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udyMaterial\INFO 7330 HealthCare\Assign 3\"/>
    </mc:Choice>
  </mc:AlternateContent>
  <bookViews>
    <workbookView xWindow="0" yWindow="0" windowWidth="28800" windowHeight="12210" activeTab="1" xr2:uid="{00000000-000D-0000-FFFF-FFFF00000000}"/>
  </bookViews>
  <sheets>
    <sheet name="Patient History &amp; Demographics" sheetId="1" r:id="rId1"/>
    <sheet name="Facility" sheetId="2" r:id="rId2"/>
    <sheet name="Visit" sheetId="3" r:id="rId3"/>
  </sheets>
  <definedNames>
    <definedName name="_xlnm._FilterDatabase" localSheetId="2" hidden="1">Visit!$A$1:$E$7790</definedName>
  </definedNames>
  <calcPr calcId="171027"/>
</workbook>
</file>

<file path=xl/calcChain.xml><?xml version="1.0" encoding="utf-8"?>
<calcChain xmlns="http://schemas.openxmlformats.org/spreadsheetml/2006/main">
  <c r="E2" i="3" l="1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2" i="3"/>
  <c r="E3" i="3"/>
  <c r="F3" i="3" s="1"/>
  <c r="E4" i="3"/>
  <c r="F4" i="3" s="1"/>
  <c r="E5" i="3"/>
  <c r="F5" i="3" s="1"/>
  <c r="E6" i="3"/>
  <c r="F6" i="3" s="1"/>
  <c r="E7" i="3"/>
  <c r="F7" i="3" s="1"/>
  <c r="E8" i="3"/>
  <c r="F8" i="3" s="1"/>
  <c r="E9" i="3"/>
  <c r="F9" i="3" s="1"/>
  <c r="E10" i="3"/>
  <c r="F10" i="3" s="1"/>
  <c r="E11" i="3"/>
  <c r="F11" i="3" s="1"/>
  <c r="E12" i="3"/>
  <c r="F12" i="3" s="1"/>
  <c r="E13" i="3"/>
  <c r="F13" i="3" s="1"/>
  <c r="E14" i="3"/>
  <c r="F14" i="3" s="1"/>
  <c r="E15" i="3"/>
  <c r="F15" i="3" s="1"/>
  <c r="E16" i="3"/>
  <c r="F16" i="3" s="1"/>
  <c r="E17" i="3"/>
  <c r="F17" i="3" s="1"/>
  <c r="E18" i="3"/>
  <c r="F18" i="3" s="1"/>
  <c r="E19" i="3"/>
  <c r="F19" i="3" s="1"/>
  <c r="E20" i="3"/>
  <c r="F20" i="3" s="1"/>
  <c r="E21" i="3"/>
  <c r="F21" i="3" s="1"/>
  <c r="E22" i="3"/>
  <c r="F22" i="3" s="1"/>
  <c r="E23" i="3"/>
  <c r="F23" i="3" s="1"/>
  <c r="E24" i="3"/>
  <c r="F24" i="3" s="1"/>
  <c r="E25" i="3"/>
  <c r="F25" i="3" s="1"/>
  <c r="E26" i="3"/>
  <c r="F26" i="3" s="1"/>
  <c r="E27" i="3"/>
  <c r="F27" i="3" s="1"/>
  <c r="E28" i="3"/>
  <c r="F28" i="3" s="1"/>
  <c r="E29" i="3"/>
  <c r="F29" i="3" s="1"/>
  <c r="E30" i="3"/>
  <c r="F30" i="3" s="1"/>
  <c r="E31" i="3"/>
  <c r="F31" i="3" s="1"/>
  <c r="E32" i="3"/>
  <c r="F32" i="3" s="1"/>
  <c r="E33" i="3"/>
  <c r="F33" i="3" s="1"/>
  <c r="E34" i="3"/>
  <c r="F34" i="3" s="1"/>
  <c r="E35" i="3"/>
  <c r="F35" i="3" s="1"/>
  <c r="E36" i="3"/>
  <c r="F36" i="3" s="1"/>
  <c r="E37" i="3"/>
  <c r="F37" i="3" s="1"/>
  <c r="E38" i="3"/>
  <c r="F38" i="3" s="1"/>
  <c r="E39" i="3"/>
  <c r="F39" i="3" s="1"/>
  <c r="E40" i="3"/>
  <c r="F40" i="3" s="1"/>
  <c r="E41" i="3"/>
  <c r="F41" i="3" s="1"/>
  <c r="E42" i="3"/>
  <c r="F42" i="3" s="1"/>
  <c r="E43" i="3"/>
  <c r="F43" i="3" s="1"/>
  <c r="E44" i="3"/>
  <c r="F44" i="3" s="1"/>
  <c r="E45" i="3"/>
  <c r="F45" i="3" s="1"/>
  <c r="E46" i="3"/>
  <c r="F46" i="3" s="1"/>
  <c r="E47" i="3"/>
  <c r="F47" i="3" s="1"/>
  <c r="E48" i="3"/>
  <c r="F48" i="3" s="1"/>
  <c r="E49" i="3"/>
  <c r="F49" i="3" s="1"/>
  <c r="E50" i="3"/>
  <c r="F50" i="3" s="1"/>
  <c r="E51" i="3"/>
  <c r="F51" i="3" s="1"/>
  <c r="E52" i="3"/>
  <c r="F52" i="3" s="1"/>
  <c r="E53" i="3"/>
  <c r="F53" i="3" s="1"/>
  <c r="E54" i="3"/>
  <c r="F54" i="3" s="1"/>
  <c r="E55" i="3"/>
  <c r="F55" i="3" s="1"/>
  <c r="E56" i="3"/>
  <c r="F56" i="3" s="1"/>
  <c r="E57" i="3"/>
  <c r="F57" i="3" s="1"/>
  <c r="E58" i="3"/>
  <c r="F58" i="3" s="1"/>
  <c r="E59" i="3"/>
  <c r="F59" i="3" s="1"/>
  <c r="E60" i="3"/>
  <c r="F60" i="3" s="1"/>
  <c r="E61" i="3"/>
  <c r="F61" i="3" s="1"/>
  <c r="E62" i="3"/>
  <c r="F62" i="3" s="1"/>
  <c r="E63" i="3"/>
  <c r="F63" i="3" s="1"/>
  <c r="E64" i="3"/>
  <c r="F64" i="3" s="1"/>
  <c r="E65" i="3"/>
  <c r="F65" i="3" s="1"/>
  <c r="E66" i="3"/>
  <c r="F66" i="3" s="1"/>
  <c r="E67" i="3"/>
  <c r="F67" i="3" s="1"/>
  <c r="E68" i="3"/>
  <c r="F68" i="3" s="1"/>
  <c r="E69" i="3"/>
  <c r="F69" i="3" s="1"/>
  <c r="E70" i="3"/>
  <c r="F70" i="3" s="1"/>
  <c r="E71" i="3"/>
  <c r="F71" i="3" s="1"/>
  <c r="E72" i="3"/>
  <c r="F72" i="3" s="1"/>
  <c r="E73" i="3"/>
  <c r="F73" i="3" s="1"/>
  <c r="E74" i="3"/>
  <c r="F74" i="3" s="1"/>
  <c r="E75" i="3"/>
  <c r="F75" i="3" s="1"/>
  <c r="E76" i="3"/>
  <c r="F76" i="3" s="1"/>
  <c r="E77" i="3"/>
  <c r="F77" i="3" s="1"/>
  <c r="E78" i="3"/>
  <c r="F78" i="3" s="1"/>
  <c r="E79" i="3"/>
  <c r="F79" i="3" s="1"/>
  <c r="E80" i="3"/>
  <c r="F80" i="3" s="1"/>
  <c r="E81" i="3"/>
  <c r="F81" i="3" s="1"/>
  <c r="E82" i="3"/>
  <c r="F82" i="3" s="1"/>
  <c r="E83" i="3"/>
  <c r="F83" i="3" s="1"/>
  <c r="E84" i="3"/>
  <c r="F84" i="3" s="1"/>
  <c r="E85" i="3"/>
  <c r="F85" i="3" s="1"/>
  <c r="E86" i="3"/>
  <c r="F86" i="3" s="1"/>
  <c r="E87" i="3"/>
  <c r="F87" i="3" s="1"/>
  <c r="E88" i="3"/>
  <c r="F88" i="3" s="1"/>
  <c r="E89" i="3"/>
  <c r="F89" i="3" s="1"/>
  <c r="E90" i="3"/>
  <c r="F90" i="3" s="1"/>
  <c r="E91" i="3"/>
  <c r="F91" i="3" s="1"/>
  <c r="E92" i="3"/>
  <c r="F92" i="3" s="1"/>
  <c r="E93" i="3"/>
  <c r="F93" i="3" s="1"/>
  <c r="E94" i="3"/>
  <c r="F94" i="3" s="1"/>
  <c r="E95" i="3"/>
  <c r="F95" i="3" s="1"/>
  <c r="E96" i="3"/>
  <c r="F96" i="3" s="1"/>
  <c r="E97" i="3"/>
  <c r="F97" i="3" s="1"/>
  <c r="E98" i="3"/>
  <c r="F98" i="3" s="1"/>
  <c r="E99" i="3"/>
  <c r="F99" i="3" s="1"/>
  <c r="E100" i="3"/>
  <c r="F100" i="3" s="1"/>
  <c r="E101" i="3"/>
  <c r="F101" i="3" s="1"/>
  <c r="E102" i="3"/>
  <c r="F102" i="3" s="1"/>
  <c r="E103" i="3"/>
  <c r="F103" i="3" s="1"/>
  <c r="E104" i="3"/>
  <c r="F104" i="3" s="1"/>
  <c r="E105" i="3"/>
  <c r="F105" i="3" s="1"/>
  <c r="E106" i="3"/>
  <c r="F106" i="3" s="1"/>
  <c r="E107" i="3"/>
  <c r="F107" i="3" s="1"/>
  <c r="E108" i="3"/>
  <c r="F108" i="3" s="1"/>
  <c r="E109" i="3"/>
  <c r="F109" i="3" s="1"/>
  <c r="E110" i="3"/>
  <c r="F110" i="3" s="1"/>
  <c r="E111" i="3"/>
  <c r="F111" i="3" s="1"/>
  <c r="E112" i="3"/>
  <c r="F112" i="3" s="1"/>
  <c r="E113" i="3"/>
  <c r="F113" i="3" s="1"/>
  <c r="E114" i="3"/>
  <c r="F114" i="3" s="1"/>
  <c r="E115" i="3"/>
  <c r="F115" i="3" s="1"/>
  <c r="E116" i="3"/>
  <c r="F116" i="3" s="1"/>
  <c r="E117" i="3"/>
  <c r="F117" i="3" s="1"/>
  <c r="E118" i="3"/>
  <c r="F118" i="3" s="1"/>
  <c r="E119" i="3"/>
  <c r="F119" i="3" s="1"/>
  <c r="E120" i="3"/>
  <c r="F120" i="3" s="1"/>
  <c r="E121" i="3"/>
  <c r="F121" i="3" s="1"/>
  <c r="E122" i="3"/>
  <c r="F122" i="3" s="1"/>
  <c r="E123" i="3"/>
  <c r="F123" i="3" s="1"/>
  <c r="E124" i="3"/>
  <c r="F124" i="3" s="1"/>
  <c r="E125" i="3"/>
  <c r="F125" i="3" s="1"/>
  <c r="E126" i="3"/>
  <c r="F126" i="3" s="1"/>
  <c r="E127" i="3"/>
  <c r="F127" i="3" s="1"/>
  <c r="E128" i="3"/>
  <c r="F128" i="3" s="1"/>
  <c r="E129" i="3"/>
  <c r="F129" i="3" s="1"/>
  <c r="E130" i="3"/>
  <c r="F130" i="3" s="1"/>
  <c r="E131" i="3"/>
  <c r="F131" i="3" s="1"/>
  <c r="E132" i="3"/>
  <c r="F132" i="3" s="1"/>
  <c r="E133" i="3"/>
  <c r="F133" i="3" s="1"/>
  <c r="E134" i="3"/>
  <c r="F134" i="3" s="1"/>
  <c r="E135" i="3"/>
  <c r="F135" i="3" s="1"/>
  <c r="E136" i="3"/>
  <c r="F136" i="3" s="1"/>
  <c r="E137" i="3"/>
  <c r="F137" i="3" s="1"/>
  <c r="E138" i="3"/>
  <c r="F138" i="3" s="1"/>
  <c r="E139" i="3"/>
  <c r="F139" i="3" s="1"/>
  <c r="E140" i="3"/>
  <c r="F140" i="3" s="1"/>
  <c r="E141" i="3"/>
  <c r="F141" i="3" s="1"/>
  <c r="E142" i="3"/>
  <c r="F142" i="3" s="1"/>
  <c r="E143" i="3"/>
  <c r="F143" i="3" s="1"/>
  <c r="E144" i="3"/>
  <c r="F144" i="3" s="1"/>
  <c r="E145" i="3"/>
  <c r="F145" i="3" s="1"/>
  <c r="E146" i="3"/>
  <c r="F146" i="3" s="1"/>
  <c r="E147" i="3"/>
  <c r="F147" i="3" s="1"/>
  <c r="E148" i="3"/>
  <c r="F148" i="3" s="1"/>
  <c r="E149" i="3"/>
  <c r="F149" i="3" s="1"/>
  <c r="E150" i="3"/>
  <c r="F150" i="3" s="1"/>
  <c r="E151" i="3"/>
  <c r="F151" i="3" s="1"/>
  <c r="E152" i="3"/>
  <c r="F152" i="3" s="1"/>
  <c r="E153" i="3"/>
  <c r="F153" i="3" s="1"/>
  <c r="E154" i="3"/>
  <c r="F154" i="3" s="1"/>
  <c r="E155" i="3"/>
  <c r="F155" i="3" s="1"/>
  <c r="E156" i="3"/>
  <c r="F156" i="3" s="1"/>
  <c r="E157" i="3"/>
  <c r="F157" i="3" s="1"/>
  <c r="E158" i="3"/>
  <c r="F158" i="3" s="1"/>
  <c r="E159" i="3"/>
  <c r="F159" i="3" s="1"/>
  <c r="E160" i="3"/>
  <c r="F160" i="3" s="1"/>
  <c r="E161" i="3"/>
  <c r="F161" i="3" s="1"/>
  <c r="E162" i="3"/>
  <c r="F162" i="3" s="1"/>
  <c r="E163" i="3"/>
  <c r="F163" i="3" s="1"/>
  <c r="E164" i="3"/>
  <c r="F164" i="3" s="1"/>
  <c r="E165" i="3"/>
  <c r="F165" i="3" s="1"/>
  <c r="E166" i="3"/>
  <c r="F166" i="3" s="1"/>
  <c r="E167" i="3"/>
  <c r="F167" i="3" s="1"/>
  <c r="E168" i="3"/>
  <c r="F168" i="3" s="1"/>
  <c r="E169" i="3"/>
  <c r="F169" i="3" s="1"/>
  <c r="E170" i="3"/>
  <c r="F170" i="3" s="1"/>
  <c r="E171" i="3"/>
  <c r="F171" i="3" s="1"/>
  <c r="E172" i="3"/>
  <c r="F172" i="3" s="1"/>
  <c r="E173" i="3"/>
  <c r="F173" i="3" s="1"/>
  <c r="E174" i="3"/>
  <c r="F174" i="3" s="1"/>
  <c r="E175" i="3"/>
  <c r="F175" i="3" s="1"/>
  <c r="E176" i="3"/>
  <c r="F176" i="3" s="1"/>
  <c r="E177" i="3"/>
  <c r="F177" i="3" s="1"/>
  <c r="E178" i="3"/>
  <c r="F178" i="3" s="1"/>
  <c r="E179" i="3"/>
  <c r="F179" i="3" s="1"/>
  <c r="E180" i="3"/>
  <c r="F180" i="3" s="1"/>
  <c r="E181" i="3"/>
  <c r="F181" i="3" s="1"/>
  <c r="E182" i="3"/>
  <c r="F182" i="3" s="1"/>
  <c r="E183" i="3"/>
  <c r="F183" i="3" s="1"/>
  <c r="E184" i="3"/>
  <c r="F184" i="3" s="1"/>
  <c r="E185" i="3"/>
  <c r="F185" i="3" s="1"/>
  <c r="E186" i="3"/>
  <c r="F186" i="3" s="1"/>
  <c r="E187" i="3"/>
  <c r="F187" i="3" s="1"/>
  <c r="E188" i="3"/>
  <c r="F188" i="3" s="1"/>
  <c r="E189" i="3"/>
  <c r="F189" i="3" s="1"/>
  <c r="E190" i="3"/>
  <c r="F190" i="3" s="1"/>
  <c r="E191" i="3"/>
  <c r="F191" i="3" s="1"/>
  <c r="E192" i="3"/>
  <c r="F192" i="3" s="1"/>
  <c r="E193" i="3"/>
  <c r="F193" i="3" s="1"/>
  <c r="E194" i="3"/>
  <c r="F194" i="3" s="1"/>
  <c r="E195" i="3"/>
  <c r="F195" i="3" s="1"/>
  <c r="E196" i="3"/>
  <c r="F196" i="3" s="1"/>
  <c r="E197" i="3"/>
  <c r="F197" i="3" s="1"/>
  <c r="E198" i="3"/>
  <c r="F198" i="3" s="1"/>
  <c r="E199" i="3"/>
  <c r="F199" i="3" s="1"/>
  <c r="E200" i="3"/>
  <c r="F200" i="3" s="1"/>
  <c r="E201" i="3"/>
  <c r="F201" i="3" s="1"/>
  <c r="E202" i="3"/>
  <c r="F202" i="3" s="1"/>
  <c r="E203" i="3"/>
  <c r="F203" i="3" s="1"/>
  <c r="E204" i="3"/>
  <c r="F204" i="3" s="1"/>
  <c r="E205" i="3"/>
  <c r="F205" i="3" s="1"/>
  <c r="E206" i="3"/>
  <c r="F206" i="3" s="1"/>
  <c r="E207" i="3"/>
  <c r="F207" i="3" s="1"/>
  <c r="E208" i="3"/>
  <c r="F208" i="3" s="1"/>
  <c r="E209" i="3"/>
  <c r="F209" i="3" s="1"/>
  <c r="E210" i="3"/>
  <c r="F210" i="3" s="1"/>
  <c r="E211" i="3"/>
  <c r="F211" i="3" s="1"/>
  <c r="E212" i="3"/>
  <c r="F212" i="3" s="1"/>
  <c r="E213" i="3"/>
  <c r="F213" i="3" s="1"/>
  <c r="E214" i="3"/>
  <c r="F214" i="3" s="1"/>
  <c r="E215" i="3"/>
  <c r="F215" i="3" s="1"/>
  <c r="E216" i="3"/>
  <c r="F216" i="3" s="1"/>
  <c r="E217" i="3"/>
  <c r="F217" i="3" s="1"/>
  <c r="E218" i="3"/>
  <c r="F218" i="3" s="1"/>
  <c r="E219" i="3"/>
  <c r="F219" i="3" s="1"/>
  <c r="E220" i="3"/>
  <c r="F220" i="3" s="1"/>
  <c r="E221" i="3"/>
  <c r="F221" i="3" s="1"/>
  <c r="E222" i="3"/>
  <c r="F222" i="3" s="1"/>
  <c r="E223" i="3"/>
  <c r="F223" i="3" s="1"/>
  <c r="E224" i="3"/>
  <c r="F224" i="3" s="1"/>
  <c r="E225" i="3"/>
  <c r="F225" i="3" s="1"/>
  <c r="E226" i="3"/>
  <c r="F226" i="3" s="1"/>
  <c r="E227" i="3"/>
  <c r="F227" i="3" s="1"/>
  <c r="E228" i="3"/>
  <c r="F228" i="3" s="1"/>
  <c r="E229" i="3"/>
  <c r="F229" i="3" s="1"/>
  <c r="E230" i="3"/>
  <c r="F230" i="3" s="1"/>
  <c r="E231" i="3"/>
  <c r="F231" i="3" s="1"/>
  <c r="E232" i="3"/>
  <c r="F232" i="3" s="1"/>
  <c r="E233" i="3"/>
  <c r="F233" i="3" s="1"/>
  <c r="E234" i="3"/>
  <c r="F234" i="3" s="1"/>
  <c r="E235" i="3"/>
  <c r="F235" i="3" s="1"/>
  <c r="E236" i="3"/>
  <c r="F236" i="3" s="1"/>
  <c r="E237" i="3"/>
  <c r="F237" i="3" s="1"/>
  <c r="E238" i="3"/>
  <c r="F238" i="3" s="1"/>
  <c r="E239" i="3"/>
  <c r="F239" i="3" s="1"/>
  <c r="E240" i="3"/>
  <c r="F240" i="3" s="1"/>
  <c r="E241" i="3"/>
  <c r="F241" i="3" s="1"/>
  <c r="E242" i="3"/>
  <c r="F242" i="3" s="1"/>
  <c r="E243" i="3"/>
  <c r="F243" i="3" s="1"/>
  <c r="E244" i="3"/>
  <c r="F244" i="3" s="1"/>
  <c r="E245" i="3"/>
  <c r="F245" i="3" s="1"/>
  <c r="E246" i="3"/>
  <c r="F246" i="3" s="1"/>
  <c r="E247" i="3"/>
  <c r="F247" i="3" s="1"/>
  <c r="E248" i="3"/>
  <c r="F248" i="3" s="1"/>
  <c r="E249" i="3"/>
  <c r="F249" i="3" s="1"/>
  <c r="E250" i="3"/>
  <c r="F250" i="3" s="1"/>
  <c r="E251" i="3"/>
  <c r="F251" i="3" s="1"/>
  <c r="E252" i="3"/>
  <c r="F252" i="3" s="1"/>
  <c r="E253" i="3"/>
  <c r="F253" i="3" s="1"/>
  <c r="E254" i="3"/>
  <c r="F254" i="3" s="1"/>
  <c r="E255" i="3"/>
  <c r="F255" i="3" s="1"/>
  <c r="E256" i="3"/>
  <c r="F256" i="3" s="1"/>
  <c r="E257" i="3"/>
  <c r="F257" i="3" s="1"/>
  <c r="E258" i="3"/>
  <c r="F258" i="3" s="1"/>
  <c r="E259" i="3"/>
  <c r="F259" i="3" s="1"/>
  <c r="E260" i="3"/>
  <c r="F260" i="3" s="1"/>
  <c r="E261" i="3"/>
  <c r="F261" i="3" s="1"/>
  <c r="E262" i="3"/>
  <c r="F262" i="3" s="1"/>
  <c r="E263" i="3"/>
  <c r="F263" i="3" s="1"/>
  <c r="E264" i="3"/>
  <c r="F264" i="3" s="1"/>
  <c r="E265" i="3"/>
  <c r="F265" i="3" s="1"/>
  <c r="E266" i="3"/>
  <c r="F266" i="3" s="1"/>
  <c r="E267" i="3"/>
  <c r="F267" i="3" s="1"/>
  <c r="E268" i="3"/>
  <c r="F268" i="3" s="1"/>
  <c r="E269" i="3"/>
  <c r="F269" i="3" s="1"/>
  <c r="E270" i="3"/>
  <c r="F270" i="3" s="1"/>
  <c r="E271" i="3"/>
  <c r="F271" i="3" s="1"/>
  <c r="E272" i="3"/>
  <c r="F272" i="3" s="1"/>
  <c r="E273" i="3"/>
  <c r="F273" i="3" s="1"/>
  <c r="E274" i="3"/>
  <c r="F274" i="3" s="1"/>
  <c r="E275" i="3"/>
  <c r="F275" i="3" s="1"/>
  <c r="E276" i="3"/>
  <c r="F276" i="3" s="1"/>
  <c r="E277" i="3"/>
  <c r="F277" i="3" s="1"/>
  <c r="E278" i="3"/>
  <c r="F278" i="3" s="1"/>
  <c r="E279" i="3"/>
  <c r="F279" i="3" s="1"/>
  <c r="E280" i="3"/>
  <c r="F280" i="3" s="1"/>
  <c r="E281" i="3"/>
  <c r="F281" i="3" s="1"/>
  <c r="E282" i="3"/>
  <c r="F282" i="3" s="1"/>
  <c r="E283" i="3"/>
  <c r="F283" i="3" s="1"/>
  <c r="E284" i="3"/>
  <c r="F284" i="3" s="1"/>
  <c r="E285" i="3"/>
  <c r="F285" i="3" s="1"/>
  <c r="E286" i="3"/>
  <c r="F286" i="3" s="1"/>
  <c r="E287" i="3"/>
  <c r="F287" i="3" s="1"/>
  <c r="E288" i="3"/>
  <c r="F288" i="3" s="1"/>
  <c r="E289" i="3"/>
  <c r="F289" i="3" s="1"/>
  <c r="E290" i="3"/>
  <c r="F290" i="3" s="1"/>
  <c r="E291" i="3"/>
  <c r="F291" i="3" s="1"/>
  <c r="E292" i="3"/>
  <c r="F292" i="3" s="1"/>
  <c r="E293" i="3"/>
  <c r="F293" i="3" s="1"/>
  <c r="E294" i="3"/>
  <c r="F294" i="3" s="1"/>
  <c r="E295" i="3"/>
  <c r="F295" i="3" s="1"/>
  <c r="E296" i="3"/>
  <c r="F296" i="3" s="1"/>
  <c r="E297" i="3"/>
  <c r="F297" i="3" s="1"/>
  <c r="E298" i="3"/>
  <c r="F298" i="3" s="1"/>
  <c r="E299" i="3"/>
  <c r="F299" i="3" s="1"/>
  <c r="E300" i="3"/>
  <c r="F300" i="3" s="1"/>
  <c r="E301" i="3"/>
  <c r="F301" i="3" s="1"/>
  <c r="E302" i="3"/>
  <c r="F302" i="3" s="1"/>
  <c r="E303" i="3"/>
  <c r="F303" i="3" s="1"/>
  <c r="E304" i="3"/>
  <c r="F304" i="3" s="1"/>
  <c r="E305" i="3"/>
  <c r="F305" i="3" s="1"/>
  <c r="E306" i="3"/>
  <c r="F306" i="3" s="1"/>
  <c r="E307" i="3"/>
  <c r="F307" i="3" s="1"/>
  <c r="E308" i="3"/>
  <c r="F308" i="3" s="1"/>
  <c r="E309" i="3"/>
  <c r="F309" i="3" s="1"/>
  <c r="E310" i="3"/>
  <c r="F310" i="3" s="1"/>
  <c r="E311" i="3"/>
  <c r="F311" i="3" s="1"/>
  <c r="E312" i="3"/>
  <c r="F312" i="3" s="1"/>
  <c r="E313" i="3"/>
  <c r="F313" i="3" s="1"/>
  <c r="E314" i="3"/>
  <c r="F314" i="3" s="1"/>
  <c r="E315" i="3"/>
  <c r="F315" i="3" s="1"/>
  <c r="E316" i="3"/>
  <c r="F316" i="3" s="1"/>
  <c r="E317" i="3"/>
  <c r="F317" i="3" s="1"/>
  <c r="E318" i="3"/>
  <c r="F318" i="3" s="1"/>
  <c r="E319" i="3"/>
  <c r="F319" i="3" s="1"/>
  <c r="E320" i="3"/>
  <c r="F320" i="3" s="1"/>
  <c r="E321" i="3"/>
  <c r="F321" i="3" s="1"/>
  <c r="E322" i="3"/>
  <c r="F322" i="3" s="1"/>
  <c r="E323" i="3"/>
  <c r="F323" i="3" s="1"/>
  <c r="E324" i="3"/>
  <c r="F324" i="3" s="1"/>
  <c r="E325" i="3"/>
  <c r="F325" i="3" s="1"/>
  <c r="E326" i="3"/>
  <c r="F326" i="3" s="1"/>
  <c r="E327" i="3"/>
  <c r="F327" i="3" s="1"/>
  <c r="E328" i="3"/>
  <c r="F328" i="3" s="1"/>
  <c r="E329" i="3"/>
  <c r="F329" i="3" s="1"/>
  <c r="E330" i="3"/>
  <c r="F330" i="3" s="1"/>
  <c r="E331" i="3"/>
  <c r="F331" i="3" s="1"/>
  <c r="E332" i="3"/>
  <c r="F332" i="3" s="1"/>
  <c r="E333" i="3"/>
  <c r="F333" i="3" s="1"/>
  <c r="E334" i="3"/>
  <c r="F334" i="3" s="1"/>
  <c r="E335" i="3"/>
  <c r="F335" i="3" s="1"/>
  <c r="E336" i="3"/>
  <c r="F336" i="3" s="1"/>
  <c r="E337" i="3"/>
  <c r="F337" i="3" s="1"/>
  <c r="E338" i="3"/>
  <c r="F338" i="3" s="1"/>
  <c r="E339" i="3"/>
  <c r="F339" i="3" s="1"/>
  <c r="E340" i="3"/>
  <c r="F340" i="3" s="1"/>
  <c r="E341" i="3"/>
  <c r="F341" i="3" s="1"/>
  <c r="E342" i="3"/>
  <c r="F342" i="3" s="1"/>
  <c r="E343" i="3"/>
  <c r="F343" i="3" s="1"/>
  <c r="E344" i="3"/>
  <c r="F344" i="3" s="1"/>
  <c r="E345" i="3"/>
  <c r="F345" i="3" s="1"/>
  <c r="E346" i="3"/>
  <c r="F346" i="3" s="1"/>
  <c r="E347" i="3"/>
  <c r="F347" i="3" s="1"/>
  <c r="E348" i="3"/>
  <c r="F348" i="3" s="1"/>
  <c r="E349" i="3"/>
  <c r="F349" i="3" s="1"/>
  <c r="E350" i="3"/>
  <c r="F350" i="3" s="1"/>
  <c r="E351" i="3"/>
  <c r="F351" i="3" s="1"/>
  <c r="E352" i="3"/>
  <c r="F352" i="3" s="1"/>
  <c r="E353" i="3"/>
  <c r="F353" i="3" s="1"/>
  <c r="E354" i="3"/>
  <c r="F354" i="3" s="1"/>
  <c r="E355" i="3"/>
  <c r="F355" i="3" s="1"/>
  <c r="E356" i="3"/>
  <c r="F356" i="3" s="1"/>
  <c r="E357" i="3"/>
  <c r="F357" i="3" s="1"/>
  <c r="E358" i="3"/>
  <c r="F358" i="3" s="1"/>
  <c r="E359" i="3"/>
  <c r="F359" i="3" s="1"/>
  <c r="E360" i="3"/>
  <c r="F360" i="3" s="1"/>
  <c r="E361" i="3"/>
  <c r="F361" i="3" s="1"/>
  <c r="E362" i="3"/>
  <c r="F362" i="3" s="1"/>
  <c r="E363" i="3"/>
  <c r="F363" i="3" s="1"/>
  <c r="E364" i="3"/>
  <c r="F364" i="3" s="1"/>
  <c r="E365" i="3"/>
  <c r="F365" i="3" s="1"/>
  <c r="E366" i="3"/>
  <c r="F366" i="3" s="1"/>
  <c r="E367" i="3"/>
  <c r="F367" i="3" s="1"/>
  <c r="E368" i="3"/>
  <c r="F368" i="3" s="1"/>
  <c r="E369" i="3"/>
  <c r="F369" i="3" s="1"/>
  <c r="E370" i="3"/>
  <c r="F370" i="3" s="1"/>
  <c r="E371" i="3"/>
  <c r="F371" i="3" s="1"/>
  <c r="E372" i="3"/>
  <c r="F372" i="3" s="1"/>
  <c r="E373" i="3"/>
  <c r="F373" i="3" s="1"/>
  <c r="E374" i="3"/>
  <c r="F374" i="3" s="1"/>
  <c r="E375" i="3"/>
  <c r="F375" i="3" s="1"/>
  <c r="E376" i="3"/>
  <c r="F376" i="3" s="1"/>
  <c r="E377" i="3"/>
  <c r="F377" i="3" s="1"/>
  <c r="E378" i="3"/>
  <c r="F378" i="3" s="1"/>
  <c r="E379" i="3"/>
  <c r="F379" i="3" s="1"/>
  <c r="E380" i="3"/>
  <c r="F380" i="3" s="1"/>
  <c r="E381" i="3"/>
  <c r="F381" i="3" s="1"/>
  <c r="E382" i="3"/>
  <c r="F382" i="3" s="1"/>
  <c r="E383" i="3"/>
  <c r="F383" i="3" s="1"/>
  <c r="E384" i="3"/>
  <c r="F384" i="3" s="1"/>
  <c r="E385" i="3"/>
  <c r="F385" i="3" s="1"/>
  <c r="E386" i="3"/>
  <c r="F386" i="3" s="1"/>
  <c r="E387" i="3"/>
  <c r="F387" i="3" s="1"/>
  <c r="E388" i="3"/>
  <c r="F388" i="3" s="1"/>
  <c r="E389" i="3"/>
  <c r="F389" i="3" s="1"/>
  <c r="E390" i="3"/>
  <c r="F390" i="3" s="1"/>
  <c r="E391" i="3"/>
  <c r="F391" i="3" s="1"/>
  <c r="E392" i="3"/>
  <c r="F392" i="3" s="1"/>
  <c r="E393" i="3"/>
  <c r="F393" i="3" s="1"/>
  <c r="E394" i="3"/>
  <c r="F394" i="3" s="1"/>
  <c r="E395" i="3"/>
  <c r="F395" i="3" s="1"/>
  <c r="E396" i="3"/>
  <c r="F396" i="3" s="1"/>
  <c r="E397" i="3"/>
  <c r="F397" i="3" s="1"/>
  <c r="E398" i="3"/>
  <c r="F398" i="3" s="1"/>
  <c r="E399" i="3"/>
  <c r="F399" i="3" s="1"/>
  <c r="E400" i="3"/>
  <c r="F400" i="3" s="1"/>
  <c r="E401" i="3"/>
  <c r="F401" i="3" s="1"/>
  <c r="E402" i="3"/>
  <c r="F402" i="3" s="1"/>
  <c r="E403" i="3"/>
  <c r="F403" i="3" s="1"/>
  <c r="E404" i="3"/>
  <c r="F404" i="3" s="1"/>
  <c r="E405" i="3"/>
  <c r="F405" i="3" s="1"/>
  <c r="E406" i="3"/>
  <c r="F406" i="3" s="1"/>
  <c r="E407" i="3"/>
  <c r="F407" i="3" s="1"/>
  <c r="E408" i="3"/>
  <c r="F408" i="3" s="1"/>
  <c r="E409" i="3"/>
  <c r="F409" i="3" s="1"/>
  <c r="E410" i="3"/>
  <c r="F410" i="3" s="1"/>
  <c r="E411" i="3"/>
  <c r="F411" i="3" s="1"/>
  <c r="E412" i="3"/>
  <c r="F412" i="3" s="1"/>
  <c r="E413" i="3"/>
  <c r="F413" i="3" s="1"/>
  <c r="E414" i="3"/>
  <c r="F414" i="3" s="1"/>
  <c r="E415" i="3"/>
  <c r="F415" i="3" s="1"/>
  <c r="E416" i="3"/>
  <c r="F416" i="3" s="1"/>
  <c r="E417" i="3"/>
  <c r="F417" i="3" s="1"/>
  <c r="E418" i="3"/>
  <c r="F418" i="3" s="1"/>
  <c r="E419" i="3"/>
  <c r="F419" i="3" s="1"/>
  <c r="E420" i="3"/>
  <c r="F420" i="3" s="1"/>
  <c r="E421" i="3"/>
  <c r="F421" i="3" s="1"/>
  <c r="E422" i="3"/>
  <c r="F422" i="3" s="1"/>
  <c r="E423" i="3"/>
  <c r="F423" i="3" s="1"/>
  <c r="E424" i="3"/>
  <c r="F424" i="3" s="1"/>
  <c r="E425" i="3"/>
  <c r="F425" i="3" s="1"/>
  <c r="E426" i="3"/>
  <c r="F426" i="3" s="1"/>
  <c r="E427" i="3"/>
  <c r="F427" i="3" s="1"/>
  <c r="E428" i="3"/>
  <c r="F428" i="3" s="1"/>
  <c r="E429" i="3"/>
  <c r="F429" i="3" s="1"/>
  <c r="E430" i="3"/>
  <c r="F430" i="3" s="1"/>
  <c r="E431" i="3"/>
  <c r="F431" i="3" s="1"/>
  <c r="E432" i="3"/>
  <c r="F432" i="3" s="1"/>
  <c r="E433" i="3"/>
  <c r="F433" i="3" s="1"/>
  <c r="E434" i="3"/>
  <c r="F434" i="3" s="1"/>
  <c r="E435" i="3"/>
  <c r="F435" i="3" s="1"/>
  <c r="E436" i="3"/>
  <c r="F436" i="3" s="1"/>
  <c r="E437" i="3"/>
  <c r="F437" i="3" s="1"/>
  <c r="E438" i="3"/>
  <c r="F438" i="3" s="1"/>
  <c r="E439" i="3"/>
  <c r="F439" i="3" s="1"/>
  <c r="E440" i="3"/>
  <c r="F440" i="3" s="1"/>
  <c r="E441" i="3"/>
  <c r="F441" i="3" s="1"/>
  <c r="E442" i="3"/>
  <c r="F442" i="3" s="1"/>
  <c r="E443" i="3"/>
  <c r="F443" i="3" s="1"/>
  <c r="E444" i="3"/>
  <c r="F444" i="3" s="1"/>
  <c r="E445" i="3"/>
  <c r="F445" i="3" s="1"/>
  <c r="E446" i="3"/>
  <c r="F446" i="3" s="1"/>
  <c r="E447" i="3"/>
  <c r="F447" i="3" s="1"/>
  <c r="E448" i="3"/>
  <c r="F448" i="3" s="1"/>
  <c r="E449" i="3"/>
  <c r="F449" i="3" s="1"/>
  <c r="E450" i="3"/>
  <c r="F450" i="3" s="1"/>
  <c r="E451" i="3"/>
  <c r="F451" i="3" s="1"/>
  <c r="E452" i="3"/>
  <c r="F452" i="3" s="1"/>
  <c r="E453" i="3"/>
  <c r="F453" i="3" s="1"/>
  <c r="E454" i="3"/>
  <c r="F454" i="3" s="1"/>
  <c r="E455" i="3"/>
  <c r="F455" i="3" s="1"/>
  <c r="E456" i="3"/>
  <c r="F456" i="3" s="1"/>
  <c r="E457" i="3"/>
  <c r="F457" i="3" s="1"/>
  <c r="E458" i="3"/>
  <c r="F458" i="3" s="1"/>
  <c r="E459" i="3"/>
  <c r="F459" i="3" s="1"/>
  <c r="E460" i="3"/>
  <c r="F460" i="3" s="1"/>
  <c r="E461" i="3"/>
  <c r="F461" i="3" s="1"/>
  <c r="E462" i="3"/>
  <c r="F462" i="3" s="1"/>
  <c r="E463" i="3"/>
  <c r="F463" i="3" s="1"/>
  <c r="E464" i="3"/>
  <c r="F464" i="3" s="1"/>
  <c r="E465" i="3"/>
  <c r="F465" i="3" s="1"/>
  <c r="E466" i="3"/>
  <c r="F466" i="3" s="1"/>
  <c r="E467" i="3"/>
  <c r="F467" i="3" s="1"/>
  <c r="E468" i="3"/>
  <c r="F468" i="3" s="1"/>
  <c r="E469" i="3"/>
  <c r="F469" i="3" s="1"/>
  <c r="E470" i="3"/>
  <c r="F470" i="3" s="1"/>
  <c r="E471" i="3"/>
  <c r="F471" i="3" s="1"/>
  <c r="E472" i="3"/>
  <c r="F472" i="3" s="1"/>
  <c r="E473" i="3"/>
  <c r="F473" i="3" s="1"/>
  <c r="E474" i="3"/>
  <c r="F474" i="3" s="1"/>
  <c r="E475" i="3"/>
  <c r="F475" i="3" s="1"/>
  <c r="E476" i="3"/>
  <c r="F476" i="3" s="1"/>
  <c r="E477" i="3"/>
  <c r="F477" i="3" s="1"/>
  <c r="E478" i="3"/>
  <c r="F478" i="3" s="1"/>
  <c r="E479" i="3"/>
  <c r="F479" i="3" s="1"/>
  <c r="E480" i="3"/>
  <c r="F480" i="3" s="1"/>
  <c r="E481" i="3"/>
  <c r="F481" i="3" s="1"/>
  <c r="E482" i="3"/>
  <c r="F482" i="3" s="1"/>
  <c r="E483" i="3"/>
  <c r="F483" i="3" s="1"/>
  <c r="E484" i="3"/>
  <c r="F484" i="3" s="1"/>
  <c r="E485" i="3"/>
  <c r="F485" i="3" s="1"/>
  <c r="E486" i="3"/>
  <c r="F486" i="3" s="1"/>
  <c r="E487" i="3"/>
  <c r="F487" i="3" s="1"/>
  <c r="E488" i="3"/>
  <c r="F488" i="3" s="1"/>
  <c r="E489" i="3"/>
  <c r="F489" i="3" s="1"/>
  <c r="E490" i="3"/>
  <c r="F490" i="3" s="1"/>
  <c r="E491" i="3"/>
  <c r="F491" i="3" s="1"/>
  <c r="E492" i="3"/>
  <c r="F492" i="3" s="1"/>
  <c r="E493" i="3"/>
  <c r="F493" i="3" s="1"/>
  <c r="E494" i="3"/>
  <c r="F494" i="3" s="1"/>
  <c r="E495" i="3"/>
  <c r="F495" i="3" s="1"/>
  <c r="E496" i="3"/>
  <c r="F496" i="3" s="1"/>
  <c r="E497" i="3"/>
  <c r="F497" i="3" s="1"/>
  <c r="E498" i="3"/>
  <c r="F498" i="3" s="1"/>
  <c r="E499" i="3"/>
  <c r="F499" i="3" s="1"/>
  <c r="E500" i="3"/>
  <c r="F500" i="3" s="1"/>
  <c r="E501" i="3"/>
  <c r="F501" i="3" s="1"/>
  <c r="E502" i="3"/>
  <c r="F502" i="3" s="1"/>
  <c r="E503" i="3"/>
  <c r="F503" i="3" s="1"/>
  <c r="E504" i="3"/>
  <c r="F504" i="3" s="1"/>
  <c r="E505" i="3"/>
  <c r="F505" i="3" s="1"/>
  <c r="E506" i="3"/>
  <c r="F506" i="3" s="1"/>
  <c r="E507" i="3"/>
  <c r="F507" i="3" s="1"/>
  <c r="E508" i="3"/>
  <c r="F508" i="3" s="1"/>
  <c r="E509" i="3"/>
  <c r="F509" i="3" s="1"/>
  <c r="E510" i="3"/>
  <c r="F510" i="3" s="1"/>
  <c r="E511" i="3"/>
  <c r="F511" i="3" s="1"/>
  <c r="E512" i="3"/>
  <c r="F512" i="3" s="1"/>
  <c r="E513" i="3"/>
  <c r="F513" i="3" s="1"/>
  <c r="E514" i="3"/>
  <c r="F514" i="3" s="1"/>
  <c r="E515" i="3"/>
  <c r="F515" i="3" s="1"/>
  <c r="E516" i="3"/>
  <c r="F516" i="3" s="1"/>
  <c r="E517" i="3"/>
  <c r="F517" i="3" s="1"/>
  <c r="E518" i="3"/>
  <c r="F518" i="3" s="1"/>
  <c r="E519" i="3"/>
  <c r="F519" i="3" s="1"/>
  <c r="E520" i="3"/>
  <c r="F520" i="3" s="1"/>
  <c r="E521" i="3"/>
  <c r="F521" i="3" s="1"/>
  <c r="E522" i="3"/>
  <c r="F522" i="3" s="1"/>
  <c r="E523" i="3"/>
  <c r="F523" i="3" s="1"/>
  <c r="E524" i="3"/>
  <c r="F524" i="3" s="1"/>
  <c r="E525" i="3"/>
  <c r="F525" i="3" s="1"/>
  <c r="E526" i="3"/>
  <c r="F526" i="3" s="1"/>
  <c r="E527" i="3"/>
  <c r="F527" i="3" s="1"/>
  <c r="E528" i="3"/>
  <c r="F528" i="3" s="1"/>
  <c r="E529" i="3"/>
  <c r="F529" i="3" s="1"/>
  <c r="E530" i="3"/>
  <c r="F530" i="3" s="1"/>
  <c r="E531" i="3"/>
  <c r="F531" i="3" s="1"/>
  <c r="E532" i="3"/>
  <c r="F532" i="3" s="1"/>
  <c r="E533" i="3"/>
  <c r="F533" i="3" s="1"/>
  <c r="E534" i="3"/>
  <c r="F534" i="3" s="1"/>
  <c r="E535" i="3"/>
  <c r="F535" i="3" s="1"/>
  <c r="E536" i="3"/>
  <c r="F536" i="3" s="1"/>
  <c r="E537" i="3"/>
  <c r="F537" i="3" s="1"/>
  <c r="E538" i="3"/>
  <c r="F538" i="3" s="1"/>
  <c r="E539" i="3"/>
  <c r="F539" i="3" s="1"/>
  <c r="E540" i="3"/>
  <c r="F540" i="3" s="1"/>
  <c r="E541" i="3"/>
  <c r="F541" i="3" s="1"/>
  <c r="E542" i="3"/>
  <c r="F542" i="3" s="1"/>
  <c r="E543" i="3"/>
  <c r="F543" i="3" s="1"/>
  <c r="E544" i="3"/>
  <c r="F544" i="3" s="1"/>
  <c r="E545" i="3"/>
  <c r="F545" i="3" s="1"/>
  <c r="E546" i="3"/>
  <c r="F546" i="3" s="1"/>
  <c r="E547" i="3"/>
  <c r="F547" i="3" s="1"/>
  <c r="E548" i="3"/>
  <c r="F548" i="3" s="1"/>
  <c r="E549" i="3"/>
  <c r="F549" i="3" s="1"/>
  <c r="E550" i="3"/>
  <c r="F550" i="3" s="1"/>
  <c r="E551" i="3"/>
  <c r="F551" i="3" s="1"/>
  <c r="E552" i="3"/>
  <c r="F552" i="3" s="1"/>
  <c r="E553" i="3"/>
  <c r="F553" i="3" s="1"/>
  <c r="E554" i="3"/>
  <c r="F554" i="3" s="1"/>
  <c r="E555" i="3"/>
  <c r="F555" i="3" s="1"/>
  <c r="E556" i="3"/>
  <c r="F556" i="3" s="1"/>
  <c r="E557" i="3"/>
  <c r="F557" i="3" s="1"/>
  <c r="E558" i="3"/>
  <c r="F558" i="3" s="1"/>
  <c r="E559" i="3"/>
  <c r="F559" i="3" s="1"/>
  <c r="E560" i="3"/>
  <c r="F560" i="3" s="1"/>
  <c r="E561" i="3"/>
  <c r="F561" i="3" s="1"/>
  <c r="E562" i="3"/>
  <c r="F562" i="3" s="1"/>
  <c r="E563" i="3"/>
  <c r="F563" i="3" s="1"/>
  <c r="E564" i="3"/>
  <c r="F564" i="3" s="1"/>
  <c r="E565" i="3"/>
  <c r="F565" i="3" s="1"/>
  <c r="E566" i="3"/>
  <c r="F566" i="3" s="1"/>
  <c r="E567" i="3"/>
  <c r="F567" i="3" s="1"/>
  <c r="E568" i="3"/>
  <c r="F568" i="3" s="1"/>
  <c r="E569" i="3"/>
  <c r="F569" i="3" s="1"/>
  <c r="E570" i="3"/>
  <c r="F570" i="3" s="1"/>
  <c r="E571" i="3"/>
  <c r="F571" i="3" s="1"/>
  <c r="E572" i="3"/>
  <c r="F572" i="3" s="1"/>
  <c r="E573" i="3"/>
  <c r="F573" i="3" s="1"/>
  <c r="E574" i="3"/>
  <c r="F574" i="3" s="1"/>
  <c r="E575" i="3"/>
  <c r="F575" i="3" s="1"/>
  <c r="E576" i="3"/>
  <c r="F576" i="3" s="1"/>
  <c r="E577" i="3"/>
  <c r="F577" i="3" s="1"/>
  <c r="E578" i="3"/>
  <c r="F578" i="3" s="1"/>
  <c r="E579" i="3"/>
  <c r="F579" i="3" s="1"/>
  <c r="E580" i="3"/>
  <c r="F580" i="3" s="1"/>
  <c r="E581" i="3"/>
  <c r="F581" i="3" s="1"/>
  <c r="E582" i="3"/>
  <c r="F582" i="3" s="1"/>
  <c r="E583" i="3"/>
  <c r="F583" i="3" s="1"/>
  <c r="E584" i="3"/>
  <c r="F584" i="3" s="1"/>
  <c r="E585" i="3"/>
  <c r="F585" i="3" s="1"/>
  <c r="E586" i="3"/>
  <c r="F586" i="3" s="1"/>
  <c r="E587" i="3"/>
  <c r="F587" i="3" s="1"/>
  <c r="E588" i="3"/>
  <c r="F588" i="3" s="1"/>
  <c r="E589" i="3"/>
  <c r="F589" i="3" s="1"/>
  <c r="E590" i="3"/>
  <c r="F590" i="3" s="1"/>
  <c r="E591" i="3"/>
  <c r="F591" i="3" s="1"/>
  <c r="E592" i="3"/>
  <c r="F592" i="3" s="1"/>
  <c r="E593" i="3"/>
  <c r="F593" i="3" s="1"/>
  <c r="E594" i="3"/>
  <c r="F594" i="3" s="1"/>
  <c r="E595" i="3"/>
  <c r="F595" i="3" s="1"/>
  <c r="E596" i="3"/>
  <c r="F596" i="3" s="1"/>
  <c r="E597" i="3"/>
  <c r="F597" i="3" s="1"/>
  <c r="E598" i="3"/>
  <c r="F598" i="3" s="1"/>
  <c r="E599" i="3"/>
  <c r="F599" i="3" s="1"/>
  <c r="E600" i="3"/>
  <c r="F600" i="3" s="1"/>
  <c r="E601" i="3"/>
  <c r="F601" i="3" s="1"/>
  <c r="E602" i="3"/>
  <c r="F602" i="3" s="1"/>
  <c r="E603" i="3"/>
  <c r="F603" i="3" s="1"/>
  <c r="E604" i="3"/>
  <c r="F604" i="3" s="1"/>
  <c r="E605" i="3"/>
  <c r="F605" i="3" s="1"/>
  <c r="E606" i="3"/>
  <c r="F606" i="3" s="1"/>
  <c r="E607" i="3"/>
  <c r="F607" i="3" s="1"/>
  <c r="E608" i="3"/>
  <c r="F608" i="3" s="1"/>
  <c r="E609" i="3"/>
  <c r="F609" i="3" s="1"/>
  <c r="E610" i="3"/>
  <c r="F610" i="3" s="1"/>
  <c r="E611" i="3"/>
  <c r="F611" i="3" s="1"/>
  <c r="E612" i="3"/>
  <c r="F612" i="3" s="1"/>
  <c r="E613" i="3"/>
  <c r="F613" i="3" s="1"/>
  <c r="E614" i="3"/>
  <c r="F614" i="3" s="1"/>
  <c r="E615" i="3"/>
  <c r="F615" i="3" s="1"/>
  <c r="E616" i="3"/>
  <c r="F616" i="3" s="1"/>
  <c r="E617" i="3"/>
  <c r="F617" i="3" s="1"/>
  <c r="E618" i="3"/>
  <c r="F618" i="3" s="1"/>
  <c r="E619" i="3"/>
  <c r="F619" i="3" s="1"/>
  <c r="E620" i="3"/>
  <c r="F620" i="3" s="1"/>
  <c r="E621" i="3"/>
  <c r="F621" i="3" s="1"/>
  <c r="E622" i="3"/>
  <c r="F622" i="3" s="1"/>
  <c r="E623" i="3"/>
  <c r="F623" i="3" s="1"/>
  <c r="E624" i="3"/>
  <c r="F624" i="3" s="1"/>
  <c r="E625" i="3"/>
  <c r="F625" i="3" s="1"/>
  <c r="E626" i="3"/>
  <c r="F626" i="3" s="1"/>
  <c r="E627" i="3"/>
  <c r="F627" i="3" s="1"/>
  <c r="E628" i="3"/>
  <c r="F628" i="3" s="1"/>
  <c r="E629" i="3"/>
  <c r="F629" i="3" s="1"/>
  <c r="E630" i="3"/>
  <c r="F630" i="3" s="1"/>
  <c r="E631" i="3"/>
  <c r="F631" i="3" s="1"/>
  <c r="E632" i="3"/>
  <c r="F632" i="3" s="1"/>
  <c r="E633" i="3"/>
  <c r="F633" i="3" s="1"/>
  <c r="E634" i="3"/>
  <c r="F634" i="3" s="1"/>
  <c r="E635" i="3"/>
  <c r="F635" i="3" s="1"/>
  <c r="E636" i="3"/>
  <c r="F636" i="3" s="1"/>
  <c r="E637" i="3"/>
  <c r="F637" i="3" s="1"/>
  <c r="E638" i="3"/>
  <c r="F638" i="3" s="1"/>
  <c r="E639" i="3"/>
  <c r="F639" i="3" s="1"/>
  <c r="E640" i="3"/>
  <c r="F640" i="3" s="1"/>
  <c r="E641" i="3"/>
  <c r="F641" i="3" s="1"/>
  <c r="E642" i="3"/>
  <c r="F642" i="3" s="1"/>
  <c r="E643" i="3"/>
  <c r="F643" i="3" s="1"/>
  <c r="E644" i="3"/>
  <c r="F644" i="3" s="1"/>
  <c r="E645" i="3"/>
  <c r="F645" i="3" s="1"/>
  <c r="E646" i="3"/>
  <c r="F646" i="3" s="1"/>
  <c r="E647" i="3"/>
  <c r="F647" i="3" s="1"/>
  <c r="E648" i="3"/>
  <c r="F648" i="3" s="1"/>
  <c r="E649" i="3"/>
  <c r="F649" i="3" s="1"/>
  <c r="E650" i="3"/>
  <c r="F650" i="3" s="1"/>
  <c r="E651" i="3"/>
  <c r="F651" i="3" s="1"/>
  <c r="E652" i="3"/>
  <c r="F652" i="3" s="1"/>
  <c r="E653" i="3"/>
  <c r="F653" i="3" s="1"/>
  <c r="E654" i="3"/>
  <c r="F654" i="3" s="1"/>
  <c r="E655" i="3"/>
  <c r="F655" i="3" s="1"/>
  <c r="E656" i="3"/>
  <c r="F656" i="3" s="1"/>
  <c r="E657" i="3"/>
  <c r="F657" i="3" s="1"/>
  <c r="E658" i="3"/>
  <c r="F658" i="3" s="1"/>
  <c r="E659" i="3"/>
  <c r="F659" i="3" s="1"/>
  <c r="E660" i="3"/>
  <c r="F660" i="3" s="1"/>
  <c r="E661" i="3"/>
  <c r="F661" i="3" s="1"/>
  <c r="E662" i="3"/>
  <c r="F662" i="3" s="1"/>
  <c r="E663" i="3"/>
  <c r="F663" i="3" s="1"/>
  <c r="E664" i="3"/>
  <c r="F664" i="3" s="1"/>
  <c r="E665" i="3"/>
  <c r="F665" i="3" s="1"/>
  <c r="E666" i="3"/>
  <c r="F666" i="3" s="1"/>
  <c r="E667" i="3"/>
  <c r="F667" i="3" s="1"/>
  <c r="E668" i="3"/>
  <c r="F668" i="3" s="1"/>
  <c r="E669" i="3"/>
  <c r="F669" i="3" s="1"/>
  <c r="E670" i="3"/>
  <c r="F670" i="3" s="1"/>
  <c r="E671" i="3"/>
  <c r="F671" i="3" s="1"/>
  <c r="E672" i="3"/>
  <c r="F672" i="3" s="1"/>
  <c r="E673" i="3"/>
  <c r="F673" i="3" s="1"/>
  <c r="E674" i="3"/>
  <c r="F674" i="3" s="1"/>
  <c r="E675" i="3"/>
  <c r="F675" i="3" s="1"/>
  <c r="E676" i="3"/>
  <c r="F676" i="3" s="1"/>
  <c r="E677" i="3"/>
  <c r="F677" i="3" s="1"/>
  <c r="E678" i="3"/>
  <c r="F678" i="3" s="1"/>
  <c r="E679" i="3"/>
  <c r="F679" i="3" s="1"/>
  <c r="E680" i="3"/>
  <c r="F680" i="3" s="1"/>
  <c r="E681" i="3"/>
  <c r="F681" i="3" s="1"/>
  <c r="E682" i="3"/>
  <c r="F682" i="3" s="1"/>
  <c r="E683" i="3"/>
  <c r="F683" i="3" s="1"/>
  <c r="E684" i="3"/>
  <c r="F684" i="3" s="1"/>
  <c r="E685" i="3"/>
  <c r="F685" i="3" s="1"/>
  <c r="E686" i="3"/>
  <c r="F686" i="3" s="1"/>
  <c r="E687" i="3"/>
  <c r="F687" i="3" s="1"/>
  <c r="E688" i="3"/>
  <c r="F688" i="3" s="1"/>
  <c r="E689" i="3"/>
  <c r="F689" i="3" s="1"/>
  <c r="E690" i="3"/>
  <c r="F690" i="3" s="1"/>
  <c r="E691" i="3"/>
  <c r="F691" i="3" s="1"/>
  <c r="E692" i="3"/>
  <c r="F692" i="3" s="1"/>
  <c r="E693" i="3"/>
  <c r="F693" i="3" s="1"/>
  <c r="E694" i="3"/>
  <c r="F694" i="3" s="1"/>
  <c r="E695" i="3"/>
  <c r="F695" i="3" s="1"/>
  <c r="E696" i="3"/>
  <c r="F696" i="3" s="1"/>
  <c r="E697" i="3"/>
  <c r="F697" i="3" s="1"/>
  <c r="E698" i="3"/>
  <c r="F698" i="3" s="1"/>
  <c r="E699" i="3"/>
  <c r="F699" i="3" s="1"/>
  <c r="E700" i="3"/>
  <c r="F700" i="3" s="1"/>
  <c r="E701" i="3"/>
  <c r="F701" i="3" s="1"/>
  <c r="E702" i="3"/>
  <c r="F702" i="3" s="1"/>
  <c r="E703" i="3"/>
  <c r="F703" i="3" s="1"/>
  <c r="E704" i="3"/>
  <c r="F704" i="3" s="1"/>
  <c r="E705" i="3"/>
  <c r="F705" i="3" s="1"/>
  <c r="E706" i="3"/>
  <c r="F706" i="3" s="1"/>
  <c r="E707" i="3"/>
  <c r="F707" i="3" s="1"/>
  <c r="E708" i="3"/>
  <c r="F708" i="3" s="1"/>
  <c r="E709" i="3"/>
  <c r="F709" i="3" s="1"/>
  <c r="E710" i="3"/>
  <c r="F710" i="3" s="1"/>
  <c r="E711" i="3"/>
  <c r="F711" i="3" s="1"/>
  <c r="E712" i="3"/>
  <c r="F712" i="3" s="1"/>
  <c r="E713" i="3"/>
  <c r="F713" i="3" s="1"/>
  <c r="E714" i="3"/>
  <c r="F714" i="3" s="1"/>
  <c r="E715" i="3"/>
  <c r="F715" i="3" s="1"/>
  <c r="E716" i="3"/>
  <c r="F716" i="3" s="1"/>
  <c r="E717" i="3"/>
  <c r="F717" i="3" s="1"/>
  <c r="E718" i="3"/>
  <c r="F718" i="3" s="1"/>
  <c r="E719" i="3"/>
  <c r="F719" i="3" s="1"/>
  <c r="E720" i="3"/>
  <c r="F720" i="3" s="1"/>
  <c r="E721" i="3"/>
  <c r="F721" i="3" s="1"/>
  <c r="E722" i="3"/>
  <c r="F722" i="3" s="1"/>
  <c r="E723" i="3"/>
  <c r="F723" i="3" s="1"/>
  <c r="E724" i="3"/>
  <c r="F724" i="3" s="1"/>
  <c r="E725" i="3"/>
  <c r="F725" i="3" s="1"/>
  <c r="E726" i="3"/>
  <c r="F726" i="3" s="1"/>
  <c r="E727" i="3"/>
  <c r="F727" i="3" s="1"/>
  <c r="E728" i="3"/>
  <c r="F728" i="3" s="1"/>
  <c r="E729" i="3"/>
  <c r="F729" i="3" s="1"/>
  <c r="E730" i="3"/>
  <c r="F730" i="3" s="1"/>
  <c r="E731" i="3"/>
  <c r="F731" i="3" s="1"/>
  <c r="E732" i="3"/>
  <c r="F732" i="3" s="1"/>
  <c r="E733" i="3"/>
  <c r="F733" i="3" s="1"/>
  <c r="E734" i="3"/>
  <c r="F734" i="3" s="1"/>
  <c r="E735" i="3"/>
  <c r="F735" i="3" s="1"/>
  <c r="E736" i="3"/>
  <c r="F736" i="3" s="1"/>
  <c r="E737" i="3"/>
  <c r="F737" i="3" s="1"/>
  <c r="E738" i="3"/>
  <c r="F738" i="3" s="1"/>
  <c r="E739" i="3"/>
  <c r="F739" i="3" s="1"/>
  <c r="E740" i="3"/>
  <c r="F740" i="3" s="1"/>
  <c r="E741" i="3"/>
  <c r="F741" i="3" s="1"/>
  <c r="E742" i="3"/>
  <c r="F742" i="3" s="1"/>
  <c r="E743" i="3"/>
  <c r="F743" i="3" s="1"/>
  <c r="E744" i="3"/>
  <c r="F744" i="3" s="1"/>
  <c r="E745" i="3"/>
  <c r="F745" i="3" s="1"/>
  <c r="E746" i="3"/>
  <c r="F746" i="3" s="1"/>
  <c r="E747" i="3"/>
  <c r="F747" i="3" s="1"/>
  <c r="E748" i="3"/>
  <c r="F748" i="3" s="1"/>
  <c r="E749" i="3"/>
  <c r="F749" i="3" s="1"/>
  <c r="E750" i="3"/>
  <c r="F750" i="3" s="1"/>
  <c r="E751" i="3"/>
  <c r="F751" i="3" s="1"/>
  <c r="E752" i="3"/>
  <c r="F752" i="3" s="1"/>
  <c r="E753" i="3"/>
  <c r="F753" i="3" s="1"/>
  <c r="E754" i="3"/>
  <c r="F754" i="3" s="1"/>
  <c r="E755" i="3"/>
  <c r="F755" i="3" s="1"/>
  <c r="E756" i="3"/>
  <c r="F756" i="3" s="1"/>
  <c r="E757" i="3"/>
  <c r="F757" i="3" s="1"/>
  <c r="E758" i="3"/>
  <c r="F758" i="3" s="1"/>
  <c r="E759" i="3"/>
  <c r="F759" i="3" s="1"/>
  <c r="E760" i="3"/>
  <c r="F760" i="3" s="1"/>
  <c r="E761" i="3"/>
  <c r="F761" i="3" s="1"/>
  <c r="E762" i="3"/>
  <c r="F762" i="3" s="1"/>
  <c r="E763" i="3"/>
  <c r="F763" i="3" s="1"/>
  <c r="E764" i="3"/>
  <c r="F764" i="3" s="1"/>
  <c r="E765" i="3"/>
  <c r="F765" i="3" s="1"/>
  <c r="E766" i="3"/>
  <c r="F766" i="3" s="1"/>
  <c r="E767" i="3"/>
  <c r="F767" i="3" s="1"/>
  <c r="E768" i="3"/>
  <c r="F768" i="3" s="1"/>
  <c r="E769" i="3"/>
  <c r="F769" i="3" s="1"/>
  <c r="E770" i="3"/>
  <c r="F770" i="3" s="1"/>
  <c r="E771" i="3"/>
  <c r="F771" i="3" s="1"/>
  <c r="E772" i="3"/>
  <c r="F772" i="3" s="1"/>
  <c r="E773" i="3"/>
  <c r="F773" i="3" s="1"/>
  <c r="E774" i="3"/>
  <c r="F774" i="3" s="1"/>
  <c r="E775" i="3"/>
  <c r="F775" i="3" s="1"/>
  <c r="E776" i="3"/>
  <c r="F776" i="3" s="1"/>
  <c r="E777" i="3"/>
  <c r="F777" i="3" s="1"/>
  <c r="E778" i="3"/>
  <c r="F778" i="3" s="1"/>
  <c r="E779" i="3"/>
  <c r="F779" i="3" s="1"/>
  <c r="E780" i="3"/>
  <c r="F780" i="3" s="1"/>
  <c r="E781" i="3"/>
  <c r="F781" i="3" s="1"/>
  <c r="E782" i="3"/>
  <c r="F782" i="3" s="1"/>
  <c r="E783" i="3"/>
  <c r="F783" i="3" s="1"/>
  <c r="E784" i="3"/>
  <c r="F784" i="3" s="1"/>
  <c r="E785" i="3"/>
  <c r="F785" i="3" s="1"/>
  <c r="E786" i="3"/>
  <c r="F786" i="3" s="1"/>
  <c r="E787" i="3"/>
  <c r="F787" i="3" s="1"/>
  <c r="E788" i="3"/>
  <c r="F788" i="3" s="1"/>
  <c r="E789" i="3"/>
  <c r="F789" i="3" s="1"/>
  <c r="E790" i="3"/>
  <c r="F790" i="3" s="1"/>
  <c r="E791" i="3"/>
  <c r="F791" i="3" s="1"/>
  <c r="E792" i="3"/>
  <c r="F792" i="3" s="1"/>
  <c r="E793" i="3"/>
  <c r="F793" i="3" s="1"/>
  <c r="E794" i="3"/>
  <c r="F794" i="3" s="1"/>
  <c r="E795" i="3"/>
  <c r="F795" i="3" s="1"/>
  <c r="E796" i="3"/>
  <c r="F796" i="3" s="1"/>
  <c r="E797" i="3"/>
  <c r="F797" i="3" s="1"/>
  <c r="E798" i="3"/>
  <c r="F798" i="3" s="1"/>
  <c r="E799" i="3"/>
  <c r="F799" i="3" s="1"/>
  <c r="E800" i="3"/>
  <c r="F800" i="3" s="1"/>
  <c r="E801" i="3"/>
  <c r="F801" i="3" s="1"/>
  <c r="E802" i="3"/>
  <c r="F802" i="3" s="1"/>
  <c r="E803" i="3"/>
  <c r="F803" i="3" s="1"/>
  <c r="E804" i="3"/>
  <c r="F804" i="3" s="1"/>
  <c r="E805" i="3"/>
  <c r="F805" i="3" s="1"/>
  <c r="E806" i="3"/>
  <c r="F806" i="3" s="1"/>
  <c r="E807" i="3"/>
  <c r="F807" i="3" s="1"/>
  <c r="E808" i="3"/>
  <c r="F808" i="3" s="1"/>
  <c r="E809" i="3"/>
  <c r="F809" i="3" s="1"/>
  <c r="E810" i="3"/>
  <c r="F810" i="3" s="1"/>
  <c r="E811" i="3"/>
  <c r="F811" i="3" s="1"/>
  <c r="E812" i="3"/>
  <c r="F812" i="3" s="1"/>
  <c r="E813" i="3"/>
  <c r="F813" i="3" s="1"/>
  <c r="E814" i="3"/>
  <c r="F814" i="3" s="1"/>
  <c r="E815" i="3"/>
  <c r="F815" i="3" s="1"/>
  <c r="E816" i="3"/>
  <c r="F816" i="3" s="1"/>
  <c r="E817" i="3"/>
  <c r="F817" i="3" s="1"/>
  <c r="E818" i="3"/>
  <c r="F818" i="3" s="1"/>
  <c r="E819" i="3"/>
  <c r="F819" i="3" s="1"/>
  <c r="E820" i="3"/>
  <c r="F820" i="3" s="1"/>
  <c r="E821" i="3"/>
  <c r="F821" i="3" s="1"/>
  <c r="E822" i="3"/>
  <c r="F822" i="3" s="1"/>
  <c r="E823" i="3"/>
  <c r="F823" i="3" s="1"/>
  <c r="E824" i="3"/>
  <c r="F824" i="3" s="1"/>
  <c r="E825" i="3"/>
  <c r="F825" i="3" s="1"/>
  <c r="E826" i="3"/>
  <c r="F826" i="3" s="1"/>
  <c r="E827" i="3"/>
  <c r="F827" i="3" s="1"/>
  <c r="E828" i="3"/>
  <c r="F828" i="3" s="1"/>
  <c r="E829" i="3"/>
  <c r="F829" i="3" s="1"/>
  <c r="E830" i="3"/>
  <c r="F830" i="3" s="1"/>
  <c r="E831" i="3"/>
  <c r="F831" i="3" s="1"/>
  <c r="E832" i="3"/>
  <c r="F832" i="3" s="1"/>
  <c r="E833" i="3"/>
  <c r="F833" i="3" s="1"/>
  <c r="E834" i="3"/>
  <c r="F834" i="3" s="1"/>
  <c r="E835" i="3"/>
  <c r="F835" i="3" s="1"/>
  <c r="E836" i="3"/>
  <c r="F836" i="3" s="1"/>
  <c r="E837" i="3"/>
  <c r="F837" i="3" s="1"/>
  <c r="E838" i="3"/>
  <c r="F838" i="3" s="1"/>
  <c r="E839" i="3"/>
  <c r="F839" i="3" s="1"/>
  <c r="E840" i="3"/>
  <c r="F840" i="3" s="1"/>
  <c r="E841" i="3"/>
  <c r="F841" i="3" s="1"/>
  <c r="E842" i="3"/>
  <c r="F842" i="3" s="1"/>
  <c r="E843" i="3"/>
  <c r="F843" i="3" s="1"/>
  <c r="E844" i="3"/>
  <c r="F844" i="3" s="1"/>
  <c r="E845" i="3"/>
  <c r="F845" i="3" s="1"/>
  <c r="E846" i="3"/>
  <c r="F846" i="3" s="1"/>
  <c r="E847" i="3"/>
  <c r="F847" i="3" s="1"/>
  <c r="E848" i="3"/>
  <c r="F848" i="3" s="1"/>
  <c r="E849" i="3"/>
  <c r="F849" i="3" s="1"/>
  <c r="E850" i="3"/>
  <c r="F850" i="3" s="1"/>
  <c r="E851" i="3"/>
  <c r="F851" i="3" s="1"/>
  <c r="E852" i="3"/>
  <c r="F852" i="3" s="1"/>
  <c r="E853" i="3"/>
  <c r="F853" i="3" s="1"/>
  <c r="E854" i="3"/>
  <c r="F854" i="3" s="1"/>
  <c r="E855" i="3"/>
  <c r="F855" i="3" s="1"/>
  <c r="E856" i="3"/>
  <c r="F856" i="3" s="1"/>
  <c r="E857" i="3"/>
  <c r="F857" i="3" s="1"/>
  <c r="E858" i="3"/>
  <c r="F858" i="3" s="1"/>
  <c r="E859" i="3"/>
  <c r="F859" i="3" s="1"/>
  <c r="E860" i="3"/>
  <c r="F860" i="3" s="1"/>
  <c r="E861" i="3"/>
  <c r="F861" i="3" s="1"/>
  <c r="E862" i="3"/>
  <c r="F862" i="3" s="1"/>
  <c r="E863" i="3"/>
  <c r="F863" i="3" s="1"/>
  <c r="E864" i="3"/>
  <c r="F864" i="3" s="1"/>
  <c r="E865" i="3"/>
  <c r="F865" i="3" s="1"/>
  <c r="E866" i="3"/>
  <c r="F866" i="3" s="1"/>
  <c r="E867" i="3"/>
  <c r="F867" i="3" s="1"/>
  <c r="E868" i="3"/>
  <c r="F868" i="3" s="1"/>
  <c r="E869" i="3"/>
  <c r="F869" i="3" s="1"/>
  <c r="E870" i="3"/>
  <c r="F870" i="3" s="1"/>
  <c r="E871" i="3"/>
  <c r="F871" i="3" s="1"/>
  <c r="E872" i="3"/>
  <c r="F872" i="3" s="1"/>
  <c r="E873" i="3"/>
  <c r="F873" i="3" s="1"/>
  <c r="E874" i="3"/>
  <c r="F874" i="3" s="1"/>
  <c r="E875" i="3"/>
  <c r="F875" i="3" s="1"/>
  <c r="E876" i="3"/>
  <c r="F876" i="3" s="1"/>
  <c r="E877" i="3"/>
  <c r="F877" i="3" s="1"/>
  <c r="E878" i="3"/>
  <c r="F878" i="3" s="1"/>
  <c r="E879" i="3"/>
  <c r="F879" i="3" s="1"/>
  <c r="E880" i="3"/>
  <c r="F880" i="3" s="1"/>
  <c r="E881" i="3"/>
  <c r="F881" i="3" s="1"/>
  <c r="E882" i="3"/>
  <c r="F882" i="3" s="1"/>
  <c r="E883" i="3"/>
  <c r="F883" i="3" s="1"/>
  <c r="E884" i="3"/>
  <c r="F884" i="3" s="1"/>
  <c r="E885" i="3"/>
  <c r="F885" i="3" s="1"/>
  <c r="E886" i="3"/>
  <c r="F886" i="3" s="1"/>
  <c r="E887" i="3"/>
  <c r="F887" i="3" s="1"/>
  <c r="E888" i="3"/>
  <c r="F888" i="3" s="1"/>
  <c r="E889" i="3"/>
  <c r="F889" i="3" s="1"/>
  <c r="E890" i="3"/>
  <c r="F890" i="3" s="1"/>
  <c r="E891" i="3"/>
  <c r="F891" i="3" s="1"/>
  <c r="E892" i="3"/>
  <c r="F892" i="3" s="1"/>
  <c r="E893" i="3"/>
  <c r="F893" i="3" s="1"/>
  <c r="E894" i="3"/>
  <c r="F894" i="3" s="1"/>
  <c r="E895" i="3"/>
  <c r="F895" i="3" s="1"/>
  <c r="E896" i="3"/>
  <c r="F896" i="3" s="1"/>
  <c r="E897" i="3"/>
  <c r="F897" i="3" s="1"/>
  <c r="E898" i="3"/>
  <c r="F898" i="3" s="1"/>
  <c r="E899" i="3"/>
  <c r="F899" i="3" s="1"/>
  <c r="E900" i="3"/>
  <c r="F900" i="3" s="1"/>
  <c r="E901" i="3"/>
  <c r="F901" i="3" s="1"/>
  <c r="E902" i="3"/>
  <c r="F902" i="3" s="1"/>
  <c r="E903" i="3"/>
  <c r="F903" i="3" s="1"/>
  <c r="E904" i="3"/>
  <c r="F904" i="3" s="1"/>
  <c r="E905" i="3"/>
  <c r="F905" i="3" s="1"/>
  <c r="E906" i="3"/>
  <c r="F906" i="3" s="1"/>
  <c r="E907" i="3"/>
  <c r="F907" i="3" s="1"/>
  <c r="E908" i="3"/>
  <c r="F908" i="3" s="1"/>
  <c r="E909" i="3"/>
  <c r="F909" i="3" s="1"/>
  <c r="E910" i="3"/>
  <c r="F910" i="3" s="1"/>
  <c r="E911" i="3"/>
  <c r="F911" i="3" s="1"/>
  <c r="E912" i="3"/>
  <c r="F912" i="3" s="1"/>
  <c r="E913" i="3"/>
  <c r="F913" i="3" s="1"/>
  <c r="E914" i="3"/>
  <c r="F914" i="3" s="1"/>
  <c r="E915" i="3"/>
  <c r="F915" i="3" s="1"/>
  <c r="E916" i="3"/>
  <c r="F916" i="3" s="1"/>
  <c r="E917" i="3"/>
  <c r="F917" i="3" s="1"/>
  <c r="E918" i="3"/>
  <c r="F918" i="3" s="1"/>
  <c r="E919" i="3"/>
  <c r="F919" i="3" s="1"/>
  <c r="E920" i="3"/>
  <c r="F920" i="3" s="1"/>
  <c r="E921" i="3"/>
  <c r="F921" i="3" s="1"/>
  <c r="E922" i="3"/>
  <c r="F922" i="3" s="1"/>
  <c r="E923" i="3"/>
  <c r="F923" i="3" s="1"/>
  <c r="E924" i="3"/>
  <c r="F924" i="3" s="1"/>
  <c r="E925" i="3"/>
  <c r="F925" i="3" s="1"/>
  <c r="E926" i="3"/>
  <c r="F926" i="3" s="1"/>
  <c r="E927" i="3"/>
  <c r="F927" i="3" s="1"/>
  <c r="E928" i="3"/>
  <c r="F928" i="3" s="1"/>
  <c r="E929" i="3"/>
  <c r="F929" i="3" s="1"/>
  <c r="E930" i="3"/>
  <c r="F930" i="3" s="1"/>
  <c r="E931" i="3"/>
  <c r="F931" i="3" s="1"/>
  <c r="E932" i="3"/>
  <c r="F932" i="3" s="1"/>
  <c r="E933" i="3"/>
  <c r="F933" i="3" s="1"/>
  <c r="E934" i="3"/>
  <c r="F934" i="3" s="1"/>
  <c r="E935" i="3"/>
  <c r="F935" i="3" s="1"/>
  <c r="E936" i="3"/>
  <c r="F936" i="3" s="1"/>
  <c r="E937" i="3"/>
  <c r="F937" i="3" s="1"/>
  <c r="E938" i="3"/>
  <c r="F938" i="3" s="1"/>
  <c r="E939" i="3"/>
  <c r="F939" i="3" s="1"/>
  <c r="E940" i="3"/>
  <c r="F940" i="3" s="1"/>
  <c r="E941" i="3"/>
  <c r="F941" i="3" s="1"/>
  <c r="E942" i="3"/>
  <c r="F942" i="3" s="1"/>
  <c r="E943" i="3"/>
  <c r="F943" i="3" s="1"/>
  <c r="E944" i="3"/>
  <c r="F944" i="3" s="1"/>
  <c r="E945" i="3"/>
  <c r="F945" i="3" s="1"/>
  <c r="E946" i="3"/>
  <c r="F946" i="3" s="1"/>
  <c r="E947" i="3"/>
  <c r="F947" i="3" s="1"/>
  <c r="E948" i="3"/>
  <c r="F948" i="3" s="1"/>
  <c r="E949" i="3"/>
  <c r="F949" i="3" s="1"/>
  <c r="E950" i="3"/>
  <c r="F950" i="3" s="1"/>
  <c r="E951" i="3"/>
  <c r="F951" i="3" s="1"/>
  <c r="E952" i="3"/>
  <c r="F952" i="3" s="1"/>
  <c r="E953" i="3"/>
  <c r="F953" i="3" s="1"/>
  <c r="E954" i="3"/>
  <c r="F954" i="3" s="1"/>
  <c r="E955" i="3"/>
  <c r="F955" i="3" s="1"/>
  <c r="E956" i="3"/>
  <c r="F956" i="3" s="1"/>
  <c r="E957" i="3"/>
  <c r="F957" i="3" s="1"/>
  <c r="E958" i="3"/>
  <c r="F958" i="3" s="1"/>
  <c r="E959" i="3"/>
  <c r="F959" i="3" s="1"/>
  <c r="E960" i="3"/>
  <c r="F960" i="3" s="1"/>
  <c r="E961" i="3"/>
  <c r="F961" i="3" s="1"/>
  <c r="E962" i="3"/>
  <c r="F962" i="3" s="1"/>
  <c r="E963" i="3"/>
  <c r="F963" i="3" s="1"/>
  <c r="E964" i="3"/>
  <c r="F964" i="3" s="1"/>
  <c r="E965" i="3"/>
  <c r="F965" i="3" s="1"/>
  <c r="E966" i="3"/>
  <c r="F966" i="3" s="1"/>
  <c r="E967" i="3"/>
  <c r="F967" i="3" s="1"/>
  <c r="E968" i="3"/>
  <c r="F968" i="3" s="1"/>
  <c r="E969" i="3"/>
  <c r="F969" i="3" s="1"/>
  <c r="E970" i="3"/>
  <c r="F970" i="3" s="1"/>
  <c r="E971" i="3"/>
  <c r="F971" i="3" s="1"/>
  <c r="E972" i="3"/>
  <c r="F972" i="3" s="1"/>
  <c r="E973" i="3"/>
  <c r="F973" i="3" s="1"/>
  <c r="E974" i="3"/>
  <c r="F974" i="3" s="1"/>
  <c r="E975" i="3"/>
  <c r="F975" i="3" s="1"/>
  <c r="E976" i="3"/>
  <c r="F976" i="3" s="1"/>
  <c r="E977" i="3"/>
  <c r="F977" i="3" s="1"/>
  <c r="E978" i="3"/>
  <c r="F978" i="3" s="1"/>
  <c r="E979" i="3"/>
  <c r="F979" i="3" s="1"/>
  <c r="E980" i="3"/>
  <c r="F980" i="3" s="1"/>
  <c r="E981" i="3"/>
  <c r="F981" i="3" s="1"/>
  <c r="E982" i="3"/>
  <c r="F982" i="3" s="1"/>
  <c r="E983" i="3"/>
  <c r="F983" i="3" s="1"/>
  <c r="E984" i="3"/>
  <c r="F984" i="3" s="1"/>
  <c r="E985" i="3"/>
  <c r="F985" i="3" s="1"/>
  <c r="E986" i="3"/>
  <c r="F986" i="3" s="1"/>
  <c r="E987" i="3"/>
  <c r="F987" i="3" s="1"/>
  <c r="E988" i="3"/>
  <c r="F988" i="3" s="1"/>
  <c r="E989" i="3"/>
  <c r="F989" i="3" s="1"/>
  <c r="E990" i="3"/>
  <c r="F990" i="3" s="1"/>
  <c r="E991" i="3"/>
  <c r="F991" i="3" s="1"/>
  <c r="E992" i="3"/>
  <c r="F992" i="3" s="1"/>
  <c r="E993" i="3"/>
  <c r="F993" i="3" s="1"/>
  <c r="E994" i="3"/>
  <c r="F994" i="3" s="1"/>
  <c r="E995" i="3"/>
  <c r="F995" i="3" s="1"/>
  <c r="E996" i="3"/>
  <c r="F996" i="3" s="1"/>
  <c r="E997" i="3"/>
  <c r="F997" i="3" s="1"/>
  <c r="E998" i="3"/>
  <c r="F998" i="3" s="1"/>
  <c r="E999" i="3"/>
  <c r="F999" i="3" s="1"/>
  <c r="E1000" i="3"/>
  <c r="F1000" i="3" s="1"/>
  <c r="E1001" i="3"/>
  <c r="F1001" i="3" s="1"/>
  <c r="E1002" i="3"/>
  <c r="F1002" i="3" s="1"/>
  <c r="E1003" i="3"/>
  <c r="F1003" i="3" s="1"/>
  <c r="E1004" i="3"/>
  <c r="F1004" i="3" s="1"/>
  <c r="E1005" i="3"/>
  <c r="F1005" i="3" s="1"/>
  <c r="E1006" i="3"/>
  <c r="F1006" i="3" s="1"/>
  <c r="E1007" i="3"/>
  <c r="F1007" i="3" s="1"/>
  <c r="E1008" i="3"/>
  <c r="F1008" i="3" s="1"/>
  <c r="E1009" i="3"/>
  <c r="F1009" i="3" s="1"/>
  <c r="E1010" i="3"/>
  <c r="F1010" i="3" s="1"/>
  <c r="E1011" i="3"/>
  <c r="F1011" i="3" s="1"/>
  <c r="E1012" i="3"/>
  <c r="F1012" i="3" s="1"/>
  <c r="E1013" i="3"/>
  <c r="F1013" i="3" s="1"/>
  <c r="E1014" i="3"/>
  <c r="F1014" i="3" s="1"/>
  <c r="E1015" i="3"/>
  <c r="F1015" i="3" s="1"/>
  <c r="E1016" i="3"/>
  <c r="F1016" i="3" s="1"/>
  <c r="E1017" i="3"/>
  <c r="F1017" i="3" s="1"/>
  <c r="E1018" i="3"/>
  <c r="F1018" i="3" s="1"/>
  <c r="E1019" i="3"/>
  <c r="F1019" i="3" s="1"/>
  <c r="E1020" i="3"/>
  <c r="F1020" i="3" s="1"/>
  <c r="E1021" i="3"/>
  <c r="F1021" i="3" s="1"/>
  <c r="E1022" i="3"/>
  <c r="F1022" i="3" s="1"/>
  <c r="E1023" i="3"/>
  <c r="F1023" i="3" s="1"/>
  <c r="E1024" i="3"/>
  <c r="F1024" i="3" s="1"/>
  <c r="E1025" i="3"/>
  <c r="F1025" i="3" s="1"/>
  <c r="E1026" i="3"/>
  <c r="F1026" i="3" s="1"/>
  <c r="E1027" i="3"/>
  <c r="F1027" i="3" s="1"/>
  <c r="E1028" i="3"/>
  <c r="F1028" i="3" s="1"/>
  <c r="E1029" i="3"/>
  <c r="F1029" i="3" s="1"/>
  <c r="E1030" i="3"/>
  <c r="F1030" i="3" s="1"/>
  <c r="E1031" i="3"/>
  <c r="F1031" i="3" s="1"/>
  <c r="E1032" i="3"/>
  <c r="F1032" i="3" s="1"/>
  <c r="E1033" i="3"/>
  <c r="F1033" i="3" s="1"/>
  <c r="E1034" i="3"/>
  <c r="F1034" i="3" s="1"/>
  <c r="E1035" i="3"/>
  <c r="F1035" i="3" s="1"/>
  <c r="E1036" i="3"/>
  <c r="F1036" i="3" s="1"/>
  <c r="E1037" i="3"/>
  <c r="F1037" i="3" s="1"/>
  <c r="E1038" i="3"/>
  <c r="F1038" i="3" s="1"/>
  <c r="E1039" i="3"/>
  <c r="F1039" i="3" s="1"/>
  <c r="E1040" i="3"/>
  <c r="F1040" i="3" s="1"/>
  <c r="E1041" i="3"/>
  <c r="F1041" i="3" s="1"/>
  <c r="E1042" i="3"/>
  <c r="F1042" i="3" s="1"/>
  <c r="E1043" i="3"/>
  <c r="F1043" i="3" s="1"/>
  <c r="E1044" i="3"/>
  <c r="F1044" i="3" s="1"/>
  <c r="E1045" i="3"/>
  <c r="F1045" i="3" s="1"/>
  <c r="E1046" i="3"/>
  <c r="F1046" i="3" s="1"/>
  <c r="E1047" i="3"/>
  <c r="F1047" i="3" s="1"/>
  <c r="E1048" i="3"/>
  <c r="F1048" i="3" s="1"/>
  <c r="E1049" i="3"/>
  <c r="F1049" i="3" s="1"/>
  <c r="E1050" i="3"/>
  <c r="F1050" i="3" s="1"/>
  <c r="E1051" i="3"/>
  <c r="F1051" i="3" s="1"/>
  <c r="E1052" i="3"/>
  <c r="F1052" i="3" s="1"/>
  <c r="E1053" i="3"/>
  <c r="F1053" i="3" s="1"/>
  <c r="E1054" i="3"/>
  <c r="F1054" i="3" s="1"/>
  <c r="E1055" i="3"/>
  <c r="F1055" i="3" s="1"/>
  <c r="E1056" i="3"/>
  <c r="F1056" i="3" s="1"/>
  <c r="E1057" i="3"/>
  <c r="F1057" i="3" s="1"/>
  <c r="E1058" i="3"/>
  <c r="F1058" i="3" s="1"/>
  <c r="E1059" i="3"/>
  <c r="F1059" i="3" s="1"/>
  <c r="E1060" i="3"/>
  <c r="F1060" i="3" s="1"/>
  <c r="E1061" i="3"/>
  <c r="F1061" i="3" s="1"/>
  <c r="E1062" i="3"/>
  <c r="F1062" i="3" s="1"/>
  <c r="E1063" i="3"/>
  <c r="F1063" i="3" s="1"/>
  <c r="E1064" i="3"/>
  <c r="F1064" i="3" s="1"/>
  <c r="E1065" i="3"/>
  <c r="F1065" i="3" s="1"/>
  <c r="E1066" i="3"/>
  <c r="F1066" i="3" s="1"/>
  <c r="E1067" i="3"/>
  <c r="F1067" i="3" s="1"/>
  <c r="E1068" i="3"/>
  <c r="F1068" i="3" s="1"/>
  <c r="E1069" i="3"/>
  <c r="F1069" i="3" s="1"/>
  <c r="E1070" i="3"/>
  <c r="F1070" i="3" s="1"/>
  <c r="E1071" i="3"/>
  <c r="F1071" i="3" s="1"/>
  <c r="E1072" i="3"/>
  <c r="F1072" i="3" s="1"/>
  <c r="E1073" i="3"/>
  <c r="F1073" i="3" s="1"/>
  <c r="E1074" i="3"/>
  <c r="F1074" i="3" s="1"/>
  <c r="E1075" i="3"/>
  <c r="F1075" i="3" s="1"/>
  <c r="E1076" i="3"/>
  <c r="F1076" i="3" s="1"/>
  <c r="E1077" i="3"/>
  <c r="F1077" i="3" s="1"/>
  <c r="E1078" i="3"/>
  <c r="F1078" i="3" s="1"/>
  <c r="E1079" i="3"/>
  <c r="F1079" i="3" s="1"/>
  <c r="E1080" i="3"/>
  <c r="F1080" i="3" s="1"/>
  <c r="E1081" i="3"/>
  <c r="F1081" i="3" s="1"/>
  <c r="E1082" i="3"/>
  <c r="F1082" i="3" s="1"/>
  <c r="E1083" i="3"/>
  <c r="F1083" i="3" s="1"/>
  <c r="E1084" i="3"/>
  <c r="F1084" i="3" s="1"/>
  <c r="E1085" i="3"/>
  <c r="F1085" i="3" s="1"/>
  <c r="E1086" i="3"/>
  <c r="F1086" i="3" s="1"/>
  <c r="E1087" i="3"/>
  <c r="F1087" i="3" s="1"/>
  <c r="E1088" i="3"/>
  <c r="F1088" i="3" s="1"/>
  <c r="E1089" i="3"/>
  <c r="F1089" i="3" s="1"/>
  <c r="E1090" i="3"/>
  <c r="F1090" i="3" s="1"/>
  <c r="E1091" i="3"/>
  <c r="F1091" i="3" s="1"/>
  <c r="E1092" i="3"/>
  <c r="F1092" i="3" s="1"/>
  <c r="E1093" i="3"/>
  <c r="F1093" i="3" s="1"/>
  <c r="E1094" i="3"/>
  <c r="F1094" i="3" s="1"/>
  <c r="E1095" i="3"/>
  <c r="F1095" i="3" s="1"/>
  <c r="E1096" i="3"/>
  <c r="F1096" i="3" s="1"/>
  <c r="E1097" i="3"/>
  <c r="F1097" i="3" s="1"/>
  <c r="E1098" i="3"/>
  <c r="F1098" i="3" s="1"/>
  <c r="E1099" i="3"/>
  <c r="F1099" i="3" s="1"/>
  <c r="E1100" i="3"/>
  <c r="F1100" i="3" s="1"/>
  <c r="E1101" i="3"/>
  <c r="F1101" i="3" s="1"/>
  <c r="E1102" i="3"/>
  <c r="F1102" i="3" s="1"/>
  <c r="E1103" i="3"/>
  <c r="F1103" i="3" s="1"/>
  <c r="E1104" i="3"/>
  <c r="F1104" i="3" s="1"/>
  <c r="E1105" i="3"/>
  <c r="F1105" i="3" s="1"/>
  <c r="E1106" i="3"/>
  <c r="F1106" i="3" s="1"/>
  <c r="E1107" i="3"/>
  <c r="F1107" i="3" s="1"/>
  <c r="E1108" i="3"/>
  <c r="F1108" i="3" s="1"/>
  <c r="E1109" i="3"/>
  <c r="F1109" i="3" s="1"/>
  <c r="E1110" i="3"/>
  <c r="F1110" i="3" s="1"/>
  <c r="E1111" i="3"/>
  <c r="F1111" i="3" s="1"/>
  <c r="E1112" i="3"/>
  <c r="F1112" i="3" s="1"/>
  <c r="E1113" i="3"/>
  <c r="F1113" i="3" s="1"/>
  <c r="E1114" i="3"/>
  <c r="F1114" i="3" s="1"/>
  <c r="E1115" i="3"/>
  <c r="F1115" i="3" s="1"/>
  <c r="E1116" i="3"/>
  <c r="F1116" i="3" s="1"/>
  <c r="E1117" i="3"/>
  <c r="F1117" i="3" s="1"/>
  <c r="E1118" i="3"/>
  <c r="F1118" i="3" s="1"/>
  <c r="E1119" i="3"/>
  <c r="F1119" i="3" s="1"/>
  <c r="E1120" i="3"/>
  <c r="F1120" i="3" s="1"/>
  <c r="E1121" i="3"/>
  <c r="F1121" i="3" s="1"/>
  <c r="E1122" i="3"/>
  <c r="F1122" i="3" s="1"/>
  <c r="E1123" i="3"/>
  <c r="F1123" i="3" s="1"/>
  <c r="E1124" i="3"/>
  <c r="F1124" i="3" s="1"/>
  <c r="E1125" i="3"/>
  <c r="F1125" i="3" s="1"/>
  <c r="E1126" i="3"/>
  <c r="F1126" i="3" s="1"/>
  <c r="E1127" i="3"/>
  <c r="F1127" i="3" s="1"/>
  <c r="E1128" i="3"/>
  <c r="F1128" i="3" s="1"/>
  <c r="E1129" i="3"/>
  <c r="F1129" i="3" s="1"/>
  <c r="E1130" i="3"/>
  <c r="F1130" i="3" s="1"/>
  <c r="E1131" i="3"/>
  <c r="F1131" i="3" s="1"/>
  <c r="E1132" i="3"/>
  <c r="F1132" i="3" s="1"/>
  <c r="E1133" i="3"/>
  <c r="F1133" i="3" s="1"/>
  <c r="E1134" i="3"/>
  <c r="F1134" i="3" s="1"/>
  <c r="E1135" i="3"/>
  <c r="F1135" i="3" s="1"/>
  <c r="E1136" i="3"/>
  <c r="F1136" i="3" s="1"/>
  <c r="E1137" i="3"/>
  <c r="F1137" i="3" s="1"/>
  <c r="E1138" i="3"/>
  <c r="F1138" i="3" s="1"/>
  <c r="E1139" i="3"/>
  <c r="F1139" i="3" s="1"/>
  <c r="E1140" i="3"/>
  <c r="F1140" i="3" s="1"/>
  <c r="E1141" i="3"/>
  <c r="F1141" i="3" s="1"/>
  <c r="E1142" i="3"/>
  <c r="F1142" i="3" s="1"/>
  <c r="E1143" i="3"/>
  <c r="F1143" i="3" s="1"/>
  <c r="E1144" i="3"/>
  <c r="F1144" i="3" s="1"/>
  <c r="E1145" i="3"/>
  <c r="F1145" i="3" s="1"/>
  <c r="E1146" i="3"/>
  <c r="F1146" i="3" s="1"/>
  <c r="E1147" i="3"/>
  <c r="F1147" i="3" s="1"/>
  <c r="E1148" i="3"/>
  <c r="F1148" i="3" s="1"/>
  <c r="E1149" i="3"/>
  <c r="F1149" i="3" s="1"/>
  <c r="E1150" i="3"/>
  <c r="F1150" i="3" s="1"/>
  <c r="E1151" i="3"/>
  <c r="F1151" i="3" s="1"/>
  <c r="E1152" i="3"/>
  <c r="F1152" i="3" s="1"/>
  <c r="E1153" i="3"/>
  <c r="F1153" i="3" s="1"/>
  <c r="E1154" i="3"/>
  <c r="F1154" i="3" s="1"/>
  <c r="E1155" i="3"/>
  <c r="F1155" i="3" s="1"/>
  <c r="E1156" i="3"/>
  <c r="F1156" i="3" s="1"/>
  <c r="E1157" i="3"/>
  <c r="F1157" i="3" s="1"/>
  <c r="E1158" i="3"/>
  <c r="F1158" i="3" s="1"/>
  <c r="E1159" i="3"/>
  <c r="F1159" i="3" s="1"/>
  <c r="E1160" i="3"/>
  <c r="F1160" i="3" s="1"/>
  <c r="E1161" i="3"/>
  <c r="F1161" i="3" s="1"/>
  <c r="E1162" i="3"/>
  <c r="F1162" i="3" s="1"/>
  <c r="E1163" i="3"/>
  <c r="F1163" i="3" s="1"/>
  <c r="E1164" i="3"/>
  <c r="F1164" i="3" s="1"/>
  <c r="E1165" i="3"/>
  <c r="F1165" i="3" s="1"/>
  <c r="E1166" i="3"/>
  <c r="F1166" i="3" s="1"/>
  <c r="E1167" i="3"/>
  <c r="F1167" i="3" s="1"/>
  <c r="E1168" i="3"/>
  <c r="F1168" i="3" s="1"/>
  <c r="E1169" i="3"/>
  <c r="F1169" i="3" s="1"/>
  <c r="E1170" i="3"/>
  <c r="F1170" i="3" s="1"/>
  <c r="E1171" i="3"/>
  <c r="F1171" i="3" s="1"/>
  <c r="E1172" i="3"/>
  <c r="F1172" i="3" s="1"/>
  <c r="E1173" i="3"/>
  <c r="F1173" i="3" s="1"/>
  <c r="E1174" i="3"/>
  <c r="F1174" i="3" s="1"/>
  <c r="E1175" i="3"/>
  <c r="F1175" i="3" s="1"/>
  <c r="E1176" i="3"/>
  <c r="F1176" i="3" s="1"/>
  <c r="E1177" i="3"/>
  <c r="F1177" i="3" s="1"/>
  <c r="E1178" i="3"/>
  <c r="F1178" i="3" s="1"/>
  <c r="E1179" i="3"/>
  <c r="F1179" i="3" s="1"/>
  <c r="E1180" i="3"/>
  <c r="F1180" i="3" s="1"/>
  <c r="E1181" i="3"/>
  <c r="F1181" i="3" s="1"/>
  <c r="E1182" i="3"/>
  <c r="F1182" i="3" s="1"/>
  <c r="E1183" i="3"/>
  <c r="F1183" i="3" s="1"/>
  <c r="E1184" i="3"/>
  <c r="F1184" i="3" s="1"/>
  <c r="E1185" i="3"/>
  <c r="F1185" i="3" s="1"/>
  <c r="E1186" i="3"/>
  <c r="F1186" i="3" s="1"/>
  <c r="E1187" i="3"/>
  <c r="F1187" i="3" s="1"/>
  <c r="E1188" i="3"/>
  <c r="F1188" i="3" s="1"/>
  <c r="E1189" i="3"/>
  <c r="F1189" i="3" s="1"/>
  <c r="E1190" i="3"/>
  <c r="F1190" i="3" s="1"/>
  <c r="E1191" i="3"/>
  <c r="F1191" i="3" s="1"/>
  <c r="E1192" i="3"/>
  <c r="F1192" i="3" s="1"/>
  <c r="E1193" i="3"/>
  <c r="F1193" i="3" s="1"/>
  <c r="E1194" i="3"/>
  <c r="F1194" i="3" s="1"/>
  <c r="E1195" i="3"/>
  <c r="F1195" i="3" s="1"/>
  <c r="E1196" i="3"/>
  <c r="F1196" i="3" s="1"/>
  <c r="E1197" i="3"/>
  <c r="F1197" i="3" s="1"/>
  <c r="E1198" i="3"/>
  <c r="F1198" i="3" s="1"/>
  <c r="E1199" i="3"/>
  <c r="F1199" i="3" s="1"/>
  <c r="E1200" i="3"/>
  <c r="F1200" i="3" s="1"/>
  <c r="E1201" i="3"/>
  <c r="F1201" i="3" s="1"/>
  <c r="E1202" i="3"/>
  <c r="F1202" i="3" s="1"/>
  <c r="E1203" i="3"/>
  <c r="F1203" i="3" s="1"/>
  <c r="E1204" i="3"/>
  <c r="F1204" i="3" s="1"/>
  <c r="E1205" i="3"/>
  <c r="F1205" i="3" s="1"/>
  <c r="E1206" i="3"/>
  <c r="F1206" i="3" s="1"/>
  <c r="E1207" i="3"/>
  <c r="F1207" i="3" s="1"/>
  <c r="E1208" i="3"/>
  <c r="F1208" i="3" s="1"/>
  <c r="E1209" i="3"/>
  <c r="F1209" i="3" s="1"/>
  <c r="E1210" i="3"/>
  <c r="F1210" i="3" s="1"/>
  <c r="E1211" i="3"/>
  <c r="F1211" i="3" s="1"/>
  <c r="E1212" i="3"/>
  <c r="F1212" i="3" s="1"/>
  <c r="E1213" i="3"/>
  <c r="F1213" i="3" s="1"/>
  <c r="E1214" i="3"/>
  <c r="F1214" i="3" s="1"/>
  <c r="E1215" i="3"/>
  <c r="F1215" i="3" s="1"/>
  <c r="E1216" i="3"/>
  <c r="F1216" i="3" s="1"/>
  <c r="E1217" i="3"/>
  <c r="F1217" i="3" s="1"/>
  <c r="E1218" i="3"/>
  <c r="F1218" i="3" s="1"/>
  <c r="E1219" i="3"/>
  <c r="F1219" i="3" s="1"/>
  <c r="E1220" i="3"/>
  <c r="F1220" i="3" s="1"/>
  <c r="E1221" i="3"/>
  <c r="F1221" i="3" s="1"/>
  <c r="E1222" i="3"/>
  <c r="F1222" i="3" s="1"/>
  <c r="E1223" i="3"/>
  <c r="F1223" i="3" s="1"/>
  <c r="E1224" i="3"/>
  <c r="F1224" i="3" s="1"/>
  <c r="E1225" i="3"/>
  <c r="F1225" i="3" s="1"/>
  <c r="E1226" i="3"/>
  <c r="F1226" i="3" s="1"/>
  <c r="E1227" i="3"/>
  <c r="F1227" i="3" s="1"/>
  <c r="E1228" i="3"/>
  <c r="F1228" i="3" s="1"/>
  <c r="E1229" i="3"/>
  <c r="F1229" i="3" s="1"/>
  <c r="E1230" i="3"/>
  <c r="F1230" i="3" s="1"/>
  <c r="E1231" i="3"/>
  <c r="F1231" i="3" s="1"/>
  <c r="E1232" i="3"/>
  <c r="F1232" i="3" s="1"/>
  <c r="E1233" i="3"/>
  <c r="F1233" i="3" s="1"/>
  <c r="E1234" i="3"/>
  <c r="F1234" i="3" s="1"/>
  <c r="E1235" i="3"/>
  <c r="F1235" i="3" s="1"/>
  <c r="E1236" i="3"/>
  <c r="F1236" i="3" s="1"/>
  <c r="E1237" i="3"/>
  <c r="F1237" i="3" s="1"/>
  <c r="E1238" i="3"/>
  <c r="F1238" i="3" s="1"/>
  <c r="E1239" i="3"/>
  <c r="F1239" i="3" s="1"/>
  <c r="E1240" i="3"/>
  <c r="F1240" i="3" s="1"/>
  <c r="E1241" i="3"/>
  <c r="F1241" i="3" s="1"/>
  <c r="E1242" i="3"/>
  <c r="F1242" i="3" s="1"/>
  <c r="E1243" i="3"/>
  <c r="F1243" i="3" s="1"/>
  <c r="E1244" i="3"/>
  <c r="F1244" i="3" s="1"/>
  <c r="E1245" i="3"/>
  <c r="F1245" i="3" s="1"/>
  <c r="E1246" i="3"/>
  <c r="F1246" i="3" s="1"/>
  <c r="E1247" i="3"/>
  <c r="F1247" i="3" s="1"/>
  <c r="E1248" i="3"/>
  <c r="F1248" i="3" s="1"/>
  <c r="E1249" i="3"/>
  <c r="F1249" i="3" s="1"/>
  <c r="E1250" i="3"/>
  <c r="F1250" i="3" s="1"/>
  <c r="E1251" i="3"/>
  <c r="F1251" i="3" s="1"/>
  <c r="E1252" i="3"/>
  <c r="F1252" i="3" s="1"/>
  <c r="E1253" i="3"/>
  <c r="F1253" i="3" s="1"/>
  <c r="E1254" i="3"/>
  <c r="F1254" i="3" s="1"/>
  <c r="E1255" i="3"/>
  <c r="F1255" i="3" s="1"/>
  <c r="E1256" i="3"/>
  <c r="F1256" i="3" s="1"/>
  <c r="E1257" i="3"/>
  <c r="F1257" i="3" s="1"/>
  <c r="E1258" i="3"/>
  <c r="F1258" i="3" s="1"/>
  <c r="E1259" i="3"/>
  <c r="F1259" i="3" s="1"/>
  <c r="E1260" i="3"/>
  <c r="F1260" i="3" s="1"/>
  <c r="E1261" i="3"/>
  <c r="F1261" i="3" s="1"/>
  <c r="E1262" i="3"/>
  <c r="F1262" i="3" s="1"/>
  <c r="E1263" i="3"/>
  <c r="F1263" i="3" s="1"/>
  <c r="E1264" i="3"/>
  <c r="F1264" i="3" s="1"/>
  <c r="E1265" i="3"/>
  <c r="F1265" i="3" s="1"/>
  <c r="E1266" i="3"/>
  <c r="F1266" i="3" s="1"/>
  <c r="E1267" i="3"/>
  <c r="F1267" i="3" s="1"/>
  <c r="E1268" i="3"/>
  <c r="F1268" i="3" s="1"/>
  <c r="E1269" i="3"/>
  <c r="F1269" i="3" s="1"/>
  <c r="E1270" i="3"/>
  <c r="F1270" i="3" s="1"/>
  <c r="E1271" i="3"/>
  <c r="F1271" i="3" s="1"/>
  <c r="E1272" i="3"/>
  <c r="F1272" i="3" s="1"/>
  <c r="E1273" i="3"/>
  <c r="F1273" i="3" s="1"/>
  <c r="E1274" i="3"/>
  <c r="F1274" i="3" s="1"/>
  <c r="E1275" i="3"/>
  <c r="F1275" i="3" s="1"/>
  <c r="E1276" i="3"/>
  <c r="F1276" i="3" s="1"/>
  <c r="E1277" i="3"/>
  <c r="F1277" i="3" s="1"/>
  <c r="E1278" i="3"/>
  <c r="F1278" i="3" s="1"/>
  <c r="E1279" i="3"/>
  <c r="F1279" i="3" s="1"/>
  <c r="E1280" i="3"/>
  <c r="F1280" i="3" s="1"/>
  <c r="E1281" i="3"/>
  <c r="F1281" i="3" s="1"/>
  <c r="E1282" i="3"/>
  <c r="F1282" i="3" s="1"/>
  <c r="E1283" i="3"/>
  <c r="F1283" i="3" s="1"/>
  <c r="E1284" i="3"/>
  <c r="F1284" i="3" s="1"/>
  <c r="E1285" i="3"/>
  <c r="F1285" i="3" s="1"/>
  <c r="E1286" i="3"/>
  <c r="F1286" i="3" s="1"/>
  <c r="E1287" i="3"/>
  <c r="F1287" i="3" s="1"/>
  <c r="E1288" i="3"/>
  <c r="F1288" i="3" s="1"/>
  <c r="E1289" i="3"/>
  <c r="F1289" i="3" s="1"/>
  <c r="E1290" i="3"/>
  <c r="F1290" i="3" s="1"/>
  <c r="E1291" i="3"/>
  <c r="F1291" i="3" s="1"/>
  <c r="E1292" i="3"/>
  <c r="F1292" i="3" s="1"/>
  <c r="E1293" i="3"/>
  <c r="F1293" i="3" s="1"/>
  <c r="E1294" i="3"/>
  <c r="F1294" i="3" s="1"/>
  <c r="E1295" i="3"/>
  <c r="F1295" i="3" s="1"/>
  <c r="E1296" i="3"/>
  <c r="F1296" i="3" s="1"/>
  <c r="E1297" i="3"/>
  <c r="F1297" i="3" s="1"/>
  <c r="E1298" i="3"/>
  <c r="F1298" i="3" s="1"/>
  <c r="E1299" i="3"/>
  <c r="F1299" i="3" s="1"/>
  <c r="E1300" i="3"/>
  <c r="F1300" i="3" s="1"/>
  <c r="E1301" i="3"/>
  <c r="F1301" i="3" s="1"/>
  <c r="E1302" i="3"/>
  <c r="F1302" i="3" s="1"/>
  <c r="E1303" i="3"/>
  <c r="F1303" i="3" s="1"/>
  <c r="E1304" i="3"/>
  <c r="F1304" i="3" s="1"/>
  <c r="E1305" i="3"/>
  <c r="F1305" i="3" s="1"/>
  <c r="E1306" i="3"/>
  <c r="F1306" i="3" s="1"/>
  <c r="E1307" i="3"/>
  <c r="F1307" i="3" s="1"/>
  <c r="E1308" i="3"/>
  <c r="F1308" i="3" s="1"/>
  <c r="E1309" i="3"/>
  <c r="F1309" i="3" s="1"/>
  <c r="E1310" i="3"/>
  <c r="F1310" i="3" s="1"/>
  <c r="E1311" i="3"/>
  <c r="F1311" i="3" s="1"/>
  <c r="E1312" i="3"/>
  <c r="F1312" i="3" s="1"/>
  <c r="E1313" i="3"/>
  <c r="F1313" i="3" s="1"/>
  <c r="E1314" i="3"/>
  <c r="F1314" i="3" s="1"/>
  <c r="E1315" i="3"/>
  <c r="F1315" i="3" s="1"/>
  <c r="E1316" i="3"/>
  <c r="F1316" i="3" s="1"/>
  <c r="E1317" i="3"/>
  <c r="F1317" i="3" s="1"/>
  <c r="E1318" i="3"/>
  <c r="F1318" i="3" s="1"/>
  <c r="E1319" i="3"/>
  <c r="F1319" i="3" s="1"/>
  <c r="E1320" i="3"/>
  <c r="F1320" i="3" s="1"/>
  <c r="E1321" i="3"/>
  <c r="F1321" i="3" s="1"/>
  <c r="E1322" i="3"/>
  <c r="F1322" i="3" s="1"/>
  <c r="E1323" i="3"/>
  <c r="F1323" i="3" s="1"/>
  <c r="E1324" i="3"/>
  <c r="F1324" i="3" s="1"/>
  <c r="E1325" i="3"/>
  <c r="F1325" i="3" s="1"/>
  <c r="E1326" i="3"/>
  <c r="F1326" i="3" s="1"/>
  <c r="E1327" i="3"/>
  <c r="F1327" i="3" s="1"/>
  <c r="E1328" i="3"/>
  <c r="F1328" i="3" s="1"/>
  <c r="E1329" i="3"/>
  <c r="F1329" i="3" s="1"/>
  <c r="E1330" i="3"/>
  <c r="F1330" i="3" s="1"/>
  <c r="E1331" i="3"/>
  <c r="F1331" i="3" s="1"/>
  <c r="E1332" i="3"/>
  <c r="F1332" i="3" s="1"/>
  <c r="E1333" i="3"/>
  <c r="F1333" i="3" s="1"/>
  <c r="E1334" i="3"/>
  <c r="F1334" i="3" s="1"/>
  <c r="E1335" i="3"/>
  <c r="F1335" i="3" s="1"/>
  <c r="E1336" i="3"/>
  <c r="F1336" i="3" s="1"/>
  <c r="E1337" i="3"/>
  <c r="F1337" i="3" s="1"/>
  <c r="E1338" i="3"/>
  <c r="F1338" i="3" s="1"/>
  <c r="E1339" i="3"/>
  <c r="F1339" i="3" s="1"/>
  <c r="E1340" i="3"/>
  <c r="F1340" i="3" s="1"/>
  <c r="E1341" i="3"/>
  <c r="F1341" i="3" s="1"/>
  <c r="E1342" i="3"/>
  <c r="F1342" i="3" s="1"/>
  <c r="E1343" i="3"/>
  <c r="F1343" i="3" s="1"/>
  <c r="E1344" i="3"/>
  <c r="F1344" i="3" s="1"/>
  <c r="E1345" i="3"/>
  <c r="F1345" i="3" s="1"/>
  <c r="E1346" i="3"/>
  <c r="F1346" i="3" s="1"/>
  <c r="E1347" i="3"/>
  <c r="F1347" i="3" s="1"/>
  <c r="E1348" i="3"/>
  <c r="F1348" i="3" s="1"/>
  <c r="E1349" i="3"/>
  <c r="F1349" i="3" s="1"/>
  <c r="E1350" i="3"/>
  <c r="F1350" i="3" s="1"/>
  <c r="E1351" i="3"/>
  <c r="F1351" i="3" s="1"/>
  <c r="E1352" i="3"/>
  <c r="F1352" i="3" s="1"/>
  <c r="E1353" i="3"/>
  <c r="F1353" i="3" s="1"/>
  <c r="E1354" i="3"/>
  <c r="F1354" i="3" s="1"/>
  <c r="E1355" i="3"/>
  <c r="F1355" i="3" s="1"/>
  <c r="E1356" i="3"/>
  <c r="F1356" i="3" s="1"/>
  <c r="E1357" i="3"/>
  <c r="F1357" i="3" s="1"/>
  <c r="E1358" i="3"/>
  <c r="F1358" i="3" s="1"/>
  <c r="E1359" i="3"/>
  <c r="F1359" i="3" s="1"/>
  <c r="E1360" i="3"/>
  <c r="F1360" i="3" s="1"/>
  <c r="E1361" i="3"/>
  <c r="F1361" i="3" s="1"/>
  <c r="E1362" i="3"/>
  <c r="F1362" i="3" s="1"/>
  <c r="E1363" i="3"/>
  <c r="F1363" i="3" s="1"/>
  <c r="E1364" i="3"/>
  <c r="F1364" i="3" s="1"/>
  <c r="E1365" i="3"/>
  <c r="F1365" i="3" s="1"/>
  <c r="E1366" i="3"/>
  <c r="F1366" i="3" s="1"/>
  <c r="E1367" i="3"/>
  <c r="F1367" i="3" s="1"/>
  <c r="E1368" i="3"/>
  <c r="F1368" i="3" s="1"/>
  <c r="E1369" i="3"/>
  <c r="F1369" i="3" s="1"/>
  <c r="E1370" i="3"/>
  <c r="F1370" i="3" s="1"/>
  <c r="E1371" i="3"/>
  <c r="F1371" i="3" s="1"/>
  <c r="E1372" i="3"/>
  <c r="F1372" i="3" s="1"/>
  <c r="E1373" i="3"/>
  <c r="F1373" i="3" s="1"/>
  <c r="E1374" i="3"/>
  <c r="F1374" i="3" s="1"/>
  <c r="E1375" i="3"/>
  <c r="F1375" i="3" s="1"/>
  <c r="E1376" i="3"/>
  <c r="F1376" i="3" s="1"/>
  <c r="E1377" i="3"/>
  <c r="F1377" i="3" s="1"/>
  <c r="E1378" i="3"/>
  <c r="F1378" i="3" s="1"/>
  <c r="E1379" i="3"/>
  <c r="F1379" i="3" s="1"/>
  <c r="E1380" i="3"/>
  <c r="F1380" i="3" s="1"/>
  <c r="E1381" i="3"/>
  <c r="F1381" i="3" s="1"/>
  <c r="E1382" i="3"/>
  <c r="F1382" i="3" s="1"/>
  <c r="E1383" i="3"/>
  <c r="F1383" i="3" s="1"/>
  <c r="E1384" i="3"/>
  <c r="F1384" i="3" s="1"/>
  <c r="E1385" i="3"/>
  <c r="F1385" i="3" s="1"/>
  <c r="E1386" i="3"/>
  <c r="F1386" i="3" s="1"/>
  <c r="E1387" i="3"/>
  <c r="F1387" i="3" s="1"/>
  <c r="E1388" i="3"/>
  <c r="F1388" i="3" s="1"/>
  <c r="E1389" i="3"/>
  <c r="F1389" i="3" s="1"/>
  <c r="E1390" i="3"/>
  <c r="F1390" i="3" s="1"/>
  <c r="E1391" i="3"/>
  <c r="F1391" i="3" s="1"/>
  <c r="E1392" i="3"/>
  <c r="F1392" i="3" s="1"/>
  <c r="E1393" i="3"/>
  <c r="F1393" i="3" s="1"/>
  <c r="E1394" i="3"/>
  <c r="F1394" i="3" s="1"/>
  <c r="E1395" i="3"/>
  <c r="F1395" i="3" s="1"/>
  <c r="E1396" i="3"/>
  <c r="F1396" i="3" s="1"/>
  <c r="E1397" i="3"/>
  <c r="F1397" i="3" s="1"/>
  <c r="E1398" i="3"/>
  <c r="F1398" i="3" s="1"/>
  <c r="E1399" i="3"/>
  <c r="F1399" i="3" s="1"/>
  <c r="E1400" i="3"/>
  <c r="F1400" i="3" s="1"/>
  <c r="E1401" i="3"/>
  <c r="F1401" i="3" s="1"/>
  <c r="E1402" i="3"/>
  <c r="F1402" i="3" s="1"/>
  <c r="E1403" i="3"/>
  <c r="F1403" i="3" s="1"/>
  <c r="E1404" i="3"/>
  <c r="F1404" i="3" s="1"/>
  <c r="E1405" i="3"/>
  <c r="F1405" i="3" s="1"/>
  <c r="E1406" i="3"/>
  <c r="F1406" i="3" s="1"/>
  <c r="E1407" i="3"/>
  <c r="F1407" i="3" s="1"/>
  <c r="E1408" i="3"/>
  <c r="F1408" i="3" s="1"/>
  <c r="E1409" i="3"/>
  <c r="F1409" i="3" s="1"/>
  <c r="E1410" i="3"/>
  <c r="F1410" i="3" s="1"/>
  <c r="E1411" i="3"/>
  <c r="F1411" i="3" s="1"/>
  <c r="E1412" i="3"/>
  <c r="F1412" i="3" s="1"/>
  <c r="E1413" i="3"/>
  <c r="F1413" i="3" s="1"/>
  <c r="E1414" i="3"/>
  <c r="F1414" i="3" s="1"/>
  <c r="E1415" i="3"/>
  <c r="F1415" i="3" s="1"/>
  <c r="E1416" i="3"/>
  <c r="F1416" i="3" s="1"/>
  <c r="E1417" i="3"/>
  <c r="F1417" i="3" s="1"/>
  <c r="E1418" i="3"/>
  <c r="F1418" i="3" s="1"/>
  <c r="E1419" i="3"/>
  <c r="F1419" i="3" s="1"/>
  <c r="E1420" i="3"/>
  <c r="F1420" i="3" s="1"/>
  <c r="E1421" i="3"/>
  <c r="F1421" i="3" s="1"/>
  <c r="E1422" i="3"/>
  <c r="F1422" i="3" s="1"/>
  <c r="E1423" i="3"/>
  <c r="F1423" i="3" s="1"/>
  <c r="E1424" i="3"/>
  <c r="F1424" i="3" s="1"/>
  <c r="E1425" i="3"/>
  <c r="F1425" i="3" s="1"/>
  <c r="E1426" i="3"/>
  <c r="F1426" i="3" s="1"/>
  <c r="E1427" i="3"/>
  <c r="F1427" i="3" s="1"/>
  <c r="E1428" i="3"/>
  <c r="F1428" i="3" s="1"/>
  <c r="E1429" i="3"/>
  <c r="F1429" i="3" s="1"/>
  <c r="E1430" i="3"/>
  <c r="F1430" i="3" s="1"/>
  <c r="E1431" i="3"/>
  <c r="F1431" i="3" s="1"/>
  <c r="E1432" i="3"/>
  <c r="F1432" i="3" s="1"/>
  <c r="E1433" i="3"/>
  <c r="F1433" i="3" s="1"/>
  <c r="E1434" i="3"/>
  <c r="F1434" i="3" s="1"/>
  <c r="E1435" i="3"/>
  <c r="F1435" i="3" s="1"/>
  <c r="E1436" i="3"/>
  <c r="F1436" i="3" s="1"/>
  <c r="E1437" i="3"/>
  <c r="F1437" i="3" s="1"/>
  <c r="E1438" i="3"/>
  <c r="F1438" i="3" s="1"/>
  <c r="E1439" i="3"/>
  <c r="F1439" i="3" s="1"/>
  <c r="E1440" i="3"/>
  <c r="F1440" i="3" s="1"/>
  <c r="E1441" i="3"/>
  <c r="F1441" i="3" s="1"/>
  <c r="E1442" i="3"/>
  <c r="F1442" i="3" s="1"/>
  <c r="E1443" i="3"/>
  <c r="F1443" i="3" s="1"/>
  <c r="E1444" i="3"/>
  <c r="F1444" i="3" s="1"/>
  <c r="E1445" i="3"/>
  <c r="F1445" i="3" s="1"/>
  <c r="E1446" i="3"/>
  <c r="F1446" i="3" s="1"/>
  <c r="E1447" i="3"/>
  <c r="F1447" i="3" s="1"/>
  <c r="E1448" i="3"/>
  <c r="F1448" i="3" s="1"/>
  <c r="E1449" i="3"/>
  <c r="F1449" i="3" s="1"/>
  <c r="E1450" i="3"/>
  <c r="F1450" i="3" s="1"/>
  <c r="E1451" i="3"/>
  <c r="F1451" i="3" s="1"/>
  <c r="E1452" i="3"/>
  <c r="F1452" i="3" s="1"/>
  <c r="E1453" i="3"/>
  <c r="F1453" i="3" s="1"/>
  <c r="E1454" i="3"/>
  <c r="F1454" i="3" s="1"/>
  <c r="E1455" i="3"/>
  <c r="F1455" i="3" s="1"/>
  <c r="E1456" i="3"/>
  <c r="F1456" i="3" s="1"/>
  <c r="E1457" i="3"/>
  <c r="F1457" i="3" s="1"/>
  <c r="E1458" i="3"/>
  <c r="F1458" i="3" s="1"/>
  <c r="E1459" i="3"/>
  <c r="F1459" i="3" s="1"/>
  <c r="E1460" i="3"/>
  <c r="F1460" i="3" s="1"/>
  <c r="E1461" i="3"/>
  <c r="F1461" i="3" s="1"/>
  <c r="E1462" i="3"/>
  <c r="F1462" i="3" s="1"/>
  <c r="E1463" i="3"/>
  <c r="F1463" i="3" s="1"/>
  <c r="E1464" i="3"/>
  <c r="F1464" i="3" s="1"/>
  <c r="E1465" i="3"/>
  <c r="F1465" i="3" s="1"/>
  <c r="E1466" i="3"/>
  <c r="F1466" i="3" s="1"/>
  <c r="E1467" i="3"/>
  <c r="F1467" i="3" s="1"/>
  <c r="E1468" i="3"/>
  <c r="F1468" i="3" s="1"/>
  <c r="E1469" i="3"/>
  <c r="F1469" i="3" s="1"/>
  <c r="E1470" i="3"/>
  <c r="F1470" i="3" s="1"/>
  <c r="E1471" i="3"/>
  <c r="F1471" i="3" s="1"/>
  <c r="E1472" i="3"/>
  <c r="F1472" i="3" s="1"/>
  <c r="E1473" i="3"/>
  <c r="F1473" i="3" s="1"/>
  <c r="E1474" i="3"/>
  <c r="F1474" i="3" s="1"/>
  <c r="E1475" i="3"/>
  <c r="F1475" i="3" s="1"/>
  <c r="E1476" i="3"/>
  <c r="F1476" i="3" s="1"/>
  <c r="E1477" i="3"/>
  <c r="F1477" i="3" s="1"/>
  <c r="E1478" i="3"/>
  <c r="F1478" i="3" s="1"/>
  <c r="E1479" i="3"/>
  <c r="F1479" i="3" s="1"/>
  <c r="E1480" i="3"/>
  <c r="F1480" i="3" s="1"/>
  <c r="E1481" i="3"/>
  <c r="F1481" i="3" s="1"/>
  <c r="E1482" i="3"/>
  <c r="F1482" i="3" s="1"/>
  <c r="E1483" i="3"/>
  <c r="F1483" i="3" s="1"/>
  <c r="E1484" i="3"/>
  <c r="F1484" i="3" s="1"/>
  <c r="E1485" i="3"/>
  <c r="F1485" i="3" s="1"/>
  <c r="E1486" i="3"/>
  <c r="F1486" i="3" s="1"/>
  <c r="E1487" i="3"/>
  <c r="F1487" i="3" s="1"/>
  <c r="E1488" i="3"/>
  <c r="F1488" i="3" s="1"/>
  <c r="E1489" i="3"/>
  <c r="F1489" i="3" s="1"/>
  <c r="E1490" i="3"/>
  <c r="F1490" i="3" s="1"/>
  <c r="E1491" i="3"/>
  <c r="F1491" i="3" s="1"/>
  <c r="E1492" i="3"/>
  <c r="F1492" i="3" s="1"/>
  <c r="E1493" i="3"/>
  <c r="F1493" i="3" s="1"/>
  <c r="E1494" i="3"/>
  <c r="F1494" i="3" s="1"/>
  <c r="E1495" i="3"/>
  <c r="F1495" i="3" s="1"/>
  <c r="E1496" i="3"/>
  <c r="F1496" i="3" s="1"/>
  <c r="E1497" i="3"/>
  <c r="F1497" i="3" s="1"/>
  <c r="E1498" i="3"/>
  <c r="F1498" i="3" s="1"/>
  <c r="E1499" i="3"/>
  <c r="F1499" i="3" s="1"/>
  <c r="E1500" i="3"/>
  <c r="F1500" i="3" s="1"/>
  <c r="E1501" i="3"/>
  <c r="F1501" i="3" s="1"/>
  <c r="E1502" i="3"/>
  <c r="F1502" i="3" s="1"/>
  <c r="E1503" i="3"/>
  <c r="F1503" i="3" s="1"/>
  <c r="E1504" i="3"/>
  <c r="F1504" i="3" s="1"/>
  <c r="E1505" i="3"/>
  <c r="F1505" i="3" s="1"/>
  <c r="E1506" i="3"/>
  <c r="F1506" i="3" s="1"/>
  <c r="E1507" i="3"/>
  <c r="F1507" i="3" s="1"/>
  <c r="E1508" i="3"/>
  <c r="F1508" i="3" s="1"/>
  <c r="E1509" i="3"/>
  <c r="F1509" i="3" s="1"/>
  <c r="E1510" i="3"/>
  <c r="F1510" i="3" s="1"/>
  <c r="E1511" i="3"/>
  <c r="F1511" i="3" s="1"/>
  <c r="E1512" i="3"/>
  <c r="F1512" i="3" s="1"/>
  <c r="E1513" i="3"/>
  <c r="F1513" i="3" s="1"/>
  <c r="E1514" i="3"/>
  <c r="F1514" i="3" s="1"/>
  <c r="E1515" i="3"/>
  <c r="F1515" i="3" s="1"/>
  <c r="E1516" i="3"/>
  <c r="F1516" i="3" s="1"/>
  <c r="E1517" i="3"/>
  <c r="F1517" i="3" s="1"/>
  <c r="E1518" i="3"/>
  <c r="F1518" i="3" s="1"/>
  <c r="E1519" i="3"/>
  <c r="F1519" i="3" s="1"/>
  <c r="E1520" i="3"/>
  <c r="F1520" i="3" s="1"/>
  <c r="E1521" i="3"/>
  <c r="F1521" i="3" s="1"/>
  <c r="E1522" i="3"/>
  <c r="F1522" i="3" s="1"/>
  <c r="E1523" i="3"/>
  <c r="F1523" i="3" s="1"/>
  <c r="E1524" i="3"/>
  <c r="F1524" i="3" s="1"/>
  <c r="E1525" i="3"/>
  <c r="F1525" i="3" s="1"/>
  <c r="E1526" i="3"/>
  <c r="F1526" i="3" s="1"/>
  <c r="E1527" i="3"/>
  <c r="F1527" i="3" s="1"/>
  <c r="E1528" i="3"/>
  <c r="F1528" i="3" s="1"/>
  <c r="E1529" i="3"/>
  <c r="F1529" i="3" s="1"/>
  <c r="E1530" i="3"/>
  <c r="F1530" i="3" s="1"/>
  <c r="E1531" i="3"/>
  <c r="F1531" i="3" s="1"/>
  <c r="E1532" i="3"/>
  <c r="F1532" i="3" s="1"/>
  <c r="E1533" i="3"/>
  <c r="F1533" i="3" s="1"/>
  <c r="E1534" i="3"/>
  <c r="F1534" i="3" s="1"/>
  <c r="E1535" i="3"/>
  <c r="F1535" i="3" s="1"/>
  <c r="E1536" i="3"/>
  <c r="F1536" i="3" s="1"/>
  <c r="E1537" i="3"/>
  <c r="F1537" i="3" s="1"/>
  <c r="E1538" i="3"/>
  <c r="F1538" i="3" s="1"/>
  <c r="E1539" i="3"/>
  <c r="F1539" i="3" s="1"/>
  <c r="E1540" i="3"/>
  <c r="F1540" i="3" s="1"/>
  <c r="E1541" i="3"/>
  <c r="F1541" i="3" s="1"/>
  <c r="E1542" i="3"/>
  <c r="F1542" i="3" s="1"/>
  <c r="E1543" i="3"/>
  <c r="F1543" i="3" s="1"/>
  <c r="E1544" i="3"/>
  <c r="F1544" i="3" s="1"/>
  <c r="E1545" i="3"/>
  <c r="F1545" i="3" s="1"/>
  <c r="E1546" i="3"/>
  <c r="F1546" i="3" s="1"/>
  <c r="E1547" i="3"/>
  <c r="F1547" i="3" s="1"/>
  <c r="E1548" i="3"/>
  <c r="F1548" i="3" s="1"/>
  <c r="E1549" i="3"/>
  <c r="F1549" i="3" s="1"/>
  <c r="E1550" i="3"/>
  <c r="F1550" i="3" s="1"/>
  <c r="E1551" i="3"/>
  <c r="F1551" i="3" s="1"/>
  <c r="E1552" i="3"/>
  <c r="F1552" i="3" s="1"/>
  <c r="E1553" i="3"/>
  <c r="F1553" i="3" s="1"/>
  <c r="E1554" i="3"/>
  <c r="F1554" i="3" s="1"/>
  <c r="E1555" i="3"/>
  <c r="F1555" i="3" s="1"/>
  <c r="E1556" i="3"/>
  <c r="F1556" i="3" s="1"/>
  <c r="E1557" i="3"/>
  <c r="F1557" i="3" s="1"/>
  <c r="E1558" i="3"/>
  <c r="F1558" i="3" s="1"/>
  <c r="E1559" i="3"/>
  <c r="F1559" i="3" s="1"/>
  <c r="E1560" i="3"/>
  <c r="F1560" i="3" s="1"/>
  <c r="E1561" i="3"/>
  <c r="F1561" i="3" s="1"/>
  <c r="E1562" i="3"/>
  <c r="F1562" i="3" s="1"/>
  <c r="E1563" i="3"/>
  <c r="F1563" i="3" s="1"/>
  <c r="E1564" i="3"/>
  <c r="F1564" i="3" s="1"/>
  <c r="E1565" i="3"/>
  <c r="F1565" i="3" s="1"/>
  <c r="E1566" i="3"/>
  <c r="F1566" i="3" s="1"/>
  <c r="E1567" i="3"/>
  <c r="F1567" i="3" s="1"/>
  <c r="E1568" i="3"/>
  <c r="F1568" i="3" s="1"/>
  <c r="E1569" i="3"/>
  <c r="F1569" i="3" s="1"/>
  <c r="E1570" i="3"/>
  <c r="F1570" i="3" s="1"/>
  <c r="E1571" i="3"/>
  <c r="F1571" i="3" s="1"/>
  <c r="E1572" i="3"/>
  <c r="F1572" i="3" s="1"/>
  <c r="E1573" i="3"/>
  <c r="F1573" i="3" s="1"/>
  <c r="E1574" i="3"/>
  <c r="F1574" i="3" s="1"/>
  <c r="E1575" i="3"/>
  <c r="F1575" i="3" s="1"/>
  <c r="E1576" i="3"/>
  <c r="F1576" i="3" s="1"/>
  <c r="E1577" i="3"/>
  <c r="F1577" i="3" s="1"/>
  <c r="E1578" i="3"/>
  <c r="F1578" i="3" s="1"/>
  <c r="E1579" i="3"/>
  <c r="F1579" i="3" s="1"/>
  <c r="E1580" i="3"/>
  <c r="F1580" i="3" s="1"/>
  <c r="E1581" i="3"/>
  <c r="F1581" i="3" s="1"/>
  <c r="E1582" i="3"/>
  <c r="F1582" i="3" s="1"/>
  <c r="E1583" i="3"/>
  <c r="F1583" i="3" s="1"/>
  <c r="E1584" i="3"/>
  <c r="F1584" i="3" s="1"/>
  <c r="E1585" i="3"/>
  <c r="F1585" i="3" s="1"/>
  <c r="E1586" i="3"/>
  <c r="F1586" i="3" s="1"/>
  <c r="E1587" i="3"/>
  <c r="F1587" i="3" s="1"/>
  <c r="E1588" i="3"/>
  <c r="F1588" i="3" s="1"/>
  <c r="E1589" i="3"/>
  <c r="F1589" i="3" s="1"/>
  <c r="E1590" i="3"/>
  <c r="F1590" i="3" s="1"/>
  <c r="E1591" i="3"/>
  <c r="F1591" i="3" s="1"/>
  <c r="E1592" i="3"/>
  <c r="F1592" i="3" s="1"/>
  <c r="E1593" i="3"/>
  <c r="F1593" i="3" s="1"/>
  <c r="E1594" i="3"/>
  <c r="F1594" i="3" s="1"/>
  <c r="E1595" i="3"/>
  <c r="F1595" i="3" s="1"/>
  <c r="E1596" i="3"/>
  <c r="F1596" i="3" s="1"/>
  <c r="E1597" i="3"/>
  <c r="F1597" i="3" s="1"/>
  <c r="E1598" i="3"/>
  <c r="F1598" i="3" s="1"/>
  <c r="E1599" i="3"/>
  <c r="F1599" i="3" s="1"/>
  <c r="E1600" i="3"/>
  <c r="F1600" i="3" s="1"/>
  <c r="E1601" i="3"/>
  <c r="F1601" i="3" s="1"/>
  <c r="E1602" i="3"/>
  <c r="F1602" i="3" s="1"/>
  <c r="E1603" i="3"/>
  <c r="F1603" i="3" s="1"/>
  <c r="E1604" i="3"/>
  <c r="F1604" i="3" s="1"/>
  <c r="E1605" i="3"/>
  <c r="F1605" i="3" s="1"/>
  <c r="E1606" i="3"/>
  <c r="F1606" i="3" s="1"/>
  <c r="E1607" i="3"/>
  <c r="F1607" i="3" s="1"/>
  <c r="E1608" i="3"/>
  <c r="F1608" i="3" s="1"/>
  <c r="E1609" i="3"/>
  <c r="F1609" i="3" s="1"/>
  <c r="E1610" i="3"/>
  <c r="F1610" i="3" s="1"/>
  <c r="E1611" i="3"/>
  <c r="F1611" i="3" s="1"/>
  <c r="E1612" i="3"/>
  <c r="F1612" i="3" s="1"/>
  <c r="E1613" i="3"/>
  <c r="F1613" i="3" s="1"/>
  <c r="E1614" i="3"/>
  <c r="F1614" i="3" s="1"/>
  <c r="E1615" i="3"/>
  <c r="F1615" i="3" s="1"/>
  <c r="E1616" i="3"/>
  <c r="F1616" i="3" s="1"/>
  <c r="E1617" i="3"/>
  <c r="F1617" i="3" s="1"/>
  <c r="E1618" i="3"/>
  <c r="F1618" i="3" s="1"/>
  <c r="E1619" i="3"/>
  <c r="F1619" i="3" s="1"/>
  <c r="E1620" i="3"/>
  <c r="F1620" i="3" s="1"/>
  <c r="E1621" i="3"/>
  <c r="F1621" i="3" s="1"/>
  <c r="E1622" i="3"/>
  <c r="F1622" i="3" s="1"/>
  <c r="E1623" i="3"/>
  <c r="F1623" i="3" s="1"/>
  <c r="E1624" i="3"/>
  <c r="F1624" i="3" s="1"/>
  <c r="E1625" i="3"/>
  <c r="F1625" i="3" s="1"/>
  <c r="E1626" i="3"/>
  <c r="F1626" i="3" s="1"/>
  <c r="E1627" i="3"/>
  <c r="F1627" i="3" s="1"/>
  <c r="E1628" i="3"/>
  <c r="F1628" i="3" s="1"/>
  <c r="E1629" i="3"/>
  <c r="F1629" i="3" s="1"/>
  <c r="E1630" i="3"/>
  <c r="F1630" i="3" s="1"/>
  <c r="E1631" i="3"/>
  <c r="F1631" i="3" s="1"/>
  <c r="E1632" i="3"/>
  <c r="F1632" i="3" s="1"/>
  <c r="E1633" i="3"/>
  <c r="F1633" i="3" s="1"/>
  <c r="E1634" i="3"/>
  <c r="F1634" i="3" s="1"/>
  <c r="E1635" i="3"/>
  <c r="F1635" i="3" s="1"/>
  <c r="E1636" i="3"/>
  <c r="F1636" i="3" s="1"/>
  <c r="E1637" i="3"/>
  <c r="F1637" i="3" s="1"/>
  <c r="E1638" i="3"/>
  <c r="F1638" i="3" s="1"/>
  <c r="E1639" i="3"/>
  <c r="F1639" i="3" s="1"/>
  <c r="E1640" i="3"/>
  <c r="F1640" i="3" s="1"/>
  <c r="E1641" i="3"/>
  <c r="F1641" i="3" s="1"/>
  <c r="E1642" i="3"/>
  <c r="F1642" i="3" s="1"/>
  <c r="E1643" i="3"/>
  <c r="F1643" i="3" s="1"/>
  <c r="E1644" i="3"/>
  <c r="F1644" i="3" s="1"/>
  <c r="E1645" i="3"/>
  <c r="F1645" i="3" s="1"/>
  <c r="E1646" i="3"/>
  <c r="F1646" i="3" s="1"/>
  <c r="E1647" i="3"/>
  <c r="F1647" i="3" s="1"/>
  <c r="E1648" i="3"/>
  <c r="F1648" i="3" s="1"/>
  <c r="E1649" i="3"/>
  <c r="F1649" i="3" s="1"/>
  <c r="E1650" i="3"/>
  <c r="F1650" i="3" s="1"/>
  <c r="E1651" i="3"/>
  <c r="F1651" i="3" s="1"/>
  <c r="E1652" i="3"/>
  <c r="F1652" i="3" s="1"/>
  <c r="E1653" i="3"/>
  <c r="F1653" i="3" s="1"/>
  <c r="E1654" i="3"/>
  <c r="F1654" i="3" s="1"/>
  <c r="E1655" i="3"/>
  <c r="F1655" i="3" s="1"/>
  <c r="E1656" i="3"/>
  <c r="F1656" i="3" s="1"/>
  <c r="E1657" i="3"/>
  <c r="F1657" i="3" s="1"/>
  <c r="E1658" i="3"/>
  <c r="F1658" i="3" s="1"/>
  <c r="E1659" i="3"/>
  <c r="F1659" i="3" s="1"/>
  <c r="E1660" i="3"/>
  <c r="F1660" i="3" s="1"/>
  <c r="E1661" i="3"/>
  <c r="F1661" i="3" s="1"/>
  <c r="E1662" i="3"/>
  <c r="F1662" i="3" s="1"/>
  <c r="E1663" i="3"/>
  <c r="F1663" i="3" s="1"/>
  <c r="E1664" i="3"/>
  <c r="F1664" i="3" s="1"/>
  <c r="E1665" i="3"/>
  <c r="F1665" i="3" s="1"/>
  <c r="E1666" i="3"/>
  <c r="F1666" i="3" s="1"/>
  <c r="E1667" i="3"/>
  <c r="F1667" i="3" s="1"/>
  <c r="E1668" i="3"/>
  <c r="F1668" i="3" s="1"/>
  <c r="E1669" i="3"/>
  <c r="F1669" i="3" s="1"/>
  <c r="E1670" i="3"/>
  <c r="F1670" i="3" s="1"/>
  <c r="E1671" i="3"/>
  <c r="F1671" i="3" s="1"/>
  <c r="E1672" i="3"/>
  <c r="F1672" i="3" s="1"/>
  <c r="E1673" i="3"/>
  <c r="F1673" i="3" s="1"/>
  <c r="E1674" i="3"/>
  <c r="F1674" i="3" s="1"/>
  <c r="E1675" i="3"/>
  <c r="F1675" i="3" s="1"/>
  <c r="E1676" i="3"/>
  <c r="F1676" i="3" s="1"/>
  <c r="E1677" i="3"/>
  <c r="F1677" i="3" s="1"/>
  <c r="E1678" i="3"/>
  <c r="F1678" i="3" s="1"/>
  <c r="E1679" i="3"/>
  <c r="F1679" i="3" s="1"/>
  <c r="E1680" i="3"/>
  <c r="F1680" i="3" s="1"/>
  <c r="E1681" i="3"/>
  <c r="F1681" i="3" s="1"/>
  <c r="E1682" i="3"/>
  <c r="F1682" i="3" s="1"/>
  <c r="E1683" i="3"/>
  <c r="F1683" i="3" s="1"/>
  <c r="E1684" i="3"/>
  <c r="F1684" i="3" s="1"/>
  <c r="E1685" i="3"/>
  <c r="F1685" i="3" s="1"/>
  <c r="E1686" i="3"/>
  <c r="F1686" i="3" s="1"/>
  <c r="E1687" i="3"/>
  <c r="F1687" i="3" s="1"/>
  <c r="E1688" i="3"/>
  <c r="F1688" i="3" s="1"/>
  <c r="E1689" i="3"/>
  <c r="F1689" i="3" s="1"/>
  <c r="E1690" i="3"/>
  <c r="F1690" i="3" s="1"/>
  <c r="E1691" i="3"/>
  <c r="F1691" i="3" s="1"/>
  <c r="E1692" i="3"/>
  <c r="F1692" i="3" s="1"/>
  <c r="E1693" i="3"/>
  <c r="F1693" i="3" s="1"/>
  <c r="E1694" i="3"/>
  <c r="F1694" i="3" s="1"/>
  <c r="E1695" i="3"/>
  <c r="F1695" i="3" s="1"/>
  <c r="E1696" i="3"/>
  <c r="F1696" i="3" s="1"/>
  <c r="E1697" i="3"/>
  <c r="F1697" i="3" s="1"/>
  <c r="E1698" i="3"/>
  <c r="F1698" i="3" s="1"/>
  <c r="E1699" i="3"/>
  <c r="F1699" i="3" s="1"/>
  <c r="E1700" i="3"/>
  <c r="F1700" i="3" s="1"/>
  <c r="E1701" i="3"/>
  <c r="F1701" i="3" s="1"/>
  <c r="E1702" i="3"/>
  <c r="F1702" i="3" s="1"/>
  <c r="E1703" i="3"/>
  <c r="F1703" i="3" s="1"/>
  <c r="E1704" i="3"/>
  <c r="F1704" i="3" s="1"/>
  <c r="E1705" i="3"/>
  <c r="F1705" i="3" s="1"/>
  <c r="E1706" i="3"/>
  <c r="F1706" i="3" s="1"/>
  <c r="E1707" i="3"/>
  <c r="F1707" i="3" s="1"/>
  <c r="E1708" i="3"/>
  <c r="F1708" i="3" s="1"/>
  <c r="E1709" i="3"/>
  <c r="F1709" i="3" s="1"/>
  <c r="E1710" i="3"/>
  <c r="F1710" i="3" s="1"/>
  <c r="E1711" i="3"/>
  <c r="F1711" i="3" s="1"/>
  <c r="E1712" i="3"/>
  <c r="F1712" i="3" s="1"/>
  <c r="E1713" i="3"/>
  <c r="F1713" i="3" s="1"/>
  <c r="E1714" i="3"/>
  <c r="F1714" i="3" s="1"/>
  <c r="E1715" i="3"/>
  <c r="F1715" i="3" s="1"/>
  <c r="E1716" i="3"/>
  <c r="F1716" i="3" s="1"/>
  <c r="E1717" i="3"/>
  <c r="F1717" i="3" s="1"/>
  <c r="E1718" i="3"/>
  <c r="F1718" i="3" s="1"/>
  <c r="E1719" i="3"/>
  <c r="F1719" i="3" s="1"/>
  <c r="E1720" i="3"/>
  <c r="F1720" i="3" s="1"/>
  <c r="E1721" i="3"/>
  <c r="F1721" i="3" s="1"/>
  <c r="E1722" i="3"/>
  <c r="F1722" i="3" s="1"/>
  <c r="E1723" i="3"/>
  <c r="F1723" i="3" s="1"/>
  <c r="E1724" i="3"/>
  <c r="F1724" i="3" s="1"/>
  <c r="E1725" i="3"/>
  <c r="F1725" i="3" s="1"/>
  <c r="E1726" i="3"/>
  <c r="F1726" i="3" s="1"/>
  <c r="E1727" i="3"/>
  <c r="F1727" i="3" s="1"/>
  <c r="E1728" i="3"/>
  <c r="F1728" i="3" s="1"/>
  <c r="E1729" i="3"/>
  <c r="F1729" i="3" s="1"/>
  <c r="E1730" i="3"/>
  <c r="F1730" i="3" s="1"/>
  <c r="E1731" i="3"/>
  <c r="F1731" i="3" s="1"/>
  <c r="E1732" i="3"/>
  <c r="F1732" i="3" s="1"/>
  <c r="E1733" i="3"/>
  <c r="F1733" i="3" s="1"/>
  <c r="E1734" i="3"/>
  <c r="F1734" i="3" s="1"/>
  <c r="E1735" i="3"/>
  <c r="F1735" i="3" s="1"/>
  <c r="E1736" i="3"/>
  <c r="F1736" i="3" s="1"/>
  <c r="E1737" i="3"/>
  <c r="F1737" i="3" s="1"/>
  <c r="E1738" i="3"/>
  <c r="F1738" i="3" s="1"/>
  <c r="E1739" i="3"/>
  <c r="F1739" i="3" s="1"/>
  <c r="E1740" i="3"/>
  <c r="F1740" i="3" s="1"/>
  <c r="E1741" i="3"/>
  <c r="F1741" i="3" s="1"/>
  <c r="E1742" i="3"/>
  <c r="F1742" i="3" s="1"/>
  <c r="E1743" i="3"/>
  <c r="F1743" i="3" s="1"/>
  <c r="E1744" i="3"/>
  <c r="F1744" i="3" s="1"/>
  <c r="E1745" i="3"/>
  <c r="F1745" i="3" s="1"/>
  <c r="E1746" i="3"/>
  <c r="F1746" i="3" s="1"/>
  <c r="E1747" i="3"/>
  <c r="F1747" i="3" s="1"/>
  <c r="E1748" i="3"/>
  <c r="F1748" i="3" s="1"/>
  <c r="E1749" i="3"/>
  <c r="F1749" i="3" s="1"/>
  <c r="E1750" i="3"/>
  <c r="F1750" i="3" s="1"/>
  <c r="E1751" i="3"/>
  <c r="F1751" i="3" s="1"/>
  <c r="E1752" i="3"/>
  <c r="F1752" i="3" s="1"/>
  <c r="E1753" i="3"/>
  <c r="F1753" i="3" s="1"/>
  <c r="E1754" i="3"/>
  <c r="F1754" i="3" s="1"/>
  <c r="E1755" i="3"/>
  <c r="F1755" i="3" s="1"/>
  <c r="E1756" i="3"/>
  <c r="F1756" i="3" s="1"/>
  <c r="E1757" i="3"/>
  <c r="F1757" i="3" s="1"/>
  <c r="E1758" i="3"/>
  <c r="F1758" i="3" s="1"/>
  <c r="E1759" i="3"/>
  <c r="F1759" i="3" s="1"/>
  <c r="E1760" i="3"/>
  <c r="F1760" i="3" s="1"/>
  <c r="E1761" i="3"/>
  <c r="F1761" i="3" s="1"/>
  <c r="E1762" i="3"/>
  <c r="F1762" i="3" s="1"/>
  <c r="E1763" i="3"/>
  <c r="F1763" i="3" s="1"/>
  <c r="E1764" i="3"/>
  <c r="F1764" i="3" s="1"/>
  <c r="E1765" i="3"/>
  <c r="F1765" i="3" s="1"/>
  <c r="E1766" i="3"/>
  <c r="F1766" i="3" s="1"/>
  <c r="E1767" i="3"/>
  <c r="F1767" i="3" s="1"/>
  <c r="E1768" i="3"/>
  <c r="F1768" i="3" s="1"/>
  <c r="E1769" i="3"/>
  <c r="F1769" i="3" s="1"/>
  <c r="E1770" i="3"/>
  <c r="F1770" i="3" s="1"/>
  <c r="E1771" i="3"/>
  <c r="F1771" i="3" s="1"/>
  <c r="E1772" i="3"/>
  <c r="F1772" i="3" s="1"/>
  <c r="E1773" i="3"/>
  <c r="F1773" i="3" s="1"/>
  <c r="E1774" i="3"/>
  <c r="F1774" i="3" s="1"/>
  <c r="E1775" i="3"/>
  <c r="F1775" i="3" s="1"/>
  <c r="E1776" i="3"/>
  <c r="F1776" i="3" s="1"/>
  <c r="E1777" i="3"/>
  <c r="F1777" i="3" s="1"/>
  <c r="E1778" i="3"/>
  <c r="F1778" i="3" s="1"/>
  <c r="E1779" i="3"/>
  <c r="F1779" i="3" s="1"/>
  <c r="E1780" i="3"/>
  <c r="F1780" i="3" s="1"/>
  <c r="E1781" i="3"/>
  <c r="F1781" i="3" s="1"/>
  <c r="E1782" i="3"/>
  <c r="F1782" i="3" s="1"/>
  <c r="E1783" i="3"/>
  <c r="F1783" i="3" s="1"/>
  <c r="E1784" i="3"/>
  <c r="F1784" i="3" s="1"/>
  <c r="E1785" i="3"/>
  <c r="F1785" i="3" s="1"/>
  <c r="E1786" i="3"/>
  <c r="F1786" i="3" s="1"/>
  <c r="E1787" i="3"/>
  <c r="F1787" i="3" s="1"/>
  <c r="E1788" i="3"/>
  <c r="F1788" i="3" s="1"/>
  <c r="E1789" i="3"/>
  <c r="F1789" i="3" s="1"/>
  <c r="E1790" i="3"/>
  <c r="F1790" i="3" s="1"/>
  <c r="E1791" i="3"/>
  <c r="F1791" i="3" s="1"/>
  <c r="E1792" i="3"/>
  <c r="F1792" i="3" s="1"/>
  <c r="E1793" i="3"/>
  <c r="F1793" i="3" s="1"/>
  <c r="E1794" i="3"/>
  <c r="F1794" i="3" s="1"/>
  <c r="E1795" i="3"/>
  <c r="F1795" i="3" s="1"/>
  <c r="E1796" i="3"/>
  <c r="F1796" i="3" s="1"/>
  <c r="E1797" i="3"/>
  <c r="F1797" i="3" s="1"/>
  <c r="E1798" i="3"/>
  <c r="F1798" i="3" s="1"/>
  <c r="E1799" i="3"/>
  <c r="F1799" i="3" s="1"/>
  <c r="E1800" i="3"/>
  <c r="F1800" i="3" s="1"/>
  <c r="E1801" i="3"/>
  <c r="F1801" i="3" s="1"/>
  <c r="E1802" i="3"/>
  <c r="F1802" i="3" s="1"/>
  <c r="E1803" i="3"/>
  <c r="F1803" i="3" s="1"/>
  <c r="E1804" i="3"/>
  <c r="F1804" i="3" s="1"/>
  <c r="E1805" i="3"/>
  <c r="F1805" i="3" s="1"/>
  <c r="E1806" i="3"/>
  <c r="F1806" i="3" s="1"/>
  <c r="E1807" i="3"/>
  <c r="F1807" i="3" s="1"/>
  <c r="E1808" i="3"/>
  <c r="F1808" i="3" s="1"/>
  <c r="E1809" i="3"/>
  <c r="F1809" i="3" s="1"/>
  <c r="E1810" i="3"/>
  <c r="F1810" i="3" s="1"/>
  <c r="E1811" i="3"/>
  <c r="F1811" i="3" s="1"/>
  <c r="E1812" i="3"/>
  <c r="F1812" i="3" s="1"/>
  <c r="E1813" i="3"/>
  <c r="F1813" i="3" s="1"/>
  <c r="E1814" i="3"/>
  <c r="F1814" i="3" s="1"/>
  <c r="E1815" i="3"/>
  <c r="F1815" i="3" s="1"/>
  <c r="E1816" i="3"/>
  <c r="F1816" i="3" s="1"/>
  <c r="E1817" i="3"/>
  <c r="F1817" i="3" s="1"/>
  <c r="E1818" i="3"/>
  <c r="F1818" i="3" s="1"/>
  <c r="E1819" i="3"/>
  <c r="F1819" i="3" s="1"/>
  <c r="E1820" i="3"/>
  <c r="F1820" i="3" s="1"/>
  <c r="E1821" i="3"/>
  <c r="F1821" i="3" s="1"/>
  <c r="E1822" i="3"/>
  <c r="F1822" i="3" s="1"/>
  <c r="E1823" i="3"/>
  <c r="F1823" i="3" s="1"/>
  <c r="E1824" i="3"/>
  <c r="F1824" i="3" s="1"/>
  <c r="E1825" i="3"/>
  <c r="F1825" i="3" s="1"/>
  <c r="E1826" i="3"/>
  <c r="F1826" i="3" s="1"/>
  <c r="E1827" i="3"/>
  <c r="F1827" i="3" s="1"/>
  <c r="E1828" i="3"/>
  <c r="F1828" i="3" s="1"/>
  <c r="E1829" i="3"/>
  <c r="F1829" i="3" s="1"/>
  <c r="E1830" i="3"/>
  <c r="F1830" i="3" s="1"/>
  <c r="E1831" i="3"/>
  <c r="F1831" i="3" s="1"/>
  <c r="E1832" i="3"/>
  <c r="F1832" i="3" s="1"/>
  <c r="E1833" i="3"/>
  <c r="F1833" i="3" s="1"/>
  <c r="E1834" i="3"/>
  <c r="F1834" i="3" s="1"/>
  <c r="E1835" i="3"/>
  <c r="F1835" i="3" s="1"/>
  <c r="E1836" i="3"/>
  <c r="F1836" i="3" s="1"/>
  <c r="E1837" i="3"/>
  <c r="F1837" i="3" s="1"/>
  <c r="E1838" i="3"/>
  <c r="F1838" i="3" s="1"/>
  <c r="E1839" i="3"/>
  <c r="F1839" i="3" s="1"/>
  <c r="E1840" i="3"/>
  <c r="F1840" i="3" s="1"/>
  <c r="E1841" i="3"/>
  <c r="F1841" i="3" s="1"/>
  <c r="E1842" i="3"/>
  <c r="F1842" i="3" s="1"/>
  <c r="E1843" i="3"/>
  <c r="F1843" i="3" s="1"/>
  <c r="E1844" i="3"/>
  <c r="F1844" i="3" s="1"/>
  <c r="E1845" i="3"/>
  <c r="F1845" i="3" s="1"/>
  <c r="E1846" i="3"/>
  <c r="F1846" i="3" s="1"/>
  <c r="E1847" i="3"/>
  <c r="F1847" i="3" s="1"/>
  <c r="E1848" i="3"/>
  <c r="F1848" i="3" s="1"/>
  <c r="E1849" i="3"/>
  <c r="F1849" i="3" s="1"/>
  <c r="E1850" i="3"/>
  <c r="F1850" i="3" s="1"/>
  <c r="E1851" i="3"/>
  <c r="F1851" i="3" s="1"/>
  <c r="E1852" i="3"/>
  <c r="F1852" i="3" s="1"/>
  <c r="E1853" i="3"/>
  <c r="F1853" i="3" s="1"/>
  <c r="E1854" i="3"/>
  <c r="F1854" i="3" s="1"/>
  <c r="E1855" i="3"/>
  <c r="F1855" i="3" s="1"/>
  <c r="E1856" i="3"/>
  <c r="F1856" i="3" s="1"/>
  <c r="E1857" i="3"/>
  <c r="F1857" i="3" s="1"/>
  <c r="E1858" i="3"/>
  <c r="F1858" i="3" s="1"/>
  <c r="E1859" i="3"/>
  <c r="F1859" i="3" s="1"/>
  <c r="E1860" i="3"/>
  <c r="F1860" i="3" s="1"/>
  <c r="E1861" i="3"/>
  <c r="F1861" i="3" s="1"/>
  <c r="E1862" i="3"/>
  <c r="F1862" i="3" s="1"/>
  <c r="E1863" i="3"/>
  <c r="F1863" i="3" s="1"/>
  <c r="E1864" i="3"/>
  <c r="F1864" i="3" s="1"/>
  <c r="E1865" i="3"/>
  <c r="F1865" i="3" s="1"/>
  <c r="E1866" i="3"/>
  <c r="F1866" i="3" s="1"/>
  <c r="E1867" i="3"/>
  <c r="F1867" i="3" s="1"/>
  <c r="E1868" i="3"/>
  <c r="F1868" i="3" s="1"/>
  <c r="E1869" i="3"/>
  <c r="F1869" i="3" s="1"/>
  <c r="E1870" i="3"/>
  <c r="F1870" i="3" s="1"/>
  <c r="E1871" i="3"/>
  <c r="F1871" i="3" s="1"/>
  <c r="E1872" i="3"/>
  <c r="F1872" i="3" s="1"/>
  <c r="E1873" i="3"/>
  <c r="F1873" i="3" s="1"/>
  <c r="E1874" i="3"/>
  <c r="F1874" i="3" s="1"/>
  <c r="E1875" i="3"/>
  <c r="F1875" i="3" s="1"/>
  <c r="E1876" i="3"/>
  <c r="F1876" i="3" s="1"/>
  <c r="E1877" i="3"/>
  <c r="F1877" i="3" s="1"/>
  <c r="E1878" i="3"/>
  <c r="F1878" i="3" s="1"/>
  <c r="E1879" i="3"/>
  <c r="F1879" i="3" s="1"/>
  <c r="E1880" i="3"/>
  <c r="F1880" i="3" s="1"/>
  <c r="E1881" i="3"/>
  <c r="F1881" i="3" s="1"/>
  <c r="E1882" i="3"/>
  <c r="F1882" i="3" s="1"/>
  <c r="E1883" i="3"/>
  <c r="F1883" i="3" s="1"/>
  <c r="E1884" i="3"/>
  <c r="F1884" i="3" s="1"/>
  <c r="E1885" i="3"/>
  <c r="F1885" i="3" s="1"/>
  <c r="E1886" i="3"/>
  <c r="F1886" i="3" s="1"/>
  <c r="E1887" i="3"/>
  <c r="F1887" i="3" s="1"/>
  <c r="E1888" i="3"/>
  <c r="F1888" i="3" s="1"/>
  <c r="E1889" i="3"/>
  <c r="F1889" i="3" s="1"/>
  <c r="E1890" i="3"/>
  <c r="F1890" i="3" s="1"/>
  <c r="E1891" i="3"/>
  <c r="F1891" i="3" s="1"/>
  <c r="E1892" i="3"/>
  <c r="F1892" i="3" s="1"/>
  <c r="E1893" i="3"/>
  <c r="F1893" i="3" s="1"/>
  <c r="E1894" i="3"/>
  <c r="F1894" i="3" s="1"/>
  <c r="E1895" i="3"/>
  <c r="F1895" i="3" s="1"/>
  <c r="E1896" i="3"/>
  <c r="F1896" i="3" s="1"/>
  <c r="E1897" i="3"/>
  <c r="F1897" i="3" s="1"/>
  <c r="E1898" i="3"/>
  <c r="F1898" i="3" s="1"/>
  <c r="E1899" i="3"/>
  <c r="F1899" i="3" s="1"/>
  <c r="E1900" i="3"/>
  <c r="F1900" i="3" s="1"/>
  <c r="E1901" i="3"/>
  <c r="F1901" i="3" s="1"/>
  <c r="E1902" i="3"/>
  <c r="F1902" i="3" s="1"/>
  <c r="E1903" i="3"/>
  <c r="F1903" i="3" s="1"/>
  <c r="E1904" i="3"/>
  <c r="F1904" i="3" s="1"/>
  <c r="E1905" i="3"/>
  <c r="F1905" i="3" s="1"/>
  <c r="E1906" i="3"/>
  <c r="F1906" i="3" s="1"/>
  <c r="E1907" i="3"/>
  <c r="F1907" i="3" s="1"/>
  <c r="E1908" i="3"/>
  <c r="F1908" i="3" s="1"/>
  <c r="E1909" i="3"/>
  <c r="F1909" i="3" s="1"/>
  <c r="E1910" i="3"/>
  <c r="F1910" i="3" s="1"/>
  <c r="E1911" i="3"/>
  <c r="F1911" i="3" s="1"/>
  <c r="E1912" i="3"/>
  <c r="F1912" i="3" s="1"/>
  <c r="E1913" i="3"/>
  <c r="F1913" i="3" s="1"/>
  <c r="E1914" i="3"/>
  <c r="F1914" i="3" s="1"/>
  <c r="E1915" i="3"/>
  <c r="F1915" i="3" s="1"/>
  <c r="E1916" i="3"/>
  <c r="F1916" i="3" s="1"/>
  <c r="E1917" i="3"/>
  <c r="F1917" i="3" s="1"/>
  <c r="E1918" i="3"/>
  <c r="F1918" i="3" s="1"/>
  <c r="E1919" i="3"/>
  <c r="F1919" i="3" s="1"/>
  <c r="E1920" i="3"/>
  <c r="F1920" i="3" s="1"/>
  <c r="E1921" i="3"/>
  <c r="F1921" i="3" s="1"/>
  <c r="E1922" i="3"/>
  <c r="F1922" i="3" s="1"/>
  <c r="E1923" i="3"/>
  <c r="F1923" i="3" s="1"/>
  <c r="E1924" i="3"/>
  <c r="F1924" i="3" s="1"/>
  <c r="E1925" i="3"/>
  <c r="F1925" i="3" s="1"/>
  <c r="E1926" i="3"/>
  <c r="F1926" i="3" s="1"/>
  <c r="E1927" i="3"/>
  <c r="F1927" i="3" s="1"/>
  <c r="E1928" i="3"/>
  <c r="F1928" i="3" s="1"/>
  <c r="E1929" i="3"/>
  <c r="F1929" i="3" s="1"/>
  <c r="E1930" i="3"/>
  <c r="F1930" i="3" s="1"/>
  <c r="E1931" i="3"/>
  <c r="F1931" i="3" s="1"/>
  <c r="E1932" i="3"/>
  <c r="F1932" i="3" s="1"/>
  <c r="E1933" i="3"/>
  <c r="F1933" i="3" s="1"/>
  <c r="E1934" i="3"/>
  <c r="F1934" i="3" s="1"/>
  <c r="E1935" i="3"/>
  <c r="F1935" i="3" s="1"/>
  <c r="E1936" i="3"/>
  <c r="F1936" i="3" s="1"/>
  <c r="E1937" i="3"/>
  <c r="F1937" i="3" s="1"/>
  <c r="E1938" i="3"/>
  <c r="F1938" i="3" s="1"/>
  <c r="E1939" i="3"/>
  <c r="F1939" i="3" s="1"/>
  <c r="E1940" i="3"/>
  <c r="F1940" i="3" s="1"/>
  <c r="E1941" i="3"/>
  <c r="F1941" i="3" s="1"/>
  <c r="E1942" i="3"/>
  <c r="F1942" i="3" s="1"/>
  <c r="E1943" i="3"/>
  <c r="F1943" i="3" s="1"/>
  <c r="E1944" i="3"/>
  <c r="F1944" i="3" s="1"/>
  <c r="E1945" i="3"/>
  <c r="F1945" i="3" s="1"/>
  <c r="E1946" i="3"/>
  <c r="F1946" i="3" s="1"/>
  <c r="E1947" i="3"/>
  <c r="F1947" i="3" s="1"/>
  <c r="E1948" i="3"/>
  <c r="F1948" i="3" s="1"/>
  <c r="E1949" i="3"/>
  <c r="F1949" i="3" s="1"/>
  <c r="E1950" i="3"/>
  <c r="F1950" i="3" s="1"/>
  <c r="E1951" i="3"/>
  <c r="F1951" i="3" s="1"/>
  <c r="E1952" i="3"/>
  <c r="F1952" i="3" s="1"/>
  <c r="E1953" i="3"/>
  <c r="F1953" i="3" s="1"/>
  <c r="E1954" i="3"/>
  <c r="F1954" i="3" s="1"/>
  <c r="E1955" i="3"/>
  <c r="F1955" i="3" s="1"/>
  <c r="E1956" i="3"/>
  <c r="F1956" i="3" s="1"/>
  <c r="E1957" i="3"/>
  <c r="F1957" i="3" s="1"/>
  <c r="E1958" i="3"/>
  <c r="F1958" i="3" s="1"/>
  <c r="E1959" i="3"/>
  <c r="F1959" i="3" s="1"/>
  <c r="E1960" i="3"/>
  <c r="F1960" i="3" s="1"/>
  <c r="E1961" i="3"/>
  <c r="F1961" i="3" s="1"/>
  <c r="E1962" i="3"/>
  <c r="F1962" i="3" s="1"/>
  <c r="E1963" i="3"/>
  <c r="F1963" i="3" s="1"/>
  <c r="E1964" i="3"/>
  <c r="F1964" i="3" s="1"/>
  <c r="E1965" i="3"/>
  <c r="F1965" i="3" s="1"/>
  <c r="E1966" i="3"/>
  <c r="F1966" i="3" s="1"/>
  <c r="E1967" i="3"/>
  <c r="F1967" i="3" s="1"/>
  <c r="E1968" i="3"/>
  <c r="F1968" i="3" s="1"/>
  <c r="E1969" i="3"/>
  <c r="F1969" i="3" s="1"/>
  <c r="E1970" i="3"/>
  <c r="F1970" i="3" s="1"/>
  <c r="E1971" i="3"/>
  <c r="F1971" i="3" s="1"/>
  <c r="E1972" i="3"/>
  <c r="F1972" i="3" s="1"/>
  <c r="E1973" i="3"/>
  <c r="F1973" i="3" s="1"/>
  <c r="E1974" i="3"/>
  <c r="F1974" i="3" s="1"/>
  <c r="E1975" i="3"/>
  <c r="F1975" i="3" s="1"/>
  <c r="E1976" i="3"/>
  <c r="F1976" i="3" s="1"/>
  <c r="E1977" i="3"/>
  <c r="F1977" i="3" s="1"/>
  <c r="E1978" i="3"/>
  <c r="F1978" i="3" s="1"/>
  <c r="E1979" i="3"/>
  <c r="F1979" i="3" s="1"/>
  <c r="E1980" i="3"/>
  <c r="F1980" i="3" s="1"/>
  <c r="E1981" i="3"/>
  <c r="F1981" i="3" s="1"/>
  <c r="E1982" i="3"/>
  <c r="F1982" i="3" s="1"/>
  <c r="E1983" i="3"/>
  <c r="F1983" i="3" s="1"/>
  <c r="E1984" i="3"/>
  <c r="F1984" i="3" s="1"/>
  <c r="E1985" i="3"/>
  <c r="F1985" i="3" s="1"/>
  <c r="E1986" i="3"/>
  <c r="F1986" i="3" s="1"/>
  <c r="E1987" i="3"/>
  <c r="F1987" i="3" s="1"/>
  <c r="E1988" i="3"/>
  <c r="F1988" i="3" s="1"/>
  <c r="E1989" i="3"/>
  <c r="F1989" i="3" s="1"/>
  <c r="E1990" i="3"/>
  <c r="F1990" i="3" s="1"/>
  <c r="E1991" i="3"/>
  <c r="F1991" i="3" s="1"/>
  <c r="E1992" i="3"/>
  <c r="F1992" i="3" s="1"/>
  <c r="E1993" i="3"/>
  <c r="F1993" i="3" s="1"/>
  <c r="E1994" i="3"/>
  <c r="F1994" i="3" s="1"/>
  <c r="E1995" i="3"/>
  <c r="F1995" i="3" s="1"/>
  <c r="E1996" i="3"/>
  <c r="F1996" i="3" s="1"/>
  <c r="E1997" i="3"/>
  <c r="F1997" i="3" s="1"/>
  <c r="E1998" i="3"/>
  <c r="F1998" i="3" s="1"/>
  <c r="E1999" i="3"/>
  <c r="F1999" i="3" s="1"/>
  <c r="E2000" i="3"/>
  <c r="F2000" i="3" s="1"/>
  <c r="E2001" i="3"/>
  <c r="F2001" i="3" s="1"/>
  <c r="E2002" i="3"/>
  <c r="F2002" i="3" s="1"/>
  <c r="E2003" i="3"/>
  <c r="F2003" i="3" s="1"/>
  <c r="E2004" i="3"/>
  <c r="F2004" i="3" s="1"/>
  <c r="E2005" i="3"/>
  <c r="F2005" i="3" s="1"/>
  <c r="E2006" i="3"/>
  <c r="F2006" i="3" s="1"/>
  <c r="E2007" i="3"/>
  <c r="F2007" i="3" s="1"/>
  <c r="E2008" i="3"/>
  <c r="F2008" i="3" s="1"/>
  <c r="E2009" i="3"/>
  <c r="F2009" i="3" s="1"/>
  <c r="E2010" i="3"/>
  <c r="F2010" i="3" s="1"/>
  <c r="E2011" i="3"/>
  <c r="F2011" i="3" s="1"/>
  <c r="E2012" i="3"/>
  <c r="F2012" i="3" s="1"/>
  <c r="E2013" i="3"/>
  <c r="F2013" i="3" s="1"/>
  <c r="E2014" i="3"/>
  <c r="F2014" i="3" s="1"/>
  <c r="E2015" i="3"/>
  <c r="F2015" i="3" s="1"/>
  <c r="E2016" i="3"/>
  <c r="F2016" i="3" s="1"/>
  <c r="E2017" i="3"/>
  <c r="F2017" i="3" s="1"/>
  <c r="E2018" i="3"/>
  <c r="F2018" i="3" s="1"/>
  <c r="E2019" i="3"/>
  <c r="F2019" i="3" s="1"/>
  <c r="E2020" i="3"/>
  <c r="F2020" i="3" s="1"/>
  <c r="E2021" i="3"/>
  <c r="F2021" i="3" s="1"/>
  <c r="E2022" i="3"/>
  <c r="F2022" i="3" s="1"/>
  <c r="E2023" i="3"/>
  <c r="F2023" i="3" s="1"/>
  <c r="E2024" i="3"/>
  <c r="F2024" i="3" s="1"/>
  <c r="E2025" i="3"/>
  <c r="F2025" i="3" s="1"/>
  <c r="E2026" i="3"/>
  <c r="F2026" i="3" s="1"/>
  <c r="E2027" i="3"/>
  <c r="F2027" i="3" s="1"/>
  <c r="E2028" i="3"/>
  <c r="F2028" i="3" s="1"/>
  <c r="E2029" i="3"/>
  <c r="F2029" i="3" s="1"/>
  <c r="E2030" i="3"/>
  <c r="F2030" i="3" s="1"/>
  <c r="E2031" i="3"/>
  <c r="F2031" i="3" s="1"/>
  <c r="E2032" i="3"/>
  <c r="F2032" i="3" s="1"/>
  <c r="E2033" i="3"/>
  <c r="F2033" i="3" s="1"/>
  <c r="E2034" i="3"/>
  <c r="F2034" i="3" s="1"/>
  <c r="E2035" i="3"/>
  <c r="F2035" i="3" s="1"/>
  <c r="E2036" i="3"/>
  <c r="F2036" i="3" s="1"/>
  <c r="E2037" i="3"/>
  <c r="F2037" i="3" s="1"/>
  <c r="E2038" i="3"/>
  <c r="F2038" i="3" s="1"/>
  <c r="E2039" i="3"/>
  <c r="F2039" i="3" s="1"/>
  <c r="E2040" i="3"/>
  <c r="F2040" i="3" s="1"/>
  <c r="E2041" i="3"/>
  <c r="F2041" i="3" s="1"/>
  <c r="E2042" i="3"/>
  <c r="F2042" i="3" s="1"/>
  <c r="E2043" i="3"/>
  <c r="F2043" i="3" s="1"/>
  <c r="E2044" i="3"/>
  <c r="F2044" i="3" s="1"/>
  <c r="E2045" i="3"/>
  <c r="F2045" i="3" s="1"/>
  <c r="E2046" i="3"/>
  <c r="F2046" i="3" s="1"/>
  <c r="E2047" i="3"/>
  <c r="F2047" i="3" s="1"/>
  <c r="E2048" i="3"/>
  <c r="F2048" i="3" s="1"/>
  <c r="E2049" i="3"/>
  <c r="F2049" i="3" s="1"/>
  <c r="E2050" i="3"/>
  <c r="F2050" i="3" s="1"/>
  <c r="E2051" i="3"/>
  <c r="F2051" i="3" s="1"/>
  <c r="E2052" i="3"/>
  <c r="F2052" i="3" s="1"/>
  <c r="E2053" i="3"/>
  <c r="F2053" i="3" s="1"/>
  <c r="E2054" i="3"/>
  <c r="F2054" i="3" s="1"/>
  <c r="E2055" i="3"/>
  <c r="F2055" i="3" s="1"/>
  <c r="E2056" i="3"/>
  <c r="F2056" i="3" s="1"/>
  <c r="E2057" i="3"/>
  <c r="F2057" i="3" s="1"/>
  <c r="E2058" i="3"/>
  <c r="F2058" i="3" s="1"/>
  <c r="E2059" i="3"/>
  <c r="F2059" i="3" s="1"/>
  <c r="E2060" i="3"/>
  <c r="F2060" i="3" s="1"/>
  <c r="E2061" i="3"/>
  <c r="F2061" i="3" s="1"/>
  <c r="E2062" i="3"/>
  <c r="F2062" i="3" s="1"/>
  <c r="E2063" i="3"/>
  <c r="F2063" i="3" s="1"/>
  <c r="E2064" i="3"/>
  <c r="F2064" i="3" s="1"/>
  <c r="E2065" i="3"/>
  <c r="F2065" i="3" s="1"/>
  <c r="E2066" i="3"/>
  <c r="F2066" i="3" s="1"/>
  <c r="E2067" i="3"/>
  <c r="F2067" i="3" s="1"/>
  <c r="E2068" i="3"/>
  <c r="F2068" i="3" s="1"/>
  <c r="E2069" i="3"/>
  <c r="F2069" i="3" s="1"/>
  <c r="E2070" i="3"/>
  <c r="F2070" i="3" s="1"/>
  <c r="E2071" i="3"/>
  <c r="F2071" i="3" s="1"/>
  <c r="E2072" i="3"/>
  <c r="F2072" i="3" s="1"/>
  <c r="E2073" i="3"/>
  <c r="F2073" i="3" s="1"/>
  <c r="E2074" i="3"/>
  <c r="F2074" i="3" s="1"/>
  <c r="E2075" i="3"/>
  <c r="F2075" i="3" s="1"/>
  <c r="E2076" i="3"/>
  <c r="F2076" i="3" s="1"/>
  <c r="E2077" i="3"/>
  <c r="F2077" i="3" s="1"/>
  <c r="E2078" i="3"/>
  <c r="F2078" i="3" s="1"/>
  <c r="E2079" i="3"/>
  <c r="F2079" i="3" s="1"/>
  <c r="E2080" i="3"/>
  <c r="F2080" i="3" s="1"/>
  <c r="E2081" i="3"/>
  <c r="F2081" i="3" s="1"/>
  <c r="E2082" i="3"/>
  <c r="F2082" i="3" s="1"/>
  <c r="E2083" i="3"/>
  <c r="F2083" i="3" s="1"/>
  <c r="E2084" i="3"/>
  <c r="F2084" i="3" s="1"/>
  <c r="E2085" i="3"/>
  <c r="F2085" i="3" s="1"/>
  <c r="E2086" i="3"/>
  <c r="F2086" i="3" s="1"/>
  <c r="E2087" i="3"/>
  <c r="F2087" i="3" s="1"/>
  <c r="E2088" i="3"/>
  <c r="F2088" i="3" s="1"/>
  <c r="E2089" i="3"/>
  <c r="F2089" i="3" s="1"/>
  <c r="E2090" i="3"/>
  <c r="F2090" i="3" s="1"/>
  <c r="E2091" i="3"/>
  <c r="F2091" i="3" s="1"/>
  <c r="E2092" i="3"/>
  <c r="F2092" i="3" s="1"/>
  <c r="E2093" i="3"/>
  <c r="F2093" i="3" s="1"/>
  <c r="E2094" i="3"/>
  <c r="F2094" i="3" s="1"/>
  <c r="E2095" i="3"/>
  <c r="F2095" i="3" s="1"/>
  <c r="E2096" i="3"/>
  <c r="F2096" i="3" s="1"/>
  <c r="E2097" i="3"/>
  <c r="F2097" i="3" s="1"/>
  <c r="E2098" i="3"/>
  <c r="F2098" i="3" s="1"/>
  <c r="E2099" i="3"/>
  <c r="F2099" i="3" s="1"/>
  <c r="E2100" i="3"/>
  <c r="F2100" i="3" s="1"/>
  <c r="E2101" i="3"/>
  <c r="F2101" i="3" s="1"/>
  <c r="E2102" i="3"/>
  <c r="F2102" i="3" s="1"/>
  <c r="E2103" i="3"/>
  <c r="F2103" i="3" s="1"/>
  <c r="E2104" i="3"/>
  <c r="F2104" i="3" s="1"/>
  <c r="E2105" i="3"/>
  <c r="F2105" i="3" s="1"/>
  <c r="E2106" i="3"/>
  <c r="F2106" i="3" s="1"/>
  <c r="E2107" i="3"/>
  <c r="F2107" i="3" s="1"/>
  <c r="E2108" i="3"/>
  <c r="F2108" i="3" s="1"/>
  <c r="E2109" i="3"/>
  <c r="F2109" i="3" s="1"/>
  <c r="E2110" i="3"/>
  <c r="F2110" i="3" s="1"/>
  <c r="E2111" i="3"/>
  <c r="F2111" i="3" s="1"/>
  <c r="E2112" i="3"/>
  <c r="F2112" i="3" s="1"/>
  <c r="E2113" i="3"/>
  <c r="F2113" i="3" s="1"/>
  <c r="E2114" i="3"/>
  <c r="F2114" i="3" s="1"/>
  <c r="E2115" i="3"/>
  <c r="F2115" i="3" s="1"/>
  <c r="E2116" i="3"/>
  <c r="F2116" i="3" s="1"/>
  <c r="E2117" i="3"/>
  <c r="F2117" i="3" s="1"/>
  <c r="E2118" i="3"/>
  <c r="F2118" i="3" s="1"/>
  <c r="E2119" i="3"/>
  <c r="F2119" i="3" s="1"/>
  <c r="E2120" i="3"/>
  <c r="F2120" i="3" s="1"/>
  <c r="E2121" i="3"/>
  <c r="F2121" i="3" s="1"/>
  <c r="E2122" i="3"/>
  <c r="F2122" i="3" s="1"/>
  <c r="E2123" i="3"/>
  <c r="F2123" i="3" s="1"/>
  <c r="E2124" i="3"/>
  <c r="F2124" i="3" s="1"/>
  <c r="E2125" i="3"/>
  <c r="F2125" i="3" s="1"/>
  <c r="E2126" i="3"/>
  <c r="F2126" i="3" s="1"/>
  <c r="E2127" i="3"/>
  <c r="F2127" i="3" s="1"/>
  <c r="E2128" i="3"/>
  <c r="F2128" i="3" s="1"/>
  <c r="E2129" i="3"/>
  <c r="F2129" i="3" s="1"/>
  <c r="E2130" i="3"/>
  <c r="F2130" i="3" s="1"/>
  <c r="E2131" i="3"/>
  <c r="F2131" i="3" s="1"/>
  <c r="E2132" i="3"/>
  <c r="F2132" i="3" s="1"/>
  <c r="E2133" i="3"/>
  <c r="F2133" i="3" s="1"/>
  <c r="E2134" i="3"/>
  <c r="F2134" i="3" s="1"/>
  <c r="E2135" i="3"/>
  <c r="F2135" i="3" s="1"/>
  <c r="E2136" i="3"/>
  <c r="F2136" i="3" s="1"/>
  <c r="E2137" i="3"/>
  <c r="F2137" i="3" s="1"/>
  <c r="E2138" i="3"/>
  <c r="F2138" i="3" s="1"/>
  <c r="E2139" i="3"/>
  <c r="F2139" i="3" s="1"/>
  <c r="E2140" i="3"/>
  <c r="F2140" i="3" s="1"/>
  <c r="E2141" i="3"/>
  <c r="F2141" i="3" s="1"/>
  <c r="E2142" i="3"/>
  <c r="F2142" i="3" s="1"/>
  <c r="E2143" i="3"/>
  <c r="F2143" i="3" s="1"/>
  <c r="E2144" i="3"/>
  <c r="F2144" i="3" s="1"/>
  <c r="E2145" i="3"/>
  <c r="F2145" i="3" s="1"/>
  <c r="E2146" i="3"/>
  <c r="F2146" i="3" s="1"/>
  <c r="E2147" i="3"/>
  <c r="F2147" i="3" s="1"/>
  <c r="E2148" i="3"/>
  <c r="F2148" i="3" s="1"/>
  <c r="E2149" i="3"/>
  <c r="F2149" i="3" s="1"/>
  <c r="E2150" i="3"/>
  <c r="F2150" i="3" s="1"/>
  <c r="E2151" i="3"/>
  <c r="F2151" i="3" s="1"/>
  <c r="E2152" i="3"/>
  <c r="F2152" i="3" s="1"/>
  <c r="E2153" i="3"/>
  <c r="F2153" i="3" s="1"/>
  <c r="E2154" i="3"/>
  <c r="F2154" i="3" s="1"/>
  <c r="E2155" i="3"/>
  <c r="F2155" i="3" s="1"/>
  <c r="E2156" i="3"/>
  <c r="F2156" i="3" s="1"/>
  <c r="E2157" i="3"/>
  <c r="F2157" i="3" s="1"/>
  <c r="E2158" i="3"/>
  <c r="F2158" i="3" s="1"/>
  <c r="E2159" i="3"/>
  <c r="F2159" i="3" s="1"/>
  <c r="E2160" i="3"/>
  <c r="F2160" i="3" s="1"/>
  <c r="E2161" i="3"/>
  <c r="F2161" i="3" s="1"/>
  <c r="E2162" i="3"/>
  <c r="F2162" i="3" s="1"/>
  <c r="E2163" i="3"/>
  <c r="F2163" i="3" s="1"/>
  <c r="E2164" i="3"/>
  <c r="F2164" i="3" s="1"/>
  <c r="E2165" i="3"/>
  <c r="F2165" i="3" s="1"/>
  <c r="E2166" i="3"/>
  <c r="F2166" i="3" s="1"/>
  <c r="E2167" i="3"/>
  <c r="F2167" i="3" s="1"/>
  <c r="E2168" i="3"/>
  <c r="F2168" i="3" s="1"/>
  <c r="E2169" i="3"/>
  <c r="F2169" i="3" s="1"/>
  <c r="E2170" i="3"/>
  <c r="F2170" i="3" s="1"/>
  <c r="E2171" i="3"/>
  <c r="F2171" i="3" s="1"/>
  <c r="E2172" i="3"/>
  <c r="F2172" i="3" s="1"/>
  <c r="E2173" i="3"/>
  <c r="F2173" i="3" s="1"/>
  <c r="E2174" i="3"/>
  <c r="F2174" i="3" s="1"/>
  <c r="E2175" i="3"/>
  <c r="F2175" i="3" s="1"/>
  <c r="E2176" i="3"/>
  <c r="F2176" i="3" s="1"/>
  <c r="E2177" i="3"/>
  <c r="F2177" i="3" s="1"/>
  <c r="E2178" i="3"/>
  <c r="F2178" i="3" s="1"/>
  <c r="E2179" i="3"/>
  <c r="F2179" i="3" s="1"/>
  <c r="E2180" i="3"/>
  <c r="F2180" i="3" s="1"/>
  <c r="E2181" i="3"/>
  <c r="F2181" i="3" s="1"/>
  <c r="E2182" i="3"/>
  <c r="F2182" i="3" s="1"/>
  <c r="E2183" i="3"/>
  <c r="F2183" i="3" s="1"/>
  <c r="E2184" i="3"/>
  <c r="F2184" i="3" s="1"/>
  <c r="E2185" i="3"/>
  <c r="F2185" i="3" s="1"/>
  <c r="E2186" i="3"/>
  <c r="F2186" i="3" s="1"/>
  <c r="E2187" i="3"/>
  <c r="F2187" i="3" s="1"/>
  <c r="E2188" i="3"/>
  <c r="F2188" i="3" s="1"/>
  <c r="E2189" i="3"/>
  <c r="F2189" i="3" s="1"/>
  <c r="E2190" i="3"/>
  <c r="F2190" i="3" s="1"/>
  <c r="E2191" i="3"/>
  <c r="F2191" i="3" s="1"/>
  <c r="E2192" i="3"/>
  <c r="F2192" i="3" s="1"/>
  <c r="E2193" i="3"/>
  <c r="F2193" i="3" s="1"/>
  <c r="E2194" i="3"/>
  <c r="F2194" i="3" s="1"/>
  <c r="E2195" i="3"/>
  <c r="F2195" i="3" s="1"/>
  <c r="E2196" i="3"/>
  <c r="F2196" i="3" s="1"/>
  <c r="E2197" i="3"/>
  <c r="F2197" i="3" s="1"/>
  <c r="E2198" i="3"/>
  <c r="F2198" i="3" s="1"/>
  <c r="E2199" i="3"/>
  <c r="F2199" i="3" s="1"/>
  <c r="E2200" i="3"/>
  <c r="F2200" i="3" s="1"/>
  <c r="E2201" i="3"/>
  <c r="F2201" i="3" s="1"/>
  <c r="E2202" i="3"/>
  <c r="F2202" i="3" s="1"/>
  <c r="E2203" i="3"/>
  <c r="F2203" i="3" s="1"/>
  <c r="E2204" i="3"/>
  <c r="F2204" i="3" s="1"/>
  <c r="E2205" i="3"/>
  <c r="F2205" i="3" s="1"/>
  <c r="E2206" i="3"/>
  <c r="F2206" i="3" s="1"/>
  <c r="E2207" i="3"/>
  <c r="F2207" i="3" s="1"/>
  <c r="E2208" i="3"/>
  <c r="F2208" i="3" s="1"/>
  <c r="E2209" i="3"/>
  <c r="F2209" i="3" s="1"/>
  <c r="E2210" i="3"/>
  <c r="F2210" i="3" s="1"/>
  <c r="E2211" i="3"/>
  <c r="F2211" i="3" s="1"/>
  <c r="E2212" i="3"/>
  <c r="F2212" i="3" s="1"/>
  <c r="E2213" i="3"/>
  <c r="F2213" i="3" s="1"/>
  <c r="E2214" i="3"/>
  <c r="F2214" i="3" s="1"/>
  <c r="E2215" i="3"/>
  <c r="F2215" i="3" s="1"/>
  <c r="E2216" i="3"/>
  <c r="F2216" i="3" s="1"/>
  <c r="E2217" i="3"/>
  <c r="F2217" i="3" s="1"/>
  <c r="E2218" i="3"/>
  <c r="F2218" i="3" s="1"/>
  <c r="E2219" i="3"/>
  <c r="F2219" i="3" s="1"/>
  <c r="E2220" i="3"/>
  <c r="F2220" i="3" s="1"/>
  <c r="E2221" i="3"/>
  <c r="F2221" i="3" s="1"/>
  <c r="E2222" i="3"/>
  <c r="F2222" i="3" s="1"/>
  <c r="E2223" i="3"/>
  <c r="F2223" i="3" s="1"/>
  <c r="E2224" i="3"/>
  <c r="F2224" i="3" s="1"/>
  <c r="E2225" i="3"/>
  <c r="F2225" i="3" s="1"/>
  <c r="E2226" i="3"/>
  <c r="F2226" i="3" s="1"/>
  <c r="E2227" i="3"/>
  <c r="F2227" i="3" s="1"/>
  <c r="E2228" i="3"/>
  <c r="F2228" i="3" s="1"/>
  <c r="E2229" i="3"/>
  <c r="F2229" i="3" s="1"/>
  <c r="E2230" i="3"/>
  <c r="F2230" i="3" s="1"/>
  <c r="E2231" i="3"/>
  <c r="F2231" i="3" s="1"/>
  <c r="E2232" i="3"/>
  <c r="F2232" i="3" s="1"/>
  <c r="E2233" i="3"/>
  <c r="F2233" i="3" s="1"/>
  <c r="E2234" i="3"/>
  <c r="F2234" i="3" s="1"/>
  <c r="E2235" i="3"/>
  <c r="F2235" i="3" s="1"/>
  <c r="E2236" i="3"/>
  <c r="F2236" i="3" s="1"/>
  <c r="E2237" i="3"/>
  <c r="F2237" i="3" s="1"/>
  <c r="E2238" i="3"/>
  <c r="F2238" i="3" s="1"/>
  <c r="E2239" i="3"/>
  <c r="F2239" i="3" s="1"/>
  <c r="E2240" i="3"/>
  <c r="F2240" i="3" s="1"/>
  <c r="E2241" i="3"/>
  <c r="F2241" i="3" s="1"/>
  <c r="E2242" i="3"/>
  <c r="F2242" i="3" s="1"/>
  <c r="E2243" i="3"/>
  <c r="F2243" i="3" s="1"/>
  <c r="E2244" i="3"/>
  <c r="F2244" i="3" s="1"/>
  <c r="E2245" i="3"/>
  <c r="F2245" i="3" s="1"/>
  <c r="E2246" i="3"/>
  <c r="F2246" i="3" s="1"/>
  <c r="E2247" i="3"/>
  <c r="F2247" i="3" s="1"/>
  <c r="E2248" i="3"/>
  <c r="F2248" i="3" s="1"/>
  <c r="E2249" i="3"/>
  <c r="F2249" i="3" s="1"/>
  <c r="E2250" i="3"/>
  <c r="F2250" i="3" s="1"/>
  <c r="E2251" i="3"/>
  <c r="F2251" i="3" s="1"/>
  <c r="E2252" i="3"/>
  <c r="F2252" i="3" s="1"/>
  <c r="E2253" i="3"/>
  <c r="F2253" i="3" s="1"/>
  <c r="E2254" i="3"/>
  <c r="F2254" i="3" s="1"/>
  <c r="E2255" i="3"/>
  <c r="F2255" i="3" s="1"/>
  <c r="E2256" i="3"/>
  <c r="F2256" i="3" s="1"/>
  <c r="E2257" i="3"/>
  <c r="F2257" i="3" s="1"/>
  <c r="E2258" i="3"/>
  <c r="F2258" i="3" s="1"/>
  <c r="E2259" i="3"/>
  <c r="F2259" i="3" s="1"/>
  <c r="E2260" i="3"/>
  <c r="F2260" i="3" s="1"/>
  <c r="E2261" i="3"/>
  <c r="F2261" i="3" s="1"/>
  <c r="E2262" i="3"/>
  <c r="F2262" i="3" s="1"/>
  <c r="E2263" i="3"/>
  <c r="F2263" i="3" s="1"/>
  <c r="E2264" i="3"/>
  <c r="F2264" i="3" s="1"/>
  <c r="E2265" i="3"/>
  <c r="F2265" i="3" s="1"/>
  <c r="E2266" i="3"/>
  <c r="F2266" i="3" s="1"/>
  <c r="E2267" i="3"/>
  <c r="F2267" i="3" s="1"/>
  <c r="E2268" i="3"/>
  <c r="F2268" i="3" s="1"/>
  <c r="E2269" i="3"/>
  <c r="F2269" i="3" s="1"/>
  <c r="E2270" i="3"/>
  <c r="F2270" i="3" s="1"/>
  <c r="E2271" i="3"/>
  <c r="F2271" i="3" s="1"/>
  <c r="E2272" i="3"/>
  <c r="F2272" i="3" s="1"/>
  <c r="E2273" i="3"/>
  <c r="F2273" i="3" s="1"/>
  <c r="E2274" i="3"/>
  <c r="F2274" i="3" s="1"/>
  <c r="E2275" i="3"/>
  <c r="F2275" i="3" s="1"/>
  <c r="E2276" i="3"/>
  <c r="F2276" i="3" s="1"/>
  <c r="E2277" i="3"/>
  <c r="F2277" i="3" s="1"/>
  <c r="E2278" i="3"/>
  <c r="F2278" i="3" s="1"/>
  <c r="E2279" i="3"/>
  <c r="F2279" i="3" s="1"/>
  <c r="E2280" i="3"/>
  <c r="F2280" i="3" s="1"/>
  <c r="E2281" i="3"/>
  <c r="F2281" i="3" s="1"/>
  <c r="E2282" i="3"/>
  <c r="F2282" i="3" s="1"/>
  <c r="E2283" i="3"/>
  <c r="F2283" i="3" s="1"/>
  <c r="E2284" i="3"/>
  <c r="F2284" i="3" s="1"/>
  <c r="E2285" i="3"/>
  <c r="F2285" i="3" s="1"/>
  <c r="E2286" i="3"/>
  <c r="F2286" i="3" s="1"/>
  <c r="E2287" i="3"/>
  <c r="F2287" i="3" s="1"/>
  <c r="E2288" i="3"/>
  <c r="F2288" i="3" s="1"/>
  <c r="E2289" i="3"/>
  <c r="F2289" i="3" s="1"/>
  <c r="E2290" i="3"/>
  <c r="F2290" i="3" s="1"/>
  <c r="E2291" i="3"/>
  <c r="F2291" i="3" s="1"/>
  <c r="E2292" i="3"/>
  <c r="F2292" i="3" s="1"/>
  <c r="E2293" i="3"/>
  <c r="F2293" i="3" s="1"/>
  <c r="E2294" i="3"/>
  <c r="F2294" i="3" s="1"/>
  <c r="E2295" i="3"/>
  <c r="F2295" i="3" s="1"/>
  <c r="E2296" i="3"/>
  <c r="F2296" i="3" s="1"/>
  <c r="E2297" i="3"/>
  <c r="F2297" i="3" s="1"/>
  <c r="E2298" i="3"/>
  <c r="F2298" i="3" s="1"/>
  <c r="E2299" i="3"/>
  <c r="F2299" i="3" s="1"/>
  <c r="E2300" i="3"/>
  <c r="F2300" i="3" s="1"/>
  <c r="E2301" i="3"/>
  <c r="F2301" i="3" s="1"/>
  <c r="E2302" i="3"/>
  <c r="F2302" i="3" s="1"/>
  <c r="E2303" i="3"/>
  <c r="F2303" i="3" s="1"/>
  <c r="E2304" i="3"/>
  <c r="F2304" i="3" s="1"/>
  <c r="E2305" i="3"/>
  <c r="F2305" i="3" s="1"/>
  <c r="E2306" i="3"/>
  <c r="F2306" i="3" s="1"/>
  <c r="E2307" i="3"/>
  <c r="F2307" i="3" s="1"/>
  <c r="E2308" i="3"/>
  <c r="F2308" i="3" s="1"/>
  <c r="E2309" i="3"/>
  <c r="F2309" i="3" s="1"/>
  <c r="E2310" i="3"/>
  <c r="F2310" i="3" s="1"/>
  <c r="E2311" i="3"/>
  <c r="F2311" i="3" s="1"/>
  <c r="E2312" i="3"/>
  <c r="F2312" i="3" s="1"/>
  <c r="E2313" i="3"/>
  <c r="F2313" i="3" s="1"/>
  <c r="E2314" i="3"/>
  <c r="F2314" i="3" s="1"/>
  <c r="E2315" i="3"/>
  <c r="F2315" i="3" s="1"/>
  <c r="E2316" i="3"/>
  <c r="F2316" i="3" s="1"/>
  <c r="E2317" i="3"/>
  <c r="F2317" i="3" s="1"/>
  <c r="E2318" i="3"/>
  <c r="F2318" i="3" s="1"/>
  <c r="E2319" i="3"/>
  <c r="F2319" i="3" s="1"/>
  <c r="E2320" i="3"/>
  <c r="F2320" i="3" s="1"/>
  <c r="E2321" i="3"/>
  <c r="F2321" i="3" s="1"/>
  <c r="E2322" i="3"/>
  <c r="F2322" i="3" s="1"/>
  <c r="E2323" i="3"/>
  <c r="F2323" i="3" s="1"/>
  <c r="E2324" i="3"/>
  <c r="F2324" i="3" s="1"/>
  <c r="E2325" i="3"/>
  <c r="F2325" i="3" s="1"/>
  <c r="E2326" i="3"/>
  <c r="F2326" i="3" s="1"/>
  <c r="E2327" i="3"/>
  <c r="F2327" i="3" s="1"/>
  <c r="E2328" i="3"/>
  <c r="F2328" i="3" s="1"/>
  <c r="E2329" i="3"/>
  <c r="F2329" i="3" s="1"/>
  <c r="E2330" i="3"/>
  <c r="F2330" i="3" s="1"/>
  <c r="E2331" i="3"/>
  <c r="F2331" i="3" s="1"/>
  <c r="E2332" i="3"/>
  <c r="F2332" i="3" s="1"/>
  <c r="E2333" i="3"/>
  <c r="F2333" i="3" s="1"/>
  <c r="E2334" i="3"/>
  <c r="F2334" i="3" s="1"/>
  <c r="E2335" i="3"/>
  <c r="F2335" i="3" s="1"/>
  <c r="E2336" i="3"/>
  <c r="F2336" i="3" s="1"/>
  <c r="E2337" i="3"/>
  <c r="F2337" i="3" s="1"/>
  <c r="E2338" i="3"/>
  <c r="F2338" i="3" s="1"/>
  <c r="E2339" i="3"/>
  <c r="F2339" i="3" s="1"/>
  <c r="E2340" i="3"/>
  <c r="F2340" i="3" s="1"/>
  <c r="E2341" i="3"/>
  <c r="F2341" i="3" s="1"/>
  <c r="E2342" i="3"/>
  <c r="F2342" i="3" s="1"/>
  <c r="E2343" i="3"/>
  <c r="F2343" i="3" s="1"/>
  <c r="E2344" i="3"/>
  <c r="F2344" i="3" s="1"/>
  <c r="E2345" i="3"/>
  <c r="F2345" i="3" s="1"/>
  <c r="E2346" i="3"/>
  <c r="F2346" i="3" s="1"/>
  <c r="E2347" i="3"/>
  <c r="F2347" i="3" s="1"/>
  <c r="E2348" i="3"/>
  <c r="F2348" i="3" s="1"/>
  <c r="E2349" i="3"/>
  <c r="F2349" i="3" s="1"/>
  <c r="E2350" i="3"/>
  <c r="F2350" i="3" s="1"/>
  <c r="E2351" i="3"/>
  <c r="F2351" i="3" s="1"/>
  <c r="E2352" i="3"/>
  <c r="F2352" i="3" s="1"/>
  <c r="E2353" i="3"/>
  <c r="F2353" i="3" s="1"/>
  <c r="E2354" i="3"/>
  <c r="F2354" i="3" s="1"/>
  <c r="E2355" i="3"/>
  <c r="F2355" i="3" s="1"/>
  <c r="E2356" i="3"/>
  <c r="F2356" i="3" s="1"/>
  <c r="E2357" i="3"/>
  <c r="F2357" i="3" s="1"/>
  <c r="E2358" i="3"/>
  <c r="F2358" i="3" s="1"/>
  <c r="E2359" i="3"/>
  <c r="F2359" i="3" s="1"/>
  <c r="E2360" i="3"/>
  <c r="F2360" i="3" s="1"/>
  <c r="E2361" i="3"/>
  <c r="F2361" i="3" s="1"/>
  <c r="E2362" i="3"/>
  <c r="F2362" i="3" s="1"/>
  <c r="E2363" i="3"/>
  <c r="F2363" i="3" s="1"/>
  <c r="E2364" i="3"/>
  <c r="F2364" i="3" s="1"/>
  <c r="E2365" i="3"/>
  <c r="F2365" i="3" s="1"/>
  <c r="E2366" i="3"/>
  <c r="F2366" i="3" s="1"/>
  <c r="E2367" i="3"/>
  <c r="F2367" i="3" s="1"/>
  <c r="E2368" i="3"/>
  <c r="F2368" i="3" s="1"/>
  <c r="E2369" i="3"/>
  <c r="F2369" i="3" s="1"/>
  <c r="E2370" i="3"/>
  <c r="F2370" i="3" s="1"/>
  <c r="E2371" i="3"/>
  <c r="F2371" i="3" s="1"/>
  <c r="E2372" i="3"/>
  <c r="F2372" i="3" s="1"/>
  <c r="E2373" i="3"/>
  <c r="F2373" i="3" s="1"/>
  <c r="E2374" i="3"/>
  <c r="F2374" i="3" s="1"/>
  <c r="E2375" i="3"/>
  <c r="F2375" i="3" s="1"/>
  <c r="E2376" i="3"/>
  <c r="F2376" i="3" s="1"/>
  <c r="E2377" i="3"/>
  <c r="F2377" i="3" s="1"/>
  <c r="E2378" i="3"/>
  <c r="F2378" i="3" s="1"/>
  <c r="E2379" i="3"/>
  <c r="F2379" i="3" s="1"/>
  <c r="E2380" i="3"/>
  <c r="F2380" i="3" s="1"/>
  <c r="E2381" i="3"/>
  <c r="F2381" i="3" s="1"/>
  <c r="E2382" i="3"/>
  <c r="F2382" i="3" s="1"/>
  <c r="E2383" i="3"/>
  <c r="F2383" i="3" s="1"/>
  <c r="E2384" i="3"/>
  <c r="F2384" i="3" s="1"/>
  <c r="E2385" i="3"/>
  <c r="F2385" i="3" s="1"/>
  <c r="E2386" i="3"/>
  <c r="F2386" i="3" s="1"/>
  <c r="E2387" i="3"/>
  <c r="F2387" i="3" s="1"/>
  <c r="E2388" i="3"/>
  <c r="F2388" i="3" s="1"/>
  <c r="E2389" i="3"/>
  <c r="F2389" i="3" s="1"/>
  <c r="E2390" i="3"/>
  <c r="F2390" i="3" s="1"/>
  <c r="E2391" i="3"/>
  <c r="F2391" i="3" s="1"/>
  <c r="E2392" i="3"/>
  <c r="F2392" i="3" s="1"/>
  <c r="E2393" i="3"/>
  <c r="F2393" i="3" s="1"/>
  <c r="E2394" i="3"/>
  <c r="F2394" i="3" s="1"/>
  <c r="E2395" i="3"/>
  <c r="F2395" i="3" s="1"/>
  <c r="E2396" i="3"/>
  <c r="F2396" i="3" s="1"/>
  <c r="E2397" i="3"/>
  <c r="F2397" i="3" s="1"/>
  <c r="E2398" i="3"/>
  <c r="F2398" i="3" s="1"/>
  <c r="E2399" i="3"/>
  <c r="F2399" i="3" s="1"/>
  <c r="E2400" i="3"/>
  <c r="F2400" i="3" s="1"/>
  <c r="E2401" i="3"/>
  <c r="F2401" i="3" s="1"/>
  <c r="E2402" i="3"/>
  <c r="F2402" i="3" s="1"/>
  <c r="E2403" i="3"/>
  <c r="F2403" i="3" s="1"/>
  <c r="E2404" i="3"/>
  <c r="F2404" i="3" s="1"/>
  <c r="E2405" i="3"/>
  <c r="F2405" i="3" s="1"/>
  <c r="E2406" i="3"/>
  <c r="F2406" i="3" s="1"/>
  <c r="E2407" i="3"/>
  <c r="F2407" i="3" s="1"/>
  <c r="E2408" i="3"/>
  <c r="F2408" i="3" s="1"/>
  <c r="E2409" i="3"/>
  <c r="F2409" i="3" s="1"/>
  <c r="E2410" i="3"/>
  <c r="F2410" i="3" s="1"/>
  <c r="E2411" i="3"/>
  <c r="F2411" i="3" s="1"/>
  <c r="E2412" i="3"/>
  <c r="F2412" i="3" s="1"/>
  <c r="E2413" i="3"/>
  <c r="F2413" i="3" s="1"/>
  <c r="E2414" i="3"/>
  <c r="F2414" i="3" s="1"/>
  <c r="E2415" i="3"/>
  <c r="F2415" i="3" s="1"/>
  <c r="E2416" i="3"/>
  <c r="F2416" i="3" s="1"/>
  <c r="E2417" i="3"/>
  <c r="F2417" i="3" s="1"/>
  <c r="E2418" i="3"/>
  <c r="F2418" i="3" s="1"/>
  <c r="E2419" i="3"/>
  <c r="F2419" i="3" s="1"/>
  <c r="E2420" i="3"/>
  <c r="F2420" i="3" s="1"/>
  <c r="E2421" i="3"/>
  <c r="F2421" i="3" s="1"/>
  <c r="E2422" i="3"/>
  <c r="F2422" i="3" s="1"/>
  <c r="E2423" i="3"/>
  <c r="F2423" i="3" s="1"/>
  <c r="E2424" i="3"/>
  <c r="F2424" i="3" s="1"/>
  <c r="E2425" i="3"/>
  <c r="F2425" i="3" s="1"/>
  <c r="E2426" i="3"/>
  <c r="F2426" i="3" s="1"/>
  <c r="E2427" i="3"/>
  <c r="F2427" i="3" s="1"/>
  <c r="E2428" i="3"/>
  <c r="F2428" i="3" s="1"/>
  <c r="E2429" i="3"/>
  <c r="F2429" i="3" s="1"/>
  <c r="E2430" i="3"/>
  <c r="F2430" i="3" s="1"/>
  <c r="E2431" i="3"/>
  <c r="F2431" i="3" s="1"/>
  <c r="E2432" i="3"/>
  <c r="F2432" i="3" s="1"/>
  <c r="E2433" i="3"/>
  <c r="F2433" i="3" s="1"/>
  <c r="E2434" i="3"/>
  <c r="F2434" i="3" s="1"/>
  <c r="E2435" i="3"/>
  <c r="F2435" i="3" s="1"/>
  <c r="E2436" i="3"/>
  <c r="F2436" i="3" s="1"/>
  <c r="E2437" i="3"/>
  <c r="F2437" i="3" s="1"/>
  <c r="E2438" i="3"/>
  <c r="F2438" i="3" s="1"/>
  <c r="E2439" i="3"/>
  <c r="F2439" i="3" s="1"/>
  <c r="E2440" i="3"/>
  <c r="F2440" i="3" s="1"/>
  <c r="E2441" i="3"/>
  <c r="F2441" i="3" s="1"/>
  <c r="E2442" i="3"/>
  <c r="F2442" i="3" s="1"/>
  <c r="E2443" i="3"/>
  <c r="F2443" i="3" s="1"/>
  <c r="E2444" i="3"/>
  <c r="F2444" i="3" s="1"/>
  <c r="E2445" i="3"/>
  <c r="F2445" i="3" s="1"/>
  <c r="E2446" i="3"/>
  <c r="F2446" i="3" s="1"/>
  <c r="E2447" i="3"/>
  <c r="F2447" i="3" s="1"/>
  <c r="E2448" i="3"/>
  <c r="F2448" i="3" s="1"/>
  <c r="E2449" i="3"/>
  <c r="F2449" i="3" s="1"/>
  <c r="E2450" i="3"/>
  <c r="F2450" i="3" s="1"/>
  <c r="E2451" i="3"/>
  <c r="F2451" i="3" s="1"/>
  <c r="E2452" i="3"/>
  <c r="F2452" i="3" s="1"/>
  <c r="E2453" i="3"/>
  <c r="F2453" i="3" s="1"/>
  <c r="E2454" i="3"/>
  <c r="F2454" i="3" s="1"/>
  <c r="E2455" i="3"/>
  <c r="F2455" i="3" s="1"/>
  <c r="E2456" i="3"/>
  <c r="F2456" i="3" s="1"/>
  <c r="E2457" i="3"/>
  <c r="F2457" i="3" s="1"/>
  <c r="E2458" i="3"/>
  <c r="F2458" i="3" s="1"/>
  <c r="E2459" i="3"/>
  <c r="F2459" i="3" s="1"/>
  <c r="E2460" i="3"/>
  <c r="F2460" i="3" s="1"/>
  <c r="E2461" i="3"/>
  <c r="F2461" i="3" s="1"/>
  <c r="E2462" i="3"/>
  <c r="F2462" i="3" s="1"/>
  <c r="E2463" i="3"/>
  <c r="F2463" i="3" s="1"/>
  <c r="E2464" i="3"/>
  <c r="F2464" i="3" s="1"/>
  <c r="E2465" i="3"/>
  <c r="F2465" i="3" s="1"/>
  <c r="E2466" i="3"/>
  <c r="F2466" i="3" s="1"/>
  <c r="E2467" i="3"/>
  <c r="F2467" i="3" s="1"/>
  <c r="E2468" i="3"/>
  <c r="F2468" i="3" s="1"/>
  <c r="E2469" i="3"/>
  <c r="F2469" i="3" s="1"/>
  <c r="E2470" i="3"/>
  <c r="F2470" i="3" s="1"/>
  <c r="E2471" i="3"/>
  <c r="F2471" i="3" s="1"/>
  <c r="E2472" i="3"/>
  <c r="F2472" i="3" s="1"/>
  <c r="E2473" i="3"/>
  <c r="F2473" i="3" s="1"/>
  <c r="E2474" i="3"/>
  <c r="F2474" i="3" s="1"/>
  <c r="E2475" i="3"/>
  <c r="F2475" i="3" s="1"/>
  <c r="E2476" i="3"/>
  <c r="F2476" i="3" s="1"/>
  <c r="E2477" i="3"/>
  <c r="F2477" i="3" s="1"/>
  <c r="E2478" i="3"/>
  <c r="F2478" i="3" s="1"/>
  <c r="E2479" i="3"/>
  <c r="F2479" i="3" s="1"/>
  <c r="E2480" i="3"/>
  <c r="F2480" i="3" s="1"/>
  <c r="E2481" i="3"/>
  <c r="F2481" i="3" s="1"/>
  <c r="E2482" i="3"/>
  <c r="F2482" i="3" s="1"/>
  <c r="E2483" i="3"/>
  <c r="F2483" i="3" s="1"/>
  <c r="E2484" i="3"/>
  <c r="F2484" i="3" s="1"/>
  <c r="E2485" i="3"/>
  <c r="F2485" i="3" s="1"/>
  <c r="E2486" i="3"/>
  <c r="F2486" i="3" s="1"/>
  <c r="E2487" i="3"/>
  <c r="F2487" i="3" s="1"/>
  <c r="E2488" i="3"/>
  <c r="F2488" i="3" s="1"/>
  <c r="E2489" i="3"/>
  <c r="F2489" i="3" s="1"/>
  <c r="E2490" i="3"/>
  <c r="F2490" i="3" s="1"/>
  <c r="E2491" i="3"/>
  <c r="F2491" i="3" s="1"/>
  <c r="E2492" i="3"/>
  <c r="F2492" i="3" s="1"/>
  <c r="E2493" i="3"/>
  <c r="F2493" i="3" s="1"/>
  <c r="E2494" i="3"/>
  <c r="F2494" i="3" s="1"/>
  <c r="E2495" i="3"/>
  <c r="F2495" i="3" s="1"/>
  <c r="E2496" i="3"/>
  <c r="F2496" i="3" s="1"/>
  <c r="E2497" i="3"/>
  <c r="F2497" i="3" s="1"/>
  <c r="E2498" i="3"/>
  <c r="F2498" i="3" s="1"/>
  <c r="E2499" i="3"/>
  <c r="F2499" i="3" s="1"/>
  <c r="E2500" i="3"/>
  <c r="F2500" i="3" s="1"/>
  <c r="E2501" i="3"/>
  <c r="F2501" i="3" s="1"/>
  <c r="E2502" i="3"/>
  <c r="F2502" i="3" s="1"/>
  <c r="E2503" i="3"/>
  <c r="F2503" i="3" s="1"/>
  <c r="E2504" i="3"/>
  <c r="F2504" i="3" s="1"/>
  <c r="E2505" i="3"/>
  <c r="F2505" i="3" s="1"/>
  <c r="E2506" i="3"/>
  <c r="F2506" i="3" s="1"/>
  <c r="E2507" i="3"/>
  <c r="F2507" i="3" s="1"/>
  <c r="E2508" i="3"/>
  <c r="F2508" i="3" s="1"/>
  <c r="E2509" i="3"/>
  <c r="F2509" i="3" s="1"/>
  <c r="E2510" i="3"/>
  <c r="F2510" i="3" s="1"/>
  <c r="E2511" i="3"/>
  <c r="F2511" i="3" s="1"/>
  <c r="E2512" i="3"/>
  <c r="F2512" i="3" s="1"/>
  <c r="E2513" i="3"/>
  <c r="F2513" i="3" s="1"/>
  <c r="E2514" i="3"/>
  <c r="F2514" i="3" s="1"/>
  <c r="E2515" i="3"/>
  <c r="F2515" i="3" s="1"/>
  <c r="E2516" i="3"/>
  <c r="F2516" i="3" s="1"/>
  <c r="E2517" i="3"/>
  <c r="F2517" i="3" s="1"/>
  <c r="E2518" i="3"/>
  <c r="F2518" i="3" s="1"/>
  <c r="E2519" i="3"/>
  <c r="F2519" i="3" s="1"/>
  <c r="E2520" i="3"/>
  <c r="F2520" i="3" s="1"/>
  <c r="E2521" i="3"/>
  <c r="F2521" i="3" s="1"/>
  <c r="E2522" i="3"/>
  <c r="F2522" i="3" s="1"/>
  <c r="E2523" i="3"/>
  <c r="F2523" i="3" s="1"/>
  <c r="E2524" i="3"/>
  <c r="F2524" i="3" s="1"/>
  <c r="E2525" i="3"/>
  <c r="F2525" i="3" s="1"/>
  <c r="E2526" i="3"/>
  <c r="F2526" i="3" s="1"/>
  <c r="E2527" i="3"/>
  <c r="F2527" i="3" s="1"/>
  <c r="E2528" i="3"/>
  <c r="F2528" i="3" s="1"/>
  <c r="E2529" i="3"/>
  <c r="F2529" i="3" s="1"/>
  <c r="E2530" i="3"/>
  <c r="F2530" i="3" s="1"/>
  <c r="E2531" i="3"/>
  <c r="F2531" i="3" s="1"/>
  <c r="E2532" i="3"/>
  <c r="F2532" i="3" s="1"/>
  <c r="E2533" i="3"/>
  <c r="F2533" i="3" s="1"/>
  <c r="E2534" i="3"/>
  <c r="F2534" i="3" s="1"/>
  <c r="E2535" i="3"/>
  <c r="F2535" i="3" s="1"/>
  <c r="E2536" i="3"/>
  <c r="F2536" i="3" s="1"/>
  <c r="E2537" i="3"/>
  <c r="F2537" i="3" s="1"/>
  <c r="E2538" i="3"/>
  <c r="F2538" i="3" s="1"/>
  <c r="E2539" i="3"/>
  <c r="F2539" i="3" s="1"/>
  <c r="E2540" i="3"/>
  <c r="F2540" i="3" s="1"/>
  <c r="E2541" i="3"/>
  <c r="F2541" i="3" s="1"/>
  <c r="E2542" i="3"/>
  <c r="F2542" i="3" s="1"/>
  <c r="E2543" i="3"/>
  <c r="F2543" i="3" s="1"/>
  <c r="E2544" i="3"/>
  <c r="F2544" i="3" s="1"/>
  <c r="E2545" i="3"/>
  <c r="F2545" i="3" s="1"/>
  <c r="E2546" i="3"/>
  <c r="F2546" i="3" s="1"/>
  <c r="E2547" i="3"/>
  <c r="F2547" i="3" s="1"/>
  <c r="E2548" i="3"/>
  <c r="F2548" i="3" s="1"/>
  <c r="E2549" i="3"/>
  <c r="F2549" i="3" s="1"/>
  <c r="E2550" i="3"/>
  <c r="F2550" i="3" s="1"/>
  <c r="E2551" i="3"/>
  <c r="F2551" i="3" s="1"/>
  <c r="E2552" i="3"/>
  <c r="F2552" i="3" s="1"/>
  <c r="E2553" i="3"/>
  <c r="F2553" i="3" s="1"/>
  <c r="E2554" i="3"/>
  <c r="F2554" i="3" s="1"/>
  <c r="E2555" i="3"/>
  <c r="F2555" i="3" s="1"/>
  <c r="E2556" i="3"/>
  <c r="F2556" i="3" s="1"/>
  <c r="E2557" i="3"/>
  <c r="F2557" i="3" s="1"/>
  <c r="E2558" i="3"/>
  <c r="F2558" i="3" s="1"/>
  <c r="E2559" i="3"/>
  <c r="F2559" i="3" s="1"/>
  <c r="E2560" i="3"/>
  <c r="F2560" i="3" s="1"/>
  <c r="E2561" i="3"/>
  <c r="F2561" i="3" s="1"/>
  <c r="E2562" i="3"/>
  <c r="F2562" i="3" s="1"/>
  <c r="E2563" i="3"/>
  <c r="F2563" i="3" s="1"/>
  <c r="E2564" i="3"/>
  <c r="F2564" i="3" s="1"/>
  <c r="E2565" i="3"/>
  <c r="F2565" i="3" s="1"/>
  <c r="E2566" i="3"/>
  <c r="F2566" i="3" s="1"/>
  <c r="E2567" i="3"/>
  <c r="F2567" i="3" s="1"/>
  <c r="E2568" i="3"/>
  <c r="F2568" i="3" s="1"/>
  <c r="E2569" i="3"/>
  <c r="F2569" i="3" s="1"/>
  <c r="E2570" i="3"/>
  <c r="F2570" i="3" s="1"/>
  <c r="E2571" i="3"/>
  <c r="F2571" i="3" s="1"/>
  <c r="E2572" i="3"/>
  <c r="F2572" i="3" s="1"/>
  <c r="E2573" i="3"/>
  <c r="F2573" i="3" s="1"/>
  <c r="E2574" i="3"/>
  <c r="F2574" i="3" s="1"/>
  <c r="E2575" i="3"/>
  <c r="F2575" i="3" s="1"/>
  <c r="E2576" i="3"/>
  <c r="F2576" i="3" s="1"/>
  <c r="E2577" i="3"/>
  <c r="F2577" i="3" s="1"/>
  <c r="E2578" i="3"/>
  <c r="F2578" i="3" s="1"/>
  <c r="E2579" i="3"/>
  <c r="F2579" i="3" s="1"/>
  <c r="E2580" i="3"/>
  <c r="F2580" i="3" s="1"/>
  <c r="E2581" i="3"/>
  <c r="F2581" i="3" s="1"/>
  <c r="E2582" i="3"/>
  <c r="F2582" i="3" s="1"/>
  <c r="E2583" i="3"/>
  <c r="F2583" i="3" s="1"/>
  <c r="E2584" i="3"/>
  <c r="F2584" i="3" s="1"/>
  <c r="E2585" i="3"/>
  <c r="F2585" i="3" s="1"/>
  <c r="E2586" i="3"/>
  <c r="F2586" i="3" s="1"/>
  <c r="E2587" i="3"/>
  <c r="F2587" i="3" s="1"/>
  <c r="E2588" i="3"/>
  <c r="F2588" i="3" s="1"/>
  <c r="E2589" i="3"/>
  <c r="F2589" i="3" s="1"/>
  <c r="E2590" i="3"/>
  <c r="F2590" i="3" s="1"/>
  <c r="E2591" i="3"/>
  <c r="F2591" i="3" s="1"/>
  <c r="E2592" i="3"/>
  <c r="F2592" i="3" s="1"/>
  <c r="E2593" i="3"/>
  <c r="F2593" i="3" s="1"/>
  <c r="E2594" i="3"/>
  <c r="F2594" i="3" s="1"/>
  <c r="E2595" i="3"/>
  <c r="F2595" i="3" s="1"/>
  <c r="E2596" i="3"/>
  <c r="F2596" i="3" s="1"/>
  <c r="E2597" i="3"/>
  <c r="F2597" i="3" s="1"/>
  <c r="E2598" i="3"/>
  <c r="F2598" i="3" s="1"/>
  <c r="E2599" i="3"/>
  <c r="F2599" i="3" s="1"/>
  <c r="E2600" i="3"/>
  <c r="F2600" i="3" s="1"/>
  <c r="E2601" i="3"/>
  <c r="F2601" i="3" s="1"/>
  <c r="E2602" i="3"/>
  <c r="F2602" i="3" s="1"/>
  <c r="E2603" i="3"/>
  <c r="F2603" i="3" s="1"/>
  <c r="E2604" i="3"/>
  <c r="F2604" i="3" s="1"/>
  <c r="E2605" i="3"/>
  <c r="F2605" i="3" s="1"/>
  <c r="E2606" i="3"/>
  <c r="F2606" i="3" s="1"/>
  <c r="E2607" i="3"/>
  <c r="F2607" i="3" s="1"/>
  <c r="E2608" i="3"/>
  <c r="F2608" i="3" s="1"/>
  <c r="E2609" i="3"/>
  <c r="F2609" i="3" s="1"/>
  <c r="E2610" i="3"/>
  <c r="F2610" i="3" s="1"/>
  <c r="E2611" i="3"/>
  <c r="F2611" i="3" s="1"/>
  <c r="E2612" i="3"/>
  <c r="F2612" i="3" s="1"/>
  <c r="E2613" i="3"/>
  <c r="F2613" i="3" s="1"/>
  <c r="E2614" i="3"/>
  <c r="F2614" i="3" s="1"/>
  <c r="E2615" i="3"/>
  <c r="F2615" i="3" s="1"/>
  <c r="E2616" i="3"/>
  <c r="F2616" i="3" s="1"/>
  <c r="E2617" i="3"/>
  <c r="F2617" i="3" s="1"/>
  <c r="E2618" i="3"/>
  <c r="F2618" i="3" s="1"/>
  <c r="E2619" i="3"/>
  <c r="F2619" i="3" s="1"/>
  <c r="E2620" i="3"/>
  <c r="F2620" i="3" s="1"/>
  <c r="E2621" i="3"/>
  <c r="F2621" i="3" s="1"/>
  <c r="E2622" i="3"/>
  <c r="F2622" i="3" s="1"/>
  <c r="E2623" i="3"/>
  <c r="F2623" i="3" s="1"/>
  <c r="E2624" i="3"/>
  <c r="F2624" i="3" s="1"/>
  <c r="E2625" i="3"/>
  <c r="F2625" i="3" s="1"/>
  <c r="E2626" i="3"/>
  <c r="F2626" i="3" s="1"/>
  <c r="E2627" i="3"/>
  <c r="F2627" i="3" s="1"/>
  <c r="E2628" i="3"/>
  <c r="F2628" i="3" s="1"/>
  <c r="E2629" i="3"/>
  <c r="F2629" i="3" s="1"/>
  <c r="E2630" i="3"/>
  <c r="F2630" i="3" s="1"/>
  <c r="E2631" i="3"/>
  <c r="F2631" i="3" s="1"/>
  <c r="E2632" i="3"/>
  <c r="F2632" i="3" s="1"/>
  <c r="E2633" i="3"/>
  <c r="F2633" i="3" s="1"/>
  <c r="E2634" i="3"/>
  <c r="F2634" i="3" s="1"/>
  <c r="E2635" i="3"/>
  <c r="F2635" i="3" s="1"/>
  <c r="E2636" i="3"/>
  <c r="F2636" i="3" s="1"/>
  <c r="E2637" i="3"/>
  <c r="F2637" i="3" s="1"/>
  <c r="E2638" i="3"/>
  <c r="F2638" i="3" s="1"/>
  <c r="E2639" i="3"/>
  <c r="F2639" i="3" s="1"/>
  <c r="E2640" i="3"/>
  <c r="F2640" i="3" s="1"/>
  <c r="E2641" i="3"/>
  <c r="F2641" i="3" s="1"/>
  <c r="E2642" i="3"/>
  <c r="F2642" i="3" s="1"/>
  <c r="E2643" i="3"/>
  <c r="F2643" i="3" s="1"/>
  <c r="E2644" i="3"/>
  <c r="F2644" i="3" s="1"/>
  <c r="E2645" i="3"/>
  <c r="F2645" i="3" s="1"/>
  <c r="E2646" i="3"/>
  <c r="F2646" i="3" s="1"/>
  <c r="E2647" i="3"/>
  <c r="F2647" i="3" s="1"/>
  <c r="E2648" i="3"/>
  <c r="F2648" i="3" s="1"/>
  <c r="E2649" i="3"/>
  <c r="F2649" i="3" s="1"/>
  <c r="E2650" i="3"/>
  <c r="F2650" i="3" s="1"/>
  <c r="E2651" i="3"/>
  <c r="F2651" i="3" s="1"/>
  <c r="E2652" i="3"/>
  <c r="F2652" i="3" s="1"/>
  <c r="E2653" i="3"/>
  <c r="F2653" i="3" s="1"/>
  <c r="E2654" i="3"/>
  <c r="F2654" i="3" s="1"/>
  <c r="E2655" i="3"/>
  <c r="F2655" i="3" s="1"/>
  <c r="E2656" i="3"/>
  <c r="F2656" i="3" s="1"/>
  <c r="E2657" i="3"/>
  <c r="F2657" i="3" s="1"/>
  <c r="E2658" i="3"/>
  <c r="F2658" i="3" s="1"/>
  <c r="E2659" i="3"/>
  <c r="F2659" i="3" s="1"/>
  <c r="E2660" i="3"/>
  <c r="F2660" i="3" s="1"/>
  <c r="E2661" i="3"/>
  <c r="F2661" i="3" s="1"/>
  <c r="E2662" i="3"/>
  <c r="F2662" i="3" s="1"/>
  <c r="E2663" i="3"/>
  <c r="F2663" i="3" s="1"/>
  <c r="E2664" i="3"/>
  <c r="F2664" i="3" s="1"/>
  <c r="E2665" i="3"/>
  <c r="F2665" i="3" s="1"/>
  <c r="E2666" i="3"/>
  <c r="F2666" i="3" s="1"/>
  <c r="E2667" i="3"/>
  <c r="F2667" i="3" s="1"/>
  <c r="E2668" i="3"/>
  <c r="F2668" i="3" s="1"/>
  <c r="E2669" i="3"/>
  <c r="F2669" i="3" s="1"/>
  <c r="E2670" i="3"/>
  <c r="F2670" i="3" s="1"/>
  <c r="E2671" i="3"/>
  <c r="F2671" i="3" s="1"/>
  <c r="E2672" i="3"/>
  <c r="F2672" i="3" s="1"/>
  <c r="E2673" i="3"/>
  <c r="F2673" i="3" s="1"/>
  <c r="E2674" i="3"/>
  <c r="F2674" i="3" s="1"/>
  <c r="E2675" i="3"/>
  <c r="F2675" i="3" s="1"/>
  <c r="E2676" i="3"/>
  <c r="F2676" i="3" s="1"/>
  <c r="E2677" i="3"/>
  <c r="F2677" i="3" s="1"/>
  <c r="E2678" i="3"/>
  <c r="F2678" i="3" s="1"/>
  <c r="E2679" i="3"/>
  <c r="F2679" i="3" s="1"/>
  <c r="E2680" i="3"/>
  <c r="F2680" i="3" s="1"/>
  <c r="E2681" i="3"/>
  <c r="F2681" i="3" s="1"/>
  <c r="E2682" i="3"/>
  <c r="F2682" i="3" s="1"/>
  <c r="E2683" i="3"/>
  <c r="F2683" i="3" s="1"/>
  <c r="E2684" i="3"/>
  <c r="F2684" i="3" s="1"/>
  <c r="E2685" i="3"/>
  <c r="F2685" i="3" s="1"/>
  <c r="E2686" i="3"/>
  <c r="F2686" i="3" s="1"/>
  <c r="E2687" i="3"/>
  <c r="F2687" i="3" s="1"/>
  <c r="E2688" i="3"/>
  <c r="F2688" i="3" s="1"/>
  <c r="E2689" i="3"/>
  <c r="F2689" i="3" s="1"/>
  <c r="E2690" i="3"/>
  <c r="F2690" i="3" s="1"/>
  <c r="E2691" i="3"/>
  <c r="F2691" i="3" s="1"/>
  <c r="E2692" i="3"/>
  <c r="F2692" i="3" s="1"/>
  <c r="E2693" i="3"/>
  <c r="F2693" i="3" s="1"/>
  <c r="E2694" i="3"/>
  <c r="F2694" i="3" s="1"/>
  <c r="E2695" i="3"/>
  <c r="F2695" i="3" s="1"/>
  <c r="E2696" i="3"/>
  <c r="F2696" i="3" s="1"/>
  <c r="E2697" i="3"/>
  <c r="F2697" i="3" s="1"/>
  <c r="E2698" i="3"/>
  <c r="F2698" i="3" s="1"/>
  <c r="E2699" i="3"/>
  <c r="F2699" i="3" s="1"/>
  <c r="E2700" i="3"/>
  <c r="F2700" i="3" s="1"/>
  <c r="E2701" i="3"/>
  <c r="F2701" i="3" s="1"/>
  <c r="E2702" i="3"/>
  <c r="F2702" i="3" s="1"/>
  <c r="E2703" i="3"/>
  <c r="F2703" i="3" s="1"/>
  <c r="E2704" i="3"/>
  <c r="F2704" i="3" s="1"/>
  <c r="E2705" i="3"/>
  <c r="F2705" i="3" s="1"/>
  <c r="E2706" i="3"/>
  <c r="F2706" i="3" s="1"/>
  <c r="E2707" i="3"/>
  <c r="F2707" i="3" s="1"/>
  <c r="E2708" i="3"/>
  <c r="F2708" i="3" s="1"/>
  <c r="E2709" i="3"/>
  <c r="F2709" i="3" s="1"/>
  <c r="E2710" i="3"/>
  <c r="F2710" i="3" s="1"/>
  <c r="E2711" i="3"/>
  <c r="F2711" i="3" s="1"/>
  <c r="E2712" i="3"/>
  <c r="F2712" i="3" s="1"/>
  <c r="E2713" i="3"/>
  <c r="F2713" i="3" s="1"/>
  <c r="E2714" i="3"/>
  <c r="F2714" i="3" s="1"/>
  <c r="E2715" i="3"/>
  <c r="F2715" i="3" s="1"/>
  <c r="E2716" i="3"/>
  <c r="F2716" i="3" s="1"/>
  <c r="E2717" i="3"/>
  <c r="F2717" i="3" s="1"/>
  <c r="E2718" i="3"/>
  <c r="F2718" i="3" s="1"/>
  <c r="E2719" i="3"/>
  <c r="F2719" i="3" s="1"/>
  <c r="E2720" i="3"/>
  <c r="F2720" i="3" s="1"/>
  <c r="E2721" i="3"/>
  <c r="F2721" i="3" s="1"/>
  <c r="E2722" i="3"/>
  <c r="F2722" i="3" s="1"/>
  <c r="E2723" i="3"/>
  <c r="F2723" i="3" s="1"/>
  <c r="E2724" i="3"/>
  <c r="F2724" i="3" s="1"/>
  <c r="E2725" i="3"/>
  <c r="F2725" i="3" s="1"/>
  <c r="E2726" i="3"/>
  <c r="F2726" i="3" s="1"/>
  <c r="E2727" i="3"/>
  <c r="F2727" i="3" s="1"/>
  <c r="E2728" i="3"/>
  <c r="F2728" i="3" s="1"/>
  <c r="E2729" i="3"/>
  <c r="F2729" i="3" s="1"/>
  <c r="E2730" i="3"/>
  <c r="F2730" i="3" s="1"/>
  <c r="E2731" i="3"/>
  <c r="F2731" i="3" s="1"/>
  <c r="E2732" i="3"/>
  <c r="F2732" i="3" s="1"/>
  <c r="E2733" i="3"/>
  <c r="F2733" i="3" s="1"/>
  <c r="E2734" i="3"/>
  <c r="F2734" i="3" s="1"/>
  <c r="E2735" i="3"/>
  <c r="F2735" i="3" s="1"/>
  <c r="E2736" i="3"/>
  <c r="F2736" i="3" s="1"/>
  <c r="E2737" i="3"/>
  <c r="F2737" i="3" s="1"/>
  <c r="E2738" i="3"/>
  <c r="F2738" i="3" s="1"/>
  <c r="E2739" i="3"/>
  <c r="F2739" i="3" s="1"/>
  <c r="E2740" i="3"/>
  <c r="F2740" i="3" s="1"/>
  <c r="E2741" i="3"/>
  <c r="F2741" i="3" s="1"/>
  <c r="E2742" i="3"/>
  <c r="F2742" i="3" s="1"/>
  <c r="E2743" i="3"/>
  <c r="F2743" i="3" s="1"/>
  <c r="E2744" i="3"/>
  <c r="F2744" i="3" s="1"/>
  <c r="E2745" i="3"/>
  <c r="F2745" i="3" s="1"/>
  <c r="E2746" i="3"/>
  <c r="F2746" i="3" s="1"/>
  <c r="E2747" i="3"/>
  <c r="F2747" i="3" s="1"/>
  <c r="E2748" i="3"/>
  <c r="F2748" i="3" s="1"/>
  <c r="E2749" i="3"/>
  <c r="F2749" i="3" s="1"/>
  <c r="E2750" i="3"/>
  <c r="F2750" i="3" s="1"/>
  <c r="E2751" i="3"/>
  <c r="F2751" i="3" s="1"/>
  <c r="E2752" i="3"/>
  <c r="F2752" i="3" s="1"/>
  <c r="E2753" i="3"/>
  <c r="F2753" i="3" s="1"/>
  <c r="E2754" i="3"/>
  <c r="F2754" i="3" s="1"/>
  <c r="E2755" i="3"/>
  <c r="F2755" i="3" s="1"/>
  <c r="E2756" i="3"/>
  <c r="F2756" i="3" s="1"/>
  <c r="E2757" i="3"/>
  <c r="F2757" i="3" s="1"/>
  <c r="E2758" i="3"/>
  <c r="F2758" i="3" s="1"/>
  <c r="E2759" i="3"/>
  <c r="F2759" i="3" s="1"/>
  <c r="E2760" i="3"/>
  <c r="F2760" i="3" s="1"/>
  <c r="E2761" i="3"/>
  <c r="F2761" i="3" s="1"/>
  <c r="E2762" i="3"/>
  <c r="F2762" i="3" s="1"/>
  <c r="E2763" i="3"/>
  <c r="F2763" i="3" s="1"/>
  <c r="E2764" i="3"/>
  <c r="F2764" i="3" s="1"/>
  <c r="E2765" i="3"/>
  <c r="F2765" i="3" s="1"/>
  <c r="E2766" i="3"/>
  <c r="F2766" i="3" s="1"/>
  <c r="E2767" i="3"/>
  <c r="F2767" i="3" s="1"/>
  <c r="E2768" i="3"/>
  <c r="F2768" i="3" s="1"/>
  <c r="E2769" i="3"/>
  <c r="F2769" i="3" s="1"/>
  <c r="E2770" i="3"/>
  <c r="F2770" i="3" s="1"/>
  <c r="E2771" i="3"/>
  <c r="F2771" i="3" s="1"/>
  <c r="E2772" i="3"/>
  <c r="F2772" i="3" s="1"/>
  <c r="E2773" i="3"/>
  <c r="F2773" i="3" s="1"/>
  <c r="E2774" i="3"/>
  <c r="F2774" i="3" s="1"/>
  <c r="E2775" i="3"/>
  <c r="F2775" i="3" s="1"/>
  <c r="E2776" i="3"/>
  <c r="F2776" i="3" s="1"/>
  <c r="E2777" i="3"/>
  <c r="F2777" i="3" s="1"/>
  <c r="E2778" i="3"/>
  <c r="F2778" i="3" s="1"/>
  <c r="E2779" i="3"/>
  <c r="F2779" i="3" s="1"/>
  <c r="E2780" i="3"/>
  <c r="F2780" i="3" s="1"/>
  <c r="E2781" i="3"/>
  <c r="F2781" i="3" s="1"/>
  <c r="E2782" i="3"/>
  <c r="F2782" i="3" s="1"/>
  <c r="E2783" i="3"/>
  <c r="F2783" i="3" s="1"/>
  <c r="E2784" i="3"/>
  <c r="F2784" i="3" s="1"/>
  <c r="E2785" i="3"/>
  <c r="F2785" i="3" s="1"/>
  <c r="E2786" i="3"/>
  <c r="F2786" i="3" s="1"/>
  <c r="E2787" i="3"/>
  <c r="F2787" i="3" s="1"/>
  <c r="E2788" i="3"/>
  <c r="F2788" i="3" s="1"/>
  <c r="E2789" i="3"/>
  <c r="F2789" i="3" s="1"/>
  <c r="E2790" i="3"/>
  <c r="F2790" i="3" s="1"/>
  <c r="E2791" i="3"/>
  <c r="F2791" i="3" s="1"/>
  <c r="E2792" i="3"/>
  <c r="F2792" i="3" s="1"/>
  <c r="E2793" i="3"/>
  <c r="F2793" i="3" s="1"/>
  <c r="E2794" i="3"/>
  <c r="F2794" i="3" s="1"/>
  <c r="E2795" i="3"/>
  <c r="F2795" i="3" s="1"/>
  <c r="E2796" i="3"/>
  <c r="F2796" i="3" s="1"/>
  <c r="E2797" i="3"/>
  <c r="F2797" i="3" s="1"/>
  <c r="E2798" i="3"/>
  <c r="F2798" i="3" s="1"/>
  <c r="E2799" i="3"/>
  <c r="F2799" i="3" s="1"/>
  <c r="E2800" i="3"/>
  <c r="F2800" i="3" s="1"/>
  <c r="E2801" i="3"/>
  <c r="F2801" i="3" s="1"/>
  <c r="E2802" i="3"/>
  <c r="F2802" i="3" s="1"/>
  <c r="E2803" i="3"/>
  <c r="F2803" i="3" s="1"/>
  <c r="E2804" i="3"/>
  <c r="F2804" i="3" s="1"/>
  <c r="E2805" i="3"/>
  <c r="F2805" i="3" s="1"/>
  <c r="E2806" i="3"/>
  <c r="F2806" i="3" s="1"/>
  <c r="E2807" i="3"/>
  <c r="F2807" i="3" s="1"/>
  <c r="E2808" i="3"/>
  <c r="F2808" i="3" s="1"/>
  <c r="E2809" i="3"/>
  <c r="F2809" i="3" s="1"/>
  <c r="E2810" i="3"/>
  <c r="F2810" i="3" s="1"/>
  <c r="E2811" i="3"/>
  <c r="F2811" i="3" s="1"/>
  <c r="E2812" i="3"/>
  <c r="F2812" i="3" s="1"/>
  <c r="E2813" i="3"/>
  <c r="F2813" i="3" s="1"/>
  <c r="E2814" i="3"/>
  <c r="F2814" i="3" s="1"/>
  <c r="E2815" i="3"/>
  <c r="F2815" i="3" s="1"/>
  <c r="E2816" i="3"/>
  <c r="F2816" i="3" s="1"/>
  <c r="E2817" i="3"/>
  <c r="F2817" i="3" s="1"/>
  <c r="E2818" i="3"/>
  <c r="F2818" i="3" s="1"/>
  <c r="E2819" i="3"/>
  <c r="F2819" i="3" s="1"/>
  <c r="E2820" i="3"/>
  <c r="F2820" i="3" s="1"/>
  <c r="E2821" i="3"/>
  <c r="F2821" i="3" s="1"/>
  <c r="E2822" i="3"/>
  <c r="F2822" i="3" s="1"/>
  <c r="E2823" i="3"/>
  <c r="F2823" i="3" s="1"/>
  <c r="E2824" i="3"/>
  <c r="F2824" i="3" s="1"/>
  <c r="E2825" i="3"/>
  <c r="F2825" i="3" s="1"/>
  <c r="E2826" i="3"/>
  <c r="F2826" i="3" s="1"/>
  <c r="E2827" i="3"/>
  <c r="F2827" i="3" s="1"/>
  <c r="E2828" i="3"/>
  <c r="F2828" i="3" s="1"/>
  <c r="E2829" i="3"/>
  <c r="F2829" i="3" s="1"/>
  <c r="E2830" i="3"/>
  <c r="F2830" i="3" s="1"/>
  <c r="E2831" i="3"/>
  <c r="F2831" i="3" s="1"/>
  <c r="E2832" i="3"/>
  <c r="F2832" i="3" s="1"/>
  <c r="E2833" i="3"/>
  <c r="F2833" i="3" s="1"/>
  <c r="E2834" i="3"/>
  <c r="F2834" i="3" s="1"/>
  <c r="E2835" i="3"/>
  <c r="F2835" i="3" s="1"/>
  <c r="E2836" i="3"/>
  <c r="F2836" i="3" s="1"/>
  <c r="E2837" i="3"/>
  <c r="F2837" i="3" s="1"/>
  <c r="E2838" i="3"/>
  <c r="F2838" i="3" s="1"/>
  <c r="E2839" i="3"/>
  <c r="F2839" i="3" s="1"/>
  <c r="E2840" i="3"/>
  <c r="F2840" i="3" s="1"/>
  <c r="E2841" i="3"/>
  <c r="F2841" i="3" s="1"/>
  <c r="E2842" i="3"/>
  <c r="F2842" i="3" s="1"/>
  <c r="E2843" i="3"/>
  <c r="F2843" i="3" s="1"/>
  <c r="E2844" i="3"/>
  <c r="F2844" i="3" s="1"/>
  <c r="E2845" i="3"/>
  <c r="F2845" i="3" s="1"/>
  <c r="E2846" i="3"/>
  <c r="F2846" i="3" s="1"/>
  <c r="E2847" i="3"/>
  <c r="F2847" i="3" s="1"/>
  <c r="E2848" i="3"/>
  <c r="F2848" i="3" s="1"/>
  <c r="E2849" i="3"/>
  <c r="F2849" i="3" s="1"/>
  <c r="E2850" i="3"/>
  <c r="F2850" i="3" s="1"/>
  <c r="E2851" i="3"/>
  <c r="F2851" i="3" s="1"/>
  <c r="E2852" i="3"/>
  <c r="F2852" i="3" s="1"/>
  <c r="E2853" i="3"/>
  <c r="F2853" i="3" s="1"/>
  <c r="E2854" i="3"/>
  <c r="F2854" i="3" s="1"/>
  <c r="E2855" i="3"/>
  <c r="F2855" i="3" s="1"/>
  <c r="E2856" i="3"/>
  <c r="F2856" i="3" s="1"/>
  <c r="E2857" i="3"/>
  <c r="F2857" i="3" s="1"/>
  <c r="E2858" i="3"/>
  <c r="F2858" i="3" s="1"/>
  <c r="E2859" i="3"/>
  <c r="F2859" i="3" s="1"/>
  <c r="E2860" i="3"/>
  <c r="F2860" i="3" s="1"/>
  <c r="E2861" i="3"/>
  <c r="F2861" i="3" s="1"/>
  <c r="E2862" i="3"/>
  <c r="F2862" i="3" s="1"/>
  <c r="E2863" i="3"/>
  <c r="F2863" i="3" s="1"/>
  <c r="E2864" i="3"/>
  <c r="F2864" i="3" s="1"/>
  <c r="E2865" i="3"/>
  <c r="F2865" i="3" s="1"/>
  <c r="E2866" i="3"/>
  <c r="F2866" i="3" s="1"/>
  <c r="E2867" i="3"/>
  <c r="F2867" i="3" s="1"/>
  <c r="E2868" i="3"/>
  <c r="F2868" i="3" s="1"/>
  <c r="E2869" i="3"/>
  <c r="F2869" i="3" s="1"/>
  <c r="E2870" i="3"/>
  <c r="F2870" i="3" s="1"/>
  <c r="E2871" i="3"/>
  <c r="F2871" i="3" s="1"/>
  <c r="E2872" i="3"/>
  <c r="F2872" i="3" s="1"/>
  <c r="E2873" i="3"/>
  <c r="F2873" i="3" s="1"/>
  <c r="E2874" i="3"/>
  <c r="F2874" i="3" s="1"/>
  <c r="E2875" i="3"/>
  <c r="F2875" i="3" s="1"/>
  <c r="E2876" i="3"/>
  <c r="F2876" i="3" s="1"/>
  <c r="E2877" i="3"/>
  <c r="F2877" i="3" s="1"/>
  <c r="E2878" i="3"/>
  <c r="F2878" i="3" s="1"/>
  <c r="E2879" i="3"/>
  <c r="F2879" i="3" s="1"/>
  <c r="E2880" i="3"/>
  <c r="F2880" i="3" s="1"/>
  <c r="E2881" i="3"/>
  <c r="F2881" i="3" s="1"/>
  <c r="E2882" i="3"/>
  <c r="F2882" i="3" s="1"/>
  <c r="E2883" i="3"/>
  <c r="F2883" i="3" s="1"/>
  <c r="E2884" i="3"/>
  <c r="F2884" i="3" s="1"/>
  <c r="E2885" i="3"/>
  <c r="F2885" i="3" s="1"/>
  <c r="E2886" i="3"/>
  <c r="F2886" i="3" s="1"/>
  <c r="E2887" i="3"/>
  <c r="F2887" i="3" s="1"/>
  <c r="E2888" i="3"/>
  <c r="F2888" i="3" s="1"/>
  <c r="E2889" i="3"/>
  <c r="F2889" i="3" s="1"/>
  <c r="E2890" i="3"/>
  <c r="F2890" i="3" s="1"/>
  <c r="E2891" i="3"/>
  <c r="F2891" i="3" s="1"/>
  <c r="E2892" i="3"/>
  <c r="F2892" i="3" s="1"/>
  <c r="E2893" i="3"/>
  <c r="F2893" i="3" s="1"/>
  <c r="E2894" i="3"/>
  <c r="F2894" i="3" s="1"/>
  <c r="E2895" i="3"/>
  <c r="F2895" i="3" s="1"/>
  <c r="E2896" i="3"/>
  <c r="F2896" i="3" s="1"/>
  <c r="E2897" i="3"/>
  <c r="F2897" i="3" s="1"/>
  <c r="E2898" i="3"/>
  <c r="F2898" i="3" s="1"/>
  <c r="E2899" i="3"/>
  <c r="F2899" i="3" s="1"/>
  <c r="E2900" i="3"/>
  <c r="F2900" i="3" s="1"/>
  <c r="E2901" i="3"/>
  <c r="F2901" i="3" s="1"/>
  <c r="E2902" i="3"/>
  <c r="F2902" i="3" s="1"/>
  <c r="E2903" i="3"/>
  <c r="F2903" i="3" s="1"/>
  <c r="E2904" i="3"/>
  <c r="F2904" i="3" s="1"/>
  <c r="E2905" i="3"/>
  <c r="F2905" i="3" s="1"/>
  <c r="E2906" i="3"/>
  <c r="F2906" i="3" s="1"/>
  <c r="E2907" i="3"/>
  <c r="F2907" i="3" s="1"/>
  <c r="E2908" i="3"/>
  <c r="F2908" i="3" s="1"/>
  <c r="E2909" i="3"/>
  <c r="F2909" i="3" s="1"/>
  <c r="E2910" i="3"/>
  <c r="F2910" i="3" s="1"/>
  <c r="E2911" i="3"/>
  <c r="F2911" i="3" s="1"/>
  <c r="E2912" i="3"/>
  <c r="F2912" i="3" s="1"/>
  <c r="E2913" i="3"/>
  <c r="F2913" i="3" s="1"/>
  <c r="E2914" i="3"/>
  <c r="F2914" i="3" s="1"/>
  <c r="E2915" i="3"/>
  <c r="F2915" i="3" s="1"/>
  <c r="E2916" i="3"/>
  <c r="F2916" i="3" s="1"/>
  <c r="E2917" i="3"/>
  <c r="F2917" i="3" s="1"/>
  <c r="E2918" i="3"/>
  <c r="F2918" i="3" s="1"/>
  <c r="E2919" i="3"/>
  <c r="F2919" i="3" s="1"/>
  <c r="E2920" i="3"/>
  <c r="F2920" i="3" s="1"/>
  <c r="E2921" i="3"/>
  <c r="F2921" i="3" s="1"/>
  <c r="E2922" i="3"/>
  <c r="F2922" i="3" s="1"/>
  <c r="E2923" i="3"/>
  <c r="F2923" i="3" s="1"/>
  <c r="E2924" i="3"/>
  <c r="F2924" i="3" s="1"/>
  <c r="E2925" i="3"/>
  <c r="F2925" i="3" s="1"/>
  <c r="E2926" i="3"/>
  <c r="F2926" i="3" s="1"/>
  <c r="E2927" i="3"/>
  <c r="F2927" i="3" s="1"/>
  <c r="E2928" i="3"/>
  <c r="F2928" i="3" s="1"/>
  <c r="E2929" i="3"/>
  <c r="F2929" i="3" s="1"/>
  <c r="E2930" i="3"/>
  <c r="F2930" i="3" s="1"/>
  <c r="E2931" i="3"/>
  <c r="F2931" i="3" s="1"/>
  <c r="E2932" i="3"/>
  <c r="F2932" i="3" s="1"/>
  <c r="E2933" i="3"/>
  <c r="F2933" i="3" s="1"/>
  <c r="E2934" i="3"/>
  <c r="F2934" i="3" s="1"/>
  <c r="E2935" i="3"/>
  <c r="F2935" i="3" s="1"/>
  <c r="E2936" i="3"/>
  <c r="F2936" i="3" s="1"/>
  <c r="E2937" i="3"/>
  <c r="F2937" i="3" s="1"/>
  <c r="E2938" i="3"/>
  <c r="F2938" i="3" s="1"/>
  <c r="E2939" i="3"/>
  <c r="F2939" i="3" s="1"/>
  <c r="E2940" i="3"/>
  <c r="F2940" i="3" s="1"/>
  <c r="E2941" i="3"/>
  <c r="F2941" i="3" s="1"/>
  <c r="E2942" i="3"/>
  <c r="F2942" i="3" s="1"/>
  <c r="E2943" i="3"/>
  <c r="F2943" i="3" s="1"/>
  <c r="E2944" i="3"/>
  <c r="F2944" i="3" s="1"/>
  <c r="E2945" i="3"/>
  <c r="F2945" i="3" s="1"/>
  <c r="E2946" i="3"/>
  <c r="F2946" i="3" s="1"/>
  <c r="E2947" i="3"/>
  <c r="F2947" i="3" s="1"/>
  <c r="E2948" i="3"/>
  <c r="F2948" i="3" s="1"/>
  <c r="E2949" i="3"/>
  <c r="F2949" i="3" s="1"/>
  <c r="E2950" i="3"/>
  <c r="F2950" i="3" s="1"/>
  <c r="E2951" i="3"/>
  <c r="F2951" i="3" s="1"/>
  <c r="E2952" i="3"/>
  <c r="F2952" i="3" s="1"/>
  <c r="E2953" i="3"/>
  <c r="F2953" i="3" s="1"/>
  <c r="E2954" i="3"/>
  <c r="F2954" i="3" s="1"/>
  <c r="E2955" i="3"/>
  <c r="F2955" i="3" s="1"/>
  <c r="E2956" i="3"/>
  <c r="F2956" i="3" s="1"/>
  <c r="E2957" i="3"/>
  <c r="F2957" i="3" s="1"/>
  <c r="E2958" i="3"/>
  <c r="F2958" i="3" s="1"/>
  <c r="E2959" i="3"/>
  <c r="F2959" i="3" s="1"/>
  <c r="E2960" i="3"/>
  <c r="F2960" i="3" s="1"/>
  <c r="E2961" i="3"/>
  <c r="F2961" i="3" s="1"/>
  <c r="E2962" i="3"/>
  <c r="F2962" i="3" s="1"/>
  <c r="E2963" i="3"/>
  <c r="F2963" i="3" s="1"/>
  <c r="E2964" i="3"/>
  <c r="F2964" i="3" s="1"/>
  <c r="E2965" i="3"/>
  <c r="F2965" i="3" s="1"/>
  <c r="E2966" i="3"/>
  <c r="F2966" i="3" s="1"/>
  <c r="E2967" i="3"/>
  <c r="F2967" i="3" s="1"/>
  <c r="E2968" i="3"/>
  <c r="F2968" i="3" s="1"/>
  <c r="E2969" i="3"/>
  <c r="F2969" i="3" s="1"/>
  <c r="E2970" i="3"/>
  <c r="F2970" i="3" s="1"/>
  <c r="E2971" i="3"/>
  <c r="F2971" i="3" s="1"/>
  <c r="E2972" i="3"/>
  <c r="F2972" i="3" s="1"/>
  <c r="E2973" i="3"/>
  <c r="F2973" i="3" s="1"/>
  <c r="E2974" i="3"/>
  <c r="F2974" i="3" s="1"/>
  <c r="E2975" i="3"/>
  <c r="F2975" i="3" s="1"/>
  <c r="E2976" i="3"/>
  <c r="F2976" i="3" s="1"/>
  <c r="E2977" i="3"/>
  <c r="F2977" i="3" s="1"/>
  <c r="E2978" i="3"/>
  <c r="F2978" i="3" s="1"/>
  <c r="E2979" i="3"/>
  <c r="F2979" i="3" s="1"/>
  <c r="E2980" i="3"/>
  <c r="F2980" i="3" s="1"/>
  <c r="E2981" i="3"/>
  <c r="F2981" i="3" s="1"/>
  <c r="E2982" i="3"/>
  <c r="F2982" i="3" s="1"/>
  <c r="E2983" i="3"/>
  <c r="F2983" i="3" s="1"/>
  <c r="E2984" i="3"/>
  <c r="F2984" i="3" s="1"/>
  <c r="E2985" i="3"/>
  <c r="F2985" i="3" s="1"/>
  <c r="E2986" i="3"/>
  <c r="F2986" i="3" s="1"/>
  <c r="E2987" i="3"/>
  <c r="F2987" i="3" s="1"/>
  <c r="E2988" i="3"/>
  <c r="F2988" i="3" s="1"/>
  <c r="E2989" i="3"/>
  <c r="F2989" i="3" s="1"/>
  <c r="E2990" i="3"/>
  <c r="F2990" i="3" s="1"/>
  <c r="E2991" i="3"/>
  <c r="F2991" i="3" s="1"/>
  <c r="E2992" i="3"/>
  <c r="F2992" i="3" s="1"/>
  <c r="E2993" i="3"/>
  <c r="F2993" i="3" s="1"/>
  <c r="E2994" i="3"/>
  <c r="F2994" i="3" s="1"/>
  <c r="E2995" i="3"/>
  <c r="F2995" i="3" s="1"/>
  <c r="E2996" i="3"/>
  <c r="F2996" i="3" s="1"/>
  <c r="E2997" i="3"/>
  <c r="F2997" i="3" s="1"/>
  <c r="E2998" i="3"/>
  <c r="F2998" i="3" s="1"/>
  <c r="E2999" i="3"/>
  <c r="F2999" i="3" s="1"/>
  <c r="E3000" i="3"/>
  <c r="F3000" i="3" s="1"/>
  <c r="E3001" i="3"/>
  <c r="F3001" i="3" s="1"/>
  <c r="E3002" i="3"/>
  <c r="F3002" i="3" s="1"/>
  <c r="E3003" i="3"/>
  <c r="F3003" i="3" s="1"/>
  <c r="E3004" i="3"/>
  <c r="F3004" i="3" s="1"/>
  <c r="E3005" i="3"/>
  <c r="F3005" i="3" s="1"/>
  <c r="E3006" i="3"/>
  <c r="F3006" i="3" s="1"/>
  <c r="E3007" i="3"/>
  <c r="F3007" i="3" s="1"/>
  <c r="E3008" i="3"/>
  <c r="F3008" i="3" s="1"/>
  <c r="E3009" i="3"/>
  <c r="F3009" i="3" s="1"/>
  <c r="E3010" i="3"/>
  <c r="F3010" i="3" s="1"/>
  <c r="E3011" i="3"/>
  <c r="F3011" i="3" s="1"/>
  <c r="E3012" i="3"/>
  <c r="F3012" i="3" s="1"/>
  <c r="E3013" i="3"/>
  <c r="F3013" i="3" s="1"/>
  <c r="E3014" i="3"/>
  <c r="F3014" i="3" s="1"/>
  <c r="E3015" i="3"/>
  <c r="F3015" i="3" s="1"/>
  <c r="E3016" i="3"/>
  <c r="F3016" i="3" s="1"/>
  <c r="E3017" i="3"/>
  <c r="F3017" i="3" s="1"/>
  <c r="E3018" i="3"/>
  <c r="F3018" i="3" s="1"/>
  <c r="E3019" i="3"/>
  <c r="F3019" i="3" s="1"/>
  <c r="E3020" i="3"/>
  <c r="F3020" i="3" s="1"/>
  <c r="E3021" i="3"/>
  <c r="F3021" i="3" s="1"/>
  <c r="E3022" i="3"/>
  <c r="F3022" i="3" s="1"/>
  <c r="E3023" i="3"/>
  <c r="F3023" i="3" s="1"/>
  <c r="E3024" i="3"/>
  <c r="F3024" i="3" s="1"/>
  <c r="E3025" i="3"/>
  <c r="F3025" i="3" s="1"/>
  <c r="E3026" i="3"/>
  <c r="F3026" i="3" s="1"/>
  <c r="E3027" i="3"/>
  <c r="F3027" i="3" s="1"/>
  <c r="E3028" i="3"/>
  <c r="F3028" i="3" s="1"/>
  <c r="E3029" i="3"/>
  <c r="F3029" i="3" s="1"/>
  <c r="E3030" i="3"/>
  <c r="F3030" i="3" s="1"/>
  <c r="E3031" i="3"/>
  <c r="F3031" i="3" s="1"/>
  <c r="E3032" i="3"/>
  <c r="F3032" i="3" s="1"/>
  <c r="E3033" i="3"/>
  <c r="F3033" i="3" s="1"/>
  <c r="E3034" i="3"/>
  <c r="F3034" i="3" s="1"/>
  <c r="E3035" i="3"/>
  <c r="F3035" i="3" s="1"/>
  <c r="E3036" i="3"/>
  <c r="F3036" i="3" s="1"/>
  <c r="E3037" i="3"/>
  <c r="F3037" i="3" s="1"/>
  <c r="E3038" i="3"/>
  <c r="F3038" i="3" s="1"/>
  <c r="E3039" i="3"/>
  <c r="F3039" i="3" s="1"/>
  <c r="E3040" i="3"/>
  <c r="F3040" i="3" s="1"/>
  <c r="E3041" i="3"/>
  <c r="F3041" i="3" s="1"/>
  <c r="E3042" i="3"/>
  <c r="F3042" i="3" s="1"/>
  <c r="E3043" i="3"/>
  <c r="F3043" i="3" s="1"/>
  <c r="E3044" i="3"/>
  <c r="F3044" i="3" s="1"/>
  <c r="E3045" i="3"/>
  <c r="F3045" i="3" s="1"/>
  <c r="E3046" i="3"/>
  <c r="F3046" i="3" s="1"/>
  <c r="E3047" i="3"/>
  <c r="F3047" i="3" s="1"/>
  <c r="E3048" i="3"/>
  <c r="F3048" i="3" s="1"/>
  <c r="E3049" i="3"/>
  <c r="F3049" i="3" s="1"/>
  <c r="E3050" i="3"/>
  <c r="F3050" i="3" s="1"/>
  <c r="E3051" i="3"/>
  <c r="F3051" i="3" s="1"/>
  <c r="E3052" i="3"/>
  <c r="F3052" i="3" s="1"/>
  <c r="E3053" i="3"/>
  <c r="F3053" i="3" s="1"/>
  <c r="E3054" i="3"/>
  <c r="F3054" i="3" s="1"/>
  <c r="E3055" i="3"/>
  <c r="F3055" i="3" s="1"/>
  <c r="E3056" i="3"/>
  <c r="F3056" i="3" s="1"/>
  <c r="E3057" i="3"/>
  <c r="F3057" i="3" s="1"/>
  <c r="E3058" i="3"/>
  <c r="F3058" i="3" s="1"/>
  <c r="E3059" i="3"/>
  <c r="F3059" i="3" s="1"/>
  <c r="E3060" i="3"/>
  <c r="F3060" i="3" s="1"/>
  <c r="E3061" i="3"/>
  <c r="F3061" i="3" s="1"/>
  <c r="E3062" i="3"/>
  <c r="F3062" i="3" s="1"/>
  <c r="E3063" i="3"/>
  <c r="F3063" i="3" s="1"/>
  <c r="E3064" i="3"/>
  <c r="F3064" i="3" s="1"/>
  <c r="E3065" i="3"/>
  <c r="F3065" i="3" s="1"/>
  <c r="E3066" i="3"/>
  <c r="F3066" i="3" s="1"/>
  <c r="E3067" i="3"/>
  <c r="F3067" i="3" s="1"/>
  <c r="E3068" i="3"/>
  <c r="F3068" i="3" s="1"/>
  <c r="E3069" i="3"/>
  <c r="F3069" i="3" s="1"/>
  <c r="E3070" i="3"/>
  <c r="F3070" i="3" s="1"/>
  <c r="E3071" i="3"/>
  <c r="F3071" i="3" s="1"/>
  <c r="E3072" i="3"/>
  <c r="F3072" i="3" s="1"/>
  <c r="E3073" i="3"/>
  <c r="F3073" i="3" s="1"/>
  <c r="E3074" i="3"/>
  <c r="F3074" i="3" s="1"/>
  <c r="E3075" i="3"/>
  <c r="F3075" i="3" s="1"/>
  <c r="E3076" i="3"/>
  <c r="F3076" i="3" s="1"/>
  <c r="E3077" i="3"/>
  <c r="F3077" i="3" s="1"/>
  <c r="E3078" i="3"/>
  <c r="F3078" i="3" s="1"/>
  <c r="E3079" i="3"/>
  <c r="F3079" i="3" s="1"/>
  <c r="E3080" i="3"/>
  <c r="F3080" i="3" s="1"/>
  <c r="E3081" i="3"/>
  <c r="F3081" i="3" s="1"/>
  <c r="E3082" i="3"/>
  <c r="F3082" i="3" s="1"/>
  <c r="E3083" i="3"/>
  <c r="F3083" i="3" s="1"/>
  <c r="E3084" i="3"/>
  <c r="F3084" i="3" s="1"/>
  <c r="E3085" i="3"/>
  <c r="F3085" i="3" s="1"/>
  <c r="E3086" i="3"/>
  <c r="F3086" i="3" s="1"/>
  <c r="E3087" i="3"/>
  <c r="F3087" i="3" s="1"/>
  <c r="E3088" i="3"/>
  <c r="F3088" i="3" s="1"/>
  <c r="E3089" i="3"/>
  <c r="F3089" i="3" s="1"/>
  <c r="E3090" i="3"/>
  <c r="F3090" i="3" s="1"/>
  <c r="E3091" i="3"/>
  <c r="F3091" i="3" s="1"/>
  <c r="E3092" i="3"/>
  <c r="F3092" i="3" s="1"/>
  <c r="E3093" i="3"/>
  <c r="F3093" i="3" s="1"/>
  <c r="E3094" i="3"/>
  <c r="F3094" i="3" s="1"/>
  <c r="E3095" i="3"/>
  <c r="F3095" i="3" s="1"/>
  <c r="E3096" i="3"/>
  <c r="F3096" i="3" s="1"/>
  <c r="E3097" i="3"/>
  <c r="F3097" i="3" s="1"/>
  <c r="E3098" i="3"/>
  <c r="F3098" i="3" s="1"/>
  <c r="E3099" i="3"/>
  <c r="F3099" i="3" s="1"/>
  <c r="E3100" i="3"/>
  <c r="F3100" i="3" s="1"/>
  <c r="E3101" i="3"/>
  <c r="F3101" i="3" s="1"/>
  <c r="E3102" i="3"/>
  <c r="F3102" i="3" s="1"/>
  <c r="E3103" i="3"/>
  <c r="F3103" i="3" s="1"/>
  <c r="E3104" i="3"/>
  <c r="F3104" i="3" s="1"/>
  <c r="E3105" i="3"/>
  <c r="F3105" i="3" s="1"/>
  <c r="E3106" i="3"/>
  <c r="F3106" i="3" s="1"/>
  <c r="E3107" i="3"/>
  <c r="F3107" i="3" s="1"/>
  <c r="E3108" i="3"/>
  <c r="F3108" i="3" s="1"/>
  <c r="E3109" i="3"/>
  <c r="F3109" i="3" s="1"/>
  <c r="E3110" i="3"/>
  <c r="F3110" i="3" s="1"/>
  <c r="E3111" i="3"/>
  <c r="F3111" i="3" s="1"/>
  <c r="E3112" i="3"/>
  <c r="F3112" i="3" s="1"/>
  <c r="E3113" i="3"/>
  <c r="F3113" i="3" s="1"/>
  <c r="E3114" i="3"/>
  <c r="F3114" i="3" s="1"/>
  <c r="E3115" i="3"/>
  <c r="F3115" i="3" s="1"/>
  <c r="E3116" i="3"/>
  <c r="F3116" i="3" s="1"/>
  <c r="E3117" i="3"/>
  <c r="F3117" i="3" s="1"/>
  <c r="E3118" i="3"/>
  <c r="F3118" i="3" s="1"/>
  <c r="E3119" i="3"/>
  <c r="F3119" i="3" s="1"/>
  <c r="E3120" i="3"/>
  <c r="F3120" i="3" s="1"/>
  <c r="E3121" i="3"/>
  <c r="F3121" i="3" s="1"/>
  <c r="E3122" i="3"/>
  <c r="F3122" i="3" s="1"/>
  <c r="E3123" i="3"/>
  <c r="F3123" i="3" s="1"/>
  <c r="E3124" i="3"/>
  <c r="F3124" i="3" s="1"/>
  <c r="E3125" i="3"/>
  <c r="F3125" i="3" s="1"/>
  <c r="E3126" i="3"/>
  <c r="F3126" i="3" s="1"/>
  <c r="E3127" i="3"/>
  <c r="F3127" i="3" s="1"/>
  <c r="E3128" i="3"/>
  <c r="F3128" i="3" s="1"/>
  <c r="E3129" i="3"/>
  <c r="F3129" i="3" s="1"/>
  <c r="E3130" i="3"/>
  <c r="F3130" i="3" s="1"/>
  <c r="E3131" i="3"/>
  <c r="F3131" i="3" s="1"/>
  <c r="E3132" i="3"/>
  <c r="F3132" i="3" s="1"/>
  <c r="E3133" i="3"/>
  <c r="F3133" i="3" s="1"/>
  <c r="E3134" i="3"/>
  <c r="F3134" i="3" s="1"/>
  <c r="E3135" i="3"/>
  <c r="F3135" i="3" s="1"/>
  <c r="E3136" i="3"/>
  <c r="F3136" i="3" s="1"/>
  <c r="E3137" i="3"/>
  <c r="F3137" i="3" s="1"/>
  <c r="E3138" i="3"/>
  <c r="F3138" i="3" s="1"/>
  <c r="E3139" i="3"/>
  <c r="F3139" i="3" s="1"/>
  <c r="E3140" i="3"/>
  <c r="F3140" i="3" s="1"/>
  <c r="E3141" i="3"/>
  <c r="F3141" i="3" s="1"/>
  <c r="E3142" i="3"/>
  <c r="F3142" i="3" s="1"/>
  <c r="E3143" i="3"/>
  <c r="F3143" i="3" s="1"/>
  <c r="E3144" i="3"/>
  <c r="F3144" i="3" s="1"/>
  <c r="E3145" i="3"/>
  <c r="F3145" i="3" s="1"/>
  <c r="E3146" i="3"/>
  <c r="F3146" i="3" s="1"/>
  <c r="E3147" i="3"/>
  <c r="F3147" i="3" s="1"/>
  <c r="E3148" i="3"/>
  <c r="F3148" i="3" s="1"/>
  <c r="E3149" i="3"/>
  <c r="F3149" i="3" s="1"/>
  <c r="E3150" i="3"/>
  <c r="F3150" i="3" s="1"/>
  <c r="E3151" i="3"/>
  <c r="F3151" i="3" s="1"/>
  <c r="E3152" i="3"/>
  <c r="F3152" i="3" s="1"/>
  <c r="E3153" i="3"/>
  <c r="F3153" i="3" s="1"/>
  <c r="E3154" i="3"/>
  <c r="F3154" i="3" s="1"/>
  <c r="E3155" i="3"/>
  <c r="F3155" i="3" s="1"/>
  <c r="E3156" i="3"/>
  <c r="F3156" i="3" s="1"/>
  <c r="E3157" i="3"/>
  <c r="F3157" i="3" s="1"/>
  <c r="E3158" i="3"/>
  <c r="F3158" i="3" s="1"/>
  <c r="E3159" i="3"/>
  <c r="F3159" i="3" s="1"/>
  <c r="E3160" i="3"/>
  <c r="F3160" i="3" s="1"/>
  <c r="E3161" i="3"/>
  <c r="F3161" i="3" s="1"/>
  <c r="E3162" i="3"/>
  <c r="F3162" i="3" s="1"/>
  <c r="E3163" i="3"/>
  <c r="F3163" i="3" s="1"/>
  <c r="E3164" i="3"/>
  <c r="F3164" i="3" s="1"/>
  <c r="E3165" i="3"/>
  <c r="F3165" i="3" s="1"/>
  <c r="E3166" i="3"/>
  <c r="F3166" i="3" s="1"/>
  <c r="E3167" i="3"/>
  <c r="F3167" i="3" s="1"/>
  <c r="E3168" i="3"/>
  <c r="F3168" i="3" s="1"/>
  <c r="E3169" i="3"/>
  <c r="F3169" i="3" s="1"/>
  <c r="E3170" i="3"/>
  <c r="F3170" i="3" s="1"/>
  <c r="E3171" i="3"/>
  <c r="F3171" i="3" s="1"/>
  <c r="E3172" i="3"/>
  <c r="F3172" i="3" s="1"/>
  <c r="E3173" i="3"/>
  <c r="F3173" i="3" s="1"/>
  <c r="E3174" i="3"/>
  <c r="F3174" i="3" s="1"/>
  <c r="E3175" i="3"/>
  <c r="F3175" i="3" s="1"/>
  <c r="E3176" i="3"/>
  <c r="F3176" i="3" s="1"/>
  <c r="E3177" i="3"/>
  <c r="F3177" i="3" s="1"/>
  <c r="E3178" i="3"/>
  <c r="F3178" i="3" s="1"/>
  <c r="E3179" i="3"/>
  <c r="F3179" i="3" s="1"/>
  <c r="E3180" i="3"/>
  <c r="F3180" i="3" s="1"/>
  <c r="E3181" i="3"/>
  <c r="F3181" i="3" s="1"/>
  <c r="E3182" i="3"/>
  <c r="F3182" i="3" s="1"/>
  <c r="E3183" i="3"/>
  <c r="F3183" i="3" s="1"/>
  <c r="E3184" i="3"/>
  <c r="F3184" i="3" s="1"/>
  <c r="E3185" i="3"/>
  <c r="F3185" i="3" s="1"/>
  <c r="E3186" i="3"/>
  <c r="F3186" i="3" s="1"/>
  <c r="E3187" i="3"/>
  <c r="F3187" i="3" s="1"/>
  <c r="E3188" i="3"/>
  <c r="F3188" i="3" s="1"/>
  <c r="E3189" i="3"/>
  <c r="F3189" i="3" s="1"/>
  <c r="E3190" i="3"/>
  <c r="F3190" i="3" s="1"/>
  <c r="E3191" i="3"/>
  <c r="F3191" i="3" s="1"/>
  <c r="E3192" i="3"/>
  <c r="F3192" i="3" s="1"/>
  <c r="E3193" i="3"/>
  <c r="F3193" i="3" s="1"/>
  <c r="E3194" i="3"/>
  <c r="F3194" i="3" s="1"/>
  <c r="E3195" i="3"/>
  <c r="F3195" i="3" s="1"/>
  <c r="E3196" i="3"/>
  <c r="F3196" i="3" s="1"/>
  <c r="E3197" i="3"/>
  <c r="F3197" i="3" s="1"/>
  <c r="E3198" i="3"/>
  <c r="F3198" i="3" s="1"/>
  <c r="E3199" i="3"/>
  <c r="F3199" i="3" s="1"/>
  <c r="E3200" i="3"/>
  <c r="F3200" i="3" s="1"/>
  <c r="E3201" i="3"/>
  <c r="F3201" i="3" s="1"/>
  <c r="E3202" i="3"/>
  <c r="F3202" i="3" s="1"/>
  <c r="E3203" i="3"/>
  <c r="F3203" i="3" s="1"/>
  <c r="E3204" i="3"/>
  <c r="F3204" i="3" s="1"/>
  <c r="E3205" i="3"/>
  <c r="F3205" i="3" s="1"/>
  <c r="E3206" i="3"/>
  <c r="F3206" i="3" s="1"/>
  <c r="E3207" i="3"/>
  <c r="F3207" i="3" s="1"/>
  <c r="E3208" i="3"/>
  <c r="F3208" i="3" s="1"/>
  <c r="E3209" i="3"/>
  <c r="F3209" i="3" s="1"/>
  <c r="E3210" i="3"/>
  <c r="F3210" i="3" s="1"/>
  <c r="E3211" i="3"/>
  <c r="F3211" i="3" s="1"/>
  <c r="E3212" i="3"/>
  <c r="F3212" i="3" s="1"/>
  <c r="E3213" i="3"/>
  <c r="F3213" i="3" s="1"/>
  <c r="E3214" i="3"/>
  <c r="F3214" i="3" s="1"/>
  <c r="E3215" i="3"/>
  <c r="F3215" i="3" s="1"/>
  <c r="E3216" i="3"/>
  <c r="F3216" i="3" s="1"/>
  <c r="E3217" i="3"/>
  <c r="F3217" i="3" s="1"/>
  <c r="E3218" i="3"/>
  <c r="F3218" i="3" s="1"/>
  <c r="E3219" i="3"/>
  <c r="F3219" i="3" s="1"/>
  <c r="E3220" i="3"/>
  <c r="F3220" i="3" s="1"/>
  <c r="E3221" i="3"/>
  <c r="F3221" i="3" s="1"/>
  <c r="E3222" i="3"/>
  <c r="F3222" i="3" s="1"/>
  <c r="E3223" i="3"/>
  <c r="F3223" i="3" s="1"/>
  <c r="E3224" i="3"/>
  <c r="F3224" i="3" s="1"/>
  <c r="E3225" i="3"/>
  <c r="F3225" i="3" s="1"/>
  <c r="E3226" i="3"/>
  <c r="F3226" i="3" s="1"/>
  <c r="E3227" i="3"/>
  <c r="F3227" i="3" s="1"/>
  <c r="E3228" i="3"/>
  <c r="F3228" i="3" s="1"/>
  <c r="E3229" i="3"/>
  <c r="F3229" i="3" s="1"/>
  <c r="E3230" i="3"/>
  <c r="F3230" i="3" s="1"/>
  <c r="E3231" i="3"/>
  <c r="F3231" i="3" s="1"/>
  <c r="E3232" i="3"/>
  <c r="F3232" i="3" s="1"/>
  <c r="E3233" i="3"/>
  <c r="F3233" i="3" s="1"/>
  <c r="E3234" i="3"/>
  <c r="F3234" i="3" s="1"/>
  <c r="E3235" i="3"/>
  <c r="F3235" i="3" s="1"/>
  <c r="E3236" i="3"/>
  <c r="F3236" i="3" s="1"/>
  <c r="E3237" i="3"/>
  <c r="F3237" i="3" s="1"/>
  <c r="E3238" i="3"/>
  <c r="F3238" i="3" s="1"/>
  <c r="E3239" i="3"/>
  <c r="F3239" i="3" s="1"/>
  <c r="E3240" i="3"/>
  <c r="F3240" i="3" s="1"/>
  <c r="E3241" i="3"/>
  <c r="F3241" i="3" s="1"/>
  <c r="E3242" i="3"/>
  <c r="F3242" i="3" s="1"/>
  <c r="E3243" i="3"/>
  <c r="F3243" i="3" s="1"/>
  <c r="E3244" i="3"/>
  <c r="F3244" i="3" s="1"/>
  <c r="E3245" i="3"/>
  <c r="F3245" i="3" s="1"/>
  <c r="E3246" i="3"/>
  <c r="F3246" i="3" s="1"/>
  <c r="E3247" i="3"/>
  <c r="F3247" i="3" s="1"/>
  <c r="E3248" i="3"/>
  <c r="F3248" i="3" s="1"/>
  <c r="E3249" i="3"/>
  <c r="F3249" i="3" s="1"/>
  <c r="E3250" i="3"/>
  <c r="F3250" i="3" s="1"/>
  <c r="E3251" i="3"/>
  <c r="F3251" i="3" s="1"/>
  <c r="E3252" i="3"/>
  <c r="F3252" i="3" s="1"/>
  <c r="E3253" i="3"/>
  <c r="F3253" i="3" s="1"/>
  <c r="E3254" i="3"/>
  <c r="F3254" i="3" s="1"/>
  <c r="E3255" i="3"/>
  <c r="F3255" i="3" s="1"/>
  <c r="E3256" i="3"/>
  <c r="F3256" i="3" s="1"/>
  <c r="E3257" i="3"/>
  <c r="F3257" i="3" s="1"/>
  <c r="E3258" i="3"/>
  <c r="F3258" i="3" s="1"/>
  <c r="E3259" i="3"/>
  <c r="F3259" i="3" s="1"/>
  <c r="E3260" i="3"/>
  <c r="F3260" i="3" s="1"/>
  <c r="E3261" i="3"/>
  <c r="F3261" i="3" s="1"/>
  <c r="E3262" i="3"/>
  <c r="F3262" i="3" s="1"/>
  <c r="E3263" i="3"/>
  <c r="F3263" i="3" s="1"/>
  <c r="E3264" i="3"/>
  <c r="F3264" i="3" s="1"/>
  <c r="E3265" i="3"/>
  <c r="F3265" i="3" s="1"/>
  <c r="E3266" i="3"/>
  <c r="F3266" i="3" s="1"/>
  <c r="E3267" i="3"/>
  <c r="F3267" i="3" s="1"/>
  <c r="E3268" i="3"/>
  <c r="F3268" i="3" s="1"/>
  <c r="E3269" i="3"/>
  <c r="F3269" i="3" s="1"/>
  <c r="E3270" i="3"/>
  <c r="F3270" i="3" s="1"/>
  <c r="E3271" i="3"/>
  <c r="F3271" i="3" s="1"/>
  <c r="E3272" i="3"/>
  <c r="F3272" i="3" s="1"/>
  <c r="E3273" i="3"/>
  <c r="F3273" i="3" s="1"/>
  <c r="E3274" i="3"/>
  <c r="F3274" i="3" s="1"/>
  <c r="E3275" i="3"/>
  <c r="F3275" i="3" s="1"/>
  <c r="E3276" i="3"/>
  <c r="F3276" i="3" s="1"/>
  <c r="E3277" i="3"/>
  <c r="F3277" i="3" s="1"/>
  <c r="E3278" i="3"/>
  <c r="F3278" i="3" s="1"/>
  <c r="E3279" i="3"/>
  <c r="F3279" i="3" s="1"/>
  <c r="E3280" i="3"/>
  <c r="F3280" i="3" s="1"/>
  <c r="E3281" i="3"/>
  <c r="F3281" i="3" s="1"/>
  <c r="E3282" i="3"/>
  <c r="F3282" i="3" s="1"/>
  <c r="E3283" i="3"/>
  <c r="F3283" i="3" s="1"/>
  <c r="E3284" i="3"/>
  <c r="F3284" i="3" s="1"/>
  <c r="E3285" i="3"/>
  <c r="F3285" i="3" s="1"/>
  <c r="E3286" i="3"/>
  <c r="F3286" i="3" s="1"/>
  <c r="E3287" i="3"/>
  <c r="F3287" i="3" s="1"/>
  <c r="E3288" i="3"/>
  <c r="F3288" i="3" s="1"/>
  <c r="E3289" i="3"/>
  <c r="F3289" i="3" s="1"/>
  <c r="E3290" i="3"/>
  <c r="F3290" i="3" s="1"/>
  <c r="E3291" i="3"/>
  <c r="F3291" i="3" s="1"/>
  <c r="E3292" i="3"/>
  <c r="F3292" i="3" s="1"/>
  <c r="E3293" i="3"/>
  <c r="F3293" i="3" s="1"/>
  <c r="E3294" i="3"/>
  <c r="F3294" i="3" s="1"/>
  <c r="E3295" i="3"/>
  <c r="F3295" i="3" s="1"/>
  <c r="E3296" i="3"/>
  <c r="F3296" i="3" s="1"/>
  <c r="E3297" i="3"/>
  <c r="F3297" i="3" s="1"/>
  <c r="E3298" i="3"/>
  <c r="F3298" i="3" s="1"/>
  <c r="E3299" i="3"/>
  <c r="F3299" i="3" s="1"/>
  <c r="E3300" i="3"/>
  <c r="F3300" i="3" s="1"/>
  <c r="E3301" i="3"/>
  <c r="F3301" i="3" s="1"/>
  <c r="E3302" i="3"/>
  <c r="F3302" i="3" s="1"/>
  <c r="E3303" i="3"/>
  <c r="F3303" i="3" s="1"/>
  <c r="E3304" i="3"/>
  <c r="F3304" i="3" s="1"/>
  <c r="E3305" i="3"/>
  <c r="F3305" i="3" s="1"/>
  <c r="E3306" i="3"/>
  <c r="F3306" i="3" s="1"/>
  <c r="E3307" i="3"/>
  <c r="F3307" i="3" s="1"/>
  <c r="E3308" i="3"/>
  <c r="F3308" i="3" s="1"/>
  <c r="E3309" i="3"/>
  <c r="F3309" i="3" s="1"/>
  <c r="E3310" i="3"/>
  <c r="F3310" i="3" s="1"/>
  <c r="E3311" i="3"/>
  <c r="F3311" i="3" s="1"/>
  <c r="E3312" i="3"/>
  <c r="F3312" i="3" s="1"/>
  <c r="E3313" i="3"/>
  <c r="F3313" i="3" s="1"/>
  <c r="E3314" i="3"/>
  <c r="F3314" i="3" s="1"/>
  <c r="E3315" i="3"/>
  <c r="F3315" i="3" s="1"/>
  <c r="E3316" i="3"/>
  <c r="F3316" i="3" s="1"/>
  <c r="E3317" i="3"/>
  <c r="F3317" i="3" s="1"/>
  <c r="E3318" i="3"/>
  <c r="F3318" i="3" s="1"/>
  <c r="E3319" i="3"/>
  <c r="F3319" i="3" s="1"/>
  <c r="E3320" i="3"/>
  <c r="F3320" i="3" s="1"/>
  <c r="E3321" i="3"/>
  <c r="F3321" i="3" s="1"/>
  <c r="E3322" i="3"/>
  <c r="F3322" i="3" s="1"/>
  <c r="E3323" i="3"/>
  <c r="F3323" i="3" s="1"/>
  <c r="E3324" i="3"/>
  <c r="F3324" i="3" s="1"/>
  <c r="E3325" i="3"/>
  <c r="F3325" i="3" s="1"/>
  <c r="E3326" i="3"/>
  <c r="F3326" i="3" s="1"/>
  <c r="E3327" i="3"/>
  <c r="F3327" i="3" s="1"/>
  <c r="E3328" i="3"/>
  <c r="F3328" i="3" s="1"/>
  <c r="E3329" i="3"/>
  <c r="F3329" i="3" s="1"/>
  <c r="E3330" i="3"/>
  <c r="F3330" i="3" s="1"/>
  <c r="E3331" i="3"/>
  <c r="F3331" i="3" s="1"/>
  <c r="E3332" i="3"/>
  <c r="F3332" i="3" s="1"/>
  <c r="E3333" i="3"/>
  <c r="F3333" i="3" s="1"/>
  <c r="E3334" i="3"/>
  <c r="F3334" i="3" s="1"/>
  <c r="E3335" i="3"/>
  <c r="F3335" i="3" s="1"/>
  <c r="E3336" i="3"/>
  <c r="F3336" i="3" s="1"/>
  <c r="E3337" i="3"/>
  <c r="F3337" i="3" s="1"/>
  <c r="E3338" i="3"/>
  <c r="F3338" i="3" s="1"/>
  <c r="E3339" i="3"/>
  <c r="F3339" i="3" s="1"/>
  <c r="E3340" i="3"/>
  <c r="F3340" i="3" s="1"/>
  <c r="E3341" i="3"/>
  <c r="F3341" i="3" s="1"/>
  <c r="E3342" i="3"/>
  <c r="F3342" i="3" s="1"/>
  <c r="E3343" i="3"/>
  <c r="F3343" i="3" s="1"/>
  <c r="E3344" i="3"/>
  <c r="F3344" i="3" s="1"/>
  <c r="E3345" i="3"/>
  <c r="F3345" i="3" s="1"/>
  <c r="E3346" i="3"/>
  <c r="F3346" i="3" s="1"/>
  <c r="E3347" i="3"/>
  <c r="F3347" i="3" s="1"/>
  <c r="E3348" i="3"/>
  <c r="F3348" i="3" s="1"/>
  <c r="E3349" i="3"/>
  <c r="F3349" i="3" s="1"/>
  <c r="E3350" i="3"/>
  <c r="F3350" i="3" s="1"/>
  <c r="E3351" i="3"/>
  <c r="F3351" i="3" s="1"/>
  <c r="E3352" i="3"/>
  <c r="F3352" i="3" s="1"/>
  <c r="E3353" i="3"/>
  <c r="F3353" i="3" s="1"/>
  <c r="E3354" i="3"/>
  <c r="F3354" i="3" s="1"/>
  <c r="E3355" i="3"/>
  <c r="F3355" i="3" s="1"/>
  <c r="E3356" i="3"/>
  <c r="F3356" i="3" s="1"/>
  <c r="E3357" i="3"/>
  <c r="F3357" i="3" s="1"/>
  <c r="E3358" i="3"/>
  <c r="F3358" i="3" s="1"/>
  <c r="E3359" i="3"/>
  <c r="F3359" i="3" s="1"/>
  <c r="E3360" i="3"/>
  <c r="F3360" i="3" s="1"/>
  <c r="E3361" i="3"/>
  <c r="F3361" i="3" s="1"/>
  <c r="E3362" i="3"/>
  <c r="F3362" i="3" s="1"/>
  <c r="E3363" i="3"/>
  <c r="F3363" i="3" s="1"/>
  <c r="E3364" i="3"/>
  <c r="F3364" i="3" s="1"/>
  <c r="E3365" i="3"/>
  <c r="F3365" i="3" s="1"/>
  <c r="E3366" i="3"/>
  <c r="F3366" i="3" s="1"/>
  <c r="E3367" i="3"/>
  <c r="F3367" i="3" s="1"/>
  <c r="E3368" i="3"/>
  <c r="F3368" i="3" s="1"/>
  <c r="E3369" i="3"/>
  <c r="F3369" i="3" s="1"/>
  <c r="E3370" i="3"/>
  <c r="F3370" i="3" s="1"/>
  <c r="E3371" i="3"/>
  <c r="F3371" i="3" s="1"/>
  <c r="E3372" i="3"/>
  <c r="F3372" i="3" s="1"/>
  <c r="E3373" i="3"/>
  <c r="F3373" i="3" s="1"/>
  <c r="E3374" i="3"/>
  <c r="F3374" i="3" s="1"/>
  <c r="E3375" i="3"/>
  <c r="F3375" i="3" s="1"/>
  <c r="E3376" i="3"/>
  <c r="F3376" i="3" s="1"/>
  <c r="E3377" i="3"/>
  <c r="F3377" i="3" s="1"/>
  <c r="E3378" i="3"/>
  <c r="F3378" i="3" s="1"/>
  <c r="E3379" i="3"/>
  <c r="F3379" i="3" s="1"/>
  <c r="E3380" i="3"/>
  <c r="F3380" i="3" s="1"/>
  <c r="E3381" i="3"/>
  <c r="F3381" i="3" s="1"/>
  <c r="E3382" i="3"/>
  <c r="F3382" i="3" s="1"/>
  <c r="E3383" i="3"/>
  <c r="F3383" i="3" s="1"/>
  <c r="E3384" i="3"/>
  <c r="F3384" i="3" s="1"/>
  <c r="E3385" i="3"/>
  <c r="F3385" i="3" s="1"/>
  <c r="E3386" i="3"/>
  <c r="F3386" i="3" s="1"/>
  <c r="E3387" i="3"/>
  <c r="F3387" i="3" s="1"/>
  <c r="E3388" i="3"/>
  <c r="F3388" i="3" s="1"/>
  <c r="E3389" i="3"/>
  <c r="F3389" i="3" s="1"/>
  <c r="E3390" i="3"/>
  <c r="F3390" i="3" s="1"/>
  <c r="E3391" i="3"/>
  <c r="F3391" i="3" s="1"/>
  <c r="E3392" i="3"/>
  <c r="F3392" i="3" s="1"/>
  <c r="E3393" i="3"/>
  <c r="F3393" i="3" s="1"/>
  <c r="E3394" i="3"/>
  <c r="F3394" i="3" s="1"/>
  <c r="E3395" i="3"/>
  <c r="F3395" i="3" s="1"/>
  <c r="E3396" i="3"/>
  <c r="F3396" i="3" s="1"/>
  <c r="E3397" i="3"/>
  <c r="F3397" i="3" s="1"/>
  <c r="E3398" i="3"/>
  <c r="F3398" i="3" s="1"/>
  <c r="E3399" i="3"/>
  <c r="F3399" i="3" s="1"/>
  <c r="E3400" i="3"/>
  <c r="F3400" i="3" s="1"/>
  <c r="E3401" i="3"/>
  <c r="F3401" i="3" s="1"/>
  <c r="E3402" i="3"/>
  <c r="F3402" i="3" s="1"/>
  <c r="E3403" i="3"/>
  <c r="F3403" i="3" s="1"/>
  <c r="E3404" i="3"/>
  <c r="F3404" i="3" s="1"/>
  <c r="E3405" i="3"/>
  <c r="F3405" i="3" s="1"/>
  <c r="E3406" i="3"/>
  <c r="F3406" i="3" s="1"/>
  <c r="E3407" i="3"/>
  <c r="F3407" i="3" s="1"/>
  <c r="E3408" i="3"/>
  <c r="F3408" i="3" s="1"/>
  <c r="E3409" i="3"/>
  <c r="F3409" i="3" s="1"/>
  <c r="E3410" i="3"/>
  <c r="F3410" i="3" s="1"/>
  <c r="E3411" i="3"/>
  <c r="F3411" i="3" s="1"/>
  <c r="E3412" i="3"/>
  <c r="F3412" i="3" s="1"/>
  <c r="E3413" i="3"/>
  <c r="F3413" i="3" s="1"/>
  <c r="E3414" i="3"/>
  <c r="F3414" i="3" s="1"/>
  <c r="E3415" i="3"/>
  <c r="F3415" i="3" s="1"/>
  <c r="E3416" i="3"/>
  <c r="F3416" i="3" s="1"/>
  <c r="E3417" i="3"/>
  <c r="F3417" i="3" s="1"/>
  <c r="E3418" i="3"/>
  <c r="F3418" i="3" s="1"/>
  <c r="E3419" i="3"/>
  <c r="F3419" i="3" s="1"/>
  <c r="E3420" i="3"/>
  <c r="F3420" i="3" s="1"/>
  <c r="E3421" i="3"/>
  <c r="F3421" i="3" s="1"/>
  <c r="E3422" i="3"/>
  <c r="F3422" i="3" s="1"/>
  <c r="E3423" i="3"/>
  <c r="F3423" i="3" s="1"/>
  <c r="E3424" i="3"/>
  <c r="F3424" i="3" s="1"/>
  <c r="E3425" i="3"/>
  <c r="F3425" i="3" s="1"/>
  <c r="E3426" i="3"/>
  <c r="F3426" i="3" s="1"/>
  <c r="E3427" i="3"/>
  <c r="F3427" i="3" s="1"/>
  <c r="E3428" i="3"/>
  <c r="F3428" i="3" s="1"/>
  <c r="E3429" i="3"/>
  <c r="F3429" i="3" s="1"/>
  <c r="E3430" i="3"/>
  <c r="F3430" i="3" s="1"/>
  <c r="E3431" i="3"/>
  <c r="F3431" i="3" s="1"/>
  <c r="E3432" i="3"/>
  <c r="F3432" i="3" s="1"/>
  <c r="E3433" i="3"/>
  <c r="F3433" i="3" s="1"/>
  <c r="E3434" i="3"/>
  <c r="F3434" i="3" s="1"/>
  <c r="E3435" i="3"/>
  <c r="F3435" i="3" s="1"/>
  <c r="E3436" i="3"/>
  <c r="F3436" i="3" s="1"/>
  <c r="E3437" i="3"/>
  <c r="F3437" i="3" s="1"/>
  <c r="E3438" i="3"/>
  <c r="F3438" i="3" s="1"/>
  <c r="E3439" i="3"/>
  <c r="F3439" i="3" s="1"/>
  <c r="E3440" i="3"/>
  <c r="F3440" i="3" s="1"/>
  <c r="E3441" i="3"/>
  <c r="F3441" i="3" s="1"/>
  <c r="E3442" i="3"/>
  <c r="F3442" i="3" s="1"/>
  <c r="E3443" i="3"/>
  <c r="F3443" i="3" s="1"/>
  <c r="E3444" i="3"/>
  <c r="F3444" i="3" s="1"/>
  <c r="E3445" i="3"/>
  <c r="F3445" i="3" s="1"/>
  <c r="E3446" i="3"/>
  <c r="F3446" i="3" s="1"/>
  <c r="E3447" i="3"/>
  <c r="F3447" i="3" s="1"/>
  <c r="E3448" i="3"/>
  <c r="F3448" i="3" s="1"/>
  <c r="E3449" i="3"/>
  <c r="F3449" i="3" s="1"/>
  <c r="E3450" i="3"/>
  <c r="F3450" i="3" s="1"/>
  <c r="E3451" i="3"/>
  <c r="F3451" i="3" s="1"/>
  <c r="E3452" i="3"/>
  <c r="F3452" i="3" s="1"/>
  <c r="E3453" i="3"/>
  <c r="F3453" i="3" s="1"/>
  <c r="E3454" i="3"/>
  <c r="F3454" i="3" s="1"/>
  <c r="E3455" i="3"/>
  <c r="F3455" i="3" s="1"/>
  <c r="E3456" i="3"/>
  <c r="F3456" i="3" s="1"/>
  <c r="E3457" i="3"/>
  <c r="F3457" i="3" s="1"/>
  <c r="E3458" i="3"/>
  <c r="F3458" i="3" s="1"/>
  <c r="E3459" i="3"/>
  <c r="F3459" i="3" s="1"/>
  <c r="E3460" i="3"/>
  <c r="F3460" i="3" s="1"/>
  <c r="E3461" i="3"/>
  <c r="F3461" i="3" s="1"/>
  <c r="E3462" i="3"/>
  <c r="F3462" i="3" s="1"/>
  <c r="E3463" i="3"/>
  <c r="F3463" i="3" s="1"/>
  <c r="E3464" i="3"/>
  <c r="F3464" i="3" s="1"/>
  <c r="E3465" i="3"/>
  <c r="F3465" i="3" s="1"/>
  <c r="E3466" i="3"/>
  <c r="F3466" i="3" s="1"/>
  <c r="E3467" i="3"/>
  <c r="F3467" i="3" s="1"/>
  <c r="E3468" i="3"/>
  <c r="F3468" i="3" s="1"/>
  <c r="E3469" i="3"/>
  <c r="F3469" i="3" s="1"/>
  <c r="E3470" i="3"/>
  <c r="F3470" i="3" s="1"/>
  <c r="E3471" i="3"/>
  <c r="F3471" i="3" s="1"/>
  <c r="E3472" i="3"/>
  <c r="F3472" i="3" s="1"/>
  <c r="E3473" i="3"/>
  <c r="F3473" i="3" s="1"/>
  <c r="E3474" i="3"/>
  <c r="F3474" i="3" s="1"/>
  <c r="E3475" i="3"/>
  <c r="F3475" i="3" s="1"/>
  <c r="E3476" i="3"/>
  <c r="F3476" i="3" s="1"/>
  <c r="E3477" i="3"/>
  <c r="F3477" i="3" s="1"/>
  <c r="E3478" i="3"/>
  <c r="F3478" i="3" s="1"/>
  <c r="E3479" i="3"/>
  <c r="F3479" i="3" s="1"/>
  <c r="E3480" i="3"/>
  <c r="F3480" i="3" s="1"/>
  <c r="E3481" i="3"/>
  <c r="F3481" i="3" s="1"/>
  <c r="E3482" i="3"/>
  <c r="F3482" i="3" s="1"/>
  <c r="E3483" i="3"/>
  <c r="F3483" i="3" s="1"/>
  <c r="E3484" i="3"/>
  <c r="F3484" i="3" s="1"/>
  <c r="E3485" i="3"/>
  <c r="F3485" i="3" s="1"/>
  <c r="E3486" i="3"/>
  <c r="F3486" i="3" s="1"/>
  <c r="E3487" i="3"/>
  <c r="F3487" i="3" s="1"/>
  <c r="E3488" i="3"/>
  <c r="F3488" i="3" s="1"/>
  <c r="E3489" i="3"/>
  <c r="F3489" i="3" s="1"/>
  <c r="E3490" i="3"/>
  <c r="F3490" i="3" s="1"/>
  <c r="E3491" i="3"/>
  <c r="F3491" i="3" s="1"/>
  <c r="E3492" i="3"/>
  <c r="F3492" i="3" s="1"/>
  <c r="E3493" i="3"/>
  <c r="F3493" i="3" s="1"/>
  <c r="E3494" i="3"/>
  <c r="F3494" i="3" s="1"/>
  <c r="E3495" i="3"/>
  <c r="F3495" i="3" s="1"/>
  <c r="E3496" i="3"/>
  <c r="F3496" i="3" s="1"/>
  <c r="E3497" i="3"/>
  <c r="F3497" i="3" s="1"/>
  <c r="E3498" i="3"/>
  <c r="F3498" i="3" s="1"/>
  <c r="E3499" i="3"/>
  <c r="F3499" i="3" s="1"/>
  <c r="E3500" i="3"/>
  <c r="F3500" i="3" s="1"/>
  <c r="E3501" i="3"/>
  <c r="F3501" i="3" s="1"/>
  <c r="E3502" i="3"/>
  <c r="F3502" i="3" s="1"/>
  <c r="E3503" i="3"/>
  <c r="F3503" i="3" s="1"/>
  <c r="E3504" i="3"/>
  <c r="F3504" i="3" s="1"/>
  <c r="E3505" i="3"/>
  <c r="F3505" i="3" s="1"/>
  <c r="E3506" i="3"/>
  <c r="F3506" i="3" s="1"/>
  <c r="E3507" i="3"/>
  <c r="F3507" i="3" s="1"/>
  <c r="E3508" i="3"/>
  <c r="F3508" i="3" s="1"/>
  <c r="E3509" i="3"/>
  <c r="F3509" i="3" s="1"/>
  <c r="E3510" i="3"/>
  <c r="F3510" i="3" s="1"/>
  <c r="E3511" i="3"/>
  <c r="F3511" i="3" s="1"/>
  <c r="E3512" i="3"/>
  <c r="F3512" i="3" s="1"/>
  <c r="E3513" i="3"/>
  <c r="F3513" i="3" s="1"/>
  <c r="E3514" i="3"/>
  <c r="F3514" i="3" s="1"/>
  <c r="E3515" i="3"/>
  <c r="F3515" i="3" s="1"/>
  <c r="E3516" i="3"/>
  <c r="F3516" i="3" s="1"/>
  <c r="E3517" i="3"/>
  <c r="F3517" i="3" s="1"/>
  <c r="E3518" i="3"/>
  <c r="F3518" i="3" s="1"/>
  <c r="E3519" i="3"/>
  <c r="F3519" i="3" s="1"/>
  <c r="E3520" i="3"/>
  <c r="F3520" i="3" s="1"/>
  <c r="E3521" i="3"/>
  <c r="F3521" i="3" s="1"/>
  <c r="E3522" i="3"/>
  <c r="F3522" i="3" s="1"/>
  <c r="E3523" i="3"/>
  <c r="F3523" i="3" s="1"/>
  <c r="E3524" i="3"/>
  <c r="F3524" i="3" s="1"/>
  <c r="E3525" i="3"/>
  <c r="F3525" i="3" s="1"/>
  <c r="E3526" i="3"/>
  <c r="F3526" i="3" s="1"/>
  <c r="E3527" i="3"/>
  <c r="F3527" i="3" s="1"/>
  <c r="E3528" i="3"/>
  <c r="F3528" i="3" s="1"/>
  <c r="E3529" i="3"/>
  <c r="F3529" i="3" s="1"/>
  <c r="E3530" i="3"/>
  <c r="F3530" i="3" s="1"/>
  <c r="E3531" i="3"/>
  <c r="F3531" i="3" s="1"/>
  <c r="E3532" i="3"/>
  <c r="F3532" i="3" s="1"/>
  <c r="E3533" i="3"/>
  <c r="F3533" i="3" s="1"/>
  <c r="E3534" i="3"/>
  <c r="F3534" i="3" s="1"/>
  <c r="E3535" i="3"/>
  <c r="F3535" i="3" s="1"/>
  <c r="E3536" i="3"/>
  <c r="F3536" i="3" s="1"/>
  <c r="E3537" i="3"/>
  <c r="F3537" i="3" s="1"/>
  <c r="E3538" i="3"/>
  <c r="F3538" i="3" s="1"/>
  <c r="E3539" i="3"/>
  <c r="F3539" i="3" s="1"/>
  <c r="E3540" i="3"/>
  <c r="F3540" i="3" s="1"/>
  <c r="E3541" i="3"/>
  <c r="F3541" i="3" s="1"/>
  <c r="E3542" i="3"/>
  <c r="F3542" i="3" s="1"/>
  <c r="E3543" i="3"/>
  <c r="F3543" i="3" s="1"/>
  <c r="E3544" i="3"/>
  <c r="F3544" i="3" s="1"/>
  <c r="E3545" i="3"/>
  <c r="F3545" i="3" s="1"/>
  <c r="E3546" i="3"/>
  <c r="F3546" i="3" s="1"/>
  <c r="E3547" i="3"/>
  <c r="F3547" i="3" s="1"/>
  <c r="E3548" i="3"/>
  <c r="F3548" i="3" s="1"/>
  <c r="E3549" i="3"/>
  <c r="F3549" i="3" s="1"/>
  <c r="E3550" i="3"/>
  <c r="F3550" i="3" s="1"/>
  <c r="E3551" i="3"/>
  <c r="F3551" i="3" s="1"/>
  <c r="E3552" i="3"/>
  <c r="F3552" i="3" s="1"/>
  <c r="E3553" i="3"/>
  <c r="F3553" i="3" s="1"/>
  <c r="E3554" i="3"/>
  <c r="F3554" i="3" s="1"/>
  <c r="E3555" i="3"/>
  <c r="F3555" i="3" s="1"/>
  <c r="E3556" i="3"/>
  <c r="F3556" i="3" s="1"/>
  <c r="E3557" i="3"/>
  <c r="F3557" i="3" s="1"/>
  <c r="E3558" i="3"/>
  <c r="F3558" i="3" s="1"/>
  <c r="E3559" i="3"/>
  <c r="F3559" i="3" s="1"/>
  <c r="E3560" i="3"/>
  <c r="F3560" i="3" s="1"/>
  <c r="E3561" i="3"/>
  <c r="F3561" i="3" s="1"/>
  <c r="E3562" i="3"/>
  <c r="F3562" i="3" s="1"/>
  <c r="E3563" i="3"/>
  <c r="F3563" i="3" s="1"/>
  <c r="E3564" i="3"/>
  <c r="F3564" i="3" s="1"/>
  <c r="E3565" i="3"/>
  <c r="F3565" i="3" s="1"/>
  <c r="E3566" i="3"/>
  <c r="F3566" i="3" s="1"/>
  <c r="E3567" i="3"/>
  <c r="F3567" i="3" s="1"/>
  <c r="E3568" i="3"/>
  <c r="F3568" i="3" s="1"/>
  <c r="E3569" i="3"/>
  <c r="F3569" i="3" s="1"/>
  <c r="E3570" i="3"/>
  <c r="F3570" i="3" s="1"/>
  <c r="E3571" i="3"/>
  <c r="F3571" i="3" s="1"/>
  <c r="E3572" i="3"/>
  <c r="F3572" i="3" s="1"/>
  <c r="E3573" i="3"/>
  <c r="F3573" i="3" s="1"/>
  <c r="E3574" i="3"/>
  <c r="F3574" i="3" s="1"/>
  <c r="E3575" i="3"/>
  <c r="F3575" i="3" s="1"/>
  <c r="E3576" i="3"/>
  <c r="F3576" i="3" s="1"/>
  <c r="E3577" i="3"/>
  <c r="F3577" i="3" s="1"/>
  <c r="E3578" i="3"/>
  <c r="F3578" i="3" s="1"/>
  <c r="E3579" i="3"/>
  <c r="F3579" i="3" s="1"/>
  <c r="E3580" i="3"/>
  <c r="F3580" i="3" s="1"/>
  <c r="E3581" i="3"/>
  <c r="F3581" i="3" s="1"/>
  <c r="E3582" i="3"/>
  <c r="F3582" i="3" s="1"/>
  <c r="E3583" i="3"/>
  <c r="F3583" i="3" s="1"/>
  <c r="E3584" i="3"/>
  <c r="F3584" i="3" s="1"/>
  <c r="E3585" i="3"/>
  <c r="F3585" i="3" s="1"/>
  <c r="E3586" i="3"/>
  <c r="F3586" i="3" s="1"/>
  <c r="E3587" i="3"/>
  <c r="F3587" i="3" s="1"/>
  <c r="E3588" i="3"/>
  <c r="F3588" i="3" s="1"/>
  <c r="E3589" i="3"/>
  <c r="F3589" i="3" s="1"/>
  <c r="E3590" i="3"/>
  <c r="F3590" i="3" s="1"/>
  <c r="E3591" i="3"/>
  <c r="F3591" i="3" s="1"/>
  <c r="E3592" i="3"/>
  <c r="F3592" i="3" s="1"/>
  <c r="E3593" i="3"/>
  <c r="F3593" i="3" s="1"/>
  <c r="E3594" i="3"/>
  <c r="F3594" i="3" s="1"/>
  <c r="E3595" i="3"/>
  <c r="F3595" i="3" s="1"/>
  <c r="E3596" i="3"/>
  <c r="F3596" i="3" s="1"/>
  <c r="E3597" i="3"/>
  <c r="F3597" i="3" s="1"/>
  <c r="E3598" i="3"/>
  <c r="F3598" i="3" s="1"/>
  <c r="E3599" i="3"/>
  <c r="F3599" i="3" s="1"/>
  <c r="E3600" i="3"/>
  <c r="F3600" i="3" s="1"/>
  <c r="E3601" i="3"/>
  <c r="F3601" i="3" s="1"/>
  <c r="E3602" i="3"/>
  <c r="F3602" i="3" s="1"/>
  <c r="E3603" i="3"/>
  <c r="F3603" i="3" s="1"/>
  <c r="E3604" i="3"/>
  <c r="F3604" i="3" s="1"/>
  <c r="E3605" i="3"/>
  <c r="F3605" i="3" s="1"/>
  <c r="E3606" i="3"/>
  <c r="F3606" i="3" s="1"/>
  <c r="E3607" i="3"/>
  <c r="F3607" i="3" s="1"/>
  <c r="E3608" i="3"/>
  <c r="F3608" i="3" s="1"/>
  <c r="E3609" i="3"/>
  <c r="F3609" i="3" s="1"/>
  <c r="E3610" i="3"/>
  <c r="F3610" i="3" s="1"/>
  <c r="E3611" i="3"/>
  <c r="F3611" i="3" s="1"/>
  <c r="E3612" i="3"/>
  <c r="F3612" i="3" s="1"/>
  <c r="E3613" i="3"/>
  <c r="F3613" i="3" s="1"/>
  <c r="E3614" i="3"/>
  <c r="F3614" i="3" s="1"/>
  <c r="E3615" i="3"/>
  <c r="F3615" i="3" s="1"/>
  <c r="E3616" i="3"/>
  <c r="F3616" i="3" s="1"/>
  <c r="E3617" i="3"/>
  <c r="F3617" i="3" s="1"/>
  <c r="E3618" i="3"/>
  <c r="F3618" i="3" s="1"/>
  <c r="E3619" i="3"/>
  <c r="F3619" i="3" s="1"/>
  <c r="E3620" i="3"/>
  <c r="F3620" i="3" s="1"/>
  <c r="E3621" i="3"/>
  <c r="F3621" i="3" s="1"/>
  <c r="E3622" i="3"/>
  <c r="F3622" i="3" s="1"/>
  <c r="E3623" i="3"/>
  <c r="F3623" i="3" s="1"/>
  <c r="E3624" i="3"/>
  <c r="F3624" i="3" s="1"/>
  <c r="E3625" i="3"/>
  <c r="F3625" i="3" s="1"/>
  <c r="E3626" i="3"/>
  <c r="F3626" i="3" s="1"/>
  <c r="E3627" i="3"/>
  <c r="F3627" i="3" s="1"/>
  <c r="E3628" i="3"/>
  <c r="F3628" i="3" s="1"/>
  <c r="E3629" i="3"/>
  <c r="F3629" i="3" s="1"/>
  <c r="E3630" i="3"/>
  <c r="F3630" i="3" s="1"/>
  <c r="E3631" i="3"/>
  <c r="F3631" i="3" s="1"/>
  <c r="E3632" i="3"/>
  <c r="F3632" i="3" s="1"/>
  <c r="E3633" i="3"/>
  <c r="F3633" i="3" s="1"/>
  <c r="E3634" i="3"/>
  <c r="F3634" i="3" s="1"/>
  <c r="E3635" i="3"/>
  <c r="F3635" i="3" s="1"/>
  <c r="E3636" i="3"/>
  <c r="F3636" i="3" s="1"/>
  <c r="E3637" i="3"/>
  <c r="F3637" i="3" s="1"/>
  <c r="E3638" i="3"/>
  <c r="F3638" i="3" s="1"/>
  <c r="E3639" i="3"/>
  <c r="F3639" i="3" s="1"/>
  <c r="E3640" i="3"/>
  <c r="F3640" i="3" s="1"/>
  <c r="E3641" i="3"/>
  <c r="F3641" i="3" s="1"/>
  <c r="E3642" i="3"/>
  <c r="F3642" i="3" s="1"/>
  <c r="E3643" i="3"/>
  <c r="F3643" i="3" s="1"/>
  <c r="E3644" i="3"/>
  <c r="F3644" i="3" s="1"/>
  <c r="E3645" i="3"/>
  <c r="F3645" i="3" s="1"/>
  <c r="E3646" i="3"/>
  <c r="F3646" i="3" s="1"/>
  <c r="E3647" i="3"/>
  <c r="F3647" i="3" s="1"/>
  <c r="E3648" i="3"/>
  <c r="F3648" i="3" s="1"/>
  <c r="E3649" i="3"/>
  <c r="F3649" i="3" s="1"/>
  <c r="E3650" i="3"/>
  <c r="F3650" i="3" s="1"/>
  <c r="E3651" i="3"/>
  <c r="F3651" i="3" s="1"/>
  <c r="E3652" i="3"/>
  <c r="F3652" i="3" s="1"/>
  <c r="E3653" i="3"/>
  <c r="F3653" i="3" s="1"/>
  <c r="E3654" i="3"/>
  <c r="F3654" i="3" s="1"/>
  <c r="E3655" i="3"/>
  <c r="F3655" i="3" s="1"/>
  <c r="E3656" i="3"/>
  <c r="F3656" i="3" s="1"/>
  <c r="E3657" i="3"/>
  <c r="F3657" i="3" s="1"/>
  <c r="E3658" i="3"/>
  <c r="F3658" i="3" s="1"/>
  <c r="E3659" i="3"/>
  <c r="F3659" i="3" s="1"/>
  <c r="E3660" i="3"/>
  <c r="F3660" i="3" s="1"/>
  <c r="E3661" i="3"/>
  <c r="F3661" i="3" s="1"/>
  <c r="E3662" i="3"/>
  <c r="F3662" i="3" s="1"/>
  <c r="E3663" i="3"/>
  <c r="F3663" i="3" s="1"/>
  <c r="E3664" i="3"/>
  <c r="F3664" i="3" s="1"/>
  <c r="E3665" i="3"/>
  <c r="F3665" i="3" s="1"/>
  <c r="E3666" i="3"/>
  <c r="F3666" i="3" s="1"/>
  <c r="E3667" i="3"/>
  <c r="F3667" i="3" s="1"/>
  <c r="E3668" i="3"/>
  <c r="F3668" i="3" s="1"/>
  <c r="E3669" i="3"/>
  <c r="F3669" i="3" s="1"/>
  <c r="E3670" i="3"/>
  <c r="F3670" i="3" s="1"/>
  <c r="E3671" i="3"/>
  <c r="F3671" i="3" s="1"/>
  <c r="E3672" i="3"/>
  <c r="F3672" i="3" s="1"/>
  <c r="E3673" i="3"/>
  <c r="F3673" i="3" s="1"/>
  <c r="E3674" i="3"/>
  <c r="F3674" i="3" s="1"/>
  <c r="E3675" i="3"/>
  <c r="F3675" i="3" s="1"/>
  <c r="E3676" i="3"/>
  <c r="F3676" i="3" s="1"/>
  <c r="E3677" i="3"/>
  <c r="F3677" i="3" s="1"/>
  <c r="E3678" i="3"/>
  <c r="F3678" i="3" s="1"/>
  <c r="E3679" i="3"/>
  <c r="F3679" i="3" s="1"/>
  <c r="E3680" i="3"/>
  <c r="F3680" i="3" s="1"/>
  <c r="E3681" i="3"/>
  <c r="F3681" i="3" s="1"/>
  <c r="E3682" i="3"/>
  <c r="F3682" i="3" s="1"/>
  <c r="E3683" i="3"/>
  <c r="F3683" i="3" s="1"/>
  <c r="E3684" i="3"/>
  <c r="F3684" i="3" s="1"/>
  <c r="E3685" i="3"/>
  <c r="F3685" i="3" s="1"/>
  <c r="E3686" i="3"/>
  <c r="F3686" i="3" s="1"/>
  <c r="E3687" i="3"/>
  <c r="F3687" i="3" s="1"/>
  <c r="E3688" i="3"/>
  <c r="F3688" i="3" s="1"/>
  <c r="E3689" i="3"/>
  <c r="F3689" i="3" s="1"/>
  <c r="E3690" i="3"/>
  <c r="F3690" i="3" s="1"/>
  <c r="E3691" i="3"/>
  <c r="F3691" i="3" s="1"/>
  <c r="E3692" i="3"/>
  <c r="F3692" i="3" s="1"/>
  <c r="E3693" i="3"/>
  <c r="F3693" i="3" s="1"/>
  <c r="E3694" i="3"/>
  <c r="F3694" i="3" s="1"/>
  <c r="E3695" i="3"/>
  <c r="F3695" i="3" s="1"/>
  <c r="E3696" i="3"/>
  <c r="F3696" i="3" s="1"/>
  <c r="E3697" i="3"/>
  <c r="F3697" i="3" s="1"/>
  <c r="E3698" i="3"/>
  <c r="F3698" i="3" s="1"/>
  <c r="E3699" i="3"/>
  <c r="F3699" i="3" s="1"/>
  <c r="E3700" i="3"/>
  <c r="F3700" i="3" s="1"/>
  <c r="E3701" i="3"/>
  <c r="F3701" i="3" s="1"/>
  <c r="E3702" i="3"/>
  <c r="F3702" i="3" s="1"/>
  <c r="E3703" i="3"/>
  <c r="F3703" i="3" s="1"/>
  <c r="E3704" i="3"/>
  <c r="F3704" i="3" s="1"/>
  <c r="E3705" i="3"/>
  <c r="F3705" i="3" s="1"/>
  <c r="E3706" i="3"/>
  <c r="F3706" i="3" s="1"/>
  <c r="E3707" i="3"/>
  <c r="F3707" i="3" s="1"/>
  <c r="E3708" i="3"/>
  <c r="F3708" i="3" s="1"/>
  <c r="E3709" i="3"/>
  <c r="F3709" i="3" s="1"/>
  <c r="E3710" i="3"/>
  <c r="F3710" i="3" s="1"/>
  <c r="E3711" i="3"/>
  <c r="F3711" i="3" s="1"/>
  <c r="E3712" i="3"/>
  <c r="F3712" i="3" s="1"/>
  <c r="E3713" i="3"/>
  <c r="F3713" i="3" s="1"/>
  <c r="E3714" i="3"/>
  <c r="F3714" i="3" s="1"/>
  <c r="E3715" i="3"/>
  <c r="F3715" i="3" s="1"/>
  <c r="E3716" i="3"/>
  <c r="F3716" i="3" s="1"/>
  <c r="E3717" i="3"/>
  <c r="F3717" i="3" s="1"/>
  <c r="E3718" i="3"/>
  <c r="F3718" i="3" s="1"/>
  <c r="E3719" i="3"/>
  <c r="F3719" i="3" s="1"/>
  <c r="E3720" i="3"/>
  <c r="F3720" i="3" s="1"/>
  <c r="E3721" i="3"/>
  <c r="F3721" i="3" s="1"/>
  <c r="E3722" i="3"/>
  <c r="F3722" i="3" s="1"/>
  <c r="E3723" i="3"/>
  <c r="F3723" i="3" s="1"/>
  <c r="E3724" i="3"/>
  <c r="F3724" i="3" s="1"/>
  <c r="E3725" i="3"/>
  <c r="F3725" i="3" s="1"/>
  <c r="E3726" i="3"/>
  <c r="F3726" i="3" s="1"/>
  <c r="E3727" i="3"/>
  <c r="F3727" i="3" s="1"/>
  <c r="E3728" i="3"/>
  <c r="F3728" i="3" s="1"/>
  <c r="E3729" i="3"/>
  <c r="F3729" i="3" s="1"/>
  <c r="E3730" i="3"/>
  <c r="F3730" i="3" s="1"/>
  <c r="E3731" i="3"/>
  <c r="F3731" i="3" s="1"/>
  <c r="E3732" i="3"/>
  <c r="F3732" i="3" s="1"/>
  <c r="E3733" i="3"/>
  <c r="F3733" i="3" s="1"/>
  <c r="E3734" i="3"/>
  <c r="F3734" i="3" s="1"/>
  <c r="E3735" i="3"/>
  <c r="F3735" i="3" s="1"/>
  <c r="E3736" i="3"/>
  <c r="F3736" i="3" s="1"/>
  <c r="E3737" i="3"/>
  <c r="F3737" i="3" s="1"/>
  <c r="E3738" i="3"/>
  <c r="F3738" i="3" s="1"/>
  <c r="E3739" i="3"/>
  <c r="F3739" i="3" s="1"/>
  <c r="E3740" i="3"/>
  <c r="F3740" i="3" s="1"/>
  <c r="E3741" i="3"/>
  <c r="F3741" i="3" s="1"/>
  <c r="E3742" i="3"/>
  <c r="F3742" i="3" s="1"/>
  <c r="E3743" i="3"/>
  <c r="F3743" i="3" s="1"/>
  <c r="E3744" i="3"/>
  <c r="F3744" i="3" s="1"/>
  <c r="E3745" i="3"/>
  <c r="F3745" i="3" s="1"/>
  <c r="E3746" i="3"/>
  <c r="F3746" i="3" s="1"/>
  <c r="E3747" i="3"/>
  <c r="F3747" i="3" s="1"/>
  <c r="E3748" i="3"/>
  <c r="F3748" i="3" s="1"/>
  <c r="E3749" i="3"/>
  <c r="F3749" i="3" s="1"/>
  <c r="E3750" i="3"/>
  <c r="F3750" i="3" s="1"/>
  <c r="E3751" i="3"/>
  <c r="F3751" i="3" s="1"/>
  <c r="E3752" i="3"/>
  <c r="F3752" i="3" s="1"/>
  <c r="E3753" i="3"/>
  <c r="F3753" i="3" s="1"/>
  <c r="E3754" i="3"/>
  <c r="F3754" i="3" s="1"/>
  <c r="E3755" i="3"/>
  <c r="F3755" i="3" s="1"/>
  <c r="E3756" i="3"/>
  <c r="F3756" i="3" s="1"/>
  <c r="E3757" i="3"/>
  <c r="F3757" i="3" s="1"/>
  <c r="E3758" i="3"/>
  <c r="F3758" i="3" s="1"/>
  <c r="E3759" i="3"/>
  <c r="F3759" i="3" s="1"/>
  <c r="E3760" i="3"/>
  <c r="F3760" i="3" s="1"/>
  <c r="E3761" i="3"/>
  <c r="F3761" i="3" s="1"/>
  <c r="E3762" i="3"/>
  <c r="F3762" i="3" s="1"/>
  <c r="E3763" i="3"/>
  <c r="F3763" i="3" s="1"/>
  <c r="E3764" i="3"/>
  <c r="F3764" i="3" s="1"/>
  <c r="E3765" i="3"/>
  <c r="F3765" i="3" s="1"/>
  <c r="E3766" i="3"/>
  <c r="F3766" i="3" s="1"/>
  <c r="E3767" i="3"/>
  <c r="F3767" i="3" s="1"/>
  <c r="E3768" i="3"/>
  <c r="F3768" i="3" s="1"/>
  <c r="E3769" i="3"/>
  <c r="F3769" i="3" s="1"/>
  <c r="E3770" i="3"/>
  <c r="F3770" i="3" s="1"/>
  <c r="E3771" i="3"/>
  <c r="F3771" i="3" s="1"/>
  <c r="E3772" i="3"/>
  <c r="F3772" i="3" s="1"/>
  <c r="E3773" i="3"/>
  <c r="F3773" i="3" s="1"/>
  <c r="E3774" i="3"/>
  <c r="F3774" i="3" s="1"/>
  <c r="E3775" i="3"/>
  <c r="F3775" i="3" s="1"/>
  <c r="E3776" i="3"/>
  <c r="F3776" i="3" s="1"/>
  <c r="E3777" i="3"/>
  <c r="F3777" i="3" s="1"/>
  <c r="E3778" i="3"/>
  <c r="F3778" i="3" s="1"/>
  <c r="E3779" i="3"/>
  <c r="F3779" i="3" s="1"/>
  <c r="E3780" i="3"/>
  <c r="F3780" i="3" s="1"/>
  <c r="E3781" i="3"/>
  <c r="F3781" i="3" s="1"/>
  <c r="E3782" i="3"/>
  <c r="F3782" i="3" s="1"/>
  <c r="E3783" i="3"/>
  <c r="F3783" i="3" s="1"/>
  <c r="E3784" i="3"/>
  <c r="F3784" i="3" s="1"/>
  <c r="E3785" i="3"/>
  <c r="F3785" i="3" s="1"/>
  <c r="E3786" i="3"/>
  <c r="F3786" i="3" s="1"/>
  <c r="E3787" i="3"/>
  <c r="F3787" i="3" s="1"/>
  <c r="E3788" i="3"/>
  <c r="F3788" i="3" s="1"/>
  <c r="E3789" i="3"/>
  <c r="F3789" i="3" s="1"/>
  <c r="E3790" i="3"/>
  <c r="F3790" i="3" s="1"/>
  <c r="E3791" i="3"/>
  <c r="F3791" i="3" s="1"/>
  <c r="E3792" i="3"/>
  <c r="F3792" i="3" s="1"/>
  <c r="E3793" i="3"/>
  <c r="F3793" i="3" s="1"/>
  <c r="E3794" i="3"/>
  <c r="F3794" i="3" s="1"/>
  <c r="E3795" i="3"/>
  <c r="F3795" i="3" s="1"/>
  <c r="E3796" i="3"/>
  <c r="F3796" i="3" s="1"/>
  <c r="E3797" i="3"/>
  <c r="F3797" i="3" s="1"/>
  <c r="E3798" i="3"/>
  <c r="F3798" i="3" s="1"/>
  <c r="E3799" i="3"/>
  <c r="F3799" i="3" s="1"/>
  <c r="E3800" i="3"/>
  <c r="F3800" i="3" s="1"/>
  <c r="E3801" i="3"/>
  <c r="F3801" i="3" s="1"/>
  <c r="E3802" i="3"/>
  <c r="F3802" i="3" s="1"/>
  <c r="E3803" i="3"/>
  <c r="F3803" i="3" s="1"/>
  <c r="E3804" i="3"/>
  <c r="F3804" i="3" s="1"/>
  <c r="E3805" i="3"/>
  <c r="F3805" i="3" s="1"/>
  <c r="E3806" i="3"/>
  <c r="F3806" i="3" s="1"/>
  <c r="E3807" i="3"/>
  <c r="F3807" i="3" s="1"/>
  <c r="E3808" i="3"/>
  <c r="F3808" i="3" s="1"/>
  <c r="E3809" i="3"/>
  <c r="F3809" i="3" s="1"/>
  <c r="E3810" i="3"/>
  <c r="F3810" i="3" s="1"/>
  <c r="E3811" i="3"/>
  <c r="F3811" i="3" s="1"/>
  <c r="E3812" i="3"/>
  <c r="F3812" i="3" s="1"/>
  <c r="E3813" i="3"/>
  <c r="F3813" i="3" s="1"/>
  <c r="E3814" i="3"/>
  <c r="F3814" i="3" s="1"/>
  <c r="E3815" i="3"/>
  <c r="F3815" i="3" s="1"/>
  <c r="E3816" i="3"/>
  <c r="F3816" i="3" s="1"/>
  <c r="E3817" i="3"/>
  <c r="F3817" i="3" s="1"/>
  <c r="E3818" i="3"/>
  <c r="F3818" i="3" s="1"/>
  <c r="E3819" i="3"/>
  <c r="F3819" i="3" s="1"/>
  <c r="E3820" i="3"/>
  <c r="F3820" i="3" s="1"/>
  <c r="E3821" i="3"/>
  <c r="F3821" i="3" s="1"/>
  <c r="E3822" i="3"/>
  <c r="F3822" i="3" s="1"/>
  <c r="E3823" i="3"/>
  <c r="F3823" i="3" s="1"/>
  <c r="E3824" i="3"/>
  <c r="F3824" i="3" s="1"/>
  <c r="E3825" i="3"/>
  <c r="F3825" i="3" s="1"/>
  <c r="E3826" i="3"/>
  <c r="F3826" i="3" s="1"/>
  <c r="E3827" i="3"/>
  <c r="F3827" i="3" s="1"/>
  <c r="E3828" i="3"/>
  <c r="F3828" i="3" s="1"/>
  <c r="E3829" i="3"/>
  <c r="F3829" i="3" s="1"/>
  <c r="E3830" i="3"/>
  <c r="F3830" i="3" s="1"/>
  <c r="E3831" i="3"/>
  <c r="F3831" i="3" s="1"/>
  <c r="E3832" i="3"/>
  <c r="F3832" i="3" s="1"/>
  <c r="E3833" i="3"/>
  <c r="F3833" i="3" s="1"/>
  <c r="E3834" i="3"/>
  <c r="F3834" i="3" s="1"/>
  <c r="E3835" i="3"/>
  <c r="F3835" i="3" s="1"/>
  <c r="E3836" i="3"/>
  <c r="F3836" i="3" s="1"/>
  <c r="E3837" i="3"/>
  <c r="F3837" i="3" s="1"/>
  <c r="E3838" i="3"/>
  <c r="F3838" i="3" s="1"/>
  <c r="E3839" i="3"/>
  <c r="F3839" i="3" s="1"/>
  <c r="E3840" i="3"/>
  <c r="F3840" i="3" s="1"/>
  <c r="E3841" i="3"/>
  <c r="F3841" i="3" s="1"/>
  <c r="E3842" i="3"/>
  <c r="F3842" i="3" s="1"/>
  <c r="E3843" i="3"/>
  <c r="F3843" i="3" s="1"/>
  <c r="E3844" i="3"/>
  <c r="F3844" i="3" s="1"/>
  <c r="E3845" i="3"/>
  <c r="F3845" i="3" s="1"/>
  <c r="E3846" i="3"/>
  <c r="F3846" i="3" s="1"/>
  <c r="E3847" i="3"/>
  <c r="F3847" i="3" s="1"/>
  <c r="E3848" i="3"/>
  <c r="F3848" i="3" s="1"/>
  <c r="E3849" i="3"/>
  <c r="F3849" i="3" s="1"/>
  <c r="E3850" i="3"/>
  <c r="F3850" i="3" s="1"/>
  <c r="E3851" i="3"/>
  <c r="F3851" i="3" s="1"/>
  <c r="E3852" i="3"/>
  <c r="F3852" i="3" s="1"/>
  <c r="E3853" i="3"/>
  <c r="F3853" i="3" s="1"/>
  <c r="E3854" i="3"/>
  <c r="F3854" i="3" s="1"/>
  <c r="E3855" i="3"/>
  <c r="F3855" i="3" s="1"/>
  <c r="E3856" i="3"/>
  <c r="F3856" i="3" s="1"/>
  <c r="E3857" i="3"/>
  <c r="F3857" i="3" s="1"/>
  <c r="E3858" i="3"/>
  <c r="F3858" i="3" s="1"/>
  <c r="E3859" i="3"/>
  <c r="F3859" i="3" s="1"/>
  <c r="E3860" i="3"/>
  <c r="F3860" i="3" s="1"/>
  <c r="E3861" i="3"/>
  <c r="F3861" i="3" s="1"/>
  <c r="E3862" i="3"/>
  <c r="F3862" i="3" s="1"/>
  <c r="E3863" i="3"/>
  <c r="F3863" i="3" s="1"/>
  <c r="E3864" i="3"/>
  <c r="F3864" i="3" s="1"/>
  <c r="E3865" i="3"/>
  <c r="F3865" i="3" s="1"/>
  <c r="E3866" i="3"/>
  <c r="F3866" i="3" s="1"/>
  <c r="E3867" i="3"/>
  <c r="F3867" i="3" s="1"/>
  <c r="E3868" i="3"/>
  <c r="F3868" i="3" s="1"/>
  <c r="E3869" i="3"/>
  <c r="F3869" i="3" s="1"/>
  <c r="E3870" i="3"/>
  <c r="F3870" i="3" s="1"/>
  <c r="E3871" i="3"/>
  <c r="F3871" i="3" s="1"/>
  <c r="E3872" i="3"/>
  <c r="F3872" i="3" s="1"/>
  <c r="E3873" i="3"/>
  <c r="F3873" i="3" s="1"/>
  <c r="E3874" i="3"/>
  <c r="F3874" i="3" s="1"/>
  <c r="E3875" i="3"/>
  <c r="F3875" i="3" s="1"/>
  <c r="E3876" i="3"/>
  <c r="F3876" i="3" s="1"/>
  <c r="E3877" i="3"/>
  <c r="F3877" i="3" s="1"/>
  <c r="E3878" i="3"/>
  <c r="F3878" i="3" s="1"/>
  <c r="E3879" i="3"/>
  <c r="F3879" i="3" s="1"/>
  <c r="E3880" i="3"/>
  <c r="F3880" i="3" s="1"/>
  <c r="E3881" i="3"/>
  <c r="F3881" i="3" s="1"/>
  <c r="E3882" i="3"/>
  <c r="F3882" i="3" s="1"/>
  <c r="E3883" i="3"/>
  <c r="F3883" i="3" s="1"/>
  <c r="E3884" i="3"/>
  <c r="F3884" i="3" s="1"/>
  <c r="E3885" i="3"/>
  <c r="F3885" i="3" s="1"/>
  <c r="E3886" i="3"/>
  <c r="F3886" i="3" s="1"/>
  <c r="E3887" i="3"/>
  <c r="F3887" i="3" s="1"/>
  <c r="E3888" i="3"/>
  <c r="F3888" i="3" s="1"/>
  <c r="E3889" i="3"/>
  <c r="F3889" i="3" s="1"/>
  <c r="E3890" i="3"/>
  <c r="F3890" i="3" s="1"/>
  <c r="E3891" i="3"/>
  <c r="F3891" i="3" s="1"/>
  <c r="E3892" i="3"/>
  <c r="F3892" i="3" s="1"/>
  <c r="E3893" i="3"/>
  <c r="F3893" i="3" s="1"/>
  <c r="E3894" i="3"/>
  <c r="F3894" i="3" s="1"/>
  <c r="E3895" i="3"/>
  <c r="F3895" i="3" s="1"/>
  <c r="E3896" i="3"/>
  <c r="F3896" i="3" s="1"/>
  <c r="E3897" i="3"/>
  <c r="F3897" i="3" s="1"/>
  <c r="E3898" i="3"/>
  <c r="F3898" i="3" s="1"/>
  <c r="E3899" i="3"/>
  <c r="F3899" i="3" s="1"/>
  <c r="E3900" i="3"/>
  <c r="F3900" i="3" s="1"/>
  <c r="E3901" i="3"/>
  <c r="F3901" i="3" s="1"/>
  <c r="E3902" i="3"/>
  <c r="F3902" i="3" s="1"/>
  <c r="E3903" i="3"/>
  <c r="F3903" i="3" s="1"/>
  <c r="E3904" i="3"/>
  <c r="F3904" i="3" s="1"/>
  <c r="E3905" i="3"/>
  <c r="F3905" i="3" s="1"/>
  <c r="E3906" i="3"/>
  <c r="F3906" i="3" s="1"/>
  <c r="E3907" i="3"/>
  <c r="F3907" i="3" s="1"/>
  <c r="E3908" i="3"/>
  <c r="F3908" i="3" s="1"/>
  <c r="E3909" i="3"/>
  <c r="F3909" i="3" s="1"/>
  <c r="E3910" i="3"/>
  <c r="F3910" i="3" s="1"/>
  <c r="E3911" i="3"/>
  <c r="F3911" i="3" s="1"/>
  <c r="E3912" i="3"/>
  <c r="F3912" i="3" s="1"/>
  <c r="E3913" i="3"/>
  <c r="F3913" i="3" s="1"/>
  <c r="E3914" i="3"/>
  <c r="F3914" i="3" s="1"/>
  <c r="E3915" i="3"/>
  <c r="F3915" i="3" s="1"/>
  <c r="E3916" i="3"/>
  <c r="F3916" i="3" s="1"/>
  <c r="E3917" i="3"/>
  <c r="F3917" i="3" s="1"/>
  <c r="E3918" i="3"/>
  <c r="F3918" i="3" s="1"/>
  <c r="E3919" i="3"/>
  <c r="F3919" i="3" s="1"/>
  <c r="E3920" i="3"/>
  <c r="F3920" i="3" s="1"/>
  <c r="E3921" i="3"/>
  <c r="F3921" i="3" s="1"/>
  <c r="E3922" i="3"/>
  <c r="F3922" i="3" s="1"/>
  <c r="E3923" i="3"/>
  <c r="F3923" i="3" s="1"/>
  <c r="E3924" i="3"/>
  <c r="F3924" i="3" s="1"/>
  <c r="E3925" i="3"/>
  <c r="F3925" i="3" s="1"/>
  <c r="E3926" i="3"/>
  <c r="F3926" i="3" s="1"/>
  <c r="E3927" i="3"/>
  <c r="F3927" i="3" s="1"/>
  <c r="E3928" i="3"/>
  <c r="F3928" i="3" s="1"/>
  <c r="E3929" i="3"/>
  <c r="F3929" i="3" s="1"/>
  <c r="E3930" i="3"/>
  <c r="F3930" i="3" s="1"/>
  <c r="E3931" i="3"/>
  <c r="F3931" i="3" s="1"/>
  <c r="E3932" i="3"/>
  <c r="F3932" i="3" s="1"/>
  <c r="E3933" i="3"/>
  <c r="F3933" i="3" s="1"/>
  <c r="E3934" i="3"/>
  <c r="F3934" i="3" s="1"/>
  <c r="E3935" i="3"/>
  <c r="F3935" i="3" s="1"/>
  <c r="E3936" i="3"/>
  <c r="F3936" i="3" s="1"/>
  <c r="E3937" i="3"/>
  <c r="F3937" i="3" s="1"/>
  <c r="E3938" i="3"/>
  <c r="F3938" i="3" s="1"/>
  <c r="E3939" i="3"/>
  <c r="F3939" i="3" s="1"/>
  <c r="E3940" i="3"/>
  <c r="F3940" i="3" s="1"/>
  <c r="E3941" i="3"/>
  <c r="F3941" i="3" s="1"/>
  <c r="E3942" i="3"/>
  <c r="F3942" i="3" s="1"/>
  <c r="E3943" i="3"/>
  <c r="F3943" i="3" s="1"/>
  <c r="E3944" i="3"/>
  <c r="F3944" i="3" s="1"/>
  <c r="E3945" i="3"/>
  <c r="F3945" i="3" s="1"/>
  <c r="E3946" i="3"/>
  <c r="F3946" i="3" s="1"/>
  <c r="E3947" i="3"/>
  <c r="F3947" i="3" s="1"/>
  <c r="E3948" i="3"/>
  <c r="F3948" i="3" s="1"/>
  <c r="E3949" i="3"/>
  <c r="F3949" i="3" s="1"/>
  <c r="E3950" i="3"/>
  <c r="F3950" i="3" s="1"/>
  <c r="E3951" i="3"/>
  <c r="F3951" i="3" s="1"/>
  <c r="E3952" i="3"/>
  <c r="F3952" i="3" s="1"/>
  <c r="E3953" i="3"/>
  <c r="F3953" i="3" s="1"/>
  <c r="E3954" i="3"/>
  <c r="F3954" i="3" s="1"/>
  <c r="E3955" i="3"/>
  <c r="F3955" i="3" s="1"/>
  <c r="E3956" i="3"/>
  <c r="F3956" i="3" s="1"/>
  <c r="E3957" i="3"/>
  <c r="F3957" i="3" s="1"/>
  <c r="E3958" i="3"/>
  <c r="F3958" i="3" s="1"/>
  <c r="E3959" i="3"/>
  <c r="F3959" i="3" s="1"/>
  <c r="E3960" i="3"/>
  <c r="F3960" i="3" s="1"/>
  <c r="E3961" i="3"/>
  <c r="F3961" i="3" s="1"/>
  <c r="E3962" i="3"/>
  <c r="F3962" i="3" s="1"/>
  <c r="E3963" i="3"/>
  <c r="F3963" i="3" s="1"/>
  <c r="E3964" i="3"/>
  <c r="F3964" i="3" s="1"/>
  <c r="E3965" i="3"/>
  <c r="F3965" i="3" s="1"/>
  <c r="E3966" i="3"/>
  <c r="F3966" i="3" s="1"/>
  <c r="E3967" i="3"/>
  <c r="F3967" i="3" s="1"/>
  <c r="E3968" i="3"/>
  <c r="F3968" i="3" s="1"/>
  <c r="E3969" i="3"/>
  <c r="F3969" i="3" s="1"/>
  <c r="E3970" i="3"/>
  <c r="F3970" i="3" s="1"/>
  <c r="E3971" i="3"/>
  <c r="F3971" i="3" s="1"/>
  <c r="E3972" i="3"/>
  <c r="F3972" i="3" s="1"/>
  <c r="E3973" i="3"/>
  <c r="F3973" i="3" s="1"/>
  <c r="E3974" i="3"/>
  <c r="F3974" i="3" s="1"/>
  <c r="E3975" i="3"/>
  <c r="F3975" i="3" s="1"/>
  <c r="E3976" i="3"/>
  <c r="F3976" i="3" s="1"/>
  <c r="E3977" i="3"/>
  <c r="F3977" i="3" s="1"/>
  <c r="E3978" i="3"/>
  <c r="F3978" i="3" s="1"/>
  <c r="E3979" i="3"/>
  <c r="F3979" i="3" s="1"/>
  <c r="E3980" i="3"/>
  <c r="F3980" i="3" s="1"/>
  <c r="E3981" i="3"/>
  <c r="F3981" i="3" s="1"/>
  <c r="E3982" i="3"/>
  <c r="F3982" i="3" s="1"/>
  <c r="E3983" i="3"/>
  <c r="F3983" i="3" s="1"/>
  <c r="E3984" i="3"/>
  <c r="F3984" i="3" s="1"/>
  <c r="E3985" i="3"/>
  <c r="F3985" i="3" s="1"/>
  <c r="E3986" i="3"/>
  <c r="F3986" i="3" s="1"/>
  <c r="E3987" i="3"/>
  <c r="F3987" i="3" s="1"/>
  <c r="E3988" i="3"/>
  <c r="F3988" i="3" s="1"/>
  <c r="E3989" i="3"/>
  <c r="F3989" i="3" s="1"/>
  <c r="E3990" i="3"/>
  <c r="F3990" i="3" s="1"/>
  <c r="E3991" i="3"/>
  <c r="F3991" i="3" s="1"/>
  <c r="E3992" i="3"/>
  <c r="F3992" i="3" s="1"/>
  <c r="E3993" i="3"/>
  <c r="F3993" i="3" s="1"/>
  <c r="E3994" i="3"/>
  <c r="F3994" i="3" s="1"/>
  <c r="E3995" i="3"/>
  <c r="F3995" i="3" s="1"/>
  <c r="E3996" i="3"/>
  <c r="F3996" i="3" s="1"/>
  <c r="E3997" i="3"/>
  <c r="F3997" i="3" s="1"/>
  <c r="E3998" i="3"/>
  <c r="F3998" i="3" s="1"/>
  <c r="E3999" i="3"/>
  <c r="F3999" i="3" s="1"/>
  <c r="E4000" i="3"/>
  <c r="F4000" i="3" s="1"/>
  <c r="E4001" i="3"/>
  <c r="F4001" i="3" s="1"/>
  <c r="E4002" i="3"/>
  <c r="F4002" i="3" s="1"/>
  <c r="E4003" i="3"/>
  <c r="F4003" i="3" s="1"/>
  <c r="E4004" i="3"/>
  <c r="F4004" i="3" s="1"/>
  <c r="E4005" i="3"/>
  <c r="F4005" i="3" s="1"/>
  <c r="E4006" i="3"/>
  <c r="F4006" i="3" s="1"/>
  <c r="E4007" i="3"/>
  <c r="F4007" i="3" s="1"/>
  <c r="E4008" i="3"/>
  <c r="F4008" i="3" s="1"/>
  <c r="E4009" i="3"/>
  <c r="F4009" i="3" s="1"/>
  <c r="E4010" i="3"/>
  <c r="F4010" i="3" s="1"/>
  <c r="E4011" i="3"/>
  <c r="F4011" i="3" s="1"/>
  <c r="E4012" i="3"/>
  <c r="F4012" i="3" s="1"/>
  <c r="E4013" i="3"/>
  <c r="F4013" i="3" s="1"/>
  <c r="E4014" i="3"/>
  <c r="F4014" i="3" s="1"/>
  <c r="E4015" i="3"/>
  <c r="F4015" i="3" s="1"/>
  <c r="E4016" i="3"/>
  <c r="F4016" i="3" s="1"/>
  <c r="E4017" i="3"/>
  <c r="F4017" i="3" s="1"/>
  <c r="E4018" i="3"/>
  <c r="F4018" i="3" s="1"/>
  <c r="E4019" i="3"/>
  <c r="F4019" i="3" s="1"/>
  <c r="E4020" i="3"/>
  <c r="F4020" i="3" s="1"/>
  <c r="E4021" i="3"/>
  <c r="F4021" i="3" s="1"/>
  <c r="E4022" i="3"/>
  <c r="F4022" i="3" s="1"/>
  <c r="E4023" i="3"/>
  <c r="F4023" i="3" s="1"/>
  <c r="E4024" i="3"/>
  <c r="F4024" i="3" s="1"/>
  <c r="E4025" i="3"/>
  <c r="F4025" i="3" s="1"/>
  <c r="E4026" i="3"/>
  <c r="F4026" i="3" s="1"/>
  <c r="E4027" i="3"/>
  <c r="F4027" i="3" s="1"/>
  <c r="E4028" i="3"/>
  <c r="F4028" i="3" s="1"/>
  <c r="E4029" i="3"/>
  <c r="F4029" i="3" s="1"/>
  <c r="E4030" i="3"/>
  <c r="F4030" i="3" s="1"/>
  <c r="E4031" i="3"/>
  <c r="F4031" i="3" s="1"/>
  <c r="E4032" i="3"/>
  <c r="F4032" i="3" s="1"/>
  <c r="E4033" i="3"/>
  <c r="F4033" i="3" s="1"/>
  <c r="E4034" i="3"/>
  <c r="F4034" i="3" s="1"/>
  <c r="E4035" i="3"/>
  <c r="F4035" i="3" s="1"/>
  <c r="E4036" i="3"/>
  <c r="F4036" i="3" s="1"/>
  <c r="E4037" i="3"/>
  <c r="F4037" i="3" s="1"/>
  <c r="E4038" i="3"/>
  <c r="F4038" i="3" s="1"/>
  <c r="E4039" i="3"/>
  <c r="F4039" i="3" s="1"/>
  <c r="E4040" i="3"/>
  <c r="F4040" i="3" s="1"/>
  <c r="E4041" i="3"/>
  <c r="F4041" i="3" s="1"/>
  <c r="E4042" i="3"/>
  <c r="F4042" i="3" s="1"/>
  <c r="E4043" i="3"/>
  <c r="F4043" i="3" s="1"/>
  <c r="E4044" i="3"/>
  <c r="F4044" i="3" s="1"/>
  <c r="E4045" i="3"/>
  <c r="F4045" i="3" s="1"/>
  <c r="E4046" i="3"/>
  <c r="F4046" i="3" s="1"/>
  <c r="E4047" i="3"/>
  <c r="F4047" i="3" s="1"/>
  <c r="E4048" i="3"/>
  <c r="F4048" i="3" s="1"/>
  <c r="E4049" i="3"/>
  <c r="F4049" i="3" s="1"/>
  <c r="E4050" i="3"/>
  <c r="F4050" i="3" s="1"/>
  <c r="E4051" i="3"/>
  <c r="F4051" i="3" s="1"/>
  <c r="E4052" i="3"/>
  <c r="F4052" i="3" s="1"/>
  <c r="E4053" i="3"/>
  <c r="F4053" i="3" s="1"/>
  <c r="E4054" i="3"/>
  <c r="F4054" i="3" s="1"/>
  <c r="E4055" i="3"/>
  <c r="F4055" i="3" s="1"/>
  <c r="E4056" i="3"/>
  <c r="F4056" i="3" s="1"/>
  <c r="E4057" i="3"/>
  <c r="F4057" i="3" s="1"/>
  <c r="E4058" i="3"/>
  <c r="F4058" i="3" s="1"/>
  <c r="E4059" i="3"/>
  <c r="F4059" i="3" s="1"/>
  <c r="E4060" i="3"/>
  <c r="F4060" i="3" s="1"/>
  <c r="E4061" i="3"/>
  <c r="F4061" i="3" s="1"/>
  <c r="E4062" i="3"/>
  <c r="F4062" i="3" s="1"/>
  <c r="E4063" i="3"/>
  <c r="F4063" i="3" s="1"/>
  <c r="E4064" i="3"/>
  <c r="F4064" i="3" s="1"/>
  <c r="E4065" i="3"/>
  <c r="F4065" i="3" s="1"/>
  <c r="E4066" i="3"/>
  <c r="F4066" i="3" s="1"/>
  <c r="E4067" i="3"/>
  <c r="F4067" i="3" s="1"/>
  <c r="E4068" i="3"/>
  <c r="F4068" i="3" s="1"/>
  <c r="E4069" i="3"/>
  <c r="F4069" i="3" s="1"/>
  <c r="E4070" i="3"/>
  <c r="F4070" i="3" s="1"/>
  <c r="E4071" i="3"/>
  <c r="F4071" i="3" s="1"/>
  <c r="E4072" i="3"/>
  <c r="F4072" i="3" s="1"/>
  <c r="E4073" i="3"/>
  <c r="F4073" i="3" s="1"/>
  <c r="E4074" i="3"/>
  <c r="F4074" i="3" s="1"/>
  <c r="E4075" i="3"/>
  <c r="F4075" i="3" s="1"/>
  <c r="E4076" i="3"/>
  <c r="F4076" i="3" s="1"/>
  <c r="E4077" i="3"/>
  <c r="F4077" i="3" s="1"/>
  <c r="E4078" i="3"/>
  <c r="F4078" i="3" s="1"/>
  <c r="E4079" i="3"/>
  <c r="F4079" i="3" s="1"/>
  <c r="E4080" i="3"/>
  <c r="F4080" i="3" s="1"/>
  <c r="E4081" i="3"/>
  <c r="F4081" i="3" s="1"/>
  <c r="E4082" i="3"/>
  <c r="F4082" i="3" s="1"/>
  <c r="E4083" i="3"/>
  <c r="F4083" i="3" s="1"/>
  <c r="E4084" i="3"/>
  <c r="F4084" i="3" s="1"/>
  <c r="E4085" i="3"/>
  <c r="F4085" i="3" s="1"/>
  <c r="E4086" i="3"/>
  <c r="F4086" i="3" s="1"/>
  <c r="E4087" i="3"/>
  <c r="F4087" i="3" s="1"/>
  <c r="E4088" i="3"/>
  <c r="F4088" i="3" s="1"/>
  <c r="E4089" i="3"/>
  <c r="F4089" i="3" s="1"/>
  <c r="E4090" i="3"/>
  <c r="F4090" i="3" s="1"/>
  <c r="E4091" i="3"/>
  <c r="F4091" i="3" s="1"/>
  <c r="E4092" i="3"/>
  <c r="F4092" i="3" s="1"/>
  <c r="E4093" i="3"/>
  <c r="F4093" i="3" s="1"/>
  <c r="E4094" i="3"/>
  <c r="F4094" i="3" s="1"/>
  <c r="E4095" i="3"/>
  <c r="F4095" i="3" s="1"/>
  <c r="E4096" i="3"/>
  <c r="F4096" i="3" s="1"/>
  <c r="E4097" i="3"/>
  <c r="F4097" i="3" s="1"/>
  <c r="E4098" i="3"/>
  <c r="F4098" i="3" s="1"/>
  <c r="E4099" i="3"/>
  <c r="F4099" i="3" s="1"/>
  <c r="E4100" i="3"/>
  <c r="F4100" i="3" s="1"/>
  <c r="E4101" i="3"/>
  <c r="F4101" i="3" s="1"/>
  <c r="E4102" i="3"/>
  <c r="F4102" i="3" s="1"/>
  <c r="E4103" i="3"/>
  <c r="F4103" i="3" s="1"/>
  <c r="E4104" i="3"/>
  <c r="F4104" i="3" s="1"/>
  <c r="E4105" i="3"/>
  <c r="F4105" i="3" s="1"/>
  <c r="E4106" i="3"/>
  <c r="F4106" i="3" s="1"/>
  <c r="E4107" i="3"/>
  <c r="F4107" i="3" s="1"/>
  <c r="E4108" i="3"/>
  <c r="F4108" i="3" s="1"/>
  <c r="E4109" i="3"/>
  <c r="F4109" i="3" s="1"/>
  <c r="E4110" i="3"/>
  <c r="F4110" i="3" s="1"/>
  <c r="E4111" i="3"/>
  <c r="F4111" i="3" s="1"/>
  <c r="E4112" i="3"/>
  <c r="F4112" i="3" s="1"/>
  <c r="E4113" i="3"/>
  <c r="F4113" i="3" s="1"/>
  <c r="E4114" i="3"/>
  <c r="F4114" i="3" s="1"/>
  <c r="E4115" i="3"/>
  <c r="F4115" i="3" s="1"/>
  <c r="E4116" i="3"/>
  <c r="F4116" i="3" s="1"/>
  <c r="E4117" i="3"/>
  <c r="F4117" i="3" s="1"/>
  <c r="E4118" i="3"/>
  <c r="F4118" i="3" s="1"/>
  <c r="E4119" i="3"/>
  <c r="F4119" i="3" s="1"/>
  <c r="E4120" i="3"/>
  <c r="F4120" i="3" s="1"/>
  <c r="E4121" i="3"/>
  <c r="F4121" i="3" s="1"/>
  <c r="E4122" i="3"/>
  <c r="F4122" i="3" s="1"/>
  <c r="E4123" i="3"/>
  <c r="F4123" i="3" s="1"/>
  <c r="E4124" i="3"/>
  <c r="F4124" i="3" s="1"/>
  <c r="E4125" i="3"/>
  <c r="F4125" i="3" s="1"/>
  <c r="E4126" i="3"/>
  <c r="F4126" i="3" s="1"/>
  <c r="E4127" i="3"/>
  <c r="F4127" i="3" s="1"/>
  <c r="E4128" i="3"/>
  <c r="F4128" i="3" s="1"/>
  <c r="E4129" i="3"/>
  <c r="F4129" i="3" s="1"/>
  <c r="E4130" i="3"/>
  <c r="F4130" i="3" s="1"/>
  <c r="E4131" i="3"/>
  <c r="F4131" i="3" s="1"/>
  <c r="E4132" i="3"/>
  <c r="F4132" i="3" s="1"/>
  <c r="E4133" i="3"/>
  <c r="F4133" i="3" s="1"/>
  <c r="E4134" i="3"/>
  <c r="F4134" i="3" s="1"/>
  <c r="E4135" i="3"/>
  <c r="F4135" i="3" s="1"/>
  <c r="E4136" i="3"/>
  <c r="F4136" i="3" s="1"/>
  <c r="E4137" i="3"/>
  <c r="F4137" i="3" s="1"/>
  <c r="E4138" i="3"/>
  <c r="F4138" i="3" s="1"/>
  <c r="E4139" i="3"/>
  <c r="F4139" i="3" s="1"/>
  <c r="E4140" i="3"/>
  <c r="F4140" i="3" s="1"/>
  <c r="E4141" i="3"/>
  <c r="F4141" i="3" s="1"/>
  <c r="E4142" i="3"/>
  <c r="F4142" i="3" s="1"/>
  <c r="E4143" i="3"/>
  <c r="F4143" i="3" s="1"/>
  <c r="E4144" i="3"/>
  <c r="F4144" i="3" s="1"/>
  <c r="E4145" i="3"/>
  <c r="F4145" i="3" s="1"/>
  <c r="E4146" i="3"/>
  <c r="F4146" i="3" s="1"/>
  <c r="E4147" i="3"/>
  <c r="F4147" i="3" s="1"/>
  <c r="E4148" i="3"/>
  <c r="F4148" i="3" s="1"/>
  <c r="E4149" i="3"/>
  <c r="F4149" i="3" s="1"/>
  <c r="E4150" i="3"/>
  <c r="F4150" i="3" s="1"/>
  <c r="E4151" i="3"/>
  <c r="F4151" i="3" s="1"/>
  <c r="E4152" i="3"/>
  <c r="F4152" i="3" s="1"/>
  <c r="E4153" i="3"/>
  <c r="F4153" i="3" s="1"/>
  <c r="E4154" i="3"/>
  <c r="F4154" i="3" s="1"/>
  <c r="E4155" i="3"/>
  <c r="F4155" i="3" s="1"/>
  <c r="E4156" i="3"/>
  <c r="F4156" i="3" s="1"/>
  <c r="E4157" i="3"/>
  <c r="F4157" i="3" s="1"/>
  <c r="E4158" i="3"/>
  <c r="F4158" i="3" s="1"/>
  <c r="E4159" i="3"/>
  <c r="F4159" i="3" s="1"/>
  <c r="E4160" i="3"/>
  <c r="F4160" i="3" s="1"/>
  <c r="E4161" i="3"/>
  <c r="F4161" i="3" s="1"/>
  <c r="E4162" i="3"/>
  <c r="F4162" i="3" s="1"/>
  <c r="E4163" i="3"/>
  <c r="F4163" i="3" s="1"/>
  <c r="E4164" i="3"/>
  <c r="F4164" i="3" s="1"/>
  <c r="E4165" i="3"/>
  <c r="F4165" i="3" s="1"/>
  <c r="E4166" i="3"/>
  <c r="F4166" i="3" s="1"/>
  <c r="E4167" i="3"/>
  <c r="F4167" i="3" s="1"/>
  <c r="E4168" i="3"/>
  <c r="F4168" i="3" s="1"/>
  <c r="E4169" i="3"/>
  <c r="F4169" i="3" s="1"/>
  <c r="E4170" i="3"/>
  <c r="F4170" i="3" s="1"/>
  <c r="E4171" i="3"/>
  <c r="F4171" i="3" s="1"/>
  <c r="E4172" i="3"/>
  <c r="F4172" i="3" s="1"/>
  <c r="E4173" i="3"/>
  <c r="F4173" i="3" s="1"/>
  <c r="E4174" i="3"/>
  <c r="F4174" i="3" s="1"/>
  <c r="E4175" i="3"/>
  <c r="F4175" i="3" s="1"/>
  <c r="E4176" i="3"/>
  <c r="F4176" i="3" s="1"/>
  <c r="E4177" i="3"/>
  <c r="F4177" i="3" s="1"/>
  <c r="E4178" i="3"/>
  <c r="F4178" i="3" s="1"/>
  <c r="E4179" i="3"/>
  <c r="F4179" i="3" s="1"/>
  <c r="E4180" i="3"/>
  <c r="F4180" i="3" s="1"/>
  <c r="E4181" i="3"/>
  <c r="F4181" i="3" s="1"/>
  <c r="E4182" i="3"/>
  <c r="F4182" i="3" s="1"/>
  <c r="E4183" i="3"/>
  <c r="F4183" i="3" s="1"/>
  <c r="E4184" i="3"/>
  <c r="F4184" i="3" s="1"/>
  <c r="E4185" i="3"/>
  <c r="F4185" i="3" s="1"/>
  <c r="E4186" i="3"/>
  <c r="F4186" i="3" s="1"/>
  <c r="E4187" i="3"/>
  <c r="F4187" i="3" s="1"/>
  <c r="E4188" i="3"/>
  <c r="F4188" i="3" s="1"/>
  <c r="E4189" i="3"/>
  <c r="F4189" i="3" s="1"/>
  <c r="E4190" i="3"/>
  <c r="F4190" i="3" s="1"/>
  <c r="E4191" i="3"/>
  <c r="F4191" i="3" s="1"/>
  <c r="E4192" i="3"/>
  <c r="F4192" i="3" s="1"/>
  <c r="E4193" i="3"/>
  <c r="F4193" i="3" s="1"/>
  <c r="E4194" i="3"/>
  <c r="F4194" i="3" s="1"/>
  <c r="E4195" i="3"/>
  <c r="F4195" i="3" s="1"/>
  <c r="E4196" i="3"/>
  <c r="F4196" i="3" s="1"/>
  <c r="E4197" i="3"/>
  <c r="F4197" i="3" s="1"/>
  <c r="E4198" i="3"/>
  <c r="F4198" i="3" s="1"/>
  <c r="E4199" i="3"/>
  <c r="F4199" i="3" s="1"/>
  <c r="E4200" i="3"/>
  <c r="F4200" i="3" s="1"/>
  <c r="E4201" i="3"/>
  <c r="F4201" i="3" s="1"/>
  <c r="E4202" i="3"/>
  <c r="F4202" i="3" s="1"/>
  <c r="E4203" i="3"/>
  <c r="F4203" i="3" s="1"/>
  <c r="E4204" i="3"/>
  <c r="F4204" i="3" s="1"/>
  <c r="E4205" i="3"/>
  <c r="F4205" i="3" s="1"/>
  <c r="E4206" i="3"/>
  <c r="F4206" i="3" s="1"/>
  <c r="E4207" i="3"/>
  <c r="F4207" i="3" s="1"/>
  <c r="E4208" i="3"/>
  <c r="F4208" i="3" s="1"/>
  <c r="E4209" i="3"/>
  <c r="F4209" i="3" s="1"/>
  <c r="E4210" i="3"/>
  <c r="F4210" i="3" s="1"/>
  <c r="E4211" i="3"/>
  <c r="F4211" i="3" s="1"/>
  <c r="E4212" i="3"/>
  <c r="F4212" i="3" s="1"/>
  <c r="E4213" i="3"/>
  <c r="F4213" i="3" s="1"/>
  <c r="E4214" i="3"/>
  <c r="F4214" i="3" s="1"/>
  <c r="E4215" i="3"/>
  <c r="F4215" i="3" s="1"/>
  <c r="E4216" i="3"/>
  <c r="F4216" i="3" s="1"/>
  <c r="E4217" i="3"/>
  <c r="F4217" i="3" s="1"/>
  <c r="E4218" i="3"/>
  <c r="F4218" i="3" s="1"/>
  <c r="E4219" i="3"/>
  <c r="F4219" i="3" s="1"/>
  <c r="E4220" i="3"/>
  <c r="F4220" i="3" s="1"/>
  <c r="E4221" i="3"/>
  <c r="F4221" i="3" s="1"/>
  <c r="E4222" i="3"/>
  <c r="F4222" i="3" s="1"/>
  <c r="E4223" i="3"/>
  <c r="F4223" i="3" s="1"/>
  <c r="E4224" i="3"/>
  <c r="F4224" i="3" s="1"/>
  <c r="E4225" i="3"/>
  <c r="F4225" i="3" s="1"/>
  <c r="E4226" i="3"/>
  <c r="F4226" i="3" s="1"/>
  <c r="E4227" i="3"/>
  <c r="F4227" i="3" s="1"/>
  <c r="E4228" i="3"/>
  <c r="F4228" i="3" s="1"/>
  <c r="E4229" i="3"/>
  <c r="F4229" i="3" s="1"/>
  <c r="E4230" i="3"/>
  <c r="F4230" i="3" s="1"/>
  <c r="E4231" i="3"/>
  <c r="F4231" i="3" s="1"/>
  <c r="E4232" i="3"/>
  <c r="F4232" i="3" s="1"/>
  <c r="E4233" i="3"/>
  <c r="F4233" i="3" s="1"/>
  <c r="E4234" i="3"/>
  <c r="F4234" i="3" s="1"/>
  <c r="E4235" i="3"/>
  <c r="F4235" i="3" s="1"/>
  <c r="E4236" i="3"/>
  <c r="F4236" i="3" s="1"/>
  <c r="E4237" i="3"/>
  <c r="F4237" i="3" s="1"/>
  <c r="E4238" i="3"/>
  <c r="F4238" i="3" s="1"/>
  <c r="E4239" i="3"/>
  <c r="F4239" i="3" s="1"/>
  <c r="E4240" i="3"/>
  <c r="F4240" i="3" s="1"/>
  <c r="E4241" i="3"/>
  <c r="F4241" i="3" s="1"/>
  <c r="E4242" i="3"/>
  <c r="F4242" i="3" s="1"/>
  <c r="E4243" i="3"/>
  <c r="F4243" i="3" s="1"/>
  <c r="E4244" i="3"/>
  <c r="F4244" i="3" s="1"/>
  <c r="E4245" i="3"/>
  <c r="F4245" i="3" s="1"/>
  <c r="E4246" i="3"/>
  <c r="F4246" i="3" s="1"/>
  <c r="E4247" i="3"/>
  <c r="F4247" i="3" s="1"/>
  <c r="E4248" i="3"/>
  <c r="F4248" i="3" s="1"/>
  <c r="E4249" i="3"/>
  <c r="F4249" i="3" s="1"/>
  <c r="E4250" i="3"/>
  <c r="F4250" i="3" s="1"/>
  <c r="E4251" i="3"/>
  <c r="F4251" i="3" s="1"/>
  <c r="E4252" i="3"/>
  <c r="F4252" i="3" s="1"/>
  <c r="E4253" i="3"/>
  <c r="F4253" i="3" s="1"/>
  <c r="E4254" i="3"/>
  <c r="F4254" i="3" s="1"/>
  <c r="E4255" i="3"/>
  <c r="F4255" i="3" s="1"/>
  <c r="E4256" i="3"/>
  <c r="F4256" i="3" s="1"/>
  <c r="E4257" i="3"/>
  <c r="F4257" i="3" s="1"/>
  <c r="E4258" i="3"/>
  <c r="F4258" i="3" s="1"/>
  <c r="E4259" i="3"/>
  <c r="F4259" i="3" s="1"/>
  <c r="E4260" i="3"/>
  <c r="F4260" i="3" s="1"/>
  <c r="E4261" i="3"/>
  <c r="F4261" i="3" s="1"/>
  <c r="E4262" i="3"/>
  <c r="F4262" i="3" s="1"/>
  <c r="E4263" i="3"/>
  <c r="F4263" i="3" s="1"/>
  <c r="E4264" i="3"/>
  <c r="F4264" i="3" s="1"/>
  <c r="E4265" i="3"/>
  <c r="F4265" i="3" s="1"/>
  <c r="E4266" i="3"/>
  <c r="F4266" i="3" s="1"/>
  <c r="E4267" i="3"/>
  <c r="F4267" i="3" s="1"/>
  <c r="E4268" i="3"/>
  <c r="F4268" i="3" s="1"/>
  <c r="E4269" i="3"/>
  <c r="F4269" i="3" s="1"/>
  <c r="E4270" i="3"/>
  <c r="F4270" i="3" s="1"/>
  <c r="E4271" i="3"/>
  <c r="F4271" i="3" s="1"/>
  <c r="E4272" i="3"/>
  <c r="F4272" i="3" s="1"/>
  <c r="E4273" i="3"/>
  <c r="F4273" i="3" s="1"/>
  <c r="E4274" i="3"/>
  <c r="F4274" i="3" s="1"/>
  <c r="E4275" i="3"/>
  <c r="F4275" i="3" s="1"/>
  <c r="E4276" i="3"/>
  <c r="F4276" i="3" s="1"/>
  <c r="E4277" i="3"/>
  <c r="F4277" i="3" s="1"/>
  <c r="E4278" i="3"/>
  <c r="F4278" i="3" s="1"/>
  <c r="E4279" i="3"/>
  <c r="F4279" i="3" s="1"/>
  <c r="E4280" i="3"/>
  <c r="F4280" i="3" s="1"/>
  <c r="E4281" i="3"/>
  <c r="F4281" i="3" s="1"/>
  <c r="E4282" i="3"/>
  <c r="F4282" i="3" s="1"/>
  <c r="E4283" i="3"/>
  <c r="F4283" i="3" s="1"/>
  <c r="E4284" i="3"/>
  <c r="F4284" i="3" s="1"/>
  <c r="E4285" i="3"/>
  <c r="F4285" i="3" s="1"/>
  <c r="E4286" i="3"/>
  <c r="F4286" i="3" s="1"/>
  <c r="E4287" i="3"/>
  <c r="F4287" i="3" s="1"/>
  <c r="E4288" i="3"/>
  <c r="F4288" i="3" s="1"/>
  <c r="E4289" i="3"/>
  <c r="F4289" i="3" s="1"/>
  <c r="E4290" i="3"/>
  <c r="F4290" i="3" s="1"/>
  <c r="E4291" i="3"/>
  <c r="F4291" i="3" s="1"/>
  <c r="E4292" i="3"/>
  <c r="F4292" i="3" s="1"/>
  <c r="E4293" i="3"/>
  <c r="F4293" i="3" s="1"/>
  <c r="E4294" i="3"/>
  <c r="F4294" i="3" s="1"/>
  <c r="E4295" i="3"/>
  <c r="F4295" i="3" s="1"/>
  <c r="E4296" i="3"/>
  <c r="F4296" i="3" s="1"/>
  <c r="E4297" i="3"/>
  <c r="F4297" i="3" s="1"/>
  <c r="E4298" i="3"/>
  <c r="F4298" i="3" s="1"/>
  <c r="E4299" i="3"/>
  <c r="F4299" i="3" s="1"/>
  <c r="E4300" i="3"/>
  <c r="F4300" i="3" s="1"/>
  <c r="E4301" i="3"/>
  <c r="F4301" i="3" s="1"/>
  <c r="E4302" i="3"/>
  <c r="F4302" i="3" s="1"/>
  <c r="E4303" i="3"/>
  <c r="F4303" i="3" s="1"/>
  <c r="E4304" i="3"/>
  <c r="F4304" i="3" s="1"/>
  <c r="E4305" i="3"/>
  <c r="F4305" i="3" s="1"/>
  <c r="E4306" i="3"/>
  <c r="F4306" i="3" s="1"/>
  <c r="E4307" i="3"/>
  <c r="F4307" i="3" s="1"/>
  <c r="E4308" i="3"/>
  <c r="F4308" i="3" s="1"/>
  <c r="E4309" i="3"/>
  <c r="F4309" i="3" s="1"/>
  <c r="E4310" i="3"/>
  <c r="F4310" i="3" s="1"/>
  <c r="E4311" i="3"/>
  <c r="F4311" i="3" s="1"/>
  <c r="E4312" i="3"/>
  <c r="F4312" i="3" s="1"/>
  <c r="E4313" i="3"/>
  <c r="F4313" i="3" s="1"/>
  <c r="E4314" i="3"/>
  <c r="F4314" i="3" s="1"/>
  <c r="E4315" i="3"/>
  <c r="F4315" i="3" s="1"/>
  <c r="E4316" i="3"/>
  <c r="F4316" i="3" s="1"/>
  <c r="E4317" i="3"/>
  <c r="F4317" i="3" s="1"/>
  <c r="E4318" i="3"/>
  <c r="F4318" i="3" s="1"/>
  <c r="E4319" i="3"/>
  <c r="F4319" i="3" s="1"/>
  <c r="E4320" i="3"/>
  <c r="F4320" i="3" s="1"/>
  <c r="E4321" i="3"/>
  <c r="F4321" i="3" s="1"/>
  <c r="E4322" i="3"/>
  <c r="F4322" i="3" s="1"/>
  <c r="E4323" i="3"/>
  <c r="F4323" i="3" s="1"/>
  <c r="E4324" i="3"/>
  <c r="F4324" i="3" s="1"/>
  <c r="E4325" i="3"/>
  <c r="F4325" i="3" s="1"/>
  <c r="E4326" i="3"/>
  <c r="F4326" i="3" s="1"/>
  <c r="E4327" i="3"/>
  <c r="F4327" i="3" s="1"/>
  <c r="E4328" i="3"/>
  <c r="F4328" i="3" s="1"/>
  <c r="E4329" i="3"/>
  <c r="F4329" i="3" s="1"/>
  <c r="E4330" i="3"/>
  <c r="F4330" i="3" s="1"/>
  <c r="E4331" i="3"/>
  <c r="F4331" i="3" s="1"/>
  <c r="E4332" i="3"/>
  <c r="F4332" i="3" s="1"/>
  <c r="E4333" i="3"/>
  <c r="F4333" i="3" s="1"/>
  <c r="E4334" i="3"/>
  <c r="F4334" i="3" s="1"/>
  <c r="E4335" i="3"/>
  <c r="F4335" i="3" s="1"/>
  <c r="E4336" i="3"/>
  <c r="F4336" i="3" s="1"/>
  <c r="E4337" i="3"/>
  <c r="F4337" i="3" s="1"/>
  <c r="E4338" i="3"/>
  <c r="F4338" i="3" s="1"/>
  <c r="E4339" i="3"/>
  <c r="F4339" i="3" s="1"/>
  <c r="E4340" i="3"/>
  <c r="F4340" i="3" s="1"/>
  <c r="E4341" i="3"/>
  <c r="F4341" i="3" s="1"/>
  <c r="E4342" i="3"/>
  <c r="F4342" i="3" s="1"/>
  <c r="E4343" i="3"/>
  <c r="F4343" i="3" s="1"/>
  <c r="E4344" i="3"/>
  <c r="F4344" i="3" s="1"/>
  <c r="E4345" i="3"/>
  <c r="F4345" i="3" s="1"/>
  <c r="E4346" i="3"/>
  <c r="F4346" i="3" s="1"/>
  <c r="E4347" i="3"/>
  <c r="F4347" i="3" s="1"/>
  <c r="E4348" i="3"/>
  <c r="F4348" i="3" s="1"/>
  <c r="E4349" i="3"/>
  <c r="F4349" i="3" s="1"/>
  <c r="E4350" i="3"/>
  <c r="F4350" i="3" s="1"/>
  <c r="E4351" i="3"/>
  <c r="F4351" i="3" s="1"/>
  <c r="E4352" i="3"/>
  <c r="F4352" i="3" s="1"/>
  <c r="E4353" i="3"/>
  <c r="F4353" i="3" s="1"/>
  <c r="E4354" i="3"/>
  <c r="F4354" i="3" s="1"/>
  <c r="E4355" i="3"/>
  <c r="F4355" i="3" s="1"/>
  <c r="E4356" i="3"/>
  <c r="F4356" i="3" s="1"/>
  <c r="E4357" i="3"/>
  <c r="F4357" i="3" s="1"/>
  <c r="E4358" i="3"/>
  <c r="F4358" i="3" s="1"/>
  <c r="E4359" i="3"/>
  <c r="F4359" i="3" s="1"/>
  <c r="E4360" i="3"/>
  <c r="F4360" i="3" s="1"/>
  <c r="E4361" i="3"/>
  <c r="F4361" i="3" s="1"/>
  <c r="E4362" i="3"/>
  <c r="F4362" i="3" s="1"/>
  <c r="E4363" i="3"/>
  <c r="F4363" i="3" s="1"/>
  <c r="E4364" i="3"/>
  <c r="F4364" i="3" s="1"/>
  <c r="E4365" i="3"/>
  <c r="F4365" i="3" s="1"/>
  <c r="E4366" i="3"/>
  <c r="F4366" i="3" s="1"/>
  <c r="E4367" i="3"/>
  <c r="F4367" i="3" s="1"/>
  <c r="E4368" i="3"/>
  <c r="F4368" i="3" s="1"/>
  <c r="E4369" i="3"/>
  <c r="F4369" i="3" s="1"/>
  <c r="E4370" i="3"/>
  <c r="F4370" i="3" s="1"/>
  <c r="E4371" i="3"/>
  <c r="F4371" i="3" s="1"/>
  <c r="E4372" i="3"/>
  <c r="F4372" i="3" s="1"/>
  <c r="E4373" i="3"/>
  <c r="F4373" i="3" s="1"/>
  <c r="E4374" i="3"/>
  <c r="F4374" i="3" s="1"/>
  <c r="E4375" i="3"/>
  <c r="F4375" i="3" s="1"/>
  <c r="E4376" i="3"/>
  <c r="F4376" i="3" s="1"/>
  <c r="E4377" i="3"/>
  <c r="F4377" i="3" s="1"/>
  <c r="E4378" i="3"/>
  <c r="F4378" i="3" s="1"/>
  <c r="E4379" i="3"/>
  <c r="F4379" i="3" s="1"/>
  <c r="E4380" i="3"/>
  <c r="F4380" i="3" s="1"/>
  <c r="E4381" i="3"/>
  <c r="F4381" i="3" s="1"/>
  <c r="E4382" i="3"/>
  <c r="F4382" i="3" s="1"/>
  <c r="E4383" i="3"/>
  <c r="F4383" i="3" s="1"/>
  <c r="E4384" i="3"/>
  <c r="F4384" i="3" s="1"/>
  <c r="E4385" i="3"/>
  <c r="F4385" i="3" s="1"/>
  <c r="E4386" i="3"/>
  <c r="F4386" i="3" s="1"/>
  <c r="E4387" i="3"/>
  <c r="F4387" i="3" s="1"/>
  <c r="E4388" i="3"/>
  <c r="F4388" i="3" s="1"/>
  <c r="E4389" i="3"/>
  <c r="F4389" i="3" s="1"/>
  <c r="E4390" i="3"/>
  <c r="F4390" i="3" s="1"/>
  <c r="E4391" i="3"/>
  <c r="F4391" i="3" s="1"/>
  <c r="E4392" i="3"/>
  <c r="F4392" i="3" s="1"/>
  <c r="E4393" i="3"/>
  <c r="F4393" i="3" s="1"/>
  <c r="E4394" i="3"/>
  <c r="F4394" i="3" s="1"/>
  <c r="E4395" i="3"/>
  <c r="F4395" i="3" s="1"/>
  <c r="E4396" i="3"/>
  <c r="F4396" i="3" s="1"/>
  <c r="E4397" i="3"/>
  <c r="F4397" i="3" s="1"/>
  <c r="E4398" i="3"/>
  <c r="F4398" i="3" s="1"/>
  <c r="E4399" i="3"/>
  <c r="F4399" i="3" s="1"/>
  <c r="E4400" i="3"/>
  <c r="F4400" i="3" s="1"/>
  <c r="E4401" i="3"/>
  <c r="F4401" i="3" s="1"/>
  <c r="E4402" i="3"/>
  <c r="F4402" i="3" s="1"/>
  <c r="E4403" i="3"/>
  <c r="F4403" i="3" s="1"/>
  <c r="E4404" i="3"/>
  <c r="F4404" i="3" s="1"/>
  <c r="E4405" i="3"/>
  <c r="F4405" i="3" s="1"/>
  <c r="E4406" i="3"/>
  <c r="F4406" i="3" s="1"/>
  <c r="E4407" i="3"/>
  <c r="F4407" i="3" s="1"/>
  <c r="E4408" i="3"/>
  <c r="F4408" i="3" s="1"/>
  <c r="E4409" i="3"/>
  <c r="F4409" i="3" s="1"/>
  <c r="E4410" i="3"/>
  <c r="F4410" i="3" s="1"/>
  <c r="E4411" i="3"/>
  <c r="F4411" i="3" s="1"/>
  <c r="E4412" i="3"/>
  <c r="F4412" i="3" s="1"/>
  <c r="E4413" i="3"/>
  <c r="F4413" i="3" s="1"/>
  <c r="E4414" i="3"/>
  <c r="F4414" i="3" s="1"/>
  <c r="E4415" i="3"/>
  <c r="F4415" i="3" s="1"/>
  <c r="E4416" i="3"/>
  <c r="F4416" i="3" s="1"/>
  <c r="E4417" i="3"/>
  <c r="F4417" i="3" s="1"/>
  <c r="E4418" i="3"/>
  <c r="F4418" i="3" s="1"/>
  <c r="E4419" i="3"/>
  <c r="F4419" i="3" s="1"/>
  <c r="E4420" i="3"/>
  <c r="F4420" i="3" s="1"/>
  <c r="E4421" i="3"/>
  <c r="F4421" i="3" s="1"/>
  <c r="E4422" i="3"/>
  <c r="F4422" i="3" s="1"/>
  <c r="E4423" i="3"/>
  <c r="F4423" i="3" s="1"/>
  <c r="E4424" i="3"/>
  <c r="F4424" i="3" s="1"/>
  <c r="E4425" i="3"/>
  <c r="F4425" i="3" s="1"/>
  <c r="E4426" i="3"/>
  <c r="F4426" i="3" s="1"/>
  <c r="E4427" i="3"/>
  <c r="F4427" i="3" s="1"/>
  <c r="E4428" i="3"/>
  <c r="F4428" i="3" s="1"/>
  <c r="E4429" i="3"/>
  <c r="F4429" i="3" s="1"/>
  <c r="E4430" i="3"/>
  <c r="F4430" i="3" s="1"/>
  <c r="E4431" i="3"/>
  <c r="F4431" i="3" s="1"/>
  <c r="E4432" i="3"/>
  <c r="F4432" i="3" s="1"/>
  <c r="E4433" i="3"/>
  <c r="F4433" i="3" s="1"/>
  <c r="E4434" i="3"/>
  <c r="F4434" i="3" s="1"/>
  <c r="E4435" i="3"/>
  <c r="F4435" i="3" s="1"/>
  <c r="E4436" i="3"/>
  <c r="F4436" i="3" s="1"/>
  <c r="E4437" i="3"/>
  <c r="F4437" i="3" s="1"/>
  <c r="E4438" i="3"/>
  <c r="F4438" i="3" s="1"/>
  <c r="E4439" i="3"/>
  <c r="F4439" i="3" s="1"/>
  <c r="E4440" i="3"/>
  <c r="F4440" i="3" s="1"/>
  <c r="E4441" i="3"/>
  <c r="F4441" i="3" s="1"/>
  <c r="E4442" i="3"/>
  <c r="F4442" i="3" s="1"/>
  <c r="E4443" i="3"/>
  <c r="F4443" i="3" s="1"/>
  <c r="E4444" i="3"/>
  <c r="F4444" i="3" s="1"/>
  <c r="E4445" i="3"/>
  <c r="F4445" i="3" s="1"/>
  <c r="E4446" i="3"/>
  <c r="F4446" i="3" s="1"/>
  <c r="E4447" i="3"/>
  <c r="F4447" i="3" s="1"/>
  <c r="E4448" i="3"/>
  <c r="F4448" i="3" s="1"/>
  <c r="E4449" i="3"/>
  <c r="F4449" i="3" s="1"/>
  <c r="E4450" i="3"/>
  <c r="F4450" i="3" s="1"/>
  <c r="E4451" i="3"/>
  <c r="F4451" i="3" s="1"/>
  <c r="E4452" i="3"/>
  <c r="F4452" i="3" s="1"/>
  <c r="E4453" i="3"/>
  <c r="F4453" i="3" s="1"/>
  <c r="E4454" i="3"/>
  <c r="F4454" i="3" s="1"/>
  <c r="E4455" i="3"/>
  <c r="F4455" i="3" s="1"/>
  <c r="E4456" i="3"/>
  <c r="F4456" i="3" s="1"/>
  <c r="E4457" i="3"/>
  <c r="F4457" i="3" s="1"/>
  <c r="E4458" i="3"/>
  <c r="F4458" i="3" s="1"/>
  <c r="E4459" i="3"/>
  <c r="F4459" i="3" s="1"/>
  <c r="E4460" i="3"/>
  <c r="F4460" i="3" s="1"/>
  <c r="E4461" i="3"/>
  <c r="F4461" i="3" s="1"/>
  <c r="E4462" i="3"/>
  <c r="F4462" i="3" s="1"/>
  <c r="E4463" i="3"/>
  <c r="F4463" i="3" s="1"/>
  <c r="E4464" i="3"/>
  <c r="F4464" i="3" s="1"/>
  <c r="E4465" i="3"/>
  <c r="F4465" i="3" s="1"/>
  <c r="E4466" i="3"/>
  <c r="F4466" i="3" s="1"/>
  <c r="E4467" i="3"/>
  <c r="F4467" i="3" s="1"/>
  <c r="E4468" i="3"/>
  <c r="F4468" i="3" s="1"/>
  <c r="E4469" i="3"/>
  <c r="F4469" i="3" s="1"/>
  <c r="E4470" i="3"/>
  <c r="F4470" i="3" s="1"/>
  <c r="E4471" i="3"/>
  <c r="F4471" i="3" s="1"/>
  <c r="E4472" i="3"/>
  <c r="F4472" i="3" s="1"/>
  <c r="E4473" i="3"/>
  <c r="F4473" i="3" s="1"/>
  <c r="E4474" i="3"/>
  <c r="F4474" i="3" s="1"/>
  <c r="E4475" i="3"/>
  <c r="F4475" i="3" s="1"/>
  <c r="E4476" i="3"/>
  <c r="F4476" i="3" s="1"/>
  <c r="E4477" i="3"/>
  <c r="F4477" i="3" s="1"/>
  <c r="E4478" i="3"/>
  <c r="F4478" i="3" s="1"/>
  <c r="E4479" i="3"/>
  <c r="F4479" i="3" s="1"/>
  <c r="E4480" i="3"/>
  <c r="F4480" i="3" s="1"/>
  <c r="E4481" i="3"/>
  <c r="F4481" i="3" s="1"/>
  <c r="E4482" i="3"/>
  <c r="F4482" i="3" s="1"/>
  <c r="E4483" i="3"/>
  <c r="F4483" i="3" s="1"/>
  <c r="E4484" i="3"/>
  <c r="F4484" i="3" s="1"/>
  <c r="E4485" i="3"/>
  <c r="F4485" i="3" s="1"/>
  <c r="E4486" i="3"/>
  <c r="F4486" i="3" s="1"/>
  <c r="E4487" i="3"/>
  <c r="F4487" i="3" s="1"/>
  <c r="E4488" i="3"/>
  <c r="F4488" i="3" s="1"/>
  <c r="E4489" i="3"/>
  <c r="F4489" i="3" s="1"/>
  <c r="E4490" i="3"/>
  <c r="F4490" i="3" s="1"/>
  <c r="E4491" i="3"/>
  <c r="F4491" i="3" s="1"/>
  <c r="E4492" i="3"/>
  <c r="F4492" i="3" s="1"/>
  <c r="E4493" i="3"/>
  <c r="F4493" i="3" s="1"/>
  <c r="E4494" i="3"/>
  <c r="F4494" i="3" s="1"/>
  <c r="E4495" i="3"/>
  <c r="F4495" i="3" s="1"/>
  <c r="E4496" i="3"/>
  <c r="F4496" i="3" s="1"/>
  <c r="E4497" i="3"/>
  <c r="F4497" i="3" s="1"/>
  <c r="E4498" i="3"/>
  <c r="F4498" i="3" s="1"/>
  <c r="E4499" i="3"/>
  <c r="F4499" i="3" s="1"/>
  <c r="E4500" i="3"/>
  <c r="F4500" i="3" s="1"/>
  <c r="E4501" i="3"/>
  <c r="F4501" i="3" s="1"/>
  <c r="E4502" i="3"/>
  <c r="F4502" i="3" s="1"/>
  <c r="E4503" i="3"/>
  <c r="F4503" i="3" s="1"/>
  <c r="E4504" i="3"/>
  <c r="F4504" i="3" s="1"/>
  <c r="E4505" i="3"/>
  <c r="F4505" i="3" s="1"/>
  <c r="E4506" i="3"/>
  <c r="F4506" i="3" s="1"/>
  <c r="E4507" i="3"/>
  <c r="F4507" i="3" s="1"/>
  <c r="E4508" i="3"/>
  <c r="F4508" i="3" s="1"/>
  <c r="E4509" i="3"/>
  <c r="F4509" i="3" s="1"/>
  <c r="E4510" i="3"/>
  <c r="F4510" i="3" s="1"/>
  <c r="E4511" i="3"/>
  <c r="F4511" i="3" s="1"/>
  <c r="E4512" i="3"/>
  <c r="F4512" i="3" s="1"/>
  <c r="E4513" i="3"/>
  <c r="F4513" i="3" s="1"/>
  <c r="E4514" i="3"/>
  <c r="F4514" i="3" s="1"/>
  <c r="E4515" i="3"/>
  <c r="F4515" i="3" s="1"/>
  <c r="E4516" i="3"/>
  <c r="F4516" i="3" s="1"/>
  <c r="E4517" i="3"/>
  <c r="F4517" i="3" s="1"/>
  <c r="E4518" i="3"/>
  <c r="F4518" i="3" s="1"/>
  <c r="E4519" i="3"/>
  <c r="F4519" i="3" s="1"/>
  <c r="E4520" i="3"/>
  <c r="F4520" i="3" s="1"/>
  <c r="E4521" i="3"/>
  <c r="F4521" i="3" s="1"/>
  <c r="E4522" i="3"/>
  <c r="F4522" i="3" s="1"/>
  <c r="E4523" i="3"/>
  <c r="F4523" i="3" s="1"/>
  <c r="E4524" i="3"/>
  <c r="F4524" i="3" s="1"/>
  <c r="E4525" i="3"/>
  <c r="F4525" i="3" s="1"/>
  <c r="E4526" i="3"/>
  <c r="F4526" i="3" s="1"/>
  <c r="E4527" i="3"/>
  <c r="F4527" i="3" s="1"/>
  <c r="E4528" i="3"/>
  <c r="F4528" i="3" s="1"/>
  <c r="E4529" i="3"/>
  <c r="F4529" i="3" s="1"/>
  <c r="E4530" i="3"/>
  <c r="F4530" i="3" s="1"/>
  <c r="E4531" i="3"/>
  <c r="F4531" i="3" s="1"/>
  <c r="E4532" i="3"/>
  <c r="F4532" i="3" s="1"/>
  <c r="E4533" i="3"/>
  <c r="F4533" i="3" s="1"/>
  <c r="E4534" i="3"/>
  <c r="F4534" i="3" s="1"/>
  <c r="E4535" i="3"/>
  <c r="F4535" i="3" s="1"/>
  <c r="E4536" i="3"/>
  <c r="F4536" i="3" s="1"/>
  <c r="E4537" i="3"/>
  <c r="F4537" i="3" s="1"/>
  <c r="E4538" i="3"/>
  <c r="F4538" i="3" s="1"/>
  <c r="E4539" i="3"/>
  <c r="F4539" i="3" s="1"/>
  <c r="E4540" i="3"/>
  <c r="F4540" i="3" s="1"/>
  <c r="E4541" i="3"/>
  <c r="F4541" i="3" s="1"/>
  <c r="E4542" i="3"/>
  <c r="F4542" i="3" s="1"/>
  <c r="E4543" i="3"/>
  <c r="F4543" i="3" s="1"/>
  <c r="E4544" i="3"/>
  <c r="F4544" i="3" s="1"/>
  <c r="E4545" i="3"/>
  <c r="F4545" i="3" s="1"/>
  <c r="E4546" i="3"/>
  <c r="F4546" i="3" s="1"/>
  <c r="E4547" i="3"/>
  <c r="F4547" i="3" s="1"/>
  <c r="E4548" i="3"/>
  <c r="F4548" i="3" s="1"/>
  <c r="E4549" i="3"/>
  <c r="F4549" i="3" s="1"/>
  <c r="E4550" i="3"/>
  <c r="F4550" i="3" s="1"/>
  <c r="E4551" i="3"/>
  <c r="F4551" i="3" s="1"/>
  <c r="E4552" i="3"/>
  <c r="F4552" i="3" s="1"/>
  <c r="E4553" i="3"/>
  <c r="F4553" i="3" s="1"/>
  <c r="E4554" i="3"/>
  <c r="F4554" i="3" s="1"/>
  <c r="E4555" i="3"/>
  <c r="F4555" i="3" s="1"/>
  <c r="E4556" i="3"/>
  <c r="F4556" i="3" s="1"/>
  <c r="E4557" i="3"/>
  <c r="F4557" i="3" s="1"/>
  <c r="E4558" i="3"/>
  <c r="F4558" i="3" s="1"/>
  <c r="E4559" i="3"/>
  <c r="F4559" i="3" s="1"/>
  <c r="E4560" i="3"/>
  <c r="F4560" i="3" s="1"/>
  <c r="E4561" i="3"/>
  <c r="F4561" i="3" s="1"/>
  <c r="E4562" i="3"/>
  <c r="F4562" i="3" s="1"/>
  <c r="E4563" i="3"/>
  <c r="F4563" i="3" s="1"/>
  <c r="E4564" i="3"/>
  <c r="F4564" i="3" s="1"/>
  <c r="E4565" i="3"/>
  <c r="F4565" i="3" s="1"/>
  <c r="E4566" i="3"/>
  <c r="F4566" i="3" s="1"/>
  <c r="E4567" i="3"/>
  <c r="F4567" i="3" s="1"/>
  <c r="E4568" i="3"/>
  <c r="F4568" i="3" s="1"/>
  <c r="E4569" i="3"/>
  <c r="F4569" i="3" s="1"/>
  <c r="E4570" i="3"/>
  <c r="F4570" i="3" s="1"/>
  <c r="E4571" i="3"/>
  <c r="F4571" i="3" s="1"/>
  <c r="E4572" i="3"/>
  <c r="F4572" i="3" s="1"/>
  <c r="E4573" i="3"/>
  <c r="F4573" i="3" s="1"/>
  <c r="E4574" i="3"/>
  <c r="F4574" i="3" s="1"/>
  <c r="E4575" i="3"/>
  <c r="F4575" i="3" s="1"/>
  <c r="E4576" i="3"/>
  <c r="F4576" i="3" s="1"/>
  <c r="E4577" i="3"/>
  <c r="F4577" i="3" s="1"/>
  <c r="E4578" i="3"/>
  <c r="F4578" i="3" s="1"/>
  <c r="E4579" i="3"/>
  <c r="F4579" i="3" s="1"/>
  <c r="E4580" i="3"/>
  <c r="F4580" i="3" s="1"/>
  <c r="E4581" i="3"/>
  <c r="F4581" i="3" s="1"/>
  <c r="E4582" i="3"/>
  <c r="F4582" i="3" s="1"/>
  <c r="E4583" i="3"/>
  <c r="F4583" i="3" s="1"/>
  <c r="E4584" i="3"/>
  <c r="F4584" i="3" s="1"/>
  <c r="E4585" i="3"/>
  <c r="F4585" i="3" s="1"/>
  <c r="E4586" i="3"/>
  <c r="F4586" i="3" s="1"/>
  <c r="E4587" i="3"/>
  <c r="F4587" i="3" s="1"/>
  <c r="E4588" i="3"/>
  <c r="F4588" i="3" s="1"/>
  <c r="E4589" i="3"/>
  <c r="F4589" i="3" s="1"/>
  <c r="E4590" i="3"/>
  <c r="F4590" i="3" s="1"/>
  <c r="E4591" i="3"/>
  <c r="F4591" i="3" s="1"/>
  <c r="E4592" i="3"/>
  <c r="F4592" i="3" s="1"/>
  <c r="E4593" i="3"/>
  <c r="F4593" i="3" s="1"/>
  <c r="E4594" i="3"/>
  <c r="F4594" i="3" s="1"/>
  <c r="E4595" i="3"/>
  <c r="F4595" i="3" s="1"/>
  <c r="E4596" i="3"/>
  <c r="F4596" i="3" s="1"/>
  <c r="E4597" i="3"/>
  <c r="F4597" i="3" s="1"/>
  <c r="E4598" i="3"/>
  <c r="F4598" i="3" s="1"/>
  <c r="E4599" i="3"/>
  <c r="F4599" i="3" s="1"/>
  <c r="E4600" i="3"/>
  <c r="F4600" i="3" s="1"/>
  <c r="E4601" i="3"/>
  <c r="F4601" i="3" s="1"/>
  <c r="E4602" i="3"/>
  <c r="F4602" i="3" s="1"/>
  <c r="E4603" i="3"/>
  <c r="F4603" i="3" s="1"/>
  <c r="E4604" i="3"/>
  <c r="F4604" i="3" s="1"/>
  <c r="E4605" i="3"/>
  <c r="F4605" i="3" s="1"/>
  <c r="E4606" i="3"/>
  <c r="F4606" i="3" s="1"/>
  <c r="E4607" i="3"/>
  <c r="F4607" i="3" s="1"/>
  <c r="E4608" i="3"/>
  <c r="F4608" i="3" s="1"/>
  <c r="E4609" i="3"/>
  <c r="F4609" i="3" s="1"/>
  <c r="E4610" i="3"/>
  <c r="F4610" i="3" s="1"/>
  <c r="E4611" i="3"/>
  <c r="F4611" i="3" s="1"/>
  <c r="E4612" i="3"/>
  <c r="F4612" i="3" s="1"/>
  <c r="E4613" i="3"/>
  <c r="F4613" i="3" s="1"/>
  <c r="E4614" i="3"/>
  <c r="F4614" i="3" s="1"/>
  <c r="E4615" i="3"/>
  <c r="F4615" i="3" s="1"/>
  <c r="E4616" i="3"/>
  <c r="F4616" i="3" s="1"/>
  <c r="E4617" i="3"/>
  <c r="F4617" i="3" s="1"/>
  <c r="E4618" i="3"/>
  <c r="F4618" i="3" s="1"/>
  <c r="E4619" i="3"/>
  <c r="F4619" i="3" s="1"/>
  <c r="E4620" i="3"/>
  <c r="F4620" i="3" s="1"/>
  <c r="E4621" i="3"/>
  <c r="F4621" i="3" s="1"/>
  <c r="E4622" i="3"/>
  <c r="F4622" i="3" s="1"/>
  <c r="E4623" i="3"/>
  <c r="F4623" i="3" s="1"/>
  <c r="E4624" i="3"/>
  <c r="F4624" i="3" s="1"/>
  <c r="E4625" i="3"/>
  <c r="F4625" i="3" s="1"/>
  <c r="E4626" i="3"/>
  <c r="F4626" i="3" s="1"/>
  <c r="E4627" i="3"/>
  <c r="F4627" i="3" s="1"/>
  <c r="E4628" i="3"/>
  <c r="F4628" i="3" s="1"/>
  <c r="E4629" i="3"/>
  <c r="F4629" i="3" s="1"/>
  <c r="E4630" i="3"/>
  <c r="F4630" i="3" s="1"/>
  <c r="E4631" i="3"/>
  <c r="F4631" i="3" s="1"/>
  <c r="E4632" i="3"/>
  <c r="F4632" i="3" s="1"/>
  <c r="E4633" i="3"/>
  <c r="F4633" i="3" s="1"/>
  <c r="E4634" i="3"/>
  <c r="F4634" i="3" s="1"/>
  <c r="E4635" i="3"/>
  <c r="F4635" i="3" s="1"/>
  <c r="E4636" i="3"/>
  <c r="F4636" i="3" s="1"/>
  <c r="E4637" i="3"/>
  <c r="F4637" i="3" s="1"/>
  <c r="E4638" i="3"/>
  <c r="F4638" i="3" s="1"/>
  <c r="E4639" i="3"/>
  <c r="F4639" i="3" s="1"/>
  <c r="E4640" i="3"/>
  <c r="F4640" i="3" s="1"/>
  <c r="E4641" i="3"/>
  <c r="F4641" i="3" s="1"/>
  <c r="E4642" i="3"/>
  <c r="F4642" i="3" s="1"/>
  <c r="E4643" i="3"/>
  <c r="F4643" i="3" s="1"/>
  <c r="E4644" i="3"/>
  <c r="F4644" i="3" s="1"/>
  <c r="E4645" i="3"/>
  <c r="F4645" i="3" s="1"/>
  <c r="E4646" i="3"/>
  <c r="F4646" i="3" s="1"/>
  <c r="E4647" i="3"/>
  <c r="F4647" i="3" s="1"/>
  <c r="E4648" i="3"/>
  <c r="F4648" i="3" s="1"/>
  <c r="E4649" i="3"/>
  <c r="F4649" i="3" s="1"/>
  <c r="E4650" i="3"/>
  <c r="F4650" i="3" s="1"/>
  <c r="E4651" i="3"/>
  <c r="F4651" i="3" s="1"/>
  <c r="E4652" i="3"/>
  <c r="F4652" i="3" s="1"/>
  <c r="E4653" i="3"/>
  <c r="F4653" i="3" s="1"/>
  <c r="E4654" i="3"/>
  <c r="F4654" i="3" s="1"/>
  <c r="E4655" i="3"/>
  <c r="F4655" i="3" s="1"/>
  <c r="E4656" i="3"/>
  <c r="F4656" i="3" s="1"/>
  <c r="E4657" i="3"/>
  <c r="F4657" i="3" s="1"/>
  <c r="E4658" i="3"/>
  <c r="F4658" i="3" s="1"/>
  <c r="E4659" i="3"/>
  <c r="F4659" i="3" s="1"/>
  <c r="E4660" i="3"/>
  <c r="F4660" i="3" s="1"/>
  <c r="E4661" i="3"/>
  <c r="F4661" i="3" s="1"/>
  <c r="E4662" i="3"/>
  <c r="F4662" i="3" s="1"/>
  <c r="E4663" i="3"/>
  <c r="F4663" i="3" s="1"/>
  <c r="E4664" i="3"/>
  <c r="F4664" i="3" s="1"/>
  <c r="E4665" i="3"/>
  <c r="F4665" i="3" s="1"/>
  <c r="E4666" i="3"/>
  <c r="F4666" i="3" s="1"/>
  <c r="E4667" i="3"/>
  <c r="F4667" i="3" s="1"/>
  <c r="E4668" i="3"/>
  <c r="F4668" i="3" s="1"/>
  <c r="E4669" i="3"/>
  <c r="F4669" i="3" s="1"/>
  <c r="E4670" i="3"/>
  <c r="F4670" i="3" s="1"/>
  <c r="E4671" i="3"/>
  <c r="F4671" i="3" s="1"/>
  <c r="E4672" i="3"/>
  <c r="F4672" i="3" s="1"/>
  <c r="E4673" i="3"/>
  <c r="F4673" i="3" s="1"/>
  <c r="E4674" i="3"/>
  <c r="F4674" i="3" s="1"/>
  <c r="E4675" i="3"/>
  <c r="F4675" i="3" s="1"/>
  <c r="E4676" i="3"/>
  <c r="F4676" i="3" s="1"/>
  <c r="E4677" i="3"/>
  <c r="F4677" i="3" s="1"/>
  <c r="E4678" i="3"/>
  <c r="F4678" i="3" s="1"/>
  <c r="E4679" i="3"/>
  <c r="F4679" i="3" s="1"/>
  <c r="E4680" i="3"/>
  <c r="F4680" i="3" s="1"/>
  <c r="E4681" i="3"/>
  <c r="F4681" i="3" s="1"/>
  <c r="E4682" i="3"/>
  <c r="F4682" i="3" s="1"/>
  <c r="E4683" i="3"/>
  <c r="F4683" i="3" s="1"/>
  <c r="E4684" i="3"/>
  <c r="F4684" i="3" s="1"/>
  <c r="E4685" i="3"/>
  <c r="F4685" i="3" s="1"/>
  <c r="E4686" i="3"/>
  <c r="F4686" i="3" s="1"/>
  <c r="E4687" i="3"/>
  <c r="F4687" i="3" s="1"/>
  <c r="E4688" i="3"/>
  <c r="F4688" i="3" s="1"/>
  <c r="E4689" i="3"/>
  <c r="F4689" i="3" s="1"/>
  <c r="E4690" i="3"/>
  <c r="F4690" i="3" s="1"/>
  <c r="E4691" i="3"/>
  <c r="F4691" i="3" s="1"/>
  <c r="E4692" i="3"/>
  <c r="F4692" i="3" s="1"/>
  <c r="E4693" i="3"/>
  <c r="F4693" i="3" s="1"/>
  <c r="E4694" i="3"/>
  <c r="F4694" i="3" s="1"/>
  <c r="E4695" i="3"/>
  <c r="F4695" i="3" s="1"/>
  <c r="E4696" i="3"/>
  <c r="F4696" i="3" s="1"/>
  <c r="E4697" i="3"/>
  <c r="F4697" i="3" s="1"/>
  <c r="E4698" i="3"/>
  <c r="F4698" i="3" s="1"/>
  <c r="E4699" i="3"/>
  <c r="F4699" i="3" s="1"/>
  <c r="E4700" i="3"/>
  <c r="F4700" i="3" s="1"/>
  <c r="E4701" i="3"/>
  <c r="F4701" i="3" s="1"/>
  <c r="E4702" i="3"/>
  <c r="F4702" i="3" s="1"/>
  <c r="E4703" i="3"/>
  <c r="F4703" i="3" s="1"/>
  <c r="E4704" i="3"/>
  <c r="F4704" i="3" s="1"/>
  <c r="E4705" i="3"/>
  <c r="F4705" i="3" s="1"/>
  <c r="E4706" i="3"/>
  <c r="F4706" i="3" s="1"/>
  <c r="E4707" i="3"/>
  <c r="F4707" i="3" s="1"/>
  <c r="E4708" i="3"/>
  <c r="F4708" i="3" s="1"/>
  <c r="E4709" i="3"/>
  <c r="F4709" i="3" s="1"/>
  <c r="E4710" i="3"/>
  <c r="F4710" i="3" s="1"/>
  <c r="E4711" i="3"/>
  <c r="F4711" i="3" s="1"/>
  <c r="E4712" i="3"/>
  <c r="F4712" i="3" s="1"/>
  <c r="E4713" i="3"/>
  <c r="F4713" i="3" s="1"/>
  <c r="E4714" i="3"/>
  <c r="F4714" i="3" s="1"/>
  <c r="E4715" i="3"/>
  <c r="F4715" i="3" s="1"/>
  <c r="E4716" i="3"/>
  <c r="F4716" i="3" s="1"/>
  <c r="E4717" i="3"/>
  <c r="F4717" i="3" s="1"/>
  <c r="E4718" i="3"/>
  <c r="F4718" i="3" s="1"/>
  <c r="E4719" i="3"/>
  <c r="F4719" i="3" s="1"/>
  <c r="E4720" i="3"/>
  <c r="F4720" i="3" s="1"/>
  <c r="E4721" i="3"/>
  <c r="F4721" i="3" s="1"/>
  <c r="E4722" i="3"/>
  <c r="F4722" i="3" s="1"/>
  <c r="E4723" i="3"/>
  <c r="F4723" i="3" s="1"/>
  <c r="E4724" i="3"/>
  <c r="F4724" i="3" s="1"/>
  <c r="E4725" i="3"/>
  <c r="F4725" i="3" s="1"/>
  <c r="E4726" i="3"/>
  <c r="F4726" i="3" s="1"/>
  <c r="E4727" i="3"/>
  <c r="F4727" i="3" s="1"/>
  <c r="E4728" i="3"/>
  <c r="F4728" i="3" s="1"/>
  <c r="E4729" i="3"/>
  <c r="F4729" i="3" s="1"/>
  <c r="E4730" i="3"/>
  <c r="F4730" i="3" s="1"/>
  <c r="E4731" i="3"/>
  <c r="F4731" i="3" s="1"/>
  <c r="E4732" i="3"/>
  <c r="F4732" i="3" s="1"/>
  <c r="E4733" i="3"/>
  <c r="F4733" i="3" s="1"/>
  <c r="E4734" i="3"/>
  <c r="F4734" i="3" s="1"/>
  <c r="E4735" i="3"/>
  <c r="F4735" i="3" s="1"/>
  <c r="E4736" i="3"/>
  <c r="F4736" i="3" s="1"/>
  <c r="E4737" i="3"/>
  <c r="F4737" i="3" s="1"/>
  <c r="E4738" i="3"/>
  <c r="F4738" i="3" s="1"/>
  <c r="E4739" i="3"/>
  <c r="F4739" i="3" s="1"/>
  <c r="E4740" i="3"/>
  <c r="F4740" i="3" s="1"/>
  <c r="E4741" i="3"/>
  <c r="F4741" i="3" s="1"/>
  <c r="E4742" i="3"/>
  <c r="F4742" i="3" s="1"/>
  <c r="E4743" i="3"/>
  <c r="F4743" i="3" s="1"/>
  <c r="E4744" i="3"/>
  <c r="F4744" i="3" s="1"/>
  <c r="E4745" i="3"/>
  <c r="F4745" i="3" s="1"/>
  <c r="E4746" i="3"/>
  <c r="F4746" i="3" s="1"/>
  <c r="E4747" i="3"/>
  <c r="F4747" i="3" s="1"/>
  <c r="E4748" i="3"/>
  <c r="F4748" i="3" s="1"/>
  <c r="E4749" i="3"/>
  <c r="F4749" i="3" s="1"/>
  <c r="E4750" i="3"/>
  <c r="F4750" i="3" s="1"/>
  <c r="E4751" i="3"/>
  <c r="F4751" i="3" s="1"/>
  <c r="E4752" i="3"/>
  <c r="F4752" i="3" s="1"/>
  <c r="E4753" i="3"/>
  <c r="F4753" i="3" s="1"/>
  <c r="E4754" i="3"/>
  <c r="F4754" i="3" s="1"/>
  <c r="E4755" i="3"/>
  <c r="F4755" i="3" s="1"/>
  <c r="E4756" i="3"/>
  <c r="F4756" i="3" s="1"/>
  <c r="E4757" i="3"/>
  <c r="F4757" i="3" s="1"/>
  <c r="E4758" i="3"/>
  <c r="F4758" i="3" s="1"/>
  <c r="E4759" i="3"/>
  <c r="F4759" i="3" s="1"/>
  <c r="E4760" i="3"/>
  <c r="F4760" i="3" s="1"/>
  <c r="E4761" i="3"/>
  <c r="F4761" i="3" s="1"/>
  <c r="E4762" i="3"/>
  <c r="F4762" i="3" s="1"/>
  <c r="E4763" i="3"/>
  <c r="F4763" i="3" s="1"/>
  <c r="E4764" i="3"/>
  <c r="F4764" i="3" s="1"/>
  <c r="E4765" i="3"/>
  <c r="F4765" i="3" s="1"/>
  <c r="E4766" i="3"/>
  <c r="F4766" i="3" s="1"/>
  <c r="E4767" i="3"/>
  <c r="F4767" i="3" s="1"/>
  <c r="E4768" i="3"/>
  <c r="F4768" i="3" s="1"/>
  <c r="E4769" i="3"/>
  <c r="F4769" i="3" s="1"/>
  <c r="E4770" i="3"/>
  <c r="F4770" i="3" s="1"/>
  <c r="E4771" i="3"/>
  <c r="F4771" i="3" s="1"/>
  <c r="E4772" i="3"/>
  <c r="F4772" i="3" s="1"/>
  <c r="E4773" i="3"/>
  <c r="F4773" i="3" s="1"/>
  <c r="E4774" i="3"/>
  <c r="F4774" i="3" s="1"/>
  <c r="E4775" i="3"/>
  <c r="F4775" i="3" s="1"/>
  <c r="E4776" i="3"/>
  <c r="F4776" i="3" s="1"/>
  <c r="E4777" i="3"/>
  <c r="F4777" i="3" s="1"/>
  <c r="E4778" i="3"/>
  <c r="F4778" i="3" s="1"/>
  <c r="E4779" i="3"/>
  <c r="F4779" i="3" s="1"/>
  <c r="E4780" i="3"/>
  <c r="F4780" i="3" s="1"/>
  <c r="E4781" i="3"/>
  <c r="F4781" i="3" s="1"/>
  <c r="E4782" i="3"/>
  <c r="F4782" i="3" s="1"/>
  <c r="E4783" i="3"/>
  <c r="F4783" i="3" s="1"/>
  <c r="E4784" i="3"/>
  <c r="F4784" i="3" s="1"/>
  <c r="E4785" i="3"/>
  <c r="F4785" i="3" s="1"/>
  <c r="E4786" i="3"/>
  <c r="F4786" i="3" s="1"/>
  <c r="E4787" i="3"/>
  <c r="F4787" i="3" s="1"/>
  <c r="E4788" i="3"/>
  <c r="F4788" i="3" s="1"/>
  <c r="E4789" i="3"/>
  <c r="F4789" i="3" s="1"/>
  <c r="E4790" i="3"/>
  <c r="F4790" i="3" s="1"/>
  <c r="E4791" i="3"/>
  <c r="F4791" i="3" s="1"/>
  <c r="E4792" i="3"/>
  <c r="F4792" i="3" s="1"/>
  <c r="E4793" i="3"/>
  <c r="F4793" i="3" s="1"/>
  <c r="E4794" i="3"/>
  <c r="F4794" i="3" s="1"/>
  <c r="E4795" i="3"/>
  <c r="F4795" i="3" s="1"/>
  <c r="E4796" i="3"/>
  <c r="F4796" i="3" s="1"/>
  <c r="E4797" i="3"/>
  <c r="F4797" i="3" s="1"/>
  <c r="E4798" i="3"/>
  <c r="F4798" i="3" s="1"/>
  <c r="E4799" i="3"/>
  <c r="F4799" i="3" s="1"/>
  <c r="E4800" i="3"/>
  <c r="F4800" i="3" s="1"/>
  <c r="E4801" i="3"/>
  <c r="F4801" i="3" s="1"/>
  <c r="E4802" i="3"/>
  <c r="F4802" i="3" s="1"/>
  <c r="E4803" i="3"/>
  <c r="F4803" i="3" s="1"/>
  <c r="E4804" i="3"/>
  <c r="F4804" i="3" s="1"/>
  <c r="E4805" i="3"/>
  <c r="F4805" i="3" s="1"/>
  <c r="E4806" i="3"/>
  <c r="F4806" i="3" s="1"/>
  <c r="E4807" i="3"/>
  <c r="F4807" i="3" s="1"/>
  <c r="E4808" i="3"/>
  <c r="F4808" i="3" s="1"/>
  <c r="E4809" i="3"/>
  <c r="F4809" i="3" s="1"/>
  <c r="E4810" i="3"/>
  <c r="F4810" i="3" s="1"/>
  <c r="E4811" i="3"/>
  <c r="F4811" i="3" s="1"/>
  <c r="E4812" i="3"/>
  <c r="F4812" i="3" s="1"/>
  <c r="E4813" i="3"/>
  <c r="F4813" i="3" s="1"/>
  <c r="E4814" i="3"/>
  <c r="F4814" i="3" s="1"/>
  <c r="E4815" i="3"/>
  <c r="F4815" i="3" s="1"/>
  <c r="E4816" i="3"/>
  <c r="F4816" i="3" s="1"/>
  <c r="E4817" i="3"/>
  <c r="F4817" i="3" s="1"/>
  <c r="E4818" i="3"/>
  <c r="F4818" i="3" s="1"/>
  <c r="E4819" i="3"/>
  <c r="F4819" i="3" s="1"/>
  <c r="E4820" i="3"/>
  <c r="F4820" i="3" s="1"/>
  <c r="E4821" i="3"/>
  <c r="F4821" i="3" s="1"/>
  <c r="E4822" i="3"/>
  <c r="F4822" i="3" s="1"/>
  <c r="E4823" i="3"/>
  <c r="F4823" i="3" s="1"/>
  <c r="E4824" i="3"/>
  <c r="F4824" i="3" s="1"/>
  <c r="E4825" i="3"/>
  <c r="F4825" i="3" s="1"/>
  <c r="E4826" i="3"/>
  <c r="F4826" i="3" s="1"/>
  <c r="E4827" i="3"/>
  <c r="F4827" i="3" s="1"/>
  <c r="E4828" i="3"/>
  <c r="F4828" i="3" s="1"/>
  <c r="E4829" i="3"/>
  <c r="F4829" i="3" s="1"/>
  <c r="E4830" i="3"/>
  <c r="F4830" i="3" s="1"/>
  <c r="E4831" i="3"/>
  <c r="F4831" i="3" s="1"/>
  <c r="E4832" i="3"/>
  <c r="F4832" i="3" s="1"/>
  <c r="E4833" i="3"/>
  <c r="F4833" i="3" s="1"/>
  <c r="E4834" i="3"/>
  <c r="F4834" i="3" s="1"/>
  <c r="E4835" i="3"/>
  <c r="F4835" i="3" s="1"/>
  <c r="E4836" i="3"/>
  <c r="F4836" i="3" s="1"/>
  <c r="E4837" i="3"/>
  <c r="F4837" i="3" s="1"/>
  <c r="E4838" i="3"/>
  <c r="F4838" i="3" s="1"/>
  <c r="E4839" i="3"/>
  <c r="F4839" i="3" s="1"/>
  <c r="E4840" i="3"/>
  <c r="F4840" i="3" s="1"/>
  <c r="E4841" i="3"/>
  <c r="F4841" i="3" s="1"/>
  <c r="E4842" i="3"/>
  <c r="F4842" i="3" s="1"/>
  <c r="E4843" i="3"/>
  <c r="F4843" i="3" s="1"/>
  <c r="E4844" i="3"/>
  <c r="F4844" i="3" s="1"/>
  <c r="E4845" i="3"/>
  <c r="F4845" i="3" s="1"/>
  <c r="E4846" i="3"/>
  <c r="F4846" i="3" s="1"/>
  <c r="E4847" i="3"/>
  <c r="F4847" i="3" s="1"/>
  <c r="E4848" i="3"/>
  <c r="F4848" i="3" s="1"/>
  <c r="E4849" i="3"/>
  <c r="F4849" i="3" s="1"/>
  <c r="E4850" i="3"/>
  <c r="F4850" i="3" s="1"/>
  <c r="E4851" i="3"/>
  <c r="F4851" i="3" s="1"/>
  <c r="E4852" i="3"/>
  <c r="F4852" i="3" s="1"/>
  <c r="E4853" i="3"/>
  <c r="F4853" i="3" s="1"/>
  <c r="E4854" i="3"/>
  <c r="F4854" i="3" s="1"/>
  <c r="E4855" i="3"/>
  <c r="F4855" i="3" s="1"/>
  <c r="E4856" i="3"/>
  <c r="F4856" i="3" s="1"/>
  <c r="E4857" i="3"/>
  <c r="F4857" i="3" s="1"/>
  <c r="E4858" i="3"/>
  <c r="F4858" i="3" s="1"/>
  <c r="E4859" i="3"/>
  <c r="F4859" i="3" s="1"/>
  <c r="E4860" i="3"/>
  <c r="F4860" i="3" s="1"/>
  <c r="E4861" i="3"/>
  <c r="F4861" i="3" s="1"/>
  <c r="E4862" i="3"/>
  <c r="F4862" i="3" s="1"/>
  <c r="E4863" i="3"/>
  <c r="F4863" i="3" s="1"/>
  <c r="E4864" i="3"/>
  <c r="F4864" i="3" s="1"/>
  <c r="E4865" i="3"/>
  <c r="F4865" i="3" s="1"/>
  <c r="E4866" i="3"/>
  <c r="F4866" i="3" s="1"/>
  <c r="E4867" i="3"/>
  <c r="F4867" i="3" s="1"/>
  <c r="E4868" i="3"/>
  <c r="F4868" i="3" s="1"/>
  <c r="E4869" i="3"/>
  <c r="F4869" i="3" s="1"/>
  <c r="E4870" i="3"/>
  <c r="F4870" i="3" s="1"/>
  <c r="E4871" i="3"/>
  <c r="F4871" i="3" s="1"/>
  <c r="E4872" i="3"/>
  <c r="F4872" i="3" s="1"/>
  <c r="E4873" i="3"/>
  <c r="F4873" i="3" s="1"/>
  <c r="E4874" i="3"/>
  <c r="F4874" i="3" s="1"/>
  <c r="E4875" i="3"/>
  <c r="F4875" i="3" s="1"/>
  <c r="E4876" i="3"/>
  <c r="F4876" i="3" s="1"/>
  <c r="E4877" i="3"/>
  <c r="F4877" i="3" s="1"/>
  <c r="E4878" i="3"/>
  <c r="F4878" i="3" s="1"/>
  <c r="E4879" i="3"/>
  <c r="F4879" i="3" s="1"/>
  <c r="E4880" i="3"/>
  <c r="F4880" i="3" s="1"/>
  <c r="E4881" i="3"/>
  <c r="F4881" i="3" s="1"/>
  <c r="E4882" i="3"/>
  <c r="F4882" i="3" s="1"/>
  <c r="E4883" i="3"/>
  <c r="F4883" i="3" s="1"/>
  <c r="E4884" i="3"/>
  <c r="F4884" i="3" s="1"/>
  <c r="E4885" i="3"/>
  <c r="F4885" i="3" s="1"/>
  <c r="E4886" i="3"/>
  <c r="F4886" i="3" s="1"/>
  <c r="E4887" i="3"/>
  <c r="F4887" i="3" s="1"/>
  <c r="E4888" i="3"/>
  <c r="F4888" i="3" s="1"/>
  <c r="E4889" i="3"/>
  <c r="F4889" i="3" s="1"/>
  <c r="E4890" i="3"/>
  <c r="F4890" i="3" s="1"/>
  <c r="E4891" i="3"/>
  <c r="F4891" i="3" s="1"/>
  <c r="E4892" i="3"/>
  <c r="F4892" i="3" s="1"/>
  <c r="E4893" i="3"/>
  <c r="F4893" i="3" s="1"/>
  <c r="E4894" i="3"/>
  <c r="F4894" i="3" s="1"/>
  <c r="E4895" i="3"/>
  <c r="F4895" i="3" s="1"/>
  <c r="E4896" i="3"/>
  <c r="F4896" i="3" s="1"/>
  <c r="E4897" i="3"/>
  <c r="F4897" i="3" s="1"/>
  <c r="E4898" i="3"/>
  <c r="F4898" i="3" s="1"/>
  <c r="E4899" i="3"/>
  <c r="F4899" i="3" s="1"/>
  <c r="E4900" i="3"/>
  <c r="F4900" i="3" s="1"/>
  <c r="E4901" i="3"/>
  <c r="F4901" i="3" s="1"/>
  <c r="E4902" i="3"/>
  <c r="F4902" i="3" s="1"/>
  <c r="E4903" i="3"/>
  <c r="F4903" i="3" s="1"/>
  <c r="E4904" i="3"/>
  <c r="F4904" i="3" s="1"/>
  <c r="E4905" i="3"/>
  <c r="F4905" i="3" s="1"/>
  <c r="E4906" i="3"/>
  <c r="F4906" i="3" s="1"/>
  <c r="E4907" i="3"/>
  <c r="F4907" i="3" s="1"/>
  <c r="E4908" i="3"/>
  <c r="F4908" i="3" s="1"/>
  <c r="E4909" i="3"/>
  <c r="F4909" i="3" s="1"/>
  <c r="E4910" i="3"/>
  <c r="F4910" i="3" s="1"/>
  <c r="E4911" i="3"/>
  <c r="F4911" i="3" s="1"/>
  <c r="E4912" i="3"/>
  <c r="F4912" i="3" s="1"/>
  <c r="E4913" i="3"/>
  <c r="F4913" i="3" s="1"/>
  <c r="E4914" i="3"/>
  <c r="F4914" i="3" s="1"/>
  <c r="E4915" i="3"/>
  <c r="F4915" i="3" s="1"/>
  <c r="E4916" i="3"/>
  <c r="F4916" i="3" s="1"/>
  <c r="E4917" i="3"/>
  <c r="F4917" i="3" s="1"/>
  <c r="E4918" i="3"/>
  <c r="F4918" i="3" s="1"/>
  <c r="E4919" i="3"/>
  <c r="F4919" i="3" s="1"/>
  <c r="E4920" i="3"/>
  <c r="F4920" i="3" s="1"/>
  <c r="E4921" i="3"/>
  <c r="F4921" i="3" s="1"/>
  <c r="E4922" i="3"/>
  <c r="F4922" i="3" s="1"/>
  <c r="E4923" i="3"/>
  <c r="F4923" i="3" s="1"/>
  <c r="E4924" i="3"/>
  <c r="F4924" i="3" s="1"/>
  <c r="E4925" i="3"/>
  <c r="F4925" i="3" s="1"/>
  <c r="E4926" i="3"/>
  <c r="F4926" i="3" s="1"/>
  <c r="E4927" i="3"/>
  <c r="F4927" i="3" s="1"/>
  <c r="E4928" i="3"/>
  <c r="F4928" i="3" s="1"/>
  <c r="E4929" i="3"/>
  <c r="F4929" i="3" s="1"/>
  <c r="E4930" i="3"/>
  <c r="F4930" i="3" s="1"/>
  <c r="E4931" i="3"/>
  <c r="F4931" i="3" s="1"/>
  <c r="E4932" i="3"/>
  <c r="F4932" i="3" s="1"/>
  <c r="E4933" i="3"/>
  <c r="F4933" i="3" s="1"/>
  <c r="E4934" i="3"/>
  <c r="F4934" i="3" s="1"/>
  <c r="E4935" i="3"/>
  <c r="F4935" i="3" s="1"/>
  <c r="E4936" i="3"/>
  <c r="F4936" i="3" s="1"/>
  <c r="E4937" i="3"/>
  <c r="F4937" i="3" s="1"/>
  <c r="E4938" i="3"/>
  <c r="F4938" i="3" s="1"/>
  <c r="E4939" i="3"/>
  <c r="F4939" i="3" s="1"/>
  <c r="E4940" i="3"/>
  <c r="F4940" i="3" s="1"/>
  <c r="E4941" i="3"/>
  <c r="F4941" i="3" s="1"/>
  <c r="E4942" i="3"/>
  <c r="F4942" i="3" s="1"/>
  <c r="E4943" i="3"/>
  <c r="F4943" i="3" s="1"/>
  <c r="E4944" i="3"/>
  <c r="F4944" i="3" s="1"/>
  <c r="E4945" i="3"/>
  <c r="F4945" i="3" s="1"/>
  <c r="E4946" i="3"/>
  <c r="F4946" i="3" s="1"/>
  <c r="E4947" i="3"/>
  <c r="F4947" i="3" s="1"/>
  <c r="E4948" i="3"/>
  <c r="F4948" i="3" s="1"/>
  <c r="E4949" i="3"/>
  <c r="F4949" i="3" s="1"/>
  <c r="E4950" i="3"/>
  <c r="F4950" i="3" s="1"/>
  <c r="E4951" i="3"/>
  <c r="F4951" i="3" s="1"/>
  <c r="E4952" i="3"/>
  <c r="F4952" i="3" s="1"/>
  <c r="E4953" i="3"/>
  <c r="F4953" i="3" s="1"/>
  <c r="E4954" i="3"/>
  <c r="F4954" i="3" s="1"/>
  <c r="E4955" i="3"/>
  <c r="F4955" i="3" s="1"/>
  <c r="E4956" i="3"/>
  <c r="F4956" i="3" s="1"/>
  <c r="E4957" i="3"/>
  <c r="F4957" i="3" s="1"/>
  <c r="E4958" i="3"/>
  <c r="F4958" i="3" s="1"/>
  <c r="E4959" i="3"/>
  <c r="F4959" i="3" s="1"/>
  <c r="E4960" i="3"/>
  <c r="F4960" i="3" s="1"/>
  <c r="E4961" i="3"/>
  <c r="F4961" i="3" s="1"/>
  <c r="E4962" i="3"/>
  <c r="F4962" i="3" s="1"/>
  <c r="E4963" i="3"/>
  <c r="F4963" i="3" s="1"/>
  <c r="E4964" i="3"/>
  <c r="F4964" i="3" s="1"/>
  <c r="E4965" i="3"/>
  <c r="F4965" i="3" s="1"/>
  <c r="E4966" i="3"/>
  <c r="F4966" i="3" s="1"/>
  <c r="E4967" i="3"/>
  <c r="F4967" i="3" s="1"/>
  <c r="E4968" i="3"/>
  <c r="F4968" i="3" s="1"/>
  <c r="E4969" i="3"/>
  <c r="F4969" i="3" s="1"/>
  <c r="E4970" i="3"/>
  <c r="F4970" i="3" s="1"/>
  <c r="E4971" i="3"/>
  <c r="F4971" i="3" s="1"/>
  <c r="E4972" i="3"/>
  <c r="F4972" i="3" s="1"/>
  <c r="E4973" i="3"/>
  <c r="F4973" i="3" s="1"/>
  <c r="E4974" i="3"/>
  <c r="F4974" i="3" s="1"/>
  <c r="E4975" i="3"/>
  <c r="F4975" i="3" s="1"/>
  <c r="E4976" i="3"/>
  <c r="F4976" i="3" s="1"/>
  <c r="E4977" i="3"/>
  <c r="F4977" i="3" s="1"/>
  <c r="E4978" i="3"/>
  <c r="F4978" i="3" s="1"/>
  <c r="E4979" i="3"/>
  <c r="F4979" i="3" s="1"/>
  <c r="E4980" i="3"/>
  <c r="F4980" i="3" s="1"/>
  <c r="E4981" i="3"/>
  <c r="F4981" i="3" s="1"/>
  <c r="E4982" i="3"/>
  <c r="F4982" i="3" s="1"/>
  <c r="E4983" i="3"/>
  <c r="F4983" i="3" s="1"/>
  <c r="E4984" i="3"/>
  <c r="F4984" i="3" s="1"/>
  <c r="E4985" i="3"/>
  <c r="F4985" i="3" s="1"/>
  <c r="E4986" i="3"/>
  <c r="F4986" i="3" s="1"/>
  <c r="E4987" i="3"/>
  <c r="F4987" i="3" s="1"/>
  <c r="E4988" i="3"/>
  <c r="F4988" i="3" s="1"/>
  <c r="E4989" i="3"/>
  <c r="F4989" i="3" s="1"/>
  <c r="E4990" i="3"/>
  <c r="F4990" i="3" s="1"/>
  <c r="E4991" i="3"/>
  <c r="F4991" i="3" s="1"/>
  <c r="E4992" i="3"/>
  <c r="F4992" i="3" s="1"/>
  <c r="E4993" i="3"/>
  <c r="F4993" i="3" s="1"/>
  <c r="E4994" i="3"/>
  <c r="F4994" i="3" s="1"/>
  <c r="E4995" i="3"/>
  <c r="F4995" i="3" s="1"/>
  <c r="E4996" i="3"/>
  <c r="F4996" i="3" s="1"/>
  <c r="E4997" i="3"/>
  <c r="F4997" i="3" s="1"/>
  <c r="E4998" i="3"/>
  <c r="F4998" i="3" s="1"/>
  <c r="E4999" i="3"/>
  <c r="F4999" i="3" s="1"/>
  <c r="E5000" i="3"/>
  <c r="F5000" i="3" s="1"/>
  <c r="E5001" i="3"/>
  <c r="F5001" i="3" s="1"/>
  <c r="E5002" i="3"/>
  <c r="F5002" i="3" s="1"/>
  <c r="E5003" i="3"/>
  <c r="F5003" i="3" s="1"/>
  <c r="E5004" i="3"/>
  <c r="F5004" i="3" s="1"/>
  <c r="E5005" i="3"/>
  <c r="F5005" i="3" s="1"/>
  <c r="E5006" i="3"/>
  <c r="F5006" i="3" s="1"/>
  <c r="E5007" i="3"/>
  <c r="F5007" i="3" s="1"/>
  <c r="E5008" i="3"/>
  <c r="F5008" i="3" s="1"/>
  <c r="E5009" i="3"/>
  <c r="F5009" i="3" s="1"/>
  <c r="E5010" i="3"/>
  <c r="F5010" i="3" s="1"/>
  <c r="E5011" i="3"/>
  <c r="F5011" i="3" s="1"/>
  <c r="E5012" i="3"/>
  <c r="F5012" i="3" s="1"/>
  <c r="E5013" i="3"/>
  <c r="F5013" i="3" s="1"/>
  <c r="E5014" i="3"/>
  <c r="F5014" i="3" s="1"/>
  <c r="E5015" i="3"/>
  <c r="F5015" i="3" s="1"/>
  <c r="E5016" i="3"/>
  <c r="F5016" i="3" s="1"/>
  <c r="E5017" i="3"/>
  <c r="F5017" i="3" s="1"/>
  <c r="E5018" i="3"/>
  <c r="F5018" i="3" s="1"/>
  <c r="E5019" i="3"/>
  <c r="F5019" i="3" s="1"/>
  <c r="E5020" i="3"/>
  <c r="F5020" i="3" s="1"/>
  <c r="E5021" i="3"/>
  <c r="F5021" i="3" s="1"/>
  <c r="E5022" i="3"/>
  <c r="F5022" i="3" s="1"/>
  <c r="E5023" i="3"/>
  <c r="F5023" i="3" s="1"/>
  <c r="E5024" i="3"/>
  <c r="F5024" i="3" s="1"/>
  <c r="E5025" i="3"/>
  <c r="F5025" i="3" s="1"/>
  <c r="E5026" i="3"/>
  <c r="F5026" i="3" s="1"/>
  <c r="E5027" i="3"/>
  <c r="F5027" i="3" s="1"/>
  <c r="E5028" i="3"/>
  <c r="F5028" i="3" s="1"/>
  <c r="E5029" i="3"/>
  <c r="F5029" i="3" s="1"/>
  <c r="E5030" i="3"/>
  <c r="F5030" i="3" s="1"/>
  <c r="E5031" i="3"/>
  <c r="F5031" i="3" s="1"/>
  <c r="E5032" i="3"/>
  <c r="F5032" i="3" s="1"/>
  <c r="E5033" i="3"/>
  <c r="F5033" i="3" s="1"/>
  <c r="E5034" i="3"/>
  <c r="F5034" i="3" s="1"/>
  <c r="E5035" i="3"/>
  <c r="F5035" i="3" s="1"/>
  <c r="E5036" i="3"/>
  <c r="F5036" i="3" s="1"/>
  <c r="E5037" i="3"/>
  <c r="F5037" i="3" s="1"/>
  <c r="E5038" i="3"/>
  <c r="F5038" i="3" s="1"/>
  <c r="E5039" i="3"/>
  <c r="F5039" i="3" s="1"/>
  <c r="E5040" i="3"/>
  <c r="F5040" i="3" s="1"/>
  <c r="E5041" i="3"/>
  <c r="F5041" i="3" s="1"/>
  <c r="E5042" i="3"/>
  <c r="F5042" i="3" s="1"/>
  <c r="E5043" i="3"/>
  <c r="F5043" i="3" s="1"/>
  <c r="E5044" i="3"/>
  <c r="F5044" i="3" s="1"/>
  <c r="E5045" i="3"/>
  <c r="F5045" i="3" s="1"/>
  <c r="E5046" i="3"/>
  <c r="F5046" i="3" s="1"/>
  <c r="E5047" i="3"/>
  <c r="F5047" i="3" s="1"/>
  <c r="E5048" i="3"/>
  <c r="F5048" i="3" s="1"/>
  <c r="E5049" i="3"/>
  <c r="F5049" i="3" s="1"/>
  <c r="E5050" i="3"/>
  <c r="F5050" i="3" s="1"/>
  <c r="E5051" i="3"/>
  <c r="F5051" i="3" s="1"/>
  <c r="E5052" i="3"/>
  <c r="F5052" i="3" s="1"/>
  <c r="E5053" i="3"/>
  <c r="F5053" i="3" s="1"/>
  <c r="E5054" i="3"/>
  <c r="F5054" i="3" s="1"/>
  <c r="E5055" i="3"/>
  <c r="F5055" i="3" s="1"/>
  <c r="E5056" i="3"/>
  <c r="F5056" i="3" s="1"/>
  <c r="E5057" i="3"/>
  <c r="F5057" i="3" s="1"/>
  <c r="E5058" i="3"/>
  <c r="F5058" i="3" s="1"/>
  <c r="E5059" i="3"/>
  <c r="F5059" i="3" s="1"/>
  <c r="E5060" i="3"/>
  <c r="F5060" i="3" s="1"/>
  <c r="E5061" i="3"/>
  <c r="F5061" i="3" s="1"/>
  <c r="E5062" i="3"/>
  <c r="F5062" i="3" s="1"/>
  <c r="E5063" i="3"/>
  <c r="F5063" i="3" s="1"/>
  <c r="E5064" i="3"/>
  <c r="F5064" i="3" s="1"/>
  <c r="E5065" i="3"/>
  <c r="F5065" i="3" s="1"/>
  <c r="E5066" i="3"/>
  <c r="F5066" i="3" s="1"/>
  <c r="E5067" i="3"/>
  <c r="F5067" i="3" s="1"/>
  <c r="E5068" i="3"/>
  <c r="F5068" i="3" s="1"/>
  <c r="E5069" i="3"/>
  <c r="F5069" i="3" s="1"/>
  <c r="E5070" i="3"/>
  <c r="F5070" i="3" s="1"/>
  <c r="E5071" i="3"/>
  <c r="F5071" i="3" s="1"/>
  <c r="E5072" i="3"/>
  <c r="F5072" i="3" s="1"/>
  <c r="E5073" i="3"/>
  <c r="F5073" i="3" s="1"/>
  <c r="E5074" i="3"/>
  <c r="F5074" i="3" s="1"/>
  <c r="E5075" i="3"/>
  <c r="F5075" i="3" s="1"/>
  <c r="E5076" i="3"/>
  <c r="F5076" i="3" s="1"/>
  <c r="E5077" i="3"/>
  <c r="F5077" i="3" s="1"/>
  <c r="E5078" i="3"/>
  <c r="F5078" i="3" s="1"/>
  <c r="E5079" i="3"/>
  <c r="F5079" i="3" s="1"/>
  <c r="E5080" i="3"/>
  <c r="F5080" i="3" s="1"/>
  <c r="E5081" i="3"/>
  <c r="F5081" i="3" s="1"/>
  <c r="E5082" i="3"/>
  <c r="F5082" i="3" s="1"/>
  <c r="E5083" i="3"/>
  <c r="F5083" i="3" s="1"/>
  <c r="E5084" i="3"/>
  <c r="F5084" i="3" s="1"/>
  <c r="E5085" i="3"/>
  <c r="F5085" i="3" s="1"/>
  <c r="E5086" i="3"/>
  <c r="F5086" i="3" s="1"/>
  <c r="E5087" i="3"/>
  <c r="F5087" i="3" s="1"/>
  <c r="E5088" i="3"/>
  <c r="F5088" i="3" s="1"/>
  <c r="E5089" i="3"/>
  <c r="F5089" i="3" s="1"/>
  <c r="E5090" i="3"/>
  <c r="F5090" i="3" s="1"/>
  <c r="E5091" i="3"/>
  <c r="F5091" i="3" s="1"/>
  <c r="E5092" i="3"/>
  <c r="F5092" i="3" s="1"/>
  <c r="E5093" i="3"/>
  <c r="F5093" i="3" s="1"/>
  <c r="E5094" i="3"/>
  <c r="F5094" i="3" s="1"/>
  <c r="E5095" i="3"/>
  <c r="F5095" i="3" s="1"/>
  <c r="E5096" i="3"/>
  <c r="F5096" i="3" s="1"/>
  <c r="E5097" i="3"/>
  <c r="F5097" i="3" s="1"/>
  <c r="E5098" i="3"/>
  <c r="F5098" i="3" s="1"/>
  <c r="E5099" i="3"/>
  <c r="F5099" i="3" s="1"/>
  <c r="E5100" i="3"/>
  <c r="F5100" i="3" s="1"/>
  <c r="E5101" i="3"/>
  <c r="F5101" i="3" s="1"/>
  <c r="E5102" i="3"/>
  <c r="F5102" i="3" s="1"/>
  <c r="E5103" i="3"/>
  <c r="F5103" i="3" s="1"/>
  <c r="E5104" i="3"/>
  <c r="F5104" i="3" s="1"/>
  <c r="E5105" i="3"/>
  <c r="F5105" i="3" s="1"/>
  <c r="E5106" i="3"/>
  <c r="F5106" i="3" s="1"/>
  <c r="E5107" i="3"/>
  <c r="F5107" i="3" s="1"/>
  <c r="E5108" i="3"/>
  <c r="F5108" i="3" s="1"/>
  <c r="E5109" i="3"/>
  <c r="F5109" i="3" s="1"/>
  <c r="E5110" i="3"/>
  <c r="F5110" i="3" s="1"/>
  <c r="E5111" i="3"/>
  <c r="F5111" i="3" s="1"/>
  <c r="E5112" i="3"/>
  <c r="F5112" i="3" s="1"/>
  <c r="E5113" i="3"/>
  <c r="F5113" i="3" s="1"/>
  <c r="E5114" i="3"/>
  <c r="F5114" i="3" s="1"/>
  <c r="E5115" i="3"/>
  <c r="F5115" i="3" s="1"/>
  <c r="E5116" i="3"/>
  <c r="F5116" i="3" s="1"/>
  <c r="E5117" i="3"/>
  <c r="F5117" i="3" s="1"/>
  <c r="E5118" i="3"/>
  <c r="F5118" i="3" s="1"/>
  <c r="E5119" i="3"/>
  <c r="F5119" i="3" s="1"/>
  <c r="E5120" i="3"/>
  <c r="F5120" i="3" s="1"/>
  <c r="E5121" i="3"/>
  <c r="F5121" i="3" s="1"/>
  <c r="E5122" i="3"/>
  <c r="F5122" i="3" s="1"/>
  <c r="E5123" i="3"/>
  <c r="F5123" i="3" s="1"/>
  <c r="E5124" i="3"/>
  <c r="F5124" i="3" s="1"/>
  <c r="E5125" i="3"/>
  <c r="F5125" i="3" s="1"/>
  <c r="E5126" i="3"/>
  <c r="F5126" i="3" s="1"/>
  <c r="E5127" i="3"/>
  <c r="F5127" i="3" s="1"/>
  <c r="E5128" i="3"/>
  <c r="F5128" i="3" s="1"/>
  <c r="E5129" i="3"/>
  <c r="F5129" i="3" s="1"/>
  <c r="E5130" i="3"/>
  <c r="F5130" i="3" s="1"/>
  <c r="E5131" i="3"/>
  <c r="F5131" i="3" s="1"/>
  <c r="E5132" i="3"/>
  <c r="F5132" i="3" s="1"/>
  <c r="E5133" i="3"/>
  <c r="F5133" i="3" s="1"/>
  <c r="E5134" i="3"/>
  <c r="F5134" i="3" s="1"/>
  <c r="E5135" i="3"/>
  <c r="F5135" i="3" s="1"/>
  <c r="E5136" i="3"/>
  <c r="F5136" i="3" s="1"/>
  <c r="E5137" i="3"/>
  <c r="F5137" i="3" s="1"/>
  <c r="E5138" i="3"/>
  <c r="F5138" i="3" s="1"/>
  <c r="E5139" i="3"/>
  <c r="F5139" i="3" s="1"/>
  <c r="E5140" i="3"/>
  <c r="F5140" i="3" s="1"/>
  <c r="E5141" i="3"/>
  <c r="F5141" i="3" s="1"/>
  <c r="E5142" i="3"/>
  <c r="F5142" i="3" s="1"/>
  <c r="E5143" i="3"/>
  <c r="F5143" i="3" s="1"/>
  <c r="E5144" i="3"/>
  <c r="F5144" i="3" s="1"/>
  <c r="E5145" i="3"/>
  <c r="F5145" i="3" s="1"/>
  <c r="E5146" i="3"/>
  <c r="F5146" i="3" s="1"/>
  <c r="E5147" i="3"/>
  <c r="F5147" i="3" s="1"/>
  <c r="E5148" i="3"/>
  <c r="F5148" i="3" s="1"/>
  <c r="E5149" i="3"/>
  <c r="F5149" i="3" s="1"/>
  <c r="E5150" i="3"/>
  <c r="F5150" i="3" s="1"/>
  <c r="E5151" i="3"/>
  <c r="F5151" i="3" s="1"/>
  <c r="E5152" i="3"/>
  <c r="F5152" i="3" s="1"/>
  <c r="E5153" i="3"/>
  <c r="F5153" i="3" s="1"/>
  <c r="E5154" i="3"/>
  <c r="F5154" i="3" s="1"/>
  <c r="E5155" i="3"/>
  <c r="F5155" i="3" s="1"/>
  <c r="E5156" i="3"/>
  <c r="F5156" i="3" s="1"/>
  <c r="E5157" i="3"/>
  <c r="F5157" i="3" s="1"/>
  <c r="E5158" i="3"/>
  <c r="F5158" i="3" s="1"/>
  <c r="E5159" i="3"/>
  <c r="F5159" i="3" s="1"/>
  <c r="E5160" i="3"/>
  <c r="F5160" i="3" s="1"/>
  <c r="E5161" i="3"/>
  <c r="F5161" i="3" s="1"/>
  <c r="E5162" i="3"/>
  <c r="F5162" i="3" s="1"/>
  <c r="E5163" i="3"/>
  <c r="F5163" i="3" s="1"/>
  <c r="E5164" i="3"/>
  <c r="F5164" i="3" s="1"/>
  <c r="E5165" i="3"/>
  <c r="F5165" i="3" s="1"/>
  <c r="E5166" i="3"/>
  <c r="F5166" i="3" s="1"/>
  <c r="E5167" i="3"/>
  <c r="F5167" i="3" s="1"/>
  <c r="E5168" i="3"/>
  <c r="F5168" i="3" s="1"/>
  <c r="E5169" i="3"/>
  <c r="F5169" i="3" s="1"/>
  <c r="E5170" i="3"/>
  <c r="F5170" i="3" s="1"/>
  <c r="E5171" i="3"/>
  <c r="F5171" i="3" s="1"/>
  <c r="E5172" i="3"/>
  <c r="F5172" i="3" s="1"/>
  <c r="E5173" i="3"/>
  <c r="F5173" i="3" s="1"/>
  <c r="E5174" i="3"/>
  <c r="F5174" i="3" s="1"/>
  <c r="E5175" i="3"/>
  <c r="F5175" i="3" s="1"/>
  <c r="E5176" i="3"/>
  <c r="F5176" i="3" s="1"/>
  <c r="E5177" i="3"/>
  <c r="F5177" i="3" s="1"/>
  <c r="E5178" i="3"/>
  <c r="F5178" i="3" s="1"/>
  <c r="E5179" i="3"/>
  <c r="F5179" i="3" s="1"/>
  <c r="E5180" i="3"/>
  <c r="F5180" i="3" s="1"/>
  <c r="E5181" i="3"/>
  <c r="F5181" i="3" s="1"/>
  <c r="E5182" i="3"/>
  <c r="F5182" i="3" s="1"/>
  <c r="E5183" i="3"/>
  <c r="F5183" i="3" s="1"/>
  <c r="E5184" i="3"/>
  <c r="F5184" i="3" s="1"/>
  <c r="E5185" i="3"/>
  <c r="F5185" i="3" s="1"/>
  <c r="E5186" i="3"/>
  <c r="F5186" i="3" s="1"/>
  <c r="E5187" i="3"/>
  <c r="F5187" i="3" s="1"/>
  <c r="E5188" i="3"/>
  <c r="F5188" i="3" s="1"/>
  <c r="E5189" i="3"/>
  <c r="F5189" i="3" s="1"/>
  <c r="E5190" i="3"/>
  <c r="F5190" i="3" s="1"/>
  <c r="E5191" i="3"/>
  <c r="F5191" i="3" s="1"/>
  <c r="E5192" i="3"/>
  <c r="F5192" i="3" s="1"/>
  <c r="E5193" i="3"/>
  <c r="F5193" i="3" s="1"/>
  <c r="E5194" i="3"/>
  <c r="F5194" i="3" s="1"/>
  <c r="E5195" i="3"/>
  <c r="F5195" i="3" s="1"/>
  <c r="E5196" i="3"/>
  <c r="F5196" i="3" s="1"/>
  <c r="E5197" i="3"/>
  <c r="F5197" i="3" s="1"/>
  <c r="E5198" i="3"/>
  <c r="F5198" i="3" s="1"/>
  <c r="E5199" i="3"/>
  <c r="F5199" i="3" s="1"/>
  <c r="E5200" i="3"/>
  <c r="F5200" i="3" s="1"/>
  <c r="E5201" i="3"/>
  <c r="F5201" i="3" s="1"/>
  <c r="E5202" i="3"/>
  <c r="F5202" i="3" s="1"/>
  <c r="E5203" i="3"/>
  <c r="F5203" i="3" s="1"/>
  <c r="E5204" i="3"/>
  <c r="F5204" i="3" s="1"/>
  <c r="E5205" i="3"/>
  <c r="F5205" i="3" s="1"/>
  <c r="E5206" i="3"/>
  <c r="F5206" i="3" s="1"/>
  <c r="E5207" i="3"/>
  <c r="F5207" i="3" s="1"/>
  <c r="E5208" i="3"/>
  <c r="F5208" i="3" s="1"/>
  <c r="E5209" i="3"/>
  <c r="F5209" i="3" s="1"/>
  <c r="E5210" i="3"/>
  <c r="F5210" i="3" s="1"/>
  <c r="E5211" i="3"/>
  <c r="F5211" i="3" s="1"/>
  <c r="E5212" i="3"/>
  <c r="F5212" i="3" s="1"/>
  <c r="E5213" i="3"/>
  <c r="F5213" i="3" s="1"/>
  <c r="E5214" i="3"/>
  <c r="F5214" i="3" s="1"/>
  <c r="E5215" i="3"/>
  <c r="F5215" i="3" s="1"/>
  <c r="E5216" i="3"/>
  <c r="F5216" i="3" s="1"/>
  <c r="E5217" i="3"/>
  <c r="F5217" i="3" s="1"/>
  <c r="E5218" i="3"/>
  <c r="F5218" i="3" s="1"/>
  <c r="E5219" i="3"/>
  <c r="F5219" i="3" s="1"/>
  <c r="E5220" i="3"/>
  <c r="F5220" i="3" s="1"/>
  <c r="E5221" i="3"/>
  <c r="F5221" i="3" s="1"/>
  <c r="E5222" i="3"/>
  <c r="F5222" i="3" s="1"/>
  <c r="E5223" i="3"/>
  <c r="F5223" i="3" s="1"/>
  <c r="E5224" i="3"/>
  <c r="F5224" i="3" s="1"/>
  <c r="E5225" i="3"/>
  <c r="F5225" i="3" s="1"/>
  <c r="E5226" i="3"/>
  <c r="F5226" i="3" s="1"/>
  <c r="E5227" i="3"/>
  <c r="F5227" i="3" s="1"/>
  <c r="E5228" i="3"/>
  <c r="F5228" i="3" s="1"/>
  <c r="E5229" i="3"/>
  <c r="F5229" i="3" s="1"/>
  <c r="E5230" i="3"/>
  <c r="F5230" i="3" s="1"/>
  <c r="E5231" i="3"/>
  <c r="F5231" i="3" s="1"/>
  <c r="E5232" i="3"/>
  <c r="F5232" i="3" s="1"/>
  <c r="E5233" i="3"/>
  <c r="F5233" i="3" s="1"/>
  <c r="E5234" i="3"/>
  <c r="F5234" i="3" s="1"/>
  <c r="E5235" i="3"/>
  <c r="F5235" i="3" s="1"/>
  <c r="E5236" i="3"/>
  <c r="F5236" i="3" s="1"/>
  <c r="E5237" i="3"/>
  <c r="F5237" i="3" s="1"/>
  <c r="E5238" i="3"/>
  <c r="F5238" i="3" s="1"/>
  <c r="E5239" i="3"/>
  <c r="F5239" i="3" s="1"/>
  <c r="E5240" i="3"/>
  <c r="F5240" i="3" s="1"/>
  <c r="E5241" i="3"/>
  <c r="F5241" i="3" s="1"/>
  <c r="E5242" i="3"/>
  <c r="F5242" i="3" s="1"/>
  <c r="E5243" i="3"/>
  <c r="F5243" i="3" s="1"/>
  <c r="E5244" i="3"/>
  <c r="F5244" i="3" s="1"/>
  <c r="E5245" i="3"/>
  <c r="F5245" i="3" s="1"/>
  <c r="E5246" i="3"/>
  <c r="F5246" i="3" s="1"/>
  <c r="E5247" i="3"/>
  <c r="F5247" i="3" s="1"/>
  <c r="E5248" i="3"/>
  <c r="F5248" i="3" s="1"/>
  <c r="E5249" i="3"/>
  <c r="F5249" i="3" s="1"/>
  <c r="E5250" i="3"/>
  <c r="F5250" i="3" s="1"/>
  <c r="E5251" i="3"/>
  <c r="F5251" i="3" s="1"/>
  <c r="E5252" i="3"/>
  <c r="F5252" i="3" s="1"/>
  <c r="E5253" i="3"/>
  <c r="F5253" i="3" s="1"/>
  <c r="E5254" i="3"/>
  <c r="F5254" i="3" s="1"/>
  <c r="E5255" i="3"/>
  <c r="F5255" i="3" s="1"/>
  <c r="E5256" i="3"/>
  <c r="F5256" i="3" s="1"/>
  <c r="E5257" i="3"/>
  <c r="F5257" i="3" s="1"/>
  <c r="E5258" i="3"/>
  <c r="F5258" i="3" s="1"/>
  <c r="E5259" i="3"/>
  <c r="F5259" i="3" s="1"/>
  <c r="E5260" i="3"/>
  <c r="F5260" i="3" s="1"/>
  <c r="E5261" i="3"/>
  <c r="F5261" i="3" s="1"/>
  <c r="E5262" i="3"/>
  <c r="F5262" i="3" s="1"/>
  <c r="E5263" i="3"/>
  <c r="F5263" i="3" s="1"/>
  <c r="E5264" i="3"/>
  <c r="F5264" i="3" s="1"/>
  <c r="E5265" i="3"/>
  <c r="F5265" i="3" s="1"/>
  <c r="E5266" i="3"/>
  <c r="F5266" i="3" s="1"/>
  <c r="E5267" i="3"/>
  <c r="F5267" i="3" s="1"/>
  <c r="E5268" i="3"/>
  <c r="F5268" i="3" s="1"/>
  <c r="E5269" i="3"/>
  <c r="F5269" i="3" s="1"/>
  <c r="E5270" i="3"/>
  <c r="F5270" i="3" s="1"/>
  <c r="E5271" i="3"/>
  <c r="F5271" i="3" s="1"/>
  <c r="E5272" i="3"/>
  <c r="F5272" i="3" s="1"/>
  <c r="E5273" i="3"/>
  <c r="F5273" i="3" s="1"/>
  <c r="E5274" i="3"/>
  <c r="F5274" i="3" s="1"/>
  <c r="E5275" i="3"/>
  <c r="F5275" i="3" s="1"/>
  <c r="E5276" i="3"/>
  <c r="F5276" i="3" s="1"/>
  <c r="E5277" i="3"/>
  <c r="F5277" i="3" s="1"/>
  <c r="E5278" i="3"/>
  <c r="F5278" i="3" s="1"/>
  <c r="E5279" i="3"/>
  <c r="F5279" i="3" s="1"/>
  <c r="E5280" i="3"/>
  <c r="F5280" i="3" s="1"/>
  <c r="E5281" i="3"/>
  <c r="F5281" i="3" s="1"/>
  <c r="E5282" i="3"/>
  <c r="F5282" i="3" s="1"/>
  <c r="E5283" i="3"/>
  <c r="F5283" i="3" s="1"/>
  <c r="E5284" i="3"/>
  <c r="F5284" i="3" s="1"/>
  <c r="E5285" i="3"/>
  <c r="F5285" i="3" s="1"/>
  <c r="E5286" i="3"/>
  <c r="F5286" i="3" s="1"/>
  <c r="E5287" i="3"/>
  <c r="F5287" i="3" s="1"/>
  <c r="E5288" i="3"/>
  <c r="F5288" i="3" s="1"/>
  <c r="E5289" i="3"/>
  <c r="F5289" i="3" s="1"/>
  <c r="E5290" i="3"/>
  <c r="F5290" i="3" s="1"/>
  <c r="E5291" i="3"/>
  <c r="F5291" i="3" s="1"/>
  <c r="E5292" i="3"/>
  <c r="F5292" i="3" s="1"/>
  <c r="E5293" i="3"/>
  <c r="F5293" i="3" s="1"/>
  <c r="E5294" i="3"/>
  <c r="F5294" i="3" s="1"/>
  <c r="E5295" i="3"/>
  <c r="F5295" i="3" s="1"/>
  <c r="E5296" i="3"/>
  <c r="F5296" i="3" s="1"/>
  <c r="E5297" i="3"/>
  <c r="F5297" i="3" s="1"/>
  <c r="E5298" i="3"/>
  <c r="F5298" i="3" s="1"/>
  <c r="E5299" i="3"/>
  <c r="F5299" i="3" s="1"/>
  <c r="E5300" i="3"/>
  <c r="F5300" i="3" s="1"/>
  <c r="E5301" i="3"/>
  <c r="F5301" i="3" s="1"/>
  <c r="E5302" i="3"/>
  <c r="F5302" i="3" s="1"/>
  <c r="E5303" i="3"/>
  <c r="F5303" i="3" s="1"/>
  <c r="E5304" i="3"/>
  <c r="F5304" i="3" s="1"/>
  <c r="E5305" i="3"/>
  <c r="F5305" i="3" s="1"/>
  <c r="E5306" i="3"/>
  <c r="F5306" i="3" s="1"/>
  <c r="E5307" i="3"/>
  <c r="F5307" i="3" s="1"/>
  <c r="E5308" i="3"/>
  <c r="F5308" i="3" s="1"/>
  <c r="E5309" i="3"/>
  <c r="F5309" i="3" s="1"/>
  <c r="E5310" i="3"/>
  <c r="F5310" i="3" s="1"/>
  <c r="E5311" i="3"/>
  <c r="F5311" i="3" s="1"/>
  <c r="E5312" i="3"/>
  <c r="F5312" i="3" s="1"/>
  <c r="E5313" i="3"/>
  <c r="F5313" i="3" s="1"/>
  <c r="E5314" i="3"/>
  <c r="F5314" i="3" s="1"/>
  <c r="E5315" i="3"/>
  <c r="F5315" i="3" s="1"/>
  <c r="E5316" i="3"/>
  <c r="F5316" i="3" s="1"/>
  <c r="E5317" i="3"/>
  <c r="F5317" i="3" s="1"/>
  <c r="E5318" i="3"/>
  <c r="F5318" i="3" s="1"/>
  <c r="E5319" i="3"/>
  <c r="F5319" i="3" s="1"/>
  <c r="E5320" i="3"/>
  <c r="F5320" i="3" s="1"/>
  <c r="E5321" i="3"/>
  <c r="F5321" i="3" s="1"/>
  <c r="E5322" i="3"/>
  <c r="F5322" i="3" s="1"/>
  <c r="E5323" i="3"/>
  <c r="F5323" i="3" s="1"/>
  <c r="E5324" i="3"/>
  <c r="F5324" i="3" s="1"/>
  <c r="E5325" i="3"/>
  <c r="F5325" i="3" s="1"/>
  <c r="E5326" i="3"/>
  <c r="F5326" i="3" s="1"/>
  <c r="E5327" i="3"/>
  <c r="F5327" i="3" s="1"/>
  <c r="E5328" i="3"/>
  <c r="F5328" i="3" s="1"/>
  <c r="E5329" i="3"/>
  <c r="F5329" i="3" s="1"/>
  <c r="E5330" i="3"/>
  <c r="F5330" i="3" s="1"/>
  <c r="E5331" i="3"/>
  <c r="F5331" i="3" s="1"/>
  <c r="E5332" i="3"/>
  <c r="F5332" i="3" s="1"/>
  <c r="E5333" i="3"/>
  <c r="F5333" i="3" s="1"/>
  <c r="E5334" i="3"/>
  <c r="F5334" i="3" s="1"/>
  <c r="E5335" i="3"/>
  <c r="F5335" i="3" s="1"/>
  <c r="E5336" i="3"/>
  <c r="F5336" i="3" s="1"/>
  <c r="E5337" i="3"/>
  <c r="F5337" i="3" s="1"/>
  <c r="E5338" i="3"/>
  <c r="F5338" i="3" s="1"/>
  <c r="E5339" i="3"/>
  <c r="F5339" i="3" s="1"/>
  <c r="E5340" i="3"/>
  <c r="F5340" i="3" s="1"/>
  <c r="E5341" i="3"/>
  <c r="F5341" i="3" s="1"/>
  <c r="E5342" i="3"/>
  <c r="F5342" i="3" s="1"/>
  <c r="E5343" i="3"/>
  <c r="F5343" i="3" s="1"/>
  <c r="E5344" i="3"/>
  <c r="F5344" i="3" s="1"/>
  <c r="E5345" i="3"/>
  <c r="F5345" i="3" s="1"/>
  <c r="E5346" i="3"/>
  <c r="F5346" i="3" s="1"/>
  <c r="E5347" i="3"/>
  <c r="F5347" i="3" s="1"/>
  <c r="E5348" i="3"/>
  <c r="F5348" i="3" s="1"/>
  <c r="E5349" i="3"/>
  <c r="F5349" i="3" s="1"/>
  <c r="E5350" i="3"/>
  <c r="F5350" i="3" s="1"/>
  <c r="E5351" i="3"/>
  <c r="F5351" i="3" s="1"/>
  <c r="E5352" i="3"/>
  <c r="F5352" i="3" s="1"/>
  <c r="E5353" i="3"/>
  <c r="F5353" i="3" s="1"/>
  <c r="E5354" i="3"/>
  <c r="F5354" i="3" s="1"/>
  <c r="E5355" i="3"/>
  <c r="F5355" i="3" s="1"/>
  <c r="E5356" i="3"/>
  <c r="F5356" i="3" s="1"/>
  <c r="E5357" i="3"/>
  <c r="F5357" i="3" s="1"/>
  <c r="E5358" i="3"/>
  <c r="F5358" i="3" s="1"/>
  <c r="E5359" i="3"/>
  <c r="F5359" i="3" s="1"/>
  <c r="E5360" i="3"/>
  <c r="F5360" i="3" s="1"/>
  <c r="E5361" i="3"/>
  <c r="F5361" i="3" s="1"/>
  <c r="E5362" i="3"/>
  <c r="F5362" i="3" s="1"/>
  <c r="E5363" i="3"/>
  <c r="F5363" i="3" s="1"/>
  <c r="E5364" i="3"/>
  <c r="F5364" i="3" s="1"/>
  <c r="E5365" i="3"/>
  <c r="F5365" i="3" s="1"/>
  <c r="E5366" i="3"/>
  <c r="F5366" i="3" s="1"/>
  <c r="E5367" i="3"/>
  <c r="F5367" i="3" s="1"/>
  <c r="E5368" i="3"/>
  <c r="F5368" i="3" s="1"/>
  <c r="E5369" i="3"/>
  <c r="F5369" i="3" s="1"/>
  <c r="E5370" i="3"/>
  <c r="F5370" i="3" s="1"/>
  <c r="E5371" i="3"/>
  <c r="F5371" i="3" s="1"/>
  <c r="E5372" i="3"/>
  <c r="F5372" i="3" s="1"/>
  <c r="E5373" i="3"/>
  <c r="F5373" i="3" s="1"/>
  <c r="E5374" i="3"/>
  <c r="F5374" i="3" s="1"/>
  <c r="E5375" i="3"/>
  <c r="F5375" i="3" s="1"/>
  <c r="E5376" i="3"/>
  <c r="F5376" i="3" s="1"/>
  <c r="E5377" i="3"/>
  <c r="F5377" i="3" s="1"/>
  <c r="E5378" i="3"/>
  <c r="F5378" i="3" s="1"/>
  <c r="E5379" i="3"/>
  <c r="F5379" i="3" s="1"/>
  <c r="E5380" i="3"/>
  <c r="F5380" i="3" s="1"/>
  <c r="E5381" i="3"/>
  <c r="F5381" i="3" s="1"/>
  <c r="E5382" i="3"/>
  <c r="F5382" i="3" s="1"/>
  <c r="E5383" i="3"/>
  <c r="F5383" i="3" s="1"/>
  <c r="E5384" i="3"/>
  <c r="F5384" i="3" s="1"/>
  <c r="E5385" i="3"/>
  <c r="F5385" i="3" s="1"/>
  <c r="E5386" i="3"/>
  <c r="F5386" i="3" s="1"/>
  <c r="E5387" i="3"/>
  <c r="F5387" i="3" s="1"/>
  <c r="E5388" i="3"/>
  <c r="F5388" i="3" s="1"/>
  <c r="E5389" i="3"/>
  <c r="F5389" i="3" s="1"/>
  <c r="E5390" i="3"/>
  <c r="F5390" i="3" s="1"/>
  <c r="E5391" i="3"/>
  <c r="F5391" i="3" s="1"/>
  <c r="E5392" i="3"/>
  <c r="F5392" i="3" s="1"/>
  <c r="E5393" i="3"/>
  <c r="F5393" i="3" s="1"/>
  <c r="E5394" i="3"/>
  <c r="F5394" i="3" s="1"/>
  <c r="E5395" i="3"/>
  <c r="F5395" i="3" s="1"/>
  <c r="E5396" i="3"/>
  <c r="F5396" i="3" s="1"/>
  <c r="E5397" i="3"/>
  <c r="F5397" i="3" s="1"/>
  <c r="E5398" i="3"/>
  <c r="F5398" i="3" s="1"/>
  <c r="E5399" i="3"/>
  <c r="F5399" i="3" s="1"/>
  <c r="E5400" i="3"/>
  <c r="F5400" i="3" s="1"/>
  <c r="E5401" i="3"/>
  <c r="F5401" i="3" s="1"/>
  <c r="E5402" i="3"/>
  <c r="F5402" i="3" s="1"/>
  <c r="E5403" i="3"/>
  <c r="F5403" i="3" s="1"/>
  <c r="E5404" i="3"/>
  <c r="F5404" i="3" s="1"/>
  <c r="E5405" i="3"/>
  <c r="F5405" i="3" s="1"/>
  <c r="E5406" i="3"/>
  <c r="F5406" i="3" s="1"/>
  <c r="E5407" i="3"/>
  <c r="F5407" i="3" s="1"/>
  <c r="E5408" i="3"/>
  <c r="F5408" i="3" s="1"/>
  <c r="E5409" i="3"/>
  <c r="F5409" i="3" s="1"/>
  <c r="E5410" i="3"/>
  <c r="F5410" i="3" s="1"/>
  <c r="E5411" i="3"/>
  <c r="F5411" i="3" s="1"/>
  <c r="E5412" i="3"/>
  <c r="F5412" i="3" s="1"/>
  <c r="E5413" i="3"/>
  <c r="F5413" i="3" s="1"/>
  <c r="E5414" i="3"/>
  <c r="F5414" i="3" s="1"/>
  <c r="E5415" i="3"/>
  <c r="F5415" i="3" s="1"/>
  <c r="E5416" i="3"/>
  <c r="F5416" i="3" s="1"/>
  <c r="E5417" i="3"/>
  <c r="F5417" i="3" s="1"/>
  <c r="E5418" i="3"/>
  <c r="F5418" i="3" s="1"/>
  <c r="E5419" i="3"/>
  <c r="F5419" i="3" s="1"/>
  <c r="E5420" i="3"/>
  <c r="F5420" i="3" s="1"/>
  <c r="E5421" i="3"/>
  <c r="F5421" i="3" s="1"/>
  <c r="E5422" i="3"/>
  <c r="F5422" i="3" s="1"/>
  <c r="E5423" i="3"/>
  <c r="F5423" i="3" s="1"/>
  <c r="E5424" i="3"/>
  <c r="F5424" i="3" s="1"/>
  <c r="E5425" i="3"/>
  <c r="F5425" i="3" s="1"/>
  <c r="E5426" i="3"/>
  <c r="F5426" i="3" s="1"/>
  <c r="E5427" i="3"/>
  <c r="F5427" i="3" s="1"/>
  <c r="E5428" i="3"/>
  <c r="F5428" i="3" s="1"/>
  <c r="E5429" i="3"/>
  <c r="F5429" i="3" s="1"/>
  <c r="E5430" i="3"/>
  <c r="F5430" i="3" s="1"/>
  <c r="E5431" i="3"/>
  <c r="F5431" i="3" s="1"/>
  <c r="E5432" i="3"/>
  <c r="F5432" i="3" s="1"/>
  <c r="E5433" i="3"/>
  <c r="F5433" i="3" s="1"/>
  <c r="E5434" i="3"/>
  <c r="F5434" i="3" s="1"/>
  <c r="E5435" i="3"/>
  <c r="F5435" i="3" s="1"/>
  <c r="E5436" i="3"/>
  <c r="F5436" i="3" s="1"/>
  <c r="E5437" i="3"/>
  <c r="F5437" i="3" s="1"/>
  <c r="E5438" i="3"/>
  <c r="F5438" i="3" s="1"/>
  <c r="E5439" i="3"/>
  <c r="F5439" i="3" s="1"/>
  <c r="E5440" i="3"/>
  <c r="F5440" i="3" s="1"/>
  <c r="E5441" i="3"/>
  <c r="F5441" i="3" s="1"/>
  <c r="E5442" i="3"/>
  <c r="F5442" i="3" s="1"/>
  <c r="E5443" i="3"/>
  <c r="F5443" i="3" s="1"/>
  <c r="E5444" i="3"/>
  <c r="F5444" i="3" s="1"/>
  <c r="E5445" i="3"/>
  <c r="F5445" i="3" s="1"/>
  <c r="E5446" i="3"/>
  <c r="F5446" i="3" s="1"/>
  <c r="E5447" i="3"/>
  <c r="F5447" i="3" s="1"/>
  <c r="E5448" i="3"/>
  <c r="F5448" i="3" s="1"/>
  <c r="E5449" i="3"/>
  <c r="F5449" i="3" s="1"/>
  <c r="E5450" i="3"/>
  <c r="F5450" i="3" s="1"/>
  <c r="E5451" i="3"/>
  <c r="F5451" i="3" s="1"/>
  <c r="E5452" i="3"/>
  <c r="F5452" i="3" s="1"/>
  <c r="E5453" i="3"/>
  <c r="F5453" i="3" s="1"/>
  <c r="E5454" i="3"/>
  <c r="F5454" i="3" s="1"/>
  <c r="E5455" i="3"/>
  <c r="F5455" i="3" s="1"/>
  <c r="E5456" i="3"/>
  <c r="F5456" i="3" s="1"/>
  <c r="E5457" i="3"/>
  <c r="F5457" i="3" s="1"/>
  <c r="E5458" i="3"/>
  <c r="F5458" i="3" s="1"/>
  <c r="E5459" i="3"/>
  <c r="F5459" i="3" s="1"/>
  <c r="E5460" i="3"/>
  <c r="F5460" i="3" s="1"/>
  <c r="E5461" i="3"/>
  <c r="F5461" i="3" s="1"/>
  <c r="E5462" i="3"/>
  <c r="F5462" i="3" s="1"/>
  <c r="E5463" i="3"/>
  <c r="F5463" i="3" s="1"/>
  <c r="E5464" i="3"/>
  <c r="F5464" i="3" s="1"/>
  <c r="E5465" i="3"/>
  <c r="F5465" i="3" s="1"/>
  <c r="E5466" i="3"/>
  <c r="F5466" i="3" s="1"/>
  <c r="E5467" i="3"/>
  <c r="F5467" i="3" s="1"/>
  <c r="E5468" i="3"/>
  <c r="F5468" i="3" s="1"/>
  <c r="E5469" i="3"/>
  <c r="F5469" i="3" s="1"/>
  <c r="E5470" i="3"/>
  <c r="F5470" i="3" s="1"/>
  <c r="E5471" i="3"/>
  <c r="F5471" i="3" s="1"/>
  <c r="E5472" i="3"/>
  <c r="F5472" i="3" s="1"/>
  <c r="E5473" i="3"/>
  <c r="F5473" i="3" s="1"/>
  <c r="E5474" i="3"/>
  <c r="F5474" i="3" s="1"/>
  <c r="E5475" i="3"/>
  <c r="F5475" i="3" s="1"/>
  <c r="E5476" i="3"/>
  <c r="F5476" i="3" s="1"/>
  <c r="E5477" i="3"/>
  <c r="F5477" i="3" s="1"/>
  <c r="E5478" i="3"/>
  <c r="F5478" i="3" s="1"/>
  <c r="E5479" i="3"/>
  <c r="F5479" i="3" s="1"/>
  <c r="E5480" i="3"/>
  <c r="F5480" i="3" s="1"/>
  <c r="E5481" i="3"/>
  <c r="F5481" i="3" s="1"/>
  <c r="E5482" i="3"/>
  <c r="F5482" i="3" s="1"/>
  <c r="E5483" i="3"/>
  <c r="F5483" i="3" s="1"/>
  <c r="E5484" i="3"/>
  <c r="F5484" i="3" s="1"/>
  <c r="E5485" i="3"/>
  <c r="F5485" i="3" s="1"/>
  <c r="E5486" i="3"/>
  <c r="F5486" i="3" s="1"/>
  <c r="E5487" i="3"/>
  <c r="F5487" i="3" s="1"/>
  <c r="E5488" i="3"/>
  <c r="F5488" i="3" s="1"/>
  <c r="E5489" i="3"/>
  <c r="F5489" i="3" s="1"/>
  <c r="E5490" i="3"/>
  <c r="F5490" i="3" s="1"/>
  <c r="E5491" i="3"/>
  <c r="F5491" i="3" s="1"/>
  <c r="E5492" i="3"/>
  <c r="F5492" i="3" s="1"/>
  <c r="E5493" i="3"/>
  <c r="F5493" i="3" s="1"/>
  <c r="E5494" i="3"/>
  <c r="F5494" i="3" s="1"/>
  <c r="E5495" i="3"/>
  <c r="F5495" i="3" s="1"/>
  <c r="E5496" i="3"/>
  <c r="F5496" i="3" s="1"/>
  <c r="E5497" i="3"/>
  <c r="F5497" i="3" s="1"/>
  <c r="E5498" i="3"/>
  <c r="F5498" i="3" s="1"/>
  <c r="E5499" i="3"/>
  <c r="F5499" i="3" s="1"/>
  <c r="E5500" i="3"/>
  <c r="F5500" i="3" s="1"/>
  <c r="E5501" i="3"/>
  <c r="F5501" i="3" s="1"/>
  <c r="E5502" i="3"/>
  <c r="F5502" i="3" s="1"/>
  <c r="E5503" i="3"/>
  <c r="F5503" i="3" s="1"/>
  <c r="E5504" i="3"/>
  <c r="F5504" i="3" s="1"/>
  <c r="E5505" i="3"/>
  <c r="F5505" i="3" s="1"/>
  <c r="E5506" i="3"/>
  <c r="F5506" i="3" s="1"/>
  <c r="E5507" i="3"/>
  <c r="F5507" i="3" s="1"/>
  <c r="E5508" i="3"/>
  <c r="F5508" i="3" s="1"/>
  <c r="E5509" i="3"/>
  <c r="F5509" i="3" s="1"/>
  <c r="E5510" i="3"/>
  <c r="F5510" i="3" s="1"/>
  <c r="E5511" i="3"/>
  <c r="F5511" i="3" s="1"/>
  <c r="E5512" i="3"/>
  <c r="F5512" i="3" s="1"/>
  <c r="E5513" i="3"/>
  <c r="F5513" i="3" s="1"/>
  <c r="E5514" i="3"/>
  <c r="F5514" i="3" s="1"/>
  <c r="E5515" i="3"/>
  <c r="F5515" i="3" s="1"/>
  <c r="E5516" i="3"/>
  <c r="F5516" i="3" s="1"/>
  <c r="E5517" i="3"/>
  <c r="F5517" i="3" s="1"/>
  <c r="E5518" i="3"/>
  <c r="F5518" i="3" s="1"/>
  <c r="E5519" i="3"/>
  <c r="F5519" i="3" s="1"/>
  <c r="E5520" i="3"/>
  <c r="F5520" i="3" s="1"/>
  <c r="E5521" i="3"/>
  <c r="F5521" i="3" s="1"/>
  <c r="E5522" i="3"/>
  <c r="F5522" i="3" s="1"/>
  <c r="E5523" i="3"/>
  <c r="F5523" i="3" s="1"/>
  <c r="E5524" i="3"/>
  <c r="F5524" i="3" s="1"/>
  <c r="E5525" i="3"/>
  <c r="F5525" i="3" s="1"/>
  <c r="E5526" i="3"/>
  <c r="F5526" i="3" s="1"/>
  <c r="E5527" i="3"/>
  <c r="F5527" i="3" s="1"/>
  <c r="E5528" i="3"/>
  <c r="F5528" i="3" s="1"/>
  <c r="E5529" i="3"/>
  <c r="F5529" i="3" s="1"/>
  <c r="E5530" i="3"/>
  <c r="F5530" i="3" s="1"/>
  <c r="E5531" i="3"/>
  <c r="F5531" i="3" s="1"/>
  <c r="E5532" i="3"/>
  <c r="F5532" i="3" s="1"/>
  <c r="E5533" i="3"/>
  <c r="F5533" i="3" s="1"/>
  <c r="E5534" i="3"/>
  <c r="F5534" i="3" s="1"/>
  <c r="E5535" i="3"/>
  <c r="F5535" i="3" s="1"/>
  <c r="E5536" i="3"/>
  <c r="F5536" i="3" s="1"/>
  <c r="E5537" i="3"/>
  <c r="F5537" i="3" s="1"/>
  <c r="E5538" i="3"/>
  <c r="F5538" i="3" s="1"/>
  <c r="E5539" i="3"/>
  <c r="F5539" i="3" s="1"/>
  <c r="E5540" i="3"/>
  <c r="F5540" i="3" s="1"/>
  <c r="E5541" i="3"/>
  <c r="F5541" i="3" s="1"/>
  <c r="E5542" i="3"/>
  <c r="F5542" i="3" s="1"/>
  <c r="E5543" i="3"/>
  <c r="F5543" i="3" s="1"/>
  <c r="E5544" i="3"/>
  <c r="F5544" i="3" s="1"/>
  <c r="E5545" i="3"/>
  <c r="F5545" i="3" s="1"/>
  <c r="E5546" i="3"/>
  <c r="F5546" i="3" s="1"/>
  <c r="E5547" i="3"/>
  <c r="F5547" i="3" s="1"/>
  <c r="E5548" i="3"/>
  <c r="F5548" i="3" s="1"/>
  <c r="E5549" i="3"/>
  <c r="F5549" i="3" s="1"/>
  <c r="E5550" i="3"/>
  <c r="F5550" i="3" s="1"/>
  <c r="E5551" i="3"/>
  <c r="F5551" i="3" s="1"/>
  <c r="E5552" i="3"/>
  <c r="F5552" i="3" s="1"/>
  <c r="E5553" i="3"/>
  <c r="F5553" i="3" s="1"/>
  <c r="E5554" i="3"/>
  <c r="F5554" i="3" s="1"/>
  <c r="E5555" i="3"/>
  <c r="F5555" i="3" s="1"/>
  <c r="E5556" i="3"/>
  <c r="F5556" i="3" s="1"/>
  <c r="E5557" i="3"/>
  <c r="F5557" i="3" s="1"/>
  <c r="E5558" i="3"/>
  <c r="F5558" i="3" s="1"/>
  <c r="E5559" i="3"/>
  <c r="F5559" i="3" s="1"/>
  <c r="E5560" i="3"/>
  <c r="F5560" i="3" s="1"/>
  <c r="E5561" i="3"/>
  <c r="F5561" i="3" s="1"/>
  <c r="E5562" i="3"/>
  <c r="F5562" i="3" s="1"/>
  <c r="E5563" i="3"/>
  <c r="F5563" i="3" s="1"/>
  <c r="E5564" i="3"/>
  <c r="F5564" i="3" s="1"/>
  <c r="E5565" i="3"/>
  <c r="F5565" i="3" s="1"/>
  <c r="E5566" i="3"/>
  <c r="F5566" i="3" s="1"/>
  <c r="E5567" i="3"/>
  <c r="F5567" i="3" s="1"/>
  <c r="E5568" i="3"/>
  <c r="F5568" i="3" s="1"/>
  <c r="E5569" i="3"/>
  <c r="F5569" i="3" s="1"/>
  <c r="E5570" i="3"/>
  <c r="F5570" i="3" s="1"/>
  <c r="E5571" i="3"/>
  <c r="F5571" i="3" s="1"/>
  <c r="E5572" i="3"/>
  <c r="F5572" i="3" s="1"/>
  <c r="E5573" i="3"/>
  <c r="F5573" i="3" s="1"/>
  <c r="E5574" i="3"/>
  <c r="F5574" i="3" s="1"/>
  <c r="E5575" i="3"/>
  <c r="F5575" i="3" s="1"/>
  <c r="E5576" i="3"/>
  <c r="F5576" i="3" s="1"/>
  <c r="E5577" i="3"/>
  <c r="F5577" i="3" s="1"/>
  <c r="E5578" i="3"/>
  <c r="F5578" i="3" s="1"/>
  <c r="E5579" i="3"/>
  <c r="F5579" i="3" s="1"/>
  <c r="E5580" i="3"/>
  <c r="F5580" i="3" s="1"/>
  <c r="E5581" i="3"/>
  <c r="F5581" i="3" s="1"/>
  <c r="E5582" i="3"/>
  <c r="F5582" i="3" s="1"/>
  <c r="E5583" i="3"/>
  <c r="F5583" i="3" s="1"/>
  <c r="E5584" i="3"/>
  <c r="F5584" i="3" s="1"/>
  <c r="E5585" i="3"/>
  <c r="F5585" i="3" s="1"/>
  <c r="E5586" i="3"/>
  <c r="F5586" i="3" s="1"/>
  <c r="E5587" i="3"/>
  <c r="F5587" i="3" s="1"/>
  <c r="E5588" i="3"/>
  <c r="F5588" i="3" s="1"/>
  <c r="E5589" i="3"/>
  <c r="F5589" i="3" s="1"/>
  <c r="E5590" i="3"/>
  <c r="F5590" i="3" s="1"/>
  <c r="E5591" i="3"/>
  <c r="F5591" i="3" s="1"/>
  <c r="E5592" i="3"/>
  <c r="F5592" i="3" s="1"/>
  <c r="E5593" i="3"/>
  <c r="F5593" i="3" s="1"/>
  <c r="E5594" i="3"/>
  <c r="F5594" i="3" s="1"/>
  <c r="E5595" i="3"/>
  <c r="F5595" i="3" s="1"/>
  <c r="E5596" i="3"/>
  <c r="F5596" i="3" s="1"/>
  <c r="E5597" i="3"/>
  <c r="F5597" i="3" s="1"/>
  <c r="E5598" i="3"/>
  <c r="F5598" i="3" s="1"/>
  <c r="E5599" i="3"/>
  <c r="F5599" i="3" s="1"/>
  <c r="E5600" i="3"/>
  <c r="F5600" i="3" s="1"/>
  <c r="E5601" i="3"/>
  <c r="F5601" i="3" s="1"/>
  <c r="E5602" i="3"/>
  <c r="F5602" i="3" s="1"/>
  <c r="E5603" i="3"/>
  <c r="F5603" i="3" s="1"/>
  <c r="E5604" i="3"/>
  <c r="F5604" i="3" s="1"/>
  <c r="E5605" i="3"/>
  <c r="F5605" i="3" s="1"/>
  <c r="E5606" i="3"/>
  <c r="F5606" i="3" s="1"/>
  <c r="E5607" i="3"/>
  <c r="F5607" i="3" s="1"/>
  <c r="E5608" i="3"/>
  <c r="F5608" i="3" s="1"/>
  <c r="E5609" i="3"/>
  <c r="F5609" i="3" s="1"/>
  <c r="E5610" i="3"/>
  <c r="F5610" i="3" s="1"/>
  <c r="E5611" i="3"/>
  <c r="F5611" i="3" s="1"/>
  <c r="E5612" i="3"/>
  <c r="F5612" i="3" s="1"/>
  <c r="E5613" i="3"/>
  <c r="F5613" i="3" s="1"/>
  <c r="E5614" i="3"/>
  <c r="F5614" i="3" s="1"/>
  <c r="E5615" i="3"/>
  <c r="F5615" i="3" s="1"/>
  <c r="E5616" i="3"/>
  <c r="F5616" i="3" s="1"/>
  <c r="E5617" i="3"/>
  <c r="F5617" i="3" s="1"/>
  <c r="E5618" i="3"/>
  <c r="F5618" i="3" s="1"/>
  <c r="E5619" i="3"/>
  <c r="F5619" i="3" s="1"/>
  <c r="E5620" i="3"/>
  <c r="F5620" i="3" s="1"/>
  <c r="E5621" i="3"/>
  <c r="F5621" i="3" s="1"/>
  <c r="E5622" i="3"/>
  <c r="F5622" i="3" s="1"/>
  <c r="E5623" i="3"/>
  <c r="F5623" i="3" s="1"/>
  <c r="E5624" i="3"/>
  <c r="F5624" i="3" s="1"/>
  <c r="E5625" i="3"/>
  <c r="F5625" i="3" s="1"/>
  <c r="E5626" i="3"/>
  <c r="F5626" i="3" s="1"/>
  <c r="E5627" i="3"/>
  <c r="F5627" i="3" s="1"/>
  <c r="E5628" i="3"/>
  <c r="F5628" i="3" s="1"/>
  <c r="E5629" i="3"/>
  <c r="F5629" i="3" s="1"/>
  <c r="E5630" i="3"/>
  <c r="F5630" i="3" s="1"/>
  <c r="E5631" i="3"/>
  <c r="F5631" i="3" s="1"/>
  <c r="E5632" i="3"/>
  <c r="F5632" i="3" s="1"/>
  <c r="E5633" i="3"/>
  <c r="F5633" i="3" s="1"/>
  <c r="E5634" i="3"/>
  <c r="F5634" i="3" s="1"/>
  <c r="E5635" i="3"/>
  <c r="F5635" i="3" s="1"/>
  <c r="E5636" i="3"/>
  <c r="F5636" i="3" s="1"/>
  <c r="E5637" i="3"/>
  <c r="F5637" i="3" s="1"/>
  <c r="E5638" i="3"/>
  <c r="F5638" i="3" s="1"/>
  <c r="E5639" i="3"/>
  <c r="F5639" i="3" s="1"/>
  <c r="E5640" i="3"/>
  <c r="F5640" i="3" s="1"/>
  <c r="E5641" i="3"/>
  <c r="F5641" i="3" s="1"/>
  <c r="E5642" i="3"/>
  <c r="F5642" i="3" s="1"/>
  <c r="E5643" i="3"/>
  <c r="F5643" i="3" s="1"/>
  <c r="E5644" i="3"/>
  <c r="F5644" i="3" s="1"/>
  <c r="E5645" i="3"/>
  <c r="F5645" i="3" s="1"/>
  <c r="E5646" i="3"/>
  <c r="F5646" i="3" s="1"/>
  <c r="E5647" i="3"/>
  <c r="F5647" i="3" s="1"/>
  <c r="E5648" i="3"/>
  <c r="F5648" i="3" s="1"/>
  <c r="E5649" i="3"/>
  <c r="F5649" i="3" s="1"/>
  <c r="E5650" i="3"/>
  <c r="F5650" i="3" s="1"/>
  <c r="E5651" i="3"/>
  <c r="F5651" i="3" s="1"/>
  <c r="E5652" i="3"/>
  <c r="F5652" i="3" s="1"/>
  <c r="E5653" i="3"/>
  <c r="F5653" i="3" s="1"/>
  <c r="E5654" i="3"/>
  <c r="F5654" i="3" s="1"/>
  <c r="E5655" i="3"/>
  <c r="F5655" i="3" s="1"/>
  <c r="E5656" i="3"/>
  <c r="F5656" i="3" s="1"/>
  <c r="E5657" i="3"/>
  <c r="F5657" i="3" s="1"/>
  <c r="E5658" i="3"/>
  <c r="F5658" i="3" s="1"/>
  <c r="E5659" i="3"/>
  <c r="F5659" i="3" s="1"/>
  <c r="E5660" i="3"/>
  <c r="F5660" i="3" s="1"/>
  <c r="E5661" i="3"/>
  <c r="F5661" i="3" s="1"/>
  <c r="E5662" i="3"/>
  <c r="F5662" i="3" s="1"/>
  <c r="E5663" i="3"/>
  <c r="F5663" i="3" s="1"/>
  <c r="E5664" i="3"/>
  <c r="F5664" i="3" s="1"/>
  <c r="E5665" i="3"/>
  <c r="F5665" i="3" s="1"/>
  <c r="E5666" i="3"/>
  <c r="F5666" i="3" s="1"/>
  <c r="E5667" i="3"/>
  <c r="F5667" i="3" s="1"/>
  <c r="E5668" i="3"/>
  <c r="F5668" i="3" s="1"/>
  <c r="E5669" i="3"/>
  <c r="F5669" i="3" s="1"/>
  <c r="E5670" i="3"/>
  <c r="F5670" i="3" s="1"/>
  <c r="E5671" i="3"/>
  <c r="F5671" i="3" s="1"/>
  <c r="E5672" i="3"/>
  <c r="F5672" i="3" s="1"/>
  <c r="E5673" i="3"/>
  <c r="F5673" i="3" s="1"/>
  <c r="E5674" i="3"/>
  <c r="F5674" i="3" s="1"/>
  <c r="E5675" i="3"/>
  <c r="F5675" i="3" s="1"/>
  <c r="E5676" i="3"/>
  <c r="F5676" i="3" s="1"/>
  <c r="E5677" i="3"/>
  <c r="F5677" i="3" s="1"/>
  <c r="E5678" i="3"/>
  <c r="F5678" i="3" s="1"/>
  <c r="E5679" i="3"/>
  <c r="F5679" i="3" s="1"/>
  <c r="E5680" i="3"/>
  <c r="F5680" i="3" s="1"/>
  <c r="E5681" i="3"/>
  <c r="F5681" i="3" s="1"/>
  <c r="E5682" i="3"/>
  <c r="F5682" i="3" s="1"/>
  <c r="E5683" i="3"/>
  <c r="F5683" i="3" s="1"/>
  <c r="E5684" i="3"/>
  <c r="F5684" i="3" s="1"/>
  <c r="E5685" i="3"/>
  <c r="F5685" i="3" s="1"/>
  <c r="E5686" i="3"/>
  <c r="F5686" i="3" s="1"/>
  <c r="E5687" i="3"/>
  <c r="F5687" i="3" s="1"/>
  <c r="E5688" i="3"/>
  <c r="F5688" i="3" s="1"/>
  <c r="E5689" i="3"/>
  <c r="F5689" i="3" s="1"/>
  <c r="E5690" i="3"/>
  <c r="F5690" i="3" s="1"/>
  <c r="E5691" i="3"/>
  <c r="F5691" i="3" s="1"/>
  <c r="E5692" i="3"/>
  <c r="F5692" i="3" s="1"/>
  <c r="E5693" i="3"/>
  <c r="F5693" i="3" s="1"/>
  <c r="E5694" i="3"/>
  <c r="F5694" i="3" s="1"/>
  <c r="E5695" i="3"/>
  <c r="F5695" i="3" s="1"/>
  <c r="E5696" i="3"/>
  <c r="F5696" i="3" s="1"/>
  <c r="E5697" i="3"/>
  <c r="F5697" i="3" s="1"/>
  <c r="E5698" i="3"/>
  <c r="F5698" i="3" s="1"/>
  <c r="E5699" i="3"/>
  <c r="F5699" i="3" s="1"/>
  <c r="E5700" i="3"/>
  <c r="F5700" i="3" s="1"/>
  <c r="E5701" i="3"/>
  <c r="F5701" i="3" s="1"/>
  <c r="E5702" i="3"/>
  <c r="F5702" i="3" s="1"/>
  <c r="E5703" i="3"/>
  <c r="F5703" i="3" s="1"/>
  <c r="E5704" i="3"/>
  <c r="F5704" i="3" s="1"/>
  <c r="E5705" i="3"/>
  <c r="F5705" i="3" s="1"/>
  <c r="E5706" i="3"/>
  <c r="F5706" i="3" s="1"/>
  <c r="E5707" i="3"/>
  <c r="F5707" i="3" s="1"/>
  <c r="E5708" i="3"/>
  <c r="F5708" i="3" s="1"/>
  <c r="E5709" i="3"/>
  <c r="F5709" i="3" s="1"/>
  <c r="E5710" i="3"/>
  <c r="F5710" i="3" s="1"/>
  <c r="E5711" i="3"/>
  <c r="F5711" i="3" s="1"/>
  <c r="E5712" i="3"/>
  <c r="F5712" i="3" s="1"/>
  <c r="E5713" i="3"/>
  <c r="F5713" i="3" s="1"/>
  <c r="E5714" i="3"/>
  <c r="F5714" i="3" s="1"/>
  <c r="E5715" i="3"/>
  <c r="F5715" i="3" s="1"/>
  <c r="E5716" i="3"/>
  <c r="F5716" i="3" s="1"/>
  <c r="E5717" i="3"/>
  <c r="F5717" i="3" s="1"/>
  <c r="E5718" i="3"/>
  <c r="F5718" i="3" s="1"/>
  <c r="E5719" i="3"/>
  <c r="F5719" i="3" s="1"/>
  <c r="E5720" i="3"/>
  <c r="F5720" i="3" s="1"/>
  <c r="E5721" i="3"/>
  <c r="F5721" i="3" s="1"/>
  <c r="E5722" i="3"/>
  <c r="F5722" i="3" s="1"/>
  <c r="E5723" i="3"/>
  <c r="F5723" i="3" s="1"/>
  <c r="E5724" i="3"/>
  <c r="F5724" i="3" s="1"/>
  <c r="E5725" i="3"/>
  <c r="F5725" i="3" s="1"/>
  <c r="E5726" i="3"/>
  <c r="F5726" i="3" s="1"/>
  <c r="E5727" i="3"/>
  <c r="F5727" i="3" s="1"/>
  <c r="E5728" i="3"/>
  <c r="F5728" i="3" s="1"/>
  <c r="E5729" i="3"/>
  <c r="F5729" i="3" s="1"/>
  <c r="E5730" i="3"/>
  <c r="F5730" i="3" s="1"/>
  <c r="E5731" i="3"/>
  <c r="F5731" i="3" s="1"/>
  <c r="E5732" i="3"/>
  <c r="F5732" i="3" s="1"/>
  <c r="E5733" i="3"/>
  <c r="F5733" i="3" s="1"/>
  <c r="E5734" i="3"/>
  <c r="F5734" i="3" s="1"/>
  <c r="E5735" i="3"/>
  <c r="F5735" i="3" s="1"/>
  <c r="E5736" i="3"/>
  <c r="F5736" i="3" s="1"/>
  <c r="E5737" i="3"/>
  <c r="F5737" i="3" s="1"/>
  <c r="E5738" i="3"/>
  <c r="F5738" i="3" s="1"/>
  <c r="E5739" i="3"/>
  <c r="F5739" i="3" s="1"/>
  <c r="E5740" i="3"/>
  <c r="F5740" i="3" s="1"/>
  <c r="E5741" i="3"/>
  <c r="F5741" i="3" s="1"/>
  <c r="E5742" i="3"/>
  <c r="F5742" i="3" s="1"/>
  <c r="E5743" i="3"/>
  <c r="F5743" i="3" s="1"/>
  <c r="E5744" i="3"/>
  <c r="F5744" i="3" s="1"/>
  <c r="E5745" i="3"/>
  <c r="F5745" i="3" s="1"/>
  <c r="E5746" i="3"/>
  <c r="F5746" i="3" s="1"/>
  <c r="E5747" i="3"/>
  <c r="F5747" i="3" s="1"/>
  <c r="E5748" i="3"/>
  <c r="F5748" i="3" s="1"/>
  <c r="E5749" i="3"/>
  <c r="F5749" i="3" s="1"/>
  <c r="E5750" i="3"/>
  <c r="F5750" i="3" s="1"/>
  <c r="E5751" i="3"/>
  <c r="F5751" i="3" s="1"/>
  <c r="E5752" i="3"/>
  <c r="F5752" i="3" s="1"/>
  <c r="E5753" i="3"/>
  <c r="F5753" i="3" s="1"/>
  <c r="E5754" i="3"/>
  <c r="F5754" i="3" s="1"/>
  <c r="E5755" i="3"/>
  <c r="F5755" i="3" s="1"/>
  <c r="E5756" i="3"/>
  <c r="F5756" i="3" s="1"/>
  <c r="E5757" i="3"/>
  <c r="F5757" i="3" s="1"/>
  <c r="E5758" i="3"/>
  <c r="F5758" i="3" s="1"/>
  <c r="E5759" i="3"/>
  <c r="F5759" i="3" s="1"/>
  <c r="E5760" i="3"/>
  <c r="F5760" i="3" s="1"/>
  <c r="E5761" i="3"/>
  <c r="F5761" i="3" s="1"/>
  <c r="E5762" i="3"/>
  <c r="F5762" i="3" s="1"/>
  <c r="E5763" i="3"/>
  <c r="F5763" i="3" s="1"/>
  <c r="E5764" i="3"/>
  <c r="F5764" i="3" s="1"/>
  <c r="E5765" i="3"/>
  <c r="F5765" i="3" s="1"/>
  <c r="E5766" i="3"/>
  <c r="F5766" i="3" s="1"/>
  <c r="E5767" i="3"/>
  <c r="F5767" i="3" s="1"/>
  <c r="E5768" i="3"/>
  <c r="F5768" i="3" s="1"/>
  <c r="E5769" i="3"/>
  <c r="F5769" i="3" s="1"/>
  <c r="E5770" i="3"/>
  <c r="F5770" i="3" s="1"/>
  <c r="E5771" i="3"/>
  <c r="F5771" i="3" s="1"/>
  <c r="E5772" i="3"/>
  <c r="F5772" i="3" s="1"/>
  <c r="E5773" i="3"/>
  <c r="F5773" i="3" s="1"/>
  <c r="E5774" i="3"/>
  <c r="F5774" i="3" s="1"/>
  <c r="E5775" i="3"/>
  <c r="F5775" i="3" s="1"/>
  <c r="E5776" i="3"/>
  <c r="F5776" i="3" s="1"/>
  <c r="E5777" i="3"/>
  <c r="F5777" i="3" s="1"/>
  <c r="E5778" i="3"/>
  <c r="F5778" i="3" s="1"/>
  <c r="E5779" i="3"/>
  <c r="F5779" i="3" s="1"/>
  <c r="E5780" i="3"/>
  <c r="F5780" i="3" s="1"/>
  <c r="E5781" i="3"/>
  <c r="F5781" i="3" s="1"/>
  <c r="E5782" i="3"/>
  <c r="F5782" i="3" s="1"/>
  <c r="E5783" i="3"/>
  <c r="F5783" i="3" s="1"/>
  <c r="E5784" i="3"/>
  <c r="F5784" i="3" s="1"/>
  <c r="E5785" i="3"/>
  <c r="F5785" i="3" s="1"/>
  <c r="E5786" i="3"/>
  <c r="F5786" i="3" s="1"/>
  <c r="E5787" i="3"/>
  <c r="F5787" i="3" s="1"/>
  <c r="E5788" i="3"/>
  <c r="F5788" i="3" s="1"/>
  <c r="E5789" i="3"/>
  <c r="F5789" i="3" s="1"/>
  <c r="E5790" i="3"/>
  <c r="F5790" i="3" s="1"/>
  <c r="E5791" i="3"/>
  <c r="F5791" i="3" s="1"/>
  <c r="E5792" i="3"/>
  <c r="F5792" i="3" s="1"/>
  <c r="E5793" i="3"/>
  <c r="F5793" i="3" s="1"/>
  <c r="E5794" i="3"/>
  <c r="F5794" i="3" s="1"/>
  <c r="E5795" i="3"/>
  <c r="F5795" i="3" s="1"/>
  <c r="E5796" i="3"/>
  <c r="F5796" i="3" s="1"/>
  <c r="E5797" i="3"/>
  <c r="F5797" i="3" s="1"/>
  <c r="E5798" i="3"/>
  <c r="F5798" i="3" s="1"/>
  <c r="E5799" i="3"/>
  <c r="F5799" i="3" s="1"/>
  <c r="E5800" i="3"/>
  <c r="F5800" i="3" s="1"/>
  <c r="E5801" i="3"/>
  <c r="F5801" i="3" s="1"/>
  <c r="E5802" i="3"/>
  <c r="F5802" i="3" s="1"/>
  <c r="E5803" i="3"/>
  <c r="F5803" i="3" s="1"/>
  <c r="E5804" i="3"/>
  <c r="F5804" i="3" s="1"/>
  <c r="E5805" i="3"/>
  <c r="F5805" i="3" s="1"/>
  <c r="E5806" i="3"/>
  <c r="F5806" i="3" s="1"/>
  <c r="E5807" i="3"/>
  <c r="F5807" i="3" s="1"/>
  <c r="E5808" i="3"/>
  <c r="F5808" i="3" s="1"/>
  <c r="E5809" i="3"/>
  <c r="F5809" i="3" s="1"/>
  <c r="E5810" i="3"/>
  <c r="F5810" i="3" s="1"/>
  <c r="E5811" i="3"/>
  <c r="F5811" i="3" s="1"/>
  <c r="E5812" i="3"/>
  <c r="F5812" i="3" s="1"/>
  <c r="E5813" i="3"/>
  <c r="F5813" i="3" s="1"/>
  <c r="E5814" i="3"/>
  <c r="F5814" i="3" s="1"/>
  <c r="E5815" i="3"/>
  <c r="F5815" i="3" s="1"/>
  <c r="E5816" i="3"/>
  <c r="F5816" i="3" s="1"/>
  <c r="E5817" i="3"/>
  <c r="F5817" i="3" s="1"/>
  <c r="E5818" i="3"/>
  <c r="F5818" i="3" s="1"/>
  <c r="E5819" i="3"/>
  <c r="F5819" i="3" s="1"/>
  <c r="E5820" i="3"/>
  <c r="F5820" i="3" s="1"/>
  <c r="E5821" i="3"/>
  <c r="F5821" i="3" s="1"/>
  <c r="E5822" i="3"/>
  <c r="F5822" i="3" s="1"/>
  <c r="E5823" i="3"/>
  <c r="F5823" i="3" s="1"/>
  <c r="E5824" i="3"/>
  <c r="F5824" i="3" s="1"/>
  <c r="E5825" i="3"/>
  <c r="F5825" i="3" s="1"/>
  <c r="E5826" i="3"/>
  <c r="F5826" i="3" s="1"/>
  <c r="E5827" i="3"/>
  <c r="F5827" i="3" s="1"/>
  <c r="E5828" i="3"/>
  <c r="F5828" i="3" s="1"/>
  <c r="E5829" i="3"/>
  <c r="F5829" i="3" s="1"/>
  <c r="E5830" i="3"/>
  <c r="F5830" i="3" s="1"/>
  <c r="E5831" i="3"/>
  <c r="F5831" i="3" s="1"/>
  <c r="E5832" i="3"/>
  <c r="F5832" i="3" s="1"/>
  <c r="E5833" i="3"/>
  <c r="F5833" i="3" s="1"/>
  <c r="E5834" i="3"/>
  <c r="F5834" i="3" s="1"/>
  <c r="E5835" i="3"/>
  <c r="F5835" i="3" s="1"/>
  <c r="E5836" i="3"/>
  <c r="F5836" i="3" s="1"/>
  <c r="E5837" i="3"/>
  <c r="F5837" i="3" s="1"/>
  <c r="E5838" i="3"/>
  <c r="F5838" i="3" s="1"/>
  <c r="E5839" i="3"/>
  <c r="F5839" i="3" s="1"/>
  <c r="E5840" i="3"/>
  <c r="F5840" i="3" s="1"/>
  <c r="E5841" i="3"/>
  <c r="F5841" i="3" s="1"/>
  <c r="E5842" i="3"/>
  <c r="F5842" i="3" s="1"/>
  <c r="E5843" i="3"/>
  <c r="F5843" i="3" s="1"/>
  <c r="E5844" i="3"/>
  <c r="F5844" i="3" s="1"/>
  <c r="E5845" i="3"/>
  <c r="F5845" i="3" s="1"/>
  <c r="E5846" i="3"/>
  <c r="F5846" i="3" s="1"/>
  <c r="E5847" i="3"/>
  <c r="F5847" i="3" s="1"/>
  <c r="E5848" i="3"/>
  <c r="F5848" i="3" s="1"/>
  <c r="E5849" i="3"/>
  <c r="F5849" i="3" s="1"/>
  <c r="E5850" i="3"/>
  <c r="F5850" i="3" s="1"/>
  <c r="E5851" i="3"/>
  <c r="F5851" i="3" s="1"/>
  <c r="E5852" i="3"/>
  <c r="F5852" i="3" s="1"/>
  <c r="E5853" i="3"/>
  <c r="F5853" i="3" s="1"/>
  <c r="E5854" i="3"/>
  <c r="F5854" i="3" s="1"/>
  <c r="E5855" i="3"/>
  <c r="F5855" i="3" s="1"/>
  <c r="E5856" i="3"/>
  <c r="F5856" i="3" s="1"/>
  <c r="E5857" i="3"/>
  <c r="F5857" i="3" s="1"/>
  <c r="E5858" i="3"/>
  <c r="F5858" i="3" s="1"/>
  <c r="E5859" i="3"/>
  <c r="F5859" i="3" s="1"/>
  <c r="E5860" i="3"/>
  <c r="F5860" i="3" s="1"/>
  <c r="E5861" i="3"/>
  <c r="F5861" i="3" s="1"/>
  <c r="E5862" i="3"/>
  <c r="F5862" i="3" s="1"/>
  <c r="E5863" i="3"/>
  <c r="F5863" i="3" s="1"/>
  <c r="E5864" i="3"/>
  <c r="F5864" i="3" s="1"/>
  <c r="E5865" i="3"/>
  <c r="F5865" i="3" s="1"/>
  <c r="E5866" i="3"/>
  <c r="F5866" i="3" s="1"/>
  <c r="E5867" i="3"/>
  <c r="F5867" i="3" s="1"/>
  <c r="E5868" i="3"/>
  <c r="F5868" i="3" s="1"/>
  <c r="E5869" i="3"/>
  <c r="F5869" i="3" s="1"/>
  <c r="E5870" i="3"/>
  <c r="F5870" i="3" s="1"/>
  <c r="E5871" i="3"/>
  <c r="F5871" i="3" s="1"/>
  <c r="E5872" i="3"/>
  <c r="F5872" i="3" s="1"/>
  <c r="E5873" i="3"/>
  <c r="F5873" i="3" s="1"/>
  <c r="E5874" i="3"/>
  <c r="F5874" i="3" s="1"/>
  <c r="E5875" i="3"/>
  <c r="F5875" i="3" s="1"/>
  <c r="E5876" i="3"/>
  <c r="F5876" i="3" s="1"/>
  <c r="E5877" i="3"/>
  <c r="F5877" i="3" s="1"/>
  <c r="E5878" i="3"/>
  <c r="F5878" i="3" s="1"/>
  <c r="E5879" i="3"/>
  <c r="F5879" i="3" s="1"/>
  <c r="E5880" i="3"/>
  <c r="F5880" i="3" s="1"/>
  <c r="E5881" i="3"/>
  <c r="F5881" i="3" s="1"/>
  <c r="E5882" i="3"/>
  <c r="F5882" i="3" s="1"/>
  <c r="E5883" i="3"/>
  <c r="F5883" i="3" s="1"/>
  <c r="E5884" i="3"/>
  <c r="F5884" i="3" s="1"/>
  <c r="E5885" i="3"/>
  <c r="F5885" i="3" s="1"/>
  <c r="E5886" i="3"/>
  <c r="F5886" i="3" s="1"/>
  <c r="E5887" i="3"/>
  <c r="F5887" i="3" s="1"/>
  <c r="E5888" i="3"/>
  <c r="F5888" i="3" s="1"/>
  <c r="E5889" i="3"/>
  <c r="F5889" i="3" s="1"/>
  <c r="E5890" i="3"/>
  <c r="F5890" i="3" s="1"/>
  <c r="E5891" i="3"/>
  <c r="F5891" i="3" s="1"/>
  <c r="E5892" i="3"/>
  <c r="F5892" i="3" s="1"/>
  <c r="E5893" i="3"/>
  <c r="F5893" i="3" s="1"/>
  <c r="E5894" i="3"/>
  <c r="F5894" i="3" s="1"/>
  <c r="E5895" i="3"/>
  <c r="F5895" i="3" s="1"/>
  <c r="E5896" i="3"/>
  <c r="F5896" i="3" s="1"/>
  <c r="E5897" i="3"/>
  <c r="F5897" i="3" s="1"/>
  <c r="E5898" i="3"/>
  <c r="F5898" i="3" s="1"/>
  <c r="E5899" i="3"/>
  <c r="F5899" i="3" s="1"/>
  <c r="E5900" i="3"/>
  <c r="F5900" i="3" s="1"/>
  <c r="E5901" i="3"/>
  <c r="F5901" i="3" s="1"/>
  <c r="E5902" i="3"/>
  <c r="F5902" i="3" s="1"/>
  <c r="E5903" i="3"/>
  <c r="F5903" i="3" s="1"/>
  <c r="E5904" i="3"/>
  <c r="F5904" i="3" s="1"/>
  <c r="E5905" i="3"/>
  <c r="F5905" i="3" s="1"/>
  <c r="E5906" i="3"/>
  <c r="F5906" i="3" s="1"/>
  <c r="E5907" i="3"/>
  <c r="F5907" i="3" s="1"/>
  <c r="E5908" i="3"/>
  <c r="F5908" i="3" s="1"/>
  <c r="E5909" i="3"/>
  <c r="F5909" i="3" s="1"/>
  <c r="E5910" i="3"/>
  <c r="F5910" i="3" s="1"/>
  <c r="E5911" i="3"/>
  <c r="F5911" i="3" s="1"/>
  <c r="E5912" i="3"/>
  <c r="F5912" i="3" s="1"/>
  <c r="E5913" i="3"/>
  <c r="F5913" i="3" s="1"/>
  <c r="E5914" i="3"/>
  <c r="F5914" i="3" s="1"/>
  <c r="E5915" i="3"/>
  <c r="F5915" i="3" s="1"/>
  <c r="E5916" i="3"/>
  <c r="F5916" i="3" s="1"/>
  <c r="E5917" i="3"/>
  <c r="F5917" i="3" s="1"/>
  <c r="E5918" i="3"/>
  <c r="F5918" i="3" s="1"/>
  <c r="E5919" i="3"/>
  <c r="F5919" i="3" s="1"/>
  <c r="E5920" i="3"/>
  <c r="F5920" i="3" s="1"/>
  <c r="E5921" i="3"/>
  <c r="F5921" i="3" s="1"/>
  <c r="E5922" i="3"/>
  <c r="F5922" i="3" s="1"/>
  <c r="E5923" i="3"/>
  <c r="F5923" i="3" s="1"/>
  <c r="E5924" i="3"/>
  <c r="F5924" i="3" s="1"/>
  <c r="E5925" i="3"/>
  <c r="F5925" i="3" s="1"/>
  <c r="E5926" i="3"/>
  <c r="F5926" i="3" s="1"/>
  <c r="E5927" i="3"/>
  <c r="F5927" i="3" s="1"/>
  <c r="E5928" i="3"/>
  <c r="F5928" i="3" s="1"/>
  <c r="E5929" i="3"/>
  <c r="F5929" i="3" s="1"/>
  <c r="E5930" i="3"/>
  <c r="F5930" i="3" s="1"/>
  <c r="E5931" i="3"/>
  <c r="F5931" i="3" s="1"/>
  <c r="E5932" i="3"/>
  <c r="F5932" i="3" s="1"/>
  <c r="E5933" i="3"/>
  <c r="F5933" i="3" s="1"/>
  <c r="E5934" i="3"/>
  <c r="F5934" i="3" s="1"/>
  <c r="E5935" i="3"/>
  <c r="F5935" i="3" s="1"/>
  <c r="E5936" i="3"/>
  <c r="F5936" i="3" s="1"/>
  <c r="E5937" i="3"/>
  <c r="F5937" i="3" s="1"/>
  <c r="E5938" i="3"/>
  <c r="F5938" i="3" s="1"/>
  <c r="E5939" i="3"/>
  <c r="F5939" i="3" s="1"/>
  <c r="E5940" i="3"/>
  <c r="F5940" i="3" s="1"/>
  <c r="E5941" i="3"/>
  <c r="F5941" i="3" s="1"/>
  <c r="E5942" i="3"/>
  <c r="F5942" i="3" s="1"/>
  <c r="E5943" i="3"/>
  <c r="F5943" i="3" s="1"/>
  <c r="E5944" i="3"/>
  <c r="F5944" i="3" s="1"/>
  <c r="E5945" i="3"/>
  <c r="F5945" i="3" s="1"/>
  <c r="E5946" i="3"/>
  <c r="F5946" i="3" s="1"/>
  <c r="E5947" i="3"/>
  <c r="F5947" i="3" s="1"/>
  <c r="E5948" i="3"/>
  <c r="F5948" i="3" s="1"/>
  <c r="E5949" i="3"/>
  <c r="F5949" i="3" s="1"/>
  <c r="E5950" i="3"/>
  <c r="F5950" i="3" s="1"/>
  <c r="E5951" i="3"/>
  <c r="F5951" i="3" s="1"/>
  <c r="E5952" i="3"/>
  <c r="F5952" i="3" s="1"/>
  <c r="E5953" i="3"/>
  <c r="F5953" i="3" s="1"/>
  <c r="E5954" i="3"/>
  <c r="F5954" i="3" s="1"/>
  <c r="E5955" i="3"/>
  <c r="F5955" i="3" s="1"/>
  <c r="E5956" i="3"/>
  <c r="F5956" i="3" s="1"/>
  <c r="E5957" i="3"/>
  <c r="F5957" i="3" s="1"/>
  <c r="E5958" i="3"/>
  <c r="F5958" i="3" s="1"/>
  <c r="E5959" i="3"/>
  <c r="F5959" i="3" s="1"/>
  <c r="E5960" i="3"/>
  <c r="F5960" i="3" s="1"/>
  <c r="E5961" i="3"/>
  <c r="F5961" i="3" s="1"/>
  <c r="E5962" i="3"/>
  <c r="F5962" i="3" s="1"/>
  <c r="E5963" i="3"/>
  <c r="F5963" i="3" s="1"/>
  <c r="E5964" i="3"/>
  <c r="F5964" i="3" s="1"/>
  <c r="E5965" i="3"/>
  <c r="F5965" i="3" s="1"/>
  <c r="E5966" i="3"/>
  <c r="F5966" i="3" s="1"/>
  <c r="E5967" i="3"/>
  <c r="F5967" i="3" s="1"/>
  <c r="E5968" i="3"/>
  <c r="F5968" i="3" s="1"/>
  <c r="E5969" i="3"/>
  <c r="F5969" i="3" s="1"/>
  <c r="E5970" i="3"/>
  <c r="F5970" i="3" s="1"/>
  <c r="E5971" i="3"/>
  <c r="F5971" i="3" s="1"/>
  <c r="E5972" i="3"/>
  <c r="F5972" i="3" s="1"/>
  <c r="E5973" i="3"/>
  <c r="F5973" i="3" s="1"/>
  <c r="E5974" i="3"/>
  <c r="F5974" i="3" s="1"/>
  <c r="E5975" i="3"/>
  <c r="F5975" i="3" s="1"/>
  <c r="E5976" i="3"/>
  <c r="F5976" i="3" s="1"/>
  <c r="E5977" i="3"/>
  <c r="F5977" i="3" s="1"/>
  <c r="E5978" i="3"/>
  <c r="F5978" i="3" s="1"/>
  <c r="E5979" i="3"/>
  <c r="F5979" i="3" s="1"/>
  <c r="E5980" i="3"/>
  <c r="F5980" i="3" s="1"/>
  <c r="E5981" i="3"/>
  <c r="F5981" i="3" s="1"/>
  <c r="E5982" i="3"/>
  <c r="F5982" i="3" s="1"/>
  <c r="E5983" i="3"/>
  <c r="F5983" i="3" s="1"/>
  <c r="E5984" i="3"/>
  <c r="F5984" i="3" s="1"/>
  <c r="E5985" i="3"/>
  <c r="F5985" i="3" s="1"/>
  <c r="E5986" i="3"/>
  <c r="F5986" i="3" s="1"/>
  <c r="E5987" i="3"/>
  <c r="F5987" i="3" s="1"/>
  <c r="E5988" i="3"/>
  <c r="F5988" i="3" s="1"/>
  <c r="E5989" i="3"/>
  <c r="F5989" i="3" s="1"/>
  <c r="E5990" i="3"/>
  <c r="F5990" i="3" s="1"/>
  <c r="E5991" i="3"/>
  <c r="F5991" i="3" s="1"/>
  <c r="E5992" i="3"/>
  <c r="F5992" i="3" s="1"/>
  <c r="E5993" i="3"/>
  <c r="F5993" i="3" s="1"/>
  <c r="E5994" i="3"/>
  <c r="F5994" i="3" s="1"/>
  <c r="E5995" i="3"/>
  <c r="F5995" i="3" s="1"/>
  <c r="E5996" i="3"/>
  <c r="F5996" i="3" s="1"/>
  <c r="E5997" i="3"/>
  <c r="F5997" i="3" s="1"/>
  <c r="E5998" i="3"/>
  <c r="F5998" i="3" s="1"/>
  <c r="E5999" i="3"/>
  <c r="F5999" i="3" s="1"/>
  <c r="E6000" i="3"/>
  <c r="F6000" i="3" s="1"/>
  <c r="E6001" i="3"/>
  <c r="F6001" i="3" s="1"/>
  <c r="E6002" i="3"/>
  <c r="F6002" i="3" s="1"/>
  <c r="E6003" i="3"/>
  <c r="F6003" i="3" s="1"/>
  <c r="E6004" i="3"/>
  <c r="F6004" i="3" s="1"/>
  <c r="E6005" i="3"/>
  <c r="F6005" i="3" s="1"/>
  <c r="E6006" i="3"/>
  <c r="F6006" i="3" s="1"/>
  <c r="E6007" i="3"/>
  <c r="F6007" i="3" s="1"/>
  <c r="E6008" i="3"/>
  <c r="F6008" i="3" s="1"/>
  <c r="E6009" i="3"/>
  <c r="F6009" i="3" s="1"/>
  <c r="E6010" i="3"/>
  <c r="F6010" i="3" s="1"/>
  <c r="E6011" i="3"/>
  <c r="F6011" i="3" s="1"/>
  <c r="E6012" i="3"/>
  <c r="F6012" i="3" s="1"/>
  <c r="E6013" i="3"/>
  <c r="F6013" i="3" s="1"/>
  <c r="E6014" i="3"/>
  <c r="F6014" i="3" s="1"/>
  <c r="E6015" i="3"/>
  <c r="F6015" i="3" s="1"/>
  <c r="E6016" i="3"/>
  <c r="F6016" i="3" s="1"/>
  <c r="E6017" i="3"/>
  <c r="F6017" i="3" s="1"/>
  <c r="E6018" i="3"/>
  <c r="F6018" i="3" s="1"/>
  <c r="E6019" i="3"/>
  <c r="F6019" i="3" s="1"/>
  <c r="E6020" i="3"/>
  <c r="F6020" i="3" s="1"/>
  <c r="E6021" i="3"/>
  <c r="F6021" i="3" s="1"/>
  <c r="E6022" i="3"/>
  <c r="F6022" i="3" s="1"/>
  <c r="E6023" i="3"/>
  <c r="F6023" i="3" s="1"/>
  <c r="E6024" i="3"/>
  <c r="F6024" i="3" s="1"/>
  <c r="E6025" i="3"/>
  <c r="F6025" i="3" s="1"/>
  <c r="E6026" i="3"/>
  <c r="F6026" i="3" s="1"/>
  <c r="E6027" i="3"/>
  <c r="F6027" i="3" s="1"/>
  <c r="E6028" i="3"/>
  <c r="F6028" i="3" s="1"/>
  <c r="E6029" i="3"/>
  <c r="F6029" i="3" s="1"/>
  <c r="E6030" i="3"/>
  <c r="F6030" i="3" s="1"/>
  <c r="E6031" i="3"/>
  <c r="F6031" i="3" s="1"/>
  <c r="E6032" i="3"/>
  <c r="F6032" i="3" s="1"/>
  <c r="E6033" i="3"/>
  <c r="F6033" i="3" s="1"/>
  <c r="E6034" i="3"/>
  <c r="F6034" i="3" s="1"/>
  <c r="E6035" i="3"/>
  <c r="F6035" i="3" s="1"/>
  <c r="E6036" i="3"/>
  <c r="F6036" i="3" s="1"/>
  <c r="E6037" i="3"/>
  <c r="F6037" i="3" s="1"/>
  <c r="E6038" i="3"/>
  <c r="F6038" i="3" s="1"/>
  <c r="E6039" i="3"/>
  <c r="F6039" i="3" s="1"/>
  <c r="E6040" i="3"/>
  <c r="F6040" i="3" s="1"/>
  <c r="E6041" i="3"/>
  <c r="F6041" i="3" s="1"/>
  <c r="E6042" i="3"/>
  <c r="F6042" i="3" s="1"/>
  <c r="E6043" i="3"/>
  <c r="F6043" i="3" s="1"/>
  <c r="E6044" i="3"/>
  <c r="F6044" i="3" s="1"/>
  <c r="E6045" i="3"/>
  <c r="F6045" i="3" s="1"/>
  <c r="E6046" i="3"/>
  <c r="F6046" i="3" s="1"/>
  <c r="E6047" i="3"/>
  <c r="F6047" i="3" s="1"/>
  <c r="E6048" i="3"/>
  <c r="F6048" i="3" s="1"/>
  <c r="E6049" i="3"/>
  <c r="F6049" i="3" s="1"/>
  <c r="E6050" i="3"/>
  <c r="F6050" i="3" s="1"/>
  <c r="E6051" i="3"/>
  <c r="F6051" i="3" s="1"/>
  <c r="E6052" i="3"/>
  <c r="F6052" i="3" s="1"/>
  <c r="E6053" i="3"/>
  <c r="F6053" i="3" s="1"/>
  <c r="E6054" i="3"/>
  <c r="F6054" i="3" s="1"/>
  <c r="E6055" i="3"/>
  <c r="F6055" i="3" s="1"/>
  <c r="E6056" i="3"/>
  <c r="F6056" i="3" s="1"/>
  <c r="E6057" i="3"/>
  <c r="F6057" i="3" s="1"/>
  <c r="E6058" i="3"/>
  <c r="F6058" i="3" s="1"/>
  <c r="E6059" i="3"/>
  <c r="F6059" i="3" s="1"/>
  <c r="E6060" i="3"/>
  <c r="F6060" i="3" s="1"/>
  <c r="E6061" i="3"/>
  <c r="F6061" i="3" s="1"/>
  <c r="E6062" i="3"/>
  <c r="F6062" i="3" s="1"/>
  <c r="E6063" i="3"/>
  <c r="F6063" i="3" s="1"/>
  <c r="E6064" i="3"/>
  <c r="F6064" i="3" s="1"/>
  <c r="E6065" i="3"/>
  <c r="F6065" i="3" s="1"/>
  <c r="E6066" i="3"/>
  <c r="F6066" i="3" s="1"/>
  <c r="E6067" i="3"/>
  <c r="F6067" i="3" s="1"/>
  <c r="E6068" i="3"/>
  <c r="F6068" i="3" s="1"/>
  <c r="E6069" i="3"/>
  <c r="F6069" i="3" s="1"/>
  <c r="E6070" i="3"/>
  <c r="F6070" i="3" s="1"/>
  <c r="E6071" i="3"/>
  <c r="F6071" i="3" s="1"/>
  <c r="E6072" i="3"/>
  <c r="F6072" i="3" s="1"/>
  <c r="E6073" i="3"/>
  <c r="F6073" i="3" s="1"/>
  <c r="E6074" i="3"/>
  <c r="F6074" i="3" s="1"/>
  <c r="E6075" i="3"/>
  <c r="F6075" i="3" s="1"/>
  <c r="E6076" i="3"/>
  <c r="F6076" i="3" s="1"/>
  <c r="E6077" i="3"/>
  <c r="F6077" i="3" s="1"/>
  <c r="E6078" i="3"/>
  <c r="F6078" i="3" s="1"/>
  <c r="E6079" i="3"/>
  <c r="F6079" i="3" s="1"/>
  <c r="E6080" i="3"/>
  <c r="F6080" i="3" s="1"/>
  <c r="E6081" i="3"/>
  <c r="F6081" i="3" s="1"/>
  <c r="E6082" i="3"/>
  <c r="F6082" i="3" s="1"/>
  <c r="E6083" i="3"/>
  <c r="F6083" i="3" s="1"/>
  <c r="E6084" i="3"/>
  <c r="F6084" i="3" s="1"/>
  <c r="E6085" i="3"/>
  <c r="F6085" i="3" s="1"/>
  <c r="E6086" i="3"/>
  <c r="F6086" i="3" s="1"/>
  <c r="E6087" i="3"/>
  <c r="F6087" i="3" s="1"/>
  <c r="E6088" i="3"/>
  <c r="F6088" i="3" s="1"/>
  <c r="E6089" i="3"/>
  <c r="F6089" i="3" s="1"/>
  <c r="E6090" i="3"/>
  <c r="F6090" i="3" s="1"/>
  <c r="E6091" i="3"/>
  <c r="F6091" i="3" s="1"/>
  <c r="E6092" i="3"/>
  <c r="F6092" i="3" s="1"/>
  <c r="E6093" i="3"/>
  <c r="F6093" i="3" s="1"/>
  <c r="E6094" i="3"/>
  <c r="F6094" i="3" s="1"/>
  <c r="E6095" i="3"/>
  <c r="F6095" i="3" s="1"/>
  <c r="E6096" i="3"/>
  <c r="F6096" i="3" s="1"/>
  <c r="E6097" i="3"/>
  <c r="F6097" i="3" s="1"/>
  <c r="E6098" i="3"/>
  <c r="F6098" i="3" s="1"/>
  <c r="E6099" i="3"/>
  <c r="F6099" i="3" s="1"/>
  <c r="E6100" i="3"/>
  <c r="F6100" i="3" s="1"/>
  <c r="E6101" i="3"/>
  <c r="F6101" i="3" s="1"/>
  <c r="E6102" i="3"/>
  <c r="F6102" i="3" s="1"/>
  <c r="E6103" i="3"/>
  <c r="F6103" i="3" s="1"/>
  <c r="E6104" i="3"/>
  <c r="F6104" i="3" s="1"/>
  <c r="E6105" i="3"/>
  <c r="F6105" i="3" s="1"/>
  <c r="E6106" i="3"/>
  <c r="F6106" i="3" s="1"/>
  <c r="E6107" i="3"/>
  <c r="F6107" i="3" s="1"/>
  <c r="E6108" i="3"/>
  <c r="F6108" i="3" s="1"/>
  <c r="E6109" i="3"/>
  <c r="F6109" i="3" s="1"/>
  <c r="E6110" i="3"/>
  <c r="F6110" i="3" s="1"/>
  <c r="E6111" i="3"/>
  <c r="F6111" i="3" s="1"/>
  <c r="E6112" i="3"/>
  <c r="F6112" i="3" s="1"/>
  <c r="E6113" i="3"/>
  <c r="F6113" i="3" s="1"/>
  <c r="E6114" i="3"/>
  <c r="F6114" i="3" s="1"/>
  <c r="E6115" i="3"/>
  <c r="F6115" i="3" s="1"/>
  <c r="E6116" i="3"/>
  <c r="F6116" i="3" s="1"/>
  <c r="E6117" i="3"/>
  <c r="F6117" i="3" s="1"/>
  <c r="E6118" i="3"/>
  <c r="F6118" i="3" s="1"/>
  <c r="E6119" i="3"/>
  <c r="F6119" i="3" s="1"/>
  <c r="E6120" i="3"/>
  <c r="F6120" i="3" s="1"/>
  <c r="E6121" i="3"/>
  <c r="F6121" i="3" s="1"/>
  <c r="E6122" i="3"/>
  <c r="F6122" i="3" s="1"/>
  <c r="E6123" i="3"/>
  <c r="F6123" i="3" s="1"/>
  <c r="E6124" i="3"/>
  <c r="F6124" i="3" s="1"/>
  <c r="E6125" i="3"/>
  <c r="F6125" i="3" s="1"/>
  <c r="E6126" i="3"/>
  <c r="F6126" i="3" s="1"/>
  <c r="E6127" i="3"/>
  <c r="F6127" i="3" s="1"/>
  <c r="E6128" i="3"/>
  <c r="F6128" i="3" s="1"/>
  <c r="E6129" i="3"/>
  <c r="F6129" i="3" s="1"/>
  <c r="E6130" i="3"/>
  <c r="F6130" i="3" s="1"/>
  <c r="E6131" i="3"/>
  <c r="F6131" i="3" s="1"/>
  <c r="E6132" i="3"/>
  <c r="F6132" i="3" s="1"/>
  <c r="E6133" i="3"/>
  <c r="F6133" i="3" s="1"/>
  <c r="E6134" i="3"/>
  <c r="F6134" i="3" s="1"/>
  <c r="E6135" i="3"/>
  <c r="F6135" i="3" s="1"/>
  <c r="E6136" i="3"/>
  <c r="F6136" i="3" s="1"/>
  <c r="E6137" i="3"/>
  <c r="F6137" i="3" s="1"/>
  <c r="E6138" i="3"/>
  <c r="F6138" i="3" s="1"/>
  <c r="E6139" i="3"/>
  <c r="F6139" i="3" s="1"/>
  <c r="E6140" i="3"/>
  <c r="F6140" i="3" s="1"/>
  <c r="E6141" i="3"/>
  <c r="F6141" i="3" s="1"/>
  <c r="E6142" i="3"/>
  <c r="F6142" i="3" s="1"/>
  <c r="E6143" i="3"/>
  <c r="F6143" i="3" s="1"/>
  <c r="E6144" i="3"/>
  <c r="F6144" i="3" s="1"/>
  <c r="E6145" i="3"/>
  <c r="F6145" i="3" s="1"/>
  <c r="E6146" i="3"/>
  <c r="F6146" i="3" s="1"/>
  <c r="E6147" i="3"/>
  <c r="F6147" i="3" s="1"/>
  <c r="E6148" i="3"/>
  <c r="F6148" i="3" s="1"/>
  <c r="E6149" i="3"/>
  <c r="F6149" i="3" s="1"/>
  <c r="E6150" i="3"/>
  <c r="F6150" i="3" s="1"/>
  <c r="E6151" i="3"/>
  <c r="F6151" i="3" s="1"/>
  <c r="E6152" i="3"/>
  <c r="F6152" i="3" s="1"/>
  <c r="E6153" i="3"/>
  <c r="F6153" i="3" s="1"/>
  <c r="E6154" i="3"/>
  <c r="F6154" i="3" s="1"/>
  <c r="E6155" i="3"/>
  <c r="F6155" i="3" s="1"/>
  <c r="E6156" i="3"/>
  <c r="F6156" i="3" s="1"/>
  <c r="E6157" i="3"/>
  <c r="F6157" i="3" s="1"/>
  <c r="E6158" i="3"/>
  <c r="F6158" i="3" s="1"/>
  <c r="E6159" i="3"/>
  <c r="F6159" i="3" s="1"/>
  <c r="E6160" i="3"/>
  <c r="F6160" i="3" s="1"/>
  <c r="E6161" i="3"/>
  <c r="F6161" i="3" s="1"/>
  <c r="E6162" i="3"/>
  <c r="F6162" i="3" s="1"/>
  <c r="E6163" i="3"/>
  <c r="F6163" i="3" s="1"/>
  <c r="E6164" i="3"/>
  <c r="F6164" i="3" s="1"/>
  <c r="E6165" i="3"/>
  <c r="F6165" i="3" s="1"/>
  <c r="E6166" i="3"/>
  <c r="F6166" i="3" s="1"/>
  <c r="E6167" i="3"/>
  <c r="F6167" i="3" s="1"/>
  <c r="E6168" i="3"/>
  <c r="F6168" i="3" s="1"/>
  <c r="E6169" i="3"/>
  <c r="F6169" i="3" s="1"/>
  <c r="E6170" i="3"/>
  <c r="F6170" i="3" s="1"/>
  <c r="E6171" i="3"/>
  <c r="F6171" i="3" s="1"/>
  <c r="E6172" i="3"/>
  <c r="F6172" i="3" s="1"/>
  <c r="E6173" i="3"/>
  <c r="F6173" i="3" s="1"/>
  <c r="E6174" i="3"/>
  <c r="F6174" i="3" s="1"/>
  <c r="E6175" i="3"/>
  <c r="F6175" i="3" s="1"/>
  <c r="E6176" i="3"/>
  <c r="F6176" i="3" s="1"/>
  <c r="E6177" i="3"/>
  <c r="F6177" i="3" s="1"/>
  <c r="E6178" i="3"/>
  <c r="F6178" i="3" s="1"/>
  <c r="E6179" i="3"/>
  <c r="F6179" i="3" s="1"/>
  <c r="E6180" i="3"/>
  <c r="F6180" i="3" s="1"/>
  <c r="E6181" i="3"/>
  <c r="F6181" i="3" s="1"/>
  <c r="E6182" i="3"/>
  <c r="F6182" i="3" s="1"/>
  <c r="E6183" i="3"/>
  <c r="F6183" i="3" s="1"/>
  <c r="E6184" i="3"/>
  <c r="F6184" i="3" s="1"/>
  <c r="E6185" i="3"/>
  <c r="F6185" i="3" s="1"/>
  <c r="E6186" i="3"/>
  <c r="F6186" i="3" s="1"/>
  <c r="E6187" i="3"/>
  <c r="F6187" i="3" s="1"/>
  <c r="E6188" i="3"/>
  <c r="F6188" i="3" s="1"/>
  <c r="E6189" i="3"/>
  <c r="F6189" i="3" s="1"/>
  <c r="E6190" i="3"/>
  <c r="F6190" i="3" s="1"/>
  <c r="E6191" i="3"/>
  <c r="F6191" i="3" s="1"/>
  <c r="E6192" i="3"/>
  <c r="F6192" i="3" s="1"/>
  <c r="E6193" i="3"/>
  <c r="F6193" i="3" s="1"/>
  <c r="E6194" i="3"/>
  <c r="F6194" i="3" s="1"/>
  <c r="E6195" i="3"/>
  <c r="F6195" i="3" s="1"/>
  <c r="E6196" i="3"/>
  <c r="F6196" i="3" s="1"/>
  <c r="E6197" i="3"/>
  <c r="F6197" i="3" s="1"/>
  <c r="E6198" i="3"/>
  <c r="F6198" i="3" s="1"/>
  <c r="E6199" i="3"/>
  <c r="F6199" i="3" s="1"/>
  <c r="E6200" i="3"/>
  <c r="F6200" i="3" s="1"/>
  <c r="E6201" i="3"/>
  <c r="F6201" i="3" s="1"/>
  <c r="E6202" i="3"/>
  <c r="F6202" i="3" s="1"/>
  <c r="E6203" i="3"/>
  <c r="F6203" i="3" s="1"/>
  <c r="E6204" i="3"/>
  <c r="F6204" i="3" s="1"/>
  <c r="E6205" i="3"/>
  <c r="F6205" i="3" s="1"/>
  <c r="E6206" i="3"/>
  <c r="F6206" i="3" s="1"/>
  <c r="E6207" i="3"/>
  <c r="F6207" i="3" s="1"/>
  <c r="E6208" i="3"/>
  <c r="F6208" i="3" s="1"/>
  <c r="E6209" i="3"/>
  <c r="F6209" i="3" s="1"/>
  <c r="E6210" i="3"/>
  <c r="F6210" i="3" s="1"/>
  <c r="E6211" i="3"/>
  <c r="F6211" i="3" s="1"/>
  <c r="E6212" i="3"/>
  <c r="F6212" i="3" s="1"/>
  <c r="E6213" i="3"/>
  <c r="F6213" i="3" s="1"/>
  <c r="E6214" i="3"/>
  <c r="F6214" i="3" s="1"/>
  <c r="E6215" i="3"/>
  <c r="F6215" i="3" s="1"/>
  <c r="E6216" i="3"/>
  <c r="F6216" i="3" s="1"/>
  <c r="E6217" i="3"/>
  <c r="F6217" i="3" s="1"/>
  <c r="E6218" i="3"/>
  <c r="F6218" i="3" s="1"/>
  <c r="E6219" i="3"/>
  <c r="F6219" i="3" s="1"/>
  <c r="E6220" i="3"/>
  <c r="F6220" i="3" s="1"/>
  <c r="E6221" i="3"/>
  <c r="F6221" i="3" s="1"/>
  <c r="E6222" i="3"/>
  <c r="F6222" i="3" s="1"/>
  <c r="E6223" i="3"/>
  <c r="F6223" i="3" s="1"/>
  <c r="E6224" i="3"/>
  <c r="F6224" i="3" s="1"/>
  <c r="E6225" i="3"/>
  <c r="F6225" i="3" s="1"/>
  <c r="E6226" i="3"/>
  <c r="F6226" i="3" s="1"/>
  <c r="E6227" i="3"/>
  <c r="F6227" i="3" s="1"/>
  <c r="E6228" i="3"/>
  <c r="F6228" i="3" s="1"/>
  <c r="E6229" i="3"/>
  <c r="F6229" i="3" s="1"/>
  <c r="E6230" i="3"/>
  <c r="F6230" i="3" s="1"/>
  <c r="E6231" i="3"/>
  <c r="F6231" i="3" s="1"/>
  <c r="E6232" i="3"/>
  <c r="F6232" i="3" s="1"/>
  <c r="E6233" i="3"/>
  <c r="F6233" i="3" s="1"/>
  <c r="E6234" i="3"/>
  <c r="F6234" i="3" s="1"/>
  <c r="E6235" i="3"/>
  <c r="F6235" i="3" s="1"/>
  <c r="E6236" i="3"/>
  <c r="F6236" i="3" s="1"/>
  <c r="E6237" i="3"/>
  <c r="F6237" i="3" s="1"/>
  <c r="E6238" i="3"/>
  <c r="F6238" i="3" s="1"/>
  <c r="E6239" i="3"/>
  <c r="F6239" i="3" s="1"/>
  <c r="E6240" i="3"/>
  <c r="F6240" i="3" s="1"/>
  <c r="E6241" i="3"/>
  <c r="F6241" i="3" s="1"/>
  <c r="E6242" i="3"/>
  <c r="F6242" i="3" s="1"/>
  <c r="E6243" i="3"/>
  <c r="F6243" i="3" s="1"/>
  <c r="E6244" i="3"/>
  <c r="F6244" i="3" s="1"/>
  <c r="E6245" i="3"/>
  <c r="F6245" i="3" s="1"/>
  <c r="E6246" i="3"/>
  <c r="F6246" i="3" s="1"/>
  <c r="E6247" i="3"/>
  <c r="F6247" i="3" s="1"/>
  <c r="E6248" i="3"/>
  <c r="F6248" i="3" s="1"/>
  <c r="E6249" i="3"/>
  <c r="F6249" i="3" s="1"/>
  <c r="E6250" i="3"/>
  <c r="F6250" i="3" s="1"/>
  <c r="E6251" i="3"/>
  <c r="F6251" i="3" s="1"/>
  <c r="E6252" i="3"/>
  <c r="F6252" i="3" s="1"/>
  <c r="E6253" i="3"/>
  <c r="F6253" i="3" s="1"/>
  <c r="E6254" i="3"/>
  <c r="F6254" i="3" s="1"/>
  <c r="E6255" i="3"/>
  <c r="F6255" i="3" s="1"/>
  <c r="E6256" i="3"/>
  <c r="F6256" i="3" s="1"/>
  <c r="E6257" i="3"/>
  <c r="F6257" i="3" s="1"/>
  <c r="E6258" i="3"/>
  <c r="F6258" i="3" s="1"/>
  <c r="E6259" i="3"/>
  <c r="F6259" i="3" s="1"/>
  <c r="E6260" i="3"/>
  <c r="F6260" i="3" s="1"/>
  <c r="E6261" i="3"/>
  <c r="F6261" i="3" s="1"/>
  <c r="E6262" i="3"/>
  <c r="F6262" i="3" s="1"/>
  <c r="E6263" i="3"/>
  <c r="F6263" i="3" s="1"/>
  <c r="E6264" i="3"/>
  <c r="F6264" i="3" s="1"/>
  <c r="E6265" i="3"/>
  <c r="F6265" i="3" s="1"/>
  <c r="E6266" i="3"/>
  <c r="F6266" i="3" s="1"/>
  <c r="E6267" i="3"/>
  <c r="F6267" i="3" s="1"/>
  <c r="E6268" i="3"/>
  <c r="F6268" i="3" s="1"/>
  <c r="E6269" i="3"/>
  <c r="F6269" i="3" s="1"/>
  <c r="E6270" i="3"/>
  <c r="F6270" i="3" s="1"/>
  <c r="E6271" i="3"/>
  <c r="F6271" i="3" s="1"/>
  <c r="E6272" i="3"/>
  <c r="F6272" i="3" s="1"/>
  <c r="E6273" i="3"/>
  <c r="F6273" i="3" s="1"/>
  <c r="E6274" i="3"/>
  <c r="F6274" i="3" s="1"/>
  <c r="E6275" i="3"/>
  <c r="F6275" i="3" s="1"/>
  <c r="E6276" i="3"/>
  <c r="F6276" i="3" s="1"/>
  <c r="E6277" i="3"/>
  <c r="F6277" i="3" s="1"/>
  <c r="E6278" i="3"/>
  <c r="F6278" i="3" s="1"/>
  <c r="E6279" i="3"/>
  <c r="F6279" i="3" s="1"/>
  <c r="E6280" i="3"/>
  <c r="F6280" i="3" s="1"/>
  <c r="E6281" i="3"/>
  <c r="F6281" i="3" s="1"/>
  <c r="E6282" i="3"/>
  <c r="F6282" i="3" s="1"/>
  <c r="E6283" i="3"/>
  <c r="F6283" i="3" s="1"/>
  <c r="E6284" i="3"/>
  <c r="F6284" i="3" s="1"/>
  <c r="E6285" i="3"/>
  <c r="F6285" i="3" s="1"/>
  <c r="E6286" i="3"/>
  <c r="F6286" i="3" s="1"/>
  <c r="E6287" i="3"/>
  <c r="F6287" i="3" s="1"/>
  <c r="E6288" i="3"/>
  <c r="F6288" i="3" s="1"/>
  <c r="E6289" i="3"/>
  <c r="F6289" i="3" s="1"/>
  <c r="E6290" i="3"/>
  <c r="F6290" i="3" s="1"/>
  <c r="E6291" i="3"/>
  <c r="F6291" i="3" s="1"/>
  <c r="E6292" i="3"/>
  <c r="F6292" i="3" s="1"/>
  <c r="E6293" i="3"/>
  <c r="F6293" i="3" s="1"/>
  <c r="E6294" i="3"/>
  <c r="F6294" i="3" s="1"/>
  <c r="E6295" i="3"/>
  <c r="F6295" i="3" s="1"/>
  <c r="E6296" i="3"/>
  <c r="F6296" i="3" s="1"/>
  <c r="E6297" i="3"/>
  <c r="F6297" i="3" s="1"/>
  <c r="E6298" i="3"/>
  <c r="F6298" i="3" s="1"/>
  <c r="E6299" i="3"/>
  <c r="F6299" i="3" s="1"/>
  <c r="E6300" i="3"/>
  <c r="F6300" i="3" s="1"/>
  <c r="E6301" i="3"/>
  <c r="F6301" i="3" s="1"/>
  <c r="E6302" i="3"/>
  <c r="F6302" i="3" s="1"/>
  <c r="E6303" i="3"/>
  <c r="F6303" i="3" s="1"/>
  <c r="E6304" i="3"/>
  <c r="F6304" i="3" s="1"/>
  <c r="E6305" i="3"/>
  <c r="F6305" i="3" s="1"/>
  <c r="E6306" i="3"/>
  <c r="F6306" i="3" s="1"/>
  <c r="E6307" i="3"/>
  <c r="F6307" i="3" s="1"/>
  <c r="E6308" i="3"/>
  <c r="F6308" i="3" s="1"/>
  <c r="E6309" i="3"/>
  <c r="F6309" i="3" s="1"/>
  <c r="E6310" i="3"/>
  <c r="F6310" i="3" s="1"/>
  <c r="E6311" i="3"/>
  <c r="F6311" i="3" s="1"/>
  <c r="E6312" i="3"/>
  <c r="F6312" i="3" s="1"/>
  <c r="E6313" i="3"/>
  <c r="F6313" i="3" s="1"/>
  <c r="E6314" i="3"/>
  <c r="F6314" i="3" s="1"/>
  <c r="E6315" i="3"/>
  <c r="F6315" i="3" s="1"/>
  <c r="E6316" i="3"/>
  <c r="F6316" i="3" s="1"/>
  <c r="E6317" i="3"/>
  <c r="F6317" i="3" s="1"/>
  <c r="E6318" i="3"/>
  <c r="F6318" i="3" s="1"/>
  <c r="E6319" i="3"/>
  <c r="F6319" i="3" s="1"/>
  <c r="E6320" i="3"/>
  <c r="F6320" i="3" s="1"/>
  <c r="E6321" i="3"/>
  <c r="F6321" i="3" s="1"/>
  <c r="E6322" i="3"/>
  <c r="F6322" i="3" s="1"/>
  <c r="E6323" i="3"/>
  <c r="F6323" i="3" s="1"/>
  <c r="E6324" i="3"/>
  <c r="F6324" i="3" s="1"/>
  <c r="E6325" i="3"/>
  <c r="F6325" i="3" s="1"/>
  <c r="E6326" i="3"/>
  <c r="F6326" i="3" s="1"/>
  <c r="E6327" i="3"/>
  <c r="F6327" i="3" s="1"/>
  <c r="E6328" i="3"/>
  <c r="F6328" i="3" s="1"/>
  <c r="E6329" i="3"/>
  <c r="F6329" i="3" s="1"/>
  <c r="E6330" i="3"/>
  <c r="F6330" i="3" s="1"/>
  <c r="E6331" i="3"/>
  <c r="F6331" i="3" s="1"/>
  <c r="E6332" i="3"/>
  <c r="F6332" i="3" s="1"/>
  <c r="E6333" i="3"/>
  <c r="F6333" i="3" s="1"/>
  <c r="E6334" i="3"/>
  <c r="F6334" i="3" s="1"/>
  <c r="E6335" i="3"/>
  <c r="F6335" i="3" s="1"/>
  <c r="E6336" i="3"/>
  <c r="F6336" i="3" s="1"/>
  <c r="E6337" i="3"/>
  <c r="F6337" i="3" s="1"/>
  <c r="E6338" i="3"/>
  <c r="F6338" i="3" s="1"/>
  <c r="E6339" i="3"/>
  <c r="F6339" i="3" s="1"/>
  <c r="E6340" i="3"/>
  <c r="F6340" i="3" s="1"/>
  <c r="E6341" i="3"/>
  <c r="F6341" i="3" s="1"/>
  <c r="E6342" i="3"/>
  <c r="F6342" i="3" s="1"/>
  <c r="E6343" i="3"/>
  <c r="F6343" i="3" s="1"/>
  <c r="E6344" i="3"/>
  <c r="F6344" i="3" s="1"/>
  <c r="E6345" i="3"/>
  <c r="F6345" i="3" s="1"/>
  <c r="E6346" i="3"/>
  <c r="F6346" i="3" s="1"/>
  <c r="E6347" i="3"/>
  <c r="F6347" i="3" s="1"/>
  <c r="E6348" i="3"/>
  <c r="F6348" i="3" s="1"/>
  <c r="E6349" i="3"/>
  <c r="F6349" i="3" s="1"/>
  <c r="E6350" i="3"/>
  <c r="F6350" i="3" s="1"/>
  <c r="E6351" i="3"/>
  <c r="F6351" i="3" s="1"/>
  <c r="E6352" i="3"/>
  <c r="F6352" i="3" s="1"/>
  <c r="E6353" i="3"/>
  <c r="F6353" i="3" s="1"/>
  <c r="E6354" i="3"/>
  <c r="F6354" i="3" s="1"/>
  <c r="E6355" i="3"/>
  <c r="F6355" i="3" s="1"/>
  <c r="E6356" i="3"/>
  <c r="F6356" i="3" s="1"/>
  <c r="E6357" i="3"/>
  <c r="F6357" i="3" s="1"/>
  <c r="E6358" i="3"/>
  <c r="F6358" i="3" s="1"/>
  <c r="E6359" i="3"/>
  <c r="F6359" i="3" s="1"/>
  <c r="E6360" i="3"/>
  <c r="F6360" i="3" s="1"/>
  <c r="E6361" i="3"/>
  <c r="F6361" i="3" s="1"/>
  <c r="E6362" i="3"/>
  <c r="F6362" i="3" s="1"/>
  <c r="E6363" i="3"/>
  <c r="F6363" i="3" s="1"/>
  <c r="E6364" i="3"/>
  <c r="F6364" i="3" s="1"/>
  <c r="E6365" i="3"/>
  <c r="F6365" i="3" s="1"/>
  <c r="E6366" i="3"/>
  <c r="F6366" i="3" s="1"/>
  <c r="E6367" i="3"/>
  <c r="F6367" i="3" s="1"/>
  <c r="E6368" i="3"/>
  <c r="F6368" i="3" s="1"/>
  <c r="E6369" i="3"/>
  <c r="F6369" i="3" s="1"/>
  <c r="E6370" i="3"/>
  <c r="F6370" i="3" s="1"/>
  <c r="E6371" i="3"/>
  <c r="F6371" i="3" s="1"/>
  <c r="E6372" i="3"/>
  <c r="F6372" i="3" s="1"/>
  <c r="E6373" i="3"/>
  <c r="F6373" i="3" s="1"/>
  <c r="E6374" i="3"/>
  <c r="F6374" i="3" s="1"/>
  <c r="E6375" i="3"/>
  <c r="F6375" i="3" s="1"/>
  <c r="E6376" i="3"/>
  <c r="F6376" i="3" s="1"/>
  <c r="E6377" i="3"/>
  <c r="F6377" i="3" s="1"/>
  <c r="E6378" i="3"/>
  <c r="F6378" i="3" s="1"/>
  <c r="E6379" i="3"/>
  <c r="F6379" i="3" s="1"/>
  <c r="E6380" i="3"/>
  <c r="F6380" i="3" s="1"/>
  <c r="E6381" i="3"/>
  <c r="F6381" i="3" s="1"/>
  <c r="E6382" i="3"/>
  <c r="F6382" i="3" s="1"/>
  <c r="E6383" i="3"/>
  <c r="F6383" i="3" s="1"/>
  <c r="E6384" i="3"/>
  <c r="F6384" i="3" s="1"/>
  <c r="E6385" i="3"/>
  <c r="F6385" i="3" s="1"/>
  <c r="E6386" i="3"/>
  <c r="F6386" i="3" s="1"/>
  <c r="E6387" i="3"/>
  <c r="F6387" i="3" s="1"/>
  <c r="E6388" i="3"/>
  <c r="F6388" i="3" s="1"/>
  <c r="E6389" i="3"/>
  <c r="F6389" i="3" s="1"/>
  <c r="E6390" i="3"/>
  <c r="F6390" i="3" s="1"/>
  <c r="E6391" i="3"/>
  <c r="F6391" i="3" s="1"/>
  <c r="E6392" i="3"/>
  <c r="F6392" i="3" s="1"/>
  <c r="E6393" i="3"/>
  <c r="F6393" i="3" s="1"/>
  <c r="E6394" i="3"/>
  <c r="F6394" i="3" s="1"/>
  <c r="E6395" i="3"/>
  <c r="F6395" i="3" s="1"/>
  <c r="E6396" i="3"/>
  <c r="F6396" i="3" s="1"/>
  <c r="E6397" i="3"/>
  <c r="F6397" i="3" s="1"/>
  <c r="E6398" i="3"/>
  <c r="F6398" i="3" s="1"/>
  <c r="E6399" i="3"/>
  <c r="F6399" i="3" s="1"/>
  <c r="E6400" i="3"/>
  <c r="F6400" i="3" s="1"/>
  <c r="E6401" i="3"/>
  <c r="F6401" i="3" s="1"/>
  <c r="E6402" i="3"/>
  <c r="F6402" i="3" s="1"/>
  <c r="E6403" i="3"/>
  <c r="F6403" i="3" s="1"/>
  <c r="E6404" i="3"/>
  <c r="F6404" i="3" s="1"/>
  <c r="E6405" i="3"/>
  <c r="F6405" i="3" s="1"/>
  <c r="E6406" i="3"/>
  <c r="F6406" i="3" s="1"/>
  <c r="E6407" i="3"/>
  <c r="F6407" i="3" s="1"/>
  <c r="E6408" i="3"/>
  <c r="F6408" i="3" s="1"/>
  <c r="E6409" i="3"/>
  <c r="F6409" i="3" s="1"/>
  <c r="E6410" i="3"/>
  <c r="F6410" i="3" s="1"/>
  <c r="E6411" i="3"/>
  <c r="F6411" i="3" s="1"/>
  <c r="E6412" i="3"/>
  <c r="F6412" i="3" s="1"/>
  <c r="E6413" i="3"/>
  <c r="F6413" i="3" s="1"/>
  <c r="E6414" i="3"/>
  <c r="F6414" i="3" s="1"/>
  <c r="E6415" i="3"/>
  <c r="F6415" i="3" s="1"/>
  <c r="E6416" i="3"/>
  <c r="F6416" i="3" s="1"/>
  <c r="E6417" i="3"/>
  <c r="F6417" i="3" s="1"/>
  <c r="E6418" i="3"/>
  <c r="F6418" i="3" s="1"/>
  <c r="E6419" i="3"/>
  <c r="F6419" i="3" s="1"/>
  <c r="E6420" i="3"/>
  <c r="F6420" i="3" s="1"/>
  <c r="E6421" i="3"/>
  <c r="F6421" i="3" s="1"/>
  <c r="E6422" i="3"/>
  <c r="F6422" i="3" s="1"/>
  <c r="E6423" i="3"/>
  <c r="F6423" i="3" s="1"/>
  <c r="E6424" i="3"/>
  <c r="F6424" i="3" s="1"/>
  <c r="E6425" i="3"/>
  <c r="F6425" i="3" s="1"/>
  <c r="E6426" i="3"/>
  <c r="F6426" i="3" s="1"/>
  <c r="E6427" i="3"/>
  <c r="F6427" i="3" s="1"/>
  <c r="E6428" i="3"/>
  <c r="F6428" i="3" s="1"/>
  <c r="E6429" i="3"/>
  <c r="F6429" i="3" s="1"/>
  <c r="E6430" i="3"/>
  <c r="F6430" i="3" s="1"/>
  <c r="E6431" i="3"/>
  <c r="F6431" i="3" s="1"/>
  <c r="E6432" i="3"/>
  <c r="F6432" i="3" s="1"/>
  <c r="E6433" i="3"/>
  <c r="F6433" i="3" s="1"/>
  <c r="E6434" i="3"/>
  <c r="F6434" i="3" s="1"/>
  <c r="E6435" i="3"/>
  <c r="F6435" i="3" s="1"/>
  <c r="E6436" i="3"/>
  <c r="F6436" i="3" s="1"/>
  <c r="E6437" i="3"/>
  <c r="F6437" i="3" s="1"/>
  <c r="E6438" i="3"/>
  <c r="F6438" i="3" s="1"/>
  <c r="E6439" i="3"/>
  <c r="F6439" i="3" s="1"/>
  <c r="E6440" i="3"/>
  <c r="F6440" i="3" s="1"/>
  <c r="E6441" i="3"/>
  <c r="F6441" i="3" s="1"/>
  <c r="E6442" i="3"/>
  <c r="F6442" i="3" s="1"/>
  <c r="E6443" i="3"/>
  <c r="F6443" i="3" s="1"/>
  <c r="E6444" i="3"/>
  <c r="F6444" i="3" s="1"/>
  <c r="E6445" i="3"/>
  <c r="F6445" i="3" s="1"/>
  <c r="E6446" i="3"/>
  <c r="F6446" i="3" s="1"/>
  <c r="E6447" i="3"/>
  <c r="F6447" i="3" s="1"/>
  <c r="E6448" i="3"/>
  <c r="F6448" i="3" s="1"/>
  <c r="E6449" i="3"/>
  <c r="F6449" i="3" s="1"/>
  <c r="E6450" i="3"/>
  <c r="F6450" i="3" s="1"/>
  <c r="E6451" i="3"/>
  <c r="F6451" i="3" s="1"/>
  <c r="E6452" i="3"/>
  <c r="F6452" i="3" s="1"/>
  <c r="E6453" i="3"/>
  <c r="F6453" i="3" s="1"/>
  <c r="E6454" i="3"/>
  <c r="F6454" i="3" s="1"/>
  <c r="E6455" i="3"/>
  <c r="F6455" i="3" s="1"/>
  <c r="E6456" i="3"/>
  <c r="F6456" i="3" s="1"/>
  <c r="E6457" i="3"/>
  <c r="F6457" i="3" s="1"/>
  <c r="E6458" i="3"/>
  <c r="F6458" i="3" s="1"/>
  <c r="E6459" i="3"/>
  <c r="F6459" i="3" s="1"/>
  <c r="E6460" i="3"/>
  <c r="F6460" i="3" s="1"/>
  <c r="E6461" i="3"/>
  <c r="F6461" i="3" s="1"/>
  <c r="E6462" i="3"/>
  <c r="F6462" i="3" s="1"/>
  <c r="E6463" i="3"/>
  <c r="F6463" i="3" s="1"/>
  <c r="E6464" i="3"/>
  <c r="F6464" i="3" s="1"/>
  <c r="E6465" i="3"/>
  <c r="F6465" i="3" s="1"/>
  <c r="E6466" i="3"/>
  <c r="F6466" i="3" s="1"/>
  <c r="E6467" i="3"/>
  <c r="F6467" i="3" s="1"/>
  <c r="E6468" i="3"/>
  <c r="F6468" i="3" s="1"/>
  <c r="E6469" i="3"/>
  <c r="F6469" i="3" s="1"/>
  <c r="E6470" i="3"/>
  <c r="F6470" i="3" s="1"/>
  <c r="E6471" i="3"/>
  <c r="F6471" i="3" s="1"/>
  <c r="E6472" i="3"/>
  <c r="F6472" i="3" s="1"/>
  <c r="E6473" i="3"/>
  <c r="F6473" i="3" s="1"/>
  <c r="E6474" i="3"/>
  <c r="F6474" i="3" s="1"/>
  <c r="E6475" i="3"/>
  <c r="F6475" i="3" s="1"/>
  <c r="E6476" i="3"/>
  <c r="F6476" i="3" s="1"/>
  <c r="E6477" i="3"/>
  <c r="F6477" i="3" s="1"/>
  <c r="E6478" i="3"/>
  <c r="F6478" i="3" s="1"/>
  <c r="E6479" i="3"/>
  <c r="F6479" i="3" s="1"/>
  <c r="E6480" i="3"/>
  <c r="F6480" i="3" s="1"/>
  <c r="E6481" i="3"/>
  <c r="F6481" i="3" s="1"/>
  <c r="E6482" i="3"/>
  <c r="F6482" i="3" s="1"/>
  <c r="E6483" i="3"/>
  <c r="F6483" i="3" s="1"/>
  <c r="E6484" i="3"/>
  <c r="F6484" i="3" s="1"/>
  <c r="E6485" i="3"/>
  <c r="F6485" i="3" s="1"/>
  <c r="E6486" i="3"/>
  <c r="F6486" i="3" s="1"/>
  <c r="E6487" i="3"/>
  <c r="F6487" i="3" s="1"/>
  <c r="E6488" i="3"/>
  <c r="F6488" i="3" s="1"/>
  <c r="E6489" i="3"/>
  <c r="F6489" i="3" s="1"/>
  <c r="E6490" i="3"/>
  <c r="F6490" i="3" s="1"/>
  <c r="E6491" i="3"/>
  <c r="F6491" i="3" s="1"/>
  <c r="E6492" i="3"/>
  <c r="F6492" i="3" s="1"/>
  <c r="E6493" i="3"/>
  <c r="F6493" i="3" s="1"/>
  <c r="E6494" i="3"/>
  <c r="F6494" i="3" s="1"/>
  <c r="E6495" i="3"/>
  <c r="F6495" i="3" s="1"/>
  <c r="E6496" i="3"/>
  <c r="F6496" i="3" s="1"/>
  <c r="E6497" i="3"/>
  <c r="F6497" i="3" s="1"/>
  <c r="E6498" i="3"/>
  <c r="F6498" i="3" s="1"/>
  <c r="E6499" i="3"/>
  <c r="F6499" i="3" s="1"/>
  <c r="E6500" i="3"/>
  <c r="F6500" i="3" s="1"/>
  <c r="E6501" i="3"/>
  <c r="F6501" i="3" s="1"/>
  <c r="E6502" i="3"/>
  <c r="F6502" i="3" s="1"/>
  <c r="E6503" i="3"/>
  <c r="F6503" i="3" s="1"/>
  <c r="E6504" i="3"/>
  <c r="F6504" i="3" s="1"/>
  <c r="E6505" i="3"/>
  <c r="F6505" i="3" s="1"/>
  <c r="E6506" i="3"/>
  <c r="F6506" i="3" s="1"/>
  <c r="E6507" i="3"/>
  <c r="F6507" i="3" s="1"/>
  <c r="E6508" i="3"/>
  <c r="F6508" i="3" s="1"/>
  <c r="E6509" i="3"/>
  <c r="F6509" i="3" s="1"/>
  <c r="E6510" i="3"/>
  <c r="F6510" i="3" s="1"/>
  <c r="E6511" i="3"/>
  <c r="F6511" i="3" s="1"/>
  <c r="E6512" i="3"/>
  <c r="F6512" i="3" s="1"/>
  <c r="E6513" i="3"/>
  <c r="F6513" i="3" s="1"/>
  <c r="E6514" i="3"/>
  <c r="F6514" i="3" s="1"/>
  <c r="E6515" i="3"/>
  <c r="F6515" i="3" s="1"/>
  <c r="E6516" i="3"/>
  <c r="F6516" i="3" s="1"/>
  <c r="E6517" i="3"/>
  <c r="F6517" i="3" s="1"/>
  <c r="E6518" i="3"/>
  <c r="F6518" i="3" s="1"/>
  <c r="E6519" i="3"/>
  <c r="F6519" i="3" s="1"/>
  <c r="E6520" i="3"/>
  <c r="F6520" i="3" s="1"/>
  <c r="E6521" i="3"/>
  <c r="F6521" i="3" s="1"/>
  <c r="E6522" i="3"/>
  <c r="F6522" i="3" s="1"/>
  <c r="E6523" i="3"/>
  <c r="F6523" i="3" s="1"/>
  <c r="E6524" i="3"/>
  <c r="F6524" i="3" s="1"/>
  <c r="E6525" i="3"/>
  <c r="F6525" i="3" s="1"/>
  <c r="E6526" i="3"/>
  <c r="F6526" i="3" s="1"/>
  <c r="E6527" i="3"/>
  <c r="F6527" i="3" s="1"/>
  <c r="E6528" i="3"/>
  <c r="F6528" i="3" s="1"/>
  <c r="E6529" i="3"/>
  <c r="F6529" i="3" s="1"/>
  <c r="E6530" i="3"/>
  <c r="F6530" i="3" s="1"/>
  <c r="E6531" i="3"/>
  <c r="F6531" i="3" s="1"/>
  <c r="E6532" i="3"/>
  <c r="F6532" i="3" s="1"/>
  <c r="E6533" i="3"/>
  <c r="F6533" i="3" s="1"/>
  <c r="E6534" i="3"/>
  <c r="F6534" i="3" s="1"/>
  <c r="E6535" i="3"/>
  <c r="F6535" i="3" s="1"/>
  <c r="E6536" i="3"/>
  <c r="F6536" i="3" s="1"/>
  <c r="E6537" i="3"/>
  <c r="F6537" i="3" s="1"/>
  <c r="E6538" i="3"/>
  <c r="F6538" i="3" s="1"/>
  <c r="E6539" i="3"/>
  <c r="F6539" i="3" s="1"/>
  <c r="E6540" i="3"/>
  <c r="F6540" i="3" s="1"/>
  <c r="E6541" i="3"/>
  <c r="F6541" i="3" s="1"/>
  <c r="E6542" i="3"/>
  <c r="F6542" i="3" s="1"/>
  <c r="E6543" i="3"/>
  <c r="F6543" i="3" s="1"/>
  <c r="E6544" i="3"/>
  <c r="F6544" i="3" s="1"/>
  <c r="E6545" i="3"/>
  <c r="F6545" i="3" s="1"/>
  <c r="E6546" i="3"/>
  <c r="F6546" i="3" s="1"/>
  <c r="E6547" i="3"/>
  <c r="F6547" i="3" s="1"/>
  <c r="E6548" i="3"/>
  <c r="F6548" i="3" s="1"/>
  <c r="E6549" i="3"/>
  <c r="F6549" i="3" s="1"/>
  <c r="E6550" i="3"/>
  <c r="F6550" i="3" s="1"/>
  <c r="E6551" i="3"/>
  <c r="F6551" i="3" s="1"/>
  <c r="E6552" i="3"/>
  <c r="F6552" i="3" s="1"/>
  <c r="E6553" i="3"/>
  <c r="F6553" i="3" s="1"/>
  <c r="E6554" i="3"/>
  <c r="F6554" i="3" s="1"/>
  <c r="E6555" i="3"/>
  <c r="F6555" i="3" s="1"/>
  <c r="E6556" i="3"/>
  <c r="F6556" i="3" s="1"/>
  <c r="E6557" i="3"/>
  <c r="F6557" i="3" s="1"/>
  <c r="E6558" i="3"/>
  <c r="F6558" i="3" s="1"/>
  <c r="E6559" i="3"/>
  <c r="F6559" i="3" s="1"/>
  <c r="E6560" i="3"/>
  <c r="F6560" i="3" s="1"/>
  <c r="E6561" i="3"/>
  <c r="F6561" i="3" s="1"/>
  <c r="E6562" i="3"/>
  <c r="F6562" i="3" s="1"/>
  <c r="E6563" i="3"/>
  <c r="F6563" i="3" s="1"/>
  <c r="E6564" i="3"/>
  <c r="F6564" i="3" s="1"/>
  <c r="E6565" i="3"/>
  <c r="F6565" i="3" s="1"/>
  <c r="E6566" i="3"/>
  <c r="F6566" i="3" s="1"/>
  <c r="E6567" i="3"/>
  <c r="F6567" i="3" s="1"/>
  <c r="E6568" i="3"/>
  <c r="F6568" i="3" s="1"/>
  <c r="E6569" i="3"/>
  <c r="F6569" i="3" s="1"/>
  <c r="E6570" i="3"/>
  <c r="F6570" i="3" s="1"/>
  <c r="E6571" i="3"/>
  <c r="F6571" i="3" s="1"/>
  <c r="E6572" i="3"/>
  <c r="F6572" i="3" s="1"/>
  <c r="E6573" i="3"/>
  <c r="F6573" i="3" s="1"/>
  <c r="E6574" i="3"/>
  <c r="F6574" i="3" s="1"/>
  <c r="E6575" i="3"/>
  <c r="F6575" i="3" s="1"/>
  <c r="E6576" i="3"/>
  <c r="F6576" i="3" s="1"/>
  <c r="E6577" i="3"/>
  <c r="F6577" i="3" s="1"/>
  <c r="E6578" i="3"/>
  <c r="F6578" i="3" s="1"/>
  <c r="E6579" i="3"/>
  <c r="F6579" i="3" s="1"/>
  <c r="E6580" i="3"/>
  <c r="F6580" i="3" s="1"/>
  <c r="E6581" i="3"/>
  <c r="F6581" i="3" s="1"/>
  <c r="E6582" i="3"/>
  <c r="F6582" i="3" s="1"/>
  <c r="E6583" i="3"/>
  <c r="F6583" i="3" s="1"/>
  <c r="E6584" i="3"/>
  <c r="F6584" i="3" s="1"/>
  <c r="E6585" i="3"/>
  <c r="F6585" i="3" s="1"/>
  <c r="E6586" i="3"/>
  <c r="F6586" i="3" s="1"/>
  <c r="E6587" i="3"/>
  <c r="F6587" i="3" s="1"/>
  <c r="E6588" i="3"/>
  <c r="F6588" i="3" s="1"/>
  <c r="E6589" i="3"/>
  <c r="F6589" i="3" s="1"/>
  <c r="E6590" i="3"/>
  <c r="F6590" i="3" s="1"/>
  <c r="E6591" i="3"/>
  <c r="F6591" i="3" s="1"/>
  <c r="E6592" i="3"/>
  <c r="F6592" i="3" s="1"/>
  <c r="E6593" i="3"/>
  <c r="F6593" i="3" s="1"/>
  <c r="E6594" i="3"/>
  <c r="F6594" i="3" s="1"/>
  <c r="E6595" i="3"/>
  <c r="F6595" i="3" s="1"/>
  <c r="E6596" i="3"/>
  <c r="F6596" i="3" s="1"/>
  <c r="E6597" i="3"/>
  <c r="F6597" i="3" s="1"/>
  <c r="E6598" i="3"/>
  <c r="F6598" i="3" s="1"/>
  <c r="E6599" i="3"/>
  <c r="F6599" i="3" s="1"/>
  <c r="E6600" i="3"/>
  <c r="F6600" i="3" s="1"/>
  <c r="E6601" i="3"/>
  <c r="F6601" i="3" s="1"/>
  <c r="E6602" i="3"/>
  <c r="F6602" i="3" s="1"/>
  <c r="E6603" i="3"/>
  <c r="F6603" i="3" s="1"/>
  <c r="E6604" i="3"/>
  <c r="F6604" i="3" s="1"/>
  <c r="E6605" i="3"/>
  <c r="F6605" i="3" s="1"/>
  <c r="E6606" i="3"/>
  <c r="F6606" i="3" s="1"/>
  <c r="E6607" i="3"/>
  <c r="F6607" i="3" s="1"/>
  <c r="E6608" i="3"/>
  <c r="F6608" i="3" s="1"/>
  <c r="E6609" i="3"/>
  <c r="F6609" i="3" s="1"/>
  <c r="E6610" i="3"/>
  <c r="F6610" i="3" s="1"/>
  <c r="E6611" i="3"/>
  <c r="F6611" i="3" s="1"/>
  <c r="E6612" i="3"/>
  <c r="F6612" i="3" s="1"/>
  <c r="E6613" i="3"/>
  <c r="F6613" i="3" s="1"/>
  <c r="E6614" i="3"/>
  <c r="F6614" i="3" s="1"/>
  <c r="E6615" i="3"/>
  <c r="F6615" i="3" s="1"/>
  <c r="E6616" i="3"/>
  <c r="F6616" i="3" s="1"/>
  <c r="E6617" i="3"/>
  <c r="F6617" i="3" s="1"/>
  <c r="E6618" i="3"/>
  <c r="F6618" i="3" s="1"/>
  <c r="E6619" i="3"/>
  <c r="F6619" i="3" s="1"/>
  <c r="E6620" i="3"/>
  <c r="F6620" i="3" s="1"/>
  <c r="E6621" i="3"/>
  <c r="F6621" i="3" s="1"/>
  <c r="E6622" i="3"/>
  <c r="F6622" i="3" s="1"/>
  <c r="E6623" i="3"/>
  <c r="F6623" i="3" s="1"/>
  <c r="E6624" i="3"/>
  <c r="F6624" i="3" s="1"/>
  <c r="E6625" i="3"/>
  <c r="F6625" i="3" s="1"/>
  <c r="E6626" i="3"/>
  <c r="F6626" i="3" s="1"/>
  <c r="E6627" i="3"/>
  <c r="F6627" i="3" s="1"/>
  <c r="E6628" i="3"/>
  <c r="F6628" i="3" s="1"/>
  <c r="E6629" i="3"/>
  <c r="F6629" i="3" s="1"/>
  <c r="E6630" i="3"/>
  <c r="F6630" i="3" s="1"/>
  <c r="E6631" i="3"/>
  <c r="F6631" i="3" s="1"/>
  <c r="E6632" i="3"/>
  <c r="F6632" i="3" s="1"/>
  <c r="E6633" i="3"/>
  <c r="F6633" i="3" s="1"/>
  <c r="E6634" i="3"/>
  <c r="F6634" i="3" s="1"/>
  <c r="E6635" i="3"/>
  <c r="F6635" i="3" s="1"/>
  <c r="E6636" i="3"/>
  <c r="F6636" i="3" s="1"/>
  <c r="E6637" i="3"/>
  <c r="F6637" i="3" s="1"/>
  <c r="E6638" i="3"/>
  <c r="F6638" i="3" s="1"/>
  <c r="E6639" i="3"/>
  <c r="F6639" i="3" s="1"/>
  <c r="E6640" i="3"/>
  <c r="F6640" i="3" s="1"/>
  <c r="E6641" i="3"/>
  <c r="F6641" i="3" s="1"/>
  <c r="E6642" i="3"/>
  <c r="F6642" i="3" s="1"/>
  <c r="E6643" i="3"/>
  <c r="F6643" i="3" s="1"/>
  <c r="E6644" i="3"/>
  <c r="F6644" i="3" s="1"/>
  <c r="E6645" i="3"/>
  <c r="F6645" i="3" s="1"/>
  <c r="E6646" i="3"/>
  <c r="F6646" i="3" s="1"/>
  <c r="E6647" i="3"/>
  <c r="F6647" i="3" s="1"/>
  <c r="E6648" i="3"/>
  <c r="F6648" i="3" s="1"/>
  <c r="E6649" i="3"/>
  <c r="F6649" i="3" s="1"/>
  <c r="E6650" i="3"/>
  <c r="F6650" i="3" s="1"/>
  <c r="E6651" i="3"/>
  <c r="F6651" i="3" s="1"/>
  <c r="E6652" i="3"/>
  <c r="F6652" i="3" s="1"/>
  <c r="E6653" i="3"/>
  <c r="F6653" i="3" s="1"/>
  <c r="E6654" i="3"/>
  <c r="F6654" i="3" s="1"/>
  <c r="E6655" i="3"/>
  <c r="F6655" i="3" s="1"/>
  <c r="E6656" i="3"/>
  <c r="F6656" i="3" s="1"/>
  <c r="E6657" i="3"/>
  <c r="F6657" i="3" s="1"/>
  <c r="E6658" i="3"/>
  <c r="F6658" i="3" s="1"/>
  <c r="E6659" i="3"/>
  <c r="F6659" i="3" s="1"/>
  <c r="E6660" i="3"/>
  <c r="F6660" i="3" s="1"/>
  <c r="E6661" i="3"/>
  <c r="F6661" i="3" s="1"/>
  <c r="E6662" i="3"/>
  <c r="F6662" i="3" s="1"/>
  <c r="E6663" i="3"/>
  <c r="F6663" i="3" s="1"/>
  <c r="E6664" i="3"/>
  <c r="F6664" i="3" s="1"/>
  <c r="E6665" i="3"/>
  <c r="F6665" i="3" s="1"/>
  <c r="E6666" i="3"/>
  <c r="F6666" i="3" s="1"/>
  <c r="E6667" i="3"/>
  <c r="F6667" i="3" s="1"/>
  <c r="E6668" i="3"/>
  <c r="F6668" i="3" s="1"/>
  <c r="E6669" i="3"/>
  <c r="F6669" i="3" s="1"/>
  <c r="E6670" i="3"/>
  <c r="F6670" i="3" s="1"/>
  <c r="E6671" i="3"/>
  <c r="F6671" i="3" s="1"/>
  <c r="E6672" i="3"/>
  <c r="F6672" i="3" s="1"/>
  <c r="E6673" i="3"/>
  <c r="F6673" i="3" s="1"/>
  <c r="E6674" i="3"/>
  <c r="F6674" i="3" s="1"/>
  <c r="E6675" i="3"/>
  <c r="F6675" i="3" s="1"/>
  <c r="E6676" i="3"/>
  <c r="F6676" i="3" s="1"/>
  <c r="E6677" i="3"/>
  <c r="F6677" i="3" s="1"/>
  <c r="E6678" i="3"/>
  <c r="F6678" i="3" s="1"/>
  <c r="E6679" i="3"/>
  <c r="F6679" i="3" s="1"/>
  <c r="E6680" i="3"/>
  <c r="F6680" i="3" s="1"/>
  <c r="E6681" i="3"/>
  <c r="F6681" i="3" s="1"/>
  <c r="E6682" i="3"/>
  <c r="F6682" i="3" s="1"/>
  <c r="E6683" i="3"/>
  <c r="F6683" i="3" s="1"/>
  <c r="E6684" i="3"/>
  <c r="F6684" i="3" s="1"/>
  <c r="E6685" i="3"/>
  <c r="F6685" i="3" s="1"/>
  <c r="E6686" i="3"/>
  <c r="F6686" i="3" s="1"/>
  <c r="E6687" i="3"/>
  <c r="F6687" i="3" s="1"/>
  <c r="E6688" i="3"/>
  <c r="F6688" i="3" s="1"/>
  <c r="E6689" i="3"/>
  <c r="F6689" i="3" s="1"/>
  <c r="E6690" i="3"/>
  <c r="F6690" i="3" s="1"/>
  <c r="E6691" i="3"/>
  <c r="F6691" i="3" s="1"/>
  <c r="E6692" i="3"/>
  <c r="F6692" i="3" s="1"/>
  <c r="E6693" i="3"/>
  <c r="F6693" i="3" s="1"/>
  <c r="E6694" i="3"/>
  <c r="F6694" i="3" s="1"/>
  <c r="E6695" i="3"/>
  <c r="F6695" i="3" s="1"/>
  <c r="E6696" i="3"/>
  <c r="F6696" i="3" s="1"/>
  <c r="E6697" i="3"/>
  <c r="F6697" i="3" s="1"/>
  <c r="E6698" i="3"/>
  <c r="F6698" i="3" s="1"/>
  <c r="E6699" i="3"/>
  <c r="F6699" i="3" s="1"/>
  <c r="E6700" i="3"/>
  <c r="F6700" i="3" s="1"/>
  <c r="E6701" i="3"/>
  <c r="F6701" i="3" s="1"/>
  <c r="E6702" i="3"/>
  <c r="F6702" i="3" s="1"/>
  <c r="E6703" i="3"/>
  <c r="F6703" i="3" s="1"/>
  <c r="E6704" i="3"/>
  <c r="F6704" i="3" s="1"/>
  <c r="E6705" i="3"/>
  <c r="F6705" i="3" s="1"/>
  <c r="E6706" i="3"/>
  <c r="F6706" i="3" s="1"/>
  <c r="E6707" i="3"/>
  <c r="F6707" i="3" s="1"/>
  <c r="E6708" i="3"/>
  <c r="F6708" i="3" s="1"/>
  <c r="E6709" i="3"/>
  <c r="F6709" i="3" s="1"/>
  <c r="E6710" i="3"/>
  <c r="F6710" i="3" s="1"/>
  <c r="E6711" i="3"/>
  <c r="F6711" i="3" s="1"/>
  <c r="E6712" i="3"/>
  <c r="F6712" i="3" s="1"/>
  <c r="E6713" i="3"/>
  <c r="F6713" i="3" s="1"/>
  <c r="E6714" i="3"/>
  <c r="F6714" i="3" s="1"/>
  <c r="E6715" i="3"/>
  <c r="F6715" i="3" s="1"/>
  <c r="E6716" i="3"/>
  <c r="F6716" i="3" s="1"/>
  <c r="E6717" i="3"/>
  <c r="F6717" i="3" s="1"/>
  <c r="E6718" i="3"/>
  <c r="F6718" i="3" s="1"/>
  <c r="E6719" i="3"/>
  <c r="F6719" i="3" s="1"/>
  <c r="E6720" i="3"/>
  <c r="F6720" i="3" s="1"/>
  <c r="E6721" i="3"/>
  <c r="F6721" i="3" s="1"/>
  <c r="E6722" i="3"/>
  <c r="F6722" i="3" s="1"/>
  <c r="E6723" i="3"/>
  <c r="F6723" i="3" s="1"/>
  <c r="E6724" i="3"/>
  <c r="F6724" i="3" s="1"/>
  <c r="E6725" i="3"/>
  <c r="F6725" i="3" s="1"/>
  <c r="E6726" i="3"/>
  <c r="F6726" i="3" s="1"/>
  <c r="E6727" i="3"/>
  <c r="F6727" i="3" s="1"/>
  <c r="E6728" i="3"/>
  <c r="F6728" i="3" s="1"/>
  <c r="E6729" i="3"/>
  <c r="F6729" i="3" s="1"/>
  <c r="E6730" i="3"/>
  <c r="F6730" i="3" s="1"/>
  <c r="E6731" i="3"/>
  <c r="F6731" i="3" s="1"/>
  <c r="E6732" i="3"/>
  <c r="F6732" i="3" s="1"/>
  <c r="E6733" i="3"/>
  <c r="F6733" i="3" s="1"/>
  <c r="E6734" i="3"/>
  <c r="F6734" i="3" s="1"/>
  <c r="E6735" i="3"/>
  <c r="F6735" i="3" s="1"/>
  <c r="E6736" i="3"/>
  <c r="F6736" i="3" s="1"/>
  <c r="E6737" i="3"/>
  <c r="F6737" i="3" s="1"/>
  <c r="E6738" i="3"/>
  <c r="F6738" i="3" s="1"/>
  <c r="E6739" i="3"/>
  <c r="F6739" i="3" s="1"/>
  <c r="E6740" i="3"/>
  <c r="F6740" i="3" s="1"/>
  <c r="E6741" i="3"/>
  <c r="F6741" i="3" s="1"/>
  <c r="E6742" i="3"/>
  <c r="F6742" i="3" s="1"/>
  <c r="E6743" i="3"/>
  <c r="F6743" i="3" s="1"/>
  <c r="E6744" i="3"/>
  <c r="F6744" i="3" s="1"/>
  <c r="E6745" i="3"/>
  <c r="F6745" i="3" s="1"/>
  <c r="E6746" i="3"/>
  <c r="F6746" i="3" s="1"/>
  <c r="E6747" i="3"/>
  <c r="F6747" i="3" s="1"/>
  <c r="E6748" i="3"/>
  <c r="F6748" i="3" s="1"/>
  <c r="E6749" i="3"/>
  <c r="F6749" i="3" s="1"/>
  <c r="E6750" i="3"/>
  <c r="F6750" i="3" s="1"/>
  <c r="E6751" i="3"/>
  <c r="F6751" i="3" s="1"/>
  <c r="E6752" i="3"/>
  <c r="F6752" i="3" s="1"/>
  <c r="E6753" i="3"/>
  <c r="F6753" i="3" s="1"/>
  <c r="E6754" i="3"/>
  <c r="F6754" i="3" s="1"/>
  <c r="E6755" i="3"/>
  <c r="F6755" i="3" s="1"/>
  <c r="E6756" i="3"/>
  <c r="F6756" i="3" s="1"/>
  <c r="E6757" i="3"/>
  <c r="F6757" i="3" s="1"/>
  <c r="E6758" i="3"/>
  <c r="F6758" i="3" s="1"/>
  <c r="E6759" i="3"/>
  <c r="F6759" i="3" s="1"/>
  <c r="E6760" i="3"/>
  <c r="F6760" i="3" s="1"/>
  <c r="E6761" i="3"/>
  <c r="F6761" i="3" s="1"/>
  <c r="E6762" i="3"/>
  <c r="F6762" i="3" s="1"/>
  <c r="E6763" i="3"/>
  <c r="F6763" i="3" s="1"/>
  <c r="E6764" i="3"/>
  <c r="F6764" i="3" s="1"/>
  <c r="E6765" i="3"/>
  <c r="F6765" i="3" s="1"/>
  <c r="E6766" i="3"/>
  <c r="F6766" i="3" s="1"/>
  <c r="E6767" i="3"/>
  <c r="F6767" i="3" s="1"/>
  <c r="E6768" i="3"/>
  <c r="F6768" i="3" s="1"/>
  <c r="E6769" i="3"/>
  <c r="F6769" i="3" s="1"/>
  <c r="E6770" i="3"/>
  <c r="F6770" i="3" s="1"/>
  <c r="E6771" i="3"/>
  <c r="F6771" i="3" s="1"/>
  <c r="E6772" i="3"/>
  <c r="F6772" i="3" s="1"/>
  <c r="E6773" i="3"/>
  <c r="F6773" i="3" s="1"/>
  <c r="E6774" i="3"/>
  <c r="F6774" i="3" s="1"/>
  <c r="E6775" i="3"/>
  <c r="F6775" i="3" s="1"/>
  <c r="E6776" i="3"/>
  <c r="F6776" i="3" s="1"/>
  <c r="E6777" i="3"/>
  <c r="F6777" i="3" s="1"/>
  <c r="E6778" i="3"/>
  <c r="F6778" i="3" s="1"/>
  <c r="E6779" i="3"/>
  <c r="F6779" i="3" s="1"/>
  <c r="E6780" i="3"/>
  <c r="F6780" i="3" s="1"/>
  <c r="E6781" i="3"/>
  <c r="F6781" i="3" s="1"/>
  <c r="E6782" i="3"/>
  <c r="F6782" i="3" s="1"/>
  <c r="E6783" i="3"/>
  <c r="F6783" i="3" s="1"/>
  <c r="E6784" i="3"/>
  <c r="F6784" i="3" s="1"/>
  <c r="E6785" i="3"/>
  <c r="F6785" i="3" s="1"/>
  <c r="E6786" i="3"/>
  <c r="F6786" i="3" s="1"/>
  <c r="E6787" i="3"/>
  <c r="F6787" i="3" s="1"/>
  <c r="E6788" i="3"/>
  <c r="F6788" i="3" s="1"/>
  <c r="E6789" i="3"/>
  <c r="F6789" i="3" s="1"/>
  <c r="E6790" i="3"/>
  <c r="F6790" i="3" s="1"/>
  <c r="E6791" i="3"/>
  <c r="F6791" i="3" s="1"/>
  <c r="E6792" i="3"/>
  <c r="F6792" i="3" s="1"/>
  <c r="E6793" i="3"/>
  <c r="F6793" i="3" s="1"/>
  <c r="E6794" i="3"/>
  <c r="F6794" i="3" s="1"/>
  <c r="E6795" i="3"/>
  <c r="F6795" i="3" s="1"/>
  <c r="E6796" i="3"/>
  <c r="F6796" i="3" s="1"/>
  <c r="E6797" i="3"/>
  <c r="F6797" i="3" s="1"/>
  <c r="E6798" i="3"/>
  <c r="F6798" i="3" s="1"/>
  <c r="E6799" i="3"/>
  <c r="F6799" i="3" s="1"/>
  <c r="E6800" i="3"/>
  <c r="F6800" i="3" s="1"/>
  <c r="E6801" i="3"/>
  <c r="F6801" i="3" s="1"/>
  <c r="E6802" i="3"/>
  <c r="F6802" i="3" s="1"/>
  <c r="E6803" i="3"/>
  <c r="F6803" i="3" s="1"/>
  <c r="E6804" i="3"/>
  <c r="F6804" i="3" s="1"/>
  <c r="E6805" i="3"/>
  <c r="F6805" i="3" s="1"/>
  <c r="E6806" i="3"/>
  <c r="F6806" i="3" s="1"/>
  <c r="E6807" i="3"/>
  <c r="F6807" i="3" s="1"/>
  <c r="E6808" i="3"/>
  <c r="F6808" i="3" s="1"/>
  <c r="E6809" i="3"/>
  <c r="F6809" i="3" s="1"/>
  <c r="E6810" i="3"/>
  <c r="F6810" i="3" s="1"/>
  <c r="E6811" i="3"/>
  <c r="F6811" i="3" s="1"/>
  <c r="E6812" i="3"/>
  <c r="F6812" i="3" s="1"/>
  <c r="E6813" i="3"/>
  <c r="F6813" i="3" s="1"/>
  <c r="E6814" i="3"/>
  <c r="F6814" i="3" s="1"/>
  <c r="E6815" i="3"/>
  <c r="F6815" i="3" s="1"/>
  <c r="E6816" i="3"/>
  <c r="F6816" i="3" s="1"/>
  <c r="E6817" i="3"/>
  <c r="F6817" i="3" s="1"/>
  <c r="E6818" i="3"/>
  <c r="F6818" i="3" s="1"/>
  <c r="E6819" i="3"/>
  <c r="F6819" i="3" s="1"/>
  <c r="E6820" i="3"/>
  <c r="F6820" i="3" s="1"/>
  <c r="E6821" i="3"/>
  <c r="F6821" i="3" s="1"/>
  <c r="E6822" i="3"/>
  <c r="F6822" i="3" s="1"/>
  <c r="E6823" i="3"/>
  <c r="F6823" i="3" s="1"/>
  <c r="E6824" i="3"/>
  <c r="F6824" i="3" s="1"/>
  <c r="E6825" i="3"/>
  <c r="F6825" i="3" s="1"/>
  <c r="E6826" i="3"/>
  <c r="F6826" i="3" s="1"/>
  <c r="E6827" i="3"/>
  <c r="F6827" i="3" s="1"/>
  <c r="E6828" i="3"/>
  <c r="F6828" i="3" s="1"/>
  <c r="E6829" i="3"/>
  <c r="F6829" i="3" s="1"/>
  <c r="E6830" i="3"/>
  <c r="F6830" i="3" s="1"/>
  <c r="E6831" i="3"/>
  <c r="F6831" i="3" s="1"/>
  <c r="E6832" i="3"/>
  <c r="F6832" i="3" s="1"/>
  <c r="E6833" i="3"/>
  <c r="F6833" i="3" s="1"/>
  <c r="E6834" i="3"/>
  <c r="F6834" i="3" s="1"/>
  <c r="E6835" i="3"/>
  <c r="F6835" i="3" s="1"/>
  <c r="E6836" i="3"/>
  <c r="F6836" i="3" s="1"/>
  <c r="E6837" i="3"/>
  <c r="F6837" i="3" s="1"/>
  <c r="E6838" i="3"/>
  <c r="F6838" i="3" s="1"/>
  <c r="E6839" i="3"/>
  <c r="F6839" i="3" s="1"/>
  <c r="E6840" i="3"/>
  <c r="F6840" i="3" s="1"/>
  <c r="E6841" i="3"/>
  <c r="F6841" i="3" s="1"/>
  <c r="E6842" i="3"/>
  <c r="F6842" i="3" s="1"/>
  <c r="E6843" i="3"/>
  <c r="F6843" i="3" s="1"/>
  <c r="E6844" i="3"/>
  <c r="F6844" i="3" s="1"/>
  <c r="E6845" i="3"/>
  <c r="F6845" i="3" s="1"/>
  <c r="E6846" i="3"/>
  <c r="F6846" i="3" s="1"/>
  <c r="E6847" i="3"/>
  <c r="F6847" i="3" s="1"/>
  <c r="E6848" i="3"/>
  <c r="F6848" i="3" s="1"/>
  <c r="E6849" i="3"/>
  <c r="F6849" i="3" s="1"/>
  <c r="E6850" i="3"/>
  <c r="F6850" i="3" s="1"/>
  <c r="E6851" i="3"/>
  <c r="F6851" i="3" s="1"/>
  <c r="E6852" i="3"/>
  <c r="F6852" i="3" s="1"/>
  <c r="E6853" i="3"/>
  <c r="F6853" i="3" s="1"/>
  <c r="E6854" i="3"/>
  <c r="F6854" i="3" s="1"/>
  <c r="E6855" i="3"/>
  <c r="F6855" i="3" s="1"/>
  <c r="E6856" i="3"/>
  <c r="F6856" i="3" s="1"/>
  <c r="E6857" i="3"/>
  <c r="F6857" i="3" s="1"/>
  <c r="E6858" i="3"/>
  <c r="F6858" i="3" s="1"/>
  <c r="E6859" i="3"/>
  <c r="F6859" i="3" s="1"/>
  <c r="E6860" i="3"/>
  <c r="F6860" i="3" s="1"/>
  <c r="E6861" i="3"/>
  <c r="F6861" i="3" s="1"/>
  <c r="E6862" i="3"/>
  <c r="F6862" i="3" s="1"/>
  <c r="E6863" i="3"/>
  <c r="F6863" i="3" s="1"/>
  <c r="E6864" i="3"/>
  <c r="F6864" i="3" s="1"/>
  <c r="E6865" i="3"/>
  <c r="F6865" i="3" s="1"/>
  <c r="E6866" i="3"/>
  <c r="F6866" i="3" s="1"/>
  <c r="E6867" i="3"/>
  <c r="F6867" i="3" s="1"/>
  <c r="E6868" i="3"/>
  <c r="F6868" i="3" s="1"/>
  <c r="E6869" i="3"/>
  <c r="F6869" i="3" s="1"/>
  <c r="E6870" i="3"/>
  <c r="F6870" i="3" s="1"/>
  <c r="E6871" i="3"/>
  <c r="F6871" i="3" s="1"/>
  <c r="E6872" i="3"/>
  <c r="F6872" i="3" s="1"/>
  <c r="E6873" i="3"/>
  <c r="F6873" i="3" s="1"/>
  <c r="E6874" i="3"/>
  <c r="F6874" i="3" s="1"/>
  <c r="E6875" i="3"/>
  <c r="F6875" i="3" s="1"/>
  <c r="E6876" i="3"/>
  <c r="F6876" i="3" s="1"/>
  <c r="E6877" i="3"/>
  <c r="F6877" i="3" s="1"/>
  <c r="E6878" i="3"/>
  <c r="F6878" i="3" s="1"/>
  <c r="E6879" i="3"/>
  <c r="F6879" i="3" s="1"/>
  <c r="E6880" i="3"/>
  <c r="F6880" i="3" s="1"/>
  <c r="E6881" i="3"/>
  <c r="F6881" i="3" s="1"/>
  <c r="E6882" i="3"/>
  <c r="F6882" i="3" s="1"/>
  <c r="E6883" i="3"/>
  <c r="F6883" i="3" s="1"/>
  <c r="E6884" i="3"/>
  <c r="F6884" i="3" s="1"/>
  <c r="E6885" i="3"/>
  <c r="F6885" i="3" s="1"/>
  <c r="E6886" i="3"/>
  <c r="F6886" i="3" s="1"/>
  <c r="E6887" i="3"/>
  <c r="F6887" i="3" s="1"/>
  <c r="E6888" i="3"/>
  <c r="F6888" i="3" s="1"/>
  <c r="E6889" i="3"/>
  <c r="F6889" i="3" s="1"/>
  <c r="E6890" i="3"/>
  <c r="F6890" i="3" s="1"/>
  <c r="E6891" i="3"/>
  <c r="F6891" i="3" s="1"/>
  <c r="E6892" i="3"/>
  <c r="F6892" i="3" s="1"/>
  <c r="E6893" i="3"/>
  <c r="F6893" i="3" s="1"/>
  <c r="E6894" i="3"/>
  <c r="F6894" i="3" s="1"/>
  <c r="E6895" i="3"/>
  <c r="F6895" i="3" s="1"/>
  <c r="E6896" i="3"/>
  <c r="F6896" i="3" s="1"/>
  <c r="E6897" i="3"/>
  <c r="F6897" i="3" s="1"/>
  <c r="E6898" i="3"/>
  <c r="F6898" i="3" s="1"/>
  <c r="E6899" i="3"/>
  <c r="F6899" i="3" s="1"/>
  <c r="E6900" i="3"/>
  <c r="F6900" i="3" s="1"/>
  <c r="E6901" i="3"/>
  <c r="F6901" i="3" s="1"/>
  <c r="E6902" i="3"/>
  <c r="F6902" i="3" s="1"/>
  <c r="E6903" i="3"/>
  <c r="F6903" i="3" s="1"/>
  <c r="E6904" i="3"/>
  <c r="F6904" i="3" s="1"/>
  <c r="E6905" i="3"/>
  <c r="F6905" i="3" s="1"/>
  <c r="E6906" i="3"/>
  <c r="F6906" i="3" s="1"/>
  <c r="E6907" i="3"/>
  <c r="F6907" i="3" s="1"/>
  <c r="E6908" i="3"/>
  <c r="F6908" i="3" s="1"/>
  <c r="E6909" i="3"/>
  <c r="F6909" i="3" s="1"/>
  <c r="E6910" i="3"/>
  <c r="F6910" i="3" s="1"/>
  <c r="E6911" i="3"/>
  <c r="F6911" i="3" s="1"/>
  <c r="E6912" i="3"/>
  <c r="F6912" i="3" s="1"/>
  <c r="E6913" i="3"/>
  <c r="F6913" i="3" s="1"/>
  <c r="E6914" i="3"/>
  <c r="F6914" i="3" s="1"/>
  <c r="E6915" i="3"/>
  <c r="F6915" i="3" s="1"/>
  <c r="E6916" i="3"/>
  <c r="F6916" i="3" s="1"/>
  <c r="E6917" i="3"/>
  <c r="F6917" i="3" s="1"/>
  <c r="E6918" i="3"/>
  <c r="F6918" i="3" s="1"/>
  <c r="E6919" i="3"/>
  <c r="F6919" i="3" s="1"/>
  <c r="E6920" i="3"/>
  <c r="F6920" i="3" s="1"/>
  <c r="E6921" i="3"/>
  <c r="F6921" i="3" s="1"/>
  <c r="E6922" i="3"/>
  <c r="F6922" i="3" s="1"/>
  <c r="E6923" i="3"/>
  <c r="F6923" i="3" s="1"/>
  <c r="E6924" i="3"/>
  <c r="F6924" i="3" s="1"/>
  <c r="E6925" i="3"/>
  <c r="F6925" i="3" s="1"/>
  <c r="E6926" i="3"/>
  <c r="F6926" i="3" s="1"/>
  <c r="E6927" i="3"/>
  <c r="F6927" i="3" s="1"/>
  <c r="E6928" i="3"/>
  <c r="F6928" i="3" s="1"/>
  <c r="E6929" i="3"/>
  <c r="F6929" i="3" s="1"/>
  <c r="E6930" i="3"/>
  <c r="F6930" i="3" s="1"/>
  <c r="E6931" i="3"/>
  <c r="F6931" i="3" s="1"/>
  <c r="E6932" i="3"/>
  <c r="F6932" i="3" s="1"/>
  <c r="E6933" i="3"/>
  <c r="F6933" i="3" s="1"/>
  <c r="E6934" i="3"/>
  <c r="F6934" i="3" s="1"/>
  <c r="E6935" i="3"/>
  <c r="F6935" i="3" s="1"/>
  <c r="E6936" i="3"/>
  <c r="F6936" i="3" s="1"/>
  <c r="E6937" i="3"/>
  <c r="F6937" i="3" s="1"/>
  <c r="E6938" i="3"/>
  <c r="F6938" i="3" s="1"/>
  <c r="E6939" i="3"/>
  <c r="F6939" i="3" s="1"/>
  <c r="E6940" i="3"/>
  <c r="F6940" i="3" s="1"/>
  <c r="E6941" i="3"/>
  <c r="F6941" i="3" s="1"/>
  <c r="E6942" i="3"/>
  <c r="F6942" i="3" s="1"/>
  <c r="E6943" i="3"/>
  <c r="F6943" i="3" s="1"/>
  <c r="E6944" i="3"/>
  <c r="F6944" i="3" s="1"/>
  <c r="E6945" i="3"/>
  <c r="F6945" i="3" s="1"/>
  <c r="E6946" i="3"/>
  <c r="F6946" i="3" s="1"/>
  <c r="E6947" i="3"/>
  <c r="F6947" i="3" s="1"/>
  <c r="E6948" i="3"/>
  <c r="F6948" i="3" s="1"/>
  <c r="E6949" i="3"/>
  <c r="F6949" i="3" s="1"/>
  <c r="E6950" i="3"/>
  <c r="F6950" i="3" s="1"/>
  <c r="E6951" i="3"/>
  <c r="F6951" i="3" s="1"/>
  <c r="E6952" i="3"/>
  <c r="F6952" i="3" s="1"/>
  <c r="E6953" i="3"/>
  <c r="F6953" i="3" s="1"/>
  <c r="E6954" i="3"/>
  <c r="F6954" i="3" s="1"/>
  <c r="E6955" i="3"/>
  <c r="F6955" i="3" s="1"/>
  <c r="E6956" i="3"/>
  <c r="F6956" i="3" s="1"/>
  <c r="E6957" i="3"/>
  <c r="F6957" i="3" s="1"/>
  <c r="E6958" i="3"/>
  <c r="F6958" i="3" s="1"/>
  <c r="E6959" i="3"/>
  <c r="F6959" i="3" s="1"/>
  <c r="E6960" i="3"/>
  <c r="F6960" i="3" s="1"/>
  <c r="E6961" i="3"/>
  <c r="F6961" i="3" s="1"/>
  <c r="E6962" i="3"/>
  <c r="F6962" i="3" s="1"/>
  <c r="E6963" i="3"/>
  <c r="F6963" i="3" s="1"/>
  <c r="E6964" i="3"/>
  <c r="F6964" i="3" s="1"/>
  <c r="E6965" i="3"/>
  <c r="F6965" i="3" s="1"/>
  <c r="E6966" i="3"/>
  <c r="F6966" i="3" s="1"/>
  <c r="E6967" i="3"/>
  <c r="F6967" i="3" s="1"/>
  <c r="E6968" i="3"/>
  <c r="F6968" i="3" s="1"/>
  <c r="E6969" i="3"/>
  <c r="F6969" i="3" s="1"/>
  <c r="E6970" i="3"/>
  <c r="F6970" i="3" s="1"/>
  <c r="E6971" i="3"/>
  <c r="F6971" i="3" s="1"/>
  <c r="E6972" i="3"/>
  <c r="F6972" i="3" s="1"/>
  <c r="E6973" i="3"/>
  <c r="F6973" i="3" s="1"/>
  <c r="E6974" i="3"/>
  <c r="F6974" i="3" s="1"/>
  <c r="E6975" i="3"/>
  <c r="F6975" i="3" s="1"/>
  <c r="E6976" i="3"/>
  <c r="F6976" i="3" s="1"/>
  <c r="E6977" i="3"/>
  <c r="F6977" i="3" s="1"/>
  <c r="E6978" i="3"/>
  <c r="F6978" i="3" s="1"/>
  <c r="E6979" i="3"/>
  <c r="F6979" i="3" s="1"/>
  <c r="E6980" i="3"/>
  <c r="F6980" i="3" s="1"/>
  <c r="E6981" i="3"/>
  <c r="F6981" i="3" s="1"/>
  <c r="E6982" i="3"/>
  <c r="F6982" i="3" s="1"/>
  <c r="E6983" i="3"/>
  <c r="F6983" i="3" s="1"/>
  <c r="E6984" i="3"/>
  <c r="F6984" i="3" s="1"/>
  <c r="E6985" i="3"/>
  <c r="F6985" i="3" s="1"/>
  <c r="E6986" i="3"/>
  <c r="F6986" i="3" s="1"/>
  <c r="E6987" i="3"/>
  <c r="F6987" i="3" s="1"/>
  <c r="E6988" i="3"/>
  <c r="F6988" i="3" s="1"/>
  <c r="E6989" i="3"/>
  <c r="F6989" i="3" s="1"/>
  <c r="E6990" i="3"/>
  <c r="F6990" i="3" s="1"/>
  <c r="E6991" i="3"/>
  <c r="F6991" i="3" s="1"/>
  <c r="E6992" i="3"/>
  <c r="F6992" i="3" s="1"/>
  <c r="E6993" i="3"/>
  <c r="F6993" i="3" s="1"/>
  <c r="E6994" i="3"/>
  <c r="F6994" i="3" s="1"/>
  <c r="E6995" i="3"/>
  <c r="F6995" i="3" s="1"/>
  <c r="E6996" i="3"/>
  <c r="F6996" i="3" s="1"/>
  <c r="E6997" i="3"/>
  <c r="F6997" i="3" s="1"/>
  <c r="E6998" i="3"/>
  <c r="F6998" i="3" s="1"/>
  <c r="E6999" i="3"/>
  <c r="F6999" i="3" s="1"/>
  <c r="E7000" i="3"/>
  <c r="F7000" i="3" s="1"/>
  <c r="E7001" i="3"/>
  <c r="F7001" i="3" s="1"/>
  <c r="E7002" i="3"/>
  <c r="F7002" i="3" s="1"/>
  <c r="E7003" i="3"/>
  <c r="F7003" i="3" s="1"/>
  <c r="E7004" i="3"/>
  <c r="F7004" i="3" s="1"/>
  <c r="E7005" i="3"/>
  <c r="F7005" i="3" s="1"/>
  <c r="E7006" i="3"/>
  <c r="F7006" i="3" s="1"/>
  <c r="E7007" i="3"/>
  <c r="F7007" i="3" s="1"/>
  <c r="E7008" i="3"/>
  <c r="F7008" i="3" s="1"/>
  <c r="E7009" i="3"/>
  <c r="F7009" i="3" s="1"/>
  <c r="E7010" i="3"/>
  <c r="F7010" i="3" s="1"/>
  <c r="E7011" i="3"/>
  <c r="F7011" i="3" s="1"/>
  <c r="E7012" i="3"/>
  <c r="F7012" i="3" s="1"/>
  <c r="E7013" i="3"/>
  <c r="F7013" i="3" s="1"/>
  <c r="E7014" i="3"/>
  <c r="F7014" i="3" s="1"/>
  <c r="E7015" i="3"/>
  <c r="F7015" i="3" s="1"/>
  <c r="E7016" i="3"/>
  <c r="F7016" i="3" s="1"/>
  <c r="E7017" i="3"/>
  <c r="F7017" i="3" s="1"/>
  <c r="E7018" i="3"/>
  <c r="F7018" i="3" s="1"/>
  <c r="E7019" i="3"/>
  <c r="F7019" i="3" s="1"/>
  <c r="E7020" i="3"/>
  <c r="F7020" i="3" s="1"/>
  <c r="E7021" i="3"/>
  <c r="F7021" i="3" s="1"/>
  <c r="E7022" i="3"/>
  <c r="F7022" i="3" s="1"/>
  <c r="E7023" i="3"/>
  <c r="F7023" i="3" s="1"/>
  <c r="E7024" i="3"/>
  <c r="F7024" i="3" s="1"/>
  <c r="E7025" i="3"/>
  <c r="F7025" i="3" s="1"/>
  <c r="E7026" i="3"/>
  <c r="F7026" i="3" s="1"/>
  <c r="E7027" i="3"/>
  <c r="F7027" i="3" s="1"/>
  <c r="E7028" i="3"/>
  <c r="F7028" i="3" s="1"/>
  <c r="E7029" i="3"/>
  <c r="F7029" i="3" s="1"/>
  <c r="E7030" i="3"/>
  <c r="F7030" i="3" s="1"/>
  <c r="E7031" i="3"/>
  <c r="F7031" i="3" s="1"/>
  <c r="E7032" i="3"/>
  <c r="F7032" i="3" s="1"/>
  <c r="E7033" i="3"/>
  <c r="F7033" i="3" s="1"/>
  <c r="E7034" i="3"/>
  <c r="F7034" i="3" s="1"/>
  <c r="E7035" i="3"/>
  <c r="F7035" i="3" s="1"/>
  <c r="E7036" i="3"/>
  <c r="F7036" i="3" s="1"/>
  <c r="E7037" i="3"/>
  <c r="F7037" i="3" s="1"/>
  <c r="E7038" i="3"/>
  <c r="F7038" i="3" s="1"/>
  <c r="E7039" i="3"/>
  <c r="F7039" i="3" s="1"/>
  <c r="E7040" i="3"/>
  <c r="F7040" i="3" s="1"/>
  <c r="E7041" i="3"/>
  <c r="F7041" i="3" s="1"/>
  <c r="E7042" i="3"/>
  <c r="F7042" i="3" s="1"/>
  <c r="E7043" i="3"/>
  <c r="F7043" i="3" s="1"/>
  <c r="E7044" i="3"/>
  <c r="F7044" i="3" s="1"/>
  <c r="E7045" i="3"/>
  <c r="F7045" i="3" s="1"/>
  <c r="E7046" i="3"/>
  <c r="F7046" i="3" s="1"/>
  <c r="E7047" i="3"/>
  <c r="F7047" i="3" s="1"/>
  <c r="E7048" i="3"/>
  <c r="F7048" i="3" s="1"/>
  <c r="E7049" i="3"/>
  <c r="F7049" i="3" s="1"/>
  <c r="E7050" i="3"/>
  <c r="F7050" i="3" s="1"/>
  <c r="E7051" i="3"/>
  <c r="F7051" i="3" s="1"/>
  <c r="E7052" i="3"/>
  <c r="F7052" i="3" s="1"/>
  <c r="E7053" i="3"/>
  <c r="F7053" i="3" s="1"/>
  <c r="E7054" i="3"/>
  <c r="F7054" i="3" s="1"/>
  <c r="E7055" i="3"/>
  <c r="F7055" i="3" s="1"/>
  <c r="E7056" i="3"/>
  <c r="F7056" i="3" s="1"/>
  <c r="E7057" i="3"/>
  <c r="F7057" i="3" s="1"/>
  <c r="E7058" i="3"/>
  <c r="F7058" i="3" s="1"/>
  <c r="E7059" i="3"/>
  <c r="F7059" i="3" s="1"/>
  <c r="E7060" i="3"/>
  <c r="F7060" i="3" s="1"/>
  <c r="E7061" i="3"/>
  <c r="F7061" i="3" s="1"/>
  <c r="E7062" i="3"/>
  <c r="F7062" i="3" s="1"/>
  <c r="E7063" i="3"/>
  <c r="F7063" i="3" s="1"/>
  <c r="E7064" i="3"/>
  <c r="F7064" i="3" s="1"/>
  <c r="E7065" i="3"/>
  <c r="F7065" i="3" s="1"/>
  <c r="E7066" i="3"/>
  <c r="F7066" i="3" s="1"/>
  <c r="E7067" i="3"/>
  <c r="F7067" i="3" s="1"/>
  <c r="E7068" i="3"/>
  <c r="F7068" i="3" s="1"/>
  <c r="E7069" i="3"/>
  <c r="F7069" i="3" s="1"/>
  <c r="E7070" i="3"/>
  <c r="F7070" i="3" s="1"/>
  <c r="E7071" i="3"/>
  <c r="F7071" i="3" s="1"/>
  <c r="E7072" i="3"/>
  <c r="F7072" i="3" s="1"/>
  <c r="E7073" i="3"/>
  <c r="F7073" i="3" s="1"/>
  <c r="E7074" i="3"/>
  <c r="F7074" i="3" s="1"/>
  <c r="E7075" i="3"/>
  <c r="F7075" i="3" s="1"/>
  <c r="E7076" i="3"/>
  <c r="F7076" i="3" s="1"/>
  <c r="E7077" i="3"/>
  <c r="F7077" i="3" s="1"/>
  <c r="E7078" i="3"/>
  <c r="F7078" i="3" s="1"/>
  <c r="E7079" i="3"/>
  <c r="F7079" i="3" s="1"/>
  <c r="E7080" i="3"/>
  <c r="F7080" i="3" s="1"/>
  <c r="E7081" i="3"/>
  <c r="F7081" i="3" s="1"/>
  <c r="E7082" i="3"/>
  <c r="F7082" i="3" s="1"/>
  <c r="E7083" i="3"/>
  <c r="F7083" i="3" s="1"/>
  <c r="E7084" i="3"/>
  <c r="F7084" i="3" s="1"/>
  <c r="E7085" i="3"/>
  <c r="F7085" i="3" s="1"/>
  <c r="E7086" i="3"/>
  <c r="F7086" i="3" s="1"/>
  <c r="E7087" i="3"/>
  <c r="F7087" i="3" s="1"/>
  <c r="E7088" i="3"/>
  <c r="F7088" i="3" s="1"/>
  <c r="E7089" i="3"/>
  <c r="F7089" i="3" s="1"/>
  <c r="E7090" i="3"/>
  <c r="F7090" i="3" s="1"/>
  <c r="E7091" i="3"/>
  <c r="F7091" i="3" s="1"/>
  <c r="E7092" i="3"/>
  <c r="F7092" i="3" s="1"/>
  <c r="E7093" i="3"/>
  <c r="F7093" i="3" s="1"/>
  <c r="E7094" i="3"/>
  <c r="F7094" i="3" s="1"/>
  <c r="E7095" i="3"/>
  <c r="F7095" i="3" s="1"/>
  <c r="E7096" i="3"/>
  <c r="F7096" i="3" s="1"/>
  <c r="E7097" i="3"/>
  <c r="F7097" i="3" s="1"/>
  <c r="E7098" i="3"/>
  <c r="F7098" i="3" s="1"/>
  <c r="E7099" i="3"/>
  <c r="F7099" i="3" s="1"/>
  <c r="E7100" i="3"/>
  <c r="F7100" i="3" s="1"/>
  <c r="E7101" i="3"/>
  <c r="F7101" i="3" s="1"/>
  <c r="E7102" i="3"/>
  <c r="F7102" i="3" s="1"/>
  <c r="E7103" i="3"/>
  <c r="F7103" i="3" s="1"/>
  <c r="E7104" i="3"/>
  <c r="F7104" i="3" s="1"/>
  <c r="E7105" i="3"/>
  <c r="F7105" i="3" s="1"/>
  <c r="E7106" i="3"/>
  <c r="F7106" i="3" s="1"/>
  <c r="E7107" i="3"/>
  <c r="F7107" i="3" s="1"/>
  <c r="E7108" i="3"/>
  <c r="F7108" i="3" s="1"/>
  <c r="E7109" i="3"/>
  <c r="F7109" i="3" s="1"/>
  <c r="E7110" i="3"/>
  <c r="F7110" i="3" s="1"/>
  <c r="E7111" i="3"/>
  <c r="F7111" i="3" s="1"/>
  <c r="E7112" i="3"/>
  <c r="F7112" i="3" s="1"/>
  <c r="E7113" i="3"/>
  <c r="F7113" i="3" s="1"/>
  <c r="E7114" i="3"/>
  <c r="F7114" i="3" s="1"/>
  <c r="E7115" i="3"/>
  <c r="F7115" i="3" s="1"/>
  <c r="E7116" i="3"/>
  <c r="F7116" i="3" s="1"/>
  <c r="E7117" i="3"/>
  <c r="F7117" i="3" s="1"/>
  <c r="E7118" i="3"/>
  <c r="F7118" i="3" s="1"/>
  <c r="E7119" i="3"/>
  <c r="F7119" i="3" s="1"/>
  <c r="E7120" i="3"/>
  <c r="F7120" i="3" s="1"/>
  <c r="E7121" i="3"/>
  <c r="F7121" i="3" s="1"/>
  <c r="E7122" i="3"/>
  <c r="F7122" i="3" s="1"/>
  <c r="E7123" i="3"/>
  <c r="F7123" i="3" s="1"/>
  <c r="E7124" i="3"/>
  <c r="F7124" i="3" s="1"/>
  <c r="E7125" i="3"/>
  <c r="F7125" i="3" s="1"/>
  <c r="E7126" i="3"/>
  <c r="F7126" i="3" s="1"/>
  <c r="E7127" i="3"/>
  <c r="F7127" i="3" s="1"/>
  <c r="E7128" i="3"/>
  <c r="F7128" i="3" s="1"/>
  <c r="E7129" i="3"/>
  <c r="F7129" i="3" s="1"/>
  <c r="E7130" i="3"/>
  <c r="F7130" i="3" s="1"/>
  <c r="E7131" i="3"/>
  <c r="F7131" i="3" s="1"/>
  <c r="E7132" i="3"/>
  <c r="F7132" i="3" s="1"/>
  <c r="E7133" i="3"/>
  <c r="F7133" i="3" s="1"/>
  <c r="E7134" i="3"/>
  <c r="F7134" i="3" s="1"/>
  <c r="E7135" i="3"/>
  <c r="F7135" i="3" s="1"/>
  <c r="E7136" i="3"/>
  <c r="F7136" i="3" s="1"/>
  <c r="E7137" i="3"/>
  <c r="F7137" i="3" s="1"/>
  <c r="E7138" i="3"/>
  <c r="F7138" i="3" s="1"/>
  <c r="E7139" i="3"/>
  <c r="F7139" i="3" s="1"/>
  <c r="E7140" i="3"/>
  <c r="F7140" i="3" s="1"/>
  <c r="E7141" i="3"/>
  <c r="F7141" i="3" s="1"/>
  <c r="E7142" i="3"/>
  <c r="F7142" i="3" s="1"/>
  <c r="E7143" i="3"/>
  <c r="F7143" i="3" s="1"/>
  <c r="E7144" i="3"/>
  <c r="F7144" i="3" s="1"/>
  <c r="E7145" i="3"/>
  <c r="F7145" i="3" s="1"/>
  <c r="E7146" i="3"/>
  <c r="F7146" i="3" s="1"/>
  <c r="E7147" i="3"/>
  <c r="F7147" i="3" s="1"/>
  <c r="E7148" i="3"/>
  <c r="F7148" i="3" s="1"/>
  <c r="E7149" i="3"/>
  <c r="F7149" i="3" s="1"/>
  <c r="E7150" i="3"/>
  <c r="F7150" i="3" s="1"/>
  <c r="E7151" i="3"/>
  <c r="F7151" i="3" s="1"/>
  <c r="E7152" i="3"/>
  <c r="F7152" i="3" s="1"/>
  <c r="E7153" i="3"/>
  <c r="F7153" i="3" s="1"/>
  <c r="E7154" i="3"/>
  <c r="F7154" i="3" s="1"/>
  <c r="E7155" i="3"/>
  <c r="F7155" i="3" s="1"/>
  <c r="E7156" i="3"/>
  <c r="F7156" i="3" s="1"/>
  <c r="E7157" i="3"/>
  <c r="F7157" i="3" s="1"/>
  <c r="E7158" i="3"/>
  <c r="F7158" i="3" s="1"/>
  <c r="E7159" i="3"/>
  <c r="F7159" i="3" s="1"/>
  <c r="E7160" i="3"/>
  <c r="F7160" i="3" s="1"/>
  <c r="E7161" i="3"/>
  <c r="F7161" i="3" s="1"/>
  <c r="E7162" i="3"/>
  <c r="F7162" i="3" s="1"/>
  <c r="E7163" i="3"/>
  <c r="F7163" i="3" s="1"/>
  <c r="E7164" i="3"/>
  <c r="F7164" i="3" s="1"/>
  <c r="E7165" i="3"/>
  <c r="F7165" i="3" s="1"/>
  <c r="E7166" i="3"/>
  <c r="F7166" i="3" s="1"/>
  <c r="E7167" i="3"/>
  <c r="F7167" i="3" s="1"/>
  <c r="E7168" i="3"/>
  <c r="F7168" i="3" s="1"/>
  <c r="E7169" i="3"/>
  <c r="F7169" i="3" s="1"/>
  <c r="E7170" i="3"/>
  <c r="F7170" i="3" s="1"/>
  <c r="E7171" i="3"/>
  <c r="F7171" i="3" s="1"/>
  <c r="E7172" i="3"/>
  <c r="F7172" i="3" s="1"/>
  <c r="E7173" i="3"/>
  <c r="F7173" i="3" s="1"/>
  <c r="E7174" i="3"/>
  <c r="F7174" i="3" s="1"/>
  <c r="E7175" i="3"/>
  <c r="F7175" i="3" s="1"/>
  <c r="E7176" i="3"/>
  <c r="F7176" i="3" s="1"/>
  <c r="E7177" i="3"/>
  <c r="F7177" i="3" s="1"/>
  <c r="E7178" i="3"/>
  <c r="F7178" i="3" s="1"/>
  <c r="E7179" i="3"/>
  <c r="F7179" i="3" s="1"/>
  <c r="E7180" i="3"/>
  <c r="F7180" i="3" s="1"/>
  <c r="E7181" i="3"/>
  <c r="F7181" i="3" s="1"/>
  <c r="E7182" i="3"/>
  <c r="F7182" i="3" s="1"/>
  <c r="E7183" i="3"/>
  <c r="F7183" i="3" s="1"/>
  <c r="E7184" i="3"/>
  <c r="F7184" i="3" s="1"/>
  <c r="E7185" i="3"/>
  <c r="F7185" i="3" s="1"/>
  <c r="E7186" i="3"/>
  <c r="F7186" i="3" s="1"/>
  <c r="E7187" i="3"/>
  <c r="F7187" i="3" s="1"/>
  <c r="E7188" i="3"/>
  <c r="F7188" i="3" s="1"/>
  <c r="E7189" i="3"/>
  <c r="F7189" i="3" s="1"/>
  <c r="E7190" i="3"/>
  <c r="F7190" i="3" s="1"/>
  <c r="E7191" i="3"/>
  <c r="F7191" i="3" s="1"/>
  <c r="E7192" i="3"/>
  <c r="F7192" i="3" s="1"/>
  <c r="E7193" i="3"/>
  <c r="F7193" i="3" s="1"/>
  <c r="E7194" i="3"/>
  <c r="F7194" i="3" s="1"/>
  <c r="E7195" i="3"/>
  <c r="F7195" i="3" s="1"/>
  <c r="E7196" i="3"/>
  <c r="F7196" i="3" s="1"/>
  <c r="E7197" i="3"/>
  <c r="F7197" i="3" s="1"/>
  <c r="E7198" i="3"/>
  <c r="F7198" i="3" s="1"/>
  <c r="E7199" i="3"/>
  <c r="F7199" i="3" s="1"/>
  <c r="E7200" i="3"/>
  <c r="F7200" i="3" s="1"/>
  <c r="E7201" i="3"/>
  <c r="F7201" i="3" s="1"/>
  <c r="E7202" i="3"/>
  <c r="F7202" i="3" s="1"/>
  <c r="E7203" i="3"/>
  <c r="F7203" i="3" s="1"/>
  <c r="E7204" i="3"/>
  <c r="F7204" i="3" s="1"/>
  <c r="E7205" i="3"/>
  <c r="F7205" i="3" s="1"/>
  <c r="E7206" i="3"/>
  <c r="F7206" i="3" s="1"/>
  <c r="E7207" i="3"/>
  <c r="F7207" i="3" s="1"/>
  <c r="E7208" i="3"/>
  <c r="F7208" i="3" s="1"/>
  <c r="E7209" i="3"/>
  <c r="F7209" i="3" s="1"/>
  <c r="E7210" i="3"/>
  <c r="F7210" i="3" s="1"/>
  <c r="E7211" i="3"/>
  <c r="F7211" i="3" s="1"/>
  <c r="E7212" i="3"/>
  <c r="F7212" i="3" s="1"/>
  <c r="E7213" i="3"/>
  <c r="F7213" i="3" s="1"/>
  <c r="E7214" i="3"/>
  <c r="F7214" i="3" s="1"/>
  <c r="E7215" i="3"/>
  <c r="F7215" i="3" s="1"/>
  <c r="E7216" i="3"/>
  <c r="F7216" i="3" s="1"/>
  <c r="E7217" i="3"/>
  <c r="F7217" i="3" s="1"/>
  <c r="E7218" i="3"/>
  <c r="F7218" i="3" s="1"/>
  <c r="E7219" i="3"/>
  <c r="F7219" i="3" s="1"/>
  <c r="E7220" i="3"/>
  <c r="F7220" i="3" s="1"/>
  <c r="E7221" i="3"/>
  <c r="F7221" i="3" s="1"/>
  <c r="E7222" i="3"/>
  <c r="F7222" i="3" s="1"/>
  <c r="E7223" i="3"/>
  <c r="F7223" i="3" s="1"/>
  <c r="E7224" i="3"/>
  <c r="F7224" i="3" s="1"/>
  <c r="E7225" i="3"/>
  <c r="F7225" i="3" s="1"/>
  <c r="E7226" i="3"/>
  <c r="F7226" i="3" s="1"/>
  <c r="E7227" i="3"/>
  <c r="F7227" i="3" s="1"/>
  <c r="E7228" i="3"/>
  <c r="F7228" i="3" s="1"/>
  <c r="E7229" i="3"/>
  <c r="F7229" i="3" s="1"/>
  <c r="E7230" i="3"/>
  <c r="F7230" i="3" s="1"/>
  <c r="E7231" i="3"/>
  <c r="F7231" i="3" s="1"/>
  <c r="E7232" i="3"/>
  <c r="F7232" i="3" s="1"/>
  <c r="E7233" i="3"/>
  <c r="F7233" i="3" s="1"/>
  <c r="E7234" i="3"/>
  <c r="F7234" i="3" s="1"/>
  <c r="E7235" i="3"/>
  <c r="F7235" i="3" s="1"/>
  <c r="E7236" i="3"/>
  <c r="F7236" i="3" s="1"/>
  <c r="E7237" i="3"/>
  <c r="F7237" i="3" s="1"/>
  <c r="E7238" i="3"/>
  <c r="F7238" i="3" s="1"/>
  <c r="E7239" i="3"/>
  <c r="F7239" i="3" s="1"/>
  <c r="E7240" i="3"/>
  <c r="F7240" i="3" s="1"/>
  <c r="E7241" i="3"/>
  <c r="F7241" i="3" s="1"/>
  <c r="E7242" i="3"/>
  <c r="F7242" i="3" s="1"/>
  <c r="E7243" i="3"/>
  <c r="F7243" i="3" s="1"/>
  <c r="E7244" i="3"/>
  <c r="F7244" i="3" s="1"/>
  <c r="E7245" i="3"/>
  <c r="F7245" i="3" s="1"/>
  <c r="E7246" i="3"/>
  <c r="F7246" i="3" s="1"/>
  <c r="E7247" i="3"/>
  <c r="F7247" i="3" s="1"/>
  <c r="E7248" i="3"/>
  <c r="F7248" i="3" s="1"/>
  <c r="E7249" i="3"/>
  <c r="F7249" i="3" s="1"/>
  <c r="E7250" i="3"/>
  <c r="F7250" i="3" s="1"/>
  <c r="E7251" i="3"/>
  <c r="F7251" i="3" s="1"/>
  <c r="E7252" i="3"/>
  <c r="F7252" i="3" s="1"/>
  <c r="E7253" i="3"/>
  <c r="F7253" i="3" s="1"/>
  <c r="E7254" i="3"/>
  <c r="F7254" i="3" s="1"/>
  <c r="E7255" i="3"/>
  <c r="F7255" i="3" s="1"/>
  <c r="E7256" i="3"/>
  <c r="F7256" i="3" s="1"/>
  <c r="E7257" i="3"/>
  <c r="F7257" i="3" s="1"/>
  <c r="E7258" i="3"/>
  <c r="F7258" i="3" s="1"/>
  <c r="E7259" i="3"/>
  <c r="F7259" i="3" s="1"/>
  <c r="E7260" i="3"/>
  <c r="F7260" i="3" s="1"/>
  <c r="E7261" i="3"/>
  <c r="F7261" i="3" s="1"/>
  <c r="E7262" i="3"/>
  <c r="F7262" i="3" s="1"/>
  <c r="E7263" i="3"/>
  <c r="F7263" i="3" s="1"/>
  <c r="E7264" i="3"/>
  <c r="F7264" i="3" s="1"/>
  <c r="E7265" i="3"/>
  <c r="F7265" i="3" s="1"/>
  <c r="E7266" i="3"/>
  <c r="F7266" i="3" s="1"/>
  <c r="E7267" i="3"/>
  <c r="F7267" i="3" s="1"/>
  <c r="E7268" i="3"/>
  <c r="F7268" i="3" s="1"/>
  <c r="E7269" i="3"/>
  <c r="F7269" i="3" s="1"/>
  <c r="E7270" i="3"/>
  <c r="F7270" i="3" s="1"/>
  <c r="E7271" i="3"/>
  <c r="F7271" i="3" s="1"/>
  <c r="E7272" i="3"/>
  <c r="F7272" i="3" s="1"/>
  <c r="E7273" i="3"/>
  <c r="F7273" i="3" s="1"/>
  <c r="E7274" i="3"/>
  <c r="F7274" i="3" s="1"/>
  <c r="E7275" i="3"/>
  <c r="F7275" i="3" s="1"/>
  <c r="E7276" i="3"/>
  <c r="F7276" i="3" s="1"/>
  <c r="E7277" i="3"/>
  <c r="F7277" i="3" s="1"/>
  <c r="E7278" i="3"/>
  <c r="F7278" i="3" s="1"/>
  <c r="E7279" i="3"/>
  <c r="F7279" i="3" s="1"/>
  <c r="E7280" i="3"/>
  <c r="F7280" i="3" s="1"/>
  <c r="E7281" i="3"/>
  <c r="F7281" i="3" s="1"/>
  <c r="E7282" i="3"/>
  <c r="F7282" i="3" s="1"/>
  <c r="E7283" i="3"/>
  <c r="F7283" i="3" s="1"/>
  <c r="E7284" i="3"/>
  <c r="F7284" i="3" s="1"/>
  <c r="E7285" i="3"/>
  <c r="F7285" i="3" s="1"/>
  <c r="E7286" i="3"/>
  <c r="F7286" i="3" s="1"/>
  <c r="E7287" i="3"/>
  <c r="F7287" i="3" s="1"/>
  <c r="E7288" i="3"/>
  <c r="F7288" i="3" s="1"/>
  <c r="E7289" i="3"/>
  <c r="F7289" i="3" s="1"/>
  <c r="E7290" i="3"/>
  <c r="F7290" i="3" s="1"/>
  <c r="E7291" i="3"/>
  <c r="F7291" i="3" s="1"/>
  <c r="E7292" i="3"/>
  <c r="F7292" i="3" s="1"/>
  <c r="E7293" i="3"/>
  <c r="F7293" i="3" s="1"/>
  <c r="E7294" i="3"/>
  <c r="F7294" i="3" s="1"/>
  <c r="E7295" i="3"/>
  <c r="F7295" i="3" s="1"/>
  <c r="E7296" i="3"/>
  <c r="F7296" i="3" s="1"/>
  <c r="E7297" i="3"/>
  <c r="F7297" i="3" s="1"/>
  <c r="E7298" i="3"/>
  <c r="F7298" i="3" s="1"/>
  <c r="E7299" i="3"/>
  <c r="F7299" i="3" s="1"/>
  <c r="E7300" i="3"/>
  <c r="F7300" i="3" s="1"/>
  <c r="E7301" i="3"/>
  <c r="F7301" i="3" s="1"/>
  <c r="E7302" i="3"/>
  <c r="F7302" i="3" s="1"/>
  <c r="E7303" i="3"/>
  <c r="F7303" i="3" s="1"/>
  <c r="E7304" i="3"/>
  <c r="F7304" i="3" s="1"/>
  <c r="E7305" i="3"/>
  <c r="F7305" i="3" s="1"/>
  <c r="E7306" i="3"/>
  <c r="F7306" i="3" s="1"/>
  <c r="E7307" i="3"/>
  <c r="F7307" i="3" s="1"/>
  <c r="E7308" i="3"/>
  <c r="F7308" i="3" s="1"/>
  <c r="E7309" i="3"/>
  <c r="F7309" i="3" s="1"/>
  <c r="E7310" i="3"/>
  <c r="F7310" i="3" s="1"/>
  <c r="E7311" i="3"/>
  <c r="F7311" i="3" s="1"/>
  <c r="E7312" i="3"/>
  <c r="F7312" i="3" s="1"/>
  <c r="E7313" i="3"/>
  <c r="F7313" i="3" s="1"/>
  <c r="E7314" i="3"/>
  <c r="F7314" i="3" s="1"/>
  <c r="E7315" i="3"/>
  <c r="F7315" i="3" s="1"/>
  <c r="E7316" i="3"/>
  <c r="F7316" i="3" s="1"/>
  <c r="E7317" i="3"/>
  <c r="F7317" i="3" s="1"/>
  <c r="E7318" i="3"/>
  <c r="F7318" i="3" s="1"/>
  <c r="E7319" i="3"/>
  <c r="F7319" i="3" s="1"/>
  <c r="E7320" i="3"/>
  <c r="F7320" i="3" s="1"/>
  <c r="E7321" i="3"/>
  <c r="F7321" i="3" s="1"/>
  <c r="E7322" i="3"/>
  <c r="F7322" i="3" s="1"/>
  <c r="E7323" i="3"/>
  <c r="F7323" i="3" s="1"/>
  <c r="E7324" i="3"/>
  <c r="F7324" i="3" s="1"/>
  <c r="E7325" i="3"/>
  <c r="F7325" i="3" s="1"/>
  <c r="E7326" i="3"/>
  <c r="F7326" i="3" s="1"/>
  <c r="E7327" i="3"/>
  <c r="F7327" i="3" s="1"/>
  <c r="E7328" i="3"/>
  <c r="F7328" i="3" s="1"/>
  <c r="E7329" i="3"/>
  <c r="F7329" i="3" s="1"/>
  <c r="E7330" i="3"/>
  <c r="F7330" i="3" s="1"/>
  <c r="E7331" i="3"/>
  <c r="F7331" i="3" s="1"/>
  <c r="E7332" i="3"/>
  <c r="F7332" i="3" s="1"/>
  <c r="E7333" i="3"/>
  <c r="F7333" i="3" s="1"/>
  <c r="E7334" i="3"/>
  <c r="F7334" i="3" s="1"/>
  <c r="E7335" i="3"/>
  <c r="F7335" i="3" s="1"/>
  <c r="E7336" i="3"/>
  <c r="F7336" i="3" s="1"/>
  <c r="E7337" i="3"/>
  <c r="F7337" i="3" s="1"/>
  <c r="E7338" i="3"/>
  <c r="F7338" i="3" s="1"/>
  <c r="E7339" i="3"/>
  <c r="F7339" i="3" s="1"/>
  <c r="E7340" i="3"/>
  <c r="F7340" i="3" s="1"/>
  <c r="E7341" i="3"/>
  <c r="F7341" i="3" s="1"/>
  <c r="E7342" i="3"/>
  <c r="F7342" i="3" s="1"/>
  <c r="E7343" i="3"/>
  <c r="F7343" i="3" s="1"/>
  <c r="E7344" i="3"/>
  <c r="F7344" i="3" s="1"/>
  <c r="E7345" i="3"/>
  <c r="F7345" i="3" s="1"/>
  <c r="E7346" i="3"/>
  <c r="F7346" i="3" s="1"/>
  <c r="E7347" i="3"/>
  <c r="F7347" i="3" s="1"/>
  <c r="E7348" i="3"/>
  <c r="F7348" i="3" s="1"/>
  <c r="E7349" i="3"/>
  <c r="F7349" i="3" s="1"/>
  <c r="E7350" i="3"/>
  <c r="F7350" i="3" s="1"/>
  <c r="E7351" i="3"/>
  <c r="F7351" i="3" s="1"/>
  <c r="E7352" i="3"/>
  <c r="F7352" i="3" s="1"/>
  <c r="E7353" i="3"/>
  <c r="F7353" i="3" s="1"/>
  <c r="E7354" i="3"/>
  <c r="F7354" i="3" s="1"/>
  <c r="E7355" i="3"/>
  <c r="F7355" i="3" s="1"/>
  <c r="E7356" i="3"/>
  <c r="F7356" i="3" s="1"/>
  <c r="E7357" i="3"/>
  <c r="F7357" i="3" s="1"/>
  <c r="E7358" i="3"/>
  <c r="F7358" i="3" s="1"/>
  <c r="E7359" i="3"/>
  <c r="F7359" i="3" s="1"/>
  <c r="E7360" i="3"/>
  <c r="F7360" i="3" s="1"/>
  <c r="E7361" i="3"/>
  <c r="F7361" i="3" s="1"/>
  <c r="E7362" i="3"/>
  <c r="F7362" i="3" s="1"/>
  <c r="E7363" i="3"/>
  <c r="F7363" i="3" s="1"/>
  <c r="E7364" i="3"/>
  <c r="F7364" i="3" s="1"/>
  <c r="E7365" i="3"/>
  <c r="F7365" i="3" s="1"/>
  <c r="E7366" i="3"/>
  <c r="F7366" i="3" s="1"/>
  <c r="E7367" i="3"/>
  <c r="F7367" i="3" s="1"/>
  <c r="E7368" i="3"/>
  <c r="F7368" i="3" s="1"/>
  <c r="E7369" i="3"/>
  <c r="F7369" i="3" s="1"/>
  <c r="E7370" i="3"/>
  <c r="F7370" i="3" s="1"/>
  <c r="E7371" i="3"/>
  <c r="F7371" i="3" s="1"/>
  <c r="E7372" i="3"/>
  <c r="F7372" i="3" s="1"/>
  <c r="E7373" i="3"/>
  <c r="F7373" i="3" s="1"/>
  <c r="E7374" i="3"/>
  <c r="F7374" i="3" s="1"/>
  <c r="E7375" i="3"/>
  <c r="F7375" i="3" s="1"/>
  <c r="E7376" i="3"/>
  <c r="F7376" i="3" s="1"/>
  <c r="E7377" i="3"/>
  <c r="F7377" i="3" s="1"/>
  <c r="E7378" i="3"/>
  <c r="F7378" i="3" s="1"/>
  <c r="E7379" i="3"/>
  <c r="F7379" i="3" s="1"/>
  <c r="E7380" i="3"/>
  <c r="F7380" i="3" s="1"/>
  <c r="E7381" i="3"/>
  <c r="F7381" i="3" s="1"/>
  <c r="E7382" i="3"/>
  <c r="F7382" i="3" s="1"/>
  <c r="E7383" i="3"/>
  <c r="F7383" i="3" s="1"/>
  <c r="E7384" i="3"/>
  <c r="F7384" i="3" s="1"/>
  <c r="E7385" i="3"/>
  <c r="F7385" i="3" s="1"/>
  <c r="E7386" i="3"/>
  <c r="F7386" i="3" s="1"/>
  <c r="E7387" i="3"/>
  <c r="F7387" i="3" s="1"/>
  <c r="E7388" i="3"/>
  <c r="F7388" i="3" s="1"/>
  <c r="E7389" i="3"/>
  <c r="F7389" i="3" s="1"/>
  <c r="E7390" i="3"/>
  <c r="F7390" i="3" s="1"/>
  <c r="E7391" i="3"/>
  <c r="F7391" i="3" s="1"/>
  <c r="E7392" i="3"/>
  <c r="F7392" i="3" s="1"/>
  <c r="E7393" i="3"/>
  <c r="F7393" i="3" s="1"/>
  <c r="E7394" i="3"/>
  <c r="F7394" i="3" s="1"/>
  <c r="E7395" i="3"/>
  <c r="F7395" i="3" s="1"/>
  <c r="E7396" i="3"/>
  <c r="F7396" i="3" s="1"/>
  <c r="E7397" i="3"/>
  <c r="F7397" i="3" s="1"/>
  <c r="E7398" i="3"/>
  <c r="F7398" i="3" s="1"/>
  <c r="E7399" i="3"/>
  <c r="F7399" i="3" s="1"/>
  <c r="E7400" i="3"/>
  <c r="F7400" i="3" s="1"/>
  <c r="E7401" i="3"/>
  <c r="F7401" i="3" s="1"/>
  <c r="E7402" i="3"/>
  <c r="F7402" i="3" s="1"/>
  <c r="E7403" i="3"/>
  <c r="F7403" i="3" s="1"/>
  <c r="E7404" i="3"/>
  <c r="F7404" i="3" s="1"/>
  <c r="E7405" i="3"/>
  <c r="F7405" i="3" s="1"/>
  <c r="E7406" i="3"/>
  <c r="F7406" i="3" s="1"/>
  <c r="E7407" i="3"/>
  <c r="F7407" i="3" s="1"/>
  <c r="E7408" i="3"/>
  <c r="F7408" i="3" s="1"/>
  <c r="E7409" i="3"/>
  <c r="F7409" i="3" s="1"/>
  <c r="E7410" i="3"/>
  <c r="F7410" i="3" s="1"/>
  <c r="E7411" i="3"/>
  <c r="F7411" i="3" s="1"/>
  <c r="E7412" i="3"/>
  <c r="F7412" i="3" s="1"/>
  <c r="E7413" i="3"/>
  <c r="F7413" i="3" s="1"/>
  <c r="E7414" i="3"/>
  <c r="F7414" i="3" s="1"/>
  <c r="E7415" i="3"/>
  <c r="F7415" i="3" s="1"/>
  <c r="E7416" i="3"/>
  <c r="F7416" i="3" s="1"/>
  <c r="E7417" i="3"/>
  <c r="F7417" i="3" s="1"/>
  <c r="E7418" i="3"/>
  <c r="F7418" i="3" s="1"/>
  <c r="E7419" i="3"/>
  <c r="F7419" i="3" s="1"/>
  <c r="E7420" i="3"/>
  <c r="F7420" i="3" s="1"/>
  <c r="E7421" i="3"/>
  <c r="F7421" i="3" s="1"/>
  <c r="E7422" i="3"/>
  <c r="F7422" i="3" s="1"/>
  <c r="E7423" i="3"/>
  <c r="F7423" i="3" s="1"/>
  <c r="E7424" i="3"/>
  <c r="F7424" i="3" s="1"/>
  <c r="E7425" i="3"/>
  <c r="F7425" i="3" s="1"/>
  <c r="E7426" i="3"/>
  <c r="F7426" i="3" s="1"/>
  <c r="E7427" i="3"/>
  <c r="F7427" i="3" s="1"/>
  <c r="E7428" i="3"/>
  <c r="F7428" i="3" s="1"/>
  <c r="E7429" i="3"/>
  <c r="F7429" i="3" s="1"/>
  <c r="E7430" i="3"/>
  <c r="F7430" i="3" s="1"/>
  <c r="E7431" i="3"/>
  <c r="F7431" i="3" s="1"/>
  <c r="E7432" i="3"/>
  <c r="F7432" i="3" s="1"/>
  <c r="E7433" i="3"/>
  <c r="F7433" i="3" s="1"/>
  <c r="E7434" i="3"/>
  <c r="F7434" i="3" s="1"/>
  <c r="E7435" i="3"/>
  <c r="F7435" i="3" s="1"/>
  <c r="E7436" i="3"/>
  <c r="F7436" i="3" s="1"/>
  <c r="E7437" i="3"/>
  <c r="F7437" i="3" s="1"/>
  <c r="E7438" i="3"/>
  <c r="F7438" i="3" s="1"/>
  <c r="E7439" i="3"/>
  <c r="F7439" i="3" s="1"/>
  <c r="E7440" i="3"/>
  <c r="F7440" i="3" s="1"/>
  <c r="E7441" i="3"/>
  <c r="F7441" i="3" s="1"/>
  <c r="E7442" i="3"/>
  <c r="F7442" i="3" s="1"/>
  <c r="E7443" i="3"/>
  <c r="F7443" i="3" s="1"/>
  <c r="E7444" i="3"/>
  <c r="F7444" i="3" s="1"/>
  <c r="E7445" i="3"/>
  <c r="F7445" i="3" s="1"/>
  <c r="E7446" i="3"/>
  <c r="F7446" i="3" s="1"/>
  <c r="E7447" i="3"/>
  <c r="F7447" i="3" s="1"/>
  <c r="E7448" i="3"/>
  <c r="F7448" i="3" s="1"/>
  <c r="E7449" i="3"/>
  <c r="F7449" i="3" s="1"/>
  <c r="E7450" i="3"/>
  <c r="F7450" i="3" s="1"/>
  <c r="E7451" i="3"/>
  <c r="F7451" i="3" s="1"/>
  <c r="E7452" i="3"/>
  <c r="F7452" i="3" s="1"/>
  <c r="E7453" i="3"/>
  <c r="F7453" i="3" s="1"/>
  <c r="E7454" i="3"/>
  <c r="F7454" i="3" s="1"/>
  <c r="E7455" i="3"/>
  <c r="F7455" i="3" s="1"/>
  <c r="E7456" i="3"/>
  <c r="F7456" i="3" s="1"/>
  <c r="E7457" i="3"/>
  <c r="F7457" i="3" s="1"/>
  <c r="E7458" i="3"/>
  <c r="F7458" i="3" s="1"/>
  <c r="E7459" i="3"/>
  <c r="F7459" i="3" s="1"/>
  <c r="E7460" i="3"/>
  <c r="F7460" i="3" s="1"/>
  <c r="E7461" i="3"/>
  <c r="F7461" i="3" s="1"/>
  <c r="E7462" i="3"/>
  <c r="F7462" i="3" s="1"/>
  <c r="E7463" i="3"/>
  <c r="F7463" i="3" s="1"/>
  <c r="E7464" i="3"/>
  <c r="F7464" i="3" s="1"/>
  <c r="E7465" i="3"/>
  <c r="F7465" i="3" s="1"/>
  <c r="E7466" i="3"/>
  <c r="F7466" i="3" s="1"/>
  <c r="E7467" i="3"/>
  <c r="F7467" i="3" s="1"/>
  <c r="E7468" i="3"/>
  <c r="F7468" i="3" s="1"/>
  <c r="E7469" i="3"/>
  <c r="F7469" i="3" s="1"/>
  <c r="E7470" i="3"/>
  <c r="F7470" i="3" s="1"/>
  <c r="E7471" i="3"/>
  <c r="F7471" i="3" s="1"/>
  <c r="E7472" i="3"/>
  <c r="F7472" i="3" s="1"/>
  <c r="E7473" i="3"/>
  <c r="F7473" i="3" s="1"/>
  <c r="E7474" i="3"/>
  <c r="F7474" i="3" s="1"/>
  <c r="E7475" i="3"/>
  <c r="F7475" i="3" s="1"/>
  <c r="E7476" i="3"/>
  <c r="F7476" i="3" s="1"/>
  <c r="E7477" i="3"/>
  <c r="F7477" i="3" s="1"/>
  <c r="E7478" i="3"/>
  <c r="F7478" i="3" s="1"/>
  <c r="E7479" i="3"/>
  <c r="F7479" i="3" s="1"/>
  <c r="E7480" i="3"/>
  <c r="F7480" i="3" s="1"/>
  <c r="E7481" i="3"/>
  <c r="F7481" i="3" s="1"/>
  <c r="E7482" i="3"/>
  <c r="F7482" i="3" s="1"/>
  <c r="E7483" i="3"/>
  <c r="F7483" i="3" s="1"/>
  <c r="E7484" i="3"/>
  <c r="F7484" i="3" s="1"/>
  <c r="E7485" i="3"/>
  <c r="F7485" i="3" s="1"/>
  <c r="E7486" i="3"/>
  <c r="F7486" i="3" s="1"/>
  <c r="E7487" i="3"/>
  <c r="F7487" i="3" s="1"/>
  <c r="E7488" i="3"/>
  <c r="F7488" i="3" s="1"/>
  <c r="E7489" i="3"/>
  <c r="F7489" i="3" s="1"/>
  <c r="E7490" i="3"/>
  <c r="F7490" i="3" s="1"/>
  <c r="E7491" i="3"/>
  <c r="F7491" i="3" s="1"/>
  <c r="E7492" i="3"/>
  <c r="F7492" i="3" s="1"/>
  <c r="E7493" i="3"/>
  <c r="F7493" i="3" s="1"/>
  <c r="E7494" i="3"/>
  <c r="F7494" i="3" s="1"/>
  <c r="E7495" i="3"/>
  <c r="F7495" i="3" s="1"/>
  <c r="E7496" i="3"/>
  <c r="F7496" i="3" s="1"/>
  <c r="E7497" i="3"/>
  <c r="F7497" i="3" s="1"/>
  <c r="E7498" i="3"/>
  <c r="F7498" i="3" s="1"/>
  <c r="E7499" i="3"/>
  <c r="F7499" i="3" s="1"/>
  <c r="E7500" i="3"/>
  <c r="F7500" i="3" s="1"/>
  <c r="E7501" i="3"/>
  <c r="F7501" i="3" s="1"/>
  <c r="E7502" i="3"/>
  <c r="F7502" i="3" s="1"/>
  <c r="E7503" i="3"/>
  <c r="F7503" i="3" s="1"/>
  <c r="E7504" i="3"/>
  <c r="F7504" i="3" s="1"/>
  <c r="E7505" i="3"/>
  <c r="F7505" i="3" s="1"/>
  <c r="E7506" i="3"/>
  <c r="F7506" i="3" s="1"/>
  <c r="E7507" i="3"/>
  <c r="F7507" i="3" s="1"/>
  <c r="E7508" i="3"/>
  <c r="F7508" i="3" s="1"/>
  <c r="E7509" i="3"/>
  <c r="F7509" i="3" s="1"/>
  <c r="E7510" i="3"/>
  <c r="F7510" i="3" s="1"/>
  <c r="E7511" i="3"/>
  <c r="F7511" i="3" s="1"/>
  <c r="E7512" i="3"/>
  <c r="F7512" i="3" s="1"/>
  <c r="E7513" i="3"/>
  <c r="F7513" i="3" s="1"/>
  <c r="E7514" i="3"/>
  <c r="F7514" i="3" s="1"/>
  <c r="E7515" i="3"/>
  <c r="F7515" i="3" s="1"/>
  <c r="E7516" i="3"/>
  <c r="F7516" i="3" s="1"/>
  <c r="E7517" i="3"/>
  <c r="F7517" i="3" s="1"/>
  <c r="E7518" i="3"/>
  <c r="F7518" i="3" s="1"/>
  <c r="E7519" i="3"/>
  <c r="F7519" i="3" s="1"/>
  <c r="E7520" i="3"/>
  <c r="F7520" i="3" s="1"/>
  <c r="E7521" i="3"/>
  <c r="F7521" i="3" s="1"/>
  <c r="E7522" i="3"/>
  <c r="F7522" i="3" s="1"/>
  <c r="E7523" i="3"/>
  <c r="F7523" i="3" s="1"/>
  <c r="E7524" i="3"/>
  <c r="F7524" i="3" s="1"/>
  <c r="E7525" i="3"/>
  <c r="F7525" i="3" s="1"/>
  <c r="E7526" i="3"/>
  <c r="F7526" i="3" s="1"/>
  <c r="E7527" i="3"/>
  <c r="F7527" i="3" s="1"/>
  <c r="E7528" i="3"/>
  <c r="F7528" i="3" s="1"/>
  <c r="E7529" i="3"/>
  <c r="F7529" i="3" s="1"/>
  <c r="E7530" i="3"/>
  <c r="F7530" i="3" s="1"/>
  <c r="E7531" i="3"/>
  <c r="F7531" i="3" s="1"/>
  <c r="E7532" i="3"/>
  <c r="F7532" i="3" s="1"/>
  <c r="E7533" i="3"/>
  <c r="F7533" i="3" s="1"/>
  <c r="E7534" i="3"/>
  <c r="F7534" i="3" s="1"/>
  <c r="E7535" i="3"/>
  <c r="F7535" i="3" s="1"/>
  <c r="E7536" i="3"/>
  <c r="F7536" i="3" s="1"/>
  <c r="E7537" i="3"/>
  <c r="F7537" i="3" s="1"/>
  <c r="E7538" i="3"/>
  <c r="F7538" i="3" s="1"/>
  <c r="E7539" i="3"/>
  <c r="F7539" i="3" s="1"/>
  <c r="E7540" i="3"/>
  <c r="F7540" i="3" s="1"/>
  <c r="E7541" i="3"/>
  <c r="F7541" i="3" s="1"/>
  <c r="E7542" i="3"/>
  <c r="F7542" i="3" s="1"/>
  <c r="E7543" i="3"/>
  <c r="F7543" i="3" s="1"/>
  <c r="E7544" i="3"/>
  <c r="F7544" i="3" s="1"/>
  <c r="E7545" i="3"/>
  <c r="F7545" i="3" s="1"/>
  <c r="E7546" i="3"/>
  <c r="F7546" i="3" s="1"/>
  <c r="E7547" i="3"/>
  <c r="F7547" i="3" s="1"/>
  <c r="E7548" i="3"/>
  <c r="F7548" i="3" s="1"/>
  <c r="E7549" i="3"/>
  <c r="F7549" i="3" s="1"/>
  <c r="E7550" i="3"/>
  <c r="F7550" i="3" s="1"/>
  <c r="E7551" i="3"/>
  <c r="F7551" i="3" s="1"/>
  <c r="E7552" i="3"/>
  <c r="F7552" i="3" s="1"/>
  <c r="E7553" i="3"/>
  <c r="F7553" i="3" s="1"/>
  <c r="E7554" i="3"/>
  <c r="F7554" i="3" s="1"/>
  <c r="E7555" i="3"/>
  <c r="F7555" i="3" s="1"/>
  <c r="E7556" i="3"/>
  <c r="F7556" i="3" s="1"/>
  <c r="E7557" i="3"/>
  <c r="F7557" i="3" s="1"/>
  <c r="E7558" i="3"/>
  <c r="F7558" i="3" s="1"/>
  <c r="E7559" i="3"/>
  <c r="F7559" i="3" s="1"/>
  <c r="E7560" i="3"/>
  <c r="F7560" i="3" s="1"/>
  <c r="E7561" i="3"/>
  <c r="F7561" i="3" s="1"/>
  <c r="E7562" i="3"/>
  <c r="F7562" i="3" s="1"/>
  <c r="E7563" i="3"/>
  <c r="F7563" i="3" s="1"/>
  <c r="E7564" i="3"/>
  <c r="F7564" i="3" s="1"/>
  <c r="E7565" i="3"/>
  <c r="F7565" i="3" s="1"/>
  <c r="E7566" i="3"/>
  <c r="F7566" i="3" s="1"/>
  <c r="E7567" i="3"/>
  <c r="F7567" i="3" s="1"/>
  <c r="E7568" i="3"/>
  <c r="F7568" i="3" s="1"/>
  <c r="E7569" i="3"/>
  <c r="F7569" i="3" s="1"/>
  <c r="E7570" i="3"/>
  <c r="F7570" i="3" s="1"/>
  <c r="E7571" i="3"/>
  <c r="F7571" i="3" s="1"/>
  <c r="E7572" i="3"/>
  <c r="F7572" i="3" s="1"/>
  <c r="E7573" i="3"/>
  <c r="F7573" i="3" s="1"/>
  <c r="E7574" i="3"/>
  <c r="F7574" i="3" s="1"/>
  <c r="E7575" i="3"/>
  <c r="F7575" i="3" s="1"/>
  <c r="E7576" i="3"/>
  <c r="F7576" i="3" s="1"/>
  <c r="E7577" i="3"/>
  <c r="F7577" i="3" s="1"/>
  <c r="E7578" i="3"/>
  <c r="F7578" i="3" s="1"/>
  <c r="E7579" i="3"/>
  <c r="F7579" i="3" s="1"/>
  <c r="E7580" i="3"/>
  <c r="F7580" i="3" s="1"/>
  <c r="E7581" i="3"/>
  <c r="F7581" i="3" s="1"/>
  <c r="E7582" i="3"/>
  <c r="F7582" i="3" s="1"/>
  <c r="E7583" i="3"/>
  <c r="F7583" i="3" s="1"/>
  <c r="E7584" i="3"/>
  <c r="F7584" i="3" s="1"/>
  <c r="E7585" i="3"/>
  <c r="F7585" i="3" s="1"/>
  <c r="E7586" i="3"/>
  <c r="F7586" i="3" s="1"/>
  <c r="E7587" i="3"/>
  <c r="F7587" i="3" s="1"/>
  <c r="E7588" i="3"/>
  <c r="F7588" i="3" s="1"/>
  <c r="E7589" i="3"/>
  <c r="F7589" i="3" s="1"/>
  <c r="E7590" i="3"/>
  <c r="F7590" i="3" s="1"/>
  <c r="E7591" i="3"/>
  <c r="F7591" i="3" s="1"/>
  <c r="E7592" i="3"/>
  <c r="F7592" i="3" s="1"/>
  <c r="E7593" i="3"/>
  <c r="F7593" i="3" s="1"/>
  <c r="E7594" i="3"/>
  <c r="F7594" i="3" s="1"/>
  <c r="E7595" i="3"/>
  <c r="F7595" i="3" s="1"/>
  <c r="E7596" i="3"/>
  <c r="F7596" i="3" s="1"/>
  <c r="E7597" i="3"/>
  <c r="F7597" i="3" s="1"/>
  <c r="E7598" i="3"/>
  <c r="F7598" i="3" s="1"/>
  <c r="E7599" i="3"/>
  <c r="F7599" i="3" s="1"/>
  <c r="E7600" i="3"/>
  <c r="F7600" i="3" s="1"/>
  <c r="E7601" i="3"/>
  <c r="F7601" i="3" s="1"/>
  <c r="E7602" i="3"/>
  <c r="F7602" i="3" s="1"/>
  <c r="E7603" i="3"/>
  <c r="F7603" i="3" s="1"/>
  <c r="E7604" i="3"/>
  <c r="F7604" i="3" s="1"/>
  <c r="E7605" i="3"/>
  <c r="F7605" i="3" s="1"/>
  <c r="E7606" i="3"/>
  <c r="F7606" i="3" s="1"/>
  <c r="E7607" i="3"/>
  <c r="F7607" i="3" s="1"/>
  <c r="E7608" i="3"/>
  <c r="F7608" i="3" s="1"/>
  <c r="E7609" i="3"/>
  <c r="F7609" i="3" s="1"/>
  <c r="E7610" i="3"/>
  <c r="F7610" i="3" s="1"/>
  <c r="E7611" i="3"/>
  <c r="F7611" i="3" s="1"/>
  <c r="E7612" i="3"/>
  <c r="F7612" i="3" s="1"/>
  <c r="E7613" i="3"/>
  <c r="F7613" i="3" s="1"/>
  <c r="E7614" i="3"/>
  <c r="F7614" i="3" s="1"/>
  <c r="E7615" i="3"/>
  <c r="F7615" i="3" s="1"/>
  <c r="E7616" i="3"/>
  <c r="F7616" i="3" s="1"/>
  <c r="E7617" i="3"/>
  <c r="F7617" i="3" s="1"/>
  <c r="E7618" i="3"/>
  <c r="F7618" i="3" s="1"/>
  <c r="E7619" i="3"/>
  <c r="F7619" i="3" s="1"/>
  <c r="E7620" i="3"/>
  <c r="F7620" i="3" s="1"/>
  <c r="E7621" i="3"/>
  <c r="F7621" i="3" s="1"/>
  <c r="E7622" i="3"/>
  <c r="F7622" i="3" s="1"/>
  <c r="E7623" i="3"/>
  <c r="F7623" i="3" s="1"/>
  <c r="E7624" i="3"/>
  <c r="F7624" i="3" s="1"/>
  <c r="E7625" i="3"/>
  <c r="F7625" i="3" s="1"/>
  <c r="E7626" i="3"/>
  <c r="F7626" i="3" s="1"/>
  <c r="E7627" i="3"/>
  <c r="F7627" i="3" s="1"/>
  <c r="E7628" i="3"/>
  <c r="F7628" i="3" s="1"/>
  <c r="E7629" i="3"/>
  <c r="F7629" i="3" s="1"/>
  <c r="E7630" i="3"/>
  <c r="F7630" i="3" s="1"/>
  <c r="E7631" i="3"/>
  <c r="F7631" i="3" s="1"/>
  <c r="E7632" i="3"/>
  <c r="F7632" i="3" s="1"/>
  <c r="E7633" i="3"/>
  <c r="F7633" i="3" s="1"/>
  <c r="E7634" i="3"/>
  <c r="F7634" i="3" s="1"/>
  <c r="E7635" i="3"/>
  <c r="F7635" i="3" s="1"/>
  <c r="E7636" i="3"/>
  <c r="F7636" i="3" s="1"/>
  <c r="E7637" i="3"/>
  <c r="F7637" i="3" s="1"/>
  <c r="E7638" i="3"/>
  <c r="F7638" i="3" s="1"/>
  <c r="E7639" i="3"/>
  <c r="F7639" i="3" s="1"/>
  <c r="E7640" i="3"/>
  <c r="F7640" i="3" s="1"/>
  <c r="E7641" i="3"/>
  <c r="F7641" i="3" s="1"/>
  <c r="E7642" i="3"/>
  <c r="F7642" i="3" s="1"/>
  <c r="E7643" i="3"/>
  <c r="F7643" i="3" s="1"/>
  <c r="E7644" i="3"/>
  <c r="F7644" i="3" s="1"/>
  <c r="E7645" i="3"/>
  <c r="F7645" i="3" s="1"/>
  <c r="E7646" i="3"/>
  <c r="F7646" i="3" s="1"/>
  <c r="E7647" i="3"/>
  <c r="F7647" i="3" s="1"/>
  <c r="E7648" i="3"/>
  <c r="F7648" i="3" s="1"/>
  <c r="E7649" i="3"/>
  <c r="F7649" i="3" s="1"/>
  <c r="E7650" i="3"/>
  <c r="F7650" i="3" s="1"/>
  <c r="E7651" i="3"/>
  <c r="F7651" i="3" s="1"/>
  <c r="E7652" i="3"/>
  <c r="F7652" i="3" s="1"/>
  <c r="E7653" i="3"/>
  <c r="F7653" i="3" s="1"/>
  <c r="E7654" i="3"/>
  <c r="F7654" i="3" s="1"/>
  <c r="E7655" i="3"/>
  <c r="F7655" i="3" s="1"/>
  <c r="E7656" i="3"/>
  <c r="F7656" i="3" s="1"/>
  <c r="E7657" i="3"/>
  <c r="F7657" i="3" s="1"/>
  <c r="E7658" i="3"/>
  <c r="F7658" i="3" s="1"/>
  <c r="E7659" i="3"/>
  <c r="F7659" i="3" s="1"/>
  <c r="E7660" i="3"/>
  <c r="F7660" i="3" s="1"/>
  <c r="E7661" i="3"/>
  <c r="F7661" i="3" s="1"/>
  <c r="E7662" i="3"/>
  <c r="F7662" i="3" s="1"/>
  <c r="E7663" i="3"/>
  <c r="F7663" i="3" s="1"/>
  <c r="E7664" i="3"/>
  <c r="F7664" i="3" s="1"/>
  <c r="E7665" i="3"/>
  <c r="F7665" i="3" s="1"/>
  <c r="E7666" i="3"/>
  <c r="F7666" i="3" s="1"/>
  <c r="E7667" i="3"/>
  <c r="F7667" i="3" s="1"/>
  <c r="E7668" i="3"/>
  <c r="F7668" i="3" s="1"/>
  <c r="E7669" i="3"/>
  <c r="F7669" i="3" s="1"/>
  <c r="E7670" i="3"/>
  <c r="F7670" i="3" s="1"/>
  <c r="E7671" i="3"/>
  <c r="F7671" i="3" s="1"/>
  <c r="E7672" i="3"/>
  <c r="F7672" i="3" s="1"/>
  <c r="E7673" i="3"/>
  <c r="F7673" i="3" s="1"/>
  <c r="E7674" i="3"/>
  <c r="F7674" i="3" s="1"/>
  <c r="E7675" i="3"/>
  <c r="F7675" i="3" s="1"/>
  <c r="E7676" i="3"/>
  <c r="F7676" i="3" s="1"/>
  <c r="E7677" i="3"/>
  <c r="F7677" i="3" s="1"/>
  <c r="E7678" i="3"/>
  <c r="F7678" i="3" s="1"/>
  <c r="E7679" i="3"/>
  <c r="F7679" i="3" s="1"/>
  <c r="E7680" i="3"/>
  <c r="F7680" i="3" s="1"/>
  <c r="E7681" i="3"/>
  <c r="F7681" i="3" s="1"/>
  <c r="E7682" i="3"/>
  <c r="F7682" i="3" s="1"/>
  <c r="E7683" i="3"/>
  <c r="F7683" i="3" s="1"/>
  <c r="E7684" i="3"/>
  <c r="F7684" i="3" s="1"/>
  <c r="E7685" i="3"/>
  <c r="F7685" i="3" s="1"/>
  <c r="E7686" i="3"/>
  <c r="F7686" i="3" s="1"/>
  <c r="E7687" i="3"/>
  <c r="F7687" i="3" s="1"/>
  <c r="E7688" i="3"/>
  <c r="F7688" i="3" s="1"/>
  <c r="E7689" i="3"/>
  <c r="F7689" i="3" s="1"/>
  <c r="E7690" i="3"/>
  <c r="F7690" i="3" s="1"/>
  <c r="E7691" i="3"/>
  <c r="F7691" i="3" s="1"/>
  <c r="E7692" i="3"/>
  <c r="F7692" i="3" s="1"/>
  <c r="E7693" i="3"/>
  <c r="F7693" i="3" s="1"/>
  <c r="E7694" i="3"/>
  <c r="F7694" i="3" s="1"/>
  <c r="E7695" i="3"/>
  <c r="F7695" i="3" s="1"/>
  <c r="E7696" i="3"/>
  <c r="F7696" i="3" s="1"/>
  <c r="E7697" i="3"/>
  <c r="F7697" i="3" s="1"/>
  <c r="E7698" i="3"/>
  <c r="F7698" i="3" s="1"/>
  <c r="E7699" i="3"/>
  <c r="F7699" i="3" s="1"/>
  <c r="E7700" i="3"/>
  <c r="F7700" i="3" s="1"/>
  <c r="E7701" i="3"/>
  <c r="F7701" i="3" s="1"/>
  <c r="E7702" i="3"/>
  <c r="F7702" i="3" s="1"/>
  <c r="E7703" i="3"/>
  <c r="F7703" i="3" s="1"/>
  <c r="E7704" i="3"/>
  <c r="F7704" i="3" s="1"/>
  <c r="E7705" i="3"/>
  <c r="F7705" i="3" s="1"/>
  <c r="E7706" i="3"/>
  <c r="F7706" i="3" s="1"/>
  <c r="E7707" i="3"/>
  <c r="F7707" i="3" s="1"/>
  <c r="E7708" i="3"/>
  <c r="F7708" i="3" s="1"/>
  <c r="E7709" i="3"/>
  <c r="F7709" i="3" s="1"/>
  <c r="E7710" i="3"/>
  <c r="F7710" i="3" s="1"/>
  <c r="E7711" i="3"/>
  <c r="F7711" i="3" s="1"/>
  <c r="E7712" i="3"/>
  <c r="F7712" i="3" s="1"/>
  <c r="E7713" i="3"/>
  <c r="F7713" i="3" s="1"/>
  <c r="E7714" i="3"/>
  <c r="F7714" i="3" s="1"/>
  <c r="E7715" i="3"/>
  <c r="F7715" i="3" s="1"/>
  <c r="E7716" i="3"/>
  <c r="F7716" i="3" s="1"/>
  <c r="E7717" i="3"/>
  <c r="F7717" i="3" s="1"/>
  <c r="E7718" i="3"/>
  <c r="F7718" i="3" s="1"/>
  <c r="E7719" i="3"/>
  <c r="F7719" i="3" s="1"/>
  <c r="E7720" i="3"/>
  <c r="F7720" i="3" s="1"/>
  <c r="E7721" i="3"/>
  <c r="F7721" i="3" s="1"/>
  <c r="E7722" i="3"/>
  <c r="F7722" i="3" s="1"/>
  <c r="E7723" i="3"/>
  <c r="F7723" i="3" s="1"/>
  <c r="E7724" i="3"/>
  <c r="F7724" i="3" s="1"/>
  <c r="E7725" i="3"/>
  <c r="F7725" i="3" s="1"/>
  <c r="E7726" i="3"/>
  <c r="F7726" i="3" s="1"/>
  <c r="E7727" i="3"/>
  <c r="F7727" i="3" s="1"/>
  <c r="E7728" i="3"/>
  <c r="F7728" i="3" s="1"/>
  <c r="E7729" i="3"/>
  <c r="F7729" i="3" s="1"/>
  <c r="E7730" i="3"/>
  <c r="F7730" i="3" s="1"/>
  <c r="E7731" i="3"/>
  <c r="F7731" i="3" s="1"/>
  <c r="E7732" i="3"/>
  <c r="F7732" i="3" s="1"/>
  <c r="E7733" i="3"/>
  <c r="F7733" i="3" s="1"/>
  <c r="E7734" i="3"/>
  <c r="F7734" i="3" s="1"/>
  <c r="E7735" i="3"/>
  <c r="F7735" i="3" s="1"/>
  <c r="E7736" i="3"/>
  <c r="F7736" i="3" s="1"/>
  <c r="E7737" i="3"/>
  <c r="F7737" i="3" s="1"/>
  <c r="E7738" i="3"/>
  <c r="F7738" i="3" s="1"/>
  <c r="E7739" i="3"/>
  <c r="F7739" i="3" s="1"/>
  <c r="E7740" i="3"/>
  <c r="F7740" i="3" s="1"/>
  <c r="E7741" i="3"/>
  <c r="F7741" i="3" s="1"/>
  <c r="E7742" i="3"/>
  <c r="F7742" i="3" s="1"/>
  <c r="E7743" i="3"/>
  <c r="F7743" i="3" s="1"/>
  <c r="E7744" i="3"/>
  <c r="F7744" i="3" s="1"/>
  <c r="E7745" i="3"/>
  <c r="F7745" i="3" s="1"/>
  <c r="E7746" i="3"/>
  <c r="F7746" i="3" s="1"/>
  <c r="E7747" i="3"/>
  <c r="F7747" i="3" s="1"/>
  <c r="E7748" i="3"/>
  <c r="F7748" i="3" s="1"/>
  <c r="E7749" i="3"/>
  <c r="F7749" i="3" s="1"/>
  <c r="E7750" i="3"/>
  <c r="F7750" i="3" s="1"/>
  <c r="E7751" i="3"/>
  <c r="F7751" i="3" s="1"/>
  <c r="E7752" i="3"/>
  <c r="F7752" i="3" s="1"/>
  <c r="E7753" i="3"/>
  <c r="F7753" i="3" s="1"/>
  <c r="E7754" i="3"/>
  <c r="F7754" i="3" s="1"/>
  <c r="E7755" i="3"/>
  <c r="F7755" i="3" s="1"/>
  <c r="E7756" i="3"/>
  <c r="F7756" i="3" s="1"/>
  <c r="E7757" i="3"/>
  <c r="F7757" i="3" s="1"/>
  <c r="E7758" i="3"/>
  <c r="F7758" i="3" s="1"/>
  <c r="E7759" i="3"/>
  <c r="F7759" i="3" s="1"/>
  <c r="E7760" i="3"/>
  <c r="F7760" i="3" s="1"/>
  <c r="E7761" i="3"/>
  <c r="F7761" i="3" s="1"/>
  <c r="E7762" i="3"/>
  <c r="F7762" i="3" s="1"/>
  <c r="E7763" i="3"/>
  <c r="F7763" i="3" s="1"/>
  <c r="E7764" i="3"/>
  <c r="F7764" i="3" s="1"/>
  <c r="E7765" i="3"/>
  <c r="F7765" i="3" s="1"/>
  <c r="E7766" i="3"/>
  <c r="F7766" i="3" s="1"/>
  <c r="E7767" i="3"/>
  <c r="F7767" i="3" s="1"/>
  <c r="E7768" i="3"/>
  <c r="F7768" i="3" s="1"/>
  <c r="E7769" i="3"/>
  <c r="F7769" i="3" s="1"/>
  <c r="E7770" i="3"/>
  <c r="F7770" i="3" s="1"/>
  <c r="E7771" i="3"/>
  <c r="F7771" i="3" s="1"/>
  <c r="E7772" i="3"/>
  <c r="F7772" i="3" s="1"/>
  <c r="E7773" i="3"/>
  <c r="F7773" i="3" s="1"/>
  <c r="E7774" i="3"/>
  <c r="F7774" i="3" s="1"/>
  <c r="E7775" i="3"/>
  <c r="F7775" i="3" s="1"/>
  <c r="E7776" i="3"/>
  <c r="F7776" i="3" s="1"/>
  <c r="E7777" i="3"/>
  <c r="F7777" i="3" s="1"/>
  <c r="E7778" i="3"/>
  <c r="F7778" i="3" s="1"/>
  <c r="E7779" i="3"/>
  <c r="F7779" i="3" s="1"/>
  <c r="E7780" i="3"/>
  <c r="F7780" i="3" s="1"/>
  <c r="E7781" i="3"/>
  <c r="F7781" i="3" s="1"/>
  <c r="E7782" i="3"/>
  <c r="F7782" i="3" s="1"/>
  <c r="E7783" i="3"/>
  <c r="F7783" i="3" s="1"/>
  <c r="E7784" i="3"/>
  <c r="F7784" i="3" s="1"/>
  <c r="E7785" i="3"/>
  <c r="F7785" i="3" s="1"/>
  <c r="E7786" i="3"/>
  <c r="F7786" i="3" s="1"/>
  <c r="E7787" i="3"/>
  <c r="F7787" i="3" s="1"/>
  <c r="E7788" i="3"/>
  <c r="F7788" i="3" s="1"/>
  <c r="E7789" i="3"/>
  <c r="F7789" i="3" s="1"/>
  <c r="E7790" i="3"/>
  <c r="F7790" i="3" s="1"/>
  <c r="F2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M2" i="1"/>
  <c r="U2" i="1" s="1"/>
  <c r="P2" i="1"/>
  <c r="V2" i="1" s="1"/>
  <c r="R2" i="1"/>
  <c r="S2" i="1" s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S2100" i="1" s="1"/>
  <c r="R2101" i="1"/>
  <c r="R2102" i="1"/>
  <c r="R2103" i="1"/>
  <c r="R2104" i="1"/>
  <c r="R2105" i="1"/>
  <c r="R2106" i="1"/>
  <c r="R2107" i="1"/>
  <c r="R2108" i="1"/>
  <c r="S2108" i="1" s="1"/>
  <c r="R2109" i="1"/>
  <c r="R2110" i="1"/>
  <c r="R2111" i="1"/>
  <c r="R2112" i="1"/>
  <c r="R2113" i="1"/>
  <c r="R2114" i="1"/>
  <c r="R2115" i="1"/>
  <c r="R2116" i="1"/>
  <c r="S2116" i="1" s="1"/>
  <c r="R2117" i="1"/>
  <c r="R2118" i="1"/>
  <c r="R2119" i="1"/>
  <c r="R2120" i="1"/>
  <c r="R2121" i="1"/>
  <c r="R2122" i="1"/>
  <c r="R2123" i="1"/>
  <c r="R2124" i="1"/>
  <c r="S2124" i="1" s="1"/>
  <c r="R2125" i="1"/>
  <c r="R2126" i="1"/>
  <c r="R2127" i="1"/>
  <c r="R2128" i="1"/>
  <c r="R2129" i="1"/>
  <c r="R2130" i="1"/>
  <c r="R2131" i="1"/>
  <c r="R2132" i="1"/>
  <c r="S2132" i="1" s="1"/>
  <c r="R2133" i="1"/>
  <c r="S2133" i="1" s="1"/>
  <c r="R2134" i="1"/>
  <c r="R2135" i="1"/>
  <c r="R2136" i="1"/>
  <c r="R2137" i="1"/>
  <c r="R2138" i="1"/>
  <c r="R2139" i="1"/>
  <c r="R2140" i="1"/>
  <c r="S2140" i="1" s="1"/>
  <c r="R2141" i="1"/>
  <c r="R2142" i="1"/>
  <c r="R2143" i="1"/>
  <c r="R2144" i="1"/>
  <c r="R2145" i="1"/>
  <c r="R2146" i="1"/>
  <c r="R2147" i="1"/>
  <c r="R2148" i="1"/>
  <c r="S2148" i="1" s="1"/>
  <c r="R2149" i="1"/>
  <c r="R2150" i="1"/>
  <c r="R2151" i="1"/>
  <c r="R2152" i="1"/>
  <c r="R2153" i="1"/>
  <c r="R2154" i="1"/>
  <c r="R2155" i="1"/>
  <c r="R2156" i="1"/>
  <c r="S2156" i="1" s="1"/>
  <c r="R2157" i="1"/>
  <c r="R2158" i="1"/>
  <c r="R2159" i="1"/>
  <c r="R2160" i="1"/>
  <c r="R2161" i="1"/>
  <c r="R2162" i="1"/>
  <c r="R2163" i="1"/>
  <c r="R2164" i="1"/>
  <c r="S2164" i="1" s="1"/>
  <c r="R2165" i="1"/>
  <c r="S2165" i="1" s="1"/>
  <c r="R2166" i="1"/>
  <c r="R2167" i="1"/>
  <c r="R2168" i="1"/>
  <c r="R2169" i="1"/>
  <c r="R2170" i="1"/>
  <c r="R2171" i="1"/>
  <c r="R2172" i="1"/>
  <c r="S2172" i="1" s="1"/>
  <c r="R2173" i="1"/>
  <c r="R2174" i="1"/>
  <c r="R2175" i="1"/>
  <c r="R2176" i="1"/>
  <c r="R2177" i="1"/>
  <c r="R2178" i="1"/>
  <c r="R2179" i="1"/>
  <c r="R2180" i="1"/>
  <c r="S2180" i="1" s="1"/>
  <c r="R2181" i="1"/>
  <c r="R2182" i="1"/>
  <c r="R2183" i="1"/>
  <c r="R2184" i="1"/>
  <c r="R2185" i="1"/>
  <c r="R2186" i="1"/>
  <c r="R2187" i="1"/>
  <c r="R2188" i="1"/>
  <c r="S2188" i="1" s="1"/>
  <c r="R2189" i="1"/>
  <c r="R2190" i="1"/>
  <c r="R2191" i="1"/>
  <c r="R2192" i="1"/>
  <c r="R2193" i="1"/>
  <c r="R2194" i="1"/>
  <c r="R2195" i="1"/>
  <c r="R2196" i="1"/>
  <c r="S2196" i="1" s="1"/>
  <c r="R2197" i="1"/>
  <c r="S2197" i="1" s="1"/>
  <c r="R2198" i="1"/>
  <c r="R2199" i="1"/>
  <c r="R2200" i="1"/>
  <c r="R2201" i="1"/>
  <c r="R2202" i="1"/>
  <c r="R2203" i="1"/>
  <c r="R2204" i="1"/>
  <c r="S2204" i="1" s="1"/>
  <c r="R2205" i="1"/>
  <c r="R2206" i="1"/>
  <c r="R2207" i="1"/>
  <c r="R2208" i="1"/>
  <c r="R2209" i="1"/>
  <c r="R2210" i="1"/>
  <c r="R2211" i="1"/>
  <c r="R2212" i="1"/>
  <c r="S2212" i="1" s="1"/>
  <c r="R2213" i="1"/>
  <c r="R2214" i="1"/>
  <c r="R2215" i="1"/>
  <c r="R2216" i="1"/>
  <c r="R2217" i="1"/>
  <c r="R2218" i="1"/>
  <c r="R2219" i="1"/>
  <c r="R2220" i="1"/>
  <c r="S2220" i="1" s="1"/>
  <c r="R2221" i="1"/>
  <c r="R2222" i="1"/>
  <c r="R2223" i="1"/>
  <c r="R2224" i="1"/>
  <c r="R2225" i="1"/>
  <c r="R2226" i="1"/>
  <c r="R2227" i="1"/>
  <c r="R2228" i="1"/>
  <c r="S2228" i="1" s="1"/>
  <c r="R2229" i="1"/>
  <c r="S2229" i="1" s="1"/>
  <c r="R2230" i="1"/>
  <c r="R2231" i="1"/>
  <c r="R2232" i="1"/>
  <c r="R2233" i="1"/>
  <c r="R2234" i="1"/>
  <c r="R2235" i="1"/>
  <c r="R2236" i="1"/>
  <c r="S2236" i="1" s="1"/>
  <c r="R2237" i="1"/>
  <c r="R2238" i="1"/>
  <c r="R2239" i="1"/>
  <c r="R2240" i="1"/>
  <c r="R2241" i="1"/>
  <c r="R2242" i="1"/>
  <c r="R2243" i="1"/>
  <c r="R2244" i="1"/>
  <c r="S2244" i="1" s="1"/>
  <c r="R2245" i="1"/>
  <c r="R2246" i="1"/>
  <c r="R2247" i="1"/>
  <c r="R2248" i="1"/>
  <c r="R2249" i="1"/>
  <c r="R2250" i="1"/>
  <c r="R2251" i="1"/>
  <c r="R2252" i="1"/>
  <c r="S2252" i="1" s="1"/>
  <c r="R2253" i="1"/>
  <c r="R2254" i="1"/>
  <c r="R2255" i="1"/>
  <c r="R2256" i="1"/>
  <c r="R2257" i="1"/>
  <c r="R2258" i="1"/>
  <c r="R2259" i="1"/>
  <c r="R2260" i="1"/>
  <c r="S2260" i="1" s="1"/>
  <c r="R2261" i="1"/>
  <c r="S2261" i="1" s="1"/>
  <c r="R2262" i="1"/>
  <c r="R2263" i="1"/>
  <c r="R2264" i="1"/>
  <c r="R2265" i="1"/>
  <c r="R2266" i="1"/>
  <c r="R2267" i="1"/>
  <c r="R2268" i="1"/>
  <c r="S2268" i="1" s="1"/>
  <c r="R2269" i="1"/>
  <c r="S2269" i="1" s="1"/>
  <c r="R2270" i="1"/>
  <c r="R2271" i="1"/>
  <c r="R2272" i="1"/>
  <c r="R2273" i="1"/>
  <c r="R2274" i="1"/>
  <c r="R2275" i="1"/>
  <c r="R2276" i="1"/>
  <c r="S2276" i="1" s="1"/>
  <c r="R2277" i="1"/>
  <c r="R2278" i="1"/>
  <c r="R2279" i="1"/>
  <c r="R2280" i="1"/>
  <c r="R2281" i="1"/>
  <c r="R2282" i="1"/>
  <c r="R2283" i="1"/>
  <c r="R2284" i="1"/>
  <c r="S2284" i="1" s="1"/>
  <c r="R2285" i="1"/>
  <c r="R2286" i="1"/>
  <c r="R2287" i="1"/>
  <c r="R2288" i="1"/>
  <c r="R2289" i="1"/>
  <c r="R2290" i="1"/>
  <c r="R2291" i="1"/>
  <c r="R2292" i="1"/>
  <c r="S2292" i="1" s="1"/>
  <c r="R2293" i="1"/>
  <c r="S2293" i="1" s="1"/>
  <c r="R2294" i="1"/>
  <c r="R2295" i="1"/>
  <c r="R2296" i="1"/>
  <c r="R2297" i="1"/>
  <c r="R2298" i="1"/>
  <c r="R2299" i="1"/>
  <c r="R2300" i="1"/>
  <c r="S2300" i="1" s="1"/>
  <c r="R2301" i="1"/>
  <c r="S2301" i="1" s="1"/>
  <c r="R2302" i="1"/>
  <c r="R2303" i="1"/>
  <c r="R2304" i="1"/>
  <c r="R2305" i="1"/>
  <c r="R2306" i="1"/>
  <c r="R2307" i="1"/>
  <c r="R2308" i="1"/>
  <c r="S2308" i="1" s="1"/>
  <c r="R2309" i="1"/>
  <c r="R2310" i="1"/>
  <c r="R2311" i="1"/>
  <c r="R2312" i="1"/>
  <c r="R2313" i="1"/>
  <c r="R2314" i="1"/>
  <c r="R2315" i="1"/>
  <c r="R2316" i="1"/>
  <c r="S2316" i="1" s="1"/>
  <c r="R2317" i="1"/>
  <c r="R2318" i="1"/>
  <c r="R2319" i="1"/>
  <c r="R2320" i="1"/>
  <c r="R2321" i="1"/>
  <c r="R2322" i="1"/>
  <c r="R2323" i="1"/>
  <c r="R2324" i="1"/>
  <c r="S2324" i="1" s="1"/>
  <c r="R2325" i="1"/>
  <c r="S2325" i="1" s="1"/>
  <c r="R2326" i="1"/>
  <c r="R2327" i="1"/>
  <c r="R2328" i="1"/>
  <c r="R2329" i="1"/>
  <c r="R2330" i="1"/>
  <c r="R2331" i="1"/>
  <c r="R2332" i="1"/>
  <c r="S2332" i="1" s="1"/>
  <c r="R2333" i="1"/>
  <c r="S2333" i="1" s="1"/>
  <c r="R2334" i="1"/>
  <c r="R2335" i="1"/>
  <c r="R2336" i="1"/>
  <c r="R2337" i="1"/>
  <c r="R2338" i="1"/>
  <c r="R2339" i="1"/>
  <c r="R2340" i="1"/>
  <c r="S2340" i="1" s="1"/>
  <c r="R2341" i="1"/>
  <c r="R2342" i="1"/>
  <c r="R2343" i="1"/>
  <c r="R2344" i="1"/>
  <c r="R2345" i="1"/>
  <c r="R2346" i="1"/>
  <c r="R2347" i="1"/>
  <c r="R2348" i="1"/>
  <c r="S2348" i="1" s="1"/>
  <c r="R2349" i="1"/>
  <c r="R2350" i="1"/>
  <c r="R2351" i="1"/>
  <c r="R2352" i="1"/>
  <c r="R2353" i="1"/>
  <c r="R2354" i="1"/>
  <c r="R2355" i="1"/>
  <c r="S2355" i="1" s="1"/>
  <c r="R2356" i="1"/>
  <c r="S2356" i="1" s="1"/>
  <c r="R2357" i="1"/>
  <c r="S2357" i="1" s="1"/>
  <c r="R2358" i="1"/>
  <c r="R2359" i="1"/>
  <c r="R2360" i="1"/>
  <c r="R2361" i="1"/>
  <c r="R2362" i="1"/>
  <c r="R2363" i="1"/>
  <c r="R2364" i="1"/>
  <c r="S2364" i="1" s="1"/>
  <c r="R2365" i="1"/>
  <c r="S2365" i="1" s="1"/>
  <c r="R2366" i="1"/>
  <c r="R2367" i="1"/>
  <c r="R2368" i="1"/>
  <c r="R2369" i="1"/>
  <c r="R2370" i="1"/>
  <c r="R2371" i="1"/>
  <c r="R2372" i="1"/>
  <c r="S2372" i="1" s="1"/>
  <c r="R2373" i="1"/>
  <c r="R2374" i="1"/>
  <c r="R2375" i="1"/>
  <c r="R2376" i="1"/>
  <c r="R2377" i="1"/>
  <c r="R2378" i="1"/>
  <c r="R2379" i="1"/>
  <c r="S2379" i="1" s="1"/>
  <c r="R2380" i="1"/>
  <c r="S2380" i="1" s="1"/>
  <c r="R2381" i="1"/>
  <c r="R2382" i="1"/>
  <c r="R2383" i="1"/>
  <c r="R2384" i="1"/>
  <c r="R2385" i="1"/>
  <c r="R2386" i="1"/>
  <c r="R2387" i="1"/>
  <c r="R2388" i="1"/>
  <c r="S2388" i="1" s="1"/>
  <c r="R2389" i="1"/>
  <c r="S2389" i="1" s="1"/>
  <c r="R2390" i="1"/>
  <c r="R2391" i="1"/>
  <c r="R2392" i="1"/>
  <c r="R2393" i="1"/>
  <c r="R2394" i="1"/>
  <c r="R2395" i="1"/>
  <c r="R2396" i="1"/>
  <c r="S2396" i="1" s="1"/>
  <c r="R2397" i="1"/>
  <c r="S2397" i="1" s="1"/>
  <c r="R2398" i="1"/>
  <c r="R2399" i="1"/>
  <c r="R2400" i="1"/>
  <c r="R2401" i="1"/>
  <c r="R2402" i="1"/>
  <c r="R2403" i="1"/>
  <c r="S2403" i="1" s="1"/>
  <c r="R2404" i="1"/>
  <c r="S2404" i="1" s="1"/>
  <c r="R2405" i="1"/>
  <c r="R2406" i="1"/>
  <c r="R2407" i="1"/>
  <c r="R2408" i="1"/>
  <c r="R2409" i="1"/>
  <c r="R2410" i="1"/>
  <c r="R2411" i="1"/>
  <c r="R2412" i="1"/>
  <c r="S2412" i="1" s="1"/>
  <c r="R2413" i="1"/>
  <c r="R2414" i="1"/>
  <c r="R2415" i="1"/>
  <c r="R2416" i="1"/>
  <c r="R2417" i="1"/>
  <c r="R2418" i="1"/>
  <c r="R2419" i="1"/>
  <c r="R2420" i="1"/>
  <c r="S2420" i="1" s="1"/>
  <c r="R2421" i="1"/>
  <c r="S2421" i="1" s="1"/>
  <c r="R2422" i="1"/>
  <c r="R2423" i="1"/>
  <c r="R2424" i="1"/>
  <c r="R2425" i="1"/>
  <c r="R2426" i="1"/>
  <c r="R2427" i="1"/>
  <c r="S2427" i="1" s="1"/>
  <c r="R2428" i="1"/>
  <c r="S2428" i="1" s="1"/>
  <c r="R2429" i="1"/>
  <c r="S2429" i="1" s="1"/>
  <c r="R2430" i="1"/>
  <c r="R2431" i="1"/>
  <c r="R2432" i="1"/>
  <c r="R2433" i="1"/>
  <c r="R2434" i="1"/>
  <c r="R2435" i="1"/>
  <c r="R2436" i="1"/>
  <c r="S2436" i="1" s="1"/>
  <c r="R2437" i="1"/>
  <c r="R2438" i="1"/>
  <c r="R2439" i="1"/>
  <c r="R2440" i="1"/>
  <c r="R2441" i="1"/>
  <c r="R2442" i="1"/>
  <c r="R2443" i="1"/>
  <c r="R2444" i="1"/>
  <c r="S2444" i="1" s="1"/>
  <c r="R2445" i="1"/>
  <c r="R2446" i="1"/>
  <c r="R2447" i="1"/>
  <c r="R2448" i="1"/>
  <c r="R2449" i="1"/>
  <c r="R2450" i="1"/>
  <c r="R2451" i="1"/>
  <c r="R2452" i="1"/>
  <c r="S2452" i="1" s="1"/>
  <c r="R2453" i="1"/>
  <c r="S2453" i="1" s="1"/>
  <c r="R2454" i="1"/>
  <c r="R2455" i="1"/>
  <c r="R2456" i="1"/>
  <c r="R2457" i="1"/>
  <c r="R2458" i="1"/>
  <c r="R2459" i="1"/>
  <c r="R2460" i="1"/>
  <c r="S2460" i="1" s="1"/>
  <c r="R2461" i="1"/>
  <c r="S2461" i="1" s="1"/>
  <c r="R2462" i="1"/>
  <c r="R2463" i="1"/>
  <c r="R2464" i="1"/>
  <c r="R2465" i="1"/>
  <c r="R2466" i="1"/>
  <c r="R2467" i="1"/>
  <c r="R2468" i="1"/>
  <c r="S2468" i="1" s="1"/>
  <c r="R2469" i="1"/>
  <c r="R2470" i="1"/>
  <c r="R2471" i="1"/>
  <c r="R2472" i="1"/>
  <c r="R2473" i="1"/>
  <c r="R2474" i="1"/>
  <c r="R2475" i="1"/>
  <c r="R2476" i="1"/>
  <c r="S2476" i="1" s="1"/>
  <c r="R2477" i="1"/>
  <c r="R2478" i="1"/>
  <c r="R2479" i="1"/>
  <c r="R2480" i="1"/>
  <c r="R2481" i="1"/>
  <c r="R2482" i="1"/>
  <c r="R2483" i="1"/>
  <c r="R2484" i="1"/>
  <c r="S2484" i="1" s="1"/>
  <c r="R2485" i="1"/>
  <c r="S2485" i="1" s="1"/>
  <c r="R2486" i="1"/>
  <c r="R2487" i="1"/>
  <c r="R2488" i="1"/>
  <c r="R2489" i="1"/>
  <c r="R2490" i="1"/>
  <c r="R2491" i="1"/>
  <c r="R2492" i="1"/>
  <c r="S2492" i="1" s="1"/>
  <c r="R2493" i="1"/>
  <c r="S2493" i="1" s="1"/>
  <c r="R2494" i="1"/>
  <c r="R2495" i="1"/>
  <c r="R2496" i="1"/>
  <c r="R2497" i="1"/>
  <c r="R2498" i="1"/>
  <c r="R2499" i="1"/>
  <c r="R2500" i="1"/>
  <c r="S2500" i="1" s="1"/>
  <c r="R2501" i="1"/>
  <c r="R2502" i="1"/>
  <c r="R2503" i="1"/>
  <c r="R2504" i="1"/>
  <c r="R2505" i="1"/>
  <c r="R2506" i="1"/>
  <c r="R2507" i="1"/>
  <c r="R2508" i="1"/>
  <c r="S2508" i="1" s="1"/>
  <c r="R2509" i="1"/>
  <c r="R2510" i="1"/>
  <c r="R2511" i="1"/>
  <c r="R2512" i="1"/>
  <c r="R2513" i="1"/>
  <c r="R2514" i="1"/>
  <c r="R2515" i="1"/>
  <c r="R2516" i="1"/>
  <c r="S2516" i="1" s="1"/>
  <c r="R2517" i="1"/>
  <c r="S2517" i="1" s="1"/>
  <c r="R2518" i="1"/>
  <c r="R2519" i="1"/>
  <c r="R2520" i="1"/>
  <c r="R2521" i="1"/>
  <c r="R2522" i="1"/>
  <c r="R2523" i="1"/>
  <c r="R2524" i="1"/>
  <c r="S2524" i="1" s="1"/>
  <c r="R2525" i="1"/>
  <c r="S2525" i="1" s="1"/>
  <c r="R2526" i="1"/>
  <c r="R2527" i="1"/>
  <c r="R2528" i="1"/>
  <c r="R2529" i="1"/>
  <c r="R2530" i="1"/>
  <c r="R2531" i="1"/>
  <c r="R2532" i="1"/>
  <c r="S2532" i="1" s="1"/>
  <c r="R2533" i="1"/>
  <c r="R2534" i="1"/>
  <c r="R2535" i="1"/>
  <c r="R2536" i="1"/>
  <c r="R2537" i="1"/>
  <c r="R2538" i="1"/>
  <c r="R2539" i="1"/>
  <c r="R2540" i="1"/>
  <c r="S2540" i="1" s="1"/>
  <c r="R2541" i="1"/>
  <c r="R2542" i="1"/>
  <c r="R2543" i="1"/>
  <c r="R2544" i="1"/>
  <c r="R2545" i="1"/>
  <c r="R2546" i="1"/>
  <c r="R2547" i="1"/>
  <c r="R2548" i="1"/>
  <c r="S2548" i="1" s="1"/>
  <c r="R2549" i="1"/>
  <c r="S2549" i="1" s="1"/>
  <c r="R2550" i="1"/>
  <c r="R2551" i="1"/>
  <c r="R2552" i="1"/>
  <c r="R2553" i="1"/>
  <c r="R2554" i="1"/>
  <c r="R2555" i="1"/>
  <c r="S2555" i="1" s="1"/>
  <c r="R2556" i="1"/>
  <c r="S2556" i="1" s="1"/>
  <c r="R2557" i="1"/>
  <c r="S2557" i="1" s="1"/>
  <c r="R2558" i="1"/>
  <c r="R2559" i="1"/>
  <c r="R2560" i="1"/>
  <c r="R2561" i="1"/>
  <c r="R2562" i="1"/>
  <c r="R2563" i="1"/>
  <c r="R2564" i="1"/>
  <c r="S2564" i="1" s="1"/>
  <c r="R2565" i="1"/>
  <c r="R2566" i="1"/>
  <c r="R2567" i="1"/>
  <c r="R2568" i="1"/>
  <c r="R2569" i="1"/>
  <c r="R2570" i="1"/>
  <c r="R2571" i="1"/>
  <c r="R2572" i="1"/>
  <c r="S2572" i="1" s="1"/>
  <c r="R2573" i="1"/>
  <c r="R2574" i="1"/>
  <c r="R2575" i="1"/>
  <c r="R2576" i="1"/>
  <c r="R2577" i="1"/>
  <c r="R2578" i="1"/>
  <c r="R2579" i="1"/>
  <c r="R2580" i="1"/>
  <c r="S2580" i="1" s="1"/>
  <c r="R2581" i="1"/>
  <c r="S2581" i="1" s="1"/>
  <c r="R2582" i="1"/>
  <c r="R2583" i="1"/>
  <c r="R2584" i="1"/>
  <c r="R2585" i="1"/>
  <c r="R2586" i="1"/>
  <c r="R2587" i="1"/>
  <c r="R2588" i="1"/>
  <c r="S2588" i="1" s="1"/>
  <c r="R2589" i="1"/>
  <c r="S2589" i="1" s="1"/>
  <c r="R2590" i="1"/>
  <c r="R2591" i="1"/>
  <c r="R2592" i="1"/>
  <c r="R2593" i="1"/>
  <c r="R2594" i="1"/>
  <c r="R2595" i="1"/>
  <c r="R2596" i="1"/>
  <c r="S2596" i="1" s="1"/>
  <c r="R2597" i="1"/>
  <c r="R2598" i="1"/>
  <c r="R2599" i="1"/>
  <c r="R2600" i="1"/>
  <c r="R2601" i="1"/>
  <c r="R2602" i="1"/>
  <c r="R2603" i="1"/>
  <c r="R2604" i="1"/>
  <c r="S2604" i="1" s="1"/>
  <c r="R2605" i="1"/>
  <c r="R2606" i="1"/>
  <c r="R2607" i="1"/>
  <c r="R2608" i="1"/>
  <c r="R2609" i="1"/>
  <c r="R2610" i="1"/>
  <c r="R2611" i="1"/>
  <c r="R2612" i="1"/>
  <c r="S2612" i="1" s="1"/>
  <c r="R2613" i="1"/>
  <c r="S2613" i="1" s="1"/>
  <c r="R2614" i="1"/>
  <c r="R2615" i="1"/>
  <c r="R2616" i="1"/>
  <c r="R2617" i="1"/>
  <c r="R2618" i="1"/>
  <c r="R2619" i="1"/>
  <c r="R2620" i="1"/>
  <c r="S2620" i="1" s="1"/>
  <c r="R2621" i="1"/>
  <c r="S2621" i="1" s="1"/>
  <c r="R2622" i="1"/>
  <c r="R2623" i="1"/>
  <c r="R2624" i="1"/>
  <c r="R2625" i="1"/>
  <c r="R2626" i="1"/>
  <c r="R2627" i="1"/>
  <c r="R2628" i="1"/>
  <c r="S2628" i="1" s="1"/>
  <c r="R2629" i="1"/>
  <c r="R2630" i="1"/>
  <c r="R2631" i="1"/>
  <c r="R2632" i="1"/>
  <c r="R2633" i="1"/>
  <c r="R2634" i="1"/>
  <c r="R2635" i="1"/>
  <c r="S2635" i="1" s="1"/>
  <c r="R2636" i="1"/>
  <c r="S2636" i="1" s="1"/>
  <c r="R2637" i="1"/>
  <c r="R2638" i="1"/>
  <c r="R2639" i="1"/>
  <c r="R2640" i="1"/>
  <c r="R2641" i="1"/>
  <c r="R2642" i="1"/>
  <c r="R2643" i="1"/>
  <c r="R2644" i="1"/>
  <c r="S2644" i="1" s="1"/>
  <c r="R2645" i="1"/>
  <c r="S2645" i="1" s="1"/>
  <c r="R2646" i="1"/>
  <c r="R2647" i="1"/>
  <c r="R2648" i="1"/>
  <c r="R2649" i="1"/>
  <c r="R2650" i="1"/>
  <c r="R2651" i="1"/>
  <c r="R2652" i="1"/>
  <c r="S2652" i="1" s="1"/>
  <c r="R2653" i="1"/>
  <c r="R2654" i="1"/>
  <c r="R2655" i="1"/>
  <c r="R2656" i="1"/>
  <c r="R2657" i="1"/>
  <c r="R2658" i="1"/>
  <c r="R2659" i="1"/>
  <c r="S2659" i="1" s="1"/>
  <c r="R2660" i="1"/>
  <c r="S2660" i="1" s="1"/>
  <c r="R2661" i="1"/>
  <c r="R2662" i="1"/>
  <c r="R2663" i="1"/>
  <c r="R2664" i="1"/>
  <c r="R2665" i="1"/>
  <c r="R2666" i="1"/>
  <c r="R2667" i="1"/>
  <c r="R2668" i="1"/>
  <c r="S2668" i="1" s="1"/>
  <c r="R2669" i="1"/>
  <c r="R2670" i="1"/>
  <c r="R2671" i="1"/>
  <c r="R2672" i="1"/>
  <c r="R2673" i="1"/>
  <c r="R2674" i="1"/>
  <c r="R2675" i="1"/>
  <c r="R2676" i="1"/>
  <c r="S2676" i="1" s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S2708" i="1" s="1"/>
  <c r="R2709" i="1"/>
  <c r="R2710" i="1"/>
  <c r="R2711" i="1"/>
  <c r="R2712" i="1"/>
  <c r="R2713" i="1"/>
  <c r="R2714" i="1"/>
  <c r="R2715" i="1"/>
  <c r="R2716" i="1"/>
  <c r="R2717" i="1"/>
  <c r="S2717" i="1" s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S2741" i="1" s="1"/>
  <c r="R2742" i="1"/>
  <c r="R2743" i="1"/>
  <c r="R2744" i="1"/>
  <c r="R2745" i="1"/>
  <c r="R2746" i="1"/>
  <c r="R2747" i="1"/>
  <c r="R2748" i="1"/>
  <c r="R2749" i="1"/>
  <c r="S2749" i="1" s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S2764" i="1" s="1"/>
  <c r="R2765" i="1"/>
  <c r="R2766" i="1"/>
  <c r="R2767" i="1"/>
  <c r="R2768" i="1"/>
  <c r="R2769" i="1"/>
  <c r="R2770" i="1"/>
  <c r="R2771" i="1"/>
  <c r="R2772" i="1"/>
  <c r="R2773" i="1"/>
  <c r="S2773" i="1" s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S2788" i="1" s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S2804" i="1" s="1"/>
  <c r="R2805" i="1"/>
  <c r="R2806" i="1"/>
  <c r="R2807" i="1"/>
  <c r="R2808" i="1"/>
  <c r="R2809" i="1"/>
  <c r="R2810" i="1"/>
  <c r="R2811" i="1"/>
  <c r="S2811" i="1" s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S2843" i="1" s="1"/>
  <c r="R2844" i="1"/>
  <c r="R2845" i="1"/>
  <c r="S2845" i="1" s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S2869" i="1" s="1"/>
  <c r="R2870" i="1"/>
  <c r="R2871" i="1"/>
  <c r="R2872" i="1"/>
  <c r="R2873" i="1"/>
  <c r="R2874" i="1"/>
  <c r="R2875" i="1"/>
  <c r="R2876" i="1"/>
  <c r="S2876" i="1" s="1"/>
  <c r="R2877" i="1"/>
  <c r="S2877" i="1" s="1"/>
  <c r="R2878" i="1"/>
  <c r="R2879" i="1"/>
  <c r="R2880" i="1"/>
  <c r="R2881" i="1"/>
  <c r="R2882" i="1"/>
  <c r="R2883" i="1"/>
  <c r="R2884" i="1"/>
  <c r="S2884" i="1" s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S2901" i="1" s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S2923" i="1" s="1"/>
  <c r="R2924" i="1"/>
  <c r="S2924" i="1" s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S2955" i="1" s="1"/>
  <c r="R2956" i="1"/>
  <c r="S2956" i="1" s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S2972" i="1" s="1"/>
  <c r="R2973" i="1"/>
  <c r="S2973" i="1" s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S2997" i="1" s="1"/>
  <c r="R2998" i="1"/>
  <c r="R2999" i="1"/>
  <c r="R3000" i="1"/>
  <c r="R3001" i="1"/>
  <c r="R3002" i="1"/>
  <c r="R3003" i="1"/>
  <c r="R3004" i="1"/>
  <c r="S3004" i="1" s="1"/>
  <c r="R3005" i="1"/>
  <c r="S3005" i="1" s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S3017" i="1" s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S3029" i="1" s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S3044" i="1" s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S3059" i="1" s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S3084" i="1" s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S3101" i="1" s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S3115" i="1" s="1"/>
  <c r="R3116" i="1"/>
  <c r="S3116" i="1" s="1"/>
  <c r="R3117" i="1"/>
  <c r="R3118" i="1"/>
  <c r="R3119" i="1"/>
  <c r="R3120" i="1"/>
  <c r="R3121" i="1"/>
  <c r="R3122" i="1"/>
  <c r="R3123" i="1"/>
  <c r="R3124" i="1"/>
  <c r="R3125" i="1"/>
  <c r="S3125" i="1" s="1"/>
  <c r="R3126" i="1"/>
  <c r="R3127" i="1"/>
  <c r="R3128" i="1"/>
  <c r="R3129" i="1"/>
  <c r="R3130" i="1"/>
  <c r="R3131" i="1"/>
  <c r="R3132" i="1"/>
  <c r="R3133" i="1"/>
  <c r="S3133" i="1" s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S3156" i="1" s="1"/>
  <c r="R3157" i="1"/>
  <c r="S3157" i="1" s="1"/>
  <c r="R3158" i="1"/>
  <c r="R3159" i="1"/>
  <c r="R3160" i="1"/>
  <c r="R3161" i="1"/>
  <c r="R3162" i="1"/>
  <c r="R3163" i="1"/>
  <c r="R3164" i="1"/>
  <c r="S3164" i="1" s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S3203" i="1" s="1"/>
  <c r="R3204" i="1"/>
  <c r="R3205" i="1"/>
  <c r="R3206" i="1"/>
  <c r="R3207" i="1"/>
  <c r="R3208" i="1"/>
  <c r="R3209" i="1"/>
  <c r="R3210" i="1"/>
  <c r="R3211" i="1"/>
  <c r="R3212" i="1"/>
  <c r="S3212" i="1" s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S3229" i="1" s="1"/>
  <c r="R3230" i="1"/>
  <c r="R3231" i="1"/>
  <c r="R3232" i="1"/>
  <c r="R3233" i="1"/>
  <c r="R3234" i="1"/>
  <c r="R3235" i="1"/>
  <c r="S3235" i="1" s="1"/>
  <c r="R3236" i="1"/>
  <c r="R3237" i="1"/>
  <c r="R3238" i="1"/>
  <c r="R3239" i="1"/>
  <c r="R3240" i="1"/>
  <c r="R3241" i="1"/>
  <c r="R3242" i="1"/>
  <c r="R3243" i="1"/>
  <c r="R3244" i="1"/>
  <c r="S3244" i="1" s="1"/>
  <c r="R3245" i="1"/>
  <c r="R3246" i="1"/>
  <c r="R3247" i="1"/>
  <c r="R3248" i="1"/>
  <c r="R3249" i="1"/>
  <c r="R3250" i="1"/>
  <c r="R3251" i="1"/>
  <c r="R3252" i="1"/>
  <c r="R3253" i="1"/>
  <c r="S3253" i="1" s="1"/>
  <c r="R3254" i="1"/>
  <c r="R3255" i="1"/>
  <c r="R3256" i="1"/>
  <c r="R3257" i="1"/>
  <c r="R3258" i="1"/>
  <c r="R3259" i="1"/>
  <c r="R3260" i="1"/>
  <c r="R3261" i="1"/>
  <c r="S3261" i="1" s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S3284" i="1" s="1"/>
  <c r="R3285" i="1"/>
  <c r="S3285" i="1" s="1"/>
  <c r="R3286" i="1"/>
  <c r="R3287" i="1"/>
  <c r="R3288" i="1"/>
  <c r="R3289" i="1"/>
  <c r="R3290" i="1"/>
  <c r="R3291" i="1"/>
  <c r="R3292" i="1"/>
  <c r="S3292" i="1" s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S3315" i="1" s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S3332" i="1" s="1"/>
  <c r="R3333" i="1"/>
  <c r="S3333" i="1" s="1"/>
  <c r="R3334" i="1"/>
  <c r="R3335" i="1"/>
  <c r="R3336" i="1"/>
  <c r="R3337" i="1"/>
  <c r="R3338" i="1"/>
  <c r="R3339" i="1"/>
  <c r="R3340" i="1"/>
  <c r="S3340" i="1" s="1"/>
  <c r="R3341" i="1"/>
  <c r="R3342" i="1"/>
  <c r="R3343" i="1"/>
  <c r="R3344" i="1"/>
  <c r="R3345" i="1"/>
  <c r="R3346" i="1"/>
  <c r="R3347" i="1"/>
  <c r="R3348" i="1"/>
  <c r="R3349" i="1"/>
  <c r="S3349" i="1" s="1"/>
  <c r="R3350" i="1"/>
  <c r="R3351" i="1"/>
  <c r="R3352" i="1"/>
  <c r="R3353" i="1"/>
  <c r="R3354" i="1"/>
  <c r="R3355" i="1"/>
  <c r="R3356" i="1"/>
  <c r="R3357" i="1"/>
  <c r="S3357" i="1" s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S3371" i="1" s="1"/>
  <c r="R3372" i="1"/>
  <c r="R3373" i="1"/>
  <c r="R3374" i="1"/>
  <c r="R3375" i="1"/>
  <c r="R3376" i="1"/>
  <c r="R3377" i="1"/>
  <c r="R3378" i="1"/>
  <c r="R3379" i="1"/>
  <c r="R3380" i="1"/>
  <c r="S3380" i="1" s="1"/>
  <c r="R3381" i="1"/>
  <c r="R3382" i="1"/>
  <c r="R3383" i="1"/>
  <c r="R3384" i="1"/>
  <c r="R3385" i="1"/>
  <c r="R3386" i="1"/>
  <c r="R3387" i="1"/>
  <c r="R3388" i="1"/>
  <c r="R3389" i="1"/>
  <c r="S3389" i="1" s="1"/>
  <c r="R3390" i="1"/>
  <c r="R3391" i="1"/>
  <c r="R3392" i="1"/>
  <c r="R3393" i="1"/>
  <c r="R3394" i="1"/>
  <c r="R3395" i="1"/>
  <c r="R3396" i="1"/>
  <c r="R3397" i="1"/>
  <c r="S3397" i="1" s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S3412" i="1" s="1"/>
  <c r="R3413" i="1"/>
  <c r="S3413" i="1" s="1"/>
  <c r="R3414" i="1"/>
  <c r="R3415" i="1"/>
  <c r="R3416" i="1"/>
  <c r="R3417" i="1"/>
  <c r="R3418" i="1"/>
  <c r="R3419" i="1"/>
  <c r="R3420" i="1"/>
  <c r="S3420" i="1" s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S3445" i="1" s="1"/>
  <c r="R3446" i="1"/>
  <c r="R3447" i="1"/>
  <c r="R3448" i="1"/>
  <c r="R3449" i="1"/>
  <c r="R3450" i="1"/>
  <c r="R3451" i="1"/>
  <c r="R3452" i="1"/>
  <c r="R3453" i="1"/>
  <c r="S3453" i="1" s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S3468" i="1" s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S3493" i="1" s="1"/>
  <c r="R3494" i="1"/>
  <c r="R3495" i="1"/>
  <c r="R3496" i="1"/>
  <c r="R3497" i="1"/>
  <c r="R3498" i="1"/>
  <c r="R3499" i="1"/>
  <c r="R3500" i="1"/>
  <c r="S3500" i="1" s="1"/>
  <c r="R3501" i="1"/>
  <c r="R3502" i="1"/>
  <c r="R3503" i="1"/>
  <c r="R3504" i="1"/>
  <c r="R3505" i="1"/>
  <c r="R3506" i="1"/>
  <c r="R3507" i="1"/>
  <c r="R3508" i="1"/>
  <c r="R3509" i="1"/>
  <c r="S3509" i="1" s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S3549" i="1" s="1"/>
  <c r="R3550" i="1"/>
  <c r="R3551" i="1"/>
  <c r="R3552" i="1"/>
  <c r="R3553" i="1"/>
  <c r="R3554" i="1"/>
  <c r="R3555" i="1"/>
  <c r="R3556" i="1"/>
  <c r="R3557" i="1"/>
  <c r="S3557" i="1" s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S3589" i="1" s="1"/>
  <c r="R3590" i="1"/>
  <c r="R3591" i="1"/>
  <c r="R3592" i="1"/>
  <c r="R3593" i="1"/>
  <c r="R3594" i="1"/>
  <c r="R3595" i="1"/>
  <c r="R3596" i="1"/>
  <c r="S3596" i="1" s="1"/>
  <c r="R3597" i="1"/>
  <c r="R3598" i="1"/>
  <c r="R3599" i="1"/>
  <c r="R3600" i="1"/>
  <c r="R3601" i="1"/>
  <c r="R3602" i="1"/>
  <c r="R3603" i="1"/>
  <c r="S3603" i="1" s="1"/>
  <c r="R3604" i="1"/>
  <c r="S3604" i="1" s="1"/>
  <c r="R3605" i="1"/>
  <c r="S3605" i="1" s="1"/>
  <c r="R3606" i="1"/>
  <c r="R3607" i="1"/>
  <c r="R3608" i="1"/>
  <c r="R3609" i="1"/>
  <c r="R3610" i="1"/>
  <c r="R3611" i="1"/>
  <c r="R3612" i="1"/>
  <c r="R3613" i="1"/>
  <c r="S3613" i="1" s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S3636" i="1" s="1"/>
  <c r="R3637" i="1"/>
  <c r="R3638" i="1"/>
  <c r="R3639" i="1"/>
  <c r="R3640" i="1"/>
  <c r="R3641" i="1"/>
  <c r="R3642" i="1"/>
  <c r="R3643" i="1"/>
  <c r="R3644" i="1"/>
  <c r="R3645" i="1"/>
  <c r="S3645" i="1" s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S3684" i="1" s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S3700" i="1" s="1"/>
  <c r="R3701" i="1"/>
  <c r="R3702" i="1"/>
  <c r="R3703" i="1"/>
  <c r="R3704" i="1"/>
  <c r="R3705" i="1"/>
  <c r="R3706" i="1"/>
  <c r="R3707" i="1"/>
  <c r="R3708" i="1"/>
  <c r="R3709" i="1"/>
  <c r="S3709" i="1" s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S3740" i="1" s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S3756" i="1" s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S3781" i="1" s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S3796" i="1" s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S3812" i="1" s="1"/>
  <c r="R3813" i="1"/>
  <c r="S3813" i="1" s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S3829" i="1" s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S3844" i="1" s="1"/>
  <c r="R3845" i="1"/>
  <c r="S3845" i="1" s="1"/>
  <c r="R3846" i="1"/>
  <c r="R3847" i="1"/>
  <c r="R3848" i="1"/>
  <c r="R3849" i="1"/>
  <c r="R3850" i="1"/>
  <c r="R3851" i="1"/>
  <c r="R3852" i="1"/>
  <c r="S3852" i="1" s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S3893" i="1" s="1"/>
  <c r="R3894" i="1"/>
  <c r="R3895" i="1"/>
  <c r="R3896" i="1"/>
  <c r="R3897" i="1"/>
  <c r="R3898" i="1"/>
  <c r="R3899" i="1"/>
  <c r="R3900" i="1"/>
  <c r="S3900" i="1" s="1"/>
  <c r="R3901" i="1"/>
  <c r="R3902" i="1"/>
  <c r="R3903" i="1"/>
  <c r="R3904" i="1"/>
  <c r="R3905" i="1"/>
  <c r="R3906" i="1"/>
  <c r="R3907" i="1"/>
  <c r="R3908" i="1"/>
  <c r="R3909" i="1"/>
  <c r="S3909" i="1" s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S3940" i="1" s="1"/>
  <c r="R3941" i="1"/>
  <c r="R3942" i="1"/>
  <c r="R3943" i="1"/>
  <c r="R3944" i="1"/>
  <c r="R3945" i="1"/>
  <c r="R3946" i="1"/>
  <c r="R3947" i="1"/>
  <c r="R3948" i="1"/>
  <c r="R3949" i="1"/>
  <c r="S3949" i="1" s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S3981" i="1" s="1"/>
  <c r="R3982" i="1"/>
  <c r="R3983" i="1"/>
  <c r="R3984" i="1"/>
  <c r="R3985" i="1"/>
  <c r="R3986" i="1"/>
  <c r="R3987" i="1"/>
  <c r="R3988" i="1"/>
  <c r="S3988" i="1" s="1"/>
  <c r="R3989" i="1"/>
  <c r="R3990" i="1"/>
  <c r="R3991" i="1"/>
  <c r="R3992" i="1"/>
  <c r="R3993" i="1"/>
  <c r="R3994" i="1"/>
  <c r="R3995" i="1"/>
  <c r="R3996" i="1"/>
  <c r="S3996" i="1" s="1"/>
  <c r="R3997" i="1"/>
  <c r="S3997" i="1" s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S4013" i="1" s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S4028" i="1" s="1"/>
  <c r="R4029" i="1"/>
  <c r="S4029" i="1" s="1"/>
  <c r="R4030" i="1"/>
  <c r="R4031" i="1"/>
  <c r="R4032" i="1"/>
  <c r="R4033" i="1"/>
  <c r="R4034" i="1"/>
  <c r="R4035" i="1"/>
  <c r="R4036" i="1"/>
  <c r="S4036" i="1" s="1"/>
  <c r="R4037" i="1"/>
  <c r="R4038" i="1"/>
  <c r="R4039" i="1"/>
  <c r="R4040" i="1"/>
  <c r="R4041" i="1"/>
  <c r="R4042" i="1"/>
  <c r="R4043" i="1"/>
  <c r="R4044" i="1"/>
  <c r="R4045" i="1"/>
  <c r="S4045" i="1" s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S4076" i="1" s="1"/>
  <c r="R4077" i="1"/>
  <c r="S4077" i="1" s="1"/>
  <c r="R4078" i="1"/>
  <c r="R4079" i="1"/>
  <c r="R4080" i="1"/>
  <c r="R4081" i="1"/>
  <c r="R4082" i="1"/>
  <c r="R4083" i="1"/>
  <c r="R4084" i="1"/>
  <c r="S4084" i="1" s="1"/>
  <c r="R4085" i="1"/>
  <c r="R4086" i="1"/>
  <c r="R4087" i="1"/>
  <c r="R4088" i="1"/>
  <c r="R4089" i="1"/>
  <c r="R4090" i="1"/>
  <c r="R4091" i="1"/>
  <c r="R4092" i="1"/>
  <c r="R4093" i="1"/>
  <c r="S4093" i="1" s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S4124" i="1" s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S4140" i="1" s="1"/>
  <c r="R4141" i="1"/>
  <c r="S4141" i="1" s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S4180" i="1" s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S4196" i="1" s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S4213" i="1" s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S4236" i="1" s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S4252" i="1" s="1"/>
  <c r="R4253" i="1"/>
  <c r="S4253" i="1" s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S4269" i="1" s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S4284" i="1" s="1"/>
  <c r="R4285" i="1"/>
  <c r="S4285" i="1" s="1"/>
  <c r="R4286" i="1"/>
  <c r="R4287" i="1"/>
  <c r="R4288" i="1"/>
  <c r="R4289" i="1"/>
  <c r="R4290" i="1"/>
  <c r="R4291" i="1"/>
  <c r="R4292" i="1"/>
  <c r="S4292" i="1" s="1"/>
  <c r="R4293" i="1"/>
  <c r="R4294" i="1"/>
  <c r="R4295" i="1"/>
  <c r="R4296" i="1"/>
  <c r="R4297" i="1"/>
  <c r="R4298" i="1"/>
  <c r="R4299" i="1"/>
  <c r="R4300" i="1"/>
  <c r="R4301" i="1"/>
  <c r="S4301" i="1" s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S4332" i="1" s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S4348" i="1" s="1"/>
  <c r="R4349" i="1"/>
  <c r="R4350" i="1"/>
  <c r="R4351" i="1"/>
  <c r="R4352" i="1"/>
  <c r="R4353" i="1"/>
  <c r="R4354" i="1"/>
  <c r="R4355" i="1"/>
  <c r="R4356" i="1"/>
  <c r="R4357" i="1"/>
  <c r="S4357" i="1" s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S4388" i="1" s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S4404" i="1" s="1"/>
  <c r="R4405" i="1"/>
  <c r="S4405" i="1" s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S4444" i="1" s="1"/>
  <c r="R4445" i="1"/>
  <c r="R4446" i="1"/>
  <c r="R4447" i="1"/>
  <c r="R4448" i="1"/>
  <c r="R4449" i="1"/>
  <c r="R4450" i="1"/>
  <c r="R4451" i="1"/>
  <c r="R4452" i="1"/>
  <c r="R4453" i="1"/>
  <c r="S4453" i="1" s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S4469" i="1" s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S4485" i="1" s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S4500" i="1" s="1"/>
  <c r="R4501" i="1"/>
  <c r="S4501" i="1" s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S4540" i="1" s="1"/>
  <c r="R4541" i="1"/>
  <c r="S4541" i="1" s="1"/>
  <c r="R4542" i="1"/>
  <c r="R4543" i="1"/>
  <c r="R4544" i="1"/>
  <c r="R4545" i="1"/>
  <c r="R4546" i="1"/>
  <c r="R4547" i="1"/>
  <c r="R4548" i="1"/>
  <c r="S4548" i="1" s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S4589" i="1" s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S4604" i="1" s="1"/>
  <c r="R4605" i="1"/>
  <c r="S4605" i="1" s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S4644" i="1" s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S4660" i="1" s="1"/>
  <c r="R4661" i="1"/>
  <c r="S4661" i="1" s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S4677" i="1" s="1"/>
  <c r="R4678" i="1"/>
  <c r="R4679" i="1"/>
  <c r="R4680" i="1"/>
  <c r="R4681" i="1"/>
  <c r="R4682" i="1"/>
  <c r="R4683" i="1"/>
  <c r="R4684" i="1"/>
  <c r="S4684" i="1" s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S4700" i="1" s="1"/>
  <c r="R4701" i="1"/>
  <c r="R4702" i="1"/>
  <c r="R4703" i="1"/>
  <c r="R4704" i="1"/>
  <c r="R4705" i="1"/>
  <c r="R4706" i="1"/>
  <c r="R4707" i="1"/>
  <c r="R4708" i="1"/>
  <c r="R4709" i="1"/>
  <c r="S4709" i="1" s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S4725" i="1" s="1"/>
  <c r="R4726" i="1"/>
  <c r="R4727" i="1"/>
  <c r="R4728" i="1"/>
  <c r="R4729" i="1"/>
  <c r="R4730" i="1"/>
  <c r="R4731" i="1"/>
  <c r="R4732" i="1"/>
  <c r="S4732" i="1" s="1"/>
  <c r="R4733" i="1"/>
  <c r="R4734" i="1"/>
  <c r="R4735" i="1"/>
  <c r="R4736" i="1"/>
  <c r="R4737" i="1"/>
  <c r="R4738" i="1"/>
  <c r="R4739" i="1"/>
  <c r="R4740" i="1"/>
  <c r="R4741" i="1"/>
  <c r="S4741" i="1" s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S4757" i="1" s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S4773" i="1" s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S4788" i="1" s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S4805" i="1" s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S4828" i="1" s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S4844" i="1" s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S4869" i="1" s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S4884" i="1" s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S4900" i="1" s="1"/>
  <c r="R4901" i="1"/>
  <c r="R4902" i="1"/>
  <c r="R4903" i="1"/>
  <c r="R4904" i="1"/>
  <c r="R4905" i="1"/>
  <c r="R4906" i="1"/>
  <c r="R4907" i="1"/>
  <c r="R4908" i="1"/>
  <c r="R4909" i="1"/>
  <c r="S4909" i="1" s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S4932" i="1" s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S4948" i="1" s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S4989" i="1" s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S5004" i="1" s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S5037" i="1" s="1"/>
  <c r="R5038" i="1"/>
  <c r="R5039" i="1"/>
  <c r="R5040" i="1"/>
  <c r="R5041" i="1"/>
  <c r="R5042" i="1"/>
  <c r="R5043" i="1"/>
  <c r="R5044" i="1"/>
  <c r="S5044" i="1" s="1"/>
  <c r="R5045" i="1"/>
  <c r="R5046" i="1"/>
  <c r="R5047" i="1"/>
  <c r="R5048" i="1"/>
  <c r="R5049" i="1"/>
  <c r="R5050" i="1"/>
  <c r="R5051" i="1"/>
  <c r="R5052" i="1"/>
  <c r="R5053" i="1"/>
  <c r="S5053" i="1" s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S5076" i="1" s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S5100" i="1" s="1"/>
  <c r="R5101" i="1"/>
  <c r="R5102" i="1"/>
  <c r="R5103" i="1"/>
  <c r="R5104" i="1"/>
  <c r="R5105" i="1"/>
  <c r="R5106" i="1"/>
  <c r="R5107" i="1"/>
  <c r="R5108" i="1"/>
  <c r="R5109" i="1"/>
  <c r="S5109" i="1" s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S5125" i="1" s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S5148" i="1" s="1"/>
  <c r="R5149" i="1"/>
  <c r="R5150" i="1"/>
  <c r="R5151" i="1"/>
  <c r="R5152" i="1"/>
  <c r="R5153" i="1"/>
  <c r="R5154" i="1"/>
  <c r="R5155" i="1"/>
  <c r="R5156" i="1"/>
  <c r="R5157" i="1"/>
  <c r="S5157" i="1" s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S5173" i="1" s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S5189" i="1" s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S5204" i="1" s="1"/>
  <c r="R5205" i="1"/>
  <c r="S5205" i="1" s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S5221" i="1" s="1"/>
  <c r="R5222" i="1"/>
  <c r="R5223" i="1"/>
  <c r="R5224" i="1"/>
  <c r="R5225" i="1"/>
  <c r="R5226" i="1"/>
  <c r="R5227" i="1"/>
  <c r="R5228" i="1"/>
  <c r="S5228" i="1" s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S5244" i="1" s="1"/>
  <c r="R5245" i="1"/>
  <c r="R5246" i="1"/>
  <c r="R5247" i="1"/>
  <c r="R5248" i="1"/>
  <c r="R5249" i="1"/>
  <c r="R5250" i="1"/>
  <c r="R5251" i="1"/>
  <c r="R5252" i="1"/>
  <c r="R5253" i="1"/>
  <c r="S5253" i="1" s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S5276" i="1" s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S5292" i="1" s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S5317" i="1" s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S5332" i="1" s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S5348" i="1" s="1"/>
  <c r="R5349" i="1"/>
  <c r="S5349" i="1" s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S5365" i="1" s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S5380" i="1" s="1"/>
  <c r="R5381" i="1"/>
  <c r="S5381" i="1" s="1"/>
  <c r="R5382" i="1"/>
  <c r="R5383" i="1"/>
  <c r="R5384" i="1"/>
  <c r="R5385" i="1"/>
  <c r="R5386" i="1"/>
  <c r="R5387" i="1"/>
  <c r="R5388" i="1"/>
  <c r="S5388" i="1" s="1"/>
  <c r="R5389" i="1"/>
  <c r="R5390" i="1"/>
  <c r="R5391" i="1"/>
  <c r="R5392" i="1"/>
  <c r="R5393" i="1"/>
  <c r="R5394" i="1"/>
  <c r="R5395" i="1"/>
  <c r="R5396" i="1"/>
  <c r="R5397" i="1"/>
  <c r="S5397" i="1" s="1"/>
  <c r="R5398" i="1"/>
  <c r="R5399" i="1"/>
  <c r="R5400" i="1"/>
  <c r="R5401" i="1"/>
  <c r="R5402" i="1"/>
  <c r="R5403" i="1"/>
  <c r="R5404" i="1"/>
  <c r="R5405" i="1"/>
  <c r="S5405" i="1" s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S5420" i="1" s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S5436" i="1" s="1"/>
  <c r="R5437" i="1"/>
  <c r="S5437" i="1" s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S5453" i="1" s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S5468" i="1" s="1"/>
  <c r="R5469" i="1"/>
  <c r="S5469" i="1" s="1"/>
  <c r="R5470" i="1"/>
  <c r="R5471" i="1"/>
  <c r="R5472" i="1"/>
  <c r="R5473" i="1"/>
  <c r="R5474" i="1"/>
  <c r="R5475" i="1"/>
  <c r="R5476" i="1"/>
  <c r="S5476" i="1" s="1"/>
  <c r="R5477" i="1"/>
  <c r="R5478" i="1"/>
  <c r="R5479" i="1"/>
  <c r="R5480" i="1"/>
  <c r="R5481" i="1"/>
  <c r="R5482" i="1"/>
  <c r="R5483" i="1"/>
  <c r="R5484" i="1"/>
  <c r="R5485" i="1"/>
  <c r="S5485" i="1" s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S5501" i="1" s="1"/>
  <c r="R5502" i="1"/>
  <c r="R5503" i="1"/>
  <c r="R5504" i="1"/>
  <c r="R5505" i="1"/>
  <c r="R5506" i="1"/>
  <c r="R5507" i="1"/>
  <c r="R5508" i="1"/>
  <c r="S5508" i="1" s="1"/>
  <c r="R5509" i="1"/>
  <c r="R5510" i="1"/>
  <c r="R5511" i="1"/>
  <c r="R5512" i="1"/>
  <c r="R5513" i="1"/>
  <c r="R5514" i="1"/>
  <c r="R5515" i="1"/>
  <c r="R5516" i="1"/>
  <c r="R5517" i="1"/>
  <c r="S5517" i="1" s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S5549" i="1" s="1"/>
  <c r="R5550" i="1"/>
  <c r="R5551" i="1"/>
  <c r="R5552" i="1"/>
  <c r="R5553" i="1"/>
  <c r="R5554" i="1"/>
  <c r="R5555" i="1"/>
  <c r="R5556" i="1"/>
  <c r="S5556" i="1" s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S5572" i="1" s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S5588" i="1" s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S5605" i="1" s="1"/>
  <c r="R5606" i="1"/>
  <c r="R5607" i="1"/>
  <c r="R5608" i="1"/>
  <c r="R5609" i="1"/>
  <c r="R5610" i="1"/>
  <c r="R5611" i="1"/>
  <c r="R5612" i="1"/>
  <c r="S5612" i="1" s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S5628" i="1" s="1"/>
  <c r="R5629" i="1"/>
  <c r="R5630" i="1"/>
  <c r="R5631" i="1"/>
  <c r="R5632" i="1"/>
  <c r="R5633" i="1"/>
  <c r="R5634" i="1"/>
  <c r="R5635" i="1"/>
  <c r="R5636" i="1"/>
  <c r="R5637" i="1"/>
  <c r="S5637" i="1" s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S5653" i="1" s="1"/>
  <c r="R5654" i="1"/>
  <c r="R5655" i="1"/>
  <c r="R5656" i="1"/>
  <c r="R5657" i="1"/>
  <c r="R5658" i="1"/>
  <c r="R5659" i="1"/>
  <c r="R5660" i="1"/>
  <c r="S5660" i="1" s="1"/>
  <c r="R5661" i="1"/>
  <c r="S5661" i="1" s="1"/>
  <c r="R5662" i="1"/>
  <c r="R5663" i="1"/>
  <c r="R5664" i="1"/>
  <c r="R5665" i="1"/>
  <c r="R5666" i="1"/>
  <c r="R5667" i="1"/>
  <c r="R5668" i="1"/>
  <c r="S5668" i="1" s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S5685" i="1" s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S5700" i="1" s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S5716" i="1" s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S5757" i="1" s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S5772" i="1" s="1"/>
  <c r="R5773" i="1"/>
  <c r="R5774" i="1"/>
  <c r="R5775" i="1"/>
  <c r="R5776" i="1"/>
  <c r="R5777" i="1"/>
  <c r="R5778" i="1"/>
  <c r="R5779" i="1"/>
  <c r="R5780" i="1"/>
  <c r="R5781" i="1"/>
  <c r="S5781" i="1" s="1"/>
  <c r="R5782" i="1"/>
  <c r="R5783" i="1"/>
  <c r="R5784" i="1"/>
  <c r="R5785" i="1"/>
  <c r="R5786" i="1"/>
  <c r="R5787" i="1"/>
  <c r="R5788" i="1"/>
  <c r="R5789" i="1"/>
  <c r="S5789" i="1" s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S5804" i="1" s="1"/>
  <c r="R5805" i="1"/>
  <c r="R5806" i="1"/>
  <c r="R5807" i="1"/>
  <c r="R5808" i="1"/>
  <c r="R5809" i="1"/>
  <c r="R5810" i="1"/>
  <c r="R5811" i="1"/>
  <c r="S5811" i="1" s="1"/>
  <c r="R5812" i="1"/>
  <c r="S5812" i="1" s="1"/>
  <c r="R5813" i="1"/>
  <c r="S5813" i="1" s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S5852" i="1" s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S5868" i="1" s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S5885" i="1" s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S5899" i="1" s="1"/>
  <c r="R5900" i="1"/>
  <c r="S5900" i="1" s="1"/>
  <c r="R5901" i="1"/>
  <c r="R5902" i="1"/>
  <c r="R5903" i="1"/>
  <c r="R5904" i="1"/>
  <c r="R5905" i="1"/>
  <c r="R5906" i="1"/>
  <c r="R5907" i="1"/>
  <c r="R5908" i="1"/>
  <c r="R5909" i="1"/>
  <c r="S5909" i="1" s="1"/>
  <c r="R5910" i="1"/>
  <c r="R5911" i="1"/>
  <c r="R5912" i="1"/>
  <c r="R5913" i="1"/>
  <c r="R5914" i="1"/>
  <c r="R5915" i="1"/>
  <c r="R5916" i="1"/>
  <c r="R5917" i="1"/>
  <c r="S5917" i="1" s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S5941" i="1" s="1"/>
  <c r="R5942" i="1"/>
  <c r="R5943" i="1"/>
  <c r="R5944" i="1"/>
  <c r="R5945" i="1"/>
  <c r="R5946" i="1"/>
  <c r="R5947" i="1"/>
  <c r="R5948" i="1"/>
  <c r="S5948" i="1" s="1"/>
  <c r="R5949" i="1"/>
  <c r="R5950" i="1"/>
  <c r="R5951" i="1"/>
  <c r="R5952" i="1"/>
  <c r="R5953" i="1"/>
  <c r="R5954" i="1"/>
  <c r="R5955" i="1"/>
  <c r="R5956" i="1"/>
  <c r="R5957" i="1"/>
  <c r="R5958" i="1"/>
  <c r="S5958" i="1" s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S5996" i="1" s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S6012" i="1" s="1"/>
  <c r="R6013" i="1"/>
  <c r="S6013" i="1" s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S6027" i="1" s="1"/>
  <c r="R6028" i="1"/>
  <c r="R6029" i="1"/>
  <c r="R6030" i="1"/>
  <c r="R6031" i="1"/>
  <c r="R6032" i="1"/>
  <c r="R6033" i="1"/>
  <c r="R6034" i="1"/>
  <c r="R6035" i="1"/>
  <c r="R6036" i="1"/>
  <c r="R6037" i="1"/>
  <c r="S6037" i="1" s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S6050" i="1" s="1"/>
  <c r="R6051" i="1"/>
  <c r="R6052" i="1"/>
  <c r="S6052" i="1" s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S6069" i="1" s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S6092" i="1" s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S6120" i="1" s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S6140" i="1" s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S6156" i="1" s="1"/>
  <c r="R6157" i="1"/>
  <c r="R6158" i="1"/>
  <c r="R6159" i="1"/>
  <c r="R6160" i="1"/>
  <c r="R6161" i="1"/>
  <c r="R6162" i="1"/>
  <c r="R6163" i="1"/>
  <c r="R6164" i="1"/>
  <c r="R6165" i="1"/>
  <c r="S6165" i="1" s="1"/>
  <c r="R6166" i="1"/>
  <c r="R6167" i="1"/>
  <c r="R6168" i="1"/>
  <c r="R6169" i="1"/>
  <c r="R6170" i="1"/>
  <c r="R6171" i="1"/>
  <c r="R6172" i="1"/>
  <c r="R6173" i="1"/>
  <c r="S6173" i="1" s="1"/>
  <c r="R6174" i="1"/>
  <c r="R6175" i="1"/>
  <c r="R6176" i="1"/>
  <c r="R6177" i="1"/>
  <c r="R6178" i="1"/>
  <c r="R6179" i="1"/>
  <c r="S6179" i="1" s="1"/>
  <c r="R6180" i="1"/>
  <c r="S6180" i="1" s="1"/>
  <c r="R6181" i="1"/>
  <c r="R6182" i="1"/>
  <c r="R6183" i="1"/>
  <c r="R6184" i="1"/>
  <c r="S6184" i="1" s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S6196" i="1" s="1"/>
  <c r="R6197" i="1"/>
  <c r="S6197" i="1" s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S6211" i="1" s="1"/>
  <c r="R6212" i="1"/>
  <c r="R6213" i="1"/>
  <c r="R6214" i="1"/>
  <c r="R6215" i="1"/>
  <c r="R6216" i="1"/>
  <c r="R6217" i="1"/>
  <c r="R6218" i="1"/>
  <c r="R6219" i="1"/>
  <c r="R6220" i="1"/>
  <c r="R6221" i="1"/>
  <c r="S6221" i="1" s="1"/>
  <c r="R6222" i="1"/>
  <c r="R6223" i="1"/>
  <c r="R6224" i="1"/>
  <c r="R6225" i="1"/>
  <c r="R6226" i="1"/>
  <c r="R6227" i="1"/>
  <c r="R6228" i="1"/>
  <c r="S6228" i="1" s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S6248" i="1" s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S6276" i="1" s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S6312" i="1" s="1"/>
  <c r="R6313" i="1"/>
  <c r="R6314" i="1"/>
  <c r="R6315" i="1"/>
  <c r="R6316" i="1"/>
  <c r="R6317" i="1"/>
  <c r="S6317" i="1" s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S6339" i="1" s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S6376" i="1" s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S6421" i="1" s="1"/>
  <c r="R6422" i="1"/>
  <c r="R6423" i="1"/>
  <c r="R6424" i="1"/>
  <c r="R6425" i="1"/>
  <c r="R6426" i="1"/>
  <c r="R6427" i="1"/>
  <c r="R6428" i="1"/>
  <c r="S6428" i="1" s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S6440" i="1" s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S6504" i="1" s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S6564" i="1" s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S6587" i="1" s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S6612" i="1" s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S6653" i="1" s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S6696" i="1" s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S6715" i="1" s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S6747" i="1" s="1"/>
  <c r="R6748" i="1"/>
  <c r="S6748" i="1" s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S6779" i="1" s="1"/>
  <c r="R6780" i="1"/>
  <c r="R6781" i="1"/>
  <c r="S6781" i="1" s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S6811" i="1" s="1"/>
  <c r="R6812" i="1"/>
  <c r="R6813" i="1"/>
  <c r="S6813" i="1" s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S6892" i="1" s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S6907" i="1" s="1"/>
  <c r="R6908" i="1"/>
  <c r="R6909" i="1"/>
  <c r="S6909" i="1" s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S6988" i="1" s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S7068" i="1" s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S7099" i="1" s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S7146" i="1" s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S7163" i="1" s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S7195" i="1" s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S7238" i="1" s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S7259" i="1" s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S7291" i="1" s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S7318" i="1" s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S7355" i="1" s="1"/>
  <c r="R7356" i="1"/>
  <c r="R7357" i="1"/>
  <c r="R7358" i="1"/>
  <c r="R7359" i="1"/>
  <c r="R7360" i="1"/>
  <c r="R7361" i="1"/>
  <c r="R7362" i="1"/>
  <c r="R7363" i="1"/>
  <c r="R7364" i="1"/>
  <c r="S7364" i="1" s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S7382" i="1" s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S7427" i="1" s="1"/>
  <c r="R7428" i="1"/>
  <c r="R7429" i="1"/>
  <c r="R7430" i="1"/>
  <c r="R7431" i="1"/>
  <c r="R7432" i="1"/>
  <c r="R7433" i="1"/>
  <c r="R7434" i="1"/>
  <c r="R7435" i="1"/>
  <c r="R7436" i="1"/>
  <c r="R7437" i="1"/>
  <c r="S7437" i="1" s="1"/>
  <c r="R7438" i="1"/>
  <c r="R7439" i="1"/>
  <c r="R7440" i="1"/>
  <c r="R7441" i="1"/>
  <c r="R7442" i="1"/>
  <c r="R7443" i="1"/>
  <c r="R7444" i="1"/>
  <c r="R7445" i="1"/>
  <c r="R7446" i="1"/>
  <c r="S7446" i="1" s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S7459" i="1" s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S7510" i="1" s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S7574" i="1" s="1"/>
  <c r="R7575" i="1"/>
  <c r="R7576" i="1"/>
  <c r="R7577" i="1"/>
  <c r="R7578" i="1"/>
  <c r="R7579" i="1"/>
  <c r="R7580" i="1"/>
  <c r="S7580" i="1" s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S7635" i="1" s="1"/>
  <c r="R7636" i="1"/>
  <c r="S7636" i="1" s="1"/>
  <c r="R7637" i="1"/>
  <c r="R7638" i="1"/>
  <c r="S7638" i="1" s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S7702" i="1" s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S7731" i="1" s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S7756" i="1" s="1"/>
  <c r="R7757" i="1"/>
  <c r="R7758" i="1"/>
  <c r="R7759" i="1"/>
  <c r="R7760" i="1"/>
  <c r="R7761" i="1"/>
  <c r="R7762" i="1"/>
  <c r="R7763" i="1"/>
  <c r="R7764" i="1"/>
  <c r="R7765" i="1"/>
  <c r="R7766" i="1"/>
  <c r="S7766" i="1" s="1"/>
  <c r="R7767" i="1"/>
  <c r="R7768" i="1"/>
  <c r="R7769" i="1"/>
  <c r="R777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7745" i="1" l="1"/>
  <c r="S7705" i="1"/>
  <c r="S7761" i="1"/>
  <c r="S7689" i="1"/>
  <c r="S7753" i="1"/>
  <c r="S7697" i="1"/>
  <c r="S7721" i="1"/>
  <c r="S7657" i="1"/>
  <c r="S7769" i="1"/>
  <c r="S7713" i="1"/>
  <c r="S7673" i="1"/>
  <c r="S7729" i="1"/>
  <c r="S7665" i="1"/>
  <c r="S7737" i="1"/>
  <c r="S7681" i="1"/>
  <c r="S7765" i="1"/>
  <c r="S7757" i="1"/>
  <c r="S7749" i="1"/>
  <c r="S7741" i="1"/>
  <c r="S7733" i="1"/>
  <c r="S7725" i="1"/>
  <c r="S7717" i="1"/>
  <c r="S7709" i="1"/>
  <c r="S7701" i="1"/>
  <c r="S7693" i="1"/>
  <c r="S7685" i="1"/>
  <c r="S7677" i="1"/>
  <c r="S7669" i="1"/>
  <c r="S7661" i="1"/>
  <c r="S7653" i="1"/>
  <c r="S7645" i="1"/>
  <c r="S7637" i="1"/>
  <c r="S7629" i="1"/>
  <c r="S7621" i="1"/>
  <c r="S7613" i="1"/>
  <c r="S7605" i="1"/>
  <c r="S7597" i="1"/>
  <c r="S7589" i="1"/>
  <c r="S7581" i="1"/>
  <c r="S7573" i="1"/>
  <c r="S7565" i="1"/>
  <c r="S7557" i="1"/>
  <c r="S7549" i="1"/>
  <c r="S7541" i="1"/>
  <c r="S7533" i="1"/>
  <c r="S7525" i="1"/>
  <c r="S7517" i="1"/>
  <c r="S7509" i="1"/>
  <c r="S7501" i="1"/>
  <c r="S7493" i="1"/>
  <c r="S7485" i="1"/>
  <c r="S7477" i="1"/>
  <c r="S7469" i="1"/>
  <c r="S7461" i="1"/>
  <c r="S7453" i="1"/>
  <c r="S7445" i="1"/>
  <c r="S7429" i="1"/>
  <c r="S7421" i="1"/>
  <c r="S7413" i="1"/>
  <c r="S7405" i="1"/>
  <c r="S7397" i="1"/>
  <c r="S7389" i="1"/>
  <c r="S7381" i="1"/>
  <c r="S7373" i="1"/>
  <c r="S7365" i="1"/>
  <c r="S7357" i="1"/>
  <c r="S7349" i="1"/>
  <c r="S7341" i="1"/>
  <c r="S7333" i="1"/>
  <c r="S7325" i="1"/>
  <c r="S7317" i="1"/>
  <c r="S7309" i="1"/>
  <c r="S7301" i="1"/>
  <c r="S7293" i="1"/>
  <c r="S7285" i="1"/>
  <c r="S7277" i="1"/>
  <c r="S7269" i="1"/>
  <c r="S7261" i="1"/>
  <c r="S7253" i="1"/>
  <c r="S7245" i="1"/>
  <c r="S7237" i="1"/>
  <c r="S7229" i="1"/>
  <c r="S7221" i="1"/>
  <c r="S7213" i="1"/>
  <c r="S7205" i="1"/>
  <c r="S7197" i="1"/>
  <c r="S7189" i="1"/>
  <c r="S7181" i="1"/>
  <c r="S7173" i="1"/>
  <c r="S7165" i="1"/>
  <c r="S7157" i="1"/>
  <c r="S7149" i="1"/>
  <c r="S7141" i="1"/>
  <c r="S7133" i="1"/>
  <c r="S7125" i="1"/>
  <c r="S7117" i="1"/>
  <c r="S7109" i="1"/>
  <c r="S7101" i="1"/>
  <c r="S7093" i="1"/>
  <c r="S7085" i="1"/>
  <c r="S7077" i="1"/>
  <c r="S7069" i="1"/>
  <c r="S7061" i="1"/>
  <c r="S7053" i="1"/>
  <c r="S7045" i="1"/>
  <c r="S7037" i="1"/>
  <c r="S7029" i="1"/>
  <c r="S7021" i="1"/>
  <c r="S7013" i="1"/>
  <c r="S7005" i="1"/>
  <c r="S6997" i="1"/>
  <c r="S6989" i="1"/>
  <c r="S6981" i="1"/>
  <c r="S6973" i="1"/>
  <c r="S6965" i="1"/>
  <c r="S6957" i="1"/>
  <c r="S6949" i="1"/>
  <c r="S6941" i="1"/>
  <c r="S6933" i="1"/>
  <c r="S6925" i="1"/>
  <c r="S6917" i="1"/>
  <c r="S6901" i="1"/>
  <c r="S6893" i="1"/>
  <c r="S6885" i="1"/>
  <c r="S6877" i="1"/>
  <c r="S6869" i="1"/>
  <c r="S6861" i="1"/>
  <c r="S6853" i="1"/>
  <c r="S6845" i="1"/>
  <c r="S6837" i="1"/>
  <c r="S6829" i="1"/>
  <c r="S6821" i="1"/>
  <c r="S6805" i="1"/>
  <c r="S6797" i="1"/>
  <c r="S6789" i="1"/>
  <c r="S6773" i="1"/>
  <c r="S6765" i="1"/>
  <c r="S6757" i="1"/>
  <c r="S6749" i="1"/>
  <c r="S6741" i="1"/>
  <c r="S6733" i="1"/>
  <c r="S6725" i="1"/>
  <c r="S6717" i="1"/>
  <c r="S6709" i="1"/>
  <c r="S6701" i="1"/>
  <c r="S6693" i="1"/>
  <c r="S6685" i="1"/>
  <c r="S6677" i="1"/>
  <c r="S6669" i="1"/>
  <c r="S6661" i="1"/>
  <c r="S6645" i="1"/>
  <c r="S6637" i="1"/>
  <c r="S6629" i="1"/>
  <c r="S6621" i="1"/>
  <c r="S6613" i="1"/>
  <c r="S6605" i="1"/>
  <c r="S6597" i="1"/>
  <c r="S6589" i="1"/>
  <c r="S6581" i="1"/>
  <c r="S6573" i="1"/>
  <c r="S6565" i="1"/>
  <c r="S6557" i="1"/>
  <c r="S6549" i="1"/>
  <c r="S6541" i="1"/>
  <c r="S6533" i="1"/>
  <c r="S6525" i="1"/>
  <c r="S6517" i="1"/>
  <c r="S6509" i="1"/>
  <c r="S6501" i="1"/>
  <c r="S6493" i="1"/>
  <c r="S6485" i="1"/>
  <c r="S6477" i="1"/>
  <c r="S6469" i="1"/>
  <c r="S6461" i="1"/>
  <c r="S6453" i="1"/>
  <c r="S6445" i="1"/>
  <c r="S6437" i="1"/>
  <c r="S6429" i="1"/>
  <c r="S6413" i="1"/>
  <c r="S6405" i="1"/>
  <c r="S6397" i="1"/>
  <c r="S6389" i="1"/>
  <c r="S6381" i="1"/>
  <c r="S6373" i="1"/>
  <c r="S6365" i="1"/>
  <c r="S6357" i="1"/>
  <c r="S6349" i="1"/>
  <c r="S6341" i="1"/>
  <c r="S6333" i="1"/>
  <c r="S6325" i="1"/>
  <c r="S6309" i="1"/>
  <c r="S6301" i="1"/>
  <c r="S6293" i="1"/>
  <c r="S6285" i="1"/>
  <c r="S6277" i="1"/>
  <c r="S6269" i="1"/>
  <c r="S6261" i="1"/>
  <c r="S6253" i="1"/>
  <c r="S6245" i="1"/>
  <c r="S6237" i="1"/>
  <c r="S6229" i="1"/>
  <c r="S6213" i="1"/>
  <c r="S6205" i="1"/>
  <c r="S6189" i="1"/>
  <c r="S6181" i="1"/>
  <c r="S6157" i="1"/>
  <c r="S6149" i="1"/>
  <c r="S6141" i="1"/>
  <c r="S6133" i="1"/>
  <c r="S6125" i="1"/>
  <c r="S6117" i="1"/>
  <c r="S6109" i="1"/>
  <c r="S6101" i="1"/>
  <c r="S6093" i="1"/>
  <c r="S6085" i="1"/>
  <c r="S6077" i="1"/>
  <c r="S6061" i="1"/>
  <c r="S6053" i="1"/>
  <c r="S6045" i="1"/>
  <c r="S6029" i="1"/>
  <c r="S6021" i="1"/>
  <c r="S6005" i="1"/>
  <c r="S5997" i="1"/>
  <c r="S5989" i="1"/>
  <c r="S5981" i="1"/>
  <c r="S5973" i="1"/>
  <c r="S5965" i="1"/>
  <c r="S5957" i="1"/>
  <c r="S5949" i="1"/>
  <c r="S5933" i="1"/>
  <c r="S5925" i="1"/>
  <c r="S5901" i="1"/>
  <c r="S5893" i="1"/>
  <c r="S5877" i="1"/>
  <c r="S5869" i="1"/>
  <c r="S5861" i="1"/>
  <c r="S5853" i="1"/>
  <c r="S5845" i="1"/>
  <c r="S5837" i="1"/>
  <c r="S5829" i="1"/>
  <c r="S5821" i="1"/>
  <c r="S5805" i="1"/>
  <c r="S5797" i="1"/>
  <c r="S5773" i="1"/>
  <c r="S5765" i="1"/>
  <c r="S5749" i="1"/>
  <c r="S5741" i="1"/>
  <c r="S5733" i="1"/>
  <c r="S5725" i="1"/>
  <c r="S5717" i="1"/>
  <c r="S5709" i="1"/>
  <c r="S5701" i="1"/>
  <c r="S5693" i="1"/>
  <c r="S5677" i="1"/>
  <c r="S5669" i="1"/>
  <c r="S5645" i="1"/>
  <c r="S5629" i="1"/>
  <c r="S5621" i="1"/>
  <c r="S5613" i="1"/>
  <c r="S5597" i="1"/>
  <c r="S5589" i="1"/>
  <c r="S5581" i="1"/>
  <c r="S5573" i="1"/>
  <c r="S5565" i="1"/>
  <c r="S5557" i="1"/>
  <c r="S5541" i="1"/>
  <c r="S5533" i="1"/>
  <c r="S5525" i="1"/>
  <c r="S5509" i="1"/>
  <c r="S5493" i="1"/>
  <c r="S5477" i="1"/>
  <c r="S5461" i="1"/>
  <c r="S5445" i="1"/>
  <c r="S5429" i="1"/>
  <c r="S5421" i="1"/>
  <c r="S5413" i="1"/>
  <c r="S5389" i="1"/>
  <c r="S5373" i="1"/>
  <c r="S5357" i="1"/>
  <c r="S7649" i="1"/>
  <c r="S7641" i="1"/>
  <c r="S7633" i="1"/>
  <c r="S7625" i="1"/>
  <c r="S7617" i="1"/>
  <c r="S7609" i="1"/>
  <c r="S7601" i="1"/>
  <c r="S7593" i="1"/>
  <c r="S7585" i="1"/>
  <c r="S7577" i="1"/>
  <c r="S7569" i="1"/>
  <c r="S7561" i="1"/>
  <c r="S7553" i="1"/>
  <c r="S7545" i="1"/>
  <c r="S7537" i="1"/>
  <c r="S7529" i="1"/>
  <c r="S7521" i="1"/>
  <c r="S7513" i="1"/>
  <c r="S7505" i="1"/>
  <c r="S7497" i="1"/>
  <c r="S7489" i="1"/>
  <c r="S7481" i="1"/>
  <c r="S7473" i="1"/>
  <c r="S7465" i="1"/>
  <c r="S7457" i="1"/>
  <c r="S7449" i="1"/>
  <c r="S7441" i="1"/>
  <c r="S7433" i="1"/>
  <c r="S7425" i="1"/>
  <c r="S7417" i="1"/>
  <c r="S7409" i="1"/>
  <c r="S7401" i="1"/>
  <c r="S7393" i="1"/>
  <c r="S7385" i="1"/>
  <c r="S7377" i="1"/>
  <c r="S7369" i="1"/>
  <c r="S7361" i="1"/>
  <c r="S7353" i="1"/>
  <c r="S7345" i="1"/>
  <c r="S7337" i="1"/>
  <c r="S7329" i="1"/>
  <c r="S7321" i="1"/>
  <c r="S7313" i="1"/>
  <c r="S7305" i="1"/>
  <c r="S7297" i="1"/>
  <c r="S7289" i="1"/>
  <c r="S7281" i="1"/>
  <c r="S7273" i="1"/>
  <c r="S7265" i="1"/>
  <c r="S7257" i="1"/>
  <c r="S7249" i="1"/>
  <c r="S7241" i="1"/>
  <c r="S7233" i="1"/>
  <c r="S7225" i="1"/>
  <c r="S7217" i="1"/>
  <c r="S7209" i="1"/>
  <c r="S7201" i="1"/>
  <c r="S7193" i="1"/>
  <c r="S7185" i="1"/>
  <c r="S7177" i="1"/>
  <c r="S7169" i="1"/>
  <c r="S7161" i="1"/>
  <c r="S7153" i="1"/>
  <c r="S7145" i="1"/>
  <c r="S7137" i="1"/>
  <c r="S7129" i="1"/>
  <c r="S7121" i="1"/>
  <c r="S7113" i="1"/>
  <c r="S7105" i="1"/>
  <c r="S7097" i="1"/>
  <c r="S7089" i="1"/>
  <c r="S7081" i="1"/>
  <c r="S7073" i="1"/>
  <c r="S7065" i="1"/>
  <c r="S7057" i="1"/>
  <c r="S7049" i="1"/>
  <c r="S7041" i="1"/>
  <c r="S7033" i="1"/>
  <c r="S7025" i="1"/>
  <c r="S7017" i="1"/>
  <c r="S7009" i="1"/>
  <c r="S7001" i="1"/>
  <c r="S6993" i="1"/>
  <c r="S6985" i="1"/>
  <c r="S6977" i="1"/>
  <c r="S6969" i="1"/>
  <c r="S6961" i="1"/>
  <c r="S6953" i="1"/>
  <c r="S6945" i="1"/>
  <c r="S6937" i="1"/>
  <c r="S6929" i="1"/>
  <c r="S6921" i="1"/>
  <c r="S6913" i="1"/>
  <c r="S6905" i="1"/>
  <c r="S6897" i="1"/>
  <c r="S6889" i="1"/>
  <c r="S6881" i="1"/>
  <c r="S6873" i="1"/>
  <c r="S6865" i="1"/>
  <c r="S6857" i="1"/>
  <c r="S6849" i="1"/>
  <c r="S6841" i="1"/>
  <c r="S6833" i="1"/>
  <c r="S6825" i="1"/>
  <c r="S6817" i="1"/>
  <c r="S6809" i="1"/>
  <c r="S6801" i="1"/>
  <c r="S6793" i="1"/>
  <c r="S6785" i="1"/>
  <c r="S6777" i="1"/>
  <c r="S6769" i="1"/>
  <c r="S6761" i="1"/>
  <c r="S6753" i="1"/>
  <c r="S6745" i="1"/>
  <c r="S6737" i="1"/>
  <c r="S6729" i="1"/>
  <c r="S6721" i="1"/>
  <c r="S6713" i="1"/>
  <c r="S6705" i="1"/>
  <c r="S6697" i="1"/>
  <c r="S6689" i="1"/>
  <c r="S6681" i="1"/>
  <c r="S6673" i="1"/>
  <c r="S6665" i="1"/>
  <c r="S6657" i="1"/>
  <c r="S6649" i="1"/>
  <c r="S6641" i="1"/>
  <c r="S6633" i="1"/>
  <c r="S6625" i="1"/>
  <c r="S6617" i="1"/>
  <c r="S6609" i="1"/>
  <c r="S6601" i="1"/>
  <c r="S6593" i="1"/>
  <c r="S6585" i="1"/>
  <c r="S6577" i="1"/>
  <c r="S6569" i="1"/>
  <c r="S6561" i="1"/>
  <c r="S6553" i="1"/>
  <c r="S6545" i="1"/>
  <c r="S6537" i="1"/>
  <c r="S6529" i="1"/>
  <c r="S6521" i="1"/>
  <c r="S6513" i="1"/>
  <c r="S6505" i="1"/>
  <c r="S6497" i="1"/>
  <c r="S6489" i="1"/>
  <c r="S6481" i="1"/>
  <c r="S6473" i="1"/>
  <c r="S6465" i="1"/>
  <c r="S6457" i="1"/>
  <c r="S6449" i="1"/>
  <c r="S6441" i="1"/>
  <c r="S6433" i="1"/>
  <c r="S6425" i="1"/>
  <c r="S6417" i="1"/>
  <c r="S6409" i="1"/>
  <c r="S6401" i="1"/>
  <c r="S6393" i="1"/>
  <c r="S6385" i="1"/>
  <c r="S6377" i="1"/>
  <c r="S6369" i="1"/>
  <c r="S6361" i="1"/>
  <c r="S6353" i="1"/>
  <c r="S6345" i="1"/>
  <c r="S6337" i="1"/>
  <c r="S6329" i="1"/>
  <c r="S6321" i="1"/>
  <c r="S6313" i="1"/>
  <c r="S6305" i="1"/>
  <c r="S6297" i="1"/>
  <c r="S6289" i="1"/>
  <c r="S6281" i="1"/>
  <c r="S6273" i="1"/>
  <c r="S6265" i="1"/>
  <c r="S6257" i="1"/>
  <c r="S6249" i="1"/>
  <c r="S6241" i="1"/>
  <c r="S6233" i="1"/>
  <c r="S6225" i="1"/>
  <c r="S6217" i="1"/>
  <c r="S6209" i="1"/>
  <c r="S6201" i="1"/>
  <c r="S6193" i="1"/>
  <c r="S6185" i="1"/>
  <c r="S6177" i="1"/>
  <c r="S6169" i="1"/>
  <c r="S6161" i="1"/>
  <c r="S6153" i="1"/>
  <c r="S6145" i="1"/>
  <c r="S6137" i="1"/>
  <c r="S6129" i="1"/>
  <c r="S6121" i="1"/>
  <c r="S6113" i="1"/>
  <c r="S6105" i="1"/>
  <c r="S6097" i="1"/>
  <c r="S6089" i="1"/>
  <c r="S6081" i="1"/>
  <c r="S6073" i="1"/>
  <c r="S6065" i="1"/>
  <c r="S6057" i="1"/>
  <c r="S6049" i="1"/>
  <c r="S6041" i="1"/>
  <c r="S6033" i="1"/>
  <c r="S6025" i="1"/>
  <c r="S6017" i="1"/>
  <c r="S6009" i="1"/>
  <c r="S6001" i="1"/>
  <c r="S5993" i="1"/>
  <c r="S5985" i="1"/>
  <c r="S5977" i="1"/>
  <c r="S5969" i="1"/>
  <c r="S5961" i="1"/>
  <c r="S5953" i="1"/>
  <c r="S5945" i="1"/>
  <c r="S5937" i="1"/>
  <c r="S5929" i="1"/>
  <c r="S5921" i="1"/>
  <c r="S5913" i="1"/>
  <c r="S5905" i="1"/>
  <c r="S5897" i="1"/>
  <c r="S5889" i="1"/>
  <c r="S5881" i="1"/>
  <c r="S5873" i="1"/>
  <c r="S5865" i="1"/>
  <c r="S5857" i="1"/>
  <c r="S5849" i="1"/>
  <c r="S5841" i="1"/>
  <c r="S5833" i="1"/>
  <c r="S5825" i="1"/>
  <c r="S5817" i="1"/>
  <c r="S5809" i="1"/>
  <c r="S5801" i="1"/>
  <c r="S5793" i="1"/>
  <c r="S5785" i="1"/>
  <c r="S5777" i="1"/>
  <c r="S5769" i="1"/>
  <c r="S5761" i="1"/>
  <c r="S5753" i="1"/>
  <c r="S5745" i="1"/>
  <c r="S5737" i="1"/>
  <c r="S5729" i="1"/>
  <c r="S5721" i="1"/>
  <c r="S5713" i="1"/>
  <c r="S5705" i="1"/>
  <c r="S5697" i="1"/>
  <c r="S5689" i="1"/>
  <c r="S5681" i="1"/>
  <c r="S5673" i="1"/>
  <c r="S5665" i="1"/>
  <c r="S5657" i="1"/>
  <c r="S5649" i="1"/>
  <c r="S5641" i="1"/>
  <c r="S5633" i="1"/>
  <c r="S5625" i="1"/>
  <c r="S5617" i="1"/>
  <c r="S5609" i="1"/>
  <c r="S5601" i="1"/>
  <c r="S5593" i="1"/>
  <c r="S5585" i="1"/>
  <c r="S5577" i="1"/>
  <c r="S5569" i="1"/>
  <c r="S5561" i="1"/>
  <c r="S5553" i="1"/>
  <c r="S5545" i="1"/>
  <c r="S5537" i="1"/>
  <c r="S5529" i="1"/>
  <c r="S5521" i="1"/>
  <c r="S5513" i="1"/>
  <c r="S5505" i="1"/>
  <c r="S5497" i="1"/>
  <c r="S5489" i="1"/>
  <c r="S5481" i="1"/>
  <c r="S5473" i="1"/>
  <c r="S5465" i="1"/>
  <c r="S5457" i="1"/>
  <c r="S5449" i="1"/>
  <c r="S5441" i="1"/>
  <c r="S5433" i="1"/>
  <c r="S5425" i="1"/>
  <c r="S5417" i="1"/>
  <c r="S5409" i="1"/>
  <c r="S5401" i="1"/>
  <c r="S5393" i="1"/>
  <c r="S5385" i="1"/>
  <c r="S5377" i="1"/>
  <c r="S5369" i="1"/>
  <c r="S5361" i="1"/>
  <c r="S5353" i="1"/>
  <c r="S5345" i="1"/>
  <c r="S5337" i="1"/>
  <c r="S5329" i="1"/>
  <c r="S5321" i="1"/>
  <c r="S5313" i="1"/>
  <c r="S5305" i="1"/>
  <c r="S5297" i="1"/>
  <c r="S5289" i="1"/>
  <c r="S5281" i="1"/>
  <c r="S5273" i="1"/>
  <c r="S5265" i="1"/>
  <c r="S5257" i="1"/>
  <c r="S5249" i="1"/>
  <c r="S5241" i="1"/>
  <c r="S5233" i="1"/>
  <c r="S5225" i="1"/>
  <c r="S5217" i="1"/>
  <c r="S5209" i="1"/>
  <c r="S5201" i="1"/>
  <c r="S5193" i="1"/>
  <c r="S5185" i="1"/>
  <c r="S5177" i="1"/>
  <c r="S5169" i="1"/>
  <c r="S5161" i="1"/>
  <c r="S5153" i="1"/>
  <c r="S5145" i="1"/>
  <c r="S5137" i="1"/>
  <c r="S5129" i="1"/>
  <c r="S5121" i="1"/>
  <c r="S5113" i="1"/>
  <c r="S5105" i="1"/>
  <c r="S5097" i="1"/>
  <c r="S5089" i="1"/>
  <c r="S5081" i="1"/>
  <c r="S5073" i="1"/>
  <c r="S5065" i="1"/>
  <c r="S5057" i="1"/>
  <c r="S5049" i="1"/>
  <c r="S5041" i="1"/>
  <c r="S5033" i="1"/>
  <c r="S5025" i="1"/>
  <c r="S5017" i="1"/>
  <c r="S5009" i="1"/>
  <c r="S5001" i="1"/>
  <c r="S4993" i="1"/>
  <c r="S4985" i="1"/>
  <c r="S4977" i="1"/>
  <c r="S4969" i="1"/>
  <c r="S4961" i="1"/>
  <c r="S4953" i="1"/>
  <c r="S4945" i="1"/>
  <c r="S4937" i="1"/>
  <c r="S4929" i="1"/>
  <c r="S4921" i="1"/>
  <c r="S4913" i="1"/>
  <c r="S4905" i="1"/>
  <c r="S4897" i="1"/>
  <c r="S4889" i="1"/>
  <c r="S4881" i="1"/>
  <c r="S4873" i="1"/>
  <c r="S7764" i="1"/>
  <c r="S7748" i="1"/>
  <c r="S7740" i="1"/>
  <c r="S7732" i="1"/>
  <c r="S7724" i="1"/>
  <c r="S7716" i="1"/>
  <c r="S7708" i="1"/>
  <c r="S7700" i="1"/>
  <c r="S7692" i="1"/>
  <c r="S7684" i="1"/>
  <c r="S7676" i="1"/>
  <c r="S7668" i="1"/>
  <c r="S7660" i="1"/>
  <c r="S7652" i="1"/>
  <c r="S7644" i="1"/>
  <c r="S7628" i="1"/>
  <c r="S7620" i="1"/>
  <c r="S7612" i="1"/>
  <c r="S7604" i="1"/>
  <c r="S7596" i="1"/>
  <c r="S7588" i="1"/>
  <c r="S7572" i="1"/>
  <c r="S7564" i="1"/>
  <c r="S7556" i="1"/>
  <c r="S7548" i="1"/>
  <c r="S7540" i="1"/>
  <c r="S7532" i="1"/>
  <c r="S7524" i="1"/>
  <c r="S7516" i="1"/>
  <c r="S7508" i="1"/>
  <c r="S7500" i="1"/>
  <c r="S7492" i="1"/>
  <c r="S7484" i="1"/>
  <c r="S7476" i="1"/>
  <c r="S7468" i="1"/>
  <c r="S7460" i="1"/>
  <c r="S7452" i="1"/>
  <c r="S7444" i="1"/>
  <c r="S7436" i="1"/>
  <c r="S7428" i="1"/>
  <c r="S7420" i="1"/>
  <c r="S7412" i="1"/>
  <c r="S7404" i="1"/>
  <c r="S7396" i="1"/>
  <c r="S7388" i="1"/>
  <c r="S7380" i="1"/>
  <c r="S7372" i="1"/>
  <c r="S7356" i="1"/>
  <c r="S7348" i="1"/>
  <c r="S7340" i="1"/>
  <c r="S7332" i="1"/>
  <c r="S7324" i="1"/>
  <c r="S7316" i="1"/>
  <c r="S7308" i="1"/>
  <c r="S7300" i="1"/>
  <c r="S7292" i="1"/>
  <c r="S7284" i="1"/>
  <c r="S7276" i="1"/>
  <c r="S7268" i="1"/>
  <c r="S7260" i="1"/>
  <c r="S7252" i="1"/>
  <c r="S7244" i="1"/>
  <c r="S7236" i="1"/>
  <c r="S7228" i="1"/>
  <c r="S7220" i="1"/>
  <c r="S7212" i="1"/>
  <c r="S7204" i="1"/>
  <c r="S7196" i="1"/>
  <c r="S7188" i="1"/>
  <c r="S7180" i="1"/>
  <c r="S7172" i="1"/>
  <c r="S7164" i="1"/>
  <c r="S7156" i="1"/>
  <c r="S7148" i="1"/>
  <c r="S7140" i="1"/>
  <c r="S7132" i="1"/>
  <c r="S7124" i="1"/>
  <c r="S7116" i="1"/>
  <c r="S7108" i="1"/>
  <c r="S7100" i="1"/>
  <c r="S7092" i="1"/>
  <c r="S7084" i="1"/>
  <c r="S7076" i="1"/>
  <c r="S7060" i="1"/>
  <c r="S7052" i="1"/>
  <c r="S7044" i="1"/>
  <c r="S7036" i="1"/>
  <c r="S7028" i="1"/>
  <c r="S7020" i="1"/>
  <c r="S7012" i="1"/>
  <c r="S7004" i="1"/>
  <c r="S6996" i="1"/>
  <c r="S6980" i="1"/>
  <c r="S6972" i="1"/>
  <c r="S6964" i="1"/>
  <c r="S6956" i="1"/>
  <c r="S6948" i="1"/>
  <c r="S6940" i="1"/>
  <c r="S6932" i="1"/>
  <c r="S6924" i="1"/>
  <c r="S6916" i="1"/>
  <c r="S6908" i="1"/>
  <c r="S6900" i="1"/>
  <c r="S6884" i="1"/>
  <c r="S6876" i="1"/>
  <c r="S6868" i="1"/>
  <c r="S6860" i="1"/>
  <c r="S6852" i="1"/>
  <c r="S6844" i="1"/>
  <c r="S6836" i="1"/>
  <c r="S6828" i="1"/>
  <c r="S6820" i="1"/>
  <c r="S6812" i="1"/>
  <c r="S6804" i="1"/>
  <c r="S6796" i="1"/>
  <c r="S6788" i="1"/>
  <c r="S6780" i="1"/>
  <c r="S6772" i="1"/>
  <c r="S6764" i="1"/>
  <c r="S6756" i="1"/>
  <c r="S6740" i="1"/>
  <c r="S6732" i="1"/>
  <c r="S6724" i="1"/>
  <c r="S6716" i="1"/>
  <c r="S6708" i="1"/>
  <c r="S6700" i="1"/>
  <c r="S6692" i="1"/>
  <c r="S6684" i="1"/>
  <c r="S6676" i="1"/>
  <c r="S6668" i="1"/>
  <c r="S6660" i="1"/>
  <c r="S6652" i="1"/>
  <c r="S6644" i="1"/>
  <c r="S6636" i="1"/>
  <c r="S6628" i="1"/>
  <c r="S6620" i="1"/>
  <c r="S6604" i="1"/>
  <c r="S6596" i="1"/>
  <c r="S6588" i="1"/>
  <c r="S6580" i="1"/>
  <c r="S6572" i="1"/>
  <c r="S6556" i="1"/>
  <c r="S6548" i="1"/>
  <c r="S6540" i="1"/>
  <c r="S6532" i="1"/>
  <c r="S6524" i="1"/>
  <c r="S6516" i="1"/>
  <c r="S6508" i="1"/>
  <c r="S6500" i="1"/>
  <c r="S6492" i="1"/>
  <c r="S6484" i="1"/>
  <c r="S6476" i="1"/>
  <c r="S6468" i="1"/>
  <c r="S6460" i="1"/>
  <c r="S6452" i="1"/>
  <c r="S6444" i="1"/>
  <c r="S6436" i="1"/>
  <c r="S6420" i="1"/>
  <c r="S6412" i="1"/>
  <c r="S6404" i="1"/>
  <c r="S6396" i="1"/>
  <c r="S6388" i="1"/>
  <c r="S6380" i="1"/>
  <c r="S6372" i="1"/>
  <c r="S6364" i="1"/>
  <c r="S6356" i="1"/>
  <c r="S6348" i="1"/>
  <c r="S6340" i="1"/>
  <c r="S6332" i="1"/>
  <c r="S6324" i="1"/>
  <c r="S6316" i="1"/>
  <c r="S6308" i="1"/>
  <c r="S6300" i="1"/>
  <c r="S6292" i="1"/>
  <c r="S6284" i="1"/>
  <c r="S6268" i="1"/>
  <c r="S6260" i="1"/>
  <c r="S6252" i="1"/>
  <c r="S6244" i="1"/>
  <c r="S6236" i="1"/>
  <c r="S6220" i="1"/>
  <c r="S6212" i="1"/>
  <c r="S6204" i="1"/>
  <c r="S6188" i="1"/>
  <c r="S6172" i="1"/>
  <c r="S7763" i="1"/>
  <c r="S7755" i="1"/>
  <c r="S7747" i="1"/>
  <c r="S7739" i="1"/>
  <c r="S7723" i="1"/>
  <c r="S7715" i="1"/>
  <c r="S7707" i="1"/>
  <c r="S7699" i="1"/>
  <c r="S7691" i="1"/>
  <c r="S7683" i="1"/>
  <c r="S7675" i="1"/>
  <c r="S7667" i="1"/>
  <c r="S7659" i="1"/>
  <c r="S7651" i="1"/>
  <c r="S7643" i="1"/>
  <c r="S7627" i="1"/>
  <c r="S7619" i="1"/>
  <c r="S7611" i="1"/>
  <c r="S7603" i="1"/>
  <c r="S7595" i="1"/>
  <c r="S7587" i="1"/>
  <c r="S7579" i="1"/>
  <c r="S7571" i="1"/>
  <c r="S7563" i="1"/>
  <c r="S7555" i="1"/>
  <c r="S7547" i="1"/>
  <c r="S7539" i="1"/>
  <c r="S7531" i="1"/>
  <c r="S7523" i="1"/>
  <c r="S7515" i="1"/>
  <c r="S7507" i="1"/>
  <c r="S7499" i="1"/>
  <c r="S7491" i="1"/>
  <c r="S7483" i="1"/>
  <c r="S7475" i="1"/>
  <c r="S7467" i="1"/>
  <c r="S7451" i="1"/>
  <c r="S7443" i="1"/>
  <c r="S7435" i="1"/>
  <c r="S7419" i="1"/>
  <c r="S7411" i="1"/>
  <c r="S7403" i="1"/>
  <c r="S7395" i="1"/>
  <c r="S7387" i="1"/>
  <c r="S7379" i="1"/>
  <c r="S7371" i="1"/>
  <c r="S7363" i="1"/>
  <c r="S7347" i="1"/>
  <c r="S7339" i="1"/>
  <c r="S7331" i="1"/>
  <c r="S7323" i="1"/>
  <c r="S7315" i="1"/>
  <c r="S7307" i="1"/>
  <c r="S7299" i="1"/>
  <c r="S7283" i="1"/>
  <c r="S7275" i="1"/>
  <c r="S7267" i="1"/>
  <c r="S7251" i="1"/>
  <c r="S7243" i="1"/>
  <c r="S7235" i="1"/>
  <c r="S7227" i="1"/>
  <c r="S7219" i="1"/>
  <c r="S7211" i="1"/>
  <c r="S7203" i="1"/>
  <c r="S7187" i="1"/>
  <c r="S7179" i="1"/>
  <c r="S7171" i="1"/>
  <c r="S7155" i="1"/>
  <c r="S7147" i="1"/>
  <c r="S7139" i="1"/>
  <c r="S7131" i="1"/>
  <c r="S7123" i="1"/>
  <c r="S7115" i="1"/>
  <c r="S7107" i="1"/>
  <c r="S7091" i="1"/>
  <c r="S7083" i="1"/>
  <c r="S7075" i="1"/>
  <c r="S7067" i="1"/>
  <c r="S7059" i="1"/>
  <c r="S7051" i="1"/>
  <c r="S7043" i="1"/>
  <c r="S7035" i="1"/>
  <c r="S7027" i="1"/>
  <c r="S7019" i="1"/>
  <c r="S7011" i="1"/>
  <c r="S7003" i="1"/>
  <c r="S6995" i="1"/>
  <c r="S6987" i="1"/>
  <c r="S6979" i="1"/>
  <c r="S6971" i="1"/>
  <c r="S6963" i="1"/>
  <c r="S6955" i="1"/>
  <c r="S6947" i="1"/>
  <c r="S6939" i="1"/>
  <c r="S6931" i="1"/>
  <c r="S6923" i="1"/>
  <c r="S6915" i="1"/>
  <c r="S6899" i="1"/>
  <c r="S6891" i="1"/>
  <c r="S6883" i="1"/>
  <c r="S6875" i="1"/>
  <c r="S6867" i="1"/>
  <c r="S6859" i="1"/>
  <c r="S6851" i="1"/>
  <c r="S6843" i="1"/>
  <c r="S6835" i="1"/>
  <c r="S6827" i="1"/>
  <c r="S6819" i="1"/>
  <c r="S6803" i="1"/>
  <c r="S6795" i="1"/>
  <c r="S6787" i="1"/>
  <c r="S6771" i="1"/>
  <c r="S6763" i="1"/>
  <c r="S6755" i="1"/>
  <c r="S6739" i="1"/>
  <c r="S6731" i="1"/>
  <c r="S6723" i="1"/>
  <c r="S6707" i="1"/>
  <c r="S6699" i="1"/>
  <c r="S6691" i="1"/>
  <c r="S6683" i="1"/>
  <c r="S6675" i="1"/>
  <c r="S6667" i="1"/>
  <c r="S6659" i="1"/>
  <c r="S6651" i="1"/>
  <c r="S6643" i="1"/>
  <c r="S6635" i="1"/>
  <c r="S6627" i="1"/>
  <c r="S6619" i="1"/>
  <c r="S6611" i="1"/>
  <c r="S6603" i="1"/>
  <c r="S6595" i="1"/>
  <c r="S6579" i="1"/>
  <c r="S6571" i="1"/>
  <c r="S6563" i="1"/>
  <c r="S6555" i="1"/>
  <c r="S6547" i="1"/>
  <c r="S6539" i="1"/>
  <c r="S6531" i="1"/>
  <c r="S6523" i="1"/>
  <c r="S6515" i="1"/>
  <c r="S6507" i="1"/>
  <c r="S6499" i="1"/>
  <c r="S6491" i="1"/>
  <c r="S6483" i="1"/>
  <c r="S6475" i="1"/>
  <c r="S6467" i="1"/>
  <c r="S6459" i="1"/>
  <c r="S6451" i="1"/>
  <c r="S7770" i="1"/>
  <c r="S7762" i="1"/>
  <c r="S7754" i="1"/>
  <c r="S7746" i="1"/>
  <c r="S7738" i="1"/>
  <c r="S7730" i="1"/>
  <c r="S7722" i="1"/>
  <c r="S7714" i="1"/>
  <c r="S7706" i="1"/>
  <c r="S7698" i="1"/>
  <c r="S7690" i="1"/>
  <c r="S7682" i="1"/>
  <c r="S7674" i="1"/>
  <c r="S7666" i="1"/>
  <c r="S7658" i="1"/>
  <c r="S7650" i="1"/>
  <c r="S7642" i="1"/>
  <c r="S7634" i="1"/>
  <c r="S7626" i="1"/>
  <c r="S7618" i="1"/>
  <c r="S7610" i="1"/>
  <c r="S7602" i="1"/>
  <c r="S7594" i="1"/>
  <c r="S7586" i="1"/>
  <c r="S7578" i="1"/>
  <c r="S7570" i="1"/>
  <c r="S7562" i="1"/>
  <c r="S7554" i="1"/>
  <c r="S7546" i="1"/>
  <c r="S7538" i="1"/>
  <c r="S7530" i="1"/>
  <c r="S7522" i="1"/>
  <c r="S7514" i="1"/>
  <c r="S7506" i="1"/>
  <c r="S7498" i="1"/>
  <c r="S7490" i="1"/>
  <c r="S7482" i="1"/>
  <c r="S7474" i="1"/>
  <c r="S7466" i="1"/>
  <c r="S7458" i="1"/>
  <c r="S7450" i="1"/>
  <c r="S7442" i="1"/>
  <c r="S7434" i="1"/>
  <c r="S7426" i="1"/>
  <c r="S7418" i="1"/>
  <c r="S7410" i="1"/>
  <c r="S7402" i="1"/>
  <c r="S7394" i="1"/>
  <c r="S7386" i="1"/>
  <c r="S7378" i="1"/>
  <c r="S7370" i="1"/>
  <c r="S7362" i="1"/>
  <c r="S7354" i="1"/>
  <c r="S7346" i="1"/>
  <c r="S7338" i="1"/>
  <c r="S7330" i="1"/>
  <c r="S7322" i="1"/>
  <c r="S7314" i="1"/>
  <c r="S7306" i="1"/>
  <c r="S7298" i="1"/>
  <c r="S7290" i="1"/>
  <c r="S7282" i="1"/>
  <c r="S7274" i="1"/>
  <c r="S7266" i="1"/>
  <c r="S7258" i="1"/>
  <c r="S7250" i="1"/>
  <c r="S7242" i="1"/>
  <c r="S7234" i="1"/>
  <c r="S7226" i="1"/>
  <c r="S7218" i="1"/>
  <c r="S7210" i="1"/>
  <c r="S7202" i="1"/>
  <c r="S7194" i="1"/>
  <c r="S7186" i="1"/>
  <c r="S7178" i="1"/>
  <c r="S7170" i="1"/>
  <c r="S7162" i="1"/>
  <c r="S7154" i="1"/>
  <c r="S7138" i="1"/>
  <c r="S7130" i="1"/>
  <c r="S7122" i="1"/>
  <c r="S7114" i="1"/>
  <c r="S7106" i="1"/>
  <c r="S7098" i="1"/>
  <c r="S7090" i="1"/>
  <c r="S7082" i="1"/>
  <c r="S7074" i="1"/>
  <c r="S7066" i="1"/>
  <c r="S7058" i="1"/>
  <c r="S7050" i="1"/>
  <c r="S7042" i="1"/>
  <c r="S7034" i="1"/>
  <c r="S7026" i="1"/>
  <c r="S7018" i="1"/>
  <c r="S7010" i="1"/>
  <c r="S7002" i="1"/>
  <c r="S6994" i="1"/>
  <c r="S6986" i="1"/>
  <c r="S6978" i="1"/>
  <c r="S6970" i="1"/>
  <c r="S6962" i="1"/>
  <c r="S6954" i="1"/>
  <c r="S6946" i="1"/>
  <c r="S6938" i="1"/>
  <c r="S6930" i="1"/>
  <c r="S6922" i="1"/>
  <c r="S6914" i="1"/>
  <c r="S6906" i="1"/>
  <c r="S6898" i="1"/>
  <c r="S6890" i="1"/>
  <c r="S6882" i="1"/>
  <c r="S6874" i="1"/>
  <c r="S6866" i="1"/>
  <c r="S6858" i="1"/>
  <c r="S6850" i="1"/>
  <c r="S6842" i="1"/>
  <c r="S6834" i="1"/>
  <c r="S6826" i="1"/>
  <c r="S6818" i="1"/>
  <c r="S6810" i="1"/>
  <c r="S6802" i="1"/>
  <c r="S6794" i="1"/>
  <c r="S6786" i="1"/>
  <c r="S6778" i="1"/>
  <c r="S6770" i="1"/>
  <c r="S6762" i="1"/>
  <c r="S6754" i="1"/>
  <c r="S6746" i="1"/>
  <c r="S6738" i="1"/>
  <c r="S6730" i="1"/>
  <c r="S6722" i="1"/>
  <c r="S6714" i="1"/>
  <c r="S6706" i="1"/>
  <c r="S6698" i="1"/>
  <c r="S4865" i="1"/>
  <c r="S4857" i="1"/>
  <c r="S4849" i="1"/>
  <c r="S4841" i="1"/>
  <c r="S4833" i="1"/>
  <c r="S4825" i="1"/>
  <c r="S4817" i="1"/>
  <c r="S4809" i="1"/>
  <c r="S4801" i="1"/>
  <c r="S4793" i="1"/>
  <c r="S4785" i="1"/>
  <c r="S4777" i="1"/>
  <c r="S4769" i="1"/>
  <c r="S4761" i="1"/>
  <c r="S4753" i="1"/>
  <c r="S4745" i="1"/>
  <c r="S4737" i="1"/>
  <c r="S4729" i="1"/>
  <c r="S4721" i="1"/>
  <c r="S4713" i="1"/>
  <c r="S4705" i="1"/>
  <c r="S4697" i="1"/>
  <c r="S4689" i="1"/>
  <c r="S4681" i="1"/>
  <c r="S4673" i="1"/>
  <c r="S4665" i="1"/>
  <c r="S4657" i="1"/>
  <c r="S4649" i="1"/>
  <c r="S4641" i="1"/>
  <c r="S4633" i="1"/>
  <c r="S4625" i="1"/>
  <c r="S4617" i="1"/>
  <c r="S4609" i="1"/>
  <c r="S4601" i="1"/>
  <c r="S4593" i="1"/>
  <c r="S4585" i="1"/>
  <c r="S4577" i="1"/>
  <c r="S4569" i="1"/>
  <c r="S4561" i="1"/>
  <c r="S4553" i="1"/>
  <c r="S4545" i="1"/>
  <c r="S4537" i="1"/>
  <c r="S4529" i="1"/>
  <c r="S4521" i="1"/>
  <c r="S4513" i="1"/>
  <c r="S4505" i="1"/>
  <c r="S4497" i="1"/>
  <c r="S4489" i="1"/>
  <c r="S4481" i="1"/>
  <c r="S4473" i="1"/>
  <c r="S4465" i="1"/>
  <c r="S4457" i="1"/>
  <c r="S4449" i="1"/>
  <c r="S4441" i="1"/>
  <c r="S4433" i="1"/>
  <c r="S4425" i="1"/>
  <c r="S4417" i="1"/>
  <c r="S4409" i="1"/>
  <c r="S4401" i="1"/>
  <c r="S4393" i="1"/>
  <c r="S4385" i="1"/>
  <c r="S4377" i="1"/>
  <c r="S4369" i="1"/>
  <c r="S4361" i="1"/>
  <c r="S4353" i="1"/>
  <c r="S4345" i="1"/>
  <c r="S4337" i="1"/>
  <c r="S4329" i="1"/>
  <c r="S4321" i="1"/>
  <c r="S4313" i="1"/>
  <c r="S4305" i="1"/>
  <c r="S4297" i="1"/>
  <c r="S4289" i="1"/>
  <c r="S4281" i="1"/>
  <c r="S4273" i="1"/>
  <c r="S4265" i="1"/>
  <c r="S4257" i="1"/>
  <c r="S4249" i="1"/>
  <c r="S4241" i="1"/>
  <c r="S4233" i="1"/>
  <c r="S4225" i="1"/>
  <c r="S4217" i="1"/>
  <c r="S4209" i="1"/>
  <c r="S4201" i="1"/>
  <c r="S4193" i="1"/>
  <c r="S4185" i="1"/>
  <c r="S4177" i="1"/>
  <c r="S4169" i="1"/>
  <c r="S4161" i="1"/>
  <c r="S4153" i="1"/>
  <c r="S4145" i="1"/>
  <c r="S4137" i="1"/>
  <c r="S4129" i="1"/>
  <c r="S4121" i="1"/>
  <c r="S4113" i="1"/>
  <c r="S4105" i="1"/>
  <c r="S4097" i="1"/>
  <c r="S4089" i="1"/>
  <c r="S4081" i="1"/>
  <c r="S4073" i="1"/>
  <c r="S4065" i="1"/>
  <c r="S4057" i="1"/>
  <c r="S4049" i="1"/>
  <c r="S4041" i="1"/>
  <c r="S4033" i="1"/>
  <c r="S4025" i="1"/>
  <c r="S4017" i="1"/>
  <c r="S4009" i="1"/>
  <c r="S4001" i="1"/>
  <c r="S3993" i="1"/>
  <c r="S3985" i="1"/>
  <c r="S3977" i="1"/>
  <c r="S3969" i="1"/>
  <c r="S3961" i="1"/>
  <c r="S3953" i="1"/>
  <c r="S3945" i="1"/>
  <c r="S3937" i="1"/>
  <c r="S3929" i="1"/>
  <c r="S3921" i="1"/>
  <c r="S3913" i="1"/>
  <c r="S3905" i="1"/>
  <c r="S3897" i="1"/>
  <c r="S3889" i="1"/>
  <c r="S3881" i="1"/>
  <c r="S3873" i="1"/>
  <c r="S3865" i="1"/>
  <c r="S3857" i="1"/>
  <c r="S3849" i="1"/>
  <c r="S3841" i="1"/>
  <c r="S3833" i="1"/>
  <c r="S3825" i="1"/>
  <c r="S3817" i="1"/>
  <c r="S3809" i="1"/>
  <c r="S3801" i="1"/>
  <c r="S3793" i="1"/>
  <c r="S3785" i="1"/>
  <c r="S3777" i="1"/>
  <c r="S3769" i="1"/>
  <c r="S3761" i="1"/>
  <c r="S3753" i="1"/>
  <c r="S3745" i="1"/>
  <c r="S3737" i="1"/>
  <c r="S3729" i="1"/>
  <c r="S3721" i="1"/>
  <c r="S3713" i="1"/>
  <c r="S3705" i="1"/>
  <c r="S3697" i="1"/>
  <c r="S3689" i="1"/>
  <c r="S3681" i="1"/>
  <c r="S3673" i="1"/>
  <c r="S3665" i="1"/>
  <c r="S3657" i="1"/>
  <c r="S3649" i="1"/>
  <c r="S3641" i="1"/>
  <c r="S3633" i="1"/>
  <c r="S3625" i="1"/>
  <c r="S3617" i="1"/>
  <c r="S3609" i="1"/>
  <c r="S3601" i="1"/>
  <c r="S3593" i="1"/>
  <c r="S3585" i="1"/>
  <c r="S3577" i="1"/>
  <c r="S3569" i="1"/>
  <c r="S3561" i="1"/>
  <c r="S3553" i="1"/>
  <c r="S3545" i="1"/>
  <c r="S3537" i="1"/>
  <c r="S3529" i="1"/>
  <c r="S3521" i="1"/>
  <c r="S3513" i="1"/>
  <c r="S3505" i="1"/>
  <c r="S3497" i="1"/>
  <c r="S3489" i="1"/>
  <c r="S3481" i="1"/>
  <c r="S3473" i="1"/>
  <c r="S3465" i="1"/>
  <c r="S3457" i="1"/>
  <c r="S3449" i="1"/>
  <c r="S3441" i="1"/>
  <c r="S3433" i="1"/>
  <c r="S3425" i="1"/>
  <c r="S3417" i="1"/>
  <c r="S3409" i="1"/>
  <c r="S3401" i="1"/>
  <c r="S3393" i="1"/>
  <c r="S3385" i="1"/>
  <c r="S3377" i="1"/>
  <c r="S3369" i="1"/>
  <c r="S3361" i="1"/>
  <c r="S3353" i="1"/>
  <c r="S3345" i="1"/>
  <c r="S3337" i="1"/>
  <c r="S3329" i="1"/>
  <c r="S3321" i="1"/>
  <c r="S3313" i="1"/>
  <c r="S3305" i="1"/>
  <c r="S3297" i="1"/>
  <c r="S3289" i="1"/>
  <c r="S3281" i="1"/>
  <c r="S3273" i="1"/>
  <c r="S3265" i="1"/>
  <c r="S3257" i="1"/>
  <c r="S3249" i="1"/>
  <c r="S3241" i="1"/>
  <c r="S3233" i="1"/>
  <c r="S3225" i="1"/>
  <c r="S3217" i="1"/>
  <c r="S3209" i="1"/>
  <c r="S3201" i="1"/>
  <c r="S3193" i="1"/>
  <c r="S3185" i="1"/>
  <c r="S3177" i="1"/>
  <c r="S3169" i="1"/>
  <c r="S3161" i="1"/>
  <c r="S3153" i="1"/>
  <c r="S3145" i="1"/>
  <c r="S3137" i="1"/>
  <c r="S3129" i="1"/>
  <c r="S3121" i="1"/>
  <c r="S3113" i="1"/>
  <c r="S3105" i="1"/>
  <c r="S3097" i="1"/>
  <c r="S3089" i="1"/>
  <c r="S3081" i="1"/>
  <c r="S3073" i="1"/>
  <c r="S3065" i="1"/>
  <c r="S3057" i="1"/>
  <c r="S3049" i="1"/>
  <c r="S3041" i="1"/>
  <c r="S3033" i="1"/>
  <c r="S3025" i="1"/>
  <c r="S3009" i="1"/>
  <c r="S3001" i="1"/>
  <c r="S2993" i="1"/>
  <c r="S2985" i="1"/>
  <c r="S2977" i="1"/>
  <c r="S2969" i="1"/>
  <c r="S7768" i="1"/>
  <c r="S7760" i="1"/>
  <c r="S7752" i="1"/>
  <c r="S7744" i="1"/>
  <c r="S7736" i="1"/>
  <c r="S7728" i="1"/>
  <c r="S7720" i="1"/>
  <c r="S7712" i="1"/>
  <c r="S7704" i="1"/>
  <c r="S7696" i="1"/>
  <c r="S7688" i="1"/>
  <c r="S7680" i="1"/>
  <c r="S7672" i="1"/>
  <c r="S7664" i="1"/>
  <c r="S7656" i="1"/>
  <c r="S7648" i="1"/>
  <c r="S7640" i="1"/>
  <c r="S7632" i="1"/>
  <c r="S7624" i="1"/>
  <c r="S7616" i="1"/>
  <c r="S7608" i="1"/>
  <c r="S7600" i="1"/>
  <c r="S7592" i="1"/>
  <c r="S7584" i="1"/>
  <c r="S7576" i="1"/>
  <c r="S7568" i="1"/>
  <c r="S7560" i="1"/>
  <c r="S7552" i="1"/>
  <c r="S7544" i="1"/>
  <c r="S7536" i="1"/>
  <c r="S7528" i="1"/>
  <c r="S7520" i="1"/>
  <c r="S7512" i="1"/>
  <c r="S7504" i="1"/>
  <c r="S7496" i="1"/>
  <c r="S7488" i="1"/>
  <c r="S7480" i="1"/>
  <c r="S7472" i="1"/>
  <c r="S7464" i="1"/>
  <c r="S7456" i="1"/>
  <c r="S7448" i="1"/>
  <c r="S7440" i="1"/>
  <c r="S7432" i="1"/>
  <c r="S7424" i="1"/>
  <c r="S7416" i="1"/>
  <c r="S7408" i="1"/>
  <c r="S7400" i="1"/>
  <c r="S7392" i="1"/>
  <c r="S7384" i="1"/>
  <c r="S7376" i="1"/>
  <c r="S7368" i="1"/>
  <c r="S7360" i="1"/>
  <c r="S7352" i="1"/>
  <c r="S7344" i="1"/>
  <c r="S7336" i="1"/>
  <c r="S7328" i="1"/>
  <c r="S7320" i="1"/>
  <c r="S7312" i="1"/>
  <c r="S7304" i="1"/>
  <c r="S7296" i="1"/>
  <c r="S7288" i="1"/>
  <c r="S7280" i="1"/>
  <c r="S7272" i="1"/>
  <c r="S7264" i="1"/>
  <c r="S7256" i="1"/>
  <c r="S7248" i="1"/>
  <c r="S7240" i="1"/>
  <c r="S7232" i="1"/>
  <c r="S7224" i="1"/>
  <c r="S7216" i="1"/>
  <c r="S7208" i="1"/>
  <c r="S7200" i="1"/>
  <c r="S7192" i="1"/>
  <c r="S7184" i="1"/>
  <c r="S7176" i="1"/>
  <c r="S7168" i="1"/>
  <c r="S7160" i="1"/>
  <c r="S7152" i="1"/>
  <c r="S7144" i="1"/>
  <c r="S7136" i="1"/>
  <c r="S7128" i="1"/>
  <c r="S7120" i="1"/>
  <c r="S7112" i="1"/>
  <c r="S7104" i="1"/>
  <c r="S7096" i="1"/>
  <c r="S7088" i="1"/>
  <c r="S7080" i="1"/>
  <c r="S7072" i="1"/>
  <c r="S7064" i="1"/>
  <c r="S7056" i="1"/>
  <c r="S7048" i="1"/>
  <c r="S7040" i="1"/>
  <c r="S7032" i="1"/>
  <c r="S7024" i="1"/>
  <c r="S7016" i="1"/>
  <c r="S7008" i="1"/>
  <c r="S7000" i="1"/>
  <c r="S6992" i="1"/>
  <c r="S6984" i="1"/>
  <c r="S6976" i="1"/>
  <c r="S6968" i="1"/>
  <c r="S6960" i="1"/>
  <c r="S6952" i="1"/>
  <c r="S6944" i="1"/>
  <c r="S6936" i="1"/>
  <c r="S6928" i="1"/>
  <c r="S6920" i="1"/>
  <c r="S6912" i="1"/>
  <c r="S6904" i="1"/>
  <c r="S6896" i="1"/>
  <c r="S6888" i="1"/>
  <c r="S6880" i="1"/>
  <c r="S6872" i="1"/>
  <c r="S6864" i="1"/>
  <c r="S6856" i="1"/>
  <c r="S6848" i="1"/>
  <c r="S6840" i="1"/>
  <c r="S6832" i="1"/>
  <c r="S6824" i="1"/>
  <c r="S6816" i="1"/>
  <c r="S6808" i="1"/>
  <c r="S6800" i="1"/>
  <c r="S6792" i="1"/>
  <c r="S6784" i="1"/>
  <c r="S6776" i="1"/>
  <c r="S6768" i="1"/>
  <c r="S6760" i="1"/>
  <c r="S6752" i="1"/>
  <c r="S6744" i="1"/>
  <c r="S6736" i="1"/>
  <c r="S6728" i="1"/>
  <c r="S6720" i="1"/>
  <c r="S6712" i="1"/>
  <c r="S6704" i="1"/>
  <c r="S6688" i="1"/>
  <c r="S6680" i="1"/>
  <c r="S6672" i="1"/>
  <c r="S6664" i="1"/>
  <c r="S6656" i="1"/>
  <c r="S6648" i="1"/>
  <c r="S6640" i="1"/>
  <c r="S6632" i="1"/>
  <c r="S6624" i="1"/>
  <c r="S6616" i="1"/>
  <c r="S6608" i="1"/>
  <c r="S6600" i="1"/>
  <c r="S6592" i="1"/>
  <c r="S6584" i="1"/>
  <c r="S6576" i="1"/>
  <c r="S6568" i="1"/>
  <c r="S6560" i="1"/>
  <c r="S6552" i="1"/>
  <c r="S6544" i="1"/>
  <c r="S6536" i="1"/>
  <c r="S6528" i="1"/>
  <c r="S7767" i="1"/>
  <c r="S7759" i="1"/>
  <c r="S7751" i="1"/>
  <c r="S7743" i="1"/>
  <c r="S7735" i="1"/>
  <c r="S7727" i="1"/>
  <c r="S7719" i="1"/>
  <c r="S7711" i="1"/>
  <c r="S7703" i="1"/>
  <c r="S7695" i="1"/>
  <c r="S7687" i="1"/>
  <c r="S7679" i="1"/>
  <c r="S7671" i="1"/>
  <c r="S7663" i="1"/>
  <c r="S7655" i="1"/>
  <c r="S7647" i="1"/>
  <c r="S7639" i="1"/>
  <c r="S7631" i="1"/>
  <c r="S7623" i="1"/>
  <c r="S7615" i="1"/>
  <c r="S7607" i="1"/>
  <c r="S7599" i="1"/>
  <c r="S7591" i="1"/>
  <c r="S7583" i="1"/>
  <c r="S7575" i="1"/>
  <c r="S7567" i="1"/>
  <c r="S7559" i="1"/>
  <c r="S7551" i="1"/>
  <c r="S7543" i="1"/>
  <c r="S7535" i="1"/>
  <c r="S7527" i="1"/>
  <c r="S7519" i="1"/>
  <c r="S7511" i="1"/>
  <c r="S7503" i="1"/>
  <c r="S7495" i="1"/>
  <c r="S7487" i="1"/>
  <c r="S7479" i="1"/>
  <c r="S7471" i="1"/>
  <c r="S7463" i="1"/>
  <c r="S7455" i="1"/>
  <c r="S7447" i="1"/>
  <c r="S7439" i="1"/>
  <c r="S7431" i="1"/>
  <c r="S7423" i="1"/>
  <c r="S7415" i="1"/>
  <c r="S7407" i="1"/>
  <c r="S7399" i="1"/>
  <c r="S7391" i="1"/>
  <c r="S7383" i="1"/>
  <c r="S7375" i="1"/>
  <c r="S7367" i="1"/>
  <c r="S7359" i="1"/>
  <c r="S7351" i="1"/>
  <c r="S7343" i="1"/>
  <c r="S7335" i="1"/>
  <c r="S7327" i="1"/>
  <c r="S7319" i="1"/>
  <c r="S7311" i="1"/>
  <c r="S7303" i="1"/>
  <c r="S7295" i="1"/>
  <c r="S7287" i="1"/>
  <c r="S7279" i="1"/>
  <c r="S7271" i="1"/>
  <c r="S7263" i="1"/>
  <c r="S7255" i="1"/>
  <c r="S7247" i="1"/>
  <c r="S7239" i="1"/>
  <c r="S7231" i="1"/>
  <c r="S7223" i="1"/>
  <c r="S7215" i="1"/>
  <c r="S7207" i="1"/>
  <c r="S7199" i="1"/>
  <c r="S7191" i="1"/>
  <c r="S7183" i="1"/>
  <c r="S7175" i="1"/>
  <c r="S7167" i="1"/>
  <c r="S7159" i="1"/>
  <c r="S7151" i="1"/>
  <c r="S7143" i="1"/>
  <c r="S7135" i="1"/>
  <c r="S7127" i="1"/>
  <c r="S7119" i="1"/>
  <c r="S7111" i="1"/>
  <c r="S7103" i="1"/>
  <c r="S7095" i="1"/>
  <c r="S7087" i="1"/>
  <c r="S7079" i="1"/>
  <c r="S7071" i="1"/>
  <c r="S7063" i="1"/>
  <c r="S7055" i="1"/>
  <c r="S7047" i="1"/>
  <c r="S7039" i="1"/>
  <c r="S7031" i="1"/>
  <c r="S7023" i="1"/>
  <c r="S7015" i="1"/>
  <c r="S7007" i="1"/>
  <c r="S6999" i="1"/>
  <c r="S6991" i="1"/>
  <c r="S6983" i="1"/>
  <c r="S6975" i="1"/>
  <c r="S6967" i="1"/>
  <c r="S6959" i="1"/>
  <c r="S6951" i="1"/>
  <c r="S6943" i="1"/>
  <c r="S6935" i="1"/>
  <c r="S6927" i="1"/>
  <c r="S6919" i="1"/>
  <c r="S6911" i="1"/>
  <c r="S6903" i="1"/>
  <c r="S6895" i="1"/>
  <c r="S6887" i="1"/>
  <c r="S6879" i="1"/>
  <c r="S6871" i="1"/>
  <c r="S6863" i="1"/>
  <c r="S6855" i="1"/>
  <c r="S6847" i="1"/>
  <c r="S6839" i="1"/>
  <c r="S6831" i="1"/>
  <c r="S6823" i="1"/>
  <c r="S6815" i="1"/>
  <c r="S6807" i="1"/>
  <c r="S6799" i="1"/>
  <c r="S6791" i="1"/>
  <c r="S6783" i="1"/>
  <c r="S6775" i="1"/>
  <c r="S6767" i="1"/>
  <c r="S6759" i="1"/>
  <c r="S6751" i="1"/>
  <c r="S6743" i="1"/>
  <c r="S6735" i="1"/>
  <c r="S6727" i="1"/>
  <c r="S6719" i="1"/>
  <c r="S6711" i="1"/>
  <c r="S6703" i="1"/>
  <c r="S6695" i="1"/>
  <c r="S6687" i="1"/>
  <c r="S6679" i="1"/>
  <c r="S6671" i="1"/>
  <c r="S7758" i="1"/>
  <c r="S7750" i="1"/>
  <c r="S7742" i="1"/>
  <c r="S7734" i="1"/>
  <c r="S7726" i="1"/>
  <c r="S7718" i="1"/>
  <c r="S7710" i="1"/>
  <c r="S7694" i="1"/>
  <c r="S7686" i="1"/>
  <c r="S7678" i="1"/>
  <c r="S7670" i="1"/>
  <c r="S7662" i="1"/>
  <c r="S7654" i="1"/>
  <c r="S7646" i="1"/>
  <c r="S7630" i="1"/>
  <c r="S7622" i="1"/>
  <c r="S7614" i="1"/>
  <c r="S7606" i="1"/>
  <c r="S7598" i="1"/>
  <c r="S7590" i="1"/>
  <c r="S7582" i="1"/>
  <c r="S7566" i="1"/>
  <c r="S7558" i="1"/>
  <c r="S7550" i="1"/>
  <c r="S7542" i="1"/>
  <c r="S7534" i="1"/>
  <c r="S7526" i="1"/>
  <c r="S7518" i="1"/>
  <c r="S7502" i="1"/>
  <c r="S7494" i="1"/>
  <c r="S7486" i="1"/>
  <c r="S7478" i="1"/>
  <c r="S7470" i="1"/>
  <c r="S7462" i="1"/>
  <c r="S7454" i="1"/>
  <c r="S7438" i="1"/>
  <c r="S7430" i="1"/>
  <c r="S7422" i="1"/>
  <c r="S7414" i="1"/>
  <c r="S7406" i="1"/>
  <c r="S7398" i="1"/>
  <c r="S7390" i="1"/>
  <c r="S7374" i="1"/>
  <c r="S7366" i="1"/>
  <c r="S7358" i="1"/>
  <c r="S7350" i="1"/>
  <c r="S7342" i="1"/>
  <c r="S7334" i="1"/>
  <c r="S7326" i="1"/>
  <c r="S7310" i="1"/>
  <c r="S7302" i="1"/>
  <c r="S7294" i="1"/>
  <c r="S7286" i="1"/>
  <c r="S7278" i="1"/>
  <c r="S7270" i="1"/>
  <c r="S7262" i="1"/>
  <c r="S7254" i="1"/>
  <c r="S7246" i="1"/>
  <c r="S7230" i="1"/>
  <c r="S7222" i="1"/>
  <c r="S7214" i="1"/>
  <c r="S7206" i="1"/>
  <c r="S7198" i="1"/>
  <c r="S7190" i="1"/>
  <c r="S7182" i="1"/>
  <c r="S7174" i="1"/>
  <c r="S7166" i="1"/>
  <c r="S7158" i="1"/>
  <c r="S7150" i="1"/>
  <c r="S7142" i="1"/>
  <c r="S7134" i="1"/>
  <c r="S7126" i="1"/>
  <c r="S7118" i="1"/>
  <c r="S7110" i="1"/>
  <c r="S7102" i="1"/>
  <c r="S7094" i="1"/>
  <c r="S7086" i="1"/>
  <c r="S7078" i="1"/>
  <c r="S7070" i="1"/>
  <c r="S7062" i="1"/>
  <c r="S7054" i="1"/>
  <c r="S7046" i="1"/>
  <c r="S7038" i="1"/>
  <c r="S7030" i="1"/>
  <c r="S7022" i="1"/>
  <c r="S7014" i="1"/>
  <c r="S7006" i="1"/>
  <c r="S6998" i="1"/>
  <c r="S6990" i="1"/>
  <c r="S6982" i="1"/>
  <c r="S6974" i="1"/>
  <c r="S6966" i="1"/>
  <c r="S6958" i="1"/>
  <c r="S6950" i="1"/>
  <c r="S6942" i="1"/>
  <c r="S6934" i="1"/>
  <c r="S6926" i="1"/>
  <c r="S6918" i="1"/>
  <c r="S6910" i="1"/>
  <c r="S6902" i="1"/>
  <c r="S6894" i="1"/>
  <c r="S6886" i="1"/>
  <c r="S6878" i="1"/>
  <c r="S6870" i="1"/>
  <c r="S6862" i="1"/>
  <c r="S6854" i="1"/>
  <c r="S6846" i="1"/>
  <c r="S6838" i="1"/>
  <c r="S6830" i="1"/>
  <c r="S6822" i="1"/>
  <c r="S6814" i="1"/>
  <c r="S6806" i="1"/>
  <c r="S6798" i="1"/>
  <c r="S6790" i="1"/>
  <c r="S6782" i="1"/>
  <c r="S6774" i="1"/>
  <c r="S6766" i="1"/>
  <c r="S6758" i="1"/>
  <c r="S6750" i="1"/>
  <c r="S6742" i="1"/>
  <c r="S6734" i="1"/>
  <c r="S6726" i="1"/>
  <c r="S6718" i="1"/>
  <c r="S6710" i="1"/>
  <c r="S6702" i="1"/>
  <c r="S6694" i="1"/>
  <c r="S6686" i="1"/>
  <c r="S6678" i="1"/>
  <c r="S6670" i="1"/>
  <c r="S6443" i="1"/>
  <c r="S6435" i="1"/>
  <c r="S6427" i="1"/>
  <c r="S6419" i="1"/>
  <c r="S6411" i="1"/>
  <c r="S6403" i="1"/>
  <c r="S6395" i="1"/>
  <c r="S6387" i="1"/>
  <c r="S6379" i="1"/>
  <c r="S6371" i="1"/>
  <c r="S6363" i="1"/>
  <c r="S6355" i="1"/>
  <c r="S6347" i="1"/>
  <c r="S6331" i="1"/>
  <c r="S6323" i="1"/>
  <c r="S6315" i="1"/>
  <c r="S6307" i="1"/>
  <c r="S6299" i="1"/>
  <c r="S6291" i="1"/>
  <c r="S6283" i="1"/>
  <c r="S6275" i="1"/>
  <c r="S6267" i="1"/>
  <c r="S6259" i="1"/>
  <c r="S6251" i="1"/>
  <c r="S6243" i="1"/>
  <c r="S6235" i="1"/>
  <c r="S6227" i="1"/>
  <c r="S6219" i="1"/>
  <c r="S6203" i="1"/>
  <c r="S6195" i="1"/>
  <c r="S6187" i="1"/>
  <c r="S6171" i="1"/>
  <c r="S6163" i="1"/>
  <c r="S6155" i="1"/>
  <c r="S6147" i="1"/>
  <c r="S6139" i="1"/>
  <c r="S6131" i="1"/>
  <c r="S6123" i="1"/>
  <c r="S6115" i="1"/>
  <c r="S6107" i="1"/>
  <c r="S6099" i="1"/>
  <c r="S6091" i="1"/>
  <c r="S6083" i="1"/>
  <c r="S6075" i="1"/>
  <c r="S6067" i="1"/>
  <c r="S6059" i="1"/>
  <c r="S6051" i="1"/>
  <c r="S6043" i="1"/>
  <c r="S6035" i="1"/>
  <c r="S6019" i="1"/>
  <c r="S6011" i="1"/>
  <c r="S6003" i="1"/>
  <c r="S5995" i="1"/>
  <c r="S5987" i="1"/>
  <c r="S5979" i="1"/>
  <c r="S5971" i="1"/>
  <c r="S5963" i="1"/>
  <c r="S5955" i="1"/>
  <c r="S5947" i="1"/>
  <c r="S5939" i="1"/>
  <c r="S5931" i="1"/>
  <c r="S5923" i="1"/>
  <c r="S5915" i="1"/>
  <c r="S5907" i="1"/>
  <c r="S5891" i="1"/>
  <c r="S5883" i="1"/>
  <c r="S5875" i="1"/>
  <c r="S5867" i="1"/>
  <c r="S5859" i="1"/>
  <c r="S5851" i="1"/>
  <c r="S5843" i="1"/>
  <c r="S5835" i="1"/>
  <c r="S5827" i="1"/>
  <c r="S5819" i="1"/>
  <c r="S5803" i="1"/>
  <c r="S5795" i="1"/>
  <c r="S5787" i="1"/>
  <c r="S5779" i="1"/>
  <c r="S5771" i="1"/>
  <c r="S5763" i="1"/>
  <c r="S5755" i="1"/>
  <c r="S5747" i="1"/>
  <c r="S5739" i="1"/>
  <c r="S5731" i="1"/>
  <c r="S5723" i="1"/>
  <c r="S5715" i="1"/>
  <c r="S5707" i="1"/>
  <c r="S5699" i="1"/>
  <c r="S5691" i="1"/>
  <c r="S5683" i="1"/>
  <c r="S5675" i="1"/>
  <c r="S5667" i="1"/>
  <c r="S5659" i="1"/>
  <c r="S5651" i="1"/>
  <c r="S5643" i="1"/>
  <c r="S5635" i="1"/>
  <c r="S5627" i="1"/>
  <c r="S5619" i="1"/>
  <c r="S5611" i="1"/>
  <c r="S5603" i="1"/>
  <c r="S5595" i="1"/>
  <c r="S5587" i="1"/>
  <c r="S5579" i="1"/>
  <c r="S5571" i="1"/>
  <c r="S5563" i="1"/>
  <c r="S5555" i="1"/>
  <c r="S5547" i="1"/>
  <c r="S5539" i="1"/>
  <c r="S5531" i="1"/>
  <c r="S5523" i="1"/>
  <c r="S5515" i="1"/>
  <c r="S5507" i="1"/>
  <c r="S5499" i="1"/>
  <c r="S5491" i="1"/>
  <c r="S5483" i="1"/>
  <c r="S5475" i="1"/>
  <c r="S5467" i="1"/>
  <c r="S5459" i="1"/>
  <c r="S5451" i="1"/>
  <c r="S5443" i="1"/>
  <c r="S5435" i="1"/>
  <c r="S5427" i="1"/>
  <c r="S5419" i="1"/>
  <c r="S5411" i="1"/>
  <c r="S5403" i="1"/>
  <c r="S5395" i="1"/>
  <c r="S5387" i="1"/>
  <c r="S5379" i="1"/>
  <c r="S5371" i="1"/>
  <c r="S5363" i="1"/>
  <c r="S5355" i="1"/>
  <c r="S5347" i="1"/>
  <c r="S5339" i="1"/>
  <c r="S5331" i="1"/>
  <c r="S5323" i="1"/>
  <c r="S5315" i="1"/>
  <c r="S5307" i="1"/>
  <c r="S5299" i="1"/>
  <c r="S5291" i="1"/>
  <c r="S5283" i="1"/>
  <c r="S5275" i="1"/>
  <c r="S5267" i="1"/>
  <c r="S5259" i="1"/>
  <c r="S5251" i="1"/>
  <c r="S5243" i="1"/>
  <c r="S5235" i="1"/>
  <c r="S5227" i="1"/>
  <c r="S5219" i="1"/>
  <c r="S5211" i="1"/>
  <c r="S5203" i="1"/>
  <c r="S5195" i="1"/>
  <c r="S5187" i="1"/>
  <c r="S5179" i="1"/>
  <c r="S5171" i="1"/>
  <c r="S5163" i="1"/>
  <c r="S5155" i="1"/>
  <c r="S5147" i="1"/>
  <c r="S5139" i="1"/>
  <c r="S5131" i="1"/>
  <c r="S5123" i="1"/>
  <c r="S5115" i="1"/>
  <c r="S5107" i="1"/>
  <c r="S5099" i="1"/>
  <c r="S5091" i="1"/>
  <c r="S5083" i="1"/>
  <c r="S5075" i="1"/>
  <c r="S5067" i="1"/>
  <c r="S5059" i="1"/>
  <c r="S5051" i="1"/>
  <c r="S5043" i="1"/>
  <c r="S5035" i="1"/>
  <c r="S5027" i="1"/>
  <c r="S5019" i="1"/>
  <c r="S5011" i="1"/>
  <c r="S5003" i="1"/>
  <c r="S4995" i="1"/>
  <c r="S4987" i="1"/>
  <c r="S4979" i="1"/>
  <c r="S4971" i="1"/>
  <c r="S4963" i="1"/>
  <c r="S4955" i="1"/>
  <c r="S4947" i="1"/>
  <c r="S4939" i="1"/>
  <c r="S4931" i="1"/>
  <c r="S4923" i="1"/>
  <c r="S4915" i="1"/>
  <c r="S4907" i="1"/>
  <c r="S4899" i="1"/>
  <c r="S4891" i="1"/>
  <c r="S4883" i="1"/>
  <c r="S4875" i="1"/>
  <c r="S4867" i="1"/>
  <c r="S4859" i="1"/>
  <c r="S4851" i="1"/>
  <c r="S4843" i="1"/>
  <c r="S4835" i="1"/>
  <c r="S4827" i="1"/>
  <c r="S4819" i="1"/>
  <c r="S4811" i="1"/>
  <c r="S4803" i="1"/>
  <c r="S4795" i="1"/>
  <c r="S4787" i="1"/>
  <c r="S4779" i="1"/>
  <c r="S4771" i="1"/>
  <c r="S4763" i="1"/>
  <c r="S4755" i="1"/>
  <c r="S4747" i="1"/>
  <c r="S4739" i="1"/>
  <c r="S4731" i="1"/>
  <c r="S4723" i="1"/>
  <c r="S4715" i="1"/>
  <c r="S4707" i="1"/>
  <c r="S4699" i="1"/>
  <c r="S4691" i="1"/>
  <c r="S4683" i="1"/>
  <c r="S4675" i="1"/>
  <c r="S4667" i="1"/>
  <c r="S4659" i="1"/>
  <c r="S4651" i="1"/>
  <c r="S4643" i="1"/>
  <c r="S4635" i="1"/>
  <c r="S4627" i="1"/>
  <c r="S4619" i="1"/>
  <c r="S4611" i="1"/>
  <c r="S4603" i="1"/>
  <c r="S4595" i="1"/>
  <c r="S4587" i="1"/>
  <c r="S4579" i="1"/>
  <c r="S4571" i="1"/>
  <c r="S4563" i="1"/>
  <c r="S4555" i="1"/>
  <c r="S4547" i="1"/>
  <c r="S4539" i="1"/>
  <c r="S4531" i="1"/>
  <c r="S4523" i="1"/>
  <c r="S4515" i="1"/>
  <c r="S4507" i="1"/>
  <c r="S4499" i="1"/>
  <c r="S4491" i="1"/>
  <c r="S4483" i="1"/>
  <c r="S4475" i="1"/>
  <c r="S4467" i="1"/>
  <c r="S4459" i="1"/>
  <c r="S4451" i="1"/>
  <c r="S4443" i="1"/>
  <c r="S4435" i="1"/>
  <c r="S4427" i="1"/>
  <c r="S4419" i="1"/>
  <c r="S4411" i="1"/>
  <c r="S4403" i="1"/>
  <c r="S4395" i="1"/>
  <c r="S4387" i="1"/>
  <c r="S4379" i="1"/>
  <c r="S4371" i="1"/>
  <c r="S4363" i="1"/>
  <c r="S4355" i="1"/>
  <c r="S4347" i="1"/>
  <c r="S4339" i="1"/>
  <c r="S4331" i="1"/>
  <c r="S4323" i="1"/>
  <c r="S4315" i="1"/>
  <c r="S4307" i="1"/>
  <c r="S4299" i="1"/>
  <c r="S4291" i="1"/>
  <c r="S4283" i="1"/>
  <c r="S4275" i="1"/>
  <c r="S4267" i="1"/>
  <c r="S4259" i="1"/>
  <c r="S4251" i="1"/>
  <c r="S4243" i="1"/>
  <c r="S4235" i="1"/>
  <c r="S4227" i="1"/>
  <c r="S4219" i="1"/>
  <c r="S4211" i="1"/>
  <c r="S4203" i="1"/>
  <c r="S4195" i="1"/>
  <c r="S4187" i="1"/>
  <c r="S4179" i="1"/>
  <c r="S4171" i="1"/>
  <c r="S4163" i="1"/>
  <c r="S4155" i="1"/>
  <c r="S4147" i="1"/>
  <c r="S4139" i="1"/>
  <c r="S4131" i="1"/>
  <c r="S4123" i="1"/>
  <c r="S4115" i="1"/>
  <c r="S4107" i="1"/>
  <c r="S4099" i="1"/>
  <c r="S4091" i="1"/>
  <c r="S4083" i="1"/>
  <c r="S4075" i="1"/>
  <c r="S4067" i="1"/>
  <c r="S4059" i="1"/>
  <c r="S4051" i="1"/>
  <c r="S4043" i="1"/>
  <c r="S4035" i="1"/>
  <c r="S4027" i="1"/>
  <c r="S4019" i="1"/>
  <c r="S4011" i="1"/>
  <c r="S4003" i="1"/>
  <c r="S3995" i="1"/>
  <c r="S3987" i="1"/>
  <c r="S3979" i="1"/>
  <c r="S3971" i="1"/>
  <c r="S3963" i="1"/>
  <c r="S3955" i="1"/>
  <c r="S3947" i="1"/>
  <c r="S3939" i="1"/>
  <c r="S3931" i="1"/>
  <c r="S3923" i="1"/>
  <c r="S3915" i="1"/>
  <c r="S3907" i="1"/>
  <c r="S3899" i="1"/>
  <c r="S3891" i="1"/>
  <c r="S3883" i="1"/>
  <c r="S3875" i="1"/>
  <c r="S3867" i="1"/>
  <c r="S3859" i="1"/>
  <c r="S3851" i="1"/>
  <c r="S3843" i="1"/>
  <c r="S3835" i="1"/>
  <c r="S3827" i="1"/>
  <c r="S3819" i="1"/>
  <c r="S3811" i="1"/>
  <c r="S3803" i="1"/>
  <c r="S3795" i="1"/>
  <c r="S3787" i="1"/>
  <c r="S3779" i="1"/>
  <c r="S3771" i="1"/>
  <c r="S3763" i="1"/>
  <c r="S3755" i="1"/>
  <c r="S3747" i="1"/>
  <c r="S3739" i="1"/>
  <c r="S3731" i="1"/>
  <c r="S3723" i="1"/>
  <c r="S3715" i="1"/>
  <c r="S3707" i="1"/>
  <c r="S3699" i="1"/>
  <c r="S3691" i="1"/>
  <c r="S3683" i="1"/>
  <c r="S3675" i="1"/>
  <c r="S3667" i="1"/>
  <c r="S3659" i="1"/>
  <c r="S3651" i="1"/>
  <c r="S3643" i="1"/>
  <c r="S3635" i="1"/>
  <c r="S3627" i="1"/>
  <c r="S3619" i="1"/>
  <c r="S3611" i="1"/>
  <c r="S3595" i="1"/>
  <c r="S3587" i="1"/>
  <c r="S3579" i="1"/>
  <c r="S3571" i="1"/>
  <c r="S3563" i="1"/>
  <c r="S3555" i="1"/>
  <c r="S3547" i="1"/>
  <c r="S3539" i="1"/>
  <c r="S3531" i="1"/>
  <c r="S3523" i="1"/>
  <c r="S3515" i="1"/>
  <c r="S3507" i="1"/>
  <c r="S3499" i="1"/>
  <c r="S3491" i="1"/>
  <c r="S3483" i="1"/>
  <c r="S3475" i="1"/>
  <c r="S3467" i="1"/>
  <c r="S3459" i="1"/>
  <c r="S3451" i="1"/>
  <c r="S3443" i="1"/>
  <c r="S3435" i="1"/>
  <c r="S3427" i="1"/>
  <c r="S3419" i="1"/>
  <c r="S3411" i="1"/>
  <c r="S3403" i="1"/>
  <c r="S3395" i="1"/>
  <c r="S3387" i="1"/>
  <c r="S3379" i="1"/>
  <c r="S3363" i="1"/>
  <c r="S3355" i="1"/>
  <c r="S3347" i="1"/>
  <c r="S3339" i="1"/>
  <c r="S3331" i="1"/>
  <c r="S3323" i="1"/>
  <c r="S3307" i="1"/>
  <c r="S3299" i="1"/>
  <c r="S3291" i="1"/>
  <c r="S3283" i="1"/>
  <c r="S3275" i="1"/>
  <c r="S3267" i="1"/>
  <c r="S3259" i="1"/>
  <c r="S3251" i="1"/>
  <c r="S3243" i="1"/>
  <c r="S3227" i="1"/>
  <c r="S3219" i="1"/>
  <c r="S3211" i="1"/>
  <c r="S3195" i="1"/>
  <c r="S3187" i="1"/>
  <c r="S3179" i="1"/>
  <c r="S3171" i="1"/>
  <c r="S3163" i="1"/>
  <c r="S3155" i="1"/>
  <c r="S3147" i="1"/>
  <c r="S3139" i="1"/>
  <c r="S3131" i="1"/>
  <c r="S3123" i="1"/>
  <c r="S3107" i="1"/>
  <c r="S3099" i="1"/>
  <c r="S3091" i="1"/>
  <c r="S3083" i="1"/>
  <c r="S3075" i="1"/>
  <c r="S3067" i="1"/>
  <c r="S3051" i="1"/>
  <c r="S3043" i="1"/>
  <c r="S3035" i="1"/>
  <c r="S3027" i="1"/>
  <c r="S3019" i="1"/>
  <c r="S3011" i="1"/>
  <c r="S3003" i="1"/>
  <c r="S2995" i="1"/>
  <c r="S2987" i="1"/>
  <c r="S2979" i="1"/>
  <c r="S2971" i="1"/>
  <c r="S2963" i="1"/>
  <c r="S2947" i="1"/>
  <c r="S2939" i="1"/>
  <c r="S2931" i="1"/>
  <c r="S2915" i="1"/>
  <c r="S2907" i="1"/>
  <c r="S2899" i="1"/>
  <c r="S2891" i="1"/>
  <c r="S2883" i="1"/>
  <c r="S2875" i="1"/>
  <c r="S6690" i="1"/>
  <c r="S6682" i="1"/>
  <c r="S6674" i="1"/>
  <c r="S6666" i="1"/>
  <c r="S6658" i="1"/>
  <c r="S6650" i="1"/>
  <c r="S6642" i="1"/>
  <c r="S6634" i="1"/>
  <c r="S6626" i="1"/>
  <c r="S6618" i="1"/>
  <c r="S6610" i="1"/>
  <c r="S6602" i="1"/>
  <c r="S6594" i="1"/>
  <c r="S6586" i="1"/>
  <c r="S6578" i="1"/>
  <c r="S6570" i="1"/>
  <c r="S6562" i="1"/>
  <c r="S6554" i="1"/>
  <c r="S6546" i="1"/>
  <c r="S6538" i="1"/>
  <c r="S6530" i="1"/>
  <c r="S6522" i="1"/>
  <c r="S6514" i="1"/>
  <c r="S6506" i="1"/>
  <c r="S6498" i="1"/>
  <c r="S6490" i="1"/>
  <c r="S6482" i="1"/>
  <c r="S6474" i="1"/>
  <c r="S6466" i="1"/>
  <c r="S6458" i="1"/>
  <c r="S6450" i="1"/>
  <c r="S6442" i="1"/>
  <c r="S6434" i="1"/>
  <c r="S6426" i="1"/>
  <c r="S6418" i="1"/>
  <c r="S6410" i="1"/>
  <c r="S6402" i="1"/>
  <c r="S6394" i="1"/>
  <c r="S6386" i="1"/>
  <c r="S6378" i="1"/>
  <c r="S6370" i="1"/>
  <c r="S6362" i="1"/>
  <c r="S6354" i="1"/>
  <c r="S6346" i="1"/>
  <c r="S6338" i="1"/>
  <c r="S6330" i="1"/>
  <c r="S6322" i="1"/>
  <c r="S6314" i="1"/>
  <c r="S6306" i="1"/>
  <c r="S6298" i="1"/>
  <c r="S6290" i="1"/>
  <c r="S6282" i="1"/>
  <c r="S6274" i="1"/>
  <c r="S6266" i="1"/>
  <c r="S6258" i="1"/>
  <c r="S6250" i="1"/>
  <c r="S6242" i="1"/>
  <c r="S6234" i="1"/>
  <c r="S6226" i="1"/>
  <c r="S6218" i="1"/>
  <c r="S6210" i="1"/>
  <c r="S6202" i="1"/>
  <c r="S6194" i="1"/>
  <c r="S6186" i="1"/>
  <c r="S6178" i="1"/>
  <c r="S6170" i="1"/>
  <c r="S6162" i="1"/>
  <c r="S6154" i="1"/>
  <c r="S6146" i="1"/>
  <c r="S6138" i="1"/>
  <c r="S6130" i="1"/>
  <c r="S6122" i="1"/>
  <c r="S6114" i="1"/>
  <c r="S6106" i="1"/>
  <c r="S6098" i="1"/>
  <c r="S6090" i="1"/>
  <c r="S6082" i="1"/>
  <c r="S6074" i="1"/>
  <c r="S6066" i="1"/>
  <c r="S6058" i="1"/>
  <c r="S6042" i="1"/>
  <c r="S6034" i="1"/>
  <c r="S6026" i="1"/>
  <c r="S6018" i="1"/>
  <c r="S6010" i="1"/>
  <c r="S6002" i="1"/>
  <c r="S5994" i="1"/>
  <c r="S5986" i="1"/>
  <c r="S5978" i="1"/>
  <c r="S5970" i="1"/>
  <c r="S5962" i="1"/>
  <c r="S5954" i="1"/>
  <c r="S5946" i="1"/>
  <c r="S5938" i="1"/>
  <c r="S5930" i="1"/>
  <c r="S5922" i="1"/>
  <c r="S5914" i="1"/>
  <c r="S5906" i="1"/>
  <c r="S5898" i="1"/>
  <c r="S5890" i="1"/>
  <c r="S5882" i="1"/>
  <c r="S5874" i="1"/>
  <c r="S5866" i="1"/>
  <c r="S5858" i="1"/>
  <c r="S5850" i="1"/>
  <c r="S5842" i="1"/>
  <c r="S5834" i="1"/>
  <c r="S5826" i="1"/>
  <c r="S5818" i="1"/>
  <c r="S5810" i="1"/>
  <c r="S5802" i="1"/>
  <c r="S5794" i="1"/>
  <c r="S5786" i="1"/>
  <c r="S5778" i="1"/>
  <c r="S5770" i="1"/>
  <c r="S5762" i="1"/>
  <c r="S5754" i="1"/>
  <c r="S5746" i="1"/>
  <c r="S5738" i="1"/>
  <c r="S5730" i="1"/>
  <c r="S5722" i="1"/>
  <c r="S5714" i="1"/>
  <c r="S5706" i="1"/>
  <c r="S5698" i="1"/>
  <c r="S5690" i="1"/>
  <c r="S5682" i="1"/>
  <c r="S5674" i="1"/>
  <c r="S5666" i="1"/>
  <c r="S5658" i="1"/>
  <c r="S5650" i="1"/>
  <c r="S5642" i="1"/>
  <c r="S5634" i="1"/>
  <c r="S5626" i="1"/>
  <c r="S5618" i="1"/>
  <c r="S5610" i="1"/>
  <c r="S5602" i="1"/>
  <c r="S5594" i="1"/>
  <c r="S5586" i="1"/>
  <c r="S5578" i="1"/>
  <c r="S5570" i="1"/>
  <c r="S5562" i="1"/>
  <c r="S5554" i="1"/>
  <c r="S5546" i="1"/>
  <c r="S5538" i="1"/>
  <c r="S5530" i="1"/>
  <c r="S5522" i="1"/>
  <c r="S5514" i="1"/>
  <c r="S5506" i="1"/>
  <c r="S5498" i="1"/>
  <c r="S5490" i="1"/>
  <c r="S5482" i="1"/>
  <c r="S5474" i="1"/>
  <c r="S5466" i="1"/>
  <c r="S5458" i="1"/>
  <c r="S5450" i="1"/>
  <c r="S5442" i="1"/>
  <c r="S5434" i="1"/>
  <c r="S5426" i="1"/>
  <c r="S5418" i="1"/>
  <c r="S5410" i="1"/>
  <c r="S5402" i="1"/>
  <c r="S5394" i="1"/>
  <c r="S5386" i="1"/>
  <c r="S5378" i="1"/>
  <c r="S5370" i="1"/>
  <c r="S5362" i="1"/>
  <c r="S5354" i="1"/>
  <c r="S5346" i="1"/>
  <c r="S5338" i="1"/>
  <c r="S5330" i="1"/>
  <c r="S5322" i="1"/>
  <c r="S5314" i="1"/>
  <c r="S5306" i="1"/>
  <c r="S5298" i="1"/>
  <c r="S5290" i="1"/>
  <c r="S5282" i="1"/>
  <c r="S5274" i="1"/>
  <c r="S5266" i="1"/>
  <c r="S5258" i="1"/>
  <c r="S5250" i="1"/>
  <c r="S5242" i="1"/>
  <c r="S5234" i="1"/>
  <c r="S5226" i="1"/>
  <c r="S5218" i="1"/>
  <c r="S5210" i="1"/>
  <c r="S5202" i="1"/>
  <c r="S5194" i="1"/>
  <c r="S5186" i="1"/>
  <c r="S5178" i="1"/>
  <c r="S5170" i="1"/>
  <c r="S5162" i="1"/>
  <c r="S5154" i="1"/>
  <c r="S5146" i="1"/>
  <c r="S5138" i="1"/>
  <c r="S5130" i="1"/>
  <c r="S5122" i="1"/>
  <c r="S5114" i="1"/>
  <c r="S5106" i="1"/>
  <c r="S5098" i="1"/>
  <c r="S5090" i="1"/>
  <c r="S5082" i="1"/>
  <c r="S5074" i="1"/>
  <c r="S5066" i="1"/>
  <c r="S5058" i="1"/>
  <c r="S5050" i="1"/>
  <c r="S5042" i="1"/>
  <c r="S5034" i="1"/>
  <c r="S5026" i="1"/>
  <c r="S5018" i="1"/>
  <c r="S5010" i="1"/>
  <c r="S5002" i="1"/>
  <c r="S4994" i="1"/>
  <c r="S4986" i="1"/>
  <c r="S4978" i="1"/>
  <c r="S4970" i="1"/>
  <c r="S4962" i="1"/>
  <c r="S4954" i="1"/>
  <c r="S4946" i="1"/>
  <c r="S4938" i="1"/>
  <c r="S4930" i="1"/>
  <c r="S4922" i="1"/>
  <c r="S4914" i="1"/>
  <c r="S4906" i="1"/>
  <c r="S4898" i="1"/>
  <c r="S4890" i="1"/>
  <c r="S4882" i="1"/>
  <c r="S4874" i="1"/>
  <c r="S4866" i="1"/>
  <c r="S4858" i="1"/>
  <c r="S4850" i="1"/>
  <c r="S4842" i="1"/>
  <c r="S4834" i="1"/>
  <c r="S4826" i="1"/>
  <c r="S4818" i="1"/>
  <c r="S4810" i="1"/>
  <c r="S4802" i="1"/>
  <c r="S4794" i="1"/>
  <c r="S4786" i="1"/>
  <c r="S4778" i="1"/>
  <c r="S4770" i="1"/>
  <c r="S4762" i="1"/>
  <c r="S4754" i="1"/>
  <c r="S4746" i="1"/>
  <c r="S4738" i="1"/>
  <c r="S4730" i="1"/>
  <c r="S4722" i="1"/>
  <c r="S4714" i="1"/>
  <c r="S4706" i="1"/>
  <c r="S4698" i="1"/>
  <c r="S4690" i="1"/>
  <c r="S4682" i="1"/>
  <c r="S4674" i="1"/>
  <c r="S4666" i="1"/>
  <c r="S4658" i="1"/>
  <c r="S4650" i="1"/>
  <c r="S4642" i="1"/>
  <c r="S4634" i="1"/>
  <c r="S4626" i="1"/>
  <c r="S4618" i="1"/>
  <c r="S4610" i="1"/>
  <c r="S4602" i="1"/>
  <c r="S4594" i="1"/>
  <c r="S4586" i="1"/>
  <c r="S4578" i="1"/>
  <c r="S4570" i="1"/>
  <c r="S4562" i="1"/>
  <c r="S4554" i="1"/>
  <c r="S4546" i="1"/>
  <c r="S4538" i="1"/>
  <c r="S4530" i="1"/>
  <c r="S4522" i="1"/>
  <c r="S4514" i="1"/>
  <c r="S4506" i="1"/>
  <c r="S4498" i="1"/>
  <c r="S4490" i="1"/>
  <c r="S4482" i="1"/>
  <c r="S4474" i="1"/>
  <c r="S4466" i="1"/>
  <c r="S4458" i="1"/>
  <c r="S4450" i="1"/>
  <c r="S4442" i="1"/>
  <c r="S4434" i="1"/>
  <c r="S4426" i="1"/>
  <c r="S4418" i="1"/>
  <c r="S4410" i="1"/>
  <c r="S4402" i="1"/>
  <c r="S4394" i="1"/>
  <c r="S4386" i="1"/>
  <c r="S4378" i="1"/>
  <c r="S4370" i="1"/>
  <c r="S4362" i="1"/>
  <c r="S4354" i="1"/>
  <c r="S4346" i="1"/>
  <c r="S4338" i="1"/>
  <c r="S4330" i="1"/>
  <c r="S4322" i="1"/>
  <c r="S4314" i="1"/>
  <c r="S4306" i="1"/>
  <c r="S4298" i="1"/>
  <c r="S4290" i="1"/>
  <c r="S4282" i="1"/>
  <c r="S4274" i="1"/>
  <c r="S4266" i="1"/>
  <c r="S4258" i="1"/>
  <c r="S4250" i="1"/>
  <c r="S4242" i="1"/>
  <c r="S4234" i="1"/>
  <c r="S4226" i="1"/>
  <c r="S4218" i="1"/>
  <c r="S4210" i="1"/>
  <c r="S4202" i="1"/>
  <c r="S4194" i="1"/>
  <c r="S4186" i="1"/>
  <c r="S4178" i="1"/>
  <c r="S4170" i="1"/>
  <c r="S4162" i="1"/>
  <c r="S4154" i="1"/>
  <c r="S4146" i="1"/>
  <c r="S4138" i="1"/>
  <c r="S4130" i="1"/>
  <c r="S4122" i="1"/>
  <c r="S4114" i="1"/>
  <c r="S4106" i="1"/>
  <c r="S4098" i="1"/>
  <c r="S4090" i="1"/>
  <c r="S4082" i="1"/>
  <c r="S4074" i="1"/>
  <c r="S4066" i="1"/>
  <c r="S4058" i="1"/>
  <c r="S4050" i="1"/>
  <c r="S4042" i="1"/>
  <c r="S4034" i="1"/>
  <c r="S4026" i="1"/>
  <c r="S4018" i="1"/>
  <c r="S4010" i="1"/>
  <c r="S4002" i="1"/>
  <c r="S3994" i="1"/>
  <c r="S3986" i="1"/>
  <c r="S3978" i="1"/>
  <c r="S3970" i="1"/>
  <c r="S3962" i="1"/>
  <c r="S3954" i="1"/>
  <c r="S3946" i="1"/>
  <c r="S3938" i="1"/>
  <c r="S3930" i="1"/>
  <c r="S3922" i="1"/>
  <c r="S3914" i="1"/>
  <c r="S3906" i="1"/>
  <c r="S3898" i="1"/>
  <c r="S3890" i="1"/>
  <c r="S3882" i="1"/>
  <c r="S3874" i="1"/>
  <c r="S3866" i="1"/>
  <c r="S3858" i="1"/>
  <c r="S3850" i="1"/>
  <c r="S3842" i="1"/>
  <c r="S3834" i="1"/>
  <c r="S3826" i="1"/>
  <c r="S3818" i="1"/>
  <c r="S3810" i="1"/>
  <c r="S3802" i="1"/>
  <c r="S3794" i="1"/>
  <c r="S3786" i="1"/>
  <c r="S3778" i="1"/>
  <c r="S3770" i="1"/>
  <c r="S3762" i="1"/>
  <c r="S3754" i="1"/>
  <c r="S3746" i="1"/>
  <c r="S3738" i="1"/>
  <c r="S3730" i="1"/>
  <c r="S3722" i="1"/>
  <c r="S3714" i="1"/>
  <c r="S3706" i="1"/>
  <c r="S3698" i="1"/>
  <c r="S3690" i="1"/>
  <c r="S3682" i="1"/>
  <c r="S3674" i="1"/>
  <c r="S3666" i="1"/>
  <c r="S3658" i="1"/>
  <c r="S3650" i="1"/>
  <c r="S3642" i="1"/>
  <c r="S3634" i="1"/>
  <c r="S3626" i="1"/>
  <c r="S3618" i="1"/>
  <c r="S3610" i="1"/>
  <c r="S3602" i="1"/>
  <c r="S3594" i="1"/>
  <c r="S3586" i="1"/>
  <c r="S3578" i="1"/>
  <c r="S3570" i="1"/>
  <c r="S3562" i="1"/>
  <c r="S3554" i="1"/>
  <c r="S3546" i="1"/>
  <c r="S3538" i="1"/>
  <c r="S3530" i="1"/>
  <c r="S3522" i="1"/>
  <c r="S3514" i="1"/>
  <c r="S3506" i="1"/>
  <c r="S3498" i="1"/>
  <c r="S3490" i="1"/>
  <c r="S3482" i="1"/>
  <c r="S3474" i="1"/>
  <c r="S3466" i="1"/>
  <c r="S3458" i="1"/>
  <c r="S3450" i="1"/>
  <c r="S3442" i="1"/>
  <c r="S3434" i="1"/>
  <c r="S3426" i="1"/>
  <c r="S3418" i="1"/>
  <c r="S3410" i="1"/>
  <c r="S3402" i="1"/>
  <c r="S3394" i="1"/>
  <c r="S3386" i="1"/>
  <c r="S3378" i="1"/>
  <c r="S3370" i="1"/>
  <c r="S3362" i="1"/>
  <c r="S3354" i="1"/>
  <c r="S3346" i="1"/>
  <c r="S3338" i="1"/>
  <c r="S3330" i="1"/>
  <c r="S3322" i="1"/>
  <c r="S3314" i="1"/>
  <c r="S3306" i="1"/>
  <c r="S3298" i="1"/>
  <c r="S3290" i="1"/>
  <c r="S3282" i="1"/>
  <c r="S3274" i="1"/>
  <c r="S3266" i="1"/>
  <c r="S3258" i="1"/>
  <c r="S3250" i="1"/>
  <c r="S3242" i="1"/>
  <c r="S3234" i="1"/>
  <c r="S3226" i="1"/>
  <c r="S3218" i="1"/>
  <c r="S3210" i="1"/>
  <c r="S3202" i="1"/>
  <c r="S3194" i="1"/>
  <c r="S3186" i="1"/>
  <c r="S3178" i="1"/>
  <c r="S3170" i="1"/>
  <c r="S3162" i="1"/>
  <c r="S3154" i="1"/>
  <c r="S3146" i="1"/>
  <c r="S3138" i="1"/>
  <c r="S3130" i="1"/>
  <c r="S3122" i="1"/>
  <c r="S3114" i="1"/>
  <c r="S3106" i="1"/>
  <c r="S3098" i="1"/>
  <c r="S3090" i="1"/>
  <c r="S3082" i="1"/>
  <c r="S3074" i="1"/>
  <c r="S3066" i="1"/>
  <c r="S3058" i="1"/>
  <c r="S3050" i="1"/>
  <c r="S3042" i="1"/>
  <c r="S3034" i="1"/>
  <c r="S3026" i="1"/>
  <c r="S3018" i="1"/>
  <c r="S3010" i="1"/>
  <c r="S3002" i="1"/>
  <c r="S2994" i="1"/>
  <c r="S2986" i="1"/>
  <c r="S2978" i="1"/>
  <c r="S2970" i="1"/>
  <c r="S2962" i="1"/>
  <c r="S2954" i="1"/>
  <c r="S6520" i="1"/>
  <c r="S6512" i="1"/>
  <c r="S6496" i="1"/>
  <c r="S6488" i="1"/>
  <c r="S6480" i="1"/>
  <c r="S6472" i="1"/>
  <c r="S6464" i="1"/>
  <c r="S6456" i="1"/>
  <c r="S6448" i="1"/>
  <c r="S6432" i="1"/>
  <c r="S6424" i="1"/>
  <c r="S6416" i="1"/>
  <c r="S6408" i="1"/>
  <c r="S6400" i="1"/>
  <c r="S6392" i="1"/>
  <c r="S6384" i="1"/>
  <c r="S6368" i="1"/>
  <c r="S6360" i="1"/>
  <c r="S6352" i="1"/>
  <c r="S6344" i="1"/>
  <c r="S6336" i="1"/>
  <c r="S6328" i="1"/>
  <c r="S6320" i="1"/>
  <c r="S6304" i="1"/>
  <c r="S6296" i="1"/>
  <c r="S6288" i="1"/>
  <c r="S6280" i="1"/>
  <c r="S6272" i="1"/>
  <c r="S6264" i="1"/>
  <c r="S6256" i="1"/>
  <c r="S6240" i="1"/>
  <c r="S6232" i="1"/>
  <c r="S6224" i="1"/>
  <c r="S6216" i="1"/>
  <c r="S6208" i="1"/>
  <c r="S6200" i="1"/>
  <c r="S6192" i="1"/>
  <c r="S6176" i="1"/>
  <c r="S6168" i="1"/>
  <c r="S6160" i="1"/>
  <c r="S6152" i="1"/>
  <c r="S6144" i="1"/>
  <c r="S6136" i="1"/>
  <c r="S6128" i="1"/>
  <c r="S6112" i="1"/>
  <c r="S6104" i="1"/>
  <c r="S6096" i="1"/>
  <c r="S6088" i="1"/>
  <c r="S6080" i="1"/>
  <c r="S6072" i="1"/>
  <c r="S6064" i="1"/>
  <c r="S6056" i="1"/>
  <c r="S6048" i="1"/>
  <c r="S6040" i="1"/>
  <c r="S6032" i="1"/>
  <c r="S6024" i="1"/>
  <c r="S6016" i="1"/>
  <c r="S6008" i="1"/>
  <c r="S6000" i="1"/>
  <c r="S5992" i="1"/>
  <c r="S5984" i="1"/>
  <c r="S5976" i="1"/>
  <c r="S5968" i="1"/>
  <c r="S5960" i="1"/>
  <c r="S5952" i="1"/>
  <c r="S5944" i="1"/>
  <c r="S5936" i="1"/>
  <c r="S5928" i="1"/>
  <c r="S5920" i="1"/>
  <c r="S5912" i="1"/>
  <c r="S5904" i="1"/>
  <c r="S5896" i="1"/>
  <c r="S5888" i="1"/>
  <c r="S5880" i="1"/>
  <c r="S5872" i="1"/>
  <c r="S5864" i="1"/>
  <c r="S5856" i="1"/>
  <c r="S5848" i="1"/>
  <c r="S5840" i="1"/>
  <c r="S5832" i="1"/>
  <c r="S5824" i="1"/>
  <c r="S5816" i="1"/>
  <c r="S5808" i="1"/>
  <c r="S5800" i="1"/>
  <c r="S5792" i="1"/>
  <c r="S5784" i="1"/>
  <c r="S5776" i="1"/>
  <c r="S5768" i="1"/>
  <c r="S5760" i="1"/>
  <c r="S5752" i="1"/>
  <c r="S5744" i="1"/>
  <c r="S5736" i="1"/>
  <c r="S5728" i="1"/>
  <c r="S5720" i="1"/>
  <c r="S5712" i="1"/>
  <c r="S5704" i="1"/>
  <c r="S5696" i="1"/>
  <c r="S5688" i="1"/>
  <c r="S5680" i="1"/>
  <c r="S5672" i="1"/>
  <c r="S5664" i="1"/>
  <c r="S5656" i="1"/>
  <c r="S5648" i="1"/>
  <c r="S5640" i="1"/>
  <c r="S5632" i="1"/>
  <c r="S5624" i="1"/>
  <c r="S5616" i="1"/>
  <c r="S5608" i="1"/>
  <c r="S5600" i="1"/>
  <c r="S5592" i="1"/>
  <c r="S5584" i="1"/>
  <c r="S5576" i="1"/>
  <c r="S5568" i="1"/>
  <c r="S5560" i="1"/>
  <c r="S5552" i="1"/>
  <c r="S5544" i="1"/>
  <c r="S5536" i="1"/>
  <c r="S5528" i="1"/>
  <c r="S5520" i="1"/>
  <c r="S5512" i="1"/>
  <c r="S5504" i="1"/>
  <c r="S5496" i="1"/>
  <c r="S5488" i="1"/>
  <c r="S5480" i="1"/>
  <c r="S5472" i="1"/>
  <c r="S5464" i="1"/>
  <c r="S5456" i="1"/>
  <c r="S5448" i="1"/>
  <c r="S5440" i="1"/>
  <c r="S5432" i="1"/>
  <c r="S5424" i="1"/>
  <c r="S5416" i="1"/>
  <c r="S5408" i="1"/>
  <c r="S5400" i="1"/>
  <c r="S5392" i="1"/>
  <c r="S5384" i="1"/>
  <c r="S5376" i="1"/>
  <c r="S5368" i="1"/>
  <c r="S5360" i="1"/>
  <c r="S5352" i="1"/>
  <c r="S5344" i="1"/>
  <c r="S5336" i="1"/>
  <c r="S5328" i="1"/>
  <c r="S5320" i="1"/>
  <c r="S5312" i="1"/>
  <c r="S5304" i="1"/>
  <c r="S5296" i="1"/>
  <c r="S5288" i="1"/>
  <c r="S5280" i="1"/>
  <c r="S5272" i="1"/>
  <c r="S5264" i="1"/>
  <c r="S5256" i="1"/>
  <c r="S5248" i="1"/>
  <c r="S5240" i="1"/>
  <c r="S5232" i="1"/>
  <c r="S5224" i="1"/>
  <c r="S5216" i="1"/>
  <c r="S5208" i="1"/>
  <c r="S5200" i="1"/>
  <c r="S5192" i="1"/>
  <c r="S5184" i="1"/>
  <c r="S5176" i="1"/>
  <c r="S5168" i="1"/>
  <c r="S5160" i="1"/>
  <c r="S5152" i="1"/>
  <c r="S5144" i="1"/>
  <c r="S5136" i="1"/>
  <c r="S5128" i="1"/>
  <c r="S5120" i="1"/>
  <c r="S5112" i="1"/>
  <c r="S5104" i="1"/>
  <c r="S5096" i="1"/>
  <c r="S5088" i="1"/>
  <c r="S5080" i="1"/>
  <c r="S5072" i="1"/>
  <c r="S5064" i="1"/>
  <c r="S5056" i="1"/>
  <c r="S5048" i="1"/>
  <c r="S5040" i="1"/>
  <c r="S5032" i="1"/>
  <c r="S5024" i="1"/>
  <c r="S5016" i="1"/>
  <c r="S5008" i="1"/>
  <c r="S5000" i="1"/>
  <c r="S4992" i="1"/>
  <c r="S4984" i="1"/>
  <c r="S4976" i="1"/>
  <c r="S4968" i="1"/>
  <c r="S4960" i="1"/>
  <c r="S4952" i="1"/>
  <c r="S4944" i="1"/>
  <c r="S4936" i="1"/>
  <c r="S4928" i="1"/>
  <c r="S4920" i="1"/>
  <c r="S4912" i="1"/>
  <c r="S4904" i="1"/>
  <c r="S4896" i="1"/>
  <c r="S4888" i="1"/>
  <c r="S4880" i="1"/>
  <c r="S4872" i="1"/>
  <c r="S4864" i="1"/>
  <c r="S4856" i="1"/>
  <c r="S4848" i="1"/>
  <c r="S4840" i="1"/>
  <c r="S4832" i="1"/>
  <c r="S4824" i="1"/>
  <c r="S4816" i="1"/>
  <c r="S4808" i="1"/>
  <c r="S4800" i="1"/>
  <c r="S4792" i="1"/>
  <c r="S4784" i="1"/>
  <c r="S4776" i="1"/>
  <c r="S4768" i="1"/>
  <c r="S4760" i="1"/>
  <c r="S4752" i="1"/>
  <c r="S4744" i="1"/>
  <c r="S4736" i="1"/>
  <c r="S4728" i="1"/>
  <c r="S4720" i="1"/>
  <c r="S4712" i="1"/>
  <c r="S4704" i="1"/>
  <c r="S4696" i="1"/>
  <c r="S4688" i="1"/>
  <c r="S4680" i="1"/>
  <c r="S4672" i="1"/>
  <c r="S4664" i="1"/>
  <c r="S4656" i="1"/>
  <c r="S4648" i="1"/>
  <c r="S4640" i="1"/>
  <c r="S4632" i="1"/>
  <c r="S4624" i="1"/>
  <c r="S4616" i="1"/>
  <c r="S4608" i="1"/>
  <c r="S4600" i="1"/>
  <c r="S4592" i="1"/>
  <c r="S4584" i="1"/>
  <c r="S4576" i="1"/>
  <c r="S4568" i="1"/>
  <c r="S4560" i="1"/>
  <c r="S4552" i="1"/>
  <c r="S4544" i="1"/>
  <c r="S4536" i="1"/>
  <c r="S4528" i="1"/>
  <c r="S4520" i="1"/>
  <c r="S4512" i="1"/>
  <c r="S4504" i="1"/>
  <c r="S4496" i="1"/>
  <c r="S4488" i="1"/>
  <c r="S4480" i="1"/>
  <c r="S4472" i="1"/>
  <c r="S4464" i="1"/>
  <c r="S4456" i="1"/>
  <c r="S4448" i="1"/>
  <c r="S4440" i="1"/>
  <c r="S4432" i="1"/>
  <c r="S4424" i="1"/>
  <c r="S4416" i="1"/>
  <c r="S4408" i="1"/>
  <c r="S4400" i="1"/>
  <c r="S4392" i="1"/>
  <c r="S4384" i="1"/>
  <c r="S4376" i="1"/>
  <c r="S4368" i="1"/>
  <c r="S4360" i="1"/>
  <c r="S4352" i="1"/>
  <c r="S4344" i="1"/>
  <c r="S4336" i="1"/>
  <c r="S4328" i="1"/>
  <c r="S4320" i="1"/>
  <c r="S4312" i="1"/>
  <c r="S4304" i="1"/>
  <c r="S4296" i="1"/>
  <c r="S4288" i="1"/>
  <c r="S4280" i="1"/>
  <c r="S4272" i="1"/>
  <c r="S4264" i="1"/>
  <c r="S4256" i="1"/>
  <c r="S4248" i="1"/>
  <c r="S4240" i="1"/>
  <c r="S4232" i="1"/>
  <c r="S4224" i="1"/>
  <c r="S4216" i="1"/>
  <c r="S4208" i="1"/>
  <c r="S4200" i="1"/>
  <c r="S4192" i="1"/>
  <c r="S4184" i="1"/>
  <c r="S4176" i="1"/>
  <c r="S4168" i="1"/>
  <c r="S4160" i="1"/>
  <c r="S4152" i="1"/>
  <c r="S4144" i="1"/>
  <c r="S4136" i="1"/>
  <c r="S4128" i="1"/>
  <c r="S4120" i="1"/>
  <c r="S4112" i="1"/>
  <c r="S4104" i="1"/>
  <c r="S4096" i="1"/>
  <c r="S4088" i="1"/>
  <c r="S4080" i="1"/>
  <c r="S4072" i="1"/>
  <c r="S4064" i="1"/>
  <c r="S4056" i="1"/>
  <c r="S4048" i="1"/>
  <c r="S4040" i="1"/>
  <c r="S4032" i="1"/>
  <c r="S4024" i="1"/>
  <c r="S4016" i="1"/>
  <c r="S4008" i="1"/>
  <c r="S4000" i="1"/>
  <c r="S3992" i="1"/>
  <c r="S3984" i="1"/>
  <c r="S3976" i="1"/>
  <c r="S3968" i="1"/>
  <c r="S3960" i="1"/>
  <c r="S3952" i="1"/>
  <c r="S3944" i="1"/>
  <c r="S3936" i="1"/>
  <c r="S3928" i="1"/>
  <c r="S3920" i="1"/>
  <c r="S3912" i="1"/>
  <c r="S3904" i="1"/>
  <c r="S3896" i="1"/>
  <c r="S3888" i="1"/>
  <c r="S3880" i="1"/>
  <c r="S3872" i="1"/>
  <c r="S3864" i="1"/>
  <c r="S3856" i="1"/>
  <c r="S3848" i="1"/>
  <c r="S3840" i="1"/>
  <c r="S3832" i="1"/>
  <c r="S3824" i="1"/>
  <c r="S3816" i="1"/>
  <c r="S3808" i="1"/>
  <c r="S3800" i="1"/>
  <c r="S3792" i="1"/>
  <c r="S3784" i="1"/>
  <c r="S3776" i="1"/>
  <c r="S3768" i="1"/>
  <c r="S3760" i="1"/>
  <c r="S3752" i="1"/>
  <c r="S3744" i="1"/>
  <c r="S3736" i="1"/>
  <c r="S3728" i="1"/>
  <c r="S3720" i="1"/>
  <c r="S3712" i="1"/>
  <c r="S3704" i="1"/>
  <c r="S3696" i="1"/>
  <c r="S3688" i="1"/>
  <c r="S3680" i="1"/>
  <c r="S3672" i="1"/>
  <c r="S3664" i="1"/>
  <c r="S3656" i="1"/>
  <c r="S3648" i="1"/>
  <c r="S3640" i="1"/>
  <c r="S3632" i="1"/>
  <c r="S3624" i="1"/>
  <c r="S3616" i="1"/>
  <c r="S3608" i="1"/>
  <c r="S3600" i="1"/>
  <c r="S3592" i="1"/>
  <c r="S3584" i="1"/>
  <c r="S3576" i="1"/>
  <c r="S3568" i="1"/>
  <c r="S3560" i="1"/>
  <c r="S3552" i="1"/>
  <c r="S3544" i="1"/>
  <c r="S3536" i="1"/>
  <c r="S3528" i="1"/>
  <c r="S3520" i="1"/>
  <c r="S3512" i="1"/>
  <c r="S3504" i="1"/>
  <c r="S3496" i="1"/>
  <c r="S3488" i="1"/>
  <c r="S3480" i="1"/>
  <c r="S3472" i="1"/>
  <c r="S3464" i="1"/>
  <c r="S3456" i="1"/>
  <c r="S3448" i="1"/>
  <c r="S3440" i="1"/>
  <c r="S3432" i="1"/>
  <c r="S3424" i="1"/>
  <c r="S3416" i="1"/>
  <c r="S3408" i="1"/>
  <c r="S3400" i="1"/>
  <c r="S3392" i="1"/>
  <c r="S3384" i="1"/>
  <c r="S3376" i="1"/>
  <c r="S3368" i="1"/>
  <c r="S3360" i="1"/>
  <c r="S3352" i="1"/>
  <c r="S3344" i="1"/>
  <c r="S3336" i="1"/>
  <c r="S3328" i="1"/>
  <c r="S3320" i="1"/>
  <c r="S3312" i="1"/>
  <c r="S3304" i="1"/>
  <c r="S3296" i="1"/>
  <c r="S3288" i="1"/>
  <c r="S3280" i="1"/>
  <c r="S3272" i="1"/>
  <c r="S3264" i="1"/>
  <c r="S3256" i="1"/>
  <c r="S3248" i="1"/>
  <c r="S3240" i="1"/>
  <c r="S3232" i="1"/>
  <c r="S3224" i="1"/>
  <c r="S3216" i="1"/>
  <c r="S3208" i="1"/>
  <c r="S6663" i="1"/>
  <c r="S6655" i="1"/>
  <c r="S6647" i="1"/>
  <c r="S6639" i="1"/>
  <c r="S6631" i="1"/>
  <c r="S6623" i="1"/>
  <c r="S6615" i="1"/>
  <c r="S6607" i="1"/>
  <c r="S6599" i="1"/>
  <c r="S6591" i="1"/>
  <c r="S6583" i="1"/>
  <c r="S6575" i="1"/>
  <c r="S6567" i="1"/>
  <c r="S6559" i="1"/>
  <c r="S6551" i="1"/>
  <c r="S6543" i="1"/>
  <c r="S6535" i="1"/>
  <c r="S6527" i="1"/>
  <c r="S6519" i="1"/>
  <c r="S6511" i="1"/>
  <c r="S6503" i="1"/>
  <c r="S6495" i="1"/>
  <c r="S6487" i="1"/>
  <c r="S6479" i="1"/>
  <c r="S6471" i="1"/>
  <c r="S6463" i="1"/>
  <c r="S6455" i="1"/>
  <c r="S6447" i="1"/>
  <c r="S6439" i="1"/>
  <c r="S6431" i="1"/>
  <c r="S6423" i="1"/>
  <c r="S6415" i="1"/>
  <c r="S6407" i="1"/>
  <c r="S6399" i="1"/>
  <c r="S6391" i="1"/>
  <c r="S6383" i="1"/>
  <c r="S6375" i="1"/>
  <c r="S6367" i="1"/>
  <c r="S6359" i="1"/>
  <c r="S6351" i="1"/>
  <c r="S6343" i="1"/>
  <c r="S6335" i="1"/>
  <c r="S6327" i="1"/>
  <c r="S6319" i="1"/>
  <c r="S6311" i="1"/>
  <c r="S6303" i="1"/>
  <c r="S6295" i="1"/>
  <c r="S6287" i="1"/>
  <c r="S6279" i="1"/>
  <c r="S6271" i="1"/>
  <c r="S6263" i="1"/>
  <c r="S6255" i="1"/>
  <c r="S6247" i="1"/>
  <c r="S6239" i="1"/>
  <c r="S6231" i="1"/>
  <c r="S6223" i="1"/>
  <c r="S6215" i="1"/>
  <c r="S6207" i="1"/>
  <c r="S6199" i="1"/>
  <c r="S6191" i="1"/>
  <c r="S6183" i="1"/>
  <c r="S6175" i="1"/>
  <c r="S6167" i="1"/>
  <c r="S6159" i="1"/>
  <c r="S6151" i="1"/>
  <c r="S6143" i="1"/>
  <c r="S6135" i="1"/>
  <c r="S6127" i="1"/>
  <c r="S6119" i="1"/>
  <c r="S6111" i="1"/>
  <c r="S6103" i="1"/>
  <c r="S6095" i="1"/>
  <c r="S6087" i="1"/>
  <c r="S6079" i="1"/>
  <c r="S6071" i="1"/>
  <c r="S6063" i="1"/>
  <c r="S6055" i="1"/>
  <c r="S6047" i="1"/>
  <c r="S6039" i="1"/>
  <c r="S6031" i="1"/>
  <c r="S6023" i="1"/>
  <c r="S6015" i="1"/>
  <c r="S6007" i="1"/>
  <c r="S5999" i="1"/>
  <c r="S5991" i="1"/>
  <c r="S5983" i="1"/>
  <c r="S5975" i="1"/>
  <c r="S5967" i="1"/>
  <c r="S5959" i="1"/>
  <c r="S5951" i="1"/>
  <c r="S5943" i="1"/>
  <c r="S5935" i="1"/>
  <c r="S5927" i="1"/>
  <c r="S5919" i="1"/>
  <c r="S5911" i="1"/>
  <c r="S5903" i="1"/>
  <c r="S5895" i="1"/>
  <c r="S5887" i="1"/>
  <c r="S5879" i="1"/>
  <c r="S5871" i="1"/>
  <c r="S5863" i="1"/>
  <c r="S5855" i="1"/>
  <c r="S5847" i="1"/>
  <c r="S5839" i="1"/>
  <c r="S5831" i="1"/>
  <c r="S5823" i="1"/>
  <c r="S5815" i="1"/>
  <c r="S5807" i="1"/>
  <c r="S5799" i="1"/>
  <c r="S5791" i="1"/>
  <c r="S5783" i="1"/>
  <c r="S5775" i="1"/>
  <c r="S5767" i="1"/>
  <c r="S5759" i="1"/>
  <c r="S5751" i="1"/>
  <c r="S5743" i="1"/>
  <c r="S5735" i="1"/>
  <c r="S5727" i="1"/>
  <c r="S5719" i="1"/>
  <c r="S5711" i="1"/>
  <c r="S5703" i="1"/>
  <c r="S5695" i="1"/>
  <c r="S5687" i="1"/>
  <c r="S5679" i="1"/>
  <c r="S5671" i="1"/>
  <c r="S5663" i="1"/>
  <c r="S5655" i="1"/>
  <c r="S5647" i="1"/>
  <c r="S5639" i="1"/>
  <c r="S5631" i="1"/>
  <c r="S5623" i="1"/>
  <c r="S5615" i="1"/>
  <c r="S5607" i="1"/>
  <c r="S5599" i="1"/>
  <c r="S5591" i="1"/>
  <c r="S5583" i="1"/>
  <c r="S5575" i="1"/>
  <c r="S5567" i="1"/>
  <c r="S5559" i="1"/>
  <c r="S5551" i="1"/>
  <c r="S5543" i="1"/>
  <c r="S5535" i="1"/>
  <c r="S5527" i="1"/>
  <c r="S5519" i="1"/>
  <c r="S5511" i="1"/>
  <c r="S5503" i="1"/>
  <c r="S5495" i="1"/>
  <c r="S5487" i="1"/>
  <c r="S5479" i="1"/>
  <c r="S5471" i="1"/>
  <c r="S5463" i="1"/>
  <c r="S5455" i="1"/>
  <c r="S5447" i="1"/>
  <c r="S5439" i="1"/>
  <c r="S5431" i="1"/>
  <c r="S5423" i="1"/>
  <c r="S5415" i="1"/>
  <c r="S5407" i="1"/>
  <c r="S5399" i="1"/>
  <c r="S5391" i="1"/>
  <c r="S5383" i="1"/>
  <c r="S5375" i="1"/>
  <c r="S5367" i="1"/>
  <c r="S5359" i="1"/>
  <c r="S5351" i="1"/>
  <c r="S5343" i="1"/>
  <c r="S5335" i="1"/>
  <c r="S5327" i="1"/>
  <c r="S5319" i="1"/>
  <c r="S5311" i="1"/>
  <c r="S5303" i="1"/>
  <c r="S5295" i="1"/>
  <c r="S5287" i="1"/>
  <c r="S5279" i="1"/>
  <c r="S5271" i="1"/>
  <c r="S5263" i="1"/>
  <c r="S5255" i="1"/>
  <c r="S5247" i="1"/>
  <c r="S5239" i="1"/>
  <c r="S5231" i="1"/>
  <c r="S5223" i="1"/>
  <c r="S5215" i="1"/>
  <c r="S5207" i="1"/>
  <c r="S5199" i="1"/>
  <c r="S5191" i="1"/>
  <c r="S5183" i="1"/>
  <c r="S5175" i="1"/>
  <c r="S5167" i="1"/>
  <c r="S5159" i="1"/>
  <c r="S5151" i="1"/>
  <c r="S5143" i="1"/>
  <c r="S5135" i="1"/>
  <c r="S5127" i="1"/>
  <c r="S5119" i="1"/>
  <c r="S5111" i="1"/>
  <c r="S5103" i="1"/>
  <c r="S5095" i="1"/>
  <c r="S5087" i="1"/>
  <c r="S5079" i="1"/>
  <c r="S5071" i="1"/>
  <c r="S5063" i="1"/>
  <c r="S5055" i="1"/>
  <c r="S5047" i="1"/>
  <c r="S5039" i="1"/>
  <c r="S5031" i="1"/>
  <c r="S5023" i="1"/>
  <c r="S5015" i="1"/>
  <c r="S5007" i="1"/>
  <c r="S4999" i="1"/>
  <c r="S4991" i="1"/>
  <c r="S4983" i="1"/>
  <c r="S4975" i="1"/>
  <c r="S4967" i="1"/>
  <c r="S4959" i="1"/>
  <c r="S4951" i="1"/>
  <c r="S4943" i="1"/>
  <c r="S4935" i="1"/>
  <c r="S4927" i="1"/>
  <c r="S4919" i="1"/>
  <c r="S4911" i="1"/>
  <c r="S4903" i="1"/>
  <c r="S4895" i="1"/>
  <c r="S4887" i="1"/>
  <c r="S4879" i="1"/>
  <c r="S4871" i="1"/>
  <c r="S4863" i="1"/>
  <c r="S4855" i="1"/>
  <c r="S4847" i="1"/>
  <c r="S4839" i="1"/>
  <c r="S4831" i="1"/>
  <c r="S4823" i="1"/>
  <c r="S4815" i="1"/>
  <c r="S4807" i="1"/>
  <c r="S4799" i="1"/>
  <c r="S4791" i="1"/>
  <c r="S4783" i="1"/>
  <c r="S4775" i="1"/>
  <c r="S4767" i="1"/>
  <c r="S4759" i="1"/>
  <c r="S4751" i="1"/>
  <c r="S4743" i="1"/>
  <c r="S4735" i="1"/>
  <c r="S4727" i="1"/>
  <c r="S4719" i="1"/>
  <c r="S4711" i="1"/>
  <c r="S4703" i="1"/>
  <c r="S4695" i="1"/>
  <c r="S4687" i="1"/>
  <c r="S4679" i="1"/>
  <c r="S4671" i="1"/>
  <c r="S4663" i="1"/>
  <c r="S4655" i="1"/>
  <c r="S4647" i="1"/>
  <c r="S4639" i="1"/>
  <c r="S4631" i="1"/>
  <c r="S4623" i="1"/>
  <c r="S4615" i="1"/>
  <c r="S4607" i="1"/>
  <c r="S4599" i="1"/>
  <c r="S4591" i="1"/>
  <c r="S4583" i="1"/>
  <c r="S4575" i="1"/>
  <c r="S4567" i="1"/>
  <c r="S4559" i="1"/>
  <c r="S4551" i="1"/>
  <c r="S4543" i="1"/>
  <c r="S4535" i="1"/>
  <c r="S4527" i="1"/>
  <c r="S4519" i="1"/>
  <c r="S4511" i="1"/>
  <c r="S4503" i="1"/>
  <c r="S4495" i="1"/>
  <c r="S4487" i="1"/>
  <c r="S4479" i="1"/>
  <c r="S4471" i="1"/>
  <c r="S4463" i="1"/>
  <c r="S4455" i="1"/>
  <c r="S4447" i="1"/>
  <c r="S4439" i="1"/>
  <c r="S4431" i="1"/>
  <c r="S4423" i="1"/>
  <c r="S4415" i="1"/>
  <c r="S4407" i="1"/>
  <c r="S4399" i="1"/>
  <c r="S4391" i="1"/>
  <c r="S4383" i="1"/>
  <c r="S4375" i="1"/>
  <c r="S4367" i="1"/>
  <c r="S4359" i="1"/>
  <c r="S4351" i="1"/>
  <c r="S4343" i="1"/>
  <c r="S4335" i="1"/>
  <c r="S4327" i="1"/>
  <c r="S4319" i="1"/>
  <c r="S4311" i="1"/>
  <c r="S4303" i="1"/>
  <c r="S4295" i="1"/>
  <c r="S4287" i="1"/>
  <c r="S4279" i="1"/>
  <c r="S4271" i="1"/>
  <c r="S4263" i="1"/>
  <c r="S4255" i="1"/>
  <c r="S4247" i="1"/>
  <c r="S4239" i="1"/>
  <c r="S4231" i="1"/>
  <c r="S4223" i="1"/>
  <c r="S4215" i="1"/>
  <c r="S4207" i="1"/>
  <c r="S4199" i="1"/>
  <c r="S4191" i="1"/>
  <c r="S4183" i="1"/>
  <c r="S4175" i="1"/>
  <c r="S4167" i="1"/>
  <c r="S4159" i="1"/>
  <c r="S4151" i="1"/>
  <c r="S4143" i="1"/>
  <c r="S4135" i="1"/>
  <c r="S4127" i="1"/>
  <c r="S4119" i="1"/>
  <c r="S4111" i="1"/>
  <c r="S4103" i="1"/>
  <c r="S4095" i="1"/>
  <c r="S4087" i="1"/>
  <c r="S4079" i="1"/>
  <c r="S4071" i="1"/>
  <c r="S4063" i="1"/>
  <c r="S4055" i="1"/>
  <c r="S4047" i="1"/>
  <c r="S4039" i="1"/>
  <c r="S4031" i="1"/>
  <c r="S4023" i="1"/>
  <c r="S4015" i="1"/>
  <c r="S4007" i="1"/>
  <c r="S3999" i="1"/>
  <c r="S3991" i="1"/>
  <c r="S3983" i="1"/>
  <c r="S3975" i="1"/>
  <c r="S3967" i="1"/>
  <c r="S3959" i="1"/>
  <c r="S3951" i="1"/>
  <c r="S3943" i="1"/>
  <c r="S3935" i="1"/>
  <c r="S3927" i="1"/>
  <c r="S3919" i="1"/>
  <c r="S3911" i="1"/>
  <c r="S3903" i="1"/>
  <c r="S3895" i="1"/>
  <c r="S3887" i="1"/>
  <c r="S3879" i="1"/>
  <c r="S3871" i="1"/>
  <c r="S3863" i="1"/>
  <c r="S3855" i="1"/>
  <c r="S3847" i="1"/>
  <c r="S3839" i="1"/>
  <c r="S3831" i="1"/>
  <c r="S3823" i="1"/>
  <c r="S3815" i="1"/>
  <c r="S3807" i="1"/>
  <c r="S3799" i="1"/>
  <c r="S3791" i="1"/>
  <c r="S3783" i="1"/>
  <c r="S3775" i="1"/>
  <c r="S3767" i="1"/>
  <c r="S3759" i="1"/>
  <c r="S3751" i="1"/>
  <c r="S3743" i="1"/>
  <c r="S3735" i="1"/>
  <c r="S3727" i="1"/>
  <c r="S3719" i="1"/>
  <c r="S3711" i="1"/>
  <c r="S3703" i="1"/>
  <c r="S3695" i="1"/>
  <c r="S3687" i="1"/>
  <c r="S3679" i="1"/>
  <c r="S3671" i="1"/>
  <c r="S3663" i="1"/>
  <c r="S3655" i="1"/>
  <c r="S3647" i="1"/>
  <c r="S3639" i="1"/>
  <c r="S3631" i="1"/>
  <c r="S3623" i="1"/>
  <c r="S3615" i="1"/>
  <c r="S3607" i="1"/>
  <c r="S3599" i="1"/>
  <c r="S3591" i="1"/>
  <c r="S3583" i="1"/>
  <c r="S3575" i="1"/>
  <c r="S3567" i="1"/>
  <c r="S3559" i="1"/>
  <c r="S3551" i="1"/>
  <c r="S3543" i="1"/>
  <c r="S3535" i="1"/>
  <c r="S3527" i="1"/>
  <c r="S3519" i="1"/>
  <c r="S3511" i="1"/>
  <c r="S3503" i="1"/>
  <c r="S3495" i="1"/>
  <c r="S3487" i="1"/>
  <c r="S3479" i="1"/>
  <c r="S3471" i="1"/>
  <c r="S3463" i="1"/>
  <c r="S3455" i="1"/>
  <c r="S3447" i="1"/>
  <c r="S3439" i="1"/>
  <c r="S3431" i="1"/>
  <c r="S3423" i="1"/>
  <c r="S3415" i="1"/>
  <c r="S3407" i="1"/>
  <c r="S3399" i="1"/>
  <c r="S3391" i="1"/>
  <c r="S3383" i="1"/>
  <c r="S3375" i="1"/>
  <c r="S3367" i="1"/>
  <c r="S3359" i="1"/>
  <c r="S3351" i="1"/>
  <c r="S3343" i="1"/>
  <c r="S3335" i="1"/>
  <c r="S3327" i="1"/>
  <c r="S3319" i="1"/>
  <c r="S3311" i="1"/>
  <c r="S3303" i="1"/>
  <c r="S3295" i="1"/>
  <c r="S3287" i="1"/>
  <c r="S3279" i="1"/>
  <c r="S3271" i="1"/>
  <c r="S3263" i="1"/>
  <c r="S3255" i="1"/>
  <c r="S3247" i="1"/>
  <c r="S3239" i="1"/>
  <c r="S3231" i="1"/>
  <c r="S3223" i="1"/>
  <c r="S3215" i="1"/>
  <c r="S3207" i="1"/>
  <c r="S3199" i="1"/>
  <c r="S3191" i="1"/>
  <c r="S3183" i="1"/>
  <c r="S3175" i="1"/>
  <c r="S3167" i="1"/>
  <c r="S3159" i="1"/>
  <c r="S3151" i="1"/>
  <c r="S3143" i="1"/>
  <c r="S3135" i="1"/>
  <c r="S3127" i="1"/>
  <c r="S3119" i="1"/>
  <c r="S3111" i="1"/>
  <c r="S3103" i="1"/>
  <c r="S3095" i="1"/>
  <c r="S3087" i="1"/>
  <c r="S3079" i="1"/>
  <c r="S3071" i="1"/>
  <c r="S3063" i="1"/>
  <c r="S3055" i="1"/>
  <c r="S3047" i="1"/>
  <c r="S3039" i="1"/>
  <c r="S3031" i="1"/>
  <c r="S3023" i="1"/>
  <c r="S3015" i="1"/>
  <c r="S3007" i="1"/>
  <c r="S2999" i="1"/>
  <c r="S2991" i="1"/>
  <c r="S2983" i="1"/>
  <c r="S2975" i="1"/>
  <c r="S2967" i="1"/>
  <c r="S2959" i="1"/>
  <c r="S6662" i="1"/>
  <c r="S6654" i="1"/>
  <c r="S6646" i="1"/>
  <c r="S6638" i="1"/>
  <c r="S6630" i="1"/>
  <c r="S6622" i="1"/>
  <c r="S6614" i="1"/>
  <c r="S6606" i="1"/>
  <c r="S6598" i="1"/>
  <c r="S6590" i="1"/>
  <c r="S6582" i="1"/>
  <c r="S6574" i="1"/>
  <c r="S6566" i="1"/>
  <c r="S6558" i="1"/>
  <c r="S6550" i="1"/>
  <c r="S6542" i="1"/>
  <c r="S6534" i="1"/>
  <c r="S6526" i="1"/>
  <c r="S6518" i="1"/>
  <c r="S6510" i="1"/>
  <c r="S6502" i="1"/>
  <c r="S6494" i="1"/>
  <c r="S6486" i="1"/>
  <c r="S6478" i="1"/>
  <c r="S6470" i="1"/>
  <c r="S6462" i="1"/>
  <c r="S6454" i="1"/>
  <c r="S6446" i="1"/>
  <c r="S6438" i="1"/>
  <c r="S6430" i="1"/>
  <c r="S6422" i="1"/>
  <c r="S6414" i="1"/>
  <c r="S6406" i="1"/>
  <c r="S6398" i="1"/>
  <c r="S6390" i="1"/>
  <c r="S6382" i="1"/>
  <c r="S6374" i="1"/>
  <c r="S6366" i="1"/>
  <c r="S6358" i="1"/>
  <c r="S6350" i="1"/>
  <c r="S6342" i="1"/>
  <c r="S6334" i="1"/>
  <c r="S6326" i="1"/>
  <c r="S6318" i="1"/>
  <c r="S6310" i="1"/>
  <c r="S6302" i="1"/>
  <c r="S6294" i="1"/>
  <c r="S6286" i="1"/>
  <c r="S6278" i="1"/>
  <c r="S6270" i="1"/>
  <c r="S6262" i="1"/>
  <c r="S6254" i="1"/>
  <c r="S6246" i="1"/>
  <c r="S6238" i="1"/>
  <c r="S6230" i="1"/>
  <c r="S6222" i="1"/>
  <c r="S6214" i="1"/>
  <c r="S6206" i="1"/>
  <c r="S6198" i="1"/>
  <c r="S6190" i="1"/>
  <c r="S6182" i="1"/>
  <c r="S6174" i="1"/>
  <c r="S6166" i="1"/>
  <c r="S6158" i="1"/>
  <c r="S6150" i="1"/>
  <c r="S6142" i="1"/>
  <c r="S6134" i="1"/>
  <c r="S6126" i="1"/>
  <c r="S6118" i="1"/>
  <c r="S6110" i="1"/>
  <c r="S6102" i="1"/>
  <c r="S6094" i="1"/>
  <c r="S6086" i="1"/>
  <c r="S6078" i="1"/>
  <c r="S6070" i="1"/>
  <c r="S6062" i="1"/>
  <c r="S6054" i="1"/>
  <c r="S6046" i="1"/>
  <c r="S6038" i="1"/>
  <c r="S6030" i="1"/>
  <c r="S6022" i="1"/>
  <c r="S6014" i="1"/>
  <c r="S6006" i="1"/>
  <c r="S5998" i="1"/>
  <c r="S5990" i="1"/>
  <c r="S5982" i="1"/>
  <c r="S5974" i="1"/>
  <c r="S5966" i="1"/>
  <c r="S5950" i="1"/>
  <c r="S5942" i="1"/>
  <c r="S5934" i="1"/>
  <c r="S5926" i="1"/>
  <c r="S5918" i="1"/>
  <c r="S5910" i="1"/>
  <c r="S5902" i="1"/>
  <c r="S5894" i="1"/>
  <c r="S5886" i="1"/>
  <c r="S5878" i="1"/>
  <c r="S5870" i="1"/>
  <c r="S5862" i="1"/>
  <c r="S5854" i="1"/>
  <c r="S5846" i="1"/>
  <c r="S5838" i="1"/>
  <c r="S5830" i="1"/>
  <c r="S5822" i="1"/>
  <c r="S5814" i="1"/>
  <c r="S5806" i="1"/>
  <c r="S5798" i="1"/>
  <c r="S5790" i="1"/>
  <c r="S5782" i="1"/>
  <c r="S5774" i="1"/>
  <c r="S5766" i="1"/>
  <c r="S5758" i="1"/>
  <c r="S5750" i="1"/>
  <c r="S5742" i="1"/>
  <c r="S5734" i="1"/>
  <c r="S5726" i="1"/>
  <c r="S5718" i="1"/>
  <c r="S5710" i="1"/>
  <c r="S5702" i="1"/>
  <c r="S5694" i="1"/>
  <c r="S5686" i="1"/>
  <c r="S5678" i="1"/>
  <c r="S5670" i="1"/>
  <c r="S5662" i="1"/>
  <c r="S5654" i="1"/>
  <c r="S5646" i="1"/>
  <c r="S5638" i="1"/>
  <c r="S5630" i="1"/>
  <c r="S5622" i="1"/>
  <c r="S5614" i="1"/>
  <c r="S5606" i="1"/>
  <c r="S5598" i="1"/>
  <c r="S5590" i="1"/>
  <c r="S5582" i="1"/>
  <c r="S5574" i="1"/>
  <c r="S5566" i="1"/>
  <c r="S5558" i="1"/>
  <c r="S5550" i="1"/>
  <c r="S5542" i="1"/>
  <c r="S5534" i="1"/>
  <c r="S5526" i="1"/>
  <c r="S5518" i="1"/>
  <c r="S5510" i="1"/>
  <c r="S5502" i="1"/>
  <c r="S5494" i="1"/>
  <c r="S5486" i="1"/>
  <c r="S5478" i="1"/>
  <c r="S5470" i="1"/>
  <c r="S5462" i="1"/>
  <c r="S5454" i="1"/>
  <c r="S5446" i="1"/>
  <c r="S5438" i="1"/>
  <c r="S5430" i="1"/>
  <c r="S5422" i="1"/>
  <c r="S5414" i="1"/>
  <c r="S5406" i="1"/>
  <c r="S5398" i="1"/>
  <c r="S5390" i="1"/>
  <c r="S5382" i="1"/>
  <c r="S5374" i="1"/>
  <c r="S5366" i="1"/>
  <c r="S5358" i="1"/>
  <c r="S5350" i="1"/>
  <c r="S5342" i="1"/>
  <c r="S5334" i="1"/>
  <c r="S5326" i="1"/>
  <c r="S5318" i="1"/>
  <c r="S5310" i="1"/>
  <c r="S5302" i="1"/>
  <c r="S5294" i="1"/>
  <c r="S5286" i="1"/>
  <c r="S5278" i="1"/>
  <c r="S5270" i="1"/>
  <c r="S5262" i="1"/>
  <c r="S5254" i="1"/>
  <c r="S5246" i="1"/>
  <c r="S5238" i="1"/>
  <c r="S5230" i="1"/>
  <c r="S5222" i="1"/>
  <c r="S5214" i="1"/>
  <c r="S5206" i="1"/>
  <c r="S5198" i="1"/>
  <c r="S5190" i="1"/>
  <c r="S5182" i="1"/>
  <c r="S5174" i="1"/>
  <c r="S5166" i="1"/>
  <c r="S5158" i="1"/>
  <c r="S5150" i="1"/>
  <c r="S5142" i="1"/>
  <c r="S5134" i="1"/>
  <c r="S5126" i="1"/>
  <c r="S5118" i="1"/>
  <c r="S5110" i="1"/>
  <c r="S5102" i="1"/>
  <c r="S5094" i="1"/>
  <c r="S5086" i="1"/>
  <c r="S5078" i="1"/>
  <c r="S5070" i="1"/>
  <c r="S5062" i="1"/>
  <c r="S5054" i="1"/>
  <c r="S5046" i="1"/>
  <c r="S5038" i="1"/>
  <c r="S5030" i="1"/>
  <c r="S5022" i="1"/>
  <c r="S5014" i="1"/>
  <c r="S5006" i="1"/>
  <c r="S4998" i="1"/>
  <c r="S4990" i="1"/>
  <c r="S4982" i="1"/>
  <c r="S4974" i="1"/>
  <c r="S4966" i="1"/>
  <c r="S4958" i="1"/>
  <c r="S4950" i="1"/>
  <c r="S4942" i="1"/>
  <c r="S4934" i="1"/>
  <c r="S4926" i="1"/>
  <c r="S4918" i="1"/>
  <c r="S4910" i="1"/>
  <c r="S4902" i="1"/>
  <c r="S4894" i="1"/>
  <c r="S4886" i="1"/>
  <c r="S4878" i="1"/>
  <c r="S4870" i="1"/>
  <c r="S4862" i="1"/>
  <c r="S4854" i="1"/>
  <c r="S4846" i="1"/>
  <c r="S4838" i="1"/>
  <c r="S4830" i="1"/>
  <c r="S4822" i="1"/>
  <c r="S4814" i="1"/>
  <c r="S4806" i="1"/>
  <c r="S4798" i="1"/>
  <c r="S4790" i="1"/>
  <c r="S4782" i="1"/>
  <c r="S4774" i="1"/>
  <c r="S4766" i="1"/>
  <c r="S4758" i="1"/>
  <c r="S4750" i="1"/>
  <c r="S4742" i="1"/>
  <c r="S4734" i="1"/>
  <c r="S4726" i="1"/>
  <c r="S4718" i="1"/>
  <c r="S4710" i="1"/>
  <c r="S4702" i="1"/>
  <c r="S4694" i="1"/>
  <c r="S4686" i="1"/>
  <c r="S4678" i="1"/>
  <c r="S4670" i="1"/>
  <c r="S4662" i="1"/>
  <c r="S4654" i="1"/>
  <c r="S4646" i="1"/>
  <c r="S4638" i="1"/>
  <c r="S4630" i="1"/>
  <c r="S4622" i="1"/>
  <c r="S4614" i="1"/>
  <c r="S4606" i="1"/>
  <c r="S4598" i="1"/>
  <c r="S4590" i="1"/>
  <c r="S4582" i="1"/>
  <c r="S4574" i="1"/>
  <c r="S4566" i="1"/>
  <c r="S4558" i="1"/>
  <c r="S4550" i="1"/>
  <c r="S4542" i="1"/>
  <c r="S4534" i="1"/>
  <c r="S4526" i="1"/>
  <c r="S4518" i="1"/>
  <c r="S4510" i="1"/>
  <c r="S4502" i="1"/>
  <c r="S4494" i="1"/>
  <c r="S4486" i="1"/>
  <c r="S4478" i="1"/>
  <c r="S4470" i="1"/>
  <c r="S4462" i="1"/>
  <c r="S4454" i="1"/>
  <c r="S4446" i="1"/>
  <c r="S4438" i="1"/>
  <c r="S4430" i="1"/>
  <c r="S4422" i="1"/>
  <c r="S4414" i="1"/>
  <c r="S4406" i="1"/>
  <c r="S4398" i="1"/>
  <c r="S4390" i="1"/>
  <c r="S4382" i="1"/>
  <c r="S4374" i="1"/>
  <c r="S4366" i="1"/>
  <c r="S4358" i="1"/>
  <c r="S4350" i="1"/>
  <c r="S4342" i="1"/>
  <c r="S4334" i="1"/>
  <c r="S4326" i="1"/>
  <c r="S4318" i="1"/>
  <c r="S4310" i="1"/>
  <c r="S4302" i="1"/>
  <c r="S4294" i="1"/>
  <c r="S4286" i="1"/>
  <c r="S4278" i="1"/>
  <c r="S4270" i="1"/>
  <c r="S4262" i="1"/>
  <c r="S4254" i="1"/>
  <c r="S4246" i="1"/>
  <c r="S4238" i="1"/>
  <c r="S4230" i="1"/>
  <c r="S4222" i="1"/>
  <c r="S4214" i="1"/>
  <c r="S4206" i="1"/>
  <c r="S4198" i="1"/>
  <c r="S4190" i="1"/>
  <c r="S4182" i="1"/>
  <c r="S4174" i="1"/>
  <c r="S4166" i="1"/>
  <c r="S4158" i="1"/>
  <c r="S4150" i="1"/>
  <c r="S4142" i="1"/>
  <c r="S4134" i="1"/>
  <c r="S4126" i="1"/>
  <c r="S4118" i="1"/>
  <c r="S4110" i="1"/>
  <c r="S4102" i="1"/>
  <c r="S4094" i="1"/>
  <c r="S4086" i="1"/>
  <c r="S4078" i="1"/>
  <c r="S4070" i="1"/>
  <c r="S4062" i="1"/>
  <c r="S4054" i="1"/>
  <c r="S4046" i="1"/>
  <c r="S4038" i="1"/>
  <c r="S4030" i="1"/>
  <c r="S4022" i="1"/>
  <c r="S4014" i="1"/>
  <c r="S4006" i="1"/>
  <c r="S3998" i="1"/>
  <c r="S3990" i="1"/>
  <c r="S3982" i="1"/>
  <c r="S3974" i="1"/>
  <c r="S3966" i="1"/>
  <c r="S3958" i="1"/>
  <c r="S3950" i="1"/>
  <c r="S3942" i="1"/>
  <c r="S3934" i="1"/>
  <c r="S3926" i="1"/>
  <c r="S3918" i="1"/>
  <c r="S3910" i="1"/>
  <c r="S3902" i="1"/>
  <c r="S3894" i="1"/>
  <c r="S3886" i="1"/>
  <c r="S3878" i="1"/>
  <c r="S3870" i="1"/>
  <c r="S3862" i="1"/>
  <c r="S3854" i="1"/>
  <c r="S3846" i="1"/>
  <c r="S3838" i="1"/>
  <c r="S3830" i="1"/>
  <c r="S3822" i="1"/>
  <c r="S3814" i="1"/>
  <c r="S3806" i="1"/>
  <c r="S3798" i="1"/>
  <c r="S3790" i="1"/>
  <c r="S3782" i="1"/>
  <c r="S3774" i="1"/>
  <c r="S3766" i="1"/>
  <c r="S3758" i="1"/>
  <c r="S3750" i="1"/>
  <c r="S3742" i="1"/>
  <c r="S3734" i="1"/>
  <c r="S3726" i="1"/>
  <c r="S3718" i="1"/>
  <c r="S3710" i="1"/>
  <c r="S3702" i="1"/>
  <c r="S3694" i="1"/>
  <c r="S3686" i="1"/>
  <c r="S3678" i="1"/>
  <c r="S3670" i="1"/>
  <c r="S3662" i="1"/>
  <c r="S3654" i="1"/>
  <c r="S3646" i="1"/>
  <c r="S3638" i="1"/>
  <c r="S3630" i="1"/>
  <c r="S3622" i="1"/>
  <c r="S3614" i="1"/>
  <c r="S3606" i="1"/>
  <c r="S3598" i="1"/>
  <c r="S3590" i="1"/>
  <c r="S3582" i="1"/>
  <c r="S3574" i="1"/>
  <c r="S3566" i="1"/>
  <c r="S3558" i="1"/>
  <c r="S3550" i="1"/>
  <c r="S3542" i="1"/>
  <c r="S3534" i="1"/>
  <c r="S3526" i="1"/>
  <c r="S3518" i="1"/>
  <c r="S3510" i="1"/>
  <c r="S3502" i="1"/>
  <c r="S3494" i="1"/>
  <c r="S3486" i="1"/>
  <c r="S3478" i="1"/>
  <c r="S3470" i="1"/>
  <c r="S3462" i="1"/>
  <c r="S3454" i="1"/>
  <c r="S3446" i="1"/>
  <c r="S3438" i="1"/>
  <c r="S3430" i="1"/>
  <c r="S3422" i="1"/>
  <c r="S3414" i="1"/>
  <c r="S3406" i="1"/>
  <c r="S3398" i="1"/>
  <c r="S3390" i="1"/>
  <c r="S3382" i="1"/>
  <c r="S3374" i="1"/>
  <c r="S3366" i="1"/>
  <c r="S3358" i="1"/>
  <c r="S3350" i="1"/>
  <c r="S3342" i="1"/>
  <c r="S3334" i="1"/>
  <c r="S3326" i="1"/>
  <c r="S3318" i="1"/>
  <c r="S3310" i="1"/>
  <c r="S3302" i="1"/>
  <c r="S3294" i="1"/>
  <c r="S3286" i="1"/>
  <c r="S3278" i="1"/>
  <c r="S3270" i="1"/>
  <c r="S3262" i="1"/>
  <c r="S3254" i="1"/>
  <c r="S3246" i="1"/>
  <c r="S3238" i="1"/>
  <c r="S3230" i="1"/>
  <c r="S3222" i="1"/>
  <c r="S3214" i="1"/>
  <c r="S3206" i="1"/>
  <c r="S3198" i="1"/>
  <c r="S3190" i="1"/>
  <c r="S3182" i="1"/>
  <c r="S3174" i="1"/>
  <c r="S3166" i="1"/>
  <c r="S3158" i="1"/>
  <c r="S3150" i="1"/>
  <c r="S3142" i="1"/>
  <c r="S3134" i="1"/>
  <c r="S3126" i="1"/>
  <c r="S3118" i="1"/>
  <c r="S3110" i="1"/>
  <c r="S3102" i="1"/>
  <c r="S3094" i="1"/>
  <c r="S3086" i="1"/>
  <c r="S3078" i="1"/>
  <c r="S3070" i="1"/>
  <c r="S3062" i="1"/>
  <c r="S3054" i="1"/>
  <c r="S3046" i="1"/>
  <c r="S3038" i="1"/>
  <c r="S3030" i="1"/>
  <c r="S3022" i="1"/>
  <c r="S3014" i="1"/>
  <c r="S3006" i="1"/>
  <c r="S2998" i="1"/>
  <c r="S2990" i="1"/>
  <c r="S2982" i="1"/>
  <c r="S2974" i="1"/>
  <c r="S2966" i="1"/>
  <c r="S5341" i="1"/>
  <c r="S5333" i="1"/>
  <c r="S5325" i="1"/>
  <c r="S5309" i="1"/>
  <c r="S5301" i="1"/>
  <c r="S5293" i="1"/>
  <c r="S5285" i="1"/>
  <c r="S5277" i="1"/>
  <c r="S5269" i="1"/>
  <c r="S5261" i="1"/>
  <c r="S5245" i="1"/>
  <c r="S5237" i="1"/>
  <c r="S5229" i="1"/>
  <c r="S5213" i="1"/>
  <c r="S5197" i="1"/>
  <c r="S5181" i="1"/>
  <c r="S5165" i="1"/>
  <c r="S5149" i="1"/>
  <c r="S5141" i="1"/>
  <c r="S5133" i="1"/>
  <c r="S5117" i="1"/>
  <c r="S5101" i="1"/>
  <c r="S5093" i="1"/>
  <c r="S5085" i="1"/>
  <c r="S5077" i="1"/>
  <c r="S5069" i="1"/>
  <c r="S5061" i="1"/>
  <c r="S5045" i="1"/>
  <c r="S5029" i="1"/>
  <c r="S5021" i="1"/>
  <c r="S5013" i="1"/>
  <c r="S5005" i="1"/>
  <c r="S4997" i="1"/>
  <c r="S4981" i="1"/>
  <c r="S4973" i="1"/>
  <c r="S4965" i="1"/>
  <c r="S4957" i="1"/>
  <c r="S4949" i="1"/>
  <c r="S4941" i="1"/>
  <c r="S4933" i="1"/>
  <c r="S4925" i="1"/>
  <c r="S4917" i="1"/>
  <c r="S4901" i="1"/>
  <c r="S4893" i="1"/>
  <c r="S4885" i="1"/>
  <c r="S4877" i="1"/>
  <c r="S4861" i="1"/>
  <c r="S4853" i="1"/>
  <c r="S4845" i="1"/>
  <c r="S4837" i="1"/>
  <c r="S4829" i="1"/>
  <c r="S4821" i="1"/>
  <c r="S4813" i="1"/>
  <c r="S4797" i="1"/>
  <c r="S4789" i="1"/>
  <c r="S4781" i="1"/>
  <c r="S4765" i="1"/>
  <c r="S4749" i="1"/>
  <c r="S4733" i="1"/>
  <c r="S4717" i="1"/>
  <c r="S4701" i="1"/>
  <c r="S4693" i="1"/>
  <c r="S4685" i="1"/>
  <c r="S4669" i="1"/>
  <c r="S4653" i="1"/>
  <c r="S4645" i="1"/>
  <c r="S4637" i="1"/>
  <c r="S4629" i="1"/>
  <c r="S4621" i="1"/>
  <c r="S4613" i="1"/>
  <c r="S4597" i="1"/>
  <c r="S4581" i="1"/>
  <c r="S4573" i="1"/>
  <c r="S4565" i="1"/>
  <c r="S4557" i="1"/>
  <c r="S4549" i="1"/>
  <c r="S4533" i="1"/>
  <c r="S4525" i="1"/>
  <c r="S4517" i="1"/>
  <c r="S4509" i="1"/>
  <c r="S4493" i="1"/>
  <c r="S4477" i="1"/>
  <c r="S4461" i="1"/>
  <c r="S4445" i="1"/>
  <c r="S4437" i="1"/>
  <c r="S4429" i="1"/>
  <c r="S4421" i="1"/>
  <c r="S4413" i="1"/>
  <c r="S4397" i="1"/>
  <c r="S4389" i="1"/>
  <c r="S4381" i="1"/>
  <c r="S4373" i="1"/>
  <c r="S4365" i="1"/>
  <c r="S4349" i="1"/>
  <c r="S4341" i="1"/>
  <c r="S4333" i="1"/>
  <c r="S4325" i="1"/>
  <c r="S4317" i="1"/>
  <c r="S4309" i="1"/>
  <c r="S4293" i="1"/>
  <c r="S4277" i="1"/>
  <c r="S4261" i="1"/>
  <c r="S4245" i="1"/>
  <c r="S4237" i="1"/>
  <c r="S4229" i="1"/>
  <c r="S4221" i="1"/>
  <c r="S4205" i="1"/>
  <c r="S4197" i="1"/>
  <c r="S4189" i="1"/>
  <c r="S4181" i="1"/>
  <c r="S4173" i="1"/>
  <c r="S4165" i="1"/>
  <c r="S4157" i="1"/>
  <c r="S4149" i="1"/>
  <c r="S4133" i="1"/>
  <c r="S4125" i="1"/>
  <c r="S4117" i="1"/>
  <c r="S4109" i="1"/>
  <c r="S4101" i="1"/>
  <c r="S4085" i="1"/>
  <c r="S4069" i="1"/>
  <c r="S4061" i="1"/>
  <c r="S4053" i="1"/>
  <c r="S4037" i="1"/>
  <c r="S4021" i="1"/>
  <c r="S4005" i="1"/>
  <c r="S3989" i="1"/>
  <c r="S3973" i="1"/>
  <c r="S3965" i="1"/>
  <c r="S3957" i="1"/>
  <c r="S3941" i="1"/>
  <c r="S3933" i="1"/>
  <c r="S3925" i="1"/>
  <c r="S3917" i="1"/>
  <c r="S3901" i="1"/>
  <c r="S3885" i="1"/>
  <c r="S3877" i="1"/>
  <c r="S3869" i="1"/>
  <c r="S3861" i="1"/>
  <c r="S3853" i="1"/>
  <c r="S3837" i="1"/>
  <c r="S3821" i="1"/>
  <c r="S3805" i="1"/>
  <c r="S3797" i="1"/>
  <c r="S3789" i="1"/>
  <c r="S3773" i="1"/>
  <c r="S3765" i="1"/>
  <c r="S3757" i="1"/>
  <c r="S3749" i="1"/>
  <c r="S3741" i="1"/>
  <c r="S3733" i="1"/>
  <c r="S3725" i="1"/>
  <c r="S3717" i="1"/>
  <c r="S3701" i="1"/>
  <c r="S3693" i="1"/>
  <c r="S3685" i="1"/>
  <c r="S3677" i="1"/>
  <c r="S3669" i="1"/>
  <c r="S3661" i="1"/>
  <c r="S3653" i="1"/>
  <c r="S3637" i="1"/>
  <c r="S3629" i="1"/>
  <c r="S3621" i="1"/>
  <c r="S3597" i="1"/>
  <c r="S3581" i="1"/>
  <c r="S3573" i="1"/>
  <c r="S3565" i="1"/>
  <c r="S3541" i="1"/>
  <c r="S3533" i="1"/>
  <c r="S3525" i="1"/>
  <c r="S3517" i="1"/>
  <c r="S3501" i="1"/>
  <c r="S3485" i="1"/>
  <c r="S3477" i="1"/>
  <c r="S3469" i="1"/>
  <c r="S3461" i="1"/>
  <c r="S3437" i="1"/>
  <c r="S3429" i="1"/>
  <c r="S3421" i="1"/>
  <c r="S3405" i="1"/>
  <c r="S3381" i="1"/>
  <c r="S3373" i="1"/>
  <c r="S3365" i="1"/>
  <c r="S3341" i="1"/>
  <c r="S3325" i="1"/>
  <c r="S3317" i="1"/>
  <c r="S3309" i="1"/>
  <c r="S3301" i="1"/>
  <c r="S3293" i="1"/>
  <c r="S3277" i="1"/>
  <c r="S3269" i="1"/>
  <c r="S3245" i="1"/>
  <c r="S3237" i="1"/>
  <c r="S3221" i="1"/>
  <c r="S3213" i="1"/>
  <c r="S3205" i="1"/>
  <c r="S3197" i="1"/>
  <c r="S3189" i="1"/>
  <c r="S3181" i="1"/>
  <c r="S3173" i="1"/>
  <c r="S3165" i="1"/>
  <c r="S3149" i="1"/>
  <c r="S3141" i="1"/>
  <c r="S3117" i="1"/>
  <c r="S3109" i="1"/>
  <c r="S3093" i="1"/>
  <c r="S3085" i="1"/>
  <c r="S3077" i="1"/>
  <c r="S3069" i="1"/>
  <c r="S3061" i="1"/>
  <c r="S3053" i="1"/>
  <c r="S3045" i="1"/>
  <c r="S3037" i="1"/>
  <c r="S3021" i="1"/>
  <c r="S3013" i="1"/>
  <c r="S2989" i="1"/>
  <c r="S2981" i="1"/>
  <c r="S2965" i="1"/>
  <c r="S2957" i="1"/>
  <c r="S2949" i="1"/>
  <c r="S2941" i="1"/>
  <c r="S2933" i="1"/>
  <c r="S2925" i="1"/>
  <c r="S2917" i="1"/>
  <c r="S2909" i="1"/>
  <c r="S2893" i="1"/>
  <c r="S2885" i="1"/>
  <c r="S2861" i="1"/>
  <c r="S2853" i="1"/>
  <c r="S2837" i="1"/>
  <c r="S2829" i="1"/>
  <c r="S2821" i="1"/>
  <c r="S2813" i="1"/>
  <c r="S2805" i="1"/>
  <c r="S2797" i="1"/>
  <c r="S2789" i="1"/>
  <c r="S2781" i="1"/>
  <c r="S2765" i="1"/>
  <c r="S2757" i="1"/>
  <c r="S2733" i="1"/>
  <c r="S2725" i="1"/>
  <c r="S2709" i="1"/>
  <c r="S2701" i="1"/>
  <c r="S2693" i="1"/>
  <c r="S2685" i="1"/>
  <c r="S2677" i="1"/>
  <c r="S2669" i="1"/>
  <c r="S2661" i="1"/>
  <c r="S2653" i="1"/>
  <c r="S2637" i="1"/>
  <c r="S2629" i="1"/>
  <c r="S2605" i="1"/>
  <c r="S2597" i="1"/>
  <c r="S2573" i="1"/>
  <c r="S2565" i="1"/>
  <c r="S2541" i="1"/>
  <c r="S2533" i="1"/>
  <c r="S2509" i="1"/>
  <c r="S2501" i="1"/>
  <c r="S2477" i="1"/>
  <c r="S2469" i="1"/>
  <c r="S2445" i="1"/>
  <c r="S2437" i="1"/>
  <c r="S2413" i="1"/>
  <c r="S2405" i="1"/>
  <c r="S2381" i="1"/>
  <c r="S2373" i="1"/>
  <c r="S2349" i="1"/>
  <c r="S2341" i="1"/>
  <c r="S2317" i="1"/>
  <c r="S2309" i="1"/>
  <c r="S2285" i="1"/>
  <c r="S2277" i="1"/>
  <c r="S2253" i="1"/>
  <c r="S2245" i="1"/>
  <c r="S2237" i="1"/>
  <c r="S2221" i="1"/>
  <c r="S2213" i="1"/>
  <c r="S2205" i="1"/>
  <c r="S2189" i="1"/>
  <c r="S2181" i="1"/>
  <c r="S2173" i="1"/>
  <c r="S2157" i="1"/>
  <c r="S2149" i="1"/>
  <c r="S2141" i="1"/>
  <c r="S2125" i="1"/>
  <c r="S2117" i="1"/>
  <c r="S2109" i="1"/>
  <c r="S2101" i="1"/>
  <c r="S6164" i="1"/>
  <c r="S6148" i="1"/>
  <c r="S6132" i="1"/>
  <c r="S6124" i="1"/>
  <c r="S6116" i="1"/>
  <c r="S6108" i="1"/>
  <c r="S6100" i="1"/>
  <c r="S6084" i="1"/>
  <c r="S6076" i="1"/>
  <c r="S6068" i="1"/>
  <c r="S6060" i="1"/>
  <c r="S6044" i="1"/>
  <c r="S6036" i="1"/>
  <c r="S6028" i="1"/>
  <c r="S6020" i="1"/>
  <c r="S6004" i="1"/>
  <c r="S5988" i="1"/>
  <c r="S5980" i="1"/>
  <c r="S5972" i="1"/>
  <c r="S5964" i="1"/>
  <c r="S5956" i="1"/>
  <c r="S5940" i="1"/>
  <c r="S5932" i="1"/>
  <c r="S5924" i="1"/>
  <c r="S5916" i="1"/>
  <c r="S5908" i="1"/>
  <c r="S5892" i="1"/>
  <c r="S5884" i="1"/>
  <c r="S5876" i="1"/>
  <c r="S5860" i="1"/>
  <c r="S5844" i="1"/>
  <c r="S5836" i="1"/>
  <c r="S5828" i="1"/>
  <c r="S5820" i="1"/>
  <c r="S5796" i="1"/>
  <c r="S5788" i="1"/>
  <c r="S5780" i="1"/>
  <c r="S5764" i="1"/>
  <c r="S5756" i="1"/>
  <c r="S5748" i="1"/>
  <c r="S5740" i="1"/>
  <c r="S5732" i="1"/>
  <c r="S5724" i="1"/>
  <c r="S5708" i="1"/>
  <c r="S5692" i="1"/>
  <c r="S5684" i="1"/>
  <c r="S5676" i="1"/>
  <c r="S5652" i="1"/>
  <c r="S5644" i="1"/>
  <c r="S5636" i="1"/>
  <c r="S5620" i="1"/>
  <c r="S5604" i="1"/>
  <c r="S5596" i="1"/>
  <c r="S5580" i="1"/>
  <c r="S5564" i="1"/>
  <c r="S5548" i="1"/>
  <c r="S5540" i="1"/>
  <c r="S5532" i="1"/>
  <c r="S5524" i="1"/>
  <c r="S5516" i="1"/>
  <c r="S5500" i="1"/>
  <c r="S5492" i="1"/>
  <c r="S5484" i="1"/>
  <c r="S5460" i="1"/>
  <c r="S5452" i="1"/>
  <c r="S5444" i="1"/>
  <c r="S5428" i="1"/>
  <c r="S5412" i="1"/>
  <c r="S5404" i="1"/>
  <c r="S5396" i="1"/>
  <c r="S5372" i="1"/>
  <c r="S5364" i="1"/>
  <c r="S5356" i="1"/>
  <c r="S5340" i="1"/>
  <c r="S5324" i="1"/>
  <c r="S5316" i="1"/>
  <c r="S5308" i="1"/>
  <c r="S5300" i="1"/>
  <c r="S5284" i="1"/>
  <c r="S5268" i="1"/>
  <c r="S5260" i="1"/>
  <c r="S5252" i="1"/>
  <c r="S5236" i="1"/>
  <c r="S5220" i="1"/>
  <c r="S5212" i="1"/>
  <c r="S5196" i="1"/>
  <c r="S5188" i="1"/>
  <c r="S5180" i="1"/>
  <c r="S5172" i="1"/>
  <c r="S5164" i="1"/>
  <c r="S5156" i="1"/>
  <c r="S5140" i="1"/>
  <c r="S5132" i="1"/>
  <c r="S5124" i="1"/>
  <c r="S5116" i="1"/>
  <c r="S5108" i="1"/>
  <c r="S5092" i="1"/>
  <c r="S5084" i="1"/>
  <c r="S5068" i="1"/>
  <c r="S5060" i="1"/>
  <c r="S5052" i="1"/>
  <c r="S5036" i="1"/>
  <c r="S5028" i="1"/>
  <c r="S5020" i="1"/>
  <c r="S5012" i="1"/>
  <c r="S4996" i="1"/>
  <c r="S4988" i="1"/>
  <c r="S4980" i="1"/>
  <c r="S4972" i="1"/>
  <c r="S4964" i="1"/>
  <c r="S4956" i="1"/>
  <c r="S4940" i="1"/>
  <c r="S4924" i="1"/>
  <c r="S4916" i="1"/>
  <c r="S4908" i="1"/>
  <c r="S4892" i="1"/>
  <c r="S4876" i="1"/>
  <c r="S4868" i="1"/>
  <c r="S4860" i="1"/>
  <c r="S4852" i="1"/>
  <c r="S4836" i="1"/>
  <c r="S4820" i="1"/>
  <c r="S4812" i="1"/>
  <c r="S4804" i="1"/>
  <c r="S4796" i="1"/>
  <c r="S4780" i="1"/>
  <c r="S4772" i="1"/>
  <c r="S4764" i="1"/>
  <c r="S4756" i="1"/>
  <c r="S4748" i="1"/>
  <c r="S4740" i="1"/>
  <c r="S4724" i="1"/>
  <c r="S4716" i="1"/>
  <c r="S4708" i="1"/>
  <c r="S4692" i="1"/>
  <c r="S4676" i="1"/>
  <c r="S4668" i="1"/>
  <c r="S4652" i="1"/>
  <c r="S4636" i="1"/>
  <c r="S4628" i="1"/>
  <c r="S4620" i="1"/>
  <c r="S4612" i="1"/>
  <c r="S4596" i="1"/>
  <c r="S4588" i="1"/>
  <c r="S4580" i="1"/>
  <c r="S4572" i="1"/>
  <c r="S4564" i="1"/>
  <c r="S4556" i="1"/>
  <c r="S4532" i="1"/>
  <c r="S4524" i="1"/>
  <c r="S4516" i="1"/>
  <c r="S4508" i="1"/>
  <c r="S4492" i="1"/>
  <c r="S4484" i="1"/>
  <c r="S4476" i="1"/>
  <c r="S4468" i="1"/>
  <c r="S4460" i="1"/>
  <c r="S4452" i="1"/>
  <c r="S4436" i="1"/>
  <c r="S4428" i="1"/>
  <c r="S4420" i="1"/>
  <c r="S4412" i="1"/>
  <c r="S4396" i="1"/>
  <c r="S4380" i="1"/>
  <c r="S4372" i="1"/>
  <c r="S4364" i="1"/>
  <c r="S4356" i="1"/>
  <c r="S4340" i="1"/>
  <c r="S4324" i="1"/>
  <c r="S4316" i="1"/>
  <c r="S4308" i="1"/>
  <c r="S4300" i="1"/>
  <c r="S4276" i="1"/>
  <c r="S4268" i="1"/>
  <c r="S4260" i="1"/>
  <c r="S4244" i="1"/>
  <c r="S4228" i="1"/>
  <c r="S4220" i="1"/>
  <c r="S4212" i="1"/>
  <c r="S4204" i="1"/>
  <c r="S4188" i="1"/>
  <c r="S4172" i="1"/>
  <c r="S4164" i="1"/>
  <c r="S4156" i="1"/>
  <c r="S4148" i="1"/>
  <c r="S4132" i="1"/>
  <c r="S4116" i="1"/>
  <c r="S4108" i="1"/>
  <c r="S4100" i="1"/>
  <c r="S4092" i="1"/>
  <c r="S4068" i="1"/>
  <c r="S4060" i="1"/>
  <c r="S4052" i="1"/>
  <c r="S4044" i="1"/>
  <c r="S4020" i="1"/>
  <c r="S4012" i="1"/>
  <c r="S4004" i="1"/>
  <c r="S3980" i="1"/>
  <c r="S3972" i="1"/>
  <c r="S3964" i="1"/>
  <c r="S3956" i="1"/>
  <c r="S3948" i="1"/>
  <c r="S3932" i="1"/>
  <c r="S3924" i="1"/>
  <c r="S3916" i="1"/>
  <c r="S3908" i="1"/>
  <c r="S3892" i="1"/>
  <c r="S3884" i="1"/>
  <c r="S3876" i="1"/>
  <c r="S3868" i="1"/>
  <c r="S3860" i="1"/>
  <c r="S3836" i="1"/>
  <c r="S3828" i="1"/>
  <c r="S3820" i="1"/>
  <c r="S3804" i="1"/>
  <c r="S3788" i="1"/>
  <c r="S3780" i="1"/>
  <c r="S3772" i="1"/>
  <c r="S3764" i="1"/>
  <c r="S3748" i="1"/>
  <c r="S3732" i="1"/>
  <c r="S3724" i="1"/>
  <c r="S3716" i="1"/>
  <c r="S3708" i="1"/>
  <c r="S3692" i="1"/>
  <c r="S3676" i="1"/>
  <c r="S3668" i="1"/>
  <c r="S3660" i="1"/>
  <c r="S3652" i="1"/>
  <c r="S3644" i="1"/>
  <c r="S3628" i="1"/>
  <c r="S3620" i="1"/>
  <c r="S3612" i="1"/>
  <c r="S3588" i="1"/>
  <c r="S3580" i="1"/>
  <c r="S3572" i="1"/>
  <c r="S3564" i="1"/>
  <c r="S3556" i="1"/>
  <c r="S3548" i="1"/>
  <c r="S3540" i="1"/>
  <c r="S3532" i="1"/>
  <c r="S3524" i="1"/>
  <c r="S3516" i="1"/>
  <c r="S3508" i="1"/>
  <c r="S3492" i="1"/>
  <c r="S3484" i="1"/>
  <c r="S3476" i="1"/>
  <c r="S3460" i="1"/>
  <c r="S3452" i="1"/>
  <c r="S3444" i="1"/>
  <c r="S3436" i="1"/>
  <c r="S3428" i="1"/>
  <c r="S3404" i="1"/>
  <c r="S3396" i="1"/>
  <c r="S3388" i="1"/>
  <c r="S3372" i="1"/>
  <c r="S3364" i="1"/>
  <c r="S3356" i="1"/>
  <c r="S3348" i="1"/>
  <c r="S3324" i="1"/>
  <c r="S3316" i="1"/>
  <c r="S3308" i="1"/>
  <c r="S3300" i="1"/>
  <c r="S3276" i="1"/>
  <c r="S3268" i="1"/>
  <c r="S3260" i="1"/>
  <c r="S3252" i="1"/>
  <c r="S3236" i="1"/>
  <c r="S3228" i="1"/>
  <c r="S3220" i="1"/>
  <c r="S3204" i="1"/>
  <c r="S3196" i="1"/>
  <c r="S3188" i="1"/>
  <c r="S3180" i="1"/>
  <c r="S3172" i="1"/>
  <c r="S3148" i="1"/>
  <c r="S3140" i="1"/>
  <c r="S3132" i="1"/>
  <c r="S3124" i="1"/>
  <c r="S3108" i="1"/>
  <c r="S3100" i="1"/>
  <c r="S3092" i="1"/>
  <c r="S3076" i="1"/>
  <c r="S3068" i="1"/>
  <c r="S3060" i="1"/>
  <c r="S3052" i="1"/>
  <c r="S3036" i="1"/>
  <c r="S3028" i="1"/>
  <c r="S3020" i="1"/>
  <c r="S3012" i="1"/>
  <c r="S2996" i="1"/>
  <c r="S2988" i="1"/>
  <c r="S2980" i="1"/>
  <c r="S2964" i="1"/>
  <c r="S2948" i="1"/>
  <c r="S2940" i="1"/>
  <c r="S2932" i="1"/>
  <c r="S2916" i="1"/>
  <c r="S2908" i="1"/>
  <c r="S2900" i="1"/>
  <c r="S2892" i="1"/>
  <c r="S2868" i="1"/>
  <c r="S2860" i="1"/>
  <c r="S2852" i="1"/>
  <c r="S2844" i="1"/>
  <c r="S2836" i="1"/>
  <c r="S2828" i="1"/>
  <c r="S2820" i="1"/>
  <c r="S2812" i="1"/>
  <c r="S2796" i="1"/>
  <c r="S2780" i="1"/>
  <c r="S2772" i="1"/>
  <c r="S2756" i="1"/>
  <c r="S2748" i="1"/>
  <c r="S2740" i="1"/>
  <c r="S2732" i="1"/>
  <c r="S2724" i="1"/>
  <c r="S2716" i="1"/>
  <c r="S2700" i="1"/>
  <c r="S2692" i="1"/>
  <c r="S2684" i="1"/>
  <c r="S2951" i="1"/>
  <c r="S2943" i="1"/>
  <c r="S2935" i="1"/>
  <c r="S2927" i="1"/>
  <c r="S2919" i="1"/>
  <c r="S2911" i="1"/>
  <c r="S2903" i="1"/>
  <c r="S2895" i="1"/>
  <c r="S2887" i="1"/>
  <c r="S2879" i="1"/>
  <c r="S2871" i="1"/>
  <c r="S2863" i="1"/>
  <c r="S2855" i="1"/>
  <c r="S2847" i="1"/>
  <c r="S2839" i="1"/>
  <c r="S2831" i="1"/>
  <c r="S2823" i="1"/>
  <c r="S2815" i="1"/>
  <c r="S2807" i="1"/>
  <c r="S2799" i="1"/>
  <c r="S2791" i="1"/>
  <c r="S2783" i="1"/>
  <c r="S2775" i="1"/>
  <c r="S2767" i="1"/>
  <c r="S2759" i="1"/>
  <c r="S2751" i="1"/>
  <c r="S2743" i="1"/>
  <c r="S2735" i="1"/>
  <c r="S2727" i="1"/>
  <c r="S2719" i="1"/>
  <c r="S2711" i="1"/>
  <c r="S2703" i="1"/>
  <c r="S2695" i="1"/>
  <c r="S2687" i="1"/>
  <c r="S2679" i="1"/>
  <c r="S2671" i="1"/>
  <c r="S2663" i="1"/>
  <c r="S2655" i="1"/>
  <c r="S2647" i="1"/>
  <c r="S2639" i="1"/>
  <c r="S2631" i="1"/>
  <c r="S2623" i="1"/>
  <c r="S2615" i="1"/>
  <c r="S2607" i="1"/>
  <c r="S2599" i="1"/>
  <c r="S2591" i="1"/>
  <c r="S2583" i="1"/>
  <c r="S2575" i="1"/>
  <c r="S2567" i="1"/>
  <c r="S2559" i="1"/>
  <c r="S2551" i="1"/>
  <c r="S2543" i="1"/>
  <c r="S2535" i="1"/>
  <c r="S2527" i="1"/>
  <c r="S2519" i="1"/>
  <c r="S2511" i="1"/>
  <c r="S2503" i="1"/>
  <c r="S2495" i="1"/>
  <c r="S2487" i="1"/>
  <c r="S2479" i="1"/>
  <c r="S2471" i="1"/>
  <c r="S2463" i="1"/>
  <c r="S2455" i="1"/>
  <c r="S2447" i="1"/>
  <c r="S2439" i="1"/>
  <c r="S2431" i="1"/>
  <c r="S2423" i="1"/>
  <c r="S2415" i="1"/>
  <c r="S2407" i="1"/>
  <c r="S2399" i="1"/>
  <c r="S2391" i="1"/>
  <c r="S2383" i="1"/>
  <c r="S2375" i="1"/>
  <c r="S2367" i="1"/>
  <c r="S2359" i="1"/>
  <c r="S2351" i="1"/>
  <c r="S2343" i="1"/>
  <c r="S2335" i="1"/>
  <c r="S2327" i="1"/>
  <c r="S2319" i="1"/>
  <c r="S2311" i="1"/>
  <c r="S2303" i="1"/>
  <c r="S2295" i="1"/>
  <c r="S2287" i="1"/>
  <c r="S2279" i="1"/>
  <c r="S2271" i="1"/>
  <c r="S2263" i="1"/>
  <c r="S2255" i="1"/>
  <c r="S2247" i="1"/>
  <c r="S2239" i="1"/>
  <c r="S2231" i="1"/>
  <c r="S2223" i="1"/>
  <c r="S2215" i="1"/>
  <c r="S2207" i="1"/>
  <c r="S2199" i="1"/>
  <c r="S2191" i="1"/>
  <c r="S2183" i="1"/>
  <c r="S2175" i="1"/>
  <c r="S2167" i="1"/>
  <c r="S2159" i="1"/>
  <c r="S2151" i="1"/>
  <c r="S2143" i="1"/>
  <c r="S2135" i="1"/>
  <c r="S2127" i="1"/>
  <c r="S2119" i="1"/>
  <c r="S2111" i="1"/>
  <c r="S2103" i="1"/>
  <c r="S2958" i="1"/>
  <c r="S2950" i="1"/>
  <c r="S2942" i="1"/>
  <c r="S2934" i="1"/>
  <c r="S2926" i="1"/>
  <c r="S2918" i="1"/>
  <c r="S2910" i="1"/>
  <c r="S2902" i="1"/>
  <c r="S2894" i="1"/>
  <c r="S2886" i="1"/>
  <c r="S2878" i="1"/>
  <c r="S2870" i="1"/>
  <c r="S2862" i="1"/>
  <c r="S2854" i="1"/>
  <c r="S2846" i="1"/>
  <c r="S2838" i="1"/>
  <c r="S2830" i="1"/>
  <c r="S2822" i="1"/>
  <c r="S2814" i="1"/>
  <c r="S2806" i="1"/>
  <c r="S2798" i="1"/>
  <c r="S2790" i="1"/>
  <c r="S2782" i="1"/>
  <c r="S2774" i="1"/>
  <c r="S2766" i="1"/>
  <c r="S2758" i="1"/>
  <c r="S2750" i="1"/>
  <c r="S2742" i="1"/>
  <c r="S2734" i="1"/>
  <c r="S2726" i="1"/>
  <c r="S2718" i="1"/>
  <c r="S2710" i="1"/>
  <c r="S2702" i="1"/>
  <c r="S2694" i="1"/>
  <c r="S2686" i="1"/>
  <c r="S2678" i="1"/>
  <c r="S2670" i="1"/>
  <c r="S2662" i="1"/>
  <c r="S2654" i="1"/>
  <c r="S2646" i="1"/>
  <c r="S2638" i="1"/>
  <c r="S2630" i="1"/>
  <c r="S2622" i="1"/>
  <c r="S2614" i="1"/>
  <c r="S2606" i="1"/>
  <c r="S2598" i="1"/>
  <c r="S2590" i="1"/>
  <c r="S2582" i="1"/>
  <c r="S2574" i="1"/>
  <c r="S2566" i="1"/>
  <c r="S2558" i="1"/>
  <c r="S2550" i="1"/>
  <c r="S2542" i="1"/>
  <c r="S2534" i="1"/>
  <c r="S2526" i="1"/>
  <c r="S2518" i="1"/>
  <c r="S2510" i="1"/>
  <c r="S2502" i="1"/>
  <c r="S2494" i="1"/>
  <c r="S2486" i="1"/>
  <c r="S2478" i="1"/>
  <c r="S2470" i="1"/>
  <c r="S2462" i="1"/>
  <c r="S2454" i="1"/>
  <c r="S2446" i="1"/>
  <c r="S2438" i="1"/>
  <c r="S2430" i="1"/>
  <c r="S2422" i="1"/>
  <c r="S2414" i="1"/>
  <c r="S2406" i="1"/>
  <c r="S2398" i="1"/>
  <c r="S2390" i="1"/>
  <c r="S2382" i="1"/>
  <c r="S2374" i="1"/>
  <c r="S2366" i="1"/>
  <c r="S2358" i="1"/>
  <c r="S2350" i="1"/>
  <c r="S2342" i="1"/>
  <c r="S2334" i="1"/>
  <c r="S2326" i="1"/>
  <c r="S2318" i="1"/>
  <c r="S2310" i="1"/>
  <c r="S2302" i="1"/>
  <c r="S2294" i="1"/>
  <c r="S2286" i="1"/>
  <c r="S2278" i="1"/>
  <c r="S2270" i="1"/>
  <c r="S2262" i="1"/>
  <c r="S2254" i="1"/>
  <c r="S2246" i="1"/>
  <c r="S2238" i="1"/>
  <c r="S2230" i="1"/>
  <c r="S2222" i="1"/>
  <c r="S2214" i="1"/>
  <c r="S2206" i="1"/>
  <c r="S2198" i="1"/>
  <c r="S2190" i="1"/>
  <c r="S2182" i="1"/>
  <c r="S2174" i="1"/>
  <c r="S2166" i="1"/>
  <c r="S2158" i="1"/>
  <c r="S2150" i="1"/>
  <c r="S2142" i="1"/>
  <c r="S2134" i="1"/>
  <c r="S2126" i="1"/>
  <c r="S2118" i="1"/>
  <c r="S2110" i="1"/>
  <c r="S2102" i="1"/>
  <c r="S2867" i="1"/>
  <c r="S2859" i="1"/>
  <c r="S2851" i="1"/>
  <c r="S2835" i="1"/>
  <c r="S2827" i="1"/>
  <c r="S2819" i="1"/>
  <c r="S2803" i="1"/>
  <c r="S2795" i="1"/>
  <c r="S2787" i="1"/>
  <c r="S2779" i="1"/>
  <c r="S2771" i="1"/>
  <c r="S2763" i="1"/>
  <c r="S2755" i="1"/>
  <c r="S2747" i="1"/>
  <c r="S2739" i="1"/>
  <c r="S2731" i="1"/>
  <c r="S2723" i="1"/>
  <c r="S2715" i="1"/>
  <c r="S2707" i="1"/>
  <c r="S2699" i="1"/>
  <c r="S2691" i="1"/>
  <c r="S2683" i="1"/>
  <c r="S2675" i="1"/>
  <c r="S2667" i="1"/>
  <c r="S2651" i="1"/>
  <c r="S2643" i="1"/>
  <c r="S2627" i="1"/>
  <c r="S2619" i="1"/>
  <c r="S2611" i="1"/>
  <c r="S2603" i="1"/>
  <c r="S2595" i="1"/>
  <c r="S2587" i="1"/>
  <c r="S2579" i="1"/>
  <c r="S2571" i="1"/>
  <c r="S2563" i="1"/>
  <c r="S2547" i="1"/>
  <c r="S2539" i="1"/>
  <c r="S2531" i="1"/>
  <c r="S2523" i="1"/>
  <c r="S2515" i="1"/>
  <c r="S2507" i="1"/>
  <c r="S2499" i="1"/>
  <c r="S2491" i="1"/>
  <c r="S2483" i="1"/>
  <c r="S2475" i="1"/>
  <c r="S2467" i="1"/>
  <c r="S2459" i="1"/>
  <c r="S2451" i="1"/>
  <c r="S2443" i="1"/>
  <c r="S2435" i="1"/>
  <c r="S2419" i="1"/>
  <c r="S2411" i="1"/>
  <c r="S2395" i="1"/>
  <c r="S2387" i="1"/>
  <c r="S2371" i="1"/>
  <c r="S2363" i="1"/>
  <c r="S2347" i="1"/>
  <c r="S2339" i="1"/>
  <c r="S2331" i="1"/>
  <c r="S2323" i="1"/>
  <c r="S2315" i="1"/>
  <c r="S2307" i="1"/>
  <c r="S2299" i="1"/>
  <c r="S2291" i="1"/>
  <c r="S2283" i="1"/>
  <c r="S2275" i="1"/>
  <c r="S2267" i="1"/>
  <c r="S2259" i="1"/>
  <c r="S2251" i="1"/>
  <c r="S2243" i="1"/>
  <c r="S2235" i="1"/>
  <c r="S2227" i="1"/>
  <c r="S2219" i="1"/>
  <c r="S2211" i="1"/>
  <c r="S2203" i="1"/>
  <c r="S2195" i="1"/>
  <c r="S2187" i="1"/>
  <c r="S2179" i="1"/>
  <c r="S2171" i="1"/>
  <c r="S2163" i="1"/>
  <c r="S2155" i="1"/>
  <c r="S2147" i="1"/>
  <c r="S2139" i="1"/>
  <c r="S2131" i="1"/>
  <c r="S2123" i="1"/>
  <c r="S2115" i="1"/>
  <c r="S2107" i="1"/>
  <c r="S2099" i="1"/>
  <c r="S2946" i="1"/>
  <c r="S2938" i="1"/>
  <c r="S2930" i="1"/>
  <c r="S2922" i="1"/>
  <c r="S2914" i="1"/>
  <c r="S2906" i="1"/>
  <c r="S2898" i="1"/>
  <c r="S2890" i="1"/>
  <c r="S2882" i="1"/>
  <c r="S2874" i="1"/>
  <c r="S2866" i="1"/>
  <c r="S2858" i="1"/>
  <c r="S2850" i="1"/>
  <c r="S2842" i="1"/>
  <c r="S2834" i="1"/>
  <c r="S2826" i="1"/>
  <c r="S2818" i="1"/>
  <c r="S2810" i="1"/>
  <c r="S2802" i="1"/>
  <c r="S2794" i="1"/>
  <c r="S2786" i="1"/>
  <c r="S2778" i="1"/>
  <c r="S2770" i="1"/>
  <c r="S2762" i="1"/>
  <c r="S2754" i="1"/>
  <c r="S2746" i="1"/>
  <c r="S2738" i="1"/>
  <c r="S2730" i="1"/>
  <c r="S2722" i="1"/>
  <c r="S2714" i="1"/>
  <c r="S2706" i="1"/>
  <c r="S2698" i="1"/>
  <c r="S2690" i="1"/>
  <c r="S2682" i="1"/>
  <c r="S2674" i="1"/>
  <c r="S2666" i="1"/>
  <c r="S2658" i="1"/>
  <c r="S2650" i="1"/>
  <c r="S2642" i="1"/>
  <c r="S2634" i="1"/>
  <c r="S2626" i="1"/>
  <c r="S2618" i="1"/>
  <c r="S2610" i="1"/>
  <c r="S2602" i="1"/>
  <c r="S2594" i="1"/>
  <c r="S2586" i="1"/>
  <c r="S2578" i="1"/>
  <c r="S2570" i="1"/>
  <c r="S2562" i="1"/>
  <c r="S2554" i="1"/>
  <c r="S2546" i="1"/>
  <c r="S2538" i="1"/>
  <c r="S2530" i="1"/>
  <c r="S2522" i="1"/>
  <c r="S2514" i="1"/>
  <c r="S2506" i="1"/>
  <c r="S2498" i="1"/>
  <c r="S2490" i="1"/>
  <c r="S2482" i="1"/>
  <c r="S2474" i="1"/>
  <c r="S2466" i="1"/>
  <c r="S2458" i="1"/>
  <c r="S2450" i="1"/>
  <c r="S2442" i="1"/>
  <c r="S2434" i="1"/>
  <c r="S2426" i="1"/>
  <c r="S2418" i="1"/>
  <c r="S2410" i="1"/>
  <c r="S2402" i="1"/>
  <c r="S2394" i="1"/>
  <c r="S2386" i="1"/>
  <c r="S2378" i="1"/>
  <c r="S2370" i="1"/>
  <c r="S2362" i="1"/>
  <c r="S2354" i="1"/>
  <c r="S2346" i="1"/>
  <c r="S2338" i="1"/>
  <c r="S2330" i="1"/>
  <c r="S2322" i="1"/>
  <c r="S2314" i="1"/>
  <c r="S2306" i="1"/>
  <c r="S2298" i="1"/>
  <c r="S2290" i="1"/>
  <c r="S2282" i="1"/>
  <c r="S2274" i="1"/>
  <c r="S2266" i="1"/>
  <c r="S2258" i="1"/>
  <c r="S2250" i="1"/>
  <c r="S2242" i="1"/>
  <c r="S2234" i="1"/>
  <c r="S2226" i="1"/>
  <c r="S2218" i="1"/>
  <c r="S2210" i="1"/>
  <c r="S2202" i="1"/>
  <c r="S2194" i="1"/>
  <c r="S2186" i="1"/>
  <c r="S2178" i="1"/>
  <c r="S2170" i="1"/>
  <c r="S2162" i="1"/>
  <c r="S2154" i="1"/>
  <c r="S2146" i="1"/>
  <c r="S2138" i="1"/>
  <c r="S2130" i="1"/>
  <c r="S2122" i="1"/>
  <c r="S2114" i="1"/>
  <c r="S2106" i="1"/>
  <c r="S2961" i="1"/>
  <c r="S2953" i="1"/>
  <c r="S2945" i="1"/>
  <c r="S2937" i="1"/>
  <c r="S2929" i="1"/>
  <c r="S2921" i="1"/>
  <c r="S2913" i="1"/>
  <c r="S2905" i="1"/>
  <c r="S2897" i="1"/>
  <c r="S2889" i="1"/>
  <c r="S2881" i="1"/>
  <c r="S2873" i="1"/>
  <c r="S2865" i="1"/>
  <c r="S2857" i="1"/>
  <c r="S2849" i="1"/>
  <c r="S2841" i="1"/>
  <c r="S2833" i="1"/>
  <c r="S2825" i="1"/>
  <c r="S2817" i="1"/>
  <c r="S2809" i="1"/>
  <c r="S2801" i="1"/>
  <c r="S2793" i="1"/>
  <c r="S2785" i="1"/>
  <c r="S2777" i="1"/>
  <c r="S2769" i="1"/>
  <c r="S2761" i="1"/>
  <c r="S2753" i="1"/>
  <c r="S2745" i="1"/>
  <c r="S2737" i="1"/>
  <c r="S2729" i="1"/>
  <c r="S2721" i="1"/>
  <c r="S2713" i="1"/>
  <c r="S2705" i="1"/>
  <c r="S2697" i="1"/>
  <c r="S2689" i="1"/>
  <c r="S2681" i="1"/>
  <c r="S2673" i="1"/>
  <c r="S2665" i="1"/>
  <c r="S2657" i="1"/>
  <c r="S2649" i="1"/>
  <c r="S2641" i="1"/>
  <c r="S2633" i="1"/>
  <c r="S2625" i="1"/>
  <c r="S2617" i="1"/>
  <c r="S2609" i="1"/>
  <c r="S2601" i="1"/>
  <c r="S2593" i="1"/>
  <c r="S2585" i="1"/>
  <c r="S2577" i="1"/>
  <c r="S2569" i="1"/>
  <c r="S2561" i="1"/>
  <c r="S2553" i="1"/>
  <c r="S2545" i="1"/>
  <c r="S2537" i="1"/>
  <c r="S2529" i="1"/>
  <c r="S2521" i="1"/>
  <c r="S2513" i="1"/>
  <c r="S2505" i="1"/>
  <c r="S2497" i="1"/>
  <c r="S2489" i="1"/>
  <c r="S2481" i="1"/>
  <c r="S2473" i="1"/>
  <c r="S2465" i="1"/>
  <c r="S2457" i="1"/>
  <c r="S2449" i="1"/>
  <c r="S2441" i="1"/>
  <c r="S2433" i="1"/>
  <c r="S2425" i="1"/>
  <c r="S2417" i="1"/>
  <c r="S2409" i="1"/>
  <c r="S2401" i="1"/>
  <c r="S2393" i="1"/>
  <c r="S2385" i="1"/>
  <c r="S2377" i="1"/>
  <c r="S2369" i="1"/>
  <c r="S2361" i="1"/>
  <c r="S2353" i="1"/>
  <c r="S2345" i="1"/>
  <c r="S2337" i="1"/>
  <c r="S2329" i="1"/>
  <c r="S2321" i="1"/>
  <c r="S2313" i="1"/>
  <c r="S2305" i="1"/>
  <c r="S2297" i="1"/>
  <c r="S2289" i="1"/>
  <c r="S2281" i="1"/>
  <c r="S2273" i="1"/>
  <c r="S2265" i="1"/>
  <c r="S2257" i="1"/>
  <c r="S2249" i="1"/>
  <c r="S2241" i="1"/>
  <c r="S2233" i="1"/>
  <c r="S2225" i="1"/>
  <c r="S2217" i="1"/>
  <c r="S2209" i="1"/>
  <c r="S2201" i="1"/>
  <c r="S2193" i="1"/>
  <c r="S2185" i="1"/>
  <c r="S2177" i="1"/>
  <c r="S2169" i="1"/>
  <c r="S2161" i="1"/>
  <c r="S2153" i="1"/>
  <c r="S2145" i="1"/>
  <c r="S2137" i="1"/>
  <c r="S2129" i="1"/>
  <c r="S2121" i="1"/>
  <c r="S2113" i="1"/>
  <c r="S2105" i="1"/>
  <c r="S3200" i="1"/>
  <c r="S3192" i="1"/>
  <c r="S3184" i="1"/>
  <c r="S3176" i="1"/>
  <c r="S3168" i="1"/>
  <c r="S3160" i="1"/>
  <c r="S3152" i="1"/>
  <c r="S3144" i="1"/>
  <c r="S3136" i="1"/>
  <c r="S3128" i="1"/>
  <c r="S3120" i="1"/>
  <c r="S3112" i="1"/>
  <c r="S3104" i="1"/>
  <c r="S3096" i="1"/>
  <c r="S3088" i="1"/>
  <c r="S3080" i="1"/>
  <c r="S3072" i="1"/>
  <c r="S3064" i="1"/>
  <c r="S3056" i="1"/>
  <c r="S3048" i="1"/>
  <c r="S3040" i="1"/>
  <c r="S3032" i="1"/>
  <c r="S3024" i="1"/>
  <c r="S3016" i="1"/>
  <c r="S3008" i="1"/>
  <c r="S3000" i="1"/>
  <c r="S2992" i="1"/>
  <c r="S2984" i="1"/>
  <c r="S2976" i="1"/>
  <c r="S2968" i="1"/>
  <c r="S2960" i="1"/>
  <c r="S2952" i="1"/>
  <c r="S2944" i="1"/>
  <c r="S2936" i="1"/>
  <c r="S2928" i="1"/>
  <c r="S2920" i="1"/>
  <c r="S2912" i="1"/>
  <c r="S2904" i="1"/>
  <c r="S2896" i="1"/>
  <c r="S2888" i="1"/>
  <c r="S2880" i="1"/>
  <c r="S2872" i="1"/>
  <c r="S2864" i="1"/>
  <c r="S2856" i="1"/>
  <c r="S2848" i="1"/>
  <c r="S2840" i="1"/>
  <c r="S2832" i="1"/>
  <c r="S2824" i="1"/>
  <c r="S2816" i="1"/>
  <c r="S2808" i="1"/>
  <c r="S2800" i="1"/>
  <c r="S2792" i="1"/>
  <c r="S2784" i="1"/>
  <c r="S2776" i="1"/>
  <c r="S2768" i="1"/>
  <c r="S2760" i="1"/>
  <c r="S2752" i="1"/>
  <c r="S2744" i="1"/>
  <c r="S2736" i="1"/>
  <c r="S2728" i="1"/>
  <c r="S2720" i="1"/>
  <c r="S2712" i="1"/>
  <c r="S2704" i="1"/>
  <c r="S2696" i="1"/>
  <c r="S2688" i="1"/>
  <c r="S2680" i="1"/>
  <c r="S2672" i="1"/>
  <c r="S2664" i="1"/>
  <c r="S2656" i="1"/>
  <c r="S2648" i="1"/>
  <c r="S2640" i="1"/>
  <c r="S2632" i="1"/>
  <c r="S2624" i="1"/>
  <c r="S2616" i="1"/>
  <c r="S2608" i="1"/>
  <c r="S2600" i="1"/>
  <c r="S2592" i="1"/>
  <c r="S2584" i="1"/>
  <c r="S2576" i="1"/>
  <c r="S2568" i="1"/>
  <c r="S2560" i="1"/>
  <c r="S2552" i="1"/>
  <c r="S2544" i="1"/>
  <c r="S2536" i="1"/>
  <c r="S2528" i="1"/>
  <c r="S2520" i="1"/>
  <c r="S2512" i="1"/>
  <c r="S2504" i="1"/>
  <c r="S2496" i="1"/>
  <c r="S2488" i="1"/>
  <c r="S2480" i="1"/>
  <c r="S2472" i="1"/>
  <c r="S2464" i="1"/>
  <c r="S2456" i="1"/>
  <c r="S2448" i="1"/>
  <c r="S2440" i="1"/>
  <c r="S2432" i="1"/>
  <c r="S2424" i="1"/>
  <c r="S2416" i="1"/>
  <c r="S2408" i="1"/>
  <c r="S2400" i="1"/>
  <c r="S2392" i="1"/>
  <c r="S2384" i="1"/>
  <c r="S2376" i="1"/>
  <c r="S2368" i="1"/>
  <c r="S2360" i="1"/>
  <c r="S2352" i="1"/>
  <c r="S2344" i="1"/>
  <c r="S2336" i="1"/>
  <c r="S2328" i="1"/>
  <c r="S2320" i="1"/>
  <c r="S2312" i="1"/>
  <c r="S2304" i="1"/>
  <c r="S2296" i="1"/>
  <c r="S2288" i="1"/>
  <c r="S2280" i="1"/>
  <c r="S2272" i="1"/>
  <c r="S2264" i="1"/>
  <c r="S2256" i="1"/>
  <c r="S2248" i="1"/>
  <c r="S2240" i="1"/>
  <c r="S2232" i="1"/>
  <c r="S2224" i="1"/>
  <c r="S2216" i="1"/>
  <c r="S2208" i="1"/>
  <c r="S2200" i="1"/>
  <c r="S2192" i="1"/>
  <c r="S2184" i="1"/>
  <c r="S2176" i="1"/>
  <c r="S2168" i="1"/>
  <c r="S2160" i="1"/>
  <c r="S2152" i="1"/>
  <c r="S2144" i="1"/>
  <c r="S2136" i="1"/>
  <c r="S2128" i="1"/>
  <c r="S2120" i="1"/>
  <c r="S2112" i="1"/>
  <c r="S2104" i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2" i="1"/>
  <c r="M3" i="1"/>
  <c r="U3" i="1" s="1"/>
  <c r="M4" i="1"/>
  <c r="U4" i="1" s="1"/>
  <c r="M5" i="1"/>
  <c r="U5" i="1" s="1"/>
  <c r="M6" i="1"/>
  <c r="U6" i="1" s="1"/>
  <c r="M7" i="1"/>
  <c r="U7" i="1" s="1"/>
  <c r="M8" i="1"/>
  <c r="U8" i="1" s="1"/>
  <c r="M9" i="1"/>
  <c r="U9" i="1" s="1"/>
  <c r="M10" i="1"/>
  <c r="U10" i="1" s="1"/>
  <c r="M11" i="1"/>
  <c r="U11" i="1" s="1"/>
  <c r="M12" i="1"/>
  <c r="U12" i="1" s="1"/>
  <c r="M13" i="1"/>
  <c r="U13" i="1" s="1"/>
  <c r="M14" i="1"/>
  <c r="U14" i="1" s="1"/>
  <c r="M15" i="1"/>
  <c r="U15" i="1" s="1"/>
  <c r="M16" i="1"/>
  <c r="U16" i="1" s="1"/>
  <c r="M17" i="1"/>
  <c r="U17" i="1" s="1"/>
  <c r="M18" i="1"/>
  <c r="U18" i="1" s="1"/>
  <c r="M19" i="1"/>
  <c r="U19" i="1" s="1"/>
  <c r="M20" i="1"/>
  <c r="U20" i="1" s="1"/>
  <c r="M21" i="1"/>
  <c r="U21" i="1" s="1"/>
  <c r="M22" i="1"/>
  <c r="U22" i="1" s="1"/>
  <c r="M23" i="1"/>
  <c r="U23" i="1" s="1"/>
  <c r="M24" i="1"/>
  <c r="U24" i="1" s="1"/>
  <c r="M25" i="1"/>
  <c r="U25" i="1" s="1"/>
  <c r="M26" i="1"/>
  <c r="U26" i="1" s="1"/>
  <c r="M27" i="1"/>
  <c r="U27" i="1" s="1"/>
  <c r="M28" i="1"/>
  <c r="U28" i="1" s="1"/>
  <c r="M29" i="1"/>
  <c r="U29" i="1" s="1"/>
  <c r="M30" i="1"/>
  <c r="U30" i="1" s="1"/>
  <c r="M31" i="1"/>
  <c r="U31" i="1" s="1"/>
  <c r="M32" i="1"/>
  <c r="U32" i="1" s="1"/>
  <c r="M33" i="1"/>
  <c r="U33" i="1" s="1"/>
  <c r="M34" i="1"/>
  <c r="U34" i="1" s="1"/>
  <c r="M35" i="1"/>
  <c r="U35" i="1" s="1"/>
  <c r="M36" i="1"/>
  <c r="U36" i="1" s="1"/>
  <c r="M37" i="1"/>
  <c r="U37" i="1" s="1"/>
  <c r="M38" i="1"/>
  <c r="U38" i="1" s="1"/>
  <c r="M39" i="1"/>
  <c r="U39" i="1" s="1"/>
  <c r="M40" i="1"/>
  <c r="U40" i="1" s="1"/>
  <c r="M41" i="1"/>
  <c r="U41" i="1" s="1"/>
  <c r="M42" i="1"/>
  <c r="U42" i="1" s="1"/>
  <c r="M43" i="1"/>
  <c r="U43" i="1" s="1"/>
  <c r="M44" i="1"/>
  <c r="U44" i="1" s="1"/>
  <c r="M45" i="1"/>
  <c r="U45" i="1" s="1"/>
  <c r="M46" i="1"/>
  <c r="U46" i="1" s="1"/>
  <c r="M47" i="1"/>
  <c r="U47" i="1" s="1"/>
  <c r="M48" i="1"/>
  <c r="U48" i="1" s="1"/>
  <c r="M49" i="1"/>
  <c r="U49" i="1" s="1"/>
  <c r="M50" i="1"/>
  <c r="U50" i="1" s="1"/>
  <c r="M51" i="1"/>
  <c r="U51" i="1" s="1"/>
  <c r="M52" i="1"/>
  <c r="U52" i="1" s="1"/>
  <c r="M53" i="1"/>
  <c r="U53" i="1" s="1"/>
  <c r="M54" i="1"/>
  <c r="U54" i="1" s="1"/>
  <c r="M55" i="1"/>
  <c r="U55" i="1" s="1"/>
  <c r="M56" i="1"/>
  <c r="U56" i="1" s="1"/>
  <c r="M57" i="1"/>
  <c r="U57" i="1" s="1"/>
  <c r="M58" i="1"/>
  <c r="U58" i="1" s="1"/>
  <c r="M59" i="1"/>
  <c r="U59" i="1" s="1"/>
  <c r="M60" i="1"/>
  <c r="U60" i="1" s="1"/>
  <c r="M61" i="1"/>
  <c r="U61" i="1" s="1"/>
  <c r="M62" i="1"/>
  <c r="U62" i="1" s="1"/>
  <c r="M63" i="1"/>
  <c r="U63" i="1" s="1"/>
  <c r="M64" i="1"/>
  <c r="U64" i="1" s="1"/>
  <c r="M65" i="1"/>
  <c r="U65" i="1" s="1"/>
  <c r="M66" i="1"/>
  <c r="U66" i="1" s="1"/>
  <c r="M67" i="1"/>
  <c r="U67" i="1" s="1"/>
  <c r="M68" i="1"/>
  <c r="U68" i="1" s="1"/>
  <c r="M69" i="1"/>
  <c r="U69" i="1" s="1"/>
  <c r="M70" i="1"/>
  <c r="U70" i="1" s="1"/>
  <c r="M71" i="1"/>
  <c r="U71" i="1" s="1"/>
  <c r="M72" i="1"/>
  <c r="U72" i="1" s="1"/>
  <c r="M73" i="1"/>
  <c r="U73" i="1" s="1"/>
  <c r="M74" i="1"/>
  <c r="U74" i="1" s="1"/>
  <c r="M75" i="1"/>
  <c r="U75" i="1" s="1"/>
  <c r="M76" i="1"/>
  <c r="U76" i="1" s="1"/>
  <c r="M77" i="1"/>
  <c r="U77" i="1" s="1"/>
  <c r="M78" i="1"/>
  <c r="U78" i="1" s="1"/>
  <c r="M79" i="1"/>
  <c r="U79" i="1" s="1"/>
  <c r="M80" i="1"/>
  <c r="U80" i="1" s="1"/>
  <c r="M81" i="1"/>
  <c r="U81" i="1" s="1"/>
  <c r="M82" i="1"/>
  <c r="U82" i="1" s="1"/>
  <c r="M83" i="1"/>
  <c r="U83" i="1" s="1"/>
  <c r="M84" i="1"/>
  <c r="U84" i="1" s="1"/>
  <c r="M85" i="1"/>
  <c r="U85" i="1" s="1"/>
  <c r="M86" i="1"/>
  <c r="U86" i="1" s="1"/>
  <c r="M87" i="1"/>
  <c r="U87" i="1" s="1"/>
  <c r="M88" i="1"/>
  <c r="U88" i="1" s="1"/>
  <c r="M89" i="1"/>
  <c r="U89" i="1" s="1"/>
  <c r="M90" i="1"/>
  <c r="U90" i="1" s="1"/>
  <c r="M91" i="1"/>
  <c r="U91" i="1" s="1"/>
  <c r="M92" i="1"/>
  <c r="U92" i="1" s="1"/>
  <c r="M93" i="1"/>
  <c r="U93" i="1" s="1"/>
  <c r="M94" i="1"/>
  <c r="U94" i="1" s="1"/>
  <c r="M95" i="1"/>
  <c r="U95" i="1" s="1"/>
  <c r="M96" i="1"/>
  <c r="U96" i="1" s="1"/>
  <c r="M97" i="1"/>
  <c r="U97" i="1" s="1"/>
  <c r="M98" i="1"/>
  <c r="U98" i="1" s="1"/>
  <c r="M99" i="1"/>
  <c r="U99" i="1" s="1"/>
  <c r="M100" i="1"/>
  <c r="U100" i="1" s="1"/>
  <c r="M101" i="1"/>
  <c r="U101" i="1" s="1"/>
  <c r="M102" i="1"/>
  <c r="U102" i="1" s="1"/>
  <c r="M103" i="1"/>
  <c r="U103" i="1" s="1"/>
  <c r="M104" i="1"/>
  <c r="U104" i="1" s="1"/>
  <c r="M105" i="1"/>
  <c r="U105" i="1" s="1"/>
  <c r="M106" i="1"/>
  <c r="U106" i="1" s="1"/>
  <c r="M107" i="1"/>
  <c r="U107" i="1" s="1"/>
  <c r="M108" i="1"/>
  <c r="U108" i="1" s="1"/>
  <c r="M109" i="1"/>
  <c r="U109" i="1" s="1"/>
  <c r="M110" i="1"/>
  <c r="U110" i="1" s="1"/>
  <c r="M111" i="1"/>
  <c r="U111" i="1" s="1"/>
  <c r="M112" i="1"/>
  <c r="U112" i="1" s="1"/>
  <c r="M113" i="1"/>
  <c r="U113" i="1" s="1"/>
  <c r="M114" i="1"/>
  <c r="U114" i="1" s="1"/>
  <c r="M115" i="1"/>
  <c r="U115" i="1" s="1"/>
  <c r="M116" i="1"/>
  <c r="U116" i="1" s="1"/>
  <c r="M117" i="1"/>
  <c r="U117" i="1" s="1"/>
  <c r="M118" i="1"/>
  <c r="U118" i="1" s="1"/>
  <c r="M119" i="1"/>
  <c r="U119" i="1" s="1"/>
  <c r="M120" i="1"/>
  <c r="U120" i="1" s="1"/>
  <c r="M121" i="1"/>
  <c r="U121" i="1" s="1"/>
  <c r="M122" i="1"/>
  <c r="U122" i="1" s="1"/>
  <c r="M123" i="1"/>
  <c r="U123" i="1" s="1"/>
  <c r="M124" i="1"/>
  <c r="U124" i="1" s="1"/>
  <c r="M125" i="1"/>
  <c r="U125" i="1" s="1"/>
  <c r="M126" i="1"/>
  <c r="U126" i="1" s="1"/>
  <c r="M127" i="1"/>
  <c r="U127" i="1" s="1"/>
  <c r="M128" i="1"/>
  <c r="U128" i="1" s="1"/>
  <c r="M129" i="1"/>
  <c r="U129" i="1" s="1"/>
  <c r="M130" i="1"/>
  <c r="U130" i="1" s="1"/>
  <c r="M131" i="1"/>
  <c r="U131" i="1" s="1"/>
  <c r="M132" i="1"/>
  <c r="U132" i="1" s="1"/>
  <c r="M133" i="1"/>
  <c r="U133" i="1" s="1"/>
  <c r="M134" i="1"/>
  <c r="U134" i="1" s="1"/>
  <c r="M135" i="1"/>
  <c r="U135" i="1" s="1"/>
  <c r="M136" i="1"/>
  <c r="U136" i="1" s="1"/>
  <c r="M137" i="1"/>
  <c r="U137" i="1" s="1"/>
  <c r="M138" i="1"/>
  <c r="U138" i="1" s="1"/>
  <c r="M139" i="1"/>
  <c r="U139" i="1" s="1"/>
  <c r="M140" i="1"/>
  <c r="U140" i="1" s="1"/>
  <c r="M141" i="1"/>
  <c r="U141" i="1" s="1"/>
  <c r="M142" i="1"/>
  <c r="U142" i="1" s="1"/>
  <c r="M143" i="1"/>
  <c r="U143" i="1" s="1"/>
  <c r="M144" i="1"/>
  <c r="U144" i="1" s="1"/>
  <c r="M145" i="1"/>
  <c r="U145" i="1" s="1"/>
  <c r="M146" i="1"/>
  <c r="U146" i="1" s="1"/>
  <c r="M147" i="1"/>
  <c r="U147" i="1" s="1"/>
  <c r="M148" i="1"/>
  <c r="U148" i="1" s="1"/>
  <c r="M149" i="1"/>
  <c r="U149" i="1" s="1"/>
  <c r="M150" i="1"/>
  <c r="U150" i="1" s="1"/>
  <c r="M151" i="1"/>
  <c r="U151" i="1" s="1"/>
  <c r="M152" i="1"/>
  <c r="U152" i="1" s="1"/>
  <c r="M153" i="1"/>
  <c r="U153" i="1" s="1"/>
  <c r="M154" i="1"/>
  <c r="U154" i="1" s="1"/>
  <c r="M155" i="1"/>
  <c r="U155" i="1" s="1"/>
  <c r="M156" i="1"/>
  <c r="U156" i="1" s="1"/>
  <c r="M157" i="1"/>
  <c r="U157" i="1" s="1"/>
  <c r="M158" i="1"/>
  <c r="U158" i="1" s="1"/>
  <c r="M159" i="1"/>
  <c r="U159" i="1" s="1"/>
  <c r="M160" i="1"/>
  <c r="U160" i="1" s="1"/>
  <c r="M161" i="1"/>
  <c r="U161" i="1" s="1"/>
  <c r="M162" i="1"/>
  <c r="U162" i="1" s="1"/>
  <c r="M163" i="1"/>
  <c r="U163" i="1" s="1"/>
  <c r="M164" i="1"/>
  <c r="U164" i="1" s="1"/>
  <c r="M165" i="1"/>
  <c r="U165" i="1" s="1"/>
  <c r="M166" i="1"/>
  <c r="U166" i="1" s="1"/>
  <c r="M167" i="1"/>
  <c r="U167" i="1" s="1"/>
  <c r="M168" i="1"/>
  <c r="U168" i="1" s="1"/>
  <c r="M169" i="1"/>
  <c r="U169" i="1" s="1"/>
  <c r="M170" i="1"/>
  <c r="U170" i="1" s="1"/>
  <c r="M171" i="1"/>
  <c r="U171" i="1" s="1"/>
  <c r="M172" i="1"/>
  <c r="U172" i="1" s="1"/>
  <c r="M173" i="1"/>
  <c r="U173" i="1" s="1"/>
  <c r="M174" i="1"/>
  <c r="U174" i="1" s="1"/>
  <c r="M175" i="1"/>
  <c r="U175" i="1" s="1"/>
  <c r="M176" i="1"/>
  <c r="U176" i="1" s="1"/>
  <c r="M177" i="1"/>
  <c r="U177" i="1" s="1"/>
  <c r="M178" i="1"/>
  <c r="U178" i="1" s="1"/>
  <c r="M179" i="1"/>
  <c r="U179" i="1" s="1"/>
  <c r="M180" i="1"/>
  <c r="U180" i="1" s="1"/>
  <c r="M181" i="1"/>
  <c r="U181" i="1" s="1"/>
  <c r="M182" i="1"/>
  <c r="U182" i="1" s="1"/>
  <c r="M183" i="1"/>
  <c r="U183" i="1" s="1"/>
  <c r="M184" i="1"/>
  <c r="U184" i="1" s="1"/>
  <c r="M185" i="1"/>
  <c r="U185" i="1" s="1"/>
  <c r="M186" i="1"/>
  <c r="U186" i="1" s="1"/>
  <c r="M187" i="1"/>
  <c r="U187" i="1" s="1"/>
  <c r="M188" i="1"/>
  <c r="U188" i="1" s="1"/>
  <c r="M189" i="1"/>
  <c r="U189" i="1" s="1"/>
  <c r="M190" i="1"/>
  <c r="U190" i="1" s="1"/>
  <c r="M191" i="1"/>
  <c r="U191" i="1" s="1"/>
  <c r="M192" i="1"/>
  <c r="U192" i="1" s="1"/>
  <c r="M193" i="1"/>
  <c r="U193" i="1" s="1"/>
  <c r="M194" i="1"/>
  <c r="U194" i="1" s="1"/>
  <c r="M195" i="1"/>
  <c r="U195" i="1" s="1"/>
  <c r="M196" i="1"/>
  <c r="U196" i="1" s="1"/>
  <c r="M197" i="1"/>
  <c r="U197" i="1" s="1"/>
  <c r="M198" i="1"/>
  <c r="U198" i="1" s="1"/>
  <c r="M199" i="1"/>
  <c r="U199" i="1" s="1"/>
  <c r="M200" i="1"/>
  <c r="U200" i="1" s="1"/>
  <c r="M201" i="1"/>
  <c r="U201" i="1" s="1"/>
  <c r="M202" i="1"/>
  <c r="U202" i="1" s="1"/>
  <c r="M203" i="1"/>
  <c r="U203" i="1" s="1"/>
  <c r="M204" i="1"/>
  <c r="U204" i="1" s="1"/>
  <c r="M205" i="1"/>
  <c r="U205" i="1" s="1"/>
  <c r="M206" i="1"/>
  <c r="U206" i="1" s="1"/>
  <c r="M207" i="1"/>
  <c r="U207" i="1" s="1"/>
  <c r="M208" i="1"/>
  <c r="U208" i="1" s="1"/>
  <c r="M209" i="1"/>
  <c r="U209" i="1" s="1"/>
  <c r="M210" i="1"/>
  <c r="U210" i="1" s="1"/>
  <c r="M211" i="1"/>
  <c r="U211" i="1" s="1"/>
  <c r="M212" i="1"/>
  <c r="U212" i="1" s="1"/>
  <c r="M213" i="1"/>
  <c r="U213" i="1" s="1"/>
  <c r="M214" i="1"/>
  <c r="U214" i="1" s="1"/>
  <c r="M215" i="1"/>
  <c r="U215" i="1" s="1"/>
  <c r="M216" i="1"/>
  <c r="U216" i="1" s="1"/>
  <c r="M217" i="1"/>
  <c r="U217" i="1" s="1"/>
  <c r="M218" i="1"/>
  <c r="U218" i="1" s="1"/>
  <c r="M219" i="1"/>
  <c r="U219" i="1" s="1"/>
  <c r="M220" i="1"/>
  <c r="U220" i="1" s="1"/>
  <c r="M221" i="1"/>
  <c r="U221" i="1" s="1"/>
  <c r="M222" i="1"/>
  <c r="U222" i="1" s="1"/>
  <c r="M223" i="1"/>
  <c r="U223" i="1" s="1"/>
  <c r="M224" i="1"/>
  <c r="U224" i="1" s="1"/>
  <c r="M225" i="1"/>
  <c r="U225" i="1" s="1"/>
  <c r="M226" i="1"/>
  <c r="U226" i="1" s="1"/>
  <c r="M227" i="1"/>
  <c r="U227" i="1" s="1"/>
  <c r="M228" i="1"/>
  <c r="U228" i="1" s="1"/>
  <c r="M229" i="1"/>
  <c r="U229" i="1" s="1"/>
  <c r="M230" i="1"/>
  <c r="U230" i="1" s="1"/>
  <c r="M231" i="1"/>
  <c r="U231" i="1" s="1"/>
  <c r="M232" i="1"/>
  <c r="U232" i="1" s="1"/>
  <c r="M233" i="1"/>
  <c r="U233" i="1" s="1"/>
  <c r="M234" i="1"/>
  <c r="U234" i="1" s="1"/>
  <c r="M235" i="1"/>
  <c r="U235" i="1" s="1"/>
  <c r="M236" i="1"/>
  <c r="U236" i="1" s="1"/>
  <c r="M237" i="1"/>
  <c r="U237" i="1" s="1"/>
  <c r="M238" i="1"/>
  <c r="U238" i="1" s="1"/>
  <c r="M239" i="1"/>
  <c r="U239" i="1" s="1"/>
  <c r="M240" i="1"/>
  <c r="U240" i="1" s="1"/>
  <c r="M241" i="1"/>
  <c r="U241" i="1" s="1"/>
  <c r="M242" i="1"/>
  <c r="U242" i="1" s="1"/>
  <c r="M243" i="1"/>
  <c r="U243" i="1" s="1"/>
  <c r="M244" i="1"/>
  <c r="U244" i="1" s="1"/>
  <c r="M245" i="1"/>
  <c r="U245" i="1" s="1"/>
  <c r="M246" i="1"/>
  <c r="U246" i="1" s="1"/>
  <c r="M247" i="1"/>
  <c r="U247" i="1" s="1"/>
  <c r="M248" i="1"/>
  <c r="U248" i="1" s="1"/>
  <c r="M249" i="1"/>
  <c r="U249" i="1" s="1"/>
  <c r="M250" i="1"/>
  <c r="U250" i="1" s="1"/>
  <c r="M251" i="1"/>
  <c r="U251" i="1" s="1"/>
  <c r="M252" i="1"/>
  <c r="U252" i="1" s="1"/>
  <c r="M253" i="1"/>
  <c r="U253" i="1" s="1"/>
  <c r="M254" i="1"/>
  <c r="U254" i="1" s="1"/>
  <c r="M255" i="1"/>
  <c r="U255" i="1" s="1"/>
  <c r="M256" i="1"/>
  <c r="U256" i="1" s="1"/>
  <c r="M257" i="1"/>
  <c r="U257" i="1" s="1"/>
  <c r="M258" i="1"/>
  <c r="U258" i="1" s="1"/>
  <c r="M259" i="1"/>
  <c r="U259" i="1" s="1"/>
  <c r="M260" i="1"/>
  <c r="U260" i="1" s="1"/>
  <c r="M261" i="1"/>
  <c r="U261" i="1" s="1"/>
  <c r="M262" i="1"/>
  <c r="U262" i="1" s="1"/>
  <c r="M263" i="1"/>
  <c r="U263" i="1" s="1"/>
  <c r="M264" i="1"/>
  <c r="U264" i="1" s="1"/>
  <c r="M265" i="1"/>
  <c r="U265" i="1" s="1"/>
  <c r="M266" i="1"/>
  <c r="U266" i="1" s="1"/>
  <c r="M267" i="1"/>
  <c r="U267" i="1" s="1"/>
  <c r="M268" i="1"/>
  <c r="U268" i="1" s="1"/>
  <c r="M269" i="1"/>
  <c r="U269" i="1" s="1"/>
  <c r="M270" i="1"/>
  <c r="U270" i="1" s="1"/>
  <c r="M271" i="1"/>
  <c r="U271" i="1" s="1"/>
  <c r="M272" i="1"/>
  <c r="U272" i="1" s="1"/>
  <c r="M273" i="1"/>
  <c r="U273" i="1" s="1"/>
  <c r="M274" i="1"/>
  <c r="U274" i="1" s="1"/>
  <c r="M275" i="1"/>
  <c r="U275" i="1" s="1"/>
  <c r="M276" i="1"/>
  <c r="U276" i="1" s="1"/>
  <c r="M277" i="1"/>
  <c r="U277" i="1" s="1"/>
  <c r="M278" i="1"/>
  <c r="U278" i="1" s="1"/>
  <c r="M279" i="1"/>
  <c r="U279" i="1" s="1"/>
  <c r="M280" i="1"/>
  <c r="U280" i="1" s="1"/>
  <c r="M281" i="1"/>
  <c r="U281" i="1" s="1"/>
  <c r="M282" i="1"/>
  <c r="U282" i="1" s="1"/>
  <c r="M283" i="1"/>
  <c r="U283" i="1" s="1"/>
  <c r="M284" i="1"/>
  <c r="U284" i="1" s="1"/>
  <c r="M285" i="1"/>
  <c r="U285" i="1" s="1"/>
  <c r="M286" i="1"/>
  <c r="U286" i="1" s="1"/>
  <c r="M287" i="1"/>
  <c r="U287" i="1" s="1"/>
  <c r="M288" i="1"/>
  <c r="U288" i="1" s="1"/>
  <c r="M289" i="1"/>
  <c r="U289" i="1" s="1"/>
  <c r="M290" i="1"/>
  <c r="U290" i="1" s="1"/>
  <c r="M291" i="1"/>
  <c r="U291" i="1" s="1"/>
  <c r="M292" i="1"/>
  <c r="U292" i="1" s="1"/>
  <c r="M293" i="1"/>
  <c r="U293" i="1" s="1"/>
  <c r="M294" i="1"/>
  <c r="U294" i="1" s="1"/>
  <c r="M295" i="1"/>
  <c r="U295" i="1" s="1"/>
  <c r="M296" i="1"/>
  <c r="U296" i="1" s="1"/>
  <c r="M297" i="1"/>
  <c r="U297" i="1" s="1"/>
  <c r="M298" i="1"/>
  <c r="U298" i="1" s="1"/>
  <c r="M299" i="1"/>
  <c r="U299" i="1" s="1"/>
  <c r="M300" i="1"/>
  <c r="U300" i="1" s="1"/>
  <c r="M301" i="1"/>
  <c r="U301" i="1" s="1"/>
  <c r="M302" i="1"/>
  <c r="U302" i="1" s="1"/>
  <c r="M303" i="1"/>
  <c r="U303" i="1" s="1"/>
  <c r="M304" i="1"/>
  <c r="U304" i="1" s="1"/>
  <c r="M305" i="1"/>
  <c r="U305" i="1" s="1"/>
  <c r="M306" i="1"/>
  <c r="U306" i="1" s="1"/>
  <c r="M307" i="1"/>
  <c r="U307" i="1" s="1"/>
  <c r="M308" i="1"/>
  <c r="U308" i="1" s="1"/>
  <c r="M309" i="1"/>
  <c r="U309" i="1" s="1"/>
  <c r="M310" i="1"/>
  <c r="U310" i="1" s="1"/>
  <c r="M311" i="1"/>
  <c r="U311" i="1" s="1"/>
  <c r="M312" i="1"/>
  <c r="U312" i="1" s="1"/>
  <c r="M313" i="1"/>
  <c r="U313" i="1" s="1"/>
  <c r="M314" i="1"/>
  <c r="U314" i="1" s="1"/>
  <c r="M315" i="1"/>
  <c r="U315" i="1" s="1"/>
  <c r="M316" i="1"/>
  <c r="U316" i="1" s="1"/>
  <c r="M317" i="1"/>
  <c r="U317" i="1" s="1"/>
  <c r="M318" i="1"/>
  <c r="U318" i="1" s="1"/>
  <c r="M319" i="1"/>
  <c r="U319" i="1" s="1"/>
  <c r="M320" i="1"/>
  <c r="U320" i="1" s="1"/>
  <c r="M321" i="1"/>
  <c r="U321" i="1" s="1"/>
  <c r="M322" i="1"/>
  <c r="U322" i="1" s="1"/>
  <c r="M323" i="1"/>
  <c r="U323" i="1" s="1"/>
  <c r="M324" i="1"/>
  <c r="U324" i="1" s="1"/>
  <c r="M325" i="1"/>
  <c r="U325" i="1" s="1"/>
  <c r="M326" i="1"/>
  <c r="U326" i="1" s="1"/>
  <c r="M327" i="1"/>
  <c r="U327" i="1" s="1"/>
  <c r="M328" i="1"/>
  <c r="U328" i="1" s="1"/>
  <c r="M329" i="1"/>
  <c r="U329" i="1" s="1"/>
  <c r="M330" i="1"/>
  <c r="U330" i="1" s="1"/>
  <c r="M331" i="1"/>
  <c r="U331" i="1" s="1"/>
  <c r="M332" i="1"/>
  <c r="U332" i="1" s="1"/>
  <c r="M333" i="1"/>
  <c r="U333" i="1" s="1"/>
  <c r="M334" i="1"/>
  <c r="U334" i="1" s="1"/>
  <c r="M335" i="1"/>
  <c r="U335" i="1" s="1"/>
  <c r="M336" i="1"/>
  <c r="U336" i="1" s="1"/>
  <c r="M337" i="1"/>
  <c r="U337" i="1" s="1"/>
  <c r="M338" i="1"/>
  <c r="U338" i="1" s="1"/>
  <c r="M339" i="1"/>
  <c r="U339" i="1" s="1"/>
  <c r="M340" i="1"/>
  <c r="U340" i="1" s="1"/>
  <c r="M341" i="1"/>
  <c r="U341" i="1" s="1"/>
  <c r="M342" i="1"/>
  <c r="U342" i="1" s="1"/>
  <c r="M343" i="1"/>
  <c r="U343" i="1" s="1"/>
  <c r="M344" i="1"/>
  <c r="U344" i="1" s="1"/>
  <c r="M345" i="1"/>
  <c r="U345" i="1" s="1"/>
  <c r="M346" i="1"/>
  <c r="U346" i="1" s="1"/>
  <c r="M347" i="1"/>
  <c r="U347" i="1" s="1"/>
  <c r="M348" i="1"/>
  <c r="U348" i="1" s="1"/>
  <c r="M349" i="1"/>
  <c r="U349" i="1" s="1"/>
  <c r="M350" i="1"/>
  <c r="U350" i="1" s="1"/>
  <c r="M351" i="1"/>
  <c r="U351" i="1" s="1"/>
  <c r="M352" i="1"/>
  <c r="U352" i="1" s="1"/>
  <c r="M353" i="1"/>
  <c r="U353" i="1" s="1"/>
  <c r="M354" i="1"/>
  <c r="U354" i="1" s="1"/>
  <c r="M355" i="1"/>
  <c r="U355" i="1" s="1"/>
  <c r="M356" i="1"/>
  <c r="U356" i="1" s="1"/>
  <c r="M357" i="1"/>
  <c r="U357" i="1" s="1"/>
  <c r="M358" i="1"/>
  <c r="U358" i="1" s="1"/>
  <c r="M359" i="1"/>
  <c r="U359" i="1" s="1"/>
  <c r="M360" i="1"/>
  <c r="U360" i="1" s="1"/>
  <c r="M361" i="1"/>
  <c r="U361" i="1" s="1"/>
  <c r="M362" i="1"/>
  <c r="U362" i="1" s="1"/>
  <c r="M363" i="1"/>
  <c r="U363" i="1" s="1"/>
  <c r="M364" i="1"/>
  <c r="U364" i="1" s="1"/>
  <c r="M365" i="1"/>
  <c r="U365" i="1" s="1"/>
  <c r="M366" i="1"/>
  <c r="U366" i="1" s="1"/>
  <c r="M367" i="1"/>
  <c r="U367" i="1" s="1"/>
  <c r="M368" i="1"/>
  <c r="U368" i="1" s="1"/>
  <c r="M369" i="1"/>
  <c r="U369" i="1" s="1"/>
  <c r="M370" i="1"/>
  <c r="U370" i="1" s="1"/>
  <c r="M371" i="1"/>
  <c r="U371" i="1" s="1"/>
  <c r="M372" i="1"/>
  <c r="U372" i="1" s="1"/>
  <c r="M373" i="1"/>
  <c r="U373" i="1" s="1"/>
  <c r="M374" i="1"/>
  <c r="U374" i="1" s="1"/>
  <c r="M375" i="1"/>
  <c r="U375" i="1" s="1"/>
  <c r="M376" i="1"/>
  <c r="U376" i="1" s="1"/>
  <c r="M377" i="1"/>
  <c r="U377" i="1" s="1"/>
  <c r="M378" i="1"/>
  <c r="U378" i="1" s="1"/>
  <c r="M379" i="1"/>
  <c r="U379" i="1" s="1"/>
  <c r="M380" i="1"/>
  <c r="U380" i="1" s="1"/>
  <c r="M381" i="1"/>
  <c r="U381" i="1" s="1"/>
  <c r="M382" i="1"/>
  <c r="U382" i="1" s="1"/>
  <c r="M383" i="1"/>
  <c r="U383" i="1" s="1"/>
  <c r="M384" i="1"/>
  <c r="U384" i="1" s="1"/>
  <c r="M385" i="1"/>
  <c r="U385" i="1" s="1"/>
  <c r="M386" i="1"/>
  <c r="U386" i="1" s="1"/>
  <c r="M387" i="1"/>
  <c r="U387" i="1" s="1"/>
  <c r="M388" i="1"/>
  <c r="U388" i="1" s="1"/>
  <c r="M389" i="1"/>
  <c r="U389" i="1" s="1"/>
  <c r="M390" i="1"/>
  <c r="U390" i="1" s="1"/>
  <c r="M391" i="1"/>
  <c r="U391" i="1" s="1"/>
  <c r="M392" i="1"/>
  <c r="U392" i="1" s="1"/>
  <c r="M393" i="1"/>
  <c r="U393" i="1" s="1"/>
  <c r="M394" i="1"/>
  <c r="U394" i="1" s="1"/>
  <c r="M395" i="1"/>
  <c r="U395" i="1" s="1"/>
  <c r="M396" i="1"/>
  <c r="U396" i="1" s="1"/>
  <c r="M397" i="1"/>
  <c r="U397" i="1" s="1"/>
  <c r="M398" i="1"/>
  <c r="U398" i="1" s="1"/>
  <c r="M399" i="1"/>
  <c r="U399" i="1" s="1"/>
  <c r="M400" i="1"/>
  <c r="U400" i="1" s="1"/>
  <c r="M401" i="1"/>
  <c r="U401" i="1" s="1"/>
  <c r="M402" i="1"/>
  <c r="U402" i="1" s="1"/>
  <c r="M403" i="1"/>
  <c r="U403" i="1" s="1"/>
  <c r="M404" i="1"/>
  <c r="U404" i="1" s="1"/>
  <c r="M405" i="1"/>
  <c r="U405" i="1" s="1"/>
  <c r="M406" i="1"/>
  <c r="U406" i="1" s="1"/>
  <c r="M407" i="1"/>
  <c r="U407" i="1" s="1"/>
  <c r="M408" i="1"/>
  <c r="U408" i="1" s="1"/>
  <c r="M409" i="1"/>
  <c r="U409" i="1" s="1"/>
  <c r="M410" i="1"/>
  <c r="U410" i="1" s="1"/>
  <c r="M411" i="1"/>
  <c r="U411" i="1" s="1"/>
  <c r="M412" i="1"/>
  <c r="U412" i="1" s="1"/>
  <c r="M413" i="1"/>
  <c r="U413" i="1" s="1"/>
  <c r="M414" i="1"/>
  <c r="U414" i="1" s="1"/>
  <c r="M415" i="1"/>
  <c r="U415" i="1" s="1"/>
  <c r="M416" i="1"/>
  <c r="U416" i="1" s="1"/>
  <c r="M417" i="1"/>
  <c r="U417" i="1" s="1"/>
  <c r="M418" i="1"/>
  <c r="U418" i="1" s="1"/>
  <c r="M419" i="1"/>
  <c r="U419" i="1" s="1"/>
  <c r="M420" i="1"/>
  <c r="U420" i="1" s="1"/>
  <c r="M421" i="1"/>
  <c r="U421" i="1" s="1"/>
  <c r="M422" i="1"/>
  <c r="U422" i="1" s="1"/>
  <c r="M423" i="1"/>
  <c r="U423" i="1" s="1"/>
  <c r="M424" i="1"/>
  <c r="U424" i="1" s="1"/>
  <c r="M425" i="1"/>
  <c r="U425" i="1" s="1"/>
  <c r="M426" i="1"/>
  <c r="U426" i="1" s="1"/>
  <c r="M427" i="1"/>
  <c r="U427" i="1" s="1"/>
  <c r="M428" i="1"/>
  <c r="U428" i="1" s="1"/>
  <c r="M429" i="1"/>
  <c r="U429" i="1" s="1"/>
  <c r="M430" i="1"/>
  <c r="U430" i="1" s="1"/>
  <c r="M431" i="1"/>
  <c r="U431" i="1" s="1"/>
  <c r="M432" i="1"/>
  <c r="U432" i="1" s="1"/>
  <c r="M433" i="1"/>
  <c r="U433" i="1" s="1"/>
  <c r="M434" i="1"/>
  <c r="U434" i="1" s="1"/>
  <c r="M435" i="1"/>
  <c r="U435" i="1" s="1"/>
  <c r="M436" i="1"/>
  <c r="U436" i="1" s="1"/>
  <c r="M437" i="1"/>
  <c r="U437" i="1" s="1"/>
  <c r="M438" i="1"/>
  <c r="U438" i="1" s="1"/>
  <c r="M439" i="1"/>
  <c r="U439" i="1" s="1"/>
  <c r="M440" i="1"/>
  <c r="U440" i="1" s="1"/>
  <c r="M441" i="1"/>
  <c r="U441" i="1" s="1"/>
  <c r="M442" i="1"/>
  <c r="U442" i="1" s="1"/>
  <c r="M443" i="1"/>
  <c r="U443" i="1" s="1"/>
  <c r="M444" i="1"/>
  <c r="U444" i="1" s="1"/>
  <c r="M445" i="1"/>
  <c r="U445" i="1" s="1"/>
  <c r="M446" i="1"/>
  <c r="U446" i="1" s="1"/>
  <c r="M447" i="1"/>
  <c r="U447" i="1" s="1"/>
  <c r="M448" i="1"/>
  <c r="U448" i="1" s="1"/>
  <c r="M449" i="1"/>
  <c r="U449" i="1" s="1"/>
  <c r="M450" i="1"/>
  <c r="U450" i="1" s="1"/>
  <c r="M451" i="1"/>
  <c r="U451" i="1" s="1"/>
  <c r="M452" i="1"/>
  <c r="U452" i="1" s="1"/>
  <c r="M453" i="1"/>
  <c r="U453" i="1" s="1"/>
  <c r="M454" i="1"/>
  <c r="U454" i="1" s="1"/>
  <c r="M455" i="1"/>
  <c r="U455" i="1" s="1"/>
  <c r="M456" i="1"/>
  <c r="U456" i="1" s="1"/>
  <c r="M457" i="1"/>
  <c r="U457" i="1" s="1"/>
  <c r="M458" i="1"/>
  <c r="U458" i="1" s="1"/>
  <c r="M459" i="1"/>
  <c r="U459" i="1" s="1"/>
  <c r="M460" i="1"/>
  <c r="U460" i="1" s="1"/>
  <c r="M461" i="1"/>
  <c r="U461" i="1" s="1"/>
  <c r="M462" i="1"/>
  <c r="U462" i="1" s="1"/>
  <c r="M463" i="1"/>
  <c r="U463" i="1" s="1"/>
  <c r="M464" i="1"/>
  <c r="U464" i="1" s="1"/>
  <c r="M465" i="1"/>
  <c r="U465" i="1" s="1"/>
  <c r="M466" i="1"/>
  <c r="U466" i="1" s="1"/>
  <c r="M467" i="1"/>
  <c r="U467" i="1" s="1"/>
  <c r="M468" i="1"/>
  <c r="U468" i="1" s="1"/>
  <c r="M469" i="1"/>
  <c r="U469" i="1" s="1"/>
  <c r="M470" i="1"/>
  <c r="U470" i="1" s="1"/>
  <c r="M471" i="1"/>
  <c r="U471" i="1" s="1"/>
  <c r="M472" i="1"/>
  <c r="U472" i="1" s="1"/>
  <c r="M473" i="1"/>
  <c r="U473" i="1" s="1"/>
  <c r="M474" i="1"/>
  <c r="U474" i="1" s="1"/>
  <c r="M475" i="1"/>
  <c r="U475" i="1" s="1"/>
  <c r="M476" i="1"/>
  <c r="U476" i="1" s="1"/>
  <c r="M477" i="1"/>
  <c r="U477" i="1" s="1"/>
  <c r="M478" i="1"/>
  <c r="U478" i="1" s="1"/>
  <c r="M479" i="1"/>
  <c r="U479" i="1" s="1"/>
  <c r="M480" i="1"/>
  <c r="U480" i="1" s="1"/>
  <c r="M481" i="1"/>
  <c r="U481" i="1" s="1"/>
  <c r="M482" i="1"/>
  <c r="U482" i="1" s="1"/>
  <c r="M483" i="1"/>
  <c r="U483" i="1" s="1"/>
  <c r="M484" i="1"/>
  <c r="U484" i="1" s="1"/>
  <c r="M485" i="1"/>
  <c r="U485" i="1" s="1"/>
  <c r="M486" i="1"/>
  <c r="U486" i="1" s="1"/>
  <c r="M487" i="1"/>
  <c r="U487" i="1" s="1"/>
  <c r="M488" i="1"/>
  <c r="U488" i="1" s="1"/>
  <c r="M489" i="1"/>
  <c r="U489" i="1" s="1"/>
  <c r="M490" i="1"/>
  <c r="U490" i="1" s="1"/>
  <c r="M491" i="1"/>
  <c r="U491" i="1" s="1"/>
  <c r="M492" i="1"/>
  <c r="U492" i="1" s="1"/>
  <c r="M493" i="1"/>
  <c r="U493" i="1" s="1"/>
  <c r="M494" i="1"/>
  <c r="U494" i="1" s="1"/>
  <c r="M495" i="1"/>
  <c r="U495" i="1" s="1"/>
  <c r="M496" i="1"/>
  <c r="U496" i="1" s="1"/>
  <c r="M497" i="1"/>
  <c r="U497" i="1" s="1"/>
  <c r="M498" i="1"/>
  <c r="U498" i="1" s="1"/>
  <c r="M499" i="1"/>
  <c r="U499" i="1" s="1"/>
  <c r="M500" i="1"/>
  <c r="U500" i="1" s="1"/>
  <c r="M501" i="1"/>
  <c r="U501" i="1" s="1"/>
  <c r="M502" i="1"/>
  <c r="U502" i="1" s="1"/>
  <c r="M503" i="1"/>
  <c r="U503" i="1" s="1"/>
  <c r="M504" i="1"/>
  <c r="U504" i="1" s="1"/>
  <c r="M505" i="1"/>
  <c r="U505" i="1" s="1"/>
  <c r="M506" i="1"/>
  <c r="U506" i="1" s="1"/>
  <c r="M507" i="1"/>
  <c r="U507" i="1" s="1"/>
  <c r="M508" i="1"/>
  <c r="U508" i="1" s="1"/>
  <c r="M509" i="1"/>
  <c r="U509" i="1" s="1"/>
  <c r="M510" i="1"/>
  <c r="U510" i="1" s="1"/>
  <c r="M511" i="1"/>
  <c r="U511" i="1" s="1"/>
  <c r="M512" i="1"/>
  <c r="U512" i="1" s="1"/>
  <c r="M513" i="1"/>
  <c r="U513" i="1" s="1"/>
  <c r="M514" i="1"/>
  <c r="U514" i="1" s="1"/>
  <c r="M515" i="1"/>
  <c r="U515" i="1" s="1"/>
  <c r="M516" i="1"/>
  <c r="U516" i="1" s="1"/>
  <c r="M517" i="1"/>
  <c r="U517" i="1" s="1"/>
  <c r="M518" i="1"/>
  <c r="U518" i="1" s="1"/>
  <c r="M519" i="1"/>
  <c r="U519" i="1" s="1"/>
  <c r="M520" i="1"/>
  <c r="U520" i="1" s="1"/>
  <c r="M521" i="1"/>
  <c r="U521" i="1" s="1"/>
  <c r="M522" i="1"/>
  <c r="U522" i="1" s="1"/>
  <c r="M523" i="1"/>
  <c r="U523" i="1" s="1"/>
  <c r="M524" i="1"/>
  <c r="U524" i="1" s="1"/>
  <c r="M525" i="1"/>
  <c r="U525" i="1" s="1"/>
  <c r="M526" i="1"/>
  <c r="U526" i="1" s="1"/>
  <c r="M527" i="1"/>
  <c r="U527" i="1" s="1"/>
  <c r="M528" i="1"/>
  <c r="U528" i="1" s="1"/>
  <c r="M529" i="1"/>
  <c r="U529" i="1" s="1"/>
  <c r="M530" i="1"/>
  <c r="U530" i="1" s="1"/>
  <c r="M531" i="1"/>
  <c r="U531" i="1" s="1"/>
  <c r="M532" i="1"/>
  <c r="U532" i="1" s="1"/>
  <c r="M533" i="1"/>
  <c r="U533" i="1" s="1"/>
  <c r="M534" i="1"/>
  <c r="U534" i="1" s="1"/>
  <c r="M535" i="1"/>
  <c r="U535" i="1" s="1"/>
  <c r="M536" i="1"/>
  <c r="U536" i="1" s="1"/>
  <c r="M537" i="1"/>
  <c r="U537" i="1" s="1"/>
  <c r="M538" i="1"/>
  <c r="U538" i="1" s="1"/>
  <c r="M539" i="1"/>
  <c r="U539" i="1" s="1"/>
  <c r="M540" i="1"/>
  <c r="U540" i="1" s="1"/>
  <c r="M541" i="1"/>
  <c r="U541" i="1" s="1"/>
  <c r="M542" i="1"/>
  <c r="U542" i="1" s="1"/>
  <c r="M543" i="1"/>
  <c r="U543" i="1" s="1"/>
  <c r="M544" i="1"/>
  <c r="U544" i="1" s="1"/>
  <c r="M545" i="1"/>
  <c r="U545" i="1" s="1"/>
  <c r="M546" i="1"/>
  <c r="U546" i="1" s="1"/>
  <c r="M547" i="1"/>
  <c r="U547" i="1" s="1"/>
  <c r="M548" i="1"/>
  <c r="U548" i="1" s="1"/>
  <c r="M549" i="1"/>
  <c r="U549" i="1" s="1"/>
  <c r="M550" i="1"/>
  <c r="U550" i="1" s="1"/>
  <c r="M551" i="1"/>
  <c r="U551" i="1" s="1"/>
  <c r="M552" i="1"/>
  <c r="U552" i="1" s="1"/>
  <c r="M553" i="1"/>
  <c r="U553" i="1" s="1"/>
  <c r="M554" i="1"/>
  <c r="U554" i="1" s="1"/>
  <c r="M555" i="1"/>
  <c r="U555" i="1" s="1"/>
  <c r="M556" i="1"/>
  <c r="U556" i="1" s="1"/>
  <c r="M557" i="1"/>
  <c r="U557" i="1" s="1"/>
  <c r="M558" i="1"/>
  <c r="U558" i="1" s="1"/>
  <c r="M559" i="1"/>
  <c r="U559" i="1" s="1"/>
  <c r="M560" i="1"/>
  <c r="U560" i="1" s="1"/>
  <c r="M561" i="1"/>
  <c r="U561" i="1" s="1"/>
  <c r="M562" i="1"/>
  <c r="U562" i="1" s="1"/>
  <c r="M563" i="1"/>
  <c r="U563" i="1" s="1"/>
  <c r="M564" i="1"/>
  <c r="U564" i="1" s="1"/>
  <c r="M565" i="1"/>
  <c r="U565" i="1" s="1"/>
  <c r="M566" i="1"/>
  <c r="U566" i="1" s="1"/>
  <c r="M567" i="1"/>
  <c r="U567" i="1" s="1"/>
  <c r="M568" i="1"/>
  <c r="U568" i="1" s="1"/>
  <c r="M569" i="1"/>
  <c r="U569" i="1" s="1"/>
  <c r="M570" i="1"/>
  <c r="U570" i="1" s="1"/>
  <c r="M571" i="1"/>
  <c r="U571" i="1" s="1"/>
  <c r="M572" i="1"/>
  <c r="U572" i="1" s="1"/>
  <c r="M573" i="1"/>
  <c r="U573" i="1" s="1"/>
  <c r="M574" i="1"/>
  <c r="U574" i="1" s="1"/>
  <c r="M575" i="1"/>
  <c r="U575" i="1" s="1"/>
  <c r="M576" i="1"/>
  <c r="U576" i="1" s="1"/>
  <c r="M577" i="1"/>
  <c r="U577" i="1" s="1"/>
  <c r="M578" i="1"/>
  <c r="U578" i="1" s="1"/>
  <c r="M579" i="1"/>
  <c r="U579" i="1" s="1"/>
  <c r="M580" i="1"/>
  <c r="U580" i="1" s="1"/>
  <c r="M581" i="1"/>
  <c r="U581" i="1" s="1"/>
  <c r="M582" i="1"/>
  <c r="U582" i="1" s="1"/>
  <c r="M583" i="1"/>
  <c r="U583" i="1" s="1"/>
  <c r="M584" i="1"/>
  <c r="U584" i="1" s="1"/>
  <c r="M585" i="1"/>
  <c r="U585" i="1" s="1"/>
  <c r="M586" i="1"/>
  <c r="U586" i="1" s="1"/>
  <c r="M587" i="1"/>
  <c r="U587" i="1" s="1"/>
  <c r="M588" i="1"/>
  <c r="U588" i="1" s="1"/>
  <c r="M589" i="1"/>
  <c r="U589" i="1" s="1"/>
  <c r="M590" i="1"/>
  <c r="U590" i="1" s="1"/>
  <c r="M591" i="1"/>
  <c r="U591" i="1" s="1"/>
  <c r="M592" i="1"/>
  <c r="U592" i="1" s="1"/>
  <c r="M593" i="1"/>
  <c r="U593" i="1" s="1"/>
  <c r="M594" i="1"/>
  <c r="U594" i="1" s="1"/>
  <c r="M595" i="1"/>
  <c r="U595" i="1" s="1"/>
  <c r="M596" i="1"/>
  <c r="U596" i="1" s="1"/>
  <c r="M597" i="1"/>
  <c r="U597" i="1" s="1"/>
  <c r="M598" i="1"/>
  <c r="U598" i="1" s="1"/>
  <c r="M599" i="1"/>
  <c r="U599" i="1" s="1"/>
  <c r="M600" i="1"/>
  <c r="U600" i="1" s="1"/>
  <c r="M601" i="1"/>
  <c r="U601" i="1" s="1"/>
  <c r="M602" i="1"/>
  <c r="U602" i="1" s="1"/>
  <c r="M603" i="1"/>
  <c r="U603" i="1" s="1"/>
  <c r="M604" i="1"/>
  <c r="U604" i="1" s="1"/>
  <c r="M605" i="1"/>
  <c r="U605" i="1" s="1"/>
  <c r="M606" i="1"/>
  <c r="U606" i="1" s="1"/>
  <c r="M607" i="1"/>
  <c r="U607" i="1" s="1"/>
  <c r="M608" i="1"/>
  <c r="U608" i="1" s="1"/>
  <c r="M609" i="1"/>
  <c r="U609" i="1" s="1"/>
  <c r="M610" i="1"/>
  <c r="U610" i="1" s="1"/>
  <c r="M611" i="1"/>
  <c r="U611" i="1" s="1"/>
  <c r="M612" i="1"/>
  <c r="U612" i="1" s="1"/>
  <c r="M613" i="1"/>
  <c r="U613" i="1" s="1"/>
  <c r="M614" i="1"/>
  <c r="U614" i="1" s="1"/>
  <c r="M615" i="1"/>
  <c r="U615" i="1" s="1"/>
  <c r="M616" i="1"/>
  <c r="U616" i="1" s="1"/>
  <c r="M617" i="1"/>
  <c r="U617" i="1" s="1"/>
  <c r="M618" i="1"/>
  <c r="U618" i="1" s="1"/>
  <c r="M619" i="1"/>
  <c r="U619" i="1" s="1"/>
  <c r="M620" i="1"/>
  <c r="U620" i="1" s="1"/>
  <c r="M621" i="1"/>
  <c r="U621" i="1" s="1"/>
  <c r="M622" i="1"/>
  <c r="U622" i="1" s="1"/>
  <c r="M623" i="1"/>
  <c r="U623" i="1" s="1"/>
  <c r="M624" i="1"/>
  <c r="U624" i="1" s="1"/>
  <c r="M625" i="1"/>
  <c r="U625" i="1" s="1"/>
  <c r="M626" i="1"/>
  <c r="U626" i="1" s="1"/>
  <c r="M627" i="1"/>
  <c r="U627" i="1" s="1"/>
  <c r="M628" i="1"/>
  <c r="U628" i="1" s="1"/>
  <c r="M629" i="1"/>
  <c r="U629" i="1" s="1"/>
  <c r="M630" i="1"/>
  <c r="U630" i="1" s="1"/>
  <c r="M631" i="1"/>
  <c r="U631" i="1" s="1"/>
  <c r="M632" i="1"/>
  <c r="U632" i="1" s="1"/>
  <c r="M633" i="1"/>
  <c r="U633" i="1" s="1"/>
  <c r="M634" i="1"/>
  <c r="U634" i="1" s="1"/>
  <c r="M635" i="1"/>
  <c r="U635" i="1" s="1"/>
  <c r="M636" i="1"/>
  <c r="U636" i="1" s="1"/>
  <c r="M637" i="1"/>
  <c r="U637" i="1" s="1"/>
  <c r="M638" i="1"/>
  <c r="U638" i="1" s="1"/>
  <c r="M639" i="1"/>
  <c r="U639" i="1" s="1"/>
  <c r="M640" i="1"/>
  <c r="U640" i="1" s="1"/>
  <c r="M641" i="1"/>
  <c r="U641" i="1" s="1"/>
  <c r="M642" i="1"/>
  <c r="U642" i="1" s="1"/>
  <c r="M643" i="1"/>
  <c r="U643" i="1" s="1"/>
  <c r="M644" i="1"/>
  <c r="U644" i="1" s="1"/>
  <c r="M645" i="1"/>
  <c r="U645" i="1" s="1"/>
  <c r="M646" i="1"/>
  <c r="U646" i="1" s="1"/>
  <c r="M647" i="1"/>
  <c r="U647" i="1" s="1"/>
  <c r="M648" i="1"/>
  <c r="U648" i="1" s="1"/>
  <c r="M649" i="1"/>
  <c r="U649" i="1" s="1"/>
  <c r="M650" i="1"/>
  <c r="U650" i="1" s="1"/>
  <c r="M651" i="1"/>
  <c r="U651" i="1" s="1"/>
  <c r="M652" i="1"/>
  <c r="U652" i="1" s="1"/>
  <c r="M653" i="1"/>
  <c r="U653" i="1" s="1"/>
  <c r="M654" i="1"/>
  <c r="U654" i="1" s="1"/>
  <c r="M655" i="1"/>
  <c r="U655" i="1" s="1"/>
  <c r="M656" i="1"/>
  <c r="U656" i="1" s="1"/>
  <c r="M657" i="1"/>
  <c r="U657" i="1" s="1"/>
  <c r="M658" i="1"/>
  <c r="U658" i="1" s="1"/>
  <c r="M659" i="1"/>
  <c r="U659" i="1" s="1"/>
  <c r="M660" i="1"/>
  <c r="U660" i="1" s="1"/>
  <c r="M661" i="1"/>
  <c r="U661" i="1" s="1"/>
  <c r="M662" i="1"/>
  <c r="U662" i="1" s="1"/>
  <c r="M663" i="1"/>
  <c r="U663" i="1" s="1"/>
  <c r="M664" i="1"/>
  <c r="U664" i="1" s="1"/>
  <c r="M665" i="1"/>
  <c r="U665" i="1" s="1"/>
  <c r="M666" i="1"/>
  <c r="U666" i="1" s="1"/>
  <c r="M667" i="1"/>
  <c r="U667" i="1" s="1"/>
  <c r="M668" i="1"/>
  <c r="U668" i="1" s="1"/>
  <c r="M669" i="1"/>
  <c r="U669" i="1" s="1"/>
  <c r="M670" i="1"/>
  <c r="U670" i="1" s="1"/>
  <c r="M671" i="1"/>
  <c r="U671" i="1" s="1"/>
  <c r="M672" i="1"/>
  <c r="U672" i="1" s="1"/>
  <c r="M673" i="1"/>
  <c r="U673" i="1" s="1"/>
  <c r="M674" i="1"/>
  <c r="U674" i="1" s="1"/>
  <c r="M675" i="1"/>
  <c r="U675" i="1" s="1"/>
  <c r="M676" i="1"/>
  <c r="U676" i="1" s="1"/>
  <c r="M677" i="1"/>
  <c r="U677" i="1" s="1"/>
  <c r="M678" i="1"/>
  <c r="U678" i="1" s="1"/>
  <c r="M679" i="1"/>
  <c r="U679" i="1" s="1"/>
  <c r="M680" i="1"/>
  <c r="U680" i="1" s="1"/>
  <c r="M681" i="1"/>
  <c r="U681" i="1" s="1"/>
  <c r="M682" i="1"/>
  <c r="U682" i="1" s="1"/>
  <c r="M683" i="1"/>
  <c r="U683" i="1" s="1"/>
  <c r="M684" i="1"/>
  <c r="U684" i="1" s="1"/>
  <c r="M685" i="1"/>
  <c r="U685" i="1" s="1"/>
  <c r="M686" i="1"/>
  <c r="U686" i="1" s="1"/>
  <c r="M687" i="1"/>
  <c r="U687" i="1" s="1"/>
  <c r="M688" i="1"/>
  <c r="U688" i="1" s="1"/>
  <c r="M689" i="1"/>
  <c r="U689" i="1" s="1"/>
  <c r="M690" i="1"/>
  <c r="U690" i="1" s="1"/>
  <c r="M691" i="1"/>
  <c r="U691" i="1" s="1"/>
  <c r="M692" i="1"/>
  <c r="U692" i="1" s="1"/>
  <c r="M693" i="1"/>
  <c r="U693" i="1" s="1"/>
  <c r="M694" i="1"/>
  <c r="U694" i="1" s="1"/>
  <c r="M695" i="1"/>
  <c r="U695" i="1" s="1"/>
  <c r="M696" i="1"/>
  <c r="U696" i="1" s="1"/>
  <c r="M697" i="1"/>
  <c r="U697" i="1" s="1"/>
  <c r="M698" i="1"/>
  <c r="U698" i="1" s="1"/>
  <c r="M699" i="1"/>
  <c r="U699" i="1" s="1"/>
  <c r="M700" i="1"/>
  <c r="U700" i="1" s="1"/>
  <c r="M701" i="1"/>
  <c r="U701" i="1" s="1"/>
  <c r="M702" i="1"/>
  <c r="U702" i="1" s="1"/>
  <c r="M703" i="1"/>
  <c r="U703" i="1" s="1"/>
  <c r="M704" i="1"/>
  <c r="U704" i="1" s="1"/>
  <c r="M705" i="1"/>
  <c r="U705" i="1" s="1"/>
  <c r="M706" i="1"/>
  <c r="U706" i="1" s="1"/>
  <c r="M707" i="1"/>
  <c r="U707" i="1" s="1"/>
  <c r="M708" i="1"/>
  <c r="U708" i="1" s="1"/>
  <c r="M709" i="1"/>
  <c r="U709" i="1" s="1"/>
  <c r="M710" i="1"/>
  <c r="U710" i="1" s="1"/>
  <c r="M711" i="1"/>
  <c r="U711" i="1" s="1"/>
  <c r="M712" i="1"/>
  <c r="U712" i="1" s="1"/>
  <c r="M713" i="1"/>
  <c r="U713" i="1" s="1"/>
  <c r="M714" i="1"/>
  <c r="U714" i="1" s="1"/>
  <c r="M715" i="1"/>
  <c r="U715" i="1" s="1"/>
  <c r="M716" i="1"/>
  <c r="U716" i="1" s="1"/>
  <c r="M717" i="1"/>
  <c r="U717" i="1" s="1"/>
  <c r="M718" i="1"/>
  <c r="U718" i="1" s="1"/>
  <c r="M719" i="1"/>
  <c r="U719" i="1" s="1"/>
  <c r="M720" i="1"/>
  <c r="U720" i="1" s="1"/>
  <c r="M721" i="1"/>
  <c r="U721" i="1" s="1"/>
  <c r="M722" i="1"/>
  <c r="U722" i="1" s="1"/>
  <c r="M723" i="1"/>
  <c r="U723" i="1" s="1"/>
  <c r="M724" i="1"/>
  <c r="U724" i="1" s="1"/>
  <c r="M725" i="1"/>
  <c r="U725" i="1" s="1"/>
  <c r="M726" i="1"/>
  <c r="U726" i="1" s="1"/>
  <c r="M727" i="1"/>
  <c r="U727" i="1" s="1"/>
  <c r="M728" i="1"/>
  <c r="U728" i="1" s="1"/>
  <c r="M729" i="1"/>
  <c r="U729" i="1" s="1"/>
  <c r="M730" i="1"/>
  <c r="U730" i="1" s="1"/>
  <c r="M731" i="1"/>
  <c r="U731" i="1" s="1"/>
  <c r="M732" i="1"/>
  <c r="U732" i="1" s="1"/>
  <c r="M733" i="1"/>
  <c r="U733" i="1" s="1"/>
  <c r="M734" i="1"/>
  <c r="U734" i="1" s="1"/>
  <c r="M735" i="1"/>
  <c r="U735" i="1" s="1"/>
  <c r="M736" i="1"/>
  <c r="U736" i="1" s="1"/>
  <c r="M737" i="1"/>
  <c r="U737" i="1" s="1"/>
  <c r="M738" i="1"/>
  <c r="U738" i="1" s="1"/>
  <c r="M739" i="1"/>
  <c r="U739" i="1" s="1"/>
  <c r="M740" i="1"/>
  <c r="U740" i="1" s="1"/>
  <c r="M741" i="1"/>
  <c r="U741" i="1" s="1"/>
  <c r="M742" i="1"/>
  <c r="U742" i="1" s="1"/>
  <c r="M743" i="1"/>
  <c r="U743" i="1" s="1"/>
  <c r="M744" i="1"/>
  <c r="U744" i="1" s="1"/>
  <c r="M745" i="1"/>
  <c r="U745" i="1" s="1"/>
  <c r="M746" i="1"/>
  <c r="U746" i="1" s="1"/>
  <c r="M747" i="1"/>
  <c r="U747" i="1" s="1"/>
  <c r="M748" i="1"/>
  <c r="U748" i="1" s="1"/>
  <c r="M749" i="1"/>
  <c r="U749" i="1" s="1"/>
  <c r="M750" i="1"/>
  <c r="U750" i="1" s="1"/>
  <c r="M751" i="1"/>
  <c r="U751" i="1" s="1"/>
  <c r="M752" i="1"/>
  <c r="U752" i="1" s="1"/>
  <c r="M753" i="1"/>
  <c r="U753" i="1" s="1"/>
  <c r="M754" i="1"/>
  <c r="U754" i="1" s="1"/>
  <c r="M755" i="1"/>
  <c r="U755" i="1" s="1"/>
  <c r="M756" i="1"/>
  <c r="U756" i="1" s="1"/>
  <c r="M757" i="1"/>
  <c r="U757" i="1" s="1"/>
  <c r="M758" i="1"/>
  <c r="U758" i="1" s="1"/>
  <c r="M759" i="1"/>
  <c r="U759" i="1" s="1"/>
  <c r="M760" i="1"/>
  <c r="U760" i="1" s="1"/>
  <c r="M761" i="1"/>
  <c r="U761" i="1" s="1"/>
  <c r="M762" i="1"/>
  <c r="U762" i="1" s="1"/>
  <c r="M763" i="1"/>
  <c r="U763" i="1" s="1"/>
  <c r="M764" i="1"/>
  <c r="U764" i="1" s="1"/>
  <c r="M765" i="1"/>
  <c r="U765" i="1" s="1"/>
  <c r="M766" i="1"/>
  <c r="U766" i="1" s="1"/>
  <c r="M767" i="1"/>
  <c r="U767" i="1" s="1"/>
  <c r="M768" i="1"/>
  <c r="U768" i="1" s="1"/>
  <c r="M769" i="1"/>
  <c r="U769" i="1" s="1"/>
  <c r="M770" i="1"/>
  <c r="U770" i="1" s="1"/>
  <c r="M771" i="1"/>
  <c r="U771" i="1" s="1"/>
  <c r="M772" i="1"/>
  <c r="U772" i="1" s="1"/>
  <c r="M773" i="1"/>
  <c r="U773" i="1" s="1"/>
  <c r="M774" i="1"/>
  <c r="U774" i="1" s="1"/>
  <c r="M775" i="1"/>
  <c r="U775" i="1" s="1"/>
  <c r="M776" i="1"/>
  <c r="U776" i="1" s="1"/>
  <c r="M777" i="1"/>
  <c r="U777" i="1" s="1"/>
  <c r="M778" i="1"/>
  <c r="U778" i="1" s="1"/>
  <c r="M779" i="1"/>
  <c r="U779" i="1" s="1"/>
  <c r="M780" i="1"/>
  <c r="U780" i="1" s="1"/>
  <c r="M781" i="1"/>
  <c r="U781" i="1" s="1"/>
  <c r="M782" i="1"/>
  <c r="U782" i="1" s="1"/>
  <c r="M783" i="1"/>
  <c r="U783" i="1" s="1"/>
  <c r="M784" i="1"/>
  <c r="U784" i="1" s="1"/>
  <c r="M785" i="1"/>
  <c r="U785" i="1" s="1"/>
  <c r="M786" i="1"/>
  <c r="U786" i="1" s="1"/>
  <c r="M787" i="1"/>
  <c r="U787" i="1" s="1"/>
  <c r="M788" i="1"/>
  <c r="U788" i="1" s="1"/>
  <c r="M789" i="1"/>
  <c r="U789" i="1" s="1"/>
  <c r="M790" i="1"/>
  <c r="U790" i="1" s="1"/>
  <c r="M791" i="1"/>
  <c r="U791" i="1" s="1"/>
  <c r="M792" i="1"/>
  <c r="U792" i="1" s="1"/>
  <c r="M793" i="1"/>
  <c r="U793" i="1" s="1"/>
  <c r="M794" i="1"/>
  <c r="U794" i="1" s="1"/>
  <c r="M795" i="1"/>
  <c r="U795" i="1" s="1"/>
  <c r="M796" i="1"/>
  <c r="U796" i="1" s="1"/>
  <c r="M797" i="1"/>
  <c r="U797" i="1" s="1"/>
  <c r="M798" i="1"/>
  <c r="U798" i="1" s="1"/>
  <c r="M799" i="1"/>
  <c r="U799" i="1" s="1"/>
  <c r="M800" i="1"/>
  <c r="U800" i="1" s="1"/>
  <c r="M801" i="1"/>
  <c r="U801" i="1" s="1"/>
  <c r="M802" i="1"/>
  <c r="U802" i="1" s="1"/>
  <c r="M803" i="1"/>
  <c r="U803" i="1" s="1"/>
  <c r="M804" i="1"/>
  <c r="U804" i="1" s="1"/>
  <c r="M805" i="1"/>
  <c r="U805" i="1" s="1"/>
  <c r="M806" i="1"/>
  <c r="U806" i="1" s="1"/>
  <c r="M807" i="1"/>
  <c r="U807" i="1" s="1"/>
  <c r="M808" i="1"/>
  <c r="U808" i="1" s="1"/>
  <c r="M809" i="1"/>
  <c r="U809" i="1" s="1"/>
  <c r="M810" i="1"/>
  <c r="U810" i="1" s="1"/>
  <c r="M811" i="1"/>
  <c r="U811" i="1" s="1"/>
  <c r="M812" i="1"/>
  <c r="U812" i="1" s="1"/>
  <c r="M813" i="1"/>
  <c r="U813" i="1" s="1"/>
  <c r="M814" i="1"/>
  <c r="U814" i="1" s="1"/>
  <c r="M815" i="1"/>
  <c r="U815" i="1" s="1"/>
  <c r="M816" i="1"/>
  <c r="U816" i="1" s="1"/>
  <c r="M817" i="1"/>
  <c r="U817" i="1" s="1"/>
  <c r="M818" i="1"/>
  <c r="U818" i="1" s="1"/>
  <c r="M819" i="1"/>
  <c r="U819" i="1" s="1"/>
  <c r="M820" i="1"/>
  <c r="U820" i="1" s="1"/>
  <c r="M821" i="1"/>
  <c r="U821" i="1" s="1"/>
  <c r="M822" i="1"/>
  <c r="U822" i="1" s="1"/>
  <c r="M823" i="1"/>
  <c r="U823" i="1" s="1"/>
  <c r="M824" i="1"/>
  <c r="U824" i="1" s="1"/>
  <c r="M825" i="1"/>
  <c r="U825" i="1" s="1"/>
  <c r="M826" i="1"/>
  <c r="U826" i="1" s="1"/>
  <c r="M827" i="1"/>
  <c r="U827" i="1" s="1"/>
  <c r="M828" i="1"/>
  <c r="U828" i="1" s="1"/>
  <c r="M829" i="1"/>
  <c r="U829" i="1" s="1"/>
  <c r="M830" i="1"/>
  <c r="U830" i="1" s="1"/>
  <c r="M831" i="1"/>
  <c r="U831" i="1" s="1"/>
  <c r="M832" i="1"/>
  <c r="U832" i="1" s="1"/>
  <c r="M833" i="1"/>
  <c r="U833" i="1" s="1"/>
  <c r="M834" i="1"/>
  <c r="U834" i="1" s="1"/>
  <c r="M835" i="1"/>
  <c r="U835" i="1" s="1"/>
  <c r="M836" i="1"/>
  <c r="U836" i="1" s="1"/>
  <c r="M837" i="1"/>
  <c r="U837" i="1" s="1"/>
  <c r="M838" i="1"/>
  <c r="U838" i="1" s="1"/>
  <c r="M839" i="1"/>
  <c r="U839" i="1" s="1"/>
  <c r="M840" i="1"/>
  <c r="U840" i="1" s="1"/>
  <c r="M841" i="1"/>
  <c r="U841" i="1" s="1"/>
  <c r="M842" i="1"/>
  <c r="U842" i="1" s="1"/>
  <c r="M843" i="1"/>
  <c r="U843" i="1" s="1"/>
  <c r="M844" i="1"/>
  <c r="U844" i="1" s="1"/>
  <c r="M845" i="1"/>
  <c r="U845" i="1" s="1"/>
  <c r="M846" i="1"/>
  <c r="U846" i="1" s="1"/>
  <c r="M847" i="1"/>
  <c r="U847" i="1" s="1"/>
  <c r="M848" i="1"/>
  <c r="U848" i="1" s="1"/>
  <c r="M849" i="1"/>
  <c r="U849" i="1" s="1"/>
  <c r="M850" i="1"/>
  <c r="U850" i="1" s="1"/>
  <c r="M851" i="1"/>
  <c r="U851" i="1" s="1"/>
  <c r="M852" i="1"/>
  <c r="U852" i="1" s="1"/>
  <c r="M853" i="1"/>
  <c r="U853" i="1" s="1"/>
  <c r="M854" i="1"/>
  <c r="U854" i="1" s="1"/>
  <c r="M855" i="1"/>
  <c r="U855" i="1" s="1"/>
  <c r="M856" i="1"/>
  <c r="U856" i="1" s="1"/>
  <c r="M857" i="1"/>
  <c r="U857" i="1" s="1"/>
  <c r="M858" i="1"/>
  <c r="U858" i="1" s="1"/>
  <c r="M859" i="1"/>
  <c r="U859" i="1" s="1"/>
  <c r="M860" i="1"/>
  <c r="U860" i="1" s="1"/>
  <c r="M861" i="1"/>
  <c r="U861" i="1" s="1"/>
  <c r="M862" i="1"/>
  <c r="U862" i="1" s="1"/>
  <c r="M863" i="1"/>
  <c r="U863" i="1" s="1"/>
  <c r="M864" i="1"/>
  <c r="U864" i="1" s="1"/>
  <c r="M865" i="1"/>
  <c r="U865" i="1" s="1"/>
  <c r="M866" i="1"/>
  <c r="U866" i="1" s="1"/>
  <c r="M867" i="1"/>
  <c r="U867" i="1" s="1"/>
  <c r="M868" i="1"/>
  <c r="U868" i="1" s="1"/>
  <c r="M869" i="1"/>
  <c r="U869" i="1" s="1"/>
  <c r="M870" i="1"/>
  <c r="U870" i="1" s="1"/>
  <c r="M871" i="1"/>
  <c r="U871" i="1" s="1"/>
  <c r="M872" i="1"/>
  <c r="U872" i="1" s="1"/>
  <c r="M873" i="1"/>
  <c r="U873" i="1" s="1"/>
  <c r="M874" i="1"/>
  <c r="U874" i="1" s="1"/>
  <c r="M875" i="1"/>
  <c r="U875" i="1" s="1"/>
  <c r="M876" i="1"/>
  <c r="U876" i="1" s="1"/>
  <c r="M877" i="1"/>
  <c r="U877" i="1" s="1"/>
  <c r="M878" i="1"/>
  <c r="U878" i="1" s="1"/>
  <c r="M879" i="1"/>
  <c r="U879" i="1" s="1"/>
  <c r="M880" i="1"/>
  <c r="U880" i="1" s="1"/>
  <c r="M881" i="1"/>
  <c r="U881" i="1" s="1"/>
  <c r="M882" i="1"/>
  <c r="U882" i="1" s="1"/>
  <c r="M883" i="1"/>
  <c r="U883" i="1" s="1"/>
  <c r="M884" i="1"/>
  <c r="U884" i="1" s="1"/>
  <c r="M885" i="1"/>
  <c r="U885" i="1" s="1"/>
  <c r="M886" i="1"/>
  <c r="U886" i="1" s="1"/>
  <c r="M887" i="1"/>
  <c r="U887" i="1" s="1"/>
  <c r="M888" i="1"/>
  <c r="U888" i="1" s="1"/>
  <c r="M889" i="1"/>
  <c r="U889" i="1" s="1"/>
  <c r="M890" i="1"/>
  <c r="U890" i="1" s="1"/>
  <c r="M891" i="1"/>
  <c r="U891" i="1" s="1"/>
  <c r="M892" i="1"/>
  <c r="U892" i="1" s="1"/>
  <c r="M893" i="1"/>
  <c r="U893" i="1" s="1"/>
  <c r="M894" i="1"/>
  <c r="U894" i="1" s="1"/>
  <c r="M895" i="1"/>
  <c r="U895" i="1" s="1"/>
  <c r="M896" i="1"/>
  <c r="U896" i="1" s="1"/>
  <c r="M897" i="1"/>
  <c r="U897" i="1" s="1"/>
  <c r="M898" i="1"/>
  <c r="U898" i="1" s="1"/>
  <c r="M899" i="1"/>
  <c r="U899" i="1" s="1"/>
  <c r="M900" i="1"/>
  <c r="U900" i="1" s="1"/>
  <c r="M901" i="1"/>
  <c r="U901" i="1" s="1"/>
  <c r="M902" i="1"/>
  <c r="U902" i="1" s="1"/>
  <c r="M903" i="1"/>
  <c r="U903" i="1" s="1"/>
  <c r="M904" i="1"/>
  <c r="U904" i="1" s="1"/>
  <c r="M905" i="1"/>
  <c r="U905" i="1" s="1"/>
  <c r="M906" i="1"/>
  <c r="U906" i="1" s="1"/>
  <c r="M907" i="1"/>
  <c r="U907" i="1" s="1"/>
  <c r="M908" i="1"/>
  <c r="U908" i="1" s="1"/>
  <c r="M909" i="1"/>
  <c r="U909" i="1" s="1"/>
  <c r="M910" i="1"/>
  <c r="U910" i="1" s="1"/>
  <c r="M911" i="1"/>
  <c r="U911" i="1" s="1"/>
  <c r="M912" i="1"/>
  <c r="U912" i="1" s="1"/>
  <c r="M913" i="1"/>
  <c r="U913" i="1" s="1"/>
  <c r="M914" i="1"/>
  <c r="U914" i="1" s="1"/>
  <c r="M915" i="1"/>
  <c r="U915" i="1" s="1"/>
  <c r="M916" i="1"/>
  <c r="U916" i="1" s="1"/>
  <c r="M917" i="1"/>
  <c r="U917" i="1" s="1"/>
  <c r="M918" i="1"/>
  <c r="U918" i="1" s="1"/>
  <c r="M919" i="1"/>
  <c r="U919" i="1" s="1"/>
  <c r="M920" i="1"/>
  <c r="U920" i="1" s="1"/>
  <c r="M921" i="1"/>
  <c r="U921" i="1" s="1"/>
  <c r="M922" i="1"/>
  <c r="U922" i="1" s="1"/>
  <c r="M923" i="1"/>
  <c r="U923" i="1" s="1"/>
  <c r="M924" i="1"/>
  <c r="U924" i="1" s="1"/>
  <c r="M925" i="1"/>
  <c r="U925" i="1" s="1"/>
  <c r="M926" i="1"/>
  <c r="U926" i="1" s="1"/>
  <c r="M927" i="1"/>
  <c r="U927" i="1" s="1"/>
  <c r="M928" i="1"/>
  <c r="U928" i="1" s="1"/>
  <c r="M929" i="1"/>
  <c r="U929" i="1" s="1"/>
  <c r="M930" i="1"/>
  <c r="U930" i="1" s="1"/>
  <c r="M931" i="1"/>
  <c r="U931" i="1" s="1"/>
  <c r="M932" i="1"/>
  <c r="U932" i="1" s="1"/>
  <c r="M933" i="1"/>
  <c r="U933" i="1" s="1"/>
  <c r="M934" i="1"/>
  <c r="U934" i="1" s="1"/>
  <c r="M935" i="1"/>
  <c r="U935" i="1" s="1"/>
  <c r="M936" i="1"/>
  <c r="U936" i="1" s="1"/>
  <c r="M937" i="1"/>
  <c r="U937" i="1" s="1"/>
  <c r="M938" i="1"/>
  <c r="U938" i="1" s="1"/>
  <c r="M939" i="1"/>
  <c r="U939" i="1" s="1"/>
  <c r="M940" i="1"/>
  <c r="U940" i="1" s="1"/>
  <c r="M941" i="1"/>
  <c r="U941" i="1" s="1"/>
  <c r="M942" i="1"/>
  <c r="U942" i="1" s="1"/>
  <c r="M943" i="1"/>
  <c r="U943" i="1" s="1"/>
  <c r="M944" i="1"/>
  <c r="U944" i="1" s="1"/>
  <c r="M945" i="1"/>
  <c r="U945" i="1" s="1"/>
  <c r="M946" i="1"/>
  <c r="U946" i="1" s="1"/>
  <c r="M947" i="1"/>
  <c r="U947" i="1" s="1"/>
  <c r="M948" i="1"/>
  <c r="U948" i="1" s="1"/>
  <c r="M949" i="1"/>
  <c r="U949" i="1" s="1"/>
  <c r="M950" i="1"/>
  <c r="U950" i="1" s="1"/>
  <c r="M951" i="1"/>
  <c r="U951" i="1" s="1"/>
  <c r="M952" i="1"/>
  <c r="U952" i="1" s="1"/>
  <c r="M953" i="1"/>
  <c r="U953" i="1" s="1"/>
  <c r="M954" i="1"/>
  <c r="U954" i="1" s="1"/>
  <c r="M955" i="1"/>
  <c r="U955" i="1" s="1"/>
  <c r="M956" i="1"/>
  <c r="U956" i="1" s="1"/>
  <c r="M957" i="1"/>
  <c r="U957" i="1" s="1"/>
  <c r="M958" i="1"/>
  <c r="U958" i="1" s="1"/>
  <c r="M959" i="1"/>
  <c r="U959" i="1" s="1"/>
  <c r="M960" i="1"/>
  <c r="U960" i="1" s="1"/>
  <c r="M961" i="1"/>
  <c r="U961" i="1" s="1"/>
  <c r="M962" i="1"/>
  <c r="U962" i="1" s="1"/>
  <c r="M963" i="1"/>
  <c r="U963" i="1" s="1"/>
  <c r="M964" i="1"/>
  <c r="U964" i="1" s="1"/>
  <c r="M965" i="1"/>
  <c r="U965" i="1" s="1"/>
  <c r="M966" i="1"/>
  <c r="U966" i="1" s="1"/>
  <c r="M967" i="1"/>
  <c r="U967" i="1" s="1"/>
  <c r="M968" i="1"/>
  <c r="U968" i="1" s="1"/>
  <c r="M969" i="1"/>
  <c r="U969" i="1" s="1"/>
  <c r="M970" i="1"/>
  <c r="U970" i="1" s="1"/>
  <c r="M971" i="1"/>
  <c r="U971" i="1" s="1"/>
  <c r="M972" i="1"/>
  <c r="U972" i="1" s="1"/>
  <c r="M973" i="1"/>
  <c r="U973" i="1" s="1"/>
  <c r="M974" i="1"/>
  <c r="U974" i="1" s="1"/>
  <c r="M975" i="1"/>
  <c r="U975" i="1" s="1"/>
  <c r="M976" i="1"/>
  <c r="U976" i="1" s="1"/>
  <c r="M977" i="1"/>
  <c r="U977" i="1" s="1"/>
  <c r="M978" i="1"/>
  <c r="U978" i="1" s="1"/>
  <c r="M979" i="1"/>
  <c r="U979" i="1" s="1"/>
  <c r="M980" i="1"/>
  <c r="U980" i="1" s="1"/>
  <c r="M981" i="1"/>
  <c r="U981" i="1" s="1"/>
  <c r="M982" i="1"/>
  <c r="U982" i="1" s="1"/>
  <c r="M983" i="1"/>
  <c r="U983" i="1" s="1"/>
  <c r="M984" i="1"/>
  <c r="U984" i="1" s="1"/>
  <c r="M985" i="1"/>
  <c r="U985" i="1" s="1"/>
  <c r="M986" i="1"/>
  <c r="U986" i="1" s="1"/>
  <c r="M987" i="1"/>
  <c r="U987" i="1" s="1"/>
  <c r="M988" i="1"/>
  <c r="U988" i="1" s="1"/>
  <c r="M989" i="1"/>
  <c r="U989" i="1" s="1"/>
  <c r="M990" i="1"/>
  <c r="U990" i="1" s="1"/>
  <c r="M991" i="1"/>
  <c r="U991" i="1" s="1"/>
  <c r="M992" i="1"/>
  <c r="U992" i="1" s="1"/>
  <c r="M993" i="1"/>
  <c r="U993" i="1" s="1"/>
  <c r="M994" i="1"/>
  <c r="U994" i="1" s="1"/>
  <c r="M995" i="1"/>
  <c r="U995" i="1" s="1"/>
  <c r="M996" i="1"/>
  <c r="U996" i="1" s="1"/>
  <c r="M997" i="1"/>
  <c r="U997" i="1" s="1"/>
  <c r="M998" i="1"/>
  <c r="U998" i="1" s="1"/>
  <c r="M999" i="1"/>
  <c r="U999" i="1" s="1"/>
  <c r="M1000" i="1"/>
  <c r="U1000" i="1" s="1"/>
  <c r="M1001" i="1"/>
  <c r="U1001" i="1" s="1"/>
  <c r="M1002" i="1"/>
  <c r="U1002" i="1" s="1"/>
  <c r="M1003" i="1"/>
  <c r="U1003" i="1" s="1"/>
  <c r="M1004" i="1"/>
  <c r="U1004" i="1" s="1"/>
  <c r="M1005" i="1"/>
  <c r="U1005" i="1" s="1"/>
  <c r="M1006" i="1"/>
  <c r="U1006" i="1" s="1"/>
  <c r="M1007" i="1"/>
  <c r="U1007" i="1" s="1"/>
  <c r="M1008" i="1"/>
  <c r="U1008" i="1" s="1"/>
  <c r="M1009" i="1"/>
  <c r="U1009" i="1" s="1"/>
  <c r="M1010" i="1"/>
  <c r="U1010" i="1" s="1"/>
  <c r="M1011" i="1"/>
  <c r="U1011" i="1" s="1"/>
  <c r="M1012" i="1"/>
  <c r="U1012" i="1" s="1"/>
  <c r="M1013" i="1"/>
  <c r="U1013" i="1" s="1"/>
  <c r="M1014" i="1"/>
  <c r="U1014" i="1" s="1"/>
  <c r="M1015" i="1"/>
  <c r="U1015" i="1" s="1"/>
  <c r="M1016" i="1"/>
  <c r="U1016" i="1" s="1"/>
  <c r="M1017" i="1"/>
  <c r="U1017" i="1" s="1"/>
  <c r="M1018" i="1"/>
  <c r="U1018" i="1" s="1"/>
  <c r="M1019" i="1"/>
  <c r="U1019" i="1" s="1"/>
  <c r="M1020" i="1"/>
  <c r="U1020" i="1" s="1"/>
  <c r="M1021" i="1"/>
  <c r="U1021" i="1" s="1"/>
  <c r="M1022" i="1"/>
  <c r="U1022" i="1" s="1"/>
  <c r="M1023" i="1"/>
  <c r="U1023" i="1" s="1"/>
  <c r="M1024" i="1"/>
  <c r="U1024" i="1" s="1"/>
  <c r="M1025" i="1"/>
  <c r="U1025" i="1" s="1"/>
  <c r="M1026" i="1"/>
  <c r="U1026" i="1" s="1"/>
  <c r="M1027" i="1"/>
  <c r="U1027" i="1" s="1"/>
  <c r="M1028" i="1"/>
  <c r="U1028" i="1" s="1"/>
  <c r="M1029" i="1"/>
  <c r="U1029" i="1" s="1"/>
  <c r="M1030" i="1"/>
  <c r="U1030" i="1" s="1"/>
  <c r="M1031" i="1"/>
  <c r="U1031" i="1" s="1"/>
  <c r="M1032" i="1"/>
  <c r="U1032" i="1" s="1"/>
  <c r="M1033" i="1"/>
  <c r="U1033" i="1" s="1"/>
  <c r="M1034" i="1"/>
  <c r="U1034" i="1" s="1"/>
  <c r="M1035" i="1"/>
  <c r="U1035" i="1" s="1"/>
  <c r="M1036" i="1"/>
  <c r="U1036" i="1" s="1"/>
  <c r="M1037" i="1"/>
  <c r="U1037" i="1" s="1"/>
  <c r="M1038" i="1"/>
  <c r="U1038" i="1" s="1"/>
  <c r="M1039" i="1"/>
  <c r="U1039" i="1" s="1"/>
  <c r="M1040" i="1"/>
  <c r="U1040" i="1" s="1"/>
  <c r="M1041" i="1"/>
  <c r="U1041" i="1" s="1"/>
  <c r="M1042" i="1"/>
  <c r="U1042" i="1" s="1"/>
  <c r="M1043" i="1"/>
  <c r="U1043" i="1" s="1"/>
  <c r="M1044" i="1"/>
  <c r="U1044" i="1" s="1"/>
  <c r="M1045" i="1"/>
  <c r="U1045" i="1" s="1"/>
  <c r="M1046" i="1"/>
  <c r="U1046" i="1" s="1"/>
  <c r="M1047" i="1"/>
  <c r="U1047" i="1" s="1"/>
  <c r="M1048" i="1"/>
  <c r="U1048" i="1" s="1"/>
  <c r="M1049" i="1"/>
  <c r="U1049" i="1" s="1"/>
  <c r="M1050" i="1"/>
  <c r="U1050" i="1" s="1"/>
  <c r="M1051" i="1"/>
  <c r="U1051" i="1" s="1"/>
  <c r="M1052" i="1"/>
  <c r="U1052" i="1" s="1"/>
  <c r="M1053" i="1"/>
  <c r="U1053" i="1" s="1"/>
  <c r="M1054" i="1"/>
  <c r="U1054" i="1" s="1"/>
  <c r="M1055" i="1"/>
  <c r="U1055" i="1" s="1"/>
  <c r="M1056" i="1"/>
  <c r="U1056" i="1" s="1"/>
  <c r="M1057" i="1"/>
  <c r="U1057" i="1" s="1"/>
  <c r="M1058" i="1"/>
  <c r="U1058" i="1" s="1"/>
  <c r="M1059" i="1"/>
  <c r="U1059" i="1" s="1"/>
  <c r="M1060" i="1"/>
  <c r="U1060" i="1" s="1"/>
  <c r="M1061" i="1"/>
  <c r="U1061" i="1" s="1"/>
  <c r="M1062" i="1"/>
  <c r="U1062" i="1" s="1"/>
  <c r="M1063" i="1"/>
  <c r="U1063" i="1" s="1"/>
  <c r="M1064" i="1"/>
  <c r="U1064" i="1" s="1"/>
  <c r="M1065" i="1"/>
  <c r="U1065" i="1" s="1"/>
  <c r="M1066" i="1"/>
  <c r="U1066" i="1" s="1"/>
  <c r="M1067" i="1"/>
  <c r="U1067" i="1" s="1"/>
  <c r="M1068" i="1"/>
  <c r="U1068" i="1" s="1"/>
  <c r="M1069" i="1"/>
  <c r="U1069" i="1" s="1"/>
  <c r="M1070" i="1"/>
  <c r="U1070" i="1" s="1"/>
  <c r="M1071" i="1"/>
  <c r="U1071" i="1" s="1"/>
  <c r="M1072" i="1"/>
  <c r="U1072" i="1" s="1"/>
  <c r="M1073" i="1"/>
  <c r="U1073" i="1" s="1"/>
  <c r="M1074" i="1"/>
  <c r="U1074" i="1" s="1"/>
  <c r="M1075" i="1"/>
  <c r="U1075" i="1" s="1"/>
  <c r="M1076" i="1"/>
  <c r="U1076" i="1" s="1"/>
  <c r="M1077" i="1"/>
  <c r="U1077" i="1" s="1"/>
  <c r="M1078" i="1"/>
  <c r="U1078" i="1" s="1"/>
  <c r="M1079" i="1"/>
  <c r="U1079" i="1" s="1"/>
  <c r="M1080" i="1"/>
  <c r="U1080" i="1" s="1"/>
  <c r="M1081" i="1"/>
  <c r="U1081" i="1" s="1"/>
  <c r="M1082" i="1"/>
  <c r="U1082" i="1" s="1"/>
  <c r="M1083" i="1"/>
  <c r="U1083" i="1" s="1"/>
  <c r="M1084" i="1"/>
  <c r="U1084" i="1" s="1"/>
  <c r="M1085" i="1"/>
  <c r="U1085" i="1" s="1"/>
  <c r="M1086" i="1"/>
  <c r="U1086" i="1" s="1"/>
  <c r="M1087" i="1"/>
  <c r="U1087" i="1" s="1"/>
  <c r="M1088" i="1"/>
  <c r="U1088" i="1" s="1"/>
  <c r="M1089" i="1"/>
  <c r="U1089" i="1" s="1"/>
  <c r="M1090" i="1"/>
  <c r="U1090" i="1" s="1"/>
  <c r="M1091" i="1"/>
  <c r="U1091" i="1" s="1"/>
  <c r="M1092" i="1"/>
  <c r="U1092" i="1" s="1"/>
  <c r="M1093" i="1"/>
  <c r="U1093" i="1" s="1"/>
  <c r="M1094" i="1"/>
  <c r="U1094" i="1" s="1"/>
  <c r="M1095" i="1"/>
  <c r="U1095" i="1" s="1"/>
  <c r="M1096" i="1"/>
  <c r="U1096" i="1" s="1"/>
  <c r="M1097" i="1"/>
  <c r="U1097" i="1" s="1"/>
  <c r="M1098" i="1"/>
  <c r="U1098" i="1" s="1"/>
  <c r="M1099" i="1"/>
  <c r="U1099" i="1" s="1"/>
  <c r="M1100" i="1"/>
  <c r="U1100" i="1" s="1"/>
  <c r="M1101" i="1"/>
  <c r="U1101" i="1" s="1"/>
  <c r="M1102" i="1"/>
  <c r="U1102" i="1" s="1"/>
  <c r="M1103" i="1"/>
  <c r="U1103" i="1" s="1"/>
  <c r="M1104" i="1"/>
  <c r="U1104" i="1" s="1"/>
  <c r="M1105" i="1"/>
  <c r="U1105" i="1" s="1"/>
  <c r="M1106" i="1"/>
  <c r="U1106" i="1" s="1"/>
  <c r="M1107" i="1"/>
  <c r="U1107" i="1" s="1"/>
  <c r="M1108" i="1"/>
  <c r="U1108" i="1" s="1"/>
  <c r="M1109" i="1"/>
  <c r="U1109" i="1" s="1"/>
  <c r="M1110" i="1"/>
  <c r="U1110" i="1" s="1"/>
  <c r="M1111" i="1"/>
  <c r="U1111" i="1" s="1"/>
  <c r="M1112" i="1"/>
  <c r="U1112" i="1" s="1"/>
  <c r="M1113" i="1"/>
  <c r="U1113" i="1" s="1"/>
  <c r="M1114" i="1"/>
  <c r="U1114" i="1" s="1"/>
  <c r="M1115" i="1"/>
  <c r="U1115" i="1" s="1"/>
  <c r="M1116" i="1"/>
  <c r="U1116" i="1" s="1"/>
  <c r="M1117" i="1"/>
  <c r="U1117" i="1" s="1"/>
  <c r="M1118" i="1"/>
  <c r="U1118" i="1" s="1"/>
  <c r="M1119" i="1"/>
  <c r="U1119" i="1" s="1"/>
  <c r="M1120" i="1"/>
  <c r="U1120" i="1" s="1"/>
  <c r="M1121" i="1"/>
  <c r="U1121" i="1" s="1"/>
  <c r="M1122" i="1"/>
  <c r="U1122" i="1" s="1"/>
  <c r="M1123" i="1"/>
  <c r="U1123" i="1" s="1"/>
  <c r="M1124" i="1"/>
  <c r="U1124" i="1" s="1"/>
  <c r="M1125" i="1"/>
  <c r="U1125" i="1" s="1"/>
  <c r="M1126" i="1"/>
  <c r="U1126" i="1" s="1"/>
  <c r="M1127" i="1"/>
  <c r="U1127" i="1" s="1"/>
  <c r="M1128" i="1"/>
  <c r="U1128" i="1" s="1"/>
  <c r="M1129" i="1"/>
  <c r="U1129" i="1" s="1"/>
  <c r="M1130" i="1"/>
  <c r="U1130" i="1" s="1"/>
  <c r="M1131" i="1"/>
  <c r="U1131" i="1" s="1"/>
  <c r="M1132" i="1"/>
  <c r="U1132" i="1" s="1"/>
  <c r="M1133" i="1"/>
  <c r="U1133" i="1" s="1"/>
  <c r="M1134" i="1"/>
  <c r="U1134" i="1" s="1"/>
  <c r="M1135" i="1"/>
  <c r="U1135" i="1" s="1"/>
  <c r="M1136" i="1"/>
  <c r="U1136" i="1" s="1"/>
  <c r="M1137" i="1"/>
  <c r="U1137" i="1" s="1"/>
  <c r="M1138" i="1"/>
  <c r="U1138" i="1" s="1"/>
  <c r="M1139" i="1"/>
  <c r="U1139" i="1" s="1"/>
  <c r="M1140" i="1"/>
  <c r="U1140" i="1" s="1"/>
  <c r="M1141" i="1"/>
  <c r="U1141" i="1" s="1"/>
  <c r="M1142" i="1"/>
  <c r="U1142" i="1" s="1"/>
  <c r="M1143" i="1"/>
  <c r="U1143" i="1" s="1"/>
  <c r="M1144" i="1"/>
  <c r="U1144" i="1" s="1"/>
  <c r="M1145" i="1"/>
  <c r="U1145" i="1" s="1"/>
  <c r="M1146" i="1"/>
  <c r="U1146" i="1" s="1"/>
  <c r="M1147" i="1"/>
  <c r="U1147" i="1" s="1"/>
  <c r="M1148" i="1"/>
  <c r="U1148" i="1" s="1"/>
  <c r="M1149" i="1"/>
  <c r="U1149" i="1" s="1"/>
  <c r="M1150" i="1"/>
  <c r="U1150" i="1" s="1"/>
  <c r="M1151" i="1"/>
  <c r="U1151" i="1" s="1"/>
  <c r="M1152" i="1"/>
  <c r="U1152" i="1" s="1"/>
  <c r="M1153" i="1"/>
  <c r="U1153" i="1" s="1"/>
  <c r="M1154" i="1"/>
  <c r="U1154" i="1" s="1"/>
  <c r="M1155" i="1"/>
  <c r="U1155" i="1" s="1"/>
  <c r="M1156" i="1"/>
  <c r="U1156" i="1" s="1"/>
  <c r="M1157" i="1"/>
  <c r="U1157" i="1" s="1"/>
  <c r="M1158" i="1"/>
  <c r="U1158" i="1" s="1"/>
  <c r="M1159" i="1"/>
  <c r="U1159" i="1" s="1"/>
  <c r="M1160" i="1"/>
  <c r="U1160" i="1" s="1"/>
  <c r="M1161" i="1"/>
  <c r="U1161" i="1" s="1"/>
  <c r="M1162" i="1"/>
  <c r="U1162" i="1" s="1"/>
  <c r="M1163" i="1"/>
  <c r="U1163" i="1" s="1"/>
  <c r="M1164" i="1"/>
  <c r="U1164" i="1" s="1"/>
  <c r="M1165" i="1"/>
  <c r="U1165" i="1" s="1"/>
  <c r="M1166" i="1"/>
  <c r="U1166" i="1" s="1"/>
  <c r="M1167" i="1"/>
  <c r="U1167" i="1" s="1"/>
  <c r="M1168" i="1"/>
  <c r="U1168" i="1" s="1"/>
  <c r="M1169" i="1"/>
  <c r="U1169" i="1" s="1"/>
  <c r="M1170" i="1"/>
  <c r="U1170" i="1" s="1"/>
  <c r="M1171" i="1"/>
  <c r="U1171" i="1" s="1"/>
  <c r="M1172" i="1"/>
  <c r="U1172" i="1" s="1"/>
  <c r="M1173" i="1"/>
  <c r="U1173" i="1" s="1"/>
  <c r="M1174" i="1"/>
  <c r="U1174" i="1" s="1"/>
  <c r="M1175" i="1"/>
  <c r="U1175" i="1" s="1"/>
  <c r="M1176" i="1"/>
  <c r="U1176" i="1" s="1"/>
  <c r="M1177" i="1"/>
  <c r="U1177" i="1" s="1"/>
  <c r="M1178" i="1"/>
  <c r="U1178" i="1" s="1"/>
  <c r="M1179" i="1"/>
  <c r="U1179" i="1" s="1"/>
  <c r="M1180" i="1"/>
  <c r="U1180" i="1" s="1"/>
  <c r="M1181" i="1"/>
  <c r="U1181" i="1" s="1"/>
  <c r="M1182" i="1"/>
  <c r="U1182" i="1" s="1"/>
  <c r="M1183" i="1"/>
  <c r="U1183" i="1" s="1"/>
  <c r="M1184" i="1"/>
  <c r="U1184" i="1" s="1"/>
  <c r="M1185" i="1"/>
  <c r="U1185" i="1" s="1"/>
  <c r="M1186" i="1"/>
  <c r="U1186" i="1" s="1"/>
  <c r="M1187" i="1"/>
  <c r="U1187" i="1" s="1"/>
  <c r="M1188" i="1"/>
  <c r="U1188" i="1" s="1"/>
  <c r="M1189" i="1"/>
  <c r="U1189" i="1" s="1"/>
  <c r="M1190" i="1"/>
  <c r="U1190" i="1" s="1"/>
  <c r="M1191" i="1"/>
  <c r="U1191" i="1" s="1"/>
  <c r="M1192" i="1"/>
  <c r="U1192" i="1" s="1"/>
  <c r="M1193" i="1"/>
  <c r="U1193" i="1" s="1"/>
  <c r="M1194" i="1"/>
  <c r="U1194" i="1" s="1"/>
  <c r="M1195" i="1"/>
  <c r="U1195" i="1" s="1"/>
  <c r="M1196" i="1"/>
  <c r="U1196" i="1" s="1"/>
  <c r="M1197" i="1"/>
  <c r="U1197" i="1" s="1"/>
  <c r="M1198" i="1"/>
  <c r="U1198" i="1" s="1"/>
  <c r="M1199" i="1"/>
  <c r="U1199" i="1" s="1"/>
  <c r="M1200" i="1"/>
  <c r="U1200" i="1" s="1"/>
  <c r="M1201" i="1"/>
  <c r="U1201" i="1" s="1"/>
  <c r="M1202" i="1"/>
  <c r="U1202" i="1" s="1"/>
  <c r="M1203" i="1"/>
  <c r="U1203" i="1" s="1"/>
  <c r="M1204" i="1"/>
  <c r="U1204" i="1" s="1"/>
  <c r="M1205" i="1"/>
  <c r="U1205" i="1" s="1"/>
  <c r="M1206" i="1"/>
  <c r="U1206" i="1" s="1"/>
  <c r="M1207" i="1"/>
  <c r="U1207" i="1" s="1"/>
  <c r="M1208" i="1"/>
  <c r="U1208" i="1" s="1"/>
  <c r="M1209" i="1"/>
  <c r="U1209" i="1" s="1"/>
  <c r="M1210" i="1"/>
  <c r="U1210" i="1" s="1"/>
  <c r="M1211" i="1"/>
  <c r="U1211" i="1" s="1"/>
  <c r="M1212" i="1"/>
  <c r="U1212" i="1" s="1"/>
  <c r="M1213" i="1"/>
  <c r="U1213" i="1" s="1"/>
  <c r="M1214" i="1"/>
  <c r="U1214" i="1" s="1"/>
  <c r="M1215" i="1"/>
  <c r="U1215" i="1" s="1"/>
  <c r="M1216" i="1"/>
  <c r="U1216" i="1" s="1"/>
  <c r="M1217" i="1"/>
  <c r="U1217" i="1" s="1"/>
  <c r="M1218" i="1"/>
  <c r="U1218" i="1" s="1"/>
  <c r="M1219" i="1"/>
  <c r="U1219" i="1" s="1"/>
  <c r="M1220" i="1"/>
  <c r="U1220" i="1" s="1"/>
  <c r="M1221" i="1"/>
  <c r="U1221" i="1" s="1"/>
  <c r="M1222" i="1"/>
  <c r="U1222" i="1" s="1"/>
  <c r="M1223" i="1"/>
  <c r="U1223" i="1" s="1"/>
  <c r="M1224" i="1"/>
  <c r="U1224" i="1" s="1"/>
  <c r="M1225" i="1"/>
  <c r="U1225" i="1" s="1"/>
  <c r="M1226" i="1"/>
  <c r="U1226" i="1" s="1"/>
  <c r="M1227" i="1"/>
  <c r="U1227" i="1" s="1"/>
  <c r="M1228" i="1"/>
  <c r="U1228" i="1" s="1"/>
  <c r="M1229" i="1"/>
  <c r="U1229" i="1" s="1"/>
  <c r="M1230" i="1"/>
  <c r="U1230" i="1" s="1"/>
  <c r="M1231" i="1"/>
  <c r="U1231" i="1" s="1"/>
  <c r="M1232" i="1"/>
  <c r="U1232" i="1" s="1"/>
  <c r="M1233" i="1"/>
  <c r="U1233" i="1" s="1"/>
  <c r="M1234" i="1"/>
  <c r="U1234" i="1" s="1"/>
  <c r="M1235" i="1"/>
  <c r="U1235" i="1" s="1"/>
  <c r="M1236" i="1"/>
  <c r="U1236" i="1" s="1"/>
  <c r="M1237" i="1"/>
  <c r="U1237" i="1" s="1"/>
  <c r="M1238" i="1"/>
  <c r="U1238" i="1" s="1"/>
  <c r="M1239" i="1"/>
  <c r="U1239" i="1" s="1"/>
  <c r="M1240" i="1"/>
  <c r="U1240" i="1" s="1"/>
  <c r="M1241" i="1"/>
  <c r="U1241" i="1" s="1"/>
  <c r="M1242" i="1"/>
  <c r="U1242" i="1" s="1"/>
  <c r="M1243" i="1"/>
  <c r="U1243" i="1" s="1"/>
  <c r="M1244" i="1"/>
  <c r="U1244" i="1" s="1"/>
  <c r="M1245" i="1"/>
  <c r="U1245" i="1" s="1"/>
  <c r="M1246" i="1"/>
  <c r="U1246" i="1" s="1"/>
  <c r="M1247" i="1"/>
  <c r="U1247" i="1" s="1"/>
  <c r="M1248" i="1"/>
  <c r="U1248" i="1" s="1"/>
  <c r="M1249" i="1"/>
  <c r="U1249" i="1" s="1"/>
  <c r="M1250" i="1"/>
  <c r="U1250" i="1" s="1"/>
  <c r="M1251" i="1"/>
  <c r="U1251" i="1" s="1"/>
  <c r="M1252" i="1"/>
  <c r="U1252" i="1" s="1"/>
  <c r="M1253" i="1"/>
  <c r="U1253" i="1" s="1"/>
  <c r="M1254" i="1"/>
  <c r="U1254" i="1" s="1"/>
  <c r="M1255" i="1"/>
  <c r="U1255" i="1" s="1"/>
  <c r="M1256" i="1"/>
  <c r="U1256" i="1" s="1"/>
  <c r="M1257" i="1"/>
  <c r="U1257" i="1" s="1"/>
  <c r="M1258" i="1"/>
  <c r="U1258" i="1" s="1"/>
  <c r="M1259" i="1"/>
  <c r="U1259" i="1" s="1"/>
  <c r="M1260" i="1"/>
  <c r="U1260" i="1" s="1"/>
  <c r="M1261" i="1"/>
  <c r="U1261" i="1" s="1"/>
  <c r="M1262" i="1"/>
  <c r="U1262" i="1" s="1"/>
  <c r="M1263" i="1"/>
  <c r="U1263" i="1" s="1"/>
  <c r="M1264" i="1"/>
  <c r="U1264" i="1" s="1"/>
  <c r="M1265" i="1"/>
  <c r="U1265" i="1" s="1"/>
  <c r="M1266" i="1"/>
  <c r="U1266" i="1" s="1"/>
  <c r="M1267" i="1"/>
  <c r="U1267" i="1" s="1"/>
  <c r="M1268" i="1"/>
  <c r="U1268" i="1" s="1"/>
  <c r="M1269" i="1"/>
  <c r="U1269" i="1" s="1"/>
  <c r="M1270" i="1"/>
  <c r="U1270" i="1" s="1"/>
  <c r="M1271" i="1"/>
  <c r="U1271" i="1" s="1"/>
  <c r="M1272" i="1"/>
  <c r="U1272" i="1" s="1"/>
  <c r="M1273" i="1"/>
  <c r="U1273" i="1" s="1"/>
  <c r="M1274" i="1"/>
  <c r="U1274" i="1" s="1"/>
  <c r="M1275" i="1"/>
  <c r="U1275" i="1" s="1"/>
  <c r="M1276" i="1"/>
  <c r="U1276" i="1" s="1"/>
  <c r="M1277" i="1"/>
  <c r="U1277" i="1" s="1"/>
  <c r="M1278" i="1"/>
  <c r="U1278" i="1" s="1"/>
  <c r="M1279" i="1"/>
  <c r="U1279" i="1" s="1"/>
  <c r="M1280" i="1"/>
  <c r="U1280" i="1" s="1"/>
  <c r="M1281" i="1"/>
  <c r="U1281" i="1" s="1"/>
  <c r="M1282" i="1"/>
  <c r="U1282" i="1" s="1"/>
  <c r="M1283" i="1"/>
  <c r="U1283" i="1" s="1"/>
  <c r="M1284" i="1"/>
  <c r="U1284" i="1" s="1"/>
  <c r="M1285" i="1"/>
  <c r="U1285" i="1" s="1"/>
  <c r="M1286" i="1"/>
  <c r="U1286" i="1" s="1"/>
  <c r="M1287" i="1"/>
  <c r="U1287" i="1" s="1"/>
  <c r="M1288" i="1"/>
  <c r="U1288" i="1" s="1"/>
  <c r="M1289" i="1"/>
  <c r="U1289" i="1" s="1"/>
  <c r="M1290" i="1"/>
  <c r="U1290" i="1" s="1"/>
  <c r="M1291" i="1"/>
  <c r="U1291" i="1" s="1"/>
  <c r="M1292" i="1"/>
  <c r="U1292" i="1" s="1"/>
  <c r="M1293" i="1"/>
  <c r="U1293" i="1" s="1"/>
  <c r="M1294" i="1"/>
  <c r="U1294" i="1" s="1"/>
  <c r="M1295" i="1"/>
  <c r="U1295" i="1" s="1"/>
  <c r="M1296" i="1"/>
  <c r="U1296" i="1" s="1"/>
  <c r="M1297" i="1"/>
  <c r="U1297" i="1" s="1"/>
  <c r="M1298" i="1"/>
  <c r="U1298" i="1" s="1"/>
  <c r="M1299" i="1"/>
  <c r="U1299" i="1" s="1"/>
  <c r="M1300" i="1"/>
  <c r="U1300" i="1" s="1"/>
  <c r="M1301" i="1"/>
  <c r="U1301" i="1" s="1"/>
  <c r="M1302" i="1"/>
  <c r="U1302" i="1" s="1"/>
  <c r="M1303" i="1"/>
  <c r="U1303" i="1" s="1"/>
  <c r="M1304" i="1"/>
  <c r="U1304" i="1" s="1"/>
  <c r="M1305" i="1"/>
  <c r="U1305" i="1" s="1"/>
  <c r="M1306" i="1"/>
  <c r="U1306" i="1" s="1"/>
  <c r="M1307" i="1"/>
  <c r="U1307" i="1" s="1"/>
  <c r="M1308" i="1"/>
  <c r="U1308" i="1" s="1"/>
  <c r="M1309" i="1"/>
  <c r="U1309" i="1" s="1"/>
  <c r="M1310" i="1"/>
  <c r="U1310" i="1" s="1"/>
  <c r="M1311" i="1"/>
  <c r="U1311" i="1" s="1"/>
  <c r="M1312" i="1"/>
  <c r="U1312" i="1" s="1"/>
  <c r="M1313" i="1"/>
  <c r="U1313" i="1" s="1"/>
  <c r="M1314" i="1"/>
  <c r="U1314" i="1" s="1"/>
  <c r="M1315" i="1"/>
  <c r="U1315" i="1" s="1"/>
  <c r="M1316" i="1"/>
  <c r="U1316" i="1" s="1"/>
  <c r="M1317" i="1"/>
  <c r="U1317" i="1" s="1"/>
  <c r="M1318" i="1"/>
  <c r="U1318" i="1" s="1"/>
  <c r="M1319" i="1"/>
  <c r="U1319" i="1" s="1"/>
  <c r="M1320" i="1"/>
  <c r="U1320" i="1" s="1"/>
  <c r="M1321" i="1"/>
  <c r="U1321" i="1" s="1"/>
  <c r="M1322" i="1"/>
  <c r="U1322" i="1" s="1"/>
  <c r="M1323" i="1"/>
  <c r="U1323" i="1" s="1"/>
  <c r="M1324" i="1"/>
  <c r="U1324" i="1" s="1"/>
  <c r="M1325" i="1"/>
  <c r="U1325" i="1" s="1"/>
  <c r="M1326" i="1"/>
  <c r="U1326" i="1" s="1"/>
  <c r="M1327" i="1"/>
  <c r="U1327" i="1" s="1"/>
  <c r="M1328" i="1"/>
  <c r="U1328" i="1" s="1"/>
  <c r="M1329" i="1"/>
  <c r="U1329" i="1" s="1"/>
  <c r="M1330" i="1"/>
  <c r="U1330" i="1" s="1"/>
  <c r="M1331" i="1"/>
  <c r="U1331" i="1" s="1"/>
  <c r="M1332" i="1"/>
  <c r="U1332" i="1" s="1"/>
  <c r="M1333" i="1"/>
  <c r="U1333" i="1" s="1"/>
  <c r="M1334" i="1"/>
  <c r="U1334" i="1" s="1"/>
  <c r="M1335" i="1"/>
  <c r="U1335" i="1" s="1"/>
  <c r="M1336" i="1"/>
  <c r="U1336" i="1" s="1"/>
  <c r="M1337" i="1"/>
  <c r="U1337" i="1" s="1"/>
  <c r="M1338" i="1"/>
  <c r="U1338" i="1" s="1"/>
  <c r="M1339" i="1"/>
  <c r="U1339" i="1" s="1"/>
  <c r="M1340" i="1"/>
  <c r="U1340" i="1" s="1"/>
  <c r="M1341" i="1"/>
  <c r="U1341" i="1" s="1"/>
  <c r="M1342" i="1"/>
  <c r="U1342" i="1" s="1"/>
  <c r="M1343" i="1"/>
  <c r="U1343" i="1" s="1"/>
  <c r="M1344" i="1"/>
  <c r="U1344" i="1" s="1"/>
  <c r="M1345" i="1"/>
  <c r="U1345" i="1" s="1"/>
  <c r="M1346" i="1"/>
  <c r="U1346" i="1" s="1"/>
  <c r="M1347" i="1"/>
  <c r="U1347" i="1" s="1"/>
  <c r="M1348" i="1"/>
  <c r="U1348" i="1" s="1"/>
  <c r="M1349" i="1"/>
  <c r="U1349" i="1" s="1"/>
  <c r="M1350" i="1"/>
  <c r="U1350" i="1" s="1"/>
  <c r="M1351" i="1"/>
  <c r="U1351" i="1" s="1"/>
  <c r="M1352" i="1"/>
  <c r="U1352" i="1" s="1"/>
  <c r="M1353" i="1"/>
  <c r="U1353" i="1" s="1"/>
  <c r="M1354" i="1"/>
  <c r="U1354" i="1" s="1"/>
  <c r="M1355" i="1"/>
  <c r="U1355" i="1" s="1"/>
  <c r="M1356" i="1"/>
  <c r="U1356" i="1" s="1"/>
  <c r="M1357" i="1"/>
  <c r="U1357" i="1" s="1"/>
  <c r="M1358" i="1"/>
  <c r="U1358" i="1" s="1"/>
  <c r="M1359" i="1"/>
  <c r="U1359" i="1" s="1"/>
  <c r="M1360" i="1"/>
  <c r="U1360" i="1" s="1"/>
  <c r="M1361" i="1"/>
  <c r="U1361" i="1" s="1"/>
  <c r="M1362" i="1"/>
  <c r="U1362" i="1" s="1"/>
  <c r="M1363" i="1"/>
  <c r="U1363" i="1" s="1"/>
  <c r="M1364" i="1"/>
  <c r="U1364" i="1" s="1"/>
  <c r="M1365" i="1"/>
  <c r="U1365" i="1" s="1"/>
  <c r="M1366" i="1"/>
  <c r="U1366" i="1" s="1"/>
  <c r="M1367" i="1"/>
  <c r="U1367" i="1" s="1"/>
  <c r="M1368" i="1"/>
  <c r="U1368" i="1" s="1"/>
  <c r="M1369" i="1"/>
  <c r="U1369" i="1" s="1"/>
  <c r="M1370" i="1"/>
  <c r="U1370" i="1" s="1"/>
  <c r="M1371" i="1"/>
  <c r="U1371" i="1" s="1"/>
  <c r="M1372" i="1"/>
  <c r="U1372" i="1" s="1"/>
  <c r="M1373" i="1"/>
  <c r="U1373" i="1" s="1"/>
  <c r="M1374" i="1"/>
  <c r="U1374" i="1" s="1"/>
  <c r="M1375" i="1"/>
  <c r="U1375" i="1" s="1"/>
  <c r="M1376" i="1"/>
  <c r="U1376" i="1" s="1"/>
  <c r="M1377" i="1"/>
  <c r="U1377" i="1" s="1"/>
  <c r="M1378" i="1"/>
  <c r="U1378" i="1" s="1"/>
  <c r="M1379" i="1"/>
  <c r="U1379" i="1" s="1"/>
  <c r="M1380" i="1"/>
  <c r="U1380" i="1" s="1"/>
  <c r="M1381" i="1"/>
  <c r="U1381" i="1" s="1"/>
  <c r="M1382" i="1"/>
  <c r="U1382" i="1" s="1"/>
  <c r="M1383" i="1"/>
  <c r="U1383" i="1" s="1"/>
  <c r="M1384" i="1"/>
  <c r="U1384" i="1" s="1"/>
  <c r="M1385" i="1"/>
  <c r="U1385" i="1" s="1"/>
  <c r="M1386" i="1"/>
  <c r="U1386" i="1" s="1"/>
  <c r="M1387" i="1"/>
  <c r="U1387" i="1" s="1"/>
  <c r="M1388" i="1"/>
  <c r="U1388" i="1" s="1"/>
  <c r="M1389" i="1"/>
  <c r="U1389" i="1" s="1"/>
  <c r="M1390" i="1"/>
  <c r="U1390" i="1" s="1"/>
  <c r="M1391" i="1"/>
  <c r="U1391" i="1" s="1"/>
  <c r="M1392" i="1"/>
  <c r="U1392" i="1" s="1"/>
  <c r="M1393" i="1"/>
  <c r="U1393" i="1" s="1"/>
  <c r="M1394" i="1"/>
  <c r="U1394" i="1" s="1"/>
  <c r="M1395" i="1"/>
  <c r="U1395" i="1" s="1"/>
  <c r="M1396" i="1"/>
  <c r="U1396" i="1" s="1"/>
  <c r="M1397" i="1"/>
  <c r="U1397" i="1" s="1"/>
  <c r="M1398" i="1"/>
  <c r="U1398" i="1" s="1"/>
  <c r="M1399" i="1"/>
  <c r="U1399" i="1" s="1"/>
  <c r="M1400" i="1"/>
  <c r="U1400" i="1" s="1"/>
  <c r="M1401" i="1"/>
  <c r="U1401" i="1" s="1"/>
  <c r="M1402" i="1"/>
  <c r="U1402" i="1" s="1"/>
  <c r="M1403" i="1"/>
  <c r="U1403" i="1" s="1"/>
  <c r="M1404" i="1"/>
  <c r="U1404" i="1" s="1"/>
  <c r="M1405" i="1"/>
  <c r="U1405" i="1" s="1"/>
  <c r="M1406" i="1"/>
  <c r="U1406" i="1" s="1"/>
  <c r="M1407" i="1"/>
  <c r="U1407" i="1" s="1"/>
  <c r="M1408" i="1"/>
  <c r="U1408" i="1" s="1"/>
  <c r="M1409" i="1"/>
  <c r="U1409" i="1" s="1"/>
  <c r="M1410" i="1"/>
  <c r="U1410" i="1" s="1"/>
  <c r="M1411" i="1"/>
  <c r="U1411" i="1" s="1"/>
  <c r="M1412" i="1"/>
  <c r="U1412" i="1" s="1"/>
  <c r="M1413" i="1"/>
  <c r="U1413" i="1" s="1"/>
  <c r="M1414" i="1"/>
  <c r="U1414" i="1" s="1"/>
  <c r="M1415" i="1"/>
  <c r="U1415" i="1" s="1"/>
  <c r="M1416" i="1"/>
  <c r="U1416" i="1" s="1"/>
  <c r="M1417" i="1"/>
  <c r="U1417" i="1" s="1"/>
  <c r="M1418" i="1"/>
  <c r="U1418" i="1" s="1"/>
  <c r="M1419" i="1"/>
  <c r="U1419" i="1" s="1"/>
  <c r="M1420" i="1"/>
  <c r="U1420" i="1" s="1"/>
  <c r="M1421" i="1"/>
  <c r="U1421" i="1" s="1"/>
  <c r="M1422" i="1"/>
  <c r="U1422" i="1" s="1"/>
  <c r="M1423" i="1"/>
  <c r="U1423" i="1" s="1"/>
  <c r="M1424" i="1"/>
  <c r="U1424" i="1" s="1"/>
  <c r="M1425" i="1"/>
  <c r="U1425" i="1" s="1"/>
  <c r="M1426" i="1"/>
  <c r="U1426" i="1" s="1"/>
  <c r="M1427" i="1"/>
  <c r="U1427" i="1" s="1"/>
  <c r="M1428" i="1"/>
  <c r="U1428" i="1" s="1"/>
  <c r="M1429" i="1"/>
  <c r="U1429" i="1" s="1"/>
  <c r="M1430" i="1"/>
  <c r="U1430" i="1" s="1"/>
  <c r="M1431" i="1"/>
  <c r="U1431" i="1" s="1"/>
  <c r="M1432" i="1"/>
  <c r="U1432" i="1" s="1"/>
  <c r="M1433" i="1"/>
  <c r="U1433" i="1" s="1"/>
  <c r="M1434" i="1"/>
  <c r="U1434" i="1" s="1"/>
  <c r="M1435" i="1"/>
  <c r="U1435" i="1" s="1"/>
  <c r="M1436" i="1"/>
  <c r="U1436" i="1" s="1"/>
  <c r="M1437" i="1"/>
  <c r="U1437" i="1" s="1"/>
  <c r="M1438" i="1"/>
  <c r="U1438" i="1" s="1"/>
  <c r="M1439" i="1"/>
  <c r="U1439" i="1" s="1"/>
  <c r="M1440" i="1"/>
  <c r="U1440" i="1" s="1"/>
  <c r="M1441" i="1"/>
  <c r="U1441" i="1" s="1"/>
  <c r="M1442" i="1"/>
  <c r="U1442" i="1" s="1"/>
  <c r="M1443" i="1"/>
  <c r="U1443" i="1" s="1"/>
  <c r="M1444" i="1"/>
  <c r="U1444" i="1" s="1"/>
  <c r="M1445" i="1"/>
  <c r="U1445" i="1" s="1"/>
  <c r="M1446" i="1"/>
  <c r="U1446" i="1" s="1"/>
  <c r="M1447" i="1"/>
  <c r="U1447" i="1" s="1"/>
  <c r="M1448" i="1"/>
  <c r="U1448" i="1" s="1"/>
  <c r="M1449" i="1"/>
  <c r="U1449" i="1" s="1"/>
  <c r="M1450" i="1"/>
  <c r="U1450" i="1" s="1"/>
  <c r="M1451" i="1"/>
  <c r="U1451" i="1" s="1"/>
  <c r="M1452" i="1"/>
  <c r="U1452" i="1" s="1"/>
  <c r="M1453" i="1"/>
  <c r="U1453" i="1" s="1"/>
  <c r="M1454" i="1"/>
  <c r="U1454" i="1" s="1"/>
  <c r="M1455" i="1"/>
  <c r="U1455" i="1" s="1"/>
  <c r="M1456" i="1"/>
  <c r="U1456" i="1" s="1"/>
  <c r="M1457" i="1"/>
  <c r="U1457" i="1" s="1"/>
  <c r="M1458" i="1"/>
  <c r="U1458" i="1" s="1"/>
  <c r="M1459" i="1"/>
  <c r="U1459" i="1" s="1"/>
  <c r="M1460" i="1"/>
  <c r="U1460" i="1" s="1"/>
  <c r="M1461" i="1"/>
  <c r="U1461" i="1" s="1"/>
  <c r="M1462" i="1"/>
  <c r="U1462" i="1" s="1"/>
  <c r="M1463" i="1"/>
  <c r="U1463" i="1" s="1"/>
  <c r="M1464" i="1"/>
  <c r="U1464" i="1" s="1"/>
  <c r="M1465" i="1"/>
  <c r="U1465" i="1" s="1"/>
  <c r="M1466" i="1"/>
  <c r="U1466" i="1" s="1"/>
  <c r="M1467" i="1"/>
  <c r="U1467" i="1" s="1"/>
  <c r="M1468" i="1"/>
  <c r="U1468" i="1" s="1"/>
  <c r="M1469" i="1"/>
  <c r="U1469" i="1" s="1"/>
  <c r="M1470" i="1"/>
  <c r="U1470" i="1" s="1"/>
  <c r="M1471" i="1"/>
  <c r="U1471" i="1" s="1"/>
  <c r="M1472" i="1"/>
  <c r="U1472" i="1" s="1"/>
  <c r="M1473" i="1"/>
  <c r="U1473" i="1" s="1"/>
  <c r="M1474" i="1"/>
  <c r="U1474" i="1" s="1"/>
  <c r="M1475" i="1"/>
  <c r="U1475" i="1" s="1"/>
  <c r="M1476" i="1"/>
  <c r="U1476" i="1" s="1"/>
  <c r="M1477" i="1"/>
  <c r="U1477" i="1" s="1"/>
  <c r="M1478" i="1"/>
  <c r="U1478" i="1" s="1"/>
  <c r="M1479" i="1"/>
  <c r="U1479" i="1" s="1"/>
  <c r="M1480" i="1"/>
  <c r="U1480" i="1" s="1"/>
  <c r="M1481" i="1"/>
  <c r="U1481" i="1" s="1"/>
  <c r="M1482" i="1"/>
  <c r="U1482" i="1" s="1"/>
  <c r="M1483" i="1"/>
  <c r="U1483" i="1" s="1"/>
  <c r="M1484" i="1"/>
  <c r="U1484" i="1" s="1"/>
  <c r="M1485" i="1"/>
  <c r="U1485" i="1" s="1"/>
  <c r="M1486" i="1"/>
  <c r="U1486" i="1" s="1"/>
  <c r="M1487" i="1"/>
  <c r="U1487" i="1" s="1"/>
  <c r="M1488" i="1"/>
  <c r="U1488" i="1" s="1"/>
  <c r="M1489" i="1"/>
  <c r="U1489" i="1" s="1"/>
  <c r="M1490" i="1"/>
  <c r="U1490" i="1" s="1"/>
  <c r="M1491" i="1"/>
  <c r="U1491" i="1" s="1"/>
  <c r="M1492" i="1"/>
  <c r="U1492" i="1" s="1"/>
  <c r="M1493" i="1"/>
  <c r="U1493" i="1" s="1"/>
  <c r="M1494" i="1"/>
  <c r="U1494" i="1" s="1"/>
  <c r="M1495" i="1"/>
  <c r="U1495" i="1" s="1"/>
  <c r="M1496" i="1"/>
  <c r="U1496" i="1" s="1"/>
  <c r="M1497" i="1"/>
  <c r="U1497" i="1" s="1"/>
  <c r="M1498" i="1"/>
  <c r="U1498" i="1" s="1"/>
  <c r="M1499" i="1"/>
  <c r="U1499" i="1" s="1"/>
  <c r="M1500" i="1"/>
  <c r="U1500" i="1" s="1"/>
  <c r="M1501" i="1"/>
  <c r="U1501" i="1" s="1"/>
  <c r="M1502" i="1"/>
  <c r="U1502" i="1" s="1"/>
  <c r="M1503" i="1"/>
  <c r="U1503" i="1" s="1"/>
  <c r="M1504" i="1"/>
  <c r="U1504" i="1" s="1"/>
  <c r="M1505" i="1"/>
  <c r="U1505" i="1" s="1"/>
  <c r="M1506" i="1"/>
  <c r="U1506" i="1" s="1"/>
  <c r="M1507" i="1"/>
  <c r="U1507" i="1" s="1"/>
  <c r="M1508" i="1"/>
  <c r="U1508" i="1" s="1"/>
  <c r="M1509" i="1"/>
  <c r="U1509" i="1" s="1"/>
  <c r="M1510" i="1"/>
  <c r="U1510" i="1" s="1"/>
  <c r="M1511" i="1"/>
  <c r="U1511" i="1" s="1"/>
  <c r="M1512" i="1"/>
  <c r="U1512" i="1" s="1"/>
  <c r="M1513" i="1"/>
  <c r="U1513" i="1" s="1"/>
  <c r="M1514" i="1"/>
  <c r="U1514" i="1" s="1"/>
  <c r="M1515" i="1"/>
  <c r="U1515" i="1" s="1"/>
  <c r="M1516" i="1"/>
  <c r="U1516" i="1" s="1"/>
  <c r="M1517" i="1"/>
  <c r="U1517" i="1" s="1"/>
  <c r="M1518" i="1"/>
  <c r="U1518" i="1" s="1"/>
  <c r="M1519" i="1"/>
  <c r="U1519" i="1" s="1"/>
  <c r="M1520" i="1"/>
  <c r="U1520" i="1" s="1"/>
  <c r="M1521" i="1"/>
  <c r="U1521" i="1" s="1"/>
  <c r="M1522" i="1"/>
  <c r="U1522" i="1" s="1"/>
  <c r="M1523" i="1"/>
  <c r="U1523" i="1" s="1"/>
  <c r="M1524" i="1"/>
  <c r="U1524" i="1" s="1"/>
  <c r="M1525" i="1"/>
  <c r="U1525" i="1" s="1"/>
  <c r="M1526" i="1"/>
  <c r="U1526" i="1" s="1"/>
  <c r="M1527" i="1"/>
  <c r="U1527" i="1" s="1"/>
  <c r="M1528" i="1"/>
  <c r="U1528" i="1" s="1"/>
  <c r="M1529" i="1"/>
  <c r="U1529" i="1" s="1"/>
  <c r="M1530" i="1"/>
  <c r="U1530" i="1" s="1"/>
  <c r="M1531" i="1"/>
  <c r="U1531" i="1" s="1"/>
  <c r="M1532" i="1"/>
  <c r="U1532" i="1" s="1"/>
  <c r="M1533" i="1"/>
  <c r="U1533" i="1" s="1"/>
  <c r="M1534" i="1"/>
  <c r="U1534" i="1" s="1"/>
  <c r="M1535" i="1"/>
  <c r="U1535" i="1" s="1"/>
  <c r="M1536" i="1"/>
  <c r="U1536" i="1" s="1"/>
  <c r="M1537" i="1"/>
  <c r="U1537" i="1" s="1"/>
  <c r="M1538" i="1"/>
  <c r="U1538" i="1" s="1"/>
  <c r="M1539" i="1"/>
  <c r="U1539" i="1" s="1"/>
  <c r="M1540" i="1"/>
  <c r="U1540" i="1" s="1"/>
  <c r="M1541" i="1"/>
  <c r="U1541" i="1" s="1"/>
  <c r="M1542" i="1"/>
  <c r="U1542" i="1" s="1"/>
  <c r="M1543" i="1"/>
  <c r="U1543" i="1" s="1"/>
  <c r="M1544" i="1"/>
  <c r="U1544" i="1" s="1"/>
  <c r="M1545" i="1"/>
  <c r="U1545" i="1" s="1"/>
  <c r="M1546" i="1"/>
  <c r="U1546" i="1" s="1"/>
  <c r="M1547" i="1"/>
  <c r="U1547" i="1" s="1"/>
  <c r="M1548" i="1"/>
  <c r="U1548" i="1" s="1"/>
  <c r="M1549" i="1"/>
  <c r="U1549" i="1" s="1"/>
  <c r="M1550" i="1"/>
  <c r="U1550" i="1" s="1"/>
  <c r="M1551" i="1"/>
  <c r="U1551" i="1" s="1"/>
  <c r="M1552" i="1"/>
  <c r="U1552" i="1" s="1"/>
  <c r="M1553" i="1"/>
  <c r="U1553" i="1" s="1"/>
  <c r="M1554" i="1"/>
  <c r="U1554" i="1" s="1"/>
  <c r="M1555" i="1"/>
  <c r="U1555" i="1" s="1"/>
  <c r="M1556" i="1"/>
  <c r="U1556" i="1" s="1"/>
  <c r="M1557" i="1"/>
  <c r="U1557" i="1" s="1"/>
  <c r="M1558" i="1"/>
  <c r="U1558" i="1" s="1"/>
  <c r="M1559" i="1"/>
  <c r="U1559" i="1" s="1"/>
  <c r="M1560" i="1"/>
  <c r="U1560" i="1" s="1"/>
  <c r="M1561" i="1"/>
  <c r="U1561" i="1" s="1"/>
  <c r="M1562" i="1"/>
  <c r="U1562" i="1" s="1"/>
  <c r="M1563" i="1"/>
  <c r="U1563" i="1" s="1"/>
  <c r="M1564" i="1"/>
  <c r="U1564" i="1" s="1"/>
  <c r="M1565" i="1"/>
  <c r="U1565" i="1" s="1"/>
  <c r="M1566" i="1"/>
  <c r="U1566" i="1" s="1"/>
  <c r="M1567" i="1"/>
  <c r="U1567" i="1" s="1"/>
  <c r="M1568" i="1"/>
  <c r="U1568" i="1" s="1"/>
  <c r="M1569" i="1"/>
  <c r="U1569" i="1" s="1"/>
  <c r="M1570" i="1"/>
  <c r="U1570" i="1" s="1"/>
  <c r="M1571" i="1"/>
  <c r="U1571" i="1" s="1"/>
  <c r="M1572" i="1"/>
  <c r="U1572" i="1" s="1"/>
  <c r="M1573" i="1"/>
  <c r="U1573" i="1" s="1"/>
  <c r="M1574" i="1"/>
  <c r="U1574" i="1" s="1"/>
  <c r="M1575" i="1"/>
  <c r="U1575" i="1" s="1"/>
  <c r="M1576" i="1"/>
  <c r="U1576" i="1" s="1"/>
  <c r="M1577" i="1"/>
  <c r="U1577" i="1" s="1"/>
  <c r="M1578" i="1"/>
  <c r="U1578" i="1" s="1"/>
  <c r="M1579" i="1"/>
  <c r="U1579" i="1" s="1"/>
  <c r="M1580" i="1"/>
  <c r="U1580" i="1" s="1"/>
  <c r="M1581" i="1"/>
  <c r="U1581" i="1" s="1"/>
  <c r="M1582" i="1"/>
  <c r="U1582" i="1" s="1"/>
  <c r="M1583" i="1"/>
  <c r="U1583" i="1" s="1"/>
  <c r="M1584" i="1"/>
  <c r="U1584" i="1" s="1"/>
  <c r="M1585" i="1"/>
  <c r="U1585" i="1" s="1"/>
  <c r="M1586" i="1"/>
  <c r="U1586" i="1" s="1"/>
  <c r="M1587" i="1"/>
  <c r="U1587" i="1" s="1"/>
  <c r="M1588" i="1"/>
  <c r="U1588" i="1" s="1"/>
  <c r="M1589" i="1"/>
  <c r="U1589" i="1" s="1"/>
  <c r="M1590" i="1"/>
  <c r="U1590" i="1" s="1"/>
  <c r="M1591" i="1"/>
  <c r="U1591" i="1" s="1"/>
  <c r="M1592" i="1"/>
  <c r="U1592" i="1" s="1"/>
  <c r="M1593" i="1"/>
  <c r="U1593" i="1" s="1"/>
  <c r="M1594" i="1"/>
  <c r="U1594" i="1" s="1"/>
  <c r="M1595" i="1"/>
  <c r="U1595" i="1" s="1"/>
  <c r="M1596" i="1"/>
  <c r="U1596" i="1" s="1"/>
  <c r="M1597" i="1"/>
  <c r="U1597" i="1" s="1"/>
  <c r="M1598" i="1"/>
  <c r="U1598" i="1" s="1"/>
  <c r="M1599" i="1"/>
  <c r="U1599" i="1" s="1"/>
  <c r="M1600" i="1"/>
  <c r="U1600" i="1" s="1"/>
  <c r="M1601" i="1"/>
  <c r="U1601" i="1" s="1"/>
  <c r="M1602" i="1"/>
  <c r="U1602" i="1" s="1"/>
  <c r="M1603" i="1"/>
  <c r="U1603" i="1" s="1"/>
  <c r="M1604" i="1"/>
  <c r="U1604" i="1" s="1"/>
  <c r="M1605" i="1"/>
  <c r="U1605" i="1" s="1"/>
  <c r="M1606" i="1"/>
  <c r="U1606" i="1" s="1"/>
  <c r="M1607" i="1"/>
  <c r="U1607" i="1" s="1"/>
  <c r="M1608" i="1"/>
  <c r="U1608" i="1" s="1"/>
  <c r="M1609" i="1"/>
  <c r="U1609" i="1" s="1"/>
  <c r="M1610" i="1"/>
  <c r="U1610" i="1" s="1"/>
  <c r="M1611" i="1"/>
  <c r="U1611" i="1" s="1"/>
  <c r="M1612" i="1"/>
  <c r="U1612" i="1" s="1"/>
  <c r="M1613" i="1"/>
  <c r="U1613" i="1" s="1"/>
  <c r="M1614" i="1"/>
  <c r="U1614" i="1" s="1"/>
  <c r="M1615" i="1"/>
  <c r="U1615" i="1" s="1"/>
  <c r="M1616" i="1"/>
  <c r="U1616" i="1" s="1"/>
  <c r="M1617" i="1"/>
  <c r="U1617" i="1" s="1"/>
  <c r="M1618" i="1"/>
  <c r="U1618" i="1" s="1"/>
  <c r="M1619" i="1"/>
  <c r="U1619" i="1" s="1"/>
  <c r="M1620" i="1"/>
  <c r="U1620" i="1" s="1"/>
  <c r="M1621" i="1"/>
  <c r="U1621" i="1" s="1"/>
  <c r="M1622" i="1"/>
  <c r="U1622" i="1" s="1"/>
  <c r="M1623" i="1"/>
  <c r="U1623" i="1" s="1"/>
  <c r="M1624" i="1"/>
  <c r="U1624" i="1" s="1"/>
  <c r="M1625" i="1"/>
  <c r="U1625" i="1" s="1"/>
  <c r="M1626" i="1"/>
  <c r="U1626" i="1" s="1"/>
  <c r="M1627" i="1"/>
  <c r="U1627" i="1" s="1"/>
  <c r="M1628" i="1"/>
  <c r="U1628" i="1" s="1"/>
  <c r="M1629" i="1"/>
  <c r="U1629" i="1" s="1"/>
  <c r="M1630" i="1"/>
  <c r="U1630" i="1" s="1"/>
  <c r="M1631" i="1"/>
  <c r="U1631" i="1" s="1"/>
  <c r="M1632" i="1"/>
  <c r="U1632" i="1" s="1"/>
  <c r="M1633" i="1"/>
  <c r="U1633" i="1" s="1"/>
  <c r="M1634" i="1"/>
  <c r="U1634" i="1" s="1"/>
  <c r="M1635" i="1"/>
  <c r="U1635" i="1" s="1"/>
  <c r="M1636" i="1"/>
  <c r="U1636" i="1" s="1"/>
  <c r="M1637" i="1"/>
  <c r="U1637" i="1" s="1"/>
  <c r="M1638" i="1"/>
  <c r="U1638" i="1" s="1"/>
  <c r="M1639" i="1"/>
  <c r="U1639" i="1" s="1"/>
  <c r="M1640" i="1"/>
  <c r="U1640" i="1" s="1"/>
  <c r="M1641" i="1"/>
  <c r="U1641" i="1" s="1"/>
  <c r="M1642" i="1"/>
  <c r="U1642" i="1" s="1"/>
  <c r="M1643" i="1"/>
  <c r="U1643" i="1" s="1"/>
  <c r="M1644" i="1"/>
  <c r="U1644" i="1" s="1"/>
  <c r="M1645" i="1"/>
  <c r="U1645" i="1" s="1"/>
  <c r="M1646" i="1"/>
  <c r="U1646" i="1" s="1"/>
  <c r="M1647" i="1"/>
  <c r="U1647" i="1" s="1"/>
  <c r="M1648" i="1"/>
  <c r="U1648" i="1" s="1"/>
  <c r="M1649" i="1"/>
  <c r="U1649" i="1" s="1"/>
  <c r="M1650" i="1"/>
  <c r="U1650" i="1" s="1"/>
  <c r="M1651" i="1"/>
  <c r="U1651" i="1" s="1"/>
  <c r="M1652" i="1"/>
  <c r="U1652" i="1" s="1"/>
  <c r="M1653" i="1"/>
  <c r="U1653" i="1" s="1"/>
  <c r="M1654" i="1"/>
  <c r="U1654" i="1" s="1"/>
  <c r="M1655" i="1"/>
  <c r="U1655" i="1" s="1"/>
  <c r="M1656" i="1"/>
  <c r="U1656" i="1" s="1"/>
  <c r="M1657" i="1"/>
  <c r="U1657" i="1" s="1"/>
  <c r="M1658" i="1"/>
  <c r="U1658" i="1" s="1"/>
  <c r="M1659" i="1"/>
  <c r="U1659" i="1" s="1"/>
  <c r="M1660" i="1"/>
  <c r="U1660" i="1" s="1"/>
  <c r="M1661" i="1"/>
  <c r="U1661" i="1" s="1"/>
  <c r="M1662" i="1"/>
  <c r="U1662" i="1" s="1"/>
  <c r="M1663" i="1"/>
  <c r="U1663" i="1" s="1"/>
  <c r="M1664" i="1"/>
  <c r="U1664" i="1" s="1"/>
  <c r="M1665" i="1"/>
  <c r="U1665" i="1" s="1"/>
  <c r="M1666" i="1"/>
  <c r="U1666" i="1" s="1"/>
  <c r="M1667" i="1"/>
  <c r="U1667" i="1" s="1"/>
  <c r="M1668" i="1"/>
  <c r="U1668" i="1" s="1"/>
  <c r="M1669" i="1"/>
  <c r="U1669" i="1" s="1"/>
  <c r="M1670" i="1"/>
  <c r="U1670" i="1" s="1"/>
  <c r="M1671" i="1"/>
  <c r="U1671" i="1" s="1"/>
  <c r="M1672" i="1"/>
  <c r="U1672" i="1" s="1"/>
  <c r="M1673" i="1"/>
  <c r="U1673" i="1" s="1"/>
  <c r="M1674" i="1"/>
  <c r="U1674" i="1" s="1"/>
  <c r="M1675" i="1"/>
  <c r="U1675" i="1" s="1"/>
  <c r="M1676" i="1"/>
  <c r="U1676" i="1" s="1"/>
  <c r="M1677" i="1"/>
  <c r="U1677" i="1" s="1"/>
  <c r="M1678" i="1"/>
  <c r="U1678" i="1" s="1"/>
  <c r="M1679" i="1"/>
  <c r="U1679" i="1" s="1"/>
  <c r="M1680" i="1"/>
  <c r="U1680" i="1" s="1"/>
  <c r="M1681" i="1"/>
  <c r="U1681" i="1" s="1"/>
  <c r="M1682" i="1"/>
  <c r="U1682" i="1" s="1"/>
  <c r="M1683" i="1"/>
  <c r="U1683" i="1" s="1"/>
  <c r="M1684" i="1"/>
  <c r="U1684" i="1" s="1"/>
  <c r="M1685" i="1"/>
  <c r="U1685" i="1" s="1"/>
  <c r="M1686" i="1"/>
  <c r="U1686" i="1" s="1"/>
  <c r="M1687" i="1"/>
  <c r="U1687" i="1" s="1"/>
  <c r="M1688" i="1"/>
  <c r="U1688" i="1" s="1"/>
  <c r="M1689" i="1"/>
  <c r="U1689" i="1" s="1"/>
  <c r="M1690" i="1"/>
  <c r="U1690" i="1" s="1"/>
  <c r="M1691" i="1"/>
  <c r="U1691" i="1" s="1"/>
  <c r="M1692" i="1"/>
  <c r="U1692" i="1" s="1"/>
  <c r="M1693" i="1"/>
  <c r="U1693" i="1" s="1"/>
  <c r="M1694" i="1"/>
  <c r="U1694" i="1" s="1"/>
  <c r="M1695" i="1"/>
  <c r="U1695" i="1" s="1"/>
  <c r="M1696" i="1"/>
  <c r="U1696" i="1" s="1"/>
  <c r="M1697" i="1"/>
  <c r="U1697" i="1" s="1"/>
  <c r="M1698" i="1"/>
  <c r="U1698" i="1" s="1"/>
  <c r="M1699" i="1"/>
  <c r="U1699" i="1" s="1"/>
  <c r="M1700" i="1"/>
  <c r="U1700" i="1" s="1"/>
  <c r="M1701" i="1"/>
  <c r="U1701" i="1" s="1"/>
  <c r="M1702" i="1"/>
  <c r="U1702" i="1" s="1"/>
  <c r="M1703" i="1"/>
  <c r="U1703" i="1" s="1"/>
  <c r="M1704" i="1"/>
  <c r="U1704" i="1" s="1"/>
  <c r="M1705" i="1"/>
  <c r="U1705" i="1" s="1"/>
  <c r="M1706" i="1"/>
  <c r="U1706" i="1" s="1"/>
  <c r="M1707" i="1"/>
  <c r="U1707" i="1" s="1"/>
  <c r="M1708" i="1"/>
  <c r="U1708" i="1" s="1"/>
  <c r="M1709" i="1"/>
  <c r="U1709" i="1" s="1"/>
  <c r="M1710" i="1"/>
  <c r="U1710" i="1" s="1"/>
  <c r="M1711" i="1"/>
  <c r="U1711" i="1" s="1"/>
  <c r="M1712" i="1"/>
  <c r="U1712" i="1" s="1"/>
  <c r="M1713" i="1"/>
  <c r="U1713" i="1" s="1"/>
  <c r="M1714" i="1"/>
  <c r="U1714" i="1" s="1"/>
  <c r="M1715" i="1"/>
  <c r="U1715" i="1" s="1"/>
  <c r="M1716" i="1"/>
  <c r="U1716" i="1" s="1"/>
  <c r="M1717" i="1"/>
  <c r="U1717" i="1" s="1"/>
  <c r="M1718" i="1"/>
  <c r="U1718" i="1" s="1"/>
  <c r="M1719" i="1"/>
  <c r="U1719" i="1" s="1"/>
  <c r="M1720" i="1"/>
  <c r="U1720" i="1" s="1"/>
  <c r="M1721" i="1"/>
  <c r="U1721" i="1" s="1"/>
  <c r="M1722" i="1"/>
  <c r="U1722" i="1" s="1"/>
  <c r="M1723" i="1"/>
  <c r="U1723" i="1" s="1"/>
  <c r="M1724" i="1"/>
  <c r="U1724" i="1" s="1"/>
  <c r="M1725" i="1"/>
  <c r="U1725" i="1" s="1"/>
  <c r="M1726" i="1"/>
  <c r="U1726" i="1" s="1"/>
  <c r="M1727" i="1"/>
  <c r="U1727" i="1" s="1"/>
  <c r="M1728" i="1"/>
  <c r="U1728" i="1" s="1"/>
  <c r="M1729" i="1"/>
  <c r="U1729" i="1" s="1"/>
  <c r="M1730" i="1"/>
  <c r="U1730" i="1" s="1"/>
  <c r="M1731" i="1"/>
  <c r="U1731" i="1" s="1"/>
  <c r="M1732" i="1"/>
  <c r="U1732" i="1" s="1"/>
  <c r="M1733" i="1"/>
  <c r="U1733" i="1" s="1"/>
  <c r="M1734" i="1"/>
  <c r="U1734" i="1" s="1"/>
  <c r="M1735" i="1"/>
  <c r="U1735" i="1" s="1"/>
  <c r="M1736" i="1"/>
  <c r="U1736" i="1" s="1"/>
  <c r="M1737" i="1"/>
  <c r="U1737" i="1" s="1"/>
  <c r="M1738" i="1"/>
  <c r="U1738" i="1" s="1"/>
  <c r="M1739" i="1"/>
  <c r="U1739" i="1" s="1"/>
  <c r="M1740" i="1"/>
  <c r="U1740" i="1" s="1"/>
  <c r="M1741" i="1"/>
  <c r="U1741" i="1" s="1"/>
  <c r="M1742" i="1"/>
  <c r="U1742" i="1" s="1"/>
  <c r="M1743" i="1"/>
  <c r="U1743" i="1" s="1"/>
  <c r="M1744" i="1"/>
  <c r="U1744" i="1" s="1"/>
  <c r="M1745" i="1"/>
  <c r="U1745" i="1" s="1"/>
  <c r="M1746" i="1"/>
  <c r="U1746" i="1" s="1"/>
  <c r="M1747" i="1"/>
  <c r="U1747" i="1" s="1"/>
  <c r="M1748" i="1"/>
  <c r="U1748" i="1" s="1"/>
  <c r="M1749" i="1"/>
  <c r="U1749" i="1" s="1"/>
  <c r="M1750" i="1"/>
  <c r="U1750" i="1" s="1"/>
  <c r="M1751" i="1"/>
  <c r="U1751" i="1" s="1"/>
  <c r="M1752" i="1"/>
  <c r="U1752" i="1" s="1"/>
  <c r="M1753" i="1"/>
  <c r="U1753" i="1" s="1"/>
  <c r="M1754" i="1"/>
  <c r="U1754" i="1" s="1"/>
  <c r="M1755" i="1"/>
  <c r="U1755" i="1" s="1"/>
  <c r="M1756" i="1"/>
  <c r="U1756" i="1" s="1"/>
  <c r="M1757" i="1"/>
  <c r="U1757" i="1" s="1"/>
  <c r="M1758" i="1"/>
  <c r="U1758" i="1" s="1"/>
  <c r="M1759" i="1"/>
  <c r="U1759" i="1" s="1"/>
  <c r="M1760" i="1"/>
  <c r="U1760" i="1" s="1"/>
  <c r="M1761" i="1"/>
  <c r="U1761" i="1" s="1"/>
  <c r="M1762" i="1"/>
  <c r="U1762" i="1" s="1"/>
  <c r="M1763" i="1"/>
  <c r="U1763" i="1" s="1"/>
  <c r="M1764" i="1"/>
  <c r="U1764" i="1" s="1"/>
  <c r="M1765" i="1"/>
  <c r="U1765" i="1" s="1"/>
  <c r="M1766" i="1"/>
  <c r="U1766" i="1" s="1"/>
  <c r="M1767" i="1"/>
  <c r="U1767" i="1" s="1"/>
  <c r="M1768" i="1"/>
  <c r="U1768" i="1" s="1"/>
  <c r="M1769" i="1"/>
  <c r="U1769" i="1" s="1"/>
  <c r="M1770" i="1"/>
  <c r="U1770" i="1" s="1"/>
  <c r="M1771" i="1"/>
  <c r="U1771" i="1" s="1"/>
  <c r="M1772" i="1"/>
  <c r="U1772" i="1" s="1"/>
  <c r="M1773" i="1"/>
  <c r="U1773" i="1" s="1"/>
  <c r="M1774" i="1"/>
  <c r="U1774" i="1" s="1"/>
  <c r="M1775" i="1"/>
  <c r="U1775" i="1" s="1"/>
  <c r="M1776" i="1"/>
  <c r="U1776" i="1" s="1"/>
  <c r="M1777" i="1"/>
  <c r="U1777" i="1" s="1"/>
  <c r="M1778" i="1"/>
  <c r="U1778" i="1" s="1"/>
  <c r="M1779" i="1"/>
  <c r="U1779" i="1" s="1"/>
  <c r="M1780" i="1"/>
  <c r="U1780" i="1" s="1"/>
  <c r="M1781" i="1"/>
  <c r="U1781" i="1" s="1"/>
  <c r="M1782" i="1"/>
  <c r="U1782" i="1" s="1"/>
  <c r="M1783" i="1"/>
  <c r="U1783" i="1" s="1"/>
  <c r="M1784" i="1"/>
  <c r="U1784" i="1" s="1"/>
  <c r="M1785" i="1"/>
  <c r="U1785" i="1" s="1"/>
  <c r="M1786" i="1"/>
  <c r="U1786" i="1" s="1"/>
  <c r="M1787" i="1"/>
  <c r="U1787" i="1" s="1"/>
  <c r="M1788" i="1"/>
  <c r="U1788" i="1" s="1"/>
  <c r="M1789" i="1"/>
  <c r="U1789" i="1" s="1"/>
  <c r="M1790" i="1"/>
  <c r="U1790" i="1" s="1"/>
  <c r="M1791" i="1"/>
  <c r="U1791" i="1" s="1"/>
  <c r="M1792" i="1"/>
  <c r="U1792" i="1" s="1"/>
  <c r="M1793" i="1"/>
  <c r="U1793" i="1" s="1"/>
  <c r="M1794" i="1"/>
  <c r="U1794" i="1" s="1"/>
  <c r="M1795" i="1"/>
  <c r="U1795" i="1" s="1"/>
  <c r="M1796" i="1"/>
  <c r="U1796" i="1" s="1"/>
  <c r="M1797" i="1"/>
  <c r="U1797" i="1" s="1"/>
  <c r="M1798" i="1"/>
  <c r="U1798" i="1" s="1"/>
  <c r="M1799" i="1"/>
  <c r="U1799" i="1" s="1"/>
  <c r="M1800" i="1"/>
  <c r="U1800" i="1" s="1"/>
  <c r="M1801" i="1"/>
  <c r="U1801" i="1" s="1"/>
  <c r="M1802" i="1"/>
  <c r="U1802" i="1" s="1"/>
  <c r="M1803" i="1"/>
  <c r="U1803" i="1" s="1"/>
  <c r="M1804" i="1"/>
  <c r="U1804" i="1" s="1"/>
  <c r="M1805" i="1"/>
  <c r="U1805" i="1" s="1"/>
  <c r="M1806" i="1"/>
  <c r="U1806" i="1" s="1"/>
  <c r="M1807" i="1"/>
  <c r="U1807" i="1" s="1"/>
  <c r="M1808" i="1"/>
  <c r="U1808" i="1" s="1"/>
  <c r="M1809" i="1"/>
  <c r="U1809" i="1" s="1"/>
  <c r="M1810" i="1"/>
  <c r="U1810" i="1" s="1"/>
  <c r="M1811" i="1"/>
  <c r="U1811" i="1" s="1"/>
  <c r="M1812" i="1"/>
  <c r="U1812" i="1" s="1"/>
  <c r="M1813" i="1"/>
  <c r="U1813" i="1" s="1"/>
  <c r="M1814" i="1"/>
  <c r="U1814" i="1" s="1"/>
  <c r="M1815" i="1"/>
  <c r="U1815" i="1" s="1"/>
  <c r="M1816" i="1"/>
  <c r="U1816" i="1" s="1"/>
  <c r="M1817" i="1"/>
  <c r="U1817" i="1" s="1"/>
  <c r="M1818" i="1"/>
  <c r="U1818" i="1" s="1"/>
  <c r="M1819" i="1"/>
  <c r="U1819" i="1" s="1"/>
  <c r="M1820" i="1"/>
  <c r="U1820" i="1" s="1"/>
  <c r="M1821" i="1"/>
  <c r="U1821" i="1" s="1"/>
  <c r="M1822" i="1"/>
  <c r="U1822" i="1" s="1"/>
  <c r="M1823" i="1"/>
  <c r="U1823" i="1" s="1"/>
  <c r="M1824" i="1"/>
  <c r="U1824" i="1" s="1"/>
  <c r="M1825" i="1"/>
  <c r="U1825" i="1" s="1"/>
  <c r="M1826" i="1"/>
  <c r="U1826" i="1" s="1"/>
  <c r="M1827" i="1"/>
  <c r="U1827" i="1" s="1"/>
  <c r="M1828" i="1"/>
  <c r="U1828" i="1" s="1"/>
  <c r="M1829" i="1"/>
  <c r="U1829" i="1" s="1"/>
  <c r="M1830" i="1"/>
  <c r="U1830" i="1" s="1"/>
  <c r="M1831" i="1"/>
  <c r="U1831" i="1" s="1"/>
  <c r="M1832" i="1"/>
  <c r="U1832" i="1" s="1"/>
  <c r="M1833" i="1"/>
  <c r="U1833" i="1" s="1"/>
  <c r="M1834" i="1"/>
  <c r="U1834" i="1" s="1"/>
  <c r="M1835" i="1"/>
  <c r="U1835" i="1" s="1"/>
  <c r="M1836" i="1"/>
  <c r="U1836" i="1" s="1"/>
  <c r="M1837" i="1"/>
  <c r="U1837" i="1" s="1"/>
  <c r="M1838" i="1"/>
  <c r="U1838" i="1" s="1"/>
  <c r="M1839" i="1"/>
  <c r="U1839" i="1" s="1"/>
  <c r="M1840" i="1"/>
  <c r="U1840" i="1" s="1"/>
  <c r="M1841" i="1"/>
  <c r="U1841" i="1" s="1"/>
  <c r="M1842" i="1"/>
  <c r="U1842" i="1" s="1"/>
  <c r="M1843" i="1"/>
  <c r="U1843" i="1" s="1"/>
  <c r="M1844" i="1"/>
  <c r="U1844" i="1" s="1"/>
  <c r="M1845" i="1"/>
  <c r="U1845" i="1" s="1"/>
  <c r="M1846" i="1"/>
  <c r="U1846" i="1" s="1"/>
  <c r="M1847" i="1"/>
  <c r="U1847" i="1" s="1"/>
  <c r="M1848" i="1"/>
  <c r="U1848" i="1" s="1"/>
  <c r="M1849" i="1"/>
  <c r="U1849" i="1" s="1"/>
  <c r="M1850" i="1"/>
  <c r="U1850" i="1" s="1"/>
  <c r="M1851" i="1"/>
  <c r="U1851" i="1" s="1"/>
  <c r="M1852" i="1"/>
  <c r="U1852" i="1" s="1"/>
  <c r="M1853" i="1"/>
  <c r="U1853" i="1" s="1"/>
  <c r="M1854" i="1"/>
  <c r="U1854" i="1" s="1"/>
  <c r="M1855" i="1"/>
  <c r="U1855" i="1" s="1"/>
  <c r="M1856" i="1"/>
  <c r="U1856" i="1" s="1"/>
  <c r="M1857" i="1"/>
  <c r="U1857" i="1" s="1"/>
  <c r="M1858" i="1"/>
  <c r="U1858" i="1" s="1"/>
  <c r="M1859" i="1"/>
  <c r="U1859" i="1" s="1"/>
  <c r="M1860" i="1"/>
  <c r="U1860" i="1" s="1"/>
  <c r="M1861" i="1"/>
  <c r="U1861" i="1" s="1"/>
  <c r="M1862" i="1"/>
  <c r="U1862" i="1" s="1"/>
  <c r="M1863" i="1"/>
  <c r="U1863" i="1" s="1"/>
  <c r="M1864" i="1"/>
  <c r="U1864" i="1" s="1"/>
  <c r="M1865" i="1"/>
  <c r="U1865" i="1" s="1"/>
  <c r="M1866" i="1"/>
  <c r="U1866" i="1" s="1"/>
  <c r="M1867" i="1"/>
  <c r="U1867" i="1" s="1"/>
  <c r="M1868" i="1"/>
  <c r="U1868" i="1" s="1"/>
  <c r="M1869" i="1"/>
  <c r="U1869" i="1" s="1"/>
  <c r="M1870" i="1"/>
  <c r="U1870" i="1" s="1"/>
  <c r="M1871" i="1"/>
  <c r="U1871" i="1" s="1"/>
  <c r="M1872" i="1"/>
  <c r="U1872" i="1" s="1"/>
  <c r="M1873" i="1"/>
  <c r="U1873" i="1" s="1"/>
  <c r="M1874" i="1"/>
  <c r="U1874" i="1" s="1"/>
  <c r="M1875" i="1"/>
  <c r="U1875" i="1" s="1"/>
  <c r="M1876" i="1"/>
  <c r="U1876" i="1" s="1"/>
  <c r="M1877" i="1"/>
  <c r="U1877" i="1" s="1"/>
  <c r="M1878" i="1"/>
  <c r="U1878" i="1" s="1"/>
  <c r="M1879" i="1"/>
  <c r="U1879" i="1" s="1"/>
  <c r="M1880" i="1"/>
  <c r="U1880" i="1" s="1"/>
  <c r="M1881" i="1"/>
  <c r="U1881" i="1" s="1"/>
  <c r="M1882" i="1"/>
  <c r="U1882" i="1" s="1"/>
  <c r="M1883" i="1"/>
  <c r="U1883" i="1" s="1"/>
  <c r="M1884" i="1"/>
  <c r="U1884" i="1" s="1"/>
  <c r="M1885" i="1"/>
  <c r="U1885" i="1" s="1"/>
  <c r="M1886" i="1"/>
  <c r="U1886" i="1" s="1"/>
  <c r="M1887" i="1"/>
  <c r="U1887" i="1" s="1"/>
  <c r="M1888" i="1"/>
  <c r="U1888" i="1" s="1"/>
  <c r="M1889" i="1"/>
  <c r="U1889" i="1" s="1"/>
  <c r="M1890" i="1"/>
  <c r="U1890" i="1" s="1"/>
  <c r="M1891" i="1"/>
  <c r="U1891" i="1" s="1"/>
  <c r="M1892" i="1"/>
  <c r="U1892" i="1" s="1"/>
  <c r="M1893" i="1"/>
  <c r="U1893" i="1" s="1"/>
  <c r="M1894" i="1"/>
  <c r="U1894" i="1" s="1"/>
  <c r="M1895" i="1"/>
  <c r="U1895" i="1" s="1"/>
  <c r="M1896" i="1"/>
  <c r="U1896" i="1" s="1"/>
  <c r="M1897" i="1"/>
  <c r="U1897" i="1" s="1"/>
  <c r="M1898" i="1"/>
  <c r="U1898" i="1" s="1"/>
  <c r="M1899" i="1"/>
  <c r="U1899" i="1" s="1"/>
  <c r="M1900" i="1"/>
  <c r="U1900" i="1" s="1"/>
  <c r="M1901" i="1"/>
  <c r="U1901" i="1" s="1"/>
  <c r="M1902" i="1"/>
  <c r="U1902" i="1" s="1"/>
  <c r="M1903" i="1"/>
  <c r="U1903" i="1" s="1"/>
  <c r="M1904" i="1"/>
  <c r="U1904" i="1" s="1"/>
  <c r="M1905" i="1"/>
  <c r="U1905" i="1" s="1"/>
  <c r="M1906" i="1"/>
  <c r="U1906" i="1" s="1"/>
  <c r="M1907" i="1"/>
  <c r="U1907" i="1" s="1"/>
  <c r="M1908" i="1"/>
  <c r="U1908" i="1" s="1"/>
  <c r="M1909" i="1"/>
  <c r="U1909" i="1" s="1"/>
  <c r="M1910" i="1"/>
  <c r="U1910" i="1" s="1"/>
  <c r="M1911" i="1"/>
  <c r="U1911" i="1" s="1"/>
  <c r="M1912" i="1"/>
  <c r="U1912" i="1" s="1"/>
  <c r="M1913" i="1"/>
  <c r="U1913" i="1" s="1"/>
  <c r="M1914" i="1"/>
  <c r="U1914" i="1" s="1"/>
  <c r="M1915" i="1"/>
  <c r="U1915" i="1" s="1"/>
  <c r="M1916" i="1"/>
  <c r="U1916" i="1" s="1"/>
  <c r="M1917" i="1"/>
  <c r="U1917" i="1" s="1"/>
  <c r="M1918" i="1"/>
  <c r="U1918" i="1" s="1"/>
  <c r="M1919" i="1"/>
  <c r="U1919" i="1" s="1"/>
  <c r="M1920" i="1"/>
  <c r="U1920" i="1" s="1"/>
  <c r="M1921" i="1"/>
  <c r="U1921" i="1" s="1"/>
  <c r="M1922" i="1"/>
  <c r="U1922" i="1" s="1"/>
  <c r="M1923" i="1"/>
  <c r="U1923" i="1" s="1"/>
  <c r="M1924" i="1"/>
  <c r="U1924" i="1" s="1"/>
  <c r="M1925" i="1"/>
  <c r="U1925" i="1" s="1"/>
  <c r="M1926" i="1"/>
  <c r="U1926" i="1" s="1"/>
  <c r="M1927" i="1"/>
  <c r="U1927" i="1" s="1"/>
  <c r="M1928" i="1"/>
  <c r="U1928" i="1" s="1"/>
  <c r="M1929" i="1"/>
  <c r="U1929" i="1" s="1"/>
  <c r="M1930" i="1"/>
  <c r="U1930" i="1" s="1"/>
  <c r="M1931" i="1"/>
  <c r="U1931" i="1" s="1"/>
  <c r="M1932" i="1"/>
  <c r="U1932" i="1" s="1"/>
  <c r="M1933" i="1"/>
  <c r="U1933" i="1" s="1"/>
  <c r="M1934" i="1"/>
  <c r="U1934" i="1" s="1"/>
  <c r="M1935" i="1"/>
  <c r="U1935" i="1" s="1"/>
  <c r="M1936" i="1"/>
  <c r="U1936" i="1" s="1"/>
  <c r="M1937" i="1"/>
  <c r="U1937" i="1" s="1"/>
  <c r="M1938" i="1"/>
  <c r="U1938" i="1" s="1"/>
  <c r="M1939" i="1"/>
  <c r="U1939" i="1" s="1"/>
  <c r="M1940" i="1"/>
  <c r="U1940" i="1" s="1"/>
  <c r="M1941" i="1"/>
  <c r="U1941" i="1" s="1"/>
  <c r="M1942" i="1"/>
  <c r="U1942" i="1" s="1"/>
  <c r="M1943" i="1"/>
  <c r="U1943" i="1" s="1"/>
  <c r="M1944" i="1"/>
  <c r="U1944" i="1" s="1"/>
  <c r="M1945" i="1"/>
  <c r="U1945" i="1" s="1"/>
  <c r="M1946" i="1"/>
  <c r="U1946" i="1" s="1"/>
  <c r="M1947" i="1"/>
  <c r="U1947" i="1" s="1"/>
  <c r="M1948" i="1"/>
  <c r="U1948" i="1" s="1"/>
  <c r="M1949" i="1"/>
  <c r="U1949" i="1" s="1"/>
  <c r="M1950" i="1"/>
  <c r="U1950" i="1" s="1"/>
  <c r="M1951" i="1"/>
  <c r="U1951" i="1" s="1"/>
  <c r="M1952" i="1"/>
  <c r="U1952" i="1" s="1"/>
  <c r="M1953" i="1"/>
  <c r="U1953" i="1" s="1"/>
  <c r="M1954" i="1"/>
  <c r="U1954" i="1" s="1"/>
  <c r="M1955" i="1"/>
  <c r="U1955" i="1" s="1"/>
  <c r="M1956" i="1"/>
  <c r="U1956" i="1" s="1"/>
  <c r="M1957" i="1"/>
  <c r="U1957" i="1" s="1"/>
  <c r="M1958" i="1"/>
  <c r="U1958" i="1" s="1"/>
  <c r="M1959" i="1"/>
  <c r="U1959" i="1" s="1"/>
  <c r="M1960" i="1"/>
  <c r="U1960" i="1" s="1"/>
  <c r="M1961" i="1"/>
  <c r="U1961" i="1" s="1"/>
  <c r="M1962" i="1"/>
  <c r="U1962" i="1" s="1"/>
  <c r="M1963" i="1"/>
  <c r="U1963" i="1" s="1"/>
  <c r="M1964" i="1"/>
  <c r="U1964" i="1" s="1"/>
  <c r="M1965" i="1"/>
  <c r="U1965" i="1" s="1"/>
  <c r="M1966" i="1"/>
  <c r="U1966" i="1" s="1"/>
  <c r="M1967" i="1"/>
  <c r="U1967" i="1" s="1"/>
  <c r="M1968" i="1"/>
  <c r="U1968" i="1" s="1"/>
  <c r="M1969" i="1"/>
  <c r="U1969" i="1" s="1"/>
  <c r="M1970" i="1"/>
  <c r="U1970" i="1" s="1"/>
  <c r="M1971" i="1"/>
  <c r="U1971" i="1" s="1"/>
  <c r="M1972" i="1"/>
  <c r="U1972" i="1" s="1"/>
  <c r="M1973" i="1"/>
  <c r="U1973" i="1" s="1"/>
  <c r="M1974" i="1"/>
  <c r="U1974" i="1" s="1"/>
  <c r="M1975" i="1"/>
  <c r="U1975" i="1" s="1"/>
  <c r="M1976" i="1"/>
  <c r="U1976" i="1" s="1"/>
  <c r="M1977" i="1"/>
  <c r="U1977" i="1" s="1"/>
  <c r="M1978" i="1"/>
  <c r="U1978" i="1" s="1"/>
  <c r="M1979" i="1"/>
  <c r="U1979" i="1" s="1"/>
  <c r="M1980" i="1"/>
  <c r="U1980" i="1" s="1"/>
  <c r="M1981" i="1"/>
  <c r="U1981" i="1" s="1"/>
  <c r="M1982" i="1"/>
  <c r="U1982" i="1" s="1"/>
  <c r="M1983" i="1"/>
  <c r="U1983" i="1" s="1"/>
  <c r="M1984" i="1"/>
  <c r="U1984" i="1" s="1"/>
  <c r="M1985" i="1"/>
  <c r="U1985" i="1" s="1"/>
  <c r="M1986" i="1"/>
  <c r="U1986" i="1" s="1"/>
  <c r="M1987" i="1"/>
  <c r="U1987" i="1" s="1"/>
  <c r="M1988" i="1"/>
  <c r="U1988" i="1" s="1"/>
  <c r="M1989" i="1"/>
  <c r="U1989" i="1" s="1"/>
  <c r="M1990" i="1"/>
  <c r="U1990" i="1" s="1"/>
  <c r="M1991" i="1"/>
  <c r="U1991" i="1" s="1"/>
  <c r="M1992" i="1"/>
  <c r="U1992" i="1" s="1"/>
  <c r="M1993" i="1"/>
  <c r="U1993" i="1" s="1"/>
  <c r="M1994" i="1"/>
  <c r="U1994" i="1" s="1"/>
  <c r="M1995" i="1"/>
  <c r="U1995" i="1" s="1"/>
  <c r="M1996" i="1"/>
  <c r="U1996" i="1" s="1"/>
  <c r="M1997" i="1"/>
  <c r="U1997" i="1" s="1"/>
  <c r="M1998" i="1"/>
  <c r="U1998" i="1" s="1"/>
  <c r="M1999" i="1"/>
  <c r="U1999" i="1" s="1"/>
  <c r="M2000" i="1"/>
  <c r="U2000" i="1" s="1"/>
  <c r="M2001" i="1"/>
  <c r="U2001" i="1" s="1"/>
  <c r="M2002" i="1"/>
  <c r="U2002" i="1" s="1"/>
  <c r="M2003" i="1"/>
  <c r="U2003" i="1" s="1"/>
  <c r="M2004" i="1"/>
  <c r="U2004" i="1" s="1"/>
  <c r="M2005" i="1"/>
  <c r="U2005" i="1" s="1"/>
  <c r="M2006" i="1"/>
  <c r="U2006" i="1" s="1"/>
  <c r="M2007" i="1"/>
  <c r="U2007" i="1" s="1"/>
  <c r="M2008" i="1"/>
  <c r="U2008" i="1" s="1"/>
  <c r="M2009" i="1"/>
  <c r="U2009" i="1" s="1"/>
  <c r="M2010" i="1"/>
  <c r="U2010" i="1" s="1"/>
  <c r="M2011" i="1"/>
  <c r="U2011" i="1" s="1"/>
  <c r="M2012" i="1"/>
  <c r="U2012" i="1" s="1"/>
  <c r="M2013" i="1"/>
  <c r="U2013" i="1" s="1"/>
  <c r="M2014" i="1"/>
  <c r="U2014" i="1" s="1"/>
  <c r="M2015" i="1"/>
  <c r="U2015" i="1" s="1"/>
  <c r="M2016" i="1"/>
  <c r="U2016" i="1" s="1"/>
  <c r="M2017" i="1"/>
  <c r="U2017" i="1" s="1"/>
  <c r="M2018" i="1"/>
  <c r="U2018" i="1" s="1"/>
  <c r="M2019" i="1"/>
  <c r="U2019" i="1" s="1"/>
  <c r="M2020" i="1"/>
  <c r="U2020" i="1" s="1"/>
  <c r="M2021" i="1"/>
  <c r="U2021" i="1" s="1"/>
  <c r="M2022" i="1"/>
  <c r="U2022" i="1" s="1"/>
  <c r="M2023" i="1"/>
  <c r="U2023" i="1" s="1"/>
  <c r="M2024" i="1"/>
  <c r="U2024" i="1" s="1"/>
  <c r="M2025" i="1"/>
  <c r="U2025" i="1" s="1"/>
  <c r="M2026" i="1"/>
  <c r="U2026" i="1" s="1"/>
  <c r="M2027" i="1"/>
  <c r="U2027" i="1" s="1"/>
  <c r="M2028" i="1"/>
  <c r="U2028" i="1" s="1"/>
  <c r="M2029" i="1"/>
  <c r="U2029" i="1" s="1"/>
  <c r="M2030" i="1"/>
  <c r="U2030" i="1" s="1"/>
  <c r="M2031" i="1"/>
  <c r="U2031" i="1" s="1"/>
  <c r="M2032" i="1"/>
  <c r="U2032" i="1" s="1"/>
  <c r="M2033" i="1"/>
  <c r="U2033" i="1" s="1"/>
  <c r="M2034" i="1"/>
  <c r="U2034" i="1" s="1"/>
  <c r="M2035" i="1"/>
  <c r="U2035" i="1" s="1"/>
  <c r="M2036" i="1"/>
  <c r="U2036" i="1" s="1"/>
  <c r="M2037" i="1"/>
  <c r="U2037" i="1" s="1"/>
  <c r="M2038" i="1"/>
  <c r="U2038" i="1" s="1"/>
  <c r="M2039" i="1"/>
  <c r="U2039" i="1" s="1"/>
  <c r="M2040" i="1"/>
  <c r="U2040" i="1" s="1"/>
  <c r="M2041" i="1"/>
  <c r="U2041" i="1" s="1"/>
  <c r="M2042" i="1"/>
  <c r="U2042" i="1" s="1"/>
  <c r="M2043" i="1"/>
  <c r="U2043" i="1" s="1"/>
  <c r="M2044" i="1"/>
  <c r="U2044" i="1" s="1"/>
  <c r="M2045" i="1"/>
  <c r="U2045" i="1" s="1"/>
  <c r="M2046" i="1"/>
  <c r="U2046" i="1" s="1"/>
  <c r="M2047" i="1"/>
  <c r="U2047" i="1" s="1"/>
  <c r="M2048" i="1"/>
  <c r="U2048" i="1" s="1"/>
  <c r="M2049" i="1"/>
  <c r="U2049" i="1" s="1"/>
  <c r="M2050" i="1"/>
  <c r="U2050" i="1" s="1"/>
  <c r="M2051" i="1"/>
  <c r="U2051" i="1" s="1"/>
  <c r="M2052" i="1"/>
  <c r="U2052" i="1" s="1"/>
  <c r="M2053" i="1"/>
  <c r="U2053" i="1" s="1"/>
  <c r="M2054" i="1"/>
  <c r="U2054" i="1" s="1"/>
  <c r="M2055" i="1"/>
  <c r="U2055" i="1" s="1"/>
  <c r="M2056" i="1"/>
  <c r="U2056" i="1" s="1"/>
  <c r="M2057" i="1"/>
  <c r="U2057" i="1" s="1"/>
  <c r="M2058" i="1"/>
  <c r="U2058" i="1" s="1"/>
  <c r="M2059" i="1"/>
  <c r="U2059" i="1" s="1"/>
  <c r="M2060" i="1"/>
  <c r="U2060" i="1" s="1"/>
  <c r="M2061" i="1"/>
  <c r="U2061" i="1" s="1"/>
  <c r="M2062" i="1"/>
  <c r="U2062" i="1" s="1"/>
  <c r="M2063" i="1"/>
  <c r="U2063" i="1" s="1"/>
  <c r="M2064" i="1"/>
  <c r="U2064" i="1" s="1"/>
  <c r="M2065" i="1"/>
  <c r="U2065" i="1" s="1"/>
  <c r="M2066" i="1"/>
  <c r="U2066" i="1" s="1"/>
  <c r="M2067" i="1"/>
  <c r="U2067" i="1" s="1"/>
  <c r="M2068" i="1"/>
  <c r="U2068" i="1" s="1"/>
  <c r="M2069" i="1"/>
  <c r="U2069" i="1" s="1"/>
  <c r="M2070" i="1"/>
  <c r="U2070" i="1" s="1"/>
  <c r="M2071" i="1"/>
  <c r="U2071" i="1" s="1"/>
  <c r="M2072" i="1"/>
  <c r="U2072" i="1" s="1"/>
  <c r="M2073" i="1"/>
  <c r="U2073" i="1" s="1"/>
  <c r="M2074" i="1"/>
  <c r="U2074" i="1" s="1"/>
  <c r="M2075" i="1"/>
  <c r="U2075" i="1" s="1"/>
  <c r="M2076" i="1"/>
  <c r="U2076" i="1" s="1"/>
  <c r="M2077" i="1"/>
  <c r="U2077" i="1" s="1"/>
  <c r="M2078" i="1"/>
  <c r="U2078" i="1" s="1"/>
  <c r="M2079" i="1"/>
  <c r="U2079" i="1" s="1"/>
  <c r="M2080" i="1"/>
  <c r="U2080" i="1" s="1"/>
  <c r="M2081" i="1"/>
  <c r="U2081" i="1" s="1"/>
  <c r="M2082" i="1"/>
  <c r="U2082" i="1" s="1"/>
  <c r="M2083" i="1"/>
  <c r="U2083" i="1" s="1"/>
  <c r="M2084" i="1"/>
  <c r="U2084" i="1" s="1"/>
  <c r="M2085" i="1"/>
  <c r="U2085" i="1" s="1"/>
  <c r="M2086" i="1"/>
  <c r="U2086" i="1" s="1"/>
  <c r="M2087" i="1"/>
  <c r="U2087" i="1" s="1"/>
  <c r="M2088" i="1"/>
  <c r="U2088" i="1" s="1"/>
  <c r="M2089" i="1"/>
  <c r="U2089" i="1" s="1"/>
  <c r="M2090" i="1"/>
  <c r="U2090" i="1" s="1"/>
  <c r="M2091" i="1"/>
  <c r="U2091" i="1" s="1"/>
  <c r="M2092" i="1"/>
  <c r="U2092" i="1" s="1"/>
  <c r="M2093" i="1"/>
  <c r="U2093" i="1" s="1"/>
  <c r="M2094" i="1"/>
  <c r="U2094" i="1" s="1"/>
  <c r="M2095" i="1"/>
  <c r="U2095" i="1" s="1"/>
  <c r="M2096" i="1"/>
  <c r="U2096" i="1" s="1"/>
  <c r="M2097" i="1"/>
  <c r="U2097" i="1" s="1"/>
  <c r="M2098" i="1"/>
  <c r="U2098" i="1" s="1"/>
  <c r="M2099" i="1"/>
  <c r="U2099" i="1" s="1"/>
  <c r="M2100" i="1"/>
  <c r="U2100" i="1" s="1"/>
  <c r="M2101" i="1"/>
  <c r="U2101" i="1" s="1"/>
  <c r="M2102" i="1"/>
  <c r="U2102" i="1" s="1"/>
  <c r="M2103" i="1"/>
  <c r="U2103" i="1" s="1"/>
  <c r="M2104" i="1"/>
  <c r="U2104" i="1" s="1"/>
  <c r="M2105" i="1"/>
  <c r="U2105" i="1" s="1"/>
  <c r="M2106" i="1"/>
  <c r="U2106" i="1" s="1"/>
  <c r="M2107" i="1"/>
  <c r="U2107" i="1" s="1"/>
  <c r="M2108" i="1"/>
  <c r="U2108" i="1" s="1"/>
  <c r="M2109" i="1"/>
  <c r="U2109" i="1" s="1"/>
  <c r="M2110" i="1"/>
  <c r="U2110" i="1" s="1"/>
  <c r="M2111" i="1"/>
  <c r="U2111" i="1" s="1"/>
  <c r="M2112" i="1"/>
  <c r="U2112" i="1" s="1"/>
  <c r="M2113" i="1"/>
  <c r="U2113" i="1" s="1"/>
  <c r="M2114" i="1"/>
  <c r="U2114" i="1" s="1"/>
  <c r="M2115" i="1"/>
  <c r="U2115" i="1" s="1"/>
  <c r="M2116" i="1"/>
  <c r="U2116" i="1" s="1"/>
  <c r="M2117" i="1"/>
  <c r="U2117" i="1" s="1"/>
  <c r="M2118" i="1"/>
  <c r="U2118" i="1" s="1"/>
  <c r="M2119" i="1"/>
  <c r="U2119" i="1" s="1"/>
  <c r="M2120" i="1"/>
  <c r="U2120" i="1" s="1"/>
  <c r="M2121" i="1"/>
  <c r="U2121" i="1" s="1"/>
  <c r="M2122" i="1"/>
  <c r="U2122" i="1" s="1"/>
  <c r="M2123" i="1"/>
  <c r="U2123" i="1" s="1"/>
  <c r="M2124" i="1"/>
  <c r="U2124" i="1" s="1"/>
  <c r="M2125" i="1"/>
  <c r="U2125" i="1" s="1"/>
  <c r="M2126" i="1"/>
  <c r="U2126" i="1" s="1"/>
  <c r="M2127" i="1"/>
  <c r="U2127" i="1" s="1"/>
  <c r="M2128" i="1"/>
  <c r="U2128" i="1" s="1"/>
  <c r="M2129" i="1"/>
  <c r="U2129" i="1" s="1"/>
  <c r="M2130" i="1"/>
  <c r="U2130" i="1" s="1"/>
  <c r="M2131" i="1"/>
  <c r="U2131" i="1" s="1"/>
  <c r="M2132" i="1"/>
  <c r="U2132" i="1" s="1"/>
  <c r="M2133" i="1"/>
  <c r="U2133" i="1" s="1"/>
  <c r="M2134" i="1"/>
  <c r="U2134" i="1" s="1"/>
  <c r="M2135" i="1"/>
  <c r="U2135" i="1" s="1"/>
  <c r="M2136" i="1"/>
  <c r="U2136" i="1" s="1"/>
  <c r="M2137" i="1"/>
  <c r="U2137" i="1" s="1"/>
  <c r="M2138" i="1"/>
  <c r="U2138" i="1" s="1"/>
  <c r="M2139" i="1"/>
  <c r="U2139" i="1" s="1"/>
  <c r="M2140" i="1"/>
  <c r="U2140" i="1" s="1"/>
  <c r="M2141" i="1"/>
  <c r="U2141" i="1" s="1"/>
  <c r="M2142" i="1"/>
  <c r="U2142" i="1" s="1"/>
  <c r="M2143" i="1"/>
  <c r="U2143" i="1" s="1"/>
  <c r="M2144" i="1"/>
  <c r="U2144" i="1" s="1"/>
  <c r="M2145" i="1"/>
  <c r="U2145" i="1" s="1"/>
  <c r="M2146" i="1"/>
  <c r="U2146" i="1" s="1"/>
  <c r="M2147" i="1"/>
  <c r="U2147" i="1" s="1"/>
  <c r="M2148" i="1"/>
  <c r="U2148" i="1" s="1"/>
  <c r="M2149" i="1"/>
  <c r="U2149" i="1" s="1"/>
  <c r="M2150" i="1"/>
  <c r="U2150" i="1" s="1"/>
  <c r="M2151" i="1"/>
  <c r="U2151" i="1" s="1"/>
  <c r="M2152" i="1"/>
  <c r="U2152" i="1" s="1"/>
  <c r="M2153" i="1"/>
  <c r="U2153" i="1" s="1"/>
  <c r="M2154" i="1"/>
  <c r="U2154" i="1" s="1"/>
  <c r="M2155" i="1"/>
  <c r="U2155" i="1" s="1"/>
  <c r="M2156" i="1"/>
  <c r="U2156" i="1" s="1"/>
  <c r="M2157" i="1"/>
  <c r="U2157" i="1" s="1"/>
  <c r="M2158" i="1"/>
  <c r="U2158" i="1" s="1"/>
  <c r="M2159" i="1"/>
  <c r="U2159" i="1" s="1"/>
  <c r="M2160" i="1"/>
  <c r="U2160" i="1" s="1"/>
  <c r="M2161" i="1"/>
  <c r="U2161" i="1" s="1"/>
  <c r="M2162" i="1"/>
  <c r="U2162" i="1" s="1"/>
  <c r="M2163" i="1"/>
  <c r="U2163" i="1" s="1"/>
  <c r="M2164" i="1"/>
  <c r="U2164" i="1" s="1"/>
  <c r="M2165" i="1"/>
  <c r="U2165" i="1" s="1"/>
  <c r="M2166" i="1"/>
  <c r="U2166" i="1" s="1"/>
  <c r="M2167" i="1"/>
  <c r="U2167" i="1" s="1"/>
  <c r="M2168" i="1"/>
  <c r="U2168" i="1" s="1"/>
  <c r="M2169" i="1"/>
  <c r="U2169" i="1" s="1"/>
  <c r="M2170" i="1"/>
  <c r="U2170" i="1" s="1"/>
  <c r="M2171" i="1"/>
  <c r="U2171" i="1" s="1"/>
  <c r="M2172" i="1"/>
  <c r="U2172" i="1" s="1"/>
  <c r="M2173" i="1"/>
  <c r="U2173" i="1" s="1"/>
  <c r="M2174" i="1"/>
  <c r="U2174" i="1" s="1"/>
  <c r="M2175" i="1"/>
  <c r="U2175" i="1" s="1"/>
  <c r="M2176" i="1"/>
  <c r="U2176" i="1" s="1"/>
  <c r="M2177" i="1"/>
  <c r="U2177" i="1" s="1"/>
  <c r="M2178" i="1"/>
  <c r="U2178" i="1" s="1"/>
  <c r="M2179" i="1"/>
  <c r="U2179" i="1" s="1"/>
  <c r="M2180" i="1"/>
  <c r="U2180" i="1" s="1"/>
  <c r="M2181" i="1"/>
  <c r="U2181" i="1" s="1"/>
  <c r="M2182" i="1"/>
  <c r="U2182" i="1" s="1"/>
  <c r="M2183" i="1"/>
  <c r="U2183" i="1" s="1"/>
  <c r="M2184" i="1"/>
  <c r="U2184" i="1" s="1"/>
  <c r="M2185" i="1"/>
  <c r="U2185" i="1" s="1"/>
  <c r="M2186" i="1"/>
  <c r="U2186" i="1" s="1"/>
  <c r="M2187" i="1"/>
  <c r="U2187" i="1" s="1"/>
  <c r="M2188" i="1"/>
  <c r="U2188" i="1" s="1"/>
  <c r="M2189" i="1"/>
  <c r="U2189" i="1" s="1"/>
  <c r="M2190" i="1"/>
  <c r="U2190" i="1" s="1"/>
  <c r="M2191" i="1"/>
  <c r="U2191" i="1" s="1"/>
  <c r="M2192" i="1"/>
  <c r="U2192" i="1" s="1"/>
  <c r="M2193" i="1"/>
  <c r="U2193" i="1" s="1"/>
  <c r="M2194" i="1"/>
  <c r="U2194" i="1" s="1"/>
  <c r="M2195" i="1"/>
  <c r="U2195" i="1" s="1"/>
  <c r="M2196" i="1"/>
  <c r="U2196" i="1" s="1"/>
  <c r="M2197" i="1"/>
  <c r="U2197" i="1" s="1"/>
  <c r="M2198" i="1"/>
  <c r="U2198" i="1" s="1"/>
  <c r="M2199" i="1"/>
  <c r="U2199" i="1" s="1"/>
  <c r="M2200" i="1"/>
  <c r="U2200" i="1" s="1"/>
  <c r="M2201" i="1"/>
  <c r="U2201" i="1" s="1"/>
  <c r="M2202" i="1"/>
  <c r="U2202" i="1" s="1"/>
  <c r="M2203" i="1"/>
  <c r="U2203" i="1" s="1"/>
  <c r="M2204" i="1"/>
  <c r="U2204" i="1" s="1"/>
  <c r="M2205" i="1"/>
  <c r="U2205" i="1" s="1"/>
  <c r="M2206" i="1"/>
  <c r="U2206" i="1" s="1"/>
  <c r="M2207" i="1"/>
  <c r="U2207" i="1" s="1"/>
  <c r="M2208" i="1"/>
  <c r="U2208" i="1" s="1"/>
  <c r="M2209" i="1"/>
  <c r="U2209" i="1" s="1"/>
  <c r="M2210" i="1"/>
  <c r="U2210" i="1" s="1"/>
  <c r="M2211" i="1"/>
  <c r="U2211" i="1" s="1"/>
  <c r="M2212" i="1"/>
  <c r="U2212" i="1" s="1"/>
  <c r="M2213" i="1"/>
  <c r="U2213" i="1" s="1"/>
  <c r="M2214" i="1"/>
  <c r="U2214" i="1" s="1"/>
  <c r="M2215" i="1"/>
  <c r="U2215" i="1" s="1"/>
  <c r="M2216" i="1"/>
  <c r="U2216" i="1" s="1"/>
  <c r="M2217" i="1"/>
  <c r="U2217" i="1" s="1"/>
  <c r="M2218" i="1"/>
  <c r="U2218" i="1" s="1"/>
  <c r="M2219" i="1"/>
  <c r="U2219" i="1" s="1"/>
  <c r="M2220" i="1"/>
  <c r="U2220" i="1" s="1"/>
  <c r="M2221" i="1"/>
  <c r="U2221" i="1" s="1"/>
  <c r="M2222" i="1"/>
  <c r="U2222" i="1" s="1"/>
  <c r="M2223" i="1"/>
  <c r="U2223" i="1" s="1"/>
  <c r="M2224" i="1"/>
  <c r="U2224" i="1" s="1"/>
  <c r="M2225" i="1"/>
  <c r="U2225" i="1" s="1"/>
  <c r="M2226" i="1"/>
  <c r="U2226" i="1" s="1"/>
  <c r="M2227" i="1"/>
  <c r="U2227" i="1" s="1"/>
  <c r="M2228" i="1"/>
  <c r="U2228" i="1" s="1"/>
  <c r="M2229" i="1"/>
  <c r="U2229" i="1" s="1"/>
  <c r="M2230" i="1"/>
  <c r="U2230" i="1" s="1"/>
  <c r="M2231" i="1"/>
  <c r="U2231" i="1" s="1"/>
  <c r="M2232" i="1"/>
  <c r="U2232" i="1" s="1"/>
  <c r="M2233" i="1"/>
  <c r="U2233" i="1" s="1"/>
  <c r="M2234" i="1"/>
  <c r="U2234" i="1" s="1"/>
  <c r="M2235" i="1"/>
  <c r="U2235" i="1" s="1"/>
  <c r="M2236" i="1"/>
  <c r="U2236" i="1" s="1"/>
  <c r="M2237" i="1"/>
  <c r="U2237" i="1" s="1"/>
  <c r="M2238" i="1"/>
  <c r="U2238" i="1" s="1"/>
  <c r="M2239" i="1"/>
  <c r="U2239" i="1" s="1"/>
  <c r="M2240" i="1"/>
  <c r="U2240" i="1" s="1"/>
  <c r="M2241" i="1"/>
  <c r="U2241" i="1" s="1"/>
  <c r="M2242" i="1"/>
  <c r="U2242" i="1" s="1"/>
  <c r="M2243" i="1"/>
  <c r="U2243" i="1" s="1"/>
  <c r="M2244" i="1"/>
  <c r="U2244" i="1" s="1"/>
  <c r="M2245" i="1"/>
  <c r="U2245" i="1" s="1"/>
  <c r="M2246" i="1"/>
  <c r="U2246" i="1" s="1"/>
  <c r="M2247" i="1"/>
  <c r="U2247" i="1" s="1"/>
  <c r="M2248" i="1"/>
  <c r="U2248" i="1" s="1"/>
  <c r="M2249" i="1"/>
  <c r="U2249" i="1" s="1"/>
  <c r="M2250" i="1"/>
  <c r="U2250" i="1" s="1"/>
  <c r="M2251" i="1"/>
  <c r="U2251" i="1" s="1"/>
  <c r="M2252" i="1"/>
  <c r="U2252" i="1" s="1"/>
  <c r="M2253" i="1"/>
  <c r="U2253" i="1" s="1"/>
  <c r="M2254" i="1"/>
  <c r="U2254" i="1" s="1"/>
  <c r="M2255" i="1"/>
  <c r="U2255" i="1" s="1"/>
  <c r="M2256" i="1"/>
  <c r="U2256" i="1" s="1"/>
  <c r="M2257" i="1"/>
  <c r="U2257" i="1" s="1"/>
  <c r="M2258" i="1"/>
  <c r="U2258" i="1" s="1"/>
  <c r="M2259" i="1"/>
  <c r="U2259" i="1" s="1"/>
  <c r="M2260" i="1"/>
  <c r="U2260" i="1" s="1"/>
  <c r="M2261" i="1"/>
  <c r="U2261" i="1" s="1"/>
  <c r="M2262" i="1"/>
  <c r="U2262" i="1" s="1"/>
  <c r="M2263" i="1"/>
  <c r="U2263" i="1" s="1"/>
  <c r="M2264" i="1"/>
  <c r="U2264" i="1" s="1"/>
  <c r="M2265" i="1"/>
  <c r="U2265" i="1" s="1"/>
  <c r="M2266" i="1"/>
  <c r="U2266" i="1" s="1"/>
  <c r="M2267" i="1"/>
  <c r="U2267" i="1" s="1"/>
  <c r="M2268" i="1"/>
  <c r="U2268" i="1" s="1"/>
  <c r="M2269" i="1"/>
  <c r="U2269" i="1" s="1"/>
  <c r="M2270" i="1"/>
  <c r="U2270" i="1" s="1"/>
  <c r="M2271" i="1"/>
  <c r="U2271" i="1" s="1"/>
  <c r="M2272" i="1"/>
  <c r="U2272" i="1" s="1"/>
  <c r="M2273" i="1"/>
  <c r="U2273" i="1" s="1"/>
  <c r="M2274" i="1"/>
  <c r="U2274" i="1" s="1"/>
  <c r="M2275" i="1"/>
  <c r="U2275" i="1" s="1"/>
  <c r="M2276" i="1"/>
  <c r="U2276" i="1" s="1"/>
  <c r="M2277" i="1"/>
  <c r="U2277" i="1" s="1"/>
  <c r="M2278" i="1"/>
  <c r="U2278" i="1" s="1"/>
  <c r="M2279" i="1"/>
  <c r="U2279" i="1" s="1"/>
  <c r="M2280" i="1"/>
  <c r="U2280" i="1" s="1"/>
  <c r="M2281" i="1"/>
  <c r="U2281" i="1" s="1"/>
  <c r="M2282" i="1"/>
  <c r="U2282" i="1" s="1"/>
  <c r="M2283" i="1"/>
  <c r="U2283" i="1" s="1"/>
  <c r="M2284" i="1"/>
  <c r="U2284" i="1" s="1"/>
  <c r="M2285" i="1"/>
  <c r="U2285" i="1" s="1"/>
  <c r="M2286" i="1"/>
  <c r="U2286" i="1" s="1"/>
  <c r="M2287" i="1"/>
  <c r="U2287" i="1" s="1"/>
  <c r="M2288" i="1"/>
  <c r="U2288" i="1" s="1"/>
  <c r="M2289" i="1"/>
  <c r="U2289" i="1" s="1"/>
  <c r="M2290" i="1"/>
  <c r="U2290" i="1" s="1"/>
  <c r="M2291" i="1"/>
  <c r="U2291" i="1" s="1"/>
  <c r="M2292" i="1"/>
  <c r="U2292" i="1" s="1"/>
  <c r="M2293" i="1"/>
  <c r="U2293" i="1" s="1"/>
  <c r="M2294" i="1"/>
  <c r="U2294" i="1" s="1"/>
  <c r="M2295" i="1"/>
  <c r="U2295" i="1" s="1"/>
  <c r="M2296" i="1"/>
  <c r="U2296" i="1" s="1"/>
  <c r="M2297" i="1"/>
  <c r="U2297" i="1" s="1"/>
  <c r="M2298" i="1"/>
  <c r="U2298" i="1" s="1"/>
  <c r="M2299" i="1"/>
  <c r="U2299" i="1" s="1"/>
  <c r="M2300" i="1"/>
  <c r="U2300" i="1" s="1"/>
  <c r="M2301" i="1"/>
  <c r="U2301" i="1" s="1"/>
  <c r="M2302" i="1"/>
  <c r="U2302" i="1" s="1"/>
  <c r="M2303" i="1"/>
  <c r="U2303" i="1" s="1"/>
  <c r="M2304" i="1"/>
  <c r="U2304" i="1" s="1"/>
  <c r="M2305" i="1"/>
  <c r="U2305" i="1" s="1"/>
  <c r="M2306" i="1"/>
  <c r="U2306" i="1" s="1"/>
  <c r="M2307" i="1"/>
  <c r="U2307" i="1" s="1"/>
  <c r="M2308" i="1"/>
  <c r="U2308" i="1" s="1"/>
  <c r="M2309" i="1"/>
  <c r="U2309" i="1" s="1"/>
  <c r="M2310" i="1"/>
  <c r="U2310" i="1" s="1"/>
  <c r="M2311" i="1"/>
  <c r="U2311" i="1" s="1"/>
  <c r="M2312" i="1"/>
  <c r="U2312" i="1" s="1"/>
  <c r="M2313" i="1"/>
  <c r="U2313" i="1" s="1"/>
  <c r="M2314" i="1"/>
  <c r="U2314" i="1" s="1"/>
  <c r="M2315" i="1"/>
  <c r="U2315" i="1" s="1"/>
  <c r="M2316" i="1"/>
  <c r="U2316" i="1" s="1"/>
  <c r="M2317" i="1"/>
  <c r="U2317" i="1" s="1"/>
  <c r="M2318" i="1"/>
  <c r="U2318" i="1" s="1"/>
  <c r="M2319" i="1"/>
  <c r="U2319" i="1" s="1"/>
  <c r="M2320" i="1"/>
  <c r="U2320" i="1" s="1"/>
  <c r="M2321" i="1"/>
  <c r="U2321" i="1" s="1"/>
  <c r="M2322" i="1"/>
  <c r="U2322" i="1" s="1"/>
  <c r="M2323" i="1"/>
  <c r="U2323" i="1" s="1"/>
  <c r="M2324" i="1"/>
  <c r="U2324" i="1" s="1"/>
  <c r="M2325" i="1"/>
  <c r="U2325" i="1" s="1"/>
  <c r="M2326" i="1"/>
  <c r="U2326" i="1" s="1"/>
  <c r="M2327" i="1"/>
  <c r="U2327" i="1" s="1"/>
  <c r="M2328" i="1"/>
  <c r="U2328" i="1" s="1"/>
  <c r="M2329" i="1"/>
  <c r="U2329" i="1" s="1"/>
  <c r="M2330" i="1"/>
  <c r="U2330" i="1" s="1"/>
  <c r="M2331" i="1"/>
  <c r="U2331" i="1" s="1"/>
  <c r="M2332" i="1"/>
  <c r="U2332" i="1" s="1"/>
  <c r="M2333" i="1"/>
  <c r="U2333" i="1" s="1"/>
  <c r="M2334" i="1"/>
  <c r="U2334" i="1" s="1"/>
  <c r="M2335" i="1"/>
  <c r="U2335" i="1" s="1"/>
  <c r="M2336" i="1"/>
  <c r="U2336" i="1" s="1"/>
  <c r="M2337" i="1"/>
  <c r="U2337" i="1" s="1"/>
  <c r="M2338" i="1"/>
  <c r="U2338" i="1" s="1"/>
  <c r="M2339" i="1"/>
  <c r="U2339" i="1" s="1"/>
  <c r="M2340" i="1"/>
  <c r="U2340" i="1" s="1"/>
  <c r="M2341" i="1"/>
  <c r="U2341" i="1" s="1"/>
  <c r="M2342" i="1"/>
  <c r="U2342" i="1" s="1"/>
  <c r="M2343" i="1"/>
  <c r="U2343" i="1" s="1"/>
  <c r="M2344" i="1"/>
  <c r="U2344" i="1" s="1"/>
  <c r="M2345" i="1"/>
  <c r="U2345" i="1" s="1"/>
  <c r="M2346" i="1"/>
  <c r="U2346" i="1" s="1"/>
  <c r="M2347" i="1"/>
  <c r="U2347" i="1" s="1"/>
  <c r="M2348" i="1"/>
  <c r="U2348" i="1" s="1"/>
  <c r="M2349" i="1"/>
  <c r="U2349" i="1" s="1"/>
  <c r="M2350" i="1"/>
  <c r="U2350" i="1" s="1"/>
  <c r="M2351" i="1"/>
  <c r="U2351" i="1" s="1"/>
  <c r="M2352" i="1"/>
  <c r="U2352" i="1" s="1"/>
  <c r="M2353" i="1"/>
  <c r="U2353" i="1" s="1"/>
  <c r="M2354" i="1"/>
  <c r="U2354" i="1" s="1"/>
  <c r="M2355" i="1"/>
  <c r="U2355" i="1" s="1"/>
  <c r="M2356" i="1"/>
  <c r="U2356" i="1" s="1"/>
  <c r="M2357" i="1"/>
  <c r="U2357" i="1" s="1"/>
  <c r="M2358" i="1"/>
  <c r="U2358" i="1" s="1"/>
  <c r="M2359" i="1"/>
  <c r="U2359" i="1" s="1"/>
  <c r="M2360" i="1"/>
  <c r="U2360" i="1" s="1"/>
  <c r="M2361" i="1"/>
  <c r="U2361" i="1" s="1"/>
  <c r="M2362" i="1"/>
  <c r="U2362" i="1" s="1"/>
  <c r="M2363" i="1"/>
  <c r="U2363" i="1" s="1"/>
  <c r="M2364" i="1"/>
  <c r="U2364" i="1" s="1"/>
  <c r="M2365" i="1"/>
  <c r="U2365" i="1" s="1"/>
  <c r="M2366" i="1"/>
  <c r="U2366" i="1" s="1"/>
  <c r="M2367" i="1"/>
  <c r="U2367" i="1" s="1"/>
  <c r="M2368" i="1"/>
  <c r="U2368" i="1" s="1"/>
  <c r="M2369" i="1"/>
  <c r="U2369" i="1" s="1"/>
  <c r="M2370" i="1"/>
  <c r="U2370" i="1" s="1"/>
  <c r="M2371" i="1"/>
  <c r="U2371" i="1" s="1"/>
  <c r="M2372" i="1"/>
  <c r="U2372" i="1" s="1"/>
  <c r="M2373" i="1"/>
  <c r="U2373" i="1" s="1"/>
  <c r="M2374" i="1"/>
  <c r="U2374" i="1" s="1"/>
  <c r="M2375" i="1"/>
  <c r="U2375" i="1" s="1"/>
  <c r="M2376" i="1"/>
  <c r="U2376" i="1" s="1"/>
  <c r="M2377" i="1"/>
  <c r="U2377" i="1" s="1"/>
  <c r="M2378" i="1"/>
  <c r="U2378" i="1" s="1"/>
  <c r="M2379" i="1"/>
  <c r="U2379" i="1" s="1"/>
  <c r="M2380" i="1"/>
  <c r="U2380" i="1" s="1"/>
  <c r="M2381" i="1"/>
  <c r="U2381" i="1" s="1"/>
  <c r="M2382" i="1"/>
  <c r="U2382" i="1" s="1"/>
  <c r="M2383" i="1"/>
  <c r="U2383" i="1" s="1"/>
  <c r="M2384" i="1"/>
  <c r="U2384" i="1" s="1"/>
  <c r="M2385" i="1"/>
  <c r="U2385" i="1" s="1"/>
  <c r="M2386" i="1"/>
  <c r="U2386" i="1" s="1"/>
  <c r="M2387" i="1"/>
  <c r="U2387" i="1" s="1"/>
  <c r="M2388" i="1"/>
  <c r="U2388" i="1" s="1"/>
  <c r="M2389" i="1"/>
  <c r="U2389" i="1" s="1"/>
  <c r="M2390" i="1"/>
  <c r="U2390" i="1" s="1"/>
  <c r="M2391" i="1"/>
  <c r="U2391" i="1" s="1"/>
  <c r="M2392" i="1"/>
  <c r="U2392" i="1" s="1"/>
  <c r="M2393" i="1"/>
  <c r="U2393" i="1" s="1"/>
  <c r="M2394" i="1"/>
  <c r="U2394" i="1" s="1"/>
  <c r="M2395" i="1"/>
  <c r="U2395" i="1" s="1"/>
  <c r="M2396" i="1"/>
  <c r="U2396" i="1" s="1"/>
  <c r="M2397" i="1"/>
  <c r="U2397" i="1" s="1"/>
  <c r="M2398" i="1"/>
  <c r="U2398" i="1" s="1"/>
  <c r="M2399" i="1"/>
  <c r="U2399" i="1" s="1"/>
  <c r="M2400" i="1"/>
  <c r="U2400" i="1" s="1"/>
  <c r="M2401" i="1"/>
  <c r="U2401" i="1" s="1"/>
  <c r="M2402" i="1"/>
  <c r="U2402" i="1" s="1"/>
  <c r="M2403" i="1"/>
  <c r="U2403" i="1" s="1"/>
  <c r="M2404" i="1"/>
  <c r="U2404" i="1" s="1"/>
  <c r="M2405" i="1"/>
  <c r="U2405" i="1" s="1"/>
  <c r="M2406" i="1"/>
  <c r="U2406" i="1" s="1"/>
  <c r="M2407" i="1"/>
  <c r="U2407" i="1" s="1"/>
  <c r="M2408" i="1"/>
  <c r="U2408" i="1" s="1"/>
  <c r="M2409" i="1"/>
  <c r="U2409" i="1" s="1"/>
  <c r="M2410" i="1"/>
  <c r="U2410" i="1" s="1"/>
  <c r="M2411" i="1"/>
  <c r="U2411" i="1" s="1"/>
  <c r="M2412" i="1"/>
  <c r="U2412" i="1" s="1"/>
  <c r="M2413" i="1"/>
  <c r="U2413" i="1" s="1"/>
  <c r="M2414" i="1"/>
  <c r="U2414" i="1" s="1"/>
  <c r="M2415" i="1"/>
  <c r="U2415" i="1" s="1"/>
  <c r="M2416" i="1"/>
  <c r="U2416" i="1" s="1"/>
  <c r="M2417" i="1"/>
  <c r="U2417" i="1" s="1"/>
  <c r="M2418" i="1"/>
  <c r="U2418" i="1" s="1"/>
  <c r="M2419" i="1"/>
  <c r="U2419" i="1" s="1"/>
  <c r="M2420" i="1"/>
  <c r="U2420" i="1" s="1"/>
  <c r="M2421" i="1"/>
  <c r="U2421" i="1" s="1"/>
  <c r="M2422" i="1"/>
  <c r="U2422" i="1" s="1"/>
  <c r="M2423" i="1"/>
  <c r="U2423" i="1" s="1"/>
  <c r="M2424" i="1"/>
  <c r="U2424" i="1" s="1"/>
  <c r="M2425" i="1"/>
  <c r="U2425" i="1" s="1"/>
  <c r="M2426" i="1"/>
  <c r="U2426" i="1" s="1"/>
  <c r="M2427" i="1"/>
  <c r="U2427" i="1" s="1"/>
  <c r="M2428" i="1"/>
  <c r="U2428" i="1" s="1"/>
  <c r="M2429" i="1"/>
  <c r="U2429" i="1" s="1"/>
  <c r="M2430" i="1"/>
  <c r="U2430" i="1" s="1"/>
  <c r="M2431" i="1"/>
  <c r="U2431" i="1" s="1"/>
  <c r="M2432" i="1"/>
  <c r="U2432" i="1" s="1"/>
  <c r="M2433" i="1"/>
  <c r="U2433" i="1" s="1"/>
  <c r="M2434" i="1"/>
  <c r="U2434" i="1" s="1"/>
  <c r="M2435" i="1"/>
  <c r="U2435" i="1" s="1"/>
  <c r="M2436" i="1"/>
  <c r="U2436" i="1" s="1"/>
  <c r="M2437" i="1"/>
  <c r="U2437" i="1" s="1"/>
  <c r="M2438" i="1"/>
  <c r="U2438" i="1" s="1"/>
  <c r="M2439" i="1"/>
  <c r="U2439" i="1" s="1"/>
  <c r="M2440" i="1"/>
  <c r="U2440" i="1" s="1"/>
  <c r="M2441" i="1"/>
  <c r="U2441" i="1" s="1"/>
  <c r="M2442" i="1"/>
  <c r="U2442" i="1" s="1"/>
  <c r="M2443" i="1"/>
  <c r="U2443" i="1" s="1"/>
  <c r="M2444" i="1"/>
  <c r="U2444" i="1" s="1"/>
  <c r="M2445" i="1"/>
  <c r="U2445" i="1" s="1"/>
  <c r="M2446" i="1"/>
  <c r="U2446" i="1" s="1"/>
  <c r="M2447" i="1"/>
  <c r="U2447" i="1" s="1"/>
  <c r="M2448" i="1"/>
  <c r="U2448" i="1" s="1"/>
  <c r="M2449" i="1"/>
  <c r="U2449" i="1" s="1"/>
  <c r="M2450" i="1"/>
  <c r="U2450" i="1" s="1"/>
  <c r="M2451" i="1"/>
  <c r="U2451" i="1" s="1"/>
  <c r="M2452" i="1"/>
  <c r="U2452" i="1" s="1"/>
  <c r="M2453" i="1"/>
  <c r="U2453" i="1" s="1"/>
  <c r="M2454" i="1"/>
  <c r="U2454" i="1" s="1"/>
  <c r="M2455" i="1"/>
  <c r="U2455" i="1" s="1"/>
  <c r="M2456" i="1"/>
  <c r="U2456" i="1" s="1"/>
  <c r="M2457" i="1"/>
  <c r="U2457" i="1" s="1"/>
  <c r="M2458" i="1"/>
  <c r="U2458" i="1" s="1"/>
  <c r="M2459" i="1"/>
  <c r="U2459" i="1" s="1"/>
  <c r="M2460" i="1"/>
  <c r="U2460" i="1" s="1"/>
  <c r="M2461" i="1"/>
  <c r="U2461" i="1" s="1"/>
  <c r="M2462" i="1"/>
  <c r="U2462" i="1" s="1"/>
  <c r="M2463" i="1"/>
  <c r="U2463" i="1" s="1"/>
  <c r="M2464" i="1"/>
  <c r="U2464" i="1" s="1"/>
  <c r="M2465" i="1"/>
  <c r="U2465" i="1" s="1"/>
  <c r="M2466" i="1"/>
  <c r="U2466" i="1" s="1"/>
  <c r="M2467" i="1"/>
  <c r="U2467" i="1" s="1"/>
  <c r="M2468" i="1"/>
  <c r="U2468" i="1" s="1"/>
  <c r="M2469" i="1"/>
  <c r="U2469" i="1" s="1"/>
  <c r="M2470" i="1"/>
  <c r="U2470" i="1" s="1"/>
  <c r="M2471" i="1"/>
  <c r="U2471" i="1" s="1"/>
  <c r="M2472" i="1"/>
  <c r="U2472" i="1" s="1"/>
  <c r="M2473" i="1"/>
  <c r="U2473" i="1" s="1"/>
  <c r="M2474" i="1"/>
  <c r="U2474" i="1" s="1"/>
  <c r="M2475" i="1"/>
  <c r="U2475" i="1" s="1"/>
  <c r="M2476" i="1"/>
  <c r="U2476" i="1" s="1"/>
  <c r="M2477" i="1"/>
  <c r="U2477" i="1" s="1"/>
  <c r="M2478" i="1"/>
  <c r="U2478" i="1" s="1"/>
  <c r="M2479" i="1"/>
  <c r="U2479" i="1" s="1"/>
  <c r="M2480" i="1"/>
  <c r="U2480" i="1" s="1"/>
  <c r="M2481" i="1"/>
  <c r="U2481" i="1" s="1"/>
  <c r="M2482" i="1"/>
  <c r="U2482" i="1" s="1"/>
  <c r="M2483" i="1"/>
  <c r="U2483" i="1" s="1"/>
  <c r="M2484" i="1"/>
  <c r="U2484" i="1" s="1"/>
  <c r="M2485" i="1"/>
  <c r="U2485" i="1" s="1"/>
  <c r="M2486" i="1"/>
  <c r="U2486" i="1" s="1"/>
  <c r="M2487" i="1"/>
  <c r="U2487" i="1" s="1"/>
  <c r="M2488" i="1"/>
  <c r="U2488" i="1" s="1"/>
  <c r="M2489" i="1"/>
  <c r="U2489" i="1" s="1"/>
  <c r="M2490" i="1"/>
  <c r="U2490" i="1" s="1"/>
  <c r="M2491" i="1"/>
  <c r="U2491" i="1" s="1"/>
  <c r="M2492" i="1"/>
  <c r="U2492" i="1" s="1"/>
  <c r="M2493" i="1"/>
  <c r="U2493" i="1" s="1"/>
  <c r="M2494" i="1"/>
  <c r="U2494" i="1" s="1"/>
  <c r="M2495" i="1"/>
  <c r="U2495" i="1" s="1"/>
  <c r="M2496" i="1"/>
  <c r="U2496" i="1" s="1"/>
  <c r="M2497" i="1"/>
  <c r="U2497" i="1" s="1"/>
  <c r="M2498" i="1"/>
  <c r="U2498" i="1" s="1"/>
  <c r="M2499" i="1"/>
  <c r="U2499" i="1" s="1"/>
  <c r="M2500" i="1"/>
  <c r="U2500" i="1" s="1"/>
  <c r="M2501" i="1"/>
  <c r="U2501" i="1" s="1"/>
  <c r="M2502" i="1"/>
  <c r="U2502" i="1" s="1"/>
  <c r="M2503" i="1"/>
  <c r="U2503" i="1" s="1"/>
  <c r="M2504" i="1"/>
  <c r="U2504" i="1" s="1"/>
  <c r="M2505" i="1"/>
  <c r="U2505" i="1" s="1"/>
  <c r="M2506" i="1"/>
  <c r="U2506" i="1" s="1"/>
  <c r="M2507" i="1"/>
  <c r="U2507" i="1" s="1"/>
  <c r="M2508" i="1"/>
  <c r="U2508" i="1" s="1"/>
  <c r="M2509" i="1"/>
  <c r="U2509" i="1" s="1"/>
  <c r="M2510" i="1"/>
  <c r="U2510" i="1" s="1"/>
  <c r="M2511" i="1"/>
  <c r="U2511" i="1" s="1"/>
  <c r="M2512" i="1"/>
  <c r="U2512" i="1" s="1"/>
  <c r="M2513" i="1"/>
  <c r="U2513" i="1" s="1"/>
  <c r="M2514" i="1"/>
  <c r="U2514" i="1" s="1"/>
  <c r="M2515" i="1"/>
  <c r="U2515" i="1" s="1"/>
  <c r="M2516" i="1"/>
  <c r="U2516" i="1" s="1"/>
  <c r="M2517" i="1"/>
  <c r="U2517" i="1" s="1"/>
  <c r="M2518" i="1"/>
  <c r="U2518" i="1" s="1"/>
  <c r="M2519" i="1"/>
  <c r="U2519" i="1" s="1"/>
  <c r="M2520" i="1"/>
  <c r="U2520" i="1" s="1"/>
  <c r="M2521" i="1"/>
  <c r="U2521" i="1" s="1"/>
  <c r="M2522" i="1"/>
  <c r="U2522" i="1" s="1"/>
  <c r="M2523" i="1"/>
  <c r="U2523" i="1" s="1"/>
  <c r="M2524" i="1"/>
  <c r="U2524" i="1" s="1"/>
  <c r="M2525" i="1"/>
  <c r="U2525" i="1" s="1"/>
  <c r="M2526" i="1"/>
  <c r="U2526" i="1" s="1"/>
  <c r="M2527" i="1"/>
  <c r="U2527" i="1" s="1"/>
  <c r="M2528" i="1"/>
  <c r="U2528" i="1" s="1"/>
  <c r="M2529" i="1"/>
  <c r="U2529" i="1" s="1"/>
  <c r="M2530" i="1"/>
  <c r="U2530" i="1" s="1"/>
  <c r="M2531" i="1"/>
  <c r="U2531" i="1" s="1"/>
  <c r="M2532" i="1"/>
  <c r="U2532" i="1" s="1"/>
  <c r="M2533" i="1"/>
  <c r="U2533" i="1" s="1"/>
  <c r="M2534" i="1"/>
  <c r="U2534" i="1" s="1"/>
  <c r="M2535" i="1"/>
  <c r="U2535" i="1" s="1"/>
  <c r="M2536" i="1"/>
  <c r="U2536" i="1" s="1"/>
  <c r="M2537" i="1"/>
  <c r="U2537" i="1" s="1"/>
  <c r="M2538" i="1"/>
  <c r="U2538" i="1" s="1"/>
  <c r="M2539" i="1"/>
  <c r="U2539" i="1" s="1"/>
  <c r="M2540" i="1"/>
  <c r="U2540" i="1" s="1"/>
  <c r="M2541" i="1"/>
  <c r="U2541" i="1" s="1"/>
  <c r="M2542" i="1"/>
  <c r="U2542" i="1" s="1"/>
  <c r="M2543" i="1"/>
  <c r="U2543" i="1" s="1"/>
  <c r="M2544" i="1"/>
  <c r="U2544" i="1" s="1"/>
  <c r="M2545" i="1"/>
  <c r="U2545" i="1" s="1"/>
  <c r="M2546" i="1"/>
  <c r="U2546" i="1" s="1"/>
  <c r="M2547" i="1"/>
  <c r="U2547" i="1" s="1"/>
  <c r="M2548" i="1"/>
  <c r="U2548" i="1" s="1"/>
  <c r="M2549" i="1"/>
  <c r="U2549" i="1" s="1"/>
  <c r="M2550" i="1"/>
  <c r="U2550" i="1" s="1"/>
  <c r="M2551" i="1"/>
  <c r="U2551" i="1" s="1"/>
  <c r="M2552" i="1"/>
  <c r="U2552" i="1" s="1"/>
  <c r="M2553" i="1"/>
  <c r="U2553" i="1" s="1"/>
  <c r="M2554" i="1"/>
  <c r="U2554" i="1" s="1"/>
  <c r="M2555" i="1"/>
  <c r="U2555" i="1" s="1"/>
  <c r="M2556" i="1"/>
  <c r="U2556" i="1" s="1"/>
  <c r="M2557" i="1"/>
  <c r="U2557" i="1" s="1"/>
  <c r="M2558" i="1"/>
  <c r="U2558" i="1" s="1"/>
  <c r="M2559" i="1"/>
  <c r="U2559" i="1" s="1"/>
  <c r="M2560" i="1"/>
  <c r="U2560" i="1" s="1"/>
  <c r="M2561" i="1"/>
  <c r="U2561" i="1" s="1"/>
  <c r="M2562" i="1"/>
  <c r="U2562" i="1" s="1"/>
  <c r="M2563" i="1"/>
  <c r="U2563" i="1" s="1"/>
  <c r="M2564" i="1"/>
  <c r="U2564" i="1" s="1"/>
  <c r="M2565" i="1"/>
  <c r="U2565" i="1" s="1"/>
  <c r="M2566" i="1"/>
  <c r="U2566" i="1" s="1"/>
  <c r="M2567" i="1"/>
  <c r="U2567" i="1" s="1"/>
  <c r="M2568" i="1"/>
  <c r="U2568" i="1" s="1"/>
  <c r="M2569" i="1"/>
  <c r="U2569" i="1" s="1"/>
  <c r="M2570" i="1"/>
  <c r="U2570" i="1" s="1"/>
  <c r="M2571" i="1"/>
  <c r="U2571" i="1" s="1"/>
  <c r="M2572" i="1"/>
  <c r="U2572" i="1" s="1"/>
  <c r="M2573" i="1"/>
  <c r="U2573" i="1" s="1"/>
  <c r="M2574" i="1"/>
  <c r="U2574" i="1" s="1"/>
  <c r="M2575" i="1"/>
  <c r="U2575" i="1" s="1"/>
  <c r="M2576" i="1"/>
  <c r="U2576" i="1" s="1"/>
  <c r="M2577" i="1"/>
  <c r="U2577" i="1" s="1"/>
  <c r="M2578" i="1"/>
  <c r="U2578" i="1" s="1"/>
  <c r="M2579" i="1"/>
  <c r="U2579" i="1" s="1"/>
  <c r="M2580" i="1"/>
  <c r="U2580" i="1" s="1"/>
  <c r="M2581" i="1"/>
  <c r="U2581" i="1" s="1"/>
  <c r="M2582" i="1"/>
  <c r="U2582" i="1" s="1"/>
  <c r="M2583" i="1"/>
  <c r="U2583" i="1" s="1"/>
  <c r="M2584" i="1"/>
  <c r="U2584" i="1" s="1"/>
  <c r="M2585" i="1"/>
  <c r="U2585" i="1" s="1"/>
  <c r="M2586" i="1"/>
  <c r="U2586" i="1" s="1"/>
  <c r="M2587" i="1"/>
  <c r="U2587" i="1" s="1"/>
  <c r="M2588" i="1"/>
  <c r="U2588" i="1" s="1"/>
  <c r="M2589" i="1"/>
  <c r="U2589" i="1" s="1"/>
  <c r="M2590" i="1"/>
  <c r="U2590" i="1" s="1"/>
  <c r="M2591" i="1"/>
  <c r="U2591" i="1" s="1"/>
  <c r="M2592" i="1"/>
  <c r="U2592" i="1" s="1"/>
  <c r="M2593" i="1"/>
  <c r="U2593" i="1" s="1"/>
  <c r="M2594" i="1"/>
  <c r="U2594" i="1" s="1"/>
  <c r="M2595" i="1"/>
  <c r="U2595" i="1" s="1"/>
  <c r="M2596" i="1"/>
  <c r="U2596" i="1" s="1"/>
  <c r="M2597" i="1"/>
  <c r="U2597" i="1" s="1"/>
  <c r="M2598" i="1"/>
  <c r="U2598" i="1" s="1"/>
  <c r="M2599" i="1"/>
  <c r="U2599" i="1" s="1"/>
  <c r="M2600" i="1"/>
  <c r="U2600" i="1" s="1"/>
  <c r="M2601" i="1"/>
  <c r="U2601" i="1" s="1"/>
  <c r="M2602" i="1"/>
  <c r="U2602" i="1" s="1"/>
  <c r="M2603" i="1"/>
  <c r="U2603" i="1" s="1"/>
  <c r="M2604" i="1"/>
  <c r="U2604" i="1" s="1"/>
  <c r="M2605" i="1"/>
  <c r="U2605" i="1" s="1"/>
  <c r="M2606" i="1"/>
  <c r="U2606" i="1" s="1"/>
  <c r="M2607" i="1"/>
  <c r="U2607" i="1" s="1"/>
  <c r="M2608" i="1"/>
  <c r="U2608" i="1" s="1"/>
  <c r="M2609" i="1"/>
  <c r="U2609" i="1" s="1"/>
  <c r="M2610" i="1"/>
  <c r="U2610" i="1" s="1"/>
  <c r="M2611" i="1"/>
  <c r="U2611" i="1" s="1"/>
  <c r="M2612" i="1"/>
  <c r="U2612" i="1" s="1"/>
  <c r="M2613" i="1"/>
  <c r="U2613" i="1" s="1"/>
  <c r="M2614" i="1"/>
  <c r="U2614" i="1" s="1"/>
  <c r="M2615" i="1"/>
  <c r="U2615" i="1" s="1"/>
  <c r="M2616" i="1"/>
  <c r="U2616" i="1" s="1"/>
  <c r="M2617" i="1"/>
  <c r="U2617" i="1" s="1"/>
  <c r="M2618" i="1"/>
  <c r="U2618" i="1" s="1"/>
  <c r="M2619" i="1"/>
  <c r="U2619" i="1" s="1"/>
  <c r="M2620" i="1"/>
  <c r="U2620" i="1" s="1"/>
  <c r="M2621" i="1"/>
  <c r="U2621" i="1" s="1"/>
  <c r="M2622" i="1"/>
  <c r="U2622" i="1" s="1"/>
  <c r="M2623" i="1"/>
  <c r="U2623" i="1" s="1"/>
  <c r="M2624" i="1"/>
  <c r="U2624" i="1" s="1"/>
  <c r="M2625" i="1"/>
  <c r="U2625" i="1" s="1"/>
  <c r="M2626" i="1"/>
  <c r="U2626" i="1" s="1"/>
  <c r="M2627" i="1"/>
  <c r="U2627" i="1" s="1"/>
  <c r="M2628" i="1"/>
  <c r="U2628" i="1" s="1"/>
  <c r="M2629" i="1"/>
  <c r="U2629" i="1" s="1"/>
  <c r="M2630" i="1"/>
  <c r="U2630" i="1" s="1"/>
  <c r="M2631" i="1"/>
  <c r="U2631" i="1" s="1"/>
  <c r="M2632" i="1"/>
  <c r="U2632" i="1" s="1"/>
  <c r="M2633" i="1"/>
  <c r="U2633" i="1" s="1"/>
  <c r="M2634" i="1"/>
  <c r="U2634" i="1" s="1"/>
  <c r="M2635" i="1"/>
  <c r="U2635" i="1" s="1"/>
  <c r="M2636" i="1"/>
  <c r="U2636" i="1" s="1"/>
  <c r="M2637" i="1"/>
  <c r="U2637" i="1" s="1"/>
  <c r="M2638" i="1"/>
  <c r="U2638" i="1" s="1"/>
  <c r="M2639" i="1"/>
  <c r="U2639" i="1" s="1"/>
  <c r="M2640" i="1"/>
  <c r="U2640" i="1" s="1"/>
  <c r="M2641" i="1"/>
  <c r="U2641" i="1" s="1"/>
  <c r="M2642" i="1"/>
  <c r="U2642" i="1" s="1"/>
  <c r="M2643" i="1"/>
  <c r="U2643" i="1" s="1"/>
  <c r="M2644" i="1"/>
  <c r="U2644" i="1" s="1"/>
  <c r="M2645" i="1"/>
  <c r="U2645" i="1" s="1"/>
  <c r="M2646" i="1"/>
  <c r="U2646" i="1" s="1"/>
  <c r="M2647" i="1"/>
  <c r="U2647" i="1" s="1"/>
  <c r="M2648" i="1"/>
  <c r="U2648" i="1" s="1"/>
  <c r="M2649" i="1"/>
  <c r="U2649" i="1" s="1"/>
  <c r="M2650" i="1"/>
  <c r="U2650" i="1" s="1"/>
  <c r="M2651" i="1"/>
  <c r="U2651" i="1" s="1"/>
  <c r="M2652" i="1"/>
  <c r="U2652" i="1" s="1"/>
  <c r="M2653" i="1"/>
  <c r="U2653" i="1" s="1"/>
  <c r="M2654" i="1"/>
  <c r="U2654" i="1" s="1"/>
  <c r="M2655" i="1"/>
  <c r="U2655" i="1" s="1"/>
  <c r="M2656" i="1"/>
  <c r="U2656" i="1" s="1"/>
  <c r="M2657" i="1"/>
  <c r="U2657" i="1" s="1"/>
  <c r="M2658" i="1"/>
  <c r="U2658" i="1" s="1"/>
  <c r="M2659" i="1"/>
  <c r="U2659" i="1" s="1"/>
  <c r="M2660" i="1"/>
  <c r="U2660" i="1" s="1"/>
  <c r="M2661" i="1"/>
  <c r="U2661" i="1" s="1"/>
  <c r="M2662" i="1"/>
  <c r="U2662" i="1" s="1"/>
  <c r="M2663" i="1"/>
  <c r="U2663" i="1" s="1"/>
  <c r="M2664" i="1"/>
  <c r="U2664" i="1" s="1"/>
  <c r="M2665" i="1"/>
  <c r="U2665" i="1" s="1"/>
  <c r="M2666" i="1"/>
  <c r="U2666" i="1" s="1"/>
  <c r="M2667" i="1"/>
  <c r="U2667" i="1" s="1"/>
  <c r="M2668" i="1"/>
  <c r="U2668" i="1" s="1"/>
  <c r="M2669" i="1"/>
  <c r="U2669" i="1" s="1"/>
  <c r="M2670" i="1"/>
  <c r="U2670" i="1" s="1"/>
  <c r="M2671" i="1"/>
  <c r="U2671" i="1" s="1"/>
  <c r="M2672" i="1"/>
  <c r="U2672" i="1" s="1"/>
  <c r="M2673" i="1"/>
  <c r="U2673" i="1" s="1"/>
  <c r="M2674" i="1"/>
  <c r="U2674" i="1" s="1"/>
  <c r="M2675" i="1"/>
  <c r="U2675" i="1" s="1"/>
  <c r="M2676" i="1"/>
  <c r="U2676" i="1" s="1"/>
  <c r="M2677" i="1"/>
  <c r="U2677" i="1" s="1"/>
  <c r="M2678" i="1"/>
  <c r="U2678" i="1" s="1"/>
  <c r="M2679" i="1"/>
  <c r="U2679" i="1" s="1"/>
  <c r="M2680" i="1"/>
  <c r="U2680" i="1" s="1"/>
  <c r="M2681" i="1"/>
  <c r="U2681" i="1" s="1"/>
  <c r="M2682" i="1"/>
  <c r="U2682" i="1" s="1"/>
  <c r="M2683" i="1"/>
  <c r="U2683" i="1" s="1"/>
  <c r="M2684" i="1"/>
  <c r="U2684" i="1" s="1"/>
  <c r="M2685" i="1"/>
  <c r="U2685" i="1" s="1"/>
  <c r="M2686" i="1"/>
  <c r="U2686" i="1" s="1"/>
  <c r="M2687" i="1"/>
  <c r="U2687" i="1" s="1"/>
  <c r="M2688" i="1"/>
  <c r="U2688" i="1" s="1"/>
  <c r="M2689" i="1"/>
  <c r="U2689" i="1" s="1"/>
  <c r="M2690" i="1"/>
  <c r="U2690" i="1" s="1"/>
  <c r="M2691" i="1"/>
  <c r="U2691" i="1" s="1"/>
  <c r="M2692" i="1"/>
  <c r="U2692" i="1" s="1"/>
  <c r="M2693" i="1"/>
  <c r="U2693" i="1" s="1"/>
  <c r="M2694" i="1"/>
  <c r="U2694" i="1" s="1"/>
  <c r="M2695" i="1"/>
  <c r="U2695" i="1" s="1"/>
  <c r="M2696" i="1"/>
  <c r="U2696" i="1" s="1"/>
  <c r="M2697" i="1"/>
  <c r="U2697" i="1" s="1"/>
  <c r="M2698" i="1"/>
  <c r="U2698" i="1" s="1"/>
  <c r="M2699" i="1"/>
  <c r="U2699" i="1" s="1"/>
  <c r="M2700" i="1"/>
  <c r="U2700" i="1" s="1"/>
  <c r="M2701" i="1"/>
  <c r="U2701" i="1" s="1"/>
  <c r="M2702" i="1"/>
  <c r="U2702" i="1" s="1"/>
  <c r="M2703" i="1"/>
  <c r="U2703" i="1" s="1"/>
  <c r="M2704" i="1"/>
  <c r="U2704" i="1" s="1"/>
  <c r="M2705" i="1"/>
  <c r="U2705" i="1" s="1"/>
  <c r="M2706" i="1"/>
  <c r="U2706" i="1" s="1"/>
  <c r="M2707" i="1"/>
  <c r="U2707" i="1" s="1"/>
  <c r="M2708" i="1"/>
  <c r="U2708" i="1" s="1"/>
  <c r="M2709" i="1"/>
  <c r="U2709" i="1" s="1"/>
  <c r="M2710" i="1"/>
  <c r="U2710" i="1" s="1"/>
  <c r="M2711" i="1"/>
  <c r="U2711" i="1" s="1"/>
  <c r="M2712" i="1"/>
  <c r="U2712" i="1" s="1"/>
  <c r="M2713" i="1"/>
  <c r="U2713" i="1" s="1"/>
  <c r="M2714" i="1"/>
  <c r="U2714" i="1" s="1"/>
  <c r="M2715" i="1"/>
  <c r="U2715" i="1" s="1"/>
  <c r="M2716" i="1"/>
  <c r="U2716" i="1" s="1"/>
  <c r="M2717" i="1"/>
  <c r="U2717" i="1" s="1"/>
  <c r="M2718" i="1"/>
  <c r="U2718" i="1" s="1"/>
  <c r="M2719" i="1"/>
  <c r="U2719" i="1" s="1"/>
  <c r="M2720" i="1"/>
  <c r="U2720" i="1" s="1"/>
  <c r="M2721" i="1"/>
  <c r="U2721" i="1" s="1"/>
  <c r="M2722" i="1"/>
  <c r="U2722" i="1" s="1"/>
  <c r="M2723" i="1"/>
  <c r="U2723" i="1" s="1"/>
  <c r="M2724" i="1"/>
  <c r="U2724" i="1" s="1"/>
  <c r="M2725" i="1"/>
  <c r="U2725" i="1" s="1"/>
  <c r="M2726" i="1"/>
  <c r="U2726" i="1" s="1"/>
  <c r="M2727" i="1"/>
  <c r="U2727" i="1" s="1"/>
  <c r="M2728" i="1"/>
  <c r="U2728" i="1" s="1"/>
  <c r="M2729" i="1"/>
  <c r="U2729" i="1" s="1"/>
  <c r="M2730" i="1"/>
  <c r="U2730" i="1" s="1"/>
  <c r="M2731" i="1"/>
  <c r="U2731" i="1" s="1"/>
  <c r="M2732" i="1"/>
  <c r="U2732" i="1" s="1"/>
  <c r="M2733" i="1"/>
  <c r="U2733" i="1" s="1"/>
  <c r="M2734" i="1"/>
  <c r="U2734" i="1" s="1"/>
  <c r="M2735" i="1"/>
  <c r="U2735" i="1" s="1"/>
  <c r="M2736" i="1"/>
  <c r="U2736" i="1" s="1"/>
  <c r="M2737" i="1"/>
  <c r="U2737" i="1" s="1"/>
  <c r="M2738" i="1"/>
  <c r="U2738" i="1" s="1"/>
  <c r="M2739" i="1"/>
  <c r="U2739" i="1" s="1"/>
  <c r="M2740" i="1"/>
  <c r="U2740" i="1" s="1"/>
  <c r="M2741" i="1"/>
  <c r="U2741" i="1" s="1"/>
  <c r="M2742" i="1"/>
  <c r="U2742" i="1" s="1"/>
  <c r="M2743" i="1"/>
  <c r="U2743" i="1" s="1"/>
  <c r="M2744" i="1"/>
  <c r="U2744" i="1" s="1"/>
  <c r="M2745" i="1"/>
  <c r="U2745" i="1" s="1"/>
  <c r="M2746" i="1"/>
  <c r="U2746" i="1" s="1"/>
  <c r="M2747" i="1"/>
  <c r="U2747" i="1" s="1"/>
  <c r="M2748" i="1"/>
  <c r="U2748" i="1" s="1"/>
  <c r="M2749" i="1"/>
  <c r="U2749" i="1" s="1"/>
  <c r="M2750" i="1"/>
  <c r="U2750" i="1" s="1"/>
  <c r="M2751" i="1"/>
  <c r="U2751" i="1" s="1"/>
  <c r="M2752" i="1"/>
  <c r="U2752" i="1" s="1"/>
  <c r="M2753" i="1"/>
  <c r="U2753" i="1" s="1"/>
  <c r="M2754" i="1"/>
  <c r="U2754" i="1" s="1"/>
  <c r="M2755" i="1"/>
  <c r="U2755" i="1" s="1"/>
  <c r="M2756" i="1"/>
  <c r="U2756" i="1" s="1"/>
  <c r="M2757" i="1"/>
  <c r="U2757" i="1" s="1"/>
  <c r="M2758" i="1"/>
  <c r="U2758" i="1" s="1"/>
  <c r="M2759" i="1"/>
  <c r="U2759" i="1" s="1"/>
  <c r="M2760" i="1"/>
  <c r="U2760" i="1" s="1"/>
  <c r="M2761" i="1"/>
  <c r="U2761" i="1" s="1"/>
  <c r="M2762" i="1"/>
  <c r="U2762" i="1" s="1"/>
  <c r="M2763" i="1"/>
  <c r="U2763" i="1" s="1"/>
  <c r="M2764" i="1"/>
  <c r="U2764" i="1" s="1"/>
  <c r="M2765" i="1"/>
  <c r="U2765" i="1" s="1"/>
  <c r="M2766" i="1"/>
  <c r="U2766" i="1" s="1"/>
  <c r="M2767" i="1"/>
  <c r="U2767" i="1" s="1"/>
  <c r="M2768" i="1"/>
  <c r="U2768" i="1" s="1"/>
  <c r="M2769" i="1"/>
  <c r="U2769" i="1" s="1"/>
  <c r="M2770" i="1"/>
  <c r="U2770" i="1" s="1"/>
  <c r="M2771" i="1"/>
  <c r="U2771" i="1" s="1"/>
  <c r="M2772" i="1"/>
  <c r="U2772" i="1" s="1"/>
  <c r="M2773" i="1"/>
  <c r="U2773" i="1" s="1"/>
  <c r="M2774" i="1"/>
  <c r="U2774" i="1" s="1"/>
  <c r="M2775" i="1"/>
  <c r="U2775" i="1" s="1"/>
  <c r="M2776" i="1"/>
  <c r="U2776" i="1" s="1"/>
  <c r="M2777" i="1"/>
  <c r="U2777" i="1" s="1"/>
  <c r="M2778" i="1"/>
  <c r="U2778" i="1" s="1"/>
  <c r="M2779" i="1"/>
  <c r="U2779" i="1" s="1"/>
  <c r="M2780" i="1"/>
  <c r="U2780" i="1" s="1"/>
  <c r="M2781" i="1"/>
  <c r="U2781" i="1" s="1"/>
  <c r="M2782" i="1"/>
  <c r="U2782" i="1" s="1"/>
  <c r="M2783" i="1"/>
  <c r="U2783" i="1" s="1"/>
  <c r="M2784" i="1"/>
  <c r="U2784" i="1" s="1"/>
  <c r="M2785" i="1"/>
  <c r="U2785" i="1" s="1"/>
  <c r="M2786" i="1"/>
  <c r="U2786" i="1" s="1"/>
  <c r="M2787" i="1"/>
  <c r="U2787" i="1" s="1"/>
  <c r="M2788" i="1"/>
  <c r="U2788" i="1" s="1"/>
  <c r="M2789" i="1"/>
  <c r="U2789" i="1" s="1"/>
  <c r="M2790" i="1"/>
  <c r="U2790" i="1" s="1"/>
  <c r="M2791" i="1"/>
  <c r="U2791" i="1" s="1"/>
  <c r="M2792" i="1"/>
  <c r="U2792" i="1" s="1"/>
  <c r="M2793" i="1"/>
  <c r="U2793" i="1" s="1"/>
  <c r="M2794" i="1"/>
  <c r="U2794" i="1" s="1"/>
  <c r="M2795" i="1"/>
  <c r="U2795" i="1" s="1"/>
  <c r="M2796" i="1"/>
  <c r="U2796" i="1" s="1"/>
  <c r="M2797" i="1"/>
  <c r="U2797" i="1" s="1"/>
  <c r="M2798" i="1"/>
  <c r="U2798" i="1" s="1"/>
  <c r="M2799" i="1"/>
  <c r="U2799" i="1" s="1"/>
  <c r="M2800" i="1"/>
  <c r="U2800" i="1" s="1"/>
  <c r="M2801" i="1"/>
  <c r="U2801" i="1" s="1"/>
  <c r="M2802" i="1"/>
  <c r="U2802" i="1" s="1"/>
  <c r="M2803" i="1"/>
  <c r="U2803" i="1" s="1"/>
  <c r="M2804" i="1"/>
  <c r="U2804" i="1" s="1"/>
  <c r="M2805" i="1"/>
  <c r="U2805" i="1" s="1"/>
  <c r="M2806" i="1"/>
  <c r="U2806" i="1" s="1"/>
  <c r="M2807" i="1"/>
  <c r="U2807" i="1" s="1"/>
  <c r="M2808" i="1"/>
  <c r="U2808" i="1" s="1"/>
  <c r="M2809" i="1"/>
  <c r="U2809" i="1" s="1"/>
  <c r="M2810" i="1"/>
  <c r="U2810" i="1" s="1"/>
  <c r="M2811" i="1"/>
  <c r="U2811" i="1" s="1"/>
  <c r="M2812" i="1"/>
  <c r="U2812" i="1" s="1"/>
  <c r="M2813" i="1"/>
  <c r="U2813" i="1" s="1"/>
  <c r="M2814" i="1"/>
  <c r="U2814" i="1" s="1"/>
  <c r="M2815" i="1"/>
  <c r="U2815" i="1" s="1"/>
  <c r="M2816" i="1"/>
  <c r="U2816" i="1" s="1"/>
  <c r="M2817" i="1"/>
  <c r="U2817" i="1" s="1"/>
  <c r="M2818" i="1"/>
  <c r="U2818" i="1" s="1"/>
  <c r="M2819" i="1"/>
  <c r="U2819" i="1" s="1"/>
  <c r="M2820" i="1"/>
  <c r="U2820" i="1" s="1"/>
  <c r="M2821" i="1"/>
  <c r="U2821" i="1" s="1"/>
  <c r="M2822" i="1"/>
  <c r="U2822" i="1" s="1"/>
  <c r="M2823" i="1"/>
  <c r="U2823" i="1" s="1"/>
  <c r="M2824" i="1"/>
  <c r="U2824" i="1" s="1"/>
  <c r="M2825" i="1"/>
  <c r="U2825" i="1" s="1"/>
  <c r="M2826" i="1"/>
  <c r="U2826" i="1" s="1"/>
  <c r="M2827" i="1"/>
  <c r="U2827" i="1" s="1"/>
  <c r="M2828" i="1"/>
  <c r="U2828" i="1" s="1"/>
  <c r="M2829" i="1"/>
  <c r="U2829" i="1" s="1"/>
  <c r="M2830" i="1"/>
  <c r="U2830" i="1" s="1"/>
  <c r="M2831" i="1"/>
  <c r="U2831" i="1" s="1"/>
  <c r="M2832" i="1"/>
  <c r="U2832" i="1" s="1"/>
  <c r="M2833" i="1"/>
  <c r="U2833" i="1" s="1"/>
  <c r="M2834" i="1"/>
  <c r="U2834" i="1" s="1"/>
  <c r="M2835" i="1"/>
  <c r="U2835" i="1" s="1"/>
  <c r="M2836" i="1"/>
  <c r="U2836" i="1" s="1"/>
  <c r="M2837" i="1"/>
  <c r="U2837" i="1" s="1"/>
  <c r="M2838" i="1"/>
  <c r="U2838" i="1" s="1"/>
  <c r="M2839" i="1"/>
  <c r="U2839" i="1" s="1"/>
  <c r="M2840" i="1"/>
  <c r="U2840" i="1" s="1"/>
  <c r="M2841" i="1"/>
  <c r="U2841" i="1" s="1"/>
  <c r="M2842" i="1"/>
  <c r="U2842" i="1" s="1"/>
  <c r="M2843" i="1"/>
  <c r="U2843" i="1" s="1"/>
  <c r="M2844" i="1"/>
  <c r="U2844" i="1" s="1"/>
  <c r="M2845" i="1"/>
  <c r="U2845" i="1" s="1"/>
  <c r="M2846" i="1"/>
  <c r="U2846" i="1" s="1"/>
  <c r="M2847" i="1"/>
  <c r="U2847" i="1" s="1"/>
  <c r="M2848" i="1"/>
  <c r="U2848" i="1" s="1"/>
  <c r="M2849" i="1"/>
  <c r="U2849" i="1" s="1"/>
  <c r="M2850" i="1"/>
  <c r="U2850" i="1" s="1"/>
  <c r="M2851" i="1"/>
  <c r="U2851" i="1" s="1"/>
  <c r="M2852" i="1"/>
  <c r="U2852" i="1" s="1"/>
  <c r="M2853" i="1"/>
  <c r="U2853" i="1" s="1"/>
  <c r="M2854" i="1"/>
  <c r="U2854" i="1" s="1"/>
  <c r="M2855" i="1"/>
  <c r="U2855" i="1" s="1"/>
  <c r="M2856" i="1"/>
  <c r="U2856" i="1" s="1"/>
  <c r="M2857" i="1"/>
  <c r="U2857" i="1" s="1"/>
  <c r="M2858" i="1"/>
  <c r="U2858" i="1" s="1"/>
  <c r="M2859" i="1"/>
  <c r="U2859" i="1" s="1"/>
  <c r="M2860" i="1"/>
  <c r="U2860" i="1" s="1"/>
  <c r="M2861" i="1"/>
  <c r="U2861" i="1" s="1"/>
  <c r="M2862" i="1"/>
  <c r="U2862" i="1" s="1"/>
  <c r="M2863" i="1"/>
  <c r="U2863" i="1" s="1"/>
  <c r="M2864" i="1"/>
  <c r="U2864" i="1" s="1"/>
  <c r="M2865" i="1"/>
  <c r="U2865" i="1" s="1"/>
  <c r="M2866" i="1"/>
  <c r="U2866" i="1" s="1"/>
  <c r="M2867" i="1"/>
  <c r="U2867" i="1" s="1"/>
  <c r="M2868" i="1"/>
  <c r="U2868" i="1" s="1"/>
  <c r="M2869" i="1"/>
  <c r="U2869" i="1" s="1"/>
  <c r="M2870" i="1"/>
  <c r="U2870" i="1" s="1"/>
  <c r="M2871" i="1"/>
  <c r="U2871" i="1" s="1"/>
  <c r="M2872" i="1"/>
  <c r="U2872" i="1" s="1"/>
  <c r="M2873" i="1"/>
  <c r="U2873" i="1" s="1"/>
  <c r="M2874" i="1"/>
  <c r="U2874" i="1" s="1"/>
  <c r="M2875" i="1"/>
  <c r="U2875" i="1" s="1"/>
  <c r="M2876" i="1"/>
  <c r="U2876" i="1" s="1"/>
  <c r="M2877" i="1"/>
  <c r="U2877" i="1" s="1"/>
  <c r="M2878" i="1"/>
  <c r="U2878" i="1" s="1"/>
  <c r="M2879" i="1"/>
  <c r="U2879" i="1" s="1"/>
  <c r="M2880" i="1"/>
  <c r="U2880" i="1" s="1"/>
  <c r="M2881" i="1"/>
  <c r="U2881" i="1" s="1"/>
  <c r="M2882" i="1"/>
  <c r="U2882" i="1" s="1"/>
  <c r="M2883" i="1"/>
  <c r="U2883" i="1" s="1"/>
  <c r="M2884" i="1"/>
  <c r="U2884" i="1" s="1"/>
  <c r="M2885" i="1"/>
  <c r="U2885" i="1" s="1"/>
  <c r="M2886" i="1"/>
  <c r="U2886" i="1" s="1"/>
  <c r="M2887" i="1"/>
  <c r="U2887" i="1" s="1"/>
  <c r="M2888" i="1"/>
  <c r="U2888" i="1" s="1"/>
  <c r="M2889" i="1"/>
  <c r="U2889" i="1" s="1"/>
  <c r="M2890" i="1"/>
  <c r="U2890" i="1" s="1"/>
  <c r="M2891" i="1"/>
  <c r="U2891" i="1" s="1"/>
  <c r="M2892" i="1"/>
  <c r="U2892" i="1" s="1"/>
  <c r="M2893" i="1"/>
  <c r="U2893" i="1" s="1"/>
  <c r="M2894" i="1"/>
  <c r="U2894" i="1" s="1"/>
  <c r="M2895" i="1"/>
  <c r="U2895" i="1" s="1"/>
  <c r="M2896" i="1"/>
  <c r="U2896" i="1" s="1"/>
  <c r="M2897" i="1"/>
  <c r="U2897" i="1" s="1"/>
  <c r="M2898" i="1"/>
  <c r="U2898" i="1" s="1"/>
  <c r="M2899" i="1"/>
  <c r="U2899" i="1" s="1"/>
  <c r="M2900" i="1"/>
  <c r="U2900" i="1" s="1"/>
  <c r="M2901" i="1"/>
  <c r="U2901" i="1" s="1"/>
  <c r="M2902" i="1"/>
  <c r="U2902" i="1" s="1"/>
  <c r="M2903" i="1"/>
  <c r="U2903" i="1" s="1"/>
  <c r="M2904" i="1"/>
  <c r="U2904" i="1" s="1"/>
  <c r="M2905" i="1"/>
  <c r="U2905" i="1" s="1"/>
  <c r="M2906" i="1"/>
  <c r="U2906" i="1" s="1"/>
  <c r="M2907" i="1"/>
  <c r="U2907" i="1" s="1"/>
  <c r="M2908" i="1"/>
  <c r="U2908" i="1" s="1"/>
  <c r="M2909" i="1"/>
  <c r="U2909" i="1" s="1"/>
  <c r="M2910" i="1"/>
  <c r="U2910" i="1" s="1"/>
  <c r="M2911" i="1"/>
  <c r="U2911" i="1" s="1"/>
  <c r="M2912" i="1"/>
  <c r="U2912" i="1" s="1"/>
  <c r="M2913" i="1"/>
  <c r="U2913" i="1" s="1"/>
  <c r="M2914" i="1"/>
  <c r="U2914" i="1" s="1"/>
  <c r="M2915" i="1"/>
  <c r="U2915" i="1" s="1"/>
  <c r="M2916" i="1"/>
  <c r="U2916" i="1" s="1"/>
  <c r="M2917" i="1"/>
  <c r="U2917" i="1" s="1"/>
  <c r="M2918" i="1"/>
  <c r="U2918" i="1" s="1"/>
  <c r="M2919" i="1"/>
  <c r="U2919" i="1" s="1"/>
  <c r="M2920" i="1"/>
  <c r="U2920" i="1" s="1"/>
  <c r="M2921" i="1"/>
  <c r="U2921" i="1" s="1"/>
  <c r="M2922" i="1"/>
  <c r="U2922" i="1" s="1"/>
  <c r="M2923" i="1"/>
  <c r="U2923" i="1" s="1"/>
  <c r="M2924" i="1"/>
  <c r="U2924" i="1" s="1"/>
  <c r="M2925" i="1"/>
  <c r="U2925" i="1" s="1"/>
  <c r="M2926" i="1"/>
  <c r="U2926" i="1" s="1"/>
  <c r="M2927" i="1"/>
  <c r="U2927" i="1" s="1"/>
  <c r="M2928" i="1"/>
  <c r="U2928" i="1" s="1"/>
  <c r="M2929" i="1"/>
  <c r="U2929" i="1" s="1"/>
  <c r="M2930" i="1"/>
  <c r="U2930" i="1" s="1"/>
  <c r="M2931" i="1"/>
  <c r="U2931" i="1" s="1"/>
  <c r="M2932" i="1"/>
  <c r="U2932" i="1" s="1"/>
  <c r="M2933" i="1"/>
  <c r="U2933" i="1" s="1"/>
  <c r="M2934" i="1"/>
  <c r="U2934" i="1" s="1"/>
  <c r="M2935" i="1"/>
  <c r="U2935" i="1" s="1"/>
  <c r="M2936" i="1"/>
  <c r="U2936" i="1" s="1"/>
  <c r="M2937" i="1"/>
  <c r="U2937" i="1" s="1"/>
  <c r="M2938" i="1"/>
  <c r="U2938" i="1" s="1"/>
  <c r="M2939" i="1"/>
  <c r="U2939" i="1" s="1"/>
  <c r="M2940" i="1"/>
  <c r="U2940" i="1" s="1"/>
  <c r="M2941" i="1"/>
  <c r="U2941" i="1" s="1"/>
  <c r="M2942" i="1"/>
  <c r="U2942" i="1" s="1"/>
  <c r="M2943" i="1"/>
  <c r="U2943" i="1" s="1"/>
  <c r="M2944" i="1"/>
  <c r="U2944" i="1" s="1"/>
  <c r="M2945" i="1"/>
  <c r="U2945" i="1" s="1"/>
  <c r="M2946" i="1"/>
  <c r="U2946" i="1" s="1"/>
  <c r="M2947" i="1"/>
  <c r="U2947" i="1" s="1"/>
  <c r="M2948" i="1"/>
  <c r="U2948" i="1" s="1"/>
  <c r="M2949" i="1"/>
  <c r="U2949" i="1" s="1"/>
  <c r="M2950" i="1"/>
  <c r="U2950" i="1" s="1"/>
  <c r="M2951" i="1"/>
  <c r="U2951" i="1" s="1"/>
  <c r="M2952" i="1"/>
  <c r="U2952" i="1" s="1"/>
  <c r="M2953" i="1"/>
  <c r="U2953" i="1" s="1"/>
  <c r="M2954" i="1"/>
  <c r="U2954" i="1" s="1"/>
  <c r="M2955" i="1"/>
  <c r="U2955" i="1" s="1"/>
  <c r="M2956" i="1"/>
  <c r="U2956" i="1" s="1"/>
  <c r="M2957" i="1"/>
  <c r="U2957" i="1" s="1"/>
  <c r="M2958" i="1"/>
  <c r="U2958" i="1" s="1"/>
  <c r="M2959" i="1"/>
  <c r="U2959" i="1" s="1"/>
  <c r="M2960" i="1"/>
  <c r="U2960" i="1" s="1"/>
  <c r="M2961" i="1"/>
  <c r="U2961" i="1" s="1"/>
  <c r="M2962" i="1"/>
  <c r="U2962" i="1" s="1"/>
  <c r="M2963" i="1"/>
  <c r="U2963" i="1" s="1"/>
  <c r="M2964" i="1"/>
  <c r="U2964" i="1" s="1"/>
  <c r="M2965" i="1"/>
  <c r="U2965" i="1" s="1"/>
  <c r="M2966" i="1"/>
  <c r="U2966" i="1" s="1"/>
  <c r="M2967" i="1"/>
  <c r="U2967" i="1" s="1"/>
  <c r="M2968" i="1"/>
  <c r="U2968" i="1" s="1"/>
  <c r="M2969" i="1"/>
  <c r="U2969" i="1" s="1"/>
  <c r="M2970" i="1"/>
  <c r="U2970" i="1" s="1"/>
  <c r="M2971" i="1"/>
  <c r="U2971" i="1" s="1"/>
  <c r="M2972" i="1"/>
  <c r="U2972" i="1" s="1"/>
  <c r="M2973" i="1"/>
  <c r="U2973" i="1" s="1"/>
  <c r="M2974" i="1"/>
  <c r="U2974" i="1" s="1"/>
  <c r="M2975" i="1"/>
  <c r="U2975" i="1" s="1"/>
  <c r="M2976" i="1"/>
  <c r="U2976" i="1" s="1"/>
  <c r="M2977" i="1"/>
  <c r="U2977" i="1" s="1"/>
  <c r="M2978" i="1"/>
  <c r="U2978" i="1" s="1"/>
  <c r="M2979" i="1"/>
  <c r="U2979" i="1" s="1"/>
  <c r="M2980" i="1"/>
  <c r="U2980" i="1" s="1"/>
  <c r="M2981" i="1"/>
  <c r="U2981" i="1" s="1"/>
  <c r="M2982" i="1"/>
  <c r="U2982" i="1" s="1"/>
  <c r="M2983" i="1"/>
  <c r="U2983" i="1" s="1"/>
  <c r="M2984" i="1"/>
  <c r="U2984" i="1" s="1"/>
  <c r="M2985" i="1"/>
  <c r="U2985" i="1" s="1"/>
  <c r="M2986" i="1"/>
  <c r="U2986" i="1" s="1"/>
  <c r="M2987" i="1"/>
  <c r="U2987" i="1" s="1"/>
  <c r="M2988" i="1"/>
  <c r="U2988" i="1" s="1"/>
  <c r="M2989" i="1"/>
  <c r="U2989" i="1" s="1"/>
  <c r="M2990" i="1"/>
  <c r="U2990" i="1" s="1"/>
  <c r="M2991" i="1"/>
  <c r="U2991" i="1" s="1"/>
  <c r="M2992" i="1"/>
  <c r="U2992" i="1" s="1"/>
  <c r="M2993" i="1"/>
  <c r="U2993" i="1" s="1"/>
  <c r="M2994" i="1"/>
  <c r="U2994" i="1" s="1"/>
  <c r="M2995" i="1"/>
  <c r="U2995" i="1" s="1"/>
  <c r="M2996" i="1"/>
  <c r="U2996" i="1" s="1"/>
  <c r="M2997" i="1"/>
  <c r="U2997" i="1" s="1"/>
  <c r="M2998" i="1"/>
  <c r="U2998" i="1" s="1"/>
  <c r="M2999" i="1"/>
  <c r="U2999" i="1" s="1"/>
  <c r="M3000" i="1"/>
  <c r="U3000" i="1" s="1"/>
  <c r="M3001" i="1"/>
  <c r="U3001" i="1" s="1"/>
  <c r="M3002" i="1"/>
  <c r="U3002" i="1" s="1"/>
  <c r="M3003" i="1"/>
  <c r="U3003" i="1" s="1"/>
  <c r="M3004" i="1"/>
  <c r="U3004" i="1" s="1"/>
  <c r="M3005" i="1"/>
  <c r="U3005" i="1" s="1"/>
  <c r="M3006" i="1"/>
  <c r="U3006" i="1" s="1"/>
  <c r="M3007" i="1"/>
  <c r="U3007" i="1" s="1"/>
  <c r="M3008" i="1"/>
  <c r="U3008" i="1" s="1"/>
  <c r="M3009" i="1"/>
  <c r="U3009" i="1" s="1"/>
  <c r="M3010" i="1"/>
  <c r="U3010" i="1" s="1"/>
  <c r="M3011" i="1"/>
  <c r="U3011" i="1" s="1"/>
  <c r="M3012" i="1"/>
  <c r="U3012" i="1" s="1"/>
  <c r="M3013" i="1"/>
  <c r="U3013" i="1" s="1"/>
  <c r="M3014" i="1"/>
  <c r="U3014" i="1" s="1"/>
  <c r="M3015" i="1"/>
  <c r="U3015" i="1" s="1"/>
  <c r="M3016" i="1"/>
  <c r="U3016" i="1" s="1"/>
  <c r="M3017" i="1"/>
  <c r="U3017" i="1" s="1"/>
  <c r="M3018" i="1"/>
  <c r="U3018" i="1" s="1"/>
  <c r="M3019" i="1"/>
  <c r="U3019" i="1" s="1"/>
  <c r="M3020" i="1"/>
  <c r="U3020" i="1" s="1"/>
  <c r="M3021" i="1"/>
  <c r="U3021" i="1" s="1"/>
  <c r="M3022" i="1"/>
  <c r="U3022" i="1" s="1"/>
  <c r="M3023" i="1"/>
  <c r="U3023" i="1" s="1"/>
  <c r="M3024" i="1"/>
  <c r="U3024" i="1" s="1"/>
  <c r="M3025" i="1"/>
  <c r="U3025" i="1" s="1"/>
  <c r="M3026" i="1"/>
  <c r="U3026" i="1" s="1"/>
  <c r="M3027" i="1"/>
  <c r="U3027" i="1" s="1"/>
  <c r="M3028" i="1"/>
  <c r="U3028" i="1" s="1"/>
  <c r="M3029" i="1"/>
  <c r="U3029" i="1" s="1"/>
  <c r="M3030" i="1"/>
  <c r="U3030" i="1" s="1"/>
  <c r="M3031" i="1"/>
  <c r="U3031" i="1" s="1"/>
  <c r="M3032" i="1"/>
  <c r="U3032" i="1" s="1"/>
  <c r="M3033" i="1"/>
  <c r="U3033" i="1" s="1"/>
  <c r="M3034" i="1"/>
  <c r="U3034" i="1" s="1"/>
  <c r="M3035" i="1"/>
  <c r="U3035" i="1" s="1"/>
  <c r="M3036" i="1"/>
  <c r="U3036" i="1" s="1"/>
  <c r="M3037" i="1"/>
  <c r="U3037" i="1" s="1"/>
  <c r="M3038" i="1"/>
  <c r="U3038" i="1" s="1"/>
  <c r="M3039" i="1"/>
  <c r="U3039" i="1" s="1"/>
  <c r="M3040" i="1"/>
  <c r="U3040" i="1" s="1"/>
  <c r="M3041" i="1"/>
  <c r="U3041" i="1" s="1"/>
  <c r="M3042" i="1"/>
  <c r="U3042" i="1" s="1"/>
  <c r="M3043" i="1"/>
  <c r="U3043" i="1" s="1"/>
  <c r="M3044" i="1"/>
  <c r="U3044" i="1" s="1"/>
  <c r="M3045" i="1"/>
  <c r="U3045" i="1" s="1"/>
  <c r="M3046" i="1"/>
  <c r="U3046" i="1" s="1"/>
  <c r="M3047" i="1"/>
  <c r="U3047" i="1" s="1"/>
  <c r="M3048" i="1"/>
  <c r="U3048" i="1" s="1"/>
  <c r="M3049" i="1"/>
  <c r="U3049" i="1" s="1"/>
  <c r="M3050" i="1"/>
  <c r="U3050" i="1" s="1"/>
  <c r="M3051" i="1"/>
  <c r="U3051" i="1" s="1"/>
  <c r="M3052" i="1"/>
  <c r="U3052" i="1" s="1"/>
  <c r="M3053" i="1"/>
  <c r="U3053" i="1" s="1"/>
  <c r="M3054" i="1"/>
  <c r="U3054" i="1" s="1"/>
  <c r="M3055" i="1"/>
  <c r="U3055" i="1" s="1"/>
  <c r="M3056" i="1"/>
  <c r="U3056" i="1" s="1"/>
  <c r="M3057" i="1"/>
  <c r="U3057" i="1" s="1"/>
  <c r="M3058" i="1"/>
  <c r="U3058" i="1" s="1"/>
  <c r="M3059" i="1"/>
  <c r="U3059" i="1" s="1"/>
  <c r="M3060" i="1"/>
  <c r="U3060" i="1" s="1"/>
  <c r="M3061" i="1"/>
  <c r="U3061" i="1" s="1"/>
  <c r="M3062" i="1"/>
  <c r="U3062" i="1" s="1"/>
  <c r="M3063" i="1"/>
  <c r="U3063" i="1" s="1"/>
  <c r="M3064" i="1"/>
  <c r="U3064" i="1" s="1"/>
  <c r="M3065" i="1"/>
  <c r="U3065" i="1" s="1"/>
  <c r="M3066" i="1"/>
  <c r="U3066" i="1" s="1"/>
  <c r="M3067" i="1"/>
  <c r="U3067" i="1" s="1"/>
  <c r="M3068" i="1"/>
  <c r="U3068" i="1" s="1"/>
  <c r="M3069" i="1"/>
  <c r="U3069" i="1" s="1"/>
  <c r="M3070" i="1"/>
  <c r="U3070" i="1" s="1"/>
  <c r="M3071" i="1"/>
  <c r="U3071" i="1" s="1"/>
  <c r="M3072" i="1"/>
  <c r="U3072" i="1" s="1"/>
  <c r="M3073" i="1"/>
  <c r="U3073" i="1" s="1"/>
  <c r="M3074" i="1"/>
  <c r="U3074" i="1" s="1"/>
  <c r="M3075" i="1"/>
  <c r="U3075" i="1" s="1"/>
  <c r="M3076" i="1"/>
  <c r="U3076" i="1" s="1"/>
  <c r="M3077" i="1"/>
  <c r="U3077" i="1" s="1"/>
  <c r="M3078" i="1"/>
  <c r="U3078" i="1" s="1"/>
  <c r="M3079" i="1"/>
  <c r="U3079" i="1" s="1"/>
  <c r="M3080" i="1"/>
  <c r="U3080" i="1" s="1"/>
  <c r="M3081" i="1"/>
  <c r="U3081" i="1" s="1"/>
  <c r="M3082" i="1"/>
  <c r="U3082" i="1" s="1"/>
  <c r="M3083" i="1"/>
  <c r="U3083" i="1" s="1"/>
  <c r="M3084" i="1"/>
  <c r="U3084" i="1" s="1"/>
  <c r="M3085" i="1"/>
  <c r="U3085" i="1" s="1"/>
  <c r="M3086" i="1"/>
  <c r="U3086" i="1" s="1"/>
  <c r="M3087" i="1"/>
  <c r="U3087" i="1" s="1"/>
  <c r="M3088" i="1"/>
  <c r="U3088" i="1" s="1"/>
  <c r="M3089" i="1"/>
  <c r="U3089" i="1" s="1"/>
  <c r="M3090" i="1"/>
  <c r="U3090" i="1" s="1"/>
  <c r="M3091" i="1"/>
  <c r="U3091" i="1" s="1"/>
  <c r="M3092" i="1"/>
  <c r="U3092" i="1" s="1"/>
  <c r="M3093" i="1"/>
  <c r="U3093" i="1" s="1"/>
  <c r="M3094" i="1"/>
  <c r="U3094" i="1" s="1"/>
  <c r="M3095" i="1"/>
  <c r="U3095" i="1" s="1"/>
  <c r="M3096" i="1"/>
  <c r="U3096" i="1" s="1"/>
  <c r="M3097" i="1"/>
  <c r="U3097" i="1" s="1"/>
  <c r="M3098" i="1"/>
  <c r="U3098" i="1" s="1"/>
  <c r="M3099" i="1"/>
  <c r="U3099" i="1" s="1"/>
  <c r="M3100" i="1"/>
  <c r="U3100" i="1" s="1"/>
  <c r="M3101" i="1"/>
  <c r="U3101" i="1" s="1"/>
  <c r="M3102" i="1"/>
  <c r="U3102" i="1" s="1"/>
  <c r="M3103" i="1"/>
  <c r="U3103" i="1" s="1"/>
  <c r="M3104" i="1"/>
  <c r="U3104" i="1" s="1"/>
  <c r="M3105" i="1"/>
  <c r="U3105" i="1" s="1"/>
  <c r="M3106" i="1"/>
  <c r="U3106" i="1" s="1"/>
  <c r="M3107" i="1"/>
  <c r="U3107" i="1" s="1"/>
  <c r="M3108" i="1"/>
  <c r="U3108" i="1" s="1"/>
  <c r="M3109" i="1"/>
  <c r="U3109" i="1" s="1"/>
  <c r="M3110" i="1"/>
  <c r="U3110" i="1" s="1"/>
  <c r="M3111" i="1"/>
  <c r="U3111" i="1" s="1"/>
  <c r="M3112" i="1"/>
  <c r="U3112" i="1" s="1"/>
  <c r="M3113" i="1"/>
  <c r="U3113" i="1" s="1"/>
  <c r="M3114" i="1"/>
  <c r="U3114" i="1" s="1"/>
  <c r="M3115" i="1"/>
  <c r="U3115" i="1" s="1"/>
  <c r="M3116" i="1"/>
  <c r="U3116" i="1" s="1"/>
  <c r="M3117" i="1"/>
  <c r="U3117" i="1" s="1"/>
  <c r="M3118" i="1"/>
  <c r="U3118" i="1" s="1"/>
  <c r="M3119" i="1"/>
  <c r="U3119" i="1" s="1"/>
  <c r="M3120" i="1"/>
  <c r="U3120" i="1" s="1"/>
  <c r="M3121" i="1"/>
  <c r="U3121" i="1" s="1"/>
  <c r="M3122" i="1"/>
  <c r="U3122" i="1" s="1"/>
  <c r="M3123" i="1"/>
  <c r="U3123" i="1" s="1"/>
  <c r="M3124" i="1"/>
  <c r="U3124" i="1" s="1"/>
  <c r="M3125" i="1"/>
  <c r="U3125" i="1" s="1"/>
  <c r="M3126" i="1"/>
  <c r="U3126" i="1" s="1"/>
  <c r="M3127" i="1"/>
  <c r="U3127" i="1" s="1"/>
  <c r="M3128" i="1"/>
  <c r="U3128" i="1" s="1"/>
  <c r="M3129" i="1"/>
  <c r="U3129" i="1" s="1"/>
  <c r="M3130" i="1"/>
  <c r="U3130" i="1" s="1"/>
  <c r="M3131" i="1"/>
  <c r="U3131" i="1" s="1"/>
  <c r="M3132" i="1"/>
  <c r="U3132" i="1" s="1"/>
  <c r="M3133" i="1"/>
  <c r="U3133" i="1" s="1"/>
  <c r="M3134" i="1"/>
  <c r="U3134" i="1" s="1"/>
  <c r="M3135" i="1"/>
  <c r="U3135" i="1" s="1"/>
  <c r="M3136" i="1"/>
  <c r="U3136" i="1" s="1"/>
  <c r="M3137" i="1"/>
  <c r="U3137" i="1" s="1"/>
  <c r="M3138" i="1"/>
  <c r="U3138" i="1" s="1"/>
  <c r="M3139" i="1"/>
  <c r="U3139" i="1" s="1"/>
  <c r="M3140" i="1"/>
  <c r="U3140" i="1" s="1"/>
  <c r="M3141" i="1"/>
  <c r="U3141" i="1" s="1"/>
  <c r="M3142" i="1"/>
  <c r="U3142" i="1" s="1"/>
  <c r="M3143" i="1"/>
  <c r="U3143" i="1" s="1"/>
  <c r="M3144" i="1"/>
  <c r="U3144" i="1" s="1"/>
  <c r="M3145" i="1"/>
  <c r="U3145" i="1" s="1"/>
  <c r="M3146" i="1"/>
  <c r="U3146" i="1" s="1"/>
  <c r="M3147" i="1"/>
  <c r="U3147" i="1" s="1"/>
  <c r="M3148" i="1"/>
  <c r="U3148" i="1" s="1"/>
  <c r="M3149" i="1"/>
  <c r="U3149" i="1" s="1"/>
  <c r="M3150" i="1"/>
  <c r="U3150" i="1" s="1"/>
  <c r="M3151" i="1"/>
  <c r="U3151" i="1" s="1"/>
  <c r="M3152" i="1"/>
  <c r="U3152" i="1" s="1"/>
  <c r="M3153" i="1"/>
  <c r="U3153" i="1" s="1"/>
  <c r="M3154" i="1"/>
  <c r="U3154" i="1" s="1"/>
  <c r="M3155" i="1"/>
  <c r="U3155" i="1" s="1"/>
  <c r="M3156" i="1"/>
  <c r="U3156" i="1" s="1"/>
  <c r="M3157" i="1"/>
  <c r="U3157" i="1" s="1"/>
  <c r="M3158" i="1"/>
  <c r="U3158" i="1" s="1"/>
  <c r="M3159" i="1"/>
  <c r="U3159" i="1" s="1"/>
  <c r="M3160" i="1"/>
  <c r="U3160" i="1" s="1"/>
  <c r="M3161" i="1"/>
  <c r="U3161" i="1" s="1"/>
  <c r="M3162" i="1"/>
  <c r="U3162" i="1" s="1"/>
  <c r="M3163" i="1"/>
  <c r="U3163" i="1" s="1"/>
  <c r="M3164" i="1"/>
  <c r="U3164" i="1" s="1"/>
  <c r="M3165" i="1"/>
  <c r="U3165" i="1" s="1"/>
  <c r="M3166" i="1"/>
  <c r="U3166" i="1" s="1"/>
  <c r="M3167" i="1"/>
  <c r="U3167" i="1" s="1"/>
  <c r="M3168" i="1"/>
  <c r="U3168" i="1" s="1"/>
  <c r="M3169" i="1"/>
  <c r="U3169" i="1" s="1"/>
  <c r="M3170" i="1"/>
  <c r="U3170" i="1" s="1"/>
  <c r="M3171" i="1"/>
  <c r="U3171" i="1" s="1"/>
  <c r="M3172" i="1"/>
  <c r="U3172" i="1" s="1"/>
  <c r="M3173" i="1"/>
  <c r="U3173" i="1" s="1"/>
  <c r="M3174" i="1"/>
  <c r="U3174" i="1" s="1"/>
  <c r="M3175" i="1"/>
  <c r="U3175" i="1" s="1"/>
  <c r="M3176" i="1"/>
  <c r="U3176" i="1" s="1"/>
  <c r="M3177" i="1"/>
  <c r="U3177" i="1" s="1"/>
  <c r="M3178" i="1"/>
  <c r="U3178" i="1" s="1"/>
  <c r="M3179" i="1"/>
  <c r="U3179" i="1" s="1"/>
  <c r="M3180" i="1"/>
  <c r="U3180" i="1" s="1"/>
  <c r="M3181" i="1"/>
  <c r="U3181" i="1" s="1"/>
  <c r="M3182" i="1"/>
  <c r="U3182" i="1" s="1"/>
  <c r="M3183" i="1"/>
  <c r="U3183" i="1" s="1"/>
  <c r="M3184" i="1"/>
  <c r="U3184" i="1" s="1"/>
  <c r="M3185" i="1"/>
  <c r="U3185" i="1" s="1"/>
  <c r="M3186" i="1"/>
  <c r="U3186" i="1" s="1"/>
  <c r="M3187" i="1"/>
  <c r="U3187" i="1" s="1"/>
  <c r="M3188" i="1"/>
  <c r="U3188" i="1" s="1"/>
  <c r="M3189" i="1"/>
  <c r="U3189" i="1" s="1"/>
  <c r="M3190" i="1"/>
  <c r="U3190" i="1" s="1"/>
  <c r="M3191" i="1"/>
  <c r="U3191" i="1" s="1"/>
  <c r="M3192" i="1"/>
  <c r="U3192" i="1" s="1"/>
  <c r="M3193" i="1"/>
  <c r="U3193" i="1" s="1"/>
  <c r="M3194" i="1"/>
  <c r="U3194" i="1" s="1"/>
  <c r="M3195" i="1"/>
  <c r="U3195" i="1" s="1"/>
  <c r="M3196" i="1"/>
  <c r="U3196" i="1" s="1"/>
  <c r="M3197" i="1"/>
  <c r="U3197" i="1" s="1"/>
  <c r="M3198" i="1"/>
  <c r="U3198" i="1" s="1"/>
  <c r="M3199" i="1"/>
  <c r="U3199" i="1" s="1"/>
  <c r="M3200" i="1"/>
  <c r="U3200" i="1" s="1"/>
  <c r="M3201" i="1"/>
  <c r="U3201" i="1" s="1"/>
  <c r="M3202" i="1"/>
  <c r="U3202" i="1" s="1"/>
  <c r="M3203" i="1"/>
  <c r="U3203" i="1" s="1"/>
  <c r="M3204" i="1"/>
  <c r="U3204" i="1" s="1"/>
  <c r="M3205" i="1"/>
  <c r="U3205" i="1" s="1"/>
  <c r="M3206" i="1"/>
  <c r="U3206" i="1" s="1"/>
  <c r="M3207" i="1"/>
  <c r="U3207" i="1" s="1"/>
  <c r="M3208" i="1"/>
  <c r="U3208" i="1" s="1"/>
  <c r="M3209" i="1"/>
  <c r="U3209" i="1" s="1"/>
  <c r="M3210" i="1"/>
  <c r="U3210" i="1" s="1"/>
  <c r="M3211" i="1"/>
  <c r="U3211" i="1" s="1"/>
  <c r="M3212" i="1"/>
  <c r="U3212" i="1" s="1"/>
  <c r="M3213" i="1"/>
  <c r="U3213" i="1" s="1"/>
  <c r="M3214" i="1"/>
  <c r="U3214" i="1" s="1"/>
  <c r="M3215" i="1"/>
  <c r="U3215" i="1" s="1"/>
  <c r="M3216" i="1"/>
  <c r="U3216" i="1" s="1"/>
  <c r="M3217" i="1"/>
  <c r="U3217" i="1" s="1"/>
  <c r="M3218" i="1"/>
  <c r="U3218" i="1" s="1"/>
  <c r="M3219" i="1"/>
  <c r="U3219" i="1" s="1"/>
  <c r="M3220" i="1"/>
  <c r="U3220" i="1" s="1"/>
  <c r="M3221" i="1"/>
  <c r="U3221" i="1" s="1"/>
  <c r="M3222" i="1"/>
  <c r="U3222" i="1" s="1"/>
  <c r="M3223" i="1"/>
  <c r="U3223" i="1" s="1"/>
  <c r="M3224" i="1"/>
  <c r="U3224" i="1" s="1"/>
  <c r="M3225" i="1"/>
  <c r="U3225" i="1" s="1"/>
  <c r="M3226" i="1"/>
  <c r="U3226" i="1" s="1"/>
  <c r="M3227" i="1"/>
  <c r="U3227" i="1" s="1"/>
  <c r="M3228" i="1"/>
  <c r="U3228" i="1" s="1"/>
  <c r="M3229" i="1"/>
  <c r="U3229" i="1" s="1"/>
  <c r="M3230" i="1"/>
  <c r="U3230" i="1" s="1"/>
  <c r="M3231" i="1"/>
  <c r="U3231" i="1" s="1"/>
  <c r="M3232" i="1"/>
  <c r="U3232" i="1" s="1"/>
  <c r="M3233" i="1"/>
  <c r="U3233" i="1" s="1"/>
  <c r="M3234" i="1"/>
  <c r="U3234" i="1" s="1"/>
  <c r="M3235" i="1"/>
  <c r="U3235" i="1" s="1"/>
  <c r="M3236" i="1"/>
  <c r="U3236" i="1" s="1"/>
  <c r="M3237" i="1"/>
  <c r="U3237" i="1" s="1"/>
  <c r="M3238" i="1"/>
  <c r="U3238" i="1" s="1"/>
  <c r="M3239" i="1"/>
  <c r="U3239" i="1" s="1"/>
  <c r="M3240" i="1"/>
  <c r="U3240" i="1" s="1"/>
  <c r="M3241" i="1"/>
  <c r="U3241" i="1" s="1"/>
  <c r="M3242" i="1"/>
  <c r="U3242" i="1" s="1"/>
  <c r="M3243" i="1"/>
  <c r="U3243" i="1" s="1"/>
  <c r="M3244" i="1"/>
  <c r="U3244" i="1" s="1"/>
  <c r="M3245" i="1"/>
  <c r="U3245" i="1" s="1"/>
  <c r="M3246" i="1"/>
  <c r="U3246" i="1" s="1"/>
  <c r="M3247" i="1"/>
  <c r="U3247" i="1" s="1"/>
  <c r="M3248" i="1"/>
  <c r="U3248" i="1" s="1"/>
  <c r="M3249" i="1"/>
  <c r="U3249" i="1" s="1"/>
  <c r="M3250" i="1"/>
  <c r="U3250" i="1" s="1"/>
  <c r="M3251" i="1"/>
  <c r="U3251" i="1" s="1"/>
  <c r="M3252" i="1"/>
  <c r="U3252" i="1" s="1"/>
  <c r="M3253" i="1"/>
  <c r="U3253" i="1" s="1"/>
  <c r="M3254" i="1"/>
  <c r="U3254" i="1" s="1"/>
  <c r="M3255" i="1"/>
  <c r="U3255" i="1" s="1"/>
  <c r="M3256" i="1"/>
  <c r="U3256" i="1" s="1"/>
  <c r="M3257" i="1"/>
  <c r="U3257" i="1" s="1"/>
  <c r="M3258" i="1"/>
  <c r="U3258" i="1" s="1"/>
  <c r="M3259" i="1"/>
  <c r="U3259" i="1" s="1"/>
  <c r="M3260" i="1"/>
  <c r="U3260" i="1" s="1"/>
  <c r="M3261" i="1"/>
  <c r="U3261" i="1" s="1"/>
  <c r="M3262" i="1"/>
  <c r="U3262" i="1" s="1"/>
  <c r="M3263" i="1"/>
  <c r="U3263" i="1" s="1"/>
  <c r="M3264" i="1"/>
  <c r="U3264" i="1" s="1"/>
  <c r="M3265" i="1"/>
  <c r="U3265" i="1" s="1"/>
  <c r="M3266" i="1"/>
  <c r="U3266" i="1" s="1"/>
  <c r="M3267" i="1"/>
  <c r="U3267" i="1" s="1"/>
  <c r="M3268" i="1"/>
  <c r="U3268" i="1" s="1"/>
  <c r="M3269" i="1"/>
  <c r="U3269" i="1" s="1"/>
  <c r="M3270" i="1"/>
  <c r="U3270" i="1" s="1"/>
  <c r="M3271" i="1"/>
  <c r="U3271" i="1" s="1"/>
  <c r="M3272" i="1"/>
  <c r="U3272" i="1" s="1"/>
  <c r="M3273" i="1"/>
  <c r="U3273" i="1" s="1"/>
  <c r="M3274" i="1"/>
  <c r="U3274" i="1" s="1"/>
  <c r="M3275" i="1"/>
  <c r="U3275" i="1" s="1"/>
  <c r="M3276" i="1"/>
  <c r="U3276" i="1" s="1"/>
  <c r="M3277" i="1"/>
  <c r="U3277" i="1" s="1"/>
  <c r="M3278" i="1"/>
  <c r="U3278" i="1" s="1"/>
  <c r="M3279" i="1"/>
  <c r="U3279" i="1" s="1"/>
  <c r="M3280" i="1"/>
  <c r="U3280" i="1" s="1"/>
  <c r="M3281" i="1"/>
  <c r="U3281" i="1" s="1"/>
  <c r="M3282" i="1"/>
  <c r="U3282" i="1" s="1"/>
  <c r="M3283" i="1"/>
  <c r="U3283" i="1" s="1"/>
  <c r="M3284" i="1"/>
  <c r="U3284" i="1" s="1"/>
  <c r="M3285" i="1"/>
  <c r="U3285" i="1" s="1"/>
  <c r="M3286" i="1"/>
  <c r="U3286" i="1" s="1"/>
  <c r="M3287" i="1"/>
  <c r="U3287" i="1" s="1"/>
  <c r="M3288" i="1"/>
  <c r="U3288" i="1" s="1"/>
  <c r="M3289" i="1"/>
  <c r="U3289" i="1" s="1"/>
  <c r="M3290" i="1"/>
  <c r="U3290" i="1" s="1"/>
  <c r="M3291" i="1"/>
  <c r="U3291" i="1" s="1"/>
  <c r="M3292" i="1"/>
  <c r="U3292" i="1" s="1"/>
  <c r="M3293" i="1"/>
  <c r="U3293" i="1" s="1"/>
  <c r="M3294" i="1"/>
  <c r="U3294" i="1" s="1"/>
  <c r="M3295" i="1"/>
  <c r="U3295" i="1" s="1"/>
  <c r="M3296" i="1"/>
  <c r="U3296" i="1" s="1"/>
  <c r="M3297" i="1"/>
  <c r="U3297" i="1" s="1"/>
  <c r="M3298" i="1"/>
  <c r="U3298" i="1" s="1"/>
  <c r="M3299" i="1"/>
  <c r="U3299" i="1" s="1"/>
  <c r="M3300" i="1"/>
  <c r="U3300" i="1" s="1"/>
  <c r="M3301" i="1"/>
  <c r="U3301" i="1" s="1"/>
  <c r="M3302" i="1"/>
  <c r="U3302" i="1" s="1"/>
  <c r="M3303" i="1"/>
  <c r="U3303" i="1" s="1"/>
  <c r="M3304" i="1"/>
  <c r="U3304" i="1" s="1"/>
  <c r="M3305" i="1"/>
  <c r="U3305" i="1" s="1"/>
  <c r="M3306" i="1"/>
  <c r="U3306" i="1" s="1"/>
  <c r="M3307" i="1"/>
  <c r="U3307" i="1" s="1"/>
  <c r="M3308" i="1"/>
  <c r="U3308" i="1" s="1"/>
  <c r="M3309" i="1"/>
  <c r="U3309" i="1" s="1"/>
  <c r="M3310" i="1"/>
  <c r="U3310" i="1" s="1"/>
  <c r="M3311" i="1"/>
  <c r="U3311" i="1" s="1"/>
  <c r="M3312" i="1"/>
  <c r="U3312" i="1" s="1"/>
  <c r="M3313" i="1"/>
  <c r="U3313" i="1" s="1"/>
  <c r="M3314" i="1"/>
  <c r="U3314" i="1" s="1"/>
  <c r="M3315" i="1"/>
  <c r="U3315" i="1" s="1"/>
  <c r="M3316" i="1"/>
  <c r="U3316" i="1" s="1"/>
  <c r="M3317" i="1"/>
  <c r="U3317" i="1" s="1"/>
  <c r="M3318" i="1"/>
  <c r="U3318" i="1" s="1"/>
  <c r="M3319" i="1"/>
  <c r="U3319" i="1" s="1"/>
  <c r="M3320" i="1"/>
  <c r="U3320" i="1" s="1"/>
  <c r="M3321" i="1"/>
  <c r="U3321" i="1" s="1"/>
  <c r="M3322" i="1"/>
  <c r="U3322" i="1" s="1"/>
  <c r="M3323" i="1"/>
  <c r="U3323" i="1" s="1"/>
  <c r="M3324" i="1"/>
  <c r="U3324" i="1" s="1"/>
  <c r="M3325" i="1"/>
  <c r="U3325" i="1" s="1"/>
  <c r="M3326" i="1"/>
  <c r="U3326" i="1" s="1"/>
  <c r="M3327" i="1"/>
  <c r="U3327" i="1" s="1"/>
  <c r="M3328" i="1"/>
  <c r="U3328" i="1" s="1"/>
  <c r="M3329" i="1"/>
  <c r="U3329" i="1" s="1"/>
  <c r="M3330" i="1"/>
  <c r="U3330" i="1" s="1"/>
  <c r="M3331" i="1"/>
  <c r="U3331" i="1" s="1"/>
  <c r="M3332" i="1"/>
  <c r="U3332" i="1" s="1"/>
  <c r="M3333" i="1"/>
  <c r="U3333" i="1" s="1"/>
  <c r="M3334" i="1"/>
  <c r="U3334" i="1" s="1"/>
  <c r="M3335" i="1"/>
  <c r="U3335" i="1" s="1"/>
  <c r="M3336" i="1"/>
  <c r="U3336" i="1" s="1"/>
  <c r="M3337" i="1"/>
  <c r="U3337" i="1" s="1"/>
  <c r="M3338" i="1"/>
  <c r="U3338" i="1" s="1"/>
  <c r="M3339" i="1"/>
  <c r="U3339" i="1" s="1"/>
  <c r="M3340" i="1"/>
  <c r="U3340" i="1" s="1"/>
  <c r="M3341" i="1"/>
  <c r="U3341" i="1" s="1"/>
  <c r="M3342" i="1"/>
  <c r="U3342" i="1" s="1"/>
  <c r="M3343" i="1"/>
  <c r="U3343" i="1" s="1"/>
  <c r="M3344" i="1"/>
  <c r="U3344" i="1" s="1"/>
  <c r="M3345" i="1"/>
  <c r="U3345" i="1" s="1"/>
  <c r="M3346" i="1"/>
  <c r="U3346" i="1" s="1"/>
  <c r="M3347" i="1"/>
  <c r="U3347" i="1" s="1"/>
  <c r="M3348" i="1"/>
  <c r="U3348" i="1" s="1"/>
  <c r="M3349" i="1"/>
  <c r="U3349" i="1" s="1"/>
  <c r="M3350" i="1"/>
  <c r="U3350" i="1" s="1"/>
  <c r="M3351" i="1"/>
  <c r="U3351" i="1" s="1"/>
  <c r="M3352" i="1"/>
  <c r="U3352" i="1" s="1"/>
  <c r="M3353" i="1"/>
  <c r="U3353" i="1" s="1"/>
  <c r="M3354" i="1"/>
  <c r="U3354" i="1" s="1"/>
  <c r="M3355" i="1"/>
  <c r="U3355" i="1" s="1"/>
  <c r="M3356" i="1"/>
  <c r="U3356" i="1" s="1"/>
  <c r="M3357" i="1"/>
  <c r="U3357" i="1" s="1"/>
  <c r="M3358" i="1"/>
  <c r="U3358" i="1" s="1"/>
  <c r="M3359" i="1"/>
  <c r="U3359" i="1" s="1"/>
  <c r="M3360" i="1"/>
  <c r="U3360" i="1" s="1"/>
  <c r="M3361" i="1"/>
  <c r="U3361" i="1" s="1"/>
  <c r="M3362" i="1"/>
  <c r="U3362" i="1" s="1"/>
  <c r="M3363" i="1"/>
  <c r="U3363" i="1" s="1"/>
  <c r="M3364" i="1"/>
  <c r="U3364" i="1" s="1"/>
  <c r="M3365" i="1"/>
  <c r="U3365" i="1" s="1"/>
  <c r="M3366" i="1"/>
  <c r="U3366" i="1" s="1"/>
  <c r="M3367" i="1"/>
  <c r="U3367" i="1" s="1"/>
  <c r="M3368" i="1"/>
  <c r="U3368" i="1" s="1"/>
  <c r="M3369" i="1"/>
  <c r="U3369" i="1" s="1"/>
  <c r="M3370" i="1"/>
  <c r="U3370" i="1" s="1"/>
  <c r="M3371" i="1"/>
  <c r="U3371" i="1" s="1"/>
  <c r="M3372" i="1"/>
  <c r="U3372" i="1" s="1"/>
  <c r="M3373" i="1"/>
  <c r="U3373" i="1" s="1"/>
  <c r="M3374" i="1"/>
  <c r="U3374" i="1" s="1"/>
  <c r="M3375" i="1"/>
  <c r="U3375" i="1" s="1"/>
  <c r="M3376" i="1"/>
  <c r="U3376" i="1" s="1"/>
  <c r="M3377" i="1"/>
  <c r="U3377" i="1" s="1"/>
  <c r="M3378" i="1"/>
  <c r="U3378" i="1" s="1"/>
  <c r="M3379" i="1"/>
  <c r="U3379" i="1" s="1"/>
  <c r="M3380" i="1"/>
  <c r="U3380" i="1" s="1"/>
  <c r="M3381" i="1"/>
  <c r="U3381" i="1" s="1"/>
  <c r="M3382" i="1"/>
  <c r="U3382" i="1" s="1"/>
  <c r="M3383" i="1"/>
  <c r="U3383" i="1" s="1"/>
  <c r="M3384" i="1"/>
  <c r="U3384" i="1" s="1"/>
  <c r="M3385" i="1"/>
  <c r="U3385" i="1" s="1"/>
  <c r="M3386" i="1"/>
  <c r="U3386" i="1" s="1"/>
  <c r="M3387" i="1"/>
  <c r="U3387" i="1" s="1"/>
  <c r="M3388" i="1"/>
  <c r="U3388" i="1" s="1"/>
  <c r="M3389" i="1"/>
  <c r="U3389" i="1" s="1"/>
  <c r="M3390" i="1"/>
  <c r="U3390" i="1" s="1"/>
  <c r="M3391" i="1"/>
  <c r="U3391" i="1" s="1"/>
  <c r="M3392" i="1"/>
  <c r="U3392" i="1" s="1"/>
  <c r="M3393" i="1"/>
  <c r="U3393" i="1" s="1"/>
  <c r="M3394" i="1"/>
  <c r="U3394" i="1" s="1"/>
  <c r="M3395" i="1"/>
  <c r="U3395" i="1" s="1"/>
  <c r="M3396" i="1"/>
  <c r="U3396" i="1" s="1"/>
  <c r="M3397" i="1"/>
  <c r="U3397" i="1" s="1"/>
  <c r="M3398" i="1"/>
  <c r="U3398" i="1" s="1"/>
  <c r="M3399" i="1"/>
  <c r="U3399" i="1" s="1"/>
  <c r="M3400" i="1"/>
  <c r="U3400" i="1" s="1"/>
  <c r="M3401" i="1"/>
  <c r="U3401" i="1" s="1"/>
  <c r="M3402" i="1"/>
  <c r="U3402" i="1" s="1"/>
  <c r="M3403" i="1"/>
  <c r="U3403" i="1" s="1"/>
  <c r="M3404" i="1"/>
  <c r="U3404" i="1" s="1"/>
  <c r="M3405" i="1"/>
  <c r="U3405" i="1" s="1"/>
  <c r="M3406" i="1"/>
  <c r="U3406" i="1" s="1"/>
  <c r="M3407" i="1"/>
  <c r="U3407" i="1" s="1"/>
  <c r="M3408" i="1"/>
  <c r="U3408" i="1" s="1"/>
  <c r="M3409" i="1"/>
  <c r="U3409" i="1" s="1"/>
  <c r="M3410" i="1"/>
  <c r="U3410" i="1" s="1"/>
  <c r="M3411" i="1"/>
  <c r="U3411" i="1" s="1"/>
  <c r="M3412" i="1"/>
  <c r="U3412" i="1" s="1"/>
  <c r="M3413" i="1"/>
  <c r="U3413" i="1" s="1"/>
  <c r="M3414" i="1"/>
  <c r="U3414" i="1" s="1"/>
  <c r="M3415" i="1"/>
  <c r="U3415" i="1" s="1"/>
  <c r="M3416" i="1"/>
  <c r="U3416" i="1" s="1"/>
  <c r="M3417" i="1"/>
  <c r="U3417" i="1" s="1"/>
  <c r="M3418" i="1"/>
  <c r="U3418" i="1" s="1"/>
  <c r="M3419" i="1"/>
  <c r="U3419" i="1" s="1"/>
  <c r="M3420" i="1"/>
  <c r="U3420" i="1" s="1"/>
  <c r="M3421" i="1"/>
  <c r="U3421" i="1" s="1"/>
  <c r="M3422" i="1"/>
  <c r="U3422" i="1" s="1"/>
  <c r="M3423" i="1"/>
  <c r="U3423" i="1" s="1"/>
  <c r="M3424" i="1"/>
  <c r="U3424" i="1" s="1"/>
  <c r="M3425" i="1"/>
  <c r="U3425" i="1" s="1"/>
  <c r="M3426" i="1"/>
  <c r="U3426" i="1" s="1"/>
  <c r="M3427" i="1"/>
  <c r="U3427" i="1" s="1"/>
  <c r="M3428" i="1"/>
  <c r="U3428" i="1" s="1"/>
  <c r="M3429" i="1"/>
  <c r="U3429" i="1" s="1"/>
  <c r="M3430" i="1"/>
  <c r="U3430" i="1" s="1"/>
  <c r="M3431" i="1"/>
  <c r="U3431" i="1" s="1"/>
  <c r="M3432" i="1"/>
  <c r="U3432" i="1" s="1"/>
  <c r="M3433" i="1"/>
  <c r="U3433" i="1" s="1"/>
  <c r="M3434" i="1"/>
  <c r="U3434" i="1" s="1"/>
  <c r="M3435" i="1"/>
  <c r="U3435" i="1" s="1"/>
  <c r="M3436" i="1"/>
  <c r="U3436" i="1" s="1"/>
  <c r="M3437" i="1"/>
  <c r="U3437" i="1" s="1"/>
  <c r="M3438" i="1"/>
  <c r="U3438" i="1" s="1"/>
  <c r="M3439" i="1"/>
  <c r="U3439" i="1" s="1"/>
  <c r="M3440" i="1"/>
  <c r="U3440" i="1" s="1"/>
  <c r="M3441" i="1"/>
  <c r="U3441" i="1" s="1"/>
  <c r="M3442" i="1"/>
  <c r="U3442" i="1" s="1"/>
  <c r="M3443" i="1"/>
  <c r="U3443" i="1" s="1"/>
  <c r="M3444" i="1"/>
  <c r="U3444" i="1" s="1"/>
  <c r="M3445" i="1"/>
  <c r="U3445" i="1" s="1"/>
  <c r="M3446" i="1"/>
  <c r="U3446" i="1" s="1"/>
  <c r="M3447" i="1"/>
  <c r="U3447" i="1" s="1"/>
  <c r="M3448" i="1"/>
  <c r="U3448" i="1" s="1"/>
  <c r="M3449" i="1"/>
  <c r="U3449" i="1" s="1"/>
  <c r="M3450" i="1"/>
  <c r="U3450" i="1" s="1"/>
  <c r="M3451" i="1"/>
  <c r="U3451" i="1" s="1"/>
  <c r="M3452" i="1"/>
  <c r="U3452" i="1" s="1"/>
  <c r="M3453" i="1"/>
  <c r="U3453" i="1" s="1"/>
  <c r="M3454" i="1"/>
  <c r="U3454" i="1" s="1"/>
  <c r="M3455" i="1"/>
  <c r="U3455" i="1" s="1"/>
  <c r="M3456" i="1"/>
  <c r="U3456" i="1" s="1"/>
  <c r="M3457" i="1"/>
  <c r="U3457" i="1" s="1"/>
  <c r="M3458" i="1"/>
  <c r="U3458" i="1" s="1"/>
  <c r="M3459" i="1"/>
  <c r="U3459" i="1" s="1"/>
  <c r="M3460" i="1"/>
  <c r="U3460" i="1" s="1"/>
  <c r="M3461" i="1"/>
  <c r="U3461" i="1" s="1"/>
  <c r="M3462" i="1"/>
  <c r="U3462" i="1" s="1"/>
  <c r="M3463" i="1"/>
  <c r="U3463" i="1" s="1"/>
  <c r="M3464" i="1"/>
  <c r="U3464" i="1" s="1"/>
  <c r="M3465" i="1"/>
  <c r="U3465" i="1" s="1"/>
  <c r="M3466" i="1"/>
  <c r="U3466" i="1" s="1"/>
  <c r="M3467" i="1"/>
  <c r="U3467" i="1" s="1"/>
  <c r="M3468" i="1"/>
  <c r="U3468" i="1" s="1"/>
  <c r="M3469" i="1"/>
  <c r="U3469" i="1" s="1"/>
  <c r="M3470" i="1"/>
  <c r="U3470" i="1" s="1"/>
  <c r="M3471" i="1"/>
  <c r="U3471" i="1" s="1"/>
  <c r="M3472" i="1"/>
  <c r="U3472" i="1" s="1"/>
  <c r="M3473" i="1"/>
  <c r="U3473" i="1" s="1"/>
  <c r="M3474" i="1"/>
  <c r="U3474" i="1" s="1"/>
  <c r="M3475" i="1"/>
  <c r="U3475" i="1" s="1"/>
  <c r="M3476" i="1"/>
  <c r="U3476" i="1" s="1"/>
  <c r="M3477" i="1"/>
  <c r="U3477" i="1" s="1"/>
  <c r="M3478" i="1"/>
  <c r="U3478" i="1" s="1"/>
  <c r="M3479" i="1"/>
  <c r="U3479" i="1" s="1"/>
  <c r="M3480" i="1"/>
  <c r="U3480" i="1" s="1"/>
  <c r="M3481" i="1"/>
  <c r="U3481" i="1" s="1"/>
  <c r="M3482" i="1"/>
  <c r="U3482" i="1" s="1"/>
  <c r="M3483" i="1"/>
  <c r="U3483" i="1" s="1"/>
  <c r="M3484" i="1"/>
  <c r="U3484" i="1" s="1"/>
  <c r="M3485" i="1"/>
  <c r="U3485" i="1" s="1"/>
  <c r="M3486" i="1"/>
  <c r="U3486" i="1" s="1"/>
  <c r="M3487" i="1"/>
  <c r="U3487" i="1" s="1"/>
  <c r="M3488" i="1"/>
  <c r="U3488" i="1" s="1"/>
  <c r="M3489" i="1"/>
  <c r="U3489" i="1" s="1"/>
  <c r="M3490" i="1"/>
  <c r="U3490" i="1" s="1"/>
  <c r="M3491" i="1"/>
  <c r="U3491" i="1" s="1"/>
  <c r="M3492" i="1"/>
  <c r="U3492" i="1" s="1"/>
  <c r="M3493" i="1"/>
  <c r="U3493" i="1" s="1"/>
  <c r="M3494" i="1"/>
  <c r="U3494" i="1" s="1"/>
  <c r="M3495" i="1"/>
  <c r="U3495" i="1" s="1"/>
  <c r="M3496" i="1"/>
  <c r="U3496" i="1" s="1"/>
  <c r="M3497" i="1"/>
  <c r="U3497" i="1" s="1"/>
  <c r="M3498" i="1"/>
  <c r="U3498" i="1" s="1"/>
  <c r="M3499" i="1"/>
  <c r="U3499" i="1" s="1"/>
  <c r="M3500" i="1"/>
  <c r="U3500" i="1" s="1"/>
  <c r="M3501" i="1"/>
  <c r="U3501" i="1" s="1"/>
  <c r="M3502" i="1"/>
  <c r="U3502" i="1" s="1"/>
  <c r="M3503" i="1"/>
  <c r="U3503" i="1" s="1"/>
  <c r="M3504" i="1"/>
  <c r="U3504" i="1" s="1"/>
  <c r="M3505" i="1"/>
  <c r="U3505" i="1" s="1"/>
  <c r="M3506" i="1"/>
  <c r="U3506" i="1" s="1"/>
  <c r="M3507" i="1"/>
  <c r="U3507" i="1" s="1"/>
  <c r="M3508" i="1"/>
  <c r="U3508" i="1" s="1"/>
  <c r="M3509" i="1"/>
  <c r="U3509" i="1" s="1"/>
  <c r="M3510" i="1"/>
  <c r="U3510" i="1" s="1"/>
  <c r="M3511" i="1"/>
  <c r="U3511" i="1" s="1"/>
  <c r="M3512" i="1"/>
  <c r="U3512" i="1" s="1"/>
  <c r="M3513" i="1"/>
  <c r="U3513" i="1" s="1"/>
  <c r="M3514" i="1"/>
  <c r="U3514" i="1" s="1"/>
  <c r="M3515" i="1"/>
  <c r="U3515" i="1" s="1"/>
  <c r="M3516" i="1"/>
  <c r="U3516" i="1" s="1"/>
  <c r="M3517" i="1"/>
  <c r="U3517" i="1" s="1"/>
  <c r="M3518" i="1"/>
  <c r="U3518" i="1" s="1"/>
  <c r="M3519" i="1"/>
  <c r="U3519" i="1" s="1"/>
  <c r="M3520" i="1"/>
  <c r="U3520" i="1" s="1"/>
  <c r="M3521" i="1"/>
  <c r="U3521" i="1" s="1"/>
  <c r="M3522" i="1"/>
  <c r="U3522" i="1" s="1"/>
  <c r="M3523" i="1"/>
  <c r="U3523" i="1" s="1"/>
  <c r="M3524" i="1"/>
  <c r="U3524" i="1" s="1"/>
  <c r="M3525" i="1"/>
  <c r="U3525" i="1" s="1"/>
  <c r="M3526" i="1"/>
  <c r="U3526" i="1" s="1"/>
  <c r="M3527" i="1"/>
  <c r="U3527" i="1" s="1"/>
  <c r="M3528" i="1"/>
  <c r="U3528" i="1" s="1"/>
  <c r="M3529" i="1"/>
  <c r="U3529" i="1" s="1"/>
  <c r="M3530" i="1"/>
  <c r="U3530" i="1" s="1"/>
  <c r="M3531" i="1"/>
  <c r="U3531" i="1" s="1"/>
  <c r="M3532" i="1"/>
  <c r="U3532" i="1" s="1"/>
  <c r="M3533" i="1"/>
  <c r="U3533" i="1" s="1"/>
  <c r="M3534" i="1"/>
  <c r="U3534" i="1" s="1"/>
  <c r="M3535" i="1"/>
  <c r="U3535" i="1" s="1"/>
  <c r="M3536" i="1"/>
  <c r="U3536" i="1" s="1"/>
  <c r="M3537" i="1"/>
  <c r="U3537" i="1" s="1"/>
  <c r="M3538" i="1"/>
  <c r="U3538" i="1" s="1"/>
  <c r="M3539" i="1"/>
  <c r="U3539" i="1" s="1"/>
  <c r="M3540" i="1"/>
  <c r="U3540" i="1" s="1"/>
  <c r="M3541" i="1"/>
  <c r="U3541" i="1" s="1"/>
  <c r="M3542" i="1"/>
  <c r="U3542" i="1" s="1"/>
  <c r="M3543" i="1"/>
  <c r="U3543" i="1" s="1"/>
  <c r="M3544" i="1"/>
  <c r="U3544" i="1" s="1"/>
  <c r="M3545" i="1"/>
  <c r="U3545" i="1" s="1"/>
  <c r="M3546" i="1"/>
  <c r="U3546" i="1" s="1"/>
  <c r="M3547" i="1"/>
  <c r="U3547" i="1" s="1"/>
  <c r="M3548" i="1"/>
  <c r="U3548" i="1" s="1"/>
  <c r="M3549" i="1"/>
  <c r="U3549" i="1" s="1"/>
  <c r="M3550" i="1"/>
  <c r="U3550" i="1" s="1"/>
  <c r="M3551" i="1"/>
  <c r="U3551" i="1" s="1"/>
  <c r="M3552" i="1"/>
  <c r="U3552" i="1" s="1"/>
  <c r="M3553" i="1"/>
  <c r="U3553" i="1" s="1"/>
  <c r="M3554" i="1"/>
  <c r="U3554" i="1" s="1"/>
  <c r="M3555" i="1"/>
  <c r="U3555" i="1" s="1"/>
  <c r="M3556" i="1"/>
  <c r="U3556" i="1" s="1"/>
  <c r="M3557" i="1"/>
  <c r="U3557" i="1" s="1"/>
  <c r="M3558" i="1"/>
  <c r="U3558" i="1" s="1"/>
  <c r="M3559" i="1"/>
  <c r="U3559" i="1" s="1"/>
  <c r="M3560" i="1"/>
  <c r="U3560" i="1" s="1"/>
  <c r="M3561" i="1"/>
  <c r="U3561" i="1" s="1"/>
  <c r="M3562" i="1"/>
  <c r="U3562" i="1" s="1"/>
  <c r="M3563" i="1"/>
  <c r="U3563" i="1" s="1"/>
  <c r="M3564" i="1"/>
  <c r="U3564" i="1" s="1"/>
  <c r="M3565" i="1"/>
  <c r="U3565" i="1" s="1"/>
  <c r="M3566" i="1"/>
  <c r="U3566" i="1" s="1"/>
  <c r="M3567" i="1"/>
  <c r="U3567" i="1" s="1"/>
  <c r="M3568" i="1"/>
  <c r="U3568" i="1" s="1"/>
  <c r="M3569" i="1"/>
  <c r="U3569" i="1" s="1"/>
  <c r="M3570" i="1"/>
  <c r="U3570" i="1" s="1"/>
  <c r="M3571" i="1"/>
  <c r="U3571" i="1" s="1"/>
  <c r="M3572" i="1"/>
  <c r="U3572" i="1" s="1"/>
  <c r="M3573" i="1"/>
  <c r="U3573" i="1" s="1"/>
  <c r="M3574" i="1"/>
  <c r="U3574" i="1" s="1"/>
  <c r="M3575" i="1"/>
  <c r="U3575" i="1" s="1"/>
  <c r="M3576" i="1"/>
  <c r="U3576" i="1" s="1"/>
  <c r="M3577" i="1"/>
  <c r="U3577" i="1" s="1"/>
  <c r="M3578" i="1"/>
  <c r="U3578" i="1" s="1"/>
  <c r="M3579" i="1"/>
  <c r="U3579" i="1" s="1"/>
  <c r="M3580" i="1"/>
  <c r="U3580" i="1" s="1"/>
  <c r="M3581" i="1"/>
  <c r="U3581" i="1" s="1"/>
  <c r="M3582" i="1"/>
  <c r="U3582" i="1" s="1"/>
  <c r="M3583" i="1"/>
  <c r="U3583" i="1" s="1"/>
  <c r="M3584" i="1"/>
  <c r="U3584" i="1" s="1"/>
  <c r="M3585" i="1"/>
  <c r="U3585" i="1" s="1"/>
  <c r="M3586" i="1"/>
  <c r="U3586" i="1" s="1"/>
  <c r="M3587" i="1"/>
  <c r="U3587" i="1" s="1"/>
  <c r="M3588" i="1"/>
  <c r="U3588" i="1" s="1"/>
  <c r="M3589" i="1"/>
  <c r="U3589" i="1" s="1"/>
  <c r="M3590" i="1"/>
  <c r="U3590" i="1" s="1"/>
  <c r="M3591" i="1"/>
  <c r="U3591" i="1" s="1"/>
  <c r="M3592" i="1"/>
  <c r="U3592" i="1" s="1"/>
  <c r="M3593" i="1"/>
  <c r="U3593" i="1" s="1"/>
  <c r="M3594" i="1"/>
  <c r="U3594" i="1" s="1"/>
  <c r="M3595" i="1"/>
  <c r="U3595" i="1" s="1"/>
  <c r="M3596" i="1"/>
  <c r="U3596" i="1" s="1"/>
  <c r="M3597" i="1"/>
  <c r="U3597" i="1" s="1"/>
  <c r="M3598" i="1"/>
  <c r="U3598" i="1" s="1"/>
  <c r="M3599" i="1"/>
  <c r="U3599" i="1" s="1"/>
  <c r="M3600" i="1"/>
  <c r="U3600" i="1" s="1"/>
  <c r="M3601" i="1"/>
  <c r="U3601" i="1" s="1"/>
  <c r="M3602" i="1"/>
  <c r="U3602" i="1" s="1"/>
  <c r="M3603" i="1"/>
  <c r="U3603" i="1" s="1"/>
  <c r="M3604" i="1"/>
  <c r="U3604" i="1" s="1"/>
  <c r="M3605" i="1"/>
  <c r="U3605" i="1" s="1"/>
  <c r="M3606" i="1"/>
  <c r="U3606" i="1" s="1"/>
  <c r="M3607" i="1"/>
  <c r="U3607" i="1" s="1"/>
  <c r="M3608" i="1"/>
  <c r="U3608" i="1" s="1"/>
  <c r="M3609" i="1"/>
  <c r="U3609" i="1" s="1"/>
  <c r="M3610" i="1"/>
  <c r="U3610" i="1" s="1"/>
  <c r="M3611" i="1"/>
  <c r="U3611" i="1" s="1"/>
  <c r="M3612" i="1"/>
  <c r="U3612" i="1" s="1"/>
  <c r="M3613" i="1"/>
  <c r="U3613" i="1" s="1"/>
  <c r="M3614" i="1"/>
  <c r="U3614" i="1" s="1"/>
  <c r="M3615" i="1"/>
  <c r="U3615" i="1" s="1"/>
  <c r="M3616" i="1"/>
  <c r="U3616" i="1" s="1"/>
  <c r="M3617" i="1"/>
  <c r="U3617" i="1" s="1"/>
  <c r="M3618" i="1"/>
  <c r="U3618" i="1" s="1"/>
  <c r="M3619" i="1"/>
  <c r="U3619" i="1" s="1"/>
  <c r="M3620" i="1"/>
  <c r="U3620" i="1" s="1"/>
  <c r="M3621" i="1"/>
  <c r="U3621" i="1" s="1"/>
  <c r="M3622" i="1"/>
  <c r="U3622" i="1" s="1"/>
  <c r="M3623" i="1"/>
  <c r="U3623" i="1" s="1"/>
  <c r="M3624" i="1"/>
  <c r="U3624" i="1" s="1"/>
  <c r="M3625" i="1"/>
  <c r="U3625" i="1" s="1"/>
  <c r="M3626" i="1"/>
  <c r="U3626" i="1" s="1"/>
  <c r="M3627" i="1"/>
  <c r="U3627" i="1" s="1"/>
  <c r="M3628" i="1"/>
  <c r="U3628" i="1" s="1"/>
  <c r="M3629" i="1"/>
  <c r="U3629" i="1" s="1"/>
  <c r="M3630" i="1"/>
  <c r="U3630" i="1" s="1"/>
  <c r="M3631" i="1"/>
  <c r="U3631" i="1" s="1"/>
  <c r="M3632" i="1"/>
  <c r="U3632" i="1" s="1"/>
  <c r="M3633" i="1"/>
  <c r="U3633" i="1" s="1"/>
  <c r="M3634" i="1"/>
  <c r="U3634" i="1" s="1"/>
  <c r="M3635" i="1"/>
  <c r="U3635" i="1" s="1"/>
  <c r="M3636" i="1"/>
  <c r="U3636" i="1" s="1"/>
  <c r="M3637" i="1"/>
  <c r="U3637" i="1" s="1"/>
  <c r="M3638" i="1"/>
  <c r="U3638" i="1" s="1"/>
  <c r="M3639" i="1"/>
  <c r="U3639" i="1" s="1"/>
  <c r="M3640" i="1"/>
  <c r="U3640" i="1" s="1"/>
  <c r="M3641" i="1"/>
  <c r="U3641" i="1" s="1"/>
  <c r="M3642" i="1"/>
  <c r="U3642" i="1" s="1"/>
  <c r="M3643" i="1"/>
  <c r="U3643" i="1" s="1"/>
  <c r="M3644" i="1"/>
  <c r="U3644" i="1" s="1"/>
  <c r="M3645" i="1"/>
  <c r="U3645" i="1" s="1"/>
  <c r="M3646" i="1"/>
  <c r="U3646" i="1" s="1"/>
  <c r="M3647" i="1"/>
  <c r="U3647" i="1" s="1"/>
  <c r="M3648" i="1"/>
  <c r="U3648" i="1" s="1"/>
  <c r="M3649" i="1"/>
  <c r="U3649" i="1" s="1"/>
  <c r="M3650" i="1"/>
  <c r="U3650" i="1" s="1"/>
  <c r="M3651" i="1"/>
  <c r="U3651" i="1" s="1"/>
  <c r="M3652" i="1"/>
  <c r="U3652" i="1" s="1"/>
  <c r="M3653" i="1"/>
  <c r="U3653" i="1" s="1"/>
  <c r="M3654" i="1"/>
  <c r="U3654" i="1" s="1"/>
  <c r="M3655" i="1"/>
  <c r="U3655" i="1" s="1"/>
  <c r="M3656" i="1"/>
  <c r="U3656" i="1" s="1"/>
  <c r="M3657" i="1"/>
  <c r="U3657" i="1" s="1"/>
  <c r="M3658" i="1"/>
  <c r="U3658" i="1" s="1"/>
  <c r="M3659" i="1"/>
  <c r="U3659" i="1" s="1"/>
  <c r="M3660" i="1"/>
  <c r="U3660" i="1" s="1"/>
  <c r="M3661" i="1"/>
  <c r="U3661" i="1" s="1"/>
  <c r="M3662" i="1"/>
  <c r="U3662" i="1" s="1"/>
  <c r="M3663" i="1"/>
  <c r="U3663" i="1" s="1"/>
  <c r="M3664" i="1"/>
  <c r="U3664" i="1" s="1"/>
  <c r="M3665" i="1"/>
  <c r="U3665" i="1" s="1"/>
  <c r="M3666" i="1"/>
  <c r="U3666" i="1" s="1"/>
  <c r="M3667" i="1"/>
  <c r="U3667" i="1" s="1"/>
  <c r="M3668" i="1"/>
  <c r="U3668" i="1" s="1"/>
  <c r="M3669" i="1"/>
  <c r="U3669" i="1" s="1"/>
  <c r="M3670" i="1"/>
  <c r="U3670" i="1" s="1"/>
  <c r="M3671" i="1"/>
  <c r="U3671" i="1" s="1"/>
  <c r="M3672" i="1"/>
  <c r="U3672" i="1" s="1"/>
  <c r="M3673" i="1"/>
  <c r="U3673" i="1" s="1"/>
  <c r="M3674" i="1"/>
  <c r="U3674" i="1" s="1"/>
  <c r="M3675" i="1"/>
  <c r="U3675" i="1" s="1"/>
  <c r="M3676" i="1"/>
  <c r="U3676" i="1" s="1"/>
  <c r="M3677" i="1"/>
  <c r="U3677" i="1" s="1"/>
  <c r="M3678" i="1"/>
  <c r="U3678" i="1" s="1"/>
  <c r="M3679" i="1"/>
  <c r="U3679" i="1" s="1"/>
  <c r="M3680" i="1"/>
  <c r="U3680" i="1" s="1"/>
  <c r="M3681" i="1"/>
  <c r="U3681" i="1" s="1"/>
  <c r="M3682" i="1"/>
  <c r="U3682" i="1" s="1"/>
  <c r="M3683" i="1"/>
  <c r="U3683" i="1" s="1"/>
  <c r="M3684" i="1"/>
  <c r="U3684" i="1" s="1"/>
  <c r="M3685" i="1"/>
  <c r="U3685" i="1" s="1"/>
  <c r="M3686" i="1"/>
  <c r="U3686" i="1" s="1"/>
  <c r="M3687" i="1"/>
  <c r="U3687" i="1" s="1"/>
  <c r="M3688" i="1"/>
  <c r="U3688" i="1" s="1"/>
  <c r="M3689" i="1"/>
  <c r="U3689" i="1" s="1"/>
  <c r="M3690" i="1"/>
  <c r="U3690" i="1" s="1"/>
  <c r="M3691" i="1"/>
  <c r="U3691" i="1" s="1"/>
  <c r="M3692" i="1"/>
  <c r="U3692" i="1" s="1"/>
  <c r="M3693" i="1"/>
  <c r="U3693" i="1" s="1"/>
  <c r="M3694" i="1"/>
  <c r="U3694" i="1" s="1"/>
  <c r="M3695" i="1"/>
  <c r="U3695" i="1" s="1"/>
  <c r="M3696" i="1"/>
  <c r="U3696" i="1" s="1"/>
  <c r="M3697" i="1"/>
  <c r="U3697" i="1" s="1"/>
  <c r="M3698" i="1"/>
  <c r="U3698" i="1" s="1"/>
  <c r="M3699" i="1"/>
  <c r="U3699" i="1" s="1"/>
  <c r="M3700" i="1"/>
  <c r="U3700" i="1" s="1"/>
  <c r="M3701" i="1"/>
  <c r="U3701" i="1" s="1"/>
  <c r="M3702" i="1"/>
  <c r="U3702" i="1" s="1"/>
  <c r="M3703" i="1"/>
  <c r="U3703" i="1" s="1"/>
  <c r="M3704" i="1"/>
  <c r="U3704" i="1" s="1"/>
  <c r="M3705" i="1"/>
  <c r="U3705" i="1" s="1"/>
  <c r="M3706" i="1"/>
  <c r="U3706" i="1" s="1"/>
  <c r="M3707" i="1"/>
  <c r="U3707" i="1" s="1"/>
  <c r="M3708" i="1"/>
  <c r="U3708" i="1" s="1"/>
  <c r="M3709" i="1"/>
  <c r="U3709" i="1" s="1"/>
  <c r="M3710" i="1"/>
  <c r="U3710" i="1" s="1"/>
  <c r="M3711" i="1"/>
  <c r="U3711" i="1" s="1"/>
  <c r="M3712" i="1"/>
  <c r="U3712" i="1" s="1"/>
  <c r="M3713" i="1"/>
  <c r="U3713" i="1" s="1"/>
  <c r="M3714" i="1"/>
  <c r="U3714" i="1" s="1"/>
  <c r="M3715" i="1"/>
  <c r="U3715" i="1" s="1"/>
  <c r="M3716" i="1"/>
  <c r="U3716" i="1" s="1"/>
  <c r="M3717" i="1"/>
  <c r="U3717" i="1" s="1"/>
  <c r="M3718" i="1"/>
  <c r="U3718" i="1" s="1"/>
  <c r="M3719" i="1"/>
  <c r="U3719" i="1" s="1"/>
  <c r="M3720" i="1"/>
  <c r="U3720" i="1" s="1"/>
  <c r="M3721" i="1"/>
  <c r="U3721" i="1" s="1"/>
  <c r="M3722" i="1"/>
  <c r="U3722" i="1" s="1"/>
  <c r="M3723" i="1"/>
  <c r="U3723" i="1" s="1"/>
  <c r="M3724" i="1"/>
  <c r="U3724" i="1" s="1"/>
  <c r="M3725" i="1"/>
  <c r="U3725" i="1" s="1"/>
  <c r="M3726" i="1"/>
  <c r="U3726" i="1" s="1"/>
  <c r="M3727" i="1"/>
  <c r="U3727" i="1" s="1"/>
  <c r="M3728" i="1"/>
  <c r="U3728" i="1" s="1"/>
  <c r="M3729" i="1"/>
  <c r="U3729" i="1" s="1"/>
  <c r="M3730" i="1"/>
  <c r="U3730" i="1" s="1"/>
  <c r="M3731" i="1"/>
  <c r="U3731" i="1" s="1"/>
  <c r="M3732" i="1"/>
  <c r="U3732" i="1" s="1"/>
  <c r="M3733" i="1"/>
  <c r="U3733" i="1" s="1"/>
  <c r="M3734" i="1"/>
  <c r="U3734" i="1" s="1"/>
  <c r="M3735" i="1"/>
  <c r="U3735" i="1" s="1"/>
  <c r="M3736" i="1"/>
  <c r="U3736" i="1" s="1"/>
  <c r="M3737" i="1"/>
  <c r="U3737" i="1" s="1"/>
  <c r="M3738" i="1"/>
  <c r="U3738" i="1" s="1"/>
  <c r="M3739" i="1"/>
  <c r="U3739" i="1" s="1"/>
  <c r="M3740" i="1"/>
  <c r="U3740" i="1" s="1"/>
  <c r="M3741" i="1"/>
  <c r="U3741" i="1" s="1"/>
  <c r="M3742" i="1"/>
  <c r="U3742" i="1" s="1"/>
  <c r="M3743" i="1"/>
  <c r="U3743" i="1" s="1"/>
  <c r="M3744" i="1"/>
  <c r="U3744" i="1" s="1"/>
  <c r="M3745" i="1"/>
  <c r="U3745" i="1" s="1"/>
  <c r="M3746" i="1"/>
  <c r="U3746" i="1" s="1"/>
  <c r="M3747" i="1"/>
  <c r="U3747" i="1" s="1"/>
  <c r="M3748" i="1"/>
  <c r="U3748" i="1" s="1"/>
  <c r="M3749" i="1"/>
  <c r="U3749" i="1" s="1"/>
  <c r="M3750" i="1"/>
  <c r="U3750" i="1" s="1"/>
  <c r="M3751" i="1"/>
  <c r="U3751" i="1" s="1"/>
  <c r="M3752" i="1"/>
  <c r="U3752" i="1" s="1"/>
  <c r="M3753" i="1"/>
  <c r="U3753" i="1" s="1"/>
  <c r="M3754" i="1"/>
  <c r="U3754" i="1" s="1"/>
  <c r="M3755" i="1"/>
  <c r="U3755" i="1" s="1"/>
  <c r="M3756" i="1"/>
  <c r="U3756" i="1" s="1"/>
  <c r="M3757" i="1"/>
  <c r="U3757" i="1" s="1"/>
  <c r="M3758" i="1"/>
  <c r="U3758" i="1" s="1"/>
  <c r="M3759" i="1"/>
  <c r="U3759" i="1" s="1"/>
  <c r="M3760" i="1"/>
  <c r="U3760" i="1" s="1"/>
  <c r="M3761" i="1"/>
  <c r="U3761" i="1" s="1"/>
  <c r="M3762" i="1"/>
  <c r="U3762" i="1" s="1"/>
  <c r="M3763" i="1"/>
  <c r="U3763" i="1" s="1"/>
  <c r="M3764" i="1"/>
  <c r="U3764" i="1" s="1"/>
  <c r="M3765" i="1"/>
  <c r="U3765" i="1" s="1"/>
  <c r="M3766" i="1"/>
  <c r="U3766" i="1" s="1"/>
  <c r="M3767" i="1"/>
  <c r="U3767" i="1" s="1"/>
  <c r="M3768" i="1"/>
  <c r="U3768" i="1" s="1"/>
  <c r="M3769" i="1"/>
  <c r="U3769" i="1" s="1"/>
  <c r="M3770" i="1"/>
  <c r="U3770" i="1" s="1"/>
  <c r="M3771" i="1"/>
  <c r="U3771" i="1" s="1"/>
  <c r="M3772" i="1"/>
  <c r="U3772" i="1" s="1"/>
  <c r="M3773" i="1"/>
  <c r="U3773" i="1" s="1"/>
  <c r="M3774" i="1"/>
  <c r="U3774" i="1" s="1"/>
  <c r="M3775" i="1"/>
  <c r="U3775" i="1" s="1"/>
  <c r="M3776" i="1"/>
  <c r="U3776" i="1" s="1"/>
  <c r="M3777" i="1"/>
  <c r="U3777" i="1" s="1"/>
  <c r="M3778" i="1"/>
  <c r="U3778" i="1" s="1"/>
  <c r="M3779" i="1"/>
  <c r="U3779" i="1" s="1"/>
  <c r="M3780" i="1"/>
  <c r="U3780" i="1" s="1"/>
  <c r="M3781" i="1"/>
  <c r="U3781" i="1" s="1"/>
  <c r="M3782" i="1"/>
  <c r="U3782" i="1" s="1"/>
  <c r="M3783" i="1"/>
  <c r="U3783" i="1" s="1"/>
  <c r="M3784" i="1"/>
  <c r="U3784" i="1" s="1"/>
  <c r="M3785" i="1"/>
  <c r="U3785" i="1" s="1"/>
  <c r="M3786" i="1"/>
  <c r="U3786" i="1" s="1"/>
  <c r="M3787" i="1"/>
  <c r="U3787" i="1" s="1"/>
  <c r="M3788" i="1"/>
  <c r="U3788" i="1" s="1"/>
  <c r="M3789" i="1"/>
  <c r="U3789" i="1" s="1"/>
  <c r="M3790" i="1"/>
  <c r="U3790" i="1" s="1"/>
  <c r="M3791" i="1"/>
  <c r="U3791" i="1" s="1"/>
  <c r="M3792" i="1"/>
  <c r="U3792" i="1" s="1"/>
  <c r="M3793" i="1"/>
  <c r="U3793" i="1" s="1"/>
  <c r="M3794" i="1"/>
  <c r="U3794" i="1" s="1"/>
  <c r="M3795" i="1"/>
  <c r="U3795" i="1" s="1"/>
  <c r="M3796" i="1"/>
  <c r="U3796" i="1" s="1"/>
  <c r="M3797" i="1"/>
  <c r="U3797" i="1" s="1"/>
  <c r="M3798" i="1"/>
  <c r="U3798" i="1" s="1"/>
  <c r="M3799" i="1"/>
  <c r="U3799" i="1" s="1"/>
  <c r="M3800" i="1"/>
  <c r="U3800" i="1" s="1"/>
  <c r="M3801" i="1"/>
  <c r="U3801" i="1" s="1"/>
  <c r="M3802" i="1"/>
  <c r="U3802" i="1" s="1"/>
  <c r="M3803" i="1"/>
  <c r="U3803" i="1" s="1"/>
  <c r="M3804" i="1"/>
  <c r="U3804" i="1" s="1"/>
  <c r="M3805" i="1"/>
  <c r="U3805" i="1" s="1"/>
  <c r="M3806" i="1"/>
  <c r="U3806" i="1" s="1"/>
  <c r="M3807" i="1"/>
  <c r="U3807" i="1" s="1"/>
  <c r="M3808" i="1"/>
  <c r="U3808" i="1" s="1"/>
  <c r="M3809" i="1"/>
  <c r="U3809" i="1" s="1"/>
  <c r="M3810" i="1"/>
  <c r="U3810" i="1" s="1"/>
  <c r="M3811" i="1"/>
  <c r="U3811" i="1" s="1"/>
  <c r="M3812" i="1"/>
  <c r="U3812" i="1" s="1"/>
  <c r="M3813" i="1"/>
  <c r="U3813" i="1" s="1"/>
  <c r="M3814" i="1"/>
  <c r="U3814" i="1" s="1"/>
  <c r="M3815" i="1"/>
  <c r="U3815" i="1" s="1"/>
  <c r="M3816" i="1"/>
  <c r="U3816" i="1" s="1"/>
  <c r="M3817" i="1"/>
  <c r="U3817" i="1" s="1"/>
  <c r="M3818" i="1"/>
  <c r="U3818" i="1" s="1"/>
  <c r="M3819" i="1"/>
  <c r="U3819" i="1" s="1"/>
  <c r="M3820" i="1"/>
  <c r="U3820" i="1" s="1"/>
  <c r="M3821" i="1"/>
  <c r="U3821" i="1" s="1"/>
  <c r="M3822" i="1"/>
  <c r="U3822" i="1" s="1"/>
  <c r="M3823" i="1"/>
  <c r="U3823" i="1" s="1"/>
  <c r="M3824" i="1"/>
  <c r="U3824" i="1" s="1"/>
  <c r="M3825" i="1"/>
  <c r="U3825" i="1" s="1"/>
  <c r="M3826" i="1"/>
  <c r="U3826" i="1" s="1"/>
  <c r="M3827" i="1"/>
  <c r="U3827" i="1" s="1"/>
  <c r="M3828" i="1"/>
  <c r="U3828" i="1" s="1"/>
  <c r="M3829" i="1"/>
  <c r="U3829" i="1" s="1"/>
  <c r="M3830" i="1"/>
  <c r="U3830" i="1" s="1"/>
  <c r="M3831" i="1"/>
  <c r="U3831" i="1" s="1"/>
  <c r="M3832" i="1"/>
  <c r="U3832" i="1" s="1"/>
  <c r="M3833" i="1"/>
  <c r="U3833" i="1" s="1"/>
  <c r="M3834" i="1"/>
  <c r="U3834" i="1" s="1"/>
  <c r="M3835" i="1"/>
  <c r="U3835" i="1" s="1"/>
  <c r="M3836" i="1"/>
  <c r="U3836" i="1" s="1"/>
  <c r="M3837" i="1"/>
  <c r="U3837" i="1" s="1"/>
  <c r="M3838" i="1"/>
  <c r="U3838" i="1" s="1"/>
  <c r="M3839" i="1"/>
  <c r="U3839" i="1" s="1"/>
  <c r="M3840" i="1"/>
  <c r="U3840" i="1" s="1"/>
  <c r="M3841" i="1"/>
  <c r="U3841" i="1" s="1"/>
  <c r="M3842" i="1"/>
  <c r="U3842" i="1" s="1"/>
  <c r="M3843" i="1"/>
  <c r="U3843" i="1" s="1"/>
  <c r="M3844" i="1"/>
  <c r="U3844" i="1" s="1"/>
  <c r="M3845" i="1"/>
  <c r="U3845" i="1" s="1"/>
  <c r="M3846" i="1"/>
  <c r="U3846" i="1" s="1"/>
  <c r="M3847" i="1"/>
  <c r="U3847" i="1" s="1"/>
  <c r="M3848" i="1"/>
  <c r="U3848" i="1" s="1"/>
  <c r="M3849" i="1"/>
  <c r="U3849" i="1" s="1"/>
  <c r="M3850" i="1"/>
  <c r="U3850" i="1" s="1"/>
  <c r="M3851" i="1"/>
  <c r="U3851" i="1" s="1"/>
  <c r="M3852" i="1"/>
  <c r="U3852" i="1" s="1"/>
  <c r="M3853" i="1"/>
  <c r="U3853" i="1" s="1"/>
  <c r="M3854" i="1"/>
  <c r="U3854" i="1" s="1"/>
  <c r="M3855" i="1"/>
  <c r="U3855" i="1" s="1"/>
  <c r="M3856" i="1"/>
  <c r="U3856" i="1" s="1"/>
  <c r="M3857" i="1"/>
  <c r="U3857" i="1" s="1"/>
  <c r="M3858" i="1"/>
  <c r="U3858" i="1" s="1"/>
  <c r="M3859" i="1"/>
  <c r="U3859" i="1" s="1"/>
  <c r="M3860" i="1"/>
  <c r="U3860" i="1" s="1"/>
  <c r="M3861" i="1"/>
  <c r="U3861" i="1" s="1"/>
  <c r="M3862" i="1"/>
  <c r="U3862" i="1" s="1"/>
  <c r="M3863" i="1"/>
  <c r="U3863" i="1" s="1"/>
  <c r="M3864" i="1"/>
  <c r="U3864" i="1" s="1"/>
  <c r="M3865" i="1"/>
  <c r="U3865" i="1" s="1"/>
  <c r="M3866" i="1"/>
  <c r="U3866" i="1" s="1"/>
  <c r="M3867" i="1"/>
  <c r="U3867" i="1" s="1"/>
  <c r="M3868" i="1"/>
  <c r="U3868" i="1" s="1"/>
  <c r="M3869" i="1"/>
  <c r="U3869" i="1" s="1"/>
  <c r="M3870" i="1"/>
  <c r="U3870" i="1" s="1"/>
  <c r="M3871" i="1"/>
  <c r="U3871" i="1" s="1"/>
  <c r="M3872" i="1"/>
  <c r="U3872" i="1" s="1"/>
  <c r="M3873" i="1"/>
  <c r="U3873" i="1" s="1"/>
  <c r="M3874" i="1"/>
  <c r="U3874" i="1" s="1"/>
  <c r="M3875" i="1"/>
  <c r="U3875" i="1" s="1"/>
  <c r="M3876" i="1"/>
  <c r="U3876" i="1" s="1"/>
  <c r="M3877" i="1"/>
  <c r="U3877" i="1" s="1"/>
  <c r="M3878" i="1"/>
  <c r="U3878" i="1" s="1"/>
  <c r="M3879" i="1"/>
  <c r="U3879" i="1" s="1"/>
  <c r="M3880" i="1"/>
  <c r="U3880" i="1" s="1"/>
  <c r="M3881" i="1"/>
  <c r="U3881" i="1" s="1"/>
  <c r="M3882" i="1"/>
  <c r="U3882" i="1" s="1"/>
  <c r="M3883" i="1"/>
  <c r="U3883" i="1" s="1"/>
  <c r="M3884" i="1"/>
  <c r="U3884" i="1" s="1"/>
  <c r="M3885" i="1"/>
  <c r="U3885" i="1" s="1"/>
  <c r="M3886" i="1"/>
  <c r="U3886" i="1" s="1"/>
  <c r="M3887" i="1"/>
  <c r="U3887" i="1" s="1"/>
  <c r="M3888" i="1"/>
  <c r="U3888" i="1" s="1"/>
  <c r="M3889" i="1"/>
  <c r="U3889" i="1" s="1"/>
  <c r="M3890" i="1"/>
  <c r="U3890" i="1" s="1"/>
  <c r="M3891" i="1"/>
  <c r="U3891" i="1" s="1"/>
  <c r="M3892" i="1"/>
  <c r="U3892" i="1" s="1"/>
  <c r="M3893" i="1"/>
  <c r="U3893" i="1" s="1"/>
  <c r="M3894" i="1"/>
  <c r="U3894" i="1" s="1"/>
  <c r="M3895" i="1"/>
  <c r="U3895" i="1" s="1"/>
  <c r="M3896" i="1"/>
  <c r="U3896" i="1" s="1"/>
  <c r="M3897" i="1"/>
  <c r="U3897" i="1" s="1"/>
  <c r="M3898" i="1"/>
  <c r="U3898" i="1" s="1"/>
  <c r="M3899" i="1"/>
  <c r="U3899" i="1" s="1"/>
  <c r="M3900" i="1"/>
  <c r="U3900" i="1" s="1"/>
  <c r="M3901" i="1"/>
  <c r="U3901" i="1" s="1"/>
  <c r="M3902" i="1"/>
  <c r="U3902" i="1" s="1"/>
  <c r="M3903" i="1"/>
  <c r="U3903" i="1" s="1"/>
  <c r="M3904" i="1"/>
  <c r="U3904" i="1" s="1"/>
  <c r="M3905" i="1"/>
  <c r="U3905" i="1" s="1"/>
  <c r="M3906" i="1"/>
  <c r="U3906" i="1" s="1"/>
  <c r="M3907" i="1"/>
  <c r="U3907" i="1" s="1"/>
  <c r="M3908" i="1"/>
  <c r="U3908" i="1" s="1"/>
  <c r="M3909" i="1"/>
  <c r="U3909" i="1" s="1"/>
  <c r="M3910" i="1"/>
  <c r="U3910" i="1" s="1"/>
  <c r="M3911" i="1"/>
  <c r="U3911" i="1" s="1"/>
  <c r="M3912" i="1"/>
  <c r="U3912" i="1" s="1"/>
  <c r="M3913" i="1"/>
  <c r="U3913" i="1" s="1"/>
  <c r="M3914" i="1"/>
  <c r="U3914" i="1" s="1"/>
  <c r="M3915" i="1"/>
  <c r="U3915" i="1" s="1"/>
  <c r="M3916" i="1"/>
  <c r="U3916" i="1" s="1"/>
  <c r="M3917" i="1"/>
  <c r="U3917" i="1" s="1"/>
  <c r="M3918" i="1"/>
  <c r="U3918" i="1" s="1"/>
  <c r="M3919" i="1"/>
  <c r="U3919" i="1" s="1"/>
  <c r="M3920" i="1"/>
  <c r="U3920" i="1" s="1"/>
  <c r="M3921" i="1"/>
  <c r="U3921" i="1" s="1"/>
  <c r="M3922" i="1"/>
  <c r="U3922" i="1" s="1"/>
  <c r="M3923" i="1"/>
  <c r="U3923" i="1" s="1"/>
  <c r="M3924" i="1"/>
  <c r="U3924" i="1" s="1"/>
  <c r="M3925" i="1"/>
  <c r="U3925" i="1" s="1"/>
  <c r="M3926" i="1"/>
  <c r="U3926" i="1" s="1"/>
  <c r="M3927" i="1"/>
  <c r="U3927" i="1" s="1"/>
  <c r="M3928" i="1"/>
  <c r="U3928" i="1" s="1"/>
  <c r="M3929" i="1"/>
  <c r="U3929" i="1" s="1"/>
  <c r="M3930" i="1"/>
  <c r="U3930" i="1" s="1"/>
  <c r="M3931" i="1"/>
  <c r="U3931" i="1" s="1"/>
  <c r="M3932" i="1"/>
  <c r="U3932" i="1" s="1"/>
  <c r="M3933" i="1"/>
  <c r="U3933" i="1" s="1"/>
  <c r="M3934" i="1"/>
  <c r="U3934" i="1" s="1"/>
  <c r="M3935" i="1"/>
  <c r="U3935" i="1" s="1"/>
  <c r="M3936" i="1"/>
  <c r="U3936" i="1" s="1"/>
  <c r="M3937" i="1"/>
  <c r="U3937" i="1" s="1"/>
  <c r="M3938" i="1"/>
  <c r="U3938" i="1" s="1"/>
  <c r="M3939" i="1"/>
  <c r="U3939" i="1" s="1"/>
  <c r="M3940" i="1"/>
  <c r="U3940" i="1" s="1"/>
  <c r="M3941" i="1"/>
  <c r="U3941" i="1" s="1"/>
  <c r="M3942" i="1"/>
  <c r="U3942" i="1" s="1"/>
  <c r="M3943" i="1"/>
  <c r="U3943" i="1" s="1"/>
  <c r="M3944" i="1"/>
  <c r="U3944" i="1" s="1"/>
  <c r="M3945" i="1"/>
  <c r="U3945" i="1" s="1"/>
  <c r="M3946" i="1"/>
  <c r="U3946" i="1" s="1"/>
  <c r="M3947" i="1"/>
  <c r="U3947" i="1" s="1"/>
  <c r="M3948" i="1"/>
  <c r="U3948" i="1" s="1"/>
  <c r="M3949" i="1"/>
  <c r="U3949" i="1" s="1"/>
  <c r="M3950" i="1"/>
  <c r="U3950" i="1" s="1"/>
  <c r="M3951" i="1"/>
  <c r="U3951" i="1" s="1"/>
  <c r="M3952" i="1"/>
  <c r="U3952" i="1" s="1"/>
  <c r="M3953" i="1"/>
  <c r="U3953" i="1" s="1"/>
  <c r="M3954" i="1"/>
  <c r="U3954" i="1" s="1"/>
  <c r="M3955" i="1"/>
  <c r="U3955" i="1" s="1"/>
  <c r="M3956" i="1"/>
  <c r="U3956" i="1" s="1"/>
  <c r="M3957" i="1"/>
  <c r="U3957" i="1" s="1"/>
  <c r="M3958" i="1"/>
  <c r="U3958" i="1" s="1"/>
  <c r="M3959" i="1"/>
  <c r="U3959" i="1" s="1"/>
  <c r="M3960" i="1"/>
  <c r="U3960" i="1" s="1"/>
  <c r="M3961" i="1"/>
  <c r="U3961" i="1" s="1"/>
  <c r="M3962" i="1"/>
  <c r="U3962" i="1" s="1"/>
  <c r="M3963" i="1"/>
  <c r="U3963" i="1" s="1"/>
  <c r="M3964" i="1"/>
  <c r="U3964" i="1" s="1"/>
  <c r="M3965" i="1"/>
  <c r="U3965" i="1" s="1"/>
  <c r="M3966" i="1"/>
  <c r="U3966" i="1" s="1"/>
  <c r="M3967" i="1"/>
  <c r="U3967" i="1" s="1"/>
  <c r="M3968" i="1"/>
  <c r="U3968" i="1" s="1"/>
  <c r="M3969" i="1"/>
  <c r="U3969" i="1" s="1"/>
  <c r="M3970" i="1"/>
  <c r="U3970" i="1" s="1"/>
  <c r="M3971" i="1"/>
  <c r="U3971" i="1" s="1"/>
  <c r="M3972" i="1"/>
  <c r="U3972" i="1" s="1"/>
  <c r="M3973" i="1"/>
  <c r="U3973" i="1" s="1"/>
  <c r="M3974" i="1"/>
  <c r="U3974" i="1" s="1"/>
  <c r="M3975" i="1"/>
  <c r="U3975" i="1" s="1"/>
  <c r="M3976" i="1"/>
  <c r="U3976" i="1" s="1"/>
  <c r="M3977" i="1"/>
  <c r="U3977" i="1" s="1"/>
  <c r="M3978" i="1"/>
  <c r="U3978" i="1" s="1"/>
  <c r="M3979" i="1"/>
  <c r="U3979" i="1" s="1"/>
  <c r="M3980" i="1"/>
  <c r="U3980" i="1" s="1"/>
  <c r="M3981" i="1"/>
  <c r="U3981" i="1" s="1"/>
  <c r="M3982" i="1"/>
  <c r="U3982" i="1" s="1"/>
  <c r="M3983" i="1"/>
  <c r="U3983" i="1" s="1"/>
  <c r="M3984" i="1"/>
  <c r="U3984" i="1" s="1"/>
  <c r="M3985" i="1"/>
  <c r="U3985" i="1" s="1"/>
  <c r="M3986" i="1"/>
  <c r="U3986" i="1" s="1"/>
  <c r="M3987" i="1"/>
  <c r="U3987" i="1" s="1"/>
  <c r="M3988" i="1"/>
  <c r="U3988" i="1" s="1"/>
  <c r="M3989" i="1"/>
  <c r="U3989" i="1" s="1"/>
  <c r="M3990" i="1"/>
  <c r="U3990" i="1" s="1"/>
  <c r="M3991" i="1"/>
  <c r="U3991" i="1" s="1"/>
  <c r="M3992" i="1"/>
  <c r="U3992" i="1" s="1"/>
  <c r="M3993" i="1"/>
  <c r="U3993" i="1" s="1"/>
  <c r="M3994" i="1"/>
  <c r="U3994" i="1" s="1"/>
  <c r="M3995" i="1"/>
  <c r="U3995" i="1" s="1"/>
  <c r="M3996" i="1"/>
  <c r="U3996" i="1" s="1"/>
  <c r="M3997" i="1"/>
  <c r="U3997" i="1" s="1"/>
  <c r="M3998" i="1"/>
  <c r="U3998" i="1" s="1"/>
  <c r="M3999" i="1"/>
  <c r="U3999" i="1" s="1"/>
  <c r="M4000" i="1"/>
  <c r="U4000" i="1" s="1"/>
  <c r="M4001" i="1"/>
  <c r="U4001" i="1" s="1"/>
  <c r="M4002" i="1"/>
  <c r="U4002" i="1" s="1"/>
  <c r="M4003" i="1"/>
  <c r="U4003" i="1" s="1"/>
  <c r="M4004" i="1"/>
  <c r="U4004" i="1" s="1"/>
  <c r="M4005" i="1"/>
  <c r="U4005" i="1" s="1"/>
  <c r="M4006" i="1"/>
  <c r="U4006" i="1" s="1"/>
  <c r="M4007" i="1"/>
  <c r="U4007" i="1" s="1"/>
  <c r="M4008" i="1"/>
  <c r="U4008" i="1" s="1"/>
  <c r="M4009" i="1"/>
  <c r="U4009" i="1" s="1"/>
  <c r="M4010" i="1"/>
  <c r="U4010" i="1" s="1"/>
  <c r="M4011" i="1"/>
  <c r="U4011" i="1" s="1"/>
  <c r="M4012" i="1"/>
  <c r="U4012" i="1" s="1"/>
  <c r="M4013" i="1"/>
  <c r="U4013" i="1" s="1"/>
  <c r="M4014" i="1"/>
  <c r="U4014" i="1" s="1"/>
  <c r="M4015" i="1"/>
  <c r="U4015" i="1" s="1"/>
  <c r="M4016" i="1"/>
  <c r="U4016" i="1" s="1"/>
  <c r="M4017" i="1"/>
  <c r="U4017" i="1" s="1"/>
  <c r="M4018" i="1"/>
  <c r="U4018" i="1" s="1"/>
  <c r="M4019" i="1"/>
  <c r="U4019" i="1" s="1"/>
  <c r="M4020" i="1"/>
  <c r="U4020" i="1" s="1"/>
  <c r="M4021" i="1"/>
  <c r="U4021" i="1" s="1"/>
  <c r="M4022" i="1"/>
  <c r="U4022" i="1" s="1"/>
  <c r="M4023" i="1"/>
  <c r="U4023" i="1" s="1"/>
  <c r="M4024" i="1"/>
  <c r="U4024" i="1" s="1"/>
  <c r="M4025" i="1"/>
  <c r="U4025" i="1" s="1"/>
  <c r="M4026" i="1"/>
  <c r="U4026" i="1" s="1"/>
  <c r="M4027" i="1"/>
  <c r="U4027" i="1" s="1"/>
  <c r="M4028" i="1"/>
  <c r="U4028" i="1" s="1"/>
  <c r="M4029" i="1"/>
  <c r="U4029" i="1" s="1"/>
  <c r="M4030" i="1"/>
  <c r="U4030" i="1" s="1"/>
  <c r="M4031" i="1"/>
  <c r="U4031" i="1" s="1"/>
  <c r="M4032" i="1"/>
  <c r="U4032" i="1" s="1"/>
  <c r="M4033" i="1"/>
  <c r="U4033" i="1" s="1"/>
  <c r="M4034" i="1"/>
  <c r="U4034" i="1" s="1"/>
  <c r="M4035" i="1"/>
  <c r="U4035" i="1" s="1"/>
  <c r="M4036" i="1"/>
  <c r="U4036" i="1" s="1"/>
  <c r="M4037" i="1"/>
  <c r="U4037" i="1" s="1"/>
  <c r="M4038" i="1"/>
  <c r="U4038" i="1" s="1"/>
  <c r="M4039" i="1"/>
  <c r="U4039" i="1" s="1"/>
  <c r="M4040" i="1"/>
  <c r="U4040" i="1" s="1"/>
  <c r="M4041" i="1"/>
  <c r="U4041" i="1" s="1"/>
  <c r="M4042" i="1"/>
  <c r="U4042" i="1" s="1"/>
  <c r="M4043" i="1"/>
  <c r="U4043" i="1" s="1"/>
  <c r="M4044" i="1"/>
  <c r="U4044" i="1" s="1"/>
  <c r="M4045" i="1"/>
  <c r="U4045" i="1" s="1"/>
  <c r="M4046" i="1"/>
  <c r="U4046" i="1" s="1"/>
  <c r="M4047" i="1"/>
  <c r="U4047" i="1" s="1"/>
  <c r="M4048" i="1"/>
  <c r="U4048" i="1" s="1"/>
  <c r="M4049" i="1"/>
  <c r="U4049" i="1" s="1"/>
  <c r="M4050" i="1"/>
  <c r="U4050" i="1" s="1"/>
  <c r="M4051" i="1"/>
  <c r="U4051" i="1" s="1"/>
  <c r="M4052" i="1"/>
  <c r="U4052" i="1" s="1"/>
  <c r="M4053" i="1"/>
  <c r="U4053" i="1" s="1"/>
  <c r="M4054" i="1"/>
  <c r="U4054" i="1" s="1"/>
  <c r="M4055" i="1"/>
  <c r="U4055" i="1" s="1"/>
  <c r="M4056" i="1"/>
  <c r="U4056" i="1" s="1"/>
  <c r="M4057" i="1"/>
  <c r="U4057" i="1" s="1"/>
  <c r="M4058" i="1"/>
  <c r="U4058" i="1" s="1"/>
  <c r="M4059" i="1"/>
  <c r="U4059" i="1" s="1"/>
  <c r="M4060" i="1"/>
  <c r="U4060" i="1" s="1"/>
  <c r="M4061" i="1"/>
  <c r="U4061" i="1" s="1"/>
  <c r="M4062" i="1"/>
  <c r="U4062" i="1" s="1"/>
  <c r="M4063" i="1"/>
  <c r="U4063" i="1" s="1"/>
  <c r="M4064" i="1"/>
  <c r="U4064" i="1" s="1"/>
  <c r="M4065" i="1"/>
  <c r="U4065" i="1" s="1"/>
  <c r="M4066" i="1"/>
  <c r="U4066" i="1" s="1"/>
  <c r="M4067" i="1"/>
  <c r="U4067" i="1" s="1"/>
  <c r="M4068" i="1"/>
  <c r="U4068" i="1" s="1"/>
  <c r="M4069" i="1"/>
  <c r="U4069" i="1" s="1"/>
  <c r="M4070" i="1"/>
  <c r="U4070" i="1" s="1"/>
  <c r="M4071" i="1"/>
  <c r="U4071" i="1" s="1"/>
  <c r="M4072" i="1"/>
  <c r="U4072" i="1" s="1"/>
  <c r="M4073" i="1"/>
  <c r="U4073" i="1" s="1"/>
  <c r="M4074" i="1"/>
  <c r="U4074" i="1" s="1"/>
  <c r="M4075" i="1"/>
  <c r="U4075" i="1" s="1"/>
  <c r="M4076" i="1"/>
  <c r="U4076" i="1" s="1"/>
  <c r="M4077" i="1"/>
  <c r="U4077" i="1" s="1"/>
  <c r="M4078" i="1"/>
  <c r="U4078" i="1" s="1"/>
  <c r="M4079" i="1"/>
  <c r="U4079" i="1" s="1"/>
  <c r="M4080" i="1"/>
  <c r="U4080" i="1" s="1"/>
  <c r="M4081" i="1"/>
  <c r="U4081" i="1" s="1"/>
  <c r="M4082" i="1"/>
  <c r="U4082" i="1" s="1"/>
  <c r="M4083" i="1"/>
  <c r="U4083" i="1" s="1"/>
  <c r="M4084" i="1"/>
  <c r="U4084" i="1" s="1"/>
  <c r="M4085" i="1"/>
  <c r="U4085" i="1" s="1"/>
  <c r="M4086" i="1"/>
  <c r="U4086" i="1" s="1"/>
  <c r="M4087" i="1"/>
  <c r="U4087" i="1" s="1"/>
  <c r="M4088" i="1"/>
  <c r="U4088" i="1" s="1"/>
  <c r="M4089" i="1"/>
  <c r="U4089" i="1" s="1"/>
  <c r="M4090" i="1"/>
  <c r="U4090" i="1" s="1"/>
  <c r="M4091" i="1"/>
  <c r="U4091" i="1" s="1"/>
  <c r="M4092" i="1"/>
  <c r="U4092" i="1" s="1"/>
  <c r="M4093" i="1"/>
  <c r="U4093" i="1" s="1"/>
  <c r="M4094" i="1"/>
  <c r="U4094" i="1" s="1"/>
  <c r="M4095" i="1"/>
  <c r="U4095" i="1" s="1"/>
  <c r="M4096" i="1"/>
  <c r="U4096" i="1" s="1"/>
  <c r="M4097" i="1"/>
  <c r="U4097" i="1" s="1"/>
  <c r="M4098" i="1"/>
  <c r="U4098" i="1" s="1"/>
  <c r="M4099" i="1"/>
  <c r="U4099" i="1" s="1"/>
  <c r="M4100" i="1"/>
  <c r="U4100" i="1" s="1"/>
  <c r="M4101" i="1"/>
  <c r="U4101" i="1" s="1"/>
  <c r="M4102" i="1"/>
  <c r="U4102" i="1" s="1"/>
  <c r="M4103" i="1"/>
  <c r="U4103" i="1" s="1"/>
  <c r="M4104" i="1"/>
  <c r="U4104" i="1" s="1"/>
  <c r="M4105" i="1"/>
  <c r="U4105" i="1" s="1"/>
  <c r="M4106" i="1"/>
  <c r="U4106" i="1" s="1"/>
  <c r="M4107" i="1"/>
  <c r="U4107" i="1" s="1"/>
  <c r="M4108" i="1"/>
  <c r="U4108" i="1" s="1"/>
  <c r="M4109" i="1"/>
  <c r="U4109" i="1" s="1"/>
  <c r="M4110" i="1"/>
  <c r="U4110" i="1" s="1"/>
  <c r="M4111" i="1"/>
  <c r="U4111" i="1" s="1"/>
  <c r="M4112" i="1"/>
  <c r="U4112" i="1" s="1"/>
  <c r="M4113" i="1"/>
  <c r="U4113" i="1" s="1"/>
  <c r="M4114" i="1"/>
  <c r="U4114" i="1" s="1"/>
  <c r="M4115" i="1"/>
  <c r="U4115" i="1" s="1"/>
  <c r="M4116" i="1"/>
  <c r="U4116" i="1" s="1"/>
  <c r="M4117" i="1"/>
  <c r="U4117" i="1" s="1"/>
  <c r="M4118" i="1"/>
  <c r="U4118" i="1" s="1"/>
  <c r="M4119" i="1"/>
  <c r="U4119" i="1" s="1"/>
  <c r="M4120" i="1"/>
  <c r="U4120" i="1" s="1"/>
  <c r="M4121" i="1"/>
  <c r="U4121" i="1" s="1"/>
  <c r="M4122" i="1"/>
  <c r="U4122" i="1" s="1"/>
  <c r="M4123" i="1"/>
  <c r="U4123" i="1" s="1"/>
  <c r="M4124" i="1"/>
  <c r="U4124" i="1" s="1"/>
  <c r="M4125" i="1"/>
  <c r="U4125" i="1" s="1"/>
  <c r="M4126" i="1"/>
  <c r="U4126" i="1" s="1"/>
  <c r="M4127" i="1"/>
  <c r="U4127" i="1" s="1"/>
  <c r="M4128" i="1"/>
  <c r="U4128" i="1" s="1"/>
  <c r="M4129" i="1"/>
  <c r="U4129" i="1" s="1"/>
  <c r="M4130" i="1"/>
  <c r="U4130" i="1" s="1"/>
  <c r="M4131" i="1"/>
  <c r="U4131" i="1" s="1"/>
  <c r="M4132" i="1"/>
  <c r="U4132" i="1" s="1"/>
  <c r="M4133" i="1"/>
  <c r="U4133" i="1" s="1"/>
  <c r="M4134" i="1"/>
  <c r="U4134" i="1" s="1"/>
  <c r="M4135" i="1"/>
  <c r="U4135" i="1" s="1"/>
  <c r="M4136" i="1"/>
  <c r="U4136" i="1" s="1"/>
  <c r="M4137" i="1"/>
  <c r="U4137" i="1" s="1"/>
  <c r="M4138" i="1"/>
  <c r="U4138" i="1" s="1"/>
  <c r="M4139" i="1"/>
  <c r="U4139" i="1" s="1"/>
  <c r="M4140" i="1"/>
  <c r="U4140" i="1" s="1"/>
  <c r="M4141" i="1"/>
  <c r="U4141" i="1" s="1"/>
  <c r="M4142" i="1"/>
  <c r="U4142" i="1" s="1"/>
  <c r="M4143" i="1"/>
  <c r="U4143" i="1" s="1"/>
  <c r="M4144" i="1"/>
  <c r="U4144" i="1" s="1"/>
  <c r="M4145" i="1"/>
  <c r="U4145" i="1" s="1"/>
  <c r="M4146" i="1"/>
  <c r="U4146" i="1" s="1"/>
  <c r="M4147" i="1"/>
  <c r="U4147" i="1" s="1"/>
  <c r="M4148" i="1"/>
  <c r="U4148" i="1" s="1"/>
  <c r="M4149" i="1"/>
  <c r="U4149" i="1" s="1"/>
  <c r="M4150" i="1"/>
  <c r="U4150" i="1" s="1"/>
  <c r="M4151" i="1"/>
  <c r="U4151" i="1" s="1"/>
  <c r="M4152" i="1"/>
  <c r="U4152" i="1" s="1"/>
  <c r="M4153" i="1"/>
  <c r="U4153" i="1" s="1"/>
  <c r="M4154" i="1"/>
  <c r="U4154" i="1" s="1"/>
  <c r="M4155" i="1"/>
  <c r="U4155" i="1" s="1"/>
  <c r="M4156" i="1"/>
  <c r="U4156" i="1" s="1"/>
  <c r="M4157" i="1"/>
  <c r="U4157" i="1" s="1"/>
  <c r="M4158" i="1"/>
  <c r="U4158" i="1" s="1"/>
  <c r="M4159" i="1"/>
  <c r="U4159" i="1" s="1"/>
  <c r="M4160" i="1"/>
  <c r="U4160" i="1" s="1"/>
  <c r="M4161" i="1"/>
  <c r="U4161" i="1" s="1"/>
  <c r="M4162" i="1"/>
  <c r="U4162" i="1" s="1"/>
  <c r="M4163" i="1"/>
  <c r="U4163" i="1" s="1"/>
  <c r="M4164" i="1"/>
  <c r="U4164" i="1" s="1"/>
  <c r="M4165" i="1"/>
  <c r="U4165" i="1" s="1"/>
  <c r="M4166" i="1"/>
  <c r="U4166" i="1" s="1"/>
  <c r="M4167" i="1"/>
  <c r="U4167" i="1" s="1"/>
  <c r="M4168" i="1"/>
  <c r="U4168" i="1" s="1"/>
  <c r="M4169" i="1"/>
  <c r="U4169" i="1" s="1"/>
  <c r="M4170" i="1"/>
  <c r="U4170" i="1" s="1"/>
  <c r="M4171" i="1"/>
  <c r="U4171" i="1" s="1"/>
  <c r="M4172" i="1"/>
  <c r="U4172" i="1" s="1"/>
  <c r="M4173" i="1"/>
  <c r="U4173" i="1" s="1"/>
  <c r="M4174" i="1"/>
  <c r="U4174" i="1" s="1"/>
  <c r="M4175" i="1"/>
  <c r="U4175" i="1" s="1"/>
  <c r="M4176" i="1"/>
  <c r="U4176" i="1" s="1"/>
  <c r="M4177" i="1"/>
  <c r="U4177" i="1" s="1"/>
  <c r="M4178" i="1"/>
  <c r="U4178" i="1" s="1"/>
  <c r="M4179" i="1"/>
  <c r="U4179" i="1" s="1"/>
  <c r="M4180" i="1"/>
  <c r="U4180" i="1" s="1"/>
  <c r="M4181" i="1"/>
  <c r="U4181" i="1" s="1"/>
  <c r="M4182" i="1"/>
  <c r="U4182" i="1" s="1"/>
  <c r="M4183" i="1"/>
  <c r="U4183" i="1" s="1"/>
  <c r="M4184" i="1"/>
  <c r="U4184" i="1" s="1"/>
  <c r="M4185" i="1"/>
  <c r="U4185" i="1" s="1"/>
  <c r="M4186" i="1"/>
  <c r="U4186" i="1" s="1"/>
  <c r="M4187" i="1"/>
  <c r="U4187" i="1" s="1"/>
  <c r="M4188" i="1"/>
  <c r="U4188" i="1" s="1"/>
  <c r="M4189" i="1"/>
  <c r="U4189" i="1" s="1"/>
  <c r="M4190" i="1"/>
  <c r="U4190" i="1" s="1"/>
  <c r="M4191" i="1"/>
  <c r="U4191" i="1" s="1"/>
  <c r="M4192" i="1"/>
  <c r="U4192" i="1" s="1"/>
  <c r="M4193" i="1"/>
  <c r="U4193" i="1" s="1"/>
  <c r="M4194" i="1"/>
  <c r="U4194" i="1" s="1"/>
  <c r="M4195" i="1"/>
  <c r="U4195" i="1" s="1"/>
  <c r="M4196" i="1"/>
  <c r="U4196" i="1" s="1"/>
  <c r="M4197" i="1"/>
  <c r="U4197" i="1" s="1"/>
  <c r="M4198" i="1"/>
  <c r="U4198" i="1" s="1"/>
  <c r="M4199" i="1"/>
  <c r="U4199" i="1" s="1"/>
  <c r="M4200" i="1"/>
  <c r="U4200" i="1" s="1"/>
  <c r="M4201" i="1"/>
  <c r="U4201" i="1" s="1"/>
  <c r="M4202" i="1"/>
  <c r="U4202" i="1" s="1"/>
  <c r="M4203" i="1"/>
  <c r="U4203" i="1" s="1"/>
  <c r="M4204" i="1"/>
  <c r="U4204" i="1" s="1"/>
  <c r="M4205" i="1"/>
  <c r="U4205" i="1" s="1"/>
  <c r="M4206" i="1"/>
  <c r="U4206" i="1" s="1"/>
  <c r="M4207" i="1"/>
  <c r="U4207" i="1" s="1"/>
  <c r="M4208" i="1"/>
  <c r="U4208" i="1" s="1"/>
  <c r="M4209" i="1"/>
  <c r="U4209" i="1" s="1"/>
  <c r="M4210" i="1"/>
  <c r="U4210" i="1" s="1"/>
  <c r="M4211" i="1"/>
  <c r="U4211" i="1" s="1"/>
  <c r="M4212" i="1"/>
  <c r="U4212" i="1" s="1"/>
  <c r="M4213" i="1"/>
  <c r="U4213" i="1" s="1"/>
  <c r="M4214" i="1"/>
  <c r="U4214" i="1" s="1"/>
  <c r="M4215" i="1"/>
  <c r="U4215" i="1" s="1"/>
  <c r="M4216" i="1"/>
  <c r="U4216" i="1" s="1"/>
  <c r="M4217" i="1"/>
  <c r="U4217" i="1" s="1"/>
  <c r="M4218" i="1"/>
  <c r="U4218" i="1" s="1"/>
  <c r="M4219" i="1"/>
  <c r="U4219" i="1" s="1"/>
  <c r="M4220" i="1"/>
  <c r="U4220" i="1" s="1"/>
  <c r="M4221" i="1"/>
  <c r="U4221" i="1" s="1"/>
  <c r="M4222" i="1"/>
  <c r="U4222" i="1" s="1"/>
  <c r="M4223" i="1"/>
  <c r="U4223" i="1" s="1"/>
  <c r="M4224" i="1"/>
  <c r="U4224" i="1" s="1"/>
  <c r="M4225" i="1"/>
  <c r="U4225" i="1" s="1"/>
  <c r="M4226" i="1"/>
  <c r="U4226" i="1" s="1"/>
  <c r="M4227" i="1"/>
  <c r="U4227" i="1" s="1"/>
  <c r="M4228" i="1"/>
  <c r="U4228" i="1" s="1"/>
  <c r="M4229" i="1"/>
  <c r="U4229" i="1" s="1"/>
  <c r="M4230" i="1"/>
  <c r="U4230" i="1" s="1"/>
  <c r="M4231" i="1"/>
  <c r="U4231" i="1" s="1"/>
  <c r="M4232" i="1"/>
  <c r="U4232" i="1" s="1"/>
  <c r="M4233" i="1"/>
  <c r="U4233" i="1" s="1"/>
  <c r="M4234" i="1"/>
  <c r="U4234" i="1" s="1"/>
  <c r="M4235" i="1"/>
  <c r="U4235" i="1" s="1"/>
  <c r="M4236" i="1"/>
  <c r="U4236" i="1" s="1"/>
  <c r="M4237" i="1"/>
  <c r="U4237" i="1" s="1"/>
  <c r="M4238" i="1"/>
  <c r="U4238" i="1" s="1"/>
  <c r="M4239" i="1"/>
  <c r="U4239" i="1" s="1"/>
  <c r="M4240" i="1"/>
  <c r="U4240" i="1" s="1"/>
  <c r="M4241" i="1"/>
  <c r="U4241" i="1" s="1"/>
  <c r="M4242" i="1"/>
  <c r="U4242" i="1" s="1"/>
  <c r="M4243" i="1"/>
  <c r="U4243" i="1" s="1"/>
  <c r="M4244" i="1"/>
  <c r="U4244" i="1" s="1"/>
  <c r="M4245" i="1"/>
  <c r="U4245" i="1" s="1"/>
  <c r="M4246" i="1"/>
  <c r="U4246" i="1" s="1"/>
  <c r="M4247" i="1"/>
  <c r="U4247" i="1" s="1"/>
  <c r="M4248" i="1"/>
  <c r="U4248" i="1" s="1"/>
  <c r="M4249" i="1"/>
  <c r="U4249" i="1" s="1"/>
  <c r="M4250" i="1"/>
  <c r="U4250" i="1" s="1"/>
  <c r="M4251" i="1"/>
  <c r="U4251" i="1" s="1"/>
  <c r="M4252" i="1"/>
  <c r="U4252" i="1" s="1"/>
  <c r="M4253" i="1"/>
  <c r="U4253" i="1" s="1"/>
  <c r="M4254" i="1"/>
  <c r="U4254" i="1" s="1"/>
  <c r="M4255" i="1"/>
  <c r="U4255" i="1" s="1"/>
  <c r="M4256" i="1"/>
  <c r="U4256" i="1" s="1"/>
  <c r="M4257" i="1"/>
  <c r="U4257" i="1" s="1"/>
  <c r="M4258" i="1"/>
  <c r="U4258" i="1" s="1"/>
  <c r="M4259" i="1"/>
  <c r="U4259" i="1" s="1"/>
  <c r="M4260" i="1"/>
  <c r="U4260" i="1" s="1"/>
  <c r="M4261" i="1"/>
  <c r="U4261" i="1" s="1"/>
  <c r="M4262" i="1"/>
  <c r="U4262" i="1" s="1"/>
  <c r="M4263" i="1"/>
  <c r="U4263" i="1" s="1"/>
  <c r="M4264" i="1"/>
  <c r="U4264" i="1" s="1"/>
  <c r="M4265" i="1"/>
  <c r="U4265" i="1" s="1"/>
  <c r="M4266" i="1"/>
  <c r="U4266" i="1" s="1"/>
  <c r="M4267" i="1"/>
  <c r="U4267" i="1" s="1"/>
  <c r="M4268" i="1"/>
  <c r="U4268" i="1" s="1"/>
  <c r="M4269" i="1"/>
  <c r="U4269" i="1" s="1"/>
  <c r="M4270" i="1"/>
  <c r="U4270" i="1" s="1"/>
  <c r="M4271" i="1"/>
  <c r="U4271" i="1" s="1"/>
  <c r="M4272" i="1"/>
  <c r="U4272" i="1" s="1"/>
  <c r="M4273" i="1"/>
  <c r="U4273" i="1" s="1"/>
  <c r="M4274" i="1"/>
  <c r="U4274" i="1" s="1"/>
  <c r="M4275" i="1"/>
  <c r="U4275" i="1" s="1"/>
  <c r="M4276" i="1"/>
  <c r="U4276" i="1" s="1"/>
  <c r="M4277" i="1"/>
  <c r="U4277" i="1" s="1"/>
  <c r="M4278" i="1"/>
  <c r="U4278" i="1" s="1"/>
  <c r="M4279" i="1"/>
  <c r="U4279" i="1" s="1"/>
  <c r="M4280" i="1"/>
  <c r="U4280" i="1" s="1"/>
  <c r="M4281" i="1"/>
  <c r="U4281" i="1" s="1"/>
  <c r="M4282" i="1"/>
  <c r="U4282" i="1" s="1"/>
  <c r="M4283" i="1"/>
  <c r="U4283" i="1" s="1"/>
  <c r="M4284" i="1"/>
  <c r="U4284" i="1" s="1"/>
  <c r="M4285" i="1"/>
  <c r="U4285" i="1" s="1"/>
  <c r="M4286" i="1"/>
  <c r="U4286" i="1" s="1"/>
  <c r="M4287" i="1"/>
  <c r="U4287" i="1" s="1"/>
  <c r="M4288" i="1"/>
  <c r="U4288" i="1" s="1"/>
  <c r="M4289" i="1"/>
  <c r="U4289" i="1" s="1"/>
  <c r="M4290" i="1"/>
  <c r="U4290" i="1" s="1"/>
  <c r="M4291" i="1"/>
  <c r="U4291" i="1" s="1"/>
  <c r="M4292" i="1"/>
  <c r="U4292" i="1" s="1"/>
  <c r="M4293" i="1"/>
  <c r="U4293" i="1" s="1"/>
  <c r="M4294" i="1"/>
  <c r="U4294" i="1" s="1"/>
  <c r="M4295" i="1"/>
  <c r="U4295" i="1" s="1"/>
  <c r="M4296" i="1"/>
  <c r="U4296" i="1" s="1"/>
  <c r="M4297" i="1"/>
  <c r="U4297" i="1" s="1"/>
  <c r="M4298" i="1"/>
  <c r="U4298" i="1" s="1"/>
  <c r="M4299" i="1"/>
  <c r="U4299" i="1" s="1"/>
  <c r="M4300" i="1"/>
  <c r="U4300" i="1" s="1"/>
  <c r="M4301" i="1"/>
  <c r="U4301" i="1" s="1"/>
  <c r="M4302" i="1"/>
  <c r="U4302" i="1" s="1"/>
  <c r="M4303" i="1"/>
  <c r="U4303" i="1" s="1"/>
  <c r="M4304" i="1"/>
  <c r="U4304" i="1" s="1"/>
  <c r="M4305" i="1"/>
  <c r="U4305" i="1" s="1"/>
  <c r="M4306" i="1"/>
  <c r="U4306" i="1" s="1"/>
  <c r="M4307" i="1"/>
  <c r="U4307" i="1" s="1"/>
  <c r="M4308" i="1"/>
  <c r="U4308" i="1" s="1"/>
  <c r="M4309" i="1"/>
  <c r="U4309" i="1" s="1"/>
  <c r="M4310" i="1"/>
  <c r="U4310" i="1" s="1"/>
  <c r="M4311" i="1"/>
  <c r="U4311" i="1" s="1"/>
  <c r="M4312" i="1"/>
  <c r="U4312" i="1" s="1"/>
  <c r="M4313" i="1"/>
  <c r="U4313" i="1" s="1"/>
  <c r="M4314" i="1"/>
  <c r="U4314" i="1" s="1"/>
  <c r="M4315" i="1"/>
  <c r="U4315" i="1" s="1"/>
  <c r="M4316" i="1"/>
  <c r="U4316" i="1" s="1"/>
  <c r="M4317" i="1"/>
  <c r="U4317" i="1" s="1"/>
  <c r="M4318" i="1"/>
  <c r="U4318" i="1" s="1"/>
  <c r="M4319" i="1"/>
  <c r="U4319" i="1" s="1"/>
  <c r="M4320" i="1"/>
  <c r="U4320" i="1" s="1"/>
  <c r="M4321" i="1"/>
  <c r="U4321" i="1" s="1"/>
  <c r="M4322" i="1"/>
  <c r="U4322" i="1" s="1"/>
  <c r="M4323" i="1"/>
  <c r="U4323" i="1" s="1"/>
  <c r="M4324" i="1"/>
  <c r="U4324" i="1" s="1"/>
  <c r="M4325" i="1"/>
  <c r="U4325" i="1" s="1"/>
  <c r="M4326" i="1"/>
  <c r="U4326" i="1" s="1"/>
  <c r="M4327" i="1"/>
  <c r="U4327" i="1" s="1"/>
  <c r="M4328" i="1"/>
  <c r="U4328" i="1" s="1"/>
  <c r="M4329" i="1"/>
  <c r="U4329" i="1" s="1"/>
  <c r="M4330" i="1"/>
  <c r="U4330" i="1" s="1"/>
  <c r="M4331" i="1"/>
  <c r="U4331" i="1" s="1"/>
  <c r="M4332" i="1"/>
  <c r="U4332" i="1" s="1"/>
  <c r="M4333" i="1"/>
  <c r="U4333" i="1" s="1"/>
  <c r="M4334" i="1"/>
  <c r="U4334" i="1" s="1"/>
  <c r="M4335" i="1"/>
  <c r="U4335" i="1" s="1"/>
  <c r="M4336" i="1"/>
  <c r="U4336" i="1" s="1"/>
  <c r="M4337" i="1"/>
  <c r="U4337" i="1" s="1"/>
  <c r="M4338" i="1"/>
  <c r="U4338" i="1" s="1"/>
  <c r="M4339" i="1"/>
  <c r="U4339" i="1" s="1"/>
  <c r="M4340" i="1"/>
  <c r="U4340" i="1" s="1"/>
  <c r="M4341" i="1"/>
  <c r="U4341" i="1" s="1"/>
  <c r="M4342" i="1"/>
  <c r="U4342" i="1" s="1"/>
  <c r="M4343" i="1"/>
  <c r="U4343" i="1" s="1"/>
  <c r="M4344" i="1"/>
  <c r="U4344" i="1" s="1"/>
  <c r="M4345" i="1"/>
  <c r="U4345" i="1" s="1"/>
  <c r="M4346" i="1"/>
  <c r="U4346" i="1" s="1"/>
  <c r="M4347" i="1"/>
  <c r="U4347" i="1" s="1"/>
  <c r="M4348" i="1"/>
  <c r="U4348" i="1" s="1"/>
  <c r="M4349" i="1"/>
  <c r="U4349" i="1" s="1"/>
  <c r="M4350" i="1"/>
  <c r="U4350" i="1" s="1"/>
  <c r="M4351" i="1"/>
  <c r="U4351" i="1" s="1"/>
  <c r="M4352" i="1"/>
  <c r="U4352" i="1" s="1"/>
  <c r="M4353" i="1"/>
  <c r="U4353" i="1" s="1"/>
  <c r="M4354" i="1"/>
  <c r="U4354" i="1" s="1"/>
  <c r="M4355" i="1"/>
  <c r="U4355" i="1" s="1"/>
  <c r="M4356" i="1"/>
  <c r="U4356" i="1" s="1"/>
  <c r="M4357" i="1"/>
  <c r="U4357" i="1" s="1"/>
  <c r="M4358" i="1"/>
  <c r="U4358" i="1" s="1"/>
  <c r="M4359" i="1"/>
  <c r="U4359" i="1" s="1"/>
  <c r="M4360" i="1"/>
  <c r="U4360" i="1" s="1"/>
  <c r="M4361" i="1"/>
  <c r="U4361" i="1" s="1"/>
  <c r="M4362" i="1"/>
  <c r="U4362" i="1" s="1"/>
  <c r="M4363" i="1"/>
  <c r="U4363" i="1" s="1"/>
  <c r="M4364" i="1"/>
  <c r="U4364" i="1" s="1"/>
  <c r="M4365" i="1"/>
  <c r="U4365" i="1" s="1"/>
  <c r="M4366" i="1"/>
  <c r="U4366" i="1" s="1"/>
  <c r="M4367" i="1"/>
  <c r="U4367" i="1" s="1"/>
  <c r="M4368" i="1"/>
  <c r="U4368" i="1" s="1"/>
  <c r="M4369" i="1"/>
  <c r="U4369" i="1" s="1"/>
  <c r="M4370" i="1"/>
  <c r="U4370" i="1" s="1"/>
  <c r="M4371" i="1"/>
  <c r="U4371" i="1" s="1"/>
  <c r="M4372" i="1"/>
  <c r="U4372" i="1" s="1"/>
  <c r="M4373" i="1"/>
  <c r="U4373" i="1" s="1"/>
  <c r="M4374" i="1"/>
  <c r="U4374" i="1" s="1"/>
  <c r="M4375" i="1"/>
  <c r="U4375" i="1" s="1"/>
  <c r="M4376" i="1"/>
  <c r="U4376" i="1" s="1"/>
  <c r="M4377" i="1"/>
  <c r="U4377" i="1" s="1"/>
  <c r="M4378" i="1"/>
  <c r="U4378" i="1" s="1"/>
  <c r="M4379" i="1"/>
  <c r="U4379" i="1" s="1"/>
  <c r="M4380" i="1"/>
  <c r="U4380" i="1" s="1"/>
  <c r="M4381" i="1"/>
  <c r="U4381" i="1" s="1"/>
  <c r="M4382" i="1"/>
  <c r="U4382" i="1" s="1"/>
  <c r="M4383" i="1"/>
  <c r="U4383" i="1" s="1"/>
  <c r="M4384" i="1"/>
  <c r="U4384" i="1" s="1"/>
  <c r="M4385" i="1"/>
  <c r="U4385" i="1" s="1"/>
  <c r="M4386" i="1"/>
  <c r="U4386" i="1" s="1"/>
  <c r="M4387" i="1"/>
  <c r="U4387" i="1" s="1"/>
  <c r="M4388" i="1"/>
  <c r="U4388" i="1" s="1"/>
  <c r="M4389" i="1"/>
  <c r="U4389" i="1" s="1"/>
  <c r="M4390" i="1"/>
  <c r="U4390" i="1" s="1"/>
  <c r="M4391" i="1"/>
  <c r="U4391" i="1" s="1"/>
  <c r="M4392" i="1"/>
  <c r="U4392" i="1" s="1"/>
  <c r="M4393" i="1"/>
  <c r="U4393" i="1" s="1"/>
  <c r="M4394" i="1"/>
  <c r="U4394" i="1" s="1"/>
  <c r="M4395" i="1"/>
  <c r="U4395" i="1" s="1"/>
  <c r="M4396" i="1"/>
  <c r="U4396" i="1" s="1"/>
  <c r="M4397" i="1"/>
  <c r="U4397" i="1" s="1"/>
  <c r="M4398" i="1"/>
  <c r="U4398" i="1" s="1"/>
  <c r="M4399" i="1"/>
  <c r="U4399" i="1" s="1"/>
  <c r="M4400" i="1"/>
  <c r="U4400" i="1" s="1"/>
  <c r="M4401" i="1"/>
  <c r="U4401" i="1" s="1"/>
  <c r="M4402" i="1"/>
  <c r="U4402" i="1" s="1"/>
  <c r="M4403" i="1"/>
  <c r="U4403" i="1" s="1"/>
  <c r="M4404" i="1"/>
  <c r="U4404" i="1" s="1"/>
  <c r="M4405" i="1"/>
  <c r="U4405" i="1" s="1"/>
  <c r="M4406" i="1"/>
  <c r="U4406" i="1" s="1"/>
  <c r="M4407" i="1"/>
  <c r="U4407" i="1" s="1"/>
  <c r="M4408" i="1"/>
  <c r="U4408" i="1" s="1"/>
  <c r="M4409" i="1"/>
  <c r="U4409" i="1" s="1"/>
  <c r="M4410" i="1"/>
  <c r="U4410" i="1" s="1"/>
  <c r="M4411" i="1"/>
  <c r="U4411" i="1" s="1"/>
  <c r="M4412" i="1"/>
  <c r="U4412" i="1" s="1"/>
  <c r="M4413" i="1"/>
  <c r="U4413" i="1" s="1"/>
  <c r="M4414" i="1"/>
  <c r="U4414" i="1" s="1"/>
  <c r="M4415" i="1"/>
  <c r="U4415" i="1" s="1"/>
  <c r="M4416" i="1"/>
  <c r="U4416" i="1" s="1"/>
  <c r="M4417" i="1"/>
  <c r="U4417" i="1" s="1"/>
  <c r="M4418" i="1"/>
  <c r="U4418" i="1" s="1"/>
  <c r="M4419" i="1"/>
  <c r="U4419" i="1" s="1"/>
  <c r="M4420" i="1"/>
  <c r="U4420" i="1" s="1"/>
  <c r="M4421" i="1"/>
  <c r="U4421" i="1" s="1"/>
  <c r="M4422" i="1"/>
  <c r="U4422" i="1" s="1"/>
  <c r="M4423" i="1"/>
  <c r="U4423" i="1" s="1"/>
  <c r="M4424" i="1"/>
  <c r="U4424" i="1" s="1"/>
  <c r="M4425" i="1"/>
  <c r="U4425" i="1" s="1"/>
  <c r="M4426" i="1"/>
  <c r="U4426" i="1" s="1"/>
  <c r="M4427" i="1"/>
  <c r="U4427" i="1" s="1"/>
  <c r="M4428" i="1"/>
  <c r="U4428" i="1" s="1"/>
  <c r="M4429" i="1"/>
  <c r="U4429" i="1" s="1"/>
  <c r="M4430" i="1"/>
  <c r="U4430" i="1" s="1"/>
  <c r="M4431" i="1"/>
  <c r="U4431" i="1" s="1"/>
  <c r="M4432" i="1"/>
  <c r="U4432" i="1" s="1"/>
  <c r="M4433" i="1"/>
  <c r="U4433" i="1" s="1"/>
  <c r="M4434" i="1"/>
  <c r="U4434" i="1" s="1"/>
  <c r="M4435" i="1"/>
  <c r="U4435" i="1" s="1"/>
  <c r="M4436" i="1"/>
  <c r="U4436" i="1" s="1"/>
  <c r="M4437" i="1"/>
  <c r="U4437" i="1" s="1"/>
  <c r="M4438" i="1"/>
  <c r="U4438" i="1" s="1"/>
  <c r="M4439" i="1"/>
  <c r="U4439" i="1" s="1"/>
  <c r="M4440" i="1"/>
  <c r="U4440" i="1" s="1"/>
  <c r="M4441" i="1"/>
  <c r="U4441" i="1" s="1"/>
  <c r="M4442" i="1"/>
  <c r="U4442" i="1" s="1"/>
  <c r="M4443" i="1"/>
  <c r="U4443" i="1" s="1"/>
  <c r="M4444" i="1"/>
  <c r="U4444" i="1" s="1"/>
  <c r="M4445" i="1"/>
  <c r="U4445" i="1" s="1"/>
  <c r="M4446" i="1"/>
  <c r="U4446" i="1" s="1"/>
  <c r="M4447" i="1"/>
  <c r="U4447" i="1" s="1"/>
  <c r="M4448" i="1"/>
  <c r="U4448" i="1" s="1"/>
  <c r="M4449" i="1"/>
  <c r="U4449" i="1" s="1"/>
  <c r="M4450" i="1"/>
  <c r="U4450" i="1" s="1"/>
  <c r="M4451" i="1"/>
  <c r="U4451" i="1" s="1"/>
  <c r="M4452" i="1"/>
  <c r="U4452" i="1" s="1"/>
  <c r="M4453" i="1"/>
  <c r="U4453" i="1" s="1"/>
  <c r="M4454" i="1"/>
  <c r="U4454" i="1" s="1"/>
  <c r="M4455" i="1"/>
  <c r="U4455" i="1" s="1"/>
  <c r="M4456" i="1"/>
  <c r="U4456" i="1" s="1"/>
  <c r="M4457" i="1"/>
  <c r="U4457" i="1" s="1"/>
  <c r="M4458" i="1"/>
  <c r="U4458" i="1" s="1"/>
  <c r="M4459" i="1"/>
  <c r="U4459" i="1" s="1"/>
  <c r="M4460" i="1"/>
  <c r="U4460" i="1" s="1"/>
  <c r="M4461" i="1"/>
  <c r="U4461" i="1" s="1"/>
  <c r="M4462" i="1"/>
  <c r="U4462" i="1" s="1"/>
  <c r="M4463" i="1"/>
  <c r="U4463" i="1" s="1"/>
  <c r="M4464" i="1"/>
  <c r="U4464" i="1" s="1"/>
  <c r="M4465" i="1"/>
  <c r="U4465" i="1" s="1"/>
  <c r="M4466" i="1"/>
  <c r="U4466" i="1" s="1"/>
  <c r="M4467" i="1"/>
  <c r="U4467" i="1" s="1"/>
  <c r="M4468" i="1"/>
  <c r="U4468" i="1" s="1"/>
  <c r="M4469" i="1"/>
  <c r="U4469" i="1" s="1"/>
  <c r="M4470" i="1"/>
  <c r="U4470" i="1" s="1"/>
  <c r="M4471" i="1"/>
  <c r="U4471" i="1" s="1"/>
  <c r="M4472" i="1"/>
  <c r="U4472" i="1" s="1"/>
  <c r="M4473" i="1"/>
  <c r="U4473" i="1" s="1"/>
  <c r="M4474" i="1"/>
  <c r="U4474" i="1" s="1"/>
  <c r="M4475" i="1"/>
  <c r="U4475" i="1" s="1"/>
  <c r="M4476" i="1"/>
  <c r="U4476" i="1" s="1"/>
  <c r="M4477" i="1"/>
  <c r="U4477" i="1" s="1"/>
  <c r="M4478" i="1"/>
  <c r="U4478" i="1" s="1"/>
  <c r="M4479" i="1"/>
  <c r="U4479" i="1" s="1"/>
  <c r="M4480" i="1"/>
  <c r="U4480" i="1" s="1"/>
  <c r="M4481" i="1"/>
  <c r="U4481" i="1" s="1"/>
  <c r="M4482" i="1"/>
  <c r="U4482" i="1" s="1"/>
  <c r="M4483" i="1"/>
  <c r="U4483" i="1" s="1"/>
  <c r="M4484" i="1"/>
  <c r="U4484" i="1" s="1"/>
  <c r="M4485" i="1"/>
  <c r="U4485" i="1" s="1"/>
  <c r="M4486" i="1"/>
  <c r="U4486" i="1" s="1"/>
  <c r="M4487" i="1"/>
  <c r="U4487" i="1" s="1"/>
  <c r="M4488" i="1"/>
  <c r="U4488" i="1" s="1"/>
  <c r="M4489" i="1"/>
  <c r="U4489" i="1" s="1"/>
  <c r="M4490" i="1"/>
  <c r="U4490" i="1" s="1"/>
  <c r="M4491" i="1"/>
  <c r="U4491" i="1" s="1"/>
  <c r="M4492" i="1"/>
  <c r="U4492" i="1" s="1"/>
  <c r="M4493" i="1"/>
  <c r="U4493" i="1" s="1"/>
  <c r="M4494" i="1"/>
  <c r="U4494" i="1" s="1"/>
  <c r="M4495" i="1"/>
  <c r="U4495" i="1" s="1"/>
  <c r="M4496" i="1"/>
  <c r="U4496" i="1" s="1"/>
  <c r="M4497" i="1"/>
  <c r="U4497" i="1" s="1"/>
  <c r="M4498" i="1"/>
  <c r="U4498" i="1" s="1"/>
  <c r="M4499" i="1"/>
  <c r="U4499" i="1" s="1"/>
  <c r="M4500" i="1"/>
  <c r="U4500" i="1" s="1"/>
  <c r="M4501" i="1"/>
  <c r="U4501" i="1" s="1"/>
  <c r="M4502" i="1"/>
  <c r="U4502" i="1" s="1"/>
  <c r="M4503" i="1"/>
  <c r="U4503" i="1" s="1"/>
  <c r="M4504" i="1"/>
  <c r="U4504" i="1" s="1"/>
  <c r="M4505" i="1"/>
  <c r="U4505" i="1" s="1"/>
  <c r="M4506" i="1"/>
  <c r="U4506" i="1" s="1"/>
  <c r="M4507" i="1"/>
  <c r="U4507" i="1" s="1"/>
  <c r="M4508" i="1"/>
  <c r="U4508" i="1" s="1"/>
  <c r="M4509" i="1"/>
  <c r="U4509" i="1" s="1"/>
  <c r="M4510" i="1"/>
  <c r="U4510" i="1" s="1"/>
  <c r="M4511" i="1"/>
  <c r="U4511" i="1" s="1"/>
  <c r="M4512" i="1"/>
  <c r="U4512" i="1" s="1"/>
  <c r="M4513" i="1"/>
  <c r="U4513" i="1" s="1"/>
  <c r="M4514" i="1"/>
  <c r="U4514" i="1" s="1"/>
  <c r="M4515" i="1"/>
  <c r="U4515" i="1" s="1"/>
  <c r="M4516" i="1"/>
  <c r="U4516" i="1" s="1"/>
  <c r="M4517" i="1"/>
  <c r="U4517" i="1" s="1"/>
  <c r="M4518" i="1"/>
  <c r="U4518" i="1" s="1"/>
  <c r="M4519" i="1"/>
  <c r="U4519" i="1" s="1"/>
  <c r="M4520" i="1"/>
  <c r="U4520" i="1" s="1"/>
  <c r="M4521" i="1"/>
  <c r="U4521" i="1" s="1"/>
  <c r="M4522" i="1"/>
  <c r="U4522" i="1" s="1"/>
  <c r="M4523" i="1"/>
  <c r="U4523" i="1" s="1"/>
  <c r="M4524" i="1"/>
  <c r="U4524" i="1" s="1"/>
  <c r="M4525" i="1"/>
  <c r="U4525" i="1" s="1"/>
  <c r="M4526" i="1"/>
  <c r="U4526" i="1" s="1"/>
  <c r="M4527" i="1"/>
  <c r="U4527" i="1" s="1"/>
  <c r="M4528" i="1"/>
  <c r="U4528" i="1" s="1"/>
  <c r="M4529" i="1"/>
  <c r="U4529" i="1" s="1"/>
  <c r="M4530" i="1"/>
  <c r="U4530" i="1" s="1"/>
  <c r="M4531" i="1"/>
  <c r="U4531" i="1" s="1"/>
  <c r="M4532" i="1"/>
  <c r="U4532" i="1" s="1"/>
  <c r="M4533" i="1"/>
  <c r="U4533" i="1" s="1"/>
  <c r="M4534" i="1"/>
  <c r="U4534" i="1" s="1"/>
  <c r="M4535" i="1"/>
  <c r="U4535" i="1" s="1"/>
  <c r="M4536" i="1"/>
  <c r="U4536" i="1" s="1"/>
  <c r="M4537" i="1"/>
  <c r="U4537" i="1" s="1"/>
  <c r="M4538" i="1"/>
  <c r="U4538" i="1" s="1"/>
  <c r="M4539" i="1"/>
  <c r="U4539" i="1" s="1"/>
  <c r="M4540" i="1"/>
  <c r="U4540" i="1" s="1"/>
  <c r="M4541" i="1"/>
  <c r="U4541" i="1" s="1"/>
  <c r="M4542" i="1"/>
  <c r="U4542" i="1" s="1"/>
  <c r="M4543" i="1"/>
  <c r="U4543" i="1" s="1"/>
  <c r="M4544" i="1"/>
  <c r="U4544" i="1" s="1"/>
  <c r="M4545" i="1"/>
  <c r="U4545" i="1" s="1"/>
  <c r="M4546" i="1"/>
  <c r="U4546" i="1" s="1"/>
  <c r="M4547" i="1"/>
  <c r="U4547" i="1" s="1"/>
  <c r="M4548" i="1"/>
  <c r="U4548" i="1" s="1"/>
  <c r="M4549" i="1"/>
  <c r="U4549" i="1" s="1"/>
  <c r="M4550" i="1"/>
  <c r="U4550" i="1" s="1"/>
  <c r="M4551" i="1"/>
  <c r="U4551" i="1" s="1"/>
  <c r="M4552" i="1"/>
  <c r="U4552" i="1" s="1"/>
  <c r="M4553" i="1"/>
  <c r="U4553" i="1" s="1"/>
  <c r="M4554" i="1"/>
  <c r="U4554" i="1" s="1"/>
  <c r="M4555" i="1"/>
  <c r="U4555" i="1" s="1"/>
  <c r="M4556" i="1"/>
  <c r="U4556" i="1" s="1"/>
  <c r="M4557" i="1"/>
  <c r="U4557" i="1" s="1"/>
  <c r="M4558" i="1"/>
  <c r="U4558" i="1" s="1"/>
  <c r="M4559" i="1"/>
  <c r="U4559" i="1" s="1"/>
  <c r="M4560" i="1"/>
  <c r="U4560" i="1" s="1"/>
  <c r="M4561" i="1"/>
  <c r="U4561" i="1" s="1"/>
  <c r="M4562" i="1"/>
  <c r="U4562" i="1" s="1"/>
  <c r="M4563" i="1"/>
  <c r="U4563" i="1" s="1"/>
  <c r="M4564" i="1"/>
  <c r="U4564" i="1" s="1"/>
  <c r="M4565" i="1"/>
  <c r="U4565" i="1" s="1"/>
  <c r="M4566" i="1"/>
  <c r="U4566" i="1" s="1"/>
  <c r="M4567" i="1"/>
  <c r="U4567" i="1" s="1"/>
  <c r="M4568" i="1"/>
  <c r="U4568" i="1" s="1"/>
  <c r="M4569" i="1"/>
  <c r="U4569" i="1" s="1"/>
  <c r="M4570" i="1"/>
  <c r="U4570" i="1" s="1"/>
  <c r="M4571" i="1"/>
  <c r="U4571" i="1" s="1"/>
  <c r="M4572" i="1"/>
  <c r="U4572" i="1" s="1"/>
  <c r="M4573" i="1"/>
  <c r="U4573" i="1" s="1"/>
  <c r="M4574" i="1"/>
  <c r="U4574" i="1" s="1"/>
  <c r="M4575" i="1"/>
  <c r="U4575" i="1" s="1"/>
  <c r="M4576" i="1"/>
  <c r="U4576" i="1" s="1"/>
  <c r="M4577" i="1"/>
  <c r="U4577" i="1" s="1"/>
  <c r="M4578" i="1"/>
  <c r="U4578" i="1" s="1"/>
  <c r="M4579" i="1"/>
  <c r="U4579" i="1" s="1"/>
  <c r="M4580" i="1"/>
  <c r="U4580" i="1" s="1"/>
  <c r="M4581" i="1"/>
  <c r="U4581" i="1" s="1"/>
  <c r="M4582" i="1"/>
  <c r="U4582" i="1" s="1"/>
  <c r="M4583" i="1"/>
  <c r="U4583" i="1" s="1"/>
  <c r="M4584" i="1"/>
  <c r="U4584" i="1" s="1"/>
  <c r="M4585" i="1"/>
  <c r="U4585" i="1" s="1"/>
  <c r="M4586" i="1"/>
  <c r="U4586" i="1" s="1"/>
  <c r="M4587" i="1"/>
  <c r="U4587" i="1" s="1"/>
  <c r="M4588" i="1"/>
  <c r="U4588" i="1" s="1"/>
  <c r="M4589" i="1"/>
  <c r="U4589" i="1" s="1"/>
  <c r="M4590" i="1"/>
  <c r="U4590" i="1" s="1"/>
  <c r="M4591" i="1"/>
  <c r="U4591" i="1" s="1"/>
  <c r="M4592" i="1"/>
  <c r="U4592" i="1" s="1"/>
  <c r="M4593" i="1"/>
  <c r="U4593" i="1" s="1"/>
  <c r="M4594" i="1"/>
  <c r="U4594" i="1" s="1"/>
  <c r="M4595" i="1"/>
  <c r="U4595" i="1" s="1"/>
  <c r="M4596" i="1"/>
  <c r="U4596" i="1" s="1"/>
  <c r="M4597" i="1"/>
  <c r="U4597" i="1" s="1"/>
  <c r="M4598" i="1"/>
  <c r="U4598" i="1" s="1"/>
  <c r="M4599" i="1"/>
  <c r="U4599" i="1" s="1"/>
  <c r="M4600" i="1"/>
  <c r="U4600" i="1" s="1"/>
  <c r="M4601" i="1"/>
  <c r="U4601" i="1" s="1"/>
  <c r="M4602" i="1"/>
  <c r="U4602" i="1" s="1"/>
  <c r="M4603" i="1"/>
  <c r="U4603" i="1" s="1"/>
  <c r="M4604" i="1"/>
  <c r="U4604" i="1" s="1"/>
  <c r="M4605" i="1"/>
  <c r="U4605" i="1" s="1"/>
  <c r="M4606" i="1"/>
  <c r="U4606" i="1" s="1"/>
  <c r="M4607" i="1"/>
  <c r="U4607" i="1" s="1"/>
  <c r="M4608" i="1"/>
  <c r="U4608" i="1" s="1"/>
  <c r="M4609" i="1"/>
  <c r="U4609" i="1" s="1"/>
  <c r="M4610" i="1"/>
  <c r="U4610" i="1" s="1"/>
  <c r="M4611" i="1"/>
  <c r="U4611" i="1" s="1"/>
  <c r="M4612" i="1"/>
  <c r="U4612" i="1" s="1"/>
  <c r="M4613" i="1"/>
  <c r="U4613" i="1" s="1"/>
  <c r="M4614" i="1"/>
  <c r="U4614" i="1" s="1"/>
  <c r="M4615" i="1"/>
  <c r="U4615" i="1" s="1"/>
  <c r="M4616" i="1"/>
  <c r="U4616" i="1" s="1"/>
  <c r="M4617" i="1"/>
  <c r="U4617" i="1" s="1"/>
  <c r="M4618" i="1"/>
  <c r="U4618" i="1" s="1"/>
  <c r="M4619" i="1"/>
  <c r="U4619" i="1" s="1"/>
  <c r="M4620" i="1"/>
  <c r="U4620" i="1" s="1"/>
  <c r="M4621" i="1"/>
  <c r="U4621" i="1" s="1"/>
  <c r="M4622" i="1"/>
  <c r="U4622" i="1" s="1"/>
  <c r="M4623" i="1"/>
  <c r="U4623" i="1" s="1"/>
  <c r="M4624" i="1"/>
  <c r="U4624" i="1" s="1"/>
  <c r="M4625" i="1"/>
  <c r="U4625" i="1" s="1"/>
  <c r="M4626" i="1"/>
  <c r="U4626" i="1" s="1"/>
  <c r="M4627" i="1"/>
  <c r="U4627" i="1" s="1"/>
  <c r="M4628" i="1"/>
  <c r="U4628" i="1" s="1"/>
  <c r="M4629" i="1"/>
  <c r="U4629" i="1" s="1"/>
  <c r="M4630" i="1"/>
  <c r="U4630" i="1" s="1"/>
  <c r="M4631" i="1"/>
  <c r="U4631" i="1" s="1"/>
  <c r="M4632" i="1"/>
  <c r="U4632" i="1" s="1"/>
  <c r="M4633" i="1"/>
  <c r="U4633" i="1" s="1"/>
  <c r="M4634" i="1"/>
  <c r="U4634" i="1" s="1"/>
  <c r="M4635" i="1"/>
  <c r="U4635" i="1" s="1"/>
  <c r="M4636" i="1"/>
  <c r="U4636" i="1" s="1"/>
  <c r="M4637" i="1"/>
  <c r="U4637" i="1" s="1"/>
  <c r="M4638" i="1"/>
  <c r="U4638" i="1" s="1"/>
  <c r="M4639" i="1"/>
  <c r="U4639" i="1" s="1"/>
  <c r="M4640" i="1"/>
  <c r="U4640" i="1" s="1"/>
  <c r="M4641" i="1"/>
  <c r="U4641" i="1" s="1"/>
  <c r="M4642" i="1"/>
  <c r="U4642" i="1" s="1"/>
  <c r="M4643" i="1"/>
  <c r="U4643" i="1" s="1"/>
  <c r="M4644" i="1"/>
  <c r="U4644" i="1" s="1"/>
  <c r="M4645" i="1"/>
  <c r="U4645" i="1" s="1"/>
  <c r="M4646" i="1"/>
  <c r="U4646" i="1" s="1"/>
  <c r="M4647" i="1"/>
  <c r="U4647" i="1" s="1"/>
  <c r="M4648" i="1"/>
  <c r="U4648" i="1" s="1"/>
  <c r="M4649" i="1"/>
  <c r="U4649" i="1" s="1"/>
  <c r="M4650" i="1"/>
  <c r="U4650" i="1" s="1"/>
  <c r="M4651" i="1"/>
  <c r="U4651" i="1" s="1"/>
  <c r="M4652" i="1"/>
  <c r="U4652" i="1" s="1"/>
  <c r="M4653" i="1"/>
  <c r="U4653" i="1" s="1"/>
  <c r="M4654" i="1"/>
  <c r="U4654" i="1" s="1"/>
  <c r="M4655" i="1"/>
  <c r="U4655" i="1" s="1"/>
  <c r="M4656" i="1"/>
  <c r="U4656" i="1" s="1"/>
  <c r="M4657" i="1"/>
  <c r="U4657" i="1" s="1"/>
  <c r="M4658" i="1"/>
  <c r="U4658" i="1" s="1"/>
  <c r="M4659" i="1"/>
  <c r="U4659" i="1" s="1"/>
  <c r="M4660" i="1"/>
  <c r="U4660" i="1" s="1"/>
  <c r="M4661" i="1"/>
  <c r="U4661" i="1" s="1"/>
  <c r="M4662" i="1"/>
  <c r="U4662" i="1" s="1"/>
  <c r="M4663" i="1"/>
  <c r="U4663" i="1" s="1"/>
  <c r="M4664" i="1"/>
  <c r="U4664" i="1" s="1"/>
  <c r="M4665" i="1"/>
  <c r="U4665" i="1" s="1"/>
  <c r="M4666" i="1"/>
  <c r="U4666" i="1" s="1"/>
  <c r="M4667" i="1"/>
  <c r="U4667" i="1" s="1"/>
  <c r="M4668" i="1"/>
  <c r="U4668" i="1" s="1"/>
  <c r="M4669" i="1"/>
  <c r="U4669" i="1" s="1"/>
  <c r="M4670" i="1"/>
  <c r="U4670" i="1" s="1"/>
  <c r="M4671" i="1"/>
  <c r="U4671" i="1" s="1"/>
  <c r="M4672" i="1"/>
  <c r="U4672" i="1" s="1"/>
  <c r="M4673" i="1"/>
  <c r="U4673" i="1" s="1"/>
  <c r="M4674" i="1"/>
  <c r="U4674" i="1" s="1"/>
  <c r="M4675" i="1"/>
  <c r="U4675" i="1" s="1"/>
  <c r="M4676" i="1"/>
  <c r="U4676" i="1" s="1"/>
  <c r="M4677" i="1"/>
  <c r="U4677" i="1" s="1"/>
  <c r="M4678" i="1"/>
  <c r="U4678" i="1" s="1"/>
  <c r="M4679" i="1"/>
  <c r="U4679" i="1" s="1"/>
  <c r="M4680" i="1"/>
  <c r="U4680" i="1" s="1"/>
  <c r="M4681" i="1"/>
  <c r="U4681" i="1" s="1"/>
  <c r="M4682" i="1"/>
  <c r="U4682" i="1" s="1"/>
  <c r="M4683" i="1"/>
  <c r="U4683" i="1" s="1"/>
  <c r="M4684" i="1"/>
  <c r="U4684" i="1" s="1"/>
  <c r="M4685" i="1"/>
  <c r="U4685" i="1" s="1"/>
  <c r="M4686" i="1"/>
  <c r="U4686" i="1" s="1"/>
  <c r="M4687" i="1"/>
  <c r="U4687" i="1" s="1"/>
  <c r="M4688" i="1"/>
  <c r="U4688" i="1" s="1"/>
  <c r="M4689" i="1"/>
  <c r="U4689" i="1" s="1"/>
  <c r="M4690" i="1"/>
  <c r="U4690" i="1" s="1"/>
  <c r="M4691" i="1"/>
  <c r="U4691" i="1" s="1"/>
  <c r="M4692" i="1"/>
  <c r="U4692" i="1" s="1"/>
  <c r="M4693" i="1"/>
  <c r="U4693" i="1" s="1"/>
  <c r="M4694" i="1"/>
  <c r="U4694" i="1" s="1"/>
  <c r="M4695" i="1"/>
  <c r="U4695" i="1" s="1"/>
  <c r="M4696" i="1"/>
  <c r="U4696" i="1" s="1"/>
  <c r="M4697" i="1"/>
  <c r="U4697" i="1" s="1"/>
  <c r="M4698" i="1"/>
  <c r="U4698" i="1" s="1"/>
  <c r="M4699" i="1"/>
  <c r="U4699" i="1" s="1"/>
  <c r="M4700" i="1"/>
  <c r="U4700" i="1" s="1"/>
  <c r="M4701" i="1"/>
  <c r="U4701" i="1" s="1"/>
  <c r="M4702" i="1"/>
  <c r="U4702" i="1" s="1"/>
  <c r="M4703" i="1"/>
  <c r="U4703" i="1" s="1"/>
  <c r="M4704" i="1"/>
  <c r="U4704" i="1" s="1"/>
  <c r="M4705" i="1"/>
  <c r="U4705" i="1" s="1"/>
  <c r="M4706" i="1"/>
  <c r="U4706" i="1" s="1"/>
  <c r="M4707" i="1"/>
  <c r="U4707" i="1" s="1"/>
  <c r="M4708" i="1"/>
  <c r="U4708" i="1" s="1"/>
  <c r="M4709" i="1"/>
  <c r="U4709" i="1" s="1"/>
  <c r="M4710" i="1"/>
  <c r="U4710" i="1" s="1"/>
  <c r="M4711" i="1"/>
  <c r="U4711" i="1" s="1"/>
  <c r="M4712" i="1"/>
  <c r="U4712" i="1" s="1"/>
  <c r="M4713" i="1"/>
  <c r="U4713" i="1" s="1"/>
  <c r="M4714" i="1"/>
  <c r="U4714" i="1" s="1"/>
  <c r="M4715" i="1"/>
  <c r="U4715" i="1" s="1"/>
  <c r="M4716" i="1"/>
  <c r="U4716" i="1" s="1"/>
  <c r="M4717" i="1"/>
  <c r="U4717" i="1" s="1"/>
  <c r="M4718" i="1"/>
  <c r="U4718" i="1" s="1"/>
  <c r="M4719" i="1"/>
  <c r="U4719" i="1" s="1"/>
  <c r="M4720" i="1"/>
  <c r="U4720" i="1" s="1"/>
  <c r="M4721" i="1"/>
  <c r="U4721" i="1" s="1"/>
  <c r="M4722" i="1"/>
  <c r="U4722" i="1" s="1"/>
  <c r="M4723" i="1"/>
  <c r="U4723" i="1" s="1"/>
  <c r="M4724" i="1"/>
  <c r="U4724" i="1" s="1"/>
  <c r="M4725" i="1"/>
  <c r="U4725" i="1" s="1"/>
  <c r="M4726" i="1"/>
  <c r="U4726" i="1" s="1"/>
  <c r="M4727" i="1"/>
  <c r="U4727" i="1" s="1"/>
  <c r="M4728" i="1"/>
  <c r="U4728" i="1" s="1"/>
  <c r="M4729" i="1"/>
  <c r="U4729" i="1" s="1"/>
  <c r="M4730" i="1"/>
  <c r="U4730" i="1" s="1"/>
  <c r="M4731" i="1"/>
  <c r="U4731" i="1" s="1"/>
  <c r="M4732" i="1"/>
  <c r="U4732" i="1" s="1"/>
  <c r="M4733" i="1"/>
  <c r="U4733" i="1" s="1"/>
  <c r="M4734" i="1"/>
  <c r="U4734" i="1" s="1"/>
  <c r="M4735" i="1"/>
  <c r="U4735" i="1" s="1"/>
  <c r="M4736" i="1"/>
  <c r="U4736" i="1" s="1"/>
  <c r="M4737" i="1"/>
  <c r="U4737" i="1" s="1"/>
  <c r="M4738" i="1"/>
  <c r="U4738" i="1" s="1"/>
  <c r="M4739" i="1"/>
  <c r="U4739" i="1" s="1"/>
  <c r="M4740" i="1"/>
  <c r="U4740" i="1" s="1"/>
  <c r="M4741" i="1"/>
  <c r="U4741" i="1" s="1"/>
  <c r="M4742" i="1"/>
  <c r="U4742" i="1" s="1"/>
  <c r="M4743" i="1"/>
  <c r="U4743" i="1" s="1"/>
  <c r="M4744" i="1"/>
  <c r="U4744" i="1" s="1"/>
  <c r="M4745" i="1"/>
  <c r="U4745" i="1" s="1"/>
  <c r="M4746" i="1"/>
  <c r="U4746" i="1" s="1"/>
  <c r="M4747" i="1"/>
  <c r="U4747" i="1" s="1"/>
  <c r="M4748" i="1"/>
  <c r="U4748" i="1" s="1"/>
  <c r="M4749" i="1"/>
  <c r="U4749" i="1" s="1"/>
  <c r="M4750" i="1"/>
  <c r="U4750" i="1" s="1"/>
  <c r="M4751" i="1"/>
  <c r="U4751" i="1" s="1"/>
  <c r="M4752" i="1"/>
  <c r="U4752" i="1" s="1"/>
  <c r="M4753" i="1"/>
  <c r="U4753" i="1" s="1"/>
  <c r="M4754" i="1"/>
  <c r="U4754" i="1" s="1"/>
  <c r="M4755" i="1"/>
  <c r="U4755" i="1" s="1"/>
  <c r="M4756" i="1"/>
  <c r="U4756" i="1" s="1"/>
  <c r="M4757" i="1"/>
  <c r="U4757" i="1" s="1"/>
  <c r="M4758" i="1"/>
  <c r="U4758" i="1" s="1"/>
  <c r="M4759" i="1"/>
  <c r="U4759" i="1" s="1"/>
  <c r="M4760" i="1"/>
  <c r="U4760" i="1" s="1"/>
  <c r="M4761" i="1"/>
  <c r="U4761" i="1" s="1"/>
  <c r="M4762" i="1"/>
  <c r="U4762" i="1" s="1"/>
  <c r="M4763" i="1"/>
  <c r="U4763" i="1" s="1"/>
  <c r="M4764" i="1"/>
  <c r="U4764" i="1" s="1"/>
  <c r="M4765" i="1"/>
  <c r="U4765" i="1" s="1"/>
  <c r="M4766" i="1"/>
  <c r="U4766" i="1" s="1"/>
  <c r="M4767" i="1"/>
  <c r="U4767" i="1" s="1"/>
  <c r="M4768" i="1"/>
  <c r="U4768" i="1" s="1"/>
  <c r="M4769" i="1"/>
  <c r="U4769" i="1" s="1"/>
  <c r="M4770" i="1"/>
  <c r="U4770" i="1" s="1"/>
  <c r="M4771" i="1"/>
  <c r="U4771" i="1" s="1"/>
  <c r="M4772" i="1"/>
  <c r="U4772" i="1" s="1"/>
  <c r="M4773" i="1"/>
  <c r="U4773" i="1" s="1"/>
  <c r="M4774" i="1"/>
  <c r="U4774" i="1" s="1"/>
  <c r="M4775" i="1"/>
  <c r="U4775" i="1" s="1"/>
  <c r="M4776" i="1"/>
  <c r="U4776" i="1" s="1"/>
  <c r="M4777" i="1"/>
  <c r="U4777" i="1" s="1"/>
  <c r="M4778" i="1"/>
  <c r="U4778" i="1" s="1"/>
  <c r="M4779" i="1"/>
  <c r="U4779" i="1" s="1"/>
  <c r="M4780" i="1"/>
  <c r="U4780" i="1" s="1"/>
  <c r="M4781" i="1"/>
  <c r="U4781" i="1" s="1"/>
  <c r="M4782" i="1"/>
  <c r="U4782" i="1" s="1"/>
  <c r="M4783" i="1"/>
  <c r="U4783" i="1" s="1"/>
  <c r="M4784" i="1"/>
  <c r="U4784" i="1" s="1"/>
  <c r="M4785" i="1"/>
  <c r="U4785" i="1" s="1"/>
  <c r="M4786" i="1"/>
  <c r="U4786" i="1" s="1"/>
  <c r="M4787" i="1"/>
  <c r="U4787" i="1" s="1"/>
  <c r="M4788" i="1"/>
  <c r="U4788" i="1" s="1"/>
  <c r="M4789" i="1"/>
  <c r="U4789" i="1" s="1"/>
  <c r="M4790" i="1"/>
  <c r="U4790" i="1" s="1"/>
  <c r="M4791" i="1"/>
  <c r="U4791" i="1" s="1"/>
  <c r="M4792" i="1"/>
  <c r="U4792" i="1" s="1"/>
  <c r="M4793" i="1"/>
  <c r="U4793" i="1" s="1"/>
  <c r="M4794" i="1"/>
  <c r="U4794" i="1" s="1"/>
  <c r="M4795" i="1"/>
  <c r="U4795" i="1" s="1"/>
  <c r="M4796" i="1"/>
  <c r="U4796" i="1" s="1"/>
  <c r="M4797" i="1"/>
  <c r="U4797" i="1" s="1"/>
  <c r="M4798" i="1"/>
  <c r="U4798" i="1" s="1"/>
  <c r="M4799" i="1"/>
  <c r="U4799" i="1" s="1"/>
  <c r="M4800" i="1"/>
  <c r="U4800" i="1" s="1"/>
  <c r="M4801" i="1"/>
  <c r="U4801" i="1" s="1"/>
  <c r="M4802" i="1"/>
  <c r="U4802" i="1" s="1"/>
  <c r="M4803" i="1"/>
  <c r="U4803" i="1" s="1"/>
  <c r="M4804" i="1"/>
  <c r="U4804" i="1" s="1"/>
  <c r="M4805" i="1"/>
  <c r="U4805" i="1" s="1"/>
  <c r="M4806" i="1"/>
  <c r="U4806" i="1" s="1"/>
  <c r="M4807" i="1"/>
  <c r="U4807" i="1" s="1"/>
  <c r="M4808" i="1"/>
  <c r="U4808" i="1" s="1"/>
  <c r="M4809" i="1"/>
  <c r="U4809" i="1" s="1"/>
  <c r="M4810" i="1"/>
  <c r="U4810" i="1" s="1"/>
  <c r="M4811" i="1"/>
  <c r="U4811" i="1" s="1"/>
  <c r="M4812" i="1"/>
  <c r="U4812" i="1" s="1"/>
  <c r="M4813" i="1"/>
  <c r="U4813" i="1" s="1"/>
  <c r="M4814" i="1"/>
  <c r="U4814" i="1" s="1"/>
  <c r="M4815" i="1"/>
  <c r="U4815" i="1" s="1"/>
  <c r="M4816" i="1"/>
  <c r="U4816" i="1" s="1"/>
  <c r="M4817" i="1"/>
  <c r="U4817" i="1" s="1"/>
  <c r="M4818" i="1"/>
  <c r="U4818" i="1" s="1"/>
  <c r="M4819" i="1"/>
  <c r="U4819" i="1" s="1"/>
  <c r="M4820" i="1"/>
  <c r="U4820" i="1" s="1"/>
  <c r="M4821" i="1"/>
  <c r="U4821" i="1" s="1"/>
  <c r="M4822" i="1"/>
  <c r="U4822" i="1" s="1"/>
  <c r="M4823" i="1"/>
  <c r="U4823" i="1" s="1"/>
  <c r="M4824" i="1"/>
  <c r="U4824" i="1" s="1"/>
  <c r="M4825" i="1"/>
  <c r="U4825" i="1" s="1"/>
  <c r="M4826" i="1"/>
  <c r="U4826" i="1" s="1"/>
  <c r="M4827" i="1"/>
  <c r="U4827" i="1" s="1"/>
  <c r="M4828" i="1"/>
  <c r="U4828" i="1" s="1"/>
  <c r="M4829" i="1"/>
  <c r="U4829" i="1" s="1"/>
  <c r="M4830" i="1"/>
  <c r="U4830" i="1" s="1"/>
  <c r="M4831" i="1"/>
  <c r="U4831" i="1" s="1"/>
  <c r="M4832" i="1"/>
  <c r="U4832" i="1" s="1"/>
  <c r="M4833" i="1"/>
  <c r="U4833" i="1" s="1"/>
  <c r="M4834" i="1"/>
  <c r="U4834" i="1" s="1"/>
  <c r="M4835" i="1"/>
  <c r="U4835" i="1" s="1"/>
  <c r="M4836" i="1"/>
  <c r="U4836" i="1" s="1"/>
  <c r="M4837" i="1"/>
  <c r="U4837" i="1" s="1"/>
  <c r="M4838" i="1"/>
  <c r="U4838" i="1" s="1"/>
  <c r="M4839" i="1"/>
  <c r="U4839" i="1" s="1"/>
  <c r="M4840" i="1"/>
  <c r="U4840" i="1" s="1"/>
  <c r="M4841" i="1"/>
  <c r="U4841" i="1" s="1"/>
  <c r="M4842" i="1"/>
  <c r="U4842" i="1" s="1"/>
  <c r="M4843" i="1"/>
  <c r="U4843" i="1" s="1"/>
  <c r="M4844" i="1"/>
  <c r="U4844" i="1" s="1"/>
  <c r="M4845" i="1"/>
  <c r="U4845" i="1" s="1"/>
  <c r="M4846" i="1"/>
  <c r="U4846" i="1" s="1"/>
  <c r="M4847" i="1"/>
  <c r="U4847" i="1" s="1"/>
  <c r="M4848" i="1"/>
  <c r="U4848" i="1" s="1"/>
  <c r="M4849" i="1"/>
  <c r="U4849" i="1" s="1"/>
  <c r="M4850" i="1"/>
  <c r="U4850" i="1" s="1"/>
  <c r="M4851" i="1"/>
  <c r="U4851" i="1" s="1"/>
  <c r="M4852" i="1"/>
  <c r="U4852" i="1" s="1"/>
  <c r="M4853" i="1"/>
  <c r="U4853" i="1" s="1"/>
  <c r="M4854" i="1"/>
  <c r="U4854" i="1" s="1"/>
  <c r="M4855" i="1"/>
  <c r="U4855" i="1" s="1"/>
  <c r="M4856" i="1"/>
  <c r="U4856" i="1" s="1"/>
  <c r="M4857" i="1"/>
  <c r="U4857" i="1" s="1"/>
  <c r="M4858" i="1"/>
  <c r="U4858" i="1" s="1"/>
  <c r="M4859" i="1"/>
  <c r="U4859" i="1" s="1"/>
  <c r="M4860" i="1"/>
  <c r="U4860" i="1" s="1"/>
  <c r="M4861" i="1"/>
  <c r="U4861" i="1" s="1"/>
  <c r="M4862" i="1"/>
  <c r="U4862" i="1" s="1"/>
  <c r="M4863" i="1"/>
  <c r="U4863" i="1" s="1"/>
  <c r="M4864" i="1"/>
  <c r="U4864" i="1" s="1"/>
  <c r="M4865" i="1"/>
  <c r="U4865" i="1" s="1"/>
  <c r="M4866" i="1"/>
  <c r="U4866" i="1" s="1"/>
  <c r="M4867" i="1"/>
  <c r="U4867" i="1" s="1"/>
  <c r="M4868" i="1"/>
  <c r="U4868" i="1" s="1"/>
  <c r="M4869" i="1"/>
  <c r="U4869" i="1" s="1"/>
  <c r="M4870" i="1"/>
  <c r="U4870" i="1" s="1"/>
  <c r="M4871" i="1"/>
  <c r="U4871" i="1" s="1"/>
  <c r="M4872" i="1"/>
  <c r="U4872" i="1" s="1"/>
  <c r="M4873" i="1"/>
  <c r="U4873" i="1" s="1"/>
  <c r="M4874" i="1"/>
  <c r="U4874" i="1" s="1"/>
  <c r="M4875" i="1"/>
  <c r="U4875" i="1" s="1"/>
  <c r="M4876" i="1"/>
  <c r="U4876" i="1" s="1"/>
  <c r="M4877" i="1"/>
  <c r="U4877" i="1" s="1"/>
  <c r="M4878" i="1"/>
  <c r="U4878" i="1" s="1"/>
  <c r="M4879" i="1"/>
  <c r="U4879" i="1" s="1"/>
  <c r="M4880" i="1"/>
  <c r="U4880" i="1" s="1"/>
  <c r="M4881" i="1"/>
  <c r="U4881" i="1" s="1"/>
  <c r="M4882" i="1"/>
  <c r="U4882" i="1" s="1"/>
  <c r="M4883" i="1"/>
  <c r="U4883" i="1" s="1"/>
  <c r="M4884" i="1"/>
  <c r="U4884" i="1" s="1"/>
  <c r="M4885" i="1"/>
  <c r="U4885" i="1" s="1"/>
  <c r="M4886" i="1"/>
  <c r="U4886" i="1" s="1"/>
  <c r="M4887" i="1"/>
  <c r="U4887" i="1" s="1"/>
  <c r="M4888" i="1"/>
  <c r="U4888" i="1" s="1"/>
  <c r="M4889" i="1"/>
  <c r="U4889" i="1" s="1"/>
  <c r="M4890" i="1"/>
  <c r="U4890" i="1" s="1"/>
  <c r="M4891" i="1"/>
  <c r="U4891" i="1" s="1"/>
  <c r="M4892" i="1"/>
  <c r="U4892" i="1" s="1"/>
  <c r="M4893" i="1"/>
  <c r="U4893" i="1" s="1"/>
  <c r="M4894" i="1"/>
  <c r="U4894" i="1" s="1"/>
  <c r="M4895" i="1"/>
  <c r="U4895" i="1" s="1"/>
  <c r="M4896" i="1"/>
  <c r="U4896" i="1" s="1"/>
  <c r="M4897" i="1"/>
  <c r="U4897" i="1" s="1"/>
  <c r="M4898" i="1"/>
  <c r="U4898" i="1" s="1"/>
  <c r="M4899" i="1"/>
  <c r="U4899" i="1" s="1"/>
  <c r="M4900" i="1"/>
  <c r="U4900" i="1" s="1"/>
  <c r="M4901" i="1"/>
  <c r="U4901" i="1" s="1"/>
  <c r="M4902" i="1"/>
  <c r="U4902" i="1" s="1"/>
  <c r="M4903" i="1"/>
  <c r="U4903" i="1" s="1"/>
  <c r="M4904" i="1"/>
  <c r="U4904" i="1" s="1"/>
  <c r="M4905" i="1"/>
  <c r="U4905" i="1" s="1"/>
  <c r="M4906" i="1"/>
  <c r="U4906" i="1" s="1"/>
  <c r="M4907" i="1"/>
  <c r="U4907" i="1" s="1"/>
  <c r="M4908" i="1"/>
  <c r="U4908" i="1" s="1"/>
  <c r="M4909" i="1"/>
  <c r="U4909" i="1" s="1"/>
  <c r="M4910" i="1"/>
  <c r="U4910" i="1" s="1"/>
  <c r="M4911" i="1"/>
  <c r="U4911" i="1" s="1"/>
  <c r="M4912" i="1"/>
  <c r="U4912" i="1" s="1"/>
  <c r="M4913" i="1"/>
  <c r="U4913" i="1" s="1"/>
  <c r="M4914" i="1"/>
  <c r="U4914" i="1" s="1"/>
  <c r="M4915" i="1"/>
  <c r="U4915" i="1" s="1"/>
  <c r="M4916" i="1"/>
  <c r="U4916" i="1" s="1"/>
  <c r="M4917" i="1"/>
  <c r="U4917" i="1" s="1"/>
  <c r="M4918" i="1"/>
  <c r="U4918" i="1" s="1"/>
  <c r="M4919" i="1"/>
  <c r="U4919" i="1" s="1"/>
  <c r="M4920" i="1"/>
  <c r="U4920" i="1" s="1"/>
  <c r="M4921" i="1"/>
  <c r="U4921" i="1" s="1"/>
  <c r="M4922" i="1"/>
  <c r="U4922" i="1" s="1"/>
  <c r="M4923" i="1"/>
  <c r="U4923" i="1" s="1"/>
  <c r="M4924" i="1"/>
  <c r="U4924" i="1" s="1"/>
  <c r="M4925" i="1"/>
  <c r="U4925" i="1" s="1"/>
  <c r="M4926" i="1"/>
  <c r="U4926" i="1" s="1"/>
  <c r="M4927" i="1"/>
  <c r="U4927" i="1" s="1"/>
  <c r="M4928" i="1"/>
  <c r="U4928" i="1" s="1"/>
  <c r="M4929" i="1"/>
  <c r="U4929" i="1" s="1"/>
  <c r="M4930" i="1"/>
  <c r="U4930" i="1" s="1"/>
  <c r="M4931" i="1"/>
  <c r="U4931" i="1" s="1"/>
  <c r="M4932" i="1"/>
  <c r="U4932" i="1" s="1"/>
  <c r="M4933" i="1"/>
  <c r="U4933" i="1" s="1"/>
  <c r="M4934" i="1"/>
  <c r="U4934" i="1" s="1"/>
  <c r="M4935" i="1"/>
  <c r="U4935" i="1" s="1"/>
  <c r="M4936" i="1"/>
  <c r="U4936" i="1" s="1"/>
  <c r="M4937" i="1"/>
  <c r="U4937" i="1" s="1"/>
  <c r="M4938" i="1"/>
  <c r="U4938" i="1" s="1"/>
  <c r="M4939" i="1"/>
  <c r="U4939" i="1" s="1"/>
  <c r="M4940" i="1"/>
  <c r="U4940" i="1" s="1"/>
  <c r="M4941" i="1"/>
  <c r="U4941" i="1" s="1"/>
  <c r="M4942" i="1"/>
  <c r="U4942" i="1" s="1"/>
  <c r="M4943" i="1"/>
  <c r="U4943" i="1" s="1"/>
  <c r="M4944" i="1"/>
  <c r="U4944" i="1" s="1"/>
  <c r="M4945" i="1"/>
  <c r="U4945" i="1" s="1"/>
  <c r="M4946" i="1"/>
  <c r="U4946" i="1" s="1"/>
  <c r="M4947" i="1"/>
  <c r="U4947" i="1" s="1"/>
  <c r="M4948" i="1"/>
  <c r="U4948" i="1" s="1"/>
  <c r="M4949" i="1"/>
  <c r="U4949" i="1" s="1"/>
  <c r="M4950" i="1"/>
  <c r="U4950" i="1" s="1"/>
  <c r="M4951" i="1"/>
  <c r="U4951" i="1" s="1"/>
  <c r="M4952" i="1"/>
  <c r="U4952" i="1" s="1"/>
  <c r="M4953" i="1"/>
  <c r="U4953" i="1" s="1"/>
  <c r="M4954" i="1"/>
  <c r="U4954" i="1" s="1"/>
  <c r="M4955" i="1"/>
  <c r="U4955" i="1" s="1"/>
  <c r="M4956" i="1"/>
  <c r="U4956" i="1" s="1"/>
  <c r="M4957" i="1"/>
  <c r="U4957" i="1" s="1"/>
  <c r="M4958" i="1"/>
  <c r="U4958" i="1" s="1"/>
  <c r="M4959" i="1"/>
  <c r="U4959" i="1" s="1"/>
  <c r="M4960" i="1"/>
  <c r="U4960" i="1" s="1"/>
  <c r="M4961" i="1"/>
  <c r="U4961" i="1" s="1"/>
  <c r="M4962" i="1"/>
  <c r="U4962" i="1" s="1"/>
  <c r="M4963" i="1"/>
  <c r="U4963" i="1" s="1"/>
  <c r="M4964" i="1"/>
  <c r="U4964" i="1" s="1"/>
  <c r="M4965" i="1"/>
  <c r="U4965" i="1" s="1"/>
  <c r="M4966" i="1"/>
  <c r="U4966" i="1" s="1"/>
  <c r="M4967" i="1"/>
  <c r="U4967" i="1" s="1"/>
  <c r="M4968" i="1"/>
  <c r="U4968" i="1" s="1"/>
  <c r="M4969" i="1"/>
  <c r="U4969" i="1" s="1"/>
  <c r="M4970" i="1"/>
  <c r="U4970" i="1" s="1"/>
  <c r="M4971" i="1"/>
  <c r="U4971" i="1" s="1"/>
  <c r="M4972" i="1"/>
  <c r="U4972" i="1" s="1"/>
  <c r="M4973" i="1"/>
  <c r="U4973" i="1" s="1"/>
  <c r="M4974" i="1"/>
  <c r="U4974" i="1" s="1"/>
  <c r="M4975" i="1"/>
  <c r="U4975" i="1" s="1"/>
  <c r="M4976" i="1"/>
  <c r="U4976" i="1" s="1"/>
  <c r="M4977" i="1"/>
  <c r="U4977" i="1" s="1"/>
  <c r="M4978" i="1"/>
  <c r="U4978" i="1" s="1"/>
  <c r="M4979" i="1"/>
  <c r="U4979" i="1" s="1"/>
  <c r="M4980" i="1"/>
  <c r="U4980" i="1" s="1"/>
  <c r="M4981" i="1"/>
  <c r="U4981" i="1" s="1"/>
  <c r="M4982" i="1"/>
  <c r="U4982" i="1" s="1"/>
  <c r="M4983" i="1"/>
  <c r="U4983" i="1" s="1"/>
  <c r="M4984" i="1"/>
  <c r="U4984" i="1" s="1"/>
  <c r="M4985" i="1"/>
  <c r="U4985" i="1" s="1"/>
  <c r="M4986" i="1"/>
  <c r="U4986" i="1" s="1"/>
  <c r="M4987" i="1"/>
  <c r="U4987" i="1" s="1"/>
  <c r="M4988" i="1"/>
  <c r="U4988" i="1" s="1"/>
  <c r="M4989" i="1"/>
  <c r="U4989" i="1" s="1"/>
  <c r="M4990" i="1"/>
  <c r="U4990" i="1" s="1"/>
  <c r="M4991" i="1"/>
  <c r="U4991" i="1" s="1"/>
  <c r="M4992" i="1"/>
  <c r="U4992" i="1" s="1"/>
  <c r="M4993" i="1"/>
  <c r="U4993" i="1" s="1"/>
  <c r="M4994" i="1"/>
  <c r="U4994" i="1" s="1"/>
  <c r="M4995" i="1"/>
  <c r="U4995" i="1" s="1"/>
  <c r="M4996" i="1"/>
  <c r="U4996" i="1" s="1"/>
  <c r="M4997" i="1"/>
  <c r="U4997" i="1" s="1"/>
  <c r="M4998" i="1"/>
  <c r="U4998" i="1" s="1"/>
  <c r="M4999" i="1"/>
  <c r="U4999" i="1" s="1"/>
  <c r="M5000" i="1"/>
  <c r="U5000" i="1" s="1"/>
  <c r="M5001" i="1"/>
  <c r="U5001" i="1" s="1"/>
  <c r="M5002" i="1"/>
  <c r="U5002" i="1" s="1"/>
  <c r="M5003" i="1"/>
  <c r="U5003" i="1" s="1"/>
  <c r="M5004" i="1"/>
  <c r="U5004" i="1" s="1"/>
  <c r="M5005" i="1"/>
  <c r="U5005" i="1" s="1"/>
  <c r="M5006" i="1"/>
  <c r="U5006" i="1" s="1"/>
  <c r="M5007" i="1"/>
  <c r="U5007" i="1" s="1"/>
  <c r="M5008" i="1"/>
  <c r="U5008" i="1" s="1"/>
  <c r="M5009" i="1"/>
  <c r="U5009" i="1" s="1"/>
  <c r="M5010" i="1"/>
  <c r="U5010" i="1" s="1"/>
  <c r="M5011" i="1"/>
  <c r="U5011" i="1" s="1"/>
  <c r="M5012" i="1"/>
  <c r="U5012" i="1" s="1"/>
  <c r="M5013" i="1"/>
  <c r="U5013" i="1" s="1"/>
  <c r="M5014" i="1"/>
  <c r="U5014" i="1" s="1"/>
  <c r="M5015" i="1"/>
  <c r="U5015" i="1" s="1"/>
  <c r="M5016" i="1"/>
  <c r="U5016" i="1" s="1"/>
  <c r="M5017" i="1"/>
  <c r="U5017" i="1" s="1"/>
  <c r="M5018" i="1"/>
  <c r="U5018" i="1" s="1"/>
  <c r="M5019" i="1"/>
  <c r="U5019" i="1" s="1"/>
  <c r="M5020" i="1"/>
  <c r="U5020" i="1" s="1"/>
  <c r="M5021" i="1"/>
  <c r="U5021" i="1" s="1"/>
  <c r="M5022" i="1"/>
  <c r="U5022" i="1" s="1"/>
  <c r="M5023" i="1"/>
  <c r="U5023" i="1" s="1"/>
  <c r="M5024" i="1"/>
  <c r="U5024" i="1" s="1"/>
  <c r="M5025" i="1"/>
  <c r="U5025" i="1" s="1"/>
  <c r="M5026" i="1"/>
  <c r="U5026" i="1" s="1"/>
  <c r="M5027" i="1"/>
  <c r="U5027" i="1" s="1"/>
  <c r="M5028" i="1"/>
  <c r="U5028" i="1" s="1"/>
  <c r="M5029" i="1"/>
  <c r="U5029" i="1" s="1"/>
  <c r="M5030" i="1"/>
  <c r="U5030" i="1" s="1"/>
  <c r="M5031" i="1"/>
  <c r="U5031" i="1" s="1"/>
  <c r="M5032" i="1"/>
  <c r="U5032" i="1" s="1"/>
  <c r="M5033" i="1"/>
  <c r="U5033" i="1" s="1"/>
  <c r="M5034" i="1"/>
  <c r="U5034" i="1" s="1"/>
  <c r="M5035" i="1"/>
  <c r="U5035" i="1" s="1"/>
  <c r="M5036" i="1"/>
  <c r="U5036" i="1" s="1"/>
  <c r="M5037" i="1"/>
  <c r="U5037" i="1" s="1"/>
  <c r="M5038" i="1"/>
  <c r="U5038" i="1" s="1"/>
  <c r="M5039" i="1"/>
  <c r="U5039" i="1" s="1"/>
  <c r="M5040" i="1"/>
  <c r="U5040" i="1" s="1"/>
  <c r="M5041" i="1"/>
  <c r="U5041" i="1" s="1"/>
  <c r="M5042" i="1"/>
  <c r="U5042" i="1" s="1"/>
  <c r="M5043" i="1"/>
  <c r="U5043" i="1" s="1"/>
  <c r="M5044" i="1"/>
  <c r="U5044" i="1" s="1"/>
  <c r="M5045" i="1"/>
  <c r="U5045" i="1" s="1"/>
  <c r="M5046" i="1"/>
  <c r="U5046" i="1" s="1"/>
  <c r="M5047" i="1"/>
  <c r="U5047" i="1" s="1"/>
  <c r="M5048" i="1"/>
  <c r="U5048" i="1" s="1"/>
  <c r="M5049" i="1"/>
  <c r="U5049" i="1" s="1"/>
  <c r="M5050" i="1"/>
  <c r="U5050" i="1" s="1"/>
  <c r="M5051" i="1"/>
  <c r="U5051" i="1" s="1"/>
  <c r="M5052" i="1"/>
  <c r="U5052" i="1" s="1"/>
  <c r="M5053" i="1"/>
  <c r="U5053" i="1" s="1"/>
  <c r="M5054" i="1"/>
  <c r="U5054" i="1" s="1"/>
  <c r="M5055" i="1"/>
  <c r="U5055" i="1" s="1"/>
  <c r="M5056" i="1"/>
  <c r="U5056" i="1" s="1"/>
  <c r="M5057" i="1"/>
  <c r="U5057" i="1" s="1"/>
  <c r="M5058" i="1"/>
  <c r="U5058" i="1" s="1"/>
  <c r="M5059" i="1"/>
  <c r="U5059" i="1" s="1"/>
  <c r="M5060" i="1"/>
  <c r="U5060" i="1" s="1"/>
  <c r="M5061" i="1"/>
  <c r="U5061" i="1" s="1"/>
  <c r="M5062" i="1"/>
  <c r="U5062" i="1" s="1"/>
  <c r="M5063" i="1"/>
  <c r="U5063" i="1" s="1"/>
  <c r="M5064" i="1"/>
  <c r="U5064" i="1" s="1"/>
  <c r="M5065" i="1"/>
  <c r="U5065" i="1" s="1"/>
  <c r="M5066" i="1"/>
  <c r="U5066" i="1" s="1"/>
  <c r="M5067" i="1"/>
  <c r="U5067" i="1" s="1"/>
  <c r="M5068" i="1"/>
  <c r="U5068" i="1" s="1"/>
  <c r="M5069" i="1"/>
  <c r="U5069" i="1" s="1"/>
  <c r="M5070" i="1"/>
  <c r="U5070" i="1" s="1"/>
  <c r="M5071" i="1"/>
  <c r="U5071" i="1" s="1"/>
  <c r="M5072" i="1"/>
  <c r="U5072" i="1" s="1"/>
  <c r="M5073" i="1"/>
  <c r="U5073" i="1" s="1"/>
  <c r="M5074" i="1"/>
  <c r="U5074" i="1" s="1"/>
  <c r="M5075" i="1"/>
  <c r="U5075" i="1" s="1"/>
  <c r="M5076" i="1"/>
  <c r="U5076" i="1" s="1"/>
  <c r="M5077" i="1"/>
  <c r="U5077" i="1" s="1"/>
  <c r="M5078" i="1"/>
  <c r="U5078" i="1" s="1"/>
  <c r="M5079" i="1"/>
  <c r="U5079" i="1" s="1"/>
  <c r="M5080" i="1"/>
  <c r="U5080" i="1" s="1"/>
  <c r="M5081" i="1"/>
  <c r="U5081" i="1" s="1"/>
  <c r="M5082" i="1"/>
  <c r="U5082" i="1" s="1"/>
  <c r="M5083" i="1"/>
  <c r="U5083" i="1" s="1"/>
  <c r="M5084" i="1"/>
  <c r="U5084" i="1" s="1"/>
  <c r="M5085" i="1"/>
  <c r="U5085" i="1" s="1"/>
  <c r="M5086" i="1"/>
  <c r="U5086" i="1" s="1"/>
  <c r="M5087" i="1"/>
  <c r="U5087" i="1" s="1"/>
  <c r="M5088" i="1"/>
  <c r="U5088" i="1" s="1"/>
  <c r="M5089" i="1"/>
  <c r="U5089" i="1" s="1"/>
  <c r="M5090" i="1"/>
  <c r="U5090" i="1" s="1"/>
  <c r="M5091" i="1"/>
  <c r="U5091" i="1" s="1"/>
  <c r="M5092" i="1"/>
  <c r="U5092" i="1" s="1"/>
  <c r="M5093" i="1"/>
  <c r="U5093" i="1" s="1"/>
  <c r="M5094" i="1"/>
  <c r="U5094" i="1" s="1"/>
  <c r="M5095" i="1"/>
  <c r="U5095" i="1" s="1"/>
  <c r="M5096" i="1"/>
  <c r="U5096" i="1" s="1"/>
  <c r="M5097" i="1"/>
  <c r="U5097" i="1" s="1"/>
  <c r="M5098" i="1"/>
  <c r="U5098" i="1" s="1"/>
  <c r="M5099" i="1"/>
  <c r="U5099" i="1" s="1"/>
  <c r="M5100" i="1"/>
  <c r="U5100" i="1" s="1"/>
  <c r="M5101" i="1"/>
  <c r="U5101" i="1" s="1"/>
  <c r="M5102" i="1"/>
  <c r="U5102" i="1" s="1"/>
  <c r="M5103" i="1"/>
  <c r="U5103" i="1" s="1"/>
  <c r="M5104" i="1"/>
  <c r="U5104" i="1" s="1"/>
  <c r="M5105" i="1"/>
  <c r="U5105" i="1" s="1"/>
  <c r="M5106" i="1"/>
  <c r="U5106" i="1" s="1"/>
  <c r="M5107" i="1"/>
  <c r="U5107" i="1" s="1"/>
  <c r="M5108" i="1"/>
  <c r="U5108" i="1" s="1"/>
  <c r="M5109" i="1"/>
  <c r="U5109" i="1" s="1"/>
  <c r="M5110" i="1"/>
  <c r="U5110" i="1" s="1"/>
  <c r="M5111" i="1"/>
  <c r="U5111" i="1" s="1"/>
  <c r="M5112" i="1"/>
  <c r="U5112" i="1" s="1"/>
  <c r="M5113" i="1"/>
  <c r="U5113" i="1" s="1"/>
  <c r="M5114" i="1"/>
  <c r="U5114" i="1" s="1"/>
  <c r="M5115" i="1"/>
  <c r="U5115" i="1" s="1"/>
  <c r="M5116" i="1"/>
  <c r="U5116" i="1" s="1"/>
  <c r="M5117" i="1"/>
  <c r="U5117" i="1" s="1"/>
  <c r="M5118" i="1"/>
  <c r="U5118" i="1" s="1"/>
  <c r="M5119" i="1"/>
  <c r="U5119" i="1" s="1"/>
  <c r="M5120" i="1"/>
  <c r="U5120" i="1" s="1"/>
  <c r="M5121" i="1"/>
  <c r="U5121" i="1" s="1"/>
  <c r="M5122" i="1"/>
  <c r="U5122" i="1" s="1"/>
  <c r="M5123" i="1"/>
  <c r="U5123" i="1" s="1"/>
  <c r="M5124" i="1"/>
  <c r="U5124" i="1" s="1"/>
  <c r="M5125" i="1"/>
  <c r="U5125" i="1" s="1"/>
  <c r="M5126" i="1"/>
  <c r="U5126" i="1" s="1"/>
  <c r="M5127" i="1"/>
  <c r="U5127" i="1" s="1"/>
  <c r="M5128" i="1"/>
  <c r="U5128" i="1" s="1"/>
  <c r="M5129" i="1"/>
  <c r="U5129" i="1" s="1"/>
  <c r="M5130" i="1"/>
  <c r="U5130" i="1" s="1"/>
  <c r="M5131" i="1"/>
  <c r="U5131" i="1" s="1"/>
  <c r="M5132" i="1"/>
  <c r="U5132" i="1" s="1"/>
  <c r="M5133" i="1"/>
  <c r="U5133" i="1" s="1"/>
  <c r="M5134" i="1"/>
  <c r="U5134" i="1" s="1"/>
  <c r="M5135" i="1"/>
  <c r="U5135" i="1" s="1"/>
  <c r="M5136" i="1"/>
  <c r="U5136" i="1" s="1"/>
  <c r="M5137" i="1"/>
  <c r="U5137" i="1" s="1"/>
  <c r="M5138" i="1"/>
  <c r="U5138" i="1" s="1"/>
  <c r="M5139" i="1"/>
  <c r="U5139" i="1" s="1"/>
  <c r="M5140" i="1"/>
  <c r="U5140" i="1" s="1"/>
  <c r="M5141" i="1"/>
  <c r="U5141" i="1" s="1"/>
  <c r="M5142" i="1"/>
  <c r="U5142" i="1" s="1"/>
  <c r="M5143" i="1"/>
  <c r="U5143" i="1" s="1"/>
  <c r="M5144" i="1"/>
  <c r="U5144" i="1" s="1"/>
  <c r="M5145" i="1"/>
  <c r="U5145" i="1" s="1"/>
  <c r="M5146" i="1"/>
  <c r="U5146" i="1" s="1"/>
  <c r="M5147" i="1"/>
  <c r="U5147" i="1" s="1"/>
  <c r="M5148" i="1"/>
  <c r="U5148" i="1" s="1"/>
  <c r="M5149" i="1"/>
  <c r="U5149" i="1" s="1"/>
  <c r="M5150" i="1"/>
  <c r="U5150" i="1" s="1"/>
  <c r="M5151" i="1"/>
  <c r="U5151" i="1" s="1"/>
  <c r="M5152" i="1"/>
  <c r="U5152" i="1" s="1"/>
  <c r="M5153" i="1"/>
  <c r="U5153" i="1" s="1"/>
  <c r="M5154" i="1"/>
  <c r="U5154" i="1" s="1"/>
  <c r="M5155" i="1"/>
  <c r="U5155" i="1" s="1"/>
  <c r="M5156" i="1"/>
  <c r="U5156" i="1" s="1"/>
  <c r="M5157" i="1"/>
  <c r="U5157" i="1" s="1"/>
  <c r="M5158" i="1"/>
  <c r="U5158" i="1" s="1"/>
  <c r="M5159" i="1"/>
  <c r="U5159" i="1" s="1"/>
  <c r="M5160" i="1"/>
  <c r="U5160" i="1" s="1"/>
  <c r="M5161" i="1"/>
  <c r="U5161" i="1" s="1"/>
  <c r="M5162" i="1"/>
  <c r="U5162" i="1" s="1"/>
  <c r="M5163" i="1"/>
  <c r="U5163" i="1" s="1"/>
  <c r="M5164" i="1"/>
  <c r="U5164" i="1" s="1"/>
  <c r="M5165" i="1"/>
  <c r="U5165" i="1" s="1"/>
  <c r="M5166" i="1"/>
  <c r="U5166" i="1" s="1"/>
  <c r="M5167" i="1"/>
  <c r="U5167" i="1" s="1"/>
  <c r="M5168" i="1"/>
  <c r="U5168" i="1" s="1"/>
  <c r="M5169" i="1"/>
  <c r="U5169" i="1" s="1"/>
  <c r="M5170" i="1"/>
  <c r="U5170" i="1" s="1"/>
  <c r="M5171" i="1"/>
  <c r="U5171" i="1" s="1"/>
  <c r="M5172" i="1"/>
  <c r="U5172" i="1" s="1"/>
  <c r="M5173" i="1"/>
  <c r="U5173" i="1" s="1"/>
  <c r="M5174" i="1"/>
  <c r="U5174" i="1" s="1"/>
  <c r="M5175" i="1"/>
  <c r="U5175" i="1" s="1"/>
  <c r="M5176" i="1"/>
  <c r="U5176" i="1" s="1"/>
  <c r="M5177" i="1"/>
  <c r="U5177" i="1" s="1"/>
  <c r="M5178" i="1"/>
  <c r="U5178" i="1" s="1"/>
  <c r="M5179" i="1"/>
  <c r="U5179" i="1" s="1"/>
  <c r="M5180" i="1"/>
  <c r="U5180" i="1" s="1"/>
  <c r="M5181" i="1"/>
  <c r="U5181" i="1" s="1"/>
  <c r="M5182" i="1"/>
  <c r="U5182" i="1" s="1"/>
  <c r="M5183" i="1"/>
  <c r="U5183" i="1" s="1"/>
  <c r="M5184" i="1"/>
  <c r="U5184" i="1" s="1"/>
  <c r="M5185" i="1"/>
  <c r="U5185" i="1" s="1"/>
  <c r="M5186" i="1"/>
  <c r="U5186" i="1" s="1"/>
  <c r="M5187" i="1"/>
  <c r="U5187" i="1" s="1"/>
  <c r="M5188" i="1"/>
  <c r="U5188" i="1" s="1"/>
  <c r="M5189" i="1"/>
  <c r="U5189" i="1" s="1"/>
  <c r="M5190" i="1"/>
  <c r="U5190" i="1" s="1"/>
  <c r="M5191" i="1"/>
  <c r="U5191" i="1" s="1"/>
  <c r="M5192" i="1"/>
  <c r="U5192" i="1" s="1"/>
  <c r="M5193" i="1"/>
  <c r="U5193" i="1" s="1"/>
  <c r="M5194" i="1"/>
  <c r="U5194" i="1" s="1"/>
  <c r="M5195" i="1"/>
  <c r="U5195" i="1" s="1"/>
  <c r="M5196" i="1"/>
  <c r="U5196" i="1" s="1"/>
  <c r="M5197" i="1"/>
  <c r="U5197" i="1" s="1"/>
  <c r="M5198" i="1"/>
  <c r="U5198" i="1" s="1"/>
  <c r="M5199" i="1"/>
  <c r="U5199" i="1" s="1"/>
  <c r="M5200" i="1"/>
  <c r="U5200" i="1" s="1"/>
  <c r="M5201" i="1"/>
  <c r="U5201" i="1" s="1"/>
  <c r="M5202" i="1"/>
  <c r="U5202" i="1" s="1"/>
  <c r="M5203" i="1"/>
  <c r="U5203" i="1" s="1"/>
  <c r="M5204" i="1"/>
  <c r="U5204" i="1" s="1"/>
  <c r="M5205" i="1"/>
  <c r="U5205" i="1" s="1"/>
  <c r="M5206" i="1"/>
  <c r="U5206" i="1" s="1"/>
  <c r="M5207" i="1"/>
  <c r="U5207" i="1" s="1"/>
  <c r="M5208" i="1"/>
  <c r="U5208" i="1" s="1"/>
  <c r="M5209" i="1"/>
  <c r="U5209" i="1" s="1"/>
  <c r="M5210" i="1"/>
  <c r="U5210" i="1" s="1"/>
  <c r="M5211" i="1"/>
  <c r="U5211" i="1" s="1"/>
  <c r="M5212" i="1"/>
  <c r="U5212" i="1" s="1"/>
  <c r="M5213" i="1"/>
  <c r="U5213" i="1" s="1"/>
  <c r="M5214" i="1"/>
  <c r="U5214" i="1" s="1"/>
  <c r="M5215" i="1"/>
  <c r="U5215" i="1" s="1"/>
  <c r="M5216" i="1"/>
  <c r="U5216" i="1" s="1"/>
  <c r="M5217" i="1"/>
  <c r="U5217" i="1" s="1"/>
  <c r="M5218" i="1"/>
  <c r="U5218" i="1" s="1"/>
  <c r="M5219" i="1"/>
  <c r="U5219" i="1" s="1"/>
  <c r="M5220" i="1"/>
  <c r="U5220" i="1" s="1"/>
  <c r="M5221" i="1"/>
  <c r="U5221" i="1" s="1"/>
  <c r="M5222" i="1"/>
  <c r="U5222" i="1" s="1"/>
  <c r="M5223" i="1"/>
  <c r="U5223" i="1" s="1"/>
  <c r="M5224" i="1"/>
  <c r="U5224" i="1" s="1"/>
  <c r="M5225" i="1"/>
  <c r="U5225" i="1" s="1"/>
  <c r="M5226" i="1"/>
  <c r="U5226" i="1" s="1"/>
  <c r="M5227" i="1"/>
  <c r="U5227" i="1" s="1"/>
  <c r="M5228" i="1"/>
  <c r="U5228" i="1" s="1"/>
  <c r="M5229" i="1"/>
  <c r="U5229" i="1" s="1"/>
  <c r="M5230" i="1"/>
  <c r="U5230" i="1" s="1"/>
  <c r="M5231" i="1"/>
  <c r="U5231" i="1" s="1"/>
  <c r="M5232" i="1"/>
  <c r="U5232" i="1" s="1"/>
  <c r="M5233" i="1"/>
  <c r="U5233" i="1" s="1"/>
  <c r="M5234" i="1"/>
  <c r="U5234" i="1" s="1"/>
  <c r="M5235" i="1"/>
  <c r="U5235" i="1" s="1"/>
  <c r="M5236" i="1"/>
  <c r="U5236" i="1" s="1"/>
  <c r="M5237" i="1"/>
  <c r="U5237" i="1" s="1"/>
  <c r="M5238" i="1"/>
  <c r="U5238" i="1" s="1"/>
  <c r="M5239" i="1"/>
  <c r="U5239" i="1" s="1"/>
  <c r="M5240" i="1"/>
  <c r="U5240" i="1" s="1"/>
  <c r="M5241" i="1"/>
  <c r="U5241" i="1" s="1"/>
  <c r="M5242" i="1"/>
  <c r="U5242" i="1" s="1"/>
  <c r="M5243" i="1"/>
  <c r="U5243" i="1" s="1"/>
  <c r="M5244" i="1"/>
  <c r="U5244" i="1" s="1"/>
  <c r="M5245" i="1"/>
  <c r="U5245" i="1" s="1"/>
  <c r="M5246" i="1"/>
  <c r="U5246" i="1" s="1"/>
  <c r="M5247" i="1"/>
  <c r="U5247" i="1" s="1"/>
  <c r="M5248" i="1"/>
  <c r="U5248" i="1" s="1"/>
  <c r="M5249" i="1"/>
  <c r="U5249" i="1" s="1"/>
  <c r="M5250" i="1"/>
  <c r="U5250" i="1" s="1"/>
  <c r="M5251" i="1"/>
  <c r="U5251" i="1" s="1"/>
  <c r="M5252" i="1"/>
  <c r="U5252" i="1" s="1"/>
  <c r="M5253" i="1"/>
  <c r="U5253" i="1" s="1"/>
  <c r="M5254" i="1"/>
  <c r="U5254" i="1" s="1"/>
  <c r="M5255" i="1"/>
  <c r="U5255" i="1" s="1"/>
  <c r="M5256" i="1"/>
  <c r="U5256" i="1" s="1"/>
  <c r="M5257" i="1"/>
  <c r="U5257" i="1" s="1"/>
  <c r="M5258" i="1"/>
  <c r="U5258" i="1" s="1"/>
  <c r="M5259" i="1"/>
  <c r="U5259" i="1" s="1"/>
  <c r="M5260" i="1"/>
  <c r="U5260" i="1" s="1"/>
  <c r="M5261" i="1"/>
  <c r="U5261" i="1" s="1"/>
  <c r="M5262" i="1"/>
  <c r="U5262" i="1" s="1"/>
  <c r="M5263" i="1"/>
  <c r="U5263" i="1" s="1"/>
  <c r="M5264" i="1"/>
  <c r="U5264" i="1" s="1"/>
  <c r="M5265" i="1"/>
  <c r="U5265" i="1" s="1"/>
  <c r="M5266" i="1"/>
  <c r="U5266" i="1" s="1"/>
  <c r="M5267" i="1"/>
  <c r="U5267" i="1" s="1"/>
  <c r="M5268" i="1"/>
  <c r="U5268" i="1" s="1"/>
  <c r="M5269" i="1"/>
  <c r="U5269" i="1" s="1"/>
  <c r="M5270" i="1"/>
  <c r="U5270" i="1" s="1"/>
  <c r="M5271" i="1"/>
  <c r="U5271" i="1" s="1"/>
  <c r="M5272" i="1"/>
  <c r="U5272" i="1" s="1"/>
  <c r="M5273" i="1"/>
  <c r="U5273" i="1" s="1"/>
  <c r="M5274" i="1"/>
  <c r="U5274" i="1" s="1"/>
  <c r="M5275" i="1"/>
  <c r="U5275" i="1" s="1"/>
  <c r="M5276" i="1"/>
  <c r="U5276" i="1" s="1"/>
  <c r="M5277" i="1"/>
  <c r="U5277" i="1" s="1"/>
  <c r="M5278" i="1"/>
  <c r="U5278" i="1" s="1"/>
  <c r="M5279" i="1"/>
  <c r="U5279" i="1" s="1"/>
  <c r="M5280" i="1"/>
  <c r="U5280" i="1" s="1"/>
  <c r="M5281" i="1"/>
  <c r="U5281" i="1" s="1"/>
  <c r="M5282" i="1"/>
  <c r="U5282" i="1" s="1"/>
  <c r="M5283" i="1"/>
  <c r="U5283" i="1" s="1"/>
  <c r="M5284" i="1"/>
  <c r="U5284" i="1" s="1"/>
  <c r="M5285" i="1"/>
  <c r="U5285" i="1" s="1"/>
  <c r="M5286" i="1"/>
  <c r="U5286" i="1" s="1"/>
  <c r="M5287" i="1"/>
  <c r="U5287" i="1" s="1"/>
  <c r="M5288" i="1"/>
  <c r="U5288" i="1" s="1"/>
  <c r="M5289" i="1"/>
  <c r="U5289" i="1" s="1"/>
  <c r="M5290" i="1"/>
  <c r="U5290" i="1" s="1"/>
  <c r="M5291" i="1"/>
  <c r="U5291" i="1" s="1"/>
  <c r="M5292" i="1"/>
  <c r="U5292" i="1" s="1"/>
  <c r="M5293" i="1"/>
  <c r="U5293" i="1" s="1"/>
  <c r="M5294" i="1"/>
  <c r="U5294" i="1" s="1"/>
  <c r="M5295" i="1"/>
  <c r="U5295" i="1" s="1"/>
  <c r="M5296" i="1"/>
  <c r="U5296" i="1" s="1"/>
  <c r="M5297" i="1"/>
  <c r="U5297" i="1" s="1"/>
  <c r="M5298" i="1"/>
  <c r="U5298" i="1" s="1"/>
  <c r="M5299" i="1"/>
  <c r="U5299" i="1" s="1"/>
  <c r="M5300" i="1"/>
  <c r="U5300" i="1" s="1"/>
  <c r="M5301" i="1"/>
  <c r="U5301" i="1" s="1"/>
  <c r="M5302" i="1"/>
  <c r="U5302" i="1" s="1"/>
  <c r="M5303" i="1"/>
  <c r="U5303" i="1" s="1"/>
  <c r="M5304" i="1"/>
  <c r="U5304" i="1" s="1"/>
  <c r="M5305" i="1"/>
  <c r="U5305" i="1" s="1"/>
  <c r="M5306" i="1"/>
  <c r="U5306" i="1" s="1"/>
  <c r="M5307" i="1"/>
  <c r="U5307" i="1" s="1"/>
  <c r="M5308" i="1"/>
  <c r="U5308" i="1" s="1"/>
  <c r="M5309" i="1"/>
  <c r="U5309" i="1" s="1"/>
  <c r="M5310" i="1"/>
  <c r="U5310" i="1" s="1"/>
  <c r="M5311" i="1"/>
  <c r="U5311" i="1" s="1"/>
  <c r="M5312" i="1"/>
  <c r="U5312" i="1" s="1"/>
  <c r="M5313" i="1"/>
  <c r="U5313" i="1" s="1"/>
  <c r="M5314" i="1"/>
  <c r="U5314" i="1" s="1"/>
  <c r="M5315" i="1"/>
  <c r="U5315" i="1" s="1"/>
  <c r="M5316" i="1"/>
  <c r="U5316" i="1" s="1"/>
  <c r="M5317" i="1"/>
  <c r="U5317" i="1" s="1"/>
  <c r="M5318" i="1"/>
  <c r="U5318" i="1" s="1"/>
  <c r="M5319" i="1"/>
  <c r="U5319" i="1" s="1"/>
  <c r="M5320" i="1"/>
  <c r="U5320" i="1" s="1"/>
  <c r="M5321" i="1"/>
  <c r="U5321" i="1" s="1"/>
  <c r="M5322" i="1"/>
  <c r="U5322" i="1" s="1"/>
  <c r="M5323" i="1"/>
  <c r="U5323" i="1" s="1"/>
  <c r="M5324" i="1"/>
  <c r="U5324" i="1" s="1"/>
  <c r="M5325" i="1"/>
  <c r="U5325" i="1" s="1"/>
  <c r="M5326" i="1"/>
  <c r="U5326" i="1" s="1"/>
  <c r="M5327" i="1"/>
  <c r="U5327" i="1" s="1"/>
  <c r="M5328" i="1"/>
  <c r="U5328" i="1" s="1"/>
  <c r="M5329" i="1"/>
  <c r="U5329" i="1" s="1"/>
  <c r="M5330" i="1"/>
  <c r="U5330" i="1" s="1"/>
  <c r="M5331" i="1"/>
  <c r="U5331" i="1" s="1"/>
  <c r="M5332" i="1"/>
  <c r="U5332" i="1" s="1"/>
  <c r="M5333" i="1"/>
  <c r="U5333" i="1" s="1"/>
  <c r="M5334" i="1"/>
  <c r="U5334" i="1" s="1"/>
  <c r="M5335" i="1"/>
  <c r="U5335" i="1" s="1"/>
  <c r="M5336" i="1"/>
  <c r="U5336" i="1" s="1"/>
  <c r="M5337" i="1"/>
  <c r="U5337" i="1" s="1"/>
  <c r="M5338" i="1"/>
  <c r="U5338" i="1" s="1"/>
  <c r="M5339" i="1"/>
  <c r="U5339" i="1" s="1"/>
  <c r="M5340" i="1"/>
  <c r="U5340" i="1" s="1"/>
  <c r="M5341" i="1"/>
  <c r="U5341" i="1" s="1"/>
  <c r="M5342" i="1"/>
  <c r="U5342" i="1" s="1"/>
  <c r="M5343" i="1"/>
  <c r="U5343" i="1" s="1"/>
  <c r="M5344" i="1"/>
  <c r="U5344" i="1" s="1"/>
  <c r="M5345" i="1"/>
  <c r="U5345" i="1" s="1"/>
  <c r="M5346" i="1"/>
  <c r="U5346" i="1" s="1"/>
  <c r="M5347" i="1"/>
  <c r="U5347" i="1" s="1"/>
  <c r="M5348" i="1"/>
  <c r="U5348" i="1" s="1"/>
  <c r="M5349" i="1"/>
  <c r="U5349" i="1" s="1"/>
  <c r="M5350" i="1"/>
  <c r="U5350" i="1" s="1"/>
  <c r="M5351" i="1"/>
  <c r="U5351" i="1" s="1"/>
  <c r="M5352" i="1"/>
  <c r="U5352" i="1" s="1"/>
  <c r="M5353" i="1"/>
  <c r="U5353" i="1" s="1"/>
  <c r="M5354" i="1"/>
  <c r="U5354" i="1" s="1"/>
  <c r="M5355" i="1"/>
  <c r="U5355" i="1" s="1"/>
  <c r="M5356" i="1"/>
  <c r="U5356" i="1" s="1"/>
  <c r="M5357" i="1"/>
  <c r="U5357" i="1" s="1"/>
  <c r="M5358" i="1"/>
  <c r="U5358" i="1" s="1"/>
  <c r="M5359" i="1"/>
  <c r="U5359" i="1" s="1"/>
  <c r="M5360" i="1"/>
  <c r="U5360" i="1" s="1"/>
  <c r="M5361" i="1"/>
  <c r="U5361" i="1" s="1"/>
  <c r="M5362" i="1"/>
  <c r="U5362" i="1" s="1"/>
  <c r="M5363" i="1"/>
  <c r="U5363" i="1" s="1"/>
  <c r="M5364" i="1"/>
  <c r="U5364" i="1" s="1"/>
  <c r="M5365" i="1"/>
  <c r="U5365" i="1" s="1"/>
  <c r="M5366" i="1"/>
  <c r="U5366" i="1" s="1"/>
  <c r="M5367" i="1"/>
  <c r="U5367" i="1" s="1"/>
  <c r="M5368" i="1"/>
  <c r="U5368" i="1" s="1"/>
  <c r="M5369" i="1"/>
  <c r="U5369" i="1" s="1"/>
  <c r="M5370" i="1"/>
  <c r="U5370" i="1" s="1"/>
  <c r="M5371" i="1"/>
  <c r="U5371" i="1" s="1"/>
  <c r="M5372" i="1"/>
  <c r="U5372" i="1" s="1"/>
  <c r="M5373" i="1"/>
  <c r="U5373" i="1" s="1"/>
  <c r="M5374" i="1"/>
  <c r="U5374" i="1" s="1"/>
  <c r="M5375" i="1"/>
  <c r="U5375" i="1" s="1"/>
  <c r="M5376" i="1"/>
  <c r="U5376" i="1" s="1"/>
  <c r="M5377" i="1"/>
  <c r="U5377" i="1" s="1"/>
  <c r="M5378" i="1"/>
  <c r="U5378" i="1" s="1"/>
  <c r="M5379" i="1"/>
  <c r="U5379" i="1" s="1"/>
  <c r="M5380" i="1"/>
  <c r="U5380" i="1" s="1"/>
  <c r="M5381" i="1"/>
  <c r="U5381" i="1" s="1"/>
  <c r="M5382" i="1"/>
  <c r="U5382" i="1" s="1"/>
  <c r="M5383" i="1"/>
  <c r="U5383" i="1" s="1"/>
  <c r="M5384" i="1"/>
  <c r="U5384" i="1" s="1"/>
  <c r="M5385" i="1"/>
  <c r="U5385" i="1" s="1"/>
  <c r="M5386" i="1"/>
  <c r="U5386" i="1" s="1"/>
  <c r="M5387" i="1"/>
  <c r="U5387" i="1" s="1"/>
  <c r="M5388" i="1"/>
  <c r="U5388" i="1" s="1"/>
  <c r="M5389" i="1"/>
  <c r="U5389" i="1" s="1"/>
  <c r="M5390" i="1"/>
  <c r="U5390" i="1" s="1"/>
  <c r="M5391" i="1"/>
  <c r="U5391" i="1" s="1"/>
  <c r="M5392" i="1"/>
  <c r="U5392" i="1" s="1"/>
  <c r="M5393" i="1"/>
  <c r="U5393" i="1" s="1"/>
  <c r="M5394" i="1"/>
  <c r="U5394" i="1" s="1"/>
  <c r="M5395" i="1"/>
  <c r="U5395" i="1" s="1"/>
  <c r="M5396" i="1"/>
  <c r="U5396" i="1" s="1"/>
  <c r="M5397" i="1"/>
  <c r="U5397" i="1" s="1"/>
  <c r="M5398" i="1"/>
  <c r="U5398" i="1" s="1"/>
  <c r="M5399" i="1"/>
  <c r="U5399" i="1" s="1"/>
  <c r="M5400" i="1"/>
  <c r="U5400" i="1" s="1"/>
  <c r="M5401" i="1"/>
  <c r="U5401" i="1" s="1"/>
  <c r="M5402" i="1"/>
  <c r="U5402" i="1" s="1"/>
  <c r="M5403" i="1"/>
  <c r="U5403" i="1" s="1"/>
  <c r="M5404" i="1"/>
  <c r="U5404" i="1" s="1"/>
  <c r="M5405" i="1"/>
  <c r="U5405" i="1" s="1"/>
  <c r="M5406" i="1"/>
  <c r="U5406" i="1" s="1"/>
  <c r="M5407" i="1"/>
  <c r="U5407" i="1" s="1"/>
  <c r="M5408" i="1"/>
  <c r="U5408" i="1" s="1"/>
  <c r="M5409" i="1"/>
  <c r="U5409" i="1" s="1"/>
  <c r="M5410" i="1"/>
  <c r="U5410" i="1" s="1"/>
  <c r="M5411" i="1"/>
  <c r="U5411" i="1" s="1"/>
  <c r="M5412" i="1"/>
  <c r="U5412" i="1" s="1"/>
  <c r="M5413" i="1"/>
  <c r="U5413" i="1" s="1"/>
  <c r="M5414" i="1"/>
  <c r="U5414" i="1" s="1"/>
  <c r="M5415" i="1"/>
  <c r="U5415" i="1" s="1"/>
  <c r="M5416" i="1"/>
  <c r="U5416" i="1" s="1"/>
  <c r="M5417" i="1"/>
  <c r="U5417" i="1" s="1"/>
  <c r="M5418" i="1"/>
  <c r="U5418" i="1" s="1"/>
  <c r="M5419" i="1"/>
  <c r="U5419" i="1" s="1"/>
  <c r="M5420" i="1"/>
  <c r="U5420" i="1" s="1"/>
  <c r="M5421" i="1"/>
  <c r="U5421" i="1" s="1"/>
  <c r="M5422" i="1"/>
  <c r="U5422" i="1" s="1"/>
  <c r="M5423" i="1"/>
  <c r="U5423" i="1" s="1"/>
  <c r="M5424" i="1"/>
  <c r="U5424" i="1" s="1"/>
  <c r="M5425" i="1"/>
  <c r="U5425" i="1" s="1"/>
  <c r="M5426" i="1"/>
  <c r="U5426" i="1" s="1"/>
  <c r="M5427" i="1"/>
  <c r="U5427" i="1" s="1"/>
  <c r="M5428" i="1"/>
  <c r="U5428" i="1" s="1"/>
  <c r="M5429" i="1"/>
  <c r="U5429" i="1" s="1"/>
  <c r="M5430" i="1"/>
  <c r="U5430" i="1" s="1"/>
  <c r="M5431" i="1"/>
  <c r="U5431" i="1" s="1"/>
  <c r="M5432" i="1"/>
  <c r="U5432" i="1" s="1"/>
  <c r="M5433" i="1"/>
  <c r="U5433" i="1" s="1"/>
  <c r="M5434" i="1"/>
  <c r="U5434" i="1" s="1"/>
  <c r="M5435" i="1"/>
  <c r="U5435" i="1" s="1"/>
  <c r="M5436" i="1"/>
  <c r="U5436" i="1" s="1"/>
  <c r="M5437" i="1"/>
  <c r="U5437" i="1" s="1"/>
  <c r="M5438" i="1"/>
  <c r="U5438" i="1" s="1"/>
  <c r="M5439" i="1"/>
  <c r="U5439" i="1" s="1"/>
  <c r="M5440" i="1"/>
  <c r="U5440" i="1" s="1"/>
  <c r="M5441" i="1"/>
  <c r="U5441" i="1" s="1"/>
  <c r="M5442" i="1"/>
  <c r="U5442" i="1" s="1"/>
  <c r="M5443" i="1"/>
  <c r="U5443" i="1" s="1"/>
  <c r="M5444" i="1"/>
  <c r="U5444" i="1" s="1"/>
  <c r="M5445" i="1"/>
  <c r="U5445" i="1" s="1"/>
  <c r="M5446" i="1"/>
  <c r="U5446" i="1" s="1"/>
  <c r="M5447" i="1"/>
  <c r="U5447" i="1" s="1"/>
  <c r="M5448" i="1"/>
  <c r="U5448" i="1" s="1"/>
  <c r="M5449" i="1"/>
  <c r="U5449" i="1" s="1"/>
  <c r="M5450" i="1"/>
  <c r="U5450" i="1" s="1"/>
  <c r="M5451" i="1"/>
  <c r="U5451" i="1" s="1"/>
  <c r="M5452" i="1"/>
  <c r="U5452" i="1" s="1"/>
  <c r="M5453" i="1"/>
  <c r="U5453" i="1" s="1"/>
  <c r="M5454" i="1"/>
  <c r="U5454" i="1" s="1"/>
  <c r="M5455" i="1"/>
  <c r="U5455" i="1" s="1"/>
  <c r="M5456" i="1"/>
  <c r="U5456" i="1" s="1"/>
  <c r="M5457" i="1"/>
  <c r="U5457" i="1" s="1"/>
  <c r="M5458" i="1"/>
  <c r="U5458" i="1" s="1"/>
  <c r="M5459" i="1"/>
  <c r="U5459" i="1" s="1"/>
  <c r="M5460" i="1"/>
  <c r="U5460" i="1" s="1"/>
  <c r="M5461" i="1"/>
  <c r="U5461" i="1" s="1"/>
  <c r="M5462" i="1"/>
  <c r="U5462" i="1" s="1"/>
  <c r="M5463" i="1"/>
  <c r="U5463" i="1" s="1"/>
  <c r="M5464" i="1"/>
  <c r="U5464" i="1" s="1"/>
  <c r="M5465" i="1"/>
  <c r="U5465" i="1" s="1"/>
  <c r="M5466" i="1"/>
  <c r="U5466" i="1" s="1"/>
  <c r="M5467" i="1"/>
  <c r="U5467" i="1" s="1"/>
  <c r="M5468" i="1"/>
  <c r="U5468" i="1" s="1"/>
  <c r="M5469" i="1"/>
  <c r="U5469" i="1" s="1"/>
  <c r="M5470" i="1"/>
  <c r="U5470" i="1" s="1"/>
  <c r="M5471" i="1"/>
  <c r="U5471" i="1" s="1"/>
  <c r="M5472" i="1"/>
  <c r="U5472" i="1" s="1"/>
  <c r="M5473" i="1"/>
  <c r="U5473" i="1" s="1"/>
  <c r="M5474" i="1"/>
  <c r="U5474" i="1" s="1"/>
  <c r="M5475" i="1"/>
  <c r="U5475" i="1" s="1"/>
  <c r="M5476" i="1"/>
  <c r="U5476" i="1" s="1"/>
  <c r="M5477" i="1"/>
  <c r="U5477" i="1" s="1"/>
  <c r="M5478" i="1"/>
  <c r="U5478" i="1" s="1"/>
  <c r="M5479" i="1"/>
  <c r="U5479" i="1" s="1"/>
  <c r="M5480" i="1"/>
  <c r="U5480" i="1" s="1"/>
  <c r="M5481" i="1"/>
  <c r="U5481" i="1" s="1"/>
  <c r="M5482" i="1"/>
  <c r="U5482" i="1" s="1"/>
  <c r="M5483" i="1"/>
  <c r="U5483" i="1" s="1"/>
  <c r="M5484" i="1"/>
  <c r="U5484" i="1" s="1"/>
  <c r="M5485" i="1"/>
  <c r="U5485" i="1" s="1"/>
  <c r="M5486" i="1"/>
  <c r="U5486" i="1" s="1"/>
  <c r="M5487" i="1"/>
  <c r="U5487" i="1" s="1"/>
  <c r="M5488" i="1"/>
  <c r="U5488" i="1" s="1"/>
  <c r="M5489" i="1"/>
  <c r="U5489" i="1" s="1"/>
  <c r="M5490" i="1"/>
  <c r="U5490" i="1" s="1"/>
  <c r="M5491" i="1"/>
  <c r="U5491" i="1" s="1"/>
  <c r="M5492" i="1"/>
  <c r="U5492" i="1" s="1"/>
  <c r="M5493" i="1"/>
  <c r="U5493" i="1" s="1"/>
  <c r="M5494" i="1"/>
  <c r="U5494" i="1" s="1"/>
  <c r="M5495" i="1"/>
  <c r="U5495" i="1" s="1"/>
  <c r="M5496" i="1"/>
  <c r="U5496" i="1" s="1"/>
  <c r="M5497" i="1"/>
  <c r="U5497" i="1" s="1"/>
  <c r="M5498" i="1"/>
  <c r="U5498" i="1" s="1"/>
  <c r="M5499" i="1"/>
  <c r="U5499" i="1" s="1"/>
  <c r="M5500" i="1"/>
  <c r="U5500" i="1" s="1"/>
  <c r="M5501" i="1"/>
  <c r="U5501" i="1" s="1"/>
  <c r="M5502" i="1"/>
  <c r="U5502" i="1" s="1"/>
  <c r="M5503" i="1"/>
  <c r="U5503" i="1" s="1"/>
  <c r="M5504" i="1"/>
  <c r="U5504" i="1" s="1"/>
  <c r="M5505" i="1"/>
  <c r="U5505" i="1" s="1"/>
  <c r="M5506" i="1"/>
  <c r="U5506" i="1" s="1"/>
  <c r="M5507" i="1"/>
  <c r="U5507" i="1" s="1"/>
  <c r="M5508" i="1"/>
  <c r="U5508" i="1" s="1"/>
  <c r="M5509" i="1"/>
  <c r="U5509" i="1" s="1"/>
  <c r="M5510" i="1"/>
  <c r="U5510" i="1" s="1"/>
  <c r="M5511" i="1"/>
  <c r="U5511" i="1" s="1"/>
  <c r="M5512" i="1"/>
  <c r="U5512" i="1" s="1"/>
  <c r="M5513" i="1"/>
  <c r="U5513" i="1" s="1"/>
  <c r="M5514" i="1"/>
  <c r="U5514" i="1" s="1"/>
  <c r="M5515" i="1"/>
  <c r="U5515" i="1" s="1"/>
  <c r="M5516" i="1"/>
  <c r="U5516" i="1" s="1"/>
  <c r="M5517" i="1"/>
  <c r="U5517" i="1" s="1"/>
  <c r="M5518" i="1"/>
  <c r="U5518" i="1" s="1"/>
  <c r="M5519" i="1"/>
  <c r="U5519" i="1" s="1"/>
  <c r="M5520" i="1"/>
  <c r="U5520" i="1" s="1"/>
  <c r="M5521" i="1"/>
  <c r="U5521" i="1" s="1"/>
  <c r="M5522" i="1"/>
  <c r="U5522" i="1" s="1"/>
  <c r="M5523" i="1"/>
  <c r="U5523" i="1" s="1"/>
  <c r="M5524" i="1"/>
  <c r="U5524" i="1" s="1"/>
  <c r="M5525" i="1"/>
  <c r="U5525" i="1" s="1"/>
  <c r="M5526" i="1"/>
  <c r="U5526" i="1" s="1"/>
  <c r="M5527" i="1"/>
  <c r="U5527" i="1" s="1"/>
  <c r="M5528" i="1"/>
  <c r="U5528" i="1" s="1"/>
  <c r="M5529" i="1"/>
  <c r="U5529" i="1" s="1"/>
  <c r="M5530" i="1"/>
  <c r="U5530" i="1" s="1"/>
  <c r="M5531" i="1"/>
  <c r="U5531" i="1" s="1"/>
  <c r="M5532" i="1"/>
  <c r="U5532" i="1" s="1"/>
  <c r="M5533" i="1"/>
  <c r="U5533" i="1" s="1"/>
  <c r="M5534" i="1"/>
  <c r="U5534" i="1" s="1"/>
  <c r="M5535" i="1"/>
  <c r="U5535" i="1" s="1"/>
  <c r="M5536" i="1"/>
  <c r="U5536" i="1" s="1"/>
  <c r="M5537" i="1"/>
  <c r="U5537" i="1" s="1"/>
  <c r="M5538" i="1"/>
  <c r="U5538" i="1" s="1"/>
  <c r="M5539" i="1"/>
  <c r="U5539" i="1" s="1"/>
  <c r="M5540" i="1"/>
  <c r="U5540" i="1" s="1"/>
  <c r="M5541" i="1"/>
  <c r="U5541" i="1" s="1"/>
  <c r="M5542" i="1"/>
  <c r="U5542" i="1" s="1"/>
  <c r="M5543" i="1"/>
  <c r="U5543" i="1" s="1"/>
  <c r="M5544" i="1"/>
  <c r="U5544" i="1" s="1"/>
  <c r="M5545" i="1"/>
  <c r="U5545" i="1" s="1"/>
  <c r="M5546" i="1"/>
  <c r="U5546" i="1" s="1"/>
  <c r="M5547" i="1"/>
  <c r="U5547" i="1" s="1"/>
  <c r="M5548" i="1"/>
  <c r="U5548" i="1" s="1"/>
  <c r="M5549" i="1"/>
  <c r="U5549" i="1" s="1"/>
  <c r="M5550" i="1"/>
  <c r="U5550" i="1" s="1"/>
  <c r="M5551" i="1"/>
  <c r="U5551" i="1" s="1"/>
  <c r="M5552" i="1"/>
  <c r="U5552" i="1" s="1"/>
  <c r="M5553" i="1"/>
  <c r="U5553" i="1" s="1"/>
  <c r="M5554" i="1"/>
  <c r="U5554" i="1" s="1"/>
  <c r="M5555" i="1"/>
  <c r="U5555" i="1" s="1"/>
  <c r="M5556" i="1"/>
  <c r="U5556" i="1" s="1"/>
  <c r="M5557" i="1"/>
  <c r="U5557" i="1" s="1"/>
  <c r="M5558" i="1"/>
  <c r="U5558" i="1" s="1"/>
  <c r="M5559" i="1"/>
  <c r="U5559" i="1" s="1"/>
  <c r="M5560" i="1"/>
  <c r="U5560" i="1" s="1"/>
  <c r="M5561" i="1"/>
  <c r="U5561" i="1" s="1"/>
  <c r="M5562" i="1"/>
  <c r="U5562" i="1" s="1"/>
  <c r="M5563" i="1"/>
  <c r="U5563" i="1" s="1"/>
  <c r="M5564" i="1"/>
  <c r="U5564" i="1" s="1"/>
  <c r="M5565" i="1"/>
  <c r="U5565" i="1" s="1"/>
  <c r="M5566" i="1"/>
  <c r="U5566" i="1" s="1"/>
  <c r="M5567" i="1"/>
  <c r="U5567" i="1" s="1"/>
  <c r="M5568" i="1"/>
  <c r="U5568" i="1" s="1"/>
  <c r="M5569" i="1"/>
  <c r="U5569" i="1" s="1"/>
  <c r="M5570" i="1"/>
  <c r="U5570" i="1" s="1"/>
  <c r="M5571" i="1"/>
  <c r="U5571" i="1" s="1"/>
  <c r="M5572" i="1"/>
  <c r="U5572" i="1" s="1"/>
  <c r="M5573" i="1"/>
  <c r="U5573" i="1" s="1"/>
  <c r="M5574" i="1"/>
  <c r="U5574" i="1" s="1"/>
  <c r="M5575" i="1"/>
  <c r="U5575" i="1" s="1"/>
  <c r="M5576" i="1"/>
  <c r="U5576" i="1" s="1"/>
  <c r="M5577" i="1"/>
  <c r="U5577" i="1" s="1"/>
  <c r="M5578" i="1"/>
  <c r="U5578" i="1" s="1"/>
  <c r="M5579" i="1"/>
  <c r="U5579" i="1" s="1"/>
  <c r="M5580" i="1"/>
  <c r="U5580" i="1" s="1"/>
  <c r="M5581" i="1"/>
  <c r="U5581" i="1" s="1"/>
  <c r="M5582" i="1"/>
  <c r="U5582" i="1" s="1"/>
  <c r="M5583" i="1"/>
  <c r="U5583" i="1" s="1"/>
  <c r="M5584" i="1"/>
  <c r="U5584" i="1" s="1"/>
  <c r="M5585" i="1"/>
  <c r="U5585" i="1" s="1"/>
  <c r="M5586" i="1"/>
  <c r="U5586" i="1" s="1"/>
  <c r="M5587" i="1"/>
  <c r="U5587" i="1" s="1"/>
  <c r="M5588" i="1"/>
  <c r="U5588" i="1" s="1"/>
  <c r="M5589" i="1"/>
  <c r="U5589" i="1" s="1"/>
  <c r="M5590" i="1"/>
  <c r="U5590" i="1" s="1"/>
  <c r="M5591" i="1"/>
  <c r="U5591" i="1" s="1"/>
  <c r="M5592" i="1"/>
  <c r="U5592" i="1" s="1"/>
  <c r="M5593" i="1"/>
  <c r="U5593" i="1" s="1"/>
  <c r="M5594" i="1"/>
  <c r="U5594" i="1" s="1"/>
  <c r="M5595" i="1"/>
  <c r="U5595" i="1" s="1"/>
  <c r="M5596" i="1"/>
  <c r="U5596" i="1" s="1"/>
  <c r="M5597" i="1"/>
  <c r="U5597" i="1" s="1"/>
  <c r="M5598" i="1"/>
  <c r="U5598" i="1" s="1"/>
  <c r="M5599" i="1"/>
  <c r="U5599" i="1" s="1"/>
  <c r="M5600" i="1"/>
  <c r="U5600" i="1" s="1"/>
  <c r="M5601" i="1"/>
  <c r="U5601" i="1" s="1"/>
  <c r="M5602" i="1"/>
  <c r="U5602" i="1" s="1"/>
  <c r="M5603" i="1"/>
  <c r="U5603" i="1" s="1"/>
  <c r="M5604" i="1"/>
  <c r="U5604" i="1" s="1"/>
  <c r="M5605" i="1"/>
  <c r="U5605" i="1" s="1"/>
  <c r="M5606" i="1"/>
  <c r="U5606" i="1" s="1"/>
  <c r="M5607" i="1"/>
  <c r="U5607" i="1" s="1"/>
  <c r="M5608" i="1"/>
  <c r="U5608" i="1" s="1"/>
  <c r="M5609" i="1"/>
  <c r="U5609" i="1" s="1"/>
  <c r="M5610" i="1"/>
  <c r="U5610" i="1" s="1"/>
  <c r="M5611" i="1"/>
  <c r="U5611" i="1" s="1"/>
  <c r="M5612" i="1"/>
  <c r="U5612" i="1" s="1"/>
  <c r="M5613" i="1"/>
  <c r="U5613" i="1" s="1"/>
  <c r="M5614" i="1"/>
  <c r="U5614" i="1" s="1"/>
  <c r="M5615" i="1"/>
  <c r="U5615" i="1" s="1"/>
  <c r="M5616" i="1"/>
  <c r="U5616" i="1" s="1"/>
  <c r="M5617" i="1"/>
  <c r="U5617" i="1" s="1"/>
  <c r="M5618" i="1"/>
  <c r="U5618" i="1" s="1"/>
  <c r="M5619" i="1"/>
  <c r="U5619" i="1" s="1"/>
  <c r="M5620" i="1"/>
  <c r="U5620" i="1" s="1"/>
  <c r="M5621" i="1"/>
  <c r="U5621" i="1" s="1"/>
  <c r="M5622" i="1"/>
  <c r="U5622" i="1" s="1"/>
  <c r="M5623" i="1"/>
  <c r="U5623" i="1" s="1"/>
  <c r="M5624" i="1"/>
  <c r="U5624" i="1" s="1"/>
  <c r="M5625" i="1"/>
  <c r="U5625" i="1" s="1"/>
  <c r="M5626" i="1"/>
  <c r="U5626" i="1" s="1"/>
  <c r="M5627" i="1"/>
  <c r="U5627" i="1" s="1"/>
  <c r="M5628" i="1"/>
  <c r="U5628" i="1" s="1"/>
  <c r="M5629" i="1"/>
  <c r="U5629" i="1" s="1"/>
  <c r="M5630" i="1"/>
  <c r="U5630" i="1" s="1"/>
  <c r="M5631" i="1"/>
  <c r="U5631" i="1" s="1"/>
  <c r="M5632" i="1"/>
  <c r="U5632" i="1" s="1"/>
  <c r="M5633" i="1"/>
  <c r="U5633" i="1" s="1"/>
  <c r="M5634" i="1"/>
  <c r="U5634" i="1" s="1"/>
  <c r="M5635" i="1"/>
  <c r="U5635" i="1" s="1"/>
  <c r="M5636" i="1"/>
  <c r="U5636" i="1" s="1"/>
  <c r="M5637" i="1"/>
  <c r="U5637" i="1" s="1"/>
  <c r="M5638" i="1"/>
  <c r="U5638" i="1" s="1"/>
  <c r="M5639" i="1"/>
  <c r="U5639" i="1" s="1"/>
  <c r="M5640" i="1"/>
  <c r="U5640" i="1" s="1"/>
  <c r="M5641" i="1"/>
  <c r="U5641" i="1" s="1"/>
  <c r="M5642" i="1"/>
  <c r="U5642" i="1" s="1"/>
  <c r="M5643" i="1"/>
  <c r="U5643" i="1" s="1"/>
  <c r="M5644" i="1"/>
  <c r="U5644" i="1" s="1"/>
  <c r="M5645" i="1"/>
  <c r="U5645" i="1" s="1"/>
  <c r="M5646" i="1"/>
  <c r="U5646" i="1" s="1"/>
  <c r="M5647" i="1"/>
  <c r="U5647" i="1" s="1"/>
  <c r="M5648" i="1"/>
  <c r="U5648" i="1" s="1"/>
  <c r="M5649" i="1"/>
  <c r="U5649" i="1" s="1"/>
  <c r="M5650" i="1"/>
  <c r="U5650" i="1" s="1"/>
  <c r="M5651" i="1"/>
  <c r="U5651" i="1" s="1"/>
  <c r="M5652" i="1"/>
  <c r="U5652" i="1" s="1"/>
  <c r="M5653" i="1"/>
  <c r="U5653" i="1" s="1"/>
  <c r="M5654" i="1"/>
  <c r="U5654" i="1" s="1"/>
  <c r="M5655" i="1"/>
  <c r="U5655" i="1" s="1"/>
  <c r="M5656" i="1"/>
  <c r="U5656" i="1" s="1"/>
  <c r="M5657" i="1"/>
  <c r="U5657" i="1" s="1"/>
  <c r="M5658" i="1"/>
  <c r="U5658" i="1" s="1"/>
  <c r="M5659" i="1"/>
  <c r="U5659" i="1" s="1"/>
  <c r="M5660" i="1"/>
  <c r="U5660" i="1" s="1"/>
  <c r="M5661" i="1"/>
  <c r="U5661" i="1" s="1"/>
  <c r="M5662" i="1"/>
  <c r="U5662" i="1" s="1"/>
  <c r="M5663" i="1"/>
  <c r="U5663" i="1" s="1"/>
  <c r="M5664" i="1"/>
  <c r="U5664" i="1" s="1"/>
  <c r="M5665" i="1"/>
  <c r="U5665" i="1" s="1"/>
  <c r="M5666" i="1"/>
  <c r="U5666" i="1" s="1"/>
  <c r="M5667" i="1"/>
  <c r="U5667" i="1" s="1"/>
  <c r="M5668" i="1"/>
  <c r="U5668" i="1" s="1"/>
  <c r="M5669" i="1"/>
  <c r="U5669" i="1" s="1"/>
  <c r="M5670" i="1"/>
  <c r="U5670" i="1" s="1"/>
  <c r="M5671" i="1"/>
  <c r="U5671" i="1" s="1"/>
  <c r="M5672" i="1"/>
  <c r="U5672" i="1" s="1"/>
  <c r="M5673" i="1"/>
  <c r="U5673" i="1" s="1"/>
  <c r="M5674" i="1"/>
  <c r="U5674" i="1" s="1"/>
  <c r="M5675" i="1"/>
  <c r="U5675" i="1" s="1"/>
  <c r="M5676" i="1"/>
  <c r="U5676" i="1" s="1"/>
  <c r="M5677" i="1"/>
  <c r="U5677" i="1" s="1"/>
  <c r="M5678" i="1"/>
  <c r="U5678" i="1" s="1"/>
  <c r="M5679" i="1"/>
  <c r="U5679" i="1" s="1"/>
  <c r="M5680" i="1"/>
  <c r="U5680" i="1" s="1"/>
  <c r="M5681" i="1"/>
  <c r="U5681" i="1" s="1"/>
  <c r="M5682" i="1"/>
  <c r="U5682" i="1" s="1"/>
  <c r="M5683" i="1"/>
  <c r="U5683" i="1" s="1"/>
  <c r="M5684" i="1"/>
  <c r="U5684" i="1" s="1"/>
  <c r="M5685" i="1"/>
  <c r="U5685" i="1" s="1"/>
  <c r="M5686" i="1"/>
  <c r="U5686" i="1" s="1"/>
  <c r="M5687" i="1"/>
  <c r="U5687" i="1" s="1"/>
  <c r="M5688" i="1"/>
  <c r="U5688" i="1" s="1"/>
  <c r="M5689" i="1"/>
  <c r="U5689" i="1" s="1"/>
  <c r="M5690" i="1"/>
  <c r="U5690" i="1" s="1"/>
  <c r="M5691" i="1"/>
  <c r="U5691" i="1" s="1"/>
  <c r="M5692" i="1"/>
  <c r="U5692" i="1" s="1"/>
  <c r="M5693" i="1"/>
  <c r="U5693" i="1" s="1"/>
  <c r="M5694" i="1"/>
  <c r="U5694" i="1" s="1"/>
  <c r="M5695" i="1"/>
  <c r="U5695" i="1" s="1"/>
  <c r="M5696" i="1"/>
  <c r="U5696" i="1" s="1"/>
  <c r="M5697" i="1"/>
  <c r="U5697" i="1" s="1"/>
  <c r="M5698" i="1"/>
  <c r="U5698" i="1" s="1"/>
  <c r="M5699" i="1"/>
  <c r="U5699" i="1" s="1"/>
  <c r="M5700" i="1"/>
  <c r="U5700" i="1" s="1"/>
  <c r="M5701" i="1"/>
  <c r="U5701" i="1" s="1"/>
  <c r="M5702" i="1"/>
  <c r="U5702" i="1" s="1"/>
  <c r="M5703" i="1"/>
  <c r="U5703" i="1" s="1"/>
  <c r="M5704" i="1"/>
  <c r="U5704" i="1" s="1"/>
  <c r="M5705" i="1"/>
  <c r="U5705" i="1" s="1"/>
  <c r="M5706" i="1"/>
  <c r="U5706" i="1" s="1"/>
  <c r="M5707" i="1"/>
  <c r="U5707" i="1" s="1"/>
  <c r="M5708" i="1"/>
  <c r="U5708" i="1" s="1"/>
  <c r="M5709" i="1"/>
  <c r="U5709" i="1" s="1"/>
  <c r="M5710" i="1"/>
  <c r="U5710" i="1" s="1"/>
  <c r="M5711" i="1"/>
  <c r="U5711" i="1" s="1"/>
  <c r="M5712" i="1"/>
  <c r="U5712" i="1" s="1"/>
  <c r="M5713" i="1"/>
  <c r="U5713" i="1" s="1"/>
  <c r="M5714" i="1"/>
  <c r="U5714" i="1" s="1"/>
  <c r="M5715" i="1"/>
  <c r="U5715" i="1" s="1"/>
  <c r="M5716" i="1"/>
  <c r="U5716" i="1" s="1"/>
  <c r="M5717" i="1"/>
  <c r="U5717" i="1" s="1"/>
  <c r="M5718" i="1"/>
  <c r="U5718" i="1" s="1"/>
  <c r="M5719" i="1"/>
  <c r="U5719" i="1" s="1"/>
  <c r="M5720" i="1"/>
  <c r="U5720" i="1" s="1"/>
  <c r="M5721" i="1"/>
  <c r="U5721" i="1" s="1"/>
  <c r="M5722" i="1"/>
  <c r="U5722" i="1" s="1"/>
  <c r="M5723" i="1"/>
  <c r="U5723" i="1" s="1"/>
  <c r="M5724" i="1"/>
  <c r="U5724" i="1" s="1"/>
  <c r="M5725" i="1"/>
  <c r="U5725" i="1" s="1"/>
  <c r="M5726" i="1"/>
  <c r="U5726" i="1" s="1"/>
  <c r="M5727" i="1"/>
  <c r="U5727" i="1" s="1"/>
  <c r="M5728" i="1"/>
  <c r="U5728" i="1" s="1"/>
  <c r="M5729" i="1"/>
  <c r="U5729" i="1" s="1"/>
  <c r="M5730" i="1"/>
  <c r="U5730" i="1" s="1"/>
  <c r="M5731" i="1"/>
  <c r="U5731" i="1" s="1"/>
  <c r="M5732" i="1"/>
  <c r="U5732" i="1" s="1"/>
  <c r="M5733" i="1"/>
  <c r="U5733" i="1" s="1"/>
  <c r="M5734" i="1"/>
  <c r="U5734" i="1" s="1"/>
  <c r="M5735" i="1"/>
  <c r="U5735" i="1" s="1"/>
  <c r="M5736" i="1"/>
  <c r="U5736" i="1" s="1"/>
  <c r="M5737" i="1"/>
  <c r="U5737" i="1" s="1"/>
  <c r="M5738" i="1"/>
  <c r="U5738" i="1" s="1"/>
  <c r="M5739" i="1"/>
  <c r="U5739" i="1" s="1"/>
  <c r="M5740" i="1"/>
  <c r="U5740" i="1" s="1"/>
  <c r="M5741" i="1"/>
  <c r="U5741" i="1" s="1"/>
  <c r="M5742" i="1"/>
  <c r="U5742" i="1" s="1"/>
  <c r="M5743" i="1"/>
  <c r="U5743" i="1" s="1"/>
  <c r="M5744" i="1"/>
  <c r="U5744" i="1" s="1"/>
  <c r="M5745" i="1"/>
  <c r="U5745" i="1" s="1"/>
  <c r="M5746" i="1"/>
  <c r="U5746" i="1" s="1"/>
  <c r="M5747" i="1"/>
  <c r="U5747" i="1" s="1"/>
  <c r="M5748" i="1"/>
  <c r="U5748" i="1" s="1"/>
  <c r="M5749" i="1"/>
  <c r="U5749" i="1" s="1"/>
  <c r="M5750" i="1"/>
  <c r="U5750" i="1" s="1"/>
  <c r="M5751" i="1"/>
  <c r="U5751" i="1" s="1"/>
  <c r="M5752" i="1"/>
  <c r="U5752" i="1" s="1"/>
  <c r="M5753" i="1"/>
  <c r="U5753" i="1" s="1"/>
  <c r="M5754" i="1"/>
  <c r="U5754" i="1" s="1"/>
  <c r="M5755" i="1"/>
  <c r="U5755" i="1" s="1"/>
  <c r="M5756" i="1"/>
  <c r="U5756" i="1" s="1"/>
  <c r="M5757" i="1"/>
  <c r="U5757" i="1" s="1"/>
  <c r="M5758" i="1"/>
  <c r="U5758" i="1" s="1"/>
  <c r="M5759" i="1"/>
  <c r="U5759" i="1" s="1"/>
  <c r="M5760" i="1"/>
  <c r="U5760" i="1" s="1"/>
  <c r="M5761" i="1"/>
  <c r="U5761" i="1" s="1"/>
  <c r="M5762" i="1"/>
  <c r="U5762" i="1" s="1"/>
  <c r="M5763" i="1"/>
  <c r="U5763" i="1" s="1"/>
  <c r="M5764" i="1"/>
  <c r="U5764" i="1" s="1"/>
  <c r="M5765" i="1"/>
  <c r="U5765" i="1" s="1"/>
  <c r="M5766" i="1"/>
  <c r="U5766" i="1" s="1"/>
  <c r="M5767" i="1"/>
  <c r="U5767" i="1" s="1"/>
  <c r="M5768" i="1"/>
  <c r="U5768" i="1" s="1"/>
  <c r="M5769" i="1"/>
  <c r="U5769" i="1" s="1"/>
  <c r="M5770" i="1"/>
  <c r="U5770" i="1" s="1"/>
  <c r="M5771" i="1"/>
  <c r="U5771" i="1" s="1"/>
  <c r="M5772" i="1"/>
  <c r="U5772" i="1" s="1"/>
  <c r="M5773" i="1"/>
  <c r="U5773" i="1" s="1"/>
  <c r="M5774" i="1"/>
  <c r="U5774" i="1" s="1"/>
  <c r="M5775" i="1"/>
  <c r="U5775" i="1" s="1"/>
  <c r="M5776" i="1"/>
  <c r="U5776" i="1" s="1"/>
  <c r="M5777" i="1"/>
  <c r="U5777" i="1" s="1"/>
  <c r="M5778" i="1"/>
  <c r="U5778" i="1" s="1"/>
  <c r="M5779" i="1"/>
  <c r="U5779" i="1" s="1"/>
  <c r="M5780" i="1"/>
  <c r="U5780" i="1" s="1"/>
  <c r="M5781" i="1"/>
  <c r="U5781" i="1" s="1"/>
  <c r="M5782" i="1"/>
  <c r="U5782" i="1" s="1"/>
  <c r="M5783" i="1"/>
  <c r="U5783" i="1" s="1"/>
  <c r="M5784" i="1"/>
  <c r="U5784" i="1" s="1"/>
  <c r="M5785" i="1"/>
  <c r="U5785" i="1" s="1"/>
  <c r="M5786" i="1"/>
  <c r="U5786" i="1" s="1"/>
  <c r="M5787" i="1"/>
  <c r="U5787" i="1" s="1"/>
  <c r="M5788" i="1"/>
  <c r="U5788" i="1" s="1"/>
  <c r="M5789" i="1"/>
  <c r="U5789" i="1" s="1"/>
  <c r="M5790" i="1"/>
  <c r="U5790" i="1" s="1"/>
  <c r="M5791" i="1"/>
  <c r="U5791" i="1" s="1"/>
  <c r="M5792" i="1"/>
  <c r="U5792" i="1" s="1"/>
  <c r="M5793" i="1"/>
  <c r="U5793" i="1" s="1"/>
  <c r="M5794" i="1"/>
  <c r="U5794" i="1" s="1"/>
  <c r="M5795" i="1"/>
  <c r="U5795" i="1" s="1"/>
  <c r="M5796" i="1"/>
  <c r="U5796" i="1" s="1"/>
  <c r="M5797" i="1"/>
  <c r="U5797" i="1" s="1"/>
  <c r="M5798" i="1"/>
  <c r="U5798" i="1" s="1"/>
  <c r="M5799" i="1"/>
  <c r="U5799" i="1" s="1"/>
  <c r="M5800" i="1"/>
  <c r="U5800" i="1" s="1"/>
  <c r="M5801" i="1"/>
  <c r="U5801" i="1" s="1"/>
  <c r="M5802" i="1"/>
  <c r="U5802" i="1" s="1"/>
  <c r="M5803" i="1"/>
  <c r="U5803" i="1" s="1"/>
  <c r="M5804" i="1"/>
  <c r="U5804" i="1" s="1"/>
  <c r="M5805" i="1"/>
  <c r="U5805" i="1" s="1"/>
  <c r="M5806" i="1"/>
  <c r="U5806" i="1" s="1"/>
  <c r="M5807" i="1"/>
  <c r="U5807" i="1" s="1"/>
  <c r="M5808" i="1"/>
  <c r="U5808" i="1" s="1"/>
  <c r="M5809" i="1"/>
  <c r="U5809" i="1" s="1"/>
  <c r="M5810" i="1"/>
  <c r="U5810" i="1" s="1"/>
  <c r="M5811" i="1"/>
  <c r="U5811" i="1" s="1"/>
  <c r="M5812" i="1"/>
  <c r="U5812" i="1" s="1"/>
  <c r="M5813" i="1"/>
  <c r="U5813" i="1" s="1"/>
  <c r="M5814" i="1"/>
  <c r="U5814" i="1" s="1"/>
  <c r="M5815" i="1"/>
  <c r="U5815" i="1" s="1"/>
  <c r="M5816" i="1"/>
  <c r="U5816" i="1" s="1"/>
  <c r="M5817" i="1"/>
  <c r="U5817" i="1" s="1"/>
  <c r="M5818" i="1"/>
  <c r="U5818" i="1" s="1"/>
  <c r="M5819" i="1"/>
  <c r="U5819" i="1" s="1"/>
  <c r="M5820" i="1"/>
  <c r="U5820" i="1" s="1"/>
  <c r="M5821" i="1"/>
  <c r="U5821" i="1" s="1"/>
  <c r="M5822" i="1"/>
  <c r="U5822" i="1" s="1"/>
  <c r="M5823" i="1"/>
  <c r="U5823" i="1" s="1"/>
  <c r="M5824" i="1"/>
  <c r="U5824" i="1" s="1"/>
  <c r="M5825" i="1"/>
  <c r="U5825" i="1" s="1"/>
  <c r="M5826" i="1"/>
  <c r="U5826" i="1" s="1"/>
  <c r="M5827" i="1"/>
  <c r="U5827" i="1" s="1"/>
  <c r="M5828" i="1"/>
  <c r="U5828" i="1" s="1"/>
  <c r="M5829" i="1"/>
  <c r="U5829" i="1" s="1"/>
  <c r="M5830" i="1"/>
  <c r="U5830" i="1" s="1"/>
  <c r="M5831" i="1"/>
  <c r="U5831" i="1" s="1"/>
  <c r="M5832" i="1"/>
  <c r="U5832" i="1" s="1"/>
  <c r="M5833" i="1"/>
  <c r="U5833" i="1" s="1"/>
  <c r="M5834" i="1"/>
  <c r="U5834" i="1" s="1"/>
  <c r="M5835" i="1"/>
  <c r="U5835" i="1" s="1"/>
  <c r="M5836" i="1"/>
  <c r="U5836" i="1" s="1"/>
  <c r="M5837" i="1"/>
  <c r="U5837" i="1" s="1"/>
  <c r="M5838" i="1"/>
  <c r="U5838" i="1" s="1"/>
  <c r="M5839" i="1"/>
  <c r="U5839" i="1" s="1"/>
  <c r="M5840" i="1"/>
  <c r="U5840" i="1" s="1"/>
  <c r="M5841" i="1"/>
  <c r="U5841" i="1" s="1"/>
  <c r="M5842" i="1"/>
  <c r="U5842" i="1" s="1"/>
  <c r="M5843" i="1"/>
  <c r="U5843" i="1" s="1"/>
  <c r="M5844" i="1"/>
  <c r="U5844" i="1" s="1"/>
  <c r="M5845" i="1"/>
  <c r="U5845" i="1" s="1"/>
  <c r="M5846" i="1"/>
  <c r="U5846" i="1" s="1"/>
  <c r="M5847" i="1"/>
  <c r="U5847" i="1" s="1"/>
  <c r="M5848" i="1"/>
  <c r="U5848" i="1" s="1"/>
  <c r="M5849" i="1"/>
  <c r="U5849" i="1" s="1"/>
  <c r="M5850" i="1"/>
  <c r="U5850" i="1" s="1"/>
  <c r="M5851" i="1"/>
  <c r="U5851" i="1" s="1"/>
  <c r="M5852" i="1"/>
  <c r="U5852" i="1" s="1"/>
  <c r="M5853" i="1"/>
  <c r="U5853" i="1" s="1"/>
  <c r="M5854" i="1"/>
  <c r="U5854" i="1" s="1"/>
  <c r="M5855" i="1"/>
  <c r="U5855" i="1" s="1"/>
  <c r="M5856" i="1"/>
  <c r="U5856" i="1" s="1"/>
  <c r="M5857" i="1"/>
  <c r="U5857" i="1" s="1"/>
  <c r="M5858" i="1"/>
  <c r="U5858" i="1" s="1"/>
  <c r="M5859" i="1"/>
  <c r="U5859" i="1" s="1"/>
  <c r="M5860" i="1"/>
  <c r="U5860" i="1" s="1"/>
  <c r="M5861" i="1"/>
  <c r="U5861" i="1" s="1"/>
  <c r="M5862" i="1"/>
  <c r="U5862" i="1" s="1"/>
  <c r="M5863" i="1"/>
  <c r="U5863" i="1" s="1"/>
  <c r="M5864" i="1"/>
  <c r="U5864" i="1" s="1"/>
  <c r="M5865" i="1"/>
  <c r="U5865" i="1" s="1"/>
  <c r="M5866" i="1"/>
  <c r="U5866" i="1" s="1"/>
  <c r="M5867" i="1"/>
  <c r="U5867" i="1" s="1"/>
  <c r="M5868" i="1"/>
  <c r="U5868" i="1" s="1"/>
  <c r="M5869" i="1"/>
  <c r="U5869" i="1" s="1"/>
  <c r="M5870" i="1"/>
  <c r="U5870" i="1" s="1"/>
  <c r="M5871" i="1"/>
  <c r="U5871" i="1" s="1"/>
  <c r="M5872" i="1"/>
  <c r="U5872" i="1" s="1"/>
  <c r="M5873" i="1"/>
  <c r="U5873" i="1" s="1"/>
  <c r="M5874" i="1"/>
  <c r="U5874" i="1" s="1"/>
  <c r="M5875" i="1"/>
  <c r="U5875" i="1" s="1"/>
  <c r="M5876" i="1"/>
  <c r="U5876" i="1" s="1"/>
  <c r="M5877" i="1"/>
  <c r="U5877" i="1" s="1"/>
  <c r="M5878" i="1"/>
  <c r="U5878" i="1" s="1"/>
  <c r="M5879" i="1"/>
  <c r="U5879" i="1" s="1"/>
  <c r="M5880" i="1"/>
  <c r="U5880" i="1" s="1"/>
  <c r="M5881" i="1"/>
  <c r="U5881" i="1" s="1"/>
  <c r="M5882" i="1"/>
  <c r="U5882" i="1" s="1"/>
  <c r="M5883" i="1"/>
  <c r="U5883" i="1" s="1"/>
  <c r="M5884" i="1"/>
  <c r="U5884" i="1" s="1"/>
  <c r="M5885" i="1"/>
  <c r="U5885" i="1" s="1"/>
  <c r="M5886" i="1"/>
  <c r="U5886" i="1" s="1"/>
  <c r="M5887" i="1"/>
  <c r="U5887" i="1" s="1"/>
  <c r="M5888" i="1"/>
  <c r="U5888" i="1" s="1"/>
  <c r="M5889" i="1"/>
  <c r="U5889" i="1" s="1"/>
  <c r="M5890" i="1"/>
  <c r="U5890" i="1" s="1"/>
  <c r="M5891" i="1"/>
  <c r="U5891" i="1" s="1"/>
  <c r="M5892" i="1"/>
  <c r="U5892" i="1" s="1"/>
  <c r="M5893" i="1"/>
  <c r="U5893" i="1" s="1"/>
  <c r="M5894" i="1"/>
  <c r="U5894" i="1" s="1"/>
  <c r="M5895" i="1"/>
  <c r="U5895" i="1" s="1"/>
  <c r="M5896" i="1"/>
  <c r="U5896" i="1" s="1"/>
  <c r="M5897" i="1"/>
  <c r="U5897" i="1" s="1"/>
  <c r="M5898" i="1"/>
  <c r="U5898" i="1" s="1"/>
  <c r="M5899" i="1"/>
  <c r="U5899" i="1" s="1"/>
  <c r="M5900" i="1"/>
  <c r="U5900" i="1" s="1"/>
  <c r="M5901" i="1"/>
  <c r="U5901" i="1" s="1"/>
  <c r="M5902" i="1"/>
  <c r="U5902" i="1" s="1"/>
  <c r="M5903" i="1"/>
  <c r="U5903" i="1" s="1"/>
  <c r="M5904" i="1"/>
  <c r="U5904" i="1" s="1"/>
  <c r="M5905" i="1"/>
  <c r="U5905" i="1" s="1"/>
  <c r="M5906" i="1"/>
  <c r="U5906" i="1" s="1"/>
  <c r="M5907" i="1"/>
  <c r="U5907" i="1" s="1"/>
  <c r="M5908" i="1"/>
  <c r="U5908" i="1" s="1"/>
  <c r="M5909" i="1"/>
  <c r="U5909" i="1" s="1"/>
  <c r="M5910" i="1"/>
  <c r="U5910" i="1" s="1"/>
  <c r="M5911" i="1"/>
  <c r="U5911" i="1" s="1"/>
  <c r="M5912" i="1"/>
  <c r="U5912" i="1" s="1"/>
  <c r="M5913" i="1"/>
  <c r="U5913" i="1" s="1"/>
  <c r="M5914" i="1"/>
  <c r="U5914" i="1" s="1"/>
  <c r="M5915" i="1"/>
  <c r="U5915" i="1" s="1"/>
  <c r="M5916" i="1"/>
  <c r="U5916" i="1" s="1"/>
  <c r="M5917" i="1"/>
  <c r="U5917" i="1" s="1"/>
  <c r="M5918" i="1"/>
  <c r="U5918" i="1" s="1"/>
  <c r="M5919" i="1"/>
  <c r="U5919" i="1" s="1"/>
  <c r="M5920" i="1"/>
  <c r="U5920" i="1" s="1"/>
  <c r="M5921" i="1"/>
  <c r="U5921" i="1" s="1"/>
  <c r="M5922" i="1"/>
  <c r="U5922" i="1" s="1"/>
  <c r="M5923" i="1"/>
  <c r="U5923" i="1" s="1"/>
  <c r="M5924" i="1"/>
  <c r="U5924" i="1" s="1"/>
  <c r="M5925" i="1"/>
  <c r="U5925" i="1" s="1"/>
  <c r="M5926" i="1"/>
  <c r="U5926" i="1" s="1"/>
  <c r="M5927" i="1"/>
  <c r="U5927" i="1" s="1"/>
  <c r="M5928" i="1"/>
  <c r="U5928" i="1" s="1"/>
  <c r="M5929" i="1"/>
  <c r="U5929" i="1" s="1"/>
  <c r="M5930" i="1"/>
  <c r="U5930" i="1" s="1"/>
  <c r="M5931" i="1"/>
  <c r="U5931" i="1" s="1"/>
  <c r="M5932" i="1"/>
  <c r="U5932" i="1" s="1"/>
  <c r="M5933" i="1"/>
  <c r="U5933" i="1" s="1"/>
  <c r="M5934" i="1"/>
  <c r="U5934" i="1" s="1"/>
  <c r="M5935" i="1"/>
  <c r="U5935" i="1" s="1"/>
  <c r="M5936" i="1"/>
  <c r="U5936" i="1" s="1"/>
  <c r="M5937" i="1"/>
  <c r="U5937" i="1" s="1"/>
  <c r="M5938" i="1"/>
  <c r="U5938" i="1" s="1"/>
  <c r="M5939" i="1"/>
  <c r="U5939" i="1" s="1"/>
  <c r="M5940" i="1"/>
  <c r="U5940" i="1" s="1"/>
  <c r="M5941" i="1"/>
  <c r="U5941" i="1" s="1"/>
  <c r="M5942" i="1"/>
  <c r="U5942" i="1" s="1"/>
  <c r="M5943" i="1"/>
  <c r="U5943" i="1" s="1"/>
  <c r="M5944" i="1"/>
  <c r="U5944" i="1" s="1"/>
  <c r="M5945" i="1"/>
  <c r="U5945" i="1" s="1"/>
  <c r="M5946" i="1"/>
  <c r="U5946" i="1" s="1"/>
  <c r="M5947" i="1"/>
  <c r="U5947" i="1" s="1"/>
  <c r="M5948" i="1"/>
  <c r="U5948" i="1" s="1"/>
  <c r="M5949" i="1"/>
  <c r="U5949" i="1" s="1"/>
  <c r="M5950" i="1"/>
  <c r="U5950" i="1" s="1"/>
  <c r="M5951" i="1"/>
  <c r="U5951" i="1" s="1"/>
  <c r="M5952" i="1"/>
  <c r="U5952" i="1" s="1"/>
  <c r="M5953" i="1"/>
  <c r="U5953" i="1" s="1"/>
  <c r="M5954" i="1"/>
  <c r="U5954" i="1" s="1"/>
  <c r="M5955" i="1"/>
  <c r="U5955" i="1" s="1"/>
  <c r="M5956" i="1"/>
  <c r="U5956" i="1" s="1"/>
  <c r="M5957" i="1"/>
  <c r="U5957" i="1" s="1"/>
  <c r="M5958" i="1"/>
  <c r="U5958" i="1" s="1"/>
  <c r="M5959" i="1"/>
  <c r="U5959" i="1" s="1"/>
  <c r="M5960" i="1"/>
  <c r="U5960" i="1" s="1"/>
  <c r="M5961" i="1"/>
  <c r="U5961" i="1" s="1"/>
  <c r="M5962" i="1"/>
  <c r="U5962" i="1" s="1"/>
  <c r="M5963" i="1"/>
  <c r="U5963" i="1" s="1"/>
  <c r="M5964" i="1"/>
  <c r="U5964" i="1" s="1"/>
  <c r="M5965" i="1"/>
  <c r="U5965" i="1" s="1"/>
  <c r="M5966" i="1"/>
  <c r="U5966" i="1" s="1"/>
  <c r="M5967" i="1"/>
  <c r="U5967" i="1" s="1"/>
  <c r="M5968" i="1"/>
  <c r="U5968" i="1" s="1"/>
  <c r="M5969" i="1"/>
  <c r="U5969" i="1" s="1"/>
  <c r="M5970" i="1"/>
  <c r="U5970" i="1" s="1"/>
  <c r="M5971" i="1"/>
  <c r="U5971" i="1" s="1"/>
  <c r="M5972" i="1"/>
  <c r="U5972" i="1" s="1"/>
  <c r="M5973" i="1"/>
  <c r="U5973" i="1" s="1"/>
  <c r="M5974" i="1"/>
  <c r="U5974" i="1" s="1"/>
  <c r="M5975" i="1"/>
  <c r="U5975" i="1" s="1"/>
  <c r="M5976" i="1"/>
  <c r="U5976" i="1" s="1"/>
  <c r="M5977" i="1"/>
  <c r="U5977" i="1" s="1"/>
  <c r="M5978" i="1"/>
  <c r="U5978" i="1" s="1"/>
  <c r="M5979" i="1"/>
  <c r="U5979" i="1" s="1"/>
  <c r="M5980" i="1"/>
  <c r="U5980" i="1" s="1"/>
  <c r="M5981" i="1"/>
  <c r="U5981" i="1" s="1"/>
  <c r="M5982" i="1"/>
  <c r="U5982" i="1" s="1"/>
  <c r="M5983" i="1"/>
  <c r="U5983" i="1" s="1"/>
  <c r="M5984" i="1"/>
  <c r="U5984" i="1" s="1"/>
  <c r="M5985" i="1"/>
  <c r="U5985" i="1" s="1"/>
  <c r="M5986" i="1"/>
  <c r="U5986" i="1" s="1"/>
  <c r="M5987" i="1"/>
  <c r="U5987" i="1" s="1"/>
  <c r="M5988" i="1"/>
  <c r="U5988" i="1" s="1"/>
  <c r="M5989" i="1"/>
  <c r="U5989" i="1" s="1"/>
  <c r="M5990" i="1"/>
  <c r="U5990" i="1" s="1"/>
  <c r="M5991" i="1"/>
  <c r="U5991" i="1" s="1"/>
  <c r="M5992" i="1"/>
  <c r="U5992" i="1" s="1"/>
  <c r="M5993" i="1"/>
  <c r="U5993" i="1" s="1"/>
  <c r="M5994" i="1"/>
  <c r="U5994" i="1" s="1"/>
  <c r="M5995" i="1"/>
  <c r="U5995" i="1" s="1"/>
  <c r="M5996" i="1"/>
  <c r="U5996" i="1" s="1"/>
  <c r="M5997" i="1"/>
  <c r="U5997" i="1" s="1"/>
  <c r="M5998" i="1"/>
  <c r="U5998" i="1" s="1"/>
  <c r="M5999" i="1"/>
  <c r="U5999" i="1" s="1"/>
  <c r="M6000" i="1"/>
  <c r="U6000" i="1" s="1"/>
  <c r="M6001" i="1"/>
  <c r="U6001" i="1" s="1"/>
  <c r="M6002" i="1"/>
  <c r="U6002" i="1" s="1"/>
  <c r="M6003" i="1"/>
  <c r="U6003" i="1" s="1"/>
  <c r="M6004" i="1"/>
  <c r="U6004" i="1" s="1"/>
  <c r="M6005" i="1"/>
  <c r="U6005" i="1" s="1"/>
  <c r="M6006" i="1"/>
  <c r="U6006" i="1" s="1"/>
  <c r="M6007" i="1"/>
  <c r="U6007" i="1" s="1"/>
  <c r="M6008" i="1"/>
  <c r="U6008" i="1" s="1"/>
  <c r="M6009" i="1"/>
  <c r="U6009" i="1" s="1"/>
  <c r="M6010" i="1"/>
  <c r="U6010" i="1" s="1"/>
  <c r="M6011" i="1"/>
  <c r="U6011" i="1" s="1"/>
  <c r="M6012" i="1"/>
  <c r="U6012" i="1" s="1"/>
  <c r="M6013" i="1"/>
  <c r="U6013" i="1" s="1"/>
  <c r="M6014" i="1"/>
  <c r="U6014" i="1" s="1"/>
  <c r="M6015" i="1"/>
  <c r="U6015" i="1" s="1"/>
  <c r="M6016" i="1"/>
  <c r="U6016" i="1" s="1"/>
  <c r="M6017" i="1"/>
  <c r="U6017" i="1" s="1"/>
  <c r="M6018" i="1"/>
  <c r="U6018" i="1" s="1"/>
  <c r="M6019" i="1"/>
  <c r="U6019" i="1" s="1"/>
  <c r="M6020" i="1"/>
  <c r="U6020" i="1" s="1"/>
  <c r="M6021" i="1"/>
  <c r="U6021" i="1" s="1"/>
  <c r="M6022" i="1"/>
  <c r="U6022" i="1" s="1"/>
  <c r="M6023" i="1"/>
  <c r="U6023" i="1" s="1"/>
  <c r="M6024" i="1"/>
  <c r="U6024" i="1" s="1"/>
  <c r="M6025" i="1"/>
  <c r="U6025" i="1" s="1"/>
  <c r="M6026" i="1"/>
  <c r="U6026" i="1" s="1"/>
  <c r="M6027" i="1"/>
  <c r="U6027" i="1" s="1"/>
  <c r="M6028" i="1"/>
  <c r="U6028" i="1" s="1"/>
  <c r="M6029" i="1"/>
  <c r="U6029" i="1" s="1"/>
  <c r="M6030" i="1"/>
  <c r="U6030" i="1" s="1"/>
  <c r="M6031" i="1"/>
  <c r="U6031" i="1" s="1"/>
  <c r="M6032" i="1"/>
  <c r="U6032" i="1" s="1"/>
  <c r="M6033" i="1"/>
  <c r="U6033" i="1" s="1"/>
  <c r="M6034" i="1"/>
  <c r="U6034" i="1" s="1"/>
  <c r="M6035" i="1"/>
  <c r="U6035" i="1" s="1"/>
  <c r="M6036" i="1"/>
  <c r="U6036" i="1" s="1"/>
  <c r="M6037" i="1"/>
  <c r="U6037" i="1" s="1"/>
  <c r="M6038" i="1"/>
  <c r="U6038" i="1" s="1"/>
  <c r="M6039" i="1"/>
  <c r="U6039" i="1" s="1"/>
  <c r="M6040" i="1"/>
  <c r="U6040" i="1" s="1"/>
  <c r="M6041" i="1"/>
  <c r="U6041" i="1" s="1"/>
  <c r="M6042" i="1"/>
  <c r="U6042" i="1" s="1"/>
  <c r="M6043" i="1"/>
  <c r="U6043" i="1" s="1"/>
  <c r="M6044" i="1"/>
  <c r="U6044" i="1" s="1"/>
  <c r="M6045" i="1"/>
  <c r="U6045" i="1" s="1"/>
  <c r="M6046" i="1"/>
  <c r="U6046" i="1" s="1"/>
  <c r="M6047" i="1"/>
  <c r="U6047" i="1" s="1"/>
  <c r="M6048" i="1"/>
  <c r="U6048" i="1" s="1"/>
  <c r="M6049" i="1"/>
  <c r="U6049" i="1" s="1"/>
  <c r="M6050" i="1"/>
  <c r="U6050" i="1" s="1"/>
  <c r="M6051" i="1"/>
  <c r="U6051" i="1" s="1"/>
  <c r="M6052" i="1"/>
  <c r="U6052" i="1" s="1"/>
  <c r="M6053" i="1"/>
  <c r="U6053" i="1" s="1"/>
  <c r="M6054" i="1"/>
  <c r="U6054" i="1" s="1"/>
  <c r="M6055" i="1"/>
  <c r="U6055" i="1" s="1"/>
  <c r="M6056" i="1"/>
  <c r="U6056" i="1" s="1"/>
  <c r="M6057" i="1"/>
  <c r="U6057" i="1" s="1"/>
  <c r="M6058" i="1"/>
  <c r="U6058" i="1" s="1"/>
  <c r="M6059" i="1"/>
  <c r="U6059" i="1" s="1"/>
  <c r="M6060" i="1"/>
  <c r="U6060" i="1" s="1"/>
  <c r="M6061" i="1"/>
  <c r="U6061" i="1" s="1"/>
  <c r="M6062" i="1"/>
  <c r="U6062" i="1" s="1"/>
  <c r="M6063" i="1"/>
  <c r="U6063" i="1" s="1"/>
  <c r="M6064" i="1"/>
  <c r="U6064" i="1" s="1"/>
  <c r="M6065" i="1"/>
  <c r="U6065" i="1" s="1"/>
  <c r="M6066" i="1"/>
  <c r="U6066" i="1" s="1"/>
  <c r="M6067" i="1"/>
  <c r="U6067" i="1" s="1"/>
  <c r="M6068" i="1"/>
  <c r="U6068" i="1" s="1"/>
  <c r="M6069" i="1"/>
  <c r="U6069" i="1" s="1"/>
  <c r="M6070" i="1"/>
  <c r="U6070" i="1" s="1"/>
  <c r="M6071" i="1"/>
  <c r="U6071" i="1" s="1"/>
  <c r="M6072" i="1"/>
  <c r="U6072" i="1" s="1"/>
  <c r="M6073" i="1"/>
  <c r="U6073" i="1" s="1"/>
  <c r="M6074" i="1"/>
  <c r="U6074" i="1" s="1"/>
  <c r="M6075" i="1"/>
  <c r="U6075" i="1" s="1"/>
  <c r="M6076" i="1"/>
  <c r="U6076" i="1" s="1"/>
  <c r="M6077" i="1"/>
  <c r="U6077" i="1" s="1"/>
  <c r="M6078" i="1"/>
  <c r="U6078" i="1" s="1"/>
  <c r="M6079" i="1"/>
  <c r="U6079" i="1" s="1"/>
  <c r="M6080" i="1"/>
  <c r="U6080" i="1" s="1"/>
  <c r="M6081" i="1"/>
  <c r="U6081" i="1" s="1"/>
  <c r="M6082" i="1"/>
  <c r="U6082" i="1" s="1"/>
  <c r="M6083" i="1"/>
  <c r="U6083" i="1" s="1"/>
  <c r="M6084" i="1"/>
  <c r="U6084" i="1" s="1"/>
  <c r="M6085" i="1"/>
  <c r="U6085" i="1" s="1"/>
  <c r="M6086" i="1"/>
  <c r="U6086" i="1" s="1"/>
  <c r="M6087" i="1"/>
  <c r="U6087" i="1" s="1"/>
  <c r="M6088" i="1"/>
  <c r="U6088" i="1" s="1"/>
  <c r="M6089" i="1"/>
  <c r="U6089" i="1" s="1"/>
  <c r="M6090" i="1"/>
  <c r="U6090" i="1" s="1"/>
  <c r="M6091" i="1"/>
  <c r="U6091" i="1" s="1"/>
  <c r="M6092" i="1"/>
  <c r="U6092" i="1" s="1"/>
  <c r="M6093" i="1"/>
  <c r="U6093" i="1" s="1"/>
  <c r="M6094" i="1"/>
  <c r="U6094" i="1" s="1"/>
  <c r="M6095" i="1"/>
  <c r="U6095" i="1" s="1"/>
  <c r="M6096" i="1"/>
  <c r="U6096" i="1" s="1"/>
  <c r="M6097" i="1"/>
  <c r="U6097" i="1" s="1"/>
  <c r="M6098" i="1"/>
  <c r="U6098" i="1" s="1"/>
  <c r="M6099" i="1"/>
  <c r="U6099" i="1" s="1"/>
  <c r="M6100" i="1"/>
  <c r="U6100" i="1" s="1"/>
  <c r="M6101" i="1"/>
  <c r="U6101" i="1" s="1"/>
  <c r="M6102" i="1"/>
  <c r="U6102" i="1" s="1"/>
  <c r="M6103" i="1"/>
  <c r="U6103" i="1" s="1"/>
  <c r="M6104" i="1"/>
  <c r="U6104" i="1" s="1"/>
  <c r="M6105" i="1"/>
  <c r="U6105" i="1" s="1"/>
  <c r="M6106" i="1"/>
  <c r="U6106" i="1" s="1"/>
  <c r="M6107" i="1"/>
  <c r="U6107" i="1" s="1"/>
  <c r="M6108" i="1"/>
  <c r="U6108" i="1" s="1"/>
  <c r="M6109" i="1"/>
  <c r="U6109" i="1" s="1"/>
  <c r="M6110" i="1"/>
  <c r="U6110" i="1" s="1"/>
  <c r="M6111" i="1"/>
  <c r="U6111" i="1" s="1"/>
  <c r="M6112" i="1"/>
  <c r="U6112" i="1" s="1"/>
  <c r="M6113" i="1"/>
  <c r="U6113" i="1" s="1"/>
  <c r="M6114" i="1"/>
  <c r="U6114" i="1" s="1"/>
  <c r="M6115" i="1"/>
  <c r="U6115" i="1" s="1"/>
  <c r="M6116" i="1"/>
  <c r="U6116" i="1" s="1"/>
  <c r="M6117" i="1"/>
  <c r="U6117" i="1" s="1"/>
  <c r="M6118" i="1"/>
  <c r="U6118" i="1" s="1"/>
  <c r="M6119" i="1"/>
  <c r="U6119" i="1" s="1"/>
  <c r="M6120" i="1"/>
  <c r="U6120" i="1" s="1"/>
  <c r="M6121" i="1"/>
  <c r="U6121" i="1" s="1"/>
  <c r="M6122" i="1"/>
  <c r="U6122" i="1" s="1"/>
  <c r="M6123" i="1"/>
  <c r="U6123" i="1" s="1"/>
  <c r="M6124" i="1"/>
  <c r="U6124" i="1" s="1"/>
  <c r="M6125" i="1"/>
  <c r="U6125" i="1" s="1"/>
  <c r="M6126" i="1"/>
  <c r="U6126" i="1" s="1"/>
  <c r="M6127" i="1"/>
  <c r="U6127" i="1" s="1"/>
  <c r="M6128" i="1"/>
  <c r="U6128" i="1" s="1"/>
  <c r="M6129" i="1"/>
  <c r="U6129" i="1" s="1"/>
  <c r="M6130" i="1"/>
  <c r="U6130" i="1" s="1"/>
  <c r="M6131" i="1"/>
  <c r="U6131" i="1" s="1"/>
  <c r="M6132" i="1"/>
  <c r="U6132" i="1" s="1"/>
  <c r="M6133" i="1"/>
  <c r="U6133" i="1" s="1"/>
  <c r="M6134" i="1"/>
  <c r="U6134" i="1" s="1"/>
  <c r="M6135" i="1"/>
  <c r="U6135" i="1" s="1"/>
  <c r="M6136" i="1"/>
  <c r="U6136" i="1" s="1"/>
  <c r="M6137" i="1"/>
  <c r="U6137" i="1" s="1"/>
  <c r="M6138" i="1"/>
  <c r="U6138" i="1" s="1"/>
  <c r="M6139" i="1"/>
  <c r="U6139" i="1" s="1"/>
  <c r="M6140" i="1"/>
  <c r="U6140" i="1" s="1"/>
  <c r="M6141" i="1"/>
  <c r="U6141" i="1" s="1"/>
  <c r="M6142" i="1"/>
  <c r="U6142" i="1" s="1"/>
  <c r="M6143" i="1"/>
  <c r="U6143" i="1" s="1"/>
  <c r="M6144" i="1"/>
  <c r="U6144" i="1" s="1"/>
  <c r="M6145" i="1"/>
  <c r="U6145" i="1" s="1"/>
  <c r="M6146" i="1"/>
  <c r="U6146" i="1" s="1"/>
  <c r="M6147" i="1"/>
  <c r="U6147" i="1" s="1"/>
  <c r="M6148" i="1"/>
  <c r="U6148" i="1" s="1"/>
  <c r="M6149" i="1"/>
  <c r="U6149" i="1" s="1"/>
  <c r="M6150" i="1"/>
  <c r="U6150" i="1" s="1"/>
  <c r="M6151" i="1"/>
  <c r="U6151" i="1" s="1"/>
  <c r="M6152" i="1"/>
  <c r="U6152" i="1" s="1"/>
  <c r="M6153" i="1"/>
  <c r="U6153" i="1" s="1"/>
  <c r="M6154" i="1"/>
  <c r="U6154" i="1" s="1"/>
  <c r="M6155" i="1"/>
  <c r="U6155" i="1" s="1"/>
  <c r="M6156" i="1"/>
  <c r="U6156" i="1" s="1"/>
  <c r="M6157" i="1"/>
  <c r="U6157" i="1" s="1"/>
  <c r="M6158" i="1"/>
  <c r="U6158" i="1" s="1"/>
  <c r="M6159" i="1"/>
  <c r="U6159" i="1" s="1"/>
  <c r="M6160" i="1"/>
  <c r="U6160" i="1" s="1"/>
  <c r="M6161" i="1"/>
  <c r="U6161" i="1" s="1"/>
  <c r="M6162" i="1"/>
  <c r="U6162" i="1" s="1"/>
  <c r="M6163" i="1"/>
  <c r="U6163" i="1" s="1"/>
  <c r="M6164" i="1"/>
  <c r="U6164" i="1" s="1"/>
  <c r="M6165" i="1"/>
  <c r="U6165" i="1" s="1"/>
  <c r="M6166" i="1"/>
  <c r="U6166" i="1" s="1"/>
  <c r="M6167" i="1"/>
  <c r="U6167" i="1" s="1"/>
  <c r="M6168" i="1"/>
  <c r="U6168" i="1" s="1"/>
  <c r="M6169" i="1"/>
  <c r="U6169" i="1" s="1"/>
  <c r="M6170" i="1"/>
  <c r="U6170" i="1" s="1"/>
  <c r="M6171" i="1"/>
  <c r="U6171" i="1" s="1"/>
  <c r="M6172" i="1"/>
  <c r="U6172" i="1" s="1"/>
  <c r="M6173" i="1"/>
  <c r="U6173" i="1" s="1"/>
  <c r="M6174" i="1"/>
  <c r="U6174" i="1" s="1"/>
  <c r="M6175" i="1"/>
  <c r="U6175" i="1" s="1"/>
  <c r="M6176" i="1"/>
  <c r="U6176" i="1" s="1"/>
  <c r="M6177" i="1"/>
  <c r="U6177" i="1" s="1"/>
  <c r="M6178" i="1"/>
  <c r="U6178" i="1" s="1"/>
  <c r="M6179" i="1"/>
  <c r="U6179" i="1" s="1"/>
  <c r="M6180" i="1"/>
  <c r="U6180" i="1" s="1"/>
  <c r="M6181" i="1"/>
  <c r="U6181" i="1" s="1"/>
  <c r="M6182" i="1"/>
  <c r="U6182" i="1" s="1"/>
  <c r="M6183" i="1"/>
  <c r="U6183" i="1" s="1"/>
  <c r="M6184" i="1"/>
  <c r="U6184" i="1" s="1"/>
  <c r="M6185" i="1"/>
  <c r="U6185" i="1" s="1"/>
  <c r="M6186" i="1"/>
  <c r="U6186" i="1" s="1"/>
  <c r="M6187" i="1"/>
  <c r="U6187" i="1" s="1"/>
  <c r="M6188" i="1"/>
  <c r="U6188" i="1" s="1"/>
  <c r="M6189" i="1"/>
  <c r="U6189" i="1" s="1"/>
  <c r="M6190" i="1"/>
  <c r="U6190" i="1" s="1"/>
  <c r="M6191" i="1"/>
  <c r="U6191" i="1" s="1"/>
  <c r="M6192" i="1"/>
  <c r="U6192" i="1" s="1"/>
  <c r="M6193" i="1"/>
  <c r="U6193" i="1" s="1"/>
  <c r="M6194" i="1"/>
  <c r="U6194" i="1" s="1"/>
  <c r="M6195" i="1"/>
  <c r="U6195" i="1" s="1"/>
  <c r="M6196" i="1"/>
  <c r="U6196" i="1" s="1"/>
  <c r="M6197" i="1"/>
  <c r="U6197" i="1" s="1"/>
  <c r="M6198" i="1"/>
  <c r="U6198" i="1" s="1"/>
  <c r="M6199" i="1"/>
  <c r="U6199" i="1" s="1"/>
  <c r="M6200" i="1"/>
  <c r="U6200" i="1" s="1"/>
  <c r="M6201" i="1"/>
  <c r="U6201" i="1" s="1"/>
  <c r="M6202" i="1"/>
  <c r="U6202" i="1" s="1"/>
  <c r="M6203" i="1"/>
  <c r="U6203" i="1" s="1"/>
  <c r="M6204" i="1"/>
  <c r="U6204" i="1" s="1"/>
  <c r="M6205" i="1"/>
  <c r="U6205" i="1" s="1"/>
  <c r="M6206" i="1"/>
  <c r="U6206" i="1" s="1"/>
  <c r="M6207" i="1"/>
  <c r="U6207" i="1" s="1"/>
  <c r="M6208" i="1"/>
  <c r="U6208" i="1" s="1"/>
  <c r="M6209" i="1"/>
  <c r="U6209" i="1" s="1"/>
  <c r="M6210" i="1"/>
  <c r="U6210" i="1" s="1"/>
  <c r="M6211" i="1"/>
  <c r="U6211" i="1" s="1"/>
  <c r="M6212" i="1"/>
  <c r="U6212" i="1" s="1"/>
  <c r="M6213" i="1"/>
  <c r="U6213" i="1" s="1"/>
  <c r="M6214" i="1"/>
  <c r="U6214" i="1" s="1"/>
  <c r="M6215" i="1"/>
  <c r="U6215" i="1" s="1"/>
  <c r="M6216" i="1"/>
  <c r="U6216" i="1" s="1"/>
  <c r="M6217" i="1"/>
  <c r="U6217" i="1" s="1"/>
  <c r="M6218" i="1"/>
  <c r="U6218" i="1" s="1"/>
  <c r="M6219" i="1"/>
  <c r="U6219" i="1" s="1"/>
  <c r="M6220" i="1"/>
  <c r="U6220" i="1" s="1"/>
  <c r="M6221" i="1"/>
  <c r="U6221" i="1" s="1"/>
  <c r="M6222" i="1"/>
  <c r="U6222" i="1" s="1"/>
  <c r="M6223" i="1"/>
  <c r="U6223" i="1" s="1"/>
  <c r="M6224" i="1"/>
  <c r="U6224" i="1" s="1"/>
  <c r="M6225" i="1"/>
  <c r="U6225" i="1" s="1"/>
  <c r="M6226" i="1"/>
  <c r="U6226" i="1" s="1"/>
  <c r="M6227" i="1"/>
  <c r="U6227" i="1" s="1"/>
  <c r="M6228" i="1"/>
  <c r="U6228" i="1" s="1"/>
  <c r="M6229" i="1"/>
  <c r="U6229" i="1" s="1"/>
  <c r="M6230" i="1"/>
  <c r="U6230" i="1" s="1"/>
  <c r="M6231" i="1"/>
  <c r="U6231" i="1" s="1"/>
  <c r="M6232" i="1"/>
  <c r="U6232" i="1" s="1"/>
  <c r="M6233" i="1"/>
  <c r="U6233" i="1" s="1"/>
  <c r="M6234" i="1"/>
  <c r="U6234" i="1" s="1"/>
  <c r="M6235" i="1"/>
  <c r="U6235" i="1" s="1"/>
  <c r="M6236" i="1"/>
  <c r="U6236" i="1" s="1"/>
  <c r="M6237" i="1"/>
  <c r="U6237" i="1" s="1"/>
  <c r="M6238" i="1"/>
  <c r="U6238" i="1" s="1"/>
  <c r="M6239" i="1"/>
  <c r="U6239" i="1" s="1"/>
  <c r="M6240" i="1"/>
  <c r="U6240" i="1" s="1"/>
  <c r="M6241" i="1"/>
  <c r="U6241" i="1" s="1"/>
  <c r="M6242" i="1"/>
  <c r="U6242" i="1" s="1"/>
  <c r="M6243" i="1"/>
  <c r="U6243" i="1" s="1"/>
  <c r="M6244" i="1"/>
  <c r="U6244" i="1" s="1"/>
  <c r="M6245" i="1"/>
  <c r="U6245" i="1" s="1"/>
  <c r="M6246" i="1"/>
  <c r="U6246" i="1" s="1"/>
  <c r="M6247" i="1"/>
  <c r="U6247" i="1" s="1"/>
  <c r="M6248" i="1"/>
  <c r="U6248" i="1" s="1"/>
  <c r="M6249" i="1"/>
  <c r="U6249" i="1" s="1"/>
  <c r="M6250" i="1"/>
  <c r="U6250" i="1" s="1"/>
  <c r="M6251" i="1"/>
  <c r="U6251" i="1" s="1"/>
  <c r="M6252" i="1"/>
  <c r="U6252" i="1" s="1"/>
  <c r="M6253" i="1"/>
  <c r="U6253" i="1" s="1"/>
  <c r="M6254" i="1"/>
  <c r="U6254" i="1" s="1"/>
  <c r="M6255" i="1"/>
  <c r="U6255" i="1" s="1"/>
  <c r="M6256" i="1"/>
  <c r="U6256" i="1" s="1"/>
  <c r="M6257" i="1"/>
  <c r="U6257" i="1" s="1"/>
  <c r="M6258" i="1"/>
  <c r="U6258" i="1" s="1"/>
  <c r="M6259" i="1"/>
  <c r="U6259" i="1" s="1"/>
  <c r="M6260" i="1"/>
  <c r="U6260" i="1" s="1"/>
  <c r="M6261" i="1"/>
  <c r="U6261" i="1" s="1"/>
  <c r="M6262" i="1"/>
  <c r="U6262" i="1" s="1"/>
  <c r="M6263" i="1"/>
  <c r="U6263" i="1" s="1"/>
  <c r="M6264" i="1"/>
  <c r="U6264" i="1" s="1"/>
  <c r="M6265" i="1"/>
  <c r="U6265" i="1" s="1"/>
  <c r="M6266" i="1"/>
  <c r="U6266" i="1" s="1"/>
  <c r="M6267" i="1"/>
  <c r="U6267" i="1" s="1"/>
  <c r="M6268" i="1"/>
  <c r="U6268" i="1" s="1"/>
  <c r="M6269" i="1"/>
  <c r="U6269" i="1" s="1"/>
  <c r="M6270" i="1"/>
  <c r="U6270" i="1" s="1"/>
  <c r="M6271" i="1"/>
  <c r="U6271" i="1" s="1"/>
  <c r="M6272" i="1"/>
  <c r="U6272" i="1" s="1"/>
  <c r="M6273" i="1"/>
  <c r="U6273" i="1" s="1"/>
  <c r="M6274" i="1"/>
  <c r="U6274" i="1" s="1"/>
  <c r="M6275" i="1"/>
  <c r="U6275" i="1" s="1"/>
  <c r="M6276" i="1"/>
  <c r="U6276" i="1" s="1"/>
  <c r="M6277" i="1"/>
  <c r="U6277" i="1" s="1"/>
  <c r="M6278" i="1"/>
  <c r="U6278" i="1" s="1"/>
  <c r="M6279" i="1"/>
  <c r="U6279" i="1" s="1"/>
  <c r="M6280" i="1"/>
  <c r="U6280" i="1" s="1"/>
  <c r="M6281" i="1"/>
  <c r="U6281" i="1" s="1"/>
  <c r="M6282" i="1"/>
  <c r="U6282" i="1" s="1"/>
  <c r="M6283" i="1"/>
  <c r="U6283" i="1" s="1"/>
  <c r="M6284" i="1"/>
  <c r="U6284" i="1" s="1"/>
  <c r="M6285" i="1"/>
  <c r="U6285" i="1" s="1"/>
  <c r="M6286" i="1"/>
  <c r="U6286" i="1" s="1"/>
  <c r="M6287" i="1"/>
  <c r="U6287" i="1" s="1"/>
  <c r="M6288" i="1"/>
  <c r="U6288" i="1" s="1"/>
  <c r="M6289" i="1"/>
  <c r="U6289" i="1" s="1"/>
  <c r="M6290" i="1"/>
  <c r="U6290" i="1" s="1"/>
  <c r="M6291" i="1"/>
  <c r="U6291" i="1" s="1"/>
  <c r="M6292" i="1"/>
  <c r="U6292" i="1" s="1"/>
  <c r="M6293" i="1"/>
  <c r="U6293" i="1" s="1"/>
  <c r="M6294" i="1"/>
  <c r="U6294" i="1" s="1"/>
  <c r="M6295" i="1"/>
  <c r="U6295" i="1" s="1"/>
  <c r="M6296" i="1"/>
  <c r="U6296" i="1" s="1"/>
  <c r="M6297" i="1"/>
  <c r="U6297" i="1" s="1"/>
  <c r="M6298" i="1"/>
  <c r="U6298" i="1" s="1"/>
  <c r="M6299" i="1"/>
  <c r="U6299" i="1" s="1"/>
  <c r="M6300" i="1"/>
  <c r="U6300" i="1" s="1"/>
  <c r="M6301" i="1"/>
  <c r="U6301" i="1" s="1"/>
  <c r="M6302" i="1"/>
  <c r="U6302" i="1" s="1"/>
  <c r="M6303" i="1"/>
  <c r="U6303" i="1" s="1"/>
  <c r="M6304" i="1"/>
  <c r="U6304" i="1" s="1"/>
  <c r="M6305" i="1"/>
  <c r="U6305" i="1" s="1"/>
  <c r="M6306" i="1"/>
  <c r="U6306" i="1" s="1"/>
  <c r="M6307" i="1"/>
  <c r="U6307" i="1" s="1"/>
  <c r="M6308" i="1"/>
  <c r="U6308" i="1" s="1"/>
  <c r="M6309" i="1"/>
  <c r="U6309" i="1" s="1"/>
  <c r="M6310" i="1"/>
  <c r="U6310" i="1" s="1"/>
  <c r="M6311" i="1"/>
  <c r="U6311" i="1" s="1"/>
  <c r="M6312" i="1"/>
  <c r="U6312" i="1" s="1"/>
  <c r="M6313" i="1"/>
  <c r="U6313" i="1" s="1"/>
  <c r="M6314" i="1"/>
  <c r="U6314" i="1" s="1"/>
  <c r="M6315" i="1"/>
  <c r="U6315" i="1" s="1"/>
  <c r="M6316" i="1"/>
  <c r="U6316" i="1" s="1"/>
  <c r="M6317" i="1"/>
  <c r="U6317" i="1" s="1"/>
  <c r="M6318" i="1"/>
  <c r="U6318" i="1" s="1"/>
  <c r="M6319" i="1"/>
  <c r="U6319" i="1" s="1"/>
  <c r="M6320" i="1"/>
  <c r="U6320" i="1" s="1"/>
  <c r="M6321" i="1"/>
  <c r="U6321" i="1" s="1"/>
  <c r="M6322" i="1"/>
  <c r="U6322" i="1" s="1"/>
  <c r="M6323" i="1"/>
  <c r="U6323" i="1" s="1"/>
  <c r="M6324" i="1"/>
  <c r="U6324" i="1" s="1"/>
  <c r="M6325" i="1"/>
  <c r="U6325" i="1" s="1"/>
  <c r="M6326" i="1"/>
  <c r="U6326" i="1" s="1"/>
  <c r="M6327" i="1"/>
  <c r="U6327" i="1" s="1"/>
  <c r="M6328" i="1"/>
  <c r="U6328" i="1" s="1"/>
  <c r="M6329" i="1"/>
  <c r="U6329" i="1" s="1"/>
  <c r="M6330" i="1"/>
  <c r="U6330" i="1" s="1"/>
  <c r="M6331" i="1"/>
  <c r="U6331" i="1" s="1"/>
  <c r="M6332" i="1"/>
  <c r="U6332" i="1" s="1"/>
  <c r="M6333" i="1"/>
  <c r="U6333" i="1" s="1"/>
  <c r="M6334" i="1"/>
  <c r="U6334" i="1" s="1"/>
  <c r="M6335" i="1"/>
  <c r="U6335" i="1" s="1"/>
  <c r="M6336" i="1"/>
  <c r="U6336" i="1" s="1"/>
  <c r="M6337" i="1"/>
  <c r="U6337" i="1" s="1"/>
  <c r="M6338" i="1"/>
  <c r="U6338" i="1" s="1"/>
  <c r="M6339" i="1"/>
  <c r="U6339" i="1" s="1"/>
  <c r="M6340" i="1"/>
  <c r="U6340" i="1" s="1"/>
  <c r="M6341" i="1"/>
  <c r="U6341" i="1" s="1"/>
  <c r="M6342" i="1"/>
  <c r="U6342" i="1" s="1"/>
  <c r="M6343" i="1"/>
  <c r="U6343" i="1" s="1"/>
  <c r="M6344" i="1"/>
  <c r="U6344" i="1" s="1"/>
  <c r="M6345" i="1"/>
  <c r="U6345" i="1" s="1"/>
  <c r="M6346" i="1"/>
  <c r="U6346" i="1" s="1"/>
  <c r="M6347" i="1"/>
  <c r="U6347" i="1" s="1"/>
  <c r="M6348" i="1"/>
  <c r="U6348" i="1" s="1"/>
  <c r="M6349" i="1"/>
  <c r="U6349" i="1" s="1"/>
  <c r="M6350" i="1"/>
  <c r="U6350" i="1" s="1"/>
  <c r="M6351" i="1"/>
  <c r="U6351" i="1" s="1"/>
  <c r="M6352" i="1"/>
  <c r="U6352" i="1" s="1"/>
  <c r="M6353" i="1"/>
  <c r="U6353" i="1" s="1"/>
  <c r="M6354" i="1"/>
  <c r="U6354" i="1" s="1"/>
  <c r="M6355" i="1"/>
  <c r="U6355" i="1" s="1"/>
  <c r="M6356" i="1"/>
  <c r="U6356" i="1" s="1"/>
  <c r="M6357" i="1"/>
  <c r="U6357" i="1" s="1"/>
  <c r="M6358" i="1"/>
  <c r="U6358" i="1" s="1"/>
  <c r="M6359" i="1"/>
  <c r="U6359" i="1" s="1"/>
  <c r="M6360" i="1"/>
  <c r="U6360" i="1" s="1"/>
  <c r="M6361" i="1"/>
  <c r="U6361" i="1" s="1"/>
  <c r="M6362" i="1"/>
  <c r="U6362" i="1" s="1"/>
  <c r="M6363" i="1"/>
  <c r="U6363" i="1" s="1"/>
  <c r="M6364" i="1"/>
  <c r="U6364" i="1" s="1"/>
  <c r="M6365" i="1"/>
  <c r="U6365" i="1" s="1"/>
  <c r="M6366" i="1"/>
  <c r="U6366" i="1" s="1"/>
  <c r="M6367" i="1"/>
  <c r="U6367" i="1" s="1"/>
  <c r="M6368" i="1"/>
  <c r="U6368" i="1" s="1"/>
  <c r="M6369" i="1"/>
  <c r="U6369" i="1" s="1"/>
  <c r="M6370" i="1"/>
  <c r="U6370" i="1" s="1"/>
  <c r="M6371" i="1"/>
  <c r="U6371" i="1" s="1"/>
  <c r="M6372" i="1"/>
  <c r="U6372" i="1" s="1"/>
  <c r="M6373" i="1"/>
  <c r="U6373" i="1" s="1"/>
  <c r="M6374" i="1"/>
  <c r="U6374" i="1" s="1"/>
  <c r="M6375" i="1"/>
  <c r="U6375" i="1" s="1"/>
  <c r="M6376" i="1"/>
  <c r="U6376" i="1" s="1"/>
  <c r="M6377" i="1"/>
  <c r="U6377" i="1" s="1"/>
  <c r="M6378" i="1"/>
  <c r="U6378" i="1" s="1"/>
  <c r="M6379" i="1"/>
  <c r="U6379" i="1" s="1"/>
  <c r="M6380" i="1"/>
  <c r="U6380" i="1" s="1"/>
  <c r="M6381" i="1"/>
  <c r="U6381" i="1" s="1"/>
  <c r="M6382" i="1"/>
  <c r="U6382" i="1" s="1"/>
  <c r="M6383" i="1"/>
  <c r="U6383" i="1" s="1"/>
  <c r="M6384" i="1"/>
  <c r="U6384" i="1" s="1"/>
  <c r="M6385" i="1"/>
  <c r="U6385" i="1" s="1"/>
  <c r="M6386" i="1"/>
  <c r="U6386" i="1" s="1"/>
  <c r="M6387" i="1"/>
  <c r="U6387" i="1" s="1"/>
  <c r="M6388" i="1"/>
  <c r="U6388" i="1" s="1"/>
  <c r="M6389" i="1"/>
  <c r="U6389" i="1" s="1"/>
  <c r="M6390" i="1"/>
  <c r="U6390" i="1" s="1"/>
  <c r="M6391" i="1"/>
  <c r="U6391" i="1" s="1"/>
  <c r="M6392" i="1"/>
  <c r="U6392" i="1" s="1"/>
  <c r="M6393" i="1"/>
  <c r="U6393" i="1" s="1"/>
  <c r="M6394" i="1"/>
  <c r="U6394" i="1" s="1"/>
  <c r="M6395" i="1"/>
  <c r="U6395" i="1" s="1"/>
  <c r="M6396" i="1"/>
  <c r="U6396" i="1" s="1"/>
  <c r="M6397" i="1"/>
  <c r="U6397" i="1" s="1"/>
  <c r="M6398" i="1"/>
  <c r="U6398" i="1" s="1"/>
  <c r="M6399" i="1"/>
  <c r="U6399" i="1" s="1"/>
  <c r="M6400" i="1"/>
  <c r="U6400" i="1" s="1"/>
  <c r="M6401" i="1"/>
  <c r="U6401" i="1" s="1"/>
  <c r="M6402" i="1"/>
  <c r="U6402" i="1" s="1"/>
  <c r="M6403" i="1"/>
  <c r="U6403" i="1" s="1"/>
  <c r="M6404" i="1"/>
  <c r="U6404" i="1" s="1"/>
  <c r="M6405" i="1"/>
  <c r="U6405" i="1" s="1"/>
  <c r="M6406" i="1"/>
  <c r="U6406" i="1" s="1"/>
  <c r="M6407" i="1"/>
  <c r="U6407" i="1" s="1"/>
  <c r="M6408" i="1"/>
  <c r="U6408" i="1" s="1"/>
  <c r="M6409" i="1"/>
  <c r="U6409" i="1" s="1"/>
  <c r="M6410" i="1"/>
  <c r="U6410" i="1" s="1"/>
  <c r="M6411" i="1"/>
  <c r="U6411" i="1" s="1"/>
  <c r="M6412" i="1"/>
  <c r="U6412" i="1" s="1"/>
  <c r="M6413" i="1"/>
  <c r="U6413" i="1" s="1"/>
  <c r="M6414" i="1"/>
  <c r="U6414" i="1" s="1"/>
  <c r="M6415" i="1"/>
  <c r="U6415" i="1" s="1"/>
  <c r="M6416" i="1"/>
  <c r="U6416" i="1" s="1"/>
  <c r="M6417" i="1"/>
  <c r="U6417" i="1" s="1"/>
  <c r="M6418" i="1"/>
  <c r="U6418" i="1" s="1"/>
  <c r="M6419" i="1"/>
  <c r="U6419" i="1" s="1"/>
  <c r="M6420" i="1"/>
  <c r="U6420" i="1" s="1"/>
  <c r="M6421" i="1"/>
  <c r="U6421" i="1" s="1"/>
  <c r="M6422" i="1"/>
  <c r="U6422" i="1" s="1"/>
  <c r="M6423" i="1"/>
  <c r="U6423" i="1" s="1"/>
  <c r="M6424" i="1"/>
  <c r="U6424" i="1" s="1"/>
  <c r="M6425" i="1"/>
  <c r="U6425" i="1" s="1"/>
  <c r="M6426" i="1"/>
  <c r="U6426" i="1" s="1"/>
  <c r="M6427" i="1"/>
  <c r="U6427" i="1" s="1"/>
  <c r="M6428" i="1"/>
  <c r="U6428" i="1" s="1"/>
  <c r="M6429" i="1"/>
  <c r="U6429" i="1" s="1"/>
  <c r="M6430" i="1"/>
  <c r="U6430" i="1" s="1"/>
  <c r="M6431" i="1"/>
  <c r="U6431" i="1" s="1"/>
  <c r="M6432" i="1"/>
  <c r="U6432" i="1" s="1"/>
  <c r="M6433" i="1"/>
  <c r="U6433" i="1" s="1"/>
  <c r="M6434" i="1"/>
  <c r="U6434" i="1" s="1"/>
  <c r="M6435" i="1"/>
  <c r="U6435" i="1" s="1"/>
  <c r="M6436" i="1"/>
  <c r="U6436" i="1" s="1"/>
  <c r="M6437" i="1"/>
  <c r="U6437" i="1" s="1"/>
  <c r="M6438" i="1"/>
  <c r="U6438" i="1" s="1"/>
  <c r="M6439" i="1"/>
  <c r="U6439" i="1" s="1"/>
  <c r="M6440" i="1"/>
  <c r="U6440" i="1" s="1"/>
  <c r="M6441" i="1"/>
  <c r="U6441" i="1" s="1"/>
  <c r="M6442" i="1"/>
  <c r="U6442" i="1" s="1"/>
  <c r="M6443" i="1"/>
  <c r="U6443" i="1" s="1"/>
  <c r="M6444" i="1"/>
  <c r="U6444" i="1" s="1"/>
  <c r="M6445" i="1"/>
  <c r="U6445" i="1" s="1"/>
  <c r="M6446" i="1"/>
  <c r="U6446" i="1" s="1"/>
  <c r="M6447" i="1"/>
  <c r="U6447" i="1" s="1"/>
  <c r="M6448" i="1"/>
  <c r="U6448" i="1" s="1"/>
  <c r="M6449" i="1"/>
  <c r="U6449" i="1" s="1"/>
  <c r="M6450" i="1"/>
  <c r="U6450" i="1" s="1"/>
  <c r="M6451" i="1"/>
  <c r="U6451" i="1" s="1"/>
  <c r="M6452" i="1"/>
  <c r="U6452" i="1" s="1"/>
  <c r="M6453" i="1"/>
  <c r="U6453" i="1" s="1"/>
  <c r="M6454" i="1"/>
  <c r="U6454" i="1" s="1"/>
  <c r="M6455" i="1"/>
  <c r="U6455" i="1" s="1"/>
  <c r="M6456" i="1"/>
  <c r="U6456" i="1" s="1"/>
  <c r="M6457" i="1"/>
  <c r="U6457" i="1" s="1"/>
  <c r="M6458" i="1"/>
  <c r="U6458" i="1" s="1"/>
  <c r="M6459" i="1"/>
  <c r="U6459" i="1" s="1"/>
  <c r="M6460" i="1"/>
  <c r="U6460" i="1" s="1"/>
  <c r="M6461" i="1"/>
  <c r="U6461" i="1" s="1"/>
  <c r="M6462" i="1"/>
  <c r="U6462" i="1" s="1"/>
  <c r="M6463" i="1"/>
  <c r="U6463" i="1" s="1"/>
  <c r="M6464" i="1"/>
  <c r="U6464" i="1" s="1"/>
  <c r="M6465" i="1"/>
  <c r="U6465" i="1" s="1"/>
  <c r="M6466" i="1"/>
  <c r="U6466" i="1" s="1"/>
  <c r="M6467" i="1"/>
  <c r="U6467" i="1" s="1"/>
  <c r="M6468" i="1"/>
  <c r="U6468" i="1" s="1"/>
  <c r="M6469" i="1"/>
  <c r="U6469" i="1" s="1"/>
  <c r="M6470" i="1"/>
  <c r="U6470" i="1" s="1"/>
  <c r="M6471" i="1"/>
  <c r="U6471" i="1" s="1"/>
  <c r="M6472" i="1"/>
  <c r="U6472" i="1" s="1"/>
  <c r="M6473" i="1"/>
  <c r="U6473" i="1" s="1"/>
  <c r="M6474" i="1"/>
  <c r="U6474" i="1" s="1"/>
  <c r="M6475" i="1"/>
  <c r="U6475" i="1" s="1"/>
  <c r="M6476" i="1"/>
  <c r="U6476" i="1" s="1"/>
  <c r="M6477" i="1"/>
  <c r="U6477" i="1" s="1"/>
  <c r="M6478" i="1"/>
  <c r="U6478" i="1" s="1"/>
  <c r="M6479" i="1"/>
  <c r="U6479" i="1" s="1"/>
  <c r="M6480" i="1"/>
  <c r="U6480" i="1" s="1"/>
  <c r="M6481" i="1"/>
  <c r="U6481" i="1" s="1"/>
  <c r="M6482" i="1"/>
  <c r="U6482" i="1" s="1"/>
  <c r="M6483" i="1"/>
  <c r="U6483" i="1" s="1"/>
  <c r="M6484" i="1"/>
  <c r="U6484" i="1" s="1"/>
  <c r="M6485" i="1"/>
  <c r="U6485" i="1" s="1"/>
  <c r="M6486" i="1"/>
  <c r="U6486" i="1" s="1"/>
  <c r="M6487" i="1"/>
  <c r="U6487" i="1" s="1"/>
  <c r="M6488" i="1"/>
  <c r="U6488" i="1" s="1"/>
  <c r="M6489" i="1"/>
  <c r="U6489" i="1" s="1"/>
  <c r="M6490" i="1"/>
  <c r="U6490" i="1" s="1"/>
  <c r="M6491" i="1"/>
  <c r="U6491" i="1" s="1"/>
  <c r="M6492" i="1"/>
  <c r="U6492" i="1" s="1"/>
  <c r="M6493" i="1"/>
  <c r="U6493" i="1" s="1"/>
  <c r="M6494" i="1"/>
  <c r="U6494" i="1" s="1"/>
  <c r="M6495" i="1"/>
  <c r="U6495" i="1" s="1"/>
  <c r="M6496" i="1"/>
  <c r="U6496" i="1" s="1"/>
  <c r="M6497" i="1"/>
  <c r="U6497" i="1" s="1"/>
  <c r="M6498" i="1"/>
  <c r="U6498" i="1" s="1"/>
  <c r="M6499" i="1"/>
  <c r="U6499" i="1" s="1"/>
  <c r="M6500" i="1"/>
  <c r="U6500" i="1" s="1"/>
  <c r="M6501" i="1"/>
  <c r="U6501" i="1" s="1"/>
  <c r="M6502" i="1"/>
  <c r="U6502" i="1" s="1"/>
  <c r="M6503" i="1"/>
  <c r="U6503" i="1" s="1"/>
  <c r="M6504" i="1"/>
  <c r="U6504" i="1" s="1"/>
  <c r="M6505" i="1"/>
  <c r="U6505" i="1" s="1"/>
  <c r="M6506" i="1"/>
  <c r="U6506" i="1" s="1"/>
  <c r="M6507" i="1"/>
  <c r="U6507" i="1" s="1"/>
  <c r="M6508" i="1"/>
  <c r="U6508" i="1" s="1"/>
  <c r="M6509" i="1"/>
  <c r="U6509" i="1" s="1"/>
  <c r="M6510" i="1"/>
  <c r="U6510" i="1" s="1"/>
  <c r="M6511" i="1"/>
  <c r="U6511" i="1" s="1"/>
  <c r="M6512" i="1"/>
  <c r="U6512" i="1" s="1"/>
  <c r="M6513" i="1"/>
  <c r="U6513" i="1" s="1"/>
  <c r="M6514" i="1"/>
  <c r="U6514" i="1" s="1"/>
  <c r="M6515" i="1"/>
  <c r="U6515" i="1" s="1"/>
  <c r="M6516" i="1"/>
  <c r="U6516" i="1" s="1"/>
  <c r="M6517" i="1"/>
  <c r="U6517" i="1" s="1"/>
  <c r="M6518" i="1"/>
  <c r="U6518" i="1" s="1"/>
  <c r="M6519" i="1"/>
  <c r="U6519" i="1" s="1"/>
  <c r="M6520" i="1"/>
  <c r="U6520" i="1" s="1"/>
  <c r="M6521" i="1"/>
  <c r="U6521" i="1" s="1"/>
  <c r="M6522" i="1"/>
  <c r="U6522" i="1" s="1"/>
  <c r="M6523" i="1"/>
  <c r="U6523" i="1" s="1"/>
  <c r="M6524" i="1"/>
  <c r="U6524" i="1" s="1"/>
  <c r="M6525" i="1"/>
  <c r="U6525" i="1" s="1"/>
  <c r="M6526" i="1"/>
  <c r="U6526" i="1" s="1"/>
  <c r="M6527" i="1"/>
  <c r="U6527" i="1" s="1"/>
  <c r="M6528" i="1"/>
  <c r="U6528" i="1" s="1"/>
  <c r="M6529" i="1"/>
  <c r="U6529" i="1" s="1"/>
  <c r="M6530" i="1"/>
  <c r="U6530" i="1" s="1"/>
  <c r="M6531" i="1"/>
  <c r="U6531" i="1" s="1"/>
  <c r="M6532" i="1"/>
  <c r="U6532" i="1" s="1"/>
  <c r="M6533" i="1"/>
  <c r="U6533" i="1" s="1"/>
  <c r="M6534" i="1"/>
  <c r="U6534" i="1" s="1"/>
  <c r="M6535" i="1"/>
  <c r="U6535" i="1" s="1"/>
  <c r="M6536" i="1"/>
  <c r="U6536" i="1" s="1"/>
  <c r="M6537" i="1"/>
  <c r="U6537" i="1" s="1"/>
  <c r="M6538" i="1"/>
  <c r="U6538" i="1" s="1"/>
  <c r="M6539" i="1"/>
  <c r="U6539" i="1" s="1"/>
  <c r="M6540" i="1"/>
  <c r="U6540" i="1" s="1"/>
  <c r="M6541" i="1"/>
  <c r="U6541" i="1" s="1"/>
  <c r="M6542" i="1"/>
  <c r="U6542" i="1" s="1"/>
  <c r="M6543" i="1"/>
  <c r="U6543" i="1" s="1"/>
  <c r="M6544" i="1"/>
  <c r="U6544" i="1" s="1"/>
  <c r="M6545" i="1"/>
  <c r="U6545" i="1" s="1"/>
  <c r="M6546" i="1"/>
  <c r="U6546" i="1" s="1"/>
  <c r="M6547" i="1"/>
  <c r="U6547" i="1" s="1"/>
  <c r="M6548" i="1"/>
  <c r="U6548" i="1" s="1"/>
  <c r="M6549" i="1"/>
  <c r="U6549" i="1" s="1"/>
  <c r="M6550" i="1"/>
  <c r="U6550" i="1" s="1"/>
  <c r="M6551" i="1"/>
  <c r="U6551" i="1" s="1"/>
  <c r="M6552" i="1"/>
  <c r="U6552" i="1" s="1"/>
  <c r="M6553" i="1"/>
  <c r="U6553" i="1" s="1"/>
  <c r="M6554" i="1"/>
  <c r="U6554" i="1" s="1"/>
  <c r="M6555" i="1"/>
  <c r="U6555" i="1" s="1"/>
  <c r="M6556" i="1"/>
  <c r="U6556" i="1" s="1"/>
  <c r="M6557" i="1"/>
  <c r="U6557" i="1" s="1"/>
  <c r="M6558" i="1"/>
  <c r="U6558" i="1" s="1"/>
  <c r="M6559" i="1"/>
  <c r="U6559" i="1" s="1"/>
  <c r="M6560" i="1"/>
  <c r="U6560" i="1" s="1"/>
  <c r="M6561" i="1"/>
  <c r="U6561" i="1" s="1"/>
  <c r="M6562" i="1"/>
  <c r="U6562" i="1" s="1"/>
  <c r="M6563" i="1"/>
  <c r="U6563" i="1" s="1"/>
  <c r="M6564" i="1"/>
  <c r="U6564" i="1" s="1"/>
  <c r="M6565" i="1"/>
  <c r="U6565" i="1" s="1"/>
  <c r="M6566" i="1"/>
  <c r="U6566" i="1" s="1"/>
  <c r="M6567" i="1"/>
  <c r="U6567" i="1" s="1"/>
  <c r="M6568" i="1"/>
  <c r="U6568" i="1" s="1"/>
  <c r="M6569" i="1"/>
  <c r="U6569" i="1" s="1"/>
  <c r="M6570" i="1"/>
  <c r="U6570" i="1" s="1"/>
  <c r="M6571" i="1"/>
  <c r="U6571" i="1" s="1"/>
  <c r="M6572" i="1"/>
  <c r="U6572" i="1" s="1"/>
  <c r="M6573" i="1"/>
  <c r="U6573" i="1" s="1"/>
  <c r="M6574" i="1"/>
  <c r="U6574" i="1" s="1"/>
  <c r="M6575" i="1"/>
  <c r="U6575" i="1" s="1"/>
  <c r="M6576" i="1"/>
  <c r="U6576" i="1" s="1"/>
  <c r="M6577" i="1"/>
  <c r="U6577" i="1" s="1"/>
  <c r="M6578" i="1"/>
  <c r="U6578" i="1" s="1"/>
  <c r="M6579" i="1"/>
  <c r="U6579" i="1" s="1"/>
  <c r="M6580" i="1"/>
  <c r="U6580" i="1" s="1"/>
  <c r="M6581" i="1"/>
  <c r="U6581" i="1" s="1"/>
  <c r="M6582" i="1"/>
  <c r="U6582" i="1" s="1"/>
  <c r="M6583" i="1"/>
  <c r="U6583" i="1" s="1"/>
  <c r="M6584" i="1"/>
  <c r="U6584" i="1" s="1"/>
  <c r="M6585" i="1"/>
  <c r="U6585" i="1" s="1"/>
  <c r="M6586" i="1"/>
  <c r="U6586" i="1" s="1"/>
  <c r="M6587" i="1"/>
  <c r="U6587" i="1" s="1"/>
  <c r="M6588" i="1"/>
  <c r="U6588" i="1" s="1"/>
  <c r="M6589" i="1"/>
  <c r="U6589" i="1" s="1"/>
  <c r="M6590" i="1"/>
  <c r="U6590" i="1" s="1"/>
  <c r="M6591" i="1"/>
  <c r="U6591" i="1" s="1"/>
  <c r="M6592" i="1"/>
  <c r="U6592" i="1" s="1"/>
  <c r="M6593" i="1"/>
  <c r="U6593" i="1" s="1"/>
  <c r="M6594" i="1"/>
  <c r="U6594" i="1" s="1"/>
  <c r="M6595" i="1"/>
  <c r="U6595" i="1" s="1"/>
  <c r="M6596" i="1"/>
  <c r="U6596" i="1" s="1"/>
  <c r="M6597" i="1"/>
  <c r="U6597" i="1" s="1"/>
  <c r="M6598" i="1"/>
  <c r="U6598" i="1" s="1"/>
  <c r="M6599" i="1"/>
  <c r="U6599" i="1" s="1"/>
  <c r="M6600" i="1"/>
  <c r="U6600" i="1" s="1"/>
  <c r="M6601" i="1"/>
  <c r="U6601" i="1" s="1"/>
  <c r="M6602" i="1"/>
  <c r="U6602" i="1" s="1"/>
  <c r="M6603" i="1"/>
  <c r="U6603" i="1" s="1"/>
  <c r="M6604" i="1"/>
  <c r="U6604" i="1" s="1"/>
  <c r="M6605" i="1"/>
  <c r="U6605" i="1" s="1"/>
  <c r="M6606" i="1"/>
  <c r="U6606" i="1" s="1"/>
  <c r="M6607" i="1"/>
  <c r="U6607" i="1" s="1"/>
  <c r="M6608" i="1"/>
  <c r="U6608" i="1" s="1"/>
  <c r="M6609" i="1"/>
  <c r="U6609" i="1" s="1"/>
  <c r="M6610" i="1"/>
  <c r="U6610" i="1" s="1"/>
  <c r="M6611" i="1"/>
  <c r="U6611" i="1" s="1"/>
  <c r="M6612" i="1"/>
  <c r="U6612" i="1" s="1"/>
  <c r="M6613" i="1"/>
  <c r="U6613" i="1" s="1"/>
  <c r="M6614" i="1"/>
  <c r="U6614" i="1" s="1"/>
  <c r="M6615" i="1"/>
  <c r="U6615" i="1" s="1"/>
  <c r="M6616" i="1"/>
  <c r="U6616" i="1" s="1"/>
  <c r="M6617" i="1"/>
  <c r="U6617" i="1" s="1"/>
  <c r="M6618" i="1"/>
  <c r="U6618" i="1" s="1"/>
  <c r="M6619" i="1"/>
  <c r="U6619" i="1" s="1"/>
  <c r="M6620" i="1"/>
  <c r="U6620" i="1" s="1"/>
  <c r="M6621" i="1"/>
  <c r="U6621" i="1" s="1"/>
  <c r="M6622" i="1"/>
  <c r="U6622" i="1" s="1"/>
  <c r="M6623" i="1"/>
  <c r="U6623" i="1" s="1"/>
  <c r="M6624" i="1"/>
  <c r="U6624" i="1" s="1"/>
  <c r="M6625" i="1"/>
  <c r="U6625" i="1" s="1"/>
  <c r="M6626" i="1"/>
  <c r="U6626" i="1" s="1"/>
  <c r="M6627" i="1"/>
  <c r="U6627" i="1" s="1"/>
  <c r="M6628" i="1"/>
  <c r="U6628" i="1" s="1"/>
  <c r="M6629" i="1"/>
  <c r="U6629" i="1" s="1"/>
  <c r="M6630" i="1"/>
  <c r="U6630" i="1" s="1"/>
  <c r="M6631" i="1"/>
  <c r="U6631" i="1" s="1"/>
  <c r="M6632" i="1"/>
  <c r="U6632" i="1" s="1"/>
  <c r="M6633" i="1"/>
  <c r="U6633" i="1" s="1"/>
  <c r="M6634" i="1"/>
  <c r="U6634" i="1" s="1"/>
  <c r="M6635" i="1"/>
  <c r="U6635" i="1" s="1"/>
  <c r="M6636" i="1"/>
  <c r="U6636" i="1" s="1"/>
  <c r="M6637" i="1"/>
  <c r="U6637" i="1" s="1"/>
  <c r="M6638" i="1"/>
  <c r="U6638" i="1" s="1"/>
  <c r="M6639" i="1"/>
  <c r="U6639" i="1" s="1"/>
  <c r="M6640" i="1"/>
  <c r="U6640" i="1" s="1"/>
  <c r="M6641" i="1"/>
  <c r="U6641" i="1" s="1"/>
  <c r="M6642" i="1"/>
  <c r="U6642" i="1" s="1"/>
  <c r="M6643" i="1"/>
  <c r="U6643" i="1" s="1"/>
  <c r="M6644" i="1"/>
  <c r="U6644" i="1" s="1"/>
  <c r="M6645" i="1"/>
  <c r="U6645" i="1" s="1"/>
  <c r="M6646" i="1"/>
  <c r="U6646" i="1" s="1"/>
  <c r="M6647" i="1"/>
  <c r="U6647" i="1" s="1"/>
  <c r="M6648" i="1"/>
  <c r="U6648" i="1" s="1"/>
  <c r="M6649" i="1"/>
  <c r="U6649" i="1" s="1"/>
  <c r="M6650" i="1"/>
  <c r="U6650" i="1" s="1"/>
  <c r="M6651" i="1"/>
  <c r="U6651" i="1" s="1"/>
  <c r="M6652" i="1"/>
  <c r="U6652" i="1" s="1"/>
  <c r="M6653" i="1"/>
  <c r="U6653" i="1" s="1"/>
  <c r="M6654" i="1"/>
  <c r="U6654" i="1" s="1"/>
  <c r="M6655" i="1"/>
  <c r="U6655" i="1" s="1"/>
  <c r="M6656" i="1"/>
  <c r="U6656" i="1" s="1"/>
  <c r="M6657" i="1"/>
  <c r="U6657" i="1" s="1"/>
  <c r="M6658" i="1"/>
  <c r="U6658" i="1" s="1"/>
  <c r="M6659" i="1"/>
  <c r="U6659" i="1" s="1"/>
  <c r="M6660" i="1"/>
  <c r="U6660" i="1" s="1"/>
  <c r="M6661" i="1"/>
  <c r="U6661" i="1" s="1"/>
  <c r="M6662" i="1"/>
  <c r="U6662" i="1" s="1"/>
  <c r="M6663" i="1"/>
  <c r="U6663" i="1" s="1"/>
  <c r="M6664" i="1"/>
  <c r="U6664" i="1" s="1"/>
  <c r="M6665" i="1"/>
  <c r="U6665" i="1" s="1"/>
  <c r="M6666" i="1"/>
  <c r="U6666" i="1" s="1"/>
  <c r="M6667" i="1"/>
  <c r="U6667" i="1" s="1"/>
  <c r="M6668" i="1"/>
  <c r="U6668" i="1" s="1"/>
  <c r="M6669" i="1"/>
  <c r="U6669" i="1" s="1"/>
  <c r="M6670" i="1"/>
  <c r="U6670" i="1" s="1"/>
  <c r="M6671" i="1"/>
  <c r="U6671" i="1" s="1"/>
  <c r="M6672" i="1"/>
  <c r="U6672" i="1" s="1"/>
  <c r="M6673" i="1"/>
  <c r="U6673" i="1" s="1"/>
  <c r="M6674" i="1"/>
  <c r="U6674" i="1" s="1"/>
  <c r="M6675" i="1"/>
  <c r="U6675" i="1" s="1"/>
  <c r="M6676" i="1"/>
  <c r="U6676" i="1" s="1"/>
  <c r="M6677" i="1"/>
  <c r="U6677" i="1" s="1"/>
  <c r="M6678" i="1"/>
  <c r="U6678" i="1" s="1"/>
  <c r="M6679" i="1"/>
  <c r="U6679" i="1" s="1"/>
  <c r="M6680" i="1"/>
  <c r="U6680" i="1" s="1"/>
  <c r="M6681" i="1"/>
  <c r="U6681" i="1" s="1"/>
  <c r="M6682" i="1"/>
  <c r="U6682" i="1" s="1"/>
  <c r="M6683" i="1"/>
  <c r="U6683" i="1" s="1"/>
  <c r="M6684" i="1"/>
  <c r="U6684" i="1" s="1"/>
  <c r="M6685" i="1"/>
  <c r="U6685" i="1" s="1"/>
  <c r="M6686" i="1"/>
  <c r="U6686" i="1" s="1"/>
  <c r="M6687" i="1"/>
  <c r="U6687" i="1" s="1"/>
  <c r="M6688" i="1"/>
  <c r="U6688" i="1" s="1"/>
  <c r="M6689" i="1"/>
  <c r="U6689" i="1" s="1"/>
  <c r="M6690" i="1"/>
  <c r="U6690" i="1" s="1"/>
  <c r="M6691" i="1"/>
  <c r="U6691" i="1" s="1"/>
  <c r="M6692" i="1"/>
  <c r="U6692" i="1" s="1"/>
  <c r="M6693" i="1"/>
  <c r="U6693" i="1" s="1"/>
  <c r="M6694" i="1"/>
  <c r="U6694" i="1" s="1"/>
  <c r="M6695" i="1"/>
  <c r="U6695" i="1" s="1"/>
  <c r="M6696" i="1"/>
  <c r="U6696" i="1" s="1"/>
  <c r="M6697" i="1"/>
  <c r="U6697" i="1" s="1"/>
  <c r="M6698" i="1"/>
  <c r="U6698" i="1" s="1"/>
  <c r="M6699" i="1"/>
  <c r="U6699" i="1" s="1"/>
  <c r="M6700" i="1"/>
  <c r="U6700" i="1" s="1"/>
  <c r="M6701" i="1"/>
  <c r="U6701" i="1" s="1"/>
  <c r="M6702" i="1"/>
  <c r="U6702" i="1" s="1"/>
  <c r="M6703" i="1"/>
  <c r="U6703" i="1" s="1"/>
  <c r="M6704" i="1"/>
  <c r="U6704" i="1" s="1"/>
  <c r="M6705" i="1"/>
  <c r="U6705" i="1" s="1"/>
  <c r="M6706" i="1"/>
  <c r="U6706" i="1" s="1"/>
  <c r="M6707" i="1"/>
  <c r="U6707" i="1" s="1"/>
  <c r="M6708" i="1"/>
  <c r="U6708" i="1" s="1"/>
  <c r="M6709" i="1"/>
  <c r="U6709" i="1" s="1"/>
  <c r="M6710" i="1"/>
  <c r="U6710" i="1" s="1"/>
  <c r="M6711" i="1"/>
  <c r="U6711" i="1" s="1"/>
  <c r="M6712" i="1"/>
  <c r="U6712" i="1" s="1"/>
  <c r="M6713" i="1"/>
  <c r="U6713" i="1" s="1"/>
  <c r="M6714" i="1"/>
  <c r="U6714" i="1" s="1"/>
  <c r="M6715" i="1"/>
  <c r="U6715" i="1" s="1"/>
  <c r="M6716" i="1"/>
  <c r="U6716" i="1" s="1"/>
  <c r="M6717" i="1"/>
  <c r="U6717" i="1" s="1"/>
  <c r="M6718" i="1"/>
  <c r="U6718" i="1" s="1"/>
  <c r="M6719" i="1"/>
  <c r="U6719" i="1" s="1"/>
  <c r="M6720" i="1"/>
  <c r="U6720" i="1" s="1"/>
  <c r="M6721" i="1"/>
  <c r="U6721" i="1" s="1"/>
  <c r="M6722" i="1"/>
  <c r="U6722" i="1" s="1"/>
  <c r="M6723" i="1"/>
  <c r="U6723" i="1" s="1"/>
  <c r="M6724" i="1"/>
  <c r="U6724" i="1" s="1"/>
  <c r="M6725" i="1"/>
  <c r="U6725" i="1" s="1"/>
  <c r="M6726" i="1"/>
  <c r="U6726" i="1" s="1"/>
  <c r="M6727" i="1"/>
  <c r="U6727" i="1" s="1"/>
  <c r="M6728" i="1"/>
  <c r="U6728" i="1" s="1"/>
  <c r="M6729" i="1"/>
  <c r="U6729" i="1" s="1"/>
  <c r="M6730" i="1"/>
  <c r="U6730" i="1" s="1"/>
  <c r="M6731" i="1"/>
  <c r="U6731" i="1" s="1"/>
  <c r="M6732" i="1"/>
  <c r="U6732" i="1" s="1"/>
  <c r="M6733" i="1"/>
  <c r="U6733" i="1" s="1"/>
  <c r="M6734" i="1"/>
  <c r="U6734" i="1" s="1"/>
  <c r="M6735" i="1"/>
  <c r="U6735" i="1" s="1"/>
  <c r="M6736" i="1"/>
  <c r="U6736" i="1" s="1"/>
  <c r="M6737" i="1"/>
  <c r="U6737" i="1" s="1"/>
  <c r="M6738" i="1"/>
  <c r="U6738" i="1" s="1"/>
  <c r="M6739" i="1"/>
  <c r="U6739" i="1" s="1"/>
  <c r="M6740" i="1"/>
  <c r="U6740" i="1" s="1"/>
  <c r="M6741" i="1"/>
  <c r="U6741" i="1" s="1"/>
  <c r="M6742" i="1"/>
  <c r="U6742" i="1" s="1"/>
  <c r="M6743" i="1"/>
  <c r="U6743" i="1" s="1"/>
  <c r="M6744" i="1"/>
  <c r="U6744" i="1" s="1"/>
  <c r="M6745" i="1"/>
  <c r="U6745" i="1" s="1"/>
  <c r="M6746" i="1"/>
  <c r="U6746" i="1" s="1"/>
  <c r="M6747" i="1"/>
  <c r="U6747" i="1" s="1"/>
  <c r="M6748" i="1"/>
  <c r="U6748" i="1" s="1"/>
  <c r="M6749" i="1"/>
  <c r="U6749" i="1" s="1"/>
  <c r="M6750" i="1"/>
  <c r="U6750" i="1" s="1"/>
  <c r="M6751" i="1"/>
  <c r="U6751" i="1" s="1"/>
  <c r="M6752" i="1"/>
  <c r="U6752" i="1" s="1"/>
  <c r="M6753" i="1"/>
  <c r="U6753" i="1" s="1"/>
  <c r="M6754" i="1"/>
  <c r="U6754" i="1" s="1"/>
  <c r="M6755" i="1"/>
  <c r="U6755" i="1" s="1"/>
  <c r="M6756" i="1"/>
  <c r="U6756" i="1" s="1"/>
  <c r="M6757" i="1"/>
  <c r="U6757" i="1" s="1"/>
  <c r="M6758" i="1"/>
  <c r="U6758" i="1" s="1"/>
  <c r="M6759" i="1"/>
  <c r="U6759" i="1" s="1"/>
  <c r="M6760" i="1"/>
  <c r="U6760" i="1" s="1"/>
  <c r="M6761" i="1"/>
  <c r="U6761" i="1" s="1"/>
  <c r="M6762" i="1"/>
  <c r="U6762" i="1" s="1"/>
  <c r="M6763" i="1"/>
  <c r="U6763" i="1" s="1"/>
  <c r="M6764" i="1"/>
  <c r="U6764" i="1" s="1"/>
  <c r="M6765" i="1"/>
  <c r="U6765" i="1" s="1"/>
  <c r="M6766" i="1"/>
  <c r="U6766" i="1" s="1"/>
  <c r="M6767" i="1"/>
  <c r="U6767" i="1" s="1"/>
  <c r="M6768" i="1"/>
  <c r="U6768" i="1" s="1"/>
  <c r="M6769" i="1"/>
  <c r="U6769" i="1" s="1"/>
  <c r="M6770" i="1"/>
  <c r="U6770" i="1" s="1"/>
  <c r="M6771" i="1"/>
  <c r="U6771" i="1" s="1"/>
  <c r="M6772" i="1"/>
  <c r="U6772" i="1" s="1"/>
  <c r="M6773" i="1"/>
  <c r="U6773" i="1" s="1"/>
  <c r="M6774" i="1"/>
  <c r="U6774" i="1" s="1"/>
  <c r="M6775" i="1"/>
  <c r="U6775" i="1" s="1"/>
  <c r="M6776" i="1"/>
  <c r="U6776" i="1" s="1"/>
  <c r="M6777" i="1"/>
  <c r="U6777" i="1" s="1"/>
  <c r="M6778" i="1"/>
  <c r="U6778" i="1" s="1"/>
  <c r="M6779" i="1"/>
  <c r="U6779" i="1" s="1"/>
  <c r="M6780" i="1"/>
  <c r="U6780" i="1" s="1"/>
  <c r="M6781" i="1"/>
  <c r="U6781" i="1" s="1"/>
  <c r="M6782" i="1"/>
  <c r="U6782" i="1" s="1"/>
  <c r="M6783" i="1"/>
  <c r="U6783" i="1" s="1"/>
  <c r="M6784" i="1"/>
  <c r="U6784" i="1" s="1"/>
  <c r="M6785" i="1"/>
  <c r="U6785" i="1" s="1"/>
  <c r="M6786" i="1"/>
  <c r="U6786" i="1" s="1"/>
  <c r="M6787" i="1"/>
  <c r="U6787" i="1" s="1"/>
  <c r="M6788" i="1"/>
  <c r="U6788" i="1" s="1"/>
  <c r="M6789" i="1"/>
  <c r="U6789" i="1" s="1"/>
  <c r="M6790" i="1"/>
  <c r="U6790" i="1" s="1"/>
  <c r="M6791" i="1"/>
  <c r="U6791" i="1" s="1"/>
  <c r="M6792" i="1"/>
  <c r="U6792" i="1" s="1"/>
  <c r="M6793" i="1"/>
  <c r="U6793" i="1" s="1"/>
  <c r="M6794" i="1"/>
  <c r="U6794" i="1" s="1"/>
  <c r="M6795" i="1"/>
  <c r="U6795" i="1" s="1"/>
  <c r="M6796" i="1"/>
  <c r="U6796" i="1" s="1"/>
  <c r="M6797" i="1"/>
  <c r="U6797" i="1" s="1"/>
  <c r="M6798" i="1"/>
  <c r="U6798" i="1" s="1"/>
  <c r="M6799" i="1"/>
  <c r="U6799" i="1" s="1"/>
  <c r="M6800" i="1"/>
  <c r="U6800" i="1" s="1"/>
  <c r="M6801" i="1"/>
  <c r="U6801" i="1" s="1"/>
  <c r="M6802" i="1"/>
  <c r="U6802" i="1" s="1"/>
  <c r="M6803" i="1"/>
  <c r="U6803" i="1" s="1"/>
  <c r="M6804" i="1"/>
  <c r="U6804" i="1" s="1"/>
  <c r="M6805" i="1"/>
  <c r="U6805" i="1" s="1"/>
  <c r="M6806" i="1"/>
  <c r="U6806" i="1" s="1"/>
  <c r="M6807" i="1"/>
  <c r="U6807" i="1" s="1"/>
  <c r="M6808" i="1"/>
  <c r="U6808" i="1" s="1"/>
  <c r="M6809" i="1"/>
  <c r="U6809" i="1" s="1"/>
  <c r="M6810" i="1"/>
  <c r="U6810" i="1" s="1"/>
  <c r="M6811" i="1"/>
  <c r="U6811" i="1" s="1"/>
  <c r="M6812" i="1"/>
  <c r="U6812" i="1" s="1"/>
  <c r="M6813" i="1"/>
  <c r="U6813" i="1" s="1"/>
  <c r="M6814" i="1"/>
  <c r="U6814" i="1" s="1"/>
  <c r="M6815" i="1"/>
  <c r="U6815" i="1" s="1"/>
  <c r="M6816" i="1"/>
  <c r="U6816" i="1" s="1"/>
  <c r="M6817" i="1"/>
  <c r="U6817" i="1" s="1"/>
  <c r="M6818" i="1"/>
  <c r="U6818" i="1" s="1"/>
  <c r="M6819" i="1"/>
  <c r="U6819" i="1" s="1"/>
  <c r="M6820" i="1"/>
  <c r="U6820" i="1" s="1"/>
  <c r="M6821" i="1"/>
  <c r="U6821" i="1" s="1"/>
  <c r="M6822" i="1"/>
  <c r="U6822" i="1" s="1"/>
  <c r="M6823" i="1"/>
  <c r="U6823" i="1" s="1"/>
  <c r="M6824" i="1"/>
  <c r="U6824" i="1" s="1"/>
  <c r="M6825" i="1"/>
  <c r="U6825" i="1" s="1"/>
  <c r="M6826" i="1"/>
  <c r="U6826" i="1" s="1"/>
  <c r="M6827" i="1"/>
  <c r="U6827" i="1" s="1"/>
  <c r="M6828" i="1"/>
  <c r="U6828" i="1" s="1"/>
  <c r="M6829" i="1"/>
  <c r="U6829" i="1" s="1"/>
  <c r="M6830" i="1"/>
  <c r="U6830" i="1" s="1"/>
  <c r="M6831" i="1"/>
  <c r="U6831" i="1" s="1"/>
  <c r="M6832" i="1"/>
  <c r="U6832" i="1" s="1"/>
  <c r="M6833" i="1"/>
  <c r="U6833" i="1" s="1"/>
  <c r="M6834" i="1"/>
  <c r="U6834" i="1" s="1"/>
  <c r="M6835" i="1"/>
  <c r="U6835" i="1" s="1"/>
  <c r="M6836" i="1"/>
  <c r="U6836" i="1" s="1"/>
  <c r="M6837" i="1"/>
  <c r="U6837" i="1" s="1"/>
  <c r="M6838" i="1"/>
  <c r="U6838" i="1" s="1"/>
  <c r="M6839" i="1"/>
  <c r="U6839" i="1" s="1"/>
  <c r="M6840" i="1"/>
  <c r="U6840" i="1" s="1"/>
  <c r="M6841" i="1"/>
  <c r="U6841" i="1" s="1"/>
  <c r="M6842" i="1"/>
  <c r="U6842" i="1" s="1"/>
  <c r="M6843" i="1"/>
  <c r="U6843" i="1" s="1"/>
  <c r="M6844" i="1"/>
  <c r="U6844" i="1" s="1"/>
  <c r="M6845" i="1"/>
  <c r="U6845" i="1" s="1"/>
  <c r="M6846" i="1"/>
  <c r="U6846" i="1" s="1"/>
  <c r="M6847" i="1"/>
  <c r="U6847" i="1" s="1"/>
  <c r="M6848" i="1"/>
  <c r="U6848" i="1" s="1"/>
  <c r="M6849" i="1"/>
  <c r="U6849" i="1" s="1"/>
  <c r="M6850" i="1"/>
  <c r="U6850" i="1" s="1"/>
  <c r="M6851" i="1"/>
  <c r="U6851" i="1" s="1"/>
  <c r="M6852" i="1"/>
  <c r="U6852" i="1" s="1"/>
  <c r="M6853" i="1"/>
  <c r="U6853" i="1" s="1"/>
  <c r="M6854" i="1"/>
  <c r="U6854" i="1" s="1"/>
  <c r="M6855" i="1"/>
  <c r="U6855" i="1" s="1"/>
  <c r="M6856" i="1"/>
  <c r="U6856" i="1" s="1"/>
  <c r="M6857" i="1"/>
  <c r="U6857" i="1" s="1"/>
  <c r="M6858" i="1"/>
  <c r="U6858" i="1" s="1"/>
  <c r="M6859" i="1"/>
  <c r="U6859" i="1" s="1"/>
  <c r="M6860" i="1"/>
  <c r="U6860" i="1" s="1"/>
  <c r="M6861" i="1"/>
  <c r="U6861" i="1" s="1"/>
  <c r="M6862" i="1"/>
  <c r="U6862" i="1" s="1"/>
  <c r="M6863" i="1"/>
  <c r="U6863" i="1" s="1"/>
  <c r="M6864" i="1"/>
  <c r="U6864" i="1" s="1"/>
  <c r="M6865" i="1"/>
  <c r="U6865" i="1" s="1"/>
  <c r="M6866" i="1"/>
  <c r="U6866" i="1" s="1"/>
  <c r="M6867" i="1"/>
  <c r="U6867" i="1" s="1"/>
  <c r="M6868" i="1"/>
  <c r="U6868" i="1" s="1"/>
  <c r="M6869" i="1"/>
  <c r="U6869" i="1" s="1"/>
  <c r="M6870" i="1"/>
  <c r="U6870" i="1" s="1"/>
  <c r="M6871" i="1"/>
  <c r="U6871" i="1" s="1"/>
  <c r="M6872" i="1"/>
  <c r="U6872" i="1" s="1"/>
  <c r="M6873" i="1"/>
  <c r="U6873" i="1" s="1"/>
  <c r="M6874" i="1"/>
  <c r="U6874" i="1" s="1"/>
  <c r="M6875" i="1"/>
  <c r="U6875" i="1" s="1"/>
  <c r="M6876" i="1"/>
  <c r="U6876" i="1" s="1"/>
  <c r="M6877" i="1"/>
  <c r="U6877" i="1" s="1"/>
  <c r="M6878" i="1"/>
  <c r="U6878" i="1" s="1"/>
  <c r="M6879" i="1"/>
  <c r="U6879" i="1" s="1"/>
  <c r="M6880" i="1"/>
  <c r="U6880" i="1" s="1"/>
  <c r="M6881" i="1"/>
  <c r="U6881" i="1" s="1"/>
  <c r="M6882" i="1"/>
  <c r="U6882" i="1" s="1"/>
  <c r="M6883" i="1"/>
  <c r="U6883" i="1" s="1"/>
  <c r="M6884" i="1"/>
  <c r="U6884" i="1" s="1"/>
  <c r="M6885" i="1"/>
  <c r="U6885" i="1" s="1"/>
  <c r="M6886" i="1"/>
  <c r="U6886" i="1" s="1"/>
  <c r="M6887" i="1"/>
  <c r="U6887" i="1" s="1"/>
  <c r="M6888" i="1"/>
  <c r="U6888" i="1" s="1"/>
  <c r="M6889" i="1"/>
  <c r="U6889" i="1" s="1"/>
  <c r="M6890" i="1"/>
  <c r="U6890" i="1" s="1"/>
  <c r="M6891" i="1"/>
  <c r="U6891" i="1" s="1"/>
  <c r="M6892" i="1"/>
  <c r="U6892" i="1" s="1"/>
  <c r="M6893" i="1"/>
  <c r="U6893" i="1" s="1"/>
  <c r="M6894" i="1"/>
  <c r="U6894" i="1" s="1"/>
  <c r="M6895" i="1"/>
  <c r="U6895" i="1" s="1"/>
  <c r="M6896" i="1"/>
  <c r="U6896" i="1" s="1"/>
  <c r="M6897" i="1"/>
  <c r="U6897" i="1" s="1"/>
  <c r="M6898" i="1"/>
  <c r="U6898" i="1" s="1"/>
  <c r="M6899" i="1"/>
  <c r="U6899" i="1" s="1"/>
  <c r="M6900" i="1"/>
  <c r="U6900" i="1" s="1"/>
  <c r="M6901" i="1"/>
  <c r="U6901" i="1" s="1"/>
  <c r="M6902" i="1"/>
  <c r="U6902" i="1" s="1"/>
  <c r="M6903" i="1"/>
  <c r="U6903" i="1" s="1"/>
  <c r="M6904" i="1"/>
  <c r="U6904" i="1" s="1"/>
  <c r="M6905" i="1"/>
  <c r="U6905" i="1" s="1"/>
  <c r="M6906" i="1"/>
  <c r="U6906" i="1" s="1"/>
  <c r="M6907" i="1"/>
  <c r="U6907" i="1" s="1"/>
  <c r="M6908" i="1"/>
  <c r="U6908" i="1" s="1"/>
  <c r="M6909" i="1"/>
  <c r="U6909" i="1" s="1"/>
  <c r="M6910" i="1"/>
  <c r="U6910" i="1" s="1"/>
  <c r="M6911" i="1"/>
  <c r="U6911" i="1" s="1"/>
  <c r="M6912" i="1"/>
  <c r="U6912" i="1" s="1"/>
  <c r="M6913" i="1"/>
  <c r="U6913" i="1" s="1"/>
  <c r="M6914" i="1"/>
  <c r="U6914" i="1" s="1"/>
  <c r="M6915" i="1"/>
  <c r="U6915" i="1" s="1"/>
  <c r="M6916" i="1"/>
  <c r="U6916" i="1" s="1"/>
  <c r="M6917" i="1"/>
  <c r="U6917" i="1" s="1"/>
  <c r="M6918" i="1"/>
  <c r="U6918" i="1" s="1"/>
  <c r="M6919" i="1"/>
  <c r="U6919" i="1" s="1"/>
  <c r="M6920" i="1"/>
  <c r="U6920" i="1" s="1"/>
  <c r="M6921" i="1"/>
  <c r="U6921" i="1" s="1"/>
  <c r="M6922" i="1"/>
  <c r="U6922" i="1" s="1"/>
  <c r="M6923" i="1"/>
  <c r="U6923" i="1" s="1"/>
  <c r="M6924" i="1"/>
  <c r="U6924" i="1" s="1"/>
  <c r="M6925" i="1"/>
  <c r="U6925" i="1" s="1"/>
  <c r="M6926" i="1"/>
  <c r="U6926" i="1" s="1"/>
  <c r="M6927" i="1"/>
  <c r="U6927" i="1" s="1"/>
  <c r="M6928" i="1"/>
  <c r="U6928" i="1" s="1"/>
  <c r="M6929" i="1"/>
  <c r="U6929" i="1" s="1"/>
  <c r="M6930" i="1"/>
  <c r="U6930" i="1" s="1"/>
  <c r="M6931" i="1"/>
  <c r="U6931" i="1" s="1"/>
  <c r="M6932" i="1"/>
  <c r="U6932" i="1" s="1"/>
  <c r="M6933" i="1"/>
  <c r="U6933" i="1" s="1"/>
  <c r="M6934" i="1"/>
  <c r="U6934" i="1" s="1"/>
  <c r="M6935" i="1"/>
  <c r="U6935" i="1" s="1"/>
  <c r="M6936" i="1"/>
  <c r="U6936" i="1" s="1"/>
  <c r="M6937" i="1"/>
  <c r="U6937" i="1" s="1"/>
  <c r="M6938" i="1"/>
  <c r="U6938" i="1" s="1"/>
  <c r="M6939" i="1"/>
  <c r="U6939" i="1" s="1"/>
  <c r="M6940" i="1"/>
  <c r="U6940" i="1" s="1"/>
  <c r="M6941" i="1"/>
  <c r="U6941" i="1" s="1"/>
  <c r="M6942" i="1"/>
  <c r="U6942" i="1" s="1"/>
  <c r="M6943" i="1"/>
  <c r="U6943" i="1" s="1"/>
  <c r="M6944" i="1"/>
  <c r="U6944" i="1" s="1"/>
  <c r="M6945" i="1"/>
  <c r="U6945" i="1" s="1"/>
  <c r="M6946" i="1"/>
  <c r="U6946" i="1" s="1"/>
  <c r="M6947" i="1"/>
  <c r="U6947" i="1" s="1"/>
  <c r="M6948" i="1"/>
  <c r="U6948" i="1" s="1"/>
  <c r="M6949" i="1"/>
  <c r="U6949" i="1" s="1"/>
  <c r="M6950" i="1"/>
  <c r="U6950" i="1" s="1"/>
  <c r="M6951" i="1"/>
  <c r="U6951" i="1" s="1"/>
  <c r="M6952" i="1"/>
  <c r="U6952" i="1" s="1"/>
  <c r="M6953" i="1"/>
  <c r="U6953" i="1" s="1"/>
  <c r="M6954" i="1"/>
  <c r="U6954" i="1" s="1"/>
  <c r="M6955" i="1"/>
  <c r="U6955" i="1" s="1"/>
  <c r="M6956" i="1"/>
  <c r="U6956" i="1" s="1"/>
  <c r="M6957" i="1"/>
  <c r="U6957" i="1" s="1"/>
  <c r="M6958" i="1"/>
  <c r="U6958" i="1" s="1"/>
  <c r="M6959" i="1"/>
  <c r="U6959" i="1" s="1"/>
  <c r="M6960" i="1"/>
  <c r="U6960" i="1" s="1"/>
  <c r="M6961" i="1"/>
  <c r="U6961" i="1" s="1"/>
  <c r="M6962" i="1"/>
  <c r="U6962" i="1" s="1"/>
  <c r="M6963" i="1"/>
  <c r="U6963" i="1" s="1"/>
  <c r="M6964" i="1"/>
  <c r="U6964" i="1" s="1"/>
  <c r="M6965" i="1"/>
  <c r="U6965" i="1" s="1"/>
  <c r="M6966" i="1"/>
  <c r="U6966" i="1" s="1"/>
  <c r="M6967" i="1"/>
  <c r="U6967" i="1" s="1"/>
  <c r="M6968" i="1"/>
  <c r="U6968" i="1" s="1"/>
  <c r="M6969" i="1"/>
  <c r="U6969" i="1" s="1"/>
  <c r="M6970" i="1"/>
  <c r="U6970" i="1" s="1"/>
  <c r="M6971" i="1"/>
  <c r="U6971" i="1" s="1"/>
  <c r="M6972" i="1"/>
  <c r="U6972" i="1" s="1"/>
  <c r="M6973" i="1"/>
  <c r="U6973" i="1" s="1"/>
  <c r="M6974" i="1"/>
  <c r="U6974" i="1" s="1"/>
  <c r="M6975" i="1"/>
  <c r="U6975" i="1" s="1"/>
  <c r="M6976" i="1"/>
  <c r="U6976" i="1" s="1"/>
  <c r="M6977" i="1"/>
  <c r="U6977" i="1" s="1"/>
  <c r="M6978" i="1"/>
  <c r="U6978" i="1" s="1"/>
  <c r="M6979" i="1"/>
  <c r="U6979" i="1" s="1"/>
  <c r="M6980" i="1"/>
  <c r="U6980" i="1" s="1"/>
  <c r="M6981" i="1"/>
  <c r="U6981" i="1" s="1"/>
  <c r="M6982" i="1"/>
  <c r="U6982" i="1" s="1"/>
  <c r="M6983" i="1"/>
  <c r="U6983" i="1" s="1"/>
  <c r="M6984" i="1"/>
  <c r="U6984" i="1" s="1"/>
  <c r="M6985" i="1"/>
  <c r="U6985" i="1" s="1"/>
  <c r="M6986" i="1"/>
  <c r="U6986" i="1" s="1"/>
  <c r="M6987" i="1"/>
  <c r="U6987" i="1" s="1"/>
  <c r="M6988" i="1"/>
  <c r="U6988" i="1" s="1"/>
  <c r="M6989" i="1"/>
  <c r="U6989" i="1" s="1"/>
  <c r="M6990" i="1"/>
  <c r="U6990" i="1" s="1"/>
  <c r="M6991" i="1"/>
  <c r="U6991" i="1" s="1"/>
  <c r="M6992" i="1"/>
  <c r="U6992" i="1" s="1"/>
  <c r="M6993" i="1"/>
  <c r="U6993" i="1" s="1"/>
  <c r="M6994" i="1"/>
  <c r="U6994" i="1" s="1"/>
  <c r="M6995" i="1"/>
  <c r="U6995" i="1" s="1"/>
  <c r="M6996" i="1"/>
  <c r="U6996" i="1" s="1"/>
  <c r="M6997" i="1"/>
  <c r="U6997" i="1" s="1"/>
  <c r="M6998" i="1"/>
  <c r="U6998" i="1" s="1"/>
  <c r="M6999" i="1"/>
  <c r="U6999" i="1" s="1"/>
  <c r="M7000" i="1"/>
  <c r="U7000" i="1" s="1"/>
  <c r="M7001" i="1"/>
  <c r="U7001" i="1" s="1"/>
  <c r="M7002" i="1"/>
  <c r="U7002" i="1" s="1"/>
  <c r="M7003" i="1"/>
  <c r="U7003" i="1" s="1"/>
  <c r="M7004" i="1"/>
  <c r="U7004" i="1" s="1"/>
  <c r="M7005" i="1"/>
  <c r="U7005" i="1" s="1"/>
  <c r="M7006" i="1"/>
  <c r="U7006" i="1" s="1"/>
  <c r="M7007" i="1"/>
  <c r="U7007" i="1" s="1"/>
  <c r="M7008" i="1"/>
  <c r="U7008" i="1" s="1"/>
  <c r="M7009" i="1"/>
  <c r="U7009" i="1" s="1"/>
  <c r="M7010" i="1"/>
  <c r="U7010" i="1" s="1"/>
  <c r="M7011" i="1"/>
  <c r="U7011" i="1" s="1"/>
  <c r="M7012" i="1"/>
  <c r="U7012" i="1" s="1"/>
  <c r="M7013" i="1"/>
  <c r="U7013" i="1" s="1"/>
  <c r="M7014" i="1"/>
  <c r="U7014" i="1" s="1"/>
  <c r="M7015" i="1"/>
  <c r="U7015" i="1" s="1"/>
  <c r="M7016" i="1"/>
  <c r="U7016" i="1" s="1"/>
  <c r="M7017" i="1"/>
  <c r="U7017" i="1" s="1"/>
  <c r="M7018" i="1"/>
  <c r="U7018" i="1" s="1"/>
  <c r="M7019" i="1"/>
  <c r="U7019" i="1" s="1"/>
  <c r="M7020" i="1"/>
  <c r="U7020" i="1" s="1"/>
  <c r="M7021" i="1"/>
  <c r="U7021" i="1" s="1"/>
  <c r="M7022" i="1"/>
  <c r="U7022" i="1" s="1"/>
  <c r="M7023" i="1"/>
  <c r="U7023" i="1" s="1"/>
  <c r="M7024" i="1"/>
  <c r="U7024" i="1" s="1"/>
  <c r="M7025" i="1"/>
  <c r="U7025" i="1" s="1"/>
  <c r="M7026" i="1"/>
  <c r="U7026" i="1" s="1"/>
  <c r="M7027" i="1"/>
  <c r="U7027" i="1" s="1"/>
  <c r="M7028" i="1"/>
  <c r="U7028" i="1" s="1"/>
  <c r="M7029" i="1"/>
  <c r="U7029" i="1" s="1"/>
  <c r="M7030" i="1"/>
  <c r="U7030" i="1" s="1"/>
  <c r="M7031" i="1"/>
  <c r="U7031" i="1" s="1"/>
  <c r="M7032" i="1"/>
  <c r="U7032" i="1" s="1"/>
  <c r="M7033" i="1"/>
  <c r="U7033" i="1" s="1"/>
  <c r="M7034" i="1"/>
  <c r="U7034" i="1" s="1"/>
  <c r="M7035" i="1"/>
  <c r="U7035" i="1" s="1"/>
  <c r="M7036" i="1"/>
  <c r="U7036" i="1" s="1"/>
  <c r="M7037" i="1"/>
  <c r="U7037" i="1" s="1"/>
  <c r="M7038" i="1"/>
  <c r="U7038" i="1" s="1"/>
  <c r="M7039" i="1"/>
  <c r="U7039" i="1" s="1"/>
  <c r="M7040" i="1"/>
  <c r="U7040" i="1" s="1"/>
  <c r="M7041" i="1"/>
  <c r="U7041" i="1" s="1"/>
  <c r="M7042" i="1"/>
  <c r="U7042" i="1" s="1"/>
  <c r="M7043" i="1"/>
  <c r="U7043" i="1" s="1"/>
  <c r="M7044" i="1"/>
  <c r="U7044" i="1" s="1"/>
  <c r="M7045" i="1"/>
  <c r="U7045" i="1" s="1"/>
  <c r="M7046" i="1"/>
  <c r="U7046" i="1" s="1"/>
  <c r="M7047" i="1"/>
  <c r="U7047" i="1" s="1"/>
  <c r="M7048" i="1"/>
  <c r="U7048" i="1" s="1"/>
  <c r="M7049" i="1"/>
  <c r="U7049" i="1" s="1"/>
  <c r="M7050" i="1"/>
  <c r="U7050" i="1" s="1"/>
  <c r="M7051" i="1"/>
  <c r="U7051" i="1" s="1"/>
  <c r="M7052" i="1"/>
  <c r="U7052" i="1" s="1"/>
  <c r="M7053" i="1"/>
  <c r="U7053" i="1" s="1"/>
  <c r="M7054" i="1"/>
  <c r="U7054" i="1" s="1"/>
  <c r="M7055" i="1"/>
  <c r="U7055" i="1" s="1"/>
  <c r="M7056" i="1"/>
  <c r="U7056" i="1" s="1"/>
  <c r="M7057" i="1"/>
  <c r="U7057" i="1" s="1"/>
  <c r="M7058" i="1"/>
  <c r="U7058" i="1" s="1"/>
  <c r="M7059" i="1"/>
  <c r="U7059" i="1" s="1"/>
  <c r="M7060" i="1"/>
  <c r="U7060" i="1" s="1"/>
  <c r="M7061" i="1"/>
  <c r="U7061" i="1" s="1"/>
  <c r="M7062" i="1"/>
  <c r="U7062" i="1" s="1"/>
  <c r="M7063" i="1"/>
  <c r="U7063" i="1" s="1"/>
  <c r="M7064" i="1"/>
  <c r="U7064" i="1" s="1"/>
  <c r="M7065" i="1"/>
  <c r="U7065" i="1" s="1"/>
  <c r="M7066" i="1"/>
  <c r="U7066" i="1" s="1"/>
  <c r="M7067" i="1"/>
  <c r="U7067" i="1" s="1"/>
  <c r="M7068" i="1"/>
  <c r="U7068" i="1" s="1"/>
  <c r="M7069" i="1"/>
  <c r="U7069" i="1" s="1"/>
  <c r="M7070" i="1"/>
  <c r="U7070" i="1" s="1"/>
  <c r="M7071" i="1"/>
  <c r="U7071" i="1" s="1"/>
  <c r="M7072" i="1"/>
  <c r="U7072" i="1" s="1"/>
  <c r="M7073" i="1"/>
  <c r="U7073" i="1" s="1"/>
  <c r="M7074" i="1"/>
  <c r="U7074" i="1" s="1"/>
  <c r="M7075" i="1"/>
  <c r="U7075" i="1" s="1"/>
  <c r="M7076" i="1"/>
  <c r="U7076" i="1" s="1"/>
  <c r="M7077" i="1"/>
  <c r="U7077" i="1" s="1"/>
  <c r="M7078" i="1"/>
  <c r="U7078" i="1" s="1"/>
  <c r="M7079" i="1"/>
  <c r="U7079" i="1" s="1"/>
  <c r="M7080" i="1"/>
  <c r="U7080" i="1" s="1"/>
  <c r="M7081" i="1"/>
  <c r="U7081" i="1" s="1"/>
  <c r="M7082" i="1"/>
  <c r="U7082" i="1" s="1"/>
  <c r="M7083" i="1"/>
  <c r="U7083" i="1" s="1"/>
  <c r="M7084" i="1"/>
  <c r="U7084" i="1" s="1"/>
  <c r="M7085" i="1"/>
  <c r="U7085" i="1" s="1"/>
  <c r="M7086" i="1"/>
  <c r="U7086" i="1" s="1"/>
  <c r="M7087" i="1"/>
  <c r="U7087" i="1" s="1"/>
  <c r="M7088" i="1"/>
  <c r="U7088" i="1" s="1"/>
  <c r="M7089" i="1"/>
  <c r="U7089" i="1" s="1"/>
  <c r="M7090" i="1"/>
  <c r="U7090" i="1" s="1"/>
  <c r="M7091" i="1"/>
  <c r="U7091" i="1" s="1"/>
  <c r="M7092" i="1"/>
  <c r="U7092" i="1" s="1"/>
  <c r="M7093" i="1"/>
  <c r="U7093" i="1" s="1"/>
  <c r="M7094" i="1"/>
  <c r="U7094" i="1" s="1"/>
  <c r="M7095" i="1"/>
  <c r="U7095" i="1" s="1"/>
  <c r="M7096" i="1"/>
  <c r="U7096" i="1" s="1"/>
  <c r="M7097" i="1"/>
  <c r="U7097" i="1" s="1"/>
  <c r="M7098" i="1"/>
  <c r="U7098" i="1" s="1"/>
  <c r="M7099" i="1"/>
  <c r="U7099" i="1" s="1"/>
  <c r="M7100" i="1"/>
  <c r="U7100" i="1" s="1"/>
  <c r="M7101" i="1"/>
  <c r="U7101" i="1" s="1"/>
  <c r="M7102" i="1"/>
  <c r="U7102" i="1" s="1"/>
  <c r="M7103" i="1"/>
  <c r="U7103" i="1" s="1"/>
  <c r="M7104" i="1"/>
  <c r="U7104" i="1" s="1"/>
  <c r="M7105" i="1"/>
  <c r="U7105" i="1" s="1"/>
  <c r="M7106" i="1"/>
  <c r="U7106" i="1" s="1"/>
  <c r="M7107" i="1"/>
  <c r="U7107" i="1" s="1"/>
  <c r="M7108" i="1"/>
  <c r="U7108" i="1" s="1"/>
  <c r="M7109" i="1"/>
  <c r="U7109" i="1" s="1"/>
  <c r="M7110" i="1"/>
  <c r="U7110" i="1" s="1"/>
  <c r="M7111" i="1"/>
  <c r="U7111" i="1" s="1"/>
  <c r="M7112" i="1"/>
  <c r="U7112" i="1" s="1"/>
  <c r="M7113" i="1"/>
  <c r="U7113" i="1" s="1"/>
  <c r="M7114" i="1"/>
  <c r="U7114" i="1" s="1"/>
  <c r="M7115" i="1"/>
  <c r="U7115" i="1" s="1"/>
  <c r="M7116" i="1"/>
  <c r="U7116" i="1" s="1"/>
  <c r="M7117" i="1"/>
  <c r="U7117" i="1" s="1"/>
  <c r="M7118" i="1"/>
  <c r="U7118" i="1" s="1"/>
  <c r="M7119" i="1"/>
  <c r="U7119" i="1" s="1"/>
  <c r="M7120" i="1"/>
  <c r="U7120" i="1" s="1"/>
  <c r="M7121" i="1"/>
  <c r="U7121" i="1" s="1"/>
  <c r="M7122" i="1"/>
  <c r="U7122" i="1" s="1"/>
  <c r="M7123" i="1"/>
  <c r="U7123" i="1" s="1"/>
  <c r="M7124" i="1"/>
  <c r="U7124" i="1" s="1"/>
  <c r="M7125" i="1"/>
  <c r="U7125" i="1" s="1"/>
  <c r="M7126" i="1"/>
  <c r="U7126" i="1" s="1"/>
  <c r="M7127" i="1"/>
  <c r="U7127" i="1" s="1"/>
  <c r="M7128" i="1"/>
  <c r="U7128" i="1" s="1"/>
  <c r="M7129" i="1"/>
  <c r="U7129" i="1" s="1"/>
  <c r="M7130" i="1"/>
  <c r="U7130" i="1" s="1"/>
  <c r="M7131" i="1"/>
  <c r="U7131" i="1" s="1"/>
  <c r="M7132" i="1"/>
  <c r="U7132" i="1" s="1"/>
  <c r="M7133" i="1"/>
  <c r="U7133" i="1" s="1"/>
  <c r="M7134" i="1"/>
  <c r="U7134" i="1" s="1"/>
  <c r="M7135" i="1"/>
  <c r="U7135" i="1" s="1"/>
  <c r="M7136" i="1"/>
  <c r="U7136" i="1" s="1"/>
  <c r="M7137" i="1"/>
  <c r="U7137" i="1" s="1"/>
  <c r="M7138" i="1"/>
  <c r="U7138" i="1" s="1"/>
  <c r="M7139" i="1"/>
  <c r="U7139" i="1" s="1"/>
  <c r="M7140" i="1"/>
  <c r="U7140" i="1" s="1"/>
  <c r="M7141" i="1"/>
  <c r="U7141" i="1" s="1"/>
  <c r="M7142" i="1"/>
  <c r="U7142" i="1" s="1"/>
  <c r="M7143" i="1"/>
  <c r="U7143" i="1" s="1"/>
  <c r="M7144" i="1"/>
  <c r="U7144" i="1" s="1"/>
  <c r="M7145" i="1"/>
  <c r="U7145" i="1" s="1"/>
  <c r="M7146" i="1"/>
  <c r="U7146" i="1" s="1"/>
  <c r="M7147" i="1"/>
  <c r="U7147" i="1" s="1"/>
  <c r="M7148" i="1"/>
  <c r="U7148" i="1" s="1"/>
  <c r="M7149" i="1"/>
  <c r="U7149" i="1" s="1"/>
  <c r="M7150" i="1"/>
  <c r="U7150" i="1" s="1"/>
  <c r="M7151" i="1"/>
  <c r="U7151" i="1" s="1"/>
  <c r="M7152" i="1"/>
  <c r="U7152" i="1" s="1"/>
  <c r="M7153" i="1"/>
  <c r="U7153" i="1" s="1"/>
  <c r="M7154" i="1"/>
  <c r="U7154" i="1" s="1"/>
  <c r="M7155" i="1"/>
  <c r="U7155" i="1" s="1"/>
  <c r="M7156" i="1"/>
  <c r="U7156" i="1" s="1"/>
  <c r="M7157" i="1"/>
  <c r="U7157" i="1" s="1"/>
  <c r="M7158" i="1"/>
  <c r="U7158" i="1" s="1"/>
  <c r="M7159" i="1"/>
  <c r="U7159" i="1" s="1"/>
  <c r="M7160" i="1"/>
  <c r="U7160" i="1" s="1"/>
  <c r="M7161" i="1"/>
  <c r="U7161" i="1" s="1"/>
  <c r="M7162" i="1"/>
  <c r="U7162" i="1" s="1"/>
  <c r="M7163" i="1"/>
  <c r="U7163" i="1" s="1"/>
  <c r="M7164" i="1"/>
  <c r="U7164" i="1" s="1"/>
  <c r="M7165" i="1"/>
  <c r="U7165" i="1" s="1"/>
  <c r="M7166" i="1"/>
  <c r="U7166" i="1" s="1"/>
  <c r="M7167" i="1"/>
  <c r="U7167" i="1" s="1"/>
  <c r="M7168" i="1"/>
  <c r="U7168" i="1" s="1"/>
  <c r="M7169" i="1"/>
  <c r="U7169" i="1" s="1"/>
  <c r="M7170" i="1"/>
  <c r="U7170" i="1" s="1"/>
  <c r="M7171" i="1"/>
  <c r="U7171" i="1" s="1"/>
  <c r="M7172" i="1"/>
  <c r="U7172" i="1" s="1"/>
  <c r="M7173" i="1"/>
  <c r="U7173" i="1" s="1"/>
  <c r="M7174" i="1"/>
  <c r="U7174" i="1" s="1"/>
  <c r="M7175" i="1"/>
  <c r="U7175" i="1" s="1"/>
  <c r="M7176" i="1"/>
  <c r="U7176" i="1" s="1"/>
  <c r="M7177" i="1"/>
  <c r="U7177" i="1" s="1"/>
  <c r="M7178" i="1"/>
  <c r="U7178" i="1" s="1"/>
  <c r="M7179" i="1"/>
  <c r="U7179" i="1" s="1"/>
  <c r="M7180" i="1"/>
  <c r="U7180" i="1" s="1"/>
  <c r="M7181" i="1"/>
  <c r="U7181" i="1" s="1"/>
  <c r="M7182" i="1"/>
  <c r="U7182" i="1" s="1"/>
  <c r="M7183" i="1"/>
  <c r="U7183" i="1" s="1"/>
  <c r="M7184" i="1"/>
  <c r="U7184" i="1" s="1"/>
  <c r="M7185" i="1"/>
  <c r="U7185" i="1" s="1"/>
  <c r="M7186" i="1"/>
  <c r="U7186" i="1" s="1"/>
  <c r="M7187" i="1"/>
  <c r="U7187" i="1" s="1"/>
  <c r="M7188" i="1"/>
  <c r="U7188" i="1" s="1"/>
  <c r="M7189" i="1"/>
  <c r="U7189" i="1" s="1"/>
  <c r="M7190" i="1"/>
  <c r="U7190" i="1" s="1"/>
  <c r="M7191" i="1"/>
  <c r="U7191" i="1" s="1"/>
  <c r="M7192" i="1"/>
  <c r="U7192" i="1" s="1"/>
  <c r="M7193" i="1"/>
  <c r="U7193" i="1" s="1"/>
  <c r="M7194" i="1"/>
  <c r="U7194" i="1" s="1"/>
  <c r="M7195" i="1"/>
  <c r="U7195" i="1" s="1"/>
  <c r="M7196" i="1"/>
  <c r="U7196" i="1" s="1"/>
  <c r="M7197" i="1"/>
  <c r="U7197" i="1" s="1"/>
  <c r="M7198" i="1"/>
  <c r="U7198" i="1" s="1"/>
  <c r="M7199" i="1"/>
  <c r="U7199" i="1" s="1"/>
  <c r="M7200" i="1"/>
  <c r="U7200" i="1" s="1"/>
  <c r="M7201" i="1"/>
  <c r="U7201" i="1" s="1"/>
  <c r="M7202" i="1"/>
  <c r="U7202" i="1" s="1"/>
  <c r="M7203" i="1"/>
  <c r="U7203" i="1" s="1"/>
  <c r="M7204" i="1"/>
  <c r="U7204" i="1" s="1"/>
  <c r="M7205" i="1"/>
  <c r="U7205" i="1" s="1"/>
  <c r="M7206" i="1"/>
  <c r="U7206" i="1" s="1"/>
  <c r="M7207" i="1"/>
  <c r="U7207" i="1" s="1"/>
  <c r="M7208" i="1"/>
  <c r="U7208" i="1" s="1"/>
  <c r="M7209" i="1"/>
  <c r="U7209" i="1" s="1"/>
  <c r="M7210" i="1"/>
  <c r="U7210" i="1" s="1"/>
  <c r="M7211" i="1"/>
  <c r="U7211" i="1" s="1"/>
  <c r="M7212" i="1"/>
  <c r="U7212" i="1" s="1"/>
  <c r="M7213" i="1"/>
  <c r="U7213" i="1" s="1"/>
  <c r="M7214" i="1"/>
  <c r="U7214" i="1" s="1"/>
  <c r="M7215" i="1"/>
  <c r="U7215" i="1" s="1"/>
  <c r="M7216" i="1"/>
  <c r="U7216" i="1" s="1"/>
  <c r="M7217" i="1"/>
  <c r="U7217" i="1" s="1"/>
  <c r="M7218" i="1"/>
  <c r="U7218" i="1" s="1"/>
  <c r="M7219" i="1"/>
  <c r="U7219" i="1" s="1"/>
  <c r="M7220" i="1"/>
  <c r="U7220" i="1" s="1"/>
  <c r="M7221" i="1"/>
  <c r="U7221" i="1" s="1"/>
  <c r="M7222" i="1"/>
  <c r="U7222" i="1" s="1"/>
  <c r="M7223" i="1"/>
  <c r="U7223" i="1" s="1"/>
  <c r="M7224" i="1"/>
  <c r="U7224" i="1" s="1"/>
  <c r="M7225" i="1"/>
  <c r="U7225" i="1" s="1"/>
  <c r="M7226" i="1"/>
  <c r="U7226" i="1" s="1"/>
  <c r="M7227" i="1"/>
  <c r="U7227" i="1" s="1"/>
  <c r="M7228" i="1"/>
  <c r="U7228" i="1" s="1"/>
  <c r="M7229" i="1"/>
  <c r="U7229" i="1" s="1"/>
  <c r="M7230" i="1"/>
  <c r="U7230" i="1" s="1"/>
  <c r="M7231" i="1"/>
  <c r="U7231" i="1" s="1"/>
  <c r="M7232" i="1"/>
  <c r="U7232" i="1" s="1"/>
  <c r="M7233" i="1"/>
  <c r="U7233" i="1" s="1"/>
  <c r="M7234" i="1"/>
  <c r="U7234" i="1" s="1"/>
  <c r="M7235" i="1"/>
  <c r="U7235" i="1" s="1"/>
  <c r="M7236" i="1"/>
  <c r="U7236" i="1" s="1"/>
  <c r="M7237" i="1"/>
  <c r="U7237" i="1" s="1"/>
  <c r="M7238" i="1"/>
  <c r="U7238" i="1" s="1"/>
  <c r="M7239" i="1"/>
  <c r="U7239" i="1" s="1"/>
  <c r="M7240" i="1"/>
  <c r="U7240" i="1" s="1"/>
  <c r="M7241" i="1"/>
  <c r="U7241" i="1" s="1"/>
  <c r="M7242" i="1"/>
  <c r="U7242" i="1" s="1"/>
  <c r="M7243" i="1"/>
  <c r="U7243" i="1" s="1"/>
  <c r="M7244" i="1"/>
  <c r="U7244" i="1" s="1"/>
  <c r="M7245" i="1"/>
  <c r="U7245" i="1" s="1"/>
  <c r="M7246" i="1"/>
  <c r="U7246" i="1" s="1"/>
  <c r="M7247" i="1"/>
  <c r="U7247" i="1" s="1"/>
  <c r="M7248" i="1"/>
  <c r="U7248" i="1" s="1"/>
  <c r="M7249" i="1"/>
  <c r="U7249" i="1" s="1"/>
  <c r="M7250" i="1"/>
  <c r="U7250" i="1" s="1"/>
  <c r="M7251" i="1"/>
  <c r="U7251" i="1" s="1"/>
  <c r="M7252" i="1"/>
  <c r="U7252" i="1" s="1"/>
  <c r="M7253" i="1"/>
  <c r="U7253" i="1" s="1"/>
  <c r="M7254" i="1"/>
  <c r="U7254" i="1" s="1"/>
  <c r="M7255" i="1"/>
  <c r="U7255" i="1" s="1"/>
  <c r="M7256" i="1"/>
  <c r="U7256" i="1" s="1"/>
  <c r="M7257" i="1"/>
  <c r="U7257" i="1" s="1"/>
  <c r="M7258" i="1"/>
  <c r="U7258" i="1" s="1"/>
  <c r="M7259" i="1"/>
  <c r="U7259" i="1" s="1"/>
  <c r="M7260" i="1"/>
  <c r="U7260" i="1" s="1"/>
  <c r="M7261" i="1"/>
  <c r="U7261" i="1" s="1"/>
  <c r="M7262" i="1"/>
  <c r="U7262" i="1" s="1"/>
  <c r="M7263" i="1"/>
  <c r="U7263" i="1" s="1"/>
  <c r="M7264" i="1"/>
  <c r="U7264" i="1" s="1"/>
  <c r="M7265" i="1"/>
  <c r="U7265" i="1" s="1"/>
  <c r="M7266" i="1"/>
  <c r="U7266" i="1" s="1"/>
  <c r="M7267" i="1"/>
  <c r="U7267" i="1" s="1"/>
  <c r="M7268" i="1"/>
  <c r="U7268" i="1" s="1"/>
  <c r="M7269" i="1"/>
  <c r="U7269" i="1" s="1"/>
  <c r="M7270" i="1"/>
  <c r="U7270" i="1" s="1"/>
  <c r="M7271" i="1"/>
  <c r="U7271" i="1" s="1"/>
  <c r="M7272" i="1"/>
  <c r="U7272" i="1" s="1"/>
  <c r="M7273" i="1"/>
  <c r="U7273" i="1" s="1"/>
  <c r="M7274" i="1"/>
  <c r="U7274" i="1" s="1"/>
  <c r="M7275" i="1"/>
  <c r="U7275" i="1" s="1"/>
  <c r="M7276" i="1"/>
  <c r="U7276" i="1" s="1"/>
  <c r="M7277" i="1"/>
  <c r="U7277" i="1" s="1"/>
  <c r="M7278" i="1"/>
  <c r="U7278" i="1" s="1"/>
  <c r="M7279" i="1"/>
  <c r="U7279" i="1" s="1"/>
  <c r="M7280" i="1"/>
  <c r="U7280" i="1" s="1"/>
  <c r="M7281" i="1"/>
  <c r="U7281" i="1" s="1"/>
  <c r="M7282" i="1"/>
  <c r="U7282" i="1" s="1"/>
  <c r="M7283" i="1"/>
  <c r="U7283" i="1" s="1"/>
  <c r="M7284" i="1"/>
  <c r="U7284" i="1" s="1"/>
  <c r="M7285" i="1"/>
  <c r="U7285" i="1" s="1"/>
  <c r="M7286" i="1"/>
  <c r="U7286" i="1" s="1"/>
  <c r="M7287" i="1"/>
  <c r="U7287" i="1" s="1"/>
  <c r="M7288" i="1"/>
  <c r="U7288" i="1" s="1"/>
  <c r="M7289" i="1"/>
  <c r="U7289" i="1" s="1"/>
  <c r="M7290" i="1"/>
  <c r="U7290" i="1" s="1"/>
  <c r="M7291" i="1"/>
  <c r="U7291" i="1" s="1"/>
  <c r="M7292" i="1"/>
  <c r="U7292" i="1" s="1"/>
  <c r="M7293" i="1"/>
  <c r="U7293" i="1" s="1"/>
  <c r="M7294" i="1"/>
  <c r="U7294" i="1" s="1"/>
  <c r="M7295" i="1"/>
  <c r="U7295" i="1" s="1"/>
  <c r="M7296" i="1"/>
  <c r="U7296" i="1" s="1"/>
  <c r="M7297" i="1"/>
  <c r="U7297" i="1" s="1"/>
  <c r="M7298" i="1"/>
  <c r="U7298" i="1" s="1"/>
  <c r="M7299" i="1"/>
  <c r="U7299" i="1" s="1"/>
  <c r="M7300" i="1"/>
  <c r="U7300" i="1" s="1"/>
  <c r="M7301" i="1"/>
  <c r="U7301" i="1" s="1"/>
  <c r="M7302" i="1"/>
  <c r="U7302" i="1" s="1"/>
  <c r="M7303" i="1"/>
  <c r="U7303" i="1" s="1"/>
  <c r="M7304" i="1"/>
  <c r="U7304" i="1" s="1"/>
  <c r="M7305" i="1"/>
  <c r="U7305" i="1" s="1"/>
  <c r="M7306" i="1"/>
  <c r="U7306" i="1" s="1"/>
  <c r="M7307" i="1"/>
  <c r="U7307" i="1" s="1"/>
  <c r="M7308" i="1"/>
  <c r="U7308" i="1" s="1"/>
  <c r="M7309" i="1"/>
  <c r="U7309" i="1" s="1"/>
  <c r="M7310" i="1"/>
  <c r="U7310" i="1" s="1"/>
  <c r="M7311" i="1"/>
  <c r="U7311" i="1" s="1"/>
  <c r="M7312" i="1"/>
  <c r="U7312" i="1" s="1"/>
  <c r="M7313" i="1"/>
  <c r="U7313" i="1" s="1"/>
  <c r="M7314" i="1"/>
  <c r="U7314" i="1" s="1"/>
  <c r="M7315" i="1"/>
  <c r="U7315" i="1" s="1"/>
  <c r="M7316" i="1"/>
  <c r="U7316" i="1" s="1"/>
  <c r="M7317" i="1"/>
  <c r="U7317" i="1" s="1"/>
  <c r="M7318" i="1"/>
  <c r="U7318" i="1" s="1"/>
  <c r="M7319" i="1"/>
  <c r="U7319" i="1" s="1"/>
  <c r="M7320" i="1"/>
  <c r="U7320" i="1" s="1"/>
  <c r="M7321" i="1"/>
  <c r="U7321" i="1" s="1"/>
  <c r="M7322" i="1"/>
  <c r="U7322" i="1" s="1"/>
  <c r="M7323" i="1"/>
  <c r="U7323" i="1" s="1"/>
  <c r="M7324" i="1"/>
  <c r="U7324" i="1" s="1"/>
  <c r="M7325" i="1"/>
  <c r="U7325" i="1" s="1"/>
  <c r="M7326" i="1"/>
  <c r="U7326" i="1" s="1"/>
  <c r="M7327" i="1"/>
  <c r="U7327" i="1" s="1"/>
  <c r="M7328" i="1"/>
  <c r="U7328" i="1" s="1"/>
  <c r="M7329" i="1"/>
  <c r="U7329" i="1" s="1"/>
  <c r="M7330" i="1"/>
  <c r="U7330" i="1" s="1"/>
  <c r="M7331" i="1"/>
  <c r="U7331" i="1" s="1"/>
  <c r="M7332" i="1"/>
  <c r="U7332" i="1" s="1"/>
  <c r="M7333" i="1"/>
  <c r="U7333" i="1" s="1"/>
  <c r="M7334" i="1"/>
  <c r="U7334" i="1" s="1"/>
  <c r="M7335" i="1"/>
  <c r="U7335" i="1" s="1"/>
  <c r="M7336" i="1"/>
  <c r="U7336" i="1" s="1"/>
  <c r="M7337" i="1"/>
  <c r="U7337" i="1" s="1"/>
  <c r="M7338" i="1"/>
  <c r="U7338" i="1" s="1"/>
  <c r="M7339" i="1"/>
  <c r="U7339" i="1" s="1"/>
  <c r="M7340" i="1"/>
  <c r="U7340" i="1" s="1"/>
  <c r="M7341" i="1"/>
  <c r="U7341" i="1" s="1"/>
  <c r="M7342" i="1"/>
  <c r="U7342" i="1" s="1"/>
  <c r="M7343" i="1"/>
  <c r="U7343" i="1" s="1"/>
  <c r="M7344" i="1"/>
  <c r="U7344" i="1" s="1"/>
  <c r="M7345" i="1"/>
  <c r="U7345" i="1" s="1"/>
  <c r="M7346" i="1"/>
  <c r="U7346" i="1" s="1"/>
  <c r="M7347" i="1"/>
  <c r="U7347" i="1" s="1"/>
  <c r="M7348" i="1"/>
  <c r="U7348" i="1" s="1"/>
  <c r="M7349" i="1"/>
  <c r="U7349" i="1" s="1"/>
  <c r="M7350" i="1"/>
  <c r="U7350" i="1" s="1"/>
  <c r="M7351" i="1"/>
  <c r="U7351" i="1" s="1"/>
  <c r="M7352" i="1"/>
  <c r="U7352" i="1" s="1"/>
  <c r="M7353" i="1"/>
  <c r="U7353" i="1" s="1"/>
  <c r="M7354" i="1"/>
  <c r="U7354" i="1" s="1"/>
  <c r="M7355" i="1"/>
  <c r="U7355" i="1" s="1"/>
  <c r="M7356" i="1"/>
  <c r="U7356" i="1" s="1"/>
  <c r="M7357" i="1"/>
  <c r="U7357" i="1" s="1"/>
  <c r="M7358" i="1"/>
  <c r="U7358" i="1" s="1"/>
  <c r="M7359" i="1"/>
  <c r="U7359" i="1" s="1"/>
  <c r="M7360" i="1"/>
  <c r="U7360" i="1" s="1"/>
  <c r="M7361" i="1"/>
  <c r="U7361" i="1" s="1"/>
  <c r="M7362" i="1"/>
  <c r="U7362" i="1" s="1"/>
  <c r="M7363" i="1"/>
  <c r="U7363" i="1" s="1"/>
  <c r="M7364" i="1"/>
  <c r="U7364" i="1" s="1"/>
  <c r="M7365" i="1"/>
  <c r="U7365" i="1" s="1"/>
  <c r="M7366" i="1"/>
  <c r="U7366" i="1" s="1"/>
  <c r="M7367" i="1"/>
  <c r="U7367" i="1" s="1"/>
  <c r="M7368" i="1"/>
  <c r="U7368" i="1" s="1"/>
  <c r="M7369" i="1"/>
  <c r="U7369" i="1" s="1"/>
  <c r="M7370" i="1"/>
  <c r="U7370" i="1" s="1"/>
  <c r="M7371" i="1"/>
  <c r="U7371" i="1" s="1"/>
  <c r="M7372" i="1"/>
  <c r="U7372" i="1" s="1"/>
  <c r="M7373" i="1"/>
  <c r="U7373" i="1" s="1"/>
  <c r="M7374" i="1"/>
  <c r="U7374" i="1" s="1"/>
  <c r="M7375" i="1"/>
  <c r="U7375" i="1" s="1"/>
  <c r="M7376" i="1"/>
  <c r="U7376" i="1" s="1"/>
  <c r="M7377" i="1"/>
  <c r="U7377" i="1" s="1"/>
  <c r="M7378" i="1"/>
  <c r="U7378" i="1" s="1"/>
  <c r="M7379" i="1"/>
  <c r="U7379" i="1" s="1"/>
  <c r="M7380" i="1"/>
  <c r="U7380" i="1" s="1"/>
  <c r="M7381" i="1"/>
  <c r="U7381" i="1" s="1"/>
  <c r="M7382" i="1"/>
  <c r="U7382" i="1" s="1"/>
  <c r="M7383" i="1"/>
  <c r="U7383" i="1" s="1"/>
  <c r="M7384" i="1"/>
  <c r="U7384" i="1" s="1"/>
  <c r="M7385" i="1"/>
  <c r="U7385" i="1" s="1"/>
  <c r="M7386" i="1"/>
  <c r="U7386" i="1" s="1"/>
  <c r="M7387" i="1"/>
  <c r="U7387" i="1" s="1"/>
  <c r="M7388" i="1"/>
  <c r="U7388" i="1" s="1"/>
  <c r="M7389" i="1"/>
  <c r="U7389" i="1" s="1"/>
  <c r="M7390" i="1"/>
  <c r="U7390" i="1" s="1"/>
  <c r="M7391" i="1"/>
  <c r="U7391" i="1" s="1"/>
  <c r="M7392" i="1"/>
  <c r="U7392" i="1" s="1"/>
  <c r="M7393" i="1"/>
  <c r="U7393" i="1" s="1"/>
  <c r="M7394" i="1"/>
  <c r="U7394" i="1" s="1"/>
  <c r="M7395" i="1"/>
  <c r="U7395" i="1" s="1"/>
  <c r="M7396" i="1"/>
  <c r="U7396" i="1" s="1"/>
  <c r="M7397" i="1"/>
  <c r="U7397" i="1" s="1"/>
  <c r="M7398" i="1"/>
  <c r="U7398" i="1" s="1"/>
  <c r="M7399" i="1"/>
  <c r="U7399" i="1" s="1"/>
  <c r="M7400" i="1"/>
  <c r="U7400" i="1" s="1"/>
  <c r="M7401" i="1"/>
  <c r="U7401" i="1" s="1"/>
  <c r="M7402" i="1"/>
  <c r="U7402" i="1" s="1"/>
  <c r="M7403" i="1"/>
  <c r="U7403" i="1" s="1"/>
  <c r="M7404" i="1"/>
  <c r="U7404" i="1" s="1"/>
  <c r="M7405" i="1"/>
  <c r="U7405" i="1" s="1"/>
  <c r="M7406" i="1"/>
  <c r="U7406" i="1" s="1"/>
  <c r="M7407" i="1"/>
  <c r="U7407" i="1" s="1"/>
  <c r="M7408" i="1"/>
  <c r="U7408" i="1" s="1"/>
  <c r="M7409" i="1"/>
  <c r="U7409" i="1" s="1"/>
  <c r="M7410" i="1"/>
  <c r="U7410" i="1" s="1"/>
  <c r="M7411" i="1"/>
  <c r="U7411" i="1" s="1"/>
  <c r="M7412" i="1"/>
  <c r="U7412" i="1" s="1"/>
  <c r="M7413" i="1"/>
  <c r="U7413" i="1" s="1"/>
  <c r="M7414" i="1"/>
  <c r="U7414" i="1" s="1"/>
  <c r="M7415" i="1"/>
  <c r="U7415" i="1" s="1"/>
  <c r="M7416" i="1"/>
  <c r="U7416" i="1" s="1"/>
  <c r="M7417" i="1"/>
  <c r="U7417" i="1" s="1"/>
  <c r="M7418" i="1"/>
  <c r="U7418" i="1" s="1"/>
  <c r="M7419" i="1"/>
  <c r="U7419" i="1" s="1"/>
  <c r="M7420" i="1"/>
  <c r="U7420" i="1" s="1"/>
  <c r="M7421" i="1"/>
  <c r="U7421" i="1" s="1"/>
  <c r="M7422" i="1"/>
  <c r="U7422" i="1" s="1"/>
  <c r="M7423" i="1"/>
  <c r="U7423" i="1" s="1"/>
  <c r="M7424" i="1"/>
  <c r="U7424" i="1" s="1"/>
  <c r="M7425" i="1"/>
  <c r="U7425" i="1" s="1"/>
  <c r="M7426" i="1"/>
  <c r="U7426" i="1" s="1"/>
  <c r="M7427" i="1"/>
  <c r="U7427" i="1" s="1"/>
  <c r="M7428" i="1"/>
  <c r="U7428" i="1" s="1"/>
  <c r="M7429" i="1"/>
  <c r="U7429" i="1" s="1"/>
  <c r="M7430" i="1"/>
  <c r="U7430" i="1" s="1"/>
  <c r="M7431" i="1"/>
  <c r="U7431" i="1" s="1"/>
  <c r="M7432" i="1"/>
  <c r="U7432" i="1" s="1"/>
  <c r="M7433" i="1"/>
  <c r="U7433" i="1" s="1"/>
  <c r="M7434" i="1"/>
  <c r="U7434" i="1" s="1"/>
  <c r="M7435" i="1"/>
  <c r="U7435" i="1" s="1"/>
  <c r="M7436" i="1"/>
  <c r="U7436" i="1" s="1"/>
  <c r="M7437" i="1"/>
  <c r="U7437" i="1" s="1"/>
  <c r="M7438" i="1"/>
  <c r="U7438" i="1" s="1"/>
  <c r="M7439" i="1"/>
  <c r="U7439" i="1" s="1"/>
  <c r="M7440" i="1"/>
  <c r="U7440" i="1" s="1"/>
  <c r="M7441" i="1"/>
  <c r="U7441" i="1" s="1"/>
  <c r="M7442" i="1"/>
  <c r="U7442" i="1" s="1"/>
  <c r="M7443" i="1"/>
  <c r="U7443" i="1" s="1"/>
  <c r="M7444" i="1"/>
  <c r="U7444" i="1" s="1"/>
  <c r="M7445" i="1"/>
  <c r="U7445" i="1" s="1"/>
  <c r="M7446" i="1"/>
  <c r="U7446" i="1" s="1"/>
  <c r="M7447" i="1"/>
  <c r="U7447" i="1" s="1"/>
  <c r="M7448" i="1"/>
  <c r="U7448" i="1" s="1"/>
  <c r="M7449" i="1"/>
  <c r="U7449" i="1" s="1"/>
  <c r="M7450" i="1"/>
  <c r="U7450" i="1" s="1"/>
  <c r="M7451" i="1"/>
  <c r="U7451" i="1" s="1"/>
  <c r="M7452" i="1"/>
  <c r="U7452" i="1" s="1"/>
  <c r="M7453" i="1"/>
  <c r="U7453" i="1" s="1"/>
  <c r="M7454" i="1"/>
  <c r="U7454" i="1" s="1"/>
  <c r="M7455" i="1"/>
  <c r="U7455" i="1" s="1"/>
  <c r="M7456" i="1"/>
  <c r="U7456" i="1" s="1"/>
  <c r="M7457" i="1"/>
  <c r="U7457" i="1" s="1"/>
  <c r="M7458" i="1"/>
  <c r="U7458" i="1" s="1"/>
  <c r="M7459" i="1"/>
  <c r="U7459" i="1" s="1"/>
  <c r="M7460" i="1"/>
  <c r="U7460" i="1" s="1"/>
  <c r="M7461" i="1"/>
  <c r="U7461" i="1" s="1"/>
  <c r="M7462" i="1"/>
  <c r="U7462" i="1" s="1"/>
  <c r="M7463" i="1"/>
  <c r="U7463" i="1" s="1"/>
  <c r="M7464" i="1"/>
  <c r="U7464" i="1" s="1"/>
  <c r="M7465" i="1"/>
  <c r="U7465" i="1" s="1"/>
  <c r="M7466" i="1"/>
  <c r="U7466" i="1" s="1"/>
  <c r="M7467" i="1"/>
  <c r="U7467" i="1" s="1"/>
  <c r="M7468" i="1"/>
  <c r="U7468" i="1" s="1"/>
  <c r="M7469" i="1"/>
  <c r="U7469" i="1" s="1"/>
  <c r="M7470" i="1"/>
  <c r="U7470" i="1" s="1"/>
  <c r="M7471" i="1"/>
  <c r="U7471" i="1" s="1"/>
  <c r="M7472" i="1"/>
  <c r="U7472" i="1" s="1"/>
  <c r="M7473" i="1"/>
  <c r="U7473" i="1" s="1"/>
  <c r="M7474" i="1"/>
  <c r="U7474" i="1" s="1"/>
  <c r="M7475" i="1"/>
  <c r="U7475" i="1" s="1"/>
  <c r="M7476" i="1"/>
  <c r="U7476" i="1" s="1"/>
  <c r="M7477" i="1"/>
  <c r="U7477" i="1" s="1"/>
  <c r="M7478" i="1"/>
  <c r="U7478" i="1" s="1"/>
  <c r="M7479" i="1"/>
  <c r="U7479" i="1" s="1"/>
  <c r="M7480" i="1"/>
  <c r="U7480" i="1" s="1"/>
  <c r="M7481" i="1"/>
  <c r="U7481" i="1" s="1"/>
  <c r="M7482" i="1"/>
  <c r="U7482" i="1" s="1"/>
  <c r="M7483" i="1"/>
  <c r="U7483" i="1" s="1"/>
  <c r="M7484" i="1"/>
  <c r="U7484" i="1" s="1"/>
  <c r="M7485" i="1"/>
  <c r="U7485" i="1" s="1"/>
  <c r="M7486" i="1"/>
  <c r="U7486" i="1" s="1"/>
  <c r="M7487" i="1"/>
  <c r="U7487" i="1" s="1"/>
  <c r="M7488" i="1"/>
  <c r="U7488" i="1" s="1"/>
  <c r="M7489" i="1"/>
  <c r="U7489" i="1" s="1"/>
  <c r="M7490" i="1"/>
  <c r="U7490" i="1" s="1"/>
  <c r="M7491" i="1"/>
  <c r="U7491" i="1" s="1"/>
  <c r="M7492" i="1"/>
  <c r="U7492" i="1" s="1"/>
  <c r="M7493" i="1"/>
  <c r="U7493" i="1" s="1"/>
  <c r="M7494" i="1"/>
  <c r="U7494" i="1" s="1"/>
  <c r="M7495" i="1"/>
  <c r="U7495" i="1" s="1"/>
  <c r="M7496" i="1"/>
  <c r="U7496" i="1" s="1"/>
  <c r="M7497" i="1"/>
  <c r="U7497" i="1" s="1"/>
  <c r="M7498" i="1"/>
  <c r="U7498" i="1" s="1"/>
  <c r="M7499" i="1"/>
  <c r="U7499" i="1" s="1"/>
  <c r="M7500" i="1"/>
  <c r="U7500" i="1" s="1"/>
  <c r="M7501" i="1"/>
  <c r="U7501" i="1" s="1"/>
  <c r="M7502" i="1"/>
  <c r="U7502" i="1" s="1"/>
  <c r="M7503" i="1"/>
  <c r="U7503" i="1" s="1"/>
  <c r="M7504" i="1"/>
  <c r="U7504" i="1" s="1"/>
  <c r="M7505" i="1"/>
  <c r="U7505" i="1" s="1"/>
  <c r="M7506" i="1"/>
  <c r="U7506" i="1" s="1"/>
  <c r="M7507" i="1"/>
  <c r="U7507" i="1" s="1"/>
  <c r="M7508" i="1"/>
  <c r="U7508" i="1" s="1"/>
  <c r="M7509" i="1"/>
  <c r="U7509" i="1" s="1"/>
  <c r="M7510" i="1"/>
  <c r="U7510" i="1" s="1"/>
  <c r="M7511" i="1"/>
  <c r="U7511" i="1" s="1"/>
  <c r="M7512" i="1"/>
  <c r="U7512" i="1" s="1"/>
  <c r="M7513" i="1"/>
  <c r="U7513" i="1" s="1"/>
  <c r="M7514" i="1"/>
  <c r="U7514" i="1" s="1"/>
  <c r="M7515" i="1"/>
  <c r="U7515" i="1" s="1"/>
  <c r="M7516" i="1"/>
  <c r="U7516" i="1" s="1"/>
  <c r="M7517" i="1"/>
  <c r="U7517" i="1" s="1"/>
  <c r="M7518" i="1"/>
  <c r="U7518" i="1" s="1"/>
  <c r="M7519" i="1"/>
  <c r="U7519" i="1" s="1"/>
  <c r="M7520" i="1"/>
  <c r="U7520" i="1" s="1"/>
  <c r="M7521" i="1"/>
  <c r="U7521" i="1" s="1"/>
  <c r="M7522" i="1"/>
  <c r="U7522" i="1" s="1"/>
  <c r="M7523" i="1"/>
  <c r="U7523" i="1" s="1"/>
  <c r="M7524" i="1"/>
  <c r="U7524" i="1" s="1"/>
  <c r="M7525" i="1"/>
  <c r="U7525" i="1" s="1"/>
  <c r="M7526" i="1"/>
  <c r="U7526" i="1" s="1"/>
  <c r="M7527" i="1"/>
  <c r="U7527" i="1" s="1"/>
  <c r="M7528" i="1"/>
  <c r="U7528" i="1" s="1"/>
  <c r="M7529" i="1"/>
  <c r="U7529" i="1" s="1"/>
  <c r="M7530" i="1"/>
  <c r="U7530" i="1" s="1"/>
  <c r="M7531" i="1"/>
  <c r="U7531" i="1" s="1"/>
  <c r="M7532" i="1"/>
  <c r="U7532" i="1" s="1"/>
  <c r="M7533" i="1"/>
  <c r="U7533" i="1" s="1"/>
  <c r="M7534" i="1"/>
  <c r="U7534" i="1" s="1"/>
  <c r="M7535" i="1"/>
  <c r="U7535" i="1" s="1"/>
  <c r="M7536" i="1"/>
  <c r="U7536" i="1" s="1"/>
  <c r="M7537" i="1"/>
  <c r="U7537" i="1" s="1"/>
  <c r="M7538" i="1"/>
  <c r="U7538" i="1" s="1"/>
  <c r="M7539" i="1"/>
  <c r="U7539" i="1" s="1"/>
  <c r="M7540" i="1"/>
  <c r="U7540" i="1" s="1"/>
  <c r="M7541" i="1"/>
  <c r="U7541" i="1" s="1"/>
  <c r="M7542" i="1"/>
  <c r="U7542" i="1" s="1"/>
  <c r="M7543" i="1"/>
  <c r="U7543" i="1" s="1"/>
  <c r="M7544" i="1"/>
  <c r="U7544" i="1" s="1"/>
  <c r="M7545" i="1"/>
  <c r="U7545" i="1" s="1"/>
  <c r="M7546" i="1"/>
  <c r="U7546" i="1" s="1"/>
  <c r="M7547" i="1"/>
  <c r="U7547" i="1" s="1"/>
  <c r="M7548" i="1"/>
  <c r="U7548" i="1" s="1"/>
  <c r="M7549" i="1"/>
  <c r="U7549" i="1" s="1"/>
  <c r="M7550" i="1"/>
  <c r="U7550" i="1" s="1"/>
  <c r="M7551" i="1"/>
  <c r="U7551" i="1" s="1"/>
  <c r="M7552" i="1"/>
  <c r="U7552" i="1" s="1"/>
  <c r="M7553" i="1"/>
  <c r="U7553" i="1" s="1"/>
  <c r="M7554" i="1"/>
  <c r="U7554" i="1" s="1"/>
  <c r="M7555" i="1"/>
  <c r="U7555" i="1" s="1"/>
  <c r="M7556" i="1"/>
  <c r="U7556" i="1" s="1"/>
  <c r="M7557" i="1"/>
  <c r="U7557" i="1" s="1"/>
  <c r="M7558" i="1"/>
  <c r="U7558" i="1" s="1"/>
  <c r="M7559" i="1"/>
  <c r="U7559" i="1" s="1"/>
  <c r="M7560" i="1"/>
  <c r="U7560" i="1" s="1"/>
  <c r="M7561" i="1"/>
  <c r="U7561" i="1" s="1"/>
  <c r="M7562" i="1"/>
  <c r="U7562" i="1" s="1"/>
  <c r="M7563" i="1"/>
  <c r="U7563" i="1" s="1"/>
  <c r="M7564" i="1"/>
  <c r="U7564" i="1" s="1"/>
  <c r="M7565" i="1"/>
  <c r="U7565" i="1" s="1"/>
  <c r="M7566" i="1"/>
  <c r="U7566" i="1" s="1"/>
  <c r="M7567" i="1"/>
  <c r="U7567" i="1" s="1"/>
  <c r="M7568" i="1"/>
  <c r="U7568" i="1" s="1"/>
  <c r="M7569" i="1"/>
  <c r="U7569" i="1" s="1"/>
  <c r="M7570" i="1"/>
  <c r="U7570" i="1" s="1"/>
  <c r="M7571" i="1"/>
  <c r="U7571" i="1" s="1"/>
  <c r="M7572" i="1"/>
  <c r="U7572" i="1" s="1"/>
  <c r="M7573" i="1"/>
  <c r="U7573" i="1" s="1"/>
  <c r="M7574" i="1"/>
  <c r="U7574" i="1" s="1"/>
  <c r="M7575" i="1"/>
  <c r="U7575" i="1" s="1"/>
  <c r="M7576" i="1"/>
  <c r="U7576" i="1" s="1"/>
  <c r="M7577" i="1"/>
  <c r="U7577" i="1" s="1"/>
  <c r="M7578" i="1"/>
  <c r="U7578" i="1" s="1"/>
  <c r="M7579" i="1"/>
  <c r="U7579" i="1" s="1"/>
  <c r="M7580" i="1"/>
  <c r="U7580" i="1" s="1"/>
  <c r="M7581" i="1"/>
  <c r="U7581" i="1" s="1"/>
  <c r="M7582" i="1"/>
  <c r="U7582" i="1" s="1"/>
  <c r="M7583" i="1"/>
  <c r="U7583" i="1" s="1"/>
  <c r="M7584" i="1"/>
  <c r="U7584" i="1" s="1"/>
  <c r="M7585" i="1"/>
  <c r="U7585" i="1" s="1"/>
  <c r="M7586" i="1"/>
  <c r="U7586" i="1" s="1"/>
  <c r="M7587" i="1"/>
  <c r="U7587" i="1" s="1"/>
  <c r="M7588" i="1"/>
  <c r="U7588" i="1" s="1"/>
  <c r="M7589" i="1"/>
  <c r="U7589" i="1" s="1"/>
  <c r="M7590" i="1"/>
  <c r="U7590" i="1" s="1"/>
  <c r="M7591" i="1"/>
  <c r="U7591" i="1" s="1"/>
  <c r="M7592" i="1"/>
  <c r="U7592" i="1" s="1"/>
  <c r="M7593" i="1"/>
  <c r="U7593" i="1" s="1"/>
  <c r="M7594" i="1"/>
  <c r="U7594" i="1" s="1"/>
  <c r="M7595" i="1"/>
  <c r="U7595" i="1" s="1"/>
  <c r="M7596" i="1"/>
  <c r="U7596" i="1" s="1"/>
  <c r="M7597" i="1"/>
  <c r="U7597" i="1" s="1"/>
  <c r="M7598" i="1"/>
  <c r="U7598" i="1" s="1"/>
  <c r="M7599" i="1"/>
  <c r="U7599" i="1" s="1"/>
  <c r="M7600" i="1"/>
  <c r="U7600" i="1" s="1"/>
  <c r="M7601" i="1"/>
  <c r="U7601" i="1" s="1"/>
  <c r="M7602" i="1"/>
  <c r="U7602" i="1" s="1"/>
  <c r="M7603" i="1"/>
  <c r="U7603" i="1" s="1"/>
  <c r="M7604" i="1"/>
  <c r="U7604" i="1" s="1"/>
  <c r="M7605" i="1"/>
  <c r="U7605" i="1" s="1"/>
  <c r="M7606" i="1"/>
  <c r="U7606" i="1" s="1"/>
  <c r="M7607" i="1"/>
  <c r="U7607" i="1" s="1"/>
  <c r="M7608" i="1"/>
  <c r="U7608" i="1" s="1"/>
  <c r="M7609" i="1"/>
  <c r="U7609" i="1" s="1"/>
  <c r="M7610" i="1"/>
  <c r="U7610" i="1" s="1"/>
  <c r="M7611" i="1"/>
  <c r="U7611" i="1" s="1"/>
  <c r="M7612" i="1"/>
  <c r="U7612" i="1" s="1"/>
  <c r="M7613" i="1"/>
  <c r="U7613" i="1" s="1"/>
  <c r="M7614" i="1"/>
  <c r="U7614" i="1" s="1"/>
  <c r="M7615" i="1"/>
  <c r="U7615" i="1" s="1"/>
  <c r="M7616" i="1"/>
  <c r="U7616" i="1" s="1"/>
  <c r="M7617" i="1"/>
  <c r="U7617" i="1" s="1"/>
  <c r="M7618" i="1"/>
  <c r="U7618" i="1" s="1"/>
  <c r="M7619" i="1"/>
  <c r="U7619" i="1" s="1"/>
  <c r="M7620" i="1"/>
  <c r="U7620" i="1" s="1"/>
  <c r="M7621" i="1"/>
  <c r="U7621" i="1" s="1"/>
  <c r="M7622" i="1"/>
  <c r="U7622" i="1" s="1"/>
  <c r="M7623" i="1"/>
  <c r="U7623" i="1" s="1"/>
  <c r="M7624" i="1"/>
  <c r="U7624" i="1" s="1"/>
  <c r="M7625" i="1"/>
  <c r="U7625" i="1" s="1"/>
  <c r="M7626" i="1"/>
  <c r="U7626" i="1" s="1"/>
  <c r="M7627" i="1"/>
  <c r="U7627" i="1" s="1"/>
  <c r="M7628" i="1"/>
  <c r="U7628" i="1" s="1"/>
  <c r="M7629" i="1"/>
  <c r="U7629" i="1" s="1"/>
  <c r="M7630" i="1"/>
  <c r="U7630" i="1" s="1"/>
  <c r="M7631" i="1"/>
  <c r="U7631" i="1" s="1"/>
  <c r="M7632" i="1"/>
  <c r="U7632" i="1" s="1"/>
  <c r="M7633" i="1"/>
  <c r="U7633" i="1" s="1"/>
  <c r="M7634" i="1"/>
  <c r="U7634" i="1" s="1"/>
  <c r="M7635" i="1"/>
  <c r="U7635" i="1" s="1"/>
  <c r="M7636" i="1"/>
  <c r="U7636" i="1" s="1"/>
  <c r="M7637" i="1"/>
  <c r="U7637" i="1" s="1"/>
  <c r="M7638" i="1"/>
  <c r="U7638" i="1" s="1"/>
  <c r="M7639" i="1"/>
  <c r="U7639" i="1" s="1"/>
  <c r="M7640" i="1"/>
  <c r="U7640" i="1" s="1"/>
  <c r="M7641" i="1"/>
  <c r="U7641" i="1" s="1"/>
  <c r="M7642" i="1"/>
  <c r="U7642" i="1" s="1"/>
  <c r="M7643" i="1"/>
  <c r="U7643" i="1" s="1"/>
  <c r="M7644" i="1"/>
  <c r="U7644" i="1" s="1"/>
  <c r="M7645" i="1"/>
  <c r="U7645" i="1" s="1"/>
  <c r="M7646" i="1"/>
  <c r="U7646" i="1" s="1"/>
  <c r="M7647" i="1"/>
  <c r="U7647" i="1" s="1"/>
  <c r="M7648" i="1"/>
  <c r="U7648" i="1" s="1"/>
  <c r="M7649" i="1"/>
  <c r="U7649" i="1" s="1"/>
  <c r="M7650" i="1"/>
  <c r="U7650" i="1" s="1"/>
  <c r="M7651" i="1"/>
  <c r="U7651" i="1" s="1"/>
  <c r="M7652" i="1"/>
  <c r="U7652" i="1" s="1"/>
  <c r="M7653" i="1"/>
  <c r="U7653" i="1" s="1"/>
  <c r="M7654" i="1"/>
  <c r="U7654" i="1" s="1"/>
  <c r="M7655" i="1"/>
  <c r="U7655" i="1" s="1"/>
  <c r="M7656" i="1"/>
  <c r="U7656" i="1" s="1"/>
  <c r="M7657" i="1"/>
  <c r="U7657" i="1" s="1"/>
  <c r="M7658" i="1"/>
  <c r="U7658" i="1" s="1"/>
  <c r="M7659" i="1"/>
  <c r="U7659" i="1" s="1"/>
  <c r="M7660" i="1"/>
  <c r="U7660" i="1" s="1"/>
  <c r="M7661" i="1"/>
  <c r="U7661" i="1" s="1"/>
  <c r="M7662" i="1"/>
  <c r="U7662" i="1" s="1"/>
  <c r="M7663" i="1"/>
  <c r="U7663" i="1" s="1"/>
  <c r="M7664" i="1"/>
  <c r="U7664" i="1" s="1"/>
  <c r="M7665" i="1"/>
  <c r="U7665" i="1" s="1"/>
  <c r="M7666" i="1"/>
  <c r="U7666" i="1" s="1"/>
  <c r="M7667" i="1"/>
  <c r="U7667" i="1" s="1"/>
  <c r="M7668" i="1"/>
  <c r="U7668" i="1" s="1"/>
  <c r="M7669" i="1"/>
  <c r="U7669" i="1" s="1"/>
  <c r="M7670" i="1"/>
  <c r="U7670" i="1" s="1"/>
  <c r="M7671" i="1"/>
  <c r="U7671" i="1" s="1"/>
  <c r="M7672" i="1"/>
  <c r="U7672" i="1" s="1"/>
  <c r="M7673" i="1"/>
  <c r="U7673" i="1" s="1"/>
  <c r="M7674" i="1"/>
  <c r="U7674" i="1" s="1"/>
  <c r="M7675" i="1"/>
  <c r="U7675" i="1" s="1"/>
  <c r="M7676" i="1"/>
  <c r="U7676" i="1" s="1"/>
  <c r="M7677" i="1"/>
  <c r="U7677" i="1" s="1"/>
  <c r="M7678" i="1"/>
  <c r="U7678" i="1" s="1"/>
  <c r="M7679" i="1"/>
  <c r="U7679" i="1" s="1"/>
  <c r="M7680" i="1"/>
  <c r="U7680" i="1" s="1"/>
  <c r="M7681" i="1"/>
  <c r="U7681" i="1" s="1"/>
  <c r="M7682" i="1"/>
  <c r="U7682" i="1" s="1"/>
  <c r="M7683" i="1"/>
  <c r="U7683" i="1" s="1"/>
  <c r="M7684" i="1"/>
  <c r="U7684" i="1" s="1"/>
  <c r="M7685" i="1"/>
  <c r="U7685" i="1" s="1"/>
  <c r="M7686" i="1"/>
  <c r="U7686" i="1" s="1"/>
  <c r="M7687" i="1"/>
  <c r="U7687" i="1" s="1"/>
  <c r="M7688" i="1"/>
  <c r="U7688" i="1" s="1"/>
  <c r="M7689" i="1"/>
  <c r="U7689" i="1" s="1"/>
  <c r="M7690" i="1"/>
  <c r="U7690" i="1" s="1"/>
  <c r="M7691" i="1"/>
  <c r="U7691" i="1" s="1"/>
  <c r="M7692" i="1"/>
  <c r="U7692" i="1" s="1"/>
  <c r="M7693" i="1"/>
  <c r="U7693" i="1" s="1"/>
  <c r="M7694" i="1"/>
  <c r="U7694" i="1" s="1"/>
  <c r="M7695" i="1"/>
  <c r="U7695" i="1" s="1"/>
  <c r="M7696" i="1"/>
  <c r="U7696" i="1" s="1"/>
  <c r="M7697" i="1"/>
  <c r="U7697" i="1" s="1"/>
  <c r="M7698" i="1"/>
  <c r="U7698" i="1" s="1"/>
  <c r="M7699" i="1"/>
  <c r="U7699" i="1" s="1"/>
  <c r="M7700" i="1"/>
  <c r="U7700" i="1" s="1"/>
  <c r="M7701" i="1"/>
  <c r="U7701" i="1" s="1"/>
  <c r="M7702" i="1"/>
  <c r="U7702" i="1" s="1"/>
  <c r="M7703" i="1"/>
  <c r="U7703" i="1" s="1"/>
  <c r="M7704" i="1"/>
  <c r="U7704" i="1" s="1"/>
  <c r="M7705" i="1"/>
  <c r="U7705" i="1" s="1"/>
  <c r="M7706" i="1"/>
  <c r="U7706" i="1" s="1"/>
  <c r="M7707" i="1"/>
  <c r="U7707" i="1" s="1"/>
  <c r="M7708" i="1"/>
  <c r="U7708" i="1" s="1"/>
  <c r="M7709" i="1"/>
  <c r="U7709" i="1" s="1"/>
  <c r="M7710" i="1"/>
  <c r="U7710" i="1" s="1"/>
  <c r="M7711" i="1"/>
  <c r="U7711" i="1" s="1"/>
  <c r="M7712" i="1"/>
  <c r="U7712" i="1" s="1"/>
  <c r="M7713" i="1"/>
  <c r="U7713" i="1" s="1"/>
  <c r="M7714" i="1"/>
  <c r="U7714" i="1" s="1"/>
  <c r="M7715" i="1"/>
  <c r="U7715" i="1" s="1"/>
  <c r="M7716" i="1"/>
  <c r="U7716" i="1" s="1"/>
  <c r="M7717" i="1"/>
  <c r="U7717" i="1" s="1"/>
  <c r="M7718" i="1"/>
  <c r="U7718" i="1" s="1"/>
  <c r="M7719" i="1"/>
  <c r="U7719" i="1" s="1"/>
  <c r="M7720" i="1"/>
  <c r="U7720" i="1" s="1"/>
  <c r="M7721" i="1"/>
  <c r="U7721" i="1" s="1"/>
  <c r="M7722" i="1"/>
  <c r="U7722" i="1" s="1"/>
  <c r="M7723" i="1"/>
  <c r="U7723" i="1" s="1"/>
  <c r="M7724" i="1"/>
  <c r="U7724" i="1" s="1"/>
  <c r="M7725" i="1"/>
  <c r="U7725" i="1" s="1"/>
  <c r="M7726" i="1"/>
  <c r="U7726" i="1" s="1"/>
  <c r="M7727" i="1"/>
  <c r="U7727" i="1" s="1"/>
  <c r="M7728" i="1"/>
  <c r="U7728" i="1" s="1"/>
  <c r="M7729" i="1"/>
  <c r="U7729" i="1" s="1"/>
  <c r="M7730" i="1"/>
  <c r="U7730" i="1" s="1"/>
  <c r="M7731" i="1"/>
  <c r="U7731" i="1" s="1"/>
  <c r="M7732" i="1"/>
  <c r="U7732" i="1" s="1"/>
  <c r="M7733" i="1"/>
  <c r="U7733" i="1" s="1"/>
  <c r="M7734" i="1"/>
  <c r="U7734" i="1" s="1"/>
  <c r="M7735" i="1"/>
  <c r="U7735" i="1" s="1"/>
  <c r="M7736" i="1"/>
  <c r="U7736" i="1" s="1"/>
  <c r="M7737" i="1"/>
  <c r="U7737" i="1" s="1"/>
  <c r="M7738" i="1"/>
  <c r="U7738" i="1" s="1"/>
  <c r="M7739" i="1"/>
  <c r="U7739" i="1" s="1"/>
  <c r="M7740" i="1"/>
  <c r="U7740" i="1" s="1"/>
  <c r="M7741" i="1"/>
  <c r="U7741" i="1" s="1"/>
  <c r="M7742" i="1"/>
  <c r="U7742" i="1" s="1"/>
  <c r="M7743" i="1"/>
  <c r="U7743" i="1" s="1"/>
  <c r="M7744" i="1"/>
  <c r="U7744" i="1" s="1"/>
  <c r="M7745" i="1"/>
  <c r="U7745" i="1" s="1"/>
  <c r="M7746" i="1"/>
  <c r="U7746" i="1" s="1"/>
  <c r="M7747" i="1"/>
  <c r="U7747" i="1" s="1"/>
  <c r="M7748" i="1"/>
  <c r="U7748" i="1" s="1"/>
  <c r="M7749" i="1"/>
  <c r="U7749" i="1" s="1"/>
  <c r="M7750" i="1"/>
  <c r="U7750" i="1" s="1"/>
  <c r="M7751" i="1"/>
  <c r="U7751" i="1" s="1"/>
  <c r="M7752" i="1"/>
  <c r="U7752" i="1" s="1"/>
  <c r="M7753" i="1"/>
  <c r="U7753" i="1" s="1"/>
  <c r="M7754" i="1"/>
  <c r="U7754" i="1" s="1"/>
  <c r="M7755" i="1"/>
  <c r="U7755" i="1" s="1"/>
  <c r="M7756" i="1"/>
  <c r="U7756" i="1" s="1"/>
  <c r="M7757" i="1"/>
  <c r="U7757" i="1" s="1"/>
  <c r="M7758" i="1"/>
  <c r="U7758" i="1" s="1"/>
  <c r="M7759" i="1"/>
  <c r="U7759" i="1" s="1"/>
  <c r="M7760" i="1"/>
  <c r="U7760" i="1" s="1"/>
  <c r="M7761" i="1"/>
  <c r="U7761" i="1" s="1"/>
  <c r="M7762" i="1"/>
  <c r="U7762" i="1" s="1"/>
  <c r="M7763" i="1"/>
  <c r="U7763" i="1" s="1"/>
  <c r="M7764" i="1"/>
  <c r="U7764" i="1" s="1"/>
  <c r="M7765" i="1"/>
  <c r="U7765" i="1" s="1"/>
  <c r="M7766" i="1"/>
  <c r="U7766" i="1" s="1"/>
  <c r="M7767" i="1"/>
  <c r="U7767" i="1" s="1"/>
  <c r="M7768" i="1"/>
  <c r="U7768" i="1" s="1"/>
  <c r="M7769" i="1"/>
  <c r="U7769" i="1" s="1"/>
  <c r="M7770" i="1"/>
  <c r="U7770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Q3" i="1"/>
  <c r="W3" i="1" s="1"/>
  <c r="Q4" i="1"/>
  <c r="W4" i="1" s="1"/>
  <c r="Q5" i="1"/>
  <c r="W5" i="1" s="1"/>
  <c r="Q6" i="1"/>
  <c r="W6" i="1" s="1"/>
  <c r="Q7" i="1"/>
  <c r="W7" i="1" s="1"/>
  <c r="Q8" i="1"/>
  <c r="W8" i="1" s="1"/>
  <c r="Q9" i="1"/>
  <c r="W9" i="1" s="1"/>
  <c r="Q10" i="1"/>
  <c r="W10" i="1" s="1"/>
  <c r="Q11" i="1"/>
  <c r="W11" i="1" s="1"/>
  <c r="Q12" i="1"/>
  <c r="W12" i="1" s="1"/>
  <c r="Q13" i="1"/>
  <c r="W13" i="1" s="1"/>
  <c r="Q14" i="1"/>
  <c r="W14" i="1" s="1"/>
  <c r="Q15" i="1"/>
  <c r="W15" i="1" s="1"/>
  <c r="Q16" i="1"/>
  <c r="W16" i="1" s="1"/>
  <c r="Q17" i="1"/>
  <c r="W17" i="1" s="1"/>
  <c r="Q18" i="1"/>
  <c r="W18" i="1" s="1"/>
  <c r="Q19" i="1"/>
  <c r="W19" i="1" s="1"/>
  <c r="Q20" i="1"/>
  <c r="W20" i="1" s="1"/>
  <c r="Q21" i="1"/>
  <c r="W21" i="1" s="1"/>
  <c r="Q22" i="1"/>
  <c r="W22" i="1" s="1"/>
  <c r="Q23" i="1"/>
  <c r="W23" i="1" s="1"/>
  <c r="Q24" i="1"/>
  <c r="W24" i="1" s="1"/>
  <c r="Q25" i="1"/>
  <c r="W25" i="1" s="1"/>
  <c r="Q26" i="1"/>
  <c r="W26" i="1" s="1"/>
  <c r="Q27" i="1"/>
  <c r="W27" i="1" s="1"/>
  <c r="Q28" i="1"/>
  <c r="W28" i="1" s="1"/>
  <c r="Q29" i="1"/>
  <c r="W29" i="1" s="1"/>
  <c r="Q30" i="1"/>
  <c r="W30" i="1" s="1"/>
  <c r="Q31" i="1"/>
  <c r="W31" i="1" s="1"/>
  <c r="Q32" i="1"/>
  <c r="W32" i="1" s="1"/>
  <c r="Q33" i="1"/>
  <c r="W33" i="1" s="1"/>
  <c r="Q34" i="1"/>
  <c r="W34" i="1" s="1"/>
  <c r="Q35" i="1"/>
  <c r="W35" i="1" s="1"/>
  <c r="Q36" i="1"/>
  <c r="W36" i="1" s="1"/>
  <c r="Q37" i="1"/>
  <c r="W37" i="1" s="1"/>
  <c r="Q38" i="1"/>
  <c r="W38" i="1" s="1"/>
  <c r="Q39" i="1"/>
  <c r="W39" i="1" s="1"/>
  <c r="Q40" i="1"/>
  <c r="W40" i="1" s="1"/>
  <c r="Q41" i="1"/>
  <c r="W41" i="1" s="1"/>
  <c r="Q42" i="1"/>
  <c r="W42" i="1" s="1"/>
  <c r="Q43" i="1"/>
  <c r="W43" i="1" s="1"/>
  <c r="Q44" i="1"/>
  <c r="W44" i="1" s="1"/>
  <c r="Q45" i="1"/>
  <c r="W45" i="1" s="1"/>
  <c r="Q46" i="1"/>
  <c r="W46" i="1" s="1"/>
  <c r="Q47" i="1"/>
  <c r="W47" i="1" s="1"/>
  <c r="Q48" i="1"/>
  <c r="W48" i="1" s="1"/>
  <c r="Q49" i="1"/>
  <c r="W49" i="1" s="1"/>
  <c r="Q50" i="1"/>
  <c r="W50" i="1" s="1"/>
  <c r="Q51" i="1"/>
  <c r="W51" i="1" s="1"/>
  <c r="Q52" i="1"/>
  <c r="W52" i="1" s="1"/>
  <c r="Q53" i="1"/>
  <c r="W53" i="1" s="1"/>
  <c r="Q54" i="1"/>
  <c r="W54" i="1" s="1"/>
  <c r="Q55" i="1"/>
  <c r="W55" i="1" s="1"/>
  <c r="Q56" i="1"/>
  <c r="W56" i="1" s="1"/>
  <c r="Q57" i="1"/>
  <c r="W57" i="1" s="1"/>
  <c r="Q58" i="1"/>
  <c r="W58" i="1" s="1"/>
  <c r="Q59" i="1"/>
  <c r="W59" i="1" s="1"/>
  <c r="Q60" i="1"/>
  <c r="W60" i="1" s="1"/>
  <c r="Q61" i="1"/>
  <c r="W61" i="1" s="1"/>
  <c r="Q62" i="1"/>
  <c r="W62" i="1" s="1"/>
  <c r="Q63" i="1"/>
  <c r="W63" i="1" s="1"/>
  <c r="Q64" i="1"/>
  <c r="W64" i="1" s="1"/>
  <c r="Q65" i="1"/>
  <c r="W65" i="1" s="1"/>
  <c r="Q66" i="1"/>
  <c r="W66" i="1" s="1"/>
  <c r="Q67" i="1"/>
  <c r="W67" i="1" s="1"/>
  <c r="Q68" i="1"/>
  <c r="W68" i="1" s="1"/>
  <c r="Q69" i="1"/>
  <c r="W69" i="1" s="1"/>
  <c r="Q70" i="1"/>
  <c r="W70" i="1" s="1"/>
  <c r="Q71" i="1"/>
  <c r="W71" i="1" s="1"/>
  <c r="Q72" i="1"/>
  <c r="W72" i="1" s="1"/>
  <c r="Q73" i="1"/>
  <c r="W73" i="1" s="1"/>
  <c r="Q74" i="1"/>
  <c r="W74" i="1" s="1"/>
  <c r="Q75" i="1"/>
  <c r="W75" i="1" s="1"/>
  <c r="Q76" i="1"/>
  <c r="W76" i="1" s="1"/>
  <c r="Q77" i="1"/>
  <c r="W77" i="1" s="1"/>
  <c r="Q78" i="1"/>
  <c r="W78" i="1" s="1"/>
  <c r="Q79" i="1"/>
  <c r="W79" i="1" s="1"/>
  <c r="Q80" i="1"/>
  <c r="W80" i="1" s="1"/>
  <c r="Q81" i="1"/>
  <c r="W81" i="1" s="1"/>
  <c r="Q82" i="1"/>
  <c r="W82" i="1" s="1"/>
  <c r="Q83" i="1"/>
  <c r="W83" i="1" s="1"/>
  <c r="Q84" i="1"/>
  <c r="W84" i="1" s="1"/>
  <c r="Q85" i="1"/>
  <c r="W85" i="1" s="1"/>
  <c r="Q86" i="1"/>
  <c r="W86" i="1" s="1"/>
  <c r="Q87" i="1"/>
  <c r="W87" i="1" s="1"/>
  <c r="Q88" i="1"/>
  <c r="W88" i="1" s="1"/>
  <c r="Q89" i="1"/>
  <c r="W89" i="1" s="1"/>
  <c r="Q90" i="1"/>
  <c r="W90" i="1" s="1"/>
  <c r="Q91" i="1"/>
  <c r="W91" i="1" s="1"/>
  <c r="Q92" i="1"/>
  <c r="W92" i="1" s="1"/>
  <c r="Q93" i="1"/>
  <c r="W93" i="1" s="1"/>
  <c r="Q94" i="1"/>
  <c r="W94" i="1" s="1"/>
  <c r="Q95" i="1"/>
  <c r="W95" i="1" s="1"/>
  <c r="Q96" i="1"/>
  <c r="W96" i="1" s="1"/>
  <c r="Q97" i="1"/>
  <c r="W97" i="1" s="1"/>
  <c r="Q98" i="1"/>
  <c r="W98" i="1" s="1"/>
  <c r="Q99" i="1"/>
  <c r="W99" i="1" s="1"/>
  <c r="Q100" i="1"/>
  <c r="W100" i="1" s="1"/>
  <c r="Q101" i="1"/>
  <c r="W101" i="1" s="1"/>
  <c r="Q102" i="1"/>
  <c r="W102" i="1" s="1"/>
  <c r="Q103" i="1"/>
  <c r="W103" i="1" s="1"/>
  <c r="Q104" i="1"/>
  <c r="W104" i="1" s="1"/>
  <c r="Q105" i="1"/>
  <c r="W105" i="1" s="1"/>
  <c r="Q106" i="1"/>
  <c r="W106" i="1" s="1"/>
  <c r="Q107" i="1"/>
  <c r="W107" i="1" s="1"/>
  <c r="Q108" i="1"/>
  <c r="W108" i="1" s="1"/>
  <c r="Q109" i="1"/>
  <c r="W109" i="1" s="1"/>
  <c r="Q110" i="1"/>
  <c r="W110" i="1" s="1"/>
  <c r="Q111" i="1"/>
  <c r="W111" i="1" s="1"/>
  <c r="Q112" i="1"/>
  <c r="W112" i="1" s="1"/>
  <c r="Q113" i="1"/>
  <c r="W113" i="1" s="1"/>
  <c r="Q114" i="1"/>
  <c r="W114" i="1" s="1"/>
  <c r="Q115" i="1"/>
  <c r="W115" i="1" s="1"/>
  <c r="Q116" i="1"/>
  <c r="W116" i="1" s="1"/>
  <c r="Q117" i="1"/>
  <c r="W117" i="1" s="1"/>
  <c r="Q118" i="1"/>
  <c r="W118" i="1" s="1"/>
  <c r="Q119" i="1"/>
  <c r="W119" i="1" s="1"/>
  <c r="Q120" i="1"/>
  <c r="W120" i="1" s="1"/>
  <c r="Q121" i="1"/>
  <c r="W121" i="1" s="1"/>
  <c r="Q122" i="1"/>
  <c r="W122" i="1" s="1"/>
  <c r="Q123" i="1"/>
  <c r="W123" i="1" s="1"/>
  <c r="Q124" i="1"/>
  <c r="W124" i="1" s="1"/>
  <c r="Q125" i="1"/>
  <c r="W125" i="1" s="1"/>
  <c r="Q126" i="1"/>
  <c r="W126" i="1" s="1"/>
  <c r="Q127" i="1"/>
  <c r="W127" i="1" s="1"/>
  <c r="Q128" i="1"/>
  <c r="W128" i="1" s="1"/>
  <c r="Q129" i="1"/>
  <c r="W129" i="1" s="1"/>
  <c r="Q130" i="1"/>
  <c r="W130" i="1" s="1"/>
  <c r="Q131" i="1"/>
  <c r="W131" i="1" s="1"/>
  <c r="Q132" i="1"/>
  <c r="W132" i="1" s="1"/>
  <c r="Q133" i="1"/>
  <c r="W133" i="1" s="1"/>
  <c r="Q134" i="1"/>
  <c r="W134" i="1" s="1"/>
  <c r="Q135" i="1"/>
  <c r="W135" i="1" s="1"/>
  <c r="Q136" i="1"/>
  <c r="W136" i="1" s="1"/>
  <c r="Q137" i="1"/>
  <c r="W137" i="1" s="1"/>
  <c r="Q138" i="1"/>
  <c r="W138" i="1" s="1"/>
  <c r="Q139" i="1"/>
  <c r="W139" i="1" s="1"/>
  <c r="Q140" i="1"/>
  <c r="W140" i="1" s="1"/>
  <c r="Q141" i="1"/>
  <c r="W141" i="1" s="1"/>
  <c r="Q142" i="1"/>
  <c r="W142" i="1" s="1"/>
  <c r="Q143" i="1"/>
  <c r="W143" i="1" s="1"/>
  <c r="Q144" i="1"/>
  <c r="W144" i="1" s="1"/>
  <c r="Q145" i="1"/>
  <c r="W145" i="1" s="1"/>
  <c r="Q146" i="1"/>
  <c r="W146" i="1" s="1"/>
  <c r="Q147" i="1"/>
  <c r="W147" i="1" s="1"/>
  <c r="Q148" i="1"/>
  <c r="W148" i="1" s="1"/>
  <c r="Q149" i="1"/>
  <c r="W149" i="1" s="1"/>
  <c r="Q150" i="1"/>
  <c r="W150" i="1" s="1"/>
  <c r="Q151" i="1"/>
  <c r="W151" i="1" s="1"/>
  <c r="Q152" i="1"/>
  <c r="W152" i="1" s="1"/>
  <c r="Q153" i="1"/>
  <c r="W153" i="1" s="1"/>
  <c r="Q154" i="1"/>
  <c r="W154" i="1" s="1"/>
  <c r="Q155" i="1"/>
  <c r="W155" i="1" s="1"/>
  <c r="Q156" i="1"/>
  <c r="W156" i="1" s="1"/>
  <c r="Q157" i="1"/>
  <c r="W157" i="1" s="1"/>
  <c r="Q158" i="1"/>
  <c r="W158" i="1" s="1"/>
  <c r="Q159" i="1"/>
  <c r="W159" i="1" s="1"/>
  <c r="Q160" i="1"/>
  <c r="W160" i="1" s="1"/>
  <c r="Q161" i="1"/>
  <c r="W161" i="1" s="1"/>
  <c r="Q162" i="1"/>
  <c r="W162" i="1" s="1"/>
  <c r="Q163" i="1"/>
  <c r="W163" i="1" s="1"/>
  <c r="Q164" i="1"/>
  <c r="W164" i="1" s="1"/>
  <c r="Q165" i="1"/>
  <c r="W165" i="1" s="1"/>
  <c r="Q166" i="1"/>
  <c r="W166" i="1" s="1"/>
  <c r="Q167" i="1"/>
  <c r="W167" i="1" s="1"/>
  <c r="Q168" i="1"/>
  <c r="W168" i="1" s="1"/>
  <c r="Q169" i="1"/>
  <c r="W169" i="1" s="1"/>
  <c r="Q170" i="1"/>
  <c r="W170" i="1" s="1"/>
  <c r="Q171" i="1"/>
  <c r="W171" i="1" s="1"/>
  <c r="Q172" i="1"/>
  <c r="W172" i="1" s="1"/>
  <c r="Q173" i="1"/>
  <c r="W173" i="1" s="1"/>
  <c r="Q174" i="1"/>
  <c r="W174" i="1" s="1"/>
  <c r="Q175" i="1"/>
  <c r="W175" i="1" s="1"/>
  <c r="Q176" i="1"/>
  <c r="W176" i="1" s="1"/>
  <c r="Q177" i="1"/>
  <c r="W177" i="1" s="1"/>
  <c r="Q178" i="1"/>
  <c r="W178" i="1" s="1"/>
  <c r="Q179" i="1"/>
  <c r="W179" i="1" s="1"/>
  <c r="Q180" i="1"/>
  <c r="W180" i="1" s="1"/>
  <c r="Q181" i="1"/>
  <c r="W181" i="1" s="1"/>
  <c r="Q182" i="1"/>
  <c r="W182" i="1" s="1"/>
  <c r="Q183" i="1"/>
  <c r="W183" i="1" s="1"/>
  <c r="Q184" i="1"/>
  <c r="W184" i="1" s="1"/>
  <c r="Q185" i="1"/>
  <c r="W185" i="1" s="1"/>
  <c r="Q186" i="1"/>
  <c r="W186" i="1" s="1"/>
  <c r="Q187" i="1"/>
  <c r="W187" i="1" s="1"/>
  <c r="Q188" i="1"/>
  <c r="W188" i="1" s="1"/>
  <c r="Q189" i="1"/>
  <c r="W189" i="1" s="1"/>
  <c r="Q190" i="1"/>
  <c r="W190" i="1" s="1"/>
  <c r="Q191" i="1"/>
  <c r="W191" i="1" s="1"/>
  <c r="Q192" i="1"/>
  <c r="W192" i="1" s="1"/>
  <c r="Q193" i="1"/>
  <c r="W193" i="1" s="1"/>
  <c r="Q194" i="1"/>
  <c r="W194" i="1" s="1"/>
  <c r="Q195" i="1"/>
  <c r="W195" i="1" s="1"/>
  <c r="Q196" i="1"/>
  <c r="W196" i="1" s="1"/>
  <c r="Q197" i="1"/>
  <c r="W197" i="1" s="1"/>
  <c r="Q198" i="1"/>
  <c r="W198" i="1" s="1"/>
  <c r="Q199" i="1"/>
  <c r="W199" i="1" s="1"/>
  <c r="Q200" i="1"/>
  <c r="W200" i="1" s="1"/>
  <c r="Q201" i="1"/>
  <c r="W201" i="1" s="1"/>
  <c r="Q202" i="1"/>
  <c r="W202" i="1" s="1"/>
  <c r="Q203" i="1"/>
  <c r="W203" i="1" s="1"/>
  <c r="Q204" i="1"/>
  <c r="W204" i="1" s="1"/>
  <c r="Q205" i="1"/>
  <c r="W205" i="1" s="1"/>
  <c r="Q206" i="1"/>
  <c r="W206" i="1" s="1"/>
  <c r="Q207" i="1"/>
  <c r="W207" i="1" s="1"/>
  <c r="Q208" i="1"/>
  <c r="W208" i="1" s="1"/>
  <c r="Q209" i="1"/>
  <c r="W209" i="1" s="1"/>
  <c r="Q210" i="1"/>
  <c r="W210" i="1" s="1"/>
  <c r="Q211" i="1"/>
  <c r="W211" i="1" s="1"/>
  <c r="Q212" i="1"/>
  <c r="W212" i="1" s="1"/>
  <c r="Q213" i="1"/>
  <c r="W213" i="1" s="1"/>
  <c r="Q214" i="1"/>
  <c r="W214" i="1" s="1"/>
  <c r="Q215" i="1"/>
  <c r="W215" i="1" s="1"/>
  <c r="Q216" i="1"/>
  <c r="W216" i="1" s="1"/>
  <c r="Q217" i="1"/>
  <c r="W217" i="1" s="1"/>
  <c r="Q218" i="1"/>
  <c r="W218" i="1" s="1"/>
  <c r="Q219" i="1"/>
  <c r="W219" i="1" s="1"/>
  <c r="Q220" i="1"/>
  <c r="W220" i="1" s="1"/>
  <c r="Q221" i="1"/>
  <c r="W221" i="1" s="1"/>
  <c r="Q222" i="1"/>
  <c r="W222" i="1" s="1"/>
  <c r="Q223" i="1"/>
  <c r="W223" i="1" s="1"/>
  <c r="Q224" i="1"/>
  <c r="W224" i="1" s="1"/>
  <c r="Q225" i="1"/>
  <c r="W225" i="1" s="1"/>
  <c r="Q226" i="1"/>
  <c r="W226" i="1" s="1"/>
  <c r="Q227" i="1"/>
  <c r="W227" i="1" s="1"/>
  <c r="Q228" i="1"/>
  <c r="W228" i="1" s="1"/>
  <c r="Q229" i="1"/>
  <c r="W229" i="1" s="1"/>
  <c r="Q230" i="1"/>
  <c r="W230" i="1" s="1"/>
  <c r="Q231" i="1"/>
  <c r="W231" i="1" s="1"/>
  <c r="Q232" i="1"/>
  <c r="W232" i="1" s="1"/>
  <c r="Q233" i="1"/>
  <c r="W233" i="1" s="1"/>
  <c r="Q234" i="1"/>
  <c r="W234" i="1" s="1"/>
  <c r="Q235" i="1"/>
  <c r="W235" i="1" s="1"/>
  <c r="Q236" i="1"/>
  <c r="W236" i="1" s="1"/>
  <c r="Q237" i="1"/>
  <c r="W237" i="1" s="1"/>
  <c r="Q238" i="1"/>
  <c r="W238" i="1" s="1"/>
  <c r="Q239" i="1"/>
  <c r="W239" i="1" s="1"/>
  <c r="Q240" i="1"/>
  <c r="W240" i="1" s="1"/>
  <c r="Q241" i="1"/>
  <c r="W241" i="1" s="1"/>
  <c r="Q242" i="1"/>
  <c r="W242" i="1" s="1"/>
  <c r="Q243" i="1"/>
  <c r="W243" i="1" s="1"/>
  <c r="Q244" i="1"/>
  <c r="W244" i="1" s="1"/>
  <c r="Q245" i="1"/>
  <c r="W245" i="1" s="1"/>
  <c r="Q246" i="1"/>
  <c r="W246" i="1" s="1"/>
  <c r="Q247" i="1"/>
  <c r="W247" i="1" s="1"/>
  <c r="Q248" i="1"/>
  <c r="W248" i="1" s="1"/>
  <c r="Q249" i="1"/>
  <c r="W249" i="1" s="1"/>
  <c r="Q250" i="1"/>
  <c r="W250" i="1" s="1"/>
  <c r="Q251" i="1"/>
  <c r="W251" i="1" s="1"/>
  <c r="Q252" i="1"/>
  <c r="W252" i="1" s="1"/>
  <c r="Q253" i="1"/>
  <c r="W253" i="1" s="1"/>
  <c r="Q254" i="1"/>
  <c r="W254" i="1" s="1"/>
  <c r="Q255" i="1"/>
  <c r="W255" i="1" s="1"/>
  <c r="Q256" i="1"/>
  <c r="W256" i="1" s="1"/>
  <c r="Q257" i="1"/>
  <c r="W257" i="1" s="1"/>
  <c r="Q258" i="1"/>
  <c r="W258" i="1" s="1"/>
  <c r="Q259" i="1"/>
  <c r="W259" i="1" s="1"/>
  <c r="Q260" i="1"/>
  <c r="W260" i="1" s="1"/>
  <c r="Q261" i="1"/>
  <c r="W261" i="1" s="1"/>
  <c r="Q262" i="1"/>
  <c r="W262" i="1" s="1"/>
  <c r="Q263" i="1"/>
  <c r="W263" i="1" s="1"/>
  <c r="Q264" i="1"/>
  <c r="W264" i="1" s="1"/>
  <c r="Q265" i="1"/>
  <c r="W265" i="1" s="1"/>
  <c r="Q266" i="1"/>
  <c r="W266" i="1" s="1"/>
  <c r="Q267" i="1"/>
  <c r="W267" i="1" s="1"/>
  <c r="Q268" i="1"/>
  <c r="W268" i="1" s="1"/>
  <c r="Q269" i="1"/>
  <c r="W269" i="1" s="1"/>
  <c r="Q270" i="1"/>
  <c r="W270" i="1" s="1"/>
  <c r="Q271" i="1"/>
  <c r="W271" i="1" s="1"/>
  <c r="Q272" i="1"/>
  <c r="W272" i="1" s="1"/>
  <c r="Q273" i="1"/>
  <c r="W273" i="1" s="1"/>
  <c r="Q274" i="1"/>
  <c r="W274" i="1" s="1"/>
  <c r="Q275" i="1"/>
  <c r="W275" i="1" s="1"/>
  <c r="Q276" i="1"/>
  <c r="W276" i="1" s="1"/>
  <c r="Q277" i="1"/>
  <c r="W277" i="1" s="1"/>
  <c r="Q278" i="1"/>
  <c r="W278" i="1" s="1"/>
  <c r="Q279" i="1"/>
  <c r="W279" i="1" s="1"/>
  <c r="Q280" i="1"/>
  <c r="W280" i="1" s="1"/>
  <c r="Q281" i="1"/>
  <c r="W281" i="1" s="1"/>
  <c r="Q282" i="1"/>
  <c r="W282" i="1" s="1"/>
  <c r="Q283" i="1"/>
  <c r="W283" i="1" s="1"/>
  <c r="Q284" i="1"/>
  <c r="W284" i="1" s="1"/>
  <c r="Q285" i="1"/>
  <c r="W285" i="1" s="1"/>
  <c r="Q286" i="1"/>
  <c r="W286" i="1" s="1"/>
  <c r="Q287" i="1"/>
  <c r="W287" i="1" s="1"/>
  <c r="Q288" i="1"/>
  <c r="W288" i="1" s="1"/>
  <c r="Q289" i="1"/>
  <c r="W289" i="1" s="1"/>
  <c r="Q290" i="1"/>
  <c r="W290" i="1" s="1"/>
  <c r="Q291" i="1"/>
  <c r="W291" i="1" s="1"/>
  <c r="Q292" i="1"/>
  <c r="W292" i="1" s="1"/>
  <c r="Q293" i="1"/>
  <c r="W293" i="1" s="1"/>
  <c r="Q294" i="1"/>
  <c r="W294" i="1" s="1"/>
  <c r="Q295" i="1"/>
  <c r="W295" i="1" s="1"/>
  <c r="Q296" i="1"/>
  <c r="W296" i="1" s="1"/>
  <c r="Q297" i="1"/>
  <c r="W297" i="1" s="1"/>
  <c r="Q298" i="1"/>
  <c r="W298" i="1" s="1"/>
  <c r="Q299" i="1"/>
  <c r="W299" i="1" s="1"/>
  <c r="Q300" i="1"/>
  <c r="W300" i="1" s="1"/>
  <c r="Q301" i="1"/>
  <c r="W301" i="1" s="1"/>
  <c r="Q302" i="1"/>
  <c r="W302" i="1" s="1"/>
  <c r="Q303" i="1"/>
  <c r="W303" i="1" s="1"/>
  <c r="Q304" i="1"/>
  <c r="W304" i="1" s="1"/>
  <c r="Q305" i="1"/>
  <c r="W305" i="1" s="1"/>
  <c r="Q306" i="1"/>
  <c r="W306" i="1" s="1"/>
  <c r="Q307" i="1"/>
  <c r="W307" i="1" s="1"/>
  <c r="Q308" i="1"/>
  <c r="W308" i="1" s="1"/>
  <c r="Q309" i="1"/>
  <c r="W309" i="1" s="1"/>
  <c r="Q310" i="1"/>
  <c r="W310" i="1" s="1"/>
  <c r="Q311" i="1"/>
  <c r="W311" i="1" s="1"/>
  <c r="Q312" i="1"/>
  <c r="W312" i="1" s="1"/>
  <c r="Q313" i="1"/>
  <c r="W313" i="1" s="1"/>
  <c r="Q314" i="1"/>
  <c r="W314" i="1" s="1"/>
  <c r="Q315" i="1"/>
  <c r="W315" i="1" s="1"/>
  <c r="Q316" i="1"/>
  <c r="W316" i="1" s="1"/>
  <c r="Q317" i="1"/>
  <c r="W317" i="1" s="1"/>
  <c r="Q318" i="1"/>
  <c r="W318" i="1" s="1"/>
  <c r="Q319" i="1"/>
  <c r="W319" i="1" s="1"/>
  <c r="Q320" i="1"/>
  <c r="W320" i="1" s="1"/>
  <c r="Q321" i="1"/>
  <c r="W321" i="1" s="1"/>
  <c r="Q322" i="1"/>
  <c r="W322" i="1" s="1"/>
  <c r="Q323" i="1"/>
  <c r="W323" i="1" s="1"/>
  <c r="Q324" i="1"/>
  <c r="W324" i="1" s="1"/>
  <c r="Q325" i="1"/>
  <c r="W325" i="1" s="1"/>
  <c r="Q326" i="1"/>
  <c r="W326" i="1" s="1"/>
  <c r="Q327" i="1"/>
  <c r="W327" i="1" s="1"/>
  <c r="Q328" i="1"/>
  <c r="W328" i="1" s="1"/>
  <c r="Q329" i="1"/>
  <c r="W329" i="1" s="1"/>
  <c r="Q330" i="1"/>
  <c r="W330" i="1" s="1"/>
  <c r="Q331" i="1"/>
  <c r="W331" i="1" s="1"/>
  <c r="Q332" i="1"/>
  <c r="W332" i="1" s="1"/>
  <c r="Q333" i="1"/>
  <c r="W333" i="1" s="1"/>
  <c r="Q334" i="1"/>
  <c r="W334" i="1" s="1"/>
  <c r="Q335" i="1"/>
  <c r="W335" i="1" s="1"/>
  <c r="Q336" i="1"/>
  <c r="W336" i="1" s="1"/>
  <c r="Q337" i="1"/>
  <c r="W337" i="1" s="1"/>
  <c r="Q338" i="1"/>
  <c r="W338" i="1" s="1"/>
  <c r="Q339" i="1"/>
  <c r="W339" i="1" s="1"/>
  <c r="Q340" i="1"/>
  <c r="W340" i="1" s="1"/>
  <c r="Q341" i="1"/>
  <c r="W341" i="1" s="1"/>
  <c r="Q342" i="1"/>
  <c r="W342" i="1" s="1"/>
  <c r="Q343" i="1"/>
  <c r="W343" i="1" s="1"/>
  <c r="Q344" i="1"/>
  <c r="W344" i="1" s="1"/>
  <c r="Q345" i="1"/>
  <c r="W345" i="1" s="1"/>
  <c r="Q346" i="1"/>
  <c r="W346" i="1" s="1"/>
  <c r="Q347" i="1"/>
  <c r="W347" i="1" s="1"/>
  <c r="Q348" i="1"/>
  <c r="W348" i="1" s="1"/>
  <c r="Q349" i="1"/>
  <c r="W349" i="1" s="1"/>
  <c r="Q350" i="1"/>
  <c r="W350" i="1" s="1"/>
  <c r="Q351" i="1"/>
  <c r="W351" i="1" s="1"/>
  <c r="Q352" i="1"/>
  <c r="W352" i="1" s="1"/>
  <c r="Q353" i="1"/>
  <c r="W353" i="1" s="1"/>
  <c r="Q354" i="1"/>
  <c r="W354" i="1" s="1"/>
  <c r="Q355" i="1"/>
  <c r="W355" i="1" s="1"/>
  <c r="Q356" i="1"/>
  <c r="W356" i="1" s="1"/>
  <c r="Q357" i="1"/>
  <c r="W357" i="1" s="1"/>
  <c r="Q358" i="1"/>
  <c r="W358" i="1" s="1"/>
  <c r="Q359" i="1"/>
  <c r="W359" i="1" s="1"/>
  <c r="Q360" i="1"/>
  <c r="W360" i="1" s="1"/>
  <c r="Q361" i="1"/>
  <c r="W361" i="1" s="1"/>
  <c r="Q362" i="1"/>
  <c r="W362" i="1" s="1"/>
  <c r="Q363" i="1"/>
  <c r="W363" i="1" s="1"/>
  <c r="Q364" i="1"/>
  <c r="W364" i="1" s="1"/>
  <c r="Q365" i="1"/>
  <c r="W365" i="1" s="1"/>
  <c r="Q366" i="1"/>
  <c r="W366" i="1" s="1"/>
  <c r="Q367" i="1"/>
  <c r="W367" i="1" s="1"/>
  <c r="Q368" i="1"/>
  <c r="W368" i="1" s="1"/>
  <c r="Q369" i="1"/>
  <c r="W369" i="1" s="1"/>
  <c r="Q370" i="1"/>
  <c r="W370" i="1" s="1"/>
  <c r="Q371" i="1"/>
  <c r="W371" i="1" s="1"/>
  <c r="Q372" i="1"/>
  <c r="W372" i="1" s="1"/>
  <c r="Q373" i="1"/>
  <c r="W373" i="1" s="1"/>
  <c r="Q374" i="1"/>
  <c r="W374" i="1" s="1"/>
  <c r="Q375" i="1"/>
  <c r="W375" i="1" s="1"/>
  <c r="Q376" i="1"/>
  <c r="W376" i="1" s="1"/>
  <c r="Q377" i="1"/>
  <c r="W377" i="1" s="1"/>
  <c r="Q378" i="1"/>
  <c r="W378" i="1" s="1"/>
  <c r="Q379" i="1"/>
  <c r="W379" i="1" s="1"/>
  <c r="Q380" i="1"/>
  <c r="W380" i="1" s="1"/>
  <c r="Q381" i="1"/>
  <c r="W381" i="1" s="1"/>
  <c r="Q382" i="1"/>
  <c r="W382" i="1" s="1"/>
  <c r="Q383" i="1"/>
  <c r="W383" i="1" s="1"/>
  <c r="Q384" i="1"/>
  <c r="W384" i="1" s="1"/>
  <c r="Q385" i="1"/>
  <c r="W385" i="1" s="1"/>
  <c r="Q386" i="1"/>
  <c r="W386" i="1" s="1"/>
  <c r="Q387" i="1"/>
  <c r="W387" i="1" s="1"/>
  <c r="Q388" i="1"/>
  <c r="W388" i="1" s="1"/>
  <c r="Q389" i="1"/>
  <c r="W389" i="1" s="1"/>
  <c r="Q390" i="1"/>
  <c r="W390" i="1" s="1"/>
  <c r="Q391" i="1"/>
  <c r="W391" i="1" s="1"/>
  <c r="Q392" i="1"/>
  <c r="W392" i="1" s="1"/>
  <c r="Q393" i="1"/>
  <c r="W393" i="1" s="1"/>
  <c r="Q394" i="1"/>
  <c r="W394" i="1" s="1"/>
  <c r="Q395" i="1"/>
  <c r="W395" i="1" s="1"/>
  <c r="Q396" i="1"/>
  <c r="W396" i="1" s="1"/>
  <c r="Q397" i="1"/>
  <c r="W397" i="1" s="1"/>
  <c r="Q398" i="1"/>
  <c r="W398" i="1" s="1"/>
  <c r="Q399" i="1"/>
  <c r="W399" i="1" s="1"/>
  <c r="Q400" i="1"/>
  <c r="W400" i="1" s="1"/>
  <c r="Q401" i="1"/>
  <c r="W401" i="1" s="1"/>
  <c r="Q402" i="1"/>
  <c r="W402" i="1" s="1"/>
  <c r="Q403" i="1"/>
  <c r="W403" i="1" s="1"/>
  <c r="Q404" i="1"/>
  <c r="W404" i="1" s="1"/>
  <c r="Q405" i="1"/>
  <c r="W405" i="1" s="1"/>
  <c r="Q406" i="1"/>
  <c r="W406" i="1" s="1"/>
  <c r="Q407" i="1"/>
  <c r="W407" i="1" s="1"/>
  <c r="Q408" i="1"/>
  <c r="W408" i="1" s="1"/>
  <c r="Q409" i="1"/>
  <c r="W409" i="1" s="1"/>
  <c r="Q410" i="1"/>
  <c r="W410" i="1" s="1"/>
  <c r="Q411" i="1"/>
  <c r="W411" i="1" s="1"/>
  <c r="Q412" i="1"/>
  <c r="W412" i="1" s="1"/>
  <c r="Q413" i="1"/>
  <c r="W413" i="1" s="1"/>
  <c r="Q414" i="1"/>
  <c r="W414" i="1" s="1"/>
  <c r="Q415" i="1"/>
  <c r="W415" i="1" s="1"/>
  <c r="Q416" i="1"/>
  <c r="W416" i="1" s="1"/>
  <c r="Q417" i="1"/>
  <c r="W417" i="1" s="1"/>
  <c r="Q418" i="1"/>
  <c r="W418" i="1" s="1"/>
  <c r="Q419" i="1"/>
  <c r="W419" i="1" s="1"/>
  <c r="Q420" i="1"/>
  <c r="W420" i="1" s="1"/>
  <c r="Q421" i="1"/>
  <c r="W421" i="1" s="1"/>
  <c r="Q422" i="1"/>
  <c r="W422" i="1" s="1"/>
  <c r="Q423" i="1"/>
  <c r="W423" i="1" s="1"/>
  <c r="Q424" i="1"/>
  <c r="W424" i="1" s="1"/>
  <c r="Q425" i="1"/>
  <c r="W425" i="1" s="1"/>
  <c r="Q426" i="1"/>
  <c r="W426" i="1" s="1"/>
  <c r="Q427" i="1"/>
  <c r="W427" i="1" s="1"/>
  <c r="Q428" i="1"/>
  <c r="W428" i="1" s="1"/>
  <c r="Q429" i="1"/>
  <c r="W429" i="1" s="1"/>
  <c r="Q430" i="1"/>
  <c r="W430" i="1" s="1"/>
  <c r="Q431" i="1"/>
  <c r="W431" i="1" s="1"/>
  <c r="Q432" i="1"/>
  <c r="W432" i="1" s="1"/>
  <c r="Q433" i="1"/>
  <c r="W433" i="1" s="1"/>
  <c r="Q434" i="1"/>
  <c r="W434" i="1" s="1"/>
  <c r="Q435" i="1"/>
  <c r="W435" i="1" s="1"/>
  <c r="Q436" i="1"/>
  <c r="W436" i="1" s="1"/>
  <c r="Q437" i="1"/>
  <c r="W437" i="1" s="1"/>
  <c r="Q438" i="1"/>
  <c r="W438" i="1" s="1"/>
  <c r="Q439" i="1"/>
  <c r="W439" i="1" s="1"/>
  <c r="Q440" i="1"/>
  <c r="W440" i="1" s="1"/>
  <c r="Q441" i="1"/>
  <c r="W441" i="1" s="1"/>
  <c r="Q442" i="1"/>
  <c r="W442" i="1" s="1"/>
  <c r="Q443" i="1"/>
  <c r="W443" i="1" s="1"/>
  <c r="Q444" i="1"/>
  <c r="W444" i="1" s="1"/>
  <c r="Q445" i="1"/>
  <c r="W445" i="1" s="1"/>
  <c r="Q446" i="1"/>
  <c r="W446" i="1" s="1"/>
  <c r="Q447" i="1"/>
  <c r="W447" i="1" s="1"/>
  <c r="Q448" i="1"/>
  <c r="W448" i="1" s="1"/>
  <c r="Q449" i="1"/>
  <c r="W449" i="1" s="1"/>
  <c r="Q450" i="1"/>
  <c r="W450" i="1" s="1"/>
  <c r="Q451" i="1"/>
  <c r="W451" i="1" s="1"/>
  <c r="Q452" i="1"/>
  <c r="W452" i="1" s="1"/>
  <c r="Q453" i="1"/>
  <c r="W453" i="1" s="1"/>
  <c r="Q454" i="1"/>
  <c r="W454" i="1" s="1"/>
  <c r="Q455" i="1"/>
  <c r="W455" i="1" s="1"/>
  <c r="Q456" i="1"/>
  <c r="W456" i="1" s="1"/>
  <c r="Q457" i="1"/>
  <c r="W457" i="1" s="1"/>
  <c r="Q458" i="1"/>
  <c r="W458" i="1" s="1"/>
  <c r="Q459" i="1"/>
  <c r="W459" i="1" s="1"/>
  <c r="Q460" i="1"/>
  <c r="W460" i="1" s="1"/>
  <c r="Q461" i="1"/>
  <c r="W461" i="1" s="1"/>
  <c r="Q462" i="1"/>
  <c r="W462" i="1" s="1"/>
  <c r="Q463" i="1"/>
  <c r="W463" i="1" s="1"/>
  <c r="Q464" i="1"/>
  <c r="W464" i="1" s="1"/>
  <c r="Q465" i="1"/>
  <c r="W465" i="1" s="1"/>
  <c r="Q466" i="1"/>
  <c r="W466" i="1" s="1"/>
  <c r="Q467" i="1"/>
  <c r="W467" i="1" s="1"/>
  <c r="Q468" i="1"/>
  <c r="W468" i="1" s="1"/>
  <c r="Q469" i="1"/>
  <c r="W469" i="1" s="1"/>
  <c r="Q470" i="1"/>
  <c r="W470" i="1" s="1"/>
  <c r="Q471" i="1"/>
  <c r="W471" i="1" s="1"/>
  <c r="Q472" i="1"/>
  <c r="W472" i="1" s="1"/>
  <c r="Q473" i="1"/>
  <c r="W473" i="1" s="1"/>
  <c r="Q474" i="1"/>
  <c r="W474" i="1" s="1"/>
  <c r="Q475" i="1"/>
  <c r="W475" i="1" s="1"/>
  <c r="Q476" i="1"/>
  <c r="W476" i="1" s="1"/>
  <c r="Q477" i="1"/>
  <c r="W477" i="1" s="1"/>
  <c r="Q478" i="1"/>
  <c r="W478" i="1" s="1"/>
  <c r="Q479" i="1"/>
  <c r="W479" i="1" s="1"/>
  <c r="Q480" i="1"/>
  <c r="W480" i="1" s="1"/>
  <c r="Q481" i="1"/>
  <c r="W481" i="1" s="1"/>
  <c r="Q482" i="1"/>
  <c r="W482" i="1" s="1"/>
  <c r="Q483" i="1"/>
  <c r="W483" i="1" s="1"/>
  <c r="Q484" i="1"/>
  <c r="W484" i="1" s="1"/>
  <c r="Q485" i="1"/>
  <c r="W485" i="1" s="1"/>
  <c r="Q486" i="1"/>
  <c r="W486" i="1" s="1"/>
  <c r="Q487" i="1"/>
  <c r="W487" i="1" s="1"/>
  <c r="Q488" i="1"/>
  <c r="W488" i="1" s="1"/>
  <c r="Q489" i="1"/>
  <c r="W489" i="1" s="1"/>
  <c r="Q490" i="1"/>
  <c r="W490" i="1" s="1"/>
  <c r="Q491" i="1"/>
  <c r="W491" i="1" s="1"/>
  <c r="Q492" i="1"/>
  <c r="W492" i="1" s="1"/>
  <c r="Q493" i="1"/>
  <c r="W493" i="1" s="1"/>
  <c r="Q494" i="1"/>
  <c r="W494" i="1" s="1"/>
  <c r="Q495" i="1"/>
  <c r="W495" i="1" s="1"/>
  <c r="Q496" i="1"/>
  <c r="W496" i="1" s="1"/>
  <c r="Q497" i="1"/>
  <c r="W497" i="1" s="1"/>
  <c r="Q498" i="1"/>
  <c r="W498" i="1" s="1"/>
  <c r="Q499" i="1"/>
  <c r="W499" i="1" s="1"/>
  <c r="Q500" i="1"/>
  <c r="W500" i="1" s="1"/>
  <c r="Q501" i="1"/>
  <c r="W501" i="1" s="1"/>
  <c r="Q502" i="1"/>
  <c r="W502" i="1" s="1"/>
  <c r="Q503" i="1"/>
  <c r="W503" i="1" s="1"/>
  <c r="Q504" i="1"/>
  <c r="W504" i="1" s="1"/>
  <c r="Q505" i="1"/>
  <c r="W505" i="1" s="1"/>
  <c r="Q506" i="1"/>
  <c r="W506" i="1" s="1"/>
  <c r="Q507" i="1"/>
  <c r="W507" i="1" s="1"/>
  <c r="Q508" i="1"/>
  <c r="W508" i="1" s="1"/>
  <c r="Q509" i="1"/>
  <c r="W509" i="1" s="1"/>
  <c r="Q510" i="1"/>
  <c r="W510" i="1" s="1"/>
  <c r="Q511" i="1"/>
  <c r="W511" i="1" s="1"/>
  <c r="Q512" i="1"/>
  <c r="W512" i="1" s="1"/>
  <c r="Q513" i="1"/>
  <c r="W513" i="1" s="1"/>
  <c r="Q514" i="1"/>
  <c r="W514" i="1" s="1"/>
  <c r="Q515" i="1"/>
  <c r="W515" i="1" s="1"/>
  <c r="Q516" i="1"/>
  <c r="W516" i="1" s="1"/>
  <c r="Q517" i="1"/>
  <c r="W517" i="1" s="1"/>
  <c r="Q518" i="1"/>
  <c r="W518" i="1" s="1"/>
  <c r="Q519" i="1"/>
  <c r="W519" i="1" s="1"/>
  <c r="Q520" i="1"/>
  <c r="W520" i="1" s="1"/>
  <c r="Q521" i="1"/>
  <c r="W521" i="1" s="1"/>
  <c r="Q522" i="1"/>
  <c r="W522" i="1" s="1"/>
  <c r="Q523" i="1"/>
  <c r="W523" i="1" s="1"/>
  <c r="Q524" i="1"/>
  <c r="W524" i="1" s="1"/>
  <c r="Q525" i="1"/>
  <c r="W525" i="1" s="1"/>
  <c r="Q526" i="1"/>
  <c r="W526" i="1" s="1"/>
  <c r="Q527" i="1"/>
  <c r="W527" i="1" s="1"/>
  <c r="Q528" i="1"/>
  <c r="W528" i="1" s="1"/>
  <c r="Q529" i="1"/>
  <c r="W529" i="1" s="1"/>
  <c r="Q530" i="1"/>
  <c r="W530" i="1" s="1"/>
  <c r="Q531" i="1"/>
  <c r="W531" i="1" s="1"/>
  <c r="Q532" i="1"/>
  <c r="W532" i="1" s="1"/>
  <c r="Q533" i="1"/>
  <c r="W533" i="1" s="1"/>
  <c r="Q534" i="1"/>
  <c r="W534" i="1" s="1"/>
  <c r="Q535" i="1"/>
  <c r="W535" i="1" s="1"/>
  <c r="Q536" i="1"/>
  <c r="W536" i="1" s="1"/>
  <c r="Q537" i="1"/>
  <c r="W537" i="1" s="1"/>
  <c r="Q538" i="1"/>
  <c r="W538" i="1" s="1"/>
  <c r="Q539" i="1"/>
  <c r="W539" i="1" s="1"/>
  <c r="Q540" i="1"/>
  <c r="W540" i="1" s="1"/>
  <c r="Q541" i="1"/>
  <c r="W541" i="1" s="1"/>
  <c r="Q542" i="1"/>
  <c r="W542" i="1" s="1"/>
  <c r="Q543" i="1"/>
  <c r="W543" i="1" s="1"/>
  <c r="Q544" i="1"/>
  <c r="W544" i="1" s="1"/>
  <c r="Q545" i="1"/>
  <c r="W545" i="1" s="1"/>
  <c r="Q546" i="1"/>
  <c r="W546" i="1" s="1"/>
  <c r="Q547" i="1"/>
  <c r="W547" i="1" s="1"/>
  <c r="Q548" i="1"/>
  <c r="W548" i="1" s="1"/>
  <c r="Q549" i="1"/>
  <c r="W549" i="1" s="1"/>
  <c r="Q550" i="1"/>
  <c r="W550" i="1" s="1"/>
  <c r="Q551" i="1"/>
  <c r="W551" i="1" s="1"/>
  <c r="Q552" i="1"/>
  <c r="W552" i="1" s="1"/>
  <c r="Q553" i="1"/>
  <c r="W553" i="1" s="1"/>
  <c r="Q554" i="1"/>
  <c r="W554" i="1" s="1"/>
  <c r="Q555" i="1"/>
  <c r="W555" i="1" s="1"/>
  <c r="Q556" i="1"/>
  <c r="W556" i="1" s="1"/>
  <c r="Q557" i="1"/>
  <c r="W557" i="1" s="1"/>
  <c r="Q558" i="1"/>
  <c r="W558" i="1" s="1"/>
  <c r="Q559" i="1"/>
  <c r="W559" i="1" s="1"/>
  <c r="Q560" i="1"/>
  <c r="W560" i="1" s="1"/>
  <c r="Q561" i="1"/>
  <c r="W561" i="1" s="1"/>
  <c r="Q562" i="1"/>
  <c r="W562" i="1" s="1"/>
  <c r="Q563" i="1"/>
  <c r="W563" i="1" s="1"/>
  <c r="Q564" i="1"/>
  <c r="W564" i="1" s="1"/>
  <c r="Q565" i="1"/>
  <c r="W565" i="1" s="1"/>
  <c r="Q566" i="1"/>
  <c r="W566" i="1" s="1"/>
  <c r="Q567" i="1"/>
  <c r="W567" i="1" s="1"/>
  <c r="Q568" i="1"/>
  <c r="W568" i="1" s="1"/>
  <c r="Q569" i="1"/>
  <c r="W569" i="1" s="1"/>
  <c r="Q570" i="1"/>
  <c r="W570" i="1" s="1"/>
  <c r="Q571" i="1"/>
  <c r="W571" i="1" s="1"/>
  <c r="Q572" i="1"/>
  <c r="W572" i="1" s="1"/>
  <c r="Q573" i="1"/>
  <c r="W573" i="1" s="1"/>
  <c r="Q574" i="1"/>
  <c r="W574" i="1" s="1"/>
  <c r="Q575" i="1"/>
  <c r="W575" i="1" s="1"/>
  <c r="Q576" i="1"/>
  <c r="W576" i="1" s="1"/>
  <c r="Q577" i="1"/>
  <c r="W577" i="1" s="1"/>
  <c r="Q578" i="1"/>
  <c r="W578" i="1" s="1"/>
  <c r="Q579" i="1"/>
  <c r="W579" i="1" s="1"/>
  <c r="Q580" i="1"/>
  <c r="W580" i="1" s="1"/>
  <c r="Q581" i="1"/>
  <c r="W581" i="1" s="1"/>
  <c r="Q582" i="1"/>
  <c r="W582" i="1" s="1"/>
  <c r="Q583" i="1"/>
  <c r="W583" i="1" s="1"/>
  <c r="Q584" i="1"/>
  <c r="W584" i="1" s="1"/>
  <c r="Q585" i="1"/>
  <c r="W585" i="1" s="1"/>
  <c r="Q586" i="1"/>
  <c r="W586" i="1" s="1"/>
  <c r="Q587" i="1"/>
  <c r="W587" i="1" s="1"/>
  <c r="Q588" i="1"/>
  <c r="W588" i="1" s="1"/>
  <c r="Q589" i="1"/>
  <c r="W589" i="1" s="1"/>
  <c r="Q590" i="1"/>
  <c r="W590" i="1" s="1"/>
  <c r="Q591" i="1"/>
  <c r="W591" i="1" s="1"/>
  <c r="Q592" i="1"/>
  <c r="W592" i="1" s="1"/>
  <c r="Q593" i="1"/>
  <c r="W593" i="1" s="1"/>
  <c r="Q594" i="1"/>
  <c r="W594" i="1" s="1"/>
  <c r="Q595" i="1"/>
  <c r="W595" i="1" s="1"/>
  <c r="Q596" i="1"/>
  <c r="W596" i="1" s="1"/>
  <c r="Q597" i="1"/>
  <c r="W597" i="1" s="1"/>
  <c r="Q598" i="1"/>
  <c r="W598" i="1" s="1"/>
  <c r="Q599" i="1"/>
  <c r="W599" i="1" s="1"/>
  <c r="Q600" i="1"/>
  <c r="W600" i="1" s="1"/>
  <c r="Q601" i="1"/>
  <c r="W601" i="1" s="1"/>
  <c r="Q602" i="1"/>
  <c r="W602" i="1" s="1"/>
  <c r="Q603" i="1"/>
  <c r="W603" i="1" s="1"/>
  <c r="Q604" i="1"/>
  <c r="W604" i="1" s="1"/>
  <c r="Q605" i="1"/>
  <c r="W605" i="1" s="1"/>
  <c r="Q606" i="1"/>
  <c r="W606" i="1" s="1"/>
  <c r="Q607" i="1"/>
  <c r="W607" i="1" s="1"/>
  <c r="Q608" i="1"/>
  <c r="W608" i="1" s="1"/>
  <c r="Q609" i="1"/>
  <c r="W609" i="1" s="1"/>
  <c r="Q610" i="1"/>
  <c r="W610" i="1" s="1"/>
  <c r="Q611" i="1"/>
  <c r="W611" i="1" s="1"/>
  <c r="Q612" i="1"/>
  <c r="W612" i="1" s="1"/>
  <c r="Q613" i="1"/>
  <c r="W613" i="1" s="1"/>
  <c r="Q614" i="1"/>
  <c r="W614" i="1" s="1"/>
  <c r="Q615" i="1"/>
  <c r="W615" i="1" s="1"/>
  <c r="Q616" i="1"/>
  <c r="W616" i="1" s="1"/>
  <c r="Q617" i="1"/>
  <c r="W617" i="1" s="1"/>
  <c r="Q618" i="1"/>
  <c r="W618" i="1" s="1"/>
  <c r="Q619" i="1"/>
  <c r="W619" i="1" s="1"/>
  <c r="Q620" i="1"/>
  <c r="W620" i="1" s="1"/>
  <c r="Q621" i="1"/>
  <c r="W621" i="1" s="1"/>
  <c r="Q622" i="1"/>
  <c r="W622" i="1" s="1"/>
  <c r="Q623" i="1"/>
  <c r="W623" i="1" s="1"/>
  <c r="Q624" i="1"/>
  <c r="W624" i="1" s="1"/>
  <c r="Q625" i="1"/>
  <c r="W625" i="1" s="1"/>
  <c r="Q626" i="1"/>
  <c r="W626" i="1" s="1"/>
  <c r="Q627" i="1"/>
  <c r="W627" i="1" s="1"/>
  <c r="Q628" i="1"/>
  <c r="W628" i="1" s="1"/>
  <c r="Q629" i="1"/>
  <c r="W629" i="1" s="1"/>
  <c r="Q630" i="1"/>
  <c r="W630" i="1" s="1"/>
  <c r="Q631" i="1"/>
  <c r="W631" i="1" s="1"/>
  <c r="Q632" i="1"/>
  <c r="W632" i="1" s="1"/>
  <c r="Q633" i="1"/>
  <c r="W633" i="1" s="1"/>
  <c r="Q634" i="1"/>
  <c r="W634" i="1" s="1"/>
  <c r="Q635" i="1"/>
  <c r="W635" i="1" s="1"/>
  <c r="Q636" i="1"/>
  <c r="W636" i="1" s="1"/>
  <c r="Q637" i="1"/>
  <c r="W637" i="1" s="1"/>
  <c r="Q638" i="1"/>
  <c r="W638" i="1" s="1"/>
  <c r="Q639" i="1"/>
  <c r="W639" i="1" s="1"/>
  <c r="Q640" i="1"/>
  <c r="W640" i="1" s="1"/>
  <c r="Q641" i="1"/>
  <c r="W641" i="1" s="1"/>
  <c r="Q642" i="1"/>
  <c r="W642" i="1" s="1"/>
  <c r="Q643" i="1"/>
  <c r="W643" i="1" s="1"/>
  <c r="Q644" i="1"/>
  <c r="W644" i="1" s="1"/>
  <c r="Q645" i="1"/>
  <c r="W645" i="1" s="1"/>
  <c r="Q646" i="1"/>
  <c r="W646" i="1" s="1"/>
  <c r="Q647" i="1"/>
  <c r="W647" i="1" s="1"/>
  <c r="Q648" i="1"/>
  <c r="W648" i="1" s="1"/>
  <c r="Q649" i="1"/>
  <c r="W649" i="1" s="1"/>
  <c r="Q650" i="1"/>
  <c r="W650" i="1" s="1"/>
  <c r="Q651" i="1"/>
  <c r="W651" i="1" s="1"/>
  <c r="Q652" i="1"/>
  <c r="W652" i="1" s="1"/>
  <c r="Q653" i="1"/>
  <c r="W653" i="1" s="1"/>
  <c r="Q654" i="1"/>
  <c r="W654" i="1" s="1"/>
  <c r="Q655" i="1"/>
  <c r="W655" i="1" s="1"/>
  <c r="Q656" i="1"/>
  <c r="W656" i="1" s="1"/>
  <c r="Q657" i="1"/>
  <c r="W657" i="1" s="1"/>
  <c r="Q658" i="1"/>
  <c r="W658" i="1" s="1"/>
  <c r="Q659" i="1"/>
  <c r="W659" i="1" s="1"/>
  <c r="Q660" i="1"/>
  <c r="W660" i="1" s="1"/>
  <c r="Q661" i="1"/>
  <c r="W661" i="1" s="1"/>
  <c r="Q662" i="1"/>
  <c r="W662" i="1" s="1"/>
  <c r="Q663" i="1"/>
  <c r="W663" i="1" s="1"/>
  <c r="Q664" i="1"/>
  <c r="W664" i="1" s="1"/>
  <c r="Q665" i="1"/>
  <c r="W665" i="1" s="1"/>
  <c r="Q666" i="1"/>
  <c r="W666" i="1" s="1"/>
  <c r="Q667" i="1"/>
  <c r="W667" i="1" s="1"/>
  <c r="Q668" i="1"/>
  <c r="W668" i="1" s="1"/>
  <c r="Q669" i="1"/>
  <c r="W669" i="1" s="1"/>
  <c r="Q670" i="1"/>
  <c r="W670" i="1" s="1"/>
  <c r="Q671" i="1"/>
  <c r="W671" i="1" s="1"/>
  <c r="Q672" i="1"/>
  <c r="W672" i="1" s="1"/>
  <c r="Q673" i="1"/>
  <c r="W673" i="1" s="1"/>
  <c r="Q674" i="1"/>
  <c r="W674" i="1" s="1"/>
  <c r="Q675" i="1"/>
  <c r="W675" i="1" s="1"/>
  <c r="Q676" i="1"/>
  <c r="W676" i="1" s="1"/>
  <c r="Q677" i="1"/>
  <c r="W677" i="1" s="1"/>
  <c r="Q678" i="1"/>
  <c r="W678" i="1" s="1"/>
  <c r="Q679" i="1"/>
  <c r="W679" i="1" s="1"/>
  <c r="Q680" i="1"/>
  <c r="W680" i="1" s="1"/>
  <c r="Q681" i="1"/>
  <c r="W681" i="1" s="1"/>
  <c r="Q682" i="1"/>
  <c r="W682" i="1" s="1"/>
  <c r="Q683" i="1"/>
  <c r="W683" i="1" s="1"/>
  <c r="Q684" i="1"/>
  <c r="W684" i="1" s="1"/>
  <c r="Q685" i="1"/>
  <c r="W685" i="1" s="1"/>
  <c r="Q686" i="1"/>
  <c r="W686" i="1" s="1"/>
  <c r="Q687" i="1"/>
  <c r="W687" i="1" s="1"/>
  <c r="Q688" i="1"/>
  <c r="W688" i="1" s="1"/>
  <c r="Q689" i="1"/>
  <c r="W689" i="1" s="1"/>
  <c r="Q690" i="1"/>
  <c r="W690" i="1" s="1"/>
  <c r="Q691" i="1"/>
  <c r="W691" i="1" s="1"/>
  <c r="Q692" i="1"/>
  <c r="W692" i="1" s="1"/>
  <c r="Q693" i="1"/>
  <c r="W693" i="1" s="1"/>
  <c r="Q694" i="1"/>
  <c r="W694" i="1" s="1"/>
  <c r="Q695" i="1"/>
  <c r="W695" i="1" s="1"/>
  <c r="Q696" i="1"/>
  <c r="W696" i="1" s="1"/>
  <c r="Q697" i="1"/>
  <c r="W697" i="1" s="1"/>
  <c r="Q698" i="1"/>
  <c r="W698" i="1" s="1"/>
  <c r="Q699" i="1"/>
  <c r="W699" i="1" s="1"/>
  <c r="Q700" i="1"/>
  <c r="W700" i="1" s="1"/>
  <c r="Q701" i="1"/>
  <c r="W701" i="1" s="1"/>
  <c r="Q702" i="1"/>
  <c r="W702" i="1" s="1"/>
  <c r="Q703" i="1"/>
  <c r="W703" i="1" s="1"/>
  <c r="Q704" i="1"/>
  <c r="W704" i="1" s="1"/>
  <c r="Q705" i="1"/>
  <c r="W705" i="1" s="1"/>
  <c r="Q706" i="1"/>
  <c r="W706" i="1" s="1"/>
  <c r="Q707" i="1"/>
  <c r="W707" i="1" s="1"/>
  <c r="Q708" i="1"/>
  <c r="W708" i="1" s="1"/>
  <c r="Q709" i="1"/>
  <c r="W709" i="1" s="1"/>
  <c r="Q710" i="1"/>
  <c r="W710" i="1" s="1"/>
  <c r="Q711" i="1"/>
  <c r="W711" i="1" s="1"/>
  <c r="Q712" i="1"/>
  <c r="W712" i="1" s="1"/>
  <c r="Q713" i="1"/>
  <c r="W713" i="1" s="1"/>
  <c r="Q714" i="1"/>
  <c r="W714" i="1" s="1"/>
  <c r="Q715" i="1"/>
  <c r="W715" i="1" s="1"/>
  <c r="Q716" i="1"/>
  <c r="W716" i="1" s="1"/>
  <c r="Q717" i="1"/>
  <c r="W717" i="1" s="1"/>
  <c r="Q718" i="1"/>
  <c r="W718" i="1" s="1"/>
  <c r="Q719" i="1"/>
  <c r="W719" i="1" s="1"/>
  <c r="Q720" i="1"/>
  <c r="W720" i="1" s="1"/>
  <c r="Q721" i="1"/>
  <c r="W721" i="1" s="1"/>
  <c r="Q722" i="1"/>
  <c r="W722" i="1" s="1"/>
  <c r="Q723" i="1"/>
  <c r="W723" i="1" s="1"/>
  <c r="Q724" i="1"/>
  <c r="W724" i="1" s="1"/>
  <c r="Q725" i="1"/>
  <c r="W725" i="1" s="1"/>
  <c r="Q726" i="1"/>
  <c r="W726" i="1" s="1"/>
  <c r="Q727" i="1"/>
  <c r="W727" i="1" s="1"/>
  <c r="Q728" i="1"/>
  <c r="W728" i="1" s="1"/>
  <c r="Q729" i="1"/>
  <c r="W729" i="1" s="1"/>
  <c r="Q730" i="1"/>
  <c r="W730" i="1" s="1"/>
  <c r="Q731" i="1"/>
  <c r="W731" i="1" s="1"/>
  <c r="Q732" i="1"/>
  <c r="W732" i="1" s="1"/>
  <c r="Q733" i="1"/>
  <c r="W733" i="1" s="1"/>
  <c r="Q734" i="1"/>
  <c r="W734" i="1" s="1"/>
  <c r="Q735" i="1"/>
  <c r="W735" i="1" s="1"/>
  <c r="Q736" i="1"/>
  <c r="W736" i="1" s="1"/>
  <c r="Q737" i="1"/>
  <c r="W737" i="1" s="1"/>
  <c r="Q738" i="1"/>
  <c r="W738" i="1" s="1"/>
  <c r="Q739" i="1"/>
  <c r="W739" i="1" s="1"/>
  <c r="Q740" i="1"/>
  <c r="W740" i="1" s="1"/>
  <c r="Q741" i="1"/>
  <c r="W741" i="1" s="1"/>
  <c r="Q742" i="1"/>
  <c r="W742" i="1" s="1"/>
  <c r="Q743" i="1"/>
  <c r="W743" i="1" s="1"/>
  <c r="Q744" i="1"/>
  <c r="W744" i="1" s="1"/>
  <c r="Q745" i="1"/>
  <c r="W745" i="1" s="1"/>
  <c r="Q746" i="1"/>
  <c r="W746" i="1" s="1"/>
  <c r="Q747" i="1"/>
  <c r="W747" i="1" s="1"/>
  <c r="Q748" i="1"/>
  <c r="W748" i="1" s="1"/>
  <c r="Q749" i="1"/>
  <c r="W749" i="1" s="1"/>
  <c r="Q750" i="1"/>
  <c r="W750" i="1" s="1"/>
  <c r="Q751" i="1"/>
  <c r="W751" i="1" s="1"/>
  <c r="Q752" i="1"/>
  <c r="W752" i="1" s="1"/>
  <c r="Q753" i="1"/>
  <c r="W753" i="1" s="1"/>
  <c r="Q754" i="1"/>
  <c r="W754" i="1" s="1"/>
  <c r="Q755" i="1"/>
  <c r="W755" i="1" s="1"/>
  <c r="Q756" i="1"/>
  <c r="W756" i="1" s="1"/>
  <c r="Q757" i="1"/>
  <c r="W757" i="1" s="1"/>
  <c r="Q758" i="1"/>
  <c r="W758" i="1" s="1"/>
  <c r="Q759" i="1"/>
  <c r="W759" i="1" s="1"/>
  <c r="Q760" i="1"/>
  <c r="W760" i="1" s="1"/>
  <c r="Q761" i="1"/>
  <c r="W761" i="1" s="1"/>
  <c r="Q762" i="1"/>
  <c r="W762" i="1" s="1"/>
  <c r="Q763" i="1"/>
  <c r="W763" i="1" s="1"/>
  <c r="Q764" i="1"/>
  <c r="W764" i="1" s="1"/>
  <c r="Q765" i="1"/>
  <c r="W765" i="1" s="1"/>
  <c r="Q766" i="1"/>
  <c r="W766" i="1" s="1"/>
  <c r="Q767" i="1"/>
  <c r="W767" i="1" s="1"/>
  <c r="Q768" i="1"/>
  <c r="W768" i="1" s="1"/>
  <c r="Q769" i="1"/>
  <c r="W769" i="1" s="1"/>
  <c r="Q770" i="1"/>
  <c r="W770" i="1" s="1"/>
  <c r="Q771" i="1"/>
  <c r="W771" i="1" s="1"/>
  <c r="Q772" i="1"/>
  <c r="W772" i="1" s="1"/>
  <c r="Q773" i="1"/>
  <c r="W773" i="1" s="1"/>
  <c r="Q774" i="1"/>
  <c r="W774" i="1" s="1"/>
  <c r="Q775" i="1"/>
  <c r="W775" i="1" s="1"/>
  <c r="Q776" i="1"/>
  <c r="W776" i="1" s="1"/>
  <c r="Q777" i="1"/>
  <c r="W777" i="1" s="1"/>
  <c r="Q778" i="1"/>
  <c r="W778" i="1" s="1"/>
  <c r="Q779" i="1"/>
  <c r="W779" i="1" s="1"/>
  <c r="Q780" i="1"/>
  <c r="W780" i="1" s="1"/>
  <c r="Q781" i="1"/>
  <c r="W781" i="1" s="1"/>
  <c r="Q782" i="1"/>
  <c r="W782" i="1" s="1"/>
  <c r="Q783" i="1"/>
  <c r="W783" i="1" s="1"/>
  <c r="Q784" i="1"/>
  <c r="W784" i="1" s="1"/>
  <c r="Q785" i="1"/>
  <c r="W785" i="1" s="1"/>
  <c r="Q786" i="1"/>
  <c r="W786" i="1" s="1"/>
  <c r="Q787" i="1"/>
  <c r="W787" i="1" s="1"/>
  <c r="Q788" i="1"/>
  <c r="W788" i="1" s="1"/>
  <c r="Q789" i="1"/>
  <c r="W789" i="1" s="1"/>
  <c r="Q790" i="1"/>
  <c r="W790" i="1" s="1"/>
  <c r="Q791" i="1"/>
  <c r="W791" i="1" s="1"/>
  <c r="Q792" i="1"/>
  <c r="W792" i="1" s="1"/>
  <c r="Q793" i="1"/>
  <c r="W793" i="1" s="1"/>
  <c r="Q794" i="1"/>
  <c r="W794" i="1" s="1"/>
  <c r="Q795" i="1"/>
  <c r="W795" i="1" s="1"/>
  <c r="Q796" i="1"/>
  <c r="W796" i="1" s="1"/>
  <c r="Q797" i="1"/>
  <c r="W797" i="1" s="1"/>
  <c r="Q798" i="1"/>
  <c r="W798" i="1" s="1"/>
  <c r="Q799" i="1"/>
  <c r="W799" i="1" s="1"/>
  <c r="Q800" i="1"/>
  <c r="W800" i="1" s="1"/>
  <c r="Q801" i="1"/>
  <c r="W801" i="1" s="1"/>
  <c r="Q802" i="1"/>
  <c r="W802" i="1" s="1"/>
  <c r="Q803" i="1"/>
  <c r="W803" i="1" s="1"/>
  <c r="Q804" i="1"/>
  <c r="W804" i="1" s="1"/>
  <c r="Q805" i="1"/>
  <c r="W805" i="1" s="1"/>
  <c r="Q806" i="1"/>
  <c r="W806" i="1" s="1"/>
  <c r="Q807" i="1"/>
  <c r="W807" i="1" s="1"/>
  <c r="Q808" i="1"/>
  <c r="W808" i="1" s="1"/>
  <c r="Q809" i="1"/>
  <c r="W809" i="1" s="1"/>
  <c r="Q810" i="1"/>
  <c r="W810" i="1" s="1"/>
  <c r="Q811" i="1"/>
  <c r="W811" i="1" s="1"/>
  <c r="Q812" i="1"/>
  <c r="W812" i="1" s="1"/>
  <c r="Q813" i="1"/>
  <c r="W813" i="1" s="1"/>
  <c r="Q814" i="1"/>
  <c r="W814" i="1" s="1"/>
  <c r="Q815" i="1"/>
  <c r="W815" i="1" s="1"/>
  <c r="Q816" i="1"/>
  <c r="W816" i="1" s="1"/>
  <c r="Q817" i="1"/>
  <c r="W817" i="1" s="1"/>
  <c r="Q818" i="1"/>
  <c r="W818" i="1" s="1"/>
  <c r="Q819" i="1"/>
  <c r="W819" i="1" s="1"/>
  <c r="Q820" i="1"/>
  <c r="W820" i="1" s="1"/>
  <c r="Q821" i="1"/>
  <c r="W821" i="1" s="1"/>
  <c r="Q822" i="1"/>
  <c r="W822" i="1" s="1"/>
  <c r="Q823" i="1"/>
  <c r="W823" i="1" s="1"/>
  <c r="Q824" i="1"/>
  <c r="W824" i="1" s="1"/>
  <c r="Q825" i="1"/>
  <c r="W825" i="1" s="1"/>
  <c r="Q826" i="1"/>
  <c r="W826" i="1" s="1"/>
  <c r="Q827" i="1"/>
  <c r="W827" i="1" s="1"/>
  <c r="Q828" i="1"/>
  <c r="W828" i="1" s="1"/>
  <c r="Q829" i="1"/>
  <c r="W829" i="1" s="1"/>
  <c r="Q830" i="1"/>
  <c r="W830" i="1" s="1"/>
  <c r="Q831" i="1"/>
  <c r="W831" i="1" s="1"/>
  <c r="Q832" i="1"/>
  <c r="W832" i="1" s="1"/>
  <c r="Q833" i="1"/>
  <c r="W833" i="1" s="1"/>
  <c r="Q834" i="1"/>
  <c r="W834" i="1" s="1"/>
  <c r="Q835" i="1"/>
  <c r="W835" i="1" s="1"/>
  <c r="Q836" i="1"/>
  <c r="W836" i="1" s="1"/>
  <c r="Q837" i="1"/>
  <c r="W837" i="1" s="1"/>
  <c r="Q838" i="1"/>
  <c r="W838" i="1" s="1"/>
  <c r="Q839" i="1"/>
  <c r="W839" i="1" s="1"/>
  <c r="Q840" i="1"/>
  <c r="W840" i="1" s="1"/>
  <c r="Q841" i="1"/>
  <c r="W841" i="1" s="1"/>
  <c r="Q842" i="1"/>
  <c r="W842" i="1" s="1"/>
  <c r="Q843" i="1"/>
  <c r="W843" i="1" s="1"/>
  <c r="Q844" i="1"/>
  <c r="W844" i="1" s="1"/>
  <c r="Q845" i="1"/>
  <c r="W845" i="1" s="1"/>
  <c r="Q846" i="1"/>
  <c r="W846" i="1" s="1"/>
  <c r="Q847" i="1"/>
  <c r="W847" i="1" s="1"/>
  <c r="Q848" i="1"/>
  <c r="W848" i="1" s="1"/>
  <c r="Q849" i="1"/>
  <c r="W849" i="1" s="1"/>
  <c r="Q850" i="1"/>
  <c r="W850" i="1" s="1"/>
  <c r="Q851" i="1"/>
  <c r="W851" i="1" s="1"/>
  <c r="Q852" i="1"/>
  <c r="W852" i="1" s="1"/>
  <c r="Q853" i="1"/>
  <c r="W853" i="1" s="1"/>
  <c r="Q854" i="1"/>
  <c r="W854" i="1" s="1"/>
  <c r="Q855" i="1"/>
  <c r="W855" i="1" s="1"/>
  <c r="Q856" i="1"/>
  <c r="W856" i="1" s="1"/>
  <c r="Q857" i="1"/>
  <c r="W857" i="1" s="1"/>
  <c r="Q858" i="1"/>
  <c r="W858" i="1" s="1"/>
  <c r="Q859" i="1"/>
  <c r="W859" i="1" s="1"/>
  <c r="Q860" i="1"/>
  <c r="W860" i="1" s="1"/>
  <c r="Q861" i="1"/>
  <c r="W861" i="1" s="1"/>
  <c r="Q862" i="1"/>
  <c r="W862" i="1" s="1"/>
  <c r="Q863" i="1"/>
  <c r="W863" i="1" s="1"/>
  <c r="Q864" i="1"/>
  <c r="W864" i="1" s="1"/>
  <c r="Q865" i="1"/>
  <c r="W865" i="1" s="1"/>
  <c r="Q866" i="1"/>
  <c r="W866" i="1" s="1"/>
  <c r="Q867" i="1"/>
  <c r="W867" i="1" s="1"/>
  <c r="Q868" i="1"/>
  <c r="W868" i="1" s="1"/>
  <c r="Q869" i="1"/>
  <c r="W869" i="1" s="1"/>
  <c r="Q870" i="1"/>
  <c r="W870" i="1" s="1"/>
  <c r="Q871" i="1"/>
  <c r="W871" i="1" s="1"/>
  <c r="Q872" i="1"/>
  <c r="W872" i="1" s="1"/>
  <c r="Q873" i="1"/>
  <c r="W873" i="1" s="1"/>
  <c r="Q874" i="1"/>
  <c r="W874" i="1" s="1"/>
  <c r="Q875" i="1"/>
  <c r="W875" i="1" s="1"/>
  <c r="Q876" i="1"/>
  <c r="W876" i="1" s="1"/>
  <c r="Q877" i="1"/>
  <c r="W877" i="1" s="1"/>
  <c r="Q878" i="1"/>
  <c r="W878" i="1" s="1"/>
  <c r="Q879" i="1"/>
  <c r="W879" i="1" s="1"/>
  <c r="Q880" i="1"/>
  <c r="W880" i="1" s="1"/>
  <c r="Q881" i="1"/>
  <c r="W881" i="1" s="1"/>
  <c r="Q882" i="1"/>
  <c r="W882" i="1" s="1"/>
  <c r="Q883" i="1"/>
  <c r="W883" i="1" s="1"/>
  <c r="Q884" i="1"/>
  <c r="W884" i="1" s="1"/>
  <c r="Q885" i="1"/>
  <c r="W885" i="1" s="1"/>
  <c r="Q886" i="1"/>
  <c r="W886" i="1" s="1"/>
  <c r="Q887" i="1"/>
  <c r="W887" i="1" s="1"/>
  <c r="Q888" i="1"/>
  <c r="W888" i="1" s="1"/>
  <c r="Q889" i="1"/>
  <c r="W889" i="1" s="1"/>
  <c r="Q890" i="1"/>
  <c r="W890" i="1" s="1"/>
  <c r="Q891" i="1"/>
  <c r="W891" i="1" s="1"/>
  <c r="Q892" i="1"/>
  <c r="W892" i="1" s="1"/>
  <c r="Q893" i="1"/>
  <c r="W893" i="1" s="1"/>
  <c r="Q894" i="1"/>
  <c r="W894" i="1" s="1"/>
  <c r="Q895" i="1"/>
  <c r="W895" i="1" s="1"/>
  <c r="Q896" i="1"/>
  <c r="W896" i="1" s="1"/>
  <c r="Q897" i="1"/>
  <c r="W897" i="1" s="1"/>
  <c r="Q898" i="1"/>
  <c r="W898" i="1" s="1"/>
  <c r="Q899" i="1"/>
  <c r="W899" i="1" s="1"/>
  <c r="Q900" i="1"/>
  <c r="W900" i="1" s="1"/>
  <c r="Q901" i="1"/>
  <c r="W901" i="1" s="1"/>
  <c r="Q902" i="1"/>
  <c r="W902" i="1" s="1"/>
  <c r="Q903" i="1"/>
  <c r="W903" i="1" s="1"/>
  <c r="Q904" i="1"/>
  <c r="W904" i="1" s="1"/>
  <c r="Q905" i="1"/>
  <c r="W905" i="1" s="1"/>
  <c r="Q906" i="1"/>
  <c r="W906" i="1" s="1"/>
  <c r="Q907" i="1"/>
  <c r="W907" i="1" s="1"/>
  <c r="Q908" i="1"/>
  <c r="W908" i="1" s="1"/>
  <c r="Q909" i="1"/>
  <c r="W909" i="1" s="1"/>
  <c r="Q910" i="1"/>
  <c r="W910" i="1" s="1"/>
  <c r="Q911" i="1"/>
  <c r="W911" i="1" s="1"/>
  <c r="Q912" i="1"/>
  <c r="W912" i="1" s="1"/>
  <c r="Q913" i="1"/>
  <c r="W913" i="1" s="1"/>
  <c r="Q914" i="1"/>
  <c r="W914" i="1" s="1"/>
  <c r="Q915" i="1"/>
  <c r="W915" i="1" s="1"/>
  <c r="Q916" i="1"/>
  <c r="W916" i="1" s="1"/>
  <c r="Q917" i="1"/>
  <c r="W917" i="1" s="1"/>
  <c r="Q918" i="1"/>
  <c r="W918" i="1" s="1"/>
  <c r="Q919" i="1"/>
  <c r="W919" i="1" s="1"/>
  <c r="Q920" i="1"/>
  <c r="W920" i="1" s="1"/>
  <c r="Q921" i="1"/>
  <c r="W921" i="1" s="1"/>
  <c r="Q922" i="1"/>
  <c r="W922" i="1" s="1"/>
  <c r="Q923" i="1"/>
  <c r="W923" i="1" s="1"/>
  <c r="Q924" i="1"/>
  <c r="W924" i="1" s="1"/>
  <c r="Q925" i="1"/>
  <c r="W925" i="1" s="1"/>
  <c r="Q926" i="1"/>
  <c r="W926" i="1" s="1"/>
  <c r="Q927" i="1"/>
  <c r="W927" i="1" s="1"/>
  <c r="Q928" i="1"/>
  <c r="W928" i="1" s="1"/>
  <c r="Q929" i="1"/>
  <c r="W929" i="1" s="1"/>
  <c r="Q930" i="1"/>
  <c r="W930" i="1" s="1"/>
  <c r="Q931" i="1"/>
  <c r="W931" i="1" s="1"/>
  <c r="Q932" i="1"/>
  <c r="W932" i="1" s="1"/>
  <c r="Q933" i="1"/>
  <c r="W933" i="1" s="1"/>
  <c r="Q934" i="1"/>
  <c r="W934" i="1" s="1"/>
  <c r="Q935" i="1"/>
  <c r="W935" i="1" s="1"/>
  <c r="Q936" i="1"/>
  <c r="W936" i="1" s="1"/>
  <c r="Q937" i="1"/>
  <c r="W937" i="1" s="1"/>
  <c r="Q938" i="1"/>
  <c r="W938" i="1" s="1"/>
  <c r="Q939" i="1"/>
  <c r="W939" i="1" s="1"/>
  <c r="Q940" i="1"/>
  <c r="W940" i="1" s="1"/>
  <c r="Q941" i="1"/>
  <c r="W941" i="1" s="1"/>
  <c r="Q942" i="1"/>
  <c r="W942" i="1" s="1"/>
  <c r="Q943" i="1"/>
  <c r="W943" i="1" s="1"/>
  <c r="Q944" i="1"/>
  <c r="W944" i="1" s="1"/>
  <c r="Q945" i="1"/>
  <c r="W945" i="1" s="1"/>
  <c r="Q946" i="1"/>
  <c r="W946" i="1" s="1"/>
  <c r="Q947" i="1"/>
  <c r="W947" i="1" s="1"/>
  <c r="Q948" i="1"/>
  <c r="W948" i="1" s="1"/>
  <c r="Q949" i="1"/>
  <c r="W949" i="1" s="1"/>
  <c r="Q950" i="1"/>
  <c r="W950" i="1" s="1"/>
  <c r="Q951" i="1"/>
  <c r="W951" i="1" s="1"/>
  <c r="Q952" i="1"/>
  <c r="W952" i="1" s="1"/>
  <c r="Q953" i="1"/>
  <c r="W953" i="1" s="1"/>
  <c r="Q954" i="1"/>
  <c r="W954" i="1" s="1"/>
  <c r="Q955" i="1"/>
  <c r="W955" i="1" s="1"/>
  <c r="Q956" i="1"/>
  <c r="W956" i="1" s="1"/>
  <c r="Q957" i="1"/>
  <c r="W957" i="1" s="1"/>
  <c r="Q958" i="1"/>
  <c r="W958" i="1" s="1"/>
  <c r="Q959" i="1"/>
  <c r="W959" i="1" s="1"/>
  <c r="Q960" i="1"/>
  <c r="W960" i="1" s="1"/>
  <c r="Q961" i="1"/>
  <c r="W961" i="1" s="1"/>
  <c r="Q962" i="1"/>
  <c r="W962" i="1" s="1"/>
  <c r="Q963" i="1"/>
  <c r="W963" i="1" s="1"/>
  <c r="Q964" i="1"/>
  <c r="W964" i="1" s="1"/>
  <c r="Q965" i="1"/>
  <c r="W965" i="1" s="1"/>
  <c r="Q966" i="1"/>
  <c r="W966" i="1" s="1"/>
  <c r="Q967" i="1"/>
  <c r="W967" i="1" s="1"/>
  <c r="Q968" i="1"/>
  <c r="W968" i="1" s="1"/>
  <c r="Q969" i="1"/>
  <c r="W969" i="1" s="1"/>
  <c r="Q970" i="1"/>
  <c r="W970" i="1" s="1"/>
  <c r="Q971" i="1"/>
  <c r="W971" i="1" s="1"/>
  <c r="Q972" i="1"/>
  <c r="W972" i="1" s="1"/>
  <c r="Q973" i="1"/>
  <c r="W973" i="1" s="1"/>
  <c r="Q974" i="1"/>
  <c r="W974" i="1" s="1"/>
  <c r="Q975" i="1"/>
  <c r="W975" i="1" s="1"/>
  <c r="Q976" i="1"/>
  <c r="W976" i="1" s="1"/>
  <c r="Q977" i="1"/>
  <c r="W977" i="1" s="1"/>
  <c r="Q978" i="1"/>
  <c r="W978" i="1" s="1"/>
  <c r="Q979" i="1"/>
  <c r="W979" i="1" s="1"/>
  <c r="Q980" i="1"/>
  <c r="W980" i="1" s="1"/>
  <c r="Q981" i="1"/>
  <c r="W981" i="1" s="1"/>
  <c r="Q982" i="1"/>
  <c r="W982" i="1" s="1"/>
  <c r="Q983" i="1"/>
  <c r="W983" i="1" s="1"/>
  <c r="Q984" i="1"/>
  <c r="W984" i="1" s="1"/>
  <c r="Q985" i="1"/>
  <c r="W985" i="1" s="1"/>
  <c r="Q986" i="1"/>
  <c r="W986" i="1" s="1"/>
  <c r="Q987" i="1"/>
  <c r="W987" i="1" s="1"/>
  <c r="Q988" i="1"/>
  <c r="W988" i="1" s="1"/>
  <c r="Q989" i="1"/>
  <c r="W989" i="1" s="1"/>
  <c r="Q990" i="1"/>
  <c r="W990" i="1" s="1"/>
  <c r="Q991" i="1"/>
  <c r="W991" i="1" s="1"/>
  <c r="Q992" i="1"/>
  <c r="W992" i="1" s="1"/>
  <c r="Q993" i="1"/>
  <c r="W993" i="1" s="1"/>
  <c r="Q994" i="1"/>
  <c r="W994" i="1" s="1"/>
  <c r="Q995" i="1"/>
  <c r="W995" i="1" s="1"/>
  <c r="Q996" i="1"/>
  <c r="W996" i="1" s="1"/>
  <c r="Q997" i="1"/>
  <c r="W997" i="1" s="1"/>
  <c r="Q998" i="1"/>
  <c r="W998" i="1" s="1"/>
  <c r="Q999" i="1"/>
  <c r="W999" i="1" s="1"/>
  <c r="Q1000" i="1"/>
  <c r="W1000" i="1" s="1"/>
  <c r="Q1001" i="1"/>
  <c r="W1001" i="1" s="1"/>
  <c r="Q1002" i="1"/>
  <c r="W1002" i="1" s="1"/>
  <c r="Q1003" i="1"/>
  <c r="W1003" i="1" s="1"/>
  <c r="Q1004" i="1"/>
  <c r="W1004" i="1" s="1"/>
  <c r="Q1005" i="1"/>
  <c r="W1005" i="1" s="1"/>
  <c r="Q1006" i="1"/>
  <c r="W1006" i="1" s="1"/>
  <c r="Q1007" i="1"/>
  <c r="W1007" i="1" s="1"/>
  <c r="Q1008" i="1"/>
  <c r="W1008" i="1" s="1"/>
  <c r="Q1009" i="1"/>
  <c r="W1009" i="1" s="1"/>
  <c r="Q1010" i="1"/>
  <c r="W1010" i="1" s="1"/>
  <c r="Q1011" i="1"/>
  <c r="W1011" i="1" s="1"/>
  <c r="Q1012" i="1"/>
  <c r="W1012" i="1" s="1"/>
  <c r="Q1013" i="1"/>
  <c r="W1013" i="1" s="1"/>
  <c r="Q1014" i="1"/>
  <c r="W1014" i="1" s="1"/>
  <c r="Q1015" i="1"/>
  <c r="W1015" i="1" s="1"/>
  <c r="Q1016" i="1"/>
  <c r="W1016" i="1" s="1"/>
  <c r="Q1017" i="1"/>
  <c r="W1017" i="1" s="1"/>
  <c r="Q1018" i="1"/>
  <c r="W1018" i="1" s="1"/>
  <c r="Q1019" i="1"/>
  <c r="W1019" i="1" s="1"/>
  <c r="Q1020" i="1"/>
  <c r="W1020" i="1" s="1"/>
  <c r="Q1021" i="1"/>
  <c r="W1021" i="1" s="1"/>
  <c r="Q1022" i="1"/>
  <c r="W1022" i="1" s="1"/>
  <c r="Q1023" i="1"/>
  <c r="W1023" i="1" s="1"/>
  <c r="Q1024" i="1"/>
  <c r="W1024" i="1" s="1"/>
  <c r="Q1025" i="1"/>
  <c r="W1025" i="1" s="1"/>
  <c r="Q1026" i="1"/>
  <c r="W1026" i="1" s="1"/>
  <c r="Q1027" i="1"/>
  <c r="W1027" i="1" s="1"/>
  <c r="Q1028" i="1"/>
  <c r="W1028" i="1" s="1"/>
  <c r="Q1029" i="1"/>
  <c r="W1029" i="1" s="1"/>
  <c r="Q1030" i="1"/>
  <c r="W1030" i="1" s="1"/>
  <c r="Q1031" i="1"/>
  <c r="W1031" i="1" s="1"/>
  <c r="Q1032" i="1"/>
  <c r="W1032" i="1" s="1"/>
  <c r="Q1033" i="1"/>
  <c r="W1033" i="1" s="1"/>
  <c r="Q1034" i="1"/>
  <c r="W1034" i="1" s="1"/>
  <c r="Q1035" i="1"/>
  <c r="W1035" i="1" s="1"/>
  <c r="Q1036" i="1"/>
  <c r="W1036" i="1" s="1"/>
  <c r="Q1037" i="1"/>
  <c r="W1037" i="1" s="1"/>
  <c r="Q1038" i="1"/>
  <c r="W1038" i="1" s="1"/>
  <c r="Q1039" i="1"/>
  <c r="W1039" i="1" s="1"/>
  <c r="Q1040" i="1"/>
  <c r="W1040" i="1" s="1"/>
  <c r="Q1041" i="1"/>
  <c r="W1041" i="1" s="1"/>
  <c r="Q1042" i="1"/>
  <c r="W1042" i="1" s="1"/>
  <c r="Q1043" i="1"/>
  <c r="W1043" i="1" s="1"/>
  <c r="Q1044" i="1"/>
  <c r="W1044" i="1" s="1"/>
  <c r="Q1045" i="1"/>
  <c r="W1045" i="1" s="1"/>
  <c r="Q1046" i="1"/>
  <c r="W1046" i="1" s="1"/>
  <c r="Q1047" i="1"/>
  <c r="W1047" i="1" s="1"/>
  <c r="Q1048" i="1"/>
  <c r="W1048" i="1" s="1"/>
  <c r="Q1049" i="1"/>
  <c r="W1049" i="1" s="1"/>
  <c r="Q1050" i="1"/>
  <c r="W1050" i="1" s="1"/>
  <c r="Q1051" i="1"/>
  <c r="W1051" i="1" s="1"/>
  <c r="Q1052" i="1"/>
  <c r="W1052" i="1" s="1"/>
  <c r="Q1053" i="1"/>
  <c r="W1053" i="1" s="1"/>
  <c r="Q1054" i="1"/>
  <c r="W1054" i="1" s="1"/>
  <c r="Q1055" i="1"/>
  <c r="W1055" i="1" s="1"/>
  <c r="Q1056" i="1"/>
  <c r="W1056" i="1" s="1"/>
  <c r="Q1057" i="1"/>
  <c r="W1057" i="1" s="1"/>
  <c r="Q1058" i="1"/>
  <c r="W1058" i="1" s="1"/>
  <c r="Q1059" i="1"/>
  <c r="W1059" i="1" s="1"/>
  <c r="Q1060" i="1"/>
  <c r="W1060" i="1" s="1"/>
  <c r="Q1061" i="1"/>
  <c r="W1061" i="1" s="1"/>
  <c r="Q1062" i="1"/>
  <c r="W1062" i="1" s="1"/>
  <c r="Q1063" i="1"/>
  <c r="W1063" i="1" s="1"/>
  <c r="Q1064" i="1"/>
  <c r="W1064" i="1" s="1"/>
  <c r="Q1065" i="1"/>
  <c r="W1065" i="1" s="1"/>
  <c r="Q1066" i="1"/>
  <c r="W1066" i="1" s="1"/>
  <c r="Q1067" i="1"/>
  <c r="W1067" i="1" s="1"/>
  <c r="Q1068" i="1"/>
  <c r="W1068" i="1" s="1"/>
  <c r="Q1069" i="1"/>
  <c r="W1069" i="1" s="1"/>
  <c r="Q1070" i="1"/>
  <c r="W1070" i="1" s="1"/>
  <c r="Q1071" i="1"/>
  <c r="W1071" i="1" s="1"/>
  <c r="Q1072" i="1"/>
  <c r="W1072" i="1" s="1"/>
  <c r="Q1073" i="1"/>
  <c r="W1073" i="1" s="1"/>
  <c r="Q1074" i="1"/>
  <c r="W1074" i="1" s="1"/>
  <c r="Q1075" i="1"/>
  <c r="W1075" i="1" s="1"/>
  <c r="Q1076" i="1"/>
  <c r="W1076" i="1" s="1"/>
  <c r="Q1077" i="1"/>
  <c r="W1077" i="1" s="1"/>
  <c r="Q1078" i="1"/>
  <c r="W1078" i="1" s="1"/>
  <c r="Q1079" i="1"/>
  <c r="W1079" i="1" s="1"/>
  <c r="Q1080" i="1"/>
  <c r="W1080" i="1" s="1"/>
  <c r="Q1081" i="1"/>
  <c r="W1081" i="1" s="1"/>
  <c r="Q1082" i="1"/>
  <c r="W1082" i="1" s="1"/>
  <c r="Q1083" i="1"/>
  <c r="W1083" i="1" s="1"/>
  <c r="Q1084" i="1"/>
  <c r="W1084" i="1" s="1"/>
  <c r="Q1085" i="1"/>
  <c r="W1085" i="1" s="1"/>
  <c r="Q1086" i="1"/>
  <c r="W1086" i="1" s="1"/>
  <c r="Q1087" i="1"/>
  <c r="W1087" i="1" s="1"/>
  <c r="Q1088" i="1"/>
  <c r="W1088" i="1" s="1"/>
  <c r="Q1089" i="1"/>
  <c r="W1089" i="1" s="1"/>
  <c r="Q1090" i="1"/>
  <c r="W1090" i="1" s="1"/>
  <c r="Q1091" i="1"/>
  <c r="W1091" i="1" s="1"/>
  <c r="Q1092" i="1"/>
  <c r="W1092" i="1" s="1"/>
  <c r="Q1093" i="1"/>
  <c r="W1093" i="1" s="1"/>
  <c r="Q1094" i="1"/>
  <c r="W1094" i="1" s="1"/>
  <c r="Q1095" i="1"/>
  <c r="W1095" i="1" s="1"/>
  <c r="Q1096" i="1"/>
  <c r="W1096" i="1" s="1"/>
  <c r="Q1097" i="1"/>
  <c r="W1097" i="1" s="1"/>
  <c r="Q1098" i="1"/>
  <c r="W1098" i="1" s="1"/>
  <c r="Q1099" i="1"/>
  <c r="W1099" i="1" s="1"/>
  <c r="Q1100" i="1"/>
  <c r="W1100" i="1" s="1"/>
  <c r="Q1101" i="1"/>
  <c r="W1101" i="1" s="1"/>
  <c r="Q1102" i="1"/>
  <c r="W1102" i="1" s="1"/>
  <c r="Q1103" i="1"/>
  <c r="W1103" i="1" s="1"/>
  <c r="Q1104" i="1"/>
  <c r="W1104" i="1" s="1"/>
  <c r="Q1105" i="1"/>
  <c r="W1105" i="1" s="1"/>
  <c r="Q1106" i="1"/>
  <c r="W1106" i="1" s="1"/>
  <c r="Q1107" i="1"/>
  <c r="W1107" i="1" s="1"/>
  <c r="Q1108" i="1"/>
  <c r="W1108" i="1" s="1"/>
  <c r="Q1109" i="1"/>
  <c r="W1109" i="1" s="1"/>
  <c r="Q1110" i="1"/>
  <c r="W1110" i="1" s="1"/>
  <c r="Q1111" i="1"/>
  <c r="W1111" i="1" s="1"/>
  <c r="Q1112" i="1"/>
  <c r="W1112" i="1" s="1"/>
  <c r="Q1113" i="1"/>
  <c r="W1113" i="1" s="1"/>
  <c r="Q1114" i="1"/>
  <c r="W1114" i="1" s="1"/>
  <c r="Q1115" i="1"/>
  <c r="W1115" i="1" s="1"/>
  <c r="Q1116" i="1"/>
  <c r="W1116" i="1" s="1"/>
  <c r="Q1117" i="1"/>
  <c r="W1117" i="1" s="1"/>
  <c r="Q1118" i="1"/>
  <c r="W1118" i="1" s="1"/>
  <c r="Q1119" i="1"/>
  <c r="W1119" i="1" s="1"/>
  <c r="Q1120" i="1"/>
  <c r="W1120" i="1" s="1"/>
  <c r="Q1121" i="1"/>
  <c r="W1121" i="1" s="1"/>
  <c r="Q1122" i="1"/>
  <c r="W1122" i="1" s="1"/>
  <c r="Q1123" i="1"/>
  <c r="W1123" i="1" s="1"/>
  <c r="Q1124" i="1"/>
  <c r="W1124" i="1" s="1"/>
  <c r="Q1125" i="1"/>
  <c r="W1125" i="1" s="1"/>
  <c r="Q1126" i="1"/>
  <c r="W1126" i="1" s="1"/>
  <c r="Q1127" i="1"/>
  <c r="W1127" i="1" s="1"/>
  <c r="Q1128" i="1"/>
  <c r="W1128" i="1" s="1"/>
  <c r="Q1129" i="1"/>
  <c r="W1129" i="1" s="1"/>
  <c r="Q1130" i="1"/>
  <c r="W1130" i="1" s="1"/>
  <c r="Q1131" i="1"/>
  <c r="W1131" i="1" s="1"/>
  <c r="Q1132" i="1"/>
  <c r="W1132" i="1" s="1"/>
  <c r="Q1133" i="1"/>
  <c r="W1133" i="1" s="1"/>
  <c r="Q1134" i="1"/>
  <c r="W1134" i="1" s="1"/>
  <c r="Q1135" i="1"/>
  <c r="W1135" i="1" s="1"/>
  <c r="Q1136" i="1"/>
  <c r="W1136" i="1" s="1"/>
  <c r="Q1137" i="1"/>
  <c r="W1137" i="1" s="1"/>
  <c r="Q1138" i="1"/>
  <c r="W1138" i="1" s="1"/>
  <c r="Q1139" i="1"/>
  <c r="W1139" i="1" s="1"/>
  <c r="Q1140" i="1"/>
  <c r="W1140" i="1" s="1"/>
  <c r="Q1141" i="1"/>
  <c r="W1141" i="1" s="1"/>
  <c r="Q1142" i="1"/>
  <c r="W1142" i="1" s="1"/>
  <c r="Q1143" i="1"/>
  <c r="W1143" i="1" s="1"/>
  <c r="Q1144" i="1"/>
  <c r="W1144" i="1" s="1"/>
  <c r="Q1145" i="1"/>
  <c r="W1145" i="1" s="1"/>
  <c r="Q1146" i="1"/>
  <c r="W1146" i="1" s="1"/>
  <c r="Q1147" i="1"/>
  <c r="W1147" i="1" s="1"/>
  <c r="Q1148" i="1"/>
  <c r="W1148" i="1" s="1"/>
  <c r="Q1149" i="1"/>
  <c r="W1149" i="1" s="1"/>
  <c r="Q1150" i="1"/>
  <c r="W1150" i="1" s="1"/>
  <c r="Q1151" i="1"/>
  <c r="W1151" i="1" s="1"/>
  <c r="Q1152" i="1"/>
  <c r="W1152" i="1" s="1"/>
  <c r="Q1153" i="1"/>
  <c r="W1153" i="1" s="1"/>
  <c r="Q1154" i="1"/>
  <c r="W1154" i="1" s="1"/>
  <c r="Q1155" i="1"/>
  <c r="W1155" i="1" s="1"/>
  <c r="Q1156" i="1"/>
  <c r="W1156" i="1" s="1"/>
  <c r="Q1157" i="1"/>
  <c r="W1157" i="1" s="1"/>
  <c r="Q1158" i="1"/>
  <c r="W1158" i="1" s="1"/>
  <c r="Q1159" i="1"/>
  <c r="W1159" i="1" s="1"/>
  <c r="Q1160" i="1"/>
  <c r="W1160" i="1" s="1"/>
  <c r="Q1161" i="1"/>
  <c r="W1161" i="1" s="1"/>
  <c r="Q1162" i="1"/>
  <c r="W1162" i="1" s="1"/>
  <c r="Q1163" i="1"/>
  <c r="W1163" i="1" s="1"/>
  <c r="Q1164" i="1"/>
  <c r="W1164" i="1" s="1"/>
  <c r="Q1165" i="1"/>
  <c r="W1165" i="1" s="1"/>
  <c r="Q1166" i="1"/>
  <c r="W1166" i="1" s="1"/>
  <c r="Q1167" i="1"/>
  <c r="W1167" i="1" s="1"/>
  <c r="Q1168" i="1"/>
  <c r="W1168" i="1" s="1"/>
  <c r="Q1169" i="1"/>
  <c r="W1169" i="1" s="1"/>
  <c r="Q1170" i="1"/>
  <c r="W1170" i="1" s="1"/>
  <c r="Q1171" i="1"/>
  <c r="W1171" i="1" s="1"/>
  <c r="Q1172" i="1"/>
  <c r="W1172" i="1" s="1"/>
  <c r="Q1173" i="1"/>
  <c r="W1173" i="1" s="1"/>
  <c r="Q1174" i="1"/>
  <c r="W1174" i="1" s="1"/>
  <c r="Q1175" i="1"/>
  <c r="W1175" i="1" s="1"/>
  <c r="Q1176" i="1"/>
  <c r="W1176" i="1" s="1"/>
  <c r="Q1177" i="1"/>
  <c r="W1177" i="1" s="1"/>
  <c r="Q1178" i="1"/>
  <c r="W1178" i="1" s="1"/>
  <c r="Q1179" i="1"/>
  <c r="W1179" i="1" s="1"/>
  <c r="Q1180" i="1"/>
  <c r="W1180" i="1" s="1"/>
  <c r="Q1181" i="1"/>
  <c r="W1181" i="1" s="1"/>
  <c r="Q1182" i="1"/>
  <c r="W1182" i="1" s="1"/>
  <c r="Q1183" i="1"/>
  <c r="W1183" i="1" s="1"/>
  <c r="Q1184" i="1"/>
  <c r="W1184" i="1" s="1"/>
  <c r="Q1185" i="1"/>
  <c r="W1185" i="1" s="1"/>
  <c r="Q1186" i="1"/>
  <c r="W1186" i="1" s="1"/>
  <c r="Q1187" i="1"/>
  <c r="W1187" i="1" s="1"/>
  <c r="Q1188" i="1"/>
  <c r="W1188" i="1" s="1"/>
  <c r="Q1189" i="1"/>
  <c r="W1189" i="1" s="1"/>
  <c r="Q1190" i="1"/>
  <c r="W1190" i="1" s="1"/>
  <c r="Q1191" i="1"/>
  <c r="W1191" i="1" s="1"/>
  <c r="Q1192" i="1"/>
  <c r="W1192" i="1" s="1"/>
  <c r="Q1193" i="1"/>
  <c r="W1193" i="1" s="1"/>
  <c r="Q1194" i="1"/>
  <c r="W1194" i="1" s="1"/>
  <c r="Q1195" i="1"/>
  <c r="W1195" i="1" s="1"/>
  <c r="Q1196" i="1"/>
  <c r="W1196" i="1" s="1"/>
  <c r="Q1197" i="1"/>
  <c r="W1197" i="1" s="1"/>
  <c r="Q1198" i="1"/>
  <c r="W1198" i="1" s="1"/>
  <c r="Q1199" i="1"/>
  <c r="W1199" i="1" s="1"/>
  <c r="Q1200" i="1"/>
  <c r="W1200" i="1" s="1"/>
  <c r="Q1201" i="1"/>
  <c r="W1201" i="1" s="1"/>
  <c r="Q1202" i="1"/>
  <c r="W1202" i="1" s="1"/>
  <c r="Q1203" i="1"/>
  <c r="W1203" i="1" s="1"/>
  <c r="Q1204" i="1"/>
  <c r="W1204" i="1" s="1"/>
  <c r="Q1205" i="1"/>
  <c r="W1205" i="1" s="1"/>
  <c r="Q1206" i="1"/>
  <c r="W1206" i="1" s="1"/>
  <c r="Q1207" i="1"/>
  <c r="W1207" i="1" s="1"/>
  <c r="Q1208" i="1"/>
  <c r="W1208" i="1" s="1"/>
  <c r="Q1209" i="1"/>
  <c r="W1209" i="1" s="1"/>
  <c r="Q1210" i="1"/>
  <c r="W1210" i="1" s="1"/>
  <c r="Q1211" i="1"/>
  <c r="W1211" i="1" s="1"/>
  <c r="Q1212" i="1"/>
  <c r="W1212" i="1" s="1"/>
  <c r="Q1213" i="1"/>
  <c r="W1213" i="1" s="1"/>
  <c r="Q1214" i="1"/>
  <c r="W1214" i="1" s="1"/>
  <c r="Q1215" i="1"/>
  <c r="W1215" i="1" s="1"/>
  <c r="Q1216" i="1"/>
  <c r="W1216" i="1" s="1"/>
  <c r="Q1217" i="1"/>
  <c r="W1217" i="1" s="1"/>
  <c r="Q1218" i="1"/>
  <c r="W1218" i="1" s="1"/>
  <c r="Q1219" i="1"/>
  <c r="W1219" i="1" s="1"/>
  <c r="Q1220" i="1"/>
  <c r="W1220" i="1" s="1"/>
  <c r="Q1221" i="1"/>
  <c r="W1221" i="1" s="1"/>
  <c r="Q1222" i="1"/>
  <c r="W1222" i="1" s="1"/>
  <c r="Q1223" i="1"/>
  <c r="W1223" i="1" s="1"/>
  <c r="Q1224" i="1"/>
  <c r="W1224" i="1" s="1"/>
  <c r="Q1225" i="1"/>
  <c r="W1225" i="1" s="1"/>
  <c r="Q1226" i="1"/>
  <c r="W1226" i="1" s="1"/>
  <c r="Q1227" i="1"/>
  <c r="W1227" i="1" s="1"/>
  <c r="Q1228" i="1"/>
  <c r="W1228" i="1" s="1"/>
  <c r="Q1229" i="1"/>
  <c r="W1229" i="1" s="1"/>
  <c r="Q1230" i="1"/>
  <c r="W1230" i="1" s="1"/>
  <c r="Q1231" i="1"/>
  <c r="W1231" i="1" s="1"/>
  <c r="Q1232" i="1"/>
  <c r="W1232" i="1" s="1"/>
  <c r="Q1233" i="1"/>
  <c r="W1233" i="1" s="1"/>
  <c r="Q1234" i="1"/>
  <c r="W1234" i="1" s="1"/>
  <c r="Q1235" i="1"/>
  <c r="W1235" i="1" s="1"/>
  <c r="Q1236" i="1"/>
  <c r="W1236" i="1" s="1"/>
  <c r="Q1237" i="1"/>
  <c r="W1237" i="1" s="1"/>
  <c r="Q1238" i="1"/>
  <c r="W1238" i="1" s="1"/>
  <c r="Q1239" i="1"/>
  <c r="W1239" i="1" s="1"/>
  <c r="Q1240" i="1"/>
  <c r="W1240" i="1" s="1"/>
  <c r="Q1241" i="1"/>
  <c r="W1241" i="1" s="1"/>
  <c r="Q1242" i="1"/>
  <c r="W1242" i="1" s="1"/>
  <c r="Q1243" i="1"/>
  <c r="W1243" i="1" s="1"/>
  <c r="Q1244" i="1"/>
  <c r="W1244" i="1" s="1"/>
  <c r="Q1245" i="1"/>
  <c r="W1245" i="1" s="1"/>
  <c r="Q1246" i="1"/>
  <c r="W1246" i="1" s="1"/>
  <c r="Q1247" i="1"/>
  <c r="W1247" i="1" s="1"/>
  <c r="Q1248" i="1"/>
  <c r="W1248" i="1" s="1"/>
  <c r="Q1249" i="1"/>
  <c r="W1249" i="1" s="1"/>
  <c r="Q1250" i="1"/>
  <c r="W1250" i="1" s="1"/>
  <c r="Q1251" i="1"/>
  <c r="W1251" i="1" s="1"/>
  <c r="Q1252" i="1"/>
  <c r="W1252" i="1" s="1"/>
  <c r="Q1253" i="1"/>
  <c r="W1253" i="1" s="1"/>
  <c r="Q1254" i="1"/>
  <c r="W1254" i="1" s="1"/>
  <c r="Q1255" i="1"/>
  <c r="W1255" i="1" s="1"/>
  <c r="Q1256" i="1"/>
  <c r="W1256" i="1" s="1"/>
  <c r="Q1257" i="1"/>
  <c r="W1257" i="1" s="1"/>
  <c r="Q1258" i="1"/>
  <c r="W1258" i="1" s="1"/>
  <c r="Q1259" i="1"/>
  <c r="W1259" i="1" s="1"/>
  <c r="Q1260" i="1"/>
  <c r="W1260" i="1" s="1"/>
  <c r="Q1261" i="1"/>
  <c r="W1261" i="1" s="1"/>
  <c r="Q1262" i="1"/>
  <c r="W1262" i="1" s="1"/>
  <c r="Q1263" i="1"/>
  <c r="W1263" i="1" s="1"/>
  <c r="Q1264" i="1"/>
  <c r="W1264" i="1" s="1"/>
  <c r="Q1265" i="1"/>
  <c r="W1265" i="1" s="1"/>
  <c r="Q1266" i="1"/>
  <c r="W1266" i="1" s="1"/>
  <c r="Q1267" i="1"/>
  <c r="W1267" i="1" s="1"/>
  <c r="Q1268" i="1"/>
  <c r="W1268" i="1" s="1"/>
  <c r="Q1269" i="1"/>
  <c r="W1269" i="1" s="1"/>
  <c r="Q1270" i="1"/>
  <c r="W1270" i="1" s="1"/>
  <c r="Q1271" i="1"/>
  <c r="W1271" i="1" s="1"/>
  <c r="Q1272" i="1"/>
  <c r="W1272" i="1" s="1"/>
  <c r="Q1273" i="1"/>
  <c r="W1273" i="1" s="1"/>
  <c r="Q1274" i="1"/>
  <c r="W1274" i="1" s="1"/>
  <c r="Q1275" i="1"/>
  <c r="W1275" i="1" s="1"/>
  <c r="Q1276" i="1"/>
  <c r="W1276" i="1" s="1"/>
  <c r="Q1277" i="1"/>
  <c r="W1277" i="1" s="1"/>
  <c r="Q1278" i="1"/>
  <c r="W1278" i="1" s="1"/>
  <c r="Q1279" i="1"/>
  <c r="W1279" i="1" s="1"/>
  <c r="Q1280" i="1"/>
  <c r="W1280" i="1" s="1"/>
  <c r="Q1281" i="1"/>
  <c r="W1281" i="1" s="1"/>
  <c r="Q1282" i="1"/>
  <c r="W1282" i="1" s="1"/>
  <c r="Q1283" i="1"/>
  <c r="W1283" i="1" s="1"/>
  <c r="Q1284" i="1"/>
  <c r="W1284" i="1" s="1"/>
  <c r="Q1285" i="1"/>
  <c r="W1285" i="1" s="1"/>
  <c r="Q1286" i="1"/>
  <c r="W1286" i="1" s="1"/>
  <c r="Q1287" i="1"/>
  <c r="W1287" i="1" s="1"/>
  <c r="Q1288" i="1"/>
  <c r="W1288" i="1" s="1"/>
  <c r="Q1289" i="1"/>
  <c r="W1289" i="1" s="1"/>
  <c r="Q1290" i="1"/>
  <c r="W1290" i="1" s="1"/>
  <c r="Q1291" i="1"/>
  <c r="W1291" i="1" s="1"/>
  <c r="Q1292" i="1"/>
  <c r="W1292" i="1" s="1"/>
  <c r="Q1293" i="1"/>
  <c r="W1293" i="1" s="1"/>
  <c r="Q1294" i="1"/>
  <c r="W1294" i="1" s="1"/>
  <c r="Q1295" i="1"/>
  <c r="W1295" i="1" s="1"/>
  <c r="Q1296" i="1"/>
  <c r="W1296" i="1" s="1"/>
  <c r="Q1297" i="1"/>
  <c r="W1297" i="1" s="1"/>
  <c r="Q1298" i="1"/>
  <c r="W1298" i="1" s="1"/>
  <c r="Q1299" i="1"/>
  <c r="W1299" i="1" s="1"/>
  <c r="Q1300" i="1"/>
  <c r="W1300" i="1" s="1"/>
  <c r="Q1301" i="1"/>
  <c r="W1301" i="1" s="1"/>
  <c r="Q1302" i="1"/>
  <c r="W1302" i="1" s="1"/>
  <c r="Q1303" i="1"/>
  <c r="W1303" i="1" s="1"/>
  <c r="Q1304" i="1"/>
  <c r="W1304" i="1" s="1"/>
  <c r="Q1305" i="1"/>
  <c r="W1305" i="1" s="1"/>
  <c r="Q1306" i="1"/>
  <c r="W1306" i="1" s="1"/>
  <c r="Q1307" i="1"/>
  <c r="W1307" i="1" s="1"/>
  <c r="Q1308" i="1"/>
  <c r="W1308" i="1" s="1"/>
  <c r="Q1309" i="1"/>
  <c r="W1309" i="1" s="1"/>
  <c r="Q1310" i="1"/>
  <c r="W1310" i="1" s="1"/>
  <c r="Q1311" i="1"/>
  <c r="W1311" i="1" s="1"/>
  <c r="Q1312" i="1"/>
  <c r="W1312" i="1" s="1"/>
  <c r="Q1313" i="1"/>
  <c r="W1313" i="1" s="1"/>
  <c r="Q1314" i="1"/>
  <c r="W1314" i="1" s="1"/>
  <c r="Q1315" i="1"/>
  <c r="W1315" i="1" s="1"/>
  <c r="Q1316" i="1"/>
  <c r="W1316" i="1" s="1"/>
  <c r="Q1317" i="1"/>
  <c r="W1317" i="1" s="1"/>
  <c r="Q1318" i="1"/>
  <c r="W1318" i="1" s="1"/>
  <c r="Q1319" i="1"/>
  <c r="W1319" i="1" s="1"/>
  <c r="Q1320" i="1"/>
  <c r="W1320" i="1" s="1"/>
  <c r="Q1321" i="1"/>
  <c r="W1321" i="1" s="1"/>
  <c r="Q1322" i="1"/>
  <c r="W1322" i="1" s="1"/>
  <c r="Q1323" i="1"/>
  <c r="W1323" i="1" s="1"/>
  <c r="Q1324" i="1"/>
  <c r="W1324" i="1" s="1"/>
  <c r="Q1325" i="1"/>
  <c r="W1325" i="1" s="1"/>
  <c r="Q1326" i="1"/>
  <c r="W1326" i="1" s="1"/>
  <c r="Q1327" i="1"/>
  <c r="W1327" i="1" s="1"/>
  <c r="Q1328" i="1"/>
  <c r="W1328" i="1" s="1"/>
  <c r="Q1329" i="1"/>
  <c r="W1329" i="1" s="1"/>
  <c r="Q1330" i="1"/>
  <c r="W1330" i="1" s="1"/>
  <c r="Q1331" i="1"/>
  <c r="W1331" i="1" s="1"/>
  <c r="Q1332" i="1"/>
  <c r="W1332" i="1" s="1"/>
  <c r="Q1333" i="1"/>
  <c r="W1333" i="1" s="1"/>
  <c r="Q1334" i="1"/>
  <c r="W1334" i="1" s="1"/>
  <c r="Q1335" i="1"/>
  <c r="W1335" i="1" s="1"/>
  <c r="Q1336" i="1"/>
  <c r="W1336" i="1" s="1"/>
  <c r="Q1337" i="1"/>
  <c r="W1337" i="1" s="1"/>
  <c r="Q1338" i="1"/>
  <c r="W1338" i="1" s="1"/>
  <c r="Q1339" i="1"/>
  <c r="W1339" i="1" s="1"/>
  <c r="Q1340" i="1"/>
  <c r="W1340" i="1" s="1"/>
  <c r="Q1341" i="1"/>
  <c r="W1341" i="1" s="1"/>
  <c r="Q1342" i="1"/>
  <c r="W1342" i="1" s="1"/>
  <c r="Q1343" i="1"/>
  <c r="W1343" i="1" s="1"/>
  <c r="Q1344" i="1"/>
  <c r="W1344" i="1" s="1"/>
  <c r="Q1345" i="1"/>
  <c r="W1345" i="1" s="1"/>
  <c r="Q1346" i="1"/>
  <c r="W1346" i="1" s="1"/>
  <c r="Q1347" i="1"/>
  <c r="W1347" i="1" s="1"/>
  <c r="Q1348" i="1"/>
  <c r="W1348" i="1" s="1"/>
  <c r="Q1349" i="1"/>
  <c r="W1349" i="1" s="1"/>
  <c r="Q1350" i="1"/>
  <c r="W1350" i="1" s="1"/>
  <c r="Q1351" i="1"/>
  <c r="W1351" i="1" s="1"/>
  <c r="Q1352" i="1"/>
  <c r="W1352" i="1" s="1"/>
  <c r="Q1353" i="1"/>
  <c r="W1353" i="1" s="1"/>
  <c r="Q1354" i="1"/>
  <c r="W1354" i="1" s="1"/>
  <c r="Q1355" i="1"/>
  <c r="W1355" i="1" s="1"/>
  <c r="Q1356" i="1"/>
  <c r="W1356" i="1" s="1"/>
  <c r="Q1357" i="1"/>
  <c r="W1357" i="1" s="1"/>
  <c r="Q1358" i="1"/>
  <c r="W1358" i="1" s="1"/>
  <c r="Q1359" i="1"/>
  <c r="W1359" i="1" s="1"/>
  <c r="Q1360" i="1"/>
  <c r="W1360" i="1" s="1"/>
  <c r="Q1361" i="1"/>
  <c r="W1361" i="1" s="1"/>
  <c r="Q1362" i="1"/>
  <c r="W1362" i="1" s="1"/>
  <c r="Q1363" i="1"/>
  <c r="W1363" i="1" s="1"/>
  <c r="Q1364" i="1"/>
  <c r="W1364" i="1" s="1"/>
  <c r="Q1365" i="1"/>
  <c r="W1365" i="1" s="1"/>
  <c r="Q1366" i="1"/>
  <c r="W1366" i="1" s="1"/>
  <c r="Q1367" i="1"/>
  <c r="W1367" i="1" s="1"/>
  <c r="Q1368" i="1"/>
  <c r="W1368" i="1" s="1"/>
  <c r="Q1369" i="1"/>
  <c r="W1369" i="1" s="1"/>
  <c r="Q1370" i="1"/>
  <c r="W1370" i="1" s="1"/>
  <c r="Q1371" i="1"/>
  <c r="W1371" i="1" s="1"/>
  <c r="Q1372" i="1"/>
  <c r="W1372" i="1" s="1"/>
  <c r="Q1373" i="1"/>
  <c r="W1373" i="1" s="1"/>
  <c r="Q1374" i="1"/>
  <c r="W1374" i="1" s="1"/>
  <c r="Q1375" i="1"/>
  <c r="W1375" i="1" s="1"/>
  <c r="Q1376" i="1"/>
  <c r="W1376" i="1" s="1"/>
  <c r="Q1377" i="1"/>
  <c r="W1377" i="1" s="1"/>
  <c r="Q1378" i="1"/>
  <c r="W1378" i="1" s="1"/>
  <c r="Q1379" i="1"/>
  <c r="W1379" i="1" s="1"/>
  <c r="Q1380" i="1"/>
  <c r="W1380" i="1" s="1"/>
  <c r="Q1381" i="1"/>
  <c r="W1381" i="1" s="1"/>
  <c r="Q1382" i="1"/>
  <c r="W1382" i="1" s="1"/>
  <c r="Q1383" i="1"/>
  <c r="W1383" i="1" s="1"/>
  <c r="Q1384" i="1"/>
  <c r="W1384" i="1" s="1"/>
  <c r="Q1385" i="1"/>
  <c r="W1385" i="1" s="1"/>
  <c r="Q1386" i="1"/>
  <c r="W1386" i="1" s="1"/>
  <c r="Q1387" i="1"/>
  <c r="W1387" i="1" s="1"/>
  <c r="Q1388" i="1"/>
  <c r="W1388" i="1" s="1"/>
  <c r="Q1389" i="1"/>
  <c r="W1389" i="1" s="1"/>
  <c r="Q1390" i="1"/>
  <c r="W1390" i="1" s="1"/>
  <c r="Q1391" i="1"/>
  <c r="W1391" i="1" s="1"/>
  <c r="Q1392" i="1"/>
  <c r="W1392" i="1" s="1"/>
  <c r="Q1393" i="1"/>
  <c r="W1393" i="1" s="1"/>
  <c r="Q1394" i="1"/>
  <c r="W1394" i="1" s="1"/>
  <c r="Q1395" i="1"/>
  <c r="W1395" i="1" s="1"/>
  <c r="Q1396" i="1"/>
  <c r="W1396" i="1" s="1"/>
  <c r="Q1397" i="1"/>
  <c r="W1397" i="1" s="1"/>
  <c r="Q1398" i="1"/>
  <c r="W1398" i="1" s="1"/>
  <c r="Q1399" i="1"/>
  <c r="W1399" i="1" s="1"/>
  <c r="Q1400" i="1"/>
  <c r="W1400" i="1" s="1"/>
  <c r="Q1401" i="1"/>
  <c r="W1401" i="1" s="1"/>
  <c r="Q1402" i="1"/>
  <c r="W1402" i="1" s="1"/>
  <c r="Q1403" i="1"/>
  <c r="W1403" i="1" s="1"/>
  <c r="Q1404" i="1"/>
  <c r="W1404" i="1" s="1"/>
  <c r="Q1405" i="1"/>
  <c r="W1405" i="1" s="1"/>
  <c r="Q1406" i="1"/>
  <c r="W1406" i="1" s="1"/>
  <c r="Q1407" i="1"/>
  <c r="W1407" i="1" s="1"/>
  <c r="Q1408" i="1"/>
  <c r="W1408" i="1" s="1"/>
  <c r="Q1409" i="1"/>
  <c r="W1409" i="1" s="1"/>
  <c r="Q1410" i="1"/>
  <c r="W1410" i="1" s="1"/>
  <c r="Q1411" i="1"/>
  <c r="W1411" i="1" s="1"/>
  <c r="Q1412" i="1"/>
  <c r="W1412" i="1" s="1"/>
  <c r="Q1413" i="1"/>
  <c r="W1413" i="1" s="1"/>
  <c r="Q1414" i="1"/>
  <c r="W1414" i="1" s="1"/>
  <c r="Q1415" i="1"/>
  <c r="W1415" i="1" s="1"/>
  <c r="Q1416" i="1"/>
  <c r="W1416" i="1" s="1"/>
  <c r="Q1417" i="1"/>
  <c r="W1417" i="1" s="1"/>
  <c r="Q1418" i="1"/>
  <c r="W1418" i="1" s="1"/>
  <c r="Q1419" i="1"/>
  <c r="W1419" i="1" s="1"/>
  <c r="Q1420" i="1"/>
  <c r="W1420" i="1" s="1"/>
  <c r="Q1421" i="1"/>
  <c r="W1421" i="1" s="1"/>
  <c r="Q1422" i="1"/>
  <c r="W1422" i="1" s="1"/>
  <c r="Q1423" i="1"/>
  <c r="W1423" i="1" s="1"/>
  <c r="Q1424" i="1"/>
  <c r="W1424" i="1" s="1"/>
  <c r="Q1425" i="1"/>
  <c r="W1425" i="1" s="1"/>
  <c r="Q1426" i="1"/>
  <c r="W1426" i="1" s="1"/>
  <c r="Q1427" i="1"/>
  <c r="W1427" i="1" s="1"/>
  <c r="Q1428" i="1"/>
  <c r="W1428" i="1" s="1"/>
  <c r="Q1429" i="1"/>
  <c r="W1429" i="1" s="1"/>
  <c r="Q1430" i="1"/>
  <c r="W1430" i="1" s="1"/>
  <c r="Q1431" i="1"/>
  <c r="W1431" i="1" s="1"/>
  <c r="Q1432" i="1"/>
  <c r="W1432" i="1" s="1"/>
  <c r="Q1433" i="1"/>
  <c r="W1433" i="1" s="1"/>
  <c r="Q1434" i="1"/>
  <c r="W1434" i="1" s="1"/>
  <c r="Q1435" i="1"/>
  <c r="W1435" i="1" s="1"/>
  <c r="Q1436" i="1"/>
  <c r="W1436" i="1" s="1"/>
  <c r="Q1437" i="1"/>
  <c r="W1437" i="1" s="1"/>
  <c r="Q1438" i="1"/>
  <c r="W1438" i="1" s="1"/>
  <c r="Q1439" i="1"/>
  <c r="W1439" i="1" s="1"/>
  <c r="Q1440" i="1"/>
  <c r="W1440" i="1" s="1"/>
  <c r="Q1441" i="1"/>
  <c r="W1441" i="1" s="1"/>
  <c r="Q1442" i="1"/>
  <c r="W1442" i="1" s="1"/>
  <c r="Q1443" i="1"/>
  <c r="W1443" i="1" s="1"/>
  <c r="Q1444" i="1"/>
  <c r="W1444" i="1" s="1"/>
  <c r="Q1445" i="1"/>
  <c r="W1445" i="1" s="1"/>
  <c r="Q1446" i="1"/>
  <c r="W1446" i="1" s="1"/>
  <c r="Q1447" i="1"/>
  <c r="W1447" i="1" s="1"/>
  <c r="Q1448" i="1"/>
  <c r="W1448" i="1" s="1"/>
  <c r="Q1449" i="1"/>
  <c r="W1449" i="1" s="1"/>
  <c r="Q1450" i="1"/>
  <c r="W1450" i="1" s="1"/>
  <c r="Q1451" i="1"/>
  <c r="W1451" i="1" s="1"/>
  <c r="Q1452" i="1"/>
  <c r="W1452" i="1" s="1"/>
  <c r="Q1453" i="1"/>
  <c r="W1453" i="1" s="1"/>
  <c r="Q1454" i="1"/>
  <c r="W1454" i="1" s="1"/>
  <c r="Q1455" i="1"/>
  <c r="W1455" i="1" s="1"/>
  <c r="Q1456" i="1"/>
  <c r="W1456" i="1" s="1"/>
  <c r="Q1457" i="1"/>
  <c r="W1457" i="1" s="1"/>
  <c r="Q1458" i="1"/>
  <c r="W1458" i="1" s="1"/>
  <c r="Q1459" i="1"/>
  <c r="W1459" i="1" s="1"/>
  <c r="Q1460" i="1"/>
  <c r="W1460" i="1" s="1"/>
  <c r="Q1461" i="1"/>
  <c r="W1461" i="1" s="1"/>
  <c r="Q1462" i="1"/>
  <c r="W1462" i="1" s="1"/>
  <c r="Q1463" i="1"/>
  <c r="W1463" i="1" s="1"/>
  <c r="Q1464" i="1"/>
  <c r="W1464" i="1" s="1"/>
  <c r="Q1465" i="1"/>
  <c r="W1465" i="1" s="1"/>
  <c r="Q1466" i="1"/>
  <c r="W1466" i="1" s="1"/>
  <c r="Q1467" i="1"/>
  <c r="W1467" i="1" s="1"/>
  <c r="Q1468" i="1"/>
  <c r="W1468" i="1" s="1"/>
  <c r="Q1469" i="1"/>
  <c r="W1469" i="1" s="1"/>
  <c r="Q1470" i="1"/>
  <c r="W1470" i="1" s="1"/>
  <c r="Q1471" i="1"/>
  <c r="W1471" i="1" s="1"/>
  <c r="Q1472" i="1"/>
  <c r="W1472" i="1" s="1"/>
  <c r="Q1473" i="1"/>
  <c r="W1473" i="1" s="1"/>
  <c r="Q1474" i="1"/>
  <c r="W1474" i="1" s="1"/>
  <c r="Q1475" i="1"/>
  <c r="W1475" i="1" s="1"/>
  <c r="Q1476" i="1"/>
  <c r="W1476" i="1" s="1"/>
  <c r="Q1477" i="1"/>
  <c r="W1477" i="1" s="1"/>
  <c r="Q1478" i="1"/>
  <c r="W1478" i="1" s="1"/>
  <c r="Q1479" i="1"/>
  <c r="W1479" i="1" s="1"/>
  <c r="Q1480" i="1"/>
  <c r="W1480" i="1" s="1"/>
  <c r="Q1481" i="1"/>
  <c r="W1481" i="1" s="1"/>
  <c r="Q1482" i="1"/>
  <c r="W1482" i="1" s="1"/>
  <c r="Q1483" i="1"/>
  <c r="W1483" i="1" s="1"/>
  <c r="Q1484" i="1"/>
  <c r="W1484" i="1" s="1"/>
  <c r="Q1485" i="1"/>
  <c r="W1485" i="1" s="1"/>
  <c r="Q1486" i="1"/>
  <c r="W1486" i="1" s="1"/>
  <c r="Q1487" i="1"/>
  <c r="W1487" i="1" s="1"/>
  <c r="Q1488" i="1"/>
  <c r="W1488" i="1" s="1"/>
  <c r="Q1489" i="1"/>
  <c r="W1489" i="1" s="1"/>
  <c r="Q1490" i="1"/>
  <c r="W1490" i="1" s="1"/>
  <c r="Q1491" i="1"/>
  <c r="W1491" i="1" s="1"/>
  <c r="Q1492" i="1"/>
  <c r="W1492" i="1" s="1"/>
  <c r="Q1493" i="1"/>
  <c r="W1493" i="1" s="1"/>
  <c r="Q1494" i="1"/>
  <c r="W1494" i="1" s="1"/>
  <c r="Q1495" i="1"/>
  <c r="W1495" i="1" s="1"/>
  <c r="Q1496" i="1"/>
  <c r="W1496" i="1" s="1"/>
  <c r="Q1497" i="1"/>
  <c r="W1497" i="1" s="1"/>
  <c r="Q1498" i="1"/>
  <c r="W1498" i="1" s="1"/>
  <c r="Q1499" i="1"/>
  <c r="W1499" i="1" s="1"/>
  <c r="Q1500" i="1"/>
  <c r="W1500" i="1" s="1"/>
  <c r="Q1501" i="1"/>
  <c r="W1501" i="1" s="1"/>
  <c r="Q1502" i="1"/>
  <c r="W1502" i="1" s="1"/>
  <c r="Q1503" i="1"/>
  <c r="W1503" i="1" s="1"/>
  <c r="Q1504" i="1"/>
  <c r="W1504" i="1" s="1"/>
  <c r="Q1505" i="1"/>
  <c r="W1505" i="1" s="1"/>
  <c r="Q1506" i="1"/>
  <c r="W1506" i="1" s="1"/>
  <c r="Q1507" i="1"/>
  <c r="W1507" i="1" s="1"/>
  <c r="Q1508" i="1"/>
  <c r="W1508" i="1" s="1"/>
  <c r="Q1509" i="1"/>
  <c r="W1509" i="1" s="1"/>
  <c r="Q1510" i="1"/>
  <c r="W1510" i="1" s="1"/>
  <c r="Q1511" i="1"/>
  <c r="W1511" i="1" s="1"/>
  <c r="Q1512" i="1"/>
  <c r="W1512" i="1" s="1"/>
  <c r="Q1513" i="1"/>
  <c r="W1513" i="1" s="1"/>
  <c r="Q1514" i="1"/>
  <c r="W1514" i="1" s="1"/>
  <c r="Q1515" i="1"/>
  <c r="W1515" i="1" s="1"/>
  <c r="Q1516" i="1"/>
  <c r="W1516" i="1" s="1"/>
  <c r="Q1517" i="1"/>
  <c r="W1517" i="1" s="1"/>
  <c r="Q1518" i="1"/>
  <c r="W1518" i="1" s="1"/>
  <c r="Q1519" i="1"/>
  <c r="W1519" i="1" s="1"/>
  <c r="Q1520" i="1"/>
  <c r="W1520" i="1" s="1"/>
  <c r="Q1521" i="1"/>
  <c r="W1521" i="1" s="1"/>
  <c r="Q1522" i="1"/>
  <c r="W1522" i="1" s="1"/>
  <c r="Q1523" i="1"/>
  <c r="W1523" i="1" s="1"/>
  <c r="Q1524" i="1"/>
  <c r="W1524" i="1" s="1"/>
  <c r="Q1525" i="1"/>
  <c r="W1525" i="1" s="1"/>
  <c r="Q1526" i="1"/>
  <c r="W1526" i="1" s="1"/>
  <c r="Q1527" i="1"/>
  <c r="W1527" i="1" s="1"/>
  <c r="Q1528" i="1"/>
  <c r="W1528" i="1" s="1"/>
  <c r="Q1529" i="1"/>
  <c r="W1529" i="1" s="1"/>
  <c r="Q1530" i="1"/>
  <c r="W1530" i="1" s="1"/>
  <c r="Q1531" i="1"/>
  <c r="W1531" i="1" s="1"/>
  <c r="Q1532" i="1"/>
  <c r="W1532" i="1" s="1"/>
  <c r="Q1533" i="1"/>
  <c r="W1533" i="1" s="1"/>
  <c r="Q1534" i="1"/>
  <c r="W1534" i="1" s="1"/>
  <c r="Q1535" i="1"/>
  <c r="W1535" i="1" s="1"/>
  <c r="Q1536" i="1"/>
  <c r="W1536" i="1" s="1"/>
  <c r="Q1537" i="1"/>
  <c r="W1537" i="1" s="1"/>
  <c r="Q1538" i="1"/>
  <c r="W1538" i="1" s="1"/>
  <c r="Q1539" i="1"/>
  <c r="W1539" i="1" s="1"/>
  <c r="Q1540" i="1"/>
  <c r="W1540" i="1" s="1"/>
  <c r="Q1541" i="1"/>
  <c r="W1541" i="1" s="1"/>
  <c r="Q1542" i="1"/>
  <c r="W1542" i="1" s="1"/>
  <c r="Q1543" i="1"/>
  <c r="W1543" i="1" s="1"/>
  <c r="Q1544" i="1"/>
  <c r="W1544" i="1" s="1"/>
  <c r="Q1545" i="1"/>
  <c r="W1545" i="1" s="1"/>
  <c r="Q1546" i="1"/>
  <c r="W1546" i="1" s="1"/>
  <c r="Q1547" i="1"/>
  <c r="W1547" i="1" s="1"/>
  <c r="Q1548" i="1"/>
  <c r="W1548" i="1" s="1"/>
  <c r="Q1549" i="1"/>
  <c r="W1549" i="1" s="1"/>
  <c r="Q1550" i="1"/>
  <c r="W1550" i="1" s="1"/>
  <c r="Q1551" i="1"/>
  <c r="W1551" i="1" s="1"/>
  <c r="Q1552" i="1"/>
  <c r="W1552" i="1" s="1"/>
  <c r="Q1553" i="1"/>
  <c r="W1553" i="1" s="1"/>
  <c r="Q1554" i="1"/>
  <c r="W1554" i="1" s="1"/>
  <c r="Q1555" i="1"/>
  <c r="W1555" i="1" s="1"/>
  <c r="Q1556" i="1"/>
  <c r="W1556" i="1" s="1"/>
  <c r="Q1557" i="1"/>
  <c r="W1557" i="1" s="1"/>
  <c r="Q1558" i="1"/>
  <c r="W1558" i="1" s="1"/>
  <c r="Q1559" i="1"/>
  <c r="W1559" i="1" s="1"/>
  <c r="Q1560" i="1"/>
  <c r="W1560" i="1" s="1"/>
  <c r="Q1561" i="1"/>
  <c r="W1561" i="1" s="1"/>
  <c r="Q1562" i="1"/>
  <c r="W1562" i="1" s="1"/>
  <c r="Q1563" i="1"/>
  <c r="W1563" i="1" s="1"/>
  <c r="Q1564" i="1"/>
  <c r="W1564" i="1" s="1"/>
  <c r="Q1565" i="1"/>
  <c r="W1565" i="1" s="1"/>
  <c r="Q1566" i="1"/>
  <c r="W1566" i="1" s="1"/>
  <c r="Q1567" i="1"/>
  <c r="W1567" i="1" s="1"/>
  <c r="Q1568" i="1"/>
  <c r="W1568" i="1" s="1"/>
  <c r="Q1569" i="1"/>
  <c r="W1569" i="1" s="1"/>
  <c r="Q1570" i="1"/>
  <c r="W1570" i="1" s="1"/>
  <c r="Q1571" i="1"/>
  <c r="W1571" i="1" s="1"/>
  <c r="Q1572" i="1"/>
  <c r="W1572" i="1" s="1"/>
  <c r="Q1573" i="1"/>
  <c r="W1573" i="1" s="1"/>
  <c r="Q1574" i="1"/>
  <c r="W1574" i="1" s="1"/>
  <c r="Q1575" i="1"/>
  <c r="W1575" i="1" s="1"/>
  <c r="Q1576" i="1"/>
  <c r="W1576" i="1" s="1"/>
  <c r="Q1577" i="1"/>
  <c r="W1577" i="1" s="1"/>
  <c r="Q1578" i="1"/>
  <c r="W1578" i="1" s="1"/>
  <c r="Q1579" i="1"/>
  <c r="W1579" i="1" s="1"/>
  <c r="Q1580" i="1"/>
  <c r="W1580" i="1" s="1"/>
  <c r="Q1581" i="1"/>
  <c r="W1581" i="1" s="1"/>
  <c r="Q1582" i="1"/>
  <c r="W1582" i="1" s="1"/>
  <c r="Q1583" i="1"/>
  <c r="W1583" i="1" s="1"/>
  <c r="Q1584" i="1"/>
  <c r="W1584" i="1" s="1"/>
  <c r="Q1585" i="1"/>
  <c r="W1585" i="1" s="1"/>
  <c r="Q1586" i="1"/>
  <c r="W1586" i="1" s="1"/>
  <c r="Q1587" i="1"/>
  <c r="W1587" i="1" s="1"/>
  <c r="Q1588" i="1"/>
  <c r="W1588" i="1" s="1"/>
  <c r="Q1589" i="1"/>
  <c r="W1589" i="1" s="1"/>
  <c r="Q1590" i="1"/>
  <c r="W1590" i="1" s="1"/>
  <c r="Q1591" i="1"/>
  <c r="W1591" i="1" s="1"/>
  <c r="Q1592" i="1"/>
  <c r="W1592" i="1" s="1"/>
  <c r="Q1593" i="1"/>
  <c r="W1593" i="1" s="1"/>
  <c r="Q1594" i="1"/>
  <c r="W1594" i="1" s="1"/>
  <c r="Q1595" i="1"/>
  <c r="W1595" i="1" s="1"/>
  <c r="Q1596" i="1"/>
  <c r="W1596" i="1" s="1"/>
  <c r="Q1597" i="1"/>
  <c r="W1597" i="1" s="1"/>
  <c r="Q1598" i="1"/>
  <c r="W1598" i="1" s="1"/>
  <c r="Q1599" i="1"/>
  <c r="W1599" i="1" s="1"/>
  <c r="Q1600" i="1"/>
  <c r="W1600" i="1" s="1"/>
  <c r="Q1601" i="1"/>
  <c r="W1601" i="1" s="1"/>
  <c r="Q1602" i="1"/>
  <c r="W1602" i="1" s="1"/>
  <c r="Q1603" i="1"/>
  <c r="W1603" i="1" s="1"/>
  <c r="Q1604" i="1"/>
  <c r="W1604" i="1" s="1"/>
  <c r="Q1605" i="1"/>
  <c r="W1605" i="1" s="1"/>
  <c r="Q1606" i="1"/>
  <c r="W1606" i="1" s="1"/>
  <c r="Q1607" i="1"/>
  <c r="W1607" i="1" s="1"/>
  <c r="Q1608" i="1"/>
  <c r="W1608" i="1" s="1"/>
  <c r="Q1609" i="1"/>
  <c r="W1609" i="1" s="1"/>
  <c r="Q1610" i="1"/>
  <c r="W1610" i="1" s="1"/>
  <c r="Q1611" i="1"/>
  <c r="W1611" i="1" s="1"/>
  <c r="Q1612" i="1"/>
  <c r="W1612" i="1" s="1"/>
  <c r="Q1613" i="1"/>
  <c r="W1613" i="1" s="1"/>
  <c r="Q1614" i="1"/>
  <c r="W1614" i="1" s="1"/>
  <c r="Q1615" i="1"/>
  <c r="W1615" i="1" s="1"/>
  <c r="Q1616" i="1"/>
  <c r="W1616" i="1" s="1"/>
  <c r="Q1617" i="1"/>
  <c r="W1617" i="1" s="1"/>
  <c r="Q1618" i="1"/>
  <c r="W1618" i="1" s="1"/>
  <c r="Q1619" i="1"/>
  <c r="W1619" i="1" s="1"/>
  <c r="Q1620" i="1"/>
  <c r="W1620" i="1" s="1"/>
  <c r="Q1621" i="1"/>
  <c r="W1621" i="1" s="1"/>
  <c r="Q1622" i="1"/>
  <c r="W1622" i="1" s="1"/>
  <c r="Q1623" i="1"/>
  <c r="W1623" i="1" s="1"/>
  <c r="Q1624" i="1"/>
  <c r="W1624" i="1" s="1"/>
  <c r="Q1625" i="1"/>
  <c r="W1625" i="1" s="1"/>
  <c r="Q1626" i="1"/>
  <c r="W1626" i="1" s="1"/>
  <c r="Q1627" i="1"/>
  <c r="W1627" i="1" s="1"/>
  <c r="Q1628" i="1"/>
  <c r="W1628" i="1" s="1"/>
  <c r="Q1629" i="1"/>
  <c r="W1629" i="1" s="1"/>
  <c r="Q1630" i="1"/>
  <c r="W1630" i="1" s="1"/>
  <c r="Q1631" i="1"/>
  <c r="W1631" i="1" s="1"/>
  <c r="Q1632" i="1"/>
  <c r="W1632" i="1" s="1"/>
  <c r="Q1633" i="1"/>
  <c r="W1633" i="1" s="1"/>
  <c r="Q1634" i="1"/>
  <c r="W1634" i="1" s="1"/>
  <c r="Q1635" i="1"/>
  <c r="W1635" i="1" s="1"/>
  <c r="Q1636" i="1"/>
  <c r="W1636" i="1" s="1"/>
  <c r="Q1637" i="1"/>
  <c r="W1637" i="1" s="1"/>
  <c r="Q1638" i="1"/>
  <c r="W1638" i="1" s="1"/>
  <c r="Q1639" i="1"/>
  <c r="W1639" i="1" s="1"/>
  <c r="Q1640" i="1"/>
  <c r="W1640" i="1" s="1"/>
  <c r="Q1641" i="1"/>
  <c r="W1641" i="1" s="1"/>
  <c r="Q1642" i="1"/>
  <c r="W1642" i="1" s="1"/>
  <c r="Q1643" i="1"/>
  <c r="W1643" i="1" s="1"/>
  <c r="Q1644" i="1"/>
  <c r="W1644" i="1" s="1"/>
  <c r="Q1645" i="1"/>
  <c r="W1645" i="1" s="1"/>
  <c r="Q1646" i="1"/>
  <c r="W1646" i="1" s="1"/>
  <c r="Q1647" i="1"/>
  <c r="W1647" i="1" s="1"/>
  <c r="Q1648" i="1"/>
  <c r="W1648" i="1" s="1"/>
  <c r="Q1649" i="1"/>
  <c r="W1649" i="1" s="1"/>
  <c r="Q1650" i="1"/>
  <c r="W1650" i="1" s="1"/>
  <c r="Q1651" i="1"/>
  <c r="W1651" i="1" s="1"/>
  <c r="Q1652" i="1"/>
  <c r="W1652" i="1" s="1"/>
  <c r="Q1653" i="1"/>
  <c r="W1653" i="1" s="1"/>
  <c r="Q1654" i="1"/>
  <c r="W1654" i="1" s="1"/>
  <c r="Q1655" i="1"/>
  <c r="W1655" i="1" s="1"/>
  <c r="Q1656" i="1"/>
  <c r="W1656" i="1" s="1"/>
  <c r="Q1657" i="1"/>
  <c r="W1657" i="1" s="1"/>
  <c r="Q1658" i="1"/>
  <c r="W1658" i="1" s="1"/>
  <c r="Q1659" i="1"/>
  <c r="W1659" i="1" s="1"/>
  <c r="Q1660" i="1"/>
  <c r="W1660" i="1" s="1"/>
  <c r="Q1661" i="1"/>
  <c r="W1661" i="1" s="1"/>
  <c r="Q1662" i="1"/>
  <c r="W1662" i="1" s="1"/>
  <c r="Q1663" i="1"/>
  <c r="W1663" i="1" s="1"/>
  <c r="Q1664" i="1"/>
  <c r="W1664" i="1" s="1"/>
  <c r="Q1665" i="1"/>
  <c r="W1665" i="1" s="1"/>
  <c r="Q1666" i="1"/>
  <c r="W1666" i="1" s="1"/>
  <c r="Q1667" i="1"/>
  <c r="W1667" i="1" s="1"/>
  <c r="Q1668" i="1"/>
  <c r="W1668" i="1" s="1"/>
  <c r="Q1669" i="1"/>
  <c r="W1669" i="1" s="1"/>
  <c r="Q1670" i="1"/>
  <c r="W1670" i="1" s="1"/>
  <c r="Q1671" i="1"/>
  <c r="W1671" i="1" s="1"/>
  <c r="Q1672" i="1"/>
  <c r="W1672" i="1" s="1"/>
  <c r="Q1673" i="1"/>
  <c r="W1673" i="1" s="1"/>
  <c r="Q1674" i="1"/>
  <c r="W1674" i="1" s="1"/>
  <c r="Q1675" i="1"/>
  <c r="W1675" i="1" s="1"/>
  <c r="Q1676" i="1"/>
  <c r="W1676" i="1" s="1"/>
  <c r="Q1677" i="1"/>
  <c r="W1677" i="1" s="1"/>
  <c r="Q1678" i="1"/>
  <c r="W1678" i="1" s="1"/>
  <c r="Q1679" i="1"/>
  <c r="W1679" i="1" s="1"/>
  <c r="Q1680" i="1"/>
  <c r="W1680" i="1" s="1"/>
  <c r="Q1681" i="1"/>
  <c r="W1681" i="1" s="1"/>
  <c r="Q1682" i="1"/>
  <c r="W1682" i="1" s="1"/>
  <c r="Q1683" i="1"/>
  <c r="W1683" i="1" s="1"/>
  <c r="Q1684" i="1"/>
  <c r="W1684" i="1" s="1"/>
  <c r="Q1685" i="1"/>
  <c r="W1685" i="1" s="1"/>
  <c r="Q1686" i="1"/>
  <c r="W1686" i="1" s="1"/>
  <c r="Q1687" i="1"/>
  <c r="W1687" i="1" s="1"/>
  <c r="Q1688" i="1"/>
  <c r="W1688" i="1" s="1"/>
  <c r="Q1689" i="1"/>
  <c r="W1689" i="1" s="1"/>
  <c r="Q1690" i="1"/>
  <c r="W1690" i="1" s="1"/>
  <c r="Q1691" i="1"/>
  <c r="W1691" i="1" s="1"/>
  <c r="Q1692" i="1"/>
  <c r="W1692" i="1" s="1"/>
  <c r="Q1693" i="1"/>
  <c r="W1693" i="1" s="1"/>
  <c r="Q1694" i="1"/>
  <c r="W1694" i="1" s="1"/>
  <c r="Q1695" i="1"/>
  <c r="W1695" i="1" s="1"/>
  <c r="Q1696" i="1"/>
  <c r="W1696" i="1" s="1"/>
  <c r="Q1697" i="1"/>
  <c r="W1697" i="1" s="1"/>
  <c r="Q1698" i="1"/>
  <c r="W1698" i="1" s="1"/>
  <c r="Q1699" i="1"/>
  <c r="W1699" i="1" s="1"/>
  <c r="Q1700" i="1"/>
  <c r="W1700" i="1" s="1"/>
  <c r="Q1701" i="1"/>
  <c r="W1701" i="1" s="1"/>
  <c r="Q1702" i="1"/>
  <c r="W1702" i="1" s="1"/>
  <c r="Q1703" i="1"/>
  <c r="W1703" i="1" s="1"/>
  <c r="Q1704" i="1"/>
  <c r="W1704" i="1" s="1"/>
  <c r="Q1705" i="1"/>
  <c r="W1705" i="1" s="1"/>
  <c r="Q1706" i="1"/>
  <c r="W1706" i="1" s="1"/>
  <c r="Q1707" i="1"/>
  <c r="W1707" i="1" s="1"/>
  <c r="Q1708" i="1"/>
  <c r="W1708" i="1" s="1"/>
  <c r="Q1709" i="1"/>
  <c r="W1709" i="1" s="1"/>
  <c r="Q1710" i="1"/>
  <c r="W1710" i="1" s="1"/>
  <c r="Q1711" i="1"/>
  <c r="W1711" i="1" s="1"/>
  <c r="Q1712" i="1"/>
  <c r="W1712" i="1" s="1"/>
  <c r="Q1713" i="1"/>
  <c r="W1713" i="1" s="1"/>
  <c r="Q1714" i="1"/>
  <c r="W1714" i="1" s="1"/>
  <c r="Q1715" i="1"/>
  <c r="W1715" i="1" s="1"/>
  <c r="Q1716" i="1"/>
  <c r="W1716" i="1" s="1"/>
  <c r="Q1717" i="1"/>
  <c r="W1717" i="1" s="1"/>
  <c r="Q1718" i="1"/>
  <c r="W1718" i="1" s="1"/>
  <c r="Q1719" i="1"/>
  <c r="W1719" i="1" s="1"/>
  <c r="Q1720" i="1"/>
  <c r="W1720" i="1" s="1"/>
  <c r="Q1721" i="1"/>
  <c r="W1721" i="1" s="1"/>
  <c r="Q1722" i="1"/>
  <c r="W1722" i="1" s="1"/>
  <c r="Q1723" i="1"/>
  <c r="W1723" i="1" s="1"/>
  <c r="Q1724" i="1"/>
  <c r="W1724" i="1" s="1"/>
  <c r="Q1725" i="1"/>
  <c r="W1725" i="1" s="1"/>
  <c r="Q1726" i="1"/>
  <c r="W1726" i="1" s="1"/>
  <c r="Q1727" i="1"/>
  <c r="W1727" i="1" s="1"/>
  <c r="Q1728" i="1"/>
  <c r="W1728" i="1" s="1"/>
  <c r="Q1729" i="1"/>
  <c r="W1729" i="1" s="1"/>
  <c r="Q1730" i="1"/>
  <c r="W1730" i="1" s="1"/>
  <c r="Q1731" i="1"/>
  <c r="W1731" i="1" s="1"/>
  <c r="Q1732" i="1"/>
  <c r="W1732" i="1" s="1"/>
  <c r="Q1733" i="1"/>
  <c r="W1733" i="1" s="1"/>
  <c r="Q1734" i="1"/>
  <c r="W1734" i="1" s="1"/>
  <c r="Q1735" i="1"/>
  <c r="W1735" i="1" s="1"/>
  <c r="Q1736" i="1"/>
  <c r="W1736" i="1" s="1"/>
  <c r="Q1737" i="1"/>
  <c r="W1737" i="1" s="1"/>
  <c r="Q1738" i="1"/>
  <c r="W1738" i="1" s="1"/>
  <c r="Q1739" i="1"/>
  <c r="W1739" i="1" s="1"/>
  <c r="Q1740" i="1"/>
  <c r="W1740" i="1" s="1"/>
  <c r="Q1741" i="1"/>
  <c r="W1741" i="1" s="1"/>
  <c r="Q1742" i="1"/>
  <c r="W1742" i="1" s="1"/>
  <c r="Q1743" i="1"/>
  <c r="W1743" i="1" s="1"/>
  <c r="Q1744" i="1"/>
  <c r="W1744" i="1" s="1"/>
  <c r="Q1745" i="1"/>
  <c r="W1745" i="1" s="1"/>
  <c r="Q1746" i="1"/>
  <c r="W1746" i="1" s="1"/>
  <c r="Q1747" i="1"/>
  <c r="W1747" i="1" s="1"/>
  <c r="Q1748" i="1"/>
  <c r="W1748" i="1" s="1"/>
  <c r="Q1749" i="1"/>
  <c r="W1749" i="1" s="1"/>
  <c r="Q1750" i="1"/>
  <c r="W1750" i="1" s="1"/>
  <c r="Q1751" i="1"/>
  <c r="W1751" i="1" s="1"/>
  <c r="Q1752" i="1"/>
  <c r="W1752" i="1" s="1"/>
  <c r="Q1753" i="1"/>
  <c r="W1753" i="1" s="1"/>
  <c r="Q1754" i="1"/>
  <c r="W1754" i="1" s="1"/>
  <c r="Q1755" i="1"/>
  <c r="W1755" i="1" s="1"/>
  <c r="Q1756" i="1"/>
  <c r="W1756" i="1" s="1"/>
  <c r="Q1757" i="1"/>
  <c r="W1757" i="1" s="1"/>
  <c r="Q1758" i="1"/>
  <c r="W1758" i="1" s="1"/>
  <c r="Q1759" i="1"/>
  <c r="W1759" i="1" s="1"/>
  <c r="Q1760" i="1"/>
  <c r="W1760" i="1" s="1"/>
  <c r="Q1761" i="1"/>
  <c r="W1761" i="1" s="1"/>
  <c r="Q1762" i="1"/>
  <c r="W1762" i="1" s="1"/>
  <c r="Q1763" i="1"/>
  <c r="W1763" i="1" s="1"/>
  <c r="Q1764" i="1"/>
  <c r="W1764" i="1" s="1"/>
  <c r="Q1765" i="1"/>
  <c r="W1765" i="1" s="1"/>
  <c r="Q1766" i="1"/>
  <c r="W1766" i="1" s="1"/>
  <c r="Q1767" i="1"/>
  <c r="W1767" i="1" s="1"/>
  <c r="Q1768" i="1"/>
  <c r="W1768" i="1" s="1"/>
  <c r="Q1769" i="1"/>
  <c r="W1769" i="1" s="1"/>
  <c r="Q1770" i="1"/>
  <c r="W1770" i="1" s="1"/>
  <c r="Q1771" i="1"/>
  <c r="W1771" i="1" s="1"/>
  <c r="Q1772" i="1"/>
  <c r="W1772" i="1" s="1"/>
  <c r="Q1773" i="1"/>
  <c r="W1773" i="1" s="1"/>
  <c r="Q1774" i="1"/>
  <c r="W1774" i="1" s="1"/>
  <c r="Q1775" i="1"/>
  <c r="W1775" i="1" s="1"/>
  <c r="Q1776" i="1"/>
  <c r="W1776" i="1" s="1"/>
  <c r="Q1777" i="1"/>
  <c r="W1777" i="1" s="1"/>
  <c r="Q1778" i="1"/>
  <c r="W1778" i="1" s="1"/>
  <c r="Q1779" i="1"/>
  <c r="W1779" i="1" s="1"/>
  <c r="Q1780" i="1"/>
  <c r="W1780" i="1" s="1"/>
  <c r="Q1781" i="1"/>
  <c r="W1781" i="1" s="1"/>
  <c r="Q1782" i="1"/>
  <c r="W1782" i="1" s="1"/>
  <c r="Q1783" i="1"/>
  <c r="W1783" i="1" s="1"/>
  <c r="Q1784" i="1"/>
  <c r="W1784" i="1" s="1"/>
  <c r="Q1785" i="1"/>
  <c r="W1785" i="1" s="1"/>
  <c r="Q1786" i="1"/>
  <c r="W1786" i="1" s="1"/>
  <c r="Q1787" i="1"/>
  <c r="W1787" i="1" s="1"/>
  <c r="Q1788" i="1"/>
  <c r="W1788" i="1" s="1"/>
  <c r="Q1789" i="1"/>
  <c r="W1789" i="1" s="1"/>
  <c r="Q1790" i="1"/>
  <c r="W1790" i="1" s="1"/>
  <c r="Q1791" i="1"/>
  <c r="W1791" i="1" s="1"/>
  <c r="Q1792" i="1"/>
  <c r="W1792" i="1" s="1"/>
  <c r="Q1793" i="1"/>
  <c r="W1793" i="1" s="1"/>
  <c r="Q1794" i="1"/>
  <c r="W1794" i="1" s="1"/>
  <c r="Q1795" i="1"/>
  <c r="W1795" i="1" s="1"/>
  <c r="Q1796" i="1"/>
  <c r="W1796" i="1" s="1"/>
  <c r="Q1797" i="1"/>
  <c r="W1797" i="1" s="1"/>
  <c r="Q1798" i="1"/>
  <c r="W1798" i="1" s="1"/>
  <c r="Q1799" i="1"/>
  <c r="W1799" i="1" s="1"/>
  <c r="Q1800" i="1"/>
  <c r="W1800" i="1" s="1"/>
  <c r="Q1801" i="1"/>
  <c r="W1801" i="1" s="1"/>
  <c r="Q1802" i="1"/>
  <c r="W1802" i="1" s="1"/>
  <c r="Q1803" i="1"/>
  <c r="W1803" i="1" s="1"/>
  <c r="Q1804" i="1"/>
  <c r="W1804" i="1" s="1"/>
  <c r="Q1805" i="1"/>
  <c r="W1805" i="1" s="1"/>
  <c r="Q1806" i="1"/>
  <c r="W1806" i="1" s="1"/>
  <c r="Q1807" i="1"/>
  <c r="W1807" i="1" s="1"/>
  <c r="Q1808" i="1"/>
  <c r="W1808" i="1" s="1"/>
  <c r="Q1809" i="1"/>
  <c r="W1809" i="1" s="1"/>
  <c r="Q1810" i="1"/>
  <c r="W1810" i="1" s="1"/>
  <c r="Q1811" i="1"/>
  <c r="W1811" i="1" s="1"/>
  <c r="Q1812" i="1"/>
  <c r="W1812" i="1" s="1"/>
  <c r="Q1813" i="1"/>
  <c r="W1813" i="1" s="1"/>
  <c r="Q1814" i="1"/>
  <c r="W1814" i="1" s="1"/>
  <c r="Q1815" i="1"/>
  <c r="W1815" i="1" s="1"/>
  <c r="Q1816" i="1"/>
  <c r="W1816" i="1" s="1"/>
  <c r="Q1817" i="1"/>
  <c r="W1817" i="1" s="1"/>
  <c r="Q1818" i="1"/>
  <c r="W1818" i="1" s="1"/>
  <c r="Q1819" i="1"/>
  <c r="W1819" i="1" s="1"/>
  <c r="Q1820" i="1"/>
  <c r="W1820" i="1" s="1"/>
  <c r="Q1821" i="1"/>
  <c r="W1821" i="1" s="1"/>
  <c r="Q1822" i="1"/>
  <c r="W1822" i="1" s="1"/>
  <c r="Q1823" i="1"/>
  <c r="W1823" i="1" s="1"/>
  <c r="Q1824" i="1"/>
  <c r="W1824" i="1" s="1"/>
  <c r="Q1825" i="1"/>
  <c r="W1825" i="1" s="1"/>
  <c r="Q1826" i="1"/>
  <c r="W1826" i="1" s="1"/>
  <c r="Q1827" i="1"/>
  <c r="W1827" i="1" s="1"/>
  <c r="Q1828" i="1"/>
  <c r="W1828" i="1" s="1"/>
  <c r="Q1829" i="1"/>
  <c r="W1829" i="1" s="1"/>
  <c r="Q1830" i="1"/>
  <c r="W1830" i="1" s="1"/>
  <c r="Q1831" i="1"/>
  <c r="W1831" i="1" s="1"/>
  <c r="Q1832" i="1"/>
  <c r="W1832" i="1" s="1"/>
  <c r="Q1833" i="1"/>
  <c r="W1833" i="1" s="1"/>
  <c r="Q1834" i="1"/>
  <c r="W1834" i="1" s="1"/>
  <c r="Q1835" i="1"/>
  <c r="W1835" i="1" s="1"/>
  <c r="Q1836" i="1"/>
  <c r="W1836" i="1" s="1"/>
  <c r="Q1837" i="1"/>
  <c r="W1837" i="1" s="1"/>
  <c r="Q1838" i="1"/>
  <c r="W1838" i="1" s="1"/>
  <c r="Q1839" i="1"/>
  <c r="W1839" i="1" s="1"/>
  <c r="Q1840" i="1"/>
  <c r="W1840" i="1" s="1"/>
  <c r="Q1841" i="1"/>
  <c r="W1841" i="1" s="1"/>
  <c r="Q1842" i="1"/>
  <c r="W1842" i="1" s="1"/>
  <c r="Q1843" i="1"/>
  <c r="W1843" i="1" s="1"/>
  <c r="Q1844" i="1"/>
  <c r="W1844" i="1" s="1"/>
  <c r="Q1845" i="1"/>
  <c r="W1845" i="1" s="1"/>
  <c r="Q1846" i="1"/>
  <c r="W1846" i="1" s="1"/>
  <c r="Q1847" i="1"/>
  <c r="W1847" i="1" s="1"/>
  <c r="Q1848" i="1"/>
  <c r="W1848" i="1" s="1"/>
  <c r="Q1849" i="1"/>
  <c r="W1849" i="1" s="1"/>
  <c r="Q1850" i="1"/>
  <c r="W1850" i="1" s="1"/>
  <c r="Q1851" i="1"/>
  <c r="W1851" i="1" s="1"/>
  <c r="Q1852" i="1"/>
  <c r="W1852" i="1" s="1"/>
  <c r="Q1853" i="1"/>
  <c r="W1853" i="1" s="1"/>
  <c r="Q1854" i="1"/>
  <c r="W1854" i="1" s="1"/>
  <c r="Q1855" i="1"/>
  <c r="W1855" i="1" s="1"/>
  <c r="Q1856" i="1"/>
  <c r="W1856" i="1" s="1"/>
  <c r="Q1857" i="1"/>
  <c r="W1857" i="1" s="1"/>
  <c r="Q1858" i="1"/>
  <c r="W1858" i="1" s="1"/>
  <c r="Q1859" i="1"/>
  <c r="W1859" i="1" s="1"/>
  <c r="Q1860" i="1"/>
  <c r="W1860" i="1" s="1"/>
  <c r="Q1861" i="1"/>
  <c r="W1861" i="1" s="1"/>
  <c r="Q1862" i="1"/>
  <c r="W1862" i="1" s="1"/>
  <c r="Q1863" i="1"/>
  <c r="W1863" i="1" s="1"/>
  <c r="Q1864" i="1"/>
  <c r="W1864" i="1" s="1"/>
  <c r="Q1865" i="1"/>
  <c r="W1865" i="1" s="1"/>
  <c r="Q1866" i="1"/>
  <c r="W1866" i="1" s="1"/>
  <c r="Q1867" i="1"/>
  <c r="W1867" i="1" s="1"/>
  <c r="Q1868" i="1"/>
  <c r="W1868" i="1" s="1"/>
  <c r="Q1869" i="1"/>
  <c r="W1869" i="1" s="1"/>
  <c r="Q1870" i="1"/>
  <c r="W1870" i="1" s="1"/>
  <c r="Q1871" i="1"/>
  <c r="W1871" i="1" s="1"/>
  <c r="Q1872" i="1"/>
  <c r="W1872" i="1" s="1"/>
  <c r="Q1873" i="1"/>
  <c r="W1873" i="1" s="1"/>
  <c r="Q1874" i="1"/>
  <c r="W1874" i="1" s="1"/>
  <c r="Q1875" i="1"/>
  <c r="W1875" i="1" s="1"/>
  <c r="Q1876" i="1"/>
  <c r="W1876" i="1" s="1"/>
  <c r="Q1877" i="1"/>
  <c r="W1877" i="1" s="1"/>
  <c r="Q1878" i="1"/>
  <c r="W1878" i="1" s="1"/>
  <c r="Q1879" i="1"/>
  <c r="W1879" i="1" s="1"/>
  <c r="Q1880" i="1"/>
  <c r="W1880" i="1" s="1"/>
  <c r="Q1881" i="1"/>
  <c r="W1881" i="1" s="1"/>
  <c r="Q1882" i="1"/>
  <c r="W1882" i="1" s="1"/>
  <c r="Q1883" i="1"/>
  <c r="W1883" i="1" s="1"/>
  <c r="Q1884" i="1"/>
  <c r="W1884" i="1" s="1"/>
  <c r="Q1885" i="1"/>
  <c r="W1885" i="1" s="1"/>
  <c r="Q1886" i="1"/>
  <c r="W1886" i="1" s="1"/>
  <c r="Q1887" i="1"/>
  <c r="W1887" i="1" s="1"/>
  <c r="Q1888" i="1"/>
  <c r="W1888" i="1" s="1"/>
  <c r="Q1889" i="1"/>
  <c r="W1889" i="1" s="1"/>
  <c r="Q1890" i="1"/>
  <c r="W1890" i="1" s="1"/>
  <c r="Q1891" i="1"/>
  <c r="W1891" i="1" s="1"/>
  <c r="Q1892" i="1"/>
  <c r="W1892" i="1" s="1"/>
  <c r="Q1893" i="1"/>
  <c r="W1893" i="1" s="1"/>
  <c r="Q1894" i="1"/>
  <c r="W1894" i="1" s="1"/>
  <c r="Q1895" i="1"/>
  <c r="W1895" i="1" s="1"/>
  <c r="Q1896" i="1"/>
  <c r="W1896" i="1" s="1"/>
  <c r="Q1897" i="1"/>
  <c r="W1897" i="1" s="1"/>
  <c r="Q1898" i="1"/>
  <c r="W1898" i="1" s="1"/>
  <c r="Q1899" i="1"/>
  <c r="W1899" i="1" s="1"/>
  <c r="Q1900" i="1"/>
  <c r="W1900" i="1" s="1"/>
  <c r="Q1901" i="1"/>
  <c r="W1901" i="1" s="1"/>
  <c r="Q1902" i="1"/>
  <c r="W1902" i="1" s="1"/>
  <c r="Q1903" i="1"/>
  <c r="W1903" i="1" s="1"/>
  <c r="Q1904" i="1"/>
  <c r="W1904" i="1" s="1"/>
  <c r="Q1905" i="1"/>
  <c r="W1905" i="1" s="1"/>
  <c r="Q1906" i="1"/>
  <c r="W1906" i="1" s="1"/>
  <c r="Q1907" i="1"/>
  <c r="W1907" i="1" s="1"/>
  <c r="Q1908" i="1"/>
  <c r="W1908" i="1" s="1"/>
  <c r="Q1909" i="1"/>
  <c r="W1909" i="1" s="1"/>
  <c r="Q1910" i="1"/>
  <c r="W1910" i="1" s="1"/>
  <c r="Q1911" i="1"/>
  <c r="W1911" i="1" s="1"/>
  <c r="Q1912" i="1"/>
  <c r="W1912" i="1" s="1"/>
  <c r="Q1913" i="1"/>
  <c r="W1913" i="1" s="1"/>
  <c r="Q1914" i="1"/>
  <c r="W1914" i="1" s="1"/>
  <c r="Q1915" i="1"/>
  <c r="W1915" i="1" s="1"/>
  <c r="Q1916" i="1"/>
  <c r="W1916" i="1" s="1"/>
  <c r="Q1917" i="1"/>
  <c r="W1917" i="1" s="1"/>
  <c r="Q1918" i="1"/>
  <c r="W1918" i="1" s="1"/>
  <c r="Q1919" i="1"/>
  <c r="W1919" i="1" s="1"/>
  <c r="Q1920" i="1"/>
  <c r="W1920" i="1" s="1"/>
  <c r="Q1921" i="1"/>
  <c r="W1921" i="1" s="1"/>
  <c r="Q1922" i="1"/>
  <c r="W1922" i="1" s="1"/>
  <c r="Q1923" i="1"/>
  <c r="W1923" i="1" s="1"/>
  <c r="Q1924" i="1"/>
  <c r="W1924" i="1" s="1"/>
  <c r="Q1925" i="1"/>
  <c r="W1925" i="1" s="1"/>
  <c r="Q1926" i="1"/>
  <c r="W1926" i="1" s="1"/>
  <c r="Q1927" i="1"/>
  <c r="W1927" i="1" s="1"/>
  <c r="Q1928" i="1"/>
  <c r="W1928" i="1" s="1"/>
  <c r="Q1929" i="1"/>
  <c r="W1929" i="1" s="1"/>
  <c r="Q1930" i="1"/>
  <c r="W1930" i="1" s="1"/>
  <c r="Q1931" i="1"/>
  <c r="W1931" i="1" s="1"/>
  <c r="Q1932" i="1"/>
  <c r="W1932" i="1" s="1"/>
  <c r="Q1933" i="1"/>
  <c r="W1933" i="1" s="1"/>
  <c r="Q1934" i="1"/>
  <c r="W1934" i="1" s="1"/>
  <c r="Q1935" i="1"/>
  <c r="W1935" i="1" s="1"/>
  <c r="Q1936" i="1"/>
  <c r="W1936" i="1" s="1"/>
  <c r="Q1937" i="1"/>
  <c r="W1937" i="1" s="1"/>
  <c r="Q1938" i="1"/>
  <c r="W1938" i="1" s="1"/>
  <c r="Q1939" i="1"/>
  <c r="W1939" i="1" s="1"/>
  <c r="Q1940" i="1"/>
  <c r="W1940" i="1" s="1"/>
  <c r="Q1941" i="1"/>
  <c r="W1941" i="1" s="1"/>
  <c r="Q1942" i="1"/>
  <c r="W1942" i="1" s="1"/>
  <c r="Q1943" i="1"/>
  <c r="W1943" i="1" s="1"/>
  <c r="Q1944" i="1"/>
  <c r="W1944" i="1" s="1"/>
  <c r="Q1945" i="1"/>
  <c r="W1945" i="1" s="1"/>
  <c r="Q1946" i="1"/>
  <c r="W1946" i="1" s="1"/>
  <c r="Q1947" i="1"/>
  <c r="W1947" i="1" s="1"/>
  <c r="Q1948" i="1"/>
  <c r="W1948" i="1" s="1"/>
  <c r="Q1949" i="1"/>
  <c r="W1949" i="1" s="1"/>
  <c r="Q1950" i="1"/>
  <c r="W1950" i="1" s="1"/>
  <c r="Q1951" i="1"/>
  <c r="W1951" i="1" s="1"/>
  <c r="Q1952" i="1"/>
  <c r="W1952" i="1" s="1"/>
  <c r="Q1953" i="1"/>
  <c r="W1953" i="1" s="1"/>
  <c r="Q1954" i="1"/>
  <c r="W1954" i="1" s="1"/>
  <c r="Q1955" i="1"/>
  <c r="W1955" i="1" s="1"/>
  <c r="Q1956" i="1"/>
  <c r="W1956" i="1" s="1"/>
  <c r="Q1957" i="1"/>
  <c r="W1957" i="1" s="1"/>
  <c r="Q1958" i="1"/>
  <c r="W1958" i="1" s="1"/>
  <c r="Q1959" i="1"/>
  <c r="W1959" i="1" s="1"/>
  <c r="Q1960" i="1"/>
  <c r="W1960" i="1" s="1"/>
  <c r="Q1961" i="1"/>
  <c r="W1961" i="1" s="1"/>
  <c r="Q1962" i="1"/>
  <c r="W1962" i="1" s="1"/>
  <c r="Q1963" i="1"/>
  <c r="W1963" i="1" s="1"/>
  <c r="Q1964" i="1"/>
  <c r="W1964" i="1" s="1"/>
  <c r="Q1965" i="1"/>
  <c r="W1965" i="1" s="1"/>
  <c r="Q1966" i="1"/>
  <c r="W1966" i="1" s="1"/>
  <c r="Q1967" i="1"/>
  <c r="W1967" i="1" s="1"/>
  <c r="Q1968" i="1"/>
  <c r="W1968" i="1" s="1"/>
  <c r="Q1969" i="1"/>
  <c r="W1969" i="1" s="1"/>
  <c r="Q1970" i="1"/>
  <c r="W1970" i="1" s="1"/>
  <c r="Q1971" i="1"/>
  <c r="W1971" i="1" s="1"/>
  <c r="Q1972" i="1"/>
  <c r="W1972" i="1" s="1"/>
  <c r="Q1973" i="1"/>
  <c r="W1973" i="1" s="1"/>
  <c r="Q1974" i="1"/>
  <c r="W1974" i="1" s="1"/>
  <c r="Q1975" i="1"/>
  <c r="W1975" i="1" s="1"/>
  <c r="Q1976" i="1"/>
  <c r="W1976" i="1" s="1"/>
  <c r="Q1977" i="1"/>
  <c r="W1977" i="1" s="1"/>
  <c r="Q1978" i="1"/>
  <c r="W1978" i="1" s="1"/>
  <c r="Q1979" i="1"/>
  <c r="W1979" i="1" s="1"/>
  <c r="Q1980" i="1"/>
  <c r="W1980" i="1" s="1"/>
  <c r="Q1981" i="1"/>
  <c r="W1981" i="1" s="1"/>
  <c r="Q1982" i="1"/>
  <c r="W1982" i="1" s="1"/>
  <c r="Q1983" i="1"/>
  <c r="W1983" i="1" s="1"/>
  <c r="Q1984" i="1"/>
  <c r="W1984" i="1" s="1"/>
  <c r="Q1985" i="1"/>
  <c r="W1985" i="1" s="1"/>
  <c r="Q1986" i="1"/>
  <c r="W1986" i="1" s="1"/>
  <c r="Q1987" i="1"/>
  <c r="W1987" i="1" s="1"/>
  <c r="Q1988" i="1"/>
  <c r="W1988" i="1" s="1"/>
  <c r="Q1989" i="1"/>
  <c r="W1989" i="1" s="1"/>
  <c r="Q1990" i="1"/>
  <c r="W1990" i="1" s="1"/>
  <c r="Q1991" i="1"/>
  <c r="W1991" i="1" s="1"/>
  <c r="Q1992" i="1"/>
  <c r="W1992" i="1" s="1"/>
  <c r="Q1993" i="1"/>
  <c r="W1993" i="1" s="1"/>
  <c r="Q1994" i="1"/>
  <c r="W1994" i="1" s="1"/>
  <c r="Q1995" i="1"/>
  <c r="W1995" i="1" s="1"/>
  <c r="Q1996" i="1"/>
  <c r="W1996" i="1" s="1"/>
  <c r="Q1997" i="1"/>
  <c r="W1997" i="1" s="1"/>
  <c r="Q1998" i="1"/>
  <c r="W1998" i="1" s="1"/>
  <c r="Q1999" i="1"/>
  <c r="W1999" i="1" s="1"/>
  <c r="Q2000" i="1"/>
  <c r="W2000" i="1" s="1"/>
  <c r="Q2001" i="1"/>
  <c r="W2001" i="1" s="1"/>
  <c r="Q2002" i="1"/>
  <c r="W2002" i="1" s="1"/>
  <c r="Q2003" i="1"/>
  <c r="W2003" i="1" s="1"/>
  <c r="Q2004" i="1"/>
  <c r="W2004" i="1" s="1"/>
  <c r="Q2005" i="1"/>
  <c r="W2005" i="1" s="1"/>
  <c r="Q2006" i="1"/>
  <c r="W2006" i="1" s="1"/>
  <c r="Q2007" i="1"/>
  <c r="W2007" i="1" s="1"/>
  <c r="Q2008" i="1"/>
  <c r="W2008" i="1" s="1"/>
  <c r="Q2009" i="1"/>
  <c r="W2009" i="1" s="1"/>
  <c r="Q2010" i="1"/>
  <c r="W2010" i="1" s="1"/>
  <c r="Q2011" i="1"/>
  <c r="W2011" i="1" s="1"/>
  <c r="Q2012" i="1"/>
  <c r="W2012" i="1" s="1"/>
  <c r="Q2013" i="1"/>
  <c r="W2013" i="1" s="1"/>
  <c r="Q2014" i="1"/>
  <c r="W2014" i="1" s="1"/>
  <c r="Q2015" i="1"/>
  <c r="W2015" i="1" s="1"/>
  <c r="Q2016" i="1"/>
  <c r="W2016" i="1" s="1"/>
  <c r="Q2017" i="1"/>
  <c r="W2017" i="1" s="1"/>
  <c r="Q2018" i="1"/>
  <c r="W2018" i="1" s="1"/>
  <c r="Q2019" i="1"/>
  <c r="W2019" i="1" s="1"/>
  <c r="Q2020" i="1"/>
  <c r="W2020" i="1" s="1"/>
  <c r="Q2021" i="1"/>
  <c r="W2021" i="1" s="1"/>
  <c r="Q2022" i="1"/>
  <c r="W2022" i="1" s="1"/>
  <c r="Q2023" i="1"/>
  <c r="W2023" i="1" s="1"/>
  <c r="Q2024" i="1"/>
  <c r="W2024" i="1" s="1"/>
  <c r="Q2025" i="1"/>
  <c r="W2025" i="1" s="1"/>
  <c r="Q2026" i="1"/>
  <c r="W2026" i="1" s="1"/>
  <c r="Q2027" i="1"/>
  <c r="W2027" i="1" s="1"/>
  <c r="Q2028" i="1"/>
  <c r="W2028" i="1" s="1"/>
  <c r="Q2029" i="1"/>
  <c r="W2029" i="1" s="1"/>
  <c r="Q2030" i="1"/>
  <c r="W2030" i="1" s="1"/>
  <c r="Q2031" i="1"/>
  <c r="W2031" i="1" s="1"/>
  <c r="Q2032" i="1"/>
  <c r="W2032" i="1" s="1"/>
  <c r="Q2033" i="1"/>
  <c r="W2033" i="1" s="1"/>
  <c r="Q2034" i="1"/>
  <c r="W2034" i="1" s="1"/>
  <c r="Q2035" i="1"/>
  <c r="W2035" i="1" s="1"/>
  <c r="Q2036" i="1"/>
  <c r="W2036" i="1" s="1"/>
  <c r="Q2037" i="1"/>
  <c r="W2037" i="1" s="1"/>
  <c r="Q2038" i="1"/>
  <c r="W2038" i="1" s="1"/>
  <c r="Q2039" i="1"/>
  <c r="W2039" i="1" s="1"/>
  <c r="Q2040" i="1"/>
  <c r="W2040" i="1" s="1"/>
  <c r="Q2041" i="1"/>
  <c r="W2041" i="1" s="1"/>
  <c r="Q2042" i="1"/>
  <c r="W2042" i="1" s="1"/>
  <c r="Q2043" i="1"/>
  <c r="W2043" i="1" s="1"/>
  <c r="Q2044" i="1"/>
  <c r="W2044" i="1" s="1"/>
  <c r="Q2045" i="1"/>
  <c r="W2045" i="1" s="1"/>
  <c r="Q2046" i="1"/>
  <c r="W2046" i="1" s="1"/>
  <c r="Q2047" i="1"/>
  <c r="W2047" i="1" s="1"/>
  <c r="Q2048" i="1"/>
  <c r="W2048" i="1" s="1"/>
  <c r="Q2049" i="1"/>
  <c r="W2049" i="1" s="1"/>
  <c r="Q2050" i="1"/>
  <c r="W2050" i="1" s="1"/>
  <c r="Q2051" i="1"/>
  <c r="W2051" i="1" s="1"/>
  <c r="Q2052" i="1"/>
  <c r="W2052" i="1" s="1"/>
  <c r="Q2053" i="1"/>
  <c r="W2053" i="1" s="1"/>
  <c r="Q2054" i="1"/>
  <c r="W2054" i="1" s="1"/>
  <c r="Q2055" i="1"/>
  <c r="W2055" i="1" s="1"/>
  <c r="Q2056" i="1"/>
  <c r="W2056" i="1" s="1"/>
  <c r="Q2057" i="1"/>
  <c r="W2057" i="1" s="1"/>
  <c r="Q2058" i="1"/>
  <c r="W2058" i="1" s="1"/>
  <c r="Q2059" i="1"/>
  <c r="W2059" i="1" s="1"/>
  <c r="Q2060" i="1"/>
  <c r="W2060" i="1" s="1"/>
  <c r="Q2061" i="1"/>
  <c r="W2061" i="1" s="1"/>
  <c r="Q2062" i="1"/>
  <c r="W2062" i="1" s="1"/>
  <c r="Q2063" i="1"/>
  <c r="W2063" i="1" s="1"/>
  <c r="Q2064" i="1"/>
  <c r="W2064" i="1" s="1"/>
  <c r="Q2065" i="1"/>
  <c r="W2065" i="1" s="1"/>
  <c r="Q2066" i="1"/>
  <c r="W2066" i="1" s="1"/>
  <c r="Q2067" i="1"/>
  <c r="W2067" i="1" s="1"/>
  <c r="Q2068" i="1"/>
  <c r="W2068" i="1" s="1"/>
  <c r="Q2069" i="1"/>
  <c r="W2069" i="1" s="1"/>
  <c r="Q2070" i="1"/>
  <c r="W2070" i="1" s="1"/>
  <c r="Q2071" i="1"/>
  <c r="W2071" i="1" s="1"/>
  <c r="Q2072" i="1"/>
  <c r="W2072" i="1" s="1"/>
  <c r="Q2073" i="1"/>
  <c r="W2073" i="1" s="1"/>
  <c r="Q2074" i="1"/>
  <c r="W2074" i="1" s="1"/>
  <c r="Q2075" i="1"/>
  <c r="W2075" i="1" s="1"/>
  <c r="Q2076" i="1"/>
  <c r="W2076" i="1" s="1"/>
  <c r="Q2077" i="1"/>
  <c r="W2077" i="1" s="1"/>
  <c r="Q2078" i="1"/>
  <c r="W2078" i="1" s="1"/>
  <c r="Q2079" i="1"/>
  <c r="W2079" i="1" s="1"/>
  <c r="Q2080" i="1"/>
  <c r="W2080" i="1" s="1"/>
  <c r="Q2081" i="1"/>
  <c r="W2081" i="1" s="1"/>
  <c r="Q2082" i="1"/>
  <c r="W2082" i="1" s="1"/>
  <c r="Q2083" i="1"/>
  <c r="W2083" i="1" s="1"/>
  <c r="Q2084" i="1"/>
  <c r="W2084" i="1" s="1"/>
  <c r="Q2085" i="1"/>
  <c r="W2085" i="1" s="1"/>
  <c r="Q2086" i="1"/>
  <c r="W2086" i="1" s="1"/>
  <c r="Q2087" i="1"/>
  <c r="W2087" i="1" s="1"/>
  <c r="Q2088" i="1"/>
  <c r="W2088" i="1" s="1"/>
  <c r="Q2089" i="1"/>
  <c r="W2089" i="1" s="1"/>
  <c r="Q2090" i="1"/>
  <c r="W2090" i="1" s="1"/>
  <c r="Q2091" i="1"/>
  <c r="W2091" i="1" s="1"/>
  <c r="Q2092" i="1"/>
  <c r="W2092" i="1" s="1"/>
  <c r="Q2093" i="1"/>
  <c r="W2093" i="1" s="1"/>
  <c r="Q2094" i="1"/>
  <c r="W2094" i="1" s="1"/>
  <c r="Q2095" i="1"/>
  <c r="W2095" i="1" s="1"/>
  <c r="Q2096" i="1"/>
  <c r="W2096" i="1" s="1"/>
  <c r="Q2097" i="1"/>
  <c r="W2097" i="1" s="1"/>
  <c r="Q2098" i="1"/>
  <c r="W2098" i="1" s="1"/>
  <c r="Q2099" i="1"/>
  <c r="W2099" i="1" s="1"/>
  <c r="Q2100" i="1"/>
  <c r="W2100" i="1" s="1"/>
  <c r="Q2101" i="1"/>
  <c r="W2101" i="1" s="1"/>
  <c r="Q2102" i="1"/>
  <c r="W2102" i="1" s="1"/>
  <c r="Q2103" i="1"/>
  <c r="W2103" i="1" s="1"/>
  <c r="Q2104" i="1"/>
  <c r="W2104" i="1" s="1"/>
  <c r="Q2105" i="1"/>
  <c r="W2105" i="1" s="1"/>
  <c r="Q2106" i="1"/>
  <c r="W2106" i="1" s="1"/>
  <c r="Q2107" i="1"/>
  <c r="W2107" i="1" s="1"/>
  <c r="Q2108" i="1"/>
  <c r="W2108" i="1" s="1"/>
  <c r="Q2109" i="1"/>
  <c r="W2109" i="1" s="1"/>
  <c r="Q2110" i="1"/>
  <c r="W2110" i="1" s="1"/>
  <c r="Q2111" i="1"/>
  <c r="W2111" i="1" s="1"/>
  <c r="Q2112" i="1"/>
  <c r="W2112" i="1" s="1"/>
  <c r="Q2113" i="1"/>
  <c r="W2113" i="1" s="1"/>
  <c r="Q2114" i="1"/>
  <c r="W2114" i="1" s="1"/>
  <c r="Q2115" i="1"/>
  <c r="W2115" i="1" s="1"/>
  <c r="Q2116" i="1"/>
  <c r="W2116" i="1" s="1"/>
  <c r="Q2117" i="1"/>
  <c r="W2117" i="1" s="1"/>
  <c r="Q2118" i="1"/>
  <c r="W2118" i="1" s="1"/>
  <c r="Q2119" i="1"/>
  <c r="W2119" i="1" s="1"/>
  <c r="Q2120" i="1"/>
  <c r="W2120" i="1" s="1"/>
  <c r="Q2121" i="1"/>
  <c r="W2121" i="1" s="1"/>
  <c r="Q2122" i="1"/>
  <c r="W2122" i="1" s="1"/>
  <c r="Q2123" i="1"/>
  <c r="W2123" i="1" s="1"/>
  <c r="Q2124" i="1"/>
  <c r="W2124" i="1" s="1"/>
  <c r="Q2125" i="1"/>
  <c r="W2125" i="1" s="1"/>
  <c r="Q2126" i="1"/>
  <c r="W2126" i="1" s="1"/>
  <c r="Q2127" i="1"/>
  <c r="W2127" i="1" s="1"/>
  <c r="Q2128" i="1"/>
  <c r="W2128" i="1" s="1"/>
  <c r="Q2129" i="1"/>
  <c r="W2129" i="1" s="1"/>
  <c r="Q2130" i="1"/>
  <c r="W2130" i="1" s="1"/>
  <c r="Q2131" i="1"/>
  <c r="W2131" i="1" s="1"/>
  <c r="Q2132" i="1"/>
  <c r="W2132" i="1" s="1"/>
  <c r="Q2133" i="1"/>
  <c r="W2133" i="1" s="1"/>
  <c r="Q2134" i="1"/>
  <c r="W2134" i="1" s="1"/>
  <c r="Q2135" i="1"/>
  <c r="W2135" i="1" s="1"/>
  <c r="Q2136" i="1"/>
  <c r="W2136" i="1" s="1"/>
  <c r="Q2137" i="1"/>
  <c r="W2137" i="1" s="1"/>
  <c r="Q2138" i="1"/>
  <c r="W2138" i="1" s="1"/>
  <c r="Q2139" i="1"/>
  <c r="W2139" i="1" s="1"/>
  <c r="Q2140" i="1"/>
  <c r="W2140" i="1" s="1"/>
  <c r="Q2141" i="1"/>
  <c r="W2141" i="1" s="1"/>
  <c r="Q2142" i="1"/>
  <c r="W2142" i="1" s="1"/>
  <c r="Q2143" i="1"/>
  <c r="W2143" i="1" s="1"/>
  <c r="Q2144" i="1"/>
  <c r="W2144" i="1" s="1"/>
  <c r="Q2145" i="1"/>
  <c r="W2145" i="1" s="1"/>
  <c r="Q2146" i="1"/>
  <c r="W2146" i="1" s="1"/>
  <c r="Q2147" i="1"/>
  <c r="W2147" i="1" s="1"/>
  <c r="Q2148" i="1"/>
  <c r="W2148" i="1" s="1"/>
  <c r="Q2149" i="1"/>
  <c r="W2149" i="1" s="1"/>
  <c r="Q2150" i="1"/>
  <c r="W2150" i="1" s="1"/>
  <c r="Q2151" i="1"/>
  <c r="W2151" i="1" s="1"/>
  <c r="Q2152" i="1"/>
  <c r="W2152" i="1" s="1"/>
  <c r="Q2153" i="1"/>
  <c r="W2153" i="1" s="1"/>
  <c r="Q2154" i="1"/>
  <c r="W2154" i="1" s="1"/>
  <c r="Q2155" i="1"/>
  <c r="W2155" i="1" s="1"/>
  <c r="Q2156" i="1"/>
  <c r="W2156" i="1" s="1"/>
  <c r="Q2157" i="1"/>
  <c r="W2157" i="1" s="1"/>
  <c r="Q2158" i="1"/>
  <c r="W2158" i="1" s="1"/>
  <c r="Q2159" i="1"/>
  <c r="W2159" i="1" s="1"/>
  <c r="Q2160" i="1"/>
  <c r="W2160" i="1" s="1"/>
  <c r="Q2161" i="1"/>
  <c r="W2161" i="1" s="1"/>
  <c r="Q2162" i="1"/>
  <c r="W2162" i="1" s="1"/>
  <c r="Q2163" i="1"/>
  <c r="W2163" i="1" s="1"/>
  <c r="Q2164" i="1"/>
  <c r="W2164" i="1" s="1"/>
  <c r="Q2165" i="1"/>
  <c r="W2165" i="1" s="1"/>
  <c r="Q2166" i="1"/>
  <c r="W2166" i="1" s="1"/>
  <c r="Q2167" i="1"/>
  <c r="W2167" i="1" s="1"/>
  <c r="Q2168" i="1"/>
  <c r="W2168" i="1" s="1"/>
  <c r="Q2169" i="1"/>
  <c r="W2169" i="1" s="1"/>
  <c r="Q2170" i="1"/>
  <c r="W2170" i="1" s="1"/>
  <c r="Q2171" i="1"/>
  <c r="W2171" i="1" s="1"/>
  <c r="Q2172" i="1"/>
  <c r="W2172" i="1" s="1"/>
  <c r="Q2173" i="1"/>
  <c r="W2173" i="1" s="1"/>
  <c r="Q2174" i="1"/>
  <c r="W2174" i="1" s="1"/>
  <c r="Q2175" i="1"/>
  <c r="W2175" i="1" s="1"/>
  <c r="Q2176" i="1"/>
  <c r="W2176" i="1" s="1"/>
  <c r="Q2177" i="1"/>
  <c r="W2177" i="1" s="1"/>
  <c r="Q2178" i="1"/>
  <c r="W2178" i="1" s="1"/>
  <c r="Q2179" i="1"/>
  <c r="W2179" i="1" s="1"/>
  <c r="Q2180" i="1"/>
  <c r="W2180" i="1" s="1"/>
  <c r="Q2181" i="1"/>
  <c r="W2181" i="1" s="1"/>
  <c r="Q2182" i="1"/>
  <c r="W2182" i="1" s="1"/>
  <c r="Q2183" i="1"/>
  <c r="W2183" i="1" s="1"/>
  <c r="Q2184" i="1"/>
  <c r="W2184" i="1" s="1"/>
  <c r="Q2185" i="1"/>
  <c r="W2185" i="1" s="1"/>
  <c r="Q2186" i="1"/>
  <c r="W2186" i="1" s="1"/>
  <c r="Q2187" i="1"/>
  <c r="W2187" i="1" s="1"/>
  <c r="Q2188" i="1"/>
  <c r="W2188" i="1" s="1"/>
  <c r="Q2189" i="1"/>
  <c r="W2189" i="1" s="1"/>
  <c r="Q2190" i="1"/>
  <c r="W2190" i="1" s="1"/>
  <c r="Q2191" i="1"/>
  <c r="W2191" i="1" s="1"/>
  <c r="Q2192" i="1"/>
  <c r="W2192" i="1" s="1"/>
  <c r="Q2193" i="1"/>
  <c r="W2193" i="1" s="1"/>
  <c r="Q2194" i="1"/>
  <c r="W2194" i="1" s="1"/>
  <c r="Q2195" i="1"/>
  <c r="W2195" i="1" s="1"/>
  <c r="Q2196" i="1"/>
  <c r="W2196" i="1" s="1"/>
  <c r="Q2197" i="1"/>
  <c r="W2197" i="1" s="1"/>
  <c r="Q2198" i="1"/>
  <c r="W2198" i="1" s="1"/>
  <c r="Q2199" i="1"/>
  <c r="W2199" i="1" s="1"/>
  <c r="Q2200" i="1"/>
  <c r="W2200" i="1" s="1"/>
  <c r="Q2201" i="1"/>
  <c r="W2201" i="1" s="1"/>
  <c r="Q2202" i="1"/>
  <c r="W2202" i="1" s="1"/>
  <c r="Q2203" i="1"/>
  <c r="W2203" i="1" s="1"/>
  <c r="Q2204" i="1"/>
  <c r="W2204" i="1" s="1"/>
  <c r="Q2205" i="1"/>
  <c r="W2205" i="1" s="1"/>
  <c r="Q2206" i="1"/>
  <c r="W2206" i="1" s="1"/>
  <c r="Q2207" i="1"/>
  <c r="W2207" i="1" s="1"/>
  <c r="Q2208" i="1"/>
  <c r="W2208" i="1" s="1"/>
  <c r="Q2209" i="1"/>
  <c r="W2209" i="1" s="1"/>
  <c r="Q2210" i="1"/>
  <c r="W2210" i="1" s="1"/>
  <c r="Q2211" i="1"/>
  <c r="W2211" i="1" s="1"/>
  <c r="Q2212" i="1"/>
  <c r="W2212" i="1" s="1"/>
  <c r="Q2213" i="1"/>
  <c r="W2213" i="1" s="1"/>
  <c r="Q2214" i="1"/>
  <c r="W2214" i="1" s="1"/>
  <c r="Q2215" i="1"/>
  <c r="W2215" i="1" s="1"/>
  <c r="Q2216" i="1"/>
  <c r="W2216" i="1" s="1"/>
  <c r="Q2217" i="1"/>
  <c r="W2217" i="1" s="1"/>
  <c r="Q2218" i="1"/>
  <c r="W2218" i="1" s="1"/>
  <c r="Q2219" i="1"/>
  <c r="W2219" i="1" s="1"/>
  <c r="Q2220" i="1"/>
  <c r="W2220" i="1" s="1"/>
  <c r="Q2221" i="1"/>
  <c r="W2221" i="1" s="1"/>
  <c r="Q2222" i="1"/>
  <c r="W2222" i="1" s="1"/>
  <c r="Q2223" i="1"/>
  <c r="W2223" i="1" s="1"/>
  <c r="Q2224" i="1"/>
  <c r="W2224" i="1" s="1"/>
  <c r="Q2225" i="1"/>
  <c r="W2225" i="1" s="1"/>
  <c r="Q2226" i="1"/>
  <c r="W2226" i="1" s="1"/>
  <c r="Q2227" i="1"/>
  <c r="W2227" i="1" s="1"/>
  <c r="Q2228" i="1"/>
  <c r="W2228" i="1" s="1"/>
  <c r="Q2229" i="1"/>
  <c r="W2229" i="1" s="1"/>
  <c r="Q2230" i="1"/>
  <c r="W2230" i="1" s="1"/>
  <c r="Q2231" i="1"/>
  <c r="W2231" i="1" s="1"/>
  <c r="Q2232" i="1"/>
  <c r="W2232" i="1" s="1"/>
  <c r="Q2233" i="1"/>
  <c r="W2233" i="1" s="1"/>
  <c r="Q2234" i="1"/>
  <c r="W2234" i="1" s="1"/>
  <c r="Q2235" i="1"/>
  <c r="W2235" i="1" s="1"/>
  <c r="Q2236" i="1"/>
  <c r="W2236" i="1" s="1"/>
  <c r="Q2237" i="1"/>
  <c r="W2237" i="1" s="1"/>
  <c r="Q2238" i="1"/>
  <c r="W2238" i="1" s="1"/>
  <c r="Q2239" i="1"/>
  <c r="W2239" i="1" s="1"/>
  <c r="Q2240" i="1"/>
  <c r="W2240" i="1" s="1"/>
  <c r="Q2241" i="1"/>
  <c r="W2241" i="1" s="1"/>
  <c r="Q2242" i="1"/>
  <c r="W2242" i="1" s="1"/>
  <c r="Q2243" i="1"/>
  <c r="W2243" i="1" s="1"/>
  <c r="Q2244" i="1"/>
  <c r="W2244" i="1" s="1"/>
  <c r="Q2245" i="1"/>
  <c r="W2245" i="1" s="1"/>
  <c r="Q2246" i="1"/>
  <c r="W2246" i="1" s="1"/>
  <c r="Q2247" i="1"/>
  <c r="W2247" i="1" s="1"/>
  <c r="Q2248" i="1"/>
  <c r="W2248" i="1" s="1"/>
  <c r="Q2249" i="1"/>
  <c r="W2249" i="1" s="1"/>
  <c r="Q2250" i="1"/>
  <c r="W2250" i="1" s="1"/>
  <c r="Q2251" i="1"/>
  <c r="W2251" i="1" s="1"/>
  <c r="Q2252" i="1"/>
  <c r="W2252" i="1" s="1"/>
  <c r="Q2253" i="1"/>
  <c r="W2253" i="1" s="1"/>
  <c r="Q2254" i="1"/>
  <c r="W2254" i="1" s="1"/>
  <c r="Q2255" i="1"/>
  <c r="W2255" i="1" s="1"/>
  <c r="Q2256" i="1"/>
  <c r="W2256" i="1" s="1"/>
  <c r="Q2257" i="1"/>
  <c r="W2257" i="1" s="1"/>
  <c r="Q2258" i="1"/>
  <c r="W2258" i="1" s="1"/>
  <c r="Q2259" i="1"/>
  <c r="W2259" i="1" s="1"/>
  <c r="Q2260" i="1"/>
  <c r="W2260" i="1" s="1"/>
  <c r="Q2261" i="1"/>
  <c r="W2261" i="1" s="1"/>
  <c r="Q2262" i="1"/>
  <c r="W2262" i="1" s="1"/>
  <c r="Q2263" i="1"/>
  <c r="W2263" i="1" s="1"/>
  <c r="Q2264" i="1"/>
  <c r="W2264" i="1" s="1"/>
  <c r="Q2265" i="1"/>
  <c r="W2265" i="1" s="1"/>
  <c r="Q2266" i="1"/>
  <c r="W2266" i="1" s="1"/>
  <c r="Q2267" i="1"/>
  <c r="W2267" i="1" s="1"/>
  <c r="Q2268" i="1"/>
  <c r="W2268" i="1" s="1"/>
  <c r="Q2269" i="1"/>
  <c r="W2269" i="1" s="1"/>
  <c r="Q2270" i="1"/>
  <c r="W2270" i="1" s="1"/>
  <c r="Q2271" i="1"/>
  <c r="W2271" i="1" s="1"/>
  <c r="Q2272" i="1"/>
  <c r="W2272" i="1" s="1"/>
  <c r="Q2273" i="1"/>
  <c r="W2273" i="1" s="1"/>
  <c r="Q2274" i="1"/>
  <c r="W2274" i="1" s="1"/>
  <c r="Q2275" i="1"/>
  <c r="W2275" i="1" s="1"/>
  <c r="Q2276" i="1"/>
  <c r="W2276" i="1" s="1"/>
  <c r="Q2277" i="1"/>
  <c r="W2277" i="1" s="1"/>
  <c r="Q2278" i="1"/>
  <c r="W2278" i="1" s="1"/>
  <c r="Q2279" i="1"/>
  <c r="W2279" i="1" s="1"/>
  <c r="Q2280" i="1"/>
  <c r="W2280" i="1" s="1"/>
  <c r="Q2281" i="1"/>
  <c r="W2281" i="1" s="1"/>
  <c r="Q2282" i="1"/>
  <c r="W2282" i="1" s="1"/>
  <c r="Q2283" i="1"/>
  <c r="W2283" i="1" s="1"/>
  <c r="Q2284" i="1"/>
  <c r="W2284" i="1" s="1"/>
  <c r="Q2285" i="1"/>
  <c r="W2285" i="1" s="1"/>
  <c r="Q2286" i="1"/>
  <c r="W2286" i="1" s="1"/>
  <c r="Q2287" i="1"/>
  <c r="W2287" i="1" s="1"/>
  <c r="Q2288" i="1"/>
  <c r="W2288" i="1" s="1"/>
  <c r="Q2289" i="1"/>
  <c r="W2289" i="1" s="1"/>
  <c r="Q2290" i="1"/>
  <c r="W2290" i="1" s="1"/>
  <c r="Q2291" i="1"/>
  <c r="W2291" i="1" s="1"/>
  <c r="Q2292" i="1"/>
  <c r="W2292" i="1" s="1"/>
  <c r="Q2293" i="1"/>
  <c r="W2293" i="1" s="1"/>
  <c r="Q2294" i="1"/>
  <c r="W2294" i="1" s="1"/>
  <c r="Q2295" i="1"/>
  <c r="W2295" i="1" s="1"/>
  <c r="Q2296" i="1"/>
  <c r="W2296" i="1" s="1"/>
  <c r="Q2297" i="1"/>
  <c r="W2297" i="1" s="1"/>
  <c r="Q2298" i="1"/>
  <c r="W2298" i="1" s="1"/>
  <c r="Q2299" i="1"/>
  <c r="W2299" i="1" s="1"/>
  <c r="Q2300" i="1"/>
  <c r="W2300" i="1" s="1"/>
  <c r="Q2301" i="1"/>
  <c r="W2301" i="1" s="1"/>
  <c r="Q2302" i="1"/>
  <c r="W2302" i="1" s="1"/>
  <c r="Q2303" i="1"/>
  <c r="W2303" i="1" s="1"/>
  <c r="Q2304" i="1"/>
  <c r="W2304" i="1" s="1"/>
  <c r="Q2305" i="1"/>
  <c r="W2305" i="1" s="1"/>
  <c r="Q2306" i="1"/>
  <c r="W2306" i="1" s="1"/>
  <c r="Q2307" i="1"/>
  <c r="W2307" i="1" s="1"/>
  <c r="Q2308" i="1"/>
  <c r="W2308" i="1" s="1"/>
  <c r="Q2309" i="1"/>
  <c r="W2309" i="1" s="1"/>
  <c r="Q2310" i="1"/>
  <c r="W2310" i="1" s="1"/>
  <c r="Q2311" i="1"/>
  <c r="W2311" i="1" s="1"/>
  <c r="Q2312" i="1"/>
  <c r="W2312" i="1" s="1"/>
  <c r="Q2313" i="1"/>
  <c r="W2313" i="1" s="1"/>
  <c r="Q2314" i="1"/>
  <c r="W2314" i="1" s="1"/>
  <c r="Q2315" i="1"/>
  <c r="W2315" i="1" s="1"/>
  <c r="Q2316" i="1"/>
  <c r="W2316" i="1" s="1"/>
  <c r="Q2317" i="1"/>
  <c r="W2317" i="1" s="1"/>
  <c r="Q2318" i="1"/>
  <c r="W2318" i="1" s="1"/>
  <c r="Q2319" i="1"/>
  <c r="W2319" i="1" s="1"/>
  <c r="Q2320" i="1"/>
  <c r="W2320" i="1" s="1"/>
  <c r="Q2321" i="1"/>
  <c r="W2321" i="1" s="1"/>
  <c r="Q2322" i="1"/>
  <c r="W2322" i="1" s="1"/>
  <c r="Q2323" i="1"/>
  <c r="W2323" i="1" s="1"/>
  <c r="Q2324" i="1"/>
  <c r="W2324" i="1" s="1"/>
  <c r="Q2325" i="1"/>
  <c r="W2325" i="1" s="1"/>
  <c r="Q2326" i="1"/>
  <c r="W2326" i="1" s="1"/>
  <c r="Q2327" i="1"/>
  <c r="W2327" i="1" s="1"/>
  <c r="Q2328" i="1"/>
  <c r="W2328" i="1" s="1"/>
  <c r="Q2329" i="1"/>
  <c r="W2329" i="1" s="1"/>
  <c r="Q2330" i="1"/>
  <c r="W2330" i="1" s="1"/>
  <c r="Q2331" i="1"/>
  <c r="W2331" i="1" s="1"/>
  <c r="Q2332" i="1"/>
  <c r="W2332" i="1" s="1"/>
  <c r="Q2333" i="1"/>
  <c r="W2333" i="1" s="1"/>
  <c r="Q2334" i="1"/>
  <c r="W2334" i="1" s="1"/>
  <c r="Q2335" i="1"/>
  <c r="W2335" i="1" s="1"/>
  <c r="Q2336" i="1"/>
  <c r="W2336" i="1" s="1"/>
  <c r="Q2337" i="1"/>
  <c r="W2337" i="1" s="1"/>
  <c r="Q2338" i="1"/>
  <c r="W2338" i="1" s="1"/>
  <c r="Q2339" i="1"/>
  <c r="W2339" i="1" s="1"/>
  <c r="Q2340" i="1"/>
  <c r="W2340" i="1" s="1"/>
  <c r="Q2341" i="1"/>
  <c r="W2341" i="1" s="1"/>
  <c r="Q2342" i="1"/>
  <c r="W2342" i="1" s="1"/>
  <c r="Q2343" i="1"/>
  <c r="W2343" i="1" s="1"/>
  <c r="Q2344" i="1"/>
  <c r="W2344" i="1" s="1"/>
  <c r="Q2345" i="1"/>
  <c r="W2345" i="1" s="1"/>
  <c r="Q2346" i="1"/>
  <c r="W2346" i="1" s="1"/>
  <c r="Q2347" i="1"/>
  <c r="W2347" i="1" s="1"/>
  <c r="Q2348" i="1"/>
  <c r="W2348" i="1" s="1"/>
  <c r="Q2349" i="1"/>
  <c r="W2349" i="1" s="1"/>
  <c r="Q2350" i="1"/>
  <c r="W2350" i="1" s="1"/>
  <c r="Q2351" i="1"/>
  <c r="W2351" i="1" s="1"/>
  <c r="Q2352" i="1"/>
  <c r="W2352" i="1" s="1"/>
  <c r="Q2353" i="1"/>
  <c r="W2353" i="1" s="1"/>
  <c r="Q2354" i="1"/>
  <c r="W2354" i="1" s="1"/>
  <c r="Q2355" i="1"/>
  <c r="W2355" i="1" s="1"/>
  <c r="Q2356" i="1"/>
  <c r="W2356" i="1" s="1"/>
  <c r="Q2357" i="1"/>
  <c r="W2357" i="1" s="1"/>
  <c r="Q2358" i="1"/>
  <c r="W2358" i="1" s="1"/>
  <c r="Q2359" i="1"/>
  <c r="W2359" i="1" s="1"/>
  <c r="Q2360" i="1"/>
  <c r="W2360" i="1" s="1"/>
  <c r="Q2361" i="1"/>
  <c r="W2361" i="1" s="1"/>
  <c r="Q2362" i="1"/>
  <c r="W2362" i="1" s="1"/>
  <c r="Q2363" i="1"/>
  <c r="W2363" i="1" s="1"/>
  <c r="Q2364" i="1"/>
  <c r="W2364" i="1" s="1"/>
  <c r="Q2365" i="1"/>
  <c r="W2365" i="1" s="1"/>
  <c r="Q2366" i="1"/>
  <c r="W2366" i="1" s="1"/>
  <c r="Q2367" i="1"/>
  <c r="W2367" i="1" s="1"/>
  <c r="Q2368" i="1"/>
  <c r="W2368" i="1" s="1"/>
  <c r="Q2369" i="1"/>
  <c r="W2369" i="1" s="1"/>
  <c r="Q2370" i="1"/>
  <c r="W2370" i="1" s="1"/>
  <c r="Q2371" i="1"/>
  <c r="W2371" i="1" s="1"/>
  <c r="Q2372" i="1"/>
  <c r="W2372" i="1" s="1"/>
  <c r="Q2373" i="1"/>
  <c r="W2373" i="1" s="1"/>
  <c r="Q2374" i="1"/>
  <c r="W2374" i="1" s="1"/>
  <c r="Q2375" i="1"/>
  <c r="W2375" i="1" s="1"/>
  <c r="Q2376" i="1"/>
  <c r="W2376" i="1" s="1"/>
  <c r="Q2377" i="1"/>
  <c r="W2377" i="1" s="1"/>
  <c r="Q2378" i="1"/>
  <c r="W2378" i="1" s="1"/>
  <c r="Q2379" i="1"/>
  <c r="W2379" i="1" s="1"/>
  <c r="Q2380" i="1"/>
  <c r="W2380" i="1" s="1"/>
  <c r="Q2381" i="1"/>
  <c r="W2381" i="1" s="1"/>
  <c r="Q2382" i="1"/>
  <c r="W2382" i="1" s="1"/>
  <c r="Q2383" i="1"/>
  <c r="W2383" i="1" s="1"/>
  <c r="Q2384" i="1"/>
  <c r="W2384" i="1" s="1"/>
  <c r="Q2385" i="1"/>
  <c r="W2385" i="1" s="1"/>
  <c r="Q2386" i="1"/>
  <c r="W2386" i="1" s="1"/>
  <c r="Q2387" i="1"/>
  <c r="W2387" i="1" s="1"/>
  <c r="Q2388" i="1"/>
  <c r="W2388" i="1" s="1"/>
  <c r="Q2389" i="1"/>
  <c r="W2389" i="1" s="1"/>
  <c r="Q2390" i="1"/>
  <c r="W2390" i="1" s="1"/>
  <c r="Q2391" i="1"/>
  <c r="W2391" i="1" s="1"/>
  <c r="Q2392" i="1"/>
  <c r="W2392" i="1" s="1"/>
  <c r="Q2393" i="1"/>
  <c r="W2393" i="1" s="1"/>
  <c r="Q2394" i="1"/>
  <c r="W2394" i="1" s="1"/>
  <c r="Q2395" i="1"/>
  <c r="W2395" i="1" s="1"/>
  <c r="Q2396" i="1"/>
  <c r="W2396" i="1" s="1"/>
  <c r="Q2397" i="1"/>
  <c r="W2397" i="1" s="1"/>
  <c r="Q2398" i="1"/>
  <c r="W2398" i="1" s="1"/>
  <c r="Q2399" i="1"/>
  <c r="W2399" i="1" s="1"/>
  <c r="Q2400" i="1"/>
  <c r="W2400" i="1" s="1"/>
  <c r="Q2401" i="1"/>
  <c r="W2401" i="1" s="1"/>
  <c r="Q2402" i="1"/>
  <c r="W2402" i="1" s="1"/>
  <c r="Q2403" i="1"/>
  <c r="W2403" i="1" s="1"/>
  <c r="Q2404" i="1"/>
  <c r="W2404" i="1" s="1"/>
  <c r="Q2405" i="1"/>
  <c r="W2405" i="1" s="1"/>
  <c r="Q2406" i="1"/>
  <c r="W2406" i="1" s="1"/>
  <c r="Q2407" i="1"/>
  <c r="W2407" i="1" s="1"/>
  <c r="Q2408" i="1"/>
  <c r="W2408" i="1" s="1"/>
  <c r="Q2409" i="1"/>
  <c r="W2409" i="1" s="1"/>
  <c r="Q2410" i="1"/>
  <c r="W2410" i="1" s="1"/>
  <c r="Q2411" i="1"/>
  <c r="W2411" i="1" s="1"/>
  <c r="Q2412" i="1"/>
  <c r="W2412" i="1" s="1"/>
  <c r="Q2413" i="1"/>
  <c r="W2413" i="1" s="1"/>
  <c r="Q2414" i="1"/>
  <c r="W2414" i="1" s="1"/>
  <c r="Q2415" i="1"/>
  <c r="W2415" i="1" s="1"/>
  <c r="Q2416" i="1"/>
  <c r="W2416" i="1" s="1"/>
  <c r="Q2417" i="1"/>
  <c r="W2417" i="1" s="1"/>
  <c r="Q2418" i="1"/>
  <c r="W2418" i="1" s="1"/>
  <c r="Q2419" i="1"/>
  <c r="W2419" i="1" s="1"/>
  <c r="Q2420" i="1"/>
  <c r="W2420" i="1" s="1"/>
  <c r="Q2421" i="1"/>
  <c r="W2421" i="1" s="1"/>
  <c r="Q2422" i="1"/>
  <c r="W2422" i="1" s="1"/>
  <c r="Q2423" i="1"/>
  <c r="W2423" i="1" s="1"/>
  <c r="Q2424" i="1"/>
  <c r="W2424" i="1" s="1"/>
  <c r="Q2425" i="1"/>
  <c r="W2425" i="1" s="1"/>
  <c r="Q2426" i="1"/>
  <c r="W2426" i="1" s="1"/>
  <c r="Q2427" i="1"/>
  <c r="W2427" i="1" s="1"/>
  <c r="Q2428" i="1"/>
  <c r="W2428" i="1" s="1"/>
  <c r="Q2429" i="1"/>
  <c r="W2429" i="1" s="1"/>
  <c r="Q2430" i="1"/>
  <c r="W2430" i="1" s="1"/>
  <c r="Q2431" i="1"/>
  <c r="W2431" i="1" s="1"/>
  <c r="Q2432" i="1"/>
  <c r="W2432" i="1" s="1"/>
  <c r="Q2433" i="1"/>
  <c r="W2433" i="1" s="1"/>
  <c r="Q2434" i="1"/>
  <c r="W2434" i="1" s="1"/>
  <c r="Q2435" i="1"/>
  <c r="W2435" i="1" s="1"/>
  <c r="Q2436" i="1"/>
  <c r="W2436" i="1" s="1"/>
  <c r="Q2437" i="1"/>
  <c r="W2437" i="1" s="1"/>
  <c r="Q2438" i="1"/>
  <c r="W2438" i="1" s="1"/>
  <c r="Q2439" i="1"/>
  <c r="W2439" i="1" s="1"/>
  <c r="Q2440" i="1"/>
  <c r="W2440" i="1" s="1"/>
  <c r="Q2441" i="1"/>
  <c r="W2441" i="1" s="1"/>
  <c r="Q2442" i="1"/>
  <c r="W2442" i="1" s="1"/>
  <c r="Q2443" i="1"/>
  <c r="W2443" i="1" s="1"/>
  <c r="Q2444" i="1"/>
  <c r="W2444" i="1" s="1"/>
  <c r="Q2445" i="1"/>
  <c r="W2445" i="1" s="1"/>
  <c r="Q2446" i="1"/>
  <c r="W2446" i="1" s="1"/>
  <c r="Q2447" i="1"/>
  <c r="W2447" i="1" s="1"/>
  <c r="Q2448" i="1"/>
  <c r="W2448" i="1" s="1"/>
  <c r="Q2449" i="1"/>
  <c r="W2449" i="1" s="1"/>
  <c r="Q2450" i="1"/>
  <c r="W2450" i="1" s="1"/>
  <c r="Q2451" i="1"/>
  <c r="W2451" i="1" s="1"/>
  <c r="Q2452" i="1"/>
  <c r="W2452" i="1" s="1"/>
  <c r="Q2453" i="1"/>
  <c r="W2453" i="1" s="1"/>
  <c r="Q2454" i="1"/>
  <c r="W2454" i="1" s="1"/>
  <c r="Q2455" i="1"/>
  <c r="W2455" i="1" s="1"/>
  <c r="Q2456" i="1"/>
  <c r="W2456" i="1" s="1"/>
  <c r="Q2457" i="1"/>
  <c r="W2457" i="1" s="1"/>
  <c r="Q2458" i="1"/>
  <c r="W2458" i="1" s="1"/>
  <c r="Q2459" i="1"/>
  <c r="W2459" i="1" s="1"/>
  <c r="Q2460" i="1"/>
  <c r="W2460" i="1" s="1"/>
  <c r="Q2461" i="1"/>
  <c r="W2461" i="1" s="1"/>
  <c r="Q2462" i="1"/>
  <c r="W2462" i="1" s="1"/>
  <c r="Q2463" i="1"/>
  <c r="W2463" i="1" s="1"/>
  <c r="Q2464" i="1"/>
  <c r="W2464" i="1" s="1"/>
  <c r="Q2465" i="1"/>
  <c r="W2465" i="1" s="1"/>
  <c r="Q2466" i="1"/>
  <c r="W2466" i="1" s="1"/>
  <c r="Q2467" i="1"/>
  <c r="W2467" i="1" s="1"/>
  <c r="Q2468" i="1"/>
  <c r="W2468" i="1" s="1"/>
  <c r="Q2469" i="1"/>
  <c r="W2469" i="1" s="1"/>
  <c r="Q2470" i="1"/>
  <c r="W2470" i="1" s="1"/>
  <c r="Q2471" i="1"/>
  <c r="W2471" i="1" s="1"/>
  <c r="Q2472" i="1"/>
  <c r="W2472" i="1" s="1"/>
  <c r="Q2473" i="1"/>
  <c r="W2473" i="1" s="1"/>
  <c r="Q2474" i="1"/>
  <c r="W2474" i="1" s="1"/>
  <c r="Q2475" i="1"/>
  <c r="W2475" i="1" s="1"/>
  <c r="Q2476" i="1"/>
  <c r="W2476" i="1" s="1"/>
  <c r="Q2477" i="1"/>
  <c r="W2477" i="1" s="1"/>
  <c r="Q2478" i="1"/>
  <c r="W2478" i="1" s="1"/>
  <c r="Q2479" i="1"/>
  <c r="W2479" i="1" s="1"/>
  <c r="Q2480" i="1"/>
  <c r="W2480" i="1" s="1"/>
  <c r="Q2481" i="1"/>
  <c r="W2481" i="1" s="1"/>
  <c r="Q2482" i="1"/>
  <c r="W2482" i="1" s="1"/>
  <c r="Q2483" i="1"/>
  <c r="W2483" i="1" s="1"/>
  <c r="Q2484" i="1"/>
  <c r="W2484" i="1" s="1"/>
  <c r="Q2485" i="1"/>
  <c r="W2485" i="1" s="1"/>
  <c r="Q2486" i="1"/>
  <c r="W2486" i="1" s="1"/>
  <c r="Q2487" i="1"/>
  <c r="W2487" i="1" s="1"/>
  <c r="Q2488" i="1"/>
  <c r="W2488" i="1" s="1"/>
  <c r="Q2489" i="1"/>
  <c r="W2489" i="1" s="1"/>
  <c r="Q2490" i="1"/>
  <c r="W2490" i="1" s="1"/>
  <c r="Q2491" i="1"/>
  <c r="W2491" i="1" s="1"/>
  <c r="Q2492" i="1"/>
  <c r="W2492" i="1" s="1"/>
  <c r="Q2493" i="1"/>
  <c r="W2493" i="1" s="1"/>
  <c r="Q2494" i="1"/>
  <c r="W2494" i="1" s="1"/>
  <c r="Q2495" i="1"/>
  <c r="W2495" i="1" s="1"/>
  <c r="Q2496" i="1"/>
  <c r="W2496" i="1" s="1"/>
  <c r="Q2497" i="1"/>
  <c r="W2497" i="1" s="1"/>
  <c r="Q2498" i="1"/>
  <c r="W2498" i="1" s="1"/>
  <c r="Q2499" i="1"/>
  <c r="W2499" i="1" s="1"/>
  <c r="Q2500" i="1"/>
  <c r="W2500" i="1" s="1"/>
  <c r="Q2501" i="1"/>
  <c r="W2501" i="1" s="1"/>
  <c r="Q2502" i="1"/>
  <c r="W2502" i="1" s="1"/>
  <c r="Q2503" i="1"/>
  <c r="W2503" i="1" s="1"/>
  <c r="Q2504" i="1"/>
  <c r="W2504" i="1" s="1"/>
  <c r="Q2505" i="1"/>
  <c r="W2505" i="1" s="1"/>
  <c r="Q2506" i="1"/>
  <c r="W2506" i="1" s="1"/>
  <c r="Q2507" i="1"/>
  <c r="W2507" i="1" s="1"/>
  <c r="Q2508" i="1"/>
  <c r="W2508" i="1" s="1"/>
  <c r="Q2509" i="1"/>
  <c r="W2509" i="1" s="1"/>
  <c r="Q2510" i="1"/>
  <c r="W2510" i="1" s="1"/>
  <c r="Q2511" i="1"/>
  <c r="W2511" i="1" s="1"/>
  <c r="Q2512" i="1"/>
  <c r="W2512" i="1" s="1"/>
  <c r="Q2513" i="1"/>
  <c r="W2513" i="1" s="1"/>
  <c r="Q2514" i="1"/>
  <c r="W2514" i="1" s="1"/>
  <c r="Q2515" i="1"/>
  <c r="W2515" i="1" s="1"/>
  <c r="Q2516" i="1"/>
  <c r="W2516" i="1" s="1"/>
  <c r="Q2517" i="1"/>
  <c r="W2517" i="1" s="1"/>
  <c r="Q2518" i="1"/>
  <c r="W2518" i="1" s="1"/>
  <c r="Q2519" i="1"/>
  <c r="W2519" i="1" s="1"/>
  <c r="Q2520" i="1"/>
  <c r="W2520" i="1" s="1"/>
  <c r="Q2521" i="1"/>
  <c r="W2521" i="1" s="1"/>
  <c r="Q2522" i="1"/>
  <c r="W2522" i="1" s="1"/>
  <c r="Q2523" i="1"/>
  <c r="W2523" i="1" s="1"/>
  <c r="Q2524" i="1"/>
  <c r="W2524" i="1" s="1"/>
  <c r="Q2525" i="1"/>
  <c r="W2525" i="1" s="1"/>
  <c r="Q2526" i="1"/>
  <c r="W2526" i="1" s="1"/>
  <c r="Q2527" i="1"/>
  <c r="W2527" i="1" s="1"/>
  <c r="Q2528" i="1"/>
  <c r="W2528" i="1" s="1"/>
  <c r="Q2529" i="1"/>
  <c r="W2529" i="1" s="1"/>
  <c r="Q2530" i="1"/>
  <c r="W2530" i="1" s="1"/>
  <c r="Q2531" i="1"/>
  <c r="W2531" i="1" s="1"/>
  <c r="Q2532" i="1"/>
  <c r="W2532" i="1" s="1"/>
  <c r="Q2533" i="1"/>
  <c r="W2533" i="1" s="1"/>
  <c r="Q2534" i="1"/>
  <c r="W2534" i="1" s="1"/>
  <c r="Q2535" i="1"/>
  <c r="W2535" i="1" s="1"/>
  <c r="Q2536" i="1"/>
  <c r="W2536" i="1" s="1"/>
  <c r="Q2537" i="1"/>
  <c r="W2537" i="1" s="1"/>
  <c r="Q2538" i="1"/>
  <c r="W2538" i="1" s="1"/>
  <c r="Q2539" i="1"/>
  <c r="W2539" i="1" s="1"/>
  <c r="Q2540" i="1"/>
  <c r="W2540" i="1" s="1"/>
  <c r="Q2541" i="1"/>
  <c r="W2541" i="1" s="1"/>
  <c r="Q2542" i="1"/>
  <c r="W2542" i="1" s="1"/>
  <c r="Q2543" i="1"/>
  <c r="W2543" i="1" s="1"/>
  <c r="Q2544" i="1"/>
  <c r="W2544" i="1" s="1"/>
  <c r="Q2545" i="1"/>
  <c r="W2545" i="1" s="1"/>
  <c r="Q2546" i="1"/>
  <c r="W2546" i="1" s="1"/>
  <c r="Q2547" i="1"/>
  <c r="W2547" i="1" s="1"/>
  <c r="Q2548" i="1"/>
  <c r="W2548" i="1" s="1"/>
  <c r="Q2549" i="1"/>
  <c r="W2549" i="1" s="1"/>
  <c r="Q2550" i="1"/>
  <c r="W2550" i="1" s="1"/>
  <c r="Q2551" i="1"/>
  <c r="W2551" i="1" s="1"/>
  <c r="Q2552" i="1"/>
  <c r="W2552" i="1" s="1"/>
  <c r="Q2553" i="1"/>
  <c r="W2553" i="1" s="1"/>
  <c r="Q2554" i="1"/>
  <c r="W2554" i="1" s="1"/>
  <c r="Q2555" i="1"/>
  <c r="W2555" i="1" s="1"/>
  <c r="Q2556" i="1"/>
  <c r="W2556" i="1" s="1"/>
  <c r="Q2557" i="1"/>
  <c r="W2557" i="1" s="1"/>
  <c r="Q2558" i="1"/>
  <c r="W2558" i="1" s="1"/>
  <c r="Q2559" i="1"/>
  <c r="W2559" i="1" s="1"/>
  <c r="Q2560" i="1"/>
  <c r="W2560" i="1" s="1"/>
  <c r="Q2561" i="1"/>
  <c r="W2561" i="1" s="1"/>
  <c r="Q2562" i="1"/>
  <c r="W2562" i="1" s="1"/>
  <c r="Q2563" i="1"/>
  <c r="W2563" i="1" s="1"/>
  <c r="Q2564" i="1"/>
  <c r="W2564" i="1" s="1"/>
  <c r="Q2565" i="1"/>
  <c r="W2565" i="1" s="1"/>
  <c r="Q2566" i="1"/>
  <c r="W2566" i="1" s="1"/>
  <c r="Q2567" i="1"/>
  <c r="W2567" i="1" s="1"/>
  <c r="Q2568" i="1"/>
  <c r="W2568" i="1" s="1"/>
  <c r="Q2569" i="1"/>
  <c r="W2569" i="1" s="1"/>
  <c r="Q2570" i="1"/>
  <c r="W2570" i="1" s="1"/>
  <c r="Q2571" i="1"/>
  <c r="W2571" i="1" s="1"/>
  <c r="Q2572" i="1"/>
  <c r="W2572" i="1" s="1"/>
  <c r="Q2573" i="1"/>
  <c r="W2573" i="1" s="1"/>
  <c r="Q2574" i="1"/>
  <c r="W2574" i="1" s="1"/>
  <c r="Q2575" i="1"/>
  <c r="W2575" i="1" s="1"/>
  <c r="Q2576" i="1"/>
  <c r="W2576" i="1" s="1"/>
  <c r="Q2577" i="1"/>
  <c r="W2577" i="1" s="1"/>
  <c r="Q2578" i="1"/>
  <c r="W2578" i="1" s="1"/>
  <c r="Q2579" i="1"/>
  <c r="W2579" i="1" s="1"/>
  <c r="Q2580" i="1"/>
  <c r="W2580" i="1" s="1"/>
  <c r="Q2581" i="1"/>
  <c r="W2581" i="1" s="1"/>
  <c r="Q2582" i="1"/>
  <c r="W2582" i="1" s="1"/>
  <c r="Q2583" i="1"/>
  <c r="W2583" i="1" s="1"/>
  <c r="Q2584" i="1"/>
  <c r="W2584" i="1" s="1"/>
  <c r="Q2585" i="1"/>
  <c r="W2585" i="1" s="1"/>
  <c r="Q2586" i="1"/>
  <c r="W2586" i="1" s="1"/>
  <c r="Q2587" i="1"/>
  <c r="W2587" i="1" s="1"/>
  <c r="Q2588" i="1"/>
  <c r="W2588" i="1" s="1"/>
  <c r="Q2589" i="1"/>
  <c r="W2589" i="1" s="1"/>
  <c r="Q2590" i="1"/>
  <c r="W2590" i="1" s="1"/>
  <c r="Q2591" i="1"/>
  <c r="W2591" i="1" s="1"/>
  <c r="Q2592" i="1"/>
  <c r="W2592" i="1" s="1"/>
  <c r="Q2593" i="1"/>
  <c r="W2593" i="1" s="1"/>
  <c r="Q2594" i="1"/>
  <c r="W2594" i="1" s="1"/>
  <c r="Q2595" i="1"/>
  <c r="W2595" i="1" s="1"/>
  <c r="Q2596" i="1"/>
  <c r="W2596" i="1" s="1"/>
  <c r="Q2597" i="1"/>
  <c r="W2597" i="1" s="1"/>
  <c r="Q2598" i="1"/>
  <c r="W2598" i="1" s="1"/>
  <c r="Q2599" i="1"/>
  <c r="W2599" i="1" s="1"/>
  <c r="Q2600" i="1"/>
  <c r="W2600" i="1" s="1"/>
  <c r="Q2601" i="1"/>
  <c r="W2601" i="1" s="1"/>
  <c r="Q2602" i="1"/>
  <c r="W2602" i="1" s="1"/>
  <c r="Q2603" i="1"/>
  <c r="W2603" i="1" s="1"/>
  <c r="Q2604" i="1"/>
  <c r="W2604" i="1" s="1"/>
  <c r="Q2605" i="1"/>
  <c r="W2605" i="1" s="1"/>
  <c r="Q2606" i="1"/>
  <c r="W2606" i="1" s="1"/>
  <c r="Q2607" i="1"/>
  <c r="W2607" i="1" s="1"/>
  <c r="Q2608" i="1"/>
  <c r="W2608" i="1" s="1"/>
  <c r="Q2609" i="1"/>
  <c r="W2609" i="1" s="1"/>
  <c r="Q2610" i="1"/>
  <c r="W2610" i="1" s="1"/>
  <c r="Q2611" i="1"/>
  <c r="W2611" i="1" s="1"/>
  <c r="Q2612" i="1"/>
  <c r="W2612" i="1" s="1"/>
  <c r="Q2613" i="1"/>
  <c r="W2613" i="1" s="1"/>
  <c r="Q2614" i="1"/>
  <c r="W2614" i="1" s="1"/>
  <c r="Q2615" i="1"/>
  <c r="W2615" i="1" s="1"/>
  <c r="Q2616" i="1"/>
  <c r="W2616" i="1" s="1"/>
  <c r="Q2617" i="1"/>
  <c r="W2617" i="1" s="1"/>
  <c r="Q2618" i="1"/>
  <c r="W2618" i="1" s="1"/>
  <c r="Q2619" i="1"/>
  <c r="W2619" i="1" s="1"/>
  <c r="Q2620" i="1"/>
  <c r="W2620" i="1" s="1"/>
  <c r="Q2621" i="1"/>
  <c r="W2621" i="1" s="1"/>
  <c r="Q2622" i="1"/>
  <c r="W2622" i="1" s="1"/>
  <c r="Q2623" i="1"/>
  <c r="W2623" i="1" s="1"/>
  <c r="Q2624" i="1"/>
  <c r="W2624" i="1" s="1"/>
  <c r="Q2625" i="1"/>
  <c r="W2625" i="1" s="1"/>
  <c r="Q2626" i="1"/>
  <c r="W2626" i="1" s="1"/>
  <c r="Q2627" i="1"/>
  <c r="W2627" i="1" s="1"/>
  <c r="Q2628" i="1"/>
  <c r="W2628" i="1" s="1"/>
  <c r="Q2629" i="1"/>
  <c r="W2629" i="1" s="1"/>
  <c r="Q2630" i="1"/>
  <c r="W2630" i="1" s="1"/>
  <c r="Q2631" i="1"/>
  <c r="W2631" i="1" s="1"/>
  <c r="Q2632" i="1"/>
  <c r="W2632" i="1" s="1"/>
  <c r="Q2633" i="1"/>
  <c r="W2633" i="1" s="1"/>
  <c r="Q2634" i="1"/>
  <c r="W2634" i="1" s="1"/>
  <c r="Q2635" i="1"/>
  <c r="W2635" i="1" s="1"/>
  <c r="Q2636" i="1"/>
  <c r="W2636" i="1" s="1"/>
  <c r="Q2637" i="1"/>
  <c r="W2637" i="1" s="1"/>
  <c r="Q2638" i="1"/>
  <c r="W2638" i="1" s="1"/>
  <c r="Q2639" i="1"/>
  <c r="W2639" i="1" s="1"/>
  <c r="Q2640" i="1"/>
  <c r="W2640" i="1" s="1"/>
  <c r="Q2641" i="1"/>
  <c r="W2641" i="1" s="1"/>
  <c r="Q2642" i="1"/>
  <c r="W2642" i="1" s="1"/>
  <c r="Q2643" i="1"/>
  <c r="W2643" i="1" s="1"/>
  <c r="Q2644" i="1"/>
  <c r="W2644" i="1" s="1"/>
  <c r="Q2645" i="1"/>
  <c r="W2645" i="1" s="1"/>
  <c r="Q2646" i="1"/>
  <c r="W2646" i="1" s="1"/>
  <c r="Q2647" i="1"/>
  <c r="W2647" i="1" s="1"/>
  <c r="Q2648" i="1"/>
  <c r="W2648" i="1" s="1"/>
  <c r="Q2649" i="1"/>
  <c r="W2649" i="1" s="1"/>
  <c r="Q2650" i="1"/>
  <c r="W2650" i="1" s="1"/>
  <c r="Q2651" i="1"/>
  <c r="W2651" i="1" s="1"/>
  <c r="Q2652" i="1"/>
  <c r="W2652" i="1" s="1"/>
  <c r="Q2653" i="1"/>
  <c r="W2653" i="1" s="1"/>
  <c r="Q2654" i="1"/>
  <c r="W2654" i="1" s="1"/>
  <c r="Q2655" i="1"/>
  <c r="W2655" i="1" s="1"/>
  <c r="Q2656" i="1"/>
  <c r="W2656" i="1" s="1"/>
  <c r="Q2657" i="1"/>
  <c r="W2657" i="1" s="1"/>
  <c r="Q2658" i="1"/>
  <c r="W2658" i="1" s="1"/>
  <c r="Q2659" i="1"/>
  <c r="W2659" i="1" s="1"/>
  <c r="Q2660" i="1"/>
  <c r="W2660" i="1" s="1"/>
  <c r="Q2661" i="1"/>
  <c r="W2661" i="1" s="1"/>
  <c r="Q2662" i="1"/>
  <c r="W2662" i="1" s="1"/>
  <c r="Q2663" i="1"/>
  <c r="W2663" i="1" s="1"/>
  <c r="Q2664" i="1"/>
  <c r="W2664" i="1" s="1"/>
  <c r="Q2665" i="1"/>
  <c r="W2665" i="1" s="1"/>
  <c r="Q2666" i="1"/>
  <c r="W2666" i="1" s="1"/>
  <c r="Q2667" i="1"/>
  <c r="W2667" i="1" s="1"/>
  <c r="Q2668" i="1"/>
  <c r="W2668" i="1" s="1"/>
  <c r="Q2669" i="1"/>
  <c r="W2669" i="1" s="1"/>
  <c r="Q2670" i="1"/>
  <c r="W2670" i="1" s="1"/>
  <c r="Q2671" i="1"/>
  <c r="W2671" i="1" s="1"/>
  <c r="Q2672" i="1"/>
  <c r="W2672" i="1" s="1"/>
  <c r="Q2673" i="1"/>
  <c r="W2673" i="1" s="1"/>
  <c r="Q2674" i="1"/>
  <c r="W2674" i="1" s="1"/>
  <c r="Q2675" i="1"/>
  <c r="W2675" i="1" s="1"/>
  <c r="Q2676" i="1"/>
  <c r="W2676" i="1" s="1"/>
  <c r="Q2677" i="1"/>
  <c r="W2677" i="1" s="1"/>
  <c r="Q2678" i="1"/>
  <c r="W2678" i="1" s="1"/>
  <c r="Q2679" i="1"/>
  <c r="W2679" i="1" s="1"/>
  <c r="Q2680" i="1"/>
  <c r="W2680" i="1" s="1"/>
  <c r="Q2681" i="1"/>
  <c r="W2681" i="1" s="1"/>
  <c r="Q2682" i="1"/>
  <c r="W2682" i="1" s="1"/>
  <c r="Q2683" i="1"/>
  <c r="W2683" i="1" s="1"/>
  <c r="Q2684" i="1"/>
  <c r="W2684" i="1" s="1"/>
  <c r="Q2685" i="1"/>
  <c r="W2685" i="1" s="1"/>
  <c r="Q2686" i="1"/>
  <c r="W2686" i="1" s="1"/>
  <c r="Q2687" i="1"/>
  <c r="W2687" i="1" s="1"/>
  <c r="Q2688" i="1"/>
  <c r="W2688" i="1" s="1"/>
  <c r="Q2689" i="1"/>
  <c r="W2689" i="1" s="1"/>
  <c r="Q2690" i="1"/>
  <c r="W2690" i="1" s="1"/>
  <c r="Q2691" i="1"/>
  <c r="W2691" i="1" s="1"/>
  <c r="Q2692" i="1"/>
  <c r="W2692" i="1" s="1"/>
  <c r="Q2693" i="1"/>
  <c r="W2693" i="1" s="1"/>
  <c r="Q2694" i="1"/>
  <c r="W2694" i="1" s="1"/>
  <c r="Q2695" i="1"/>
  <c r="W2695" i="1" s="1"/>
  <c r="Q2696" i="1"/>
  <c r="W2696" i="1" s="1"/>
  <c r="Q2697" i="1"/>
  <c r="W2697" i="1" s="1"/>
  <c r="Q2698" i="1"/>
  <c r="W2698" i="1" s="1"/>
  <c r="Q2699" i="1"/>
  <c r="W2699" i="1" s="1"/>
  <c r="Q2700" i="1"/>
  <c r="W2700" i="1" s="1"/>
  <c r="Q2701" i="1"/>
  <c r="W2701" i="1" s="1"/>
  <c r="Q2702" i="1"/>
  <c r="W2702" i="1" s="1"/>
  <c r="Q2703" i="1"/>
  <c r="W2703" i="1" s="1"/>
  <c r="Q2704" i="1"/>
  <c r="W2704" i="1" s="1"/>
  <c r="Q2705" i="1"/>
  <c r="W2705" i="1" s="1"/>
  <c r="Q2706" i="1"/>
  <c r="W2706" i="1" s="1"/>
  <c r="Q2707" i="1"/>
  <c r="W2707" i="1" s="1"/>
  <c r="Q2708" i="1"/>
  <c r="W2708" i="1" s="1"/>
  <c r="Q2709" i="1"/>
  <c r="W2709" i="1" s="1"/>
  <c r="Q2710" i="1"/>
  <c r="W2710" i="1" s="1"/>
  <c r="Q2711" i="1"/>
  <c r="W2711" i="1" s="1"/>
  <c r="Q2712" i="1"/>
  <c r="W2712" i="1" s="1"/>
  <c r="Q2713" i="1"/>
  <c r="W2713" i="1" s="1"/>
  <c r="Q2714" i="1"/>
  <c r="W2714" i="1" s="1"/>
  <c r="Q2715" i="1"/>
  <c r="W2715" i="1" s="1"/>
  <c r="Q2716" i="1"/>
  <c r="W2716" i="1" s="1"/>
  <c r="Q2717" i="1"/>
  <c r="W2717" i="1" s="1"/>
  <c r="Q2718" i="1"/>
  <c r="W2718" i="1" s="1"/>
  <c r="Q2719" i="1"/>
  <c r="W2719" i="1" s="1"/>
  <c r="Q2720" i="1"/>
  <c r="W2720" i="1" s="1"/>
  <c r="Q2721" i="1"/>
  <c r="W2721" i="1" s="1"/>
  <c r="Q2722" i="1"/>
  <c r="W2722" i="1" s="1"/>
  <c r="Q2723" i="1"/>
  <c r="W2723" i="1" s="1"/>
  <c r="Q2724" i="1"/>
  <c r="W2724" i="1" s="1"/>
  <c r="Q2725" i="1"/>
  <c r="W2725" i="1" s="1"/>
  <c r="Q2726" i="1"/>
  <c r="W2726" i="1" s="1"/>
  <c r="Q2727" i="1"/>
  <c r="W2727" i="1" s="1"/>
  <c r="Q2728" i="1"/>
  <c r="W2728" i="1" s="1"/>
  <c r="Q2729" i="1"/>
  <c r="W2729" i="1" s="1"/>
  <c r="Q2730" i="1"/>
  <c r="W2730" i="1" s="1"/>
  <c r="Q2731" i="1"/>
  <c r="W2731" i="1" s="1"/>
  <c r="Q2732" i="1"/>
  <c r="W2732" i="1" s="1"/>
  <c r="Q2733" i="1"/>
  <c r="W2733" i="1" s="1"/>
  <c r="Q2734" i="1"/>
  <c r="W2734" i="1" s="1"/>
  <c r="Q2735" i="1"/>
  <c r="W2735" i="1" s="1"/>
  <c r="Q2736" i="1"/>
  <c r="W2736" i="1" s="1"/>
  <c r="Q2737" i="1"/>
  <c r="W2737" i="1" s="1"/>
  <c r="Q2738" i="1"/>
  <c r="W2738" i="1" s="1"/>
  <c r="Q2739" i="1"/>
  <c r="W2739" i="1" s="1"/>
  <c r="Q2740" i="1"/>
  <c r="W2740" i="1" s="1"/>
  <c r="Q2741" i="1"/>
  <c r="W2741" i="1" s="1"/>
  <c r="Q2742" i="1"/>
  <c r="W2742" i="1" s="1"/>
  <c r="Q2743" i="1"/>
  <c r="W2743" i="1" s="1"/>
  <c r="Q2744" i="1"/>
  <c r="W2744" i="1" s="1"/>
  <c r="Q2745" i="1"/>
  <c r="W2745" i="1" s="1"/>
  <c r="Q2746" i="1"/>
  <c r="W2746" i="1" s="1"/>
  <c r="Q2747" i="1"/>
  <c r="W2747" i="1" s="1"/>
  <c r="Q2748" i="1"/>
  <c r="W2748" i="1" s="1"/>
  <c r="Q2749" i="1"/>
  <c r="W2749" i="1" s="1"/>
  <c r="Q2750" i="1"/>
  <c r="W2750" i="1" s="1"/>
  <c r="Q2751" i="1"/>
  <c r="W2751" i="1" s="1"/>
  <c r="Q2752" i="1"/>
  <c r="W2752" i="1" s="1"/>
  <c r="Q2753" i="1"/>
  <c r="W2753" i="1" s="1"/>
  <c r="Q2754" i="1"/>
  <c r="W2754" i="1" s="1"/>
  <c r="Q2755" i="1"/>
  <c r="W2755" i="1" s="1"/>
  <c r="Q2756" i="1"/>
  <c r="W2756" i="1" s="1"/>
  <c r="Q2757" i="1"/>
  <c r="W2757" i="1" s="1"/>
  <c r="Q2758" i="1"/>
  <c r="W2758" i="1" s="1"/>
  <c r="Q2759" i="1"/>
  <c r="W2759" i="1" s="1"/>
  <c r="Q2760" i="1"/>
  <c r="W2760" i="1" s="1"/>
  <c r="Q2761" i="1"/>
  <c r="W2761" i="1" s="1"/>
  <c r="Q2762" i="1"/>
  <c r="W2762" i="1" s="1"/>
  <c r="Q2763" i="1"/>
  <c r="W2763" i="1" s="1"/>
  <c r="Q2764" i="1"/>
  <c r="W2764" i="1" s="1"/>
  <c r="Q2765" i="1"/>
  <c r="W2765" i="1" s="1"/>
  <c r="Q2766" i="1"/>
  <c r="W2766" i="1" s="1"/>
  <c r="Q2767" i="1"/>
  <c r="W2767" i="1" s="1"/>
  <c r="Q2768" i="1"/>
  <c r="W2768" i="1" s="1"/>
  <c r="Q2769" i="1"/>
  <c r="W2769" i="1" s="1"/>
  <c r="Q2770" i="1"/>
  <c r="W2770" i="1" s="1"/>
  <c r="Q2771" i="1"/>
  <c r="W2771" i="1" s="1"/>
  <c r="Q2772" i="1"/>
  <c r="W2772" i="1" s="1"/>
  <c r="Q2773" i="1"/>
  <c r="W2773" i="1" s="1"/>
  <c r="Q2774" i="1"/>
  <c r="W2774" i="1" s="1"/>
  <c r="Q2775" i="1"/>
  <c r="W2775" i="1" s="1"/>
  <c r="Q2776" i="1"/>
  <c r="W2776" i="1" s="1"/>
  <c r="Q2777" i="1"/>
  <c r="W2777" i="1" s="1"/>
  <c r="Q2778" i="1"/>
  <c r="W2778" i="1" s="1"/>
  <c r="Q2779" i="1"/>
  <c r="W2779" i="1" s="1"/>
  <c r="Q2780" i="1"/>
  <c r="W2780" i="1" s="1"/>
  <c r="Q2781" i="1"/>
  <c r="W2781" i="1" s="1"/>
  <c r="Q2782" i="1"/>
  <c r="W2782" i="1" s="1"/>
  <c r="Q2783" i="1"/>
  <c r="W2783" i="1" s="1"/>
  <c r="Q2784" i="1"/>
  <c r="W2784" i="1" s="1"/>
  <c r="Q2785" i="1"/>
  <c r="W2785" i="1" s="1"/>
  <c r="Q2786" i="1"/>
  <c r="W2786" i="1" s="1"/>
  <c r="Q2787" i="1"/>
  <c r="W2787" i="1" s="1"/>
  <c r="Q2788" i="1"/>
  <c r="W2788" i="1" s="1"/>
  <c r="Q2789" i="1"/>
  <c r="W2789" i="1" s="1"/>
  <c r="Q2790" i="1"/>
  <c r="W2790" i="1" s="1"/>
  <c r="Q2791" i="1"/>
  <c r="W2791" i="1" s="1"/>
  <c r="Q2792" i="1"/>
  <c r="W2792" i="1" s="1"/>
  <c r="Q2793" i="1"/>
  <c r="W2793" i="1" s="1"/>
  <c r="Q2794" i="1"/>
  <c r="W2794" i="1" s="1"/>
  <c r="Q2795" i="1"/>
  <c r="W2795" i="1" s="1"/>
  <c r="Q2796" i="1"/>
  <c r="W2796" i="1" s="1"/>
  <c r="Q2797" i="1"/>
  <c r="W2797" i="1" s="1"/>
  <c r="Q2798" i="1"/>
  <c r="W2798" i="1" s="1"/>
  <c r="Q2799" i="1"/>
  <c r="W2799" i="1" s="1"/>
  <c r="Q2800" i="1"/>
  <c r="W2800" i="1" s="1"/>
  <c r="Q2801" i="1"/>
  <c r="W2801" i="1" s="1"/>
  <c r="Q2802" i="1"/>
  <c r="W2802" i="1" s="1"/>
  <c r="Q2803" i="1"/>
  <c r="W2803" i="1" s="1"/>
  <c r="Q2804" i="1"/>
  <c r="W2804" i="1" s="1"/>
  <c r="Q2805" i="1"/>
  <c r="W2805" i="1" s="1"/>
  <c r="Q2806" i="1"/>
  <c r="W2806" i="1" s="1"/>
  <c r="Q2807" i="1"/>
  <c r="W2807" i="1" s="1"/>
  <c r="Q2808" i="1"/>
  <c r="W2808" i="1" s="1"/>
  <c r="Q2809" i="1"/>
  <c r="W2809" i="1" s="1"/>
  <c r="Q2810" i="1"/>
  <c r="W2810" i="1" s="1"/>
  <c r="Q2811" i="1"/>
  <c r="W2811" i="1" s="1"/>
  <c r="Q2812" i="1"/>
  <c r="W2812" i="1" s="1"/>
  <c r="Q2813" i="1"/>
  <c r="W2813" i="1" s="1"/>
  <c r="Q2814" i="1"/>
  <c r="W2814" i="1" s="1"/>
  <c r="Q2815" i="1"/>
  <c r="W2815" i="1" s="1"/>
  <c r="Q2816" i="1"/>
  <c r="W2816" i="1" s="1"/>
  <c r="Q2817" i="1"/>
  <c r="W2817" i="1" s="1"/>
  <c r="Q2818" i="1"/>
  <c r="W2818" i="1" s="1"/>
  <c r="Q2819" i="1"/>
  <c r="W2819" i="1" s="1"/>
  <c r="Q2820" i="1"/>
  <c r="W2820" i="1" s="1"/>
  <c r="Q2821" i="1"/>
  <c r="W2821" i="1" s="1"/>
  <c r="Q2822" i="1"/>
  <c r="W2822" i="1" s="1"/>
  <c r="Q2823" i="1"/>
  <c r="W2823" i="1" s="1"/>
  <c r="Q2824" i="1"/>
  <c r="W2824" i="1" s="1"/>
  <c r="Q2825" i="1"/>
  <c r="W2825" i="1" s="1"/>
  <c r="Q2826" i="1"/>
  <c r="W2826" i="1" s="1"/>
  <c r="Q2827" i="1"/>
  <c r="W2827" i="1" s="1"/>
  <c r="Q2828" i="1"/>
  <c r="W2828" i="1" s="1"/>
  <c r="Q2829" i="1"/>
  <c r="W2829" i="1" s="1"/>
  <c r="Q2830" i="1"/>
  <c r="W2830" i="1" s="1"/>
  <c r="Q2831" i="1"/>
  <c r="W2831" i="1" s="1"/>
  <c r="Q2832" i="1"/>
  <c r="W2832" i="1" s="1"/>
  <c r="Q2833" i="1"/>
  <c r="W2833" i="1" s="1"/>
  <c r="Q2834" i="1"/>
  <c r="W2834" i="1" s="1"/>
  <c r="Q2835" i="1"/>
  <c r="W2835" i="1" s="1"/>
  <c r="Q2836" i="1"/>
  <c r="W2836" i="1" s="1"/>
  <c r="Q2837" i="1"/>
  <c r="W2837" i="1" s="1"/>
  <c r="Q2838" i="1"/>
  <c r="W2838" i="1" s="1"/>
  <c r="Q2839" i="1"/>
  <c r="W2839" i="1" s="1"/>
  <c r="Q2840" i="1"/>
  <c r="W2840" i="1" s="1"/>
  <c r="Q2841" i="1"/>
  <c r="W2841" i="1" s="1"/>
  <c r="Q2842" i="1"/>
  <c r="W2842" i="1" s="1"/>
  <c r="Q2843" i="1"/>
  <c r="W2843" i="1" s="1"/>
  <c r="Q2844" i="1"/>
  <c r="W2844" i="1" s="1"/>
  <c r="Q2845" i="1"/>
  <c r="W2845" i="1" s="1"/>
  <c r="Q2846" i="1"/>
  <c r="W2846" i="1" s="1"/>
  <c r="Q2847" i="1"/>
  <c r="W2847" i="1" s="1"/>
  <c r="Q2848" i="1"/>
  <c r="W2848" i="1" s="1"/>
  <c r="Q2849" i="1"/>
  <c r="W2849" i="1" s="1"/>
  <c r="Q2850" i="1"/>
  <c r="W2850" i="1" s="1"/>
  <c r="Q2851" i="1"/>
  <c r="W2851" i="1" s="1"/>
  <c r="Q2852" i="1"/>
  <c r="W2852" i="1" s="1"/>
  <c r="Q2853" i="1"/>
  <c r="W2853" i="1" s="1"/>
  <c r="Q2854" i="1"/>
  <c r="W2854" i="1" s="1"/>
  <c r="Q2855" i="1"/>
  <c r="W2855" i="1" s="1"/>
  <c r="Q2856" i="1"/>
  <c r="W2856" i="1" s="1"/>
  <c r="Q2857" i="1"/>
  <c r="W2857" i="1" s="1"/>
  <c r="Q2858" i="1"/>
  <c r="W2858" i="1" s="1"/>
  <c r="Q2859" i="1"/>
  <c r="W2859" i="1" s="1"/>
  <c r="Q2860" i="1"/>
  <c r="W2860" i="1" s="1"/>
  <c r="Q2861" i="1"/>
  <c r="W2861" i="1" s="1"/>
  <c r="Q2862" i="1"/>
  <c r="W2862" i="1" s="1"/>
  <c r="Q2863" i="1"/>
  <c r="W2863" i="1" s="1"/>
  <c r="Q2864" i="1"/>
  <c r="W2864" i="1" s="1"/>
  <c r="Q2865" i="1"/>
  <c r="W2865" i="1" s="1"/>
  <c r="Q2866" i="1"/>
  <c r="W2866" i="1" s="1"/>
  <c r="Q2867" i="1"/>
  <c r="W2867" i="1" s="1"/>
  <c r="Q2868" i="1"/>
  <c r="W2868" i="1" s="1"/>
  <c r="Q2869" i="1"/>
  <c r="W2869" i="1" s="1"/>
  <c r="Q2870" i="1"/>
  <c r="W2870" i="1" s="1"/>
  <c r="Q2871" i="1"/>
  <c r="W2871" i="1" s="1"/>
  <c r="Q2872" i="1"/>
  <c r="W2872" i="1" s="1"/>
  <c r="Q2873" i="1"/>
  <c r="W2873" i="1" s="1"/>
  <c r="Q2874" i="1"/>
  <c r="W2874" i="1" s="1"/>
  <c r="Q2875" i="1"/>
  <c r="W2875" i="1" s="1"/>
  <c r="Q2876" i="1"/>
  <c r="W2876" i="1" s="1"/>
  <c r="Q2877" i="1"/>
  <c r="W2877" i="1" s="1"/>
  <c r="Q2878" i="1"/>
  <c r="W2878" i="1" s="1"/>
  <c r="Q2879" i="1"/>
  <c r="W2879" i="1" s="1"/>
  <c r="Q2880" i="1"/>
  <c r="W2880" i="1" s="1"/>
  <c r="Q2881" i="1"/>
  <c r="W2881" i="1" s="1"/>
  <c r="Q2882" i="1"/>
  <c r="W2882" i="1" s="1"/>
  <c r="Q2883" i="1"/>
  <c r="W2883" i="1" s="1"/>
  <c r="Q2884" i="1"/>
  <c r="W2884" i="1" s="1"/>
  <c r="Q2885" i="1"/>
  <c r="W2885" i="1" s="1"/>
  <c r="Q2886" i="1"/>
  <c r="W2886" i="1" s="1"/>
  <c r="Q2887" i="1"/>
  <c r="W2887" i="1" s="1"/>
  <c r="Q2888" i="1"/>
  <c r="W2888" i="1" s="1"/>
  <c r="Q2889" i="1"/>
  <c r="W2889" i="1" s="1"/>
  <c r="Q2890" i="1"/>
  <c r="W2890" i="1" s="1"/>
  <c r="Q2891" i="1"/>
  <c r="W2891" i="1" s="1"/>
  <c r="Q2892" i="1"/>
  <c r="W2892" i="1" s="1"/>
  <c r="Q2893" i="1"/>
  <c r="W2893" i="1" s="1"/>
  <c r="Q2894" i="1"/>
  <c r="W2894" i="1" s="1"/>
  <c r="Q2895" i="1"/>
  <c r="W2895" i="1" s="1"/>
  <c r="Q2896" i="1"/>
  <c r="W2896" i="1" s="1"/>
  <c r="Q2897" i="1"/>
  <c r="W2897" i="1" s="1"/>
  <c r="Q2898" i="1"/>
  <c r="W2898" i="1" s="1"/>
  <c r="Q2899" i="1"/>
  <c r="W2899" i="1" s="1"/>
  <c r="Q2900" i="1"/>
  <c r="W2900" i="1" s="1"/>
  <c r="Q2901" i="1"/>
  <c r="W2901" i="1" s="1"/>
  <c r="Q2902" i="1"/>
  <c r="W2902" i="1" s="1"/>
  <c r="Q2903" i="1"/>
  <c r="W2903" i="1" s="1"/>
  <c r="Q2904" i="1"/>
  <c r="W2904" i="1" s="1"/>
  <c r="Q2905" i="1"/>
  <c r="W2905" i="1" s="1"/>
  <c r="Q2906" i="1"/>
  <c r="W2906" i="1" s="1"/>
  <c r="Q2907" i="1"/>
  <c r="W2907" i="1" s="1"/>
  <c r="Q2908" i="1"/>
  <c r="W2908" i="1" s="1"/>
  <c r="Q2909" i="1"/>
  <c r="W2909" i="1" s="1"/>
  <c r="Q2910" i="1"/>
  <c r="W2910" i="1" s="1"/>
  <c r="Q2911" i="1"/>
  <c r="W2911" i="1" s="1"/>
  <c r="Q2912" i="1"/>
  <c r="W2912" i="1" s="1"/>
  <c r="Q2913" i="1"/>
  <c r="W2913" i="1" s="1"/>
  <c r="Q2914" i="1"/>
  <c r="W2914" i="1" s="1"/>
  <c r="Q2915" i="1"/>
  <c r="W2915" i="1" s="1"/>
  <c r="Q2916" i="1"/>
  <c r="W2916" i="1" s="1"/>
  <c r="Q2917" i="1"/>
  <c r="W2917" i="1" s="1"/>
  <c r="Q2918" i="1"/>
  <c r="W2918" i="1" s="1"/>
  <c r="Q2919" i="1"/>
  <c r="W2919" i="1" s="1"/>
  <c r="Q2920" i="1"/>
  <c r="W2920" i="1" s="1"/>
  <c r="Q2921" i="1"/>
  <c r="W2921" i="1" s="1"/>
  <c r="Q2922" i="1"/>
  <c r="W2922" i="1" s="1"/>
  <c r="Q2923" i="1"/>
  <c r="W2923" i="1" s="1"/>
  <c r="Q2924" i="1"/>
  <c r="W2924" i="1" s="1"/>
  <c r="Q2925" i="1"/>
  <c r="W2925" i="1" s="1"/>
  <c r="Q2926" i="1"/>
  <c r="W2926" i="1" s="1"/>
  <c r="Q2927" i="1"/>
  <c r="W2927" i="1" s="1"/>
  <c r="Q2928" i="1"/>
  <c r="W2928" i="1" s="1"/>
  <c r="Q2929" i="1"/>
  <c r="W2929" i="1" s="1"/>
  <c r="Q2930" i="1"/>
  <c r="W2930" i="1" s="1"/>
  <c r="Q2931" i="1"/>
  <c r="W2931" i="1" s="1"/>
  <c r="Q2932" i="1"/>
  <c r="W2932" i="1" s="1"/>
  <c r="Q2933" i="1"/>
  <c r="W2933" i="1" s="1"/>
  <c r="Q2934" i="1"/>
  <c r="W2934" i="1" s="1"/>
  <c r="Q2935" i="1"/>
  <c r="W2935" i="1" s="1"/>
  <c r="Q2936" i="1"/>
  <c r="W2936" i="1" s="1"/>
  <c r="Q2937" i="1"/>
  <c r="W2937" i="1" s="1"/>
  <c r="Q2938" i="1"/>
  <c r="W2938" i="1" s="1"/>
  <c r="Q2939" i="1"/>
  <c r="W2939" i="1" s="1"/>
  <c r="Q2940" i="1"/>
  <c r="W2940" i="1" s="1"/>
  <c r="Q2941" i="1"/>
  <c r="W2941" i="1" s="1"/>
  <c r="Q2942" i="1"/>
  <c r="W2942" i="1" s="1"/>
  <c r="Q2943" i="1"/>
  <c r="W2943" i="1" s="1"/>
  <c r="Q2944" i="1"/>
  <c r="W2944" i="1" s="1"/>
  <c r="Q2945" i="1"/>
  <c r="W2945" i="1" s="1"/>
  <c r="Q2946" i="1"/>
  <c r="W2946" i="1" s="1"/>
  <c r="Q2947" i="1"/>
  <c r="W2947" i="1" s="1"/>
  <c r="Q2948" i="1"/>
  <c r="W2948" i="1" s="1"/>
  <c r="Q2949" i="1"/>
  <c r="W2949" i="1" s="1"/>
  <c r="Q2950" i="1"/>
  <c r="W2950" i="1" s="1"/>
  <c r="Q2951" i="1"/>
  <c r="W2951" i="1" s="1"/>
  <c r="Q2952" i="1"/>
  <c r="W2952" i="1" s="1"/>
  <c r="Q2953" i="1"/>
  <c r="W2953" i="1" s="1"/>
  <c r="Q2954" i="1"/>
  <c r="W2954" i="1" s="1"/>
  <c r="Q2955" i="1"/>
  <c r="W2955" i="1" s="1"/>
  <c r="Q2956" i="1"/>
  <c r="W2956" i="1" s="1"/>
  <c r="Q2957" i="1"/>
  <c r="W2957" i="1" s="1"/>
  <c r="Q2958" i="1"/>
  <c r="W2958" i="1" s="1"/>
  <c r="Q2959" i="1"/>
  <c r="W2959" i="1" s="1"/>
  <c r="Q2960" i="1"/>
  <c r="W2960" i="1" s="1"/>
  <c r="Q2961" i="1"/>
  <c r="W2961" i="1" s="1"/>
  <c r="Q2962" i="1"/>
  <c r="W2962" i="1" s="1"/>
  <c r="Q2963" i="1"/>
  <c r="W2963" i="1" s="1"/>
  <c r="Q2964" i="1"/>
  <c r="W2964" i="1" s="1"/>
  <c r="Q2965" i="1"/>
  <c r="W2965" i="1" s="1"/>
  <c r="Q2966" i="1"/>
  <c r="W2966" i="1" s="1"/>
  <c r="Q2967" i="1"/>
  <c r="W2967" i="1" s="1"/>
  <c r="Q2968" i="1"/>
  <c r="W2968" i="1" s="1"/>
  <c r="Q2969" i="1"/>
  <c r="W2969" i="1" s="1"/>
  <c r="Q2970" i="1"/>
  <c r="W2970" i="1" s="1"/>
  <c r="Q2971" i="1"/>
  <c r="W2971" i="1" s="1"/>
  <c r="Q2972" i="1"/>
  <c r="W2972" i="1" s="1"/>
  <c r="Q2973" i="1"/>
  <c r="W2973" i="1" s="1"/>
  <c r="Q2974" i="1"/>
  <c r="W2974" i="1" s="1"/>
  <c r="Q2975" i="1"/>
  <c r="W2975" i="1" s="1"/>
  <c r="Q2976" i="1"/>
  <c r="W2976" i="1" s="1"/>
  <c r="Q2977" i="1"/>
  <c r="W2977" i="1" s="1"/>
  <c r="Q2978" i="1"/>
  <c r="W2978" i="1" s="1"/>
  <c r="Q2979" i="1"/>
  <c r="W2979" i="1" s="1"/>
  <c r="Q2980" i="1"/>
  <c r="W2980" i="1" s="1"/>
  <c r="Q2981" i="1"/>
  <c r="W2981" i="1" s="1"/>
  <c r="Q2982" i="1"/>
  <c r="W2982" i="1" s="1"/>
  <c r="Q2983" i="1"/>
  <c r="W2983" i="1" s="1"/>
  <c r="Q2984" i="1"/>
  <c r="W2984" i="1" s="1"/>
  <c r="Q2985" i="1"/>
  <c r="W2985" i="1" s="1"/>
  <c r="Q2986" i="1"/>
  <c r="W2986" i="1" s="1"/>
  <c r="Q2987" i="1"/>
  <c r="W2987" i="1" s="1"/>
  <c r="Q2988" i="1"/>
  <c r="W2988" i="1" s="1"/>
  <c r="Q2989" i="1"/>
  <c r="W2989" i="1" s="1"/>
  <c r="Q2990" i="1"/>
  <c r="W2990" i="1" s="1"/>
  <c r="Q2991" i="1"/>
  <c r="W2991" i="1" s="1"/>
  <c r="Q2992" i="1"/>
  <c r="W2992" i="1" s="1"/>
  <c r="Q2993" i="1"/>
  <c r="W2993" i="1" s="1"/>
  <c r="Q2994" i="1"/>
  <c r="W2994" i="1" s="1"/>
  <c r="Q2995" i="1"/>
  <c r="W2995" i="1" s="1"/>
  <c r="Q2996" i="1"/>
  <c r="W2996" i="1" s="1"/>
  <c r="Q2997" i="1"/>
  <c r="W2997" i="1" s="1"/>
  <c r="Q2998" i="1"/>
  <c r="W2998" i="1" s="1"/>
  <c r="Q2999" i="1"/>
  <c r="W2999" i="1" s="1"/>
  <c r="Q3000" i="1"/>
  <c r="W3000" i="1" s="1"/>
  <c r="Q3001" i="1"/>
  <c r="W3001" i="1" s="1"/>
  <c r="Q3002" i="1"/>
  <c r="W3002" i="1" s="1"/>
  <c r="Q3003" i="1"/>
  <c r="W3003" i="1" s="1"/>
  <c r="Q3004" i="1"/>
  <c r="W3004" i="1" s="1"/>
  <c r="Q3005" i="1"/>
  <c r="W3005" i="1" s="1"/>
  <c r="Q3006" i="1"/>
  <c r="W3006" i="1" s="1"/>
  <c r="Q3007" i="1"/>
  <c r="W3007" i="1" s="1"/>
  <c r="Q3008" i="1"/>
  <c r="W3008" i="1" s="1"/>
  <c r="Q3009" i="1"/>
  <c r="W3009" i="1" s="1"/>
  <c r="Q3010" i="1"/>
  <c r="W3010" i="1" s="1"/>
  <c r="Q3011" i="1"/>
  <c r="W3011" i="1" s="1"/>
  <c r="Q3012" i="1"/>
  <c r="W3012" i="1" s="1"/>
  <c r="Q3013" i="1"/>
  <c r="W3013" i="1" s="1"/>
  <c r="Q3014" i="1"/>
  <c r="W3014" i="1" s="1"/>
  <c r="Q3015" i="1"/>
  <c r="W3015" i="1" s="1"/>
  <c r="Q3016" i="1"/>
  <c r="W3016" i="1" s="1"/>
  <c r="Q3017" i="1"/>
  <c r="W3017" i="1" s="1"/>
  <c r="Q3018" i="1"/>
  <c r="W3018" i="1" s="1"/>
  <c r="Q3019" i="1"/>
  <c r="W3019" i="1" s="1"/>
  <c r="Q3020" i="1"/>
  <c r="W3020" i="1" s="1"/>
  <c r="Q3021" i="1"/>
  <c r="W3021" i="1" s="1"/>
  <c r="Q3022" i="1"/>
  <c r="W3022" i="1" s="1"/>
  <c r="Q3023" i="1"/>
  <c r="W3023" i="1" s="1"/>
  <c r="Q3024" i="1"/>
  <c r="W3024" i="1" s="1"/>
  <c r="Q3025" i="1"/>
  <c r="W3025" i="1" s="1"/>
  <c r="Q3026" i="1"/>
  <c r="W3026" i="1" s="1"/>
  <c r="Q3027" i="1"/>
  <c r="W3027" i="1" s="1"/>
  <c r="Q3028" i="1"/>
  <c r="W3028" i="1" s="1"/>
  <c r="Q3029" i="1"/>
  <c r="W3029" i="1" s="1"/>
  <c r="Q3030" i="1"/>
  <c r="W3030" i="1" s="1"/>
  <c r="Q3031" i="1"/>
  <c r="W3031" i="1" s="1"/>
  <c r="Q3032" i="1"/>
  <c r="W3032" i="1" s="1"/>
  <c r="Q3033" i="1"/>
  <c r="W3033" i="1" s="1"/>
  <c r="Q3034" i="1"/>
  <c r="W3034" i="1" s="1"/>
  <c r="Q3035" i="1"/>
  <c r="W3035" i="1" s="1"/>
  <c r="Q3036" i="1"/>
  <c r="W3036" i="1" s="1"/>
  <c r="Q3037" i="1"/>
  <c r="W3037" i="1" s="1"/>
  <c r="Q3038" i="1"/>
  <c r="W3038" i="1" s="1"/>
  <c r="Q3039" i="1"/>
  <c r="W3039" i="1" s="1"/>
  <c r="Q3040" i="1"/>
  <c r="W3040" i="1" s="1"/>
  <c r="Q3041" i="1"/>
  <c r="W3041" i="1" s="1"/>
  <c r="Q3042" i="1"/>
  <c r="W3042" i="1" s="1"/>
  <c r="Q3043" i="1"/>
  <c r="W3043" i="1" s="1"/>
  <c r="Q3044" i="1"/>
  <c r="W3044" i="1" s="1"/>
  <c r="Q3045" i="1"/>
  <c r="W3045" i="1" s="1"/>
  <c r="Q3046" i="1"/>
  <c r="W3046" i="1" s="1"/>
  <c r="Q3047" i="1"/>
  <c r="W3047" i="1" s="1"/>
  <c r="Q3048" i="1"/>
  <c r="W3048" i="1" s="1"/>
  <c r="Q3049" i="1"/>
  <c r="W3049" i="1" s="1"/>
  <c r="Q3050" i="1"/>
  <c r="W3050" i="1" s="1"/>
  <c r="Q3051" i="1"/>
  <c r="W3051" i="1" s="1"/>
  <c r="Q3052" i="1"/>
  <c r="W3052" i="1" s="1"/>
  <c r="Q3053" i="1"/>
  <c r="W3053" i="1" s="1"/>
  <c r="Q3054" i="1"/>
  <c r="W3054" i="1" s="1"/>
  <c r="Q3055" i="1"/>
  <c r="W3055" i="1" s="1"/>
  <c r="Q3056" i="1"/>
  <c r="W3056" i="1" s="1"/>
  <c r="Q3057" i="1"/>
  <c r="W3057" i="1" s="1"/>
  <c r="Q3058" i="1"/>
  <c r="W3058" i="1" s="1"/>
  <c r="Q3059" i="1"/>
  <c r="W3059" i="1" s="1"/>
  <c r="Q3060" i="1"/>
  <c r="W3060" i="1" s="1"/>
  <c r="Q3061" i="1"/>
  <c r="W3061" i="1" s="1"/>
  <c r="Q3062" i="1"/>
  <c r="W3062" i="1" s="1"/>
  <c r="Q3063" i="1"/>
  <c r="W3063" i="1" s="1"/>
  <c r="Q3064" i="1"/>
  <c r="W3064" i="1" s="1"/>
  <c r="Q3065" i="1"/>
  <c r="W3065" i="1" s="1"/>
  <c r="Q3066" i="1"/>
  <c r="W3066" i="1" s="1"/>
  <c r="Q3067" i="1"/>
  <c r="W3067" i="1" s="1"/>
  <c r="Q3068" i="1"/>
  <c r="W3068" i="1" s="1"/>
  <c r="Q3069" i="1"/>
  <c r="W3069" i="1" s="1"/>
  <c r="Q3070" i="1"/>
  <c r="W3070" i="1" s="1"/>
  <c r="Q3071" i="1"/>
  <c r="W3071" i="1" s="1"/>
  <c r="Q3072" i="1"/>
  <c r="W3072" i="1" s="1"/>
  <c r="Q3073" i="1"/>
  <c r="W3073" i="1" s="1"/>
  <c r="Q3074" i="1"/>
  <c r="W3074" i="1" s="1"/>
  <c r="Q3075" i="1"/>
  <c r="W3075" i="1" s="1"/>
  <c r="Q3076" i="1"/>
  <c r="W3076" i="1" s="1"/>
  <c r="Q3077" i="1"/>
  <c r="W3077" i="1" s="1"/>
  <c r="Q3078" i="1"/>
  <c r="W3078" i="1" s="1"/>
  <c r="Q3079" i="1"/>
  <c r="W3079" i="1" s="1"/>
  <c r="Q3080" i="1"/>
  <c r="W3080" i="1" s="1"/>
  <c r="Q3081" i="1"/>
  <c r="W3081" i="1" s="1"/>
  <c r="Q3082" i="1"/>
  <c r="W3082" i="1" s="1"/>
  <c r="Q3083" i="1"/>
  <c r="W3083" i="1" s="1"/>
  <c r="Q3084" i="1"/>
  <c r="W3084" i="1" s="1"/>
  <c r="Q3085" i="1"/>
  <c r="W3085" i="1" s="1"/>
  <c r="Q3086" i="1"/>
  <c r="W3086" i="1" s="1"/>
  <c r="Q3087" i="1"/>
  <c r="W3087" i="1" s="1"/>
  <c r="Q3088" i="1"/>
  <c r="W3088" i="1" s="1"/>
  <c r="Q3089" i="1"/>
  <c r="W3089" i="1" s="1"/>
  <c r="Q3090" i="1"/>
  <c r="W3090" i="1" s="1"/>
  <c r="Q3091" i="1"/>
  <c r="W3091" i="1" s="1"/>
  <c r="Q3092" i="1"/>
  <c r="W3092" i="1" s="1"/>
  <c r="Q3093" i="1"/>
  <c r="W3093" i="1" s="1"/>
  <c r="Q3094" i="1"/>
  <c r="W3094" i="1" s="1"/>
  <c r="Q3095" i="1"/>
  <c r="W3095" i="1" s="1"/>
  <c r="Q3096" i="1"/>
  <c r="W3096" i="1" s="1"/>
  <c r="Q3097" i="1"/>
  <c r="W3097" i="1" s="1"/>
  <c r="Q3098" i="1"/>
  <c r="W3098" i="1" s="1"/>
  <c r="Q3099" i="1"/>
  <c r="W3099" i="1" s="1"/>
  <c r="Q3100" i="1"/>
  <c r="W3100" i="1" s="1"/>
  <c r="Q3101" i="1"/>
  <c r="W3101" i="1" s="1"/>
  <c r="Q3102" i="1"/>
  <c r="W3102" i="1" s="1"/>
  <c r="Q3103" i="1"/>
  <c r="W3103" i="1" s="1"/>
  <c r="Q3104" i="1"/>
  <c r="W3104" i="1" s="1"/>
  <c r="Q3105" i="1"/>
  <c r="W3105" i="1" s="1"/>
  <c r="Q3106" i="1"/>
  <c r="W3106" i="1" s="1"/>
  <c r="Q3107" i="1"/>
  <c r="W3107" i="1" s="1"/>
  <c r="Q3108" i="1"/>
  <c r="W3108" i="1" s="1"/>
  <c r="Q3109" i="1"/>
  <c r="W3109" i="1" s="1"/>
  <c r="Q3110" i="1"/>
  <c r="W3110" i="1" s="1"/>
  <c r="Q3111" i="1"/>
  <c r="W3111" i="1" s="1"/>
  <c r="Q3112" i="1"/>
  <c r="W3112" i="1" s="1"/>
  <c r="Q3113" i="1"/>
  <c r="W3113" i="1" s="1"/>
  <c r="Q3114" i="1"/>
  <c r="W3114" i="1" s="1"/>
  <c r="Q3115" i="1"/>
  <c r="W3115" i="1" s="1"/>
  <c r="Q3116" i="1"/>
  <c r="W3116" i="1" s="1"/>
  <c r="Q3117" i="1"/>
  <c r="W3117" i="1" s="1"/>
  <c r="Q3118" i="1"/>
  <c r="W3118" i="1" s="1"/>
  <c r="Q3119" i="1"/>
  <c r="W3119" i="1" s="1"/>
  <c r="Q3120" i="1"/>
  <c r="W3120" i="1" s="1"/>
  <c r="Q3121" i="1"/>
  <c r="W3121" i="1" s="1"/>
  <c r="Q3122" i="1"/>
  <c r="W3122" i="1" s="1"/>
  <c r="Q3123" i="1"/>
  <c r="W3123" i="1" s="1"/>
  <c r="Q3124" i="1"/>
  <c r="W3124" i="1" s="1"/>
  <c r="Q3125" i="1"/>
  <c r="W3125" i="1" s="1"/>
  <c r="Q3126" i="1"/>
  <c r="W3126" i="1" s="1"/>
  <c r="Q3127" i="1"/>
  <c r="W3127" i="1" s="1"/>
  <c r="Q3128" i="1"/>
  <c r="W3128" i="1" s="1"/>
  <c r="Q3129" i="1"/>
  <c r="W3129" i="1" s="1"/>
  <c r="Q3130" i="1"/>
  <c r="W3130" i="1" s="1"/>
  <c r="Q3131" i="1"/>
  <c r="W3131" i="1" s="1"/>
  <c r="Q3132" i="1"/>
  <c r="W3132" i="1" s="1"/>
  <c r="Q3133" i="1"/>
  <c r="W3133" i="1" s="1"/>
  <c r="Q3134" i="1"/>
  <c r="W3134" i="1" s="1"/>
  <c r="Q3135" i="1"/>
  <c r="W3135" i="1" s="1"/>
  <c r="Q3136" i="1"/>
  <c r="W3136" i="1" s="1"/>
  <c r="Q3137" i="1"/>
  <c r="W3137" i="1" s="1"/>
  <c r="Q3138" i="1"/>
  <c r="W3138" i="1" s="1"/>
  <c r="Q3139" i="1"/>
  <c r="W3139" i="1" s="1"/>
  <c r="Q3140" i="1"/>
  <c r="W3140" i="1" s="1"/>
  <c r="Q3141" i="1"/>
  <c r="W3141" i="1" s="1"/>
  <c r="Q3142" i="1"/>
  <c r="W3142" i="1" s="1"/>
  <c r="Q3143" i="1"/>
  <c r="W3143" i="1" s="1"/>
  <c r="Q3144" i="1"/>
  <c r="W3144" i="1" s="1"/>
  <c r="Q3145" i="1"/>
  <c r="W3145" i="1" s="1"/>
  <c r="Q3146" i="1"/>
  <c r="W3146" i="1" s="1"/>
  <c r="Q3147" i="1"/>
  <c r="W3147" i="1" s="1"/>
  <c r="Q3148" i="1"/>
  <c r="W3148" i="1" s="1"/>
  <c r="Q3149" i="1"/>
  <c r="W3149" i="1" s="1"/>
  <c r="Q3150" i="1"/>
  <c r="W3150" i="1" s="1"/>
  <c r="Q3151" i="1"/>
  <c r="W3151" i="1" s="1"/>
  <c r="Q3152" i="1"/>
  <c r="W3152" i="1" s="1"/>
  <c r="Q3153" i="1"/>
  <c r="W3153" i="1" s="1"/>
  <c r="Q3154" i="1"/>
  <c r="W3154" i="1" s="1"/>
  <c r="Q3155" i="1"/>
  <c r="W3155" i="1" s="1"/>
  <c r="Q3156" i="1"/>
  <c r="W3156" i="1" s="1"/>
  <c r="Q3157" i="1"/>
  <c r="W3157" i="1" s="1"/>
  <c r="Q3158" i="1"/>
  <c r="W3158" i="1" s="1"/>
  <c r="Q3159" i="1"/>
  <c r="W3159" i="1" s="1"/>
  <c r="Q3160" i="1"/>
  <c r="W3160" i="1" s="1"/>
  <c r="Q3161" i="1"/>
  <c r="W3161" i="1" s="1"/>
  <c r="Q3162" i="1"/>
  <c r="W3162" i="1" s="1"/>
  <c r="Q3163" i="1"/>
  <c r="W3163" i="1" s="1"/>
  <c r="Q3164" i="1"/>
  <c r="W3164" i="1" s="1"/>
  <c r="Q3165" i="1"/>
  <c r="W3165" i="1" s="1"/>
  <c r="Q3166" i="1"/>
  <c r="W3166" i="1" s="1"/>
  <c r="Q3167" i="1"/>
  <c r="W3167" i="1" s="1"/>
  <c r="Q3168" i="1"/>
  <c r="W3168" i="1" s="1"/>
  <c r="Q3169" i="1"/>
  <c r="W3169" i="1" s="1"/>
  <c r="Q3170" i="1"/>
  <c r="W3170" i="1" s="1"/>
  <c r="Q3171" i="1"/>
  <c r="W3171" i="1" s="1"/>
  <c r="Q3172" i="1"/>
  <c r="W3172" i="1" s="1"/>
  <c r="Q3173" i="1"/>
  <c r="W3173" i="1" s="1"/>
  <c r="Q3174" i="1"/>
  <c r="W3174" i="1" s="1"/>
  <c r="Q3175" i="1"/>
  <c r="W3175" i="1" s="1"/>
  <c r="Q3176" i="1"/>
  <c r="W3176" i="1" s="1"/>
  <c r="Q3177" i="1"/>
  <c r="W3177" i="1" s="1"/>
  <c r="Q3178" i="1"/>
  <c r="W3178" i="1" s="1"/>
  <c r="Q3179" i="1"/>
  <c r="W3179" i="1" s="1"/>
  <c r="Q3180" i="1"/>
  <c r="W3180" i="1" s="1"/>
  <c r="Q3181" i="1"/>
  <c r="W3181" i="1" s="1"/>
  <c r="Q3182" i="1"/>
  <c r="W3182" i="1" s="1"/>
  <c r="Q3183" i="1"/>
  <c r="W3183" i="1" s="1"/>
  <c r="Q3184" i="1"/>
  <c r="W3184" i="1" s="1"/>
  <c r="Q3185" i="1"/>
  <c r="W3185" i="1" s="1"/>
  <c r="Q3186" i="1"/>
  <c r="W3186" i="1" s="1"/>
  <c r="Q3187" i="1"/>
  <c r="W3187" i="1" s="1"/>
  <c r="Q3188" i="1"/>
  <c r="W3188" i="1" s="1"/>
  <c r="Q3189" i="1"/>
  <c r="W3189" i="1" s="1"/>
  <c r="Q3190" i="1"/>
  <c r="W3190" i="1" s="1"/>
  <c r="Q3191" i="1"/>
  <c r="W3191" i="1" s="1"/>
  <c r="Q3192" i="1"/>
  <c r="W3192" i="1" s="1"/>
  <c r="Q3193" i="1"/>
  <c r="W3193" i="1" s="1"/>
  <c r="Q3194" i="1"/>
  <c r="W3194" i="1" s="1"/>
  <c r="Q3195" i="1"/>
  <c r="W3195" i="1" s="1"/>
  <c r="Q3196" i="1"/>
  <c r="W3196" i="1" s="1"/>
  <c r="Q3197" i="1"/>
  <c r="W3197" i="1" s="1"/>
  <c r="Q3198" i="1"/>
  <c r="W3198" i="1" s="1"/>
  <c r="Q3199" i="1"/>
  <c r="W3199" i="1" s="1"/>
  <c r="Q3200" i="1"/>
  <c r="W3200" i="1" s="1"/>
  <c r="Q3201" i="1"/>
  <c r="W3201" i="1" s="1"/>
  <c r="Q3202" i="1"/>
  <c r="W3202" i="1" s="1"/>
  <c r="Q3203" i="1"/>
  <c r="W3203" i="1" s="1"/>
  <c r="Q3204" i="1"/>
  <c r="W3204" i="1" s="1"/>
  <c r="Q3205" i="1"/>
  <c r="W3205" i="1" s="1"/>
  <c r="Q3206" i="1"/>
  <c r="W3206" i="1" s="1"/>
  <c r="Q3207" i="1"/>
  <c r="W3207" i="1" s="1"/>
  <c r="Q3208" i="1"/>
  <c r="W3208" i="1" s="1"/>
  <c r="Q3209" i="1"/>
  <c r="W3209" i="1" s="1"/>
  <c r="Q3210" i="1"/>
  <c r="W3210" i="1" s="1"/>
  <c r="Q3211" i="1"/>
  <c r="W3211" i="1" s="1"/>
  <c r="Q3212" i="1"/>
  <c r="W3212" i="1" s="1"/>
  <c r="Q3213" i="1"/>
  <c r="W3213" i="1" s="1"/>
  <c r="Q3214" i="1"/>
  <c r="W3214" i="1" s="1"/>
  <c r="Q3215" i="1"/>
  <c r="W3215" i="1" s="1"/>
  <c r="Q3216" i="1"/>
  <c r="W3216" i="1" s="1"/>
  <c r="Q3217" i="1"/>
  <c r="W3217" i="1" s="1"/>
  <c r="Q3218" i="1"/>
  <c r="W3218" i="1" s="1"/>
  <c r="Q3219" i="1"/>
  <c r="W3219" i="1" s="1"/>
  <c r="Q3220" i="1"/>
  <c r="W3220" i="1" s="1"/>
  <c r="Q3221" i="1"/>
  <c r="W3221" i="1" s="1"/>
  <c r="Q3222" i="1"/>
  <c r="W3222" i="1" s="1"/>
  <c r="Q3223" i="1"/>
  <c r="W3223" i="1" s="1"/>
  <c r="Q3224" i="1"/>
  <c r="W3224" i="1" s="1"/>
  <c r="Q3225" i="1"/>
  <c r="W3225" i="1" s="1"/>
  <c r="Q3226" i="1"/>
  <c r="W3226" i="1" s="1"/>
  <c r="Q3227" i="1"/>
  <c r="W3227" i="1" s="1"/>
  <c r="Q3228" i="1"/>
  <c r="W3228" i="1" s="1"/>
  <c r="Q3229" i="1"/>
  <c r="W3229" i="1" s="1"/>
  <c r="Q3230" i="1"/>
  <c r="W3230" i="1" s="1"/>
  <c r="Q3231" i="1"/>
  <c r="W3231" i="1" s="1"/>
  <c r="Q3232" i="1"/>
  <c r="W3232" i="1" s="1"/>
  <c r="Q3233" i="1"/>
  <c r="W3233" i="1" s="1"/>
  <c r="Q3234" i="1"/>
  <c r="W3234" i="1" s="1"/>
  <c r="Q3235" i="1"/>
  <c r="W3235" i="1" s="1"/>
  <c r="Q3236" i="1"/>
  <c r="W3236" i="1" s="1"/>
  <c r="Q3237" i="1"/>
  <c r="W3237" i="1" s="1"/>
  <c r="Q3238" i="1"/>
  <c r="W3238" i="1" s="1"/>
  <c r="Q3239" i="1"/>
  <c r="W3239" i="1" s="1"/>
  <c r="Q3240" i="1"/>
  <c r="W3240" i="1" s="1"/>
  <c r="Q3241" i="1"/>
  <c r="W3241" i="1" s="1"/>
  <c r="Q3242" i="1"/>
  <c r="W3242" i="1" s="1"/>
  <c r="Q3243" i="1"/>
  <c r="W3243" i="1" s="1"/>
  <c r="Q3244" i="1"/>
  <c r="W3244" i="1" s="1"/>
  <c r="Q3245" i="1"/>
  <c r="W3245" i="1" s="1"/>
  <c r="Q3246" i="1"/>
  <c r="W3246" i="1" s="1"/>
  <c r="Q3247" i="1"/>
  <c r="W3247" i="1" s="1"/>
  <c r="Q3248" i="1"/>
  <c r="W3248" i="1" s="1"/>
  <c r="Q3249" i="1"/>
  <c r="W3249" i="1" s="1"/>
  <c r="Q3250" i="1"/>
  <c r="W3250" i="1" s="1"/>
  <c r="Q3251" i="1"/>
  <c r="W3251" i="1" s="1"/>
  <c r="Q3252" i="1"/>
  <c r="W3252" i="1" s="1"/>
  <c r="Q3253" i="1"/>
  <c r="W3253" i="1" s="1"/>
  <c r="Q3254" i="1"/>
  <c r="W3254" i="1" s="1"/>
  <c r="Q3255" i="1"/>
  <c r="W3255" i="1" s="1"/>
  <c r="Q3256" i="1"/>
  <c r="W3256" i="1" s="1"/>
  <c r="Q3257" i="1"/>
  <c r="W3257" i="1" s="1"/>
  <c r="Q3258" i="1"/>
  <c r="W3258" i="1" s="1"/>
  <c r="Q3259" i="1"/>
  <c r="W3259" i="1" s="1"/>
  <c r="Q3260" i="1"/>
  <c r="W3260" i="1" s="1"/>
  <c r="Q3261" i="1"/>
  <c r="W3261" i="1" s="1"/>
  <c r="Q3262" i="1"/>
  <c r="W3262" i="1" s="1"/>
  <c r="Q3263" i="1"/>
  <c r="W3263" i="1" s="1"/>
  <c r="Q3264" i="1"/>
  <c r="W3264" i="1" s="1"/>
  <c r="Q3265" i="1"/>
  <c r="W3265" i="1" s="1"/>
  <c r="Q3266" i="1"/>
  <c r="W3266" i="1" s="1"/>
  <c r="Q3267" i="1"/>
  <c r="W3267" i="1" s="1"/>
  <c r="Q3268" i="1"/>
  <c r="W3268" i="1" s="1"/>
  <c r="Q3269" i="1"/>
  <c r="W3269" i="1" s="1"/>
  <c r="Q3270" i="1"/>
  <c r="W3270" i="1" s="1"/>
  <c r="Q3271" i="1"/>
  <c r="W3271" i="1" s="1"/>
  <c r="Q3272" i="1"/>
  <c r="W3272" i="1" s="1"/>
  <c r="Q3273" i="1"/>
  <c r="W3273" i="1" s="1"/>
  <c r="Q3274" i="1"/>
  <c r="W3274" i="1" s="1"/>
  <c r="Q3275" i="1"/>
  <c r="W3275" i="1" s="1"/>
  <c r="Q3276" i="1"/>
  <c r="W3276" i="1" s="1"/>
  <c r="Q3277" i="1"/>
  <c r="W3277" i="1" s="1"/>
  <c r="Q3278" i="1"/>
  <c r="W3278" i="1" s="1"/>
  <c r="Q3279" i="1"/>
  <c r="W3279" i="1" s="1"/>
  <c r="Q3280" i="1"/>
  <c r="W3280" i="1" s="1"/>
  <c r="Q3281" i="1"/>
  <c r="W3281" i="1" s="1"/>
  <c r="Q3282" i="1"/>
  <c r="W3282" i="1" s="1"/>
  <c r="Q3283" i="1"/>
  <c r="W3283" i="1" s="1"/>
  <c r="Q3284" i="1"/>
  <c r="W3284" i="1" s="1"/>
  <c r="Q3285" i="1"/>
  <c r="W3285" i="1" s="1"/>
  <c r="Q3286" i="1"/>
  <c r="W3286" i="1" s="1"/>
  <c r="Q3287" i="1"/>
  <c r="W3287" i="1" s="1"/>
  <c r="Q3288" i="1"/>
  <c r="W3288" i="1" s="1"/>
  <c r="Q3289" i="1"/>
  <c r="W3289" i="1" s="1"/>
  <c r="Q3290" i="1"/>
  <c r="W3290" i="1" s="1"/>
  <c r="Q3291" i="1"/>
  <c r="W3291" i="1" s="1"/>
  <c r="Q3292" i="1"/>
  <c r="W3292" i="1" s="1"/>
  <c r="Q3293" i="1"/>
  <c r="W3293" i="1" s="1"/>
  <c r="Q3294" i="1"/>
  <c r="W3294" i="1" s="1"/>
  <c r="Q3295" i="1"/>
  <c r="W3295" i="1" s="1"/>
  <c r="Q3296" i="1"/>
  <c r="W3296" i="1" s="1"/>
  <c r="Q3297" i="1"/>
  <c r="W3297" i="1" s="1"/>
  <c r="Q3298" i="1"/>
  <c r="W3298" i="1" s="1"/>
  <c r="Q3299" i="1"/>
  <c r="W3299" i="1" s="1"/>
  <c r="Q3300" i="1"/>
  <c r="W3300" i="1" s="1"/>
  <c r="Q3301" i="1"/>
  <c r="W3301" i="1" s="1"/>
  <c r="Q3302" i="1"/>
  <c r="W3302" i="1" s="1"/>
  <c r="Q3303" i="1"/>
  <c r="W3303" i="1" s="1"/>
  <c r="Q3304" i="1"/>
  <c r="W3304" i="1" s="1"/>
  <c r="Q3305" i="1"/>
  <c r="W3305" i="1" s="1"/>
  <c r="Q3306" i="1"/>
  <c r="W3306" i="1" s="1"/>
  <c r="Q3307" i="1"/>
  <c r="W3307" i="1" s="1"/>
  <c r="Q3308" i="1"/>
  <c r="W3308" i="1" s="1"/>
  <c r="Q3309" i="1"/>
  <c r="W3309" i="1" s="1"/>
  <c r="Q3310" i="1"/>
  <c r="W3310" i="1" s="1"/>
  <c r="Q3311" i="1"/>
  <c r="W3311" i="1" s="1"/>
  <c r="Q3312" i="1"/>
  <c r="W3312" i="1" s="1"/>
  <c r="Q3313" i="1"/>
  <c r="W3313" i="1" s="1"/>
  <c r="Q3314" i="1"/>
  <c r="W3314" i="1" s="1"/>
  <c r="Q3315" i="1"/>
  <c r="W3315" i="1" s="1"/>
  <c r="Q3316" i="1"/>
  <c r="W3316" i="1" s="1"/>
  <c r="Q3317" i="1"/>
  <c r="W3317" i="1" s="1"/>
  <c r="Q3318" i="1"/>
  <c r="W3318" i="1" s="1"/>
  <c r="Q3319" i="1"/>
  <c r="W3319" i="1" s="1"/>
  <c r="Q3320" i="1"/>
  <c r="W3320" i="1" s="1"/>
  <c r="Q3321" i="1"/>
  <c r="W3321" i="1" s="1"/>
  <c r="Q3322" i="1"/>
  <c r="W3322" i="1" s="1"/>
  <c r="Q3323" i="1"/>
  <c r="W3323" i="1" s="1"/>
  <c r="Q3324" i="1"/>
  <c r="W3324" i="1" s="1"/>
  <c r="Q3325" i="1"/>
  <c r="W3325" i="1" s="1"/>
  <c r="Q3326" i="1"/>
  <c r="W3326" i="1" s="1"/>
  <c r="Q3327" i="1"/>
  <c r="W3327" i="1" s="1"/>
  <c r="Q3328" i="1"/>
  <c r="W3328" i="1" s="1"/>
  <c r="Q3329" i="1"/>
  <c r="W3329" i="1" s="1"/>
  <c r="Q3330" i="1"/>
  <c r="W3330" i="1" s="1"/>
  <c r="Q3331" i="1"/>
  <c r="W3331" i="1" s="1"/>
  <c r="Q3332" i="1"/>
  <c r="W3332" i="1" s="1"/>
  <c r="Q3333" i="1"/>
  <c r="W3333" i="1" s="1"/>
  <c r="Q3334" i="1"/>
  <c r="W3334" i="1" s="1"/>
  <c r="Q3335" i="1"/>
  <c r="W3335" i="1" s="1"/>
  <c r="Q3336" i="1"/>
  <c r="W3336" i="1" s="1"/>
  <c r="Q3337" i="1"/>
  <c r="W3337" i="1" s="1"/>
  <c r="Q3338" i="1"/>
  <c r="W3338" i="1" s="1"/>
  <c r="Q3339" i="1"/>
  <c r="W3339" i="1" s="1"/>
  <c r="Q3340" i="1"/>
  <c r="W3340" i="1" s="1"/>
  <c r="Q3341" i="1"/>
  <c r="W3341" i="1" s="1"/>
  <c r="Q3342" i="1"/>
  <c r="W3342" i="1" s="1"/>
  <c r="Q3343" i="1"/>
  <c r="W3343" i="1" s="1"/>
  <c r="Q3344" i="1"/>
  <c r="W3344" i="1" s="1"/>
  <c r="Q3345" i="1"/>
  <c r="W3345" i="1" s="1"/>
  <c r="Q3346" i="1"/>
  <c r="W3346" i="1" s="1"/>
  <c r="Q3347" i="1"/>
  <c r="W3347" i="1" s="1"/>
  <c r="Q3348" i="1"/>
  <c r="W3348" i="1" s="1"/>
  <c r="Q3349" i="1"/>
  <c r="W3349" i="1" s="1"/>
  <c r="Q3350" i="1"/>
  <c r="W3350" i="1" s="1"/>
  <c r="Q3351" i="1"/>
  <c r="W3351" i="1" s="1"/>
  <c r="Q3352" i="1"/>
  <c r="W3352" i="1" s="1"/>
  <c r="Q3353" i="1"/>
  <c r="W3353" i="1" s="1"/>
  <c r="Q3354" i="1"/>
  <c r="W3354" i="1" s="1"/>
  <c r="Q3355" i="1"/>
  <c r="W3355" i="1" s="1"/>
  <c r="Q3356" i="1"/>
  <c r="W3356" i="1" s="1"/>
  <c r="Q3357" i="1"/>
  <c r="W3357" i="1" s="1"/>
  <c r="Q3358" i="1"/>
  <c r="W3358" i="1" s="1"/>
  <c r="Q3359" i="1"/>
  <c r="W3359" i="1" s="1"/>
  <c r="Q3360" i="1"/>
  <c r="W3360" i="1" s="1"/>
  <c r="Q3361" i="1"/>
  <c r="W3361" i="1" s="1"/>
  <c r="Q3362" i="1"/>
  <c r="W3362" i="1" s="1"/>
  <c r="Q3363" i="1"/>
  <c r="W3363" i="1" s="1"/>
  <c r="Q3364" i="1"/>
  <c r="W3364" i="1" s="1"/>
  <c r="Q3365" i="1"/>
  <c r="W3365" i="1" s="1"/>
  <c r="Q3366" i="1"/>
  <c r="W3366" i="1" s="1"/>
  <c r="Q3367" i="1"/>
  <c r="W3367" i="1" s="1"/>
  <c r="Q3368" i="1"/>
  <c r="W3368" i="1" s="1"/>
  <c r="Q3369" i="1"/>
  <c r="W3369" i="1" s="1"/>
  <c r="Q3370" i="1"/>
  <c r="W3370" i="1" s="1"/>
  <c r="Q3371" i="1"/>
  <c r="W3371" i="1" s="1"/>
  <c r="Q3372" i="1"/>
  <c r="W3372" i="1" s="1"/>
  <c r="Q3373" i="1"/>
  <c r="W3373" i="1" s="1"/>
  <c r="Q3374" i="1"/>
  <c r="W3374" i="1" s="1"/>
  <c r="Q3375" i="1"/>
  <c r="W3375" i="1" s="1"/>
  <c r="Q3376" i="1"/>
  <c r="W3376" i="1" s="1"/>
  <c r="Q3377" i="1"/>
  <c r="W3377" i="1" s="1"/>
  <c r="Q3378" i="1"/>
  <c r="W3378" i="1" s="1"/>
  <c r="Q3379" i="1"/>
  <c r="W3379" i="1" s="1"/>
  <c r="Q3380" i="1"/>
  <c r="W3380" i="1" s="1"/>
  <c r="Q3381" i="1"/>
  <c r="W3381" i="1" s="1"/>
  <c r="Q3382" i="1"/>
  <c r="W3382" i="1" s="1"/>
  <c r="Q3383" i="1"/>
  <c r="W3383" i="1" s="1"/>
  <c r="Q3384" i="1"/>
  <c r="W3384" i="1" s="1"/>
  <c r="Q3385" i="1"/>
  <c r="W3385" i="1" s="1"/>
  <c r="Q3386" i="1"/>
  <c r="W3386" i="1" s="1"/>
  <c r="Q3387" i="1"/>
  <c r="W3387" i="1" s="1"/>
  <c r="Q3388" i="1"/>
  <c r="W3388" i="1" s="1"/>
  <c r="Q3389" i="1"/>
  <c r="W3389" i="1" s="1"/>
  <c r="Q3390" i="1"/>
  <c r="W3390" i="1" s="1"/>
  <c r="Q3391" i="1"/>
  <c r="W3391" i="1" s="1"/>
  <c r="Q3392" i="1"/>
  <c r="W3392" i="1" s="1"/>
  <c r="Q3393" i="1"/>
  <c r="W3393" i="1" s="1"/>
  <c r="Q3394" i="1"/>
  <c r="W3394" i="1" s="1"/>
  <c r="Q3395" i="1"/>
  <c r="W3395" i="1" s="1"/>
  <c r="Q3396" i="1"/>
  <c r="W3396" i="1" s="1"/>
  <c r="Q3397" i="1"/>
  <c r="W3397" i="1" s="1"/>
  <c r="Q3398" i="1"/>
  <c r="W3398" i="1" s="1"/>
  <c r="Q3399" i="1"/>
  <c r="W3399" i="1" s="1"/>
  <c r="Q3400" i="1"/>
  <c r="W3400" i="1" s="1"/>
  <c r="Q3401" i="1"/>
  <c r="W3401" i="1" s="1"/>
  <c r="Q3402" i="1"/>
  <c r="W3402" i="1" s="1"/>
  <c r="Q3403" i="1"/>
  <c r="W3403" i="1" s="1"/>
  <c r="Q3404" i="1"/>
  <c r="W3404" i="1" s="1"/>
  <c r="Q3405" i="1"/>
  <c r="W3405" i="1" s="1"/>
  <c r="Q3406" i="1"/>
  <c r="W3406" i="1" s="1"/>
  <c r="Q3407" i="1"/>
  <c r="W3407" i="1" s="1"/>
  <c r="Q3408" i="1"/>
  <c r="W3408" i="1" s="1"/>
  <c r="Q3409" i="1"/>
  <c r="W3409" i="1" s="1"/>
  <c r="Q3410" i="1"/>
  <c r="W3410" i="1" s="1"/>
  <c r="Q3411" i="1"/>
  <c r="W3411" i="1" s="1"/>
  <c r="Q3412" i="1"/>
  <c r="W3412" i="1" s="1"/>
  <c r="Q3413" i="1"/>
  <c r="W3413" i="1" s="1"/>
  <c r="Q3414" i="1"/>
  <c r="W3414" i="1" s="1"/>
  <c r="Q3415" i="1"/>
  <c r="W3415" i="1" s="1"/>
  <c r="Q3416" i="1"/>
  <c r="W3416" i="1" s="1"/>
  <c r="Q3417" i="1"/>
  <c r="W3417" i="1" s="1"/>
  <c r="Q3418" i="1"/>
  <c r="W3418" i="1" s="1"/>
  <c r="Q3419" i="1"/>
  <c r="W3419" i="1" s="1"/>
  <c r="Q3420" i="1"/>
  <c r="W3420" i="1" s="1"/>
  <c r="Q3421" i="1"/>
  <c r="W3421" i="1" s="1"/>
  <c r="Q3422" i="1"/>
  <c r="W3422" i="1" s="1"/>
  <c r="Q3423" i="1"/>
  <c r="W3423" i="1" s="1"/>
  <c r="Q3424" i="1"/>
  <c r="W3424" i="1" s="1"/>
  <c r="Q3425" i="1"/>
  <c r="W3425" i="1" s="1"/>
  <c r="Q3426" i="1"/>
  <c r="W3426" i="1" s="1"/>
  <c r="Q3427" i="1"/>
  <c r="W3427" i="1" s="1"/>
  <c r="Q3428" i="1"/>
  <c r="W3428" i="1" s="1"/>
  <c r="Q3429" i="1"/>
  <c r="W3429" i="1" s="1"/>
  <c r="Q3430" i="1"/>
  <c r="W3430" i="1" s="1"/>
  <c r="Q3431" i="1"/>
  <c r="W3431" i="1" s="1"/>
  <c r="Q3432" i="1"/>
  <c r="W3432" i="1" s="1"/>
  <c r="Q3433" i="1"/>
  <c r="W3433" i="1" s="1"/>
  <c r="Q3434" i="1"/>
  <c r="W3434" i="1" s="1"/>
  <c r="Q3435" i="1"/>
  <c r="W3435" i="1" s="1"/>
  <c r="Q3436" i="1"/>
  <c r="W3436" i="1" s="1"/>
  <c r="Q3437" i="1"/>
  <c r="W3437" i="1" s="1"/>
  <c r="Q3438" i="1"/>
  <c r="W3438" i="1" s="1"/>
  <c r="Q3439" i="1"/>
  <c r="W3439" i="1" s="1"/>
  <c r="Q3440" i="1"/>
  <c r="W3440" i="1" s="1"/>
  <c r="Q3441" i="1"/>
  <c r="W3441" i="1" s="1"/>
  <c r="Q3442" i="1"/>
  <c r="W3442" i="1" s="1"/>
  <c r="Q3443" i="1"/>
  <c r="W3443" i="1" s="1"/>
  <c r="Q3444" i="1"/>
  <c r="W3444" i="1" s="1"/>
  <c r="Q3445" i="1"/>
  <c r="W3445" i="1" s="1"/>
  <c r="Q3446" i="1"/>
  <c r="W3446" i="1" s="1"/>
  <c r="Q3447" i="1"/>
  <c r="W3447" i="1" s="1"/>
  <c r="Q3448" i="1"/>
  <c r="W3448" i="1" s="1"/>
  <c r="Q3449" i="1"/>
  <c r="W3449" i="1" s="1"/>
  <c r="Q3450" i="1"/>
  <c r="W3450" i="1" s="1"/>
  <c r="Q3451" i="1"/>
  <c r="W3451" i="1" s="1"/>
  <c r="Q3452" i="1"/>
  <c r="W3452" i="1" s="1"/>
  <c r="Q3453" i="1"/>
  <c r="W3453" i="1" s="1"/>
  <c r="Q3454" i="1"/>
  <c r="W3454" i="1" s="1"/>
  <c r="Q3455" i="1"/>
  <c r="W3455" i="1" s="1"/>
  <c r="Q3456" i="1"/>
  <c r="W3456" i="1" s="1"/>
  <c r="Q3457" i="1"/>
  <c r="W3457" i="1" s="1"/>
  <c r="Q3458" i="1"/>
  <c r="W3458" i="1" s="1"/>
  <c r="Q3459" i="1"/>
  <c r="W3459" i="1" s="1"/>
  <c r="Q3460" i="1"/>
  <c r="W3460" i="1" s="1"/>
  <c r="Q3461" i="1"/>
  <c r="W3461" i="1" s="1"/>
  <c r="Q3462" i="1"/>
  <c r="W3462" i="1" s="1"/>
  <c r="Q3463" i="1"/>
  <c r="W3463" i="1" s="1"/>
  <c r="Q3464" i="1"/>
  <c r="W3464" i="1" s="1"/>
  <c r="Q3465" i="1"/>
  <c r="W3465" i="1" s="1"/>
  <c r="Q3466" i="1"/>
  <c r="W3466" i="1" s="1"/>
  <c r="Q3467" i="1"/>
  <c r="W3467" i="1" s="1"/>
  <c r="Q3468" i="1"/>
  <c r="W3468" i="1" s="1"/>
  <c r="Q3469" i="1"/>
  <c r="W3469" i="1" s="1"/>
  <c r="Q3470" i="1"/>
  <c r="W3470" i="1" s="1"/>
  <c r="Q3471" i="1"/>
  <c r="W3471" i="1" s="1"/>
  <c r="Q3472" i="1"/>
  <c r="W3472" i="1" s="1"/>
  <c r="Q3473" i="1"/>
  <c r="W3473" i="1" s="1"/>
  <c r="Q3474" i="1"/>
  <c r="W3474" i="1" s="1"/>
  <c r="Q3475" i="1"/>
  <c r="W3475" i="1" s="1"/>
  <c r="Q3476" i="1"/>
  <c r="W3476" i="1" s="1"/>
  <c r="Q3477" i="1"/>
  <c r="W3477" i="1" s="1"/>
  <c r="Q3478" i="1"/>
  <c r="W3478" i="1" s="1"/>
  <c r="Q3479" i="1"/>
  <c r="W3479" i="1" s="1"/>
  <c r="Q3480" i="1"/>
  <c r="W3480" i="1" s="1"/>
  <c r="Q3481" i="1"/>
  <c r="W3481" i="1" s="1"/>
  <c r="Q3482" i="1"/>
  <c r="W3482" i="1" s="1"/>
  <c r="Q3483" i="1"/>
  <c r="W3483" i="1" s="1"/>
  <c r="Q3484" i="1"/>
  <c r="W3484" i="1" s="1"/>
  <c r="Q3485" i="1"/>
  <c r="W3485" i="1" s="1"/>
  <c r="Q3486" i="1"/>
  <c r="W3486" i="1" s="1"/>
  <c r="Q3487" i="1"/>
  <c r="W3487" i="1" s="1"/>
  <c r="Q3488" i="1"/>
  <c r="W3488" i="1" s="1"/>
  <c r="Q3489" i="1"/>
  <c r="W3489" i="1" s="1"/>
  <c r="Q3490" i="1"/>
  <c r="W3490" i="1" s="1"/>
  <c r="Q3491" i="1"/>
  <c r="W3491" i="1" s="1"/>
  <c r="Q3492" i="1"/>
  <c r="W3492" i="1" s="1"/>
  <c r="Q3493" i="1"/>
  <c r="W3493" i="1" s="1"/>
  <c r="Q3494" i="1"/>
  <c r="W3494" i="1" s="1"/>
  <c r="Q3495" i="1"/>
  <c r="W3495" i="1" s="1"/>
  <c r="Q3496" i="1"/>
  <c r="W3496" i="1" s="1"/>
  <c r="Q3497" i="1"/>
  <c r="W3497" i="1" s="1"/>
  <c r="Q3498" i="1"/>
  <c r="W3498" i="1" s="1"/>
  <c r="Q3499" i="1"/>
  <c r="W3499" i="1" s="1"/>
  <c r="Q3500" i="1"/>
  <c r="W3500" i="1" s="1"/>
  <c r="Q3501" i="1"/>
  <c r="W3501" i="1" s="1"/>
  <c r="Q3502" i="1"/>
  <c r="W3502" i="1" s="1"/>
  <c r="Q3503" i="1"/>
  <c r="W3503" i="1" s="1"/>
  <c r="Q3504" i="1"/>
  <c r="W3504" i="1" s="1"/>
  <c r="Q3505" i="1"/>
  <c r="W3505" i="1" s="1"/>
  <c r="Q3506" i="1"/>
  <c r="W3506" i="1" s="1"/>
  <c r="Q3507" i="1"/>
  <c r="W3507" i="1" s="1"/>
  <c r="Q3508" i="1"/>
  <c r="W3508" i="1" s="1"/>
  <c r="Q3509" i="1"/>
  <c r="W3509" i="1" s="1"/>
  <c r="Q3510" i="1"/>
  <c r="W3510" i="1" s="1"/>
  <c r="Q3511" i="1"/>
  <c r="W3511" i="1" s="1"/>
  <c r="Q3512" i="1"/>
  <c r="W3512" i="1" s="1"/>
  <c r="Q3513" i="1"/>
  <c r="W3513" i="1" s="1"/>
  <c r="Q3514" i="1"/>
  <c r="W3514" i="1" s="1"/>
  <c r="Q3515" i="1"/>
  <c r="W3515" i="1" s="1"/>
  <c r="Q3516" i="1"/>
  <c r="W3516" i="1" s="1"/>
  <c r="Q3517" i="1"/>
  <c r="W3517" i="1" s="1"/>
  <c r="Q3518" i="1"/>
  <c r="W3518" i="1" s="1"/>
  <c r="Q3519" i="1"/>
  <c r="W3519" i="1" s="1"/>
  <c r="Q3520" i="1"/>
  <c r="W3520" i="1" s="1"/>
  <c r="Q3521" i="1"/>
  <c r="W3521" i="1" s="1"/>
  <c r="Q3522" i="1"/>
  <c r="W3522" i="1" s="1"/>
  <c r="Q3523" i="1"/>
  <c r="W3523" i="1" s="1"/>
  <c r="Q3524" i="1"/>
  <c r="W3524" i="1" s="1"/>
  <c r="Q3525" i="1"/>
  <c r="W3525" i="1" s="1"/>
  <c r="Q3526" i="1"/>
  <c r="W3526" i="1" s="1"/>
  <c r="Q3527" i="1"/>
  <c r="W3527" i="1" s="1"/>
  <c r="Q3528" i="1"/>
  <c r="W3528" i="1" s="1"/>
  <c r="Q3529" i="1"/>
  <c r="W3529" i="1" s="1"/>
  <c r="Q3530" i="1"/>
  <c r="W3530" i="1" s="1"/>
  <c r="Q3531" i="1"/>
  <c r="W3531" i="1" s="1"/>
  <c r="Q3532" i="1"/>
  <c r="W3532" i="1" s="1"/>
  <c r="Q3533" i="1"/>
  <c r="W3533" i="1" s="1"/>
  <c r="Q3534" i="1"/>
  <c r="W3534" i="1" s="1"/>
  <c r="Q3535" i="1"/>
  <c r="W3535" i="1" s="1"/>
  <c r="Q3536" i="1"/>
  <c r="W3536" i="1" s="1"/>
  <c r="Q3537" i="1"/>
  <c r="W3537" i="1" s="1"/>
  <c r="Q3538" i="1"/>
  <c r="W3538" i="1" s="1"/>
  <c r="Q3539" i="1"/>
  <c r="W3539" i="1" s="1"/>
  <c r="Q3540" i="1"/>
  <c r="W3540" i="1" s="1"/>
  <c r="Q3541" i="1"/>
  <c r="W3541" i="1" s="1"/>
  <c r="Q3542" i="1"/>
  <c r="W3542" i="1" s="1"/>
  <c r="Q3543" i="1"/>
  <c r="W3543" i="1" s="1"/>
  <c r="Q3544" i="1"/>
  <c r="W3544" i="1" s="1"/>
  <c r="Q3545" i="1"/>
  <c r="W3545" i="1" s="1"/>
  <c r="Q3546" i="1"/>
  <c r="W3546" i="1" s="1"/>
  <c r="Q3547" i="1"/>
  <c r="W3547" i="1" s="1"/>
  <c r="Q3548" i="1"/>
  <c r="W3548" i="1" s="1"/>
  <c r="Q3549" i="1"/>
  <c r="W3549" i="1" s="1"/>
  <c r="Q3550" i="1"/>
  <c r="W3550" i="1" s="1"/>
  <c r="Q3551" i="1"/>
  <c r="W3551" i="1" s="1"/>
  <c r="Q3552" i="1"/>
  <c r="W3552" i="1" s="1"/>
  <c r="Q3553" i="1"/>
  <c r="W3553" i="1" s="1"/>
  <c r="Q3554" i="1"/>
  <c r="W3554" i="1" s="1"/>
  <c r="Q3555" i="1"/>
  <c r="W3555" i="1" s="1"/>
  <c r="Q3556" i="1"/>
  <c r="W3556" i="1" s="1"/>
  <c r="Q3557" i="1"/>
  <c r="W3557" i="1" s="1"/>
  <c r="Q3558" i="1"/>
  <c r="W3558" i="1" s="1"/>
  <c r="Q3559" i="1"/>
  <c r="W3559" i="1" s="1"/>
  <c r="Q3560" i="1"/>
  <c r="W3560" i="1" s="1"/>
  <c r="Q3561" i="1"/>
  <c r="W3561" i="1" s="1"/>
  <c r="Q3562" i="1"/>
  <c r="W3562" i="1" s="1"/>
  <c r="Q3563" i="1"/>
  <c r="W3563" i="1" s="1"/>
  <c r="Q3564" i="1"/>
  <c r="W3564" i="1" s="1"/>
  <c r="Q3565" i="1"/>
  <c r="W3565" i="1" s="1"/>
  <c r="Q3566" i="1"/>
  <c r="W3566" i="1" s="1"/>
  <c r="Q3567" i="1"/>
  <c r="W3567" i="1" s="1"/>
  <c r="Q3568" i="1"/>
  <c r="W3568" i="1" s="1"/>
  <c r="Q3569" i="1"/>
  <c r="W3569" i="1" s="1"/>
  <c r="Q3570" i="1"/>
  <c r="W3570" i="1" s="1"/>
  <c r="Q3571" i="1"/>
  <c r="W3571" i="1" s="1"/>
  <c r="Q3572" i="1"/>
  <c r="W3572" i="1" s="1"/>
  <c r="Q3573" i="1"/>
  <c r="W3573" i="1" s="1"/>
  <c r="Q3574" i="1"/>
  <c r="W3574" i="1" s="1"/>
  <c r="Q3575" i="1"/>
  <c r="W3575" i="1" s="1"/>
  <c r="Q3576" i="1"/>
  <c r="W3576" i="1" s="1"/>
  <c r="Q3577" i="1"/>
  <c r="W3577" i="1" s="1"/>
  <c r="Q3578" i="1"/>
  <c r="W3578" i="1" s="1"/>
  <c r="Q3579" i="1"/>
  <c r="W3579" i="1" s="1"/>
  <c r="Q3580" i="1"/>
  <c r="W3580" i="1" s="1"/>
  <c r="Q3581" i="1"/>
  <c r="W3581" i="1" s="1"/>
  <c r="Q3582" i="1"/>
  <c r="W3582" i="1" s="1"/>
  <c r="Q3583" i="1"/>
  <c r="W3583" i="1" s="1"/>
  <c r="Q3584" i="1"/>
  <c r="W3584" i="1" s="1"/>
  <c r="Q3585" i="1"/>
  <c r="W3585" i="1" s="1"/>
  <c r="Q3586" i="1"/>
  <c r="W3586" i="1" s="1"/>
  <c r="Q3587" i="1"/>
  <c r="W3587" i="1" s="1"/>
  <c r="Q3588" i="1"/>
  <c r="W3588" i="1" s="1"/>
  <c r="Q3589" i="1"/>
  <c r="W3589" i="1" s="1"/>
  <c r="Q3590" i="1"/>
  <c r="W3590" i="1" s="1"/>
  <c r="Q3591" i="1"/>
  <c r="W3591" i="1" s="1"/>
  <c r="Q3592" i="1"/>
  <c r="W3592" i="1" s="1"/>
  <c r="Q3593" i="1"/>
  <c r="W3593" i="1" s="1"/>
  <c r="Q3594" i="1"/>
  <c r="W3594" i="1" s="1"/>
  <c r="Q3595" i="1"/>
  <c r="W3595" i="1" s="1"/>
  <c r="Q3596" i="1"/>
  <c r="W3596" i="1" s="1"/>
  <c r="Q3597" i="1"/>
  <c r="W3597" i="1" s="1"/>
  <c r="Q3598" i="1"/>
  <c r="W3598" i="1" s="1"/>
  <c r="Q3599" i="1"/>
  <c r="W3599" i="1" s="1"/>
  <c r="Q3600" i="1"/>
  <c r="W3600" i="1" s="1"/>
  <c r="Q3601" i="1"/>
  <c r="W3601" i="1" s="1"/>
  <c r="Q3602" i="1"/>
  <c r="W3602" i="1" s="1"/>
  <c r="Q3603" i="1"/>
  <c r="W3603" i="1" s="1"/>
  <c r="Q3604" i="1"/>
  <c r="W3604" i="1" s="1"/>
  <c r="Q3605" i="1"/>
  <c r="W3605" i="1" s="1"/>
  <c r="Q3606" i="1"/>
  <c r="W3606" i="1" s="1"/>
  <c r="Q3607" i="1"/>
  <c r="W3607" i="1" s="1"/>
  <c r="Q3608" i="1"/>
  <c r="W3608" i="1" s="1"/>
  <c r="Q3609" i="1"/>
  <c r="W3609" i="1" s="1"/>
  <c r="Q3610" i="1"/>
  <c r="W3610" i="1" s="1"/>
  <c r="Q3611" i="1"/>
  <c r="W3611" i="1" s="1"/>
  <c r="Q3612" i="1"/>
  <c r="W3612" i="1" s="1"/>
  <c r="Q3613" i="1"/>
  <c r="W3613" i="1" s="1"/>
  <c r="Q3614" i="1"/>
  <c r="W3614" i="1" s="1"/>
  <c r="Q3615" i="1"/>
  <c r="W3615" i="1" s="1"/>
  <c r="Q3616" i="1"/>
  <c r="W3616" i="1" s="1"/>
  <c r="Q3617" i="1"/>
  <c r="W3617" i="1" s="1"/>
  <c r="Q3618" i="1"/>
  <c r="W3618" i="1" s="1"/>
  <c r="Q3619" i="1"/>
  <c r="W3619" i="1" s="1"/>
  <c r="Q3620" i="1"/>
  <c r="W3620" i="1" s="1"/>
  <c r="Q3621" i="1"/>
  <c r="W3621" i="1" s="1"/>
  <c r="Q3622" i="1"/>
  <c r="W3622" i="1" s="1"/>
  <c r="Q3623" i="1"/>
  <c r="W3623" i="1" s="1"/>
  <c r="Q3624" i="1"/>
  <c r="W3624" i="1" s="1"/>
  <c r="Q3625" i="1"/>
  <c r="W3625" i="1" s="1"/>
  <c r="Q3626" i="1"/>
  <c r="W3626" i="1" s="1"/>
  <c r="Q3627" i="1"/>
  <c r="W3627" i="1" s="1"/>
  <c r="Q3628" i="1"/>
  <c r="W3628" i="1" s="1"/>
  <c r="Q3629" i="1"/>
  <c r="W3629" i="1" s="1"/>
  <c r="Q3630" i="1"/>
  <c r="W3630" i="1" s="1"/>
  <c r="Q3631" i="1"/>
  <c r="W3631" i="1" s="1"/>
  <c r="Q3632" i="1"/>
  <c r="W3632" i="1" s="1"/>
  <c r="Q3633" i="1"/>
  <c r="W3633" i="1" s="1"/>
  <c r="Q3634" i="1"/>
  <c r="W3634" i="1" s="1"/>
  <c r="Q3635" i="1"/>
  <c r="W3635" i="1" s="1"/>
  <c r="Q3636" i="1"/>
  <c r="W3636" i="1" s="1"/>
  <c r="Q3637" i="1"/>
  <c r="W3637" i="1" s="1"/>
  <c r="Q3638" i="1"/>
  <c r="W3638" i="1" s="1"/>
  <c r="Q3639" i="1"/>
  <c r="W3639" i="1" s="1"/>
  <c r="Q3640" i="1"/>
  <c r="W3640" i="1" s="1"/>
  <c r="Q3641" i="1"/>
  <c r="W3641" i="1" s="1"/>
  <c r="Q3642" i="1"/>
  <c r="W3642" i="1" s="1"/>
  <c r="Q3643" i="1"/>
  <c r="W3643" i="1" s="1"/>
  <c r="Q3644" i="1"/>
  <c r="W3644" i="1" s="1"/>
  <c r="Q3645" i="1"/>
  <c r="W3645" i="1" s="1"/>
  <c r="Q3646" i="1"/>
  <c r="W3646" i="1" s="1"/>
  <c r="Q3647" i="1"/>
  <c r="W3647" i="1" s="1"/>
  <c r="Q3648" i="1"/>
  <c r="W3648" i="1" s="1"/>
  <c r="Q3649" i="1"/>
  <c r="W3649" i="1" s="1"/>
  <c r="Q3650" i="1"/>
  <c r="W3650" i="1" s="1"/>
  <c r="Q3651" i="1"/>
  <c r="W3651" i="1" s="1"/>
  <c r="Q3652" i="1"/>
  <c r="W3652" i="1" s="1"/>
  <c r="Q3653" i="1"/>
  <c r="W3653" i="1" s="1"/>
  <c r="Q3654" i="1"/>
  <c r="W3654" i="1" s="1"/>
  <c r="Q3655" i="1"/>
  <c r="W3655" i="1" s="1"/>
  <c r="Q3656" i="1"/>
  <c r="W3656" i="1" s="1"/>
  <c r="Q3657" i="1"/>
  <c r="W3657" i="1" s="1"/>
  <c r="Q3658" i="1"/>
  <c r="W3658" i="1" s="1"/>
  <c r="Q3659" i="1"/>
  <c r="W3659" i="1" s="1"/>
  <c r="Q3660" i="1"/>
  <c r="W3660" i="1" s="1"/>
  <c r="Q3661" i="1"/>
  <c r="W3661" i="1" s="1"/>
  <c r="Q3662" i="1"/>
  <c r="W3662" i="1" s="1"/>
  <c r="Q3663" i="1"/>
  <c r="W3663" i="1" s="1"/>
  <c r="Q3664" i="1"/>
  <c r="W3664" i="1" s="1"/>
  <c r="Q3665" i="1"/>
  <c r="W3665" i="1" s="1"/>
  <c r="Q3666" i="1"/>
  <c r="W3666" i="1" s="1"/>
  <c r="Q3667" i="1"/>
  <c r="W3667" i="1" s="1"/>
  <c r="Q3668" i="1"/>
  <c r="W3668" i="1" s="1"/>
  <c r="Q3669" i="1"/>
  <c r="W3669" i="1" s="1"/>
  <c r="Q3670" i="1"/>
  <c r="W3670" i="1" s="1"/>
  <c r="Q3671" i="1"/>
  <c r="W3671" i="1" s="1"/>
  <c r="Q3672" i="1"/>
  <c r="W3672" i="1" s="1"/>
  <c r="Q3673" i="1"/>
  <c r="W3673" i="1" s="1"/>
  <c r="Q3674" i="1"/>
  <c r="W3674" i="1" s="1"/>
  <c r="Q3675" i="1"/>
  <c r="W3675" i="1" s="1"/>
  <c r="Q3676" i="1"/>
  <c r="W3676" i="1" s="1"/>
  <c r="Q3677" i="1"/>
  <c r="W3677" i="1" s="1"/>
  <c r="Q3678" i="1"/>
  <c r="W3678" i="1" s="1"/>
  <c r="Q3679" i="1"/>
  <c r="W3679" i="1" s="1"/>
  <c r="Q3680" i="1"/>
  <c r="W3680" i="1" s="1"/>
  <c r="Q3681" i="1"/>
  <c r="W3681" i="1" s="1"/>
  <c r="Q3682" i="1"/>
  <c r="W3682" i="1" s="1"/>
  <c r="Q3683" i="1"/>
  <c r="W3683" i="1" s="1"/>
  <c r="Q3684" i="1"/>
  <c r="W3684" i="1" s="1"/>
  <c r="Q3685" i="1"/>
  <c r="W3685" i="1" s="1"/>
  <c r="Q3686" i="1"/>
  <c r="W3686" i="1" s="1"/>
  <c r="Q3687" i="1"/>
  <c r="W3687" i="1" s="1"/>
  <c r="Q3688" i="1"/>
  <c r="W3688" i="1" s="1"/>
  <c r="Q3689" i="1"/>
  <c r="W3689" i="1" s="1"/>
  <c r="Q3690" i="1"/>
  <c r="W3690" i="1" s="1"/>
  <c r="Q3691" i="1"/>
  <c r="W3691" i="1" s="1"/>
  <c r="Q3692" i="1"/>
  <c r="W3692" i="1" s="1"/>
  <c r="Q3693" i="1"/>
  <c r="W3693" i="1" s="1"/>
  <c r="Q3694" i="1"/>
  <c r="W3694" i="1" s="1"/>
  <c r="Q3695" i="1"/>
  <c r="W3695" i="1" s="1"/>
  <c r="Q3696" i="1"/>
  <c r="W3696" i="1" s="1"/>
  <c r="Q3697" i="1"/>
  <c r="W3697" i="1" s="1"/>
  <c r="Q3698" i="1"/>
  <c r="W3698" i="1" s="1"/>
  <c r="Q3699" i="1"/>
  <c r="W3699" i="1" s="1"/>
  <c r="Q3700" i="1"/>
  <c r="W3700" i="1" s="1"/>
  <c r="Q3701" i="1"/>
  <c r="W3701" i="1" s="1"/>
  <c r="Q3702" i="1"/>
  <c r="W3702" i="1" s="1"/>
  <c r="Q3703" i="1"/>
  <c r="W3703" i="1" s="1"/>
  <c r="Q3704" i="1"/>
  <c r="W3704" i="1" s="1"/>
  <c r="Q3705" i="1"/>
  <c r="W3705" i="1" s="1"/>
  <c r="Q3706" i="1"/>
  <c r="W3706" i="1" s="1"/>
  <c r="Q3707" i="1"/>
  <c r="W3707" i="1" s="1"/>
  <c r="Q3708" i="1"/>
  <c r="W3708" i="1" s="1"/>
  <c r="Q3709" i="1"/>
  <c r="W3709" i="1" s="1"/>
  <c r="Q3710" i="1"/>
  <c r="W3710" i="1" s="1"/>
  <c r="Q3711" i="1"/>
  <c r="W3711" i="1" s="1"/>
  <c r="Q3712" i="1"/>
  <c r="W3712" i="1" s="1"/>
  <c r="Q3713" i="1"/>
  <c r="W3713" i="1" s="1"/>
  <c r="Q3714" i="1"/>
  <c r="W3714" i="1" s="1"/>
  <c r="Q3715" i="1"/>
  <c r="W3715" i="1" s="1"/>
  <c r="Q3716" i="1"/>
  <c r="W3716" i="1" s="1"/>
  <c r="Q3717" i="1"/>
  <c r="W3717" i="1" s="1"/>
  <c r="Q3718" i="1"/>
  <c r="W3718" i="1" s="1"/>
  <c r="Q3719" i="1"/>
  <c r="W3719" i="1" s="1"/>
  <c r="Q3720" i="1"/>
  <c r="W3720" i="1" s="1"/>
  <c r="Q3721" i="1"/>
  <c r="W3721" i="1" s="1"/>
  <c r="Q3722" i="1"/>
  <c r="W3722" i="1" s="1"/>
  <c r="Q3723" i="1"/>
  <c r="W3723" i="1" s="1"/>
  <c r="Q3724" i="1"/>
  <c r="W3724" i="1" s="1"/>
  <c r="Q3725" i="1"/>
  <c r="W3725" i="1" s="1"/>
  <c r="Q3726" i="1"/>
  <c r="W3726" i="1" s="1"/>
  <c r="Q3727" i="1"/>
  <c r="W3727" i="1" s="1"/>
  <c r="Q3728" i="1"/>
  <c r="W3728" i="1" s="1"/>
  <c r="Q3729" i="1"/>
  <c r="W3729" i="1" s="1"/>
  <c r="Q3730" i="1"/>
  <c r="W3730" i="1" s="1"/>
  <c r="Q3731" i="1"/>
  <c r="W3731" i="1" s="1"/>
  <c r="Q3732" i="1"/>
  <c r="W3732" i="1" s="1"/>
  <c r="Q3733" i="1"/>
  <c r="W3733" i="1" s="1"/>
  <c r="Q3734" i="1"/>
  <c r="W3734" i="1" s="1"/>
  <c r="Q3735" i="1"/>
  <c r="W3735" i="1" s="1"/>
  <c r="Q3736" i="1"/>
  <c r="W3736" i="1" s="1"/>
  <c r="Q3737" i="1"/>
  <c r="W3737" i="1" s="1"/>
  <c r="Q3738" i="1"/>
  <c r="W3738" i="1" s="1"/>
  <c r="Q3739" i="1"/>
  <c r="W3739" i="1" s="1"/>
  <c r="Q3740" i="1"/>
  <c r="W3740" i="1" s="1"/>
  <c r="Q3741" i="1"/>
  <c r="W3741" i="1" s="1"/>
  <c r="Q3742" i="1"/>
  <c r="W3742" i="1" s="1"/>
  <c r="Q3743" i="1"/>
  <c r="W3743" i="1" s="1"/>
  <c r="Q3744" i="1"/>
  <c r="W3744" i="1" s="1"/>
  <c r="Q3745" i="1"/>
  <c r="W3745" i="1" s="1"/>
  <c r="Q3746" i="1"/>
  <c r="W3746" i="1" s="1"/>
  <c r="Q3747" i="1"/>
  <c r="W3747" i="1" s="1"/>
  <c r="Q3748" i="1"/>
  <c r="W3748" i="1" s="1"/>
  <c r="Q3749" i="1"/>
  <c r="W3749" i="1" s="1"/>
  <c r="Q3750" i="1"/>
  <c r="W3750" i="1" s="1"/>
  <c r="Q3751" i="1"/>
  <c r="W3751" i="1" s="1"/>
  <c r="Q3752" i="1"/>
  <c r="W3752" i="1" s="1"/>
  <c r="Q3753" i="1"/>
  <c r="W3753" i="1" s="1"/>
  <c r="Q3754" i="1"/>
  <c r="W3754" i="1" s="1"/>
  <c r="Q3755" i="1"/>
  <c r="W3755" i="1" s="1"/>
  <c r="Q3756" i="1"/>
  <c r="W3756" i="1" s="1"/>
  <c r="Q3757" i="1"/>
  <c r="W3757" i="1" s="1"/>
  <c r="Q3758" i="1"/>
  <c r="W3758" i="1" s="1"/>
  <c r="Q3759" i="1"/>
  <c r="W3759" i="1" s="1"/>
  <c r="Q3760" i="1"/>
  <c r="W3760" i="1" s="1"/>
  <c r="Q3761" i="1"/>
  <c r="W3761" i="1" s="1"/>
  <c r="Q3762" i="1"/>
  <c r="W3762" i="1" s="1"/>
  <c r="Q3763" i="1"/>
  <c r="W3763" i="1" s="1"/>
  <c r="Q3764" i="1"/>
  <c r="W3764" i="1" s="1"/>
  <c r="Q3765" i="1"/>
  <c r="W3765" i="1" s="1"/>
  <c r="Q3766" i="1"/>
  <c r="W3766" i="1" s="1"/>
  <c r="Q3767" i="1"/>
  <c r="W3767" i="1" s="1"/>
  <c r="Q3768" i="1"/>
  <c r="W3768" i="1" s="1"/>
  <c r="Q3769" i="1"/>
  <c r="W3769" i="1" s="1"/>
  <c r="Q3770" i="1"/>
  <c r="W3770" i="1" s="1"/>
  <c r="Q3771" i="1"/>
  <c r="W3771" i="1" s="1"/>
  <c r="Q3772" i="1"/>
  <c r="W3772" i="1" s="1"/>
  <c r="Q3773" i="1"/>
  <c r="W3773" i="1" s="1"/>
  <c r="Q3774" i="1"/>
  <c r="W3774" i="1" s="1"/>
  <c r="Q3775" i="1"/>
  <c r="W3775" i="1" s="1"/>
  <c r="Q3776" i="1"/>
  <c r="W3776" i="1" s="1"/>
  <c r="Q3777" i="1"/>
  <c r="W3777" i="1" s="1"/>
  <c r="Q3778" i="1"/>
  <c r="W3778" i="1" s="1"/>
  <c r="Q3779" i="1"/>
  <c r="W3779" i="1" s="1"/>
  <c r="Q3780" i="1"/>
  <c r="W3780" i="1" s="1"/>
  <c r="Q3781" i="1"/>
  <c r="W3781" i="1" s="1"/>
  <c r="Q3782" i="1"/>
  <c r="W3782" i="1" s="1"/>
  <c r="Q3783" i="1"/>
  <c r="W3783" i="1" s="1"/>
  <c r="Q3784" i="1"/>
  <c r="W3784" i="1" s="1"/>
  <c r="Q3785" i="1"/>
  <c r="W3785" i="1" s="1"/>
  <c r="Q3786" i="1"/>
  <c r="W3786" i="1" s="1"/>
  <c r="Q3787" i="1"/>
  <c r="W3787" i="1" s="1"/>
  <c r="Q3788" i="1"/>
  <c r="W3788" i="1" s="1"/>
  <c r="Q3789" i="1"/>
  <c r="W3789" i="1" s="1"/>
  <c r="Q3790" i="1"/>
  <c r="W3790" i="1" s="1"/>
  <c r="Q3791" i="1"/>
  <c r="W3791" i="1" s="1"/>
  <c r="Q3792" i="1"/>
  <c r="W3792" i="1" s="1"/>
  <c r="Q3793" i="1"/>
  <c r="W3793" i="1" s="1"/>
  <c r="Q3794" i="1"/>
  <c r="W3794" i="1" s="1"/>
  <c r="Q3795" i="1"/>
  <c r="W3795" i="1" s="1"/>
  <c r="Q3796" i="1"/>
  <c r="W3796" i="1" s="1"/>
  <c r="Q3797" i="1"/>
  <c r="W3797" i="1" s="1"/>
  <c r="Q3798" i="1"/>
  <c r="W3798" i="1" s="1"/>
  <c r="Q3799" i="1"/>
  <c r="W3799" i="1" s="1"/>
  <c r="Q3800" i="1"/>
  <c r="W3800" i="1" s="1"/>
  <c r="Q3801" i="1"/>
  <c r="W3801" i="1" s="1"/>
  <c r="Q3802" i="1"/>
  <c r="W3802" i="1" s="1"/>
  <c r="Q3803" i="1"/>
  <c r="W3803" i="1" s="1"/>
  <c r="Q3804" i="1"/>
  <c r="W3804" i="1" s="1"/>
  <c r="Q3805" i="1"/>
  <c r="W3805" i="1" s="1"/>
  <c r="Q3806" i="1"/>
  <c r="W3806" i="1" s="1"/>
  <c r="Q3807" i="1"/>
  <c r="W3807" i="1" s="1"/>
  <c r="Q3808" i="1"/>
  <c r="W3808" i="1" s="1"/>
  <c r="Q3809" i="1"/>
  <c r="W3809" i="1" s="1"/>
  <c r="Q3810" i="1"/>
  <c r="W3810" i="1" s="1"/>
  <c r="Q3811" i="1"/>
  <c r="W3811" i="1" s="1"/>
  <c r="Q3812" i="1"/>
  <c r="W3812" i="1" s="1"/>
  <c r="Q3813" i="1"/>
  <c r="W3813" i="1" s="1"/>
  <c r="Q3814" i="1"/>
  <c r="W3814" i="1" s="1"/>
  <c r="Q3815" i="1"/>
  <c r="W3815" i="1" s="1"/>
  <c r="Q3816" i="1"/>
  <c r="W3816" i="1" s="1"/>
  <c r="Q3817" i="1"/>
  <c r="W3817" i="1" s="1"/>
  <c r="Q3818" i="1"/>
  <c r="W3818" i="1" s="1"/>
  <c r="Q3819" i="1"/>
  <c r="W3819" i="1" s="1"/>
  <c r="Q3820" i="1"/>
  <c r="W3820" i="1" s="1"/>
  <c r="Q3821" i="1"/>
  <c r="W3821" i="1" s="1"/>
  <c r="Q3822" i="1"/>
  <c r="W3822" i="1" s="1"/>
  <c r="Q3823" i="1"/>
  <c r="W3823" i="1" s="1"/>
  <c r="Q3824" i="1"/>
  <c r="W3824" i="1" s="1"/>
  <c r="Q3825" i="1"/>
  <c r="W3825" i="1" s="1"/>
  <c r="Q3826" i="1"/>
  <c r="W3826" i="1" s="1"/>
  <c r="Q3827" i="1"/>
  <c r="W3827" i="1" s="1"/>
  <c r="Q3828" i="1"/>
  <c r="W3828" i="1" s="1"/>
  <c r="Q3829" i="1"/>
  <c r="W3829" i="1" s="1"/>
  <c r="Q3830" i="1"/>
  <c r="W3830" i="1" s="1"/>
  <c r="Q3831" i="1"/>
  <c r="W3831" i="1" s="1"/>
  <c r="Q3832" i="1"/>
  <c r="W3832" i="1" s="1"/>
  <c r="Q3833" i="1"/>
  <c r="W3833" i="1" s="1"/>
  <c r="Q3834" i="1"/>
  <c r="W3834" i="1" s="1"/>
  <c r="Q3835" i="1"/>
  <c r="W3835" i="1" s="1"/>
  <c r="Q3836" i="1"/>
  <c r="W3836" i="1" s="1"/>
  <c r="Q3837" i="1"/>
  <c r="W3837" i="1" s="1"/>
  <c r="Q3838" i="1"/>
  <c r="W3838" i="1" s="1"/>
  <c r="Q3839" i="1"/>
  <c r="W3839" i="1" s="1"/>
  <c r="Q3840" i="1"/>
  <c r="W3840" i="1" s="1"/>
  <c r="Q3841" i="1"/>
  <c r="W3841" i="1" s="1"/>
  <c r="Q3842" i="1"/>
  <c r="W3842" i="1" s="1"/>
  <c r="Q3843" i="1"/>
  <c r="W3843" i="1" s="1"/>
  <c r="Q3844" i="1"/>
  <c r="W3844" i="1" s="1"/>
  <c r="Q3845" i="1"/>
  <c r="W3845" i="1" s="1"/>
  <c r="Q3846" i="1"/>
  <c r="W3846" i="1" s="1"/>
  <c r="Q3847" i="1"/>
  <c r="W3847" i="1" s="1"/>
  <c r="Q3848" i="1"/>
  <c r="W3848" i="1" s="1"/>
  <c r="Q3849" i="1"/>
  <c r="W3849" i="1" s="1"/>
  <c r="Q3850" i="1"/>
  <c r="W3850" i="1" s="1"/>
  <c r="Q3851" i="1"/>
  <c r="W3851" i="1" s="1"/>
  <c r="Q3852" i="1"/>
  <c r="W3852" i="1" s="1"/>
  <c r="Q3853" i="1"/>
  <c r="W3853" i="1" s="1"/>
  <c r="Q3854" i="1"/>
  <c r="W3854" i="1" s="1"/>
  <c r="Q3855" i="1"/>
  <c r="W3855" i="1" s="1"/>
  <c r="Q3856" i="1"/>
  <c r="W3856" i="1" s="1"/>
  <c r="Q3857" i="1"/>
  <c r="W3857" i="1" s="1"/>
  <c r="Q3858" i="1"/>
  <c r="W3858" i="1" s="1"/>
  <c r="Q3859" i="1"/>
  <c r="W3859" i="1" s="1"/>
  <c r="Q3860" i="1"/>
  <c r="W3860" i="1" s="1"/>
  <c r="Q3861" i="1"/>
  <c r="W3861" i="1" s="1"/>
  <c r="Q3862" i="1"/>
  <c r="W3862" i="1" s="1"/>
  <c r="Q3863" i="1"/>
  <c r="W3863" i="1" s="1"/>
  <c r="Q3864" i="1"/>
  <c r="W3864" i="1" s="1"/>
  <c r="Q3865" i="1"/>
  <c r="W3865" i="1" s="1"/>
  <c r="Q3866" i="1"/>
  <c r="W3866" i="1" s="1"/>
  <c r="Q3867" i="1"/>
  <c r="W3867" i="1" s="1"/>
  <c r="Q3868" i="1"/>
  <c r="W3868" i="1" s="1"/>
  <c r="Q3869" i="1"/>
  <c r="W3869" i="1" s="1"/>
  <c r="Q3870" i="1"/>
  <c r="W3870" i="1" s="1"/>
  <c r="Q3871" i="1"/>
  <c r="W3871" i="1" s="1"/>
  <c r="Q3872" i="1"/>
  <c r="W3872" i="1" s="1"/>
  <c r="Q3873" i="1"/>
  <c r="W3873" i="1" s="1"/>
  <c r="Q3874" i="1"/>
  <c r="W3874" i="1" s="1"/>
  <c r="Q3875" i="1"/>
  <c r="W3875" i="1" s="1"/>
  <c r="Q3876" i="1"/>
  <c r="W3876" i="1" s="1"/>
  <c r="Q3877" i="1"/>
  <c r="W3877" i="1" s="1"/>
  <c r="Q3878" i="1"/>
  <c r="W3878" i="1" s="1"/>
  <c r="Q3879" i="1"/>
  <c r="W3879" i="1" s="1"/>
  <c r="Q3880" i="1"/>
  <c r="W3880" i="1" s="1"/>
  <c r="Q3881" i="1"/>
  <c r="W3881" i="1" s="1"/>
  <c r="Q3882" i="1"/>
  <c r="W3882" i="1" s="1"/>
  <c r="Q3883" i="1"/>
  <c r="W3883" i="1" s="1"/>
  <c r="Q3884" i="1"/>
  <c r="W3884" i="1" s="1"/>
  <c r="Q3885" i="1"/>
  <c r="W3885" i="1" s="1"/>
  <c r="Q3886" i="1"/>
  <c r="W3886" i="1" s="1"/>
  <c r="Q3887" i="1"/>
  <c r="W3887" i="1" s="1"/>
  <c r="Q3888" i="1"/>
  <c r="W3888" i="1" s="1"/>
  <c r="Q3889" i="1"/>
  <c r="W3889" i="1" s="1"/>
  <c r="Q3890" i="1"/>
  <c r="W3890" i="1" s="1"/>
  <c r="Q3891" i="1"/>
  <c r="W3891" i="1" s="1"/>
  <c r="Q3892" i="1"/>
  <c r="W3892" i="1" s="1"/>
  <c r="Q3893" i="1"/>
  <c r="W3893" i="1" s="1"/>
  <c r="Q3894" i="1"/>
  <c r="W3894" i="1" s="1"/>
  <c r="Q3895" i="1"/>
  <c r="W3895" i="1" s="1"/>
  <c r="Q3896" i="1"/>
  <c r="W3896" i="1" s="1"/>
  <c r="Q3897" i="1"/>
  <c r="W3897" i="1" s="1"/>
  <c r="Q3898" i="1"/>
  <c r="W3898" i="1" s="1"/>
  <c r="Q3899" i="1"/>
  <c r="W3899" i="1" s="1"/>
  <c r="Q3900" i="1"/>
  <c r="W3900" i="1" s="1"/>
  <c r="Q3901" i="1"/>
  <c r="W3901" i="1" s="1"/>
  <c r="Q3902" i="1"/>
  <c r="W3902" i="1" s="1"/>
  <c r="Q3903" i="1"/>
  <c r="W3903" i="1" s="1"/>
  <c r="Q3904" i="1"/>
  <c r="W3904" i="1" s="1"/>
  <c r="Q3905" i="1"/>
  <c r="W3905" i="1" s="1"/>
  <c r="Q3906" i="1"/>
  <c r="W3906" i="1" s="1"/>
  <c r="Q3907" i="1"/>
  <c r="W3907" i="1" s="1"/>
  <c r="Q3908" i="1"/>
  <c r="W3908" i="1" s="1"/>
  <c r="Q3909" i="1"/>
  <c r="W3909" i="1" s="1"/>
  <c r="Q3910" i="1"/>
  <c r="W3910" i="1" s="1"/>
  <c r="Q3911" i="1"/>
  <c r="W3911" i="1" s="1"/>
  <c r="Q3912" i="1"/>
  <c r="W3912" i="1" s="1"/>
  <c r="Q3913" i="1"/>
  <c r="W3913" i="1" s="1"/>
  <c r="Q3914" i="1"/>
  <c r="W3914" i="1" s="1"/>
  <c r="Q3915" i="1"/>
  <c r="W3915" i="1" s="1"/>
  <c r="Q3916" i="1"/>
  <c r="W3916" i="1" s="1"/>
  <c r="Q3917" i="1"/>
  <c r="W3917" i="1" s="1"/>
  <c r="Q3918" i="1"/>
  <c r="W3918" i="1" s="1"/>
  <c r="Q3919" i="1"/>
  <c r="W3919" i="1" s="1"/>
  <c r="Q3920" i="1"/>
  <c r="W3920" i="1" s="1"/>
  <c r="Q3921" i="1"/>
  <c r="W3921" i="1" s="1"/>
  <c r="Q3922" i="1"/>
  <c r="W3922" i="1" s="1"/>
  <c r="Q3923" i="1"/>
  <c r="W3923" i="1" s="1"/>
  <c r="Q3924" i="1"/>
  <c r="W3924" i="1" s="1"/>
  <c r="Q3925" i="1"/>
  <c r="W3925" i="1" s="1"/>
  <c r="Q3926" i="1"/>
  <c r="W3926" i="1" s="1"/>
  <c r="Q3927" i="1"/>
  <c r="W3927" i="1" s="1"/>
  <c r="Q3928" i="1"/>
  <c r="W3928" i="1" s="1"/>
  <c r="Q3929" i="1"/>
  <c r="W3929" i="1" s="1"/>
  <c r="Q3930" i="1"/>
  <c r="W3930" i="1" s="1"/>
  <c r="Q3931" i="1"/>
  <c r="W3931" i="1" s="1"/>
  <c r="Q3932" i="1"/>
  <c r="W3932" i="1" s="1"/>
  <c r="Q3933" i="1"/>
  <c r="W3933" i="1" s="1"/>
  <c r="Q3934" i="1"/>
  <c r="W3934" i="1" s="1"/>
  <c r="Q3935" i="1"/>
  <c r="W3935" i="1" s="1"/>
  <c r="Q3936" i="1"/>
  <c r="W3936" i="1" s="1"/>
  <c r="Q3937" i="1"/>
  <c r="W3937" i="1" s="1"/>
  <c r="Q3938" i="1"/>
  <c r="W3938" i="1" s="1"/>
  <c r="Q3939" i="1"/>
  <c r="W3939" i="1" s="1"/>
  <c r="Q3940" i="1"/>
  <c r="W3940" i="1" s="1"/>
  <c r="Q3941" i="1"/>
  <c r="W3941" i="1" s="1"/>
  <c r="Q3942" i="1"/>
  <c r="W3942" i="1" s="1"/>
  <c r="Q3943" i="1"/>
  <c r="W3943" i="1" s="1"/>
  <c r="Q3944" i="1"/>
  <c r="W3944" i="1" s="1"/>
  <c r="Q3945" i="1"/>
  <c r="W3945" i="1" s="1"/>
  <c r="Q3946" i="1"/>
  <c r="W3946" i="1" s="1"/>
  <c r="Q3947" i="1"/>
  <c r="W3947" i="1" s="1"/>
  <c r="Q3948" i="1"/>
  <c r="W3948" i="1" s="1"/>
  <c r="Q3949" i="1"/>
  <c r="W3949" i="1" s="1"/>
  <c r="Q3950" i="1"/>
  <c r="W3950" i="1" s="1"/>
  <c r="Q3951" i="1"/>
  <c r="W3951" i="1" s="1"/>
  <c r="Q3952" i="1"/>
  <c r="W3952" i="1" s="1"/>
  <c r="Q3953" i="1"/>
  <c r="W3953" i="1" s="1"/>
  <c r="Q3954" i="1"/>
  <c r="W3954" i="1" s="1"/>
  <c r="Q3955" i="1"/>
  <c r="W3955" i="1" s="1"/>
  <c r="Q3956" i="1"/>
  <c r="W3956" i="1" s="1"/>
  <c r="Q3957" i="1"/>
  <c r="W3957" i="1" s="1"/>
  <c r="Q3958" i="1"/>
  <c r="W3958" i="1" s="1"/>
  <c r="Q3959" i="1"/>
  <c r="W3959" i="1" s="1"/>
  <c r="Q3960" i="1"/>
  <c r="W3960" i="1" s="1"/>
  <c r="Q3961" i="1"/>
  <c r="W3961" i="1" s="1"/>
  <c r="Q3962" i="1"/>
  <c r="W3962" i="1" s="1"/>
  <c r="Q3963" i="1"/>
  <c r="W3963" i="1" s="1"/>
  <c r="Q3964" i="1"/>
  <c r="W3964" i="1" s="1"/>
  <c r="Q3965" i="1"/>
  <c r="W3965" i="1" s="1"/>
  <c r="Q3966" i="1"/>
  <c r="W3966" i="1" s="1"/>
  <c r="Q3967" i="1"/>
  <c r="W3967" i="1" s="1"/>
  <c r="Q3968" i="1"/>
  <c r="W3968" i="1" s="1"/>
  <c r="Q3969" i="1"/>
  <c r="W3969" i="1" s="1"/>
  <c r="Q3970" i="1"/>
  <c r="W3970" i="1" s="1"/>
  <c r="Q3971" i="1"/>
  <c r="W3971" i="1" s="1"/>
  <c r="Q3972" i="1"/>
  <c r="W3972" i="1" s="1"/>
  <c r="Q3973" i="1"/>
  <c r="W3973" i="1" s="1"/>
  <c r="Q3974" i="1"/>
  <c r="W3974" i="1" s="1"/>
  <c r="Q3975" i="1"/>
  <c r="W3975" i="1" s="1"/>
  <c r="Q3976" i="1"/>
  <c r="W3976" i="1" s="1"/>
  <c r="Q3977" i="1"/>
  <c r="W3977" i="1" s="1"/>
  <c r="Q3978" i="1"/>
  <c r="W3978" i="1" s="1"/>
  <c r="Q3979" i="1"/>
  <c r="W3979" i="1" s="1"/>
  <c r="Q3980" i="1"/>
  <c r="W3980" i="1" s="1"/>
  <c r="Q3981" i="1"/>
  <c r="W3981" i="1" s="1"/>
  <c r="Q3982" i="1"/>
  <c r="W3982" i="1" s="1"/>
  <c r="Q3983" i="1"/>
  <c r="W3983" i="1" s="1"/>
  <c r="Q3984" i="1"/>
  <c r="W3984" i="1" s="1"/>
  <c r="Q3985" i="1"/>
  <c r="W3985" i="1" s="1"/>
  <c r="Q3986" i="1"/>
  <c r="W3986" i="1" s="1"/>
  <c r="Q3987" i="1"/>
  <c r="W3987" i="1" s="1"/>
  <c r="Q3988" i="1"/>
  <c r="W3988" i="1" s="1"/>
  <c r="Q3989" i="1"/>
  <c r="W3989" i="1" s="1"/>
  <c r="Q3990" i="1"/>
  <c r="W3990" i="1" s="1"/>
  <c r="Q3991" i="1"/>
  <c r="W3991" i="1" s="1"/>
  <c r="Q3992" i="1"/>
  <c r="W3992" i="1" s="1"/>
  <c r="Q3993" i="1"/>
  <c r="W3993" i="1" s="1"/>
  <c r="Q3994" i="1"/>
  <c r="W3994" i="1" s="1"/>
  <c r="Q3995" i="1"/>
  <c r="W3995" i="1" s="1"/>
  <c r="Q3996" i="1"/>
  <c r="W3996" i="1" s="1"/>
  <c r="Q3997" i="1"/>
  <c r="W3997" i="1" s="1"/>
  <c r="Q3998" i="1"/>
  <c r="W3998" i="1" s="1"/>
  <c r="Q3999" i="1"/>
  <c r="W3999" i="1" s="1"/>
  <c r="Q4000" i="1"/>
  <c r="W4000" i="1" s="1"/>
  <c r="Q4001" i="1"/>
  <c r="W4001" i="1" s="1"/>
  <c r="Q4002" i="1"/>
  <c r="W4002" i="1" s="1"/>
  <c r="Q4003" i="1"/>
  <c r="W4003" i="1" s="1"/>
  <c r="Q4004" i="1"/>
  <c r="W4004" i="1" s="1"/>
  <c r="Q4005" i="1"/>
  <c r="W4005" i="1" s="1"/>
  <c r="Q4006" i="1"/>
  <c r="W4006" i="1" s="1"/>
  <c r="Q4007" i="1"/>
  <c r="W4007" i="1" s="1"/>
  <c r="Q4008" i="1"/>
  <c r="W4008" i="1" s="1"/>
  <c r="Q4009" i="1"/>
  <c r="W4009" i="1" s="1"/>
  <c r="Q4010" i="1"/>
  <c r="W4010" i="1" s="1"/>
  <c r="Q4011" i="1"/>
  <c r="W4011" i="1" s="1"/>
  <c r="Q4012" i="1"/>
  <c r="W4012" i="1" s="1"/>
  <c r="Q4013" i="1"/>
  <c r="W4013" i="1" s="1"/>
  <c r="Q4014" i="1"/>
  <c r="W4014" i="1" s="1"/>
  <c r="Q4015" i="1"/>
  <c r="W4015" i="1" s="1"/>
  <c r="Q4016" i="1"/>
  <c r="W4016" i="1" s="1"/>
  <c r="Q4017" i="1"/>
  <c r="W4017" i="1" s="1"/>
  <c r="Q4018" i="1"/>
  <c r="W4018" i="1" s="1"/>
  <c r="Q4019" i="1"/>
  <c r="W4019" i="1" s="1"/>
  <c r="Q4020" i="1"/>
  <c r="W4020" i="1" s="1"/>
  <c r="Q4021" i="1"/>
  <c r="W4021" i="1" s="1"/>
  <c r="Q4022" i="1"/>
  <c r="W4022" i="1" s="1"/>
  <c r="Q4023" i="1"/>
  <c r="W4023" i="1" s="1"/>
  <c r="Q4024" i="1"/>
  <c r="W4024" i="1" s="1"/>
  <c r="Q4025" i="1"/>
  <c r="W4025" i="1" s="1"/>
  <c r="Q4026" i="1"/>
  <c r="W4026" i="1" s="1"/>
  <c r="Q4027" i="1"/>
  <c r="W4027" i="1" s="1"/>
  <c r="Q4028" i="1"/>
  <c r="W4028" i="1" s="1"/>
  <c r="Q4029" i="1"/>
  <c r="W4029" i="1" s="1"/>
  <c r="Q4030" i="1"/>
  <c r="W4030" i="1" s="1"/>
  <c r="Q4031" i="1"/>
  <c r="W4031" i="1" s="1"/>
  <c r="Q4032" i="1"/>
  <c r="W4032" i="1" s="1"/>
  <c r="Q4033" i="1"/>
  <c r="W4033" i="1" s="1"/>
  <c r="Q4034" i="1"/>
  <c r="W4034" i="1" s="1"/>
  <c r="Q4035" i="1"/>
  <c r="W4035" i="1" s="1"/>
  <c r="Q4036" i="1"/>
  <c r="W4036" i="1" s="1"/>
  <c r="Q4037" i="1"/>
  <c r="W4037" i="1" s="1"/>
  <c r="Q4038" i="1"/>
  <c r="W4038" i="1" s="1"/>
  <c r="Q4039" i="1"/>
  <c r="W4039" i="1" s="1"/>
  <c r="Q4040" i="1"/>
  <c r="W4040" i="1" s="1"/>
  <c r="Q4041" i="1"/>
  <c r="W4041" i="1" s="1"/>
  <c r="Q4042" i="1"/>
  <c r="W4042" i="1" s="1"/>
  <c r="Q4043" i="1"/>
  <c r="W4043" i="1" s="1"/>
  <c r="Q4044" i="1"/>
  <c r="W4044" i="1" s="1"/>
  <c r="Q4045" i="1"/>
  <c r="W4045" i="1" s="1"/>
  <c r="Q4046" i="1"/>
  <c r="W4046" i="1" s="1"/>
  <c r="Q4047" i="1"/>
  <c r="W4047" i="1" s="1"/>
  <c r="Q4048" i="1"/>
  <c r="W4048" i="1" s="1"/>
  <c r="Q4049" i="1"/>
  <c r="W4049" i="1" s="1"/>
  <c r="Q4050" i="1"/>
  <c r="W4050" i="1" s="1"/>
  <c r="Q4051" i="1"/>
  <c r="W4051" i="1" s="1"/>
  <c r="Q4052" i="1"/>
  <c r="W4052" i="1" s="1"/>
  <c r="Q4053" i="1"/>
  <c r="W4053" i="1" s="1"/>
  <c r="Q4054" i="1"/>
  <c r="W4054" i="1" s="1"/>
  <c r="Q4055" i="1"/>
  <c r="W4055" i="1" s="1"/>
  <c r="Q4056" i="1"/>
  <c r="W4056" i="1" s="1"/>
  <c r="Q4057" i="1"/>
  <c r="W4057" i="1" s="1"/>
  <c r="Q4058" i="1"/>
  <c r="W4058" i="1" s="1"/>
  <c r="Q4059" i="1"/>
  <c r="W4059" i="1" s="1"/>
  <c r="Q4060" i="1"/>
  <c r="W4060" i="1" s="1"/>
  <c r="Q4061" i="1"/>
  <c r="W4061" i="1" s="1"/>
  <c r="Q4062" i="1"/>
  <c r="W4062" i="1" s="1"/>
  <c r="Q4063" i="1"/>
  <c r="W4063" i="1" s="1"/>
  <c r="Q4064" i="1"/>
  <c r="W4064" i="1" s="1"/>
  <c r="Q4065" i="1"/>
  <c r="W4065" i="1" s="1"/>
  <c r="Q4066" i="1"/>
  <c r="W4066" i="1" s="1"/>
  <c r="Q4067" i="1"/>
  <c r="W4067" i="1" s="1"/>
  <c r="Q4068" i="1"/>
  <c r="W4068" i="1" s="1"/>
  <c r="Q4069" i="1"/>
  <c r="W4069" i="1" s="1"/>
  <c r="Q4070" i="1"/>
  <c r="W4070" i="1" s="1"/>
  <c r="Q4071" i="1"/>
  <c r="W4071" i="1" s="1"/>
  <c r="Q4072" i="1"/>
  <c r="W4072" i="1" s="1"/>
  <c r="Q4073" i="1"/>
  <c r="W4073" i="1" s="1"/>
  <c r="Q4074" i="1"/>
  <c r="W4074" i="1" s="1"/>
  <c r="Q4075" i="1"/>
  <c r="W4075" i="1" s="1"/>
  <c r="Q4076" i="1"/>
  <c r="W4076" i="1" s="1"/>
  <c r="Q4077" i="1"/>
  <c r="W4077" i="1" s="1"/>
  <c r="Q4078" i="1"/>
  <c r="W4078" i="1" s="1"/>
  <c r="Q4079" i="1"/>
  <c r="W4079" i="1" s="1"/>
  <c r="Q4080" i="1"/>
  <c r="W4080" i="1" s="1"/>
  <c r="Q4081" i="1"/>
  <c r="W4081" i="1" s="1"/>
  <c r="Q4082" i="1"/>
  <c r="W4082" i="1" s="1"/>
  <c r="Q4083" i="1"/>
  <c r="W4083" i="1" s="1"/>
  <c r="Q4084" i="1"/>
  <c r="W4084" i="1" s="1"/>
  <c r="Q4085" i="1"/>
  <c r="W4085" i="1" s="1"/>
  <c r="Q4086" i="1"/>
  <c r="W4086" i="1" s="1"/>
  <c r="Q4087" i="1"/>
  <c r="W4087" i="1" s="1"/>
  <c r="Q4088" i="1"/>
  <c r="W4088" i="1" s="1"/>
  <c r="Q4089" i="1"/>
  <c r="W4089" i="1" s="1"/>
  <c r="Q4090" i="1"/>
  <c r="W4090" i="1" s="1"/>
  <c r="Q4091" i="1"/>
  <c r="W4091" i="1" s="1"/>
  <c r="Q4092" i="1"/>
  <c r="W4092" i="1" s="1"/>
  <c r="Q4093" i="1"/>
  <c r="W4093" i="1" s="1"/>
  <c r="Q4094" i="1"/>
  <c r="W4094" i="1" s="1"/>
  <c r="Q4095" i="1"/>
  <c r="W4095" i="1" s="1"/>
  <c r="Q4096" i="1"/>
  <c r="W4096" i="1" s="1"/>
  <c r="Q4097" i="1"/>
  <c r="W4097" i="1" s="1"/>
  <c r="Q4098" i="1"/>
  <c r="W4098" i="1" s="1"/>
  <c r="Q4099" i="1"/>
  <c r="W4099" i="1" s="1"/>
  <c r="Q4100" i="1"/>
  <c r="W4100" i="1" s="1"/>
  <c r="Q4101" i="1"/>
  <c r="W4101" i="1" s="1"/>
  <c r="Q4102" i="1"/>
  <c r="W4102" i="1" s="1"/>
  <c r="Q4103" i="1"/>
  <c r="W4103" i="1" s="1"/>
  <c r="Q4104" i="1"/>
  <c r="W4104" i="1" s="1"/>
  <c r="Q4105" i="1"/>
  <c r="W4105" i="1" s="1"/>
  <c r="Q4106" i="1"/>
  <c r="W4106" i="1" s="1"/>
  <c r="Q4107" i="1"/>
  <c r="W4107" i="1" s="1"/>
  <c r="Q4108" i="1"/>
  <c r="W4108" i="1" s="1"/>
  <c r="Q4109" i="1"/>
  <c r="W4109" i="1" s="1"/>
  <c r="Q4110" i="1"/>
  <c r="W4110" i="1" s="1"/>
  <c r="Q4111" i="1"/>
  <c r="W4111" i="1" s="1"/>
  <c r="Q4112" i="1"/>
  <c r="W4112" i="1" s="1"/>
  <c r="Q4113" i="1"/>
  <c r="W4113" i="1" s="1"/>
  <c r="Q4114" i="1"/>
  <c r="W4114" i="1" s="1"/>
  <c r="Q4115" i="1"/>
  <c r="W4115" i="1" s="1"/>
  <c r="Q4116" i="1"/>
  <c r="W4116" i="1" s="1"/>
  <c r="Q4117" i="1"/>
  <c r="W4117" i="1" s="1"/>
  <c r="Q4118" i="1"/>
  <c r="W4118" i="1" s="1"/>
  <c r="Q4119" i="1"/>
  <c r="W4119" i="1" s="1"/>
  <c r="Q4120" i="1"/>
  <c r="W4120" i="1" s="1"/>
  <c r="Q4121" i="1"/>
  <c r="W4121" i="1" s="1"/>
  <c r="Q4122" i="1"/>
  <c r="W4122" i="1" s="1"/>
  <c r="Q4123" i="1"/>
  <c r="W4123" i="1" s="1"/>
  <c r="Q4124" i="1"/>
  <c r="W4124" i="1" s="1"/>
  <c r="Q4125" i="1"/>
  <c r="W4125" i="1" s="1"/>
  <c r="Q4126" i="1"/>
  <c r="W4126" i="1" s="1"/>
  <c r="Q4127" i="1"/>
  <c r="W4127" i="1" s="1"/>
  <c r="Q4128" i="1"/>
  <c r="W4128" i="1" s="1"/>
  <c r="Q4129" i="1"/>
  <c r="W4129" i="1" s="1"/>
  <c r="Q4130" i="1"/>
  <c r="W4130" i="1" s="1"/>
  <c r="Q4131" i="1"/>
  <c r="W4131" i="1" s="1"/>
  <c r="Q4132" i="1"/>
  <c r="W4132" i="1" s="1"/>
  <c r="Q4133" i="1"/>
  <c r="W4133" i="1" s="1"/>
  <c r="Q4134" i="1"/>
  <c r="W4134" i="1" s="1"/>
  <c r="Q4135" i="1"/>
  <c r="W4135" i="1" s="1"/>
  <c r="Q4136" i="1"/>
  <c r="W4136" i="1" s="1"/>
  <c r="Q4137" i="1"/>
  <c r="W4137" i="1" s="1"/>
  <c r="Q4138" i="1"/>
  <c r="W4138" i="1" s="1"/>
  <c r="Q4139" i="1"/>
  <c r="W4139" i="1" s="1"/>
  <c r="Q4140" i="1"/>
  <c r="W4140" i="1" s="1"/>
  <c r="Q4141" i="1"/>
  <c r="W4141" i="1" s="1"/>
  <c r="Q4142" i="1"/>
  <c r="W4142" i="1" s="1"/>
  <c r="Q4143" i="1"/>
  <c r="W4143" i="1" s="1"/>
  <c r="Q4144" i="1"/>
  <c r="W4144" i="1" s="1"/>
  <c r="Q4145" i="1"/>
  <c r="W4145" i="1" s="1"/>
  <c r="Q4146" i="1"/>
  <c r="W4146" i="1" s="1"/>
  <c r="Q4147" i="1"/>
  <c r="W4147" i="1" s="1"/>
  <c r="Q4148" i="1"/>
  <c r="W4148" i="1" s="1"/>
  <c r="Q4149" i="1"/>
  <c r="W4149" i="1" s="1"/>
  <c r="Q4150" i="1"/>
  <c r="W4150" i="1" s="1"/>
  <c r="Q4151" i="1"/>
  <c r="W4151" i="1" s="1"/>
  <c r="Q4152" i="1"/>
  <c r="W4152" i="1" s="1"/>
  <c r="Q4153" i="1"/>
  <c r="W4153" i="1" s="1"/>
  <c r="Q4154" i="1"/>
  <c r="W4154" i="1" s="1"/>
  <c r="Q4155" i="1"/>
  <c r="W4155" i="1" s="1"/>
  <c r="Q4156" i="1"/>
  <c r="W4156" i="1" s="1"/>
  <c r="Q4157" i="1"/>
  <c r="W4157" i="1" s="1"/>
  <c r="Q4158" i="1"/>
  <c r="W4158" i="1" s="1"/>
  <c r="Q4159" i="1"/>
  <c r="W4159" i="1" s="1"/>
  <c r="Q4160" i="1"/>
  <c r="W4160" i="1" s="1"/>
  <c r="Q4161" i="1"/>
  <c r="W4161" i="1" s="1"/>
  <c r="Q4162" i="1"/>
  <c r="W4162" i="1" s="1"/>
  <c r="Q4163" i="1"/>
  <c r="W4163" i="1" s="1"/>
  <c r="Q4164" i="1"/>
  <c r="W4164" i="1" s="1"/>
  <c r="Q4165" i="1"/>
  <c r="W4165" i="1" s="1"/>
  <c r="Q4166" i="1"/>
  <c r="W4166" i="1" s="1"/>
  <c r="Q4167" i="1"/>
  <c r="W4167" i="1" s="1"/>
  <c r="Q4168" i="1"/>
  <c r="W4168" i="1" s="1"/>
  <c r="Q4169" i="1"/>
  <c r="W4169" i="1" s="1"/>
  <c r="Q4170" i="1"/>
  <c r="W4170" i="1" s="1"/>
  <c r="Q4171" i="1"/>
  <c r="W4171" i="1" s="1"/>
  <c r="Q4172" i="1"/>
  <c r="W4172" i="1" s="1"/>
  <c r="Q4173" i="1"/>
  <c r="W4173" i="1" s="1"/>
  <c r="Q4174" i="1"/>
  <c r="W4174" i="1" s="1"/>
  <c r="Q4175" i="1"/>
  <c r="W4175" i="1" s="1"/>
  <c r="Q4176" i="1"/>
  <c r="W4176" i="1" s="1"/>
  <c r="Q4177" i="1"/>
  <c r="W4177" i="1" s="1"/>
  <c r="Q4178" i="1"/>
  <c r="W4178" i="1" s="1"/>
  <c r="Q4179" i="1"/>
  <c r="W4179" i="1" s="1"/>
  <c r="Q4180" i="1"/>
  <c r="W4180" i="1" s="1"/>
  <c r="Q4181" i="1"/>
  <c r="W4181" i="1" s="1"/>
  <c r="Q4182" i="1"/>
  <c r="W4182" i="1" s="1"/>
  <c r="Q4183" i="1"/>
  <c r="W4183" i="1" s="1"/>
  <c r="Q4184" i="1"/>
  <c r="W4184" i="1" s="1"/>
  <c r="Q4185" i="1"/>
  <c r="W4185" i="1" s="1"/>
  <c r="Q4186" i="1"/>
  <c r="W4186" i="1" s="1"/>
  <c r="Q4187" i="1"/>
  <c r="W4187" i="1" s="1"/>
  <c r="Q4188" i="1"/>
  <c r="W4188" i="1" s="1"/>
  <c r="Q4189" i="1"/>
  <c r="W4189" i="1" s="1"/>
  <c r="Q4190" i="1"/>
  <c r="W4190" i="1" s="1"/>
  <c r="Q4191" i="1"/>
  <c r="W4191" i="1" s="1"/>
  <c r="Q4192" i="1"/>
  <c r="W4192" i="1" s="1"/>
  <c r="Q4193" i="1"/>
  <c r="W4193" i="1" s="1"/>
  <c r="Q4194" i="1"/>
  <c r="W4194" i="1" s="1"/>
  <c r="Q4195" i="1"/>
  <c r="W4195" i="1" s="1"/>
  <c r="Q4196" i="1"/>
  <c r="W4196" i="1" s="1"/>
  <c r="Q4197" i="1"/>
  <c r="W4197" i="1" s="1"/>
  <c r="Q4198" i="1"/>
  <c r="W4198" i="1" s="1"/>
  <c r="Q4199" i="1"/>
  <c r="W4199" i="1" s="1"/>
  <c r="Q4200" i="1"/>
  <c r="W4200" i="1" s="1"/>
  <c r="Q4201" i="1"/>
  <c r="W4201" i="1" s="1"/>
  <c r="Q4202" i="1"/>
  <c r="W4202" i="1" s="1"/>
  <c r="Q4203" i="1"/>
  <c r="W4203" i="1" s="1"/>
  <c r="Q4204" i="1"/>
  <c r="W4204" i="1" s="1"/>
  <c r="Q4205" i="1"/>
  <c r="W4205" i="1" s="1"/>
  <c r="Q4206" i="1"/>
  <c r="W4206" i="1" s="1"/>
  <c r="Q4207" i="1"/>
  <c r="W4207" i="1" s="1"/>
  <c r="Q4208" i="1"/>
  <c r="W4208" i="1" s="1"/>
  <c r="Q4209" i="1"/>
  <c r="W4209" i="1" s="1"/>
  <c r="Q4210" i="1"/>
  <c r="W4210" i="1" s="1"/>
  <c r="Q4211" i="1"/>
  <c r="W4211" i="1" s="1"/>
  <c r="Q4212" i="1"/>
  <c r="W4212" i="1" s="1"/>
  <c r="Q4213" i="1"/>
  <c r="W4213" i="1" s="1"/>
  <c r="Q4214" i="1"/>
  <c r="W4214" i="1" s="1"/>
  <c r="Q4215" i="1"/>
  <c r="W4215" i="1" s="1"/>
  <c r="Q4216" i="1"/>
  <c r="W4216" i="1" s="1"/>
  <c r="Q4217" i="1"/>
  <c r="W4217" i="1" s="1"/>
  <c r="Q4218" i="1"/>
  <c r="W4218" i="1" s="1"/>
  <c r="Q4219" i="1"/>
  <c r="W4219" i="1" s="1"/>
  <c r="Q4220" i="1"/>
  <c r="W4220" i="1" s="1"/>
  <c r="Q4221" i="1"/>
  <c r="W4221" i="1" s="1"/>
  <c r="Q4222" i="1"/>
  <c r="W4222" i="1" s="1"/>
  <c r="Q4223" i="1"/>
  <c r="W4223" i="1" s="1"/>
  <c r="Q4224" i="1"/>
  <c r="W4224" i="1" s="1"/>
  <c r="Q4225" i="1"/>
  <c r="W4225" i="1" s="1"/>
  <c r="Q4226" i="1"/>
  <c r="W4226" i="1" s="1"/>
  <c r="Q4227" i="1"/>
  <c r="W4227" i="1" s="1"/>
  <c r="Q4228" i="1"/>
  <c r="W4228" i="1" s="1"/>
  <c r="Q4229" i="1"/>
  <c r="W4229" i="1" s="1"/>
  <c r="Q4230" i="1"/>
  <c r="W4230" i="1" s="1"/>
  <c r="Q4231" i="1"/>
  <c r="W4231" i="1" s="1"/>
  <c r="Q4232" i="1"/>
  <c r="W4232" i="1" s="1"/>
  <c r="Q4233" i="1"/>
  <c r="W4233" i="1" s="1"/>
  <c r="Q4234" i="1"/>
  <c r="W4234" i="1" s="1"/>
  <c r="Q4235" i="1"/>
  <c r="W4235" i="1" s="1"/>
  <c r="Q4236" i="1"/>
  <c r="W4236" i="1" s="1"/>
  <c r="Q4237" i="1"/>
  <c r="W4237" i="1" s="1"/>
  <c r="Q4238" i="1"/>
  <c r="W4238" i="1" s="1"/>
  <c r="Q4239" i="1"/>
  <c r="W4239" i="1" s="1"/>
  <c r="Q4240" i="1"/>
  <c r="W4240" i="1" s="1"/>
  <c r="Q4241" i="1"/>
  <c r="W4241" i="1" s="1"/>
  <c r="Q4242" i="1"/>
  <c r="W4242" i="1" s="1"/>
  <c r="Q4243" i="1"/>
  <c r="W4243" i="1" s="1"/>
  <c r="Q4244" i="1"/>
  <c r="W4244" i="1" s="1"/>
  <c r="Q4245" i="1"/>
  <c r="W4245" i="1" s="1"/>
  <c r="Q4246" i="1"/>
  <c r="W4246" i="1" s="1"/>
  <c r="Q4247" i="1"/>
  <c r="W4247" i="1" s="1"/>
  <c r="Q4248" i="1"/>
  <c r="W4248" i="1" s="1"/>
  <c r="Q4249" i="1"/>
  <c r="W4249" i="1" s="1"/>
  <c r="Q4250" i="1"/>
  <c r="W4250" i="1" s="1"/>
  <c r="Q4251" i="1"/>
  <c r="W4251" i="1" s="1"/>
  <c r="Q4252" i="1"/>
  <c r="W4252" i="1" s="1"/>
  <c r="Q4253" i="1"/>
  <c r="W4253" i="1" s="1"/>
  <c r="Q4254" i="1"/>
  <c r="W4254" i="1" s="1"/>
  <c r="Q4255" i="1"/>
  <c r="W4255" i="1" s="1"/>
  <c r="Q4256" i="1"/>
  <c r="W4256" i="1" s="1"/>
  <c r="Q4257" i="1"/>
  <c r="W4257" i="1" s="1"/>
  <c r="Q4258" i="1"/>
  <c r="W4258" i="1" s="1"/>
  <c r="Q4259" i="1"/>
  <c r="W4259" i="1" s="1"/>
  <c r="Q4260" i="1"/>
  <c r="W4260" i="1" s="1"/>
  <c r="Q4261" i="1"/>
  <c r="W4261" i="1" s="1"/>
  <c r="Q4262" i="1"/>
  <c r="W4262" i="1" s="1"/>
  <c r="Q4263" i="1"/>
  <c r="W4263" i="1" s="1"/>
  <c r="Q4264" i="1"/>
  <c r="W4264" i="1" s="1"/>
  <c r="Q4265" i="1"/>
  <c r="W4265" i="1" s="1"/>
  <c r="Q4266" i="1"/>
  <c r="W4266" i="1" s="1"/>
  <c r="Q4267" i="1"/>
  <c r="W4267" i="1" s="1"/>
  <c r="Q4268" i="1"/>
  <c r="W4268" i="1" s="1"/>
  <c r="Q4269" i="1"/>
  <c r="W4269" i="1" s="1"/>
  <c r="Q4270" i="1"/>
  <c r="W4270" i="1" s="1"/>
  <c r="Q4271" i="1"/>
  <c r="W4271" i="1" s="1"/>
  <c r="Q4272" i="1"/>
  <c r="W4272" i="1" s="1"/>
  <c r="Q4273" i="1"/>
  <c r="W4273" i="1" s="1"/>
  <c r="Q4274" i="1"/>
  <c r="W4274" i="1" s="1"/>
  <c r="Q4275" i="1"/>
  <c r="W4275" i="1" s="1"/>
  <c r="Q4276" i="1"/>
  <c r="W4276" i="1" s="1"/>
  <c r="Q4277" i="1"/>
  <c r="W4277" i="1" s="1"/>
  <c r="Q4278" i="1"/>
  <c r="W4278" i="1" s="1"/>
  <c r="Q4279" i="1"/>
  <c r="W4279" i="1" s="1"/>
  <c r="Q4280" i="1"/>
  <c r="W4280" i="1" s="1"/>
  <c r="Q4281" i="1"/>
  <c r="W4281" i="1" s="1"/>
  <c r="Q4282" i="1"/>
  <c r="W4282" i="1" s="1"/>
  <c r="Q4283" i="1"/>
  <c r="W4283" i="1" s="1"/>
  <c r="Q4284" i="1"/>
  <c r="W4284" i="1" s="1"/>
  <c r="Q4285" i="1"/>
  <c r="W4285" i="1" s="1"/>
  <c r="Q4286" i="1"/>
  <c r="W4286" i="1" s="1"/>
  <c r="Q4287" i="1"/>
  <c r="W4287" i="1" s="1"/>
  <c r="Q4288" i="1"/>
  <c r="W4288" i="1" s="1"/>
  <c r="Q4289" i="1"/>
  <c r="W4289" i="1" s="1"/>
  <c r="Q4290" i="1"/>
  <c r="W4290" i="1" s="1"/>
  <c r="Q4291" i="1"/>
  <c r="W4291" i="1" s="1"/>
  <c r="Q4292" i="1"/>
  <c r="W4292" i="1" s="1"/>
  <c r="Q4293" i="1"/>
  <c r="W4293" i="1" s="1"/>
  <c r="Q4294" i="1"/>
  <c r="W4294" i="1" s="1"/>
  <c r="Q4295" i="1"/>
  <c r="W4295" i="1" s="1"/>
  <c r="Q4296" i="1"/>
  <c r="W4296" i="1" s="1"/>
  <c r="Q4297" i="1"/>
  <c r="W4297" i="1" s="1"/>
  <c r="Q4298" i="1"/>
  <c r="W4298" i="1" s="1"/>
  <c r="Q4299" i="1"/>
  <c r="W4299" i="1" s="1"/>
  <c r="Q4300" i="1"/>
  <c r="W4300" i="1" s="1"/>
  <c r="Q4301" i="1"/>
  <c r="W4301" i="1" s="1"/>
  <c r="Q4302" i="1"/>
  <c r="W4302" i="1" s="1"/>
  <c r="Q4303" i="1"/>
  <c r="W4303" i="1" s="1"/>
  <c r="Q4304" i="1"/>
  <c r="W4304" i="1" s="1"/>
  <c r="Q4305" i="1"/>
  <c r="W4305" i="1" s="1"/>
  <c r="Q4306" i="1"/>
  <c r="W4306" i="1" s="1"/>
  <c r="Q4307" i="1"/>
  <c r="W4307" i="1" s="1"/>
  <c r="Q4308" i="1"/>
  <c r="W4308" i="1" s="1"/>
  <c r="Q4309" i="1"/>
  <c r="W4309" i="1" s="1"/>
  <c r="Q4310" i="1"/>
  <c r="W4310" i="1" s="1"/>
  <c r="Q4311" i="1"/>
  <c r="W4311" i="1" s="1"/>
  <c r="Q4312" i="1"/>
  <c r="W4312" i="1" s="1"/>
  <c r="Q4313" i="1"/>
  <c r="W4313" i="1" s="1"/>
  <c r="Q4314" i="1"/>
  <c r="W4314" i="1" s="1"/>
  <c r="Q4315" i="1"/>
  <c r="W4315" i="1" s="1"/>
  <c r="Q4316" i="1"/>
  <c r="W4316" i="1" s="1"/>
  <c r="Q4317" i="1"/>
  <c r="W4317" i="1" s="1"/>
  <c r="Q4318" i="1"/>
  <c r="W4318" i="1" s="1"/>
  <c r="Q4319" i="1"/>
  <c r="W4319" i="1" s="1"/>
  <c r="Q4320" i="1"/>
  <c r="W4320" i="1" s="1"/>
  <c r="Q4321" i="1"/>
  <c r="W4321" i="1" s="1"/>
  <c r="Q4322" i="1"/>
  <c r="W4322" i="1" s="1"/>
  <c r="Q4323" i="1"/>
  <c r="W4323" i="1" s="1"/>
  <c r="Q4324" i="1"/>
  <c r="W4324" i="1" s="1"/>
  <c r="Q4325" i="1"/>
  <c r="W4325" i="1" s="1"/>
  <c r="Q4326" i="1"/>
  <c r="W4326" i="1" s="1"/>
  <c r="Q4327" i="1"/>
  <c r="W4327" i="1" s="1"/>
  <c r="Q4328" i="1"/>
  <c r="W4328" i="1" s="1"/>
  <c r="Q4329" i="1"/>
  <c r="W4329" i="1" s="1"/>
  <c r="Q4330" i="1"/>
  <c r="W4330" i="1" s="1"/>
  <c r="Q4331" i="1"/>
  <c r="W4331" i="1" s="1"/>
  <c r="Q4332" i="1"/>
  <c r="W4332" i="1" s="1"/>
  <c r="Q4333" i="1"/>
  <c r="W4333" i="1" s="1"/>
  <c r="Q4334" i="1"/>
  <c r="W4334" i="1" s="1"/>
  <c r="Q4335" i="1"/>
  <c r="W4335" i="1" s="1"/>
  <c r="Q4336" i="1"/>
  <c r="W4336" i="1" s="1"/>
  <c r="Q4337" i="1"/>
  <c r="W4337" i="1" s="1"/>
  <c r="Q4338" i="1"/>
  <c r="W4338" i="1" s="1"/>
  <c r="Q4339" i="1"/>
  <c r="W4339" i="1" s="1"/>
  <c r="Q4340" i="1"/>
  <c r="W4340" i="1" s="1"/>
  <c r="Q4341" i="1"/>
  <c r="W4341" i="1" s="1"/>
  <c r="Q4342" i="1"/>
  <c r="W4342" i="1" s="1"/>
  <c r="Q4343" i="1"/>
  <c r="W4343" i="1" s="1"/>
  <c r="Q4344" i="1"/>
  <c r="W4344" i="1" s="1"/>
  <c r="Q4345" i="1"/>
  <c r="W4345" i="1" s="1"/>
  <c r="Q4346" i="1"/>
  <c r="W4346" i="1" s="1"/>
  <c r="Q4347" i="1"/>
  <c r="W4347" i="1" s="1"/>
  <c r="Q4348" i="1"/>
  <c r="W4348" i="1" s="1"/>
  <c r="Q4349" i="1"/>
  <c r="W4349" i="1" s="1"/>
  <c r="Q4350" i="1"/>
  <c r="W4350" i="1" s="1"/>
  <c r="Q4351" i="1"/>
  <c r="W4351" i="1" s="1"/>
  <c r="Q4352" i="1"/>
  <c r="W4352" i="1" s="1"/>
  <c r="Q4353" i="1"/>
  <c r="W4353" i="1" s="1"/>
  <c r="Q4354" i="1"/>
  <c r="W4354" i="1" s="1"/>
  <c r="Q4355" i="1"/>
  <c r="W4355" i="1" s="1"/>
  <c r="Q4356" i="1"/>
  <c r="W4356" i="1" s="1"/>
  <c r="Q4357" i="1"/>
  <c r="W4357" i="1" s="1"/>
  <c r="Q4358" i="1"/>
  <c r="W4358" i="1" s="1"/>
  <c r="Q4359" i="1"/>
  <c r="W4359" i="1" s="1"/>
  <c r="Q4360" i="1"/>
  <c r="W4360" i="1" s="1"/>
  <c r="Q4361" i="1"/>
  <c r="W4361" i="1" s="1"/>
  <c r="Q4362" i="1"/>
  <c r="W4362" i="1" s="1"/>
  <c r="Q4363" i="1"/>
  <c r="W4363" i="1" s="1"/>
  <c r="Q4364" i="1"/>
  <c r="W4364" i="1" s="1"/>
  <c r="Q4365" i="1"/>
  <c r="W4365" i="1" s="1"/>
  <c r="Q4366" i="1"/>
  <c r="W4366" i="1" s="1"/>
  <c r="Q4367" i="1"/>
  <c r="W4367" i="1" s="1"/>
  <c r="Q4368" i="1"/>
  <c r="W4368" i="1" s="1"/>
  <c r="Q4369" i="1"/>
  <c r="W4369" i="1" s="1"/>
  <c r="Q4370" i="1"/>
  <c r="W4370" i="1" s="1"/>
  <c r="Q4371" i="1"/>
  <c r="W4371" i="1" s="1"/>
  <c r="Q4372" i="1"/>
  <c r="W4372" i="1" s="1"/>
  <c r="Q4373" i="1"/>
  <c r="W4373" i="1" s="1"/>
  <c r="Q4374" i="1"/>
  <c r="W4374" i="1" s="1"/>
  <c r="Q4375" i="1"/>
  <c r="W4375" i="1" s="1"/>
  <c r="Q4376" i="1"/>
  <c r="W4376" i="1" s="1"/>
  <c r="Q4377" i="1"/>
  <c r="W4377" i="1" s="1"/>
  <c r="Q4378" i="1"/>
  <c r="W4378" i="1" s="1"/>
  <c r="Q4379" i="1"/>
  <c r="W4379" i="1" s="1"/>
  <c r="Q4380" i="1"/>
  <c r="W4380" i="1" s="1"/>
  <c r="Q4381" i="1"/>
  <c r="W4381" i="1" s="1"/>
  <c r="Q4382" i="1"/>
  <c r="W4382" i="1" s="1"/>
  <c r="Q4383" i="1"/>
  <c r="W4383" i="1" s="1"/>
  <c r="Q4384" i="1"/>
  <c r="W4384" i="1" s="1"/>
  <c r="Q4385" i="1"/>
  <c r="W4385" i="1" s="1"/>
  <c r="Q4386" i="1"/>
  <c r="W4386" i="1" s="1"/>
  <c r="Q4387" i="1"/>
  <c r="W4387" i="1" s="1"/>
  <c r="Q4388" i="1"/>
  <c r="W4388" i="1" s="1"/>
  <c r="Q4389" i="1"/>
  <c r="W4389" i="1" s="1"/>
  <c r="Q4390" i="1"/>
  <c r="W4390" i="1" s="1"/>
  <c r="Q4391" i="1"/>
  <c r="W4391" i="1" s="1"/>
  <c r="Q4392" i="1"/>
  <c r="W4392" i="1" s="1"/>
  <c r="Q4393" i="1"/>
  <c r="W4393" i="1" s="1"/>
  <c r="Q4394" i="1"/>
  <c r="W4394" i="1" s="1"/>
  <c r="Q4395" i="1"/>
  <c r="W4395" i="1" s="1"/>
  <c r="Q4396" i="1"/>
  <c r="W4396" i="1" s="1"/>
  <c r="Q4397" i="1"/>
  <c r="W4397" i="1" s="1"/>
  <c r="Q4398" i="1"/>
  <c r="W4398" i="1" s="1"/>
  <c r="Q4399" i="1"/>
  <c r="W4399" i="1" s="1"/>
  <c r="Q4400" i="1"/>
  <c r="W4400" i="1" s="1"/>
  <c r="Q4401" i="1"/>
  <c r="W4401" i="1" s="1"/>
  <c r="Q4402" i="1"/>
  <c r="W4402" i="1" s="1"/>
  <c r="Q4403" i="1"/>
  <c r="W4403" i="1" s="1"/>
  <c r="Q4404" i="1"/>
  <c r="W4404" i="1" s="1"/>
  <c r="Q4405" i="1"/>
  <c r="W4405" i="1" s="1"/>
  <c r="Q4406" i="1"/>
  <c r="W4406" i="1" s="1"/>
  <c r="Q4407" i="1"/>
  <c r="W4407" i="1" s="1"/>
  <c r="Q4408" i="1"/>
  <c r="W4408" i="1" s="1"/>
  <c r="Q4409" i="1"/>
  <c r="W4409" i="1" s="1"/>
  <c r="Q4410" i="1"/>
  <c r="W4410" i="1" s="1"/>
  <c r="Q4411" i="1"/>
  <c r="W4411" i="1" s="1"/>
  <c r="Q4412" i="1"/>
  <c r="W4412" i="1" s="1"/>
  <c r="Q4413" i="1"/>
  <c r="W4413" i="1" s="1"/>
  <c r="Q4414" i="1"/>
  <c r="W4414" i="1" s="1"/>
  <c r="Q4415" i="1"/>
  <c r="W4415" i="1" s="1"/>
  <c r="Q4416" i="1"/>
  <c r="W4416" i="1" s="1"/>
  <c r="Q4417" i="1"/>
  <c r="W4417" i="1" s="1"/>
  <c r="Q4418" i="1"/>
  <c r="W4418" i="1" s="1"/>
  <c r="Q4419" i="1"/>
  <c r="W4419" i="1" s="1"/>
  <c r="Q4420" i="1"/>
  <c r="W4420" i="1" s="1"/>
  <c r="Q4421" i="1"/>
  <c r="W4421" i="1" s="1"/>
  <c r="Q4422" i="1"/>
  <c r="W4422" i="1" s="1"/>
  <c r="Q4423" i="1"/>
  <c r="W4423" i="1" s="1"/>
  <c r="Q4424" i="1"/>
  <c r="W4424" i="1" s="1"/>
  <c r="Q4425" i="1"/>
  <c r="W4425" i="1" s="1"/>
  <c r="Q4426" i="1"/>
  <c r="W4426" i="1" s="1"/>
  <c r="Q4427" i="1"/>
  <c r="W4427" i="1" s="1"/>
  <c r="Q4428" i="1"/>
  <c r="W4428" i="1" s="1"/>
  <c r="Q4429" i="1"/>
  <c r="W4429" i="1" s="1"/>
  <c r="Q4430" i="1"/>
  <c r="W4430" i="1" s="1"/>
  <c r="Q4431" i="1"/>
  <c r="W4431" i="1" s="1"/>
  <c r="Q4432" i="1"/>
  <c r="W4432" i="1" s="1"/>
  <c r="Q4433" i="1"/>
  <c r="W4433" i="1" s="1"/>
  <c r="Q4434" i="1"/>
  <c r="W4434" i="1" s="1"/>
  <c r="Q4435" i="1"/>
  <c r="W4435" i="1" s="1"/>
  <c r="Q4436" i="1"/>
  <c r="W4436" i="1" s="1"/>
  <c r="Q4437" i="1"/>
  <c r="W4437" i="1" s="1"/>
  <c r="Q4438" i="1"/>
  <c r="W4438" i="1" s="1"/>
  <c r="Q4439" i="1"/>
  <c r="W4439" i="1" s="1"/>
  <c r="Q4440" i="1"/>
  <c r="W4440" i="1" s="1"/>
  <c r="Q4441" i="1"/>
  <c r="W4441" i="1" s="1"/>
  <c r="Q4442" i="1"/>
  <c r="W4442" i="1" s="1"/>
  <c r="Q4443" i="1"/>
  <c r="W4443" i="1" s="1"/>
  <c r="Q4444" i="1"/>
  <c r="W4444" i="1" s="1"/>
  <c r="Q4445" i="1"/>
  <c r="W4445" i="1" s="1"/>
  <c r="Q4446" i="1"/>
  <c r="W4446" i="1" s="1"/>
  <c r="Q4447" i="1"/>
  <c r="W4447" i="1" s="1"/>
  <c r="Q4448" i="1"/>
  <c r="W4448" i="1" s="1"/>
  <c r="Q4449" i="1"/>
  <c r="W4449" i="1" s="1"/>
  <c r="Q4450" i="1"/>
  <c r="W4450" i="1" s="1"/>
  <c r="Q4451" i="1"/>
  <c r="W4451" i="1" s="1"/>
  <c r="Q4452" i="1"/>
  <c r="W4452" i="1" s="1"/>
  <c r="Q4453" i="1"/>
  <c r="W4453" i="1" s="1"/>
  <c r="Q4454" i="1"/>
  <c r="W4454" i="1" s="1"/>
  <c r="Q4455" i="1"/>
  <c r="W4455" i="1" s="1"/>
  <c r="Q4456" i="1"/>
  <c r="W4456" i="1" s="1"/>
  <c r="Q4457" i="1"/>
  <c r="W4457" i="1" s="1"/>
  <c r="Q4458" i="1"/>
  <c r="W4458" i="1" s="1"/>
  <c r="Q4459" i="1"/>
  <c r="W4459" i="1" s="1"/>
  <c r="Q4460" i="1"/>
  <c r="W4460" i="1" s="1"/>
  <c r="Q4461" i="1"/>
  <c r="W4461" i="1" s="1"/>
  <c r="Q4462" i="1"/>
  <c r="W4462" i="1" s="1"/>
  <c r="Q4463" i="1"/>
  <c r="W4463" i="1" s="1"/>
  <c r="Q4464" i="1"/>
  <c r="W4464" i="1" s="1"/>
  <c r="Q4465" i="1"/>
  <c r="W4465" i="1" s="1"/>
  <c r="Q4466" i="1"/>
  <c r="W4466" i="1" s="1"/>
  <c r="Q4467" i="1"/>
  <c r="W4467" i="1" s="1"/>
  <c r="Q4468" i="1"/>
  <c r="W4468" i="1" s="1"/>
  <c r="Q4469" i="1"/>
  <c r="W4469" i="1" s="1"/>
  <c r="Q4470" i="1"/>
  <c r="W4470" i="1" s="1"/>
  <c r="Q4471" i="1"/>
  <c r="W4471" i="1" s="1"/>
  <c r="Q4472" i="1"/>
  <c r="W4472" i="1" s="1"/>
  <c r="Q4473" i="1"/>
  <c r="W4473" i="1" s="1"/>
  <c r="Q4474" i="1"/>
  <c r="W4474" i="1" s="1"/>
  <c r="Q4475" i="1"/>
  <c r="W4475" i="1" s="1"/>
  <c r="Q4476" i="1"/>
  <c r="W4476" i="1" s="1"/>
  <c r="Q4477" i="1"/>
  <c r="W4477" i="1" s="1"/>
  <c r="Q4478" i="1"/>
  <c r="W4478" i="1" s="1"/>
  <c r="Q4479" i="1"/>
  <c r="W4479" i="1" s="1"/>
  <c r="Q4480" i="1"/>
  <c r="W4480" i="1" s="1"/>
  <c r="Q4481" i="1"/>
  <c r="W4481" i="1" s="1"/>
  <c r="Q4482" i="1"/>
  <c r="W4482" i="1" s="1"/>
  <c r="Q4483" i="1"/>
  <c r="W4483" i="1" s="1"/>
  <c r="Q4484" i="1"/>
  <c r="W4484" i="1" s="1"/>
  <c r="Q4485" i="1"/>
  <c r="W4485" i="1" s="1"/>
  <c r="Q4486" i="1"/>
  <c r="W4486" i="1" s="1"/>
  <c r="Q4487" i="1"/>
  <c r="W4487" i="1" s="1"/>
  <c r="Q4488" i="1"/>
  <c r="W4488" i="1" s="1"/>
  <c r="Q4489" i="1"/>
  <c r="W4489" i="1" s="1"/>
  <c r="Q4490" i="1"/>
  <c r="W4490" i="1" s="1"/>
  <c r="Q4491" i="1"/>
  <c r="W4491" i="1" s="1"/>
  <c r="Q4492" i="1"/>
  <c r="W4492" i="1" s="1"/>
  <c r="Q4493" i="1"/>
  <c r="W4493" i="1" s="1"/>
  <c r="Q4494" i="1"/>
  <c r="W4494" i="1" s="1"/>
  <c r="Q4495" i="1"/>
  <c r="W4495" i="1" s="1"/>
  <c r="Q4496" i="1"/>
  <c r="W4496" i="1" s="1"/>
  <c r="Q4497" i="1"/>
  <c r="W4497" i="1" s="1"/>
  <c r="Q4498" i="1"/>
  <c r="W4498" i="1" s="1"/>
  <c r="Q4499" i="1"/>
  <c r="W4499" i="1" s="1"/>
  <c r="Q4500" i="1"/>
  <c r="W4500" i="1" s="1"/>
  <c r="Q4501" i="1"/>
  <c r="W4501" i="1" s="1"/>
  <c r="Q4502" i="1"/>
  <c r="W4502" i="1" s="1"/>
  <c r="Q4503" i="1"/>
  <c r="W4503" i="1" s="1"/>
  <c r="Q4504" i="1"/>
  <c r="W4504" i="1" s="1"/>
  <c r="Q4505" i="1"/>
  <c r="W4505" i="1" s="1"/>
  <c r="Q4506" i="1"/>
  <c r="W4506" i="1" s="1"/>
  <c r="Q4507" i="1"/>
  <c r="W4507" i="1" s="1"/>
  <c r="Q4508" i="1"/>
  <c r="W4508" i="1" s="1"/>
  <c r="Q4509" i="1"/>
  <c r="W4509" i="1" s="1"/>
  <c r="Q4510" i="1"/>
  <c r="W4510" i="1" s="1"/>
  <c r="Q4511" i="1"/>
  <c r="W4511" i="1" s="1"/>
  <c r="Q4512" i="1"/>
  <c r="W4512" i="1" s="1"/>
  <c r="Q4513" i="1"/>
  <c r="W4513" i="1" s="1"/>
  <c r="Q4514" i="1"/>
  <c r="W4514" i="1" s="1"/>
  <c r="Q4515" i="1"/>
  <c r="W4515" i="1" s="1"/>
  <c r="Q4516" i="1"/>
  <c r="W4516" i="1" s="1"/>
  <c r="Q4517" i="1"/>
  <c r="W4517" i="1" s="1"/>
  <c r="Q4518" i="1"/>
  <c r="W4518" i="1" s="1"/>
  <c r="Q4519" i="1"/>
  <c r="W4519" i="1" s="1"/>
  <c r="Q4520" i="1"/>
  <c r="W4520" i="1" s="1"/>
  <c r="Q4521" i="1"/>
  <c r="W4521" i="1" s="1"/>
  <c r="Q4522" i="1"/>
  <c r="W4522" i="1" s="1"/>
  <c r="Q4523" i="1"/>
  <c r="W4523" i="1" s="1"/>
  <c r="Q4524" i="1"/>
  <c r="W4524" i="1" s="1"/>
  <c r="Q4525" i="1"/>
  <c r="W4525" i="1" s="1"/>
  <c r="Q4526" i="1"/>
  <c r="W4526" i="1" s="1"/>
  <c r="Q4527" i="1"/>
  <c r="W4527" i="1" s="1"/>
  <c r="Q4528" i="1"/>
  <c r="W4528" i="1" s="1"/>
  <c r="Q4529" i="1"/>
  <c r="W4529" i="1" s="1"/>
  <c r="Q4530" i="1"/>
  <c r="W4530" i="1" s="1"/>
  <c r="Q4531" i="1"/>
  <c r="W4531" i="1" s="1"/>
  <c r="Q4532" i="1"/>
  <c r="W4532" i="1" s="1"/>
  <c r="Q4533" i="1"/>
  <c r="W4533" i="1" s="1"/>
  <c r="Q4534" i="1"/>
  <c r="W4534" i="1" s="1"/>
  <c r="Q4535" i="1"/>
  <c r="W4535" i="1" s="1"/>
  <c r="Q4536" i="1"/>
  <c r="W4536" i="1" s="1"/>
  <c r="Q4537" i="1"/>
  <c r="W4537" i="1" s="1"/>
  <c r="Q4538" i="1"/>
  <c r="W4538" i="1" s="1"/>
  <c r="Q4539" i="1"/>
  <c r="W4539" i="1" s="1"/>
  <c r="Q4540" i="1"/>
  <c r="W4540" i="1" s="1"/>
  <c r="Q4541" i="1"/>
  <c r="W4541" i="1" s="1"/>
  <c r="Q4542" i="1"/>
  <c r="W4542" i="1" s="1"/>
  <c r="Q4543" i="1"/>
  <c r="W4543" i="1" s="1"/>
  <c r="Q4544" i="1"/>
  <c r="W4544" i="1" s="1"/>
  <c r="Q4545" i="1"/>
  <c r="W4545" i="1" s="1"/>
  <c r="Q4546" i="1"/>
  <c r="W4546" i="1" s="1"/>
  <c r="Q4547" i="1"/>
  <c r="W4547" i="1" s="1"/>
  <c r="Q4548" i="1"/>
  <c r="W4548" i="1" s="1"/>
  <c r="Q4549" i="1"/>
  <c r="W4549" i="1" s="1"/>
  <c r="Q4550" i="1"/>
  <c r="W4550" i="1" s="1"/>
  <c r="Q4551" i="1"/>
  <c r="W4551" i="1" s="1"/>
  <c r="Q4552" i="1"/>
  <c r="W4552" i="1" s="1"/>
  <c r="Q4553" i="1"/>
  <c r="W4553" i="1" s="1"/>
  <c r="Q4554" i="1"/>
  <c r="W4554" i="1" s="1"/>
  <c r="Q4555" i="1"/>
  <c r="W4555" i="1" s="1"/>
  <c r="Q4556" i="1"/>
  <c r="W4556" i="1" s="1"/>
  <c r="Q4557" i="1"/>
  <c r="W4557" i="1" s="1"/>
  <c r="Q4558" i="1"/>
  <c r="W4558" i="1" s="1"/>
  <c r="Q4559" i="1"/>
  <c r="W4559" i="1" s="1"/>
  <c r="Q4560" i="1"/>
  <c r="W4560" i="1" s="1"/>
  <c r="Q4561" i="1"/>
  <c r="W4561" i="1" s="1"/>
  <c r="Q4562" i="1"/>
  <c r="W4562" i="1" s="1"/>
  <c r="Q4563" i="1"/>
  <c r="W4563" i="1" s="1"/>
  <c r="Q4564" i="1"/>
  <c r="W4564" i="1" s="1"/>
  <c r="Q4565" i="1"/>
  <c r="W4565" i="1" s="1"/>
  <c r="Q4566" i="1"/>
  <c r="W4566" i="1" s="1"/>
  <c r="Q4567" i="1"/>
  <c r="W4567" i="1" s="1"/>
  <c r="Q4568" i="1"/>
  <c r="W4568" i="1" s="1"/>
  <c r="Q4569" i="1"/>
  <c r="W4569" i="1" s="1"/>
  <c r="Q4570" i="1"/>
  <c r="W4570" i="1" s="1"/>
  <c r="Q4571" i="1"/>
  <c r="W4571" i="1" s="1"/>
  <c r="Q4572" i="1"/>
  <c r="W4572" i="1" s="1"/>
  <c r="Q4573" i="1"/>
  <c r="W4573" i="1" s="1"/>
  <c r="Q4574" i="1"/>
  <c r="W4574" i="1" s="1"/>
  <c r="Q4575" i="1"/>
  <c r="W4575" i="1" s="1"/>
  <c r="Q4576" i="1"/>
  <c r="W4576" i="1" s="1"/>
  <c r="Q4577" i="1"/>
  <c r="W4577" i="1" s="1"/>
  <c r="Q4578" i="1"/>
  <c r="W4578" i="1" s="1"/>
  <c r="Q4579" i="1"/>
  <c r="W4579" i="1" s="1"/>
  <c r="Q4580" i="1"/>
  <c r="W4580" i="1" s="1"/>
  <c r="Q4581" i="1"/>
  <c r="W4581" i="1" s="1"/>
  <c r="Q4582" i="1"/>
  <c r="W4582" i="1" s="1"/>
  <c r="Q4583" i="1"/>
  <c r="W4583" i="1" s="1"/>
  <c r="Q4584" i="1"/>
  <c r="W4584" i="1" s="1"/>
  <c r="Q4585" i="1"/>
  <c r="W4585" i="1" s="1"/>
  <c r="Q4586" i="1"/>
  <c r="W4586" i="1" s="1"/>
  <c r="Q4587" i="1"/>
  <c r="W4587" i="1" s="1"/>
  <c r="Q4588" i="1"/>
  <c r="W4588" i="1" s="1"/>
  <c r="Q4589" i="1"/>
  <c r="W4589" i="1" s="1"/>
  <c r="Q4590" i="1"/>
  <c r="W4590" i="1" s="1"/>
  <c r="Q4591" i="1"/>
  <c r="W4591" i="1" s="1"/>
  <c r="Q4592" i="1"/>
  <c r="W4592" i="1" s="1"/>
  <c r="Q4593" i="1"/>
  <c r="W4593" i="1" s="1"/>
  <c r="Q4594" i="1"/>
  <c r="W4594" i="1" s="1"/>
  <c r="Q4595" i="1"/>
  <c r="W4595" i="1" s="1"/>
  <c r="Q4596" i="1"/>
  <c r="W4596" i="1" s="1"/>
  <c r="Q4597" i="1"/>
  <c r="W4597" i="1" s="1"/>
  <c r="Q4598" i="1"/>
  <c r="W4598" i="1" s="1"/>
  <c r="Q4599" i="1"/>
  <c r="W4599" i="1" s="1"/>
  <c r="Q4600" i="1"/>
  <c r="W4600" i="1" s="1"/>
  <c r="Q4601" i="1"/>
  <c r="W4601" i="1" s="1"/>
  <c r="Q4602" i="1"/>
  <c r="W4602" i="1" s="1"/>
  <c r="Q4603" i="1"/>
  <c r="W4603" i="1" s="1"/>
  <c r="Q4604" i="1"/>
  <c r="W4604" i="1" s="1"/>
  <c r="Q4605" i="1"/>
  <c r="W4605" i="1" s="1"/>
  <c r="Q4606" i="1"/>
  <c r="W4606" i="1" s="1"/>
  <c r="Q4607" i="1"/>
  <c r="W4607" i="1" s="1"/>
  <c r="Q4608" i="1"/>
  <c r="W4608" i="1" s="1"/>
  <c r="Q4609" i="1"/>
  <c r="W4609" i="1" s="1"/>
  <c r="Q4610" i="1"/>
  <c r="W4610" i="1" s="1"/>
  <c r="Q4611" i="1"/>
  <c r="W4611" i="1" s="1"/>
  <c r="Q4612" i="1"/>
  <c r="W4612" i="1" s="1"/>
  <c r="Q4613" i="1"/>
  <c r="W4613" i="1" s="1"/>
  <c r="Q4614" i="1"/>
  <c r="W4614" i="1" s="1"/>
  <c r="Q4615" i="1"/>
  <c r="W4615" i="1" s="1"/>
  <c r="Q4616" i="1"/>
  <c r="W4616" i="1" s="1"/>
  <c r="Q4617" i="1"/>
  <c r="W4617" i="1" s="1"/>
  <c r="Q4618" i="1"/>
  <c r="W4618" i="1" s="1"/>
  <c r="Q4619" i="1"/>
  <c r="W4619" i="1" s="1"/>
  <c r="Q4620" i="1"/>
  <c r="W4620" i="1" s="1"/>
  <c r="Q4621" i="1"/>
  <c r="W4621" i="1" s="1"/>
  <c r="Q4622" i="1"/>
  <c r="W4622" i="1" s="1"/>
  <c r="Q4623" i="1"/>
  <c r="W4623" i="1" s="1"/>
  <c r="Q4624" i="1"/>
  <c r="W4624" i="1" s="1"/>
  <c r="Q4625" i="1"/>
  <c r="W4625" i="1" s="1"/>
  <c r="Q4626" i="1"/>
  <c r="W4626" i="1" s="1"/>
  <c r="Q4627" i="1"/>
  <c r="W4627" i="1" s="1"/>
  <c r="Q4628" i="1"/>
  <c r="W4628" i="1" s="1"/>
  <c r="Q4629" i="1"/>
  <c r="W4629" i="1" s="1"/>
  <c r="Q4630" i="1"/>
  <c r="W4630" i="1" s="1"/>
  <c r="Q4631" i="1"/>
  <c r="W4631" i="1" s="1"/>
  <c r="Q4632" i="1"/>
  <c r="W4632" i="1" s="1"/>
  <c r="Q4633" i="1"/>
  <c r="W4633" i="1" s="1"/>
  <c r="Q4634" i="1"/>
  <c r="W4634" i="1" s="1"/>
  <c r="Q4635" i="1"/>
  <c r="W4635" i="1" s="1"/>
  <c r="Q4636" i="1"/>
  <c r="W4636" i="1" s="1"/>
  <c r="Q4637" i="1"/>
  <c r="W4637" i="1" s="1"/>
  <c r="Q4638" i="1"/>
  <c r="W4638" i="1" s="1"/>
  <c r="Q4639" i="1"/>
  <c r="W4639" i="1" s="1"/>
  <c r="Q4640" i="1"/>
  <c r="W4640" i="1" s="1"/>
  <c r="Q4641" i="1"/>
  <c r="W4641" i="1" s="1"/>
  <c r="Q4642" i="1"/>
  <c r="W4642" i="1" s="1"/>
  <c r="Q4643" i="1"/>
  <c r="W4643" i="1" s="1"/>
  <c r="Q4644" i="1"/>
  <c r="W4644" i="1" s="1"/>
  <c r="Q4645" i="1"/>
  <c r="W4645" i="1" s="1"/>
  <c r="Q4646" i="1"/>
  <c r="W4646" i="1" s="1"/>
  <c r="Q4647" i="1"/>
  <c r="W4647" i="1" s="1"/>
  <c r="Q4648" i="1"/>
  <c r="W4648" i="1" s="1"/>
  <c r="Q4649" i="1"/>
  <c r="W4649" i="1" s="1"/>
  <c r="Q4650" i="1"/>
  <c r="W4650" i="1" s="1"/>
  <c r="Q4651" i="1"/>
  <c r="W4651" i="1" s="1"/>
  <c r="Q4652" i="1"/>
  <c r="W4652" i="1" s="1"/>
  <c r="Q4653" i="1"/>
  <c r="W4653" i="1" s="1"/>
  <c r="Q4654" i="1"/>
  <c r="W4654" i="1" s="1"/>
  <c r="Q4655" i="1"/>
  <c r="W4655" i="1" s="1"/>
  <c r="Q4656" i="1"/>
  <c r="W4656" i="1" s="1"/>
  <c r="Q4657" i="1"/>
  <c r="W4657" i="1" s="1"/>
  <c r="Q4658" i="1"/>
  <c r="W4658" i="1" s="1"/>
  <c r="Q4659" i="1"/>
  <c r="W4659" i="1" s="1"/>
  <c r="Q4660" i="1"/>
  <c r="W4660" i="1" s="1"/>
  <c r="Q4661" i="1"/>
  <c r="W4661" i="1" s="1"/>
  <c r="Q4662" i="1"/>
  <c r="W4662" i="1" s="1"/>
  <c r="Q4663" i="1"/>
  <c r="W4663" i="1" s="1"/>
  <c r="Q4664" i="1"/>
  <c r="W4664" i="1" s="1"/>
  <c r="Q4665" i="1"/>
  <c r="W4665" i="1" s="1"/>
  <c r="Q4666" i="1"/>
  <c r="W4666" i="1" s="1"/>
  <c r="Q4667" i="1"/>
  <c r="W4667" i="1" s="1"/>
  <c r="Q4668" i="1"/>
  <c r="W4668" i="1" s="1"/>
  <c r="Q4669" i="1"/>
  <c r="W4669" i="1" s="1"/>
  <c r="Q4670" i="1"/>
  <c r="W4670" i="1" s="1"/>
  <c r="Q4671" i="1"/>
  <c r="W4671" i="1" s="1"/>
  <c r="Q4672" i="1"/>
  <c r="W4672" i="1" s="1"/>
  <c r="Q4673" i="1"/>
  <c r="W4673" i="1" s="1"/>
  <c r="Q4674" i="1"/>
  <c r="W4674" i="1" s="1"/>
  <c r="Q4675" i="1"/>
  <c r="W4675" i="1" s="1"/>
  <c r="Q4676" i="1"/>
  <c r="W4676" i="1" s="1"/>
  <c r="Q4677" i="1"/>
  <c r="W4677" i="1" s="1"/>
  <c r="Q4678" i="1"/>
  <c r="W4678" i="1" s="1"/>
  <c r="Q4679" i="1"/>
  <c r="W4679" i="1" s="1"/>
  <c r="Q4680" i="1"/>
  <c r="W4680" i="1" s="1"/>
  <c r="Q4681" i="1"/>
  <c r="W4681" i="1" s="1"/>
  <c r="Q4682" i="1"/>
  <c r="W4682" i="1" s="1"/>
  <c r="Q4683" i="1"/>
  <c r="W4683" i="1" s="1"/>
  <c r="Q4684" i="1"/>
  <c r="W4684" i="1" s="1"/>
  <c r="Q4685" i="1"/>
  <c r="W4685" i="1" s="1"/>
  <c r="Q4686" i="1"/>
  <c r="W4686" i="1" s="1"/>
  <c r="Q4687" i="1"/>
  <c r="W4687" i="1" s="1"/>
  <c r="Q4688" i="1"/>
  <c r="W4688" i="1" s="1"/>
  <c r="Q4689" i="1"/>
  <c r="W4689" i="1" s="1"/>
  <c r="Q4690" i="1"/>
  <c r="W4690" i="1" s="1"/>
  <c r="Q4691" i="1"/>
  <c r="W4691" i="1" s="1"/>
  <c r="Q4692" i="1"/>
  <c r="W4692" i="1" s="1"/>
  <c r="Q4693" i="1"/>
  <c r="W4693" i="1" s="1"/>
  <c r="Q4694" i="1"/>
  <c r="W4694" i="1" s="1"/>
  <c r="Q4695" i="1"/>
  <c r="W4695" i="1" s="1"/>
  <c r="Q4696" i="1"/>
  <c r="W4696" i="1" s="1"/>
  <c r="Q4697" i="1"/>
  <c r="W4697" i="1" s="1"/>
  <c r="Q4698" i="1"/>
  <c r="W4698" i="1" s="1"/>
  <c r="Q4699" i="1"/>
  <c r="W4699" i="1" s="1"/>
  <c r="Q4700" i="1"/>
  <c r="W4700" i="1" s="1"/>
  <c r="Q4701" i="1"/>
  <c r="W4701" i="1" s="1"/>
  <c r="Q4702" i="1"/>
  <c r="W4702" i="1" s="1"/>
  <c r="Q4703" i="1"/>
  <c r="W4703" i="1" s="1"/>
  <c r="Q4704" i="1"/>
  <c r="W4704" i="1" s="1"/>
  <c r="Q4705" i="1"/>
  <c r="W4705" i="1" s="1"/>
  <c r="Q4706" i="1"/>
  <c r="W4706" i="1" s="1"/>
  <c r="Q4707" i="1"/>
  <c r="W4707" i="1" s="1"/>
  <c r="Q4708" i="1"/>
  <c r="W4708" i="1" s="1"/>
  <c r="Q4709" i="1"/>
  <c r="W4709" i="1" s="1"/>
  <c r="Q4710" i="1"/>
  <c r="W4710" i="1" s="1"/>
  <c r="Q4711" i="1"/>
  <c r="W4711" i="1" s="1"/>
  <c r="Q4712" i="1"/>
  <c r="W4712" i="1" s="1"/>
  <c r="Q4713" i="1"/>
  <c r="W4713" i="1" s="1"/>
  <c r="Q4714" i="1"/>
  <c r="W4714" i="1" s="1"/>
  <c r="Q4715" i="1"/>
  <c r="W4715" i="1" s="1"/>
  <c r="Q4716" i="1"/>
  <c r="W4716" i="1" s="1"/>
  <c r="Q4717" i="1"/>
  <c r="W4717" i="1" s="1"/>
  <c r="Q4718" i="1"/>
  <c r="W4718" i="1" s="1"/>
  <c r="Q4719" i="1"/>
  <c r="W4719" i="1" s="1"/>
  <c r="Q4720" i="1"/>
  <c r="W4720" i="1" s="1"/>
  <c r="Q4721" i="1"/>
  <c r="W4721" i="1" s="1"/>
  <c r="Q4722" i="1"/>
  <c r="W4722" i="1" s="1"/>
  <c r="Q4723" i="1"/>
  <c r="W4723" i="1" s="1"/>
  <c r="Q4724" i="1"/>
  <c r="W4724" i="1" s="1"/>
  <c r="Q4725" i="1"/>
  <c r="W4725" i="1" s="1"/>
  <c r="Q4726" i="1"/>
  <c r="W4726" i="1" s="1"/>
  <c r="Q4727" i="1"/>
  <c r="W4727" i="1" s="1"/>
  <c r="Q4728" i="1"/>
  <c r="W4728" i="1" s="1"/>
  <c r="Q4729" i="1"/>
  <c r="W4729" i="1" s="1"/>
  <c r="Q4730" i="1"/>
  <c r="W4730" i="1" s="1"/>
  <c r="Q4731" i="1"/>
  <c r="W4731" i="1" s="1"/>
  <c r="Q4732" i="1"/>
  <c r="W4732" i="1" s="1"/>
  <c r="Q4733" i="1"/>
  <c r="W4733" i="1" s="1"/>
  <c r="Q4734" i="1"/>
  <c r="W4734" i="1" s="1"/>
  <c r="Q4735" i="1"/>
  <c r="W4735" i="1" s="1"/>
  <c r="Q4736" i="1"/>
  <c r="W4736" i="1" s="1"/>
  <c r="Q4737" i="1"/>
  <c r="W4737" i="1" s="1"/>
  <c r="Q4738" i="1"/>
  <c r="W4738" i="1" s="1"/>
  <c r="Q4739" i="1"/>
  <c r="W4739" i="1" s="1"/>
  <c r="Q4740" i="1"/>
  <c r="W4740" i="1" s="1"/>
  <c r="Q4741" i="1"/>
  <c r="W4741" i="1" s="1"/>
  <c r="Q4742" i="1"/>
  <c r="W4742" i="1" s="1"/>
  <c r="Q4743" i="1"/>
  <c r="W4743" i="1" s="1"/>
  <c r="Q4744" i="1"/>
  <c r="W4744" i="1" s="1"/>
  <c r="Q4745" i="1"/>
  <c r="W4745" i="1" s="1"/>
  <c r="Q4746" i="1"/>
  <c r="W4746" i="1" s="1"/>
  <c r="Q4747" i="1"/>
  <c r="W4747" i="1" s="1"/>
  <c r="Q4748" i="1"/>
  <c r="W4748" i="1" s="1"/>
  <c r="Q4749" i="1"/>
  <c r="W4749" i="1" s="1"/>
  <c r="Q4750" i="1"/>
  <c r="W4750" i="1" s="1"/>
  <c r="Q4751" i="1"/>
  <c r="W4751" i="1" s="1"/>
  <c r="Q4752" i="1"/>
  <c r="W4752" i="1" s="1"/>
  <c r="Q4753" i="1"/>
  <c r="W4753" i="1" s="1"/>
  <c r="Q4754" i="1"/>
  <c r="W4754" i="1" s="1"/>
  <c r="Q4755" i="1"/>
  <c r="W4755" i="1" s="1"/>
  <c r="Q4756" i="1"/>
  <c r="W4756" i="1" s="1"/>
  <c r="Q4757" i="1"/>
  <c r="W4757" i="1" s="1"/>
  <c r="Q4758" i="1"/>
  <c r="W4758" i="1" s="1"/>
  <c r="Q4759" i="1"/>
  <c r="W4759" i="1" s="1"/>
  <c r="Q4760" i="1"/>
  <c r="W4760" i="1" s="1"/>
  <c r="Q4761" i="1"/>
  <c r="W4761" i="1" s="1"/>
  <c r="Q4762" i="1"/>
  <c r="W4762" i="1" s="1"/>
  <c r="Q4763" i="1"/>
  <c r="W4763" i="1" s="1"/>
  <c r="Q4764" i="1"/>
  <c r="W4764" i="1" s="1"/>
  <c r="Q4765" i="1"/>
  <c r="W4765" i="1" s="1"/>
  <c r="Q4766" i="1"/>
  <c r="W4766" i="1" s="1"/>
  <c r="Q4767" i="1"/>
  <c r="W4767" i="1" s="1"/>
  <c r="Q4768" i="1"/>
  <c r="W4768" i="1" s="1"/>
  <c r="Q4769" i="1"/>
  <c r="W4769" i="1" s="1"/>
  <c r="Q4770" i="1"/>
  <c r="W4770" i="1" s="1"/>
  <c r="Q4771" i="1"/>
  <c r="W4771" i="1" s="1"/>
  <c r="Q4772" i="1"/>
  <c r="W4772" i="1" s="1"/>
  <c r="Q4773" i="1"/>
  <c r="W4773" i="1" s="1"/>
  <c r="Q4774" i="1"/>
  <c r="W4774" i="1" s="1"/>
  <c r="Q4775" i="1"/>
  <c r="W4775" i="1" s="1"/>
  <c r="Q4776" i="1"/>
  <c r="W4776" i="1" s="1"/>
  <c r="Q4777" i="1"/>
  <c r="W4777" i="1" s="1"/>
  <c r="Q4778" i="1"/>
  <c r="W4778" i="1" s="1"/>
  <c r="Q4779" i="1"/>
  <c r="W4779" i="1" s="1"/>
  <c r="Q4780" i="1"/>
  <c r="W4780" i="1" s="1"/>
  <c r="Q4781" i="1"/>
  <c r="W4781" i="1" s="1"/>
  <c r="Q4782" i="1"/>
  <c r="W4782" i="1" s="1"/>
  <c r="Q4783" i="1"/>
  <c r="W4783" i="1" s="1"/>
  <c r="Q4784" i="1"/>
  <c r="W4784" i="1" s="1"/>
  <c r="Q4785" i="1"/>
  <c r="W4785" i="1" s="1"/>
  <c r="Q4786" i="1"/>
  <c r="W4786" i="1" s="1"/>
  <c r="Q4787" i="1"/>
  <c r="W4787" i="1" s="1"/>
  <c r="Q4788" i="1"/>
  <c r="W4788" i="1" s="1"/>
  <c r="Q4789" i="1"/>
  <c r="W4789" i="1" s="1"/>
  <c r="Q4790" i="1"/>
  <c r="W4790" i="1" s="1"/>
  <c r="Q4791" i="1"/>
  <c r="W4791" i="1" s="1"/>
  <c r="Q4792" i="1"/>
  <c r="W4792" i="1" s="1"/>
  <c r="Q4793" i="1"/>
  <c r="W4793" i="1" s="1"/>
  <c r="Q4794" i="1"/>
  <c r="W4794" i="1" s="1"/>
  <c r="Q4795" i="1"/>
  <c r="W4795" i="1" s="1"/>
  <c r="Q4796" i="1"/>
  <c r="W4796" i="1" s="1"/>
  <c r="Q4797" i="1"/>
  <c r="W4797" i="1" s="1"/>
  <c r="Q4798" i="1"/>
  <c r="W4798" i="1" s="1"/>
  <c r="Q4799" i="1"/>
  <c r="W4799" i="1" s="1"/>
  <c r="Q4800" i="1"/>
  <c r="W4800" i="1" s="1"/>
  <c r="Q4801" i="1"/>
  <c r="W4801" i="1" s="1"/>
  <c r="Q4802" i="1"/>
  <c r="W4802" i="1" s="1"/>
  <c r="Q4803" i="1"/>
  <c r="W4803" i="1" s="1"/>
  <c r="Q4804" i="1"/>
  <c r="W4804" i="1" s="1"/>
  <c r="Q4805" i="1"/>
  <c r="W4805" i="1" s="1"/>
  <c r="Q4806" i="1"/>
  <c r="W4806" i="1" s="1"/>
  <c r="Q4807" i="1"/>
  <c r="W4807" i="1" s="1"/>
  <c r="Q4808" i="1"/>
  <c r="W4808" i="1" s="1"/>
  <c r="Q4809" i="1"/>
  <c r="W4809" i="1" s="1"/>
  <c r="Q4810" i="1"/>
  <c r="W4810" i="1" s="1"/>
  <c r="Q4811" i="1"/>
  <c r="W4811" i="1" s="1"/>
  <c r="Q4812" i="1"/>
  <c r="W4812" i="1" s="1"/>
  <c r="Q4813" i="1"/>
  <c r="W4813" i="1" s="1"/>
  <c r="Q4814" i="1"/>
  <c r="W4814" i="1" s="1"/>
  <c r="Q4815" i="1"/>
  <c r="W4815" i="1" s="1"/>
  <c r="Q4816" i="1"/>
  <c r="W4816" i="1" s="1"/>
  <c r="Q4817" i="1"/>
  <c r="W4817" i="1" s="1"/>
  <c r="Q4818" i="1"/>
  <c r="W4818" i="1" s="1"/>
  <c r="Q4819" i="1"/>
  <c r="W4819" i="1" s="1"/>
  <c r="Q4820" i="1"/>
  <c r="W4820" i="1" s="1"/>
  <c r="Q4821" i="1"/>
  <c r="W4821" i="1" s="1"/>
  <c r="Q4822" i="1"/>
  <c r="W4822" i="1" s="1"/>
  <c r="Q4823" i="1"/>
  <c r="W4823" i="1" s="1"/>
  <c r="Q4824" i="1"/>
  <c r="W4824" i="1" s="1"/>
  <c r="Q4825" i="1"/>
  <c r="W4825" i="1" s="1"/>
  <c r="Q4826" i="1"/>
  <c r="W4826" i="1" s="1"/>
  <c r="Q4827" i="1"/>
  <c r="W4827" i="1" s="1"/>
  <c r="Q4828" i="1"/>
  <c r="W4828" i="1" s="1"/>
  <c r="Q4829" i="1"/>
  <c r="W4829" i="1" s="1"/>
  <c r="Q4830" i="1"/>
  <c r="W4830" i="1" s="1"/>
  <c r="Q4831" i="1"/>
  <c r="W4831" i="1" s="1"/>
  <c r="Q4832" i="1"/>
  <c r="W4832" i="1" s="1"/>
  <c r="Q4833" i="1"/>
  <c r="W4833" i="1" s="1"/>
  <c r="Q4834" i="1"/>
  <c r="W4834" i="1" s="1"/>
  <c r="Q4835" i="1"/>
  <c r="W4835" i="1" s="1"/>
  <c r="Q4836" i="1"/>
  <c r="W4836" i="1" s="1"/>
  <c r="Q4837" i="1"/>
  <c r="W4837" i="1" s="1"/>
  <c r="Q4838" i="1"/>
  <c r="W4838" i="1" s="1"/>
  <c r="Q4839" i="1"/>
  <c r="W4839" i="1" s="1"/>
  <c r="Q4840" i="1"/>
  <c r="W4840" i="1" s="1"/>
  <c r="Q4841" i="1"/>
  <c r="W4841" i="1" s="1"/>
  <c r="Q4842" i="1"/>
  <c r="W4842" i="1" s="1"/>
  <c r="Q4843" i="1"/>
  <c r="W4843" i="1" s="1"/>
  <c r="Q4844" i="1"/>
  <c r="W4844" i="1" s="1"/>
  <c r="Q4845" i="1"/>
  <c r="W4845" i="1" s="1"/>
  <c r="Q4846" i="1"/>
  <c r="W4846" i="1" s="1"/>
  <c r="Q4847" i="1"/>
  <c r="W4847" i="1" s="1"/>
  <c r="Q4848" i="1"/>
  <c r="W4848" i="1" s="1"/>
  <c r="Q4849" i="1"/>
  <c r="W4849" i="1" s="1"/>
  <c r="Q4850" i="1"/>
  <c r="W4850" i="1" s="1"/>
  <c r="Q4851" i="1"/>
  <c r="W4851" i="1" s="1"/>
  <c r="Q4852" i="1"/>
  <c r="W4852" i="1" s="1"/>
  <c r="Q4853" i="1"/>
  <c r="W4853" i="1" s="1"/>
  <c r="Q4854" i="1"/>
  <c r="W4854" i="1" s="1"/>
  <c r="Q4855" i="1"/>
  <c r="W4855" i="1" s="1"/>
  <c r="Q4856" i="1"/>
  <c r="W4856" i="1" s="1"/>
  <c r="Q4857" i="1"/>
  <c r="W4857" i="1" s="1"/>
  <c r="Q4858" i="1"/>
  <c r="W4858" i="1" s="1"/>
  <c r="Q4859" i="1"/>
  <c r="W4859" i="1" s="1"/>
  <c r="Q4860" i="1"/>
  <c r="W4860" i="1" s="1"/>
  <c r="Q4861" i="1"/>
  <c r="W4861" i="1" s="1"/>
  <c r="Q4862" i="1"/>
  <c r="W4862" i="1" s="1"/>
  <c r="Q4863" i="1"/>
  <c r="W4863" i="1" s="1"/>
  <c r="Q4864" i="1"/>
  <c r="W4864" i="1" s="1"/>
  <c r="Q4865" i="1"/>
  <c r="W4865" i="1" s="1"/>
  <c r="Q4866" i="1"/>
  <c r="W4866" i="1" s="1"/>
  <c r="Q4867" i="1"/>
  <c r="W4867" i="1" s="1"/>
  <c r="Q4868" i="1"/>
  <c r="W4868" i="1" s="1"/>
  <c r="Q4869" i="1"/>
  <c r="W4869" i="1" s="1"/>
  <c r="Q4870" i="1"/>
  <c r="W4870" i="1" s="1"/>
  <c r="Q4871" i="1"/>
  <c r="W4871" i="1" s="1"/>
  <c r="Q4872" i="1"/>
  <c r="W4872" i="1" s="1"/>
  <c r="Q4873" i="1"/>
  <c r="W4873" i="1" s="1"/>
  <c r="Q4874" i="1"/>
  <c r="W4874" i="1" s="1"/>
  <c r="Q4875" i="1"/>
  <c r="W4875" i="1" s="1"/>
  <c r="Q4876" i="1"/>
  <c r="W4876" i="1" s="1"/>
  <c r="Q4877" i="1"/>
  <c r="W4877" i="1" s="1"/>
  <c r="Q4878" i="1"/>
  <c r="W4878" i="1" s="1"/>
  <c r="Q4879" i="1"/>
  <c r="W4879" i="1" s="1"/>
  <c r="Q4880" i="1"/>
  <c r="W4880" i="1" s="1"/>
  <c r="Q4881" i="1"/>
  <c r="W4881" i="1" s="1"/>
  <c r="Q4882" i="1"/>
  <c r="W4882" i="1" s="1"/>
  <c r="Q4883" i="1"/>
  <c r="W4883" i="1" s="1"/>
  <c r="Q4884" i="1"/>
  <c r="W4884" i="1" s="1"/>
  <c r="Q4885" i="1"/>
  <c r="W4885" i="1" s="1"/>
  <c r="Q4886" i="1"/>
  <c r="W4886" i="1" s="1"/>
  <c r="Q4887" i="1"/>
  <c r="W4887" i="1" s="1"/>
  <c r="Q4888" i="1"/>
  <c r="W4888" i="1" s="1"/>
  <c r="Q4889" i="1"/>
  <c r="W4889" i="1" s="1"/>
  <c r="Q4890" i="1"/>
  <c r="W4890" i="1" s="1"/>
  <c r="Q4891" i="1"/>
  <c r="W4891" i="1" s="1"/>
  <c r="Q4892" i="1"/>
  <c r="W4892" i="1" s="1"/>
  <c r="Q4893" i="1"/>
  <c r="W4893" i="1" s="1"/>
  <c r="Q4894" i="1"/>
  <c r="W4894" i="1" s="1"/>
  <c r="Q4895" i="1"/>
  <c r="W4895" i="1" s="1"/>
  <c r="Q4896" i="1"/>
  <c r="W4896" i="1" s="1"/>
  <c r="Q4897" i="1"/>
  <c r="W4897" i="1" s="1"/>
  <c r="Q4898" i="1"/>
  <c r="W4898" i="1" s="1"/>
  <c r="Q4899" i="1"/>
  <c r="W4899" i="1" s="1"/>
  <c r="Q4900" i="1"/>
  <c r="W4900" i="1" s="1"/>
  <c r="Q4901" i="1"/>
  <c r="W4901" i="1" s="1"/>
  <c r="Q4902" i="1"/>
  <c r="W4902" i="1" s="1"/>
  <c r="Q4903" i="1"/>
  <c r="W4903" i="1" s="1"/>
  <c r="Q4904" i="1"/>
  <c r="W4904" i="1" s="1"/>
  <c r="Q4905" i="1"/>
  <c r="W4905" i="1" s="1"/>
  <c r="Q4906" i="1"/>
  <c r="W4906" i="1" s="1"/>
  <c r="Q4907" i="1"/>
  <c r="W4907" i="1" s="1"/>
  <c r="Q4908" i="1"/>
  <c r="W4908" i="1" s="1"/>
  <c r="Q4909" i="1"/>
  <c r="W4909" i="1" s="1"/>
  <c r="Q4910" i="1"/>
  <c r="W4910" i="1" s="1"/>
  <c r="Q4911" i="1"/>
  <c r="W4911" i="1" s="1"/>
  <c r="Q4912" i="1"/>
  <c r="W4912" i="1" s="1"/>
  <c r="Q4913" i="1"/>
  <c r="W4913" i="1" s="1"/>
  <c r="Q4914" i="1"/>
  <c r="W4914" i="1" s="1"/>
  <c r="Q4915" i="1"/>
  <c r="W4915" i="1" s="1"/>
  <c r="Q4916" i="1"/>
  <c r="W4916" i="1" s="1"/>
  <c r="Q4917" i="1"/>
  <c r="W4917" i="1" s="1"/>
  <c r="Q4918" i="1"/>
  <c r="W4918" i="1" s="1"/>
  <c r="Q4919" i="1"/>
  <c r="W4919" i="1" s="1"/>
  <c r="Q4920" i="1"/>
  <c r="W4920" i="1" s="1"/>
  <c r="Q4921" i="1"/>
  <c r="W4921" i="1" s="1"/>
  <c r="Q4922" i="1"/>
  <c r="W4922" i="1" s="1"/>
  <c r="Q4923" i="1"/>
  <c r="W4923" i="1" s="1"/>
  <c r="Q4924" i="1"/>
  <c r="W4924" i="1" s="1"/>
  <c r="Q4925" i="1"/>
  <c r="W4925" i="1" s="1"/>
  <c r="Q4926" i="1"/>
  <c r="W4926" i="1" s="1"/>
  <c r="Q4927" i="1"/>
  <c r="W4927" i="1" s="1"/>
  <c r="Q4928" i="1"/>
  <c r="W4928" i="1" s="1"/>
  <c r="Q4929" i="1"/>
  <c r="W4929" i="1" s="1"/>
  <c r="Q4930" i="1"/>
  <c r="W4930" i="1" s="1"/>
  <c r="Q4931" i="1"/>
  <c r="W4931" i="1" s="1"/>
  <c r="Q4932" i="1"/>
  <c r="W4932" i="1" s="1"/>
  <c r="Q4933" i="1"/>
  <c r="W4933" i="1" s="1"/>
  <c r="Q4934" i="1"/>
  <c r="W4934" i="1" s="1"/>
  <c r="Q4935" i="1"/>
  <c r="W4935" i="1" s="1"/>
  <c r="Q4936" i="1"/>
  <c r="W4936" i="1" s="1"/>
  <c r="Q4937" i="1"/>
  <c r="W4937" i="1" s="1"/>
  <c r="Q4938" i="1"/>
  <c r="W4938" i="1" s="1"/>
  <c r="Q4939" i="1"/>
  <c r="W4939" i="1" s="1"/>
  <c r="Q4940" i="1"/>
  <c r="W4940" i="1" s="1"/>
  <c r="Q4941" i="1"/>
  <c r="W4941" i="1" s="1"/>
  <c r="Q4942" i="1"/>
  <c r="W4942" i="1" s="1"/>
  <c r="Q4943" i="1"/>
  <c r="W4943" i="1" s="1"/>
  <c r="Q4944" i="1"/>
  <c r="W4944" i="1" s="1"/>
  <c r="Q4945" i="1"/>
  <c r="W4945" i="1" s="1"/>
  <c r="Q4946" i="1"/>
  <c r="W4946" i="1" s="1"/>
  <c r="Q4947" i="1"/>
  <c r="W4947" i="1" s="1"/>
  <c r="Q4948" i="1"/>
  <c r="W4948" i="1" s="1"/>
  <c r="Q4949" i="1"/>
  <c r="W4949" i="1" s="1"/>
  <c r="Q4950" i="1"/>
  <c r="W4950" i="1" s="1"/>
  <c r="Q4951" i="1"/>
  <c r="W4951" i="1" s="1"/>
  <c r="Q4952" i="1"/>
  <c r="W4952" i="1" s="1"/>
  <c r="Q4953" i="1"/>
  <c r="W4953" i="1" s="1"/>
  <c r="Q4954" i="1"/>
  <c r="W4954" i="1" s="1"/>
  <c r="Q4955" i="1"/>
  <c r="W4955" i="1" s="1"/>
  <c r="Q4956" i="1"/>
  <c r="W4956" i="1" s="1"/>
  <c r="Q4957" i="1"/>
  <c r="W4957" i="1" s="1"/>
  <c r="Q4958" i="1"/>
  <c r="W4958" i="1" s="1"/>
  <c r="Q4959" i="1"/>
  <c r="W4959" i="1" s="1"/>
  <c r="Q4960" i="1"/>
  <c r="W4960" i="1" s="1"/>
  <c r="Q4961" i="1"/>
  <c r="W4961" i="1" s="1"/>
  <c r="Q4962" i="1"/>
  <c r="W4962" i="1" s="1"/>
  <c r="Q4963" i="1"/>
  <c r="W4963" i="1" s="1"/>
  <c r="Q4964" i="1"/>
  <c r="W4964" i="1" s="1"/>
  <c r="Q4965" i="1"/>
  <c r="W4965" i="1" s="1"/>
  <c r="Q4966" i="1"/>
  <c r="W4966" i="1" s="1"/>
  <c r="Q4967" i="1"/>
  <c r="W4967" i="1" s="1"/>
  <c r="Q4968" i="1"/>
  <c r="W4968" i="1" s="1"/>
  <c r="Q4969" i="1"/>
  <c r="W4969" i="1" s="1"/>
  <c r="Q4970" i="1"/>
  <c r="W4970" i="1" s="1"/>
  <c r="Q4971" i="1"/>
  <c r="W4971" i="1" s="1"/>
  <c r="Q4972" i="1"/>
  <c r="W4972" i="1" s="1"/>
  <c r="Q4973" i="1"/>
  <c r="W4973" i="1" s="1"/>
  <c r="Q4974" i="1"/>
  <c r="W4974" i="1" s="1"/>
  <c r="Q4975" i="1"/>
  <c r="W4975" i="1" s="1"/>
  <c r="Q4976" i="1"/>
  <c r="W4976" i="1" s="1"/>
  <c r="Q4977" i="1"/>
  <c r="W4977" i="1" s="1"/>
  <c r="Q4978" i="1"/>
  <c r="W4978" i="1" s="1"/>
  <c r="Q4979" i="1"/>
  <c r="W4979" i="1" s="1"/>
  <c r="Q4980" i="1"/>
  <c r="W4980" i="1" s="1"/>
  <c r="Q4981" i="1"/>
  <c r="W4981" i="1" s="1"/>
  <c r="Q4982" i="1"/>
  <c r="W4982" i="1" s="1"/>
  <c r="Q4983" i="1"/>
  <c r="W4983" i="1" s="1"/>
  <c r="Q4984" i="1"/>
  <c r="W4984" i="1" s="1"/>
  <c r="Q4985" i="1"/>
  <c r="W4985" i="1" s="1"/>
  <c r="Q4986" i="1"/>
  <c r="W4986" i="1" s="1"/>
  <c r="Q4987" i="1"/>
  <c r="W4987" i="1" s="1"/>
  <c r="Q4988" i="1"/>
  <c r="W4988" i="1" s="1"/>
  <c r="Q4989" i="1"/>
  <c r="W4989" i="1" s="1"/>
  <c r="Q4990" i="1"/>
  <c r="W4990" i="1" s="1"/>
  <c r="Q4991" i="1"/>
  <c r="W4991" i="1" s="1"/>
  <c r="Q4992" i="1"/>
  <c r="W4992" i="1" s="1"/>
  <c r="Q4993" i="1"/>
  <c r="W4993" i="1" s="1"/>
  <c r="Q4994" i="1"/>
  <c r="W4994" i="1" s="1"/>
  <c r="Q4995" i="1"/>
  <c r="W4995" i="1" s="1"/>
  <c r="Q4996" i="1"/>
  <c r="W4996" i="1" s="1"/>
  <c r="Q4997" i="1"/>
  <c r="W4997" i="1" s="1"/>
  <c r="Q4998" i="1"/>
  <c r="W4998" i="1" s="1"/>
  <c r="Q4999" i="1"/>
  <c r="W4999" i="1" s="1"/>
  <c r="Q5000" i="1"/>
  <c r="W5000" i="1" s="1"/>
  <c r="Q5001" i="1"/>
  <c r="W5001" i="1" s="1"/>
  <c r="Q5002" i="1"/>
  <c r="W5002" i="1" s="1"/>
  <c r="Q5003" i="1"/>
  <c r="W5003" i="1" s="1"/>
  <c r="Q5004" i="1"/>
  <c r="W5004" i="1" s="1"/>
  <c r="Q5005" i="1"/>
  <c r="W5005" i="1" s="1"/>
  <c r="Q5006" i="1"/>
  <c r="W5006" i="1" s="1"/>
  <c r="Q5007" i="1"/>
  <c r="W5007" i="1" s="1"/>
  <c r="Q5008" i="1"/>
  <c r="W5008" i="1" s="1"/>
  <c r="Q5009" i="1"/>
  <c r="W5009" i="1" s="1"/>
  <c r="Q5010" i="1"/>
  <c r="W5010" i="1" s="1"/>
  <c r="Q5011" i="1"/>
  <c r="W5011" i="1" s="1"/>
  <c r="Q5012" i="1"/>
  <c r="W5012" i="1" s="1"/>
  <c r="Q5013" i="1"/>
  <c r="W5013" i="1" s="1"/>
  <c r="Q5014" i="1"/>
  <c r="W5014" i="1" s="1"/>
  <c r="Q5015" i="1"/>
  <c r="W5015" i="1" s="1"/>
  <c r="Q5016" i="1"/>
  <c r="W5016" i="1" s="1"/>
  <c r="Q5017" i="1"/>
  <c r="W5017" i="1" s="1"/>
  <c r="Q5018" i="1"/>
  <c r="W5018" i="1" s="1"/>
  <c r="Q5019" i="1"/>
  <c r="W5019" i="1" s="1"/>
  <c r="Q5020" i="1"/>
  <c r="W5020" i="1" s="1"/>
  <c r="Q5021" i="1"/>
  <c r="W5021" i="1" s="1"/>
  <c r="Q5022" i="1"/>
  <c r="W5022" i="1" s="1"/>
  <c r="Q5023" i="1"/>
  <c r="W5023" i="1" s="1"/>
  <c r="Q5024" i="1"/>
  <c r="W5024" i="1" s="1"/>
  <c r="Q5025" i="1"/>
  <c r="W5025" i="1" s="1"/>
  <c r="Q5026" i="1"/>
  <c r="W5026" i="1" s="1"/>
  <c r="Q5027" i="1"/>
  <c r="W5027" i="1" s="1"/>
  <c r="Q5028" i="1"/>
  <c r="W5028" i="1" s="1"/>
  <c r="Q5029" i="1"/>
  <c r="W5029" i="1" s="1"/>
  <c r="Q5030" i="1"/>
  <c r="W5030" i="1" s="1"/>
  <c r="Q5031" i="1"/>
  <c r="W5031" i="1" s="1"/>
  <c r="Q5032" i="1"/>
  <c r="W5032" i="1" s="1"/>
  <c r="Q5033" i="1"/>
  <c r="W5033" i="1" s="1"/>
  <c r="Q5034" i="1"/>
  <c r="W5034" i="1" s="1"/>
  <c r="Q5035" i="1"/>
  <c r="W5035" i="1" s="1"/>
  <c r="Q5036" i="1"/>
  <c r="W5036" i="1" s="1"/>
  <c r="Q5037" i="1"/>
  <c r="W5037" i="1" s="1"/>
  <c r="Q5038" i="1"/>
  <c r="W5038" i="1" s="1"/>
  <c r="Q5039" i="1"/>
  <c r="W5039" i="1" s="1"/>
  <c r="Q5040" i="1"/>
  <c r="W5040" i="1" s="1"/>
  <c r="Q5041" i="1"/>
  <c r="W5041" i="1" s="1"/>
  <c r="Q5042" i="1"/>
  <c r="W5042" i="1" s="1"/>
  <c r="Q5043" i="1"/>
  <c r="W5043" i="1" s="1"/>
  <c r="Q5044" i="1"/>
  <c r="W5044" i="1" s="1"/>
  <c r="Q5045" i="1"/>
  <c r="W5045" i="1" s="1"/>
  <c r="Q5046" i="1"/>
  <c r="W5046" i="1" s="1"/>
  <c r="Q5047" i="1"/>
  <c r="W5047" i="1" s="1"/>
  <c r="Q5048" i="1"/>
  <c r="W5048" i="1" s="1"/>
  <c r="Q5049" i="1"/>
  <c r="W5049" i="1" s="1"/>
  <c r="Q5050" i="1"/>
  <c r="W5050" i="1" s="1"/>
  <c r="Q5051" i="1"/>
  <c r="W5051" i="1" s="1"/>
  <c r="Q5052" i="1"/>
  <c r="W5052" i="1" s="1"/>
  <c r="Q5053" i="1"/>
  <c r="W5053" i="1" s="1"/>
  <c r="Q5054" i="1"/>
  <c r="W5054" i="1" s="1"/>
  <c r="Q5055" i="1"/>
  <c r="W5055" i="1" s="1"/>
  <c r="Q5056" i="1"/>
  <c r="W5056" i="1" s="1"/>
  <c r="Q5057" i="1"/>
  <c r="W5057" i="1" s="1"/>
  <c r="Q5058" i="1"/>
  <c r="W5058" i="1" s="1"/>
  <c r="Q5059" i="1"/>
  <c r="W5059" i="1" s="1"/>
  <c r="Q5060" i="1"/>
  <c r="W5060" i="1" s="1"/>
  <c r="Q5061" i="1"/>
  <c r="W5061" i="1" s="1"/>
  <c r="Q5062" i="1"/>
  <c r="W5062" i="1" s="1"/>
  <c r="Q5063" i="1"/>
  <c r="W5063" i="1" s="1"/>
  <c r="Q5064" i="1"/>
  <c r="W5064" i="1" s="1"/>
  <c r="Q5065" i="1"/>
  <c r="W5065" i="1" s="1"/>
  <c r="Q5066" i="1"/>
  <c r="W5066" i="1" s="1"/>
  <c r="Q5067" i="1"/>
  <c r="W5067" i="1" s="1"/>
  <c r="Q5068" i="1"/>
  <c r="W5068" i="1" s="1"/>
  <c r="Q5069" i="1"/>
  <c r="W5069" i="1" s="1"/>
  <c r="Q5070" i="1"/>
  <c r="W5070" i="1" s="1"/>
  <c r="Q5071" i="1"/>
  <c r="W5071" i="1" s="1"/>
  <c r="Q5072" i="1"/>
  <c r="W5072" i="1" s="1"/>
  <c r="Q5073" i="1"/>
  <c r="W5073" i="1" s="1"/>
  <c r="Q5074" i="1"/>
  <c r="W5074" i="1" s="1"/>
  <c r="Q5075" i="1"/>
  <c r="W5075" i="1" s="1"/>
  <c r="Q5076" i="1"/>
  <c r="W5076" i="1" s="1"/>
  <c r="Q5077" i="1"/>
  <c r="W5077" i="1" s="1"/>
  <c r="Q5078" i="1"/>
  <c r="W5078" i="1" s="1"/>
  <c r="Q5079" i="1"/>
  <c r="W5079" i="1" s="1"/>
  <c r="Q5080" i="1"/>
  <c r="W5080" i="1" s="1"/>
  <c r="Q5081" i="1"/>
  <c r="W5081" i="1" s="1"/>
  <c r="Q5082" i="1"/>
  <c r="W5082" i="1" s="1"/>
  <c r="Q5083" i="1"/>
  <c r="W5083" i="1" s="1"/>
  <c r="Q5084" i="1"/>
  <c r="W5084" i="1" s="1"/>
  <c r="Q5085" i="1"/>
  <c r="W5085" i="1" s="1"/>
  <c r="Q5086" i="1"/>
  <c r="W5086" i="1" s="1"/>
  <c r="Q5087" i="1"/>
  <c r="W5087" i="1" s="1"/>
  <c r="Q5088" i="1"/>
  <c r="W5088" i="1" s="1"/>
  <c r="Q5089" i="1"/>
  <c r="W5089" i="1" s="1"/>
  <c r="Q5090" i="1"/>
  <c r="W5090" i="1" s="1"/>
  <c r="Q5091" i="1"/>
  <c r="W5091" i="1" s="1"/>
  <c r="Q5092" i="1"/>
  <c r="W5092" i="1" s="1"/>
  <c r="Q5093" i="1"/>
  <c r="W5093" i="1" s="1"/>
  <c r="Q5094" i="1"/>
  <c r="W5094" i="1" s="1"/>
  <c r="Q5095" i="1"/>
  <c r="W5095" i="1" s="1"/>
  <c r="Q5096" i="1"/>
  <c r="W5096" i="1" s="1"/>
  <c r="Q5097" i="1"/>
  <c r="W5097" i="1" s="1"/>
  <c r="Q5098" i="1"/>
  <c r="W5098" i="1" s="1"/>
  <c r="Q5099" i="1"/>
  <c r="W5099" i="1" s="1"/>
  <c r="Q5100" i="1"/>
  <c r="W5100" i="1" s="1"/>
  <c r="Q5101" i="1"/>
  <c r="W5101" i="1" s="1"/>
  <c r="Q5102" i="1"/>
  <c r="W5102" i="1" s="1"/>
  <c r="Q5103" i="1"/>
  <c r="W5103" i="1" s="1"/>
  <c r="Q5104" i="1"/>
  <c r="W5104" i="1" s="1"/>
  <c r="Q5105" i="1"/>
  <c r="W5105" i="1" s="1"/>
  <c r="Q5106" i="1"/>
  <c r="W5106" i="1" s="1"/>
  <c r="Q5107" i="1"/>
  <c r="W5107" i="1" s="1"/>
  <c r="Q5108" i="1"/>
  <c r="W5108" i="1" s="1"/>
  <c r="Q5109" i="1"/>
  <c r="W5109" i="1" s="1"/>
  <c r="Q5110" i="1"/>
  <c r="W5110" i="1" s="1"/>
  <c r="Q5111" i="1"/>
  <c r="W5111" i="1" s="1"/>
  <c r="Q5112" i="1"/>
  <c r="W5112" i="1" s="1"/>
  <c r="Q5113" i="1"/>
  <c r="W5113" i="1" s="1"/>
  <c r="Q5114" i="1"/>
  <c r="W5114" i="1" s="1"/>
  <c r="Q5115" i="1"/>
  <c r="W5115" i="1" s="1"/>
  <c r="Q5116" i="1"/>
  <c r="W5116" i="1" s="1"/>
  <c r="Q5117" i="1"/>
  <c r="W5117" i="1" s="1"/>
  <c r="Q5118" i="1"/>
  <c r="W5118" i="1" s="1"/>
  <c r="Q5119" i="1"/>
  <c r="W5119" i="1" s="1"/>
  <c r="Q5120" i="1"/>
  <c r="W5120" i="1" s="1"/>
  <c r="Q5121" i="1"/>
  <c r="W5121" i="1" s="1"/>
  <c r="Q5122" i="1"/>
  <c r="W5122" i="1" s="1"/>
  <c r="Q5123" i="1"/>
  <c r="W5123" i="1" s="1"/>
  <c r="Q5124" i="1"/>
  <c r="W5124" i="1" s="1"/>
  <c r="Q5125" i="1"/>
  <c r="W5125" i="1" s="1"/>
  <c r="Q5126" i="1"/>
  <c r="W5126" i="1" s="1"/>
  <c r="Q5127" i="1"/>
  <c r="W5127" i="1" s="1"/>
  <c r="Q5128" i="1"/>
  <c r="W5128" i="1" s="1"/>
  <c r="Q5129" i="1"/>
  <c r="W5129" i="1" s="1"/>
  <c r="Q5130" i="1"/>
  <c r="W5130" i="1" s="1"/>
  <c r="Q5131" i="1"/>
  <c r="W5131" i="1" s="1"/>
  <c r="Q5132" i="1"/>
  <c r="W5132" i="1" s="1"/>
  <c r="Q5133" i="1"/>
  <c r="W5133" i="1" s="1"/>
  <c r="Q5134" i="1"/>
  <c r="W5134" i="1" s="1"/>
  <c r="Q5135" i="1"/>
  <c r="W5135" i="1" s="1"/>
  <c r="Q5136" i="1"/>
  <c r="W5136" i="1" s="1"/>
  <c r="Q5137" i="1"/>
  <c r="W5137" i="1" s="1"/>
  <c r="Q5138" i="1"/>
  <c r="W5138" i="1" s="1"/>
  <c r="Q5139" i="1"/>
  <c r="W5139" i="1" s="1"/>
  <c r="Q5140" i="1"/>
  <c r="W5140" i="1" s="1"/>
  <c r="Q5141" i="1"/>
  <c r="W5141" i="1" s="1"/>
  <c r="Q5142" i="1"/>
  <c r="W5142" i="1" s="1"/>
  <c r="Q5143" i="1"/>
  <c r="W5143" i="1" s="1"/>
  <c r="Q5144" i="1"/>
  <c r="W5144" i="1" s="1"/>
  <c r="Q5145" i="1"/>
  <c r="W5145" i="1" s="1"/>
  <c r="Q5146" i="1"/>
  <c r="W5146" i="1" s="1"/>
  <c r="Q5147" i="1"/>
  <c r="W5147" i="1" s="1"/>
  <c r="Q5148" i="1"/>
  <c r="W5148" i="1" s="1"/>
  <c r="Q5149" i="1"/>
  <c r="W5149" i="1" s="1"/>
  <c r="Q5150" i="1"/>
  <c r="W5150" i="1" s="1"/>
  <c r="Q5151" i="1"/>
  <c r="W5151" i="1" s="1"/>
  <c r="Q5152" i="1"/>
  <c r="W5152" i="1" s="1"/>
  <c r="Q5153" i="1"/>
  <c r="W5153" i="1" s="1"/>
  <c r="Q5154" i="1"/>
  <c r="W5154" i="1" s="1"/>
  <c r="Q5155" i="1"/>
  <c r="W5155" i="1" s="1"/>
  <c r="Q5156" i="1"/>
  <c r="W5156" i="1" s="1"/>
  <c r="Q5157" i="1"/>
  <c r="W5157" i="1" s="1"/>
  <c r="Q5158" i="1"/>
  <c r="W5158" i="1" s="1"/>
  <c r="Q5159" i="1"/>
  <c r="W5159" i="1" s="1"/>
  <c r="Q5160" i="1"/>
  <c r="W5160" i="1" s="1"/>
  <c r="Q5161" i="1"/>
  <c r="W5161" i="1" s="1"/>
  <c r="Q5162" i="1"/>
  <c r="W5162" i="1" s="1"/>
  <c r="Q5163" i="1"/>
  <c r="W5163" i="1" s="1"/>
  <c r="Q5164" i="1"/>
  <c r="W5164" i="1" s="1"/>
  <c r="Q5165" i="1"/>
  <c r="W5165" i="1" s="1"/>
  <c r="Q5166" i="1"/>
  <c r="W5166" i="1" s="1"/>
  <c r="Q5167" i="1"/>
  <c r="W5167" i="1" s="1"/>
  <c r="Q5168" i="1"/>
  <c r="W5168" i="1" s="1"/>
  <c r="Q5169" i="1"/>
  <c r="W5169" i="1" s="1"/>
  <c r="Q5170" i="1"/>
  <c r="W5170" i="1" s="1"/>
  <c r="Q5171" i="1"/>
  <c r="W5171" i="1" s="1"/>
  <c r="Q5172" i="1"/>
  <c r="W5172" i="1" s="1"/>
  <c r="Q5173" i="1"/>
  <c r="W5173" i="1" s="1"/>
  <c r="Q5174" i="1"/>
  <c r="W5174" i="1" s="1"/>
  <c r="Q5175" i="1"/>
  <c r="W5175" i="1" s="1"/>
  <c r="Q5176" i="1"/>
  <c r="W5176" i="1" s="1"/>
  <c r="Q5177" i="1"/>
  <c r="W5177" i="1" s="1"/>
  <c r="Q5178" i="1"/>
  <c r="W5178" i="1" s="1"/>
  <c r="Q5179" i="1"/>
  <c r="W5179" i="1" s="1"/>
  <c r="Q5180" i="1"/>
  <c r="W5180" i="1" s="1"/>
  <c r="Q5181" i="1"/>
  <c r="W5181" i="1" s="1"/>
  <c r="Q5182" i="1"/>
  <c r="W5182" i="1" s="1"/>
  <c r="Q5183" i="1"/>
  <c r="W5183" i="1" s="1"/>
  <c r="Q5184" i="1"/>
  <c r="W5184" i="1" s="1"/>
  <c r="Q5185" i="1"/>
  <c r="W5185" i="1" s="1"/>
  <c r="Q5186" i="1"/>
  <c r="W5186" i="1" s="1"/>
  <c r="Q5187" i="1"/>
  <c r="W5187" i="1" s="1"/>
  <c r="Q5188" i="1"/>
  <c r="W5188" i="1" s="1"/>
  <c r="Q5189" i="1"/>
  <c r="W5189" i="1" s="1"/>
  <c r="Q5190" i="1"/>
  <c r="W5190" i="1" s="1"/>
  <c r="Q5191" i="1"/>
  <c r="W5191" i="1" s="1"/>
  <c r="Q5192" i="1"/>
  <c r="W5192" i="1" s="1"/>
  <c r="Q5193" i="1"/>
  <c r="W5193" i="1" s="1"/>
  <c r="Q5194" i="1"/>
  <c r="W5194" i="1" s="1"/>
  <c r="Q5195" i="1"/>
  <c r="W5195" i="1" s="1"/>
  <c r="Q5196" i="1"/>
  <c r="W5196" i="1" s="1"/>
  <c r="Q5197" i="1"/>
  <c r="W5197" i="1" s="1"/>
  <c r="Q5198" i="1"/>
  <c r="W5198" i="1" s="1"/>
  <c r="Q5199" i="1"/>
  <c r="W5199" i="1" s="1"/>
  <c r="Q5200" i="1"/>
  <c r="W5200" i="1" s="1"/>
  <c r="Q5201" i="1"/>
  <c r="W5201" i="1" s="1"/>
  <c r="Q5202" i="1"/>
  <c r="W5202" i="1" s="1"/>
  <c r="Q5203" i="1"/>
  <c r="W5203" i="1" s="1"/>
  <c r="Q5204" i="1"/>
  <c r="W5204" i="1" s="1"/>
  <c r="Q5205" i="1"/>
  <c r="W5205" i="1" s="1"/>
  <c r="Q5206" i="1"/>
  <c r="W5206" i="1" s="1"/>
  <c r="Q5207" i="1"/>
  <c r="W5207" i="1" s="1"/>
  <c r="Q5208" i="1"/>
  <c r="W5208" i="1" s="1"/>
  <c r="Q5209" i="1"/>
  <c r="W5209" i="1" s="1"/>
  <c r="Q5210" i="1"/>
  <c r="W5210" i="1" s="1"/>
  <c r="Q5211" i="1"/>
  <c r="W5211" i="1" s="1"/>
  <c r="Q5212" i="1"/>
  <c r="W5212" i="1" s="1"/>
  <c r="Q5213" i="1"/>
  <c r="W5213" i="1" s="1"/>
  <c r="Q5214" i="1"/>
  <c r="W5214" i="1" s="1"/>
  <c r="Q5215" i="1"/>
  <c r="W5215" i="1" s="1"/>
  <c r="Q5216" i="1"/>
  <c r="W5216" i="1" s="1"/>
  <c r="Q5217" i="1"/>
  <c r="W5217" i="1" s="1"/>
  <c r="Q5218" i="1"/>
  <c r="W5218" i="1" s="1"/>
  <c r="Q5219" i="1"/>
  <c r="W5219" i="1" s="1"/>
  <c r="Q5220" i="1"/>
  <c r="W5220" i="1" s="1"/>
  <c r="Q5221" i="1"/>
  <c r="W5221" i="1" s="1"/>
  <c r="Q5222" i="1"/>
  <c r="W5222" i="1" s="1"/>
  <c r="Q5223" i="1"/>
  <c r="W5223" i="1" s="1"/>
  <c r="Q5224" i="1"/>
  <c r="W5224" i="1" s="1"/>
  <c r="Q5225" i="1"/>
  <c r="W5225" i="1" s="1"/>
  <c r="Q5226" i="1"/>
  <c r="W5226" i="1" s="1"/>
  <c r="Q5227" i="1"/>
  <c r="W5227" i="1" s="1"/>
  <c r="Q5228" i="1"/>
  <c r="W5228" i="1" s="1"/>
  <c r="Q5229" i="1"/>
  <c r="W5229" i="1" s="1"/>
  <c r="Q5230" i="1"/>
  <c r="W5230" i="1" s="1"/>
  <c r="Q5231" i="1"/>
  <c r="W5231" i="1" s="1"/>
  <c r="Q5232" i="1"/>
  <c r="W5232" i="1" s="1"/>
  <c r="Q5233" i="1"/>
  <c r="W5233" i="1" s="1"/>
  <c r="Q5234" i="1"/>
  <c r="W5234" i="1" s="1"/>
  <c r="Q5235" i="1"/>
  <c r="W5235" i="1" s="1"/>
  <c r="Q5236" i="1"/>
  <c r="W5236" i="1" s="1"/>
  <c r="Q5237" i="1"/>
  <c r="W5237" i="1" s="1"/>
  <c r="Q5238" i="1"/>
  <c r="W5238" i="1" s="1"/>
  <c r="Q5239" i="1"/>
  <c r="W5239" i="1" s="1"/>
  <c r="Q5240" i="1"/>
  <c r="W5240" i="1" s="1"/>
  <c r="Q5241" i="1"/>
  <c r="W5241" i="1" s="1"/>
  <c r="Q5242" i="1"/>
  <c r="W5242" i="1" s="1"/>
  <c r="Q5243" i="1"/>
  <c r="W5243" i="1" s="1"/>
  <c r="Q5244" i="1"/>
  <c r="W5244" i="1" s="1"/>
  <c r="Q5245" i="1"/>
  <c r="W5245" i="1" s="1"/>
  <c r="Q5246" i="1"/>
  <c r="W5246" i="1" s="1"/>
  <c r="Q5247" i="1"/>
  <c r="W5247" i="1" s="1"/>
  <c r="Q5248" i="1"/>
  <c r="W5248" i="1" s="1"/>
  <c r="Q5249" i="1"/>
  <c r="W5249" i="1" s="1"/>
  <c r="Q5250" i="1"/>
  <c r="W5250" i="1" s="1"/>
  <c r="Q5251" i="1"/>
  <c r="W5251" i="1" s="1"/>
  <c r="Q5252" i="1"/>
  <c r="W5252" i="1" s="1"/>
  <c r="Q5253" i="1"/>
  <c r="W5253" i="1" s="1"/>
  <c r="Q5254" i="1"/>
  <c r="W5254" i="1" s="1"/>
  <c r="Q5255" i="1"/>
  <c r="W5255" i="1" s="1"/>
  <c r="Q5256" i="1"/>
  <c r="W5256" i="1" s="1"/>
  <c r="Q5257" i="1"/>
  <c r="W5257" i="1" s="1"/>
  <c r="Q5258" i="1"/>
  <c r="W5258" i="1" s="1"/>
  <c r="Q5259" i="1"/>
  <c r="W5259" i="1" s="1"/>
  <c r="Q5260" i="1"/>
  <c r="W5260" i="1" s="1"/>
  <c r="Q5261" i="1"/>
  <c r="W5261" i="1" s="1"/>
  <c r="Q5262" i="1"/>
  <c r="W5262" i="1" s="1"/>
  <c r="Q5263" i="1"/>
  <c r="W5263" i="1" s="1"/>
  <c r="Q5264" i="1"/>
  <c r="W5264" i="1" s="1"/>
  <c r="Q5265" i="1"/>
  <c r="W5265" i="1" s="1"/>
  <c r="Q5266" i="1"/>
  <c r="W5266" i="1" s="1"/>
  <c r="Q5267" i="1"/>
  <c r="W5267" i="1" s="1"/>
  <c r="Q5268" i="1"/>
  <c r="W5268" i="1" s="1"/>
  <c r="Q5269" i="1"/>
  <c r="W5269" i="1" s="1"/>
  <c r="Q5270" i="1"/>
  <c r="W5270" i="1" s="1"/>
  <c r="Q5271" i="1"/>
  <c r="W5271" i="1" s="1"/>
  <c r="Q5272" i="1"/>
  <c r="W5272" i="1" s="1"/>
  <c r="Q5273" i="1"/>
  <c r="W5273" i="1" s="1"/>
  <c r="Q5274" i="1"/>
  <c r="W5274" i="1" s="1"/>
  <c r="Q5275" i="1"/>
  <c r="W5275" i="1" s="1"/>
  <c r="Q5276" i="1"/>
  <c r="W5276" i="1" s="1"/>
  <c r="Q5277" i="1"/>
  <c r="W5277" i="1" s="1"/>
  <c r="Q5278" i="1"/>
  <c r="W5278" i="1" s="1"/>
  <c r="Q5279" i="1"/>
  <c r="W5279" i="1" s="1"/>
  <c r="Q5280" i="1"/>
  <c r="W5280" i="1" s="1"/>
  <c r="Q5281" i="1"/>
  <c r="W5281" i="1" s="1"/>
  <c r="Q5282" i="1"/>
  <c r="W5282" i="1" s="1"/>
  <c r="Q5283" i="1"/>
  <c r="W5283" i="1" s="1"/>
  <c r="Q5284" i="1"/>
  <c r="W5284" i="1" s="1"/>
  <c r="Q5285" i="1"/>
  <c r="W5285" i="1" s="1"/>
  <c r="Q5286" i="1"/>
  <c r="W5286" i="1" s="1"/>
  <c r="Q5287" i="1"/>
  <c r="W5287" i="1" s="1"/>
  <c r="Q5288" i="1"/>
  <c r="W5288" i="1" s="1"/>
  <c r="Q5289" i="1"/>
  <c r="W5289" i="1" s="1"/>
  <c r="Q5290" i="1"/>
  <c r="W5290" i="1" s="1"/>
  <c r="Q5291" i="1"/>
  <c r="W5291" i="1" s="1"/>
  <c r="Q5292" i="1"/>
  <c r="W5292" i="1" s="1"/>
  <c r="Q5293" i="1"/>
  <c r="W5293" i="1" s="1"/>
  <c r="Q5294" i="1"/>
  <c r="W5294" i="1" s="1"/>
  <c r="Q5295" i="1"/>
  <c r="W5295" i="1" s="1"/>
  <c r="Q5296" i="1"/>
  <c r="W5296" i="1" s="1"/>
  <c r="Q5297" i="1"/>
  <c r="W5297" i="1" s="1"/>
  <c r="Q5298" i="1"/>
  <c r="W5298" i="1" s="1"/>
  <c r="Q5299" i="1"/>
  <c r="W5299" i="1" s="1"/>
  <c r="Q5300" i="1"/>
  <c r="W5300" i="1" s="1"/>
  <c r="Q5301" i="1"/>
  <c r="W5301" i="1" s="1"/>
  <c r="Q5302" i="1"/>
  <c r="W5302" i="1" s="1"/>
  <c r="Q5303" i="1"/>
  <c r="W5303" i="1" s="1"/>
  <c r="Q5304" i="1"/>
  <c r="W5304" i="1" s="1"/>
  <c r="Q5305" i="1"/>
  <c r="W5305" i="1" s="1"/>
  <c r="Q5306" i="1"/>
  <c r="W5306" i="1" s="1"/>
  <c r="Q5307" i="1"/>
  <c r="W5307" i="1" s="1"/>
  <c r="Q5308" i="1"/>
  <c r="W5308" i="1" s="1"/>
  <c r="Q5309" i="1"/>
  <c r="W5309" i="1" s="1"/>
  <c r="Q5310" i="1"/>
  <c r="W5310" i="1" s="1"/>
  <c r="Q5311" i="1"/>
  <c r="W5311" i="1" s="1"/>
  <c r="Q5312" i="1"/>
  <c r="W5312" i="1" s="1"/>
  <c r="Q5313" i="1"/>
  <c r="W5313" i="1" s="1"/>
  <c r="Q5314" i="1"/>
  <c r="W5314" i="1" s="1"/>
  <c r="Q5315" i="1"/>
  <c r="W5315" i="1" s="1"/>
  <c r="Q5316" i="1"/>
  <c r="W5316" i="1" s="1"/>
  <c r="Q5317" i="1"/>
  <c r="W5317" i="1" s="1"/>
  <c r="Q5318" i="1"/>
  <c r="W5318" i="1" s="1"/>
  <c r="Q5319" i="1"/>
  <c r="W5319" i="1" s="1"/>
  <c r="Q5320" i="1"/>
  <c r="W5320" i="1" s="1"/>
  <c r="Q5321" i="1"/>
  <c r="W5321" i="1" s="1"/>
  <c r="Q5322" i="1"/>
  <c r="W5322" i="1" s="1"/>
  <c r="Q5323" i="1"/>
  <c r="W5323" i="1" s="1"/>
  <c r="Q5324" i="1"/>
  <c r="W5324" i="1" s="1"/>
  <c r="Q5325" i="1"/>
  <c r="W5325" i="1" s="1"/>
  <c r="Q5326" i="1"/>
  <c r="W5326" i="1" s="1"/>
  <c r="Q5327" i="1"/>
  <c r="W5327" i="1" s="1"/>
  <c r="Q5328" i="1"/>
  <c r="W5328" i="1" s="1"/>
  <c r="Q5329" i="1"/>
  <c r="W5329" i="1" s="1"/>
  <c r="Q5330" i="1"/>
  <c r="W5330" i="1" s="1"/>
  <c r="Q5331" i="1"/>
  <c r="W5331" i="1" s="1"/>
  <c r="Q5332" i="1"/>
  <c r="W5332" i="1" s="1"/>
  <c r="Q5333" i="1"/>
  <c r="W5333" i="1" s="1"/>
  <c r="Q5334" i="1"/>
  <c r="W5334" i="1" s="1"/>
  <c r="Q5335" i="1"/>
  <c r="W5335" i="1" s="1"/>
  <c r="Q5336" i="1"/>
  <c r="W5336" i="1" s="1"/>
  <c r="Q5337" i="1"/>
  <c r="W5337" i="1" s="1"/>
  <c r="Q5338" i="1"/>
  <c r="W5338" i="1" s="1"/>
  <c r="Q5339" i="1"/>
  <c r="W5339" i="1" s="1"/>
  <c r="Q5340" i="1"/>
  <c r="W5340" i="1" s="1"/>
  <c r="Q5341" i="1"/>
  <c r="W5341" i="1" s="1"/>
  <c r="Q5342" i="1"/>
  <c r="W5342" i="1" s="1"/>
  <c r="Q5343" i="1"/>
  <c r="W5343" i="1" s="1"/>
  <c r="Q5344" i="1"/>
  <c r="W5344" i="1" s="1"/>
  <c r="Q5345" i="1"/>
  <c r="W5345" i="1" s="1"/>
  <c r="Q5346" i="1"/>
  <c r="W5346" i="1" s="1"/>
  <c r="Q5347" i="1"/>
  <c r="W5347" i="1" s="1"/>
  <c r="Q5348" i="1"/>
  <c r="W5348" i="1" s="1"/>
  <c r="Q5349" i="1"/>
  <c r="W5349" i="1" s="1"/>
  <c r="Q5350" i="1"/>
  <c r="W5350" i="1" s="1"/>
  <c r="Q5351" i="1"/>
  <c r="W5351" i="1" s="1"/>
  <c r="Q5352" i="1"/>
  <c r="W5352" i="1" s="1"/>
  <c r="Q5353" i="1"/>
  <c r="W5353" i="1" s="1"/>
  <c r="Q5354" i="1"/>
  <c r="W5354" i="1" s="1"/>
  <c r="Q5355" i="1"/>
  <c r="W5355" i="1" s="1"/>
  <c r="Q5356" i="1"/>
  <c r="W5356" i="1" s="1"/>
  <c r="Q5357" i="1"/>
  <c r="W5357" i="1" s="1"/>
  <c r="Q5358" i="1"/>
  <c r="W5358" i="1" s="1"/>
  <c r="Q5359" i="1"/>
  <c r="W5359" i="1" s="1"/>
  <c r="Q5360" i="1"/>
  <c r="W5360" i="1" s="1"/>
  <c r="Q5361" i="1"/>
  <c r="W5361" i="1" s="1"/>
  <c r="Q5362" i="1"/>
  <c r="W5362" i="1" s="1"/>
  <c r="Q5363" i="1"/>
  <c r="W5363" i="1" s="1"/>
  <c r="Q5364" i="1"/>
  <c r="W5364" i="1" s="1"/>
  <c r="Q5365" i="1"/>
  <c r="W5365" i="1" s="1"/>
  <c r="Q5366" i="1"/>
  <c r="W5366" i="1" s="1"/>
  <c r="Q5367" i="1"/>
  <c r="W5367" i="1" s="1"/>
  <c r="Q5368" i="1"/>
  <c r="W5368" i="1" s="1"/>
  <c r="Q5369" i="1"/>
  <c r="W5369" i="1" s="1"/>
  <c r="Q5370" i="1"/>
  <c r="W5370" i="1" s="1"/>
  <c r="Q5371" i="1"/>
  <c r="W5371" i="1" s="1"/>
  <c r="Q5372" i="1"/>
  <c r="W5372" i="1" s="1"/>
  <c r="Q5373" i="1"/>
  <c r="W5373" i="1" s="1"/>
  <c r="Q5374" i="1"/>
  <c r="W5374" i="1" s="1"/>
  <c r="Q5375" i="1"/>
  <c r="W5375" i="1" s="1"/>
  <c r="Q5376" i="1"/>
  <c r="W5376" i="1" s="1"/>
  <c r="Q5377" i="1"/>
  <c r="W5377" i="1" s="1"/>
  <c r="Q5378" i="1"/>
  <c r="W5378" i="1" s="1"/>
  <c r="Q5379" i="1"/>
  <c r="W5379" i="1" s="1"/>
  <c r="Q5380" i="1"/>
  <c r="W5380" i="1" s="1"/>
  <c r="Q5381" i="1"/>
  <c r="W5381" i="1" s="1"/>
  <c r="Q5382" i="1"/>
  <c r="W5382" i="1" s="1"/>
  <c r="Q5383" i="1"/>
  <c r="W5383" i="1" s="1"/>
  <c r="Q5384" i="1"/>
  <c r="W5384" i="1" s="1"/>
  <c r="Q5385" i="1"/>
  <c r="W5385" i="1" s="1"/>
  <c r="Q5386" i="1"/>
  <c r="W5386" i="1" s="1"/>
  <c r="Q5387" i="1"/>
  <c r="W5387" i="1" s="1"/>
  <c r="Q5388" i="1"/>
  <c r="W5388" i="1" s="1"/>
  <c r="Q5389" i="1"/>
  <c r="W5389" i="1" s="1"/>
  <c r="Q5390" i="1"/>
  <c r="W5390" i="1" s="1"/>
  <c r="Q5391" i="1"/>
  <c r="W5391" i="1" s="1"/>
  <c r="Q5392" i="1"/>
  <c r="W5392" i="1" s="1"/>
  <c r="Q5393" i="1"/>
  <c r="W5393" i="1" s="1"/>
  <c r="Q5394" i="1"/>
  <c r="W5394" i="1" s="1"/>
  <c r="Q5395" i="1"/>
  <c r="W5395" i="1" s="1"/>
  <c r="Q5396" i="1"/>
  <c r="W5396" i="1" s="1"/>
  <c r="Q5397" i="1"/>
  <c r="W5397" i="1" s="1"/>
  <c r="Q5398" i="1"/>
  <c r="W5398" i="1" s="1"/>
  <c r="Q5399" i="1"/>
  <c r="W5399" i="1" s="1"/>
  <c r="Q5400" i="1"/>
  <c r="W5400" i="1" s="1"/>
  <c r="Q5401" i="1"/>
  <c r="W5401" i="1" s="1"/>
  <c r="Q5402" i="1"/>
  <c r="W5402" i="1" s="1"/>
  <c r="Q5403" i="1"/>
  <c r="W5403" i="1" s="1"/>
  <c r="Q5404" i="1"/>
  <c r="W5404" i="1" s="1"/>
  <c r="Q5405" i="1"/>
  <c r="W5405" i="1" s="1"/>
  <c r="Q5406" i="1"/>
  <c r="W5406" i="1" s="1"/>
  <c r="Q5407" i="1"/>
  <c r="W5407" i="1" s="1"/>
  <c r="Q5408" i="1"/>
  <c r="W5408" i="1" s="1"/>
  <c r="Q5409" i="1"/>
  <c r="W5409" i="1" s="1"/>
  <c r="Q5410" i="1"/>
  <c r="W5410" i="1" s="1"/>
  <c r="Q5411" i="1"/>
  <c r="W5411" i="1" s="1"/>
  <c r="Q5412" i="1"/>
  <c r="W5412" i="1" s="1"/>
  <c r="Q5413" i="1"/>
  <c r="W5413" i="1" s="1"/>
  <c r="Q5414" i="1"/>
  <c r="W5414" i="1" s="1"/>
  <c r="Q5415" i="1"/>
  <c r="W5415" i="1" s="1"/>
  <c r="Q5416" i="1"/>
  <c r="W5416" i="1" s="1"/>
  <c r="Q5417" i="1"/>
  <c r="W5417" i="1" s="1"/>
  <c r="Q5418" i="1"/>
  <c r="W5418" i="1" s="1"/>
  <c r="Q5419" i="1"/>
  <c r="W5419" i="1" s="1"/>
  <c r="Q5420" i="1"/>
  <c r="W5420" i="1" s="1"/>
  <c r="Q5421" i="1"/>
  <c r="W5421" i="1" s="1"/>
  <c r="Q5422" i="1"/>
  <c r="W5422" i="1" s="1"/>
  <c r="Q5423" i="1"/>
  <c r="W5423" i="1" s="1"/>
  <c r="Q5424" i="1"/>
  <c r="W5424" i="1" s="1"/>
  <c r="Q5425" i="1"/>
  <c r="W5425" i="1" s="1"/>
  <c r="Q5426" i="1"/>
  <c r="W5426" i="1" s="1"/>
  <c r="Q5427" i="1"/>
  <c r="W5427" i="1" s="1"/>
  <c r="Q5428" i="1"/>
  <c r="W5428" i="1" s="1"/>
  <c r="Q5429" i="1"/>
  <c r="W5429" i="1" s="1"/>
  <c r="Q5430" i="1"/>
  <c r="W5430" i="1" s="1"/>
  <c r="Q5431" i="1"/>
  <c r="W5431" i="1" s="1"/>
  <c r="Q5432" i="1"/>
  <c r="W5432" i="1" s="1"/>
  <c r="Q5433" i="1"/>
  <c r="W5433" i="1" s="1"/>
  <c r="Q5434" i="1"/>
  <c r="W5434" i="1" s="1"/>
  <c r="Q5435" i="1"/>
  <c r="W5435" i="1" s="1"/>
  <c r="Q5436" i="1"/>
  <c r="W5436" i="1" s="1"/>
  <c r="Q5437" i="1"/>
  <c r="W5437" i="1" s="1"/>
  <c r="Q5438" i="1"/>
  <c r="W5438" i="1" s="1"/>
  <c r="Q5439" i="1"/>
  <c r="W5439" i="1" s="1"/>
  <c r="Q5440" i="1"/>
  <c r="W5440" i="1" s="1"/>
  <c r="Q5441" i="1"/>
  <c r="W5441" i="1" s="1"/>
  <c r="Q5442" i="1"/>
  <c r="W5442" i="1" s="1"/>
  <c r="Q5443" i="1"/>
  <c r="W5443" i="1" s="1"/>
  <c r="Q5444" i="1"/>
  <c r="W5444" i="1" s="1"/>
  <c r="Q5445" i="1"/>
  <c r="W5445" i="1" s="1"/>
  <c r="Q5446" i="1"/>
  <c r="W5446" i="1" s="1"/>
  <c r="Q5447" i="1"/>
  <c r="W5447" i="1" s="1"/>
  <c r="Q5448" i="1"/>
  <c r="W5448" i="1" s="1"/>
  <c r="Q5449" i="1"/>
  <c r="W5449" i="1" s="1"/>
  <c r="Q5450" i="1"/>
  <c r="W5450" i="1" s="1"/>
  <c r="Q5451" i="1"/>
  <c r="W5451" i="1" s="1"/>
  <c r="Q5452" i="1"/>
  <c r="W5452" i="1" s="1"/>
  <c r="Q5453" i="1"/>
  <c r="W5453" i="1" s="1"/>
  <c r="Q5454" i="1"/>
  <c r="W5454" i="1" s="1"/>
  <c r="Q5455" i="1"/>
  <c r="W5455" i="1" s="1"/>
  <c r="Q5456" i="1"/>
  <c r="W5456" i="1" s="1"/>
  <c r="Q5457" i="1"/>
  <c r="W5457" i="1" s="1"/>
  <c r="Q5458" i="1"/>
  <c r="W5458" i="1" s="1"/>
  <c r="Q5459" i="1"/>
  <c r="W5459" i="1" s="1"/>
  <c r="Q5460" i="1"/>
  <c r="W5460" i="1" s="1"/>
  <c r="Q5461" i="1"/>
  <c r="W5461" i="1" s="1"/>
  <c r="Q5462" i="1"/>
  <c r="W5462" i="1" s="1"/>
  <c r="Q5463" i="1"/>
  <c r="W5463" i="1" s="1"/>
  <c r="Q5464" i="1"/>
  <c r="W5464" i="1" s="1"/>
  <c r="Q5465" i="1"/>
  <c r="W5465" i="1" s="1"/>
  <c r="Q5466" i="1"/>
  <c r="W5466" i="1" s="1"/>
  <c r="Q5467" i="1"/>
  <c r="W5467" i="1" s="1"/>
  <c r="Q5468" i="1"/>
  <c r="W5468" i="1" s="1"/>
  <c r="Q5469" i="1"/>
  <c r="W5469" i="1" s="1"/>
  <c r="Q5470" i="1"/>
  <c r="W5470" i="1" s="1"/>
  <c r="Q5471" i="1"/>
  <c r="W5471" i="1" s="1"/>
  <c r="Q5472" i="1"/>
  <c r="W5472" i="1" s="1"/>
  <c r="Q5473" i="1"/>
  <c r="W5473" i="1" s="1"/>
  <c r="Q5474" i="1"/>
  <c r="W5474" i="1" s="1"/>
  <c r="Q5475" i="1"/>
  <c r="W5475" i="1" s="1"/>
  <c r="Q5476" i="1"/>
  <c r="W5476" i="1" s="1"/>
  <c r="Q5477" i="1"/>
  <c r="W5477" i="1" s="1"/>
  <c r="Q5478" i="1"/>
  <c r="W5478" i="1" s="1"/>
  <c r="Q5479" i="1"/>
  <c r="W5479" i="1" s="1"/>
  <c r="Q5480" i="1"/>
  <c r="W5480" i="1" s="1"/>
  <c r="Q5481" i="1"/>
  <c r="W5481" i="1" s="1"/>
  <c r="Q5482" i="1"/>
  <c r="W5482" i="1" s="1"/>
  <c r="Q5483" i="1"/>
  <c r="W5483" i="1" s="1"/>
  <c r="Q5484" i="1"/>
  <c r="W5484" i="1" s="1"/>
  <c r="Q5485" i="1"/>
  <c r="W5485" i="1" s="1"/>
  <c r="Q5486" i="1"/>
  <c r="W5486" i="1" s="1"/>
  <c r="Q5487" i="1"/>
  <c r="W5487" i="1" s="1"/>
  <c r="Q5488" i="1"/>
  <c r="W5488" i="1" s="1"/>
  <c r="Q5489" i="1"/>
  <c r="W5489" i="1" s="1"/>
  <c r="Q5490" i="1"/>
  <c r="W5490" i="1" s="1"/>
  <c r="Q5491" i="1"/>
  <c r="W5491" i="1" s="1"/>
  <c r="Q5492" i="1"/>
  <c r="W5492" i="1" s="1"/>
  <c r="Q5493" i="1"/>
  <c r="W5493" i="1" s="1"/>
  <c r="Q5494" i="1"/>
  <c r="W5494" i="1" s="1"/>
  <c r="Q5495" i="1"/>
  <c r="W5495" i="1" s="1"/>
  <c r="Q5496" i="1"/>
  <c r="W5496" i="1" s="1"/>
  <c r="Q5497" i="1"/>
  <c r="W5497" i="1" s="1"/>
  <c r="Q5498" i="1"/>
  <c r="W5498" i="1" s="1"/>
  <c r="Q5499" i="1"/>
  <c r="W5499" i="1" s="1"/>
  <c r="Q5500" i="1"/>
  <c r="W5500" i="1" s="1"/>
  <c r="Q5501" i="1"/>
  <c r="W5501" i="1" s="1"/>
  <c r="Q5502" i="1"/>
  <c r="W5502" i="1" s="1"/>
  <c r="Q5503" i="1"/>
  <c r="W5503" i="1" s="1"/>
  <c r="Q5504" i="1"/>
  <c r="W5504" i="1" s="1"/>
  <c r="Q5505" i="1"/>
  <c r="W5505" i="1" s="1"/>
  <c r="Q5506" i="1"/>
  <c r="W5506" i="1" s="1"/>
  <c r="Q5507" i="1"/>
  <c r="W5507" i="1" s="1"/>
  <c r="Q5508" i="1"/>
  <c r="W5508" i="1" s="1"/>
  <c r="Q5509" i="1"/>
  <c r="W5509" i="1" s="1"/>
  <c r="Q5510" i="1"/>
  <c r="W5510" i="1" s="1"/>
  <c r="Q5511" i="1"/>
  <c r="W5511" i="1" s="1"/>
  <c r="Q5512" i="1"/>
  <c r="W5512" i="1" s="1"/>
  <c r="Q5513" i="1"/>
  <c r="W5513" i="1" s="1"/>
  <c r="Q5514" i="1"/>
  <c r="W5514" i="1" s="1"/>
  <c r="Q5515" i="1"/>
  <c r="W5515" i="1" s="1"/>
  <c r="Q5516" i="1"/>
  <c r="W5516" i="1" s="1"/>
  <c r="Q5517" i="1"/>
  <c r="W5517" i="1" s="1"/>
  <c r="Q5518" i="1"/>
  <c r="W5518" i="1" s="1"/>
  <c r="Q5519" i="1"/>
  <c r="W5519" i="1" s="1"/>
  <c r="Q5520" i="1"/>
  <c r="W5520" i="1" s="1"/>
  <c r="Q5521" i="1"/>
  <c r="W5521" i="1" s="1"/>
  <c r="Q5522" i="1"/>
  <c r="W5522" i="1" s="1"/>
  <c r="Q5523" i="1"/>
  <c r="W5523" i="1" s="1"/>
  <c r="Q5524" i="1"/>
  <c r="W5524" i="1" s="1"/>
  <c r="Q5525" i="1"/>
  <c r="W5525" i="1" s="1"/>
  <c r="Q5526" i="1"/>
  <c r="W5526" i="1" s="1"/>
  <c r="Q5527" i="1"/>
  <c r="W5527" i="1" s="1"/>
  <c r="Q5528" i="1"/>
  <c r="W5528" i="1" s="1"/>
  <c r="Q5529" i="1"/>
  <c r="W5529" i="1" s="1"/>
  <c r="Q5530" i="1"/>
  <c r="W5530" i="1" s="1"/>
  <c r="Q5531" i="1"/>
  <c r="W5531" i="1" s="1"/>
  <c r="Q5532" i="1"/>
  <c r="W5532" i="1" s="1"/>
  <c r="Q5533" i="1"/>
  <c r="W5533" i="1" s="1"/>
  <c r="Q5534" i="1"/>
  <c r="W5534" i="1" s="1"/>
  <c r="Q5535" i="1"/>
  <c r="W5535" i="1" s="1"/>
  <c r="Q5536" i="1"/>
  <c r="W5536" i="1" s="1"/>
  <c r="Q5537" i="1"/>
  <c r="W5537" i="1" s="1"/>
  <c r="Q5538" i="1"/>
  <c r="W5538" i="1" s="1"/>
  <c r="Q5539" i="1"/>
  <c r="W5539" i="1" s="1"/>
  <c r="Q5540" i="1"/>
  <c r="W5540" i="1" s="1"/>
  <c r="Q5541" i="1"/>
  <c r="W5541" i="1" s="1"/>
  <c r="Q5542" i="1"/>
  <c r="W5542" i="1" s="1"/>
  <c r="Q5543" i="1"/>
  <c r="W5543" i="1" s="1"/>
  <c r="Q5544" i="1"/>
  <c r="W5544" i="1" s="1"/>
  <c r="Q5545" i="1"/>
  <c r="W5545" i="1" s="1"/>
  <c r="Q5546" i="1"/>
  <c r="W5546" i="1" s="1"/>
  <c r="Q5547" i="1"/>
  <c r="W5547" i="1" s="1"/>
  <c r="Q5548" i="1"/>
  <c r="W5548" i="1" s="1"/>
  <c r="Q5549" i="1"/>
  <c r="W5549" i="1" s="1"/>
  <c r="Q5550" i="1"/>
  <c r="W5550" i="1" s="1"/>
  <c r="Q5551" i="1"/>
  <c r="W5551" i="1" s="1"/>
  <c r="Q5552" i="1"/>
  <c r="W5552" i="1" s="1"/>
  <c r="Q5553" i="1"/>
  <c r="W5553" i="1" s="1"/>
  <c r="Q5554" i="1"/>
  <c r="W5554" i="1" s="1"/>
  <c r="Q5555" i="1"/>
  <c r="W5555" i="1" s="1"/>
  <c r="Q5556" i="1"/>
  <c r="W5556" i="1" s="1"/>
  <c r="Q5557" i="1"/>
  <c r="W5557" i="1" s="1"/>
  <c r="Q5558" i="1"/>
  <c r="W5558" i="1" s="1"/>
  <c r="Q5559" i="1"/>
  <c r="W5559" i="1" s="1"/>
  <c r="Q5560" i="1"/>
  <c r="W5560" i="1" s="1"/>
  <c r="Q5561" i="1"/>
  <c r="W5561" i="1" s="1"/>
  <c r="Q5562" i="1"/>
  <c r="W5562" i="1" s="1"/>
  <c r="Q5563" i="1"/>
  <c r="W5563" i="1" s="1"/>
  <c r="Q5564" i="1"/>
  <c r="W5564" i="1" s="1"/>
  <c r="Q5565" i="1"/>
  <c r="W5565" i="1" s="1"/>
  <c r="Q5566" i="1"/>
  <c r="W5566" i="1" s="1"/>
  <c r="Q5567" i="1"/>
  <c r="W5567" i="1" s="1"/>
  <c r="Q5568" i="1"/>
  <c r="W5568" i="1" s="1"/>
  <c r="Q5569" i="1"/>
  <c r="W5569" i="1" s="1"/>
  <c r="Q5570" i="1"/>
  <c r="W5570" i="1" s="1"/>
  <c r="Q5571" i="1"/>
  <c r="W5571" i="1" s="1"/>
  <c r="Q5572" i="1"/>
  <c r="W5572" i="1" s="1"/>
  <c r="Q5573" i="1"/>
  <c r="W5573" i="1" s="1"/>
  <c r="Q5574" i="1"/>
  <c r="W5574" i="1" s="1"/>
  <c r="Q5575" i="1"/>
  <c r="W5575" i="1" s="1"/>
  <c r="Q5576" i="1"/>
  <c r="W5576" i="1" s="1"/>
  <c r="Q5577" i="1"/>
  <c r="W5577" i="1" s="1"/>
  <c r="Q5578" i="1"/>
  <c r="W5578" i="1" s="1"/>
  <c r="Q5579" i="1"/>
  <c r="W5579" i="1" s="1"/>
  <c r="Q5580" i="1"/>
  <c r="W5580" i="1" s="1"/>
  <c r="Q5581" i="1"/>
  <c r="W5581" i="1" s="1"/>
  <c r="Q5582" i="1"/>
  <c r="W5582" i="1" s="1"/>
  <c r="Q5583" i="1"/>
  <c r="W5583" i="1" s="1"/>
  <c r="Q5584" i="1"/>
  <c r="W5584" i="1" s="1"/>
  <c r="Q5585" i="1"/>
  <c r="W5585" i="1" s="1"/>
  <c r="Q5586" i="1"/>
  <c r="W5586" i="1" s="1"/>
  <c r="Q5587" i="1"/>
  <c r="W5587" i="1" s="1"/>
  <c r="Q5588" i="1"/>
  <c r="W5588" i="1" s="1"/>
  <c r="Q5589" i="1"/>
  <c r="W5589" i="1" s="1"/>
  <c r="Q5590" i="1"/>
  <c r="W5590" i="1" s="1"/>
  <c r="Q5591" i="1"/>
  <c r="W5591" i="1" s="1"/>
  <c r="Q5592" i="1"/>
  <c r="W5592" i="1" s="1"/>
  <c r="Q5593" i="1"/>
  <c r="W5593" i="1" s="1"/>
  <c r="Q5594" i="1"/>
  <c r="W5594" i="1" s="1"/>
  <c r="Q5595" i="1"/>
  <c r="W5595" i="1" s="1"/>
  <c r="Q5596" i="1"/>
  <c r="W5596" i="1" s="1"/>
  <c r="Q5597" i="1"/>
  <c r="W5597" i="1" s="1"/>
  <c r="Q5598" i="1"/>
  <c r="W5598" i="1" s="1"/>
  <c r="Q5599" i="1"/>
  <c r="W5599" i="1" s="1"/>
  <c r="Q5600" i="1"/>
  <c r="W5600" i="1" s="1"/>
  <c r="Q5601" i="1"/>
  <c r="W5601" i="1" s="1"/>
  <c r="Q5602" i="1"/>
  <c r="W5602" i="1" s="1"/>
  <c r="Q5603" i="1"/>
  <c r="W5603" i="1" s="1"/>
  <c r="Q5604" i="1"/>
  <c r="W5604" i="1" s="1"/>
  <c r="Q5605" i="1"/>
  <c r="W5605" i="1" s="1"/>
  <c r="Q5606" i="1"/>
  <c r="W5606" i="1" s="1"/>
  <c r="Q5607" i="1"/>
  <c r="W5607" i="1" s="1"/>
  <c r="Q5608" i="1"/>
  <c r="W5608" i="1" s="1"/>
  <c r="Q5609" i="1"/>
  <c r="W5609" i="1" s="1"/>
  <c r="Q5610" i="1"/>
  <c r="W5610" i="1" s="1"/>
  <c r="Q5611" i="1"/>
  <c r="W5611" i="1" s="1"/>
  <c r="Q5612" i="1"/>
  <c r="W5612" i="1" s="1"/>
  <c r="Q5613" i="1"/>
  <c r="W5613" i="1" s="1"/>
  <c r="Q5614" i="1"/>
  <c r="W5614" i="1" s="1"/>
  <c r="Q5615" i="1"/>
  <c r="W5615" i="1" s="1"/>
  <c r="Q5616" i="1"/>
  <c r="W5616" i="1" s="1"/>
  <c r="Q5617" i="1"/>
  <c r="W5617" i="1" s="1"/>
  <c r="Q5618" i="1"/>
  <c r="W5618" i="1" s="1"/>
  <c r="Q5619" i="1"/>
  <c r="W5619" i="1" s="1"/>
  <c r="Q5620" i="1"/>
  <c r="W5620" i="1" s="1"/>
  <c r="Q5621" i="1"/>
  <c r="W5621" i="1" s="1"/>
  <c r="Q5622" i="1"/>
  <c r="W5622" i="1" s="1"/>
  <c r="Q5623" i="1"/>
  <c r="W5623" i="1" s="1"/>
  <c r="Q5624" i="1"/>
  <c r="W5624" i="1" s="1"/>
  <c r="Q5625" i="1"/>
  <c r="W5625" i="1" s="1"/>
  <c r="Q5626" i="1"/>
  <c r="W5626" i="1" s="1"/>
  <c r="Q5627" i="1"/>
  <c r="W5627" i="1" s="1"/>
  <c r="Q5628" i="1"/>
  <c r="W5628" i="1" s="1"/>
  <c r="Q5629" i="1"/>
  <c r="W5629" i="1" s="1"/>
  <c r="Q5630" i="1"/>
  <c r="W5630" i="1" s="1"/>
  <c r="Q5631" i="1"/>
  <c r="W5631" i="1" s="1"/>
  <c r="Q5632" i="1"/>
  <c r="W5632" i="1" s="1"/>
  <c r="Q5633" i="1"/>
  <c r="W5633" i="1" s="1"/>
  <c r="Q5634" i="1"/>
  <c r="W5634" i="1" s="1"/>
  <c r="Q5635" i="1"/>
  <c r="W5635" i="1" s="1"/>
  <c r="Q5636" i="1"/>
  <c r="W5636" i="1" s="1"/>
  <c r="Q5637" i="1"/>
  <c r="W5637" i="1" s="1"/>
  <c r="Q5638" i="1"/>
  <c r="W5638" i="1" s="1"/>
  <c r="Q5639" i="1"/>
  <c r="W5639" i="1" s="1"/>
  <c r="Q5640" i="1"/>
  <c r="W5640" i="1" s="1"/>
  <c r="Q5641" i="1"/>
  <c r="W5641" i="1" s="1"/>
  <c r="Q5642" i="1"/>
  <c r="W5642" i="1" s="1"/>
  <c r="Q5643" i="1"/>
  <c r="W5643" i="1" s="1"/>
  <c r="Q5644" i="1"/>
  <c r="W5644" i="1" s="1"/>
  <c r="Q5645" i="1"/>
  <c r="W5645" i="1" s="1"/>
  <c r="Q5646" i="1"/>
  <c r="W5646" i="1" s="1"/>
  <c r="Q5647" i="1"/>
  <c r="W5647" i="1" s="1"/>
  <c r="Q5648" i="1"/>
  <c r="W5648" i="1" s="1"/>
  <c r="Q5649" i="1"/>
  <c r="W5649" i="1" s="1"/>
  <c r="Q5650" i="1"/>
  <c r="W5650" i="1" s="1"/>
  <c r="Q5651" i="1"/>
  <c r="W5651" i="1" s="1"/>
  <c r="Q5652" i="1"/>
  <c r="W5652" i="1" s="1"/>
  <c r="Q5653" i="1"/>
  <c r="W5653" i="1" s="1"/>
  <c r="Q5654" i="1"/>
  <c r="W5654" i="1" s="1"/>
  <c r="Q5655" i="1"/>
  <c r="W5655" i="1" s="1"/>
  <c r="Q5656" i="1"/>
  <c r="W5656" i="1" s="1"/>
  <c r="Q5657" i="1"/>
  <c r="W5657" i="1" s="1"/>
  <c r="Q5658" i="1"/>
  <c r="W5658" i="1" s="1"/>
  <c r="Q5659" i="1"/>
  <c r="W5659" i="1" s="1"/>
  <c r="Q5660" i="1"/>
  <c r="W5660" i="1" s="1"/>
  <c r="Q5661" i="1"/>
  <c r="W5661" i="1" s="1"/>
  <c r="Q5662" i="1"/>
  <c r="W5662" i="1" s="1"/>
  <c r="Q5663" i="1"/>
  <c r="W5663" i="1" s="1"/>
  <c r="Q5664" i="1"/>
  <c r="W5664" i="1" s="1"/>
  <c r="Q5665" i="1"/>
  <c r="W5665" i="1" s="1"/>
  <c r="Q5666" i="1"/>
  <c r="W5666" i="1" s="1"/>
  <c r="Q5667" i="1"/>
  <c r="W5667" i="1" s="1"/>
  <c r="Q5668" i="1"/>
  <c r="W5668" i="1" s="1"/>
  <c r="Q5669" i="1"/>
  <c r="W5669" i="1" s="1"/>
  <c r="Q5670" i="1"/>
  <c r="W5670" i="1" s="1"/>
  <c r="Q5671" i="1"/>
  <c r="W5671" i="1" s="1"/>
  <c r="Q5672" i="1"/>
  <c r="W5672" i="1" s="1"/>
  <c r="Q5673" i="1"/>
  <c r="W5673" i="1" s="1"/>
  <c r="Q5674" i="1"/>
  <c r="W5674" i="1" s="1"/>
  <c r="Q5675" i="1"/>
  <c r="W5675" i="1" s="1"/>
  <c r="Q5676" i="1"/>
  <c r="W5676" i="1" s="1"/>
  <c r="Q5677" i="1"/>
  <c r="W5677" i="1" s="1"/>
  <c r="Q5678" i="1"/>
  <c r="W5678" i="1" s="1"/>
  <c r="Q5679" i="1"/>
  <c r="W5679" i="1" s="1"/>
  <c r="Q5680" i="1"/>
  <c r="W5680" i="1" s="1"/>
  <c r="Q5681" i="1"/>
  <c r="W5681" i="1" s="1"/>
  <c r="Q5682" i="1"/>
  <c r="W5682" i="1" s="1"/>
  <c r="Q5683" i="1"/>
  <c r="W5683" i="1" s="1"/>
  <c r="Q5684" i="1"/>
  <c r="W5684" i="1" s="1"/>
  <c r="Q5685" i="1"/>
  <c r="W5685" i="1" s="1"/>
  <c r="Q5686" i="1"/>
  <c r="W5686" i="1" s="1"/>
  <c r="Q5687" i="1"/>
  <c r="W5687" i="1" s="1"/>
  <c r="Q5688" i="1"/>
  <c r="W5688" i="1" s="1"/>
  <c r="Q5689" i="1"/>
  <c r="W5689" i="1" s="1"/>
  <c r="Q5690" i="1"/>
  <c r="W5690" i="1" s="1"/>
  <c r="Q5691" i="1"/>
  <c r="W5691" i="1" s="1"/>
  <c r="Q5692" i="1"/>
  <c r="W5692" i="1" s="1"/>
  <c r="Q5693" i="1"/>
  <c r="W5693" i="1" s="1"/>
  <c r="Q5694" i="1"/>
  <c r="W5694" i="1" s="1"/>
  <c r="Q5695" i="1"/>
  <c r="W5695" i="1" s="1"/>
  <c r="Q5696" i="1"/>
  <c r="W5696" i="1" s="1"/>
  <c r="Q5697" i="1"/>
  <c r="W5697" i="1" s="1"/>
  <c r="Q5698" i="1"/>
  <c r="W5698" i="1" s="1"/>
  <c r="Q5699" i="1"/>
  <c r="W5699" i="1" s="1"/>
  <c r="Q5700" i="1"/>
  <c r="W5700" i="1" s="1"/>
  <c r="Q5701" i="1"/>
  <c r="W5701" i="1" s="1"/>
  <c r="Q5702" i="1"/>
  <c r="W5702" i="1" s="1"/>
  <c r="Q5703" i="1"/>
  <c r="W5703" i="1" s="1"/>
  <c r="Q5704" i="1"/>
  <c r="W5704" i="1" s="1"/>
  <c r="Q5705" i="1"/>
  <c r="W5705" i="1" s="1"/>
  <c r="Q5706" i="1"/>
  <c r="W5706" i="1" s="1"/>
  <c r="Q5707" i="1"/>
  <c r="W5707" i="1" s="1"/>
  <c r="Q5708" i="1"/>
  <c r="W5708" i="1" s="1"/>
  <c r="Q5709" i="1"/>
  <c r="W5709" i="1" s="1"/>
  <c r="Q5710" i="1"/>
  <c r="W5710" i="1" s="1"/>
  <c r="Q5711" i="1"/>
  <c r="W5711" i="1" s="1"/>
  <c r="Q5712" i="1"/>
  <c r="W5712" i="1" s="1"/>
  <c r="Q5713" i="1"/>
  <c r="W5713" i="1" s="1"/>
  <c r="Q5714" i="1"/>
  <c r="W5714" i="1" s="1"/>
  <c r="Q5715" i="1"/>
  <c r="W5715" i="1" s="1"/>
  <c r="Q5716" i="1"/>
  <c r="W5716" i="1" s="1"/>
  <c r="Q5717" i="1"/>
  <c r="W5717" i="1" s="1"/>
  <c r="Q5718" i="1"/>
  <c r="W5718" i="1" s="1"/>
  <c r="Q5719" i="1"/>
  <c r="W5719" i="1" s="1"/>
  <c r="Q5720" i="1"/>
  <c r="W5720" i="1" s="1"/>
  <c r="Q5721" i="1"/>
  <c r="W5721" i="1" s="1"/>
  <c r="Q5722" i="1"/>
  <c r="W5722" i="1" s="1"/>
  <c r="Q5723" i="1"/>
  <c r="W5723" i="1" s="1"/>
  <c r="Q5724" i="1"/>
  <c r="W5724" i="1" s="1"/>
  <c r="Q5725" i="1"/>
  <c r="W5725" i="1" s="1"/>
  <c r="Q5726" i="1"/>
  <c r="W5726" i="1" s="1"/>
  <c r="Q5727" i="1"/>
  <c r="W5727" i="1" s="1"/>
  <c r="Q5728" i="1"/>
  <c r="W5728" i="1" s="1"/>
  <c r="Q5729" i="1"/>
  <c r="W5729" i="1" s="1"/>
  <c r="Q5730" i="1"/>
  <c r="W5730" i="1" s="1"/>
  <c r="Q5731" i="1"/>
  <c r="W5731" i="1" s="1"/>
  <c r="Q5732" i="1"/>
  <c r="W5732" i="1" s="1"/>
  <c r="Q5733" i="1"/>
  <c r="W5733" i="1" s="1"/>
  <c r="Q5734" i="1"/>
  <c r="W5734" i="1" s="1"/>
  <c r="Q5735" i="1"/>
  <c r="W5735" i="1" s="1"/>
  <c r="Q5736" i="1"/>
  <c r="W5736" i="1" s="1"/>
  <c r="Q5737" i="1"/>
  <c r="W5737" i="1" s="1"/>
  <c r="Q5738" i="1"/>
  <c r="W5738" i="1" s="1"/>
  <c r="Q5739" i="1"/>
  <c r="W5739" i="1" s="1"/>
  <c r="Q5740" i="1"/>
  <c r="W5740" i="1" s="1"/>
  <c r="Q5741" i="1"/>
  <c r="W5741" i="1" s="1"/>
  <c r="Q5742" i="1"/>
  <c r="W5742" i="1" s="1"/>
  <c r="Q5743" i="1"/>
  <c r="W5743" i="1" s="1"/>
  <c r="Q5744" i="1"/>
  <c r="W5744" i="1" s="1"/>
  <c r="Q5745" i="1"/>
  <c r="W5745" i="1" s="1"/>
  <c r="Q5746" i="1"/>
  <c r="W5746" i="1" s="1"/>
  <c r="Q5747" i="1"/>
  <c r="W5747" i="1" s="1"/>
  <c r="Q5748" i="1"/>
  <c r="W5748" i="1" s="1"/>
  <c r="Q5749" i="1"/>
  <c r="W5749" i="1" s="1"/>
  <c r="Q5750" i="1"/>
  <c r="W5750" i="1" s="1"/>
  <c r="Q5751" i="1"/>
  <c r="W5751" i="1" s="1"/>
  <c r="Q5752" i="1"/>
  <c r="W5752" i="1" s="1"/>
  <c r="Q5753" i="1"/>
  <c r="W5753" i="1" s="1"/>
  <c r="Q5754" i="1"/>
  <c r="W5754" i="1" s="1"/>
  <c r="Q5755" i="1"/>
  <c r="W5755" i="1" s="1"/>
  <c r="Q5756" i="1"/>
  <c r="W5756" i="1" s="1"/>
  <c r="Q5757" i="1"/>
  <c r="W5757" i="1" s="1"/>
  <c r="Q5758" i="1"/>
  <c r="W5758" i="1" s="1"/>
  <c r="Q5759" i="1"/>
  <c r="W5759" i="1" s="1"/>
  <c r="Q5760" i="1"/>
  <c r="W5760" i="1" s="1"/>
  <c r="Q5761" i="1"/>
  <c r="W5761" i="1" s="1"/>
  <c r="Q5762" i="1"/>
  <c r="W5762" i="1" s="1"/>
  <c r="Q5763" i="1"/>
  <c r="W5763" i="1" s="1"/>
  <c r="Q5764" i="1"/>
  <c r="W5764" i="1" s="1"/>
  <c r="Q5765" i="1"/>
  <c r="W5765" i="1" s="1"/>
  <c r="Q5766" i="1"/>
  <c r="W5766" i="1" s="1"/>
  <c r="Q5767" i="1"/>
  <c r="W5767" i="1" s="1"/>
  <c r="Q5768" i="1"/>
  <c r="W5768" i="1" s="1"/>
  <c r="Q5769" i="1"/>
  <c r="W5769" i="1" s="1"/>
  <c r="Q5770" i="1"/>
  <c r="W5770" i="1" s="1"/>
  <c r="Q5771" i="1"/>
  <c r="W5771" i="1" s="1"/>
  <c r="Q5772" i="1"/>
  <c r="W5772" i="1" s="1"/>
  <c r="Q5773" i="1"/>
  <c r="W5773" i="1" s="1"/>
  <c r="Q5774" i="1"/>
  <c r="W5774" i="1" s="1"/>
  <c r="Q5775" i="1"/>
  <c r="W5775" i="1" s="1"/>
  <c r="Q5776" i="1"/>
  <c r="W5776" i="1" s="1"/>
  <c r="Q5777" i="1"/>
  <c r="W5777" i="1" s="1"/>
  <c r="Q5778" i="1"/>
  <c r="W5778" i="1" s="1"/>
  <c r="Q5779" i="1"/>
  <c r="W5779" i="1" s="1"/>
  <c r="Q5780" i="1"/>
  <c r="W5780" i="1" s="1"/>
  <c r="Q5781" i="1"/>
  <c r="W5781" i="1" s="1"/>
  <c r="Q5782" i="1"/>
  <c r="W5782" i="1" s="1"/>
  <c r="Q5783" i="1"/>
  <c r="W5783" i="1" s="1"/>
  <c r="Q5784" i="1"/>
  <c r="W5784" i="1" s="1"/>
  <c r="Q5785" i="1"/>
  <c r="W5785" i="1" s="1"/>
  <c r="Q5786" i="1"/>
  <c r="W5786" i="1" s="1"/>
  <c r="Q5787" i="1"/>
  <c r="W5787" i="1" s="1"/>
  <c r="Q5788" i="1"/>
  <c r="W5788" i="1" s="1"/>
  <c r="Q5789" i="1"/>
  <c r="W5789" i="1" s="1"/>
  <c r="Q5790" i="1"/>
  <c r="W5790" i="1" s="1"/>
  <c r="Q5791" i="1"/>
  <c r="W5791" i="1" s="1"/>
  <c r="Q5792" i="1"/>
  <c r="W5792" i="1" s="1"/>
  <c r="Q5793" i="1"/>
  <c r="W5793" i="1" s="1"/>
  <c r="Q5794" i="1"/>
  <c r="W5794" i="1" s="1"/>
  <c r="Q5795" i="1"/>
  <c r="W5795" i="1" s="1"/>
  <c r="Q5796" i="1"/>
  <c r="W5796" i="1" s="1"/>
  <c r="Q5797" i="1"/>
  <c r="W5797" i="1" s="1"/>
  <c r="Q5798" i="1"/>
  <c r="W5798" i="1" s="1"/>
  <c r="Q5799" i="1"/>
  <c r="W5799" i="1" s="1"/>
  <c r="Q5800" i="1"/>
  <c r="W5800" i="1" s="1"/>
  <c r="Q5801" i="1"/>
  <c r="W5801" i="1" s="1"/>
  <c r="Q5802" i="1"/>
  <c r="W5802" i="1" s="1"/>
  <c r="Q5803" i="1"/>
  <c r="W5803" i="1" s="1"/>
  <c r="Q5804" i="1"/>
  <c r="W5804" i="1" s="1"/>
  <c r="Q5805" i="1"/>
  <c r="W5805" i="1" s="1"/>
  <c r="Q5806" i="1"/>
  <c r="W5806" i="1" s="1"/>
  <c r="Q5807" i="1"/>
  <c r="W5807" i="1" s="1"/>
  <c r="Q5808" i="1"/>
  <c r="W5808" i="1" s="1"/>
  <c r="Q5809" i="1"/>
  <c r="W5809" i="1" s="1"/>
  <c r="Q5810" i="1"/>
  <c r="W5810" i="1" s="1"/>
  <c r="Q5811" i="1"/>
  <c r="W5811" i="1" s="1"/>
  <c r="Q5812" i="1"/>
  <c r="W5812" i="1" s="1"/>
  <c r="Q5813" i="1"/>
  <c r="W5813" i="1" s="1"/>
  <c r="Q5814" i="1"/>
  <c r="W5814" i="1" s="1"/>
  <c r="Q5815" i="1"/>
  <c r="W5815" i="1" s="1"/>
  <c r="Q5816" i="1"/>
  <c r="W5816" i="1" s="1"/>
  <c r="Q5817" i="1"/>
  <c r="W5817" i="1" s="1"/>
  <c r="Q5818" i="1"/>
  <c r="W5818" i="1" s="1"/>
  <c r="Q5819" i="1"/>
  <c r="W5819" i="1" s="1"/>
  <c r="Q5820" i="1"/>
  <c r="W5820" i="1" s="1"/>
  <c r="Q5821" i="1"/>
  <c r="W5821" i="1" s="1"/>
  <c r="Q5822" i="1"/>
  <c r="W5822" i="1" s="1"/>
  <c r="Q5823" i="1"/>
  <c r="W5823" i="1" s="1"/>
  <c r="Q5824" i="1"/>
  <c r="W5824" i="1" s="1"/>
  <c r="Q5825" i="1"/>
  <c r="W5825" i="1" s="1"/>
  <c r="Q5826" i="1"/>
  <c r="W5826" i="1" s="1"/>
  <c r="Q5827" i="1"/>
  <c r="W5827" i="1" s="1"/>
  <c r="Q5828" i="1"/>
  <c r="W5828" i="1" s="1"/>
  <c r="Q5829" i="1"/>
  <c r="W5829" i="1" s="1"/>
  <c r="Q5830" i="1"/>
  <c r="W5830" i="1" s="1"/>
  <c r="Q5831" i="1"/>
  <c r="W5831" i="1" s="1"/>
  <c r="Q5832" i="1"/>
  <c r="W5832" i="1" s="1"/>
  <c r="Q5833" i="1"/>
  <c r="W5833" i="1" s="1"/>
  <c r="Q5834" i="1"/>
  <c r="W5834" i="1" s="1"/>
  <c r="Q5835" i="1"/>
  <c r="W5835" i="1" s="1"/>
  <c r="Q5836" i="1"/>
  <c r="W5836" i="1" s="1"/>
  <c r="Q5837" i="1"/>
  <c r="W5837" i="1" s="1"/>
  <c r="Q5838" i="1"/>
  <c r="W5838" i="1" s="1"/>
  <c r="Q5839" i="1"/>
  <c r="W5839" i="1" s="1"/>
  <c r="Q5840" i="1"/>
  <c r="W5840" i="1" s="1"/>
  <c r="Q5841" i="1"/>
  <c r="W5841" i="1" s="1"/>
  <c r="Q5842" i="1"/>
  <c r="W5842" i="1" s="1"/>
  <c r="Q5843" i="1"/>
  <c r="W5843" i="1" s="1"/>
  <c r="Q5844" i="1"/>
  <c r="W5844" i="1" s="1"/>
  <c r="Q5845" i="1"/>
  <c r="W5845" i="1" s="1"/>
  <c r="Q5846" i="1"/>
  <c r="W5846" i="1" s="1"/>
  <c r="Q5847" i="1"/>
  <c r="W5847" i="1" s="1"/>
  <c r="Q5848" i="1"/>
  <c r="W5848" i="1" s="1"/>
  <c r="Q5849" i="1"/>
  <c r="W5849" i="1" s="1"/>
  <c r="Q5850" i="1"/>
  <c r="W5850" i="1" s="1"/>
  <c r="Q5851" i="1"/>
  <c r="W5851" i="1" s="1"/>
  <c r="Q5852" i="1"/>
  <c r="W5852" i="1" s="1"/>
  <c r="Q5853" i="1"/>
  <c r="W5853" i="1" s="1"/>
  <c r="Q5854" i="1"/>
  <c r="W5854" i="1" s="1"/>
  <c r="Q5855" i="1"/>
  <c r="W5855" i="1" s="1"/>
  <c r="Q5856" i="1"/>
  <c r="W5856" i="1" s="1"/>
  <c r="Q5857" i="1"/>
  <c r="W5857" i="1" s="1"/>
  <c r="Q5858" i="1"/>
  <c r="W5858" i="1" s="1"/>
  <c r="Q5859" i="1"/>
  <c r="W5859" i="1" s="1"/>
  <c r="Q5860" i="1"/>
  <c r="W5860" i="1" s="1"/>
  <c r="Q5861" i="1"/>
  <c r="W5861" i="1" s="1"/>
  <c r="Q5862" i="1"/>
  <c r="W5862" i="1" s="1"/>
  <c r="Q5863" i="1"/>
  <c r="W5863" i="1" s="1"/>
  <c r="Q5864" i="1"/>
  <c r="W5864" i="1" s="1"/>
  <c r="Q5865" i="1"/>
  <c r="W5865" i="1" s="1"/>
  <c r="Q5866" i="1"/>
  <c r="W5866" i="1" s="1"/>
  <c r="Q5867" i="1"/>
  <c r="W5867" i="1" s="1"/>
  <c r="Q5868" i="1"/>
  <c r="W5868" i="1" s="1"/>
  <c r="Q5869" i="1"/>
  <c r="W5869" i="1" s="1"/>
  <c r="Q5870" i="1"/>
  <c r="W5870" i="1" s="1"/>
  <c r="Q5871" i="1"/>
  <c r="W5871" i="1" s="1"/>
  <c r="Q5872" i="1"/>
  <c r="W5872" i="1" s="1"/>
  <c r="Q5873" i="1"/>
  <c r="W5873" i="1" s="1"/>
  <c r="Q5874" i="1"/>
  <c r="W5874" i="1" s="1"/>
  <c r="Q5875" i="1"/>
  <c r="W5875" i="1" s="1"/>
  <c r="Q5876" i="1"/>
  <c r="W5876" i="1" s="1"/>
  <c r="Q5877" i="1"/>
  <c r="W5877" i="1" s="1"/>
  <c r="Q5878" i="1"/>
  <c r="W5878" i="1" s="1"/>
  <c r="Q5879" i="1"/>
  <c r="W5879" i="1" s="1"/>
  <c r="Q5880" i="1"/>
  <c r="W5880" i="1" s="1"/>
  <c r="Q5881" i="1"/>
  <c r="W5881" i="1" s="1"/>
  <c r="Q5882" i="1"/>
  <c r="W5882" i="1" s="1"/>
  <c r="Q5883" i="1"/>
  <c r="W5883" i="1" s="1"/>
  <c r="Q5884" i="1"/>
  <c r="W5884" i="1" s="1"/>
  <c r="Q5885" i="1"/>
  <c r="W5885" i="1" s="1"/>
  <c r="Q5886" i="1"/>
  <c r="W5886" i="1" s="1"/>
  <c r="Q5887" i="1"/>
  <c r="W5887" i="1" s="1"/>
  <c r="Q5888" i="1"/>
  <c r="W5888" i="1" s="1"/>
  <c r="Q5889" i="1"/>
  <c r="W5889" i="1" s="1"/>
  <c r="Q5890" i="1"/>
  <c r="W5890" i="1" s="1"/>
  <c r="Q5891" i="1"/>
  <c r="W5891" i="1" s="1"/>
  <c r="Q5892" i="1"/>
  <c r="W5892" i="1" s="1"/>
  <c r="Q5893" i="1"/>
  <c r="W5893" i="1" s="1"/>
  <c r="Q5894" i="1"/>
  <c r="W5894" i="1" s="1"/>
  <c r="Q5895" i="1"/>
  <c r="W5895" i="1" s="1"/>
  <c r="Q5896" i="1"/>
  <c r="W5896" i="1" s="1"/>
  <c r="Q5897" i="1"/>
  <c r="W5897" i="1" s="1"/>
  <c r="Q5898" i="1"/>
  <c r="W5898" i="1" s="1"/>
  <c r="Q5899" i="1"/>
  <c r="W5899" i="1" s="1"/>
  <c r="Q5900" i="1"/>
  <c r="W5900" i="1" s="1"/>
  <c r="Q5901" i="1"/>
  <c r="W5901" i="1" s="1"/>
  <c r="Q5902" i="1"/>
  <c r="W5902" i="1" s="1"/>
  <c r="Q5903" i="1"/>
  <c r="W5903" i="1" s="1"/>
  <c r="Q5904" i="1"/>
  <c r="W5904" i="1" s="1"/>
  <c r="Q5905" i="1"/>
  <c r="W5905" i="1" s="1"/>
  <c r="Q5906" i="1"/>
  <c r="W5906" i="1" s="1"/>
  <c r="Q5907" i="1"/>
  <c r="W5907" i="1" s="1"/>
  <c r="Q5908" i="1"/>
  <c r="W5908" i="1" s="1"/>
  <c r="Q5909" i="1"/>
  <c r="W5909" i="1" s="1"/>
  <c r="Q5910" i="1"/>
  <c r="W5910" i="1" s="1"/>
  <c r="Q5911" i="1"/>
  <c r="W5911" i="1" s="1"/>
  <c r="Q5912" i="1"/>
  <c r="W5912" i="1" s="1"/>
  <c r="Q5913" i="1"/>
  <c r="W5913" i="1" s="1"/>
  <c r="Q5914" i="1"/>
  <c r="W5914" i="1" s="1"/>
  <c r="Q5915" i="1"/>
  <c r="W5915" i="1" s="1"/>
  <c r="Q5916" i="1"/>
  <c r="W5916" i="1" s="1"/>
  <c r="Q5917" i="1"/>
  <c r="W5917" i="1" s="1"/>
  <c r="Q5918" i="1"/>
  <c r="W5918" i="1" s="1"/>
  <c r="Q5919" i="1"/>
  <c r="W5919" i="1" s="1"/>
  <c r="Q5920" i="1"/>
  <c r="W5920" i="1" s="1"/>
  <c r="Q5921" i="1"/>
  <c r="W5921" i="1" s="1"/>
  <c r="Q5922" i="1"/>
  <c r="W5922" i="1" s="1"/>
  <c r="Q5923" i="1"/>
  <c r="W5923" i="1" s="1"/>
  <c r="Q5924" i="1"/>
  <c r="W5924" i="1" s="1"/>
  <c r="Q5925" i="1"/>
  <c r="W5925" i="1" s="1"/>
  <c r="Q5926" i="1"/>
  <c r="W5926" i="1" s="1"/>
  <c r="Q5927" i="1"/>
  <c r="W5927" i="1" s="1"/>
  <c r="Q5928" i="1"/>
  <c r="W5928" i="1" s="1"/>
  <c r="Q5929" i="1"/>
  <c r="W5929" i="1" s="1"/>
  <c r="Q5930" i="1"/>
  <c r="W5930" i="1" s="1"/>
  <c r="Q5931" i="1"/>
  <c r="W5931" i="1" s="1"/>
  <c r="Q5932" i="1"/>
  <c r="W5932" i="1" s="1"/>
  <c r="Q5933" i="1"/>
  <c r="W5933" i="1" s="1"/>
  <c r="Q5934" i="1"/>
  <c r="W5934" i="1" s="1"/>
  <c r="Q5935" i="1"/>
  <c r="W5935" i="1" s="1"/>
  <c r="Q5936" i="1"/>
  <c r="W5936" i="1" s="1"/>
  <c r="Q5937" i="1"/>
  <c r="W5937" i="1" s="1"/>
  <c r="Q5938" i="1"/>
  <c r="W5938" i="1" s="1"/>
  <c r="Q5939" i="1"/>
  <c r="W5939" i="1" s="1"/>
  <c r="Q5940" i="1"/>
  <c r="W5940" i="1" s="1"/>
  <c r="Q5941" i="1"/>
  <c r="W5941" i="1" s="1"/>
  <c r="Q5942" i="1"/>
  <c r="W5942" i="1" s="1"/>
  <c r="Q5943" i="1"/>
  <c r="W5943" i="1" s="1"/>
  <c r="Q5944" i="1"/>
  <c r="W5944" i="1" s="1"/>
  <c r="Q5945" i="1"/>
  <c r="W5945" i="1" s="1"/>
  <c r="Q5946" i="1"/>
  <c r="W5946" i="1" s="1"/>
  <c r="Q5947" i="1"/>
  <c r="W5947" i="1" s="1"/>
  <c r="Q5948" i="1"/>
  <c r="W5948" i="1" s="1"/>
  <c r="Q5949" i="1"/>
  <c r="W5949" i="1" s="1"/>
  <c r="Q5950" i="1"/>
  <c r="W5950" i="1" s="1"/>
  <c r="Q5951" i="1"/>
  <c r="W5951" i="1" s="1"/>
  <c r="Q5952" i="1"/>
  <c r="W5952" i="1" s="1"/>
  <c r="Q5953" i="1"/>
  <c r="W5953" i="1" s="1"/>
  <c r="Q5954" i="1"/>
  <c r="W5954" i="1" s="1"/>
  <c r="Q5955" i="1"/>
  <c r="W5955" i="1" s="1"/>
  <c r="Q5956" i="1"/>
  <c r="W5956" i="1" s="1"/>
  <c r="Q5957" i="1"/>
  <c r="W5957" i="1" s="1"/>
  <c r="Q5958" i="1"/>
  <c r="W5958" i="1" s="1"/>
  <c r="Q5959" i="1"/>
  <c r="W5959" i="1" s="1"/>
  <c r="Q5960" i="1"/>
  <c r="W5960" i="1" s="1"/>
  <c r="Q5961" i="1"/>
  <c r="W5961" i="1" s="1"/>
  <c r="Q5962" i="1"/>
  <c r="W5962" i="1" s="1"/>
  <c r="Q5963" i="1"/>
  <c r="W5963" i="1" s="1"/>
  <c r="Q5964" i="1"/>
  <c r="W5964" i="1" s="1"/>
  <c r="Q5965" i="1"/>
  <c r="W5965" i="1" s="1"/>
  <c r="Q5966" i="1"/>
  <c r="W5966" i="1" s="1"/>
  <c r="Q5967" i="1"/>
  <c r="W5967" i="1" s="1"/>
  <c r="Q5968" i="1"/>
  <c r="W5968" i="1" s="1"/>
  <c r="Q5969" i="1"/>
  <c r="W5969" i="1" s="1"/>
  <c r="Q5970" i="1"/>
  <c r="W5970" i="1" s="1"/>
  <c r="Q5971" i="1"/>
  <c r="W5971" i="1" s="1"/>
  <c r="Q5972" i="1"/>
  <c r="W5972" i="1" s="1"/>
  <c r="Q5973" i="1"/>
  <c r="W5973" i="1" s="1"/>
  <c r="Q5974" i="1"/>
  <c r="W5974" i="1" s="1"/>
  <c r="Q5975" i="1"/>
  <c r="W5975" i="1" s="1"/>
  <c r="Q5976" i="1"/>
  <c r="W5976" i="1" s="1"/>
  <c r="Q5977" i="1"/>
  <c r="W5977" i="1" s="1"/>
  <c r="Q5978" i="1"/>
  <c r="W5978" i="1" s="1"/>
  <c r="Q5979" i="1"/>
  <c r="W5979" i="1" s="1"/>
  <c r="Q5980" i="1"/>
  <c r="W5980" i="1" s="1"/>
  <c r="Q5981" i="1"/>
  <c r="W5981" i="1" s="1"/>
  <c r="Q5982" i="1"/>
  <c r="W5982" i="1" s="1"/>
  <c r="Q5983" i="1"/>
  <c r="W5983" i="1" s="1"/>
  <c r="Q5984" i="1"/>
  <c r="W5984" i="1" s="1"/>
  <c r="Q5985" i="1"/>
  <c r="W5985" i="1" s="1"/>
  <c r="Q5986" i="1"/>
  <c r="W5986" i="1" s="1"/>
  <c r="Q5987" i="1"/>
  <c r="W5987" i="1" s="1"/>
  <c r="Q5988" i="1"/>
  <c r="W5988" i="1" s="1"/>
  <c r="Q5989" i="1"/>
  <c r="W5989" i="1" s="1"/>
  <c r="Q5990" i="1"/>
  <c r="W5990" i="1" s="1"/>
  <c r="Q5991" i="1"/>
  <c r="W5991" i="1" s="1"/>
  <c r="Q5992" i="1"/>
  <c r="W5992" i="1" s="1"/>
  <c r="Q5993" i="1"/>
  <c r="W5993" i="1" s="1"/>
  <c r="Q5994" i="1"/>
  <c r="W5994" i="1" s="1"/>
  <c r="Q5995" i="1"/>
  <c r="W5995" i="1" s="1"/>
  <c r="Q5996" i="1"/>
  <c r="W5996" i="1" s="1"/>
  <c r="Q5997" i="1"/>
  <c r="W5997" i="1" s="1"/>
  <c r="Q5998" i="1"/>
  <c r="W5998" i="1" s="1"/>
  <c r="Q5999" i="1"/>
  <c r="W5999" i="1" s="1"/>
  <c r="Q6000" i="1"/>
  <c r="W6000" i="1" s="1"/>
  <c r="Q6001" i="1"/>
  <c r="W6001" i="1" s="1"/>
  <c r="Q6002" i="1"/>
  <c r="W6002" i="1" s="1"/>
  <c r="Q6003" i="1"/>
  <c r="W6003" i="1" s="1"/>
  <c r="Q6004" i="1"/>
  <c r="W6004" i="1" s="1"/>
  <c r="Q6005" i="1"/>
  <c r="W6005" i="1" s="1"/>
  <c r="Q6006" i="1"/>
  <c r="W6006" i="1" s="1"/>
  <c r="Q6007" i="1"/>
  <c r="W6007" i="1" s="1"/>
  <c r="Q6008" i="1"/>
  <c r="W6008" i="1" s="1"/>
  <c r="Q6009" i="1"/>
  <c r="W6009" i="1" s="1"/>
  <c r="Q6010" i="1"/>
  <c r="W6010" i="1" s="1"/>
  <c r="Q6011" i="1"/>
  <c r="W6011" i="1" s="1"/>
  <c r="Q6012" i="1"/>
  <c r="W6012" i="1" s="1"/>
  <c r="Q6013" i="1"/>
  <c r="W6013" i="1" s="1"/>
  <c r="Q6014" i="1"/>
  <c r="W6014" i="1" s="1"/>
  <c r="Q6015" i="1"/>
  <c r="W6015" i="1" s="1"/>
  <c r="Q6016" i="1"/>
  <c r="W6016" i="1" s="1"/>
  <c r="Q6017" i="1"/>
  <c r="W6017" i="1" s="1"/>
  <c r="Q6018" i="1"/>
  <c r="W6018" i="1" s="1"/>
  <c r="Q6019" i="1"/>
  <c r="W6019" i="1" s="1"/>
  <c r="Q6020" i="1"/>
  <c r="W6020" i="1" s="1"/>
  <c r="Q6021" i="1"/>
  <c r="W6021" i="1" s="1"/>
  <c r="Q6022" i="1"/>
  <c r="W6022" i="1" s="1"/>
  <c r="Q6023" i="1"/>
  <c r="W6023" i="1" s="1"/>
  <c r="Q6024" i="1"/>
  <c r="W6024" i="1" s="1"/>
  <c r="Q6025" i="1"/>
  <c r="W6025" i="1" s="1"/>
  <c r="Q6026" i="1"/>
  <c r="W6026" i="1" s="1"/>
  <c r="Q6027" i="1"/>
  <c r="W6027" i="1" s="1"/>
  <c r="Q6028" i="1"/>
  <c r="W6028" i="1" s="1"/>
  <c r="Q6029" i="1"/>
  <c r="W6029" i="1" s="1"/>
  <c r="Q6030" i="1"/>
  <c r="W6030" i="1" s="1"/>
  <c r="Q6031" i="1"/>
  <c r="W6031" i="1" s="1"/>
  <c r="Q6032" i="1"/>
  <c r="W6032" i="1" s="1"/>
  <c r="Q6033" i="1"/>
  <c r="W6033" i="1" s="1"/>
  <c r="Q6034" i="1"/>
  <c r="W6034" i="1" s="1"/>
  <c r="Q6035" i="1"/>
  <c r="W6035" i="1" s="1"/>
  <c r="Q6036" i="1"/>
  <c r="W6036" i="1" s="1"/>
  <c r="Q6037" i="1"/>
  <c r="W6037" i="1" s="1"/>
  <c r="Q6038" i="1"/>
  <c r="W6038" i="1" s="1"/>
  <c r="Q6039" i="1"/>
  <c r="W6039" i="1" s="1"/>
  <c r="Q6040" i="1"/>
  <c r="W6040" i="1" s="1"/>
  <c r="Q6041" i="1"/>
  <c r="W6041" i="1" s="1"/>
  <c r="Q6042" i="1"/>
  <c r="W6042" i="1" s="1"/>
  <c r="Q6043" i="1"/>
  <c r="W6043" i="1" s="1"/>
  <c r="Q6044" i="1"/>
  <c r="W6044" i="1" s="1"/>
  <c r="Q6045" i="1"/>
  <c r="W6045" i="1" s="1"/>
  <c r="Q6046" i="1"/>
  <c r="W6046" i="1" s="1"/>
  <c r="Q6047" i="1"/>
  <c r="W6047" i="1" s="1"/>
  <c r="Q6048" i="1"/>
  <c r="W6048" i="1" s="1"/>
  <c r="Q6049" i="1"/>
  <c r="W6049" i="1" s="1"/>
  <c r="Q6050" i="1"/>
  <c r="W6050" i="1" s="1"/>
  <c r="Q6051" i="1"/>
  <c r="W6051" i="1" s="1"/>
  <c r="Q6052" i="1"/>
  <c r="W6052" i="1" s="1"/>
  <c r="Q6053" i="1"/>
  <c r="W6053" i="1" s="1"/>
  <c r="Q6054" i="1"/>
  <c r="W6054" i="1" s="1"/>
  <c r="Q6055" i="1"/>
  <c r="W6055" i="1" s="1"/>
  <c r="Q6056" i="1"/>
  <c r="W6056" i="1" s="1"/>
  <c r="Q6057" i="1"/>
  <c r="W6057" i="1" s="1"/>
  <c r="Q6058" i="1"/>
  <c r="W6058" i="1" s="1"/>
  <c r="Q6059" i="1"/>
  <c r="W6059" i="1" s="1"/>
  <c r="Q6060" i="1"/>
  <c r="W6060" i="1" s="1"/>
  <c r="Q6061" i="1"/>
  <c r="W6061" i="1" s="1"/>
  <c r="Q6062" i="1"/>
  <c r="W6062" i="1" s="1"/>
  <c r="Q6063" i="1"/>
  <c r="W6063" i="1" s="1"/>
  <c r="Q6064" i="1"/>
  <c r="W6064" i="1" s="1"/>
  <c r="Q6065" i="1"/>
  <c r="W6065" i="1" s="1"/>
  <c r="Q6066" i="1"/>
  <c r="W6066" i="1" s="1"/>
  <c r="Q6067" i="1"/>
  <c r="W6067" i="1" s="1"/>
  <c r="Q6068" i="1"/>
  <c r="W6068" i="1" s="1"/>
  <c r="Q6069" i="1"/>
  <c r="W6069" i="1" s="1"/>
  <c r="Q6070" i="1"/>
  <c r="W6070" i="1" s="1"/>
  <c r="Q6071" i="1"/>
  <c r="W6071" i="1" s="1"/>
  <c r="Q6072" i="1"/>
  <c r="W6072" i="1" s="1"/>
  <c r="Q6073" i="1"/>
  <c r="W6073" i="1" s="1"/>
  <c r="Q6074" i="1"/>
  <c r="W6074" i="1" s="1"/>
  <c r="Q6075" i="1"/>
  <c r="W6075" i="1" s="1"/>
  <c r="Q6076" i="1"/>
  <c r="W6076" i="1" s="1"/>
  <c r="Q6077" i="1"/>
  <c r="W6077" i="1" s="1"/>
  <c r="Q6078" i="1"/>
  <c r="W6078" i="1" s="1"/>
  <c r="Q6079" i="1"/>
  <c r="W6079" i="1" s="1"/>
  <c r="Q6080" i="1"/>
  <c r="W6080" i="1" s="1"/>
  <c r="Q6081" i="1"/>
  <c r="W6081" i="1" s="1"/>
  <c r="Q6082" i="1"/>
  <c r="W6082" i="1" s="1"/>
  <c r="Q6083" i="1"/>
  <c r="W6083" i="1" s="1"/>
  <c r="Q6084" i="1"/>
  <c r="W6084" i="1" s="1"/>
  <c r="Q6085" i="1"/>
  <c r="W6085" i="1" s="1"/>
  <c r="Q6086" i="1"/>
  <c r="W6086" i="1" s="1"/>
  <c r="Q6087" i="1"/>
  <c r="W6087" i="1" s="1"/>
  <c r="Q6088" i="1"/>
  <c r="W6088" i="1" s="1"/>
  <c r="Q6089" i="1"/>
  <c r="W6089" i="1" s="1"/>
  <c r="Q6090" i="1"/>
  <c r="W6090" i="1" s="1"/>
  <c r="Q6091" i="1"/>
  <c r="W6091" i="1" s="1"/>
  <c r="Q6092" i="1"/>
  <c r="W6092" i="1" s="1"/>
  <c r="Q6093" i="1"/>
  <c r="W6093" i="1" s="1"/>
  <c r="Q6094" i="1"/>
  <c r="W6094" i="1" s="1"/>
  <c r="Q6095" i="1"/>
  <c r="W6095" i="1" s="1"/>
  <c r="Q6096" i="1"/>
  <c r="W6096" i="1" s="1"/>
  <c r="Q6097" i="1"/>
  <c r="W6097" i="1" s="1"/>
  <c r="Q6098" i="1"/>
  <c r="W6098" i="1" s="1"/>
  <c r="Q6099" i="1"/>
  <c r="W6099" i="1" s="1"/>
  <c r="Q6100" i="1"/>
  <c r="W6100" i="1" s="1"/>
  <c r="Q6101" i="1"/>
  <c r="W6101" i="1" s="1"/>
  <c r="Q6102" i="1"/>
  <c r="W6102" i="1" s="1"/>
  <c r="Q6103" i="1"/>
  <c r="W6103" i="1" s="1"/>
  <c r="Q6104" i="1"/>
  <c r="W6104" i="1" s="1"/>
  <c r="Q6105" i="1"/>
  <c r="W6105" i="1" s="1"/>
  <c r="Q6106" i="1"/>
  <c r="W6106" i="1" s="1"/>
  <c r="Q6107" i="1"/>
  <c r="W6107" i="1" s="1"/>
  <c r="Q6108" i="1"/>
  <c r="W6108" i="1" s="1"/>
  <c r="Q6109" i="1"/>
  <c r="W6109" i="1" s="1"/>
  <c r="Q6110" i="1"/>
  <c r="W6110" i="1" s="1"/>
  <c r="Q6111" i="1"/>
  <c r="W6111" i="1" s="1"/>
  <c r="Q6112" i="1"/>
  <c r="W6112" i="1" s="1"/>
  <c r="Q6113" i="1"/>
  <c r="W6113" i="1" s="1"/>
  <c r="Q6114" i="1"/>
  <c r="W6114" i="1" s="1"/>
  <c r="Q6115" i="1"/>
  <c r="W6115" i="1" s="1"/>
  <c r="Q6116" i="1"/>
  <c r="W6116" i="1" s="1"/>
  <c r="Q6117" i="1"/>
  <c r="W6117" i="1" s="1"/>
  <c r="Q6118" i="1"/>
  <c r="W6118" i="1" s="1"/>
  <c r="Q6119" i="1"/>
  <c r="W6119" i="1" s="1"/>
  <c r="Q6120" i="1"/>
  <c r="W6120" i="1" s="1"/>
  <c r="Q6121" i="1"/>
  <c r="W6121" i="1" s="1"/>
  <c r="Q6122" i="1"/>
  <c r="W6122" i="1" s="1"/>
  <c r="Q6123" i="1"/>
  <c r="W6123" i="1" s="1"/>
  <c r="Q6124" i="1"/>
  <c r="W6124" i="1" s="1"/>
  <c r="Q6125" i="1"/>
  <c r="W6125" i="1" s="1"/>
  <c r="Q6126" i="1"/>
  <c r="W6126" i="1" s="1"/>
  <c r="Q6127" i="1"/>
  <c r="W6127" i="1" s="1"/>
  <c r="Q6128" i="1"/>
  <c r="W6128" i="1" s="1"/>
  <c r="Q6129" i="1"/>
  <c r="W6129" i="1" s="1"/>
  <c r="Q6130" i="1"/>
  <c r="W6130" i="1" s="1"/>
  <c r="Q6131" i="1"/>
  <c r="W6131" i="1" s="1"/>
  <c r="Q6132" i="1"/>
  <c r="W6132" i="1" s="1"/>
  <c r="Q6133" i="1"/>
  <c r="W6133" i="1" s="1"/>
  <c r="Q6134" i="1"/>
  <c r="W6134" i="1" s="1"/>
  <c r="Q6135" i="1"/>
  <c r="W6135" i="1" s="1"/>
  <c r="Q6136" i="1"/>
  <c r="W6136" i="1" s="1"/>
  <c r="Q6137" i="1"/>
  <c r="W6137" i="1" s="1"/>
  <c r="Q6138" i="1"/>
  <c r="W6138" i="1" s="1"/>
  <c r="Q6139" i="1"/>
  <c r="W6139" i="1" s="1"/>
  <c r="Q6140" i="1"/>
  <c r="W6140" i="1" s="1"/>
  <c r="Q6141" i="1"/>
  <c r="W6141" i="1" s="1"/>
  <c r="Q6142" i="1"/>
  <c r="W6142" i="1" s="1"/>
  <c r="Q6143" i="1"/>
  <c r="W6143" i="1" s="1"/>
  <c r="Q6144" i="1"/>
  <c r="W6144" i="1" s="1"/>
  <c r="Q6145" i="1"/>
  <c r="W6145" i="1" s="1"/>
  <c r="Q6146" i="1"/>
  <c r="W6146" i="1" s="1"/>
  <c r="Q6147" i="1"/>
  <c r="W6147" i="1" s="1"/>
  <c r="Q6148" i="1"/>
  <c r="W6148" i="1" s="1"/>
  <c r="Q6149" i="1"/>
  <c r="W6149" i="1" s="1"/>
  <c r="Q6150" i="1"/>
  <c r="W6150" i="1" s="1"/>
  <c r="Q6151" i="1"/>
  <c r="W6151" i="1" s="1"/>
  <c r="Q6152" i="1"/>
  <c r="W6152" i="1" s="1"/>
  <c r="Q6153" i="1"/>
  <c r="W6153" i="1" s="1"/>
  <c r="Q6154" i="1"/>
  <c r="W6154" i="1" s="1"/>
  <c r="Q6155" i="1"/>
  <c r="W6155" i="1" s="1"/>
  <c r="Q6156" i="1"/>
  <c r="W6156" i="1" s="1"/>
  <c r="Q6157" i="1"/>
  <c r="W6157" i="1" s="1"/>
  <c r="Q6158" i="1"/>
  <c r="W6158" i="1" s="1"/>
  <c r="Q6159" i="1"/>
  <c r="W6159" i="1" s="1"/>
  <c r="Q6160" i="1"/>
  <c r="W6160" i="1" s="1"/>
  <c r="Q6161" i="1"/>
  <c r="W6161" i="1" s="1"/>
  <c r="Q6162" i="1"/>
  <c r="W6162" i="1" s="1"/>
  <c r="Q6163" i="1"/>
  <c r="W6163" i="1" s="1"/>
  <c r="Q6164" i="1"/>
  <c r="W6164" i="1" s="1"/>
  <c r="Q6165" i="1"/>
  <c r="W6165" i="1" s="1"/>
  <c r="Q6166" i="1"/>
  <c r="W6166" i="1" s="1"/>
  <c r="Q6167" i="1"/>
  <c r="W6167" i="1" s="1"/>
  <c r="Q6168" i="1"/>
  <c r="W6168" i="1" s="1"/>
  <c r="Q6169" i="1"/>
  <c r="W6169" i="1" s="1"/>
  <c r="Q6170" i="1"/>
  <c r="W6170" i="1" s="1"/>
  <c r="Q6171" i="1"/>
  <c r="W6171" i="1" s="1"/>
  <c r="Q6172" i="1"/>
  <c r="W6172" i="1" s="1"/>
  <c r="Q6173" i="1"/>
  <c r="W6173" i="1" s="1"/>
  <c r="Q6174" i="1"/>
  <c r="W6174" i="1" s="1"/>
  <c r="Q6175" i="1"/>
  <c r="W6175" i="1" s="1"/>
  <c r="Q6176" i="1"/>
  <c r="W6176" i="1" s="1"/>
  <c r="Q6177" i="1"/>
  <c r="W6177" i="1" s="1"/>
  <c r="Q6178" i="1"/>
  <c r="W6178" i="1" s="1"/>
  <c r="Q6179" i="1"/>
  <c r="W6179" i="1" s="1"/>
  <c r="Q6180" i="1"/>
  <c r="W6180" i="1" s="1"/>
  <c r="Q6181" i="1"/>
  <c r="W6181" i="1" s="1"/>
  <c r="Q6182" i="1"/>
  <c r="W6182" i="1" s="1"/>
  <c r="Q6183" i="1"/>
  <c r="W6183" i="1" s="1"/>
  <c r="Q6184" i="1"/>
  <c r="W6184" i="1" s="1"/>
  <c r="Q6185" i="1"/>
  <c r="W6185" i="1" s="1"/>
  <c r="Q6186" i="1"/>
  <c r="W6186" i="1" s="1"/>
  <c r="Q6187" i="1"/>
  <c r="W6187" i="1" s="1"/>
  <c r="Q6188" i="1"/>
  <c r="W6188" i="1" s="1"/>
  <c r="Q6189" i="1"/>
  <c r="W6189" i="1" s="1"/>
  <c r="Q6190" i="1"/>
  <c r="W6190" i="1" s="1"/>
  <c r="Q6191" i="1"/>
  <c r="W6191" i="1" s="1"/>
  <c r="Q6192" i="1"/>
  <c r="W6192" i="1" s="1"/>
  <c r="Q6193" i="1"/>
  <c r="W6193" i="1" s="1"/>
  <c r="Q6194" i="1"/>
  <c r="W6194" i="1" s="1"/>
  <c r="Q6195" i="1"/>
  <c r="W6195" i="1" s="1"/>
  <c r="Q6196" i="1"/>
  <c r="W6196" i="1" s="1"/>
  <c r="Q6197" i="1"/>
  <c r="W6197" i="1" s="1"/>
  <c r="Q6198" i="1"/>
  <c r="W6198" i="1" s="1"/>
  <c r="Q6199" i="1"/>
  <c r="W6199" i="1" s="1"/>
  <c r="Q6200" i="1"/>
  <c r="W6200" i="1" s="1"/>
  <c r="Q6201" i="1"/>
  <c r="W6201" i="1" s="1"/>
  <c r="Q6202" i="1"/>
  <c r="W6202" i="1" s="1"/>
  <c r="Q6203" i="1"/>
  <c r="W6203" i="1" s="1"/>
  <c r="Q6204" i="1"/>
  <c r="W6204" i="1" s="1"/>
  <c r="Q6205" i="1"/>
  <c r="W6205" i="1" s="1"/>
  <c r="Q6206" i="1"/>
  <c r="W6206" i="1" s="1"/>
  <c r="Q6207" i="1"/>
  <c r="W6207" i="1" s="1"/>
  <c r="Q6208" i="1"/>
  <c r="W6208" i="1" s="1"/>
  <c r="Q6209" i="1"/>
  <c r="W6209" i="1" s="1"/>
  <c r="Q6210" i="1"/>
  <c r="W6210" i="1" s="1"/>
  <c r="Q6211" i="1"/>
  <c r="W6211" i="1" s="1"/>
  <c r="Q6212" i="1"/>
  <c r="W6212" i="1" s="1"/>
  <c r="Q6213" i="1"/>
  <c r="W6213" i="1" s="1"/>
  <c r="Q6214" i="1"/>
  <c r="W6214" i="1" s="1"/>
  <c r="Q6215" i="1"/>
  <c r="W6215" i="1" s="1"/>
  <c r="Q6216" i="1"/>
  <c r="W6216" i="1" s="1"/>
  <c r="Q6217" i="1"/>
  <c r="W6217" i="1" s="1"/>
  <c r="Q6218" i="1"/>
  <c r="W6218" i="1" s="1"/>
  <c r="Q6219" i="1"/>
  <c r="W6219" i="1" s="1"/>
  <c r="Q6220" i="1"/>
  <c r="W6220" i="1" s="1"/>
  <c r="Q6221" i="1"/>
  <c r="W6221" i="1" s="1"/>
  <c r="Q6222" i="1"/>
  <c r="W6222" i="1" s="1"/>
  <c r="Q6223" i="1"/>
  <c r="W6223" i="1" s="1"/>
  <c r="Q6224" i="1"/>
  <c r="W6224" i="1" s="1"/>
  <c r="Q6225" i="1"/>
  <c r="W6225" i="1" s="1"/>
  <c r="Q6226" i="1"/>
  <c r="W6226" i="1" s="1"/>
  <c r="Q6227" i="1"/>
  <c r="W6227" i="1" s="1"/>
  <c r="Q6228" i="1"/>
  <c r="W6228" i="1" s="1"/>
  <c r="Q6229" i="1"/>
  <c r="W6229" i="1" s="1"/>
  <c r="Q6230" i="1"/>
  <c r="W6230" i="1" s="1"/>
  <c r="Q6231" i="1"/>
  <c r="W6231" i="1" s="1"/>
  <c r="Q6232" i="1"/>
  <c r="W6232" i="1" s="1"/>
  <c r="Q6233" i="1"/>
  <c r="W6233" i="1" s="1"/>
  <c r="Q6234" i="1"/>
  <c r="W6234" i="1" s="1"/>
  <c r="Q6235" i="1"/>
  <c r="W6235" i="1" s="1"/>
  <c r="Q6236" i="1"/>
  <c r="W6236" i="1" s="1"/>
  <c r="Q6237" i="1"/>
  <c r="W6237" i="1" s="1"/>
  <c r="Q6238" i="1"/>
  <c r="W6238" i="1" s="1"/>
  <c r="Q6239" i="1"/>
  <c r="W6239" i="1" s="1"/>
  <c r="Q6240" i="1"/>
  <c r="W6240" i="1" s="1"/>
  <c r="Q6241" i="1"/>
  <c r="W6241" i="1" s="1"/>
  <c r="Q6242" i="1"/>
  <c r="W6242" i="1" s="1"/>
  <c r="Q6243" i="1"/>
  <c r="W6243" i="1" s="1"/>
  <c r="Q6244" i="1"/>
  <c r="W6244" i="1" s="1"/>
  <c r="Q6245" i="1"/>
  <c r="W6245" i="1" s="1"/>
  <c r="Q6246" i="1"/>
  <c r="W6246" i="1" s="1"/>
  <c r="Q6247" i="1"/>
  <c r="W6247" i="1" s="1"/>
  <c r="Q6248" i="1"/>
  <c r="W6248" i="1" s="1"/>
  <c r="Q6249" i="1"/>
  <c r="W6249" i="1" s="1"/>
  <c r="Q6250" i="1"/>
  <c r="W6250" i="1" s="1"/>
  <c r="Q6251" i="1"/>
  <c r="W6251" i="1" s="1"/>
  <c r="Q6252" i="1"/>
  <c r="W6252" i="1" s="1"/>
  <c r="Q6253" i="1"/>
  <c r="W6253" i="1" s="1"/>
  <c r="Q6254" i="1"/>
  <c r="W6254" i="1" s="1"/>
  <c r="Q6255" i="1"/>
  <c r="W6255" i="1" s="1"/>
  <c r="Q6256" i="1"/>
  <c r="W6256" i="1" s="1"/>
  <c r="Q6257" i="1"/>
  <c r="W6257" i="1" s="1"/>
  <c r="Q6258" i="1"/>
  <c r="W6258" i="1" s="1"/>
  <c r="Q6259" i="1"/>
  <c r="W6259" i="1" s="1"/>
  <c r="Q6260" i="1"/>
  <c r="W6260" i="1" s="1"/>
  <c r="Q6261" i="1"/>
  <c r="W6261" i="1" s="1"/>
  <c r="Q6262" i="1"/>
  <c r="W6262" i="1" s="1"/>
  <c r="Q6263" i="1"/>
  <c r="W6263" i="1" s="1"/>
  <c r="Q6264" i="1"/>
  <c r="W6264" i="1" s="1"/>
  <c r="Q6265" i="1"/>
  <c r="W6265" i="1" s="1"/>
  <c r="Q6266" i="1"/>
  <c r="W6266" i="1" s="1"/>
  <c r="Q6267" i="1"/>
  <c r="W6267" i="1" s="1"/>
  <c r="Q6268" i="1"/>
  <c r="W6268" i="1" s="1"/>
  <c r="Q6269" i="1"/>
  <c r="W6269" i="1" s="1"/>
  <c r="Q6270" i="1"/>
  <c r="W6270" i="1" s="1"/>
  <c r="Q6271" i="1"/>
  <c r="W6271" i="1" s="1"/>
  <c r="Q6272" i="1"/>
  <c r="W6272" i="1" s="1"/>
  <c r="Q6273" i="1"/>
  <c r="W6273" i="1" s="1"/>
  <c r="Q6274" i="1"/>
  <c r="W6274" i="1" s="1"/>
  <c r="Q6275" i="1"/>
  <c r="W6275" i="1" s="1"/>
  <c r="Q6276" i="1"/>
  <c r="W6276" i="1" s="1"/>
  <c r="Q6277" i="1"/>
  <c r="W6277" i="1" s="1"/>
  <c r="Q6278" i="1"/>
  <c r="W6278" i="1" s="1"/>
  <c r="Q6279" i="1"/>
  <c r="W6279" i="1" s="1"/>
  <c r="Q6280" i="1"/>
  <c r="W6280" i="1" s="1"/>
  <c r="Q6281" i="1"/>
  <c r="W6281" i="1" s="1"/>
  <c r="Q6282" i="1"/>
  <c r="W6282" i="1" s="1"/>
  <c r="Q6283" i="1"/>
  <c r="W6283" i="1" s="1"/>
  <c r="Q6284" i="1"/>
  <c r="W6284" i="1" s="1"/>
  <c r="Q6285" i="1"/>
  <c r="W6285" i="1" s="1"/>
  <c r="Q6286" i="1"/>
  <c r="W6286" i="1" s="1"/>
  <c r="Q6287" i="1"/>
  <c r="W6287" i="1" s="1"/>
  <c r="Q6288" i="1"/>
  <c r="W6288" i="1" s="1"/>
  <c r="Q6289" i="1"/>
  <c r="W6289" i="1" s="1"/>
  <c r="Q6290" i="1"/>
  <c r="W6290" i="1" s="1"/>
  <c r="Q6291" i="1"/>
  <c r="W6291" i="1" s="1"/>
  <c r="Q6292" i="1"/>
  <c r="W6292" i="1" s="1"/>
  <c r="Q6293" i="1"/>
  <c r="W6293" i="1" s="1"/>
  <c r="Q6294" i="1"/>
  <c r="W6294" i="1" s="1"/>
  <c r="Q6295" i="1"/>
  <c r="W6295" i="1" s="1"/>
  <c r="Q6296" i="1"/>
  <c r="W6296" i="1" s="1"/>
  <c r="Q6297" i="1"/>
  <c r="W6297" i="1" s="1"/>
  <c r="Q6298" i="1"/>
  <c r="W6298" i="1" s="1"/>
  <c r="Q6299" i="1"/>
  <c r="W6299" i="1" s="1"/>
  <c r="Q6300" i="1"/>
  <c r="W6300" i="1" s="1"/>
  <c r="Q6301" i="1"/>
  <c r="W6301" i="1" s="1"/>
  <c r="Q6302" i="1"/>
  <c r="W6302" i="1" s="1"/>
  <c r="Q6303" i="1"/>
  <c r="W6303" i="1" s="1"/>
  <c r="Q6304" i="1"/>
  <c r="W6304" i="1" s="1"/>
  <c r="Q6305" i="1"/>
  <c r="W6305" i="1" s="1"/>
  <c r="Q6306" i="1"/>
  <c r="W6306" i="1" s="1"/>
  <c r="Q6307" i="1"/>
  <c r="W6307" i="1" s="1"/>
  <c r="Q6308" i="1"/>
  <c r="W6308" i="1" s="1"/>
  <c r="Q6309" i="1"/>
  <c r="W6309" i="1" s="1"/>
  <c r="Q6310" i="1"/>
  <c r="W6310" i="1" s="1"/>
  <c r="Q6311" i="1"/>
  <c r="W6311" i="1" s="1"/>
  <c r="Q6312" i="1"/>
  <c r="W6312" i="1" s="1"/>
  <c r="Q6313" i="1"/>
  <c r="W6313" i="1" s="1"/>
  <c r="Q6314" i="1"/>
  <c r="W6314" i="1" s="1"/>
  <c r="Q6315" i="1"/>
  <c r="W6315" i="1" s="1"/>
  <c r="Q6316" i="1"/>
  <c r="W6316" i="1" s="1"/>
  <c r="Q6317" i="1"/>
  <c r="W6317" i="1" s="1"/>
  <c r="Q6318" i="1"/>
  <c r="W6318" i="1" s="1"/>
  <c r="Q6319" i="1"/>
  <c r="W6319" i="1" s="1"/>
  <c r="Q6320" i="1"/>
  <c r="W6320" i="1" s="1"/>
  <c r="Q6321" i="1"/>
  <c r="W6321" i="1" s="1"/>
  <c r="Q6322" i="1"/>
  <c r="W6322" i="1" s="1"/>
  <c r="Q6323" i="1"/>
  <c r="W6323" i="1" s="1"/>
  <c r="Q6324" i="1"/>
  <c r="W6324" i="1" s="1"/>
  <c r="Q6325" i="1"/>
  <c r="W6325" i="1" s="1"/>
  <c r="Q6326" i="1"/>
  <c r="W6326" i="1" s="1"/>
  <c r="Q6327" i="1"/>
  <c r="W6327" i="1" s="1"/>
  <c r="Q6328" i="1"/>
  <c r="W6328" i="1" s="1"/>
  <c r="Q6329" i="1"/>
  <c r="W6329" i="1" s="1"/>
  <c r="Q6330" i="1"/>
  <c r="W6330" i="1" s="1"/>
  <c r="Q6331" i="1"/>
  <c r="W6331" i="1" s="1"/>
  <c r="Q6332" i="1"/>
  <c r="W6332" i="1" s="1"/>
  <c r="Q6333" i="1"/>
  <c r="W6333" i="1" s="1"/>
  <c r="Q6334" i="1"/>
  <c r="W6334" i="1" s="1"/>
  <c r="Q6335" i="1"/>
  <c r="W6335" i="1" s="1"/>
  <c r="Q6336" i="1"/>
  <c r="W6336" i="1" s="1"/>
  <c r="Q6337" i="1"/>
  <c r="W6337" i="1" s="1"/>
  <c r="Q6338" i="1"/>
  <c r="W6338" i="1" s="1"/>
  <c r="Q6339" i="1"/>
  <c r="W6339" i="1" s="1"/>
  <c r="Q6340" i="1"/>
  <c r="W6340" i="1" s="1"/>
  <c r="Q6341" i="1"/>
  <c r="W6341" i="1" s="1"/>
  <c r="Q6342" i="1"/>
  <c r="W6342" i="1" s="1"/>
  <c r="Q6343" i="1"/>
  <c r="W6343" i="1" s="1"/>
  <c r="Q6344" i="1"/>
  <c r="W6344" i="1" s="1"/>
  <c r="Q6345" i="1"/>
  <c r="W6345" i="1" s="1"/>
  <c r="Q6346" i="1"/>
  <c r="W6346" i="1" s="1"/>
  <c r="Q6347" i="1"/>
  <c r="W6347" i="1" s="1"/>
  <c r="Q6348" i="1"/>
  <c r="W6348" i="1" s="1"/>
  <c r="Q6349" i="1"/>
  <c r="W6349" i="1" s="1"/>
  <c r="Q6350" i="1"/>
  <c r="W6350" i="1" s="1"/>
  <c r="Q6351" i="1"/>
  <c r="W6351" i="1" s="1"/>
  <c r="Q6352" i="1"/>
  <c r="W6352" i="1" s="1"/>
  <c r="Q6353" i="1"/>
  <c r="W6353" i="1" s="1"/>
  <c r="Q6354" i="1"/>
  <c r="W6354" i="1" s="1"/>
  <c r="Q6355" i="1"/>
  <c r="W6355" i="1" s="1"/>
  <c r="Q6356" i="1"/>
  <c r="W6356" i="1" s="1"/>
  <c r="Q6357" i="1"/>
  <c r="W6357" i="1" s="1"/>
  <c r="Q6358" i="1"/>
  <c r="W6358" i="1" s="1"/>
  <c r="Q6359" i="1"/>
  <c r="W6359" i="1" s="1"/>
  <c r="Q6360" i="1"/>
  <c r="W6360" i="1" s="1"/>
  <c r="Q6361" i="1"/>
  <c r="W6361" i="1" s="1"/>
  <c r="Q6362" i="1"/>
  <c r="W6362" i="1" s="1"/>
  <c r="Q6363" i="1"/>
  <c r="W6363" i="1" s="1"/>
  <c r="Q6364" i="1"/>
  <c r="W6364" i="1" s="1"/>
  <c r="Q6365" i="1"/>
  <c r="W6365" i="1" s="1"/>
  <c r="Q6366" i="1"/>
  <c r="W6366" i="1" s="1"/>
  <c r="Q6367" i="1"/>
  <c r="W6367" i="1" s="1"/>
  <c r="Q6368" i="1"/>
  <c r="W6368" i="1" s="1"/>
  <c r="Q6369" i="1"/>
  <c r="W6369" i="1" s="1"/>
  <c r="Q6370" i="1"/>
  <c r="W6370" i="1" s="1"/>
  <c r="Q6371" i="1"/>
  <c r="W6371" i="1" s="1"/>
  <c r="Q6372" i="1"/>
  <c r="W6372" i="1" s="1"/>
  <c r="Q6373" i="1"/>
  <c r="W6373" i="1" s="1"/>
  <c r="Q6374" i="1"/>
  <c r="W6374" i="1" s="1"/>
  <c r="Q6375" i="1"/>
  <c r="W6375" i="1" s="1"/>
  <c r="Q6376" i="1"/>
  <c r="W6376" i="1" s="1"/>
  <c r="Q6377" i="1"/>
  <c r="W6377" i="1" s="1"/>
  <c r="Q6378" i="1"/>
  <c r="W6378" i="1" s="1"/>
  <c r="Q6379" i="1"/>
  <c r="W6379" i="1" s="1"/>
  <c r="Q6380" i="1"/>
  <c r="W6380" i="1" s="1"/>
  <c r="Q6381" i="1"/>
  <c r="W6381" i="1" s="1"/>
  <c r="Q6382" i="1"/>
  <c r="W6382" i="1" s="1"/>
  <c r="Q6383" i="1"/>
  <c r="W6383" i="1" s="1"/>
  <c r="Q6384" i="1"/>
  <c r="W6384" i="1" s="1"/>
  <c r="Q6385" i="1"/>
  <c r="W6385" i="1" s="1"/>
  <c r="Q6386" i="1"/>
  <c r="W6386" i="1" s="1"/>
  <c r="Q6387" i="1"/>
  <c r="W6387" i="1" s="1"/>
  <c r="Q6388" i="1"/>
  <c r="W6388" i="1" s="1"/>
  <c r="Q6389" i="1"/>
  <c r="W6389" i="1" s="1"/>
  <c r="Q6390" i="1"/>
  <c r="W6390" i="1" s="1"/>
  <c r="Q6391" i="1"/>
  <c r="W6391" i="1" s="1"/>
  <c r="Q6392" i="1"/>
  <c r="W6392" i="1" s="1"/>
  <c r="Q6393" i="1"/>
  <c r="W6393" i="1" s="1"/>
  <c r="Q6394" i="1"/>
  <c r="W6394" i="1" s="1"/>
  <c r="Q6395" i="1"/>
  <c r="W6395" i="1" s="1"/>
  <c r="Q6396" i="1"/>
  <c r="W6396" i="1" s="1"/>
  <c r="Q6397" i="1"/>
  <c r="W6397" i="1" s="1"/>
  <c r="Q6398" i="1"/>
  <c r="W6398" i="1" s="1"/>
  <c r="Q6399" i="1"/>
  <c r="W6399" i="1" s="1"/>
  <c r="Q6400" i="1"/>
  <c r="W6400" i="1" s="1"/>
  <c r="Q6401" i="1"/>
  <c r="W6401" i="1" s="1"/>
  <c r="Q6402" i="1"/>
  <c r="W6402" i="1" s="1"/>
  <c r="Q6403" i="1"/>
  <c r="W6403" i="1" s="1"/>
  <c r="Q6404" i="1"/>
  <c r="W6404" i="1" s="1"/>
  <c r="Q6405" i="1"/>
  <c r="W6405" i="1" s="1"/>
  <c r="Q6406" i="1"/>
  <c r="W6406" i="1" s="1"/>
  <c r="Q6407" i="1"/>
  <c r="W6407" i="1" s="1"/>
  <c r="Q6408" i="1"/>
  <c r="W6408" i="1" s="1"/>
  <c r="Q6409" i="1"/>
  <c r="W6409" i="1" s="1"/>
  <c r="Q6410" i="1"/>
  <c r="W6410" i="1" s="1"/>
  <c r="Q6411" i="1"/>
  <c r="W6411" i="1" s="1"/>
  <c r="Q6412" i="1"/>
  <c r="W6412" i="1" s="1"/>
  <c r="Q6413" i="1"/>
  <c r="W6413" i="1" s="1"/>
  <c r="Q6414" i="1"/>
  <c r="W6414" i="1" s="1"/>
  <c r="Q6415" i="1"/>
  <c r="W6415" i="1" s="1"/>
  <c r="Q6416" i="1"/>
  <c r="W6416" i="1" s="1"/>
  <c r="Q6417" i="1"/>
  <c r="W6417" i="1" s="1"/>
  <c r="Q6418" i="1"/>
  <c r="W6418" i="1" s="1"/>
  <c r="Q6419" i="1"/>
  <c r="W6419" i="1" s="1"/>
  <c r="Q6420" i="1"/>
  <c r="W6420" i="1" s="1"/>
  <c r="Q6421" i="1"/>
  <c r="W6421" i="1" s="1"/>
  <c r="Q6422" i="1"/>
  <c r="W6422" i="1" s="1"/>
  <c r="Q6423" i="1"/>
  <c r="W6423" i="1" s="1"/>
  <c r="Q6424" i="1"/>
  <c r="W6424" i="1" s="1"/>
  <c r="Q6425" i="1"/>
  <c r="W6425" i="1" s="1"/>
  <c r="Q6426" i="1"/>
  <c r="W6426" i="1" s="1"/>
  <c r="Q6427" i="1"/>
  <c r="W6427" i="1" s="1"/>
  <c r="Q6428" i="1"/>
  <c r="W6428" i="1" s="1"/>
  <c r="Q6429" i="1"/>
  <c r="W6429" i="1" s="1"/>
  <c r="Q6430" i="1"/>
  <c r="W6430" i="1" s="1"/>
  <c r="Q6431" i="1"/>
  <c r="W6431" i="1" s="1"/>
  <c r="Q6432" i="1"/>
  <c r="W6432" i="1" s="1"/>
  <c r="Q6433" i="1"/>
  <c r="W6433" i="1" s="1"/>
  <c r="Q6434" i="1"/>
  <c r="W6434" i="1" s="1"/>
  <c r="Q6435" i="1"/>
  <c r="W6435" i="1" s="1"/>
  <c r="Q6436" i="1"/>
  <c r="W6436" i="1" s="1"/>
  <c r="Q6437" i="1"/>
  <c r="W6437" i="1" s="1"/>
  <c r="Q6438" i="1"/>
  <c r="W6438" i="1" s="1"/>
  <c r="Q6439" i="1"/>
  <c r="W6439" i="1" s="1"/>
  <c r="Q6440" i="1"/>
  <c r="W6440" i="1" s="1"/>
  <c r="Q6441" i="1"/>
  <c r="W6441" i="1" s="1"/>
  <c r="Q6442" i="1"/>
  <c r="W6442" i="1" s="1"/>
  <c r="Q6443" i="1"/>
  <c r="W6443" i="1" s="1"/>
  <c r="Q6444" i="1"/>
  <c r="W6444" i="1" s="1"/>
  <c r="Q6445" i="1"/>
  <c r="W6445" i="1" s="1"/>
  <c r="Q6446" i="1"/>
  <c r="W6446" i="1" s="1"/>
  <c r="Q6447" i="1"/>
  <c r="W6447" i="1" s="1"/>
  <c r="Q6448" i="1"/>
  <c r="W6448" i="1" s="1"/>
  <c r="Q6449" i="1"/>
  <c r="W6449" i="1" s="1"/>
  <c r="Q6450" i="1"/>
  <c r="W6450" i="1" s="1"/>
  <c r="Q6451" i="1"/>
  <c r="W6451" i="1" s="1"/>
  <c r="Q6452" i="1"/>
  <c r="W6452" i="1" s="1"/>
  <c r="Q6453" i="1"/>
  <c r="W6453" i="1" s="1"/>
  <c r="Q6454" i="1"/>
  <c r="W6454" i="1" s="1"/>
  <c r="Q6455" i="1"/>
  <c r="W6455" i="1" s="1"/>
  <c r="Q6456" i="1"/>
  <c r="W6456" i="1" s="1"/>
  <c r="Q6457" i="1"/>
  <c r="W6457" i="1" s="1"/>
  <c r="Q6458" i="1"/>
  <c r="W6458" i="1" s="1"/>
  <c r="Q6459" i="1"/>
  <c r="W6459" i="1" s="1"/>
  <c r="Q6460" i="1"/>
  <c r="W6460" i="1" s="1"/>
  <c r="Q6461" i="1"/>
  <c r="W6461" i="1" s="1"/>
  <c r="Q6462" i="1"/>
  <c r="W6462" i="1" s="1"/>
  <c r="Q6463" i="1"/>
  <c r="W6463" i="1" s="1"/>
  <c r="Q6464" i="1"/>
  <c r="W6464" i="1" s="1"/>
  <c r="Q6465" i="1"/>
  <c r="W6465" i="1" s="1"/>
  <c r="Q6466" i="1"/>
  <c r="W6466" i="1" s="1"/>
  <c r="Q6467" i="1"/>
  <c r="W6467" i="1" s="1"/>
  <c r="Q6468" i="1"/>
  <c r="W6468" i="1" s="1"/>
  <c r="Q6469" i="1"/>
  <c r="W6469" i="1" s="1"/>
  <c r="Q6470" i="1"/>
  <c r="W6470" i="1" s="1"/>
  <c r="Q6471" i="1"/>
  <c r="W6471" i="1" s="1"/>
  <c r="Q6472" i="1"/>
  <c r="W6472" i="1" s="1"/>
  <c r="Q6473" i="1"/>
  <c r="W6473" i="1" s="1"/>
  <c r="Q6474" i="1"/>
  <c r="W6474" i="1" s="1"/>
  <c r="Q6475" i="1"/>
  <c r="W6475" i="1" s="1"/>
  <c r="Q6476" i="1"/>
  <c r="W6476" i="1" s="1"/>
  <c r="Q6477" i="1"/>
  <c r="W6477" i="1" s="1"/>
  <c r="Q6478" i="1"/>
  <c r="W6478" i="1" s="1"/>
  <c r="Q6479" i="1"/>
  <c r="W6479" i="1" s="1"/>
  <c r="Q6480" i="1"/>
  <c r="W6480" i="1" s="1"/>
  <c r="Q6481" i="1"/>
  <c r="W6481" i="1" s="1"/>
  <c r="Q6482" i="1"/>
  <c r="W6482" i="1" s="1"/>
  <c r="Q6483" i="1"/>
  <c r="W6483" i="1" s="1"/>
  <c r="Q6484" i="1"/>
  <c r="W6484" i="1" s="1"/>
  <c r="Q6485" i="1"/>
  <c r="W6485" i="1" s="1"/>
  <c r="Q6486" i="1"/>
  <c r="W6486" i="1" s="1"/>
  <c r="Q6487" i="1"/>
  <c r="W6487" i="1" s="1"/>
  <c r="Q6488" i="1"/>
  <c r="W6488" i="1" s="1"/>
  <c r="Q6489" i="1"/>
  <c r="W6489" i="1" s="1"/>
  <c r="Q6490" i="1"/>
  <c r="W6490" i="1" s="1"/>
  <c r="Q6491" i="1"/>
  <c r="W6491" i="1" s="1"/>
  <c r="Q6492" i="1"/>
  <c r="W6492" i="1" s="1"/>
  <c r="Q6493" i="1"/>
  <c r="W6493" i="1" s="1"/>
  <c r="Q6494" i="1"/>
  <c r="W6494" i="1" s="1"/>
  <c r="Q6495" i="1"/>
  <c r="W6495" i="1" s="1"/>
  <c r="Q6496" i="1"/>
  <c r="W6496" i="1" s="1"/>
  <c r="Q6497" i="1"/>
  <c r="W6497" i="1" s="1"/>
  <c r="Q6498" i="1"/>
  <c r="W6498" i="1" s="1"/>
  <c r="Q6499" i="1"/>
  <c r="W6499" i="1" s="1"/>
  <c r="Q6500" i="1"/>
  <c r="W6500" i="1" s="1"/>
  <c r="Q6501" i="1"/>
  <c r="W6501" i="1" s="1"/>
  <c r="Q6502" i="1"/>
  <c r="W6502" i="1" s="1"/>
  <c r="Q6503" i="1"/>
  <c r="W6503" i="1" s="1"/>
  <c r="Q6504" i="1"/>
  <c r="W6504" i="1" s="1"/>
  <c r="Q6505" i="1"/>
  <c r="W6505" i="1" s="1"/>
  <c r="Q6506" i="1"/>
  <c r="W6506" i="1" s="1"/>
  <c r="Q6507" i="1"/>
  <c r="W6507" i="1" s="1"/>
  <c r="Q6508" i="1"/>
  <c r="W6508" i="1" s="1"/>
  <c r="Q6509" i="1"/>
  <c r="W6509" i="1" s="1"/>
  <c r="Q6510" i="1"/>
  <c r="W6510" i="1" s="1"/>
  <c r="Q6511" i="1"/>
  <c r="W6511" i="1" s="1"/>
  <c r="Q6512" i="1"/>
  <c r="W6512" i="1" s="1"/>
  <c r="Q6513" i="1"/>
  <c r="W6513" i="1" s="1"/>
  <c r="Q6514" i="1"/>
  <c r="W6514" i="1" s="1"/>
  <c r="Q6515" i="1"/>
  <c r="W6515" i="1" s="1"/>
  <c r="Q6516" i="1"/>
  <c r="W6516" i="1" s="1"/>
  <c r="Q6517" i="1"/>
  <c r="W6517" i="1" s="1"/>
  <c r="Q6518" i="1"/>
  <c r="W6518" i="1" s="1"/>
  <c r="Q6519" i="1"/>
  <c r="W6519" i="1" s="1"/>
  <c r="Q6520" i="1"/>
  <c r="W6520" i="1" s="1"/>
  <c r="Q6521" i="1"/>
  <c r="W6521" i="1" s="1"/>
  <c r="Q6522" i="1"/>
  <c r="W6522" i="1" s="1"/>
  <c r="Q6523" i="1"/>
  <c r="W6523" i="1" s="1"/>
  <c r="Q6524" i="1"/>
  <c r="W6524" i="1" s="1"/>
  <c r="Q6525" i="1"/>
  <c r="W6525" i="1" s="1"/>
  <c r="Q6526" i="1"/>
  <c r="W6526" i="1" s="1"/>
  <c r="Q6527" i="1"/>
  <c r="W6527" i="1" s="1"/>
  <c r="Q6528" i="1"/>
  <c r="W6528" i="1" s="1"/>
  <c r="Q6529" i="1"/>
  <c r="W6529" i="1" s="1"/>
  <c r="Q6530" i="1"/>
  <c r="W6530" i="1" s="1"/>
  <c r="Q6531" i="1"/>
  <c r="W6531" i="1" s="1"/>
  <c r="Q6532" i="1"/>
  <c r="W6532" i="1" s="1"/>
  <c r="Q6533" i="1"/>
  <c r="W6533" i="1" s="1"/>
  <c r="Q6534" i="1"/>
  <c r="W6534" i="1" s="1"/>
  <c r="Q6535" i="1"/>
  <c r="W6535" i="1" s="1"/>
  <c r="Q6536" i="1"/>
  <c r="W6536" i="1" s="1"/>
  <c r="Q6537" i="1"/>
  <c r="W6537" i="1" s="1"/>
  <c r="Q6538" i="1"/>
  <c r="W6538" i="1" s="1"/>
  <c r="Q6539" i="1"/>
  <c r="W6539" i="1" s="1"/>
  <c r="Q6540" i="1"/>
  <c r="W6540" i="1" s="1"/>
  <c r="Q6541" i="1"/>
  <c r="W6541" i="1" s="1"/>
  <c r="Q6542" i="1"/>
  <c r="W6542" i="1" s="1"/>
  <c r="Q6543" i="1"/>
  <c r="W6543" i="1" s="1"/>
  <c r="Q6544" i="1"/>
  <c r="W6544" i="1" s="1"/>
  <c r="Q6545" i="1"/>
  <c r="W6545" i="1" s="1"/>
  <c r="Q6546" i="1"/>
  <c r="W6546" i="1" s="1"/>
  <c r="Q6547" i="1"/>
  <c r="W6547" i="1" s="1"/>
  <c r="Q6548" i="1"/>
  <c r="W6548" i="1" s="1"/>
  <c r="Q6549" i="1"/>
  <c r="W6549" i="1" s="1"/>
  <c r="Q6550" i="1"/>
  <c r="W6550" i="1" s="1"/>
  <c r="Q6551" i="1"/>
  <c r="W6551" i="1" s="1"/>
  <c r="Q6552" i="1"/>
  <c r="W6552" i="1" s="1"/>
  <c r="Q6553" i="1"/>
  <c r="W6553" i="1" s="1"/>
  <c r="Q6554" i="1"/>
  <c r="W6554" i="1" s="1"/>
  <c r="Q6555" i="1"/>
  <c r="W6555" i="1" s="1"/>
  <c r="Q6556" i="1"/>
  <c r="W6556" i="1" s="1"/>
  <c r="Q6557" i="1"/>
  <c r="W6557" i="1" s="1"/>
  <c r="Q6558" i="1"/>
  <c r="W6558" i="1" s="1"/>
  <c r="Q6559" i="1"/>
  <c r="W6559" i="1" s="1"/>
  <c r="Q6560" i="1"/>
  <c r="W6560" i="1" s="1"/>
  <c r="Q6561" i="1"/>
  <c r="W6561" i="1" s="1"/>
  <c r="Q6562" i="1"/>
  <c r="W6562" i="1" s="1"/>
  <c r="Q6563" i="1"/>
  <c r="W6563" i="1" s="1"/>
  <c r="Q6564" i="1"/>
  <c r="W6564" i="1" s="1"/>
  <c r="Q6565" i="1"/>
  <c r="W6565" i="1" s="1"/>
  <c r="Q6566" i="1"/>
  <c r="W6566" i="1" s="1"/>
  <c r="Q6567" i="1"/>
  <c r="W6567" i="1" s="1"/>
  <c r="Q6568" i="1"/>
  <c r="W6568" i="1" s="1"/>
  <c r="Q6569" i="1"/>
  <c r="W6569" i="1" s="1"/>
  <c r="Q6570" i="1"/>
  <c r="W6570" i="1" s="1"/>
  <c r="Q6571" i="1"/>
  <c r="W6571" i="1" s="1"/>
  <c r="Q6572" i="1"/>
  <c r="W6572" i="1" s="1"/>
  <c r="Q6573" i="1"/>
  <c r="W6573" i="1" s="1"/>
  <c r="Q6574" i="1"/>
  <c r="W6574" i="1" s="1"/>
  <c r="Q6575" i="1"/>
  <c r="W6575" i="1" s="1"/>
  <c r="Q6576" i="1"/>
  <c r="W6576" i="1" s="1"/>
  <c r="Q6577" i="1"/>
  <c r="W6577" i="1" s="1"/>
  <c r="Q6578" i="1"/>
  <c r="W6578" i="1" s="1"/>
  <c r="Q6579" i="1"/>
  <c r="W6579" i="1" s="1"/>
  <c r="Q6580" i="1"/>
  <c r="W6580" i="1" s="1"/>
  <c r="Q6581" i="1"/>
  <c r="W6581" i="1" s="1"/>
  <c r="Q6582" i="1"/>
  <c r="W6582" i="1" s="1"/>
  <c r="Q6583" i="1"/>
  <c r="W6583" i="1" s="1"/>
  <c r="Q6584" i="1"/>
  <c r="W6584" i="1" s="1"/>
  <c r="Q6585" i="1"/>
  <c r="W6585" i="1" s="1"/>
  <c r="Q6586" i="1"/>
  <c r="W6586" i="1" s="1"/>
  <c r="Q6587" i="1"/>
  <c r="W6587" i="1" s="1"/>
  <c r="Q6588" i="1"/>
  <c r="W6588" i="1" s="1"/>
  <c r="Q6589" i="1"/>
  <c r="W6589" i="1" s="1"/>
  <c r="Q6590" i="1"/>
  <c r="W6590" i="1" s="1"/>
  <c r="Q6591" i="1"/>
  <c r="W6591" i="1" s="1"/>
  <c r="Q6592" i="1"/>
  <c r="W6592" i="1" s="1"/>
  <c r="Q6593" i="1"/>
  <c r="W6593" i="1" s="1"/>
  <c r="Q6594" i="1"/>
  <c r="W6594" i="1" s="1"/>
  <c r="Q6595" i="1"/>
  <c r="W6595" i="1" s="1"/>
  <c r="Q6596" i="1"/>
  <c r="W6596" i="1" s="1"/>
  <c r="Q6597" i="1"/>
  <c r="W6597" i="1" s="1"/>
  <c r="Q6598" i="1"/>
  <c r="W6598" i="1" s="1"/>
  <c r="Q6599" i="1"/>
  <c r="W6599" i="1" s="1"/>
  <c r="Q6600" i="1"/>
  <c r="W6600" i="1" s="1"/>
  <c r="Q6601" i="1"/>
  <c r="W6601" i="1" s="1"/>
  <c r="Q6602" i="1"/>
  <c r="W6602" i="1" s="1"/>
  <c r="Q6603" i="1"/>
  <c r="W6603" i="1" s="1"/>
  <c r="Q6604" i="1"/>
  <c r="W6604" i="1" s="1"/>
  <c r="Q6605" i="1"/>
  <c r="W6605" i="1" s="1"/>
  <c r="Q6606" i="1"/>
  <c r="W6606" i="1" s="1"/>
  <c r="Q6607" i="1"/>
  <c r="W6607" i="1" s="1"/>
  <c r="Q6608" i="1"/>
  <c r="W6608" i="1" s="1"/>
  <c r="Q6609" i="1"/>
  <c r="W6609" i="1" s="1"/>
  <c r="Q6610" i="1"/>
  <c r="W6610" i="1" s="1"/>
  <c r="Q6611" i="1"/>
  <c r="W6611" i="1" s="1"/>
  <c r="Q6612" i="1"/>
  <c r="W6612" i="1" s="1"/>
  <c r="Q6613" i="1"/>
  <c r="W6613" i="1" s="1"/>
  <c r="Q6614" i="1"/>
  <c r="W6614" i="1" s="1"/>
  <c r="Q6615" i="1"/>
  <c r="W6615" i="1" s="1"/>
  <c r="Q6616" i="1"/>
  <c r="W6616" i="1" s="1"/>
  <c r="Q6617" i="1"/>
  <c r="W6617" i="1" s="1"/>
  <c r="Q6618" i="1"/>
  <c r="W6618" i="1" s="1"/>
  <c r="Q6619" i="1"/>
  <c r="W6619" i="1" s="1"/>
  <c r="Q6620" i="1"/>
  <c r="W6620" i="1" s="1"/>
  <c r="Q6621" i="1"/>
  <c r="W6621" i="1" s="1"/>
  <c r="Q6622" i="1"/>
  <c r="W6622" i="1" s="1"/>
  <c r="Q6623" i="1"/>
  <c r="W6623" i="1" s="1"/>
  <c r="Q6624" i="1"/>
  <c r="W6624" i="1" s="1"/>
  <c r="Q6625" i="1"/>
  <c r="W6625" i="1" s="1"/>
  <c r="Q6626" i="1"/>
  <c r="W6626" i="1" s="1"/>
  <c r="Q6627" i="1"/>
  <c r="W6627" i="1" s="1"/>
  <c r="Q6628" i="1"/>
  <c r="W6628" i="1" s="1"/>
  <c r="Q6629" i="1"/>
  <c r="W6629" i="1" s="1"/>
  <c r="Q6630" i="1"/>
  <c r="W6630" i="1" s="1"/>
  <c r="Q6631" i="1"/>
  <c r="W6631" i="1" s="1"/>
  <c r="Q6632" i="1"/>
  <c r="W6632" i="1" s="1"/>
  <c r="Q6633" i="1"/>
  <c r="W6633" i="1" s="1"/>
  <c r="Q6634" i="1"/>
  <c r="W6634" i="1" s="1"/>
  <c r="Q6635" i="1"/>
  <c r="W6635" i="1" s="1"/>
  <c r="Q6636" i="1"/>
  <c r="W6636" i="1" s="1"/>
  <c r="Q6637" i="1"/>
  <c r="W6637" i="1" s="1"/>
  <c r="Q6638" i="1"/>
  <c r="W6638" i="1" s="1"/>
  <c r="Q6639" i="1"/>
  <c r="W6639" i="1" s="1"/>
  <c r="Q6640" i="1"/>
  <c r="W6640" i="1" s="1"/>
  <c r="Q6641" i="1"/>
  <c r="W6641" i="1" s="1"/>
  <c r="Q6642" i="1"/>
  <c r="W6642" i="1" s="1"/>
  <c r="Q6643" i="1"/>
  <c r="W6643" i="1" s="1"/>
  <c r="Q6644" i="1"/>
  <c r="W6644" i="1" s="1"/>
  <c r="Q6645" i="1"/>
  <c r="W6645" i="1" s="1"/>
  <c r="Q6646" i="1"/>
  <c r="W6646" i="1" s="1"/>
  <c r="Q6647" i="1"/>
  <c r="W6647" i="1" s="1"/>
  <c r="Q6648" i="1"/>
  <c r="W6648" i="1" s="1"/>
  <c r="Q6649" i="1"/>
  <c r="W6649" i="1" s="1"/>
  <c r="Q6650" i="1"/>
  <c r="W6650" i="1" s="1"/>
  <c r="Q6651" i="1"/>
  <c r="W6651" i="1" s="1"/>
  <c r="Q6652" i="1"/>
  <c r="W6652" i="1" s="1"/>
  <c r="Q6653" i="1"/>
  <c r="W6653" i="1" s="1"/>
  <c r="Q6654" i="1"/>
  <c r="W6654" i="1" s="1"/>
  <c r="Q6655" i="1"/>
  <c r="W6655" i="1" s="1"/>
  <c r="Q6656" i="1"/>
  <c r="W6656" i="1" s="1"/>
  <c r="Q6657" i="1"/>
  <c r="W6657" i="1" s="1"/>
  <c r="Q6658" i="1"/>
  <c r="W6658" i="1" s="1"/>
  <c r="Q6659" i="1"/>
  <c r="W6659" i="1" s="1"/>
  <c r="Q6660" i="1"/>
  <c r="W6660" i="1" s="1"/>
  <c r="Q6661" i="1"/>
  <c r="W6661" i="1" s="1"/>
  <c r="Q6662" i="1"/>
  <c r="W6662" i="1" s="1"/>
  <c r="Q6663" i="1"/>
  <c r="W6663" i="1" s="1"/>
  <c r="Q6664" i="1"/>
  <c r="W6664" i="1" s="1"/>
  <c r="Q6665" i="1"/>
  <c r="W6665" i="1" s="1"/>
  <c r="Q6666" i="1"/>
  <c r="W6666" i="1" s="1"/>
  <c r="Q6667" i="1"/>
  <c r="W6667" i="1" s="1"/>
  <c r="Q6668" i="1"/>
  <c r="W6668" i="1" s="1"/>
  <c r="Q6669" i="1"/>
  <c r="W6669" i="1" s="1"/>
  <c r="Q6670" i="1"/>
  <c r="W6670" i="1" s="1"/>
  <c r="Q6671" i="1"/>
  <c r="W6671" i="1" s="1"/>
  <c r="Q6672" i="1"/>
  <c r="W6672" i="1" s="1"/>
  <c r="Q6673" i="1"/>
  <c r="W6673" i="1" s="1"/>
  <c r="Q6674" i="1"/>
  <c r="W6674" i="1" s="1"/>
  <c r="Q6675" i="1"/>
  <c r="W6675" i="1" s="1"/>
  <c r="Q6676" i="1"/>
  <c r="W6676" i="1" s="1"/>
  <c r="Q6677" i="1"/>
  <c r="W6677" i="1" s="1"/>
  <c r="Q6678" i="1"/>
  <c r="W6678" i="1" s="1"/>
  <c r="Q6679" i="1"/>
  <c r="W6679" i="1" s="1"/>
  <c r="Q6680" i="1"/>
  <c r="W6680" i="1" s="1"/>
  <c r="Q6681" i="1"/>
  <c r="W6681" i="1" s="1"/>
  <c r="Q6682" i="1"/>
  <c r="W6682" i="1" s="1"/>
  <c r="Q6683" i="1"/>
  <c r="W6683" i="1" s="1"/>
  <c r="Q6684" i="1"/>
  <c r="W6684" i="1" s="1"/>
  <c r="Q6685" i="1"/>
  <c r="W6685" i="1" s="1"/>
  <c r="Q6686" i="1"/>
  <c r="W6686" i="1" s="1"/>
  <c r="Q6687" i="1"/>
  <c r="W6687" i="1" s="1"/>
  <c r="Q6688" i="1"/>
  <c r="W6688" i="1" s="1"/>
  <c r="Q6689" i="1"/>
  <c r="W6689" i="1" s="1"/>
  <c r="Q6690" i="1"/>
  <c r="W6690" i="1" s="1"/>
  <c r="Q6691" i="1"/>
  <c r="W6691" i="1" s="1"/>
  <c r="Q6692" i="1"/>
  <c r="W6692" i="1" s="1"/>
  <c r="Q6693" i="1"/>
  <c r="W6693" i="1" s="1"/>
  <c r="Q6694" i="1"/>
  <c r="W6694" i="1" s="1"/>
  <c r="Q6695" i="1"/>
  <c r="W6695" i="1" s="1"/>
  <c r="Q6696" i="1"/>
  <c r="W6696" i="1" s="1"/>
  <c r="Q6697" i="1"/>
  <c r="W6697" i="1" s="1"/>
  <c r="Q6698" i="1"/>
  <c r="W6698" i="1" s="1"/>
  <c r="Q6699" i="1"/>
  <c r="W6699" i="1" s="1"/>
  <c r="Q6700" i="1"/>
  <c r="W6700" i="1" s="1"/>
  <c r="Q6701" i="1"/>
  <c r="W6701" i="1" s="1"/>
  <c r="Q6702" i="1"/>
  <c r="W6702" i="1" s="1"/>
  <c r="Q6703" i="1"/>
  <c r="W6703" i="1" s="1"/>
  <c r="Q6704" i="1"/>
  <c r="W6704" i="1" s="1"/>
  <c r="Q6705" i="1"/>
  <c r="W6705" i="1" s="1"/>
  <c r="Q6706" i="1"/>
  <c r="W6706" i="1" s="1"/>
  <c r="Q6707" i="1"/>
  <c r="W6707" i="1" s="1"/>
  <c r="Q6708" i="1"/>
  <c r="W6708" i="1" s="1"/>
  <c r="Q6709" i="1"/>
  <c r="W6709" i="1" s="1"/>
  <c r="Q6710" i="1"/>
  <c r="W6710" i="1" s="1"/>
  <c r="Q6711" i="1"/>
  <c r="W6711" i="1" s="1"/>
  <c r="Q6712" i="1"/>
  <c r="W6712" i="1" s="1"/>
  <c r="Q6713" i="1"/>
  <c r="W6713" i="1" s="1"/>
  <c r="Q6714" i="1"/>
  <c r="W6714" i="1" s="1"/>
  <c r="Q6715" i="1"/>
  <c r="W6715" i="1" s="1"/>
  <c r="Q6716" i="1"/>
  <c r="W6716" i="1" s="1"/>
  <c r="Q6717" i="1"/>
  <c r="W6717" i="1" s="1"/>
  <c r="Q6718" i="1"/>
  <c r="W6718" i="1" s="1"/>
  <c r="Q6719" i="1"/>
  <c r="W6719" i="1" s="1"/>
  <c r="Q6720" i="1"/>
  <c r="W6720" i="1" s="1"/>
  <c r="Q6721" i="1"/>
  <c r="W6721" i="1" s="1"/>
  <c r="Q6722" i="1"/>
  <c r="W6722" i="1" s="1"/>
  <c r="Q6723" i="1"/>
  <c r="W6723" i="1" s="1"/>
  <c r="Q6724" i="1"/>
  <c r="W6724" i="1" s="1"/>
  <c r="Q6725" i="1"/>
  <c r="W6725" i="1" s="1"/>
  <c r="Q6726" i="1"/>
  <c r="W6726" i="1" s="1"/>
  <c r="Q6727" i="1"/>
  <c r="W6727" i="1" s="1"/>
  <c r="Q6728" i="1"/>
  <c r="W6728" i="1" s="1"/>
  <c r="Q6729" i="1"/>
  <c r="W6729" i="1" s="1"/>
  <c r="Q6730" i="1"/>
  <c r="W6730" i="1" s="1"/>
  <c r="Q6731" i="1"/>
  <c r="W6731" i="1" s="1"/>
  <c r="Q6732" i="1"/>
  <c r="W6732" i="1" s="1"/>
  <c r="Q6733" i="1"/>
  <c r="W6733" i="1" s="1"/>
  <c r="Q6734" i="1"/>
  <c r="W6734" i="1" s="1"/>
  <c r="Q6735" i="1"/>
  <c r="W6735" i="1" s="1"/>
  <c r="Q6736" i="1"/>
  <c r="W6736" i="1" s="1"/>
  <c r="Q6737" i="1"/>
  <c r="W6737" i="1" s="1"/>
  <c r="Q6738" i="1"/>
  <c r="W6738" i="1" s="1"/>
  <c r="Q6739" i="1"/>
  <c r="W6739" i="1" s="1"/>
  <c r="Q6740" i="1"/>
  <c r="W6740" i="1" s="1"/>
  <c r="Q6741" i="1"/>
  <c r="W6741" i="1" s="1"/>
  <c r="Q6742" i="1"/>
  <c r="W6742" i="1" s="1"/>
  <c r="Q6743" i="1"/>
  <c r="W6743" i="1" s="1"/>
  <c r="Q6744" i="1"/>
  <c r="W6744" i="1" s="1"/>
  <c r="Q6745" i="1"/>
  <c r="W6745" i="1" s="1"/>
  <c r="Q6746" i="1"/>
  <c r="W6746" i="1" s="1"/>
  <c r="Q6747" i="1"/>
  <c r="W6747" i="1" s="1"/>
  <c r="Q6748" i="1"/>
  <c r="W6748" i="1" s="1"/>
  <c r="Q6749" i="1"/>
  <c r="W6749" i="1" s="1"/>
  <c r="Q6750" i="1"/>
  <c r="W6750" i="1" s="1"/>
  <c r="Q6751" i="1"/>
  <c r="W6751" i="1" s="1"/>
  <c r="Q6752" i="1"/>
  <c r="W6752" i="1" s="1"/>
  <c r="Q6753" i="1"/>
  <c r="W6753" i="1" s="1"/>
  <c r="Q6754" i="1"/>
  <c r="W6754" i="1" s="1"/>
  <c r="Q6755" i="1"/>
  <c r="W6755" i="1" s="1"/>
  <c r="Q6756" i="1"/>
  <c r="W6756" i="1" s="1"/>
  <c r="Q6757" i="1"/>
  <c r="W6757" i="1" s="1"/>
  <c r="Q6758" i="1"/>
  <c r="W6758" i="1" s="1"/>
  <c r="Q6759" i="1"/>
  <c r="W6759" i="1" s="1"/>
  <c r="Q6760" i="1"/>
  <c r="W6760" i="1" s="1"/>
  <c r="Q6761" i="1"/>
  <c r="W6761" i="1" s="1"/>
  <c r="Q6762" i="1"/>
  <c r="W6762" i="1" s="1"/>
  <c r="Q6763" i="1"/>
  <c r="W6763" i="1" s="1"/>
  <c r="Q6764" i="1"/>
  <c r="W6764" i="1" s="1"/>
  <c r="Q6765" i="1"/>
  <c r="W6765" i="1" s="1"/>
  <c r="Q6766" i="1"/>
  <c r="W6766" i="1" s="1"/>
  <c r="Q6767" i="1"/>
  <c r="W6767" i="1" s="1"/>
  <c r="Q6768" i="1"/>
  <c r="W6768" i="1" s="1"/>
  <c r="Q6769" i="1"/>
  <c r="W6769" i="1" s="1"/>
  <c r="Q6770" i="1"/>
  <c r="W6770" i="1" s="1"/>
  <c r="Q6771" i="1"/>
  <c r="W6771" i="1" s="1"/>
  <c r="Q6772" i="1"/>
  <c r="W6772" i="1" s="1"/>
  <c r="Q6773" i="1"/>
  <c r="W6773" i="1" s="1"/>
  <c r="Q6774" i="1"/>
  <c r="W6774" i="1" s="1"/>
  <c r="Q6775" i="1"/>
  <c r="W6775" i="1" s="1"/>
  <c r="Q6776" i="1"/>
  <c r="W6776" i="1" s="1"/>
  <c r="Q6777" i="1"/>
  <c r="W6777" i="1" s="1"/>
  <c r="Q6778" i="1"/>
  <c r="W6778" i="1" s="1"/>
  <c r="Q6779" i="1"/>
  <c r="W6779" i="1" s="1"/>
  <c r="Q6780" i="1"/>
  <c r="W6780" i="1" s="1"/>
  <c r="Q6781" i="1"/>
  <c r="W6781" i="1" s="1"/>
  <c r="Q6782" i="1"/>
  <c r="W6782" i="1" s="1"/>
  <c r="Q6783" i="1"/>
  <c r="W6783" i="1" s="1"/>
  <c r="Q6784" i="1"/>
  <c r="W6784" i="1" s="1"/>
  <c r="Q6785" i="1"/>
  <c r="W6785" i="1" s="1"/>
  <c r="Q6786" i="1"/>
  <c r="W6786" i="1" s="1"/>
  <c r="Q6787" i="1"/>
  <c r="W6787" i="1" s="1"/>
  <c r="Q6788" i="1"/>
  <c r="W6788" i="1" s="1"/>
  <c r="Q6789" i="1"/>
  <c r="W6789" i="1" s="1"/>
  <c r="Q6790" i="1"/>
  <c r="W6790" i="1" s="1"/>
  <c r="Q6791" i="1"/>
  <c r="W6791" i="1" s="1"/>
  <c r="Q6792" i="1"/>
  <c r="W6792" i="1" s="1"/>
  <c r="Q6793" i="1"/>
  <c r="W6793" i="1" s="1"/>
  <c r="Q6794" i="1"/>
  <c r="W6794" i="1" s="1"/>
  <c r="Q6795" i="1"/>
  <c r="W6795" i="1" s="1"/>
  <c r="Q6796" i="1"/>
  <c r="W6796" i="1" s="1"/>
  <c r="Q6797" i="1"/>
  <c r="W6797" i="1" s="1"/>
  <c r="Q6798" i="1"/>
  <c r="W6798" i="1" s="1"/>
  <c r="Q6799" i="1"/>
  <c r="W6799" i="1" s="1"/>
  <c r="Q6800" i="1"/>
  <c r="W6800" i="1" s="1"/>
  <c r="Q6801" i="1"/>
  <c r="W6801" i="1" s="1"/>
  <c r="Q6802" i="1"/>
  <c r="W6802" i="1" s="1"/>
  <c r="Q6803" i="1"/>
  <c r="W6803" i="1" s="1"/>
  <c r="Q6804" i="1"/>
  <c r="W6804" i="1" s="1"/>
  <c r="Q6805" i="1"/>
  <c r="W6805" i="1" s="1"/>
  <c r="Q6806" i="1"/>
  <c r="W6806" i="1" s="1"/>
  <c r="Q6807" i="1"/>
  <c r="W6807" i="1" s="1"/>
  <c r="Q6808" i="1"/>
  <c r="W6808" i="1" s="1"/>
  <c r="Q6809" i="1"/>
  <c r="W6809" i="1" s="1"/>
  <c r="Q6810" i="1"/>
  <c r="W6810" i="1" s="1"/>
  <c r="Q6811" i="1"/>
  <c r="W6811" i="1" s="1"/>
  <c r="Q6812" i="1"/>
  <c r="W6812" i="1" s="1"/>
  <c r="Q6813" i="1"/>
  <c r="W6813" i="1" s="1"/>
  <c r="Q6814" i="1"/>
  <c r="W6814" i="1" s="1"/>
  <c r="Q6815" i="1"/>
  <c r="W6815" i="1" s="1"/>
  <c r="Q6816" i="1"/>
  <c r="W6816" i="1" s="1"/>
  <c r="Q6817" i="1"/>
  <c r="W6817" i="1" s="1"/>
  <c r="Q6818" i="1"/>
  <c r="W6818" i="1" s="1"/>
  <c r="Q6819" i="1"/>
  <c r="W6819" i="1" s="1"/>
  <c r="Q6820" i="1"/>
  <c r="W6820" i="1" s="1"/>
  <c r="Q6821" i="1"/>
  <c r="W6821" i="1" s="1"/>
  <c r="Q6822" i="1"/>
  <c r="W6822" i="1" s="1"/>
  <c r="Q6823" i="1"/>
  <c r="W6823" i="1" s="1"/>
  <c r="Q6824" i="1"/>
  <c r="W6824" i="1" s="1"/>
  <c r="Q6825" i="1"/>
  <c r="W6825" i="1" s="1"/>
  <c r="Q6826" i="1"/>
  <c r="W6826" i="1" s="1"/>
  <c r="Q6827" i="1"/>
  <c r="W6827" i="1" s="1"/>
  <c r="Q6828" i="1"/>
  <c r="W6828" i="1" s="1"/>
  <c r="Q6829" i="1"/>
  <c r="W6829" i="1" s="1"/>
  <c r="Q6830" i="1"/>
  <c r="W6830" i="1" s="1"/>
  <c r="Q6831" i="1"/>
  <c r="W6831" i="1" s="1"/>
  <c r="Q6832" i="1"/>
  <c r="W6832" i="1" s="1"/>
  <c r="Q6833" i="1"/>
  <c r="W6833" i="1" s="1"/>
  <c r="Q6834" i="1"/>
  <c r="W6834" i="1" s="1"/>
  <c r="Q6835" i="1"/>
  <c r="W6835" i="1" s="1"/>
  <c r="Q6836" i="1"/>
  <c r="W6836" i="1" s="1"/>
  <c r="Q6837" i="1"/>
  <c r="W6837" i="1" s="1"/>
  <c r="Q6838" i="1"/>
  <c r="W6838" i="1" s="1"/>
  <c r="Q6839" i="1"/>
  <c r="W6839" i="1" s="1"/>
  <c r="Q6840" i="1"/>
  <c r="W6840" i="1" s="1"/>
  <c r="Q6841" i="1"/>
  <c r="W6841" i="1" s="1"/>
  <c r="Q6842" i="1"/>
  <c r="W6842" i="1" s="1"/>
  <c r="Q6843" i="1"/>
  <c r="W6843" i="1" s="1"/>
  <c r="Q6844" i="1"/>
  <c r="W6844" i="1" s="1"/>
  <c r="Q6845" i="1"/>
  <c r="W6845" i="1" s="1"/>
  <c r="Q6846" i="1"/>
  <c r="W6846" i="1" s="1"/>
  <c r="Q6847" i="1"/>
  <c r="W6847" i="1" s="1"/>
  <c r="Q6848" i="1"/>
  <c r="W6848" i="1" s="1"/>
  <c r="Q6849" i="1"/>
  <c r="W6849" i="1" s="1"/>
  <c r="Q6850" i="1"/>
  <c r="W6850" i="1" s="1"/>
  <c r="Q6851" i="1"/>
  <c r="W6851" i="1" s="1"/>
  <c r="Q6852" i="1"/>
  <c r="W6852" i="1" s="1"/>
  <c r="Q6853" i="1"/>
  <c r="W6853" i="1" s="1"/>
  <c r="Q6854" i="1"/>
  <c r="W6854" i="1" s="1"/>
  <c r="Q6855" i="1"/>
  <c r="W6855" i="1" s="1"/>
  <c r="Q6856" i="1"/>
  <c r="W6856" i="1" s="1"/>
  <c r="Q6857" i="1"/>
  <c r="W6857" i="1" s="1"/>
  <c r="Q6858" i="1"/>
  <c r="W6858" i="1" s="1"/>
  <c r="Q6859" i="1"/>
  <c r="W6859" i="1" s="1"/>
  <c r="Q6860" i="1"/>
  <c r="W6860" i="1" s="1"/>
  <c r="Q6861" i="1"/>
  <c r="W6861" i="1" s="1"/>
  <c r="Q6862" i="1"/>
  <c r="W6862" i="1" s="1"/>
  <c r="Q6863" i="1"/>
  <c r="W6863" i="1" s="1"/>
  <c r="Q6864" i="1"/>
  <c r="W6864" i="1" s="1"/>
  <c r="Q6865" i="1"/>
  <c r="W6865" i="1" s="1"/>
  <c r="Q6866" i="1"/>
  <c r="W6866" i="1" s="1"/>
  <c r="Q6867" i="1"/>
  <c r="W6867" i="1" s="1"/>
  <c r="Q6868" i="1"/>
  <c r="W6868" i="1" s="1"/>
  <c r="Q6869" i="1"/>
  <c r="W6869" i="1" s="1"/>
  <c r="Q6870" i="1"/>
  <c r="W6870" i="1" s="1"/>
  <c r="Q6871" i="1"/>
  <c r="W6871" i="1" s="1"/>
  <c r="Q6872" i="1"/>
  <c r="W6872" i="1" s="1"/>
  <c r="Q6873" i="1"/>
  <c r="W6873" i="1" s="1"/>
  <c r="Q6874" i="1"/>
  <c r="W6874" i="1" s="1"/>
  <c r="Q6875" i="1"/>
  <c r="W6875" i="1" s="1"/>
  <c r="Q6876" i="1"/>
  <c r="W6876" i="1" s="1"/>
  <c r="Q6877" i="1"/>
  <c r="W6877" i="1" s="1"/>
  <c r="Q6878" i="1"/>
  <c r="W6878" i="1" s="1"/>
  <c r="Q6879" i="1"/>
  <c r="W6879" i="1" s="1"/>
  <c r="Q6880" i="1"/>
  <c r="W6880" i="1" s="1"/>
  <c r="Q6881" i="1"/>
  <c r="W6881" i="1" s="1"/>
  <c r="Q6882" i="1"/>
  <c r="W6882" i="1" s="1"/>
  <c r="Q6883" i="1"/>
  <c r="W6883" i="1" s="1"/>
  <c r="Q6884" i="1"/>
  <c r="W6884" i="1" s="1"/>
  <c r="Q6885" i="1"/>
  <c r="W6885" i="1" s="1"/>
  <c r="Q6886" i="1"/>
  <c r="W6886" i="1" s="1"/>
  <c r="Q6887" i="1"/>
  <c r="W6887" i="1" s="1"/>
  <c r="Q6888" i="1"/>
  <c r="W6888" i="1" s="1"/>
  <c r="Q6889" i="1"/>
  <c r="W6889" i="1" s="1"/>
  <c r="Q6890" i="1"/>
  <c r="W6890" i="1" s="1"/>
  <c r="Q6891" i="1"/>
  <c r="W6891" i="1" s="1"/>
  <c r="Q6892" i="1"/>
  <c r="W6892" i="1" s="1"/>
  <c r="Q6893" i="1"/>
  <c r="W6893" i="1" s="1"/>
  <c r="Q6894" i="1"/>
  <c r="W6894" i="1" s="1"/>
  <c r="Q6895" i="1"/>
  <c r="W6895" i="1" s="1"/>
  <c r="Q6896" i="1"/>
  <c r="W6896" i="1" s="1"/>
  <c r="Q6897" i="1"/>
  <c r="W6897" i="1" s="1"/>
  <c r="Q6898" i="1"/>
  <c r="W6898" i="1" s="1"/>
  <c r="Q6899" i="1"/>
  <c r="W6899" i="1" s="1"/>
  <c r="Q6900" i="1"/>
  <c r="W6900" i="1" s="1"/>
  <c r="Q6901" i="1"/>
  <c r="W6901" i="1" s="1"/>
  <c r="Q6902" i="1"/>
  <c r="W6902" i="1" s="1"/>
  <c r="Q6903" i="1"/>
  <c r="W6903" i="1" s="1"/>
  <c r="Q6904" i="1"/>
  <c r="W6904" i="1" s="1"/>
  <c r="Q6905" i="1"/>
  <c r="W6905" i="1" s="1"/>
  <c r="Q6906" i="1"/>
  <c r="W6906" i="1" s="1"/>
  <c r="Q6907" i="1"/>
  <c r="W6907" i="1" s="1"/>
  <c r="Q6908" i="1"/>
  <c r="W6908" i="1" s="1"/>
  <c r="Q6909" i="1"/>
  <c r="W6909" i="1" s="1"/>
  <c r="Q6910" i="1"/>
  <c r="W6910" i="1" s="1"/>
  <c r="Q6911" i="1"/>
  <c r="W6911" i="1" s="1"/>
  <c r="Q6912" i="1"/>
  <c r="W6912" i="1" s="1"/>
  <c r="Q6913" i="1"/>
  <c r="W6913" i="1" s="1"/>
  <c r="Q6914" i="1"/>
  <c r="W6914" i="1" s="1"/>
  <c r="Q6915" i="1"/>
  <c r="W6915" i="1" s="1"/>
  <c r="Q6916" i="1"/>
  <c r="W6916" i="1" s="1"/>
  <c r="Q6917" i="1"/>
  <c r="W6917" i="1" s="1"/>
  <c r="Q6918" i="1"/>
  <c r="W6918" i="1" s="1"/>
  <c r="Q6919" i="1"/>
  <c r="W6919" i="1" s="1"/>
  <c r="Q6920" i="1"/>
  <c r="W6920" i="1" s="1"/>
  <c r="Q6921" i="1"/>
  <c r="W6921" i="1" s="1"/>
  <c r="Q6922" i="1"/>
  <c r="W6922" i="1" s="1"/>
  <c r="Q6923" i="1"/>
  <c r="W6923" i="1" s="1"/>
  <c r="Q6924" i="1"/>
  <c r="W6924" i="1" s="1"/>
  <c r="Q6925" i="1"/>
  <c r="W6925" i="1" s="1"/>
  <c r="Q6926" i="1"/>
  <c r="W6926" i="1" s="1"/>
  <c r="Q6927" i="1"/>
  <c r="W6927" i="1" s="1"/>
  <c r="Q6928" i="1"/>
  <c r="W6928" i="1" s="1"/>
  <c r="Q6929" i="1"/>
  <c r="W6929" i="1" s="1"/>
  <c r="Q6930" i="1"/>
  <c r="W6930" i="1" s="1"/>
  <c r="Q6931" i="1"/>
  <c r="W6931" i="1" s="1"/>
  <c r="Q6932" i="1"/>
  <c r="W6932" i="1" s="1"/>
  <c r="Q6933" i="1"/>
  <c r="W6933" i="1" s="1"/>
  <c r="Q6934" i="1"/>
  <c r="W6934" i="1" s="1"/>
  <c r="Q6935" i="1"/>
  <c r="W6935" i="1" s="1"/>
  <c r="Q6936" i="1"/>
  <c r="W6936" i="1" s="1"/>
  <c r="Q6937" i="1"/>
  <c r="W6937" i="1" s="1"/>
  <c r="Q6938" i="1"/>
  <c r="W6938" i="1" s="1"/>
  <c r="Q6939" i="1"/>
  <c r="W6939" i="1" s="1"/>
  <c r="Q6940" i="1"/>
  <c r="W6940" i="1" s="1"/>
  <c r="Q6941" i="1"/>
  <c r="W6941" i="1" s="1"/>
  <c r="Q6942" i="1"/>
  <c r="W6942" i="1" s="1"/>
  <c r="Q6943" i="1"/>
  <c r="W6943" i="1" s="1"/>
  <c r="Q6944" i="1"/>
  <c r="W6944" i="1" s="1"/>
  <c r="Q6945" i="1"/>
  <c r="W6945" i="1" s="1"/>
  <c r="Q6946" i="1"/>
  <c r="W6946" i="1" s="1"/>
  <c r="Q6947" i="1"/>
  <c r="W6947" i="1" s="1"/>
  <c r="Q6948" i="1"/>
  <c r="W6948" i="1" s="1"/>
  <c r="Q6949" i="1"/>
  <c r="W6949" i="1" s="1"/>
  <c r="Q6950" i="1"/>
  <c r="W6950" i="1" s="1"/>
  <c r="Q6951" i="1"/>
  <c r="W6951" i="1" s="1"/>
  <c r="Q6952" i="1"/>
  <c r="W6952" i="1" s="1"/>
  <c r="Q6953" i="1"/>
  <c r="W6953" i="1" s="1"/>
  <c r="Q6954" i="1"/>
  <c r="W6954" i="1" s="1"/>
  <c r="Q6955" i="1"/>
  <c r="W6955" i="1" s="1"/>
  <c r="Q6956" i="1"/>
  <c r="W6956" i="1" s="1"/>
  <c r="Q6957" i="1"/>
  <c r="W6957" i="1" s="1"/>
  <c r="Q6958" i="1"/>
  <c r="W6958" i="1" s="1"/>
  <c r="Q6959" i="1"/>
  <c r="W6959" i="1" s="1"/>
  <c r="Q6960" i="1"/>
  <c r="W6960" i="1" s="1"/>
  <c r="Q6961" i="1"/>
  <c r="W6961" i="1" s="1"/>
  <c r="Q6962" i="1"/>
  <c r="W6962" i="1" s="1"/>
  <c r="Q6963" i="1"/>
  <c r="W6963" i="1" s="1"/>
  <c r="Q6964" i="1"/>
  <c r="W6964" i="1" s="1"/>
  <c r="Q6965" i="1"/>
  <c r="W6965" i="1" s="1"/>
  <c r="Q6966" i="1"/>
  <c r="W6966" i="1" s="1"/>
  <c r="Q6967" i="1"/>
  <c r="W6967" i="1" s="1"/>
  <c r="Q6968" i="1"/>
  <c r="W6968" i="1" s="1"/>
  <c r="Q6969" i="1"/>
  <c r="W6969" i="1" s="1"/>
  <c r="Q6970" i="1"/>
  <c r="W6970" i="1" s="1"/>
  <c r="Q6971" i="1"/>
  <c r="W6971" i="1" s="1"/>
  <c r="Q6972" i="1"/>
  <c r="W6972" i="1" s="1"/>
  <c r="Q6973" i="1"/>
  <c r="W6973" i="1" s="1"/>
  <c r="Q6974" i="1"/>
  <c r="W6974" i="1" s="1"/>
  <c r="Q6975" i="1"/>
  <c r="W6975" i="1" s="1"/>
  <c r="Q6976" i="1"/>
  <c r="W6976" i="1" s="1"/>
  <c r="Q6977" i="1"/>
  <c r="W6977" i="1" s="1"/>
  <c r="Q6978" i="1"/>
  <c r="W6978" i="1" s="1"/>
  <c r="Q6979" i="1"/>
  <c r="W6979" i="1" s="1"/>
  <c r="Q6980" i="1"/>
  <c r="W6980" i="1" s="1"/>
  <c r="Q6981" i="1"/>
  <c r="W6981" i="1" s="1"/>
  <c r="Q6982" i="1"/>
  <c r="W6982" i="1" s="1"/>
  <c r="Q6983" i="1"/>
  <c r="W6983" i="1" s="1"/>
  <c r="Q6984" i="1"/>
  <c r="W6984" i="1" s="1"/>
  <c r="Q6985" i="1"/>
  <c r="W6985" i="1" s="1"/>
  <c r="Q6986" i="1"/>
  <c r="W6986" i="1" s="1"/>
  <c r="Q6987" i="1"/>
  <c r="W6987" i="1" s="1"/>
  <c r="Q6988" i="1"/>
  <c r="W6988" i="1" s="1"/>
  <c r="Q6989" i="1"/>
  <c r="W6989" i="1" s="1"/>
  <c r="Q6990" i="1"/>
  <c r="W6990" i="1" s="1"/>
  <c r="Q6991" i="1"/>
  <c r="W6991" i="1" s="1"/>
  <c r="Q6992" i="1"/>
  <c r="W6992" i="1" s="1"/>
  <c r="Q6993" i="1"/>
  <c r="W6993" i="1" s="1"/>
  <c r="Q6994" i="1"/>
  <c r="W6994" i="1" s="1"/>
  <c r="Q6995" i="1"/>
  <c r="W6995" i="1" s="1"/>
  <c r="Q6996" i="1"/>
  <c r="W6996" i="1" s="1"/>
  <c r="Q6997" i="1"/>
  <c r="W6997" i="1" s="1"/>
  <c r="Q6998" i="1"/>
  <c r="W6998" i="1" s="1"/>
  <c r="Q6999" i="1"/>
  <c r="W6999" i="1" s="1"/>
  <c r="Q7000" i="1"/>
  <c r="W7000" i="1" s="1"/>
  <c r="Q7001" i="1"/>
  <c r="W7001" i="1" s="1"/>
  <c r="Q7002" i="1"/>
  <c r="W7002" i="1" s="1"/>
  <c r="Q7003" i="1"/>
  <c r="W7003" i="1" s="1"/>
  <c r="Q7004" i="1"/>
  <c r="W7004" i="1" s="1"/>
  <c r="Q7005" i="1"/>
  <c r="W7005" i="1" s="1"/>
  <c r="Q7006" i="1"/>
  <c r="W7006" i="1" s="1"/>
  <c r="Q7007" i="1"/>
  <c r="W7007" i="1" s="1"/>
  <c r="Q7008" i="1"/>
  <c r="W7008" i="1" s="1"/>
  <c r="Q7009" i="1"/>
  <c r="W7009" i="1" s="1"/>
  <c r="Q7010" i="1"/>
  <c r="W7010" i="1" s="1"/>
  <c r="Q7011" i="1"/>
  <c r="W7011" i="1" s="1"/>
  <c r="Q7012" i="1"/>
  <c r="W7012" i="1" s="1"/>
  <c r="Q7013" i="1"/>
  <c r="W7013" i="1" s="1"/>
  <c r="Q7014" i="1"/>
  <c r="W7014" i="1" s="1"/>
  <c r="Q7015" i="1"/>
  <c r="W7015" i="1" s="1"/>
  <c r="Q7016" i="1"/>
  <c r="W7016" i="1" s="1"/>
  <c r="Q7017" i="1"/>
  <c r="W7017" i="1" s="1"/>
  <c r="Q7018" i="1"/>
  <c r="W7018" i="1" s="1"/>
  <c r="Q7019" i="1"/>
  <c r="W7019" i="1" s="1"/>
  <c r="Q7020" i="1"/>
  <c r="W7020" i="1" s="1"/>
  <c r="Q7021" i="1"/>
  <c r="W7021" i="1" s="1"/>
  <c r="Q7022" i="1"/>
  <c r="W7022" i="1" s="1"/>
  <c r="Q7023" i="1"/>
  <c r="W7023" i="1" s="1"/>
  <c r="Q7024" i="1"/>
  <c r="W7024" i="1" s="1"/>
  <c r="Q7025" i="1"/>
  <c r="W7025" i="1" s="1"/>
  <c r="Q7026" i="1"/>
  <c r="W7026" i="1" s="1"/>
  <c r="Q7027" i="1"/>
  <c r="W7027" i="1" s="1"/>
  <c r="Q7028" i="1"/>
  <c r="W7028" i="1" s="1"/>
  <c r="Q7029" i="1"/>
  <c r="W7029" i="1" s="1"/>
  <c r="Q7030" i="1"/>
  <c r="W7030" i="1" s="1"/>
  <c r="Q7031" i="1"/>
  <c r="W7031" i="1" s="1"/>
  <c r="Q7032" i="1"/>
  <c r="W7032" i="1" s="1"/>
  <c r="Q7033" i="1"/>
  <c r="W7033" i="1" s="1"/>
  <c r="Q7034" i="1"/>
  <c r="W7034" i="1" s="1"/>
  <c r="Q7035" i="1"/>
  <c r="W7035" i="1" s="1"/>
  <c r="Q7036" i="1"/>
  <c r="W7036" i="1" s="1"/>
  <c r="Q7037" i="1"/>
  <c r="W7037" i="1" s="1"/>
  <c r="Q7038" i="1"/>
  <c r="W7038" i="1" s="1"/>
  <c r="Q7039" i="1"/>
  <c r="W7039" i="1" s="1"/>
  <c r="Q7040" i="1"/>
  <c r="W7040" i="1" s="1"/>
  <c r="Q7041" i="1"/>
  <c r="W7041" i="1" s="1"/>
  <c r="Q7042" i="1"/>
  <c r="W7042" i="1" s="1"/>
  <c r="Q7043" i="1"/>
  <c r="W7043" i="1" s="1"/>
  <c r="Q7044" i="1"/>
  <c r="W7044" i="1" s="1"/>
  <c r="Q7045" i="1"/>
  <c r="W7045" i="1" s="1"/>
  <c r="Q7046" i="1"/>
  <c r="W7046" i="1" s="1"/>
  <c r="Q7047" i="1"/>
  <c r="W7047" i="1" s="1"/>
  <c r="Q7048" i="1"/>
  <c r="W7048" i="1" s="1"/>
  <c r="Q7049" i="1"/>
  <c r="W7049" i="1" s="1"/>
  <c r="Q7050" i="1"/>
  <c r="W7050" i="1" s="1"/>
  <c r="Q7051" i="1"/>
  <c r="W7051" i="1" s="1"/>
  <c r="Q7052" i="1"/>
  <c r="W7052" i="1" s="1"/>
  <c r="Q7053" i="1"/>
  <c r="W7053" i="1" s="1"/>
  <c r="Q7054" i="1"/>
  <c r="W7054" i="1" s="1"/>
  <c r="Q7055" i="1"/>
  <c r="W7055" i="1" s="1"/>
  <c r="Q7056" i="1"/>
  <c r="W7056" i="1" s="1"/>
  <c r="Q7057" i="1"/>
  <c r="W7057" i="1" s="1"/>
  <c r="Q7058" i="1"/>
  <c r="W7058" i="1" s="1"/>
  <c r="Q7059" i="1"/>
  <c r="W7059" i="1" s="1"/>
  <c r="Q7060" i="1"/>
  <c r="W7060" i="1" s="1"/>
  <c r="Q7061" i="1"/>
  <c r="W7061" i="1" s="1"/>
  <c r="Q7062" i="1"/>
  <c r="W7062" i="1" s="1"/>
  <c r="Q7063" i="1"/>
  <c r="W7063" i="1" s="1"/>
  <c r="Q7064" i="1"/>
  <c r="W7064" i="1" s="1"/>
  <c r="Q7065" i="1"/>
  <c r="W7065" i="1" s="1"/>
  <c r="Q7066" i="1"/>
  <c r="W7066" i="1" s="1"/>
  <c r="Q7067" i="1"/>
  <c r="W7067" i="1" s="1"/>
  <c r="Q7068" i="1"/>
  <c r="W7068" i="1" s="1"/>
  <c r="Q7069" i="1"/>
  <c r="W7069" i="1" s="1"/>
  <c r="Q7070" i="1"/>
  <c r="W7070" i="1" s="1"/>
  <c r="Q7071" i="1"/>
  <c r="W7071" i="1" s="1"/>
  <c r="Q7072" i="1"/>
  <c r="W7072" i="1" s="1"/>
  <c r="Q7073" i="1"/>
  <c r="W7073" i="1" s="1"/>
  <c r="Q7074" i="1"/>
  <c r="W7074" i="1" s="1"/>
  <c r="Q7075" i="1"/>
  <c r="W7075" i="1" s="1"/>
  <c r="Q7076" i="1"/>
  <c r="W7076" i="1" s="1"/>
  <c r="Q7077" i="1"/>
  <c r="W7077" i="1" s="1"/>
  <c r="Q7078" i="1"/>
  <c r="W7078" i="1" s="1"/>
  <c r="Q7079" i="1"/>
  <c r="W7079" i="1" s="1"/>
  <c r="Q7080" i="1"/>
  <c r="W7080" i="1" s="1"/>
  <c r="Q7081" i="1"/>
  <c r="W7081" i="1" s="1"/>
  <c r="Q7082" i="1"/>
  <c r="W7082" i="1" s="1"/>
  <c r="Q7083" i="1"/>
  <c r="W7083" i="1" s="1"/>
  <c r="Q7084" i="1"/>
  <c r="W7084" i="1" s="1"/>
  <c r="Q7085" i="1"/>
  <c r="W7085" i="1" s="1"/>
  <c r="Q7086" i="1"/>
  <c r="W7086" i="1" s="1"/>
  <c r="Q7087" i="1"/>
  <c r="W7087" i="1" s="1"/>
  <c r="Q7088" i="1"/>
  <c r="W7088" i="1" s="1"/>
  <c r="Q7089" i="1"/>
  <c r="W7089" i="1" s="1"/>
  <c r="Q7090" i="1"/>
  <c r="W7090" i="1" s="1"/>
  <c r="Q7091" i="1"/>
  <c r="W7091" i="1" s="1"/>
  <c r="Q7092" i="1"/>
  <c r="W7092" i="1" s="1"/>
  <c r="Q7093" i="1"/>
  <c r="W7093" i="1" s="1"/>
  <c r="Q7094" i="1"/>
  <c r="W7094" i="1" s="1"/>
  <c r="Q7095" i="1"/>
  <c r="W7095" i="1" s="1"/>
  <c r="Q7096" i="1"/>
  <c r="W7096" i="1" s="1"/>
  <c r="Q7097" i="1"/>
  <c r="W7097" i="1" s="1"/>
  <c r="Q7098" i="1"/>
  <c r="W7098" i="1" s="1"/>
  <c r="Q7099" i="1"/>
  <c r="W7099" i="1" s="1"/>
  <c r="Q7100" i="1"/>
  <c r="W7100" i="1" s="1"/>
  <c r="Q7101" i="1"/>
  <c r="W7101" i="1" s="1"/>
  <c r="Q7102" i="1"/>
  <c r="W7102" i="1" s="1"/>
  <c r="Q7103" i="1"/>
  <c r="W7103" i="1" s="1"/>
  <c r="Q7104" i="1"/>
  <c r="W7104" i="1" s="1"/>
  <c r="Q7105" i="1"/>
  <c r="W7105" i="1" s="1"/>
  <c r="Q7106" i="1"/>
  <c r="W7106" i="1" s="1"/>
  <c r="Q7107" i="1"/>
  <c r="W7107" i="1" s="1"/>
  <c r="Q7108" i="1"/>
  <c r="W7108" i="1" s="1"/>
  <c r="Q7109" i="1"/>
  <c r="W7109" i="1" s="1"/>
  <c r="Q7110" i="1"/>
  <c r="W7110" i="1" s="1"/>
  <c r="Q7111" i="1"/>
  <c r="W7111" i="1" s="1"/>
  <c r="Q7112" i="1"/>
  <c r="W7112" i="1" s="1"/>
  <c r="Q7113" i="1"/>
  <c r="W7113" i="1" s="1"/>
  <c r="Q7114" i="1"/>
  <c r="W7114" i="1" s="1"/>
  <c r="Q7115" i="1"/>
  <c r="W7115" i="1" s="1"/>
  <c r="Q7116" i="1"/>
  <c r="W7116" i="1" s="1"/>
  <c r="Q7117" i="1"/>
  <c r="W7117" i="1" s="1"/>
  <c r="Q7118" i="1"/>
  <c r="W7118" i="1" s="1"/>
  <c r="Q7119" i="1"/>
  <c r="W7119" i="1" s="1"/>
  <c r="Q7120" i="1"/>
  <c r="W7120" i="1" s="1"/>
  <c r="Q7121" i="1"/>
  <c r="W7121" i="1" s="1"/>
  <c r="Q7122" i="1"/>
  <c r="W7122" i="1" s="1"/>
  <c r="Q7123" i="1"/>
  <c r="W7123" i="1" s="1"/>
  <c r="Q7124" i="1"/>
  <c r="W7124" i="1" s="1"/>
  <c r="Q7125" i="1"/>
  <c r="W7125" i="1" s="1"/>
  <c r="Q7126" i="1"/>
  <c r="W7126" i="1" s="1"/>
  <c r="Q7127" i="1"/>
  <c r="W7127" i="1" s="1"/>
  <c r="Q7128" i="1"/>
  <c r="W7128" i="1" s="1"/>
  <c r="Q7129" i="1"/>
  <c r="W7129" i="1" s="1"/>
  <c r="Q7130" i="1"/>
  <c r="W7130" i="1" s="1"/>
  <c r="Q7131" i="1"/>
  <c r="W7131" i="1" s="1"/>
  <c r="Q7132" i="1"/>
  <c r="W7132" i="1" s="1"/>
  <c r="Q7133" i="1"/>
  <c r="W7133" i="1" s="1"/>
  <c r="Q7134" i="1"/>
  <c r="W7134" i="1" s="1"/>
  <c r="Q7135" i="1"/>
  <c r="W7135" i="1" s="1"/>
  <c r="Q7136" i="1"/>
  <c r="W7136" i="1" s="1"/>
  <c r="Q7137" i="1"/>
  <c r="W7137" i="1" s="1"/>
  <c r="Q7138" i="1"/>
  <c r="W7138" i="1" s="1"/>
  <c r="Q7139" i="1"/>
  <c r="W7139" i="1" s="1"/>
  <c r="Q7140" i="1"/>
  <c r="W7140" i="1" s="1"/>
  <c r="Q7141" i="1"/>
  <c r="W7141" i="1" s="1"/>
  <c r="Q7142" i="1"/>
  <c r="W7142" i="1" s="1"/>
  <c r="Q7143" i="1"/>
  <c r="W7143" i="1" s="1"/>
  <c r="Q7144" i="1"/>
  <c r="W7144" i="1" s="1"/>
  <c r="Q7145" i="1"/>
  <c r="W7145" i="1" s="1"/>
  <c r="Q7146" i="1"/>
  <c r="W7146" i="1" s="1"/>
  <c r="Q7147" i="1"/>
  <c r="W7147" i="1" s="1"/>
  <c r="Q7148" i="1"/>
  <c r="W7148" i="1" s="1"/>
  <c r="Q7149" i="1"/>
  <c r="W7149" i="1" s="1"/>
  <c r="Q7150" i="1"/>
  <c r="W7150" i="1" s="1"/>
  <c r="Q7151" i="1"/>
  <c r="W7151" i="1" s="1"/>
  <c r="Q7152" i="1"/>
  <c r="W7152" i="1" s="1"/>
  <c r="Q7153" i="1"/>
  <c r="W7153" i="1" s="1"/>
  <c r="Q7154" i="1"/>
  <c r="W7154" i="1" s="1"/>
  <c r="Q7155" i="1"/>
  <c r="W7155" i="1" s="1"/>
  <c r="Q7156" i="1"/>
  <c r="W7156" i="1" s="1"/>
  <c r="Q7157" i="1"/>
  <c r="W7157" i="1" s="1"/>
  <c r="Q7158" i="1"/>
  <c r="W7158" i="1" s="1"/>
  <c r="Q7159" i="1"/>
  <c r="W7159" i="1" s="1"/>
  <c r="Q7160" i="1"/>
  <c r="W7160" i="1" s="1"/>
  <c r="Q7161" i="1"/>
  <c r="W7161" i="1" s="1"/>
  <c r="Q7162" i="1"/>
  <c r="W7162" i="1" s="1"/>
  <c r="Q7163" i="1"/>
  <c r="W7163" i="1" s="1"/>
  <c r="Q7164" i="1"/>
  <c r="W7164" i="1" s="1"/>
  <c r="Q7165" i="1"/>
  <c r="W7165" i="1" s="1"/>
  <c r="Q7166" i="1"/>
  <c r="W7166" i="1" s="1"/>
  <c r="Q7167" i="1"/>
  <c r="W7167" i="1" s="1"/>
  <c r="Q7168" i="1"/>
  <c r="W7168" i="1" s="1"/>
  <c r="Q7169" i="1"/>
  <c r="W7169" i="1" s="1"/>
  <c r="Q7170" i="1"/>
  <c r="W7170" i="1" s="1"/>
  <c r="Q7171" i="1"/>
  <c r="W7171" i="1" s="1"/>
  <c r="Q7172" i="1"/>
  <c r="W7172" i="1" s="1"/>
  <c r="Q7173" i="1"/>
  <c r="W7173" i="1" s="1"/>
  <c r="Q7174" i="1"/>
  <c r="W7174" i="1" s="1"/>
  <c r="Q7175" i="1"/>
  <c r="W7175" i="1" s="1"/>
  <c r="Q7176" i="1"/>
  <c r="W7176" i="1" s="1"/>
  <c r="Q7177" i="1"/>
  <c r="W7177" i="1" s="1"/>
  <c r="Q7178" i="1"/>
  <c r="W7178" i="1" s="1"/>
  <c r="Q7179" i="1"/>
  <c r="W7179" i="1" s="1"/>
  <c r="Q7180" i="1"/>
  <c r="W7180" i="1" s="1"/>
  <c r="Q7181" i="1"/>
  <c r="W7181" i="1" s="1"/>
  <c r="Q7182" i="1"/>
  <c r="W7182" i="1" s="1"/>
  <c r="Q7183" i="1"/>
  <c r="W7183" i="1" s="1"/>
  <c r="Q7184" i="1"/>
  <c r="W7184" i="1" s="1"/>
  <c r="Q7185" i="1"/>
  <c r="W7185" i="1" s="1"/>
  <c r="Q7186" i="1"/>
  <c r="W7186" i="1" s="1"/>
  <c r="Q7187" i="1"/>
  <c r="W7187" i="1" s="1"/>
  <c r="Q7188" i="1"/>
  <c r="W7188" i="1" s="1"/>
  <c r="Q7189" i="1"/>
  <c r="W7189" i="1" s="1"/>
  <c r="Q7190" i="1"/>
  <c r="W7190" i="1" s="1"/>
  <c r="Q7191" i="1"/>
  <c r="W7191" i="1" s="1"/>
  <c r="Q7192" i="1"/>
  <c r="W7192" i="1" s="1"/>
  <c r="Q7193" i="1"/>
  <c r="W7193" i="1" s="1"/>
  <c r="Q7194" i="1"/>
  <c r="W7194" i="1" s="1"/>
  <c r="Q7195" i="1"/>
  <c r="W7195" i="1" s="1"/>
  <c r="Q7196" i="1"/>
  <c r="W7196" i="1" s="1"/>
  <c r="Q7197" i="1"/>
  <c r="W7197" i="1" s="1"/>
  <c r="Q7198" i="1"/>
  <c r="W7198" i="1" s="1"/>
  <c r="Q7199" i="1"/>
  <c r="W7199" i="1" s="1"/>
  <c r="Q7200" i="1"/>
  <c r="W7200" i="1" s="1"/>
  <c r="Q7201" i="1"/>
  <c r="W7201" i="1" s="1"/>
  <c r="Q7202" i="1"/>
  <c r="W7202" i="1" s="1"/>
  <c r="Q7203" i="1"/>
  <c r="W7203" i="1" s="1"/>
  <c r="Q7204" i="1"/>
  <c r="W7204" i="1" s="1"/>
  <c r="Q7205" i="1"/>
  <c r="W7205" i="1" s="1"/>
  <c r="Q7206" i="1"/>
  <c r="W7206" i="1" s="1"/>
  <c r="Q7207" i="1"/>
  <c r="W7207" i="1" s="1"/>
  <c r="Q7208" i="1"/>
  <c r="W7208" i="1" s="1"/>
  <c r="Q7209" i="1"/>
  <c r="W7209" i="1" s="1"/>
  <c r="Q7210" i="1"/>
  <c r="W7210" i="1" s="1"/>
  <c r="Q7211" i="1"/>
  <c r="W7211" i="1" s="1"/>
  <c r="Q7212" i="1"/>
  <c r="W7212" i="1" s="1"/>
  <c r="Q7213" i="1"/>
  <c r="W7213" i="1" s="1"/>
  <c r="Q7214" i="1"/>
  <c r="W7214" i="1" s="1"/>
  <c r="Q7215" i="1"/>
  <c r="W7215" i="1" s="1"/>
  <c r="Q7216" i="1"/>
  <c r="W7216" i="1" s="1"/>
  <c r="Q7217" i="1"/>
  <c r="W7217" i="1" s="1"/>
  <c r="Q7218" i="1"/>
  <c r="W7218" i="1" s="1"/>
  <c r="Q7219" i="1"/>
  <c r="W7219" i="1" s="1"/>
  <c r="Q7220" i="1"/>
  <c r="W7220" i="1" s="1"/>
  <c r="Q7221" i="1"/>
  <c r="W7221" i="1" s="1"/>
  <c r="Q7222" i="1"/>
  <c r="W7222" i="1" s="1"/>
  <c r="Q7223" i="1"/>
  <c r="W7223" i="1" s="1"/>
  <c r="Q7224" i="1"/>
  <c r="W7224" i="1" s="1"/>
  <c r="Q7225" i="1"/>
  <c r="W7225" i="1" s="1"/>
  <c r="Q7226" i="1"/>
  <c r="W7226" i="1" s="1"/>
  <c r="Q7227" i="1"/>
  <c r="W7227" i="1" s="1"/>
  <c r="Q7228" i="1"/>
  <c r="W7228" i="1" s="1"/>
  <c r="Q7229" i="1"/>
  <c r="W7229" i="1" s="1"/>
  <c r="Q7230" i="1"/>
  <c r="W7230" i="1" s="1"/>
  <c r="Q7231" i="1"/>
  <c r="W7231" i="1" s="1"/>
  <c r="Q7232" i="1"/>
  <c r="W7232" i="1" s="1"/>
  <c r="Q7233" i="1"/>
  <c r="W7233" i="1" s="1"/>
  <c r="Q7234" i="1"/>
  <c r="W7234" i="1" s="1"/>
  <c r="Q7235" i="1"/>
  <c r="W7235" i="1" s="1"/>
  <c r="Q7236" i="1"/>
  <c r="W7236" i="1" s="1"/>
  <c r="Q7237" i="1"/>
  <c r="W7237" i="1" s="1"/>
  <c r="Q7238" i="1"/>
  <c r="W7238" i="1" s="1"/>
  <c r="Q7239" i="1"/>
  <c r="W7239" i="1" s="1"/>
  <c r="Q7240" i="1"/>
  <c r="W7240" i="1" s="1"/>
  <c r="Q7241" i="1"/>
  <c r="W7241" i="1" s="1"/>
  <c r="Q7242" i="1"/>
  <c r="W7242" i="1" s="1"/>
  <c r="Q7243" i="1"/>
  <c r="W7243" i="1" s="1"/>
  <c r="Q7244" i="1"/>
  <c r="W7244" i="1" s="1"/>
  <c r="Q7245" i="1"/>
  <c r="W7245" i="1" s="1"/>
  <c r="Q7246" i="1"/>
  <c r="W7246" i="1" s="1"/>
  <c r="Q7247" i="1"/>
  <c r="W7247" i="1" s="1"/>
  <c r="Q7248" i="1"/>
  <c r="W7248" i="1" s="1"/>
  <c r="Q7249" i="1"/>
  <c r="W7249" i="1" s="1"/>
  <c r="Q7250" i="1"/>
  <c r="W7250" i="1" s="1"/>
  <c r="Q7251" i="1"/>
  <c r="W7251" i="1" s="1"/>
  <c r="Q7252" i="1"/>
  <c r="W7252" i="1" s="1"/>
  <c r="Q7253" i="1"/>
  <c r="W7253" i="1" s="1"/>
  <c r="Q7254" i="1"/>
  <c r="W7254" i="1" s="1"/>
  <c r="Q7255" i="1"/>
  <c r="W7255" i="1" s="1"/>
  <c r="Q7256" i="1"/>
  <c r="W7256" i="1" s="1"/>
  <c r="Q7257" i="1"/>
  <c r="W7257" i="1" s="1"/>
  <c r="Q7258" i="1"/>
  <c r="W7258" i="1" s="1"/>
  <c r="Q7259" i="1"/>
  <c r="W7259" i="1" s="1"/>
  <c r="Q7260" i="1"/>
  <c r="W7260" i="1" s="1"/>
  <c r="Q7261" i="1"/>
  <c r="W7261" i="1" s="1"/>
  <c r="Q7262" i="1"/>
  <c r="W7262" i="1" s="1"/>
  <c r="Q7263" i="1"/>
  <c r="W7263" i="1" s="1"/>
  <c r="Q7264" i="1"/>
  <c r="W7264" i="1" s="1"/>
  <c r="Q7265" i="1"/>
  <c r="W7265" i="1" s="1"/>
  <c r="Q7266" i="1"/>
  <c r="W7266" i="1" s="1"/>
  <c r="Q7267" i="1"/>
  <c r="W7267" i="1" s="1"/>
  <c r="Q7268" i="1"/>
  <c r="W7268" i="1" s="1"/>
  <c r="Q7269" i="1"/>
  <c r="W7269" i="1" s="1"/>
  <c r="Q7270" i="1"/>
  <c r="W7270" i="1" s="1"/>
  <c r="Q7271" i="1"/>
  <c r="W7271" i="1" s="1"/>
  <c r="Q7272" i="1"/>
  <c r="W7272" i="1" s="1"/>
  <c r="Q7273" i="1"/>
  <c r="W7273" i="1" s="1"/>
  <c r="Q7274" i="1"/>
  <c r="W7274" i="1" s="1"/>
  <c r="Q7275" i="1"/>
  <c r="W7275" i="1" s="1"/>
  <c r="Q7276" i="1"/>
  <c r="W7276" i="1" s="1"/>
  <c r="Q7277" i="1"/>
  <c r="W7277" i="1" s="1"/>
  <c r="Q7278" i="1"/>
  <c r="W7278" i="1" s="1"/>
  <c r="Q7279" i="1"/>
  <c r="W7279" i="1" s="1"/>
  <c r="Q7280" i="1"/>
  <c r="W7280" i="1" s="1"/>
  <c r="Q7281" i="1"/>
  <c r="W7281" i="1" s="1"/>
  <c r="Q7282" i="1"/>
  <c r="W7282" i="1" s="1"/>
  <c r="Q7283" i="1"/>
  <c r="W7283" i="1" s="1"/>
  <c r="Q7284" i="1"/>
  <c r="W7284" i="1" s="1"/>
  <c r="Q7285" i="1"/>
  <c r="W7285" i="1" s="1"/>
  <c r="Q7286" i="1"/>
  <c r="W7286" i="1" s="1"/>
  <c r="Q7287" i="1"/>
  <c r="W7287" i="1" s="1"/>
  <c r="Q7288" i="1"/>
  <c r="W7288" i="1" s="1"/>
  <c r="Q7289" i="1"/>
  <c r="W7289" i="1" s="1"/>
  <c r="Q7290" i="1"/>
  <c r="W7290" i="1" s="1"/>
  <c r="Q7291" i="1"/>
  <c r="W7291" i="1" s="1"/>
  <c r="Q7292" i="1"/>
  <c r="W7292" i="1" s="1"/>
  <c r="Q7293" i="1"/>
  <c r="W7293" i="1" s="1"/>
  <c r="Q7294" i="1"/>
  <c r="W7294" i="1" s="1"/>
  <c r="Q7295" i="1"/>
  <c r="W7295" i="1" s="1"/>
  <c r="Q7296" i="1"/>
  <c r="W7296" i="1" s="1"/>
  <c r="Q7297" i="1"/>
  <c r="W7297" i="1" s="1"/>
  <c r="Q7298" i="1"/>
  <c r="W7298" i="1" s="1"/>
  <c r="Q7299" i="1"/>
  <c r="W7299" i="1" s="1"/>
  <c r="Q7300" i="1"/>
  <c r="W7300" i="1" s="1"/>
  <c r="Q7301" i="1"/>
  <c r="W7301" i="1" s="1"/>
  <c r="Q7302" i="1"/>
  <c r="W7302" i="1" s="1"/>
  <c r="Q7303" i="1"/>
  <c r="W7303" i="1" s="1"/>
  <c r="Q7304" i="1"/>
  <c r="W7304" i="1" s="1"/>
  <c r="Q7305" i="1"/>
  <c r="W7305" i="1" s="1"/>
  <c r="Q7306" i="1"/>
  <c r="W7306" i="1" s="1"/>
  <c r="Q7307" i="1"/>
  <c r="W7307" i="1" s="1"/>
  <c r="Q7308" i="1"/>
  <c r="W7308" i="1" s="1"/>
  <c r="Q7309" i="1"/>
  <c r="W7309" i="1" s="1"/>
  <c r="Q7310" i="1"/>
  <c r="W7310" i="1" s="1"/>
  <c r="Q7311" i="1"/>
  <c r="W7311" i="1" s="1"/>
  <c r="Q7312" i="1"/>
  <c r="W7312" i="1" s="1"/>
  <c r="Q7313" i="1"/>
  <c r="W7313" i="1" s="1"/>
  <c r="Q7314" i="1"/>
  <c r="W7314" i="1" s="1"/>
  <c r="Q7315" i="1"/>
  <c r="W7315" i="1" s="1"/>
  <c r="Q7316" i="1"/>
  <c r="W7316" i="1" s="1"/>
  <c r="Q7317" i="1"/>
  <c r="W7317" i="1" s="1"/>
  <c r="Q7318" i="1"/>
  <c r="W7318" i="1" s="1"/>
  <c r="Q7319" i="1"/>
  <c r="W7319" i="1" s="1"/>
  <c r="Q7320" i="1"/>
  <c r="W7320" i="1" s="1"/>
  <c r="Q7321" i="1"/>
  <c r="W7321" i="1" s="1"/>
  <c r="Q7322" i="1"/>
  <c r="W7322" i="1" s="1"/>
  <c r="Q7323" i="1"/>
  <c r="W7323" i="1" s="1"/>
  <c r="Q7324" i="1"/>
  <c r="W7324" i="1" s="1"/>
  <c r="Q7325" i="1"/>
  <c r="W7325" i="1" s="1"/>
  <c r="Q7326" i="1"/>
  <c r="W7326" i="1" s="1"/>
  <c r="Q7327" i="1"/>
  <c r="W7327" i="1" s="1"/>
  <c r="Q7328" i="1"/>
  <c r="W7328" i="1" s="1"/>
  <c r="Q7329" i="1"/>
  <c r="W7329" i="1" s="1"/>
  <c r="Q7330" i="1"/>
  <c r="W7330" i="1" s="1"/>
  <c r="Q7331" i="1"/>
  <c r="W7331" i="1" s="1"/>
  <c r="Q7332" i="1"/>
  <c r="W7332" i="1" s="1"/>
  <c r="Q7333" i="1"/>
  <c r="W7333" i="1" s="1"/>
  <c r="Q7334" i="1"/>
  <c r="W7334" i="1" s="1"/>
  <c r="Q7335" i="1"/>
  <c r="W7335" i="1" s="1"/>
  <c r="Q7336" i="1"/>
  <c r="W7336" i="1" s="1"/>
  <c r="Q7337" i="1"/>
  <c r="W7337" i="1" s="1"/>
  <c r="Q7338" i="1"/>
  <c r="W7338" i="1" s="1"/>
  <c r="Q7339" i="1"/>
  <c r="W7339" i="1" s="1"/>
  <c r="Q7340" i="1"/>
  <c r="W7340" i="1" s="1"/>
  <c r="Q7341" i="1"/>
  <c r="W7341" i="1" s="1"/>
  <c r="Q7342" i="1"/>
  <c r="W7342" i="1" s="1"/>
  <c r="Q7343" i="1"/>
  <c r="W7343" i="1" s="1"/>
  <c r="Q7344" i="1"/>
  <c r="W7344" i="1" s="1"/>
  <c r="Q7345" i="1"/>
  <c r="W7345" i="1" s="1"/>
  <c r="Q7346" i="1"/>
  <c r="W7346" i="1" s="1"/>
  <c r="Q7347" i="1"/>
  <c r="W7347" i="1" s="1"/>
  <c r="Q7348" i="1"/>
  <c r="W7348" i="1" s="1"/>
  <c r="Q7349" i="1"/>
  <c r="W7349" i="1" s="1"/>
  <c r="Q7350" i="1"/>
  <c r="W7350" i="1" s="1"/>
  <c r="Q7351" i="1"/>
  <c r="W7351" i="1" s="1"/>
  <c r="Q7352" i="1"/>
  <c r="W7352" i="1" s="1"/>
  <c r="Q7353" i="1"/>
  <c r="W7353" i="1" s="1"/>
  <c r="Q7354" i="1"/>
  <c r="W7354" i="1" s="1"/>
  <c r="Q7355" i="1"/>
  <c r="W7355" i="1" s="1"/>
  <c r="Q7356" i="1"/>
  <c r="W7356" i="1" s="1"/>
  <c r="Q7357" i="1"/>
  <c r="W7357" i="1" s="1"/>
  <c r="Q7358" i="1"/>
  <c r="W7358" i="1" s="1"/>
  <c r="Q7359" i="1"/>
  <c r="W7359" i="1" s="1"/>
  <c r="Q7360" i="1"/>
  <c r="W7360" i="1" s="1"/>
  <c r="Q7361" i="1"/>
  <c r="W7361" i="1" s="1"/>
  <c r="Q7362" i="1"/>
  <c r="W7362" i="1" s="1"/>
  <c r="Q7363" i="1"/>
  <c r="W7363" i="1" s="1"/>
  <c r="Q7364" i="1"/>
  <c r="W7364" i="1" s="1"/>
  <c r="Q7365" i="1"/>
  <c r="W7365" i="1" s="1"/>
  <c r="Q7366" i="1"/>
  <c r="W7366" i="1" s="1"/>
  <c r="Q7367" i="1"/>
  <c r="W7367" i="1" s="1"/>
  <c r="Q7368" i="1"/>
  <c r="W7368" i="1" s="1"/>
  <c r="Q7369" i="1"/>
  <c r="W7369" i="1" s="1"/>
  <c r="Q7370" i="1"/>
  <c r="W7370" i="1" s="1"/>
  <c r="Q7371" i="1"/>
  <c r="W7371" i="1" s="1"/>
  <c r="Q7372" i="1"/>
  <c r="W7372" i="1" s="1"/>
  <c r="Q7373" i="1"/>
  <c r="W7373" i="1" s="1"/>
  <c r="Q7374" i="1"/>
  <c r="W7374" i="1" s="1"/>
  <c r="Q7375" i="1"/>
  <c r="W7375" i="1" s="1"/>
  <c r="Q7376" i="1"/>
  <c r="W7376" i="1" s="1"/>
  <c r="Q7377" i="1"/>
  <c r="W7377" i="1" s="1"/>
  <c r="Q7378" i="1"/>
  <c r="W7378" i="1" s="1"/>
  <c r="Q7379" i="1"/>
  <c r="W7379" i="1" s="1"/>
  <c r="Q7380" i="1"/>
  <c r="W7380" i="1" s="1"/>
  <c r="Q7381" i="1"/>
  <c r="W7381" i="1" s="1"/>
  <c r="Q7382" i="1"/>
  <c r="W7382" i="1" s="1"/>
  <c r="Q7383" i="1"/>
  <c r="W7383" i="1" s="1"/>
  <c r="Q7384" i="1"/>
  <c r="W7384" i="1" s="1"/>
  <c r="Q7385" i="1"/>
  <c r="W7385" i="1" s="1"/>
  <c r="Q7386" i="1"/>
  <c r="W7386" i="1" s="1"/>
  <c r="Q7387" i="1"/>
  <c r="W7387" i="1" s="1"/>
  <c r="Q7388" i="1"/>
  <c r="W7388" i="1" s="1"/>
  <c r="Q7389" i="1"/>
  <c r="W7389" i="1" s="1"/>
  <c r="Q7390" i="1"/>
  <c r="W7390" i="1" s="1"/>
  <c r="Q7391" i="1"/>
  <c r="W7391" i="1" s="1"/>
  <c r="Q7392" i="1"/>
  <c r="W7392" i="1" s="1"/>
  <c r="Q7393" i="1"/>
  <c r="W7393" i="1" s="1"/>
  <c r="Q7394" i="1"/>
  <c r="W7394" i="1" s="1"/>
  <c r="Q7395" i="1"/>
  <c r="W7395" i="1" s="1"/>
  <c r="Q7396" i="1"/>
  <c r="W7396" i="1" s="1"/>
  <c r="Q7397" i="1"/>
  <c r="W7397" i="1" s="1"/>
  <c r="Q7398" i="1"/>
  <c r="W7398" i="1" s="1"/>
  <c r="Q7399" i="1"/>
  <c r="W7399" i="1" s="1"/>
  <c r="Q7400" i="1"/>
  <c r="W7400" i="1" s="1"/>
  <c r="Q7401" i="1"/>
  <c r="W7401" i="1" s="1"/>
  <c r="Q7402" i="1"/>
  <c r="W7402" i="1" s="1"/>
  <c r="Q7403" i="1"/>
  <c r="W7403" i="1" s="1"/>
  <c r="Q7404" i="1"/>
  <c r="W7404" i="1" s="1"/>
  <c r="Q7405" i="1"/>
  <c r="W7405" i="1" s="1"/>
  <c r="Q7406" i="1"/>
  <c r="W7406" i="1" s="1"/>
  <c r="Q7407" i="1"/>
  <c r="W7407" i="1" s="1"/>
  <c r="Q7408" i="1"/>
  <c r="W7408" i="1" s="1"/>
  <c r="Q7409" i="1"/>
  <c r="W7409" i="1" s="1"/>
  <c r="Q7410" i="1"/>
  <c r="W7410" i="1" s="1"/>
  <c r="Q7411" i="1"/>
  <c r="W7411" i="1" s="1"/>
  <c r="Q7412" i="1"/>
  <c r="W7412" i="1" s="1"/>
  <c r="Q7413" i="1"/>
  <c r="W7413" i="1" s="1"/>
  <c r="Q7414" i="1"/>
  <c r="W7414" i="1" s="1"/>
  <c r="Q7415" i="1"/>
  <c r="W7415" i="1" s="1"/>
  <c r="Q7416" i="1"/>
  <c r="W7416" i="1" s="1"/>
  <c r="Q7417" i="1"/>
  <c r="W7417" i="1" s="1"/>
  <c r="Q7418" i="1"/>
  <c r="W7418" i="1" s="1"/>
  <c r="Q7419" i="1"/>
  <c r="W7419" i="1" s="1"/>
  <c r="Q7420" i="1"/>
  <c r="W7420" i="1" s="1"/>
  <c r="Q7421" i="1"/>
  <c r="W7421" i="1" s="1"/>
  <c r="Q7422" i="1"/>
  <c r="W7422" i="1" s="1"/>
  <c r="Q7423" i="1"/>
  <c r="W7423" i="1" s="1"/>
  <c r="Q7424" i="1"/>
  <c r="W7424" i="1" s="1"/>
  <c r="Q7425" i="1"/>
  <c r="W7425" i="1" s="1"/>
  <c r="Q7426" i="1"/>
  <c r="W7426" i="1" s="1"/>
  <c r="Q7427" i="1"/>
  <c r="W7427" i="1" s="1"/>
  <c r="Q7428" i="1"/>
  <c r="W7428" i="1" s="1"/>
  <c r="Q7429" i="1"/>
  <c r="W7429" i="1" s="1"/>
  <c r="Q7430" i="1"/>
  <c r="W7430" i="1" s="1"/>
  <c r="Q7431" i="1"/>
  <c r="W7431" i="1" s="1"/>
  <c r="Q7432" i="1"/>
  <c r="W7432" i="1" s="1"/>
  <c r="Q7433" i="1"/>
  <c r="W7433" i="1" s="1"/>
  <c r="Q7434" i="1"/>
  <c r="W7434" i="1" s="1"/>
  <c r="Q7435" i="1"/>
  <c r="W7435" i="1" s="1"/>
  <c r="Q7436" i="1"/>
  <c r="W7436" i="1" s="1"/>
  <c r="Q7437" i="1"/>
  <c r="W7437" i="1" s="1"/>
  <c r="Q7438" i="1"/>
  <c r="W7438" i="1" s="1"/>
  <c r="Q7439" i="1"/>
  <c r="W7439" i="1" s="1"/>
  <c r="Q7440" i="1"/>
  <c r="W7440" i="1" s="1"/>
  <c r="Q7441" i="1"/>
  <c r="W7441" i="1" s="1"/>
  <c r="Q7442" i="1"/>
  <c r="W7442" i="1" s="1"/>
  <c r="Q7443" i="1"/>
  <c r="W7443" i="1" s="1"/>
  <c r="Q7444" i="1"/>
  <c r="W7444" i="1" s="1"/>
  <c r="Q7445" i="1"/>
  <c r="W7445" i="1" s="1"/>
  <c r="Q7446" i="1"/>
  <c r="W7446" i="1" s="1"/>
  <c r="Q7447" i="1"/>
  <c r="W7447" i="1" s="1"/>
  <c r="Q7448" i="1"/>
  <c r="W7448" i="1" s="1"/>
  <c r="Q7449" i="1"/>
  <c r="W7449" i="1" s="1"/>
  <c r="Q7450" i="1"/>
  <c r="W7450" i="1" s="1"/>
  <c r="Q7451" i="1"/>
  <c r="W7451" i="1" s="1"/>
  <c r="Q7452" i="1"/>
  <c r="W7452" i="1" s="1"/>
  <c r="Q7453" i="1"/>
  <c r="W7453" i="1" s="1"/>
  <c r="Q7454" i="1"/>
  <c r="W7454" i="1" s="1"/>
  <c r="Q7455" i="1"/>
  <c r="W7455" i="1" s="1"/>
  <c r="Q7456" i="1"/>
  <c r="W7456" i="1" s="1"/>
  <c r="Q7457" i="1"/>
  <c r="W7457" i="1" s="1"/>
  <c r="Q7458" i="1"/>
  <c r="W7458" i="1" s="1"/>
  <c r="Q7459" i="1"/>
  <c r="W7459" i="1" s="1"/>
  <c r="Q7460" i="1"/>
  <c r="W7460" i="1" s="1"/>
  <c r="Q7461" i="1"/>
  <c r="W7461" i="1" s="1"/>
  <c r="Q7462" i="1"/>
  <c r="W7462" i="1" s="1"/>
  <c r="Q7463" i="1"/>
  <c r="W7463" i="1" s="1"/>
  <c r="Q7464" i="1"/>
  <c r="W7464" i="1" s="1"/>
  <c r="Q7465" i="1"/>
  <c r="W7465" i="1" s="1"/>
  <c r="Q7466" i="1"/>
  <c r="W7466" i="1" s="1"/>
  <c r="Q7467" i="1"/>
  <c r="W7467" i="1" s="1"/>
  <c r="Q7468" i="1"/>
  <c r="W7468" i="1" s="1"/>
  <c r="Q7469" i="1"/>
  <c r="W7469" i="1" s="1"/>
  <c r="Q7470" i="1"/>
  <c r="W7470" i="1" s="1"/>
  <c r="Q7471" i="1"/>
  <c r="W7471" i="1" s="1"/>
  <c r="Q7472" i="1"/>
  <c r="W7472" i="1" s="1"/>
  <c r="Q7473" i="1"/>
  <c r="W7473" i="1" s="1"/>
  <c r="Q7474" i="1"/>
  <c r="W7474" i="1" s="1"/>
  <c r="Q7475" i="1"/>
  <c r="W7475" i="1" s="1"/>
  <c r="Q7476" i="1"/>
  <c r="W7476" i="1" s="1"/>
  <c r="Q7477" i="1"/>
  <c r="W7477" i="1" s="1"/>
  <c r="Q7478" i="1"/>
  <c r="W7478" i="1" s="1"/>
  <c r="Q7479" i="1"/>
  <c r="W7479" i="1" s="1"/>
  <c r="Q7480" i="1"/>
  <c r="W7480" i="1" s="1"/>
  <c r="Q7481" i="1"/>
  <c r="W7481" i="1" s="1"/>
  <c r="Q7482" i="1"/>
  <c r="W7482" i="1" s="1"/>
  <c r="Q7483" i="1"/>
  <c r="W7483" i="1" s="1"/>
  <c r="Q7484" i="1"/>
  <c r="W7484" i="1" s="1"/>
  <c r="Q7485" i="1"/>
  <c r="W7485" i="1" s="1"/>
  <c r="Q7486" i="1"/>
  <c r="W7486" i="1" s="1"/>
  <c r="Q7487" i="1"/>
  <c r="W7487" i="1" s="1"/>
  <c r="Q7488" i="1"/>
  <c r="W7488" i="1" s="1"/>
  <c r="Q7489" i="1"/>
  <c r="W7489" i="1" s="1"/>
  <c r="Q7490" i="1"/>
  <c r="W7490" i="1" s="1"/>
  <c r="Q7491" i="1"/>
  <c r="W7491" i="1" s="1"/>
  <c r="Q7492" i="1"/>
  <c r="W7492" i="1" s="1"/>
  <c r="Q7493" i="1"/>
  <c r="W7493" i="1" s="1"/>
  <c r="Q7494" i="1"/>
  <c r="W7494" i="1" s="1"/>
  <c r="Q7495" i="1"/>
  <c r="W7495" i="1" s="1"/>
  <c r="Q7496" i="1"/>
  <c r="W7496" i="1" s="1"/>
  <c r="Q7497" i="1"/>
  <c r="W7497" i="1" s="1"/>
  <c r="Q7498" i="1"/>
  <c r="W7498" i="1" s="1"/>
  <c r="Q7499" i="1"/>
  <c r="W7499" i="1" s="1"/>
  <c r="Q7500" i="1"/>
  <c r="W7500" i="1" s="1"/>
  <c r="Q7501" i="1"/>
  <c r="W7501" i="1" s="1"/>
  <c r="Q7502" i="1"/>
  <c r="W7502" i="1" s="1"/>
  <c r="Q7503" i="1"/>
  <c r="W7503" i="1" s="1"/>
  <c r="Q7504" i="1"/>
  <c r="W7504" i="1" s="1"/>
  <c r="Q7505" i="1"/>
  <c r="W7505" i="1" s="1"/>
  <c r="Q7506" i="1"/>
  <c r="W7506" i="1" s="1"/>
  <c r="Q7507" i="1"/>
  <c r="W7507" i="1" s="1"/>
  <c r="Q7508" i="1"/>
  <c r="W7508" i="1" s="1"/>
  <c r="Q7509" i="1"/>
  <c r="W7509" i="1" s="1"/>
  <c r="Q7510" i="1"/>
  <c r="W7510" i="1" s="1"/>
  <c r="Q7511" i="1"/>
  <c r="W7511" i="1" s="1"/>
  <c r="Q7512" i="1"/>
  <c r="W7512" i="1" s="1"/>
  <c r="Q7513" i="1"/>
  <c r="W7513" i="1" s="1"/>
  <c r="Q7514" i="1"/>
  <c r="W7514" i="1" s="1"/>
  <c r="Q7515" i="1"/>
  <c r="W7515" i="1" s="1"/>
  <c r="Q7516" i="1"/>
  <c r="W7516" i="1" s="1"/>
  <c r="Q7517" i="1"/>
  <c r="W7517" i="1" s="1"/>
  <c r="Q7518" i="1"/>
  <c r="W7518" i="1" s="1"/>
  <c r="Q7519" i="1"/>
  <c r="W7519" i="1" s="1"/>
  <c r="Q7520" i="1"/>
  <c r="W7520" i="1" s="1"/>
  <c r="Q7521" i="1"/>
  <c r="W7521" i="1" s="1"/>
  <c r="Q7522" i="1"/>
  <c r="W7522" i="1" s="1"/>
  <c r="Q7523" i="1"/>
  <c r="W7523" i="1" s="1"/>
  <c r="Q7524" i="1"/>
  <c r="W7524" i="1" s="1"/>
  <c r="Q7525" i="1"/>
  <c r="W7525" i="1" s="1"/>
  <c r="Q7526" i="1"/>
  <c r="W7526" i="1" s="1"/>
  <c r="Q7527" i="1"/>
  <c r="W7527" i="1" s="1"/>
  <c r="Q7528" i="1"/>
  <c r="W7528" i="1" s="1"/>
  <c r="Q7529" i="1"/>
  <c r="W7529" i="1" s="1"/>
  <c r="Q7530" i="1"/>
  <c r="W7530" i="1" s="1"/>
  <c r="Q7531" i="1"/>
  <c r="W7531" i="1" s="1"/>
  <c r="Q7532" i="1"/>
  <c r="W7532" i="1" s="1"/>
  <c r="Q7533" i="1"/>
  <c r="W7533" i="1" s="1"/>
  <c r="Q7534" i="1"/>
  <c r="W7534" i="1" s="1"/>
  <c r="Q7535" i="1"/>
  <c r="W7535" i="1" s="1"/>
  <c r="Q7536" i="1"/>
  <c r="W7536" i="1" s="1"/>
  <c r="Q7537" i="1"/>
  <c r="W7537" i="1" s="1"/>
  <c r="Q7538" i="1"/>
  <c r="W7538" i="1" s="1"/>
  <c r="Q7539" i="1"/>
  <c r="W7539" i="1" s="1"/>
  <c r="Q7540" i="1"/>
  <c r="W7540" i="1" s="1"/>
  <c r="Q7541" i="1"/>
  <c r="W7541" i="1" s="1"/>
  <c r="Q7542" i="1"/>
  <c r="W7542" i="1" s="1"/>
  <c r="Q7543" i="1"/>
  <c r="W7543" i="1" s="1"/>
  <c r="Q7544" i="1"/>
  <c r="W7544" i="1" s="1"/>
  <c r="Q7545" i="1"/>
  <c r="W7545" i="1" s="1"/>
  <c r="Q7546" i="1"/>
  <c r="W7546" i="1" s="1"/>
  <c r="Q7547" i="1"/>
  <c r="W7547" i="1" s="1"/>
  <c r="Q7548" i="1"/>
  <c r="W7548" i="1" s="1"/>
  <c r="Q7549" i="1"/>
  <c r="W7549" i="1" s="1"/>
  <c r="Q7550" i="1"/>
  <c r="W7550" i="1" s="1"/>
  <c r="Q7551" i="1"/>
  <c r="W7551" i="1" s="1"/>
  <c r="Q7552" i="1"/>
  <c r="W7552" i="1" s="1"/>
  <c r="Q7553" i="1"/>
  <c r="W7553" i="1" s="1"/>
  <c r="Q7554" i="1"/>
  <c r="W7554" i="1" s="1"/>
  <c r="Q7555" i="1"/>
  <c r="W7555" i="1" s="1"/>
  <c r="Q7556" i="1"/>
  <c r="W7556" i="1" s="1"/>
  <c r="Q7557" i="1"/>
  <c r="W7557" i="1" s="1"/>
  <c r="Q7558" i="1"/>
  <c r="W7558" i="1" s="1"/>
  <c r="Q7559" i="1"/>
  <c r="W7559" i="1" s="1"/>
  <c r="Q7560" i="1"/>
  <c r="W7560" i="1" s="1"/>
  <c r="Q7561" i="1"/>
  <c r="W7561" i="1" s="1"/>
  <c r="Q7562" i="1"/>
  <c r="W7562" i="1" s="1"/>
  <c r="Q7563" i="1"/>
  <c r="W7563" i="1" s="1"/>
  <c r="Q7564" i="1"/>
  <c r="W7564" i="1" s="1"/>
  <c r="Q7565" i="1"/>
  <c r="W7565" i="1" s="1"/>
  <c r="Q7566" i="1"/>
  <c r="W7566" i="1" s="1"/>
  <c r="Q7567" i="1"/>
  <c r="W7567" i="1" s="1"/>
  <c r="Q7568" i="1"/>
  <c r="W7568" i="1" s="1"/>
  <c r="Q7569" i="1"/>
  <c r="W7569" i="1" s="1"/>
  <c r="Q7570" i="1"/>
  <c r="W7570" i="1" s="1"/>
  <c r="Q7571" i="1"/>
  <c r="W7571" i="1" s="1"/>
  <c r="Q7572" i="1"/>
  <c r="W7572" i="1" s="1"/>
  <c r="Q7573" i="1"/>
  <c r="W7573" i="1" s="1"/>
  <c r="Q7574" i="1"/>
  <c r="W7574" i="1" s="1"/>
  <c r="Q7575" i="1"/>
  <c r="W7575" i="1" s="1"/>
  <c r="Q7576" i="1"/>
  <c r="W7576" i="1" s="1"/>
  <c r="Q7577" i="1"/>
  <c r="W7577" i="1" s="1"/>
  <c r="Q7578" i="1"/>
  <c r="W7578" i="1" s="1"/>
  <c r="Q7579" i="1"/>
  <c r="W7579" i="1" s="1"/>
  <c r="Q7580" i="1"/>
  <c r="W7580" i="1" s="1"/>
  <c r="Q7581" i="1"/>
  <c r="W7581" i="1" s="1"/>
  <c r="Q7582" i="1"/>
  <c r="W7582" i="1" s="1"/>
  <c r="Q7583" i="1"/>
  <c r="W7583" i="1" s="1"/>
  <c r="Q7584" i="1"/>
  <c r="W7584" i="1" s="1"/>
  <c r="Q7585" i="1"/>
  <c r="W7585" i="1" s="1"/>
  <c r="Q7586" i="1"/>
  <c r="W7586" i="1" s="1"/>
  <c r="Q7587" i="1"/>
  <c r="W7587" i="1" s="1"/>
  <c r="Q7588" i="1"/>
  <c r="W7588" i="1" s="1"/>
  <c r="Q7589" i="1"/>
  <c r="W7589" i="1" s="1"/>
  <c r="Q7590" i="1"/>
  <c r="W7590" i="1" s="1"/>
  <c r="Q7591" i="1"/>
  <c r="W7591" i="1" s="1"/>
  <c r="Q7592" i="1"/>
  <c r="W7592" i="1" s="1"/>
  <c r="Q7593" i="1"/>
  <c r="W7593" i="1" s="1"/>
  <c r="Q7594" i="1"/>
  <c r="W7594" i="1" s="1"/>
  <c r="Q7595" i="1"/>
  <c r="W7595" i="1" s="1"/>
  <c r="Q7596" i="1"/>
  <c r="W7596" i="1" s="1"/>
  <c r="Q7597" i="1"/>
  <c r="W7597" i="1" s="1"/>
  <c r="Q7598" i="1"/>
  <c r="W7598" i="1" s="1"/>
  <c r="Q7599" i="1"/>
  <c r="W7599" i="1" s="1"/>
  <c r="Q7600" i="1"/>
  <c r="W7600" i="1" s="1"/>
  <c r="Q7601" i="1"/>
  <c r="W7601" i="1" s="1"/>
  <c r="Q7602" i="1"/>
  <c r="W7602" i="1" s="1"/>
  <c r="Q7603" i="1"/>
  <c r="W7603" i="1" s="1"/>
  <c r="Q7604" i="1"/>
  <c r="W7604" i="1" s="1"/>
  <c r="Q7605" i="1"/>
  <c r="W7605" i="1" s="1"/>
  <c r="Q7606" i="1"/>
  <c r="W7606" i="1" s="1"/>
  <c r="Q7607" i="1"/>
  <c r="W7607" i="1" s="1"/>
  <c r="Q7608" i="1"/>
  <c r="W7608" i="1" s="1"/>
  <c r="Q7609" i="1"/>
  <c r="W7609" i="1" s="1"/>
  <c r="Q7610" i="1"/>
  <c r="W7610" i="1" s="1"/>
  <c r="Q7611" i="1"/>
  <c r="W7611" i="1" s="1"/>
  <c r="Q7612" i="1"/>
  <c r="W7612" i="1" s="1"/>
  <c r="Q7613" i="1"/>
  <c r="W7613" i="1" s="1"/>
  <c r="Q7614" i="1"/>
  <c r="W7614" i="1" s="1"/>
  <c r="Q7615" i="1"/>
  <c r="W7615" i="1" s="1"/>
  <c r="Q7616" i="1"/>
  <c r="W7616" i="1" s="1"/>
  <c r="Q7617" i="1"/>
  <c r="W7617" i="1" s="1"/>
  <c r="Q7618" i="1"/>
  <c r="W7618" i="1" s="1"/>
  <c r="Q7619" i="1"/>
  <c r="W7619" i="1" s="1"/>
  <c r="Q7620" i="1"/>
  <c r="W7620" i="1" s="1"/>
  <c r="Q7621" i="1"/>
  <c r="W7621" i="1" s="1"/>
  <c r="Q7622" i="1"/>
  <c r="W7622" i="1" s="1"/>
  <c r="Q7623" i="1"/>
  <c r="W7623" i="1" s="1"/>
  <c r="Q7624" i="1"/>
  <c r="W7624" i="1" s="1"/>
  <c r="Q7625" i="1"/>
  <c r="W7625" i="1" s="1"/>
  <c r="Q7626" i="1"/>
  <c r="W7626" i="1" s="1"/>
  <c r="Q7627" i="1"/>
  <c r="W7627" i="1" s="1"/>
  <c r="Q7628" i="1"/>
  <c r="W7628" i="1" s="1"/>
  <c r="Q7629" i="1"/>
  <c r="W7629" i="1" s="1"/>
  <c r="Q7630" i="1"/>
  <c r="W7630" i="1" s="1"/>
  <c r="Q7631" i="1"/>
  <c r="W7631" i="1" s="1"/>
  <c r="Q7632" i="1"/>
  <c r="W7632" i="1" s="1"/>
  <c r="Q7633" i="1"/>
  <c r="W7633" i="1" s="1"/>
  <c r="Q7634" i="1"/>
  <c r="W7634" i="1" s="1"/>
  <c r="Q7635" i="1"/>
  <c r="W7635" i="1" s="1"/>
  <c r="Q7636" i="1"/>
  <c r="W7636" i="1" s="1"/>
  <c r="Q7637" i="1"/>
  <c r="W7637" i="1" s="1"/>
  <c r="Q7638" i="1"/>
  <c r="W7638" i="1" s="1"/>
  <c r="Q7639" i="1"/>
  <c r="W7639" i="1" s="1"/>
  <c r="Q7640" i="1"/>
  <c r="W7640" i="1" s="1"/>
  <c r="Q7641" i="1"/>
  <c r="W7641" i="1" s="1"/>
  <c r="Q7642" i="1"/>
  <c r="W7642" i="1" s="1"/>
  <c r="Q7643" i="1"/>
  <c r="W7643" i="1" s="1"/>
  <c r="Q7644" i="1"/>
  <c r="W7644" i="1" s="1"/>
  <c r="Q7645" i="1"/>
  <c r="W7645" i="1" s="1"/>
  <c r="Q7646" i="1"/>
  <c r="W7646" i="1" s="1"/>
  <c r="Q7647" i="1"/>
  <c r="W7647" i="1" s="1"/>
  <c r="Q7648" i="1"/>
  <c r="W7648" i="1" s="1"/>
  <c r="Q7649" i="1"/>
  <c r="W7649" i="1" s="1"/>
  <c r="Q7650" i="1"/>
  <c r="W7650" i="1" s="1"/>
  <c r="Q7651" i="1"/>
  <c r="W7651" i="1" s="1"/>
  <c r="Q7652" i="1"/>
  <c r="W7652" i="1" s="1"/>
  <c r="Q7653" i="1"/>
  <c r="W7653" i="1" s="1"/>
  <c r="Q7654" i="1"/>
  <c r="W7654" i="1" s="1"/>
  <c r="Q7655" i="1"/>
  <c r="W7655" i="1" s="1"/>
  <c r="Q7656" i="1"/>
  <c r="W7656" i="1" s="1"/>
  <c r="Q7657" i="1"/>
  <c r="W7657" i="1" s="1"/>
  <c r="Q7658" i="1"/>
  <c r="W7658" i="1" s="1"/>
  <c r="Q7659" i="1"/>
  <c r="W7659" i="1" s="1"/>
  <c r="Q7660" i="1"/>
  <c r="W7660" i="1" s="1"/>
  <c r="Q7661" i="1"/>
  <c r="W7661" i="1" s="1"/>
  <c r="Q7662" i="1"/>
  <c r="W7662" i="1" s="1"/>
  <c r="Q7663" i="1"/>
  <c r="W7663" i="1" s="1"/>
  <c r="Q7664" i="1"/>
  <c r="W7664" i="1" s="1"/>
  <c r="Q7665" i="1"/>
  <c r="W7665" i="1" s="1"/>
  <c r="Q7666" i="1"/>
  <c r="W7666" i="1" s="1"/>
  <c r="Q7667" i="1"/>
  <c r="W7667" i="1" s="1"/>
  <c r="Q7668" i="1"/>
  <c r="W7668" i="1" s="1"/>
  <c r="Q7669" i="1"/>
  <c r="W7669" i="1" s="1"/>
  <c r="Q7670" i="1"/>
  <c r="W7670" i="1" s="1"/>
  <c r="Q7671" i="1"/>
  <c r="W7671" i="1" s="1"/>
  <c r="Q7672" i="1"/>
  <c r="W7672" i="1" s="1"/>
  <c r="Q7673" i="1"/>
  <c r="W7673" i="1" s="1"/>
  <c r="Q7674" i="1"/>
  <c r="W7674" i="1" s="1"/>
  <c r="Q7675" i="1"/>
  <c r="W7675" i="1" s="1"/>
  <c r="Q7676" i="1"/>
  <c r="W7676" i="1" s="1"/>
  <c r="Q7677" i="1"/>
  <c r="W7677" i="1" s="1"/>
  <c r="Q7678" i="1"/>
  <c r="W7678" i="1" s="1"/>
  <c r="Q7679" i="1"/>
  <c r="W7679" i="1" s="1"/>
  <c r="Q7680" i="1"/>
  <c r="W7680" i="1" s="1"/>
  <c r="Q7681" i="1"/>
  <c r="W7681" i="1" s="1"/>
  <c r="Q7682" i="1"/>
  <c r="W7682" i="1" s="1"/>
  <c r="Q7683" i="1"/>
  <c r="W7683" i="1" s="1"/>
  <c r="Q7684" i="1"/>
  <c r="W7684" i="1" s="1"/>
  <c r="Q7685" i="1"/>
  <c r="W7685" i="1" s="1"/>
  <c r="Q7686" i="1"/>
  <c r="W7686" i="1" s="1"/>
  <c r="Q7687" i="1"/>
  <c r="W7687" i="1" s="1"/>
  <c r="Q7688" i="1"/>
  <c r="W7688" i="1" s="1"/>
  <c r="Q7689" i="1"/>
  <c r="W7689" i="1" s="1"/>
  <c r="Q7690" i="1"/>
  <c r="W7690" i="1" s="1"/>
  <c r="Q7691" i="1"/>
  <c r="W7691" i="1" s="1"/>
  <c r="Q7692" i="1"/>
  <c r="W7692" i="1" s="1"/>
  <c r="Q7693" i="1"/>
  <c r="W7693" i="1" s="1"/>
  <c r="Q7694" i="1"/>
  <c r="W7694" i="1" s="1"/>
  <c r="Q7695" i="1"/>
  <c r="W7695" i="1" s="1"/>
  <c r="Q7696" i="1"/>
  <c r="W7696" i="1" s="1"/>
  <c r="Q7697" i="1"/>
  <c r="W7697" i="1" s="1"/>
  <c r="Q7698" i="1"/>
  <c r="W7698" i="1" s="1"/>
  <c r="Q7699" i="1"/>
  <c r="W7699" i="1" s="1"/>
  <c r="Q7700" i="1"/>
  <c r="W7700" i="1" s="1"/>
  <c r="Q7701" i="1"/>
  <c r="W7701" i="1" s="1"/>
  <c r="Q7702" i="1"/>
  <c r="W7702" i="1" s="1"/>
  <c r="Q7703" i="1"/>
  <c r="W7703" i="1" s="1"/>
  <c r="Q7704" i="1"/>
  <c r="W7704" i="1" s="1"/>
  <c r="Q7705" i="1"/>
  <c r="W7705" i="1" s="1"/>
  <c r="Q7706" i="1"/>
  <c r="W7706" i="1" s="1"/>
  <c r="Q7707" i="1"/>
  <c r="W7707" i="1" s="1"/>
  <c r="Q7708" i="1"/>
  <c r="W7708" i="1" s="1"/>
  <c r="Q7709" i="1"/>
  <c r="W7709" i="1" s="1"/>
  <c r="Q7710" i="1"/>
  <c r="W7710" i="1" s="1"/>
  <c r="Q7711" i="1"/>
  <c r="W7711" i="1" s="1"/>
  <c r="Q7712" i="1"/>
  <c r="W7712" i="1" s="1"/>
  <c r="Q7713" i="1"/>
  <c r="W7713" i="1" s="1"/>
  <c r="Q7714" i="1"/>
  <c r="W7714" i="1" s="1"/>
  <c r="Q7715" i="1"/>
  <c r="W7715" i="1" s="1"/>
  <c r="Q7716" i="1"/>
  <c r="W7716" i="1" s="1"/>
  <c r="Q7717" i="1"/>
  <c r="W7717" i="1" s="1"/>
  <c r="Q7718" i="1"/>
  <c r="W7718" i="1" s="1"/>
  <c r="Q7719" i="1"/>
  <c r="W7719" i="1" s="1"/>
  <c r="Q7720" i="1"/>
  <c r="W7720" i="1" s="1"/>
  <c r="Q7721" i="1"/>
  <c r="W7721" i="1" s="1"/>
  <c r="Q7722" i="1"/>
  <c r="W7722" i="1" s="1"/>
  <c r="Q7723" i="1"/>
  <c r="W7723" i="1" s="1"/>
  <c r="Q7724" i="1"/>
  <c r="W7724" i="1" s="1"/>
  <c r="Q7725" i="1"/>
  <c r="W7725" i="1" s="1"/>
  <c r="Q7726" i="1"/>
  <c r="W7726" i="1" s="1"/>
  <c r="Q7727" i="1"/>
  <c r="W7727" i="1" s="1"/>
  <c r="Q7728" i="1"/>
  <c r="W7728" i="1" s="1"/>
  <c r="Q7729" i="1"/>
  <c r="W7729" i="1" s="1"/>
  <c r="Q7730" i="1"/>
  <c r="W7730" i="1" s="1"/>
  <c r="Q7731" i="1"/>
  <c r="W7731" i="1" s="1"/>
  <c r="Q7732" i="1"/>
  <c r="W7732" i="1" s="1"/>
  <c r="Q7733" i="1"/>
  <c r="W7733" i="1" s="1"/>
  <c r="Q7734" i="1"/>
  <c r="W7734" i="1" s="1"/>
  <c r="Q7735" i="1"/>
  <c r="W7735" i="1" s="1"/>
  <c r="Q7736" i="1"/>
  <c r="W7736" i="1" s="1"/>
  <c r="Q7737" i="1"/>
  <c r="W7737" i="1" s="1"/>
  <c r="Q7738" i="1"/>
  <c r="W7738" i="1" s="1"/>
  <c r="Q7739" i="1"/>
  <c r="W7739" i="1" s="1"/>
  <c r="Q7740" i="1"/>
  <c r="W7740" i="1" s="1"/>
  <c r="Q7741" i="1"/>
  <c r="W7741" i="1" s="1"/>
  <c r="Q7742" i="1"/>
  <c r="W7742" i="1" s="1"/>
  <c r="Q7743" i="1"/>
  <c r="W7743" i="1" s="1"/>
  <c r="Q7744" i="1"/>
  <c r="W7744" i="1" s="1"/>
  <c r="Q7745" i="1"/>
  <c r="W7745" i="1" s="1"/>
  <c r="Q7746" i="1"/>
  <c r="W7746" i="1" s="1"/>
  <c r="Q7747" i="1"/>
  <c r="W7747" i="1" s="1"/>
  <c r="Q7748" i="1"/>
  <c r="W7748" i="1" s="1"/>
  <c r="Q7749" i="1"/>
  <c r="W7749" i="1" s="1"/>
  <c r="Q7750" i="1"/>
  <c r="W7750" i="1" s="1"/>
  <c r="Q7751" i="1"/>
  <c r="W7751" i="1" s="1"/>
  <c r="Q7752" i="1"/>
  <c r="W7752" i="1" s="1"/>
  <c r="Q7753" i="1"/>
  <c r="W7753" i="1" s="1"/>
  <c r="Q7754" i="1"/>
  <c r="W7754" i="1" s="1"/>
  <c r="Q7755" i="1"/>
  <c r="W7755" i="1" s="1"/>
  <c r="Q7756" i="1"/>
  <c r="W7756" i="1" s="1"/>
  <c r="Q7757" i="1"/>
  <c r="W7757" i="1" s="1"/>
  <c r="Q7758" i="1"/>
  <c r="W7758" i="1" s="1"/>
  <c r="Q7759" i="1"/>
  <c r="W7759" i="1" s="1"/>
  <c r="Q7760" i="1"/>
  <c r="W7760" i="1" s="1"/>
  <c r="Q7761" i="1"/>
  <c r="W7761" i="1" s="1"/>
  <c r="Q7762" i="1"/>
  <c r="W7762" i="1" s="1"/>
  <c r="Q7763" i="1"/>
  <c r="W7763" i="1" s="1"/>
  <c r="Q7764" i="1"/>
  <c r="W7764" i="1" s="1"/>
  <c r="Q7765" i="1"/>
  <c r="W7765" i="1" s="1"/>
  <c r="Q7766" i="1"/>
  <c r="W7766" i="1" s="1"/>
  <c r="Q7767" i="1"/>
  <c r="W7767" i="1" s="1"/>
  <c r="Q7768" i="1"/>
  <c r="W7768" i="1" s="1"/>
  <c r="Q7769" i="1"/>
  <c r="W7769" i="1" s="1"/>
  <c r="Q7770" i="1"/>
  <c r="W7770" i="1" s="1"/>
  <c r="Q2" i="1"/>
  <c r="W2" i="1" s="1"/>
  <c r="P3" i="1"/>
  <c r="V3" i="1" s="1"/>
  <c r="P4" i="1"/>
  <c r="V4" i="1" s="1"/>
  <c r="P5" i="1"/>
  <c r="V5" i="1" s="1"/>
  <c r="P6" i="1"/>
  <c r="V6" i="1" s="1"/>
  <c r="P7" i="1"/>
  <c r="V7" i="1" s="1"/>
  <c r="P8" i="1"/>
  <c r="V8" i="1" s="1"/>
  <c r="P9" i="1"/>
  <c r="V9" i="1" s="1"/>
  <c r="P10" i="1"/>
  <c r="V10" i="1" s="1"/>
  <c r="P11" i="1"/>
  <c r="V11" i="1" s="1"/>
  <c r="P12" i="1"/>
  <c r="V12" i="1" s="1"/>
  <c r="P13" i="1"/>
  <c r="V13" i="1" s="1"/>
  <c r="P14" i="1"/>
  <c r="V14" i="1" s="1"/>
  <c r="P15" i="1"/>
  <c r="V15" i="1" s="1"/>
  <c r="P16" i="1"/>
  <c r="V16" i="1" s="1"/>
  <c r="P17" i="1"/>
  <c r="V17" i="1" s="1"/>
  <c r="P18" i="1"/>
  <c r="V18" i="1" s="1"/>
  <c r="P19" i="1"/>
  <c r="V19" i="1" s="1"/>
  <c r="P20" i="1"/>
  <c r="V20" i="1" s="1"/>
  <c r="P21" i="1"/>
  <c r="V21" i="1" s="1"/>
  <c r="P22" i="1"/>
  <c r="V22" i="1" s="1"/>
  <c r="P23" i="1"/>
  <c r="V23" i="1" s="1"/>
  <c r="P24" i="1"/>
  <c r="V24" i="1" s="1"/>
  <c r="P25" i="1"/>
  <c r="V25" i="1" s="1"/>
  <c r="P26" i="1"/>
  <c r="V26" i="1" s="1"/>
  <c r="P27" i="1"/>
  <c r="V27" i="1" s="1"/>
  <c r="P28" i="1"/>
  <c r="V28" i="1" s="1"/>
  <c r="P29" i="1"/>
  <c r="V29" i="1" s="1"/>
  <c r="P30" i="1"/>
  <c r="V30" i="1" s="1"/>
  <c r="P31" i="1"/>
  <c r="V31" i="1" s="1"/>
  <c r="P32" i="1"/>
  <c r="V32" i="1" s="1"/>
  <c r="P33" i="1"/>
  <c r="V33" i="1" s="1"/>
  <c r="P34" i="1"/>
  <c r="V34" i="1" s="1"/>
  <c r="P35" i="1"/>
  <c r="V35" i="1" s="1"/>
  <c r="P36" i="1"/>
  <c r="V36" i="1" s="1"/>
  <c r="P37" i="1"/>
  <c r="V37" i="1" s="1"/>
  <c r="P38" i="1"/>
  <c r="V38" i="1" s="1"/>
  <c r="P39" i="1"/>
  <c r="V39" i="1" s="1"/>
  <c r="P40" i="1"/>
  <c r="V40" i="1" s="1"/>
  <c r="P41" i="1"/>
  <c r="V41" i="1" s="1"/>
  <c r="P42" i="1"/>
  <c r="V42" i="1" s="1"/>
  <c r="P43" i="1"/>
  <c r="V43" i="1" s="1"/>
  <c r="P44" i="1"/>
  <c r="V44" i="1" s="1"/>
  <c r="P45" i="1"/>
  <c r="V45" i="1" s="1"/>
  <c r="P46" i="1"/>
  <c r="V46" i="1" s="1"/>
  <c r="P47" i="1"/>
  <c r="V47" i="1" s="1"/>
  <c r="P48" i="1"/>
  <c r="V48" i="1" s="1"/>
  <c r="P49" i="1"/>
  <c r="V49" i="1" s="1"/>
  <c r="P50" i="1"/>
  <c r="V50" i="1" s="1"/>
  <c r="P51" i="1"/>
  <c r="V51" i="1" s="1"/>
  <c r="P52" i="1"/>
  <c r="V52" i="1" s="1"/>
  <c r="P53" i="1"/>
  <c r="V53" i="1" s="1"/>
  <c r="P54" i="1"/>
  <c r="V54" i="1" s="1"/>
  <c r="P55" i="1"/>
  <c r="V55" i="1" s="1"/>
  <c r="P56" i="1"/>
  <c r="V56" i="1" s="1"/>
  <c r="P57" i="1"/>
  <c r="V57" i="1" s="1"/>
  <c r="P58" i="1"/>
  <c r="V58" i="1" s="1"/>
  <c r="P59" i="1"/>
  <c r="V59" i="1" s="1"/>
  <c r="P60" i="1"/>
  <c r="V60" i="1" s="1"/>
  <c r="P61" i="1"/>
  <c r="V61" i="1" s="1"/>
  <c r="P62" i="1"/>
  <c r="V62" i="1" s="1"/>
  <c r="P63" i="1"/>
  <c r="V63" i="1" s="1"/>
  <c r="P64" i="1"/>
  <c r="V64" i="1" s="1"/>
  <c r="P65" i="1"/>
  <c r="V65" i="1" s="1"/>
  <c r="P66" i="1"/>
  <c r="V66" i="1" s="1"/>
  <c r="P67" i="1"/>
  <c r="V67" i="1" s="1"/>
  <c r="P68" i="1"/>
  <c r="V68" i="1" s="1"/>
  <c r="P69" i="1"/>
  <c r="V69" i="1" s="1"/>
  <c r="P70" i="1"/>
  <c r="V70" i="1" s="1"/>
  <c r="P71" i="1"/>
  <c r="V71" i="1" s="1"/>
  <c r="P72" i="1"/>
  <c r="V72" i="1" s="1"/>
  <c r="P73" i="1"/>
  <c r="V73" i="1" s="1"/>
  <c r="P74" i="1"/>
  <c r="V74" i="1" s="1"/>
  <c r="P75" i="1"/>
  <c r="V75" i="1" s="1"/>
  <c r="P76" i="1"/>
  <c r="V76" i="1" s="1"/>
  <c r="P77" i="1"/>
  <c r="V77" i="1" s="1"/>
  <c r="P78" i="1"/>
  <c r="V78" i="1" s="1"/>
  <c r="P79" i="1"/>
  <c r="V79" i="1" s="1"/>
  <c r="P80" i="1"/>
  <c r="V80" i="1" s="1"/>
  <c r="P81" i="1"/>
  <c r="V81" i="1" s="1"/>
  <c r="P82" i="1"/>
  <c r="V82" i="1" s="1"/>
  <c r="P83" i="1"/>
  <c r="V83" i="1" s="1"/>
  <c r="P84" i="1"/>
  <c r="V84" i="1" s="1"/>
  <c r="P85" i="1"/>
  <c r="V85" i="1" s="1"/>
  <c r="P86" i="1"/>
  <c r="V86" i="1" s="1"/>
  <c r="P87" i="1"/>
  <c r="V87" i="1" s="1"/>
  <c r="P88" i="1"/>
  <c r="V88" i="1" s="1"/>
  <c r="P89" i="1"/>
  <c r="V89" i="1" s="1"/>
  <c r="P90" i="1"/>
  <c r="V90" i="1" s="1"/>
  <c r="P91" i="1"/>
  <c r="V91" i="1" s="1"/>
  <c r="P92" i="1"/>
  <c r="V92" i="1" s="1"/>
  <c r="P93" i="1"/>
  <c r="V93" i="1" s="1"/>
  <c r="P94" i="1"/>
  <c r="V94" i="1" s="1"/>
  <c r="P95" i="1"/>
  <c r="V95" i="1" s="1"/>
  <c r="P96" i="1"/>
  <c r="V96" i="1" s="1"/>
  <c r="P97" i="1"/>
  <c r="V97" i="1" s="1"/>
  <c r="P98" i="1"/>
  <c r="V98" i="1" s="1"/>
  <c r="P99" i="1"/>
  <c r="V99" i="1" s="1"/>
  <c r="P100" i="1"/>
  <c r="V100" i="1" s="1"/>
  <c r="P101" i="1"/>
  <c r="V101" i="1" s="1"/>
  <c r="P102" i="1"/>
  <c r="V102" i="1" s="1"/>
  <c r="P103" i="1"/>
  <c r="V103" i="1" s="1"/>
  <c r="P104" i="1"/>
  <c r="V104" i="1" s="1"/>
  <c r="P105" i="1"/>
  <c r="V105" i="1" s="1"/>
  <c r="P106" i="1"/>
  <c r="V106" i="1" s="1"/>
  <c r="P107" i="1"/>
  <c r="V107" i="1" s="1"/>
  <c r="P108" i="1"/>
  <c r="V108" i="1" s="1"/>
  <c r="P109" i="1"/>
  <c r="V109" i="1" s="1"/>
  <c r="P110" i="1"/>
  <c r="V110" i="1" s="1"/>
  <c r="P111" i="1"/>
  <c r="V111" i="1" s="1"/>
  <c r="P112" i="1"/>
  <c r="V112" i="1" s="1"/>
  <c r="P113" i="1"/>
  <c r="V113" i="1" s="1"/>
  <c r="P114" i="1"/>
  <c r="V114" i="1" s="1"/>
  <c r="P115" i="1"/>
  <c r="V115" i="1" s="1"/>
  <c r="P116" i="1"/>
  <c r="V116" i="1" s="1"/>
  <c r="P117" i="1"/>
  <c r="V117" i="1" s="1"/>
  <c r="P118" i="1"/>
  <c r="V118" i="1" s="1"/>
  <c r="P119" i="1"/>
  <c r="V119" i="1" s="1"/>
  <c r="P120" i="1"/>
  <c r="V120" i="1" s="1"/>
  <c r="P121" i="1"/>
  <c r="V121" i="1" s="1"/>
  <c r="P122" i="1"/>
  <c r="V122" i="1" s="1"/>
  <c r="P123" i="1"/>
  <c r="V123" i="1" s="1"/>
  <c r="P124" i="1"/>
  <c r="V124" i="1" s="1"/>
  <c r="P125" i="1"/>
  <c r="V125" i="1" s="1"/>
  <c r="P126" i="1"/>
  <c r="V126" i="1" s="1"/>
  <c r="P127" i="1"/>
  <c r="V127" i="1" s="1"/>
  <c r="P128" i="1"/>
  <c r="V128" i="1" s="1"/>
  <c r="P129" i="1"/>
  <c r="V129" i="1" s="1"/>
  <c r="P130" i="1"/>
  <c r="V130" i="1" s="1"/>
  <c r="P131" i="1"/>
  <c r="V131" i="1" s="1"/>
  <c r="P132" i="1"/>
  <c r="V132" i="1" s="1"/>
  <c r="P133" i="1"/>
  <c r="V133" i="1" s="1"/>
  <c r="P134" i="1"/>
  <c r="V134" i="1" s="1"/>
  <c r="P135" i="1"/>
  <c r="V135" i="1" s="1"/>
  <c r="P136" i="1"/>
  <c r="V136" i="1" s="1"/>
  <c r="P137" i="1"/>
  <c r="V137" i="1" s="1"/>
  <c r="P138" i="1"/>
  <c r="V138" i="1" s="1"/>
  <c r="P139" i="1"/>
  <c r="V139" i="1" s="1"/>
  <c r="P140" i="1"/>
  <c r="V140" i="1" s="1"/>
  <c r="P141" i="1"/>
  <c r="V141" i="1" s="1"/>
  <c r="P142" i="1"/>
  <c r="V142" i="1" s="1"/>
  <c r="P143" i="1"/>
  <c r="V143" i="1" s="1"/>
  <c r="P144" i="1"/>
  <c r="V144" i="1" s="1"/>
  <c r="P145" i="1"/>
  <c r="V145" i="1" s="1"/>
  <c r="P146" i="1"/>
  <c r="V146" i="1" s="1"/>
  <c r="P147" i="1"/>
  <c r="V147" i="1" s="1"/>
  <c r="P148" i="1"/>
  <c r="V148" i="1" s="1"/>
  <c r="P149" i="1"/>
  <c r="V149" i="1" s="1"/>
  <c r="P150" i="1"/>
  <c r="V150" i="1" s="1"/>
  <c r="P151" i="1"/>
  <c r="V151" i="1" s="1"/>
  <c r="P152" i="1"/>
  <c r="V152" i="1" s="1"/>
  <c r="P153" i="1"/>
  <c r="V153" i="1" s="1"/>
  <c r="P154" i="1"/>
  <c r="V154" i="1" s="1"/>
  <c r="P155" i="1"/>
  <c r="V155" i="1" s="1"/>
  <c r="P156" i="1"/>
  <c r="V156" i="1" s="1"/>
  <c r="P157" i="1"/>
  <c r="V157" i="1" s="1"/>
  <c r="P158" i="1"/>
  <c r="V158" i="1" s="1"/>
  <c r="P159" i="1"/>
  <c r="V159" i="1" s="1"/>
  <c r="P160" i="1"/>
  <c r="V160" i="1" s="1"/>
  <c r="P161" i="1"/>
  <c r="V161" i="1" s="1"/>
  <c r="P162" i="1"/>
  <c r="V162" i="1" s="1"/>
  <c r="P163" i="1"/>
  <c r="V163" i="1" s="1"/>
  <c r="P164" i="1"/>
  <c r="V164" i="1" s="1"/>
  <c r="P165" i="1"/>
  <c r="V165" i="1" s="1"/>
  <c r="P166" i="1"/>
  <c r="V166" i="1" s="1"/>
  <c r="P167" i="1"/>
  <c r="V167" i="1" s="1"/>
  <c r="P168" i="1"/>
  <c r="V168" i="1" s="1"/>
  <c r="P169" i="1"/>
  <c r="V169" i="1" s="1"/>
  <c r="P170" i="1"/>
  <c r="V170" i="1" s="1"/>
  <c r="P171" i="1"/>
  <c r="V171" i="1" s="1"/>
  <c r="P172" i="1"/>
  <c r="V172" i="1" s="1"/>
  <c r="P173" i="1"/>
  <c r="V173" i="1" s="1"/>
  <c r="P174" i="1"/>
  <c r="V174" i="1" s="1"/>
  <c r="P175" i="1"/>
  <c r="V175" i="1" s="1"/>
  <c r="P176" i="1"/>
  <c r="V176" i="1" s="1"/>
  <c r="P177" i="1"/>
  <c r="V177" i="1" s="1"/>
  <c r="P178" i="1"/>
  <c r="V178" i="1" s="1"/>
  <c r="P179" i="1"/>
  <c r="V179" i="1" s="1"/>
  <c r="P180" i="1"/>
  <c r="V180" i="1" s="1"/>
  <c r="P181" i="1"/>
  <c r="V181" i="1" s="1"/>
  <c r="P182" i="1"/>
  <c r="V182" i="1" s="1"/>
  <c r="P183" i="1"/>
  <c r="V183" i="1" s="1"/>
  <c r="P184" i="1"/>
  <c r="V184" i="1" s="1"/>
  <c r="P185" i="1"/>
  <c r="V185" i="1" s="1"/>
  <c r="P186" i="1"/>
  <c r="V186" i="1" s="1"/>
  <c r="P187" i="1"/>
  <c r="V187" i="1" s="1"/>
  <c r="P188" i="1"/>
  <c r="V188" i="1" s="1"/>
  <c r="P189" i="1"/>
  <c r="V189" i="1" s="1"/>
  <c r="P190" i="1"/>
  <c r="V190" i="1" s="1"/>
  <c r="P191" i="1"/>
  <c r="V191" i="1" s="1"/>
  <c r="P192" i="1"/>
  <c r="V192" i="1" s="1"/>
  <c r="P193" i="1"/>
  <c r="V193" i="1" s="1"/>
  <c r="P194" i="1"/>
  <c r="V194" i="1" s="1"/>
  <c r="P195" i="1"/>
  <c r="V195" i="1" s="1"/>
  <c r="P196" i="1"/>
  <c r="V196" i="1" s="1"/>
  <c r="P197" i="1"/>
  <c r="V197" i="1" s="1"/>
  <c r="P198" i="1"/>
  <c r="V198" i="1" s="1"/>
  <c r="P199" i="1"/>
  <c r="V199" i="1" s="1"/>
  <c r="P200" i="1"/>
  <c r="V200" i="1" s="1"/>
  <c r="P201" i="1"/>
  <c r="V201" i="1" s="1"/>
  <c r="P202" i="1"/>
  <c r="V202" i="1" s="1"/>
  <c r="P203" i="1"/>
  <c r="V203" i="1" s="1"/>
  <c r="P204" i="1"/>
  <c r="V204" i="1" s="1"/>
  <c r="P205" i="1"/>
  <c r="V205" i="1" s="1"/>
  <c r="P206" i="1"/>
  <c r="V206" i="1" s="1"/>
  <c r="P207" i="1"/>
  <c r="V207" i="1" s="1"/>
  <c r="P208" i="1"/>
  <c r="V208" i="1" s="1"/>
  <c r="P209" i="1"/>
  <c r="V209" i="1" s="1"/>
  <c r="P210" i="1"/>
  <c r="V210" i="1" s="1"/>
  <c r="P211" i="1"/>
  <c r="V211" i="1" s="1"/>
  <c r="P212" i="1"/>
  <c r="V212" i="1" s="1"/>
  <c r="P213" i="1"/>
  <c r="V213" i="1" s="1"/>
  <c r="P214" i="1"/>
  <c r="V214" i="1" s="1"/>
  <c r="P215" i="1"/>
  <c r="V215" i="1" s="1"/>
  <c r="P216" i="1"/>
  <c r="V216" i="1" s="1"/>
  <c r="P217" i="1"/>
  <c r="V217" i="1" s="1"/>
  <c r="P218" i="1"/>
  <c r="V218" i="1" s="1"/>
  <c r="P219" i="1"/>
  <c r="V219" i="1" s="1"/>
  <c r="P220" i="1"/>
  <c r="V220" i="1" s="1"/>
  <c r="P221" i="1"/>
  <c r="V221" i="1" s="1"/>
  <c r="P222" i="1"/>
  <c r="V222" i="1" s="1"/>
  <c r="P223" i="1"/>
  <c r="V223" i="1" s="1"/>
  <c r="P224" i="1"/>
  <c r="V224" i="1" s="1"/>
  <c r="P225" i="1"/>
  <c r="V225" i="1" s="1"/>
  <c r="P226" i="1"/>
  <c r="V226" i="1" s="1"/>
  <c r="P227" i="1"/>
  <c r="V227" i="1" s="1"/>
  <c r="P228" i="1"/>
  <c r="V228" i="1" s="1"/>
  <c r="P229" i="1"/>
  <c r="V229" i="1" s="1"/>
  <c r="P230" i="1"/>
  <c r="V230" i="1" s="1"/>
  <c r="P231" i="1"/>
  <c r="V231" i="1" s="1"/>
  <c r="P232" i="1"/>
  <c r="V232" i="1" s="1"/>
  <c r="P233" i="1"/>
  <c r="V233" i="1" s="1"/>
  <c r="P234" i="1"/>
  <c r="V234" i="1" s="1"/>
  <c r="P235" i="1"/>
  <c r="V235" i="1" s="1"/>
  <c r="P236" i="1"/>
  <c r="V236" i="1" s="1"/>
  <c r="P237" i="1"/>
  <c r="V237" i="1" s="1"/>
  <c r="P238" i="1"/>
  <c r="V238" i="1" s="1"/>
  <c r="P239" i="1"/>
  <c r="V239" i="1" s="1"/>
  <c r="P240" i="1"/>
  <c r="V240" i="1" s="1"/>
  <c r="P241" i="1"/>
  <c r="V241" i="1" s="1"/>
  <c r="P242" i="1"/>
  <c r="V242" i="1" s="1"/>
  <c r="P243" i="1"/>
  <c r="V243" i="1" s="1"/>
  <c r="P244" i="1"/>
  <c r="V244" i="1" s="1"/>
  <c r="P245" i="1"/>
  <c r="V245" i="1" s="1"/>
  <c r="P246" i="1"/>
  <c r="V246" i="1" s="1"/>
  <c r="P247" i="1"/>
  <c r="V247" i="1" s="1"/>
  <c r="P248" i="1"/>
  <c r="V248" i="1" s="1"/>
  <c r="P249" i="1"/>
  <c r="V249" i="1" s="1"/>
  <c r="P250" i="1"/>
  <c r="V250" i="1" s="1"/>
  <c r="P251" i="1"/>
  <c r="V251" i="1" s="1"/>
  <c r="P252" i="1"/>
  <c r="V252" i="1" s="1"/>
  <c r="P253" i="1"/>
  <c r="V253" i="1" s="1"/>
  <c r="P254" i="1"/>
  <c r="V254" i="1" s="1"/>
  <c r="P255" i="1"/>
  <c r="V255" i="1" s="1"/>
  <c r="P256" i="1"/>
  <c r="V256" i="1" s="1"/>
  <c r="P257" i="1"/>
  <c r="V257" i="1" s="1"/>
  <c r="P258" i="1"/>
  <c r="V258" i="1" s="1"/>
  <c r="P259" i="1"/>
  <c r="V259" i="1" s="1"/>
  <c r="P260" i="1"/>
  <c r="V260" i="1" s="1"/>
  <c r="P261" i="1"/>
  <c r="V261" i="1" s="1"/>
  <c r="P262" i="1"/>
  <c r="V262" i="1" s="1"/>
  <c r="P263" i="1"/>
  <c r="V263" i="1" s="1"/>
  <c r="P264" i="1"/>
  <c r="V264" i="1" s="1"/>
  <c r="P265" i="1"/>
  <c r="V265" i="1" s="1"/>
  <c r="P266" i="1"/>
  <c r="V266" i="1" s="1"/>
  <c r="P267" i="1"/>
  <c r="V267" i="1" s="1"/>
  <c r="P268" i="1"/>
  <c r="V268" i="1" s="1"/>
  <c r="P269" i="1"/>
  <c r="V269" i="1" s="1"/>
  <c r="P270" i="1"/>
  <c r="V270" i="1" s="1"/>
  <c r="P271" i="1"/>
  <c r="V271" i="1" s="1"/>
  <c r="P272" i="1"/>
  <c r="V272" i="1" s="1"/>
  <c r="P273" i="1"/>
  <c r="V273" i="1" s="1"/>
  <c r="P274" i="1"/>
  <c r="V274" i="1" s="1"/>
  <c r="P275" i="1"/>
  <c r="V275" i="1" s="1"/>
  <c r="P276" i="1"/>
  <c r="V276" i="1" s="1"/>
  <c r="P277" i="1"/>
  <c r="V277" i="1" s="1"/>
  <c r="P278" i="1"/>
  <c r="V278" i="1" s="1"/>
  <c r="P279" i="1"/>
  <c r="V279" i="1" s="1"/>
  <c r="P280" i="1"/>
  <c r="V280" i="1" s="1"/>
  <c r="P281" i="1"/>
  <c r="V281" i="1" s="1"/>
  <c r="P282" i="1"/>
  <c r="V282" i="1" s="1"/>
  <c r="P283" i="1"/>
  <c r="V283" i="1" s="1"/>
  <c r="P284" i="1"/>
  <c r="V284" i="1" s="1"/>
  <c r="P285" i="1"/>
  <c r="V285" i="1" s="1"/>
  <c r="P286" i="1"/>
  <c r="V286" i="1" s="1"/>
  <c r="P287" i="1"/>
  <c r="V287" i="1" s="1"/>
  <c r="P288" i="1"/>
  <c r="V288" i="1" s="1"/>
  <c r="P289" i="1"/>
  <c r="V289" i="1" s="1"/>
  <c r="P290" i="1"/>
  <c r="V290" i="1" s="1"/>
  <c r="P291" i="1"/>
  <c r="V291" i="1" s="1"/>
  <c r="P292" i="1"/>
  <c r="V292" i="1" s="1"/>
  <c r="P293" i="1"/>
  <c r="V293" i="1" s="1"/>
  <c r="P294" i="1"/>
  <c r="V294" i="1" s="1"/>
  <c r="P295" i="1"/>
  <c r="V295" i="1" s="1"/>
  <c r="P296" i="1"/>
  <c r="V296" i="1" s="1"/>
  <c r="P297" i="1"/>
  <c r="V297" i="1" s="1"/>
  <c r="P298" i="1"/>
  <c r="V298" i="1" s="1"/>
  <c r="P299" i="1"/>
  <c r="V299" i="1" s="1"/>
  <c r="P300" i="1"/>
  <c r="V300" i="1" s="1"/>
  <c r="P301" i="1"/>
  <c r="V301" i="1" s="1"/>
  <c r="P302" i="1"/>
  <c r="V302" i="1" s="1"/>
  <c r="P303" i="1"/>
  <c r="V303" i="1" s="1"/>
  <c r="P304" i="1"/>
  <c r="V304" i="1" s="1"/>
  <c r="P305" i="1"/>
  <c r="V305" i="1" s="1"/>
  <c r="P306" i="1"/>
  <c r="V306" i="1" s="1"/>
  <c r="P307" i="1"/>
  <c r="V307" i="1" s="1"/>
  <c r="P308" i="1"/>
  <c r="V308" i="1" s="1"/>
  <c r="P309" i="1"/>
  <c r="V309" i="1" s="1"/>
  <c r="P310" i="1"/>
  <c r="V310" i="1" s="1"/>
  <c r="P311" i="1"/>
  <c r="V311" i="1" s="1"/>
  <c r="P312" i="1"/>
  <c r="V312" i="1" s="1"/>
  <c r="P313" i="1"/>
  <c r="V313" i="1" s="1"/>
  <c r="P314" i="1"/>
  <c r="V314" i="1" s="1"/>
  <c r="P315" i="1"/>
  <c r="V315" i="1" s="1"/>
  <c r="P316" i="1"/>
  <c r="V316" i="1" s="1"/>
  <c r="P317" i="1"/>
  <c r="V317" i="1" s="1"/>
  <c r="P318" i="1"/>
  <c r="V318" i="1" s="1"/>
  <c r="P319" i="1"/>
  <c r="V319" i="1" s="1"/>
  <c r="P320" i="1"/>
  <c r="V320" i="1" s="1"/>
  <c r="P321" i="1"/>
  <c r="V321" i="1" s="1"/>
  <c r="P322" i="1"/>
  <c r="V322" i="1" s="1"/>
  <c r="P323" i="1"/>
  <c r="V323" i="1" s="1"/>
  <c r="P324" i="1"/>
  <c r="V324" i="1" s="1"/>
  <c r="P325" i="1"/>
  <c r="V325" i="1" s="1"/>
  <c r="P326" i="1"/>
  <c r="V326" i="1" s="1"/>
  <c r="P327" i="1"/>
  <c r="V327" i="1" s="1"/>
  <c r="P328" i="1"/>
  <c r="V328" i="1" s="1"/>
  <c r="P329" i="1"/>
  <c r="V329" i="1" s="1"/>
  <c r="P330" i="1"/>
  <c r="V330" i="1" s="1"/>
  <c r="P331" i="1"/>
  <c r="V331" i="1" s="1"/>
  <c r="P332" i="1"/>
  <c r="V332" i="1" s="1"/>
  <c r="P333" i="1"/>
  <c r="V333" i="1" s="1"/>
  <c r="P334" i="1"/>
  <c r="V334" i="1" s="1"/>
  <c r="P335" i="1"/>
  <c r="V335" i="1" s="1"/>
  <c r="P336" i="1"/>
  <c r="V336" i="1" s="1"/>
  <c r="P337" i="1"/>
  <c r="V337" i="1" s="1"/>
  <c r="P338" i="1"/>
  <c r="V338" i="1" s="1"/>
  <c r="P339" i="1"/>
  <c r="V339" i="1" s="1"/>
  <c r="P340" i="1"/>
  <c r="V340" i="1" s="1"/>
  <c r="P341" i="1"/>
  <c r="V341" i="1" s="1"/>
  <c r="P342" i="1"/>
  <c r="V342" i="1" s="1"/>
  <c r="P343" i="1"/>
  <c r="V343" i="1" s="1"/>
  <c r="P344" i="1"/>
  <c r="V344" i="1" s="1"/>
  <c r="P345" i="1"/>
  <c r="V345" i="1" s="1"/>
  <c r="P346" i="1"/>
  <c r="V346" i="1" s="1"/>
  <c r="P347" i="1"/>
  <c r="V347" i="1" s="1"/>
  <c r="P348" i="1"/>
  <c r="V348" i="1" s="1"/>
  <c r="P349" i="1"/>
  <c r="V349" i="1" s="1"/>
  <c r="P350" i="1"/>
  <c r="V350" i="1" s="1"/>
  <c r="P351" i="1"/>
  <c r="V351" i="1" s="1"/>
  <c r="P352" i="1"/>
  <c r="V352" i="1" s="1"/>
  <c r="P353" i="1"/>
  <c r="V353" i="1" s="1"/>
  <c r="P354" i="1"/>
  <c r="V354" i="1" s="1"/>
  <c r="P355" i="1"/>
  <c r="V355" i="1" s="1"/>
  <c r="P356" i="1"/>
  <c r="V356" i="1" s="1"/>
  <c r="P357" i="1"/>
  <c r="V357" i="1" s="1"/>
  <c r="P358" i="1"/>
  <c r="V358" i="1" s="1"/>
  <c r="P359" i="1"/>
  <c r="V359" i="1" s="1"/>
  <c r="P360" i="1"/>
  <c r="V360" i="1" s="1"/>
  <c r="P361" i="1"/>
  <c r="V361" i="1" s="1"/>
  <c r="P362" i="1"/>
  <c r="V362" i="1" s="1"/>
  <c r="P363" i="1"/>
  <c r="V363" i="1" s="1"/>
  <c r="P364" i="1"/>
  <c r="V364" i="1" s="1"/>
  <c r="P365" i="1"/>
  <c r="V365" i="1" s="1"/>
  <c r="P366" i="1"/>
  <c r="V366" i="1" s="1"/>
  <c r="P367" i="1"/>
  <c r="V367" i="1" s="1"/>
  <c r="P368" i="1"/>
  <c r="V368" i="1" s="1"/>
  <c r="P369" i="1"/>
  <c r="V369" i="1" s="1"/>
  <c r="P370" i="1"/>
  <c r="V370" i="1" s="1"/>
  <c r="P371" i="1"/>
  <c r="V371" i="1" s="1"/>
  <c r="P372" i="1"/>
  <c r="V372" i="1" s="1"/>
  <c r="P373" i="1"/>
  <c r="V373" i="1" s="1"/>
  <c r="P374" i="1"/>
  <c r="V374" i="1" s="1"/>
  <c r="P375" i="1"/>
  <c r="V375" i="1" s="1"/>
  <c r="P376" i="1"/>
  <c r="V376" i="1" s="1"/>
  <c r="P377" i="1"/>
  <c r="V377" i="1" s="1"/>
  <c r="P378" i="1"/>
  <c r="V378" i="1" s="1"/>
  <c r="P379" i="1"/>
  <c r="V379" i="1" s="1"/>
  <c r="P380" i="1"/>
  <c r="V380" i="1" s="1"/>
  <c r="P381" i="1"/>
  <c r="V381" i="1" s="1"/>
  <c r="P382" i="1"/>
  <c r="V382" i="1" s="1"/>
  <c r="P383" i="1"/>
  <c r="V383" i="1" s="1"/>
  <c r="P384" i="1"/>
  <c r="V384" i="1" s="1"/>
  <c r="P385" i="1"/>
  <c r="V385" i="1" s="1"/>
  <c r="P386" i="1"/>
  <c r="V386" i="1" s="1"/>
  <c r="P387" i="1"/>
  <c r="V387" i="1" s="1"/>
  <c r="P388" i="1"/>
  <c r="V388" i="1" s="1"/>
  <c r="P389" i="1"/>
  <c r="V389" i="1" s="1"/>
  <c r="P390" i="1"/>
  <c r="V390" i="1" s="1"/>
  <c r="P391" i="1"/>
  <c r="V391" i="1" s="1"/>
  <c r="P392" i="1"/>
  <c r="V392" i="1" s="1"/>
  <c r="P393" i="1"/>
  <c r="V393" i="1" s="1"/>
  <c r="P394" i="1"/>
  <c r="V394" i="1" s="1"/>
  <c r="P395" i="1"/>
  <c r="V395" i="1" s="1"/>
  <c r="P396" i="1"/>
  <c r="V396" i="1" s="1"/>
  <c r="P397" i="1"/>
  <c r="V397" i="1" s="1"/>
  <c r="P398" i="1"/>
  <c r="V398" i="1" s="1"/>
  <c r="P399" i="1"/>
  <c r="V399" i="1" s="1"/>
  <c r="P400" i="1"/>
  <c r="V400" i="1" s="1"/>
  <c r="P401" i="1"/>
  <c r="V401" i="1" s="1"/>
  <c r="P402" i="1"/>
  <c r="V402" i="1" s="1"/>
  <c r="P403" i="1"/>
  <c r="V403" i="1" s="1"/>
  <c r="P404" i="1"/>
  <c r="V404" i="1" s="1"/>
  <c r="P405" i="1"/>
  <c r="V405" i="1" s="1"/>
  <c r="P406" i="1"/>
  <c r="V406" i="1" s="1"/>
  <c r="P407" i="1"/>
  <c r="V407" i="1" s="1"/>
  <c r="P408" i="1"/>
  <c r="V408" i="1" s="1"/>
  <c r="P409" i="1"/>
  <c r="V409" i="1" s="1"/>
  <c r="P410" i="1"/>
  <c r="V410" i="1" s="1"/>
  <c r="P411" i="1"/>
  <c r="V411" i="1" s="1"/>
  <c r="P412" i="1"/>
  <c r="V412" i="1" s="1"/>
  <c r="P413" i="1"/>
  <c r="V413" i="1" s="1"/>
  <c r="P414" i="1"/>
  <c r="V414" i="1" s="1"/>
  <c r="P415" i="1"/>
  <c r="V415" i="1" s="1"/>
  <c r="P416" i="1"/>
  <c r="V416" i="1" s="1"/>
  <c r="P417" i="1"/>
  <c r="V417" i="1" s="1"/>
  <c r="P418" i="1"/>
  <c r="V418" i="1" s="1"/>
  <c r="P419" i="1"/>
  <c r="V419" i="1" s="1"/>
  <c r="P420" i="1"/>
  <c r="V420" i="1" s="1"/>
  <c r="P421" i="1"/>
  <c r="V421" i="1" s="1"/>
  <c r="P422" i="1"/>
  <c r="V422" i="1" s="1"/>
  <c r="P423" i="1"/>
  <c r="V423" i="1" s="1"/>
  <c r="P424" i="1"/>
  <c r="V424" i="1" s="1"/>
  <c r="P425" i="1"/>
  <c r="V425" i="1" s="1"/>
  <c r="P426" i="1"/>
  <c r="V426" i="1" s="1"/>
  <c r="P427" i="1"/>
  <c r="V427" i="1" s="1"/>
  <c r="P428" i="1"/>
  <c r="V428" i="1" s="1"/>
  <c r="P429" i="1"/>
  <c r="V429" i="1" s="1"/>
  <c r="P430" i="1"/>
  <c r="V430" i="1" s="1"/>
  <c r="P431" i="1"/>
  <c r="V431" i="1" s="1"/>
  <c r="P432" i="1"/>
  <c r="V432" i="1" s="1"/>
  <c r="P433" i="1"/>
  <c r="V433" i="1" s="1"/>
  <c r="P434" i="1"/>
  <c r="V434" i="1" s="1"/>
  <c r="P435" i="1"/>
  <c r="V435" i="1" s="1"/>
  <c r="P436" i="1"/>
  <c r="V436" i="1" s="1"/>
  <c r="P437" i="1"/>
  <c r="V437" i="1" s="1"/>
  <c r="P438" i="1"/>
  <c r="V438" i="1" s="1"/>
  <c r="P439" i="1"/>
  <c r="V439" i="1" s="1"/>
  <c r="P440" i="1"/>
  <c r="V440" i="1" s="1"/>
  <c r="P441" i="1"/>
  <c r="V441" i="1" s="1"/>
  <c r="P442" i="1"/>
  <c r="V442" i="1" s="1"/>
  <c r="P443" i="1"/>
  <c r="V443" i="1" s="1"/>
  <c r="P444" i="1"/>
  <c r="V444" i="1" s="1"/>
  <c r="P445" i="1"/>
  <c r="V445" i="1" s="1"/>
  <c r="P446" i="1"/>
  <c r="V446" i="1" s="1"/>
  <c r="P447" i="1"/>
  <c r="V447" i="1" s="1"/>
  <c r="P448" i="1"/>
  <c r="V448" i="1" s="1"/>
  <c r="P449" i="1"/>
  <c r="V449" i="1" s="1"/>
  <c r="P450" i="1"/>
  <c r="V450" i="1" s="1"/>
  <c r="P451" i="1"/>
  <c r="V451" i="1" s="1"/>
  <c r="P452" i="1"/>
  <c r="V452" i="1" s="1"/>
  <c r="P453" i="1"/>
  <c r="V453" i="1" s="1"/>
  <c r="P454" i="1"/>
  <c r="V454" i="1" s="1"/>
  <c r="P455" i="1"/>
  <c r="V455" i="1" s="1"/>
  <c r="P456" i="1"/>
  <c r="V456" i="1" s="1"/>
  <c r="P457" i="1"/>
  <c r="V457" i="1" s="1"/>
  <c r="P458" i="1"/>
  <c r="V458" i="1" s="1"/>
  <c r="P459" i="1"/>
  <c r="V459" i="1" s="1"/>
  <c r="P460" i="1"/>
  <c r="V460" i="1" s="1"/>
  <c r="P461" i="1"/>
  <c r="V461" i="1" s="1"/>
  <c r="P462" i="1"/>
  <c r="V462" i="1" s="1"/>
  <c r="P463" i="1"/>
  <c r="V463" i="1" s="1"/>
  <c r="P464" i="1"/>
  <c r="V464" i="1" s="1"/>
  <c r="P465" i="1"/>
  <c r="V465" i="1" s="1"/>
  <c r="P466" i="1"/>
  <c r="V466" i="1" s="1"/>
  <c r="P467" i="1"/>
  <c r="V467" i="1" s="1"/>
  <c r="P468" i="1"/>
  <c r="V468" i="1" s="1"/>
  <c r="P469" i="1"/>
  <c r="V469" i="1" s="1"/>
  <c r="P470" i="1"/>
  <c r="V470" i="1" s="1"/>
  <c r="P471" i="1"/>
  <c r="V471" i="1" s="1"/>
  <c r="P472" i="1"/>
  <c r="V472" i="1" s="1"/>
  <c r="P473" i="1"/>
  <c r="V473" i="1" s="1"/>
  <c r="P474" i="1"/>
  <c r="V474" i="1" s="1"/>
  <c r="P475" i="1"/>
  <c r="V475" i="1" s="1"/>
  <c r="P476" i="1"/>
  <c r="V476" i="1" s="1"/>
  <c r="P477" i="1"/>
  <c r="V477" i="1" s="1"/>
  <c r="P478" i="1"/>
  <c r="V478" i="1" s="1"/>
  <c r="P479" i="1"/>
  <c r="V479" i="1" s="1"/>
  <c r="P480" i="1"/>
  <c r="V480" i="1" s="1"/>
  <c r="P481" i="1"/>
  <c r="V481" i="1" s="1"/>
  <c r="P482" i="1"/>
  <c r="V482" i="1" s="1"/>
  <c r="P483" i="1"/>
  <c r="V483" i="1" s="1"/>
  <c r="P484" i="1"/>
  <c r="V484" i="1" s="1"/>
  <c r="P485" i="1"/>
  <c r="V485" i="1" s="1"/>
  <c r="P486" i="1"/>
  <c r="V486" i="1" s="1"/>
  <c r="P487" i="1"/>
  <c r="V487" i="1" s="1"/>
  <c r="P488" i="1"/>
  <c r="V488" i="1" s="1"/>
  <c r="P489" i="1"/>
  <c r="V489" i="1" s="1"/>
  <c r="P490" i="1"/>
  <c r="V490" i="1" s="1"/>
  <c r="P491" i="1"/>
  <c r="V491" i="1" s="1"/>
  <c r="P492" i="1"/>
  <c r="V492" i="1" s="1"/>
  <c r="P493" i="1"/>
  <c r="V493" i="1" s="1"/>
  <c r="P494" i="1"/>
  <c r="V494" i="1" s="1"/>
  <c r="P495" i="1"/>
  <c r="V495" i="1" s="1"/>
  <c r="P496" i="1"/>
  <c r="V496" i="1" s="1"/>
  <c r="P497" i="1"/>
  <c r="V497" i="1" s="1"/>
  <c r="P498" i="1"/>
  <c r="V498" i="1" s="1"/>
  <c r="P499" i="1"/>
  <c r="V499" i="1" s="1"/>
  <c r="P500" i="1"/>
  <c r="V500" i="1" s="1"/>
  <c r="P501" i="1"/>
  <c r="V501" i="1" s="1"/>
  <c r="P502" i="1"/>
  <c r="V502" i="1" s="1"/>
  <c r="P503" i="1"/>
  <c r="V503" i="1" s="1"/>
  <c r="P504" i="1"/>
  <c r="V504" i="1" s="1"/>
  <c r="P505" i="1"/>
  <c r="V505" i="1" s="1"/>
  <c r="P506" i="1"/>
  <c r="V506" i="1" s="1"/>
  <c r="P507" i="1"/>
  <c r="V507" i="1" s="1"/>
  <c r="P508" i="1"/>
  <c r="V508" i="1" s="1"/>
  <c r="P509" i="1"/>
  <c r="V509" i="1" s="1"/>
  <c r="P510" i="1"/>
  <c r="V510" i="1" s="1"/>
  <c r="P511" i="1"/>
  <c r="V511" i="1" s="1"/>
  <c r="P512" i="1"/>
  <c r="V512" i="1" s="1"/>
  <c r="P513" i="1"/>
  <c r="V513" i="1" s="1"/>
  <c r="P514" i="1"/>
  <c r="V514" i="1" s="1"/>
  <c r="P515" i="1"/>
  <c r="V515" i="1" s="1"/>
  <c r="P516" i="1"/>
  <c r="V516" i="1" s="1"/>
  <c r="P517" i="1"/>
  <c r="V517" i="1" s="1"/>
  <c r="P518" i="1"/>
  <c r="V518" i="1" s="1"/>
  <c r="P519" i="1"/>
  <c r="V519" i="1" s="1"/>
  <c r="P520" i="1"/>
  <c r="V520" i="1" s="1"/>
  <c r="P521" i="1"/>
  <c r="V521" i="1" s="1"/>
  <c r="P522" i="1"/>
  <c r="V522" i="1" s="1"/>
  <c r="P523" i="1"/>
  <c r="V523" i="1" s="1"/>
  <c r="P524" i="1"/>
  <c r="V524" i="1" s="1"/>
  <c r="P525" i="1"/>
  <c r="V525" i="1" s="1"/>
  <c r="P526" i="1"/>
  <c r="V526" i="1" s="1"/>
  <c r="P527" i="1"/>
  <c r="V527" i="1" s="1"/>
  <c r="P528" i="1"/>
  <c r="V528" i="1" s="1"/>
  <c r="P529" i="1"/>
  <c r="V529" i="1" s="1"/>
  <c r="P530" i="1"/>
  <c r="V530" i="1" s="1"/>
  <c r="P531" i="1"/>
  <c r="V531" i="1" s="1"/>
  <c r="P532" i="1"/>
  <c r="V532" i="1" s="1"/>
  <c r="P533" i="1"/>
  <c r="V533" i="1" s="1"/>
  <c r="P534" i="1"/>
  <c r="V534" i="1" s="1"/>
  <c r="P535" i="1"/>
  <c r="V535" i="1" s="1"/>
  <c r="P536" i="1"/>
  <c r="V536" i="1" s="1"/>
  <c r="P537" i="1"/>
  <c r="V537" i="1" s="1"/>
  <c r="P538" i="1"/>
  <c r="V538" i="1" s="1"/>
  <c r="P539" i="1"/>
  <c r="V539" i="1" s="1"/>
  <c r="P540" i="1"/>
  <c r="V540" i="1" s="1"/>
  <c r="P541" i="1"/>
  <c r="V541" i="1" s="1"/>
  <c r="P542" i="1"/>
  <c r="V542" i="1" s="1"/>
  <c r="P543" i="1"/>
  <c r="V543" i="1" s="1"/>
  <c r="P544" i="1"/>
  <c r="V544" i="1" s="1"/>
  <c r="P545" i="1"/>
  <c r="V545" i="1" s="1"/>
  <c r="P546" i="1"/>
  <c r="V546" i="1" s="1"/>
  <c r="P547" i="1"/>
  <c r="V547" i="1" s="1"/>
  <c r="P548" i="1"/>
  <c r="V548" i="1" s="1"/>
  <c r="P549" i="1"/>
  <c r="V549" i="1" s="1"/>
  <c r="P550" i="1"/>
  <c r="V550" i="1" s="1"/>
  <c r="P551" i="1"/>
  <c r="V551" i="1" s="1"/>
  <c r="P552" i="1"/>
  <c r="V552" i="1" s="1"/>
  <c r="P553" i="1"/>
  <c r="V553" i="1" s="1"/>
  <c r="P554" i="1"/>
  <c r="V554" i="1" s="1"/>
  <c r="P555" i="1"/>
  <c r="V555" i="1" s="1"/>
  <c r="P556" i="1"/>
  <c r="V556" i="1" s="1"/>
  <c r="P557" i="1"/>
  <c r="V557" i="1" s="1"/>
  <c r="P558" i="1"/>
  <c r="V558" i="1" s="1"/>
  <c r="P559" i="1"/>
  <c r="V559" i="1" s="1"/>
  <c r="P560" i="1"/>
  <c r="V560" i="1" s="1"/>
  <c r="P561" i="1"/>
  <c r="V561" i="1" s="1"/>
  <c r="P562" i="1"/>
  <c r="V562" i="1" s="1"/>
  <c r="P563" i="1"/>
  <c r="V563" i="1" s="1"/>
  <c r="P564" i="1"/>
  <c r="V564" i="1" s="1"/>
  <c r="P565" i="1"/>
  <c r="V565" i="1" s="1"/>
  <c r="P566" i="1"/>
  <c r="V566" i="1" s="1"/>
  <c r="P567" i="1"/>
  <c r="V567" i="1" s="1"/>
  <c r="P568" i="1"/>
  <c r="V568" i="1" s="1"/>
  <c r="P569" i="1"/>
  <c r="V569" i="1" s="1"/>
  <c r="P570" i="1"/>
  <c r="V570" i="1" s="1"/>
  <c r="P571" i="1"/>
  <c r="V571" i="1" s="1"/>
  <c r="P572" i="1"/>
  <c r="V572" i="1" s="1"/>
  <c r="P573" i="1"/>
  <c r="V573" i="1" s="1"/>
  <c r="P574" i="1"/>
  <c r="V574" i="1" s="1"/>
  <c r="P575" i="1"/>
  <c r="V575" i="1" s="1"/>
  <c r="P576" i="1"/>
  <c r="V576" i="1" s="1"/>
  <c r="P577" i="1"/>
  <c r="V577" i="1" s="1"/>
  <c r="P578" i="1"/>
  <c r="V578" i="1" s="1"/>
  <c r="P579" i="1"/>
  <c r="V579" i="1" s="1"/>
  <c r="P580" i="1"/>
  <c r="V580" i="1" s="1"/>
  <c r="P581" i="1"/>
  <c r="V581" i="1" s="1"/>
  <c r="P582" i="1"/>
  <c r="V582" i="1" s="1"/>
  <c r="P583" i="1"/>
  <c r="V583" i="1" s="1"/>
  <c r="P584" i="1"/>
  <c r="V584" i="1" s="1"/>
  <c r="P585" i="1"/>
  <c r="V585" i="1" s="1"/>
  <c r="P586" i="1"/>
  <c r="V586" i="1" s="1"/>
  <c r="P587" i="1"/>
  <c r="V587" i="1" s="1"/>
  <c r="P588" i="1"/>
  <c r="V588" i="1" s="1"/>
  <c r="P589" i="1"/>
  <c r="V589" i="1" s="1"/>
  <c r="P590" i="1"/>
  <c r="V590" i="1" s="1"/>
  <c r="P591" i="1"/>
  <c r="V591" i="1" s="1"/>
  <c r="P592" i="1"/>
  <c r="V592" i="1" s="1"/>
  <c r="P593" i="1"/>
  <c r="V593" i="1" s="1"/>
  <c r="P594" i="1"/>
  <c r="V594" i="1" s="1"/>
  <c r="P595" i="1"/>
  <c r="V595" i="1" s="1"/>
  <c r="P596" i="1"/>
  <c r="V596" i="1" s="1"/>
  <c r="P597" i="1"/>
  <c r="V597" i="1" s="1"/>
  <c r="P598" i="1"/>
  <c r="V598" i="1" s="1"/>
  <c r="P599" i="1"/>
  <c r="V599" i="1" s="1"/>
  <c r="P600" i="1"/>
  <c r="V600" i="1" s="1"/>
  <c r="P601" i="1"/>
  <c r="V601" i="1" s="1"/>
  <c r="P602" i="1"/>
  <c r="V602" i="1" s="1"/>
  <c r="P603" i="1"/>
  <c r="V603" i="1" s="1"/>
  <c r="P604" i="1"/>
  <c r="V604" i="1" s="1"/>
  <c r="P605" i="1"/>
  <c r="V605" i="1" s="1"/>
  <c r="P606" i="1"/>
  <c r="V606" i="1" s="1"/>
  <c r="P607" i="1"/>
  <c r="V607" i="1" s="1"/>
  <c r="P608" i="1"/>
  <c r="V608" i="1" s="1"/>
  <c r="P609" i="1"/>
  <c r="V609" i="1" s="1"/>
  <c r="P610" i="1"/>
  <c r="V610" i="1" s="1"/>
  <c r="P611" i="1"/>
  <c r="V611" i="1" s="1"/>
  <c r="P612" i="1"/>
  <c r="V612" i="1" s="1"/>
  <c r="P613" i="1"/>
  <c r="V613" i="1" s="1"/>
  <c r="P614" i="1"/>
  <c r="V614" i="1" s="1"/>
  <c r="P615" i="1"/>
  <c r="V615" i="1" s="1"/>
  <c r="P616" i="1"/>
  <c r="V616" i="1" s="1"/>
  <c r="P617" i="1"/>
  <c r="V617" i="1" s="1"/>
  <c r="P618" i="1"/>
  <c r="V618" i="1" s="1"/>
  <c r="P619" i="1"/>
  <c r="V619" i="1" s="1"/>
  <c r="P620" i="1"/>
  <c r="V620" i="1" s="1"/>
  <c r="P621" i="1"/>
  <c r="V621" i="1" s="1"/>
  <c r="P622" i="1"/>
  <c r="V622" i="1" s="1"/>
  <c r="P623" i="1"/>
  <c r="V623" i="1" s="1"/>
  <c r="P624" i="1"/>
  <c r="V624" i="1" s="1"/>
  <c r="P625" i="1"/>
  <c r="V625" i="1" s="1"/>
  <c r="P626" i="1"/>
  <c r="V626" i="1" s="1"/>
  <c r="P627" i="1"/>
  <c r="V627" i="1" s="1"/>
  <c r="P628" i="1"/>
  <c r="V628" i="1" s="1"/>
  <c r="P629" i="1"/>
  <c r="V629" i="1" s="1"/>
  <c r="P630" i="1"/>
  <c r="V630" i="1" s="1"/>
  <c r="P631" i="1"/>
  <c r="V631" i="1" s="1"/>
  <c r="P632" i="1"/>
  <c r="V632" i="1" s="1"/>
  <c r="P633" i="1"/>
  <c r="V633" i="1" s="1"/>
  <c r="P634" i="1"/>
  <c r="V634" i="1" s="1"/>
  <c r="P635" i="1"/>
  <c r="V635" i="1" s="1"/>
  <c r="P636" i="1"/>
  <c r="V636" i="1" s="1"/>
  <c r="P637" i="1"/>
  <c r="V637" i="1" s="1"/>
  <c r="P638" i="1"/>
  <c r="V638" i="1" s="1"/>
  <c r="P639" i="1"/>
  <c r="V639" i="1" s="1"/>
  <c r="P640" i="1"/>
  <c r="V640" i="1" s="1"/>
  <c r="P641" i="1"/>
  <c r="V641" i="1" s="1"/>
  <c r="P642" i="1"/>
  <c r="V642" i="1" s="1"/>
  <c r="P643" i="1"/>
  <c r="V643" i="1" s="1"/>
  <c r="P644" i="1"/>
  <c r="V644" i="1" s="1"/>
  <c r="P645" i="1"/>
  <c r="V645" i="1" s="1"/>
  <c r="P646" i="1"/>
  <c r="V646" i="1" s="1"/>
  <c r="P647" i="1"/>
  <c r="V647" i="1" s="1"/>
  <c r="P648" i="1"/>
  <c r="V648" i="1" s="1"/>
  <c r="P649" i="1"/>
  <c r="V649" i="1" s="1"/>
  <c r="P650" i="1"/>
  <c r="V650" i="1" s="1"/>
  <c r="P651" i="1"/>
  <c r="V651" i="1" s="1"/>
  <c r="P652" i="1"/>
  <c r="V652" i="1" s="1"/>
  <c r="P653" i="1"/>
  <c r="V653" i="1" s="1"/>
  <c r="P654" i="1"/>
  <c r="V654" i="1" s="1"/>
  <c r="P655" i="1"/>
  <c r="V655" i="1" s="1"/>
  <c r="P656" i="1"/>
  <c r="V656" i="1" s="1"/>
  <c r="P657" i="1"/>
  <c r="V657" i="1" s="1"/>
  <c r="P658" i="1"/>
  <c r="V658" i="1" s="1"/>
  <c r="P659" i="1"/>
  <c r="V659" i="1" s="1"/>
  <c r="P660" i="1"/>
  <c r="V660" i="1" s="1"/>
  <c r="P661" i="1"/>
  <c r="V661" i="1" s="1"/>
  <c r="P662" i="1"/>
  <c r="V662" i="1" s="1"/>
  <c r="P663" i="1"/>
  <c r="V663" i="1" s="1"/>
  <c r="P664" i="1"/>
  <c r="V664" i="1" s="1"/>
  <c r="P665" i="1"/>
  <c r="V665" i="1" s="1"/>
  <c r="P666" i="1"/>
  <c r="V666" i="1" s="1"/>
  <c r="P667" i="1"/>
  <c r="V667" i="1" s="1"/>
  <c r="P668" i="1"/>
  <c r="V668" i="1" s="1"/>
  <c r="P669" i="1"/>
  <c r="V669" i="1" s="1"/>
  <c r="P670" i="1"/>
  <c r="V670" i="1" s="1"/>
  <c r="P671" i="1"/>
  <c r="V671" i="1" s="1"/>
  <c r="P672" i="1"/>
  <c r="V672" i="1" s="1"/>
  <c r="P673" i="1"/>
  <c r="V673" i="1" s="1"/>
  <c r="P674" i="1"/>
  <c r="V674" i="1" s="1"/>
  <c r="P675" i="1"/>
  <c r="V675" i="1" s="1"/>
  <c r="P676" i="1"/>
  <c r="V676" i="1" s="1"/>
  <c r="P677" i="1"/>
  <c r="V677" i="1" s="1"/>
  <c r="P678" i="1"/>
  <c r="V678" i="1" s="1"/>
  <c r="P679" i="1"/>
  <c r="V679" i="1" s="1"/>
  <c r="P680" i="1"/>
  <c r="V680" i="1" s="1"/>
  <c r="P681" i="1"/>
  <c r="V681" i="1" s="1"/>
  <c r="P682" i="1"/>
  <c r="V682" i="1" s="1"/>
  <c r="P683" i="1"/>
  <c r="V683" i="1" s="1"/>
  <c r="P684" i="1"/>
  <c r="V684" i="1" s="1"/>
  <c r="P685" i="1"/>
  <c r="V685" i="1" s="1"/>
  <c r="P686" i="1"/>
  <c r="V686" i="1" s="1"/>
  <c r="P687" i="1"/>
  <c r="V687" i="1" s="1"/>
  <c r="P688" i="1"/>
  <c r="V688" i="1" s="1"/>
  <c r="P689" i="1"/>
  <c r="V689" i="1" s="1"/>
  <c r="P690" i="1"/>
  <c r="V690" i="1" s="1"/>
  <c r="P691" i="1"/>
  <c r="V691" i="1" s="1"/>
  <c r="P692" i="1"/>
  <c r="V692" i="1" s="1"/>
  <c r="P693" i="1"/>
  <c r="V693" i="1" s="1"/>
  <c r="P694" i="1"/>
  <c r="V694" i="1" s="1"/>
  <c r="P695" i="1"/>
  <c r="V695" i="1" s="1"/>
  <c r="P696" i="1"/>
  <c r="V696" i="1" s="1"/>
  <c r="P697" i="1"/>
  <c r="V697" i="1" s="1"/>
  <c r="P698" i="1"/>
  <c r="V698" i="1" s="1"/>
  <c r="P699" i="1"/>
  <c r="V699" i="1" s="1"/>
  <c r="P700" i="1"/>
  <c r="V700" i="1" s="1"/>
  <c r="P701" i="1"/>
  <c r="V701" i="1" s="1"/>
  <c r="P702" i="1"/>
  <c r="V702" i="1" s="1"/>
  <c r="P703" i="1"/>
  <c r="V703" i="1" s="1"/>
  <c r="P704" i="1"/>
  <c r="V704" i="1" s="1"/>
  <c r="P705" i="1"/>
  <c r="V705" i="1" s="1"/>
  <c r="P706" i="1"/>
  <c r="V706" i="1" s="1"/>
  <c r="P707" i="1"/>
  <c r="V707" i="1" s="1"/>
  <c r="P708" i="1"/>
  <c r="V708" i="1" s="1"/>
  <c r="P709" i="1"/>
  <c r="V709" i="1" s="1"/>
  <c r="P710" i="1"/>
  <c r="V710" i="1" s="1"/>
  <c r="P711" i="1"/>
  <c r="V711" i="1" s="1"/>
  <c r="P712" i="1"/>
  <c r="V712" i="1" s="1"/>
  <c r="P713" i="1"/>
  <c r="V713" i="1" s="1"/>
  <c r="P714" i="1"/>
  <c r="V714" i="1" s="1"/>
  <c r="P715" i="1"/>
  <c r="V715" i="1" s="1"/>
  <c r="P716" i="1"/>
  <c r="V716" i="1" s="1"/>
  <c r="P717" i="1"/>
  <c r="V717" i="1" s="1"/>
  <c r="P718" i="1"/>
  <c r="V718" i="1" s="1"/>
  <c r="P719" i="1"/>
  <c r="V719" i="1" s="1"/>
  <c r="P720" i="1"/>
  <c r="V720" i="1" s="1"/>
  <c r="P721" i="1"/>
  <c r="V721" i="1" s="1"/>
  <c r="P722" i="1"/>
  <c r="V722" i="1" s="1"/>
  <c r="P723" i="1"/>
  <c r="V723" i="1" s="1"/>
  <c r="P724" i="1"/>
  <c r="V724" i="1" s="1"/>
  <c r="P725" i="1"/>
  <c r="V725" i="1" s="1"/>
  <c r="P726" i="1"/>
  <c r="V726" i="1" s="1"/>
  <c r="P727" i="1"/>
  <c r="V727" i="1" s="1"/>
  <c r="P728" i="1"/>
  <c r="V728" i="1" s="1"/>
  <c r="P729" i="1"/>
  <c r="V729" i="1" s="1"/>
  <c r="P730" i="1"/>
  <c r="V730" i="1" s="1"/>
  <c r="P731" i="1"/>
  <c r="V731" i="1" s="1"/>
  <c r="P732" i="1"/>
  <c r="V732" i="1" s="1"/>
  <c r="P733" i="1"/>
  <c r="V733" i="1" s="1"/>
  <c r="P734" i="1"/>
  <c r="V734" i="1" s="1"/>
  <c r="P735" i="1"/>
  <c r="V735" i="1" s="1"/>
  <c r="P736" i="1"/>
  <c r="V736" i="1" s="1"/>
  <c r="P737" i="1"/>
  <c r="V737" i="1" s="1"/>
  <c r="P738" i="1"/>
  <c r="V738" i="1" s="1"/>
  <c r="P739" i="1"/>
  <c r="V739" i="1" s="1"/>
  <c r="P740" i="1"/>
  <c r="V740" i="1" s="1"/>
  <c r="P741" i="1"/>
  <c r="V741" i="1" s="1"/>
  <c r="P742" i="1"/>
  <c r="V742" i="1" s="1"/>
  <c r="P743" i="1"/>
  <c r="V743" i="1" s="1"/>
  <c r="P744" i="1"/>
  <c r="V744" i="1" s="1"/>
  <c r="P745" i="1"/>
  <c r="V745" i="1" s="1"/>
  <c r="P746" i="1"/>
  <c r="V746" i="1" s="1"/>
  <c r="P747" i="1"/>
  <c r="V747" i="1" s="1"/>
  <c r="P748" i="1"/>
  <c r="V748" i="1" s="1"/>
  <c r="P749" i="1"/>
  <c r="V749" i="1" s="1"/>
  <c r="P750" i="1"/>
  <c r="V750" i="1" s="1"/>
  <c r="P751" i="1"/>
  <c r="V751" i="1" s="1"/>
  <c r="P752" i="1"/>
  <c r="V752" i="1" s="1"/>
  <c r="P753" i="1"/>
  <c r="V753" i="1" s="1"/>
  <c r="P754" i="1"/>
  <c r="V754" i="1" s="1"/>
  <c r="P755" i="1"/>
  <c r="V755" i="1" s="1"/>
  <c r="P756" i="1"/>
  <c r="V756" i="1" s="1"/>
  <c r="P757" i="1"/>
  <c r="V757" i="1" s="1"/>
  <c r="P758" i="1"/>
  <c r="V758" i="1" s="1"/>
  <c r="P759" i="1"/>
  <c r="V759" i="1" s="1"/>
  <c r="P760" i="1"/>
  <c r="V760" i="1" s="1"/>
  <c r="P761" i="1"/>
  <c r="V761" i="1" s="1"/>
  <c r="P762" i="1"/>
  <c r="V762" i="1" s="1"/>
  <c r="P763" i="1"/>
  <c r="V763" i="1" s="1"/>
  <c r="P764" i="1"/>
  <c r="V764" i="1" s="1"/>
  <c r="P765" i="1"/>
  <c r="V765" i="1" s="1"/>
  <c r="P766" i="1"/>
  <c r="V766" i="1" s="1"/>
  <c r="P767" i="1"/>
  <c r="V767" i="1" s="1"/>
  <c r="P768" i="1"/>
  <c r="V768" i="1" s="1"/>
  <c r="P769" i="1"/>
  <c r="V769" i="1" s="1"/>
  <c r="P770" i="1"/>
  <c r="V770" i="1" s="1"/>
  <c r="P771" i="1"/>
  <c r="V771" i="1" s="1"/>
  <c r="P772" i="1"/>
  <c r="V772" i="1" s="1"/>
  <c r="P773" i="1"/>
  <c r="V773" i="1" s="1"/>
  <c r="P774" i="1"/>
  <c r="V774" i="1" s="1"/>
  <c r="P775" i="1"/>
  <c r="V775" i="1" s="1"/>
  <c r="P776" i="1"/>
  <c r="V776" i="1" s="1"/>
  <c r="P777" i="1"/>
  <c r="V777" i="1" s="1"/>
  <c r="P778" i="1"/>
  <c r="V778" i="1" s="1"/>
  <c r="P779" i="1"/>
  <c r="V779" i="1" s="1"/>
  <c r="P780" i="1"/>
  <c r="V780" i="1" s="1"/>
  <c r="P781" i="1"/>
  <c r="V781" i="1" s="1"/>
  <c r="P782" i="1"/>
  <c r="V782" i="1" s="1"/>
  <c r="P783" i="1"/>
  <c r="V783" i="1" s="1"/>
  <c r="P784" i="1"/>
  <c r="V784" i="1" s="1"/>
  <c r="P785" i="1"/>
  <c r="V785" i="1" s="1"/>
  <c r="P786" i="1"/>
  <c r="V786" i="1" s="1"/>
  <c r="P787" i="1"/>
  <c r="V787" i="1" s="1"/>
  <c r="P788" i="1"/>
  <c r="V788" i="1" s="1"/>
  <c r="P789" i="1"/>
  <c r="V789" i="1" s="1"/>
  <c r="P790" i="1"/>
  <c r="V790" i="1" s="1"/>
  <c r="P791" i="1"/>
  <c r="V791" i="1" s="1"/>
  <c r="P792" i="1"/>
  <c r="V792" i="1" s="1"/>
  <c r="P793" i="1"/>
  <c r="V793" i="1" s="1"/>
  <c r="P794" i="1"/>
  <c r="V794" i="1" s="1"/>
  <c r="P795" i="1"/>
  <c r="V795" i="1" s="1"/>
  <c r="P796" i="1"/>
  <c r="V796" i="1" s="1"/>
  <c r="P797" i="1"/>
  <c r="V797" i="1" s="1"/>
  <c r="P798" i="1"/>
  <c r="V798" i="1" s="1"/>
  <c r="P799" i="1"/>
  <c r="V799" i="1" s="1"/>
  <c r="P800" i="1"/>
  <c r="V800" i="1" s="1"/>
  <c r="P801" i="1"/>
  <c r="V801" i="1" s="1"/>
  <c r="P802" i="1"/>
  <c r="V802" i="1" s="1"/>
  <c r="P803" i="1"/>
  <c r="V803" i="1" s="1"/>
  <c r="P804" i="1"/>
  <c r="V804" i="1" s="1"/>
  <c r="P805" i="1"/>
  <c r="V805" i="1" s="1"/>
  <c r="P806" i="1"/>
  <c r="V806" i="1" s="1"/>
  <c r="P807" i="1"/>
  <c r="V807" i="1" s="1"/>
  <c r="P808" i="1"/>
  <c r="V808" i="1" s="1"/>
  <c r="P809" i="1"/>
  <c r="V809" i="1" s="1"/>
  <c r="P810" i="1"/>
  <c r="V810" i="1" s="1"/>
  <c r="P811" i="1"/>
  <c r="V811" i="1" s="1"/>
  <c r="P812" i="1"/>
  <c r="V812" i="1" s="1"/>
  <c r="P813" i="1"/>
  <c r="V813" i="1" s="1"/>
  <c r="P814" i="1"/>
  <c r="V814" i="1" s="1"/>
  <c r="P815" i="1"/>
  <c r="V815" i="1" s="1"/>
  <c r="P816" i="1"/>
  <c r="V816" i="1" s="1"/>
  <c r="P817" i="1"/>
  <c r="V817" i="1" s="1"/>
  <c r="P818" i="1"/>
  <c r="V818" i="1" s="1"/>
  <c r="P819" i="1"/>
  <c r="V819" i="1" s="1"/>
  <c r="P820" i="1"/>
  <c r="V820" i="1" s="1"/>
  <c r="P821" i="1"/>
  <c r="V821" i="1" s="1"/>
  <c r="P822" i="1"/>
  <c r="V822" i="1" s="1"/>
  <c r="P823" i="1"/>
  <c r="V823" i="1" s="1"/>
  <c r="P824" i="1"/>
  <c r="V824" i="1" s="1"/>
  <c r="P825" i="1"/>
  <c r="V825" i="1" s="1"/>
  <c r="P826" i="1"/>
  <c r="V826" i="1" s="1"/>
  <c r="P827" i="1"/>
  <c r="V827" i="1" s="1"/>
  <c r="P828" i="1"/>
  <c r="V828" i="1" s="1"/>
  <c r="P829" i="1"/>
  <c r="V829" i="1" s="1"/>
  <c r="P830" i="1"/>
  <c r="V830" i="1" s="1"/>
  <c r="P831" i="1"/>
  <c r="V831" i="1" s="1"/>
  <c r="P832" i="1"/>
  <c r="V832" i="1" s="1"/>
  <c r="P833" i="1"/>
  <c r="V833" i="1" s="1"/>
  <c r="P834" i="1"/>
  <c r="V834" i="1" s="1"/>
  <c r="P835" i="1"/>
  <c r="V835" i="1" s="1"/>
  <c r="P836" i="1"/>
  <c r="V836" i="1" s="1"/>
  <c r="P837" i="1"/>
  <c r="V837" i="1" s="1"/>
  <c r="P838" i="1"/>
  <c r="V838" i="1" s="1"/>
  <c r="P839" i="1"/>
  <c r="V839" i="1" s="1"/>
  <c r="P840" i="1"/>
  <c r="V840" i="1" s="1"/>
  <c r="P841" i="1"/>
  <c r="V841" i="1" s="1"/>
  <c r="P842" i="1"/>
  <c r="V842" i="1" s="1"/>
  <c r="P843" i="1"/>
  <c r="V843" i="1" s="1"/>
  <c r="P844" i="1"/>
  <c r="V844" i="1" s="1"/>
  <c r="P845" i="1"/>
  <c r="V845" i="1" s="1"/>
  <c r="P846" i="1"/>
  <c r="V846" i="1" s="1"/>
  <c r="P847" i="1"/>
  <c r="V847" i="1" s="1"/>
  <c r="P848" i="1"/>
  <c r="V848" i="1" s="1"/>
  <c r="P849" i="1"/>
  <c r="V849" i="1" s="1"/>
  <c r="P850" i="1"/>
  <c r="V850" i="1" s="1"/>
  <c r="P851" i="1"/>
  <c r="V851" i="1" s="1"/>
  <c r="P852" i="1"/>
  <c r="V852" i="1" s="1"/>
  <c r="P853" i="1"/>
  <c r="V853" i="1" s="1"/>
  <c r="P854" i="1"/>
  <c r="V854" i="1" s="1"/>
  <c r="P855" i="1"/>
  <c r="V855" i="1" s="1"/>
  <c r="P856" i="1"/>
  <c r="V856" i="1" s="1"/>
  <c r="P857" i="1"/>
  <c r="V857" i="1" s="1"/>
  <c r="P858" i="1"/>
  <c r="V858" i="1" s="1"/>
  <c r="P859" i="1"/>
  <c r="V859" i="1" s="1"/>
  <c r="P860" i="1"/>
  <c r="V860" i="1" s="1"/>
  <c r="P861" i="1"/>
  <c r="V861" i="1" s="1"/>
  <c r="P862" i="1"/>
  <c r="V862" i="1" s="1"/>
  <c r="P863" i="1"/>
  <c r="V863" i="1" s="1"/>
  <c r="P864" i="1"/>
  <c r="V864" i="1" s="1"/>
  <c r="P865" i="1"/>
  <c r="V865" i="1" s="1"/>
  <c r="P866" i="1"/>
  <c r="V866" i="1" s="1"/>
  <c r="P867" i="1"/>
  <c r="V867" i="1" s="1"/>
  <c r="P868" i="1"/>
  <c r="V868" i="1" s="1"/>
  <c r="P869" i="1"/>
  <c r="V869" i="1" s="1"/>
  <c r="P870" i="1"/>
  <c r="V870" i="1" s="1"/>
  <c r="P871" i="1"/>
  <c r="V871" i="1" s="1"/>
  <c r="P872" i="1"/>
  <c r="V872" i="1" s="1"/>
  <c r="P873" i="1"/>
  <c r="V873" i="1" s="1"/>
  <c r="P874" i="1"/>
  <c r="V874" i="1" s="1"/>
  <c r="P875" i="1"/>
  <c r="V875" i="1" s="1"/>
  <c r="P876" i="1"/>
  <c r="V876" i="1" s="1"/>
  <c r="P877" i="1"/>
  <c r="V877" i="1" s="1"/>
  <c r="P878" i="1"/>
  <c r="V878" i="1" s="1"/>
  <c r="P879" i="1"/>
  <c r="V879" i="1" s="1"/>
  <c r="P880" i="1"/>
  <c r="V880" i="1" s="1"/>
  <c r="P881" i="1"/>
  <c r="V881" i="1" s="1"/>
  <c r="P882" i="1"/>
  <c r="V882" i="1" s="1"/>
  <c r="P883" i="1"/>
  <c r="V883" i="1" s="1"/>
  <c r="P884" i="1"/>
  <c r="V884" i="1" s="1"/>
  <c r="P885" i="1"/>
  <c r="V885" i="1" s="1"/>
  <c r="P886" i="1"/>
  <c r="V886" i="1" s="1"/>
  <c r="P887" i="1"/>
  <c r="V887" i="1" s="1"/>
  <c r="P888" i="1"/>
  <c r="V888" i="1" s="1"/>
  <c r="P889" i="1"/>
  <c r="V889" i="1" s="1"/>
  <c r="P890" i="1"/>
  <c r="V890" i="1" s="1"/>
  <c r="P891" i="1"/>
  <c r="V891" i="1" s="1"/>
  <c r="P892" i="1"/>
  <c r="V892" i="1" s="1"/>
  <c r="P893" i="1"/>
  <c r="V893" i="1" s="1"/>
  <c r="P894" i="1"/>
  <c r="V894" i="1" s="1"/>
  <c r="P895" i="1"/>
  <c r="V895" i="1" s="1"/>
  <c r="P896" i="1"/>
  <c r="V896" i="1" s="1"/>
  <c r="P897" i="1"/>
  <c r="V897" i="1" s="1"/>
  <c r="P898" i="1"/>
  <c r="V898" i="1" s="1"/>
  <c r="P899" i="1"/>
  <c r="V899" i="1" s="1"/>
  <c r="P900" i="1"/>
  <c r="V900" i="1" s="1"/>
  <c r="P901" i="1"/>
  <c r="V901" i="1" s="1"/>
  <c r="P902" i="1"/>
  <c r="V902" i="1" s="1"/>
  <c r="P903" i="1"/>
  <c r="V903" i="1" s="1"/>
  <c r="P904" i="1"/>
  <c r="V904" i="1" s="1"/>
  <c r="P905" i="1"/>
  <c r="V905" i="1" s="1"/>
  <c r="P906" i="1"/>
  <c r="V906" i="1" s="1"/>
  <c r="P907" i="1"/>
  <c r="V907" i="1" s="1"/>
  <c r="P908" i="1"/>
  <c r="V908" i="1" s="1"/>
  <c r="P909" i="1"/>
  <c r="V909" i="1" s="1"/>
  <c r="P910" i="1"/>
  <c r="V910" i="1" s="1"/>
  <c r="P911" i="1"/>
  <c r="V911" i="1" s="1"/>
  <c r="P912" i="1"/>
  <c r="V912" i="1" s="1"/>
  <c r="P913" i="1"/>
  <c r="V913" i="1" s="1"/>
  <c r="P914" i="1"/>
  <c r="V914" i="1" s="1"/>
  <c r="P915" i="1"/>
  <c r="V915" i="1" s="1"/>
  <c r="P916" i="1"/>
  <c r="V916" i="1" s="1"/>
  <c r="P917" i="1"/>
  <c r="V917" i="1" s="1"/>
  <c r="P918" i="1"/>
  <c r="V918" i="1" s="1"/>
  <c r="P919" i="1"/>
  <c r="V919" i="1" s="1"/>
  <c r="P920" i="1"/>
  <c r="V920" i="1" s="1"/>
  <c r="P921" i="1"/>
  <c r="V921" i="1" s="1"/>
  <c r="P922" i="1"/>
  <c r="V922" i="1" s="1"/>
  <c r="P923" i="1"/>
  <c r="V923" i="1" s="1"/>
  <c r="P924" i="1"/>
  <c r="V924" i="1" s="1"/>
  <c r="P925" i="1"/>
  <c r="V925" i="1" s="1"/>
  <c r="P926" i="1"/>
  <c r="V926" i="1" s="1"/>
  <c r="P927" i="1"/>
  <c r="V927" i="1" s="1"/>
  <c r="P928" i="1"/>
  <c r="V928" i="1" s="1"/>
  <c r="P929" i="1"/>
  <c r="V929" i="1" s="1"/>
  <c r="P930" i="1"/>
  <c r="V930" i="1" s="1"/>
  <c r="P931" i="1"/>
  <c r="V931" i="1" s="1"/>
  <c r="P932" i="1"/>
  <c r="V932" i="1" s="1"/>
  <c r="P933" i="1"/>
  <c r="V933" i="1" s="1"/>
  <c r="P934" i="1"/>
  <c r="V934" i="1" s="1"/>
  <c r="P935" i="1"/>
  <c r="V935" i="1" s="1"/>
  <c r="P936" i="1"/>
  <c r="V936" i="1" s="1"/>
  <c r="P937" i="1"/>
  <c r="V937" i="1" s="1"/>
  <c r="P938" i="1"/>
  <c r="V938" i="1" s="1"/>
  <c r="P939" i="1"/>
  <c r="V939" i="1" s="1"/>
  <c r="P940" i="1"/>
  <c r="V940" i="1" s="1"/>
  <c r="P941" i="1"/>
  <c r="V941" i="1" s="1"/>
  <c r="P942" i="1"/>
  <c r="V942" i="1" s="1"/>
  <c r="P943" i="1"/>
  <c r="V943" i="1" s="1"/>
  <c r="P944" i="1"/>
  <c r="V944" i="1" s="1"/>
  <c r="P945" i="1"/>
  <c r="V945" i="1" s="1"/>
  <c r="P946" i="1"/>
  <c r="V946" i="1" s="1"/>
  <c r="P947" i="1"/>
  <c r="V947" i="1" s="1"/>
  <c r="P948" i="1"/>
  <c r="V948" i="1" s="1"/>
  <c r="P949" i="1"/>
  <c r="V949" i="1" s="1"/>
  <c r="P950" i="1"/>
  <c r="V950" i="1" s="1"/>
  <c r="P951" i="1"/>
  <c r="V951" i="1" s="1"/>
  <c r="P952" i="1"/>
  <c r="V952" i="1" s="1"/>
  <c r="P953" i="1"/>
  <c r="V953" i="1" s="1"/>
  <c r="P954" i="1"/>
  <c r="V954" i="1" s="1"/>
  <c r="P955" i="1"/>
  <c r="V955" i="1" s="1"/>
  <c r="P956" i="1"/>
  <c r="V956" i="1" s="1"/>
  <c r="P957" i="1"/>
  <c r="V957" i="1" s="1"/>
  <c r="P958" i="1"/>
  <c r="V958" i="1" s="1"/>
  <c r="P959" i="1"/>
  <c r="V959" i="1" s="1"/>
  <c r="P960" i="1"/>
  <c r="V960" i="1" s="1"/>
  <c r="P961" i="1"/>
  <c r="V961" i="1" s="1"/>
  <c r="P962" i="1"/>
  <c r="V962" i="1" s="1"/>
  <c r="P963" i="1"/>
  <c r="V963" i="1" s="1"/>
  <c r="P964" i="1"/>
  <c r="V964" i="1" s="1"/>
  <c r="P965" i="1"/>
  <c r="V965" i="1" s="1"/>
  <c r="P966" i="1"/>
  <c r="V966" i="1" s="1"/>
  <c r="P967" i="1"/>
  <c r="V967" i="1" s="1"/>
  <c r="P968" i="1"/>
  <c r="V968" i="1" s="1"/>
  <c r="P969" i="1"/>
  <c r="V969" i="1" s="1"/>
  <c r="P970" i="1"/>
  <c r="V970" i="1" s="1"/>
  <c r="P971" i="1"/>
  <c r="V971" i="1" s="1"/>
  <c r="P972" i="1"/>
  <c r="V972" i="1" s="1"/>
  <c r="P973" i="1"/>
  <c r="V973" i="1" s="1"/>
  <c r="P974" i="1"/>
  <c r="V974" i="1" s="1"/>
  <c r="P975" i="1"/>
  <c r="V975" i="1" s="1"/>
  <c r="P976" i="1"/>
  <c r="V976" i="1" s="1"/>
  <c r="P977" i="1"/>
  <c r="V977" i="1" s="1"/>
  <c r="P978" i="1"/>
  <c r="V978" i="1" s="1"/>
  <c r="P979" i="1"/>
  <c r="V979" i="1" s="1"/>
  <c r="P980" i="1"/>
  <c r="V980" i="1" s="1"/>
  <c r="P981" i="1"/>
  <c r="V981" i="1" s="1"/>
  <c r="P982" i="1"/>
  <c r="V982" i="1" s="1"/>
  <c r="P983" i="1"/>
  <c r="V983" i="1" s="1"/>
  <c r="P984" i="1"/>
  <c r="V984" i="1" s="1"/>
  <c r="P985" i="1"/>
  <c r="V985" i="1" s="1"/>
  <c r="P986" i="1"/>
  <c r="V986" i="1" s="1"/>
  <c r="P987" i="1"/>
  <c r="V987" i="1" s="1"/>
  <c r="P988" i="1"/>
  <c r="V988" i="1" s="1"/>
  <c r="P989" i="1"/>
  <c r="V989" i="1" s="1"/>
  <c r="P990" i="1"/>
  <c r="V990" i="1" s="1"/>
  <c r="P991" i="1"/>
  <c r="V991" i="1" s="1"/>
  <c r="P992" i="1"/>
  <c r="V992" i="1" s="1"/>
  <c r="P993" i="1"/>
  <c r="V993" i="1" s="1"/>
  <c r="P994" i="1"/>
  <c r="V994" i="1" s="1"/>
  <c r="P995" i="1"/>
  <c r="V995" i="1" s="1"/>
  <c r="P996" i="1"/>
  <c r="V996" i="1" s="1"/>
  <c r="P997" i="1"/>
  <c r="V997" i="1" s="1"/>
  <c r="P998" i="1"/>
  <c r="V998" i="1" s="1"/>
  <c r="P999" i="1"/>
  <c r="V999" i="1" s="1"/>
  <c r="P1000" i="1"/>
  <c r="V1000" i="1" s="1"/>
  <c r="P1001" i="1"/>
  <c r="V1001" i="1" s="1"/>
  <c r="P1002" i="1"/>
  <c r="V1002" i="1" s="1"/>
  <c r="P1003" i="1"/>
  <c r="V1003" i="1" s="1"/>
  <c r="P1004" i="1"/>
  <c r="V1004" i="1" s="1"/>
  <c r="P1005" i="1"/>
  <c r="V1005" i="1" s="1"/>
  <c r="P1006" i="1"/>
  <c r="V1006" i="1" s="1"/>
  <c r="P1007" i="1"/>
  <c r="V1007" i="1" s="1"/>
  <c r="P1008" i="1"/>
  <c r="V1008" i="1" s="1"/>
  <c r="P1009" i="1"/>
  <c r="V1009" i="1" s="1"/>
  <c r="P1010" i="1"/>
  <c r="V1010" i="1" s="1"/>
  <c r="P1011" i="1"/>
  <c r="V1011" i="1" s="1"/>
  <c r="P1012" i="1"/>
  <c r="V1012" i="1" s="1"/>
  <c r="P1013" i="1"/>
  <c r="V1013" i="1" s="1"/>
  <c r="P1014" i="1"/>
  <c r="V1014" i="1" s="1"/>
  <c r="P1015" i="1"/>
  <c r="V1015" i="1" s="1"/>
  <c r="P1016" i="1"/>
  <c r="V1016" i="1" s="1"/>
  <c r="P1017" i="1"/>
  <c r="V1017" i="1" s="1"/>
  <c r="P1018" i="1"/>
  <c r="V1018" i="1" s="1"/>
  <c r="P1019" i="1"/>
  <c r="V1019" i="1" s="1"/>
  <c r="P1020" i="1"/>
  <c r="V1020" i="1" s="1"/>
  <c r="P1021" i="1"/>
  <c r="V1021" i="1" s="1"/>
  <c r="P1022" i="1"/>
  <c r="V1022" i="1" s="1"/>
  <c r="P1023" i="1"/>
  <c r="V1023" i="1" s="1"/>
  <c r="P1024" i="1"/>
  <c r="V1024" i="1" s="1"/>
  <c r="P1025" i="1"/>
  <c r="V1025" i="1" s="1"/>
  <c r="P1026" i="1"/>
  <c r="V1026" i="1" s="1"/>
  <c r="P1027" i="1"/>
  <c r="V1027" i="1" s="1"/>
  <c r="P1028" i="1"/>
  <c r="V1028" i="1" s="1"/>
  <c r="P1029" i="1"/>
  <c r="V1029" i="1" s="1"/>
  <c r="P1030" i="1"/>
  <c r="V1030" i="1" s="1"/>
  <c r="P1031" i="1"/>
  <c r="V1031" i="1" s="1"/>
  <c r="P1032" i="1"/>
  <c r="V1032" i="1" s="1"/>
  <c r="P1033" i="1"/>
  <c r="V1033" i="1" s="1"/>
  <c r="P1034" i="1"/>
  <c r="V1034" i="1" s="1"/>
  <c r="P1035" i="1"/>
  <c r="V1035" i="1" s="1"/>
  <c r="P1036" i="1"/>
  <c r="V1036" i="1" s="1"/>
  <c r="P1037" i="1"/>
  <c r="V1037" i="1" s="1"/>
  <c r="P1038" i="1"/>
  <c r="V1038" i="1" s="1"/>
  <c r="P1039" i="1"/>
  <c r="V1039" i="1" s="1"/>
  <c r="P1040" i="1"/>
  <c r="V1040" i="1" s="1"/>
  <c r="P1041" i="1"/>
  <c r="V1041" i="1" s="1"/>
  <c r="P1042" i="1"/>
  <c r="V1042" i="1" s="1"/>
  <c r="P1043" i="1"/>
  <c r="V1043" i="1" s="1"/>
  <c r="P1044" i="1"/>
  <c r="V1044" i="1" s="1"/>
  <c r="P1045" i="1"/>
  <c r="V1045" i="1" s="1"/>
  <c r="P1046" i="1"/>
  <c r="V1046" i="1" s="1"/>
  <c r="P1047" i="1"/>
  <c r="V1047" i="1" s="1"/>
  <c r="P1048" i="1"/>
  <c r="V1048" i="1" s="1"/>
  <c r="P1049" i="1"/>
  <c r="V1049" i="1" s="1"/>
  <c r="P1050" i="1"/>
  <c r="V1050" i="1" s="1"/>
  <c r="P1051" i="1"/>
  <c r="V1051" i="1" s="1"/>
  <c r="P1052" i="1"/>
  <c r="V1052" i="1" s="1"/>
  <c r="P1053" i="1"/>
  <c r="V1053" i="1" s="1"/>
  <c r="P1054" i="1"/>
  <c r="V1054" i="1" s="1"/>
  <c r="P1055" i="1"/>
  <c r="V1055" i="1" s="1"/>
  <c r="P1056" i="1"/>
  <c r="V1056" i="1" s="1"/>
  <c r="P1057" i="1"/>
  <c r="V1057" i="1" s="1"/>
  <c r="P1058" i="1"/>
  <c r="V1058" i="1" s="1"/>
  <c r="P1059" i="1"/>
  <c r="V1059" i="1" s="1"/>
  <c r="P1060" i="1"/>
  <c r="V1060" i="1" s="1"/>
  <c r="P1061" i="1"/>
  <c r="V1061" i="1" s="1"/>
  <c r="P1062" i="1"/>
  <c r="V1062" i="1" s="1"/>
  <c r="P1063" i="1"/>
  <c r="V1063" i="1" s="1"/>
  <c r="P1064" i="1"/>
  <c r="V1064" i="1" s="1"/>
  <c r="P1065" i="1"/>
  <c r="V1065" i="1" s="1"/>
  <c r="P1066" i="1"/>
  <c r="V1066" i="1" s="1"/>
  <c r="P1067" i="1"/>
  <c r="V1067" i="1" s="1"/>
  <c r="P1068" i="1"/>
  <c r="V1068" i="1" s="1"/>
  <c r="P1069" i="1"/>
  <c r="V1069" i="1" s="1"/>
  <c r="P1070" i="1"/>
  <c r="V1070" i="1" s="1"/>
  <c r="P1071" i="1"/>
  <c r="V1071" i="1" s="1"/>
  <c r="P1072" i="1"/>
  <c r="V1072" i="1" s="1"/>
  <c r="P1073" i="1"/>
  <c r="V1073" i="1" s="1"/>
  <c r="P1074" i="1"/>
  <c r="V1074" i="1" s="1"/>
  <c r="P1075" i="1"/>
  <c r="V1075" i="1" s="1"/>
  <c r="P1076" i="1"/>
  <c r="V1076" i="1" s="1"/>
  <c r="P1077" i="1"/>
  <c r="V1077" i="1" s="1"/>
  <c r="P1078" i="1"/>
  <c r="V1078" i="1" s="1"/>
  <c r="P1079" i="1"/>
  <c r="V1079" i="1" s="1"/>
  <c r="P1080" i="1"/>
  <c r="V1080" i="1" s="1"/>
  <c r="P1081" i="1"/>
  <c r="V1081" i="1" s="1"/>
  <c r="P1082" i="1"/>
  <c r="V1082" i="1" s="1"/>
  <c r="P1083" i="1"/>
  <c r="V1083" i="1" s="1"/>
  <c r="P1084" i="1"/>
  <c r="V1084" i="1" s="1"/>
  <c r="P1085" i="1"/>
  <c r="V1085" i="1" s="1"/>
  <c r="P1086" i="1"/>
  <c r="V1086" i="1" s="1"/>
  <c r="P1087" i="1"/>
  <c r="V1087" i="1" s="1"/>
  <c r="P1088" i="1"/>
  <c r="V1088" i="1" s="1"/>
  <c r="P1089" i="1"/>
  <c r="V1089" i="1" s="1"/>
  <c r="P1090" i="1"/>
  <c r="V1090" i="1" s="1"/>
  <c r="P1091" i="1"/>
  <c r="V1091" i="1" s="1"/>
  <c r="P1092" i="1"/>
  <c r="V1092" i="1" s="1"/>
  <c r="P1093" i="1"/>
  <c r="V1093" i="1" s="1"/>
  <c r="P1094" i="1"/>
  <c r="V1094" i="1" s="1"/>
  <c r="P1095" i="1"/>
  <c r="V1095" i="1" s="1"/>
  <c r="P1096" i="1"/>
  <c r="V1096" i="1" s="1"/>
  <c r="P1097" i="1"/>
  <c r="V1097" i="1" s="1"/>
  <c r="P1098" i="1"/>
  <c r="V1098" i="1" s="1"/>
  <c r="P1099" i="1"/>
  <c r="V1099" i="1" s="1"/>
  <c r="P1100" i="1"/>
  <c r="V1100" i="1" s="1"/>
  <c r="P1101" i="1"/>
  <c r="V1101" i="1" s="1"/>
  <c r="P1102" i="1"/>
  <c r="V1102" i="1" s="1"/>
  <c r="P1103" i="1"/>
  <c r="V1103" i="1" s="1"/>
  <c r="P1104" i="1"/>
  <c r="V1104" i="1" s="1"/>
  <c r="P1105" i="1"/>
  <c r="V1105" i="1" s="1"/>
  <c r="P1106" i="1"/>
  <c r="V1106" i="1" s="1"/>
  <c r="P1107" i="1"/>
  <c r="V1107" i="1" s="1"/>
  <c r="P1108" i="1"/>
  <c r="V1108" i="1" s="1"/>
  <c r="P1109" i="1"/>
  <c r="V1109" i="1" s="1"/>
  <c r="P1110" i="1"/>
  <c r="V1110" i="1" s="1"/>
  <c r="P1111" i="1"/>
  <c r="V1111" i="1" s="1"/>
  <c r="P1112" i="1"/>
  <c r="V1112" i="1" s="1"/>
  <c r="P1113" i="1"/>
  <c r="V1113" i="1" s="1"/>
  <c r="P1114" i="1"/>
  <c r="V1114" i="1" s="1"/>
  <c r="P1115" i="1"/>
  <c r="V1115" i="1" s="1"/>
  <c r="P1116" i="1"/>
  <c r="V1116" i="1" s="1"/>
  <c r="P1117" i="1"/>
  <c r="V1117" i="1" s="1"/>
  <c r="P1118" i="1"/>
  <c r="V1118" i="1" s="1"/>
  <c r="P1119" i="1"/>
  <c r="V1119" i="1" s="1"/>
  <c r="P1120" i="1"/>
  <c r="V1120" i="1" s="1"/>
  <c r="P1121" i="1"/>
  <c r="V1121" i="1" s="1"/>
  <c r="P1122" i="1"/>
  <c r="V1122" i="1" s="1"/>
  <c r="P1123" i="1"/>
  <c r="V1123" i="1" s="1"/>
  <c r="P1124" i="1"/>
  <c r="V1124" i="1" s="1"/>
  <c r="P1125" i="1"/>
  <c r="V1125" i="1" s="1"/>
  <c r="P1126" i="1"/>
  <c r="V1126" i="1" s="1"/>
  <c r="P1127" i="1"/>
  <c r="V1127" i="1" s="1"/>
  <c r="P1128" i="1"/>
  <c r="V1128" i="1" s="1"/>
  <c r="P1129" i="1"/>
  <c r="V1129" i="1" s="1"/>
  <c r="P1130" i="1"/>
  <c r="V1130" i="1" s="1"/>
  <c r="P1131" i="1"/>
  <c r="V1131" i="1" s="1"/>
  <c r="P1132" i="1"/>
  <c r="V1132" i="1" s="1"/>
  <c r="P1133" i="1"/>
  <c r="V1133" i="1" s="1"/>
  <c r="P1134" i="1"/>
  <c r="V1134" i="1" s="1"/>
  <c r="P1135" i="1"/>
  <c r="V1135" i="1" s="1"/>
  <c r="P1136" i="1"/>
  <c r="V1136" i="1" s="1"/>
  <c r="P1137" i="1"/>
  <c r="V1137" i="1" s="1"/>
  <c r="P1138" i="1"/>
  <c r="V1138" i="1" s="1"/>
  <c r="P1139" i="1"/>
  <c r="V1139" i="1" s="1"/>
  <c r="P1140" i="1"/>
  <c r="V1140" i="1" s="1"/>
  <c r="P1141" i="1"/>
  <c r="V1141" i="1" s="1"/>
  <c r="P1142" i="1"/>
  <c r="V1142" i="1" s="1"/>
  <c r="P1143" i="1"/>
  <c r="V1143" i="1" s="1"/>
  <c r="P1144" i="1"/>
  <c r="V1144" i="1" s="1"/>
  <c r="P1145" i="1"/>
  <c r="V1145" i="1" s="1"/>
  <c r="P1146" i="1"/>
  <c r="V1146" i="1" s="1"/>
  <c r="P1147" i="1"/>
  <c r="V1147" i="1" s="1"/>
  <c r="P1148" i="1"/>
  <c r="V1148" i="1" s="1"/>
  <c r="P1149" i="1"/>
  <c r="V1149" i="1" s="1"/>
  <c r="P1150" i="1"/>
  <c r="V1150" i="1" s="1"/>
  <c r="P1151" i="1"/>
  <c r="V1151" i="1" s="1"/>
  <c r="P1152" i="1"/>
  <c r="V1152" i="1" s="1"/>
  <c r="P1153" i="1"/>
  <c r="V1153" i="1" s="1"/>
  <c r="P1154" i="1"/>
  <c r="V1154" i="1" s="1"/>
  <c r="P1155" i="1"/>
  <c r="V1155" i="1" s="1"/>
  <c r="P1156" i="1"/>
  <c r="V1156" i="1" s="1"/>
  <c r="P1157" i="1"/>
  <c r="V1157" i="1" s="1"/>
  <c r="P1158" i="1"/>
  <c r="V1158" i="1" s="1"/>
  <c r="P1159" i="1"/>
  <c r="V1159" i="1" s="1"/>
  <c r="P1160" i="1"/>
  <c r="V1160" i="1" s="1"/>
  <c r="P1161" i="1"/>
  <c r="V1161" i="1" s="1"/>
  <c r="P1162" i="1"/>
  <c r="V1162" i="1" s="1"/>
  <c r="P1163" i="1"/>
  <c r="V1163" i="1" s="1"/>
  <c r="P1164" i="1"/>
  <c r="V1164" i="1" s="1"/>
  <c r="P1165" i="1"/>
  <c r="V1165" i="1" s="1"/>
  <c r="P1166" i="1"/>
  <c r="V1166" i="1" s="1"/>
  <c r="P1167" i="1"/>
  <c r="V1167" i="1" s="1"/>
  <c r="P1168" i="1"/>
  <c r="V1168" i="1" s="1"/>
  <c r="P1169" i="1"/>
  <c r="V1169" i="1" s="1"/>
  <c r="P1170" i="1"/>
  <c r="V1170" i="1" s="1"/>
  <c r="P1171" i="1"/>
  <c r="V1171" i="1" s="1"/>
  <c r="P1172" i="1"/>
  <c r="V1172" i="1" s="1"/>
  <c r="P1173" i="1"/>
  <c r="V1173" i="1" s="1"/>
  <c r="P1174" i="1"/>
  <c r="V1174" i="1" s="1"/>
  <c r="P1175" i="1"/>
  <c r="V1175" i="1" s="1"/>
  <c r="P1176" i="1"/>
  <c r="V1176" i="1" s="1"/>
  <c r="P1177" i="1"/>
  <c r="V1177" i="1" s="1"/>
  <c r="P1178" i="1"/>
  <c r="V1178" i="1" s="1"/>
  <c r="P1179" i="1"/>
  <c r="V1179" i="1" s="1"/>
  <c r="P1180" i="1"/>
  <c r="V1180" i="1" s="1"/>
  <c r="P1181" i="1"/>
  <c r="V1181" i="1" s="1"/>
  <c r="P1182" i="1"/>
  <c r="V1182" i="1" s="1"/>
  <c r="P1183" i="1"/>
  <c r="V1183" i="1" s="1"/>
  <c r="P1184" i="1"/>
  <c r="V1184" i="1" s="1"/>
  <c r="P1185" i="1"/>
  <c r="V1185" i="1" s="1"/>
  <c r="P1186" i="1"/>
  <c r="V1186" i="1" s="1"/>
  <c r="P1187" i="1"/>
  <c r="V1187" i="1" s="1"/>
  <c r="P1188" i="1"/>
  <c r="V1188" i="1" s="1"/>
  <c r="P1189" i="1"/>
  <c r="V1189" i="1" s="1"/>
  <c r="P1190" i="1"/>
  <c r="V1190" i="1" s="1"/>
  <c r="P1191" i="1"/>
  <c r="V1191" i="1" s="1"/>
  <c r="P1192" i="1"/>
  <c r="V1192" i="1" s="1"/>
  <c r="P1193" i="1"/>
  <c r="V1193" i="1" s="1"/>
  <c r="P1194" i="1"/>
  <c r="V1194" i="1" s="1"/>
  <c r="P1195" i="1"/>
  <c r="V1195" i="1" s="1"/>
  <c r="P1196" i="1"/>
  <c r="V1196" i="1" s="1"/>
  <c r="P1197" i="1"/>
  <c r="V1197" i="1" s="1"/>
  <c r="P1198" i="1"/>
  <c r="V1198" i="1" s="1"/>
  <c r="P1199" i="1"/>
  <c r="V1199" i="1" s="1"/>
  <c r="P1200" i="1"/>
  <c r="V1200" i="1" s="1"/>
  <c r="P1201" i="1"/>
  <c r="V1201" i="1" s="1"/>
  <c r="P1202" i="1"/>
  <c r="V1202" i="1" s="1"/>
  <c r="P1203" i="1"/>
  <c r="V1203" i="1" s="1"/>
  <c r="P1204" i="1"/>
  <c r="V1204" i="1" s="1"/>
  <c r="P1205" i="1"/>
  <c r="V1205" i="1" s="1"/>
  <c r="P1206" i="1"/>
  <c r="V1206" i="1" s="1"/>
  <c r="P1207" i="1"/>
  <c r="V1207" i="1" s="1"/>
  <c r="P1208" i="1"/>
  <c r="V1208" i="1" s="1"/>
  <c r="P1209" i="1"/>
  <c r="V1209" i="1" s="1"/>
  <c r="P1210" i="1"/>
  <c r="V1210" i="1" s="1"/>
  <c r="P1211" i="1"/>
  <c r="V1211" i="1" s="1"/>
  <c r="P1212" i="1"/>
  <c r="V1212" i="1" s="1"/>
  <c r="P1213" i="1"/>
  <c r="V1213" i="1" s="1"/>
  <c r="P1214" i="1"/>
  <c r="V1214" i="1" s="1"/>
  <c r="P1215" i="1"/>
  <c r="V1215" i="1" s="1"/>
  <c r="P1216" i="1"/>
  <c r="V1216" i="1" s="1"/>
  <c r="P1217" i="1"/>
  <c r="V1217" i="1" s="1"/>
  <c r="P1218" i="1"/>
  <c r="V1218" i="1" s="1"/>
  <c r="P1219" i="1"/>
  <c r="V1219" i="1" s="1"/>
  <c r="P1220" i="1"/>
  <c r="V1220" i="1" s="1"/>
  <c r="P1221" i="1"/>
  <c r="V1221" i="1" s="1"/>
  <c r="P1222" i="1"/>
  <c r="V1222" i="1" s="1"/>
  <c r="P1223" i="1"/>
  <c r="V1223" i="1" s="1"/>
  <c r="P1224" i="1"/>
  <c r="V1224" i="1" s="1"/>
  <c r="P1225" i="1"/>
  <c r="V1225" i="1" s="1"/>
  <c r="P1226" i="1"/>
  <c r="V1226" i="1" s="1"/>
  <c r="P1227" i="1"/>
  <c r="V1227" i="1" s="1"/>
  <c r="P1228" i="1"/>
  <c r="V1228" i="1" s="1"/>
  <c r="P1229" i="1"/>
  <c r="V1229" i="1" s="1"/>
  <c r="P1230" i="1"/>
  <c r="V1230" i="1" s="1"/>
  <c r="P1231" i="1"/>
  <c r="V1231" i="1" s="1"/>
  <c r="P1232" i="1"/>
  <c r="V1232" i="1" s="1"/>
  <c r="P1233" i="1"/>
  <c r="V1233" i="1" s="1"/>
  <c r="P1234" i="1"/>
  <c r="V1234" i="1" s="1"/>
  <c r="P1235" i="1"/>
  <c r="V1235" i="1" s="1"/>
  <c r="P1236" i="1"/>
  <c r="V1236" i="1" s="1"/>
  <c r="P1237" i="1"/>
  <c r="V1237" i="1" s="1"/>
  <c r="P1238" i="1"/>
  <c r="V1238" i="1" s="1"/>
  <c r="P1239" i="1"/>
  <c r="V1239" i="1" s="1"/>
  <c r="P1240" i="1"/>
  <c r="V1240" i="1" s="1"/>
  <c r="P1241" i="1"/>
  <c r="V1241" i="1" s="1"/>
  <c r="P1242" i="1"/>
  <c r="V1242" i="1" s="1"/>
  <c r="P1243" i="1"/>
  <c r="V1243" i="1" s="1"/>
  <c r="P1244" i="1"/>
  <c r="V1244" i="1" s="1"/>
  <c r="P1245" i="1"/>
  <c r="V1245" i="1" s="1"/>
  <c r="P1246" i="1"/>
  <c r="V1246" i="1" s="1"/>
  <c r="P1247" i="1"/>
  <c r="V1247" i="1" s="1"/>
  <c r="P1248" i="1"/>
  <c r="V1248" i="1" s="1"/>
  <c r="P1249" i="1"/>
  <c r="V1249" i="1" s="1"/>
  <c r="P1250" i="1"/>
  <c r="V1250" i="1" s="1"/>
  <c r="P1251" i="1"/>
  <c r="V1251" i="1" s="1"/>
  <c r="P1252" i="1"/>
  <c r="V1252" i="1" s="1"/>
  <c r="P1253" i="1"/>
  <c r="V1253" i="1" s="1"/>
  <c r="P1254" i="1"/>
  <c r="V1254" i="1" s="1"/>
  <c r="P1255" i="1"/>
  <c r="V1255" i="1" s="1"/>
  <c r="P1256" i="1"/>
  <c r="V1256" i="1" s="1"/>
  <c r="P1257" i="1"/>
  <c r="V1257" i="1" s="1"/>
  <c r="P1258" i="1"/>
  <c r="V1258" i="1" s="1"/>
  <c r="P1259" i="1"/>
  <c r="V1259" i="1" s="1"/>
  <c r="P1260" i="1"/>
  <c r="V1260" i="1" s="1"/>
  <c r="P1261" i="1"/>
  <c r="V1261" i="1" s="1"/>
  <c r="P1262" i="1"/>
  <c r="V1262" i="1" s="1"/>
  <c r="P1263" i="1"/>
  <c r="V1263" i="1" s="1"/>
  <c r="P1264" i="1"/>
  <c r="V1264" i="1" s="1"/>
  <c r="P1265" i="1"/>
  <c r="V1265" i="1" s="1"/>
  <c r="P1266" i="1"/>
  <c r="V1266" i="1" s="1"/>
  <c r="P1267" i="1"/>
  <c r="V1267" i="1" s="1"/>
  <c r="P1268" i="1"/>
  <c r="V1268" i="1" s="1"/>
  <c r="P1269" i="1"/>
  <c r="V1269" i="1" s="1"/>
  <c r="P1270" i="1"/>
  <c r="V1270" i="1" s="1"/>
  <c r="P1271" i="1"/>
  <c r="V1271" i="1" s="1"/>
  <c r="P1272" i="1"/>
  <c r="V1272" i="1" s="1"/>
  <c r="P1273" i="1"/>
  <c r="V1273" i="1" s="1"/>
  <c r="P1274" i="1"/>
  <c r="V1274" i="1" s="1"/>
  <c r="P1275" i="1"/>
  <c r="V1275" i="1" s="1"/>
  <c r="P1276" i="1"/>
  <c r="V1276" i="1" s="1"/>
  <c r="P1277" i="1"/>
  <c r="V1277" i="1" s="1"/>
  <c r="P1278" i="1"/>
  <c r="V1278" i="1" s="1"/>
  <c r="P1279" i="1"/>
  <c r="V1279" i="1" s="1"/>
  <c r="P1280" i="1"/>
  <c r="V1280" i="1" s="1"/>
  <c r="P1281" i="1"/>
  <c r="V1281" i="1" s="1"/>
  <c r="P1282" i="1"/>
  <c r="V1282" i="1" s="1"/>
  <c r="P1283" i="1"/>
  <c r="V1283" i="1" s="1"/>
  <c r="P1284" i="1"/>
  <c r="V1284" i="1" s="1"/>
  <c r="P1285" i="1"/>
  <c r="V1285" i="1" s="1"/>
  <c r="P1286" i="1"/>
  <c r="V1286" i="1" s="1"/>
  <c r="P1287" i="1"/>
  <c r="V1287" i="1" s="1"/>
  <c r="P1288" i="1"/>
  <c r="V1288" i="1" s="1"/>
  <c r="P1289" i="1"/>
  <c r="V1289" i="1" s="1"/>
  <c r="P1290" i="1"/>
  <c r="V1290" i="1" s="1"/>
  <c r="P1291" i="1"/>
  <c r="V1291" i="1" s="1"/>
  <c r="P1292" i="1"/>
  <c r="V1292" i="1" s="1"/>
  <c r="P1293" i="1"/>
  <c r="V1293" i="1" s="1"/>
  <c r="P1294" i="1"/>
  <c r="V1294" i="1" s="1"/>
  <c r="P1295" i="1"/>
  <c r="V1295" i="1" s="1"/>
  <c r="P1296" i="1"/>
  <c r="V1296" i="1" s="1"/>
  <c r="P1297" i="1"/>
  <c r="V1297" i="1" s="1"/>
  <c r="P1298" i="1"/>
  <c r="V1298" i="1" s="1"/>
  <c r="P1299" i="1"/>
  <c r="V1299" i="1" s="1"/>
  <c r="P1300" i="1"/>
  <c r="V1300" i="1" s="1"/>
  <c r="P1301" i="1"/>
  <c r="V1301" i="1" s="1"/>
  <c r="P1302" i="1"/>
  <c r="V1302" i="1" s="1"/>
  <c r="P1303" i="1"/>
  <c r="V1303" i="1" s="1"/>
  <c r="P1304" i="1"/>
  <c r="V1304" i="1" s="1"/>
  <c r="P1305" i="1"/>
  <c r="V1305" i="1" s="1"/>
  <c r="P1306" i="1"/>
  <c r="V1306" i="1" s="1"/>
  <c r="P1307" i="1"/>
  <c r="V1307" i="1" s="1"/>
  <c r="P1308" i="1"/>
  <c r="V1308" i="1" s="1"/>
  <c r="P1309" i="1"/>
  <c r="V1309" i="1" s="1"/>
  <c r="P1310" i="1"/>
  <c r="V1310" i="1" s="1"/>
  <c r="P1311" i="1"/>
  <c r="V1311" i="1" s="1"/>
  <c r="P1312" i="1"/>
  <c r="V1312" i="1" s="1"/>
  <c r="P1313" i="1"/>
  <c r="V1313" i="1" s="1"/>
  <c r="P1314" i="1"/>
  <c r="V1314" i="1" s="1"/>
  <c r="P1315" i="1"/>
  <c r="V1315" i="1" s="1"/>
  <c r="P1316" i="1"/>
  <c r="V1316" i="1" s="1"/>
  <c r="P1317" i="1"/>
  <c r="V1317" i="1" s="1"/>
  <c r="P1318" i="1"/>
  <c r="V1318" i="1" s="1"/>
  <c r="P1319" i="1"/>
  <c r="V1319" i="1" s="1"/>
  <c r="P1320" i="1"/>
  <c r="V1320" i="1" s="1"/>
  <c r="P1321" i="1"/>
  <c r="V1321" i="1" s="1"/>
  <c r="P1322" i="1"/>
  <c r="V1322" i="1" s="1"/>
  <c r="P1323" i="1"/>
  <c r="V1323" i="1" s="1"/>
  <c r="P1324" i="1"/>
  <c r="V1324" i="1" s="1"/>
  <c r="P1325" i="1"/>
  <c r="V1325" i="1" s="1"/>
  <c r="P1326" i="1"/>
  <c r="V1326" i="1" s="1"/>
  <c r="P1327" i="1"/>
  <c r="V1327" i="1" s="1"/>
  <c r="P1328" i="1"/>
  <c r="V1328" i="1" s="1"/>
  <c r="P1329" i="1"/>
  <c r="V1329" i="1" s="1"/>
  <c r="P1330" i="1"/>
  <c r="V1330" i="1" s="1"/>
  <c r="P1331" i="1"/>
  <c r="V1331" i="1" s="1"/>
  <c r="P1332" i="1"/>
  <c r="V1332" i="1" s="1"/>
  <c r="P1333" i="1"/>
  <c r="V1333" i="1" s="1"/>
  <c r="P1334" i="1"/>
  <c r="V1334" i="1" s="1"/>
  <c r="P1335" i="1"/>
  <c r="V1335" i="1" s="1"/>
  <c r="P1336" i="1"/>
  <c r="V1336" i="1" s="1"/>
  <c r="P1337" i="1"/>
  <c r="V1337" i="1" s="1"/>
  <c r="P1338" i="1"/>
  <c r="V1338" i="1" s="1"/>
  <c r="P1339" i="1"/>
  <c r="V1339" i="1" s="1"/>
  <c r="P1340" i="1"/>
  <c r="V1340" i="1" s="1"/>
  <c r="P1341" i="1"/>
  <c r="V1341" i="1" s="1"/>
  <c r="P1342" i="1"/>
  <c r="V1342" i="1" s="1"/>
  <c r="P1343" i="1"/>
  <c r="V1343" i="1" s="1"/>
  <c r="P1344" i="1"/>
  <c r="V1344" i="1" s="1"/>
  <c r="P1345" i="1"/>
  <c r="V1345" i="1" s="1"/>
  <c r="P1346" i="1"/>
  <c r="V1346" i="1" s="1"/>
  <c r="P1347" i="1"/>
  <c r="V1347" i="1" s="1"/>
  <c r="P1348" i="1"/>
  <c r="V1348" i="1" s="1"/>
  <c r="P1349" i="1"/>
  <c r="V1349" i="1" s="1"/>
  <c r="P1350" i="1"/>
  <c r="V1350" i="1" s="1"/>
  <c r="P1351" i="1"/>
  <c r="V1351" i="1" s="1"/>
  <c r="P1352" i="1"/>
  <c r="V1352" i="1" s="1"/>
  <c r="P1353" i="1"/>
  <c r="V1353" i="1" s="1"/>
  <c r="P1354" i="1"/>
  <c r="V1354" i="1" s="1"/>
  <c r="P1355" i="1"/>
  <c r="V1355" i="1" s="1"/>
  <c r="P1356" i="1"/>
  <c r="V1356" i="1" s="1"/>
  <c r="P1357" i="1"/>
  <c r="V1357" i="1" s="1"/>
  <c r="P1358" i="1"/>
  <c r="V1358" i="1" s="1"/>
  <c r="P1359" i="1"/>
  <c r="V1359" i="1" s="1"/>
  <c r="P1360" i="1"/>
  <c r="V1360" i="1" s="1"/>
  <c r="P1361" i="1"/>
  <c r="V1361" i="1" s="1"/>
  <c r="P1362" i="1"/>
  <c r="V1362" i="1" s="1"/>
  <c r="P1363" i="1"/>
  <c r="V1363" i="1" s="1"/>
  <c r="P1364" i="1"/>
  <c r="V1364" i="1" s="1"/>
  <c r="P1365" i="1"/>
  <c r="V1365" i="1" s="1"/>
  <c r="P1366" i="1"/>
  <c r="V1366" i="1" s="1"/>
  <c r="P1367" i="1"/>
  <c r="V1367" i="1" s="1"/>
  <c r="P1368" i="1"/>
  <c r="V1368" i="1" s="1"/>
  <c r="P1369" i="1"/>
  <c r="V1369" i="1" s="1"/>
  <c r="P1370" i="1"/>
  <c r="V1370" i="1" s="1"/>
  <c r="P1371" i="1"/>
  <c r="V1371" i="1" s="1"/>
  <c r="P1372" i="1"/>
  <c r="V1372" i="1" s="1"/>
  <c r="P1373" i="1"/>
  <c r="V1373" i="1" s="1"/>
  <c r="P1374" i="1"/>
  <c r="V1374" i="1" s="1"/>
  <c r="P1375" i="1"/>
  <c r="V1375" i="1" s="1"/>
  <c r="P1376" i="1"/>
  <c r="V1376" i="1" s="1"/>
  <c r="P1377" i="1"/>
  <c r="V1377" i="1" s="1"/>
  <c r="P1378" i="1"/>
  <c r="V1378" i="1" s="1"/>
  <c r="P1379" i="1"/>
  <c r="V1379" i="1" s="1"/>
  <c r="P1380" i="1"/>
  <c r="V1380" i="1" s="1"/>
  <c r="P1381" i="1"/>
  <c r="V1381" i="1" s="1"/>
  <c r="P1382" i="1"/>
  <c r="V1382" i="1" s="1"/>
  <c r="P1383" i="1"/>
  <c r="V1383" i="1" s="1"/>
  <c r="P1384" i="1"/>
  <c r="V1384" i="1" s="1"/>
  <c r="P1385" i="1"/>
  <c r="V1385" i="1" s="1"/>
  <c r="P1386" i="1"/>
  <c r="V1386" i="1" s="1"/>
  <c r="P1387" i="1"/>
  <c r="V1387" i="1" s="1"/>
  <c r="P1388" i="1"/>
  <c r="V1388" i="1" s="1"/>
  <c r="P1389" i="1"/>
  <c r="V1389" i="1" s="1"/>
  <c r="P1390" i="1"/>
  <c r="V1390" i="1" s="1"/>
  <c r="P1391" i="1"/>
  <c r="V1391" i="1" s="1"/>
  <c r="P1392" i="1"/>
  <c r="V1392" i="1" s="1"/>
  <c r="P1393" i="1"/>
  <c r="V1393" i="1" s="1"/>
  <c r="P1394" i="1"/>
  <c r="V1394" i="1" s="1"/>
  <c r="P1395" i="1"/>
  <c r="V1395" i="1" s="1"/>
  <c r="P1396" i="1"/>
  <c r="V1396" i="1" s="1"/>
  <c r="P1397" i="1"/>
  <c r="V1397" i="1" s="1"/>
  <c r="P1398" i="1"/>
  <c r="V1398" i="1" s="1"/>
  <c r="P1399" i="1"/>
  <c r="V1399" i="1" s="1"/>
  <c r="P1400" i="1"/>
  <c r="V1400" i="1" s="1"/>
  <c r="P1401" i="1"/>
  <c r="V1401" i="1" s="1"/>
  <c r="P1402" i="1"/>
  <c r="V1402" i="1" s="1"/>
  <c r="P1403" i="1"/>
  <c r="V1403" i="1" s="1"/>
  <c r="P1404" i="1"/>
  <c r="V1404" i="1" s="1"/>
  <c r="P1405" i="1"/>
  <c r="V1405" i="1" s="1"/>
  <c r="P1406" i="1"/>
  <c r="V1406" i="1" s="1"/>
  <c r="P1407" i="1"/>
  <c r="V1407" i="1" s="1"/>
  <c r="P1408" i="1"/>
  <c r="V1408" i="1" s="1"/>
  <c r="P1409" i="1"/>
  <c r="V1409" i="1" s="1"/>
  <c r="P1410" i="1"/>
  <c r="V1410" i="1" s="1"/>
  <c r="P1411" i="1"/>
  <c r="V1411" i="1" s="1"/>
  <c r="P1412" i="1"/>
  <c r="V1412" i="1" s="1"/>
  <c r="P1413" i="1"/>
  <c r="V1413" i="1" s="1"/>
  <c r="P1414" i="1"/>
  <c r="V1414" i="1" s="1"/>
  <c r="P1415" i="1"/>
  <c r="V1415" i="1" s="1"/>
  <c r="P1416" i="1"/>
  <c r="V1416" i="1" s="1"/>
  <c r="P1417" i="1"/>
  <c r="V1417" i="1" s="1"/>
  <c r="P1418" i="1"/>
  <c r="V1418" i="1" s="1"/>
  <c r="P1419" i="1"/>
  <c r="V1419" i="1" s="1"/>
  <c r="P1420" i="1"/>
  <c r="V1420" i="1" s="1"/>
  <c r="P1421" i="1"/>
  <c r="V1421" i="1" s="1"/>
  <c r="P1422" i="1"/>
  <c r="V1422" i="1" s="1"/>
  <c r="P1423" i="1"/>
  <c r="V1423" i="1" s="1"/>
  <c r="P1424" i="1"/>
  <c r="V1424" i="1" s="1"/>
  <c r="P1425" i="1"/>
  <c r="V1425" i="1" s="1"/>
  <c r="P1426" i="1"/>
  <c r="V1426" i="1" s="1"/>
  <c r="P1427" i="1"/>
  <c r="V1427" i="1" s="1"/>
  <c r="P1428" i="1"/>
  <c r="V1428" i="1" s="1"/>
  <c r="P1429" i="1"/>
  <c r="V1429" i="1" s="1"/>
  <c r="P1430" i="1"/>
  <c r="V1430" i="1" s="1"/>
  <c r="P1431" i="1"/>
  <c r="V1431" i="1" s="1"/>
  <c r="P1432" i="1"/>
  <c r="V1432" i="1" s="1"/>
  <c r="P1433" i="1"/>
  <c r="V1433" i="1" s="1"/>
  <c r="P1434" i="1"/>
  <c r="V1434" i="1" s="1"/>
  <c r="P1435" i="1"/>
  <c r="V1435" i="1" s="1"/>
  <c r="P1436" i="1"/>
  <c r="V1436" i="1" s="1"/>
  <c r="P1437" i="1"/>
  <c r="V1437" i="1" s="1"/>
  <c r="P1438" i="1"/>
  <c r="V1438" i="1" s="1"/>
  <c r="P1439" i="1"/>
  <c r="V1439" i="1" s="1"/>
  <c r="P1440" i="1"/>
  <c r="V1440" i="1" s="1"/>
  <c r="P1441" i="1"/>
  <c r="V1441" i="1" s="1"/>
  <c r="P1442" i="1"/>
  <c r="V1442" i="1" s="1"/>
  <c r="P1443" i="1"/>
  <c r="V1443" i="1" s="1"/>
  <c r="P1444" i="1"/>
  <c r="V1444" i="1" s="1"/>
  <c r="P1445" i="1"/>
  <c r="V1445" i="1" s="1"/>
  <c r="P1446" i="1"/>
  <c r="V1446" i="1" s="1"/>
  <c r="P1447" i="1"/>
  <c r="V1447" i="1" s="1"/>
  <c r="P1448" i="1"/>
  <c r="V1448" i="1" s="1"/>
  <c r="P1449" i="1"/>
  <c r="V1449" i="1" s="1"/>
  <c r="P1450" i="1"/>
  <c r="V1450" i="1" s="1"/>
  <c r="P1451" i="1"/>
  <c r="V1451" i="1" s="1"/>
  <c r="P1452" i="1"/>
  <c r="V1452" i="1" s="1"/>
  <c r="P1453" i="1"/>
  <c r="V1453" i="1" s="1"/>
  <c r="P1454" i="1"/>
  <c r="V1454" i="1" s="1"/>
  <c r="P1455" i="1"/>
  <c r="V1455" i="1" s="1"/>
  <c r="P1456" i="1"/>
  <c r="V1456" i="1" s="1"/>
  <c r="P1457" i="1"/>
  <c r="V1457" i="1" s="1"/>
  <c r="P1458" i="1"/>
  <c r="V1458" i="1" s="1"/>
  <c r="P1459" i="1"/>
  <c r="V1459" i="1" s="1"/>
  <c r="P1460" i="1"/>
  <c r="V1460" i="1" s="1"/>
  <c r="P1461" i="1"/>
  <c r="V1461" i="1" s="1"/>
  <c r="P1462" i="1"/>
  <c r="V1462" i="1" s="1"/>
  <c r="P1463" i="1"/>
  <c r="V1463" i="1" s="1"/>
  <c r="P1464" i="1"/>
  <c r="V1464" i="1" s="1"/>
  <c r="P1465" i="1"/>
  <c r="V1465" i="1" s="1"/>
  <c r="P1466" i="1"/>
  <c r="V1466" i="1" s="1"/>
  <c r="P1467" i="1"/>
  <c r="V1467" i="1" s="1"/>
  <c r="P1468" i="1"/>
  <c r="V1468" i="1" s="1"/>
  <c r="P1469" i="1"/>
  <c r="V1469" i="1" s="1"/>
  <c r="P1470" i="1"/>
  <c r="V1470" i="1" s="1"/>
  <c r="P1471" i="1"/>
  <c r="V1471" i="1" s="1"/>
  <c r="P1472" i="1"/>
  <c r="V1472" i="1" s="1"/>
  <c r="P1473" i="1"/>
  <c r="V1473" i="1" s="1"/>
  <c r="P1474" i="1"/>
  <c r="V1474" i="1" s="1"/>
  <c r="P1475" i="1"/>
  <c r="V1475" i="1" s="1"/>
  <c r="P1476" i="1"/>
  <c r="V1476" i="1" s="1"/>
  <c r="P1477" i="1"/>
  <c r="V1477" i="1" s="1"/>
  <c r="P1478" i="1"/>
  <c r="V1478" i="1" s="1"/>
  <c r="P1479" i="1"/>
  <c r="V1479" i="1" s="1"/>
  <c r="P1480" i="1"/>
  <c r="V1480" i="1" s="1"/>
  <c r="P1481" i="1"/>
  <c r="V1481" i="1" s="1"/>
  <c r="P1482" i="1"/>
  <c r="V1482" i="1" s="1"/>
  <c r="P1483" i="1"/>
  <c r="V1483" i="1" s="1"/>
  <c r="P1484" i="1"/>
  <c r="V1484" i="1" s="1"/>
  <c r="P1485" i="1"/>
  <c r="V1485" i="1" s="1"/>
  <c r="P1486" i="1"/>
  <c r="V1486" i="1" s="1"/>
  <c r="P1487" i="1"/>
  <c r="V1487" i="1" s="1"/>
  <c r="P1488" i="1"/>
  <c r="V1488" i="1" s="1"/>
  <c r="P1489" i="1"/>
  <c r="V1489" i="1" s="1"/>
  <c r="P1490" i="1"/>
  <c r="V1490" i="1" s="1"/>
  <c r="P1491" i="1"/>
  <c r="V1491" i="1" s="1"/>
  <c r="P1492" i="1"/>
  <c r="V1492" i="1" s="1"/>
  <c r="P1493" i="1"/>
  <c r="V1493" i="1" s="1"/>
  <c r="P1494" i="1"/>
  <c r="V1494" i="1" s="1"/>
  <c r="P1495" i="1"/>
  <c r="V1495" i="1" s="1"/>
  <c r="P1496" i="1"/>
  <c r="V1496" i="1" s="1"/>
  <c r="P1497" i="1"/>
  <c r="V1497" i="1" s="1"/>
  <c r="P1498" i="1"/>
  <c r="V1498" i="1" s="1"/>
  <c r="P1499" i="1"/>
  <c r="V1499" i="1" s="1"/>
  <c r="P1500" i="1"/>
  <c r="V1500" i="1" s="1"/>
  <c r="P1501" i="1"/>
  <c r="V1501" i="1" s="1"/>
  <c r="P1502" i="1"/>
  <c r="V1502" i="1" s="1"/>
  <c r="P1503" i="1"/>
  <c r="V1503" i="1" s="1"/>
  <c r="P1504" i="1"/>
  <c r="V1504" i="1" s="1"/>
  <c r="P1505" i="1"/>
  <c r="V1505" i="1" s="1"/>
  <c r="P1506" i="1"/>
  <c r="V1506" i="1" s="1"/>
  <c r="P1507" i="1"/>
  <c r="V1507" i="1" s="1"/>
  <c r="P1508" i="1"/>
  <c r="V1508" i="1" s="1"/>
  <c r="P1509" i="1"/>
  <c r="V1509" i="1" s="1"/>
  <c r="P1510" i="1"/>
  <c r="V1510" i="1" s="1"/>
  <c r="P1511" i="1"/>
  <c r="V1511" i="1" s="1"/>
  <c r="P1512" i="1"/>
  <c r="V1512" i="1" s="1"/>
  <c r="P1513" i="1"/>
  <c r="V1513" i="1" s="1"/>
  <c r="P1514" i="1"/>
  <c r="V1514" i="1" s="1"/>
  <c r="P1515" i="1"/>
  <c r="V1515" i="1" s="1"/>
  <c r="P1516" i="1"/>
  <c r="V1516" i="1" s="1"/>
  <c r="P1517" i="1"/>
  <c r="V1517" i="1" s="1"/>
  <c r="P1518" i="1"/>
  <c r="V1518" i="1" s="1"/>
  <c r="P1519" i="1"/>
  <c r="V1519" i="1" s="1"/>
  <c r="P1520" i="1"/>
  <c r="V1520" i="1" s="1"/>
  <c r="P1521" i="1"/>
  <c r="V1521" i="1" s="1"/>
  <c r="P1522" i="1"/>
  <c r="V1522" i="1" s="1"/>
  <c r="P1523" i="1"/>
  <c r="V1523" i="1" s="1"/>
  <c r="P1524" i="1"/>
  <c r="V1524" i="1" s="1"/>
  <c r="P1525" i="1"/>
  <c r="V1525" i="1" s="1"/>
  <c r="P1526" i="1"/>
  <c r="V1526" i="1" s="1"/>
  <c r="P1527" i="1"/>
  <c r="V1527" i="1" s="1"/>
  <c r="P1528" i="1"/>
  <c r="V1528" i="1" s="1"/>
  <c r="P1529" i="1"/>
  <c r="V1529" i="1" s="1"/>
  <c r="P1530" i="1"/>
  <c r="V1530" i="1" s="1"/>
  <c r="P1531" i="1"/>
  <c r="V1531" i="1" s="1"/>
  <c r="P1532" i="1"/>
  <c r="V1532" i="1" s="1"/>
  <c r="P1533" i="1"/>
  <c r="V1533" i="1" s="1"/>
  <c r="P1534" i="1"/>
  <c r="V1534" i="1" s="1"/>
  <c r="P1535" i="1"/>
  <c r="V1535" i="1" s="1"/>
  <c r="P1536" i="1"/>
  <c r="V1536" i="1" s="1"/>
  <c r="P1537" i="1"/>
  <c r="V1537" i="1" s="1"/>
  <c r="P1538" i="1"/>
  <c r="V1538" i="1" s="1"/>
  <c r="P1539" i="1"/>
  <c r="V1539" i="1" s="1"/>
  <c r="P1540" i="1"/>
  <c r="V1540" i="1" s="1"/>
  <c r="P1541" i="1"/>
  <c r="V1541" i="1" s="1"/>
  <c r="P1542" i="1"/>
  <c r="V1542" i="1" s="1"/>
  <c r="P1543" i="1"/>
  <c r="V1543" i="1" s="1"/>
  <c r="P1544" i="1"/>
  <c r="V1544" i="1" s="1"/>
  <c r="P1545" i="1"/>
  <c r="V1545" i="1" s="1"/>
  <c r="P1546" i="1"/>
  <c r="V1546" i="1" s="1"/>
  <c r="P1547" i="1"/>
  <c r="V1547" i="1" s="1"/>
  <c r="P1548" i="1"/>
  <c r="V1548" i="1" s="1"/>
  <c r="P1549" i="1"/>
  <c r="V1549" i="1" s="1"/>
  <c r="P1550" i="1"/>
  <c r="V1550" i="1" s="1"/>
  <c r="P1551" i="1"/>
  <c r="V1551" i="1" s="1"/>
  <c r="P1552" i="1"/>
  <c r="V1552" i="1" s="1"/>
  <c r="P1553" i="1"/>
  <c r="V1553" i="1" s="1"/>
  <c r="P1554" i="1"/>
  <c r="V1554" i="1" s="1"/>
  <c r="P1555" i="1"/>
  <c r="V1555" i="1" s="1"/>
  <c r="P1556" i="1"/>
  <c r="V1556" i="1" s="1"/>
  <c r="P1557" i="1"/>
  <c r="V1557" i="1" s="1"/>
  <c r="P1558" i="1"/>
  <c r="V1558" i="1" s="1"/>
  <c r="P1559" i="1"/>
  <c r="V1559" i="1" s="1"/>
  <c r="P1560" i="1"/>
  <c r="V1560" i="1" s="1"/>
  <c r="P1561" i="1"/>
  <c r="V1561" i="1" s="1"/>
  <c r="P1562" i="1"/>
  <c r="V1562" i="1" s="1"/>
  <c r="P1563" i="1"/>
  <c r="V1563" i="1" s="1"/>
  <c r="P1564" i="1"/>
  <c r="V1564" i="1" s="1"/>
  <c r="P1565" i="1"/>
  <c r="V1565" i="1" s="1"/>
  <c r="P1566" i="1"/>
  <c r="V1566" i="1" s="1"/>
  <c r="P1567" i="1"/>
  <c r="V1567" i="1" s="1"/>
  <c r="P1568" i="1"/>
  <c r="V1568" i="1" s="1"/>
  <c r="P1569" i="1"/>
  <c r="V1569" i="1" s="1"/>
  <c r="P1570" i="1"/>
  <c r="V1570" i="1" s="1"/>
  <c r="P1571" i="1"/>
  <c r="V1571" i="1" s="1"/>
  <c r="P1572" i="1"/>
  <c r="V1572" i="1" s="1"/>
  <c r="P1573" i="1"/>
  <c r="V1573" i="1" s="1"/>
  <c r="P1574" i="1"/>
  <c r="V1574" i="1" s="1"/>
  <c r="P1575" i="1"/>
  <c r="V1575" i="1" s="1"/>
  <c r="P1576" i="1"/>
  <c r="V1576" i="1" s="1"/>
  <c r="P1577" i="1"/>
  <c r="V1577" i="1" s="1"/>
  <c r="P1578" i="1"/>
  <c r="V1578" i="1" s="1"/>
  <c r="P1579" i="1"/>
  <c r="V1579" i="1" s="1"/>
  <c r="P1580" i="1"/>
  <c r="V1580" i="1" s="1"/>
  <c r="P1581" i="1"/>
  <c r="V1581" i="1" s="1"/>
  <c r="P1582" i="1"/>
  <c r="V1582" i="1" s="1"/>
  <c r="P1583" i="1"/>
  <c r="V1583" i="1" s="1"/>
  <c r="P1584" i="1"/>
  <c r="V1584" i="1" s="1"/>
  <c r="P1585" i="1"/>
  <c r="V1585" i="1" s="1"/>
  <c r="P1586" i="1"/>
  <c r="V1586" i="1" s="1"/>
  <c r="P1587" i="1"/>
  <c r="V1587" i="1" s="1"/>
  <c r="P1588" i="1"/>
  <c r="V1588" i="1" s="1"/>
  <c r="P1589" i="1"/>
  <c r="V1589" i="1" s="1"/>
  <c r="P1590" i="1"/>
  <c r="V1590" i="1" s="1"/>
  <c r="P1591" i="1"/>
  <c r="V1591" i="1" s="1"/>
  <c r="P1592" i="1"/>
  <c r="V1592" i="1" s="1"/>
  <c r="P1593" i="1"/>
  <c r="V1593" i="1" s="1"/>
  <c r="P1594" i="1"/>
  <c r="V1594" i="1" s="1"/>
  <c r="P1595" i="1"/>
  <c r="V1595" i="1" s="1"/>
  <c r="P1596" i="1"/>
  <c r="V1596" i="1" s="1"/>
  <c r="P1597" i="1"/>
  <c r="V1597" i="1" s="1"/>
  <c r="P1598" i="1"/>
  <c r="V1598" i="1" s="1"/>
  <c r="P1599" i="1"/>
  <c r="V1599" i="1" s="1"/>
  <c r="P1600" i="1"/>
  <c r="V1600" i="1" s="1"/>
  <c r="P1601" i="1"/>
  <c r="V1601" i="1" s="1"/>
  <c r="P1602" i="1"/>
  <c r="V1602" i="1" s="1"/>
  <c r="P1603" i="1"/>
  <c r="V1603" i="1" s="1"/>
  <c r="P1604" i="1"/>
  <c r="V1604" i="1" s="1"/>
  <c r="P1605" i="1"/>
  <c r="V1605" i="1" s="1"/>
  <c r="P1606" i="1"/>
  <c r="V1606" i="1" s="1"/>
  <c r="P1607" i="1"/>
  <c r="V1607" i="1" s="1"/>
  <c r="P1608" i="1"/>
  <c r="V1608" i="1" s="1"/>
  <c r="P1609" i="1"/>
  <c r="V1609" i="1" s="1"/>
  <c r="P1610" i="1"/>
  <c r="V1610" i="1" s="1"/>
  <c r="P1611" i="1"/>
  <c r="V1611" i="1" s="1"/>
  <c r="P1612" i="1"/>
  <c r="V1612" i="1" s="1"/>
  <c r="P1613" i="1"/>
  <c r="V1613" i="1" s="1"/>
  <c r="P1614" i="1"/>
  <c r="V1614" i="1" s="1"/>
  <c r="P1615" i="1"/>
  <c r="V1615" i="1" s="1"/>
  <c r="P1616" i="1"/>
  <c r="V1616" i="1" s="1"/>
  <c r="P1617" i="1"/>
  <c r="V1617" i="1" s="1"/>
  <c r="P1618" i="1"/>
  <c r="V1618" i="1" s="1"/>
  <c r="P1619" i="1"/>
  <c r="V1619" i="1" s="1"/>
  <c r="P1620" i="1"/>
  <c r="V1620" i="1" s="1"/>
  <c r="P1621" i="1"/>
  <c r="V1621" i="1" s="1"/>
  <c r="P1622" i="1"/>
  <c r="V1622" i="1" s="1"/>
  <c r="P1623" i="1"/>
  <c r="V1623" i="1" s="1"/>
  <c r="P1624" i="1"/>
  <c r="V1624" i="1" s="1"/>
  <c r="P1625" i="1"/>
  <c r="V1625" i="1" s="1"/>
  <c r="P1626" i="1"/>
  <c r="V1626" i="1" s="1"/>
  <c r="P1627" i="1"/>
  <c r="V1627" i="1" s="1"/>
  <c r="P1628" i="1"/>
  <c r="V1628" i="1" s="1"/>
  <c r="P1629" i="1"/>
  <c r="V1629" i="1" s="1"/>
  <c r="P1630" i="1"/>
  <c r="V1630" i="1" s="1"/>
  <c r="P1631" i="1"/>
  <c r="V1631" i="1" s="1"/>
  <c r="P1632" i="1"/>
  <c r="V1632" i="1" s="1"/>
  <c r="P1633" i="1"/>
  <c r="V1633" i="1" s="1"/>
  <c r="P1634" i="1"/>
  <c r="V1634" i="1" s="1"/>
  <c r="P1635" i="1"/>
  <c r="V1635" i="1" s="1"/>
  <c r="P1636" i="1"/>
  <c r="V1636" i="1" s="1"/>
  <c r="P1637" i="1"/>
  <c r="V1637" i="1" s="1"/>
  <c r="P1638" i="1"/>
  <c r="V1638" i="1" s="1"/>
  <c r="P1639" i="1"/>
  <c r="V1639" i="1" s="1"/>
  <c r="P1640" i="1"/>
  <c r="V1640" i="1" s="1"/>
  <c r="P1641" i="1"/>
  <c r="V1641" i="1" s="1"/>
  <c r="P1642" i="1"/>
  <c r="V1642" i="1" s="1"/>
  <c r="P1643" i="1"/>
  <c r="V1643" i="1" s="1"/>
  <c r="P1644" i="1"/>
  <c r="V1644" i="1" s="1"/>
  <c r="P1645" i="1"/>
  <c r="V1645" i="1" s="1"/>
  <c r="P1646" i="1"/>
  <c r="V1646" i="1" s="1"/>
  <c r="P1647" i="1"/>
  <c r="V1647" i="1" s="1"/>
  <c r="P1648" i="1"/>
  <c r="V1648" i="1" s="1"/>
  <c r="P1649" i="1"/>
  <c r="V1649" i="1" s="1"/>
  <c r="P1650" i="1"/>
  <c r="V1650" i="1" s="1"/>
  <c r="P1651" i="1"/>
  <c r="V1651" i="1" s="1"/>
  <c r="P1652" i="1"/>
  <c r="V1652" i="1" s="1"/>
  <c r="P1653" i="1"/>
  <c r="V1653" i="1" s="1"/>
  <c r="P1654" i="1"/>
  <c r="V1654" i="1" s="1"/>
  <c r="P1655" i="1"/>
  <c r="V1655" i="1" s="1"/>
  <c r="P1656" i="1"/>
  <c r="V1656" i="1" s="1"/>
  <c r="P1657" i="1"/>
  <c r="V1657" i="1" s="1"/>
  <c r="P1658" i="1"/>
  <c r="V1658" i="1" s="1"/>
  <c r="P1659" i="1"/>
  <c r="V1659" i="1" s="1"/>
  <c r="P1660" i="1"/>
  <c r="V1660" i="1" s="1"/>
  <c r="P1661" i="1"/>
  <c r="V1661" i="1" s="1"/>
  <c r="P1662" i="1"/>
  <c r="V1662" i="1" s="1"/>
  <c r="P1663" i="1"/>
  <c r="V1663" i="1" s="1"/>
  <c r="P1664" i="1"/>
  <c r="V1664" i="1" s="1"/>
  <c r="P1665" i="1"/>
  <c r="V1665" i="1" s="1"/>
  <c r="P1666" i="1"/>
  <c r="V1666" i="1" s="1"/>
  <c r="P1667" i="1"/>
  <c r="V1667" i="1" s="1"/>
  <c r="P1668" i="1"/>
  <c r="V1668" i="1" s="1"/>
  <c r="P1669" i="1"/>
  <c r="V1669" i="1" s="1"/>
  <c r="P1670" i="1"/>
  <c r="V1670" i="1" s="1"/>
  <c r="P1671" i="1"/>
  <c r="V1671" i="1" s="1"/>
  <c r="P1672" i="1"/>
  <c r="V1672" i="1" s="1"/>
  <c r="P1673" i="1"/>
  <c r="V1673" i="1" s="1"/>
  <c r="P1674" i="1"/>
  <c r="V1674" i="1" s="1"/>
  <c r="P1675" i="1"/>
  <c r="V1675" i="1" s="1"/>
  <c r="P1676" i="1"/>
  <c r="V1676" i="1" s="1"/>
  <c r="P1677" i="1"/>
  <c r="V1677" i="1" s="1"/>
  <c r="P1678" i="1"/>
  <c r="V1678" i="1" s="1"/>
  <c r="P1679" i="1"/>
  <c r="V1679" i="1" s="1"/>
  <c r="P1680" i="1"/>
  <c r="V1680" i="1" s="1"/>
  <c r="P1681" i="1"/>
  <c r="V1681" i="1" s="1"/>
  <c r="P1682" i="1"/>
  <c r="V1682" i="1" s="1"/>
  <c r="P1683" i="1"/>
  <c r="V1683" i="1" s="1"/>
  <c r="P1684" i="1"/>
  <c r="V1684" i="1" s="1"/>
  <c r="P1685" i="1"/>
  <c r="V1685" i="1" s="1"/>
  <c r="P1686" i="1"/>
  <c r="V1686" i="1" s="1"/>
  <c r="P1687" i="1"/>
  <c r="V1687" i="1" s="1"/>
  <c r="P1688" i="1"/>
  <c r="V1688" i="1" s="1"/>
  <c r="P1689" i="1"/>
  <c r="V1689" i="1" s="1"/>
  <c r="P1690" i="1"/>
  <c r="V1690" i="1" s="1"/>
  <c r="P1691" i="1"/>
  <c r="V1691" i="1" s="1"/>
  <c r="P1692" i="1"/>
  <c r="V1692" i="1" s="1"/>
  <c r="P1693" i="1"/>
  <c r="V1693" i="1" s="1"/>
  <c r="P1694" i="1"/>
  <c r="V1694" i="1" s="1"/>
  <c r="P1695" i="1"/>
  <c r="V1695" i="1" s="1"/>
  <c r="P1696" i="1"/>
  <c r="V1696" i="1" s="1"/>
  <c r="P1697" i="1"/>
  <c r="V1697" i="1" s="1"/>
  <c r="P1698" i="1"/>
  <c r="V1698" i="1" s="1"/>
  <c r="P1699" i="1"/>
  <c r="V1699" i="1" s="1"/>
  <c r="P1700" i="1"/>
  <c r="V1700" i="1" s="1"/>
  <c r="P1701" i="1"/>
  <c r="V1701" i="1" s="1"/>
  <c r="P1702" i="1"/>
  <c r="V1702" i="1" s="1"/>
  <c r="P1703" i="1"/>
  <c r="V1703" i="1" s="1"/>
  <c r="P1704" i="1"/>
  <c r="V1704" i="1" s="1"/>
  <c r="P1705" i="1"/>
  <c r="V1705" i="1" s="1"/>
  <c r="P1706" i="1"/>
  <c r="V1706" i="1" s="1"/>
  <c r="P1707" i="1"/>
  <c r="V1707" i="1" s="1"/>
  <c r="P1708" i="1"/>
  <c r="V1708" i="1" s="1"/>
  <c r="P1709" i="1"/>
  <c r="V1709" i="1" s="1"/>
  <c r="P1710" i="1"/>
  <c r="V1710" i="1" s="1"/>
  <c r="P1711" i="1"/>
  <c r="V1711" i="1" s="1"/>
  <c r="P1712" i="1"/>
  <c r="V1712" i="1" s="1"/>
  <c r="P1713" i="1"/>
  <c r="V1713" i="1" s="1"/>
  <c r="P1714" i="1"/>
  <c r="V1714" i="1" s="1"/>
  <c r="P1715" i="1"/>
  <c r="V1715" i="1" s="1"/>
  <c r="P1716" i="1"/>
  <c r="V1716" i="1" s="1"/>
  <c r="P1717" i="1"/>
  <c r="V1717" i="1" s="1"/>
  <c r="P1718" i="1"/>
  <c r="V1718" i="1" s="1"/>
  <c r="P1719" i="1"/>
  <c r="V1719" i="1" s="1"/>
  <c r="P1720" i="1"/>
  <c r="V1720" i="1" s="1"/>
  <c r="P1721" i="1"/>
  <c r="V1721" i="1" s="1"/>
  <c r="P1722" i="1"/>
  <c r="V1722" i="1" s="1"/>
  <c r="P1723" i="1"/>
  <c r="V1723" i="1" s="1"/>
  <c r="P1724" i="1"/>
  <c r="V1724" i="1" s="1"/>
  <c r="P1725" i="1"/>
  <c r="V1725" i="1" s="1"/>
  <c r="P1726" i="1"/>
  <c r="V1726" i="1" s="1"/>
  <c r="P1727" i="1"/>
  <c r="V1727" i="1" s="1"/>
  <c r="P1728" i="1"/>
  <c r="V1728" i="1" s="1"/>
  <c r="P1729" i="1"/>
  <c r="V1729" i="1" s="1"/>
  <c r="P1730" i="1"/>
  <c r="V1730" i="1" s="1"/>
  <c r="P1731" i="1"/>
  <c r="V1731" i="1" s="1"/>
  <c r="P1732" i="1"/>
  <c r="V1732" i="1" s="1"/>
  <c r="P1733" i="1"/>
  <c r="V1733" i="1" s="1"/>
  <c r="P1734" i="1"/>
  <c r="V1734" i="1" s="1"/>
  <c r="P1735" i="1"/>
  <c r="V1735" i="1" s="1"/>
  <c r="P1736" i="1"/>
  <c r="V1736" i="1" s="1"/>
  <c r="P1737" i="1"/>
  <c r="V1737" i="1" s="1"/>
  <c r="P1738" i="1"/>
  <c r="V1738" i="1" s="1"/>
  <c r="P1739" i="1"/>
  <c r="V1739" i="1" s="1"/>
  <c r="P1740" i="1"/>
  <c r="V1740" i="1" s="1"/>
  <c r="P1741" i="1"/>
  <c r="V1741" i="1" s="1"/>
  <c r="P1742" i="1"/>
  <c r="V1742" i="1" s="1"/>
  <c r="P1743" i="1"/>
  <c r="V1743" i="1" s="1"/>
  <c r="P1744" i="1"/>
  <c r="V1744" i="1" s="1"/>
  <c r="P1745" i="1"/>
  <c r="V1745" i="1" s="1"/>
  <c r="P1746" i="1"/>
  <c r="V1746" i="1" s="1"/>
  <c r="P1747" i="1"/>
  <c r="V1747" i="1" s="1"/>
  <c r="P1748" i="1"/>
  <c r="V1748" i="1" s="1"/>
  <c r="P1749" i="1"/>
  <c r="V1749" i="1" s="1"/>
  <c r="P1750" i="1"/>
  <c r="V1750" i="1" s="1"/>
  <c r="P1751" i="1"/>
  <c r="V1751" i="1" s="1"/>
  <c r="P1752" i="1"/>
  <c r="V1752" i="1" s="1"/>
  <c r="P1753" i="1"/>
  <c r="V1753" i="1" s="1"/>
  <c r="P1754" i="1"/>
  <c r="V1754" i="1" s="1"/>
  <c r="P1755" i="1"/>
  <c r="V1755" i="1" s="1"/>
  <c r="P1756" i="1"/>
  <c r="V1756" i="1" s="1"/>
  <c r="P1757" i="1"/>
  <c r="V1757" i="1" s="1"/>
  <c r="P1758" i="1"/>
  <c r="V1758" i="1" s="1"/>
  <c r="P1759" i="1"/>
  <c r="V1759" i="1" s="1"/>
  <c r="P1760" i="1"/>
  <c r="V1760" i="1" s="1"/>
  <c r="P1761" i="1"/>
  <c r="V1761" i="1" s="1"/>
  <c r="P1762" i="1"/>
  <c r="V1762" i="1" s="1"/>
  <c r="P1763" i="1"/>
  <c r="V1763" i="1" s="1"/>
  <c r="P1764" i="1"/>
  <c r="V1764" i="1" s="1"/>
  <c r="P1765" i="1"/>
  <c r="V1765" i="1" s="1"/>
  <c r="P1766" i="1"/>
  <c r="V1766" i="1" s="1"/>
  <c r="P1767" i="1"/>
  <c r="V1767" i="1" s="1"/>
  <c r="P1768" i="1"/>
  <c r="V1768" i="1" s="1"/>
  <c r="P1769" i="1"/>
  <c r="V1769" i="1" s="1"/>
  <c r="P1770" i="1"/>
  <c r="V1770" i="1" s="1"/>
  <c r="P1771" i="1"/>
  <c r="V1771" i="1" s="1"/>
  <c r="P1772" i="1"/>
  <c r="V1772" i="1" s="1"/>
  <c r="P1773" i="1"/>
  <c r="V1773" i="1" s="1"/>
  <c r="P1774" i="1"/>
  <c r="V1774" i="1" s="1"/>
  <c r="P1775" i="1"/>
  <c r="V1775" i="1" s="1"/>
  <c r="P1776" i="1"/>
  <c r="V1776" i="1" s="1"/>
  <c r="P1777" i="1"/>
  <c r="V1777" i="1" s="1"/>
  <c r="P1778" i="1"/>
  <c r="V1778" i="1" s="1"/>
  <c r="P1779" i="1"/>
  <c r="V1779" i="1" s="1"/>
  <c r="P1780" i="1"/>
  <c r="V1780" i="1" s="1"/>
  <c r="P1781" i="1"/>
  <c r="V1781" i="1" s="1"/>
  <c r="P1782" i="1"/>
  <c r="V1782" i="1" s="1"/>
  <c r="P1783" i="1"/>
  <c r="V1783" i="1" s="1"/>
  <c r="P1784" i="1"/>
  <c r="V1784" i="1" s="1"/>
  <c r="P1785" i="1"/>
  <c r="V1785" i="1" s="1"/>
  <c r="P1786" i="1"/>
  <c r="V1786" i="1" s="1"/>
  <c r="P1787" i="1"/>
  <c r="V1787" i="1" s="1"/>
  <c r="P1788" i="1"/>
  <c r="V1788" i="1" s="1"/>
  <c r="P1789" i="1"/>
  <c r="V1789" i="1" s="1"/>
  <c r="P1790" i="1"/>
  <c r="V1790" i="1" s="1"/>
  <c r="P1791" i="1"/>
  <c r="V1791" i="1" s="1"/>
  <c r="P1792" i="1"/>
  <c r="V1792" i="1" s="1"/>
  <c r="P1793" i="1"/>
  <c r="V1793" i="1" s="1"/>
  <c r="P1794" i="1"/>
  <c r="V1794" i="1" s="1"/>
  <c r="P1795" i="1"/>
  <c r="V1795" i="1" s="1"/>
  <c r="P1796" i="1"/>
  <c r="V1796" i="1" s="1"/>
  <c r="P1797" i="1"/>
  <c r="V1797" i="1" s="1"/>
  <c r="P1798" i="1"/>
  <c r="V1798" i="1" s="1"/>
  <c r="P1799" i="1"/>
  <c r="V1799" i="1" s="1"/>
  <c r="P1800" i="1"/>
  <c r="V1800" i="1" s="1"/>
  <c r="P1801" i="1"/>
  <c r="V1801" i="1" s="1"/>
  <c r="P1802" i="1"/>
  <c r="V1802" i="1" s="1"/>
  <c r="P1803" i="1"/>
  <c r="V1803" i="1" s="1"/>
  <c r="P1804" i="1"/>
  <c r="V1804" i="1" s="1"/>
  <c r="P1805" i="1"/>
  <c r="V1805" i="1" s="1"/>
  <c r="P1806" i="1"/>
  <c r="V1806" i="1" s="1"/>
  <c r="P1807" i="1"/>
  <c r="V1807" i="1" s="1"/>
  <c r="P1808" i="1"/>
  <c r="V1808" i="1" s="1"/>
  <c r="P1809" i="1"/>
  <c r="V1809" i="1" s="1"/>
  <c r="P1810" i="1"/>
  <c r="V1810" i="1" s="1"/>
  <c r="P1811" i="1"/>
  <c r="V1811" i="1" s="1"/>
  <c r="P1812" i="1"/>
  <c r="V1812" i="1" s="1"/>
  <c r="P1813" i="1"/>
  <c r="V1813" i="1" s="1"/>
  <c r="P1814" i="1"/>
  <c r="V1814" i="1" s="1"/>
  <c r="P1815" i="1"/>
  <c r="V1815" i="1" s="1"/>
  <c r="P1816" i="1"/>
  <c r="V1816" i="1" s="1"/>
  <c r="P1817" i="1"/>
  <c r="V1817" i="1" s="1"/>
  <c r="P1818" i="1"/>
  <c r="V1818" i="1" s="1"/>
  <c r="P1819" i="1"/>
  <c r="V1819" i="1" s="1"/>
  <c r="P1820" i="1"/>
  <c r="V1820" i="1" s="1"/>
  <c r="P1821" i="1"/>
  <c r="V1821" i="1" s="1"/>
  <c r="P1822" i="1"/>
  <c r="V1822" i="1" s="1"/>
  <c r="P1823" i="1"/>
  <c r="V1823" i="1" s="1"/>
  <c r="P1824" i="1"/>
  <c r="V1824" i="1" s="1"/>
  <c r="P1825" i="1"/>
  <c r="V1825" i="1" s="1"/>
  <c r="P1826" i="1"/>
  <c r="V1826" i="1" s="1"/>
  <c r="P1827" i="1"/>
  <c r="V1827" i="1" s="1"/>
  <c r="P1828" i="1"/>
  <c r="V1828" i="1" s="1"/>
  <c r="P1829" i="1"/>
  <c r="V1829" i="1" s="1"/>
  <c r="P1830" i="1"/>
  <c r="V1830" i="1" s="1"/>
  <c r="P1831" i="1"/>
  <c r="V1831" i="1" s="1"/>
  <c r="P1832" i="1"/>
  <c r="V1832" i="1" s="1"/>
  <c r="P1833" i="1"/>
  <c r="V1833" i="1" s="1"/>
  <c r="P1834" i="1"/>
  <c r="V1834" i="1" s="1"/>
  <c r="P1835" i="1"/>
  <c r="V1835" i="1" s="1"/>
  <c r="P1836" i="1"/>
  <c r="V1836" i="1" s="1"/>
  <c r="P1837" i="1"/>
  <c r="V1837" i="1" s="1"/>
  <c r="P1838" i="1"/>
  <c r="V1838" i="1" s="1"/>
  <c r="P1839" i="1"/>
  <c r="V1839" i="1" s="1"/>
  <c r="P1840" i="1"/>
  <c r="V1840" i="1" s="1"/>
  <c r="P1841" i="1"/>
  <c r="V1841" i="1" s="1"/>
  <c r="P1842" i="1"/>
  <c r="V1842" i="1" s="1"/>
  <c r="P1843" i="1"/>
  <c r="V1843" i="1" s="1"/>
  <c r="P1844" i="1"/>
  <c r="V1844" i="1" s="1"/>
  <c r="P1845" i="1"/>
  <c r="V1845" i="1" s="1"/>
  <c r="P1846" i="1"/>
  <c r="V1846" i="1" s="1"/>
  <c r="P1847" i="1"/>
  <c r="V1847" i="1" s="1"/>
  <c r="P1848" i="1"/>
  <c r="V1848" i="1" s="1"/>
  <c r="P1849" i="1"/>
  <c r="V1849" i="1" s="1"/>
  <c r="P1850" i="1"/>
  <c r="V1850" i="1" s="1"/>
  <c r="P1851" i="1"/>
  <c r="V1851" i="1" s="1"/>
  <c r="P1852" i="1"/>
  <c r="V1852" i="1" s="1"/>
  <c r="P1853" i="1"/>
  <c r="V1853" i="1" s="1"/>
  <c r="P1854" i="1"/>
  <c r="V1854" i="1" s="1"/>
  <c r="P1855" i="1"/>
  <c r="V1855" i="1" s="1"/>
  <c r="P1856" i="1"/>
  <c r="V1856" i="1" s="1"/>
  <c r="P1857" i="1"/>
  <c r="V1857" i="1" s="1"/>
  <c r="P1858" i="1"/>
  <c r="V1858" i="1" s="1"/>
  <c r="P1859" i="1"/>
  <c r="V1859" i="1" s="1"/>
  <c r="P1860" i="1"/>
  <c r="V1860" i="1" s="1"/>
  <c r="P1861" i="1"/>
  <c r="V1861" i="1" s="1"/>
  <c r="P1862" i="1"/>
  <c r="V1862" i="1" s="1"/>
  <c r="P1863" i="1"/>
  <c r="V1863" i="1" s="1"/>
  <c r="P1864" i="1"/>
  <c r="V1864" i="1" s="1"/>
  <c r="P1865" i="1"/>
  <c r="V1865" i="1" s="1"/>
  <c r="P1866" i="1"/>
  <c r="V1866" i="1" s="1"/>
  <c r="P1867" i="1"/>
  <c r="V1867" i="1" s="1"/>
  <c r="P1868" i="1"/>
  <c r="V1868" i="1" s="1"/>
  <c r="P1869" i="1"/>
  <c r="V1869" i="1" s="1"/>
  <c r="P1870" i="1"/>
  <c r="V1870" i="1" s="1"/>
  <c r="P1871" i="1"/>
  <c r="V1871" i="1" s="1"/>
  <c r="P1872" i="1"/>
  <c r="V1872" i="1" s="1"/>
  <c r="P1873" i="1"/>
  <c r="V1873" i="1" s="1"/>
  <c r="P1874" i="1"/>
  <c r="V1874" i="1" s="1"/>
  <c r="P1875" i="1"/>
  <c r="V1875" i="1" s="1"/>
  <c r="P1876" i="1"/>
  <c r="V1876" i="1" s="1"/>
  <c r="P1877" i="1"/>
  <c r="V1877" i="1" s="1"/>
  <c r="P1878" i="1"/>
  <c r="V1878" i="1" s="1"/>
  <c r="P1879" i="1"/>
  <c r="V1879" i="1" s="1"/>
  <c r="P1880" i="1"/>
  <c r="V1880" i="1" s="1"/>
  <c r="P1881" i="1"/>
  <c r="V1881" i="1" s="1"/>
  <c r="P1882" i="1"/>
  <c r="V1882" i="1" s="1"/>
  <c r="P1883" i="1"/>
  <c r="V1883" i="1" s="1"/>
  <c r="P1884" i="1"/>
  <c r="V1884" i="1" s="1"/>
  <c r="P1885" i="1"/>
  <c r="V1885" i="1" s="1"/>
  <c r="P1886" i="1"/>
  <c r="V1886" i="1" s="1"/>
  <c r="P1887" i="1"/>
  <c r="V1887" i="1" s="1"/>
  <c r="P1888" i="1"/>
  <c r="V1888" i="1" s="1"/>
  <c r="P1889" i="1"/>
  <c r="V1889" i="1" s="1"/>
  <c r="P1890" i="1"/>
  <c r="V1890" i="1" s="1"/>
  <c r="P1891" i="1"/>
  <c r="V1891" i="1" s="1"/>
  <c r="P1892" i="1"/>
  <c r="V1892" i="1" s="1"/>
  <c r="P1893" i="1"/>
  <c r="V1893" i="1" s="1"/>
  <c r="P1894" i="1"/>
  <c r="V1894" i="1" s="1"/>
  <c r="P1895" i="1"/>
  <c r="V1895" i="1" s="1"/>
  <c r="P1896" i="1"/>
  <c r="V1896" i="1" s="1"/>
  <c r="P1897" i="1"/>
  <c r="V1897" i="1" s="1"/>
  <c r="P1898" i="1"/>
  <c r="V1898" i="1" s="1"/>
  <c r="P1899" i="1"/>
  <c r="V1899" i="1" s="1"/>
  <c r="P1900" i="1"/>
  <c r="V1900" i="1" s="1"/>
  <c r="P1901" i="1"/>
  <c r="V1901" i="1" s="1"/>
  <c r="P1902" i="1"/>
  <c r="V1902" i="1" s="1"/>
  <c r="P1903" i="1"/>
  <c r="V1903" i="1" s="1"/>
  <c r="P1904" i="1"/>
  <c r="V1904" i="1" s="1"/>
  <c r="P1905" i="1"/>
  <c r="V1905" i="1" s="1"/>
  <c r="P1906" i="1"/>
  <c r="V1906" i="1" s="1"/>
  <c r="P1907" i="1"/>
  <c r="V1907" i="1" s="1"/>
  <c r="P1908" i="1"/>
  <c r="V1908" i="1" s="1"/>
  <c r="P1909" i="1"/>
  <c r="V1909" i="1" s="1"/>
  <c r="P1910" i="1"/>
  <c r="V1910" i="1" s="1"/>
  <c r="P1911" i="1"/>
  <c r="V1911" i="1" s="1"/>
  <c r="P1912" i="1"/>
  <c r="V1912" i="1" s="1"/>
  <c r="P1913" i="1"/>
  <c r="V1913" i="1" s="1"/>
  <c r="P1914" i="1"/>
  <c r="V1914" i="1" s="1"/>
  <c r="P1915" i="1"/>
  <c r="V1915" i="1" s="1"/>
  <c r="P1916" i="1"/>
  <c r="V1916" i="1" s="1"/>
  <c r="P1917" i="1"/>
  <c r="V1917" i="1" s="1"/>
  <c r="P1918" i="1"/>
  <c r="V1918" i="1" s="1"/>
  <c r="P1919" i="1"/>
  <c r="V1919" i="1" s="1"/>
  <c r="P1920" i="1"/>
  <c r="V1920" i="1" s="1"/>
  <c r="P1921" i="1"/>
  <c r="V1921" i="1" s="1"/>
  <c r="P1922" i="1"/>
  <c r="V1922" i="1" s="1"/>
  <c r="P1923" i="1"/>
  <c r="V1923" i="1" s="1"/>
  <c r="P1924" i="1"/>
  <c r="V1924" i="1" s="1"/>
  <c r="P1925" i="1"/>
  <c r="V1925" i="1" s="1"/>
  <c r="P1926" i="1"/>
  <c r="V1926" i="1" s="1"/>
  <c r="P1927" i="1"/>
  <c r="V1927" i="1" s="1"/>
  <c r="P1928" i="1"/>
  <c r="V1928" i="1" s="1"/>
  <c r="P1929" i="1"/>
  <c r="V1929" i="1" s="1"/>
  <c r="P1930" i="1"/>
  <c r="V1930" i="1" s="1"/>
  <c r="P1931" i="1"/>
  <c r="V1931" i="1" s="1"/>
  <c r="P1932" i="1"/>
  <c r="V1932" i="1" s="1"/>
  <c r="P1933" i="1"/>
  <c r="V1933" i="1" s="1"/>
  <c r="P1934" i="1"/>
  <c r="V1934" i="1" s="1"/>
  <c r="P1935" i="1"/>
  <c r="V1935" i="1" s="1"/>
  <c r="P1936" i="1"/>
  <c r="V1936" i="1" s="1"/>
  <c r="P1937" i="1"/>
  <c r="V1937" i="1" s="1"/>
  <c r="P1938" i="1"/>
  <c r="V1938" i="1" s="1"/>
  <c r="P1939" i="1"/>
  <c r="V1939" i="1" s="1"/>
  <c r="P1940" i="1"/>
  <c r="V1940" i="1" s="1"/>
  <c r="P1941" i="1"/>
  <c r="V1941" i="1" s="1"/>
  <c r="P1942" i="1"/>
  <c r="V1942" i="1" s="1"/>
  <c r="P1943" i="1"/>
  <c r="V1943" i="1" s="1"/>
  <c r="P1944" i="1"/>
  <c r="V1944" i="1" s="1"/>
  <c r="P1945" i="1"/>
  <c r="V1945" i="1" s="1"/>
  <c r="P1946" i="1"/>
  <c r="V1946" i="1" s="1"/>
  <c r="P1947" i="1"/>
  <c r="V1947" i="1" s="1"/>
  <c r="P1948" i="1"/>
  <c r="V1948" i="1" s="1"/>
  <c r="P1949" i="1"/>
  <c r="V1949" i="1" s="1"/>
  <c r="P1950" i="1"/>
  <c r="V1950" i="1" s="1"/>
  <c r="P1951" i="1"/>
  <c r="V1951" i="1" s="1"/>
  <c r="P1952" i="1"/>
  <c r="V1952" i="1" s="1"/>
  <c r="P1953" i="1"/>
  <c r="V1953" i="1" s="1"/>
  <c r="P1954" i="1"/>
  <c r="V1954" i="1" s="1"/>
  <c r="P1955" i="1"/>
  <c r="V1955" i="1" s="1"/>
  <c r="P1956" i="1"/>
  <c r="V1956" i="1" s="1"/>
  <c r="P1957" i="1"/>
  <c r="V1957" i="1" s="1"/>
  <c r="P1958" i="1"/>
  <c r="V1958" i="1" s="1"/>
  <c r="P1959" i="1"/>
  <c r="V1959" i="1" s="1"/>
  <c r="P1960" i="1"/>
  <c r="V1960" i="1" s="1"/>
  <c r="P1961" i="1"/>
  <c r="V1961" i="1" s="1"/>
  <c r="P1962" i="1"/>
  <c r="V1962" i="1" s="1"/>
  <c r="P1963" i="1"/>
  <c r="V1963" i="1" s="1"/>
  <c r="P1964" i="1"/>
  <c r="V1964" i="1" s="1"/>
  <c r="P1965" i="1"/>
  <c r="V1965" i="1" s="1"/>
  <c r="P1966" i="1"/>
  <c r="V1966" i="1" s="1"/>
  <c r="P1967" i="1"/>
  <c r="V1967" i="1" s="1"/>
  <c r="P1968" i="1"/>
  <c r="V1968" i="1" s="1"/>
  <c r="P1969" i="1"/>
  <c r="V1969" i="1" s="1"/>
  <c r="P1970" i="1"/>
  <c r="V1970" i="1" s="1"/>
  <c r="P1971" i="1"/>
  <c r="V1971" i="1" s="1"/>
  <c r="P1972" i="1"/>
  <c r="V1972" i="1" s="1"/>
  <c r="P1973" i="1"/>
  <c r="V1973" i="1" s="1"/>
  <c r="P1974" i="1"/>
  <c r="V1974" i="1" s="1"/>
  <c r="P1975" i="1"/>
  <c r="V1975" i="1" s="1"/>
  <c r="P1976" i="1"/>
  <c r="V1976" i="1" s="1"/>
  <c r="P1977" i="1"/>
  <c r="V1977" i="1" s="1"/>
  <c r="P1978" i="1"/>
  <c r="V1978" i="1" s="1"/>
  <c r="P1979" i="1"/>
  <c r="V1979" i="1" s="1"/>
  <c r="P1980" i="1"/>
  <c r="V1980" i="1" s="1"/>
  <c r="P1981" i="1"/>
  <c r="V1981" i="1" s="1"/>
  <c r="P1982" i="1"/>
  <c r="V1982" i="1" s="1"/>
  <c r="P1983" i="1"/>
  <c r="V1983" i="1" s="1"/>
  <c r="P1984" i="1"/>
  <c r="V1984" i="1" s="1"/>
  <c r="P1985" i="1"/>
  <c r="V1985" i="1" s="1"/>
  <c r="P1986" i="1"/>
  <c r="V1986" i="1" s="1"/>
  <c r="P1987" i="1"/>
  <c r="V1987" i="1" s="1"/>
  <c r="P1988" i="1"/>
  <c r="V1988" i="1" s="1"/>
  <c r="P1989" i="1"/>
  <c r="V1989" i="1" s="1"/>
  <c r="P1990" i="1"/>
  <c r="V1990" i="1" s="1"/>
  <c r="P1991" i="1"/>
  <c r="V1991" i="1" s="1"/>
  <c r="P1992" i="1"/>
  <c r="V1992" i="1" s="1"/>
  <c r="P1993" i="1"/>
  <c r="V1993" i="1" s="1"/>
  <c r="P1994" i="1"/>
  <c r="V1994" i="1" s="1"/>
  <c r="P1995" i="1"/>
  <c r="V1995" i="1" s="1"/>
  <c r="P1996" i="1"/>
  <c r="V1996" i="1" s="1"/>
  <c r="P1997" i="1"/>
  <c r="V1997" i="1" s="1"/>
  <c r="P1998" i="1"/>
  <c r="V1998" i="1" s="1"/>
  <c r="P1999" i="1"/>
  <c r="V1999" i="1" s="1"/>
  <c r="P2000" i="1"/>
  <c r="V2000" i="1" s="1"/>
  <c r="P2001" i="1"/>
  <c r="V2001" i="1" s="1"/>
  <c r="P2002" i="1"/>
  <c r="V2002" i="1" s="1"/>
  <c r="P2003" i="1"/>
  <c r="V2003" i="1" s="1"/>
  <c r="P2004" i="1"/>
  <c r="V2004" i="1" s="1"/>
  <c r="P2005" i="1"/>
  <c r="V2005" i="1" s="1"/>
  <c r="P2006" i="1"/>
  <c r="V2006" i="1" s="1"/>
  <c r="P2007" i="1"/>
  <c r="V2007" i="1" s="1"/>
  <c r="P2008" i="1"/>
  <c r="V2008" i="1" s="1"/>
  <c r="P2009" i="1"/>
  <c r="V2009" i="1" s="1"/>
  <c r="P2010" i="1"/>
  <c r="V2010" i="1" s="1"/>
  <c r="P2011" i="1"/>
  <c r="V2011" i="1" s="1"/>
  <c r="P2012" i="1"/>
  <c r="V2012" i="1" s="1"/>
  <c r="P2013" i="1"/>
  <c r="V2013" i="1" s="1"/>
  <c r="P2014" i="1"/>
  <c r="V2014" i="1" s="1"/>
  <c r="P2015" i="1"/>
  <c r="V2015" i="1" s="1"/>
  <c r="P2016" i="1"/>
  <c r="V2016" i="1" s="1"/>
  <c r="P2017" i="1"/>
  <c r="V2017" i="1" s="1"/>
  <c r="P2018" i="1"/>
  <c r="V2018" i="1" s="1"/>
  <c r="P2019" i="1"/>
  <c r="V2019" i="1" s="1"/>
  <c r="P2020" i="1"/>
  <c r="V2020" i="1" s="1"/>
  <c r="P2021" i="1"/>
  <c r="V2021" i="1" s="1"/>
  <c r="P2022" i="1"/>
  <c r="V2022" i="1" s="1"/>
  <c r="P2023" i="1"/>
  <c r="V2023" i="1" s="1"/>
  <c r="P2024" i="1"/>
  <c r="V2024" i="1" s="1"/>
  <c r="P2025" i="1"/>
  <c r="V2025" i="1" s="1"/>
  <c r="P2026" i="1"/>
  <c r="V2026" i="1" s="1"/>
  <c r="P2027" i="1"/>
  <c r="V2027" i="1" s="1"/>
  <c r="P2028" i="1"/>
  <c r="V2028" i="1" s="1"/>
  <c r="P2029" i="1"/>
  <c r="V2029" i="1" s="1"/>
  <c r="P2030" i="1"/>
  <c r="V2030" i="1" s="1"/>
  <c r="P2031" i="1"/>
  <c r="V2031" i="1" s="1"/>
  <c r="P2032" i="1"/>
  <c r="V2032" i="1" s="1"/>
  <c r="P2033" i="1"/>
  <c r="V2033" i="1" s="1"/>
  <c r="P2034" i="1"/>
  <c r="V2034" i="1" s="1"/>
  <c r="P2035" i="1"/>
  <c r="V2035" i="1" s="1"/>
  <c r="P2036" i="1"/>
  <c r="V2036" i="1" s="1"/>
  <c r="P2037" i="1"/>
  <c r="V2037" i="1" s="1"/>
  <c r="P2038" i="1"/>
  <c r="V2038" i="1" s="1"/>
  <c r="P2039" i="1"/>
  <c r="V2039" i="1" s="1"/>
  <c r="P2040" i="1"/>
  <c r="V2040" i="1" s="1"/>
  <c r="P2041" i="1"/>
  <c r="V2041" i="1" s="1"/>
  <c r="P2042" i="1"/>
  <c r="V2042" i="1" s="1"/>
  <c r="P2043" i="1"/>
  <c r="V2043" i="1" s="1"/>
  <c r="P2044" i="1"/>
  <c r="V2044" i="1" s="1"/>
  <c r="P2045" i="1"/>
  <c r="V2045" i="1" s="1"/>
  <c r="P2046" i="1"/>
  <c r="V2046" i="1" s="1"/>
  <c r="P2047" i="1"/>
  <c r="V2047" i="1" s="1"/>
  <c r="P2048" i="1"/>
  <c r="V2048" i="1" s="1"/>
  <c r="P2049" i="1"/>
  <c r="V2049" i="1" s="1"/>
  <c r="P2050" i="1"/>
  <c r="V2050" i="1" s="1"/>
  <c r="P2051" i="1"/>
  <c r="V2051" i="1" s="1"/>
  <c r="P2052" i="1"/>
  <c r="V2052" i="1" s="1"/>
  <c r="P2053" i="1"/>
  <c r="V2053" i="1" s="1"/>
  <c r="P2054" i="1"/>
  <c r="V2054" i="1" s="1"/>
  <c r="P2055" i="1"/>
  <c r="V2055" i="1" s="1"/>
  <c r="P2056" i="1"/>
  <c r="V2056" i="1" s="1"/>
  <c r="P2057" i="1"/>
  <c r="V2057" i="1" s="1"/>
  <c r="P2058" i="1"/>
  <c r="V2058" i="1" s="1"/>
  <c r="P2059" i="1"/>
  <c r="V2059" i="1" s="1"/>
  <c r="P2060" i="1"/>
  <c r="V2060" i="1" s="1"/>
  <c r="P2061" i="1"/>
  <c r="V2061" i="1" s="1"/>
  <c r="P2062" i="1"/>
  <c r="V2062" i="1" s="1"/>
  <c r="P2063" i="1"/>
  <c r="V2063" i="1" s="1"/>
  <c r="P2064" i="1"/>
  <c r="V2064" i="1" s="1"/>
  <c r="P2065" i="1"/>
  <c r="V2065" i="1" s="1"/>
  <c r="P2066" i="1"/>
  <c r="V2066" i="1" s="1"/>
  <c r="P2067" i="1"/>
  <c r="V2067" i="1" s="1"/>
  <c r="P2068" i="1"/>
  <c r="V2068" i="1" s="1"/>
  <c r="P2069" i="1"/>
  <c r="V2069" i="1" s="1"/>
  <c r="P2070" i="1"/>
  <c r="V2070" i="1" s="1"/>
  <c r="P2071" i="1"/>
  <c r="V2071" i="1" s="1"/>
  <c r="P2072" i="1"/>
  <c r="V2072" i="1" s="1"/>
  <c r="P2073" i="1"/>
  <c r="V2073" i="1" s="1"/>
  <c r="P2074" i="1"/>
  <c r="V2074" i="1" s="1"/>
  <c r="P2075" i="1"/>
  <c r="V2075" i="1" s="1"/>
  <c r="P2076" i="1"/>
  <c r="V2076" i="1" s="1"/>
  <c r="P2077" i="1"/>
  <c r="V2077" i="1" s="1"/>
  <c r="P2078" i="1"/>
  <c r="V2078" i="1" s="1"/>
  <c r="P2079" i="1"/>
  <c r="V2079" i="1" s="1"/>
  <c r="P2080" i="1"/>
  <c r="V2080" i="1" s="1"/>
  <c r="P2081" i="1"/>
  <c r="V2081" i="1" s="1"/>
  <c r="P2082" i="1"/>
  <c r="V2082" i="1" s="1"/>
  <c r="P2083" i="1"/>
  <c r="V2083" i="1" s="1"/>
  <c r="P2084" i="1"/>
  <c r="V2084" i="1" s="1"/>
  <c r="P2085" i="1"/>
  <c r="V2085" i="1" s="1"/>
  <c r="P2086" i="1"/>
  <c r="V2086" i="1" s="1"/>
  <c r="P2087" i="1"/>
  <c r="V2087" i="1" s="1"/>
  <c r="P2088" i="1"/>
  <c r="V2088" i="1" s="1"/>
  <c r="P2089" i="1"/>
  <c r="V2089" i="1" s="1"/>
  <c r="P2090" i="1"/>
  <c r="V2090" i="1" s="1"/>
  <c r="P2091" i="1"/>
  <c r="V2091" i="1" s="1"/>
  <c r="P2092" i="1"/>
  <c r="V2092" i="1" s="1"/>
  <c r="P2093" i="1"/>
  <c r="V2093" i="1" s="1"/>
  <c r="P2094" i="1"/>
  <c r="V2094" i="1" s="1"/>
  <c r="P2095" i="1"/>
  <c r="V2095" i="1" s="1"/>
  <c r="P2096" i="1"/>
  <c r="V2096" i="1" s="1"/>
  <c r="P2097" i="1"/>
  <c r="V2097" i="1" s="1"/>
  <c r="P2098" i="1"/>
  <c r="V2098" i="1" s="1"/>
  <c r="P2099" i="1"/>
  <c r="V2099" i="1" s="1"/>
  <c r="P2100" i="1"/>
  <c r="V2100" i="1" s="1"/>
  <c r="P2101" i="1"/>
  <c r="V2101" i="1" s="1"/>
  <c r="P2102" i="1"/>
  <c r="V2102" i="1" s="1"/>
  <c r="P2103" i="1"/>
  <c r="V2103" i="1" s="1"/>
  <c r="P2104" i="1"/>
  <c r="V2104" i="1" s="1"/>
  <c r="P2105" i="1"/>
  <c r="V2105" i="1" s="1"/>
  <c r="P2106" i="1"/>
  <c r="V2106" i="1" s="1"/>
  <c r="P2107" i="1"/>
  <c r="V2107" i="1" s="1"/>
  <c r="P2108" i="1"/>
  <c r="V2108" i="1" s="1"/>
  <c r="P2109" i="1"/>
  <c r="V2109" i="1" s="1"/>
  <c r="P2110" i="1"/>
  <c r="V2110" i="1" s="1"/>
  <c r="P2111" i="1"/>
  <c r="V2111" i="1" s="1"/>
  <c r="P2112" i="1"/>
  <c r="V2112" i="1" s="1"/>
  <c r="P2113" i="1"/>
  <c r="V2113" i="1" s="1"/>
  <c r="P2114" i="1"/>
  <c r="V2114" i="1" s="1"/>
  <c r="P2115" i="1"/>
  <c r="V2115" i="1" s="1"/>
  <c r="P2116" i="1"/>
  <c r="V2116" i="1" s="1"/>
  <c r="P2117" i="1"/>
  <c r="V2117" i="1" s="1"/>
  <c r="P2118" i="1"/>
  <c r="V2118" i="1" s="1"/>
  <c r="P2119" i="1"/>
  <c r="V2119" i="1" s="1"/>
  <c r="P2120" i="1"/>
  <c r="V2120" i="1" s="1"/>
  <c r="P2121" i="1"/>
  <c r="V2121" i="1" s="1"/>
  <c r="P2122" i="1"/>
  <c r="V2122" i="1" s="1"/>
  <c r="P2123" i="1"/>
  <c r="V2123" i="1" s="1"/>
  <c r="P2124" i="1"/>
  <c r="V2124" i="1" s="1"/>
  <c r="P2125" i="1"/>
  <c r="V2125" i="1" s="1"/>
  <c r="P2126" i="1"/>
  <c r="V2126" i="1" s="1"/>
  <c r="P2127" i="1"/>
  <c r="V2127" i="1" s="1"/>
  <c r="P2128" i="1"/>
  <c r="V2128" i="1" s="1"/>
  <c r="P2129" i="1"/>
  <c r="V2129" i="1" s="1"/>
  <c r="P2130" i="1"/>
  <c r="V2130" i="1" s="1"/>
  <c r="P2131" i="1"/>
  <c r="V2131" i="1" s="1"/>
  <c r="P2132" i="1"/>
  <c r="V2132" i="1" s="1"/>
  <c r="P2133" i="1"/>
  <c r="V2133" i="1" s="1"/>
  <c r="P2134" i="1"/>
  <c r="V2134" i="1" s="1"/>
  <c r="P2135" i="1"/>
  <c r="V2135" i="1" s="1"/>
  <c r="P2136" i="1"/>
  <c r="V2136" i="1" s="1"/>
  <c r="P2137" i="1"/>
  <c r="V2137" i="1" s="1"/>
  <c r="P2138" i="1"/>
  <c r="V2138" i="1" s="1"/>
  <c r="P2139" i="1"/>
  <c r="V2139" i="1" s="1"/>
  <c r="P2140" i="1"/>
  <c r="V2140" i="1" s="1"/>
  <c r="P2141" i="1"/>
  <c r="V2141" i="1" s="1"/>
  <c r="P2142" i="1"/>
  <c r="V2142" i="1" s="1"/>
  <c r="P2143" i="1"/>
  <c r="V2143" i="1" s="1"/>
  <c r="P2144" i="1"/>
  <c r="V2144" i="1" s="1"/>
  <c r="P2145" i="1"/>
  <c r="V2145" i="1" s="1"/>
  <c r="P2146" i="1"/>
  <c r="V2146" i="1" s="1"/>
  <c r="P2147" i="1"/>
  <c r="V2147" i="1" s="1"/>
  <c r="P2148" i="1"/>
  <c r="V2148" i="1" s="1"/>
  <c r="P2149" i="1"/>
  <c r="V2149" i="1" s="1"/>
  <c r="P2150" i="1"/>
  <c r="V2150" i="1" s="1"/>
  <c r="P2151" i="1"/>
  <c r="V2151" i="1" s="1"/>
  <c r="P2152" i="1"/>
  <c r="V2152" i="1" s="1"/>
  <c r="P2153" i="1"/>
  <c r="V2153" i="1" s="1"/>
  <c r="P2154" i="1"/>
  <c r="V2154" i="1" s="1"/>
  <c r="P2155" i="1"/>
  <c r="V2155" i="1" s="1"/>
  <c r="P2156" i="1"/>
  <c r="V2156" i="1" s="1"/>
  <c r="P2157" i="1"/>
  <c r="V2157" i="1" s="1"/>
  <c r="P2158" i="1"/>
  <c r="V2158" i="1" s="1"/>
  <c r="P2159" i="1"/>
  <c r="V2159" i="1" s="1"/>
  <c r="P2160" i="1"/>
  <c r="V2160" i="1" s="1"/>
  <c r="P2161" i="1"/>
  <c r="V2161" i="1" s="1"/>
  <c r="P2162" i="1"/>
  <c r="V2162" i="1" s="1"/>
  <c r="P2163" i="1"/>
  <c r="V2163" i="1" s="1"/>
  <c r="P2164" i="1"/>
  <c r="V2164" i="1" s="1"/>
  <c r="P2165" i="1"/>
  <c r="V2165" i="1" s="1"/>
  <c r="P2166" i="1"/>
  <c r="V2166" i="1" s="1"/>
  <c r="P2167" i="1"/>
  <c r="V2167" i="1" s="1"/>
  <c r="P2168" i="1"/>
  <c r="V2168" i="1" s="1"/>
  <c r="P2169" i="1"/>
  <c r="V2169" i="1" s="1"/>
  <c r="P2170" i="1"/>
  <c r="V2170" i="1" s="1"/>
  <c r="P2171" i="1"/>
  <c r="V2171" i="1" s="1"/>
  <c r="P2172" i="1"/>
  <c r="V2172" i="1" s="1"/>
  <c r="P2173" i="1"/>
  <c r="V2173" i="1" s="1"/>
  <c r="P2174" i="1"/>
  <c r="V2174" i="1" s="1"/>
  <c r="P2175" i="1"/>
  <c r="V2175" i="1" s="1"/>
  <c r="P2176" i="1"/>
  <c r="V2176" i="1" s="1"/>
  <c r="P2177" i="1"/>
  <c r="V2177" i="1" s="1"/>
  <c r="P2178" i="1"/>
  <c r="V2178" i="1" s="1"/>
  <c r="P2179" i="1"/>
  <c r="V2179" i="1" s="1"/>
  <c r="P2180" i="1"/>
  <c r="V2180" i="1" s="1"/>
  <c r="P2181" i="1"/>
  <c r="V2181" i="1" s="1"/>
  <c r="P2182" i="1"/>
  <c r="V2182" i="1" s="1"/>
  <c r="P2183" i="1"/>
  <c r="V2183" i="1" s="1"/>
  <c r="P2184" i="1"/>
  <c r="V2184" i="1" s="1"/>
  <c r="P2185" i="1"/>
  <c r="V2185" i="1" s="1"/>
  <c r="P2186" i="1"/>
  <c r="V2186" i="1" s="1"/>
  <c r="P2187" i="1"/>
  <c r="V2187" i="1" s="1"/>
  <c r="P2188" i="1"/>
  <c r="V2188" i="1" s="1"/>
  <c r="P2189" i="1"/>
  <c r="V2189" i="1" s="1"/>
  <c r="P2190" i="1"/>
  <c r="V2190" i="1" s="1"/>
  <c r="P2191" i="1"/>
  <c r="V2191" i="1" s="1"/>
  <c r="P2192" i="1"/>
  <c r="V2192" i="1" s="1"/>
  <c r="P2193" i="1"/>
  <c r="V2193" i="1" s="1"/>
  <c r="P2194" i="1"/>
  <c r="V2194" i="1" s="1"/>
  <c r="P2195" i="1"/>
  <c r="V2195" i="1" s="1"/>
  <c r="P2196" i="1"/>
  <c r="V2196" i="1" s="1"/>
  <c r="P2197" i="1"/>
  <c r="V2197" i="1" s="1"/>
  <c r="P2198" i="1"/>
  <c r="V2198" i="1" s="1"/>
  <c r="P2199" i="1"/>
  <c r="V2199" i="1" s="1"/>
  <c r="P2200" i="1"/>
  <c r="V2200" i="1" s="1"/>
  <c r="P2201" i="1"/>
  <c r="V2201" i="1" s="1"/>
  <c r="P2202" i="1"/>
  <c r="V2202" i="1" s="1"/>
  <c r="P2203" i="1"/>
  <c r="V2203" i="1" s="1"/>
  <c r="P2204" i="1"/>
  <c r="V2204" i="1" s="1"/>
  <c r="P2205" i="1"/>
  <c r="V2205" i="1" s="1"/>
  <c r="P2206" i="1"/>
  <c r="V2206" i="1" s="1"/>
  <c r="P2207" i="1"/>
  <c r="V2207" i="1" s="1"/>
  <c r="P2208" i="1"/>
  <c r="V2208" i="1" s="1"/>
  <c r="P2209" i="1"/>
  <c r="V2209" i="1" s="1"/>
  <c r="P2210" i="1"/>
  <c r="V2210" i="1" s="1"/>
  <c r="P2211" i="1"/>
  <c r="V2211" i="1" s="1"/>
  <c r="P2212" i="1"/>
  <c r="V2212" i="1" s="1"/>
  <c r="P2213" i="1"/>
  <c r="V2213" i="1" s="1"/>
  <c r="P2214" i="1"/>
  <c r="V2214" i="1" s="1"/>
  <c r="P2215" i="1"/>
  <c r="V2215" i="1" s="1"/>
  <c r="P2216" i="1"/>
  <c r="V2216" i="1" s="1"/>
  <c r="P2217" i="1"/>
  <c r="V2217" i="1" s="1"/>
  <c r="P2218" i="1"/>
  <c r="V2218" i="1" s="1"/>
  <c r="P2219" i="1"/>
  <c r="V2219" i="1" s="1"/>
  <c r="P2220" i="1"/>
  <c r="V2220" i="1" s="1"/>
  <c r="P2221" i="1"/>
  <c r="V2221" i="1" s="1"/>
  <c r="P2222" i="1"/>
  <c r="V2222" i="1" s="1"/>
  <c r="P2223" i="1"/>
  <c r="V2223" i="1" s="1"/>
  <c r="P2224" i="1"/>
  <c r="V2224" i="1" s="1"/>
  <c r="P2225" i="1"/>
  <c r="V2225" i="1" s="1"/>
  <c r="P2226" i="1"/>
  <c r="V2226" i="1" s="1"/>
  <c r="P2227" i="1"/>
  <c r="V2227" i="1" s="1"/>
  <c r="P2228" i="1"/>
  <c r="V2228" i="1" s="1"/>
  <c r="P2229" i="1"/>
  <c r="V2229" i="1" s="1"/>
  <c r="P2230" i="1"/>
  <c r="V2230" i="1" s="1"/>
  <c r="P2231" i="1"/>
  <c r="V2231" i="1" s="1"/>
  <c r="P2232" i="1"/>
  <c r="V2232" i="1" s="1"/>
  <c r="P2233" i="1"/>
  <c r="V2233" i="1" s="1"/>
  <c r="P2234" i="1"/>
  <c r="V2234" i="1" s="1"/>
  <c r="P2235" i="1"/>
  <c r="V2235" i="1" s="1"/>
  <c r="P2236" i="1"/>
  <c r="V2236" i="1" s="1"/>
  <c r="P2237" i="1"/>
  <c r="V2237" i="1" s="1"/>
  <c r="P2238" i="1"/>
  <c r="V2238" i="1" s="1"/>
  <c r="P2239" i="1"/>
  <c r="V2239" i="1" s="1"/>
  <c r="P2240" i="1"/>
  <c r="V2240" i="1" s="1"/>
  <c r="P2241" i="1"/>
  <c r="V2241" i="1" s="1"/>
  <c r="P2242" i="1"/>
  <c r="V2242" i="1" s="1"/>
  <c r="P2243" i="1"/>
  <c r="V2243" i="1" s="1"/>
  <c r="P2244" i="1"/>
  <c r="V2244" i="1" s="1"/>
  <c r="P2245" i="1"/>
  <c r="V2245" i="1" s="1"/>
  <c r="P2246" i="1"/>
  <c r="V2246" i="1" s="1"/>
  <c r="P2247" i="1"/>
  <c r="V2247" i="1" s="1"/>
  <c r="P2248" i="1"/>
  <c r="V2248" i="1" s="1"/>
  <c r="P2249" i="1"/>
  <c r="V2249" i="1" s="1"/>
  <c r="P2250" i="1"/>
  <c r="V2250" i="1" s="1"/>
  <c r="P2251" i="1"/>
  <c r="V2251" i="1" s="1"/>
  <c r="P2252" i="1"/>
  <c r="V2252" i="1" s="1"/>
  <c r="P2253" i="1"/>
  <c r="V2253" i="1" s="1"/>
  <c r="P2254" i="1"/>
  <c r="V2254" i="1" s="1"/>
  <c r="P2255" i="1"/>
  <c r="V2255" i="1" s="1"/>
  <c r="P2256" i="1"/>
  <c r="V2256" i="1" s="1"/>
  <c r="P2257" i="1"/>
  <c r="V2257" i="1" s="1"/>
  <c r="P2258" i="1"/>
  <c r="V2258" i="1" s="1"/>
  <c r="P2259" i="1"/>
  <c r="V2259" i="1" s="1"/>
  <c r="P2260" i="1"/>
  <c r="V2260" i="1" s="1"/>
  <c r="P2261" i="1"/>
  <c r="V2261" i="1" s="1"/>
  <c r="P2262" i="1"/>
  <c r="V2262" i="1" s="1"/>
  <c r="P2263" i="1"/>
  <c r="V2263" i="1" s="1"/>
  <c r="P2264" i="1"/>
  <c r="V2264" i="1" s="1"/>
  <c r="P2265" i="1"/>
  <c r="V2265" i="1" s="1"/>
  <c r="P2266" i="1"/>
  <c r="V2266" i="1" s="1"/>
  <c r="P2267" i="1"/>
  <c r="V2267" i="1" s="1"/>
  <c r="P2268" i="1"/>
  <c r="V2268" i="1" s="1"/>
  <c r="P2269" i="1"/>
  <c r="V2269" i="1" s="1"/>
  <c r="P2270" i="1"/>
  <c r="V2270" i="1" s="1"/>
  <c r="P2271" i="1"/>
  <c r="V2271" i="1" s="1"/>
  <c r="P2272" i="1"/>
  <c r="V2272" i="1" s="1"/>
  <c r="P2273" i="1"/>
  <c r="V2273" i="1" s="1"/>
  <c r="P2274" i="1"/>
  <c r="V2274" i="1" s="1"/>
  <c r="P2275" i="1"/>
  <c r="V2275" i="1" s="1"/>
  <c r="P2276" i="1"/>
  <c r="V2276" i="1" s="1"/>
  <c r="P2277" i="1"/>
  <c r="V2277" i="1" s="1"/>
  <c r="P2278" i="1"/>
  <c r="V2278" i="1" s="1"/>
  <c r="P2279" i="1"/>
  <c r="V2279" i="1" s="1"/>
  <c r="P2280" i="1"/>
  <c r="V2280" i="1" s="1"/>
  <c r="P2281" i="1"/>
  <c r="V2281" i="1" s="1"/>
  <c r="P2282" i="1"/>
  <c r="V2282" i="1" s="1"/>
  <c r="P2283" i="1"/>
  <c r="V2283" i="1" s="1"/>
  <c r="P2284" i="1"/>
  <c r="V2284" i="1" s="1"/>
  <c r="P2285" i="1"/>
  <c r="V2285" i="1" s="1"/>
  <c r="P2286" i="1"/>
  <c r="V2286" i="1" s="1"/>
  <c r="P2287" i="1"/>
  <c r="V2287" i="1" s="1"/>
  <c r="P2288" i="1"/>
  <c r="V2288" i="1" s="1"/>
  <c r="P2289" i="1"/>
  <c r="V2289" i="1" s="1"/>
  <c r="P2290" i="1"/>
  <c r="V2290" i="1" s="1"/>
  <c r="P2291" i="1"/>
  <c r="V2291" i="1" s="1"/>
  <c r="P2292" i="1"/>
  <c r="V2292" i="1" s="1"/>
  <c r="P2293" i="1"/>
  <c r="V2293" i="1" s="1"/>
  <c r="P2294" i="1"/>
  <c r="V2294" i="1" s="1"/>
  <c r="P2295" i="1"/>
  <c r="V2295" i="1" s="1"/>
  <c r="P2296" i="1"/>
  <c r="V2296" i="1" s="1"/>
  <c r="P2297" i="1"/>
  <c r="V2297" i="1" s="1"/>
  <c r="P2298" i="1"/>
  <c r="V2298" i="1" s="1"/>
  <c r="P2299" i="1"/>
  <c r="V2299" i="1" s="1"/>
  <c r="P2300" i="1"/>
  <c r="V2300" i="1" s="1"/>
  <c r="P2301" i="1"/>
  <c r="V2301" i="1" s="1"/>
  <c r="P2302" i="1"/>
  <c r="V2302" i="1" s="1"/>
  <c r="P2303" i="1"/>
  <c r="V2303" i="1" s="1"/>
  <c r="P2304" i="1"/>
  <c r="V2304" i="1" s="1"/>
  <c r="P2305" i="1"/>
  <c r="V2305" i="1" s="1"/>
  <c r="P2306" i="1"/>
  <c r="V2306" i="1" s="1"/>
  <c r="P2307" i="1"/>
  <c r="V2307" i="1" s="1"/>
  <c r="P2308" i="1"/>
  <c r="V2308" i="1" s="1"/>
  <c r="P2309" i="1"/>
  <c r="V2309" i="1" s="1"/>
  <c r="P2310" i="1"/>
  <c r="V2310" i="1" s="1"/>
  <c r="P2311" i="1"/>
  <c r="V2311" i="1" s="1"/>
  <c r="P2312" i="1"/>
  <c r="V2312" i="1" s="1"/>
  <c r="P2313" i="1"/>
  <c r="V2313" i="1" s="1"/>
  <c r="P2314" i="1"/>
  <c r="V2314" i="1" s="1"/>
  <c r="P2315" i="1"/>
  <c r="V2315" i="1" s="1"/>
  <c r="P2316" i="1"/>
  <c r="V2316" i="1" s="1"/>
  <c r="P2317" i="1"/>
  <c r="V2317" i="1" s="1"/>
  <c r="P2318" i="1"/>
  <c r="V2318" i="1" s="1"/>
  <c r="P2319" i="1"/>
  <c r="V2319" i="1" s="1"/>
  <c r="P2320" i="1"/>
  <c r="V2320" i="1" s="1"/>
  <c r="P2321" i="1"/>
  <c r="V2321" i="1" s="1"/>
  <c r="P2322" i="1"/>
  <c r="V2322" i="1" s="1"/>
  <c r="P2323" i="1"/>
  <c r="V2323" i="1" s="1"/>
  <c r="P2324" i="1"/>
  <c r="V2324" i="1" s="1"/>
  <c r="P2325" i="1"/>
  <c r="V2325" i="1" s="1"/>
  <c r="P2326" i="1"/>
  <c r="V2326" i="1" s="1"/>
  <c r="P2327" i="1"/>
  <c r="V2327" i="1" s="1"/>
  <c r="P2328" i="1"/>
  <c r="V2328" i="1" s="1"/>
  <c r="P2329" i="1"/>
  <c r="V2329" i="1" s="1"/>
  <c r="P2330" i="1"/>
  <c r="V2330" i="1" s="1"/>
  <c r="P2331" i="1"/>
  <c r="V2331" i="1" s="1"/>
  <c r="P2332" i="1"/>
  <c r="V2332" i="1" s="1"/>
  <c r="P2333" i="1"/>
  <c r="V2333" i="1" s="1"/>
  <c r="P2334" i="1"/>
  <c r="V2334" i="1" s="1"/>
  <c r="P2335" i="1"/>
  <c r="V2335" i="1" s="1"/>
  <c r="P2336" i="1"/>
  <c r="V2336" i="1" s="1"/>
  <c r="P2337" i="1"/>
  <c r="V2337" i="1" s="1"/>
  <c r="P2338" i="1"/>
  <c r="V2338" i="1" s="1"/>
  <c r="P2339" i="1"/>
  <c r="V2339" i="1" s="1"/>
  <c r="P2340" i="1"/>
  <c r="V2340" i="1" s="1"/>
  <c r="P2341" i="1"/>
  <c r="V2341" i="1" s="1"/>
  <c r="P2342" i="1"/>
  <c r="V2342" i="1" s="1"/>
  <c r="P2343" i="1"/>
  <c r="V2343" i="1" s="1"/>
  <c r="P2344" i="1"/>
  <c r="V2344" i="1" s="1"/>
  <c r="P2345" i="1"/>
  <c r="V2345" i="1" s="1"/>
  <c r="P2346" i="1"/>
  <c r="V2346" i="1" s="1"/>
  <c r="P2347" i="1"/>
  <c r="V2347" i="1" s="1"/>
  <c r="P2348" i="1"/>
  <c r="V2348" i="1" s="1"/>
  <c r="P2349" i="1"/>
  <c r="V2349" i="1" s="1"/>
  <c r="P2350" i="1"/>
  <c r="V2350" i="1" s="1"/>
  <c r="P2351" i="1"/>
  <c r="V2351" i="1" s="1"/>
  <c r="P2352" i="1"/>
  <c r="V2352" i="1" s="1"/>
  <c r="P2353" i="1"/>
  <c r="V2353" i="1" s="1"/>
  <c r="P2354" i="1"/>
  <c r="V2354" i="1" s="1"/>
  <c r="P2355" i="1"/>
  <c r="V2355" i="1" s="1"/>
  <c r="P2356" i="1"/>
  <c r="V2356" i="1" s="1"/>
  <c r="P2357" i="1"/>
  <c r="V2357" i="1" s="1"/>
  <c r="P2358" i="1"/>
  <c r="V2358" i="1" s="1"/>
  <c r="P2359" i="1"/>
  <c r="V2359" i="1" s="1"/>
  <c r="P2360" i="1"/>
  <c r="V2360" i="1" s="1"/>
  <c r="P2361" i="1"/>
  <c r="V2361" i="1" s="1"/>
  <c r="P2362" i="1"/>
  <c r="V2362" i="1" s="1"/>
  <c r="P2363" i="1"/>
  <c r="V2363" i="1" s="1"/>
  <c r="P2364" i="1"/>
  <c r="V2364" i="1" s="1"/>
  <c r="P2365" i="1"/>
  <c r="V2365" i="1" s="1"/>
  <c r="P2366" i="1"/>
  <c r="V2366" i="1" s="1"/>
  <c r="P2367" i="1"/>
  <c r="V2367" i="1" s="1"/>
  <c r="P2368" i="1"/>
  <c r="V2368" i="1" s="1"/>
  <c r="P2369" i="1"/>
  <c r="V2369" i="1" s="1"/>
  <c r="P2370" i="1"/>
  <c r="V2370" i="1" s="1"/>
  <c r="P2371" i="1"/>
  <c r="V2371" i="1" s="1"/>
  <c r="P2372" i="1"/>
  <c r="V2372" i="1" s="1"/>
  <c r="P2373" i="1"/>
  <c r="V2373" i="1" s="1"/>
  <c r="P2374" i="1"/>
  <c r="V2374" i="1" s="1"/>
  <c r="P2375" i="1"/>
  <c r="V2375" i="1" s="1"/>
  <c r="P2376" i="1"/>
  <c r="V2376" i="1" s="1"/>
  <c r="P2377" i="1"/>
  <c r="V2377" i="1" s="1"/>
  <c r="P2378" i="1"/>
  <c r="V2378" i="1" s="1"/>
  <c r="P2379" i="1"/>
  <c r="V2379" i="1" s="1"/>
  <c r="P2380" i="1"/>
  <c r="V2380" i="1" s="1"/>
  <c r="P2381" i="1"/>
  <c r="V2381" i="1" s="1"/>
  <c r="P2382" i="1"/>
  <c r="V2382" i="1" s="1"/>
  <c r="P2383" i="1"/>
  <c r="V2383" i="1" s="1"/>
  <c r="P2384" i="1"/>
  <c r="V2384" i="1" s="1"/>
  <c r="P2385" i="1"/>
  <c r="V2385" i="1" s="1"/>
  <c r="P2386" i="1"/>
  <c r="V2386" i="1" s="1"/>
  <c r="P2387" i="1"/>
  <c r="V2387" i="1" s="1"/>
  <c r="P2388" i="1"/>
  <c r="V2388" i="1" s="1"/>
  <c r="P2389" i="1"/>
  <c r="V2389" i="1" s="1"/>
  <c r="P2390" i="1"/>
  <c r="V2390" i="1" s="1"/>
  <c r="P2391" i="1"/>
  <c r="V2391" i="1" s="1"/>
  <c r="P2392" i="1"/>
  <c r="V2392" i="1" s="1"/>
  <c r="P2393" i="1"/>
  <c r="V2393" i="1" s="1"/>
  <c r="P2394" i="1"/>
  <c r="V2394" i="1" s="1"/>
  <c r="P2395" i="1"/>
  <c r="V2395" i="1" s="1"/>
  <c r="P2396" i="1"/>
  <c r="V2396" i="1" s="1"/>
  <c r="P2397" i="1"/>
  <c r="V2397" i="1" s="1"/>
  <c r="P2398" i="1"/>
  <c r="V2398" i="1" s="1"/>
  <c r="P2399" i="1"/>
  <c r="V2399" i="1" s="1"/>
  <c r="P2400" i="1"/>
  <c r="V2400" i="1" s="1"/>
  <c r="P2401" i="1"/>
  <c r="V2401" i="1" s="1"/>
  <c r="P2402" i="1"/>
  <c r="V2402" i="1" s="1"/>
  <c r="P2403" i="1"/>
  <c r="V2403" i="1" s="1"/>
  <c r="P2404" i="1"/>
  <c r="V2404" i="1" s="1"/>
  <c r="P2405" i="1"/>
  <c r="V2405" i="1" s="1"/>
  <c r="P2406" i="1"/>
  <c r="V2406" i="1" s="1"/>
  <c r="P2407" i="1"/>
  <c r="V2407" i="1" s="1"/>
  <c r="P2408" i="1"/>
  <c r="V2408" i="1" s="1"/>
  <c r="P2409" i="1"/>
  <c r="V2409" i="1" s="1"/>
  <c r="P2410" i="1"/>
  <c r="V2410" i="1" s="1"/>
  <c r="P2411" i="1"/>
  <c r="V2411" i="1" s="1"/>
  <c r="P2412" i="1"/>
  <c r="V2412" i="1" s="1"/>
  <c r="P2413" i="1"/>
  <c r="V2413" i="1" s="1"/>
  <c r="P2414" i="1"/>
  <c r="V2414" i="1" s="1"/>
  <c r="P2415" i="1"/>
  <c r="V2415" i="1" s="1"/>
  <c r="P2416" i="1"/>
  <c r="V2416" i="1" s="1"/>
  <c r="P2417" i="1"/>
  <c r="V2417" i="1" s="1"/>
  <c r="P2418" i="1"/>
  <c r="V2418" i="1" s="1"/>
  <c r="P2419" i="1"/>
  <c r="V2419" i="1" s="1"/>
  <c r="P2420" i="1"/>
  <c r="V2420" i="1" s="1"/>
  <c r="P2421" i="1"/>
  <c r="V2421" i="1" s="1"/>
  <c r="P2422" i="1"/>
  <c r="V2422" i="1" s="1"/>
  <c r="P2423" i="1"/>
  <c r="V2423" i="1" s="1"/>
  <c r="P2424" i="1"/>
  <c r="V2424" i="1" s="1"/>
  <c r="P2425" i="1"/>
  <c r="V2425" i="1" s="1"/>
  <c r="P2426" i="1"/>
  <c r="V2426" i="1" s="1"/>
  <c r="P2427" i="1"/>
  <c r="V2427" i="1" s="1"/>
  <c r="P2428" i="1"/>
  <c r="V2428" i="1" s="1"/>
  <c r="P2429" i="1"/>
  <c r="V2429" i="1" s="1"/>
  <c r="P2430" i="1"/>
  <c r="V2430" i="1" s="1"/>
  <c r="P2431" i="1"/>
  <c r="V2431" i="1" s="1"/>
  <c r="P2432" i="1"/>
  <c r="V2432" i="1" s="1"/>
  <c r="P2433" i="1"/>
  <c r="V2433" i="1" s="1"/>
  <c r="P2434" i="1"/>
  <c r="V2434" i="1" s="1"/>
  <c r="P2435" i="1"/>
  <c r="V2435" i="1" s="1"/>
  <c r="P2436" i="1"/>
  <c r="V2436" i="1" s="1"/>
  <c r="P2437" i="1"/>
  <c r="V2437" i="1" s="1"/>
  <c r="P2438" i="1"/>
  <c r="V2438" i="1" s="1"/>
  <c r="P2439" i="1"/>
  <c r="V2439" i="1" s="1"/>
  <c r="P2440" i="1"/>
  <c r="V2440" i="1" s="1"/>
  <c r="P2441" i="1"/>
  <c r="V2441" i="1" s="1"/>
  <c r="P2442" i="1"/>
  <c r="V2442" i="1" s="1"/>
  <c r="P2443" i="1"/>
  <c r="V2443" i="1" s="1"/>
  <c r="P2444" i="1"/>
  <c r="V2444" i="1" s="1"/>
  <c r="P2445" i="1"/>
  <c r="V2445" i="1" s="1"/>
  <c r="P2446" i="1"/>
  <c r="V2446" i="1" s="1"/>
  <c r="P2447" i="1"/>
  <c r="V2447" i="1" s="1"/>
  <c r="P2448" i="1"/>
  <c r="V2448" i="1" s="1"/>
  <c r="P2449" i="1"/>
  <c r="V2449" i="1" s="1"/>
  <c r="P2450" i="1"/>
  <c r="V2450" i="1" s="1"/>
  <c r="P2451" i="1"/>
  <c r="V2451" i="1" s="1"/>
  <c r="P2452" i="1"/>
  <c r="V2452" i="1" s="1"/>
  <c r="P2453" i="1"/>
  <c r="V2453" i="1" s="1"/>
  <c r="P2454" i="1"/>
  <c r="V2454" i="1" s="1"/>
  <c r="P2455" i="1"/>
  <c r="V2455" i="1" s="1"/>
  <c r="P2456" i="1"/>
  <c r="V2456" i="1" s="1"/>
  <c r="P2457" i="1"/>
  <c r="V2457" i="1" s="1"/>
  <c r="P2458" i="1"/>
  <c r="V2458" i="1" s="1"/>
  <c r="P2459" i="1"/>
  <c r="V2459" i="1" s="1"/>
  <c r="P2460" i="1"/>
  <c r="V2460" i="1" s="1"/>
  <c r="P2461" i="1"/>
  <c r="V2461" i="1" s="1"/>
  <c r="P2462" i="1"/>
  <c r="V2462" i="1" s="1"/>
  <c r="P2463" i="1"/>
  <c r="V2463" i="1" s="1"/>
  <c r="P2464" i="1"/>
  <c r="V2464" i="1" s="1"/>
  <c r="P2465" i="1"/>
  <c r="V2465" i="1" s="1"/>
  <c r="P2466" i="1"/>
  <c r="V2466" i="1" s="1"/>
  <c r="P2467" i="1"/>
  <c r="V2467" i="1" s="1"/>
  <c r="P2468" i="1"/>
  <c r="V2468" i="1" s="1"/>
  <c r="P2469" i="1"/>
  <c r="V2469" i="1" s="1"/>
  <c r="P2470" i="1"/>
  <c r="V2470" i="1" s="1"/>
  <c r="P2471" i="1"/>
  <c r="V2471" i="1" s="1"/>
  <c r="P2472" i="1"/>
  <c r="V2472" i="1" s="1"/>
  <c r="P2473" i="1"/>
  <c r="V2473" i="1" s="1"/>
  <c r="P2474" i="1"/>
  <c r="V2474" i="1" s="1"/>
  <c r="P2475" i="1"/>
  <c r="V2475" i="1" s="1"/>
  <c r="P2476" i="1"/>
  <c r="V2476" i="1" s="1"/>
  <c r="P2477" i="1"/>
  <c r="V2477" i="1" s="1"/>
  <c r="P2478" i="1"/>
  <c r="V2478" i="1" s="1"/>
  <c r="P2479" i="1"/>
  <c r="V2479" i="1" s="1"/>
  <c r="P2480" i="1"/>
  <c r="V2480" i="1" s="1"/>
  <c r="P2481" i="1"/>
  <c r="V2481" i="1" s="1"/>
  <c r="P2482" i="1"/>
  <c r="V2482" i="1" s="1"/>
  <c r="P2483" i="1"/>
  <c r="V2483" i="1" s="1"/>
  <c r="P2484" i="1"/>
  <c r="V2484" i="1" s="1"/>
  <c r="P2485" i="1"/>
  <c r="V2485" i="1" s="1"/>
  <c r="P2486" i="1"/>
  <c r="V2486" i="1" s="1"/>
  <c r="P2487" i="1"/>
  <c r="V2487" i="1" s="1"/>
  <c r="P2488" i="1"/>
  <c r="V2488" i="1" s="1"/>
  <c r="P2489" i="1"/>
  <c r="V2489" i="1" s="1"/>
  <c r="P2490" i="1"/>
  <c r="V2490" i="1" s="1"/>
  <c r="P2491" i="1"/>
  <c r="V2491" i="1" s="1"/>
  <c r="P2492" i="1"/>
  <c r="V2492" i="1" s="1"/>
  <c r="P2493" i="1"/>
  <c r="V2493" i="1" s="1"/>
  <c r="P2494" i="1"/>
  <c r="V2494" i="1" s="1"/>
  <c r="P2495" i="1"/>
  <c r="V2495" i="1" s="1"/>
  <c r="P2496" i="1"/>
  <c r="V2496" i="1" s="1"/>
  <c r="P2497" i="1"/>
  <c r="V2497" i="1" s="1"/>
  <c r="P2498" i="1"/>
  <c r="V2498" i="1" s="1"/>
  <c r="P2499" i="1"/>
  <c r="V2499" i="1" s="1"/>
  <c r="P2500" i="1"/>
  <c r="V2500" i="1" s="1"/>
  <c r="P2501" i="1"/>
  <c r="V2501" i="1" s="1"/>
  <c r="P2502" i="1"/>
  <c r="V2502" i="1" s="1"/>
  <c r="P2503" i="1"/>
  <c r="V2503" i="1" s="1"/>
  <c r="P2504" i="1"/>
  <c r="V2504" i="1" s="1"/>
  <c r="P2505" i="1"/>
  <c r="V2505" i="1" s="1"/>
  <c r="P2506" i="1"/>
  <c r="V2506" i="1" s="1"/>
  <c r="P2507" i="1"/>
  <c r="V2507" i="1" s="1"/>
  <c r="P2508" i="1"/>
  <c r="V2508" i="1" s="1"/>
  <c r="P2509" i="1"/>
  <c r="V2509" i="1" s="1"/>
  <c r="P2510" i="1"/>
  <c r="V2510" i="1" s="1"/>
  <c r="P2511" i="1"/>
  <c r="V2511" i="1" s="1"/>
  <c r="P2512" i="1"/>
  <c r="V2512" i="1" s="1"/>
  <c r="P2513" i="1"/>
  <c r="V2513" i="1" s="1"/>
  <c r="P2514" i="1"/>
  <c r="V2514" i="1" s="1"/>
  <c r="P2515" i="1"/>
  <c r="V2515" i="1" s="1"/>
  <c r="P2516" i="1"/>
  <c r="V2516" i="1" s="1"/>
  <c r="P2517" i="1"/>
  <c r="V2517" i="1" s="1"/>
  <c r="P2518" i="1"/>
  <c r="V2518" i="1" s="1"/>
  <c r="P2519" i="1"/>
  <c r="V2519" i="1" s="1"/>
  <c r="P2520" i="1"/>
  <c r="V2520" i="1" s="1"/>
  <c r="P2521" i="1"/>
  <c r="V2521" i="1" s="1"/>
  <c r="P2522" i="1"/>
  <c r="V2522" i="1" s="1"/>
  <c r="P2523" i="1"/>
  <c r="V2523" i="1" s="1"/>
  <c r="P2524" i="1"/>
  <c r="V2524" i="1" s="1"/>
  <c r="P2525" i="1"/>
  <c r="V2525" i="1" s="1"/>
  <c r="P2526" i="1"/>
  <c r="V2526" i="1" s="1"/>
  <c r="P2527" i="1"/>
  <c r="V2527" i="1" s="1"/>
  <c r="P2528" i="1"/>
  <c r="V2528" i="1" s="1"/>
  <c r="P2529" i="1"/>
  <c r="V2529" i="1" s="1"/>
  <c r="P2530" i="1"/>
  <c r="V2530" i="1" s="1"/>
  <c r="P2531" i="1"/>
  <c r="V2531" i="1" s="1"/>
  <c r="P2532" i="1"/>
  <c r="V2532" i="1" s="1"/>
  <c r="P2533" i="1"/>
  <c r="V2533" i="1" s="1"/>
  <c r="P2534" i="1"/>
  <c r="V2534" i="1" s="1"/>
  <c r="P2535" i="1"/>
  <c r="V2535" i="1" s="1"/>
  <c r="P2536" i="1"/>
  <c r="V2536" i="1" s="1"/>
  <c r="P2537" i="1"/>
  <c r="V2537" i="1" s="1"/>
  <c r="P2538" i="1"/>
  <c r="V2538" i="1" s="1"/>
  <c r="P2539" i="1"/>
  <c r="V2539" i="1" s="1"/>
  <c r="P2540" i="1"/>
  <c r="V2540" i="1" s="1"/>
  <c r="P2541" i="1"/>
  <c r="V2541" i="1" s="1"/>
  <c r="P2542" i="1"/>
  <c r="V2542" i="1" s="1"/>
  <c r="P2543" i="1"/>
  <c r="V2543" i="1" s="1"/>
  <c r="P2544" i="1"/>
  <c r="V2544" i="1" s="1"/>
  <c r="P2545" i="1"/>
  <c r="V2545" i="1" s="1"/>
  <c r="P2546" i="1"/>
  <c r="V2546" i="1" s="1"/>
  <c r="P2547" i="1"/>
  <c r="V2547" i="1" s="1"/>
  <c r="P2548" i="1"/>
  <c r="V2548" i="1" s="1"/>
  <c r="P2549" i="1"/>
  <c r="V2549" i="1" s="1"/>
  <c r="P2550" i="1"/>
  <c r="V2550" i="1" s="1"/>
  <c r="P2551" i="1"/>
  <c r="V2551" i="1" s="1"/>
  <c r="P2552" i="1"/>
  <c r="V2552" i="1" s="1"/>
  <c r="P2553" i="1"/>
  <c r="V2553" i="1" s="1"/>
  <c r="P2554" i="1"/>
  <c r="V2554" i="1" s="1"/>
  <c r="P2555" i="1"/>
  <c r="V2555" i="1" s="1"/>
  <c r="P2556" i="1"/>
  <c r="V2556" i="1" s="1"/>
  <c r="P2557" i="1"/>
  <c r="V2557" i="1" s="1"/>
  <c r="P2558" i="1"/>
  <c r="V2558" i="1" s="1"/>
  <c r="P2559" i="1"/>
  <c r="V2559" i="1" s="1"/>
  <c r="P2560" i="1"/>
  <c r="V2560" i="1" s="1"/>
  <c r="P2561" i="1"/>
  <c r="V2561" i="1" s="1"/>
  <c r="P2562" i="1"/>
  <c r="V2562" i="1" s="1"/>
  <c r="P2563" i="1"/>
  <c r="V2563" i="1" s="1"/>
  <c r="P2564" i="1"/>
  <c r="V2564" i="1" s="1"/>
  <c r="P2565" i="1"/>
  <c r="V2565" i="1" s="1"/>
  <c r="P2566" i="1"/>
  <c r="V2566" i="1" s="1"/>
  <c r="P2567" i="1"/>
  <c r="V2567" i="1" s="1"/>
  <c r="P2568" i="1"/>
  <c r="V2568" i="1" s="1"/>
  <c r="P2569" i="1"/>
  <c r="V2569" i="1" s="1"/>
  <c r="P2570" i="1"/>
  <c r="V2570" i="1" s="1"/>
  <c r="P2571" i="1"/>
  <c r="V2571" i="1" s="1"/>
  <c r="P2572" i="1"/>
  <c r="V2572" i="1" s="1"/>
  <c r="P2573" i="1"/>
  <c r="V2573" i="1" s="1"/>
  <c r="P2574" i="1"/>
  <c r="V2574" i="1" s="1"/>
  <c r="P2575" i="1"/>
  <c r="V2575" i="1" s="1"/>
  <c r="P2576" i="1"/>
  <c r="V2576" i="1" s="1"/>
  <c r="P2577" i="1"/>
  <c r="V2577" i="1" s="1"/>
  <c r="P2578" i="1"/>
  <c r="V2578" i="1" s="1"/>
  <c r="P2579" i="1"/>
  <c r="V2579" i="1" s="1"/>
  <c r="P2580" i="1"/>
  <c r="V2580" i="1" s="1"/>
  <c r="P2581" i="1"/>
  <c r="V2581" i="1" s="1"/>
  <c r="P2582" i="1"/>
  <c r="V2582" i="1" s="1"/>
  <c r="P2583" i="1"/>
  <c r="V2583" i="1" s="1"/>
  <c r="P2584" i="1"/>
  <c r="V2584" i="1" s="1"/>
  <c r="P2585" i="1"/>
  <c r="V2585" i="1" s="1"/>
  <c r="P2586" i="1"/>
  <c r="V2586" i="1" s="1"/>
  <c r="P2587" i="1"/>
  <c r="V2587" i="1" s="1"/>
  <c r="P2588" i="1"/>
  <c r="V2588" i="1" s="1"/>
  <c r="P2589" i="1"/>
  <c r="V2589" i="1" s="1"/>
  <c r="P2590" i="1"/>
  <c r="V2590" i="1" s="1"/>
  <c r="P2591" i="1"/>
  <c r="V2591" i="1" s="1"/>
  <c r="P2592" i="1"/>
  <c r="V2592" i="1" s="1"/>
  <c r="P2593" i="1"/>
  <c r="V2593" i="1" s="1"/>
  <c r="P2594" i="1"/>
  <c r="V2594" i="1" s="1"/>
  <c r="P2595" i="1"/>
  <c r="V2595" i="1" s="1"/>
  <c r="P2596" i="1"/>
  <c r="V2596" i="1" s="1"/>
  <c r="P2597" i="1"/>
  <c r="V2597" i="1" s="1"/>
  <c r="P2598" i="1"/>
  <c r="V2598" i="1" s="1"/>
  <c r="P2599" i="1"/>
  <c r="V2599" i="1" s="1"/>
  <c r="P2600" i="1"/>
  <c r="V2600" i="1" s="1"/>
  <c r="P2601" i="1"/>
  <c r="V2601" i="1" s="1"/>
  <c r="P2602" i="1"/>
  <c r="V2602" i="1" s="1"/>
  <c r="P2603" i="1"/>
  <c r="V2603" i="1" s="1"/>
  <c r="P2604" i="1"/>
  <c r="V2604" i="1" s="1"/>
  <c r="P2605" i="1"/>
  <c r="V2605" i="1" s="1"/>
  <c r="P2606" i="1"/>
  <c r="V2606" i="1" s="1"/>
  <c r="P2607" i="1"/>
  <c r="V2607" i="1" s="1"/>
  <c r="P2608" i="1"/>
  <c r="V2608" i="1" s="1"/>
  <c r="P2609" i="1"/>
  <c r="V2609" i="1" s="1"/>
  <c r="P2610" i="1"/>
  <c r="V2610" i="1" s="1"/>
  <c r="P2611" i="1"/>
  <c r="V2611" i="1" s="1"/>
  <c r="P2612" i="1"/>
  <c r="V2612" i="1" s="1"/>
  <c r="P2613" i="1"/>
  <c r="V2613" i="1" s="1"/>
  <c r="P2614" i="1"/>
  <c r="V2614" i="1" s="1"/>
  <c r="P2615" i="1"/>
  <c r="V2615" i="1" s="1"/>
  <c r="P2616" i="1"/>
  <c r="V2616" i="1" s="1"/>
  <c r="P2617" i="1"/>
  <c r="V2617" i="1" s="1"/>
  <c r="P2618" i="1"/>
  <c r="V2618" i="1" s="1"/>
  <c r="P2619" i="1"/>
  <c r="V2619" i="1" s="1"/>
  <c r="P2620" i="1"/>
  <c r="V2620" i="1" s="1"/>
  <c r="P2621" i="1"/>
  <c r="V2621" i="1" s="1"/>
  <c r="P2622" i="1"/>
  <c r="V2622" i="1" s="1"/>
  <c r="P2623" i="1"/>
  <c r="V2623" i="1" s="1"/>
  <c r="P2624" i="1"/>
  <c r="V2624" i="1" s="1"/>
  <c r="P2625" i="1"/>
  <c r="V2625" i="1" s="1"/>
  <c r="P2626" i="1"/>
  <c r="V2626" i="1" s="1"/>
  <c r="P2627" i="1"/>
  <c r="V2627" i="1" s="1"/>
  <c r="P2628" i="1"/>
  <c r="V2628" i="1" s="1"/>
  <c r="P2629" i="1"/>
  <c r="V2629" i="1" s="1"/>
  <c r="P2630" i="1"/>
  <c r="V2630" i="1" s="1"/>
  <c r="P2631" i="1"/>
  <c r="V2631" i="1" s="1"/>
  <c r="P2632" i="1"/>
  <c r="V2632" i="1" s="1"/>
  <c r="P2633" i="1"/>
  <c r="V2633" i="1" s="1"/>
  <c r="P2634" i="1"/>
  <c r="V2634" i="1" s="1"/>
  <c r="P2635" i="1"/>
  <c r="V2635" i="1" s="1"/>
  <c r="P2636" i="1"/>
  <c r="V2636" i="1" s="1"/>
  <c r="P2637" i="1"/>
  <c r="V2637" i="1" s="1"/>
  <c r="P2638" i="1"/>
  <c r="V2638" i="1" s="1"/>
  <c r="P2639" i="1"/>
  <c r="V2639" i="1" s="1"/>
  <c r="P2640" i="1"/>
  <c r="V2640" i="1" s="1"/>
  <c r="P2641" i="1"/>
  <c r="V2641" i="1" s="1"/>
  <c r="P2642" i="1"/>
  <c r="V2642" i="1" s="1"/>
  <c r="P2643" i="1"/>
  <c r="V2643" i="1" s="1"/>
  <c r="P2644" i="1"/>
  <c r="V2644" i="1" s="1"/>
  <c r="P2645" i="1"/>
  <c r="V2645" i="1" s="1"/>
  <c r="P2646" i="1"/>
  <c r="V2646" i="1" s="1"/>
  <c r="P2647" i="1"/>
  <c r="V2647" i="1" s="1"/>
  <c r="P2648" i="1"/>
  <c r="V2648" i="1" s="1"/>
  <c r="P2649" i="1"/>
  <c r="V2649" i="1" s="1"/>
  <c r="P2650" i="1"/>
  <c r="V2650" i="1" s="1"/>
  <c r="P2651" i="1"/>
  <c r="V2651" i="1" s="1"/>
  <c r="P2652" i="1"/>
  <c r="V2652" i="1" s="1"/>
  <c r="P2653" i="1"/>
  <c r="V2653" i="1" s="1"/>
  <c r="P2654" i="1"/>
  <c r="V2654" i="1" s="1"/>
  <c r="P2655" i="1"/>
  <c r="V2655" i="1" s="1"/>
  <c r="P2656" i="1"/>
  <c r="V2656" i="1" s="1"/>
  <c r="P2657" i="1"/>
  <c r="V2657" i="1" s="1"/>
  <c r="P2658" i="1"/>
  <c r="V2658" i="1" s="1"/>
  <c r="P2659" i="1"/>
  <c r="V2659" i="1" s="1"/>
  <c r="P2660" i="1"/>
  <c r="V2660" i="1" s="1"/>
  <c r="P2661" i="1"/>
  <c r="V2661" i="1" s="1"/>
  <c r="P2662" i="1"/>
  <c r="V2662" i="1" s="1"/>
  <c r="P2663" i="1"/>
  <c r="V2663" i="1" s="1"/>
  <c r="P2664" i="1"/>
  <c r="V2664" i="1" s="1"/>
  <c r="P2665" i="1"/>
  <c r="V2665" i="1" s="1"/>
  <c r="P2666" i="1"/>
  <c r="V2666" i="1" s="1"/>
  <c r="P2667" i="1"/>
  <c r="V2667" i="1" s="1"/>
  <c r="P2668" i="1"/>
  <c r="V2668" i="1" s="1"/>
  <c r="P2669" i="1"/>
  <c r="V2669" i="1" s="1"/>
  <c r="P2670" i="1"/>
  <c r="V2670" i="1" s="1"/>
  <c r="P2671" i="1"/>
  <c r="V2671" i="1" s="1"/>
  <c r="P2672" i="1"/>
  <c r="V2672" i="1" s="1"/>
  <c r="P2673" i="1"/>
  <c r="V2673" i="1" s="1"/>
  <c r="P2674" i="1"/>
  <c r="V2674" i="1" s="1"/>
  <c r="P2675" i="1"/>
  <c r="V2675" i="1" s="1"/>
  <c r="P2676" i="1"/>
  <c r="V2676" i="1" s="1"/>
  <c r="P2677" i="1"/>
  <c r="V2677" i="1" s="1"/>
  <c r="P2678" i="1"/>
  <c r="V2678" i="1" s="1"/>
  <c r="P2679" i="1"/>
  <c r="V2679" i="1" s="1"/>
  <c r="P2680" i="1"/>
  <c r="V2680" i="1" s="1"/>
  <c r="P2681" i="1"/>
  <c r="V2681" i="1" s="1"/>
  <c r="P2682" i="1"/>
  <c r="V2682" i="1" s="1"/>
  <c r="P2683" i="1"/>
  <c r="V2683" i="1" s="1"/>
  <c r="P2684" i="1"/>
  <c r="V2684" i="1" s="1"/>
  <c r="P2685" i="1"/>
  <c r="V2685" i="1" s="1"/>
  <c r="P2686" i="1"/>
  <c r="V2686" i="1" s="1"/>
  <c r="P2687" i="1"/>
  <c r="V2687" i="1" s="1"/>
  <c r="P2688" i="1"/>
  <c r="V2688" i="1" s="1"/>
  <c r="P2689" i="1"/>
  <c r="V2689" i="1" s="1"/>
  <c r="P2690" i="1"/>
  <c r="V2690" i="1" s="1"/>
  <c r="P2691" i="1"/>
  <c r="V2691" i="1" s="1"/>
  <c r="P2692" i="1"/>
  <c r="V2692" i="1" s="1"/>
  <c r="P2693" i="1"/>
  <c r="V2693" i="1" s="1"/>
  <c r="P2694" i="1"/>
  <c r="V2694" i="1" s="1"/>
  <c r="P2695" i="1"/>
  <c r="V2695" i="1" s="1"/>
  <c r="P2696" i="1"/>
  <c r="V2696" i="1" s="1"/>
  <c r="P2697" i="1"/>
  <c r="V2697" i="1" s="1"/>
  <c r="P2698" i="1"/>
  <c r="V2698" i="1" s="1"/>
  <c r="P2699" i="1"/>
  <c r="V2699" i="1" s="1"/>
  <c r="P2700" i="1"/>
  <c r="V2700" i="1" s="1"/>
  <c r="P2701" i="1"/>
  <c r="V2701" i="1" s="1"/>
  <c r="P2702" i="1"/>
  <c r="V2702" i="1" s="1"/>
  <c r="P2703" i="1"/>
  <c r="V2703" i="1" s="1"/>
  <c r="P2704" i="1"/>
  <c r="V2704" i="1" s="1"/>
  <c r="P2705" i="1"/>
  <c r="V2705" i="1" s="1"/>
  <c r="P2706" i="1"/>
  <c r="V2706" i="1" s="1"/>
  <c r="P2707" i="1"/>
  <c r="V2707" i="1" s="1"/>
  <c r="P2708" i="1"/>
  <c r="V2708" i="1" s="1"/>
  <c r="P2709" i="1"/>
  <c r="V2709" i="1" s="1"/>
  <c r="P2710" i="1"/>
  <c r="V2710" i="1" s="1"/>
  <c r="P2711" i="1"/>
  <c r="V2711" i="1" s="1"/>
  <c r="P2712" i="1"/>
  <c r="V2712" i="1" s="1"/>
  <c r="P2713" i="1"/>
  <c r="V2713" i="1" s="1"/>
  <c r="P2714" i="1"/>
  <c r="V2714" i="1" s="1"/>
  <c r="P2715" i="1"/>
  <c r="V2715" i="1" s="1"/>
  <c r="P2716" i="1"/>
  <c r="V2716" i="1" s="1"/>
  <c r="P2717" i="1"/>
  <c r="V2717" i="1" s="1"/>
  <c r="P2718" i="1"/>
  <c r="V2718" i="1" s="1"/>
  <c r="P2719" i="1"/>
  <c r="V2719" i="1" s="1"/>
  <c r="P2720" i="1"/>
  <c r="V2720" i="1" s="1"/>
  <c r="P2721" i="1"/>
  <c r="V2721" i="1" s="1"/>
  <c r="P2722" i="1"/>
  <c r="V2722" i="1" s="1"/>
  <c r="P2723" i="1"/>
  <c r="V2723" i="1" s="1"/>
  <c r="P2724" i="1"/>
  <c r="V2724" i="1" s="1"/>
  <c r="P2725" i="1"/>
  <c r="V2725" i="1" s="1"/>
  <c r="P2726" i="1"/>
  <c r="V2726" i="1" s="1"/>
  <c r="P2727" i="1"/>
  <c r="V2727" i="1" s="1"/>
  <c r="P2728" i="1"/>
  <c r="V2728" i="1" s="1"/>
  <c r="P2729" i="1"/>
  <c r="V2729" i="1" s="1"/>
  <c r="P2730" i="1"/>
  <c r="V2730" i="1" s="1"/>
  <c r="P2731" i="1"/>
  <c r="V2731" i="1" s="1"/>
  <c r="P2732" i="1"/>
  <c r="V2732" i="1" s="1"/>
  <c r="P2733" i="1"/>
  <c r="V2733" i="1" s="1"/>
  <c r="P2734" i="1"/>
  <c r="V2734" i="1" s="1"/>
  <c r="P2735" i="1"/>
  <c r="V2735" i="1" s="1"/>
  <c r="P2736" i="1"/>
  <c r="V2736" i="1" s="1"/>
  <c r="P2737" i="1"/>
  <c r="V2737" i="1" s="1"/>
  <c r="P2738" i="1"/>
  <c r="V2738" i="1" s="1"/>
  <c r="P2739" i="1"/>
  <c r="V2739" i="1" s="1"/>
  <c r="P2740" i="1"/>
  <c r="V2740" i="1" s="1"/>
  <c r="P2741" i="1"/>
  <c r="V2741" i="1" s="1"/>
  <c r="P2742" i="1"/>
  <c r="V2742" i="1" s="1"/>
  <c r="P2743" i="1"/>
  <c r="V2743" i="1" s="1"/>
  <c r="P2744" i="1"/>
  <c r="V2744" i="1" s="1"/>
  <c r="P2745" i="1"/>
  <c r="V2745" i="1" s="1"/>
  <c r="P2746" i="1"/>
  <c r="V2746" i="1" s="1"/>
  <c r="P2747" i="1"/>
  <c r="V2747" i="1" s="1"/>
  <c r="P2748" i="1"/>
  <c r="V2748" i="1" s="1"/>
  <c r="P2749" i="1"/>
  <c r="V2749" i="1" s="1"/>
  <c r="P2750" i="1"/>
  <c r="V2750" i="1" s="1"/>
  <c r="P2751" i="1"/>
  <c r="V2751" i="1" s="1"/>
  <c r="P2752" i="1"/>
  <c r="V2752" i="1" s="1"/>
  <c r="P2753" i="1"/>
  <c r="V2753" i="1" s="1"/>
  <c r="P2754" i="1"/>
  <c r="V2754" i="1" s="1"/>
  <c r="P2755" i="1"/>
  <c r="V2755" i="1" s="1"/>
  <c r="P2756" i="1"/>
  <c r="V2756" i="1" s="1"/>
  <c r="P2757" i="1"/>
  <c r="V2757" i="1" s="1"/>
  <c r="P2758" i="1"/>
  <c r="V2758" i="1" s="1"/>
  <c r="P2759" i="1"/>
  <c r="V2759" i="1" s="1"/>
  <c r="P2760" i="1"/>
  <c r="V2760" i="1" s="1"/>
  <c r="P2761" i="1"/>
  <c r="V2761" i="1" s="1"/>
  <c r="P2762" i="1"/>
  <c r="V2762" i="1" s="1"/>
  <c r="P2763" i="1"/>
  <c r="V2763" i="1" s="1"/>
  <c r="P2764" i="1"/>
  <c r="V2764" i="1" s="1"/>
  <c r="P2765" i="1"/>
  <c r="V2765" i="1" s="1"/>
  <c r="P2766" i="1"/>
  <c r="V2766" i="1" s="1"/>
  <c r="P2767" i="1"/>
  <c r="V2767" i="1" s="1"/>
  <c r="P2768" i="1"/>
  <c r="V2768" i="1" s="1"/>
  <c r="P2769" i="1"/>
  <c r="V2769" i="1" s="1"/>
  <c r="P2770" i="1"/>
  <c r="V2770" i="1" s="1"/>
  <c r="P2771" i="1"/>
  <c r="V2771" i="1" s="1"/>
  <c r="P2772" i="1"/>
  <c r="V2772" i="1" s="1"/>
  <c r="P2773" i="1"/>
  <c r="V2773" i="1" s="1"/>
  <c r="P2774" i="1"/>
  <c r="V2774" i="1" s="1"/>
  <c r="P2775" i="1"/>
  <c r="V2775" i="1" s="1"/>
  <c r="P2776" i="1"/>
  <c r="V2776" i="1" s="1"/>
  <c r="P2777" i="1"/>
  <c r="V2777" i="1" s="1"/>
  <c r="P2778" i="1"/>
  <c r="V2778" i="1" s="1"/>
  <c r="P2779" i="1"/>
  <c r="V2779" i="1" s="1"/>
  <c r="P2780" i="1"/>
  <c r="V2780" i="1" s="1"/>
  <c r="P2781" i="1"/>
  <c r="V2781" i="1" s="1"/>
  <c r="P2782" i="1"/>
  <c r="V2782" i="1" s="1"/>
  <c r="P2783" i="1"/>
  <c r="V2783" i="1" s="1"/>
  <c r="P2784" i="1"/>
  <c r="V2784" i="1" s="1"/>
  <c r="P2785" i="1"/>
  <c r="V2785" i="1" s="1"/>
  <c r="P2786" i="1"/>
  <c r="V2786" i="1" s="1"/>
  <c r="P2787" i="1"/>
  <c r="V2787" i="1" s="1"/>
  <c r="P2788" i="1"/>
  <c r="V2788" i="1" s="1"/>
  <c r="P2789" i="1"/>
  <c r="V2789" i="1" s="1"/>
  <c r="P2790" i="1"/>
  <c r="V2790" i="1" s="1"/>
  <c r="P2791" i="1"/>
  <c r="V2791" i="1" s="1"/>
  <c r="P2792" i="1"/>
  <c r="V2792" i="1" s="1"/>
  <c r="P2793" i="1"/>
  <c r="V2793" i="1" s="1"/>
  <c r="P2794" i="1"/>
  <c r="V2794" i="1" s="1"/>
  <c r="P2795" i="1"/>
  <c r="V2795" i="1" s="1"/>
  <c r="P2796" i="1"/>
  <c r="V2796" i="1" s="1"/>
  <c r="P2797" i="1"/>
  <c r="V2797" i="1" s="1"/>
  <c r="P2798" i="1"/>
  <c r="V2798" i="1" s="1"/>
  <c r="P2799" i="1"/>
  <c r="V2799" i="1" s="1"/>
  <c r="P2800" i="1"/>
  <c r="V2800" i="1" s="1"/>
  <c r="P2801" i="1"/>
  <c r="V2801" i="1" s="1"/>
  <c r="P2802" i="1"/>
  <c r="V2802" i="1" s="1"/>
  <c r="P2803" i="1"/>
  <c r="V2803" i="1" s="1"/>
  <c r="P2804" i="1"/>
  <c r="V2804" i="1" s="1"/>
  <c r="P2805" i="1"/>
  <c r="V2805" i="1" s="1"/>
  <c r="P2806" i="1"/>
  <c r="V2806" i="1" s="1"/>
  <c r="P2807" i="1"/>
  <c r="V2807" i="1" s="1"/>
  <c r="P2808" i="1"/>
  <c r="V2808" i="1" s="1"/>
  <c r="P2809" i="1"/>
  <c r="V2809" i="1" s="1"/>
  <c r="P2810" i="1"/>
  <c r="V2810" i="1" s="1"/>
  <c r="P2811" i="1"/>
  <c r="V2811" i="1" s="1"/>
  <c r="P2812" i="1"/>
  <c r="V2812" i="1" s="1"/>
  <c r="P2813" i="1"/>
  <c r="V2813" i="1" s="1"/>
  <c r="P2814" i="1"/>
  <c r="V2814" i="1" s="1"/>
  <c r="P2815" i="1"/>
  <c r="V2815" i="1" s="1"/>
  <c r="P2816" i="1"/>
  <c r="V2816" i="1" s="1"/>
  <c r="P2817" i="1"/>
  <c r="V2817" i="1" s="1"/>
  <c r="P2818" i="1"/>
  <c r="V2818" i="1" s="1"/>
  <c r="P2819" i="1"/>
  <c r="V2819" i="1" s="1"/>
  <c r="P2820" i="1"/>
  <c r="V2820" i="1" s="1"/>
  <c r="P2821" i="1"/>
  <c r="V2821" i="1" s="1"/>
  <c r="P2822" i="1"/>
  <c r="V2822" i="1" s="1"/>
  <c r="P2823" i="1"/>
  <c r="V2823" i="1" s="1"/>
  <c r="P2824" i="1"/>
  <c r="V2824" i="1" s="1"/>
  <c r="P2825" i="1"/>
  <c r="V2825" i="1" s="1"/>
  <c r="P2826" i="1"/>
  <c r="V2826" i="1" s="1"/>
  <c r="P2827" i="1"/>
  <c r="V2827" i="1" s="1"/>
  <c r="P2828" i="1"/>
  <c r="V2828" i="1" s="1"/>
  <c r="P2829" i="1"/>
  <c r="V2829" i="1" s="1"/>
  <c r="P2830" i="1"/>
  <c r="V2830" i="1" s="1"/>
  <c r="P2831" i="1"/>
  <c r="V2831" i="1" s="1"/>
  <c r="P2832" i="1"/>
  <c r="V2832" i="1" s="1"/>
  <c r="P2833" i="1"/>
  <c r="V2833" i="1" s="1"/>
  <c r="P2834" i="1"/>
  <c r="V2834" i="1" s="1"/>
  <c r="P2835" i="1"/>
  <c r="V2835" i="1" s="1"/>
  <c r="P2836" i="1"/>
  <c r="V2836" i="1" s="1"/>
  <c r="P2837" i="1"/>
  <c r="V2837" i="1" s="1"/>
  <c r="P2838" i="1"/>
  <c r="V2838" i="1" s="1"/>
  <c r="P2839" i="1"/>
  <c r="V2839" i="1" s="1"/>
  <c r="P2840" i="1"/>
  <c r="V2840" i="1" s="1"/>
  <c r="P2841" i="1"/>
  <c r="V2841" i="1" s="1"/>
  <c r="P2842" i="1"/>
  <c r="V2842" i="1" s="1"/>
  <c r="P2843" i="1"/>
  <c r="V2843" i="1" s="1"/>
  <c r="P2844" i="1"/>
  <c r="V2844" i="1" s="1"/>
  <c r="P2845" i="1"/>
  <c r="V2845" i="1" s="1"/>
  <c r="P2846" i="1"/>
  <c r="V2846" i="1" s="1"/>
  <c r="P2847" i="1"/>
  <c r="V2847" i="1" s="1"/>
  <c r="P2848" i="1"/>
  <c r="V2848" i="1" s="1"/>
  <c r="P2849" i="1"/>
  <c r="V2849" i="1" s="1"/>
  <c r="P2850" i="1"/>
  <c r="V2850" i="1" s="1"/>
  <c r="P2851" i="1"/>
  <c r="V2851" i="1" s="1"/>
  <c r="P2852" i="1"/>
  <c r="V2852" i="1" s="1"/>
  <c r="P2853" i="1"/>
  <c r="V2853" i="1" s="1"/>
  <c r="P2854" i="1"/>
  <c r="V2854" i="1" s="1"/>
  <c r="P2855" i="1"/>
  <c r="V2855" i="1" s="1"/>
  <c r="P2856" i="1"/>
  <c r="V2856" i="1" s="1"/>
  <c r="P2857" i="1"/>
  <c r="V2857" i="1" s="1"/>
  <c r="P2858" i="1"/>
  <c r="V2858" i="1" s="1"/>
  <c r="P2859" i="1"/>
  <c r="V2859" i="1" s="1"/>
  <c r="P2860" i="1"/>
  <c r="V2860" i="1" s="1"/>
  <c r="P2861" i="1"/>
  <c r="V2861" i="1" s="1"/>
  <c r="P2862" i="1"/>
  <c r="V2862" i="1" s="1"/>
  <c r="P2863" i="1"/>
  <c r="V2863" i="1" s="1"/>
  <c r="P2864" i="1"/>
  <c r="V2864" i="1" s="1"/>
  <c r="P2865" i="1"/>
  <c r="V2865" i="1" s="1"/>
  <c r="P2866" i="1"/>
  <c r="V2866" i="1" s="1"/>
  <c r="P2867" i="1"/>
  <c r="V2867" i="1" s="1"/>
  <c r="P2868" i="1"/>
  <c r="V2868" i="1" s="1"/>
  <c r="P2869" i="1"/>
  <c r="V2869" i="1" s="1"/>
  <c r="P2870" i="1"/>
  <c r="V2870" i="1" s="1"/>
  <c r="P2871" i="1"/>
  <c r="V2871" i="1" s="1"/>
  <c r="P2872" i="1"/>
  <c r="V2872" i="1" s="1"/>
  <c r="P2873" i="1"/>
  <c r="V2873" i="1" s="1"/>
  <c r="P2874" i="1"/>
  <c r="V2874" i="1" s="1"/>
  <c r="P2875" i="1"/>
  <c r="V2875" i="1" s="1"/>
  <c r="P2876" i="1"/>
  <c r="V2876" i="1" s="1"/>
  <c r="P2877" i="1"/>
  <c r="V2877" i="1" s="1"/>
  <c r="P2878" i="1"/>
  <c r="V2878" i="1" s="1"/>
  <c r="P2879" i="1"/>
  <c r="V2879" i="1" s="1"/>
  <c r="P2880" i="1"/>
  <c r="V2880" i="1" s="1"/>
  <c r="P2881" i="1"/>
  <c r="V2881" i="1" s="1"/>
  <c r="P2882" i="1"/>
  <c r="V2882" i="1" s="1"/>
  <c r="P2883" i="1"/>
  <c r="V2883" i="1" s="1"/>
  <c r="P2884" i="1"/>
  <c r="V2884" i="1" s="1"/>
  <c r="P2885" i="1"/>
  <c r="V2885" i="1" s="1"/>
  <c r="P2886" i="1"/>
  <c r="V2886" i="1" s="1"/>
  <c r="P2887" i="1"/>
  <c r="V2887" i="1" s="1"/>
  <c r="P2888" i="1"/>
  <c r="V2888" i="1" s="1"/>
  <c r="P2889" i="1"/>
  <c r="V2889" i="1" s="1"/>
  <c r="P2890" i="1"/>
  <c r="V2890" i="1" s="1"/>
  <c r="P2891" i="1"/>
  <c r="V2891" i="1" s="1"/>
  <c r="P2892" i="1"/>
  <c r="V2892" i="1" s="1"/>
  <c r="P2893" i="1"/>
  <c r="V2893" i="1" s="1"/>
  <c r="P2894" i="1"/>
  <c r="V2894" i="1" s="1"/>
  <c r="P2895" i="1"/>
  <c r="V2895" i="1" s="1"/>
  <c r="P2896" i="1"/>
  <c r="V2896" i="1" s="1"/>
  <c r="P2897" i="1"/>
  <c r="V2897" i="1" s="1"/>
  <c r="P2898" i="1"/>
  <c r="V2898" i="1" s="1"/>
  <c r="P2899" i="1"/>
  <c r="V2899" i="1" s="1"/>
  <c r="P2900" i="1"/>
  <c r="V2900" i="1" s="1"/>
  <c r="P2901" i="1"/>
  <c r="V2901" i="1" s="1"/>
  <c r="P2902" i="1"/>
  <c r="V2902" i="1" s="1"/>
  <c r="P2903" i="1"/>
  <c r="V2903" i="1" s="1"/>
  <c r="P2904" i="1"/>
  <c r="V2904" i="1" s="1"/>
  <c r="P2905" i="1"/>
  <c r="V2905" i="1" s="1"/>
  <c r="P2906" i="1"/>
  <c r="V2906" i="1" s="1"/>
  <c r="P2907" i="1"/>
  <c r="V2907" i="1" s="1"/>
  <c r="P2908" i="1"/>
  <c r="V2908" i="1" s="1"/>
  <c r="P2909" i="1"/>
  <c r="V2909" i="1" s="1"/>
  <c r="P2910" i="1"/>
  <c r="V2910" i="1" s="1"/>
  <c r="P2911" i="1"/>
  <c r="V2911" i="1" s="1"/>
  <c r="P2912" i="1"/>
  <c r="V2912" i="1" s="1"/>
  <c r="P2913" i="1"/>
  <c r="V2913" i="1" s="1"/>
  <c r="P2914" i="1"/>
  <c r="V2914" i="1" s="1"/>
  <c r="P2915" i="1"/>
  <c r="V2915" i="1" s="1"/>
  <c r="P2916" i="1"/>
  <c r="V2916" i="1" s="1"/>
  <c r="P2917" i="1"/>
  <c r="V2917" i="1" s="1"/>
  <c r="P2918" i="1"/>
  <c r="V2918" i="1" s="1"/>
  <c r="P2919" i="1"/>
  <c r="V2919" i="1" s="1"/>
  <c r="P2920" i="1"/>
  <c r="V2920" i="1" s="1"/>
  <c r="P2921" i="1"/>
  <c r="V2921" i="1" s="1"/>
  <c r="P2922" i="1"/>
  <c r="V2922" i="1" s="1"/>
  <c r="P2923" i="1"/>
  <c r="V2923" i="1" s="1"/>
  <c r="P2924" i="1"/>
  <c r="V2924" i="1" s="1"/>
  <c r="P2925" i="1"/>
  <c r="V2925" i="1" s="1"/>
  <c r="P2926" i="1"/>
  <c r="V2926" i="1" s="1"/>
  <c r="P2927" i="1"/>
  <c r="V2927" i="1" s="1"/>
  <c r="P2928" i="1"/>
  <c r="V2928" i="1" s="1"/>
  <c r="P2929" i="1"/>
  <c r="V2929" i="1" s="1"/>
  <c r="P2930" i="1"/>
  <c r="V2930" i="1" s="1"/>
  <c r="P2931" i="1"/>
  <c r="V2931" i="1" s="1"/>
  <c r="P2932" i="1"/>
  <c r="V2932" i="1" s="1"/>
  <c r="P2933" i="1"/>
  <c r="V2933" i="1" s="1"/>
  <c r="P2934" i="1"/>
  <c r="V2934" i="1" s="1"/>
  <c r="P2935" i="1"/>
  <c r="V2935" i="1" s="1"/>
  <c r="P2936" i="1"/>
  <c r="V2936" i="1" s="1"/>
  <c r="P2937" i="1"/>
  <c r="V2937" i="1" s="1"/>
  <c r="P2938" i="1"/>
  <c r="V2938" i="1" s="1"/>
  <c r="P2939" i="1"/>
  <c r="V2939" i="1" s="1"/>
  <c r="P2940" i="1"/>
  <c r="V2940" i="1" s="1"/>
  <c r="P2941" i="1"/>
  <c r="V2941" i="1" s="1"/>
  <c r="P2942" i="1"/>
  <c r="V2942" i="1" s="1"/>
  <c r="P2943" i="1"/>
  <c r="V2943" i="1" s="1"/>
  <c r="P2944" i="1"/>
  <c r="V2944" i="1" s="1"/>
  <c r="P2945" i="1"/>
  <c r="V2945" i="1" s="1"/>
  <c r="P2946" i="1"/>
  <c r="V2946" i="1" s="1"/>
  <c r="P2947" i="1"/>
  <c r="V2947" i="1" s="1"/>
  <c r="P2948" i="1"/>
  <c r="V2948" i="1" s="1"/>
  <c r="P2949" i="1"/>
  <c r="V2949" i="1" s="1"/>
  <c r="P2950" i="1"/>
  <c r="V2950" i="1" s="1"/>
  <c r="P2951" i="1"/>
  <c r="V2951" i="1" s="1"/>
  <c r="P2952" i="1"/>
  <c r="V2952" i="1" s="1"/>
  <c r="P2953" i="1"/>
  <c r="V2953" i="1" s="1"/>
  <c r="P2954" i="1"/>
  <c r="V2954" i="1" s="1"/>
  <c r="P2955" i="1"/>
  <c r="V2955" i="1" s="1"/>
  <c r="P2956" i="1"/>
  <c r="V2956" i="1" s="1"/>
  <c r="P2957" i="1"/>
  <c r="V2957" i="1" s="1"/>
  <c r="P2958" i="1"/>
  <c r="V2958" i="1" s="1"/>
  <c r="P2959" i="1"/>
  <c r="V2959" i="1" s="1"/>
  <c r="P2960" i="1"/>
  <c r="V2960" i="1" s="1"/>
  <c r="P2961" i="1"/>
  <c r="V2961" i="1" s="1"/>
  <c r="P2962" i="1"/>
  <c r="V2962" i="1" s="1"/>
  <c r="P2963" i="1"/>
  <c r="V2963" i="1" s="1"/>
  <c r="P2964" i="1"/>
  <c r="V2964" i="1" s="1"/>
  <c r="P2965" i="1"/>
  <c r="V2965" i="1" s="1"/>
  <c r="P2966" i="1"/>
  <c r="V2966" i="1" s="1"/>
  <c r="P2967" i="1"/>
  <c r="V2967" i="1" s="1"/>
  <c r="P2968" i="1"/>
  <c r="V2968" i="1" s="1"/>
  <c r="P2969" i="1"/>
  <c r="V2969" i="1" s="1"/>
  <c r="P2970" i="1"/>
  <c r="V2970" i="1" s="1"/>
  <c r="P2971" i="1"/>
  <c r="V2971" i="1" s="1"/>
  <c r="P2972" i="1"/>
  <c r="V2972" i="1" s="1"/>
  <c r="P2973" i="1"/>
  <c r="V2973" i="1" s="1"/>
  <c r="P2974" i="1"/>
  <c r="V2974" i="1" s="1"/>
  <c r="P2975" i="1"/>
  <c r="V2975" i="1" s="1"/>
  <c r="P2976" i="1"/>
  <c r="V2976" i="1" s="1"/>
  <c r="P2977" i="1"/>
  <c r="V2977" i="1" s="1"/>
  <c r="P2978" i="1"/>
  <c r="V2978" i="1" s="1"/>
  <c r="P2979" i="1"/>
  <c r="V2979" i="1" s="1"/>
  <c r="P2980" i="1"/>
  <c r="V2980" i="1" s="1"/>
  <c r="P2981" i="1"/>
  <c r="V2981" i="1" s="1"/>
  <c r="P2982" i="1"/>
  <c r="V2982" i="1" s="1"/>
  <c r="P2983" i="1"/>
  <c r="V2983" i="1" s="1"/>
  <c r="P2984" i="1"/>
  <c r="V2984" i="1" s="1"/>
  <c r="P2985" i="1"/>
  <c r="V2985" i="1" s="1"/>
  <c r="P2986" i="1"/>
  <c r="V2986" i="1" s="1"/>
  <c r="P2987" i="1"/>
  <c r="V2987" i="1" s="1"/>
  <c r="P2988" i="1"/>
  <c r="V2988" i="1" s="1"/>
  <c r="P2989" i="1"/>
  <c r="V2989" i="1" s="1"/>
  <c r="P2990" i="1"/>
  <c r="V2990" i="1" s="1"/>
  <c r="P2991" i="1"/>
  <c r="V2991" i="1" s="1"/>
  <c r="P2992" i="1"/>
  <c r="V2992" i="1" s="1"/>
  <c r="P2993" i="1"/>
  <c r="V2993" i="1" s="1"/>
  <c r="P2994" i="1"/>
  <c r="V2994" i="1" s="1"/>
  <c r="P2995" i="1"/>
  <c r="V2995" i="1" s="1"/>
  <c r="P2996" i="1"/>
  <c r="V2996" i="1" s="1"/>
  <c r="P2997" i="1"/>
  <c r="V2997" i="1" s="1"/>
  <c r="P2998" i="1"/>
  <c r="V2998" i="1" s="1"/>
  <c r="P2999" i="1"/>
  <c r="V2999" i="1" s="1"/>
  <c r="P3000" i="1"/>
  <c r="V3000" i="1" s="1"/>
  <c r="P3001" i="1"/>
  <c r="V3001" i="1" s="1"/>
  <c r="P3002" i="1"/>
  <c r="V3002" i="1" s="1"/>
  <c r="P3003" i="1"/>
  <c r="V3003" i="1" s="1"/>
  <c r="P3004" i="1"/>
  <c r="V3004" i="1" s="1"/>
  <c r="P3005" i="1"/>
  <c r="V3005" i="1" s="1"/>
  <c r="P3006" i="1"/>
  <c r="V3006" i="1" s="1"/>
  <c r="P3007" i="1"/>
  <c r="V3007" i="1" s="1"/>
  <c r="P3008" i="1"/>
  <c r="V3008" i="1" s="1"/>
  <c r="P3009" i="1"/>
  <c r="V3009" i="1" s="1"/>
  <c r="P3010" i="1"/>
  <c r="V3010" i="1" s="1"/>
  <c r="P3011" i="1"/>
  <c r="V3011" i="1" s="1"/>
  <c r="P3012" i="1"/>
  <c r="V3012" i="1" s="1"/>
  <c r="P3013" i="1"/>
  <c r="V3013" i="1" s="1"/>
  <c r="P3014" i="1"/>
  <c r="V3014" i="1" s="1"/>
  <c r="P3015" i="1"/>
  <c r="V3015" i="1" s="1"/>
  <c r="P3016" i="1"/>
  <c r="V3016" i="1" s="1"/>
  <c r="P3017" i="1"/>
  <c r="V3017" i="1" s="1"/>
  <c r="P3018" i="1"/>
  <c r="V3018" i="1" s="1"/>
  <c r="P3019" i="1"/>
  <c r="V3019" i="1" s="1"/>
  <c r="P3020" i="1"/>
  <c r="V3020" i="1" s="1"/>
  <c r="P3021" i="1"/>
  <c r="V3021" i="1" s="1"/>
  <c r="P3022" i="1"/>
  <c r="V3022" i="1" s="1"/>
  <c r="P3023" i="1"/>
  <c r="V3023" i="1" s="1"/>
  <c r="P3024" i="1"/>
  <c r="V3024" i="1" s="1"/>
  <c r="P3025" i="1"/>
  <c r="V3025" i="1" s="1"/>
  <c r="P3026" i="1"/>
  <c r="V3026" i="1" s="1"/>
  <c r="P3027" i="1"/>
  <c r="V3027" i="1" s="1"/>
  <c r="P3028" i="1"/>
  <c r="V3028" i="1" s="1"/>
  <c r="P3029" i="1"/>
  <c r="V3029" i="1" s="1"/>
  <c r="P3030" i="1"/>
  <c r="V3030" i="1" s="1"/>
  <c r="P3031" i="1"/>
  <c r="V3031" i="1" s="1"/>
  <c r="P3032" i="1"/>
  <c r="V3032" i="1" s="1"/>
  <c r="P3033" i="1"/>
  <c r="V3033" i="1" s="1"/>
  <c r="P3034" i="1"/>
  <c r="V3034" i="1" s="1"/>
  <c r="P3035" i="1"/>
  <c r="V3035" i="1" s="1"/>
  <c r="P3036" i="1"/>
  <c r="V3036" i="1" s="1"/>
  <c r="P3037" i="1"/>
  <c r="V3037" i="1" s="1"/>
  <c r="P3038" i="1"/>
  <c r="V3038" i="1" s="1"/>
  <c r="P3039" i="1"/>
  <c r="V3039" i="1" s="1"/>
  <c r="P3040" i="1"/>
  <c r="V3040" i="1" s="1"/>
  <c r="P3041" i="1"/>
  <c r="V3041" i="1" s="1"/>
  <c r="P3042" i="1"/>
  <c r="V3042" i="1" s="1"/>
  <c r="P3043" i="1"/>
  <c r="V3043" i="1" s="1"/>
  <c r="P3044" i="1"/>
  <c r="V3044" i="1" s="1"/>
  <c r="P3045" i="1"/>
  <c r="V3045" i="1" s="1"/>
  <c r="P3046" i="1"/>
  <c r="V3046" i="1" s="1"/>
  <c r="P3047" i="1"/>
  <c r="V3047" i="1" s="1"/>
  <c r="P3048" i="1"/>
  <c r="V3048" i="1" s="1"/>
  <c r="P3049" i="1"/>
  <c r="V3049" i="1" s="1"/>
  <c r="P3050" i="1"/>
  <c r="V3050" i="1" s="1"/>
  <c r="P3051" i="1"/>
  <c r="V3051" i="1" s="1"/>
  <c r="P3052" i="1"/>
  <c r="V3052" i="1" s="1"/>
  <c r="P3053" i="1"/>
  <c r="V3053" i="1" s="1"/>
  <c r="P3054" i="1"/>
  <c r="V3054" i="1" s="1"/>
  <c r="P3055" i="1"/>
  <c r="V3055" i="1" s="1"/>
  <c r="P3056" i="1"/>
  <c r="V3056" i="1" s="1"/>
  <c r="P3057" i="1"/>
  <c r="V3057" i="1" s="1"/>
  <c r="P3058" i="1"/>
  <c r="V3058" i="1" s="1"/>
  <c r="P3059" i="1"/>
  <c r="V3059" i="1" s="1"/>
  <c r="P3060" i="1"/>
  <c r="V3060" i="1" s="1"/>
  <c r="P3061" i="1"/>
  <c r="V3061" i="1" s="1"/>
  <c r="P3062" i="1"/>
  <c r="V3062" i="1" s="1"/>
  <c r="P3063" i="1"/>
  <c r="V3063" i="1" s="1"/>
  <c r="P3064" i="1"/>
  <c r="V3064" i="1" s="1"/>
  <c r="P3065" i="1"/>
  <c r="V3065" i="1" s="1"/>
  <c r="P3066" i="1"/>
  <c r="V3066" i="1" s="1"/>
  <c r="P3067" i="1"/>
  <c r="V3067" i="1" s="1"/>
  <c r="P3068" i="1"/>
  <c r="V3068" i="1" s="1"/>
  <c r="P3069" i="1"/>
  <c r="V3069" i="1" s="1"/>
  <c r="P3070" i="1"/>
  <c r="V3070" i="1" s="1"/>
  <c r="P3071" i="1"/>
  <c r="V3071" i="1" s="1"/>
  <c r="P3072" i="1"/>
  <c r="V3072" i="1" s="1"/>
  <c r="P3073" i="1"/>
  <c r="V3073" i="1" s="1"/>
  <c r="P3074" i="1"/>
  <c r="V3074" i="1" s="1"/>
  <c r="P3075" i="1"/>
  <c r="V3075" i="1" s="1"/>
  <c r="P3076" i="1"/>
  <c r="V3076" i="1" s="1"/>
  <c r="P3077" i="1"/>
  <c r="V3077" i="1" s="1"/>
  <c r="P3078" i="1"/>
  <c r="V3078" i="1" s="1"/>
  <c r="P3079" i="1"/>
  <c r="V3079" i="1" s="1"/>
  <c r="P3080" i="1"/>
  <c r="V3080" i="1" s="1"/>
  <c r="P3081" i="1"/>
  <c r="V3081" i="1" s="1"/>
  <c r="P3082" i="1"/>
  <c r="V3082" i="1" s="1"/>
  <c r="P3083" i="1"/>
  <c r="V3083" i="1" s="1"/>
  <c r="P3084" i="1"/>
  <c r="V3084" i="1" s="1"/>
  <c r="P3085" i="1"/>
  <c r="V3085" i="1" s="1"/>
  <c r="P3086" i="1"/>
  <c r="V3086" i="1" s="1"/>
  <c r="P3087" i="1"/>
  <c r="V3087" i="1" s="1"/>
  <c r="P3088" i="1"/>
  <c r="V3088" i="1" s="1"/>
  <c r="P3089" i="1"/>
  <c r="V3089" i="1" s="1"/>
  <c r="P3090" i="1"/>
  <c r="V3090" i="1" s="1"/>
  <c r="P3091" i="1"/>
  <c r="V3091" i="1" s="1"/>
  <c r="P3092" i="1"/>
  <c r="V3092" i="1" s="1"/>
  <c r="P3093" i="1"/>
  <c r="V3093" i="1" s="1"/>
  <c r="P3094" i="1"/>
  <c r="V3094" i="1" s="1"/>
  <c r="P3095" i="1"/>
  <c r="V3095" i="1" s="1"/>
  <c r="P3096" i="1"/>
  <c r="V3096" i="1" s="1"/>
  <c r="P3097" i="1"/>
  <c r="V3097" i="1" s="1"/>
  <c r="P3098" i="1"/>
  <c r="V3098" i="1" s="1"/>
  <c r="P3099" i="1"/>
  <c r="V3099" i="1" s="1"/>
  <c r="P3100" i="1"/>
  <c r="V3100" i="1" s="1"/>
  <c r="P3101" i="1"/>
  <c r="V3101" i="1" s="1"/>
  <c r="P3102" i="1"/>
  <c r="V3102" i="1" s="1"/>
  <c r="P3103" i="1"/>
  <c r="V3103" i="1" s="1"/>
  <c r="P3104" i="1"/>
  <c r="V3104" i="1" s="1"/>
  <c r="P3105" i="1"/>
  <c r="V3105" i="1" s="1"/>
  <c r="P3106" i="1"/>
  <c r="V3106" i="1" s="1"/>
  <c r="P3107" i="1"/>
  <c r="V3107" i="1" s="1"/>
  <c r="P3108" i="1"/>
  <c r="V3108" i="1" s="1"/>
  <c r="P3109" i="1"/>
  <c r="V3109" i="1" s="1"/>
  <c r="P3110" i="1"/>
  <c r="V3110" i="1" s="1"/>
  <c r="P3111" i="1"/>
  <c r="V3111" i="1" s="1"/>
  <c r="P3112" i="1"/>
  <c r="V3112" i="1" s="1"/>
  <c r="P3113" i="1"/>
  <c r="V3113" i="1" s="1"/>
  <c r="P3114" i="1"/>
  <c r="V3114" i="1" s="1"/>
  <c r="P3115" i="1"/>
  <c r="V3115" i="1" s="1"/>
  <c r="P3116" i="1"/>
  <c r="V3116" i="1" s="1"/>
  <c r="P3117" i="1"/>
  <c r="V3117" i="1" s="1"/>
  <c r="P3118" i="1"/>
  <c r="V3118" i="1" s="1"/>
  <c r="P3119" i="1"/>
  <c r="V3119" i="1" s="1"/>
  <c r="P3120" i="1"/>
  <c r="V3120" i="1" s="1"/>
  <c r="P3121" i="1"/>
  <c r="V3121" i="1" s="1"/>
  <c r="P3122" i="1"/>
  <c r="V3122" i="1" s="1"/>
  <c r="P3123" i="1"/>
  <c r="V3123" i="1" s="1"/>
  <c r="P3124" i="1"/>
  <c r="V3124" i="1" s="1"/>
  <c r="P3125" i="1"/>
  <c r="V3125" i="1" s="1"/>
  <c r="P3126" i="1"/>
  <c r="V3126" i="1" s="1"/>
  <c r="P3127" i="1"/>
  <c r="V3127" i="1" s="1"/>
  <c r="P3128" i="1"/>
  <c r="V3128" i="1" s="1"/>
  <c r="P3129" i="1"/>
  <c r="V3129" i="1" s="1"/>
  <c r="P3130" i="1"/>
  <c r="V3130" i="1" s="1"/>
  <c r="P3131" i="1"/>
  <c r="V3131" i="1" s="1"/>
  <c r="P3132" i="1"/>
  <c r="V3132" i="1" s="1"/>
  <c r="P3133" i="1"/>
  <c r="V3133" i="1" s="1"/>
  <c r="P3134" i="1"/>
  <c r="V3134" i="1" s="1"/>
  <c r="P3135" i="1"/>
  <c r="V3135" i="1" s="1"/>
  <c r="P3136" i="1"/>
  <c r="V3136" i="1" s="1"/>
  <c r="P3137" i="1"/>
  <c r="V3137" i="1" s="1"/>
  <c r="P3138" i="1"/>
  <c r="V3138" i="1" s="1"/>
  <c r="P3139" i="1"/>
  <c r="V3139" i="1" s="1"/>
  <c r="P3140" i="1"/>
  <c r="V3140" i="1" s="1"/>
  <c r="P3141" i="1"/>
  <c r="V3141" i="1" s="1"/>
  <c r="P3142" i="1"/>
  <c r="V3142" i="1" s="1"/>
  <c r="P3143" i="1"/>
  <c r="V3143" i="1" s="1"/>
  <c r="P3144" i="1"/>
  <c r="V3144" i="1" s="1"/>
  <c r="P3145" i="1"/>
  <c r="V3145" i="1" s="1"/>
  <c r="P3146" i="1"/>
  <c r="V3146" i="1" s="1"/>
  <c r="P3147" i="1"/>
  <c r="V3147" i="1" s="1"/>
  <c r="P3148" i="1"/>
  <c r="V3148" i="1" s="1"/>
  <c r="P3149" i="1"/>
  <c r="V3149" i="1" s="1"/>
  <c r="P3150" i="1"/>
  <c r="V3150" i="1" s="1"/>
  <c r="P3151" i="1"/>
  <c r="V3151" i="1" s="1"/>
  <c r="P3152" i="1"/>
  <c r="V3152" i="1" s="1"/>
  <c r="P3153" i="1"/>
  <c r="V3153" i="1" s="1"/>
  <c r="P3154" i="1"/>
  <c r="V3154" i="1" s="1"/>
  <c r="P3155" i="1"/>
  <c r="V3155" i="1" s="1"/>
  <c r="P3156" i="1"/>
  <c r="V3156" i="1" s="1"/>
  <c r="P3157" i="1"/>
  <c r="V3157" i="1" s="1"/>
  <c r="P3158" i="1"/>
  <c r="V3158" i="1" s="1"/>
  <c r="P3159" i="1"/>
  <c r="V3159" i="1" s="1"/>
  <c r="P3160" i="1"/>
  <c r="V3160" i="1" s="1"/>
  <c r="P3161" i="1"/>
  <c r="V3161" i="1" s="1"/>
  <c r="P3162" i="1"/>
  <c r="V3162" i="1" s="1"/>
  <c r="P3163" i="1"/>
  <c r="V3163" i="1" s="1"/>
  <c r="P3164" i="1"/>
  <c r="V3164" i="1" s="1"/>
  <c r="P3165" i="1"/>
  <c r="V3165" i="1" s="1"/>
  <c r="P3166" i="1"/>
  <c r="V3166" i="1" s="1"/>
  <c r="P3167" i="1"/>
  <c r="V3167" i="1" s="1"/>
  <c r="P3168" i="1"/>
  <c r="V3168" i="1" s="1"/>
  <c r="P3169" i="1"/>
  <c r="V3169" i="1" s="1"/>
  <c r="P3170" i="1"/>
  <c r="V3170" i="1" s="1"/>
  <c r="P3171" i="1"/>
  <c r="V3171" i="1" s="1"/>
  <c r="P3172" i="1"/>
  <c r="V3172" i="1" s="1"/>
  <c r="P3173" i="1"/>
  <c r="V3173" i="1" s="1"/>
  <c r="P3174" i="1"/>
  <c r="V3174" i="1" s="1"/>
  <c r="P3175" i="1"/>
  <c r="V3175" i="1" s="1"/>
  <c r="P3176" i="1"/>
  <c r="V3176" i="1" s="1"/>
  <c r="P3177" i="1"/>
  <c r="V3177" i="1" s="1"/>
  <c r="P3178" i="1"/>
  <c r="V3178" i="1" s="1"/>
  <c r="P3179" i="1"/>
  <c r="V3179" i="1" s="1"/>
  <c r="P3180" i="1"/>
  <c r="V3180" i="1" s="1"/>
  <c r="P3181" i="1"/>
  <c r="V3181" i="1" s="1"/>
  <c r="P3182" i="1"/>
  <c r="V3182" i="1" s="1"/>
  <c r="P3183" i="1"/>
  <c r="V3183" i="1" s="1"/>
  <c r="P3184" i="1"/>
  <c r="V3184" i="1" s="1"/>
  <c r="P3185" i="1"/>
  <c r="V3185" i="1" s="1"/>
  <c r="P3186" i="1"/>
  <c r="V3186" i="1" s="1"/>
  <c r="P3187" i="1"/>
  <c r="V3187" i="1" s="1"/>
  <c r="P3188" i="1"/>
  <c r="V3188" i="1" s="1"/>
  <c r="P3189" i="1"/>
  <c r="V3189" i="1" s="1"/>
  <c r="P3190" i="1"/>
  <c r="V3190" i="1" s="1"/>
  <c r="P3191" i="1"/>
  <c r="V3191" i="1" s="1"/>
  <c r="P3192" i="1"/>
  <c r="V3192" i="1" s="1"/>
  <c r="P3193" i="1"/>
  <c r="V3193" i="1" s="1"/>
  <c r="P3194" i="1"/>
  <c r="V3194" i="1" s="1"/>
  <c r="P3195" i="1"/>
  <c r="V3195" i="1" s="1"/>
  <c r="P3196" i="1"/>
  <c r="V3196" i="1" s="1"/>
  <c r="P3197" i="1"/>
  <c r="V3197" i="1" s="1"/>
  <c r="P3198" i="1"/>
  <c r="V3198" i="1" s="1"/>
  <c r="P3199" i="1"/>
  <c r="V3199" i="1" s="1"/>
  <c r="P3200" i="1"/>
  <c r="V3200" i="1" s="1"/>
  <c r="P3201" i="1"/>
  <c r="V3201" i="1" s="1"/>
  <c r="P3202" i="1"/>
  <c r="V3202" i="1" s="1"/>
  <c r="P3203" i="1"/>
  <c r="V3203" i="1" s="1"/>
  <c r="P3204" i="1"/>
  <c r="V3204" i="1" s="1"/>
  <c r="P3205" i="1"/>
  <c r="V3205" i="1" s="1"/>
  <c r="P3206" i="1"/>
  <c r="V3206" i="1" s="1"/>
  <c r="P3207" i="1"/>
  <c r="V3207" i="1" s="1"/>
  <c r="P3208" i="1"/>
  <c r="V3208" i="1" s="1"/>
  <c r="P3209" i="1"/>
  <c r="V3209" i="1" s="1"/>
  <c r="P3210" i="1"/>
  <c r="V3210" i="1" s="1"/>
  <c r="P3211" i="1"/>
  <c r="V3211" i="1" s="1"/>
  <c r="P3212" i="1"/>
  <c r="V3212" i="1" s="1"/>
  <c r="P3213" i="1"/>
  <c r="V3213" i="1" s="1"/>
  <c r="P3214" i="1"/>
  <c r="V3214" i="1" s="1"/>
  <c r="P3215" i="1"/>
  <c r="V3215" i="1" s="1"/>
  <c r="P3216" i="1"/>
  <c r="V3216" i="1" s="1"/>
  <c r="P3217" i="1"/>
  <c r="V3217" i="1" s="1"/>
  <c r="P3218" i="1"/>
  <c r="V3218" i="1" s="1"/>
  <c r="P3219" i="1"/>
  <c r="V3219" i="1" s="1"/>
  <c r="P3220" i="1"/>
  <c r="V3220" i="1" s="1"/>
  <c r="P3221" i="1"/>
  <c r="V3221" i="1" s="1"/>
  <c r="P3222" i="1"/>
  <c r="V3222" i="1" s="1"/>
  <c r="P3223" i="1"/>
  <c r="V3223" i="1" s="1"/>
  <c r="P3224" i="1"/>
  <c r="V3224" i="1" s="1"/>
  <c r="P3225" i="1"/>
  <c r="V3225" i="1" s="1"/>
  <c r="P3226" i="1"/>
  <c r="V3226" i="1" s="1"/>
  <c r="P3227" i="1"/>
  <c r="V3227" i="1" s="1"/>
  <c r="P3228" i="1"/>
  <c r="V3228" i="1" s="1"/>
  <c r="P3229" i="1"/>
  <c r="V3229" i="1" s="1"/>
  <c r="P3230" i="1"/>
  <c r="V3230" i="1" s="1"/>
  <c r="P3231" i="1"/>
  <c r="V3231" i="1" s="1"/>
  <c r="P3232" i="1"/>
  <c r="V3232" i="1" s="1"/>
  <c r="P3233" i="1"/>
  <c r="V3233" i="1" s="1"/>
  <c r="P3234" i="1"/>
  <c r="V3234" i="1" s="1"/>
  <c r="P3235" i="1"/>
  <c r="V3235" i="1" s="1"/>
  <c r="P3236" i="1"/>
  <c r="V3236" i="1" s="1"/>
  <c r="P3237" i="1"/>
  <c r="V3237" i="1" s="1"/>
  <c r="P3238" i="1"/>
  <c r="V3238" i="1" s="1"/>
  <c r="P3239" i="1"/>
  <c r="V3239" i="1" s="1"/>
  <c r="P3240" i="1"/>
  <c r="V3240" i="1" s="1"/>
  <c r="P3241" i="1"/>
  <c r="V3241" i="1" s="1"/>
  <c r="P3242" i="1"/>
  <c r="V3242" i="1" s="1"/>
  <c r="P3243" i="1"/>
  <c r="V3243" i="1" s="1"/>
  <c r="P3244" i="1"/>
  <c r="V3244" i="1" s="1"/>
  <c r="P3245" i="1"/>
  <c r="V3245" i="1" s="1"/>
  <c r="P3246" i="1"/>
  <c r="V3246" i="1" s="1"/>
  <c r="P3247" i="1"/>
  <c r="V3247" i="1" s="1"/>
  <c r="P3248" i="1"/>
  <c r="V3248" i="1" s="1"/>
  <c r="P3249" i="1"/>
  <c r="V3249" i="1" s="1"/>
  <c r="P3250" i="1"/>
  <c r="V3250" i="1" s="1"/>
  <c r="P3251" i="1"/>
  <c r="V3251" i="1" s="1"/>
  <c r="P3252" i="1"/>
  <c r="V3252" i="1" s="1"/>
  <c r="P3253" i="1"/>
  <c r="V3253" i="1" s="1"/>
  <c r="P3254" i="1"/>
  <c r="V3254" i="1" s="1"/>
  <c r="P3255" i="1"/>
  <c r="V3255" i="1" s="1"/>
  <c r="P3256" i="1"/>
  <c r="V3256" i="1" s="1"/>
  <c r="P3257" i="1"/>
  <c r="V3257" i="1" s="1"/>
  <c r="P3258" i="1"/>
  <c r="V3258" i="1" s="1"/>
  <c r="P3259" i="1"/>
  <c r="V3259" i="1" s="1"/>
  <c r="P3260" i="1"/>
  <c r="V3260" i="1" s="1"/>
  <c r="P3261" i="1"/>
  <c r="V3261" i="1" s="1"/>
  <c r="P3262" i="1"/>
  <c r="V3262" i="1" s="1"/>
  <c r="P3263" i="1"/>
  <c r="V3263" i="1" s="1"/>
  <c r="P3264" i="1"/>
  <c r="V3264" i="1" s="1"/>
  <c r="P3265" i="1"/>
  <c r="V3265" i="1" s="1"/>
  <c r="P3266" i="1"/>
  <c r="V3266" i="1" s="1"/>
  <c r="P3267" i="1"/>
  <c r="V3267" i="1" s="1"/>
  <c r="P3268" i="1"/>
  <c r="V3268" i="1" s="1"/>
  <c r="P3269" i="1"/>
  <c r="V3269" i="1" s="1"/>
  <c r="P3270" i="1"/>
  <c r="V3270" i="1" s="1"/>
  <c r="P3271" i="1"/>
  <c r="V3271" i="1" s="1"/>
  <c r="P3272" i="1"/>
  <c r="V3272" i="1" s="1"/>
  <c r="P3273" i="1"/>
  <c r="V3273" i="1" s="1"/>
  <c r="P3274" i="1"/>
  <c r="V3274" i="1" s="1"/>
  <c r="P3275" i="1"/>
  <c r="V3275" i="1" s="1"/>
  <c r="P3276" i="1"/>
  <c r="V3276" i="1" s="1"/>
  <c r="P3277" i="1"/>
  <c r="V3277" i="1" s="1"/>
  <c r="P3278" i="1"/>
  <c r="V3278" i="1" s="1"/>
  <c r="P3279" i="1"/>
  <c r="V3279" i="1" s="1"/>
  <c r="P3280" i="1"/>
  <c r="V3280" i="1" s="1"/>
  <c r="P3281" i="1"/>
  <c r="V3281" i="1" s="1"/>
  <c r="P3282" i="1"/>
  <c r="V3282" i="1" s="1"/>
  <c r="P3283" i="1"/>
  <c r="V3283" i="1" s="1"/>
  <c r="P3284" i="1"/>
  <c r="V3284" i="1" s="1"/>
  <c r="P3285" i="1"/>
  <c r="V3285" i="1" s="1"/>
  <c r="P3286" i="1"/>
  <c r="V3286" i="1" s="1"/>
  <c r="P3287" i="1"/>
  <c r="V3287" i="1" s="1"/>
  <c r="P3288" i="1"/>
  <c r="V3288" i="1" s="1"/>
  <c r="P3289" i="1"/>
  <c r="V3289" i="1" s="1"/>
  <c r="P3290" i="1"/>
  <c r="V3290" i="1" s="1"/>
  <c r="P3291" i="1"/>
  <c r="V3291" i="1" s="1"/>
  <c r="P3292" i="1"/>
  <c r="V3292" i="1" s="1"/>
  <c r="P3293" i="1"/>
  <c r="V3293" i="1" s="1"/>
  <c r="P3294" i="1"/>
  <c r="V3294" i="1" s="1"/>
  <c r="P3295" i="1"/>
  <c r="V3295" i="1" s="1"/>
  <c r="P3296" i="1"/>
  <c r="V3296" i="1" s="1"/>
  <c r="P3297" i="1"/>
  <c r="V3297" i="1" s="1"/>
  <c r="P3298" i="1"/>
  <c r="V3298" i="1" s="1"/>
  <c r="P3299" i="1"/>
  <c r="V3299" i="1" s="1"/>
  <c r="P3300" i="1"/>
  <c r="V3300" i="1" s="1"/>
  <c r="P3301" i="1"/>
  <c r="V3301" i="1" s="1"/>
  <c r="P3302" i="1"/>
  <c r="V3302" i="1" s="1"/>
  <c r="P3303" i="1"/>
  <c r="V3303" i="1" s="1"/>
  <c r="P3304" i="1"/>
  <c r="V3304" i="1" s="1"/>
  <c r="P3305" i="1"/>
  <c r="V3305" i="1" s="1"/>
  <c r="P3306" i="1"/>
  <c r="V3306" i="1" s="1"/>
  <c r="P3307" i="1"/>
  <c r="V3307" i="1" s="1"/>
  <c r="P3308" i="1"/>
  <c r="V3308" i="1" s="1"/>
  <c r="P3309" i="1"/>
  <c r="V3309" i="1" s="1"/>
  <c r="P3310" i="1"/>
  <c r="V3310" i="1" s="1"/>
  <c r="P3311" i="1"/>
  <c r="V3311" i="1" s="1"/>
  <c r="P3312" i="1"/>
  <c r="V3312" i="1" s="1"/>
  <c r="P3313" i="1"/>
  <c r="V3313" i="1" s="1"/>
  <c r="P3314" i="1"/>
  <c r="V3314" i="1" s="1"/>
  <c r="P3315" i="1"/>
  <c r="V3315" i="1" s="1"/>
  <c r="P3316" i="1"/>
  <c r="V3316" i="1" s="1"/>
  <c r="P3317" i="1"/>
  <c r="V3317" i="1" s="1"/>
  <c r="P3318" i="1"/>
  <c r="V3318" i="1" s="1"/>
  <c r="P3319" i="1"/>
  <c r="V3319" i="1" s="1"/>
  <c r="P3320" i="1"/>
  <c r="V3320" i="1" s="1"/>
  <c r="P3321" i="1"/>
  <c r="V3321" i="1" s="1"/>
  <c r="P3322" i="1"/>
  <c r="V3322" i="1" s="1"/>
  <c r="P3323" i="1"/>
  <c r="V3323" i="1" s="1"/>
  <c r="P3324" i="1"/>
  <c r="V3324" i="1" s="1"/>
  <c r="P3325" i="1"/>
  <c r="V3325" i="1" s="1"/>
  <c r="P3326" i="1"/>
  <c r="V3326" i="1" s="1"/>
  <c r="P3327" i="1"/>
  <c r="V3327" i="1" s="1"/>
  <c r="P3328" i="1"/>
  <c r="V3328" i="1" s="1"/>
  <c r="P3329" i="1"/>
  <c r="V3329" i="1" s="1"/>
  <c r="P3330" i="1"/>
  <c r="V3330" i="1" s="1"/>
  <c r="P3331" i="1"/>
  <c r="V3331" i="1" s="1"/>
  <c r="P3332" i="1"/>
  <c r="V3332" i="1" s="1"/>
  <c r="P3333" i="1"/>
  <c r="V3333" i="1" s="1"/>
  <c r="P3334" i="1"/>
  <c r="V3334" i="1" s="1"/>
  <c r="P3335" i="1"/>
  <c r="V3335" i="1" s="1"/>
  <c r="P3336" i="1"/>
  <c r="V3336" i="1" s="1"/>
  <c r="P3337" i="1"/>
  <c r="V3337" i="1" s="1"/>
  <c r="P3338" i="1"/>
  <c r="V3338" i="1" s="1"/>
  <c r="P3339" i="1"/>
  <c r="V3339" i="1" s="1"/>
  <c r="P3340" i="1"/>
  <c r="V3340" i="1" s="1"/>
  <c r="P3341" i="1"/>
  <c r="V3341" i="1" s="1"/>
  <c r="P3342" i="1"/>
  <c r="V3342" i="1" s="1"/>
  <c r="P3343" i="1"/>
  <c r="V3343" i="1" s="1"/>
  <c r="P3344" i="1"/>
  <c r="V3344" i="1" s="1"/>
  <c r="P3345" i="1"/>
  <c r="V3345" i="1" s="1"/>
  <c r="P3346" i="1"/>
  <c r="V3346" i="1" s="1"/>
  <c r="P3347" i="1"/>
  <c r="V3347" i="1" s="1"/>
  <c r="P3348" i="1"/>
  <c r="V3348" i="1" s="1"/>
  <c r="P3349" i="1"/>
  <c r="V3349" i="1" s="1"/>
  <c r="P3350" i="1"/>
  <c r="V3350" i="1" s="1"/>
  <c r="P3351" i="1"/>
  <c r="V3351" i="1" s="1"/>
  <c r="P3352" i="1"/>
  <c r="V3352" i="1" s="1"/>
  <c r="P3353" i="1"/>
  <c r="V3353" i="1" s="1"/>
  <c r="P3354" i="1"/>
  <c r="V3354" i="1" s="1"/>
  <c r="P3355" i="1"/>
  <c r="V3355" i="1" s="1"/>
  <c r="P3356" i="1"/>
  <c r="V3356" i="1" s="1"/>
  <c r="P3357" i="1"/>
  <c r="V3357" i="1" s="1"/>
  <c r="P3358" i="1"/>
  <c r="V3358" i="1" s="1"/>
  <c r="P3359" i="1"/>
  <c r="V3359" i="1" s="1"/>
  <c r="P3360" i="1"/>
  <c r="V3360" i="1" s="1"/>
  <c r="P3361" i="1"/>
  <c r="V3361" i="1" s="1"/>
  <c r="P3362" i="1"/>
  <c r="V3362" i="1" s="1"/>
  <c r="P3363" i="1"/>
  <c r="V3363" i="1" s="1"/>
  <c r="P3364" i="1"/>
  <c r="V3364" i="1" s="1"/>
  <c r="P3365" i="1"/>
  <c r="V3365" i="1" s="1"/>
  <c r="P3366" i="1"/>
  <c r="V3366" i="1" s="1"/>
  <c r="P3367" i="1"/>
  <c r="V3367" i="1" s="1"/>
  <c r="P3368" i="1"/>
  <c r="V3368" i="1" s="1"/>
  <c r="P3369" i="1"/>
  <c r="V3369" i="1" s="1"/>
  <c r="P3370" i="1"/>
  <c r="V3370" i="1" s="1"/>
  <c r="P3371" i="1"/>
  <c r="V3371" i="1" s="1"/>
  <c r="P3372" i="1"/>
  <c r="V3372" i="1" s="1"/>
  <c r="P3373" i="1"/>
  <c r="V3373" i="1" s="1"/>
  <c r="P3374" i="1"/>
  <c r="V3374" i="1" s="1"/>
  <c r="P3375" i="1"/>
  <c r="V3375" i="1" s="1"/>
  <c r="P3376" i="1"/>
  <c r="V3376" i="1" s="1"/>
  <c r="P3377" i="1"/>
  <c r="V3377" i="1" s="1"/>
  <c r="P3378" i="1"/>
  <c r="V3378" i="1" s="1"/>
  <c r="P3379" i="1"/>
  <c r="V3379" i="1" s="1"/>
  <c r="P3380" i="1"/>
  <c r="V3380" i="1" s="1"/>
  <c r="P3381" i="1"/>
  <c r="V3381" i="1" s="1"/>
  <c r="P3382" i="1"/>
  <c r="V3382" i="1" s="1"/>
  <c r="P3383" i="1"/>
  <c r="V3383" i="1" s="1"/>
  <c r="P3384" i="1"/>
  <c r="V3384" i="1" s="1"/>
  <c r="P3385" i="1"/>
  <c r="V3385" i="1" s="1"/>
  <c r="P3386" i="1"/>
  <c r="V3386" i="1" s="1"/>
  <c r="P3387" i="1"/>
  <c r="V3387" i="1" s="1"/>
  <c r="P3388" i="1"/>
  <c r="V3388" i="1" s="1"/>
  <c r="P3389" i="1"/>
  <c r="V3389" i="1" s="1"/>
  <c r="P3390" i="1"/>
  <c r="V3390" i="1" s="1"/>
  <c r="P3391" i="1"/>
  <c r="V3391" i="1" s="1"/>
  <c r="P3392" i="1"/>
  <c r="V3392" i="1" s="1"/>
  <c r="P3393" i="1"/>
  <c r="V3393" i="1" s="1"/>
  <c r="P3394" i="1"/>
  <c r="V3394" i="1" s="1"/>
  <c r="P3395" i="1"/>
  <c r="V3395" i="1" s="1"/>
  <c r="P3396" i="1"/>
  <c r="V3396" i="1" s="1"/>
  <c r="P3397" i="1"/>
  <c r="V3397" i="1" s="1"/>
  <c r="P3398" i="1"/>
  <c r="V3398" i="1" s="1"/>
  <c r="P3399" i="1"/>
  <c r="V3399" i="1" s="1"/>
  <c r="P3400" i="1"/>
  <c r="V3400" i="1" s="1"/>
  <c r="P3401" i="1"/>
  <c r="V3401" i="1" s="1"/>
  <c r="P3402" i="1"/>
  <c r="V3402" i="1" s="1"/>
  <c r="P3403" i="1"/>
  <c r="V3403" i="1" s="1"/>
  <c r="P3404" i="1"/>
  <c r="V3404" i="1" s="1"/>
  <c r="P3405" i="1"/>
  <c r="V3405" i="1" s="1"/>
  <c r="P3406" i="1"/>
  <c r="V3406" i="1" s="1"/>
  <c r="P3407" i="1"/>
  <c r="V3407" i="1" s="1"/>
  <c r="P3408" i="1"/>
  <c r="V3408" i="1" s="1"/>
  <c r="P3409" i="1"/>
  <c r="V3409" i="1" s="1"/>
  <c r="P3410" i="1"/>
  <c r="V3410" i="1" s="1"/>
  <c r="P3411" i="1"/>
  <c r="V3411" i="1" s="1"/>
  <c r="P3412" i="1"/>
  <c r="V3412" i="1" s="1"/>
  <c r="P3413" i="1"/>
  <c r="V3413" i="1" s="1"/>
  <c r="P3414" i="1"/>
  <c r="V3414" i="1" s="1"/>
  <c r="P3415" i="1"/>
  <c r="V3415" i="1" s="1"/>
  <c r="P3416" i="1"/>
  <c r="V3416" i="1" s="1"/>
  <c r="P3417" i="1"/>
  <c r="V3417" i="1" s="1"/>
  <c r="P3418" i="1"/>
  <c r="V3418" i="1" s="1"/>
  <c r="P3419" i="1"/>
  <c r="V3419" i="1" s="1"/>
  <c r="P3420" i="1"/>
  <c r="V3420" i="1" s="1"/>
  <c r="P3421" i="1"/>
  <c r="V3421" i="1" s="1"/>
  <c r="P3422" i="1"/>
  <c r="V3422" i="1" s="1"/>
  <c r="P3423" i="1"/>
  <c r="V3423" i="1" s="1"/>
  <c r="P3424" i="1"/>
  <c r="V3424" i="1" s="1"/>
  <c r="P3425" i="1"/>
  <c r="V3425" i="1" s="1"/>
  <c r="P3426" i="1"/>
  <c r="V3426" i="1" s="1"/>
  <c r="P3427" i="1"/>
  <c r="V3427" i="1" s="1"/>
  <c r="P3428" i="1"/>
  <c r="V3428" i="1" s="1"/>
  <c r="P3429" i="1"/>
  <c r="V3429" i="1" s="1"/>
  <c r="P3430" i="1"/>
  <c r="V3430" i="1" s="1"/>
  <c r="P3431" i="1"/>
  <c r="V3431" i="1" s="1"/>
  <c r="P3432" i="1"/>
  <c r="V3432" i="1" s="1"/>
  <c r="P3433" i="1"/>
  <c r="V3433" i="1" s="1"/>
  <c r="P3434" i="1"/>
  <c r="V3434" i="1" s="1"/>
  <c r="P3435" i="1"/>
  <c r="V3435" i="1" s="1"/>
  <c r="P3436" i="1"/>
  <c r="V3436" i="1" s="1"/>
  <c r="P3437" i="1"/>
  <c r="V3437" i="1" s="1"/>
  <c r="P3438" i="1"/>
  <c r="V3438" i="1" s="1"/>
  <c r="P3439" i="1"/>
  <c r="V3439" i="1" s="1"/>
  <c r="P3440" i="1"/>
  <c r="V3440" i="1" s="1"/>
  <c r="P3441" i="1"/>
  <c r="V3441" i="1" s="1"/>
  <c r="P3442" i="1"/>
  <c r="V3442" i="1" s="1"/>
  <c r="P3443" i="1"/>
  <c r="V3443" i="1" s="1"/>
  <c r="P3444" i="1"/>
  <c r="V3444" i="1" s="1"/>
  <c r="P3445" i="1"/>
  <c r="V3445" i="1" s="1"/>
  <c r="P3446" i="1"/>
  <c r="V3446" i="1" s="1"/>
  <c r="P3447" i="1"/>
  <c r="V3447" i="1" s="1"/>
  <c r="P3448" i="1"/>
  <c r="V3448" i="1" s="1"/>
  <c r="P3449" i="1"/>
  <c r="V3449" i="1" s="1"/>
  <c r="P3450" i="1"/>
  <c r="V3450" i="1" s="1"/>
  <c r="P3451" i="1"/>
  <c r="V3451" i="1" s="1"/>
  <c r="P3452" i="1"/>
  <c r="V3452" i="1" s="1"/>
  <c r="P3453" i="1"/>
  <c r="V3453" i="1" s="1"/>
  <c r="P3454" i="1"/>
  <c r="V3454" i="1" s="1"/>
  <c r="P3455" i="1"/>
  <c r="V3455" i="1" s="1"/>
  <c r="P3456" i="1"/>
  <c r="V3456" i="1" s="1"/>
  <c r="P3457" i="1"/>
  <c r="V3457" i="1" s="1"/>
  <c r="P3458" i="1"/>
  <c r="V3458" i="1" s="1"/>
  <c r="P3459" i="1"/>
  <c r="V3459" i="1" s="1"/>
  <c r="P3460" i="1"/>
  <c r="V3460" i="1" s="1"/>
  <c r="P3461" i="1"/>
  <c r="V3461" i="1" s="1"/>
  <c r="P3462" i="1"/>
  <c r="V3462" i="1" s="1"/>
  <c r="P3463" i="1"/>
  <c r="V3463" i="1" s="1"/>
  <c r="P3464" i="1"/>
  <c r="V3464" i="1" s="1"/>
  <c r="P3465" i="1"/>
  <c r="V3465" i="1" s="1"/>
  <c r="P3466" i="1"/>
  <c r="V3466" i="1" s="1"/>
  <c r="P3467" i="1"/>
  <c r="V3467" i="1" s="1"/>
  <c r="P3468" i="1"/>
  <c r="V3468" i="1" s="1"/>
  <c r="P3469" i="1"/>
  <c r="V3469" i="1" s="1"/>
  <c r="P3470" i="1"/>
  <c r="V3470" i="1" s="1"/>
  <c r="P3471" i="1"/>
  <c r="V3471" i="1" s="1"/>
  <c r="P3472" i="1"/>
  <c r="V3472" i="1" s="1"/>
  <c r="P3473" i="1"/>
  <c r="V3473" i="1" s="1"/>
  <c r="P3474" i="1"/>
  <c r="V3474" i="1" s="1"/>
  <c r="P3475" i="1"/>
  <c r="V3475" i="1" s="1"/>
  <c r="P3476" i="1"/>
  <c r="V3476" i="1" s="1"/>
  <c r="P3477" i="1"/>
  <c r="V3477" i="1" s="1"/>
  <c r="P3478" i="1"/>
  <c r="V3478" i="1" s="1"/>
  <c r="P3479" i="1"/>
  <c r="V3479" i="1" s="1"/>
  <c r="P3480" i="1"/>
  <c r="V3480" i="1" s="1"/>
  <c r="P3481" i="1"/>
  <c r="V3481" i="1" s="1"/>
  <c r="P3482" i="1"/>
  <c r="V3482" i="1" s="1"/>
  <c r="P3483" i="1"/>
  <c r="V3483" i="1" s="1"/>
  <c r="P3484" i="1"/>
  <c r="V3484" i="1" s="1"/>
  <c r="P3485" i="1"/>
  <c r="V3485" i="1" s="1"/>
  <c r="P3486" i="1"/>
  <c r="V3486" i="1" s="1"/>
  <c r="P3487" i="1"/>
  <c r="V3487" i="1" s="1"/>
  <c r="P3488" i="1"/>
  <c r="V3488" i="1" s="1"/>
  <c r="P3489" i="1"/>
  <c r="V3489" i="1" s="1"/>
  <c r="P3490" i="1"/>
  <c r="V3490" i="1" s="1"/>
  <c r="P3491" i="1"/>
  <c r="V3491" i="1" s="1"/>
  <c r="P3492" i="1"/>
  <c r="V3492" i="1" s="1"/>
  <c r="P3493" i="1"/>
  <c r="V3493" i="1" s="1"/>
  <c r="P3494" i="1"/>
  <c r="V3494" i="1" s="1"/>
  <c r="P3495" i="1"/>
  <c r="V3495" i="1" s="1"/>
  <c r="P3496" i="1"/>
  <c r="V3496" i="1" s="1"/>
  <c r="P3497" i="1"/>
  <c r="V3497" i="1" s="1"/>
  <c r="P3498" i="1"/>
  <c r="V3498" i="1" s="1"/>
  <c r="P3499" i="1"/>
  <c r="V3499" i="1" s="1"/>
  <c r="P3500" i="1"/>
  <c r="V3500" i="1" s="1"/>
  <c r="P3501" i="1"/>
  <c r="V3501" i="1" s="1"/>
  <c r="P3502" i="1"/>
  <c r="V3502" i="1" s="1"/>
  <c r="P3503" i="1"/>
  <c r="V3503" i="1" s="1"/>
  <c r="P3504" i="1"/>
  <c r="V3504" i="1" s="1"/>
  <c r="P3505" i="1"/>
  <c r="V3505" i="1" s="1"/>
  <c r="P3506" i="1"/>
  <c r="V3506" i="1" s="1"/>
  <c r="P3507" i="1"/>
  <c r="V3507" i="1" s="1"/>
  <c r="P3508" i="1"/>
  <c r="V3508" i="1" s="1"/>
  <c r="P3509" i="1"/>
  <c r="V3509" i="1" s="1"/>
  <c r="P3510" i="1"/>
  <c r="V3510" i="1" s="1"/>
  <c r="P3511" i="1"/>
  <c r="V3511" i="1" s="1"/>
  <c r="P3512" i="1"/>
  <c r="V3512" i="1" s="1"/>
  <c r="P3513" i="1"/>
  <c r="V3513" i="1" s="1"/>
  <c r="P3514" i="1"/>
  <c r="V3514" i="1" s="1"/>
  <c r="P3515" i="1"/>
  <c r="V3515" i="1" s="1"/>
  <c r="P3516" i="1"/>
  <c r="V3516" i="1" s="1"/>
  <c r="P3517" i="1"/>
  <c r="V3517" i="1" s="1"/>
  <c r="P3518" i="1"/>
  <c r="V3518" i="1" s="1"/>
  <c r="P3519" i="1"/>
  <c r="V3519" i="1" s="1"/>
  <c r="P3520" i="1"/>
  <c r="V3520" i="1" s="1"/>
  <c r="P3521" i="1"/>
  <c r="V3521" i="1" s="1"/>
  <c r="P3522" i="1"/>
  <c r="V3522" i="1" s="1"/>
  <c r="P3523" i="1"/>
  <c r="V3523" i="1" s="1"/>
  <c r="P3524" i="1"/>
  <c r="V3524" i="1" s="1"/>
  <c r="P3525" i="1"/>
  <c r="V3525" i="1" s="1"/>
  <c r="P3526" i="1"/>
  <c r="V3526" i="1" s="1"/>
  <c r="P3527" i="1"/>
  <c r="V3527" i="1" s="1"/>
  <c r="P3528" i="1"/>
  <c r="V3528" i="1" s="1"/>
  <c r="P3529" i="1"/>
  <c r="V3529" i="1" s="1"/>
  <c r="P3530" i="1"/>
  <c r="V3530" i="1" s="1"/>
  <c r="P3531" i="1"/>
  <c r="V3531" i="1" s="1"/>
  <c r="P3532" i="1"/>
  <c r="V3532" i="1" s="1"/>
  <c r="P3533" i="1"/>
  <c r="V3533" i="1" s="1"/>
  <c r="P3534" i="1"/>
  <c r="V3534" i="1" s="1"/>
  <c r="P3535" i="1"/>
  <c r="V3535" i="1" s="1"/>
  <c r="P3536" i="1"/>
  <c r="V3536" i="1" s="1"/>
  <c r="P3537" i="1"/>
  <c r="V3537" i="1" s="1"/>
  <c r="P3538" i="1"/>
  <c r="V3538" i="1" s="1"/>
  <c r="P3539" i="1"/>
  <c r="V3539" i="1" s="1"/>
  <c r="P3540" i="1"/>
  <c r="V3540" i="1" s="1"/>
  <c r="P3541" i="1"/>
  <c r="V3541" i="1" s="1"/>
  <c r="P3542" i="1"/>
  <c r="V3542" i="1" s="1"/>
  <c r="P3543" i="1"/>
  <c r="V3543" i="1" s="1"/>
  <c r="P3544" i="1"/>
  <c r="V3544" i="1" s="1"/>
  <c r="P3545" i="1"/>
  <c r="V3545" i="1" s="1"/>
  <c r="P3546" i="1"/>
  <c r="V3546" i="1" s="1"/>
  <c r="P3547" i="1"/>
  <c r="V3547" i="1" s="1"/>
  <c r="P3548" i="1"/>
  <c r="V3548" i="1" s="1"/>
  <c r="P3549" i="1"/>
  <c r="V3549" i="1" s="1"/>
  <c r="P3550" i="1"/>
  <c r="V3550" i="1" s="1"/>
  <c r="P3551" i="1"/>
  <c r="V3551" i="1" s="1"/>
  <c r="P3552" i="1"/>
  <c r="V3552" i="1" s="1"/>
  <c r="P3553" i="1"/>
  <c r="V3553" i="1" s="1"/>
  <c r="P3554" i="1"/>
  <c r="V3554" i="1" s="1"/>
  <c r="P3555" i="1"/>
  <c r="V3555" i="1" s="1"/>
  <c r="P3556" i="1"/>
  <c r="V3556" i="1" s="1"/>
  <c r="P3557" i="1"/>
  <c r="V3557" i="1" s="1"/>
  <c r="P3558" i="1"/>
  <c r="V3558" i="1" s="1"/>
  <c r="P3559" i="1"/>
  <c r="V3559" i="1" s="1"/>
  <c r="P3560" i="1"/>
  <c r="V3560" i="1" s="1"/>
  <c r="P3561" i="1"/>
  <c r="V3561" i="1" s="1"/>
  <c r="P3562" i="1"/>
  <c r="V3562" i="1" s="1"/>
  <c r="P3563" i="1"/>
  <c r="V3563" i="1" s="1"/>
  <c r="P3564" i="1"/>
  <c r="V3564" i="1" s="1"/>
  <c r="P3565" i="1"/>
  <c r="V3565" i="1" s="1"/>
  <c r="P3566" i="1"/>
  <c r="V3566" i="1" s="1"/>
  <c r="P3567" i="1"/>
  <c r="V3567" i="1" s="1"/>
  <c r="P3568" i="1"/>
  <c r="V3568" i="1" s="1"/>
  <c r="P3569" i="1"/>
  <c r="V3569" i="1" s="1"/>
  <c r="P3570" i="1"/>
  <c r="V3570" i="1" s="1"/>
  <c r="P3571" i="1"/>
  <c r="V3571" i="1" s="1"/>
  <c r="P3572" i="1"/>
  <c r="V3572" i="1" s="1"/>
  <c r="P3573" i="1"/>
  <c r="V3573" i="1" s="1"/>
  <c r="P3574" i="1"/>
  <c r="V3574" i="1" s="1"/>
  <c r="P3575" i="1"/>
  <c r="V3575" i="1" s="1"/>
  <c r="P3576" i="1"/>
  <c r="V3576" i="1" s="1"/>
  <c r="P3577" i="1"/>
  <c r="V3577" i="1" s="1"/>
  <c r="P3578" i="1"/>
  <c r="V3578" i="1" s="1"/>
  <c r="P3579" i="1"/>
  <c r="V3579" i="1" s="1"/>
  <c r="P3580" i="1"/>
  <c r="V3580" i="1" s="1"/>
  <c r="P3581" i="1"/>
  <c r="V3581" i="1" s="1"/>
  <c r="P3582" i="1"/>
  <c r="V3582" i="1" s="1"/>
  <c r="P3583" i="1"/>
  <c r="V3583" i="1" s="1"/>
  <c r="P3584" i="1"/>
  <c r="V3584" i="1" s="1"/>
  <c r="P3585" i="1"/>
  <c r="V3585" i="1" s="1"/>
  <c r="P3586" i="1"/>
  <c r="V3586" i="1" s="1"/>
  <c r="P3587" i="1"/>
  <c r="V3587" i="1" s="1"/>
  <c r="P3588" i="1"/>
  <c r="V3588" i="1" s="1"/>
  <c r="P3589" i="1"/>
  <c r="V3589" i="1" s="1"/>
  <c r="P3590" i="1"/>
  <c r="V3590" i="1" s="1"/>
  <c r="P3591" i="1"/>
  <c r="V3591" i="1" s="1"/>
  <c r="P3592" i="1"/>
  <c r="V3592" i="1" s="1"/>
  <c r="P3593" i="1"/>
  <c r="V3593" i="1" s="1"/>
  <c r="P3594" i="1"/>
  <c r="V3594" i="1" s="1"/>
  <c r="P3595" i="1"/>
  <c r="V3595" i="1" s="1"/>
  <c r="P3596" i="1"/>
  <c r="V3596" i="1" s="1"/>
  <c r="P3597" i="1"/>
  <c r="V3597" i="1" s="1"/>
  <c r="P3598" i="1"/>
  <c r="V3598" i="1" s="1"/>
  <c r="P3599" i="1"/>
  <c r="V3599" i="1" s="1"/>
  <c r="P3600" i="1"/>
  <c r="V3600" i="1" s="1"/>
  <c r="P3601" i="1"/>
  <c r="V3601" i="1" s="1"/>
  <c r="P3602" i="1"/>
  <c r="V3602" i="1" s="1"/>
  <c r="P3603" i="1"/>
  <c r="V3603" i="1" s="1"/>
  <c r="P3604" i="1"/>
  <c r="V3604" i="1" s="1"/>
  <c r="P3605" i="1"/>
  <c r="V3605" i="1" s="1"/>
  <c r="P3606" i="1"/>
  <c r="V3606" i="1" s="1"/>
  <c r="P3607" i="1"/>
  <c r="V3607" i="1" s="1"/>
  <c r="P3608" i="1"/>
  <c r="V3608" i="1" s="1"/>
  <c r="P3609" i="1"/>
  <c r="V3609" i="1" s="1"/>
  <c r="P3610" i="1"/>
  <c r="V3610" i="1" s="1"/>
  <c r="P3611" i="1"/>
  <c r="V3611" i="1" s="1"/>
  <c r="P3612" i="1"/>
  <c r="V3612" i="1" s="1"/>
  <c r="P3613" i="1"/>
  <c r="V3613" i="1" s="1"/>
  <c r="P3614" i="1"/>
  <c r="V3614" i="1" s="1"/>
  <c r="P3615" i="1"/>
  <c r="V3615" i="1" s="1"/>
  <c r="P3616" i="1"/>
  <c r="V3616" i="1" s="1"/>
  <c r="P3617" i="1"/>
  <c r="V3617" i="1" s="1"/>
  <c r="P3618" i="1"/>
  <c r="V3618" i="1" s="1"/>
  <c r="P3619" i="1"/>
  <c r="V3619" i="1" s="1"/>
  <c r="P3620" i="1"/>
  <c r="V3620" i="1" s="1"/>
  <c r="P3621" i="1"/>
  <c r="V3621" i="1" s="1"/>
  <c r="P3622" i="1"/>
  <c r="V3622" i="1" s="1"/>
  <c r="P3623" i="1"/>
  <c r="V3623" i="1" s="1"/>
  <c r="P3624" i="1"/>
  <c r="V3624" i="1" s="1"/>
  <c r="P3625" i="1"/>
  <c r="V3625" i="1" s="1"/>
  <c r="P3626" i="1"/>
  <c r="V3626" i="1" s="1"/>
  <c r="P3627" i="1"/>
  <c r="V3627" i="1" s="1"/>
  <c r="P3628" i="1"/>
  <c r="V3628" i="1" s="1"/>
  <c r="P3629" i="1"/>
  <c r="V3629" i="1" s="1"/>
  <c r="P3630" i="1"/>
  <c r="V3630" i="1" s="1"/>
  <c r="P3631" i="1"/>
  <c r="V3631" i="1" s="1"/>
  <c r="P3632" i="1"/>
  <c r="V3632" i="1" s="1"/>
  <c r="P3633" i="1"/>
  <c r="V3633" i="1" s="1"/>
  <c r="P3634" i="1"/>
  <c r="V3634" i="1" s="1"/>
  <c r="P3635" i="1"/>
  <c r="V3635" i="1" s="1"/>
  <c r="P3636" i="1"/>
  <c r="V3636" i="1" s="1"/>
  <c r="P3637" i="1"/>
  <c r="V3637" i="1" s="1"/>
  <c r="P3638" i="1"/>
  <c r="V3638" i="1" s="1"/>
  <c r="P3639" i="1"/>
  <c r="V3639" i="1" s="1"/>
  <c r="P3640" i="1"/>
  <c r="V3640" i="1" s="1"/>
  <c r="P3641" i="1"/>
  <c r="V3641" i="1" s="1"/>
  <c r="P3642" i="1"/>
  <c r="V3642" i="1" s="1"/>
  <c r="P3643" i="1"/>
  <c r="V3643" i="1" s="1"/>
  <c r="P3644" i="1"/>
  <c r="V3644" i="1" s="1"/>
  <c r="P3645" i="1"/>
  <c r="V3645" i="1" s="1"/>
  <c r="P3646" i="1"/>
  <c r="V3646" i="1" s="1"/>
  <c r="P3647" i="1"/>
  <c r="V3647" i="1" s="1"/>
  <c r="P3648" i="1"/>
  <c r="V3648" i="1" s="1"/>
  <c r="P3649" i="1"/>
  <c r="V3649" i="1" s="1"/>
  <c r="P3650" i="1"/>
  <c r="V3650" i="1" s="1"/>
  <c r="P3651" i="1"/>
  <c r="V3651" i="1" s="1"/>
  <c r="P3652" i="1"/>
  <c r="V3652" i="1" s="1"/>
  <c r="P3653" i="1"/>
  <c r="V3653" i="1" s="1"/>
  <c r="P3654" i="1"/>
  <c r="V3654" i="1" s="1"/>
  <c r="P3655" i="1"/>
  <c r="V3655" i="1" s="1"/>
  <c r="P3656" i="1"/>
  <c r="V3656" i="1" s="1"/>
  <c r="P3657" i="1"/>
  <c r="V3657" i="1" s="1"/>
  <c r="P3658" i="1"/>
  <c r="V3658" i="1" s="1"/>
  <c r="P3659" i="1"/>
  <c r="V3659" i="1" s="1"/>
  <c r="P3660" i="1"/>
  <c r="V3660" i="1" s="1"/>
  <c r="P3661" i="1"/>
  <c r="V3661" i="1" s="1"/>
  <c r="P3662" i="1"/>
  <c r="V3662" i="1" s="1"/>
  <c r="P3663" i="1"/>
  <c r="V3663" i="1" s="1"/>
  <c r="P3664" i="1"/>
  <c r="V3664" i="1" s="1"/>
  <c r="P3665" i="1"/>
  <c r="V3665" i="1" s="1"/>
  <c r="P3666" i="1"/>
  <c r="V3666" i="1" s="1"/>
  <c r="P3667" i="1"/>
  <c r="V3667" i="1" s="1"/>
  <c r="P3668" i="1"/>
  <c r="V3668" i="1" s="1"/>
  <c r="P3669" i="1"/>
  <c r="V3669" i="1" s="1"/>
  <c r="P3670" i="1"/>
  <c r="V3670" i="1" s="1"/>
  <c r="P3671" i="1"/>
  <c r="V3671" i="1" s="1"/>
  <c r="P3672" i="1"/>
  <c r="V3672" i="1" s="1"/>
  <c r="P3673" i="1"/>
  <c r="V3673" i="1" s="1"/>
  <c r="P3674" i="1"/>
  <c r="V3674" i="1" s="1"/>
  <c r="P3675" i="1"/>
  <c r="V3675" i="1" s="1"/>
  <c r="P3676" i="1"/>
  <c r="V3676" i="1" s="1"/>
  <c r="P3677" i="1"/>
  <c r="V3677" i="1" s="1"/>
  <c r="P3678" i="1"/>
  <c r="V3678" i="1" s="1"/>
  <c r="P3679" i="1"/>
  <c r="V3679" i="1" s="1"/>
  <c r="P3680" i="1"/>
  <c r="V3680" i="1" s="1"/>
  <c r="P3681" i="1"/>
  <c r="V3681" i="1" s="1"/>
  <c r="P3682" i="1"/>
  <c r="V3682" i="1" s="1"/>
  <c r="P3683" i="1"/>
  <c r="V3683" i="1" s="1"/>
  <c r="P3684" i="1"/>
  <c r="V3684" i="1" s="1"/>
  <c r="P3685" i="1"/>
  <c r="V3685" i="1" s="1"/>
  <c r="P3686" i="1"/>
  <c r="V3686" i="1" s="1"/>
  <c r="P3687" i="1"/>
  <c r="V3687" i="1" s="1"/>
  <c r="P3688" i="1"/>
  <c r="V3688" i="1" s="1"/>
  <c r="P3689" i="1"/>
  <c r="V3689" i="1" s="1"/>
  <c r="P3690" i="1"/>
  <c r="V3690" i="1" s="1"/>
  <c r="P3691" i="1"/>
  <c r="V3691" i="1" s="1"/>
  <c r="P3692" i="1"/>
  <c r="V3692" i="1" s="1"/>
  <c r="P3693" i="1"/>
  <c r="V3693" i="1" s="1"/>
  <c r="P3694" i="1"/>
  <c r="V3694" i="1" s="1"/>
  <c r="P3695" i="1"/>
  <c r="V3695" i="1" s="1"/>
  <c r="P3696" i="1"/>
  <c r="V3696" i="1" s="1"/>
  <c r="P3697" i="1"/>
  <c r="V3697" i="1" s="1"/>
  <c r="P3698" i="1"/>
  <c r="V3698" i="1" s="1"/>
  <c r="P3699" i="1"/>
  <c r="V3699" i="1" s="1"/>
  <c r="P3700" i="1"/>
  <c r="V3700" i="1" s="1"/>
  <c r="P3701" i="1"/>
  <c r="V3701" i="1" s="1"/>
  <c r="P3702" i="1"/>
  <c r="V3702" i="1" s="1"/>
  <c r="P3703" i="1"/>
  <c r="V3703" i="1" s="1"/>
  <c r="P3704" i="1"/>
  <c r="V3704" i="1" s="1"/>
  <c r="P3705" i="1"/>
  <c r="V3705" i="1" s="1"/>
  <c r="P3706" i="1"/>
  <c r="V3706" i="1" s="1"/>
  <c r="P3707" i="1"/>
  <c r="V3707" i="1" s="1"/>
  <c r="P3708" i="1"/>
  <c r="V3708" i="1" s="1"/>
  <c r="P3709" i="1"/>
  <c r="V3709" i="1" s="1"/>
  <c r="P3710" i="1"/>
  <c r="V3710" i="1" s="1"/>
  <c r="P3711" i="1"/>
  <c r="V3711" i="1" s="1"/>
  <c r="P3712" i="1"/>
  <c r="V3712" i="1" s="1"/>
  <c r="P3713" i="1"/>
  <c r="V3713" i="1" s="1"/>
  <c r="P3714" i="1"/>
  <c r="V3714" i="1" s="1"/>
  <c r="P3715" i="1"/>
  <c r="V3715" i="1" s="1"/>
  <c r="P3716" i="1"/>
  <c r="V3716" i="1" s="1"/>
  <c r="P3717" i="1"/>
  <c r="V3717" i="1" s="1"/>
  <c r="P3718" i="1"/>
  <c r="V3718" i="1" s="1"/>
  <c r="P3719" i="1"/>
  <c r="V3719" i="1" s="1"/>
  <c r="P3720" i="1"/>
  <c r="V3720" i="1" s="1"/>
  <c r="P3721" i="1"/>
  <c r="V3721" i="1" s="1"/>
  <c r="P3722" i="1"/>
  <c r="V3722" i="1" s="1"/>
  <c r="P3723" i="1"/>
  <c r="V3723" i="1" s="1"/>
  <c r="P3724" i="1"/>
  <c r="V3724" i="1" s="1"/>
  <c r="P3725" i="1"/>
  <c r="V3725" i="1" s="1"/>
  <c r="P3726" i="1"/>
  <c r="V3726" i="1" s="1"/>
  <c r="P3727" i="1"/>
  <c r="V3727" i="1" s="1"/>
  <c r="P3728" i="1"/>
  <c r="V3728" i="1" s="1"/>
  <c r="P3729" i="1"/>
  <c r="V3729" i="1" s="1"/>
  <c r="P3730" i="1"/>
  <c r="V3730" i="1" s="1"/>
  <c r="P3731" i="1"/>
  <c r="V3731" i="1" s="1"/>
  <c r="P3732" i="1"/>
  <c r="V3732" i="1" s="1"/>
  <c r="P3733" i="1"/>
  <c r="V3733" i="1" s="1"/>
  <c r="P3734" i="1"/>
  <c r="V3734" i="1" s="1"/>
  <c r="P3735" i="1"/>
  <c r="V3735" i="1" s="1"/>
  <c r="P3736" i="1"/>
  <c r="V3736" i="1" s="1"/>
  <c r="P3737" i="1"/>
  <c r="V3737" i="1" s="1"/>
  <c r="P3738" i="1"/>
  <c r="V3738" i="1" s="1"/>
  <c r="P3739" i="1"/>
  <c r="V3739" i="1" s="1"/>
  <c r="P3740" i="1"/>
  <c r="V3740" i="1" s="1"/>
  <c r="P3741" i="1"/>
  <c r="V3741" i="1" s="1"/>
  <c r="P3742" i="1"/>
  <c r="V3742" i="1" s="1"/>
  <c r="P3743" i="1"/>
  <c r="V3743" i="1" s="1"/>
  <c r="P3744" i="1"/>
  <c r="V3744" i="1" s="1"/>
  <c r="P3745" i="1"/>
  <c r="V3745" i="1" s="1"/>
  <c r="P3746" i="1"/>
  <c r="V3746" i="1" s="1"/>
  <c r="P3747" i="1"/>
  <c r="V3747" i="1" s="1"/>
  <c r="P3748" i="1"/>
  <c r="V3748" i="1" s="1"/>
  <c r="P3749" i="1"/>
  <c r="V3749" i="1" s="1"/>
  <c r="P3750" i="1"/>
  <c r="V3750" i="1" s="1"/>
  <c r="P3751" i="1"/>
  <c r="V3751" i="1" s="1"/>
  <c r="P3752" i="1"/>
  <c r="V3752" i="1" s="1"/>
  <c r="P3753" i="1"/>
  <c r="V3753" i="1" s="1"/>
  <c r="P3754" i="1"/>
  <c r="V3754" i="1" s="1"/>
  <c r="P3755" i="1"/>
  <c r="V3755" i="1" s="1"/>
  <c r="P3756" i="1"/>
  <c r="V3756" i="1" s="1"/>
  <c r="P3757" i="1"/>
  <c r="V3757" i="1" s="1"/>
  <c r="P3758" i="1"/>
  <c r="V3758" i="1" s="1"/>
  <c r="P3759" i="1"/>
  <c r="V3759" i="1" s="1"/>
  <c r="P3760" i="1"/>
  <c r="V3760" i="1" s="1"/>
  <c r="P3761" i="1"/>
  <c r="V3761" i="1" s="1"/>
  <c r="P3762" i="1"/>
  <c r="V3762" i="1" s="1"/>
  <c r="P3763" i="1"/>
  <c r="V3763" i="1" s="1"/>
  <c r="P3764" i="1"/>
  <c r="V3764" i="1" s="1"/>
  <c r="P3765" i="1"/>
  <c r="V3765" i="1" s="1"/>
  <c r="P3766" i="1"/>
  <c r="V3766" i="1" s="1"/>
  <c r="P3767" i="1"/>
  <c r="V3767" i="1" s="1"/>
  <c r="P3768" i="1"/>
  <c r="V3768" i="1" s="1"/>
  <c r="P3769" i="1"/>
  <c r="V3769" i="1" s="1"/>
  <c r="P3770" i="1"/>
  <c r="V3770" i="1" s="1"/>
  <c r="P3771" i="1"/>
  <c r="V3771" i="1" s="1"/>
  <c r="P3772" i="1"/>
  <c r="V3772" i="1" s="1"/>
  <c r="P3773" i="1"/>
  <c r="V3773" i="1" s="1"/>
  <c r="P3774" i="1"/>
  <c r="V3774" i="1" s="1"/>
  <c r="P3775" i="1"/>
  <c r="V3775" i="1" s="1"/>
  <c r="P3776" i="1"/>
  <c r="V3776" i="1" s="1"/>
  <c r="P3777" i="1"/>
  <c r="V3777" i="1" s="1"/>
  <c r="P3778" i="1"/>
  <c r="V3778" i="1" s="1"/>
  <c r="P3779" i="1"/>
  <c r="V3779" i="1" s="1"/>
  <c r="P3780" i="1"/>
  <c r="V3780" i="1" s="1"/>
  <c r="P3781" i="1"/>
  <c r="V3781" i="1" s="1"/>
  <c r="P3782" i="1"/>
  <c r="V3782" i="1" s="1"/>
  <c r="P3783" i="1"/>
  <c r="V3783" i="1" s="1"/>
  <c r="P3784" i="1"/>
  <c r="V3784" i="1" s="1"/>
  <c r="P3785" i="1"/>
  <c r="V3785" i="1" s="1"/>
  <c r="P3786" i="1"/>
  <c r="V3786" i="1" s="1"/>
  <c r="P3787" i="1"/>
  <c r="V3787" i="1" s="1"/>
  <c r="P3788" i="1"/>
  <c r="V3788" i="1" s="1"/>
  <c r="P3789" i="1"/>
  <c r="V3789" i="1" s="1"/>
  <c r="P3790" i="1"/>
  <c r="V3790" i="1" s="1"/>
  <c r="P3791" i="1"/>
  <c r="V3791" i="1" s="1"/>
  <c r="P3792" i="1"/>
  <c r="V3792" i="1" s="1"/>
  <c r="P3793" i="1"/>
  <c r="V3793" i="1" s="1"/>
  <c r="P3794" i="1"/>
  <c r="V3794" i="1" s="1"/>
  <c r="P3795" i="1"/>
  <c r="V3795" i="1" s="1"/>
  <c r="P3796" i="1"/>
  <c r="V3796" i="1" s="1"/>
  <c r="P3797" i="1"/>
  <c r="V3797" i="1" s="1"/>
  <c r="P3798" i="1"/>
  <c r="V3798" i="1" s="1"/>
  <c r="P3799" i="1"/>
  <c r="V3799" i="1" s="1"/>
  <c r="P3800" i="1"/>
  <c r="V3800" i="1" s="1"/>
  <c r="P3801" i="1"/>
  <c r="V3801" i="1" s="1"/>
  <c r="P3802" i="1"/>
  <c r="V3802" i="1" s="1"/>
  <c r="P3803" i="1"/>
  <c r="V3803" i="1" s="1"/>
  <c r="P3804" i="1"/>
  <c r="V3804" i="1" s="1"/>
  <c r="P3805" i="1"/>
  <c r="V3805" i="1" s="1"/>
  <c r="P3806" i="1"/>
  <c r="V3806" i="1" s="1"/>
  <c r="P3807" i="1"/>
  <c r="V3807" i="1" s="1"/>
  <c r="P3808" i="1"/>
  <c r="V3808" i="1" s="1"/>
  <c r="P3809" i="1"/>
  <c r="V3809" i="1" s="1"/>
  <c r="P3810" i="1"/>
  <c r="V3810" i="1" s="1"/>
  <c r="P3811" i="1"/>
  <c r="V3811" i="1" s="1"/>
  <c r="P3812" i="1"/>
  <c r="V3812" i="1" s="1"/>
  <c r="P3813" i="1"/>
  <c r="V3813" i="1" s="1"/>
  <c r="P3814" i="1"/>
  <c r="V3814" i="1" s="1"/>
  <c r="P3815" i="1"/>
  <c r="V3815" i="1" s="1"/>
  <c r="P3816" i="1"/>
  <c r="V3816" i="1" s="1"/>
  <c r="P3817" i="1"/>
  <c r="V3817" i="1" s="1"/>
  <c r="P3818" i="1"/>
  <c r="V3818" i="1" s="1"/>
  <c r="P3819" i="1"/>
  <c r="V3819" i="1" s="1"/>
  <c r="P3820" i="1"/>
  <c r="V3820" i="1" s="1"/>
  <c r="P3821" i="1"/>
  <c r="V3821" i="1" s="1"/>
  <c r="P3822" i="1"/>
  <c r="V3822" i="1" s="1"/>
  <c r="P3823" i="1"/>
  <c r="V3823" i="1" s="1"/>
  <c r="P3824" i="1"/>
  <c r="V3824" i="1" s="1"/>
  <c r="P3825" i="1"/>
  <c r="V3825" i="1" s="1"/>
  <c r="P3826" i="1"/>
  <c r="V3826" i="1" s="1"/>
  <c r="P3827" i="1"/>
  <c r="V3827" i="1" s="1"/>
  <c r="P3828" i="1"/>
  <c r="V3828" i="1" s="1"/>
  <c r="P3829" i="1"/>
  <c r="V3829" i="1" s="1"/>
  <c r="P3830" i="1"/>
  <c r="V3830" i="1" s="1"/>
  <c r="P3831" i="1"/>
  <c r="V3831" i="1" s="1"/>
  <c r="P3832" i="1"/>
  <c r="V3832" i="1" s="1"/>
  <c r="P3833" i="1"/>
  <c r="V3833" i="1" s="1"/>
  <c r="P3834" i="1"/>
  <c r="V3834" i="1" s="1"/>
  <c r="P3835" i="1"/>
  <c r="V3835" i="1" s="1"/>
  <c r="P3836" i="1"/>
  <c r="V3836" i="1" s="1"/>
  <c r="P3837" i="1"/>
  <c r="V3837" i="1" s="1"/>
  <c r="P3838" i="1"/>
  <c r="V3838" i="1" s="1"/>
  <c r="P3839" i="1"/>
  <c r="V3839" i="1" s="1"/>
  <c r="P3840" i="1"/>
  <c r="V3840" i="1" s="1"/>
  <c r="P3841" i="1"/>
  <c r="V3841" i="1" s="1"/>
  <c r="P3842" i="1"/>
  <c r="V3842" i="1" s="1"/>
  <c r="P3843" i="1"/>
  <c r="V3843" i="1" s="1"/>
  <c r="P3844" i="1"/>
  <c r="V3844" i="1" s="1"/>
  <c r="P3845" i="1"/>
  <c r="V3845" i="1" s="1"/>
  <c r="P3846" i="1"/>
  <c r="V3846" i="1" s="1"/>
  <c r="P3847" i="1"/>
  <c r="V3847" i="1" s="1"/>
  <c r="P3848" i="1"/>
  <c r="V3848" i="1" s="1"/>
  <c r="P3849" i="1"/>
  <c r="V3849" i="1" s="1"/>
  <c r="P3850" i="1"/>
  <c r="V3850" i="1" s="1"/>
  <c r="P3851" i="1"/>
  <c r="V3851" i="1" s="1"/>
  <c r="P3852" i="1"/>
  <c r="V3852" i="1" s="1"/>
  <c r="P3853" i="1"/>
  <c r="V3853" i="1" s="1"/>
  <c r="P3854" i="1"/>
  <c r="V3854" i="1" s="1"/>
  <c r="P3855" i="1"/>
  <c r="V3855" i="1" s="1"/>
  <c r="P3856" i="1"/>
  <c r="V3856" i="1" s="1"/>
  <c r="P3857" i="1"/>
  <c r="V3857" i="1" s="1"/>
  <c r="P3858" i="1"/>
  <c r="V3858" i="1" s="1"/>
  <c r="P3859" i="1"/>
  <c r="V3859" i="1" s="1"/>
  <c r="P3860" i="1"/>
  <c r="V3860" i="1" s="1"/>
  <c r="P3861" i="1"/>
  <c r="V3861" i="1" s="1"/>
  <c r="P3862" i="1"/>
  <c r="V3862" i="1" s="1"/>
  <c r="P3863" i="1"/>
  <c r="V3863" i="1" s="1"/>
  <c r="P3864" i="1"/>
  <c r="V3864" i="1" s="1"/>
  <c r="P3865" i="1"/>
  <c r="V3865" i="1" s="1"/>
  <c r="P3866" i="1"/>
  <c r="V3866" i="1" s="1"/>
  <c r="P3867" i="1"/>
  <c r="V3867" i="1" s="1"/>
  <c r="P3868" i="1"/>
  <c r="V3868" i="1" s="1"/>
  <c r="P3869" i="1"/>
  <c r="V3869" i="1" s="1"/>
  <c r="P3870" i="1"/>
  <c r="V3870" i="1" s="1"/>
  <c r="P3871" i="1"/>
  <c r="V3871" i="1" s="1"/>
  <c r="P3872" i="1"/>
  <c r="V3872" i="1" s="1"/>
  <c r="P3873" i="1"/>
  <c r="V3873" i="1" s="1"/>
  <c r="P3874" i="1"/>
  <c r="V3874" i="1" s="1"/>
  <c r="P3875" i="1"/>
  <c r="V3875" i="1" s="1"/>
  <c r="P3876" i="1"/>
  <c r="V3876" i="1" s="1"/>
  <c r="P3877" i="1"/>
  <c r="V3877" i="1" s="1"/>
  <c r="P3878" i="1"/>
  <c r="V3878" i="1" s="1"/>
  <c r="P3879" i="1"/>
  <c r="V3879" i="1" s="1"/>
  <c r="P3880" i="1"/>
  <c r="V3880" i="1" s="1"/>
  <c r="P3881" i="1"/>
  <c r="V3881" i="1" s="1"/>
  <c r="P3882" i="1"/>
  <c r="V3882" i="1" s="1"/>
  <c r="P3883" i="1"/>
  <c r="V3883" i="1" s="1"/>
  <c r="P3884" i="1"/>
  <c r="V3884" i="1" s="1"/>
  <c r="P3885" i="1"/>
  <c r="V3885" i="1" s="1"/>
  <c r="P3886" i="1"/>
  <c r="V3886" i="1" s="1"/>
  <c r="P3887" i="1"/>
  <c r="V3887" i="1" s="1"/>
  <c r="P3888" i="1"/>
  <c r="V3888" i="1" s="1"/>
  <c r="P3889" i="1"/>
  <c r="V3889" i="1" s="1"/>
  <c r="P3890" i="1"/>
  <c r="V3890" i="1" s="1"/>
  <c r="P3891" i="1"/>
  <c r="V3891" i="1" s="1"/>
  <c r="P3892" i="1"/>
  <c r="V3892" i="1" s="1"/>
  <c r="P3893" i="1"/>
  <c r="V3893" i="1" s="1"/>
  <c r="P3894" i="1"/>
  <c r="V3894" i="1" s="1"/>
  <c r="P3895" i="1"/>
  <c r="V3895" i="1" s="1"/>
  <c r="P3896" i="1"/>
  <c r="V3896" i="1" s="1"/>
  <c r="P3897" i="1"/>
  <c r="V3897" i="1" s="1"/>
  <c r="P3898" i="1"/>
  <c r="V3898" i="1" s="1"/>
  <c r="P3899" i="1"/>
  <c r="V3899" i="1" s="1"/>
  <c r="P3900" i="1"/>
  <c r="V3900" i="1" s="1"/>
  <c r="P3901" i="1"/>
  <c r="V3901" i="1" s="1"/>
  <c r="P3902" i="1"/>
  <c r="V3902" i="1" s="1"/>
  <c r="P3903" i="1"/>
  <c r="V3903" i="1" s="1"/>
  <c r="P3904" i="1"/>
  <c r="V3904" i="1" s="1"/>
  <c r="P3905" i="1"/>
  <c r="V3905" i="1" s="1"/>
  <c r="P3906" i="1"/>
  <c r="V3906" i="1" s="1"/>
  <c r="P3907" i="1"/>
  <c r="V3907" i="1" s="1"/>
  <c r="P3908" i="1"/>
  <c r="V3908" i="1" s="1"/>
  <c r="P3909" i="1"/>
  <c r="V3909" i="1" s="1"/>
  <c r="P3910" i="1"/>
  <c r="V3910" i="1" s="1"/>
  <c r="P3911" i="1"/>
  <c r="V3911" i="1" s="1"/>
  <c r="P3912" i="1"/>
  <c r="V3912" i="1" s="1"/>
  <c r="P3913" i="1"/>
  <c r="V3913" i="1" s="1"/>
  <c r="P3914" i="1"/>
  <c r="V3914" i="1" s="1"/>
  <c r="P3915" i="1"/>
  <c r="V3915" i="1" s="1"/>
  <c r="P3916" i="1"/>
  <c r="V3916" i="1" s="1"/>
  <c r="P3917" i="1"/>
  <c r="V3917" i="1" s="1"/>
  <c r="P3918" i="1"/>
  <c r="V3918" i="1" s="1"/>
  <c r="P3919" i="1"/>
  <c r="V3919" i="1" s="1"/>
  <c r="P3920" i="1"/>
  <c r="V3920" i="1" s="1"/>
  <c r="P3921" i="1"/>
  <c r="V3921" i="1" s="1"/>
  <c r="P3922" i="1"/>
  <c r="V3922" i="1" s="1"/>
  <c r="P3923" i="1"/>
  <c r="V3923" i="1" s="1"/>
  <c r="P3924" i="1"/>
  <c r="V3924" i="1" s="1"/>
  <c r="P3925" i="1"/>
  <c r="V3925" i="1" s="1"/>
  <c r="P3926" i="1"/>
  <c r="V3926" i="1" s="1"/>
  <c r="P3927" i="1"/>
  <c r="V3927" i="1" s="1"/>
  <c r="P3928" i="1"/>
  <c r="V3928" i="1" s="1"/>
  <c r="P3929" i="1"/>
  <c r="V3929" i="1" s="1"/>
  <c r="P3930" i="1"/>
  <c r="V3930" i="1" s="1"/>
  <c r="P3931" i="1"/>
  <c r="V3931" i="1" s="1"/>
  <c r="P3932" i="1"/>
  <c r="V3932" i="1" s="1"/>
  <c r="P3933" i="1"/>
  <c r="V3933" i="1" s="1"/>
  <c r="P3934" i="1"/>
  <c r="V3934" i="1" s="1"/>
  <c r="P3935" i="1"/>
  <c r="V3935" i="1" s="1"/>
  <c r="P3936" i="1"/>
  <c r="V3936" i="1" s="1"/>
  <c r="P3937" i="1"/>
  <c r="V3937" i="1" s="1"/>
  <c r="P3938" i="1"/>
  <c r="V3938" i="1" s="1"/>
  <c r="P3939" i="1"/>
  <c r="V3939" i="1" s="1"/>
  <c r="P3940" i="1"/>
  <c r="V3940" i="1" s="1"/>
  <c r="P3941" i="1"/>
  <c r="V3941" i="1" s="1"/>
  <c r="P3942" i="1"/>
  <c r="V3942" i="1" s="1"/>
  <c r="P3943" i="1"/>
  <c r="V3943" i="1" s="1"/>
  <c r="P3944" i="1"/>
  <c r="V3944" i="1" s="1"/>
  <c r="P3945" i="1"/>
  <c r="V3945" i="1" s="1"/>
  <c r="P3946" i="1"/>
  <c r="V3946" i="1" s="1"/>
  <c r="P3947" i="1"/>
  <c r="V3947" i="1" s="1"/>
  <c r="P3948" i="1"/>
  <c r="V3948" i="1" s="1"/>
  <c r="P3949" i="1"/>
  <c r="V3949" i="1" s="1"/>
  <c r="P3950" i="1"/>
  <c r="V3950" i="1" s="1"/>
  <c r="P3951" i="1"/>
  <c r="V3951" i="1" s="1"/>
  <c r="P3952" i="1"/>
  <c r="V3952" i="1" s="1"/>
  <c r="P3953" i="1"/>
  <c r="V3953" i="1" s="1"/>
  <c r="P3954" i="1"/>
  <c r="V3954" i="1" s="1"/>
  <c r="P3955" i="1"/>
  <c r="V3955" i="1" s="1"/>
  <c r="P3956" i="1"/>
  <c r="V3956" i="1" s="1"/>
  <c r="P3957" i="1"/>
  <c r="V3957" i="1" s="1"/>
  <c r="P3958" i="1"/>
  <c r="V3958" i="1" s="1"/>
  <c r="P3959" i="1"/>
  <c r="V3959" i="1" s="1"/>
  <c r="P3960" i="1"/>
  <c r="V3960" i="1" s="1"/>
  <c r="P3961" i="1"/>
  <c r="V3961" i="1" s="1"/>
  <c r="P3962" i="1"/>
  <c r="V3962" i="1" s="1"/>
  <c r="P3963" i="1"/>
  <c r="V3963" i="1" s="1"/>
  <c r="P3964" i="1"/>
  <c r="V3964" i="1" s="1"/>
  <c r="P3965" i="1"/>
  <c r="V3965" i="1" s="1"/>
  <c r="P3966" i="1"/>
  <c r="V3966" i="1" s="1"/>
  <c r="P3967" i="1"/>
  <c r="V3967" i="1" s="1"/>
  <c r="P3968" i="1"/>
  <c r="V3968" i="1" s="1"/>
  <c r="P3969" i="1"/>
  <c r="V3969" i="1" s="1"/>
  <c r="P3970" i="1"/>
  <c r="V3970" i="1" s="1"/>
  <c r="P3971" i="1"/>
  <c r="V3971" i="1" s="1"/>
  <c r="P3972" i="1"/>
  <c r="V3972" i="1" s="1"/>
  <c r="P3973" i="1"/>
  <c r="V3973" i="1" s="1"/>
  <c r="P3974" i="1"/>
  <c r="V3974" i="1" s="1"/>
  <c r="P3975" i="1"/>
  <c r="V3975" i="1" s="1"/>
  <c r="P3976" i="1"/>
  <c r="V3976" i="1" s="1"/>
  <c r="P3977" i="1"/>
  <c r="V3977" i="1" s="1"/>
  <c r="P3978" i="1"/>
  <c r="V3978" i="1" s="1"/>
  <c r="P3979" i="1"/>
  <c r="V3979" i="1" s="1"/>
  <c r="P3980" i="1"/>
  <c r="V3980" i="1" s="1"/>
  <c r="P3981" i="1"/>
  <c r="V3981" i="1" s="1"/>
  <c r="P3982" i="1"/>
  <c r="V3982" i="1" s="1"/>
  <c r="P3983" i="1"/>
  <c r="V3983" i="1" s="1"/>
  <c r="P3984" i="1"/>
  <c r="V3984" i="1" s="1"/>
  <c r="P3985" i="1"/>
  <c r="V3985" i="1" s="1"/>
  <c r="P3986" i="1"/>
  <c r="V3986" i="1" s="1"/>
  <c r="P3987" i="1"/>
  <c r="V3987" i="1" s="1"/>
  <c r="P3988" i="1"/>
  <c r="V3988" i="1" s="1"/>
  <c r="P3989" i="1"/>
  <c r="V3989" i="1" s="1"/>
  <c r="P3990" i="1"/>
  <c r="V3990" i="1" s="1"/>
  <c r="P3991" i="1"/>
  <c r="V3991" i="1" s="1"/>
  <c r="P3992" i="1"/>
  <c r="V3992" i="1" s="1"/>
  <c r="P3993" i="1"/>
  <c r="V3993" i="1" s="1"/>
  <c r="P3994" i="1"/>
  <c r="V3994" i="1" s="1"/>
  <c r="P3995" i="1"/>
  <c r="V3995" i="1" s="1"/>
  <c r="P3996" i="1"/>
  <c r="V3996" i="1" s="1"/>
  <c r="P3997" i="1"/>
  <c r="V3997" i="1" s="1"/>
  <c r="P3998" i="1"/>
  <c r="V3998" i="1" s="1"/>
  <c r="P3999" i="1"/>
  <c r="V3999" i="1" s="1"/>
  <c r="P4000" i="1"/>
  <c r="V4000" i="1" s="1"/>
  <c r="P4001" i="1"/>
  <c r="V4001" i="1" s="1"/>
  <c r="P4002" i="1"/>
  <c r="V4002" i="1" s="1"/>
  <c r="P4003" i="1"/>
  <c r="V4003" i="1" s="1"/>
  <c r="P4004" i="1"/>
  <c r="V4004" i="1" s="1"/>
  <c r="P4005" i="1"/>
  <c r="V4005" i="1" s="1"/>
  <c r="P4006" i="1"/>
  <c r="V4006" i="1" s="1"/>
  <c r="P4007" i="1"/>
  <c r="V4007" i="1" s="1"/>
  <c r="P4008" i="1"/>
  <c r="V4008" i="1" s="1"/>
  <c r="P4009" i="1"/>
  <c r="V4009" i="1" s="1"/>
  <c r="P4010" i="1"/>
  <c r="V4010" i="1" s="1"/>
  <c r="P4011" i="1"/>
  <c r="V4011" i="1" s="1"/>
  <c r="P4012" i="1"/>
  <c r="V4012" i="1" s="1"/>
  <c r="P4013" i="1"/>
  <c r="V4013" i="1" s="1"/>
  <c r="P4014" i="1"/>
  <c r="V4014" i="1" s="1"/>
  <c r="P4015" i="1"/>
  <c r="V4015" i="1" s="1"/>
  <c r="P4016" i="1"/>
  <c r="V4016" i="1" s="1"/>
  <c r="P4017" i="1"/>
  <c r="V4017" i="1" s="1"/>
  <c r="P4018" i="1"/>
  <c r="V4018" i="1" s="1"/>
  <c r="P4019" i="1"/>
  <c r="V4019" i="1" s="1"/>
  <c r="P4020" i="1"/>
  <c r="V4020" i="1" s="1"/>
  <c r="P4021" i="1"/>
  <c r="V4021" i="1" s="1"/>
  <c r="P4022" i="1"/>
  <c r="V4022" i="1" s="1"/>
  <c r="P4023" i="1"/>
  <c r="V4023" i="1" s="1"/>
  <c r="P4024" i="1"/>
  <c r="V4024" i="1" s="1"/>
  <c r="P4025" i="1"/>
  <c r="V4025" i="1" s="1"/>
  <c r="P4026" i="1"/>
  <c r="V4026" i="1" s="1"/>
  <c r="P4027" i="1"/>
  <c r="V4027" i="1" s="1"/>
  <c r="P4028" i="1"/>
  <c r="V4028" i="1" s="1"/>
  <c r="P4029" i="1"/>
  <c r="V4029" i="1" s="1"/>
  <c r="P4030" i="1"/>
  <c r="V4030" i="1" s="1"/>
  <c r="P4031" i="1"/>
  <c r="V4031" i="1" s="1"/>
  <c r="P4032" i="1"/>
  <c r="V4032" i="1" s="1"/>
  <c r="P4033" i="1"/>
  <c r="V4033" i="1" s="1"/>
  <c r="P4034" i="1"/>
  <c r="V4034" i="1" s="1"/>
  <c r="P4035" i="1"/>
  <c r="V4035" i="1" s="1"/>
  <c r="P4036" i="1"/>
  <c r="V4036" i="1" s="1"/>
  <c r="P4037" i="1"/>
  <c r="V4037" i="1" s="1"/>
  <c r="P4038" i="1"/>
  <c r="V4038" i="1" s="1"/>
  <c r="P4039" i="1"/>
  <c r="V4039" i="1" s="1"/>
  <c r="P4040" i="1"/>
  <c r="V4040" i="1" s="1"/>
  <c r="P4041" i="1"/>
  <c r="V4041" i="1" s="1"/>
  <c r="P4042" i="1"/>
  <c r="V4042" i="1" s="1"/>
  <c r="P4043" i="1"/>
  <c r="V4043" i="1" s="1"/>
  <c r="P4044" i="1"/>
  <c r="V4044" i="1" s="1"/>
  <c r="P4045" i="1"/>
  <c r="V4045" i="1" s="1"/>
  <c r="P4046" i="1"/>
  <c r="V4046" i="1" s="1"/>
  <c r="P4047" i="1"/>
  <c r="V4047" i="1" s="1"/>
  <c r="P4048" i="1"/>
  <c r="V4048" i="1" s="1"/>
  <c r="P4049" i="1"/>
  <c r="V4049" i="1" s="1"/>
  <c r="P4050" i="1"/>
  <c r="V4050" i="1" s="1"/>
  <c r="P4051" i="1"/>
  <c r="V4051" i="1" s="1"/>
  <c r="P4052" i="1"/>
  <c r="V4052" i="1" s="1"/>
  <c r="P4053" i="1"/>
  <c r="V4053" i="1" s="1"/>
  <c r="P4054" i="1"/>
  <c r="V4054" i="1" s="1"/>
  <c r="P4055" i="1"/>
  <c r="V4055" i="1" s="1"/>
  <c r="P4056" i="1"/>
  <c r="V4056" i="1" s="1"/>
  <c r="P4057" i="1"/>
  <c r="V4057" i="1" s="1"/>
  <c r="P4058" i="1"/>
  <c r="V4058" i="1" s="1"/>
  <c r="P4059" i="1"/>
  <c r="V4059" i="1" s="1"/>
  <c r="P4060" i="1"/>
  <c r="V4060" i="1" s="1"/>
  <c r="P4061" i="1"/>
  <c r="V4061" i="1" s="1"/>
  <c r="P4062" i="1"/>
  <c r="V4062" i="1" s="1"/>
  <c r="P4063" i="1"/>
  <c r="V4063" i="1" s="1"/>
  <c r="P4064" i="1"/>
  <c r="V4064" i="1" s="1"/>
  <c r="P4065" i="1"/>
  <c r="V4065" i="1" s="1"/>
  <c r="P4066" i="1"/>
  <c r="V4066" i="1" s="1"/>
  <c r="P4067" i="1"/>
  <c r="V4067" i="1" s="1"/>
  <c r="P4068" i="1"/>
  <c r="V4068" i="1" s="1"/>
  <c r="P4069" i="1"/>
  <c r="V4069" i="1" s="1"/>
  <c r="P4070" i="1"/>
  <c r="V4070" i="1" s="1"/>
  <c r="P4071" i="1"/>
  <c r="V4071" i="1" s="1"/>
  <c r="P4072" i="1"/>
  <c r="V4072" i="1" s="1"/>
  <c r="P4073" i="1"/>
  <c r="V4073" i="1" s="1"/>
  <c r="P4074" i="1"/>
  <c r="V4074" i="1" s="1"/>
  <c r="P4075" i="1"/>
  <c r="V4075" i="1" s="1"/>
  <c r="P4076" i="1"/>
  <c r="V4076" i="1" s="1"/>
  <c r="P4077" i="1"/>
  <c r="V4077" i="1" s="1"/>
  <c r="P4078" i="1"/>
  <c r="V4078" i="1" s="1"/>
  <c r="P4079" i="1"/>
  <c r="V4079" i="1" s="1"/>
  <c r="P4080" i="1"/>
  <c r="V4080" i="1" s="1"/>
  <c r="P4081" i="1"/>
  <c r="V4081" i="1" s="1"/>
  <c r="P4082" i="1"/>
  <c r="V4082" i="1" s="1"/>
  <c r="P4083" i="1"/>
  <c r="V4083" i="1" s="1"/>
  <c r="P4084" i="1"/>
  <c r="V4084" i="1" s="1"/>
  <c r="P4085" i="1"/>
  <c r="V4085" i="1" s="1"/>
  <c r="P4086" i="1"/>
  <c r="V4086" i="1" s="1"/>
  <c r="P4087" i="1"/>
  <c r="V4087" i="1" s="1"/>
  <c r="P4088" i="1"/>
  <c r="V4088" i="1" s="1"/>
  <c r="P4089" i="1"/>
  <c r="V4089" i="1" s="1"/>
  <c r="P4090" i="1"/>
  <c r="V4090" i="1" s="1"/>
  <c r="P4091" i="1"/>
  <c r="V4091" i="1" s="1"/>
  <c r="P4092" i="1"/>
  <c r="V4092" i="1" s="1"/>
  <c r="P4093" i="1"/>
  <c r="V4093" i="1" s="1"/>
  <c r="P4094" i="1"/>
  <c r="V4094" i="1" s="1"/>
  <c r="P4095" i="1"/>
  <c r="V4095" i="1" s="1"/>
  <c r="P4096" i="1"/>
  <c r="V4096" i="1" s="1"/>
  <c r="P4097" i="1"/>
  <c r="V4097" i="1" s="1"/>
  <c r="P4098" i="1"/>
  <c r="V4098" i="1" s="1"/>
  <c r="P4099" i="1"/>
  <c r="V4099" i="1" s="1"/>
  <c r="P4100" i="1"/>
  <c r="V4100" i="1" s="1"/>
  <c r="P4101" i="1"/>
  <c r="V4101" i="1" s="1"/>
  <c r="P4102" i="1"/>
  <c r="V4102" i="1" s="1"/>
  <c r="P4103" i="1"/>
  <c r="V4103" i="1" s="1"/>
  <c r="P4104" i="1"/>
  <c r="V4104" i="1" s="1"/>
  <c r="P4105" i="1"/>
  <c r="V4105" i="1" s="1"/>
  <c r="P4106" i="1"/>
  <c r="V4106" i="1" s="1"/>
  <c r="P4107" i="1"/>
  <c r="V4107" i="1" s="1"/>
  <c r="P4108" i="1"/>
  <c r="V4108" i="1" s="1"/>
  <c r="P4109" i="1"/>
  <c r="V4109" i="1" s="1"/>
  <c r="P4110" i="1"/>
  <c r="V4110" i="1" s="1"/>
  <c r="P4111" i="1"/>
  <c r="V4111" i="1" s="1"/>
  <c r="P4112" i="1"/>
  <c r="V4112" i="1" s="1"/>
  <c r="P4113" i="1"/>
  <c r="V4113" i="1" s="1"/>
  <c r="P4114" i="1"/>
  <c r="V4114" i="1" s="1"/>
  <c r="P4115" i="1"/>
  <c r="V4115" i="1" s="1"/>
  <c r="P4116" i="1"/>
  <c r="V4116" i="1" s="1"/>
  <c r="P4117" i="1"/>
  <c r="V4117" i="1" s="1"/>
  <c r="P4118" i="1"/>
  <c r="V4118" i="1" s="1"/>
  <c r="P4119" i="1"/>
  <c r="V4119" i="1" s="1"/>
  <c r="P4120" i="1"/>
  <c r="V4120" i="1" s="1"/>
  <c r="P4121" i="1"/>
  <c r="V4121" i="1" s="1"/>
  <c r="P4122" i="1"/>
  <c r="V4122" i="1" s="1"/>
  <c r="P4123" i="1"/>
  <c r="V4123" i="1" s="1"/>
  <c r="P4124" i="1"/>
  <c r="V4124" i="1" s="1"/>
  <c r="P4125" i="1"/>
  <c r="V4125" i="1" s="1"/>
  <c r="P4126" i="1"/>
  <c r="V4126" i="1" s="1"/>
  <c r="P4127" i="1"/>
  <c r="V4127" i="1" s="1"/>
  <c r="P4128" i="1"/>
  <c r="V4128" i="1" s="1"/>
  <c r="P4129" i="1"/>
  <c r="V4129" i="1" s="1"/>
  <c r="P4130" i="1"/>
  <c r="V4130" i="1" s="1"/>
  <c r="P4131" i="1"/>
  <c r="V4131" i="1" s="1"/>
  <c r="P4132" i="1"/>
  <c r="V4132" i="1" s="1"/>
  <c r="P4133" i="1"/>
  <c r="V4133" i="1" s="1"/>
  <c r="P4134" i="1"/>
  <c r="V4134" i="1" s="1"/>
  <c r="P4135" i="1"/>
  <c r="V4135" i="1" s="1"/>
  <c r="P4136" i="1"/>
  <c r="V4136" i="1" s="1"/>
  <c r="P4137" i="1"/>
  <c r="V4137" i="1" s="1"/>
  <c r="P4138" i="1"/>
  <c r="V4138" i="1" s="1"/>
  <c r="P4139" i="1"/>
  <c r="V4139" i="1" s="1"/>
  <c r="P4140" i="1"/>
  <c r="V4140" i="1" s="1"/>
  <c r="P4141" i="1"/>
  <c r="V4141" i="1" s="1"/>
  <c r="P4142" i="1"/>
  <c r="V4142" i="1" s="1"/>
  <c r="P4143" i="1"/>
  <c r="V4143" i="1" s="1"/>
  <c r="P4144" i="1"/>
  <c r="V4144" i="1" s="1"/>
  <c r="P4145" i="1"/>
  <c r="V4145" i="1" s="1"/>
  <c r="P4146" i="1"/>
  <c r="V4146" i="1" s="1"/>
  <c r="P4147" i="1"/>
  <c r="V4147" i="1" s="1"/>
  <c r="P4148" i="1"/>
  <c r="V4148" i="1" s="1"/>
  <c r="P4149" i="1"/>
  <c r="V4149" i="1" s="1"/>
  <c r="P4150" i="1"/>
  <c r="V4150" i="1" s="1"/>
  <c r="P4151" i="1"/>
  <c r="V4151" i="1" s="1"/>
  <c r="P4152" i="1"/>
  <c r="V4152" i="1" s="1"/>
  <c r="P4153" i="1"/>
  <c r="V4153" i="1" s="1"/>
  <c r="P4154" i="1"/>
  <c r="V4154" i="1" s="1"/>
  <c r="P4155" i="1"/>
  <c r="V4155" i="1" s="1"/>
  <c r="P4156" i="1"/>
  <c r="V4156" i="1" s="1"/>
  <c r="P4157" i="1"/>
  <c r="V4157" i="1" s="1"/>
  <c r="P4158" i="1"/>
  <c r="V4158" i="1" s="1"/>
  <c r="P4159" i="1"/>
  <c r="V4159" i="1" s="1"/>
  <c r="P4160" i="1"/>
  <c r="V4160" i="1" s="1"/>
  <c r="P4161" i="1"/>
  <c r="V4161" i="1" s="1"/>
  <c r="P4162" i="1"/>
  <c r="V4162" i="1" s="1"/>
  <c r="P4163" i="1"/>
  <c r="V4163" i="1" s="1"/>
  <c r="P4164" i="1"/>
  <c r="V4164" i="1" s="1"/>
  <c r="P4165" i="1"/>
  <c r="V4165" i="1" s="1"/>
  <c r="P4166" i="1"/>
  <c r="V4166" i="1" s="1"/>
  <c r="P4167" i="1"/>
  <c r="V4167" i="1" s="1"/>
  <c r="P4168" i="1"/>
  <c r="V4168" i="1" s="1"/>
  <c r="P4169" i="1"/>
  <c r="V4169" i="1" s="1"/>
  <c r="P4170" i="1"/>
  <c r="V4170" i="1" s="1"/>
  <c r="P4171" i="1"/>
  <c r="V4171" i="1" s="1"/>
  <c r="P4172" i="1"/>
  <c r="V4172" i="1" s="1"/>
  <c r="P4173" i="1"/>
  <c r="V4173" i="1" s="1"/>
  <c r="P4174" i="1"/>
  <c r="V4174" i="1" s="1"/>
  <c r="P4175" i="1"/>
  <c r="V4175" i="1" s="1"/>
  <c r="P4176" i="1"/>
  <c r="V4176" i="1" s="1"/>
  <c r="P4177" i="1"/>
  <c r="V4177" i="1" s="1"/>
  <c r="P4178" i="1"/>
  <c r="V4178" i="1" s="1"/>
  <c r="P4179" i="1"/>
  <c r="V4179" i="1" s="1"/>
  <c r="P4180" i="1"/>
  <c r="V4180" i="1" s="1"/>
  <c r="P4181" i="1"/>
  <c r="V4181" i="1" s="1"/>
  <c r="P4182" i="1"/>
  <c r="V4182" i="1" s="1"/>
  <c r="P4183" i="1"/>
  <c r="V4183" i="1" s="1"/>
  <c r="P4184" i="1"/>
  <c r="V4184" i="1" s="1"/>
  <c r="P4185" i="1"/>
  <c r="V4185" i="1" s="1"/>
  <c r="P4186" i="1"/>
  <c r="V4186" i="1" s="1"/>
  <c r="P4187" i="1"/>
  <c r="V4187" i="1" s="1"/>
  <c r="P4188" i="1"/>
  <c r="V4188" i="1" s="1"/>
  <c r="P4189" i="1"/>
  <c r="V4189" i="1" s="1"/>
  <c r="P4190" i="1"/>
  <c r="V4190" i="1" s="1"/>
  <c r="P4191" i="1"/>
  <c r="V4191" i="1" s="1"/>
  <c r="P4192" i="1"/>
  <c r="V4192" i="1" s="1"/>
  <c r="P4193" i="1"/>
  <c r="V4193" i="1" s="1"/>
  <c r="P4194" i="1"/>
  <c r="V4194" i="1" s="1"/>
  <c r="P4195" i="1"/>
  <c r="V4195" i="1" s="1"/>
  <c r="P4196" i="1"/>
  <c r="V4196" i="1" s="1"/>
  <c r="P4197" i="1"/>
  <c r="V4197" i="1" s="1"/>
  <c r="P4198" i="1"/>
  <c r="V4198" i="1" s="1"/>
  <c r="P4199" i="1"/>
  <c r="V4199" i="1" s="1"/>
  <c r="P4200" i="1"/>
  <c r="V4200" i="1" s="1"/>
  <c r="P4201" i="1"/>
  <c r="V4201" i="1" s="1"/>
  <c r="P4202" i="1"/>
  <c r="V4202" i="1" s="1"/>
  <c r="P4203" i="1"/>
  <c r="V4203" i="1" s="1"/>
  <c r="P4204" i="1"/>
  <c r="V4204" i="1" s="1"/>
  <c r="P4205" i="1"/>
  <c r="V4205" i="1" s="1"/>
  <c r="P4206" i="1"/>
  <c r="V4206" i="1" s="1"/>
  <c r="P4207" i="1"/>
  <c r="V4207" i="1" s="1"/>
  <c r="P4208" i="1"/>
  <c r="V4208" i="1" s="1"/>
  <c r="P4209" i="1"/>
  <c r="V4209" i="1" s="1"/>
  <c r="P4210" i="1"/>
  <c r="V4210" i="1" s="1"/>
  <c r="P4211" i="1"/>
  <c r="V4211" i="1" s="1"/>
  <c r="P4212" i="1"/>
  <c r="V4212" i="1" s="1"/>
  <c r="P4213" i="1"/>
  <c r="V4213" i="1" s="1"/>
  <c r="P4214" i="1"/>
  <c r="V4214" i="1" s="1"/>
  <c r="P4215" i="1"/>
  <c r="V4215" i="1" s="1"/>
  <c r="P4216" i="1"/>
  <c r="V4216" i="1" s="1"/>
  <c r="P4217" i="1"/>
  <c r="V4217" i="1" s="1"/>
  <c r="P4218" i="1"/>
  <c r="V4218" i="1" s="1"/>
  <c r="P4219" i="1"/>
  <c r="V4219" i="1" s="1"/>
  <c r="P4220" i="1"/>
  <c r="V4220" i="1" s="1"/>
  <c r="P4221" i="1"/>
  <c r="V4221" i="1" s="1"/>
  <c r="P4222" i="1"/>
  <c r="V4222" i="1" s="1"/>
  <c r="P4223" i="1"/>
  <c r="V4223" i="1" s="1"/>
  <c r="P4224" i="1"/>
  <c r="V4224" i="1" s="1"/>
  <c r="P4225" i="1"/>
  <c r="V4225" i="1" s="1"/>
  <c r="P4226" i="1"/>
  <c r="V4226" i="1" s="1"/>
  <c r="P4227" i="1"/>
  <c r="V4227" i="1" s="1"/>
  <c r="P4228" i="1"/>
  <c r="V4228" i="1" s="1"/>
  <c r="P4229" i="1"/>
  <c r="V4229" i="1" s="1"/>
  <c r="P4230" i="1"/>
  <c r="V4230" i="1" s="1"/>
  <c r="P4231" i="1"/>
  <c r="V4231" i="1" s="1"/>
  <c r="P4232" i="1"/>
  <c r="V4232" i="1" s="1"/>
  <c r="P4233" i="1"/>
  <c r="V4233" i="1" s="1"/>
  <c r="P4234" i="1"/>
  <c r="V4234" i="1" s="1"/>
  <c r="P4235" i="1"/>
  <c r="V4235" i="1" s="1"/>
  <c r="P4236" i="1"/>
  <c r="V4236" i="1" s="1"/>
  <c r="P4237" i="1"/>
  <c r="V4237" i="1" s="1"/>
  <c r="P4238" i="1"/>
  <c r="V4238" i="1" s="1"/>
  <c r="P4239" i="1"/>
  <c r="V4239" i="1" s="1"/>
  <c r="P4240" i="1"/>
  <c r="V4240" i="1" s="1"/>
  <c r="P4241" i="1"/>
  <c r="V4241" i="1" s="1"/>
  <c r="P4242" i="1"/>
  <c r="V4242" i="1" s="1"/>
  <c r="P4243" i="1"/>
  <c r="V4243" i="1" s="1"/>
  <c r="P4244" i="1"/>
  <c r="V4244" i="1" s="1"/>
  <c r="P4245" i="1"/>
  <c r="V4245" i="1" s="1"/>
  <c r="P4246" i="1"/>
  <c r="V4246" i="1" s="1"/>
  <c r="P4247" i="1"/>
  <c r="V4247" i="1" s="1"/>
  <c r="P4248" i="1"/>
  <c r="V4248" i="1" s="1"/>
  <c r="P4249" i="1"/>
  <c r="V4249" i="1" s="1"/>
  <c r="P4250" i="1"/>
  <c r="V4250" i="1" s="1"/>
  <c r="P4251" i="1"/>
  <c r="V4251" i="1" s="1"/>
  <c r="P4252" i="1"/>
  <c r="V4252" i="1" s="1"/>
  <c r="P4253" i="1"/>
  <c r="V4253" i="1" s="1"/>
  <c r="P4254" i="1"/>
  <c r="V4254" i="1" s="1"/>
  <c r="P4255" i="1"/>
  <c r="V4255" i="1" s="1"/>
  <c r="P4256" i="1"/>
  <c r="V4256" i="1" s="1"/>
  <c r="P4257" i="1"/>
  <c r="V4257" i="1" s="1"/>
  <c r="P4258" i="1"/>
  <c r="V4258" i="1" s="1"/>
  <c r="P4259" i="1"/>
  <c r="V4259" i="1" s="1"/>
  <c r="P4260" i="1"/>
  <c r="V4260" i="1" s="1"/>
  <c r="P4261" i="1"/>
  <c r="V4261" i="1" s="1"/>
  <c r="P4262" i="1"/>
  <c r="V4262" i="1" s="1"/>
  <c r="P4263" i="1"/>
  <c r="V4263" i="1" s="1"/>
  <c r="P4264" i="1"/>
  <c r="V4264" i="1" s="1"/>
  <c r="P4265" i="1"/>
  <c r="V4265" i="1" s="1"/>
  <c r="P4266" i="1"/>
  <c r="V4266" i="1" s="1"/>
  <c r="P4267" i="1"/>
  <c r="V4267" i="1" s="1"/>
  <c r="P4268" i="1"/>
  <c r="V4268" i="1" s="1"/>
  <c r="P4269" i="1"/>
  <c r="V4269" i="1" s="1"/>
  <c r="P4270" i="1"/>
  <c r="V4270" i="1" s="1"/>
  <c r="P4271" i="1"/>
  <c r="V4271" i="1" s="1"/>
  <c r="P4272" i="1"/>
  <c r="V4272" i="1" s="1"/>
  <c r="P4273" i="1"/>
  <c r="V4273" i="1" s="1"/>
  <c r="P4274" i="1"/>
  <c r="V4274" i="1" s="1"/>
  <c r="P4275" i="1"/>
  <c r="V4275" i="1" s="1"/>
  <c r="P4276" i="1"/>
  <c r="V4276" i="1" s="1"/>
  <c r="P4277" i="1"/>
  <c r="V4277" i="1" s="1"/>
  <c r="P4278" i="1"/>
  <c r="V4278" i="1" s="1"/>
  <c r="P4279" i="1"/>
  <c r="V4279" i="1" s="1"/>
  <c r="P4280" i="1"/>
  <c r="V4280" i="1" s="1"/>
  <c r="P4281" i="1"/>
  <c r="V4281" i="1" s="1"/>
  <c r="P4282" i="1"/>
  <c r="V4282" i="1" s="1"/>
  <c r="P4283" i="1"/>
  <c r="V4283" i="1" s="1"/>
  <c r="P4284" i="1"/>
  <c r="V4284" i="1" s="1"/>
  <c r="P4285" i="1"/>
  <c r="V4285" i="1" s="1"/>
  <c r="P4286" i="1"/>
  <c r="V4286" i="1" s="1"/>
  <c r="P4287" i="1"/>
  <c r="V4287" i="1" s="1"/>
  <c r="P4288" i="1"/>
  <c r="V4288" i="1" s="1"/>
  <c r="P4289" i="1"/>
  <c r="V4289" i="1" s="1"/>
  <c r="P4290" i="1"/>
  <c r="V4290" i="1" s="1"/>
  <c r="P4291" i="1"/>
  <c r="V4291" i="1" s="1"/>
  <c r="P4292" i="1"/>
  <c r="V4292" i="1" s="1"/>
  <c r="P4293" i="1"/>
  <c r="V4293" i="1" s="1"/>
  <c r="P4294" i="1"/>
  <c r="V4294" i="1" s="1"/>
  <c r="P4295" i="1"/>
  <c r="V4295" i="1" s="1"/>
  <c r="P4296" i="1"/>
  <c r="V4296" i="1" s="1"/>
  <c r="P4297" i="1"/>
  <c r="V4297" i="1" s="1"/>
  <c r="P4298" i="1"/>
  <c r="V4298" i="1" s="1"/>
  <c r="P4299" i="1"/>
  <c r="V4299" i="1" s="1"/>
  <c r="P4300" i="1"/>
  <c r="V4300" i="1" s="1"/>
  <c r="P4301" i="1"/>
  <c r="V4301" i="1" s="1"/>
  <c r="P4302" i="1"/>
  <c r="V4302" i="1" s="1"/>
  <c r="P4303" i="1"/>
  <c r="V4303" i="1" s="1"/>
  <c r="P4304" i="1"/>
  <c r="V4304" i="1" s="1"/>
  <c r="P4305" i="1"/>
  <c r="V4305" i="1" s="1"/>
  <c r="P4306" i="1"/>
  <c r="V4306" i="1" s="1"/>
  <c r="P4307" i="1"/>
  <c r="V4307" i="1" s="1"/>
  <c r="P4308" i="1"/>
  <c r="V4308" i="1" s="1"/>
  <c r="P4309" i="1"/>
  <c r="V4309" i="1" s="1"/>
  <c r="P4310" i="1"/>
  <c r="V4310" i="1" s="1"/>
  <c r="P4311" i="1"/>
  <c r="V4311" i="1" s="1"/>
  <c r="P4312" i="1"/>
  <c r="V4312" i="1" s="1"/>
  <c r="P4313" i="1"/>
  <c r="V4313" i="1" s="1"/>
  <c r="P4314" i="1"/>
  <c r="V4314" i="1" s="1"/>
  <c r="P4315" i="1"/>
  <c r="V4315" i="1" s="1"/>
  <c r="P4316" i="1"/>
  <c r="V4316" i="1" s="1"/>
  <c r="P4317" i="1"/>
  <c r="V4317" i="1" s="1"/>
  <c r="P4318" i="1"/>
  <c r="V4318" i="1" s="1"/>
  <c r="P4319" i="1"/>
  <c r="V4319" i="1" s="1"/>
  <c r="P4320" i="1"/>
  <c r="V4320" i="1" s="1"/>
  <c r="P4321" i="1"/>
  <c r="V4321" i="1" s="1"/>
  <c r="P4322" i="1"/>
  <c r="V4322" i="1" s="1"/>
  <c r="P4323" i="1"/>
  <c r="V4323" i="1" s="1"/>
  <c r="P4324" i="1"/>
  <c r="V4324" i="1" s="1"/>
  <c r="P4325" i="1"/>
  <c r="V4325" i="1" s="1"/>
  <c r="P4326" i="1"/>
  <c r="V4326" i="1" s="1"/>
  <c r="P4327" i="1"/>
  <c r="V4327" i="1" s="1"/>
  <c r="P4328" i="1"/>
  <c r="V4328" i="1" s="1"/>
  <c r="P4329" i="1"/>
  <c r="V4329" i="1" s="1"/>
  <c r="P4330" i="1"/>
  <c r="V4330" i="1" s="1"/>
  <c r="P4331" i="1"/>
  <c r="V4331" i="1" s="1"/>
  <c r="P4332" i="1"/>
  <c r="V4332" i="1" s="1"/>
  <c r="P4333" i="1"/>
  <c r="V4333" i="1" s="1"/>
  <c r="P4334" i="1"/>
  <c r="V4334" i="1" s="1"/>
  <c r="P4335" i="1"/>
  <c r="V4335" i="1" s="1"/>
  <c r="P4336" i="1"/>
  <c r="V4336" i="1" s="1"/>
  <c r="P4337" i="1"/>
  <c r="V4337" i="1" s="1"/>
  <c r="P4338" i="1"/>
  <c r="V4338" i="1" s="1"/>
  <c r="P4339" i="1"/>
  <c r="V4339" i="1" s="1"/>
  <c r="P4340" i="1"/>
  <c r="V4340" i="1" s="1"/>
  <c r="P4341" i="1"/>
  <c r="V4341" i="1" s="1"/>
  <c r="P4342" i="1"/>
  <c r="V4342" i="1" s="1"/>
  <c r="P4343" i="1"/>
  <c r="V4343" i="1" s="1"/>
  <c r="P4344" i="1"/>
  <c r="V4344" i="1" s="1"/>
  <c r="P4345" i="1"/>
  <c r="V4345" i="1" s="1"/>
  <c r="P4346" i="1"/>
  <c r="V4346" i="1" s="1"/>
  <c r="P4347" i="1"/>
  <c r="V4347" i="1" s="1"/>
  <c r="P4348" i="1"/>
  <c r="V4348" i="1" s="1"/>
  <c r="P4349" i="1"/>
  <c r="V4349" i="1" s="1"/>
  <c r="P4350" i="1"/>
  <c r="V4350" i="1" s="1"/>
  <c r="P4351" i="1"/>
  <c r="V4351" i="1" s="1"/>
  <c r="P4352" i="1"/>
  <c r="V4352" i="1" s="1"/>
  <c r="P4353" i="1"/>
  <c r="V4353" i="1" s="1"/>
  <c r="P4354" i="1"/>
  <c r="V4354" i="1" s="1"/>
  <c r="P4355" i="1"/>
  <c r="V4355" i="1" s="1"/>
  <c r="P4356" i="1"/>
  <c r="V4356" i="1" s="1"/>
  <c r="P4357" i="1"/>
  <c r="V4357" i="1" s="1"/>
  <c r="P4358" i="1"/>
  <c r="V4358" i="1" s="1"/>
  <c r="P4359" i="1"/>
  <c r="V4359" i="1" s="1"/>
  <c r="P4360" i="1"/>
  <c r="V4360" i="1" s="1"/>
  <c r="P4361" i="1"/>
  <c r="V4361" i="1" s="1"/>
  <c r="P4362" i="1"/>
  <c r="V4362" i="1" s="1"/>
  <c r="P4363" i="1"/>
  <c r="V4363" i="1" s="1"/>
  <c r="P4364" i="1"/>
  <c r="V4364" i="1" s="1"/>
  <c r="P4365" i="1"/>
  <c r="V4365" i="1" s="1"/>
  <c r="P4366" i="1"/>
  <c r="V4366" i="1" s="1"/>
  <c r="P4367" i="1"/>
  <c r="V4367" i="1" s="1"/>
  <c r="P4368" i="1"/>
  <c r="V4368" i="1" s="1"/>
  <c r="P4369" i="1"/>
  <c r="V4369" i="1" s="1"/>
  <c r="P4370" i="1"/>
  <c r="V4370" i="1" s="1"/>
  <c r="P4371" i="1"/>
  <c r="V4371" i="1" s="1"/>
  <c r="P4372" i="1"/>
  <c r="V4372" i="1" s="1"/>
  <c r="P4373" i="1"/>
  <c r="V4373" i="1" s="1"/>
  <c r="P4374" i="1"/>
  <c r="V4374" i="1" s="1"/>
  <c r="P4375" i="1"/>
  <c r="V4375" i="1" s="1"/>
  <c r="P4376" i="1"/>
  <c r="V4376" i="1" s="1"/>
  <c r="P4377" i="1"/>
  <c r="V4377" i="1" s="1"/>
  <c r="P4378" i="1"/>
  <c r="V4378" i="1" s="1"/>
  <c r="P4379" i="1"/>
  <c r="V4379" i="1" s="1"/>
  <c r="P4380" i="1"/>
  <c r="V4380" i="1" s="1"/>
  <c r="P4381" i="1"/>
  <c r="V4381" i="1" s="1"/>
  <c r="P4382" i="1"/>
  <c r="V4382" i="1" s="1"/>
  <c r="P4383" i="1"/>
  <c r="V4383" i="1" s="1"/>
  <c r="P4384" i="1"/>
  <c r="V4384" i="1" s="1"/>
  <c r="P4385" i="1"/>
  <c r="V4385" i="1" s="1"/>
  <c r="P4386" i="1"/>
  <c r="V4386" i="1" s="1"/>
  <c r="P4387" i="1"/>
  <c r="V4387" i="1" s="1"/>
  <c r="P4388" i="1"/>
  <c r="V4388" i="1" s="1"/>
  <c r="P4389" i="1"/>
  <c r="V4389" i="1" s="1"/>
  <c r="P4390" i="1"/>
  <c r="V4390" i="1" s="1"/>
  <c r="P4391" i="1"/>
  <c r="V4391" i="1" s="1"/>
  <c r="P4392" i="1"/>
  <c r="V4392" i="1" s="1"/>
  <c r="P4393" i="1"/>
  <c r="V4393" i="1" s="1"/>
  <c r="P4394" i="1"/>
  <c r="V4394" i="1" s="1"/>
  <c r="P4395" i="1"/>
  <c r="V4395" i="1" s="1"/>
  <c r="P4396" i="1"/>
  <c r="V4396" i="1" s="1"/>
  <c r="P4397" i="1"/>
  <c r="V4397" i="1" s="1"/>
  <c r="P4398" i="1"/>
  <c r="V4398" i="1" s="1"/>
  <c r="P4399" i="1"/>
  <c r="V4399" i="1" s="1"/>
  <c r="P4400" i="1"/>
  <c r="V4400" i="1" s="1"/>
  <c r="P4401" i="1"/>
  <c r="V4401" i="1" s="1"/>
  <c r="P4402" i="1"/>
  <c r="V4402" i="1" s="1"/>
  <c r="P4403" i="1"/>
  <c r="V4403" i="1" s="1"/>
  <c r="P4404" i="1"/>
  <c r="V4404" i="1" s="1"/>
  <c r="P4405" i="1"/>
  <c r="V4405" i="1" s="1"/>
  <c r="P4406" i="1"/>
  <c r="V4406" i="1" s="1"/>
  <c r="P4407" i="1"/>
  <c r="V4407" i="1" s="1"/>
  <c r="P4408" i="1"/>
  <c r="V4408" i="1" s="1"/>
  <c r="P4409" i="1"/>
  <c r="V4409" i="1" s="1"/>
  <c r="P4410" i="1"/>
  <c r="V4410" i="1" s="1"/>
  <c r="P4411" i="1"/>
  <c r="V4411" i="1" s="1"/>
  <c r="P4412" i="1"/>
  <c r="V4412" i="1" s="1"/>
  <c r="P4413" i="1"/>
  <c r="V4413" i="1" s="1"/>
  <c r="P4414" i="1"/>
  <c r="V4414" i="1" s="1"/>
  <c r="P4415" i="1"/>
  <c r="V4415" i="1" s="1"/>
  <c r="P4416" i="1"/>
  <c r="V4416" i="1" s="1"/>
  <c r="P4417" i="1"/>
  <c r="V4417" i="1" s="1"/>
  <c r="P4418" i="1"/>
  <c r="V4418" i="1" s="1"/>
  <c r="P4419" i="1"/>
  <c r="V4419" i="1" s="1"/>
  <c r="P4420" i="1"/>
  <c r="V4420" i="1" s="1"/>
  <c r="P4421" i="1"/>
  <c r="V4421" i="1" s="1"/>
  <c r="P4422" i="1"/>
  <c r="V4422" i="1" s="1"/>
  <c r="P4423" i="1"/>
  <c r="V4423" i="1" s="1"/>
  <c r="P4424" i="1"/>
  <c r="V4424" i="1" s="1"/>
  <c r="P4425" i="1"/>
  <c r="V4425" i="1" s="1"/>
  <c r="P4426" i="1"/>
  <c r="V4426" i="1" s="1"/>
  <c r="P4427" i="1"/>
  <c r="V4427" i="1" s="1"/>
  <c r="P4428" i="1"/>
  <c r="V4428" i="1" s="1"/>
  <c r="P4429" i="1"/>
  <c r="V4429" i="1" s="1"/>
  <c r="P4430" i="1"/>
  <c r="V4430" i="1" s="1"/>
  <c r="P4431" i="1"/>
  <c r="V4431" i="1" s="1"/>
  <c r="P4432" i="1"/>
  <c r="V4432" i="1" s="1"/>
  <c r="P4433" i="1"/>
  <c r="V4433" i="1" s="1"/>
  <c r="P4434" i="1"/>
  <c r="V4434" i="1" s="1"/>
  <c r="P4435" i="1"/>
  <c r="V4435" i="1" s="1"/>
  <c r="P4436" i="1"/>
  <c r="V4436" i="1" s="1"/>
  <c r="P4437" i="1"/>
  <c r="V4437" i="1" s="1"/>
  <c r="P4438" i="1"/>
  <c r="V4438" i="1" s="1"/>
  <c r="P4439" i="1"/>
  <c r="V4439" i="1" s="1"/>
  <c r="P4440" i="1"/>
  <c r="V4440" i="1" s="1"/>
  <c r="P4441" i="1"/>
  <c r="V4441" i="1" s="1"/>
  <c r="P4442" i="1"/>
  <c r="V4442" i="1" s="1"/>
  <c r="P4443" i="1"/>
  <c r="V4443" i="1" s="1"/>
  <c r="P4444" i="1"/>
  <c r="V4444" i="1" s="1"/>
  <c r="P4445" i="1"/>
  <c r="V4445" i="1" s="1"/>
  <c r="P4446" i="1"/>
  <c r="V4446" i="1" s="1"/>
  <c r="P4447" i="1"/>
  <c r="V4447" i="1" s="1"/>
  <c r="P4448" i="1"/>
  <c r="V4448" i="1" s="1"/>
  <c r="P4449" i="1"/>
  <c r="V4449" i="1" s="1"/>
  <c r="P4450" i="1"/>
  <c r="V4450" i="1" s="1"/>
  <c r="P4451" i="1"/>
  <c r="V4451" i="1" s="1"/>
  <c r="P4452" i="1"/>
  <c r="V4452" i="1" s="1"/>
  <c r="P4453" i="1"/>
  <c r="V4453" i="1" s="1"/>
  <c r="P4454" i="1"/>
  <c r="V4454" i="1" s="1"/>
  <c r="P4455" i="1"/>
  <c r="V4455" i="1" s="1"/>
  <c r="P4456" i="1"/>
  <c r="V4456" i="1" s="1"/>
  <c r="P4457" i="1"/>
  <c r="V4457" i="1" s="1"/>
  <c r="P4458" i="1"/>
  <c r="V4458" i="1" s="1"/>
  <c r="P4459" i="1"/>
  <c r="V4459" i="1" s="1"/>
  <c r="P4460" i="1"/>
  <c r="V4460" i="1" s="1"/>
  <c r="P4461" i="1"/>
  <c r="V4461" i="1" s="1"/>
  <c r="P4462" i="1"/>
  <c r="V4462" i="1" s="1"/>
  <c r="P4463" i="1"/>
  <c r="V4463" i="1" s="1"/>
  <c r="P4464" i="1"/>
  <c r="V4464" i="1" s="1"/>
  <c r="P4465" i="1"/>
  <c r="V4465" i="1" s="1"/>
  <c r="P4466" i="1"/>
  <c r="V4466" i="1" s="1"/>
  <c r="P4467" i="1"/>
  <c r="V4467" i="1" s="1"/>
  <c r="P4468" i="1"/>
  <c r="V4468" i="1" s="1"/>
  <c r="P4469" i="1"/>
  <c r="V4469" i="1" s="1"/>
  <c r="P4470" i="1"/>
  <c r="V4470" i="1" s="1"/>
  <c r="P4471" i="1"/>
  <c r="V4471" i="1" s="1"/>
  <c r="P4472" i="1"/>
  <c r="V4472" i="1" s="1"/>
  <c r="P4473" i="1"/>
  <c r="V4473" i="1" s="1"/>
  <c r="P4474" i="1"/>
  <c r="V4474" i="1" s="1"/>
  <c r="P4475" i="1"/>
  <c r="V4475" i="1" s="1"/>
  <c r="P4476" i="1"/>
  <c r="V4476" i="1" s="1"/>
  <c r="P4477" i="1"/>
  <c r="V4477" i="1" s="1"/>
  <c r="P4478" i="1"/>
  <c r="V4478" i="1" s="1"/>
  <c r="P4479" i="1"/>
  <c r="V4479" i="1" s="1"/>
  <c r="P4480" i="1"/>
  <c r="V4480" i="1" s="1"/>
  <c r="P4481" i="1"/>
  <c r="V4481" i="1" s="1"/>
  <c r="P4482" i="1"/>
  <c r="V4482" i="1" s="1"/>
  <c r="P4483" i="1"/>
  <c r="V4483" i="1" s="1"/>
  <c r="P4484" i="1"/>
  <c r="V4484" i="1" s="1"/>
  <c r="P4485" i="1"/>
  <c r="V4485" i="1" s="1"/>
  <c r="P4486" i="1"/>
  <c r="V4486" i="1" s="1"/>
  <c r="P4487" i="1"/>
  <c r="V4487" i="1" s="1"/>
  <c r="P4488" i="1"/>
  <c r="V4488" i="1" s="1"/>
  <c r="P4489" i="1"/>
  <c r="V4489" i="1" s="1"/>
  <c r="P4490" i="1"/>
  <c r="V4490" i="1" s="1"/>
  <c r="P4491" i="1"/>
  <c r="V4491" i="1" s="1"/>
  <c r="P4492" i="1"/>
  <c r="V4492" i="1" s="1"/>
  <c r="P4493" i="1"/>
  <c r="V4493" i="1" s="1"/>
  <c r="P4494" i="1"/>
  <c r="V4494" i="1" s="1"/>
  <c r="P4495" i="1"/>
  <c r="V4495" i="1" s="1"/>
  <c r="P4496" i="1"/>
  <c r="V4496" i="1" s="1"/>
  <c r="P4497" i="1"/>
  <c r="V4497" i="1" s="1"/>
  <c r="P4498" i="1"/>
  <c r="V4498" i="1" s="1"/>
  <c r="P4499" i="1"/>
  <c r="V4499" i="1" s="1"/>
  <c r="P4500" i="1"/>
  <c r="V4500" i="1" s="1"/>
  <c r="P4501" i="1"/>
  <c r="V4501" i="1" s="1"/>
  <c r="P4502" i="1"/>
  <c r="V4502" i="1" s="1"/>
  <c r="P4503" i="1"/>
  <c r="V4503" i="1" s="1"/>
  <c r="P4504" i="1"/>
  <c r="V4504" i="1" s="1"/>
  <c r="P4505" i="1"/>
  <c r="V4505" i="1" s="1"/>
  <c r="P4506" i="1"/>
  <c r="V4506" i="1" s="1"/>
  <c r="P4507" i="1"/>
  <c r="V4507" i="1" s="1"/>
  <c r="P4508" i="1"/>
  <c r="V4508" i="1" s="1"/>
  <c r="P4509" i="1"/>
  <c r="V4509" i="1" s="1"/>
  <c r="P4510" i="1"/>
  <c r="V4510" i="1" s="1"/>
  <c r="P4511" i="1"/>
  <c r="V4511" i="1" s="1"/>
  <c r="P4512" i="1"/>
  <c r="V4512" i="1" s="1"/>
  <c r="P4513" i="1"/>
  <c r="V4513" i="1" s="1"/>
  <c r="P4514" i="1"/>
  <c r="V4514" i="1" s="1"/>
  <c r="P4515" i="1"/>
  <c r="V4515" i="1" s="1"/>
  <c r="P4516" i="1"/>
  <c r="V4516" i="1" s="1"/>
  <c r="P4517" i="1"/>
  <c r="V4517" i="1" s="1"/>
  <c r="P4518" i="1"/>
  <c r="V4518" i="1" s="1"/>
  <c r="P4519" i="1"/>
  <c r="V4519" i="1" s="1"/>
  <c r="P4520" i="1"/>
  <c r="V4520" i="1" s="1"/>
  <c r="P4521" i="1"/>
  <c r="V4521" i="1" s="1"/>
  <c r="P4522" i="1"/>
  <c r="V4522" i="1" s="1"/>
  <c r="P4523" i="1"/>
  <c r="V4523" i="1" s="1"/>
  <c r="P4524" i="1"/>
  <c r="V4524" i="1" s="1"/>
  <c r="P4525" i="1"/>
  <c r="V4525" i="1" s="1"/>
  <c r="P4526" i="1"/>
  <c r="V4526" i="1" s="1"/>
  <c r="P4527" i="1"/>
  <c r="V4527" i="1" s="1"/>
  <c r="P4528" i="1"/>
  <c r="V4528" i="1" s="1"/>
  <c r="P4529" i="1"/>
  <c r="V4529" i="1" s="1"/>
  <c r="P4530" i="1"/>
  <c r="V4530" i="1" s="1"/>
  <c r="P4531" i="1"/>
  <c r="V4531" i="1" s="1"/>
  <c r="P4532" i="1"/>
  <c r="V4532" i="1" s="1"/>
  <c r="P4533" i="1"/>
  <c r="V4533" i="1" s="1"/>
  <c r="P4534" i="1"/>
  <c r="V4534" i="1" s="1"/>
  <c r="P4535" i="1"/>
  <c r="V4535" i="1" s="1"/>
  <c r="P4536" i="1"/>
  <c r="V4536" i="1" s="1"/>
  <c r="P4537" i="1"/>
  <c r="V4537" i="1" s="1"/>
  <c r="P4538" i="1"/>
  <c r="V4538" i="1" s="1"/>
  <c r="P4539" i="1"/>
  <c r="V4539" i="1" s="1"/>
  <c r="P4540" i="1"/>
  <c r="V4540" i="1" s="1"/>
  <c r="P4541" i="1"/>
  <c r="V4541" i="1" s="1"/>
  <c r="P4542" i="1"/>
  <c r="V4542" i="1" s="1"/>
  <c r="P4543" i="1"/>
  <c r="V4543" i="1" s="1"/>
  <c r="P4544" i="1"/>
  <c r="V4544" i="1" s="1"/>
  <c r="P4545" i="1"/>
  <c r="V4545" i="1" s="1"/>
  <c r="P4546" i="1"/>
  <c r="V4546" i="1" s="1"/>
  <c r="P4547" i="1"/>
  <c r="V4547" i="1" s="1"/>
  <c r="P4548" i="1"/>
  <c r="V4548" i="1" s="1"/>
  <c r="P4549" i="1"/>
  <c r="V4549" i="1" s="1"/>
  <c r="P4550" i="1"/>
  <c r="V4550" i="1" s="1"/>
  <c r="P4551" i="1"/>
  <c r="V4551" i="1" s="1"/>
  <c r="P4552" i="1"/>
  <c r="V4552" i="1" s="1"/>
  <c r="P4553" i="1"/>
  <c r="V4553" i="1" s="1"/>
  <c r="P4554" i="1"/>
  <c r="V4554" i="1" s="1"/>
  <c r="P4555" i="1"/>
  <c r="V4555" i="1" s="1"/>
  <c r="P4556" i="1"/>
  <c r="V4556" i="1" s="1"/>
  <c r="P4557" i="1"/>
  <c r="V4557" i="1" s="1"/>
  <c r="P4558" i="1"/>
  <c r="V4558" i="1" s="1"/>
  <c r="P4559" i="1"/>
  <c r="V4559" i="1" s="1"/>
  <c r="P4560" i="1"/>
  <c r="V4560" i="1" s="1"/>
  <c r="P4561" i="1"/>
  <c r="V4561" i="1" s="1"/>
  <c r="P4562" i="1"/>
  <c r="V4562" i="1" s="1"/>
  <c r="P4563" i="1"/>
  <c r="V4563" i="1" s="1"/>
  <c r="P4564" i="1"/>
  <c r="V4564" i="1" s="1"/>
  <c r="P4565" i="1"/>
  <c r="V4565" i="1" s="1"/>
  <c r="P4566" i="1"/>
  <c r="V4566" i="1" s="1"/>
  <c r="P4567" i="1"/>
  <c r="V4567" i="1" s="1"/>
  <c r="P4568" i="1"/>
  <c r="V4568" i="1" s="1"/>
  <c r="P4569" i="1"/>
  <c r="V4569" i="1" s="1"/>
  <c r="P4570" i="1"/>
  <c r="V4570" i="1" s="1"/>
  <c r="P4571" i="1"/>
  <c r="V4571" i="1" s="1"/>
  <c r="P4572" i="1"/>
  <c r="V4572" i="1" s="1"/>
  <c r="P4573" i="1"/>
  <c r="V4573" i="1" s="1"/>
  <c r="P4574" i="1"/>
  <c r="V4574" i="1" s="1"/>
  <c r="P4575" i="1"/>
  <c r="V4575" i="1" s="1"/>
  <c r="P4576" i="1"/>
  <c r="V4576" i="1" s="1"/>
  <c r="P4577" i="1"/>
  <c r="V4577" i="1" s="1"/>
  <c r="P4578" i="1"/>
  <c r="V4578" i="1" s="1"/>
  <c r="P4579" i="1"/>
  <c r="V4579" i="1" s="1"/>
  <c r="P4580" i="1"/>
  <c r="V4580" i="1" s="1"/>
  <c r="P4581" i="1"/>
  <c r="V4581" i="1" s="1"/>
  <c r="P4582" i="1"/>
  <c r="V4582" i="1" s="1"/>
  <c r="P4583" i="1"/>
  <c r="V4583" i="1" s="1"/>
  <c r="P4584" i="1"/>
  <c r="V4584" i="1" s="1"/>
  <c r="P4585" i="1"/>
  <c r="V4585" i="1" s="1"/>
  <c r="P4586" i="1"/>
  <c r="V4586" i="1" s="1"/>
  <c r="P4587" i="1"/>
  <c r="V4587" i="1" s="1"/>
  <c r="P4588" i="1"/>
  <c r="V4588" i="1" s="1"/>
  <c r="P4589" i="1"/>
  <c r="V4589" i="1" s="1"/>
  <c r="P4590" i="1"/>
  <c r="V4590" i="1" s="1"/>
  <c r="P4591" i="1"/>
  <c r="V4591" i="1" s="1"/>
  <c r="P4592" i="1"/>
  <c r="V4592" i="1" s="1"/>
  <c r="P4593" i="1"/>
  <c r="V4593" i="1" s="1"/>
  <c r="P4594" i="1"/>
  <c r="V4594" i="1" s="1"/>
  <c r="P4595" i="1"/>
  <c r="V4595" i="1" s="1"/>
  <c r="P4596" i="1"/>
  <c r="V4596" i="1" s="1"/>
  <c r="P4597" i="1"/>
  <c r="V4597" i="1" s="1"/>
  <c r="P4598" i="1"/>
  <c r="V4598" i="1" s="1"/>
  <c r="P4599" i="1"/>
  <c r="V4599" i="1" s="1"/>
  <c r="P4600" i="1"/>
  <c r="V4600" i="1" s="1"/>
  <c r="P4601" i="1"/>
  <c r="V4601" i="1" s="1"/>
  <c r="P4602" i="1"/>
  <c r="V4602" i="1" s="1"/>
  <c r="P4603" i="1"/>
  <c r="V4603" i="1" s="1"/>
  <c r="P4604" i="1"/>
  <c r="V4604" i="1" s="1"/>
  <c r="P4605" i="1"/>
  <c r="V4605" i="1" s="1"/>
  <c r="P4606" i="1"/>
  <c r="V4606" i="1" s="1"/>
  <c r="P4607" i="1"/>
  <c r="V4607" i="1" s="1"/>
  <c r="P4608" i="1"/>
  <c r="V4608" i="1" s="1"/>
  <c r="P4609" i="1"/>
  <c r="V4609" i="1" s="1"/>
  <c r="P4610" i="1"/>
  <c r="V4610" i="1" s="1"/>
  <c r="P4611" i="1"/>
  <c r="V4611" i="1" s="1"/>
  <c r="P4612" i="1"/>
  <c r="V4612" i="1" s="1"/>
  <c r="P4613" i="1"/>
  <c r="V4613" i="1" s="1"/>
  <c r="P4614" i="1"/>
  <c r="V4614" i="1" s="1"/>
  <c r="P4615" i="1"/>
  <c r="V4615" i="1" s="1"/>
  <c r="P4616" i="1"/>
  <c r="V4616" i="1" s="1"/>
  <c r="P4617" i="1"/>
  <c r="V4617" i="1" s="1"/>
  <c r="P4618" i="1"/>
  <c r="V4618" i="1" s="1"/>
  <c r="P4619" i="1"/>
  <c r="V4619" i="1" s="1"/>
  <c r="P4620" i="1"/>
  <c r="V4620" i="1" s="1"/>
  <c r="P4621" i="1"/>
  <c r="V4621" i="1" s="1"/>
  <c r="P4622" i="1"/>
  <c r="V4622" i="1" s="1"/>
  <c r="P4623" i="1"/>
  <c r="V4623" i="1" s="1"/>
  <c r="P4624" i="1"/>
  <c r="V4624" i="1" s="1"/>
  <c r="P4625" i="1"/>
  <c r="V4625" i="1" s="1"/>
  <c r="P4626" i="1"/>
  <c r="V4626" i="1" s="1"/>
  <c r="P4627" i="1"/>
  <c r="V4627" i="1" s="1"/>
  <c r="P4628" i="1"/>
  <c r="V4628" i="1" s="1"/>
  <c r="P4629" i="1"/>
  <c r="V4629" i="1" s="1"/>
  <c r="P4630" i="1"/>
  <c r="V4630" i="1" s="1"/>
  <c r="P4631" i="1"/>
  <c r="V4631" i="1" s="1"/>
  <c r="P4632" i="1"/>
  <c r="V4632" i="1" s="1"/>
  <c r="P4633" i="1"/>
  <c r="V4633" i="1" s="1"/>
  <c r="P4634" i="1"/>
  <c r="V4634" i="1" s="1"/>
  <c r="P4635" i="1"/>
  <c r="V4635" i="1" s="1"/>
  <c r="P4636" i="1"/>
  <c r="V4636" i="1" s="1"/>
  <c r="P4637" i="1"/>
  <c r="V4637" i="1" s="1"/>
  <c r="P4638" i="1"/>
  <c r="V4638" i="1" s="1"/>
  <c r="P4639" i="1"/>
  <c r="V4639" i="1" s="1"/>
  <c r="P4640" i="1"/>
  <c r="V4640" i="1" s="1"/>
  <c r="P4641" i="1"/>
  <c r="V4641" i="1" s="1"/>
  <c r="P4642" i="1"/>
  <c r="V4642" i="1" s="1"/>
  <c r="P4643" i="1"/>
  <c r="V4643" i="1" s="1"/>
  <c r="P4644" i="1"/>
  <c r="V4644" i="1" s="1"/>
  <c r="P4645" i="1"/>
  <c r="V4645" i="1" s="1"/>
  <c r="P4646" i="1"/>
  <c r="V4646" i="1" s="1"/>
  <c r="P4647" i="1"/>
  <c r="V4647" i="1" s="1"/>
  <c r="P4648" i="1"/>
  <c r="V4648" i="1" s="1"/>
  <c r="P4649" i="1"/>
  <c r="V4649" i="1" s="1"/>
  <c r="P4650" i="1"/>
  <c r="V4650" i="1" s="1"/>
  <c r="P4651" i="1"/>
  <c r="V4651" i="1" s="1"/>
  <c r="P4652" i="1"/>
  <c r="V4652" i="1" s="1"/>
  <c r="P4653" i="1"/>
  <c r="V4653" i="1" s="1"/>
  <c r="P4654" i="1"/>
  <c r="V4654" i="1" s="1"/>
  <c r="P4655" i="1"/>
  <c r="V4655" i="1" s="1"/>
  <c r="P4656" i="1"/>
  <c r="V4656" i="1" s="1"/>
  <c r="P4657" i="1"/>
  <c r="V4657" i="1" s="1"/>
  <c r="P4658" i="1"/>
  <c r="V4658" i="1" s="1"/>
  <c r="P4659" i="1"/>
  <c r="V4659" i="1" s="1"/>
  <c r="P4660" i="1"/>
  <c r="V4660" i="1" s="1"/>
  <c r="P4661" i="1"/>
  <c r="V4661" i="1" s="1"/>
  <c r="P4662" i="1"/>
  <c r="V4662" i="1" s="1"/>
  <c r="P4663" i="1"/>
  <c r="V4663" i="1" s="1"/>
  <c r="P4664" i="1"/>
  <c r="V4664" i="1" s="1"/>
  <c r="P4665" i="1"/>
  <c r="V4665" i="1" s="1"/>
  <c r="P4666" i="1"/>
  <c r="V4666" i="1" s="1"/>
  <c r="P4667" i="1"/>
  <c r="V4667" i="1" s="1"/>
  <c r="P4668" i="1"/>
  <c r="V4668" i="1" s="1"/>
  <c r="P4669" i="1"/>
  <c r="V4669" i="1" s="1"/>
  <c r="P4670" i="1"/>
  <c r="V4670" i="1" s="1"/>
  <c r="P4671" i="1"/>
  <c r="V4671" i="1" s="1"/>
  <c r="P4672" i="1"/>
  <c r="V4672" i="1" s="1"/>
  <c r="P4673" i="1"/>
  <c r="V4673" i="1" s="1"/>
  <c r="P4674" i="1"/>
  <c r="V4674" i="1" s="1"/>
  <c r="P4675" i="1"/>
  <c r="V4675" i="1" s="1"/>
  <c r="P4676" i="1"/>
  <c r="V4676" i="1" s="1"/>
  <c r="P4677" i="1"/>
  <c r="V4677" i="1" s="1"/>
  <c r="P4678" i="1"/>
  <c r="V4678" i="1" s="1"/>
  <c r="P4679" i="1"/>
  <c r="V4679" i="1" s="1"/>
  <c r="P4680" i="1"/>
  <c r="V4680" i="1" s="1"/>
  <c r="P4681" i="1"/>
  <c r="V4681" i="1" s="1"/>
  <c r="P4682" i="1"/>
  <c r="V4682" i="1" s="1"/>
  <c r="P4683" i="1"/>
  <c r="V4683" i="1" s="1"/>
  <c r="P4684" i="1"/>
  <c r="V4684" i="1" s="1"/>
  <c r="P4685" i="1"/>
  <c r="V4685" i="1" s="1"/>
  <c r="P4686" i="1"/>
  <c r="V4686" i="1" s="1"/>
  <c r="P4687" i="1"/>
  <c r="V4687" i="1" s="1"/>
  <c r="P4688" i="1"/>
  <c r="V4688" i="1" s="1"/>
  <c r="P4689" i="1"/>
  <c r="V4689" i="1" s="1"/>
  <c r="P4690" i="1"/>
  <c r="V4690" i="1" s="1"/>
  <c r="P4691" i="1"/>
  <c r="V4691" i="1" s="1"/>
  <c r="P4692" i="1"/>
  <c r="V4692" i="1" s="1"/>
  <c r="P4693" i="1"/>
  <c r="V4693" i="1" s="1"/>
  <c r="P4694" i="1"/>
  <c r="V4694" i="1" s="1"/>
  <c r="P4695" i="1"/>
  <c r="V4695" i="1" s="1"/>
  <c r="P4696" i="1"/>
  <c r="V4696" i="1" s="1"/>
  <c r="P4697" i="1"/>
  <c r="V4697" i="1" s="1"/>
  <c r="P4698" i="1"/>
  <c r="V4698" i="1" s="1"/>
  <c r="P4699" i="1"/>
  <c r="V4699" i="1" s="1"/>
  <c r="P4700" i="1"/>
  <c r="V4700" i="1" s="1"/>
  <c r="P4701" i="1"/>
  <c r="V4701" i="1" s="1"/>
  <c r="P4702" i="1"/>
  <c r="V4702" i="1" s="1"/>
  <c r="P4703" i="1"/>
  <c r="V4703" i="1" s="1"/>
  <c r="P4704" i="1"/>
  <c r="V4704" i="1" s="1"/>
  <c r="P4705" i="1"/>
  <c r="V4705" i="1" s="1"/>
  <c r="P4706" i="1"/>
  <c r="V4706" i="1" s="1"/>
  <c r="P4707" i="1"/>
  <c r="V4707" i="1" s="1"/>
  <c r="P4708" i="1"/>
  <c r="V4708" i="1" s="1"/>
  <c r="P4709" i="1"/>
  <c r="V4709" i="1" s="1"/>
  <c r="P4710" i="1"/>
  <c r="V4710" i="1" s="1"/>
  <c r="P4711" i="1"/>
  <c r="V4711" i="1" s="1"/>
  <c r="P4712" i="1"/>
  <c r="V4712" i="1" s="1"/>
  <c r="P4713" i="1"/>
  <c r="V4713" i="1" s="1"/>
  <c r="P4714" i="1"/>
  <c r="V4714" i="1" s="1"/>
  <c r="P4715" i="1"/>
  <c r="V4715" i="1" s="1"/>
  <c r="P4716" i="1"/>
  <c r="V4716" i="1" s="1"/>
  <c r="P4717" i="1"/>
  <c r="V4717" i="1" s="1"/>
  <c r="P4718" i="1"/>
  <c r="V4718" i="1" s="1"/>
  <c r="P4719" i="1"/>
  <c r="V4719" i="1" s="1"/>
  <c r="P4720" i="1"/>
  <c r="V4720" i="1" s="1"/>
  <c r="P4721" i="1"/>
  <c r="V4721" i="1" s="1"/>
  <c r="P4722" i="1"/>
  <c r="V4722" i="1" s="1"/>
  <c r="P4723" i="1"/>
  <c r="V4723" i="1" s="1"/>
  <c r="P4724" i="1"/>
  <c r="V4724" i="1" s="1"/>
  <c r="P4725" i="1"/>
  <c r="V4725" i="1" s="1"/>
  <c r="P4726" i="1"/>
  <c r="V4726" i="1" s="1"/>
  <c r="P4727" i="1"/>
  <c r="V4727" i="1" s="1"/>
  <c r="P4728" i="1"/>
  <c r="V4728" i="1" s="1"/>
  <c r="P4729" i="1"/>
  <c r="V4729" i="1" s="1"/>
  <c r="P4730" i="1"/>
  <c r="V4730" i="1" s="1"/>
  <c r="P4731" i="1"/>
  <c r="V4731" i="1" s="1"/>
  <c r="P4732" i="1"/>
  <c r="V4732" i="1" s="1"/>
  <c r="P4733" i="1"/>
  <c r="V4733" i="1" s="1"/>
  <c r="P4734" i="1"/>
  <c r="V4734" i="1" s="1"/>
  <c r="P4735" i="1"/>
  <c r="V4735" i="1" s="1"/>
  <c r="P4736" i="1"/>
  <c r="V4736" i="1" s="1"/>
  <c r="P4737" i="1"/>
  <c r="V4737" i="1" s="1"/>
  <c r="P4738" i="1"/>
  <c r="V4738" i="1" s="1"/>
  <c r="P4739" i="1"/>
  <c r="V4739" i="1" s="1"/>
  <c r="P4740" i="1"/>
  <c r="V4740" i="1" s="1"/>
  <c r="P4741" i="1"/>
  <c r="V4741" i="1" s="1"/>
  <c r="P4742" i="1"/>
  <c r="V4742" i="1" s="1"/>
  <c r="P4743" i="1"/>
  <c r="V4743" i="1" s="1"/>
  <c r="P4744" i="1"/>
  <c r="V4744" i="1" s="1"/>
  <c r="P4745" i="1"/>
  <c r="V4745" i="1" s="1"/>
  <c r="P4746" i="1"/>
  <c r="V4746" i="1" s="1"/>
  <c r="P4747" i="1"/>
  <c r="V4747" i="1" s="1"/>
  <c r="P4748" i="1"/>
  <c r="V4748" i="1" s="1"/>
  <c r="P4749" i="1"/>
  <c r="V4749" i="1" s="1"/>
  <c r="P4750" i="1"/>
  <c r="V4750" i="1" s="1"/>
  <c r="P4751" i="1"/>
  <c r="V4751" i="1" s="1"/>
  <c r="P4752" i="1"/>
  <c r="V4752" i="1" s="1"/>
  <c r="P4753" i="1"/>
  <c r="V4753" i="1" s="1"/>
  <c r="P4754" i="1"/>
  <c r="V4754" i="1" s="1"/>
  <c r="P4755" i="1"/>
  <c r="V4755" i="1" s="1"/>
  <c r="P4756" i="1"/>
  <c r="V4756" i="1" s="1"/>
  <c r="P4757" i="1"/>
  <c r="V4757" i="1" s="1"/>
  <c r="P4758" i="1"/>
  <c r="V4758" i="1" s="1"/>
  <c r="P4759" i="1"/>
  <c r="V4759" i="1" s="1"/>
  <c r="P4760" i="1"/>
  <c r="V4760" i="1" s="1"/>
  <c r="P4761" i="1"/>
  <c r="V4761" i="1" s="1"/>
  <c r="P4762" i="1"/>
  <c r="V4762" i="1" s="1"/>
  <c r="P4763" i="1"/>
  <c r="V4763" i="1" s="1"/>
  <c r="P4764" i="1"/>
  <c r="V4764" i="1" s="1"/>
  <c r="P4765" i="1"/>
  <c r="V4765" i="1" s="1"/>
  <c r="P4766" i="1"/>
  <c r="V4766" i="1" s="1"/>
  <c r="P4767" i="1"/>
  <c r="V4767" i="1" s="1"/>
  <c r="P4768" i="1"/>
  <c r="V4768" i="1" s="1"/>
  <c r="P4769" i="1"/>
  <c r="V4769" i="1" s="1"/>
  <c r="P4770" i="1"/>
  <c r="V4770" i="1" s="1"/>
  <c r="P4771" i="1"/>
  <c r="V4771" i="1" s="1"/>
  <c r="P4772" i="1"/>
  <c r="V4772" i="1" s="1"/>
  <c r="P4773" i="1"/>
  <c r="V4773" i="1" s="1"/>
  <c r="P4774" i="1"/>
  <c r="V4774" i="1" s="1"/>
  <c r="P4775" i="1"/>
  <c r="V4775" i="1" s="1"/>
  <c r="P4776" i="1"/>
  <c r="V4776" i="1" s="1"/>
  <c r="P4777" i="1"/>
  <c r="V4777" i="1" s="1"/>
  <c r="P4778" i="1"/>
  <c r="V4778" i="1" s="1"/>
  <c r="P4779" i="1"/>
  <c r="V4779" i="1" s="1"/>
  <c r="P4780" i="1"/>
  <c r="V4780" i="1" s="1"/>
  <c r="P4781" i="1"/>
  <c r="V4781" i="1" s="1"/>
  <c r="P4782" i="1"/>
  <c r="V4782" i="1" s="1"/>
  <c r="P4783" i="1"/>
  <c r="V4783" i="1" s="1"/>
  <c r="P4784" i="1"/>
  <c r="V4784" i="1" s="1"/>
  <c r="P4785" i="1"/>
  <c r="V4785" i="1" s="1"/>
  <c r="P4786" i="1"/>
  <c r="V4786" i="1" s="1"/>
  <c r="P4787" i="1"/>
  <c r="V4787" i="1" s="1"/>
  <c r="P4788" i="1"/>
  <c r="V4788" i="1" s="1"/>
  <c r="P4789" i="1"/>
  <c r="V4789" i="1" s="1"/>
  <c r="P4790" i="1"/>
  <c r="V4790" i="1" s="1"/>
  <c r="P4791" i="1"/>
  <c r="V4791" i="1" s="1"/>
  <c r="P4792" i="1"/>
  <c r="V4792" i="1" s="1"/>
  <c r="P4793" i="1"/>
  <c r="V4793" i="1" s="1"/>
  <c r="P4794" i="1"/>
  <c r="V4794" i="1" s="1"/>
  <c r="P4795" i="1"/>
  <c r="V4795" i="1" s="1"/>
  <c r="P4796" i="1"/>
  <c r="V4796" i="1" s="1"/>
  <c r="P4797" i="1"/>
  <c r="V4797" i="1" s="1"/>
  <c r="P4798" i="1"/>
  <c r="V4798" i="1" s="1"/>
  <c r="P4799" i="1"/>
  <c r="V4799" i="1" s="1"/>
  <c r="P4800" i="1"/>
  <c r="V4800" i="1" s="1"/>
  <c r="P4801" i="1"/>
  <c r="V4801" i="1" s="1"/>
  <c r="P4802" i="1"/>
  <c r="V4802" i="1" s="1"/>
  <c r="P4803" i="1"/>
  <c r="V4803" i="1" s="1"/>
  <c r="P4804" i="1"/>
  <c r="V4804" i="1" s="1"/>
  <c r="P4805" i="1"/>
  <c r="V4805" i="1" s="1"/>
  <c r="P4806" i="1"/>
  <c r="V4806" i="1" s="1"/>
  <c r="P4807" i="1"/>
  <c r="V4807" i="1" s="1"/>
  <c r="P4808" i="1"/>
  <c r="V4808" i="1" s="1"/>
  <c r="P4809" i="1"/>
  <c r="V4809" i="1" s="1"/>
  <c r="P4810" i="1"/>
  <c r="V4810" i="1" s="1"/>
  <c r="P4811" i="1"/>
  <c r="V4811" i="1" s="1"/>
  <c r="P4812" i="1"/>
  <c r="V4812" i="1" s="1"/>
  <c r="P4813" i="1"/>
  <c r="V4813" i="1" s="1"/>
  <c r="P4814" i="1"/>
  <c r="V4814" i="1" s="1"/>
  <c r="P4815" i="1"/>
  <c r="V4815" i="1" s="1"/>
  <c r="P4816" i="1"/>
  <c r="V4816" i="1" s="1"/>
  <c r="P4817" i="1"/>
  <c r="V4817" i="1" s="1"/>
  <c r="P4818" i="1"/>
  <c r="V4818" i="1" s="1"/>
  <c r="P4819" i="1"/>
  <c r="V4819" i="1" s="1"/>
  <c r="P4820" i="1"/>
  <c r="V4820" i="1" s="1"/>
  <c r="P4821" i="1"/>
  <c r="V4821" i="1" s="1"/>
  <c r="P4822" i="1"/>
  <c r="V4822" i="1" s="1"/>
  <c r="P4823" i="1"/>
  <c r="V4823" i="1" s="1"/>
  <c r="P4824" i="1"/>
  <c r="V4824" i="1" s="1"/>
  <c r="P4825" i="1"/>
  <c r="V4825" i="1" s="1"/>
  <c r="P4826" i="1"/>
  <c r="V4826" i="1" s="1"/>
  <c r="P4827" i="1"/>
  <c r="V4827" i="1" s="1"/>
  <c r="P4828" i="1"/>
  <c r="V4828" i="1" s="1"/>
  <c r="P4829" i="1"/>
  <c r="V4829" i="1" s="1"/>
  <c r="P4830" i="1"/>
  <c r="V4830" i="1" s="1"/>
  <c r="P4831" i="1"/>
  <c r="V4831" i="1" s="1"/>
  <c r="P4832" i="1"/>
  <c r="V4832" i="1" s="1"/>
  <c r="P4833" i="1"/>
  <c r="V4833" i="1" s="1"/>
  <c r="P4834" i="1"/>
  <c r="V4834" i="1" s="1"/>
  <c r="P4835" i="1"/>
  <c r="V4835" i="1" s="1"/>
  <c r="P4836" i="1"/>
  <c r="V4836" i="1" s="1"/>
  <c r="P4837" i="1"/>
  <c r="V4837" i="1" s="1"/>
  <c r="P4838" i="1"/>
  <c r="V4838" i="1" s="1"/>
  <c r="P4839" i="1"/>
  <c r="V4839" i="1" s="1"/>
  <c r="P4840" i="1"/>
  <c r="V4840" i="1" s="1"/>
  <c r="P4841" i="1"/>
  <c r="V4841" i="1" s="1"/>
  <c r="P4842" i="1"/>
  <c r="V4842" i="1" s="1"/>
  <c r="P4843" i="1"/>
  <c r="V4843" i="1" s="1"/>
  <c r="P4844" i="1"/>
  <c r="V4844" i="1" s="1"/>
  <c r="P4845" i="1"/>
  <c r="V4845" i="1" s="1"/>
  <c r="P4846" i="1"/>
  <c r="V4846" i="1" s="1"/>
  <c r="P4847" i="1"/>
  <c r="V4847" i="1" s="1"/>
  <c r="P4848" i="1"/>
  <c r="V4848" i="1" s="1"/>
  <c r="P4849" i="1"/>
  <c r="V4849" i="1" s="1"/>
  <c r="P4850" i="1"/>
  <c r="V4850" i="1" s="1"/>
  <c r="P4851" i="1"/>
  <c r="V4851" i="1" s="1"/>
  <c r="P4852" i="1"/>
  <c r="V4852" i="1" s="1"/>
  <c r="P4853" i="1"/>
  <c r="V4853" i="1" s="1"/>
  <c r="P4854" i="1"/>
  <c r="V4854" i="1" s="1"/>
  <c r="P4855" i="1"/>
  <c r="V4855" i="1" s="1"/>
  <c r="P4856" i="1"/>
  <c r="V4856" i="1" s="1"/>
  <c r="P4857" i="1"/>
  <c r="V4857" i="1" s="1"/>
  <c r="P4858" i="1"/>
  <c r="V4858" i="1" s="1"/>
  <c r="P4859" i="1"/>
  <c r="V4859" i="1" s="1"/>
  <c r="P4860" i="1"/>
  <c r="V4860" i="1" s="1"/>
  <c r="P4861" i="1"/>
  <c r="V4861" i="1" s="1"/>
  <c r="P4862" i="1"/>
  <c r="V4862" i="1" s="1"/>
  <c r="P4863" i="1"/>
  <c r="V4863" i="1" s="1"/>
  <c r="P4864" i="1"/>
  <c r="V4864" i="1" s="1"/>
  <c r="P4865" i="1"/>
  <c r="V4865" i="1" s="1"/>
  <c r="P4866" i="1"/>
  <c r="V4866" i="1" s="1"/>
  <c r="P4867" i="1"/>
  <c r="V4867" i="1" s="1"/>
  <c r="P4868" i="1"/>
  <c r="V4868" i="1" s="1"/>
  <c r="P4869" i="1"/>
  <c r="V4869" i="1" s="1"/>
  <c r="P4870" i="1"/>
  <c r="V4870" i="1" s="1"/>
  <c r="P4871" i="1"/>
  <c r="V4871" i="1" s="1"/>
  <c r="P4872" i="1"/>
  <c r="V4872" i="1" s="1"/>
  <c r="P4873" i="1"/>
  <c r="V4873" i="1" s="1"/>
  <c r="P4874" i="1"/>
  <c r="V4874" i="1" s="1"/>
  <c r="P4875" i="1"/>
  <c r="V4875" i="1" s="1"/>
  <c r="P4876" i="1"/>
  <c r="V4876" i="1" s="1"/>
  <c r="P4877" i="1"/>
  <c r="V4877" i="1" s="1"/>
  <c r="P4878" i="1"/>
  <c r="V4878" i="1" s="1"/>
  <c r="P4879" i="1"/>
  <c r="V4879" i="1" s="1"/>
  <c r="P4880" i="1"/>
  <c r="V4880" i="1" s="1"/>
  <c r="P4881" i="1"/>
  <c r="V4881" i="1" s="1"/>
  <c r="P4882" i="1"/>
  <c r="V4882" i="1" s="1"/>
  <c r="P4883" i="1"/>
  <c r="V4883" i="1" s="1"/>
  <c r="P4884" i="1"/>
  <c r="V4884" i="1" s="1"/>
  <c r="P4885" i="1"/>
  <c r="V4885" i="1" s="1"/>
  <c r="P4886" i="1"/>
  <c r="V4886" i="1" s="1"/>
  <c r="P4887" i="1"/>
  <c r="V4887" i="1" s="1"/>
  <c r="P4888" i="1"/>
  <c r="V4888" i="1" s="1"/>
  <c r="P4889" i="1"/>
  <c r="V4889" i="1" s="1"/>
  <c r="P4890" i="1"/>
  <c r="V4890" i="1" s="1"/>
  <c r="P4891" i="1"/>
  <c r="V4891" i="1" s="1"/>
  <c r="P4892" i="1"/>
  <c r="V4892" i="1" s="1"/>
  <c r="P4893" i="1"/>
  <c r="V4893" i="1" s="1"/>
  <c r="P4894" i="1"/>
  <c r="V4894" i="1" s="1"/>
  <c r="P4895" i="1"/>
  <c r="V4895" i="1" s="1"/>
  <c r="P4896" i="1"/>
  <c r="V4896" i="1" s="1"/>
  <c r="P4897" i="1"/>
  <c r="V4897" i="1" s="1"/>
  <c r="P4898" i="1"/>
  <c r="V4898" i="1" s="1"/>
  <c r="P4899" i="1"/>
  <c r="V4899" i="1" s="1"/>
  <c r="P4900" i="1"/>
  <c r="V4900" i="1" s="1"/>
  <c r="P4901" i="1"/>
  <c r="V4901" i="1" s="1"/>
  <c r="P4902" i="1"/>
  <c r="V4902" i="1" s="1"/>
  <c r="P4903" i="1"/>
  <c r="V4903" i="1" s="1"/>
  <c r="P4904" i="1"/>
  <c r="V4904" i="1" s="1"/>
  <c r="P4905" i="1"/>
  <c r="V4905" i="1" s="1"/>
  <c r="P4906" i="1"/>
  <c r="V4906" i="1" s="1"/>
  <c r="P4907" i="1"/>
  <c r="V4907" i="1" s="1"/>
  <c r="P4908" i="1"/>
  <c r="V4908" i="1" s="1"/>
  <c r="P4909" i="1"/>
  <c r="V4909" i="1" s="1"/>
  <c r="P4910" i="1"/>
  <c r="V4910" i="1" s="1"/>
  <c r="P4911" i="1"/>
  <c r="V4911" i="1" s="1"/>
  <c r="P4912" i="1"/>
  <c r="V4912" i="1" s="1"/>
  <c r="P4913" i="1"/>
  <c r="V4913" i="1" s="1"/>
  <c r="P4914" i="1"/>
  <c r="V4914" i="1" s="1"/>
  <c r="P4915" i="1"/>
  <c r="V4915" i="1" s="1"/>
  <c r="P4916" i="1"/>
  <c r="V4916" i="1" s="1"/>
  <c r="P4917" i="1"/>
  <c r="V4917" i="1" s="1"/>
  <c r="P4918" i="1"/>
  <c r="V4918" i="1" s="1"/>
  <c r="P4919" i="1"/>
  <c r="V4919" i="1" s="1"/>
  <c r="P4920" i="1"/>
  <c r="V4920" i="1" s="1"/>
  <c r="P4921" i="1"/>
  <c r="V4921" i="1" s="1"/>
  <c r="P4922" i="1"/>
  <c r="V4922" i="1" s="1"/>
  <c r="P4923" i="1"/>
  <c r="V4923" i="1" s="1"/>
  <c r="P4924" i="1"/>
  <c r="V4924" i="1" s="1"/>
  <c r="P4925" i="1"/>
  <c r="V4925" i="1" s="1"/>
  <c r="P4926" i="1"/>
  <c r="V4926" i="1" s="1"/>
  <c r="P4927" i="1"/>
  <c r="V4927" i="1" s="1"/>
  <c r="P4928" i="1"/>
  <c r="V4928" i="1" s="1"/>
  <c r="P4929" i="1"/>
  <c r="V4929" i="1" s="1"/>
  <c r="P4930" i="1"/>
  <c r="V4930" i="1" s="1"/>
  <c r="P4931" i="1"/>
  <c r="V4931" i="1" s="1"/>
  <c r="P4932" i="1"/>
  <c r="V4932" i="1" s="1"/>
  <c r="P4933" i="1"/>
  <c r="V4933" i="1" s="1"/>
  <c r="P4934" i="1"/>
  <c r="V4934" i="1" s="1"/>
  <c r="P4935" i="1"/>
  <c r="V4935" i="1" s="1"/>
  <c r="P4936" i="1"/>
  <c r="V4936" i="1" s="1"/>
  <c r="P4937" i="1"/>
  <c r="V4937" i="1" s="1"/>
  <c r="P4938" i="1"/>
  <c r="V4938" i="1" s="1"/>
  <c r="P4939" i="1"/>
  <c r="V4939" i="1" s="1"/>
  <c r="P4940" i="1"/>
  <c r="V4940" i="1" s="1"/>
  <c r="P4941" i="1"/>
  <c r="V4941" i="1" s="1"/>
  <c r="P4942" i="1"/>
  <c r="V4942" i="1" s="1"/>
  <c r="P4943" i="1"/>
  <c r="V4943" i="1" s="1"/>
  <c r="P4944" i="1"/>
  <c r="V4944" i="1" s="1"/>
  <c r="P4945" i="1"/>
  <c r="V4945" i="1" s="1"/>
  <c r="P4946" i="1"/>
  <c r="V4946" i="1" s="1"/>
  <c r="P4947" i="1"/>
  <c r="V4947" i="1" s="1"/>
  <c r="P4948" i="1"/>
  <c r="V4948" i="1" s="1"/>
  <c r="P4949" i="1"/>
  <c r="V4949" i="1" s="1"/>
  <c r="P4950" i="1"/>
  <c r="V4950" i="1" s="1"/>
  <c r="P4951" i="1"/>
  <c r="V4951" i="1" s="1"/>
  <c r="P4952" i="1"/>
  <c r="V4952" i="1" s="1"/>
  <c r="P4953" i="1"/>
  <c r="V4953" i="1" s="1"/>
  <c r="P4954" i="1"/>
  <c r="V4954" i="1" s="1"/>
  <c r="P4955" i="1"/>
  <c r="V4955" i="1" s="1"/>
  <c r="P4956" i="1"/>
  <c r="V4956" i="1" s="1"/>
  <c r="P4957" i="1"/>
  <c r="V4957" i="1" s="1"/>
  <c r="P4958" i="1"/>
  <c r="V4958" i="1" s="1"/>
  <c r="P4959" i="1"/>
  <c r="V4959" i="1" s="1"/>
  <c r="P4960" i="1"/>
  <c r="V4960" i="1" s="1"/>
  <c r="P4961" i="1"/>
  <c r="V4961" i="1" s="1"/>
  <c r="P4962" i="1"/>
  <c r="V4962" i="1" s="1"/>
  <c r="P4963" i="1"/>
  <c r="V4963" i="1" s="1"/>
  <c r="P4964" i="1"/>
  <c r="V4964" i="1" s="1"/>
  <c r="P4965" i="1"/>
  <c r="V4965" i="1" s="1"/>
  <c r="P4966" i="1"/>
  <c r="V4966" i="1" s="1"/>
  <c r="P4967" i="1"/>
  <c r="V4967" i="1" s="1"/>
  <c r="P4968" i="1"/>
  <c r="V4968" i="1" s="1"/>
  <c r="P4969" i="1"/>
  <c r="V4969" i="1" s="1"/>
  <c r="P4970" i="1"/>
  <c r="V4970" i="1" s="1"/>
  <c r="P4971" i="1"/>
  <c r="V4971" i="1" s="1"/>
  <c r="P4972" i="1"/>
  <c r="V4972" i="1" s="1"/>
  <c r="P4973" i="1"/>
  <c r="V4973" i="1" s="1"/>
  <c r="P4974" i="1"/>
  <c r="V4974" i="1" s="1"/>
  <c r="P4975" i="1"/>
  <c r="V4975" i="1" s="1"/>
  <c r="P4976" i="1"/>
  <c r="V4976" i="1" s="1"/>
  <c r="P4977" i="1"/>
  <c r="V4977" i="1" s="1"/>
  <c r="P4978" i="1"/>
  <c r="V4978" i="1" s="1"/>
  <c r="P4979" i="1"/>
  <c r="V4979" i="1" s="1"/>
  <c r="P4980" i="1"/>
  <c r="V4980" i="1" s="1"/>
  <c r="P4981" i="1"/>
  <c r="V4981" i="1" s="1"/>
  <c r="P4982" i="1"/>
  <c r="V4982" i="1" s="1"/>
  <c r="P4983" i="1"/>
  <c r="V4983" i="1" s="1"/>
  <c r="P4984" i="1"/>
  <c r="V4984" i="1" s="1"/>
  <c r="P4985" i="1"/>
  <c r="V4985" i="1" s="1"/>
  <c r="P4986" i="1"/>
  <c r="V4986" i="1" s="1"/>
  <c r="P4987" i="1"/>
  <c r="V4987" i="1" s="1"/>
  <c r="P4988" i="1"/>
  <c r="V4988" i="1" s="1"/>
  <c r="P4989" i="1"/>
  <c r="V4989" i="1" s="1"/>
  <c r="P4990" i="1"/>
  <c r="V4990" i="1" s="1"/>
  <c r="P4991" i="1"/>
  <c r="V4991" i="1" s="1"/>
  <c r="P4992" i="1"/>
  <c r="V4992" i="1" s="1"/>
  <c r="P4993" i="1"/>
  <c r="V4993" i="1" s="1"/>
  <c r="P4994" i="1"/>
  <c r="V4994" i="1" s="1"/>
  <c r="P4995" i="1"/>
  <c r="V4995" i="1" s="1"/>
  <c r="P4996" i="1"/>
  <c r="V4996" i="1" s="1"/>
  <c r="P4997" i="1"/>
  <c r="V4997" i="1" s="1"/>
  <c r="P4998" i="1"/>
  <c r="V4998" i="1" s="1"/>
  <c r="P4999" i="1"/>
  <c r="V4999" i="1" s="1"/>
  <c r="P5000" i="1"/>
  <c r="V5000" i="1" s="1"/>
  <c r="P5001" i="1"/>
  <c r="V5001" i="1" s="1"/>
  <c r="P5002" i="1"/>
  <c r="V5002" i="1" s="1"/>
  <c r="P5003" i="1"/>
  <c r="V5003" i="1" s="1"/>
  <c r="P5004" i="1"/>
  <c r="V5004" i="1" s="1"/>
  <c r="P5005" i="1"/>
  <c r="V5005" i="1" s="1"/>
  <c r="P5006" i="1"/>
  <c r="V5006" i="1" s="1"/>
  <c r="P5007" i="1"/>
  <c r="V5007" i="1" s="1"/>
  <c r="P5008" i="1"/>
  <c r="V5008" i="1" s="1"/>
  <c r="P5009" i="1"/>
  <c r="V5009" i="1" s="1"/>
  <c r="P5010" i="1"/>
  <c r="V5010" i="1" s="1"/>
  <c r="P5011" i="1"/>
  <c r="V5011" i="1" s="1"/>
  <c r="P5012" i="1"/>
  <c r="V5012" i="1" s="1"/>
  <c r="P5013" i="1"/>
  <c r="V5013" i="1" s="1"/>
  <c r="P5014" i="1"/>
  <c r="V5014" i="1" s="1"/>
  <c r="P5015" i="1"/>
  <c r="V5015" i="1" s="1"/>
  <c r="P5016" i="1"/>
  <c r="V5016" i="1" s="1"/>
  <c r="P5017" i="1"/>
  <c r="V5017" i="1" s="1"/>
  <c r="P5018" i="1"/>
  <c r="V5018" i="1" s="1"/>
  <c r="P5019" i="1"/>
  <c r="V5019" i="1" s="1"/>
  <c r="P5020" i="1"/>
  <c r="V5020" i="1" s="1"/>
  <c r="P5021" i="1"/>
  <c r="V5021" i="1" s="1"/>
  <c r="P5022" i="1"/>
  <c r="V5022" i="1" s="1"/>
  <c r="P5023" i="1"/>
  <c r="V5023" i="1" s="1"/>
  <c r="P5024" i="1"/>
  <c r="V5024" i="1" s="1"/>
  <c r="P5025" i="1"/>
  <c r="V5025" i="1" s="1"/>
  <c r="P5026" i="1"/>
  <c r="V5026" i="1" s="1"/>
  <c r="P5027" i="1"/>
  <c r="V5027" i="1" s="1"/>
  <c r="P5028" i="1"/>
  <c r="V5028" i="1" s="1"/>
  <c r="P5029" i="1"/>
  <c r="V5029" i="1" s="1"/>
  <c r="P5030" i="1"/>
  <c r="V5030" i="1" s="1"/>
  <c r="P5031" i="1"/>
  <c r="V5031" i="1" s="1"/>
  <c r="P5032" i="1"/>
  <c r="V5032" i="1" s="1"/>
  <c r="P5033" i="1"/>
  <c r="V5033" i="1" s="1"/>
  <c r="P5034" i="1"/>
  <c r="V5034" i="1" s="1"/>
  <c r="P5035" i="1"/>
  <c r="V5035" i="1" s="1"/>
  <c r="P5036" i="1"/>
  <c r="V5036" i="1" s="1"/>
  <c r="P5037" i="1"/>
  <c r="V5037" i="1" s="1"/>
  <c r="P5038" i="1"/>
  <c r="V5038" i="1" s="1"/>
  <c r="P5039" i="1"/>
  <c r="V5039" i="1" s="1"/>
  <c r="P5040" i="1"/>
  <c r="V5040" i="1" s="1"/>
  <c r="P5041" i="1"/>
  <c r="V5041" i="1" s="1"/>
  <c r="P5042" i="1"/>
  <c r="V5042" i="1" s="1"/>
  <c r="P5043" i="1"/>
  <c r="V5043" i="1" s="1"/>
  <c r="P5044" i="1"/>
  <c r="V5044" i="1" s="1"/>
  <c r="P5045" i="1"/>
  <c r="V5045" i="1" s="1"/>
  <c r="P5046" i="1"/>
  <c r="V5046" i="1" s="1"/>
  <c r="P5047" i="1"/>
  <c r="V5047" i="1" s="1"/>
  <c r="P5048" i="1"/>
  <c r="V5048" i="1" s="1"/>
  <c r="P5049" i="1"/>
  <c r="V5049" i="1" s="1"/>
  <c r="P5050" i="1"/>
  <c r="V5050" i="1" s="1"/>
  <c r="P5051" i="1"/>
  <c r="V5051" i="1" s="1"/>
  <c r="P5052" i="1"/>
  <c r="V5052" i="1" s="1"/>
  <c r="P5053" i="1"/>
  <c r="V5053" i="1" s="1"/>
  <c r="P5054" i="1"/>
  <c r="V5054" i="1" s="1"/>
  <c r="P5055" i="1"/>
  <c r="V5055" i="1" s="1"/>
  <c r="P5056" i="1"/>
  <c r="V5056" i="1" s="1"/>
  <c r="P5057" i="1"/>
  <c r="V5057" i="1" s="1"/>
  <c r="P5058" i="1"/>
  <c r="V5058" i="1" s="1"/>
  <c r="P5059" i="1"/>
  <c r="V5059" i="1" s="1"/>
  <c r="P5060" i="1"/>
  <c r="V5060" i="1" s="1"/>
  <c r="P5061" i="1"/>
  <c r="V5061" i="1" s="1"/>
  <c r="P5062" i="1"/>
  <c r="V5062" i="1" s="1"/>
  <c r="P5063" i="1"/>
  <c r="V5063" i="1" s="1"/>
  <c r="P5064" i="1"/>
  <c r="V5064" i="1" s="1"/>
  <c r="P5065" i="1"/>
  <c r="V5065" i="1" s="1"/>
  <c r="P5066" i="1"/>
  <c r="V5066" i="1" s="1"/>
  <c r="P5067" i="1"/>
  <c r="V5067" i="1" s="1"/>
  <c r="P5068" i="1"/>
  <c r="V5068" i="1" s="1"/>
  <c r="P5069" i="1"/>
  <c r="V5069" i="1" s="1"/>
  <c r="P5070" i="1"/>
  <c r="V5070" i="1" s="1"/>
  <c r="P5071" i="1"/>
  <c r="V5071" i="1" s="1"/>
  <c r="P5072" i="1"/>
  <c r="V5072" i="1" s="1"/>
  <c r="P5073" i="1"/>
  <c r="V5073" i="1" s="1"/>
  <c r="P5074" i="1"/>
  <c r="V5074" i="1" s="1"/>
  <c r="P5075" i="1"/>
  <c r="V5075" i="1" s="1"/>
  <c r="P5076" i="1"/>
  <c r="V5076" i="1" s="1"/>
  <c r="P5077" i="1"/>
  <c r="V5077" i="1" s="1"/>
  <c r="P5078" i="1"/>
  <c r="V5078" i="1" s="1"/>
  <c r="P5079" i="1"/>
  <c r="V5079" i="1" s="1"/>
  <c r="P5080" i="1"/>
  <c r="V5080" i="1" s="1"/>
  <c r="P5081" i="1"/>
  <c r="V5081" i="1" s="1"/>
  <c r="P5082" i="1"/>
  <c r="V5082" i="1" s="1"/>
  <c r="P5083" i="1"/>
  <c r="V5083" i="1" s="1"/>
  <c r="P5084" i="1"/>
  <c r="V5084" i="1" s="1"/>
  <c r="P5085" i="1"/>
  <c r="V5085" i="1" s="1"/>
  <c r="P5086" i="1"/>
  <c r="V5086" i="1" s="1"/>
  <c r="P5087" i="1"/>
  <c r="V5087" i="1" s="1"/>
  <c r="P5088" i="1"/>
  <c r="V5088" i="1" s="1"/>
  <c r="P5089" i="1"/>
  <c r="V5089" i="1" s="1"/>
  <c r="P5090" i="1"/>
  <c r="V5090" i="1" s="1"/>
  <c r="P5091" i="1"/>
  <c r="V5091" i="1" s="1"/>
  <c r="P5092" i="1"/>
  <c r="V5092" i="1" s="1"/>
  <c r="P5093" i="1"/>
  <c r="V5093" i="1" s="1"/>
  <c r="P5094" i="1"/>
  <c r="V5094" i="1" s="1"/>
  <c r="P5095" i="1"/>
  <c r="V5095" i="1" s="1"/>
  <c r="P5096" i="1"/>
  <c r="V5096" i="1" s="1"/>
  <c r="P5097" i="1"/>
  <c r="V5097" i="1" s="1"/>
  <c r="P5098" i="1"/>
  <c r="V5098" i="1" s="1"/>
  <c r="P5099" i="1"/>
  <c r="V5099" i="1" s="1"/>
  <c r="P5100" i="1"/>
  <c r="V5100" i="1" s="1"/>
  <c r="P5101" i="1"/>
  <c r="V5101" i="1" s="1"/>
  <c r="P5102" i="1"/>
  <c r="V5102" i="1" s="1"/>
  <c r="P5103" i="1"/>
  <c r="V5103" i="1" s="1"/>
  <c r="P5104" i="1"/>
  <c r="V5104" i="1" s="1"/>
  <c r="P5105" i="1"/>
  <c r="V5105" i="1" s="1"/>
  <c r="P5106" i="1"/>
  <c r="V5106" i="1" s="1"/>
  <c r="P5107" i="1"/>
  <c r="V5107" i="1" s="1"/>
  <c r="P5108" i="1"/>
  <c r="V5108" i="1" s="1"/>
  <c r="P5109" i="1"/>
  <c r="V5109" i="1" s="1"/>
  <c r="P5110" i="1"/>
  <c r="V5110" i="1" s="1"/>
  <c r="P5111" i="1"/>
  <c r="V5111" i="1" s="1"/>
  <c r="P5112" i="1"/>
  <c r="V5112" i="1" s="1"/>
  <c r="P5113" i="1"/>
  <c r="V5113" i="1" s="1"/>
  <c r="P5114" i="1"/>
  <c r="V5114" i="1" s="1"/>
  <c r="P5115" i="1"/>
  <c r="V5115" i="1" s="1"/>
  <c r="P5116" i="1"/>
  <c r="V5116" i="1" s="1"/>
  <c r="P5117" i="1"/>
  <c r="V5117" i="1" s="1"/>
  <c r="P5118" i="1"/>
  <c r="V5118" i="1" s="1"/>
  <c r="P5119" i="1"/>
  <c r="V5119" i="1" s="1"/>
  <c r="P5120" i="1"/>
  <c r="V5120" i="1" s="1"/>
  <c r="P5121" i="1"/>
  <c r="V5121" i="1" s="1"/>
  <c r="P5122" i="1"/>
  <c r="V5122" i="1" s="1"/>
  <c r="P5123" i="1"/>
  <c r="V5123" i="1" s="1"/>
  <c r="P5124" i="1"/>
  <c r="V5124" i="1" s="1"/>
  <c r="P5125" i="1"/>
  <c r="V5125" i="1" s="1"/>
  <c r="P5126" i="1"/>
  <c r="V5126" i="1" s="1"/>
  <c r="P5127" i="1"/>
  <c r="V5127" i="1" s="1"/>
  <c r="P5128" i="1"/>
  <c r="V5128" i="1" s="1"/>
  <c r="P5129" i="1"/>
  <c r="V5129" i="1" s="1"/>
  <c r="P5130" i="1"/>
  <c r="V5130" i="1" s="1"/>
  <c r="P5131" i="1"/>
  <c r="V5131" i="1" s="1"/>
  <c r="P5132" i="1"/>
  <c r="V5132" i="1" s="1"/>
  <c r="P5133" i="1"/>
  <c r="V5133" i="1" s="1"/>
  <c r="P5134" i="1"/>
  <c r="V5134" i="1" s="1"/>
  <c r="P5135" i="1"/>
  <c r="V5135" i="1" s="1"/>
  <c r="P5136" i="1"/>
  <c r="V5136" i="1" s="1"/>
  <c r="P5137" i="1"/>
  <c r="V5137" i="1" s="1"/>
  <c r="P5138" i="1"/>
  <c r="V5138" i="1" s="1"/>
  <c r="P5139" i="1"/>
  <c r="V5139" i="1" s="1"/>
  <c r="P5140" i="1"/>
  <c r="V5140" i="1" s="1"/>
  <c r="P5141" i="1"/>
  <c r="V5141" i="1" s="1"/>
  <c r="P5142" i="1"/>
  <c r="V5142" i="1" s="1"/>
  <c r="P5143" i="1"/>
  <c r="V5143" i="1" s="1"/>
  <c r="P5144" i="1"/>
  <c r="V5144" i="1" s="1"/>
  <c r="P5145" i="1"/>
  <c r="V5145" i="1" s="1"/>
  <c r="P5146" i="1"/>
  <c r="V5146" i="1" s="1"/>
  <c r="P5147" i="1"/>
  <c r="V5147" i="1" s="1"/>
  <c r="P5148" i="1"/>
  <c r="V5148" i="1" s="1"/>
  <c r="P5149" i="1"/>
  <c r="V5149" i="1" s="1"/>
  <c r="P5150" i="1"/>
  <c r="V5150" i="1" s="1"/>
  <c r="P5151" i="1"/>
  <c r="V5151" i="1" s="1"/>
  <c r="P5152" i="1"/>
  <c r="V5152" i="1" s="1"/>
  <c r="P5153" i="1"/>
  <c r="V5153" i="1" s="1"/>
  <c r="P5154" i="1"/>
  <c r="V5154" i="1" s="1"/>
  <c r="P5155" i="1"/>
  <c r="V5155" i="1" s="1"/>
  <c r="P5156" i="1"/>
  <c r="V5156" i="1" s="1"/>
  <c r="P5157" i="1"/>
  <c r="V5157" i="1" s="1"/>
  <c r="P5158" i="1"/>
  <c r="V5158" i="1" s="1"/>
  <c r="P5159" i="1"/>
  <c r="V5159" i="1" s="1"/>
  <c r="P5160" i="1"/>
  <c r="V5160" i="1" s="1"/>
  <c r="P5161" i="1"/>
  <c r="V5161" i="1" s="1"/>
  <c r="P5162" i="1"/>
  <c r="V5162" i="1" s="1"/>
  <c r="P5163" i="1"/>
  <c r="V5163" i="1" s="1"/>
  <c r="P5164" i="1"/>
  <c r="V5164" i="1" s="1"/>
  <c r="P5165" i="1"/>
  <c r="V5165" i="1" s="1"/>
  <c r="P5166" i="1"/>
  <c r="V5166" i="1" s="1"/>
  <c r="P5167" i="1"/>
  <c r="V5167" i="1" s="1"/>
  <c r="P5168" i="1"/>
  <c r="V5168" i="1" s="1"/>
  <c r="P5169" i="1"/>
  <c r="V5169" i="1" s="1"/>
  <c r="P5170" i="1"/>
  <c r="V5170" i="1" s="1"/>
  <c r="P5171" i="1"/>
  <c r="V5171" i="1" s="1"/>
  <c r="P5172" i="1"/>
  <c r="V5172" i="1" s="1"/>
  <c r="P5173" i="1"/>
  <c r="V5173" i="1" s="1"/>
  <c r="P5174" i="1"/>
  <c r="V5174" i="1" s="1"/>
  <c r="P5175" i="1"/>
  <c r="V5175" i="1" s="1"/>
  <c r="P5176" i="1"/>
  <c r="V5176" i="1" s="1"/>
  <c r="P5177" i="1"/>
  <c r="V5177" i="1" s="1"/>
  <c r="P5178" i="1"/>
  <c r="V5178" i="1" s="1"/>
  <c r="P5179" i="1"/>
  <c r="V5179" i="1" s="1"/>
  <c r="P5180" i="1"/>
  <c r="V5180" i="1" s="1"/>
  <c r="P5181" i="1"/>
  <c r="V5181" i="1" s="1"/>
  <c r="P5182" i="1"/>
  <c r="V5182" i="1" s="1"/>
  <c r="P5183" i="1"/>
  <c r="V5183" i="1" s="1"/>
  <c r="P5184" i="1"/>
  <c r="V5184" i="1" s="1"/>
  <c r="P5185" i="1"/>
  <c r="V5185" i="1" s="1"/>
  <c r="P5186" i="1"/>
  <c r="V5186" i="1" s="1"/>
  <c r="P5187" i="1"/>
  <c r="V5187" i="1" s="1"/>
  <c r="P5188" i="1"/>
  <c r="V5188" i="1" s="1"/>
  <c r="P5189" i="1"/>
  <c r="V5189" i="1" s="1"/>
  <c r="P5190" i="1"/>
  <c r="V5190" i="1" s="1"/>
  <c r="P5191" i="1"/>
  <c r="V5191" i="1" s="1"/>
  <c r="P5192" i="1"/>
  <c r="V5192" i="1" s="1"/>
  <c r="P5193" i="1"/>
  <c r="V5193" i="1" s="1"/>
  <c r="P5194" i="1"/>
  <c r="V5194" i="1" s="1"/>
  <c r="P5195" i="1"/>
  <c r="V5195" i="1" s="1"/>
  <c r="P5196" i="1"/>
  <c r="V5196" i="1" s="1"/>
  <c r="P5197" i="1"/>
  <c r="V5197" i="1" s="1"/>
  <c r="P5198" i="1"/>
  <c r="V5198" i="1" s="1"/>
  <c r="P5199" i="1"/>
  <c r="V5199" i="1" s="1"/>
  <c r="P5200" i="1"/>
  <c r="V5200" i="1" s="1"/>
  <c r="P5201" i="1"/>
  <c r="V5201" i="1" s="1"/>
  <c r="P5202" i="1"/>
  <c r="V5202" i="1" s="1"/>
  <c r="P5203" i="1"/>
  <c r="V5203" i="1" s="1"/>
  <c r="P5204" i="1"/>
  <c r="V5204" i="1" s="1"/>
  <c r="P5205" i="1"/>
  <c r="V5205" i="1" s="1"/>
  <c r="P5206" i="1"/>
  <c r="V5206" i="1" s="1"/>
  <c r="P5207" i="1"/>
  <c r="V5207" i="1" s="1"/>
  <c r="P5208" i="1"/>
  <c r="V5208" i="1" s="1"/>
  <c r="P5209" i="1"/>
  <c r="V5209" i="1" s="1"/>
  <c r="P5210" i="1"/>
  <c r="V5210" i="1" s="1"/>
  <c r="P5211" i="1"/>
  <c r="V5211" i="1" s="1"/>
  <c r="P5212" i="1"/>
  <c r="V5212" i="1" s="1"/>
  <c r="P5213" i="1"/>
  <c r="V5213" i="1" s="1"/>
  <c r="P5214" i="1"/>
  <c r="V5214" i="1" s="1"/>
  <c r="P5215" i="1"/>
  <c r="V5215" i="1" s="1"/>
  <c r="P5216" i="1"/>
  <c r="V5216" i="1" s="1"/>
  <c r="P5217" i="1"/>
  <c r="V5217" i="1" s="1"/>
  <c r="P5218" i="1"/>
  <c r="V5218" i="1" s="1"/>
  <c r="P5219" i="1"/>
  <c r="V5219" i="1" s="1"/>
  <c r="P5220" i="1"/>
  <c r="V5220" i="1" s="1"/>
  <c r="P5221" i="1"/>
  <c r="V5221" i="1" s="1"/>
  <c r="P5222" i="1"/>
  <c r="V5222" i="1" s="1"/>
  <c r="P5223" i="1"/>
  <c r="V5223" i="1" s="1"/>
  <c r="P5224" i="1"/>
  <c r="V5224" i="1" s="1"/>
  <c r="P5225" i="1"/>
  <c r="V5225" i="1" s="1"/>
  <c r="P5226" i="1"/>
  <c r="V5226" i="1" s="1"/>
  <c r="P5227" i="1"/>
  <c r="V5227" i="1" s="1"/>
  <c r="P5228" i="1"/>
  <c r="V5228" i="1" s="1"/>
  <c r="P5229" i="1"/>
  <c r="V5229" i="1" s="1"/>
  <c r="P5230" i="1"/>
  <c r="V5230" i="1" s="1"/>
  <c r="P5231" i="1"/>
  <c r="V5231" i="1" s="1"/>
  <c r="P5232" i="1"/>
  <c r="V5232" i="1" s="1"/>
  <c r="P5233" i="1"/>
  <c r="V5233" i="1" s="1"/>
  <c r="P5234" i="1"/>
  <c r="V5234" i="1" s="1"/>
  <c r="P5235" i="1"/>
  <c r="V5235" i="1" s="1"/>
  <c r="P5236" i="1"/>
  <c r="V5236" i="1" s="1"/>
  <c r="P5237" i="1"/>
  <c r="V5237" i="1" s="1"/>
  <c r="P5238" i="1"/>
  <c r="V5238" i="1" s="1"/>
  <c r="P5239" i="1"/>
  <c r="V5239" i="1" s="1"/>
  <c r="P5240" i="1"/>
  <c r="V5240" i="1" s="1"/>
  <c r="P5241" i="1"/>
  <c r="V5241" i="1" s="1"/>
  <c r="P5242" i="1"/>
  <c r="V5242" i="1" s="1"/>
  <c r="P5243" i="1"/>
  <c r="V5243" i="1" s="1"/>
  <c r="P5244" i="1"/>
  <c r="V5244" i="1" s="1"/>
  <c r="P5245" i="1"/>
  <c r="V5245" i="1" s="1"/>
  <c r="P5246" i="1"/>
  <c r="V5246" i="1" s="1"/>
  <c r="P5247" i="1"/>
  <c r="V5247" i="1" s="1"/>
  <c r="P5248" i="1"/>
  <c r="V5248" i="1" s="1"/>
  <c r="P5249" i="1"/>
  <c r="V5249" i="1" s="1"/>
  <c r="P5250" i="1"/>
  <c r="V5250" i="1" s="1"/>
  <c r="P5251" i="1"/>
  <c r="V5251" i="1" s="1"/>
  <c r="P5252" i="1"/>
  <c r="V5252" i="1" s="1"/>
  <c r="P5253" i="1"/>
  <c r="V5253" i="1" s="1"/>
  <c r="P5254" i="1"/>
  <c r="V5254" i="1" s="1"/>
  <c r="P5255" i="1"/>
  <c r="V5255" i="1" s="1"/>
  <c r="P5256" i="1"/>
  <c r="V5256" i="1" s="1"/>
  <c r="P5257" i="1"/>
  <c r="V5257" i="1" s="1"/>
  <c r="P5258" i="1"/>
  <c r="V5258" i="1" s="1"/>
  <c r="P5259" i="1"/>
  <c r="V5259" i="1" s="1"/>
  <c r="P5260" i="1"/>
  <c r="V5260" i="1" s="1"/>
  <c r="P5261" i="1"/>
  <c r="V5261" i="1" s="1"/>
  <c r="P5262" i="1"/>
  <c r="V5262" i="1" s="1"/>
  <c r="P5263" i="1"/>
  <c r="V5263" i="1" s="1"/>
  <c r="P5264" i="1"/>
  <c r="V5264" i="1" s="1"/>
  <c r="P5265" i="1"/>
  <c r="V5265" i="1" s="1"/>
  <c r="P5266" i="1"/>
  <c r="V5266" i="1" s="1"/>
  <c r="P5267" i="1"/>
  <c r="V5267" i="1" s="1"/>
  <c r="P5268" i="1"/>
  <c r="V5268" i="1" s="1"/>
  <c r="P5269" i="1"/>
  <c r="V5269" i="1" s="1"/>
  <c r="P5270" i="1"/>
  <c r="V5270" i="1" s="1"/>
  <c r="P5271" i="1"/>
  <c r="V5271" i="1" s="1"/>
  <c r="P5272" i="1"/>
  <c r="V5272" i="1" s="1"/>
  <c r="P5273" i="1"/>
  <c r="V5273" i="1" s="1"/>
  <c r="P5274" i="1"/>
  <c r="V5274" i="1" s="1"/>
  <c r="P5275" i="1"/>
  <c r="V5275" i="1" s="1"/>
  <c r="P5276" i="1"/>
  <c r="V5276" i="1" s="1"/>
  <c r="P5277" i="1"/>
  <c r="V5277" i="1" s="1"/>
  <c r="P5278" i="1"/>
  <c r="V5278" i="1" s="1"/>
  <c r="P5279" i="1"/>
  <c r="V5279" i="1" s="1"/>
  <c r="P5280" i="1"/>
  <c r="V5280" i="1" s="1"/>
  <c r="P5281" i="1"/>
  <c r="V5281" i="1" s="1"/>
  <c r="P5282" i="1"/>
  <c r="V5282" i="1" s="1"/>
  <c r="P5283" i="1"/>
  <c r="V5283" i="1" s="1"/>
  <c r="P5284" i="1"/>
  <c r="V5284" i="1" s="1"/>
  <c r="P5285" i="1"/>
  <c r="V5285" i="1" s="1"/>
  <c r="P5286" i="1"/>
  <c r="V5286" i="1" s="1"/>
  <c r="P5287" i="1"/>
  <c r="V5287" i="1" s="1"/>
  <c r="P5288" i="1"/>
  <c r="V5288" i="1" s="1"/>
  <c r="P5289" i="1"/>
  <c r="V5289" i="1" s="1"/>
  <c r="P5290" i="1"/>
  <c r="V5290" i="1" s="1"/>
  <c r="P5291" i="1"/>
  <c r="V5291" i="1" s="1"/>
  <c r="P5292" i="1"/>
  <c r="V5292" i="1" s="1"/>
  <c r="P5293" i="1"/>
  <c r="V5293" i="1" s="1"/>
  <c r="P5294" i="1"/>
  <c r="V5294" i="1" s="1"/>
  <c r="P5295" i="1"/>
  <c r="V5295" i="1" s="1"/>
  <c r="P5296" i="1"/>
  <c r="V5296" i="1" s="1"/>
  <c r="P5297" i="1"/>
  <c r="V5297" i="1" s="1"/>
  <c r="P5298" i="1"/>
  <c r="V5298" i="1" s="1"/>
  <c r="P5299" i="1"/>
  <c r="V5299" i="1" s="1"/>
  <c r="P5300" i="1"/>
  <c r="V5300" i="1" s="1"/>
  <c r="P5301" i="1"/>
  <c r="V5301" i="1" s="1"/>
  <c r="P5302" i="1"/>
  <c r="V5302" i="1" s="1"/>
  <c r="P5303" i="1"/>
  <c r="V5303" i="1" s="1"/>
  <c r="P5304" i="1"/>
  <c r="V5304" i="1" s="1"/>
  <c r="P5305" i="1"/>
  <c r="V5305" i="1" s="1"/>
  <c r="P5306" i="1"/>
  <c r="V5306" i="1" s="1"/>
  <c r="P5307" i="1"/>
  <c r="V5307" i="1" s="1"/>
  <c r="P5308" i="1"/>
  <c r="V5308" i="1" s="1"/>
  <c r="P5309" i="1"/>
  <c r="V5309" i="1" s="1"/>
  <c r="P5310" i="1"/>
  <c r="V5310" i="1" s="1"/>
  <c r="P5311" i="1"/>
  <c r="V5311" i="1" s="1"/>
  <c r="P5312" i="1"/>
  <c r="V5312" i="1" s="1"/>
  <c r="P5313" i="1"/>
  <c r="V5313" i="1" s="1"/>
  <c r="P5314" i="1"/>
  <c r="V5314" i="1" s="1"/>
  <c r="P5315" i="1"/>
  <c r="V5315" i="1" s="1"/>
  <c r="P5316" i="1"/>
  <c r="V5316" i="1" s="1"/>
  <c r="P5317" i="1"/>
  <c r="V5317" i="1" s="1"/>
  <c r="P5318" i="1"/>
  <c r="V5318" i="1" s="1"/>
  <c r="P5319" i="1"/>
  <c r="V5319" i="1" s="1"/>
  <c r="P5320" i="1"/>
  <c r="V5320" i="1" s="1"/>
  <c r="P5321" i="1"/>
  <c r="V5321" i="1" s="1"/>
  <c r="P5322" i="1"/>
  <c r="V5322" i="1" s="1"/>
  <c r="P5323" i="1"/>
  <c r="V5323" i="1" s="1"/>
  <c r="P5324" i="1"/>
  <c r="V5324" i="1" s="1"/>
  <c r="P5325" i="1"/>
  <c r="V5325" i="1" s="1"/>
  <c r="P5326" i="1"/>
  <c r="V5326" i="1" s="1"/>
  <c r="P5327" i="1"/>
  <c r="V5327" i="1" s="1"/>
  <c r="P5328" i="1"/>
  <c r="V5328" i="1" s="1"/>
  <c r="P5329" i="1"/>
  <c r="V5329" i="1" s="1"/>
  <c r="P5330" i="1"/>
  <c r="V5330" i="1" s="1"/>
  <c r="P5331" i="1"/>
  <c r="V5331" i="1" s="1"/>
  <c r="P5332" i="1"/>
  <c r="V5332" i="1" s="1"/>
  <c r="P5333" i="1"/>
  <c r="V5333" i="1" s="1"/>
  <c r="P5334" i="1"/>
  <c r="V5334" i="1" s="1"/>
  <c r="P5335" i="1"/>
  <c r="V5335" i="1" s="1"/>
  <c r="P5336" i="1"/>
  <c r="V5336" i="1" s="1"/>
  <c r="P5337" i="1"/>
  <c r="V5337" i="1" s="1"/>
  <c r="P5338" i="1"/>
  <c r="V5338" i="1" s="1"/>
  <c r="P5339" i="1"/>
  <c r="V5339" i="1" s="1"/>
  <c r="P5340" i="1"/>
  <c r="V5340" i="1" s="1"/>
  <c r="P5341" i="1"/>
  <c r="V5341" i="1" s="1"/>
  <c r="P5342" i="1"/>
  <c r="V5342" i="1" s="1"/>
  <c r="P5343" i="1"/>
  <c r="V5343" i="1" s="1"/>
  <c r="P5344" i="1"/>
  <c r="V5344" i="1" s="1"/>
  <c r="P5345" i="1"/>
  <c r="V5345" i="1" s="1"/>
  <c r="P5346" i="1"/>
  <c r="V5346" i="1" s="1"/>
  <c r="P5347" i="1"/>
  <c r="V5347" i="1" s="1"/>
  <c r="P5348" i="1"/>
  <c r="V5348" i="1" s="1"/>
  <c r="P5349" i="1"/>
  <c r="V5349" i="1" s="1"/>
  <c r="P5350" i="1"/>
  <c r="V5350" i="1" s="1"/>
  <c r="P5351" i="1"/>
  <c r="V5351" i="1" s="1"/>
  <c r="P5352" i="1"/>
  <c r="V5352" i="1" s="1"/>
  <c r="P5353" i="1"/>
  <c r="V5353" i="1" s="1"/>
  <c r="P5354" i="1"/>
  <c r="V5354" i="1" s="1"/>
  <c r="P5355" i="1"/>
  <c r="V5355" i="1" s="1"/>
  <c r="P5356" i="1"/>
  <c r="V5356" i="1" s="1"/>
  <c r="P5357" i="1"/>
  <c r="V5357" i="1" s="1"/>
  <c r="P5358" i="1"/>
  <c r="V5358" i="1" s="1"/>
  <c r="P5359" i="1"/>
  <c r="V5359" i="1" s="1"/>
  <c r="P5360" i="1"/>
  <c r="V5360" i="1" s="1"/>
  <c r="P5361" i="1"/>
  <c r="V5361" i="1" s="1"/>
  <c r="P5362" i="1"/>
  <c r="V5362" i="1" s="1"/>
  <c r="P5363" i="1"/>
  <c r="V5363" i="1" s="1"/>
  <c r="P5364" i="1"/>
  <c r="V5364" i="1" s="1"/>
  <c r="P5365" i="1"/>
  <c r="V5365" i="1" s="1"/>
  <c r="P5366" i="1"/>
  <c r="V5366" i="1" s="1"/>
  <c r="P5367" i="1"/>
  <c r="V5367" i="1" s="1"/>
  <c r="P5368" i="1"/>
  <c r="V5368" i="1" s="1"/>
  <c r="P5369" i="1"/>
  <c r="V5369" i="1" s="1"/>
  <c r="P5370" i="1"/>
  <c r="V5370" i="1" s="1"/>
  <c r="P5371" i="1"/>
  <c r="V5371" i="1" s="1"/>
  <c r="P5372" i="1"/>
  <c r="V5372" i="1" s="1"/>
  <c r="P5373" i="1"/>
  <c r="V5373" i="1" s="1"/>
  <c r="P5374" i="1"/>
  <c r="V5374" i="1" s="1"/>
  <c r="P5375" i="1"/>
  <c r="V5375" i="1" s="1"/>
  <c r="P5376" i="1"/>
  <c r="V5376" i="1" s="1"/>
  <c r="P5377" i="1"/>
  <c r="V5377" i="1" s="1"/>
  <c r="P5378" i="1"/>
  <c r="V5378" i="1" s="1"/>
  <c r="P5379" i="1"/>
  <c r="V5379" i="1" s="1"/>
  <c r="P5380" i="1"/>
  <c r="V5380" i="1" s="1"/>
  <c r="P5381" i="1"/>
  <c r="V5381" i="1" s="1"/>
  <c r="P5382" i="1"/>
  <c r="V5382" i="1" s="1"/>
  <c r="P5383" i="1"/>
  <c r="V5383" i="1" s="1"/>
  <c r="P5384" i="1"/>
  <c r="V5384" i="1" s="1"/>
  <c r="P5385" i="1"/>
  <c r="V5385" i="1" s="1"/>
  <c r="P5386" i="1"/>
  <c r="V5386" i="1" s="1"/>
  <c r="P5387" i="1"/>
  <c r="V5387" i="1" s="1"/>
  <c r="P5388" i="1"/>
  <c r="V5388" i="1" s="1"/>
  <c r="P5389" i="1"/>
  <c r="V5389" i="1" s="1"/>
  <c r="P5390" i="1"/>
  <c r="V5390" i="1" s="1"/>
  <c r="P5391" i="1"/>
  <c r="V5391" i="1" s="1"/>
  <c r="P5392" i="1"/>
  <c r="V5392" i="1" s="1"/>
  <c r="P5393" i="1"/>
  <c r="V5393" i="1" s="1"/>
  <c r="P5394" i="1"/>
  <c r="V5394" i="1" s="1"/>
  <c r="P5395" i="1"/>
  <c r="V5395" i="1" s="1"/>
  <c r="P5396" i="1"/>
  <c r="V5396" i="1" s="1"/>
  <c r="P5397" i="1"/>
  <c r="V5397" i="1" s="1"/>
  <c r="P5398" i="1"/>
  <c r="V5398" i="1" s="1"/>
  <c r="P5399" i="1"/>
  <c r="V5399" i="1" s="1"/>
  <c r="P5400" i="1"/>
  <c r="V5400" i="1" s="1"/>
  <c r="P5401" i="1"/>
  <c r="V5401" i="1" s="1"/>
  <c r="P5402" i="1"/>
  <c r="V5402" i="1" s="1"/>
  <c r="P5403" i="1"/>
  <c r="V5403" i="1" s="1"/>
  <c r="P5404" i="1"/>
  <c r="V5404" i="1" s="1"/>
  <c r="P5405" i="1"/>
  <c r="V5405" i="1" s="1"/>
  <c r="P5406" i="1"/>
  <c r="V5406" i="1" s="1"/>
  <c r="P5407" i="1"/>
  <c r="V5407" i="1" s="1"/>
  <c r="P5408" i="1"/>
  <c r="V5408" i="1" s="1"/>
  <c r="P5409" i="1"/>
  <c r="V5409" i="1" s="1"/>
  <c r="P5410" i="1"/>
  <c r="V5410" i="1" s="1"/>
  <c r="P5411" i="1"/>
  <c r="V5411" i="1" s="1"/>
  <c r="P5412" i="1"/>
  <c r="V5412" i="1" s="1"/>
  <c r="P5413" i="1"/>
  <c r="V5413" i="1" s="1"/>
  <c r="P5414" i="1"/>
  <c r="V5414" i="1" s="1"/>
  <c r="P5415" i="1"/>
  <c r="V5415" i="1" s="1"/>
  <c r="P5416" i="1"/>
  <c r="V5416" i="1" s="1"/>
  <c r="P5417" i="1"/>
  <c r="V5417" i="1" s="1"/>
  <c r="P5418" i="1"/>
  <c r="V5418" i="1" s="1"/>
  <c r="P5419" i="1"/>
  <c r="V5419" i="1" s="1"/>
  <c r="P5420" i="1"/>
  <c r="V5420" i="1" s="1"/>
  <c r="P5421" i="1"/>
  <c r="V5421" i="1" s="1"/>
  <c r="P5422" i="1"/>
  <c r="V5422" i="1" s="1"/>
  <c r="P5423" i="1"/>
  <c r="V5423" i="1" s="1"/>
  <c r="P5424" i="1"/>
  <c r="V5424" i="1" s="1"/>
  <c r="P5425" i="1"/>
  <c r="V5425" i="1" s="1"/>
  <c r="P5426" i="1"/>
  <c r="V5426" i="1" s="1"/>
  <c r="P5427" i="1"/>
  <c r="V5427" i="1" s="1"/>
  <c r="P5428" i="1"/>
  <c r="V5428" i="1" s="1"/>
  <c r="P5429" i="1"/>
  <c r="V5429" i="1" s="1"/>
  <c r="P5430" i="1"/>
  <c r="V5430" i="1" s="1"/>
  <c r="P5431" i="1"/>
  <c r="V5431" i="1" s="1"/>
  <c r="P5432" i="1"/>
  <c r="V5432" i="1" s="1"/>
  <c r="P5433" i="1"/>
  <c r="V5433" i="1" s="1"/>
  <c r="P5434" i="1"/>
  <c r="V5434" i="1" s="1"/>
  <c r="P5435" i="1"/>
  <c r="V5435" i="1" s="1"/>
  <c r="P5436" i="1"/>
  <c r="V5436" i="1" s="1"/>
  <c r="P5437" i="1"/>
  <c r="V5437" i="1" s="1"/>
  <c r="P5438" i="1"/>
  <c r="V5438" i="1" s="1"/>
  <c r="P5439" i="1"/>
  <c r="V5439" i="1" s="1"/>
  <c r="P5440" i="1"/>
  <c r="V5440" i="1" s="1"/>
  <c r="P5441" i="1"/>
  <c r="V5441" i="1" s="1"/>
  <c r="P5442" i="1"/>
  <c r="V5442" i="1" s="1"/>
  <c r="P5443" i="1"/>
  <c r="V5443" i="1" s="1"/>
  <c r="P5444" i="1"/>
  <c r="V5444" i="1" s="1"/>
  <c r="P5445" i="1"/>
  <c r="V5445" i="1" s="1"/>
  <c r="P5446" i="1"/>
  <c r="V5446" i="1" s="1"/>
  <c r="P5447" i="1"/>
  <c r="V5447" i="1" s="1"/>
  <c r="P5448" i="1"/>
  <c r="V5448" i="1" s="1"/>
  <c r="P5449" i="1"/>
  <c r="V5449" i="1" s="1"/>
  <c r="P5450" i="1"/>
  <c r="V5450" i="1" s="1"/>
  <c r="P5451" i="1"/>
  <c r="V5451" i="1" s="1"/>
  <c r="P5452" i="1"/>
  <c r="V5452" i="1" s="1"/>
  <c r="P5453" i="1"/>
  <c r="V5453" i="1" s="1"/>
  <c r="P5454" i="1"/>
  <c r="V5454" i="1" s="1"/>
  <c r="P5455" i="1"/>
  <c r="V5455" i="1" s="1"/>
  <c r="P5456" i="1"/>
  <c r="V5456" i="1" s="1"/>
  <c r="P5457" i="1"/>
  <c r="V5457" i="1" s="1"/>
  <c r="P5458" i="1"/>
  <c r="V5458" i="1" s="1"/>
  <c r="P5459" i="1"/>
  <c r="V5459" i="1" s="1"/>
  <c r="P5460" i="1"/>
  <c r="V5460" i="1" s="1"/>
  <c r="P5461" i="1"/>
  <c r="V5461" i="1" s="1"/>
  <c r="P5462" i="1"/>
  <c r="V5462" i="1" s="1"/>
  <c r="P5463" i="1"/>
  <c r="V5463" i="1" s="1"/>
  <c r="P5464" i="1"/>
  <c r="V5464" i="1" s="1"/>
  <c r="P5465" i="1"/>
  <c r="V5465" i="1" s="1"/>
  <c r="P5466" i="1"/>
  <c r="V5466" i="1" s="1"/>
  <c r="P5467" i="1"/>
  <c r="V5467" i="1" s="1"/>
  <c r="P5468" i="1"/>
  <c r="V5468" i="1" s="1"/>
  <c r="P5469" i="1"/>
  <c r="V5469" i="1" s="1"/>
  <c r="P5470" i="1"/>
  <c r="V5470" i="1" s="1"/>
  <c r="P5471" i="1"/>
  <c r="V5471" i="1" s="1"/>
  <c r="P5472" i="1"/>
  <c r="V5472" i="1" s="1"/>
  <c r="P5473" i="1"/>
  <c r="V5473" i="1" s="1"/>
  <c r="P5474" i="1"/>
  <c r="V5474" i="1" s="1"/>
  <c r="P5475" i="1"/>
  <c r="V5475" i="1" s="1"/>
  <c r="P5476" i="1"/>
  <c r="V5476" i="1" s="1"/>
  <c r="P5477" i="1"/>
  <c r="V5477" i="1" s="1"/>
  <c r="P5478" i="1"/>
  <c r="V5478" i="1" s="1"/>
  <c r="P5479" i="1"/>
  <c r="V5479" i="1" s="1"/>
  <c r="P5480" i="1"/>
  <c r="V5480" i="1" s="1"/>
  <c r="P5481" i="1"/>
  <c r="V5481" i="1" s="1"/>
  <c r="P5482" i="1"/>
  <c r="V5482" i="1" s="1"/>
  <c r="P5483" i="1"/>
  <c r="V5483" i="1" s="1"/>
  <c r="P5484" i="1"/>
  <c r="V5484" i="1" s="1"/>
  <c r="P5485" i="1"/>
  <c r="V5485" i="1" s="1"/>
  <c r="P5486" i="1"/>
  <c r="V5486" i="1" s="1"/>
  <c r="P5487" i="1"/>
  <c r="V5487" i="1" s="1"/>
  <c r="P5488" i="1"/>
  <c r="V5488" i="1" s="1"/>
  <c r="P5489" i="1"/>
  <c r="V5489" i="1" s="1"/>
  <c r="P5490" i="1"/>
  <c r="V5490" i="1" s="1"/>
  <c r="P5491" i="1"/>
  <c r="V5491" i="1" s="1"/>
  <c r="P5492" i="1"/>
  <c r="V5492" i="1" s="1"/>
  <c r="P5493" i="1"/>
  <c r="V5493" i="1" s="1"/>
  <c r="P5494" i="1"/>
  <c r="V5494" i="1" s="1"/>
  <c r="P5495" i="1"/>
  <c r="V5495" i="1" s="1"/>
  <c r="P5496" i="1"/>
  <c r="V5496" i="1" s="1"/>
  <c r="P5497" i="1"/>
  <c r="V5497" i="1" s="1"/>
  <c r="P5498" i="1"/>
  <c r="V5498" i="1" s="1"/>
  <c r="P5499" i="1"/>
  <c r="V5499" i="1" s="1"/>
  <c r="P5500" i="1"/>
  <c r="V5500" i="1" s="1"/>
  <c r="P5501" i="1"/>
  <c r="V5501" i="1" s="1"/>
  <c r="P5502" i="1"/>
  <c r="V5502" i="1" s="1"/>
  <c r="P5503" i="1"/>
  <c r="V5503" i="1" s="1"/>
  <c r="P5504" i="1"/>
  <c r="V5504" i="1" s="1"/>
  <c r="P5505" i="1"/>
  <c r="V5505" i="1" s="1"/>
  <c r="P5506" i="1"/>
  <c r="V5506" i="1" s="1"/>
  <c r="P5507" i="1"/>
  <c r="V5507" i="1" s="1"/>
  <c r="P5508" i="1"/>
  <c r="V5508" i="1" s="1"/>
  <c r="P5509" i="1"/>
  <c r="V5509" i="1" s="1"/>
  <c r="P5510" i="1"/>
  <c r="V5510" i="1" s="1"/>
  <c r="P5511" i="1"/>
  <c r="V5511" i="1" s="1"/>
  <c r="P5512" i="1"/>
  <c r="V5512" i="1" s="1"/>
  <c r="P5513" i="1"/>
  <c r="V5513" i="1" s="1"/>
  <c r="P5514" i="1"/>
  <c r="V5514" i="1" s="1"/>
  <c r="P5515" i="1"/>
  <c r="V5515" i="1" s="1"/>
  <c r="P5516" i="1"/>
  <c r="V5516" i="1" s="1"/>
  <c r="P5517" i="1"/>
  <c r="V5517" i="1" s="1"/>
  <c r="P5518" i="1"/>
  <c r="V5518" i="1" s="1"/>
  <c r="P5519" i="1"/>
  <c r="V5519" i="1" s="1"/>
  <c r="P5520" i="1"/>
  <c r="V5520" i="1" s="1"/>
  <c r="P5521" i="1"/>
  <c r="V5521" i="1" s="1"/>
  <c r="P5522" i="1"/>
  <c r="V5522" i="1" s="1"/>
  <c r="P5523" i="1"/>
  <c r="V5523" i="1" s="1"/>
  <c r="P5524" i="1"/>
  <c r="V5524" i="1" s="1"/>
  <c r="P5525" i="1"/>
  <c r="V5525" i="1" s="1"/>
  <c r="P5526" i="1"/>
  <c r="V5526" i="1" s="1"/>
  <c r="P5527" i="1"/>
  <c r="V5527" i="1" s="1"/>
  <c r="P5528" i="1"/>
  <c r="V5528" i="1" s="1"/>
  <c r="P5529" i="1"/>
  <c r="V5529" i="1" s="1"/>
  <c r="P5530" i="1"/>
  <c r="V5530" i="1" s="1"/>
  <c r="P5531" i="1"/>
  <c r="V5531" i="1" s="1"/>
  <c r="P5532" i="1"/>
  <c r="V5532" i="1" s="1"/>
  <c r="P5533" i="1"/>
  <c r="V5533" i="1" s="1"/>
  <c r="P5534" i="1"/>
  <c r="V5534" i="1" s="1"/>
  <c r="P5535" i="1"/>
  <c r="V5535" i="1" s="1"/>
  <c r="P5536" i="1"/>
  <c r="V5536" i="1" s="1"/>
  <c r="P5537" i="1"/>
  <c r="V5537" i="1" s="1"/>
  <c r="P5538" i="1"/>
  <c r="V5538" i="1" s="1"/>
  <c r="P5539" i="1"/>
  <c r="V5539" i="1" s="1"/>
  <c r="P5540" i="1"/>
  <c r="V5540" i="1" s="1"/>
  <c r="P5541" i="1"/>
  <c r="V5541" i="1" s="1"/>
  <c r="P5542" i="1"/>
  <c r="V5542" i="1" s="1"/>
  <c r="P5543" i="1"/>
  <c r="V5543" i="1" s="1"/>
  <c r="P5544" i="1"/>
  <c r="V5544" i="1" s="1"/>
  <c r="P5545" i="1"/>
  <c r="V5545" i="1" s="1"/>
  <c r="P5546" i="1"/>
  <c r="V5546" i="1" s="1"/>
  <c r="P5547" i="1"/>
  <c r="V5547" i="1" s="1"/>
  <c r="P5548" i="1"/>
  <c r="V5548" i="1" s="1"/>
  <c r="P5549" i="1"/>
  <c r="V5549" i="1" s="1"/>
  <c r="P5550" i="1"/>
  <c r="V5550" i="1" s="1"/>
  <c r="P5551" i="1"/>
  <c r="V5551" i="1" s="1"/>
  <c r="P5552" i="1"/>
  <c r="V5552" i="1" s="1"/>
  <c r="P5553" i="1"/>
  <c r="V5553" i="1" s="1"/>
  <c r="P5554" i="1"/>
  <c r="V5554" i="1" s="1"/>
  <c r="P5555" i="1"/>
  <c r="V5555" i="1" s="1"/>
  <c r="P5556" i="1"/>
  <c r="V5556" i="1" s="1"/>
  <c r="P5557" i="1"/>
  <c r="V5557" i="1" s="1"/>
  <c r="P5558" i="1"/>
  <c r="V5558" i="1" s="1"/>
  <c r="P5559" i="1"/>
  <c r="V5559" i="1" s="1"/>
  <c r="P5560" i="1"/>
  <c r="V5560" i="1" s="1"/>
  <c r="P5561" i="1"/>
  <c r="V5561" i="1" s="1"/>
  <c r="P5562" i="1"/>
  <c r="V5562" i="1" s="1"/>
  <c r="P5563" i="1"/>
  <c r="V5563" i="1" s="1"/>
  <c r="P5564" i="1"/>
  <c r="V5564" i="1" s="1"/>
  <c r="P5565" i="1"/>
  <c r="V5565" i="1" s="1"/>
  <c r="P5566" i="1"/>
  <c r="V5566" i="1" s="1"/>
  <c r="P5567" i="1"/>
  <c r="V5567" i="1" s="1"/>
  <c r="P5568" i="1"/>
  <c r="V5568" i="1" s="1"/>
  <c r="P5569" i="1"/>
  <c r="V5569" i="1" s="1"/>
  <c r="P5570" i="1"/>
  <c r="V5570" i="1" s="1"/>
  <c r="P5571" i="1"/>
  <c r="V5571" i="1" s="1"/>
  <c r="P5572" i="1"/>
  <c r="V5572" i="1" s="1"/>
  <c r="P5573" i="1"/>
  <c r="V5573" i="1" s="1"/>
  <c r="P5574" i="1"/>
  <c r="V5574" i="1" s="1"/>
  <c r="P5575" i="1"/>
  <c r="V5575" i="1" s="1"/>
  <c r="P5576" i="1"/>
  <c r="V5576" i="1" s="1"/>
  <c r="P5577" i="1"/>
  <c r="V5577" i="1" s="1"/>
  <c r="P5578" i="1"/>
  <c r="V5578" i="1" s="1"/>
  <c r="P5579" i="1"/>
  <c r="V5579" i="1" s="1"/>
  <c r="P5580" i="1"/>
  <c r="V5580" i="1" s="1"/>
  <c r="P5581" i="1"/>
  <c r="V5581" i="1" s="1"/>
  <c r="P5582" i="1"/>
  <c r="V5582" i="1" s="1"/>
  <c r="P5583" i="1"/>
  <c r="V5583" i="1" s="1"/>
  <c r="P5584" i="1"/>
  <c r="V5584" i="1" s="1"/>
  <c r="P5585" i="1"/>
  <c r="V5585" i="1" s="1"/>
  <c r="P5586" i="1"/>
  <c r="V5586" i="1" s="1"/>
  <c r="P5587" i="1"/>
  <c r="V5587" i="1" s="1"/>
  <c r="P5588" i="1"/>
  <c r="V5588" i="1" s="1"/>
  <c r="P5589" i="1"/>
  <c r="V5589" i="1" s="1"/>
  <c r="P5590" i="1"/>
  <c r="V5590" i="1" s="1"/>
  <c r="P5591" i="1"/>
  <c r="V5591" i="1" s="1"/>
  <c r="P5592" i="1"/>
  <c r="V5592" i="1" s="1"/>
  <c r="P5593" i="1"/>
  <c r="V5593" i="1" s="1"/>
  <c r="P5594" i="1"/>
  <c r="V5594" i="1" s="1"/>
  <c r="P5595" i="1"/>
  <c r="V5595" i="1" s="1"/>
  <c r="P5596" i="1"/>
  <c r="V5596" i="1" s="1"/>
  <c r="P5597" i="1"/>
  <c r="V5597" i="1" s="1"/>
  <c r="P5598" i="1"/>
  <c r="V5598" i="1" s="1"/>
  <c r="P5599" i="1"/>
  <c r="V5599" i="1" s="1"/>
  <c r="P5600" i="1"/>
  <c r="V5600" i="1" s="1"/>
  <c r="P5601" i="1"/>
  <c r="V5601" i="1" s="1"/>
  <c r="P5602" i="1"/>
  <c r="V5602" i="1" s="1"/>
  <c r="P5603" i="1"/>
  <c r="V5603" i="1" s="1"/>
  <c r="P5604" i="1"/>
  <c r="V5604" i="1" s="1"/>
  <c r="P5605" i="1"/>
  <c r="V5605" i="1" s="1"/>
  <c r="P5606" i="1"/>
  <c r="V5606" i="1" s="1"/>
  <c r="P5607" i="1"/>
  <c r="V5607" i="1" s="1"/>
  <c r="P5608" i="1"/>
  <c r="V5608" i="1" s="1"/>
  <c r="P5609" i="1"/>
  <c r="V5609" i="1" s="1"/>
  <c r="P5610" i="1"/>
  <c r="V5610" i="1" s="1"/>
  <c r="P5611" i="1"/>
  <c r="V5611" i="1" s="1"/>
  <c r="P5612" i="1"/>
  <c r="V5612" i="1" s="1"/>
  <c r="P5613" i="1"/>
  <c r="V5613" i="1" s="1"/>
  <c r="P5614" i="1"/>
  <c r="V5614" i="1" s="1"/>
  <c r="P5615" i="1"/>
  <c r="V5615" i="1" s="1"/>
  <c r="P5616" i="1"/>
  <c r="V5616" i="1" s="1"/>
  <c r="P5617" i="1"/>
  <c r="V5617" i="1" s="1"/>
  <c r="P5618" i="1"/>
  <c r="V5618" i="1" s="1"/>
  <c r="P5619" i="1"/>
  <c r="V5619" i="1" s="1"/>
  <c r="P5620" i="1"/>
  <c r="V5620" i="1" s="1"/>
  <c r="P5621" i="1"/>
  <c r="V5621" i="1" s="1"/>
  <c r="P5622" i="1"/>
  <c r="V5622" i="1" s="1"/>
  <c r="P5623" i="1"/>
  <c r="V5623" i="1" s="1"/>
  <c r="P5624" i="1"/>
  <c r="V5624" i="1" s="1"/>
  <c r="P5625" i="1"/>
  <c r="V5625" i="1" s="1"/>
  <c r="P5626" i="1"/>
  <c r="V5626" i="1" s="1"/>
  <c r="P5627" i="1"/>
  <c r="V5627" i="1" s="1"/>
  <c r="P5628" i="1"/>
  <c r="V5628" i="1" s="1"/>
  <c r="P5629" i="1"/>
  <c r="V5629" i="1" s="1"/>
  <c r="P5630" i="1"/>
  <c r="V5630" i="1" s="1"/>
  <c r="P5631" i="1"/>
  <c r="V5631" i="1" s="1"/>
  <c r="P5632" i="1"/>
  <c r="V5632" i="1" s="1"/>
  <c r="P5633" i="1"/>
  <c r="V5633" i="1" s="1"/>
  <c r="P5634" i="1"/>
  <c r="V5634" i="1" s="1"/>
  <c r="P5635" i="1"/>
  <c r="V5635" i="1" s="1"/>
  <c r="P5636" i="1"/>
  <c r="V5636" i="1" s="1"/>
  <c r="P5637" i="1"/>
  <c r="V5637" i="1" s="1"/>
  <c r="P5638" i="1"/>
  <c r="V5638" i="1" s="1"/>
  <c r="P5639" i="1"/>
  <c r="V5639" i="1" s="1"/>
  <c r="P5640" i="1"/>
  <c r="V5640" i="1" s="1"/>
  <c r="P5641" i="1"/>
  <c r="V5641" i="1" s="1"/>
  <c r="P5642" i="1"/>
  <c r="V5642" i="1" s="1"/>
  <c r="P5643" i="1"/>
  <c r="V5643" i="1" s="1"/>
  <c r="P5644" i="1"/>
  <c r="V5644" i="1" s="1"/>
  <c r="P5645" i="1"/>
  <c r="V5645" i="1" s="1"/>
  <c r="P5646" i="1"/>
  <c r="V5646" i="1" s="1"/>
  <c r="P5647" i="1"/>
  <c r="V5647" i="1" s="1"/>
  <c r="P5648" i="1"/>
  <c r="V5648" i="1" s="1"/>
  <c r="P5649" i="1"/>
  <c r="V5649" i="1" s="1"/>
  <c r="P5650" i="1"/>
  <c r="V5650" i="1" s="1"/>
  <c r="P5651" i="1"/>
  <c r="V5651" i="1" s="1"/>
  <c r="P5652" i="1"/>
  <c r="V5652" i="1" s="1"/>
  <c r="P5653" i="1"/>
  <c r="V5653" i="1" s="1"/>
  <c r="P5654" i="1"/>
  <c r="V5654" i="1" s="1"/>
  <c r="P5655" i="1"/>
  <c r="V5655" i="1" s="1"/>
  <c r="P5656" i="1"/>
  <c r="V5656" i="1" s="1"/>
  <c r="P5657" i="1"/>
  <c r="V5657" i="1" s="1"/>
  <c r="P5658" i="1"/>
  <c r="V5658" i="1" s="1"/>
  <c r="P5659" i="1"/>
  <c r="V5659" i="1" s="1"/>
  <c r="P5660" i="1"/>
  <c r="V5660" i="1" s="1"/>
  <c r="P5661" i="1"/>
  <c r="V5661" i="1" s="1"/>
  <c r="P5662" i="1"/>
  <c r="V5662" i="1" s="1"/>
  <c r="P5663" i="1"/>
  <c r="V5663" i="1" s="1"/>
  <c r="P5664" i="1"/>
  <c r="V5664" i="1" s="1"/>
  <c r="P5665" i="1"/>
  <c r="V5665" i="1" s="1"/>
  <c r="P5666" i="1"/>
  <c r="V5666" i="1" s="1"/>
  <c r="P5667" i="1"/>
  <c r="V5667" i="1" s="1"/>
  <c r="P5668" i="1"/>
  <c r="V5668" i="1" s="1"/>
  <c r="P5669" i="1"/>
  <c r="V5669" i="1" s="1"/>
  <c r="P5670" i="1"/>
  <c r="V5670" i="1" s="1"/>
  <c r="P5671" i="1"/>
  <c r="V5671" i="1" s="1"/>
  <c r="P5672" i="1"/>
  <c r="V5672" i="1" s="1"/>
  <c r="P5673" i="1"/>
  <c r="V5673" i="1" s="1"/>
  <c r="P5674" i="1"/>
  <c r="V5674" i="1" s="1"/>
  <c r="P5675" i="1"/>
  <c r="V5675" i="1" s="1"/>
  <c r="P5676" i="1"/>
  <c r="V5676" i="1" s="1"/>
  <c r="P5677" i="1"/>
  <c r="V5677" i="1" s="1"/>
  <c r="P5678" i="1"/>
  <c r="V5678" i="1" s="1"/>
  <c r="P5679" i="1"/>
  <c r="V5679" i="1" s="1"/>
  <c r="P5680" i="1"/>
  <c r="V5680" i="1" s="1"/>
  <c r="P5681" i="1"/>
  <c r="V5681" i="1" s="1"/>
  <c r="P5682" i="1"/>
  <c r="V5682" i="1" s="1"/>
  <c r="P5683" i="1"/>
  <c r="V5683" i="1" s="1"/>
  <c r="P5684" i="1"/>
  <c r="V5684" i="1" s="1"/>
  <c r="P5685" i="1"/>
  <c r="V5685" i="1" s="1"/>
  <c r="P5686" i="1"/>
  <c r="V5686" i="1" s="1"/>
  <c r="P5687" i="1"/>
  <c r="V5687" i="1" s="1"/>
  <c r="P5688" i="1"/>
  <c r="V5688" i="1" s="1"/>
  <c r="P5689" i="1"/>
  <c r="V5689" i="1" s="1"/>
  <c r="P5690" i="1"/>
  <c r="V5690" i="1" s="1"/>
  <c r="P5691" i="1"/>
  <c r="V5691" i="1" s="1"/>
  <c r="P5692" i="1"/>
  <c r="V5692" i="1" s="1"/>
  <c r="P5693" i="1"/>
  <c r="V5693" i="1" s="1"/>
  <c r="P5694" i="1"/>
  <c r="V5694" i="1" s="1"/>
  <c r="P5695" i="1"/>
  <c r="V5695" i="1" s="1"/>
  <c r="P5696" i="1"/>
  <c r="V5696" i="1" s="1"/>
  <c r="P5697" i="1"/>
  <c r="V5697" i="1" s="1"/>
  <c r="P5698" i="1"/>
  <c r="V5698" i="1" s="1"/>
  <c r="P5699" i="1"/>
  <c r="V5699" i="1" s="1"/>
  <c r="P5700" i="1"/>
  <c r="V5700" i="1" s="1"/>
  <c r="P5701" i="1"/>
  <c r="V5701" i="1" s="1"/>
  <c r="P5702" i="1"/>
  <c r="V5702" i="1" s="1"/>
  <c r="P5703" i="1"/>
  <c r="V5703" i="1" s="1"/>
  <c r="P5704" i="1"/>
  <c r="V5704" i="1" s="1"/>
  <c r="P5705" i="1"/>
  <c r="V5705" i="1" s="1"/>
  <c r="P5706" i="1"/>
  <c r="V5706" i="1" s="1"/>
  <c r="P5707" i="1"/>
  <c r="V5707" i="1" s="1"/>
  <c r="P5708" i="1"/>
  <c r="V5708" i="1" s="1"/>
  <c r="P5709" i="1"/>
  <c r="V5709" i="1" s="1"/>
  <c r="P5710" i="1"/>
  <c r="V5710" i="1" s="1"/>
  <c r="P5711" i="1"/>
  <c r="V5711" i="1" s="1"/>
  <c r="P5712" i="1"/>
  <c r="V5712" i="1" s="1"/>
  <c r="P5713" i="1"/>
  <c r="V5713" i="1" s="1"/>
  <c r="P5714" i="1"/>
  <c r="V5714" i="1" s="1"/>
  <c r="P5715" i="1"/>
  <c r="V5715" i="1" s="1"/>
  <c r="P5716" i="1"/>
  <c r="V5716" i="1" s="1"/>
  <c r="P5717" i="1"/>
  <c r="V5717" i="1" s="1"/>
  <c r="P5718" i="1"/>
  <c r="V5718" i="1" s="1"/>
  <c r="P5719" i="1"/>
  <c r="V5719" i="1" s="1"/>
  <c r="P5720" i="1"/>
  <c r="V5720" i="1" s="1"/>
  <c r="P5721" i="1"/>
  <c r="V5721" i="1" s="1"/>
  <c r="P5722" i="1"/>
  <c r="V5722" i="1" s="1"/>
  <c r="P5723" i="1"/>
  <c r="V5723" i="1" s="1"/>
  <c r="P5724" i="1"/>
  <c r="V5724" i="1" s="1"/>
  <c r="P5725" i="1"/>
  <c r="V5725" i="1" s="1"/>
  <c r="P5726" i="1"/>
  <c r="V5726" i="1" s="1"/>
  <c r="P5727" i="1"/>
  <c r="V5727" i="1" s="1"/>
  <c r="P5728" i="1"/>
  <c r="V5728" i="1" s="1"/>
  <c r="P5729" i="1"/>
  <c r="V5729" i="1" s="1"/>
  <c r="P5730" i="1"/>
  <c r="V5730" i="1" s="1"/>
  <c r="P5731" i="1"/>
  <c r="V5731" i="1" s="1"/>
  <c r="P5732" i="1"/>
  <c r="V5732" i="1" s="1"/>
  <c r="P5733" i="1"/>
  <c r="V5733" i="1" s="1"/>
  <c r="P5734" i="1"/>
  <c r="V5734" i="1" s="1"/>
  <c r="P5735" i="1"/>
  <c r="V5735" i="1" s="1"/>
  <c r="P5736" i="1"/>
  <c r="V5736" i="1" s="1"/>
  <c r="P5737" i="1"/>
  <c r="V5737" i="1" s="1"/>
  <c r="P5738" i="1"/>
  <c r="V5738" i="1" s="1"/>
  <c r="P5739" i="1"/>
  <c r="V5739" i="1" s="1"/>
  <c r="P5740" i="1"/>
  <c r="V5740" i="1" s="1"/>
  <c r="P5741" i="1"/>
  <c r="V5741" i="1" s="1"/>
  <c r="P5742" i="1"/>
  <c r="V5742" i="1" s="1"/>
  <c r="P5743" i="1"/>
  <c r="V5743" i="1" s="1"/>
  <c r="P5744" i="1"/>
  <c r="V5744" i="1" s="1"/>
  <c r="P5745" i="1"/>
  <c r="V5745" i="1" s="1"/>
  <c r="P5746" i="1"/>
  <c r="V5746" i="1" s="1"/>
  <c r="P5747" i="1"/>
  <c r="V5747" i="1" s="1"/>
  <c r="P5748" i="1"/>
  <c r="V5748" i="1" s="1"/>
  <c r="P5749" i="1"/>
  <c r="V5749" i="1" s="1"/>
  <c r="P5750" i="1"/>
  <c r="V5750" i="1" s="1"/>
  <c r="P5751" i="1"/>
  <c r="V5751" i="1" s="1"/>
  <c r="P5752" i="1"/>
  <c r="V5752" i="1" s="1"/>
  <c r="P5753" i="1"/>
  <c r="V5753" i="1" s="1"/>
  <c r="P5754" i="1"/>
  <c r="V5754" i="1" s="1"/>
  <c r="P5755" i="1"/>
  <c r="V5755" i="1" s="1"/>
  <c r="P5756" i="1"/>
  <c r="V5756" i="1" s="1"/>
  <c r="P5757" i="1"/>
  <c r="V5757" i="1" s="1"/>
  <c r="P5758" i="1"/>
  <c r="V5758" i="1" s="1"/>
  <c r="P5759" i="1"/>
  <c r="V5759" i="1" s="1"/>
  <c r="P5760" i="1"/>
  <c r="V5760" i="1" s="1"/>
  <c r="P5761" i="1"/>
  <c r="V5761" i="1" s="1"/>
  <c r="P5762" i="1"/>
  <c r="V5762" i="1" s="1"/>
  <c r="P5763" i="1"/>
  <c r="V5763" i="1" s="1"/>
  <c r="P5764" i="1"/>
  <c r="V5764" i="1" s="1"/>
  <c r="P5765" i="1"/>
  <c r="V5765" i="1" s="1"/>
  <c r="P5766" i="1"/>
  <c r="V5766" i="1" s="1"/>
  <c r="P5767" i="1"/>
  <c r="V5767" i="1" s="1"/>
  <c r="P5768" i="1"/>
  <c r="V5768" i="1" s="1"/>
  <c r="P5769" i="1"/>
  <c r="V5769" i="1" s="1"/>
  <c r="P5770" i="1"/>
  <c r="V5770" i="1" s="1"/>
  <c r="P5771" i="1"/>
  <c r="V5771" i="1" s="1"/>
  <c r="P5772" i="1"/>
  <c r="V5772" i="1" s="1"/>
  <c r="P5773" i="1"/>
  <c r="V5773" i="1" s="1"/>
  <c r="P5774" i="1"/>
  <c r="V5774" i="1" s="1"/>
  <c r="P5775" i="1"/>
  <c r="V5775" i="1" s="1"/>
  <c r="P5776" i="1"/>
  <c r="V5776" i="1" s="1"/>
  <c r="P5777" i="1"/>
  <c r="V5777" i="1" s="1"/>
  <c r="P5778" i="1"/>
  <c r="V5778" i="1" s="1"/>
  <c r="P5779" i="1"/>
  <c r="V5779" i="1" s="1"/>
  <c r="P5780" i="1"/>
  <c r="V5780" i="1" s="1"/>
  <c r="P5781" i="1"/>
  <c r="V5781" i="1" s="1"/>
  <c r="P5782" i="1"/>
  <c r="V5782" i="1" s="1"/>
  <c r="P5783" i="1"/>
  <c r="V5783" i="1" s="1"/>
  <c r="P5784" i="1"/>
  <c r="V5784" i="1" s="1"/>
  <c r="P5785" i="1"/>
  <c r="V5785" i="1" s="1"/>
  <c r="P5786" i="1"/>
  <c r="V5786" i="1" s="1"/>
  <c r="P5787" i="1"/>
  <c r="V5787" i="1" s="1"/>
  <c r="P5788" i="1"/>
  <c r="V5788" i="1" s="1"/>
  <c r="P5789" i="1"/>
  <c r="V5789" i="1" s="1"/>
  <c r="P5790" i="1"/>
  <c r="V5790" i="1" s="1"/>
  <c r="P5791" i="1"/>
  <c r="V5791" i="1" s="1"/>
  <c r="P5792" i="1"/>
  <c r="V5792" i="1" s="1"/>
  <c r="P5793" i="1"/>
  <c r="V5793" i="1" s="1"/>
  <c r="P5794" i="1"/>
  <c r="V5794" i="1" s="1"/>
  <c r="P5795" i="1"/>
  <c r="V5795" i="1" s="1"/>
  <c r="P5796" i="1"/>
  <c r="V5796" i="1" s="1"/>
  <c r="P5797" i="1"/>
  <c r="V5797" i="1" s="1"/>
  <c r="P5798" i="1"/>
  <c r="V5798" i="1" s="1"/>
  <c r="P5799" i="1"/>
  <c r="V5799" i="1" s="1"/>
  <c r="P5800" i="1"/>
  <c r="V5800" i="1" s="1"/>
  <c r="P5801" i="1"/>
  <c r="V5801" i="1" s="1"/>
  <c r="P5802" i="1"/>
  <c r="V5802" i="1" s="1"/>
  <c r="P5803" i="1"/>
  <c r="V5803" i="1" s="1"/>
  <c r="P5804" i="1"/>
  <c r="V5804" i="1" s="1"/>
  <c r="P5805" i="1"/>
  <c r="V5805" i="1" s="1"/>
  <c r="P5806" i="1"/>
  <c r="V5806" i="1" s="1"/>
  <c r="P5807" i="1"/>
  <c r="V5807" i="1" s="1"/>
  <c r="P5808" i="1"/>
  <c r="V5808" i="1" s="1"/>
  <c r="P5809" i="1"/>
  <c r="V5809" i="1" s="1"/>
  <c r="P5810" i="1"/>
  <c r="V5810" i="1" s="1"/>
  <c r="P5811" i="1"/>
  <c r="V5811" i="1" s="1"/>
  <c r="P5812" i="1"/>
  <c r="V5812" i="1" s="1"/>
  <c r="P5813" i="1"/>
  <c r="V5813" i="1" s="1"/>
  <c r="P5814" i="1"/>
  <c r="V5814" i="1" s="1"/>
  <c r="P5815" i="1"/>
  <c r="V5815" i="1" s="1"/>
  <c r="P5816" i="1"/>
  <c r="V5816" i="1" s="1"/>
  <c r="P5817" i="1"/>
  <c r="V5817" i="1" s="1"/>
  <c r="P5818" i="1"/>
  <c r="V5818" i="1" s="1"/>
  <c r="P5819" i="1"/>
  <c r="V5819" i="1" s="1"/>
  <c r="P5820" i="1"/>
  <c r="V5820" i="1" s="1"/>
  <c r="P5821" i="1"/>
  <c r="V5821" i="1" s="1"/>
  <c r="P5822" i="1"/>
  <c r="V5822" i="1" s="1"/>
  <c r="P5823" i="1"/>
  <c r="V5823" i="1" s="1"/>
  <c r="P5824" i="1"/>
  <c r="V5824" i="1" s="1"/>
  <c r="P5825" i="1"/>
  <c r="V5825" i="1" s="1"/>
  <c r="P5826" i="1"/>
  <c r="V5826" i="1" s="1"/>
  <c r="P5827" i="1"/>
  <c r="V5827" i="1" s="1"/>
  <c r="P5828" i="1"/>
  <c r="V5828" i="1" s="1"/>
  <c r="P5829" i="1"/>
  <c r="V5829" i="1" s="1"/>
  <c r="P5830" i="1"/>
  <c r="V5830" i="1" s="1"/>
  <c r="P5831" i="1"/>
  <c r="V5831" i="1" s="1"/>
  <c r="P5832" i="1"/>
  <c r="V5832" i="1" s="1"/>
  <c r="P5833" i="1"/>
  <c r="V5833" i="1" s="1"/>
  <c r="P5834" i="1"/>
  <c r="V5834" i="1" s="1"/>
  <c r="P5835" i="1"/>
  <c r="V5835" i="1" s="1"/>
  <c r="P5836" i="1"/>
  <c r="V5836" i="1" s="1"/>
  <c r="P5837" i="1"/>
  <c r="V5837" i="1" s="1"/>
  <c r="P5838" i="1"/>
  <c r="V5838" i="1" s="1"/>
  <c r="P5839" i="1"/>
  <c r="V5839" i="1" s="1"/>
  <c r="P5840" i="1"/>
  <c r="V5840" i="1" s="1"/>
  <c r="P5841" i="1"/>
  <c r="V5841" i="1" s="1"/>
  <c r="P5842" i="1"/>
  <c r="V5842" i="1" s="1"/>
  <c r="P5843" i="1"/>
  <c r="V5843" i="1" s="1"/>
  <c r="P5844" i="1"/>
  <c r="V5844" i="1" s="1"/>
  <c r="P5845" i="1"/>
  <c r="V5845" i="1" s="1"/>
  <c r="P5846" i="1"/>
  <c r="V5846" i="1" s="1"/>
  <c r="P5847" i="1"/>
  <c r="V5847" i="1" s="1"/>
  <c r="P5848" i="1"/>
  <c r="V5848" i="1" s="1"/>
  <c r="P5849" i="1"/>
  <c r="V5849" i="1" s="1"/>
  <c r="P5850" i="1"/>
  <c r="V5850" i="1" s="1"/>
  <c r="P5851" i="1"/>
  <c r="V5851" i="1" s="1"/>
  <c r="P5852" i="1"/>
  <c r="V5852" i="1" s="1"/>
  <c r="P5853" i="1"/>
  <c r="V5853" i="1" s="1"/>
  <c r="P5854" i="1"/>
  <c r="V5854" i="1" s="1"/>
  <c r="P5855" i="1"/>
  <c r="V5855" i="1" s="1"/>
  <c r="P5856" i="1"/>
  <c r="V5856" i="1" s="1"/>
  <c r="P5857" i="1"/>
  <c r="V5857" i="1" s="1"/>
  <c r="P5858" i="1"/>
  <c r="V5858" i="1" s="1"/>
  <c r="P5859" i="1"/>
  <c r="V5859" i="1" s="1"/>
  <c r="P5860" i="1"/>
  <c r="V5860" i="1" s="1"/>
  <c r="P5861" i="1"/>
  <c r="V5861" i="1" s="1"/>
  <c r="P5862" i="1"/>
  <c r="V5862" i="1" s="1"/>
  <c r="P5863" i="1"/>
  <c r="V5863" i="1" s="1"/>
  <c r="P5864" i="1"/>
  <c r="V5864" i="1" s="1"/>
  <c r="P5865" i="1"/>
  <c r="V5865" i="1" s="1"/>
  <c r="P5866" i="1"/>
  <c r="V5866" i="1" s="1"/>
  <c r="P5867" i="1"/>
  <c r="V5867" i="1" s="1"/>
  <c r="P5868" i="1"/>
  <c r="V5868" i="1" s="1"/>
  <c r="P5869" i="1"/>
  <c r="V5869" i="1" s="1"/>
  <c r="P5870" i="1"/>
  <c r="V5870" i="1" s="1"/>
  <c r="P5871" i="1"/>
  <c r="V5871" i="1" s="1"/>
  <c r="P5872" i="1"/>
  <c r="V5872" i="1" s="1"/>
  <c r="P5873" i="1"/>
  <c r="V5873" i="1" s="1"/>
  <c r="P5874" i="1"/>
  <c r="V5874" i="1" s="1"/>
  <c r="P5875" i="1"/>
  <c r="V5875" i="1" s="1"/>
  <c r="P5876" i="1"/>
  <c r="V5876" i="1" s="1"/>
  <c r="P5877" i="1"/>
  <c r="V5877" i="1" s="1"/>
  <c r="P5878" i="1"/>
  <c r="V5878" i="1" s="1"/>
  <c r="P5879" i="1"/>
  <c r="V5879" i="1" s="1"/>
  <c r="P5880" i="1"/>
  <c r="V5880" i="1" s="1"/>
  <c r="P5881" i="1"/>
  <c r="V5881" i="1" s="1"/>
  <c r="P5882" i="1"/>
  <c r="V5882" i="1" s="1"/>
  <c r="P5883" i="1"/>
  <c r="V5883" i="1" s="1"/>
  <c r="P5884" i="1"/>
  <c r="V5884" i="1" s="1"/>
  <c r="P5885" i="1"/>
  <c r="V5885" i="1" s="1"/>
  <c r="P5886" i="1"/>
  <c r="V5886" i="1" s="1"/>
  <c r="P5887" i="1"/>
  <c r="V5887" i="1" s="1"/>
  <c r="P5888" i="1"/>
  <c r="V5888" i="1" s="1"/>
  <c r="P5889" i="1"/>
  <c r="V5889" i="1" s="1"/>
  <c r="P5890" i="1"/>
  <c r="V5890" i="1" s="1"/>
  <c r="P5891" i="1"/>
  <c r="V5891" i="1" s="1"/>
  <c r="P5892" i="1"/>
  <c r="V5892" i="1" s="1"/>
  <c r="P5893" i="1"/>
  <c r="V5893" i="1" s="1"/>
  <c r="P5894" i="1"/>
  <c r="V5894" i="1" s="1"/>
  <c r="P5895" i="1"/>
  <c r="V5895" i="1" s="1"/>
  <c r="P5896" i="1"/>
  <c r="V5896" i="1" s="1"/>
  <c r="P5897" i="1"/>
  <c r="V5897" i="1" s="1"/>
  <c r="P5898" i="1"/>
  <c r="V5898" i="1" s="1"/>
  <c r="P5899" i="1"/>
  <c r="V5899" i="1" s="1"/>
  <c r="P5900" i="1"/>
  <c r="V5900" i="1" s="1"/>
  <c r="P5901" i="1"/>
  <c r="V5901" i="1" s="1"/>
  <c r="P5902" i="1"/>
  <c r="V5902" i="1" s="1"/>
  <c r="P5903" i="1"/>
  <c r="V5903" i="1" s="1"/>
  <c r="P5904" i="1"/>
  <c r="V5904" i="1" s="1"/>
  <c r="P5905" i="1"/>
  <c r="V5905" i="1" s="1"/>
  <c r="P5906" i="1"/>
  <c r="V5906" i="1" s="1"/>
  <c r="P5907" i="1"/>
  <c r="V5907" i="1" s="1"/>
  <c r="P5908" i="1"/>
  <c r="V5908" i="1" s="1"/>
  <c r="P5909" i="1"/>
  <c r="V5909" i="1" s="1"/>
  <c r="P5910" i="1"/>
  <c r="V5910" i="1" s="1"/>
  <c r="P5911" i="1"/>
  <c r="V5911" i="1" s="1"/>
  <c r="P5912" i="1"/>
  <c r="V5912" i="1" s="1"/>
  <c r="P5913" i="1"/>
  <c r="V5913" i="1" s="1"/>
  <c r="P5914" i="1"/>
  <c r="V5914" i="1" s="1"/>
  <c r="P5915" i="1"/>
  <c r="V5915" i="1" s="1"/>
  <c r="P5916" i="1"/>
  <c r="V5916" i="1" s="1"/>
  <c r="P5917" i="1"/>
  <c r="V5917" i="1" s="1"/>
  <c r="P5918" i="1"/>
  <c r="V5918" i="1" s="1"/>
  <c r="P5919" i="1"/>
  <c r="V5919" i="1" s="1"/>
  <c r="P5920" i="1"/>
  <c r="V5920" i="1" s="1"/>
  <c r="P5921" i="1"/>
  <c r="V5921" i="1" s="1"/>
  <c r="P5922" i="1"/>
  <c r="V5922" i="1" s="1"/>
  <c r="P5923" i="1"/>
  <c r="V5923" i="1" s="1"/>
  <c r="P5924" i="1"/>
  <c r="V5924" i="1" s="1"/>
  <c r="P5925" i="1"/>
  <c r="V5925" i="1" s="1"/>
  <c r="P5926" i="1"/>
  <c r="V5926" i="1" s="1"/>
  <c r="P5927" i="1"/>
  <c r="V5927" i="1" s="1"/>
  <c r="P5928" i="1"/>
  <c r="V5928" i="1" s="1"/>
  <c r="P5929" i="1"/>
  <c r="V5929" i="1" s="1"/>
  <c r="P5930" i="1"/>
  <c r="V5930" i="1" s="1"/>
  <c r="P5931" i="1"/>
  <c r="V5931" i="1" s="1"/>
  <c r="P5932" i="1"/>
  <c r="V5932" i="1" s="1"/>
  <c r="P5933" i="1"/>
  <c r="V5933" i="1" s="1"/>
  <c r="P5934" i="1"/>
  <c r="V5934" i="1" s="1"/>
  <c r="P5935" i="1"/>
  <c r="V5935" i="1" s="1"/>
  <c r="P5936" i="1"/>
  <c r="V5936" i="1" s="1"/>
  <c r="P5937" i="1"/>
  <c r="V5937" i="1" s="1"/>
  <c r="P5938" i="1"/>
  <c r="V5938" i="1" s="1"/>
  <c r="P5939" i="1"/>
  <c r="V5939" i="1" s="1"/>
  <c r="P5940" i="1"/>
  <c r="V5940" i="1" s="1"/>
  <c r="P5941" i="1"/>
  <c r="V5941" i="1" s="1"/>
  <c r="P5942" i="1"/>
  <c r="V5942" i="1" s="1"/>
  <c r="P5943" i="1"/>
  <c r="V5943" i="1" s="1"/>
  <c r="P5944" i="1"/>
  <c r="V5944" i="1" s="1"/>
  <c r="P5945" i="1"/>
  <c r="V5945" i="1" s="1"/>
  <c r="P5946" i="1"/>
  <c r="V5946" i="1" s="1"/>
  <c r="P5947" i="1"/>
  <c r="V5947" i="1" s="1"/>
  <c r="P5948" i="1"/>
  <c r="V5948" i="1" s="1"/>
  <c r="P5949" i="1"/>
  <c r="V5949" i="1" s="1"/>
  <c r="P5950" i="1"/>
  <c r="V5950" i="1" s="1"/>
  <c r="P5951" i="1"/>
  <c r="V5951" i="1" s="1"/>
  <c r="P5952" i="1"/>
  <c r="V5952" i="1" s="1"/>
  <c r="P5953" i="1"/>
  <c r="V5953" i="1" s="1"/>
  <c r="P5954" i="1"/>
  <c r="V5954" i="1" s="1"/>
  <c r="P5955" i="1"/>
  <c r="V5955" i="1" s="1"/>
  <c r="P5956" i="1"/>
  <c r="V5956" i="1" s="1"/>
  <c r="P5957" i="1"/>
  <c r="V5957" i="1" s="1"/>
  <c r="P5958" i="1"/>
  <c r="V5958" i="1" s="1"/>
  <c r="P5959" i="1"/>
  <c r="V5959" i="1" s="1"/>
  <c r="P5960" i="1"/>
  <c r="V5960" i="1" s="1"/>
  <c r="P5961" i="1"/>
  <c r="V5961" i="1" s="1"/>
  <c r="P5962" i="1"/>
  <c r="V5962" i="1" s="1"/>
  <c r="P5963" i="1"/>
  <c r="V5963" i="1" s="1"/>
  <c r="P5964" i="1"/>
  <c r="V5964" i="1" s="1"/>
  <c r="P5965" i="1"/>
  <c r="V5965" i="1" s="1"/>
  <c r="P5966" i="1"/>
  <c r="V5966" i="1" s="1"/>
  <c r="P5967" i="1"/>
  <c r="V5967" i="1" s="1"/>
  <c r="P5968" i="1"/>
  <c r="V5968" i="1" s="1"/>
  <c r="P5969" i="1"/>
  <c r="V5969" i="1" s="1"/>
  <c r="P5970" i="1"/>
  <c r="V5970" i="1" s="1"/>
  <c r="P5971" i="1"/>
  <c r="V5971" i="1" s="1"/>
  <c r="P5972" i="1"/>
  <c r="V5972" i="1" s="1"/>
  <c r="P5973" i="1"/>
  <c r="V5973" i="1" s="1"/>
  <c r="P5974" i="1"/>
  <c r="V5974" i="1" s="1"/>
  <c r="P5975" i="1"/>
  <c r="V5975" i="1" s="1"/>
  <c r="P5976" i="1"/>
  <c r="V5976" i="1" s="1"/>
  <c r="P5977" i="1"/>
  <c r="V5977" i="1" s="1"/>
  <c r="P5978" i="1"/>
  <c r="V5978" i="1" s="1"/>
  <c r="P5979" i="1"/>
  <c r="V5979" i="1" s="1"/>
  <c r="P5980" i="1"/>
  <c r="V5980" i="1" s="1"/>
  <c r="P5981" i="1"/>
  <c r="V5981" i="1" s="1"/>
  <c r="P5982" i="1"/>
  <c r="V5982" i="1" s="1"/>
  <c r="P5983" i="1"/>
  <c r="V5983" i="1" s="1"/>
  <c r="P5984" i="1"/>
  <c r="V5984" i="1" s="1"/>
  <c r="P5985" i="1"/>
  <c r="V5985" i="1" s="1"/>
  <c r="P5986" i="1"/>
  <c r="V5986" i="1" s="1"/>
  <c r="P5987" i="1"/>
  <c r="V5987" i="1" s="1"/>
  <c r="P5988" i="1"/>
  <c r="V5988" i="1" s="1"/>
  <c r="P5989" i="1"/>
  <c r="V5989" i="1" s="1"/>
  <c r="P5990" i="1"/>
  <c r="V5990" i="1" s="1"/>
  <c r="P5991" i="1"/>
  <c r="V5991" i="1" s="1"/>
  <c r="P5992" i="1"/>
  <c r="V5992" i="1" s="1"/>
  <c r="P5993" i="1"/>
  <c r="V5993" i="1" s="1"/>
  <c r="P5994" i="1"/>
  <c r="V5994" i="1" s="1"/>
  <c r="P5995" i="1"/>
  <c r="V5995" i="1" s="1"/>
  <c r="P5996" i="1"/>
  <c r="V5996" i="1" s="1"/>
  <c r="P5997" i="1"/>
  <c r="V5997" i="1" s="1"/>
  <c r="P5998" i="1"/>
  <c r="V5998" i="1" s="1"/>
  <c r="P5999" i="1"/>
  <c r="V5999" i="1" s="1"/>
  <c r="P6000" i="1"/>
  <c r="V6000" i="1" s="1"/>
  <c r="P6001" i="1"/>
  <c r="V6001" i="1" s="1"/>
  <c r="P6002" i="1"/>
  <c r="V6002" i="1" s="1"/>
  <c r="P6003" i="1"/>
  <c r="V6003" i="1" s="1"/>
  <c r="P6004" i="1"/>
  <c r="V6004" i="1" s="1"/>
  <c r="P6005" i="1"/>
  <c r="V6005" i="1" s="1"/>
  <c r="P6006" i="1"/>
  <c r="V6006" i="1" s="1"/>
  <c r="P6007" i="1"/>
  <c r="V6007" i="1" s="1"/>
  <c r="P6008" i="1"/>
  <c r="V6008" i="1" s="1"/>
  <c r="P6009" i="1"/>
  <c r="V6009" i="1" s="1"/>
  <c r="P6010" i="1"/>
  <c r="V6010" i="1" s="1"/>
  <c r="P6011" i="1"/>
  <c r="V6011" i="1" s="1"/>
  <c r="P6012" i="1"/>
  <c r="V6012" i="1" s="1"/>
  <c r="P6013" i="1"/>
  <c r="V6013" i="1" s="1"/>
  <c r="P6014" i="1"/>
  <c r="V6014" i="1" s="1"/>
  <c r="P6015" i="1"/>
  <c r="V6015" i="1" s="1"/>
  <c r="P6016" i="1"/>
  <c r="V6016" i="1" s="1"/>
  <c r="P6017" i="1"/>
  <c r="V6017" i="1" s="1"/>
  <c r="P6018" i="1"/>
  <c r="V6018" i="1" s="1"/>
  <c r="P6019" i="1"/>
  <c r="V6019" i="1" s="1"/>
  <c r="P6020" i="1"/>
  <c r="V6020" i="1" s="1"/>
  <c r="P6021" i="1"/>
  <c r="V6021" i="1" s="1"/>
  <c r="P6022" i="1"/>
  <c r="V6022" i="1" s="1"/>
  <c r="P6023" i="1"/>
  <c r="V6023" i="1" s="1"/>
  <c r="P6024" i="1"/>
  <c r="V6024" i="1" s="1"/>
  <c r="P6025" i="1"/>
  <c r="V6025" i="1" s="1"/>
  <c r="P6026" i="1"/>
  <c r="V6026" i="1" s="1"/>
  <c r="P6027" i="1"/>
  <c r="V6027" i="1" s="1"/>
  <c r="P6028" i="1"/>
  <c r="V6028" i="1" s="1"/>
  <c r="P6029" i="1"/>
  <c r="V6029" i="1" s="1"/>
  <c r="P6030" i="1"/>
  <c r="V6030" i="1" s="1"/>
  <c r="P6031" i="1"/>
  <c r="V6031" i="1" s="1"/>
  <c r="P6032" i="1"/>
  <c r="V6032" i="1" s="1"/>
  <c r="P6033" i="1"/>
  <c r="V6033" i="1" s="1"/>
  <c r="P6034" i="1"/>
  <c r="V6034" i="1" s="1"/>
  <c r="P6035" i="1"/>
  <c r="V6035" i="1" s="1"/>
  <c r="P6036" i="1"/>
  <c r="V6036" i="1" s="1"/>
  <c r="P6037" i="1"/>
  <c r="V6037" i="1" s="1"/>
  <c r="P6038" i="1"/>
  <c r="V6038" i="1" s="1"/>
  <c r="P6039" i="1"/>
  <c r="V6039" i="1" s="1"/>
  <c r="P6040" i="1"/>
  <c r="V6040" i="1" s="1"/>
  <c r="P6041" i="1"/>
  <c r="V6041" i="1" s="1"/>
  <c r="P6042" i="1"/>
  <c r="V6042" i="1" s="1"/>
  <c r="P6043" i="1"/>
  <c r="V6043" i="1" s="1"/>
  <c r="P6044" i="1"/>
  <c r="V6044" i="1" s="1"/>
  <c r="P6045" i="1"/>
  <c r="V6045" i="1" s="1"/>
  <c r="P6046" i="1"/>
  <c r="V6046" i="1" s="1"/>
  <c r="P6047" i="1"/>
  <c r="V6047" i="1" s="1"/>
  <c r="P6048" i="1"/>
  <c r="V6048" i="1" s="1"/>
  <c r="P6049" i="1"/>
  <c r="V6049" i="1" s="1"/>
  <c r="P6050" i="1"/>
  <c r="V6050" i="1" s="1"/>
  <c r="P6051" i="1"/>
  <c r="V6051" i="1" s="1"/>
  <c r="P6052" i="1"/>
  <c r="V6052" i="1" s="1"/>
  <c r="P6053" i="1"/>
  <c r="V6053" i="1" s="1"/>
  <c r="P6054" i="1"/>
  <c r="V6054" i="1" s="1"/>
  <c r="P6055" i="1"/>
  <c r="V6055" i="1" s="1"/>
  <c r="P6056" i="1"/>
  <c r="V6056" i="1" s="1"/>
  <c r="P6057" i="1"/>
  <c r="V6057" i="1" s="1"/>
  <c r="P6058" i="1"/>
  <c r="V6058" i="1" s="1"/>
  <c r="P6059" i="1"/>
  <c r="V6059" i="1" s="1"/>
  <c r="P6060" i="1"/>
  <c r="V6060" i="1" s="1"/>
  <c r="P6061" i="1"/>
  <c r="V6061" i="1" s="1"/>
  <c r="P6062" i="1"/>
  <c r="V6062" i="1" s="1"/>
  <c r="P6063" i="1"/>
  <c r="V6063" i="1" s="1"/>
  <c r="P6064" i="1"/>
  <c r="V6064" i="1" s="1"/>
  <c r="P6065" i="1"/>
  <c r="V6065" i="1" s="1"/>
  <c r="P6066" i="1"/>
  <c r="V6066" i="1" s="1"/>
  <c r="P6067" i="1"/>
  <c r="V6067" i="1" s="1"/>
  <c r="P6068" i="1"/>
  <c r="V6068" i="1" s="1"/>
  <c r="P6069" i="1"/>
  <c r="V6069" i="1" s="1"/>
  <c r="P6070" i="1"/>
  <c r="V6070" i="1" s="1"/>
  <c r="P6071" i="1"/>
  <c r="V6071" i="1" s="1"/>
  <c r="P6072" i="1"/>
  <c r="V6072" i="1" s="1"/>
  <c r="P6073" i="1"/>
  <c r="V6073" i="1" s="1"/>
  <c r="P6074" i="1"/>
  <c r="V6074" i="1" s="1"/>
  <c r="P6075" i="1"/>
  <c r="V6075" i="1" s="1"/>
  <c r="P6076" i="1"/>
  <c r="V6076" i="1" s="1"/>
  <c r="P6077" i="1"/>
  <c r="V6077" i="1" s="1"/>
  <c r="P6078" i="1"/>
  <c r="V6078" i="1" s="1"/>
  <c r="P6079" i="1"/>
  <c r="V6079" i="1" s="1"/>
  <c r="P6080" i="1"/>
  <c r="V6080" i="1" s="1"/>
  <c r="P6081" i="1"/>
  <c r="V6081" i="1" s="1"/>
  <c r="P6082" i="1"/>
  <c r="V6082" i="1" s="1"/>
  <c r="P6083" i="1"/>
  <c r="V6083" i="1" s="1"/>
  <c r="P6084" i="1"/>
  <c r="V6084" i="1" s="1"/>
  <c r="P6085" i="1"/>
  <c r="V6085" i="1" s="1"/>
  <c r="P6086" i="1"/>
  <c r="V6086" i="1" s="1"/>
  <c r="P6087" i="1"/>
  <c r="V6087" i="1" s="1"/>
  <c r="P6088" i="1"/>
  <c r="V6088" i="1" s="1"/>
  <c r="P6089" i="1"/>
  <c r="V6089" i="1" s="1"/>
  <c r="P6090" i="1"/>
  <c r="V6090" i="1" s="1"/>
  <c r="P6091" i="1"/>
  <c r="V6091" i="1" s="1"/>
  <c r="P6092" i="1"/>
  <c r="V6092" i="1" s="1"/>
  <c r="P6093" i="1"/>
  <c r="V6093" i="1" s="1"/>
  <c r="P6094" i="1"/>
  <c r="V6094" i="1" s="1"/>
  <c r="P6095" i="1"/>
  <c r="V6095" i="1" s="1"/>
  <c r="P6096" i="1"/>
  <c r="V6096" i="1" s="1"/>
  <c r="P6097" i="1"/>
  <c r="V6097" i="1" s="1"/>
  <c r="P6098" i="1"/>
  <c r="V6098" i="1" s="1"/>
  <c r="P6099" i="1"/>
  <c r="V6099" i="1" s="1"/>
  <c r="P6100" i="1"/>
  <c r="V6100" i="1" s="1"/>
  <c r="P6101" i="1"/>
  <c r="V6101" i="1" s="1"/>
  <c r="P6102" i="1"/>
  <c r="V6102" i="1" s="1"/>
  <c r="P6103" i="1"/>
  <c r="V6103" i="1" s="1"/>
  <c r="P6104" i="1"/>
  <c r="V6104" i="1" s="1"/>
  <c r="P6105" i="1"/>
  <c r="V6105" i="1" s="1"/>
  <c r="P6106" i="1"/>
  <c r="V6106" i="1" s="1"/>
  <c r="P6107" i="1"/>
  <c r="V6107" i="1" s="1"/>
  <c r="P6108" i="1"/>
  <c r="V6108" i="1" s="1"/>
  <c r="P6109" i="1"/>
  <c r="V6109" i="1" s="1"/>
  <c r="P6110" i="1"/>
  <c r="V6110" i="1" s="1"/>
  <c r="P6111" i="1"/>
  <c r="V6111" i="1" s="1"/>
  <c r="P6112" i="1"/>
  <c r="V6112" i="1" s="1"/>
  <c r="P6113" i="1"/>
  <c r="V6113" i="1" s="1"/>
  <c r="P6114" i="1"/>
  <c r="V6114" i="1" s="1"/>
  <c r="P6115" i="1"/>
  <c r="V6115" i="1" s="1"/>
  <c r="P6116" i="1"/>
  <c r="V6116" i="1" s="1"/>
  <c r="P6117" i="1"/>
  <c r="V6117" i="1" s="1"/>
  <c r="P6118" i="1"/>
  <c r="V6118" i="1" s="1"/>
  <c r="P6119" i="1"/>
  <c r="V6119" i="1" s="1"/>
  <c r="P6120" i="1"/>
  <c r="V6120" i="1" s="1"/>
  <c r="P6121" i="1"/>
  <c r="V6121" i="1" s="1"/>
  <c r="P6122" i="1"/>
  <c r="V6122" i="1" s="1"/>
  <c r="P6123" i="1"/>
  <c r="V6123" i="1" s="1"/>
  <c r="P6124" i="1"/>
  <c r="V6124" i="1" s="1"/>
  <c r="P6125" i="1"/>
  <c r="V6125" i="1" s="1"/>
  <c r="P6126" i="1"/>
  <c r="V6126" i="1" s="1"/>
  <c r="P6127" i="1"/>
  <c r="V6127" i="1" s="1"/>
  <c r="P6128" i="1"/>
  <c r="V6128" i="1" s="1"/>
  <c r="P6129" i="1"/>
  <c r="V6129" i="1" s="1"/>
  <c r="P6130" i="1"/>
  <c r="V6130" i="1" s="1"/>
  <c r="P6131" i="1"/>
  <c r="V6131" i="1" s="1"/>
  <c r="P6132" i="1"/>
  <c r="V6132" i="1" s="1"/>
  <c r="P6133" i="1"/>
  <c r="V6133" i="1" s="1"/>
  <c r="P6134" i="1"/>
  <c r="V6134" i="1" s="1"/>
  <c r="P6135" i="1"/>
  <c r="V6135" i="1" s="1"/>
  <c r="P6136" i="1"/>
  <c r="V6136" i="1" s="1"/>
  <c r="P6137" i="1"/>
  <c r="V6137" i="1" s="1"/>
  <c r="P6138" i="1"/>
  <c r="V6138" i="1" s="1"/>
  <c r="P6139" i="1"/>
  <c r="V6139" i="1" s="1"/>
  <c r="P6140" i="1"/>
  <c r="V6140" i="1" s="1"/>
  <c r="P6141" i="1"/>
  <c r="V6141" i="1" s="1"/>
  <c r="P6142" i="1"/>
  <c r="V6142" i="1" s="1"/>
  <c r="P6143" i="1"/>
  <c r="V6143" i="1" s="1"/>
  <c r="P6144" i="1"/>
  <c r="V6144" i="1" s="1"/>
  <c r="P6145" i="1"/>
  <c r="V6145" i="1" s="1"/>
  <c r="P6146" i="1"/>
  <c r="V6146" i="1" s="1"/>
  <c r="P6147" i="1"/>
  <c r="V6147" i="1" s="1"/>
  <c r="P6148" i="1"/>
  <c r="V6148" i="1" s="1"/>
  <c r="P6149" i="1"/>
  <c r="V6149" i="1" s="1"/>
  <c r="P6150" i="1"/>
  <c r="V6150" i="1" s="1"/>
  <c r="P6151" i="1"/>
  <c r="V6151" i="1" s="1"/>
  <c r="P6152" i="1"/>
  <c r="V6152" i="1" s="1"/>
  <c r="P6153" i="1"/>
  <c r="V6153" i="1" s="1"/>
  <c r="P6154" i="1"/>
  <c r="V6154" i="1" s="1"/>
  <c r="P6155" i="1"/>
  <c r="V6155" i="1" s="1"/>
  <c r="P6156" i="1"/>
  <c r="V6156" i="1" s="1"/>
  <c r="P6157" i="1"/>
  <c r="V6157" i="1" s="1"/>
  <c r="P6158" i="1"/>
  <c r="V6158" i="1" s="1"/>
  <c r="P6159" i="1"/>
  <c r="V6159" i="1" s="1"/>
  <c r="P6160" i="1"/>
  <c r="V6160" i="1" s="1"/>
  <c r="P6161" i="1"/>
  <c r="V6161" i="1" s="1"/>
  <c r="P6162" i="1"/>
  <c r="V6162" i="1" s="1"/>
  <c r="P6163" i="1"/>
  <c r="V6163" i="1" s="1"/>
  <c r="P6164" i="1"/>
  <c r="V6164" i="1" s="1"/>
  <c r="P6165" i="1"/>
  <c r="V6165" i="1" s="1"/>
  <c r="P6166" i="1"/>
  <c r="V6166" i="1" s="1"/>
  <c r="P6167" i="1"/>
  <c r="V6167" i="1" s="1"/>
  <c r="P6168" i="1"/>
  <c r="V6168" i="1" s="1"/>
  <c r="P6169" i="1"/>
  <c r="V6169" i="1" s="1"/>
  <c r="P6170" i="1"/>
  <c r="V6170" i="1" s="1"/>
  <c r="P6171" i="1"/>
  <c r="V6171" i="1" s="1"/>
  <c r="P6172" i="1"/>
  <c r="V6172" i="1" s="1"/>
  <c r="P6173" i="1"/>
  <c r="V6173" i="1" s="1"/>
  <c r="P6174" i="1"/>
  <c r="V6174" i="1" s="1"/>
  <c r="P6175" i="1"/>
  <c r="V6175" i="1" s="1"/>
  <c r="P6176" i="1"/>
  <c r="V6176" i="1" s="1"/>
  <c r="P6177" i="1"/>
  <c r="V6177" i="1" s="1"/>
  <c r="P6178" i="1"/>
  <c r="V6178" i="1" s="1"/>
  <c r="P6179" i="1"/>
  <c r="V6179" i="1" s="1"/>
  <c r="P6180" i="1"/>
  <c r="V6180" i="1" s="1"/>
  <c r="P6181" i="1"/>
  <c r="V6181" i="1" s="1"/>
  <c r="P6182" i="1"/>
  <c r="V6182" i="1" s="1"/>
  <c r="P6183" i="1"/>
  <c r="V6183" i="1" s="1"/>
  <c r="P6184" i="1"/>
  <c r="V6184" i="1" s="1"/>
  <c r="P6185" i="1"/>
  <c r="V6185" i="1" s="1"/>
  <c r="P6186" i="1"/>
  <c r="V6186" i="1" s="1"/>
  <c r="P6187" i="1"/>
  <c r="V6187" i="1" s="1"/>
  <c r="P6188" i="1"/>
  <c r="V6188" i="1" s="1"/>
  <c r="P6189" i="1"/>
  <c r="V6189" i="1" s="1"/>
  <c r="P6190" i="1"/>
  <c r="V6190" i="1" s="1"/>
  <c r="P6191" i="1"/>
  <c r="V6191" i="1" s="1"/>
  <c r="P6192" i="1"/>
  <c r="V6192" i="1" s="1"/>
  <c r="P6193" i="1"/>
  <c r="V6193" i="1" s="1"/>
  <c r="P6194" i="1"/>
  <c r="V6194" i="1" s="1"/>
  <c r="P6195" i="1"/>
  <c r="V6195" i="1" s="1"/>
  <c r="P6196" i="1"/>
  <c r="V6196" i="1" s="1"/>
  <c r="P6197" i="1"/>
  <c r="V6197" i="1" s="1"/>
  <c r="P6198" i="1"/>
  <c r="V6198" i="1" s="1"/>
  <c r="P6199" i="1"/>
  <c r="V6199" i="1" s="1"/>
  <c r="P6200" i="1"/>
  <c r="V6200" i="1" s="1"/>
  <c r="P6201" i="1"/>
  <c r="V6201" i="1" s="1"/>
  <c r="P6202" i="1"/>
  <c r="V6202" i="1" s="1"/>
  <c r="P6203" i="1"/>
  <c r="V6203" i="1" s="1"/>
  <c r="P6204" i="1"/>
  <c r="V6204" i="1" s="1"/>
  <c r="P6205" i="1"/>
  <c r="V6205" i="1" s="1"/>
  <c r="P6206" i="1"/>
  <c r="V6206" i="1" s="1"/>
  <c r="P6207" i="1"/>
  <c r="V6207" i="1" s="1"/>
  <c r="P6208" i="1"/>
  <c r="V6208" i="1" s="1"/>
  <c r="P6209" i="1"/>
  <c r="V6209" i="1" s="1"/>
  <c r="P6210" i="1"/>
  <c r="V6210" i="1" s="1"/>
  <c r="P6211" i="1"/>
  <c r="V6211" i="1" s="1"/>
  <c r="P6212" i="1"/>
  <c r="V6212" i="1" s="1"/>
  <c r="P6213" i="1"/>
  <c r="V6213" i="1" s="1"/>
  <c r="P6214" i="1"/>
  <c r="V6214" i="1" s="1"/>
  <c r="P6215" i="1"/>
  <c r="V6215" i="1" s="1"/>
  <c r="P6216" i="1"/>
  <c r="V6216" i="1" s="1"/>
  <c r="P6217" i="1"/>
  <c r="V6217" i="1" s="1"/>
  <c r="P6218" i="1"/>
  <c r="V6218" i="1" s="1"/>
  <c r="P6219" i="1"/>
  <c r="V6219" i="1" s="1"/>
  <c r="P6220" i="1"/>
  <c r="V6220" i="1" s="1"/>
  <c r="P6221" i="1"/>
  <c r="V6221" i="1" s="1"/>
  <c r="P6222" i="1"/>
  <c r="V6222" i="1" s="1"/>
  <c r="P6223" i="1"/>
  <c r="V6223" i="1" s="1"/>
  <c r="P6224" i="1"/>
  <c r="V6224" i="1" s="1"/>
  <c r="P6225" i="1"/>
  <c r="V6225" i="1" s="1"/>
  <c r="P6226" i="1"/>
  <c r="V6226" i="1" s="1"/>
  <c r="P6227" i="1"/>
  <c r="V6227" i="1" s="1"/>
  <c r="P6228" i="1"/>
  <c r="V6228" i="1" s="1"/>
  <c r="P6229" i="1"/>
  <c r="V6229" i="1" s="1"/>
  <c r="P6230" i="1"/>
  <c r="V6230" i="1" s="1"/>
  <c r="P6231" i="1"/>
  <c r="V6231" i="1" s="1"/>
  <c r="P6232" i="1"/>
  <c r="V6232" i="1" s="1"/>
  <c r="P6233" i="1"/>
  <c r="V6233" i="1" s="1"/>
  <c r="P6234" i="1"/>
  <c r="V6234" i="1" s="1"/>
  <c r="P6235" i="1"/>
  <c r="V6235" i="1" s="1"/>
  <c r="P6236" i="1"/>
  <c r="V6236" i="1" s="1"/>
  <c r="P6237" i="1"/>
  <c r="V6237" i="1" s="1"/>
  <c r="P6238" i="1"/>
  <c r="V6238" i="1" s="1"/>
  <c r="P6239" i="1"/>
  <c r="V6239" i="1" s="1"/>
  <c r="P6240" i="1"/>
  <c r="V6240" i="1" s="1"/>
  <c r="P6241" i="1"/>
  <c r="V6241" i="1" s="1"/>
  <c r="P6242" i="1"/>
  <c r="V6242" i="1" s="1"/>
  <c r="P6243" i="1"/>
  <c r="V6243" i="1" s="1"/>
  <c r="P6244" i="1"/>
  <c r="V6244" i="1" s="1"/>
  <c r="P6245" i="1"/>
  <c r="V6245" i="1" s="1"/>
  <c r="P6246" i="1"/>
  <c r="V6246" i="1" s="1"/>
  <c r="P6247" i="1"/>
  <c r="V6247" i="1" s="1"/>
  <c r="P6248" i="1"/>
  <c r="V6248" i="1" s="1"/>
  <c r="P6249" i="1"/>
  <c r="V6249" i="1" s="1"/>
  <c r="P6250" i="1"/>
  <c r="V6250" i="1" s="1"/>
  <c r="P6251" i="1"/>
  <c r="V6251" i="1" s="1"/>
  <c r="P6252" i="1"/>
  <c r="V6252" i="1" s="1"/>
  <c r="P6253" i="1"/>
  <c r="V6253" i="1" s="1"/>
  <c r="P6254" i="1"/>
  <c r="V6254" i="1" s="1"/>
  <c r="P6255" i="1"/>
  <c r="V6255" i="1" s="1"/>
  <c r="P6256" i="1"/>
  <c r="V6256" i="1" s="1"/>
  <c r="P6257" i="1"/>
  <c r="V6257" i="1" s="1"/>
  <c r="P6258" i="1"/>
  <c r="V6258" i="1" s="1"/>
  <c r="P6259" i="1"/>
  <c r="V6259" i="1" s="1"/>
  <c r="P6260" i="1"/>
  <c r="V6260" i="1" s="1"/>
  <c r="P6261" i="1"/>
  <c r="V6261" i="1" s="1"/>
  <c r="P6262" i="1"/>
  <c r="V6262" i="1" s="1"/>
  <c r="P6263" i="1"/>
  <c r="V6263" i="1" s="1"/>
  <c r="P6264" i="1"/>
  <c r="V6264" i="1" s="1"/>
  <c r="P6265" i="1"/>
  <c r="V6265" i="1" s="1"/>
  <c r="P6266" i="1"/>
  <c r="V6266" i="1" s="1"/>
  <c r="P6267" i="1"/>
  <c r="V6267" i="1" s="1"/>
  <c r="P6268" i="1"/>
  <c r="V6268" i="1" s="1"/>
  <c r="P6269" i="1"/>
  <c r="V6269" i="1" s="1"/>
  <c r="P6270" i="1"/>
  <c r="V6270" i="1" s="1"/>
  <c r="P6271" i="1"/>
  <c r="V6271" i="1" s="1"/>
  <c r="P6272" i="1"/>
  <c r="V6272" i="1" s="1"/>
  <c r="P6273" i="1"/>
  <c r="V6273" i="1" s="1"/>
  <c r="P6274" i="1"/>
  <c r="V6274" i="1" s="1"/>
  <c r="P6275" i="1"/>
  <c r="V6275" i="1" s="1"/>
  <c r="P6276" i="1"/>
  <c r="V6276" i="1" s="1"/>
  <c r="P6277" i="1"/>
  <c r="V6277" i="1" s="1"/>
  <c r="P6278" i="1"/>
  <c r="V6278" i="1" s="1"/>
  <c r="P6279" i="1"/>
  <c r="V6279" i="1" s="1"/>
  <c r="P6280" i="1"/>
  <c r="V6280" i="1" s="1"/>
  <c r="P6281" i="1"/>
  <c r="V6281" i="1" s="1"/>
  <c r="P6282" i="1"/>
  <c r="V6282" i="1" s="1"/>
  <c r="P6283" i="1"/>
  <c r="V6283" i="1" s="1"/>
  <c r="P6284" i="1"/>
  <c r="V6284" i="1" s="1"/>
  <c r="P6285" i="1"/>
  <c r="V6285" i="1" s="1"/>
  <c r="P6286" i="1"/>
  <c r="V6286" i="1" s="1"/>
  <c r="P6287" i="1"/>
  <c r="V6287" i="1" s="1"/>
  <c r="P6288" i="1"/>
  <c r="V6288" i="1" s="1"/>
  <c r="P6289" i="1"/>
  <c r="V6289" i="1" s="1"/>
  <c r="P6290" i="1"/>
  <c r="V6290" i="1" s="1"/>
  <c r="P6291" i="1"/>
  <c r="V6291" i="1" s="1"/>
  <c r="P6292" i="1"/>
  <c r="V6292" i="1" s="1"/>
  <c r="P6293" i="1"/>
  <c r="V6293" i="1" s="1"/>
  <c r="P6294" i="1"/>
  <c r="V6294" i="1" s="1"/>
  <c r="P6295" i="1"/>
  <c r="V6295" i="1" s="1"/>
  <c r="P6296" i="1"/>
  <c r="V6296" i="1" s="1"/>
  <c r="P6297" i="1"/>
  <c r="V6297" i="1" s="1"/>
  <c r="P6298" i="1"/>
  <c r="V6298" i="1" s="1"/>
  <c r="P6299" i="1"/>
  <c r="V6299" i="1" s="1"/>
  <c r="P6300" i="1"/>
  <c r="V6300" i="1" s="1"/>
  <c r="P6301" i="1"/>
  <c r="V6301" i="1" s="1"/>
  <c r="P6302" i="1"/>
  <c r="V6302" i="1" s="1"/>
  <c r="P6303" i="1"/>
  <c r="V6303" i="1" s="1"/>
  <c r="P6304" i="1"/>
  <c r="V6304" i="1" s="1"/>
  <c r="P6305" i="1"/>
  <c r="V6305" i="1" s="1"/>
  <c r="P6306" i="1"/>
  <c r="V6306" i="1" s="1"/>
  <c r="P6307" i="1"/>
  <c r="V6307" i="1" s="1"/>
  <c r="P6308" i="1"/>
  <c r="V6308" i="1" s="1"/>
  <c r="P6309" i="1"/>
  <c r="V6309" i="1" s="1"/>
  <c r="P6310" i="1"/>
  <c r="V6310" i="1" s="1"/>
  <c r="P6311" i="1"/>
  <c r="V6311" i="1" s="1"/>
  <c r="P6312" i="1"/>
  <c r="V6312" i="1" s="1"/>
  <c r="P6313" i="1"/>
  <c r="V6313" i="1" s="1"/>
  <c r="P6314" i="1"/>
  <c r="V6314" i="1" s="1"/>
  <c r="P6315" i="1"/>
  <c r="V6315" i="1" s="1"/>
  <c r="P6316" i="1"/>
  <c r="V6316" i="1" s="1"/>
  <c r="P6317" i="1"/>
  <c r="V6317" i="1" s="1"/>
  <c r="P6318" i="1"/>
  <c r="V6318" i="1" s="1"/>
  <c r="P6319" i="1"/>
  <c r="V6319" i="1" s="1"/>
  <c r="P6320" i="1"/>
  <c r="V6320" i="1" s="1"/>
  <c r="P6321" i="1"/>
  <c r="V6321" i="1" s="1"/>
  <c r="P6322" i="1"/>
  <c r="V6322" i="1" s="1"/>
  <c r="P6323" i="1"/>
  <c r="V6323" i="1" s="1"/>
  <c r="P6324" i="1"/>
  <c r="V6324" i="1" s="1"/>
  <c r="P6325" i="1"/>
  <c r="V6325" i="1" s="1"/>
  <c r="P6326" i="1"/>
  <c r="V6326" i="1" s="1"/>
  <c r="P6327" i="1"/>
  <c r="V6327" i="1" s="1"/>
  <c r="P6328" i="1"/>
  <c r="V6328" i="1" s="1"/>
  <c r="P6329" i="1"/>
  <c r="V6329" i="1" s="1"/>
  <c r="P6330" i="1"/>
  <c r="V6330" i="1" s="1"/>
  <c r="P6331" i="1"/>
  <c r="V6331" i="1" s="1"/>
  <c r="P6332" i="1"/>
  <c r="V6332" i="1" s="1"/>
  <c r="P6333" i="1"/>
  <c r="V6333" i="1" s="1"/>
  <c r="P6334" i="1"/>
  <c r="V6334" i="1" s="1"/>
  <c r="P6335" i="1"/>
  <c r="V6335" i="1" s="1"/>
  <c r="P6336" i="1"/>
  <c r="V6336" i="1" s="1"/>
  <c r="P6337" i="1"/>
  <c r="V6337" i="1" s="1"/>
  <c r="P6338" i="1"/>
  <c r="V6338" i="1" s="1"/>
  <c r="P6339" i="1"/>
  <c r="V6339" i="1" s="1"/>
  <c r="P6340" i="1"/>
  <c r="V6340" i="1" s="1"/>
  <c r="P6341" i="1"/>
  <c r="V6341" i="1" s="1"/>
  <c r="P6342" i="1"/>
  <c r="V6342" i="1" s="1"/>
  <c r="P6343" i="1"/>
  <c r="V6343" i="1" s="1"/>
  <c r="P6344" i="1"/>
  <c r="V6344" i="1" s="1"/>
  <c r="P6345" i="1"/>
  <c r="V6345" i="1" s="1"/>
  <c r="P6346" i="1"/>
  <c r="V6346" i="1" s="1"/>
  <c r="P6347" i="1"/>
  <c r="V6347" i="1" s="1"/>
  <c r="P6348" i="1"/>
  <c r="V6348" i="1" s="1"/>
  <c r="P6349" i="1"/>
  <c r="V6349" i="1" s="1"/>
  <c r="P6350" i="1"/>
  <c r="V6350" i="1" s="1"/>
  <c r="P6351" i="1"/>
  <c r="V6351" i="1" s="1"/>
  <c r="P6352" i="1"/>
  <c r="V6352" i="1" s="1"/>
  <c r="P6353" i="1"/>
  <c r="V6353" i="1" s="1"/>
  <c r="P6354" i="1"/>
  <c r="V6354" i="1" s="1"/>
  <c r="P6355" i="1"/>
  <c r="V6355" i="1" s="1"/>
  <c r="P6356" i="1"/>
  <c r="V6356" i="1" s="1"/>
  <c r="P6357" i="1"/>
  <c r="V6357" i="1" s="1"/>
  <c r="P6358" i="1"/>
  <c r="V6358" i="1" s="1"/>
  <c r="P6359" i="1"/>
  <c r="V6359" i="1" s="1"/>
  <c r="P6360" i="1"/>
  <c r="V6360" i="1" s="1"/>
  <c r="P6361" i="1"/>
  <c r="V6361" i="1" s="1"/>
  <c r="P6362" i="1"/>
  <c r="V6362" i="1" s="1"/>
  <c r="P6363" i="1"/>
  <c r="V6363" i="1" s="1"/>
  <c r="P6364" i="1"/>
  <c r="V6364" i="1" s="1"/>
  <c r="P6365" i="1"/>
  <c r="V6365" i="1" s="1"/>
  <c r="P6366" i="1"/>
  <c r="V6366" i="1" s="1"/>
  <c r="P6367" i="1"/>
  <c r="V6367" i="1" s="1"/>
  <c r="P6368" i="1"/>
  <c r="V6368" i="1" s="1"/>
  <c r="P6369" i="1"/>
  <c r="V6369" i="1" s="1"/>
  <c r="P6370" i="1"/>
  <c r="V6370" i="1" s="1"/>
  <c r="P6371" i="1"/>
  <c r="V6371" i="1" s="1"/>
  <c r="P6372" i="1"/>
  <c r="V6372" i="1" s="1"/>
  <c r="P6373" i="1"/>
  <c r="V6373" i="1" s="1"/>
  <c r="P6374" i="1"/>
  <c r="V6374" i="1" s="1"/>
  <c r="P6375" i="1"/>
  <c r="V6375" i="1" s="1"/>
  <c r="P6376" i="1"/>
  <c r="V6376" i="1" s="1"/>
  <c r="P6377" i="1"/>
  <c r="V6377" i="1" s="1"/>
  <c r="P6378" i="1"/>
  <c r="V6378" i="1" s="1"/>
  <c r="P6379" i="1"/>
  <c r="V6379" i="1" s="1"/>
  <c r="P6380" i="1"/>
  <c r="V6380" i="1" s="1"/>
  <c r="P6381" i="1"/>
  <c r="V6381" i="1" s="1"/>
  <c r="P6382" i="1"/>
  <c r="V6382" i="1" s="1"/>
  <c r="P6383" i="1"/>
  <c r="V6383" i="1" s="1"/>
  <c r="P6384" i="1"/>
  <c r="V6384" i="1" s="1"/>
  <c r="P6385" i="1"/>
  <c r="V6385" i="1" s="1"/>
  <c r="P6386" i="1"/>
  <c r="V6386" i="1" s="1"/>
  <c r="P6387" i="1"/>
  <c r="V6387" i="1" s="1"/>
  <c r="P6388" i="1"/>
  <c r="V6388" i="1" s="1"/>
  <c r="P6389" i="1"/>
  <c r="V6389" i="1" s="1"/>
  <c r="P6390" i="1"/>
  <c r="V6390" i="1" s="1"/>
  <c r="P6391" i="1"/>
  <c r="V6391" i="1" s="1"/>
  <c r="P6392" i="1"/>
  <c r="V6392" i="1" s="1"/>
  <c r="P6393" i="1"/>
  <c r="V6393" i="1" s="1"/>
  <c r="P6394" i="1"/>
  <c r="V6394" i="1" s="1"/>
  <c r="P6395" i="1"/>
  <c r="V6395" i="1" s="1"/>
  <c r="P6396" i="1"/>
  <c r="V6396" i="1" s="1"/>
  <c r="P6397" i="1"/>
  <c r="V6397" i="1" s="1"/>
  <c r="P6398" i="1"/>
  <c r="V6398" i="1" s="1"/>
  <c r="P6399" i="1"/>
  <c r="V6399" i="1" s="1"/>
  <c r="P6400" i="1"/>
  <c r="V6400" i="1" s="1"/>
  <c r="P6401" i="1"/>
  <c r="V6401" i="1" s="1"/>
  <c r="P6402" i="1"/>
  <c r="V6402" i="1" s="1"/>
  <c r="P6403" i="1"/>
  <c r="V6403" i="1" s="1"/>
  <c r="P6404" i="1"/>
  <c r="V6404" i="1" s="1"/>
  <c r="P6405" i="1"/>
  <c r="V6405" i="1" s="1"/>
  <c r="P6406" i="1"/>
  <c r="V6406" i="1" s="1"/>
  <c r="P6407" i="1"/>
  <c r="V6407" i="1" s="1"/>
  <c r="P6408" i="1"/>
  <c r="V6408" i="1" s="1"/>
  <c r="P6409" i="1"/>
  <c r="V6409" i="1" s="1"/>
  <c r="P6410" i="1"/>
  <c r="V6410" i="1" s="1"/>
  <c r="P6411" i="1"/>
  <c r="V6411" i="1" s="1"/>
  <c r="P6412" i="1"/>
  <c r="V6412" i="1" s="1"/>
  <c r="P6413" i="1"/>
  <c r="V6413" i="1" s="1"/>
  <c r="P6414" i="1"/>
  <c r="V6414" i="1" s="1"/>
  <c r="P6415" i="1"/>
  <c r="V6415" i="1" s="1"/>
  <c r="P6416" i="1"/>
  <c r="V6416" i="1" s="1"/>
  <c r="P6417" i="1"/>
  <c r="V6417" i="1" s="1"/>
  <c r="P6418" i="1"/>
  <c r="V6418" i="1" s="1"/>
  <c r="P6419" i="1"/>
  <c r="V6419" i="1" s="1"/>
  <c r="P6420" i="1"/>
  <c r="V6420" i="1" s="1"/>
  <c r="P6421" i="1"/>
  <c r="V6421" i="1" s="1"/>
  <c r="P6422" i="1"/>
  <c r="V6422" i="1" s="1"/>
  <c r="P6423" i="1"/>
  <c r="V6423" i="1" s="1"/>
  <c r="P6424" i="1"/>
  <c r="V6424" i="1" s="1"/>
  <c r="P6425" i="1"/>
  <c r="V6425" i="1" s="1"/>
  <c r="P6426" i="1"/>
  <c r="V6426" i="1" s="1"/>
  <c r="P6427" i="1"/>
  <c r="V6427" i="1" s="1"/>
  <c r="P6428" i="1"/>
  <c r="V6428" i="1" s="1"/>
  <c r="P6429" i="1"/>
  <c r="V6429" i="1" s="1"/>
  <c r="P6430" i="1"/>
  <c r="V6430" i="1" s="1"/>
  <c r="P6431" i="1"/>
  <c r="V6431" i="1" s="1"/>
  <c r="P6432" i="1"/>
  <c r="V6432" i="1" s="1"/>
  <c r="P6433" i="1"/>
  <c r="V6433" i="1" s="1"/>
  <c r="P6434" i="1"/>
  <c r="V6434" i="1" s="1"/>
  <c r="P6435" i="1"/>
  <c r="V6435" i="1" s="1"/>
  <c r="P6436" i="1"/>
  <c r="V6436" i="1" s="1"/>
  <c r="P6437" i="1"/>
  <c r="V6437" i="1" s="1"/>
  <c r="P6438" i="1"/>
  <c r="V6438" i="1" s="1"/>
  <c r="P6439" i="1"/>
  <c r="V6439" i="1" s="1"/>
  <c r="P6440" i="1"/>
  <c r="V6440" i="1" s="1"/>
  <c r="P6441" i="1"/>
  <c r="V6441" i="1" s="1"/>
  <c r="P6442" i="1"/>
  <c r="V6442" i="1" s="1"/>
  <c r="P6443" i="1"/>
  <c r="V6443" i="1" s="1"/>
  <c r="P6444" i="1"/>
  <c r="V6444" i="1" s="1"/>
  <c r="P6445" i="1"/>
  <c r="V6445" i="1" s="1"/>
  <c r="P6446" i="1"/>
  <c r="V6446" i="1" s="1"/>
  <c r="P6447" i="1"/>
  <c r="V6447" i="1" s="1"/>
  <c r="P6448" i="1"/>
  <c r="V6448" i="1" s="1"/>
  <c r="P6449" i="1"/>
  <c r="V6449" i="1" s="1"/>
  <c r="P6450" i="1"/>
  <c r="V6450" i="1" s="1"/>
  <c r="P6451" i="1"/>
  <c r="V6451" i="1" s="1"/>
  <c r="P6452" i="1"/>
  <c r="V6452" i="1" s="1"/>
  <c r="P6453" i="1"/>
  <c r="V6453" i="1" s="1"/>
  <c r="P6454" i="1"/>
  <c r="V6454" i="1" s="1"/>
  <c r="P6455" i="1"/>
  <c r="V6455" i="1" s="1"/>
  <c r="P6456" i="1"/>
  <c r="V6456" i="1" s="1"/>
  <c r="P6457" i="1"/>
  <c r="V6457" i="1" s="1"/>
  <c r="P6458" i="1"/>
  <c r="V6458" i="1" s="1"/>
  <c r="P6459" i="1"/>
  <c r="V6459" i="1" s="1"/>
  <c r="P6460" i="1"/>
  <c r="V6460" i="1" s="1"/>
  <c r="P6461" i="1"/>
  <c r="V6461" i="1" s="1"/>
  <c r="P6462" i="1"/>
  <c r="V6462" i="1" s="1"/>
  <c r="P6463" i="1"/>
  <c r="V6463" i="1" s="1"/>
  <c r="P6464" i="1"/>
  <c r="V6464" i="1" s="1"/>
  <c r="P6465" i="1"/>
  <c r="V6465" i="1" s="1"/>
  <c r="P6466" i="1"/>
  <c r="V6466" i="1" s="1"/>
  <c r="P6467" i="1"/>
  <c r="V6467" i="1" s="1"/>
  <c r="P6468" i="1"/>
  <c r="V6468" i="1" s="1"/>
  <c r="P6469" i="1"/>
  <c r="V6469" i="1" s="1"/>
  <c r="P6470" i="1"/>
  <c r="V6470" i="1" s="1"/>
  <c r="P6471" i="1"/>
  <c r="V6471" i="1" s="1"/>
  <c r="P6472" i="1"/>
  <c r="V6472" i="1" s="1"/>
  <c r="P6473" i="1"/>
  <c r="V6473" i="1" s="1"/>
  <c r="P6474" i="1"/>
  <c r="V6474" i="1" s="1"/>
  <c r="P6475" i="1"/>
  <c r="V6475" i="1" s="1"/>
  <c r="P6476" i="1"/>
  <c r="V6476" i="1" s="1"/>
  <c r="P6477" i="1"/>
  <c r="V6477" i="1" s="1"/>
  <c r="P6478" i="1"/>
  <c r="V6478" i="1" s="1"/>
  <c r="P6479" i="1"/>
  <c r="V6479" i="1" s="1"/>
  <c r="P6480" i="1"/>
  <c r="V6480" i="1" s="1"/>
  <c r="P6481" i="1"/>
  <c r="V6481" i="1" s="1"/>
  <c r="P6482" i="1"/>
  <c r="V6482" i="1" s="1"/>
  <c r="P6483" i="1"/>
  <c r="V6483" i="1" s="1"/>
  <c r="P6484" i="1"/>
  <c r="V6484" i="1" s="1"/>
  <c r="P6485" i="1"/>
  <c r="V6485" i="1" s="1"/>
  <c r="P6486" i="1"/>
  <c r="V6486" i="1" s="1"/>
  <c r="P6487" i="1"/>
  <c r="V6487" i="1" s="1"/>
  <c r="P6488" i="1"/>
  <c r="V6488" i="1" s="1"/>
  <c r="P6489" i="1"/>
  <c r="V6489" i="1" s="1"/>
  <c r="P6490" i="1"/>
  <c r="V6490" i="1" s="1"/>
  <c r="P6491" i="1"/>
  <c r="V6491" i="1" s="1"/>
  <c r="P6492" i="1"/>
  <c r="V6492" i="1" s="1"/>
  <c r="P6493" i="1"/>
  <c r="V6493" i="1" s="1"/>
  <c r="P6494" i="1"/>
  <c r="V6494" i="1" s="1"/>
  <c r="P6495" i="1"/>
  <c r="V6495" i="1" s="1"/>
  <c r="P6496" i="1"/>
  <c r="V6496" i="1" s="1"/>
  <c r="P6497" i="1"/>
  <c r="V6497" i="1" s="1"/>
  <c r="P6498" i="1"/>
  <c r="V6498" i="1" s="1"/>
  <c r="P6499" i="1"/>
  <c r="V6499" i="1" s="1"/>
  <c r="P6500" i="1"/>
  <c r="V6500" i="1" s="1"/>
  <c r="P6501" i="1"/>
  <c r="V6501" i="1" s="1"/>
  <c r="P6502" i="1"/>
  <c r="V6502" i="1" s="1"/>
  <c r="P6503" i="1"/>
  <c r="V6503" i="1" s="1"/>
  <c r="P6504" i="1"/>
  <c r="V6504" i="1" s="1"/>
  <c r="P6505" i="1"/>
  <c r="V6505" i="1" s="1"/>
  <c r="P6506" i="1"/>
  <c r="V6506" i="1" s="1"/>
  <c r="P6507" i="1"/>
  <c r="V6507" i="1" s="1"/>
  <c r="P6508" i="1"/>
  <c r="V6508" i="1" s="1"/>
  <c r="P6509" i="1"/>
  <c r="V6509" i="1" s="1"/>
  <c r="P6510" i="1"/>
  <c r="V6510" i="1" s="1"/>
  <c r="P6511" i="1"/>
  <c r="V6511" i="1" s="1"/>
  <c r="P6512" i="1"/>
  <c r="V6512" i="1" s="1"/>
  <c r="P6513" i="1"/>
  <c r="V6513" i="1" s="1"/>
  <c r="P6514" i="1"/>
  <c r="V6514" i="1" s="1"/>
  <c r="P6515" i="1"/>
  <c r="V6515" i="1" s="1"/>
  <c r="P6516" i="1"/>
  <c r="V6516" i="1" s="1"/>
  <c r="P6517" i="1"/>
  <c r="V6517" i="1" s="1"/>
  <c r="P6518" i="1"/>
  <c r="V6518" i="1" s="1"/>
  <c r="P6519" i="1"/>
  <c r="V6519" i="1" s="1"/>
  <c r="P6520" i="1"/>
  <c r="V6520" i="1" s="1"/>
  <c r="P6521" i="1"/>
  <c r="V6521" i="1" s="1"/>
  <c r="P6522" i="1"/>
  <c r="V6522" i="1" s="1"/>
  <c r="P6523" i="1"/>
  <c r="V6523" i="1" s="1"/>
  <c r="P6524" i="1"/>
  <c r="V6524" i="1" s="1"/>
  <c r="P6525" i="1"/>
  <c r="V6525" i="1" s="1"/>
  <c r="P6526" i="1"/>
  <c r="V6526" i="1" s="1"/>
  <c r="P6527" i="1"/>
  <c r="V6527" i="1" s="1"/>
  <c r="P6528" i="1"/>
  <c r="V6528" i="1" s="1"/>
  <c r="P6529" i="1"/>
  <c r="V6529" i="1" s="1"/>
  <c r="P6530" i="1"/>
  <c r="V6530" i="1" s="1"/>
  <c r="P6531" i="1"/>
  <c r="V6531" i="1" s="1"/>
  <c r="P6532" i="1"/>
  <c r="V6532" i="1" s="1"/>
  <c r="P6533" i="1"/>
  <c r="V6533" i="1" s="1"/>
  <c r="P6534" i="1"/>
  <c r="V6534" i="1" s="1"/>
  <c r="P6535" i="1"/>
  <c r="V6535" i="1" s="1"/>
  <c r="P6536" i="1"/>
  <c r="V6536" i="1" s="1"/>
  <c r="P6537" i="1"/>
  <c r="V6537" i="1" s="1"/>
  <c r="P6538" i="1"/>
  <c r="V6538" i="1" s="1"/>
  <c r="P6539" i="1"/>
  <c r="V6539" i="1" s="1"/>
  <c r="P6540" i="1"/>
  <c r="V6540" i="1" s="1"/>
  <c r="P6541" i="1"/>
  <c r="V6541" i="1" s="1"/>
  <c r="P6542" i="1"/>
  <c r="V6542" i="1" s="1"/>
  <c r="P6543" i="1"/>
  <c r="V6543" i="1" s="1"/>
  <c r="P6544" i="1"/>
  <c r="V6544" i="1" s="1"/>
  <c r="P6545" i="1"/>
  <c r="V6545" i="1" s="1"/>
  <c r="P6546" i="1"/>
  <c r="V6546" i="1" s="1"/>
  <c r="P6547" i="1"/>
  <c r="V6547" i="1" s="1"/>
  <c r="P6548" i="1"/>
  <c r="V6548" i="1" s="1"/>
  <c r="P6549" i="1"/>
  <c r="V6549" i="1" s="1"/>
  <c r="P6550" i="1"/>
  <c r="V6550" i="1" s="1"/>
  <c r="P6551" i="1"/>
  <c r="V6551" i="1" s="1"/>
  <c r="P6552" i="1"/>
  <c r="V6552" i="1" s="1"/>
  <c r="P6553" i="1"/>
  <c r="V6553" i="1" s="1"/>
  <c r="P6554" i="1"/>
  <c r="V6554" i="1" s="1"/>
  <c r="P6555" i="1"/>
  <c r="V6555" i="1" s="1"/>
  <c r="P6556" i="1"/>
  <c r="V6556" i="1" s="1"/>
  <c r="P6557" i="1"/>
  <c r="V6557" i="1" s="1"/>
  <c r="P6558" i="1"/>
  <c r="V6558" i="1" s="1"/>
  <c r="P6559" i="1"/>
  <c r="V6559" i="1" s="1"/>
  <c r="P6560" i="1"/>
  <c r="V6560" i="1" s="1"/>
  <c r="P6561" i="1"/>
  <c r="V6561" i="1" s="1"/>
  <c r="P6562" i="1"/>
  <c r="V6562" i="1" s="1"/>
  <c r="P6563" i="1"/>
  <c r="V6563" i="1" s="1"/>
  <c r="P6564" i="1"/>
  <c r="V6564" i="1" s="1"/>
  <c r="P6565" i="1"/>
  <c r="V6565" i="1" s="1"/>
  <c r="P6566" i="1"/>
  <c r="V6566" i="1" s="1"/>
  <c r="P6567" i="1"/>
  <c r="V6567" i="1" s="1"/>
  <c r="P6568" i="1"/>
  <c r="V6568" i="1" s="1"/>
  <c r="P6569" i="1"/>
  <c r="V6569" i="1" s="1"/>
  <c r="P6570" i="1"/>
  <c r="V6570" i="1" s="1"/>
  <c r="P6571" i="1"/>
  <c r="V6571" i="1" s="1"/>
  <c r="P6572" i="1"/>
  <c r="V6572" i="1" s="1"/>
  <c r="P6573" i="1"/>
  <c r="V6573" i="1" s="1"/>
  <c r="P6574" i="1"/>
  <c r="V6574" i="1" s="1"/>
  <c r="P6575" i="1"/>
  <c r="V6575" i="1" s="1"/>
  <c r="P6576" i="1"/>
  <c r="V6576" i="1" s="1"/>
  <c r="P6577" i="1"/>
  <c r="V6577" i="1" s="1"/>
  <c r="P6578" i="1"/>
  <c r="V6578" i="1" s="1"/>
  <c r="P6579" i="1"/>
  <c r="V6579" i="1" s="1"/>
  <c r="P6580" i="1"/>
  <c r="V6580" i="1" s="1"/>
  <c r="P6581" i="1"/>
  <c r="V6581" i="1" s="1"/>
  <c r="P6582" i="1"/>
  <c r="V6582" i="1" s="1"/>
  <c r="P6583" i="1"/>
  <c r="V6583" i="1" s="1"/>
  <c r="P6584" i="1"/>
  <c r="V6584" i="1" s="1"/>
  <c r="P6585" i="1"/>
  <c r="V6585" i="1" s="1"/>
  <c r="P6586" i="1"/>
  <c r="V6586" i="1" s="1"/>
  <c r="P6587" i="1"/>
  <c r="V6587" i="1" s="1"/>
  <c r="P6588" i="1"/>
  <c r="V6588" i="1" s="1"/>
  <c r="P6589" i="1"/>
  <c r="V6589" i="1" s="1"/>
  <c r="P6590" i="1"/>
  <c r="V6590" i="1" s="1"/>
  <c r="P6591" i="1"/>
  <c r="V6591" i="1" s="1"/>
  <c r="P6592" i="1"/>
  <c r="V6592" i="1" s="1"/>
  <c r="P6593" i="1"/>
  <c r="V6593" i="1" s="1"/>
  <c r="P6594" i="1"/>
  <c r="V6594" i="1" s="1"/>
  <c r="P6595" i="1"/>
  <c r="V6595" i="1" s="1"/>
  <c r="P6596" i="1"/>
  <c r="V6596" i="1" s="1"/>
  <c r="P6597" i="1"/>
  <c r="V6597" i="1" s="1"/>
  <c r="P6598" i="1"/>
  <c r="V6598" i="1" s="1"/>
  <c r="P6599" i="1"/>
  <c r="V6599" i="1" s="1"/>
  <c r="P6600" i="1"/>
  <c r="V6600" i="1" s="1"/>
  <c r="P6601" i="1"/>
  <c r="V6601" i="1" s="1"/>
  <c r="P6602" i="1"/>
  <c r="V6602" i="1" s="1"/>
  <c r="P6603" i="1"/>
  <c r="V6603" i="1" s="1"/>
  <c r="P6604" i="1"/>
  <c r="V6604" i="1" s="1"/>
  <c r="P6605" i="1"/>
  <c r="V6605" i="1" s="1"/>
  <c r="P6606" i="1"/>
  <c r="V6606" i="1" s="1"/>
  <c r="P6607" i="1"/>
  <c r="V6607" i="1" s="1"/>
  <c r="P6608" i="1"/>
  <c r="V6608" i="1" s="1"/>
  <c r="P6609" i="1"/>
  <c r="V6609" i="1" s="1"/>
  <c r="P6610" i="1"/>
  <c r="V6610" i="1" s="1"/>
  <c r="P6611" i="1"/>
  <c r="V6611" i="1" s="1"/>
  <c r="P6612" i="1"/>
  <c r="V6612" i="1" s="1"/>
  <c r="P6613" i="1"/>
  <c r="V6613" i="1" s="1"/>
  <c r="P6614" i="1"/>
  <c r="V6614" i="1" s="1"/>
  <c r="P6615" i="1"/>
  <c r="V6615" i="1" s="1"/>
  <c r="P6616" i="1"/>
  <c r="V6616" i="1" s="1"/>
  <c r="P6617" i="1"/>
  <c r="V6617" i="1" s="1"/>
  <c r="P6618" i="1"/>
  <c r="V6618" i="1" s="1"/>
  <c r="P6619" i="1"/>
  <c r="V6619" i="1" s="1"/>
  <c r="P6620" i="1"/>
  <c r="V6620" i="1" s="1"/>
  <c r="P6621" i="1"/>
  <c r="V6621" i="1" s="1"/>
  <c r="P6622" i="1"/>
  <c r="V6622" i="1" s="1"/>
  <c r="P6623" i="1"/>
  <c r="V6623" i="1" s="1"/>
  <c r="P6624" i="1"/>
  <c r="V6624" i="1" s="1"/>
  <c r="P6625" i="1"/>
  <c r="V6625" i="1" s="1"/>
  <c r="P6626" i="1"/>
  <c r="V6626" i="1" s="1"/>
  <c r="P6627" i="1"/>
  <c r="V6627" i="1" s="1"/>
  <c r="P6628" i="1"/>
  <c r="V6628" i="1" s="1"/>
  <c r="P6629" i="1"/>
  <c r="V6629" i="1" s="1"/>
  <c r="P6630" i="1"/>
  <c r="V6630" i="1" s="1"/>
  <c r="P6631" i="1"/>
  <c r="V6631" i="1" s="1"/>
  <c r="P6632" i="1"/>
  <c r="V6632" i="1" s="1"/>
  <c r="P6633" i="1"/>
  <c r="V6633" i="1" s="1"/>
  <c r="P6634" i="1"/>
  <c r="V6634" i="1" s="1"/>
  <c r="P6635" i="1"/>
  <c r="V6635" i="1" s="1"/>
  <c r="P6636" i="1"/>
  <c r="V6636" i="1" s="1"/>
  <c r="P6637" i="1"/>
  <c r="V6637" i="1" s="1"/>
  <c r="P6638" i="1"/>
  <c r="V6638" i="1" s="1"/>
  <c r="P6639" i="1"/>
  <c r="V6639" i="1" s="1"/>
  <c r="P6640" i="1"/>
  <c r="V6640" i="1" s="1"/>
  <c r="P6641" i="1"/>
  <c r="V6641" i="1" s="1"/>
  <c r="P6642" i="1"/>
  <c r="V6642" i="1" s="1"/>
  <c r="P6643" i="1"/>
  <c r="V6643" i="1" s="1"/>
  <c r="P6644" i="1"/>
  <c r="V6644" i="1" s="1"/>
  <c r="P6645" i="1"/>
  <c r="V6645" i="1" s="1"/>
  <c r="P6646" i="1"/>
  <c r="V6646" i="1" s="1"/>
  <c r="P6647" i="1"/>
  <c r="V6647" i="1" s="1"/>
  <c r="P6648" i="1"/>
  <c r="V6648" i="1" s="1"/>
  <c r="P6649" i="1"/>
  <c r="V6649" i="1" s="1"/>
  <c r="P6650" i="1"/>
  <c r="V6650" i="1" s="1"/>
  <c r="P6651" i="1"/>
  <c r="V6651" i="1" s="1"/>
  <c r="P6652" i="1"/>
  <c r="V6652" i="1" s="1"/>
  <c r="P6653" i="1"/>
  <c r="V6653" i="1" s="1"/>
  <c r="P6654" i="1"/>
  <c r="V6654" i="1" s="1"/>
  <c r="P6655" i="1"/>
  <c r="V6655" i="1" s="1"/>
  <c r="P6656" i="1"/>
  <c r="V6656" i="1" s="1"/>
  <c r="P6657" i="1"/>
  <c r="V6657" i="1" s="1"/>
  <c r="P6658" i="1"/>
  <c r="V6658" i="1" s="1"/>
  <c r="P6659" i="1"/>
  <c r="V6659" i="1" s="1"/>
  <c r="P6660" i="1"/>
  <c r="V6660" i="1" s="1"/>
  <c r="P6661" i="1"/>
  <c r="V6661" i="1" s="1"/>
  <c r="P6662" i="1"/>
  <c r="V6662" i="1" s="1"/>
  <c r="P6663" i="1"/>
  <c r="V6663" i="1" s="1"/>
  <c r="P6664" i="1"/>
  <c r="V6664" i="1" s="1"/>
  <c r="P6665" i="1"/>
  <c r="V6665" i="1" s="1"/>
  <c r="P6666" i="1"/>
  <c r="V6666" i="1" s="1"/>
  <c r="P6667" i="1"/>
  <c r="V6667" i="1" s="1"/>
  <c r="P6668" i="1"/>
  <c r="V6668" i="1" s="1"/>
  <c r="P6669" i="1"/>
  <c r="V6669" i="1" s="1"/>
  <c r="P6670" i="1"/>
  <c r="V6670" i="1" s="1"/>
  <c r="P6671" i="1"/>
  <c r="V6671" i="1" s="1"/>
  <c r="P6672" i="1"/>
  <c r="V6672" i="1" s="1"/>
  <c r="P6673" i="1"/>
  <c r="V6673" i="1" s="1"/>
  <c r="P6674" i="1"/>
  <c r="V6674" i="1" s="1"/>
  <c r="P6675" i="1"/>
  <c r="V6675" i="1" s="1"/>
  <c r="P6676" i="1"/>
  <c r="V6676" i="1" s="1"/>
  <c r="P6677" i="1"/>
  <c r="V6677" i="1" s="1"/>
  <c r="P6678" i="1"/>
  <c r="V6678" i="1" s="1"/>
  <c r="P6679" i="1"/>
  <c r="V6679" i="1" s="1"/>
  <c r="P6680" i="1"/>
  <c r="V6680" i="1" s="1"/>
  <c r="P6681" i="1"/>
  <c r="V6681" i="1" s="1"/>
  <c r="P6682" i="1"/>
  <c r="V6682" i="1" s="1"/>
  <c r="P6683" i="1"/>
  <c r="V6683" i="1" s="1"/>
  <c r="P6684" i="1"/>
  <c r="V6684" i="1" s="1"/>
  <c r="P6685" i="1"/>
  <c r="V6685" i="1" s="1"/>
  <c r="P6686" i="1"/>
  <c r="V6686" i="1" s="1"/>
  <c r="P6687" i="1"/>
  <c r="V6687" i="1" s="1"/>
  <c r="P6688" i="1"/>
  <c r="V6688" i="1" s="1"/>
  <c r="P6689" i="1"/>
  <c r="V6689" i="1" s="1"/>
  <c r="P6690" i="1"/>
  <c r="V6690" i="1" s="1"/>
  <c r="P6691" i="1"/>
  <c r="V6691" i="1" s="1"/>
  <c r="P6692" i="1"/>
  <c r="V6692" i="1" s="1"/>
  <c r="P6693" i="1"/>
  <c r="V6693" i="1" s="1"/>
  <c r="P6694" i="1"/>
  <c r="V6694" i="1" s="1"/>
  <c r="P6695" i="1"/>
  <c r="V6695" i="1" s="1"/>
  <c r="P6696" i="1"/>
  <c r="V6696" i="1" s="1"/>
  <c r="P6697" i="1"/>
  <c r="V6697" i="1" s="1"/>
  <c r="P6698" i="1"/>
  <c r="V6698" i="1" s="1"/>
  <c r="P6699" i="1"/>
  <c r="V6699" i="1" s="1"/>
  <c r="P6700" i="1"/>
  <c r="V6700" i="1" s="1"/>
  <c r="P6701" i="1"/>
  <c r="V6701" i="1" s="1"/>
  <c r="P6702" i="1"/>
  <c r="V6702" i="1" s="1"/>
  <c r="P6703" i="1"/>
  <c r="V6703" i="1" s="1"/>
  <c r="P6704" i="1"/>
  <c r="V6704" i="1" s="1"/>
  <c r="P6705" i="1"/>
  <c r="V6705" i="1" s="1"/>
  <c r="P6706" i="1"/>
  <c r="V6706" i="1" s="1"/>
  <c r="P6707" i="1"/>
  <c r="V6707" i="1" s="1"/>
  <c r="P6708" i="1"/>
  <c r="V6708" i="1" s="1"/>
  <c r="P6709" i="1"/>
  <c r="V6709" i="1" s="1"/>
  <c r="P6710" i="1"/>
  <c r="V6710" i="1" s="1"/>
  <c r="P6711" i="1"/>
  <c r="V6711" i="1" s="1"/>
  <c r="P6712" i="1"/>
  <c r="V6712" i="1" s="1"/>
  <c r="P6713" i="1"/>
  <c r="V6713" i="1" s="1"/>
  <c r="P6714" i="1"/>
  <c r="V6714" i="1" s="1"/>
  <c r="P6715" i="1"/>
  <c r="V6715" i="1" s="1"/>
  <c r="P6716" i="1"/>
  <c r="V6716" i="1" s="1"/>
  <c r="P6717" i="1"/>
  <c r="V6717" i="1" s="1"/>
  <c r="P6718" i="1"/>
  <c r="V6718" i="1" s="1"/>
  <c r="P6719" i="1"/>
  <c r="V6719" i="1" s="1"/>
  <c r="P6720" i="1"/>
  <c r="V6720" i="1" s="1"/>
  <c r="P6721" i="1"/>
  <c r="V6721" i="1" s="1"/>
  <c r="P6722" i="1"/>
  <c r="V6722" i="1" s="1"/>
  <c r="P6723" i="1"/>
  <c r="V6723" i="1" s="1"/>
  <c r="P6724" i="1"/>
  <c r="V6724" i="1" s="1"/>
  <c r="P6725" i="1"/>
  <c r="V6725" i="1" s="1"/>
  <c r="P6726" i="1"/>
  <c r="V6726" i="1" s="1"/>
  <c r="P6727" i="1"/>
  <c r="V6727" i="1" s="1"/>
  <c r="P6728" i="1"/>
  <c r="V6728" i="1" s="1"/>
  <c r="P6729" i="1"/>
  <c r="V6729" i="1" s="1"/>
  <c r="P6730" i="1"/>
  <c r="V6730" i="1" s="1"/>
  <c r="P6731" i="1"/>
  <c r="V6731" i="1" s="1"/>
  <c r="P6732" i="1"/>
  <c r="V6732" i="1" s="1"/>
  <c r="P6733" i="1"/>
  <c r="V6733" i="1" s="1"/>
  <c r="P6734" i="1"/>
  <c r="V6734" i="1" s="1"/>
  <c r="P6735" i="1"/>
  <c r="V6735" i="1" s="1"/>
  <c r="P6736" i="1"/>
  <c r="V6736" i="1" s="1"/>
  <c r="P6737" i="1"/>
  <c r="V6737" i="1" s="1"/>
  <c r="P6738" i="1"/>
  <c r="V6738" i="1" s="1"/>
  <c r="P6739" i="1"/>
  <c r="V6739" i="1" s="1"/>
  <c r="P6740" i="1"/>
  <c r="V6740" i="1" s="1"/>
  <c r="P6741" i="1"/>
  <c r="V6741" i="1" s="1"/>
  <c r="P6742" i="1"/>
  <c r="V6742" i="1" s="1"/>
  <c r="P6743" i="1"/>
  <c r="V6743" i="1" s="1"/>
  <c r="P6744" i="1"/>
  <c r="V6744" i="1" s="1"/>
  <c r="P6745" i="1"/>
  <c r="V6745" i="1" s="1"/>
  <c r="P6746" i="1"/>
  <c r="V6746" i="1" s="1"/>
  <c r="P6747" i="1"/>
  <c r="V6747" i="1" s="1"/>
  <c r="P6748" i="1"/>
  <c r="V6748" i="1" s="1"/>
  <c r="P6749" i="1"/>
  <c r="V6749" i="1" s="1"/>
  <c r="P6750" i="1"/>
  <c r="V6750" i="1" s="1"/>
  <c r="P6751" i="1"/>
  <c r="V6751" i="1" s="1"/>
  <c r="P6752" i="1"/>
  <c r="V6752" i="1" s="1"/>
  <c r="P6753" i="1"/>
  <c r="V6753" i="1" s="1"/>
  <c r="P6754" i="1"/>
  <c r="V6754" i="1" s="1"/>
  <c r="P6755" i="1"/>
  <c r="V6755" i="1" s="1"/>
  <c r="P6756" i="1"/>
  <c r="V6756" i="1" s="1"/>
  <c r="P6757" i="1"/>
  <c r="V6757" i="1" s="1"/>
  <c r="P6758" i="1"/>
  <c r="V6758" i="1" s="1"/>
  <c r="P6759" i="1"/>
  <c r="V6759" i="1" s="1"/>
  <c r="P6760" i="1"/>
  <c r="V6760" i="1" s="1"/>
  <c r="P6761" i="1"/>
  <c r="V6761" i="1" s="1"/>
  <c r="P6762" i="1"/>
  <c r="V6762" i="1" s="1"/>
  <c r="P6763" i="1"/>
  <c r="V6763" i="1" s="1"/>
  <c r="P6764" i="1"/>
  <c r="V6764" i="1" s="1"/>
  <c r="P6765" i="1"/>
  <c r="V6765" i="1" s="1"/>
  <c r="P6766" i="1"/>
  <c r="V6766" i="1" s="1"/>
  <c r="P6767" i="1"/>
  <c r="V6767" i="1" s="1"/>
  <c r="P6768" i="1"/>
  <c r="V6768" i="1" s="1"/>
  <c r="P6769" i="1"/>
  <c r="V6769" i="1" s="1"/>
  <c r="P6770" i="1"/>
  <c r="V6770" i="1" s="1"/>
  <c r="P6771" i="1"/>
  <c r="V6771" i="1" s="1"/>
  <c r="P6772" i="1"/>
  <c r="V6772" i="1" s="1"/>
  <c r="P6773" i="1"/>
  <c r="V6773" i="1" s="1"/>
  <c r="P6774" i="1"/>
  <c r="V6774" i="1" s="1"/>
  <c r="P6775" i="1"/>
  <c r="V6775" i="1" s="1"/>
  <c r="P6776" i="1"/>
  <c r="V6776" i="1" s="1"/>
  <c r="P6777" i="1"/>
  <c r="V6777" i="1" s="1"/>
  <c r="P6778" i="1"/>
  <c r="V6778" i="1" s="1"/>
  <c r="P6779" i="1"/>
  <c r="V6779" i="1" s="1"/>
  <c r="P6780" i="1"/>
  <c r="V6780" i="1" s="1"/>
  <c r="P6781" i="1"/>
  <c r="V6781" i="1" s="1"/>
  <c r="P6782" i="1"/>
  <c r="V6782" i="1" s="1"/>
  <c r="P6783" i="1"/>
  <c r="V6783" i="1" s="1"/>
  <c r="P6784" i="1"/>
  <c r="V6784" i="1" s="1"/>
  <c r="P6785" i="1"/>
  <c r="V6785" i="1" s="1"/>
  <c r="P6786" i="1"/>
  <c r="V6786" i="1" s="1"/>
  <c r="P6787" i="1"/>
  <c r="V6787" i="1" s="1"/>
  <c r="P6788" i="1"/>
  <c r="V6788" i="1" s="1"/>
  <c r="P6789" i="1"/>
  <c r="V6789" i="1" s="1"/>
  <c r="P6790" i="1"/>
  <c r="V6790" i="1" s="1"/>
  <c r="P6791" i="1"/>
  <c r="V6791" i="1" s="1"/>
  <c r="P6792" i="1"/>
  <c r="V6792" i="1" s="1"/>
  <c r="P6793" i="1"/>
  <c r="V6793" i="1" s="1"/>
  <c r="P6794" i="1"/>
  <c r="V6794" i="1" s="1"/>
  <c r="P6795" i="1"/>
  <c r="V6795" i="1" s="1"/>
  <c r="P6796" i="1"/>
  <c r="V6796" i="1" s="1"/>
  <c r="P6797" i="1"/>
  <c r="V6797" i="1" s="1"/>
  <c r="P6798" i="1"/>
  <c r="V6798" i="1" s="1"/>
  <c r="P6799" i="1"/>
  <c r="V6799" i="1" s="1"/>
  <c r="P6800" i="1"/>
  <c r="V6800" i="1" s="1"/>
  <c r="P6801" i="1"/>
  <c r="V6801" i="1" s="1"/>
  <c r="P6802" i="1"/>
  <c r="V6802" i="1" s="1"/>
  <c r="P6803" i="1"/>
  <c r="V6803" i="1" s="1"/>
  <c r="P6804" i="1"/>
  <c r="V6804" i="1" s="1"/>
  <c r="P6805" i="1"/>
  <c r="V6805" i="1" s="1"/>
  <c r="P6806" i="1"/>
  <c r="V6806" i="1" s="1"/>
  <c r="P6807" i="1"/>
  <c r="V6807" i="1" s="1"/>
  <c r="P6808" i="1"/>
  <c r="V6808" i="1" s="1"/>
  <c r="P6809" i="1"/>
  <c r="V6809" i="1" s="1"/>
  <c r="P6810" i="1"/>
  <c r="V6810" i="1" s="1"/>
  <c r="P6811" i="1"/>
  <c r="V6811" i="1" s="1"/>
  <c r="P6812" i="1"/>
  <c r="V6812" i="1" s="1"/>
  <c r="P6813" i="1"/>
  <c r="V6813" i="1" s="1"/>
  <c r="P6814" i="1"/>
  <c r="V6814" i="1" s="1"/>
  <c r="P6815" i="1"/>
  <c r="V6815" i="1" s="1"/>
  <c r="P6816" i="1"/>
  <c r="V6816" i="1" s="1"/>
  <c r="P6817" i="1"/>
  <c r="V6817" i="1" s="1"/>
  <c r="P6818" i="1"/>
  <c r="V6818" i="1" s="1"/>
  <c r="P6819" i="1"/>
  <c r="V6819" i="1" s="1"/>
  <c r="P6820" i="1"/>
  <c r="V6820" i="1" s="1"/>
  <c r="P6821" i="1"/>
  <c r="V6821" i="1" s="1"/>
  <c r="P6822" i="1"/>
  <c r="V6822" i="1" s="1"/>
  <c r="P6823" i="1"/>
  <c r="V6823" i="1" s="1"/>
  <c r="P6824" i="1"/>
  <c r="V6824" i="1" s="1"/>
  <c r="P6825" i="1"/>
  <c r="V6825" i="1" s="1"/>
  <c r="P6826" i="1"/>
  <c r="V6826" i="1" s="1"/>
  <c r="P6827" i="1"/>
  <c r="V6827" i="1" s="1"/>
  <c r="P6828" i="1"/>
  <c r="V6828" i="1" s="1"/>
  <c r="P6829" i="1"/>
  <c r="V6829" i="1" s="1"/>
  <c r="P6830" i="1"/>
  <c r="V6830" i="1" s="1"/>
  <c r="P6831" i="1"/>
  <c r="V6831" i="1" s="1"/>
  <c r="P6832" i="1"/>
  <c r="V6832" i="1" s="1"/>
  <c r="P6833" i="1"/>
  <c r="V6833" i="1" s="1"/>
  <c r="P6834" i="1"/>
  <c r="V6834" i="1" s="1"/>
  <c r="P6835" i="1"/>
  <c r="V6835" i="1" s="1"/>
  <c r="P6836" i="1"/>
  <c r="V6836" i="1" s="1"/>
  <c r="P6837" i="1"/>
  <c r="V6837" i="1" s="1"/>
  <c r="P6838" i="1"/>
  <c r="V6838" i="1" s="1"/>
  <c r="P6839" i="1"/>
  <c r="V6839" i="1" s="1"/>
  <c r="P6840" i="1"/>
  <c r="V6840" i="1" s="1"/>
  <c r="P6841" i="1"/>
  <c r="V6841" i="1" s="1"/>
  <c r="P6842" i="1"/>
  <c r="V6842" i="1" s="1"/>
  <c r="P6843" i="1"/>
  <c r="V6843" i="1" s="1"/>
  <c r="P6844" i="1"/>
  <c r="V6844" i="1" s="1"/>
  <c r="P6845" i="1"/>
  <c r="V6845" i="1" s="1"/>
  <c r="P6846" i="1"/>
  <c r="V6846" i="1" s="1"/>
  <c r="P6847" i="1"/>
  <c r="V6847" i="1" s="1"/>
  <c r="P6848" i="1"/>
  <c r="V6848" i="1" s="1"/>
  <c r="P6849" i="1"/>
  <c r="V6849" i="1" s="1"/>
  <c r="P6850" i="1"/>
  <c r="V6850" i="1" s="1"/>
  <c r="P6851" i="1"/>
  <c r="V6851" i="1" s="1"/>
  <c r="P6852" i="1"/>
  <c r="V6852" i="1" s="1"/>
  <c r="P6853" i="1"/>
  <c r="V6853" i="1" s="1"/>
  <c r="P6854" i="1"/>
  <c r="V6854" i="1" s="1"/>
  <c r="P6855" i="1"/>
  <c r="V6855" i="1" s="1"/>
  <c r="P6856" i="1"/>
  <c r="V6856" i="1" s="1"/>
  <c r="P6857" i="1"/>
  <c r="V6857" i="1" s="1"/>
  <c r="P6858" i="1"/>
  <c r="V6858" i="1" s="1"/>
  <c r="P6859" i="1"/>
  <c r="V6859" i="1" s="1"/>
  <c r="P6860" i="1"/>
  <c r="V6860" i="1" s="1"/>
  <c r="P6861" i="1"/>
  <c r="V6861" i="1" s="1"/>
  <c r="P6862" i="1"/>
  <c r="V6862" i="1" s="1"/>
  <c r="P6863" i="1"/>
  <c r="V6863" i="1" s="1"/>
  <c r="P6864" i="1"/>
  <c r="V6864" i="1" s="1"/>
  <c r="P6865" i="1"/>
  <c r="V6865" i="1" s="1"/>
  <c r="P6866" i="1"/>
  <c r="V6866" i="1" s="1"/>
  <c r="P6867" i="1"/>
  <c r="V6867" i="1" s="1"/>
  <c r="P6868" i="1"/>
  <c r="V6868" i="1" s="1"/>
  <c r="P6869" i="1"/>
  <c r="V6869" i="1" s="1"/>
  <c r="P6870" i="1"/>
  <c r="V6870" i="1" s="1"/>
  <c r="P6871" i="1"/>
  <c r="V6871" i="1" s="1"/>
  <c r="P6872" i="1"/>
  <c r="V6872" i="1" s="1"/>
  <c r="P6873" i="1"/>
  <c r="V6873" i="1" s="1"/>
  <c r="P6874" i="1"/>
  <c r="V6874" i="1" s="1"/>
  <c r="P6875" i="1"/>
  <c r="V6875" i="1" s="1"/>
  <c r="P6876" i="1"/>
  <c r="V6876" i="1" s="1"/>
  <c r="P6877" i="1"/>
  <c r="V6877" i="1" s="1"/>
  <c r="P6878" i="1"/>
  <c r="V6878" i="1" s="1"/>
  <c r="P6879" i="1"/>
  <c r="V6879" i="1" s="1"/>
  <c r="P6880" i="1"/>
  <c r="V6880" i="1" s="1"/>
  <c r="P6881" i="1"/>
  <c r="V6881" i="1" s="1"/>
  <c r="P6882" i="1"/>
  <c r="V6882" i="1" s="1"/>
  <c r="P6883" i="1"/>
  <c r="V6883" i="1" s="1"/>
  <c r="P6884" i="1"/>
  <c r="V6884" i="1" s="1"/>
  <c r="P6885" i="1"/>
  <c r="V6885" i="1" s="1"/>
  <c r="P6886" i="1"/>
  <c r="V6886" i="1" s="1"/>
  <c r="P6887" i="1"/>
  <c r="V6887" i="1" s="1"/>
  <c r="P6888" i="1"/>
  <c r="V6888" i="1" s="1"/>
  <c r="P6889" i="1"/>
  <c r="V6889" i="1" s="1"/>
  <c r="P6890" i="1"/>
  <c r="V6890" i="1" s="1"/>
  <c r="P6891" i="1"/>
  <c r="V6891" i="1" s="1"/>
  <c r="P6892" i="1"/>
  <c r="V6892" i="1" s="1"/>
  <c r="P6893" i="1"/>
  <c r="V6893" i="1" s="1"/>
  <c r="P6894" i="1"/>
  <c r="V6894" i="1" s="1"/>
  <c r="P6895" i="1"/>
  <c r="V6895" i="1" s="1"/>
  <c r="P6896" i="1"/>
  <c r="V6896" i="1" s="1"/>
  <c r="P6897" i="1"/>
  <c r="V6897" i="1" s="1"/>
  <c r="P6898" i="1"/>
  <c r="V6898" i="1" s="1"/>
  <c r="P6899" i="1"/>
  <c r="V6899" i="1" s="1"/>
  <c r="P6900" i="1"/>
  <c r="V6900" i="1" s="1"/>
  <c r="P6901" i="1"/>
  <c r="V6901" i="1" s="1"/>
  <c r="P6902" i="1"/>
  <c r="V6902" i="1" s="1"/>
  <c r="P6903" i="1"/>
  <c r="V6903" i="1" s="1"/>
  <c r="P6904" i="1"/>
  <c r="V6904" i="1" s="1"/>
  <c r="P6905" i="1"/>
  <c r="V6905" i="1" s="1"/>
  <c r="P6906" i="1"/>
  <c r="V6906" i="1" s="1"/>
  <c r="P6907" i="1"/>
  <c r="V6907" i="1" s="1"/>
  <c r="P6908" i="1"/>
  <c r="V6908" i="1" s="1"/>
  <c r="P6909" i="1"/>
  <c r="V6909" i="1" s="1"/>
  <c r="P6910" i="1"/>
  <c r="V6910" i="1" s="1"/>
  <c r="P6911" i="1"/>
  <c r="V6911" i="1" s="1"/>
  <c r="P6912" i="1"/>
  <c r="V6912" i="1" s="1"/>
  <c r="P6913" i="1"/>
  <c r="V6913" i="1" s="1"/>
  <c r="P6914" i="1"/>
  <c r="V6914" i="1" s="1"/>
  <c r="P6915" i="1"/>
  <c r="V6915" i="1" s="1"/>
  <c r="P6916" i="1"/>
  <c r="V6916" i="1" s="1"/>
  <c r="P6917" i="1"/>
  <c r="V6917" i="1" s="1"/>
  <c r="P6918" i="1"/>
  <c r="V6918" i="1" s="1"/>
  <c r="P6919" i="1"/>
  <c r="V6919" i="1" s="1"/>
  <c r="P6920" i="1"/>
  <c r="V6920" i="1" s="1"/>
  <c r="P6921" i="1"/>
  <c r="V6921" i="1" s="1"/>
  <c r="P6922" i="1"/>
  <c r="V6922" i="1" s="1"/>
  <c r="P6923" i="1"/>
  <c r="V6923" i="1" s="1"/>
  <c r="P6924" i="1"/>
  <c r="V6924" i="1" s="1"/>
  <c r="P6925" i="1"/>
  <c r="V6925" i="1" s="1"/>
  <c r="P6926" i="1"/>
  <c r="V6926" i="1" s="1"/>
  <c r="P6927" i="1"/>
  <c r="V6927" i="1" s="1"/>
  <c r="P6928" i="1"/>
  <c r="V6928" i="1" s="1"/>
  <c r="P6929" i="1"/>
  <c r="V6929" i="1" s="1"/>
  <c r="P6930" i="1"/>
  <c r="V6930" i="1" s="1"/>
  <c r="P6931" i="1"/>
  <c r="V6931" i="1" s="1"/>
  <c r="P6932" i="1"/>
  <c r="V6932" i="1" s="1"/>
  <c r="P6933" i="1"/>
  <c r="V6933" i="1" s="1"/>
  <c r="P6934" i="1"/>
  <c r="V6934" i="1" s="1"/>
  <c r="P6935" i="1"/>
  <c r="V6935" i="1" s="1"/>
  <c r="P6936" i="1"/>
  <c r="V6936" i="1" s="1"/>
  <c r="P6937" i="1"/>
  <c r="V6937" i="1" s="1"/>
  <c r="P6938" i="1"/>
  <c r="V6938" i="1" s="1"/>
  <c r="P6939" i="1"/>
  <c r="V6939" i="1" s="1"/>
  <c r="P6940" i="1"/>
  <c r="V6940" i="1" s="1"/>
  <c r="P6941" i="1"/>
  <c r="V6941" i="1" s="1"/>
  <c r="P6942" i="1"/>
  <c r="V6942" i="1" s="1"/>
  <c r="P6943" i="1"/>
  <c r="V6943" i="1" s="1"/>
  <c r="P6944" i="1"/>
  <c r="V6944" i="1" s="1"/>
  <c r="P6945" i="1"/>
  <c r="V6945" i="1" s="1"/>
  <c r="P6946" i="1"/>
  <c r="V6946" i="1" s="1"/>
  <c r="P6947" i="1"/>
  <c r="V6947" i="1" s="1"/>
  <c r="P6948" i="1"/>
  <c r="V6948" i="1" s="1"/>
  <c r="P6949" i="1"/>
  <c r="V6949" i="1" s="1"/>
  <c r="P6950" i="1"/>
  <c r="V6950" i="1" s="1"/>
  <c r="P6951" i="1"/>
  <c r="V6951" i="1" s="1"/>
  <c r="P6952" i="1"/>
  <c r="V6952" i="1" s="1"/>
  <c r="P6953" i="1"/>
  <c r="V6953" i="1" s="1"/>
  <c r="P6954" i="1"/>
  <c r="V6954" i="1" s="1"/>
  <c r="P6955" i="1"/>
  <c r="V6955" i="1" s="1"/>
  <c r="P6956" i="1"/>
  <c r="V6956" i="1" s="1"/>
  <c r="P6957" i="1"/>
  <c r="V6957" i="1" s="1"/>
  <c r="P6958" i="1"/>
  <c r="V6958" i="1" s="1"/>
  <c r="P6959" i="1"/>
  <c r="V6959" i="1" s="1"/>
  <c r="P6960" i="1"/>
  <c r="V6960" i="1" s="1"/>
  <c r="P6961" i="1"/>
  <c r="V6961" i="1" s="1"/>
  <c r="P6962" i="1"/>
  <c r="V6962" i="1" s="1"/>
  <c r="P6963" i="1"/>
  <c r="V6963" i="1" s="1"/>
  <c r="P6964" i="1"/>
  <c r="V6964" i="1" s="1"/>
  <c r="P6965" i="1"/>
  <c r="V6965" i="1" s="1"/>
  <c r="P6966" i="1"/>
  <c r="V6966" i="1" s="1"/>
  <c r="P6967" i="1"/>
  <c r="V6967" i="1" s="1"/>
  <c r="P6968" i="1"/>
  <c r="V6968" i="1" s="1"/>
  <c r="P6969" i="1"/>
  <c r="V6969" i="1" s="1"/>
  <c r="P6970" i="1"/>
  <c r="V6970" i="1" s="1"/>
  <c r="P6971" i="1"/>
  <c r="V6971" i="1" s="1"/>
  <c r="P6972" i="1"/>
  <c r="V6972" i="1" s="1"/>
  <c r="P6973" i="1"/>
  <c r="V6973" i="1" s="1"/>
  <c r="P6974" i="1"/>
  <c r="V6974" i="1" s="1"/>
  <c r="P6975" i="1"/>
  <c r="V6975" i="1" s="1"/>
  <c r="P6976" i="1"/>
  <c r="V6976" i="1" s="1"/>
  <c r="P6977" i="1"/>
  <c r="V6977" i="1" s="1"/>
  <c r="P6978" i="1"/>
  <c r="V6978" i="1" s="1"/>
  <c r="P6979" i="1"/>
  <c r="V6979" i="1" s="1"/>
  <c r="P6980" i="1"/>
  <c r="V6980" i="1" s="1"/>
  <c r="P6981" i="1"/>
  <c r="V6981" i="1" s="1"/>
  <c r="P6982" i="1"/>
  <c r="V6982" i="1" s="1"/>
  <c r="P6983" i="1"/>
  <c r="V6983" i="1" s="1"/>
  <c r="P6984" i="1"/>
  <c r="V6984" i="1" s="1"/>
  <c r="P6985" i="1"/>
  <c r="V6985" i="1" s="1"/>
  <c r="P6986" i="1"/>
  <c r="V6986" i="1" s="1"/>
  <c r="P6987" i="1"/>
  <c r="V6987" i="1" s="1"/>
  <c r="P6988" i="1"/>
  <c r="V6988" i="1" s="1"/>
  <c r="P6989" i="1"/>
  <c r="V6989" i="1" s="1"/>
  <c r="P6990" i="1"/>
  <c r="V6990" i="1" s="1"/>
  <c r="P6991" i="1"/>
  <c r="V6991" i="1" s="1"/>
  <c r="P6992" i="1"/>
  <c r="V6992" i="1" s="1"/>
  <c r="P6993" i="1"/>
  <c r="V6993" i="1" s="1"/>
  <c r="P6994" i="1"/>
  <c r="V6994" i="1" s="1"/>
  <c r="P6995" i="1"/>
  <c r="V6995" i="1" s="1"/>
  <c r="P6996" i="1"/>
  <c r="V6996" i="1" s="1"/>
  <c r="P6997" i="1"/>
  <c r="V6997" i="1" s="1"/>
  <c r="P6998" i="1"/>
  <c r="V6998" i="1" s="1"/>
  <c r="P6999" i="1"/>
  <c r="V6999" i="1" s="1"/>
  <c r="P7000" i="1"/>
  <c r="V7000" i="1" s="1"/>
  <c r="P7001" i="1"/>
  <c r="V7001" i="1" s="1"/>
  <c r="P7002" i="1"/>
  <c r="V7002" i="1" s="1"/>
  <c r="P7003" i="1"/>
  <c r="V7003" i="1" s="1"/>
  <c r="P7004" i="1"/>
  <c r="V7004" i="1" s="1"/>
  <c r="P7005" i="1"/>
  <c r="V7005" i="1" s="1"/>
  <c r="P7006" i="1"/>
  <c r="V7006" i="1" s="1"/>
  <c r="P7007" i="1"/>
  <c r="V7007" i="1" s="1"/>
  <c r="P7008" i="1"/>
  <c r="V7008" i="1" s="1"/>
  <c r="P7009" i="1"/>
  <c r="V7009" i="1" s="1"/>
  <c r="P7010" i="1"/>
  <c r="V7010" i="1" s="1"/>
  <c r="P7011" i="1"/>
  <c r="V7011" i="1" s="1"/>
  <c r="P7012" i="1"/>
  <c r="V7012" i="1" s="1"/>
  <c r="P7013" i="1"/>
  <c r="V7013" i="1" s="1"/>
  <c r="P7014" i="1"/>
  <c r="V7014" i="1" s="1"/>
  <c r="P7015" i="1"/>
  <c r="V7015" i="1" s="1"/>
  <c r="P7016" i="1"/>
  <c r="V7016" i="1" s="1"/>
  <c r="P7017" i="1"/>
  <c r="V7017" i="1" s="1"/>
  <c r="P7018" i="1"/>
  <c r="V7018" i="1" s="1"/>
  <c r="P7019" i="1"/>
  <c r="V7019" i="1" s="1"/>
  <c r="P7020" i="1"/>
  <c r="V7020" i="1" s="1"/>
  <c r="P7021" i="1"/>
  <c r="V7021" i="1" s="1"/>
  <c r="P7022" i="1"/>
  <c r="V7022" i="1" s="1"/>
  <c r="P7023" i="1"/>
  <c r="V7023" i="1" s="1"/>
  <c r="P7024" i="1"/>
  <c r="V7024" i="1" s="1"/>
  <c r="P7025" i="1"/>
  <c r="V7025" i="1" s="1"/>
  <c r="P7026" i="1"/>
  <c r="V7026" i="1" s="1"/>
  <c r="P7027" i="1"/>
  <c r="V7027" i="1" s="1"/>
  <c r="P7028" i="1"/>
  <c r="V7028" i="1" s="1"/>
  <c r="P7029" i="1"/>
  <c r="V7029" i="1" s="1"/>
  <c r="P7030" i="1"/>
  <c r="V7030" i="1" s="1"/>
  <c r="P7031" i="1"/>
  <c r="V7031" i="1" s="1"/>
  <c r="P7032" i="1"/>
  <c r="V7032" i="1" s="1"/>
  <c r="P7033" i="1"/>
  <c r="V7033" i="1" s="1"/>
  <c r="P7034" i="1"/>
  <c r="V7034" i="1" s="1"/>
  <c r="P7035" i="1"/>
  <c r="V7035" i="1" s="1"/>
  <c r="P7036" i="1"/>
  <c r="V7036" i="1" s="1"/>
  <c r="P7037" i="1"/>
  <c r="V7037" i="1" s="1"/>
  <c r="P7038" i="1"/>
  <c r="V7038" i="1" s="1"/>
  <c r="P7039" i="1"/>
  <c r="V7039" i="1" s="1"/>
  <c r="P7040" i="1"/>
  <c r="V7040" i="1" s="1"/>
  <c r="P7041" i="1"/>
  <c r="V7041" i="1" s="1"/>
  <c r="P7042" i="1"/>
  <c r="V7042" i="1" s="1"/>
  <c r="P7043" i="1"/>
  <c r="V7043" i="1" s="1"/>
  <c r="P7044" i="1"/>
  <c r="V7044" i="1" s="1"/>
  <c r="P7045" i="1"/>
  <c r="V7045" i="1" s="1"/>
  <c r="P7046" i="1"/>
  <c r="V7046" i="1" s="1"/>
  <c r="P7047" i="1"/>
  <c r="V7047" i="1" s="1"/>
  <c r="P7048" i="1"/>
  <c r="V7048" i="1" s="1"/>
  <c r="P7049" i="1"/>
  <c r="V7049" i="1" s="1"/>
  <c r="P7050" i="1"/>
  <c r="V7050" i="1" s="1"/>
  <c r="P7051" i="1"/>
  <c r="V7051" i="1" s="1"/>
  <c r="P7052" i="1"/>
  <c r="V7052" i="1" s="1"/>
  <c r="P7053" i="1"/>
  <c r="V7053" i="1" s="1"/>
  <c r="P7054" i="1"/>
  <c r="V7054" i="1" s="1"/>
  <c r="P7055" i="1"/>
  <c r="V7055" i="1" s="1"/>
  <c r="P7056" i="1"/>
  <c r="V7056" i="1" s="1"/>
  <c r="P7057" i="1"/>
  <c r="V7057" i="1" s="1"/>
  <c r="P7058" i="1"/>
  <c r="V7058" i="1" s="1"/>
  <c r="P7059" i="1"/>
  <c r="V7059" i="1" s="1"/>
  <c r="P7060" i="1"/>
  <c r="V7060" i="1" s="1"/>
  <c r="P7061" i="1"/>
  <c r="V7061" i="1" s="1"/>
  <c r="P7062" i="1"/>
  <c r="V7062" i="1" s="1"/>
  <c r="P7063" i="1"/>
  <c r="V7063" i="1" s="1"/>
  <c r="P7064" i="1"/>
  <c r="V7064" i="1" s="1"/>
  <c r="P7065" i="1"/>
  <c r="V7065" i="1" s="1"/>
  <c r="P7066" i="1"/>
  <c r="V7066" i="1" s="1"/>
  <c r="P7067" i="1"/>
  <c r="V7067" i="1" s="1"/>
  <c r="P7068" i="1"/>
  <c r="V7068" i="1" s="1"/>
  <c r="P7069" i="1"/>
  <c r="V7069" i="1" s="1"/>
  <c r="P7070" i="1"/>
  <c r="V7070" i="1" s="1"/>
  <c r="P7071" i="1"/>
  <c r="V7071" i="1" s="1"/>
  <c r="P7072" i="1"/>
  <c r="V7072" i="1" s="1"/>
  <c r="P7073" i="1"/>
  <c r="V7073" i="1" s="1"/>
  <c r="P7074" i="1"/>
  <c r="V7074" i="1" s="1"/>
  <c r="P7075" i="1"/>
  <c r="V7075" i="1" s="1"/>
  <c r="P7076" i="1"/>
  <c r="V7076" i="1" s="1"/>
  <c r="P7077" i="1"/>
  <c r="V7077" i="1" s="1"/>
  <c r="P7078" i="1"/>
  <c r="V7078" i="1" s="1"/>
  <c r="P7079" i="1"/>
  <c r="V7079" i="1" s="1"/>
  <c r="P7080" i="1"/>
  <c r="V7080" i="1" s="1"/>
  <c r="P7081" i="1"/>
  <c r="V7081" i="1" s="1"/>
  <c r="P7082" i="1"/>
  <c r="V7082" i="1" s="1"/>
  <c r="P7083" i="1"/>
  <c r="V7083" i="1" s="1"/>
  <c r="P7084" i="1"/>
  <c r="V7084" i="1" s="1"/>
  <c r="P7085" i="1"/>
  <c r="V7085" i="1" s="1"/>
  <c r="P7086" i="1"/>
  <c r="V7086" i="1" s="1"/>
  <c r="P7087" i="1"/>
  <c r="V7087" i="1" s="1"/>
  <c r="P7088" i="1"/>
  <c r="V7088" i="1" s="1"/>
  <c r="P7089" i="1"/>
  <c r="V7089" i="1" s="1"/>
  <c r="P7090" i="1"/>
  <c r="V7090" i="1" s="1"/>
  <c r="P7091" i="1"/>
  <c r="V7091" i="1" s="1"/>
  <c r="P7092" i="1"/>
  <c r="V7092" i="1" s="1"/>
  <c r="P7093" i="1"/>
  <c r="V7093" i="1" s="1"/>
  <c r="P7094" i="1"/>
  <c r="V7094" i="1" s="1"/>
  <c r="P7095" i="1"/>
  <c r="V7095" i="1" s="1"/>
  <c r="P7096" i="1"/>
  <c r="V7096" i="1" s="1"/>
  <c r="P7097" i="1"/>
  <c r="V7097" i="1" s="1"/>
  <c r="P7098" i="1"/>
  <c r="V7098" i="1" s="1"/>
  <c r="P7099" i="1"/>
  <c r="V7099" i="1" s="1"/>
  <c r="P7100" i="1"/>
  <c r="V7100" i="1" s="1"/>
  <c r="P7101" i="1"/>
  <c r="V7101" i="1" s="1"/>
  <c r="P7102" i="1"/>
  <c r="V7102" i="1" s="1"/>
  <c r="P7103" i="1"/>
  <c r="V7103" i="1" s="1"/>
  <c r="P7104" i="1"/>
  <c r="V7104" i="1" s="1"/>
  <c r="P7105" i="1"/>
  <c r="V7105" i="1" s="1"/>
  <c r="P7106" i="1"/>
  <c r="V7106" i="1" s="1"/>
  <c r="P7107" i="1"/>
  <c r="V7107" i="1" s="1"/>
  <c r="P7108" i="1"/>
  <c r="V7108" i="1" s="1"/>
  <c r="P7109" i="1"/>
  <c r="V7109" i="1" s="1"/>
  <c r="P7110" i="1"/>
  <c r="V7110" i="1" s="1"/>
  <c r="P7111" i="1"/>
  <c r="V7111" i="1" s="1"/>
  <c r="P7112" i="1"/>
  <c r="V7112" i="1" s="1"/>
  <c r="P7113" i="1"/>
  <c r="V7113" i="1" s="1"/>
  <c r="P7114" i="1"/>
  <c r="V7114" i="1" s="1"/>
  <c r="P7115" i="1"/>
  <c r="V7115" i="1" s="1"/>
  <c r="P7116" i="1"/>
  <c r="V7116" i="1" s="1"/>
  <c r="P7117" i="1"/>
  <c r="V7117" i="1" s="1"/>
  <c r="P7118" i="1"/>
  <c r="V7118" i="1" s="1"/>
  <c r="P7119" i="1"/>
  <c r="V7119" i="1" s="1"/>
  <c r="P7120" i="1"/>
  <c r="V7120" i="1" s="1"/>
  <c r="P7121" i="1"/>
  <c r="V7121" i="1" s="1"/>
  <c r="P7122" i="1"/>
  <c r="V7122" i="1" s="1"/>
  <c r="P7123" i="1"/>
  <c r="V7123" i="1" s="1"/>
  <c r="P7124" i="1"/>
  <c r="V7124" i="1" s="1"/>
  <c r="P7125" i="1"/>
  <c r="V7125" i="1" s="1"/>
  <c r="P7126" i="1"/>
  <c r="V7126" i="1" s="1"/>
  <c r="P7127" i="1"/>
  <c r="V7127" i="1" s="1"/>
  <c r="P7128" i="1"/>
  <c r="V7128" i="1" s="1"/>
  <c r="P7129" i="1"/>
  <c r="V7129" i="1" s="1"/>
  <c r="P7130" i="1"/>
  <c r="V7130" i="1" s="1"/>
  <c r="P7131" i="1"/>
  <c r="V7131" i="1" s="1"/>
  <c r="P7132" i="1"/>
  <c r="V7132" i="1" s="1"/>
  <c r="P7133" i="1"/>
  <c r="V7133" i="1" s="1"/>
  <c r="P7134" i="1"/>
  <c r="V7134" i="1" s="1"/>
  <c r="P7135" i="1"/>
  <c r="V7135" i="1" s="1"/>
  <c r="P7136" i="1"/>
  <c r="V7136" i="1" s="1"/>
  <c r="P7137" i="1"/>
  <c r="V7137" i="1" s="1"/>
  <c r="P7138" i="1"/>
  <c r="V7138" i="1" s="1"/>
  <c r="P7139" i="1"/>
  <c r="V7139" i="1" s="1"/>
  <c r="P7140" i="1"/>
  <c r="V7140" i="1" s="1"/>
  <c r="P7141" i="1"/>
  <c r="V7141" i="1" s="1"/>
  <c r="P7142" i="1"/>
  <c r="V7142" i="1" s="1"/>
  <c r="P7143" i="1"/>
  <c r="V7143" i="1" s="1"/>
  <c r="P7144" i="1"/>
  <c r="V7144" i="1" s="1"/>
  <c r="P7145" i="1"/>
  <c r="V7145" i="1" s="1"/>
  <c r="P7146" i="1"/>
  <c r="V7146" i="1" s="1"/>
  <c r="P7147" i="1"/>
  <c r="V7147" i="1" s="1"/>
  <c r="P7148" i="1"/>
  <c r="V7148" i="1" s="1"/>
  <c r="P7149" i="1"/>
  <c r="V7149" i="1" s="1"/>
  <c r="P7150" i="1"/>
  <c r="V7150" i="1" s="1"/>
  <c r="P7151" i="1"/>
  <c r="V7151" i="1" s="1"/>
  <c r="P7152" i="1"/>
  <c r="V7152" i="1" s="1"/>
  <c r="P7153" i="1"/>
  <c r="V7153" i="1" s="1"/>
  <c r="P7154" i="1"/>
  <c r="V7154" i="1" s="1"/>
  <c r="P7155" i="1"/>
  <c r="V7155" i="1" s="1"/>
  <c r="P7156" i="1"/>
  <c r="V7156" i="1" s="1"/>
  <c r="P7157" i="1"/>
  <c r="V7157" i="1" s="1"/>
  <c r="P7158" i="1"/>
  <c r="V7158" i="1" s="1"/>
  <c r="P7159" i="1"/>
  <c r="V7159" i="1" s="1"/>
  <c r="P7160" i="1"/>
  <c r="V7160" i="1" s="1"/>
  <c r="P7161" i="1"/>
  <c r="V7161" i="1" s="1"/>
  <c r="P7162" i="1"/>
  <c r="V7162" i="1" s="1"/>
  <c r="P7163" i="1"/>
  <c r="V7163" i="1" s="1"/>
  <c r="P7164" i="1"/>
  <c r="V7164" i="1" s="1"/>
  <c r="P7165" i="1"/>
  <c r="V7165" i="1" s="1"/>
  <c r="P7166" i="1"/>
  <c r="V7166" i="1" s="1"/>
  <c r="P7167" i="1"/>
  <c r="V7167" i="1" s="1"/>
  <c r="P7168" i="1"/>
  <c r="V7168" i="1" s="1"/>
  <c r="P7169" i="1"/>
  <c r="V7169" i="1" s="1"/>
  <c r="P7170" i="1"/>
  <c r="V7170" i="1" s="1"/>
  <c r="P7171" i="1"/>
  <c r="V7171" i="1" s="1"/>
  <c r="P7172" i="1"/>
  <c r="V7172" i="1" s="1"/>
  <c r="P7173" i="1"/>
  <c r="V7173" i="1" s="1"/>
  <c r="P7174" i="1"/>
  <c r="V7174" i="1" s="1"/>
  <c r="P7175" i="1"/>
  <c r="V7175" i="1" s="1"/>
  <c r="P7176" i="1"/>
  <c r="V7176" i="1" s="1"/>
  <c r="P7177" i="1"/>
  <c r="V7177" i="1" s="1"/>
  <c r="P7178" i="1"/>
  <c r="V7178" i="1" s="1"/>
  <c r="P7179" i="1"/>
  <c r="V7179" i="1" s="1"/>
  <c r="P7180" i="1"/>
  <c r="V7180" i="1" s="1"/>
  <c r="P7181" i="1"/>
  <c r="V7181" i="1" s="1"/>
  <c r="P7182" i="1"/>
  <c r="V7182" i="1" s="1"/>
  <c r="P7183" i="1"/>
  <c r="V7183" i="1" s="1"/>
  <c r="P7184" i="1"/>
  <c r="V7184" i="1" s="1"/>
  <c r="P7185" i="1"/>
  <c r="V7185" i="1" s="1"/>
  <c r="P7186" i="1"/>
  <c r="V7186" i="1" s="1"/>
  <c r="P7187" i="1"/>
  <c r="V7187" i="1" s="1"/>
  <c r="P7188" i="1"/>
  <c r="V7188" i="1" s="1"/>
  <c r="P7189" i="1"/>
  <c r="V7189" i="1" s="1"/>
  <c r="P7190" i="1"/>
  <c r="V7190" i="1" s="1"/>
  <c r="P7191" i="1"/>
  <c r="V7191" i="1" s="1"/>
  <c r="P7192" i="1"/>
  <c r="V7192" i="1" s="1"/>
  <c r="P7193" i="1"/>
  <c r="V7193" i="1" s="1"/>
  <c r="P7194" i="1"/>
  <c r="V7194" i="1" s="1"/>
  <c r="P7195" i="1"/>
  <c r="V7195" i="1" s="1"/>
  <c r="P7196" i="1"/>
  <c r="V7196" i="1" s="1"/>
  <c r="P7197" i="1"/>
  <c r="V7197" i="1" s="1"/>
  <c r="P7198" i="1"/>
  <c r="V7198" i="1" s="1"/>
  <c r="P7199" i="1"/>
  <c r="V7199" i="1" s="1"/>
  <c r="P7200" i="1"/>
  <c r="V7200" i="1" s="1"/>
  <c r="P7201" i="1"/>
  <c r="V7201" i="1" s="1"/>
  <c r="P7202" i="1"/>
  <c r="V7202" i="1" s="1"/>
  <c r="P7203" i="1"/>
  <c r="V7203" i="1" s="1"/>
  <c r="P7204" i="1"/>
  <c r="V7204" i="1" s="1"/>
  <c r="P7205" i="1"/>
  <c r="V7205" i="1" s="1"/>
  <c r="P7206" i="1"/>
  <c r="V7206" i="1" s="1"/>
  <c r="P7207" i="1"/>
  <c r="V7207" i="1" s="1"/>
  <c r="P7208" i="1"/>
  <c r="V7208" i="1" s="1"/>
  <c r="P7209" i="1"/>
  <c r="V7209" i="1" s="1"/>
  <c r="P7210" i="1"/>
  <c r="V7210" i="1" s="1"/>
  <c r="P7211" i="1"/>
  <c r="V7211" i="1" s="1"/>
  <c r="P7212" i="1"/>
  <c r="V7212" i="1" s="1"/>
  <c r="P7213" i="1"/>
  <c r="V7213" i="1" s="1"/>
  <c r="P7214" i="1"/>
  <c r="V7214" i="1" s="1"/>
  <c r="P7215" i="1"/>
  <c r="V7215" i="1" s="1"/>
  <c r="P7216" i="1"/>
  <c r="V7216" i="1" s="1"/>
  <c r="P7217" i="1"/>
  <c r="V7217" i="1" s="1"/>
  <c r="P7218" i="1"/>
  <c r="V7218" i="1" s="1"/>
  <c r="P7219" i="1"/>
  <c r="V7219" i="1" s="1"/>
  <c r="P7220" i="1"/>
  <c r="V7220" i="1" s="1"/>
  <c r="P7221" i="1"/>
  <c r="V7221" i="1" s="1"/>
  <c r="P7222" i="1"/>
  <c r="V7222" i="1" s="1"/>
  <c r="P7223" i="1"/>
  <c r="V7223" i="1" s="1"/>
  <c r="P7224" i="1"/>
  <c r="V7224" i="1" s="1"/>
  <c r="P7225" i="1"/>
  <c r="V7225" i="1" s="1"/>
  <c r="P7226" i="1"/>
  <c r="V7226" i="1" s="1"/>
  <c r="P7227" i="1"/>
  <c r="V7227" i="1" s="1"/>
  <c r="P7228" i="1"/>
  <c r="V7228" i="1" s="1"/>
  <c r="P7229" i="1"/>
  <c r="V7229" i="1" s="1"/>
  <c r="P7230" i="1"/>
  <c r="V7230" i="1" s="1"/>
  <c r="P7231" i="1"/>
  <c r="V7231" i="1" s="1"/>
  <c r="P7232" i="1"/>
  <c r="V7232" i="1" s="1"/>
  <c r="P7233" i="1"/>
  <c r="V7233" i="1" s="1"/>
  <c r="P7234" i="1"/>
  <c r="V7234" i="1" s="1"/>
  <c r="P7235" i="1"/>
  <c r="V7235" i="1" s="1"/>
  <c r="P7236" i="1"/>
  <c r="V7236" i="1" s="1"/>
  <c r="P7237" i="1"/>
  <c r="V7237" i="1" s="1"/>
  <c r="P7238" i="1"/>
  <c r="V7238" i="1" s="1"/>
  <c r="P7239" i="1"/>
  <c r="V7239" i="1" s="1"/>
  <c r="P7240" i="1"/>
  <c r="V7240" i="1" s="1"/>
  <c r="P7241" i="1"/>
  <c r="V7241" i="1" s="1"/>
  <c r="P7242" i="1"/>
  <c r="V7242" i="1" s="1"/>
  <c r="P7243" i="1"/>
  <c r="V7243" i="1" s="1"/>
  <c r="P7244" i="1"/>
  <c r="V7244" i="1" s="1"/>
  <c r="P7245" i="1"/>
  <c r="V7245" i="1" s="1"/>
  <c r="P7246" i="1"/>
  <c r="V7246" i="1" s="1"/>
  <c r="P7247" i="1"/>
  <c r="V7247" i="1" s="1"/>
  <c r="P7248" i="1"/>
  <c r="V7248" i="1" s="1"/>
  <c r="P7249" i="1"/>
  <c r="V7249" i="1" s="1"/>
  <c r="P7250" i="1"/>
  <c r="V7250" i="1" s="1"/>
  <c r="P7251" i="1"/>
  <c r="V7251" i="1" s="1"/>
  <c r="P7252" i="1"/>
  <c r="V7252" i="1" s="1"/>
  <c r="P7253" i="1"/>
  <c r="V7253" i="1" s="1"/>
  <c r="P7254" i="1"/>
  <c r="V7254" i="1" s="1"/>
  <c r="P7255" i="1"/>
  <c r="V7255" i="1" s="1"/>
  <c r="P7256" i="1"/>
  <c r="V7256" i="1" s="1"/>
  <c r="P7257" i="1"/>
  <c r="V7257" i="1" s="1"/>
  <c r="P7258" i="1"/>
  <c r="V7258" i="1" s="1"/>
  <c r="P7259" i="1"/>
  <c r="V7259" i="1" s="1"/>
  <c r="P7260" i="1"/>
  <c r="V7260" i="1" s="1"/>
  <c r="P7261" i="1"/>
  <c r="V7261" i="1" s="1"/>
  <c r="P7262" i="1"/>
  <c r="V7262" i="1" s="1"/>
  <c r="P7263" i="1"/>
  <c r="V7263" i="1" s="1"/>
  <c r="P7264" i="1"/>
  <c r="V7264" i="1" s="1"/>
  <c r="P7265" i="1"/>
  <c r="V7265" i="1" s="1"/>
  <c r="P7266" i="1"/>
  <c r="V7266" i="1" s="1"/>
  <c r="P7267" i="1"/>
  <c r="V7267" i="1" s="1"/>
  <c r="P7268" i="1"/>
  <c r="V7268" i="1" s="1"/>
  <c r="P7269" i="1"/>
  <c r="V7269" i="1" s="1"/>
  <c r="P7270" i="1"/>
  <c r="V7270" i="1" s="1"/>
  <c r="P7271" i="1"/>
  <c r="V7271" i="1" s="1"/>
  <c r="P7272" i="1"/>
  <c r="V7272" i="1" s="1"/>
  <c r="P7273" i="1"/>
  <c r="V7273" i="1" s="1"/>
  <c r="P7274" i="1"/>
  <c r="V7274" i="1" s="1"/>
  <c r="P7275" i="1"/>
  <c r="V7275" i="1" s="1"/>
  <c r="P7276" i="1"/>
  <c r="V7276" i="1" s="1"/>
  <c r="P7277" i="1"/>
  <c r="V7277" i="1" s="1"/>
  <c r="P7278" i="1"/>
  <c r="V7278" i="1" s="1"/>
  <c r="P7279" i="1"/>
  <c r="V7279" i="1" s="1"/>
  <c r="P7280" i="1"/>
  <c r="V7280" i="1" s="1"/>
  <c r="P7281" i="1"/>
  <c r="V7281" i="1" s="1"/>
  <c r="P7282" i="1"/>
  <c r="V7282" i="1" s="1"/>
  <c r="P7283" i="1"/>
  <c r="V7283" i="1" s="1"/>
  <c r="P7284" i="1"/>
  <c r="V7284" i="1" s="1"/>
  <c r="P7285" i="1"/>
  <c r="V7285" i="1" s="1"/>
  <c r="P7286" i="1"/>
  <c r="V7286" i="1" s="1"/>
  <c r="P7287" i="1"/>
  <c r="V7287" i="1" s="1"/>
  <c r="P7288" i="1"/>
  <c r="V7288" i="1" s="1"/>
  <c r="P7289" i="1"/>
  <c r="V7289" i="1" s="1"/>
  <c r="P7290" i="1"/>
  <c r="V7290" i="1" s="1"/>
  <c r="P7291" i="1"/>
  <c r="V7291" i="1" s="1"/>
  <c r="P7292" i="1"/>
  <c r="V7292" i="1" s="1"/>
  <c r="P7293" i="1"/>
  <c r="V7293" i="1" s="1"/>
  <c r="P7294" i="1"/>
  <c r="V7294" i="1" s="1"/>
  <c r="P7295" i="1"/>
  <c r="V7295" i="1" s="1"/>
  <c r="P7296" i="1"/>
  <c r="V7296" i="1" s="1"/>
  <c r="P7297" i="1"/>
  <c r="V7297" i="1" s="1"/>
  <c r="P7298" i="1"/>
  <c r="V7298" i="1" s="1"/>
  <c r="P7299" i="1"/>
  <c r="V7299" i="1" s="1"/>
  <c r="P7300" i="1"/>
  <c r="V7300" i="1" s="1"/>
  <c r="P7301" i="1"/>
  <c r="V7301" i="1" s="1"/>
  <c r="P7302" i="1"/>
  <c r="V7302" i="1" s="1"/>
  <c r="P7303" i="1"/>
  <c r="V7303" i="1" s="1"/>
  <c r="P7304" i="1"/>
  <c r="V7304" i="1" s="1"/>
  <c r="P7305" i="1"/>
  <c r="V7305" i="1" s="1"/>
  <c r="P7306" i="1"/>
  <c r="V7306" i="1" s="1"/>
  <c r="P7307" i="1"/>
  <c r="V7307" i="1" s="1"/>
  <c r="P7308" i="1"/>
  <c r="V7308" i="1" s="1"/>
  <c r="P7309" i="1"/>
  <c r="V7309" i="1" s="1"/>
  <c r="P7310" i="1"/>
  <c r="V7310" i="1" s="1"/>
  <c r="P7311" i="1"/>
  <c r="V7311" i="1" s="1"/>
  <c r="P7312" i="1"/>
  <c r="V7312" i="1" s="1"/>
  <c r="P7313" i="1"/>
  <c r="V7313" i="1" s="1"/>
  <c r="P7314" i="1"/>
  <c r="V7314" i="1" s="1"/>
  <c r="P7315" i="1"/>
  <c r="V7315" i="1" s="1"/>
  <c r="P7316" i="1"/>
  <c r="V7316" i="1" s="1"/>
  <c r="P7317" i="1"/>
  <c r="V7317" i="1" s="1"/>
  <c r="P7318" i="1"/>
  <c r="V7318" i="1" s="1"/>
  <c r="P7319" i="1"/>
  <c r="V7319" i="1" s="1"/>
  <c r="P7320" i="1"/>
  <c r="V7320" i="1" s="1"/>
  <c r="P7321" i="1"/>
  <c r="V7321" i="1" s="1"/>
  <c r="P7322" i="1"/>
  <c r="V7322" i="1" s="1"/>
  <c r="P7323" i="1"/>
  <c r="V7323" i="1" s="1"/>
  <c r="P7324" i="1"/>
  <c r="V7324" i="1" s="1"/>
  <c r="P7325" i="1"/>
  <c r="V7325" i="1" s="1"/>
  <c r="P7326" i="1"/>
  <c r="V7326" i="1" s="1"/>
  <c r="P7327" i="1"/>
  <c r="V7327" i="1" s="1"/>
  <c r="P7328" i="1"/>
  <c r="V7328" i="1" s="1"/>
  <c r="P7329" i="1"/>
  <c r="V7329" i="1" s="1"/>
  <c r="P7330" i="1"/>
  <c r="V7330" i="1" s="1"/>
  <c r="P7331" i="1"/>
  <c r="V7331" i="1" s="1"/>
  <c r="P7332" i="1"/>
  <c r="V7332" i="1" s="1"/>
  <c r="P7333" i="1"/>
  <c r="V7333" i="1" s="1"/>
  <c r="P7334" i="1"/>
  <c r="V7334" i="1" s="1"/>
  <c r="P7335" i="1"/>
  <c r="V7335" i="1" s="1"/>
  <c r="P7336" i="1"/>
  <c r="V7336" i="1" s="1"/>
  <c r="P7337" i="1"/>
  <c r="V7337" i="1" s="1"/>
  <c r="P7338" i="1"/>
  <c r="V7338" i="1" s="1"/>
  <c r="P7339" i="1"/>
  <c r="V7339" i="1" s="1"/>
  <c r="P7340" i="1"/>
  <c r="V7340" i="1" s="1"/>
  <c r="P7341" i="1"/>
  <c r="V7341" i="1" s="1"/>
  <c r="P7342" i="1"/>
  <c r="V7342" i="1" s="1"/>
  <c r="P7343" i="1"/>
  <c r="V7343" i="1" s="1"/>
  <c r="P7344" i="1"/>
  <c r="V7344" i="1" s="1"/>
  <c r="P7345" i="1"/>
  <c r="V7345" i="1" s="1"/>
  <c r="P7346" i="1"/>
  <c r="V7346" i="1" s="1"/>
  <c r="P7347" i="1"/>
  <c r="V7347" i="1" s="1"/>
  <c r="P7348" i="1"/>
  <c r="V7348" i="1" s="1"/>
  <c r="P7349" i="1"/>
  <c r="V7349" i="1" s="1"/>
  <c r="P7350" i="1"/>
  <c r="V7350" i="1" s="1"/>
  <c r="P7351" i="1"/>
  <c r="V7351" i="1" s="1"/>
  <c r="P7352" i="1"/>
  <c r="V7352" i="1" s="1"/>
  <c r="P7353" i="1"/>
  <c r="V7353" i="1" s="1"/>
  <c r="P7354" i="1"/>
  <c r="V7354" i="1" s="1"/>
  <c r="P7355" i="1"/>
  <c r="V7355" i="1" s="1"/>
  <c r="P7356" i="1"/>
  <c r="V7356" i="1" s="1"/>
  <c r="P7357" i="1"/>
  <c r="V7357" i="1" s="1"/>
  <c r="P7358" i="1"/>
  <c r="V7358" i="1" s="1"/>
  <c r="P7359" i="1"/>
  <c r="V7359" i="1" s="1"/>
  <c r="P7360" i="1"/>
  <c r="V7360" i="1" s="1"/>
  <c r="P7361" i="1"/>
  <c r="V7361" i="1" s="1"/>
  <c r="P7362" i="1"/>
  <c r="V7362" i="1" s="1"/>
  <c r="P7363" i="1"/>
  <c r="V7363" i="1" s="1"/>
  <c r="P7364" i="1"/>
  <c r="V7364" i="1" s="1"/>
  <c r="P7365" i="1"/>
  <c r="V7365" i="1" s="1"/>
  <c r="P7366" i="1"/>
  <c r="V7366" i="1" s="1"/>
  <c r="P7367" i="1"/>
  <c r="V7367" i="1" s="1"/>
  <c r="P7368" i="1"/>
  <c r="V7368" i="1" s="1"/>
  <c r="P7369" i="1"/>
  <c r="V7369" i="1" s="1"/>
  <c r="P7370" i="1"/>
  <c r="V7370" i="1" s="1"/>
  <c r="P7371" i="1"/>
  <c r="V7371" i="1" s="1"/>
  <c r="P7372" i="1"/>
  <c r="V7372" i="1" s="1"/>
  <c r="P7373" i="1"/>
  <c r="V7373" i="1" s="1"/>
  <c r="P7374" i="1"/>
  <c r="V7374" i="1" s="1"/>
  <c r="P7375" i="1"/>
  <c r="V7375" i="1" s="1"/>
  <c r="P7376" i="1"/>
  <c r="V7376" i="1" s="1"/>
  <c r="P7377" i="1"/>
  <c r="V7377" i="1" s="1"/>
  <c r="P7378" i="1"/>
  <c r="V7378" i="1" s="1"/>
  <c r="P7379" i="1"/>
  <c r="V7379" i="1" s="1"/>
  <c r="P7380" i="1"/>
  <c r="V7380" i="1" s="1"/>
  <c r="P7381" i="1"/>
  <c r="V7381" i="1" s="1"/>
  <c r="P7382" i="1"/>
  <c r="V7382" i="1" s="1"/>
  <c r="P7383" i="1"/>
  <c r="V7383" i="1" s="1"/>
  <c r="P7384" i="1"/>
  <c r="V7384" i="1" s="1"/>
  <c r="P7385" i="1"/>
  <c r="V7385" i="1" s="1"/>
  <c r="P7386" i="1"/>
  <c r="V7386" i="1" s="1"/>
  <c r="P7387" i="1"/>
  <c r="V7387" i="1" s="1"/>
  <c r="P7388" i="1"/>
  <c r="V7388" i="1" s="1"/>
  <c r="P7389" i="1"/>
  <c r="V7389" i="1" s="1"/>
  <c r="P7390" i="1"/>
  <c r="V7390" i="1" s="1"/>
  <c r="P7391" i="1"/>
  <c r="V7391" i="1" s="1"/>
  <c r="P7392" i="1"/>
  <c r="V7392" i="1" s="1"/>
  <c r="P7393" i="1"/>
  <c r="V7393" i="1" s="1"/>
  <c r="P7394" i="1"/>
  <c r="V7394" i="1" s="1"/>
  <c r="P7395" i="1"/>
  <c r="V7395" i="1" s="1"/>
  <c r="P7396" i="1"/>
  <c r="V7396" i="1" s="1"/>
  <c r="P7397" i="1"/>
  <c r="V7397" i="1" s="1"/>
  <c r="P7398" i="1"/>
  <c r="V7398" i="1" s="1"/>
  <c r="P7399" i="1"/>
  <c r="V7399" i="1" s="1"/>
  <c r="P7400" i="1"/>
  <c r="V7400" i="1" s="1"/>
  <c r="P7401" i="1"/>
  <c r="V7401" i="1" s="1"/>
  <c r="P7402" i="1"/>
  <c r="V7402" i="1" s="1"/>
  <c r="P7403" i="1"/>
  <c r="V7403" i="1" s="1"/>
  <c r="P7404" i="1"/>
  <c r="V7404" i="1" s="1"/>
  <c r="P7405" i="1"/>
  <c r="V7405" i="1" s="1"/>
  <c r="P7406" i="1"/>
  <c r="V7406" i="1" s="1"/>
  <c r="P7407" i="1"/>
  <c r="V7407" i="1" s="1"/>
  <c r="P7408" i="1"/>
  <c r="V7408" i="1" s="1"/>
  <c r="P7409" i="1"/>
  <c r="V7409" i="1" s="1"/>
  <c r="P7410" i="1"/>
  <c r="V7410" i="1" s="1"/>
  <c r="P7411" i="1"/>
  <c r="V7411" i="1" s="1"/>
  <c r="P7412" i="1"/>
  <c r="V7412" i="1" s="1"/>
  <c r="P7413" i="1"/>
  <c r="V7413" i="1" s="1"/>
  <c r="P7414" i="1"/>
  <c r="V7414" i="1" s="1"/>
  <c r="P7415" i="1"/>
  <c r="V7415" i="1" s="1"/>
  <c r="P7416" i="1"/>
  <c r="V7416" i="1" s="1"/>
  <c r="P7417" i="1"/>
  <c r="V7417" i="1" s="1"/>
  <c r="P7418" i="1"/>
  <c r="V7418" i="1" s="1"/>
  <c r="P7419" i="1"/>
  <c r="V7419" i="1" s="1"/>
  <c r="P7420" i="1"/>
  <c r="V7420" i="1" s="1"/>
  <c r="P7421" i="1"/>
  <c r="V7421" i="1" s="1"/>
  <c r="P7422" i="1"/>
  <c r="V7422" i="1" s="1"/>
  <c r="P7423" i="1"/>
  <c r="V7423" i="1" s="1"/>
  <c r="P7424" i="1"/>
  <c r="V7424" i="1" s="1"/>
  <c r="P7425" i="1"/>
  <c r="V7425" i="1" s="1"/>
  <c r="P7426" i="1"/>
  <c r="V7426" i="1" s="1"/>
  <c r="P7427" i="1"/>
  <c r="V7427" i="1" s="1"/>
  <c r="P7428" i="1"/>
  <c r="V7428" i="1" s="1"/>
  <c r="P7429" i="1"/>
  <c r="V7429" i="1" s="1"/>
  <c r="P7430" i="1"/>
  <c r="V7430" i="1" s="1"/>
  <c r="P7431" i="1"/>
  <c r="V7431" i="1" s="1"/>
  <c r="P7432" i="1"/>
  <c r="V7432" i="1" s="1"/>
  <c r="P7433" i="1"/>
  <c r="V7433" i="1" s="1"/>
  <c r="P7434" i="1"/>
  <c r="V7434" i="1" s="1"/>
  <c r="P7435" i="1"/>
  <c r="V7435" i="1" s="1"/>
  <c r="P7436" i="1"/>
  <c r="V7436" i="1" s="1"/>
  <c r="P7437" i="1"/>
  <c r="V7437" i="1" s="1"/>
  <c r="P7438" i="1"/>
  <c r="V7438" i="1" s="1"/>
  <c r="P7439" i="1"/>
  <c r="V7439" i="1" s="1"/>
  <c r="P7440" i="1"/>
  <c r="V7440" i="1" s="1"/>
  <c r="P7441" i="1"/>
  <c r="V7441" i="1" s="1"/>
  <c r="P7442" i="1"/>
  <c r="V7442" i="1" s="1"/>
  <c r="P7443" i="1"/>
  <c r="V7443" i="1" s="1"/>
  <c r="P7444" i="1"/>
  <c r="V7444" i="1" s="1"/>
  <c r="P7445" i="1"/>
  <c r="V7445" i="1" s="1"/>
  <c r="P7446" i="1"/>
  <c r="V7446" i="1" s="1"/>
  <c r="P7447" i="1"/>
  <c r="V7447" i="1" s="1"/>
  <c r="P7448" i="1"/>
  <c r="V7448" i="1" s="1"/>
  <c r="P7449" i="1"/>
  <c r="V7449" i="1" s="1"/>
  <c r="P7450" i="1"/>
  <c r="V7450" i="1" s="1"/>
  <c r="P7451" i="1"/>
  <c r="V7451" i="1" s="1"/>
  <c r="P7452" i="1"/>
  <c r="V7452" i="1" s="1"/>
  <c r="P7453" i="1"/>
  <c r="V7453" i="1" s="1"/>
  <c r="P7454" i="1"/>
  <c r="V7454" i="1" s="1"/>
  <c r="P7455" i="1"/>
  <c r="V7455" i="1" s="1"/>
  <c r="P7456" i="1"/>
  <c r="V7456" i="1" s="1"/>
  <c r="P7457" i="1"/>
  <c r="V7457" i="1" s="1"/>
  <c r="P7458" i="1"/>
  <c r="V7458" i="1" s="1"/>
  <c r="P7459" i="1"/>
  <c r="V7459" i="1" s="1"/>
  <c r="P7460" i="1"/>
  <c r="V7460" i="1" s="1"/>
  <c r="P7461" i="1"/>
  <c r="V7461" i="1" s="1"/>
  <c r="P7462" i="1"/>
  <c r="V7462" i="1" s="1"/>
  <c r="P7463" i="1"/>
  <c r="V7463" i="1" s="1"/>
  <c r="P7464" i="1"/>
  <c r="V7464" i="1" s="1"/>
  <c r="P7465" i="1"/>
  <c r="V7465" i="1" s="1"/>
  <c r="P7466" i="1"/>
  <c r="V7466" i="1" s="1"/>
  <c r="P7467" i="1"/>
  <c r="V7467" i="1" s="1"/>
  <c r="P7468" i="1"/>
  <c r="V7468" i="1" s="1"/>
  <c r="P7469" i="1"/>
  <c r="V7469" i="1" s="1"/>
  <c r="P7470" i="1"/>
  <c r="V7470" i="1" s="1"/>
  <c r="P7471" i="1"/>
  <c r="V7471" i="1" s="1"/>
  <c r="P7472" i="1"/>
  <c r="V7472" i="1" s="1"/>
  <c r="P7473" i="1"/>
  <c r="V7473" i="1" s="1"/>
  <c r="P7474" i="1"/>
  <c r="V7474" i="1" s="1"/>
  <c r="P7475" i="1"/>
  <c r="V7475" i="1" s="1"/>
  <c r="P7476" i="1"/>
  <c r="V7476" i="1" s="1"/>
  <c r="P7477" i="1"/>
  <c r="V7477" i="1" s="1"/>
  <c r="P7478" i="1"/>
  <c r="V7478" i="1" s="1"/>
  <c r="P7479" i="1"/>
  <c r="V7479" i="1" s="1"/>
  <c r="P7480" i="1"/>
  <c r="V7480" i="1" s="1"/>
  <c r="P7481" i="1"/>
  <c r="V7481" i="1" s="1"/>
  <c r="P7482" i="1"/>
  <c r="V7482" i="1" s="1"/>
  <c r="P7483" i="1"/>
  <c r="V7483" i="1" s="1"/>
  <c r="P7484" i="1"/>
  <c r="V7484" i="1" s="1"/>
  <c r="P7485" i="1"/>
  <c r="V7485" i="1" s="1"/>
  <c r="P7486" i="1"/>
  <c r="V7486" i="1" s="1"/>
  <c r="P7487" i="1"/>
  <c r="V7487" i="1" s="1"/>
  <c r="P7488" i="1"/>
  <c r="V7488" i="1" s="1"/>
  <c r="P7489" i="1"/>
  <c r="V7489" i="1" s="1"/>
  <c r="P7490" i="1"/>
  <c r="V7490" i="1" s="1"/>
  <c r="P7491" i="1"/>
  <c r="V7491" i="1" s="1"/>
  <c r="P7492" i="1"/>
  <c r="V7492" i="1" s="1"/>
  <c r="P7493" i="1"/>
  <c r="V7493" i="1" s="1"/>
  <c r="P7494" i="1"/>
  <c r="V7494" i="1" s="1"/>
  <c r="P7495" i="1"/>
  <c r="V7495" i="1" s="1"/>
  <c r="P7496" i="1"/>
  <c r="V7496" i="1" s="1"/>
  <c r="P7497" i="1"/>
  <c r="V7497" i="1" s="1"/>
  <c r="P7498" i="1"/>
  <c r="V7498" i="1" s="1"/>
  <c r="P7499" i="1"/>
  <c r="V7499" i="1" s="1"/>
  <c r="P7500" i="1"/>
  <c r="V7500" i="1" s="1"/>
  <c r="P7501" i="1"/>
  <c r="V7501" i="1" s="1"/>
  <c r="P7502" i="1"/>
  <c r="V7502" i="1" s="1"/>
  <c r="P7503" i="1"/>
  <c r="V7503" i="1" s="1"/>
  <c r="P7504" i="1"/>
  <c r="V7504" i="1" s="1"/>
  <c r="P7505" i="1"/>
  <c r="V7505" i="1" s="1"/>
  <c r="P7506" i="1"/>
  <c r="V7506" i="1" s="1"/>
  <c r="P7507" i="1"/>
  <c r="V7507" i="1" s="1"/>
  <c r="P7508" i="1"/>
  <c r="V7508" i="1" s="1"/>
  <c r="P7509" i="1"/>
  <c r="V7509" i="1" s="1"/>
  <c r="P7510" i="1"/>
  <c r="V7510" i="1" s="1"/>
  <c r="P7511" i="1"/>
  <c r="V7511" i="1" s="1"/>
  <c r="P7512" i="1"/>
  <c r="V7512" i="1" s="1"/>
  <c r="P7513" i="1"/>
  <c r="V7513" i="1" s="1"/>
  <c r="P7514" i="1"/>
  <c r="V7514" i="1" s="1"/>
  <c r="P7515" i="1"/>
  <c r="V7515" i="1" s="1"/>
  <c r="P7516" i="1"/>
  <c r="V7516" i="1" s="1"/>
  <c r="P7517" i="1"/>
  <c r="V7517" i="1" s="1"/>
  <c r="P7518" i="1"/>
  <c r="V7518" i="1" s="1"/>
  <c r="P7519" i="1"/>
  <c r="V7519" i="1" s="1"/>
  <c r="P7520" i="1"/>
  <c r="V7520" i="1" s="1"/>
  <c r="P7521" i="1"/>
  <c r="V7521" i="1" s="1"/>
  <c r="P7522" i="1"/>
  <c r="V7522" i="1" s="1"/>
  <c r="P7523" i="1"/>
  <c r="V7523" i="1" s="1"/>
  <c r="P7524" i="1"/>
  <c r="V7524" i="1" s="1"/>
  <c r="P7525" i="1"/>
  <c r="V7525" i="1" s="1"/>
  <c r="P7526" i="1"/>
  <c r="V7526" i="1" s="1"/>
  <c r="P7527" i="1"/>
  <c r="V7527" i="1" s="1"/>
  <c r="P7528" i="1"/>
  <c r="V7528" i="1" s="1"/>
  <c r="P7529" i="1"/>
  <c r="V7529" i="1" s="1"/>
  <c r="P7530" i="1"/>
  <c r="V7530" i="1" s="1"/>
  <c r="P7531" i="1"/>
  <c r="V7531" i="1" s="1"/>
  <c r="P7532" i="1"/>
  <c r="V7532" i="1" s="1"/>
  <c r="P7533" i="1"/>
  <c r="V7533" i="1" s="1"/>
  <c r="P7534" i="1"/>
  <c r="V7534" i="1" s="1"/>
  <c r="P7535" i="1"/>
  <c r="V7535" i="1" s="1"/>
  <c r="P7536" i="1"/>
  <c r="V7536" i="1" s="1"/>
  <c r="P7537" i="1"/>
  <c r="V7537" i="1" s="1"/>
  <c r="P7538" i="1"/>
  <c r="V7538" i="1" s="1"/>
  <c r="P7539" i="1"/>
  <c r="V7539" i="1" s="1"/>
  <c r="P7540" i="1"/>
  <c r="V7540" i="1" s="1"/>
  <c r="P7541" i="1"/>
  <c r="V7541" i="1" s="1"/>
  <c r="P7542" i="1"/>
  <c r="V7542" i="1" s="1"/>
  <c r="P7543" i="1"/>
  <c r="V7543" i="1" s="1"/>
  <c r="P7544" i="1"/>
  <c r="V7544" i="1" s="1"/>
  <c r="P7545" i="1"/>
  <c r="V7545" i="1" s="1"/>
  <c r="P7546" i="1"/>
  <c r="V7546" i="1" s="1"/>
  <c r="P7547" i="1"/>
  <c r="V7547" i="1" s="1"/>
  <c r="P7548" i="1"/>
  <c r="V7548" i="1" s="1"/>
  <c r="P7549" i="1"/>
  <c r="V7549" i="1" s="1"/>
  <c r="P7550" i="1"/>
  <c r="V7550" i="1" s="1"/>
  <c r="P7551" i="1"/>
  <c r="V7551" i="1" s="1"/>
  <c r="P7552" i="1"/>
  <c r="V7552" i="1" s="1"/>
  <c r="P7553" i="1"/>
  <c r="V7553" i="1" s="1"/>
  <c r="P7554" i="1"/>
  <c r="V7554" i="1" s="1"/>
  <c r="P7555" i="1"/>
  <c r="V7555" i="1" s="1"/>
  <c r="P7556" i="1"/>
  <c r="V7556" i="1" s="1"/>
  <c r="P7557" i="1"/>
  <c r="V7557" i="1" s="1"/>
  <c r="P7558" i="1"/>
  <c r="V7558" i="1" s="1"/>
  <c r="P7559" i="1"/>
  <c r="V7559" i="1" s="1"/>
  <c r="P7560" i="1"/>
  <c r="V7560" i="1" s="1"/>
  <c r="P7561" i="1"/>
  <c r="V7561" i="1" s="1"/>
  <c r="P7562" i="1"/>
  <c r="V7562" i="1" s="1"/>
  <c r="P7563" i="1"/>
  <c r="V7563" i="1" s="1"/>
  <c r="P7564" i="1"/>
  <c r="V7564" i="1" s="1"/>
  <c r="P7565" i="1"/>
  <c r="V7565" i="1" s="1"/>
  <c r="P7566" i="1"/>
  <c r="V7566" i="1" s="1"/>
  <c r="P7567" i="1"/>
  <c r="V7567" i="1" s="1"/>
  <c r="P7568" i="1"/>
  <c r="V7568" i="1" s="1"/>
  <c r="P7569" i="1"/>
  <c r="V7569" i="1" s="1"/>
  <c r="P7570" i="1"/>
  <c r="V7570" i="1" s="1"/>
  <c r="P7571" i="1"/>
  <c r="V7571" i="1" s="1"/>
  <c r="P7572" i="1"/>
  <c r="V7572" i="1" s="1"/>
  <c r="P7573" i="1"/>
  <c r="V7573" i="1" s="1"/>
  <c r="P7574" i="1"/>
  <c r="V7574" i="1" s="1"/>
  <c r="P7575" i="1"/>
  <c r="V7575" i="1" s="1"/>
  <c r="P7576" i="1"/>
  <c r="V7576" i="1" s="1"/>
  <c r="P7577" i="1"/>
  <c r="V7577" i="1" s="1"/>
  <c r="P7578" i="1"/>
  <c r="V7578" i="1" s="1"/>
  <c r="P7579" i="1"/>
  <c r="V7579" i="1" s="1"/>
  <c r="P7580" i="1"/>
  <c r="V7580" i="1" s="1"/>
  <c r="P7581" i="1"/>
  <c r="V7581" i="1" s="1"/>
  <c r="P7582" i="1"/>
  <c r="V7582" i="1" s="1"/>
  <c r="P7583" i="1"/>
  <c r="V7583" i="1" s="1"/>
  <c r="P7584" i="1"/>
  <c r="V7584" i="1" s="1"/>
  <c r="P7585" i="1"/>
  <c r="V7585" i="1" s="1"/>
  <c r="P7586" i="1"/>
  <c r="V7586" i="1" s="1"/>
  <c r="P7587" i="1"/>
  <c r="V7587" i="1" s="1"/>
  <c r="P7588" i="1"/>
  <c r="V7588" i="1" s="1"/>
  <c r="P7589" i="1"/>
  <c r="V7589" i="1" s="1"/>
  <c r="P7590" i="1"/>
  <c r="V7590" i="1" s="1"/>
  <c r="P7591" i="1"/>
  <c r="V7591" i="1" s="1"/>
  <c r="P7592" i="1"/>
  <c r="V7592" i="1" s="1"/>
  <c r="P7593" i="1"/>
  <c r="V7593" i="1" s="1"/>
  <c r="P7594" i="1"/>
  <c r="V7594" i="1" s="1"/>
  <c r="P7595" i="1"/>
  <c r="V7595" i="1" s="1"/>
  <c r="P7596" i="1"/>
  <c r="V7596" i="1" s="1"/>
  <c r="P7597" i="1"/>
  <c r="V7597" i="1" s="1"/>
  <c r="P7598" i="1"/>
  <c r="V7598" i="1" s="1"/>
  <c r="P7599" i="1"/>
  <c r="V7599" i="1" s="1"/>
  <c r="P7600" i="1"/>
  <c r="V7600" i="1" s="1"/>
  <c r="P7601" i="1"/>
  <c r="V7601" i="1" s="1"/>
  <c r="P7602" i="1"/>
  <c r="V7602" i="1" s="1"/>
  <c r="P7603" i="1"/>
  <c r="V7603" i="1" s="1"/>
  <c r="P7604" i="1"/>
  <c r="V7604" i="1" s="1"/>
  <c r="P7605" i="1"/>
  <c r="V7605" i="1" s="1"/>
  <c r="P7606" i="1"/>
  <c r="V7606" i="1" s="1"/>
  <c r="P7607" i="1"/>
  <c r="V7607" i="1" s="1"/>
  <c r="P7608" i="1"/>
  <c r="V7608" i="1" s="1"/>
  <c r="P7609" i="1"/>
  <c r="V7609" i="1" s="1"/>
  <c r="P7610" i="1"/>
  <c r="V7610" i="1" s="1"/>
  <c r="P7611" i="1"/>
  <c r="V7611" i="1" s="1"/>
  <c r="P7612" i="1"/>
  <c r="V7612" i="1" s="1"/>
  <c r="P7613" i="1"/>
  <c r="V7613" i="1" s="1"/>
  <c r="P7614" i="1"/>
  <c r="V7614" i="1" s="1"/>
  <c r="P7615" i="1"/>
  <c r="V7615" i="1" s="1"/>
  <c r="P7616" i="1"/>
  <c r="V7616" i="1" s="1"/>
  <c r="P7617" i="1"/>
  <c r="V7617" i="1" s="1"/>
  <c r="P7618" i="1"/>
  <c r="V7618" i="1" s="1"/>
  <c r="P7619" i="1"/>
  <c r="V7619" i="1" s="1"/>
  <c r="P7620" i="1"/>
  <c r="V7620" i="1" s="1"/>
  <c r="P7621" i="1"/>
  <c r="V7621" i="1" s="1"/>
  <c r="P7622" i="1"/>
  <c r="V7622" i="1" s="1"/>
  <c r="P7623" i="1"/>
  <c r="V7623" i="1" s="1"/>
  <c r="P7624" i="1"/>
  <c r="V7624" i="1" s="1"/>
  <c r="P7625" i="1"/>
  <c r="V7625" i="1" s="1"/>
  <c r="P7626" i="1"/>
  <c r="V7626" i="1" s="1"/>
  <c r="P7627" i="1"/>
  <c r="V7627" i="1" s="1"/>
  <c r="P7628" i="1"/>
  <c r="V7628" i="1" s="1"/>
  <c r="P7629" i="1"/>
  <c r="V7629" i="1" s="1"/>
  <c r="P7630" i="1"/>
  <c r="V7630" i="1" s="1"/>
  <c r="P7631" i="1"/>
  <c r="V7631" i="1" s="1"/>
  <c r="P7632" i="1"/>
  <c r="V7632" i="1" s="1"/>
  <c r="P7633" i="1"/>
  <c r="V7633" i="1" s="1"/>
  <c r="P7634" i="1"/>
  <c r="V7634" i="1" s="1"/>
  <c r="P7635" i="1"/>
  <c r="V7635" i="1" s="1"/>
  <c r="P7636" i="1"/>
  <c r="V7636" i="1" s="1"/>
  <c r="P7637" i="1"/>
  <c r="V7637" i="1" s="1"/>
  <c r="P7638" i="1"/>
  <c r="V7638" i="1" s="1"/>
  <c r="P7639" i="1"/>
  <c r="V7639" i="1" s="1"/>
  <c r="P7640" i="1"/>
  <c r="V7640" i="1" s="1"/>
  <c r="P7641" i="1"/>
  <c r="V7641" i="1" s="1"/>
  <c r="P7642" i="1"/>
  <c r="V7642" i="1" s="1"/>
  <c r="P7643" i="1"/>
  <c r="V7643" i="1" s="1"/>
  <c r="P7644" i="1"/>
  <c r="V7644" i="1" s="1"/>
  <c r="P7645" i="1"/>
  <c r="V7645" i="1" s="1"/>
  <c r="P7646" i="1"/>
  <c r="V7646" i="1" s="1"/>
  <c r="P7647" i="1"/>
  <c r="V7647" i="1" s="1"/>
  <c r="P7648" i="1"/>
  <c r="V7648" i="1" s="1"/>
  <c r="P7649" i="1"/>
  <c r="V7649" i="1" s="1"/>
  <c r="P7650" i="1"/>
  <c r="V7650" i="1" s="1"/>
  <c r="P7651" i="1"/>
  <c r="V7651" i="1" s="1"/>
  <c r="P7652" i="1"/>
  <c r="V7652" i="1" s="1"/>
  <c r="P7653" i="1"/>
  <c r="V7653" i="1" s="1"/>
  <c r="P7654" i="1"/>
  <c r="V7654" i="1" s="1"/>
  <c r="P7655" i="1"/>
  <c r="V7655" i="1" s="1"/>
  <c r="P7656" i="1"/>
  <c r="V7656" i="1" s="1"/>
  <c r="P7657" i="1"/>
  <c r="V7657" i="1" s="1"/>
  <c r="P7658" i="1"/>
  <c r="V7658" i="1" s="1"/>
  <c r="P7659" i="1"/>
  <c r="V7659" i="1" s="1"/>
  <c r="P7660" i="1"/>
  <c r="V7660" i="1" s="1"/>
  <c r="P7661" i="1"/>
  <c r="V7661" i="1" s="1"/>
  <c r="P7662" i="1"/>
  <c r="V7662" i="1" s="1"/>
  <c r="P7663" i="1"/>
  <c r="V7663" i="1" s="1"/>
  <c r="P7664" i="1"/>
  <c r="V7664" i="1" s="1"/>
  <c r="P7665" i="1"/>
  <c r="V7665" i="1" s="1"/>
  <c r="P7666" i="1"/>
  <c r="V7666" i="1" s="1"/>
  <c r="P7667" i="1"/>
  <c r="V7667" i="1" s="1"/>
  <c r="P7668" i="1"/>
  <c r="V7668" i="1" s="1"/>
  <c r="P7669" i="1"/>
  <c r="V7669" i="1" s="1"/>
  <c r="P7670" i="1"/>
  <c r="V7670" i="1" s="1"/>
  <c r="P7671" i="1"/>
  <c r="V7671" i="1" s="1"/>
  <c r="P7672" i="1"/>
  <c r="V7672" i="1" s="1"/>
  <c r="P7673" i="1"/>
  <c r="V7673" i="1" s="1"/>
  <c r="P7674" i="1"/>
  <c r="V7674" i="1" s="1"/>
  <c r="P7675" i="1"/>
  <c r="V7675" i="1" s="1"/>
  <c r="P7676" i="1"/>
  <c r="V7676" i="1" s="1"/>
  <c r="P7677" i="1"/>
  <c r="V7677" i="1" s="1"/>
  <c r="P7678" i="1"/>
  <c r="V7678" i="1" s="1"/>
  <c r="P7679" i="1"/>
  <c r="V7679" i="1" s="1"/>
  <c r="P7680" i="1"/>
  <c r="V7680" i="1" s="1"/>
  <c r="P7681" i="1"/>
  <c r="V7681" i="1" s="1"/>
  <c r="P7682" i="1"/>
  <c r="V7682" i="1" s="1"/>
  <c r="P7683" i="1"/>
  <c r="V7683" i="1" s="1"/>
  <c r="P7684" i="1"/>
  <c r="V7684" i="1" s="1"/>
  <c r="P7685" i="1"/>
  <c r="V7685" i="1" s="1"/>
  <c r="P7686" i="1"/>
  <c r="V7686" i="1" s="1"/>
  <c r="P7687" i="1"/>
  <c r="V7687" i="1" s="1"/>
  <c r="P7688" i="1"/>
  <c r="V7688" i="1" s="1"/>
  <c r="P7689" i="1"/>
  <c r="V7689" i="1" s="1"/>
  <c r="P7690" i="1"/>
  <c r="V7690" i="1" s="1"/>
  <c r="P7691" i="1"/>
  <c r="V7691" i="1" s="1"/>
  <c r="P7692" i="1"/>
  <c r="V7692" i="1" s="1"/>
  <c r="P7693" i="1"/>
  <c r="V7693" i="1" s="1"/>
  <c r="P7694" i="1"/>
  <c r="V7694" i="1" s="1"/>
  <c r="P7695" i="1"/>
  <c r="V7695" i="1" s="1"/>
  <c r="P7696" i="1"/>
  <c r="V7696" i="1" s="1"/>
  <c r="P7697" i="1"/>
  <c r="V7697" i="1" s="1"/>
  <c r="P7698" i="1"/>
  <c r="V7698" i="1" s="1"/>
  <c r="P7699" i="1"/>
  <c r="V7699" i="1" s="1"/>
  <c r="P7700" i="1"/>
  <c r="V7700" i="1" s="1"/>
  <c r="P7701" i="1"/>
  <c r="V7701" i="1" s="1"/>
  <c r="P7702" i="1"/>
  <c r="V7702" i="1" s="1"/>
  <c r="P7703" i="1"/>
  <c r="V7703" i="1" s="1"/>
  <c r="P7704" i="1"/>
  <c r="V7704" i="1" s="1"/>
  <c r="P7705" i="1"/>
  <c r="V7705" i="1" s="1"/>
  <c r="P7706" i="1"/>
  <c r="V7706" i="1" s="1"/>
  <c r="P7707" i="1"/>
  <c r="V7707" i="1" s="1"/>
  <c r="P7708" i="1"/>
  <c r="V7708" i="1" s="1"/>
  <c r="P7709" i="1"/>
  <c r="V7709" i="1" s="1"/>
  <c r="P7710" i="1"/>
  <c r="V7710" i="1" s="1"/>
  <c r="P7711" i="1"/>
  <c r="V7711" i="1" s="1"/>
  <c r="P7712" i="1"/>
  <c r="V7712" i="1" s="1"/>
  <c r="P7713" i="1"/>
  <c r="V7713" i="1" s="1"/>
  <c r="P7714" i="1"/>
  <c r="V7714" i="1" s="1"/>
  <c r="P7715" i="1"/>
  <c r="V7715" i="1" s="1"/>
  <c r="P7716" i="1"/>
  <c r="V7716" i="1" s="1"/>
  <c r="P7717" i="1"/>
  <c r="V7717" i="1" s="1"/>
  <c r="P7718" i="1"/>
  <c r="V7718" i="1" s="1"/>
  <c r="P7719" i="1"/>
  <c r="V7719" i="1" s="1"/>
  <c r="P7720" i="1"/>
  <c r="V7720" i="1" s="1"/>
  <c r="P7721" i="1"/>
  <c r="V7721" i="1" s="1"/>
  <c r="P7722" i="1"/>
  <c r="V7722" i="1" s="1"/>
  <c r="P7723" i="1"/>
  <c r="V7723" i="1" s="1"/>
  <c r="P7724" i="1"/>
  <c r="V7724" i="1" s="1"/>
  <c r="P7725" i="1"/>
  <c r="V7725" i="1" s="1"/>
  <c r="P7726" i="1"/>
  <c r="V7726" i="1" s="1"/>
  <c r="P7727" i="1"/>
  <c r="V7727" i="1" s="1"/>
  <c r="P7728" i="1"/>
  <c r="V7728" i="1" s="1"/>
  <c r="P7729" i="1"/>
  <c r="V7729" i="1" s="1"/>
  <c r="P7730" i="1"/>
  <c r="V7730" i="1" s="1"/>
  <c r="P7731" i="1"/>
  <c r="V7731" i="1" s="1"/>
  <c r="P7732" i="1"/>
  <c r="V7732" i="1" s="1"/>
  <c r="P7733" i="1"/>
  <c r="V7733" i="1" s="1"/>
  <c r="P7734" i="1"/>
  <c r="V7734" i="1" s="1"/>
  <c r="P7735" i="1"/>
  <c r="V7735" i="1" s="1"/>
  <c r="P7736" i="1"/>
  <c r="V7736" i="1" s="1"/>
  <c r="P7737" i="1"/>
  <c r="V7737" i="1" s="1"/>
  <c r="P7738" i="1"/>
  <c r="V7738" i="1" s="1"/>
  <c r="P7739" i="1"/>
  <c r="V7739" i="1" s="1"/>
  <c r="P7740" i="1"/>
  <c r="V7740" i="1" s="1"/>
  <c r="P7741" i="1"/>
  <c r="V7741" i="1" s="1"/>
  <c r="P7742" i="1"/>
  <c r="V7742" i="1" s="1"/>
  <c r="P7743" i="1"/>
  <c r="V7743" i="1" s="1"/>
  <c r="P7744" i="1"/>
  <c r="V7744" i="1" s="1"/>
  <c r="P7745" i="1"/>
  <c r="V7745" i="1" s="1"/>
  <c r="P7746" i="1"/>
  <c r="V7746" i="1" s="1"/>
  <c r="P7747" i="1"/>
  <c r="V7747" i="1" s="1"/>
  <c r="P7748" i="1"/>
  <c r="V7748" i="1" s="1"/>
  <c r="P7749" i="1"/>
  <c r="V7749" i="1" s="1"/>
  <c r="P7750" i="1"/>
  <c r="V7750" i="1" s="1"/>
  <c r="P7751" i="1"/>
  <c r="V7751" i="1" s="1"/>
  <c r="P7752" i="1"/>
  <c r="V7752" i="1" s="1"/>
  <c r="P7753" i="1"/>
  <c r="V7753" i="1" s="1"/>
  <c r="P7754" i="1"/>
  <c r="V7754" i="1" s="1"/>
  <c r="P7755" i="1"/>
  <c r="V7755" i="1" s="1"/>
  <c r="P7756" i="1"/>
  <c r="V7756" i="1" s="1"/>
  <c r="P7757" i="1"/>
  <c r="V7757" i="1" s="1"/>
  <c r="P7758" i="1"/>
  <c r="V7758" i="1" s="1"/>
  <c r="P7759" i="1"/>
  <c r="V7759" i="1" s="1"/>
  <c r="P7760" i="1"/>
  <c r="V7760" i="1" s="1"/>
  <c r="P7761" i="1"/>
  <c r="V7761" i="1" s="1"/>
  <c r="P7762" i="1"/>
  <c r="V7762" i="1" s="1"/>
  <c r="P7763" i="1"/>
  <c r="V7763" i="1" s="1"/>
  <c r="P7764" i="1"/>
  <c r="V7764" i="1" s="1"/>
  <c r="P7765" i="1"/>
  <c r="V7765" i="1" s="1"/>
  <c r="P7766" i="1"/>
  <c r="V7766" i="1" s="1"/>
  <c r="P7767" i="1"/>
  <c r="V7767" i="1" s="1"/>
  <c r="P7768" i="1"/>
  <c r="V7768" i="1" s="1"/>
  <c r="P7769" i="1"/>
  <c r="V7769" i="1" s="1"/>
  <c r="P7770" i="1"/>
  <c r="V7770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2" i="1"/>
  <c r="N777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K2" i="1"/>
  <c r="L2" i="1" s="1"/>
  <c r="K7770" i="1"/>
  <c r="L7770" i="1" s="1"/>
  <c r="E2" i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177" i="1"/>
  <c r="L4177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L4223" i="1" s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L4271" i="1" s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L4407" i="1" s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17" i="1"/>
  <c r="L4417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L4474" i="1" s="1"/>
  <c r="K4475" i="1"/>
  <c r="L4475" i="1" s="1"/>
  <c r="K4476" i="1"/>
  <c r="L4476" i="1" s="1"/>
  <c r="K4477" i="1"/>
  <c r="L4477" i="1" s="1"/>
  <c r="K4478" i="1"/>
  <c r="L4478" i="1" s="1"/>
  <c r="K4479" i="1"/>
  <c r="L4479" i="1" s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L750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T7767" i="1" l="1"/>
  <c r="X7767" i="1" s="1"/>
  <c r="T7759" i="1"/>
  <c r="X7759" i="1" s="1"/>
  <c r="T7751" i="1"/>
  <c r="X7751" i="1" s="1"/>
  <c r="T7743" i="1"/>
  <c r="X7743" i="1" s="1"/>
  <c r="T7735" i="1"/>
  <c r="X7735" i="1" s="1"/>
  <c r="T7727" i="1"/>
  <c r="X7727" i="1" s="1"/>
  <c r="T7719" i="1"/>
  <c r="X7719" i="1" s="1"/>
  <c r="T7711" i="1"/>
  <c r="X7711" i="1" s="1"/>
  <c r="T7703" i="1"/>
  <c r="X7703" i="1" s="1"/>
  <c r="T7695" i="1"/>
  <c r="X7695" i="1" s="1"/>
  <c r="T7687" i="1"/>
  <c r="X7687" i="1" s="1"/>
  <c r="T7679" i="1"/>
  <c r="X7679" i="1" s="1"/>
  <c r="T7671" i="1"/>
  <c r="X7671" i="1" s="1"/>
  <c r="T7663" i="1"/>
  <c r="X7663" i="1" s="1"/>
  <c r="T7655" i="1"/>
  <c r="X7655" i="1" s="1"/>
  <c r="T7647" i="1"/>
  <c r="X7647" i="1" s="1"/>
  <c r="T7639" i="1"/>
  <c r="X7639" i="1" s="1"/>
  <c r="T7631" i="1"/>
  <c r="X7631" i="1" s="1"/>
  <c r="T7623" i="1"/>
  <c r="X7623" i="1" s="1"/>
  <c r="T7615" i="1"/>
  <c r="X7615" i="1" s="1"/>
  <c r="T7607" i="1"/>
  <c r="X7607" i="1" s="1"/>
  <c r="T7599" i="1"/>
  <c r="X7599" i="1" s="1"/>
  <c r="T7591" i="1"/>
  <c r="X7591" i="1" s="1"/>
  <c r="T7583" i="1"/>
  <c r="X7583" i="1" s="1"/>
  <c r="T7575" i="1"/>
  <c r="X7575" i="1" s="1"/>
  <c r="T7567" i="1"/>
  <c r="X7567" i="1" s="1"/>
  <c r="T7559" i="1"/>
  <c r="X7559" i="1" s="1"/>
  <c r="T7551" i="1"/>
  <c r="X7551" i="1" s="1"/>
  <c r="T7543" i="1"/>
  <c r="X7543" i="1" s="1"/>
  <c r="T7535" i="1"/>
  <c r="X7535" i="1" s="1"/>
  <c r="T7527" i="1"/>
  <c r="X7527" i="1" s="1"/>
  <c r="T7519" i="1"/>
  <c r="X7519" i="1" s="1"/>
  <c r="T7511" i="1"/>
  <c r="X7511" i="1" s="1"/>
  <c r="T7503" i="1"/>
  <c r="X7503" i="1" s="1"/>
  <c r="T7495" i="1"/>
  <c r="X7495" i="1" s="1"/>
  <c r="T7487" i="1"/>
  <c r="X7487" i="1" s="1"/>
  <c r="T7479" i="1"/>
  <c r="X7479" i="1" s="1"/>
  <c r="T7471" i="1"/>
  <c r="X7471" i="1" s="1"/>
  <c r="T7463" i="1"/>
  <c r="X7463" i="1" s="1"/>
  <c r="T7455" i="1"/>
  <c r="X7455" i="1" s="1"/>
  <c r="T7447" i="1"/>
  <c r="X7447" i="1" s="1"/>
  <c r="T7439" i="1"/>
  <c r="X7439" i="1" s="1"/>
  <c r="T7431" i="1"/>
  <c r="X7431" i="1" s="1"/>
  <c r="T7423" i="1"/>
  <c r="X7423" i="1" s="1"/>
  <c r="T7415" i="1"/>
  <c r="X7415" i="1" s="1"/>
  <c r="T7407" i="1"/>
  <c r="X7407" i="1" s="1"/>
  <c r="T7399" i="1"/>
  <c r="X7399" i="1" s="1"/>
  <c r="T7391" i="1"/>
  <c r="X7391" i="1" s="1"/>
  <c r="T7383" i="1"/>
  <c r="X7383" i="1" s="1"/>
  <c r="T7375" i="1"/>
  <c r="X7375" i="1" s="1"/>
  <c r="T7367" i="1"/>
  <c r="X7367" i="1" s="1"/>
  <c r="T7359" i="1"/>
  <c r="X7359" i="1" s="1"/>
  <c r="T7351" i="1"/>
  <c r="X7351" i="1" s="1"/>
  <c r="T7343" i="1"/>
  <c r="X7343" i="1" s="1"/>
  <c r="T7335" i="1"/>
  <c r="X7335" i="1" s="1"/>
  <c r="T7327" i="1"/>
  <c r="X7327" i="1" s="1"/>
  <c r="T7319" i="1"/>
  <c r="X7319" i="1" s="1"/>
  <c r="T7311" i="1"/>
  <c r="X7311" i="1" s="1"/>
  <c r="T7303" i="1"/>
  <c r="X7303" i="1" s="1"/>
  <c r="T7295" i="1"/>
  <c r="X7295" i="1" s="1"/>
  <c r="T7287" i="1"/>
  <c r="X7287" i="1" s="1"/>
  <c r="T7279" i="1"/>
  <c r="X7279" i="1" s="1"/>
  <c r="T7271" i="1"/>
  <c r="X7271" i="1" s="1"/>
  <c r="T7263" i="1"/>
  <c r="X7263" i="1" s="1"/>
  <c r="T7255" i="1"/>
  <c r="X7255" i="1" s="1"/>
  <c r="T7247" i="1"/>
  <c r="X7247" i="1" s="1"/>
  <c r="T7239" i="1"/>
  <c r="X7239" i="1" s="1"/>
  <c r="T7231" i="1"/>
  <c r="X7231" i="1" s="1"/>
  <c r="T7223" i="1"/>
  <c r="X7223" i="1" s="1"/>
  <c r="T7215" i="1"/>
  <c r="X7215" i="1" s="1"/>
  <c r="T7207" i="1"/>
  <c r="X7207" i="1" s="1"/>
  <c r="T7199" i="1"/>
  <c r="X7199" i="1" s="1"/>
  <c r="T7191" i="1"/>
  <c r="X7191" i="1" s="1"/>
  <c r="T7183" i="1"/>
  <c r="X7183" i="1" s="1"/>
  <c r="T7175" i="1"/>
  <c r="X7175" i="1" s="1"/>
  <c r="T7167" i="1"/>
  <c r="X7167" i="1" s="1"/>
  <c r="T7159" i="1"/>
  <c r="X7159" i="1" s="1"/>
  <c r="T7151" i="1"/>
  <c r="X7151" i="1" s="1"/>
  <c r="T7143" i="1"/>
  <c r="X7143" i="1" s="1"/>
  <c r="T7135" i="1"/>
  <c r="X7135" i="1" s="1"/>
  <c r="T7127" i="1"/>
  <c r="X7127" i="1" s="1"/>
  <c r="T7119" i="1"/>
  <c r="X7119" i="1" s="1"/>
  <c r="T7111" i="1"/>
  <c r="X7111" i="1" s="1"/>
  <c r="T7103" i="1"/>
  <c r="X7103" i="1" s="1"/>
  <c r="T7095" i="1"/>
  <c r="X7095" i="1" s="1"/>
  <c r="T7087" i="1"/>
  <c r="X7087" i="1" s="1"/>
  <c r="T7079" i="1"/>
  <c r="X7079" i="1" s="1"/>
  <c r="T7071" i="1"/>
  <c r="X7071" i="1" s="1"/>
  <c r="T7063" i="1"/>
  <c r="X7063" i="1" s="1"/>
  <c r="T7055" i="1"/>
  <c r="X7055" i="1" s="1"/>
  <c r="T7047" i="1"/>
  <c r="X7047" i="1" s="1"/>
  <c r="T7039" i="1"/>
  <c r="X7039" i="1" s="1"/>
  <c r="T7031" i="1"/>
  <c r="X7031" i="1" s="1"/>
  <c r="T7023" i="1"/>
  <c r="X7023" i="1" s="1"/>
  <c r="T7015" i="1"/>
  <c r="X7015" i="1" s="1"/>
  <c r="T7007" i="1"/>
  <c r="X7007" i="1" s="1"/>
  <c r="T6999" i="1"/>
  <c r="X6999" i="1" s="1"/>
  <c r="T6991" i="1"/>
  <c r="X6991" i="1" s="1"/>
  <c r="T6983" i="1"/>
  <c r="X6983" i="1" s="1"/>
  <c r="T6975" i="1"/>
  <c r="X6975" i="1" s="1"/>
  <c r="T6967" i="1"/>
  <c r="X6967" i="1" s="1"/>
  <c r="T6959" i="1"/>
  <c r="X6959" i="1" s="1"/>
  <c r="T6951" i="1"/>
  <c r="X6951" i="1" s="1"/>
  <c r="T6943" i="1"/>
  <c r="X6943" i="1" s="1"/>
  <c r="T6935" i="1"/>
  <c r="X6935" i="1" s="1"/>
  <c r="T6927" i="1"/>
  <c r="X6927" i="1" s="1"/>
  <c r="T6919" i="1"/>
  <c r="X6919" i="1" s="1"/>
  <c r="T6911" i="1"/>
  <c r="X6911" i="1" s="1"/>
  <c r="T6903" i="1"/>
  <c r="X6903" i="1" s="1"/>
  <c r="T6895" i="1"/>
  <c r="X6895" i="1" s="1"/>
  <c r="T6887" i="1"/>
  <c r="X6887" i="1" s="1"/>
  <c r="T6879" i="1"/>
  <c r="X6879" i="1" s="1"/>
  <c r="T6871" i="1"/>
  <c r="X6871" i="1" s="1"/>
  <c r="T6863" i="1"/>
  <c r="X6863" i="1" s="1"/>
  <c r="T6855" i="1"/>
  <c r="X6855" i="1" s="1"/>
  <c r="T6847" i="1"/>
  <c r="X6847" i="1" s="1"/>
  <c r="T6839" i="1"/>
  <c r="X6839" i="1" s="1"/>
  <c r="T6831" i="1"/>
  <c r="X6831" i="1" s="1"/>
  <c r="T6823" i="1"/>
  <c r="X6823" i="1" s="1"/>
  <c r="T6815" i="1"/>
  <c r="X6815" i="1" s="1"/>
  <c r="T6807" i="1"/>
  <c r="X6807" i="1" s="1"/>
  <c r="T6799" i="1"/>
  <c r="X6799" i="1" s="1"/>
  <c r="T6791" i="1"/>
  <c r="X6791" i="1" s="1"/>
  <c r="T6783" i="1"/>
  <c r="X6783" i="1" s="1"/>
  <c r="T6775" i="1"/>
  <c r="X6775" i="1" s="1"/>
  <c r="T6767" i="1"/>
  <c r="X6767" i="1" s="1"/>
  <c r="T6759" i="1"/>
  <c r="X6759" i="1" s="1"/>
  <c r="T6751" i="1"/>
  <c r="X6751" i="1" s="1"/>
  <c r="T6743" i="1"/>
  <c r="X6743" i="1" s="1"/>
  <c r="T6735" i="1"/>
  <c r="X6735" i="1" s="1"/>
  <c r="T6727" i="1"/>
  <c r="X6727" i="1" s="1"/>
  <c r="T6719" i="1"/>
  <c r="X6719" i="1" s="1"/>
  <c r="T6711" i="1"/>
  <c r="X6711" i="1" s="1"/>
  <c r="T6703" i="1"/>
  <c r="X6703" i="1" s="1"/>
  <c r="T6695" i="1"/>
  <c r="X6695" i="1" s="1"/>
  <c r="T6687" i="1"/>
  <c r="X6687" i="1" s="1"/>
  <c r="T6679" i="1"/>
  <c r="X6679" i="1" s="1"/>
  <c r="T6671" i="1"/>
  <c r="X6671" i="1" s="1"/>
  <c r="T6663" i="1"/>
  <c r="X6663" i="1" s="1"/>
  <c r="T6655" i="1"/>
  <c r="X6655" i="1" s="1"/>
  <c r="T6647" i="1"/>
  <c r="X6647" i="1" s="1"/>
  <c r="T6639" i="1"/>
  <c r="X6639" i="1" s="1"/>
  <c r="T6631" i="1"/>
  <c r="X6631" i="1" s="1"/>
  <c r="T6623" i="1"/>
  <c r="X6623" i="1" s="1"/>
  <c r="T6615" i="1"/>
  <c r="X6615" i="1" s="1"/>
  <c r="T6607" i="1"/>
  <c r="X6607" i="1" s="1"/>
  <c r="T6599" i="1"/>
  <c r="X6599" i="1" s="1"/>
  <c r="T6591" i="1"/>
  <c r="X6591" i="1" s="1"/>
  <c r="T6583" i="1"/>
  <c r="X6583" i="1" s="1"/>
  <c r="T6575" i="1"/>
  <c r="X6575" i="1" s="1"/>
  <c r="T6567" i="1"/>
  <c r="X6567" i="1" s="1"/>
  <c r="T6559" i="1"/>
  <c r="X6559" i="1" s="1"/>
  <c r="T6551" i="1"/>
  <c r="X6551" i="1" s="1"/>
  <c r="T6543" i="1"/>
  <c r="X6543" i="1" s="1"/>
  <c r="T6535" i="1"/>
  <c r="X6535" i="1" s="1"/>
  <c r="T6527" i="1"/>
  <c r="X6527" i="1" s="1"/>
  <c r="T6519" i="1"/>
  <c r="X6519" i="1" s="1"/>
  <c r="T6511" i="1"/>
  <c r="X6511" i="1" s="1"/>
  <c r="T6503" i="1"/>
  <c r="X6503" i="1" s="1"/>
  <c r="T6495" i="1"/>
  <c r="X6495" i="1" s="1"/>
  <c r="T6487" i="1"/>
  <c r="X6487" i="1" s="1"/>
  <c r="T6479" i="1"/>
  <c r="X6479" i="1" s="1"/>
  <c r="T6471" i="1"/>
  <c r="X6471" i="1" s="1"/>
  <c r="T6463" i="1"/>
  <c r="X6463" i="1" s="1"/>
  <c r="T6455" i="1"/>
  <c r="X6455" i="1" s="1"/>
  <c r="T6447" i="1"/>
  <c r="X6447" i="1" s="1"/>
  <c r="T6439" i="1"/>
  <c r="X6439" i="1" s="1"/>
  <c r="T6431" i="1"/>
  <c r="X6431" i="1" s="1"/>
  <c r="T6423" i="1"/>
  <c r="X6423" i="1" s="1"/>
  <c r="T6415" i="1"/>
  <c r="X6415" i="1" s="1"/>
  <c r="T6407" i="1"/>
  <c r="X6407" i="1" s="1"/>
  <c r="T6399" i="1"/>
  <c r="X6399" i="1" s="1"/>
  <c r="T6391" i="1"/>
  <c r="X6391" i="1" s="1"/>
  <c r="T6383" i="1"/>
  <c r="X6383" i="1" s="1"/>
  <c r="T6375" i="1"/>
  <c r="X6375" i="1" s="1"/>
  <c r="T6367" i="1"/>
  <c r="X6367" i="1" s="1"/>
  <c r="T6359" i="1"/>
  <c r="X6359" i="1" s="1"/>
  <c r="T6351" i="1"/>
  <c r="X6351" i="1" s="1"/>
  <c r="T6343" i="1"/>
  <c r="X6343" i="1" s="1"/>
  <c r="T6335" i="1"/>
  <c r="X6335" i="1" s="1"/>
  <c r="T6327" i="1"/>
  <c r="X6327" i="1" s="1"/>
  <c r="T6319" i="1"/>
  <c r="X6319" i="1" s="1"/>
  <c r="T6311" i="1"/>
  <c r="X6311" i="1" s="1"/>
  <c r="T6303" i="1"/>
  <c r="X6303" i="1" s="1"/>
  <c r="T6295" i="1"/>
  <c r="X6295" i="1" s="1"/>
  <c r="T6287" i="1"/>
  <c r="X6287" i="1" s="1"/>
  <c r="T6279" i="1"/>
  <c r="X6279" i="1" s="1"/>
  <c r="T6271" i="1"/>
  <c r="X6271" i="1" s="1"/>
  <c r="T6263" i="1"/>
  <c r="X6263" i="1" s="1"/>
  <c r="T6255" i="1"/>
  <c r="X6255" i="1" s="1"/>
  <c r="T6247" i="1"/>
  <c r="X6247" i="1" s="1"/>
  <c r="T6239" i="1"/>
  <c r="X6239" i="1" s="1"/>
  <c r="T6231" i="1"/>
  <c r="X6231" i="1" s="1"/>
  <c r="T6223" i="1"/>
  <c r="X6223" i="1" s="1"/>
  <c r="T6215" i="1"/>
  <c r="X6215" i="1" s="1"/>
  <c r="T6207" i="1"/>
  <c r="X6207" i="1" s="1"/>
  <c r="T6199" i="1"/>
  <c r="X6199" i="1" s="1"/>
  <c r="T6191" i="1"/>
  <c r="X6191" i="1" s="1"/>
  <c r="T6183" i="1"/>
  <c r="X6183" i="1" s="1"/>
  <c r="T6175" i="1"/>
  <c r="X6175" i="1" s="1"/>
  <c r="T6167" i="1"/>
  <c r="X6167" i="1" s="1"/>
  <c r="T6159" i="1"/>
  <c r="X6159" i="1" s="1"/>
  <c r="T6151" i="1"/>
  <c r="X6151" i="1" s="1"/>
  <c r="T6143" i="1"/>
  <c r="X6143" i="1" s="1"/>
  <c r="T6135" i="1"/>
  <c r="X6135" i="1" s="1"/>
  <c r="T6127" i="1"/>
  <c r="X6127" i="1" s="1"/>
  <c r="T6119" i="1"/>
  <c r="X6119" i="1" s="1"/>
  <c r="T6111" i="1"/>
  <c r="X6111" i="1" s="1"/>
  <c r="T6103" i="1"/>
  <c r="X6103" i="1" s="1"/>
  <c r="T6095" i="1"/>
  <c r="X6095" i="1" s="1"/>
  <c r="T6087" i="1"/>
  <c r="X6087" i="1" s="1"/>
  <c r="T6079" i="1"/>
  <c r="X6079" i="1" s="1"/>
  <c r="T6071" i="1"/>
  <c r="X6071" i="1" s="1"/>
  <c r="T6063" i="1"/>
  <c r="X6063" i="1" s="1"/>
  <c r="T6055" i="1"/>
  <c r="X6055" i="1" s="1"/>
  <c r="T6047" i="1"/>
  <c r="X6047" i="1" s="1"/>
  <c r="T6039" i="1"/>
  <c r="X6039" i="1" s="1"/>
  <c r="T6031" i="1"/>
  <c r="X6031" i="1" s="1"/>
  <c r="T6023" i="1"/>
  <c r="X6023" i="1" s="1"/>
  <c r="T6015" i="1"/>
  <c r="X6015" i="1" s="1"/>
  <c r="T6007" i="1"/>
  <c r="X6007" i="1" s="1"/>
  <c r="T5999" i="1"/>
  <c r="X5999" i="1" s="1"/>
  <c r="T5991" i="1"/>
  <c r="X5991" i="1" s="1"/>
  <c r="T5983" i="1"/>
  <c r="X5983" i="1" s="1"/>
  <c r="T5975" i="1"/>
  <c r="X5975" i="1" s="1"/>
  <c r="T5967" i="1"/>
  <c r="X5967" i="1" s="1"/>
  <c r="T5959" i="1"/>
  <c r="X5959" i="1" s="1"/>
  <c r="T5951" i="1"/>
  <c r="X5951" i="1" s="1"/>
  <c r="T5943" i="1"/>
  <c r="X5943" i="1" s="1"/>
  <c r="T5935" i="1"/>
  <c r="X5935" i="1" s="1"/>
  <c r="T5927" i="1"/>
  <c r="X5927" i="1" s="1"/>
  <c r="T5919" i="1"/>
  <c r="X5919" i="1" s="1"/>
  <c r="T5911" i="1"/>
  <c r="X5911" i="1" s="1"/>
  <c r="T5903" i="1"/>
  <c r="X5903" i="1" s="1"/>
  <c r="T5895" i="1"/>
  <c r="X5895" i="1" s="1"/>
  <c r="T5887" i="1"/>
  <c r="X5887" i="1" s="1"/>
  <c r="T5879" i="1"/>
  <c r="X5879" i="1" s="1"/>
  <c r="T5871" i="1"/>
  <c r="X5871" i="1" s="1"/>
  <c r="T5863" i="1"/>
  <c r="X5863" i="1" s="1"/>
  <c r="T5855" i="1"/>
  <c r="X5855" i="1" s="1"/>
  <c r="T5847" i="1"/>
  <c r="X5847" i="1" s="1"/>
  <c r="T5839" i="1"/>
  <c r="X5839" i="1" s="1"/>
  <c r="T5831" i="1"/>
  <c r="X5831" i="1" s="1"/>
  <c r="T5823" i="1"/>
  <c r="X5823" i="1" s="1"/>
  <c r="T5815" i="1"/>
  <c r="X5815" i="1" s="1"/>
  <c r="T5807" i="1"/>
  <c r="X5807" i="1" s="1"/>
  <c r="T5799" i="1"/>
  <c r="X5799" i="1" s="1"/>
  <c r="T5791" i="1"/>
  <c r="X5791" i="1" s="1"/>
  <c r="T5783" i="1"/>
  <c r="X5783" i="1" s="1"/>
  <c r="T5775" i="1"/>
  <c r="X5775" i="1" s="1"/>
  <c r="T5767" i="1"/>
  <c r="X5767" i="1" s="1"/>
  <c r="T5759" i="1"/>
  <c r="X5759" i="1" s="1"/>
  <c r="T5751" i="1"/>
  <c r="X5751" i="1" s="1"/>
  <c r="T5743" i="1"/>
  <c r="X5743" i="1" s="1"/>
  <c r="T5735" i="1"/>
  <c r="X5735" i="1" s="1"/>
  <c r="T5727" i="1"/>
  <c r="X5727" i="1" s="1"/>
  <c r="T5719" i="1"/>
  <c r="X5719" i="1" s="1"/>
  <c r="T5711" i="1"/>
  <c r="X5711" i="1" s="1"/>
  <c r="T5703" i="1"/>
  <c r="X5703" i="1" s="1"/>
  <c r="T5695" i="1"/>
  <c r="X5695" i="1" s="1"/>
  <c r="T5687" i="1"/>
  <c r="X5687" i="1" s="1"/>
  <c r="T5679" i="1"/>
  <c r="X5679" i="1" s="1"/>
  <c r="T5671" i="1"/>
  <c r="X5671" i="1" s="1"/>
  <c r="T5663" i="1"/>
  <c r="X5663" i="1" s="1"/>
  <c r="T5655" i="1"/>
  <c r="X5655" i="1" s="1"/>
  <c r="T5647" i="1"/>
  <c r="X5647" i="1" s="1"/>
  <c r="T5639" i="1"/>
  <c r="X5639" i="1" s="1"/>
  <c r="T5631" i="1"/>
  <c r="X5631" i="1" s="1"/>
  <c r="T5623" i="1"/>
  <c r="X5623" i="1" s="1"/>
  <c r="T5615" i="1"/>
  <c r="X5615" i="1" s="1"/>
  <c r="T5607" i="1"/>
  <c r="X5607" i="1" s="1"/>
  <c r="T5599" i="1"/>
  <c r="X5599" i="1" s="1"/>
  <c r="T5591" i="1"/>
  <c r="X5591" i="1" s="1"/>
  <c r="T5583" i="1"/>
  <c r="X5583" i="1" s="1"/>
  <c r="T5575" i="1"/>
  <c r="X5575" i="1" s="1"/>
  <c r="T5567" i="1"/>
  <c r="X5567" i="1" s="1"/>
  <c r="T5559" i="1"/>
  <c r="X5559" i="1" s="1"/>
  <c r="T5551" i="1"/>
  <c r="X5551" i="1" s="1"/>
  <c r="T5543" i="1"/>
  <c r="X5543" i="1" s="1"/>
  <c r="T5535" i="1"/>
  <c r="X5535" i="1" s="1"/>
  <c r="T5527" i="1"/>
  <c r="X5527" i="1" s="1"/>
  <c r="T5519" i="1"/>
  <c r="X5519" i="1" s="1"/>
  <c r="T5511" i="1"/>
  <c r="X5511" i="1" s="1"/>
  <c r="T5503" i="1"/>
  <c r="X5503" i="1" s="1"/>
  <c r="T5495" i="1"/>
  <c r="X5495" i="1" s="1"/>
  <c r="T5487" i="1"/>
  <c r="X5487" i="1" s="1"/>
  <c r="T5479" i="1"/>
  <c r="X5479" i="1" s="1"/>
  <c r="T5471" i="1"/>
  <c r="X5471" i="1" s="1"/>
  <c r="T5463" i="1"/>
  <c r="X5463" i="1" s="1"/>
  <c r="T5455" i="1"/>
  <c r="X5455" i="1" s="1"/>
  <c r="T5447" i="1"/>
  <c r="X5447" i="1" s="1"/>
  <c r="T5439" i="1"/>
  <c r="X5439" i="1" s="1"/>
  <c r="T5431" i="1"/>
  <c r="X5431" i="1" s="1"/>
  <c r="T5423" i="1"/>
  <c r="X5423" i="1" s="1"/>
  <c r="T5415" i="1"/>
  <c r="X5415" i="1" s="1"/>
  <c r="T5407" i="1"/>
  <c r="X5407" i="1" s="1"/>
  <c r="T5399" i="1"/>
  <c r="X5399" i="1" s="1"/>
  <c r="T5391" i="1"/>
  <c r="X5391" i="1" s="1"/>
  <c r="T5383" i="1"/>
  <c r="X5383" i="1" s="1"/>
  <c r="T5375" i="1"/>
  <c r="X5375" i="1" s="1"/>
  <c r="T5367" i="1"/>
  <c r="X5367" i="1" s="1"/>
  <c r="T5359" i="1"/>
  <c r="X5359" i="1" s="1"/>
  <c r="T5351" i="1"/>
  <c r="X5351" i="1" s="1"/>
  <c r="T5343" i="1"/>
  <c r="X5343" i="1" s="1"/>
  <c r="T5335" i="1"/>
  <c r="X5335" i="1" s="1"/>
  <c r="T5327" i="1"/>
  <c r="X5327" i="1" s="1"/>
  <c r="T5319" i="1"/>
  <c r="X5319" i="1" s="1"/>
  <c r="T5311" i="1"/>
  <c r="X5311" i="1" s="1"/>
  <c r="T5303" i="1"/>
  <c r="X5303" i="1" s="1"/>
  <c r="T5295" i="1"/>
  <c r="X5295" i="1" s="1"/>
  <c r="T5287" i="1"/>
  <c r="X5287" i="1" s="1"/>
  <c r="T5279" i="1"/>
  <c r="X5279" i="1" s="1"/>
  <c r="T5271" i="1"/>
  <c r="X5271" i="1" s="1"/>
  <c r="T5263" i="1"/>
  <c r="X5263" i="1" s="1"/>
  <c r="T5255" i="1"/>
  <c r="X5255" i="1" s="1"/>
  <c r="T5247" i="1"/>
  <c r="X5247" i="1" s="1"/>
  <c r="T5239" i="1"/>
  <c r="X5239" i="1" s="1"/>
  <c r="T5231" i="1"/>
  <c r="X5231" i="1" s="1"/>
  <c r="T5223" i="1"/>
  <c r="X5223" i="1" s="1"/>
  <c r="T5215" i="1"/>
  <c r="X5215" i="1" s="1"/>
  <c r="T5207" i="1"/>
  <c r="X5207" i="1" s="1"/>
  <c r="T5199" i="1"/>
  <c r="X5199" i="1" s="1"/>
  <c r="T5191" i="1"/>
  <c r="X5191" i="1" s="1"/>
  <c r="T5183" i="1"/>
  <c r="X5183" i="1" s="1"/>
  <c r="T5175" i="1"/>
  <c r="X5175" i="1" s="1"/>
  <c r="T5167" i="1"/>
  <c r="X5167" i="1" s="1"/>
  <c r="T5159" i="1"/>
  <c r="X5159" i="1" s="1"/>
  <c r="T5151" i="1"/>
  <c r="X5151" i="1" s="1"/>
  <c r="T5143" i="1"/>
  <c r="X5143" i="1" s="1"/>
  <c r="T5135" i="1"/>
  <c r="X5135" i="1" s="1"/>
  <c r="T5127" i="1"/>
  <c r="X5127" i="1" s="1"/>
  <c r="T5119" i="1"/>
  <c r="X5119" i="1" s="1"/>
  <c r="T5111" i="1"/>
  <c r="X5111" i="1" s="1"/>
  <c r="T5103" i="1"/>
  <c r="X5103" i="1" s="1"/>
  <c r="T5095" i="1"/>
  <c r="X5095" i="1" s="1"/>
  <c r="T5087" i="1"/>
  <c r="X5087" i="1" s="1"/>
  <c r="T5079" i="1"/>
  <c r="X5079" i="1" s="1"/>
  <c r="T5071" i="1"/>
  <c r="X5071" i="1" s="1"/>
  <c r="T5063" i="1"/>
  <c r="X5063" i="1" s="1"/>
  <c r="T5055" i="1"/>
  <c r="X5055" i="1" s="1"/>
  <c r="T5047" i="1"/>
  <c r="X5047" i="1" s="1"/>
  <c r="T5039" i="1"/>
  <c r="X5039" i="1" s="1"/>
  <c r="T5031" i="1"/>
  <c r="X5031" i="1" s="1"/>
  <c r="T5023" i="1"/>
  <c r="X5023" i="1" s="1"/>
  <c r="T5015" i="1"/>
  <c r="X5015" i="1" s="1"/>
  <c r="T5007" i="1"/>
  <c r="X5007" i="1" s="1"/>
  <c r="T4999" i="1"/>
  <c r="X4999" i="1" s="1"/>
  <c r="T4991" i="1"/>
  <c r="X4991" i="1" s="1"/>
  <c r="T4983" i="1"/>
  <c r="X4983" i="1" s="1"/>
  <c r="T4975" i="1"/>
  <c r="X4975" i="1" s="1"/>
  <c r="T4967" i="1"/>
  <c r="X4967" i="1" s="1"/>
  <c r="T4959" i="1"/>
  <c r="X4959" i="1" s="1"/>
  <c r="T4951" i="1"/>
  <c r="X4951" i="1" s="1"/>
  <c r="T4943" i="1"/>
  <c r="X4943" i="1" s="1"/>
  <c r="T4935" i="1"/>
  <c r="X4935" i="1" s="1"/>
  <c r="T4927" i="1"/>
  <c r="X4927" i="1" s="1"/>
  <c r="T4919" i="1"/>
  <c r="X4919" i="1" s="1"/>
  <c r="T4911" i="1"/>
  <c r="X4911" i="1" s="1"/>
  <c r="T4903" i="1"/>
  <c r="X4903" i="1" s="1"/>
  <c r="T4895" i="1"/>
  <c r="X4895" i="1" s="1"/>
  <c r="T4887" i="1"/>
  <c r="X4887" i="1" s="1"/>
  <c r="T4879" i="1"/>
  <c r="X4879" i="1" s="1"/>
  <c r="T4871" i="1"/>
  <c r="X4871" i="1" s="1"/>
  <c r="T4863" i="1"/>
  <c r="X4863" i="1" s="1"/>
  <c r="T4855" i="1"/>
  <c r="X4855" i="1" s="1"/>
  <c r="T4847" i="1"/>
  <c r="X4847" i="1" s="1"/>
  <c r="T4839" i="1"/>
  <c r="X4839" i="1" s="1"/>
  <c r="T4831" i="1"/>
  <c r="X4831" i="1" s="1"/>
  <c r="T4823" i="1"/>
  <c r="X4823" i="1" s="1"/>
  <c r="T4815" i="1"/>
  <c r="X4815" i="1" s="1"/>
  <c r="T4807" i="1"/>
  <c r="X4807" i="1" s="1"/>
  <c r="T4799" i="1"/>
  <c r="X4799" i="1" s="1"/>
  <c r="T4791" i="1"/>
  <c r="X4791" i="1" s="1"/>
  <c r="T4783" i="1"/>
  <c r="X4783" i="1" s="1"/>
  <c r="T4775" i="1"/>
  <c r="X4775" i="1" s="1"/>
  <c r="T4767" i="1"/>
  <c r="X4767" i="1" s="1"/>
  <c r="T4759" i="1"/>
  <c r="X4759" i="1" s="1"/>
  <c r="T4751" i="1"/>
  <c r="X4751" i="1" s="1"/>
  <c r="T4743" i="1"/>
  <c r="X4743" i="1" s="1"/>
  <c r="T4735" i="1"/>
  <c r="X4735" i="1" s="1"/>
  <c r="T4727" i="1"/>
  <c r="X4727" i="1" s="1"/>
  <c r="T4719" i="1"/>
  <c r="X4719" i="1" s="1"/>
  <c r="T4711" i="1"/>
  <c r="X4711" i="1" s="1"/>
  <c r="T4703" i="1"/>
  <c r="X4703" i="1" s="1"/>
  <c r="T4695" i="1"/>
  <c r="X4695" i="1" s="1"/>
  <c r="T4687" i="1"/>
  <c r="X4687" i="1" s="1"/>
  <c r="T4679" i="1"/>
  <c r="X4679" i="1" s="1"/>
  <c r="T4671" i="1"/>
  <c r="X4671" i="1" s="1"/>
  <c r="T4663" i="1"/>
  <c r="X4663" i="1" s="1"/>
  <c r="T4655" i="1"/>
  <c r="X4655" i="1" s="1"/>
  <c r="T4647" i="1"/>
  <c r="X4647" i="1" s="1"/>
  <c r="T4639" i="1"/>
  <c r="X4639" i="1" s="1"/>
  <c r="T4631" i="1"/>
  <c r="X4631" i="1" s="1"/>
  <c r="T4623" i="1"/>
  <c r="X4623" i="1" s="1"/>
  <c r="T4615" i="1"/>
  <c r="X4615" i="1" s="1"/>
  <c r="T4607" i="1"/>
  <c r="X4607" i="1" s="1"/>
  <c r="T4599" i="1"/>
  <c r="X4599" i="1" s="1"/>
  <c r="T4591" i="1"/>
  <c r="X4591" i="1" s="1"/>
  <c r="T4583" i="1"/>
  <c r="X4583" i="1" s="1"/>
  <c r="T4575" i="1"/>
  <c r="X4575" i="1" s="1"/>
  <c r="T4567" i="1"/>
  <c r="X4567" i="1" s="1"/>
  <c r="T4559" i="1"/>
  <c r="X4559" i="1" s="1"/>
  <c r="T4551" i="1"/>
  <c r="X4551" i="1" s="1"/>
  <c r="T4543" i="1"/>
  <c r="X4543" i="1" s="1"/>
  <c r="T4535" i="1"/>
  <c r="X4535" i="1" s="1"/>
  <c r="T4527" i="1"/>
  <c r="X4527" i="1" s="1"/>
  <c r="T4519" i="1"/>
  <c r="X4519" i="1" s="1"/>
  <c r="T4511" i="1"/>
  <c r="X4511" i="1" s="1"/>
  <c r="T4503" i="1"/>
  <c r="X4503" i="1" s="1"/>
  <c r="T4495" i="1"/>
  <c r="X4495" i="1" s="1"/>
  <c r="T4487" i="1"/>
  <c r="X4487" i="1" s="1"/>
  <c r="T4479" i="1"/>
  <c r="X4479" i="1" s="1"/>
  <c r="T4471" i="1"/>
  <c r="X4471" i="1" s="1"/>
  <c r="T4463" i="1"/>
  <c r="X4463" i="1" s="1"/>
  <c r="T4455" i="1"/>
  <c r="X4455" i="1" s="1"/>
  <c r="T4447" i="1"/>
  <c r="X4447" i="1" s="1"/>
  <c r="T4439" i="1"/>
  <c r="X4439" i="1" s="1"/>
  <c r="T4431" i="1"/>
  <c r="X4431" i="1" s="1"/>
  <c r="T4423" i="1"/>
  <c r="X4423" i="1" s="1"/>
  <c r="T4415" i="1"/>
  <c r="X4415" i="1" s="1"/>
  <c r="T4407" i="1"/>
  <c r="X4407" i="1" s="1"/>
  <c r="T4399" i="1"/>
  <c r="X4399" i="1" s="1"/>
  <c r="T4391" i="1"/>
  <c r="X4391" i="1" s="1"/>
  <c r="T4383" i="1"/>
  <c r="X4383" i="1" s="1"/>
  <c r="T4375" i="1"/>
  <c r="X4375" i="1" s="1"/>
  <c r="T4367" i="1"/>
  <c r="X4367" i="1" s="1"/>
  <c r="T4359" i="1"/>
  <c r="X4359" i="1" s="1"/>
  <c r="T4351" i="1"/>
  <c r="X4351" i="1" s="1"/>
  <c r="T4343" i="1"/>
  <c r="X4343" i="1" s="1"/>
  <c r="T4335" i="1"/>
  <c r="X4335" i="1" s="1"/>
  <c r="T4327" i="1"/>
  <c r="X4327" i="1" s="1"/>
  <c r="T4319" i="1"/>
  <c r="X4319" i="1" s="1"/>
  <c r="T4311" i="1"/>
  <c r="X4311" i="1" s="1"/>
  <c r="T4303" i="1"/>
  <c r="X4303" i="1" s="1"/>
  <c r="T4295" i="1"/>
  <c r="X4295" i="1" s="1"/>
  <c r="T4287" i="1"/>
  <c r="X4287" i="1" s="1"/>
  <c r="T4279" i="1"/>
  <c r="X4279" i="1" s="1"/>
  <c r="T4271" i="1"/>
  <c r="X4271" i="1" s="1"/>
  <c r="T4263" i="1"/>
  <c r="X4263" i="1" s="1"/>
  <c r="T4255" i="1"/>
  <c r="X4255" i="1" s="1"/>
  <c r="T4247" i="1"/>
  <c r="X4247" i="1" s="1"/>
  <c r="T4239" i="1"/>
  <c r="X4239" i="1" s="1"/>
  <c r="T4231" i="1"/>
  <c r="X4231" i="1" s="1"/>
  <c r="T4223" i="1"/>
  <c r="X4223" i="1" s="1"/>
  <c r="T4215" i="1"/>
  <c r="X4215" i="1" s="1"/>
  <c r="T4207" i="1"/>
  <c r="X4207" i="1" s="1"/>
  <c r="T4199" i="1"/>
  <c r="X4199" i="1" s="1"/>
  <c r="T4191" i="1"/>
  <c r="X4191" i="1" s="1"/>
  <c r="T4183" i="1"/>
  <c r="X4183" i="1" s="1"/>
  <c r="T4175" i="1"/>
  <c r="X4175" i="1" s="1"/>
  <c r="T4167" i="1"/>
  <c r="X4167" i="1" s="1"/>
  <c r="T4159" i="1"/>
  <c r="X4159" i="1" s="1"/>
  <c r="T4151" i="1"/>
  <c r="X4151" i="1" s="1"/>
  <c r="T4143" i="1"/>
  <c r="X4143" i="1" s="1"/>
  <c r="T4135" i="1"/>
  <c r="X4135" i="1" s="1"/>
  <c r="T4127" i="1"/>
  <c r="X4127" i="1" s="1"/>
  <c r="T4119" i="1"/>
  <c r="X4119" i="1" s="1"/>
  <c r="T4111" i="1"/>
  <c r="X4111" i="1" s="1"/>
  <c r="T4103" i="1"/>
  <c r="X4103" i="1" s="1"/>
  <c r="T4095" i="1"/>
  <c r="X4095" i="1" s="1"/>
  <c r="T4087" i="1"/>
  <c r="X4087" i="1" s="1"/>
  <c r="T4079" i="1"/>
  <c r="X4079" i="1" s="1"/>
  <c r="T4071" i="1"/>
  <c r="X4071" i="1" s="1"/>
  <c r="T4063" i="1"/>
  <c r="X4063" i="1" s="1"/>
  <c r="T4055" i="1"/>
  <c r="X4055" i="1" s="1"/>
  <c r="T4047" i="1"/>
  <c r="X4047" i="1" s="1"/>
  <c r="T4039" i="1"/>
  <c r="X4039" i="1" s="1"/>
  <c r="T4031" i="1"/>
  <c r="X4031" i="1" s="1"/>
  <c r="T4023" i="1"/>
  <c r="X4023" i="1" s="1"/>
  <c r="T4015" i="1"/>
  <c r="X4015" i="1" s="1"/>
  <c r="T4007" i="1"/>
  <c r="X4007" i="1" s="1"/>
  <c r="T3999" i="1"/>
  <c r="X3999" i="1" s="1"/>
  <c r="T3991" i="1"/>
  <c r="X3991" i="1" s="1"/>
  <c r="T3983" i="1"/>
  <c r="X3983" i="1" s="1"/>
  <c r="T3975" i="1"/>
  <c r="X3975" i="1" s="1"/>
  <c r="T3967" i="1"/>
  <c r="X3967" i="1" s="1"/>
  <c r="T3959" i="1"/>
  <c r="X3959" i="1" s="1"/>
  <c r="T3951" i="1"/>
  <c r="X3951" i="1" s="1"/>
  <c r="T3943" i="1"/>
  <c r="X3943" i="1" s="1"/>
  <c r="T3935" i="1"/>
  <c r="X3935" i="1" s="1"/>
  <c r="T3927" i="1"/>
  <c r="X3927" i="1" s="1"/>
  <c r="T3919" i="1"/>
  <c r="X3919" i="1" s="1"/>
  <c r="T3911" i="1"/>
  <c r="X3911" i="1" s="1"/>
  <c r="T3903" i="1"/>
  <c r="X3903" i="1" s="1"/>
  <c r="T3895" i="1"/>
  <c r="X3895" i="1" s="1"/>
  <c r="T3887" i="1"/>
  <c r="X3887" i="1" s="1"/>
  <c r="T3879" i="1"/>
  <c r="X3879" i="1" s="1"/>
  <c r="T3871" i="1"/>
  <c r="X3871" i="1" s="1"/>
  <c r="T3863" i="1"/>
  <c r="X3863" i="1" s="1"/>
  <c r="T3855" i="1"/>
  <c r="X3855" i="1" s="1"/>
  <c r="T3847" i="1"/>
  <c r="X3847" i="1" s="1"/>
  <c r="T3839" i="1"/>
  <c r="X3839" i="1" s="1"/>
  <c r="T3831" i="1"/>
  <c r="X3831" i="1" s="1"/>
  <c r="T3823" i="1"/>
  <c r="X3823" i="1" s="1"/>
  <c r="T3815" i="1"/>
  <c r="X3815" i="1" s="1"/>
  <c r="T3807" i="1"/>
  <c r="X3807" i="1" s="1"/>
  <c r="T3799" i="1"/>
  <c r="X3799" i="1" s="1"/>
  <c r="T3791" i="1"/>
  <c r="X3791" i="1" s="1"/>
  <c r="T3783" i="1"/>
  <c r="X3783" i="1" s="1"/>
  <c r="T3775" i="1"/>
  <c r="X3775" i="1" s="1"/>
  <c r="T3767" i="1"/>
  <c r="X3767" i="1" s="1"/>
  <c r="T3759" i="1"/>
  <c r="X3759" i="1" s="1"/>
  <c r="T3751" i="1"/>
  <c r="X3751" i="1" s="1"/>
  <c r="T3743" i="1"/>
  <c r="X3743" i="1" s="1"/>
  <c r="T3735" i="1"/>
  <c r="X3735" i="1" s="1"/>
  <c r="T3727" i="1"/>
  <c r="X3727" i="1" s="1"/>
  <c r="T3719" i="1"/>
  <c r="X3719" i="1" s="1"/>
  <c r="T3711" i="1"/>
  <c r="X3711" i="1" s="1"/>
  <c r="T3703" i="1"/>
  <c r="X3703" i="1" s="1"/>
  <c r="T3695" i="1"/>
  <c r="X3695" i="1" s="1"/>
  <c r="T3687" i="1"/>
  <c r="X3687" i="1" s="1"/>
  <c r="T3679" i="1"/>
  <c r="X3679" i="1" s="1"/>
  <c r="T3671" i="1"/>
  <c r="X3671" i="1" s="1"/>
  <c r="T3663" i="1"/>
  <c r="X3663" i="1" s="1"/>
  <c r="T3655" i="1"/>
  <c r="X3655" i="1" s="1"/>
  <c r="T3647" i="1"/>
  <c r="X3647" i="1" s="1"/>
  <c r="T3639" i="1"/>
  <c r="X3639" i="1" s="1"/>
  <c r="T3631" i="1"/>
  <c r="X3631" i="1" s="1"/>
  <c r="T3623" i="1"/>
  <c r="X3623" i="1" s="1"/>
  <c r="T3615" i="1"/>
  <c r="X3615" i="1" s="1"/>
  <c r="T3607" i="1"/>
  <c r="X3607" i="1" s="1"/>
  <c r="T3599" i="1"/>
  <c r="X3599" i="1" s="1"/>
  <c r="T3591" i="1"/>
  <c r="X3591" i="1" s="1"/>
  <c r="T3583" i="1"/>
  <c r="X3583" i="1" s="1"/>
  <c r="T3575" i="1"/>
  <c r="X3575" i="1" s="1"/>
  <c r="T3567" i="1"/>
  <c r="X3567" i="1" s="1"/>
  <c r="T3559" i="1"/>
  <c r="X3559" i="1" s="1"/>
  <c r="T3551" i="1"/>
  <c r="X3551" i="1" s="1"/>
  <c r="T3543" i="1"/>
  <c r="X3543" i="1" s="1"/>
  <c r="T3535" i="1"/>
  <c r="X3535" i="1" s="1"/>
  <c r="T3527" i="1"/>
  <c r="X3527" i="1" s="1"/>
  <c r="T3519" i="1"/>
  <c r="X3519" i="1" s="1"/>
  <c r="T3511" i="1"/>
  <c r="X3511" i="1" s="1"/>
  <c r="T3503" i="1"/>
  <c r="X3503" i="1" s="1"/>
  <c r="T3495" i="1"/>
  <c r="X3495" i="1" s="1"/>
  <c r="T3487" i="1"/>
  <c r="X3487" i="1" s="1"/>
  <c r="T3479" i="1"/>
  <c r="X3479" i="1" s="1"/>
  <c r="T3471" i="1"/>
  <c r="X3471" i="1" s="1"/>
  <c r="T3463" i="1"/>
  <c r="X3463" i="1" s="1"/>
  <c r="T3455" i="1"/>
  <c r="X3455" i="1" s="1"/>
  <c r="T3447" i="1"/>
  <c r="X3447" i="1" s="1"/>
  <c r="T3439" i="1"/>
  <c r="X3439" i="1" s="1"/>
  <c r="T3431" i="1"/>
  <c r="X3431" i="1" s="1"/>
  <c r="T3423" i="1"/>
  <c r="X3423" i="1" s="1"/>
  <c r="T3415" i="1"/>
  <c r="X3415" i="1" s="1"/>
  <c r="T3407" i="1"/>
  <c r="X3407" i="1" s="1"/>
  <c r="T3399" i="1"/>
  <c r="X3399" i="1" s="1"/>
  <c r="T3391" i="1"/>
  <c r="X3391" i="1" s="1"/>
  <c r="T3383" i="1"/>
  <c r="X3383" i="1" s="1"/>
  <c r="T3375" i="1"/>
  <c r="X3375" i="1" s="1"/>
  <c r="T3367" i="1"/>
  <c r="X3367" i="1" s="1"/>
  <c r="T3359" i="1"/>
  <c r="X3359" i="1" s="1"/>
  <c r="T3351" i="1"/>
  <c r="X3351" i="1" s="1"/>
  <c r="T3343" i="1"/>
  <c r="X3343" i="1" s="1"/>
  <c r="T3335" i="1"/>
  <c r="X3335" i="1" s="1"/>
  <c r="T3327" i="1"/>
  <c r="X3327" i="1" s="1"/>
  <c r="T3319" i="1"/>
  <c r="X3319" i="1" s="1"/>
  <c r="T3311" i="1"/>
  <c r="X3311" i="1" s="1"/>
  <c r="T3303" i="1"/>
  <c r="X3303" i="1" s="1"/>
  <c r="T3295" i="1"/>
  <c r="X3295" i="1" s="1"/>
  <c r="T3287" i="1"/>
  <c r="X3287" i="1" s="1"/>
  <c r="T3279" i="1"/>
  <c r="X3279" i="1" s="1"/>
  <c r="T3271" i="1"/>
  <c r="X3271" i="1" s="1"/>
  <c r="T3263" i="1"/>
  <c r="X3263" i="1" s="1"/>
  <c r="T3255" i="1"/>
  <c r="X3255" i="1" s="1"/>
  <c r="T3247" i="1"/>
  <c r="X3247" i="1" s="1"/>
  <c r="T3239" i="1"/>
  <c r="X3239" i="1" s="1"/>
  <c r="T3231" i="1"/>
  <c r="X3231" i="1" s="1"/>
  <c r="T3223" i="1"/>
  <c r="X3223" i="1" s="1"/>
  <c r="T3215" i="1"/>
  <c r="X3215" i="1" s="1"/>
  <c r="T3207" i="1"/>
  <c r="X3207" i="1" s="1"/>
  <c r="T3199" i="1"/>
  <c r="X3199" i="1" s="1"/>
  <c r="T3191" i="1"/>
  <c r="X3191" i="1" s="1"/>
  <c r="T3183" i="1"/>
  <c r="X3183" i="1" s="1"/>
  <c r="T3175" i="1"/>
  <c r="X3175" i="1" s="1"/>
  <c r="T3167" i="1"/>
  <c r="X3167" i="1" s="1"/>
  <c r="T3159" i="1"/>
  <c r="X3159" i="1" s="1"/>
  <c r="T3151" i="1"/>
  <c r="X3151" i="1" s="1"/>
  <c r="T3143" i="1"/>
  <c r="X3143" i="1" s="1"/>
  <c r="T3135" i="1"/>
  <c r="X3135" i="1" s="1"/>
  <c r="T3127" i="1"/>
  <c r="X3127" i="1" s="1"/>
  <c r="T3119" i="1"/>
  <c r="X3119" i="1" s="1"/>
  <c r="T3111" i="1"/>
  <c r="X3111" i="1" s="1"/>
  <c r="T3103" i="1"/>
  <c r="X3103" i="1" s="1"/>
  <c r="T3095" i="1"/>
  <c r="X3095" i="1" s="1"/>
  <c r="T3087" i="1"/>
  <c r="X3087" i="1" s="1"/>
  <c r="T3079" i="1"/>
  <c r="X3079" i="1" s="1"/>
  <c r="T3071" i="1"/>
  <c r="X3071" i="1" s="1"/>
  <c r="T3063" i="1"/>
  <c r="X3063" i="1" s="1"/>
  <c r="T3055" i="1"/>
  <c r="X3055" i="1" s="1"/>
  <c r="T3047" i="1"/>
  <c r="X3047" i="1" s="1"/>
  <c r="T3039" i="1"/>
  <c r="X3039" i="1" s="1"/>
  <c r="T3031" i="1"/>
  <c r="X3031" i="1" s="1"/>
  <c r="T3023" i="1"/>
  <c r="X3023" i="1" s="1"/>
  <c r="T3015" i="1"/>
  <c r="X3015" i="1" s="1"/>
  <c r="T3007" i="1"/>
  <c r="X3007" i="1" s="1"/>
  <c r="T2999" i="1"/>
  <c r="X2999" i="1" s="1"/>
  <c r="T2991" i="1"/>
  <c r="X2991" i="1" s="1"/>
  <c r="T2983" i="1"/>
  <c r="X2983" i="1" s="1"/>
  <c r="T2975" i="1"/>
  <c r="X2975" i="1" s="1"/>
  <c r="T2967" i="1"/>
  <c r="X2967" i="1" s="1"/>
  <c r="T2959" i="1"/>
  <c r="X2959" i="1" s="1"/>
  <c r="T2951" i="1"/>
  <c r="X2951" i="1" s="1"/>
  <c r="T2943" i="1"/>
  <c r="X2943" i="1" s="1"/>
  <c r="T2935" i="1"/>
  <c r="X2935" i="1" s="1"/>
  <c r="T2927" i="1"/>
  <c r="X2927" i="1" s="1"/>
  <c r="T2919" i="1"/>
  <c r="X2919" i="1" s="1"/>
  <c r="T2911" i="1"/>
  <c r="X2911" i="1" s="1"/>
  <c r="T2903" i="1"/>
  <c r="X2903" i="1" s="1"/>
  <c r="T2895" i="1"/>
  <c r="X2895" i="1" s="1"/>
  <c r="T2887" i="1"/>
  <c r="X2887" i="1" s="1"/>
  <c r="T2879" i="1"/>
  <c r="X2879" i="1" s="1"/>
  <c r="T2871" i="1"/>
  <c r="X2871" i="1" s="1"/>
  <c r="T2863" i="1"/>
  <c r="X2863" i="1" s="1"/>
  <c r="T2855" i="1"/>
  <c r="X2855" i="1" s="1"/>
  <c r="T2847" i="1"/>
  <c r="X2847" i="1" s="1"/>
  <c r="T2839" i="1"/>
  <c r="X2839" i="1" s="1"/>
  <c r="T2831" i="1"/>
  <c r="X2831" i="1" s="1"/>
  <c r="T2823" i="1"/>
  <c r="X2823" i="1" s="1"/>
  <c r="T2815" i="1"/>
  <c r="X2815" i="1" s="1"/>
  <c r="T2807" i="1"/>
  <c r="X2807" i="1" s="1"/>
  <c r="T2799" i="1"/>
  <c r="X2799" i="1" s="1"/>
  <c r="T2791" i="1"/>
  <c r="X2791" i="1" s="1"/>
  <c r="T2783" i="1"/>
  <c r="X2783" i="1" s="1"/>
  <c r="T2775" i="1"/>
  <c r="X2775" i="1" s="1"/>
  <c r="T2767" i="1"/>
  <c r="X2767" i="1" s="1"/>
  <c r="T2759" i="1"/>
  <c r="X2759" i="1" s="1"/>
  <c r="T2751" i="1"/>
  <c r="X2751" i="1" s="1"/>
  <c r="T2743" i="1"/>
  <c r="X2743" i="1" s="1"/>
  <c r="T2735" i="1"/>
  <c r="X2735" i="1" s="1"/>
  <c r="T2727" i="1"/>
  <c r="X2727" i="1" s="1"/>
  <c r="T2719" i="1"/>
  <c r="X2719" i="1" s="1"/>
  <c r="T2711" i="1"/>
  <c r="X2711" i="1" s="1"/>
  <c r="T2703" i="1"/>
  <c r="X2703" i="1" s="1"/>
  <c r="T2695" i="1"/>
  <c r="X2695" i="1" s="1"/>
  <c r="T2687" i="1"/>
  <c r="X2687" i="1" s="1"/>
  <c r="T2679" i="1"/>
  <c r="X2679" i="1" s="1"/>
  <c r="T2671" i="1"/>
  <c r="X2671" i="1" s="1"/>
  <c r="T2663" i="1"/>
  <c r="X2663" i="1" s="1"/>
  <c r="T2655" i="1"/>
  <c r="X2655" i="1" s="1"/>
  <c r="T2647" i="1"/>
  <c r="X2647" i="1" s="1"/>
  <c r="T2639" i="1"/>
  <c r="X2639" i="1" s="1"/>
  <c r="T2631" i="1"/>
  <c r="X2631" i="1" s="1"/>
  <c r="T2623" i="1"/>
  <c r="X2623" i="1" s="1"/>
  <c r="T2615" i="1"/>
  <c r="X2615" i="1" s="1"/>
  <c r="T2607" i="1"/>
  <c r="X2607" i="1" s="1"/>
  <c r="T2599" i="1"/>
  <c r="X2599" i="1" s="1"/>
  <c r="T2591" i="1"/>
  <c r="X2591" i="1" s="1"/>
  <c r="T2583" i="1"/>
  <c r="X2583" i="1" s="1"/>
  <c r="T2575" i="1"/>
  <c r="X2575" i="1" s="1"/>
  <c r="T2567" i="1"/>
  <c r="X2567" i="1" s="1"/>
  <c r="T2559" i="1"/>
  <c r="X2559" i="1" s="1"/>
  <c r="T2551" i="1"/>
  <c r="X2551" i="1" s="1"/>
  <c r="T2543" i="1"/>
  <c r="X2543" i="1" s="1"/>
  <c r="T2535" i="1"/>
  <c r="X2535" i="1" s="1"/>
  <c r="T2527" i="1"/>
  <c r="X2527" i="1" s="1"/>
  <c r="T2519" i="1"/>
  <c r="X2519" i="1" s="1"/>
  <c r="T2511" i="1"/>
  <c r="X2511" i="1" s="1"/>
  <c r="T2503" i="1"/>
  <c r="X2503" i="1" s="1"/>
  <c r="T2495" i="1"/>
  <c r="X2495" i="1" s="1"/>
  <c r="T2487" i="1"/>
  <c r="X2487" i="1" s="1"/>
  <c r="T2479" i="1"/>
  <c r="X2479" i="1" s="1"/>
  <c r="T2471" i="1"/>
  <c r="X2471" i="1" s="1"/>
  <c r="T2463" i="1"/>
  <c r="X2463" i="1" s="1"/>
  <c r="T2455" i="1"/>
  <c r="X2455" i="1" s="1"/>
  <c r="T2447" i="1"/>
  <c r="X2447" i="1" s="1"/>
  <c r="T2439" i="1"/>
  <c r="X2439" i="1" s="1"/>
  <c r="T2431" i="1"/>
  <c r="X2431" i="1" s="1"/>
  <c r="T2423" i="1"/>
  <c r="X2423" i="1" s="1"/>
  <c r="T2415" i="1"/>
  <c r="X2415" i="1" s="1"/>
  <c r="T2407" i="1"/>
  <c r="X2407" i="1" s="1"/>
  <c r="T2399" i="1"/>
  <c r="X2399" i="1" s="1"/>
  <c r="T2391" i="1"/>
  <c r="X2391" i="1" s="1"/>
  <c r="T2383" i="1"/>
  <c r="X2383" i="1" s="1"/>
  <c r="T2375" i="1"/>
  <c r="X2375" i="1" s="1"/>
  <c r="T2367" i="1"/>
  <c r="X2367" i="1" s="1"/>
  <c r="T2359" i="1"/>
  <c r="X2359" i="1" s="1"/>
  <c r="T2351" i="1"/>
  <c r="X2351" i="1" s="1"/>
  <c r="T2343" i="1"/>
  <c r="X2343" i="1" s="1"/>
  <c r="T2335" i="1"/>
  <c r="X2335" i="1" s="1"/>
  <c r="T2327" i="1"/>
  <c r="X2327" i="1" s="1"/>
  <c r="T2319" i="1"/>
  <c r="X2319" i="1" s="1"/>
  <c r="T2311" i="1"/>
  <c r="X2311" i="1" s="1"/>
  <c r="T2303" i="1"/>
  <c r="X2303" i="1" s="1"/>
  <c r="T2295" i="1"/>
  <c r="X2295" i="1" s="1"/>
  <c r="T2287" i="1"/>
  <c r="X2287" i="1" s="1"/>
  <c r="T2279" i="1"/>
  <c r="X2279" i="1" s="1"/>
  <c r="T2271" i="1"/>
  <c r="X2271" i="1" s="1"/>
  <c r="T2263" i="1"/>
  <c r="X2263" i="1" s="1"/>
  <c r="T2255" i="1"/>
  <c r="X2255" i="1" s="1"/>
  <c r="T2247" i="1"/>
  <c r="X2247" i="1" s="1"/>
  <c r="T2239" i="1"/>
  <c r="X2239" i="1" s="1"/>
  <c r="T2231" i="1"/>
  <c r="X2231" i="1" s="1"/>
  <c r="T2223" i="1"/>
  <c r="X2223" i="1" s="1"/>
  <c r="T2215" i="1"/>
  <c r="X2215" i="1" s="1"/>
  <c r="T2207" i="1"/>
  <c r="X2207" i="1" s="1"/>
  <c r="T2199" i="1"/>
  <c r="X2199" i="1" s="1"/>
  <c r="T2191" i="1"/>
  <c r="X2191" i="1" s="1"/>
  <c r="T2183" i="1"/>
  <c r="X2183" i="1" s="1"/>
  <c r="T2175" i="1"/>
  <c r="X2175" i="1" s="1"/>
  <c r="T2167" i="1"/>
  <c r="X2167" i="1" s="1"/>
  <c r="T2159" i="1"/>
  <c r="X2159" i="1" s="1"/>
  <c r="T2151" i="1"/>
  <c r="X2151" i="1" s="1"/>
  <c r="T2143" i="1"/>
  <c r="X2143" i="1" s="1"/>
  <c r="T2135" i="1"/>
  <c r="X2135" i="1" s="1"/>
  <c r="T2127" i="1"/>
  <c r="X2127" i="1" s="1"/>
  <c r="T2119" i="1"/>
  <c r="X2119" i="1" s="1"/>
  <c r="T2111" i="1"/>
  <c r="X2111" i="1" s="1"/>
  <c r="T2103" i="1"/>
  <c r="X2103" i="1" s="1"/>
  <c r="T2095" i="1"/>
  <c r="X2095" i="1" s="1"/>
  <c r="T2087" i="1"/>
  <c r="X2087" i="1" s="1"/>
  <c r="T2079" i="1"/>
  <c r="X2079" i="1" s="1"/>
  <c r="T2071" i="1"/>
  <c r="X2071" i="1" s="1"/>
  <c r="T2063" i="1"/>
  <c r="X2063" i="1" s="1"/>
  <c r="T2055" i="1"/>
  <c r="X2055" i="1" s="1"/>
  <c r="T2047" i="1"/>
  <c r="X2047" i="1" s="1"/>
  <c r="T2039" i="1"/>
  <c r="X2039" i="1" s="1"/>
  <c r="T2031" i="1"/>
  <c r="X2031" i="1" s="1"/>
  <c r="T2023" i="1"/>
  <c r="X2023" i="1" s="1"/>
  <c r="T2015" i="1"/>
  <c r="X2015" i="1" s="1"/>
  <c r="T2007" i="1"/>
  <c r="X2007" i="1" s="1"/>
  <c r="T1999" i="1"/>
  <c r="X1999" i="1" s="1"/>
  <c r="T1991" i="1"/>
  <c r="X1991" i="1" s="1"/>
  <c r="T1983" i="1"/>
  <c r="X1983" i="1" s="1"/>
  <c r="T1975" i="1"/>
  <c r="X1975" i="1" s="1"/>
  <c r="T1967" i="1"/>
  <c r="X1967" i="1" s="1"/>
  <c r="T1959" i="1"/>
  <c r="X1959" i="1" s="1"/>
  <c r="T1951" i="1"/>
  <c r="X1951" i="1" s="1"/>
  <c r="T1943" i="1"/>
  <c r="X1943" i="1" s="1"/>
  <c r="T1935" i="1"/>
  <c r="X1935" i="1" s="1"/>
  <c r="T1927" i="1"/>
  <c r="X1927" i="1" s="1"/>
  <c r="T1919" i="1"/>
  <c r="X1919" i="1" s="1"/>
  <c r="T1911" i="1"/>
  <c r="X1911" i="1" s="1"/>
  <c r="T1903" i="1"/>
  <c r="X1903" i="1" s="1"/>
  <c r="T1895" i="1"/>
  <c r="X1895" i="1" s="1"/>
  <c r="T1887" i="1"/>
  <c r="X1887" i="1" s="1"/>
  <c r="T1879" i="1"/>
  <c r="X1879" i="1" s="1"/>
  <c r="T1871" i="1"/>
  <c r="X1871" i="1" s="1"/>
  <c r="T1863" i="1"/>
  <c r="X1863" i="1" s="1"/>
  <c r="T1855" i="1"/>
  <c r="X1855" i="1" s="1"/>
  <c r="T1847" i="1"/>
  <c r="X1847" i="1" s="1"/>
  <c r="T1839" i="1"/>
  <c r="X1839" i="1" s="1"/>
  <c r="T1831" i="1"/>
  <c r="X1831" i="1" s="1"/>
  <c r="T1823" i="1"/>
  <c r="X1823" i="1" s="1"/>
  <c r="T1815" i="1"/>
  <c r="X1815" i="1" s="1"/>
  <c r="T1807" i="1"/>
  <c r="X1807" i="1" s="1"/>
  <c r="T1799" i="1"/>
  <c r="X1799" i="1" s="1"/>
  <c r="T1791" i="1"/>
  <c r="X1791" i="1" s="1"/>
  <c r="T1783" i="1"/>
  <c r="X1783" i="1" s="1"/>
  <c r="T1775" i="1"/>
  <c r="X1775" i="1" s="1"/>
  <c r="T1767" i="1"/>
  <c r="X1767" i="1" s="1"/>
  <c r="T1759" i="1"/>
  <c r="X1759" i="1" s="1"/>
  <c r="T1751" i="1"/>
  <c r="X1751" i="1" s="1"/>
  <c r="T1743" i="1"/>
  <c r="X1743" i="1" s="1"/>
  <c r="T1735" i="1"/>
  <c r="X1735" i="1" s="1"/>
  <c r="T1727" i="1"/>
  <c r="X1727" i="1" s="1"/>
  <c r="T1719" i="1"/>
  <c r="X1719" i="1" s="1"/>
  <c r="T1711" i="1"/>
  <c r="X1711" i="1" s="1"/>
  <c r="T1703" i="1"/>
  <c r="X1703" i="1" s="1"/>
  <c r="T1695" i="1"/>
  <c r="X1695" i="1" s="1"/>
  <c r="T1687" i="1"/>
  <c r="X1687" i="1" s="1"/>
  <c r="T1679" i="1"/>
  <c r="X1679" i="1" s="1"/>
  <c r="T1671" i="1"/>
  <c r="X1671" i="1" s="1"/>
  <c r="T1663" i="1"/>
  <c r="X1663" i="1" s="1"/>
  <c r="T1655" i="1"/>
  <c r="X1655" i="1" s="1"/>
  <c r="T1647" i="1"/>
  <c r="X1647" i="1" s="1"/>
  <c r="T1639" i="1"/>
  <c r="X1639" i="1" s="1"/>
  <c r="T1631" i="1"/>
  <c r="X1631" i="1" s="1"/>
  <c r="T1623" i="1"/>
  <c r="X1623" i="1" s="1"/>
  <c r="T1615" i="1"/>
  <c r="X1615" i="1" s="1"/>
  <c r="T1607" i="1"/>
  <c r="X1607" i="1" s="1"/>
  <c r="T1599" i="1"/>
  <c r="X1599" i="1" s="1"/>
  <c r="T1591" i="1"/>
  <c r="X1591" i="1" s="1"/>
  <c r="T1583" i="1"/>
  <c r="X1583" i="1" s="1"/>
  <c r="T1575" i="1"/>
  <c r="X1575" i="1" s="1"/>
  <c r="T1567" i="1"/>
  <c r="X1567" i="1" s="1"/>
  <c r="T1559" i="1"/>
  <c r="X1559" i="1" s="1"/>
  <c r="T1551" i="1"/>
  <c r="X1551" i="1" s="1"/>
  <c r="T1543" i="1"/>
  <c r="X1543" i="1" s="1"/>
  <c r="T1535" i="1"/>
  <c r="X1535" i="1" s="1"/>
  <c r="T1527" i="1"/>
  <c r="X1527" i="1" s="1"/>
  <c r="T1519" i="1"/>
  <c r="X1519" i="1" s="1"/>
  <c r="T1511" i="1"/>
  <c r="X1511" i="1" s="1"/>
  <c r="T1503" i="1"/>
  <c r="X1503" i="1" s="1"/>
  <c r="T1495" i="1"/>
  <c r="X1495" i="1" s="1"/>
  <c r="T1487" i="1"/>
  <c r="X1487" i="1" s="1"/>
  <c r="T1479" i="1"/>
  <c r="X1479" i="1" s="1"/>
  <c r="T1471" i="1"/>
  <c r="X1471" i="1" s="1"/>
  <c r="T1463" i="1"/>
  <c r="X1463" i="1" s="1"/>
  <c r="T1455" i="1"/>
  <c r="X1455" i="1" s="1"/>
  <c r="T1447" i="1"/>
  <c r="X1447" i="1" s="1"/>
  <c r="T1439" i="1"/>
  <c r="X1439" i="1" s="1"/>
  <c r="T1431" i="1"/>
  <c r="X1431" i="1" s="1"/>
  <c r="T1423" i="1"/>
  <c r="X1423" i="1" s="1"/>
  <c r="T1415" i="1"/>
  <c r="X1415" i="1" s="1"/>
  <c r="T1407" i="1"/>
  <c r="X1407" i="1" s="1"/>
  <c r="T1399" i="1"/>
  <c r="X1399" i="1" s="1"/>
  <c r="T1391" i="1"/>
  <c r="X1391" i="1" s="1"/>
  <c r="T1383" i="1"/>
  <c r="X1383" i="1" s="1"/>
  <c r="T1375" i="1"/>
  <c r="X1375" i="1" s="1"/>
  <c r="T1367" i="1"/>
  <c r="X1367" i="1" s="1"/>
  <c r="T1359" i="1"/>
  <c r="X1359" i="1" s="1"/>
  <c r="T1351" i="1"/>
  <c r="X1351" i="1" s="1"/>
  <c r="T1343" i="1"/>
  <c r="X1343" i="1" s="1"/>
  <c r="T1335" i="1"/>
  <c r="X1335" i="1" s="1"/>
  <c r="T1327" i="1"/>
  <c r="X1327" i="1" s="1"/>
  <c r="T1319" i="1"/>
  <c r="X1319" i="1" s="1"/>
  <c r="T1311" i="1"/>
  <c r="X1311" i="1" s="1"/>
  <c r="T1303" i="1"/>
  <c r="X1303" i="1" s="1"/>
  <c r="T1295" i="1"/>
  <c r="X1295" i="1" s="1"/>
  <c r="T1287" i="1"/>
  <c r="X1287" i="1" s="1"/>
  <c r="T1279" i="1"/>
  <c r="X1279" i="1" s="1"/>
  <c r="T1271" i="1"/>
  <c r="X1271" i="1" s="1"/>
  <c r="T1263" i="1"/>
  <c r="X1263" i="1" s="1"/>
  <c r="T1255" i="1"/>
  <c r="X1255" i="1" s="1"/>
  <c r="T1247" i="1"/>
  <c r="X1247" i="1" s="1"/>
  <c r="T1239" i="1"/>
  <c r="X1239" i="1" s="1"/>
  <c r="T1231" i="1"/>
  <c r="X1231" i="1" s="1"/>
  <c r="T1223" i="1"/>
  <c r="X1223" i="1" s="1"/>
  <c r="T1215" i="1"/>
  <c r="X1215" i="1" s="1"/>
  <c r="T1207" i="1"/>
  <c r="X1207" i="1" s="1"/>
  <c r="T1199" i="1"/>
  <c r="X1199" i="1" s="1"/>
  <c r="T1191" i="1"/>
  <c r="X1191" i="1" s="1"/>
  <c r="T1183" i="1"/>
  <c r="X1183" i="1" s="1"/>
  <c r="T1175" i="1"/>
  <c r="X1175" i="1" s="1"/>
  <c r="T1167" i="1"/>
  <c r="X1167" i="1" s="1"/>
  <c r="T1159" i="1"/>
  <c r="X1159" i="1" s="1"/>
  <c r="T1151" i="1"/>
  <c r="X1151" i="1" s="1"/>
  <c r="T1143" i="1"/>
  <c r="X1143" i="1" s="1"/>
  <c r="T1135" i="1"/>
  <c r="X1135" i="1" s="1"/>
  <c r="T1127" i="1"/>
  <c r="X1127" i="1" s="1"/>
  <c r="T1119" i="1"/>
  <c r="X1119" i="1" s="1"/>
  <c r="T1111" i="1"/>
  <c r="X1111" i="1" s="1"/>
  <c r="T1103" i="1"/>
  <c r="X1103" i="1" s="1"/>
  <c r="T1095" i="1"/>
  <c r="X1095" i="1" s="1"/>
  <c r="T1087" i="1"/>
  <c r="X1087" i="1" s="1"/>
  <c r="T1079" i="1"/>
  <c r="X1079" i="1" s="1"/>
  <c r="T1071" i="1"/>
  <c r="X1071" i="1" s="1"/>
  <c r="T1063" i="1"/>
  <c r="X1063" i="1" s="1"/>
  <c r="T1055" i="1"/>
  <c r="X1055" i="1" s="1"/>
  <c r="T1047" i="1"/>
  <c r="X1047" i="1" s="1"/>
  <c r="T1039" i="1"/>
  <c r="X1039" i="1" s="1"/>
  <c r="T1031" i="1"/>
  <c r="X1031" i="1" s="1"/>
  <c r="T1023" i="1"/>
  <c r="X1023" i="1" s="1"/>
  <c r="T1015" i="1"/>
  <c r="X1015" i="1" s="1"/>
  <c r="T1007" i="1"/>
  <c r="X1007" i="1" s="1"/>
  <c r="T999" i="1"/>
  <c r="X999" i="1" s="1"/>
  <c r="T991" i="1"/>
  <c r="X991" i="1" s="1"/>
  <c r="T983" i="1"/>
  <c r="X983" i="1" s="1"/>
  <c r="T975" i="1"/>
  <c r="X975" i="1" s="1"/>
  <c r="T967" i="1"/>
  <c r="X967" i="1" s="1"/>
  <c r="T959" i="1"/>
  <c r="X959" i="1" s="1"/>
  <c r="T951" i="1"/>
  <c r="X951" i="1" s="1"/>
  <c r="T943" i="1"/>
  <c r="X943" i="1" s="1"/>
  <c r="T935" i="1"/>
  <c r="X935" i="1" s="1"/>
  <c r="T927" i="1"/>
  <c r="X927" i="1" s="1"/>
  <c r="T919" i="1"/>
  <c r="X919" i="1" s="1"/>
  <c r="T911" i="1"/>
  <c r="X911" i="1" s="1"/>
  <c r="T903" i="1"/>
  <c r="X903" i="1" s="1"/>
  <c r="T895" i="1"/>
  <c r="X895" i="1" s="1"/>
  <c r="T887" i="1"/>
  <c r="X887" i="1" s="1"/>
  <c r="T879" i="1"/>
  <c r="X879" i="1" s="1"/>
  <c r="T871" i="1"/>
  <c r="X871" i="1" s="1"/>
  <c r="T863" i="1"/>
  <c r="X863" i="1" s="1"/>
  <c r="T855" i="1"/>
  <c r="X855" i="1" s="1"/>
  <c r="T847" i="1"/>
  <c r="X847" i="1" s="1"/>
  <c r="T839" i="1"/>
  <c r="X839" i="1" s="1"/>
  <c r="T831" i="1"/>
  <c r="X831" i="1" s="1"/>
  <c r="T823" i="1"/>
  <c r="X823" i="1" s="1"/>
  <c r="T815" i="1"/>
  <c r="X815" i="1" s="1"/>
  <c r="T807" i="1"/>
  <c r="X807" i="1" s="1"/>
  <c r="T799" i="1"/>
  <c r="X799" i="1" s="1"/>
  <c r="T791" i="1"/>
  <c r="X791" i="1" s="1"/>
  <c r="T783" i="1"/>
  <c r="X783" i="1" s="1"/>
  <c r="T775" i="1"/>
  <c r="X775" i="1" s="1"/>
  <c r="T767" i="1"/>
  <c r="X767" i="1" s="1"/>
  <c r="T759" i="1"/>
  <c r="X759" i="1" s="1"/>
  <c r="T751" i="1"/>
  <c r="X751" i="1" s="1"/>
  <c r="T743" i="1"/>
  <c r="X743" i="1" s="1"/>
  <c r="T735" i="1"/>
  <c r="X735" i="1" s="1"/>
  <c r="T727" i="1"/>
  <c r="X727" i="1" s="1"/>
  <c r="T719" i="1"/>
  <c r="X719" i="1" s="1"/>
  <c r="T711" i="1"/>
  <c r="X711" i="1" s="1"/>
  <c r="T703" i="1"/>
  <c r="X703" i="1" s="1"/>
  <c r="T695" i="1"/>
  <c r="X695" i="1" s="1"/>
  <c r="T687" i="1"/>
  <c r="X687" i="1" s="1"/>
  <c r="T679" i="1"/>
  <c r="X679" i="1" s="1"/>
  <c r="T671" i="1"/>
  <c r="X671" i="1" s="1"/>
  <c r="T663" i="1"/>
  <c r="X663" i="1" s="1"/>
  <c r="T655" i="1"/>
  <c r="X655" i="1" s="1"/>
  <c r="T647" i="1"/>
  <c r="X647" i="1" s="1"/>
  <c r="T639" i="1"/>
  <c r="X639" i="1" s="1"/>
  <c r="T631" i="1"/>
  <c r="X631" i="1" s="1"/>
  <c r="T623" i="1"/>
  <c r="X623" i="1" s="1"/>
  <c r="T615" i="1"/>
  <c r="X615" i="1" s="1"/>
  <c r="T607" i="1"/>
  <c r="X607" i="1" s="1"/>
  <c r="T599" i="1"/>
  <c r="X599" i="1" s="1"/>
  <c r="T591" i="1"/>
  <c r="X591" i="1" s="1"/>
  <c r="T583" i="1"/>
  <c r="X583" i="1" s="1"/>
  <c r="T575" i="1"/>
  <c r="X575" i="1" s="1"/>
  <c r="T567" i="1"/>
  <c r="X567" i="1" s="1"/>
  <c r="T559" i="1"/>
  <c r="X559" i="1" s="1"/>
  <c r="T551" i="1"/>
  <c r="X551" i="1" s="1"/>
  <c r="T543" i="1"/>
  <c r="X543" i="1" s="1"/>
  <c r="T535" i="1"/>
  <c r="X535" i="1" s="1"/>
  <c r="T527" i="1"/>
  <c r="X527" i="1" s="1"/>
  <c r="T519" i="1"/>
  <c r="X519" i="1" s="1"/>
  <c r="T511" i="1"/>
  <c r="X511" i="1" s="1"/>
  <c r="T503" i="1"/>
  <c r="X503" i="1" s="1"/>
  <c r="T495" i="1"/>
  <c r="X495" i="1" s="1"/>
  <c r="T487" i="1"/>
  <c r="X487" i="1" s="1"/>
  <c r="T479" i="1"/>
  <c r="X479" i="1" s="1"/>
  <c r="T471" i="1"/>
  <c r="X471" i="1" s="1"/>
  <c r="T463" i="1"/>
  <c r="X463" i="1" s="1"/>
  <c r="T455" i="1"/>
  <c r="X455" i="1" s="1"/>
  <c r="T447" i="1"/>
  <c r="X447" i="1" s="1"/>
  <c r="T439" i="1"/>
  <c r="X439" i="1" s="1"/>
  <c r="T431" i="1"/>
  <c r="X431" i="1" s="1"/>
  <c r="T423" i="1"/>
  <c r="X423" i="1" s="1"/>
  <c r="T415" i="1"/>
  <c r="X415" i="1" s="1"/>
  <c r="T407" i="1"/>
  <c r="X407" i="1" s="1"/>
  <c r="T399" i="1"/>
  <c r="X399" i="1" s="1"/>
  <c r="T391" i="1"/>
  <c r="X391" i="1" s="1"/>
  <c r="T383" i="1"/>
  <c r="X383" i="1" s="1"/>
  <c r="T375" i="1"/>
  <c r="X375" i="1" s="1"/>
  <c r="T367" i="1"/>
  <c r="X367" i="1" s="1"/>
  <c r="T359" i="1"/>
  <c r="X359" i="1" s="1"/>
  <c r="T351" i="1"/>
  <c r="X351" i="1" s="1"/>
  <c r="T343" i="1"/>
  <c r="X343" i="1" s="1"/>
  <c r="T335" i="1"/>
  <c r="X335" i="1" s="1"/>
  <c r="T327" i="1"/>
  <c r="X327" i="1" s="1"/>
  <c r="T319" i="1"/>
  <c r="X319" i="1" s="1"/>
  <c r="T311" i="1"/>
  <c r="X311" i="1" s="1"/>
  <c r="T303" i="1"/>
  <c r="X303" i="1" s="1"/>
  <c r="T295" i="1"/>
  <c r="X295" i="1" s="1"/>
  <c r="T287" i="1"/>
  <c r="X287" i="1" s="1"/>
  <c r="T279" i="1"/>
  <c r="X279" i="1" s="1"/>
  <c r="T271" i="1"/>
  <c r="X271" i="1" s="1"/>
  <c r="T263" i="1"/>
  <c r="X263" i="1" s="1"/>
  <c r="T255" i="1"/>
  <c r="X255" i="1" s="1"/>
  <c r="T247" i="1"/>
  <c r="X247" i="1" s="1"/>
  <c r="T239" i="1"/>
  <c r="X239" i="1" s="1"/>
  <c r="T231" i="1"/>
  <c r="X231" i="1" s="1"/>
  <c r="T223" i="1"/>
  <c r="X223" i="1" s="1"/>
  <c r="T215" i="1"/>
  <c r="X215" i="1" s="1"/>
  <c r="T207" i="1"/>
  <c r="X207" i="1" s="1"/>
  <c r="T199" i="1"/>
  <c r="X199" i="1" s="1"/>
  <c r="T191" i="1"/>
  <c r="X191" i="1" s="1"/>
  <c r="T183" i="1"/>
  <c r="X183" i="1" s="1"/>
  <c r="T175" i="1"/>
  <c r="X175" i="1" s="1"/>
  <c r="T167" i="1"/>
  <c r="X167" i="1" s="1"/>
  <c r="T159" i="1"/>
  <c r="X159" i="1" s="1"/>
  <c r="T151" i="1"/>
  <c r="X151" i="1" s="1"/>
  <c r="T143" i="1"/>
  <c r="X143" i="1" s="1"/>
  <c r="T135" i="1"/>
  <c r="X135" i="1" s="1"/>
  <c r="T127" i="1"/>
  <c r="X127" i="1" s="1"/>
  <c r="T119" i="1"/>
  <c r="X119" i="1" s="1"/>
  <c r="T111" i="1"/>
  <c r="X111" i="1" s="1"/>
  <c r="T103" i="1"/>
  <c r="X103" i="1" s="1"/>
  <c r="T95" i="1"/>
  <c r="X95" i="1" s="1"/>
  <c r="T87" i="1"/>
  <c r="X87" i="1" s="1"/>
  <c r="T79" i="1"/>
  <c r="X79" i="1" s="1"/>
  <c r="T71" i="1"/>
  <c r="X71" i="1" s="1"/>
  <c r="T63" i="1"/>
  <c r="X63" i="1" s="1"/>
  <c r="T55" i="1"/>
  <c r="X55" i="1" s="1"/>
  <c r="T47" i="1"/>
  <c r="X47" i="1" s="1"/>
  <c r="T39" i="1"/>
  <c r="X39" i="1" s="1"/>
  <c r="T31" i="1"/>
  <c r="X31" i="1" s="1"/>
  <c r="T23" i="1"/>
  <c r="X23" i="1" s="1"/>
  <c r="T15" i="1"/>
  <c r="X15" i="1" s="1"/>
  <c r="T7" i="1"/>
  <c r="X7" i="1" s="1"/>
  <c r="T2733" i="1"/>
  <c r="X2733" i="1" s="1"/>
  <c r="T7757" i="1"/>
  <c r="X7757" i="1" s="1"/>
  <c r="T7717" i="1"/>
  <c r="X7717" i="1" s="1"/>
  <c r="T7693" i="1"/>
  <c r="X7693" i="1" s="1"/>
  <c r="T7653" i="1"/>
  <c r="X7653" i="1" s="1"/>
  <c r="T7613" i="1"/>
  <c r="X7613" i="1" s="1"/>
  <c r="T7573" i="1"/>
  <c r="X7573" i="1" s="1"/>
  <c r="T7541" i="1"/>
  <c r="X7541" i="1" s="1"/>
  <c r="T7501" i="1"/>
  <c r="X7501" i="1" s="1"/>
  <c r="T7461" i="1"/>
  <c r="X7461" i="1" s="1"/>
  <c r="T7421" i="1"/>
  <c r="X7421" i="1" s="1"/>
  <c r="T7389" i="1"/>
  <c r="X7389" i="1" s="1"/>
  <c r="T7365" i="1"/>
  <c r="X7365" i="1" s="1"/>
  <c r="T7317" i="1"/>
  <c r="X7317" i="1" s="1"/>
  <c r="T7277" i="1"/>
  <c r="X7277" i="1" s="1"/>
  <c r="T7245" i="1"/>
  <c r="X7245" i="1" s="1"/>
  <c r="T7197" i="1"/>
  <c r="X7197" i="1" s="1"/>
  <c r="T7165" i="1"/>
  <c r="X7165" i="1" s="1"/>
  <c r="T7117" i="1"/>
  <c r="X7117" i="1" s="1"/>
  <c r="T7077" i="1"/>
  <c r="X7077" i="1" s="1"/>
  <c r="T7037" i="1"/>
  <c r="X7037" i="1" s="1"/>
  <c r="T6997" i="1"/>
  <c r="X6997" i="1" s="1"/>
  <c r="T6965" i="1"/>
  <c r="X6965" i="1" s="1"/>
  <c r="T6941" i="1"/>
  <c r="X6941" i="1" s="1"/>
  <c r="T6893" i="1"/>
  <c r="X6893" i="1" s="1"/>
  <c r="T6853" i="1"/>
  <c r="X6853" i="1" s="1"/>
  <c r="T6813" i="1"/>
  <c r="X6813" i="1" s="1"/>
  <c r="T6781" i="1"/>
  <c r="X6781" i="1" s="1"/>
  <c r="T6741" i="1"/>
  <c r="X6741" i="1" s="1"/>
  <c r="T6717" i="1"/>
  <c r="X6717" i="1" s="1"/>
  <c r="T6669" i="1"/>
  <c r="X6669" i="1" s="1"/>
  <c r="T6621" i="1"/>
  <c r="X6621" i="1" s="1"/>
  <c r="T6589" i="1"/>
  <c r="X6589" i="1" s="1"/>
  <c r="T6565" i="1"/>
  <c r="X6565" i="1" s="1"/>
  <c r="T6517" i="1"/>
  <c r="X6517" i="1" s="1"/>
  <c r="T6477" i="1"/>
  <c r="X6477" i="1" s="1"/>
  <c r="T6453" i="1"/>
  <c r="X6453" i="1" s="1"/>
  <c r="T6405" i="1"/>
  <c r="X6405" i="1" s="1"/>
  <c r="T6365" i="1"/>
  <c r="X6365" i="1" s="1"/>
  <c r="T6325" i="1"/>
  <c r="X6325" i="1" s="1"/>
  <c r="T6293" i="1"/>
  <c r="X6293" i="1" s="1"/>
  <c r="T6261" i="1"/>
  <c r="X6261" i="1" s="1"/>
  <c r="T6221" i="1"/>
  <c r="X6221" i="1" s="1"/>
  <c r="T6189" i="1"/>
  <c r="X6189" i="1" s="1"/>
  <c r="T6149" i="1"/>
  <c r="X6149" i="1" s="1"/>
  <c r="T6117" i="1"/>
  <c r="X6117" i="1" s="1"/>
  <c r="T6077" i="1"/>
  <c r="X6077" i="1" s="1"/>
  <c r="T6029" i="1"/>
  <c r="X6029" i="1" s="1"/>
  <c r="T5989" i="1"/>
  <c r="X5989" i="1" s="1"/>
  <c r="T5949" i="1"/>
  <c r="X5949" i="1" s="1"/>
  <c r="T5909" i="1"/>
  <c r="X5909" i="1" s="1"/>
  <c r="T5869" i="1"/>
  <c r="X5869" i="1" s="1"/>
  <c r="T5837" i="1"/>
  <c r="X5837" i="1" s="1"/>
  <c r="T5805" i="1"/>
  <c r="X5805" i="1" s="1"/>
  <c r="T5757" i="1"/>
  <c r="X5757" i="1" s="1"/>
  <c r="T5709" i="1"/>
  <c r="X5709" i="1" s="1"/>
  <c r="T5677" i="1"/>
  <c r="X5677" i="1" s="1"/>
  <c r="T5645" i="1"/>
  <c r="X5645" i="1" s="1"/>
  <c r="T5605" i="1"/>
  <c r="X5605" i="1" s="1"/>
  <c r="T5557" i="1"/>
  <c r="X5557" i="1" s="1"/>
  <c r="T5517" i="1"/>
  <c r="X5517" i="1" s="1"/>
  <c r="T5485" i="1"/>
  <c r="X5485" i="1" s="1"/>
  <c r="T5445" i="1"/>
  <c r="X5445" i="1" s="1"/>
  <c r="T5413" i="1"/>
  <c r="X5413" i="1" s="1"/>
  <c r="T5373" i="1"/>
  <c r="X5373" i="1" s="1"/>
  <c r="T5341" i="1"/>
  <c r="X5341" i="1" s="1"/>
  <c r="T5301" i="1"/>
  <c r="X5301" i="1" s="1"/>
  <c r="T5269" i="1"/>
  <c r="X5269" i="1" s="1"/>
  <c r="T5237" i="1"/>
  <c r="X5237" i="1" s="1"/>
  <c r="T5189" i="1"/>
  <c r="X5189" i="1" s="1"/>
  <c r="T5165" i="1"/>
  <c r="X5165" i="1" s="1"/>
  <c r="T5125" i="1"/>
  <c r="X5125" i="1" s="1"/>
  <c r="T5077" i="1"/>
  <c r="X5077" i="1" s="1"/>
  <c r="T5037" i="1"/>
  <c r="X5037" i="1" s="1"/>
  <c r="T5013" i="1"/>
  <c r="X5013" i="1" s="1"/>
  <c r="T4981" i="1"/>
  <c r="X4981" i="1" s="1"/>
  <c r="T4941" i="1"/>
  <c r="X4941" i="1" s="1"/>
  <c r="T4893" i="1"/>
  <c r="X4893" i="1" s="1"/>
  <c r="T4853" i="1"/>
  <c r="X4853" i="1" s="1"/>
  <c r="T4813" i="1"/>
  <c r="X4813" i="1" s="1"/>
  <c r="T4789" i="1"/>
  <c r="X4789" i="1" s="1"/>
  <c r="T4749" i="1"/>
  <c r="X4749" i="1" s="1"/>
  <c r="T4701" i="1"/>
  <c r="X4701" i="1" s="1"/>
  <c r="T4669" i="1"/>
  <c r="X4669" i="1" s="1"/>
  <c r="T4637" i="1"/>
  <c r="X4637" i="1" s="1"/>
  <c r="T4605" i="1"/>
  <c r="X4605" i="1" s="1"/>
  <c r="T4573" i="1"/>
  <c r="X4573" i="1" s="1"/>
  <c r="T4533" i="1"/>
  <c r="X4533" i="1" s="1"/>
  <c r="T4501" i="1"/>
  <c r="X4501" i="1" s="1"/>
  <c r="T4469" i="1"/>
  <c r="X4469" i="1" s="1"/>
  <c r="T4437" i="1"/>
  <c r="X4437" i="1" s="1"/>
  <c r="T4397" i="1"/>
  <c r="X4397" i="1" s="1"/>
  <c r="T4365" i="1"/>
  <c r="X4365" i="1" s="1"/>
  <c r="T4317" i="1"/>
  <c r="X4317" i="1" s="1"/>
  <c r="T4285" i="1"/>
  <c r="X4285" i="1" s="1"/>
  <c r="T4245" i="1"/>
  <c r="X4245" i="1" s="1"/>
  <c r="T4213" i="1"/>
  <c r="X4213" i="1" s="1"/>
  <c r="T4173" i="1"/>
  <c r="X4173" i="1" s="1"/>
  <c r="T4141" i="1"/>
  <c r="X4141" i="1" s="1"/>
  <c r="T4101" i="1"/>
  <c r="X4101" i="1" s="1"/>
  <c r="T4061" i="1"/>
  <c r="X4061" i="1" s="1"/>
  <c r="T4021" i="1"/>
  <c r="X4021" i="1" s="1"/>
  <c r="T3989" i="1"/>
  <c r="X3989" i="1" s="1"/>
  <c r="T3957" i="1"/>
  <c r="X3957" i="1" s="1"/>
  <c r="T3917" i="1"/>
  <c r="X3917" i="1" s="1"/>
  <c r="T3885" i="1"/>
  <c r="X3885" i="1" s="1"/>
  <c r="T3845" i="1"/>
  <c r="X3845" i="1" s="1"/>
  <c r="T3805" i="1"/>
  <c r="X3805" i="1" s="1"/>
  <c r="T3765" i="1"/>
  <c r="X3765" i="1" s="1"/>
  <c r="T3733" i="1"/>
  <c r="X3733" i="1" s="1"/>
  <c r="T3693" i="1"/>
  <c r="X3693" i="1" s="1"/>
  <c r="T3661" i="1"/>
  <c r="X3661" i="1" s="1"/>
  <c r="T3613" i="1"/>
  <c r="X3613" i="1" s="1"/>
  <c r="T3589" i="1"/>
  <c r="X3589" i="1" s="1"/>
  <c r="T3549" i="1"/>
  <c r="X3549" i="1" s="1"/>
  <c r="T3509" i="1"/>
  <c r="X3509" i="1" s="1"/>
  <c r="T3469" i="1"/>
  <c r="X3469" i="1" s="1"/>
  <c r="T3429" i="1"/>
  <c r="X3429" i="1" s="1"/>
  <c r="T3389" i="1"/>
  <c r="X3389" i="1" s="1"/>
  <c r="T3341" i="1"/>
  <c r="X3341" i="1" s="1"/>
  <c r="T3309" i="1"/>
  <c r="X3309" i="1" s="1"/>
  <c r="T3269" i="1"/>
  <c r="X3269" i="1" s="1"/>
  <c r="T3229" i="1"/>
  <c r="X3229" i="1" s="1"/>
  <c r="T3197" i="1"/>
  <c r="X3197" i="1" s="1"/>
  <c r="T3157" i="1"/>
  <c r="X3157" i="1" s="1"/>
  <c r="T3125" i="1"/>
  <c r="X3125" i="1" s="1"/>
  <c r="T3085" i="1"/>
  <c r="X3085" i="1" s="1"/>
  <c r="T3045" i="1"/>
  <c r="X3045" i="1" s="1"/>
  <c r="T2997" i="1"/>
  <c r="X2997" i="1" s="1"/>
  <c r="T2957" i="1"/>
  <c r="X2957" i="1" s="1"/>
  <c r="T2925" i="1"/>
  <c r="X2925" i="1" s="1"/>
  <c r="T2885" i="1"/>
  <c r="X2885" i="1" s="1"/>
  <c r="T2845" i="1"/>
  <c r="X2845" i="1" s="1"/>
  <c r="T2805" i="1"/>
  <c r="X2805" i="1" s="1"/>
  <c r="T2757" i="1"/>
  <c r="X2757" i="1" s="1"/>
  <c r="T7741" i="1"/>
  <c r="X7741" i="1" s="1"/>
  <c r="T7701" i="1"/>
  <c r="X7701" i="1" s="1"/>
  <c r="T7669" i="1"/>
  <c r="X7669" i="1" s="1"/>
  <c r="T7629" i="1"/>
  <c r="X7629" i="1" s="1"/>
  <c r="T7597" i="1"/>
  <c r="X7597" i="1" s="1"/>
  <c r="T7557" i="1"/>
  <c r="X7557" i="1" s="1"/>
  <c r="T7509" i="1"/>
  <c r="X7509" i="1" s="1"/>
  <c r="T7469" i="1"/>
  <c r="X7469" i="1" s="1"/>
  <c r="T7429" i="1"/>
  <c r="X7429" i="1" s="1"/>
  <c r="T7381" i="1"/>
  <c r="X7381" i="1" s="1"/>
  <c r="T7341" i="1"/>
  <c r="X7341" i="1" s="1"/>
  <c r="T7301" i="1"/>
  <c r="X7301" i="1" s="1"/>
  <c r="T7261" i="1"/>
  <c r="X7261" i="1" s="1"/>
  <c r="T7221" i="1"/>
  <c r="X7221" i="1" s="1"/>
  <c r="T7181" i="1"/>
  <c r="X7181" i="1" s="1"/>
  <c r="T7141" i="1"/>
  <c r="X7141" i="1" s="1"/>
  <c r="T7101" i="1"/>
  <c r="X7101" i="1" s="1"/>
  <c r="T7061" i="1"/>
  <c r="X7061" i="1" s="1"/>
  <c r="T7021" i="1"/>
  <c r="X7021" i="1" s="1"/>
  <c r="T6981" i="1"/>
  <c r="X6981" i="1" s="1"/>
  <c r="T6917" i="1"/>
  <c r="X6917" i="1" s="1"/>
  <c r="T6877" i="1"/>
  <c r="X6877" i="1" s="1"/>
  <c r="T6837" i="1"/>
  <c r="X6837" i="1" s="1"/>
  <c r="T6797" i="1"/>
  <c r="X6797" i="1" s="1"/>
  <c r="T6757" i="1"/>
  <c r="X6757" i="1" s="1"/>
  <c r="T6701" i="1"/>
  <c r="X6701" i="1" s="1"/>
  <c r="T6661" i="1"/>
  <c r="X6661" i="1" s="1"/>
  <c r="T6629" i="1"/>
  <c r="X6629" i="1" s="1"/>
  <c r="T6581" i="1"/>
  <c r="X6581" i="1" s="1"/>
  <c r="T6541" i="1"/>
  <c r="X6541" i="1" s="1"/>
  <c r="T6501" i="1"/>
  <c r="X6501" i="1" s="1"/>
  <c r="T6461" i="1"/>
  <c r="X6461" i="1" s="1"/>
  <c r="T6421" i="1"/>
  <c r="X6421" i="1" s="1"/>
  <c r="T6381" i="1"/>
  <c r="X6381" i="1" s="1"/>
  <c r="T6341" i="1"/>
  <c r="X6341" i="1" s="1"/>
  <c r="T6285" i="1"/>
  <c r="X6285" i="1" s="1"/>
  <c r="T6237" i="1"/>
  <c r="X6237" i="1" s="1"/>
  <c r="T6173" i="1"/>
  <c r="X6173" i="1" s="1"/>
  <c r="T6133" i="1"/>
  <c r="X6133" i="1" s="1"/>
  <c r="T6085" i="1"/>
  <c r="X6085" i="1" s="1"/>
  <c r="T6045" i="1"/>
  <c r="X6045" i="1" s="1"/>
  <c r="T6005" i="1"/>
  <c r="X6005" i="1" s="1"/>
  <c r="T5957" i="1"/>
  <c r="X5957" i="1" s="1"/>
  <c r="T5917" i="1"/>
  <c r="X5917" i="1" s="1"/>
  <c r="T5877" i="1"/>
  <c r="X5877" i="1" s="1"/>
  <c r="T5829" i="1"/>
  <c r="X5829" i="1" s="1"/>
  <c r="T5789" i="1"/>
  <c r="X5789" i="1" s="1"/>
  <c r="T5741" i="1"/>
  <c r="X5741" i="1" s="1"/>
  <c r="T5701" i="1"/>
  <c r="X5701" i="1" s="1"/>
  <c r="T5661" i="1"/>
  <c r="X5661" i="1" s="1"/>
  <c r="T5621" i="1"/>
  <c r="X5621" i="1" s="1"/>
  <c r="T5573" i="1"/>
  <c r="X5573" i="1" s="1"/>
  <c r="T5533" i="1"/>
  <c r="X5533" i="1" s="1"/>
  <c r="T5477" i="1"/>
  <c r="X5477" i="1" s="1"/>
  <c r="T5437" i="1"/>
  <c r="X5437" i="1" s="1"/>
  <c r="T5397" i="1"/>
  <c r="X5397" i="1" s="1"/>
  <c r="T5357" i="1"/>
  <c r="X5357" i="1" s="1"/>
  <c r="T5317" i="1"/>
  <c r="X5317" i="1" s="1"/>
  <c r="T5261" i="1"/>
  <c r="X5261" i="1" s="1"/>
  <c r="T5221" i="1"/>
  <c r="X5221" i="1" s="1"/>
  <c r="T5181" i="1"/>
  <c r="X5181" i="1" s="1"/>
  <c r="T5141" i="1"/>
  <c r="X5141" i="1" s="1"/>
  <c r="T5101" i="1"/>
  <c r="X5101" i="1" s="1"/>
  <c r="T5061" i="1"/>
  <c r="X5061" i="1" s="1"/>
  <c r="T5005" i="1"/>
  <c r="X5005" i="1" s="1"/>
  <c r="T4957" i="1"/>
  <c r="X4957" i="1" s="1"/>
  <c r="T4909" i="1"/>
  <c r="X4909" i="1" s="1"/>
  <c r="T4869" i="1"/>
  <c r="X4869" i="1" s="1"/>
  <c r="T4829" i="1"/>
  <c r="X4829" i="1" s="1"/>
  <c r="T4773" i="1"/>
  <c r="X4773" i="1" s="1"/>
  <c r="T4725" i="1"/>
  <c r="X4725" i="1" s="1"/>
  <c r="T4557" i="1"/>
  <c r="X4557" i="1" s="1"/>
  <c r="T4509" i="1"/>
  <c r="X4509" i="1" s="1"/>
  <c r="T4461" i="1"/>
  <c r="X4461" i="1" s="1"/>
  <c r="T4421" i="1"/>
  <c r="X4421" i="1" s="1"/>
  <c r="T4381" i="1"/>
  <c r="X4381" i="1" s="1"/>
  <c r="T4341" i="1"/>
  <c r="X4341" i="1" s="1"/>
  <c r="T4301" i="1"/>
  <c r="X4301" i="1" s="1"/>
  <c r="T4261" i="1"/>
  <c r="X4261" i="1" s="1"/>
  <c r="T4221" i="1"/>
  <c r="X4221" i="1" s="1"/>
  <c r="T4181" i="1"/>
  <c r="X4181" i="1" s="1"/>
  <c r="T4133" i="1"/>
  <c r="X4133" i="1" s="1"/>
  <c r="T4093" i="1"/>
  <c r="X4093" i="1" s="1"/>
  <c r="T4045" i="1"/>
  <c r="X4045" i="1" s="1"/>
  <c r="T4005" i="1"/>
  <c r="X4005" i="1" s="1"/>
  <c r="T3965" i="1"/>
  <c r="X3965" i="1" s="1"/>
  <c r="T3925" i="1"/>
  <c r="X3925" i="1" s="1"/>
  <c r="T3877" i="1"/>
  <c r="X3877" i="1" s="1"/>
  <c r="T3821" i="1"/>
  <c r="X3821" i="1" s="1"/>
  <c r="T3773" i="1"/>
  <c r="X3773" i="1" s="1"/>
  <c r="T3717" i="1"/>
  <c r="X3717" i="1" s="1"/>
  <c r="T3677" i="1"/>
  <c r="X3677" i="1" s="1"/>
  <c r="T3629" i="1"/>
  <c r="X3629" i="1" s="1"/>
  <c r="T3573" i="1"/>
  <c r="X3573" i="1" s="1"/>
  <c r="T3533" i="1"/>
  <c r="X3533" i="1" s="1"/>
  <c r="T3493" i="1"/>
  <c r="X3493" i="1" s="1"/>
  <c r="T3445" i="1"/>
  <c r="X3445" i="1" s="1"/>
  <c r="T3405" i="1"/>
  <c r="X3405" i="1" s="1"/>
  <c r="T3365" i="1"/>
  <c r="X3365" i="1" s="1"/>
  <c r="T3333" i="1"/>
  <c r="X3333" i="1" s="1"/>
  <c r="T3293" i="1"/>
  <c r="X3293" i="1" s="1"/>
  <c r="T3253" i="1"/>
  <c r="X3253" i="1" s="1"/>
  <c r="T3213" i="1"/>
  <c r="X3213" i="1" s="1"/>
  <c r="T3173" i="1"/>
  <c r="X3173" i="1" s="1"/>
  <c r="T3133" i="1"/>
  <c r="X3133" i="1" s="1"/>
  <c r="T3093" i="1"/>
  <c r="X3093" i="1" s="1"/>
  <c r="T3053" i="1"/>
  <c r="X3053" i="1" s="1"/>
  <c r="T3013" i="1"/>
  <c r="X3013" i="1" s="1"/>
  <c r="T2973" i="1"/>
  <c r="X2973" i="1" s="1"/>
  <c r="T2933" i="1"/>
  <c r="X2933" i="1" s="1"/>
  <c r="T2893" i="1"/>
  <c r="X2893" i="1" s="1"/>
  <c r="T2853" i="1"/>
  <c r="X2853" i="1" s="1"/>
  <c r="T2813" i="1"/>
  <c r="X2813" i="1" s="1"/>
  <c r="T2741" i="1"/>
  <c r="X2741" i="1" s="1"/>
  <c r="T7765" i="1"/>
  <c r="X7765" i="1" s="1"/>
  <c r="T7725" i="1"/>
  <c r="X7725" i="1" s="1"/>
  <c r="T7685" i="1"/>
  <c r="X7685" i="1" s="1"/>
  <c r="T7645" i="1"/>
  <c r="X7645" i="1" s="1"/>
  <c r="T7605" i="1"/>
  <c r="X7605" i="1" s="1"/>
  <c r="T7565" i="1"/>
  <c r="X7565" i="1" s="1"/>
  <c r="T7525" i="1"/>
  <c r="X7525" i="1" s="1"/>
  <c r="T7485" i="1"/>
  <c r="X7485" i="1" s="1"/>
  <c r="T7453" i="1"/>
  <c r="X7453" i="1" s="1"/>
  <c r="T7413" i="1"/>
  <c r="X7413" i="1" s="1"/>
  <c r="T7373" i="1"/>
  <c r="X7373" i="1" s="1"/>
  <c r="T7333" i="1"/>
  <c r="X7333" i="1" s="1"/>
  <c r="T7293" i="1"/>
  <c r="X7293" i="1" s="1"/>
  <c r="T7253" i="1"/>
  <c r="X7253" i="1" s="1"/>
  <c r="T7213" i="1"/>
  <c r="X7213" i="1" s="1"/>
  <c r="T7173" i="1"/>
  <c r="X7173" i="1" s="1"/>
  <c r="T7133" i="1"/>
  <c r="X7133" i="1" s="1"/>
  <c r="T7093" i="1"/>
  <c r="X7093" i="1" s="1"/>
  <c r="T7053" i="1"/>
  <c r="X7053" i="1" s="1"/>
  <c r="T7013" i="1"/>
  <c r="X7013" i="1" s="1"/>
  <c r="T6957" i="1"/>
  <c r="X6957" i="1" s="1"/>
  <c r="T6925" i="1"/>
  <c r="X6925" i="1" s="1"/>
  <c r="T6885" i="1"/>
  <c r="X6885" i="1" s="1"/>
  <c r="T6845" i="1"/>
  <c r="X6845" i="1" s="1"/>
  <c r="T6805" i="1"/>
  <c r="X6805" i="1" s="1"/>
  <c r="T6765" i="1"/>
  <c r="X6765" i="1" s="1"/>
  <c r="T6725" i="1"/>
  <c r="X6725" i="1" s="1"/>
  <c r="T6685" i="1"/>
  <c r="X6685" i="1" s="1"/>
  <c r="T6645" i="1"/>
  <c r="X6645" i="1" s="1"/>
  <c r="T6605" i="1"/>
  <c r="X6605" i="1" s="1"/>
  <c r="T6549" i="1"/>
  <c r="X6549" i="1" s="1"/>
  <c r="T6509" i="1"/>
  <c r="X6509" i="1" s="1"/>
  <c r="T6469" i="1"/>
  <c r="X6469" i="1" s="1"/>
  <c r="T6429" i="1"/>
  <c r="X6429" i="1" s="1"/>
  <c r="T6389" i="1"/>
  <c r="X6389" i="1" s="1"/>
  <c r="T6349" i="1"/>
  <c r="X6349" i="1" s="1"/>
  <c r="T6309" i="1"/>
  <c r="X6309" i="1" s="1"/>
  <c r="T6269" i="1"/>
  <c r="X6269" i="1" s="1"/>
  <c r="T6229" i="1"/>
  <c r="X6229" i="1" s="1"/>
  <c r="T6197" i="1"/>
  <c r="X6197" i="1" s="1"/>
  <c r="T6157" i="1"/>
  <c r="X6157" i="1" s="1"/>
  <c r="T6101" i="1"/>
  <c r="X6101" i="1" s="1"/>
  <c r="T6061" i="1"/>
  <c r="X6061" i="1" s="1"/>
  <c r="T6021" i="1"/>
  <c r="X6021" i="1" s="1"/>
  <c r="T5973" i="1"/>
  <c r="X5973" i="1" s="1"/>
  <c r="T5925" i="1"/>
  <c r="X5925" i="1" s="1"/>
  <c r="T5885" i="1"/>
  <c r="X5885" i="1" s="1"/>
  <c r="T5845" i="1"/>
  <c r="X5845" i="1" s="1"/>
  <c r="T5797" i="1"/>
  <c r="X5797" i="1" s="1"/>
  <c r="T5765" i="1"/>
  <c r="X5765" i="1" s="1"/>
  <c r="T5725" i="1"/>
  <c r="X5725" i="1" s="1"/>
  <c r="T5685" i="1"/>
  <c r="X5685" i="1" s="1"/>
  <c r="T5629" i="1"/>
  <c r="X5629" i="1" s="1"/>
  <c r="T5589" i="1"/>
  <c r="X5589" i="1" s="1"/>
  <c r="T5549" i="1"/>
  <c r="X5549" i="1" s="1"/>
  <c r="T5509" i="1"/>
  <c r="X5509" i="1" s="1"/>
  <c r="T5469" i="1"/>
  <c r="X5469" i="1" s="1"/>
  <c r="T5429" i="1"/>
  <c r="X5429" i="1" s="1"/>
  <c r="T5381" i="1"/>
  <c r="X5381" i="1" s="1"/>
  <c r="T5325" i="1"/>
  <c r="X5325" i="1" s="1"/>
  <c r="T5285" i="1"/>
  <c r="X5285" i="1" s="1"/>
  <c r="T5245" i="1"/>
  <c r="X5245" i="1" s="1"/>
  <c r="T5205" i="1"/>
  <c r="X5205" i="1" s="1"/>
  <c r="T5173" i="1"/>
  <c r="X5173" i="1" s="1"/>
  <c r="T5133" i="1"/>
  <c r="X5133" i="1" s="1"/>
  <c r="T5093" i="1"/>
  <c r="X5093" i="1" s="1"/>
  <c r="T5045" i="1"/>
  <c r="X5045" i="1" s="1"/>
  <c r="T4997" i="1"/>
  <c r="X4997" i="1" s="1"/>
  <c r="T4965" i="1"/>
  <c r="X4965" i="1" s="1"/>
  <c r="T4925" i="1"/>
  <c r="X4925" i="1" s="1"/>
  <c r="T4885" i="1"/>
  <c r="X4885" i="1" s="1"/>
  <c r="T4845" i="1"/>
  <c r="X4845" i="1" s="1"/>
  <c r="T4805" i="1"/>
  <c r="X4805" i="1" s="1"/>
  <c r="T4765" i="1"/>
  <c r="X4765" i="1" s="1"/>
  <c r="T4733" i="1"/>
  <c r="X4733" i="1" s="1"/>
  <c r="T4693" i="1"/>
  <c r="X4693" i="1" s="1"/>
  <c r="T4661" i="1"/>
  <c r="X4661" i="1" s="1"/>
  <c r="T4629" i="1"/>
  <c r="X4629" i="1" s="1"/>
  <c r="T4597" i="1"/>
  <c r="X4597" i="1" s="1"/>
  <c r="T4565" i="1"/>
  <c r="X4565" i="1" s="1"/>
  <c r="T4525" i="1"/>
  <c r="X4525" i="1" s="1"/>
  <c r="T4485" i="1"/>
  <c r="X4485" i="1" s="1"/>
  <c r="T4445" i="1"/>
  <c r="X4445" i="1" s="1"/>
  <c r="T4405" i="1"/>
  <c r="X4405" i="1" s="1"/>
  <c r="T4349" i="1"/>
  <c r="X4349" i="1" s="1"/>
  <c r="T4309" i="1"/>
  <c r="X4309" i="1" s="1"/>
  <c r="T4269" i="1"/>
  <c r="X4269" i="1" s="1"/>
  <c r="T4229" i="1"/>
  <c r="X4229" i="1" s="1"/>
  <c r="T4189" i="1"/>
  <c r="X4189" i="1" s="1"/>
  <c r="T4149" i="1"/>
  <c r="X4149" i="1" s="1"/>
  <c r="T4109" i="1"/>
  <c r="X4109" i="1" s="1"/>
  <c r="T4069" i="1"/>
  <c r="X4069" i="1" s="1"/>
  <c r="T4029" i="1"/>
  <c r="X4029" i="1" s="1"/>
  <c r="T3981" i="1"/>
  <c r="X3981" i="1" s="1"/>
  <c r="T3933" i="1"/>
  <c r="X3933" i="1" s="1"/>
  <c r="T3893" i="1"/>
  <c r="X3893" i="1" s="1"/>
  <c r="T3853" i="1"/>
  <c r="X3853" i="1" s="1"/>
  <c r="T3813" i="1"/>
  <c r="X3813" i="1" s="1"/>
  <c r="T3781" i="1"/>
  <c r="X3781" i="1" s="1"/>
  <c r="T3741" i="1"/>
  <c r="X3741" i="1" s="1"/>
  <c r="T3701" i="1"/>
  <c r="X3701" i="1" s="1"/>
  <c r="T3645" i="1"/>
  <c r="X3645" i="1" s="1"/>
  <c r="T3605" i="1"/>
  <c r="X3605" i="1" s="1"/>
  <c r="T3565" i="1"/>
  <c r="X3565" i="1" s="1"/>
  <c r="T3525" i="1"/>
  <c r="X3525" i="1" s="1"/>
  <c r="T3485" i="1"/>
  <c r="X3485" i="1" s="1"/>
  <c r="T3437" i="1"/>
  <c r="X3437" i="1" s="1"/>
  <c r="T3397" i="1"/>
  <c r="X3397" i="1" s="1"/>
  <c r="T3357" i="1"/>
  <c r="X3357" i="1" s="1"/>
  <c r="T3317" i="1"/>
  <c r="X3317" i="1" s="1"/>
  <c r="T3261" i="1"/>
  <c r="X3261" i="1" s="1"/>
  <c r="T3221" i="1"/>
  <c r="X3221" i="1" s="1"/>
  <c r="T3181" i="1"/>
  <c r="X3181" i="1" s="1"/>
  <c r="T3141" i="1"/>
  <c r="X3141" i="1" s="1"/>
  <c r="T3101" i="1"/>
  <c r="X3101" i="1" s="1"/>
  <c r="T3061" i="1"/>
  <c r="X3061" i="1" s="1"/>
  <c r="T3021" i="1"/>
  <c r="X3021" i="1" s="1"/>
  <c r="T2981" i="1"/>
  <c r="X2981" i="1" s="1"/>
  <c r="T2941" i="1"/>
  <c r="X2941" i="1" s="1"/>
  <c r="T2901" i="1"/>
  <c r="X2901" i="1" s="1"/>
  <c r="T2861" i="1"/>
  <c r="X2861" i="1" s="1"/>
  <c r="T2821" i="1"/>
  <c r="X2821" i="1" s="1"/>
  <c r="T2781" i="1"/>
  <c r="X2781" i="1" s="1"/>
  <c r="T2749" i="1"/>
  <c r="X2749" i="1" s="1"/>
  <c r="T7733" i="1"/>
  <c r="X7733" i="1" s="1"/>
  <c r="T7661" i="1"/>
  <c r="X7661" i="1" s="1"/>
  <c r="T7621" i="1"/>
  <c r="X7621" i="1" s="1"/>
  <c r="T7581" i="1"/>
  <c r="X7581" i="1" s="1"/>
  <c r="T7533" i="1"/>
  <c r="X7533" i="1" s="1"/>
  <c r="T7493" i="1"/>
  <c r="X7493" i="1" s="1"/>
  <c r="T7445" i="1"/>
  <c r="X7445" i="1" s="1"/>
  <c r="T7397" i="1"/>
  <c r="X7397" i="1" s="1"/>
  <c r="T7349" i="1"/>
  <c r="X7349" i="1" s="1"/>
  <c r="T7309" i="1"/>
  <c r="X7309" i="1" s="1"/>
  <c r="T7269" i="1"/>
  <c r="X7269" i="1" s="1"/>
  <c r="T7229" i="1"/>
  <c r="X7229" i="1" s="1"/>
  <c r="T7189" i="1"/>
  <c r="X7189" i="1" s="1"/>
  <c r="T7149" i="1"/>
  <c r="X7149" i="1" s="1"/>
  <c r="T7109" i="1"/>
  <c r="X7109" i="1" s="1"/>
  <c r="T7069" i="1"/>
  <c r="X7069" i="1" s="1"/>
  <c r="T7029" i="1"/>
  <c r="X7029" i="1" s="1"/>
  <c r="T6989" i="1"/>
  <c r="X6989" i="1" s="1"/>
  <c r="T6949" i="1"/>
  <c r="X6949" i="1" s="1"/>
  <c r="T6909" i="1"/>
  <c r="X6909" i="1" s="1"/>
  <c r="T6869" i="1"/>
  <c r="X6869" i="1" s="1"/>
  <c r="T6829" i="1"/>
  <c r="X6829" i="1" s="1"/>
  <c r="T6773" i="1"/>
  <c r="X6773" i="1" s="1"/>
  <c r="T6733" i="1"/>
  <c r="X6733" i="1" s="1"/>
  <c r="T6693" i="1"/>
  <c r="X6693" i="1" s="1"/>
  <c r="T6653" i="1"/>
  <c r="X6653" i="1" s="1"/>
  <c r="T6613" i="1"/>
  <c r="X6613" i="1" s="1"/>
  <c r="T6573" i="1"/>
  <c r="X6573" i="1" s="1"/>
  <c r="T6533" i="1"/>
  <c r="X6533" i="1" s="1"/>
  <c r="T6493" i="1"/>
  <c r="X6493" i="1" s="1"/>
  <c r="T6437" i="1"/>
  <c r="X6437" i="1" s="1"/>
  <c r="T6397" i="1"/>
  <c r="X6397" i="1" s="1"/>
  <c r="T6357" i="1"/>
  <c r="X6357" i="1" s="1"/>
  <c r="T6317" i="1"/>
  <c r="X6317" i="1" s="1"/>
  <c r="T6277" i="1"/>
  <c r="X6277" i="1" s="1"/>
  <c r="T6245" i="1"/>
  <c r="X6245" i="1" s="1"/>
  <c r="T6205" i="1"/>
  <c r="X6205" i="1" s="1"/>
  <c r="T6165" i="1"/>
  <c r="X6165" i="1" s="1"/>
  <c r="T6125" i="1"/>
  <c r="X6125" i="1" s="1"/>
  <c r="T6093" i="1"/>
  <c r="X6093" i="1" s="1"/>
  <c r="T6053" i="1"/>
  <c r="X6053" i="1" s="1"/>
  <c r="T6013" i="1"/>
  <c r="X6013" i="1" s="1"/>
  <c r="T5981" i="1"/>
  <c r="X5981" i="1" s="1"/>
  <c r="T5941" i="1"/>
  <c r="X5941" i="1" s="1"/>
  <c r="T5893" i="1"/>
  <c r="X5893" i="1" s="1"/>
  <c r="T5853" i="1"/>
  <c r="X5853" i="1" s="1"/>
  <c r="T5813" i="1"/>
  <c r="X5813" i="1" s="1"/>
  <c r="T5773" i="1"/>
  <c r="X5773" i="1" s="1"/>
  <c r="T5733" i="1"/>
  <c r="X5733" i="1" s="1"/>
  <c r="T5693" i="1"/>
  <c r="X5693" i="1" s="1"/>
  <c r="T5653" i="1"/>
  <c r="X5653" i="1" s="1"/>
  <c r="T5613" i="1"/>
  <c r="X5613" i="1" s="1"/>
  <c r="T5581" i="1"/>
  <c r="X5581" i="1" s="1"/>
  <c r="T5541" i="1"/>
  <c r="X5541" i="1" s="1"/>
  <c r="T5501" i="1"/>
  <c r="X5501" i="1" s="1"/>
  <c r="T5453" i="1"/>
  <c r="X5453" i="1" s="1"/>
  <c r="T5405" i="1"/>
  <c r="X5405" i="1" s="1"/>
  <c r="T5365" i="1"/>
  <c r="X5365" i="1" s="1"/>
  <c r="T5333" i="1"/>
  <c r="X5333" i="1" s="1"/>
  <c r="T5293" i="1"/>
  <c r="X5293" i="1" s="1"/>
  <c r="T5253" i="1"/>
  <c r="X5253" i="1" s="1"/>
  <c r="T5213" i="1"/>
  <c r="X5213" i="1" s="1"/>
  <c r="T5149" i="1"/>
  <c r="X5149" i="1" s="1"/>
  <c r="T5109" i="1"/>
  <c r="X5109" i="1" s="1"/>
  <c r="T5069" i="1"/>
  <c r="X5069" i="1" s="1"/>
  <c r="T5029" i="1"/>
  <c r="X5029" i="1" s="1"/>
  <c r="T4989" i="1"/>
  <c r="X4989" i="1" s="1"/>
  <c r="T4949" i="1"/>
  <c r="X4949" i="1" s="1"/>
  <c r="T4917" i="1"/>
  <c r="X4917" i="1" s="1"/>
  <c r="T4877" i="1"/>
  <c r="X4877" i="1" s="1"/>
  <c r="T4837" i="1"/>
  <c r="X4837" i="1" s="1"/>
  <c r="T4797" i="1"/>
  <c r="X4797" i="1" s="1"/>
  <c r="T4757" i="1"/>
  <c r="X4757" i="1" s="1"/>
  <c r="T4717" i="1"/>
  <c r="X4717" i="1" s="1"/>
  <c r="T4685" i="1"/>
  <c r="X4685" i="1" s="1"/>
  <c r="T4645" i="1"/>
  <c r="X4645" i="1" s="1"/>
  <c r="T4613" i="1"/>
  <c r="X4613" i="1" s="1"/>
  <c r="T4581" i="1"/>
  <c r="X4581" i="1" s="1"/>
  <c r="T4541" i="1"/>
  <c r="X4541" i="1" s="1"/>
  <c r="T4493" i="1"/>
  <c r="X4493" i="1" s="1"/>
  <c r="T4453" i="1"/>
  <c r="X4453" i="1" s="1"/>
  <c r="T4413" i="1"/>
  <c r="X4413" i="1" s="1"/>
  <c r="T4373" i="1"/>
  <c r="X4373" i="1" s="1"/>
  <c r="T4333" i="1"/>
  <c r="X4333" i="1" s="1"/>
  <c r="T4293" i="1"/>
  <c r="X4293" i="1" s="1"/>
  <c r="T4253" i="1"/>
  <c r="X4253" i="1" s="1"/>
  <c r="T4197" i="1"/>
  <c r="X4197" i="1" s="1"/>
  <c r="T4157" i="1"/>
  <c r="X4157" i="1" s="1"/>
  <c r="T4117" i="1"/>
  <c r="X4117" i="1" s="1"/>
  <c r="T4077" i="1"/>
  <c r="X4077" i="1" s="1"/>
  <c r="T4037" i="1"/>
  <c r="X4037" i="1" s="1"/>
  <c r="T3997" i="1"/>
  <c r="X3997" i="1" s="1"/>
  <c r="T3949" i="1"/>
  <c r="X3949" i="1" s="1"/>
  <c r="T3901" i="1"/>
  <c r="X3901" i="1" s="1"/>
  <c r="T3861" i="1"/>
  <c r="X3861" i="1" s="1"/>
  <c r="T3829" i="1"/>
  <c r="X3829" i="1" s="1"/>
  <c r="T3789" i="1"/>
  <c r="X3789" i="1" s="1"/>
  <c r="T3749" i="1"/>
  <c r="X3749" i="1" s="1"/>
  <c r="T3709" i="1"/>
  <c r="X3709" i="1" s="1"/>
  <c r="T3669" i="1"/>
  <c r="X3669" i="1" s="1"/>
  <c r="T3637" i="1"/>
  <c r="X3637" i="1" s="1"/>
  <c r="T3597" i="1"/>
  <c r="X3597" i="1" s="1"/>
  <c r="T3541" i="1"/>
  <c r="X3541" i="1" s="1"/>
  <c r="T3501" i="1"/>
  <c r="X3501" i="1" s="1"/>
  <c r="T3461" i="1"/>
  <c r="X3461" i="1" s="1"/>
  <c r="T3413" i="1"/>
  <c r="X3413" i="1" s="1"/>
  <c r="T3373" i="1"/>
  <c r="X3373" i="1" s="1"/>
  <c r="T3325" i="1"/>
  <c r="X3325" i="1" s="1"/>
  <c r="T3285" i="1"/>
  <c r="X3285" i="1" s="1"/>
  <c r="T3245" i="1"/>
  <c r="X3245" i="1" s="1"/>
  <c r="T3189" i="1"/>
  <c r="X3189" i="1" s="1"/>
  <c r="T3149" i="1"/>
  <c r="X3149" i="1" s="1"/>
  <c r="T3109" i="1"/>
  <c r="X3109" i="1" s="1"/>
  <c r="T3069" i="1"/>
  <c r="X3069" i="1" s="1"/>
  <c r="T3029" i="1"/>
  <c r="X3029" i="1" s="1"/>
  <c r="T2989" i="1"/>
  <c r="X2989" i="1" s="1"/>
  <c r="T2949" i="1"/>
  <c r="X2949" i="1" s="1"/>
  <c r="T2909" i="1"/>
  <c r="X2909" i="1" s="1"/>
  <c r="T2869" i="1"/>
  <c r="X2869" i="1" s="1"/>
  <c r="T2829" i="1"/>
  <c r="X2829" i="1" s="1"/>
  <c r="T2789" i="1"/>
  <c r="X2789" i="1" s="1"/>
  <c r="T2765" i="1"/>
  <c r="X2765" i="1" s="1"/>
  <c r="T7749" i="1"/>
  <c r="X7749" i="1" s="1"/>
  <c r="T7709" i="1"/>
  <c r="X7709" i="1" s="1"/>
  <c r="T7677" i="1"/>
  <c r="X7677" i="1" s="1"/>
  <c r="T7637" i="1"/>
  <c r="X7637" i="1" s="1"/>
  <c r="T7589" i="1"/>
  <c r="X7589" i="1" s="1"/>
  <c r="T7549" i="1"/>
  <c r="X7549" i="1" s="1"/>
  <c r="T7517" i="1"/>
  <c r="X7517" i="1" s="1"/>
  <c r="T7477" i="1"/>
  <c r="X7477" i="1" s="1"/>
  <c r="T7437" i="1"/>
  <c r="X7437" i="1" s="1"/>
  <c r="T7405" i="1"/>
  <c r="X7405" i="1" s="1"/>
  <c r="T7357" i="1"/>
  <c r="X7357" i="1" s="1"/>
  <c r="T7325" i="1"/>
  <c r="X7325" i="1" s="1"/>
  <c r="T7285" i="1"/>
  <c r="X7285" i="1" s="1"/>
  <c r="T7237" i="1"/>
  <c r="X7237" i="1" s="1"/>
  <c r="T7205" i="1"/>
  <c r="X7205" i="1" s="1"/>
  <c r="T7157" i="1"/>
  <c r="X7157" i="1" s="1"/>
  <c r="T7125" i="1"/>
  <c r="X7125" i="1" s="1"/>
  <c r="T7085" i="1"/>
  <c r="X7085" i="1" s="1"/>
  <c r="T7045" i="1"/>
  <c r="X7045" i="1" s="1"/>
  <c r="T7005" i="1"/>
  <c r="X7005" i="1" s="1"/>
  <c r="T6973" i="1"/>
  <c r="X6973" i="1" s="1"/>
  <c r="T6933" i="1"/>
  <c r="X6933" i="1" s="1"/>
  <c r="T6901" i="1"/>
  <c r="X6901" i="1" s="1"/>
  <c r="T6861" i="1"/>
  <c r="X6861" i="1" s="1"/>
  <c r="T6821" i="1"/>
  <c r="X6821" i="1" s="1"/>
  <c r="T6789" i="1"/>
  <c r="X6789" i="1" s="1"/>
  <c r="T6749" i="1"/>
  <c r="X6749" i="1" s="1"/>
  <c r="T6709" i="1"/>
  <c r="X6709" i="1" s="1"/>
  <c r="T6677" i="1"/>
  <c r="X6677" i="1" s="1"/>
  <c r="T6637" i="1"/>
  <c r="X6637" i="1" s="1"/>
  <c r="T6597" i="1"/>
  <c r="X6597" i="1" s="1"/>
  <c r="T6557" i="1"/>
  <c r="X6557" i="1" s="1"/>
  <c r="T6525" i="1"/>
  <c r="X6525" i="1" s="1"/>
  <c r="T6485" i="1"/>
  <c r="X6485" i="1" s="1"/>
  <c r="T6445" i="1"/>
  <c r="X6445" i="1" s="1"/>
  <c r="T6413" i="1"/>
  <c r="X6413" i="1" s="1"/>
  <c r="T6373" i="1"/>
  <c r="X6373" i="1" s="1"/>
  <c r="T6333" i="1"/>
  <c r="X6333" i="1" s="1"/>
  <c r="T6301" i="1"/>
  <c r="X6301" i="1" s="1"/>
  <c r="T6253" i="1"/>
  <c r="X6253" i="1" s="1"/>
  <c r="T6213" i="1"/>
  <c r="X6213" i="1" s="1"/>
  <c r="T6181" i="1"/>
  <c r="X6181" i="1" s="1"/>
  <c r="T6141" i="1"/>
  <c r="X6141" i="1" s="1"/>
  <c r="T6109" i="1"/>
  <c r="X6109" i="1" s="1"/>
  <c r="T6069" i="1"/>
  <c r="X6069" i="1" s="1"/>
  <c r="T6037" i="1"/>
  <c r="X6037" i="1" s="1"/>
  <c r="T5997" i="1"/>
  <c r="X5997" i="1" s="1"/>
  <c r="T5965" i="1"/>
  <c r="X5965" i="1" s="1"/>
  <c r="T5933" i="1"/>
  <c r="X5933" i="1" s="1"/>
  <c r="T5901" i="1"/>
  <c r="X5901" i="1" s="1"/>
  <c r="T5861" i="1"/>
  <c r="X5861" i="1" s="1"/>
  <c r="T5821" i="1"/>
  <c r="X5821" i="1" s="1"/>
  <c r="T5781" i="1"/>
  <c r="X5781" i="1" s="1"/>
  <c r="T5749" i="1"/>
  <c r="X5749" i="1" s="1"/>
  <c r="T5717" i="1"/>
  <c r="X5717" i="1" s="1"/>
  <c r="T5669" i="1"/>
  <c r="X5669" i="1" s="1"/>
  <c r="T5637" i="1"/>
  <c r="X5637" i="1" s="1"/>
  <c r="T5597" i="1"/>
  <c r="X5597" i="1" s="1"/>
  <c r="T5565" i="1"/>
  <c r="X5565" i="1" s="1"/>
  <c r="T5525" i="1"/>
  <c r="X5525" i="1" s="1"/>
  <c r="T5493" i="1"/>
  <c r="X5493" i="1" s="1"/>
  <c r="T5461" i="1"/>
  <c r="X5461" i="1" s="1"/>
  <c r="T5421" i="1"/>
  <c r="X5421" i="1" s="1"/>
  <c r="T5389" i="1"/>
  <c r="X5389" i="1" s="1"/>
  <c r="T5349" i="1"/>
  <c r="X5349" i="1" s="1"/>
  <c r="T5309" i="1"/>
  <c r="X5309" i="1" s="1"/>
  <c r="T5277" i="1"/>
  <c r="X5277" i="1" s="1"/>
  <c r="T5229" i="1"/>
  <c r="X5229" i="1" s="1"/>
  <c r="T5197" i="1"/>
  <c r="X5197" i="1" s="1"/>
  <c r="T5157" i="1"/>
  <c r="X5157" i="1" s="1"/>
  <c r="T5117" i="1"/>
  <c r="X5117" i="1" s="1"/>
  <c r="T5085" i="1"/>
  <c r="X5085" i="1" s="1"/>
  <c r="T5053" i="1"/>
  <c r="X5053" i="1" s="1"/>
  <c r="T5021" i="1"/>
  <c r="X5021" i="1" s="1"/>
  <c r="T4973" i="1"/>
  <c r="X4973" i="1" s="1"/>
  <c r="T4933" i="1"/>
  <c r="X4933" i="1" s="1"/>
  <c r="T4901" i="1"/>
  <c r="X4901" i="1" s="1"/>
  <c r="T4861" i="1"/>
  <c r="X4861" i="1" s="1"/>
  <c r="T4821" i="1"/>
  <c r="X4821" i="1" s="1"/>
  <c r="T4781" i="1"/>
  <c r="X4781" i="1" s="1"/>
  <c r="T4741" i="1"/>
  <c r="X4741" i="1" s="1"/>
  <c r="T4709" i="1"/>
  <c r="X4709" i="1" s="1"/>
  <c r="T4677" i="1"/>
  <c r="X4677" i="1" s="1"/>
  <c r="T4653" i="1"/>
  <c r="X4653" i="1" s="1"/>
  <c r="T4621" i="1"/>
  <c r="X4621" i="1" s="1"/>
  <c r="T4589" i="1"/>
  <c r="X4589" i="1" s="1"/>
  <c r="T4549" i="1"/>
  <c r="X4549" i="1" s="1"/>
  <c r="T4517" i="1"/>
  <c r="X4517" i="1" s="1"/>
  <c r="T4477" i="1"/>
  <c r="X4477" i="1" s="1"/>
  <c r="T4429" i="1"/>
  <c r="X4429" i="1" s="1"/>
  <c r="T4389" i="1"/>
  <c r="X4389" i="1" s="1"/>
  <c r="T4357" i="1"/>
  <c r="X4357" i="1" s="1"/>
  <c r="T4325" i="1"/>
  <c r="X4325" i="1" s="1"/>
  <c r="T4277" i="1"/>
  <c r="X4277" i="1" s="1"/>
  <c r="T4237" i="1"/>
  <c r="X4237" i="1" s="1"/>
  <c r="T4205" i="1"/>
  <c r="X4205" i="1" s="1"/>
  <c r="T4165" i="1"/>
  <c r="X4165" i="1" s="1"/>
  <c r="T4125" i="1"/>
  <c r="X4125" i="1" s="1"/>
  <c r="T4085" i="1"/>
  <c r="X4085" i="1" s="1"/>
  <c r="T4053" i="1"/>
  <c r="X4053" i="1" s="1"/>
  <c r="T4013" i="1"/>
  <c r="X4013" i="1" s="1"/>
  <c r="T3973" i="1"/>
  <c r="X3973" i="1" s="1"/>
  <c r="T3941" i="1"/>
  <c r="X3941" i="1" s="1"/>
  <c r="T3909" i="1"/>
  <c r="X3909" i="1" s="1"/>
  <c r="T3869" i="1"/>
  <c r="X3869" i="1" s="1"/>
  <c r="T3837" i="1"/>
  <c r="X3837" i="1" s="1"/>
  <c r="T3797" i="1"/>
  <c r="X3797" i="1" s="1"/>
  <c r="T3757" i="1"/>
  <c r="X3757" i="1" s="1"/>
  <c r="T3725" i="1"/>
  <c r="X3725" i="1" s="1"/>
  <c r="T3685" i="1"/>
  <c r="X3685" i="1" s="1"/>
  <c r="T3653" i="1"/>
  <c r="X3653" i="1" s="1"/>
  <c r="T3621" i="1"/>
  <c r="X3621" i="1" s="1"/>
  <c r="T3581" i="1"/>
  <c r="X3581" i="1" s="1"/>
  <c r="T3557" i="1"/>
  <c r="X3557" i="1" s="1"/>
  <c r="T3517" i="1"/>
  <c r="X3517" i="1" s="1"/>
  <c r="T3477" i="1"/>
  <c r="X3477" i="1" s="1"/>
  <c r="T3453" i="1"/>
  <c r="X3453" i="1" s="1"/>
  <c r="T3421" i="1"/>
  <c r="X3421" i="1" s="1"/>
  <c r="T3381" i="1"/>
  <c r="X3381" i="1" s="1"/>
  <c r="T3349" i="1"/>
  <c r="X3349" i="1" s="1"/>
  <c r="T3301" i="1"/>
  <c r="X3301" i="1" s="1"/>
  <c r="T3277" i="1"/>
  <c r="X3277" i="1" s="1"/>
  <c r="T3237" i="1"/>
  <c r="X3237" i="1" s="1"/>
  <c r="T3205" i="1"/>
  <c r="X3205" i="1" s="1"/>
  <c r="T3165" i="1"/>
  <c r="X3165" i="1" s="1"/>
  <c r="T3117" i="1"/>
  <c r="X3117" i="1" s="1"/>
  <c r="T3077" i="1"/>
  <c r="X3077" i="1" s="1"/>
  <c r="T3037" i="1"/>
  <c r="X3037" i="1" s="1"/>
  <c r="T3005" i="1"/>
  <c r="X3005" i="1" s="1"/>
  <c r="T2965" i="1"/>
  <c r="X2965" i="1" s="1"/>
  <c r="T2917" i="1"/>
  <c r="X2917" i="1" s="1"/>
  <c r="T2877" i="1"/>
  <c r="X2877" i="1" s="1"/>
  <c r="T2837" i="1"/>
  <c r="X2837" i="1" s="1"/>
  <c r="T2797" i="1"/>
  <c r="X2797" i="1" s="1"/>
  <c r="T2773" i="1"/>
  <c r="X2773" i="1" s="1"/>
  <c r="T7766" i="1"/>
  <c r="X7766" i="1" s="1"/>
  <c r="T7758" i="1"/>
  <c r="X7758" i="1" s="1"/>
  <c r="T7750" i="1"/>
  <c r="X7750" i="1" s="1"/>
  <c r="T7742" i="1"/>
  <c r="X7742" i="1" s="1"/>
  <c r="T7734" i="1"/>
  <c r="X7734" i="1" s="1"/>
  <c r="T7726" i="1"/>
  <c r="X7726" i="1" s="1"/>
  <c r="T7718" i="1"/>
  <c r="X7718" i="1" s="1"/>
  <c r="T7710" i="1"/>
  <c r="X7710" i="1" s="1"/>
  <c r="T7702" i="1"/>
  <c r="X7702" i="1" s="1"/>
  <c r="T7694" i="1"/>
  <c r="X7694" i="1" s="1"/>
  <c r="T7686" i="1"/>
  <c r="X7686" i="1" s="1"/>
  <c r="T7678" i="1"/>
  <c r="X7678" i="1" s="1"/>
  <c r="T7670" i="1"/>
  <c r="X7670" i="1" s="1"/>
  <c r="T7662" i="1"/>
  <c r="X7662" i="1" s="1"/>
  <c r="T7654" i="1"/>
  <c r="X7654" i="1" s="1"/>
  <c r="T7646" i="1"/>
  <c r="X7646" i="1" s="1"/>
  <c r="T7638" i="1"/>
  <c r="X7638" i="1" s="1"/>
  <c r="T7630" i="1"/>
  <c r="X7630" i="1" s="1"/>
  <c r="T7622" i="1"/>
  <c r="X7622" i="1" s="1"/>
  <c r="T7614" i="1"/>
  <c r="X7614" i="1" s="1"/>
  <c r="T7606" i="1"/>
  <c r="X7606" i="1" s="1"/>
  <c r="T7598" i="1"/>
  <c r="X7598" i="1" s="1"/>
  <c r="T7590" i="1"/>
  <c r="X7590" i="1" s="1"/>
  <c r="T7582" i="1"/>
  <c r="X7582" i="1" s="1"/>
  <c r="T7574" i="1"/>
  <c r="X7574" i="1" s="1"/>
  <c r="T7566" i="1"/>
  <c r="X7566" i="1" s="1"/>
  <c r="T7558" i="1"/>
  <c r="X7558" i="1" s="1"/>
  <c r="T7550" i="1"/>
  <c r="X7550" i="1" s="1"/>
  <c r="T7542" i="1"/>
  <c r="X7542" i="1" s="1"/>
  <c r="T7534" i="1"/>
  <c r="X7534" i="1" s="1"/>
  <c r="T7526" i="1"/>
  <c r="X7526" i="1" s="1"/>
  <c r="T7518" i="1"/>
  <c r="X7518" i="1" s="1"/>
  <c r="T7510" i="1"/>
  <c r="X7510" i="1" s="1"/>
  <c r="T7502" i="1"/>
  <c r="X7502" i="1" s="1"/>
  <c r="T7494" i="1"/>
  <c r="X7494" i="1" s="1"/>
  <c r="T7486" i="1"/>
  <c r="X7486" i="1" s="1"/>
  <c r="T7478" i="1"/>
  <c r="X7478" i="1" s="1"/>
  <c r="T7470" i="1"/>
  <c r="X7470" i="1" s="1"/>
  <c r="T7462" i="1"/>
  <c r="X7462" i="1" s="1"/>
  <c r="T7454" i="1"/>
  <c r="X7454" i="1" s="1"/>
  <c r="T7446" i="1"/>
  <c r="X7446" i="1" s="1"/>
  <c r="T7438" i="1"/>
  <c r="X7438" i="1" s="1"/>
  <c r="T7430" i="1"/>
  <c r="X7430" i="1" s="1"/>
  <c r="T7422" i="1"/>
  <c r="X7422" i="1" s="1"/>
  <c r="T7414" i="1"/>
  <c r="X7414" i="1" s="1"/>
  <c r="T7406" i="1"/>
  <c r="X7406" i="1" s="1"/>
  <c r="T7398" i="1"/>
  <c r="X7398" i="1" s="1"/>
  <c r="T7390" i="1"/>
  <c r="X7390" i="1" s="1"/>
  <c r="T7382" i="1"/>
  <c r="X7382" i="1" s="1"/>
  <c r="T7374" i="1"/>
  <c r="X7374" i="1" s="1"/>
  <c r="T7366" i="1"/>
  <c r="X7366" i="1" s="1"/>
  <c r="T7358" i="1"/>
  <c r="X7358" i="1" s="1"/>
  <c r="T7350" i="1"/>
  <c r="X7350" i="1" s="1"/>
  <c r="T7342" i="1"/>
  <c r="X7342" i="1" s="1"/>
  <c r="T7334" i="1"/>
  <c r="X7334" i="1" s="1"/>
  <c r="T7326" i="1"/>
  <c r="X7326" i="1" s="1"/>
  <c r="T7318" i="1"/>
  <c r="X7318" i="1" s="1"/>
  <c r="T7310" i="1"/>
  <c r="X7310" i="1" s="1"/>
  <c r="T7302" i="1"/>
  <c r="X7302" i="1" s="1"/>
  <c r="T7294" i="1"/>
  <c r="X7294" i="1" s="1"/>
  <c r="T7286" i="1"/>
  <c r="X7286" i="1" s="1"/>
  <c r="T7278" i="1"/>
  <c r="X7278" i="1" s="1"/>
  <c r="T7270" i="1"/>
  <c r="X7270" i="1" s="1"/>
  <c r="T7262" i="1"/>
  <c r="X7262" i="1" s="1"/>
  <c r="T7254" i="1"/>
  <c r="X7254" i="1" s="1"/>
  <c r="T7246" i="1"/>
  <c r="X7246" i="1" s="1"/>
  <c r="T7238" i="1"/>
  <c r="X7238" i="1" s="1"/>
  <c r="T7230" i="1"/>
  <c r="X7230" i="1" s="1"/>
  <c r="T7222" i="1"/>
  <c r="X7222" i="1" s="1"/>
  <c r="T7214" i="1"/>
  <c r="X7214" i="1" s="1"/>
  <c r="T7206" i="1"/>
  <c r="X7206" i="1" s="1"/>
  <c r="T7198" i="1"/>
  <c r="X7198" i="1" s="1"/>
  <c r="T7190" i="1"/>
  <c r="X7190" i="1" s="1"/>
  <c r="T7182" i="1"/>
  <c r="X7182" i="1" s="1"/>
  <c r="T7174" i="1"/>
  <c r="X7174" i="1" s="1"/>
  <c r="T7166" i="1"/>
  <c r="X7166" i="1" s="1"/>
  <c r="T7158" i="1"/>
  <c r="X7158" i="1" s="1"/>
  <c r="T7150" i="1"/>
  <c r="X7150" i="1" s="1"/>
  <c r="T7142" i="1"/>
  <c r="X7142" i="1" s="1"/>
  <c r="T7134" i="1"/>
  <c r="X7134" i="1" s="1"/>
  <c r="T7126" i="1"/>
  <c r="X7126" i="1" s="1"/>
  <c r="T7118" i="1"/>
  <c r="X7118" i="1" s="1"/>
  <c r="T7110" i="1"/>
  <c r="X7110" i="1" s="1"/>
  <c r="T7102" i="1"/>
  <c r="X7102" i="1" s="1"/>
  <c r="T7094" i="1"/>
  <c r="X7094" i="1" s="1"/>
  <c r="T7086" i="1"/>
  <c r="X7086" i="1" s="1"/>
  <c r="T7078" i="1"/>
  <c r="X7078" i="1" s="1"/>
  <c r="T7070" i="1"/>
  <c r="X7070" i="1" s="1"/>
  <c r="T7062" i="1"/>
  <c r="X7062" i="1" s="1"/>
  <c r="T7054" i="1"/>
  <c r="X7054" i="1" s="1"/>
  <c r="T7046" i="1"/>
  <c r="X7046" i="1" s="1"/>
  <c r="T7038" i="1"/>
  <c r="X7038" i="1" s="1"/>
  <c r="T7030" i="1"/>
  <c r="X7030" i="1" s="1"/>
  <c r="T7022" i="1"/>
  <c r="X7022" i="1" s="1"/>
  <c r="T7014" i="1"/>
  <c r="X7014" i="1" s="1"/>
  <c r="T7006" i="1"/>
  <c r="X7006" i="1" s="1"/>
  <c r="T6998" i="1"/>
  <c r="X6998" i="1" s="1"/>
  <c r="T6990" i="1"/>
  <c r="X6990" i="1" s="1"/>
  <c r="T6982" i="1"/>
  <c r="X6982" i="1" s="1"/>
  <c r="T6974" i="1"/>
  <c r="X6974" i="1" s="1"/>
  <c r="T6966" i="1"/>
  <c r="X6966" i="1" s="1"/>
  <c r="T6958" i="1"/>
  <c r="X6958" i="1" s="1"/>
  <c r="T6950" i="1"/>
  <c r="X6950" i="1" s="1"/>
  <c r="T6942" i="1"/>
  <c r="X6942" i="1" s="1"/>
  <c r="T6934" i="1"/>
  <c r="X6934" i="1" s="1"/>
  <c r="T6926" i="1"/>
  <c r="X6926" i="1" s="1"/>
  <c r="T6918" i="1"/>
  <c r="X6918" i="1" s="1"/>
  <c r="T6910" i="1"/>
  <c r="X6910" i="1" s="1"/>
  <c r="T6902" i="1"/>
  <c r="X6902" i="1" s="1"/>
  <c r="T6894" i="1"/>
  <c r="X6894" i="1" s="1"/>
  <c r="T6886" i="1"/>
  <c r="X6886" i="1" s="1"/>
  <c r="T6878" i="1"/>
  <c r="X6878" i="1" s="1"/>
  <c r="T6870" i="1"/>
  <c r="X6870" i="1" s="1"/>
  <c r="T6862" i="1"/>
  <c r="X6862" i="1" s="1"/>
  <c r="T6854" i="1"/>
  <c r="X6854" i="1" s="1"/>
  <c r="T6846" i="1"/>
  <c r="X6846" i="1" s="1"/>
  <c r="T6838" i="1"/>
  <c r="X6838" i="1" s="1"/>
  <c r="T6830" i="1"/>
  <c r="X6830" i="1" s="1"/>
  <c r="T6822" i="1"/>
  <c r="X6822" i="1" s="1"/>
  <c r="T6814" i="1"/>
  <c r="X6814" i="1" s="1"/>
  <c r="T6806" i="1"/>
  <c r="X6806" i="1" s="1"/>
  <c r="T6798" i="1"/>
  <c r="X6798" i="1" s="1"/>
  <c r="T6790" i="1"/>
  <c r="X6790" i="1" s="1"/>
  <c r="T6782" i="1"/>
  <c r="X6782" i="1" s="1"/>
  <c r="T6774" i="1"/>
  <c r="X6774" i="1" s="1"/>
  <c r="T6766" i="1"/>
  <c r="X6766" i="1" s="1"/>
  <c r="T6758" i="1"/>
  <c r="X6758" i="1" s="1"/>
  <c r="T6750" i="1"/>
  <c r="X6750" i="1" s="1"/>
  <c r="T6742" i="1"/>
  <c r="X6742" i="1" s="1"/>
  <c r="T6734" i="1"/>
  <c r="X6734" i="1" s="1"/>
  <c r="T6726" i="1"/>
  <c r="X6726" i="1" s="1"/>
  <c r="T6718" i="1"/>
  <c r="X6718" i="1" s="1"/>
  <c r="T6710" i="1"/>
  <c r="X6710" i="1" s="1"/>
  <c r="T6702" i="1"/>
  <c r="X6702" i="1" s="1"/>
  <c r="T6694" i="1"/>
  <c r="X6694" i="1" s="1"/>
  <c r="T6686" i="1"/>
  <c r="X6686" i="1" s="1"/>
  <c r="T6678" i="1"/>
  <c r="X6678" i="1" s="1"/>
  <c r="T6670" i="1"/>
  <c r="X6670" i="1" s="1"/>
  <c r="T6662" i="1"/>
  <c r="X6662" i="1" s="1"/>
  <c r="T6654" i="1"/>
  <c r="X6654" i="1" s="1"/>
  <c r="T6646" i="1"/>
  <c r="X6646" i="1" s="1"/>
  <c r="T6638" i="1"/>
  <c r="X6638" i="1" s="1"/>
  <c r="T6630" i="1"/>
  <c r="X6630" i="1" s="1"/>
  <c r="T6622" i="1"/>
  <c r="X6622" i="1" s="1"/>
  <c r="T6614" i="1"/>
  <c r="X6614" i="1" s="1"/>
  <c r="T6606" i="1"/>
  <c r="X6606" i="1" s="1"/>
  <c r="T6598" i="1"/>
  <c r="X6598" i="1" s="1"/>
  <c r="T6590" i="1"/>
  <c r="X6590" i="1" s="1"/>
  <c r="T6582" i="1"/>
  <c r="X6582" i="1" s="1"/>
  <c r="T6574" i="1"/>
  <c r="X6574" i="1" s="1"/>
  <c r="T6566" i="1"/>
  <c r="X6566" i="1" s="1"/>
  <c r="T6558" i="1"/>
  <c r="X6558" i="1" s="1"/>
  <c r="T6550" i="1"/>
  <c r="X6550" i="1" s="1"/>
  <c r="T6542" i="1"/>
  <c r="X6542" i="1" s="1"/>
  <c r="T6534" i="1"/>
  <c r="X6534" i="1" s="1"/>
  <c r="T6526" i="1"/>
  <c r="X6526" i="1" s="1"/>
  <c r="T6518" i="1"/>
  <c r="X6518" i="1" s="1"/>
  <c r="T6510" i="1"/>
  <c r="X6510" i="1" s="1"/>
  <c r="T6502" i="1"/>
  <c r="X6502" i="1" s="1"/>
  <c r="T6494" i="1"/>
  <c r="X6494" i="1" s="1"/>
  <c r="T6486" i="1"/>
  <c r="X6486" i="1" s="1"/>
  <c r="T6478" i="1"/>
  <c r="X6478" i="1" s="1"/>
  <c r="T6470" i="1"/>
  <c r="X6470" i="1" s="1"/>
  <c r="T6462" i="1"/>
  <c r="X6462" i="1" s="1"/>
  <c r="T6454" i="1"/>
  <c r="X6454" i="1" s="1"/>
  <c r="T6446" i="1"/>
  <c r="X6446" i="1" s="1"/>
  <c r="T6438" i="1"/>
  <c r="X6438" i="1" s="1"/>
  <c r="T6430" i="1"/>
  <c r="X6430" i="1" s="1"/>
  <c r="T6422" i="1"/>
  <c r="X6422" i="1" s="1"/>
  <c r="T6414" i="1"/>
  <c r="X6414" i="1" s="1"/>
  <c r="T6406" i="1"/>
  <c r="X6406" i="1" s="1"/>
  <c r="T6398" i="1"/>
  <c r="X6398" i="1" s="1"/>
  <c r="T6390" i="1"/>
  <c r="X6390" i="1" s="1"/>
  <c r="T6382" i="1"/>
  <c r="X6382" i="1" s="1"/>
  <c r="T6374" i="1"/>
  <c r="X6374" i="1" s="1"/>
  <c r="T6366" i="1"/>
  <c r="X6366" i="1" s="1"/>
  <c r="T6358" i="1"/>
  <c r="X6358" i="1" s="1"/>
  <c r="T6350" i="1"/>
  <c r="X6350" i="1" s="1"/>
  <c r="T6342" i="1"/>
  <c r="X6342" i="1" s="1"/>
  <c r="T6334" i="1"/>
  <c r="X6334" i="1" s="1"/>
  <c r="T6326" i="1"/>
  <c r="X6326" i="1" s="1"/>
  <c r="T6318" i="1"/>
  <c r="X6318" i="1" s="1"/>
  <c r="T6310" i="1"/>
  <c r="X6310" i="1" s="1"/>
  <c r="T6302" i="1"/>
  <c r="X6302" i="1" s="1"/>
  <c r="T6294" i="1"/>
  <c r="X6294" i="1" s="1"/>
  <c r="T6286" i="1"/>
  <c r="X6286" i="1" s="1"/>
  <c r="T6278" i="1"/>
  <c r="X6278" i="1" s="1"/>
  <c r="T6270" i="1"/>
  <c r="X6270" i="1" s="1"/>
  <c r="T6262" i="1"/>
  <c r="X6262" i="1" s="1"/>
  <c r="T6254" i="1"/>
  <c r="X6254" i="1" s="1"/>
  <c r="T6246" i="1"/>
  <c r="X6246" i="1" s="1"/>
  <c r="T6238" i="1"/>
  <c r="X6238" i="1" s="1"/>
  <c r="T6230" i="1"/>
  <c r="X6230" i="1" s="1"/>
  <c r="T6222" i="1"/>
  <c r="X6222" i="1" s="1"/>
  <c r="T6214" i="1"/>
  <c r="X6214" i="1" s="1"/>
  <c r="T6206" i="1"/>
  <c r="X6206" i="1" s="1"/>
  <c r="T6198" i="1"/>
  <c r="X6198" i="1" s="1"/>
  <c r="T6190" i="1"/>
  <c r="X6190" i="1" s="1"/>
  <c r="T6182" i="1"/>
  <c r="X6182" i="1" s="1"/>
  <c r="T6174" i="1"/>
  <c r="X6174" i="1" s="1"/>
  <c r="T6166" i="1"/>
  <c r="X6166" i="1" s="1"/>
  <c r="T6158" i="1"/>
  <c r="X6158" i="1" s="1"/>
  <c r="T6150" i="1"/>
  <c r="X6150" i="1" s="1"/>
  <c r="T6142" i="1"/>
  <c r="X6142" i="1" s="1"/>
  <c r="T6134" i="1"/>
  <c r="X6134" i="1" s="1"/>
  <c r="T6126" i="1"/>
  <c r="X6126" i="1" s="1"/>
  <c r="T6118" i="1"/>
  <c r="X6118" i="1" s="1"/>
  <c r="T6110" i="1"/>
  <c r="X6110" i="1" s="1"/>
  <c r="T6102" i="1"/>
  <c r="X6102" i="1" s="1"/>
  <c r="T6094" i="1"/>
  <c r="X6094" i="1" s="1"/>
  <c r="T6086" i="1"/>
  <c r="X6086" i="1" s="1"/>
  <c r="T6078" i="1"/>
  <c r="X6078" i="1" s="1"/>
  <c r="T6070" i="1"/>
  <c r="X6070" i="1" s="1"/>
  <c r="T6062" i="1"/>
  <c r="X6062" i="1" s="1"/>
  <c r="T6054" i="1"/>
  <c r="X6054" i="1" s="1"/>
  <c r="T6046" i="1"/>
  <c r="X6046" i="1" s="1"/>
  <c r="T6038" i="1"/>
  <c r="X6038" i="1" s="1"/>
  <c r="T6030" i="1"/>
  <c r="X6030" i="1" s="1"/>
  <c r="T6022" i="1"/>
  <c r="X6022" i="1" s="1"/>
  <c r="T6014" i="1"/>
  <c r="X6014" i="1" s="1"/>
  <c r="T6006" i="1"/>
  <c r="X6006" i="1" s="1"/>
  <c r="T5998" i="1"/>
  <c r="X5998" i="1" s="1"/>
  <c r="T5990" i="1"/>
  <c r="X5990" i="1" s="1"/>
  <c r="T5982" i="1"/>
  <c r="X5982" i="1" s="1"/>
  <c r="T5974" i="1"/>
  <c r="X5974" i="1" s="1"/>
  <c r="T5966" i="1"/>
  <c r="X5966" i="1" s="1"/>
  <c r="T5958" i="1"/>
  <c r="X5958" i="1" s="1"/>
  <c r="T5950" i="1"/>
  <c r="X5950" i="1" s="1"/>
  <c r="T5942" i="1"/>
  <c r="X5942" i="1" s="1"/>
  <c r="T5934" i="1"/>
  <c r="X5934" i="1" s="1"/>
  <c r="T5926" i="1"/>
  <c r="X5926" i="1" s="1"/>
  <c r="T5918" i="1"/>
  <c r="X5918" i="1" s="1"/>
  <c r="T5910" i="1"/>
  <c r="X5910" i="1" s="1"/>
  <c r="T5902" i="1"/>
  <c r="X5902" i="1" s="1"/>
  <c r="T5894" i="1"/>
  <c r="X5894" i="1" s="1"/>
  <c r="T5886" i="1"/>
  <c r="X5886" i="1" s="1"/>
  <c r="T5878" i="1"/>
  <c r="X5878" i="1" s="1"/>
  <c r="T5870" i="1"/>
  <c r="X5870" i="1" s="1"/>
  <c r="T5862" i="1"/>
  <c r="X5862" i="1" s="1"/>
  <c r="T5854" i="1"/>
  <c r="X5854" i="1" s="1"/>
  <c r="T5846" i="1"/>
  <c r="X5846" i="1" s="1"/>
  <c r="T5838" i="1"/>
  <c r="X5838" i="1" s="1"/>
  <c r="T5830" i="1"/>
  <c r="X5830" i="1" s="1"/>
  <c r="T5822" i="1"/>
  <c r="X5822" i="1" s="1"/>
  <c r="T5814" i="1"/>
  <c r="X5814" i="1" s="1"/>
  <c r="T5806" i="1"/>
  <c r="X5806" i="1" s="1"/>
  <c r="T5798" i="1"/>
  <c r="X5798" i="1" s="1"/>
  <c r="T5790" i="1"/>
  <c r="X5790" i="1" s="1"/>
  <c r="T5782" i="1"/>
  <c r="X5782" i="1" s="1"/>
  <c r="T5774" i="1"/>
  <c r="X5774" i="1" s="1"/>
  <c r="T5766" i="1"/>
  <c r="X5766" i="1" s="1"/>
  <c r="T5758" i="1"/>
  <c r="X5758" i="1" s="1"/>
  <c r="T5750" i="1"/>
  <c r="X5750" i="1" s="1"/>
  <c r="T5742" i="1"/>
  <c r="X5742" i="1" s="1"/>
  <c r="T5734" i="1"/>
  <c r="X5734" i="1" s="1"/>
  <c r="T5726" i="1"/>
  <c r="X5726" i="1" s="1"/>
  <c r="T5718" i="1"/>
  <c r="X5718" i="1" s="1"/>
  <c r="T5710" i="1"/>
  <c r="X5710" i="1" s="1"/>
  <c r="T5702" i="1"/>
  <c r="X5702" i="1" s="1"/>
  <c r="T5694" i="1"/>
  <c r="X5694" i="1" s="1"/>
  <c r="T5686" i="1"/>
  <c r="X5686" i="1" s="1"/>
  <c r="T5678" i="1"/>
  <c r="X5678" i="1" s="1"/>
  <c r="T5670" i="1"/>
  <c r="X5670" i="1" s="1"/>
  <c r="T5662" i="1"/>
  <c r="X5662" i="1" s="1"/>
  <c r="T5654" i="1"/>
  <c r="X5654" i="1" s="1"/>
  <c r="T5646" i="1"/>
  <c r="X5646" i="1" s="1"/>
  <c r="T5638" i="1"/>
  <c r="X5638" i="1" s="1"/>
  <c r="T5630" i="1"/>
  <c r="X5630" i="1" s="1"/>
  <c r="T5622" i="1"/>
  <c r="X5622" i="1" s="1"/>
  <c r="T5614" i="1"/>
  <c r="X5614" i="1" s="1"/>
  <c r="T5606" i="1"/>
  <c r="X5606" i="1" s="1"/>
  <c r="T5598" i="1"/>
  <c r="X5598" i="1" s="1"/>
  <c r="T5590" i="1"/>
  <c r="X5590" i="1" s="1"/>
  <c r="T5582" i="1"/>
  <c r="X5582" i="1" s="1"/>
  <c r="T5574" i="1"/>
  <c r="X5574" i="1" s="1"/>
  <c r="T5566" i="1"/>
  <c r="X5566" i="1" s="1"/>
  <c r="T5558" i="1"/>
  <c r="X5558" i="1" s="1"/>
  <c r="T5550" i="1"/>
  <c r="X5550" i="1" s="1"/>
  <c r="T5542" i="1"/>
  <c r="X5542" i="1" s="1"/>
  <c r="T5534" i="1"/>
  <c r="X5534" i="1" s="1"/>
  <c r="T5526" i="1"/>
  <c r="X5526" i="1" s="1"/>
  <c r="T5518" i="1"/>
  <c r="X5518" i="1" s="1"/>
  <c r="T5510" i="1"/>
  <c r="X5510" i="1" s="1"/>
  <c r="T2725" i="1"/>
  <c r="X2725" i="1" s="1"/>
  <c r="T2717" i="1"/>
  <c r="X2717" i="1" s="1"/>
  <c r="T2709" i="1"/>
  <c r="X2709" i="1" s="1"/>
  <c r="T2701" i="1"/>
  <c r="X2701" i="1" s="1"/>
  <c r="T2693" i="1"/>
  <c r="X2693" i="1" s="1"/>
  <c r="T2685" i="1"/>
  <c r="X2685" i="1" s="1"/>
  <c r="T2677" i="1"/>
  <c r="X2677" i="1" s="1"/>
  <c r="T2669" i="1"/>
  <c r="X2669" i="1" s="1"/>
  <c r="T2661" i="1"/>
  <c r="X2661" i="1" s="1"/>
  <c r="T2653" i="1"/>
  <c r="X2653" i="1" s="1"/>
  <c r="T2645" i="1"/>
  <c r="X2645" i="1" s="1"/>
  <c r="T2637" i="1"/>
  <c r="X2637" i="1" s="1"/>
  <c r="T2629" i="1"/>
  <c r="X2629" i="1" s="1"/>
  <c r="T2621" i="1"/>
  <c r="X2621" i="1" s="1"/>
  <c r="T2613" i="1"/>
  <c r="X2613" i="1" s="1"/>
  <c r="T2605" i="1"/>
  <c r="X2605" i="1" s="1"/>
  <c r="T2597" i="1"/>
  <c r="X2597" i="1" s="1"/>
  <c r="T2589" i="1"/>
  <c r="X2589" i="1" s="1"/>
  <c r="T2581" i="1"/>
  <c r="X2581" i="1" s="1"/>
  <c r="T2573" i="1"/>
  <c r="X2573" i="1" s="1"/>
  <c r="T2565" i="1"/>
  <c r="X2565" i="1" s="1"/>
  <c r="T2557" i="1"/>
  <c r="X2557" i="1" s="1"/>
  <c r="T2549" i="1"/>
  <c r="X2549" i="1" s="1"/>
  <c r="T2541" i="1"/>
  <c r="X2541" i="1" s="1"/>
  <c r="T2533" i="1"/>
  <c r="X2533" i="1" s="1"/>
  <c r="T2525" i="1"/>
  <c r="X2525" i="1" s="1"/>
  <c r="T2517" i="1"/>
  <c r="X2517" i="1" s="1"/>
  <c r="T2509" i="1"/>
  <c r="X2509" i="1" s="1"/>
  <c r="T2501" i="1"/>
  <c r="X2501" i="1" s="1"/>
  <c r="T2493" i="1"/>
  <c r="X2493" i="1" s="1"/>
  <c r="T2485" i="1"/>
  <c r="X2485" i="1" s="1"/>
  <c r="T2477" i="1"/>
  <c r="X2477" i="1" s="1"/>
  <c r="T2469" i="1"/>
  <c r="X2469" i="1" s="1"/>
  <c r="T2461" i="1"/>
  <c r="X2461" i="1" s="1"/>
  <c r="T2453" i="1"/>
  <c r="X2453" i="1" s="1"/>
  <c r="T2445" i="1"/>
  <c r="X2445" i="1" s="1"/>
  <c r="T2437" i="1"/>
  <c r="X2437" i="1" s="1"/>
  <c r="T2429" i="1"/>
  <c r="X2429" i="1" s="1"/>
  <c r="T2421" i="1"/>
  <c r="X2421" i="1" s="1"/>
  <c r="T2413" i="1"/>
  <c r="X2413" i="1" s="1"/>
  <c r="T2405" i="1"/>
  <c r="X2405" i="1" s="1"/>
  <c r="T2397" i="1"/>
  <c r="X2397" i="1" s="1"/>
  <c r="T2389" i="1"/>
  <c r="X2389" i="1" s="1"/>
  <c r="T2381" i="1"/>
  <c r="X2381" i="1" s="1"/>
  <c r="T2373" i="1"/>
  <c r="X2373" i="1" s="1"/>
  <c r="T2365" i="1"/>
  <c r="X2365" i="1" s="1"/>
  <c r="T2357" i="1"/>
  <c r="X2357" i="1" s="1"/>
  <c r="T2349" i="1"/>
  <c r="X2349" i="1" s="1"/>
  <c r="T2341" i="1"/>
  <c r="X2341" i="1" s="1"/>
  <c r="T2333" i="1"/>
  <c r="X2333" i="1" s="1"/>
  <c r="T2325" i="1"/>
  <c r="X2325" i="1" s="1"/>
  <c r="T2317" i="1"/>
  <c r="X2317" i="1" s="1"/>
  <c r="T2309" i="1"/>
  <c r="X2309" i="1" s="1"/>
  <c r="T2301" i="1"/>
  <c r="X2301" i="1" s="1"/>
  <c r="T2293" i="1"/>
  <c r="X2293" i="1" s="1"/>
  <c r="T2285" i="1"/>
  <c r="X2285" i="1" s="1"/>
  <c r="T2277" i="1"/>
  <c r="X2277" i="1" s="1"/>
  <c r="T2269" i="1"/>
  <c r="X2269" i="1" s="1"/>
  <c r="T2261" i="1"/>
  <c r="X2261" i="1" s="1"/>
  <c r="T2253" i="1"/>
  <c r="X2253" i="1" s="1"/>
  <c r="T2245" i="1"/>
  <c r="X2245" i="1" s="1"/>
  <c r="T2237" i="1"/>
  <c r="X2237" i="1" s="1"/>
  <c r="T2229" i="1"/>
  <c r="X2229" i="1" s="1"/>
  <c r="T2221" i="1"/>
  <c r="X2221" i="1" s="1"/>
  <c r="T2213" i="1"/>
  <c r="X2213" i="1" s="1"/>
  <c r="T2205" i="1"/>
  <c r="X2205" i="1" s="1"/>
  <c r="T2197" i="1"/>
  <c r="X2197" i="1" s="1"/>
  <c r="T2189" i="1"/>
  <c r="X2189" i="1" s="1"/>
  <c r="T2181" i="1"/>
  <c r="X2181" i="1" s="1"/>
  <c r="T2173" i="1"/>
  <c r="X2173" i="1" s="1"/>
  <c r="T2165" i="1"/>
  <c r="X2165" i="1" s="1"/>
  <c r="T2157" i="1"/>
  <c r="X2157" i="1" s="1"/>
  <c r="T2149" i="1"/>
  <c r="X2149" i="1" s="1"/>
  <c r="T2141" i="1"/>
  <c r="X2141" i="1" s="1"/>
  <c r="T2133" i="1"/>
  <c r="X2133" i="1" s="1"/>
  <c r="T2125" i="1"/>
  <c r="X2125" i="1" s="1"/>
  <c r="T2117" i="1"/>
  <c r="X2117" i="1" s="1"/>
  <c r="T2109" i="1"/>
  <c r="X2109" i="1" s="1"/>
  <c r="T2101" i="1"/>
  <c r="X2101" i="1" s="1"/>
  <c r="T2093" i="1"/>
  <c r="X2093" i="1" s="1"/>
  <c r="T2085" i="1"/>
  <c r="X2085" i="1" s="1"/>
  <c r="T2077" i="1"/>
  <c r="X2077" i="1" s="1"/>
  <c r="T2069" i="1"/>
  <c r="X2069" i="1" s="1"/>
  <c r="T2061" i="1"/>
  <c r="X2061" i="1" s="1"/>
  <c r="T2053" i="1"/>
  <c r="X2053" i="1" s="1"/>
  <c r="T2045" i="1"/>
  <c r="X2045" i="1" s="1"/>
  <c r="T2037" i="1"/>
  <c r="X2037" i="1" s="1"/>
  <c r="T2029" i="1"/>
  <c r="X2029" i="1" s="1"/>
  <c r="T2021" i="1"/>
  <c r="X2021" i="1" s="1"/>
  <c r="T2013" i="1"/>
  <c r="X2013" i="1" s="1"/>
  <c r="T2005" i="1"/>
  <c r="X2005" i="1" s="1"/>
  <c r="T1997" i="1"/>
  <c r="X1997" i="1" s="1"/>
  <c r="T1989" i="1"/>
  <c r="X1989" i="1" s="1"/>
  <c r="T1981" i="1"/>
  <c r="X1981" i="1" s="1"/>
  <c r="T1973" i="1"/>
  <c r="X1973" i="1" s="1"/>
  <c r="T1965" i="1"/>
  <c r="X1965" i="1" s="1"/>
  <c r="T1957" i="1"/>
  <c r="X1957" i="1" s="1"/>
  <c r="T1949" i="1"/>
  <c r="X1949" i="1" s="1"/>
  <c r="T1941" i="1"/>
  <c r="X1941" i="1" s="1"/>
  <c r="T1933" i="1"/>
  <c r="X1933" i="1" s="1"/>
  <c r="T1925" i="1"/>
  <c r="X1925" i="1" s="1"/>
  <c r="T1917" i="1"/>
  <c r="X1917" i="1" s="1"/>
  <c r="T1909" i="1"/>
  <c r="X1909" i="1" s="1"/>
  <c r="T1901" i="1"/>
  <c r="X1901" i="1" s="1"/>
  <c r="T1893" i="1"/>
  <c r="X1893" i="1" s="1"/>
  <c r="T1885" i="1"/>
  <c r="X1885" i="1" s="1"/>
  <c r="T1877" i="1"/>
  <c r="X1877" i="1" s="1"/>
  <c r="T1869" i="1"/>
  <c r="X1869" i="1" s="1"/>
  <c r="T1861" i="1"/>
  <c r="X1861" i="1" s="1"/>
  <c r="T1853" i="1"/>
  <c r="X1853" i="1" s="1"/>
  <c r="T1845" i="1"/>
  <c r="X1845" i="1" s="1"/>
  <c r="T1837" i="1"/>
  <c r="X1837" i="1" s="1"/>
  <c r="T1829" i="1"/>
  <c r="X1829" i="1" s="1"/>
  <c r="T1821" i="1"/>
  <c r="X1821" i="1" s="1"/>
  <c r="T1813" i="1"/>
  <c r="X1813" i="1" s="1"/>
  <c r="T1805" i="1"/>
  <c r="X1805" i="1" s="1"/>
  <c r="T1797" i="1"/>
  <c r="X1797" i="1" s="1"/>
  <c r="T1789" i="1"/>
  <c r="X1789" i="1" s="1"/>
  <c r="T1781" i="1"/>
  <c r="X1781" i="1" s="1"/>
  <c r="T1773" i="1"/>
  <c r="X1773" i="1" s="1"/>
  <c r="T1765" i="1"/>
  <c r="X1765" i="1" s="1"/>
  <c r="T1757" i="1"/>
  <c r="X1757" i="1" s="1"/>
  <c r="T1749" i="1"/>
  <c r="X1749" i="1" s="1"/>
  <c r="T1741" i="1"/>
  <c r="X1741" i="1" s="1"/>
  <c r="T1733" i="1"/>
  <c r="X1733" i="1" s="1"/>
  <c r="T1725" i="1"/>
  <c r="X1725" i="1" s="1"/>
  <c r="T1717" i="1"/>
  <c r="X1717" i="1" s="1"/>
  <c r="T1709" i="1"/>
  <c r="X1709" i="1" s="1"/>
  <c r="T1701" i="1"/>
  <c r="X1701" i="1" s="1"/>
  <c r="T1693" i="1"/>
  <c r="X1693" i="1" s="1"/>
  <c r="T1685" i="1"/>
  <c r="X1685" i="1" s="1"/>
  <c r="T1677" i="1"/>
  <c r="X1677" i="1" s="1"/>
  <c r="T1669" i="1"/>
  <c r="X1669" i="1" s="1"/>
  <c r="T1661" i="1"/>
  <c r="X1661" i="1" s="1"/>
  <c r="T1653" i="1"/>
  <c r="X1653" i="1" s="1"/>
  <c r="T1645" i="1"/>
  <c r="X1645" i="1" s="1"/>
  <c r="T1637" i="1"/>
  <c r="X1637" i="1" s="1"/>
  <c r="T1629" i="1"/>
  <c r="X1629" i="1" s="1"/>
  <c r="T1621" i="1"/>
  <c r="X1621" i="1" s="1"/>
  <c r="T1613" i="1"/>
  <c r="X1613" i="1" s="1"/>
  <c r="T1605" i="1"/>
  <c r="X1605" i="1" s="1"/>
  <c r="T1597" i="1"/>
  <c r="X1597" i="1" s="1"/>
  <c r="T1589" i="1"/>
  <c r="X1589" i="1" s="1"/>
  <c r="T1581" i="1"/>
  <c r="X1581" i="1" s="1"/>
  <c r="T1573" i="1"/>
  <c r="X1573" i="1" s="1"/>
  <c r="T1565" i="1"/>
  <c r="X1565" i="1" s="1"/>
  <c r="T1557" i="1"/>
  <c r="X1557" i="1" s="1"/>
  <c r="T1549" i="1"/>
  <c r="X1549" i="1" s="1"/>
  <c r="T1541" i="1"/>
  <c r="X1541" i="1" s="1"/>
  <c r="T1533" i="1"/>
  <c r="X1533" i="1" s="1"/>
  <c r="T1525" i="1"/>
  <c r="X1525" i="1" s="1"/>
  <c r="T1517" i="1"/>
  <c r="X1517" i="1" s="1"/>
  <c r="T1509" i="1"/>
  <c r="X1509" i="1" s="1"/>
  <c r="T1501" i="1"/>
  <c r="X1501" i="1" s="1"/>
  <c r="T1493" i="1"/>
  <c r="X1493" i="1" s="1"/>
  <c r="T1485" i="1"/>
  <c r="X1485" i="1" s="1"/>
  <c r="T1477" i="1"/>
  <c r="X1477" i="1" s="1"/>
  <c r="T1469" i="1"/>
  <c r="X1469" i="1" s="1"/>
  <c r="T1461" i="1"/>
  <c r="X1461" i="1" s="1"/>
  <c r="T1453" i="1"/>
  <c r="X1453" i="1" s="1"/>
  <c r="T1445" i="1"/>
  <c r="X1445" i="1" s="1"/>
  <c r="T1437" i="1"/>
  <c r="X1437" i="1" s="1"/>
  <c r="T1429" i="1"/>
  <c r="X1429" i="1" s="1"/>
  <c r="T1421" i="1"/>
  <c r="X1421" i="1" s="1"/>
  <c r="T1413" i="1"/>
  <c r="X1413" i="1" s="1"/>
  <c r="T1405" i="1"/>
  <c r="X1405" i="1" s="1"/>
  <c r="T1397" i="1"/>
  <c r="X1397" i="1" s="1"/>
  <c r="T1389" i="1"/>
  <c r="X1389" i="1" s="1"/>
  <c r="T1381" i="1"/>
  <c r="X1381" i="1" s="1"/>
  <c r="T1373" i="1"/>
  <c r="X1373" i="1" s="1"/>
  <c r="T1365" i="1"/>
  <c r="X1365" i="1" s="1"/>
  <c r="T1357" i="1"/>
  <c r="X1357" i="1" s="1"/>
  <c r="T1349" i="1"/>
  <c r="X1349" i="1" s="1"/>
  <c r="T1341" i="1"/>
  <c r="X1341" i="1" s="1"/>
  <c r="T1333" i="1"/>
  <c r="X1333" i="1" s="1"/>
  <c r="T1325" i="1"/>
  <c r="X1325" i="1" s="1"/>
  <c r="T1317" i="1"/>
  <c r="X1317" i="1" s="1"/>
  <c r="T1309" i="1"/>
  <c r="X1309" i="1" s="1"/>
  <c r="T1301" i="1"/>
  <c r="X1301" i="1" s="1"/>
  <c r="T1293" i="1"/>
  <c r="X1293" i="1" s="1"/>
  <c r="T1285" i="1"/>
  <c r="X1285" i="1" s="1"/>
  <c r="T1277" i="1"/>
  <c r="X1277" i="1" s="1"/>
  <c r="T1269" i="1"/>
  <c r="X1269" i="1" s="1"/>
  <c r="T1261" i="1"/>
  <c r="X1261" i="1" s="1"/>
  <c r="T1253" i="1"/>
  <c r="X1253" i="1" s="1"/>
  <c r="T1245" i="1"/>
  <c r="X1245" i="1" s="1"/>
  <c r="T1237" i="1"/>
  <c r="X1237" i="1" s="1"/>
  <c r="T1229" i="1"/>
  <c r="X1229" i="1" s="1"/>
  <c r="T1221" i="1"/>
  <c r="X1221" i="1" s="1"/>
  <c r="T1213" i="1"/>
  <c r="X1213" i="1" s="1"/>
  <c r="T1205" i="1"/>
  <c r="X1205" i="1" s="1"/>
  <c r="T1197" i="1"/>
  <c r="X1197" i="1" s="1"/>
  <c r="T1189" i="1"/>
  <c r="X1189" i="1" s="1"/>
  <c r="T1181" i="1"/>
  <c r="X1181" i="1" s="1"/>
  <c r="T1173" i="1"/>
  <c r="X1173" i="1" s="1"/>
  <c r="T1165" i="1"/>
  <c r="X1165" i="1" s="1"/>
  <c r="T1157" i="1"/>
  <c r="X1157" i="1" s="1"/>
  <c r="T1149" i="1"/>
  <c r="X1149" i="1" s="1"/>
  <c r="T1141" i="1"/>
  <c r="X1141" i="1" s="1"/>
  <c r="T1133" i="1"/>
  <c r="X1133" i="1" s="1"/>
  <c r="T1125" i="1"/>
  <c r="X1125" i="1" s="1"/>
  <c r="T1117" i="1"/>
  <c r="X1117" i="1" s="1"/>
  <c r="T1109" i="1"/>
  <c r="X1109" i="1" s="1"/>
  <c r="T1101" i="1"/>
  <c r="X1101" i="1" s="1"/>
  <c r="T1093" i="1"/>
  <c r="X1093" i="1" s="1"/>
  <c r="T1085" i="1"/>
  <c r="X1085" i="1" s="1"/>
  <c r="T1077" i="1"/>
  <c r="X1077" i="1" s="1"/>
  <c r="T1069" i="1"/>
  <c r="X1069" i="1" s="1"/>
  <c r="T1061" i="1"/>
  <c r="X1061" i="1" s="1"/>
  <c r="T1053" i="1"/>
  <c r="X1053" i="1" s="1"/>
  <c r="T1045" i="1"/>
  <c r="X1045" i="1" s="1"/>
  <c r="T1037" i="1"/>
  <c r="X1037" i="1" s="1"/>
  <c r="T1029" i="1"/>
  <c r="X1029" i="1" s="1"/>
  <c r="T1021" i="1"/>
  <c r="X1021" i="1" s="1"/>
  <c r="T1013" i="1"/>
  <c r="X1013" i="1" s="1"/>
  <c r="T1005" i="1"/>
  <c r="X1005" i="1" s="1"/>
  <c r="T997" i="1"/>
  <c r="X997" i="1" s="1"/>
  <c r="T989" i="1"/>
  <c r="X989" i="1" s="1"/>
  <c r="T981" i="1"/>
  <c r="X981" i="1" s="1"/>
  <c r="T973" i="1"/>
  <c r="X973" i="1" s="1"/>
  <c r="T965" i="1"/>
  <c r="X965" i="1" s="1"/>
  <c r="T957" i="1"/>
  <c r="X957" i="1" s="1"/>
  <c r="T949" i="1"/>
  <c r="X949" i="1" s="1"/>
  <c r="T941" i="1"/>
  <c r="X941" i="1" s="1"/>
  <c r="T933" i="1"/>
  <c r="X933" i="1" s="1"/>
  <c r="T925" i="1"/>
  <c r="X925" i="1" s="1"/>
  <c r="T917" i="1"/>
  <c r="X917" i="1" s="1"/>
  <c r="T909" i="1"/>
  <c r="X909" i="1" s="1"/>
  <c r="T901" i="1"/>
  <c r="X901" i="1" s="1"/>
  <c r="T893" i="1"/>
  <c r="X893" i="1" s="1"/>
  <c r="T885" i="1"/>
  <c r="X885" i="1" s="1"/>
  <c r="T877" i="1"/>
  <c r="X877" i="1" s="1"/>
  <c r="T869" i="1"/>
  <c r="X869" i="1" s="1"/>
  <c r="T861" i="1"/>
  <c r="X861" i="1" s="1"/>
  <c r="T853" i="1"/>
  <c r="X853" i="1" s="1"/>
  <c r="T845" i="1"/>
  <c r="X845" i="1" s="1"/>
  <c r="T837" i="1"/>
  <c r="X837" i="1" s="1"/>
  <c r="T829" i="1"/>
  <c r="X829" i="1" s="1"/>
  <c r="T821" i="1"/>
  <c r="X821" i="1" s="1"/>
  <c r="T813" i="1"/>
  <c r="X813" i="1" s="1"/>
  <c r="T805" i="1"/>
  <c r="X805" i="1" s="1"/>
  <c r="T797" i="1"/>
  <c r="X797" i="1" s="1"/>
  <c r="T789" i="1"/>
  <c r="X789" i="1" s="1"/>
  <c r="T781" i="1"/>
  <c r="X781" i="1" s="1"/>
  <c r="T773" i="1"/>
  <c r="X773" i="1" s="1"/>
  <c r="T765" i="1"/>
  <c r="X765" i="1" s="1"/>
  <c r="T757" i="1"/>
  <c r="X757" i="1" s="1"/>
  <c r="T749" i="1"/>
  <c r="X749" i="1" s="1"/>
  <c r="T741" i="1"/>
  <c r="X741" i="1" s="1"/>
  <c r="T733" i="1"/>
  <c r="X733" i="1" s="1"/>
  <c r="T725" i="1"/>
  <c r="X725" i="1" s="1"/>
  <c r="T717" i="1"/>
  <c r="X717" i="1" s="1"/>
  <c r="T709" i="1"/>
  <c r="X709" i="1" s="1"/>
  <c r="T701" i="1"/>
  <c r="X701" i="1" s="1"/>
  <c r="T693" i="1"/>
  <c r="X693" i="1" s="1"/>
  <c r="T685" i="1"/>
  <c r="X685" i="1" s="1"/>
  <c r="T677" i="1"/>
  <c r="X677" i="1" s="1"/>
  <c r="T669" i="1"/>
  <c r="X669" i="1" s="1"/>
  <c r="T661" i="1"/>
  <c r="X661" i="1" s="1"/>
  <c r="T653" i="1"/>
  <c r="X653" i="1" s="1"/>
  <c r="T645" i="1"/>
  <c r="X645" i="1" s="1"/>
  <c r="T637" i="1"/>
  <c r="X637" i="1" s="1"/>
  <c r="T629" i="1"/>
  <c r="X629" i="1" s="1"/>
  <c r="T621" i="1"/>
  <c r="X621" i="1" s="1"/>
  <c r="T613" i="1"/>
  <c r="X613" i="1" s="1"/>
  <c r="T605" i="1"/>
  <c r="X605" i="1" s="1"/>
  <c r="T597" i="1"/>
  <c r="X597" i="1" s="1"/>
  <c r="T589" i="1"/>
  <c r="X589" i="1" s="1"/>
  <c r="T581" i="1"/>
  <c r="X581" i="1" s="1"/>
  <c r="T573" i="1"/>
  <c r="X573" i="1" s="1"/>
  <c r="T565" i="1"/>
  <c r="X565" i="1" s="1"/>
  <c r="T557" i="1"/>
  <c r="X557" i="1" s="1"/>
  <c r="T549" i="1"/>
  <c r="X549" i="1" s="1"/>
  <c r="T541" i="1"/>
  <c r="X541" i="1" s="1"/>
  <c r="T533" i="1"/>
  <c r="X533" i="1" s="1"/>
  <c r="T525" i="1"/>
  <c r="X525" i="1" s="1"/>
  <c r="T517" i="1"/>
  <c r="X517" i="1" s="1"/>
  <c r="T509" i="1"/>
  <c r="X509" i="1" s="1"/>
  <c r="T501" i="1"/>
  <c r="X501" i="1" s="1"/>
  <c r="T493" i="1"/>
  <c r="X493" i="1" s="1"/>
  <c r="T485" i="1"/>
  <c r="X485" i="1" s="1"/>
  <c r="T477" i="1"/>
  <c r="X477" i="1" s="1"/>
  <c r="T469" i="1"/>
  <c r="X469" i="1" s="1"/>
  <c r="T461" i="1"/>
  <c r="X461" i="1" s="1"/>
  <c r="T453" i="1"/>
  <c r="X453" i="1" s="1"/>
  <c r="T445" i="1"/>
  <c r="X445" i="1" s="1"/>
  <c r="T437" i="1"/>
  <c r="X437" i="1" s="1"/>
  <c r="T429" i="1"/>
  <c r="X429" i="1" s="1"/>
  <c r="T421" i="1"/>
  <c r="X421" i="1" s="1"/>
  <c r="T413" i="1"/>
  <c r="X413" i="1" s="1"/>
  <c r="T405" i="1"/>
  <c r="X405" i="1" s="1"/>
  <c r="T397" i="1"/>
  <c r="X397" i="1" s="1"/>
  <c r="T389" i="1"/>
  <c r="X389" i="1" s="1"/>
  <c r="T381" i="1"/>
  <c r="X381" i="1" s="1"/>
  <c r="T373" i="1"/>
  <c r="X373" i="1" s="1"/>
  <c r="T365" i="1"/>
  <c r="X365" i="1" s="1"/>
  <c r="T357" i="1"/>
  <c r="X357" i="1" s="1"/>
  <c r="T349" i="1"/>
  <c r="X349" i="1" s="1"/>
  <c r="T341" i="1"/>
  <c r="X341" i="1" s="1"/>
  <c r="T333" i="1"/>
  <c r="X333" i="1" s="1"/>
  <c r="T325" i="1"/>
  <c r="X325" i="1" s="1"/>
  <c r="T317" i="1"/>
  <c r="X317" i="1" s="1"/>
  <c r="T309" i="1"/>
  <c r="X309" i="1" s="1"/>
  <c r="T301" i="1"/>
  <c r="X301" i="1" s="1"/>
  <c r="T293" i="1"/>
  <c r="X293" i="1" s="1"/>
  <c r="T285" i="1"/>
  <c r="X285" i="1" s="1"/>
  <c r="T277" i="1"/>
  <c r="X277" i="1" s="1"/>
  <c r="T269" i="1"/>
  <c r="X269" i="1" s="1"/>
  <c r="T261" i="1"/>
  <c r="X261" i="1" s="1"/>
  <c r="T253" i="1"/>
  <c r="X253" i="1" s="1"/>
  <c r="T245" i="1"/>
  <c r="X245" i="1" s="1"/>
  <c r="T237" i="1"/>
  <c r="X237" i="1" s="1"/>
  <c r="T229" i="1"/>
  <c r="X229" i="1" s="1"/>
  <c r="T221" i="1"/>
  <c r="X221" i="1" s="1"/>
  <c r="T213" i="1"/>
  <c r="X213" i="1" s="1"/>
  <c r="T205" i="1"/>
  <c r="X205" i="1" s="1"/>
  <c r="T197" i="1"/>
  <c r="X197" i="1" s="1"/>
  <c r="T189" i="1"/>
  <c r="X189" i="1" s="1"/>
  <c r="T181" i="1"/>
  <c r="X181" i="1" s="1"/>
  <c r="T173" i="1"/>
  <c r="X173" i="1" s="1"/>
  <c r="T165" i="1"/>
  <c r="X165" i="1" s="1"/>
  <c r="T157" i="1"/>
  <c r="X157" i="1" s="1"/>
  <c r="T149" i="1"/>
  <c r="X149" i="1" s="1"/>
  <c r="T141" i="1"/>
  <c r="X141" i="1" s="1"/>
  <c r="T133" i="1"/>
  <c r="X133" i="1" s="1"/>
  <c r="T125" i="1"/>
  <c r="X125" i="1" s="1"/>
  <c r="T117" i="1"/>
  <c r="X117" i="1" s="1"/>
  <c r="T109" i="1"/>
  <c r="X109" i="1" s="1"/>
  <c r="T101" i="1"/>
  <c r="X101" i="1" s="1"/>
  <c r="T93" i="1"/>
  <c r="X93" i="1" s="1"/>
  <c r="T85" i="1"/>
  <c r="X85" i="1" s="1"/>
  <c r="T77" i="1"/>
  <c r="X77" i="1" s="1"/>
  <c r="T69" i="1"/>
  <c r="X69" i="1" s="1"/>
  <c r="T61" i="1"/>
  <c r="X61" i="1" s="1"/>
  <c r="T53" i="1"/>
  <c r="X53" i="1" s="1"/>
  <c r="T45" i="1"/>
  <c r="X45" i="1" s="1"/>
  <c r="T37" i="1"/>
  <c r="X37" i="1" s="1"/>
  <c r="T29" i="1"/>
  <c r="X29" i="1" s="1"/>
  <c r="T21" i="1"/>
  <c r="X21" i="1" s="1"/>
  <c r="T13" i="1"/>
  <c r="X13" i="1" s="1"/>
  <c r="T5" i="1"/>
  <c r="X5" i="1" s="1"/>
  <c r="T7764" i="1"/>
  <c r="X7764" i="1" s="1"/>
  <c r="T7756" i="1"/>
  <c r="X7756" i="1" s="1"/>
  <c r="T7748" i="1"/>
  <c r="X7748" i="1" s="1"/>
  <c r="T7740" i="1"/>
  <c r="X7740" i="1" s="1"/>
  <c r="T7732" i="1"/>
  <c r="X7732" i="1" s="1"/>
  <c r="T7724" i="1"/>
  <c r="X7724" i="1" s="1"/>
  <c r="T7716" i="1"/>
  <c r="X7716" i="1" s="1"/>
  <c r="T7708" i="1"/>
  <c r="X7708" i="1" s="1"/>
  <c r="T7700" i="1"/>
  <c r="X7700" i="1" s="1"/>
  <c r="T7692" i="1"/>
  <c r="X7692" i="1" s="1"/>
  <c r="T7684" i="1"/>
  <c r="X7684" i="1" s="1"/>
  <c r="T7676" i="1"/>
  <c r="X7676" i="1" s="1"/>
  <c r="T7668" i="1"/>
  <c r="X7668" i="1" s="1"/>
  <c r="T7660" i="1"/>
  <c r="X7660" i="1" s="1"/>
  <c r="T7652" i="1"/>
  <c r="X7652" i="1" s="1"/>
  <c r="T7644" i="1"/>
  <c r="X7644" i="1" s="1"/>
  <c r="T7636" i="1"/>
  <c r="X7636" i="1" s="1"/>
  <c r="T7628" i="1"/>
  <c r="X7628" i="1" s="1"/>
  <c r="T7620" i="1"/>
  <c r="X7620" i="1" s="1"/>
  <c r="T7612" i="1"/>
  <c r="X7612" i="1" s="1"/>
  <c r="T7604" i="1"/>
  <c r="X7604" i="1" s="1"/>
  <c r="T7596" i="1"/>
  <c r="X7596" i="1" s="1"/>
  <c r="T7588" i="1"/>
  <c r="X7588" i="1" s="1"/>
  <c r="T7580" i="1"/>
  <c r="X7580" i="1" s="1"/>
  <c r="T7572" i="1"/>
  <c r="X7572" i="1" s="1"/>
  <c r="T7564" i="1"/>
  <c r="X7564" i="1" s="1"/>
  <c r="T7556" i="1"/>
  <c r="X7556" i="1" s="1"/>
  <c r="T7548" i="1"/>
  <c r="X7548" i="1" s="1"/>
  <c r="T7540" i="1"/>
  <c r="X7540" i="1" s="1"/>
  <c r="T7532" i="1"/>
  <c r="X7532" i="1" s="1"/>
  <c r="T7524" i="1"/>
  <c r="X7524" i="1" s="1"/>
  <c r="T7516" i="1"/>
  <c r="X7516" i="1" s="1"/>
  <c r="T7508" i="1"/>
  <c r="X7508" i="1" s="1"/>
  <c r="T7500" i="1"/>
  <c r="X7500" i="1" s="1"/>
  <c r="T7492" i="1"/>
  <c r="X7492" i="1" s="1"/>
  <c r="T7484" i="1"/>
  <c r="X7484" i="1" s="1"/>
  <c r="T7476" i="1"/>
  <c r="X7476" i="1" s="1"/>
  <c r="T7468" i="1"/>
  <c r="X7468" i="1" s="1"/>
  <c r="T7460" i="1"/>
  <c r="X7460" i="1" s="1"/>
  <c r="T7452" i="1"/>
  <c r="X7452" i="1" s="1"/>
  <c r="T7444" i="1"/>
  <c r="X7444" i="1" s="1"/>
  <c r="T7436" i="1"/>
  <c r="X7436" i="1" s="1"/>
  <c r="T7428" i="1"/>
  <c r="X7428" i="1" s="1"/>
  <c r="T7420" i="1"/>
  <c r="X7420" i="1" s="1"/>
  <c r="T7412" i="1"/>
  <c r="X7412" i="1" s="1"/>
  <c r="T7404" i="1"/>
  <c r="X7404" i="1" s="1"/>
  <c r="T7396" i="1"/>
  <c r="X7396" i="1" s="1"/>
  <c r="T7388" i="1"/>
  <c r="X7388" i="1" s="1"/>
  <c r="T7380" i="1"/>
  <c r="X7380" i="1" s="1"/>
  <c r="T7372" i="1"/>
  <c r="X7372" i="1" s="1"/>
  <c r="T7364" i="1"/>
  <c r="X7364" i="1" s="1"/>
  <c r="T7356" i="1"/>
  <c r="X7356" i="1" s="1"/>
  <c r="T7348" i="1"/>
  <c r="X7348" i="1" s="1"/>
  <c r="T7340" i="1"/>
  <c r="X7340" i="1" s="1"/>
  <c r="T7332" i="1"/>
  <c r="X7332" i="1" s="1"/>
  <c r="T7324" i="1"/>
  <c r="X7324" i="1" s="1"/>
  <c r="T7316" i="1"/>
  <c r="X7316" i="1" s="1"/>
  <c r="T7308" i="1"/>
  <c r="X7308" i="1" s="1"/>
  <c r="T7300" i="1"/>
  <c r="X7300" i="1" s="1"/>
  <c r="T7292" i="1"/>
  <c r="X7292" i="1" s="1"/>
  <c r="T7284" i="1"/>
  <c r="X7284" i="1" s="1"/>
  <c r="T7276" i="1"/>
  <c r="X7276" i="1" s="1"/>
  <c r="T7268" i="1"/>
  <c r="X7268" i="1" s="1"/>
  <c r="T7260" i="1"/>
  <c r="X7260" i="1" s="1"/>
  <c r="T7252" i="1"/>
  <c r="X7252" i="1" s="1"/>
  <c r="T7244" i="1"/>
  <c r="X7244" i="1" s="1"/>
  <c r="T7236" i="1"/>
  <c r="X7236" i="1" s="1"/>
  <c r="T7228" i="1"/>
  <c r="X7228" i="1" s="1"/>
  <c r="T7220" i="1"/>
  <c r="X7220" i="1" s="1"/>
  <c r="T7212" i="1"/>
  <c r="X7212" i="1" s="1"/>
  <c r="T7204" i="1"/>
  <c r="X7204" i="1" s="1"/>
  <c r="T7196" i="1"/>
  <c r="X7196" i="1" s="1"/>
  <c r="T7188" i="1"/>
  <c r="X7188" i="1" s="1"/>
  <c r="T7180" i="1"/>
  <c r="X7180" i="1" s="1"/>
  <c r="T7172" i="1"/>
  <c r="X7172" i="1" s="1"/>
  <c r="T7164" i="1"/>
  <c r="X7164" i="1" s="1"/>
  <c r="T7156" i="1"/>
  <c r="X7156" i="1" s="1"/>
  <c r="T7148" i="1"/>
  <c r="X7148" i="1" s="1"/>
  <c r="T7140" i="1"/>
  <c r="X7140" i="1" s="1"/>
  <c r="T7132" i="1"/>
  <c r="X7132" i="1" s="1"/>
  <c r="T7124" i="1"/>
  <c r="X7124" i="1" s="1"/>
  <c r="T7116" i="1"/>
  <c r="X7116" i="1" s="1"/>
  <c r="T7108" i="1"/>
  <c r="X7108" i="1" s="1"/>
  <c r="T7100" i="1"/>
  <c r="X7100" i="1" s="1"/>
  <c r="T7092" i="1"/>
  <c r="X7092" i="1" s="1"/>
  <c r="T7084" i="1"/>
  <c r="X7084" i="1" s="1"/>
  <c r="T7076" i="1"/>
  <c r="X7076" i="1" s="1"/>
  <c r="T7068" i="1"/>
  <c r="X7068" i="1" s="1"/>
  <c r="T7060" i="1"/>
  <c r="X7060" i="1" s="1"/>
  <c r="T7052" i="1"/>
  <c r="X7052" i="1" s="1"/>
  <c r="T7044" i="1"/>
  <c r="X7044" i="1" s="1"/>
  <c r="T7036" i="1"/>
  <c r="X7036" i="1" s="1"/>
  <c r="T7028" i="1"/>
  <c r="X7028" i="1" s="1"/>
  <c r="T7020" i="1"/>
  <c r="X7020" i="1" s="1"/>
  <c r="T7012" i="1"/>
  <c r="X7012" i="1" s="1"/>
  <c r="T7004" i="1"/>
  <c r="X7004" i="1" s="1"/>
  <c r="T6996" i="1"/>
  <c r="X6996" i="1" s="1"/>
  <c r="T6988" i="1"/>
  <c r="X6988" i="1" s="1"/>
  <c r="T6980" i="1"/>
  <c r="X6980" i="1" s="1"/>
  <c r="T6972" i="1"/>
  <c r="X6972" i="1" s="1"/>
  <c r="T6964" i="1"/>
  <c r="X6964" i="1" s="1"/>
  <c r="T6956" i="1"/>
  <c r="X6956" i="1" s="1"/>
  <c r="T6948" i="1"/>
  <c r="X6948" i="1" s="1"/>
  <c r="T6940" i="1"/>
  <c r="X6940" i="1" s="1"/>
  <c r="T6932" i="1"/>
  <c r="X6932" i="1" s="1"/>
  <c r="T6924" i="1"/>
  <c r="X6924" i="1" s="1"/>
  <c r="T6916" i="1"/>
  <c r="X6916" i="1" s="1"/>
  <c r="T6908" i="1"/>
  <c r="X6908" i="1" s="1"/>
  <c r="T6900" i="1"/>
  <c r="X6900" i="1" s="1"/>
  <c r="T6892" i="1"/>
  <c r="X6892" i="1" s="1"/>
  <c r="T6884" i="1"/>
  <c r="X6884" i="1" s="1"/>
  <c r="T6876" i="1"/>
  <c r="X6876" i="1" s="1"/>
  <c r="T6868" i="1"/>
  <c r="X6868" i="1" s="1"/>
  <c r="T6860" i="1"/>
  <c r="X6860" i="1" s="1"/>
  <c r="T6852" i="1"/>
  <c r="X6852" i="1" s="1"/>
  <c r="T6844" i="1"/>
  <c r="X6844" i="1" s="1"/>
  <c r="T6836" i="1"/>
  <c r="X6836" i="1" s="1"/>
  <c r="T6828" i="1"/>
  <c r="X6828" i="1" s="1"/>
  <c r="T6820" i="1"/>
  <c r="X6820" i="1" s="1"/>
  <c r="T6812" i="1"/>
  <c r="X6812" i="1" s="1"/>
  <c r="T6804" i="1"/>
  <c r="X6804" i="1" s="1"/>
  <c r="T6796" i="1"/>
  <c r="X6796" i="1" s="1"/>
  <c r="T6788" i="1"/>
  <c r="X6788" i="1" s="1"/>
  <c r="T6780" i="1"/>
  <c r="X6780" i="1" s="1"/>
  <c r="T6772" i="1"/>
  <c r="X6772" i="1" s="1"/>
  <c r="T6764" i="1"/>
  <c r="X6764" i="1" s="1"/>
  <c r="T6756" i="1"/>
  <c r="X6756" i="1" s="1"/>
  <c r="T6748" i="1"/>
  <c r="X6748" i="1" s="1"/>
  <c r="T6740" i="1"/>
  <c r="X6740" i="1" s="1"/>
  <c r="T6732" i="1"/>
  <c r="X6732" i="1" s="1"/>
  <c r="T6724" i="1"/>
  <c r="X6724" i="1" s="1"/>
  <c r="T6716" i="1"/>
  <c r="X6716" i="1" s="1"/>
  <c r="T6708" i="1"/>
  <c r="X6708" i="1" s="1"/>
  <c r="T6700" i="1"/>
  <c r="X6700" i="1" s="1"/>
  <c r="T6692" i="1"/>
  <c r="X6692" i="1" s="1"/>
  <c r="T6684" i="1"/>
  <c r="X6684" i="1" s="1"/>
  <c r="T6676" i="1"/>
  <c r="X6676" i="1" s="1"/>
  <c r="T6668" i="1"/>
  <c r="X6668" i="1" s="1"/>
  <c r="T6660" i="1"/>
  <c r="X6660" i="1" s="1"/>
  <c r="T6652" i="1"/>
  <c r="X6652" i="1" s="1"/>
  <c r="T6644" i="1"/>
  <c r="X6644" i="1" s="1"/>
  <c r="T6636" i="1"/>
  <c r="X6636" i="1" s="1"/>
  <c r="T6628" i="1"/>
  <c r="X6628" i="1" s="1"/>
  <c r="T6620" i="1"/>
  <c r="X6620" i="1" s="1"/>
  <c r="T6612" i="1"/>
  <c r="X6612" i="1" s="1"/>
  <c r="T6604" i="1"/>
  <c r="X6604" i="1" s="1"/>
  <c r="T6596" i="1"/>
  <c r="X6596" i="1" s="1"/>
  <c r="T6588" i="1"/>
  <c r="X6588" i="1" s="1"/>
  <c r="T6580" i="1"/>
  <c r="X6580" i="1" s="1"/>
  <c r="T6572" i="1"/>
  <c r="X6572" i="1" s="1"/>
  <c r="T6564" i="1"/>
  <c r="X6564" i="1" s="1"/>
  <c r="T6556" i="1"/>
  <c r="X6556" i="1" s="1"/>
  <c r="T6548" i="1"/>
  <c r="X6548" i="1" s="1"/>
  <c r="T6540" i="1"/>
  <c r="X6540" i="1" s="1"/>
  <c r="T6532" i="1"/>
  <c r="X6532" i="1" s="1"/>
  <c r="T6524" i="1"/>
  <c r="X6524" i="1" s="1"/>
  <c r="T6516" i="1"/>
  <c r="X6516" i="1" s="1"/>
  <c r="T6508" i="1"/>
  <c r="X6508" i="1" s="1"/>
  <c r="T6500" i="1"/>
  <c r="X6500" i="1" s="1"/>
  <c r="T6492" i="1"/>
  <c r="X6492" i="1" s="1"/>
  <c r="T6484" i="1"/>
  <c r="X6484" i="1" s="1"/>
  <c r="T6476" i="1"/>
  <c r="X6476" i="1" s="1"/>
  <c r="T6468" i="1"/>
  <c r="X6468" i="1" s="1"/>
  <c r="T6460" i="1"/>
  <c r="X6460" i="1" s="1"/>
  <c r="T6452" i="1"/>
  <c r="X6452" i="1" s="1"/>
  <c r="T6444" i="1"/>
  <c r="X6444" i="1" s="1"/>
  <c r="T6436" i="1"/>
  <c r="X6436" i="1" s="1"/>
  <c r="T6428" i="1"/>
  <c r="X6428" i="1" s="1"/>
  <c r="T6420" i="1"/>
  <c r="X6420" i="1" s="1"/>
  <c r="T6412" i="1"/>
  <c r="X6412" i="1" s="1"/>
  <c r="T6404" i="1"/>
  <c r="X6404" i="1" s="1"/>
  <c r="T6396" i="1"/>
  <c r="X6396" i="1" s="1"/>
  <c r="T6388" i="1"/>
  <c r="X6388" i="1" s="1"/>
  <c r="T6380" i="1"/>
  <c r="X6380" i="1" s="1"/>
  <c r="T6372" i="1"/>
  <c r="X6372" i="1" s="1"/>
  <c r="T6364" i="1"/>
  <c r="X6364" i="1" s="1"/>
  <c r="T6356" i="1"/>
  <c r="X6356" i="1" s="1"/>
  <c r="T6348" i="1"/>
  <c r="X6348" i="1" s="1"/>
  <c r="T6340" i="1"/>
  <c r="X6340" i="1" s="1"/>
  <c r="T6332" i="1"/>
  <c r="X6332" i="1" s="1"/>
  <c r="T6324" i="1"/>
  <c r="X6324" i="1" s="1"/>
  <c r="T6316" i="1"/>
  <c r="X6316" i="1" s="1"/>
  <c r="T6308" i="1"/>
  <c r="X6308" i="1" s="1"/>
  <c r="T6300" i="1"/>
  <c r="X6300" i="1" s="1"/>
  <c r="T6292" i="1"/>
  <c r="X6292" i="1" s="1"/>
  <c r="T6284" i="1"/>
  <c r="X6284" i="1" s="1"/>
  <c r="T6276" i="1"/>
  <c r="X6276" i="1" s="1"/>
  <c r="T6268" i="1"/>
  <c r="X6268" i="1" s="1"/>
  <c r="T6260" i="1"/>
  <c r="X6260" i="1" s="1"/>
  <c r="T6252" i="1"/>
  <c r="X6252" i="1" s="1"/>
  <c r="T6244" i="1"/>
  <c r="X6244" i="1" s="1"/>
  <c r="T6236" i="1"/>
  <c r="X6236" i="1" s="1"/>
  <c r="T6228" i="1"/>
  <c r="X6228" i="1" s="1"/>
  <c r="T6220" i="1"/>
  <c r="X6220" i="1" s="1"/>
  <c r="T6212" i="1"/>
  <c r="X6212" i="1" s="1"/>
  <c r="T6204" i="1"/>
  <c r="X6204" i="1" s="1"/>
  <c r="T6196" i="1"/>
  <c r="X6196" i="1" s="1"/>
  <c r="T6188" i="1"/>
  <c r="X6188" i="1" s="1"/>
  <c r="T6180" i="1"/>
  <c r="X6180" i="1" s="1"/>
  <c r="T6172" i="1"/>
  <c r="X6172" i="1" s="1"/>
  <c r="T6164" i="1"/>
  <c r="X6164" i="1" s="1"/>
  <c r="T6156" i="1"/>
  <c r="X6156" i="1" s="1"/>
  <c r="T6148" i="1"/>
  <c r="X6148" i="1" s="1"/>
  <c r="T6140" i="1"/>
  <c r="X6140" i="1" s="1"/>
  <c r="T6132" i="1"/>
  <c r="X6132" i="1" s="1"/>
  <c r="T6124" i="1"/>
  <c r="X6124" i="1" s="1"/>
  <c r="T6116" i="1"/>
  <c r="X6116" i="1" s="1"/>
  <c r="T6108" i="1"/>
  <c r="X6108" i="1" s="1"/>
  <c r="T6100" i="1"/>
  <c r="X6100" i="1" s="1"/>
  <c r="T6092" i="1"/>
  <c r="X6092" i="1" s="1"/>
  <c r="T6084" i="1"/>
  <c r="X6084" i="1" s="1"/>
  <c r="T6076" i="1"/>
  <c r="X6076" i="1" s="1"/>
  <c r="T6068" i="1"/>
  <c r="X6068" i="1" s="1"/>
  <c r="T6060" i="1"/>
  <c r="X6060" i="1" s="1"/>
  <c r="T6052" i="1"/>
  <c r="X6052" i="1" s="1"/>
  <c r="T6044" i="1"/>
  <c r="X6044" i="1" s="1"/>
  <c r="T6036" i="1"/>
  <c r="X6036" i="1" s="1"/>
  <c r="T6028" i="1"/>
  <c r="X6028" i="1" s="1"/>
  <c r="T6020" i="1"/>
  <c r="X6020" i="1" s="1"/>
  <c r="T6012" i="1"/>
  <c r="X6012" i="1" s="1"/>
  <c r="T6004" i="1"/>
  <c r="X6004" i="1" s="1"/>
  <c r="T5996" i="1"/>
  <c r="X5996" i="1" s="1"/>
  <c r="T5988" i="1"/>
  <c r="X5988" i="1" s="1"/>
  <c r="T5980" i="1"/>
  <c r="X5980" i="1" s="1"/>
  <c r="T5972" i="1"/>
  <c r="X5972" i="1" s="1"/>
  <c r="T5964" i="1"/>
  <c r="X5964" i="1" s="1"/>
  <c r="T5956" i="1"/>
  <c r="X5956" i="1" s="1"/>
  <c r="T5948" i="1"/>
  <c r="X5948" i="1" s="1"/>
  <c r="T5940" i="1"/>
  <c r="X5940" i="1" s="1"/>
  <c r="T5932" i="1"/>
  <c r="X5932" i="1" s="1"/>
  <c r="T5924" i="1"/>
  <c r="X5924" i="1" s="1"/>
  <c r="T5916" i="1"/>
  <c r="X5916" i="1" s="1"/>
  <c r="T5908" i="1"/>
  <c r="X5908" i="1" s="1"/>
  <c r="T5900" i="1"/>
  <c r="X5900" i="1" s="1"/>
  <c r="T5892" i="1"/>
  <c r="X5892" i="1" s="1"/>
  <c r="T5884" i="1"/>
  <c r="X5884" i="1" s="1"/>
  <c r="T5876" i="1"/>
  <c r="X5876" i="1" s="1"/>
  <c r="T5868" i="1"/>
  <c r="X5868" i="1" s="1"/>
  <c r="T5860" i="1"/>
  <c r="X5860" i="1" s="1"/>
  <c r="T5852" i="1"/>
  <c r="X5852" i="1" s="1"/>
  <c r="T5844" i="1"/>
  <c r="X5844" i="1" s="1"/>
  <c r="T5836" i="1"/>
  <c r="X5836" i="1" s="1"/>
  <c r="T5828" i="1"/>
  <c r="X5828" i="1" s="1"/>
  <c r="T5820" i="1"/>
  <c r="X5820" i="1" s="1"/>
  <c r="T5812" i="1"/>
  <c r="X5812" i="1" s="1"/>
  <c r="T7763" i="1"/>
  <c r="X7763" i="1" s="1"/>
  <c r="T7755" i="1"/>
  <c r="X7755" i="1" s="1"/>
  <c r="T7747" i="1"/>
  <c r="X7747" i="1" s="1"/>
  <c r="T7739" i="1"/>
  <c r="X7739" i="1" s="1"/>
  <c r="T7731" i="1"/>
  <c r="X7731" i="1" s="1"/>
  <c r="T7723" i="1"/>
  <c r="X7723" i="1" s="1"/>
  <c r="T7715" i="1"/>
  <c r="X7715" i="1" s="1"/>
  <c r="T7707" i="1"/>
  <c r="X7707" i="1" s="1"/>
  <c r="T7699" i="1"/>
  <c r="X7699" i="1" s="1"/>
  <c r="T7691" i="1"/>
  <c r="X7691" i="1" s="1"/>
  <c r="T7683" i="1"/>
  <c r="X7683" i="1" s="1"/>
  <c r="T7675" i="1"/>
  <c r="X7675" i="1" s="1"/>
  <c r="T7667" i="1"/>
  <c r="X7667" i="1" s="1"/>
  <c r="T7659" i="1"/>
  <c r="X7659" i="1" s="1"/>
  <c r="T7651" i="1"/>
  <c r="X7651" i="1" s="1"/>
  <c r="T7643" i="1"/>
  <c r="X7643" i="1" s="1"/>
  <c r="T7635" i="1"/>
  <c r="X7635" i="1" s="1"/>
  <c r="T7627" i="1"/>
  <c r="X7627" i="1" s="1"/>
  <c r="T7619" i="1"/>
  <c r="X7619" i="1" s="1"/>
  <c r="T7611" i="1"/>
  <c r="X7611" i="1" s="1"/>
  <c r="T7603" i="1"/>
  <c r="X7603" i="1" s="1"/>
  <c r="T7595" i="1"/>
  <c r="X7595" i="1" s="1"/>
  <c r="T7587" i="1"/>
  <c r="X7587" i="1" s="1"/>
  <c r="T7579" i="1"/>
  <c r="X7579" i="1" s="1"/>
  <c r="T7571" i="1"/>
  <c r="X7571" i="1" s="1"/>
  <c r="T7563" i="1"/>
  <c r="X7563" i="1" s="1"/>
  <c r="T7555" i="1"/>
  <c r="X7555" i="1" s="1"/>
  <c r="T7547" i="1"/>
  <c r="X7547" i="1" s="1"/>
  <c r="T7539" i="1"/>
  <c r="X7539" i="1" s="1"/>
  <c r="T7531" i="1"/>
  <c r="X7531" i="1" s="1"/>
  <c r="T7523" i="1"/>
  <c r="X7523" i="1" s="1"/>
  <c r="T7515" i="1"/>
  <c r="X7515" i="1" s="1"/>
  <c r="T7507" i="1"/>
  <c r="X7507" i="1" s="1"/>
  <c r="T7499" i="1"/>
  <c r="X7499" i="1" s="1"/>
  <c r="T7491" i="1"/>
  <c r="X7491" i="1" s="1"/>
  <c r="T7483" i="1"/>
  <c r="X7483" i="1" s="1"/>
  <c r="T7475" i="1"/>
  <c r="X7475" i="1" s="1"/>
  <c r="T7467" i="1"/>
  <c r="X7467" i="1" s="1"/>
  <c r="T7459" i="1"/>
  <c r="X7459" i="1" s="1"/>
  <c r="T7451" i="1"/>
  <c r="X7451" i="1" s="1"/>
  <c r="T7443" i="1"/>
  <c r="X7443" i="1" s="1"/>
  <c r="T7435" i="1"/>
  <c r="X7435" i="1" s="1"/>
  <c r="T7427" i="1"/>
  <c r="X7427" i="1" s="1"/>
  <c r="T7419" i="1"/>
  <c r="X7419" i="1" s="1"/>
  <c r="T7411" i="1"/>
  <c r="X7411" i="1" s="1"/>
  <c r="T7403" i="1"/>
  <c r="X7403" i="1" s="1"/>
  <c r="T7395" i="1"/>
  <c r="X7395" i="1" s="1"/>
  <c r="T7387" i="1"/>
  <c r="X7387" i="1" s="1"/>
  <c r="T7379" i="1"/>
  <c r="X7379" i="1" s="1"/>
  <c r="T7371" i="1"/>
  <c r="X7371" i="1" s="1"/>
  <c r="T7363" i="1"/>
  <c r="X7363" i="1" s="1"/>
  <c r="T7355" i="1"/>
  <c r="X7355" i="1" s="1"/>
  <c r="T7347" i="1"/>
  <c r="X7347" i="1" s="1"/>
  <c r="T7339" i="1"/>
  <c r="X7339" i="1" s="1"/>
  <c r="T7331" i="1"/>
  <c r="X7331" i="1" s="1"/>
  <c r="T7323" i="1"/>
  <c r="X7323" i="1" s="1"/>
  <c r="T7315" i="1"/>
  <c r="X7315" i="1" s="1"/>
  <c r="T7307" i="1"/>
  <c r="X7307" i="1" s="1"/>
  <c r="T7299" i="1"/>
  <c r="X7299" i="1" s="1"/>
  <c r="T7291" i="1"/>
  <c r="X7291" i="1" s="1"/>
  <c r="T7283" i="1"/>
  <c r="X7283" i="1" s="1"/>
  <c r="T7275" i="1"/>
  <c r="X7275" i="1" s="1"/>
  <c r="T7267" i="1"/>
  <c r="X7267" i="1" s="1"/>
  <c r="T7259" i="1"/>
  <c r="X7259" i="1" s="1"/>
  <c r="T7251" i="1"/>
  <c r="X7251" i="1" s="1"/>
  <c r="T7243" i="1"/>
  <c r="X7243" i="1" s="1"/>
  <c r="T7235" i="1"/>
  <c r="X7235" i="1" s="1"/>
  <c r="T7227" i="1"/>
  <c r="X7227" i="1" s="1"/>
  <c r="T7219" i="1"/>
  <c r="X7219" i="1" s="1"/>
  <c r="T7211" i="1"/>
  <c r="X7211" i="1" s="1"/>
  <c r="T7203" i="1"/>
  <c r="X7203" i="1" s="1"/>
  <c r="T7195" i="1"/>
  <c r="X7195" i="1" s="1"/>
  <c r="T7187" i="1"/>
  <c r="X7187" i="1" s="1"/>
  <c r="T7179" i="1"/>
  <c r="X7179" i="1" s="1"/>
  <c r="T7171" i="1"/>
  <c r="X7171" i="1" s="1"/>
  <c r="T7163" i="1"/>
  <c r="X7163" i="1" s="1"/>
  <c r="T7155" i="1"/>
  <c r="X7155" i="1" s="1"/>
  <c r="T7147" i="1"/>
  <c r="X7147" i="1" s="1"/>
  <c r="T7139" i="1"/>
  <c r="X7139" i="1" s="1"/>
  <c r="T7131" i="1"/>
  <c r="X7131" i="1" s="1"/>
  <c r="T7123" i="1"/>
  <c r="X7123" i="1" s="1"/>
  <c r="T7115" i="1"/>
  <c r="X7115" i="1" s="1"/>
  <c r="T7107" i="1"/>
  <c r="X7107" i="1" s="1"/>
  <c r="T7099" i="1"/>
  <c r="X7099" i="1" s="1"/>
  <c r="T7091" i="1"/>
  <c r="X7091" i="1" s="1"/>
  <c r="T7083" i="1"/>
  <c r="X7083" i="1" s="1"/>
  <c r="T7075" i="1"/>
  <c r="X7075" i="1" s="1"/>
  <c r="T7067" i="1"/>
  <c r="X7067" i="1" s="1"/>
  <c r="T7059" i="1"/>
  <c r="X7059" i="1" s="1"/>
  <c r="T7051" i="1"/>
  <c r="X7051" i="1" s="1"/>
  <c r="T7043" i="1"/>
  <c r="X7043" i="1" s="1"/>
  <c r="T7035" i="1"/>
  <c r="X7035" i="1" s="1"/>
  <c r="T7027" i="1"/>
  <c r="X7027" i="1" s="1"/>
  <c r="T7019" i="1"/>
  <c r="X7019" i="1" s="1"/>
  <c r="T7011" i="1"/>
  <c r="X7011" i="1" s="1"/>
  <c r="T7003" i="1"/>
  <c r="X7003" i="1" s="1"/>
  <c r="T6995" i="1"/>
  <c r="X6995" i="1" s="1"/>
  <c r="T6987" i="1"/>
  <c r="X6987" i="1" s="1"/>
  <c r="T6979" i="1"/>
  <c r="X6979" i="1" s="1"/>
  <c r="T6971" i="1"/>
  <c r="X6971" i="1" s="1"/>
  <c r="T6963" i="1"/>
  <c r="X6963" i="1" s="1"/>
  <c r="T6955" i="1"/>
  <c r="X6955" i="1" s="1"/>
  <c r="T6947" i="1"/>
  <c r="X6947" i="1" s="1"/>
  <c r="T6939" i="1"/>
  <c r="X6939" i="1" s="1"/>
  <c r="T6931" i="1"/>
  <c r="X6931" i="1" s="1"/>
  <c r="T6923" i="1"/>
  <c r="X6923" i="1" s="1"/>
  <c r="T6915" i="1"/>
  <c r="X6915" i="1" s="1"/>
  <c r="T6907" i="1"/>
  <c r="X6907" i="1" s="1"/>
  <c r="T6899" i="1"/>
  <c r="X6899" i="1" s="1"/>
  <c r="T6891" i="1"/>
  <c r="X6891" i="1" s="1"/>
  <c r="T6883" i="1"/>
  <c r="X6883" i="1" s="1"/>
  <c r="T6875" i="1"/>
  <c r="X6875" i="1" s="1"/>
  <c r="T6867" i="1"/>
  <c r="X6867" i="1" s="1"/>
  <c r="T6859" i="1"/>
  <c r="X6859" i="1" s="1"/>
  <c r="T6851" i="1"/>
  <c r="X6851" i="1" s="1"/>
  <c r="T6843" i="1"/>
  <c r="X6843" i="1" s="1"/>
  <c r="T6835" i="1"/>
  <c r="X6835" i="1" s="1"/>
  <c r="T6827" i="1"/>
  <c r="X6827" i="1" s="1"/>
  <c r="T6819" i="1"/>
  <c r="X6819" i="1" s="1"/>
  <c r="T6811" i="1"/>
  <c r="X6811" i="1" s="1"/>
  <c r="T6803" i="1"/>
  <c r="X6803" i="1" s="1"/>
  <c r="T6795" i="1"/>
  <c r="X6795" i="1" s="1"/>
  <c r="T6787" i="1"/>
  <c r="X6787" i="1" s="1"/>
  <c r="T6779" i="1"/>
  <c r="X6779" i="1" s="1"/>
  <c r="T6771" i="1"/>
  <c r="X6771" i="1" s="1"/>
  <c r="T6763" i="1"/>
  <c r="X6763" i="1" s="1"/>
  <c r="T6755" i="1"/>
  <c r="X6755" i="1" s="1"/>
  <c r="T6747" i="1"/>
  <c r="X6747" i="1" s="1"/>
  <c r="T6739" i="1"/>
  <c r="X6739" i="1" s="1"/>
  <c r="T6731" i="1"/>
  <c r="X6731" i="1" s="1"/>
  <c r="T6723" i="1"/>
  <c r="X6723" i="1" s="1"/>
  <c r="T6715" i="1"/>
  <c r="X6715" i="1" s="1"/>
  <c r="T6707" i="1"/>
  <c r="X6707" i="1" s="1"/>
  <c r="T6699" i="1"/>
  <c r="X6699" i="1" s="1"/>
  <c r="T6691" i="1"/>
  <c r="X6691" i="1" s="1"/>
  <c r="T6683" i="1"/>
  <c r="X6683" i="1" s="1"/>
  <c r="T6675" i="1"/>
  <c r="X6675" i="1" s="1"/>
  <c r="T6667" i="1"/>
  <c r="X6667" i="1" s="1"/>
  <c r="T6659" i="1"/>
  <c r="X6659" i="1" s="1"/>
  <c r="T6651" i="1"/>
  <c r="X6651" i="1" s="1"/>
  <c r="T6643" i="1"/>
  <c r="X6643" i="1" s="1"/>
  <c r="T6635" i="1"/>
  <c r="X6635" i="1" s="1"/>
  <c r="T6627" i="1"/>
  <c r="X6627" i="1" s="1"/>
  <c r="T6619" i="1"/>
  <c r="X6619" i="1" s="1"/>
  <c r="T6611" i="1"/>
  <c r="X6611" i="1" s="1"/>
  <c r="T6603" i="1"/>
  <c r="X6603" i="1" s="1"/>
  <c r="T6595" i="1"/>
  <c r="X6595" i="1" s="1"/>
  <c r="T6587" i="1"/>
  <c r="X6587" i="1" s="1"/>
  <c r="T6579" i="1"/>
  <c r="X6579" i="1" s="1"/>
  <c r="T6571" i="1"/>
  <c r="X6571" i="1" s="1"/>
  <c r="T6563" i="1"/>
  <c r="X6563" i="1" s="1"/>
  <c r="T6555" i="1"/>
  <c r="X6555" i="1" s="1"/>
  <c r="T6547" i="1"/>
  <c r="X6547" i="1" s="1"/>
  <c r="T6539" i="1"/>
  <c r="X6539" i="1" s="1"/>
  <c r="T6531" i="1"/>
  <c r="X6531" i="1" s="1"/>
  <c r="T6523" i="1"/>
  <c r="X6523" i="1" s="1"/>
  <c r="T6515" i="1"/>
  <c r="X6515" i="1" s="1"/>
  <c r="T6507" i="1"/>
  <c r="X6507" i="1" s="1"/>
  <c r="T6499" i="1"/>
  <c r="X6499" i="1" s="1"/>
  <c r="T6491" i="1"/>
  <c r="X6491" i="1" s="1"/>
  <c r="T6483" i="1"/>
  <c r="X6483" i="1" s="1"/>
  <c r="T6475" i="1"/>
  <c r="X6475" i="1" s="1"/>
  <c r="T6467" i="1"/>
  <c r="X6467" i="1" s="1"/>
  <c r="T6459" i="1"/>
  <c r="X6459" i="1" s="1"/>
  <c r="T6451" i="1"/>
  <c r="X6451" i="1" s="1"/>
  <c r="T6443" i="1"/>
  <c r="X6443" i="1" s="1"/>
  <c r="T6435" i="1"/>
  <c r="X6435" i="1" s="1"/>
  <c r="T6427" i="1"/>
  <c r="X6427" i="1" s="1"/>
  <c r="T6419" i="1"/>
  <c r="X6419" i="1" s="1"/>
  <c r="T6411" i="1"/>
  <c r="X6411" i="1" s="1"/>
  <c r="T6403" i="1"/>
  <c r="X6403" i="1" s="1"/>
  <c r="T6395" i="1"/>
  <c r="X6395" i="1" s="1"/>
  <c r="T6387" i="1"/>
  <c r="X6387" i="1" s="1"/>
  <c r="T6379" i="1"/>
  <c r="X6379" i="1" s="1"/>
  <c r="T6371" i="1"/>
  <c r="X6371" i="1" s="1"/>
  <c r="T6363" i="1"/>
  <c r="X6363" i="1" s="1"/>
  <c r="T6355" i="1"/>
  <c r="X6355" i="1" s="1"/>
  <c r="T6347" i="1"/>
  <c r="X6347" i="1" s="1"/>
  <c r="T6339" i="1"/>
  <c r="X6339" i="1" s="1"/>
  <c r="T6331" i="1"/>
  <c r="X6331" i="1" s="1"/>
  <c r="T6323" i="1"/>
  <c r="X6323" i="1" s="1"/>
  <c r="T6315" i="1"/>
  <c r="X6315" i="1" s="1"/>
  <c r="T6307" i="1"/>
  <c r="X6307" i="1" s="1"/>
  <c r="T6299" i="1"/>
  <c r="X6299" i="1" s="1"/>
  <c r="T6291" i="1"/>
  <c r="X6291" i="1" s="1"/>
  <c r="T6283" i="1"/>
  <c r="X6283" i="1" s="1"/>
  <c r="T6275" i="1"/>
  <c r="X6275" i="1" s="1"/>
  <c r="T6267" i="1"/>
  <c r="X6267" i="1" s="1"/>
  <c r="T6259" i="1"/>
  <c r="X6259" i="1" s="1"/>
  <c r="T6251" i="1"/>
  <c r="X6251" i="1" s="1"/>
  <c r="T6243" i="1"/>
  <c r="X6243" i="1" s="1"/>
  <c r="T6235" i="1"/>
  <c r="X6235" i="1" s="1"/>
  <c r="T6227" i="1"/>
  <c r="X6227" i="1" s="1"/>
  <c r="T6219" i="1"/>
  <c r="X6219" i="1" s="1"/>
  <c r="T6211" i="1"/>
  <c r="X6211" i="1" s="1"/>
  <c r="T6203" i="1"/>
  <c r="X6203" i="1" s="1"/>
  <c r="T6195" i="1"/>
  <c r="X6195" i="1" s="1"/>
  <c r="T6187" i="1"/>
  <c r="X6187" i="1" s="1"/>
  <c r="T6179" i="1"/>
  <c r="X6179" i="1" s="1"/>
  <c r="T6171" i="1"/>
  <c r="X6171" i="1" s="1"/>
  <c r="T6163" i="1"/>
  <c r="X6163" i="1" s="1"/>
  <c r="T6155" i="1"/>
  <c r="X6155" i="1" s="1"/>
  <c r="T6147" i="1"/>
  <c r="X6147" i="1" s="1"/>
  <c r="T6139" i="1"/>
  <c r="X6139" i="1" s="1"/>
  <c r="T6131" i="1"/>
  <c r="X6131" i="1" s="1"/>
  <c r="T6123" i="1"/>
  <c r="X6123" i="1" s="1"/>
  <c r="T6115" i="1"/>
  <c r="X6115" i="1" s="1"/>
  <c r="T6107" i="1"/>
  <c r="X6107" i="1" s="1"/>
  <c r="T6099" i="1"/>
  <c r="X6099" i="1" s="1"/>
  <c r="T6091" i="1"/>
  <c r="X6091" i="1" s="1"/>
  <c r="T6083" i="1"/>
  <c r="X6083" i="1" s="1"/>
  <c r="T6075" i="1"/>
  <c r="X6075" i="1" s="1"/>
  <c r="T6067" i="1"/>
  <c r="X6067" i="1" s="1"/>
  <c r="T6059" i="1"/>
  <c r="X6059" i="1" s="1"/>
  <c r="T6051" i="1"/>
  <c r="X6051" i="1" s="1"/>
  <c r="T6043" i="1"/>
  <c r="X6043" i="1" s="1"/>
  <c r="T6035" i="1"/>
  <c r="X6035" i="1" s="1"/>
  <c r="T6027" i="1"/>
  <c r="X6027" i="1" s="1"/>
  <c r="T6019" i="1"/>
  <c r="X6019" i="1" s="1"/>
  <c r="T6011" i="1"/>
  <c r="X6011" i="1" s="1"/>
  <c r="T6003" i="1"/>
  <c r="X6003" i="1" s="1"/>
  <c r="T5995" i="1"/>
  <c r="X5995" i="1" s="1"/>
  <c r="T5987" i="1"/>
  <c r="X5987" i="1" s="1"/>
  <c r="T7770" i="1"/>
  <c r="X7770" i="1" s="1"/>
  <c r="T7762" i="1"/>
  <c r="X7762" i="1" s="1"/>
  <c r="T7754" i="1"/>
  <c r="X7754" i="1" s="1"/>
  <c r="T7746" i="1"/>
  <c r="X7746" i="1" s="1"/>
  <c r="T7738" i="1"/>
  <c r="X7738" i="1" s="1"/>
  <c r="T7730" i="1"/>
  <c r="X7730" i="1" s="1"/>
  <c r="T7722" i="1"/>
  <c r="X7722" i="1" s="1"/>
  <c r="T7714" i="1"/>
  <c r="X7714" i="1" s="1"/>
  <c r="T7706" i="1"/>
  <c r="X7706" i="1" s="1"/>
  <c r="T7698" i="1"/>
  <c r="X7698" i="1" s="1"/>
  <c r="T7690" i="1"/>
  <c r="X7690" i="1" s="1"/>
  <c r="T7682" i="1"/>
  <c r="X7682" i="1" s="1"/>
  <c r="T7674" i="1"/>
  <c r="X7674" i="1" s="1"/>
  <c r="T7666" i="1"/>
  <c r="X7666" i="1" s="1"/>
  <c r="T7658" i="1"/>
  <c r="X7658" i="1" s="1"/>
  <c r="T7650" i="1"/>
  <c r="X7650" i="1" s="1"/>
  <c r="T7642" i="1"/>
  <c r="X7642" i="1" s="1"/>
  <c r="T7634" i="1"/>
  <c r="X7634" i="1" s="1"/>
  <c r="T7626" i="1"/>
  <c r="X7626" i="1" s="1"/>
  <c r="T7618" i="1"/>
  <c r="X7618" i="1" s="1"/>
  <c r="T7610" i="1"/>
  <c r="X7610" i="1" s="1"/>
  <c r="T7602" i="1"/>
  <c r="X7602" i="1" s="1"/>
  <c r="T7594" i="1"/>
  <c r="X7594" i="1" s="1"/>
  <c r="T7586" i="1"/>
  <c r="X7586" i="1" s="1"/>
  <c r="T7578" i="1"/>
  <c r="X7578" i="1" s="1"/>
  <c r="T7570" i="1"/>
  <c r="X7570" i="1" s="1"/>
  <c r="T7562" i="1"/>
  <c r="X7562" i="1" s="1"/>
  <c r="T7554" i="1"/>
  <c r="X7554" i="1" s="1"/>
  <c r="T7546" i="1"/>
  <c r="X7546" i="1" s="1"/>
  <c r="T7538" i="1"/>
  <c r="X7538" i="1" s="1"/>
  <c r="T7530" i="1"/>
  <c r="X7530" i="1" s="1"/>
  <c r="T7522" i="1"/>
  <c r="X7522" i="1" s="1"/>
  <c r="T7514" i="1"/>
  <c r="X7514" i="1" s="1"/>
  <c r="T7506" i="1"/>
  <c r="X7506" i="1" s="1"/>
  <c r="T7498" i="1"/>
  <c r="X7498" i="1" s="1"/>
  <c r="T7490" i="1"/>
  <c r="X7490" i="1" s="1"/>
  <c r="T7482" i="1"/>
  <c r="X7482" i="1" s="1"/>
  <c r="T7474" i="1"/>
  <c r="X7474" i="1" s="1"/>
  <c r="T7466" i="1"/>
  <c r="X7466" i="1" s="1"/>
  <c r="T7458" i="1"/>
  <c r="X7458" i="1" s="1"/>
  <c r="T7450" i="1"/>
  <c r="X7450" i="1" s="1"/>
  <c r="T7442" i="1"/>
  <c r="X7442" i="1" s="1"/>
  <c r="T7434" i="1"/>
  <c r="X7434" i="1" s="1"/>
  <c r="T7426" i="1"/>
  <c r="X7426" i="1" s="1"/>
  <c r="T7418" i="1"/>
  <c r="X7418" i="1" s="1"/>
  <c r="T7410" i="1"/>
  <c r="X7410" i="1" s="1"/>
  <c r="T7402" i="1"/>
  <c r="X7402" i="1" s="1"/>
  <c r="T7394" i="1"/>
  <c r="X7394" i="1" s="1"/>
  <c r="T7386" i="1"/>
  <c r="X7386" i="1" s="1"/>
  <c r="T7378" i="1"/>
  <c r="X7378" i="1" s="1"/>
  <c r="T7370" i="1"/>
  <c r="X7370" i="1" s="1"/>
  <c r="T7362" i="1"/>
  <c r="X7362" i="1" s="1"/>
  <c r="T7354" i="1"/>
  <c r="X7354" i="1" s="1"/>
  <c r="T7346" i="1"/>
  <c r="X7346" i="1" s="1"/>
  <c r="T7338" i="1"/>
  <c r="X7338" i="1" s="1"/>
  <c r="T7330" i="1"/>
  <c r="X7330" i="1" s="1"/>
  <c r="T7322" i="1"/>
  <c r="X7322" i="1" s="1"/>
  <c r="T7314" i="1"/>
  <c r="X7314" i="1" s="1"/>
  <c r="T7306" i="1"/>
  <c r="X7306" i="1" s="1"/>
  <c r="T7298" i="1"/>
  <c r="X7298" i="1" s="1"/>
  <c r="T7290" i="1"/>
  <c r="X7290" i="1" s="1"/>
  <c r="T7282" i="1"/>
  <c r="X7282" i="1" s="1"/>
  <c r="T7274" i="1"/>
  <c r="X7274" i="1" s="1"/>
  <c r="T7266" i="1"/>
  <c r="X7266" i="1" s="1"/>
  <c r="T7258" i="1"/>
  <c r="X7258" i="1" s="1"/>
  <c r="T7250" i="1"/>
  <c r="X7250" i="1" s="1"/>
  <c r="T7242" i="1"/>
  <c r="X7242" i="1" s="1"/>
  <c r="T7234" i="1"/>
  <c r="X7234" i="1" s="1"/>
  <c r="T7226" i="1"/>
  <c r="X7226" i="1" s="1"/>
  <c r="T7218" i="1"/>
  <c r="X7218" i="1" s="1"/>
  <c r="T7210" i="1"/>
  <c r="X7210" i="1" s="1"/>
  <c r="T7202" i="1"/>
  <c r="X7202" i="1" s="1"/>
  <c r="T7194" i="1"/>
  <c r="X7194" i="1" s="1"/>
  <c r="T7186" i="1"/>
  <c r="X7186" i="1" s="1"/>
  <c r="T7178" i="1"/>
  <c r="X7178" i="1" s="1"/>
  <c r="T7170" i="1"/>
  <c r="X7170" i="1" s="1"/>
  <c r="T7162" i="1"/>
  <c r="X7162" i="1" s="1"/>
  <c r="T7154" i="1"/>
  <c r="X7154" i="1" s="1"/>
  <c r="T7146" i="1"/>
  <c r="X7146" i="1" s="1"/>
  <c r="T7138" i="1"/>
  <c r="X7138" i="1" s="1"/>
  <c r="T7130" i="1"/>
  <c r="X7130" i="1" s="1"/>
  <c r="T7122" i="1"/>
  <c r="X7122" i="1" s="1"/>
  <c r="T7114" i="1"/>
  <c r="X7114" i="1" s="1"/>
  <c r="T7106" i="1"/>
  <c r="X7106" i="1" s="1"/>
  <c r="T7098" i="1"/>
  <c r="X7098" i="1" s="1"/>
  <c r="T7090" i="1"/>
  <c r="X7090" i="1" s="1"/>
  <c r="T7082" i="1"/>
  <c r="X7082" i="1" s="1"/>
  <c r="T7074" i="1"/>
  <c r="X7074" i="1" s="1"/>
  <c r="T7066" i="1"/>
  <c r="X7066" i="1" s="1"/>
  <c r="T7058" i="1"/>
  <c r="X7058" i="1" s="1"/>
  <c r="T7050" i="1"/>
  <c r="X7050" i="1" s="1"/>
  <c r="T7042" i="1"/>
  <c r="X7042" i="1" s="1"/>
  <c r="T7034" i="1"/>
  <c r="X7034" i="1" s="1"/>
  <c r="T7026" i="1"/>
  <c r="X7026" i="1" s="1"/>
  <c r="T7018" i="1"/>
  <c r="X7018" i="1" s="1"/>
  <c r="T7010" i="1"/>
  <c r="X7010" i="1" s="1"/>
  <c r="T7002" i="1"/>
  <c r="X7002" i="1" s="1"/>
  <c r="T6994" i="1"/>
  <c r="X6994" i="1" s="1"/>
  <c r="T6986" i="1"/>
  <c r="X6986" i="1" s="1"/>
  <c r="T6978" i="1"/>
  <c r="X6978" i="1" s="1"/>
  <c r="T6970" i="1"/>
  <c r="X6970" i="1" s="1"/>
  <c r="T6962" i="1"/>
  <c r="X6962" i="1" s="1"/>
  <c r="T6954" i="1"/>
  <c r="X6954" i="1" s="1"/>
  <c r="T6946" i="1"/>
  <c r="X6946" i="1" s="1"/>
  <c r="T6938" i="1"/>
  <c r="X6938" i="1" s="1"/>
  <c r="T6930" i="1"/>
  <c r="X6930" i="1" s="1"/>
  <c r="T6922" i="1"/>
  <c r="X6922" i="1" s="1"/>
  <c r="T6914" i="1"/>
  <c r="X6914" i="1" s="1"/>
  <c r="T6906" i="1"/>
  <c r="X6906" i="1" s="1"/>
  <c r="T6898" i="1"/>
  <c r="X6898" i="1" s="1"/>
  <c r="T6890" i="1"/>
  <c r="X6890" i="1" s="1"/>
  <c r="T6882" i="1"/>
  <c r="X6882" i="1" s="1"/>
  <c r="T6874" i="1"/>
  <c r="X6874" i="1" s="1"/>
  <c r="T6866" i="1"/>
  <c r="X6866" i="1" s="1"/>
  <c r="T6858" i="1"/>
  <c r="X6858" i="1" s="1"/>
  <c r="T6850" i="1"/>
  <c r="X6850" i="1" s="1"/>
  <c r="T6842" i="1"/>
  <c r="X6842" i="1" s="1"/>
  <c r="T6834" i="1"/>
  <c r="X6834" i="1" s="1"/>
  <c r="T6826" i="1"/>
  <c r="X6826" i="1" s="1"/>
  <c r="T6818" i="1"/>
  <c r="X6818" i="1" s="1"/>
  <c r="T6810" i="1"/>
  <c r="X6810" i="1" s="1"/>
  <c r="T6802" i="1"/>
  <c r="X6802" i="1" s="1"/>
  <c r="T6794" i="1"/>
  <c r="X6794" i="1" s="1"/>
  <c r="T6786" i="1"/>
  <c r="X6786" i="1" s="1"/>
  <c r="T6778" i="1"/>
  <c r="X6778" i="1" s="1"/>
  <c r="T6770" i="1"/>
  <c r="X6770" i="1" s="1"/>
  <c r="T6762" i="1"/>
  <c r="X6762" i="1" s="1"/>
  <c r="T6754" i="1"/>
  <c r="X6754" i="1" s="1"/>
  <c r="T6746" i="1"/>
  <c r="X6746" i="1" s="1"/>
  <c r="T6738" i="1"/>
  <c r="X6738" i="1" s="1"/>
  <c r="T6730" i="1"/>
  <c r="X6730" i="1" s="1"/>
  <c r="T6722" i="1"/>
  <c r="X6722" i="1" s="1"/>
  <c r="T6714" i="1"/>
  <c r="X6714" i="1" s="1"/>
  <c r="T6706" i="1"/>
  <c r="X6706" i="1" s="1"/>
  <c r="T6698" i="1"/>
  <c r="X6698" i="1" s="1"/>
  <c r="T6690" i="1"/>
  <c r="X6690" i="1" s="1"/>
  <c r="T6682" i="1"/>
  <c r="X6682" i="1" s="1"/>
  <c r="T6674" i="1"/>
  <c r="X6674" i="1" s="1"/>
  <c r="T6666" i="1"/>
  <c r="X6666" i="1" s="1"/>
  <c r="T6658" i="1"/>
  <c r="X6658" i="1" s="1"/>
  <c r="T6650" i="1"/>
  <c r="X6650" i="1" s="1"/>
  <c r="T6642" i="1"/>
  <c r="X6642" i="1" s="1"/>
  <c r="T6634" i="1"/>
  <c r="X6634" i="1" s="1"/>
  <c r="T6626" i="1"/>
  <c r="X6626" i="1" s="1"/>
  <c r="T6618" i="1"/>
  <c r="X6618" i="1" s="1"/>
  <c r="T6610" i="1"/>
  <c r="X6610" i="1" s="1"/>
  <c r="T6602" i="1"/>
  <c r="X6602" i="1" s="1"/>
  <c r="T6594" i="1"/>
  <c r="X6594" i="1" s="1"/>
  <c r="T6586" i="1"/>
  <c r="X6586" i="1" s="1"/>
  <c r="T6578" i="1"/>
  <c r="X6578" i="1" s="1"/>
  <c r="T6570" i="1"/>
  <c r="X6570" i="1" s="1"/>
  <c r="T6562" i="1"/>
  <c r="X6562" i="1" s="1"/>
  <c r="T6554" i="1"/>
  <c r="X6554" i="1" s="1"/>
  <c r="T6546" i="1"/>
  <c r="X6546" i="1" s="1"/>
  <c r="T6538" i="1"/>
  <c r="X6538" i="1" s="1"/>
  <c r="T6530" i="1"/>
  <c r="X6530" i="1" s="1"/>
  <c r="T6522" i="1"/>
  <c r="X6522" i="1" s="1"/>
  <c r="T6514" i="1"/>
  <c r="X6514" i="1" s="1"/>
  <c r="T6506" i="1"/>
  <c r="X6506" i="1" s="1"/>
  <c r="T6498" i="1"/>
  <c r="X6498" i="1" s="1"/>
  <c r="T6490" i="1"/>
  <c r="X6490" i="1" s="1"/>
  <c r="T6482" i="1"/>
  <c r="X6482" i="1" s="1"/>
  <c r="T6474" i="1"/>
  <c r="X6474" i="1" s="1"/>
  <c r="T6466" i="1"/>
  <c r="X6466" i="1" s="1"/>
  <c r="T6458" i="1"/>
  <c r="X6458" i="1" s="1"/>
  <c r="T6450" i="1"/>
  <c r="X6450" i="1" s="1"/>
  <c r="T6442" i="1"/>
  <c r="X6442" i="1" s="1"/>
  <c r="T6434" i="1"/>
  <c r="X6434" i="1" s="1"/>
  <c r="T6426" i="1"/>
  <c r="X6426" i="1" s="1"/>
  <c r="T6418" i="1"/>
  <c r="X6418" i="1" s="1"/>
  <c r="T6410" i="1"/>
  <c r="X6410" i="1" s="1"/>
  <c r="T6402" i="1"/>
  <c r="X6402" i="1" s="1"/>
  <c r="T6394" i="1"/>
  <c r="X6394" i="1" s="1"/>
  <c r="T6386" i="1"/>
  <c r="X6386" i="1" s="1"/>
  <c r="T6378" i="1"/>
  <c r="X6378" i="1" s="1"/>
  <c r="T6370" i="1"/>
  <c r="X6370" i="1" s="1"/>
  <c r="T6362" i="1"/>
  <c r="X6362" i="1" s="1"/>
  <c r="T6354" i="1"/>
  <c r="X6354" i="1" s="1"/>
  <c r="T6346" i="1"/>
  <c r="X6346" i="1" s="1"/>
  <c r="T6338" i="1"/>
  <c r="X6338" i="1" s="1"/>
  <c r="T6330" i="1"/>
  <c r="X6330" i="1" s="1"/>
  <c r="T6322" i="1"/>
  <c r="X6322" i="1" s="1"/>
  <c r="T6314" i="1"/>
  <c r="X6314" i="1" s="1"/>
  <c r="T6306" i="1"/>
  <c r="X6306" i="1" s="1"/>
  <c r="T6298" i="1"/>
  <c r="X6298" i="1" s="1"/>
  <c r="T6290" i="1"/>
  <c r="X6290" i="1" s="1"/>
  <c r="T6282" i="1"/>
  <c r="X6282" i="1" s="1"/>
  <c r="T6274" i="1"/>
  <c r="X6274" i="1" s="1"/>
  <c r="T6266" i="1"/>
  <c r="X6266" i="1" s="1"/>
  <c r="T6258" i="1"/>
  <c r="X6258" i="1" s="1"/>
  <c r="T6250" i="1"/>
  <c r="X6250" i="1" s="1"/>
  <c r="T6242" i="1"/>
  <c r="X6242" i="1" s="1"/>
  <c r="T6234" i="1"/>
  <c r="X6234" i="1" s="1"/>
  <c r="T6226" i="1"/>
  <c r="X6226" i="1" s="1"/>
  <c r="T6218" i="1"/>
  <c r="X6218" i="1" s="1"/>
  <c r="T6210" i="1"/>
  <c r="X6210" i="1" s="1"/>
  <c r="T6202" i="1"/>
  <c r="X6202" i="1" s="1"/>
  <c r="T6194" i="1"/>
  <c r="X6194" i="1" s="1"/>
  <c r="T6186" i="1"/>
  <c r="X6186" i="1" s="1"/>
  <c r="T6178" i="1"/>
  <c r="X6178" i="1" s="1"/>
  <c r="T6170" i="1"/>
  <c r="X6170" i="1" s="1"/>
  <c r="T6162" i="1"/>
  <c r="X6162" i="1" s="1"/>
  <c r="T6154" i="1"/>
  <c r="X6154" i="1" s="1"/>
  <c r="T6146" i="1"/>
  <c r="X6146" i="1" s="1"/>
  <c r="T6138" i="1"/>
  <c r="X6138" i="1" s="1"/>
  <c r="T6130" i="1"/>
  <c r="X6130" i="1" s="1"/>
  <c r="T6122" i="1"/>
  <c r="X6122" i="1" s="1"/>
  <c r="T6114" i="1"/>
  <c r="X6114" i="1" s="1"/>
  <c r="T6106" i="1"/>
  <c r="X6106" i="1" s="1"/>
  <c r="T6098" i="1"/>
  <c r="X6098" i="1" s="1"/>
  <c r="T6090" i="1"/>
  <c r="X6090" i="1" s="1"/>
  <c r="T6082" i="1"/>
  <c r="X6082" i="1" s="1"/>
  <c r="T6074" i="1"/>
  <c r="X6074" i="1" s="1"/>
  <c r="T6066" i="1"/>
  <c r="X6066" i="1" s="1"/>
  <c r="T6058" i="1"/>
  <c r="X6058" i="1" s="1"/>
  <c r="T6050" i="1"/>
  <c r="X6050" i="1" s="1"/>
  <c r="T6042" i="1"/>
  <c r="X6042" i="1" s="1"/>
  <c r="T6034" i="1"/>
  <c r="X6034" i="1" s="1"/>
  <c r="T6026" i="1"/>
  <c r="X6026" i="1" s="1"/>
  <c r="T6018" i="1"/>
  <c r="X6018" i="1" s="1"/>
  <c r="T6010" i="1"/>
  <c r="X6010" i="1" s="1"/>
  <c r="T6002" i="1"/>
  <c r="X6002" i="1" s="1"/>
  <c r="T5994" i="1"/>
  <c r="X5994" i="1" s="1"/>
  <c r="T5986" i="1"/>
  <c r="X5986" i="1" s="1"/>
  <c r="T5978" i="1"/>
  <c r="X5978" i="1" s="1"/>
  <c r="T5970" i="1"/>
  <c r="X5970" i="1" s="1"/>
  <c r="T5962" i="1"/>
  <c r="X5962" i="1" s="1"/>
  <c r="T5954" i="1"/>
  <c r="X5954" i="1" s="1"/>
  <c r="T5946" i="1"/>
  <c r="X5946" i="1" s="1"/>
  <c r="T5938" i="1"/>
  <c r="X5938" i="1" s="1"/>
  <c r="T5930" i="1"/>
  <c r="X5930" i="1" s="1"/>
  <c r="T5922" i="1"/>
  <c r="X5922" i="1" s="1"/>
  <c r="T5914" i="1"/>
  <c r="X5914" i="1" s="1"/>
  <c r="T5906" i="1"/>
  <c r="X5906" i="1" s="1"/>
  <c r="T5898" i="1"/>
  <c r="X5898" i="1" s="1"/>
  <c r="T5890" i="1"/>
  <c r="X5890" i="1" s="1"/>
  <c r="T5882" i="1"/>
  <c r="X5882" i="1" s="1"/>
  <c r="T5874" i="1"/>
  <c r="X5874" i="1" s="1"/>
  <c r="T5866" i="1"/>
  <c r="X5866" i="1" s="1"/>
  <c r="T5858" i="1"/>
  <c r="X5858" i="1" s="1"/>
  <c r="T5850" i="1"/>
  <c r="X5850" i="1" s="1"/>
  <c r="T5842" i="1"/>
  <c r="X5842" i="1" s="1"/>
  <c r="T5834" i="1"/>
  <c r="X5834" i="1" s="1"/>
  <c r="T5826" i="1"/>
  <c r="X5826" i="1" s="1"/>
  <c r="T5818" i="1"/>
  <c r="X5818" i="1" s="1"/>
  <c r="T7769" i="1"/>
  <c r="X7769" i="1" s="1"/>
  <c r="T7761" i="1"/>
  <c r="X7761" i="1" s="1"/>
  <c r="T7753" i="1"/>
  <c r="X7753" i="1" s="1"/>
  <c r="T7745" i="1"/>
  <c r="X7745" i="1" s="1"/>
  <c r="T7737" i="1"/>
  <c r="X7737" i="1" s="1"/>
  <c r="T7729" i="1"/>
  <c r="X7729" i="1" s="1"/>
  <c r="T7721" i="1"/>
  <c r="X7721" i="1" s="1"/>
  <c r="T7713" i="1"/>
  <c r="X7713" i="1" s="1"/>
  <c r="T7705" i="1"/>
  <c r="X7705" i="1" s="1"/>
  <c r="T7697" i="1"/>
  <c r="X7697" i="1" s="1"/>
  <c r="T7689" i="1"/>
  <c r="X7689" i="1" s="1"/>
  <c r="T7681" i="1"/>
  <c r="X7681" i="1" s="1"/>
  <c r="T7673" i="1"/>
  <c r="X7673" i="1" s="1"/>
  <c r="T7665" i="1"/>
  <c r="X7665" i="1" s="1"/>
  <c r="T7657" i="1"/>
  <c r="X7657" i="1" s="1"/>
  <c r="T7649" i="1"/>
  <c r="X7649" i="1" s="1"/>
  <c r="T7641" i="1"/>
  <c r="X7641" i="1" s="1"/>
  <c r="T7633" i="1"/>
  <c r="X7633" i="1" s="1"/>
  <c r="T7625" i="1"/>
  <c r="X7625" i="1" s="1"/>
  <c r="T7617" i="1"/>
  <c r="X7617" i="1" s="1"/>
  <c r="T7609" i="1"/>
  <c r="X7609" i="1" s="1"/>
  <c r="T7601" i="1"/>
  <c r="X7601" i="1" s="1"/>
  <c r="T7593" i="1"/>
  <c r="X7593" i="1" s="1"/>
  <c r="T7585" i="1"/>
  <c r="X7585" i="1" s="1"/>
  <c r="T7577" i="1"/>
  <c r="X7577" i="1" s="1"/>
  <c r="T7569" i="1"/>
  <c r="X7569" i="1" s="1"/>
  <c r="T7561" i="1"/>
  <c r="X7561" i="1" s="1"/>
  <c r="T7553" i="1"/>
  <c r="X7553" i="1" s="1"/>
  <c r="T7545" i="1"/>
  <c r="X7545" i="1" s="1"/>
  <c r="T7537" i="1"/>
  <c r="X7537" i="1" s="1"/>
  <c r="T7529" i="1"/>
  <c r="X7529" i="1" s="1"/>
  <c r="T7521" i="1"/>
  <c r="X7521" i="1" s="1"/>
  <c r="T7513" i="1"/>
  <c r="X7513" i="1" s="1"/>
  <c r="T7505" i="1"/>
  <c r="X7505" i="1" s="1"/>
  <c r="T7497" i="1"/>
  <c r="X7497" i="1" s="1"/>
  <c r="T7489" i="1"/>
  <c r="X7489" i="1" s="1"/>
  <c r="T7481" i="1"/>
  <c r="X7481" i="1" s="1"/>
  <c r="T7473" i="1"/>
  <c r="X7473" i="1" s="1"/>
  <c r="T7465" i="1"/>
  <c r="X7465" i="1" s="1"/>
  <c r="T7457" i="1"/>
  <c r="X7457" i="1" s="1"/>
  <c r="T7449" i="1"/>
  <c r="X7449" i="1" s="1"/>
  <c r="T7441" i="1"/>
  <c r="X7441" i="1" s="1"/>
  <c r="T7433" i="1"/>
  <c r="X7433" i="1" s="1"/>
  <c r="T7425" i="1"/>
  <c r="X7425" i="1" s="1"/>
  <c r="T7417" i="1"/>
  <c r="X7417" i="1" s="1"/>
  <c r="T7409" i="1"/>
  <c r="X7409" i="1" s="1"/>
  <c r="T7401" i="1"/>
  <c r="X7401" i="1" s="1"/>
  <c r="T7393" i="1"/>
  <c r="X7393" i="1" s="1"/>
  <c r="T7385" i="1"/>
  <c r="X7385" i="1" s="1"/>
  <c r="T7377" i="1"/>
  <c r="X7377" i="1" s="1"/>
  <c r="T7369" i="1"/>
  <c r="X7369" i="1" s="1"/>
  <c r="T7361" i="1"/>
  <c r="X7361" i="1" s="1"/>
  <c r="T7353" i="1"/>
  <c r="X7353" i="1" s="1"/>
  <c r="T7345" i="1"/>
  <c r="X7345" i="1" s="1"/>
  <c r="T7337" i="1"/>
  <c r="X7337" i="1" s="1"/>
  <c r="T7329" i="1"/>
  <c r="X7329" i="1" s="1"/>
  <c r="T7321" i="1"/>
  <c r="X7321" i="1" s="1"/>
  <c r="T7313" i="1"/>
  <c r="X7313" i="1" s="1"/>
  <c r="T7305" i="1"/>
  <c r="X7305" i="1" s="1"/>
  <c r="T7297" i="1"/>
  <c r="X7297" i="1" s="1"/>
  <c r="T7289" i="1"/>
  <c r="X7289" i="1" s="1"/>
  <c r="T7281" i="1"/>
  <c r="X7281" i="1" s="1"/>
  <c r="T7273" i="1"/>
  <c r="X7273" i="1" s="1"/>
  <c r="T7265" i="1"/>
  <c r="X7265" i="1" s="1"/>
  <c r="T7257" i="1"/>
  <c r="X7257" i="1" s="1"/>
  <c r="T7249" i="1"/>
  <c r="X7249" i="1" s="1"/>
  <c r="T7241" i="1"/>
  <c r="X7241" i="1" s="1"/>
  <c r="T7233" i="1"/>
  <c r="X7233" i="1" s="1"/>
  <c r="T7225" i="1"/>
  <c r="X7225" i="1" s="1"/>
  <c r="T7217" i="1"/>
  <c r="X7217" i="1" s="1"/>
  <c r="T7209" i="1"/>
  <c r="X7209" i="1" s="1"/>
  <c r="T7201" i="1"/>
  <c r="X7201" i="1" s="1"/>
  <c r="T7193" i="1"/>
  <c r="X7193" i="1" s="1"/>
  <c r="T7185" i="1"/>
  <c r="X7185" i="1" s="1"/>
  <c r="T7177" i="1"/>
  <c r="X7177" i="1" s="1"/>
  <c r="T7169" i="1"/>
  <c r="X7169" i="1" s="1"/>
  <c r="T7161" i="1"/>
  <c r="X7161" i="1" s="1"/>
  <c r="T7153" i="1"/>
  <c r="X7153" i="1" s="1"/>
  <c r="T7145" i="1"/>
  <c r="X7145" i="1" s="1"/>
  <c r="T7137" i="1"/>
  <c r="X7137" i="1" s="1"/>
  <c r="T7129" i="1"/>
  <c r="X7129" i="1" s="1"/>
  <c r="T7121" i="1"/>
  <c r="X7121" i="1" s="1"/>
  <c r="T7113" i="1"/>
  <c r="X7113" i="1" s="1"/>
  <c r="T7105" i="1"/>
  <c r="X7105" i="1" s="1"/>
  <c r="T7097" i="1"/>
  <c r="X7097" i="1" s="1"/>
  <c r="T7089" i="1"/>
  <c r="X7089" i="1" s="1"/>
  <c r="T7081" i="1"/>
  <c r="X7081" i="1" s="1"/>
  <c r="T7073" i="1"/>
  <c r="X7073" i="1" s="1"/>
  <c r="T7065" i="1"/>
  <c r="X7065" i="1" s="1"/>
  <c r="T7057" i="1"/>
  <c r="X7057" i="1" s="1"/>
  <c r="T7049" i="1"/>
  <c r="X7049" i="1" s="1"/>
  <c r="T7041" i="1"/>
  <c r="X7041" i="1" s="1"/>
  <c r="T7033" i="1"/>
  <c r="X7033" i="1" s="1"/>
  <c r="T7025" i="1"/>
  <c r="X7025" i="1" s="1"/>
  <c r="T7017" i="1"/>
  <c r="X7017" i="1" s="1"/>
  <c r="T7009" i="1"/>
  <c r="X7009" i="1" s="1"/>
  <c r="T7001" i="1"/>
  <c r="X7001" i="1" s="1"/>
  <c r="T6993" i="1"/>
  <c r="X6993" i="1" s="1"/>
  <c r="T6985" i="1"/>
  <c r="X6985" i="1" s="1"/>
  <c r="T6977" i="1"/>
  <c r="X6977" i="1" s="1"/>
  <c r="T6969" i="1"/>
  <c r="X6969" i="1" s="1"/>
  <c r="T6961" i="1"/>
  <c r="X6961" i="1" s="1"/>
  <c r="T6953" i="1"/>
  <c r="X6953" i="1" s="1"/>
  <c r="T6945" i="1"/>
  <c r="X6945" i="1" s="1"/>
  <c r="T6937" i="1"/>
  <c r="X6937" i="1" s="1"/>
  <c r="T6929" i="1"/>
  <c r="X6929" i="1" s="1"/>
  <c r="T6921" i="1"/>
  <c r="X6921" i="1" s="1"/>
  <c r="T6913" i="1"/>
  <c r="X6913" i="1" s="1"/>
  <c r="T6905" i="1"/>
  <c r="X6905" i="1" s="1"/>
  <c r="T6897" i="1"/>
  <c r="X6897" i="1" s="1"/>
  <c r="T6889" i="1"/>
  <c r="X6889" i="1" s="1"/>
  <c r="T6881" i="1"/>
  <c r="X6881" i="1" s="1"/>
  <c r="T6873" i="1"/>
  <c r="X6873" i="1" s="1"/>
  <c r="T6865" i="1"/>
  <c r="X6865" i="1" s="1"/>
  <c r="T6857" i="1"/>
  <c r="X6857" i="1" s="1"/>
  <c r="T6849" i="1"/>
  <c r="X6849" i="1" s="1"/>
  <c r="T6841" i="1"/>
  <c r="X6841" i="1" s="1"/>
  <c r="T6833" i="1"/>
  <c r="X6833" i="1" s="1"/>
  <c r="T6825" i="1"/>
  <c r="X6825" i="1" s="1"/>
  <c r="T6817" i="1"/>
  <c r="X6817" i="1" s="1"/>
  <c r="T6809" i="1"/>
  <c r="X6809" i="1" s="1"/>
  <c r="T6801" i="1"/>
  <c r="X6801" i="1" s="1"/>
  <c r="T6793" i="1"/>
  <c r="X6793" i="1" s="1"/>
  <c r="T6785" i="1"/>
  <c r="X6785" i="1" s="1"/>
  <c r="T6777" i="1"/>
  <c r="X6777" i="1" s="1"/>
  <c r="T6769" i="1"/>
  <c r="X6769" i="1" s="1"/>
  <c r="T6761" i="1"/>
  <c r="X6761" i="1" s="1"/>
  <c r="T6753" i="1"/>
  <c r="X6753" i="1" s="1"/>
  <c r="T6745" i="1"/>
  <c r="X6745" i="1" s="1"/>
  <c r="T6737" i="1"/>
  <c r="X6737" i="1" s="1"/>
  <c r="T6729" i="1"/>
  <c r="X6729" i="1" s="1"/>
  <c r="T6721" i="1"/>
  <c r="X6721" i="1" s="1"/>
  <c r="T6713" i="1"/>
  <c r="X6713" i="1" s="1"/>
  <c r="T6705" i="1"/>
  <c r="X6705" i="1" s="1"/>
  <c r="T6697" i="1"/>
  <c r="X6697" i="1" s="1"/>
  <c r="T6689" i="1"/>
  <c r="X6689" i="1" s="1"/>
  <c r="T6681" i="1"/>
  <c r="X6681" i="1" s="1"/>
  <c r="T6673" i="1"/>
  <c r="X6673" i="1" s="1"/>
  <c r="T6665" i="1"/>
  <c r="X6665" i="1" s="1"/>
  <c r="T6657" i="1"/>
  <c r="X6657" i="1" s="1"/>
  <c r="T6649" i="1"/>
  <c r="X6649" i="1" s="1"/>
  <c r="T6641" i="1"/>
  <c r="X6641" i="1" s="1"/>
  <c r="T6633" i="1"/>
  <c r="X6633" i="1" s="1"/>
  <c r="T6625" i="1"/>
  <c r="X6625" i="1" s="1"/>
  <c r="T6617" i="1"/>
  <c r="X6617" i="1" s="1"/>
  <c r="T6609" i="1"/>
  <c r="X6609" i="1" s="1"/>
  <c r="T6601" i="1"/>
  <c r="X6601" i="1" s="1"/>
  <c r="T6593" i="1"/>
  <c r="X6593" i="1" s="1"/>
  <c r="T6585" i="1"/>
  <c r="X6585" i="1" s="1"/>
  <c r="T6577" i="1"/>
  <c r="X6577" i="1" s="1"/>
  <c r="T6569" i="1"/>
  <c r="X6569" i="1" s="1"/>
  <c r="T6561" i="1"/>
  <c r="X6561" i="1" s="1"/>
  <c r="T6553" i="1"/>
  <c r="X6553" i="1" s="1"/>
  <c r="T6545" i="1"/>
  <c r="X6545" i="1" s="1"/>
  <c r="T6537" i="1"/>
  <c r="X6537" i="1" s="1"/>
  <c r="T6529" i="1"/>
  <c r="X6529" i="1" s="1"/>
  <c r="T6521" i="1"/>
  <c r="X6521" i="1" s="1"/>
  <c r="T6513" i="1"/>
  <c r="X6513" i="1" s="1"/>
  <c r="T6505" i="1"/>
  <c r="X6505" i="1" s="1"/>
  <c r="T6497" i="1"/>
  <c r="X6497" i="1" s="1"/>
  <c r="T6489" i="1"/>
  <c r="X6489" i="1" s="1"/>
  <c r="T6481" i="1"/>
  <c r="X6481" i="1" s="1"/>
  <c r="T6473" i="1"/>
  <c r="X6473" i="1" s="1"/>
  <c r="T6465" i="1"/>
  <c r="X6465" i="1" s="1"/>
  <c r="T6457" i="1"/>
  <c r="X6457" i="1" s="1"/>
  <c r="T6449" i="1"/>
  <c r="X6449" i="1" s="1"/>
  <c r="T6441" i="1"/>
  <c r="X6441" i="1" s="1"/>
  <c r="T6433" i="1"/>
  <c r="X6433" i="1" s="1"/>
  <c r="T6425" i="1"/>
  <c r="X6425" i="1" s="1"/>
  <c r="T6417" i="1"/>
  <c r="X6417" i="1" s="1"/>
  <c r="T6409" i="1"/>
  <c r="X6409" i="1" s="1"/>
  <c r="T6401" i="1"/>
  <c r="X6401" i="1" s="1"/>
  <c r="T6393" i="1"/>
  <c r="X6393" i="1" s="1"/>
  <c r="T6385" i="1"/>
  <c r="X6385" i="1" s="1"/>
  <c r="T6377" i="1"/>
  <c r="X6377" i="1" s="1"/>
  <c r="T6369" i="1"/>
  <c r="X6369" i="1" s="1"/>
  <c r="T6361" i="1"/>
  <c r="X6361" i="1" s="1"/>
  <c r="T6353" i="1"/>
  <c r="X6353" i="1" s="1"/>
  <c r="T6345" i="1"/>
  <c r="X6345" i="1" s="1"/>
  <c r="T6337" i="1"/>
  <c r="X6337" i="1" s="1"/>
  <c r="T6329" i="1"/>
  <c r="X6329" i="1" s="1"/>
  <c r="T6321" i="1"/>
  <c r="X6321" i="1" s="1"/>
  <c r="T6313" i="1"/>
  <c r="X6313" i="1" s="1"/>
  <c r="T6305" i="1"/>
  <c r="X6305" i="1" s="1"/>
  <c r="T6297" i="1"/>
  <c r="X6297" i="1" s="1"/>
  <c r="T6289" i="1"/>
  <c r="X6289" i="1" s="1"/>
  <c r="T6281" i="1"/>
  <c r="X6281" i="1" s="1"/>
  <c r="T6273" i="1"/>
  <c r="X6273" i="1" s="1"/>
  <c r="T6265" i="1"/>
  <c r="X6265" i="1" s="1"/>
  <c r="T6257" i="1"/>
  <c r="X6257" i="1" s="1"/>
  <c r="T6249" i="1"/>
  <c r="X6249" i="1" s="1"/>
  <c r="T6241" i="1"/>
  <c r="X6241" i="1" s="1"/>
  <c r="T6233" i="1"/>
  <c r="X6233" i="1" s="1"/>
  <c r="T6225" i="1"/>
  <c r="X6225" i="1" s="1"/>
  <c r="T6217" i="1"/>
  <c r="X6217" i="1" s="1"/>
  <c r="T6209" i="1"/>
  <c r="X6209" i="1" s="1"/>
  <c r="T6201" i="1"/>
  <c r="X6201" i="1" s="1"/>
  <c r="T6193" i="1"/>
  <c r="X6193" i="1" s="1"/>
  <c r="T6185" i="1"/>
  <c r="X6185" i="1" s="1"/>
  <c r="T6177" i="1"/>
  <c r="X6177" i="1" s="1"/>
  <c r="T6169" i="1"/>
  <c r="X6169" i="1" s="1"/>
  <c r="T6161" i="1"/>
  <c r="X6161" i="1" s="1"/>
  <c r="T6153" i="1"/>
  <c r="X6153" i="1" s="1"/>
  <c r="T6145" i="1"/>
  <c r="X6145" i="1" s="1"/>
  <c r="T6137" i="1"/>
  <c r="X6137" i="1" s="1"/>
  <c r="T6129" i="1"/>
  <c r="X6129" i="1" s="1"/>
  <c r="T6121" i="1"/>
  <c r="X6121" i="1" s="1"/>
  <c r="T6113" i="1"/>
  <c r="X6113" i="1" s="1"/>
  <c r="T6105" i="1"/>
  <c r="X6105" i="1" s="1"/>
  <c r="T6097" i="1"/>
  <c r="X6097" i="1" s="1"/>
  <c r="T6089" i="1"/>
  <c r="X6089" i="1" s="1"/>
  <c r="T6081" i="1"/>
  <c r="X6081" i="1" s="1"/>
  <c r="T6073" i="1"/>
  <c r="X6073" i="1" s="1"/>
  <c r="T6065" i="1"/>
  <c r="X6065" i="1" s="1"/>
  <c r="T6057" i="1"/>
  <c r="X6057" i="1" s="1"/>
  <c r="T6049" i="1"/>
  <c r="X6049" i="1" s="1"/>
  <c r="T6041" i="1"/>
  <c r="X6041" i="1" s="1"/>
  <c r="T6033" i="1"/>
  <c r="X6033" i="1" s="1"/>
  <c r="T6025" i="1"/>
  <c r="X6025" i="1" s="1"/>
  <c r="T6017" i="1"/>
  <c r="X6017" i="1" s="1"/>
  <c r="T6009" i="1"/>
  <c r="X6009" i="1" s="1"/>
  <c r="T6001" i="1"/>
  <c r="X6001" i="1" s="1"/>
  <c r="T5993" i="1"/>
  <c r="X5993" i="1" s="1"/>
  <c r="T5985" i="1"/>
  <c r="X5985" i="1" s="1"/>
  <c r="T5977" i="1"/>
  <c r="X5977" i="1" s="1"/>
  <c r="T5969" i="1"/>
  <c r="X5969" i="1" s="1"/>
  <c r="T5961" i="1"/>
  <c r="X5961" i="1" s="1"/>
  <c r="T5953" i="1"/>
  <c r="X5953" i="1" s="1"/>
  <c r="T5945" i="1"/>
  <c r="X5945" i="1" s="1"/>
  <c r="T5937" i="1"/>
  <c r="X5937" i="1" s="1"/>
  <c r="T5929" i="1"/>
  <c r="X5929" i="1" s="1"/>
  <c r="T5921" i="1"/>
  <c r="X5921" i="1" s="1"/>
  <c r="T5913" i="1"/>
  <c r="X5913" i="1" s="1"/>
  <c r="T5905" i="1"/>
  <c r="X5905" i="1" s="1"/>
  <c r="T5897" i="1"/>
  <c r="X5897" i="1" s="1"/>
  <c r="T5889" i="1"/>
  <c r="X5889" i="1" s="1"/>
  <c r="T5881" i="1"/>
  <c r="X5881" i="1" s="1"/>
  <c r="T5873" i="1"/>
  <c r="X5873" i="1" s="1"/>
  <c r="T5865" i="1"/>
  <c r="X5865" i="1" s="1"/>
  <c r="T5857" i="1"/>
  <c r="X5857" i="1" s="1"/>
  <c r="T5849" i="1"/>
  <c r="X5849" i="1" s="1"/>
  <c r="T5841" i="1"/>
  <c r="X5841" i="1" s="1"/>
  <c r="T5833" i="1"/>
  <c r="X5833" i="1" s="1"/>
  <c r="T5825" i="1"/>
  <c r="X5825" i="1" s="1"/>
  <c r="T5817" i="1"/>
  <c r="X5817" i="1" s="1"/>
  <c r="T5809" i="1"/>
  <c r="X5809" i="1" s="1"/>
  <c r="T5801" i="1"/>
  <c r="X5801" i="1" s="1"/>
  <c r="T5793" i="1"/>
  <c r="X5793" i="1" s="1"/>
  <c r="T5785" i="1"/>
  <c r="X5785" i="1" s="1"/>
  <c r="T5777" i="1"/>
  <c r="X5777" i="1" s="1"/>
  <c r="T5769" i="1"/>
  <c r="X5769" i="1" s="1"/>
  <c r="T5761" i="1"/>
  <c r="X5761" i="1" s="1"/>
  <c r="T5753" i="1"/>
  <c r="X5753" i="1" s="1"/>
  <c r="T5745" i="1"/>
  <c r="X5745" i="1" s="1"/>
  <c r="T5737" i="1"/>
  <c r="X5737" i="1" s="1"/>
  <c r="T5729" i="1"/>
  <c r="X5729" i="1" s="1"/>
  <c r="T5721" i="1"/>
  <c r="X5721" i="1" s="1"/>
  <c r="T5713" i="1"/>
  <c r="X5713" i="1" s="1"/>
  <c r="T5705" i="1"/>
  <c r="X5705" i="1" s="1"/>
  <c r="T5697" i="1"/>
  <c r="X5697" i="1" s="1"/>
  <c r="T5689" i="1"/>
  <c r="X5689" i="1" s="1"/>
  <c r="T5681" i="1"/>
  <c r="X5681" i="1" s="1"/>
  <c r="T7768" i="1"/>
  <c r="X7768" i="1" s="1"/>
  <c r="T7760" i="1"/>
  <c r="X7760" i="1" s="1"/>
  <c r="T7752" i="1"/>
  <c r="X7752" i="1" s="1"/>
  <c r="T7744" i="1"/>
  <c r="X7744" i="1" s="1"/>
  <c r="T7736" i="1"/>
  <c r="X7736" i="1" s="1"/>
  <c r="T7728" i="1"/>
  <c r="X7728" i="1" s="1"/>
  <c r="T7720" i="1"/>
  <c r="X7720" i="1" s="1"/>
  <c r="T7712" i="1"/>
  <c r="X7712" i="1" s="1"/>
  <c r="T7704" i="1"/>
  <c r="X7704" i="1" s="1"/>
  <c r="T7696" i="1"/>
  <c r="X7696" i="1" s="1"/>
  <c r="T7688" i="1"/>
  <c r="X7688" i="1" s="1"/>
  <c r="T7680" i="1"/>
  <c r="X7680" i="1" s="1"/>
  <c r="T7672" i="1"/>
  <c r="X7672" i="1" s="1"/>
  <c r="T7664" i="1"/>
  <c r="X7664" i="1" s="1"/>
  <c r="T7656" i="1"/>
  <c r="X7656" i="1" s="1"/>
  <c r="T7648" i="1"/>
  <c r="X7648" i="1" s="1"/>
  <c r="T7640" i="1"/>
  <c r="X7640" i="1" s="1"/>
  <c r="T7632" i="1"/>
  <c r="X7632" i="1" s="1"/>
  <c r="T7624" i="1"/>
  <c r="X7624" i="1" s="1"/>
  <c r="T7616" i="1"/>
  <c r="X7616" i="1" s="1"/>
  <c r="T7608" i="1"/>
  <c r="X7608" i="1" s="1"/>
  <c r="T7600" i="1"/>
  <c r="X7600" i="1" s="1"/>
  <c r="T7592" i="1"/>
  <c r="X7592" i="1" s="1"/>
  <c r="T7584" i="1"/>
  <c r="X7584" i="1" s="1"/>
  <c r="T7576" i="1"/>
  <c r="X7576" i="1" s="1"/>
  <c r="T7568" i="1"/>
  <c r="X7568" i="1" s="1"/>
  <c r="T7560" i="1"/>
  <c r="X7560" i="1" s="1"/>
  <c r="T7552" i="1"/>
  <c r="X7552" i="1" s="1"/>
  <c r="T7544" i="1"/>
  <c r="X7544" i="1" s="1"/>
  <c r="T7536" i="1"/>
  <c r="X7536" i="1" s="1"/>
  <c r="T7528" i="1"/>
  <c r="X7528" i="1" s="1"/>
  <c r="T7520" i="1"/>
  <c r="X7520" i="1" s="1"/>
  <c r="T7512" i="1"/>
  <c r="X7512" i="1" s="1"/>
  <c r="T7504" i="1"/>
  <c r="X7504" i="1" s="1"/>
  <c r="T7496" i="1"/>
  <c r="X7496" i="1" s="1"/>
  <c r="T7488" i="1"/>
  <c r="X7488" i="1" s="1"/>
  <c r="T7480" i="1"/>
  <c r="X7480" i="1" s="1"/>
  <c r="T7472" i="1"/>
  <c r="X7472" i="1" s="1"/>
  <c r="T7464" i="1"/>
  <c r="X7464" i="1" s="1"/>
  <c r="T7456" i="1"/>
  <c r="X7456" i="1" s="1"/>
  <c r="T7448" i="1"/>
  <c r="X7448" i="1" s="1"/>
  <c r="T7440" i="1"/>
  <c r="X7440" i="1" s="1"/>
  <c r="T7432" i="1"/>
  <c r="X7432" i="1" s="1"/>
  <c r="T7424" i="1"/>
  <c r="X7424" i="1" s="1"/>
  <c r="T7416" i="1"/>
  <c r="X7416" i="1" s="1"/>
  <c r="T7408" i="1"/>
  <c r="X7408" i="1" s="1"/>
  <c r="T7400" i="1"/>
  <c r="X7400" i="1" s="1"/>
  <c r="T7392" i="1"/>
  <c r="X7392" i="1" s="1"/>
  <c r="T7384" i="1"/>
  <c r="X7384" i="1" s="1"/>
  <c r="T7376" i="1"/>
  <c r="X7376" i="1" s="1"/>
  <c r="T7368" i="1"/>
  <c r="X7368" i="1" s="1"/>
  <c r="T7360" i="1"/>
  <c r="X7360" i="1" s="1"/>
  <c r="T7352" i="1"/>
  <c r="X7352" i="1" s="1"/>
  <c r="T7344" i="1"/>
  <c r="X7344" i="1" s="1"/>
  <c r="T7336" i="1"/>
  <c r="X7336" i="1" s="1"/>
  <c r="T7328" i="1"/>
  <c r="X7328" i="1" s="1"/>
  <c r="T7320" i="1"/>
  <c r="X7320" i="1" s="1"/>
  <c r="T7312" i="1"/>
  <c r="X7312" i="1" s="1"/>
  <c r="T7304" i="1"/>
  <c r="X7304" i="1" s="1"/>
  <c r="T7296" i="1"/>
  <c r="X7296" i="1" s="1"/>
  <c r="T7288" i="1"/>
  <c r="X7288" i="1" s="1"/>
  <c r="T7280" i="1"/>
  <c r="X7280" i="1" s="1"/>
  <c r="T7272" i="1"/>
  <c r="X7272" i="1" s="1"/>
  <c r="T7264" i="1"/>
  <c r="X7264" i="1" s="1"/>
  <c r="T7256" i="1"/>
  <c r="X7256" i="1" s="1"/>
  <c r="T7248" i="1"/>
  <c r="X7248" i="1" s="1"/>
  <c r="T7240" i="1"/>
  <c r="X7240" i="1" s="1"/>
  <c r="T7232" i="1"/>
  <c r="X7232" i="1" s="1"/>
  <c r="T7224" i="1"/>
  <c r="X7224" i="1" s="1"/>
  <c r="T7216" i="1"/>
  <c r="X7216" i="1" s="1"/>
  <c r="T7208" i="1"/>
  <c r="X7208" i="1" s="1"/>
  <c r="T7200" i="1"/>
  <c r="X7200" i="1" s="1"/>
  <c r="T7192" i="1"/>
  <c r="X7192" i="1" s="1"/>
  <c r="T7184" i="1"/>
  <c r="X7184" i="1" s="1"/>
  <c r="T7176" i="1"/>
  <c r="X7176" i="1" s="1"/>
  <c r="T7168" i="1"/>
  <c r="X7168" i="1" s="1"/>
  <c r="T7160" i="1"/>
  <c r="X7160" i="1" s="1"/>
  <c r="T7152" i="1"/>
  <c r="X7152" i="1" s="1"/>
  <c r="T7144" i="1"/>
  <c r="X7144" i="1" s="1"/>
  <c r="T7136" i="1"/>
  <c r="X7136" i="1" s="1"/>
  <c r="T7128" i="1"/>
  <c r="X7128" i="1" s="1"/>
  <c r="T7120" i="1"/>
  <c r="X7120" i="1" s="1"/>
  <c r="T7112" i="1"/>
  <c r="X7112" i="1" s="1"/>
  <c r="T7104" i="1"/>
  <c r="X7104" i="1" s="1"/>
  <c r="T7096" i="1"/>
  <c r="X7096" i="1" s="1"/>
  <c r="T7088" i="1"/>
  <c r="X7088" i="1" s="1"/>
  <c r="T7080" i="1"/>
  <c r="X7080" i="1" s="1"/>
  <c r="T7072" i="1"/>
  <c r="X7072" i="1" s="1"/>
  <c r="T7064" i="1"/>
  <c r="X7064" i="1" s="1"/>
  <c r="T7056" i="1"/>
  <c r="X7056" i="1" s="1"/>
  <c r="T7048" i="1"/>
  <c r="X7048" i="1" s="1"/>
  <c r="T7040" i="1"/>
  <c r="X7040" i="1" s="1"/>
  <c r="T7032" i="1"/>
  <c r="X7032" i="1" s="1"/>
  <c r="T7024" i="1"/>
  <c r="X7024" i="1" s="1"/>
  <c r="T7016" i="1"/>
  <c r="X7016" i="1" s="1"/>
  <c r="T7008" i="1"/>
  <c r="X7008" i="1" s="1"/>
  <c r="T7000" i="1"/>
  <c r="X7000" i="1" s="1"/>
  <c r="T6992" i="1"/>
  <c r="X6992" i="1" s="1"/>
  <c r="T6984" i="1"/>
  <c r="X6984" i="1" s="1"/>
  <c r="T6976" i="1"/>
  <c r="X6976" i="1" s="1"/>
  <c r="T6968" i="1"/>
  <c r="X6968" i="1" s="1"/>
  <c r="T6960" i="1"/>
  <c r="X6960" i="1" s="1"/>
  <c r="T6952" i="1"/>
  <c r="X6952" i="1" s="1"/>
  <c r="T6944" i="1"/>
  <c r="X6944" i="1" s="1"/>
  <c r="T6936" i="1"/>
  <c r="X6936" i="1" s="1"/>
  <c r="T6928" i="1"/>
  <c r="X6928" i="1" s="1"/>
  <c r="T6920" i="1"/>
  <c r="X6920" i="1" s="1"/>
  <c r="T6912" i="1"/>
  <c r="X6912" i="1" s="1"/>
  <c r="T6904" i="1"/>
  <c r="X6904" i="1" s="1"/>
  <c r="T6896" i="1"/>
  <c r="X6896" i="1" s="1"/>
  <c r="T6888" i="1"/>
  <c r="X6888" i="1" s="1"/>
  <c r="T6880" i="1"/>
  <c r="X6880" i="1" s="1"/>
  <c r="T6872" i="1"/>
  <c r="X6872" i="1" s="1"/>
  <c r="T6864" i="1"/>
  <c r="X6864" i="1" s="1"/>
  <c r="T6856" i="1"/>
  <c r="X6856" i="1" s="1"/>
  <c r="T6848" i="1"/>
  <c r="X6848" i="1" s="1"/>
  <c r="T6840" i="1"/>
  <c r="X6840" i="1" s="1"/>
  <c r="T6832" i="1"/>
  <c r="X6832" i="1" s="1"/>
  <c r="T6824" i="1"/>
  <c r="X6824" i="1" s="1"/>
  <c r="T6816" i="1"/>
  <c r="X6816" i="1" s="1"/>
  <c r="T6808" i="1"/>
  <c r="X6808" i="1" s="1"/>
  <c r="T6800" i="1"/>
  <c r="X6800" i="1" s="1"/>
  <c r="T6792" i="1"/>
  <c r="X6792" i="1" s="1"/>
  <c r="T6784" i="1"/>
  <c r="X6784" i="1" s="1"/>
  <c r="T6776" i="1"/>
  <c r="X6776" i="1" s="1"/>
  <c r="T6768" i="1"/>
  <c r="X6768" i="1" s="1"/>
  <c r="T6760" i="1"/>
  <c r="X6760" i="1" s="1"/>
  <c r="T6752" i="1"/>
  <c r="X6752" i="1" s="1"/>
  <c r="T6744" i="1"/>
  <c r="X6744" i="1" s="1"/>
  <c r="T6736" i="1"/>
  <c r="X6736" i="1" s="1"/>
  <c r="T6728" i="1"/>
  <c r="X6728" i="1" s="1"/>
  <c r="T6720" i="1"/>
  <c r="X6720" i="1" s="1"/>
  <c r="T6712" i="1"/>
  <c r="X6712" i="1" s="1"/>
  <c r="T6704" i="1"/>
  <c r="X6704" i="1" s="1"/>
  <c r="T6696" i="1"/>
  <c r="X6696" i="1" s="1"/>
  <c r="T6688" i="1"/>
  <c r="X6688" i="1" s="1"/>
  <c r="T6680" i="1"/>
  <c r="X6680" i="1" s="1"/>
  <c r="T6672" i="1"/>
  <c r="X6672" i="1" s="1"/>
  <c r="T6664" i="1"/>
  <c r="X6664" i="1" s="1"/>
  <c r="T6656" i="1"/>
  <c r="X6656" i="1" s="1"/>
  <c r="T6648" i="1"/>
  <c r="X6648" i="1" s="1"/>
  <c r="T6640" i="1"/>
  <c r="X6640" i="1" s="1"/>
  <c r="T6632" i="1"/>
  <c r="X6632" i="1" s="1"/>
  <c r="T6624" i="1"/>
  <c r="X6624" i="1" s="1"/>
  <c r="T6616" i="1"/>
  <c r="X6616" i="1" s="1"/>
  <c r="T6608" i="1"/>
  <c r="X6608" i="1" s="1"/>
  <c r="T6600" i="1"/>
  <c r="X6600" i="1" s="1"/>
  <c r="T6592" i="1"/>
  <c r="X6592" i="1" s="1"/>
  <c r="T6584" i="1"/>
  <c r="X6584" i="1" s="1"/>
  <c r="T6576" i="1"/>
  <c r="X6576" i="1" s="1"/>
  <c r="T6568" i="1"/>
  <c r="X6568" i="1" s="1"/>
  <c r="T6560" i="1"/>
  <c r="X6560" i="1" s="1"/>
  <c r="T6552" i="1"/>
  <c r="X6552" i="1" s="1"/>
  <c r="T6544" i="1"/>
  <c r="X6544" i="1" s="1"/>
  <c r="T6536" i="1"/>
  <c r="X6536" i="1" s="1"/>
  <c r="T6528" i="1"/>
  <c r="X6528" i="1" s="1"/>
  <c r="T6520" i="1"/>
  <c r="X6520" i="1" s="1"/>
  <c r="T6512" i="1"/>
  <c r="X6512" i="1" s="1"/>
  <c r="T6504" i="1"/>
  <c r="X6504" i="1" s="1"/>
  <c r="T6496" i="1"/>
  <c r="X6496" i="1" s="1"/>
  <c r="T6488" i="1"/>
  <c r="X6488" i="1" s="1"/>
  <c r="T6480" i="1"/>
  <c r="X6480" i="1" s="1"/>
  <c r="T6472" i="1"/>
  <c r="X6472" i="1" s="1"/>
  <c r="T6464" i="1"/>
  <c r="X6464" i="1" s="1"/>
  <c r="T6456" i="1"/>
  <c r="X6456" i="1" s="1"/>
  <c r="T6448" i="1"/>
  <c r="X6448" i="1" s="1"/>
  <c r="T6440" i="1"/>
  <c r="X6440" i="1" s="1"/>
  <c r="T6432" i="1"/>
  <c r="X6432" i="1" s="1"/>
  <c r="T6424" i="1"/>
  <c r="X6424" i="1" s="1"/>
  <c r="T6416" i="1"/>
  <c r="X6416" i="1" s="1"/>
  <c r="T6408" i="1"/>
  <c r="X6408" i="1" s="1"/>
  <c r="T6400" i="1"/>
  <c r="X6400" i="1" s="1"/>
  <c r="T6392" i="1"/>
  <c r="X6392" i="1" s="1"/>
  <c r="T6384" i="1"/>
  <c r="X6384" i="1" s="1"/>
  <c r="T6376" i="1"/>
  <c r="X6376" i="1" s="1"/>
  <c r="T6368" i="1"/>
  <c r="X6368" i="1" s="1"/>
  <c r="T6360" i="1"/>
  <c r="X6360" i="1" s="1"/>
  <c r="T6352" i="1"/>
  <c r="X6352" i="1" s="1"/>
  <c r="T6344" i="1"/>
  <c r="X6344" i="1" s="1"/>
  <c r="T6336" i="1"/>
  <c r="X6336" i="1" s="1"/>
  <c r="T6328" i="1"/>
  <c r="X6328" i="1" s="1"/>
  <c r="T6320" i="1"/>
  <c r="X6320" i="1" s="1"/>
  <c r="T6312" i="1"/>
  <c r="X6312" i="1" s="1"/>
  <c r="T6304" i="1"/>
  <c r="X6304" i="1" s="1"/>
  <c r="T6296" i="1"/>
  <c r="X6296" i="1" s="1"/>
  <c r="T6288" i="1"/>
  <c r="X6288" i="1" s="1"/>
  <c r="T6280" i="1"/>
  <c r="X6280" i="1" s="1"/>
  <c r="T6272" i="1"/>
  <c r="X6272" i="1" s="1"/>
  <c r="T6264" i="1"/>
  <c r="X6264" i="1" s="1"/>
  <c r="T6256" i="1"/>
  <c r="X6256" i="1" s="1"/>
  <c r="T6248" i="1"/>
  <c r="X6248" i="1" s="1"/>
  <c r="T6240" i="1"/>
  <c r="X6240" i="1" s="1"/>
  <c r="T6232" i="1"/>
  <c r="X6232" i="1" s="1"/>
  <c r="T6224" i="1"/>
  <c r="X6224" i="1" s="1"/>
  <c r="T6216" i="1"/>
  <c r="X6216" i="1" s="1"/>
  <c r="T6208" i="1"/>
  <c r="X6208" i="1" s="1"/>
  <c r="T6200" i="1"/>
  <c r="X6200" i="1" s="1"/>
  <c r="T6192" i="1"/>
  <c r="X6192" i="1" s="1"/>
  <c r="T6184" i="1"/>
  <c r="X6184" i="1" s="1"/>
  <c r="T6176" i="1"/>
  <c r="X6176" i="1" s="1"/>
  <c r="T6168" i="1"/>
  <c r="X6168" i="1" s="1"/>
  <c r="T6160" i="1"/>
  <c r="X6160" i="1" s="1"/>
  <c r="T6152" i="1"/>
  <c r="X6152" i="1" s="1"/>
  <c r="T6144" i="1"/>
  <c r="X6144" i="1" s="1"/>
  <c r="T6136" i="1"/>
  <c r="X6136" i="1" s="1"/>
  <c r="T6128" i="1"/>
  <c r="X6128" i="1" s="1"/>
  <c r="T6120" i="1"/>
  <c r="X6120" i="1" s="1"/>
  <c r="T6112" i="1"/>
  <c r="X6112" i="1" s="1"/>
  <c r="T6104" i="1"/>
  <c r="X6104" i="1" s="1"/>
  <c r="T6096" i="1"/>
  <c r="X6096" i="1" s="1"/>
  <c r="T6088" i="1"/>
  <c r="X6088" i="1" s="1"/>
  <c r="T6080" i="1"/>
  <c r="X6080" i="1" s="1"/>
  <c r="T6072" i="1"/>
  <c r="X6072" i="1" s="1"/>
  <c r="T6064" i="1"/>
  <c r="X6064" i="1" s="1"/>
  <c r="T6056" i="1"/>
  <c r="X6056" i="1" s="1"/>
  <c r="T6048" i="1"/>
  <c r="X6048" i="1" s="1"/>
  <c r="T6040" i="1"/>
  <c r="X6040" i="1" s="1"/>
  <c r="T6032" i="1"/>
  <c r="X6032" i="1" s="1"/>
  <c r="T6024" i="1"/>
  <c r="X6024" i="1" s="1"/>
  <c r="T6016" i="1"/>
  <c r="X6016" i="1" s="1"/>
  <c r="T6008" i="1"/>
  <c r="X6008" i="1" s="1"/>
  <c r="T6000" i="1"/>
  <c r="X6000" i="1" s="1"/>
  <c r="T5992" i="1"/>
  <c r="X5992" i="1" s="1"/>
  <c r="T5984" i="1"/>
  <c r="X5984" i="1" s="1"/>
  <c r="T5502" i="1"/>
  <c r="X5502" i="1" s="1"/>
  <c r="T5494" i="1"/>
  <c r="X5494" i="1" s="1"/>
  <c r="T5486" i="1"/>
  <c r="X5486" i="1" s="1"/>
  <c r="T5478" i="1"/>
  <c r="X5478" i="1" s="1"/>
  <c r="T5470" i="1"/>
  <c r="X5470" i="1" s="1"/>
  <c r="T5462" i="1"/>
  <c r="X5462" i="1" s="1"/>
  <c r="T5454" i="1"/>
  <c r="X5454" i="1" s="1"/>
  <c r="T5446" i="1"/>
  <c r="X5446" i="1" s="1"/>
  <c r="T5438" i="1"/>
  <c r="X5438" i="1" s="1"/>
  <c r="T5430" i="1"/>
  <c r="X5430" i="1" s="1"/>
  <c r="T5422" i="1"/>
  <c r="X5422" i="1" s="1"/>
  <c r="T5414" i="1"/>
  <c r="X5414" i="1" s="1"/>
  <c r="T5406" i="1"/>
  <c r="X5406" i="1" s="1"/>
  <c r="T5398" i="1"/>
  <c r="X5398" i="1" s="1"/>
  <c r="T5390" i="1"/>
  <c r="X5390" i="1" s="1"/>
  <c r="T5382" i="1"/>
  <c r="X5382" i="1" s="1"/>
  <c r="T5374" i="1"/>
  <c r="X5374" i="1" s="1"/>
  <c r="T5366" i="1"/>
  <c r="X5366" i="1" s="1"/>
  <c r="T5358" i="1"/>
  <c r="X5358" i="1" s="1"/>
  <c r="T5350" i="1"/>
  <c r="X5350" i="1" s="1"/>
  <c r="T5342" i="1"/>
  <c r="X5342" i="1" s="1"/>
  <c r="T5334" i="1"/>
  <c r="X5334" i="1" s="1"/>
  <c r="T5326" i="1"/>
  <c r="X5326" i="1" s="1"/>
  <c r="T5318" i="1"/>
  <c r="X5318" i="1" s="1"/>
  <c r="T5310" i="1"/>
  <c r="X5310" i="1" s="1"/>
  <c r="T5302" i="1"/>
  <c r="X5302" i="1" s="1"/>
  <c r="T5294" i="1"/>
  <c r="X5294" i="1" s="1"/>
  <c r="T5286" i="1"/>
  <c r="X5286" i="1" s="1"/>
  <c r="T5278" i="1"/>
  <c r="X5278" i="1" s="1"/>
  <c r="T5270" i="1"/>
  <c r="X5270" i="1" s="1"/>
  <c r="T5262" i="1"/>
  <c r="X5262" i="1" s="1"/>
  <c r="T5254" i="1"/>
  <c r="X5254" i="1" s="1"/>
  <c r="T5246" i="1"/>
  <c r="X5246" i="1" s="1"/>
  <c r="T5238" i="1"/>
  <c r="X5238" i="1" s="1"/>
  <c r="T5230" i="1"/>
  <c r="X5230" i="1" s="1"/>
  <c r="T5222" i="1"/>
  <c r="X5222" i="1" s="1"/>
  <c r="T5214" i="1"/>
  <c r="X5214" i="1" s="1"/>
  <c r="T5206" i="1"/>
  <c r="X5206" i="1" s="1"/>
  <c r="T5198" i="1"/>
  <c r="X5198" i="1" s="1"/>
  <c r="T5190" i="1"/>
  <c r="X5190" i="1" s="1"/>
  <c r="T5182" i="1"/>
  <c r="X5182" i="1" s="1"/>
  <c r="T5174" i="1"/>
  <c r="X5174" i="1" s="1"/>
  <c r="T5166" i="1"/>
  <c r="X5166" i="1" s="1"/>
  <c r="T5158" i="1"/>
  <c r="X5158" i="1" s="1"/>
  <c r="T5150" i="1"/>
  <c r="X5150" i="1" s="1"/>
  <c r="T5142" i="1"/>
  <c r="X5142" i="1" s="1"/>
  <c r="T5134" i="1"/>
  <c r="X5134" i="1" s="1"/>
  <c r="T5126" i="1"/>
  <c r="X5126" i="1" s="1"/>
  <c r="T5118" i="1"/>
  <c r="X5118" i="1" s="1"/>
  <c r="T5110" i="1"/>
  <c r="X5110" i="1" s="1"/>
  <c r="T5102" i="1"/>
  <c r="X5102" i="1" s="1"/>
  <c r="T5094" i="1"/>
  <c r="X5094" i="1" s="1"/>
  <c r="T5086" i="1"/>
  <c r="X5086" i="1" s="1"/>
  <c r="T5078" i="1"/>
  <c r="X5078" i="1" s="1"/>
  <c r="T5070" i="1"/>
  <c r="X5070" i="1" s="1"/>
  <c r="T5062" i="1"/>
  <c r="X5062" i="1" s="1"/>
  <c r="T5054" i="1"/>
  <c r="X5054" i="1" s="1"/>
  <c r="T5046" i="1"/>
  <c r="X5046" i="1" s="1"/>
  <c r="T5038" i="1"/>
  <c r="X5038" i="1" s="1"/>
  <c r="T5030" i="1"/>
  <c r="X5030" i="1" s="1"/>
  <c r="T5022" i="1"/>
  <c r="X5022" i="1" s="1"/>
  <c r="T5014" i="1"/>
  <c r="X5014" i="1" s="1"/>
  <c r="T5006" i="1"/>
  <c r="X5006" i="1" s="1"/>
  <c r="T4998" i="1"/>
  <c r="X4998" i="1" s="1"/>
  <c r="T4990" i="1"/>
  <c r="X4990" i="1" s="1"/>
  <c r="T4982" i="1"/>
  <c r="X4982" i="1" s="1"/>
  <c r="T4974" i="1"/>
  <c r="X4974" i="1" s="1"/>
  <c r="T4966" i="1"/>
  <c r="X4966" i="1" s="1"/>
  <c r="T4958" i="1"/>
  <c r="X4958" i="1" s="1"/>
  <c r="T4950" i="1"/>
  <c r="X4950" i="1" s="1"/>
  <c r="T4942" i="1"/>
  <c r="X4942" i="1" s="1"/>
  <c r="T4934" i="1"/>
  <c r="X4934" i="1" s="1"/>
  <c r="T4926" i="1"/>
  <c r="X4926" i="1" s="1"/>
  <c r="T4918" i="1"/>
  <c r="X4918" i="1" s="1"/>
  <c r="T4910" i="1"/>
  <c r="X4910" i="1" s="1"/>
  <c r="T4902" i="1"/>
  <c r="X4902" i="1" s="1"/>
  <c r="T4894" i="1"/>
  <c r="X4894" i="1" s="1"/>
  <c r="T4886" i="1"/>
  <c r="X4886" i="1" s="1"/>
  <c r="T4878" i="1"/>
  <c r="X4878" i="1" s="1"/>
  <c r="T4870" i="1"/>
  <c r="X4870" i="1" s="1"/>
  <c r="T4862" i="1"/>
  <c r="X4862" i="1" s="1"/>
  <c r="T4854" i="1"/>
  <c r="X4854" i="1" s="1"/>
  <c r="T4846" i="1"/>
  <c r="X4846" i="1" s="1"/>
  <c r="T4838" i="1"/>
  <c r="X4838" i="1" s="1"/>
  <c r="T4830" i="1"/>
  <c r="X4830" i="1" s="1"/>
  <c r="T4822" i="1"/>
  <c r="X4822" i="1" s="1"/>
  <c r="T4814" i="1"/>
  <c r="X4814" i="1" s="1"/>
  <c r="T4806" i="1"/>
  <c r="X4806" i="1" s="1"/>
  <c r="T4798" i="1"/>
  <c r="X4798" i="1" s="1"/>
  <c r="T4790" i="1"/>
  <c r="X4790" i="1" s="1"/>
  <c r="T4782" i="1"/>
  <c r="X4782" i="1" s="1"/>
  <c r="T4774" i="1"/>
  <c r="X4774" i="1" s="1"/>
  <c r="T4766" i="1"/>
  <c r="X4766" i="1" s="1"/>
  <c r="T4758" i="1"/>
  <c r="X4758" i="1" s="1"/>
  <c r="T4750" i="1"/>
  <c r="X4750" i="1" s="1"/>
  <c r="T4742" i="1"/>
  <c r="X4742" i="1" s="1"/>
  <c r="T4734" i="1"/>
  <c r="X4734" i="1" s="1"/>
  <c r="T4726" i="1"/>
  <c r="X4726" i="1" s="1"/>
  <c r="T4718" i="1"/>
  <c r="X4718" i="1" s="1"/>
  <c r="T4710" i="1"/>
  <c r="X4710" i="1" s="1"/>
  <c r="T4702" i="1"/>
  <c r="X4702" i="1" s="1"/>
  <c r="T4694" i="1"/>
  <c r="X4694" i="1" s="1"/>
  <c r="T4686" i="1"/>
  <c r="X4686" i="1" s="1"/>
  <c r="T4678" i="1"/>
  <c r="X4678" i="1" s="1"/>
  <c r="T4670" i="1"/>
  <c r="X4670" i="1" s="1"/>
  <c r="T4662" i="1"/>
  <c r="X4662" i="1" s="1"/>
  <c r="T4654" i="1"/>
  <c r="X4654" i="1" s="1"/>
  <c r="T4646" i="1"/>
  <c r="X4646" i="1" s="1"/>
  <c r="T4638" i="1"/>
  <c r="X4638" i="1" s="1"/>
  <c r="T4630" i="1"/>
  <c r="X4630" i="1" s="1"/>
  <c r="T4622" i="1"/>
  <c r="X4622" i="1" s="1"/>
  <c r="T4614" i="1"/>
  <c r="X4614" i="1" s="1"/>
  <c r="T4606" i="1"/>
  <c r="X4606" i="1" s="1"/>
  <c r="T4598" i="1"/>
  <c r="X4598" i="1" s="1"/>
  <c r="T4590" i="1"/>
  <c r="X4590" i="1" s="1"/>
  <c r="T4582" i="1"/>
  <c r="X4582" i="1" s="1"/>
  <c r="T4574" i="1"/>
  <c r="X4574" i="1" s="1"/>
  <c r="T4566" i="1"/>
  <c r="X4566" i="1" s="1"/>
  <c r="T4558" i="1"/>
  <c r="X4558" i="1" s="1"/>
  <c r="T4550" i="1"/>
  <c r="X4550" i="1" s="1"/>
  <c r="T4542" i="1"/>
  <c r="X4542" i="1" s="1"/>
  <c r="T4534" i="1"/>
  <c r="X4534" i="1" s="1"/>
  <c r="T4526" i="1"/>
  <c r="X4526" i="1" s="1"/>
  <c r="T4518" i="1"/>
  <c r="X4518" i="1" s="1"/>
  <c r="T4510" i="1"/>
  <c r="X4510" i="1" s="1"/>
  <c r="T4502" i="1"/>
  <c r="X4502" i="1" s="1"/>
  <c r="T4494" i="1"/>
  <c r="X4494" i="1" s="1"/>
  <c r="T4486" i="1"/>
  <c r="X4486" i="1" s="1"/>
  <c r="T4478" i="1"/>
  <c r="X4478" i="1" s="1"/>
  <c r="T4470" i="1"/>
  <c r="X4470" i="1" s="1"/>
  <c r="T4462" i="1"/>
  <c r="X4462" i="1" s="1"/>
  <c r="T4454" i="1"/>
  <c r="X4454" i="1" s="1"/>
  <c r="T4446" i="1"/>
  <c r="X4446" i="1" s="1"/>
  <c r="T4438" i="1"/>
  <c r="X4438" i="1" s="1"/>
  <c r="T4430" i="1"/>
  <c r="X4430" i="1" s="1"/>
  <c r="T4422" i="1"/>
  <c r="X4422" i="1" s="1"/>
  <c r="T4414" i="1"/>
  <c r="X4414" i="1" s="1"/>
  <c r="T4406" i="1"/>
  <c r="X4406" i="1" s="1"/>
  <c r="T4398" i="1"/>
  <c r="X4398" i="1" s="1"/>
  <c r="T4390" i="1"/>
  <c r="X4390" i="1" s="1"/>
  <c r="T4382" i="1"/>
  <c r="X4382" i="1" s="1"/>
  <c r="T4374" i="1"/>
  <c r="X4374" i="1" s="1"/>
  <c r="T4366" i="1"/>
  <c r="X4366" i="1" s="1"/>
  <c r="T4358" i="1"/>
  <c r="X4358" i="1" s="1"/>
  <c r="T4350" i="1"/>
  <c r="X4350" i="1" s="1"/>
  <c r="T4342" i="1"/>
  <c r="X4342" i="1" s="1"/>
  <c r="T4334" i="1"/>
  <c r="X4334" i="1" s="1"/>
  <c r="T4326" i="1"/>
  <c r="X4326" i="1" s="1"/>
  <c r="T4318" i="1"/>
  <c r="X4318" i="1" s="1"/>
  <c r="T4310" i="1"/>
  <c r="X4310" i="1" s="1"/>
  <c r="T4302" i="1"/>
  <c r="X4302" i="1" s="1"/>
  <c r="T4294" i="1"/>
  <c r="X4294" i="1" s="1"/>
  <c r="T4286" i="1"/>
  <c r="X4286" i="1" s="1"/>
  <c r="T4278" i="1"/>
  <c r="X4278" i="1" s="1"/>
  <c r="T4270" i="1"/>
  <c r="X4270" i="1" s="1"/>
  <c r="T4262" i="1"/>
  <c r="X4262" i="1" s="1"/>
  <c r="T4254" i="1"/>
  <c r="X4254" i="1" s="1"/>
  <c r="T4246" i="1"/>
  <c r="X4246" i="1" s="1"/>
  <c r="T4238" i="1"/>
  <c r="X4238" i="1" s="1"/>
  <c r="T4230" i="1"/>
  <c r="X4230" i="1" s="1"/>
  <c r="T4222" i="1"/>
  <c r="X4222" i="1" s="1"/>
  <c r="T4214" i="1"/>
  <c r="X4214" i="1" s="1"/>
  <c r="T4206" i="1"/>
  <c r="X4206" i="1" s="1"/>
  <c r="T4198" i="1"/>
  <c r="X4198" i="1" s="1"/>
  <c r="T4190" i="1"/>
  <c r="X4190" i="1" s="1"/>
  <c r="T4182" i="1"/>
  <c r="X4182" i="1" s="1"/>
  <c r="T4174" i="1"/>
  <c r="X4174" i="1" s="1"/>
  <c r="T4166" i="1"/>
  <c r="X4166" i="1" s="1"/>
  <c r="T4158" i="1"/>
  <c r="X4158" i="1" s="1"/>
  <c r="T4150" i="1"/>
  <c r="X4150" i="1" s="1"/>
  <c r="T4142" i="1"/>
  <c r="X4142" i="1" s="1"/>
  <c r="T4134" i="1"/>
  <c r="X4134" i="1" s="1"/>
  <c r="T4126" i="1"/>
  <c r="X4126" i="1" s="1"/>
  <c r="T4118" i="1"/>
  <c r="X4118" i="1" s="1"/>
  <c r="T4110" i="1"/>
  <c r="X4110" i="1" s="1"/>
  <c r="T4102" i="1"/>
  <c r="X4102" i="1" s="1"/>
  <c r="T4094" i="1"/>
  <c r="X4094" i="1" s="1"/>
  <c r="T4086" i="1"/>
  <c r="X4086" i="1" s="1"/>
  <c r="T4078" i="1"/>
  <c r="X4078" i="1" s="1"/>
  <c r="T4070" i="1"/>
  <c r="X4070" i="1" s="1"/>
  <c r="T4062" i="1"/>
  <c r="X4062" i="1" s="1"/>
  <c r="T4054" i="1"/>
  <c r="X4054" i="1" s="1"/>
  <c r="T4046" i="1"/>
  <c r="X4046" i="1" s="1"/>
  <c r="T4038" i="1"/>
  <c r="X4038" i="1" s="1"/>
  <c r="T4030" i="1"/>
  <c r="X4030" i="1" s="1"/>
  <c r="T4022" i="1"/>
  <c r="X4022" i="1" s="1"/>
  <c r="T4014" i="1"/>
  <c r="X4014" i="1" s="1"/>
  <c r="T4006" i="1"/>
  <c r="X4006" i="1" s="1"/>
  <c r="T3998" i="1"/>
  <c r="X3998" i="1" s="1"/>
  <c r="T3990" i="1"/>
  <c r="X3990" i="1" s="1"/>
  <c r="T3982" i="1"/>
  <c r="X3982" i="1" s="1"/>
  <c r="T3974" i="1"/>
  <c r="X3974" i="1" s="1"/>
  <c r="T3966" i="1"/>
  <c r="X3966" i="1" s="1"/>
  <c r="T3958" i="1"/>
  <c r="X3958" i="1" s="1"/>
  <c r="T3950" i="1"/>
  <c r="X3950" i="1" s="1"/>
  <c r="T3942" i="1"/>
  <c r="X3942" i="1" s="1"/>
  <c r="T3934" i="1"/>
  <c r="X3934" i="1" s="1"/>
  <c r="T3926" i="1"/>
  <c r="X3926" i="1" s="1"/>
  <c r="T3918" i="1"/>
  <c r="X3918" i="1" s="1"/>
  <c r="T3910" i="1"/>
  <c r="X3910" i="1" s="1"/>
  <c r="T3902" i="1"/>
  <c r="X3902" i="1" s="1"/>
  <c r="T3894" i="1"/>
  <c r="X3894" i="1" s="1"/>
  <c r="T3886" i="1"/>
  <c r="X3886" i="1" s="1"/>
  <c r="T3878" i="1"/>
  <c r="X3878" i="1" s="1"/>
  <c r="T3870" i="1"/>
  <c r="X3870" i="1" s="1"/>
  <c r="T3862" i="1"/>
  <c r="X3862" i="1" s="1"/>
  <c r="T3854" i="1"/>
  <c r="X3854" i="1" s="1"/>
  <c r="T3846" i="1"/>
  <c r="X3846" i="1" s="1"/>
  <c r="T3838" i="1"/>
  <c r="X3838" i="1" s="1"/>
  <c r="T3830" i="1"/>
  <c r="X3830" i="1" s="1"/>
  <c r="T3822" i="1"/>
  <c r="X3822" i="1" s="1"/>
  <c r="T3814" i="1"/>
  <c r="X3814" i="1" s="1"/>
  <c r="T3806" i="1"/>
  <c r="X3806" i="1" s="1"/>
  <c r="T3798" i="1"/>
  <c r="X3798" i="1" s="1"/>
  <c r="T3790" i="1"/>
  <c r="X3790" i="1" s="1"/>
  <c r="T3782" i="1"/>
  <c r="X3782" i="1" s="1"/>
  <c r="T3774" i="1"/>
  <c r="X3774" i="1" s="1"/>
  <c r="T3766" i="1"/>
  <c r="X3766" i="1" s="1"/>
  <c r="T3758" i="1"/>
  <c r="X3758" i="1" s="1"/>
  <c r="T3750" i="1"/>
  <c r="X3750" i="1" s="1"/>
  <c r="T3742" i="1"/>
  <c r="X3742" i="1" s="1"/>
  <c r="T3734" i="1"/>
  <c r="X3734" i="1" s="1"/>
  <c r="T3726" i="1"/>
  <c r="X3726" i="1" s="1"/>
  <c r="T3718" i="1"/>
  <c r="X3718" i="1" s="1"/>
  <c r="T3710" i="1"/>
  <c r="X3710" i="1" s="1"/>
  <c r="T3702" i="1"/>
  <c r="X3702" i="1" s="1"/>
  <c r="T3694" i="1"/>
  <c r="X3694" i="1" s="1"/>
  <c r="T3686" i="1"/>
  <c r="X3686" i="1" s="1"/>
  <c r="T3678" i="1"/>
  <c r="X3678" i="1" s="1"/>
  <c r="T3670" i="1"/>
  <c r="X3670" i="1" s="1"/>
  <c r="T3662" i="1"/>
  <c r="X3662" i="1" s="1"/>
  <c r="T3654" i="1"/>
  <c r="X3654" i="1" s="1"/>
  <c r="T3646" i="1"/>
  <c r="X3646" i="1" s="1"/>
  <c r="T3638" i="1"/>
  <c r="X3638" i="1" s="1"/>
  <c r="T3630" i="1"/>
  <c r="X3630" i="1" s="1"/>
  <c r="T3622" i="1"/>
  <c r="X3622" i="1" s="1"/>
  <c r="T3614" i="1"/>
  <c r="X3614" i="1" s="1"/>
  <c r="T3606" i="1"/>
  <c r="X3606" i="1" s="1"/>
  <c r="T3598" i="1"/>
  <c r="X3598" i="1" s="1"/>
  <c r="T3590" i="1"/>
  <c r="X3590" i="1" s="1"/>
  <c r="T3582" i="1"/>
  <c r="X3582" i="1" s="1"/>
  <c r="T3574" i="1"/>
  <c r="X3574" i="1" s="1"/>
  <c r="T3566" i="1"/>
  <c r="X3566" i="1" s="1"/>
  <c r="T3558" i="1"/>
  <c r="X3558" i="1" s="1"/>
  <c r="T3550" i="1"/>
  <c r="X3550" i="1" s="1"/>
  <c r="T3542" i="1"/>
  <c r="X3542" i="1" s="1"/>
  <c r="T3534" i="1"/>
  <c r="X3534" i="1" s="1"/>
  <c r="T3526" i="1"/>
  <c r="X3526" i="1" s="1"/>
  <c r="T3518" i="1"/>
  <c r="X3518" i="1" s="1"/>
  <c r="T3510" i="1"/>
  <c r="X3510" i="1" s="1"/>
  <c r="T3502" i="1"/>
  <c r="X3502" i="1" s="1"/>
  <c r="T3494" i="1"/>
  <c r="X3494" i="1" s="1"/>
  <c r="T3486" i="1"/>
  <c r="X3486" i="1" s="1"/>
  <c r="T3478" i="1"/>
  <c r="X3478" i="1" s="1"/>
  <c r="T3470" i="1"/>
  <c r="X3470" i="1" s="1"/>
  <c r="T3462" i="1"/>
  <c r="X3462" i="1" s="1"/>
  <c r="T3454" i="1"/>
  <c r="X3454" i="1" s="1"/>
  <c r="T3446" i="1"/>
  <c r="X3446" i="1" s="1"/>
  <c r="T3438" i="1"/>
  <c r="X3438" i="1" s="1"/>
  <c r="T3430" i="1"/>
  <c r="X3430" i="1" s="1"/>
  <c r="T3422" i="1"/>
  <c r="X3422" i="1" s="1"/>
  <c r="T3414" i="1"/>
  <c r="X3414" i="1" s="1"/>
  <c r="T3406" i="1"/>
  <c r="X3406" i="1" s="1"/>
  <c r="T3398" i="1"/>
  <c r="X3398" i="1" s="1"/>
  <c r="T3390" i="1"/>
  <c r="X3390" i="1" s="1"/>
  <c r="T3382" i="1"/>
  <c r="X3382" i="1" s="1"/>
  <c r="T3374" i="1"/>
  <c r="X3374" i="1" s="1"/>
  <c r="T3366" i="1"/>
  <c r="X3366" i="1" s="1"/>
  <c r="T3358" i="1"/>
  <c r="X3358" i="1" s="1"/>
  <c r="T3350" i="1"/>
  <c r="X3350" i="1" s="1"/>
  <c r="T3342" i="1"/>
  <c r="X3342" i="1" s="1"/>
  <c r="T3334" i="1"/>
  <c r="X3334" i="1" s="1"/>
  <c r="T3326" i="1"/>
  <c r="X3326" i="1" s="1"/>
  <c r="T3318" i="1"/>
  <c r="X3318" i="1" s="1"/>
  <c r="T3310" i="1"/>
  <c r="X3310" i="1" s="1"/>
  <c r="T3302" i="1"/>
  <c r="X3302" i="1" s="1"/>
  <c r="T3294" i="1"/>
  <c r="X3294" i="1" s="1"/>
  <c r="T3286" i="1"/>
  <c r="X3286" i="1" s="1"/>
  <c r="T3278" i="1"/>
  <c r="X3278" i="1" s="1"/>
  <c r="T3270" i="1"/>
  <c r="X3270" i="1" s="1"/>
  <c r="T3262" i="1"/>
  <c r="X3262" i="1" s="1"/>
  <c r="T3254" i="1"/>
  <c r="X3254" i="1" s="1"/>
  <c r="T3246" i="1"/>
  <c r="X3246" i="1" s="1"/>
  <c r="T3238" i="1"/>
  <c r="X3238" i="1" s="1"/>
  <c r="T3230" i="1"/>
  <c r="X3230" i="1" s="1"/>
  <c r="T3222" i="1"/>
  <c r="X3222" i="1" s="1"/>
  <c r="T3214" i="1"/>
  <c r="X3214" i="1" s="1"/>
  <c r="T3206" i="1"/>
  <c r="X3206" i="1" s="1"/>
  <c r="T3198" i="1"/>
  <c r="X3198" i="1" s="1"/>
  <c r="T3190" i="1"/>
  <c r="X3190" i="1" s="1"/>
  <c r="T3182" i="1"/>
  <c r="X3182" i="1" s="1"/>
  <c r="T3174" i="1"/>
  <c r="X3174" i="1" s="1"/>
  <c r="T3166" i="1"/>
  <c r="X3166" i="1" s="1"/>
  <c r="T3158" i="1"/>
  <c r="X3158" i="1" s="1"/>
  <c r="T3150" i="1"/>
  <c r="X3150" i="1" s="1"/>
  <c r="T3142" i="1"/>
  <c r="X3142" i="1" s="1"/>
  <c r="T3134" i="1"/>
  <c r="X3134" i="1" s="1"/>
  <c r="T3126" i="1"/>
  <c r="X3126" i="1" s="1"/>
  <c r="T3118" i="1"/>
  <c r="X3118" i="1" s="1"/>
  <c r="T3110" i="1"/>
  <c r="X3110" i="1" s="1"/>
  <c r="T3102" i="1"/>
  <c r="X3102" i="1" s="1"/>
  <c r="T3094" i="1"/>
  <c r="X3094" i="1" s="1"/>
  <c r="T3086" i="1"/>
  <c r="X3086" i="1" s="1"/>
  <c r="T3078" i="1"/>
  <c r="X3078" i="1" s="1"/>
  <c r="T3070" i="1"/>
  <c r="X3070" i="1" s="1"/>
  <c r="T3062" i="1"/>
  <c r="X3062" i="1" s="1"/>
  <c r="T3054" i="1"/>
  <c r="X3054" i="1" s="1"/>
  <c r="T3046" i="1"/>
  <c r="X3046" i="1" s="1"/>
  <c r="T3038" i="1"/>
  <c r="X3038" i="1" s="1"/>
  <c r="T3030" i="1"/>
  <c r="X3030" i="1" s="1"/>
  <c r="T3022" i="1"/>
  <c r="X3022" i="1" s="1"/>
  <c r="T3014" i="1"/>
  <c r="X3014" i="1" s="1"/>
  <c r="T3006" i="1"/>
  <c r="X3006" i="1" s="1"/>
  <c r="T2998" i="1"/>
  <c r="X2998" i="1" s="1"/>
  <c r="T2990" i="1"/>
  <c r="X2990" i="1" s="1"/>
  <c r="T2982" i="1"/>
  <c r="X2982" i="1" s="1"/>
  <c r="T2974" i="1"/>
  <c r="X2974" i="1" s="1"/>
  <c r="T2966" i="1"/>
  <c r="X2966" i="1" s="1"/>
  <c r="T2958" i="1"/>
  <c r="X2958" i="1" s="1"/>
  <c r="T2950" i="1"/>
  <c r="X2950" i="1" s="1"/>
  <c r="T2942" i="1"/>
  <c r="X2942" i="1" s="1"/>
  <c r="T2934" i="1"/>
  <c r="X2934" i="1" s="1"/>
  <c r="T2926" i="1"/>
  <c r="X2926" i="1" s="1"/>
  <c r="T2918" i="1"/>
  <c r="X2918" i="1" s="1"/>
  <c r="T2910" i="1"/>
  <c r="X2910" i="1" s="1"/>
  <c r="T2902" i="1"/>
  <c r="X2902" i="1" s="1"/>
  <c r="T2894" i="1"/>
  <c r="X2894" i="1" s="1"/>
  <c r="T2886" i="1"/>
  <c r="X2886" i="1" s="1"/>
  <c r="T2878" i="1"/>
  <c r="X2878" i="1" s="1"/>
  <c r="T2870" i="1"/>
  <c r="X2870" i="1" s="1"/>
  <c r="T2862" i="1"/>
  <c r="X2862" i="1" s="1"/>
  <c r="T2854" i="1"/>
  <c r="X2854" i="1" s="1"/>
  <c r="T2846" i="1"/>
  <c r="X2846" i="1" s="1"/>
  <c r="T2838" i="1"/>
  <c r="X2838" i="1" s="1"/>
  <c r="T5804" i="1"/>
  <c r="X5804" i="1" s="1"/>
  <c r="T5796" i="1"/>
  <c r="X5796" i="1" s="1"/>
  <c r="T5788" i="1"/>
  <c r="X5788" i="1" s="1"/>
  <c r="T5780" i="1"/>
  <c r="X5780" i="1" s="1"/>
  <c r="T5772" i="1"/>
  <c r="X5772" i="1" s="1"/>
  <c r="T5764" i="1"/>
  <c r="X5764" i="1" s="1"/>
  <c r="T5756" i="1"/>
  <c r="X5756" i="1" s="1"/>
  <c r="T5748" i="1"/>
  <c r="X5748" i="1" s="1"/>
  <c r="T5740" i="1"/>
  <c r="X5740" i="1" s="1"/>
  <c r="T5732" i="1"/>
  <c r="X5732" i="1" s="1"/>
  <c r="T5724" i="1"/>
  <c r="X5724" i="1" s="1"/>
  <c r="T5716" i="1"/>
  <c r="X5716" i="1" s="1"/>
  <c r="T5708" i="1"/>
  <c r="X5708" i="1" s="1"/>
  <c r="T5700" i="1"/>
  <c r="X5700" i="1" s="1"/>
  <c r="T5692" i="1"/>
  <c r="X5692" i="1" s="1"/>
  <c r="T5684" i="1"/>
  <c r="X5684" i="1" s="1"/>
  <c r="T5676" i="1"/>
  <c r="X5676" i="1" s="1"/>
  <c r="T5668" i="1"/>
  <c r="X5668" i="1" s="1"/>
  <c r="T5660" i="1"/>
  <c r="X5660" i="1" s="1"/>
  <c r="T5652" i="1"/>
  <c r="X5652" i="1" s="1"/>
  <c r="T5644" i="1"/>
  <c r="X5644" i="1" s="1"/>
  <c r="T5636" i="1"/>
  <c r="X5636" i="1" s="1"/>
  <c r="T5628" i="1"/>
  <c r="X5628" i="1" s="1"/>
  <c r="T5620" i="1"/>
  <c r="X5620" i="1" s="1"/>
  <c r="T5612" i="1"/>
  <c r="X5612" i="1" s="1"/>
  <c r="T5604" i="1"/>
  <c r="X5604" i="1" s="1"/>
  <c r="T5596" i="1"/>
  <c r="X5596" i="1" s="1"/>
  <c r="T5588" i="1"/>
  <c r="X5588" i="1" s="1"/>
  <c r="T5580" i="1"/>
  <c r="X5580" i="1" s="1"/>
  <c r="T5572" i="1"/>
  <c r="X5572" i="1" s="1"/>
  <c r="T5564" i="1"/>
  <c r="X5564" i="1" s="1"/>
  <c r="T5556" i="1"/>
  <c r="X5556" i="1" s="1"/>
  <c r="T5548" i="1"/>
  <c r="X5548" i="1" s="1"/>
  <c r="T5540" i="1"/>
  <c r="X5540" i="1" s="1"/>
  <c r="T5532" i="1"/>
  <c r="X5532" i="1" s="1"/>
  <c r="T5524" i="1"/>
  <c r="X5524" i="1" s="1"/>
  <c r="T5516" i="1"/>
  <c r="X5516" i="1" s="1"/>
  <c r="T5508" i="1"/>
  <c r="X5508" i="1" s="1"/>
  <c r="T5500" i="1"/>
  <c r="X5500" i="1" s="1"/>
  <c r="T5492" i="1"/>
  <c r="X5492" i="1" s="1"/>
  <c r="T5484" i="1"/>
  <c r="X5484" i="1" s="1"/>
  <c r="T5476" i="1"/>
  <c r="X5476" i="1" s="1"/>
  <c r="T5468" i="1"/>
  <c r="X5468" i="1" s="1"/>
  <c r="T5460" i="1"/>
  <c r="X5460" i="1" s="1"/>
  <c r="T5452" i="1"/>
  <c r="X5452" i="1" s="1"/>
  <c r="T5444" i="1"/>
  <c r="X5444" i="1" s="1"/>
  <c r="T5436" i="1"/>
  <c r="X5436" i="1" s="1"/>
  <c r="T5428" i="1"/>
  <c r="X5428" i="1" s="1"/>
  <c r="T5420" i="1"/>
  <c r="X5420" i="1" s="1"/>
  <c r="T5412" i="1"/>
  <c r="X5412" i="1" s="1"/>
  <c r="T5404" i="1"/>
  <c r="X5404" i="1" s="1"/>
  <c r="T5396" i="1"/>
  <c r="X5396" i="1" s="1"/>
  <c r="T5388" i="1"/>
  <c r="X5388" i="1" s="1"/>
  <c r="T5380" i="1"/>
  <c r="X5380" i="1" s="1"/>
  <c r="T5372" i="1"/>
  <c r="X5372" i="1" s="1"/>
  <c r="T5364" i="1"/>
  <c r="X5364" i="1" s="1"/>
  <c r="T5356" i="1"/>
  <c r="X5356" i="1" s="1"/>
  <c r="T5348" i="1"/>
  <c r="X5348" i="1" s="1"/>
  <c r="T5340" i="1"/>
  <c r="X5340" i="1" s="1"/>
  <c r="T5332" i="1"/>
  <c r="X5332" i="1" s="1"/>
  <c r="T5324" i="1"/>
  <c r="X5324" i="1" s="1"/>
  <c r="T5316" i="1"/>
  <c r="X5316" i="1" s="1"/>
  <c r="T5308" i="1"/>
  <c r="X5308" i="1" s="1"/>
  <c r="T5300" i="1"/>
  <c r="X5300" i="1" s="1"/>
  <c r="T5292" i="1"/>
  <c r="X5292" i="1" s="1"/>
  <c r="T5284" i="1"/>
  <c r="X5284" i="1" s="1"/>
  <c r="T5276" i="1"/>
  <c r="X5276" i="1" s="1"/>
  <c r="T5268" i="1"/>
  <c r="X5268" i="1" s="1"/>
  <c r="T5260" i="1"/>
  <c r="X5260" i="1" s="1"/>
  <c r="T5252" i="1"/>
  <c r="X5252" i="1" s="1"/>
  <c r="T5244" i="1"/>
  <c r="X5244" i="1" s="1"/>
  <c r="T5236" i="1"/>
  <c r="X5236" i="1" s="1"/>
  <c r="T5228" i="1"/>
  <c r="X5228" i="1" s="1"/>
  <c r="T5220" i="1"/>
  <c r="X5220" i="1" s="1"/>
  <c r="T5212" i="1"/>
  <c r="X5212" i="1" s="1"/>
  <c r="T5204" i="1"/>
  <c r="X5204" i="1" s="1"/>
  <c r="T5196" i="1"/>
  <c r="X5196" i="1" s="1"/>
  <c r="T5188" i="1"/>
  <c r="X5188" i="1" s="1"/>
  <c r="T5180" i="1"/>
  <c r="X5180" i="1" s="1"/>
  <c r="T5172" i="1"/>
  <c r="X5172" i="1" s="1"/>
  <c r="T5164" i="1"/>
  <c r="X5164" i="1" s="1"/>
  <c r="T5156" i="1"/>
  <c r="X5156" i="1" s="1"/>
  <c r="T5148" i="1"/>
  <c r="X5148" i="1" s="1"/>
  <c r="T5140" i="1"/>
  <c r="X5140" i="1" s="1"/>
  <c r="T5132" i="1"/>
  <c r="X5132" i="1" s="1"/>
  <c r="T5124" i="1"/>
  <c r="X5124" i="1" s="1"/>
  <c r="T5116" i="1"/>
  <c r="X5116" i="1" s="1"/>
  <c r="T5108" i="1"/>
  <c r="X5108" i="1" s="1"/>
  <c r="T5100" i="1"/>
  <c r="X5100" i="1" s="1"/>
  <c r="T5092" i="1"/>
  <c r="X5092" i="1" s="1"/>
  <c r="T5084" i="1"/>
  <c r="X5084" i="1" s="1"/>
  <c r="T5076" i="1"/>
  <c r="X5076" i="1" s="1"/>
  <c r="T5068" i="1"/>
  <c r="X5068" i="1" s="1"/>
  <c r="T5060" i="1"/>
  <c r="X5060" i="1" s="1"/>
  <c r="T5052" i="1"/>
  <c r="X5052" i="1" s="1"/>
  <c r="T5044" i="1"/>
  <c r="X5044" i="1" s="1"/>
  <c r="T5036" i="1"/>
  <c r="X5036" i="1" s="1"/>
  <c r="T5028" i="1"/>
  <c r="X5028" i="1" s="1"/>
  <c r="T5020" i="1"/>
  <c r="X5020" i="1" s="1"/>
  <c r="T5012" i="1"/>
  <c r="X5012" i="1" s="1"/>
  <c r="T5004" i="1"/>
  <c r="X5004" i="1" s="1"/>
  <c r="T4996" i="1"/>
  <c r="X4996" i="1" s="1"/>
  <c r="T4988" i="1"/>
  <c r="X4988" i="1" s="1"/>
  <c r="T4980" i="1"/>
  <c r="X4980" i="1" s="1"/>
  <c r="T4972" i="1"/>
  <c r="X4972" i="1" s="1"/>
  <c r="T4964" i="1"/>
  <c r="X4964" i="1" s="1"/>
  <c r="T4956" i="1"/>
  <c r="X4956" i="1" s="1"/>
  <c r="T4948" i="1"/>
  <c r="X4948" i="1" s="1"/>
  <c r="T4940" i="1"/>
  <c r="X4940" i="1" s="1"/>
  <c r="T4932" i="1"/>
  <c r="X4932" i="1" s="1"/>
  <c r="T4924" i="1"/>
  <c r="X4924" i="1" s="1"/>
  <c r="T4916" i="1"/>
  <c r="X4916" i="1" s="1"/>
  <c r="T4908" i="1"/>
  <c r="X4908" i="1" s="1"/>
  <c r="T4900" i="1"/>
  <c r="X4900" i="1" s="1"/>
  <c r="T4892" i="1"/>
  <c r="X4892" i="1" s="1"/>
  <c r="T4884" i="1"/>
  <c r="X4884" i="1" s="1"/>
  <c r="T4876" i="1"/>
  <c r="X4876" i="1" s="1"/>
  <c r="T4868" i="1"/>
  <c r="X4868" i="1" s="1"/>
  <c r="T4860" i="1"/>
  <c r="X4860" i="1" s="1"/>
  <c r="T4852" i="1"/>
  <c r="X4852" i="1" s="1"/>
  <c r="T4844" i="1"/>
  <c r="X4844" i="1" s="1"/>
  <c r="T4836" i="1"/>
  <c r="X4836" i="1" s="1"/>
  <c r="T4828" i="1"/>
  <c r="X4828" i="1" s="1"/>
  <c r="T4820" i="1"/>
  <c r="X4820" i="1" s="1"/>
  <c r="T4812" i="1"/>
  <c r="X4812" i="1" s="1"/>
  <c r="T4804" i="1"/>
  <c r="X4804" i="1" s="1"/>
  <c r="T4796" i="1"/>
  <c r="X4796" i="1" s="1"/>
  <c r="T4788" i="1"/>
  <c r="X4788" i="1" s="1"/>
  <c r="T4780" i="1"/>
  <c r="X4780" i="1" s="1"/>
  <c r="T4772" i="1"/>
  <c r="X4772" i="1" s="1"/>
  <c r="T4764" i="1"/>
  <c r="X4764" i="1" s="1"/>
  <c r="T4756" i="1"/>
  <c r="X4756" i="1" s="1"/>
  <c r="T4748" i="1"/>
  <c r="X4748" i="1" s="1"/>
  <c r="T4740" i="1"/>
  <c r="X4740" i="1" s="1"/>
  <c r="T4732" i="1"/>
  <c r="X4732" i="1" s="1"/>
  <c r="T4724" i="1"/>
  <c r="X4724" i="1" s="1"/>
  <c r="T4716" i="1"/>
  <c r="X4716" i="1" s="1"/>
  <c r="T4708" i="1"/>
  <c r="X4708" i="1" s="1"/>
  <c r="T4700" i="1"/>
  <c r="X4700" i="1" s="1"/>
  <c r="T4692" i="1"/>
  <c r="X4692" i="1" s="1"/>
  <c r="T4684" i="1"/>
  <c r="X4684" i="1" s="1"/>
  <c r="T4676" i="1"/>
  <c r="X4676" i="1" s="1"/>
  <c r="T4668" i="1"/>
  <c r="X4668" i="1" s="1"/>
  <c r="T4660" i="1"/>
  <c r="X4660" i="1" s="1"/>
  <c r="T4652" i="1"/>
  <c r="X4652" i="1" s="1"/>
  <c r="T4644" i="1"/>
  <c r="X4644" i="1" s="1"/>
  <c r="T4636" i="1"/>
  <c r="X4636" i="1" s="1"/>
  <c r="T4628" i="1"/>
  <c r="X4628" i="1" s="1"/>
  <c r="T4620" i="1"/>
  <c r="X4620" i="1" s="1"/>
  <c r="T4612" i="1"/>
  <c r="X4612" i="1" s="1"/>
  <c r="T4604" i="1"/>
  <c r="X4604" i="1" s="1"/>
  <c r="T4596" i="1"/>
  <c r="X4596" i="1" s="1"/>
  <c r="T4588" i="1"/>
  <c r="X4588" i="1" s="1"/>
  <c r="T4580" i="1"/>
  <c r="X4580" i="1" s="1"/>
  <c r="T4572" i="1"/>
  <c r="X4572" i="1" s="1"/>
  <c r="T4564" i="1"/>
  <c r="X4564" i="1" s="1"/>
  <c r="T4556" i="1"/>
  <c r="X4556" i="1" s="1"/>
  <c r="T4548" i="1"/>
  <c r="X4548" i="1" s="1"/>
  <c r="T4540" i="1"/>
  <c r="X4540" i="1" s="1"/>
  <c r="T4532" i="1"/>
  <c r="X4532" i="1" s="1"/>
  <c r="T4524" i="1"/>
  <c r="X4524" i="1" s="1"/>
  <c r="T4516" i="1"/>
  <c r="X4516" i="1" s="1"/>
  <c r="T4508" i="1"/>
  <c r="X4508" i="1" s="1"/>
  <c r="T4500" i="1"/>
  <c r="X4500" i="1" s="1"/>
  <c r="T4492" i="1"/>
  <c r="X4492" i="1" s="1"/>
  <c r="T4484" i="1"/>
  <c r="X4484" i="1" s="1"/>
  <c r="T4476" i="1"/>
  <c r="X4476" i="1" s="1"/>
  <c r="T4468" i="1"/>
  <c r="X4468" i="1" s="1"/>
  <c r="T4460" i="1"/>
  <c r="X4460" i="1" s="1"/>
  <c r="T4452" i="1"/>
  <c r="X4452" i="1" s="1"/>
  <c r="T4444" i="1"/>
  <c r="X4444" i="1" s="1"/>
  <c r="T4436" i="1"/>
  <c r="X4436" i="1" s="1"/>
  <c r="T4428" i="1"/>
  <c r="X4428" i="1" s="1"/>
  <c r="T4420" i="1"/>
  <c r="X4420" i="1" s="1"/>
  <c r="T4412" i="1"/>
  <c r="X4412" i="1" s="1"/>
  <c r="T4404" i="1"/>
  <c r="X4404" i="1" s="1"/>
  <c r="T4396" i="1"/>
  <c r="X4396" i="1" s="1"/>
  <c r="T4388" i="1"/>
  <c r="X4388" i="1" s="1"/>
  <c r="T4380" i="1"/>
  <c r="X4380" i="1" s="1"/>
  <c r="T4372" i="1"/>
  <c r="X4372" i="1" s="1"/>
  <c r="T4364" i="1"/>
  <c r="X4364" i="1" s="1"/>
  <c r="T4356" i="1"/>
  <c r="X4356" i="1" s="1"/>
  <c r="T4348" i="1"/>
  <c r="X4348" i="1" s="1"/>
  <c r="T4340" i="1"/>
  <c r="X4340" i="1" s="1"/>
  <c r="T4332" i="1"/>
  <c r="X4332" i="1" s="1"/>
  <c r="T4324" i="1"/>
  <c r="X4324" i="1" s="1"/>
  <c r="T4316" i="1"/>
  <c r="X4316" i="1" s="1"/>
  <c r="T4308" i="1"/>
  <c r="X4308" i="1" s="1"/>
  <c r="T4300" i="1"/>
  <c r="X4300" i="1" s="1"/>
  <c r="T4292" i="1"/>
  <c r="X4292" i="1" s="1"/>
  <c r="T4284" i="1"/>
  <c r="X4284" i="1" s="1"/>
  <c r="T4276" i="1"/>
  <c r="X4276" i="1" s="1"/>
  <c r="T4268" i="1"/>
  <c r="X4268" i="1" s="1"/>
  <c r="T4260" i="1"/>
  <c r="X4260" i="1" s="1"/>
  <c r="T4252" i="1"/>
  <c r="X4252" i="1" s="1"/>
  <c r="T4244" i="1"/>
  <c r="X4244" i="1" s="1"/>
  <c r="T4236" i="1"/>
  <c r="X4236" i="1" s="1"/>
  <c r="T4228" i="1"/>
  <c r="X4228" i="1" s="1"/>
  <c r="T4220" i="1"/>
  <c r="X4220" i="1" s="1"/>
  <c r="T4212" i="1"/>
  <c r="X4212" i="1" s="1"/>
  <c r="T4204" i="1"/>
  <c r="X4204" i="1" s="1"/>
  <c r="T4196" i="1"/>
  <c r="X4196" i="1" s="1"/>
  <c r="T4188" i="1"/>
  <c r="X4188" i="1" s="1"/>
  <c r="T4180" i="1"/>
  <c r="X4180" i="1" s="1"/>
  <c r="T4172" i="1"/>
  <c r="X4172" i="1" s="1"/>
  <c r="T4164" i="1"/>
  <c r="X4164" i="1" s="1"/>
  <c r="T4156" i="1"/>
  <c r="X4156" i="1" s="1"/>
  <c r="T4148" i="1"/>
  <c r="X4148" i="1" s="1"/>
  <c r="T4140" i="1"/>
  <c r="X4140" i="1" s="1"/>
  <c r="T4132" i="1"/>
  <c r="X4132" i="1" s="1"/>
  <c r="T4124" i="1"/>
  <c r="X4124" i="1" s="1"/>
  <c r="T4116" i="1"/>
  <c r="X4116" i="1" s="1"/>
  <c r="T4108" i="1"/>
  <c r="X4108" i="1" s="1"/>
  <c r="T4100" i="1"/>
  <c r="X4100" i="1" s="1"/>
  <c r="T4092" i="1"/>
  <c r="X4092" i="1" s="1"/>
  <c r="T4084" i="1"/>
  <c r="X4084" i="1" s="1"/>
  <c r="T4076" i="1"/>
  <c r="X4076" i="1" s="1"/>
  <c r="T4068" i="1"/>
  <c r="X4068" i="1" s="1"/>
  <c r="T4060" i="1"/>
  <c r="X4060" i="1" s="1"/>
  <c r="T4052" i="1"/>
  <c r="X4052" i="1" s="1"/>
  <c r="T4044" i="1"/>
  <c r="X4044" i="1" s="1"/>
  <c r="T4036" i="1"/>
  <c r="X4036" i="1" s="1"/>
  <c r="T4028" i="1"/>
  <c r="X4028" i="1" s="1"/>
  <c r="T4020" i="1"/>
  <c r="X4020" i="1" s="1"/>
  <c r="T4012" i="1"/>
  <c r="X4012" i="1" s="1"/>
  <c r="T4004" i="1"/>
  <c r="X4004" i="1" s="1"/>
  <c r="T3996" i="1"/>
  <c r="X3996" i="1" s="1"/>
  <c r="T3988" i="1"/>
  <c r="X3988" i="1" s="1"/>
  <c r="T3980" i="1"/>
  <c r="X3980" i="1" s="1"/>
  <c r="T3972" i="1"/>
  <c r="X3972" i="1" s="1"/>
  <c r="T3964" i="1"/>
  <c r="X3964" i="1" s="1"/>
  <c r="T3956" i="1"/>
  <c r="X3956" i="1" s="1"/>
  <c r="T3948" i="1"/>
  <c r="X3948" i="1" s="1"/>
  <c r="T3940" i="1"/>
  <c r="X3940" i="1" s="1"/>
  <c r="T3932" i="1"/>
  <c r="X3932" i="1" s="1"/>
  <c r="T3924" i="1"/>
  <c r="X3924" i="1" s="1"/>
  <c r="T3916" i="1"/>
  <c r="X3916" i="1" s="1"/>
  <c r="T3908" i="1"/>
  <c r="X3908" i="1" s="1"/>
  <c r="T3900" i="1"/>
  <c r="X3900" i="1" s="1"/>
  <c r="T3892" i="1"/>
  <c r="X3892" i="1" s="1"/>
  <c r="T3884" i="1"/>
  <c r="X3884" i="1" s="1"/>
  <c r="T3876" i="1"/>
  <c r="X3876" i="1" s="1"/>
  <c r="T3868" i="1"/>
  <c r="X3868" i="1" s="1"/>
  <c r="T3860" i="1"/>
  <c r="X3860" i="1" s="1"/>
  <c r="T3852" i="1"/>
  <c r="X3852" i="1" s="1"/>
  <c r="T3844" i="1"/>
  <c r="X3844" i="1" s="1"/>
  <c r="T3836" i="1"/>
  <c r="X3836" i="1" s="1"/>
  <c r="T3828" i="1"/>
  <c r="X3828" i="1" s="1"/>
  <c r="T3820" i="1"/>
  <c r="X3820" i="1" s="1"/>
  <c r="T3812" i="1"/>
  <c r="X3812" i="1" s="1"/>
  <c r="T3804" i="1"/>
  <c r="X3804" i="1" s="1"/>
  <c r="T3796" i="1"/>
  <c r="X3796" i="1" s="1"/>
  <c r="T3788" i="1"/>
  <c r="X3788" i="1" s="1"/>
  <c r="T3780" i="1"/>
  <c r="X3780" i="1" s="1"/>
  <c r="T3772" i="1"/>
  <c r="X3772" i="1" s="1"/>
  <c r="T3764" i="1"/>
  <c r="X3764" i="1" s="1"/>
  <c r="T3756" i="1"/>
  <c r="X3756" i="1" s="1"/>
  <c r="T3748" i="1"/>
  <c r="X3748" i="1" s="1"/>
  <c r="T3740" i="1"/>
  <c r="X3740" i="1" s="1"/>
  <c r="T3732" i="1"/>
  <c r="X3732" i="1" s="1"/>
  <c r="T3724" i="1"/>
  <c r="X3724" i="1" s="1"/>
  <c r="T3716" i="1"/>
  <c r="X3716" i="1" s="1"/>
  <c r="T3708" i="1"/>
  <c r="X3708" i="1" s="1"/>
  <c r="T3700" i="1"/>
  <c r="X3700" i="1" s="1"/>
  <c r="T3692" i="1"/>
  <c r="X3692" i="1" s="1"/>
  <c r="T3684" i="1"/>
  <c r="X3684" i="1" s="1"/>
  <c r="T3676" i="1"/>
  <c r="X3676" i="1" s="1"/>
  <c r="T3668" i="1"/>
  <c r="X3668" i="1" s="1"/>
  <c r="T3660" i="1"/>
  <c r="X3660" i="1" s="1"/>
  <c r="T3652" i="1"/>
  <c r="X3652" i="1" s="1"/>
  <c r="T3644" i="1"/>
  <c r="X3644" i="1" s="1"/>
  <c r="T3636" i="1"/>
  <c r="X3636" i="1" s="1"/>
  <c r="T3628" i="1"/>
  <c r="X3628" i="1" s="1"/>
  <c r="T3620" i="1"/>
  <c r="X3620" i="1" s="1"/>
  <c r="T3612" i="1"/>
  <c r="X3612" i="1" s="1"/>
  <c r="T3604" i="1"/>
  <c r="X3604" i="1" s="1"/>
  <c r="T3596" i="1"/>
  <c r="X3596" i="1" s="1"/>
  <c r="T3588" i="1"/>
  <c r="X3588" i="1" s="1"/>
  <c r="T3580" i="1"/>
  <c r="X3580" i="1" s="1"/>
  <c r="T3572" i="1"/>
  <c r="X3572" i="1" s="1"/>
  <c r="T3564" i="1"/>
  <c r="X3564" i="1" s="1"/>
  <c r="T3556" i="1"/>
  <c r="X3556" i="1" s="1"/>
  <c r="T3548" i="1"/>
  <c r="X3548" i="1" s="1"/>
  <c r="T3540" i="1"/>
  <c r="X3540" i="1" s="1"/>
  <c r="T3532" i="1"/>
  <c r="X3532" i="1" s="1"/>
  <c r="T3524" i="1"/>
  <c r="X3524" i="1" s="1"/>
  <c r="T3516" i="1"/>
  <c r="X3516" i="1" s="1"/>
  <c r="T3508" i="1"/>
  <c r="X3508" i="1" s="1"/>
  <c r="T3500" i="1"/>
  <c r="X3500" i="1" s="1"/>
  <c r="T3492" i="1"/>
  <c r="X3492" i="1" s="1"/>
  <c r="T3484" i="1"/>
  <c r="X3484" i="1" s="1"/>
  <c r="T3476" i="1"/>
  <c r="X3476" i="1" s="1"/>
  <c r="T3468" i="1"/>
  <c r="X3468" i="1" s="1"/>
  <c r="T3460" i="1"/>
  <c r="X3460" i="1" s="1"/>
  <c r="T3452" i="1"/>
  <c r="X3452" i="1" s="1"/>
  <c r="T3444" i="1"/>
  <c r="X3444" i="1" s="1"/>
  <c r="T3436" i="1"/>
  <c r="X3436" i="1" s="1"/>
  <c r="T3428" i="1"/>
  <c r="X3428" i="1" s="1"/>
  <c r="T3420" i="1"/>
  <c r="X3420" i="1" s="1"/>
  <c r="T3412" i="1"/>
  <c r="X3412" i="1" s="1"/>
  <c r="T3404" i="1"/>
  <c r="X3404" i="1" s="1"/>
  <c r="T3396" i="1"/>
  <c r="X3396" i="1" s="1"/>
  <c r="T3388" i="1"/>
  <c r="X3388" i="1" s="1"/>
  <c r="T3380" i="1"/>
  <c r="X3380" i="1" s="1"/>
  <c r="T3372" i="1"/>
  <c r="X3372" i="1" s="1"/>
  <c r="T3364" i="1"/>
  <c r="X3364" i="1" s="1"/>
  <c r="T3356" i="1"/>
  <c r="X3356" i="1" s="1"/>
  <c r="T3348" i="1"/>
  <c r="X3348" i="1" s="1"/>
  <c r="T3340" i="1"/>
  <c r="X3340" i="1" s="1"/>
  <c r="T3332" i="1"/>
  <c r="X3332" i="1" s="1"/>
  <c r="T3324" i="1"/>
  <c r="X3324" i="1" s="1"/>
  <c r="T3316" i="1"/>
  <c r="X3316" i="1" s="1"/>
  <c r="T3308" i="1"/>
  <c r="X3308" i="1" s="1"/>
  <c r="T3300" i="1"/>
  <c r="X3300" i="1" s="1"/>
  <c r="T3292" i="1"/>
  <c r="X3292" i="1" s="1"/>
  <c r="T3284" i="1"/>
  <c r="X3284" i="1" s="1"/>
  <c r="T3276" i="1"/>
  <c r="X3276" i="1" s="1"/>
  <c r="T3268" i="1"/>
  <c r="X3268" i="1" s="1"/>
  <c r="T3260" i="1"/>
  <c r="X3260" i="1" s="1"/>
  <c r="T3252" i="1"/>
  <c r="X3252" i="1" s="1"/>
  <c r="T3244" i="1"/>
  <c r="X3244" i="1" s="1"/>
  <c r="T3236" i="1"/>
  <c r="X3236" i="1" s="1"/>
  <c r="T3228" i="1"/>
  <c r="X3228" i="1" s="1"/>
  <c r="T3220" i="1"/>
  <c r="X3220" i="1" s="1"/>
  <c r="T3212" i="1"/>
  <c r="X3212" i="1" s="1"/>
  <c r="T3204" i="1"/>
  <c r="X3204" i="1" s="1"/>
  <c r="T3196" i="1"/>
  <c r="X3196" i="1" s="1"/>
  <c r="T3188" i="1"/>
  <c r="X3188" i="1" s="1"/>
  <c r="T3180" i="1"/>
  <c r="X3180" i="1" s="1"/>
  <c r="T3172" i="1"/>
  <c r="X3172" i="1" s="1"/>
  <c r="T3164" i="1"/>
  <c r="X3164" i="1" s="1"/>
  <c r="T3156" i="1"/>
  <c r="X3156" i="1" s="1"/>
  <c r="T3148" i="1"/>
  <c r="X3148" i="1" s="1"/>
  <c r="T3140" i="1"/>
  <c r="X3140" i="1" s="1"/>
  <c r="T3132" i="1"/>
  <c r="X3132" i="1" s="1"/>
  <c r="T3124" i="1"/>
  <c r="X3124" i="1" s="1"/>
  <c r="T3116" i="1"/>
  <c r="X3116" i="1" s="1"/>
  <c r="T3108" i="1"/>
  <c r="X3108" i="1" s="1"/>
  <c r="T3100" i="1"/>
  <c r="X3100" i="1" s="1"/>
  <c r="T3092" i="1"/>
  <c r="X3092" i="1" s="1"/>
  <c r="T3084" i="1"/>
  <c r="X3084" i="1" s="1"/>
  <c r="T5979" i="1"/>
  <c r="X5979" i="1" s="1"/>
  <c r="T5971" i="1"/>
  <c r="X5971" i="1" s="1"/>
  <c r="T5963" i="1"/>
  <c r="X5963" i="1" s="1"/>
  <c r="T5955" i="1"/>
  <c r="X5955" i="1" s="1"/>
  <c r="T5947" i="1"/>
  <c r="X5947" i="1" s="1"/>
  <c r="T5939" i="1"/>
  <c r="X5939" i="1" s="1"/>
  <c r="T5931" i="1"/>
  <c r="X5931" i="1" s="1"/>
  <c r="T5923" i="1"/>
  <c r="X5923" i="1" s="1"/>
  <c r="T5915" i="1"/>
  <c r="X5915" i="1" s="1"/>
  <c r="T5907" i="1"/>
  <c r="X5907" i="1" s="1"/>
  <c r="T5899" i="1"/>
  <c r="X5899" i="1" s="1"/>
  <c r="T5891" i="1"/>
  <c r="X5891" i="1" s="1"/>
  <c r="T5883" i="1"/>
  <c r="X5883" i="1" s="1"/>
  <c r="T5875" i="1"/>
  <c r="X5875" i="1" s="1"/>
  <c r="T5867" i="1"/>
  <c r="X5867" i="1" s="1"/>
  <c r="T5859" i="1"/>
  <c r="X5859" i="1" s="1"/>
  <c r="T5851" i="1"/>
  <c r="X5851" i="1" s="1"/>
  <c r="T5843" i="1"/>
  <c r="X5843" i="1" s="1"/>
  <c r="T5835" i="1"/>
  <c r="X5835" i="1" s="1"/>
  <c r="T5827" i="1"/>
  <c r="X5827" i="1" s="1"/>
  <c r="T5819" i="1"/>
  <c r="X5819" i="1" s="1"/>
  <c r="T5811" i="1"/>
  <c r="X5811" i="1" s="1"/>
  <c r="T5803" i="1"/>
  <c r="X5803" i="1" s="1"/>
  <c r="T5795" i="1"/>
  <c r="X5795" i="1" s="1"/>
  <c r="T5787" i="1"/>
  <c r="X5787" i="1" s="1"/>
  <c r="T5779" i="1"/>
  <c r="X5779" i="1" s="1"/>
  <c r="T5771" i="1"/>
  <c r="X5771" i="1" s="1"/>
  <c r="T5763" i="1"/>
  <c r="X5763" i="1" s="1"/>
  <c r="T5755" i="1"/>
  <c r="X5755" i="1" s="1"/>
  <c r="T5747" i="1"/>
  <c r="X5747" i="1" s="1"/>
  <c r="T5739" i="1"/>
  <c r="X5739" i="1" s="1"/>
  <c r="T5731" i="1"/>
  <c r="X5731" i="1" s="1"/>
  <c r="T5723" i="1"/>
  <c r="X5723" i="1" s="1"/>
  <c r="T5715" i="1"/>
  <c r="X5715" i="1" s="1"/>
  <c r="T5707" i="1"/>
  <c r="X5707" i="1" s="1"/>
  <c r="T5699" i="1"/>
  <c r="X5699" i="1" s="1"/>
  <c r="T5691" i="1"/>
  <c r="X5691" i="1" s="1"/>
  <c r="T5683" i="1"/>
  <c r="X5683" i="1" s="1"/>
  <c r="T5675" i="1"/>
  <c r="X5675" i="1" s="1"/>
  <c r="T5667" i="1"/>
  <c r="X5667" i="1" s="1"/>
  <c r="T5659" i="1"/>
  <c r="X5659" i="1" s="1"/>
  <c r="T5651" i="1"/>
  <c r="X5651" i="1" s="1"/>
  <c r="T5643" i="1"/>
  <c r="X5643" i="1" s="1"/>
  <c r="T5635" i="1"/>
  <c r="X5635" i="1" s="1"/>
  <c r="T5627" i="1"/>
  <c r="X5627" i="1" s="1"/>
  <c r="T5619" i="1"/>
  <c r="X5619" i="1" s="1"/>
  <c r="T5611" i="1"/>
  <c r="X5611" i="1" s="1"/>
  <c r="T5603" i="1"/>
  <c r="X5603" i="1" s="1"/>
  <c r="T5595" i="1"/>
  <c r="X5595" i="1" s="1"/>
  <c r="T5587" i="1"/>
  <c r="X5587" i="1" s="1"/>
  <c r="T5579" i="1"/>
  <c r="X5579" i="1" s="1"/>
  <c r="T5571" i="1"/>
  <c r="X5571" i="1" s="1"/>
  <c r="T5563" i="1"/>
  <c r="X5563" i="1" s="1"/>
  <c r="T5555" i="1"/>
  <c r="X5555" i="1" s="1"/>
  <c r="T5547" i="1"/>
  <c r="X5547" i="1" s="1"/>
  <c r="T5539" i="1"/>
  <c r="X5539" i="1" s="1"/>
  <c r="T5531" i="1"/>
  <c r="X5531" i="1" s="1"/>
  <c r="T5523" i="1"/>
  <c r="X5523" i="1" s="1"/>
  <c r="T5515" i="1"/>
  <c r="X5515" i="1" s="1"/>
  <c r="T5507" i="1"/>
  <c r="X5507" i="1" s="1"/>
  <c r="T5499" i="1"/>
  <c r="X5499" i="1" s="1"/>
  <c r="T5491" i="1"/>
  <c r="X5491" i="1" s="1"/>
  <c r="T5483" i="1"/>
  <c r="X5483" i="1" s="1"/>
  <c r="T5475" i="1"/>
  <c r="X5475" i="1" s="1"/>
  <c r="T5467" i="1"/>
  <c r="X5467" i="1" s="1"/>
  <c r="T5459" i="1"/>
  <c r="X5459" i="1" s="1"/>
  <c r="T5451" i="1"/>
  <c r="X5451" i="1" s="1"/>
  <c r="T5443" i="1"/>
  <c r="X5443" i="1" s="1"/>
  <c r="T5435" i="1"/>
  <c r="X5435" i="1" s="1"/>
  <c r="T5427" i="1"/>
  <c r="X5427" i="1" s="1"/>
  <c r="T5419" i="1"/>
  <c r="X5419" i="1" s="1"/>
  <c r="T5411" i="1"/>
  <c r="X5411" i="1" s="1"/>
  <c r="T5403" i="1"/>
  <c r="X5403" i="1" s="1"/>
  <c r="T5395" i="1"/>
  <c r="X5395" i="1" s="1"/>
  <c r="T5387" i="1"/>
  <c r="X5387" i="1" s="1"/>
  <c r="T5379" i="1"/>
  <c r="X5379" i="1" s="1"/>
  <c r="T5371" i="1"/>
  <c r="X5371" i="1" s="1"/>
  <c r="T5363" i="1"/>
  <c r="X5363" i="1" s="1"/>
  <c r="T5355" i="1"/>
  <c r="X5355" i="1" s="1"/>
  <c r="T5347" i="1"/>
  <c r="X5347" i="1" s="1"/>
  <c r="T5339" i="1"/>
  <c r="X5339" i="1" s="1"/>
  <c r="T5331" i="1"/>
  <c r="X5331" i="1" s="1"/>
  <c r="T5323" i="1"/>
  <c r="X5323" i="1" s="1"/>
  <c r="T5315" i="1"/>
  <c r="X5315" i="1" s="1"/>
  <c r="T5307" i="1"/>
  <c r="X5307" i="1" s="1"/>
  <c r="T5299" i="1"/>
  <c r="X5299" i="1" s="1"/>
  <c r="T5291" i="1"/>
  <c r="X5291" i="1" s="1"/>
  <c r="T5283" i="1"/>
  <c r="X5283" i="1" s="1"/>
  <c r="T5275" i="1"/>
  <c r="X5275" i="1" s="1"/>
  <c r="T5267" i="1"/>
  <c r="X5267" i="1" s="1"/>
  <c r="T5259" i="1"/>
  <c r="X5259" i="1" s="1"/>
  <c r="T5251" i="1"/>
  <c r="X5251" i="1" s="1"/>
  <c r="T5243" i="1"/>
  <c r="X5243" i="1" s="1"/>
  <c r="T5235" i="1"/>
  <c r="X5235" i="1" s="1"/>
  <c r="T5227" i="1"/>
  <c r="X5227" i="1" s="1"/>
  <c r="T5219" i="1"/>
  <c r="X5219" i="1" s="1"/>
  <c r="T5211" i="1"/>
  <c r="X5211" i="1" s="1"/>
  <c r="T5203" i="1"/>
  <c r="X5203" i="1" s="1"/>
  <c r="T5195" i="1"/>
  <c r="X5195" i="1" s="1"/>
  <c r="T5187" i="1"/>
  <c r="X5187" i="1" s="1"/>
  <c r="T5179" i="1"/>
  <c r="X5179" i="1" s="1"/>
  <c r="T5171" i="1"/>
  <c r="X5171" i="1" s="1"/>
  <c r="T5163" i="1"/>
  <c r="X5163" i="1" s="1"/>
  <c r="T5155" i="1"/>
  <c r="X5155" i="1" s="1"/>
  <c r="T5147" i="1"/>
  <c r="X5147" i="1" s="1"/>
  <c r="T5139" i="1"/>
  <c r="X5139" i="1" s="1"/>
  <c r="T5131" i="1"/>
  <c r="X5131" i="1" s="1"/>
  <c r="T5123" i="1"/>
  <c r="X5123" i="1" s="1"/>
  <c r="T5115" i="1"/>
  <c r="X5115" i="1" s="1"/>
  <c r="T5107" i="1"/>
  <c r="X5107" i="1" s="1"/>
  <c r="T5099" i="1"/>
  <c r="X5099" i="1" s="1"/>
  <c r="T5091" i="1"/>
  <c r="X5091" i="1" s="1"/>
  <c r="T5083" i="1"/>
  <c r="X5083" i="1" s="1"/>
  <c r="T5075" i="1"/>
  <c r="X5075" i="1" s="1"/>
  <c r="T5067" i="1"/>
  <c r="X5067" i="1" s="1"/>
  <c r="T5059" i="1"/>
  <c r="X5059" i="1" s="1"/>
  <c r="T5051" i="1"/>
  <c r="X5051" i="1" s="1"/>
  <c r="T5043" i="1"/>
  <c r="X5043" i="1" s="1"/>
  <c r="T5035" i="1"/>
  <c r="X5035" i="1" s="1"/>
  <c r="T5027" i="1"/>
  <c r="X5027" i="1" s="1"/>
  <c r="T5019" i="1"/>
  <c r="X5019" i="1" s="1"/>
  <c r="T5011" i="1"/>
  <c r="X5011" i="1" s="1"/>
  <c r="T5003" i="1"/>
  <c r="X5003" i="1" s="1"/>
  <c r="T4995" i="1"/>
  <c r="X4995" i="1" s="1"/>
  <c r="T4987" i="1"/>
  <c r="X4987" i="1" s="1"/>
  <c r="T4979" i="1"/>
  <c r="X4979" i="1" s="1"/>
  <c r="T4971" i="1"/>
  <c r="X4971" i="1" s="1"/>
  <c r="T4963" i="1"/>
  <c r="X4963" i="1" s="1"/>
  <c r="T4955" i="1"/>
  <c r="X4955" i="1" s="1"/>
  <c r="T4947" i="1"/>
  <c r="X4947" i="1" s="1"/>
  <c r="T4939" i="1"/>
  <c r="X4939" i="1" s="1"/>
  <c r="T4931" i="1"/>
  <c r="X4931" i="1" s="1"/>
  <c r="T4923" i="1"/>
  <c r="X4923" i="1" s="1"/>
  <c r="T4915" i="1"/>
  <c r="X4915" i="1" s="1"/>
  <c r="T4907" i="1"/>
  <c r="X4907" i="1" s="1"/>
  <c r="T4899" i="1"/>
  <c r="X4899" i="1" s="1"/>
  <c r="T4891" i="1"/>
  <c r="X4891" i="1" s="1"/>
  <c r="T4883" i="1"/>
  <c r="X4883" i="1" s="1"/>
  <c r="T4875" i="1"/>
  <c r="X4875" i="1" s="1"/>
  <c r="T4867" i="1"/>
  <c r="X4867" i="1" s="1"/>
  <c r="T4859" i="1"/>
  <c r="X4859" i="1" s="1"/>
  <c r="T4851" i="1"/>
  <c r="X4851" i="1" s="1"/>
  <c r="T4843" i="1"/>
  <c r="X4843" i="1" s="1"/>
  <c r="T4835" i="1"/>
  <c r="X4835" i="1" s="1"/>
  <c r="T4827" i="1"/>
  <c r="X4827" i="1" s="1"/>
  <c r="T4819" i="1"/>
  <c r="X4819" i="1" s="1"/>
  <c r="T4811" i="1"/>
  <c r="X4811" i="1" s="1"/>
  <c r="T4803" i="1"/>
  <c r="X4803" i="1" s="1"/>
  <c r="T4795" i="1"/>
  <c r="X4795" i="1" s="1"/>
  <c r="T4787" i="1"/>
  <c r="X4787" i="1" s="1"/>
  <c r="T4779" i="1"/>
  <c r="X4779" i="1" s="1"/>
  <c r="T4771" i="1"/>
  <c r="X4771" i="1" s="1"/>
  <c r="T4763" i="1"/>
  <c r="X4763" i="1" s="1"/>
  <c r="T4755" i="1"/>
  <c r="X4755" i="1" s="1"/>
  <c r="T4747" i="1"/>
  <c r="X4747" i="1" s="1"/>
  <c r="T4739" i="1"/>
  <c r="X4739" i="1" s="1"/>
  <c r="T4731" i="1"/>
  <c r="X4731" i="1" s="1"/>
  <c r="T4723" i="1"/>
  <c r="X4723" i="1" s="1"/>
  <c r="T4715" i="1"/>
  <c r="X4715" i="1" s="1"/>
  <c r="T4707" i="1"/>
  <c r="X4707" i="1" s="1"/>
  <c r="T4699" i="1"/>
  <c r="X4699" i="1" s="1"/>
  <c r="T4691" i="1"/>
  <c r="X4691" i="1" s="1"/>
  <c r="T4683" i="1"/>
  <c r="X4683" i="1" s="1"/>
  <c r="T4675" i="1"/>
  <c r="X4675" i="1" s="1"/>
  <c r="T4667" i="1"/>
  <c r="X4667" i="1" s="1"/>
  <c r="T4659" i="1"/>
  <c r="X4659" i="1" s="1"/>
  <c r="T4651" i="1"/>
  <c r="X4651" i="1" s="1"/>
  <c r="T4643" i="1"/>
  <c r="X4643" i="1" s="1"/>
  <c r="T4635" i="1"/>
  <c r="X4635" i="1" s="1"/>
  <c r="T4627" i="1"/>
  <c r="X4627" i="1" s="1"/>
  <c r="T4619" i="1"/>
  <c r="X4619" i="1" s="1"/>
  <c r="T4611" i="1"/>
  <c r="X4611" i="1" s="1"/>
  <c r="T4603" i="1"/>
  <c r="X4603" i="1" s="1"/>
  <c r="T4595" i="1"/>
  <c r="X4595" i="1" s="1"/>
  <c r="T4587" i="1"/>
  <c r="X4587" i="1" s="1"/>
  <c r="T4579" i="1"/>
  <c r="X4579" i="1" s="1"/>
  <c r="T4571" i="1"/>
  <c r="X4571" i="1" s="1"/>
  <c r="T4563" i="1"/>
  <c r="X4563" i="1" s="1"/>
  <c r="T4555" i="1"/>
  <c r="X4555" i="1" s="1"/>
  <c r="T4547" i="1"/>
  <c r="X4547" i="1" s="1"/>
  <c r="T4539" i="1"/>
  <c r="X4539" i="1" s="1"/>
  <c r="T4531" i="1"/>
  <c r="X4531" i="1" s="1"/>
  <c r="T4523" i="1"/>
  <c r="X4523" i="1" s="1"/>
  <c r="T4515" i="1"/>
  <c r="X4515" i="1" s="1"/>
  <c r="T4507" i="1"/>
  <c r="X4507" i="1" s="1"/>
  <c r="T4499" i="1"/>
  <c r="X4499" i="1" s="1"/>
  <c r="T4491" i="1"/>
  <c r="X4491" i="1" s="1"/>
  <c r="T4483" i="1"/>
  <c r="X4483" i="1" s="1"/>
  <c r="T4475" i="1"/>
  <c r="X4475" i="1" s="1"/>
  <c r="T4467" i="1"/>
  <c r="X4467" i="1" s="1"/>
  <c r="T4459" i="1"/>
  <c r="X4459" i="1" s="1"/>
  <c r="T4451" i="1"/>
  <c r="X4451" i="1" s="1"/>
  <c r="T4443" i="1"/>
  <c r="X4443" i="1" s="1"/>
  <c r="T4435" i="1"/>
  <c r="X4435" i="1" s="1"/>
  <c r="T4427" i="1"/>
  <c r="X4427" i="1" s="1"/>
  <c r="T4419" i="1"/>
  <c r="X4419" i="1" s="1"/>
  <c r="T4411" i="1"/>
  <c r="X4411" i="1" s="1"/>
  <c r="T4403" i="1"/>
  <c r="X4403" i="1" s="1"/>
  <c r="T4395" i="1"/>
  <c r="X4395" i="1" s="1"/>
  <c r="T4387" i="1"/>
  <c r="X4387" i="1" s="1"/>
  <c r="T4379" i="1"/>
  <c r="X4379" i="1" s="1"/>
  <c r="T4371" i="1"/>
  <c r="X4371" i="1" s="1"/>
  <c r="T4363" i="1"/>
  <c r="X4363" i="1" s="1"/>
  <c r="T4355" i="1"/>
  <c r="X4355" i="1" s="1"/>
  <c r="T4347" i="1"/>
  <c r="X4347" i="1" s="1"/>
  <c r="T4339" i="1"/>
  <c r="X4339" i="1" s="1"/>
  <c r="T4331" i="1"/>
  <c r="X4331" i="1" s="1"/>
  <c r="T4323" i="1"/>
  <c r="X4323" i="1" s="1"/>
  <c r="T4315" i="1"/>
  <c r="X4315" i="1" s="1"/>
  <c r="T4307" i="1"/>
  <c r="X4307" i="1" s="1"/>
  <c r="T4299" i="1"/>
  <c r="X4299" i="1" s="1"/>
  <c r="T4291" i="1"/>
  <c r="X4291" i="1" s="1"/>
  <c r="T4283" i="1"/>
  <c r="X4283" i="1" s="1"/>
  <c r="T4275" i="1"/>
  <c r="X4275" i="1" s="1"/>
  <c r="T4267" i="1"/>
  <c r="X4267" i="1" s="1"/>
  <c r="T4259" i="1"/>
  <c r="X4259" i="1" s="1"/>
  <c r="T4251" i="1"/>
  <c r="X4251" i="1" s="1"/>
  <c r="T4243" i="1"/>
  <c r="X4243" i="1" s="1"/>
  <c r="T4235" i="1"/>
  <c r="X4235" i="1" s="1"/>
  <c r="T4227" i="1"/>
  <c r="X4227" i="1" s="1"/>
  <c r="T4219" i="1"/>
  <c r="X4219" i="1" s="1"/>
  <c r="T4211" i="1"/>
  <c r="X4211" i="1" s="1"/>
  <c r="T4203" i="1"/>
  <c r="X4203" i="1" s="1"/>
  <c r="T4195" i="1"/>
  <c r="X4195" i="1" s="1"/>
  <c r="T4187" i="1"/>
  <c r="X4187" i="1" s="1"/>
  <c r="T4179" i="1"/>
  <c r="X4179" i="1" s="1"/>
  <c r="T4171" i="1"/>
  <c r="X4171" i="1" s="1"/>
  <c r="T4163" i="1"/>
  <c r="X4163" i="1" s="1"/>
  <c r="T4155" i="1"/>
  <c r="X4155" i="1" s="1"/>
  <c r="T4147" i="1"/>
  <c r="X4147" i="1" s="1"/>
  <c r="T4139" i="1"/>
  <c r="X4139" i="1" s="1"/>
  <c r="T4131" i="1"/>
  <c r="X4131" i="1" s="1"/>
  <c r="T4123" i="1"/>
  <c r="X4123" i="1" s="1"/>
  <c r="T4115" i="1"/>
  <c r="X4115" i="1" s="1"/>
  <c r="T4107" i="1"/>
  <c r="X4107" i="1" s="1"/>
  <c r="T4099" i="1"/>
  <c r="X4099" i="1" s="1"/>
  <c r="T4091" i="1"/>
  <c r="X4091" i="1" s="1"/>
  <c r="T4083" i="1"/>
  <c r="X4083" i="1" s="1"/>
  <c r="T4075" i="1"/>
  <c r="X4075" i="1" s="1"/>
  <c r="T4067" i="1"/>
  <c r="X4067" i="1" s="1"/>
  <c r="T4059" i="1"/>
  <c r="X4059" i="1" s="1"/>
  <c r="T4051" i="1"/>
  <c r="X4051" i="1" s="1"/>
  <c r="T4043" i="1"/>
  <c r="X4043" i="1" s="1"/>
  <c r="T4035" i="1"/>
  <c r="X4035" i="1" s="1"/>
  <c r="T4027" i="1"/>
  <c r="X4027" i="1" s="1"/>
  <c r="T4019" i="1"/>
  <c r="X4019" i="1" s="1"/>
  <c r="T4011" i="1"/>
  <c r="X4011" i="1" s="1"/>
  <c r="T4003" i="1"/>
  <c r="X4003" i="1" s="1"/>
  <c r="T3995" i="1"/>
  <c r="X3995" i="1" s="1"/>
  <c r="T3987" i="1"/>
  <c r="X3987" i="1" s="1"/>
  <c r="T3979" i="1"/>
  <c r="X3979" i="1" s="1"/>
  <c r="T3971" i="1"/>
  <c r="X3971" i="1" s="1"/>
  <c r="T3963" i="1"/>
  <c r="X3963" i="1" s="1"/>
  <c r="T3955" i="1"/>
  <c r="X3955" i="1" s="1"/>
  <c r="T3947" i="1"/>
  <c r="X3947" i="1" s="1"/>
  <c r="T3939" i="1"/>
  <c r="X3939" i="1" s="1"/>
  <c r="T3931" i="1"/>
  <c r="X3931" i="1" s="1"/>
  <c r="T3923" i="1"/>
  <c r="X3923" i="1" s="1"/>
  <c r="T3915" i="1"/>
  <c r="X3915" i="1" s="1"/>
  <c r="T3907" i="1"/>
  <c r="X3907" i="1" s="1"/>
  <c r="T3899" i="1"/>
  <c r="X3899" i="1" s="1"/>
  <c r="T3891" i="1"/>
  <c r="X3891" i="1" s="1"/>
  <c r="T3883" i="1"/>
  <c r="X3883" i="1" s="1"/>
  <c r="T3875" i="1"/>
  <c r="X3875" i="1" s="1"/>
  <c r="T3867" i="1"/>
  <c r="X3867" i="1" s="1"/>
  <c r="T3859" i="1"/>
  <c r="X3859" i="1" s="1"/>
  <c r="T3851" i="1"/>
  <c r="X3851" i="1" s="1"/>
  <c r="T3843" i="1"/>
  <c r="X3843" i="1" s="1"/>
  <c r="T3835" i="1"/>
  <c r="X3835" i="1" s="1"/>
  <c r="T3827" i="1"/>
  <c r="X3827" i="1" s="1"/>
  <c r="T3819" i="1"/>
  <c r="X3819" i="1" s="1"/>
  <c r="T3811" i="1"/>
  <c r="X3811" i="1" s="1"/>
  <c r="T3803" i="1"/>
  <c r="X3803" i="1" s="1"/>
  <c r="T3795" i="1"/>
  <c r="X3795" i="1" s="1"/>
  <c r="T3787" i="1"/>
  <c r="X3787" i="1" s="1"/>
  <c r="T3779" i="1"/>
  <c r="X3779" i="1" s="1"/>
  <c r="T3771" i="1"/>
  <c r="X3771" i="1" s="1"/>
  <c r="T3763" i="1"/>
  <c r="X3763" i="1" s="1"/>
  <c r="T3755" i="1"/>
  <c r="X3755" i="1" s="1"/>
  <c r="T3747" i="1"/>
  <c r="X3747" i="1" s="1"/>
  <c r="T3739" i="1"/>
  <c r="X3739" i="1" s="1"/>
  <c r="T3731" i="1"/>
  <c r="X3731" i="1" s="1"/>
  <c r="T3723" i="1"/>
  <c r="X3723" i="1" s="1"/>
  <c r="T3715" i="1"/>
  <c r="X3715" i="1" s="1"/>
  <c r="T3707" i="1"/>
  <c r="X3707" i="1" s="1"/>
  <c r="T3699" i="1"/>
  <c r="X3699" i="1" s="1"/>
  <c r="T3691" i="1"/>
  <c r="X3691" i="1" s="1"/>
  <c r="T3683" i="1"/>
  <c r="X3683" i="1" s="1"/>
  <c r="T3675" i="1"/>
  <c r="X3675" i="1" s="1"/>
  <c r="T3667" i="1"/>
  <c r="X3667" i="1" s="1"/>
  <c r="T3659" i="1"/>
  <c r="X3659" i="1" s="1"/>
  <c r="T3651" i="1"/>
  <c r="X3651" i="1" s="1"/>
  <c r="T3643" i="1"/>
  <c r="X3643" i="1" s="1"/>
  <c r="T3635" i="1"/>
  <c r="X3635" i="1" s="1"/>
  <c r="T3627" i="1"/>
  <c r="X3627" i="1" s="1"/>
  <c r="T3619" i="1"/>
  <c r="X3619" i="1" s="1"/>
  <c r="T3611" i="1"/>
  <c r="X3611" i="1" s="1"/>
  <c r="T3603" i="1"/>
  <c r="X3603" i="1" s="1"/>
  <c r="T3595" i="1"/>
  <c r="X3595" i="1" s="1"/>
  <c r="T3587" i="1"/>
  <c r="X3587" i="1" s="1"/>
  <c r="T3579" i="1"/>
  <c r="X3579" i="1" s="1"/>
  <c r="T3571" i="1"/>
  <c r="X3571" i="1" s="1"/>
  <c r="T3563" i="1"/>
  <c r="X3563" i="1" s="1"/>
  <c r="T5810" i="1"/>
  <c r="X5810" i="1" s="1"/>
  <c r="T5802" i="1"/>
  <c r="X5802" i="1" s="1"/>
  <c r="T5794" i="1"/>
  <c r="X5794" i="1" s="1"/>
  <c r="T5786" i="1"/>
  <c r="X5786" i="1" s="1"/>
  <c r="T5778" i="1"/>
  <c r="X5778" i="1" s="1"/>
  <c r="T5770" i="1"/>
  <c r="X5770" i="1" s="1"/>
  <c r="T5762" i="1"/>
  <c r="X5762" i="1" s="1"/>
  <c r="T5754" i="1"/>
  <c r="X5754" i="1" s="1"/>
  <c r="T5746" i="1"/>
  <c r="X5746" i="1" s="1"/>
  <c r="T5738" i="1"/>
  <c r="X5738" i="1" s="1"/>
  <c r="T5730" i="1"/>
  <c r="X5730" i="1" s="1"/>
  <c r="T5722" i="1"/>
  <c r="X5722" i="1" s="1"/>
  <c r="T5714" i="1"/>
  <c r="X5714" i="1" s="1"/>
  <c r="T5706" i="1"/>
  <c r="X5706" i="1" s="1"/>
  <c r="T5698" i="1"/>
  <c r="X5698" i="1" s="1"/>
  <c r="T5690" i="1"/>
  <c r="X5690" i="1" s="1"/>
  <c r="T5682" i="1"/>
  <c r="X5682" i="1" s="1"/>
  <c r="T5674" i="1"/>
  <c r="X5674" i="1" s="1"/>
  <c r="T5666" i="1"/>
  <c r="X5666" i="1" s="1"/>
  <c r="T5658" i="1"/>
  <c r="X5658" i="1" s="1"/>
  <c r="T5650" i="1"/>
  <c r="X5650" i="1" s="1"/>
  <c r="T5642" i="1"/>
  <c r="X5642" i="1" s="1"/>
  <c r="T5634" i="1"/>
  <c r="X5634" i="1" s="1"/>
  <c r="T5626" i="1"/>
  <c r="X5626" i="1" s="1"/>
  <c r="T5618" i="1"/>
  <c r="X5618" i="1" s="1"/>
  <c r="T5610" i="1"/>
  <c r="X5610" i="1" s="1"/>
  <c r="T5602" i="1"/>
  <c r="X5602" i="1" s="1"/>
  <c r="T5594" i="1"/>
  <c r="X5594" i="1" s="1"/>
  <c r="T5586" i="1"/>
  <c r="X5586" i="1" s="1"/>
  <c r="T5578" i="1"/>
  <c r="X5578" i="1" s="1"/>
  <c r="T5570" i="1"/>
  <c r="X5570" i="1" s="1"/>
  <c r="T5562" i="1"/>
  <c r="X5562" i="1" s="1"/>
  <c r="T5554" i="1"/>
  <c r="X5554" i="1" s="1"/>
  <c r="T5546" i="1"/>
  <c r="X5546" i="1" s="1"/>
  <c r="T5538" i="1"/>
  <c r="X5538" i="1" s="1"/>
  <c r="T5530" i="1"/>
  <c r="X5530" i="1" s="1"/>
  <c r="T5522" i="1"/>
  <c r="X5522" i="1" s="1"/>
  <c r="T5514" i="1"/>
  <c r="X5514" i="1" s="1"/>
  <c r="T5506" i="1"/>
  <c r="X5506" i="1" s="1"/>
  <c r="T5498" i="1"/>
  <c r="X5498" i="1" s="1"/>
  <c r="T5490" i="1"/>
  <c r="X5490" i="1" s="1"/>
  <c r="T5482" i="1"/>
  <c r="X5482" i="1" s="1"/>
  <c r="T5474" i="1"/>
  <c r="X5474" i="1" s="1"/>
  <c r="T5466" i="1"/>
  <c r="X5466" i="1" s="1"/>
  <c r="T5458" i="1"/>
  <c r="X5458" i="1" s="1"/>
  <c r="T5450" i="1"/>
  <c r="X5450" i="1" s="1"/>
  <c r="T5442" i="1"/>
  <c r="X5442" i="1" s="1"/>
  <c r="T5434" i="1"/>
  <c r="X5434" i="1" s="1"/>
  <c r="T5426" i="1"/>
  <c r="X5426" i="1" s="1"/>
  <c r="T5418" i="1"/>
  <c r="X5418" i="1" s="1"/>
  <c r="T5410" i="1"/>
  <c r="X5410" i="1" s="1"/>
  <c r="T5402" i="1"/>
  <c r="X5402" i="1" s="1"/>
  <c r="T5394" i="1"/>
  <c r="X5394" i="1" s="1"/>
  <c r="T5386" i="1"/>
  <c r="X5386" i="1" s="1"/>
  <c r="T5378" i="1"/>
  <c r="X5378" i="1" s="1"/>
  <c r="T5370" i="1"/>
  <c r="X5370" i="1" s="1"/>
  <c r="T5362" i="1"/>
  <c r="X5362" i="1" s="1"/>
  <c r="T5354" i="1"/>
  <c r="X5354" i="1" s="1"/>
  <c r="T5346" i="1"/>
  <c r="X5346" i="1" s="1"/>
  <c r="T5338" i="1"/>
  <c r="X5338" i="1" s="1"/>
  <c r="T5330" i="1"/>
  <c r="X5330" i="1" s="1"/>
  <c r="T5322" i="1"/>
  <c r="X5322" i="1" s="1"/>
  <c r="T5314" i="1"/>
  <c r="X5314" i="1" s="1"/>
  <c r="T5306" i="1"/>
  <c r="X5306" i="1" s="1"/>
  <c r="T5298" i="1"/>
  <c r="X5298" i="1" s="1"/>
  <c r="T5290" i="1"/>
  <c r="X5290" i="1" s="1"/>
  <c r="T5282" i="1"/>
  <c r="X5282" i="1" s="1"/>
  <c r="T5274" i="1"/>
  <c r="X5274" i="1" s="1"/>
  <c r="T5266" i="1"/>
  <c r="X5266" i="1" s="1"/>
  <c r="T5258" i="1"/>
  <c r="X5258" i="1" s="1"/>
  <c r="T5250" i="1"/>
  <c r="X5250" i="1" s="1"/>
  <c r="T5242" i="1"/>
  <c r="X5242" i="1" s="1"/>
  <c r="T5234" i="1"/>
  <c r="X5234" i="1" s="1"/>
  <c r="T5226" i="1"/>
  <c r="X5226" i="1" s="1"/>
  <c r="T5218" i="1"/>
  <c r="X5218" i="1" s="1"/>
  <c r="T5210" i="1"/>
  <c r="X5210" i="1" s="1"/>
  <c r="T5202" i="1"/>
  <c r="X5202" i="1" s="1"/>
  <c r="T5194" i="1"/>
  <c r="X5194" i="1" s="1"/>
  <c r="T5186" i="1"/>
  <c r="X5186" i="1" s="1"/>
  <c r="T5178" i="1"/>
  <c r="X5178" i="1" s="1"/>
  <c r="T5170" i="1"/>
  <c r="X5170" i="1" s="1"/>
  <c r="T5162" i="1"/>
  <c r="X5162" i="1" s="1"/>
  <c r="T5154" i="1"/>
  <c r="X5154" i="1" s="1"/>
  <c r="T5146" i="1"/>
  <c r="X5146" i="1" s="1"/>
  <c r="T5138" i="1"/>
  <c r="X5138" i="1" s="1"/>
  <c r="T5130" i="1"/>
  <c r="X5130" i="1" s="1"/>
  <c r="T5122" i="1"/>
  <c r="X5122" i="1" s="1"/>
  <c r="T5114" i="1"/>
  <c r="X5114" i="1" s="1"/>
  <c r="T5106" i="1"/>
  <c r="X5106" i="1" s="1"/>
  <c r="T5098" i="1"/>
  <c r="X5098" i="1" s="1"/>
  <c r="T5090" i="1"/>
  <c r="X5090" i="1" s="1"/>
  <c r="T5082" i="1"/>
  <c r="X5082" i="1" s="1"/>
  <c r="T5074" i="1"/>
  <c r="X5074" i="1" s="1"/>
  <c r="T5066" i="1"/>
  <c r="X5066" i="1" s="1"/>
  <c r="T5058" i="1"/>
  <c r="X5058" i="1" s="1"/>
  <c r="T5050" i="1"/>
  <c r="X5050" i="1" s="1"/>
  <c r="T5042" i="1"/>
  <c r="X5042" i="1" s="1"/>
  <c r="T5034" i="1"/>
  <c r="X5034" i="1" s="1"/>
  <c r="T5026" i="1"/>
  <c r="X5026" i="1" s="1"/>
  <c r="T5018" i="1"/>
  <c r="X5018" i="1" s="1"/>
  <c r="T5010" i="1"/>
  <c r="X5010" i="1" s="1"/>
  <c r="T5002" i="1"/>
  <c r="X5002" i="1" s="1"/>
  <c r="T4994" i="1"/>
  <c r="X4994" i="1" s="1"/>
  <c r="T4986" i="1"/>
  <c r="X4986" i="1" s="1"/>
  <c r="T4978" i="1"/>
  <c r="X4978" i="1" s="1"/>
  <c r="T4970" i="1"/>
  <c r="X4970" i="1" s="1"/>
  <c r="T4962" i="1"/>
  <c r="X4962" i="1" s="1"/>
  <c r="T4954" i="1"/>
  <c r="X4954" i="1" s="1"/>
  <c r="T4946" i="1"/>
  <c r="X4946" i="1" s="1"/>
  <c r="T4938" i="1"/>
  <c r="X4938" i="1" s="1"/>
  <c r="T4930" i="1"/>
  <c r="X4930" i="1" s="1"/>
  <c r="T4922" i="1"/>
  <c r="X4922" i="1" s="1"/>
  <c r="T4914" i="1"/>
  <c r="X4914" i="1" s="1"/>
  <c r="T4906" i="1"/>
  <c r="X4906" i="1" s="1"/>
  <c r="T4898" i="1"/>
  <c r="X4898" i="1" s="1"/>
  <c r="T4890" i="1"/>
  <c r="X4890" i="1" s="1"/>
  <c r="T4882" i="1"/>
  <c r="X4882" i="1" s="1"/>
  <c r="T4874" i="1"/>
  <c r="X4874" i="1" s="1"/>
  <c r="T4866" i="1"/>
  <c r="X4866" i="1" s="1"/>
  <c r="T4858" i="1"/>
  <c r="X4858" i="1" s="1"/>
  <c r="T4850" i="1"/>
  <c r="X4850" i="1" s="1"/>
  <c r="T4842" i="1"/>
  <c r="X4842" i="1" s="1"/>
  <c r="T4834" i="1"/>
  <c r="X4834" i="1" s="1"/>
  <c r="T4826" i="1"/>
  <c r="X4826" i="1" s="1"/>
  <c r="T4818" i="1"/>
  <c r="X4818" i="1" s="1"/>
  <c r="T4810" i="1"/>
  <c r="X4810" i="1" s="1"/>
  <c r="T4802" i="1"/>
  <c r="X4802" i="1" s="1"/>
  <c r="T4794" i="1"/>
  <c r="X4794" i="1" s="1"/>
  <c r="T4786" i="1"/>
  <c r="X4786" i="1" s="1"/>
  <c r="T4778" i="1"/>
  <c r="X4778" i="1" s="1"/>
  <c r="T4770" i="1"/>
  <c r="X4770" i="1" s="1"/>
  <c r="T4762" i="1"/>
  <c r="X4762" i="1" s="1"/>
  <c r="T4754" i="1"/>
  <c r="X4754" i="1" s="1"/>
  <c r="T4746" i="1"/>
  <c r="X4746" i="1" s="1"/>
  <c r="T4738" i="1"/>
  <c r="X4738" i="1" s="1"/>
  <c r="T4730" i="1"/>
  <c r="X4730" i="1" s="1"/>
  <c r="T4722" i="1"/>
  <c r="X4722" i="1" s="1"/>
  <c r="T4714" i="1"/>
  <c r="X4714" i="1" s="1"/>
  <c r="T4706" i="1"/>
  <c r="X4706" i="1" s="1"/>
  <c r="T4698" i="1"/>
  <c r="X4698" i="1" s="1"/>
  <c r="T4690" i="1"/>
  <c r="X4690" i="1" s="1"/>
  <c r="T4682" i="1"/>
  <c r="X4682" i="1" s="1"/>
  <c r="T4674" i="1"/>
  <c r="X4674" i="1" s="1"/>
  <c r="T4666" i="1"/>
  <c r="X4666" i="1" s="1"/>
  <c r="T4658" i="1"/>
  <c r="X4658" i="1" s="1"/>
  <c r="T4650" i="1"/>
  <c r="X4650" i="1" s="1"/>
  <c r="T4642" i="1"/>
  <c r="X4642" i="1" s="1"/>
  <c r="T4634" i="1"/>
  <c r="X4634" i="1" s="1"/>
  <c r="T4626" i="1"/>
  <c r="X4626" i="1" s="1"/>
  <c r="T4618" i="1"/>
  <c r="X4618" i="1" s="1"/>
  <c r="T4610" i="1"/>
  <c r="X4610" i="1" s="1"/>
  <c r="T4602" i="1"/>
  <c r="X4602" i="1" s="1"/>
  <c r="T4594" i="1"/>
  <c r="X4594" i="1" s="1"/>
  <c r="T4586" i="1"/>
  <c r="X4586" i="1" s="1"/>
  <c r="T4578" i="1"/>
  <c r="X4578" i="1" s="1"/>
  <c r="T4570" i="1"/>
  <c r="X4570" i="1" s="1"/>
  <c r="T4562" i="1"/>
  <c r="X4562" i="1" s="1"/>
  <c r="T4554" i="1"/>
  <c r="X4554" i="1" s="1"/>
  <c r="T4546" i="1"/>
  <c r="X4546" i="1" s="1"/>
  <c r="T4538" i="1"/>
  <c r="X4538" i="1" s="1"/>
  <c r="T4530" i="1"/>
  <c r="X4530" i="1" s="1"/>
  <c r="T4522" i="1"/>
  <c r="X4522" i="1" s="1"/>
  <c r="T4514" i="1"/>
  <c r="X4514" i="1" s="1"/>
  <c r="T4506" i="1"/>
  <c r="X4506" i="1" s="1"/>
  <c r="T4498" i="1"/>
  <c r="X4498" i="1" s="1"/>
  <c r="T4490" i="1"/>
  <c r="X4490" i="1" s="1"/>
  <c r="T4482" i="1"/>
  <c r="X4482" i="1" s="1"/>
  <c r="T4474" i="1"/>
  <c r="X4474" i="1" s="1"/>
  <c r="T4466" i="1"/>
  <c r="X4466" i="1" s="1"/>
  <c r="T4458" i="1"/>
  <c r="X4458" i="1" s="1"/>
  <c r="T4450" i="1"/>
  <c r="X4450" i="1" s="1"/>
  <c r="T4442" i="1"/>
  <c r="X4442" i="1" s="1"/>
  <c r="T4434" i="1"/>
  <c r="X4434" i="1" s="1"/>
  <c r="T4426" i="1"/>
  <c r="X4426" i="1" s="1"/>
  <c r="T4418" i="1"/>
  <c r="X4418" i="1" s="1"/>
  <c r="T4410" i="1"/>
  <c r="X4410" i="1" s="1"/>
  <c r="T4402" i="1"/>
  <c r="X4402" i="1" s="1"/>
  <c r="T4394" i="1"/>
  <c r="X4394" i="1" s="1"/>
  <c r="T4386" i="1"/>
  <c r="X4386" i="1" s="1"/>
  <c r="T4378" i="1"/>
  <c r="X4378" i="1" s="1"/>
  <c r="T4370" i="1"/>
  <c r="X4370" i="1" s="1"/>
  <c r="T4362" i="1"/>
  <c r="X4362" i="1" s="1"/>
  <c r="T4354" i="1"/>
  <c r="X4354" i="1" s="1"/>
  <c r="T4346" i="1"/>
  <c r="X4346" i="1" s="1"/>
  <c r="T4338" i="1"/>
  <c r="X4338" i="1" s="1"/>
  <c r="T4330" i="1"/>
  <c r="X4330" i="1" s="1"/>
  <c r="T4322" i="1"/>
  <c r="X4322" i="1" s="1"/>
  <c r="T4314" i="1"/>
  <c r="X4314" i="1" s="1"/>
  <c r="T4306" i="1"/>
  <c r="X4306" i="1" s="1"/>
  <c r="T4298" i="1"/>
  <c r="X4298" i="1" s="1"/>
  <c r="T4290" i="1"/>
  <c r="X4290" i="1" s="1"/>
  <c r="T4282" i="1"/>
  <c r="X4282" i="1" s="1"/>
  <c r="T4274" i="1"/>
  <c r="X4274" i="1" s="1"/>
  <c r="T4266" i="1"/>
  <c r="X4266" i="1" s="1"/>
  <c r="T4258" i="1"/>
  <c r="X4258" i="1" s="1"/>
  <c r="T4250" i="1"/>
  <c r="X4250" i="1" s="1"/>
  <c r="T4242" i="1"/>
  <c r="X4242" i="1" s="1"/>
  <c r="T4234" i="1"/>
  <c r="X4234" i="1" s="1"/>
  <c r="T4226" i="1"/>
  <c r="X4226" i="1" s="1"/>
  <c r="T4218" i="1"/>
  <c r="X4218" i="1" s="1"/>
  <c r="T4210" i="1"/>
  <c r="X4210" i="1" s="1"/>
  <c r="T4202" i="1"/>
  <c r="X4202" i="1" s="1"/>
  <c r="T4194" i="1"/>
  <c r="X4194" i="1" s="1"/>
  <c r="T4186" i="1"/>
  <c r="X4186" i="1" s="1"/>
  <c r="T4178" i="1"/>
  <c r="X4178" i="1" s="1"/>
  <c r="T4170" i="1"/>
  <c r="X4170" i="1" s="1"/>
  <c r="T4162" i="1"/>
  <c r="X4162" i="1" s="1"/>
  <c r="T4154" i="1"/>
  <c r="X4154" i="1" s="1"/>
  <c r="T4146" i="1"/>
  <c r="X4146" i="1" s="1"/>
  <c r="T4138" i="1"/>
  <c r="X4138" i="1" s="1"/>
  <c r="T4130" i="1"/>
  <c r="X4130" i="1" s="1"/>
  <c r="T4122" i="1"/>
  <c r="X4122" i="1" s="1"/>
  <c r="T4114" i="1"/>
  <c r="X4114" i="1" s="1"/>
  <c r="T4106" i="1"/>
  <c r="X4106" i="1" s="1"/>
  <c r="T4098" i="1"/>
  <c r="X4098" i="1" s="1"/>
  <c r="T4090" i="1"/>
  <c r="X4090" i="1" s="1"/>
  <c r="T4082" i="1"/>
  <c r="X4082" i="1" s="1"/>
  <c r="T4074" i="1"/>
  <c r="X4074" i="1" s="1"/>
  <c r="T4066" i="1"/>
  <c r="X4066" i="1" s="1"/>
  <c r="T4058" i="1"/>
  <c r="X4058" i="1" s="1"/>
  <c r="T4050" i="1"/>
  <c r="X4050" i="1" s="1"/>
  <c r="T4042" i="1"/>
  <c r="X4042" i="1" s="1"/>
  <c r="T4034" i="1"/>
  <c r="X4034" i="1" s="1"/>
  <c r="T4026" i="1"/>
  <c r="X4026" i="1" s="1"/>
  <c r="T4018" i="1"/>
  <c r="X4018" i="1" s="1"/>
  <c r="T4010" i="1"/>
  <c r="X4010" i="1" s="1"/>
  <c r="T4002" i="1"/>
  <c r="X4002" i="1" s="1"/>
  <c r="T3994" i="1"/>
  <c r="X3994" i="1" s="1"/>
  <c r="T3986" i="1"/>
  <c r="X3986" i="1" s="1"/>
  <c r="T3978" i="1"/>
  <c r="X3978" i="1" s="1"/>
  <c r="T3970" i="1"/>
  <c r="X3970" i="1" s="1"/>
  <c r="T3962" i="1"/>
  <c r="X3962" i="1" s="1"/>
  <c r="T3954" i="1"/>
  <c r="X3954" i="1" s="1"/>
  <c r="T3946" i="1"/>
  <c r="X3946" i="1" s="1"/>
  <c r="T3938" i="1"/>
  <c r="X3938" i="1" s="1"/>
  <c r="T3930" i="1"/>
  <c r="X3930" i="1" s="1"/>
  <c r="T3922" i="1"/>
  <c r="X3922" i="1" s="1"/>
  <c r="T3914" i="1"/>
  <c r="X3914" i="1" s="1"/>
  <c r="T3906" i="1"/>
  <c r="X3906" i="1" s="1"/>
  <c r="T3898" i="1"/>
  <c r="X3898" i="1" s="1"/>
  <c r="T3890" i="1"/>
  <c r="X3890" i="1" s="1"/>
  <c r="T3882" i="1"/>
  <c r="X3882" i="1" s="1"/>
  <c r="T3874" i="1"/>
  <c r="X3874" i="1" s="1"/>
  <c r="T3866" i="1"/>
  <c r="X3866" i="1" s="1"/>
  <c r="T3858" i="1"/>
  <c r="X3858" i="1" s="1"/>
  <c r="T3850" i="1"/>
  <c r="X3850" i="1" s="1"/>
  <c r="T3842" i="1"/>
  <c r="X3842" i="1" s="1"/>
  <c r="T3834" i="1"/>
  <c r="X3834" i="1" s="1"/>
  <c r="T3826" i="1"/>
  <c r="X3826" i="1" s="1"/>
  <c r="T3818" i="1"/>
  <c r="X3818" i="1" s="1"/>
  <c r="T3810" i="1"/>
  <c r="X3810" i="1" s="1"/>
  <c r="T3802" i="1"/>
  <c r="X3802" i="1" s="1"/>
  <c r="T3794" i="1"/>
  <c r="X3794" i="1" s="1"/>
  <c r="T3786" i="1"/>
  <c r="X3786" i="1" s="1"/>
  <c r="T3778" i="1"/>
  <c r="X3778" i="1" s="1"/>
  <c r="T3770" i="1"/>
  <c r="X3770" i="1" s="1"/>
  <c r="T3762" i="1"/>
  <c r="X3762" i="1" s="1"/>
  <c r="T3754" i="1"/>
  <c r="X3754" i="1" s="1"/>
  <c r="T3746" i="1"/>
  <c r="X3746" i="1" s="1"/>
  <c r="T3738" i="1"/>
  <c r="X3738" i="1" s="1"/>
  <c r="T3730" i="1"/>
  <c r="X3730" i="1" s="1"/>
  <c r="T3722" i="1"/>
  <c r="X3722" i="1" s="1"/>
  <c r="T3714" i="1"/>
  <c r="X3714" i="1" s="1"/>
  <c r="T3706" i="1"/>
  <c r="X3706" i="1" s="1"/>
  <c r="T3698" i="1"/>
  <c r="X3698" i="1" s="1"/>
  <c r="T3690" i="1"/>
  <c r="X3690" i="1" s="1"/>
  <c r="T3682" i="1"/>
  <c r="X3682" i="1" s="1"/>
  <c r="T3674" i="1"/>
  <c r="X3674" i="1" s="1"/>
  <c r="T3666" i="1"/>
  <c r="X3666" i="1" s="1"/>
  <c r="T3658" i="1"/>
  <c r="X3658" i="1" s="1"/>
  <c r="T3650" i="1"/>
  <c r="X3650" i="1" s="1"/>
  <c r="T3642" i="1"/>
  <c r="X3642" i="1" s="1"/>
  <c r="T3634" i="1"/>
  <c r="X3634" i="1" s="1"/>
  <c r="T3626" i="1"/>
  <c r="X3626" i="1" s="1"/>
  <c r="T3618" i="1"/>
  <c r="X3618" i="1" s="1"/>
  <c r="T3610" i="1"/>
  <c r="X3610" i="1" s="1"/>
  <c r="T3602" i="1"/>
  <c r="X3602" i="1" s="1"/>
  <c r="T3594" i="1"/>
  <c r="X3594" i="1" s="1"/>
  <c r="T3586" i="1"/>
  <c r="X3586" i="1" s="1"/>
  <c r="T3578" i="1"/>
  <c r="X3578" i="1" s="1"/>
  <c r="T3570" i="1"/>
  <c r="X3570" i="1" s="1"/>
  <c r="T3562" i="1"/>
  <c r="X3562" i="1" s="1"/>
  <c r="T3554" i="1"/>
  <c r="X3554" i="1" s="1"/>
  <c r="T3546" i="1"/>
  <c r="X3546" i="1" s="1"/>
  <c r="T3538" i="1"/>
  <c r="X3538" i="1" s="1"/>
  <c r="T3530" i="1"/>
  <c r="X3530" i="1" s="1"/>
  <c r="T3522" i="1"/>
  <c r="X3522" i="1" s="1"/>
  <c r="T3514" i="1"/>
  <c r="X3514" i="1" s="1"/>
  <c r="T3506" i="1"/>
  <c r="X3506" i="1" s="1"/>
  <c r="T3498" i="1"/>
  <c r="X3498" i="1" s="1"/>
  <c r="T3490" i="1"/>
  <c r="X3490" i="1" s="1"/>
  <c r="T3482" i="1"/>
  <c r="X3482" i="1" s="1"/>
  <c r="T3474" i="1"/>
  <c r="X3474" i="1" s="1"/>
  <c r="T3466" i="1"/>
  <c r="X3466" i="1" s="1"/>
  <c r="T3458" i="1"/>
  <c r="X3458" i="1" s="1"/>
  <c r="T3450" i="1"/>
  <c r="X3450" i="1" s="1"/>
  <c r="T3442" i="1"/>
  <c r="X3442" i="1" s="1"/>
  <c r="T3434" i="1"/>
  <c r="X3434" i="1" s="1"/>
  <c r="T3426" i="1"/>
  <c r="X3426" i="1" s="1"/>
  <c r="T3418" i="1"/>
  <c r="X3418" i="1" s="1"/>
  <c r="T3410" i="1"/>
  <c r="X3410" i="1" s="1"/>
  <c r="T3402" i="1"/>
  <c r="X3402" i="1" s="1"/>
  <c r="T3394" i="1"/>
  <c r="X3394" i="1" s="1"/>
  <c r="T3386" i="1"/>
  <c r="X3386" i="1" s="1"/>
  <c r="T3378" i="1"/>
  <c r="X3378" i="1" s="1"/>
  <c r="T3370" i="1"/>
  <c r="X3370" i="1" s="1"/>
  <c r="T3362" i="1"/>
  <c r="X3362" i="1" s="1"/>
  <c r="T3354" i="1"/>
  <c r="X3354" i="1" s="1"/>
  <c r="T3346" i="1"/>
  <c r="X3346" i="1" s="1"/>
  <c r="T3338" i="1"/>
  <c r="X3338" i="1" s="1"/>
  <c r="T3330" i="1"/>
  <c r="X3330" i="1" s="1"/>
  <c r="T3322" i="1"/>
  <c r="X3322" i="1" s="1"/>
  <c r="T3314" i="1"/>
  <c r="X3314" i="1" s="1"/>
  <c r="T3306" i="1"/>
  <c r="X3306" i="1" s="1"/>
  <c r="T3298" i="1"/>
  <c r="X3298" i="1" s="1"/>
  <c r="T3290" i="1"/>
  <c r="X3290" i="1" s="1"/>
  <c r="T3282" i="1"/>
  <c r="X3282" i="1" s="1"/>
  <c r="T3274" i="1"/>
  <c r="X3274" i="1" s="1"/>
  <c r="T3266" i="1"/>
  <c r="X3266" i="1" s="1"/>
  <c r="T3258" i="1"/>
  <c r="X3258" i="1" s="1"/>
  <c r="T3250" i="1"/>
  <c r="X3250" i="1" s="1"/>
  <c r="T3242" i="1"/>
  <c r="X3242" i="1" s="1"/>
  <c r="T3234" i="1"/>
  <c r="X3234" i="1" s="1"/>
  <c r="T5673" i="1"/>
  <c r="X5673" i="1" s="1"/>
  <c r="T5665" i="1"/>
  <c r="X5665" i="1" s="1"/>
  <c r="T5657" i="1"/>
  <c r="X5657" i="1" s="1"/>
  <c r="T5649" i="1"/>
  <c r="X5649" i="1" s="1"/>
  <c r="T5641" i="1"/>
  <c r="X5641" i="1" s="1"/>
  <c r="T5633" i="1"/>
  <c r="X5633" i="1" s="1"/>
  <c r="T5625" i="1"/>
  <c r="X5625" i="1" s="1"/>
  <c r="T5617" i="1"/>
  <c r="X5617" i="1" s="1"/>
  <c r="T5609" i="1"/>
  <c r="X5609" i="1" s="1"/>
  <c r="T5601" i="1"/>
  <c r="X5601" i="1" s="1"/>
  <c r="T5593" i="1"/>
  <c r="X5593" i="1" s="1"/>
  <c r="T5585" i="1"/>
  <c r="X5585" i="1" s="1"/>
  <c r="T5577" i="1"/>
  <c r="X5577" i="1" s="1"/>
  <c r="T5569" i="1"/>
  <c r="X5569" i="1" s="1"/>
  <c r="T5561" i="1"/>
  <c r="X5561" i="1" s="1"/>
  <c r="T5553" i="1"/>
  <c r="X5553" i="1" s="1"/>
  <c r="T5545" i="1"/>
  <c r="X5545" i="1" s="1"/>
  <c r="T5537" i="1"/>
  <c r="X5537" i="1" s="1"/>
  <c r="T5529" i="1"/>
  <c r="X5529" i="1" s="1"/>
  <c r="T5521" i="1"/>
  <c r="X5521" i="1" s="1"/>
  <c r="T5513" i="1"/>
  <c r="X5513" i="1" s="1"/>
  <c r="T5505" i="1"/>
  <c r="X5505" i="1" s="1"/>
  <c r="T5497" i="1"/>
  <c r="X5497" i="1" s="1"/>
  <c r="T5489" i="1"/>
  <c r="X5489" i="1" s="1"/>
  <c r="T5481" i="1"/>
  <c r="X5481" i="1" s="1"/>
  <c r="T5473" i="1"/>
  <c r="X5473" i="1" s="1"/>
  <c r="T5465" i="1"/>
  <c r="X5465" i="1" s="1"/>
  <c r="T5457" i="1"/>
  <c r="X5457" i="1" s="1"/>
  <c r="T5449" i="1"/>
  <c r="X5449" i="1" s="1"/>
  <c r="T5441" i="1"/>
  <c r="X5441" i="1" s="1"/>
  <c r="T5433" i="1"/>
  <c r="X5433" i="1" s="1"/>
  <c r="T5425" i="1"/>
  <c r="X5425" i="1" s="1"/>
  <c r="T5417" i="1"/>
  <c r="X5417" i="1" s="1"/>
  <c r="T5409" i="1"/>
  <c r="X5409" i="1" s="1"/>
  <c r="T5401" i="1"/>
  <c r="X5401" i="1" s="1"/>
  <c r="T5393" i="1"/>
  <c r="X5393" i="1" s="1"/>
  <c r="T5385" i="1"/>
  <c r="X5385" i="1" s="1"/>
  <c r="T5377" i="1"/>
  <c r="X5377" i="1" s="1"/>
  <c r="T5369" i="1"/>
  <c r="X5369" i="1" s="1"/>
  <c r="T5361" i="1"/>
  <c r="X5361" i="1" s="1"/>
  <c r="T5353" i="1"/>
  <c r="X5353" i="1" s="1"/>
  <c r="T5345" i="1"/>
  <c r="X5345" i="1" s="1"/>
  <c r="T5337" i="1"/>
  <c r="X5337" i="1" s="1"/>
  <c r="T5329" i="1"/>
  <c r="X5329" i="1" s="1"/>
  <c r="T5321" i="1"/>
  <c r="X5321" i="1" s="1"/>
  <c r="T5313" i="1"/>
  <c r="X5313" i="1" s="1"/>
  <c r="T5305" i="1"/>
  <c r="X5305" i="1" s="1"/>
  <c r="T5297" i="1"/>
  <c r="X5297" i="1" s="1"/>
  <c r="T5289" i="1"/>
  <c r="X5289" i="1" s="1"/>
  <c r="T5281" i="1"/>
  <c r="X5281" i="1" s="1"/>
  <c r="T5273" i="1"/>
  <c r="X5273" i="1" s="1"/>
  <c r="T5265" i="1"/>
  <c r="X5265" i="1" s="1"/>
  <c r="T5257" i="1"/>
  <c r="X5257" i="1" s="1"/>
  <c r="T5249" i="1"/>
  <c r="X5249" i="1" s="1"/>
  <c r="T5241" i="1"/>
  <c r="X5241" i="1" s="1"/>
  <c r="T5233" i="1"/>
  <c r="X5233" i="1" s="1"/>
  <c r="T5225" i="1"/>
  <c r="X5225" i="1" s="1"/>
  <c r="T5217" i="1"/>
  <c r="X5217" i="1" s="1"/>
  <c r="T5209" i="1"/>
  <c r="X5209" i="1" s="1"/>
  <c r="T5201" i="1"/>
  <c r="X5201" i="1" s="1"/>
  <c r="T5193" i="1"/>
  <c r="X5193" i="1" s="1"/>
  <c r="T5185" i="1"/>
  <c r="X5185" i="1" s="1"/>
  <c r="T5177" i="1"/>
  <c r="X5177" i="1" s="1"/>
  <c r="T5169" i="1"/>
  <c r="X5169" i="1" s="1"/>
  <c r="T5161" i="1"/>
  <c r="X5161" i="1" s="1"/>
  <c r="T5153" i="1"/>
  <c r="X5153" i="1" s="1"/>
  <c r="T5145" i="1"/>
  <c r="X5145" i="1" s="1"/>
  <c r="T5137" i="1"/>
  <c r="X5137" i="1" s="1"/>
  <c r="T5129" i="1"/>
  <c r="X5129" i="1" s="1"/>
  <c r="T5121" i="1"/>
  <c r="X5121" i="1" s="1"/>
  <c r="T5113" i="1"/>
  <c r="X5113" i="1" s="1"/>
  <c r="T5105" i="1"/>
  <c r="X5105" i="1" s="1"/>
  <c r="T5097" i="1"/>
  <c r="X5097" i="1" s="1"/>
  <c r="T5089" i="1"/>
  <c r="X5089" i="1" s="1"/>
  <c r="T5081" i="1"/>
  <c r="X5081" i="1" s="1"/>
  <c r="T5073" i="1"/>
  <c r="X5073" i="1" s="1"/>
  <c r="T5065" i="1"/>
  <c r="X5065" i="1" s="1"/>
  <c r="T5057" i="1"/>
  <c r="X5057" i="1" s="1"/>
  <c r="T5049" i="1"/>
  <c r="X5049" i="1" s="1"/>
  <c r="T5041" i="1"/>
  <c r="X5041" i="1" s="1"/>
  <c r="T5033" i="1"/>
  <c r="X5033" i="1" s="1"/>
  <c r="T5025" i="1"/>
  <c r="X5025" i="1" s="1"/>
  <c r="T5017" i="1"/>
  <c r="X5017" i="1" s="1"/>
  <c r="T5009" i="1"/>
  <c r="X5009" i="1" s="1"/>
  <c r="T5001" i="1"/>
  <c r="X5001" i="1" s="1"/>
  <c r="T4993" i="1"/>
  <c r="X4993" i="1" s="1"/>
  <c r="T4985" i="1"/>
  <c r="X4985" i="1" s="1"/>
  <c r="T4977" i="1"/>
  <c r="X4977" i="1" s="1"/>
  <c r="T4969" i="1"/>
  <c r="X4969" i="1" s="1"/>
  <c r="T4961" i="1"/>
  <c r="X4961" i="1" s="1"/>
  <c r="T4953" i="1"/>
  <c r="X4953" i="1" s="1"/>
  <c r="T4945" i="1"/>
  <c r="X4945" i="1" s="1"/>
  <c r="T4937" i="1"/>
  <c r="X4937" i="1" s="1"/>
  <c r="T4929" i="1"/>
  <c r="X4929" i="1" s="1"/>
  <c r="T4921" i="1"/>
  <c r="X4921" i="1" s="1"/>
  <c r="T4913" i="1"/>
  <c r="X4913" i="1" s="1"/>
  <c r="T4905" i="1"/>
  <c r="X4905" i="1" s="1"/>
  <c r="T4897" i="1"/>
  <c r="X4897" i="1" s="1"/>
  <c r="T4889" i="1"/>
  <c r="X4889" i="1" s="1"/>
  <c r="T4881" i="1"/>
  <c r="X4881" i="1" s="1"/>
  <c r="T4873" i="1"/>
  <c r="X4873" i="1" s="1"/>
  <c r="T4865" i="1"/>
  <c r="X4865" i="1" s="1"/>
  <c r="T4857" i="1"/>
  <c r="X4857" i="1" s="1"/>
  <c r="T4849" i="1"/>
  <c r="X4849" i="1" s="1"/>
  <c r="T4841" i="1"/>
  <c r="X4841" i="1" s="1"/>
  <c r="T4833" i="1"/>
  <c r="X4833" i="1" s="1"/>
  <c r="T4825" i="1"/>
  <c r="X4825" i="1" s="1"/>
  <c r="T4817" i="1"/>
  <c r="X4817" i="1" s="1"/>
  <c r="T4809" i="1"/>
  <c r="X4809" i="1" s="1"/>
  <c r="T4801" i="1"/>
  <c r="X4801" i="1" s="1"/>
  <c r="T4793" i="1"/>
  <c r="X4793" i="1" s="1"/>
  <c r="T4785" i="1"/>
  <c r="X4785" i="1" s="1"/>
  <c r="T4777" i="1"/>
  <c r="X4777" i="1" s="1"/>
  <c r="T4769" i="1"/>
  <c r="X4769" i="1" s="1"/>
  <c r="T4761" i="1"/>
  <c r="X4761" i="1" s="1"/>
  <c r="T4753" i="1"/>
  <c r="X4753" i="1" s="1"/>
  <c r="T4745" i="1"/>
  <c r="X4745" i="1" s="1"/>
  <c r="T4737" i="1"/>
  <c r="X4737" i="1" s="1"/>
  <c r="T4729" i="1"/>
  <c r="X4729" i="1" s="1"/>
  <c r="T4721" i="1"/>
  <c r="X4721" i="1" s="1"/>
  <c r="T4713" i="1"/>
  <c r="X4713" i="1" s="1"/>
  <c r="T4705" i="1"/>
  <c r="X4705" i="1" s="1"/>
  <c r="T4697" i="1"/>
  <c r="X4697" i="1" s="1"/>
  <c r="T4689" i="1"/>
  <c r="X4689" i="1" s="1"/>
  <c r="T4681" i="1"/>
  <c r="X4681" i="1" s="1"/>
  <c r="T4673" i="1"/>
  <c r="X4673" i="1" s="1"/>
  <c r="T4665" i="1"/>
  <c r="X4665" i="1" s="1"/>
  <c r="T4657" i="1"/>
  <c r="X4657" i="1" s="1"/>
  <c r="T4649" i="1"/>
  <c r="X4649" i="1" s="1"/>
  <c r="T4641" i="1"/>
  <c r="X4641" i="1" s="1"/>
  <c r="T4633" i="1"/>
  <c r="X4633" i="1" s="1"/>
  <c r="T4625" i="1"/>
  <c r="X4625" i="1" s="1"/>
  <c r="T4617" i="1"/>
  <c r="X4617" i="1" s="1"/>
  <c r="T4609" i="1"/>
  <c r="X4609" i="1" s="1"/>
  <c r="T4601" i="1"/>
  <c r="X4601" i="1" s="1"/>
  <c r="T4593" i="1"/>
  <c r="X4593" i="1" s="1"/>
  <c r="T4585" i="1"/>
  <c r="X4585" i="1" s="1"/>
  <c r="T4577" i="1"/>
  <c r="X4577" i="1" s="1"/>
  <c r="T4569" i="1"/>
  <c r="X4569" i="1" s="1"/>
  <c r="T4561" i="1"/>
  <c r="X4561" i="1" s="1"/>
  <c r="T4553" i="1"/>
  <c r="X4553" i="1" s="1"/>
  <c r="T4545" i="1"/>
  <c r="X4545" i="1" s="1"/>
  <c r="T4537" i="1"/>
  <c r="X4537" i="1" s="1"/>
  <c r="T4529" i="1"/>
  <c r="X4529" i="1" s="1"/>
  <c r="T4521" i="1"/>
  <c r="X4521" i="1" s="1"/>
  <c r="T4513" i="1"/>
  <c r="X4513" i="1" s="1"/>
  <c r="T4505" i="1"/>
  <c r="X4505" i="1" s="1"/>
  <c r="T4497" i="1"/>
  <c r="X4497" i="1" s="1"/>
  <c r="T4489" i="1"/>
  <c r="X4489" i="1" s="1"/>
  <c r="T4481" i="1"/>
  <c r="X4481" i="1" s="1"/>
  <c r="T4473" i="1"/>
  <c r="X4473" i="1" s="1"/>
  <c r="T4465" i="1"/>
  <c r="X4465" i="1" s="1"/>
  <c r="T4457" i="1"/>
  <c r="X4457" i="1" s="1"/>
  <c r="T4449" i="1"/>
  <c r="X4449" i="1" s="1"/>
  <c r="T4441" i="1"/>
  <c r="X4441" i="1" s="1"/>
  <c r="T4433" i="1"/>
  <c r="X4433" i="1" s="1"/>
  <c r="T4425" i="1"/>
  <c r="X4425" i="1" s="1"/>
  <c r="T4417" i="1"/>
  <c r="X4417" i="1" s="1"/>
  <c r="T4409" i="1"/>
  <c r="X4409" i="1" s="1"/>
  <c r="T4401" i="1"/>
  <c r="X4401" i="1" s="1"/>
  <c r="T4393" i="1"/>
  <c r="X4393" i="1" s="1"/>
  <c r="T4385" i="1"/>
  <c r="X4385" i="1" s="1"/>
  <c r="T4377" i="1"/>
  <c r="X4377" i="1" s="1"/>
  <c r="T4369" i="1"/>
  <c r="X4369" i="1" s="1"/>
  <c r="T4361" i="1"/>
  <c r="X4361" i="1" s="1"/>
  <c r="T4353" i="1"/>
  <c r="X4353" i="1" s="1"/>
  <c r="T4345" i="1"/>
  <c r="X4345" i="1" s="1"/>
  <c r="T4337" i="1"/>
  <c r="X4337" i="1" s="1"/>
  <c r="T4329" i="1"/>
  <c r="X4329" i="1" s="1"/>
  <c r="T4321" i="1"/>
  <c r="X4321" i="1" s="1"/>
  <c r="T4313" i="1"/>
  <c r="X4313" i="1" s="1"/>
  <c r="T4305" i="1"/>
  <c r="X4305" i="1" s="1"/>
  <c r="T4297" i="1"/>
  <c r="X4297" i="1" s="1"/>
  <c r="T4289" i="1"/>
  <c r="X4289" i="1" s="1"/>
  <c r="T4281" i="1"/>
  <c r="X4281" i="1" s="1"/>
  <c r="T4273" i="1"/>
  <c r="X4273" i="1" s="1"/>
  <c r="T4265" i="1"/>
  <c r="X4265" i="1" s="1"/>
  <c r="T4257" i="1"/>
  <c r="X4257" i="1" s="1"/>
  <c r="T4249" i="1"/>
  <c r="X4249" i="1" s="1"/>
  <c r="T4241" i="1"/>
  <c r="X4241" i="1" s="1"/>
  <c r="T4233" i="1"/>
  <c r="X4233" i="1" s="1"/>
  <c r="T4225" i="1"/>
  <c r="X4225" i="1" s="1"/>
  <c r="T4217" i="1"/>
  <c r="X4217" i="1" s="1"/>
  <c r="T4209" i="1"/>
  <c r="X4209" i="1" s="1"/>
  <c r="T4201" i="1"/>
  <c r="X4201" i="1" s="1"/>
  <c r="T4193" i="1"/>
  <c r="X4193" i="1" s="1"/>
  <c r="T4185" i="1"/>
  <c r="X4185" i="1" s="1"/>
  <c r="T4177" i="1"/>
  <c r="X4177" i="1" s="1"/>
  <c r="T4169" i="1"/>
  <c r="X4169" i="1" s="1"/>
  <c r="T4161" i="1"/>
  <c r="X4161" i="1" s="1"/>
  <c r="T4153" i="1"/>
  <c r="X4153" i="1" s="1"/>
  <c r="T4145" i="1"/>
  <c r="X4145" i="1" s="1"/>
  <c r="T4137" i="1"/>
  <c r="X4137" i="1" s="1"/>
  <c r="T4129" i="1"/>
  <c r="X4129" i="1" s="1"/>
  <c r="T4121" i="1"/>
  <c r="X4121" i="1" s="1"/>
  <c r="T4113" i="1"/>
  <c r="X4113" i="1" s="1"/>
  <c r="T4105" i="1"/>
  <c r="X4105" i="1" s="1"/>
  <c r="T4097" i="1"/>
  <c r="X4097" i="1" s="1"/>
  <c r="T4089" i="1"/>
  <c r="X4089" i="1" s="1"/>
  <c r="T4081" i="1"/>
  <c r="X4081" i="1" s="1"/>
  <c r="T4073" i="1"/>
  <c r="X4073" i="1" s="1"/>
  <c r="T4065" i="1"/>
  <c r="X4065" i="1" s="1"/>
  <c r="T4057" i="1"/>
  <c r="X4057" i="1" s="1"/>
  <c r="T4049" i="1"/>
  <c r="X4049" i="1" s="1"/>
  <c r="T4041" i="1"/>
  <c r="X4041" i="1" s="1"/>
  <c r="T4033" i="1"/>
  <c r="X4033" i="1" s="1"/>
  <c r="T4025" i="1"/>
  <c r="X4025" i="1" s="1"/>
  <c r="T4017" i="1"/>
  <c r="X4017" i="1" s="1"/>
  <c r="T4009" i="1"/>
  <c r="X4009" i="1" s="1"/>
  <c r="T4001" i="1"/>
  <c r="X4001" i="1" s="1"/>
  <c r="T3993" i="1"/>
  <c r="X3993" i="1" s="1"/>
  <c r="T3985" i="1"/>
  <c r="X3985" i="1" s="1"/>
  <c r="T3977" i="1"/>
  <c r="X3977" i="1" s="1"/>
  <c r="T3969" i="1"/>
  <c r="X3969" i="1" s="1"/>
  <c r="T3961" i="1"/>
  <c r="X3961" i="1" s="1"/>
  <c r="T3953" i="1"/>
  <c r="X3953" i="1" s="1"/>
  <c r="T3945" i="1"/>
  <c r="X3945" i="1" s="1"/>
  <c r="T3937" i="1"/>
  <c r="X3937" i="1" s="1"/>
  <c r="T3929" i="1"/>
  <c r="X3929" i="1" s="1"/>
  <c r="T3921" i="1"/>
  <c r="X3921" i="1" s="1"/>
  <c r="T3913" i="1"/>
  <c r="X3913" i="1" s="1"/>
  <c r="T3905" i="1"/>
  <c r="X3905" i="1" s="1"/>
  <c r="T3897" i="1"/>
  <c r="X3897" i="1" s="1"/>
  <c r="T3889" i="1"/>
  <c r="X3889" i="1" s="1"/>
  <c r="T3881" i="1"/>
  <c r="X3881" i="1" s="1"/>
  <c r="T3873" i="1"/>
  <c r="X3873" i="1" s="1"/>
  <c r="T3865" i="1"/>
  <c r="X3865" i="1" s="1"/>
  <c r="T3857" i="1"/>
  <c r="X3857" i="1" s="1"/>
  <c r="T3849" i="1"/>
  <c r="X3849" i="1" s="1"/>
  <c r="T3841" i="1"/>
  <c r="X3841" i="1" s="1"/>
  <c r="T3833" i="1"/>
  <c r="X3833" i="1" s="1"/>
  <c r="T3825" i="1"/>
  <c r="X3825" i="1" s="1"/>
  <c r="T3817" i="1"/>
  <c r="X3817" i="1" s="1"/>
  <c r="T3809" i="1"/>
  <c r="X3809" i="1" s="1"/>
  <c r="T3801" i="1"/>
  <c r="X3801" i="1" s="1"/>
  <c r="T3793" i="1"/>
  <c r="X3793" i="1" s="1"/>
  <c r="T3785" i="1"/>
  <c r="X3785" i="1" s="1"/>
  <c r="T3777" i="1"/>
  <c r="X3777" i="1" s="1"/>
  <c r="T3769" i="1"/>
  <c r="X3769" i="1" s="1"/>
  <c r="T3761" i="1"/>
  <c r="X3761" i="1" s="1"/>
  <c r="T3753" i="1"/>
  <c r="X3753" i="1" s="1"/>
  <c r="T3745" i="1"/>
  <c r="X3745" i="1" s="1"/>
  <c r="T3737" i="1"/>
  <c r="X3737" i="1" s="1"/>
  <c r="T3729" i="1"/>
  <c r="X3729" i="1" s="1"/>
  <c r="T3721" i="1"/>
  <c r="X3721" i="1" s="1"/>
  <c r="T3713" i="1"/>
  <c r="X3713" i="1" s="1"/>
  <c r="T3705" i="1"/>
  <c r="X3705" i="1" s="1"/>
  <c r="T3697" i="1"/>
  <c r="X3697" i="1" s="1"/>
  <c r="T3689" i="1"/>
  <c r="X3689" i="1" s="1"/>
  <c r="T3681" i="1"/>
  <c r="X3681" i="1" s="1"/>
  <c r="T3673" i="1"/>
  <c r="X3673" i="1" s="1"/>
  <c r="T3665" i="1"/>
  <c r="X3665" i="1" s="1"/>
  <c r="T3657" i="1"/>
  <c r="X3657" i="1" s="1"/>
  <c r="T3649" i="1"/>
  <c r="X3649" i="1" s="1"/>
  <c r="T3641" i="1"/>
  <c r="X3641" i="1" s="1"/>
  <c r="T3633" i="1"/>
  <c r="X3633" i="1" s="1"/>
  <c r="T3625" i="1"/>
  <c r="X3625" i="1" s="1"/>
  <c r="T3617" i="1"/>
  <c r="X3617" i="1" s="1"/>
  <c r="T3609" i="1"/>
  <c r="X3609" i="1" s="1"/>
  <c r="T3601" i="1"/>
  <c r="X3601" i="1" s="1"/>
  <c r="T3593" i="1"/>
  <c r="X3593" i="1" s="1"/>
  <c r="T3585" i="1"/>
  <c r="X3585" i="1" s="1"/>
  <c r="T3577" i="1"/>
  <c r="X3577" i="1" s="1"/>
  <c r="T3569" i="1"/>
  <c r="X3569" i="1" s="1"/>
  <c r="T3561" i="1"/>
  <c r="X3561" i="1" s="1"/>
  <c r="T3553" i="1"/>
  <c r="X3553" i="1" s="1"/>
  <c r="T3545" i="1"/>
  <c r="X3545" i="1" s="1"/>
  <c r="T3537" i="1"/>
  <c r="X3537" i="1" s="1"/>
  <c r="T3529" i="1"/>
  <c r="X3529" i="1" s="1"/>
  <c r="T3521" i="1"/>
  <c r="X3521" i="1" s="1"/>
  <c r="T3513" i="1"/>
  <c r="X3513" i="1" s="1"/>
  <c r="T3505" i="1"/>
  <c r="X3505" i="1" s="1"/>
  <c r="T5976" i="1"/>
  <c r="X5976" i="1" s="1"/>
  <c r="T5968" i="1"/>
  <c r="X5968" i="1" s="1"/>
  <c r="T5960" i="1"/>
  <c r="X5960" i="1" s="1"/>
  <c r="T5952" i="1"/>
  <c r="X5952" i="1" s="1"/>
  <c r="T5944" i="1"/>
  <c r="X5944" i="1" s="1"/>
  <c r="T5936" i="1"/>
  <c r="X5936" i="1" s="1"/>
  <c r="T5928" i="1"/>
  <c r="X5928" i="1" s="1"/>
  <c r="T5920" i="1"/>
  <c r="X5920" i="1" s="1"/>
  <c r="T5912" i="1"/>
  <c r="X5912" i="1" s="1"/>
  <c r="T5904" i="1"/>
  <c r="X5904" i="1" s="1"/>
  <c r="T5896" i="1"/>
  <c r="X5896" i="1" s="1"/>
  <c r="T5888" i="1"/>
  <c r="X5888" i="1" s="1"/>
  <c r="T5880" i="1"/>
  <c r="X5880" i="1" s="1"/>
  <c r="T5872" i="1"/>
  <c r="X5872" i="1" s="1"/>
  <c r="T5864" i="1"/>
  <c r="X5864" i="1" s="1"/>
  <c r="T5856" i="1"/>
  <c r="X5856" i="1" s="1"/>
  <c r="T5848" i="1"/>
  <c r="X5848" i="1" s="1"/>
  <c r="T5840" i="1"/>
  <c r="X5840" i="1" s="1"/>
  <c r="T5832" i="1"/>
  <c r="X5832" i="1" s="1"/>
  <c r="T5824" i="1"/>
  <c r="X5824" i="1" s="1"/>
  <c r="T5816" i="1"/>
  <c r="X5816" i="1" s="1"/>
  <c r="T5808" i="1"/>
  <c r="X5808" i="1" s="1"/>
  <c r="T5800" i="1"/>
  <c r="X5800" i="1" s="1"/>
  <c r="T5792" i="1"/>
  <c r="X5792" i="1" s="1"/>
  <c r="T5784" i="1"/>
  <c r="X5784" i="1" s="1"/>
  <c r="T5776" i="1"/>
  <c r="X5776" i="1" s="1"/>
  <c r="T5768" i="1"/>
  <c r="X5768" i="1" s="1"/>
  <c r="T5760" i="1"/>
  <c r="X5760" i="1" s="1"/>
  <c r="T5752" i="1"/>
  <c r="X5752" i="1" s="1"/>
  <c r="T5744" i="1"/>
  <c r="X5744" i="1" s="1"/>
  <c r="T5736" i="1"/>
  <c r="X5736" i="1" s="1"/>
  <c r="T5728" i="1"/>
  <c r="X5728" i="1" s="1"/>
  <c r="T5720" i="1"/>
  <c r="X5720" i="1" s="1"/>
  <c r="T5712" i="1"/>
  <c r="X5712" i="1" s="1"/>
  <c r="T5704" i="1"/>
  <c r="X5704" i="1" s="1"/>
  <c r="T5696" i="1"/>
  <c r="X5696" i="1" s="1"/>
  <c r="T5688" i="1"/>
  <c r="X5688" i="1" s="1"/>
  <c r="T5680" i="1"/>
  <c r="X5680" i="1" s="1"/>
  <c r="T5672" i="1"/>
  <c r="X5672" i="1" s="1"/>
  <c r="T5664" i="1"/>
  <c r="X5664" i="1" s="1"/>
  <c r="T5656" i="1"/>
  <c r="X5656" i="1" s="1"/>
  <c r="T5648" i="1"/>
  <c r="X5648" i="1" s="1"/>
  <c r="T5640" i="1"/>
  <c r="X5640" i="1" s="1"/>
  <c r="T5632" i="1"/>
  <c r="X5632" i="1" s="1"/>
  <c r="T5624" i="1"/>
  <c r="X5624" i="1" s="1"/>
  <c r="T5616" i="1"/>
  <c r="X5616" i="1" s="1"/>
  <c r="T5608" i="1"/>
  <c r="X5608" i="1" s="1"/>
  <c r="T5600" i="1"/>
  <c r="X5600" i="1" s="1"/>
  <c r="T5592" i="1"/>
  <c r="X5592" i="1" s="1"/>
  <c r="T5584" i="1"/>
  <c r="X5584" i="1" s="1"/>
  <c r="T5576" i="1"/>
  <c r="X5576" i="1" s="1"/>
  <c r="T5568" i="1"/>
  <c r="X5568" i="1" s="1"/>
  <c r="T5560" i="1"/>
  <c r="X5560" i="1" s="1"/>
  <c r="T5552" i="1"/>
  <c r="X5552" i="1" s="1"/>
  <c r="T5544" i="1"/>
  <c r="X5544" i="1" s="1"/>
  <c r="T5536" i="1"/>
  <c r="X5536" i="1" s="1"/>
  <c r="T5528" i="1"/>
  <c r="X5528" i="1" s="1"/>
  <c r="T5520" i="1"/>
  <c r="X5520" i="1" s="1"/>
  <c r="T5512" i="1"/>
  <c r="X5512" i="1" s="1"/>
  <c r="T5504" i="1"/>
  <c r="X5504" i="1" s="1"/>
  <c r="T5496" i="1"/>
  <c r="X5496" i="1" s="1"/>
  <c r="T5488" i="1"/>
  <c r="X5488" i="1" s="1"/>
  <c r="T5480" i="1"/>
  <c r="X5480" i="1" s="1"/>
  <c r="T5472" i="1"/>
  <c r="X5472" i="1" s="1"/>
  <c r="T5464" i="1"/>
  <c r="X5464" i="1" s="1"/>
  <c r="T5456" i="1"/>
  <c r="X5456" i="1" s="1"/>
  <c r="T5448" i="1"/>
  <c r="X5448" i="1" s="1"/>
  <c r="T5440" i="1"/>
  <c r="X5440" i="1" s="1"/>
  <c r="T5432" i="1"/>
  <c r="X5432" i="1" s="1"/>
  <c r="T5424" i="1"/>
  <c r="X5424" i="1" s="1"/>
  <c r="T5416" i="1"/>
  <c r="X5416" i="1" s="1"/>
  <c r="T5408" i="1"/>
  <c r="X5408" i="1" s="1"/>
  <c r="T5400" i="1"/>
  <c r="X5400" i="1" s="1"/>
  <c r="T5392" i="1"/>
  <c r="X5392" i="1" s="1"/>
  <c r="T5384" i="1"/>
  <c r="X5384" i="1" s="1"/>
  <c r="T5376" i="1"/>
  <c r="X5376" i="1" s="1"/>
  <c r="T5368" i="1"/>
  <c r="X5368" i="1" s="1"/>
  <c r="T5360" i="1"/>
  <c r="X5360" i="1" s="1"/>
  <c r="T5352" i="1"/>
  <c r="X5352" i="1" s="1"/>
  <c r="T5344" i="1"/>
  <c r="X5344" i="1" s="1"/>
  <c r="T5336" i="1"/>
  <c r="X5336" i="1" s="1"/>
  <c r="T5328" i="1"/>
  <c r="X5328" i="1" s="1"/>
  <c r="T5320" i="1"/>
  <c r="X5320" i="1" s="1"/>
  <c r="T5312" i="1"/>
  <c r="X5312" i="1" s="1"/>
  <c r="T5304" i="1"/>
  <c r="X5304" i="1" s="1"/>
  <c r="T5296" i="1"/>
  <c r="X5296" i="1" s="1"/>
  <c r="T5288" i="1"/>
  <c r="X5288" i="1" s="1"/>
  <c r="T5280" i="1"/>
  <c r="X5280" i="1" s="1"/>
  <c r="T5272" i="1"/>
  <c r="X5272" i="1" s="1"/>
  <c r="T5264" i="1"/>
  <c r="X5264" i="1" s="1"/>
  <c r="T5256" i="1"/>
  <c r="X5256" i="1" s="1"/>
  <c r="T5248" i="1"/>
  <c r="X5248" i="1" s="1"/>
  <c r="T5240" i="1"/>
  <c r="X5240" i="1" s="1"/>
  <c r="T5232" i="1"/>
  <c r="X5232" i="1" s="1"/>
  <c r="T5224" i="1"/>
  <c r="X5224" i="1" s="1"/>
  <c r="T5216" i="1"/>
  <c r="X5216" i="1" s="1"/>
  <c r="T5208" i="1"/>
  <c r="X5208" i="1" s="1"/>
  <c r="T5200" i="1"/>
  <c r="X5200" i="1" s="1"/>
  <c r="T5192" i="1"/>
  <c r="X5192" i="1" s="1"/>
  <c r="T5184" i="1"/>
  <c r="X5184" i="1" s="1"/>
  <c r="T5176" i="1"/>
  <c r="X5176" i="1" s="1"/>
  <c r="T5168" i="1"/>
  <c r="X5168" i="1" s="1"/>
  <c r="T5160" i="1"/>
  <c r="X5160" i="1" s="1"/>
  <c r="T5152" i="1"/>
  <c r="X5152" i="1" s="1"/>
  <c r="T5144" i="1"/>
  <c r="X5144" i="1" s="1"/>
  <c r="T5136" i="1"/>
  <c r="X5136" i="1" s="1"/>
  <c r="T5128" i="1"/>
  <c r="X5128" i="1" s="1"/>
  <c r="T5120" i="1"/>
  <c r="X5120" i="1" s="1"/>
  <c r="T5112" i="1"/>
  <c r="X5112" i="1" s="1"/>
  <c r="T5104" i="1"/>
  <c r="X5104" i="1" s="1"/>
  <c r="T5096" i="1"/>
  <c r="X5096" i="1" s="1"/>
  <c r="T5088" i="1"/>
  <c r="X5088" i="1" s="1"/>
  <c r="T5080" i="1"/>
  <c r="X5080" i="1" s="1"/>
  <c r="T5072" i="1"/>
  <c r="X5072" i="1" s="1"/>
  <c r="T5064" i="1"/>
  <c r="X5064" i="1" s="1"/>
  <c r="T5056" i="1"/>
  <c r="X5056" i="1" s="1"/>
  <c r="T5048" i="1"/>
  <c r="X5048" i="1" s="1"/>
  <c r="T5040" i="1"/>
  <c r="X5040" i="1" s="1"/>
  <c r="T5032" i="1"/>
  <c r="X5032" i="1" s="1"/>
  <c r="T5024" i="1"/>
  <c r="X5024" i="1" s="1"/>
  <c r="T5016" i="1"/>
  <c r="X5016" i="1" s="1"/>
  <c r="T5008" i="1"/>
  <c r="X5008" i="1" s="1"/>
  <c r="T5000" i="1"/>
  <c r="X5000" i="1" s="1"/>
  <c r="T4992" i="1"/>
  <c r="X4992" i="1" s="1"/>
  <c r="T4984" i="1"/>
  <c r="X4984" i="1" s="1"/>
  <c r="T4976" i="1"/>
  <c r="X4976" i="1" s="1"/>
  <c r="T4968" i="1"/>
  <c r="X4968" i="1" s="1"/>
  <c r="T4960" i="1"/>
  <c r="X4960" i="1" s="1"/>
  <c r="T4952" i="1"/>
  <c r="X4952" i="1" s="1"/>
  <c r="T4944" i="1"/>
  <c r="X4944" i="1" s="1"/>
  <c r="T4936" i="1"/>
  <c r="X4936" i="1" s="1"/>
  <c r="T4928" i="1"/>
  <c r="X4928" i="1" s="1"/>
  <c r="T4920" i="1"/>
  <c r="X4920" i="1" s="1"/>
  <c r="T4912" i="1"/>
  <c r="X4912" i="1" s="1"/>
  <c r="T4904" i="1"/>
  <c r="X4904" i="1" s="1"/>
  <c r="T4896" i="1"/>
  <c r="X4896" i="1" s="1"/>
  <c r="T4888" i="1"/>
  <c r="X4888" i="1" s="1"/>
  <c r="T4880" i="1"/>
  <c r="X4880" i="1" s="1"/>
  <c r="T4872" i="1"/>
  <c r="X4872" i="1" s="1"/>
  <c r="T4864" i="1"/>
  <c r="X4864" i="1" s="1"/>
  <c r="T4856" i="1"/>
  <c r="X4856" i="1" s="1"/>
  <c r="T4848" i="1"/>
  <c r="X4848" i="1" s="1"/>
  <c r="T4840" i="1"/>
  <c r="X4840" i="1" s="1"/>
  <c r="T4832" i="1"/>
  <c r="X4832" i="1" s="1"/>
  <c r="T4824" i="1"/>
  <c r="X4824" i="1" s="1"/>
  <c r="T4816" i="1"/>
  <c r="X4816" i="1" s="1"/>
  <c r="T4808" i="1"/>
  <c r="X4808" i="1" s="1"/>
  <c r="T4800" i="1"/>
  <c r="X4800" i="1" s="1"/>
  <c r="T4792" i="1"/>
  <c r="X4792" i="1" s="1"/>
  <c r="T4784" i="1"/>
  <c r="X4784" i="1" s="1"/>
  <c r="T4776" i="1"/>
  <c r="X4776" i="1" s="1"/>
  <c r="T4768" i="1"/>
  <c r="X4768" i="1" s="1"/>
  <c r="T4760" i="1"/>
  <c r="X4760" i="1" s="1"/>
  <c r="T4752" i="1"/>
  <c r="X4752" i="1" s="1"/>
  <c r="T4744" i="1"/>
  <c r="X4744" i="1" s="1"/>
  <c r="T4736" i="1"/>
  <c r="X4736" i="1" s="1"/>
  <c r="T4728" i="1"/>
  <c r="X4728" i="1" s="1"/>
  <c r="T4720" i="1"/>
  <c r="X4720" i="1" s="1"/>
  <c r="T4712" i="1"/>
  <c r="X4712" i="1" s="1"/>
  <c r="T4704" i="1"/>
  <c r="X4704" i="1" s="1"/>
  <c r="T4696" i="1"/>
  <c r="X4696" i="1" s="1"/>
  <c r="T4688" i="1"/>
  <c r="X4688" i="1" s="1"/>
  <c r="T4680" i="1"/>
  <c r="X4680" i="1" s="1"/>
  <c r="T4672" i="1"/>
  <c r="X4672" i="1" s="1"/>
  <c r="T4664" i="1"/>
  <c r="X4664" i="1" s="1"/>
  <c r="T4656" i="1"/>
  <c r="X4656" i="1" s="1"/>
  <c r="T4648" i="1"/>
  <c r="X4648" i="1" s="1"/>
  <c r="T4640" i="1"/>
  <c r="X4640" i="1" s="1"/>
  <c r="T4632" i="1"/>
  <c r="X4632" i="1" s="1"/>
  <c r="T4624" i="1"/>
  <c r="X4624" i="1" s="1"/>
  <c r="T4616" i="1"/>
  <c r="X4616" i="1" s="1"/>
  <c r="T4608" i="1"/>
  <c r="X4608" i="1" s="1"/>
  <c r="T4600" i="1"/>
  <c r="X4600" i="1" s="1"/>
  <c r="T4592" i="1"/>
  <c r="X4592" i="1" s="1"/>
  <c r="T4584" i="1"/>
  <c r="X4584" i="1" s="1"/>
  <c r="T4576" i="1"/>
  <c r="X4576" i="1" s="1"/>
  <c r="T4568" i="1"/>
  <c r="X4568" i="1" s="1"/>
  <c r="T4560" i="1"/>
  <c r="X4560" i="1" s="1"/>
  <c r="T4552" i="1"/>
  <c r="X4552" i="1" s="1"/>
  <c r="T4544" i="1"/>
  <c r="X4544" i="1" s="1"/>
  <c r="T4536" i="1"/>
  <c r="X4536" i="1" s="1"/>
  <c r="T4528" i="1"/>
  <c r="X4528" i="1" s="1"/>
  <c r="T4520" i="1"/>
  <c r="X4520" i="1" s="1"/>
  <c r="T4512" i="1"/>
  <c r="X4512" i="1" s="1"/>
  <c r="T4504" i="1"/>
  <c r="X4504" i="1" s="1"/>
  <c r="T4496" i="1"/>
  <c r="X4496" i="1" s="1"/>
  <c r="T4488" i="1"/>
  <c r="X4488" i="1" s="1"/>
  <c r="T4480" i="1"/>
  <c r="X4480" i="1" s="1"/>
  <c r="T4472" i="1"/>
  <c r="X4472" i="1" s="1"/>
  <c r="T4464" i="1"/>
  <c r="X4464" i="1" s="1"/>
  <c r="T4456" i="1"/>
  <c r="X4456" i="1" s="1"/>
  <c r="T4448" i="1"/>
  <c r="X4448" i="1" s="1"/>
  <c r="T4440" i="1"/>
  <c r="X4440" i="1" s="1"/>
  <c r="T4432" i="1"/>
  <c r="X4432" i="1" s="1"/>
  <c r="T4424" i="1"/>
  <c r="X4424" i="1" s="1"/>
  <c r="T4416" i="1"/>
  <c r="X4416" i="1" s="1"/>
  <c r="T4408" i="1"/>
  <c r="X4408" i="1" s="1"/>
  <c r="T4400" i="1"/>
  <c r="X4400" i="1" s="1"/>
  <c r="T4392" i="1"/>
  <c r="X4392" i="1" s="1"/>
  <c r="T4384" i="1"/>
  <c r="X4384" i="1" s="1"/>
  <c r="T4376" i="1"/>
  <c r="X4376" i="1" s="1"/>
  <c r="T4368" i="1"/>
  <c r="X4368" i="1" s="1"/>
  <c r="T4360" i="1"/>
  <c r="X4360" i="1" s="1"/>
  <c r="T4352" i="1"/>
  <c r="X4352" i="1" s="1"/>
  <c r="T4344" i="1"/>
  <c r="X4344" i="1" s="1"/>
  <c r="T4336" i="1"/>
  <c r="X4336" i="1" s="1"/>
  <c r="T4328" i="1"/>
  <c r="X4328" i="1" s="1"/>
  <c r="T4320" i="1"/>
  <c r="X4320" i="1" s="1"/>
  <c r="T4312" i="1"/>
  <c r="X4312" i="1" s="1"/>
  <c r="T4304" i="1"/>
  <c r="X4304" i="1" s="1"/>
  <c r="T4296" i="1"/>
  <c r="X4296" i="1" s="1"/>
  <c r="T4288" i="1"/>
  <c r="X4288" i="1" s="1"/>
  <c r="T4280" i="1"/>
  <c r="X4280" i="1" s="1"/>
  <c r="T4272" i="1"/>
  <c r="X4272" i="1" s="1"/>
  <c r="T4264" i="1"/>
  <c r="X4264" i="1" s="1"/>
  <c r="T4256" i="1"/>
  <c r="X4256" i="1" s="1"/>
  <c r="T4248" i="1"/>
  <c r="X4248" i="1" s="1"/>
  <c r="T4240" i="1"/>
  <c r="X4240" i="1" s="1"/>
  <c r="T4232" i="1"/>
  <c r="X4232" i="1" s="1"/>
  <c r="T4224" i="1"/>
  <c r="X4224" i="1" s="1"/>
  <c r="T4216" i="1"/>
  <c r="X4216" i="1" s="1"/>
  <c r="T4208" i="1"/>
  <c r="X4208" i="1" s="1"/>
  <c r="T4200" i="1"/>
  <c r="X4200" i="1" s="1"/>
  <c r="T4192" i="1"/>
  <c r="X4192" i="1" s="1"/>
  <c r="T4184" i="1"/>
  <c r="X4184" i="1" s="1"/>
  <c r="T4176" i="1"/>
  <c r="X4176" i="1" s="1"/>
  <c r="T4168" i="1"/>
  <c r="X4168" i="1" s="1"/>
  <c r="T4160" i="1"/>
  <c r="X4160" i="1" s="1"/>
  <c r="T4152" i="1"/>
  <c r="X4152" i="1" s="1"/>
  <c r="T4144" i="1"/>
  <c r="X4144" i="1" s="1"/>
  <c r="T4136" i="1"/>
  <c r="X4136" i="1" s="1"/>
  <c r="T4128" i="1"/>
  <c r="X4128" i="1" s="1"/>
  <c r="T4120" i="1"/>
  <c r="X4120" i="1" s="1"/>
  <c r="T4112" i="1"/>
  <c r="X4112" i="1" s="1"/>
  <c r="T4104" i="1"/>
  <c r="X4104" i="1" s="1"/>
  <c r="T4096" i="1"/>
  <c r="X4096" i="1" s="1"/>
  <c r="T4088" i="1"/>
  <c r="X4088" i="1" s="1"/>
  <c r="T4080" i="1"/>
  <c r="X4080" i="1" s="1"/>
  <c r="T4072" i="1"/>
  <c r="X4072" i="1" s="1"/>
  <c r="T4064" i="1"/>
  <c r="X4064" i="1" s="1"/>
  <c r="T4056" i="1"/>
  <c r="X4056" i="1" s="1"/>
  <c r="T4048" i="1"/>
  <c r="X4048" i="1" s="1"/>
  <c r="T4040" i="1"/>
  <c r="X4040" i="1" s="1"/>
  <c r="T4032" i="1"/>
  <c r="X4032" i="1" s="1"/>
  <c r="T4024" i="1"/>
  <c r="X4024" i="1" s="1"/>
  <c r="T4016" i="1"/>
  <c r="X4016" i="1" s="1"/>
  <c r="T4008" i="1"/>
  <c r="X4008" i="1" s="1"/>
  <c r="T4000" i="1"/>
  <c r="X4000" i="1" s="1"/>
  <c r="T3992" i="1"/>
  <c r="X3992" i="1" s="1"/>
  <c r="T3984" i="1"/>
  <c r="X3984" i="1" s="1"/>
  <c r="T3976" i="1"/>
  <c r="X3976" i="1" s="1"/>
  <c r="T3968" i="1"/>
  <c r="X3968" i="1" s="1"/>
  <c r="T3960" i="1"/>
  <c r="X3960" i="1" s="1"/>
  <c r="T3952" i="1"/>
  <c r="X3952" i="1" s="1"/>
  <c r="T3944" i="1"/>
  <c r="X3944" i="1" s="1"/>
  <c r="T3936" i="1"/>
  <c r="X3936" i="1" s="1"/>
  <c r="T3928" i="1"/>
  <c r="X3928" i="1" s="1"/>
  <c r="T3920" i="1"/>
  <c r="X3920" i="1" s="1"/>
  <c r="T3912" i="1"/>
  <c r="X3912" i="1" s="1"/>
  <c r="T3904" i="1"/>
  <c r="X3904" i="1" s="1"/>
  <c r="T3896" i="1"/>
  <c r="X3896" i="1" s="1"/>
  <c r="T3888" i="1"/>
  <c r="X3888" i="1" s="1"/>
  <c r="T3880" i="1"/>
  <c r="X3880" i="1" s="1"/>
  <c r="T3872" i="1"/>
  <c r="X3872" i="1" s="1"/>
  <c r="T3864" i="1"/>
  <c r="X3864" i="1" s="1"/>
  <c r="T3856" i="1"/>
  <c r="X3856" i="1" s="1"/>
  <c r="T3848" i="1"/>
  <c r="X3848" i="1" s="1"/>
  <c r="T3840" i="1"/>
  <c r="X3840" i="1" s="1"/>
  <c r="T3832" i="1"/>
  <c r="X3832" i="1" s="1"/>
  <c r="T3824" i="1"/>
  <c r="X3824" i="1" s="1"/>
  <c r="T3816" i="1"/>
  <c r="X3816" i="1" s="1"/>
  <c r="T3808" i="1"/>
  <c r="X3808" i="1" s="1"/>
  <c r="T3800" i="1"/>
  <c r="X3800" i="1" s="1"/>
  <c r="T3792" i="1"/>
  <c r="X3792" i="1" s="1"/>
  <c r="T3784" i="1"/>
  <c r="X3784" i="1" s="1"/>
  <c r="T3776" i="1"/>
  <c r="X3776" i="1" s="1"/>
  <c r="T3768" i="1"/>
  <c r="X3768" i="1" s="1"/>
  <c r="T3760" i="1"/>
  <c r="X3760" i="1" s="1"/>
  <c r="T3752" i="1"/>
  <c r="X3752" i="1" s="1"/>
  <c r="T3744" i="1"/>
  <c r="X3744" i="1" s="1"/>
  <c r="T3736" i="1"/>
  <c r="X3736" i="1" s="1"/>
  <c r="T3728" i="1"/>
  <c r="X3728" i="1" s="1"/>
  <c r="T3720" i="1"/>
  <c r="X3720" i="1" s="1"/>
  <c r="T3712" i="1"/>
  <c r="X3712" i="1" s="1"/>
  <c r="T3704" i="1"/>
  <c r="X3704" i="1" s="1"/>
  <c r="T3696" i="1"/>
  <c r="X3696" i="1" s="1"/>
  <c r="T3688" i="1"/>
  <c r="X3688" i="1" s="1"/>
  <c r="T3680" i="1"/>
  <c r="X3680" i="1" s="1"/>
  <c r="T3672" i="1"/>
  <c r="X3672" i="1" s="1"/>
  <c r="T3664" i="1"/>
  <c r="X3664" i="1" s="1"/>
  <c r="T3656" i="1"/>
  <c r="X3656" i="1" s="1"/>
  <c r="T3648" i="1"/>
  <c r="X3648" i="1" s="1"/>
  <c r="T2830" i="1"/>
  <c r="X2830" i="1" s="1"/>
  <c r="T2822" i="1"/>
  <c r="X2822" i="1" s="1"/>
  <c r="T2814" i="1"/>
  <c r="X2814" i="1" s="1"/>
  <c r="T2806" i="1"/>
  <c r="X2806" i="1" s="1"/>
  <c r="T2798" i="1"/>
  <c r="X2798" i="1" s="1"/>
  <c r="T2790" i="1"/>
  <c r="X2790" i="1" s="1"/>
  <c r="T2782" i="1"/>
  <c r="X2782" i="1" s="1"/>
  <c r="T2774" i="1"/>
  <c r="X2774" i="1" s="1"/>
  <c r="T2766" i="1"/>
  <c r="X2766" i="1" s="1"/>
  <c r="T2758" i="1"/>
  <c r="X2758" i="1" s="1"/>
  <c r="T2750" i="1"/>
  <c r="X2750" i="1" s="1"/>
  <c r="T2742" i="1"/>
  <c r="X2742" i="1" s="1"/>
  <c r="T2734" i="1"/>
  <c r="X2734" i="1" s="1"/>
  <c r="T2726" i="1"/>
  <c r="X2726" i="1" s="1"/>
  <c r="T2718" i="1"/>
  <c r="X2718" i="1" s="1"/>
  <c r="T2710" i="1"/>
  <c r="X2710" i="1" s="1"/>
  <c r="T2702" i="1"/>
  <c r="X2702" i="1" s="1"/>
  <c r="T2694" i="1"/>
  <c r="X2694" i="1" s="1"/>
  <c r="T2686" i="1"/>
  <c r="X2686" i="1" s="1"/>
  <c r="T2678" i="1"/>
  <c r="X2678" i="1" s="1"/>
  <c r="T2670" i="1"/>
  <c r="X2670" i="1" s="1"/>
  <c r="T2662" i="1"/>
  <c r="X2662" i="1" s="1"/>
  <c r="T2654" i="1"/>
  <c r="X2654" i="1" s="1"/>
  <c r="T2646" i="1"/>
  <c r="X2646" i="1" s="1"/>
  <c r="T2638" i="1"/>
  <c r="X2638" i="1" s="1"/>
  <c r="T2630" i="1"/>
  <c r="X2630" i="1" s="1"/>
  <c r="T2622" i="1"/>
  <c r="X2622" i="1" s="1"/>
  <c r="T2614" i="1"/>
  <c r="X2614" i="1" s="1"/>
  <c r="T2606" i="1"/>
  <c r="X2606" i="1" s="1"/>
  <c r="T2598" i="1"/>
  <c r="X2598" i="1" s="1"/>
  <c r="T2590" i="1"/>
  <c r="X2590" i="1" s="1"/>
  <c r="T2582" i="1"/>
  <c r="X2582" i="1" s="1"/>
  <c r="T2574" i="1"/>
  <c r="X2574" i="1" s="1"/>
  <c r="T2566" i="1"/>
  <c r="X2566" i="1" s="1"/>
  <c r="T2558" i="1"/>
  <c r="X2558" i="1" s="1"/>
  <c r="T2550" i="1"/>
  <c r="X2550" i="1" s="1"/>
  <c r="T2542" i="1"/>
  <c r="X2542" i="1" s="1"/>
  <c r="T2534" i="1"/>
  <c r="X2534" i="1" s="1"/>
  <c r="T2526" i="1"/>
  <c r="X2526" i="1" s="1"/>
  <c r="T2518" i="1"/>
  <c r="X2518" i="1" s="1"/>
  <c r="T2510" i="1"/>
  <c r="X2510" i="1" s="1"/>
  <c r="T2502" i="1"/>
  <c r="X2502" i="1" s="1"/>
  <c r="T2494" i="1"/>
  <c r="X2494" i="1" s="1"/>
  <c r="T2486" i="1"/>
  <c r="X2486" i="1" s="1"/>
  <c r="T2478" i="1"/>
  <c r="X2478" i="1" s="1"/>
  <c r="T2470" i="1"/>
  <c r="X2470" i="1" s="1"/>
  <c r="T2462" i="1"/>
  <c r="X2462" i="1" s="1"/>
  <c r="T2454" i="1"/>
  <c r="X2454" i="1" s="1"/>
  <c r="T2446" i="1"/>
  <c r="X2446" i="1" s="1"/>
  <c r="T2438" i="1"/>
  <c r="X2438" i="1" s="1"/>
  <c r="T2430" i="1"/>
  <c r="X2430" i="1" s="1"/>
  <c r="T2422" i="1"/>
  <c r="X2422" i="1" s="1"/>
  <c r="T2414" i="1"/>
  <c r="X2414" i="1" s="1"/>
  <c r="T2406" i="1"/>
  <c r="X2406" i="1" s="1"/>
  <c r="T2398" i="1"/>
  <c r="X2398" i="1" s="1"/>
  <c r="T2390" i="1"/>
  <c r="X2390" i="1" s="1"/>
  <c r="T2382" i="1"/>
  <c r="X2382" i="1" s="1"/>
  <c r="T2374" i="1"/>
  <c r="X2374" i="1" s="1"/>
  <c r="T2366" i="1"/>
  <c r="X2366" i="1" s="1"/>
  <c r="T2358" i="1"/>
  <c r="X2358" i="1" s="1"/>
  <c r="T2350" i="1"/>
  <c r="X2350" i="1" s="1"/>
  <c r="T2342" i="1"/>
  <c r="X2342" i="1" s="1"/>
  <c r="T2334" i="1"/>
  <c r="X2334" i="1" s="1"/>
  <c r="T2326" i="1"/>
  <c r="X2326" i="1" s="1"/>
  <c r="T2318" i="1"/>
  <c r="X2318" i="1" s="1"/>
  <c r="T2310" i="1"/>
  <c r="X2310" i="1" s="1"/>
  <c r="T2302" i="1"/>
  <c r="X2302" i="1" s="1"/>
  <c r="T2294" i="1"/>
  <c r="X2294" i="1" s="1"/>
  <c r="T2286" i="1"/>
  <c r="X2286" i="1" s="1"/>
  <c r="T2278" i="1"/>
  <c r="X2278" i="1" s="1"/>
  <c r="T2270" i="1"/>
  <c r="X2270" i="1" s="1"/>
  <c r="T2262" i="1"/>
  <c r="X2262" i="1" s="1"/>
  <c r="T2254" i="1"/>
  <c r="X2254" i="1" s="1"/>
  <c r="T2246" i="1"/>
  <c r="X2246" i="1" s="1"/>
  <c r="T2238" i="1"/>
  <c r="X2238" i="1" s="1"/>
  <c r="T2230" i="1"/>
  <c r="X2230" i="1" s="1"/>
  <c r="T2222" i="1"/>
  <c r="X2222" i="1" s="1"/>
  <c r="T2214" i="1"/>
  <c r="X2214" i="1" s="1"/>
  <c r="T2206" i="1"/>
  <c r="X2206" i="1" s="1"/>
  <c r="T2198" i="1"/>
  <c r="X2198" i="1" s="1"/>
  <c r="T2190" i="1"/>
  <c r="X2190" i="1" s="1"/>
  <c r="T2182" i="1"/>
  <c r="X2182" i="1" s="1"/>
  <c r="T2174" i="1"/>
  <c r="X2174" i="1" s="1"/>
  <c r="T2166" i="1"/>
  <c r="X2166" i="1" s="1"/>
  <c r="T2158" i="1"/>
  <c r="X2158" i="1" s="1"/>
  <c r="T2150" i="1"/>
  <c r="X2150" i="1" s="1"/>
  <c r="T2142" i="1"/>
  <c r="X2142" i="1" s="1"/>
  <c r="T2134" i="1"/>
  <c r="X2134" i="1" s="1"/>
  <c r="T2126" i="1"/>
  <c r="X2126" i="1" s="1"/>
  <c r="T2118" i="1"/>
  <c r="X2118" i="1" s="1"/>
  <c r="T2110" i="1"/>
  <c r="X2110" i="1" s="1"/>
  <c r="T2102" i="1"/>
  <c r="X2102" i="1" s="1"/>
  <c r="T2094" i="1"/>
  <c r="X2094" i="1" s="1"/>
  <c r="T2086" i="1"/>
  <c r="X2086" i="1" s="1"/>
  <c r="T2078" i="1"/>
  <c r="X2078" i="1" s="1"/>
  <c r="T2070" i="1"/>
  <c r="X2070" i="1" s="1"/>
  <c r="T2062" i="1"/>
  <c r="X2062" i="1" s="1"/>
  <c r="T2054" i="1"/>
  <c r="X2054" i="1" s="1"/>
  <c r="T2046" i="1"/>
  <c r="X2046" i="1" s="1"/>
  <c r="T2038" i="1"/>
  <c r="X2038" i="1" s="1"/>
  <c r="T2030" i="1"/>
  <c r="X2030" i="1" s="1"/>
  <c r="T2022" i="1"/>
  <c r="X2022" i="1" s="1"/>
  <c r="T2014" i="1"/>
  <c r="X2014" i="1" s="1"/>
  <c r="T2006" i="1"/>
  <c r="X2006" i="1" s="1"/>
  <c r="T1998" i="1"/>
  <c r="X1998" i="1" s="1"/>
  <c r="T1990" i="1"/>
  <c r="X1990" i="1" s="1"/>
  <c r="T1982" i="1"/>
  <c r="X1982" i="1" s="1"/>
  <c r="T1974" i="1"/>
  <c r="X1974" i="1" s="1"/>
  <c r="T1966" i="1"/>
  <c r="X1966" i="1" s="1"/>
  <c r="T1958" i="1"/>
  <c r="X1958" i="1" s="1"/>
  <c r="T1950" i="1"/>
  <c r="X1950" i="1" s="1"/>
  <c r="T1942" i="1"/>
  <c r="X1942" i="1" s="1"/>
  <c r="T1934" i="1"/>
  <c r="X1934" i="1" s="1"/>
  <c r="T1926" i="1"/>
  <c r="X1926" i="1" s="1"/>
  <c r="T1918" i="1"/>
  <c r="X1918" i="1" s="1"/>
  <c r="T1910" i="1"/>
  <c r="X1910" i="1" s="1"/>
  <c r="T1902" i="1"/>
  <c r="X1902" i="1" s="1"/>
  <c r="T1894" i="1"/>
  <c r="X1894" i="1" s="1"/>
  <c r="T1886" i="1"/>
  <c r="X1886" i="1" s="1"/>
  <c r="T1878" i="1"/>
  <c r="X1878" i="1" s="1"/>
  <c r="T1870" i="1"/>
  <c r="X1870" i="1" s="1"/>
  <c r="T1862" i="1"/>
  <c r="X1862" i="1" s="1"/>
  <c r="T1854" i="1"/>
  <c r="X1854" i="1" s="1"/>
  <c r="T1846" i="1"/>
  <c r="X1846" i="1" s="1"/>
  <c r="T1838" i="1"/>
  <c r="X1838" i="1" s="1"/>
  <c r="T1830" i="1"/>
  <c r="X1830" i="1" s="1"/>
  <c r="T1822" i="1"/>
  <c r="X1822" i="1" s="1"/>
  <c r="T1814" i="1"/>
  <c r="X1814" i="1" s="1"/>
  <c r="T1806" i="1"/>
  <c r="X1806" i="1" s="1"/>
  <c r="T1798" i="1"/>
  <c r="X1798" i="1" s="1"/>
  <c r="T1790" i="1"/>
  <c r="X1790" i="1" s="1"/>
  <c r="T1782" i="1"/>
  <c r="X1782" i="1" s="1"/>
  <c r="T1774" i="1"/>
  <c r="X1774" i="1" s="1"/>
  <c r="T1766" i="1"/>
  <c r="X1766" i="1" s="1"/>
  <c r="T1758" i="1"/>
  <c r="X1758" i="1" s="1"/>
  <c r="T1750" i="1"/>
  <c r="X1750" i="1" s="1"/>
  <c r="T1742" i="1"/>
  <c r="X1742" i="1" s="1"/>
  <c r="T1734" i="1"/>
  <c r="X1734" i="1" s="1"/>
  <c r="T1726" i="1"/>
  <c r="X1726" i="1" s="1"/>
  <c r="T1718" i="1"/>
  <c r="X1718" i="1" s="1"/>
  <c r="T1710" i="1"/>
  <c r="X1710" i="1" s="1"/>
  <c r="T1702" i="1"/>
  <c r="X1702" i="1" s="1"/>
  <c r="T1694" i="1"/>
  <c r="X1694" i="1" s="1"/>
  <c r="T1686" i="1"/>
  <c r="X1686" i="1" s="1"/>
  <c r="T1678" i="1"/>
  <c r="X1678" i="1" s="1"/>
  <c r="T1670" i="1"/>
  <c r="X1670" i="1" s="1"/>
  <c r="T1662" i="1"/>
  <c r="X1662" i="1" s="1"/>
  <c r="T1654" i="1"/>
  <c r="X1654" i="1" s="1"/>
  <c r="T1646" i="1"/>
  <c r="X1646" i="1" s="1"/>
  <c r="T1638" i="1"/>
  <c r="X1638" i="1" s="1"/>
  <c r="T1630" i="1"/>
  <c r="X1630" i="1" s="1"/>
  <c r="T1622" i="1"/>
  <c r="X1622" i="1" s="1"/>
  <c r="T1614" i="1"/>
  <c r="X1614" i="1" s="1"/>
  <c r="T1606" i="1"/>
  <c r="X1606" i="1" s="1"/>
  <c r="T1598" i="1"/>
  <c r="X1598" i="1" s="1"/>
  <c r="T1590" i="1"/>
  <c r="X1590" i="1" s="1"/>
  <c r="T1582" i="1"/>
  <c r="X1582" i="1" s="1"/>
  <c r="T1574" i="1"/>
  <c r="X1574" i="1" s="1"/>
  <c r="T1566" i="1"/>
  <c r="X1566" i="1" s="1"/>
  <c r="T1558" i="1"/>
  <c r="X1558" i="1" s="1"/>
  <c r="T1550" i="1"/>
  <c r="X1550" i="1" s="1"/>
  <c r="T1542" i="1"/>
  <c r="X1542" i="1" s="1"/>
  <c r="T1534" i="1"/>
  <c r="X1534" i="1" s="1"/>
  <c r="T1526" i="1"/>
  <c r="X1526" i="1" s="1"/>
  <c r="T1518" i="1"/>
  <c r="X1518" i="1" s="1"/>
  <c r="T1510" i="1"/>
  <c r="X1510" i="1" s="1"/>
  <c r="T1502" i="1"/>
  <c r="X1502" i="1" s="1"/>
  <c r="T1494" i="1"/>
  <c r="X1494" i="1" s="1"/>
  <c r="T1486" i="1"/>
  <c r="X1486" i="1" s="1"/>
  <c r="T1478" i="1"/>
  <c r="X1478" i="1" s="1"/>
  <c r="T1470" i="1"/>
  <c r="X1470" i="1" s="1"/>
  <c r="T1462" i="1"/>
  <c r="X1462" i="1" s="1"/>
  <c r="T1454" i="1"/>
  <c r="X1454" i="1" s="1"/>
  <c r="T1446" i="1"/>
  <c r="X1446" i="1" s="1"/>
  <c r="T1438" i="1"/>
  <c r="X1438" i="1" s="1"/>
  <c r="T1430" i="1"/>
  <c r="X1430" i="1" s="1"/>
  <c r="T1422" i="1"/>
  <c r="X1422" i="1" s="1"/>
  <c r="T1414" i="1"/>
  <c r="X1414" i="1" s="1"/>
  <c r="T1406" i="1"/>
  <c r="X1406" i="1" s="1"/>
  <c r="T1398" i="1"/>
  <c r="X1398" i="1" s="1"/>
  <c r="T1390" i="1"/>
  <c r="X1390" i="1" s="1"/>
  <c r="T1382" i="1"/>
  <c r="X1382" i="1" s="1"/>
  <c r="T1374" i="1"/>
  <c r="X1374" i="1" s="1"/>
  <c r="T1366" i="1"/>
  <c r="X1366" i="1" s="1"/>
  <c r="T1358" i="1"/>
  <c r="X1358" i="1" s="1"/>
  <c r="T1350" i="1"/>
  <c r="X1350" i="1" s="1"/>
  <c r="T1342" i="1"/>
  <c r="X1342" i="1" s="1"/>
  <c r="T1334" i="1"/>
  <c r="X1334" i="1" s="1"/>
  <c r="T1326" i="1"/>
  <c r="X1326" i="1" s="1"/>
  <c r="T1318" i="1"/>
  <c r="X1318" i="1" s="1"/>
  <c r="T1310" i="1"/>
  <c r="X1310" i="1" s="1"/>
  <c r="T1302" i="1"/>
  <c r="X1302" i="1" s="1"/>
  <c r="T1294" i="1"/>
  <c r="X1294" i="1" s="1"/>
  <c r="T1286" i="1"/>
  <c r="X1286" i="1" s="1"/>
  <c r="T1278" i="1"/>
  <c r="X1278" i="1" s="1"/>
  <c r="T1270" i="1"/>
  <c r="X1270" i="1" s="1"/>
  <c r="T1262" i="1"/>
  <c r="X1262" i="1" s="1"/>
  <c r="T1254" i="1"/>
  <c r="X1254" i="1" s="1"/>
  <c r="T1246" i="1"/>
  <c r="X1246" i="1" s="1"/>
  <c r="T1238" i="1"/>
  <c r="X1238" i="1" s="1"/>
  <c r="T1230" i="1"/>
  <c r="X1230" i="1" s="1"/>
  <c r="T1222" i="1"/>
  <c r="X1222" i="1" s="1"/>
  <c r="T1214" i="1"/>
  <c r="X1214" i="1" s="1"/>
  <c r="T1206" i="1"/>
  <c r="X1206" i="1" s="1"/>
  <c r="T1198" i="1"/>
  <c r="X1198" i="1" s="1"/>
  <c r="T1190" i="1"/>
  <c r="X1190" i="1" s="1"/>
  <c r="T1182" i="1"/>
  <c r="X1182" i="1" s="1"/>
  <c r="T1174" i="1"/>
  <c r="X1174" i="1" s="1"/>
  <c r="T1166" i="1"/>
  <c r="X1166" i="1" s="1"/>
  <c r="T1158" i="1"/>
  <c r="X1158" i="1" s="1"/>
  <c r="T1150" i="1"/>
  <c r="X1150" i="1" s="1"/>
  <c r="T1142" i="1"/>
  <c r="X1142" i="1" s="1"/>
  <c r="T1134" i="1"/>
  <c r="X1134" i="1" s="1"/>
  <c r="T1126" i="1"/>
  <c r="X1126" i="1" s="1"/>
  <c r="T1118" i="1"/>
  <c r="X1118" i="1" s="1"/>
  <c r="T1110" i="1"/>
  <c r="X1110" i="1" s="1"/>
  <c r="T1102" i="1"/>
  <c r="X1102" i="1" s="1"/>
  <c r="T1094" i="1"/>
  <c r="X1094" i="1" s="1"/>
  <c r="T1086" i="1"/>
  <c r="X1086" i="1" s="1"/>
  <c r="T1078" i="1"/>
  <c r="X1078" i="1" s="1"/>
  <c r="T1070" i="1"/>
  <c r="X1070" i="1" s="1"/>
  <c r="T1062" i="1"/>
  <c r="X1062" i="1" s="1"/>
  <c r="T1054" i="1"/>
  <c r="X1054" i="1" s="1"/>
  <c r="T1046" i="1"/>
  <c r="X1046" i="1" s="1"/>
  <c r="T1038" i="1"/>
  <c r="X1038" i="1" s="1"/>
  <c r="T1030" i="1"/>
  <c r="X1030" i="1" s="1"/>
  <c r="T1022" i="1"/>
  <c r="X1022" i="1" s="1"/>
  <c r="T1014" i="1"/>
  <c r="X1014" i="1" s="1"/>
  <c r="T1006" i="1"/>
  <c r="X1006" i="1" s="1"/>
  <c r="T998" i="1"/>
  <c r="X998" i="1" s="1"/>
  <c r="T990" i="1"/>
  <c r="X990" i="1" s="1"/>
  <c r="T982" i="1"/>
  <c r="X982" i="1" s="1"/>
  <c r="T974" i="1"/>
  <c r="X974" i="1" s="1"/>
  <c r="T966" i="1"/>
  <c r="X966" i="1" s="1"/>
  <c r="T958" i="1"/>
  <c r="X958" i="1" s="1"/>
  <c r="T950" i="1"/>
  <c r="X950" i="1" s="1"/>
  <c r="T942" i="1"/>
  <c r="X942" i="1" s="1"/>
  <c r="T934" i="1"/>
  <c r="X934" i="1" s="1"/>
  <c r="T926" i="1"/>
  <c r="X926" i="1" s="1"/>
  <c r="T918" i="1"/>
  <c r="X918" i="1" s="1"/>
  <c r="T910" i="1"/>
  <c r="X910" i="1" s="1"/>
  <c r="T902" i="1"/>
  <c r="X902" i="1" s="1"/>
  <c r="T894" i="1"/>
  <c r="X894" i="1" s="1"/>
  <c r="T886" i="1"/>
  <c r="X886" i="1" s="1"/>
  <c r="T878" i="1"/>
  <c r="X878" i="1" s="1"/>
  <c r="T870" i="1"/>
  <c r="X870" i="1" s="1"/>
  <c r="T862" i="1"/>
  <c r="X862" i="1" s="1"/>
  <c r="T854" i="1"/>
  <c r="X854" i="1" s="1"/>
  <c r="T846" i="1"/>
  <c r="X846" i="1" s="1"/>
  <c r="T838" i="1"/>
  <c r="X838" i="1" s="1"/>
  <c r="T830" i="1"/>
  <c r="X830" i="1" s="1"/>
  <c r="T822" i="1"/>
  <c r="X822" i="1" s="1"/>
  <c r="T814" i="1"/>
  <c r="X814" i="1" s="1"/>
  <c r="T806" i="1"/>
  <c r="X806" i="1" s="1"/>
  <c r="T798" i="1"/>
  <c r="X798" i="1" s="1"/>
  <c r="T790" i="1"/>
  <c r="X790" i="1" s="1"/>
  <c r="T782" i="1"/>
  <c r="X782" i="1" s="1"/>
  <c r="T774" i="1"/>
  <c r="X774" i="1" s="1"/>
  <c r="T766" i="1"/>
  <c r="X766" i="1" s="1"/>
  <c r="T758" i="1"/>
  <c r="X758" i="1" s="1"/>
  <c r="T750" i="1"/>
  <c r="X750" i="1" s="1"/>
  <c r="T742" i="1"/>
  <c r="X742" i="1" s="1"/>
  <c r="T734" i="1"/>
  <c r="X734" i="1" s="1"/>
  <c r="T726" i="1"/>
  <c r="X726" i="1" s="1"/>
  <c r="T718" i="1"/>
  <c r="X718" i="1" s="1"/>
  <c r="T710" i="1"/>
  <c r="X710" i="1" s="1"/>
  <c r="T702" i="1"/>
  <c r="X702" i="1" s="1"/>
  <c r="T694" i="1"/>
  <c r="X694" i="1" s="1"/>
  <c r="T686" i="1"/>
  <c r="X686" i="1" s="1"/>
  <c r="T678" i="1"/>
  <c r="X678" i="1" s="1"/>
  <c r="T670" i="1"/>
  <c r="X670" i="1" s="1"/>
  <c r="T662" i="1"/>
  <c r="X662" i="1" s="1"/>
  <c r="T654" i="1"/>
  <c r="X654" i="1" s="1"/>
  <c r="T646" i="1"/>
  <c r="X646" i="1" s="1"/>
  <c r="T638" i="1"/>
  <c r="X638" i="1" s="1"/>
  <c r="T630" i="1"/>
  <c r="X630" i="1" s="1"/>
  <c r="T622" i="1"/>
  <c r="X622" i="1" s="1"/>
  <c r="T614" i="1"/>
  <c r="X614" i="1" s="1"/>
  <c r="T606" i="1"/>
  <c r="X606" i="1" s="1"/>
  <c r="T598" i="1"/>
  <c r="X598" i="1" s="1"/>
  <c r="T590" i="1"/>
  <c r="X590" i="1" s="1"/>
  <c r="T582" i="1"/>
  <c r="X582" i="1" s="1"/>
  <c r="T574" i="1"/>
  <c r="X574" i="1" s="1"/>
  <c r="T566" i="1"/>
  <c r="X566" i="1" s="1"/>
  <c r="T558" i="1"/>
  <c r="X558" i="1" s="1"/>
  <c r="T550" i="1"/>
  <c r="X550" i="1" s="1"/>
  <c r="T542" i="1"/>
  <c r="X542" i="1" s="1"/>
  <c r="T534" i="1"/>
  <c r="X534" i="1" s="1"/>
  <c r="T526" i="1"/>
  <c r="X526" i="1" s="1"/>
  <c r="T518" i="1"/>
  <c r="X518" i="1" s="1"/>
  <c r="T510" i="1"/>
  <c r="X510" i="1" s="1"/>
  <c r="T502" i="1"/>
  <c r="X502" i="1" s="1"/>
  <c r="T494" i="1"/>
  <c r="X494" i="1" s="1"/>
  <c r="T486" i="1"/>
  <c r="X486" i="1" s="1"/>
  <c r="T478" i="1"/>
  <c r="X478" i="1" s="1"/>
  <c r="T470" i="1"/>
  <c r="X470" i="1" s="1"/>
  <c r="T462" i="1"/>
  <c r="X462" i="1" s="1"/>
  <c r="T454" i="1"/>
  <c r="X454" i="1" s="1"/>
  <c r="T446" i="1"/>
  <c r="X446" i="1" s="1"/>
  <c r="T438" i="1"/>
  <c r="X438" i="1" s="1"/>
  <c r="T430" i="1"/>
  <c r="X430" i="1" s="1"/>
  <c r="T422" i="1"/>
  <c r="X422" i="1" s="1"/>
  <c r="T414" i="1"/>
  <c r="X414" i="1" s="1"/>
  <c r="T406" i="1"/>
  <c r="X406" i="1" s="1"/>
  <c r="T398" i="1"/>
  <c r="X398" i="1" s="1"/>
  <c r="T390" i="1"/>
  <c r="X390" i="1" s="1"/>
  <c r="T382" i="1"/>
  <c r="X382" i="1" s="1"/>
  <c r="T374" i="1"/>
  <c r="X374" i="1" s="1"/>
  <c r="T366" i="1"/>
  <c r="X366" i="1" s="1"/>
  <c r="T358" i="1"/>
  <c r="X358" i="1" s="1"/>
  <c r="T350" i="1"/>
  <c r="X350" i="1" s="1"/>
  <c r="T342" i="1"/>
  <c r="X342" i="1" s="1"/>
  <c r="T334" i="1"/>
  <c r="X334" i="1" s="1"/>
  <c r="T326" i="1"/>
  <c r="X326" i="1" s="1"/>
  <c r="T318" i="1"/>
  <c r="X318" i="1" s="1"/>
  <c r="T310" i="1"/>
  <c r="X310" i="1" s="1"/>
  <c r="T302" i="1"/>
  <c r="X302" i="1" s="1"/>
  <c r="T294" i="1"/>
  <c r="X294" i="1" s="1"/>
  <c r="T286" i="1"/>
  <c r="X286" i="1" s="1"/>
  <c r="T278" i="1"/>
  <c r="X278" i="1" s="1"/>
  <c r="T270" i="1"/>
  <c r="X270" i="1" s="1"/>
  <c r="T262" i="1"/>
  <c r="X262" i="1" s="1"/>
  <c r="T254" i="1"/>
  <c r="X254" i="1" s="1"/>
  <c r="T246" i="1"/>
  <c r="X246" i="1" s="1"/>
  <c r="T238" i="1"/>
  <c r="X238" i="1" s="1"/>
  <c r="T230" i="1"/>
  <c r="X230" i="1" s="1"/>
  <c r="T222" i="1"/>
  <c r="X222" i="1" s="1"/>
  <c r="T214" i="1"/>
  <c r="X214" i="1" s="1"/>
  <c r="T206" i="1"/>
  <c r="X206" i="1" s="1"/>
  <c r="T198" i="1"/>
  <c r="X198" i="1" s="1"/>
  <c r="T190" i="1"/>
  <c r="X190" i="1" s="1"/>
  <c r="T182" i="1"/>
  <c r="X182" i="1" s="1"/>
  <c r="T174" i="1"/>
  <c r="X174" i="1" s="1"/>
  <c r="T166" i="1"/>
  <c r="X166" i="1" s="1"/>
  <c r="T3076" i="1"/>
  <c r="X3076" i="1" s="1"/>
  <c r="T3068" i="1"/>
  <c r="X3068" i="1" s="1"/>
  <c r="T3060" i="1"/>
  <c r="X3060" i="1" s="1"/>
  <c r="T3052" i="1"/>
  <c r="X3052" i="1" s="1"/>
  <c r="T3044" i="1"/>
  <c r="X3044" i="1" s="1"/>
  <c r="T3036" i="1"/>
  <c r="X3036" i="1" s="1"/>
  <c r="T3028" i="1"/>
  <c r="X3028" i="1" s="1"/>
  <c r="T3020" i="1"/>
  <c r="X3020" i="1" s="1"/>
  <c r="T3012" i="1"/>
  <c r="X3012" i="1" s="1"/>
  <c r="T3004" i="1"/>
  <c r="X3004" i="1" s="1"/>
  <c r="T2996" i="1"/>
  <c r="X2996" i="1" s="1"/>
  <c r="T2988" i="1"/>
  <c r="X2988" i="1" s="1"/>
  <c r="T2980" i="1"/>
  <c r="X2980" i="1" s="1"/>
  <c r="T2972" i="1"/>
  <c r="X2972" i="1" s="1"/>
  <c r="T2964" i="1"/>
  <c r="X2964" i="1" s="1"/>
  <c r="T2956" i="1"/>
  <c r="X2956" i="1" s="1"/>
  <c r="T2948" i="1"/>
  <c r="X2948" i="1" s="1"/>
  <c r="T2940" i="1"/>
  <c r="X2940" i="1" s="1"/>
  <c r="T2932" i="1"/>
  <c r="X2932" i="1" s="1"/>
  <c r="T2924" i="1"/>
  <c r="X2924" i="1" s="1"/>
  <c r="T2916" i="1"/>
  <c r="X2916" i="1" s="1"/>
  <c r="T2908" i="1"/>
  <c r="X2908" i="1" s="1"/>
  <c r="T2900" i="1"/>
  <c r="X2900" i="1" s="1"/>
  <c r="T2892" i="1"/>
  <c r="X2892" i="1" s="1"/>
  <c r="T2884" i="1"/>
  <c r="X2884" i="1" s="1"/>
  <c r="T2876" i="1"/>
  <c r="X2876" i="1" s="1"/>
  <c r="T2868" i="1"/>
  <c r="X2868" i="1" s="1"/>
  <c r="T2860" i="1"/>
  <c r="X2860" i="1" s="1"/>
  <c r="T2852" i="1"/>
  <c r="X2852" i="1" s="1"/>
  <c r="T2844" i="1"/>
  <c r="X2844" i="1" s="1"/>
  <c r="T2836" i="1"/>
  <c r="X2836" i="1" s="1"/>
  <c r="T2828" i="1"/>
  <c r="X2828" i="1" s="1"/>
  <c r="T2820" i="1"/>
  <c r="X2820" i="1" s="1"/>
  <c r="T2812" i="1"/>
  <c r="X2812" i="1" s="1"/>
  <c r="T2804" i="1"/>
  <c r="X2804" i="1" s="1"/>
  <c r="T2796" i="1"/>
  <c r="X2796" i="1" s="1"/>
  <c r="T2788" i="1"/>
  <c r="X2788" i="1" s="1"/>
  <c r="T2780" i="1"/>
  <c r="X2780" i="1" s="1"/>
  <c r="T2772" i="1"/>
  <c r="X2772" i="1" s="1"/>
  <c r="T2764" i="1"/>
  <c r="X2764" i="1" s="1"/>
  <c r="T2756" i="1"/>
  <c r="X2756" i="1" s="1"/>
  <c r="T2748" i="1"/>
  <c r="X2748" i="1" s="1"/>
  <c r="T2740" i="1"/>
  <c r="X2740" i="1" s="1"/>
  <c r="T2732" i="1"/>
  <c r="X2732" i="1" s="1"/>
  <c r="T2724" i="1"/>
  <c r="X2724" i="1" s="1"/>
  <c r="T2716" i="1"/>
  <c r="X2716" i="1" s="1"/>
  <c r="T2708" i="1"/>
  <c r="X2708" i="1" s="1"/>
  <c r="T2700" i="1"/>
  <c r="X2700" i="1" s="1"/>
  <c r="T2692" i="1"/>
  <c r="X2692" i="1" s="1"/>
  <c r="T2684" i="1"/>
  <c r="X2684" i="1" s="1"/>
  <c r="T2676" i="1"/>
  <c r="X2676" i="1" s="1"/>
  <c r="T2668" i="1"/>
  <c r="X2668" i="1" s="1"/>
  <c r="T2660" i="1"/>
  <c r="X2660" i="1" s="1"/>
  <c r="T2652" i="1"/>
  <c r="X2652" i="1" s="1"/>
  <c r="T2644" i="1"/>
  <c r="X2644" i="1" s="1"/>
  <c r="T2636" i="1"/>
  <c r="X2636" i="1" s="1"/>
  <c r="T2628" i="1"/>
  <c r="X2628" i="1" s="1"/>
  <c r="T2620" i="1"/>
  <c r="X2620" i="1" s="1"/>
  <c r="T2612" i="1"/>
  <c r="X2612" i="1" s="1"/>
  <c r="T2604" i="1"/>
  <c r="X2604" i="1" s="1"/>
  <c r="T2596" i="1"/>
  <c r="X2596" i="1" s="1"/>
  <c r="T2588" i="1"/>
  <c r="X2588" i="1" s="1"/>
  <c r="T2580" i="1"/>
  <c r="X2580" i="1" s="1"/>
  <c r="T2572" i="1"/>
  <c r="X2572" i="1" s="1"/>
  <c r="T2564" i="1"/>
  <c r="X2564" i="1" s="1"/>
  <c r="T2556" i="1"/>
  <c r="X2556" i="1" s="1"/>
  <c r="T2548" i="1"/>
  <c r="X2548" i="1" s="1"/>
  <c r="T2540" i="1"/>
  <c r="X2540" i="1" s="1"/>
  <c r="T2532" i="1"/>
  <c r="X2532" i="1" s="1"/>
  <c r="T2524" i="1"/>
  <c r="X2524" i="1" s="1"/>
  <c r="T2516" i="1"/>
  <c r="X2516" i="1" s="1"/>
  <c r="T2508" i="1"/>
  <c r="X2508" i="1" s="1"/>
  <c r="T2500" i="1"/>
  <c r="X2500" i="1" s="1"/>
  <c r="T2492" i="1"/>
  <c r="X2492" i="1" s="1"/>
  <c r="T2484" i="1"/>
  <c r="X2484" i="1" s="1"/>
  <c r="T2476" i="1"/>
  <c r="X2476" i="1" s="1"/>
  <c r="T2468" i="1"/>
  <c r="X2468" i="1" s="1"/>
  <c r="T2460" i="1"/>
  <c r="X2460" i="1" s="1"/>
  <c r="T2452" i="1"/>
  <c r="X2452" i="1" s="1"/>
  <c r="T2444" i="1"/>
  <c r="X2444" i="1" s="1"/>
  <c r="T2436" i="1"/>
  <c r="X2436" i="1" s="1"/>
  <c r="T2428" i="1"/>
  <c r="X2428" i="1" s="1"/>
  <c r="T2420" i="1"/>
  <c r="X2420" i="1" s="1"/>
  <c r="T2412" i="1"/>
  <c r="X2412" i="1" s="1"/>
  <c r="T2404" i="1"/>
  <c r="X2404" i="1" s="1"/>
  <c r="T2396" i="1"/>
  <c r="X2396" i="1" s="1"/>
  <c r="T2388" i="1"/>
  <c r="X2388" i="1" s="1"/>
  <c r="T2380" i="1"/>
  <c r="X2380" i="1" s="1"/>
  <c r="T2372" i="1"/>
  <c r="X2372" i="1" s="1"/>
  <c r="T2364" i="1"/>
  <c r="X2364" i="1" s="1"/>
  <c r="T2356" i="1"/>
  <c r="X2356" i="1" s="1"/>
  <c r="T2348" i="1"/>
  <c r="X2348" i="1" s="1"/>
  <c r="T2340" i="1"/>
  <c r="X2340" i="1" s="1"/>
  <c r="T2332" i="1"/>
  <c r="X2332" i="1" s="1"/>
  <c r="T2324" i="1"/>
  <c r="X2324" i="1" s="1"/>
  <c r="T2316" i="1"/>
  <c r="X2316" i="1" s="1"/>
  <c r="T2308" i="1"/>
  <c r="X2308" i="1" s="1"/>
  <c r="T2300" i="1"/>
  <c r="X2300" i="1" s="1"/>
  <c r="T2292" i="1"/>
  <c r="X2292" i="1" s="1"/>
  <c r="T2284" i="1"/>
  <c r="X2284" i="1" s="1"/>
  <c r="T2276" i="1"/>
  <c r="X2276" i="1" s="1"/>
  <c r="T2268" i="1"/>
  <c r="X2268" i="1" s="1"/>
  <c r="T2260" i="1"/>
  <c r="X2260" i="1" s="1"/>
  <c r="T2252" i="1"/>
  <c r="X2252" i="1" s="1"/>
  <c r="T2244" i="1"/>
  <c r="X2244" i="1" s="1"/>
  <c r="T2236" i="1"/>
  <c r="X2236" i="1" s="1"/>
  <c r="T2228" i="1"/>
  <c r="X2228" i="1" s="1"/>
  <c r="T2220" i="1"/>
  <c r="X2220" i="1" s="1"/>
  <c r="T2212" i="1"/>
  <c r="X2212" i="1" s="1"/>
  <c r="T2204" i="1"/>
  <c r="X2204" i="1" s="1"/>
  <c r="T2196" i="1"/>
  <c r="X2196" i="1" s="1"/>
  <c r="T2188" i="1"/>
  <c r="X2188" i="1" s="1"/>
  <c r="T2180" i="1"/>
  <c r="X2180" i="1" s="1"/>
  <c r="T2172" i="1"/>
  <c r="X2172" i="1" s="1"/>
  <c r="T2164" i="1"/>
  <c r="X2164" i="1" s="1"/>
  <c r="T2156" i="1"/>
  <c r="X2156" i="1" s="1"/>
  <c r="T2148" i="1"/>
  <c r="X2148" i="1" s="1"/>
  <c r="T2140" i="1"/>
  <c r="X2140" i="1" s="1"/>
  <c r="T2132" i="1"/>
  <c r="X2132" i="1" s="1"/>
  <c r="T2124" i="1"/>
  <c r="X2124" i="1" s="1"/>
  <c r="T2116" i="1"/>
  <c r="X2116" i="1" s="1"/>
  <c r="T2108" i="1"/>
  <c r="X2108" i="1" s="1"/>
  <c r="T2100" i="1"/>
  <c r="X2100" i="1" s="1"/>
  <c r="T2092" i="1"/>
  <c r="X2092" i="1" s="1"/>
  <c r="T2084" i="1"/>
  <c r="X2084" i="1" s="1"/>
  <c r="T2076" i="1"/>
  <c r="X2076" i="1" s="1"/>
  <c r="T2068" i="1"/>
  <c r="X2068" i="1" s="1"/>
  <c r="T2060" i="1"/>
  <c r="X2060" i="1" s="1"/>
  <c r="T2052" i="1"/>
  <c r="X2052" i="1" s="1"/>
  <c r="T2044" i="1"/>
  <c r="X2044" i="1" s="1"/>
  <c r="T2036" i="1"/>
  <c r="X2036" i="1" s="1"/>
  <c r="T2028" i="1"/>
  <c r="X2028" i="1" s="1"/>
  <c r="T2020" i="1"/>
  <c r="X2020" i="1" s="1"/>
  <c r="T2012" i="1"/>
  <c r="X2012" i="1" s="1"/>
  <c r="T2004" i="1"/>
  <c r="X2004" i="1" s="1"/>
  <c r="T1996" i="1"/>
  <c r="X1996" i="1" s="1"/>
  <c r="T1988" i="1"/>
  <c r="X1988" i="1" s="1"/>
  <c r="T1980" i="1"/>
  <c r="X1980" i="1" s="1"/>
  <c r="T1972" i="1"/>
  <c r="X1972" i="1" s="1"/>
  <c r="T1964" i="1"/>
  <c r="X1964" i="1" s="1"/>
  <c r="T1956" i="1"/>
  <c r="X1956" i="1" s="1"/>
  <c r="T1948" i="1"/>
  <c r="X1948" i="1" s="1"/>
  <c r="T1940" i="1"/>
  <c r="X1940" i="1" s="1"/>
  <c r="T1932" i="1"/>
  <c r="X1932" i="1" s="1"/>
  <c r="T1924" i="1"/>
  <c r="X1924" i="1" s="1"/>
  <c r="T1916" i="1"/>
  <c r="X1916" i="1" s="1"/>
  <c r="T1908" i="1"/>
  <c r="X1908" i="1" s="1"/>
  <c r="T1900" i="1"/>
  <c r="X1900" i="1" s="1"/>
  <c r="T1892" i="1"/>
  <c r="X1892" i="1" s="1"/>
  <c r="T1884" i="1"/>
  <c r="X1884" i="1" s="1"/>
  <c r="T1876" i="1"/>
  <c r="X1876" i="1" s="1"/>
  <c r="T1868" i="1"/>
  <c r="X1868" i="1" s="1"/>
  <c r="T1860" i="1"/>
  <c r="X1860" i="1" s="1"/>
  <c r="T1852" i="1"/>
  <c r="X1852" i="1" s="1"/>
  <c r="T1844" i="1"/>
  <c r="X1844" i="1" s="1"/>
  <c r="T1836" i="1"/>
  <c r="X1836" i="1" s="1"/>
  <c r="T1828" i="1"/>
  <c r="X1828" i="1" s="1"/>
  <c r="T1820" i="1"/>
  <c r="X1820" i="1" s="1"/>
  <c r="T1812" i="1"/>
  <c r="X1812" i="1" s="1"/>
  <c r="T1804" i="1"/>
  <c r="X1804" i="1" s="1"/>
  <c r="T1796" i="1"/>
  <c r="X1796" i="1" s="1"/>
  <c r="T1788" i="1"/>
  <c r="X1788" i="1" s="1"/>
  <c r="T1780" i="1"/>
  <c r="X1780" i="1" s="1"/>
  <c r="T1772" i="1"/>
  <c r="X1772" i="1" s="1"/>
  <c r="T1764" i="1"/>
  <c r="X1764" i="1" s="1"/>
  <c r="T1756" i="1"/>
  <c r="X1756" i="1" s="1"/>
  <c r="T1748" i="1"/>
  <c r="X1748" i="1" s="1"/>
  <c r="T1740" i="1"/>
  <c r="X1740" i="1" s="1"/>
  <c r="T1732" i="1"/>
  <c r="X1732" i="1" s="1"/>
  <c r="T1724" i="1"/>
  <c r="X1724" i="1" s="1"/>
  <c r="T1716" i="1"/>
  <c r="X1716" i="1" s="1"/>
  <c r="T1708" i="1"/>
  <c r="X1708" i="1" s="1"/>
  <c r="T1700" i="1"/>
  <c r="X1700" i="1" s="1"/>
  <c r="T1692" i="1"/>
  <c r="X1692" i="1" s="1"/>
  <c r="T1684" i="1"/>
  <c r="X1684" i="1" s="1"/>
  <c r="T1676" i="1"/>
  <c r="X1676" i="1" s="1"/>
  <c r="T1668" i="1"/>
  <c r="X1668" i="1" s="1"/>
  <c r="T1660" i="1"/>
  <c r="X1660" i="1" s="1"/>
  <c r="T1652" i="1"/>
  <c r="X1652" i="1" s="1"/>
  <c r="T1644" i="1"/>
  <c r="X1644" i="1" s="1"/>
  <c r="T1636" i="1"/>
  <c r="X1636" i="1" s="1"/>
  <c r="T1628" i="1"/>
  <c r="X1628" i="1" s="1"/>
  <c r="T1620" i="1"/>
  <c r="X1620" i="1" s="1"/>
  <c r="T1612" i="1"/>
  <c r="X1612" i="1" s="1"/>
  <c r="T1604" i="1"/>
  <c r="X1604" i="1" s="1"/>
  <c r="T1596" i="1"/>
  <c r="X1596" i="1" s="1"/>
  <c r="T1588" i="1"/>
  <c r="X1588" i="1" s="1"/>
  <c r="T1580" i="1"/>
  <c r="X1580" i="1" s="1"/>
  <c r="T1572" i="1"/>
  <c r="X1572" i="1" s="1"/>
  <c r="T1564" i="1"/>
  <c r="X1564" i="1" s="1"/>
  <c r="T1556" i="1"/>
  <c r="X1556" i="1" s="1"/>
  <c r="T1548" i="1"/>
  <c r="X1548" i="1" s="1"/>
  <c r="T1540" i="1"/>
  <c r="X1540" i="1" s="1"/>
  <c r="T1532" i="1"/>
  <c r="X1532" i="1" s="1"/>
  <c r="T1524" i="1"/>
  <c r="X1524" i="1" s="1"/>
  <c r="T1516" i="1"/>
  <c r="X1516" i="1" s="1"/>
  <c r="T1508" i="1"/>
  <c r="X1508" i="1" s="1"/>
  <c r="T1500" i="1"/>
  <c r="X1500" i="1" s="1"/>
  <c r="T1492" i="1"/>
  <c r="X1492" i="1" s="1"/>
  <c r="T1484" i="1"/>
  <c r="X1484" i="1" s="1"/>
  <c r="T1476" i="1"/>
  <c r="X1476" i="1" s="1"/>
  <c r="T1468" i="1"/>
  <c r="X1468" i="1" s="1"/>
  <c r="T1460" i="1"/>
  <c r="X1460" i="1" s="1"/>
  <c r="T1452" i="1"/>
  <c r="X1452" i="1" s="1"/>
  <c r="T1444" i="1"/>
  <c r="X1444" i="1" s="1"/>
  <c r="T1436" i="1"/>
  <c r="X1436" i="1" s="1"/>
  <c r="T1428" i="1"/>
  <c r="X1428" i="1" s="1"/>
  <c r="T1420" i="1"/>
  <c r="X1420" i="1" s="1"/>
  <c r="T1412" i="1"/>
  <c r="X1412" i="1" s="1"/>
  <c r="T1404" i="1"/>
  <c r="X1404" i="1" s="1"/>
  <c r="T1396" i="1"/>
  <c r="X1396" i="1" s="1"/>
  <c r="T1388" i="1"/>
  <c r="X1388" i="1" s="1"/>
  <c r="T1380" i="1"/>
  <c r="X1380" i="1" s="1"/>
  <c r="T1372" i="1"/>
  <c r="X1372" i="1" s="1"/>
  <c r="T1364" i="1"/>
  <c r="X1364" i="1" s="1"/>
  <c r="T1356" i="1"/>
  <c r="X1356" i="1" s="1"/>
  <c r="T1348" i="1"/>
  <c r="X1348" i="1" s="1"/>
  <c r="T1340" i="1"/>
  <c r="X1340" i="1" s="1"/>
  <c r="T1332" i="1"/>
  <c r="X1332" i="1" s="1"/>
  <c r="T1324" i="1"/>
  <c r="X1324" i="1" s="1"/>
  <c r="T1316" i="1"/>
  <c r="X1316" i="1" s="1"/>
  <c r="T1308" i="1"/>
  <c r="X1308" i="1" s="1"/>
  <c r="T1300" i="1"/>
  <c r="X1300" i="1" s="1"/>
  <c r="T1292" i="1"/>
  <c r="X1292" i="1" s="1"/>
  <c r="T1284" i="1"/>
  <c r="X1284" i="1" s="1"/>
  <c r="T1276" i="1"/>
  <c r="X1276" i="1" s="1"/>
  <c r="T1268" i="1"/>
  <c r="X1268" i="1" s="1"/>
  <c r="T1260" i="1"/>
  <c r="X1260" i="1" s="1"/>
  <c r="T1252" i="1"/>
  <c r="X1252" i="1" s="1"/>
  <c r="T1244" i="1"/>
  <c r="X1244" i="1" s="1"/>
  <c r="T1236" i="1"/>
  <c r="X1236" i="1" s="1"/>
  <c r="T1228" i="1"/>
  <c r="X1228" i="1" s="1"/>
  <c r="T1220" i="1"/>
  <c r="X1220" i="1" s="1"/>
  <c r="T1212" i="1"/>
  <c r="X1212" i="1" s="1"/>
  <c r="T1204" i="1"/>
  <c r="X1204" i="1" s="1"/>
  <c r="T1196" i="1"/>
  <c r="X1196" i="1" s="1"/>
  <c r="T1188" i="1"/>
  <c r="X1188" i="1" s="1"/>
  <c r="T1180" i="1"/>
  <c r="X1180" i="1" s="1"/>
  <c r="T1172" i="1"/>
  <c r="X1172" i="1" s="1"/>
  <c r="T1164" i="1"/>
  <c r="X1164" i="1" s="1"/>
  <c r="T1156" i="1"/>
  <c r="X1156" i="1" s="1"/>
  <c r="T1148" i="1"/>
  <c r="X1148" i="1" s="1"/>
  <c r="T1140" i="1"/>
  <c r="X1140" i="1" s="1"/>
  <c r="T1132" i="1"/>
  <c r="X1132" i="1" s="1"/>
  <c r="T1124" i="1"/>
  <c r="X1124" i="1" s="1"/>
  <c r="T1116" i="1"/>
  <c r="X1116" i="1" s="1"/>
  <c r="T1108" i="1"/>
  <c r="X1108" i="1" s="1"/>
  <c r="T1100" i="1"/>
  <c r="X1100" i="1" s="1"/>
  <c r="T1092" i="1"/>
  <c r="X1092" i="1" s="1"/>
  <c r="T1084" i="1"/>
  <c r="X1084" i="1" s="1"/>
  <c r="T1076" i="1"/>
  <c r="X1076" i="1" s="1"/>
  <c r="T1068" i="1"/>
  <c r="X1068" i="1" s="1"/>
  <c r="T1060" i="1"/>
  <c r="X1060" i="1" s="1"/>
  <c r="T1052" i="1"/>
  <c r="X1052" i="1" s="1"/>
  <c r="T1044" i="1"/>
  <c r="X1044" i="1" s="1"/>
  <c r="T1036" i="1"/>
  <c r="X1036" i="1" s="1"/>
  <c r="T1028" i="1"/>
  <c r="X1028" i="1" s="1"/>
  <c r="T1020" i="1"/>
  <c r="X1020" i="1" s="1"/>
  <c r="T1012" i="1"/>
  <c r="X1012" i="1" s="1"/>
  <c r="T1004" i="1"/>
  <c r="X1004" i="1" s="1"/>
  <c r="T996" i="1"/>
  <c r="X996" i="1" s="1"/>
  <c r="T988" i="1"/>
  <c r="X988" i="1" s="1"/>
  <c r="T980" i="1"/>
  <c r="X980" i="1" s="1"/>
  <c r="T972" i="1"/>
  <c r="X972" i="1" s="1"/>
  <c r="T964" i="1"/>
  <c r="X964" i="1" s="1"/>
  <c r="T956" i="1"/>
  <c r="X956" i="1" s="1"/>
  <c r="T948" i="1"/>
  <c r="X948" i="1" s="1"/>
  <c r="T940" i="1"/>
  <c r="X940" i="1" s="1"/>
  <c r="T932" i="1"/>
  <c r="X932" i="1" s="1"/>
  <c r="T924" i="1"/>
  <c r="X924" i="1" s="1"/>
  <c r="T916" i="1"/>
  <c r="X916" i="1" s="1"/>
  <c r="T908" i="1"/>
  <c r="X908" i="1" s="1"/>
  <c r="T900" i="1"/>
  <c r="X900" i="1" s="1"/>
  <c r="T892" i="1"/>
  <c r="X892" i="1" s="1"/>
  <c r="T884" i="1"/>
  <c r="X884" i="1" s="1"/>
  <c r="T876" i="1"/>
  <c r="X876" i="1" s="1"/>
  <c r="T868" i="1"/>
  <c r="X868" i="1" s="1"/>
  <c r="T860" i="1"/>
  <c r="X860" i="1" s="1"/>
  <c r="T852" i="1"/>
  <c r="X852" i="1" s="1"/>
  <c r="T844" i="1"/>
  <c r="X844" i="1" s="1"/>
  <c r="T836" i="1"/>
  <c r="X836" i="1" s="1"/>
  <c r="T828" i="1"/>
  <c r="X828" i="1" s="1"/>
  <c r="T820" i="1"/>
  <c r="X820" i="1" s="1"/>
  <c r="T812" i="1"/>
  <c r="X812" i="1" s="1"/>
  <c r="T804" i="1"/>
  <c r="X804" i="1" s="1"/>
  <c r="T796" i="1"/>
  <c r="X796" i="1" s="1"/>
  <c r="T788" i="1"/>
  <c r="X788" i="1" s="1"/>
  <c r="T780" i="1"/>
  <c r="X780" i="1" s="1"/>
  <c r="T772" i="1"/>
  <c r="X772" i="1" s="1"/>
  <c r="T764" i="1"/>
  <c r="X764" i="1" s="1"/>
  <c r="T756" i="1"/>
  <c r="X756" i="1" s="1"/>
  <c r="T748" i="1"/>
  <c r="X748" i="1" s="1"/>
  <c r="T740" i="1"/>
  <c r="X740" i="1" s="1"/>
  <c r="T732" i="1"/>
  <c r="X732" i="1" s="1"/>
  <c r="T724" i="1"/>
  <c r="X724" i="1" s="1"/>
  <c r="T716" i="1"/>
  <c r="X716" i="1" s="1"/>
  <c r="T708" i="1"/>
  <c r="X708" i="1" s="1"/>
  <c r="T700" i="1"/>
  <c r="X700" i="1" s="1"/>
  <c r="T692" i="1"/>
  <c r="X692" i="1" s="1"/>
  <c r="T684" i="1"/>
  <c r="X684" i="1" s="1"/>
  <c r="T676" i="1"/>
  <c r="X676" i="1" s="1"/>
  <c r="T668" i="1"/>
  <c r="X668" i="1" s="1"/>
  <c r="T660" i="1"/>
  <c r="X660" i="1" s="1"/>
  <c r="T652" i="1"/>
  <c r="X652" i="1" s="1"/>
  <c r="T644" i="1"/>
  <c r="X644" i="1" s="1"/>
  <c r="T636" i="1"/>
  <c r="X636" i="1" s="1"/>
  <c r="T628" i="1"/>
  <c r="X628" i="1" s="1"/>
  <c r="T620" i="1"/>
  <c r="X620" i="1" s="1"/>
  <c r="T612" i="1"/>
  <c r="X612" i="1" s="1"/>
  <c r="T604" i="1"/>
  <c r="X604" i="1" s="1"/>
  <c r="T596" i="1"/>
  <c r="X596" i="1" s="1"/>
  <c r="T588" i="1"/>
  <c r="X588" i="1" s="1"/>
  <c r="T580" i="1"/>
  <c r="X580" i="1" s="1"/>
  <c r="T572" i="1"/>
  <c r="X572" i="1" s="1"/>
  <c r="T564" i="1"/>
  <c r="X564" i="1" s="1"/>
  <c r="T556" i="1"/>
  <c r="X556" i="1" s="1"/>
  <c r="T548" i="1"/>
  <c r="X548" i="1" s="1"/>
  <c r="T540" i="1"/>
  <c r="X540" i="1" s="1"/>
  <c r="T532" i="1"/>
  <c r="X532" i="1" s="1"/>
  <c r="T524" i="1"/>
  <c r="X524" i="1" s="1"/>
  <c r="T516" i="1"/>
  <c r="X516" i="1" s="1"/>
  <c r="T508" i="1"/>
  <c r="X508" i="1" s="1"/>
  <c r="T500" i="1"/>
  <c r="X500" i="1" s="1"/>
  <c r="T492" i="1"/>
  <c r="X492" i="1" s="1"/>
  <c r="T484" i="1"/>
  <c r="X484" i="1" s="1"/>
  <c r="T476" i="1"/>
  <c r="X476" i="1" s="1"/>
  <c r="T468" i="1"/>
  <c r="X468" i="1" s="1"/>
  <c r="T460" i="1"/>
  <c r="X460" i="1" s="1"/>
  <c r="T452" i="1"/>
  <c r="X452" i="1" s="1"/>
  <c r="T444" i="1"/>
  <c r="X444" i="1" s="1"/>
  <c r="T436" i="1"/>
  <c r="X436" i="1" s="1"/>
  <c r="T428" i="1"/>
  <c r="X428" i="1" s="1"/>
  <c r="T3555" i="1"/>
  <c r="X3555" i="1" s="1"/>
  <c r="T3547" i="1"/>
  <c r="X3547" i="1" s="1"/>
  <c r="T3539" i="1"/>
  <c r="X3539" i="1" s="1"/>
  <c r="T3531" i="1"/>
  <c r="X3531" i="1" s="1"/>
  <c r="T3523" i="1"/>
  <c r="X3523" i="1" s="1"/>
  <c r="T3515" i="1"/>
  <c r="X3515" i="1" s="1"/>
  <c r="T3507" i="1"/>
  <c r="X3507" i="1" s="1"/>
  <c r="T3499" i="1"/>
  <c r="X3499" i="1" s="1"/>
  <c r="T3491" i="1"/>
  <c r="X3491" i="1" s="1"/>
  <c r="T3483" i="1"/>
  <c r="X3483" i="1" s="1"/>
  <c r="T3475" i="1"/>
  <c r="X3475" i="1" s="1"/>
  <c r="T3467" i="1"/>
  <c r="X3467" i="1" s="1"/>
  <c r="T3459" i="1"/>
  <c r="X3459" i="1" s="1"/>
  <c r="T3451" i="1"/>
  <c r="X3451" i="1" s="1"/>
  <c r="T3443" i="1"/>
  <c r="X3443" i="1" s="1"/>
  <c r="T3435" i="1"/>
  <c r="X3435" i="1" s="1"/>
  <c r="T3427" i="1"/>
  <c r="X3427" i="1" s="1"/>
  <c r="T3419" i="1"/>
  <c r="X3419" i="1" s="1"/>
  <c r="T3411" i="1"/>
  <c r="X3411" i="1" s="1"/>
  <c r="T3403" i="1"/>
  <c r="X3403" i="1" s="1"/>
  <c r="T3395" i="1"/>
  <c r="X3395" i="1" s="1"/>
  <c r="T3387" i="1"/>
  <c r="X3387" i="1" s="1"/>
  <c r="T3379" i="1"/>
  <c r="X3379" i="1" s="1"/>
  <c r="T3371" i="1"/>
  <c r="X3371" i="1" s="1"/>
  <c r="T3363" i="1"/>
  <c r="X3363" i="1" s="1"/>
  <c r="T3355" i="1"/>
  <c r="X3355" i="1" s="1"/>
  <c r="T3347" i="1"/>
  <c r="X3347" i="1" s="1"/>
  <c r="T3339" i="1"/>
  <c r="X3339" i="1" s="1"/>
  <c r="T3331" i="1"/>
  <c r="X3331" i="1" s="1"/>
  <c r="T3323" i="1"/>
  <c r="X3323" i="1" s="1"/>
  <c r="T3315" i="1"/>
  <c r="X3315" i="1" s="1"/>
  <c r="T3307" i="1"/>
  <c r="X3307" i="1" s="1"/>
  <c r="T3299" i="1"/>
  <c r="X3299" i="1" s="1"/>
  <c r="T3291" i="1"/>
  <c r="X3291" i="1" s="1"/>
  <c r="T3283" i="1"/>
  <c r="X3283" i="1" s="1"/>
  <c r="T3275" i="1"/>
  <c r="X3275" i="1" s="1"/>
  <c r="T3267" i="1"/>
  <c r="X3267" i="1" s="1"/>
  <c r="T3259" i="1"/>
  <c r="X3259" i="1" s="1"/>
  <c r="T3251" i="1"/>
  <c r="X3251" i="1" s="1"/>
  <c r="T3243" i="1"/>
  <c r="X3243" i="1" s="1"/>
  <c r="T3235" i="1"/>
  <c r="X3235" i="1" s="1"/>
  <c r="T3227" i="1"/>
  <c r="X3227" i="1" s="1"/>
  <c r="T3219" i="1"/>
  <c r="X3219" i="1" s="1"/>
  <c r="T3211" i="1"/>
  <c r="X3211" i="1" s="1"/>
  <c r="T3203" i="1"/>
  <c r="X3203" i="1" s="1"/>
  <c r="T3195" i="1"/>
  <c r="X3195" i="1" s="1"/>
  <c r="T3187" i="1"/>
  <c r="X3187" i="1" s="1"/>
  <c r="T3179" i="1"/>
  <c r="X3179" i="1" s="1"/>
  <c r="T3171" i="1"/>
  <c r="X3171" i="1" s="1"/>
  <c r="T3163" i="1"/>
  <c r="X3163" i="1" s="1"/>
  <c r="T3155" i="1"/>
  <c r="X3155" i="1" s="1"/>
  <c r="T3147" i="1"/>
  <c r="X3147" i="1" s="1"/>
  <c r="T3139" i="1"/>
  <c r="X3139" i="1" s="1"/>
  <c r="T3131" i="1"/>
  <c r="X3131" i="1" s="1"/>
  <c r="T3123" i="1"/>
  <c r="X3123" i="1" s="1"/>
  <c r="T3115" i="1"/>
  <c r="X3115" i="1" s="1"/>
  <c r="T3107" i="1"/>
  <c r="X3107" i="1" s="1"/>
  <c r="T3099" i="1"/>
  <c r="X3099" i="1" s="1"/>
  <c r="T3091" i="1"/>
  <c r="X3091" i="1" s="1"/>
  <c r="T3083" i="1"/>
  <c r="X3083" i="1" s="1"/>
  <c r="T3075" i="1"/>
  <c r="X3075" i="1" s="1"/>
  <c r="T3067" i="1"/>
  <c r="X3067" i="1" s="1"/>
  <c r="T3059" i="1"/>
  <c r="X3059" i="1" s="1"/>
  <c r="T3051" i="1"/>
  <c r="X3051" i="1" s="1"/>
  <c r="T3043" i="1"/>
  <c r="X3043" i="1" s="1"/>
  <c r="T3035" i="1"/>
  <c r="X3035" i="1" s="1"/>
  <c r="T3027" i="1"/>
  <c r="X3027" i="1" s="1"/>
  <c r="T3019" i="1"/>
  <c r="X3019" i="1" s="1"/>
  <c r="T3011" i="1"/>
  <c r="X3011" i="1" s="1"/>
  <c r="T3003" i="1"/>
  <c r="X3003" i="1" s="1"/>
  <c r="T2995" i="1"/>
  <c r="X2995" i="1" s="1"/>
  <c r="T2987" i="1"/>
  <c r="X2987" i="1" s="1"/>
  <c r="T2979" i="1"/>
  <c r="X2979" i="1" s="1"/>
  <c r="T2971" i="1"/>
  <c r="X2971" i="1" s="1"/>
  <c r="T2963" i="1"/>
  <c r="X2963" i="1" s="1"/>
  <c r="T2955" i="1"/>
  <c r="X2955" i="1" s="1"/>
  <c r="T2947" i="1"/>
  <c r="X2947" i="1" s="1"/>
  <c r="T2939" i="1"/>
  <c r="X2939" i="1" s="1"/>
  <c r="T2931" i="1"/>
  <c r="X2931" i="1" s="1"/>
  <c r="T2923" i="1"/>
  <c r="X2923" i="1" s="1"/>
  <c r="T2915" i="1"/>
  <c r="X2915" i="1" s="1"/>
  <c r="T2907" i="1"/>
  <c r="X2907" i="1" s="1"/>
  <c r="T2899" i="1"/>
  <c r="X2899" i="1" s="1"/>
  <c r="T2891" i="1"/>
  <c r="X2891" i="1" s="1"/>
  <c r="T2883" i="1"/>
  <c r="X2883" i="1" s="1"/>
  <c r="T2875" i="1"/>
  <c r="X2875" i="1" s="1"/>
  <c r="T2867" i="1"/>
  <c r="X2867" i="1" s="1"/>
  <c r="T2859" i="1"/>
  <c r="X2859" i="1" s="1"/>
  <c r="T2851" i="1"/>
  <c r="X2851" i="1" s="1"/>
  <c r="T2843" i="1"/>
  <c r="X2843" i="1" s="1"/>
  <c r="T2835" i="1"/>
  <c r="X2835" i="1" s="1"/>
  <c r="T2827" i="1"/>
  <c r="X2827" i="1" s="1"/>
  <c r="T2819" i="1"/>
  <c r="X2819" i="1" s="1"/>
  <c r="T2811" i="1"/>
  <c r="X2811" i="1" s="1"/>
  <c r="T2803" i="1"/>
  <c r="X2803" i="1" s="1"/>
  <c r="T2795" i="1"/>
  <c r="X2795" i="1" s="1"/>
  <c r="T2787" i="1"/>
  <c r="X2787" i="1" s="1"/>
  <c r="T2779" i="1"/>
  <c r="X2779" i="1" s="1"/>
  <c r="T2771" i="1"/>
  <c r="X2771" i="1" s="1"/>
  <c r="T2763" i="1"/>
  <c r="X2763" i="1" s="1"/>
  <c r="T2755" i="1"/>
  <c r="X2755" i="1" s="1"/>
  <c r="T2747" i="1"/>
  <c r="X2747" i="1" s="1"/>
  <c r="T2739" i="1"/>
  <c r="X2739" i="1" s="1"/>
  <c r="T2731" i="1"/>
  <c r="X2731" i="1" s="1"/>
  <c r="T2723" i="1"/>
  <c r="X2723" i="1" s="1"/>
  <c r="T2715" i="1"/>
  <c r="X2715" i="1" s="1"/>
  <c r="T2707" i="1"/>
  <c r="X2707" i="1" s="1"/>
  <c r="T2699" i="1"/>
  <c r="X2699" i="1" s="1"/>
  <c r="T2691" i="1"/>
  <c r="X2691" i="1" s="1"/>
  <c r="T2683" i="1"/>
  <c r="X2683" i="1" s="1"/>
  <c r="T2675" i="1"/>
  <c r="X2675" i="1" s="1"/>
  <c r="T2667" i="1"/>
  <c r="X2667" i="1" s="1"/>
  <c r="T2659" i="1"/>
  <c r="X2659" i="1" s="1"/>
  <c r="T2651" i="1"/>
  <c r="X2651" i="1" s="1"/>
  <c r="T2643" i="1"/>
  <c r="X2643" i="1" s="1"/>
  <c r="T2635" i="1"/>
  <c r="X2635" i="1" s="1"/>
  <c r="T2627" i="1"/>
  <c r="X2627" i="1" s="1"/>
  <c r="T2619" i="1"/>
  <c r="X2619" i="1" s="1"/>
  <c r="T2611" i="1"/>
  <c r="X2611" i="1" s="1"/>
  <c r="T2603" i="1"/>
  <c r="X2603" i="1" s="1"/>
  <c r="T2595" i="1"/>
  <c r="X2595" i="1" s="1"/>
  <c r="T2587" i="1"/>
  <c r="X2587" i="1" s="1"/>
  <c r="T2579" i="1"/>
  <c r="X2579" i="1" s="1"/>
  <c r="T2571" i="1"/>
  <c r="X2571" i="1" s="1"/>
  <c r="T2563" i="1"/>
  <c r="X2563" i="1" s="1"/>
  <c r="T2555" i="1"/>
  <c r="X2555" i="1" s="1"/>
  <c r="T2547" i="1"/>
  <c r="X2547" i="1" s="1"/>
  <c r="T2539" i="1"/>
  <c r="X2539" i="1" s="1"/>
  <c r="T2531" i="1"/>
  <c r="X2531" i="1" s="1"/>
  <c r="T2523" i="1"/>
  <c r="X2523" i="1" s="1"/>
  <c r="T2515" i="1"/>
  <c r="X2515" i="1" s="1"/>
  <c r="T2507" i="1"/>
  <c r="X2507" i="1" s="1"/>
  <c r="T2499" i="1"/>
  <c r="X2499" i="1" s="1"/>
  <c r="T2491" i="1"/>
  <c r="X2491" i="1" s="1"/>
  <c r="T2483" i="1"/>
  <c r="X2483" i="1" s="1"/>
  <c r="T2475" i="1"/>
  <c r="X2475" i="1" s="1"/>
  <c r="T2467" i="1"/>
  <c r="X2467" i="1" s="1"/>
  <c r="T2459" i="1"/>
  <c r="X2459" i="1" s="1"/>
  <c r="T2451" i="1"/>
  <c r="X2451" i="1" s="1"/>
  <c r="T2443" i="1"/>
  <c r="X2443" i="1" s="1"/>
  <c r="T2435" i="1"/>
  <c r="X2435" i="1" s="1"/>
  <c r="T2427" i="1"/>
  <c r="X2427" i="1" s="1"/>
  <c r="T2419" i="1"/>
  <c r="X2419" i="1" s="1"/>
  <c r="T2411" i="1"/>
  <c r="X2411" i="1" s="1"/>
  <c r="T2403" i="1"/>
  <c r="X2403" i="1" s="1"/>
  <c r="T2395" i="1"/>
  <c r="X2395" i="1" s="1"/>
  <c r="T2387" i="1"/>
  <c r="X2387" i="1" s="1"/>
  <c r="T2379" i="1"/>
  <c r="X2379" i="1" s="1"/>
  <c r="T2371" i="1"/>
  <c r="X2371" i="1" s="1"/>
  <c r="T2363" i="1"/>
  <c r="X2363" i="1" s="1"/>
  <c r="T2355" i="1"/>
  <c r="X2355" i="1" s="1"/>
  <c r="T2347" i="1"/>
  <c r="X2347" i="1" s="1"/>
  <c r="T2339" i="1"/>
  <c r="X2339" i="1" s="1"/>
  <c r="T2331" i="1"/>
  <c r="X2331" i="1" s="1"/>
  <c r="T2323" i="1"/>
  <c r="X2323" i="1" s="1"/>
  <c r="T2315" i="1"/>
  <c r="X2315" i="1" s="1"/>
  <c r="T2307" i="1"/>
  <c r="X2307" i="1" s="1"/>
  <c r="T2299" i="1"/>
  <c r="X2299" i="1" s="1"/>
  <c r="T2291" i="1"/>
  <c r="X2291" i="1" s="1"/>
  <c r="T2283" i="1"/>
  <c r="X2283" i="1" s="1"/>
  <c r="T2275" i="1"/>
  <c r="X2275" i="1" s="1"/>
  <c r="T2267" i="1"/>
  <c r="X2267" i="1" s="1"/>
  <c r="T2259" i="1"/>
  <c r="X2259" i="1" s="1"/>
  <c r="T2251" i="1"/>
  <c r="X2251" i="1" s="1"/>
  <c r="T2243" i="1"/>
  <c r="X2243" i="1" s="1"/>
  <c r="T2235" i="1"/>
  <c r="X2235" i="1" s="1"/>
  <c r="T2227" i="1"/>
  <c r="X2227" i="1" s="1"/>
  <c r="T2219" i="1"/>
  <c r="X2219" i="1" s="1"/>
  <c r="T2211" i="1"/>
  <c r="X2211" i="1" s="1"/>
  <c r="T2203" i="1"/>
  <c r="X2203" i="1" s="1"/>
  <c r="T2195" i="1"/>
  <c r="X2195" i="1" s="1"/>
  <c r="T2187" i="1"/>
  <c r="X2187" i="1" s="1"/>
  <c r="T2179" i="1"/>
  <c r="X2179" i="1" s="1"/>
  <c r="T2171" i="1"/>
  <c r="X2171" i="1" s="1"/>
  <c r="T2163" i="1"/>
  <c r="X2163" i="1" s="1"/>
  <c r="T2155" i="1"/>
  <c r="X2155" i="1" s="1"/>
  <c r="T2147" i="1"/>
  <c r="X2147" i="1" s="1"/>
  <c r="T2139" i="1"/>
  <c r="X2139" i="1" s="1"/>
  <c r="T2131" i="1"/>
  <c r="X2131" i="1" s="1"/>
  <c r="T2123" i="1"/>
  <c r="X2123" i="1" s="1"/>
  <c r="T2115" i="1"/>
  <c r="X2115" i="1" s="1"/>
  <c r="T2107" i="1"/>
  <c r="X2107" i="1" s="1"/>
  <c r="T2099" i="1"/>
  <c r="X2099" i="1" s="1"/>
  <c r="T2091" i="1"/>
  <c r="X2091" i="1" s="1"/>
  <c r="T2083" i="1"/>
  <c r="X2083" i="1" s="1"/>
  <c r="T2075" i="1"/>
  <c r="X2075" i="1" s="1"/>
  <c r="T2067" i="1"/>
  <c r="X2067" i="1" s="1"/>
  <c r="T2059" i="1"/>
  <c r="X2059" i="1" s="1"/>
  <c r="T2051" i="1"/>
  <c r="X2051" i="1" s="1"/>
  <c r="T2043" i="1"/>
  <c r="X2043" i="1" s="1"/>
  <c r="T2035" i="1"/>
  <c r="X2035" i="1" s="1"/>
  <c r="T2027" i="1"/>
  <c r="X2027" i="1" s="1"/>
  <c r="T2019" i="1"/>
  <c r="X2019" i="1" s="1"/>
  <c r="T2011" i="1"/>
  <c r="X2011" i="1" s="1"/>
  <c r="T2003" i="1"/>
  <c r="X2003" i="1" s="1"/>
  <c r="T1995" i="1"/>
  <c r="X1995" i="1" s="1"/>
  <c r="T1987" i="1"/>
  <c r="X1987" i="1" s="1"/>
  <c r="T1979" i="1"/>
  <c r="X1979" i="1" s="1"/>
  <c r="T1971" i="1"/>
  <c r="X1971" i="1" s="1"/>
  <c r="T1963" i="1"/>
  <c r="X1963" i="1" s="1"/>
  <c r="T1955" i="1"/>
  <c r="X1955" i="1" s="1"/>
  <c r="T1947" i="1"/>
  <c r="X1947" i="1" s="1"/>
  <c r="T1939" i="1"/>
  <c r="X1939" i="1" s="1"/>
  <c r="T1931" i="1"/>
  <c r="X1931" i="1" s="1"/>
  <c r="T1923" i="1"/>
  <c r="X1923" i="1" s="1"/>
  <c r="T1915" i="1"/>
  <c r="X1915" i="1" s="1"/>
  <c r="T1907" i="1"/>
  <c r="X1907" i="1" s="1"/>
  <c r="T1899" i="1"/>
  <c r="X1899" i="1" s="1"/>
  <c r="T1891" i="1"/>
  <c r="X1891" i="1" s="1"/>
  <c r="T1883" i="1"/>
  <c r="X1883" i="1" s="1"/>
  <c r="T1875" i="1"/>
  <c r="X1875" i="1" s="1"/>
  <c r="T1867" i="1"/>
  <c r="X1867" i="1" s="1"/>
  <c r="T1859" i="1"/>
  <c r="X1859" i="1" s="1"/>
  <c r="T1851" i="1"/>
  <c r="X1851" i="1" s="1"/>
  <c r="T1843" i="1"/>
  <c r="X1843" i="1" s="1"/>
  <c r="T1835" i="1"/>
  <c r="X1835" i="1" s="1"/>
  <c r="T1827" i="1"/>
  <c r="X1827" i="1" s="1"/>
  <c r="T1819" i="1"/>
  <c r="X1819" i="1" s="1"/>
  <c r="T1811" i="1"/>
  <c r="X1811" i="1" s="1"/>
  <c r="T1803" i="1"/>
  <c r="X1803" i="1" s="1"/>
  <c r="T1795" i="1"/>
  <c r="X1795" i="1" s="1"/>
  <c r="T1787" i="1"/>
  <c r="X1787" i="1" s="1"/>
  <c r="T1779" i="1"/>
  <c r="X1779" i="1" s="1"/>
  <c r="T1771" i="1"/>
  <c r="X1771" i="1" s="1"/>
  <c r="T1763" i="1"/>
  <c r="X1763" i="1" s="1"/>
  <c r="T1755" i="1"/>
  <c r="X1755" i="1" s="1"/>
  <c r="T1747" i="1"/>
  <c r="X1747" i="1" s="1"/>
  <c r="T1739" i="1"/>
  <c r="X1739" i="1" s="1"/>
  <c r="T1731" i="1"/>
  <c r="X1731" i="1" s="1"/>
  <c r="T1723" i="1"/>
  <c r="X1723" i="1" s="1"/>
  <c r="T1715" i="1"/>
  <c r="X1715" i="1" s="1"/>
  <c r="T1707" i="1"/>
  <c r="X1707" i="1" s="1"/>
  <c r="T1699" i="1"/>
  <c r="X1699" i="1" s="1"/>
  <c r="T1691" i="1"/>
  <c r="X1691" i="1" s="1"/>
  <c r="T1683" i="1"/>
  <c r="X1683" i="1" s="1"/>
  <c r="T1675" i="1"/>
  <c r="X1675" i="1" s="1"/>
  <c r="T1667" i="1"/>
  <c r="X1667" i="1" s="1"/>
  <c r="T1659" i="1"/>
  <c r="X1659" i="1" s="1"/>
  <c r="T1651" i="1"/>
  <c r="X1651" i="1" s="1"/>
  <c r="T1643" i="1"/>
  <c r="X1643" i="1" s="1"/>
  <c r="T1635" i="1"/>
  <c r="X1635" i="1" s="1"/>
  <c r="T1627" i="1"/>
  <c r="X1627" i="1" s="1"/>
  <c r="T1619" i="1"/>
  <c r="X1619" i="1" s="1"/>
  <c r="T1611" i="1"/>
  <c r="X1611" i="1" s="1"/>
  <c r="T1603" i="1"/>
  <c r="X1603" i="1" s="1"/>
  <c r="T1595" i="1"/>
  <c r="X1595" i="1" s="1"/>
  <c r="T1587" i="1"/>
  <c r="X1587" i="1" s="1"/>
  <c r="T1579" i="1"/>
  <c r="X1579" i="1" s="1"/>
  <c r="T1571" i="1"/>
  <c r="X1571" i="1" s="1"/>
  <c r="T1563" i="1"/>
  <c r="X1563" i="1" s="1"/>
  <c r="T1555" i="1"/>
  <c r="X1555" i="1" s="1"/>
  <c r="T1547" i="1"/>
  <c r="X1547" i="1" s="1"/>
  <c r="T1539" i="1"/>
  <c r="X1539" i="1" s="1"/>
  <c r="T1531" i="1"/>
  <c r="X1531" i="1" s="1"/>
  <c r="T1523" i="1"/>
  <c r="X1523" i="1" s="1"/>
  <c r="T1515" i="1"/>
  <c r="X1515" i="1" s="1"/>
  <c r="T1507" i="1"/>
  <c r="X1507" i="1" s="1"/>
  <c r="T1499" i="1"/>
  <c r="X1499" i="1" s="1"/>
  <c r="T1491" i="1"/>
  <c r="X1491" i="1" s="1"/>
  <c r="T1483" i="1"/>
  <c r="X1483" i="1" s="1"/>
  <c r="T1475" i="1"/>
  <c r="X1475" i="1" s="1"/>
  <c r="T1467" i="1"/>
  <c r="X1467" i="1" s="1"/>
  <c r="T1459" i="1"/>
  <c r="X1459" i="1" s="1"/>
  <c r="T1451" i="1"/>
  <c r="X1451" i="1" s="1"/>
  <c r="T1443" i="1"/>
  <c r="X1443" i="1" s="1"/>
  <c r="T1435" i="1"/>
  <c r="X1435" i="1" s="1"/>
  <c r="T1427" i="1"/>
  <c r="X1427" i="1" s="1"/>
  <c r="T1419" i="1"/>
  <c r="X1419" i="1" s="1"/>
  <c r="T1411" i="1"/>
  <c r="X1411" i="1" s="1"/>
  <c r="T1403" i="1"/>
  <c r="X1403" i="1" s="1"/>
  <c r="T1395" i="1"/>
  <c r="X1395" i="1" s="1"/>
  <c r="T1387" i="1"/>
  <c r="X1387" i="1" s="1"/>
  <c r="T1379" i="1"/>
  <c r="X1379" i="1" s="1"/>
  <c r="T1371" i="1"/>
  <c r="X1371" i="1" s="1"/>
  <c r="T1363" i="1"/>
  <c r="X1363" i="1" s="1"/>
  <c r="T1355" i="1"/>
  <c r="X1355" i="1" s="1"/>
  <c r="T1347" i="1"/>
  <c r="X1347" i="1" s="1"/>
  <c r="T1339" i="1"/>
  <c r="X1339" i="1" s="1"/>
  <c r="T1331" i="1"/>
  <c r="X1331" i="1" s="1"/>
  <c r="T1323" i="1"/>
  <c r="X1323" i="1" s="1"/>
  <c r="T1315" i="1"/>
  <c r="X1315" i="1" s="1"/>
  <c r="T1307" i="1"/>
  <c r="X1307" i="1" s="1"/>
  <c r="T1299" i="1"/>
  <c r="X1299" i="1" s="1"/>
  <c r="T1291" i="1"/>
  <c r="X1291" i="1" s="1"/>
  <c r="T1283" i="1"/>
  <c r="X1283" i="1" s="1"/>
  <c r="T1275" i="1"/>
  <c r="X1275" i="1" s="1"/>
  <c r="T1267" i="1"/>
  <c r="X1267" i="1" s="1"/>
  <c r="T1259" i="1"/>
  <c r="X1259" i="1" s="1"/>
  <c r="T1251" i="1"/>
  <c r="X1251" i="1" s="1"/>
  <c r="T1243" i="1"/>
  <c r="X1243" i="1" s="1"/>
  <c r="T1235" i="1"/>
  <c r="X1235" i="1" s="1"/>
  <c r="T1227" i="1"/>
  <c r="X1227" i="1" s="1"/>
  <c r="T1219" i="1"/>
  <c r="X1219" i="1" s="1"/>
  <c r="T1211" i="1"/>
  <c r="X1211" i="1" s="1"/>
  <c r="T1203" i="1"/>
  <c r="X1203" i="1" s="1"/>
  <c r="T1195" i="1"/>
  <c r="X1195" i="1" s="1"/>
  <c r="T1187" i="1"/>
  <c r="X1187" i="1" s="1"/>
  <c r="T1179" i="1"/>
  <c r="X1179" i="1" s="1"/>
  <c r="T1171" i="1"/>
  <c r="X1171" i="1" s="1"/>
  <c r="T1163" i="1"/>
  <c r="X1163" i="1" s="1"/>
  <c r="T1155" i="1"/>
  <c r="X1155" i="1" s="1"/>
  <c r="T1147" i="1"/>
  <c r="X1147" i="1" s="1"/>
  <c r="T1139" i="1"/>
  <c r="X1139" i="1" s="1"/>
  <c r="T1131" i="1"/>
  <c r="X1131" i="1" s="1"/>
  <c r="T1123" i="1"/>
  <c r="X1123" i="1" s="1"/>
  <c r="T1115" i="1"/>
  <c r="X1115" i="1" s="1"/>
  <c r="T1107" i="1"/>
  <c r="X1107" i="1" s="1"/>
  <c r="T1099" i="1"/>
  <c r="X1099" i="1" s="1"/>
  <c r="T1091" i="1"/>
  <c r="X1091" i="1" s="1"/>
  <c r="T1083" i="1"/>
  <c r="X1083" i="1" s="1"/>
  <c r="T1075" i="1"/>
  <c r="X1075" i="1" s="1"/>
  <c r="T1067" i="1"/>
  <c r="X1067" i="1" s="1"/>
  <c r="T1059" i="1"/>
  <c r="X1059" i="1" s="1"/>
  <c r="T3226" i="1"/>
  <c r="X3226" i="1" s="1"/>
  <c r="T3218" i="1"/>
  <c r="X3218" i="1" s="1"/>
  <c r="T3210" i="1"/>
  <c r="X3210" i="1" s="1"/>
  <c r="T3202" i="1"/>
  <c r="X3202" i="1" s="1"/>
  <c r="T3194" i="1"/>
  <c r="X3194" i="1" s="1"/>
  <c r="T3186" i="1"/>
  <c r="X3186" i="1" s="1"/>
  <c r="T3178" i="1"/>
  <c r="X3178" i="1" s="1"/>
  <c r="T3170" i="1"/>
  <c r="X3170" i="1" s="1"/>
  <c r="T3162" i="1"/>
  <c r="X3162" i="1" s="1"/>
  <c r="T3154" i="1"/>
  <c r="X3154" i="1" s="1"/>
  <c r="T3146" i="1"/>
  <c r="X3146" i="1" s="1"/>
  <c r="T3138" i="1"/>
  <c r="X3138" i="1" s="1"/>
  <c r="T3130" i="1"/>
  <c r="X3130" i="1" s="1"/>
  <c r="T3122" i="1"/>
  <c r="X3122" i="1" s="1"/>
  <c r="T3114" i="1"/>
  <c r="X3114" i="1" s="1"/>
  <c r="T3106" i="1"/>
  <c r="X3106" i="1" s="1"/>
  <c r="T3098" i="1"/>
  <c r="X3098" i="1" s="1"/>
  <c r="T3090" i="1"/>
  <c r="X3090" i="1" s="1"/>
  <c r="T3082" i="1"/>
  <c r="X3082" i="1" s="1"/>
  <c r="T3074" i="1"/>
  <c r="X3074" i="1" s="1"/>
  <c r="T3066" i="1"/>
  <c r="X3066" i="1" s="1"/>
  <c r="T3058" i="1"/>
  <c r="X3058" i="1" s="1"/>
  <c r="T3050" i="1"/>
  <c r="X3050" i="1" s="1"/>
  <c r="T3042" i="1"/>
  <c r="X3042" i="1" s="1"/>
  <c r="T3034" i="1"/>
  <c r="X3034" i="1" s="1"/>
  <c r="T3026" i="1"/>
  <c r="X3026" i="1" s="1"/>
  <c r="T3018" i="1"/>
  <c r="X3018" i="1" s="1"/>
  <c r="T3010" i="1"/>
  <c r="X3010" i="1" s="1"/>
  <c r="T3002" i="1"/>
  <c r="X3002" i="1" s="1"/>
  <c r="T2994" i="1"/>
  <c r="X2994" i="1" s="1"/>
  <c r="T2986" i="1"/>
  <c r="X2986" i="1" s="1"/>
  <c r="T2978" i="1"/>
  <c r="X2978" i="1" s="1"/>
  <c r="T2970" i="1"/>
  <c r="X2970" i="1" s="1"/>
  <c r="T2962" i="1"/>
  <c r="X2962" i="1" s="1"/>
  <c r="T2954" i="1"/>
  <c r="X2954" i="1" s="1"/>
  <c r="T2946" i="1"/>
  <c r="X2946" i="1" s="1"/>
  <c r="T2938" i="1"/>
  <c r="X2938" i="1" s="1"/>
  <c r="T2930" i="1"/>
  <c r="X2930" i="1" s="1"/>
  <c r="T2922" i="1"/>
  <c r="X2922" i="1" s="1"/>
  <c r="T2914" i="1"/>
  <c r="X2914" i="1" s="1"/>
  <c r="T2906" i="1"/>
  <c r="X2906" i="1" s="1"/>
  <c r="T2898" i="1"/>
  <c r="X2898" i="1" s="1"/>
  <c r="T2890" i="1"/>
  <c r="X2890" i="1" s="1"/>
  <c r="T2882" i="1"/>
  <c r="X2882" i="1" s="1"/>
  <c r="T2874" i="1"/>
  <c r="X2874" i="1" s="1"/>
  <c r="T2866" i="1"/>
  <c r="X2866" i="1" s="1"/>
  <c r="T2858" i="1"/>
  <c r="X2858" i="1" s="1"/>
  <c r="T2850" i="1"/>
  <c r="X2850" i="1" s="1"/>
  <c r="T2842" i="1"/>
  <c r="X2842" i="1" s="1"/>
  <c r="T2834" i="1"/>
  <c r="X2834" i="1" s="1"/>
  <c r="T2826" i="1"/>
  <c r="X2826" i="1" s="1"/>
  <c r="T2818" i="1"/>
  <c r="X2818" i="1" s="1"/>
  <c r="T2810" i="1"/>
  <c r="X2810" i="1" s="1"/>
  <c r="T2802" i="1"/>
  <c r="X2802" i="1" s="1"/>
  <c r="T2794" i="1"/>
  <c r="X2794" i="1" s="1"/>
  <c r="T2786" i="1"/>
  <c r="X2786" i="1" s="1"/>
  <c r="T2778" i="1"/>
  <c r="X2778" i="1" s="1"/>
  <c r="T2770" i="1"/>
  <c r="X2770" i="1" s="1"/>
  <c r="T2762" i="1"/>
  <c r="X2762" i="1" s="1"/>
  <c r="T2754" i="1"/>
  <c r="X2754" i="1" s="1"/>
  <c r="T2746" i="1"/>
  <c r="X2746" i="1" s="1"/>
  <c r="T2738" i="1"/>
  <c r="X2738" i="1" s="1"/>
  <c r="T2730" i="1"/>
  <c r="X2730" i="1" s="1"/>
  <c r="T2722" i="1"/>
  <c r="X2722" i="1" s="1"/>
  <c r="T2714" i="1"/>
  <c r="X2714" i="1" s="1"/>
  <c r="T2706" i="1"/>
  <c r="X2706" i="1" s="1"/>
  <c r="T2698" i="1"/>
  <c r="X2698" i="1" s="1"/>
  <c r="T2690" i="1"/>
  <c r="X2690" i="1" s="1"/>
  <c r="T2682" i="1"/>
  <c r="X2682" i="1" s="1"/>
  <c r="T2674" i="1"/>
  <c r="X2674" i="1" s="1"/>
  <c r="T2666" i="1"/>
  <c r="X2666" i="1" s="1"/>
  <c r="T2658" i="1"/>
  <c r="X2658" i="1" s="1"/>
  <c r="T2650" i="1"/>
  <c r="X2650" i="1" s="1"/>
  <c r="T2642" i="1"/>
  <c r="X2642" i="1" s="1"/>
  <c r="T2634" i="1"/>
  <c r="X2634" i="1" s="1"/>
  <c r="T2626" i="1"/>
  <c r="X2626" i="1" s="1"/>
  <c r="T2618" i="1"/>
  <c r="X2618" i="1" s="1"/>
  <c r="T2610" i="1"/>
  <c r="X2610" i="1" s="1"/>
  <c r="T2602" i="1"/>
  <c r="X2602" i="1" s="1"/>
  <c r="T2594" i="1"/>
  <c r="X2594" i="1" s="1"/>
  <c r="T2586" i="1"/>
  <c r="X2586" i="1" s="1"/>
  <c r="T2578" i="1"/>
  <c r="X2578" i="1" s="1"/>
  <c r="T2570" i="1"/>
  <c r="X2570" i="1" s="1"/>
  <c r="T2562" i="1"/>
  <c r="X2562" i="1" s="1"/>
  <c r="T2554" i="1"/>
  <c r="X2554" i="1" s="1"/>
  <c r="T2546" i="1"/>
  <c r="X2546" i="1" s="1"/>
  <c r="T2538" i="1"/>
  <c r="X2538" i="1" s="1"/>
  <c r="T2530" i="1"/>
  <c r="X2530" i="1" s="1"/>
  <c r="T2522" i="1"/>
  <c r="X2522" i="1" s="1"/>
  <c r="T2514" i="1"/>
  <c r="X2514" i="1" s="1"/>
  <c r="T2506" i="1"/>
  <c r="X2506" i="1" s="1"/>
  <c r="T2498" i="1"/>
  <c r="X2498" i="1" s="1"/>
  <c r="T2490" i="1"/>
  <c r="X2490" i="1" s="1"/>
  <c r="T2482" i="1"/>
  <c r="X2482" i="1" s="1"/>
  <c r="T2474" i="1"/>
  <c r="X2474" i="1" s="1"/>
  <c r="T2466" i="1"/>
  <c r="X2466" i="1" s="1"/>
  <c r="T2458" i="1"/>
  <c r="X2458" i="1" s="1"/>
  <c r="T2450" i="1"/>
  <c r="X2450" i="1" s="1"/>
  <c r="T2442" i="1"/>
  <c r="X2442" i="1" s="1"/>
  <c r="T2434" i="1"/>
  <c r="X2434" i="1" s="1"/>
  <c r="T2426" i="1"/>
  <c r="X2426" i="1" s="1"/>
  <c r="T2418" i="1"/>
  <c r="X2418" i="1" s="1"/>
  <c r="T2410" i="1"/>
  <c r="X2410" i="1" s="1"/>
  <c r="T2402" i="1"/>
  <c r="X2402" i="1" s="1"/>
  <c r="T2394" i="1"/>
  <c r="X2394" i="1" s="1"/>
  <c r="T2386" i="1"/>
  <c r="X2386" i="1" s="1"/>
  <c r="T2378" i="1"/>
  <c r="X2378" i="1" s="1"/>
  <c r="T2370" i="1"/>
  <c r="X2370" i="1" s="1"/>
  <c r="T2362" i="1"/>
  <c r="X2362" i="1" s="1"/>
  <c r="T2354" i="1"/>
  <c r="X2354" i="1" s="1"/>
  <c r="T2346" i="1"/>
  <c r="X2346" i="1" s="1"/>
  <c r="T2338" i="1"/>
  <c r="X2338" i="1" s="1"/>
  <c r="T2330" i="1"/>
  <c r="X2330" i="1" s="1"/>
  <c r="T2322" i="1"/>
  <c r="X2322" i="1" s="1"/>
  <c r="T2314" i="1"/>
  <c r="X2314" i="1" s="1"/>
  <c r="T2306" i="1"/>
  <c r="X2306" i="1" s="1"/>
  <c r="T2298" i="1"/>
  <c r="X2298" i="1" s="1"/>
  <c r="T2290" i="1"/>
  <c r="X2290" i="1" s="1"/>
  <c r="T2282" i="1"/>
  <c r="X2282" i="1" s="1"/>
  <c r="T2274" i="1"/>
  <c r="X2274" i="1" s="1"/>
  <c r="T2266" i="1"/>
  <c r="X2266" i="1" s="1"/>
  <c r="T2258" i="1"/>
  <c r="X2258" i="1" s="1"/>
  <c r="T2250" i="1"/>
  <c r="X2250" i="1" s="1"/>
  <c r="T2242" i="1"/>
  <c r="X2242" i="1" s="1"/>
  <c r="T2234" i="1"/>
  <c r="X2234" i="1" s="1"/>
  <c r="T2226" i="1"/>
  <c r="X2226" i="1" s="1"/>
  <c r="T2218" i="1"/>
  <c r="X2218" i="1" s="1"/>
  <c r="T2210" i="1"/>
  <c r="X2210" i="1" s="1"/>
  <c r="T2202" i="1"/>
  <c r="X2202" i="1" s="1"/>
  <c r="T2194" i="1"/>
  <c r="X2194" i="1" s="1"/>
  <c r="T2186" i="1"/>
  <c r="X2186" i="1" s="1"/>
  <c r="T2178" i="1"/>
  <c r="X2178" i="1" s="1"/>
  <c r="T2170" i="1"/>
  <c r="X2170" i="1" s="1"/>
  <c r="T2162" i="1"/>
  <c r="X2162" i="1" s="1"/>
  <c r="T2154" i="1"/>
  <c r="X2154" i="1" s="1"/>
  <c r="T2146" i="1"/>
  <c r="X2146" i="1" s="1"/>
  <c r="T2138" i="1"/>
  <c r="X2138" i="1" s="1"/>
  <c r="T2130" i="1"/>
  <c r="X2130" i="1" s="1"/>
  <c r="T2122" i="1"/>
  <c r="X2122" i="1" s="1"/>
  <c r="T2114" i="1"/>
  <c r="X2114" i="1" s="1"/>
  <c r="T2106" i="1"/>
  <c r="X2106" i="1" s="1"/>
  <c r="T2098" i="1"/>
  <c r="X2098" i="1" s="1"/>
  <c r="T2090" i="1"/>
  <c r="X2090" i="1" s="1"/>
  <c r="T2082" i="1"/>
  <c r="X2082" i="1" s="1"/>
  <c r="T2074" i="1"/>
  <c r="X2074" i="1" s="1"/>
  <c r="T2066" i="1"/>
  <c r="X2066" i="1" s="1"/>
  <c r="T2058" i="1"/>
  <c r="X2058" i="1" s="1"/>
  <c r="T2050" i="1"/>
  <c r="X2050" i="1" s="1"/>
  <c r="T2042" i="1"/>
  <c r="X2042" i="1" s="1"/>
  <c r="T2034" i="1"/>
  <c r="X2034" i="1" s="1"/>
  <c r="T2026" i="1"/>
  <c r="X2026" i="1" s="1"/>
  <c r="T2018" i="1"/>
  <c r="X2018" i="1" s="1"/>
  <c r="T2010" i="1"/>
  <c r="X2010" i="1" s="1"/>
  <c r="T2002" i="1"/>
  <c r="X2002" i="1" s="1"/>
  <c r="T1994" i="1"/>
  <c r="X1994" i="1" s="1"/>
  <c r="T1986" i="1"/>
  <c r="X1986" i="1" s="1"/>
  <c r="T1978" i="1"/>
  <c r="X1978" i="1" s="1"/>
  <c r="T1970" i="1"/>
  <c r="X1970" i="1" s="1"/>
  <c r="T1962" i="1"/>
  <c r="X1962" i="1" s="1"/>
  <c r="T1954" i="1"/>
  <c r="X1954" i="1" s="1"/>
  <c r="T1946" i="1"/>
  <c r="X1946" i="1" s="1"/>
  <c r="T1938" i="1"/>
  <c r="X1938" i="1" s="1"/>
  <c r="T1930" i="1"/>
  <c r="X1930" i="1" s="1"/>
  <c r="T1922" i="1"/>
  <c r="X1922" i="1" s="1"/>
  <c r="T1914" i="1"/>
  <c r="X1914" i="1" s="1"/>
  <c r="T1906" i="1"/>
  <c r="X1906" i="1" s="1"/>
  <c r="T1898" i="1"/>
  <c r="X1898" i="1" s="1"/>
  <c r="T1890" i="1"/>
  <c r="X1890" i="1" s="1"/>
  <c r="T1882" i="1"/>
  <c r="X1882" i="1" s="1"/>
  <c r="T1874" i="1"/>
  <c r="X1874" i="1" s="1"/>
  <c r="T1866" i="1"/>
  <c r="X1866" i="1" s="1"/>
  <c r="T1858" i="1"/>
  <c r="X1858" i="1" s="1"/>
  <c r="T1850" i="1"/>
  <c r="X1850" i="1" s="1"/>
  <c r="T1842" i="1"/>
  <c r="X1842" i="1" s="1"/>
  <c r="T1834" i="1"/>
  <c r="X1834" i="1" s="1"/>
  <c r="T1826" i="1"/>
  <c r="X1826" i="1" s="1"/>
  <c r="T1818" i="1"/>
  <c r="X1818" i="1" s="1"/>
  <c r="T1810" i="1"/>
  <c r="X1810" i="1" s="1"/>
  <c r="T1802" i="1"/>
  <c r="X1802" i="1" s="1"/>
  <c r="T1794" i="1"/>
  <c r="X1794" i="1" s="1"/>
  <c r="T1786" i="1"/>
  <c r="X1786" i="1" s="1"/>
  <c r="T1778" i="1"/>
  <c r="X1778" i="1" s="1"/>
  <c r="T1770" i="1"/>
  <c r="X1770" i="1" s="1"/>
  <c r="T1762" i="1"/>
  <c r="X1762" i="1" s="1"/>
  <c r="T1754" i="1"/>
  <c r="X1754" i="1" s="1"/>
  <c r="T1746" i="1"/>
  <c r="X1746" i="1" s="1"/>
  <c r="T1738" i="1"/>
  <c r="X1738" i="1" s="1"/>
  <c r="T1730" i="1"/>
  <c r="X1730" i="1" s="1"/>
  <c r="T1722" i="1"/>
  <c r="X1722" i="1" s="1"/>
  <c r="T1714" i="1"/>
  <c r="X1714" i="1" s="1"/>
  <c r="T1706" i="1"/>
  <c r="X1706" i="1" s="1"/>
  <c r="T1698" i="1"/>
  <c r="X1698" i="1" s="1"/>
  <c r="T1690" i="1"/>
  <c r="X1690" i="1" s="1"/>
  <c r="T1682" i="1"/>
  <c r="X1682" i="1" s="1"/>
  <c r="T1674" i="1"/>
  <c r="X1674" i="1" s="1"/>
  <c r="T1666" i="1"/>
  <c r="X1666" i="1" s="1"/>
  <c r="T1658" i="1"/>
  <c r="X1658" i="1" s="1"/>
  <c r="T1650" i="1"/>
  <c r="X1650" i="1" s="1"/>
  <c r="T1642" i="1"/>
  <c r="X1642" i="1" s="1"/>
  <c r="T1634" i="1"/>
  <c r="X1634" i="1" s="1"/>
  <c r="T1626" i="1"/>
  <c r="X1626" i="1" s="1"/>
  <c r="T1618" i="1"/>
  <c r="X1618" i="1" s="1"/>
  <c r="T1610" i="1"/>
  <c r="X1610" i="1" s="1"/>
  <c r="T1602" i="1"/>
  <c r="X1602" i="1" s="1"/>
  <c r="T1594" i="1"/>
  <c r="X1594" i="1" s="1"/>
  <c r="T1586" i="1"/>
  <c r="X1586" i="1" s="1"/>
  <c r="T1578" i="1"/>
  <c r="X1578" i="1" s="1"/>
  <c r="T1570" i="1"/>
  <c r="X1570" i="1" s="1"/>
  <c r="T1562" i="1"/>
  <c r="X1562" i="1" s="1"/>
  <c r="T1554" i="1"/>
  <c r="X1554" i="1" s="1"/>
  <c r="T1546" i="1"/>
  <c r="X1546" i="1" s="1"/>
  <c r="T1538" i="1"/>
  <c r="X1538" i="1" s="1"/>
  <c r="T1530" i="1"/>
  <c r="X1530" i="1" s="1"/>
  <c r="T1522" i="1"/>
  <c r="X1522" i="1" s="1"/>
  <c r="T1514" i="1"/>
  <c r="X1514" i="1" s="1"/>
  <c r="T1506" i="1"/>
  <c r="X1506" i="1" s="1"/>
  <c r="T1498" i="1"/>
  <c r="X1498" i="1" s="1"/>
  <c r="T1490" i="1"/>
  <c r="X1490" i="1" s="1"/>
  <c r="T1482" i="1"/>
  <c r="X1482" i="1" s="1"/>
  <c r="T1474" i="1"/>
  <c r="X1474" i="1" s="1"/>
  <c r="T1466" i="1"/>
  <c r="X1466" i="1" s="1"/>
  <c r="T1458" i="1"/>
  <c r="X1458" i="1" s="1"/>
  <c r="T1450" i="1"/>
  <c r="X1450" i="1" s="1"/>
  <c r="T1442" i="1"/>
  <c r="X1442" i="1" s="1"/>
  <c r="T1434" i="1"/>
  <c r="X1434" i="1" s="1"/>
  <c r="T1426" i="1"/>
  <c r="X1426" i="1" s="1"/>
  <c r="T1418" i="1"/>
  <c r="X1418" i="1" s="1"/>
  <c r="T1410" i="1"/>
  <c r="X1410" i="1" s="1"/>
  <c r="T1402" i="1"/>
  <c r="X1402" i="1" s="1"/>
  <c r="T1394" i="1"/>
  <c r="X1394" i="1" s="1"/>
  <c r="T1386" i="1"/>
  <c r="X1386" i="1" s="1"/>
  <c r="T1378" i="1"/>
  <c r="X1378" i="1" s="1"/>
  <c r="T1370" i="1"/>
  <c r="X1370" i="1" s="1"/>
  <c r="T1362" i="1"/>
  <c r="X1362" i="1" s="1"/>
  <c r="T1354" i="1"/>
  <c r="X1354" i="1" s="1"/>
  <c r="T1346" i="1"/>
  <c r="X1346" i="1" s="1"/>
  <c r="T1338" i="1"/>
  <c r="X1338" i="1" s="1"/>
  <c r="T1330" i="1"/>
  <c r="X1330" i="1" s="1"/>
  <c r="T1322" i="1"/>
  <c r="X1322" i="1" s="1"/>
  <c r="T1314" i="1"/>
  <c r="X1314" i="1" s="1"/>
  <c r="T1306" i="1"/>
  <c r="X1306" i="1" s="1"/>
  <c r="T1298" i="1"/>
  <c r="X1298" i="1" s="1"/>
  <c r="T1290" i="1"/>
  <c r="X1290" i="1" s="1"/>
  <c r="T1282" i="1"/>
  <c r="X1282" i="1" s="1"/>
  <c r="T1274" i="1"/>
  <c r="X1274" i="1" s="1"/>
  <c r="T1266" i="1"/>
  <c r="X1266" i="1" s="1"/>
  <c r="T1258" i="1"/>
  <c r="X1258" i="1" s="1"/>
  <c r="T1250" i="1"/>
  <c r="X1250" i="1" s="1"/>
  <c r="T1242" i="1"/>
  <c r="X1242" i="1" s="1"/>
  <c r="T1234" i="1"/>
  <c r="X1234" i="1" s="1"/>
  <c r="T1226" i="1"/>
  <c r="X1226" i="1" s="1"/>
  <c r="T1218" i="1"/>
  <c r="X1218" i="1" s="1"/>
  <c r="T1210" i="1"/>
  <c r="X1210" i="1" s="1"/>
  <c r="T1202" i="1"/>
  <c r="X1202" i="1" s="1"/>
  <c r="T1194" i="1"/>
  <c r="X1194" i="1" s="1"/>
  <c r="T1186" i="1"/>
  <c r="X1186" i="1" s="1"/>
  <c r="T1178" i="1"/>
  <c r="X1178" i="1" s="1"/>
  <c r="T1170" i="1"/>
  <c r="X1170" i="1" s="1"/>
  <c r="T1162" i="1"/>
  <c r="X1162" i="1" s="1"/>
  <c r="T1154" i="1"/>
  <c r="X1154" i="1" s="1"/>
  <c r="T1146" i="1"/>
  <c r="X1146" i="1" s="1"/>
  <c r="T1138" i="1"/>
  <c r="X1138" i="1" s="1"/>
  <c r="T1130" i="1"/>
  <c r="X1130" i="1" s="1"/>
  <c r="T1122" i="1"/>
  <c r="X1122" i="1" s="1"/>
  <c r="T1114" i="1"/>
  <c r="X1114" i="1" s="1"/>
  <c r="T1106" i="1"/>
  <c r="X1106" i="1" s="1"/>
  <c r="T1098" i="1"/>
  <c r="X1098" i="1" s="1"/>
  <c r="T1090" i="1"/>
  <c r="X1090" i="1" s="1"/>
  <c r="T1082" i="1"/>
  <c r="X1082" i="1" s="1"/>
  <c r="T1074" i="1"/>
  <c r="X1074" i="1" s="1"/>
  <c r="T1066" i="1"/>
  <c r="X1066" i="1" s="1"/>
  <c r="T1058" i="1"/>
  <c r="X1058" i="1" s="1"/>
  <c r="T1050" i="1"/>
  <c r="X1050" i="1" s="1"/>
  <c r="T1042" i="1"/>
  <c r="X1042" i="1" s="1"/>
  <c r="T1034" i="1"/>
  <c r="X1034" i="1" s="1"/>
  <c r="T1026" i="1"/>
  <c r="X1026" i="1" s="1"/>
  <c r="T1018" i="1"/>
  <c r="X1018" i="1" s="1"/>
  <c r="T1010" i="1"/>
  <c r="X1010" i="1" s="1"/>
  <c r="T1002" i="1"/>
  <c r="X1002" i="1" s="1"/>
  <c r="T994" i="1"/>
  <c r="X994" i="1" s="1"/>
  <c r="T986" i="1"/>
  <c r="X986" i="1" s="1"/>
  <c r="T978" i="1"/>
  <c r="X978" i="1" s="1"/>
  <c r="T970" i="1"/>
  <c r="X970" i="1" s="1"/>
  <c r="T962" i="1"/>
  <c r="X962" i="1" s="1"/>
  <c r="T954" i="1"/>
  <c r="X954" i="1" s="1"/>
  <c r="T946" i="1"/>
  <c r="X946" i="1" s="1"/>
  <c r="T938" i="1"/>
  <c r="X938" i="1" s="1"/>
  <c r="T930" i="1"/>
  <c r="X930" i="1" s="1"/>
  <c r="T922" i="1"/>
  <c r="X922" i="1" s="1"/>
  <c r="T914" i="1"/>
  <c r="X914" i="1" s="1"/>
  <c r="T906" i="1"/>
  <c r="X906" i="1" s="1"/>
  <c r="T898" i="1"/>
  <c r="X898" i="1" s="1"/>
  <c r="T890" i="1"/>
  <c r="X890" i="1" s="1"/>
  <c r="T882" i="1"/>
  <c r="X882" i="1" s="1"/>
  <c r="T874" i="1"/>
  <c r="X874" i="1" s="1"/>
  <c r="T866" i="1"/>
  <c r="X866" i="1" s="1"/>
  <c r="T858" i="1"/>
  <c r="X858" i="1" s="1"/>
  <c r="T850" i="1"/>
  <c r="X850" i="1" s="1"/>
  <c r="T842" i="1"/>
  <c r="X842" i="1" s="1"/>
  <c r="T834" i="1"/>
  <c r="X834" i="1" s="1"/>
  <c r="T826" i="1"/>
  <c r="X826" i="1" s="1"/>
  <c r="T818" i="1"/>
  <c r="X818" i="1" s="1"/>
  <c r="T810" i="1"/>
  <c r="X810" i="1" s="1"/>
  <c r="T802" i="1"/>
  <c r="X802" i="1" s="1"/>
  <c r="T794" i="1"/>
  <c r="X794" i="1" s="1"/>
  <c r="T786" i="1"/>
  <c r="X786" i="1" s="1"/>
  <c r="T778" i="1"/>
  <c r="X778" i="1" s="1"/>
  <c r="T770" i="1"/>
  <c r="X770" i="1" s="1"/>
  <c r="T762" i="1"/>
  <c r="X762" i="1" s="1"/>
  <c r="T754" i="1"/>
  <c r="X754" i="1" s="1"/>
  <c r="T746" i="1"/>
  <c r="X746" i="1" s="1"/>
  <c r="T738" i="1"/>
  <c r="X738" i="1" s="1"/>
  <c r="T730" i="1"/>
  <c r="X730" i="1" s="1"/>
  <c r="T722" i="1"/>
  <c r="X722" i="1" s="1"/>
  <c r="T714" i="1"/>
  <c r="X714" i="1" s="1"/>
  <c r="T706" i="1"/>
  <c r="X706" i="1" s="1"/>
  <c r="T698" i="1"/>
  <c r="X698" i="1" s="1"/>
  <c r="T690" i="1"/>
  <c r="X690" i="1" s="1"/>
  <c r="T682" i="1"/>
  <c r="X682" i="1" s="1"/>
  <c r="T674" i="1"/>
  <c r="X674" i="1" s="1"/>
  <c r="T666" i="1"/>
  <c r="X666" i="1" s="1"/>
  <c r="T658" i="1"/>
  <c r="X658" i="1" s="1"/>
  <c r="T650" i="1"/>
  <c r="X650" i="1" s="1"/>
  <c r="T642" i="1"/>
  <c r="X642" i="1" s="1"/>
  <c r="T634" i="1"/>
  <c r="X634" i="1" s="1"/>
  <c r="T626" i="1"/>
  <c r="X626" i="1" s="1"/>
  <c r="T618" i="1"/>
  <c r="X618" i="1" s="1"/>
  <c r="T610" i="1"/>
  <c r="X610" i="1" s="1"/>
  <c r="T602" i="1"/>
  <c r="X602" i="1" s="1"/>
  <c r="T594" i="1"/>
  <c r="X594" i="1" s="1"/>
  <c r="T586" i="1"/>
  <c r="X586" i="1" s="1"/>
  <c r="T578" i="1"/>
  <c r="X578" i="1" s="1"/>
  <c r="T570" i="1"/>
  <c r="X570" i="1" s="1"/>
  <c r="T562" i="1"/>
  <c r="X562" i="1" s="1"/>
  <c r="T554" i="1"/>
  <c r="X554" i="1" s="1"/>
  <c r="T546" i="1"/>
  <c r="X546" i="1" s="1"/>
  <c r="T538" i="1"/>
  <c r="X538" i="1" s="1"/>
  <c r="T530" i="1"/>
  <c r="X530" i="1" s="1"/>
  <c r="T522" i="1"/>
  <c r="X522" i="1" s="1"/>
  <c r="T514" i="1"/>
  <c r="X514" i="1" s="1"/>
  <c r="T3497" i="1"/>
  <c r="X3497" i="1" s="1"/>
  <c r="T3489" i="1"/>
  <c r="X3489" i="1" s="1"/>
  <c r="T3481" i="1"/>
  <c r="X3481" i="1" s="1"/>
  <c r="T3473" i="1"/>
  <c r="X3473" i="1" s="1"/>
  <c r="T3465" i="1"/>
  <c r="X3465" i="1" s="1"/>
  <c r="T3457" i="1"/>
  <c r="X3457" i="1" s="1"/>
  <c r="T3449" i="1"/>
  <c r="X3449" i="1" s="1"/>
  <c r="T3441" i="1"/>
  <c r="X3441" i="1" s="1"/>
  <c r="T3433" i="1"/>
  <c r="X3433" i="1" s="1"/>
  <c r="T3425" i="1"/>
  <c r="X3425" i="1" s="1"/>
  <c r="T3417" i="1"/>
  <c r="X3417" i="1" s="1"/>
  <c r="T3409" i="1"/>
  <c r="X3409" i="1" s="1"/>
  <c r="T3401" i="1"/>
  <c r="X3401" i="1" s="1"/>
  <c r="T3393" i="1"/>
  <c r="X3393" i="1" s="1"/>
  <c r="T3385" i="1"/>
  <c r="X3385" i="1" s="1"/>
  <c r="T3377" i="1"/>
  <c r="X3377" i="1" s="1"/>
  <c r="T3369" i="1"/>
  <c r="X3369" i="1" s="1"/>
  <c r="T3361" i="1"/>
  <c r="X3361" i="1" s="1"/>
  <c r="T3353" i="1"/>
  <c r="X3353" i="1" s="1"/>
  <c r="T3345" i="1"/>
  <c r="X3345" i="1" s="1"/>
  <c r="T3337" i="1"/>
  <c r="X3337" i="1" s="1"/>
  <c r="T3329" i="1"/>
  <c r="X3329" i="1" s="1"/>
  <c r="T3321" i="1"/>
  <c r="X3321" i="1" s="1"/>
  <c r="T3313" i="1"/>
  <c r="X3313" i="1" s="1"/>
  <c r="T3305" i="1"/>
  <c r="X3305" i="1" s="1"/>
  <c r="T3297" i="1"/>
  <c r="X3297" i="1" s="1"/>
  <c r="T3289" i="1"/>
  <c r="X3289" i="1" s="1"/>
  <c r="T3281" i="1"/>
  <c r="X3281" i="1" s="1"/>
  <c r="T3273" i="1"/>
  <c r="X3273" i="1" s="1"/>
  <c r="T3265" i="1"/>
  <c r="X3265" i="1" s="1"/>
  <c r="T3257" i="1"/>
  <c r="X3257" i="1" s="1"/>
  <c r="T3249" i="1"/>
  <c r="X3249" i="1" s="1"/>
  <c r="T3241" i="1"/>
  <c r="X3241" i="1" s="1"/>
  <c r="T3233" i="1"/>
  <c r="X3233" i="1" s="1"/>
  <c r="T3225" i="1"/>
  <c r="X3225" i="1" s="1"/>
  <c r="T3217" i="1"/>
  <c r="X3217" i="1" s="1"/>
  <c r="T3209" i="1"/>
  <c r="X3209" i="1" s="1"/>
  <c r="T3201" i="1"/>
  <c r="X3201" i="1" s="1"/>
  <c r="T3193" i="1"/>
  <c r="X3193" i="1" s="1"/>
  <c r="T3185" i="1"/>
  <c r="X3185" i="1" s="1"/>
  <c r="T3177" i="1"/>
  <c r="X3177" i="1" s="1"/>
  <c r="T3169" i="1"/>
  <c r="X3169" i="1" s="1"/>
  <c r="T3161" i="1"/>
  <c r="X3161" i="1" s="1"/>
  <c r="T3153" i="1"/>
  <c r="X3153" i="1" s="1"/>
  <c r="T3145" i="1"/>
  <c r="X3145" i="1" s="1"/>
  <c r="T3137" i="1"/>
  <c r="X3137" i="1" s="1"/>
  <c r="T3129" i="1"/>
  <c r="X3129" i="1" s="1"/>
  <c r="T3121" i="1"/>
  <c r="X3121" i="1" s="1"/>
  <c r="T3113" i="1"/>
  <c r="X3113" i="1" s="1"/>
  <c r="T3105" i="1"/>
  <c r="X3105" i="1" s="1"/>
  <c r="T3097" i="1"/>
  <c r="X3097" i="1" s="1"/>
  <c r="T3089" i="1"/>
  <c r="X3089" i="1" s="1"/>
  <c r="T3081" i="1"/>
  <c r="X3081" i="1" s="1"/>
  <c r="T3073" i="1"/>
  <c r="X3073" i="1" s="1"/>
  <c r="T3065" i="1"/>
  <c r="X3065" i="1" s="1"/>
  <c r="T3057" i="1"/>
  <c r="X3057" i="1" s="1"/>
  <c r="T3049" i="1"/>
  <c r="X3049" i="1" s="1"/>
  <c r="T3041" i="1"/>
  <c r="X3041" i="1" s="1"/>
  <c r="T3033" i="1"/>
  <c r="X3033" i="1" s="1"/>
  <c r="T3025" i="1"/>
  <c r="X3025" i="1" s="1"/>
  <c r="T3017" i="1"/>
  <c r="X3017" i="1" s="1"/>
  <c r="T3009" i="1"/>
  <c r="X3009" i="1" s="1"/>
  <c r="T3001" i="1"/>
  <c r="X3001" i="1" s="1"/>
  <c r="T2993" i="1"/>
  <c r="X2993" i="1" s="1"/>
  <c r="T2985" i="1"/>
  <c r="X2985" i="1" s="1"/>
  <c r="T2977" i="1"/>
  <c r="X2977" i="1" s="1"/>
  <c r="T2969" i="1"/>
  <c r="X2969" i="1" s="1"/>
  <c r="T2961" i="1"/>
  <c r="X2961" i="1" s="1"/>
  <c r="T2953" i="1"/>
  <c r="X2953" i="1" s="1"/>
  <c r="T2945" i="1"/>
  <c r="X2945" i="1" s="1"/>
  <c r="T2937" i="1"/>
  <c r="X2937" i="1" s="1"/>
  <c r="T2929" i="1"/>
  <c r="X2929" i="1" s="1"/>
  <c r="T2921" i="1"/>
  <c r="X2921" i="1" s="1"/>
  <c r="T2913" i="1"/>
  <c r="X2913" i="1" s="1"/>
  <c r="T2905" i="1"/>
  <c r="X2905" i="1" s="1"/>
  <c r="T2897" i="1"/>
  <c r="X2897" i="1" s="1"/>
  <c r="T2889" i="1"/>
  <c r="X2889" i="1" s="1"/>
  <c r="T2881" i="1"/>
  <c r="X2881" i="1" s="1"/>
  <c r="T2873" i="1"/>
  <c r="X2873" i="1" s="1"/>
  <c r="T2865" i="1"/>
  <c r="X2865" i="1" s="1"/>
  <c r="T2857" i="1"/>
  <c r="X2857" i="1" s="1"/>
  <c r="T2849" i="1"/>
  <c r="X2849" i="1" s="1"/>
  <c r="T2841" i="1"/>
  <c r="X2841" i="1" s="1"/>
  <c r="T2833" i="1"/>
  <c r="X2833" i="1" s="1"/>
  <c r="T2825" i="1"/>
  <c r="X2825" i="1" s="1"/>
  <c r="T2817" i="1"/>
  <c r="X2817" i="1" s="1"/>
  <c r="T2809" i="1"/>
  <c r="X2809" i="1" s="1"/>
  <c r="T2801" i="1"/>
  <c r="X2801" i="1" s="1"/>
  <c r="T2793" i="1"/>
  <c r="X2793" i="1" s="1"/>
  <c r="T2785" i="1"/>
  <c r="X2785" i="1" s="1"/>
  <c r="T2777" i="1"/>
  <c r="X2777" i="1" s="1"/>
  <c r="T2769" i="1"/>
  <c r="X2769" i="1" s="1"/>
  <c r="T2761" i="1"/>
  <c r="X2761" i="1" s="1"/>
  <c r="T2753" i="1"/>
  <c r="X2753" i="1" s="1"/>
  <c r="T2745" i="1"/>
  <c r="X2745" i="1" s="1"/>
  <c r="T2737" i="1"/>
  <c r="X2737" i="1" s="1"/>
  <c r="T2729" i="1"/>
  <c r="X2729" i="1" s="1"/>
  <c r="T2721" i="1"/>
  <c r="X2721" i="1" s="1"/>
  <c r="T2713" i="1"/>
  <c r="X2713" i="1" s="1"/>
  <c r="T2705" i="1"/>
  <c r="X2705" i="1" s="1"/>
  <c r="T2697" i="1"/>
  <c r="X2697" i="1" s="1"/>
  <c r="T2689" i="1"/>
  <c r="X2689" i="1" s="1"/>
  <c r="T2681" i="1"/>
  <c r="X2681" i="1" s="1"/>
  <c r="T2673" i="1"/>
  <c r="X2673" i="1" s="1"/>
  <c r="T2665" i="1"/>
  <c r="X2665" i="1" s="1"/>
  <c r="T2657" i="1"/>
  <c r="X2657" i="1" s="1"/>
  <c r="T2649" i="1"/>
  <c r="X2649" i="1" s="1"/>
  <c r="T2641" i="1"/>
  <c r="X2641" i="1" s="1"/>
  <c r="T2633" i="1"/>
  <c r="X2633" i="1" s="1"/>
  <c r="T2625" i="1"/>
  <c r="X2625" i="1" s="1"/>
  <c r="T2617" i="1"/>
  <c r="X2617" i="1" s="1"/>
  <c r="T2609" i="1"/>
  <c r="X2609" i="1" s="1"/>
  <c r="T2601" i="1"/>
  <c r="X2601" i="1" s="1"/>
  <c r="T2593" i="1"/>
  <c r="X2593" i="1" s="1"/>
  <c r="T2585" i="1"/>
  <c r="X2585" i="1" s="1"/>
  <c r="T2577" i="1"/>
  <c r="X2577" i="1" s="1"/>
  <c r="T2569" i="1"/>
  <c r="X2569" i="1" s="1"/>
  <c r="T2561" i="1"/>
  <c r="X2561" i="1" s="1"/>
  <c r="T2553" i="1"/>
  <c r="X2553" i="1" s="1"/>
  <c r="T2545" i="1"/>
  <c r="X2545" i="1" s="1"/>
  <c r="T2537" i="1"/>
  <c r="X2537" i="1" s="1"/>
  <c r="T2529" i="1"/>
  <c r="X2529" i="1" s="1"/>
  <c r="T2521" i="1"/>
  <c r="X2521" i="1" s="1"/>
  <c r="T2513" i="1"/>
  <c r="X2513" i="1" s="1"/>
  <c r="T2505" i="1"/>
  <c r="X2505" i="1" s="1"/>
  <c r="T2497" i="1"/>
  <c r="X2497" i="1" s="1"/>
  <c r="T2489" i="1"/>
  <c r="X2489" i="1" s="1"/>
  <c r="T2481" i="1"/>
  <c r="X2481" i="1" s="1"/>
  <c r="T2473" i="1"/>
  <c r="X2473" i="1" s="1"/>
  <c r="T2465" i="1"/>
  <c r="X2465" i="1" s="1"/>
  <c r="T2457" i="1"/>
  <c r="X2457" i="1" s="1"/>
  <c r="T2449" i="1"/>
  <c r="X2449" i="1" s="1"/>
  <c r="T2441" i="1"/>
  <c r="X2441" i="1" s="1"/>
  <c r="T2433" i="1"/>
  <c r="X2433" i="1" s="1"/>
  <c r="T2425" i="1"/>
  <c r="X2425" i="1" s="1"/>
  <c r="T2417" i="1"/>
  <c r="X2417" i="1" s="1"/>
  <c r="T2409" i="1"/>
  <c r="X2409" i="1" s="1"/>
  <c r="T2401" i="1"/>
  <c r="X2401" i="1" s="1"/>
  <c r="T2393" i="1"/>
  <c r="X2393" i="1" s="1"/>
  <c r="T2385" i="1"/>
  <c r="X2385" i="1" s="1"/>
  <c r="T2377" i="1"/>
  <c r="X2377" i="1" s="1"/>
  <c r="T2369" i="1"/>
  <c r="X2369" i="1" s="1"/>
  <c r="T2361" i="1"/>
  <c r="X2361" i="1" s="1"/>
  <c r="T2353" i="1"/>
  <c r="X2353" i="1" s="1"/>
  <c r="T2345" i="1"/>
  <c r="X2345" i="1" s="1"/>
  <c r="T2337" i="1"/>
  <c r="X2337" i="1" s="1"/>
  <c r="T2329" i="1"/>
  <c r="X2329" i="1" s="1"/>
  <c r="T2321" i="1"/>
  <c r="X2321" i="1" s="1"/>
  <c r="T2313" i="1"/>
  <c r="X2313" i="1" s="1"/>
  <c r="T2305" i="1"/>
  <c r="X2305" i="1" s="1"/>
  <c r="T2297" i="1"/>
  <c r="X2297" i="1" s="1"/>
  <c r="T2289" i="1"/>
  <c r="X2289" i="1" s="1"/>
  <c r="T2281" i="1"/>
  <c r="X2281" i="1" s="1"/>
  <c r="T2273" i="1"/>
  <c r="X2273" i="1" s="1"/>
  <c r="T2265" i="1"/>
  <c r="X2265" i="1" s="1"/>
  <c r="T2257" i="1"/>
  <c r="X2257" i="1" s="1"/>
  <c r="T2249" i="1"/>
  <c r="X2249" i="1" s="1"/>
  <c r="T2241" i="1"/>
  <c r="X2241" i="1" s="1"/>
  <c r="T2233" i="1"/>
  <c r="X2233" i="1" s="1"/>
  <c r="T2225" i="1"/>
  <c r="X2225" i="1" s="1"/>
  <c r="T2217" i="1"/>
  <c r="X2217" i="1" s="1"/>
  <c r="T2209" i="1"/>
  <c r="X2209" i="1" s="1"/>
  <c r="T2201" i="1"/>
  <c r="X2201" i="1" s="1"/>
  <c r="T2193" i="1"/>
  <c r="X2193" i="1" s="1"/>
  <c r="T2185" i="1"/>
  <c r="X2185" i="1" s="1"/>
  <c r="T2177" i="1"/>
  <c r="X2177" i="1" s="1"/>
  <c r="T2169" i="1"/>
  <c r="X2169" i="1" s="1"/>
  <c r="T2161" i="1"/>
  <c r="X2161" i="1" s="1"/>
  <c r="T2153" i="1"/>
  <c r="X2153" i="1" s="1"/>
  <c r="T2145" i="1"/>
  <c r="X2145" i="1" s="1"/>
  <c r="T2137" i="1"/>
  <c r="X2137" i="1" s="1"/>
  <c r="T2129" i="1"/>
  <c r="X2129" i="1" s="1"/>
  <c r="T2121" i="1"/>
  <c r="X2121" i="1" s="1"/>
  <c r="T2113" i="1"/>
  <c r="X2113" i="1" s="1"/>
  <c r="T2105" i="1"/>
  <c r="X2105" i="1" s="1"/>
  <c r="T2097" i="1"/>
  <c r="X2097" i="1" s="1"/>
  <c r="T2089" i="1"/>
  <c r="X2089" i="1" s="1"/>
  <c r="T2081" i="1"/>
  <c r="X2081" i="1" s="1"/>
  <c r="T2073" i="1"/>
  <c r="X2073" i="1" s="1"/>
  <c r="T2065" i="1"/>
  <c r="X2065" i="1" s="1"/>
  <c r="T2057" i="1"/>
  <c r="X2057" i="1" s="1"/>
  <c r="T2049" i="1"/>
  <c r="X2049" i="1" s="1"/>
  <c r="T2041" i="1"/>
  <c r="X2041" i="1" s="1"/>
  <c r="T2033" i="1"/>
  <c r="X2033" i="1" s="1"/>
  <c r="T2025" i="1"/>
  <c r="X2025" i="1" s="1"/>
  <c r="T2017" i="1"/>
  <c r="X2017" i="1" s="1"/>
  <c r="T2009" i="1"/>
  <c r="X2009" i="1" s="1"/>
  <c r="T2001" i="1"/>
  <c r="X2001" i="1" s="1"/>
  <c r="T1993" i="1"/>
  <c r="X1993" i="1" s="1"/>
  <c r="T1985" i="1"/>
  <c r="X1985" i="1" s="1"/>
  <c r="T1977" i="1"/>
  <c r="X1977" i="1" s="1"/>
  <c r="T1969" i="1"/>
  <c r="X1969" i="1" s="1"/>
  <c r="T1961" i="1"/>
  <c r="X1961" i="1" s="1"/>
  <c r="T1953" i="1"/>
  <c r="X1953" i="1" s="1"/>
  <c r="T1945" i="1"/>
  <c r="X1945" i="1" s="1"/>
  <c r="T1937" i="1"/>
  <c r="X1937" i="1" s="1"/>
  <c r="T1929" i="1"/>
  <c r="X1929" i="1" s="1"/>
  <c r="T1921" i="1"/>
  <c r="X1921" i="1" s="1"/>
  <c r="T1913" i="1"/>
  <c r="X1913" i="1" s="1"/>
  <c r="T1905" i="1"/>
  <c r="X1905" i="1" s="1"/>
  <c r="T1897" i="1"/>
  <c r="X1897" i="1" s="1"/>
  <c r="T1889" i="1"/>
  <c r="X1889" i="1" s="1"/>
  <c r="T1881" i="1"/>
  <c r="X1881" i="1" s="1"/>
  <c r="T1873" i="1"/>
  <c r="X1873" i="1" s="1"/>
  <c r="T1865" i="1"/>
  <c r="X1865" i="1" s="1"/>
  <c r="T1857" i="1"/>
  <c r="X1857" i="1" s="1"/>
  <c r="T1849" i="1"/>
  <c r="X1849" i="1" s="1"/>
  <c r="T1841" i="1"/>
  <c r="X1841" i="1" s="1"/>
  <c r="T1833" i="1"/>
  <c r="X1833" i="1" s="1"/>
  <c r="T1825" i="1"/>
  <c r="X1825" i="1" s="1"/>
  <c r="T1817" i="1"/>
  <c r="X1817" i="1" s="1"/>
  <c r="T1809" i="1"/>
  <c r="X1809" i="1" s="1"/>
  <c r="T1801" i="1"/>
  <c r="X1801" i="1" s="1"/>
  <c r="T1793" i="1"/>
  <c r="X1793" i="1" s="1"/>
  <c r="T1785" i="1"/>
  <c r="X1785" i="1" s="1"/>
  <c r="T1777" i="1"/>
  <c r="X1777" i="1" s="1"/>
  <c r="T1769" i="1"/>
  <c r="X1769" i="1" s="1"/>
  <c r="T1761" i="1"/>
  <c r="X1761" i="1" s="1"/>
  <c r="T1753" i="1"/>
  <c r="X1753" i="1" s="1"/>
  <c r="T1745" i="1"/>
  <c r="X1745" i="1" s="1"/>
  <c r="T1737" i="1"/>
  <c r="X1737" i="1" s="1"/>
  <c r="T1729" i="1"/>
  <c r="X1729" i="1" s="1"/>
  <c r="T1721" i="1"/>
  <c r="X1721" i="1" s="1"/>
  <c r="T1713" i="1"/>
  <c r="X1713" i="1" s="1"/>
  <c r="T1705" i="1"/>
  <c r="X1705" i="1" s="1"/>
  <c r="T1697" i="1"/>
  <c r="X1697" i="1" s="1"/>
  <c r="T1689" i="1"/>
  <c r="X1689" i="1" s="1"/>
  <c r="T1681" i="1"/>
  <c r="X1681" i="1" s="1"/>
  <c r="T1673" i="1"/>
  <c r="X1673" i="1" s="1"/>
  <c r="T1665" i="1"/>
  <c r="X1665" i="1" s="1"/>
  <c r="T1657" i="1"/>
  <c r="X1657" i="1" s="1"/>
  <c r="T1649" i="1"/>
  <c r="X1649" i="1" s="1"/>
  <c r="T1641" i="1"/>
  <c r="X1641" i="1" s="1"/>
  <c r="T1633" i="1"/>
  <c r="X1633" i="1" s="1"/>
  <c r="T1625" i="1"/>
  <c r="X1625" i="1" s="1"/>
  <c r="T1617" i="1"/>
  <c r="X1617" i="1" s="1"/>
  <c r="T1609" i="1"/>
  <c r="X1609" i="1" s="1"/>
  <c r="T1601" i="1"/>
  <c r="X1601" i="1" s="1"/>
  <c r="T1593" i="1"/>
  <c r="X1593" i="1" s="1"/>
  <c r="T1585" i="1"/>
  <c r="X1585" i="1" s="1"/>
  <c r="T1577" i="1"/>
  <c r="X1577" i="1" s="1"/>
  <c r="T1569" i="1"/>
  <c r="X1569" i="1" s="1"/>
  <c r="T1561" i="1"/>
  <c r="X1561" i="1" s="1"/>
  <c r="T1553" i="1"/>
  <c r="X1553" i="1" s="1"/>
  <c r="T1545" i="1"/>
  <c r="X1545" i="1" s="1"/>
  <c r="T1537" i="1"/>
  <c r="X1537" i="1" s="1"/>
  <c r="T1529" i="1"/>
  <c r="X1529" i="1" s="1"/>
  <c r="T1521" i="1"/>
  <c r="X1521" i="1" s="1"/>
  <c r="T1513" i="1"/>
  <c r="X1513" i="1" s="1"/>
  <c r="T1505" i="1"/>
  <c r="X1505" i="1" s="1"/>
  <c r="T1497" i="1"/>
  <c r="X1497" i="1" s="1"/>
  <c r="T1489" i="1"/>
  <c r="X1489" i="1" s="1"/>
  <c r="T1481" i="1"/>
  <c r="X1481" i="1" s="1"/>
  <c r="T1473" i="1"/>
  <c r="X1473" i="1" s="1"/>
  <c r="T1465" i="1"/>
  <c r="X1465" i="1" s="1"/>
  <c r="T1457" i="1"/>
  <c r="X1457" i="1" s="1"/>
  <c r="T1449" i="1"/>
  <c r="X1449" i="1" s="1"/>
  <c r="T1441" i="1"/>
  <c r="X1441" i="1" s="1"/>
  <c r="T1433" i="1"/>
  <c r="X1433" i="1" s="1"/>
  <c r="T1425" i="1"/>
  <c r="X1425" i="1" s="1"/>
  <c r="T1417" i="1"/>
  <c r="X1417" i="1" s="1"/>
  <c r="T1409" i="1"/>
  <c r="X1409" i="1" s="1"/>
  <c r="T1401" i="1"/>
  <c r="X1401" i="1" s="1"/>
  <c r="T1393" i="1"/>
  <c r="X1393" i="1" s="1"/>
  <c r="T1385" i="1"/>
  <c r="X1385" i="1" s="1"/>
  <c r="T1377" i="1"/>
  <c r="X1377" i="1" s="1"/>
  <c r="T1369" i="1"/>
  <c r="X1369" i="1" s="1"/>
  <c r="T1361" i="1"/>
  <c r="X1361" i="1" s="1"/>
  <c r="T1353" i="1"/>
  <c r="X1353" i="1" s="1"/>
  <c r="T1345" i="1"/>
  <c r="X1345" i="1" s="1"/>
  <c r="T1337" i="1"/>
  <c r="X1337" i="1" s="1"/>
  <c r="T1329" i="1"/>
  <c r="X1329" i="1" s="1"/>
  <c r="T1321" i="1"/>
  <c r="X1321" i="1" s="1"/>
  <c r="T1313" i="1"/>
  <c r="X1313" i="1" s="1"/>
  <c r="T1305" i="1"/>
  <c r="X1305" i="1" s="1"/>
  <c r="T1297" i="1"/>
  <c r="X1297" i="1" s="1"/>
  <c r="T1289" i="1"/>
  <c r="X1289" i="1" s="1"/>
  <c r="T1281" i="1"/>
  <c r="X1281" i="1" s="1"/>
  <c r="T1273" i="1"/>
  <c r="X1273" i="1" s="1"/>
  <c r="T1265" i="1"/>
  <c r="X1265" i="1" s="1"/>
  <c r="T1257" i="1"/>
  <c r="X1257" i="1" s="1"/>
  <c r="T1249" i="1"/>
  <c r="X1249" i="1" s="1"/>
  <c r="T1241" i="1"/>
  <c r="X1241" i="1" s="1"/>
  <c r="T1233" i="1"/>
  <c r="X1233" i="1" s="1"/>
  <c r="T1225" i="1"/>
  <c r="X1225" i="1" s="1"/>
  <c r="T1217" i="1"/>
  <c r="X1217" i="1" s="1"/>
  <c r="T1209" i="1"/>
  <c r="X1209" i="1" s="1"/>
  <c r="T1201" i="1"/>
  <c r="X1201" i="1" s="1"/>
  <c r="T1193" i="1"/>
  <c r="X1193" i="1" s="1"/>
  <c r="T1185" i="1"/>
  <c r="X1185" i="1" s="1"/>
  <c r="T1177" i="1"/>
  <c r="X1177" i="1" s="1"/>
  <c r="T1169" i="1"/>
  <c r="X1169" i="1" s="1"/>
  <c r="T1161" i="1"/>
  <c r="X1161" i="1" s="1"/>
  <c r="T1153" i="1"/>
  <c r="X1153" i="1" s="1"/>
  <c r="T1145" i="1"/>
  <c r="X1145" i="1" s="1"/>
  <c r="T1137" i="1"/>
  <c r="X1137" i="1" s="1"/>
  <c r="T1129" i="1"/>
  <c r="X1129" i="1" s="1"/>
  <c r="T1121" i="1"/>
  <c r="X1121" i="1" s="1"/>
  <c r="T1113" i="1"/>
  <c r="X1113" i="1" s="1"/>
  <c r="T1105" i="1"/>
  <c r="X1105" i="1" s="1"/>
  <c r="T1097" i="1"/>
  <c r="X1097" i="1" s="1"/>
  <c r="T1089" i="1"/>
  <c r="X1089" i="1" s="1"/>
  <c r="T1081" i="1"/>
  <c r="X1081" i="1" s="1"/>
  <c r="T1073" i="1"/>
  <c r="X1073" i="1" s="1"/>
  <c r="T1065" i="1"/>
  <c r="X1065" i="1" s="1"/>
  <c r="T1057" i="1"/>
  <c r="X1057" i="1" s="1"/>
  <c r="T1049" i="1"/>
  <c r="X1049" i="1" s="1"/>
  <c r="T1041" i="1"/>
  <c r="X1041" i="1" s="1"/>
  <c r="T1033" i="1"/>
  <c r="X1033" i="1" s="1"/>
  <c r="T1025" i="1"/>
  <c r="X1025" i="1" s="1"/>
  <c r="T1017" i="1"/>
  <c r="X1017" i="1" s="1"/>
  <c r="T1009" i="1"/>
  <c r="X1009" i="1" s="1"/>
  <c r="T1001" i="1"/>
  <c r="X1001" i="1" s="1"/>
  <c r="T993" i="1"/>
  <c r="X993" i="1" s="1"/>
  <c r="T985" i="1"/>
  <c r="X985" i="1" s="1"/>
  <c r="T977" i="1"/>
  <c r="X977" i="1" s="1"/>
  <c r="T969" i="1"/>
  <c r="X969" i="1" s="1"/>
  <c r="T961" i="1"/>
  <c r="X961" i="1" s="1"/>
  <c r="T953" i="1"/>
  <c r="X953" i="1" s="1"/>
  <c r="T945" i="1"/>
  <c r="X945" i="1" s="1"/>
  <c r="T937" i="1"/>
  <c r="X937" i="1" s="1"/>
  <c r="T929" i="1"/>
  <c r="X929" i="1" s="1"/>
  <c r="T921" i="1"/>
  <c r="X921" i="1" s="1"/>
  <c r="T913" i="1"/>
  <c r="X913" i="1" s="1"/>
  <c r="T905" i="1"/>
  <c r="X905" i="1" s="1"/>
  <c r="T897" i="1"/>
  <c r="X897" i="1" s="1"/>
  <c r="T889" i="1"/>
  <c r="X889" i="1" s="1"/>
  <c r="T881" i="1"/>
  <c r="X881" i="1" s="1"/>
  <c r="T873" i="1"/>
  <c r="X873" i="1" s="1"/>
  <c r="T865" i="1"/>
  <c r="X865" i="1" s="1"/>
  <c r="T857" i="1"/>
  <c r="X857" i="1" s="1"/>
  <c r="T849" i="1"/>
  <c r="X849" i="1" s="1"/>
  <c r="T841" i="1"/>
  <c r="X841" i="1" s="1"/>
  <c r="T833" i="1"/>
  <c r="X833" i="1" s="1"/>
  <c r="T825" i="1"/>
  <c r="X825" i="1" s="1"/>
  <c r="T817" i="1"/>
  <c r="X817" i="1" s="1"/>
  <c r="T809" i="1"/>
  <c r="X809" i="1" s="1"/>
  <c r="T801" i="1"/>
  <c r="X801" i="1" s="1"/>
  <c r="T793" i="1"/>
  <c r="X793" i="1" s="1"/>
  <c r="T785" i="1"/>
  <c r="X785" i="1" s="1"/>
  <c r="T777" i="1"/>
  <c r="X777" i="1" s="1"/>
  <c r="T3640" i="1"/>
  <c r="X3640" i="1" s="1"/>
  <c r="T3632" i="1"/>
  <c r="X3632" i="1" s="1"/>
  <c r="T3624" i="1"/>
  <c r="X3624" i="1" s="1"/>
  <c r="T3616" i="1"/>
  <c r="X3616" i="1" s="1"/>
  <c r="T3608" i="1"/>
  <c r="X3608" i="1" s="1"/>
  <c r="T3600" i="1"/>
  <c r="X3600" i="1" s="1"/>
  <c r="T3592" i="1"/>
  <c r="X3592" i="1" s="1"/>
  <c r="T3584" i="1"/>
  <c r="X3584" i="1" s="1"/>
  <c r="T3576" i="1"/>
  <c r="X3576" i="1" s="1"/>
  <c r="T3568" i="1"/>
  <c r="X3568" i="1" s="1"/>
  <c r="T3560" i="1"/>
  <c r="X3560" i="1" s="1"/>
  <c r="T3552" i="1"/>
  <c r="X3552" i="1" s="1"/>
  <c r="T3544" i="1"/>
  <c r="X3544" i="1" s="1"/>
  <c r="T3536" i="1"/>
  <c r="X3536" i="1" s="1"/>
  <c r="T3528" i="1"/>
  <c r="X3528" i="1" s="1"/>
  <c r="T3520" i="1"/>
  <c r="X3520" i="1" s="1"/>
  <c r="T3512" i="1"/>
  <c r="X3512" i="1" s="1"/>
  <c r="T3504" i="1"/>
  <c r="X3504" i="1" s="1"/>
  <c r="T3496" i="1"/>
  <c r="X3496" i="1" s="1"/>
  <c r="T3488" i="1"/>
  <c r="X3488" i="1" s="1"/>
  <c r="T3480" i="1"/>
  <c r="X3480" i="1" s="1"/>
  <c r="T3472" i="1"/>
  <c r="X3472" i="1" s="1"/>
  <c r="T3464" i="1"/>
  <c r="X3464" i="1" s="1"/>
  <c r="T3456" i="1"/>
  <c r="X3456" i="1" s="1"/>
  <c r="T3448" i="1"/>
  <c r="X3448" i="1" s="1"/>
  <c r="T3440" i="1"/>
  <c r="X3440" i="1" s="1"/>
  <c r="T3432" i="1"/>
  <c r="X3432" i="1" s="1"/>
  <c r="T3424" i="1"/>
  <c r="X3424" i="1" s="1"/>
  <c r="T3416" i="1"/>
  <c r="X3416" i="1" s="1"/>
  <c r="T3408" i="1"/>
  <c r="X3408" i="1" s="1"/>
  <c r="T3400" i="1"/>
  <c r="X3400" i="1" s="1"/>
  <c r="T3392" i="1"/>
  <c r="X3392" i="1" s="1"/>
  <c r="T3384" i="1"/>
  <c r="X3384" i="1" s="1"/>
  <c r="T3376" i="1"/>
  <c r="X3376" i="1" s="1"/>
  <c r="T3368" i="1"/>
  <c r="X3368" i="1" s="1"/>
  <c r="T3360" i="1"/>
  <c r="X3360" i="1" s="1"/>
  <c r="T3352" i="1"/>
  <c r="X3352" i="1" s="1"/>
  <c r="T3344" i="1"/>
  <c r="X3344" i="1" s="1"/>
  <c r="T3336" i="1"/>
  <c r="X3336" i="1" s="1"/>
  <c r="T3328" i="1"/>
  <c r="X3328" i="1" s="1"/>
  <c r="T3320" i="1"/>
  <c r="X3320" i="1" s="1"/>
  <c r="T3312" i="1"/>
  <c r="X3312" i="1" s="1"/>
  <c r="T3304" i="1"/>
  <c r="X3304" i="1" s="1"/>
  <c r="T3296" i="1"/>
  <c r="X3296" i="1" s="1"/>
  <c r="T3288" i="1"/>
  <c r="X3288" i="1" s="1"/>
  <c r="T3280" i="1"/>
  <c r="X3280" i="1" s="1"/>
  <c r="T3272" i="1"/>
  <c r="X3272" i="1" s="1"/>
  <c r="T3264" i="1"/>
  <c r="X3264" i="1" s="1"/>
  <c r="T3256" i="1"/>
  <c r="X3256" i="1" s="1"/>
  <c r="T3248" i="1"/>
  <c r="X3248" i="1" s="1"/>
  <c r="T3240" i="1"/>
  <c r="X3240" i="1" s="1"/>
  <c r="T3232" i="1"/>
  <c r="X3232" i="1" s="1"/>
  <c r="T3224" i="1"/>
  <c r="X3224" i="1" s="1"/>
  <c r="T3216" i="1"/>
  <c r="X3216" i="1" s="1"/>
  <c r="T3208" i="1"/>
  <c r="X3208" i="1" s="1"/>
  <c r="T3200" i="1"/>
  <c r="X3200" i="1" s="1"/>
  <c r="T3192" i="1"/>
  <c r="X3192" i="1" s="1"/>
  <c r="T3184" i="1"/>
  <c r="X3184" i="1" s="1"/>
  <c r="T3176" i="1"/>
  <c r="X3176" i="1" s="1"/>
  <c r="T3168" i="1"/>
  <c r="X3168" i="1" s="1"/>
  <c r="T3160" i="1"/>
  <c r="X3160" i="1" s="1"/>
  <c r="T3152" i="1"/>
  <c r="X3152" i="1" s="1"/>
  <c r="T3144" i="1"/>
  <c r="X3144" i="1" s="1"/>
  <c r="T3136" i="1"/>
  <c r="X3136" i="1" s="1"/>
  <c r="T3128" i="1"/>
  <c r="X3128" i="1" s="1"/>
  <c r="T3120" i="1"/>
  <c r="X3120" i="1" s="1"/>
  <c r="T3112" i="1"/>
  <c r="X3112" i="1" s="1"/>
  <c r="T3104" i="1"/>
  <c r="X3104" i="1" s="1"/>
  <c r="T3096" i="1"/>
  <c r="X3096" i="1" s="1"/>
  <c r="T3088" i="1"/>
  <c r="X3088" i="1" s="1"/>
  <c r="T3080" i="1"/>
  <c r="X3080" i="1" s="1"/>
  <c r="T3072" i="1"/>
  <c r="X3072" i="1" s="1"/>
  <c r="T3064" i="1"/>
  <c r="X3064" i="1" s="1"/>
  <c r="T3056" i="1"/>
  <c r="X3056" i="1" s="1"/>
  <c r="T3048" i="1"/>
  <c r="X3048" i="1" s="1"/>
  <c r="T3040" i="1"/>
  <c r="X3040" i="1" s="1"/>
  <c r="T3032" i="1"/>
  <c r="X3032" i="1" s="1"/>
  <c r="T3024" i="1"/>
  <c r="X3024" i="1" s="1"/>
  <c r="T3016" i="1"/>
  <c r="X3016" i="1" s="1"/>
  <c r="T3008" i="1"/>
  <c r="X3008" i="1" s="1"/>
  <c r="T3000" i="1"/>
  <c r="X3000" i="1" s="1"/>
  <c r="T2992" i="1"/>
  <c r="X2992" i="1" s="1"/>
  <c r="T2984" i="1"/>
  <c r="X2984" i="1" s="1"/>
  <c r="T2976" i="1"/>
  <c r="X2976" i="1" s="1"/>
  <c r="T2968" i="1"/>
  <c r="X2968" i="1" s="1"/>
  <c r="T2960" i="1"/>
  <c r="X2960" i="1" s="1"/>
  <c r="T2952" i="1"/>
  <c r="X2952" i="1" s="1"/>
  <c r="T2944" i="1"/>
  <c r="X2944" i="1" s="1"/>
  <c r="T2936" i="1"/>
  <c r="X2936" i="1" s="1"/>
  <c r="T2928" i="1"/>
  <c r="X2928" i="1" s="1"/>
  <c r="T2920" i="1"/>
  <c r="X2920" i="1" s="1"/>
  <c r="T2912" i="1"/>
  <c r="X2912" i="1" s="1"/>
  <c r="T2904" i="1"/>
  <c r="X2904" i="1" s="1"/>
  <c r="T2896" i="1"/>
  <c r="X2896" i="1" s="1"/>
  <c r="T2888" i="1"/>
  <c r="X2888" i="1" s="1"/>
  <c r="T2880" i="1"/>
  <c r="X2880" i="1" s="1"/>
  <c r="T2872" i="1"/>
  <c r="X2872" i="1" s="1"/>
  <c r="T2864" i="1"/>
  <c r="X2864" i="1" s="1"/>
  <c r="T2856" i="1"/>
  <c r="X2856" i="1" s="1"/>
  <c r="T2848" i="1"/>
  <c r="X2848" i="1" s="1"/>
  <c r="T2840" i="1"/>
  <c r="X2840" i="1" s="1"/>
  <c r="T2832" i="1"/>
  <c r="X2832" i="1" s="1"/>
  <c r="T2824" i="1"/>
  <c r="X2824" i="1" s="1"/>
  <c r="T2816" i="1"/>
  <c r="X2816" i="1" s="1"/>
  <c r="T2808" i="1"/>
  <c r="X2808" i="1" s="1"/>
  <c r="T2800" i="1"/>
  <c r="X2800" i="1" s="1"/>
  <c r="T2792" i="1"/>
  <c r="X2792" i="1" s="1"/>
  <c r="T2784" i="1"/>
  <c r="X2784" i="1" s="1"/>
  <c r="T2776" i="1"/>
  <c r="X2776" i="1" s="1"/>
  <c r="T2768" i="1"/>
  <c r="X2768" i="1" s="1"/>
  <c r="T2760" i="1"/>
  <c r="X2760" i="1" s="1"/>
  <c r="T2752" i="1"/>
  <c r="X2752" i="1" s="1"/>
  <c r="T2744" i="1"/>
  <c r="X2744" i="1" s="1"/>
  <c r="T2736" i="1"/>
  <c r="X2736" i="1" s="1"/>
  <c r="T2728" i="1"/>
  <c r="X2728" i="1" s="1"/>
  <c r="T2720" i="1"/>
  <c r="X2720" i="1" s="1"/>
  <c r="T2712" i="1"/>
  <c r="X2712" i="1" s="1"/>
  <c r="T2704" i="1"/>
  <c r="X2704" i="1" s="1"/>
  <c r="T2696" i="1"/>
  <c r="X2696" i="1" s="1"/>
  <c r="T2688" i="1"/>
  <c r="X2688" i="1" s="1"/>
  <c r="T2680" i="1"/>
  <c r="X2680" i="1" s="1"/>
  <c r="T2672" i="1"/>
  <c r="X2672" i="1" s="1"/>
  <c r="T2664" i="1"/>
  <c r="X2664" i="1" s="1"/>
  <c r="T2656" i="1"/>
  <c r="X2656" i="1" s="1"/>
  <c r="T2648" i="1"/>
  <c r="X2648" i="1" s="1"/>
  <c r="T2640" i="1"/>
  <c r="X2640" i="1" s="1"/>
  <c r="T2632" i="1"/>
  <c r="X2632" i="1" s="1"/>
  <c r="T2624" i="1"/>
  <c r="X2624" i="1" s="1"/>
  <c r="T2616" i="1"/>
  <c r="X2616" i="1" s="1"/>
  <c r="T2608" i="1"/>
  <c r="X2608" i="1" s="1"/>
  <c r="T2600" i="1"/>
  <c r="X2600" i="1" s="1"/>
  <c r="T2592" i="1"/>
  <c r="X2592" i="1" s="1"/>
  <c r="T2584" i="1"/>
  <c r="X2584" i="1" s="1"/>
  <c r="T2576" i="1"/>
  <c r="X2576" i="1" s="1"/>
  <c r="T2568" i="1"/>
  <c r="X2568" i="1" s="1"/>
  <c r="T2560" i="1"/>
  <c r="X2560" i="1" s="1"/>
  <c r="T2552" i="1"/>
  <c r="X2552" i="1" s="1"/>
  <c r="T2544" i="1"/>
  <c r="X2544" i="1" s="1"/>
  <c r="T2536" i="1"/>
  <c r="X2536" i="1" s="1"/>
  <c r="T2528" i="1"/>
  <c r="X2528" i="1" s="1"/>
  <c r="T2520" i="1"/>
  <c r="X2520" i="1" s="1"/>
  <c r="T2512" i="1"/>
  <c r="X2512" i="1" s="1"/>
  <c r="T2504" i="1"/>
  <c r="X2504" i="1" s="1"/>
  <c r="T2496" i="1"/>
  <c r="X2496" i="1" s="1"/>
  <c r="T2488" i="1"/>
  <c r="X2488" i="1" s="1"/>
  <c r="T2480" i="1"/>
  <c r="X2480" i="1" s="1"/>
  <c r="T2472" i="1"/>
  <c r="X2472" i="1" s="1"/>
  <c r="T2464" i="1"/>
  <c r="X2464" i="1" s="1"/>
  <c r="T2456" i="1"/>
  <c r="X2456" i="1" s="1"/>
  <c r="T2448" i="1"/>
  <c r="X2448" i="1" s="1"/>
  <c r="T2440" i="1"/>
  <c r="X2440" i="1" s="1"/>
  <c r="T2432" i="1"/>
  <c r="X2432" i="1" s="1"/>
  <c r="T2424" i="1"/>
  <c r="X2424" i="1" s="1"/>
  <c r="T2416" i="1"/>
  <c r="X2416" i="1" s="1"/>
  <c r="T2408" i="1"/>
  <c r="X2408" i="1" s="1"/>
  <c r="T2400" i="1"/>
  <c r="X2400" i="1" s="1"/>
  <c r="T2392" i="1"/>
  <c r="X2392" i="1" s="1"/>
  <c r="T2384" i="1"/>
  <c r="X2384" i="1" s="1"/>
  <c r="T2376" i="1"/>
  <c r="X2376" i="1" s="1"/>
  <c r="T2368" i="1"/>
  <c r="X2368" i="1" s="1"/>
  <c r="T2360" i="1"/>
  <c r="X2360" i="1" s="1"/>
  <c r="T2352" i="1"/>
  <c r="X2352" i="1" s="1"/>
  <c r="T2344" i="1"/>
  <c r="X2344" i="1" s="1"/>
  <c r="T2336" i="1"/>
  <c r="X2336" i="1" s="1"/>
  <c r="T2328" i="1"/>
  <c r="X2328" i="1" s="1"/>
  <c r="T2320" i="1"/>
  <c r="X2320" i="1" s="1"/>
  <c r="T2312" i="1"/>
  <c r="X2312" i="1" s="1"/>
  <c r="T2304" i="1"/>
  <c r="X2304" i="1" s="1"/>
  <c r="T2296" i="1"/>
  <c r="X2296" i="1" s="1"/>
  <c r="T2288" i="1"/>
  <c r="X2288" i="1" s="1"/>
  <c r="T2280" i="1"/>
  <c r="X2280" i="1" s="1"/>
  <c r="T2272" i="1"/>
  <c r="X2272" i="1" s="1"/>
  <c r="T2264" i="1"/>
  <c r="X2264" i="1" s="1"/>
  <c r="T2256" i="1"/>
  <c r="X2256" i="1" s="1"/>
  <c r="T2248" i="1"/>
  <c r="X2248" i="1" s="1"/>
  <c r="T2240" i="1"/>
  <c r="X2240" i="1" s="1"/>
  <c r="T2232" i="1"/>
  <c r="X2232" i="1" s="1"/>
  <c r="T2224" i="1"/>
  <c r="X2224" i="1" s="1"/>
  <c r="T2216" i="1"/>
  <c r="X2216" i="1" s="1"/>
  <c r="T2208" i="1"/>
  <c r="X2208" i="1" s="1"/>
  <c r="T2200" i="1"/>
  <c r="X2200" i="1" s="1"/>
  <c r="T2192" i="1"/>
  <c r="X2192" i="1" s="1"/>
  <c r="T2184" i="1"/>
  <c r="X2184" i="1" s="1"/>
  <c r="T2176" i="1"/>
  <c r="X2176" i="1" s="1"/>
  <c r="T2168" i="1"/>
  <c r="X2168" i="1" s="1"/>
  <c r="T2160" i="1"/>
  <c r="X2160" i="1" s="1"/>
  <c r="T2152" i="1"/>
  <c r="X2152" i="1" s="1"/>
  <c r="T2144" i="1"/>
  <c r="X2144" i="1" s="1"/>
  <c r="T2136" i="1"/>
  <c r="X2136" i="1" s="1"/>
  <c r="T2128" i="1"/>
  <c r="X2128" i="1" s="1"/>
  <c r="T2120" i="1"/>
  <c r="X2120" i="1" s="1"/>
  <c r="T2112" i="1"/>
  <c r="X2112" i="1" s="1"/>
  <c r="T2104" i="1"/>
  <c r="X2104" i="1" s="1"/>
  <c r="T2096" i="1"/>
  <c r="X2096" i="1" s="1"/>
  <c r="T2088" i="1"/>
  <c r="X2088" i="1" s="1"/>
  <c r="T2080" i="1"/>
  <c r="X2080" i="1" s="1"/>
  <c r="T2072" i="1"/>
  <c r="X2072" i="1" s="1"/>
  <c r="T2064" i="1"/>
  <c r="X2064" i="1" s="1"/>
  <c r="T2056" i="1"/>
  <c r="X2056" i="1" s="1"/>
  <c r="T2048" i="1"/>
  <c r="X2048" i="1" s="1"/>
  <c r="T2040" i="1"/>
  <c r="X2040" i="1" s="1"/>
  <c r="T2032" i="1"/>
  <c r="X2032" i="1" s="1"/>
  <c r="T2024" i="1"/>
  <c r="X2024" i="1" s="1"/>
  <c r="T2016" i="1"/>
  <c r="X2016" i="1" s="1"/>
  <c r="T2008" i="1"/>
  <c r="X2008" i="1" s="1"/>
  <c r="T2000" i="1"/>
  <c r="X2000" i="1" s="1"/>
  <c r="T1992" i="1"/>
  <c r="X1992" i="1" s="1"/>
  <c r="T1984" i="1"/>
  <c r="X1984" i="1" s="1"/>
  <c r="T1976" i="1"/>
  <c r="X1976" i="1" s="1"/>
  <c r="T1968" i="1"/>
  <c r="X1968" i="1" s="1"/>
  <c r="T1960" i="1"/>
  <c r="X1960" i="1" s="1"/>
  <c r="T1952" i="1"/>
  <c r="X1952" i="1" s="1"/>
  <c r="T1944" i="1"/>
  <c r="X1944" i="1" s="1"/>
  <c r="T1936" i="1"/>
  <c r="X1936" i="1" s="1"/>
  <c r="T1928" i="1"/>
  <c r="X1928" i="1" s="1"/>
  <c r="T1920" i="1"/>
  <c r="X1920" i="1" s="1"/>
  <c r="T1912" i="1"/>
  <c r="X1912" i="1" s="1"/>
  <c r="T1904" i="1"/>
  <c r="X1904" i="1" s="1"/>
  <c r="T1896" i="1"/>
  <c r="X1896" i="1" s="1"/>
  <c r="T1888" i="1"/>
  <c r="X1888" i="1" s="1"/>
  <c r="T1880" i="1"/>
  <c r="X1880" i="1" s="1"/>
  <c r="T1872" i="1"/>
  <c r="X1872" i="1" s="1"/>
  <c r="T1864" i="1"/>
  <c r="X1864" i="1" s="1"/>
  <c r="T1856" i="1"/>
  <c r="X1856" i="1" s="1"/>
  <c r="T1848" i="1"/>
  <c r="X1848" i="1" s="1"/>
  <c r="T1840" i="1"/>
  <c r="X1840" i="1" s="1"/>
  <c r="T1832" i="1"/>
  <c r="X1832" i="1" s="1"/>
  <c r="T1824" i="1"/>
  <c r="X1824" i="1" s="1"/>
  <c r="T1816" i="1"/>
  <c r="X1816" i="1" s="1"/>
  <c r="T1808" i="1"/>
  <c r="X1808" i="1" s="1"/>
  <c r="T1800" i="1"/>
  <c r="X1800" i="1" s="1"/>
  <c r="T1792" i="1"/>
  <c r="X1792" i="1" s="1"/>
  <c r="T1784" i="1"/>
  <c r="X1784" i="1" s="1"/>
  <c r="T1776" i="1"/>
  <c r="X1776" i="1" s="1"/>
  <c r="T1768" i="1"/>
  <c r="X1768" i="1" s="1"/>
  <c r="T1760" i="1"/>
  <c r="X1760" i="1" s="1"/>
  <c r="T1752" i="1"/>
  <c r="X1752" i="1" s="1"/>
  <c r="T1744" i="1"/>
  <c r="X1744" i="1" s="1"/>
  <c r="T1736" i="1"/>
  <c r="X1736" i="1" s="1"/>
  <c r="T1728" i="1"/>
  <c r="X1728" i="1" s="1"/>
  <c r="T1720" i="1"/>
  <c r="X1720" i="1" s="1"/>
  <c r="T1712" i="1"/>
  <c r="X1712" i="1" s="1"/>
  <c r="T1704" i="1"/>
  <c r="X1704" i="1" s="1"/>
  <c r="T1696" i="1"/>
  <c r="X1696" i="1" s="1"/>
  <c r="T1688" i="1"/>
  <c r="X1688" i="1" s="1"/>
  <c r="T1680" i="1"/>
  <c r="X1680" i="1" s="1"/>
  <c r="T1672" i="1"/>
  <c r="X1672" i="1" s="1"/>
  <c r="T1664" i="1"/>
  <c r="X1664" i="1" s="1"/>
  <c r="T1656" i="1"/>
  <c r="X1656" i="1" s="1"/>
  <c r="T1648" i="1"/>
  <c r="X1648" i="1" s="1"/>
  <c r="T1640" i="1"/>
  <c r="X1640" i="1" s="1"/>
  <c r="T1632" i="1"/>
  <c r="X1632" i="1" s="1"/>
  <c r="T1624" i="1"/>
  <c r="X1624" i="1" s="1"/>
  <c r="T1616" i="1"/>
  <c r="X1616" i="1" s="1"/>
  <c r="T1608" i="1"/>
  <c r="X1608" i="1" s="1"/>
  <c r="T1600" i="1"/>
  <c r="X1600" i="1" s="1"/>
  <c r="T1592" i="1"/>
  <c r="X1592" i="1" s="1"/>
  <c r="T1584" i="1"/>
  <c r="X1584" i="1" s="1"/>
  <c r="T1576" i="1"/>
  <c r="X1576" i="1" s="1"/>
  <c r="T1568" i="1"/>
  <c r="X1568" i="1" s="1"/>
  <c r="T1560" i="1"/>
  <c r="X1560" i="1" s="1"/>
  <c r="T1552" i="1"/>
  <c r="X1552" i="1" s="1"/>
  <c r="T1544" i="1"/>
  <c r="X1544" i="1" s="1"/>
  <c r="T1536" i="1"/>
  <c r="X1536" i="1" s="1"/>
  <c r="T1528" i="1"/>
  <c r="X1528" i="1" s="1"/>
  <c r="T1520" i="1"/>
  <c r="X1520" i="1" s="1"/>
  <c r="T1512" i="1"/>
  <c r="X1512" i="1" s="1"/>
  <c r="T1504" i="1"/>
  <c r="X1504" i="1" s="1"/>
  <c r="T1496" i="1"/>
  <c r="X1496" i="1" s="1"/>
  <c r="T1488" i="1"/>
  <c r="X1488" i="1" s="1"/>
  <c r="T1480" i="1"/>
  <c r="X1480" i="1" s="1"/>
  <c r="T1472" i="1"/>
  <c r="X1472" i="1" s="1"/>
  <c r="T1464" i="1"/>
  <c r="X1464" i="1" s="1"/>
  <c r="T1456" i="1"/>
  <c r="X1456" i="1" s="1"/>
  <c r="T1448" i="1"/>
  <c r="X1448" i="1" s="1"/>
  <c r="T1440" i="1"/>
  <c r="X1440" i="1" s="1"/>
  <c r="T1432" i="1"/>
  <c r="X1432" i="1" s="1"/>
  <c r="T1424" i="1"/>
  <c r="X1424" i="1" s="1"/>
  <c r="T1416" i="1"/>
  <c r="X1416" i="1" s="1"/>
  <c r="T1408" i="1"/>
  <c r="X1408" i="1" s="1"/>
  <c r="T1400" i="1"/>
  <c r="X1400" i="1" s="1"/>
  <c r="T1392" i="1"/>
  <c r="X1392" i="1" s="1"/>
  <c r="T1384" i="1"/>
  <c r="X1384" i="1" s="1"/>
  <c r="T1376" i="1"/>
  <c r="X1376" i="1" s="1"/>
  <c r="T1368" i="1"/>
  <c r="X1368" i="1" s="1"/>
  <c r="T158" i="1"/>
  <c r="X158" i="1" s="1"/>
  <c r="T150" i="1"/>
  <c r="X150" i="1" s="1"/>
  <c r="T142" i="1"/>
  <c r="X142" i="1" s="1"/>
  <c r="T134" i="1"/>
  <c r="X134" i="1" s="1"/>
  <c r="T126" i="1"/>
  <c r="X126" i="1" s="1"/>
  <c r="T118" i="1"/>
  <c r="X118" i="1" s="1"/>
  <c r="T110" i="1"/>
  <c r="X110" i="1" s="1"/>
  <c r="T102" i="1"/>
  <c r="X102" i="1" s="1"/>
  <c r="T94" i="1"/>
  <c r="X94" i="1" s="1"/>
  <c r="T86" i="1"/>
  <c r="X86" i="1" s="1"/>
  <c r="T78" i="1"/>
  <c r="X78" i="1" s="1"/>
  <c r="T70" i="1"/>
  <c r="X70" i="1" s="1"/>
  <c r="T62" i="1"/>
  <c r="X62" i="1" s="1"/>
  <c r="T54" i="1"/>
  <c r="X54" i="1" s="1"/>
  <c r="T46" i="1"/>
  <c r="X46" i="1" s="1"/>
  <c r="T38" i="1"/>
  <c r="X38" i="1" s="1"/>
  <c r="T30" i="1"/>
  <c r="X30" i="1" s="1"/>
  <c r="T22" i="1"/>
  <c r="X22" i="1" s="1"/>
  <c r="T14" i="1"/>
  <c r="X14" i="1" s="1"/>
  <c r="T6" i="1"/>
  <c r="X6" i="1" s="1"/>
  <c r="T420" i="1"/>
  <c r="X420" i="1" s="1"/>
  <c r="T412" i="1"/>
  <c r="X412" i="1" s="1"/>
  <c r="T404" i="1"/>
  <c r="X404" i="1" s="1"/>
  <c r="T396" i="1"/>
  <c r="X396" i="1" s="1"/>
  <c r="T388" i="1"/>
  <c r="X388" i="1" s="1"/>
  <c r="T380" i="1"/>
  <c r="X380" i="1" s="1"/>
  <c r="T372" i="1"/>
  <c r="X372" i="1" s="1"/>
  <c r="T364" i="1"/>
  <c r="X364" i="1" s="1"/>
  <c r="T356" i="1"/>
  <c r="X356" i="1" s="1"/>
  <c r="T348" i="1"/>
  <c r="X348" i="1" s="1"/>
  <c r="T340" i="1"/>
  <c r="X340" i="1" s="1"/>
  <c r="T332" i="1"/>
  <c r="X332" i="1" s="1"/>
  <c r="T324" i="1"/>
  <c r="X324" i="1" s="1"/>
  <c r="T316" i="1"/>
  <c r="X316" i="1" s="1"/>
  <c r="T308" i="1"/>
  <c r="X308" i="1" s="1"/>
  <c r="T300" i="1"/>
  <c r="X300" i="1" s="1"/>
  <c r="T292" i="1"/>
  <c r="X292" i="1" s="1"/>
  <c r="T284" i="1"/>
  <c r="X284" i="1" s="1"/>
  <c r="T276" i="1"/>
  <c r="X276" i="1" s="1"/>
  <c r="T268" i="1"/>
  <c r="X268" i="1" s="1"/>
  <c r="T260" i="1"/>
  <c r="X260" i="1" s="1"/>
  <c r="T252" i="1"/>
  <c r="X252" i="1" s="1"/>
  <c r="T244" i="1"/>
  <c r="X244" i="1" s="1"/>
  <c r="T236" i="1"/>
  <c r="X236" i="1" s="1"/>
  <c r="T228" i="1"/>
  <c r="X228" i="1" s="1"/>
  <c r="T220" i="1"/>
  <c r="X220" i="1" s="1"/>
  <c r="T212" i="1"/>
  <c r="X212" i="1" s="1"/>
  <c r="T204" i="1"/>
  <c r="X204" i="1" s="1"/>
  <c r="T196" i="1"/>
  <c r="X196" i="1" s="1"/>
  <c r="T188" i="1"/>
  <c r="X188" i="1" s="1"/>
  <c r="T180" i="1"/>
  <c r="X180" i="1" s="1"/>
  <c r="T172" i="1"/>
  <c r="X172" i="1" s="1"/>
  <c r="T164" i="1"/>
  <c r="X164" i="1" s="1"/>
  <c r="T156" i="1"/>
  <c r="X156" i="1" s="1"/>
  <c r="T148" i="1"/>
  <c r="X148" i="1" s="1"/>
  <c r="T140" i="1"/>
  <c r="X140" i="1" s="1"/>
  <c r="T132" i="1"/>
  <c r="X132" i="1" s="1"/>
  <c r="T124" i="1"/>
  <c r="X124" i="1" s="1"/>
  <c r="T116" i="1"/>
  <c r="X116" i="1" s="1"/>
  <c r="T108" i="1"/>
  <c r="X108" i="1" s="1"/>
  <c r="T100" i="1"/>
  <c r="X100" i="1" s="1"/>
  <c r="T92" i="1"/>
  <c r="X92" i="1" s="1"/>
  <c r="T84" i="1"/>
  <c r="X84" i="1" s="1"/>
  <c r="T76" i="1"/>
  <c r="X76" i="1" s="1"/>
  <c r="T68" i="1"/>
  <c r="X68" i="1" s="1"/>
  <c r="T60" i="1"/>
  <c r="X60" i="1" s="1"/>
  <c r="T52" i="1"/>
  <c r="X52" i="1" s="1"/>
  <c r="T44" i="1"/>
  <c r="X44" i="1" s="1"/>
  <c r="T36" i="1"/>
  <c r="X36" i="1" s="1"/>
  <c r="T28" i="1"/>
  <c r="X28" i="1" s="1"/>
  <c r="T20" i="1"/>
  <c r="X20" i="1" s="1"/>
  <c r="T12" i="1"/>
  <c r="X12" i="1" s="1"/>
  <c r="T4" i="1"/>
  <c r="X4" i="1" s="1"/>
  <c r="T1051" i="1"/>
  <c r="X1051" i="1" s="1"/>
  <c r="T1043" i="1"/>
  <c r="X1043" i="1" s="1"/>
  <c r="T1035" i="1"/>
  <c r="X1035" i="1" s="1"/>
  <c r="T1027" i="1"/>
  <c r="X1027" i="1" s="1"/>
  <c r="T1019" i="1"/>
  <c r="X1019" i="1" s="1"/>
  <c r="T1011" i="1"/>
  <c r="X1011" i="1" s="1"/>
  <c r="T1003" i="1"/>
  <c r="X1003" i="1" s="1"/>
  <c r="T995" i="1"/>
  <c r="X995" i="1" s="1"/>
  <c r="T987" i="1"/>
  <c r="X987" i="1" s="1"/>
  <c r="T979" i="1"/>
  <c r="X979" i="1" s="1"/>
  <c r="T971" i="1"/>
  <c r="X971" i="1" s="1"/>
  <c r="T963" i="1"/>
  <c r="X963" i="1" s="1"/>
  <c r="T955" i="1"/>
  <c r="X955" i="1" s="1"/>
  <c r="T947" i="1"/>
  <c r="X947" i="1" s="1"/>
  <c r="T939" i="1"/>
  <c r="X939" i="1" s="1"/>
  <c r="T931" i="1"/>
  <c r="X931" i="1" s="1"/>
  <c r="T923" i="1"/>
  <c r="X923" i="1" s="1"/>
  <c r="T915" i="1"/>
  <c r="X915" i="1" s="1"/>
  <c r="T907" i="1"/>
  <c r="X907" i="1" s="1"/>
  <c r="T899" i="1"/>
  <c r="X899" i="1" s="1"/>
  <c r="T891" i="1"/>
  <c r="X891" i="1" s="1"/>
  <c r="T883" i="1"/>
  <c r="X883" i="1" s="1"/>
  <c r="T875" i="1"/>
  <c r="X875" i="1" s="1"/>
  <c r="T867" i="1"/>
  <c r="X867" i="1" s="1"/>
  <c r="T859" i="1"/>
  <c r="X859" i="1" s="1"/>
  <c r="T851" i="1"/>
  <c r="X851" i="1" s="1"/>
  <c r="T843" i="1"/>
  <c r="X843" i="1" s="1"/>
  <c r="T835" i="1"/>
  <c r="X835" i="1" s="1"/>
  <c r="T827" i="1"/>
  <c r="X827" i="1" s="1"/>
  <c r="T819" i="1"/>
  <c r="X819" i="1" s="1"/>
  <c r="T811" i="1"/>
  <c r="X811" i="1" s="1"/>
  <c r="T803" i="1"/>
  <c r="X803" i="1" s="1"/>
  <c r="T795" i="1"/>
  <c r="X795" i="1" s="1"/>
  <c r="T787" i="1"/>
  <c r="X787" i="1" s="1"/>
  <c r="T779" i="1"/>
  <c r="X779" i="1" s="1"/>
  <c r="T771" i="1"/>
  <c r="X771" i="1" s="1"/>
  <c r="T763" i="1"/>
  <c r="X763" i="1" s="1"/>
  <c r="T755" i="1"/>
  <c r="X755" i="1" s="1"/>
  <c r="T747" i="1"/>
  <c r="X747" i="1" s="1"/>
  <c r="T739" i="1"/>
  <c r="X739" i="1" s="1"/>
  <c r="T731" i="1"/>
  <c r="X731" i="1" s="1"/>
  <c r="T723" i="1"/>
  <c r="X723" i="1" s="1"/>
  <c r="T715" i="1"/>
  <c r="X715" i="1" s="1"/>
  <c r="T707" i="1"/>
  <c r="X707" i="1" s="1"/>
  <c r="T699" i="1"/>
  <c r="X699" i="1" s="1"/>
  <c r="T691" i="1"/>
  <c r="X691" i="1" s="1"/>
  <c r="T683" i="1"/>
  <c r="X683" i="1" s="1"/>
  <c r="T675" i="1"/>
  <c r="X675" i="1" s="1"/>
  <c r="T667" i="1"/>
  <c r="X667" i="1" s="1"/>
  <c r="T659" i="1"/>
  <c r="X659" i="1" s="1"/>
  <c r="T651" i="1"/>
  <c r="X651" i="1" s="1"/>
  <c r="T643" i="1"/>
  <c r="X643" i="1" s="1"/>
  <c r="T635" i="1"/>
  <c r="X635" i="1" s="1"/>
  <c r="T627" i="1"/>
  <c r="X627" i="1" s="1"/>
  <c r="T619" i="1"/>
  <c r="X619" i="1" s="1"/>
  <c r="T611" i="1"/>
  <c r="X611" i="1" s="1"/>
  <c r="T603" i="1"/>
  <c r="X603" i="1" s="1"/>
  <c r="T595" i="1"/>
  <c r="X595" i="1" s="1"/>
  <c r="T587" i="1"/>
  <c r="X587" i="1" s="1"/>
  <c r="T579" i="1"/>
  <c r="X579" i="1" s="1"/>
  <c r="T571" i="1"/>
  <c r="X571" i="1" s="1"/>
  <c r="T563" i="1"/>
  <c r="X563" i="1" s="1"/>
  <c r="T555" i="1"/>
  <c r="X555" i="1" s="1"/>
  <c r="T547" i="1"/>
  <c r="X547" i="1" s="1"/>
  <c r="T539" i="1"/>
  <c r="X539" i="1" s="1"/>
  <c r="T531" i="1"/>
  <c r="X531" i="1" s="1"/>
  <c r="T523" i="1"/>
  <c r="X523" i="1" s="1"/>
  <c r="T515" i="1"/>
  <c r="X515" i="1" s="1"/>
  <c r="T507" i="1"/>
  <c r="X507" i="1" s="1"/>
  <c r="T499" i="1"/>
  <c r="X499" i="1" s="1"/>
  <c r="T491" i="1"/>
  <c r="X491" i="1" s="1"/>
  <c r="T483" i="1"/>
  <c r="X483" i="1" s="1"/>
  <c r="T475" i="1"/>
  <c r="X475" i="1" s="1"/>
  <c r="T467" i="1"/>
  <c r="X467" i="1" s="1"/>
  <c r="T459" i="1"/>
  <c r="X459" i="1" s="1"/>
  <c r="T451" i="1"/>
  <c r="X451" i="1" s="1"/>
  <c r="T443" i="1"/>
  <c r="X443" i="1" s="1"/>
  <c r="T435" i="1"/>
  <c r="X435" i="1" s="1"/>
  <c r="T427" i="1"/>
  <c r="X427" i="1" s="1"/>
  <c r="T419" i="1"/>
  <c r="X419" i="1" s="1"/>
  <c r="T411" i="1"/>
  <c r="X411" i="1" s="1"/>
  <c r="T403" i="1"/>
  <c r="X403" i="1" s="1"/>
  <c r="T395" i="1"/>
  <c r="X395" i="1" s="1"/>
  <c r="T387" i="1"/>
  <c r="X387" i="1" s="1"/>
  <c r="T379" i="1"/>
  <c r="X379" i="1" s="1"/>
  <c r="T371" i="1"/>
  <c r="X371" i="1" s="1"/>
  <c r="T363" i="1"/>
  <c r="X363" i="1" s="1"/>
  <c r="T355" i="1"/>
  <c r="X355" i="1" s="1"/>
  <c r="T347" i="1"/>
  <c r="X347" i="1" s="1"/>
  <c r="T339" i="1"/>
  <c r="X339" i="1" s="1"/>
  <c r="T331" i="1"/>
  <c r="X331" i="1" s="1"/>
  <c r="T323" i="1"/>
  <c r="X323" i="1" s="1"/>
  <c r="T315" i="1"/>
  <c r="X315" i="1" s="1"/>
  <c r="T307" i="1"/>
  <c r="X307" i="1" s="1"/>
  <c r="T299" i="1"/>
  <c r="X299" i="1" s="1"/>
  <c r="T291" i="1"/>
  <c r="X291" i="1" s="1"/>
  <c r="T283" i="1"/>
  <c r="X283" i="1" s="1"/>
  <c r="T275" i="1"/>
  <c r="X275" i="1" s="1"/>
  <c r="T267" i="1"/>
  <c r="X267" i="1" s="1"/>
  <c r="T259" i="1"/>
  <c r="X259" i="1" s="1"/>
  <c r="T251" i="1"/>
  <c r="X251" i="1" s="1"/>
  <c r="T243" i="1"/>
  <c r="X243" i="1" s="1"/>
  <c r="T235" i="1"/>
  <c r="X235" i="1" s="1"/>
  <c r="T227" i="1"/>
  <c r="X227" i="1" s="1"/>
  <c r="T219" i="1"/>
  <c r="X219" i="1" s="1"/>
  <c r="T211" i="1"/>
  <c r="X211" i="1" s="1"/>
  <c r="T203" i="1"/>
  <c r="X203" i="1" s="1"/>
  <c r="T195" i="1"/>
  <c r="X195" i="1" s="1"/>
  <c r="T187" i="1"/>
  <c r="X187" i="1" s="1"/>
  <c r="T179" i="1"/>
  <c r="X179" i="1" s="1"/>
  <c r="T171" i="1"/>
  <c r="X171" i="1" s="1"/>
  <c r="T163" i="1"/>
  <c r="X163" i="1" s="1"/>
  <c r="T155" i="1"/>
  <c r="X155" i="1" s="1"/>
  <c r="T147" i="1"/>
  <c r="X147" i="1" s="1"/>
  <c r="T139" i="1"/>
  <c r="X139" i="1" s="1"/>
  <c r="T131" i="1"/>
  <c r="X131" i="1" s="1"/>
  <c r="T123" i="1"/>
  <c r="X123" i="1" s="1"/>
  <c r="T115" i="1"/>
  <c r="X115" i="1" s="1"/>
  <c r="T107" i="1"/>
  <c r="X107" i="1" s="1"/>
  <c r="T99" i="1"/>
  <c r="X99" i="1" s="1"/>
  <c r="T91" i="1"/>
  <c r="X91" i="1" s="1"/>
  <c r="T83" i="1"/>
  <c r="X83" i="1" s="1"/>
  <c r="T75" i="1"/>
  <c r="X75" i="1" s="1"/>
  <c r="T67" i="1"/>
  <c r="X67" i="1" s="1"/>
  <c r="T59" i="1"/>
  <c r="X59" i="1" s="1"/>
  <c r="T51" i="1"/>
  <c r="X51" i="1" s="1"/>
  <c r="T43" i="1"/>
  <c r="X43" i="1" s="1"/>
  <c r="T35" i="1"/>
  <c r="X35" i="1" s="1"/>
  <c r="T27" i="1"/>
  <c r="X27" i="1" s="1"/>
  <c r="T19" i="1"/>
  <c r="X19" i="1" s="1"/>
  <c r="T11" i="1"/>
  <c r="X11" i="1" s="1"/>
  <c r="T3" i="1"/>
  <c r="X3" i="1" s="1"/>
  <c r="T506" i="1"/>
  <c r="X506" i="1" s="1"/>
  <c r="T498" i="1"/>
  <c r="X498" i="1" s="1"/>
  <c r="T490" i="1"/>
  <c r="X490" i="1" s="1"/>
  <c r="T482" i="1"/>
  <c r="X482" i="1" s="1"/>
  <c r="T474" i="1"/>
  <c r="X474" i="1" s="1"/>
  <c r="T466" i="1"/>
  <c r="X466" i="1" s="1"/>
  <c r="T458" i="1"/>
  <c r="X458" i="1" s="1"/>
  <c r="T450" i="1"/>
  <c r="X450" i="1" s="1"/>
  <c r="T442" i="1"/>
  <c r="X442" i="1" s="1"/>
  <c r="T434" i="1"/>
  <c r="X434" i="1" s="1"/>
  <c r="T426" i="1"/>
  <c r="X426" i="1" s="1"/>
  <c r="T418" i="1"/>
  <c r="X418" i="1" s="1"/>
  <c r="T410" i="1"/>
  <c r="X410" i="1" s="1"/>
  <c r="T402" i="1"/>
  <c r="X402" i="1" s="1"/>
  <c r="T394" i="1"/>
  <c r="X394" i="1" s="1"/>
  <c r="T386" i="1"/>
  <c r="X386" i="1" s="1"/>
  <c r="T378" i="1"/>
  <c r="X378" i="1" s="1"/>
  <c r="T370" i="1"/>
  <c r="X370" i="1" s="1"/>
  <c r="T362" i="1"/>
  <c r="X362" i="1" s="1"/>
  <c r="T354" i="1"/>
  <c r="X354" i="1" s="1"/>
  <c r="T346" i="1"/>
  <c r="X346" i="1" s="1"/>
  <c r="T338" i="1"/>
  <c r="X338" i="1" s="1"/>
  <c r="T330" i="1"/>
  <c r="X330" i="1" s="1"/>
  <c r="T322" i="1"/>
  <c r="X322" i="1" s="1"/>
  <c r="T314" i="1"/>
  <c r="X314" i="1" s="1"/>
  <c r="T306" i="1"/>
  <c r="X306" i="1" s="1"/>
  <c r="T298" i="1"/>
  <c r="X298" i="1" s="1"/>
  <c r="T290" i="1"/>
  <c r="X290" i="1" s="1"/>
  <c r="T282" i="1"/>
  <c r="X282" i="1" s="1"/>
  <c r="T274" i="1"/>
  <c r="X274" i="1" s="1"/>
  <c r="T266" i="1"/>
  <c r="X266" i="1" s="1"/>
  <c r="T258" i="1"/>
  <c r="X258" i="1" s="1"/>
  <c r="T250" i="1"/>
  <c r="X250" i="1" s="1"/>
  <c r="T242" i="1"/>
  <c r="X242" i="1" s="1"/>
  <c r="T234" i="1"/>
  <c r="X234" i="1" s="1"/>
  <c r="T226" i="1"/>
  <c r="X226" i="1" s="1"/>
  <c r="T218" i="1"/>
  <c r="X218" i="1" s="1"/>
  <c r="T210" i="1"/>
  <c r="X210" i="1" s="1"/>
  <c r="T202" i="1"/>
  <c r="X202" i="1" s="1"/>
  <c r="T194" i="1"/>
  <c r="X194" i="1" s="1"/>
  <c r="T186" i="1"/>
  <c r="X186" i="1" s="1"/>
  <c r="T178" i="1"/>
  <c r="X178" i="1" s="1"/>
  <c r="T170" i="1"/>
  <c r="X170" i="1" s="1"/>
  <c r="T162" i="1"/>
  <c r="X162" i="1" s="1"/>
  <c r="T154" i="1"/>
  <c r="X154" i="1" s="1"/>
  <c r="T146" i="1"/>
  <c r="X146" i="1" s="1"/>
  <c r="T138" i="1"/>
  <c r="X138" i="1" s="1"/>
  <c r="T130" i="1"/>
  <c r="X130" i="1" s="1"/>
  <c r="T122" i="1"/>
  <c r="X122" i="1" s="1"/>
  <c r="T114" i="1"/>
  <c r="X114" i="1" s="1"/>
  <c r="T106" i="1"/>
  <c r="X106" i="1" s="1"/>
  <c r="T98" i="1"/>
  <c r="X98" i="1" s="1"/>
  <c r="T90" i="1"/>
  <c r="X90" i="1" s="1"/>
  <c r="T82" i="1"/>
  <c r="X82" i="1" s="1"/>
  <c r="T74" i="1"/>
  <c r="X74" i="1" s="1"/>
  <c r="T66" i="1"/>
  <c r="X66" i="1" s="1"/>
  <c r="T58" i="1"/>
  <c r="X58" i="1" s="1"/>
  <c r="T50" i="1"/>
  <c r="X50" i="1" s="1"/>
  <c r="T42" i="1"/>
  <c r="X42" i="1" s="1"/>
  <c r="T34" i="1"/>
  <c r="X34" i="1" s="1"/>
  <c r="T26" i="1"/>
  <c r="X26" i="1" s="1"/>
  <c r="T18" i="1"/>
  <c r="X18" i="1" s="1"/>
  <c r="T10" i="1"/>
  <c r="X10" i="1" s="1"/>
  <c r="T769" i="1"/>
  <c r="X769" i="1" s="1"/>
  <c r="T761" i="1"/>
  <c r="X761" i="1" s="1"/>
  <c r="T753" i="1"/>
  <c r="X753" i="1" s="1"/>
  <c r="T745" i="1"/>
  <c r="X745" i="1" s="1"/>
  <c r="T737" i="1"/>
  <c r="X737" i="1" s="1"/>
  <c r="T729" i="1"/>
  <c r="X729" i="1" s="1"/>
  <c r="T721" i="1"/>
  <c r="X721" i="1" s="1"/>
  <c r="T713" i="1"/>
  <c r="X713" i="1" s="1"/>
  <c r="T705" i="1"/>
  <c r="X705" i="1" s="1"/>
  <c r="T697" i="1"/>
  <c r="X697" i="1" s="1"/>
  <c r="T689" i="1"/>
  <c r="X689" i="1" s="1"/>
  <c r="T681" i="1"/>
  <c r="X681" i="1" s="1"/>
  <c r="T673" i="1"/>
  <c r="X673" i="1" s="1"/>
  <c r="T665" i="1"/>
  <c r="X665" i="1" s="1"/>
  <c r="T657" i="1"/>
  <c r="X657" i="1" s="1"/>
  <c r="T649" i="1"/>
  <c r="X649" i="1" s="1"/>
  <c r="T641" i="1"/>
  <c r="X641" i="1" s="1"/>
  <c r="T633" i="1"/>
  <c r="X633" i="1" s="1"/>
  <c r="T625" i="1"/>
  <c r="X625" i="1" s="1"/>
  <c r="T617" i="1"/>
  <c r="X617" i="1" s="1"/>
  <c r="T609" i="1"/>
  <c r="X609" i="1" s="1"/>
  <c r="T601" i="1"/>
  <c r="X601" i="1" s="1"/>
  <c r="T593" i="1"/>
  <c r="X593" i="1" s="1"/>
  <c r="T585" i="1"/>
  <c r="X585" i="1" s="1"/>
  <c r="T577" i="1"/>
  <c r="X577" i="1" s="1"/>
  <c r="T569" i="1"/>
  <c r="X569" i="1" s="1"/>
  <c r="T561" i="1"/>
  <c r="X561" i="1" s="1"/>
  <c r="T553" i="1"/>
  <c r="X553" i="1" s="1"/>
  <c r="T545" i="1"/>
  <c r="X545" i="1" s="1"/>
  <c r="T537" i="1"/>
  <c r="X537" i="1" s="1"/>
  <c r="T529" i="1"/>
  <c r="X529" i="1" s="1"/>
  <c r="T521" i="1"/>
  <c r="X521" i="1" s="1"/>
  <c r="T513" i="1"/>
  <c r="X513" i="1" s="1"/>
  <c r="T505" i="1"/>
  <c r="X505" i="1" s="1"/>
  <c r="T497" i="1"/>
  <c r="X497" i="1" s="1"/>
  <c r="T489" i="1"/>
  <c r="X489" i="1" s="1"/>
  <c r="T481" i="1"/>
  <c r="X481" i="1" s="1"/>
  <c r="T473" i="1"/>
  <c r="X473" i="1" s="1"/>
  <c r="T465" i="1"/>
  <c r="X465" i="1" s="1"/>
  <c r="T457" i="1"/>
  <c r="X457" i="1" s="1"/>
  <c r="T449" i="1"/>
  <c r="X449" i="1" s="1"/>
  <c r="T441" i="1"/>
  <c r="X441" i="1" s="1"/>
  <c r="T433" i="1"/>
  <c r="X433" i="1" s="1"/>
  <c r="T425" i="1"/>
  <c r="X425" i="1" s="1"/>
  <c r="T417" i="1"/>
  <c r="X417" i="1" s="1"/>
  <c r="T409" i="1"/>
  <c r="X409" i="1" s="1"/>
  <c r="T401" i="1"/>
  <c r="X401" i="1" s="1"/>
  <c r="T393" i="1"/>
  <c r="X393" i="1" s="1"/>
  <c r="T385" i="1"/>
  <c r="X385" i="1" s="1"/>
  <c r="T377" i="1"/>
  <c r="X377" i="1" s="1"/>
  <c r="T369" i="1"/>
  <c r="X369" i="1" s="1"/>
  <c r="T361" i="1"/>
  <c r="X361" i="1" s="1"/>
  <c r="T353" i="1"/>
  <c r="X353" i="1" s="1"/>
  <c r="T345" i="1"/>
  <c r="X345" i="1" s="1"/>
  <c r="T337" i="1"/>
  <c r="X337" i="1" s="1"/>
  <c r="T329" i="1"/>
  <c r="X329" i="1" s="1"/>
  <c r="T321" i="1"/>
  <c r="X321" i="1" s="1"/>
  <c r="T313" i="1"/>
  <c r="X313" i="1" s="1"/>
  <c r="T305" i="1"/>
  <c r="X305" i="1" s="1"/>
  <c r="T297" i="1"/>
  <c r="X297" i="1" s="1"/>
  <c r="T289" i="1"/>
  <c r="X289" i="1" s="1"/>
  <c r="T281" i="1"/>
  <c r="X281" i="1" s="1"/>
  <c r="T273" i="1"/>
  <c r="X273" i="1" s="1"/>
  <c r="T265" i="1"/>
  <c r="X265" i="1" s="1"/>
  <c r="T257" i="1"/>
  <c r="X257" i="1" s="1"/>
  <c r="T249" i="1"/>
  <c r="X249" i="1" s="1"/>
  <c r="T241" i="1"/>
  <c r="X241" i="1" s="1"/>
  <c r="T233" i="1"/>
  <c r="X233" i="1" s="1"/>
  <c r="T225" i="1"/>
  <c r="X225" i="1" s="1"/>
  <c r="T217" i="1"/>
  <c r="X217" i="1" s="1"/>
  <c r="T209" i="1"/>
  <c r="X209" i="1" s="1"/>
  <c r="T201" i="1"/>
  <c r="X201" i="1" s="1"/>
  <c r="T193" i="1"/>
  <c r="X193" i="1" s="1"/>
  <c r="T185" i="1"/>
  <c r="X185" i="1" s="1"/>
  <c r="T177" i="1"/>
  <c r="X177" i="1" s="1"/>
  <c r="T169" i="1"/>
  <c r="X169" i="1" s="1"/>
  <c r="T161" i="1"/>
  <c r="X161" i="1" s="1"/>
  <c r="T153" i="1"/>
  <c r="X153" i="1" s="1"/>
  <c r="T145" i="1"/>
  <c r="X145" i="1" s="1"/>
  <c r="T137" i="1"/>
  <c r="X137" i="1" s="1"/>
  <c r="T129" i="1"/>
  <c r="X129" i="1" s="1"/>
  <c r="T121" i="1"/>
  <c r="X121" i="1" s="1"/>
  <c r="T113" i="1"/>
  <c r="X113" i="1" s="1"/>
  <c r="T105" i="1"/>
  <c r="X105" i="1" s="1"/>
  <c r="T97" i="1"/>
  <c r="X97" i="1" s="1"/>
  <c r="T89" i="1"/>
  <c r="X89" i="1" s="1"/>
  <c r="T81" i="1"/>
  <c r="X81" i="1" s="1"/>
  <c r="T73" i="1"/>
  <c r="X73" i="1" s="1"/>
  <c r="T65" i="1"/>
  <c r="X65" i="1" s="1"/>
  <c r="T57" i="1"/>
  <c r="X57" i="1" s="1"/>
  <c r="T49" i="1"/>
  <c r="X49" i="1" s="1"/>
  <c r="T41" i="1"/>
  <c r="X41" i="1" s="1"/>
  <c r="T33" i="1"/>
  <c r="X33" i="1" s="1"/>
  <c r="T25" i="1"/>
  <c r="X25" i="1" s="1"/>
  <c r="T17" i="1"/>
  <c r="X17" i="1" s="1"/>
  <c r="T9" i="1"/>
  <c r="X9" i="1" s="1"/>
  <c r="T1360" i="1"/>
  <c r="X1360" i="1" s="1"/>
  <c r="T1352" i="1"/>
  <c r="X1352" i="1" s="1"/>
  <c r="T1344" i="1"/>
  <c r="X1344" i="1" s="1"/>
  <c r="T1336" i="1"/>
  <c r="X1336" i="1" s="1"/>
  <c r="T1328" i="1"/>
  <c r="X1328" i="1" s="1"/>
  <c r="T1320" i="1"/>
  <c r="X1320" i="1" s="1"/>
  <c r="T1312" i="1"/>
  <c r="X1312" i="1" s="1"/>
  <c r="T1304" i="1"/>
  <c r="X1304" i="1" s="1"/>
  <c r="T1296" i="1"/>
  <c r="X1296" i="1" s="1"/>
  <c r="T1288" i="1"/>
  <c r="X1288" i="1" s="1"/>
  <c r="T1280" i="1"/>
  <c r="X1280" i="1" s="1"/>
  <c r="T1272" i="1"/>
  <c r="X1272" i="1" s="1"/>
  <c r="T1264" i="1"/>
  <c r="X1264" i="1" s="1"/>
  <c r="T1256" i="1"/>
  <c r="X1256" i="1" s="1"/>
  <c r="T1248" i="1"/>
  <c r="X1248" i="1" s="1"/>
  <c r="T1240" i="1"/>
  <c r="X1240" i="1" s="1"/>
  <c r="T1232" i="1"/>
  <c r="X1232" i="1" s="1"/>
  <c r="T1224" i="1"/>
  <c r="X1224" i="1" s="1"/>
  <c r="T1216" i="1"/>
  <c r="X1216" i="1" s="1"/>
  <c r="T1208" i="1"/>
  <c r="X1208" i="1" s="1"/>
  <c r="T1200" i="1"/>
  <c r="X1200" i="1" s="1"/>
  <c r="T1192" i="1"/>
  <c r="X1192" i="1" s="1"/>
  <c r="T1184" i="1"/>
  <c r="X1184" i="1" s="1"/>
  <c r="T1176" i="1"/>
  <c r="X1176" i="1" s="1"/>
  <c r="T1168" i="1"/>
  <c r="X1168" i="1" s="1"/>
  <c r="T1160" i="1"/>
  <c r="X1160" i="1" s="1"/>
  <c r="T1152" i="1"/>
  <c r="X1152" i="1" s="1"/>
  <c r="T1144" i="1"/>
  <c r="X1144" i="1" s="1"/>
  <c r="T1136" i="1"/>
  <c r="X1136" i="1" s="1"/>
  <c r="T1128" i="1"/>
  <c r="X1128" i="1" s="1"/>
  <c r="T1120" i="1"/>
  <c r="X1120" i="1" s="1"/>
  <c r="T1112" i="1"/>
  <c r="X1112" i="1" s="1"/>
  <c r="T1104" i="1"/>
  <c r="X1104" i="1" s="1"/>
  <c r="T1096" i="1"/>
  <c r="X1096" i="1" s="1"/>
  <c r="T1088" i="1"/>
  <c r="X1088" i="1" s="1"/>
  <c r="T1080" i="1"/>
  <c r="X1080" i="1" s="1"/>
  <c r="T1072" i="1"/>
  <c r="X1072" i="1" s="1"/>
  <c r="T1064" i="1"/>
  <c r="X1064" i="1" s="1"/>
  <c r="T1056" i="1"/>
  <c r="X1056" i="1" s="1"/>
  <c r="T1048" i="1"/>
  <c r="X1048" i="1" s="1"/>
  <c r="T1040" i="1"/>
  <c r="X1040" i="1" s="1"/>
  <c r="T1032" i="1"/>
  <c r="X1032" i="1" s="1"/>
  <c r="T1024" i="1"/>
  <c r="X1024" i="1" s="1"/>
  <c r="T1016" i="1"/>
  <c r="X1016" i="1" s="1"/>
  <c r="T1008" i="1"/>
  <c r="X1008" i="1" s="1"/>
  <c r="T1000" i="1"/>
  <c r="X1000" i="1" s="1"/>
  <c r="T992" i="1"/>
  <c r="X992" i="1" s="1"/>
  <c r="T984" i="1"/>
  <c r="X984" i="1" s="1"/>
  <c r="T976" i="1"/>
  <c r="X976" i="1" s="1"/>
  <c r="T968" i="1"/>
  <c r="X968" i="1" s="1"/>
  <c r="T960" i="1"/>
  <c r="X960" i="1" s="1"/>
  <c r="T952" i="1"/>
  <c r="X952" i="1" s="1"/>
  <c r="T944" i="1"/>
  <c r="X944" i="1" s="1"/>
  <c r="T936" i="1"/>
  <c r="X936" i="1" s="1"/>
  <c r="T928" i="1"/>
  <c r="X928" i="1" s="1"/>
  <c r="T920" i="1"/>
  <c r="X920" i="1" s="1"/>
  <c r="T912" i="1"/>
  <c r="X912" i="1" s="1"/>
  <c r="T904" i="1"/>
  <c r="X904" i="1" s="1"/>
  <c r="T896" i="1"/>
  <c r="X896" i="1" s="1"/>
  <c r="T888" i="1"/>
  <c r="X888" i="1" s="1"/>
  <c r="T880" i="1"/>
  <c r="X880" i="1" s="1"/>
  <c r="T872" i="1"/>
  <c r="X872" i="1" s="1"/>
  <c r="T864" i="1"/>
  <c r="X864" i="1" s="1"/>
  <c r="T856" i="1"/>
  <c r="X856" i="1" s="1"/>
  <c r="T848" i="1"/>
  <c r="X848" i="1" s="1"/>
  <c r="T840" i="1"/>
  <c r="X840" i="1" s="1"/>
  <c r="T832" i="1"/>
  <c r="X832" i="1" s="1"/>
  <c r="T824" i="1"/>
  <c r="X824" i="1" s="1"/>
  <c r="T816" i="1"/>
  <c r="X816" i="1" s="1"/>
  <c r="T808" i="1"/>
  <c r="X808" i="1" s="1"/>
  <c r="T800" i="1"/>
  <c r="X800" i="1" s="1"/>
  <c r="T792" i="1"/>
  <c r="X792" i="1" s="1"/>
  <c r="T784" i="1"/>
  <c r="X784" i="1" s="1"/>
  <c r="T776" i="1"/>
  <c r="X776" i="1" s="1"/>
  <c r="T768" i="1"/>
  <c r="X768" i="1" s="1"/>
  <c r="T760" i="1"/>
  <c r="X760" i="1" s="1"/>
  <c r="T752" i="1"/>
  <c r="X752" i="1" s="1"/>
  <c r="T744" i="1"/>
  <c r="X744" i="1" s="1"/>
  <c r="T736" i="1"/>
  <c r="X736" i="1" s="1"/>
  <c r="T728" i="1"/>
  <c r="X728" i="1" s="1"/>
  <c r="T720" i="1"/>
  <c r="X720" i="1" s="1"/>
  <c r="T712" i="1"/>
  <c r="X712" i="1" s="1"/>
  <c r="T704" i="1"/>
  <c r="X704" i="1" s="1"/>
  <c r="T696" i="1"/>
  <c r="X696" i="1" s="1"/>
  <c r="T688" i="1"/>
  <c r="X688" i="1" s="1"/>
  <c r="T680" i="1"/>
  <c r="X680" i="1" s="1"/>
  <c r="T672" i="1"/>
  <c r="X672" i="1" s="1"/>
  <c r="T664" i="1"/>
  <c r="X664" i="1" s="1"/>
  <c r="T656" i="1"/>
  <c r="X656" i="1" s="1"/>
  <c r="T648" i="1"/>
  <c r="X648" i="1" s="1"/>
  <c r="T640" i="1"/>
  <c r="X640" i="1" s="1"/>
  <c r="T632" i="1"/>
  <c r="X632" i="1" s="1"/>
  <c r="T624" i="1"/>
  <c r="X624" i="1" s="1"/>
  <c r="T616" i="1"/>
  <c r="X616" i="1" s="1"/>
  <c r="T608" i="1"/>
  <c r="X608" i="1" s="1"/>
  <c r="T600" i="1"/>
  <c r="X600" i="1" s="1"/>
  <c r="T592" i="1"/>
  <c r="X592" i="1" s="1"/>
  <c r="T584" i="1"/>
  <c r="X584" i="1" s="1"/>
  <c r="T576" i="1"/>
  <c r="X576" i="1" s="1"/>
  <c r="T568" i="1"/>
  <c r="X568" i="1" s="1"/>
  <c r="T560" i="1"/>
  <c r="X560" i="1" s="1"/>
  <c r="T552" i="1"/>
  <c r="X552" i="1" s="1"/>
  <c r="T544" i="1"/>
  <c r="X544" i="1" s="1"/>
  <c r="T536" i="1"/>
  <c r="X536" i="1" s="1"/>
  <c r="T528" i="1"/>
  <c r="X528" i="1" s="1"/>
  <c r="T520" i="1"/>
  <c r="X520" i="1" s="1"/>
  <c r="T512" i="1"/>
  <c r="X512" i="1" s="1"/>
  <c r="T504" i="1"/>
  <c r="X504" i="1" s="1"/>
  <c r="T496" i="1"/>
  <c r="X496" i="1" s="1"/>
  <c r="T488" i="1"/>
  <c r="X488" i="1" s="1"/>
  <c r="T480" i="1"/>
  <c r="X480" i="1" s="1"/>
  <c r="T472" i="1"/>
  <c r="X472" i="1" s="1"/>
  <c r="T464" i="1"/>
  <c r="X464" i="1" s="1"/>
  <c r="T456" i="1"/>
  <c r="X456" i="1" s="1"/>
  <c r="T448" i="1"/>
  <c r="X448" i="1" s="1"/>
  <c r="T440" i="1"/>
  <c r="X440" i="1" s="1"/>
  <c r="T432" i="1"/>
  <c r="X432" i="1" s="1"/>
  <c r="T424" i="1"/>
  <c r="X424" i="1" s="1"/>
  <c r="T416" i="1"/>
  <c r="X416" i="1" s="1"/>
  <c r="T408" i="1"/>
  <c r="X408" i="1" s="1"/>
  <c r="T400" i="1"/>
  <c r="X400" i="1" s="1"/>
  <c r="T392" i="1"/>
  <c r="X392" i="1" s="1"/>
  <c r="T384" i="1"/>
  <c r="X384" i="1" s="1"/>
  <c r="T376" i="1"/>
  <c r="X376" i="1" s="1"/>
  <c r="T368" i="1"/>
  <c r="X368" i="1" s="1"/>
  <c r="T360" i="1"/>
  <c r="X360" i="1" s="1"/>
  <c r="T352" i="1"/>
  <c r="X352" i="1" s="1"/>
  <c r="T344" i="1"/>
  <c r="X344" i="1" s="1"/>
  <c r="T336" i="1"/>
  <c r="X336" i="1" s="1"/>
  <c r="T328" i="1"/>
  <c r="X328" i="1" s="1"/>
  <c r="T320" i="1"/>
  <c r="X320" i="1" s="1"/>
  <c r="T312" i="1"/>
  <c r="X312" i="1" s="1"/>
  <c r="T304" i="1"/>
  <c r="X304" i="1" s="1"/>
  <c r="T296" i="1"/>
  <c r="X296" i="1" s="1"/>
  <c r="T288" i="1"/>
  <c r="X288" i="1" s="1"/>
  <c r="T280" i="1"/>
  <c r="X280" i="1" s="1"/>
  <c r="T272" i="1"/>
  <c r="X272" i="1" s="1"/>
  <c r="T264" i="1"/>
  <c r="X264" i="1" s="1"/>
  <c r="T256" i="1"/>
  <c r="X256" i="1" s="1"/>
  <c r="T248" i="1"/>
  <c r="X248" i="1" s="1"/>
  <c r="T240" i="1"/>
  <c r="X240" i="1" s="1"/>
  <c r="T232" i="1"/>
  <c r="X232" i="1" s="1"/>
  <c r="T224" i="1"/>
  <c r="X224" i="1" s="1"/>
  <c r="T216" i="1"/>
  <c r="X216" i="1" s="1"/>
  <c r="T208" i="1"/>
  <c r="X208" i="1" s="1"/>
  <c r="T200" i="1"/>
  <c r="X200" i="1" s="1"/>
  <c r="T192" i="1"/>
  <c r="X192" i="1" s="1"/>
  <c r="T184" i="1"/>
  <c r="X184" i="1" s="1"/>
  <c r="T176" i="1"/>
  <c r="X176" i="1" s="1"/>
  <c r="T168" i="1"/>
  <c r="X168" i="1" s="1"/>
  <c r="T160" i="1"/>
  <c r="X160" i="1" s="1"/>
  <c r="T152" i="1"/>
  <c r="X152" i="1" s="1"/>
  <c r="T144" i="1"/>
  <c r="X144" i="1" s="1"/>
  <c r="T136" i="1"/>
  <c r="X136" i="1" s="1"/>
  <c r="T128" i="1"/>
  <c r="X128" i="1" s="1"/>
  <c r="T120" i="1"/>
  <c r="X120" i="1" s="1"/>
  <c r="T112" i="1"/>
  <c r="X112" i="1" s="1"/>
  <c r="T104" i="1"/>
  <c r="X104" i="1" s="1"/>
  <c r="T96" i="1"/>
  <c r="X96" i="1" s="1"/>
  <c r="T88" i="1"/>
  <c r="X88" i="1" s="1"/>
  <c r="T80" i="1"/>
  <c r="X80" i="1" s="1"/>
  <c r="T72" i="1"/>
  <c r="X72" i="1" s="1"/>
  <c r="T64" i="1"/>
  <c r="X64" i="1" s="1"/>
  <c r="T56" i="1"/>
  <c r="X56" i="1" s="1"/>
  <c r="T48" i="1"/>
  <c r="X48" i="1" s="1"/>
  <c r="T40" i="1"/>
  <c r="X40" i="1" s="1"/>
  <c r="T32" i="1"/>
  <c r="X32" i="1" s="1"/>
  <c r="T24" i="1"/>
  <c r="X24" i="1" s="1"/>
  <c r="T16" i="1"/>
  <c r="X16" i="1" s="1"/>
  <c r="T8" i="1"/>
  <c r="X8" i="1" s="1"/>
  <c r="T2" i="1"/>
  <c r="X2" i="1" s="1"/>
  <c r="B2" i="3" s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8" i="3" l="1"/>
  <c r="B8" i="3"/>
  <c r="A72" i="3"/>
  <c r="B72" i="3"/>
  <c r="A136" i="3"/>
  <c r="B136" i="3"/>
  <c r="A200" i="3"/>
  <c r="B200" i="3"/>
  <c r="A264" i="3"/>
  <c r="B264" i="3"/>
  <c r="A328" i="3"/>
  <c r="B328" i="3"/>
  <c r="A392" i="3"/>
  <c r="B392" i="3"/>
  <c r="A456" i="3"/>
  <c r="B456" i="3"/>
  <c r="A520" i="3"/>
  <c r="B520" i="3"/>
  <c r="A584" i="3"/>
  <c r="B584" i="3"/>
  <c r="A648" i="3"/>
  <c r="B648" i="3"/>
  <c r="A712" i="3"/>
  <c r="B712" i="3"/>
  <c r="A776" i="3"/>
  <c r="B776" i="3"/>
  <c r="A840" i="3"/>
  <c r="B840" i="3"/>
  <c r="A904" i="3"/>
  <c r="B904" i="3"/>
  <c r="A968" i="3"/>
  <c r="B968" i="3"/>
  <c r="A1032" i="3"/>
  <c r="B1032" i="3"/>
  <c r="A1096" i="3"/>
  <c r="B1096" i="3"/>
  <c r="A1160" i="3"/>
  <c r="B1160" i="3"/>
  <c r="A1224" i="3"/>
  <c r="B1224" i="3"/>
  <c r="A1352" i="3"/>
  <c r="B1352" i="3"/>
  <c r="A57" i="3"/>
  <c r="B57" i="3"/>
  <c r="A121" i="3"/>
  <c r="B121" i="3"/>
  <c r="A185" i="3"/>
  <c r="B185" i="3"/>
  <c r="A249" i="3"/>
  <c r="B249" i="3"/>
  <c r="A313" i="3"/>
  <c r="B313" i="3"/>
  <c r="A377" i="3"/>
  <c r="B377" i="3"/>
  <c r="A441" i="3"/>
  <c r="B441" i="3"/>
  <c r="A505" i="3"/>
  <c r="B505" i="3"/>
  <c r="A569" i="3"/>
  <c r="B569" i="3"/>
  <c r="A633" i="3"/>
  <c r="B633" i="3"/>
  <c r="A697" i="3"/>
  <c r="B697" i="3"/>
  <c r="A761" i="3"/>
  <c r="B761" i="3"/>
  <c r="A58" i="3"/>
  <c r="B58" i="3"/>
  <c r="A122" i="3"/>
  <c r="B122" i="3"/>
  <c r="A186" i="3"/>
  <c r="B186" i="3"/>
  <c r="A250" i="3"/>
  <c r="B250" i="3"/>
  <c r="A314" i="3"/>
  <c r="B314" i="3"/>
  <c r="A378" i="3"/>
  <c r="B378" i="3"/>
  <c r="A442" i="3"/>
  <c r="B442" i="3"/>
  <c r="A506" i="3"/>
  <c r="B506" i="3"/>
  <c r="A59" i="3"/>
  <c r="B59" i="3"/>
  <c r="A123" i="3"/>
  <c r="B123" i="3"/>
  <c r="A187" i="3"/>
  <c r="B187" i="3"/>
  <c r="A251" i="3"/>
  <c r="B251" i="3"/>
  <c r="A315" i="3"/>
  <c r="B315" i="3"/>
  <c r="A379" i="3"/>
  <c r="B379" i="3"/>
  <c r="A443" i="3"/>
  <c r="B443" i="3"/>
  <c r="A507" i="3"/>
  <c r="B507" i="3"/>
  <c r="A571" i="3"/>
  <c r="B571" i="3"/>
  <c r="A635" i="3"/>
  <c r="B635" i="3"/>
  <c r="A699" i="3"/>
  <c r="B699" i="3"/>
  <c r="A763" i="3"/>
  <c r="B763" i="3"/>
  <c r="A827" i="3"/>
  <c r="B827" i="3"/>
  <c r="A891" i="3"/>
  <c r="B891" i="3"/>
  <c r="A955" i="3"/>
  <c r="B955" i="3"/>
  <c r="A1019" i="3"/>
  <c r="B1019" i="3"/>
  <c r="A28" i="3"/>
  <c r="B28" i="3"/>
  <c r="A92" i="3"/>
  <c r="B92" i="3"/>
  <c r="A156" i="3"/>
  <c r="B156" i="3"/>
  <c r="A220" i="3"/>
  <c r="B220" i="3"/>
  <c r="A284" i="3"/>
  <c r="B284" i="3"/>
  <c r="A348" i="3"/>
  <c r="B348" i="3"/>
  <c r="A412" i="3"/>
  <c r="B412" i="3"/>
  <c r="A54" i="3"/>
  <c r="B54" i="3"/>
  <c r="A118" i="3"/>
  <c r="B118" i="3"/>
  <c r="A1384" i="3"/>
  <c r="B1384" i="3"/>
  <c r="A1448" i="3"/>
  <c r="B1448" i="3"/>
  <c r="A1512" i="3"/>
  <c r="B1512" i="3"/>
  <c r="A1576" i="3"/>
  <c r="B1576" i="3"/>
  <c r="A1640" i="3"/>
  <c r="B1640" i="3"/>
  <c r="A1704" i="3"/>
  <c r="B1704" i="3"/>
  <c r="A1768" i="3"/>
  <c r="B1768" i="3"/>
  <c r="A1832" i="3"/>
  <c r="B1832" i="3"/>
  <c r="A1896" i="3"/>
  <c r="B1896" i="3"/>
  <c r="A1960" i="3"/>
  <c r="B1960" i="3"/>
  <c r="A2024" i="3"/>
  <c r="B2024" i="3"/>
  <c r="A2088" i="3"/>
  <c r="B2088" i="3"/>
  <c r="A2152" i="3"/>
  <c r="B2152" i="3"/>
  <c r="A2216" i="3"/>
  <c r="B2216" i="3"/>
  <c r="A2280" i="3"/>
  <c r="B2280" i="3"/>
  <c r="A2344" i="3"/>
  <c r="B2344" i="3"/>
  <c r="A2408" i="3"/>
  <c r="B2408" i="3"/>
  <c r="A2472" i="3"/>
  <c r="B2472" i="3"/>
  <c r="A2536" i="3"/>
  <c r="B2536" i="3"/>
  <c r="A2600" i="3"/>
  <c r="B2600" i="3"/>
  <c r="A2664" i="3"/>
  <c r="B2664" i="3"/>
  <c r="A2728" i="3"/>
  <c r="B2728" i="3"/>
  <c r="A2792" i="3"/>
  <c r="B2792" i="3"/>
  <c r="A2856" i="3"/>
  <c r="B2856" i="3"/>
  <c r="A2920" i="3"/>
  <c r="B2920" i="3"/>
  <c r="A2984" i="3"/>
  <c r="B2984" i="3"/>
  <c r="A3048" i="3"/>
  <c r="B3048" i="3"/>
  <c r="A3112" i="3"/>
  <c r="B3112" i="3"/>
  <c r="A3176" i="3"/>
  <c r="B3176" i="3"/>
  <c r="A3240" i="3"/>
  <c r="B3240" i="3"/>
  <c r="A3304" i="3"/>
  <c r="B3304" i="3"/>
  <c r="A3368" i="3"/>
  <c r="B3368" i="3"/>
  <c r="A3432" i="3"/>
  <c r="B3432" i="3"/>
  <c r="A3496" i="3"/>
  <c r="B3496" i="3"/>
  <c r="A3560" i="3"/>
  <c r="B3560" i="3"/>
  <c r="A3624" i="3"/>
  <c r="B3624" i="3"/>
  <c r="A817" i="3"/>
  <c r="B817" i="3"/>
  <c r="A881" i="3"/>
  <c r="B881" i="3"/>
  <c r="A945" i="3"/>
  <c r="B945" i="3"/>
  <c r="A1009" i="3"/>
  <c r="B1009" i="3"/>
  <c r="A1073" i="3"/>
  <c r="B1073" i="3"/>
  <c r="A1137" i="3"/>
  <c r="B1137" i="3"/>
  <c r="A1201" i="3"/>
  <c r="B1201" i="3"/>
  <c r="A1265" i="3"/>
  <c r="B1265" i="3"/>
  <c r="A1329" i="3"/>
  <c r="B1329" i="3"/>
  <c r="A1393" i="3"/>
  <c r="B1393" i="3"/>
  <c r="A1457" i="3"/>
  <c r="B1457" i="3"/>
  <c r="A1521" i="3"/>
  <c r="B1521" i="3"/>
  <c r="A1585" i="3"/>
  <c r="B1585" i="3"/>
  <c r="A1649" i="3"/>
  <c r="B1649" i="3"/>
  <c r="A1713" i="3"/>
  <c r="B1713" i="3"/>
  <c r="A1777" i="3"/>
  <c r="B1777" i="3"/>
  <c r="A1841" i="3"/>
  <c r="B1841" i="3"/>
  <c r="A1905" i="3"/>
  <c r="B1905" i="3"/>
  <c r="A1969" i="3"/>
  <c r="B1969" i="3"/>
  <c r="A2033" i="3"/>
  <c r="B2033" i="3"/>
  <c r="A2097" i="3"/>
  <c r="B2097" i="3"/>
  <c r="A2161" i="3"/>
  <c r="B2161" i="3"/>
  <c r="A2225" i="3"/>
  <c r="B2225" i="3"/>
  <c r="A2289" i="3"/>
  <c r="B2289" i="3"/>
  <c r="A2353" i="3"/>
  <c r="B2353" i="3"/>
  <c r="A2417" i="3"/>
  <c r="B2417" i="3"/>
  <c r="A2481" i="3"/>
  <c r="B2481" i="3"/>
  <c r="A2545" i="3"/>
  <c r="B2545" i="3"/>
  <c r="A2609" i="3"/>
  <c r="B2609" i="3"/>
  <c r="A2673" i="3"/>
  <c r="B2673" i="3"/>
  <c r="A2737" i="3"/>
  <c r="B2737" i="3"/>
  <c r="A2801" i="3"/>
  <c r="B2801" i="3"/>
  <c r="A2865" i="3"/>
  <c r="B2865" i="3"/>
  <c r="A2929" i="3"/>
  <c r="B2929" i="3"/>
  <c r="A2993" i="3"/>
  <c r="B2993" i="3"/>
  <c r="A3057" i="3"/>
  <c r="B3057" i="3"/>
  <c r="A3121" i="3"/>
  <c r="B3121" i="3"/>
  <c r="A3185" i="3"/>
  <c r="B3185" i="3"/>
  <c r="A3249" i="3"/>
  <c r="B3249" i="3"/>
  <c r="A3313" i="3"/>
  <c r="B3313" i="3"/>
  <c r="A3377" i="3"/>
  <c r="B3377" i="3"/>
  <c r="A3441" i="3"/>
  <c r="B3441" i="3"/>
  <c r="A514" i="3"/>
  <c r="B514" i="3"/>
  <c r="A578" i="3"/>
  <c r="B578" i="3"/>
  <c r="A642" i="3"/>
  <c r="B642" i="3"/>
  <c r="A706" i="3"/>
  <c r="B706" i="3"/>
  <c r="A770" i="3"/>
  <c r="B770" i="3"/>
  <c r="A834" i="3"/>
  <c r="B834" i="3"/>
  <c r="A898" i="3"/>
  <c r="B898" i="3"/>
  <c r="A962" i="3"/>
  <c r="B962" i="3"/>
  <c r="A1026" i="3"/>
  <c r="B1026" i="3"/>
  <c r="A1090" i="3"/>
  <c r="B1090" i="3"/>
  <c r="A1154" i="3"/>
  <c r="B1154" i="3"/>
  <c r="A1218" i="3"/>
  <c r="B1218" i="3"/>
  <c r="A1282" i="3"/>
  <c r="B1282" i="3"/>
  <c r="A1346" i="3"/>
  <c r="B1346" i="3"/>
  <c r="A1410" i="3"/>
  <c r="B1410" i="3"/>
  <c r="A1474" i="3"/>
  <c r="B1474" i="3"/>
  <c r="A1538" i="3"/>
  <c r="B1538" i="3"/>
  <c r="A1602" i="3"/>
  <c r="B1602" i="3"/>
  <c r="A1666" i="3"/>
  <c r="B1666" i="3"/>
  <c r="A1730" i="3"/>
  <c r="B1730" i="3"/>
  <c r="A1794" i="3"/>
  <c r="B1794" i="3"/>
  <c r="A1858" i="3"/>
  <c r="B1858" i="3"/>
  <c r="A1922" i="3"/>
  <c r="B1922" i="3"/>
  <c r="A1986" i="3"/>
  <c r="B1986" i="3"/>
  <c r="A2050" i="3"/>
  <c r="B2050" i="3"/>
  <c r="A2114" i="3"/>
  <c r="B2114" i="3"/>
  <c r="A2178" i="3"/>
  <c r="B2178" i="3"/>
  <c r="A2242" i="3"/>
  <c r="B2242" i="3"/>
  <c r="A2306" i="3"/>
  <c r="B2306" i="3"/>
  <c r="A2370" i="3"/>
  <c r="B2370" i="3"/>
  <c r="A2434" i="3"/>
  <c r="B2434" i="3"/>
  <c r="A2498" i="3"/>
  <c r="B2498" i="3"/>
  <c r="A2562" i="3"/>
  <c r="B2562" i="3"/>
  <c r="A2626" i="3"/>
  <c r="B2626" i="3"/>
  <c r="A2690" i="3"/>
  <c r="B2690" i="3"/>
  <c r="A2754" i="3"/>
  <c r="B2754" i="3"/>
  <c r="A2818" i="3"/>
  <c r="B2818" i="3"/>
  <c r="A2882" i="3"/>
  <c r="B2882" i="3"/>
  <c r="A2946" i="3"/>
  <c r="B2946" i="3"/>
  <c r="A3010" i="3"/>
  <c r="B3010" i="3"/>
  <c r="A3074" i="3"/>
  <c r="B3074" i="3"/>
  <c r="A3138" i="3"/>
  <c r="B3138" i="3"/>
  <c r="A3202" i="3"/>
  <c r="B3202" i="3"/>
  <c r="A1091" i="3"/>
  <c r="B1091" i="3"/>
  <c r="A1155" i="3"/>
  <c r="B1155" i="3"/>
  <c r="A1219" i="3"/>
  <c r="B1219" i="3"/>
  <c r="A1283" i="3"/>
  <c r="B1283" i="3"/>
  <c r="A1347" i="3"/>
  <c r="B1347" i="3"/>
  <c r="A1411" i="3"/>
  <c r="B1411" i="3"/>
  <c r="A1475" i="3"/>
  <c r="B1475" i="3"/>
  <c r="A1539" i="3"/>
  <c r="B1539" i="3"/>
  <c r="A1603" i="3"/>
  <c r="B1603" i="3"/>
  <c r="A1667" i="3"/>
  <c r="B1667" i="3"/>
  <c r="A1731" i="3"/>
  <c r="B1731" i="3"/>
  <c r="A1795" i="3"/>
  <c r="B1795" i="3"/>
  <c r="A1859" i="3"/>
  <c r="B1859" i="3"/>
  <c r="A1923" i="3"/>
  <c r="B1923" i="3"/>
  <c r="A1987" i="3"/>
  <c r="B1987" i="3"/>
  <c r="A2051" i="3"/>
  <c r="B2051" i="3"/>
  <c r="A2115" i="3"/>
  <c r="B2115" i="3"/>
  <c r="A2179" i="3"/>
  <c r="B2179" i="3"/>
  <c r="A2243" i="3"/>
  <c r="B2243" i="3"/>
  <c r="A2307" i="3"/>
  <c r="B2307" i="3"/>
  <c r="A1288" i="3"/>
  <c r="B1288" i="3"/>
  <c r="A16" i="3"/>
  <c r="B16" i="3"/>
  <c r="A80" i="3"/>
  <c r="B80" i="3"/>
  <c r="A144" i="3"/>
  <c r="B144" i="3"/>
  <c r="A208" i="3"/>
  <c r="B208" i="3"/>
  <c r="A272" i="3"/>
  <c r="B272" i="3"/>
  <c r="A336" i="3"/>
  <c r="B336" i="3"/>
  <c r="A400" i="3"/>
  <c r="B400" i="3"/>
  <c r="A464" i="3"/>
  <c r="B464" i="3"/>
  <c r="A528" i="3"/>
  <c r="B528" i="3"/>
  <c r="A592" i="3"/>
  <c r="B592" i="3"/>
  <c r="A656" i="3"/>
  <c r="B656" i="3"/>
  <c r="A720" i="3"/>
  <c r="B720" i="3"/>
  <c r="A784" i="3"/>
  <c r="B784" i="3"/>
  <c r="A848" i="3"/>
  <c r="B848" i="3"/>
  <c r="A912" i="3"/>
  <c r="B912" i="3"/>
  <c r="A976" i="3"/>
  <c r="B976" i="3"/>
  <c r="A1040" i="3"/>
  <c r="B1040" i="3"/>
  <c r="A1104" i="3"/>
  <c r="B1104" i="3"/>
  <c r="A1168" i="3"/>
  <c r="B1168" i="3"/>
  <c r="A1232" i="3"/>
  <c r="B1232" i="3"/>
  <c r="A1296" i="3"/>
  <c r="B1296" i="3"/>
  <c r="A1360" i="3"/>
  <c r="B1360" i="3"/>
  <c r="A65" i="3"/>
  <c r="B65" i="3"/>
  <c r="A129" i="3"/>
  <c r="B129" i="3"/>
  <c r="A193" i="3"/>
  <c r="B193" i="3"/>
  <c r="A257" i="3"/>
  <c r="B257" i="3"/>
  <c r="A321" i="3"/>
  <c r="B321" i="3"/>
  <c r="A385" i="3"/>
  <c r="B385" i="3"/>
  <c r="A449" i="3"/>
  <c r="B449" i="3"/>
  <c r="A513" i="3"/>
  <c r="B513" i="3"/>
  <c r="A577" i="3"/>
  <c r="B577" i="3"/>
  <c r="A641" i="3"/>
  <c r="B641" i="3"/>
  <c r="A705" i="3"/>
  <c r="B705" i="3"/>
  <c r="A769" i="3"/>
  <c r="B769" i="3"/>
  <c r="A66" i="3"/>
  <c r="B66" i="3"/>
  <c r="A130" i="3"/>
  <c r="B130" i="3"/>
  <c r="A194" i="3"/>
  <c r="B194" i="3"/>
  <c r="A258" i="3"/>
  <c r="B258" i="3"/>
  <c r="A322" i="3"/>
  <c r="B322" i="3"/>
  <c r="A386" i="3"/>
  <c r="B386" i="3"/>
  <c r="A450" i="3"/>
  <c r="B450" i="3"/>
  <c r="A3" i="3"/>
  <c r="B3" i="3"/>
  <c r="A67" i="3"/>
  <c r="B67" i="3"/>
  <c r="A131" i="3"/>
  <c r="B131" i="3"/>
  <c r="A195" i="3"/>
  <c r="B195" i="3"/>
  <c r="A259" i="3"/>
  <c r="B259" i="3"/>
  <c r="A323" i="3"/>
  <c r="B323" i="3"/>
  <c r="A387" i="3"/>
  <c r="B387" i="3"/>
  <c r="A451" i="3"/>
  <c r="B451" i="3"/>
  <c r="A515" i="3"/>
  <c r="B515" i="3"/>
  <c r="A579" i="3"/>
  <c r="B579" i="3"/>
  <c r="A643" i="3"/>
  <c r="B643" i="3"/>
  <c r="A707" i="3"/>
  <c r="B707" i="3"/>
  <c r="A771" i="3"/>
  <c r="B771" i="3"/>
  <c r="A835" i="3"/>
  <c r="B835" i="3"/>
  <c r="A899" i="3"/>
  <c r="B899" i="3"/>
  <c r="A963" i="3"/>
  <c r="B963" i="3"/>
  <c r="A1027" i="3"/>
  <c r="B1027" i="3"/>
  <c r="A36" i="3"/>
  <c r="B36" i="3"/>
  <c r="A100" i="3"/>
  <c r="B100" i="3"/>
  <c r="A164" i="3"/>
  <c r="B164" i="3"/>
  <c r="A228" i="3"/>
  <c r="B228" i="3"/>
  <c r="A292" i="3"/>
  <c r="B292" i="3"/>
  <c r="A356" i="3"/>
  <c r="B356" i="3"/>
  <c r="A420" i="3"/>
  <c r="B420" i="3"/>
  <c r="A62" i="3"/>
  <c r="B62" i="3"/>
  <c r="A126" i="3"/>
  <c r="B126" i="3"/>
  <c r="A1392" i="3"/>
  <c r="B1392" i="3"/>
  <c r="A1456" i="3"/>
  <c r="B1456" i="3"/>
  <c r="A1520" i="3"/>
  <c r="B1520" i="3"/>
  <c r="A1584" i="3"/>
  <c r="B1584" i="3"/>
  <c r="A1648" i="3"/>
  <c r="B1648" i="3"/>
  <c r="A1712" i="3"/>
  <c r="B1712" i="3"/>
  <c r="A1776" i="3"/>
  <c r="B1776" i="3"/>
  <c r="A1840" i="3"/>
  <c r="B1840" i="3"/>
  <c r="A1904" i="3"/>
  <c r="B1904" i="3"/>
  <c r="A1968" i="3"/>
  <c r="B1968" i="3"/>
  <c r="A2032" i="3"/>
  <c r="B2032" i="3"/>
  <c r="A2096" i="3"/>
  <c r="B2096" i="3"/>
  <c r="A2160" i="3"/>
  <c r="B2160" i="3"/>
  <c r="A2224" i="3"/>
  <c r="B2224" i="3"/>
  <c r="A2288" i="3"/>
  <c r="B2288" i="3"/>
  <c r="A2352" i="3"/>
  <c r="B2352" i="3"/>
  <c r="A2416" i="3"/>
  <c r="B2416" i="3"/>
  <c r="A2480" i="3"/>
  <c r="B2480" i="3"/>
  <c r="A2544" i="3"/>
  <c r="B2544" i="3"/>
  <c r="A2608" i="3"/>
  <c r="B2608" i="3"/>
  <c r="A2672" i="3"/>
  <c r="B2672" i="3"/>
  <c r="A2736" i="3"/>
  <c r="B2736" i="3"/>
  <c r="A2800" i="3"/>
  <c r="B2800" i="3"/>
  <c r="A2864" i="3"/>
  <c r="B2864" i="3"/>
  <c r="A2928" i="3"/>
  <c r="B2928" i="3"/>
  <c r="A2992" i="3"/>
  <c r="B2992" i="3"/>
  <c r="A3056" i="3"/>
  <c r="B3056" i="3"/>
  <c r="A3120" i="3"/>
  <c r="B3120" i="3"/>
  <c r="A3184" i="3"/>
  <c r="B3184" i="3"/>
  <c r="A3248" i="3"/>
  <c r="B3248" i="3"/>
  <c r="A3312" i="3"/>
  <c r="B3312" i="3"/>
  <c r="A3376" i="3"/>
  <c r="B3376" i="3"/>
  <c r="A3440" i="3"/>
  <c r="B3440" i="3"/>
  <c r="A3504" i="3"/>
  <c r="B3504" i="3"/>
  <c r="A3568" i="3"/>
  <c r="B3568" i="3"/>
  <c r="A3632" i="3"/>
  <c r="B3632" i="3"/>
  <c r="A825" i="3"/>
  <c r="B825" i="3"/>
  <c r="A889" i="3"/>
  <c r="B889" i="3"/>
  <c r="A953" i="3"/>
  <c r="B953" i="3"/>
  <c r="A1017" i="3"/>
  <c r="B1017" i="3"/>
  <c r="A1081" i="3"/>
  <c r="B1081" i="3"/>
  <c r="A1145" i="3"/>
  <c r="B1145" i="3"/>
  <c r="A1209" i="3"/>
  <c r="B1209" i="3"/>
  <c r="A1273" i="3"/>
  <c r="B1273" i="3"/>
  <c r="A1337" i="3"/>
  <c r="B1337" i="3"/>
  <c r="A1401" i="3"/>
  <c r="B1401" i="3"/>
  <c r="A1465" i="3"/>
  <c r="B1465" i="3"/>
  <c r="A1529" i="3"/>
  <c r="B1529" i="3"/>
  <c r="A1593" i="3"/>
  <c r="B1593" i="3"/>
  <c r="A1657" i="3"/>
  <c r="B1657" i="3"/>
  <c r="A1721" i="3"/>
  <c r="B1721" i="3"/>
  <c r="A1785" i="3"/>
  <c r="B1785" i="3"/>
  <c r="A1849" i="3"/>
  <c r="B1849" i="3"/>
  <c r="A1913" i="3"/>
  <c r="B1913" i="3"/>
  <c r="A1977" i="3"/>
  <c r="B1977" i="3"/>
  <c r="A2041" i="3"/>
  <c r="B2041" i="3"/>
  <c r="A2105" i="3"/>
  <c r="B2105" i="3"/>
  <c r="A2169" i="3"/>
  <c r="B2169" i="3"/>
  <c r="A2233" i="3"/>
  <c r="B2233" i="3"/>
  <c r="A2297" i="3"/>
  <c r="B2297" i="3"/>
  <c r="A2361" i="3"/>
  <c r="B2361" i="3"/>
  <c r="A2425" i="3"/>
  <c r="B2425" i="3"/>
  <c r="A2489" i="3"/>
  <c r="B2489" i="3"/>
  <c r="A2553" i="3"/>
  <c r="B2553" i="3"/>
  <c r="A2617" i="3"/>
  <c r="B2617" i="3"/>
  <c r="A2681" i="3"/>
  <c r="B2681" i="3"/>
  <c r="A2745" i="3"/>
  <c r="B2745" i="3"/>
  <c r="A2809" i="3"/>
  <c r="B2809" i="3"/>
  <c r="A2873" i="3"/>
  <c r="B2873" i="3"/>
  <c r="A2937" i="3"/>
  <c r="B2937" i="3"/>
  <c r="A3001" i="3"/>
  <c r="B3001" i="3"/>
  <c r="A3065" i="3"/>
  <c r="B3065" i="3"/>
  <c r="A3129" i="3"/>
  <c r="B3129" i="3"/>
  <c r="A3193" i="3"/>
  <c r="B3193" i="3"/>
  <c r="A3257" i="3"/>
  <c r="B3257" i="3"/>
  <c r="A3321" i="3"/>
  <c r="B3321" i="3"/>
  <c r="A3385" i="3"/>
  <c r="B3385" i="3"/>
  <c r="A3449" i="3"/>
  <c r="B3449" i="3"/>
  <c r="A522" i="3"/>
  <c r="B522" i="3"/>
  <c r="A586" i="3"/>
  <c r="B586" i="3"/>
  <c r="A650" i="3"/>
  <c r="B650" i="3"/>
  <c r="A714" i="3"/>
  <c r="B714" i="3"/>
  <c r="A778" i="3"/>
  <c r="B778" i="3"/>
  <c r="A842" i="3"/>
  <c r="B842" i="3"/>
  <c r="A906" i="3"/>
  <c r="B906" i="3"/>
  <c r="A970" i="3"/>
  <c r="B970" i="3"/>
  <c r="A1034" i="3"/>
  <c r="B1034" i="3"/>
  <c r="A1098" i="3"/>
  <c r="B1098" i="3"/>
  <c r="A1162" i="3"/>
  <c r="B1162" i="3"/>
  <c r="A1226" i="3"/>
  <c r="B1226" i="3"/>
  <c r="A1290" i="3"/>
  <c r="B1290" i="3"/>
  <c r="A1354" i="3"/>
  <c r="B1354" i="3"/>
  <c r="A1418" i="3"/>
  <c r="B1418" i="3"/>
  <c r="A1482" i="3"/>
  <c r="B1482" i="3"/>
  <c r="A1546" i="3"/>
  <c r="B1546" i="3"/>
  <c r="A1610" i="3"/>
  <c r="B1610" i="3"/>
  <c r="A1674" i="3"/>
  <c r="B1674" i="3"/>
  <c r="A1738" i="3"/>
  <c r="B1738" i="3"/>
  <c r="A1802" i="3"/>
  <c r="B1802" i="3"/>
  <c r="A1866" i="3"/>
  <c r="B1866" i="3"/>
  <c r="A1930" i="3"/>
  <c r="B1930" i="3"/>
  <c r="A1994" i="3"/>
  <c r="B1994" i="3"/>
  <c r="A2058" i="3"/>
  <c r="B2058" i="3"/>
  <c r="A2122" i="3"/>
  <c r="B2122" i="3"/>
  <c r="A2186" i="3"/>
  <c r="B2186" i="3"/>
  <c r="A2250" i="3"/>
  <c r="B2250" i="3"/>
  <c r="A2314" i="3"/>
  <c r="B2314" i="3"/>
  <c r="A2378" i="3"/>
  <c r="B2378" i="3"/>
  <c r="A2442" i="3"/>
  <c r="B2442" i="3"/>
  <c r="A2506" i="3"/>
  <c r="B2506" i="3"/>
  <c r="A2570" i="3"/>
  <c r="B2570" i="3"/>
  <c r="A2634" i="3"/>
  <c r="B2634" i="3"/>
  <c r="A2698" i="3"/>
  <c r="B2698" i="3"/>
  <c r="A2762" i="3"/>
  <c r="B2762" i="3"/>
  <c r="A2826" i="3"/>
  <c r="B2826" i="3"/>
  <c r="A2890" i="3"/>
  <c r="B2890" i="3"/>
  <c r="A2954" i="3"/>
  <c r="B2954" i="3"/>
  <c r="A3018" i="3"/>
  <c r="B3018" i="3"/>
  <c r="A3082" i="3"/>
  <c r="B3082" i="3"/>
  <c r="A3146" i="3"/>
  <c r="B3146" i="3"/>
  <c r="A3210" i="3"/>
  <c r="B3210" i="3"/>
  <c r="A1099" i="3"/>
  <c r="B1099" i="3"/>
  <c r="A1163" i="3"/>
  <c r="B1163" i="3"/>
  <c r="A1227" i="3"/>
  <c r="B1227" i="3"/>
  <c r="A1291" i="3"/>
  <c r="B1291" i="3"/>
  <c r="A1355" i="3"/>
  <c r="B1355" i="3"/>
  <c r="A1419" i="3"/>
  <c r="B1419" i="3"/>
  <c r="A1483" i="3"/>
  <c r="B1483" i="3"/>
  <c r="A1547" i="3"/>
  <c r="B1547" i="3"/>
  <c r="A1611" i="3"/>
  <c r="B1611" i="3"/>
  <c r="A1675" i="3"/>
  <c r="B1675" i="3"/>
  <c r="A1739" i="3"/>
  <c r="B1739" i="3"/>
  <c r="A1803" i="3"/>
  <c r="B1803" i="3"/>
  <c r="A1867" i="3"/>
  <c r="B1867" i="3"/>
  <c r="A1931" i="3"/>
  <c r="B1931" i="3"/>
  <c r="A1995" i="3"/>
  <c r="B1995" i="3"/>
  <c r="A2059" i="3"/>
  <c r="B2059" i="3"/>
  <c r="A2123" i="3"/>
  <c r="B2123" i="3"/>
  <c r="A2187" i="3"/>
  <c r="B2187" i="3"/>
  <c r="A2251" i="3"/>
  <c r="B2251" i="3"/>
  <c r="A2315" i="3"/>
  <c r="B2315" i="3"/>
  <c r="A2379" i="3"/>
  <c r="B2379" i="3"/>
  <c r="A2443" i="3"/>
  <c r="B2443" i="3"/>
  <c r="A2507" i="3"/>
  <c r="B2507" i="3"/>
  <c r="A2571" i="3"/>
  <c r="B2571" i="3"/>
  <c r="A2635" i="3"/>
  <c r="B2635" i="3"/>
  <c r="A2699" i="3"/>
  <c r="B2699" i="3"/>
  <c r="A2763" i="3"/>
  <c r="B2763" i="3"/>
  <c r="A2827" i="3"/>
  <c r="B2827" i="3"/>
  <c r="A2891" i="3"/>
  <c r="B2891" i="3"/>
  <c r="A2955" i="3"/>
  <c r="B2955" i="3"/>
  <c r="A3019" i="3"/>
  <c r="B3019" i="3"/>
  <c r="A3083" i="3"/>
  <c r="B3083" i="3"/>
  <c r="A3147" i="3"/>
  <c r="B3147" i="3"/>
  <c r="A3211" i="3"/>
  <c r="B3211" i="3"/>
  <c r="A3275" i="3"/>
  <c r="B3275" i="3"/>
  <c r="A3339" i="3"/>
  <c r="B3339" i="3"/>
  <c r="A3403" i="3"/>
  <c r="B3403" i="3"/>
  <c r="A3467" i="3"/>
  <c r="B3467" i="3"/>
  <c r="A3531" i="3"/>
  <c r="B3531" i="3"/>
  <c r="A460" i="3"/>
  <c r="B460" i="3"/>
  <c r="A524" i="3"/>
  <c r="B524" i="3"/>
  <c r="A588" i="3"/>
  <c r="B588" i="3"/>
  <c r="A652" i="3"/>
  <c r="B652" i="3"/>
  <c r="A716" i="3"/>
  <c r="B716" i="3"/>
  <c r="A780" i="3"/>
  <c r="B780" i="3"/>
  <c r="A844" i="3"/>
  <c r="B844" i="3"/>
  <c r="A908" i="3"/>
  <c r="B908" i="3"/>
  <c r="A972" i="3"/>
  <c r="B972" i="3"/>
  <c r="A1036" i="3"/>
  <c r="B1036" i="3"/>
  <c r="A1100" i="3"/>
  <c r="B1100" i="3"/>
  <c r="A1164" i="3"/>
  <c r="B1164" i="3"/>
  <c r="A1228" i="3"/>
  <c r="B1228" i="3"/>
  <c r="A1292" i="3"/>
  <c r="B1292" i="3"/>
  <c r="A1356" i="3"/>
  <c r="B1356" i="3"/>
  <c r="A1420" i="3"/>
  <c r="B1420" i="3"/>
  <c r="A1484" i="3"/>
  <c r="B1484" i="3"/>
  <c r="A1548" i="3"/>
  <c r="B1548" i="3"/>
  <c r="A1612" i="3"/>
  <c r="B1612" i="3"/>
  <c r="A1676" i="3"/>
  <c r="B1676" i="3"/>
  <c r="A1740" i="3"/>
  <c r="B1740" i="3"/>
  <c r="A1804" i="3"/>
  <c r="B1804" i="3"/>
  <c r="A1868" i="3"/>
  <c r="B1868" i="3"/>
  <c r="A1932" i="3"/>
  <c r="B1932" i="3"/>
  <c r="A1996" i="3"/>
  <c r="B1996" i="3"/>
  <c r="A2060" i="3"/>
  <c r="B2060" i="3"/>
  <c r="A2124" i="3"/>
  <c r="B2124" i="3"/>
  <c r="A2188" i="3"/>
  <c r="B2188" i="3"/>
  <c r="A2252" i="3"/>
  <c r="B2252" i="3"/>
  <c r="A2316" i="3"/>
  <c r="B2316" i="3"/>
  <c r="A2380" i="3"/>
  <c r="B2380" i="3"/>
  <c r="A24" i="3"/>
  <c r="B24" i="3"/>
  <c r="A88" i="3"/>
  <c r="B88" i="3"/>
  <c r="A152" i="3"/>
  <c r="B152" i="3"/>
  <c r="A216" i="3"/>
  <c r="B216" i="3"/>
  <c r="A280" i="3"/>
  <c r="B280" i="3"/>
  <c r="A344" i="3"/>
  <c r="B344" i="3"/>
  <c r="A408" i="3"/>
  <c r="B408" i="3"/>
  <c r="A472" i="3"/>
  <c r="B472" i="3"/>
  <c r="A536" i="3"/>
  <c r="B536" i="3"/>
  <c r="A600" i="3"/>
  <c r="B600" i="3"/>
  <c r="A664" i="3"/>
  <c r="B664" i="3"/>
  <c r="A728" i="3"/>
  <c r="B728" i="3"/>
  <c r="A792" i="3"/>
  <c r="B792" i="3"/>
  <c r="A856" i="3"/>
  <c r="B856" i="3"/>
  <c r="A920" i="3"/>
  <c r="B920" i="3"/>
  <c r="A984" i="3"/>
  <c r="B984" i="3"/>
  <c r="A1048" i="3"/>
  <c r="B1048" i="3"/>
  <c r="A1112" i="3"/>
  <c r="B1112" i="3"/>
  <c r="A1176" i="3"/>
  <c r="B1176" i="3"/>
  <c r="A1240" i="3"/>
  <c r="B1240" i="3"/>
  <c r="A1304" i="3"/>
  <c r="B1304" i="3"/>
  <c r="A9" i="3"/>
  <c r="B9" i="3"/>
  <c r="A73" i="3"/>
  <c r="B73" i="3"/>
  <c r="A137" i="3"/>
  <c r="B137" i="3"/>
  <c r="A201" i="3"/>
  <c r="B201" i="3"/>
  <c r="A265" i="3"/>
  <c r="B265" i="3"/>
  <c r="A329" i="3"/>
  <c r="B329" i="3"/>
  <c r="A393" i="3"/>
  <c r="B393" i="3"/>
  <c r="A457" i="3"/>
  <c r="B457" i="3"/>
  <c r="A521" i="3"/>
  <c r="B521" i="3"/>
  <c r="A585" i="3"/>
  <c r="B585" i="3"/>
  <c r="A649" i="3"/>
  <c r="B649" i="3"/>
  <c r="A713" i="3"/>
  <c r="B713" i="3"/>
  <c r="A10" i="3"/>
  <c r="B10" i="3"/>
  <c r="A74" i="3"/>
  <c r="B74" i="3"/>
  <c r="A138" i="3"/>
  <c r="B138" i="3"/>
  <c r="A202" i="3"/>
  <c r="B202" i="3"/>
  <c r="A266" i="3"/>
  <c r="B266" i="3"/>
  <c r="A330" i="3"/>
  <c r="B330" i="3"/>
  <c r="A394" i="3"/>
  <c r="B394" i="3"/>
  <c r="A458" i="3"/>
  <c r="B458" i="3"/>
  <c r="A11" i="3"/>
  <c r="B11" i="3"/>
  <c r="A75" i="3"/>
  <c r="B75" i="3"/>
  <c r="A139" i="3"/>
  <c r="B139" i="3"/>
  <c r="A203" i="3"/>
  <c r="B203" i="3"/>
  <c r="A267" i="3"/>
  <c r="B267" i="3"/>
  <c r="A331" i="3"/>
  <c r="B331" i="3"/>
  <c r="A395" i="3"/>
  <c r="B395" i="3"/>
  <c r="A459" i="3"/>
  <c r="B459" i="3"/>
  <c r="A523" i="3"/>
  <c r="B523" i="3"/>
  <c r="A587" i="3"/>
  <c r="B587" i="3"/>
  <c r="A651" i="3"/>
  <c r="B651" i="3"/>
  <c r="A715" i="3"/>
  <c r="B715" i="3"/>
  <c r="A779" i="3"/>
  <c r="B779" i="3"/>
  <c r="A843" i="3"/>
  <c r="B843" i="3"/>
  <c r="A907" i="3"/>
  <c r="B907" i="3"/>
  <c r="A971" i="3"/>
  <c r="B971" i="3"/>
  <c r="A1035" i="3"/>
  <c r="B1035" i="3"/>
  <c r="A44" i="3"/>
  <c r="B44" i="3"/>
  <c r="A108" i="3"/>
  <c r="B108" i="3"/>
  <c r="A172" i="3"/>
  <c r="B172" i="3"/>
  <c r="A236" i="3"/>
  <c r="B236" i="3"/>
  <c r="A300" i="3"/>
  <c r="B300" i="3"/>
  <c r="A364" i="3"/>
  <c r="B364" i="3"/>
  <c r="A6" i="3"/>
  <c r="B6" i="3"/>
  <c r="A70" i="3"/>
  <c r="B70" i="3"/>
  <c r="A134" i="3"/>
  <c r="B134" i="3"/>
  <c r="A1400" i="3"/>
  <c r="B1400" i="3"/>
  <c r="A1464" i="3"/>
  <c r="B1464" i="3"/>
  <c r="A1528" i="3"/>
  <c r="B1528" i="3"/>
  <c r="A1592" i="3"/>
  <c r="B1592" i="3"/>
  <c r="A1656" i="3"/>
  <c r="B1656" i="3"/>
  <c r="A1720" i="3"/>
  <c r="B1720" i="3"/>
  <c r="A1784" i="3"/>
  <c r="B1784" i="3"/>
  <c r="A1848" i="3"/>
  <c r="B1848" i="3"/>
  <c r="A1912" i="3"/>
  <c r="B1912" i="3"/>
  <c r="A1976" i="3"/>
  <c r="B1976" i="3"/>
  <c r="A2040" i="3"/>
  <c r="B2040" i="3"/>
  <c r="A2104" i="3"/>
  <c r="B2104" i="3"/>
  <c r="A2168" i="3"/>
  <c r="B2168" i="3"/>
  <c r="A2232" i="3"/>
  <c r="B2232" i="3"/>
  <c r="A2296" i="3"/>
  <c r="B2296" i="3"/>
  <c r="A2360" i="3"/>
  <c r="B2360" i="3"/>
  <c r="A2424" i="3"/>
  <c r="B2424" i="3"/>
  <c r="A2488" i="3"/>
  <c r="B2488" i="3"/>
  <c r="A2552" i="3"/>
  <c r="B2552" i="3"/>
  <c r="A2616" i="3"/>
  <c r="B2616" i="3"/>
  <c r="A2680" i="3"/>
  <c r="B2680" i="3"/>
  <c r="A2744" i="3"/>
  <c r="B2744" i="3"/>
  <c r="A2808" i="3"/>
  <c r="B2808" i="3"/>
  <c r="A2872" i="3"/>
  <c r="B2872" i="3"/>
  <c r="A2936" i="3"/>
  <c r="B2936" i="3"/>
  <c r="A3000" i="3"/>
  <c r="B3000" i="3"/>
  <c r="A3064" i="3"/>
  <c r="B3064" i="3"/>
  <c r="A3128" i="3"/>
  <c r="B3128" i="3"/>
  <c r="A3192" i="3"/>
  <c r="B3192" i="3"/>
  <c r="A3256" i="3"/>
  <c r="B3256" i="3"/>
  <c r="A3320" i="3"/>
  <c r="B3320" i="3"/>
  <c r="A3384" i="3"/>
  <c r="B3384" i="3"/>
  <c r="A3448" i="3"/>
  <c r="B3448" i="3"/>
  <c r="A3512" i="3"/>
  <c r="B3512" i="3"/>
  <c r="A3576" i="3"/>
  <c r="B3576" i="3"/>
  <c r="A3640" i="3"/>
  <c r="B3640" i="3"/>
  <c r="A833" i="3"/>
  <c r="B833" i="3"/>
  <c r="A897" i="3"/>
  <c r="B897" i="3"/>
  <c r="A961" i="3"/>
  <c r="B961" i="3"/>
  <c r="A1025" i="3"/>
  <c r="B1025" i="3"/>
  <c r="A1089" i="3"/>
  <c r="B1089" i="3"/>
  <c r="A1153" i="3"/>
  <c r="B1153" i="3"/>
  <c r="A1217" i="3"/>
  <c r="B1217" i="3"/>
  <c r="A1281" i="3"/>
  <c r="B1281" i="3"/>
  <c r="A1345" i="3"/>
  <c r="B1345" i="3"/>
  <c r="A1409" i="3"/>
  <c r="B1409" i="3"/>
  <c r="A1473" i="3"/>
  <c r="B1473" i="3"/>
  <c r="A1537" i="3"/>
  <c r="B1537" i="3"/>
  <c r="A1601" i="3"/>
  <c r="B1601" i="3"/>
  <c r="A1665" i="3"/>
  <c r="B1665" i="3"/>
  <c r="A1729" i="3"/>
  <c r="B1729" i="3"/>
  <c r="A1793" i="3"/>
  <c r="B1793" i="3"/>
  <c r="A1857" i="3"/>
  <c r="B1857" i="3"/>
  <c r="A1921" i="3"/>
  <c r="B1921" i="3"/>
  <c r="A1985" i="3"/>
  <c r="B1985" i="3"/>
  <c r="A2049" i="3"/>
  <c r="B2049" i="3"/>
  <c r="A2113" i="3"/>
  <c r="B2113" i="3"/>
  <c r="A2177" i="3"/>
  <c r="B2177" i="3"/>
  <c r="A2241" i="3"/>
  <c r="B2241" i="3"/>
  <c r="A2305" i="3"/>
  <c r="B2305" i="3"/>
  <c r="A2369" i="3"/>
  <c r="B2369" i="3"/>
  <c r="A2433" i="3"/>
  <c r="B2433" i="3"/>
  <c r="A2497" i="3"/>
  <c r="B2497" i="3"/>
  <c r="A2561" i="3"/>
  <c r="B2561" i="3"/>
  <c r="A2625" i="3"/>
  <c r="B2625" i="3"/>
  <c r="A2689" i="3"/>
  <c r="B2689" i="3"/>
  <c r="A2753" i="3"/>
  <c r="B2753" i="3"/>
  <c r="A2817" i="3"/>
  <c r="B2817" i="3"/>
  <c r="A2881" i="3"/>
  <c r="B2881" i="3"/>
  <c r="A2945" i="3"/>
  <c r="B2945" i="3"/>
  <c r="A3009" i="3"/>
  <c r="B3009" i="3"/>
  <c r="A3073" i="3"/>
  <c r="B3073" i="3"/>
  <c r="A3137" i="3"/>
  <c r="B3137" i="3"/>
  <c r="A3201" i="3"/>
  <c r="B3201" i="3"/>
  <c r="A3265" i="3"/>
  <c r="B3265" i="3"/>
  <c r="A3329" i="3"/>
  <c r="B3329" i="3"/>
  <c r="A3393" i="3"/>
  <c r="B3393" i="3"/>
  <c r="A3457" i="3"/>
  <c r="B3457" i="3"/>
  <c r="A530" i="3"/>
  <c r="B530" i="3"/>
  <c r="A594" i="3"/>
  <c r="B594" i="3"/>
  <c r="A658" i="3"/>
  <c r="B658" i="3"/>
  <c r="A722" i="3"/>
  <c r="B722" i="3"/>
  <c r="A786" i="3"/>
  <c r="B786" i="3"/>
  <c r="A850" i="3"/>
  <c r="B850" i="3"/>
  <c r="A914" i="3"/>
  <c r="B914" i="3"/>
  <c r="A978" i="3"/>
  <c r="B978" i="3"/>
  <c r="A1042" i="3"/>
  <c r="B1042" i="3"/>
  <c r="A1106" i="3"/>
  <c r="B1106" i="3"/>
  <c r="A1170" i="3"/>
  <c r="B1170" i="3"/>
  <c r="A1234" i="3"/>
  <c r="B1234" i="3"/>
  <c r="A1298" i="3"/>
  <c r="B1298" i="3"/>
  <c r="A1362" i="3"/>
  <c r="B1362" i="3"/>
  <c r="A1426" i="3"/>
  <c r="B1426" i="3"/>
  <c r="A1490" i="3"/>
  <c r="B1490" i="3"/>
  <c r="A1554" i="3"/>
  <c r="B1554" i="3"/>
  <c r="A1618" i="3"/>
  <c r="B1618" i="3"/>
  <c r="A1682" i="3"/>
  <c r="B1682" i="3"/>
  <c r="A1746" i="3"/>
  <c r="B1746" i="3"/>
  <c r="A1810" i="3"/>
  <c r="B1810" i="3"/>
  <c r="A1874" i="3"/>
  <c r="B1874" i="3"/>
  <c r="A1938" i="3"/>
  <c r="B1938" i="3"/>
  <c r="A2002" i="3"/>
  <c r="B2002" i="3"/>
  <c r="A2066" i="3"/>
  <c r="B2066" i="3"/>
  <c r="A2130" i="3"/>
  <c r="B2130" i="3"/>
  <c r="A2194" i="3"/>
  <c r="B2194" i="3"/>
  <c r="A2258" i="3"/>
  <c r="B2258" i="3"/>
  <c r="A2322" i="3"/>
  <c r="B2322" i="3"/>
  <c r="A2386" i="3"/>
  <c r="B2386" i="3"/>
  <c r="A2450" i="3"/>
  <c r="B2450" i="3"/>
  <c r="A2514" i="3"/>
  <c r="B2514" i="3"/>
  <c r="A2578" i="3"/>
  <c r="B2578" i="3"/>
  <c r="A2642" i="3"/>
  <c r="B2642" i="3"/>
  <c r="A2706" i="3"/>
  <c r="B2706" i="3"/>
  <c r="A2770" i="3"/>
  <c r="B2770" i="3"/>
  <c r="A2834" i="3"/>
  <c r="B2834" i="3"/>
  <c r="A2898" i="3"/>
  <c r="B2898" i="3"/>
  <c r="A2962" i="3"/>
  <c r="B2962" i="3"/>
  <c r="A3026" i="3"/>
  <c r="B3026" i="3"/>
  <c r="A3090" i="3"/>
  <c r="B3090" i="3"/>
  <c r="A3154" i="3"/>
  <c r="B3154" i="3"/>
  <c r="A3218" i="3"/>
  <c r="B3218" i="3"/>
  <c r="A1107" i="3"/>
  <c r="B1107" i="3"/>
  <c r="A1171" i="3"/>
  <c r="B1171" i="3"/>
  <c r="A1235" i="3"/>
  <c r="B1235" i="3"/>
  <c r="A1299" i="3"/>
  <c r="B1299" i="3"/>
  <c r="A1363" i="3"/>
  <c r="B1363" i="3"/>
  <c r="A1427" i="3"/>
  <c r="B1427" i="3"/>
  <c r="A1491" i="3"/>
  <c r="B1491" i="3"/>
  <c r="A1555" i="3"/>
  <c r="B1555" i="3"/>
  <c r="A1619" i="3"/>
  <c r="B1619" i="3"/>
  <c r="A1683" i="3"/>
  <c r="B1683" i="3"/>
  <c r="A1747" i="3"/>
  <c r="B1747" i="3"/>
  <c r="A1811" i="3"/>
  <c r="B1811" i="3"/>
  <c r="A1875" i="3"/>
  <c r="B1875" i="3"/>
  <c r="A1939" i="3"/>
  <c r="B1939" i="3"/>
  <c r="A2003" i="3"/>
  <c r="B2003" i="3"/>
  <c r="A2067" i="3"/>
  <c r="B2067" i="3"/>
  <c r="A2131" i="3"/>
  <c r="B2131" i="3"/>
  <c r="A2195" i="3"/>
  <c r="B2195" i="3"/>
  <c r="A2259" i="3"/>
  <c r="B2259" i="3"/>
  <c r="A2323" i="3"/>
  <c r="B2323" i="3"/>
  <c r="A2387" i="3"/>
  <c r="B2387" i="3"/>
  <c r="A2451" i="3"/>
  <c r="B2451" i="3"/>
  <c r="A2515" i="3"/>
  <c r="B2515" i="3"/>
  <c r="A2579" i="3"/>
  <c r="B2579" i="3"/>
  <c r="A2643" i="3"/>
  <c r="B2643" i="3"/>
  <c r="A2707" i="3"/>
  <c r="B2707" i="3"/>
  <c r="A2771" i="3"/>
  <c r="B2771" i="3"/>
  <c r="A2835" i="3"/>
  <c r="B2835" i="3"/>
  <c r="A2899" i="3"/>
  <c r="B2899" i="3"/>
  <c r="A2963" i="3"/>
  <c r="B2963" i="3"/>
  <c r="A3027" i="3"/>
  <c r="B3027" i="3"/>
  <c r="A3091" i="3"/>
  <c r="B3091" i="3"/>
  <c r="A3155" i="3"/>
  <c r="B3155" i="3"/>
  <c r="A3219" i="3"/>
  <c r="B3219" i="3"/>
  <c r="A3283" i="3"/>
  <c r="B3283" i="3"/>
  <c r="A3347" i="3"/>
  <c r="B3347" i="3"/>
  <c r="A3411" i="3"/>
  <c r="B3411" i="3"/>
  <c r="A3475" i="3"/>
  <c r="B3475" i="3"/>
  <c r="A3539" i="3"/>
  <c r="B3539" i="3"/>
  <c r="A468" i="3"/>
  <c r="B468" i="3"/>
  <c r="A532" i="3"/>
  <c r="B532" i="3"/>
  <c r="A596" i="3"/>
  <c r="B596" i="3"/>
  <c r="A660" i="3"/>
  <c r="B660" i="3"/>
  <c r="A724" i="3"/>
  <c r="B724" i="3"/>
  <c r="A788" i="3"/>
  <c r="B788" i="3"/>
  <c r="A852" i="3"/>
  <c r="B852" i="3"/>
  <c r="A916" i="3"/>
  <c r="B916" i="3"/>
  <c r="A980" i="3"/>
  <c r="B980" i="3"/>
  <c r="A1044" i="3"/>
  <c r="B1044" i="3"/>
  <c r="A1108" i="3"/>
  <c r="B1108" i="3"/>
  <c r="A1172" i="3"/>
  <c r="B1172" i="3"/>
  <c r="A1236" i="3"/>
  <c r="B1236" i="3"/>
  <c r="A1300" i="3"/>
  <c r="B1300" i="3"/>
  <c r="A1364" i="3"/>
  <c r="B1364" i="3"/>
  <c r="A1428" i="3"/>
  <c r="B1428" i="3"/>
  <c r="A1492" i="3"/>
  <c r="B1492" i="3"/>
  <c r="A1556" i="3"/>
  <c r="B1556" i="3"/>
  <c r="A1620" i="3"/>
  <c r="B1620" i="3"/>
  <c r="A1684" i="3"/>
  <c r="B1684" i="3"/>
  <c r="A1748" i="3"/>
  <c r="B1748" i="3"/>
  <c r="A1812" i="3"/>
  <c r="B1812" i="3"/>
  <c r="A1876" i="3"/>
  <c r="B1876" i="3"/>
  <c r="A1940" i="3"/>
  <c r="B1940" i="3"/>
  <c r="A2004" i="3"/>
  <c r="B2004" i="3"/>
  <c r="A2068" i="3"/>
  <c r="B2068" i="3"/>
  <c r="A2132" i="3"/>
  <c r="B2132" i="3"/>
  <c r="A2196" i="3"/>
  <c r="B2196" i="3"/>
  <c r="A2260" i="3"/>
  <c r="B2260" i="3"/>
  <c r="A2324" i="3"/>
  <c r="B2324" i="3"/>
  <c r="A2388" i="3"/>
  <c r="B2388" i="3"/>
  <c r="A2452" i="3"/>
  <c r="B2452" i="3"/>
  <c r="A2516" i="3"/>
  <c r="B2516" i="3"/>
  <c r="A2580" i="3"/>
  <c r="B2580" i="3"/>
  <c r="A2644" i="3"/>
  <c r="B2644" i="3"/>
  <c r="A2708" i="3"/>
  <c r="B2708" i="3"/>
  <c r="A2772" i="3"/>
  <c r="B2772" i="3"/>
  <c r="A2836" i="3"/>
  <c r="B2836" i="3"/>
  <c r="A2900" i="3"/>
  <c r="B2900" i="3"/>
  <c r="A2964" i="3"/>
  <c r="B2964" i="3"/>
  <c r="A3028" i="3"/>
  <c r="B3028" i="3"/>
  <c r="A174" i="3"/>
  <c r="B174" i="3"/>
  <c r="A238" i="3"/>
  <c r="B238" i="3"/>
  <c r="A302" i="3"/>
  <c r="B302" i="3"/>
  <c r="A366" i="3"/>
  <c r="B366" i="3"/>
  <c r="A430" i="3"/>
  <c r="B430" i="3"/>
  <c r="A494" i="3"/>
  <c r="B494" i="3"/>
  <c r="A558" i="3"/>
  <c r="B558" i="3"/>
  <c r="A622" i="3"/>
  <c r="B622" i="3"/>
  <c r="A686" i="3"/>
  <c r="B686" i="3"/>
  <c r="A750" i="3"/>
  <c r="B750" i="3"/>
  <c r="A814" i="3"/>
  <c r="B814" i="3"/>
  <c r="A878" i="3"/>
  <c r="B878" i="3"/>
  <c r="A942" i="3"/>
  <c r="B942" i="3"/>
  <c r="A1006" i="3"/>
  <c r="B1006" i="3"/>
  <c r="A1070" i="3"/>
  <c r="B1070" i="3"/>
  <c r="A1134" i="3"/>
  <c r="B1134" i="3"/>
  <c r="A1198" i="3"/>
  <c r="B1198" i="3"/>
  <c r="A1262" i="3"/>
  <c r="B1262" i="3"/>
  <c r="A1326" i="3"/>
  <c r="B1326" i="3"/>
  <c r="A1390" i="3"/>
  <c r="B1390" i="3"/>
  <c r="A1454" i="3"/>
  <c r="B1454" i="3"/>
  <c r="A1518" i="3"/>
  <c r="B1518" i="3"/>
  <c r="A1582" i="3"/>
  <c r="B1582" i="3"/>
  <c r="A1646" i="3"/>
  <c r="B1646" i="3"/>
  <c r="A1710" i="3"/>
  <c r="B1710" i="3"/>
  <c r="A1774" i="3"/>
  <c r="B1774" i="3"/>
  <c r="A1838" i="3"/>
  <c r="B1838" i="3"/>
  <c r="A1902" i="3"/>
  <c r="B1902" i="3"/>
  <c r="A1966" i="3"/>
  <c r="B1966" i="3"/>
  <c r="A2030" i="3"/>
  <c r="B2030" i="3"/>
  <c r="A2094" i="3"/>
  <c r="B2094" i="3"/>
  <c r="A2158" i="3"/>
  <c r="B2158" i="3"/>
  <c r="A2222" i="3"/>
  <c r="B2222" i="3"/>
  <c r="A2286" i="3"/>
  <c r="B2286" i="3"/>
  <c r="A2350" i="3"/>
  <c r="B2350" i="3"/>
  <c r="A2414" i="3"/>
  <c r="B2414" i="3"/>
  <c r="A2478" i="3"/>
  <c r="B2478" i="3"/>
  <c r="A2542" i="3"/>
  <c r="B2542" i="3"/>
  <c r="A2606" i="3"/>
  <c r="B2606" i="3"/>
  <c r="A2670" i="3"/>
  <c r="B2670" i="3"/>
  <c r="A2734" i="3"/>
  <c r="B2734" i="3"/>
  <c r="A2798" i="3"/>
  <c r="B2798" i="3"/>
  <c r="A3672" i="3"/>
  <c r="B3672" i="3"/>
  <c r="A3736" i="3"/>
  <c r="B3736" i="3"/>
  <c r="A3800" i="3"/>
  <c r="B3800" i="3"/>
  <c r="A3864" i="3"/>
  <c r="B3864" i="3"/>
  <c r="A3928" i="3"/>
  <c r="B3928" i="3"/>
  <c r="A3992" i="3"/>
  <c r="B3992" i="3"/>
  <c r="A4056" i="3"/>
  <c r="B4056" i="3"/>
  <c r="A4120" i="3"/>
  <c r="B4120" i="3"/>
  <c r="A4184" i="3"/>
  <c r="B4184" i="3"/>
  <c r="A4248" i="3"/>
  <c r="B4248" i="3"/>
  <c r="A4312" i="3"/>
  <c r="B4312" i="3"/>
  <c r="A4376" i="3"/>
  <c r="B4376" i="3"/>
  <c r="A4440" i="3"/>
  <c r="B4440" i="3"/>
  <c r="A4504" i="3"/>
  <c r="B4504" i="3"/>
  <c r="A4568" i="3"/>
  <c r="B4568" i="3"/>
  <c r="A4632" i="3"/>
  <c r="B4632" i="3"/>
  <c r="A4696" i="3"/>
  <c r="B4696" i="3"/>
  <c r="A4760" i="3"/>
  <c r="B4760" i="3"/>
  <c r="A4824" i="3"/>
  <c r="B4824" i="3"/>
  <c r="A4888" i="3"/>
  <c r="B4888" i="3"/>
  <c r="A4952" i="3"/>
  <c r="B4952" i="3"/>
  <c r="A5016" i="3"/>
  <c r="B5016" i="3"/>
  <c r="A5080" i="3"/>
  <c r="B5080" i="3"/>
  <c r="A5144" i="3"/>
  <c r="B5144" i="3"/>
  <c r="A5208" i="3"/>
  <c r="B5208" i="3"/>
  <c r="A5272" i="3"/>
  <c r="B5272" i="3"/>
  <c r="A5336" i="3"/>
  <c r="B5336" i="3"/>
  <c r="A5400" i="3"/>
  <c r="B5400" i="3"/>
  <c r="A5464" i="3"/>
  <c r="B5464" i="3"/>
  <c r="A5528" i="3"/>
  <c r="B5528" i="3"/>
  <c r="A5592" i="3"/>
  <c r="B5592" i="3"/>
  <c r="A5656" i="3"/>
  <c r="B5656" i="3"/>
  <c r="A5720" i="3"/>
  <c r="B5720" i="3"/>
  <c r="A5784" i="3"/>
  <c r="B5784" i="3"/>
  <c r="A5848" i="3"/>
  <c r="B5848" i="3"/>
  <c r="A5912" i="3"/>
  <c r="B5912" i="3"/>
  <c r="A5976" i="3"/>
  <c r="B5976" i="3"/>
  <c r="A3561" i="3"/>
  <c r="B3561" i="3"/>
  <c r="A3625" i="3"/>
  <c r="B3625" i="3"/>
  <c r="A3689" i="3"/>
  <c r="B3689" i="3"/>
  <c r="A3753" i="3"/>
  <c r="B3753" i="3"/>
  <c r="A3817" i="3"/>
  <c r="B3817" i="3"/>
  <c r="A3881" i="3"/>
  <c r="B3881" i="3"/>
  <c r="A3945" i="3"/>
  <c r="B3945" i="3"/>
  <c r="A4009" i="3"/>
  <c r="B4009" i="3"/>
  <c r="A4073" i="3"/>
  <c r="B4073" i="3"/>
  <c r="A4137" i="3"/>
  <c r="B4137" i="3"/>
  <c r="A4201" i="3"/>
  <c r="B4201" i="3"/>
  <c r="A4265" i="3"/>
  <c r="B4265" i="3"/>
  <c r="A4329" i="3"/>
  <c r="B4329" i="3"/>
  <c r="A4393" i="3"/>
  <c r="B4393" i="3"/>
  <c r="A4457" i="3"/>
  <c r="B4457" i="3"/>
  <c r="A4521" i="3"/>
  <c r="B4521" i="3"/>
  <c r="A4585" i="3"/>
  <c r="B4585" i="3"/>
  <c r="A4649" i="3"/>
  <c r="B4649" i="3"/>
  <c r="A32" i="3"/>
  <c r="B32" i="3"/>
  <c r="A96" i="3"/>
  <c r="B96" i="3"/>
  <c r="A160" i="3"/>
  <c r="B160" i="3"/>
  <c r="A224" i="3"/>
  <c r="B224" i="3"/>
  <c r="A288" i="3"/>
  <c r="B288" i="3"/>
  <c r="A352" i="3"/>
  <c r="B352" i="3"/>
  <c r="A416" i="3"/>
  <c r="B416" i="3"/>
  <c r="A480" i="3"/>
  <c r="B480" i="3"/>
  <c r="A544" i="3"/>
  <c r="B544" i="3"/>
  <c r="A608" i="3"/>
  <c r="B608" i="3"/>
  <c r="A672" i="3"/>
  <c r="B672" i="3"/>
  <c r="A736" i="3"/>
  <c r="B736" i="3"/>
  <c r="A800" i="3"/>
  <c r="B800" i="3"/>
  <c r="A864" i="3"/>
  <c r="B864" i="3"/>
  <c r="A928" i="3"/>
  <c r="B928" i="3"/>
  <c r="A992" i="3"/>
  <c r="B992" i="3"/>
  <c r="A1056" i="3"/>
  <c r="B1056" i="3"/>
  <c r="A1120" i="3"/>
  <c r="B1120" i="3"/>
  <c r="A1184" i="3"/>
  <c r="B1184" i="3"/>
  <c r="A1248" i="3"/>
  <c r="B1248" i="3"/>
  <c r="A1312" i="3"/>
  <c r="B1312" i="3"/>
  <c r="A17" i="3"/>
  <c r="B17" i="3"/>
  <c r="A81" i="3"/>
  <c r="B81" i="3"/>
  <c r="A145" i="3"/>
  <c r="B145" i="3"/>
  <c r="A209" i="3"/>
  <c r="B209" i="3"/>
  <c r="A273" i="3"/>
  <c r="B273" i="3"/>
  <c r="A337" i="3"/>
  <c r="B337" i="3"/>
  <c r="A401" i="3"/>
  <c r="B401" i="3"/>
  <c r="A465" i="3"/>
  <c r="B465" i="3"/>
  <c r="A529" i="3"/>
  <c r="B529" i="3"/>
  <c r="A593" i="3"/>
  <c r="B593" i="3"/>
  <c r="A657" i="3"/>
  <c r="B657" i="3"/>
  <c r="A721" i="3"/>
  <c r="B721" i="3"/>
  <c r="A18" i="3"/>
  <c r="B18" i="3"/>
  <c r="A82" i="3"/>
  <c r="B82" i="3"/>
  <c r="A146" i="3"/>
  <c r="B146" i="3"/>
  <c r="A210" i="3"/>
  <c r="B210" i="3"/>
  <c r="A274" i="3"/>
  <c r="B274" i="3"/>
  <c r="A338" i="3"/>
  <c r="B338" i="3"/>
  <c r="A402" i="3"/>
  <c r="B402" i="3"/>
  <c r="A466" i="3"/>
  <c r="B466" i="3"/>
  <c r="A19" i="3"/>
  <c r="B19" i="3"/>
  <c r="A83" i="3"/>
  <c r="B83" i="3"/>
  <c r="A147" i="3"/>
  <c r="B147" i="3"/>
  <c r="A211" i="3"/>
  <c r="B211" i="3"/>
  <c r="A275" i="3"/>
  <c r="B275" i="3"/>
  <c r="A339" i="3"/>
  <c r="B339" i="3"/>
  <c r="A403" i="3"/>
  <c r="B403" i="3"/>
  <c r="A467" i="3"/>
  <c r="B467" i="3"/>
  <c r="A531" i="3"/>
  <c r="B531" i="3"/>
  <c r="A595" i="3"/>
  <c r="B595" i="3"/>
  <c r="A659" i="3"/>
  <c r="B659" i="3"/>
  <c r="A723" i="3"/>
  <c r="B723" i="3"/>
  <c r="A787" i="3"/>
  <c r="B787" i="3"/>
  <c r="A851" i="3"/>
  <c r="B851" i="3"/>
  <c r="A915" i="3"/>
  <c r="B915" i="3"/>
  <c r="A979" i="3"/>
  <c r="B979" i="3"/>
  <c r="A1043" i="3"/>
  <c r="B1043" i="3"/>
  <c r="A52" i="3"/>
  <c r="B52" i="3"/>
  <c r="A116" i="3"/>
  <c r="B116" i="3"/>
  <c r="A180" i="3"/>
  <c r="B180" i="3"/>
  <c r="A244" i="3"/>
  <c r="B244" i="3"/>
  <c r="A308" i="3"/>
  <c r="B308" i="3"/>
  <c r="A372" i="3"/>
  <c r="B372" i="3"/>
  <c r="A14" i="3"/>
  <c r="B14" i="3"/>
  <c r="A78" i="3"/>
  <c r="B78" i="3"/>
  <c r="A142" i="3"/>
  <c r="B142" i="3"/>
  <c r="A1408" i="3"/>
  <c r="B1408" i="3"/>
  <c r="A1472" i="3"/>
  <c r="B1472" i="3"/>
  <c r="A1536" i="3"/>
  <c r="B1536" i="3"/>
  <c r="A1600" i="3"/>
  <c r="B1600" i="3"/>
  <c r="A1664" i="3"/>
  <c r="B1664" i="3"/>
  <c r="A1728" i="3"/>
  <c r="B1728" i="3"/>
  <c r="A1792" i="3"/>
  <c r="B1792" i="3"/>
  <c r="A1856" i="3"/>
  <c r="B1856" i="3"/>
  <c r="A1920" i="3"/>
  <c r="B1920" i="3"/>
  <c r="A1984" i="3"/>
  <c r="B1984" i="3"/>
  <c r="A2048" i="3"/>
  <c r="B2048" i="3"/>
  <c r="A2112" i="3"/>
  <c r="B2112" i="3"/>
  <c r="A2176" i="3"/>
  <c r="B2176" i="3"/>
  <c r="A2240" i="3"/>
  <c r="B2240" i="3"/>
  <c r="A2304" i="3"/>
  <c r="B2304" i="3"/>
  <c r="A2368" i="3"/>
  <c r="B2368" i="3"/>
  <c r="A2432" i="3"/>
  <c r="B2432" i="3"/>
  <c r="A2496" i="3"/>
  <c r="B2496" i="3"/>
  <c r="A2560" i="3"/>
  <c r="B2560" i="3"/>
  <c r="A2624" i="3"/>
  <c r="B2624" i="3"/>
  <c r="A2688" i="3"/>
  <c r="B2688" i="3"/>
  <c r="A2752" i="3"/>
  <c r="B2752" i="3"/>
  <c r="A2816" i="3"/>
  <c r="B2816" i="3"/>
  <c r="A2880" i="3"/>
  <c r="B2880" i="3"/>
  <c r="A2944" i="3"/>
  <c r="B2944" i="3"/>
  <c r="A3008" i="3"/>
  <c r="B3008" i="3"/>
  <c r="A3072" i="3"/>
  <c r="B3072" i="3"/>
  <c r="A3136" i="3"/>
  <c r="B3136" i="3"/>
  <c r="A3200" i="3"/>
  <c r="B3200" i="3"/>
  <c r="A3264" i="3"/>
  <c r="B3264" i="3"/>
  <c r="A3328" i="3"/>
  <c r="B3328" i="3"/>
  <c r="A3392" i="3"/>
  <c r="B3392" i="3"/>
  <c r="A3456" i="3"/>
  <c r="B3456" i="3"/>
  <c r="A3520" i="3"/>
  <c r="B3520" i="3"/>
  <c r="A3584" i="3"/>
  <c r="B3584" i="3"/>
  <c r="A777" i="3"/>
  <c r="B777" i="3"/>
  <c r="A841" i="3"/>
  <c r="B841" i="3"/>
  <c r="A905" i="3"/>
  <c r="B905" i="3"/>
  <c r="A969" i="3"/>
  <c r="B969" i="3"/>
  <c r="A1033" i="3"/>
  <c r="B1033" i="3"/>
  <c r="A1097" i="3"/>
  <c r="B1097" i="3"/>
  <c r="A1161" i="3"/>
  <c r="B1161" i="3"/>
  <c r="A1225" i="3"/>
  <c r="B1225" i="3"/>
  <c r="A1289" i="3"/>
  <c r="B1289" i="3"/>
  <c r="A1353" i="3"/>
  <c r="B1353" i="3"/>
  <c r="A1417" i="3"/>
  <c r="B1417" i="3"/>
  <c r="A1481" i="3"/>
  <c r="B1481" i="3"/>
  <c r="A1545" i="3"/>
  <c r="B1545" i="3"/>
  <c r="A1609" i="3"/>
  <c r="B1609" i="3"/>
  <c r="A1673" i="3"/>
  <c r="B1673" i="3"/>
  <c r="A1737" i="3"/>
  <c r="B1737" i="3"/>
  <c r="A1801" i="3"/>
  <c r="B1801" i="3"/>
  <c r="A1865" i="3"/>
  <c r="B1865" i="3"/>
  <c r="A1929" i="3"/>
  <c r="B1929" i="3"/>
  <c r="A1993" i="3"/>
  <c r="B1993" i="3"/>
  <c r="A2057" i="3"/>
  <c r="B2057" i="3"/>
  <c r="A2121" i="3"/>
  <c r="B2121" i="3"/>
  <c r="A2185" i="3"/>
  <c r="B2185" i="3"/>
  <c r="A2249" i="3"/>
  <c r="B2249" i="3"/>
  <c r="A2313" i="3"/>
  <c r="B2313" i="3"/>
  <c r="A2377" i="3"/>
  <c r="B2377" i="3"/>
  <c r="A2441" i="3"/>
  <c r="B2441" i="3"/>
  <c r="A2505" i="3"/>
  <c r="B2505" i="3"/>
  <c r="A2569" i="3"/>
  <c r="B2569" i="3"/>
  <c r="A2633" i="3"/>
  <c r="B2633" i="3"/>
  <c r="A2697" i="3"/>
  <c r="B2697" i="3"/>
  <c r="A2761" i="3"/>
  <c r="B2761" i="3"/>
  <c r="A2825" i="3"/>
  <c r="B2825" i="3"/>
  <c r="A2889" i="3"/>
  <c r="B2889" i="3"/>
  <c r="A2953" i="3"/>
  <c r="B2953" i="3"/>
  <c r="A3017" i="3"/>
  <c r="B3017" i="3"/>
  <c r="A3081" i="3"/>
  <c r="B3081" i="3"/>
  <c r="A3145" i="3"/>
  <c r="B3145" i="3"/>
  <c r="A3209" i="3"/>
  <c r="B3209" i="3"/>
  <c r="A3273" i="3"/>
  <c r="B3273" i="3"/>
  <c r="A3337" i="3"/>
  <c r="B3337" i="3"/>
  <c r="A3401" i="3"/>
  <c r="B3401" i="3"/>
  <c r="A3465" i="3"/>
  <c r="B3465" i="3"/>
  <c r="A538" i="3"/>
  <c r="B538" i="3"/>
  <c r="A602" i="3"/>
  <c r="B602" i="3"/>
  <c r="A666" i="3"/>
  <c r="B666" i="3"/>
  <c r="A730" i="3"/>
  <c r="B730" i="3"/>
  <c r="A794" i="3"/>
  <c r="B794" i="3"/>
  <c r="A858" i="3"/>
  <c r="B858" i="3"/>
  <c r="A922" i="3"/>
  <c r="B922" i="3"/>
  <c r="A986" i="3"/>
  <c r="B986" i="3"/>
  <c r="A1050" i="3"/>
  <c r="B1050" i="3"/>
  <c r="A1114" i="3"/>
  <c r="B1114" i="3"/>
  <c r="A1178" i="3"/>
  <c r="B1178" i="3"/>
  <c r="A1242" i="3"/>
  <c r="B1242" i="3"/>
  <c r="A1306" i="3"/>
  <c r="B1306" i="3"/>
  <c r="A1370" i="3"/>
  <c r="B1370" i="3"/>
  <c r="A1434" i="3"/>
  <c r="B1434" i="3"/>
  <c r="A1498" i="3"/>
  <c r="B1498" i="3"/>
  <c r="A1562" i="3"/>
  <c r="B1562" i="3"/>
  <c r="A1626" i="3"/>
  <c r="B1626" i="3"/>
  <c r="A1690" i="3"/>
  <c r="B1690" i="3"/>
  <c r="A1754" i="3"/>
  <c r="B1754" i="3"/>
  <c r="A1818" i="3"/>
  <c r="B1818" i="3"/>
  <c r="A1882" i="3"/>
  <c r="B1882" i="3"/>
  <c r="A1946" i="3"/>
  <c r="B1946" i="3"/>
  <c r="A2010" i="3"/>
  <c r="B2010" i="3"/>
  <c r="A2074" i="3"/>
  <c r="B2074" i="3"/>
  <c r="A2138" i="3"/>
  <c r="B2138" i="3"/>
  <c r="A2202" i="3"/>
  <c r="B2202" i="3"/>
  <c r="A2266" i="3"/>
  <c r="B2266" i="3"/>
  <c r="A2330" i="3"/>
  <c r="B2330" i="3"/>
  <c r="A2394" i="3"/>
  <c r="B2394" i="3"/>
  <c r="A2458" i="3"/>
  <c r="B2458" i="3"/>
  <c r="A2522" i="3"/>
  <c r="B2522" i="3"/>
  <c r="A2586" i="3"/>
  <c r="B2586" i="3"/>
  <c r="A2650" i="3"/>
  <c r="B2650" i="3"/>
  <c r="A2714" i="3"/>
  <c r="B2714" i="3"/>
  <c r="A2778" i="3"/>
  <c r="B2778" i="3"/>
  <c r="A2842" i="3"/>
  <c r="B2842" i="3"/>
  <c r="A2906" i="3"/>
  <c r="B2906" i="3"/>
  <c r="A2970" i="3"/>
  <c r="B2970" i="3"/>
  <c r="A3034" i="3"/>
  <c r="B3034" i="3"/>
  <c r="A3098" i="3"/>
  <c r="B3098" i="3"/>
  <c r="A3162" i="3"/>
  <c r="B3162" i="3"/>
  <c r="A3226" i="3"/>
  <c r="B3226" i="3"/>
  <c r="A1115" i="3"/>
  <c r="B1115" i="3"/>
  <c r="A1179" i="3"/>
  <c r="B1179" i="3"/>
  <c r="A1243" i="3"/>
  <c r="B1243" i="3"/>
  <c r="A1307" i="3"/>
  <c r="B1307" i="3"/>
  <c r="A1371" i="3"/>
  <c r="B1371" i="3"/>
  <c r="A1435" i="3"/>
  <c r="B1435" i="3"/>
  <c r="A1499" i="3"/>
  <c r="B1499" i="3"/>
  <c r="A1563" i="3"/>
  <c r="B1563" i="3"/>
  <c r="A1627" i="3"/>
  <c r="B1627" i="3"/>
  <c r="A1691" i="3"/>
  <c r="B1691" i="3"/>
  <c r="A1755" i="3"/>
  <c r="B1755" i="3"/>
  <c r="A1819" i="3"/>
  <c r="B1819" i="3"/>
  <c r="A1883" i="3"/>
  <c r="B1883" i="3"/>
  <c r="A1947" i="3"/>
  <c r="B1947" i="3"/>
  <c r="A2011" i="3"/>
  <c r="B2011" i="3"/>
  <c r="A2075" i="3"/>
  <c r="B2075" i="3"/>
  <c r="A2139" i="3"/>
  <c r="B2139" i="3"/>
  <c r="A2203" i="3"/>
  <c r="B2203" i="3"/>
  <c r="A2267" i="3"/>
  <c r="B2267" i="3"/>
  <c r="A2331" i="3"/>
  <c r="B2331" i="3"/>
  <c r="A2395" i="3"/>
  <c r="B2395" i="3"/>
  <c r="A2459" i="3"/>
  <c r="B2459" i="3"/>
  <c r="A2523" i="3"/>
  <c r="B2523" i="3"/>
  <c r="A2587" i="3"/>
  <c r="B2587" i="3"/>
  <c r="A2651" i="3"/>
  <c r="B2651" i="3"/>
  <c r="A2715" i="3"/>
  <c r="B2715" i="3"/>
  <c r="A2779" i="3"/>
  <c r="B2779" i="3"/>
  <c r="A2843" i="3"/>
  <c r="B2843" i="3"/>
  <c r="A2907" i="3"/>
  <c r="B2907" i="3"/>
  <c r="A2971" i="3"/>
  <c r="B2971" i="3"/>
  <c r="A3035" i="3"/>
  <c r="B3035" i="3"/>
  <c r="A3099" i="3"/>
  <c r="B3099" i="3"/>
  <c r="A3163" i="3"/>
  <c r="B3163" i="3"/>
  <c r="A3227" i="3"/>
  <c r="B3227" i="3"/>
  <c r="A3291" i="3"/>
  <c r="B3291" i="3"/>
  <c r="A3355" i="3"/>
  <c r="B3355" i="3"/>
  <c r="A3419" i="3"/>
  <c r="B3419" i="3"/>
  <c r="A3483" i="3"/>
  <c r="B3483" i="3"/>
  <c r="A3547" i="3"/>
  <c r="B3547" i="3"/>
  <c r="A476" i="3"/>
  <c r="B476" i="3"/>
  <c r="A540" i="3"/>
  <c r="B540" i="3"/>
  <c r="A604" i="3"/>
  <c r="B604" i="3"/>
  <c r="A668" i="3"/>
  <c r="B668" i="3"/>
  <c r="A732" i="3"/>
  <c r="B732" i="3"/>
  <c r="A796" i="3"/>
  <c r="B796" i="3"/>
  <c r="A860" i="3"/>
  <c r="B860" i="3"/>
  <c r="A924" i="3"/>
  <c r="B924" i="3"/>
  <c r="A988" i="3"/>
  <c r="B988" i="3"/>
  <c r="A1052" i="3"/>
  <c r="B1052" i="3"/>
  <c r="A1116" i="3"/>
  <c r="B1116" i="3"/>
  <c r="A1180" i="3"/>
  <c r="B1180" i="3"/>
  <c r="A1244" i="3"/>
  <c r="B1244" i="3"/>
  <c r="A1308" i="3"/>
  <c r="B1308" i="3"/>
  <c r="A1372" i="3"/>
  <c r="B1372" i="3"/>
  <c r="A1436" i="3"/>
  <c r="B1436" i="3"/>
  <c r="A1500" i="3"/>
  <c r="B1500" i="3"/>
  <c r="A1564" i="3"/>
  <c r="B1564" i="3"/>
  <c r="A1628" i="3"/>
  <c r="B1628" i="3"/>
  <c r="A1692" i="3"/>
  <c r="B1692" i="3"/>
  <c r="A1756" i="3"/>
  <c r="B1756" i="3"/>
  <c r="A1820" i="3"/>
  <c r="B1820" i="3"/>
  <c r="A1884" i="3"/>
  <c r="B1884" i="3"/>
  <c r="A1948" i="3"/>
  <c r="B1948" i="3"/>
  <c r="A2012" i="3"/>
  <c r="B2012" i="3"/>
  <c r="A2076" i="3"/>
  <c r="B2076" i="3"/>
  <c r="A2140" i="3"/>
  <c r="B2140" i="3"/>
  <c r="A2204" i="3"/>
  <c r="B2204" i="3"/>
  <c r="A2268" i="3"/>
  <c r="B2268" i="3"/>
  <c r="A2332" i="3"/>
  <c r="B2332" i="3"/>
  <c r="A2396" i="3"/>
  <c r="B2396" i="3"/>
  <c r="A2460" i="3"/>
  <c r="B2460" i="3"/>
  <c r="A2524" i="3"/>
  <c r="B2524" i="3"/>
  <c r="A2588" i="3"/>
  <c r="B2588" i="3"/>
  <c r="A2652" i="3"/>
  <c r="B2652" i="3"/>
  <c r="A2716" i="3"/>
  <c r="B2716" i="3"/>
  <c r="A2780" i="3"/>
  <c r="B2780" i="3"/>
  <c r="A2844" i="3"/>
  <c r="B2844" i="3"/>
  <c r="A2908" i="3"/>
  <c r="B2908" i="3"/>
  <c r="A2972" i="3"/>
  <c r="B2972" i="3"/>
  <c r="A3036" i="3"/>
  <c r="B3036" i="3"/>
  <c r="A182" i="3"/>
  <c r="B182" i="3"/>
  <c r="A246" i="3"/>
  <c r="B246" i="3"/>
  <c r="A310" i="3"/>
  <c r="B310" i="3"/>
  <c r="A374" i="3"/>
  <c r="B374" i="3"/>
  <c r="A438" i="3"/>
  <c r="B438" i="3"/>
  <c r="A502" i="3"/>
  <c r="B502" i="3"/>
  <c r="A566" i="3"/>
  <c r="B566" i="3"/>
  <c r="A630" i="3"/>
  <c r="B630" i="3"/>
  <c r="A694" i="3"/>
  <c r="B694" i="3"/>
  <c r="A758" i="3"/>
  <c r="B758" i="3"/>
  <c r="A822" i="3"/>
  <c r="B822" i="3"/>
  <c r="A886" i="3"/>
  <c r="B886" i="3"/>
  <c r="A950" i="3"/>
  <c r="B950" i="3"/>
  <c r="A1014" i="3"/>
  <c r="B1014" i="3"/>
  <c r="A1078" i="3"/>
  <c r="B1078" i="3"/>
  <c r="A1142" i="3"/>
  <c r="B1142" i="3"/>
  <c r="A1206" i="3"/>
  <c r="B1206" i="3"/>
  <c r="A1270" i="3"/>
  <c r="B1270" i="3"/>
  <c r="A1334" i="3"/>
  <c r="B1334" i="3"/>
  <c r="A1398" i="3"/>
  <c r="B1398" i="3"/>
  <c r="A1462" i="3"/>
  <c r="B1462" i="3"/>
  <c r="A1526" i="3"/>
  <c r="B1526" i="3"/>
  <c r="A1590" i="3"/>
  <c r="B1590" i="3"/>
  <c r="A1654" i="3"/>
  <c r="B1654" i="3"/>
  <c r="A1718" i="3"/>
  <c r="B1718" i="3"/>
  <c r="A1782" i="3"/>
  <c r="B1782" i="3"/>
  <c r="A1846" i="3"/>
  <c r="B1846" i="3"/>
  <c r="A1910" i="3"/>
  <c r="B1910" i="3"/>
  <c r="A1974" i="3"/>
  <c r="B1974" i="3"/>
  <c r="A2038" i="3"/>
  <c r="B2038" i="3"/>
  <c r="A2102" i="3"/>
  <c r="B2102" i="3"/>
  <c r="A2166" i="3"/>
  <c r="B2166" i="3"/>
  <c r="A2230" i="3"/>
  <c r="B2230" i="3"/>
  <c r="A2294" i="3"/>
  <c r="B2294" i="3"/>
  <c r="A2358" i="3"/>
  <c r="B2358" i="3"/>
  <c r="A2422" i="3"/>
  <c r="B2422" i="3"/>
  <c r="A2486" i="3"/>
  <c r="B2486" i="3"/>
  <c r="A2550" i="3"/>
  <c r="B2550" i="3"/>
  <c r="A2614" i="3"/>
  <c r="B2614" i="3"/>
  <c r="A2678" i="3"/>
  <c r="B2678" i="3"/>
  <c r="A2742" i="3"/>
  <c r="B2742" i="3"/>
  <c r="A2806" i="3"/>
  <c r="B2806" i="3"/>
  <c r="A3680" i="3"/>
  <c r="B3680" i="3"/>
  <c r="A3744" i="3"/>
  <c r="B3744" i="3"/>
  <c r="A3808" i="3"/>
  <c r="B3808" i="3"/>
  <c r="A3872" i="3"/>
  <c r="B3872" i="3"/>
  <c r="A3936" i="3"/>
  <c r="B3936" i="3"/>
  <c r="A4000" i="3"/>
  <c r="B4000" i="3"/>
  <c r="A4064" i="3"/>
  <c r="B4064" i="3"/>
  <c r="A4128" i="3"/>
  <c r="B4128" i="3"/>
  <c r="A4192" i="3"/>
  <c r="B4192" i="3"/>
  <c r="A4256" i="3"/>
  <c r="B4256" i="3"/>
  <c r="A4320" i="3"/>
  <c r="B4320" i="3"/>
  <c r="A4384" i="3"/>
  <c r="B4384" i="3"/>
  <c r="A4448" i="3"/>
  <c r="B4448" i="3"/>
  <c r="A4512" i="3"/>
  <c r="B4512" i="3"/>
  <c r="A4576" i="3"/>
  <c r="B4576" i="3"/>
  <c r="A4640" i="3"/>
  <c r="B4640" i="3"/>
  <c r="A4704" i="3"/>
  <c r="B4704" i="3"/>
  <c r="A4768" i="3"/>
  <c r="B4768" i="3"/>
  <c r="A4832" i="3"/>
  <c r="B4832" i="3"/>
  <c r="A4896" i="3"/>
  <c r="B4896" i="3"/>
  <c r="A4960" i="3"/>
  <c r="B4960" i="3"/>
  <c r="A5024" i="3"/>
  <c r="B5024" i="3"/>
  <c r="A5088" i="3"/>
  <c r="B5088" i="3"/>
  <c r="A5152" i="3"/>
  <c r="B5152" i="3"/>
  <c r="A5216" i="3"/>
  <c r="B5216" i="3"/>
  <c r="A5280" i="3"/>
  <c r="B5280" i="3"/>
  <c r="A5344" i="3"/>
  <c r="B5344" i="3"/>
  <c r="A5408" i="3"/>
  <c r="B5408" i="3"/>
  <c r="A5472" i="3"/>
  <c r="B5472" i="3"/>
  <c r="A5536" i="3"/>
  <c r="B5536" i="3"/>
  <c r="A5600" i="3"/>
  <c r="B5600" i="3"/>
  <c r="A5664" i="3"/>
  <c r="B5664" i="3"/>
  <c r="A5728" i="3"/>
  <c r="B5728" i="3"/>
  <c r="A5792" i="3"/>
  <c r="B5792" i="3"/>
  <c r="A5856" i="3"/>
  <c r="B5856" i="3"/>
  <c r="A5920" i="3"/>
  <c r="B5920" i="3"/>
  <c r="A3505" i="3"/>
  <c r="B3505" i="3"/>
  <c r="A3569" i="3"/>
  <c r="B3569" i="3"/>
  <c r="A3633" i="3"/>
  <c r="B3633" i="3"/>
  <c r="A3697" i="3"/>
  <c r="B3697" i="3"/>
  <c r="A3761" i="3"/>
  <c r="B3761" i="3"/>
  <c r="A3825" i="3"/>
  <c r="B3825" i="3"/>
  <c r="A3889" i="3"/>
  <c r="B3889" i="3"/>
  <c r="A3953" i="3"/>
  <c r="B3953" i="3"/>
  <c r="A4017" i="3"/>
  <c r="B4017" i="3"/>
  <c r="A4081" i="3"/>
  <c r="B4081" i="3"/>
  <c r="A4145" i="3"/>
  <c r="B4145" i="3"/>
  <c r="A4209" i="3"/>
  <c r="B4209" i="3"/>
  <c r="A4273" i="3"/>
  <c r="B4273" i="3"/>
  <c r="A4337" i="3"/>
  <c r="B4337" i="3"/>
  <c r="A4401" i="3"/>
  <c r="B4401" i="3"/>
  <c r="A4465" i="3"/>
  <c r="B4465" i="3"/>
  <c r="A4529" i="3"/>
  <c r="B4529" i="3"/>
  <c r="A4593" i="3"/>
  <c r="B4593" i="3"/>
  <c r="A4657" i="3"/>
  <c r="B4657" i="3"/>
  <c r="A4721" i="3"/>
  <c r="B4721" i="3"/>
  <c r="A4785" i="3"/>
  <c r="B4785" i="3"/>
  <c r="A40" i="3"/>
  <c r="B40" i="3"/>
  <c r="A104" i="3"/>
  <c r="B104" i="3"/>
  <c r="A168" i="3"/>
  <c r="B168" i="3"/>
  <c r="A232" i="3"/>
  <c r="B232" i="3"/>
  <c r="A296" i="3"/>
  <c r="B296" i="3"/>
  <c r="A360" i="3"/>
  <c r="B360" i="3"/>
  <c r="A424" i="3"/>
  <c r="B424" i="3"/>
  <c r="A488" i="3"/>
  <c r="B488" i="3"/>
  <c r="A552" i="3"/>
  <c r="B552" i="3"/>
  <c r="A616" i="3"/>
  <c r="B616" i="3"/>
  <c r="A680" i="3"/>
  <c r="B680" i="3"/>
  <c r="A744" i="3"/>
  <c r="B744" i="3"/>
  <c r="A808" i="3"/>
  <c r="B808" i="3"/>
  <c r="A872" i="3"/>
  <c r="B872" i="3"/>
  <c r="A936" i="3"/>
  <c r="B936" i="3"/>
  <c r="A1000" i="3"/>
  <c r="B1000" i="3"/>
  <c r="A1064" i="3"/>
  <c r="B1064" i="3"/>
  <c r="A1128" i="3"/>
  <c r="B1128" i="3"/>
  <c r="A1192" i="3"/>
  <c r="B1192" i="3"/>
  <c r="A1256" i="3"/>
  <c r="B1256" i="3"/>
  <c r="A1320" i="3"/>
  <c r="B1320" i="3"/>
  <c r="A25" i="3"/>
  <c r="B25" i="3"/>
  <c r="A89" i="3"/>
  <c r="B89" i="3"/>
  <c r="A153" i="3"/>
  <c r="B153" i="3"/>
  <c r="A217" i="3"/>
  <c r="B217" i="3"/>
  <c r="A281" i="3"/>
  <c r="B281" i="3"/>
  <c r="A345" i="3"/>
  <c r="B345" i="3"/>
  <c r="A409" i="3"/>
  <c r="B409" i="3"/>
  <c r="A473" i="3"/>
  <c r="B473" i="3"/>
  <c r="A537" i="3"/>
  <c r="B537" i="3"/>
  <c r="A601" i="3"/>
  <c r="B601" i="3"/>
  <c r="A665" i="3"/>
  <c r="B665" i="3"/>
  <c r="A729" i="3"/>
  <c r="B729" i="3"/>
  <c r="A26" i="3"/>
  <c r="B26" i="3"/>
  <c r="A90" i="3"/>
  <c r="B90" i="3"/>
  <c r="A154" i="3"/>
  <c r="B154" i="3"/>
  <c r="A218" i="3"/>
  <c r="B218" i="3"/>
  <c r="A282" i="3"/>
  <c r="B282" i="3"/>
  <c r="A346" i="3"/>
  <c r="B346" i="3"/>
  <c r="A410" i="3"/>
  <c r="B410" i="3"/>
  <c r="A474" i="3"/>
  <c r="B474" i="3"/>
  <c r="A27" i="3"/>
  <c r="B27" i="3"/>
  <c r="A91" i="3"/>
  <c r="B91" i="3"/>
  <c r="A155" i="3"/>
  <c r="B155" i="3"/>
  <c r="A219" i="3"/>
  <c r="B219" i="3"/>
  <c r="A283" i="3"/>
  <c r="B283" i="3"/>
  <c r="A347" i="3"/>
  <c r="B347" i="3"/>
  <c r="A411" i="3"/>
  <c r="B411" i="3"/>
  <c r="A475" i="3"/>
  <c r="B475" i="3"/>
  <c r="A539" i="3"/>
  <c r="B539" i="3"/>
  <c r="A603" i="3"/>
  <c r="B603" i="3"/>
  <c r="A667" i="3"/>
  <c r="B667" i="3"/>
  <c r="A731" i="3"/>
  <c r="B731" i="3"/>
  <c r="A795" i="3"/>
  <c r="B795" i="3"/>
  <c r="A859" i="3"/>
  <c r="B859" i="3"/>
  <c r="A923" i="3"/>
  <c r="B923" i="3"/>
  <c r="A987" i="3"/>
  <c r="B987" i="3"/>
  <c r="A1051" i="3"/>
  <c r="B1051" i="3"/>
  <c r="A60" i="3"/>
  <c r="B60" i="3"/>
  <c r="A124" i="3"/>
  <c r="B124" i="3"/>
  <c r="A188" i="3"/>
  <c r="B188" i="3"/>
  <c r="A252" i="3"/>
  <c r="B252" i="3"/>
  <c r="A316" i="3"/>
  <c r="B316" i="3"/>
  <c r="A380" i="3"/>
  <c r="B380" i="3"/>
  <c r="A22" i="3"/>
  <c r="B22" i="3"/>
  <c r="A86" i="3"/>
  <c r="B86" i="3"/>
  <c r="A150" i="3"/>
  <c r="B150" i="3"/>
  <c r="A1416" i="3"/>
  <c r="B1416" i="3"/>
  <c r="A1480" i="3"/>
  <c r="B1480" i="3"/>
  <c r="A1544" i="3"/>
  <c r="B1544" i="3"/>
  <c r="A1608" i="3"/>
  <c r="B1608" i="3"/>
  <c r="A1672" i="3"/>
  <c r="B1672" i="3"/>
  <c r="A1736" i="3"/>
  <c r="B1736" i="3"/>
  <c r="A1800" i="3"/>
  <c r="B1800" i="3"/>
  <c r="A1864" i="3"/>
  <c r="B1864" i="3"/>
  <c r="A1928" i="3"/>
  <c r="B1928" i="3"/>
  <c r="A1992" i="3"/>
  <c r="B1992" i="3"/>
  <c r="A2056" i="3"/>
  <c r="B2056" i="3"/>
  <c r="A2120" i="3"/>
  <c r="B2120" i="3"/>
  <c r="A2184" i="3"/>
  <c r="B2184" i="3"/>
  <c r="A2248" i="3"/>
  <c r="B2248" i="3"/>
  <c r="A2312" i="3"/>
  <c r="B2312" i="3"/>
  <c r="A2376" i="3"/>
  <c r="B2376" i="3"/>
  <c r="A2440" i="3"/>
  <c r="B2440" i="3"/>
  <c r="A2504" i="3"/>
  <c r="B2504" i="3"/>
  <c r="A2568" i="3"/>
  <c r="B2568" i="3"/>
  <c r="A2632" i="3"/>
  <c r="B2632" i="3"/>
  <c r="A2696" i="3"/>
  <c r="B2696" i="3"/>
  <c r="A2760" i="3"/>
  <c r="B2760" i="3"/>
  <c r="A2824" i="3"/>
  <c r="B2824" i="3"/>
  <c r="A2888" i="3"/>
  <c r="B2888" i="3"/>
  <c r="A2952" i="3"/>
  <c r="B2952" i="3"/>
  <c r="A3016" i="3"/>
  <c r="B3016" i="3"/>
  <c r="A3080" i="3"/>
  <c r="B3080" i="3"/>
  <c r="A3144" i="3"/>
  <c r="B3144" i="3"/>
  <c r="A3208" i="3"/>
  <c r="B3208" i="3"/>
  <c r="A3272" i="3"/>
  <c r="B3272" i="3"/>
  <c r="A3336" i="3"/>
  <c r="B3336" i="3"/>
  <c r="A3400" i="3"/>
  <c r="B3400" i="3"/>
  <c r="A3464" i="3"/>
  <c r="B3464" i="3"/>
  <c r="A3528" i="3"/>
  <c r="B3528" i="3"/>
  <c r="A3592" i="3"/>
  <c r="B3592" i="3"/>
  <c r="A785" i="3"/>
  <c r="B785" i="3"/>
  <c r="A849" i="3"/>
  <c r="B849" i="3"/>
  <c r="A913" i="3"/>
  <c r="B913" i="3"/>
  <c r="A977" i="3"/>
  <c r="B977" i="3"/>
  <c r="A1041" i="3"/>
  <c r="B1041" i="3"/>
  <c r="A1105" i="3"/>
  <c r="B1105" i="3"/>
  <c r="A1169" i="3"/>
  <c r="B1169" i="3"/>
  <c r="A1233" i="3"/>
  <c r="B1233" i="3"/>
  <c r="A1297" i="3"/>
  <c r="B1297" i="3"/>
  <c r="A1361" i="3"/>
  <c r="B1361" i="3"/>
  <c r="A1425" i="3"/>
  <c r="B1425" i="3"/>
  <c r="A1489" i="3"/>
  <c r="B1489" i="3"/>
  <c r="A1553" i="3"/>
  <c r="B1553" i="3"/>
  <c r="A1617" i="3"/>
  <c r="B1617" i="3"/>
  <c r="A1681" i="3"/>
  <c r="B1681" i="3"/>
  <c r="A1745" i="3"/>
  <c r="B1745" i="3"/>
  <c r="A1809" i="3"/>
  <c r="B1809" i="3"/>
  <c r="A1873" i="3"/>
  <c r="B1873" i="3"/>
  <c r="A1937" i="3"/>
  <c r="B1937" i="3"/>
  <c r="A2001" i="3"/>
  <c r="B2001" i="3"/>
  <c r="A2065" i="3"/>
  <c r="B2065" i="3"/>
  <c r="A2129" i="3"/>
  <c r="B2129" i="3"/>
  <c r="A2193" i="3"/>
  <c r="B2193" i="3"/>
  <c r="A2257" i="3"/>
  <c r="B2257" i="3"/>
  <c r="A2321" i="3"/>
  <c r="B2321" i="3"/>
  <c r="A2385" i="3"/>
  <c r="B2385" i="3"/>
  <c r="A2449" i="3"/>
  <c r="B2449" i="3"/>
  <c r="A2513" i="3"/>
  <c r="B2513" i="3"/>
  <c r="A2577" i="3"/>
  <c r="B2577" i="3"/>
  <c r="A2641" i="3"/>
  <c r="B2641" i="3"/>
  <c r="A2705" i="3"/>
  <c r="B2705" i="3"/>
  <c r="A2769" i="3"/>
  <c r="B2769" i="3"/>
  <c r="A2833" i="3"/>
  <c r="B2833" i="3"/>
  <c r="A2897" i="3"/>
  <c r="B2897" i="3"/>
  <c r="A2961" i="3"/>
  <c r="B2961" i="3"/>
  <c r="A3025" i="3"/>
  <c r="B3025" i="3"/>
  <c r="A3089" i="3"/>
  <c r="B3089" i="3"/>
  <c r="A3153" i="3"/>
  <c r="B3153" i="3"/>
  <c r="A3217" i="3"/>
  <c r="B3217" i="3"/>
  <c r="A3281" i="3"/>
  <c r="B3281" i="3"/>
  <c r="A3345" i="3"/>
  <c r="B3345" i="3"/>
  <c r="A3409" i="3"/>
  <c r="B3409" i="3"/>
  <c r="A3473" i="3"/>
  <c r="B3473" i="3"/>
  <c r="A546" i="3"/>
  <c r="B546" i="3"/>
  <c r="A610" i="3"/>
  <c r="B610" i="3"/>
  <c r="A674" i="3"/>
  <c r="B674" i="3"/>
  <c r="A738" i="3"/>
  <c r="B738" i="3"/>
  <c r="A802" i="3"/>
  <c r="B802" i="3"/>
  <c r="A866" i="3"/>
  <c r="B866" i="3"/>
  <c r="A930" i="3"/>
  <c r="B930" i="3"/>
  <c r="A994" i="3"/>
  <c r="B994" i="3"/>
  <c r="A1058" i="3"/>
  <c r="B1058" i="3"/>
  <c r="A1122" i="3"/>
  <c r="B1122" i="3"/>
  <c r="A1186" i="3"/>
  <c r="B1186" i="3"/>
  <c r="A1250" i="3"/>
  <c r="B1250" i="3"/>
  <c r="A1314" i="3"/>
  <c r="B1314" i="3"/>
  <c r="A1378" i="3"/>
  <c r="B1378" i="3"/>
  <c r="A1442" i="3"/>
  <c r="B1442" i="3"/>
  <c r="A1506" i="3"/>
  <c r="B1506" i="3"/>
  <c r="A1570" i="3"/>
  <c r="B1570" i="3"/>
  <c r="A1634" i="3"/>
  <c r="B1634" i="3"/>
  <c r="A1698" i="3"/>
  <c r="B1698" i="3"/>
  <c r="A1762" i="3"/>
  <c r="B1762" i="3"/>
  <c r="A1826" i="3"/>
  <c r="B1826" i="3"/>
  <c r="A1890" i="3"/>
  <c r="B1890" i="3"/>
  <c r="A1954" i="3"/>
  <c r="B1954" i="3"/>
  <c r="A2018" i="3"/>
  <c r="B2018" i="3"/>
  <c r="A2082" i="3"/>
  <c r="B2082" i="3"/>
  <c r="A2146" i="3"/>
  <c r="B2146" i="3"/>
  <c r="A2210" i="3"/>
  <c r="B2210" i="3"/>
  <c r="A2274" i="3"/>
  <c r="B2274" i="3"/>
  <c r="A2338" i="3"/>
  <c r="B2338" i="3"/>
  <c r="A2402" i="3"/>
  <c r="B2402" i="3"/>
  <c r="A2466" i="3"/>
  <c r="B2466" i="3"/>
  <c r="A2530" i="3"/>
  <c r="B2530" i="3"/>
  <c r="A2594" i="3"/>
  <c r="B2594" i="3"/>
  <c r="A2658" i="3"/>
  <c r="B2658" i="3"/>
  <c r="A2722" i="3"/>
  <c r="B2722" i="3"/>
  <c r="A2786" i="3"/>
  <c r="B2786" i="3"/>
  <c r="A2850" i="3"/>
  <c r="B2850" i="3"/>
  <c r="A2914" i="3"/>
  <c r="B2914" i="3"/>
  <c r="A2978" i="3"/>
  <c r="B2978" i="3"/>
  <c r="A3042" i="3"/>
  <c r="B3042" i="3"/>
  <c r="A3106" i="3"/>
  <c r="B3106" i="3"/>
  <c r="A3170" i="3"/>
  <c r="B3170" i="3"/>
  <c r="A1059" i="3"/>
  <c r="B1059" i="3"/>
  <c r="A1123" i="3"/>
  <c r="B1123" i="3"/>
  <c r="A1187" i="3"/>
  <c r="B1187" i="3"/>
  <c r="A1251" i="3"/>
  <c r="B1251" i="3"/>
  <c r="A1315" i="3"/>
  <c r="B1315" i="3"/>
  <c r="A1379" i="3"/>
  <c r="B1379" i="3"/>
  <c r="A1443" i="3"/>
  <c r="B1443" i="3"/>
  <c r="A1507" i="3"/>
  <c r="B1507" i="3"/>
  <c r="A1571" i="3"/>
  <c r="B1571" i="3"/>
  <c r="A1635" i="3"/>
  <c r="B1635" i="3"/>
  <c r="A1699" i="3"/>
  <c r="B1699" i="3"/>
  <c r="A1763" i="3"/>
  <c r="B1763" i="3"/>
  <c r="A1827" i="3"/>
  <c r="B1827" i="3"/>
  <c r="A1891" i="3"/>
  <c r="B1891" i="3"/>
  <c r="A1955" i="3"/>
  <c r="B1955" i="3"/>
  <c r="A2019" i="3"/>
  <c r="B2019" i="3"/>
  <c r="A2083" i="3"/>
  <c r="B2083" i="3"/>
  <c r="A2147" i="3"/>
  <c r="B2147" i="3"/>
  <c r="A2211" i="3"/>
  <c r="B2211" i="3"/>
  <c r="A2275" i="3"/>
  <c r="B2275" i="3"/>
  <c r="A2339" i="3"/>
  <c r="B2339" i="3"/>
  <c r="A48" i="3"/>
  <c r="B48" i="3"/>
  <c r="A112" i="3"/>
  <c r="B112" i="3"/>
  <c r="A176" i="3"/>
  <c r="B176" i="3"/>
  <c r="A240" i="3"/>
  <c r="B240" i="3"/>
  <c r="A304" i="3"/>
  <c r="B304" i="3"/>
  <c r="A368" i="3"/>
  <c r="B368" i="3"/>
  <c r="A432" i="3"/>
  <c r="B432" i="3"/>
  <c r="A496" i="3"/>
  <c r="B496" i="3"/>
  <c r="A560" i="3"/>
  <c r="B560" i="3"/>
  <c r="A624" i="3"/>
  <c r="B624" i="3"/>
  <c r="A688" i="3"/>
  <c r="B688" i="3"/>
  <c r="A752" i="3"/>
  <c r="B752" i="3"/>
  <c r="A816" i="3"/>
  <c r="B816" i="3"/>
  <c r="A880" i="3"/>
  <c r="B880" i="3"/>
  <c r="A944" i="3"/>
  <c r="B944" i="3"/>
  <c r="A1008" i="3"/>
  <c r="B1008" i="3"/>
  <c r="A1072" i="3"/>
  <c r="B1072" i="3"/>
  <c r="A1136" i="3"/>
  <c r="B1136" i="3"/>
  <c r="A1200" i="3"/>
  <c r="B1200" i="3"/>
  <c r="A1264" i="3"/>
  <c r="B1264" i="3"/>
  <c r="A1328" i="3"/>
  <c r="B1328" i="3"/>
  <c r="A33" i="3"/>
  <c r="B33" i="3"/>
  <c r="A97" i="3"/>
  <c r="B97" i="3"/>
  <c r="A161" i="3"/>
  <c r="B161" i="3"/>
  <c r="A225" i="3"/>
  <c r="B225" i="3"/>
  <c r="A289" i="3"/>
  <c r="B289" i="3"/>
  <c r="A353" i="3"/>
  <c r="B353" i="3"/>
  <c r="A417" i="3"/>
  <c r="B417" i="3"/>
  <c r="A481" i="3"/>
  <c r="B481" i="3"/>
  <c r="A545" i="3"/>
  <c r="B545" i="3"/>
  <c r="A609" i="3"/>
  <c r="B609" i="3"/>
  <c r="A673" i="3"/>
  <c r="B673" i="3"/>
  <c r="A737" i="3"/>
  <c r="B737" i="3"/>
  <c r="A34" i="3"/>
  <c r="B34" i="3"/>
  <c r="A98" i="3"/>
  <c r="B98" i="3"/>
  <c r="A162" i="3"/>
  <c r="B162" i="3"/>
  <c r="A226" i="3"/>
  <c r="B226" i="3"/>
  <c r="A290" i="3"/>
  <c r="B290" i="3"/>
  <c r="A354" i="3"/>
  <c r="B354" i="3"/>
  <c r="A418" i="3"/>
  <c r="B418" i="3"/>
  <c r="A482" i="3"/>
  <c r="B482" i="3"/>
  <c r="A35" i="3"/>
  <c r="B35" i="3"/>
  <c r="A99" i="3"/>
  <c r="B99" i="3"/>
  <c r="A163" i="3"/>
  <c r="B163" i="3"/>
  <c r="A227" i="3"/>
  <c r="B227" i="3"/>
  <c r="A291" i="3"/>
  <c r="B291" i="3"/>
  <c r="A355" i="3"/>
  <c r="B355" i="3"/>
  <c r="A419" i="3"/>
  <c r="B419" i="3"/>
  <c r="A483" i="3"/>
  <c r="B483" i="3"/>
  <c r="A547" i="3"/>
  <c r="B547" i="3"/>
  <c r="A611" i="3"/>
  <c r="B611" i="3"/>
  <c r="A675" i="3"/>
  <c r="B675" i="3"/>
  <c r="A739" i="3"/>
  <c r="B739" i="3"/>
  <c r="A803" i="3"/>
  <c r="B803" i="3"/>
  <c r="A867" i="3"/>
  <c r="B867" i="3"/>
  <c r="A931" i="3"/>
  <c r="B931" i="3"/>
  <c r="A995" i="3"/>
  <c r="B995" i="3"/>
  <c r="A4" i="3"/>
  <c r="B4" i="3"/>
  <c r="A68" i="3"/>
  <c r="B68" i="3"/>
  <c r="A132" i="3"/>
  <c r="B132" i="3"/>
  <c r="A196" i="3"/>
  <c r="B196" i="3"/>
  <c r="A260" i="3"/>
  <c r="B260" i="3"/>
  <c r="A324" i="3"/>
  <c r="B324" i="3"/>
  <c r="A388" i="3"/>
  <c r="B388" i="3"/>
  <c r="A30" i="3"/>
  <c r="B30" i="3"/>
  <c r="A94" i="3"/>
  <c r="B94" i="3"/>
  <c r="A158" i="3"/>
  <c r="B158" i="3"/>
  <c r="A1424" i="3"/>
  <c r="B1424" i="3"/>
  <c r="A1488" i="3"/>
  <c r="B1488" i="3"/>
  <c r="A1552" i="3"/>
  <c r="B1552" i="3"/>
  <c r="A1616" i="3"/>
  <c r="B1616" i="3"/>
  <c r="A1680" i="3"/>
  <c r="B1680" i="3"/>
  <c r="A1744" i="3"/>
  <c r="B1744" i="3"/>
  <c r="A1808" i="3"/>
  <c r="B1808" i="3"/>
  <c r="A1872" i="3"/>
  <c r="B1872" i="3"/>
  <c r="A1936" i="3"/>
  <c r="B1936" i="3"/>
  <c r="A2000" i="3"/>
  <c r="B2000" i="3"/>
  <c r="A2064" i="3"/>
  <c r="B2064" i="3"/>
  <c r="A2128" i="3"/>
  <c r="B2128" i="3"/>
  <c r="A2192" i="3"/>
  <c r="B2192" i="3"/>
  <c r="A2256" i="3"/>
  <c r="B2256" i="3"/>
  <c r="A2320" i="3"/>
  <c r="B2320" i="3"/>
  <c r="A2384" i="3"/>
  <c r="B2384" i="3"/>
  <c r="A2448" i="3"/>
  <c r="B2448" i="3"/>
  <c r="A2512" i="3"/>
  <c r="B2512" i="3"/>
  <c r="A2576" i="3"/>
  <c r="B2576" i="3"/>
  <c r="A2640" i="3"/>
  <c r="B2640" i="3"/>
  <c r="A2704" i="3"/>
  <c r="B2704" i="3"/>
  <c r="A2768" i="3"/>
  <c r="B2768" i="3"/>
  <c r="A2832" i="3"/>
  <c r="B2832" i="3"/>
  <c r="A2896" i="3"/>
  <c r="B2896" i="3"/>
  <c r="A2960" i="3"/>
  <c r="B2960" i="3"/>
  <c r="A3024" i="3"/>
  <c r="B3024" i="3"/>
  <c r="A3088" i="3"/>
  <c r="B3088" i="3"/>
  <c r="A3152" i="3"/>
  <c r="B3152" i="3"/>
  <c r="A3216" i="3"/>
  <c r="B3216" i="3"/>
  <c r="A3280" i="3"/>
  <c r="B3280" i="3"/>
  <c r="A3344" i="3"/>
  <c r="B3344" i="3"/>
  <c r="A3408" i="3"/>
  <c r="B3408" i="3"/>
  <c r="A3472" i="3"/>
  <c r="B3472" i="3"/>
  <c r="A3536" i="3"/>
  <c r="B3536" i="3"/>
  <c r="A3600" i="3"/>
  <c r="B3600" i="3"/>
  <c r="A793" i="3"/>
  <c r="B793" i="3"/>
  <c r="A857" i="3"/>
  <c r="B857" i="3"/>
  <c r="A921" i="3"/>
  <c r="B921" i="3"/>
  <c r="A985" i="3"/>
  <c r="B985" i="3"/>
  <c r="A1049" i="3"/>
  <c r="B1049" i="3"/>
  <c r="A1113" i="3"/>
  <c r="B1113" i="3"/>
  <c r="A1177" i="3"/>
  <c r="B1177" i="3"/>
  <c r="A1241" i="3"/>
  <c r="B1241" i="3"/>
  <c r="A1305" i="3"/>
  <c r="B1305" i="3"/>
  <c r="A1369" i="3"/>
  <c r="B1369" i="3"/>
  <c r="A1433" i="3"/>
  <c r="B1433" i="3"/>
  <c r="A1497" i="3"/>
  <c r="B1497" i="3"/>
  <c r="A1561" i="3"/>
  <c r="B1561" i="3"/>
  <c r="A1625" i="3"/>
  <c r="B1625" i="3"/>
  <c r="A1689" i="3"/>
  <c r="B1689" i="3"/>
  <c r="A1753" i="3"/>
  <c r="B1753" i="3"/>
  <c r="A1817" i="3"/>
  <c r="B1817" i="3"/>
  <c r="A1881" i="3"/>
  <c r="B1881" i="3"/>
  <c r="A1945" i="3"/>
  <c r="B1945" i="3"/>
  <c r="A2009" i="3"/>
  <c r="B2009" i="3"/>
  <c r="A2073" i="3"/>
  <c r="B2073" i="3"/>
  <c r="A2137" i="3"/>
  <c r="B2137" i="3"/>
  <c r="A2201" i="3"/>
  <c r="B2201" i="3"/>
  <c r="A2265" i="3"/>
  <c r="B2265" i="3"/>
  <c r="A2329" i="3"/>
  <c r="B2329" i="3"/>
  <c r="A2393" i="3"/>
  <c r="B2393" i="3"/>
  <c r="A2457" i="3"/>
  <c r="B2457" i="3"/>
  <c r="A2521" i="3"/>
  <c r="B2521" i="3"/>
  <c r="A2585" i="3"/>
  <c r="B2585" i="3"/>
  <c r="A2649" i="3"/>
  <c r="B2649" i="3"/>
  <c r="A2713" i="3"/>
  <c r="B2713" i="3"/>
  <c r="A2777" i="3"/>
  <c r="B2777" i="3"/>
  <c r="A2841" i="3"/>
  <c r="B2841" i="3"/>
  <c r="A2905" i="3"/>
  <c r="B2905" i="3"/>
  <c r="A2969" i="3"/>
  <c r="B2969" i="3"/>
  <c r="A3033" i="3"/>
  <c r="B3033" i="3"/>
  <c r="A3097" i="3"/>
  <c r="B3097" i="3"/>
  <c r="A3161" i="3"/>
  <c r="B3161" i="3"/>
  <c r="A3225" i="3"/>
  <c r="B3225" i="3"/>
  <c r="A3289" i="3"/>
  <c r="B3289" i="3"/>
  <c r="A3353" i="3"/>
  <c r="B3353" i="3"/>
  <c r="A3417" i="3"/>
  <c r="B3417" i="3"/>
  <c r="A3481" i="3"/>
  <c r="B3481" i="3"/>
  <c r="A554" i="3"/>
  <c r="B554" i="3"/>
  <c r="A618" i="3"/>
  <c r="B618" i="3"/>
  <c r="A682" i="3"/>
  <c r="B682" i="3"/>
  <c r="A746" i="3"/>
  <c r="B746" i="3"/>
  <c r="A810" i="3"/>
  <c r="B810" i="3"/>
  <c r="A874" i="3"/>
  <c r="B874" i="3"/>
  <c r="A938" i="3"/>
  <c r="B938" i="3"/>
  <c r="A1002" i="3"/>
  <c r="B1002" i="3"/>
  <c r="A1066" i="3"/>
  <c r="B1066" i="3"/>
  <c r="A1130" i="3"/>
  <c r="B1130" i="3"/>
  <c r="A1194" i="3"/>
  <c r="B1194" i="3"/>
  <c r="A1258" i="3"/>
  <c r="B1258" i="3"/>
  <c r="A1322" i="3"/>
  <c r="B1322" i="3"/>
  <c r="A1386" i="3"/>
  <c r="B1386" i="3"/>
  <c r="A1450" i="3"/>
  <c r="B1450" i="3"/>
  <c r="A1514" i="3"/>
  <c r="B1514" i="3"/>
  <c r="A1578" i="3"/>
  <c r="B1578" i="3"/>
  <c r="A1642" i="3"/>
  <c r="B1642" i="3"/>
  <c r="A1706" i="3"/>
  <c r="B1706" i="3"/>
  <c r="A1770" i="3"/>
  <c r="B1770" i="3"/>
  <c r="A1834" i="3"/>
  <c r="B1834" i="3"/>
  <c r="A1898" i="3"/>
  <c r="B1898" i="3"/>
  <c r="A1962" i="3"/>
  <c r="B1962" i="3"/>
  <c r="A2026" i="3"/>
  <c r="B2026" i="3"/>
  <c r="A2090" i="3"/>
  <c r="B2090" i="3"/>
  <c r="A2154" i="3"/>
  <c r="B2154" i="3"/>
  <c r="A2218" i="3"/>
  <c r="B2218" i="3"/>
  <c r="A2282" i="3"/>
  <c r="B2282" i="3"/>
  <c r="A2346" i="3"/>
  <c r="B2346" i="3"/>
  <c r="A2410" i="3"/>
  <c r="B2410" i="3"/>
  <c r="A2474" i="3"/>
  <c r="B2474" i="3"/>
  <c r="A2538" i="3"/>
  <c r="B2538" i="3"/>
  <c r="A2602" i="3"/>
  <c r="B2602" i="3"/>
  <c r="A2666" i="3"/>
  <c r="B2666" i="3"/>
  <c r="A2730" i="3"/>
  <c r="B2730" i="3"/>
  <c r="A2794" i="3"/>
  <c r="B2794" i="3"/>
  <c r="A2858" i="3"/>
  <c r="B2858" i="3"/>
  <c r="A2922" i="3"/>
  <c r="B2922" i="3"/>
  <c r="A2986" i="3"/>
  <c r="B2986" i="3"/>
  <c r="A3050" i="3"/>
  <c r="B3050" i="3"/>
  <c r="A3114" i="3"/>
  <c r="B3114" i="3"/>
  <c r="A3178" i="3"/>
  <c r="B3178" i="3"/>
  <c r="A1067" i="3"/>
  <c r="B1067" i="3"/>
  <c r="A1131" i="3"/>
  <c r="B1131" i="3"/>
  <c r="A1195" i="3"/>
  <c r="B1195" i="3"/>
  <c r="A1259" i="3"/>
  <c r="B1259" i="3"/>
  <c r="A1323" i="3"/>
  <c r="B1323" i="3"/>
  <c r="A1387" i="3"/>
  <c r="B1387" i="3"/>
  <c r="A1451" i="3"/>
  <c r="B1451" i="3"/>
  <c r="A1515" i="3"/>
  <c r="B1515" i="3"/>
  <c r="A1579" i="3"/>
  <c r="B1579" i="3"/>
  <c r="A1643" i="3"/>
  <c r="B1643" i="3"/>
  <c r="A1707" i="3"/>
  <c r="B1707" i="3"/>
  <c r="A1771" i="3"/>
  <c r="B1771" i="3"/>
  <c r="A1835" i="3"/>
  <c r="B1835" i="3"/>
  <c r="A1899" i="3"/>
  <c r="B1899" i="3"/>
  <c r="A1963" i="3"/>
  <c r="B1963" i="3"/>
  <c r="A2027" i="3"/>
  <c r="B2027" i="3"/>
  <c r="A2091" i="3"/>
  <c r="B2091" i="3"/>
  <c r="A2155" i="3"/>
  <c r="B2155" i="3"/>
  <c r="A2219" i="3"/>
  <c r="B2219" i="3"/>
  <c r="A2283" i="3"/>
  <c r="B2283" i="3"/>
  <c r="A2347" i="3"/>
  <c r="B2347" i="3"/>
  <c r="A2411" i="3"/>
  <c r="B2411" i="3"/>
  <c r="A2475" i="3"/>
  <c r="B2475" i="3"/>
  <c r="A2539" i="3"/>
  <c r="B2539" i="3"/>
  <c r="A2603" i="3"/>
  <c r="B2603" i="3"/>
  <c r="A2667" i="3"/>
  <c r="B2667" i="3"/>
  <c r="A2731" i="3"/>
  <c r="B2731" i="3"/>
  <c r="A2795" i="3"/>
  <c r="B2795" i="3"/>
  <c r="A2859" i="3"/>
  <c r="B2859" i="3"/>
  <c r="A2923" i="3"/>
  <c r="B2923" i="3"/>
  <c r="A2987" i="3"/>
  <c r="B2987" i="3"/>
  <c r="A3051" i="3"/>
  <c r="B3051" i="3"/>
  <c r="A3115" i="3"/>
  <c r="B3115" i="3"/>
  <c r="A3179" i="3"/>
  <c r="B3179" i="3"/>
  <c r="A3243" i="3"/>
  <c r="B3243" i="3"/>
  <c r="A3307" i="3"/>
  <c r="B3307" i="3"/>
  <c r="A3371" i="3"/>
  <c r="B3371" i="3"/>
  <c r="A3435" i="3"/>
  <c r="B3435" i="3"/>
  <c r="A3499" i="3"/>
  <c r="B3499" i="3"/>
  <c r="A428" i="3"/>
  <c r="B428" i="3"/>
  <c r="A492" i="3"/>
  <c r="B492" i="3"/>
  <c r="A556" i="3"/>
  <c r="B556" i="3"/>
  <c r="A620" i="3"/>
  <c r="B620" i="3"/>
  <c r="A684" i="3"/>
  <c r="B684" i="3"/>
  <c r="A748" i="3"/>
  <c r="B748" i="3"/>
  <c r="A812" i="3"/>
  <c r="B812" i="3"/>
  <c r="A876" i="3"/>
  <c r="B876" i="3"/>
  <c r="A940" i="3"/>
  <c r="B940" i="3"/>
  <c r="A1004" i="3"/>
  <c r="B1004" i="3"/>
  <c r="A1068" i="3"/>
  <c r="B1068" i="3"/>
  <c r="A1132" i="3"/>
  <c r="B1132" i="3"/>
  <c r="A1196" i="3"/>
  <c r="B1196" i="3"/>
  <c r="A1260" i="3"/>
  <c r="B1260" i="3"/>
  <c r="A1324" i="3"/>
  <c r="B1324" i="3"/>
  <c r="A1388" i="3"/>
  <c r="B1388" i="3"/>
  <c r="A1452" i="3"/>
  <c r="B1452" i="3"/>
  <c r="A1516" i="3"/>
  <c r="B1516" i="3"/>
  <c r="A1580" i="3"/>
  <c r="B1580" i="3"/>
  <c r="A1644" i="3"/>
  <c r="B1644" i="3"/>
  <c r="A1708" i="3"/>
  <c r="B1708" i="3"/>
  <c r="A1772" i="3"/>
  <c r="B1772" i="3"/>
  <c r="A1836" i="3"/>
  <c r="B1836" i="3"/>
  <c r="A1900" i="3"/>
  <c r="B1900" i="3"/>
  <c r="A1964" i="3"/>
  <c r="B1964" i="3"/>
  <c r="A2028" i="3"/>
  <c r="B2028" i="3"/>
  <c r="A2092" i="3"/>
  <c r="B2092" i="3"/>
  <c r="A2156" i="3"/>
  <c r="B2156" i="3"/>
  <c r="A2220" i="3"/>
  <c r="B2220" i="3"/>
  <c r="A2284" i="3"/>
  <c r="B2284" i="3"/>
  <c r="A2348" i="3"/>
  <c r="B2348" i="3"/>
  <c r="A2412" i="3"/>
  <c r="B2412" i="3"/>
  <c r="A2476" i="3"/>
  <c r="B2476" i="3"/>
  <c r="A2540" i="3"/>
  <c r="B2540" i="3"/>
  <c r="A2604" i="3"/>
  <c r="B2604" i="3"/>
  <c r="A2668" i="3"/>
  <c r="B2668" i="3"/>
  <c r="A2732" i="3"/>
  <c r="B2732" i="3"/>
  <c r="A2796" i="3"/>
  <c r="B2796" i="3"/>
  <c r="A2860" i="3"/>
  <c r="B2860" i="3"/>
  <c r="A2924" i="3"/>
  <c r="B2924" i="3"/>
  <c r="A2988" i="3"/>
  <c r="B2988" i="3"/>
  <c r="A3052" i="3"/>
  <c r="B3052" i="3"/>
  <c r="A198" i="3"/>
  <c r="B198" i="3"/>
  <c r="A262" i="3"/>
  <c r="B262" i="3"/>
  <c r="A326" i="3"/>
  <c r="B326" i="3"/>
  <c r="A390" i="3"/>
  <c r="B390" i="3"/>
  <c r="A454" i="3"/>
  <c r="B454" i="3"/>
  <c r="A518" i="3"/>
  <c r="B518" i="3"/>
  <c r="A582" i="3"/>
  <c r="B582" i="3"/>
  <c r="A646" i="3"/>
  <c r="B646" i="3"/>
  <c r="A710" i="3"/>
  <c r="B710" i="3"/>
  <c r="A774" i="3"/>
  <c r="B774" i="3"/>
  <c r="A838" i="3"/>
  <c r="B838" i="3"/>
  <c r="A902" i="3"/>
  <c r="B902" i="3"/>
  <c r="A966" i="3"/>
  <c r="B966" i="3"/>
  <c r="A1030" i="3"/>
  <c r="B1030" i="3"/>
  <c r="A1094" i="3"/>
  <c r="B1094" i="3"/>
  <c r="A1158" i="3"/>
  <c r="B1158" i="3"/>
  <c r="A1222" i="3"/>
  <c r="B1222" i="3"/>
  <c r="A1286" i="3"/>
  <c r="B1286" i="3"/>
  <c r="A1350" i="3"/>
  <c r="B1350" i="3"/>
  <c r="A1414" i="3"/>
  <c r="B1414" i="3"/>
  <c r="A1478" i="3"/>
  <c r="B1478" i="3"/>
  <c r="A1542" i="3"/>
  <c r="B1542" i="3"/>
  <c r="A1606" i="3"/>
  <c r="B1606" i="3"/>
  <c r="A1670" i="3"/>
  <c r="B1670" i="3"/>
  <c r="A1734" i="3"/>
  <c r="B1734" i="3"/>
  <c r="A1798" i="3"/>
  <c r="B1798" i="3"/>
  <c r="A1862" i="3"/>
  <c r="B1862" i="3"/>
  <c r="A1926" i="3"/>
  <c r="B1926" i="3"/>
  <c r="A1990" i="3"/>
  <c r="B1990" i="3"/>
  <c r="A2054" i="3"/>
  <c r="B2054" i="3"/>
  <c r="A2118" i="3"/>
  <c r="B2118" i="3"/>
  <c r="A2182" i="3"/>
  <c r="B2182" i="3"/>
  <c r="A2246" i="3"/>
  <c r="B2246" i="3"/>
  <c r="A2310" i="3"/>
  <c r="B2310" i="3"/>
  <c r="A2374" i="3"/>
  <c r="B2374" i="3"/>
  <c r="A2438" i="3"/>
  <c r="B2438" i="3"/>
  <c r="A2502" i="3"/>
  <c r="B2502" i="3"/>
  <c r="A2566" i="3"/>
  <c r="B2566" i="3"/>
  <c r="A2630" i="3"/>
  <c r="B2630" i="3"/>
  <c r="A2694" i="3"/>
  <c r="B2694" i="3"/>
  <c r="A2758" i="3"/>
  <c r="B2758" i="3"/>
  <c r="A2822" i="3"/>
  <c r="B2822" i="3"/>
  <c r="A3696" i="3"/>
  <c r="B3696" i="3"/>
  <c r="A3760" i="3"/>
  <c r="B3760" i="3"/>
  <c r="A3824" i="3"/>
  <c r="B3824" i="3"/>
  <c r="A3888" i="3"/>
  <c r="B3888" i="3"/>
  <c r="A3952" i="3"/>
  <c r="B3952" i="3"/>
  <c r="A4016" i="3"/>
  <c r="B4016" i="3"/>
  <c r="A4080" i="3"/>
  <c r="B4080" i="3"/>
  <c r="A4144" i="3"/>
  <c r="B4144" i="3"/>
  <c r="A4208" i="3"/>
  <c r="B4208" i="3"/>
  <c r="A4272" i="3"/>
  <c r="B4272" i="3"/>
  <c r="A4336" i="3"/>
  <c r="B4336" i="3"/>
  <c r="A4400" i="3"/>
  <c r="B4400" i="3"/>
  <c r="A4464" i="3"/>
  <c r="B4464" i="3"/>
  <c r="A4528" i="3"/>
  <c r="B4528" i="3"/>
  <c r="A4592" i="3"/>
  <c r="B4592" i="3"/>
  <c r="A4656" i="3"/>
  <c r="B4656" i="3"/>
  <c r="A4720" i="3"/>
  <c r="B4720" i="3"/>
  <c r="A4784" i="3"/>
  <c r="B4784" i="3"/>
  <c r="A4848" i="3"/>
  <c r="B4848" i="3"/>
  <c r="A4912" i="3"/>
  <c r="B4912" i="3"/>
  <c r="A4976" i="3"/>
  <c r="B4976" i="3"/>
  <c r="A5040" i="3"/>
  <c r="B5040" i="3"/>
  <c r="A5104" i="3"/>
  <c r="B5104" i="3"/>
  <c r="A5168" i="3"/>
  <c r="B5168" i="3"/>
  <c r="A5232" i="3"/>
  <c r="B5232" i="3"/>
  <c r="A5296" i="3"/>
  <c r="B5296" i="3"/>
  <c r="A5360" i="3"/>
  <c r="B5360" i="3"/>
  <c r="A5424" i="3"/>
  <c r="B5424" i="3"/>
  <c r="A5488" i="3"/>
  <c r="B5488" i="3"/>
  <c r="A5552" i="3"/>
  <c r="B5552" i="3"/>
  <c r="A5616" i="3"/>
  <c r="B5616" i="3"/>
  <c r="A5680" i="3"/>
  <c r="B5680" i="3"/>
  <c r="A5744" i="3"/>
  <c r="B5744" i="3"/>
  <c r="A5808" i="3"/>
  <c r="B5808" i="3"/>
  <c r="A5872" i="3"/>
  <c r="B5872" i="3"/>
  <c r="A5936" i="3"/>
  <c r="B5936" i="3"/>
  <c r="A3521" i="3"/>
  <c r="B3521" i="3"/>
  <c r="A3585" i="3"/>
  <c r="B3585" i="3"/>
  <c r="A3649" i="3"/>
  <c r="B3649" i="3"/>
  <c r="A3713" i="3"/>
  <c r="B3713" i="3"/>
  <c r="A3777" i="3"/>
  <c r="B3777" i="3"/>
  <c r="A3841" i="3"/>
  <c r="B3841" i="3"/>
  <c r="A3905" i="3"/>
  <c r="B3905" i="3"/>
  <c r="A3969" i="3"/>
  <c r="B3969" i="3"/>
  <c r="A4033" i="3"/>
  <c r="B4033" i="3"/>
  <c r="A4097" i="3"/>
  <c r="B4097" i="3"/>
  <c r="A4161" i="3"/>
  <c r="B4161" i="3"/>
  <c r="A4225" i="3"/>
  <c r="B4225" i="3"/>
  <c r="A4289" i="3"/>
  <c r="B4289" i="3"/>
  <c r="A4353" i="3"/>
  <c r="B4353" i="3"/>
  <c r="A4417" i="3"/>
  <c r="B4417" i="3"/>
  <c r="A4481" i="3"/>
  <c r="B4481" i="3"/>
  <c r="A4545" i="3"/>
  <c r="B4545" i="3"/>
  <c r="A4609" i="3"/>
  <c r="B4609" i="3"/>
  <c r="A4673" i="3"/>
  <c r="B4673" i="3"/>
  <c r="A4737" i="3"/>
  <c r="B4737" i="3"/>
  <c r="A4801" i="3"/>
  <c r="B4801" i="3"/>
  <c r="A4865" i="3"/>
  <c r="B4865" i="3"/>
  <c r="A4929" i="3"/>
  <c r="B4929" i="3"/>
  <c r="A4993" i="3"/>
  <c r="B4993" i="3"/>
  <c r="A5057" i="3"/>
  <c r="B5057" i="3"/>
  <c r="A5121" i="3"/>
  <c r="B5121" i="3"/>
  <c r="A5185" i="3"/>
  <c r="B5185" i="3"/>
  <c r="A5249" i="3"/>
  <c r="B5249" i="3"/>
  <c r="A5313" i="3"/>
  <c r="B5313" i="3"/>
  <c r="A5377" i="3"/>
  <c r="B5377" i="3"/>
  <c r="A5441" i="3"/>
  <c r="B5441" i="3"/>
  <c r="A5505" i="3"/>
  <c r="B5505" i="3"/>
  <c r="A5569" i="3"/>
  <c r="B5569" i="3"/>
  <c r="A5633" i="3"/>
  <c r="B5633" i="3"/>
  <c r="A3250" i="3"/>
  <c r="B3250" i="3"/>
  <c r="A3314" i="3"/>
  <c r="B3314" i="3"/>
  <c r="A3378" i="3"/>
  <c r="B3378" i="3"/>
  <c r="A3442" i="3"/>
  <c r="B3442" i="3"/>
  <c r="A3506" i="3"/>
  <c r="B3506" i="3"/>
  <c r="A3570" i="3"/>
  <c r="B3570" i="3"/>
  <c r="A3634" i="3"/>
  <c r="B3634" i="3"/>
  <c r="A3698" i="3"/>
  <c r="B3698" i="3"/>
  <c r="A3762" i="3"/>
  <c r="B3762" i="3"/>
  <c r="A3826" i="3"/>
  <c r="B3826" i="3"/>
  <c r="A3890" i="3"/>
  <c r="B3890" i="3"/>
  <c r="A3954" i="3"/>
  <c r="B3954" i="3"/>
  <c r="A4018" i="3"/>
  <c r="B4018" i="3"/>
  <c r="A4082" i="3"/>
  <c r="B4082" i="3"/>
  <c r="A4146" i="3"/>
  <c r="B4146" i="3"/>
  <c r="A4210" i="3"/>
  <c r="B4210" i="3"/>
  <c r="A4274" i="3"/>
  <c r="B4274" i="3"/>
  <c r="A4338" i="3"/>
  <c r="B4338" i="3"/>
  <c r="A4402" i="3"/>
  <c r="B4402" i="3"/>
  <c r="A4466" i="3"/>
  <c r="B4466" i="3"/>
  <c r="A4530" i="3"/>
  <c r="B4530" i="3"/>
  <c r="A4594" i="3"/>
  <c r="B4594" i="3"/>
  <c r="A4658" i="3"/>
  <c r="B4658" i="3"/>
  <c r="A4722" i="3"/>
  <c r="B4722" i="3"/>
  <c r="A4786" i="3"/>
  <c r="B4786" i="3"/>
  <c r="A4850" i="3"/>
  <c r="B4850" i="3"/>
  <c r="A4914" i="3"/>
  <c r="B4914" i="3"/>
  <c r="A4978" i="3"/>
  <c r="B4978" i="3"/>
  <c r="A5042" i="3"/>
  <c r="B5042" i="3"/>
  <c r="A5106" i="3"/>
  <c r="B5106" i="3"/>
  <c r="A5170" i="3"/>
  <c r="B5170" i="3"/>
  <c r="A5234" i="3"/>
  <c r="B5234" i="3"/>
  <c r="A5298" i="3"/>
  <c r="B5298" i="3"/>
  <c r="A5362" i="3"/>
  <c r="B5362" i="3"/>
  <c r="A5426" i="3"/>
  <c r="B5426" i="3"/>
  <c r="A5490" i="3"/>
  <c r="B5490" i="3"/>
  <c r="A5554" i="3"/>
  <c r="B5554" i="3"/>
  <c r="A5618" i="3"/>
  <c r="B5618" i="3"/>
  <c r="A5682" i="3"/>
  <c r="B5682" i="3"/>
  <c r="A5746" i="3"/>
  <c r="B5746" i="3"/>
  <c r="A5810" i="3"/>
  <c r="B5810" i="3"/>
  <c r="A3619" i="3"/>
  <c r="B3619" i="3"/>
  <c r="A3683" i="3"/>
  <c r="B3683" i="3"/>
  <c r="A3747" i="3"/>
  <c r="B3747" i="3"/>
  <c r="A3811" i="3"/>
  <c r="B3811" i="3"/>
  <c r="A3875" i="3"/>
  <c r="B3875" i="3"/>
  <c r="A3939" i="3"/>
  <c r="B3939" i="3"/>
  <c r="A4003" i="3"/>
  <c r="B4003" i="3"/>
  <c r="A4067" i="3"/>
  <c r="B4067" i="3"/>
  <c r="A4131" i="3"/>
  <c r="B4131" i="3"/>
  <c r="A4195" i="3"/>
  <c r="B4195" i="3"/>
  <c r="A4259" i="3"/>
  <c r="B4259" i="3"/>
  <c r="A4323" i="3"/>
  <c r="B4323" i="3"/>
  <c r="A4387" i="3"/>
  <c r="B4387" i="3"/>
  <c r="A4451" i="3"/>
  <c r="B4451" i="3"/>
  <c r="A4515" i="3"/>
  <c r="B4515" i="3"/>
  <c r="A4579" i="3"/>
  <c r="B4579" i="3"/>
  <c r="A4643" i="3"/>
  <c r="B4643" i="3"/>
  <c r="A4707" i="3"/>
  <c r="B4707" i="3"/>
  <c r="A4771" i="3"/>
  <c r="B4771" i="3"/>
  <c r="A4835" i="3"/>
  <c r="B4835" i="3"/>
  <c r="A4899" i="3"/>
  <c r="B4899" i="3"/>
  <c r="A4963" i="3"/>
  <c r="B4963" i="3"/>
  <c r="A5027" i="3"/>
  <c r="B5027" i="3"/>
  <c r="A5091" i="3"/>
  <c r="B5091" i="3"/>
  <c r="A5155" i="3"/>
  <c r="B5155" i="3"/>
  <c r="A5219" i="3"/>
  <c r="B5219" i="3"/>
  <c r="A5283" i="3"/>
  <c r="B5283" i="3"/>
  <c r="A5347" i="3"/>
  <c r="B5347" i="3"/>
  <c r="A5411" i="3"/>
  <c r="B5411" i="3"/>
  <c r="A5475" i="3"/>
  <c r="B5475" i="3"/>
  <c r="A5539" i="3"/>
  <c r="B5539" i="3"/>
  <c r="A5603" i="3"/>
  <c r="B5603" i="3"/>
  <c r="A5667" i="3"/>
  <c r="B5667" i="3"/>
  <c r="A5731" i="3"/>
  <c r="B5731" i="3"/>
  <c r="A5795" i="3"/>
  <c r="B5795" i="3"/>
  <c r="A5859" i="3"/>
  <c r="B5859" i="3"/>
  <c r="A5923" i="3"/>
  <c r="B5923" i="3"/>
  <c r="A3084" i="3"/>
  <c r="B3084" i="3"/>
  <c r="A3148" i="3"/>
  <c r="B3148" i="3"/>
  <c r="A3212" i="3"/>
  <c r="B3212" i="3"/>
  <c r="A3276" i="3"/>
  <c r="B3276" i="3"/>
  <c r="A3340" i="3"/>
  <c r="B3340" i="3"/>
  <c r="A3404" i="3"/>
  <c r="B3404" i="3"/>
  <c r="A3468" i="3"/>
  <c r="B3468" i="3"/>
  <c r="A3532" i="3"/>
  <c r="B3532" i="3"/>
  <c r="A3596" i="3"/>
  <c r="B3596" i="3"/>
  <c r="A3660" i="3"/>
  <c r="B3660" i="3"/>
  <c r="A3724" i="3"/>
  <c r="B3724" i="3"/>
  <c r="A3788" i="3"/>
  <c r="B3788" i="3"/>
  <c r="A3852" i="3"/>
  <c r="B3852" i="3"/>
  <c r="A3916" i="3"/>
  <c r="B3916" i="3"/>
  <c r="A3980" i="3"/>
  <c r="B3980" i="3"/>
  <c r="A4044" i="3"/>
  <c r="B4044" i="3"/>
  <c r="A4108" i="3"/>
  <c r="B4108" i="3"/>
  <c r="A4172" i="3"/>
  <c r="B4172" i="3"/>
  <c r="A4236" i="3"/>
  <c r="B4236" i="3"/>
  <c r="A4300" i="3"/>
  <c r="B4300" i="3"/>
  <c r="A4364" i="3"/>
  <c r="B4364" i="3"/>
  <c r="A4428" i="3"/>
  <c r="B4428" i="3"/>
  <c r="A4492" i="3"/>
  <c r="B4492" i="3"/>
  <c r="A4556" i="3"/>
  <c r="B4556" i="3"/>
  <c r="A4620" i="3"/>
  <c r="B4620" i="3"/>
  <c r="A4684" i="3"/>
  <c r="B4684" i="3"/>
  <c r="A4748" i="3"/>
  <c r="B4748" i="3"/>
  <c r="A4812" i="3"/>
  <c r="B4812" i="3"/>
  <c r="A4876" i="3"/>
  <c r="B4876" i="3"/>
  <c r="A4940" i="3"/>
  <c r="B4940" i="3"/>
  <c r="A5004" i="3"/>
  <c r="B5004" i="3"/>
  <c r="A5068" i="3"/>
  <c r="B5068" i="3"/>
  <c r="A5132" i="3"/>
  <c r="B5132" i="3"/>
  <c r="A5196" i="3"/>
  <c r="B5196" i="3"/>
  <c r="A5260" i="3"/>
  <c r="B5260" i="3"/>
  <c r="A5324" i="3"/>
  <c r="B5324" i="3"/>
  <c r="A5388" i="3"/>
  <c r="B5388" i="3"/>
  <c r="A5452" i="3"/>
  <c r="B5452" i="3"/>
  <c r="A5516" i="3"/>
  <c r="B5516" i="3"/>
  <c r="A5580" i="3"/>
  <c r="B5580" i="3"/>
  <c r="A5644" i="3"/>
  <c r="B5644" i="3"/>
  <c r="A5708" i="3"/>
  <c r="B5708" i="3"/>
  <c r="A5772" i="3"/>
  <c r="B5772" i="3"/>
  <c r="A2862" i="3"/>
  <c r="B2862" i="3"/>
  <c r="A2926" i="3"/>
  <c r="B2926" i="3"/>
  <c r="A2990" i="3"/>
  <c r="B2990" i="3"/>
  <c r="A3054" i="3"/>
  <c r="B3054" i="3"/>
  <c r="A3118" i="3"/>
  <c r="B3118" i="3"/>
  <c r="A3182" i="3"/>
  <c r="B3182" i="3"/>
  <c r="A3246" i="3"/>
  <c r="B3246" i="3"/>
  <c r="A3310" i="3"/>
  <c r="B3310" i="3"/>
  <c r="A3374" i="3"/>
  <c r="B3374" i="3"/>
  <c r="A3438" i="3"/>
  <c r="B3438" i="3"/>
  <c r="A3502" i="3"/>
  <c r="B3502" i="3"/>
  <c r="A3566" i="3"/>
  <c r="B3566" i="3"/>
  <c r="A3630" i="3"/>
  <c r="B3630" i="3"/>
  <c r="A3694" i="3"/>
  <c r="B3694" i="3"/>
  <c r="A3758" i="3"/>
  <c r="B3758" i="3"/>
  <c r="A3822" i="3"/>
  <c r="B3822" i="3"/>
  <c r="A3886" i="3"/>
  <c r="B3886" i="3"/>
  <c r="A3950" i="3"/>
  <c r="B3950" i="3"/>
  <c r="A4014" i="3"/>
  <c r="B4014" i="3"/>
  <c r="A4078" i="3"/>
  <c r="B4078" i="3"/>
  <c r="A4142" i="3"/>
  <c r="B4142" i="3"/>
  <c r="A4206" i="3"/>
  <c r="B4206" i="3"/>
  <c r="A4270" i="3"/>
  <c r="B4270" i="3"/>
  <c r="A4334" i="3"/>
  <c r="B4334" i="3"/>
  <c r="A4398" i="3"/>
  <c r="B4398" i="3"/>
  <c r="A4462" i="3"/>
  <c r="B4462" i="3"/>
  <c r="A4526" i="3"/>
  <c r="B4526" i="3"/>
  <c r="A4590" i="3"/>
  <c r="B4590" i="3"/>
  <c r="A4654" i="3"/>
  <c r="B4654" i="3"/>
  <c r="A4718" i="3"/>
  <c r="B4718" i="3"/>
  <c r="A4782" i="3"/>
  <c r="B4782" i="3"/>
  <c r="A4846" i="3"/>
  <c r="B4846" i="3"/>
  <c r="A4910" i="3"/>
  <c r="B4910" i="3"/>
  <c r="A4974" i="3"/>
  <c r="B4974" i="3"/>
  <c r="A5038" i="3"/>
  <c r="B5038" i="3"/>
  <c r="A5102" i="3"/>
  <c r="B5102" i="3"/>
  <c r="A5166" i="3"/>
  <c r="B5166" i="3"/>
  <c r="A5230" i="3"/>
  <c r="B5230" i="3"/>
  <c r="A5294" i="3"/>
  <c r="B5294" i="3"/>
  <c r="A5358" i="3"/>
  <c r="B5358" i="3"/>
  <c r="A5422" i="3"/>
  <c r="B5422" i="3"/>
  <c r="A5486" i="3"/>
  <c r="B5486" i="3"/>
  <c r="A6024" i="3"/>
  <c r="B6024" i="3"/>
  <c r="A6088" i="3"/>
  <c r="B6088" i="3"/>
  <c r="A6152" i="3"/>
  <c r="B6152" i="3"/>
  <c r="A6216" i="3"/>
  <c r="B6216" i="3"/>
  <c r="A6280" i="3"/>
  <c r="B6280" i="3"/>
  <c r="A6344" i="3"/>
  <c r="B6344" i="3"/>
  <c r="A6408" i="3"/>
  <c r="B6408" i="3"/>
  <c r="A6472" i="3"/>
  <c r="B6472" i="3"/>
  <c r="A6536" i="3"/>
  <c r="B6536" i="3"/>
  <c r="A6600" i="3"/>
  <c r="B6600" i="3"/>
  <c r="A6664" i="3"/>
  <c r="B6664" i="3"/>
  <c r="A6728" i="3"/>
  <c r="B6728" i="3"/>
  <c r="A6792" i="3"/>
  <c r="B6792" i="3"/>
  <c r="A6856" i="3"/>
  <c r="B6856" i="3"/>
  <c r="A6920" i="3"/>
  <c r="B6920" i="3"/>
  <c r="A6984" i="3"/>
  <c r="B6984" i="3"/>
  <c r="A7048" i="3"/>
  <c r="B7048" i="3"/>
  <c r="A7112" i="3"/>
  <c r="B7112" i="3"/>
  <c r="A7176" i="3"/>
  <c r="B7176" i="3"/>
  <c r="A7240" i="3"/>
  <c r="B7240" i="3"/>
  <c r="A7304" i="3"/>
  <c r="B7304" i="3"/>
  <c r="A7368" i="3"/>
  <c r="B7368" i="3"/>
  <c r="A7432" i="3"/>
  <c r="B7432" i="3"/>
  <c r="A7496" i="3"/>
  <c r="B7496" i="3"/>
  <c r="A7560" i="3"/>
  <c r="B7560" i="3"/>
  <c r="A7624" i="3"/>
  <c r="B7624" i="3"/>
  <c r="A7688" i="3"/>
  <c r="B7688" i="3"/>
  <c r="A7752" i="3"/>
  <c r="B7752" i="3"/>
  <c r="A5721" i="3"/>
  <c r="B5721" i="3"/>
  <c r="A5785" i="3"/>
  <c r="B5785" i="3"/>
  <c r="A5849" i="3"/>
  <c r="B5849" i="3"/>
  <c r="A5913" i="3"/>
  <c r="B5913" i="3"/>
  <c r="A5977" i="3"/>
  <c r="B5977" i="3"/>
  <c r="A6041" i="3"/>
  <c r="B6041" i="3"/>
  <c r="A6105" i="3"/>
  <c r="B6105" i="3"/>
  <c r="A6169" i="3"/>
  <c r="B6169" i="3"/>
  <c r="A6233" i="3"/>
  <c r="B6233" i="3"/>
  <c r="A6297" i="3"/>
  <c r="B6297" i="3"/>
  <c r="A6361" i="3"/>
  <c r="B6361" i="3"/>
  <c r="A6425" i="3"/>
  <c r="B6425" i="3"/>
  <c r="A6489" i="3"/>
  <c r="B6489" i="3"/>
  <c r="A6553" i="3"/>
  <c r="B6553" i="3"/>
  <c r="A6617" i="3"/>
  <c r="B6617" i="3"/>
  <c r="A6681" i="3"/>
  <c r="B6681" i="3"/>
  <c r="A6745" i="3"/>
  <c r="B6745" i="3"/>
  <c r="A6809" i="3"/>
  <c r="B6809" i="3"/>
  <c r="A6873" i="3"/>
  <c r="B6873" i="3"/>
  <c r="A6937" i="3"/>
  <c r="B6937" i="3"/>
  <c r="A7001" i="3"/>
  <c r="B7001" i="3"/>
  <c r="A7065" i="3"/>
  <c r="B7065" i="3"/>
  <c r="A7129" i="3"/>
  <c r="B7129" i="3"/>
  <c r="A7193" i="3"/>
  <c r="B7193" i="3"/>
  <c r="A7257" i="3"/>
  <c r="B7257" i="3"/>
  <c r="A7321" i="3"/>
  <c r="B7321" i="3"/>
  <c r="A7385" i="3"/>
  <c r="B7385" i="3"/>
  <c r="A7449" i="3"/>
  <c r="B7449" i="3"/>
  <c r="A7513" i="3"/>
  <c r="B7513" i="3"/>
  <c r="A7577" i="3"/>
  <c r="B7577" i="3"/>
  <c r="A7641" i="3"/>
  <c r="B7641" i="3"/>
  <c r="A7705" i="3"/>
  <c r="B7705" i="3"/>
  <c r="A7769" i="3"/>
  <c r="B7769" i="3"/>
  <c r="A5874" i="3"/>
  <c r="B5874" i="3"/>
  <c r="A5938" i="3"/>
  <c r="B5938" i="3"/>
  <c r="A6002" i="3"/>
  <c r="B6002" i="3"/>
  <c r="A6066" i="3"/>
  <c r="B6066" i="3"/>
  <c r="A6130" i="3"/>
  <c r="B6130" i="3"/>
  <c r="A6194" i="3"/>
  <c r="B6194" i="3"/>
  <c r="A6258" i="3"/>
  <c r="B6258" i="3"/>
  <c r="A6322" i="3"/>
  <c r="B6322" i="3"/>
  <c r="A6386" i="3"/>
  <c r="B6386" i="3"/>
  <c r="A6450" i="3"/>
  <c r="B6450" i="3"/>
  <c r="A6514" i="3"/>
  <c r="B6514" i="3"/>
  <c r="A6578" i="3"/>
  <c r="B6578" i="3"/>
  <c r="A6642" i="3"/>
  <c r="B6642" i="3"/>
  <c r="A6706" i="3"/>
  <c r="B6706" i="3"/>
  <c r="A6770" i="3"/>
  <c r="B6770" i="3"/>
  <c r="A6834" i="3"/>
  <c r="B6834" i="3"/>
  <c r="A6898" i="3"/>
  <c r="B6898" i="3"/>
  <c r="A6962" i="3"/>
  <c r="B6962" i="3"/>
  <c r="A7026" i="3"/>
  <c r="B7026" i="3"/>
  <c r="A7090" i="3"/>
  <c r="B7090" i="3"/>
  <c r="A7154" i="3"/>
  <c r="B7154" i="3"/>
  <c r="A7218" i="3"/>
  <c r="B7218" i="3"/>
  <c r="A7282" i="3"/>
  <c r="B7282" i="3"/>
  <c r="A7346" i="3"/>
  <c r="B7346" i="3"/>
  <c r="A7410" i="3"/>
  <c r="B7410" i="3"/>
  <c r="A7474" i="3"/>
  <c r="B7474" i="3"/>
  <c r="A7538" i="3"/>
  <c r="B7538" i="3"/>
  <c r="A7602" i="3"/>
  <c r="B7602" i="3"/>
  <c r="A7666" i="3"/>
  <c r="B7666" i="3"/>
  <c r="A7730" i="3"/>
  <c r="B7730" i="3"/>
  <c r="A6003" i="3"/>
  <c r="B6003" i="3"/>
  <c r="A6067" i="3"/>
  <c r="B6067" i="3"/>
  <c r="A6131" i="3"/>
  <c r="B6131" i="3"/>
  <c r="A6195" i="3"/>
  <c r="B6195" i="3"/>
  <c r="A6259" i="3"/>
  <c r="B6259" i="3"/>
  <c r="A6323" i="3"/>
  <c r="B6323" i="3"/>
  <c r="A6387" i="3"/>
  <c r="B6387" i="3"/>
  <c r="A6451" i="3"/>
  <c r="B6451" i="3"/>
  <c r="A6515" i="3"/>
  <c r="B6515" i="3"/>
  <c r="A6579" i="3"/>
  <c r="B6579" i="3"/>
  <c r="A6643" i="3"/>
  <c r="B6643" i="3"/>
  <c r="A6707" i="3"/>
  <c r="B6707" i="3"/>
  <c r="A6771" i="3"/>
  <c r="B6771" i="3"/>
  <c r="A6835" i="3"/>
  <c r="B6835" i="3"/>
  <c r="A6899" i="3"/>
  <c r="B6899" i="3"/>
  <c r="A6963" i="3"/>
  <c r="B6963" i="3"/>
  <c r="A7027" i="3"/>
  <c r="B7027" i="3"/>
  <c r="A7091" i="3"/>
  <c r="B7091" i="3"/>
  <c r="A7155" i="3"/>
  <c r="B7155" i="3"/>
  <c r="A56" i="3"/>
  <c r="B56" i="3"/>
  <c r="A120" i="3"/>
  <c r="B120" i="3"/>
  <c r="A184" i="3"/>
  <c r="B184" i="3"/>
  <c r="A248" i="3"/>
  <c r="B248" i="3"/>
  <c r="A312" i="3"/>
  <c r="B312" i="3"/>
  <c r="A376" i="3"/>
  <c r="B376" i="3"/>
  <c r="A440" i="3"/>
  <c r="B440" i="3"/>
  <c r="A504" i="3"/>
  <c r="B504" i="3"/>
  <c r="A568" i="3"/>
  <c r="B568" i="3"/>
  <c r="A632" i="3"/>
  <c r="B632" i="3"/>
  <c r="A696" i="3"/>
  <c r="B696" i="3"/>
  <c r="A760" i="3"/>
  <c r="B760" i="3"/>
  <c r="A824" i="3"/>
  <c r="B824" i="3"/>
  <c r="A888" i="3"/>
  <c r="B888" i="3"/>
  <c r="A952" i="3"/>
  <c r="B952" i="3"/>
  <c r="A1016" i="3"/>
  <c r="B1016" i="3"/>
  <c r="A1080" i="3"/>
  <c r="B1080" i="3"/>
  <c r="A1144" i="3"/>
  <c r="B1144" i="3"/>
  <c r="A1208" i="3"/>
  <c r="B1208" i="3"/>
  <c r="A1272" i="3"/>
  <c r="B1272" i="3"/>
  <c r="A1336" i="3"/>
  <c r="B1336" i="3"/>
  <c r="A41" i="3"/>
  <c r="B41" i="3"/>
  <c r="A105" i="3"/>
  <c r="B105" i="3"/>
  <c r="A169" i="3"/>
  <c r="B169" i="3"/>
  <c r="A233" i="3"/>
  <c r="B233" i="3"/>
  <c r="A297" i="3"/>
  <c r="B297" i="3"/>
  <c r="A361" i="3"/>
  <c r="B361" i="3"/>
  <c r="A425" i="3"/>
  <c r="B425" i="3"/>
  <c r="A489" i="3"/>
  <c r="B489" i="3"/>
  <c r="A553" i="3"/>
  <c r="B553" i="3"/>
  <c r="A617" i="3"/>
  <c r="B617" i="3"/>
  <c r="A681" i="3"/>
  <c r="B681" i="3"/>
  <c r="A745" i="3"/>
  <c r="B745" i="3"/>
  <c r="A42" i="3"/>
  <c r="B42" i="3"/>
  <c r="A106" i="3"/>
  <c r="B106" i="3"/>
  <c r="A170" i="3"/>
  <c r="B170" i="3"/>
  <c r="A234" i="3"/>
  <c r="B234" i="3"/>
  <c r="A298" i="3"/>
  <c r="B298" i="3"/>
  <c r="A362" i="3"/>
  <c r="B362" i="3"/>
  <c r="A426" i="3"/>
  <c r="B426" i="3"/>
  <c r="A490" i="3"/>
  <c r="B490" i="3"/>
  <c r="A43" i="3"/>
  <c r="B43" i="3"/>
  <c r="A107" i="3"/>
  <c r="B107" i="3"/>
  <c r="A171" i="3"/>
  <c r="B171" i="3"/>
  <c r="A235" i="3"/>
  <c r="B235" i="3"/>
  <c r="A299" i="3"/>
  <c r="B299" i="3"/>
  <c r="A363" i="3"/>
  <c r="B363" i="3"/>
  <c r="A427" i="3"/>
  <c r="B427" i="3"/>
  <c r="A491" i="3"/>
  <c r="B491" i="3"/>
  <c r="A555" i="3"/>
  <c r="B555" i="3"/>
  <c r="A619" i="3"/>
  <c r="B619" i="3"/>
  <c r="A683" i="3"/>
  <c r="B683" i="3"/>
  <c r="A747" i="3"/>
  <c r="B747" i="3"/>
  <c r="A811" i="3"/>
  <c r="B811" i="3"/>
  <c r="A875" i="3"/>
  <c r="B875" i="3"/>
  <c r="A939" i="3"/>
  <c r="B939" i="3"/>
  <c r="A1003" i="3"/>
  <c r="B1003" i="3"/>
  <c r="A12" i="3"/>
  <c r="B12" i="3"/>
  <c r="A76" i="3"/>
  <c r="B76" i="3"/>
  <c r="A140" i="3"/>
  <c r="B140" i="3"/>
  <c r="A204" i="3"/>
  <c r="B204" i="3"/>
  <c r="A268" i="3"/>
  <c r="B268" i="3"/>
  <c r="A332" i="3"/>
  <c r="B332" i="3"/>
  <c r="A396" i="3"/>
  <c r="B396" i="3"/>
  <c r="A38" i="3"/>
  <c r="B38" i="3"/>
  <c r="A102" i="3"/>
  <c r="B102" i="3"/>
  <c r="A1368" i="3"/>
  <c r="B1368" i="3"/>
  <c r="A1432" i="3"/>
  <c r="B1432" i="3"/>
  <c r="A1496" i="3"/>
  <c r="B1496" i="3"/>
  <c r="A1560" i="3"/>
  <c r="B1560" i="3"/>
  <c r="A1624" i="3"/>
  <c r="B1624" i="3"/>
  <c r="A1688" i="3"/>
  <c r="B1688" i="3"/>
  <c r="A1752" i="3"/>
  <c r="B1752" i="3"/>
  <c r="A1816" i="3"/>
  <c r="B1816" i="3"/>
  <c r="A1880" i="3"/>
  <c r="B1880" i="3"/>
  <c r="A1944" i="3"/>
  <c r="B1944" i="3"/>
  <c r="A2008" i="3"/>
  <c r="B2008" i="3"/>
  <c r="A2072" i="3"/>
  <c r="B2072" i="3"/>
  <c r="A2136" i="3"/>
  <c r="B2136" i="3"/>
  <c r="A2200" i="3"/>
  <c r="B2200" i="3"/>
  <c r="A2264" i="3"/>
  <c r="B2264" i="3"/>
  <c r="A2328" i="3"/>
  <c r="B2328" i="3"/>
  <c r="A2392" i="3"/>
  <c r="B2392" i="3"/>
  <c r="A2456" i="3"/>
  <c r="B2456" i="3"/>
  <c r="A2520" i="3"/>
  <c r="B2520" i="3"/>
  <c r="A2584" i="3"/>
  <c r="B2584" i="3"/>
  <c r="A2648" i="3"/>
  <c r="B2648" i="3"/>
  <c r="A2712" i="3"/>
  <c r="B2712" i="3"/>
  <c r="A2776" i="3"/>
  <c r="B2776" i="3"/>
  <c r="A2840" i="3"/>
  <c r="B2840" i="3"/>
  <c r="A2904" i="3"/>
  <c r="B2904" i="3"/>
  <c r="A2968" i="3"/>
  <c r="B2968" i="3"/>
  <c r="A3032" i="3"/>
  <c r="B3032" i="3"/>
  <c r="A3096" i="3"/>
  <c r="B3096" i="3"/>
  <c r="A3160" i="3"/>
  <c r="B3160" i="3"/>
  <c r="A3224" i="3"/>
  <c r="B3224" i="3"/>
  <c r="A3288" i="3"/>
  <c r="B3288" i="3"/>
  <c r="A3352" i="3"/>
  <c r="B3352" i="3"/>
  <c r="A3416" i="3"/>
  <c r="B3416" i="3"/>
  <c r="A3480" i="3"/>
  <c r="B3480" i="3"/>
  <c r="A3544" i="3"/>
  <c r="B3544" i="3"/>
  <c r="A3608" i="3"/>
  <c r="B3608" i="3"/>
  <c r="A801" i="3"/>
  <c r="B801" i="3"/>
  <c r="A865" i="3"/>
  <c r="B865" i="3"/>
  <c r="A929" i="3"/>
  <c r="B929" i="3"/>
  <c r="A993" i="3"/>
  <c r="B993" i="3"/>
  <c r="A1057" i="3"/>
  <c r="B1057" i="3"/>
  <c r="A1121" i="3"/>
  <c r="B1121" i="3"/>
  <c r="A1185" i="3"/>
  <c r="B1185" i="3"/>
  <c r="A1249" i="3"/>
  <c r="B1249" i="3"/>
  <c r="A1313" i="3"/>
  <c r="B1313" i="3"/>
  <c r="A1377" i="3"/>
  <c r="B1377" i="3"/>
  <c r="A1441" i="3"/>
  <c r="B1441" i="3"/>
  <c r="A1505" i="3"/>
  <c r="B1505" i="3"/>
  <c r="A1569" i="3"/>
  <c r="B1569" i="3"/>
  <c r="A1633" i="3"/>
  <c r="B1633" i="3"/>
  <c r="A1697" i="3"/>
  <c r="B1697" i="3"/>
  <c r="A1761" i="3"/>
  <c r="B1761" i="3"/>
  <c r="A1825" i="3"/>
  <c r="B1825" i="3"/>
  <c r="A1889" i="3"/>
  <c r="B1889" i="3"/>
  <c r="A1953" i="3"/>
  <c r="B1953" i="3"/>
  <c r="A2017" i="3"/>
  <c r="B2017" i="3"/>
  <c r="A2081" i="3"/>
  <c r="B2081" i="3"/>
  <c r="A2145" i="3"/>
  <c r="B2145" i="3"/>
  <c r="A2209" i="3"/>
  <c r="B2209" i="3"/>
  <c r="A2273" i="3"/>
  <c r="B2273" i="3"/>
  <c r="A2337" i="3"/>
  <c r="B2337" i="3"/>
  <c r="A2401" i="3"/>
  <c r="B2401" i="3"/>
  <c r="A2465" i="3"/>
  <c r="B2465" i="3"/>
  <c r="A2529" i="3"/>
  <c r="B2529" i="3"/>
  <c r="A2593" i="3"/>
  <c r="B2593" i="3"/>
  <c r="A2657" i="3"/>
  <c r="B2657" i="3"/>
  <c r="A2721" i="3"/>
  <c r="B2721" i="3"/>
  <c r="A2785" i="3"/>
  <c r="B2785" i="3"/>
  <c r="A2849" i="3"/>
  <c r="B2849" i="3"/>
  <c r="A2913" i="3"/>
  <c r="B2913" i="3"/>
  <c r="A2977" i="3"/>
  <c r="B2977" i="3"/>
  <c r="A3041" i="3"/>
  <c r="B3041" i="3"/>
  <c r="A3105" i="3"/>
  <c r="B3105" i="3"/>
  <c r="A3169" i="3"/>
  <c r="B3169" i="3"/>
  <c r="A3233" i="3"/>
  <c r="B3233" i="3"/>
  <c r="A3297" i="3"/>
  <c r="B3297" i="3"/>
  <c r="A3361" i="3"/>
  <c r="B3361" i="3"/>
  <c r="A3425" i="3"/>
  <c r="B3425" i="3"/>
  <c r="A3489" i="3"/>
  <c r="B3489" i="3"/>
  <c r="A562" i="3"/>
  <c r="B562" i="3"/>
  <c r="A626" i="3"/>
  <c r="B626" i="3"/>
  <c r="A690" i="3"/>
  <c r="B690" i="3"/>
  <c r="A754" i="3"/>
  <c r="B754" i="3"/>
  <c r="A818" i="3"/>
  <c r="B818" i="3"/>
  <c r="A882" i="3"/>
  <c r="B882" i="3"/>
  <c r="A946" i="3"/>
  <c r="B946" i="3"/>
  <c r="A1010" i="3"/>
  <c r="B1010" i="3"/>
  <c r="A1074" i="3"/>
  <c r="B1074" i="3"/>
  <c r="A1138" i="3"/>
  <c r="B1138" i="3"/>
  <c r="A1202" i="3"/>
  <c r="B1202" i="3"/>
  <c r="A1266" i="3"/>
  <c r="B1266" i="3"/>
  <c r="A1330" i="3"/>
  <c r="B1330" i="3"/>
  <c r="A1394" i="3"/>
  <c r="B1394" i="3"/>
  <c r="A1458" i="3"/>
  <c r="B1458" i="3"/>
  <c r="A1522" i="3"/>
  <c r="B1522" i="3"/>
  <c r="A1586" i="3"/>
  <c r="B1586" i="3"/>
  <c r="A1650" i="3"/>
  <c r="B1650" i="3"/>
  <c r="A1714" i="3"/>
  <c r="B1714" i="3"/>
  <c r="A1778" i="3"/>
  <c r="B1778" i="3"/>
  <c r="A1842" i="3"/>
  <c r="B1842" i="3"/>
  <c r="A1906" i="3"/>
  <c r="B1906" i="3"/>
  <c r="A1970" i="3"/>
  <c r="B1970" i="3"/>
  <c r="A2034" i="3"/>
  <c r="B2034" i="3"/>
  <c r="A2098" i="3"/>
  <c r="B2098" i="3"/>
  <c r="A2162" i="3"/>
  <c r="B2162" i="3"/>
  <c r="A2226" i="3"/>
  <c r="B2226" i="3"/>
  <c r="A2290" i="3"/>
  <c r="B2290" i="3"/>
  <c r="A2354" i="3"/>
  <c r="B2354" i="3"/>
  <c r="A2418" i="3"/>
  <c r="B2418" i="3"/>
  <c r="A2482" i="3"/>
  <c r="B2482" i="3"/>
  <c r="A2546" i="3"/>
  <c r="B2546" i="3"/>
  <c r="A2610" i="3"/>
  <c r="B2610" i="3"/>
  <c r="A2674" i="3"/>
  <c r="B2674" i="3"/>
  <c r="A2738" i="3"/>
  <c r="B2738" i="3"/>
  <c r="A2802" i="3"/>
  <c r="B2802" i="3"/>
  <c r="A2866" i="3"/>
  <c r="B2866" i="3"/>
  <c r="A2930" i="3"/>
  <c r="B2930" i="3"/>
  <c r="A2994" i="3"/>
  <c r="B2994" i="3"/>
  <c r="A3058" i="3"/>
  <c r="B3058" i="3"/>
  <c r="A3122" i="3"/>
  <c r="B3122" i="3"/>
  <c r="A3186" i="3"/>
  <c r="B3186" i="3"/>
  <c r="A1075" i="3"/>
  <c r="B1075" i="3"/>
  <c r="A1139" i="3"/>
  <c r="B1139" i="3"/>
  <c r="A1203" i="3"/>
  <c r="B1203" i="3"/>
  <c r="A1267" i="3"/>
  <c r="B1267" i="3"/>
  <c r="A1331" i="3"/>
  <c r="B1331" i="3"/>
  <c r="A1395" i="3"/>
  <c r="B1395" i="3"/>
  <c r="A1459" i="3"/>
  <c r="B1459" i="3"/>
  <c r="A1523" i="3"/>
  <c r="B1523" i="3"/>
  <c r="A1587" i="3"/>
  <c r="B1587" i="3"/>
  <c r="A1651" i="3"/>
  <c r="B1651" i="3"/>
  <c r="A1715" i="3"/>
  <c r="B1715" i="3"/>
  <c r="A1779" i="3"/>
  <c r="B1779" i="3"/>
  <c r="A1843" i="3"/>
  <c r="B1843" i="3"/>
  <c r="A1907" i="3"/>
  <c r="B1907" i="3"/>
  <c r="A1971" i="3"/>
  <c r="B1971" i="3"/>
  <c r="A2035" i="3"/>
  <c r="B2035" i="3"/>
  <c r="A2099" i="3"/>
  <c r="B2099" i="3"/>
  <c r="A2163" i="3"/>
  <c r="B2163" i="3"/>
  <c r="A2227" i="3"/>
  <c r="B2227" i="3"/>
  <c r="A2291" i="3"/>
  <c r="B2291" i="3"/>
  <c r="A2355" i="3"/>
  <c r="B2355" i="3"/>
  <c r="A2419" i="3"/>
  <c r="B2419" i="3"/>
  <c r="A2483" i="3"/>
  <c r="B2483" i="3"/>
  <c r="A2547" i="3"/>
  <c r="B2547" i="3"/>
  <c r="A2611" i="3"/>
  <c r="B2611" i="3"/>
  <c r="A2675" i="3"/>
  <c r="B2675" i="3"/>
  <c r="A2739" i="3"/>
  <c r="B2739" i="3"/>
  <c r="A2803" i="3"/>
  <c r="B2803" i="3"/>
  <c r="A2867" i="3"/>
  <c r="B2867" i="3"/>
  <c r="A2931" i="3"/>
  <c r="B2931" i="3"/>
  <c r="A2995" i="3"/>
  <c r="B2995" i="3"/>
  <c r="A3059" i="3"/>
  <c r="B3059" i="3"/>
  <c r="A3123" i="3"/>
  <c r="B3123" i="3"/>
  <c r="A3187" i="3"/>
  <c r="B3187" i="3"/>
  <c r="A3251" i="3"/>
  <c r="B3251" i="3"/>
  <c r="A3315" i="3"/>
  <c r="B3315" i="3"/>
  <c r="A3379" i="3"/>
  <c r="B3379" i="3"/>
  <c r="A3443" i="3"/>
  <c r="B3443" i="3"/>
  <c r="A3507" i="3"/>
  <c r="B3507" i="3"/>
  <c r="A436" i="3"/>
  <c r="B436" i="3"/>
  <c r="A500" i="3"/>
  <c r="B500" i="3"/>
  <c r="A564" i="3"/>
  <c r="B564" i="3"/>
  <c r="A628" i="3"/>
  <c r="B628" i="3"/>
  <c r="A692" i="3"/>
  <c r="B692" i="3"/>
  <c r="A756" i="3"/>
  <c r="B756" i="3"/>
  <c r="A820" i="3"/>
  <c r="B820" i="3"/>
  <c r="A884" i="3"/>
  <c r="B884" i="3"/>
  <c r="A64" i="3"/>
  <c r="B64" i="3"/>
  <c r="A128" i="3"/>
  <c r="B128" i="3"/>
  <c r="A192" i="3"/>
  <c r="B192" i="3"/>
  <c r="A256" i="3"/>
  <c r="B256" i="3"/>
  <c r="A320" i="3"/>
  <c r="B320" i="3"/>
  <c r="A384" i="3"/>
  <c r="B384" i="3"/>
  <c r="A448" i="3"/>
  <c r="B448" i="3"/>
  <c r="A512" i="3"/>
  <c r="B512" i="3"/>
  <c r="A576" i="3"/>
  <c r="B576" i="3"/>
  <c r="A640" i="3"/>
  <c r="B640" i="3"/>
  <c r="A704" i="3"/>
  <c r="B704" i="3"/>
  <c r="A768" i="3"/>
  <c r="B768" i="3"/>
  <c r="A832" i="3"/>
  <c r="B832" i="3"/>
  <c r="A896" i="3"/>
  <c r="B896" i="3"/>
  <c r="A960" i="3"/>
  <c r="B960" i="3"/>
  <c r="A1024" i="3"/>
  <c r="B1024" i="3"/>
  <c r="A1088" i="3"/>
  <c r="B1088" i="3"/>
  <c r="A1152" i="3"/>
  <c r="B1152" i="3"/>
  <c r="A1216" i="3"/>
  <c r="B1216" i="3"/>
  <c r="A1280" i="3"/>
  <c r="B1280" i="3"/>
  <c r="A1344" i="3"/>
  <c r="B1344" i="3"/>
  <c r="A49" i="3"/>
  <c r="B49" i="3"/>
  <c r="A113" i="3"/>
  <c r="B113" i="3"/>
  <c r="A177" i="3"/>
  <c r="B177" i="3"/>
  <c r="A241" i="3"/>
  <c r="B241" i="3"/>
  <c r="A305" i="3"/>
  <c r="B305" i="3"/>
  <c r="A369" i="3"/>
  <c r="B369" i="3"/>
  <c r="A433" i="3"/>
  <c r="B433" i="3"/>
  <c r="A497" i="3"/>
  <c r="B497" i="3"/>
  <c r="A561" i="3"/>
  <c r="B561" i="3"/>
  <c r="A625" i="3"/>
  <c r="B625" i="3"/>
  <c r="A689" i="3"/>
  <c r="B689" i="3"/>
  <c r="A753" i="3"/>
  <c r="B753" i="3"/>
  <c r="A50" i="3"/>
  <c r="B50" i="3"/>
  <c r="A114" i="3"/>
  <c r="B114" i="3"/>
  <c r="A178" i="3"/>
  <c r="B178" i="3"/>
  <c r="A242" i="3"/>
  <c r="B242" i="3"/>
  <c r="A306" i="3"/>
  <c r="B306" i="3"/>
  <c r="A370" i="3"/>
  <c r="B370" i="3"/>
  <c r="A434" i="3"/>
  <c r="B434" i="3"/>
  <c r="A498" i="3"/>
  <c r="B498" i="3"/>
  <c r="A51" i="3"/>
  <c r="B51" i="3"/>
  <c r="A115" i="3"/>
  <c r="B115" i="3"/>
  <c r="A179" i="3"/>
  <c r="B179" i="3"/>
  <c r="A243" i="3"/>
  <c r="B243" i="3"/>
  <c r="A307" i="3"/>
  <c r="B307" i="3"/>
  <c r="A371" i="3"/>
  <c r="B371" i="3"/>
  <c r="A435" i="3"/>
  <c r="B435" i="3"/>
  <c r="A499" i="3"/>
  <c r="B499" i="3"/>
  <c r="A563" i="3"/>
  <c r="B563" i="3"/>
  <c r="A627" i="3"/>
  <c r="B627" i="3"/>
  <c r="A691" i="3"/>
  <c r="B691" i="3"/>
  <c r="A755" i="3"/>
  <c r="B755" i="3"/>
  <c r="A819" i="3"/>
  <c r="B819" i="3"/>
  <c r="A883" i="3"/>
  <c r="B883" i="3"/>
  <c r="A947" i="3"/>
  <c r="B947" i="3"/>
  <c r="A1011" i="3"/>
  <c r="B1011" i="3"/>
  <c r="A20" i="3"/>
  <c r="B20" i="3"/>
  <c r="A84" i="3"/>
  <c r="B84" i="3"/>
  <c r="A148" i="3"/>
  <c r="B148" i="3"/>
  <c r="A212" i="3"/>
  <c r="B212" i="3"/>
  <c r="A276" i="3"/>
  <c r="B276" i="3"/>
  <c r="A340" i="3"/>
  <c r="B340" i="3"/>
  <c r="A404" i="3"/>
  <c r="B404" i="3"/>
  <c r="A46" i="3"/>
  <c r="B46" i="3"/>
  <c r="A110" i="3"/>
  <c r="B110" i="3"/>
  <c r="A1376" i="3"/>
  <c r="B1376" i="3"/>
  <c r="A1440" i="3"/>
  <c r="B1440" i="3"/>
  <c r="A1504" i="3"/>
  <c r="B1504" i="3"/>
  <c r="A1568" i="3"/>
  <c r="B1568" i="3"/>
  <c r="A1632" i="3"/>
  <c r="B1632" i="3"/>
  <c r="A1696" i="3"/>
  <c r="B1696" i="3"/>
  <c r="A1760" i="3"/>
  <c r="B1760" i="3"/>
  <c r="A1824" i="3"/>
  <c r="B1824" i="3"/>
  <c r="A1888" i="3"/>
  <c r="B1888" i="3"/>
  <c r="A1952" i="3"/>
  <c r="B1952" i="3"/>
  <c r="A2016" i="3"/>
  <c r="B2016" i="3"/>
  <c r="A2080" i="3"/>
  <c r="B2080" i="3"/>
  <c r="A2144" i="3"/>
  <c r="B2144" i="3"/>
  <c r="A2208" i="3"/>
  <c r="B2208" i="3"/>
  <c r="A2272" i="3"/>
  <c r="B2272" i="3"/>
  <c r="A2336" i="3"/>
  <c r="B2336" i="3"/>
  <c r="A2400" i="3"/>
  <c r="B2400" i="3"/>
  <c r="A2464" i="3"/>
  <c r="B2464" i="3"/>
  <c r="A2528" i="3"/>
  <c r="B2528" i="3"/>
  <c r="A2592" i="3"/>
  <c r="B2592" i="3"/>
  <c r="A2656" i="3"/>
  <c r="B2656" i="3"/>
  <c r="A2720" i="3"/>
  <c r="B2720" i="3"/>
  <c r="A2784" i="3"/>
  <c r="B2784" i="3"/>
  <c r="A2848" i="3"/>
  <c r="B2848" i="3"/>
  <c r="A2912" i="3"/>
  <c r="B2912" i="3"/>
  <c r="A2976" i="3"/>
  <c r="B2976" i="3"/>
  <c r="A3040" i="3"/>
  <c r="B3040" i="3"/>
  <c r="A3104" i="3"/>
  <c r="B3104" i="3"/>
  <c r="A3168" i="3"/>
  <c r="B3168" i="3"/>
  <c r="A3232" i="3"/>
  <c r="B3232" i="3"/>
  <c r="A3296" i="3"/>
  <c r="B3296" i="3"/>
  <c r="A3360" i="3"/>
  <c r="B3360" i="3"/>
  <c r="A3424" i="3"/>
  <c r="B3424" i="3"/>
  <c r="A3488" i="3"/>
  <c r="B3488" i="3"/>
  <c r="A3552" i="3"/>
  <c r="B3552" i="3"/>
  <c r="A3616" i="3"/>
  <c r="B3616" i="3"/>
  <c r="A809" i="3"/>
  <c r="B809" i="3"/>
  <c r="A873" i="3"/>
  <c r="B873" i="3"/>
  <c r="A937" i="3"/>
  <c r="B937" i="3"/>
  <c r="A1001" i="3"/>
  <c r="B1001" i="3"/>
  <c r="A1065" i="3"/>
  <c r="B1065" i="3"/>
  <c r="A1129" i="3"/>
  <c r="B1129" i="3"/>
  <c r="A1193" i="3"/>
  <c r="B1193" i="3"/>
  <c r="A1257" i="3"/>
  <c r="B1257" i="3"/>
  <c r="A1321" i="3"/>
  <c r="B1321" i="3"/>
  <c r="A1385" i="3"/>
  <c r="B1385" i="3"/>
  <c r="A1449" i="3"/>
  <c r="B1449" i="3"/>
  <c r="A1513" i="3"/>
  <c r="B1513" i="3"/>
  <c r="A1577" i="3"/>
  <c r="B1577" i="3"/>
  <c r="A1641" i="3"/>
  <c r="B1641" i="3"/>
  <c r="A1705" i="3"/>
  <c r="B1705" i="3"/>
  <c r="A1769" i="3"/>
  <c r="B1769" i="3"/>
  <c r="A1833" i="3"/>
  <c r="B1833" i="3"/>
  <c r="A1897" i="3"/>
  <c r="B1897" i="3"/>
  <c r="A1961" i="3"/>
  <c r="B1961" i="3"/>
  <c r="A2025" i="3"/>
  <c r="B2025" i="3"/>
  <c r="A2089" i="3"/>
  <c r="B2089" i="3"/>
  <c r="A2153" i="3"/>
  <c r="B2153" i="3"/>
  <c r="A2217" i="3"/>
  <c r="B2217" i="3"/>
  <c r="A2281" i="3"/>
  <c r="B2281" i="3"/>
  <c r="A2345" i="3"/>
  <c r="B2345" i="3"/>
  <c r="A2409" i="3"/>
  <c r="B2409" i="3"/>
  <c r="A2473" i="3"/>
  <c r="B2473" i="3"/>
  <c r="A2537" i="3"/>
  <c r="B2537" i="3"/>
  <c r="A2601" i="3"/>
  <c r="B2601" i="3"/>
  <c r="A2665" i="3"/>
  <c r="B2665" i="3"/>
  <c r="A2729" i="3"/>
  <c r="B2729" i="3"/>
  <c r="A2793" i="3"/>
  <c r="B2793" i="3"/>
  <c r="A2857" i="3"/>
  <c r="B2857" i="3"/>
  <c r="A2921" i="3"/>
  <c r="B2921" i="3"/>
  <c r="A2985" i="3"/>
  <c r="B2985" i="3"/>
  <c r="A3049" i="3"/>
  <c r="B3049" i="3"/>
  <c r="A3113" i="3"/>
  <c r="B3113" i="3"/>
  <c r="A3177" i="3"/>
  <c r="B3177" i="3"/>
  <c r="A3241" i="3"/>
  <c r="B3241" i="3"/>
  <c r="A3305" i="3"/>
  <c r="B3305" i="3"/>
  <c r="A3369" i="3"/>
  <c r="B3369" i="3"/>
  <c r="A3433" i="3"/>
  <c r="B3433" i="3"/>
  <c r="A3497" i="3"/>
  <c r="B3497" i="3"/>
  <c r="A570" i="3"/>
  <c r="B570" i="3"/>
  <c r="A634" i="3"/>
  <c r="B634" i="3"/>
  <c r="A698" i="3"/>
  <c r="B698" i="3"/>
  <c r="A762" i="3"/>
  <c r="B762" i="3"/>
  <c r="A826" i="3"/>
  <c r="B826" i="3"/>
  <c r="A890" i="3"/>
  <c r="B890" i="3"/>
  <c r="A954" i="3"/>
  <c r="B954" i="3"/>
  <c r="A1018" i="3"/>
  <c r="B1018" i="3"/>
  <c r="A1082" i="3"/>
  <c r="B1082" i="3"/>
  <c r="A1146" i="3"/>
  <c r="B1146" i="3"/>
  <c r="A1210" i="3"/>
  <c r="B1210" i="3"/>
  <c r="A1274" i="3"/>
  <c r="B1274" i="3"/>
  <c r="A1338" i="3"/>
  <c r="B1338" i="3"/>
  <c r="A1402" i="3"/>
  <c r="B1402" i="3"/>
  <c r="A1466" i="3"/>
  <c r="B1466" i="3"/>
  <c r="A1530" i="3"/>
  <c r="B1530" i="3"/>
  <c r="A1594" i="3"/>
  <c r="B1594" i="3"/>
  <c r="A1658" i="3"/>
  <c r="B1658" i="3"/>
  <c r="A1722" i="3"/>
  <c r="B1722" i="3"/>
  <c r="A1786" i="3"/>
  <c r="B1786" i="3"/>
  <c r="A1850" i="3"/>
  <c r="B1850" i="3"/>
  <c r="A1914" i="3"/>
  <c r="B1914" i="3"/>
  <c r="A1978" i="3"/>
  <c r="B1978" i="3"/>
  <c r="A2042" i="3"/>
  <c r="B2042" i="3"/>
  <c r="A2106" i="3"/>
  <c r="B2106" i="3"/>
  <c r="A2170" i="3"/>
  <c r="B2170" i="3"/>
  <c r="A2234" i="3"/>
  <c r="B2234" i="3"/>
  <c r="A2298" i="3"/>
  <c r="B2298" i="3"/>
  <c r="A2362" i="3"/>
  <c r="B2362" i="3"/>
  <c r="A2426" i="3"/>
  <c r="B2426" i="3"/>
  <c r="A2490" i="3"/>
  <c r="B2490" i="3"/>
  <c r="A2554" i="3"/>
  <c r="B2554" i="3"/>
  <c r="A2618" i="3"/>
  <c r="B2618" i="3"/>
  <c r="A2682" i="3"/>
  <c r="B2682" i="3"/>
  <c r="A2746" i="3"/>
  <c r="B2746" i="3"/>
  <c r="A2810" i="3"/>
  <c r="B2810" i="3"/>
  <c r="A2874" i="3"/>
  <c r="B2874" i="3"/>
  <c r="A2938" i="3"/>
  <c r="B2938" i="3"/>
  <c r="A3002" i="3"/>
  <c r="B3002" i="3"/>
  <c r="A3066" i="3"/>
  <c r="B3066" i="3"/>
  <c r="A3130" i="3"/>
  <c r="B3130" i="3"/>
  <c r="A3194" i="3"/>
  <c r="B3194" i="3"/>
  <c r="A1083" i="3"/>
  <c r="B1083" i="3"/>
  <c r="A1147" i="3"/>
  <c r="B1147" i="3"/>
  <c r="A1211" i="3"/>
  <c r="B1211" i="3"/>
  <c r="A1275" i="3"/>
  <c r="B1275" i="3"/>
  <c r="A1339" i="3"/>
  <c r="B1339" i="3"/>
  <c r="A1403" i="3"/>
  <c r="B1403" i="3"/>
  <c r="A1467" i="3"/>
  <c r="B1467" i="3"/>
  <c r="A1531" i="3"/>
  <c r="B1531" i="3"/>
  <c r="A1595" i="3"/>
  <c r="B1595" i="3"/>
  <c r="A1659" i="3"/>
  <c r="B1659" i="3"/>
  <c r="A1723" i="3"/>
  <c r="B1723" i="3"/>
  <c r="A1787" i="3"/>
  <c r="B1787" i="3"/>
  <c r="A1851" i="3"/>
  <c r="B1851" i="3"/>
  <c r="A1915" i="3"/>
  <c r="B1915" i="3"/>
  <c r="A1979" i="3"/>
  <c r="B1979" i="3"/>
  <c r="A2043" i="3"/>
  <c r="B2043" i="3"/>
  <c r="A2107" i="3"/>
  <c r="B2107" i="3"/>
  <c r="A2171" i="3"/>
  <c r="B2171" i="3"/>
  <c r="A2235" i="3"/>
  <c r="B2235" i="3"/>
  <c r="A2299" i="3"/>
  <c r="B2299" i="3"/>
  <c r="A2363" i="3"/>
  <c r="B2363" i="3"/>
  <c r="A2427" i="3"/>
  <c r="B2427" i="3"/>
  <c r="A2491" i="3"/>
  <c r="B2491" i="3"/>
  <c r="A2555" i="3"/>
  <c r="B2555" i="3"/>
  <c r="A2619" i="3"/>
  <c r="B2619" i="3"/>
  <c r="A2683" i="3"/>
  <c r="B2683" i="3"/>
  <c r="A2747" i="3"/>
  <c r="B2747" i="3"/>
  <c r="A2811" i="3"/>
  <c r="B2811" i="3"/>
  <c r="A2875" i="3"/>
  <c r="B2875" i="3"/>
  <c r="A2939" i="3"/>
  <c r="B2939" i="3"/>
  <c r="A3003" i="3"/>
  <c r="B3003" i="3"/>
  <c r="A3067" i="3"/>
  <c r="B3067" i="3"/>
  <c r="A3131" i="3"/>
  <c r="B3131" i="3"/>
  <c r="A3195" i="3"/>
  <c r="B3195" i="3"/>
  <c r="A3259" i="3"/>
  <c r="B3259" i="3"/>
  <c r="A3323" i="3"/>
  <c r="B3323" i="3"/>
  <c r="A3387" i="3"/>
  <c r="B3387" i="3"/>
  <c r="A3451" i="3"/>
  <c r="B3451" i="3"/>
  <c r="A3515" i="3"/>
  <c r="B3515" i="3"/>
  <c r="A444" i="3"/>
  <c r="B444" i="3"/>
  <c r="A508" i="3"/>
  <c r="B508" i="3"/>
  <c r="A572" i="3"/>
  <c r="B572" i="3"/>
  <c r="A636" i="3"/>
  <c r="B636" i="3"/>
  <c r="A700" i="3"/>
  <c r="B700" i="3"/>
  <c r="A764" i="3"/>
  <c r="B764" i="3"/>
  <c r="A2371" i="3"/>
  <c r="B2371" i="3"/>
  <c r="A2435" i="3"/>
  <c r="B2435" i="3"/>
  <c r="A2499" i="3"/>
  <c r="B2499" i="3"/>
  <c r="A2563" i="3"/>
  <c r="B2563" i="3"/>
  <c r="A2627" i="3"/>
  <c r="B2627" i="3"/>
  <c r="A2691" i="3"/>
  <c r="B2691" i="3"/>
  <c r="A2755" i="3"/>
  <c r="B2755" i="3"/>
  <c r="A2819" i="3"/>
  <c r="B2819" i="3"/>
  <c r="A2883" i="3"/>
  <c r="B2883" i="3"/>
  <c r="A2947" i="3"/>
  <c r="B2947" i="3"/>
  <c r="A3011" i="3"/>
  <c r="B3011" i="3"/>
  <c r="A3075" i="3"/>
  <c r="B3075" i="3"/>
  <c r="A3139" i="3"/>
  <c r="B3139" i="3"/>
  <c r="A3203" i="3"/>
  <c r="B3203" i="3"/>
  <c r="A3267" i="3"/>
  <c r="B3267" i="3"/>
  <c r="A3331" i="3"/>
  <c r="B3331" i="3"/>
  <c r="A3395" i="3"/>
  <c r="B3395" i="3"/>
  <c r="A3459" i="3"/>
  <c r="B3459" i="3"/>
  <c r="A3523" i="3"/>
  <c r="B3523" i="3"/>
  <c r="A452" i="3"/>
  <c r="B452" i="3"/>
  <c r="A516" i="3"/>
  <c r="B516" i="3"/>
  <c r="A580" i="3"/>
  <c r="B580" i="3"/>
  <c r="A644" i="3"/>
  <c r="B644" i="3"/>
  <c r="A708" i="3"/>
  <c r="B708" i="3"/>
  <c r="A772" i="3"/>
  <c r="B772" i="3"/>
  <c r="A836" i="3"/>
  <c r="B836" i="3"/>
  <c r="A900" i="3"/>
  <c r="B900" i="3"/>
  <c r="A964" i="3"/>
  <c r="B964" i="3"/>
  <c r="A1028" i="3"/>
  <c r="B1028" i="3"/>
  <c r="A1092" i="3"/>
  <c r="B1092" i="3"/>
  <c r="A1156" i="3"/>
  <c r="B1156" i="3"/>
  <c r="A1220" i="3"/>
  <c r="B1220" i="3"/>
  <c r="A1284" i="3"/>
  <c r="B1284" i="3"/>
  <c r="A1348" i="3"/>
  <c r="B1348" i="3"/>
  <c r="A1412" i="3"/>
  <c r="B1412" i="3"/>
  <c r="A1476" i="3"/>
  <c r="B1476" i="3"/>
  <c r="A1540" i="3"/>
  <c r="B1540" i="3"/>
  <c r="A1604" i="3"/>
  <c r="B1604" i="3"/>
  <c r="A1668" i="3"/>
  <c r="B1668" i="3"/>
  <c r="A1732" i="3"/>
  <c r="B1732" i="3"/>
  <c r="A1796" i="3"/>
  <c r="B1796" i="3"/>
  <c r="A1860" i="3"/>
  <c r="B1860" i="3"/>
  <c r="A1924" i="3"/>
  <c r="B1924" i="3"/>
  <c r="A1988" i="3"/>
  <c r="B1988" i="3"/>
  <c r="A2052" i="3"/>
  <c r="B2052" i="3"/>
  <c r="A2116" i="3"/>
  <c r="B2116" i="3"/>
  <c r="A2180" i="3"/>
  <c r="B2180" i="3"/>
  <c r="A2244" i="3"/>
  <c r="B2244" i="3"/>
  <c r="A2308" i="3"/>
  <c r="B2308" i="3"/>
  <c r="A2372" i="3"/>
  <c r="B2372" i="3"/>
  <c r="A2436" i="3"/>
  <c r="B2436" i="3"/>
  <c r="A2500" i="3"/>
  <c r="B2500" i="3"/>
  <c r="A2564" i="3"/>
  <c r="B2564" i="3"/>
  <c r="A2628" i="3"/>
  <c r="B2628" i="3"/>
  <c r="A2692" i="3"/>
  <c r="B2692" i="3"/>
  <c r="A2756" i="3"/>
  <c r="B2756" i="3"/>
  <c r="A2820" i="3"/>
  <c r="B2820" i="3"/>
  <c r="A2884" i="3"/>
  <c r="B2884" i="3"/>
  <c r="A2948" i="3"/>
  <c r="B2948" i="3"/>
  <c r="A3012" i="3"/>
  <c r="B3012" i="3"/>
  <c r="A3076" i="3"/>
  <c r="B3076" i="3"/>
  <c r="A222" i="3"/>
  <c r="B222" i="3"/>
  <c r="A286" i="3"/>
  <c r="B286" i="3"/>
  <c r="A350" i="3"/>
  <c r="B350" i="3"/>
  <c r="A414" i="3"/>
  <c r="B414" i="3"/>
  <c r="A478" i="3"/>
  <c r="B478" i="3"/>
  <c r="A542" i="3"/>
  <c r="B542" i="3"/>
  <c r="A606" i="3"/>
  <c r="B606" i="3"/>
  <c r="A670" i="3"/>
  <c r="B670" i="3"/>
  <c r="A734" i="3"/>
  <c r="B734" i="3"/>
  <c r="A798" i="3"/>
  <c r="B798" i="3"/>
  <c r="A862" i="3"/>
  <c r="B862" i="3"/>
  <c r="A926" i="3"/>
  <c r="B926" i="3"/>
  <c r="A990" i="3"/>
  <c r="B990" i="3"/>
  <c r="A1054" i="3"/>
  <c r="B1054" i="3"/>
  <c r="A1118" i="3"/>
  <c r="B1118" i="3"/>
  <c r="A1182" i="3"/>
  <c r="B1182" i="3"/>
  <c r="A1246" i="3"/>
  <c r="B1246" i="3"/>
  <c r="A1310" i="3"/>
  <c r="B1310" i="3"/>
  <c r="A1374" i="3"/>
  <c r="B1374" i="3"/>
  <c r="A1438" i="3"/>
  <c r="B1438" i="3"/>
  <c r="A1502" i="3"/>
  <c r="B1502" i="3"/>
  <c r="A1566" i="3"/>
  <c r="B1566" i="3"/>
  <c r="A1630" i="3"/>
  <c r="B1630" i="3"/>
  <c r="A1694" i="3"/>
  <c r="B1694" i="3"/>
  <c r="A1758" i="3"/>
  <c r="B1758" i="3"/>
  <c r="A1822" i="3"/>
  <c r="B1822" i="3"/>
  <c r="A1886" i="3"/>
  <c r="B1886" i="3"/>
  <c r="A1950" i="3"/>
  <c r="B1950" i="3"/>
  <c r="A2014" i="3"/>
  <c r="B2014" i="3"/>
  <c r="A2078" i="3"/>
  <c r="B2078" i="3"/>
  <c r="A2142" i="3"/>
  <c r="B2142" i="3"/>
  <c r="A2206" i="3"/>
  <c r="B2206" i="3"/>
  <c r="A2270" i="3"/>
  <c r="B2270" i="3"/>
  <c r="A2334" i="3"/>
  <c r="B2334" i="3"/>
  <c r="A2398" i="3"/>
  <c r="B2398" i="3"/>
  <c r="A2462" i="3"/>
  <c r="B2462" i="3"/>
  <c r="A2526" i="3"/>
  <c r="B2526" i="3"/>
  <c r="A2590" i="3"/>
  <c r="B2590" i="3"/>
  <c r="A2654" i="3"/>
  <c r="B2654" i="3"/>
  <c r="A2718" i="3"/>
  <c r="B2718" i="3"/>
  <c r="A2782" i="3"/>
  <c r="B2782" i="3"/>
  <c r="A3656" i="3"/>
  <c r="B3656" i="3"/>
  <c r="A3720" i="3"/>
  <c r="B3720" i="3"/>
  <c r="A3784" i="3"/>
  <c r="B3784" i="3"/>
  <c r="A3848" i="3"/>
  <c r="B3848" i="3"/>
  <c r="A3912" i="3"/>
  <c r="B3912" i="3"/>
  <c r="A3976" i="3"/>
  <c r="B3976" i="3"/>
  <c r="A4040" i="3"/>
  <c r="B4040" i="3"/>
  <c r="A4104" i="3"/>
  <c r="B4104" i="3"/>
  <c r="A4168" i="3"/>
  <c r="B4168" i="3"/>
  <c r="A4232" i="3"/>
  <c r="B4232" i="3"/>
  <c r="A4296" i="3"/>
  <c r="B4296" i="3"/>
  <c r="A4360" i="3"/>
  <c r="B4360" i="3"/>
  <c r="A4424" i="3"/>
  <c r="B4424" i="3"/>
  <c r="A4488" i="3"/>
  <c r="B4488" i="3"/>
  <c r="A4552" i="3"/>
  <c r="B4552" i="3"/>
  <c r="A4616" i="3"/>
  <c r="B4616" i="3"/>
  <c r="A4680" i="3"/>
  <c r="B4680" i="3"/>
  <c r="A4744" i="3"/>
  <c r="B4744" i="3"/>
  <c r="A4808" i="3"/>
  <c r="B4808" i="3"/>
  <c r="A4872" i="3"/>
  <c r="B4872" i="3"/>
  <c r="A4936" i="3"/>
  <c r="B4936" i="3"/>
  <c r="A5000" i="3"/>
  <c r="B5000" i="3"/>
  <c r="A5064" i="3"/>
  <c r="B5064" i="3"/>
  <c r="A5128" i="3"/>
  <c r="B5128" i="3"/>
  <c r="A5192" i="3"/>
  <c r="B5192" i="3"/>
  <c r="A5256" i="3"/>
  <c r="B5256" i="3"/>
  <c r="A5320" i="3"/>
  <c r="B5320" i="3"/>
  <c r="A5384" i="3"/>
  <c r="B5384" i="3"/>
  <c r="A5448" i="3"/>
  <c r="B5448" i="3"/>
  <c r="A5512" i="3"/>
  <c r="B5512" i="3"/>
  <c r="A5576" i="3"/>
  <c r="B5576" i="3"/>
  <c r="A5640" i="3"/>
  <c r="B5640" i="3"/>
  <c r="A5704" i="3"/>
  <c r="B5704" i="3"/>
  <c r="A5768" i="3"/>
  <c r="B5768" i="3"/>
  <c r="A5832" i="3"/>
  <c r="B5832" i="3"/>
  <c r="A5896" i="3"/>
  <c r="B5896" i="3"/>
  <c r="A5960" i="3"/>
  <c r="B5960" i="3"/>
  <c r="A3545" i="3"/>
  <c r="B3545" i="3"/>
  <c r="A3609" i="3"/>
  <c r="B3609" i="3"/>
  <c r="A3673" i="3"/>
  <c r="B3673" i="3"/>
  <c r="A3737" i="3"/>
  <c r="B3737" i="3"/>
  <c r="A3801" i="3"/>
  <c r="B3801" i="3"/>
  <c r="A3865" i="3"/>
  <c r="B3865" i="3"/>
  <c r="A3929" i="3"/>
  <c r="B3929" i="3"/>
  <c r="A3993" i="3"/>
  <c r="B3993" i="3"/>
  <c r="A4057" i="3"/>
  <c r="B4057" i="3"/>
  <c r="A4121" i="3"/>
  <c r="B4121" i="3"/>
  <c r="A4185" i="3"/>
  <c r="B4185" i="3"/>
  <c r="A4249" i="3"/>
  <c r="B4249" i="3"/>
  <c r="A4313" i="3"/>
  <c r="B4313" i="3"/>
  <c r="A4377" i="3"/>
  <c r="B4377" i="3"/>
  <c r="A4441" i="3"/>
  <c r="B4441" i="3"/>
  <c r="A4505" i="3"/>
  <c r="B4505" i="3"/>
  <c r="A4569" i="3"/>
  <c r="B4569" i="3"/>
  <c r="A4633" i="3"/>
  <c r="B4633" i="3"/>
  <c r="A4697" i="3"/>
  <c r="B4697" i="3"/>
  <c r="A4761" i="3"/>
  <c r="B4761" i="3"/>
  <c r="A4825" i="3"/>
  <c r="B4825" i="3"/>
  <c r="A4889" i="3"/>
  <c r="B4889" i="3"/>
  <c r="A4953" i="3"/>
  <c r="B4953" i="3"/>
  <c r="A5017" i="3"/>
  <c r="B5017" i="3"/>
  <c r="A5081" i="3"/>
  <c r="B5081" i="3"/>
  <c r="A5145" i="3"/>
  <c r="B5145" i="3"/>
  <c r="A5209" i="3"/>
  <c r="B5209" i="3"/>
  <c r="A5273" i="3"/>
  <c r="B5273" i="3"/>
  <c r="A5337" i="3"/>
  <c r="B5337" i="3"/>
  <c r="A5401" i="3"/>
  <c r="B5401" i="3"/>
  <c r="A5465" i="3"/>
  <c r="B5465" i="3"/>
  <c r="A5529" i="3"/>
  <c r="B5529" i="3"/>
  <c r="A5593" i="3"/>
  <c r="B5593" i="3"/>
  <c r="A5657" i="3"/>
  <c r="B5657" i="3"/>
  <c r="A3274" i="3"/>
  <c r="B3274" i="3"/>
  <c r="A3338" i="3"/>
  <c r="B3338" i="3"/>
  <c r="A3402" i="3"/>
  <c r="B3402" i="3"/>
  <c r="A3466" i="3"/>
  <c r="B3466" i="3"/>
  <c r="A3530" i="3"/>
  <c r="B3530" i="3"/>
  <c r="A3594" i="3"/>
  <c r="B3594" i="3"/>
  <c r="A3658" i="3"/>
  <c r="B3658" i="3"/>
  <c r="A3722" i="3"/>
  <c r="B3722" i="3"/>
  <c r="A3786" i="3"/>
  <c r="B3786" i="3"/>
  <c r="A3850" i="3"/>
  <c r="B3850" i="3"/>
  <c r="A3914" i="3"/>
  <c r="B3914" i="3"/>
  <c r="A3978" i="3"/>
  <c r="B3978" i="3"/>
  <c r="A4042" i="3"/>
  <c r="B4042" i="3"/>
  <c r="A4106" i="3"/>
  <c r="B4106" i="3"/>
  <c r="A4170" i="3"/>
  <c r="B4170" i="3"/>
  <c r="A4234" i="3"/>
  <c r="B4234" i="3"/>
  <c r="A4298" i="3"/>
  <c r="B4298" i="3"/>
  <c r="A4362" i="3"/>
  <c r="B4362" i="3"/>
  <c r="A4426" i="3"/>
  <c r="B4426" i="3"/>
  <c r="A4490" i="3"/>
  <c r="B4490" i="3"/>
  <c r="A4554" i="3"/>
  <c r="B4554" i="3"/>
  <c r="A4618" i="3"/>
  <c r="B4618" i="3"/>
  <c r="A4682" i="3"/>
  <c r="B4682" i="3"/>
  <c r="A4746" i="3"/>
  <c r="B4746" i="3"/>
  <c r="A4810" i="3"/>
  <c r="B4810" i="3"/>
  <c r="A4874" i="3"/>
  <c r="B4874" i="3"/>
  <c r="A4938" i="3"/>
  <c r="B4938" i="3"/>
  <c r="A5002" i="3"/>
  <c r="B5002" i="3"/>
  <c r="A5066" i="3"/>
  <c r="B5066" i="3"/>
  <c r="A5130" i="3"/>
  <c r="B5130" i="3"/>
  <c r="A5194" i="3"/>
  <c r="B5194" i="3"/>
  <c r="A5258" i="3"/>
  <c r="B5258" i="3"/>
  <c r="A5322" i="3"/>
  <c r="B5322" i="3"/>
  <c r="A5386" i="3"/>
  <c r="B5386" i="3"/>
  <c r="A5450" i="3"/>
  <c r="B5450" i="3"/>
  <c r="A5514" i="3"/>
  <c r="B5514" i="3"/>
  <c r="A5578" i="3"/>
  <c r="B5578" i="3"/>
  <c r="A5642" i="3"/>
  <c r="B5642" i="3"/>
  <c r="A5706" i="3"/>
  <c r="B5706" i="3"/>
  <c r="A5770" i="3"/>
  <c r="B5770" i="3"/>
  <c r="A3579" i="3"/>
  <c r="B3579" i="3"/>
  <c r="A3643" i="3"/>
  <c r="B3643" i="3"/>
  <c r="A3707" i="3"/>
  <c r="B3707" i="3"/>
  <c r="A3771" i="3"/>
  <c r="B3771" i="3"/>
  <c r="A3835" i="3"/>
  <c r="B3835" i="3"/>
  <c r="A3899" i="3"/>
  <c r="B3899" i="3"/>
  <c r="A3963" i="3"/>
  <c r="B3963" i="3"/>
  <c r="A4027" i="3"/>
  <c r="B4027" i="3"/>
  <c r="A4091" i="3"/>
  <c r="B4091" i="3"/>
  <c r="A4155" i="3"/>
  <c r="B4155" i="3"/>
  <c r="A4219" i="3"/>
  <c r="B4219" i="3"/>
  <c r="A4283" i="3"/>
  <c r="B4283" i="3"/>
  <c r="A4347" i="3"/>
  <c r="B4347" i="3"/>
  <c r="A4411" i="3"/>
  <c r="B4411" i="3"/>
  <c r="A4475" i="3"/>
  <c r="B4475" i="3"/>
  <c r="A4539" i="3"/>
  <c r="B4539" i="3"/>
  <c r="A4603" i="3"/>
  <c r="B4603" i="3"/>
  <c r="A4667" i="3"/>
  <c r="B4667" i="3"/>
  <c r="A4731" i="3"/>
  <c r="B4731" i="3"/>
  <c r="A4795" i="3"/>
  <c r="B4795" i="3"/>
  <c r="A4859" i="3"/>
  <c r="B4859" i="3"/>
  <c r="A4923" i="3"/>
  <c r="B4923" i="3"/>
  <c r="A4987" i="3"/>
  <c r="B4987" i="3"/>
  <c r="A5051" i="3"/>
  <c r="B5051" i="3"/>
  <c r="A5115" i="3"/>
  <c r="B5115" i="3"/>
  <c r="A5179" i="3"/>
  <c r="B5179" i="3"/>
  <c r="A5243" i="3"/>
  <c r="B5243" i="3"/>
  <c r="A5307" i="3"/>
  <c r="B5307" i="3"/>
  <c r="A5371" i="3"/>
  <c r="B5371" i="3"/>
  <c r="A5435" i="3"/>
  <c r="B5435" i="3"/>
  <c r="A5499" i="3"/>
  <c r="B5499" i="3"/>
  <c r="A5563" i="3"/>
  <c r="B5563" i="3"/>
  <c r="A5627" i="3"/>
  <c r="B5627" i="3"/>
  <c r="A5691" i="3"/>
  <c r="B5691" i="3"/>
  <c r="A5755" i="3"/>
  <c r="B5755" i="3"/>
  <c r="A5819" i="3"/>
  <c r="B5819" i="3"/>
  <c r="A5883" i="3"/>
  <c r="B5883" i="3"/>
  <c r="A5947" i="3"/>
  <c r="B5947" i="3"/>
  <c r="A3108" i="3"/>
  <c r="B3108" i="3"/>
  <c r="A3172" i="3"/>
  <c r="B3172" i="3"/>
  <c r="A3236" i="3"/>
  <c r="B3236" i="3"/>
  <c r="A3300" i="3"/>
  <c r="B3300" i="3"/>
  <c r="A3364" i="3"/>
  <c r="B3364" i="3"/>
  <c r="A3428" i="3"/>
  <c r="B3428" i="3"/>
  <c r="A3492" i="3"/>
  <c r="B3492" i="3"/>
  <c r="A3556" i="3"/>
  <c r="B3556" i="3"/>
  <c r="A3620" i="3"/>
  <c r="B3620" i="3"/>
  <c r="A3684" i="3"/>
  <c r="B3684" i="3"/>
  <c r="A3748" i="3"/>
  <c r="B3748" i="3"/>
  <c r="A3812" i="3"/>
  <c r="B3812" i="3"/>
  <c r="A3876" i="3"/>
  <c r="B3876" i="3"/>
  <c r="A3940" i="3"/>
  <c r="B3940" i="3"/>
  <c r="A4004" i="3"/>
  <c r="B4004" i="3"/>
  <c r="A4068" i="3"/>
  <c r="B4068" i="3"/>
  <c r="A4132" i="3"/>
  <c r="B4132" i="3"/>
  <c r="A4196" i="3"/>
  <c r="B4196" i="3"/>
  <c r="A4260" i="3"/>
  <c r="B4260" i="3"/>
  <c r="A4324" i="3"/>
  <c r="B4324" i="3"/>
  <c r="A4388" i="3"/>
  <c r="B4388" i="3"/>
  <c r="A4452" i="3"/>
  <c r="B4452" i="3"/>
  <c r="A4516" i="3"/>
  <c r="B4516" i="3"/>
  <c r="A4580" i="3"/>
  <c r="B4580" i="3"/>
  <c r="A4644" i="3"/>
  <c r="B4644" i="3"/>
  <c r="A4708" i="3"/>
  <c r="B4708" i="3"/>
  <c r="A4772" i="3"/>
  <c r="B4772" i="3"/>
  <c r="A4836" i="3"/>
  <c r="B4836" i="3"/>
  <c r="A4900" i="3"/>
  <c r="B4900" i="3"/>
  <c r="A4964" i="3"/>
  <c r="B4964" i="3"/>
  <c r="A5028" i="3"/>
  <c r="B5028" i="3"/>
  <c r="A5092" i="3"/>
  <c r="B5092" i="3"/>
  <c r="A5156" i="3"/>
  <c r="B5156" i="3"/>
  <c r="A5220" i="3"/>
  <c r="B5220" i="3"/>
  <c r="A5284" i="3"/>
  <c r="B5284" i="3"/>
  <c r="A5348" i="3"/>
  <c r="B5348" i="3"/>
  <c r="A5412" i="3"/>
  <c r="B5412" i="3"/>
  <c r="A5476" i="3"/>
  <c r="B5476" i="3"/>
  <c r="A5540" i="3"/>
  <c r="B5540" i="3"/>
  <c r="A5604" i="3"/>
  <c r="B5604" i="3"/>
  <c r="A5668" i="3"/>
  <c r="B5668" i="3"/>
  <c r="A5732" i="3"/>
  <c r="B5732" i="3"/>
  <c r="A5796" i="3"/>
  <c r="B5796" i="3"/>
  <c r="A2886" i="3"/>
  <c r="B2886" i="3"/>
  <c r="A2950" i="3"/>
  <c r="B2950" i="3"/>
  <c r="A3014" i="3"/>
  <c r="B3014" i="3"/>
  <c r="A3078" i="3"/>
  <c r="B3078" i="3"/>
  <c r="A3142" i="3"/>
  <c r="B3142" i="3"/>
  <c r="A3206" i="3"/>
  <c r="B3206" i="3"/>
  <c r="A3270" i="3"/>
  <c r="B3270" i="3"/>
  <c r="A3334" i="3"/>
  <c r="B3334" i="3"/>
  <c r="A3398" i="3"/>
  <c r="B3398" i="3"/>
  <c r="A3462" i="3"/>
  <c r="B3462" i="3"/>
  <c r="A3526" i="3"/>
  <c r="B3526" i="3"/>
  <c r="A3590" i="3"/>
  <c r="B3590" i="3"/>
  <c r="A3654" i="3"/>
  <c r="B3654" i="3"/>
  <c r="A3718" i="3"/>
  <c r="B3718" i="3"/>
  <c r="A3782" i="3"/>
  <c r="B3782" i="3"/>
  <c r="A3846" i="3"/>
  <c r="B3846" i="3"/>
  <c r="A3910" i="3"/>
  <c r="B3910" i="3"/>
  <c r="A3974" i="3"/>
  <c r="B3974" i="3"/>
  <c r="A4038" i="3"/>
  <c r="B4038" i="3"/>
  <c r="A4102" i="3"/>
  <c r="B4102" i="3"/>
  <c r="A4166" i="3"/>
  <c r="B4166" i="3"/>
  <c r="A4230" i="3"/>
  <c r="B4230" i="3"/>
  <c r="A4294" i="3"/>
  <c r="B4294" i="3"/>
  <c r="A4358" i="3"/>
  <c r="B4358" i="3"/>
  <c r="A4422" i="3"/>
  <c r="B4422" i="3"/>
  <c r="A4486" i="3"/>
  <c r="B4486" i="3"/>
  <c r="A4550" i="3"/>
  <c r="B4550" i="3"/>
  <c r="A4614" i="3"/>
  <c r="B4614" i="3"/>
  <c r="A4678" i="3"/>
  <c r="B4678" i="3"/>
  <c r="A4742" i="3"/>
  <c r="B4742" i="3"/>
  <c r="A4806" i="3"/>
  <c r="B4806" i="3"/>
  <c r="A4870" i="3"/>
  <c r="B4870" i="3"/>
  <c r="A4934" i="3"/>
  <c r="B4934" i="3"/>
  <c r="A4998" i="3"/>
  <c r="B4998" i="3"/>
  <c r="A5062" i="3"/>
  <c r="B5062" i="3"/>
  <c r="A5126" i="3"/>
  <c r="B5126" i="3"/>
  <c r="A5190" i="3"/>
  <c r="B5190" i="3"/>
  <c r="A5254" i="3"/>
  <c r="B5254" i="3"/>
  <c r="A5318" i="3"/>
  <c r="B5318" i="3"/>
  <c r="A5382" i="3"/>
  <c r="B5382" i="3"/>
  <c r="A5446" i="3"/>
  <c r="B5446" i="3"/>
  <c r="A5984" i="3"/>
  <c r="B5984" i="3"/>
  <c r="A6048" i="3"/>
  <c r="B6048" i="3"/>
  <c r="A6112" i="3"/>
  <c r="B6112" i="3"/>
  <c r="A6176" i="3"/>
  <c r="B6176" i="3"/>
  <c r="A6240" i="3"/>
  <c r="B6240" i="3"/>
  <c r="A6304" i="3"/>
  <c r="B6304" i="3"/>
  <c r="A6368" i="3"/>
  <c r="B6368" i="3"/>
  <c r="A6432" i="3"/>
  <c r="B6432" i="3"/>
  <c r="A6496" i="3"/>
  <c r="B6496" i="3"/>
  <c r="A6560" i="3"/>
  <c r="B6560" i="3"/>
  <c r="A6624" i="3"/>
  <c r="B6624" i="3"/>
  <c r="A6688" i="3"/>
  <c r="B6688" i="3"/>
  <c r="A6752" i="3"/>
  <c r="B6752" i="3"/>
  <c r="A6816" i="3"/>
  <c r="B6816" i="3"/>
  <c r="A6880" i="3"/>
  <c r="B6880" i="3"/>
  <c r="A6944" i="3"/>
  <c r="B6944" i="3"/>
  <c r="A7008" i="3"/>
  <c r="B7008" i="3"/>
  <c r="A7072" i="3"/>
  <c r="B7072" i="3"/>
  <c r="A7136" i="3"/>
  <c r="B7136" i="3"/>
  <c r="A7200" i="3"/>
  <c r="B7200" i="3"/>
  <c r="A7264" i="3"/>
  <c r="B7264" i="3"/>
  <c r="A7328" i="3"/>
  <c r="B7328" i="3"/>
  <c r="A7392" i="3"/>
  <c r="B7392" i="3"/>
  <c r="A7456" i="3"/>
  <c r="B7456" i="3"/>
  <c r="A7520" i="3"/>
  <c r="B7520" i="3"/>
  <c r="A7584" i="3"/>
  <c r="B7584" i="3"/>
  <c r="A7648" i="3"/>
  <c r="B7648" i="3"/>
  <c r="A7712" i="3"/>
  <c r="B7712" i="3"/>
  <c r="A5681" i="3"/>
  <c r="B5681" i="3"/>
  <c r="A5745" i="3"/>
  <c r="B5745" i="3"/>
  <c r="A5809" i="3"/>
  <c r="B5809" i="3"/>
  <c r="A5873" i="3"/>
  <c r="B5873" i="3"/>
  <c r="A5937" i="3"/>
  <c r="B5937" i="3"/>
  <c r="A6001" i="3"/>
  <c r="B6001" i="3"/>
  <c r="A6065" i="3"/>
  <c r="B6065" i="3"/>
  <c r="A6129" i="3"/>
  <c r="B6129" i="3"/>
  <c r="A6193" i="3"/>
  <c r="B6193" i="3"/>
  <c r="A6257" i="3"/>
  <c r="B6257" i="3"/>
  <c r="A6321" i="3"/>
  <c r="B6321" i="3"/>
  <c r="A6385" i="3"/>
  <c r="B6385" i="3"/>
  <c r="A6449" i="3"/>
  <c r="B6449" i="3"/>
  <c r="A6513" i="3"/>
  <c r="B6513" i="3"/>
  <c r="A6577" i="3"/>
  <c r="B6577" i="3"/>
  <c r="A6641" i="3"/>
  <c r="B6641" i="3"/>
  <c r="A6705" i="3"/>
  <c r="B6705" i="3"/>
  <c r="A6769" i="3"/>
  <c r="B6769" i="3"/>
  <c r="A6833" i="3"/>
  <c r="B6833" i="3"/>
  <c r="A6897" i="3"/>
  <c r="B6897" i="3"/>
  <c r="A6961" i="3"/>
  <c r="B6961" i="3"/>
  <c r="A7025" i="3"/>
  <c r="B7025" i="3"/>
  <c r="A7089" i="3"/>
  <c r="B7089" i="3"/>
  <c r="A7153" i="3"/>
  <c r="B7153" i="3"/>
  <c r="A7217" i="3"/>
  <c r="B7217" i="3"/>
  <c r="A7281" i="3"/>
  <c r="B7281" i="3"/>
  <c r="A7345" i="3"/>
  <c r="B7345" i="3"/>
  <c r="A7409" i="3"/>
  <c r="B7409" i="3"/>
  <c r="A7473" i="3"/>
  <c r="B7473" i="3"/>
  <c r="A7537" i="3"/>
  <c r="B7537" i="3"/>
  <c r="A7601" i="3"/>
  <c r="B7601" i="3"/>
  <c r="A7665" i="3"/>
  <c r="B7665" i="3"/>
  <c r="A7729" i="3"/>
  <c r="B7729" i="3"/>
  <c r="A5834" i="3"/>
  <c r="B5834" i="3"/>
  <c r="A5898" i="3"/>
  <c r="B5898" i="3"/>
  <c r="A5962" i="3"/>
  <c r="B5962" i="3"/>
  <c r="A6026" i="3"/>
  <c r="B6026" i="3"/>
  <c r="A6090" i="3"/>
  <c r="B6090" i="3"/>
  <c r="A6154" i="3"/>
  <c r="B6154" i="3"/>
  <c r="A6218" i="3"/>
  <c r="B6218" i="3"/>
  <c r="A6282" i="3"/>
  <c r="B6282" i="3"/>
  <c r="A6346" i="3"/>
  <c r="B6346" i="3"/>
  <c r="A6410" i="3"/>
  <c r="B6410" i="3"/>
  <c r="A6474" i="3"/>
  <c r="B6474" i="3"/>
  <c r="A6538" i="3"/>
  <c r="B6538" i="3"/>
  <c r="A6602" i="3"/>
  <c r="B6602" i="3"/>
  <c r="A6666" i="3"/>
  <c r="B6666" i="3"/>
  <c r="A6730" i="3"/>
  <c r="B6730" i="3"/>
  <c r="A6794" i="3"/>
  <c r="B6794" i="3"/>
  <c r="A6858" i="3"/>
  <c r="B6858" i="3"/>
  <c r="A6922" i="3"/>
  <c r="B6922" i="3"/>
  <c r="A6986" i="3"/>
  <c r="B6986" i="3"/>
  <c r="A7050" i="3"/>
  <c r="B7050" i="3"/>
  <c r="A7114" i="3"/>
  <c r="B7114" i="3"/>
  <c r="A7178" i="3"/>
  <c r="B7178" i="3"/>
  <c r="A7242" i="3"/>
  <c r="B7242" i="3"/>
  <c r="A7306" i="3"/>
  <c r="B7306" i="3"/>
  <c r="A7370" i="3"/>
  <c r="B7370" i="3"/>
  <c r="A7434" i="3"/>
  <c r="B7434" i="3"/>
  <c r="A7498" i="3"/>
  <c r="B7498" i="3"/>
  <c r="A7562" i="3"/>
  <c r="B7562" i="3"/>
  <c r="A7626" i="3"/>
  <c r="B7626" i="3"/>
  <c r="A7690" i="3"/>
  <c r="B7690" i="3"/>
  <c r="A7754" i="3"/>
  <c r="B7754" i="3"/>
  <c r="A6027" i="3"/>
  <c r="B6027" i="3"/>
  <c r="A6091" i="3"/>
  <c r="B6091" i="3"/>
  <c r="A6155" i="3"/>
  <c r="B6155" i="3"/>
  <c r="A6219" i="3"/>
  <c r="B6219" i="3"/>
  <c r="A6283" i="3"/>
  <c r="B6283" i="3"/>
  <c r="A6347" i="3"/>
  <c r="B6347" i="3"/>
  <c r="A6411" i="3"/>
  <c r="B6411" i="3"/>
  <c r="A6475" i="3"/>
  <c r="B6475" i="3"/>
  <c r="A6539" i="3"/>
  <c r="B6539" i="3"/>
  <c r="A6603" i="3"/>
  <c r="B6603" i="3"/>
  <c r="A6667" i="3"/>
  <c r="B6667" i="3"/>
  <c r="A6731" i="3"/>
  <c r="B6731" i="3"/>
  <c r="A6795" i="3"/>
  <c r="B6795" i="3"/>
  <c r="A6859" i="3"/>
  <c r="B6859" i="3"/>
  <c r="A6923" i="3"/>
  <c r="B6923" i="3"/>
  <c r="A6987" i="3"/>
  <c r="B6987" i="3"/>
  <c r="A7051" i="3"/>
  <c r="B7051" i="3"/>
  <c r="A7115" i="3"/>
  <c r="B7115" i="3"/>
  <c r="A7179" i="3"/>
  <c r="B7179" i="3"/>
  <c r="A7243" i="3"/>
  <c r="B7243" i="3"/>
  <c r="A7307" i="3"/>
  <c r="B7307" i="3"/>
  <c r="A7371" i="3"/>
  <c r="B7371" i="3"/>
  <c r="A7435" i="3"/>
  <c r="B7435" i="3"/>
  <c r="A7499" i="3"/>
  <c r="B7499" i="3"/>
  <c r="A7563" i="3"/>
  <c r="B7563" i="3"/>
  <c r="A7627" i="3"/>
  <c r="B7627" i="3"/>
  <c r="A7691" i="3"/>
  <c r="B7691" i="3"/>
  <c r="A7755" i="3"/>
  <c r="B7755" i="3"/>
  <c r="A5860" i="3"/>
  <c r="B5860" i="3"/>
  <c r="A5924" i="3"/>
  <c r="B5924" i="3"/>
  <c r="A5988" i="3"/>
  <c r="B5988" i="3"/>
  <c r="A6052" i="3"/>
  <c r="B6052" i="3"/>
  <c r="A6116" i="3"/>
  <c r="B6116" i="3"/>
  <c r="A6180" i="3"/>
  <c r="B6180" i="3"/>
  <c r="A6244" i="3"/>
  <c r="B6244" i="3"/>
  <c r="A6308" i="3"/>
  <c r="B6308" i="3"/>
  <c r="A6372" i="3"/>
  <c r="B6372" i="3"/>
  <c r="A6436" i="3"/>
  <c r="B6436" i="3"/>
  <c r="A6500" i="3"/>
  <c r="B6500" i="3"/>
  <c r="A6564" i="3"/>
  <c r="B6564" i="3"/>
  <c r="A6628" i="3"/>
  <c r="B6628" i="3"/>
  <c r="A6692" i="3"/>
  <c r="B6692" i="3"/>
  <c r="A6756" i="3"/>
  <c r="B6756" i="3"/>
  <c r="A6820" i="3"/>
  <c r="B6820" i="3"/>
  <c r="A6884" i="3"/>
  <c r="B6884" i="3"/>
  <c r="A6948" i="3"/>
  <c r="B6948" i="3"/>
  <c r="A7012" i="3"/>
  <c r="B7012" i="3"/>
  <c r="A7076" i="3"/>
  <c r="B7076" i="3"/>
  <c r="A7140" i="3"/>
  <c r="B7140" i="3"/>
  <c r="A7204" i="3"/>
  <c r="B7204" i="3"/>
  <c r="A7268" i="3"/>
  <c r="B7268" i="3"/>
  <c r="A7332" i="3"/>
  <c r="B7332" i="3"/>
  <c r="A7396" i="3"/>
  <c r="B7396" i="3"/>
  <c r="A7460" i="3"/>
  <c r="B7460" i="3"/>
  <c r="A7524" i="3"/>
  <c r="B7524" i="3"/>
  <c r="A7588" i="3"/>
  <c r="B7588" i="3"/>
  <c r="A7652" i="3"/>
  <c r="B7652" i="3"/>
  <c r="A7716" i="3"/>
  <c r="B7716" i="3"/>
  <c r="A13" i="3"/>
  <c r="B13" i="3"/>
  <c r="A77" i="3"/>
  <c r="B77" i="3"/>
  <c r="A141" i="3"/>
  <c r="B141" i="3"/>
  <c r="A205" i="3"/>
  <c r="B205" i="3"/>
  <c r="A269" i="3"/>
  <c r="B269" i="3"/>
  <c r="A333" i="3"/>
  <c r="B333" i="3"/>
  <c r="A397" i="3"/>
  <c r="B397" i="3"/>
  <c r="A461" i="3"/>
  <c r="B461" i="3"/>
  <c r="A525" i="3"/>
  <c r="B525" i="3"/>
  <c r="A589" i="3"/>
  <c r="B589" i="3"/>
  <c r="A653" i="3"/>
  <c r="B653" i="3"/>
  <c r="A717" i="3"/>
  <c r="B717" i="3"/>
  <c r="A781" i="3"/>
  <c r="B781" i="3"/>
  <c r="A845" i="3"/>
  <c r="B845" i="3"/>
  <c r="A909" i="3"/>
  <c r="B909" i="3"/>
  <c r="A973" i="3"/>
  <c r="B973" i="3"/>
  <c r="A1037" i="3"/>
  <c r="B1037" i="3"/>
  <c r="A1101" i="3"/>
  <c r="B1101" i="3"/>
  <c r="A1165" i="3"/>
  <c r="B1165" i="3"/>
  <c r="A1229" i="3"/>
  <c r="B1229" i="3"/>
  <c r="A1293" i="3"/>
  <c r="B1293" i="3"/>
  <c r="A1357" i="3"/>
  <c r="B1357" i="3"/>
  <c r="A1421" i="3"/>
  <c r="B1421" i="3"/>
  <c r="A1485" i="3"/>
  <c r="B1485" i="3"/>
  <c r="A2444" i="3"/>
  <c r="B2444" i="3"/>
  <c r="A2508" i="3"/>
  <c r="B2508" i="3"/>
  <c r="A2572" i="3"/>
  <c r="B2572" i="3"/>
  <c r="A2636" i="3"/>
  <c r="B2636" i="3"/>
  <c r="A2700" i="3"/>
  <c r="B2700" i="3"/>
  <c r="A2764" i="3"/>
  <c r="B2764" i="3"/>
  <c r="A2828" i="3"/>
  <c r="B2828" i="3"/>
  <c r="A2892" i="3"/>
  <c r="B2892" i="3"/>
  <c r="A2956" i="3"/>
  <c r="B2956" i="3"/>
  <c r="A3020" i="3"/>
  <c r="B3020" i="3"/>
  <c r="A166" i="3"/>
  <c r="B166" i="3"/>
  <c r="A230" i="3"/>
  <c r="B230" i="3"/>
  <c r="A294" i="3"/>
  <c r="B294" i="3"/>
  <c r="A358" i="3"/>
  <c r="B358" i="3"/>
  <c r="A422" i="3"/>
  <c r="B422" i="3"/>
  <c r="A486" i="3"/>
  <c r="B486" i="3"/>
  <c r="A550" i="3"/>
  <c r="B550" i="3"/>
  <c r="A614" i="3"/>
  <c r="B614" i="3"/>
  <c r="A678" i="3"/>
  <c r="B678" i="3"/>
  <c r="A742" i="3"/>
  <c r="B742" i="3"/>
  <c r="A806" i="3"/>
  <c r="B806" i="3"/>
  <c r="A870" i="3"/>
  <c r="B870" i="3"/>
  <c r="A934" i="3"/>
  <c r="B934" i="3"/>
  <c r="A998" i="3"/>
  <c r="B998" i="3"/>
  <c r="A1062" i="3"/>
  <c r="B1062" i="3"/>
  <c r="A1126" i="3"/>
  <c r="B1126" i="3"/>
  <c r="A1190" i="3"/>
  <c r="B1190" i="3"/>
  <c r="A1254" i="3"/>
  <c r="B1254" i="3"/>
  <c r="A1318" i="3"/>
  <c r="B1318" i="3"/>
  <c r="A1382" i="3"/>
  <c r="B1382" i="3"/>
  <c r="A1446" i="3"/>
  <c r="B1446" i="3"/>
  <c r="A1510" i="3"/>
  <c r="B1510" i="3"/>
  <c r="A1574" i="3"/>
  <c r="B1574" i="3"/>
  <c r="A1638" i="3"/>
  <c r="B1638" i="3"/>
  <c r="A1702" i="3"/>
  <c r="B1702" i="3"/>
  <c r="A1766" i="3"/>
  <c r="B1766" i="3"/>
  <c r="A1830" i="3"/>
  <c r="B1830" i="3"/>
  <c r="A1894" i="3"/>
  <c r="B1894" i="3"/>
  <c r="A1958" i="3"/>
  <c r="B1958" i="3"/>
  <c r="A2022" i="3"/>
  <c r="B2022" i="3"/>
  <c r="A2086" i="3"/>
  <c r="B2086" i="3"/>
  <c r="A2150" i="3"/>
  <c r="B2150" i="3"/>
  <c r="A2214" i="3"/>
  <c r="B2214" i="3"/>
  <c r="A2278" i="3"/>
  <c r="B2278" i="3"/>
  <c r="A2342" i="3"/>
  <c r="B2342" i="3"/>
  <c r="A2406" i="3"/>
  <c r="B2406" i="3"/>
  <c r="A2470" i="3"/>
  <c r="B2470" i="3"/>
  <c r="A2534" i="3"/>
  <c r="B2534" i="3"/>
  <c r="A2598" i="3"/>
  <c r="B2598" i="3"/>
  <c r="A2662" i="3"/>
  <c r="B2662" i="3"/>
  <c r="A2726" i="3"/>
  <c r="B2726" i="3"/>
  <c r="A2790" i="3"/>
  <c r="B2790" i="3"/>
  <c r="A3664" i="3"/>
  <c r="B3664" i="3"/>
  <c r="A3728" i="3"/>
  <c r="B3728" i="3"/>
  <c r="A3792" i="3"/>
  <c r="B3792" i="3"/>
  <c r="A3856" i="3"/>
  <c r="B3856" i="3"/>
  <c r="A3920" i="3"/>
  <c r="B3920" i="3"/>
  <c r="A3984" i="3"/>
  <c r="B3984" i="3"/>
  <c r="A4048" i="3"/>
  <c r="B4048" i="3"/>
  <c r="A4112" i="3"/>
  <c r="B4112" i="3"/>
  <c r="A4176" i="3"/>
  <c r="B4176" i="3"/>
  <c r="A4240" i="3"/>
  <c r="B4240" i="3"/>
  <c r="A4304" i="3"/>
  <c r="B4304" i="3"/>
  <c r="A4368" i="3"/>
  <c r="B4368" i="3"/>
  <c r="A4432" i="3"/>
  <c r="B4432" i="3"/>
  <c r="A4496" i="3"/>
  <c r="B4496" i="3"/>
  <c r="A4560" i="3"/>
  <c r="B4560" i="3"/>
  <c r="A4624" i="3"/>
  <c r="B4624" i="3"/>
  <c r="A4688" i="3"/>
  <c r="B4688" i="3"/>
  <c r="A4752" i="3"/>
  <c r="B4752" i="3"/>
  <c r="A4816" i="3"/>
  <c r="B4816" i="3"/>
  <c r="A4880" i="3"/>
  <c r="B4880" i="3"/>
  <c r="A4944" i="3"/>
  <c r="B4944" i="3"/>
  <c r="A5008" i="3"/>
  <c r="B5008" i="3"/>
  <c r="A5072" i="3"/>
  <c r="B5072" i="3"/>
  <c r="A5136" i="3"/>
  <c r="B5136" i="3"/>
  <c r="A5200" i="3"/>
  <c r="B5200" i="3"/>
  <c r="A5264" i="3"/>
  <c r="B5264" i="3"/>
  <c r="A5328" i="3"/>
  <c r="B5328" i="3"/>
  <c r="A5392" i="3"/>
  <c r="B5392" i="3"/>
  <c r="A5456" i="3"/>
  <c r="B5456" i="3"/>
  <c r="A5520" i="3"/>
  <c r="B5520" i="3"/>
  <c r="A5584" i="3"/>
  <c r="B5584" i="3"/>
  <c r="A5648" i="3"/>
  <c r="B5648" i="3"/>
  <c r="A5712" i="3"/>
  <c r="B5712" i="3"/>
  <c r="A5776" i="3"/>
  <c r="B5776" i="3"/>
  <c r="A5840" i="3"/>
  <c r="B5840" i="3"/>
  <c r="A5904" i="3"/>
  <c r="B5904" i="3"/>
  <c r="A5968" i="3"/>
  <c r="B5968" i="3"/>
  <c r="A3553" i="3"/>
  <c r="B3553" i="3"/>
  <c r="A3617" i="3"/>
  <c r="B3617" i="3"/>
  <c r="A3681" i="3"/>
  <c r="B3681" i="3"/>
  <c r="A3745" i="3"/>
  <c r="B3745" i="3"/>
  <c r="A3809" i="3"/>
  <c r="B3809" i="3"/>
  <c r="A3873" i="3"/>
  <c r="B3873" i="3"/>
  <c r="A3937" i="3"/>
  <c r="B3937" i="3"/>
  <c r="A4001" i="3"/>
  <c r="B4001" i="3"/>
  <c r="A4065" i="3"/>
  <c r="B4065" i="3"/>
  <c r="A4129" i="3"/>
  <c r="B4129" i="3"/>
  <c r="A4193" i="3"/>
  <c r="B4193" i="3"/>
  <c r="A4257" i="3"/>
  <c r="B4257" i="3"/>
  <c r="A4321" i="3"/>
  <c r="B4321" i="3"/>
  <c r="A4385" i="3"/>
  <c r="B4385" i="3"/>
  <c r="A4449" i="3"/>
  <c r="B4449" i="3"/>
  <c r="A4513" i="3"/>
  <c r="B4513" i="3"/>
  <c r="A4577" i="3"/>
  <c r="B4577" i="3"/>
  <c r="A4641" i="3"/>
  <c r="B4641" i="3"/>
  <c r="A4705" i="3"/>
  <c r="B4705" i="3"/>
  <c r="A4769" i="3"/>
  <c r="B4769" i="3"/>
  <c r="A4833" i="3"/>
  <c r="B4833" i="3"/>
  <c r="A4897" i="3"/>
  <c r="B4897" i="3"/>
  <c r="A4961" i="3"/>
  <c r="B4961" i="3"/>
  <c r="A5025" i="3"/>
  <c r="B5025" i="3"/>
  <c r="A5089" i="3"/>
  <c r="B5089" i="3"/>
  <c r="A5153" i="3"/>
  <c r="B5153" i="3"/>
  <c r="A5217" i="3"/>
  <c r="B5217" i="3"/>
  <c r="A5281" i="3"/>
  <c r="B5281" i="3"/>
  <c r="A5345" i="3"/>
  <c r="B5345" i="3"/>
  <c r="A5409" i="3"/>
  <c r="B5409" i="3"/>
  <c r="A5473" i="3"/>
  <c r="B5473" i="3"/>
  <c r="A5537" i="3"/>
  <c r="B5537" i="3"/>
  <c r="A5601" i="3"/>
  <c r="B5601" i="3"/>
  <c r="A5665" i="3"/>
  <c r="B5665" i="3"/>
  <c r="A3282" i="3"/>
  <c r="B3282" i="3"/>
  <c r="A3346" i="3"/>
  <c r="B3346" i="3"/>
  <c r="A3410" i="3"/>
  <c r="B3410" i="3"/>
  <c r="A3474" i="3"/>
  <c r="B3474" i="3"/>
  <c r="A3538" i="3"/>
  <c r="B3538" i="3"/>
  <c r="A3602" i="3"/>
  <c r="B3602" i="3"/>
  <c r="A3666" i="3"/>
  <c r="B3666" i="3"/>
  <c r="A3730" i="3"/>
  <c r="B3730" i="3"/>
  <c r="A3794" i="3"/>
  <c r="B3794" i="3"/>
  <c r="A3858" i="3"/>
  <c r="B3858" i="3"/>
  <c r="A3922" i="3"/>
  <c r="B3922" i="3"/>
  <c r="A3986" i="3"/>
  <c r="B3986" i="3"/>
  <c r="A4050" i="3"/>
  <c r="B4050" i="3"/>
  <c r="A4114" i="3"/>
  <c r="B4114" i="3"/>
  <c r="A4178" i="3"/>
  <c r="B4178" i="3"/>
  <c r="A4242" i="3"/>
  <c r="B4242" i="3"/>
  <c r="A4306" i="3"/>
  <c r="B4306" i="3"/>
  <c r="A4370" i="3"/>
  <c r="B4370" i="3"/>
  <c r="A4434" i="3"/>
  <c r="B4434" i="3"/>
  <c r="A4498" i="3"/>
  <c r="B4498" i="3"/>
  <c r="A4562" i="3"/>
  <c r="B4562" i="3"/>
  <c r="A4626" i="3"/>
  <c r="B4626" i="3"/>
  <c r="A4690" i="3"/>
  <c r="B4690" i="3"/>
  <c r="A4754" i="3"/>
  <c r="B4754" i="3"/>
  <c r="A4818" i="3"/>
  <c r="B4818" i="3"/>
  <c r="A4882" i="3"/>
  <c r="B4882" i="3"/>
  <c r="A4946" i="3"/>
  <c r="B4946" i="3"/>
  <c r="A5010" i="3"/>
  <c r="B5010" i="3"/>
  <c r="A5074" i="3"/>
  <c r="B5074" i="3"/>
  <c r="A5138" i="3"/>
  <c r="B5138" i="3"/>
  <c r="A5202" i="3"/>
  <c r="B5202" i="3"/>
  <c r="A5266" i="3"/>
  <c r="B5266" i="3"/>
  <c r="A5330" i="3"/>
  <c r="B5330" i="3"/>
  <c r="A5394" i="3"/>
  <c r="B5394" i="3"/>
  <c r="A5458" i="3"/>
  <c r="B5458" i="3"/>
  <c r="A5522" i="3"/>
  <c r="B5522" i="3"/>
  <c r="A5586" i="3"/>
  <c r="B5586" i="3"/>
  <c r="A5650" i="3"/>
  <c r="B5650" i="3"/>
  <c r="A5714" i="3"/>
  <c r="B5714" i="3"/>
  <c r="A5778" i="3"/>
  <c r="B5778" i="3"/>
  <c r="A3587" i="3"/>
  <c r="B3587" i="3"/>
  <c r="A3651" i="3"/>
  <c r="B3651" i="3"/>
  <c r="A3715" i="3"/>
  <c r="B3715" i="3"/>
  <c r="A3779" i="3"/>
  <c r="B3779" i="3"/>
  <c r="A3843" i="3"/>
  <c r="B3843" i="3"/>
  <c r="A3907" i="3"/>
  <c r="B3907" i="3"/>
  <c r="A3971" i="3"/>
  <c r="B3971" i="3"/>
  <c r="A4035" i="3"/>
  <c r="B4035" i="3"/>
  <c r="A4099" i="3"/>
  <c r="B4099" i="3"/>
  <c r="A4163" i="3"/>
  <c r="B4163" i="3"/>
  <c r="A4227" i="3"/>
  <c r="B4227" i="3"/>
  <c r="A4291" i="3"/>
  <c r="B4291" i="3"/>
  <c r="A4355" i="3"/>
  <c r="B4355" i="3"/>
  <c r="A4419" i="3"/>
  <c r="B4419" i="3"/>
  <c r="A4483" i="3"/>
  <c r="B4483" i="3"/>
  <c r="A4547" i="3"/>
  <c r="B4547" i="3"/>
  <c r="A4611" i="3"/>
  <c r="B4611" i="3"/>
  <c r="A4675" i="3"/>
  <c r="B4675" i="3"/>
  <c r="A4739" i="3"/>
  <c r="B4739" i="3"/>
  <c r="A4803" i="3"/>
  <c r="B4803" i="3"/>
  <c r="A4867" i="3"/>
  <c r="B4867" i="3"/>
  <c r="A4931" i="3"/>
  <c r="B4931" i="3"/>
  <c r="A4995" i="3"/>
  <c r="B4995" i="3"/>
  <c r="A5059" i="3"/>
  <c r="B5059" i="3"/>
  <c r="A5123" i="3"/>
  <c r="B5123" i="3"/>
  <c r="A5187" i="3"/>
  <c r="B5187" i="3"/>
  <c r="A5251" i="3"/>
  <c r="B5251" i="3"/>
  <c r="A5315" i="3"/>
  <c r="B5315" i="3"/>
  <c r="A5379" i="3"/>
  <c r="B5379" i="3"/>
  <c r="A5443" i="3"/>
  <c r="B5443" i="3"/>
  <c r="A5507" i="3"/>
  <c r="B5507" i="3"/>
  <c r="A5571" i="3"/>
  <c r="B5571" i="3"/>
  <c r="A5635" i="3"/>
  <c r="B5635" i="3"/>
  <c r="A5699" i="3"/>
  <c r="B5699" i="3"/>
  <c r="A5763" i="3"/>
  <c r="B5763" i="3"/>
  <c r="A5827" i="3"/>
  <c r="B5827" i="3"/>
  <c r="A5891" i="3"/>
  <c r="B5891" i="3"/>
  <c r="A5955" i="3"/>
  <c r="B5955" i="3"/>
  <c r="A3116" i="3"/>
  <c r="B3116" i="3"/>
  <c r="A3180" i="3"/>
  <c r="B3180" i="3"/>
  <c r="A3244" i="3"/>
  <c r="B3244" i="3"/>
  <c r="A3308" i="3"/>
  <c r="B3308" i="3"/>
  <c r="A3372" i="3"/>
  <c r="B3372" i="3"/>
  <c r="A3436" i="3"/>
  <c r="B3436" i="3"/>
  <c r="A3500" i="3"/>
  <c r="B3500" i="3"/>
  <c r="A3564" i="3"/>
  <c r="B3564" i="3"/>
  <c r="A3628" i="3"/>
  <c r="B3628" i="3"/>
  <c r="A3692" i="3"/>
  <c r="B3692" i="3"/>
  <c r="A3756" i="3"/>
  <c r="B3756" i="3"/>
  <c r="A3820" i="3"/>
  <c r="B3820" i="3"/>
  <c r="A3884" i="3"/>
  <c r="B3884" i="3"/>
  <c r="A3948" i="3"/>
  <c r="B3948" i="3"/>
  <c r="A4012" i="3"/>
  <c r="B4012" i="3"/>
  <c r="A4076" i="3"/>
  <c r="B4076" i="3"/>
  <c r="A4140" i="3"/>
  <c r="B4140" i="3"/>
  <c r="A4204" i="3"/>
  <c r="B4204" i="3"/>
  <c r="A4268" i="3"/>
  <c r="B4268" i="3"/>
  <c r="A4332" i="3"/>
  <c r="B4332" i="3"/>
  <c r="A4396" i="3"/>
  <c r="B4396" i="3"/>
  <c r="A4460" i="3"/>
  <c r="B4460" i="3"/>
  <c r="A4524" i="3"/>
  <c r="B4524" i="3"/>
  <c r="A4588" i="3"/>
  <c r="B4588" i="3"/>
  <c r="A4652" i="3"/>
  <c r="B4652" i="3"/>
  <c r="A4716" i="3"/>
  <c r="B4716" i="3"/>
  <c r="A4780" i="3"/>
  <c r="B4780" i="3"/>
  <c r="A4844" i="3"/>
  <c r="B4844" i="3"/>
  <c r="A4908" i="3"/>
  <c r="B4908" i="3"/>
  <c r="A4972" i="3"/>
  <c r="B4972" i="3"/>
  <c r="A5036" i="3"/>
  <c r="B5036" i="3"/>
  <c r="A5100" i="3"/>
  <c r="B5100" i="3"/>
  <c r="A5164" i="3"/>
  <c r="B5164" i="3"/>
  <c r="A5228" i="3"/>
  <c r="B5228" i="3"/>
  <c r="A5292" i="3"/>
  <c r="B5292" i="3"/>
  <c r="A5356" i="3"/>
  <c r="B5356" i="3"/>
  <c r="A5420" i="3"/>
  <c r="B5420" i="3"/>
  <c r="A5484" i="3"/>
  <c r="B5484" i="3"/>
  <c r="A5548" i="3"/>
  <c r="B5548" i="3"/>
  <c r="A5612" i="3"/>
  <c r="B5612" i="3"/>
  <c r="A5676" i="3"/>
  <c r="B5676" i="3"/>
  <c r="A5740" i="3"/>
  <c r="B5740" i="3"/>
  <c r="A5804" i="3"/>
  <c r="B5804" i="3"/>
  <c r="A2894" i="3"/>
  <c r="B2894" i="3"/>
  <c r="A2958" i="3"/>
  <c r="B2958" i="3"/>
  <c r="A3022" i="3"/>
  <c r="B3022" i="3"/>
  <c r="A3086" i="3"/>
  <c r="B3086" i="3"/>
  <c r="A3150" i="3"/>
  <c r="B3150" i="3"/>
  <c r="A3214" i="3"/>
  <c r="B3214" i="3"/>
  <c r="A3278" i="3"/>
  <c r="B3278" i="3"/>
  <c r="A3342" i="3"/>
  <c r="B3342" i="3"/>
  <c r="A3406" i="3"/>
  <c r="B3406" i="3"/>
  <c r="A3470" i="3"/>
  <c r="B3470" i="3"/>
  <c r="A3534" i="3"/>
  <c r="B3534" i="3"/>
  <c r="A3598" i="3"/>
  <c r="B3598" i="3"/>
  <c r="A3662" i="3"/>
  <c r="B3662" i="3"/>
  <c r="A3726" i="3"/>
  <c r="B3726" i="3"/>
  <c r="A3790" i="3"/>
  <c r="B3790" i="3"/>
  <c r="A3854" i="3"/>
  <c r="B3854" i="3"/>
  <c r="A3918" i="3"/>
  <c r="B3918" i="3"/>
  <c r="A3982" i="3"/>
  <c r="B3982" i="3"/>
  <c r="A4046" i="3"/>
  <c r="B4046" i="3"/>
  <c r="A4110" i="3"/>
  <c r="B4110" i="3"/>
  <c r="A4174" i="3"/>
  <c r="B4174" i="3"/>
  <c r="A4238" i="3"/>
  <c r="B4238" i="3"/>
  <c r="A4302" i="3"/>
  <c r="B4302" i="3"/>
  <c r="A4366" i="3"/>
  <c r="B4366" i="3"/>
  <c r="A4430" i="3"/>
  <c r="B4430" i="3"/>
  <c r="A4494" i="3"/>
  <c r="B4494" i="3"/>
  <c r="A4558" i="3"/>
  <c r="B4558" i="3"/>
  <c r="A4622" i="3"/>
  <c r="B4622" i="3"/>
  <c r="A4686" i="3"/>
  <c r="B4686" i="3"/>
  <c r="A4750" i="3"/>
  <c r="B4750" i="3"/>
  <c r="A4814" i="3"/>
  <c r="B4814" i="3"/>
  <c r="A4878" i="3"/>
  <c r="B4878" i="3"/>
  <c r="A4942" i="3"/>
  <c r="B4942" i="3"/>
  <c r="A5006" i="3"/>
  <c r="B5006" i="3"/>
  <c r="A5070" i="3"/>
  <c r="B5070" i="3"/>
  <c r="A5134" i="3"/>
  <c r="B5134" i="3"/>
  <c r="A5198" i="3"/>
  <c r="B5198" i="3"/>
  <c r="A5262" i="3"/>
  <c r="B5262" i="3"/>
  <c r="A5326" i="3"/>
  <c r="B5326" i="3"/>
  <c r="A5390" i="3"/>
  <c r="B5390" i="3"/>
  <c r="A5454" i="3"/>
  <c r="B5454" i="3"/>
  <c r="A5992" i="3"/>
  <c r="B5992" i="3"/>
  <c r="A6056" i="3"/>
  <c r="B6056" i="3"/>
  <c r="A6120" i="3"/>
  <c r="B6120" i="3"/>
  <c r="A6184" i="3"/>
  <c r="B6184" i="3"/>
  <c r="A6248" i="3"/>
  <c r="B6248" i="3"/>
  <c r="A6312" i="3"/>
  <c r="B6312" i="3"/>
  <c r="A6376" i="3"/>
  <c r="B6376" i="3"/>
  <c r="A6440" i="3"/>
  <c r="B6440" i="3"/>
  <c r="A6504" i="3"/>
  <c r="B6504" i="3"/>
  <c r="A6568" i="3"/>
  <c r="B6568" i="3"/>
  <c r="A6632" i="3"/>
  <c r="B6632" i="3"/>
  <c r="A6696" i="3"/>
  <c r="B6696" i="3"/>
  <c r="A6760" i="3"/>
  <c r="B6760" i="3"/>
  <c r="A6824" i="3"/>
  <c r="B6824" i="3"/>
  <c r="A6888" i="3"/>
  <c r="B6888" i="3"/>
  <c r="A6952" i="3"/>
  <c r="B6952" i="3"/>
  <c r="A7016" i="3"/>
  <c r="B7016" i="3"/>
  <c r="A7080" i="3"/>
  <c r="B7080" i="3"/>
  <c r="A7144" i="3"/>
  <c r="B7144" i="3"/>
  <c r="A7208" i="3"/>
  <c r="B7208" i="3"/>
  <c r="A7272" i="3"/>
  <c r="B7272" i="3"/>
  <c r="A7336" i="3"/>
  <c r="B7336" i="3"/>
  <c r="A7400" i="3"/>
  <c r="B7400" i="3"/>
  <c r="A7464" i="3"/>
  <c r="B7464" i="3"/>
  <c r="A7528" i="3"/>
  <c r="B7528" i="3"/>
  <c r="A7592" i="3"/>
  <c r="B7592" i="3"/>
  <c r="A7656" i="3"/>
  <c r="B7656" i="3"/>
  <c r="A7720" i="3"/>
  <c r="B7720" i="3"/>
  <c r="A5689" i="3"/>
  <c r="B5689" i="3"/>
  <c r="A5753" i="3"/>
  <c r="B5753" i="3"/>
  <c r="A5817" i="3"/>
  <c r="B5817" i="3"/>
  <c r="A5881" i="3"/>
  <c r="B5881" i="3"/>
  <c r="A5945" i="3"/>
  <c r="B5945" i="3"/>
  <c r="A6009" i="3"/>
  <c r="B6009" i="3"/>
  <c r="A6073" i="3"/>
  <c r="B6073" i="3"/>
  <c r="A6137" i="3"/>
  <c r="B6137" i="3"/>
  <c r="A6201" i="3"/>
  <c r="B6201" i="3"/>
  <c r="A6265" i="3"/>
  <c r="B6265" i="3"/>
  <c r="A6329" i="3"/>
  <c r="B6329" i="3"/>
  <c r="A6393" i="3"/>
  <c r="B6393" i="3"/>
  <c r="A6457" i="3"/>
  <c r="B6457" i="3"/>
  <c r="A6521" i="3"/>
  <c r="B6521" i="3"/>
  <c r="A6585" i="3"/>
  <c r="B6585" i="3"/>
  <c r="A6649" i="3"/>
  <c r="B6649" i="3"/>
  <c r="A6713" i="3"/>
  <c r="B6713" i="3"/>
  <c r="A6777" i="3"/>
  <c r="B6777" i="3"/>
  <c r="A6841" i="3"/>
  <c r="B6841" i="3"/>
  <c r="A6905" i="3"/>
  <c r="B6905" i="3"/>
  <c r="A6969" i="3"/>
  <c r="B6969" i="3"/>
  <c r="A7033" i="3"/>
  <c r="B7033" i="3"/>
  <c r="A7097" i="3"/>
  <c r="B7097" i="3"/>
  <c r="A7161" i="3"/>
  <c r="B7161" i="3"/>
  <c r="A7225" i="3"/>
  <c r="B7225" i="3"/>
  <c r="A7289" i="3"/>
  <c r="B7289" i="3"/>
  <c r="A7353" i="3"/>
  <c r="B7353" i="3"/>
  <c r="A7417" i="3"/>
  <c r="B7417" i="3"/>
  <c r="A7481" i="3"/>
  <c r="B7481" i="3"/>
  <c r="A7545" i="3"/>
  <c r="B7545" i="3"/>
  <c r="A7609" i="3"/>
  <c r="B7609" i="3"/>
  <c r="A7673" i="3"/>
  <c r="B7673" i="3"/>
  <c r="A7737" i="3"/>
  <c r="B7737" i="3"/>
  <c r="A5842" i="3"/>
  <c r="B5842" i="3"/>
  <c r="A5906" i="3"/>
  <c r="B5906" i="3"/>
  <c r="A5970" i="3"/>
  <c r="B5970" i="3"/>
  <c r="A6034" i="3"/>
  <c r="B6034" i="3"/>
  <c r="A6098" i="3"/>
  <c r="B6098" i="3"/>
  <c r="A6162" i="3"/>
  <c r="B6162" i="3"/>
  <c r="A6226" i="3"/>
  <c r="B6226" i="3"/>
  <c r="A6290" i="3"/>
  <c r="B6290" i="3"/>
  <c r="A6354" i="3"/>
  <c r="B6354" i="3"/>
  <c r="A6418" i="3"/>
  <c r="B6418" i="3"/>
  <c r="A6482" i="3"/>
  <c r="B6482" i="3"/>
  <c r="A6546" i="3"/>
  <c r="B6546" i="3"/>
  <c r="A6610" i="3"/>
  <c r="B6610" i="3"/>
  <c r="A6674" i="3"/>
  <c r="B6674" i="3"/>
  <c r="A6738" i="3"/>
  <c r="B6738" i="3"/>
  <c r="A6802" i="3"/>
  <c r="B6802" i="3"/>
  <c r="A6866" i="3"/>
  <c r="B6866" i="3"/>
  <c r="A6930" i="3"/>
  <c r="B6930" i="3"/>
  <c r="A6994" i="3"/>
  <c r="B6994" i="3"/>
  <c r="A7058" i="3"/>
  <c r="B7058" i="3"/>
  <c r="A7122" i="3"/>
  <c r="B7122" i="3"/>
  <c r="A7186" i="3"/>
  <c r="B7186" i="3"/>
  <c r="A7250" i="3"/>
  <c r="B7250" i="3"/>
  <c r="A7314" i="3"/>
  <c r="B7314" i="3"/>
  <c r="A7378" i="3"/>
  <c r="B7378" i="3"/>
  <c r="A7442" i="3"/>
  <c r="B7442" i="3"/>
  <c r="A7506" i="3"/>
  <c r="B7506" i="3"/>
  <c r="A7570" i="3"/>
  <c r="B7570" i="3"/>
  <c r="A7634" i="3"/>
  <c r="B7634" i="3"/>
  <c r="A7698" i="3"/>
  <c r="B7698" i="3"/>
  <c r="A7762" i="3"/>
  <c r="B7762" i="3"/>
  <c r="A6035" i="3"/>
  <c r="B6035" i="3"/>
  <c r="A6099" i="3"/>
  <c r="B6099" i="3"/>
  <c r="A6163" i="3"/>
  <c r="B6163" i="3"/>
  <c r="A6227" i="3"/>
  <c r="B6227" i="3"/>
  <c r="A6291" i="3"/>
  <c r="B6291" i="3"/>
  <c r="A6355" i="3"/>
  <c r="B6355" i="3"/>
  <c r="A6419" i="3"/>
  <c r="B6419" i="3"/>
  <c r="A6483" i="3"/>
  <c r="B6483" i="3"/>
  <c r="A6547" i="3"/>
  <c r="B6547" i="3"/>
  <c r="A6611" i="3"/>
  <c r="B6611" i="3"/>
  <c r="A6675" i="3"/>
  <c r="B6675" i="3"/>
  <c r="A6739" i="3"/>
  <c r="B6739" i="3"/>
  <c r="A6803" i="3"/>
  <c r="B6803" i="3"/>
  <c r="A6867" i="3"/>
  <c r="B6867" i="3"/>
  <c r="A6931" i="3"/>
  <c r="B6931" i="3"/>
  <c r="A6995" i="3"/>
  <c r="B6995" i="3"/>
  <c r="A7059" i="3"/>
  <c r="B7059" i="3"/>
  <c r="A7123" i="3"/>
  <c r="B7123" i="3"/>
  <c r="A7187" i="3"/>
  <c r="B7187" i="3"/>
  <c r="A7251" i="3"/>
  <c r="B7251" i="3"/>
  <c r="A7315" i="3"/>
  <c r="B7315" i="3"/>
  <c r="A7379" i="3"/>
  <c r="B7379" i="3"/>
  <c r="A7443" i="3"/>
  <c r="B7443" i="3"/>
  <c r="A7507" i="3"/>
  <c r="B7507" i="3"/>
  <c r="A7571" i="3"/>
  <c r="B7571" i="3"/>
  <c r="A7635" i="3"/>
  <c r="B7635" i="3"/>
  <c r="A7699" i="3"/>
  <c r="B7699" i="3"/>
  <c r="A7763" i="3"/>
  <c r="B7763" i="3"/>
  <c r="A5868" i="3"/>
  <c r="B5868" i="3"/>
  <c r="A5932" i="3"/>
  <c r="B5932" i="3"/>
  <c r="A5996" i="3"/>
  <c r="B5996" i="3"/>
  <c r="A6060" i="3"/>
  <c r="B6060" i="3"/>
  <c r="A6124" i="3"/>
  <c r="B6124" i="3"/>
  <c r="A6188" i="3"/>
  <c r="B6188" i="3"/>
  <c r="A6252" i="3"/>
  <c r="B6252" i="3"/>
  <c r="A6316" i="3"/>
  <c r="B6316" i="3"/>
  <c r="A6380" i="3"/>
  <c r="B6380" i="3"/>
  <c r="A6444" i="3"/>
  <c r="B6444" i="3"/>
  <c r="A6508" i="3"/>
  <c r="B6508" i="3"/>
  <c r="A6572" i="3"/>
  <c r="B6572" i="3"/>
  <c r="A6636" i="3"/>
  <c r="B6636" i="3"/>
  <c r="A6700" i="3"/>
  <c r="B6700" i="3"/>
  <c r="A6764" i="3"/>
  <c r="B6764" i="3"/>
  <c r="A6828" i="3"/>
  <c r="B6828" i="3"/>
  <c r="A6892" i="3"/>
  <c r="B6892" i="3"/>
  <c r="A6956" i="3"/>
  <c r="B6956" i="3"/>
  <c r="A7020" i="3"/>
  <c r="B7020" i="3"/>
  <c r="A7084" i="3"/>
  <c r="B7084" i="3"/>
  <c r="A7148" i="3"/>
  <c r="B7148" i="3"/>
  <c r="A7212" i="3"/>
  <c r="B7212" i="3"/>
  <c r="A7276" i="3"/>
  <c r="B7276" i="3"/>
  <c r="A7340" i="3"/>
  <c r="B7340" i="3"/>
  <c r="A7404" i="3"/>
  <c r="B7404" i="3"/>
  <c r="A7468" i="3"/>
  <c r="B7468" i="3"/>
  <c r="A7532" i="3"/>
  <c r="B7532" i="3"/>
  <c r="A7596" i="3"/>
  <c r="B7596" i="3"/>
  <c r="A7660" i="3"/>
  <c r="B7660" i="3"/>
  <c r="A7724" i="3"/>
  <c r="B7724" i="3"/>
  <c r="A21" i="3"/>
  <c r="B21" i="3"/>
  <c r="A85" i="3"/>
  <c r="B85" i="3"/>
  <c r="A149" i="3"/>
  <c r="B149" i="3"/>
  <c r="A213" i="3"/>
  <c r="B213" i="3"/>
  <c r="A277" i="3"/>
  <c r="B277" i="3"/>
  <c r="A341" i="3"/>
  <c r="B341" i="3"/>
  <c r="A405" i="3"/>
  <c r="B405" i="3"/>
  <c r="A469" i="3"/>
  <c r="B469" i="3"/>
  <c r="A533" i="3"/>
  <c r="B533" i="3"/>
  <c r="A597" i="3"/>
  <c r="B597" i="3"/>
  <c r="A661" i="3"/>
  <c r="B661" i="3"/>
  <c r="A725" i="3"/>
  <c r="B725" i="3"/>
  <c r="A789" i="3"/>
  <c r="B789" i="3"/>
  <c r="A853" i="3"/>
  <c r="B853" i="3"/>
  <c r="A917" i="3"/>
  <c r="B917" i="3"/>
  <c r="A981" i="3"/>
  <c r="B981" i="3"/>
  <c r="A1045" i="3"/>
  <c r="B1045" i="3"/>
  <c r="A1109" i="3"/>
  <c r="B1109" i="3"/>
  <c r="A1173" i="3"/>
  <c r="B1173" i="3"/>
  <c r="A1237" i="3"/>
  <c r="B1237" i="3"/>
  <c r="A1301" i="3"/>
  <c r="B1301" i="3"/>
  <c r="A1365" i="3"/>
  <c r="B1365" i="3"/>
  <c r="A1429" i="3"/>
  <c r="B1429" i="3"/>
  <c r="A1493" i="3"/>
  <c r="B1493" i="3"/>
  <c r="A1557" i="3"/>
  <c r="B1557" i="3"/>
  <c r="A4713" i="3"/>
  <c r="B4713" i="3"/>
  <c r="A4777" i="3"/>
  <c r="B4777" i="3"/>
  <c r="A4841" i="3"/>
  <c r="B4841" i="3"/>
  <c r="A4905" i="3"/>
  <c r="B4905" i="3"/>
  <c r="A4969" i="3"/>
  <c r="B4969" i="3"/>
  <c r="A5033" i="3"/>
  <c r="B5033" i="3"/>
  <c r="A5097" i="3"/>
  <c r="B5097" i="3"/>
  <c r="A5161" i="3"/>
  <c r="B5161" i="3"/>
  <c r="A5225" i="3"/>
  <c r="B5225" i="3"/>
  <c r="A5289" i="3"/>
  <c r="B5289" i="3"/>
  <c r="A5353" i="3"/>
  <c r="B5353" i="3"/>
  <c r="A5417" i="3"/>
  <c r="B5417" i="3"/>
  <c r="A5481" i="3"/>
  <c r="B5481" i="3"/>
  <c r="A5545" i="3"/>
  <c r="B5545" i="3"/>
  <c r="A5609" i="3"/>
  <c r="B5609" i="3"/>
  <c r="A5673" i="3"/>
  <c r="B5673" i="3"/>
  <c r="A3290" i="3"/>
  <c r="B3290" i="3"/>
  <c r="A3354" i="3"/>
  <c r="B3354" i="3"/>
  <c r="A3418" i="3"/>
  <c r="B3418" i="3"/>
  <c r="A3482" i="3"/>
  <c r="B3482" i="3"/>
  <c r="A3546" i="3"/>
  <c r="B3546" i="3"/>
  <c r="A3610" i="3"/>
  <c r="B3610" i="3"/>
  <c r="A3674" i="3"/>
  <c r="B3674" i="3"/>
  <c r="A3738" i="3"/>
  <c r="B3738" i="3"/>
  <c r="A3802" i="3"/>
  <c r="B3802" i="3"/>
  <c r="A3866" i="3"/>
  <c r="B3866" i="3"/>
  <c r="A3930" i="3"/>
  <c r="B3930" i="3"/>
  <c r="A3994" i="3"/>
  <c r="B3994" i="3"/>
  <c r="A4058" i="3"/>
  <c r="B4058" i="3"/>
  <c r="A4122" i="3"/>
  <c r="B4122" i="3"/>
  <c r="A4186" i="3"/>
  <c r="B4186" i="3"/>
  <c r="A4250" i="3"/>
  <c r="B4250" i="3"/>
  <c r="A4314" i="3"/>
  <c r="B4314" i="3"/>
  <c r="A4378" i="3"/>
  <c r="B4378" i="3"/>
  <c r="A4442" i="3"/>
  <c r="B4442" i="3"/>
  <c r="A4506" i="3"/>
  <c r="B4506" i="3"/>
  <c r="A4570" i="3"/>
  <c r="B4570" i="3"/>
  <c r="A4634" i="3"/>
  <c r="B4634" i="3"/>
  <c r="A4698" i="3"/>
  <c r="B4698" i="3"/>
  <c r="A4762" i="3"/>
  <c r="B4762" i="3"/>
  <c r="A4826" i="3"/>
  <c r="B4826" i="3"/>
  <c r="A4890" i="3"/>
  <c r="B4890" i="3"/>
  <c r="A4954" i="3"/>
  <c r="B4954" i="3"/>
  <c r="A5018" i="3"/>
  <c r="B5018" i="3"/>
  <c r="A5082" i="3"/>
  <c r="B5082" i="3"/>
  <c r="A5146" i="3"/>
  <c r="B5146" i="3"/>
  <c r="A5210" i="3"/>
  <c r="B5210" i="3"/>
  <c r="A5274" i="3"/>
  <c r="B5274" i="3"/>
  <c r="A5338" i="3"/>
  <c r="B5338" i="3"/>
  <c r="A5402" i="3"/>
  <c r="B5402" i="3"/>
  <c r="A5466" i="3"/>
  <c r="B5466" i="3"/>
  <c r="A5530" i="3"/>
  <c r="B5530" i="3"/>
  <c r="A5594" i="3"/>
  <c r="B5594" i="3"/>
  <c r="A5658" i="3"/>
  <c r="B5658" i="3"/>
  <c r="A5722" i="3"/>
  <c r="B5722" i="3"/>
  <c r="A5786" i="3"/>
  <c r="B5786" i="3"/>
  <c r="A3595" i="3"/>
  <c r="B3595" i="3"/>
  <c r="A3659" i="3"/>
  <c r="B3659" i="3"/>
  <c r="A3723" i="3"/>
  <c r="B3723" i="3"/>
  <c r="A3787" i="3"/>
  <c r="B3787" i="3"/>
  <c r="A3851" i="3"/>
  <c r="B3851" i="3"/>
  <c r="A3915" i="3"/>
  <c r="B3915" i="3"/>
  <c r="A3979" i="3"/>
  <c r="B3979" i="3"/>
  <c r="A4043" i="3"/>
  <c r="B4043" i="3"/>
  <c r="A4107" i="3"/>
  <c r="B4107" i="3"/>
  <c r="A4171" i="3"/>
  <c r="B4171" i="3"/>
  <c r="A4235" i="3"/>
  <c r="B4235" i="3"/>
  <c r="A4299" i="3"/>
  <c r="B4299" i="3"/>
  <c r="A4363" i="3"/>
  <c r="B4363" i="3"/>
  <c r="A4427" i="3"/>
  <c r="B4427" i="3"/>
  <c r="A4491" i="3"/>
  <c r="B4491" i="3"/>
  <c r="A4555" i="3"/>
  <c r="B4555" i="3"/>
  <c r="A4619" i="3"/>
  <c r="B4619" i="3"/>
  <c r="A4683" i="3"/>
  <c r="B4683" i="3"/>
  <c r="A4747" i="3"/>
  <c r="B4747" i="3"/>
  <c r="A4811" i="3"/>
  <c r="B4811" i="3"/>
  <c r="A4875" i="3"/>
  <c r="B4875" i="3"/>
  <c r="A4939" i="3"/>
  <c r="B4939" i="3"/>
  <c r="A5003" i="3"/>
  <c r="B5003" i="3"/>
  <c r="A5067" i="3"/>
  <c r="B5067" i="3"/>
  <c r="A5131" i="3"/>
  <c r="B5131" i="3"/>
  <c r="A5195" i="3"/>
  <c r="B5195" i="3"/>
  <c r="A5259" i="3"/>
  <c r="B5259" i="3"/>
  <c r="A5323" i="3"/>
  <c r="B5323" i="3"/>
  <c r="A5387" i="3"/>
  <c r="B5387" i="3"/>
  <c r="A5451" i="3"/>
  <c r="B5451" i="3"/>
  <c r="A5515" i="3"/>
  <c r="B5515" i="3"/>
  <c r="A5579" i="3"/>
  <c r="B5579" i="3"/>
  <c r="A5643" i="3"/>
  <c r="B5643" i="3"/>
  <c r="A5707" i="3"/>
  <c r="B5707" i="3"/>
  <c r="A5771" i="3"/>
  <c r="B5771" i="3"/>
  <c r="A5835" i="3"/>
  <c r="B5835" i="3"/>
  <c r="A5899" i="3"/>
  <c r="B5899" i="3"/>
  <c r="A5963" i="3"/>
  <c r="B5963" i="3"/>
  <c r="A3124" i="3"/>
  <c r="B3124" i="3"/>
  <c r="A3188" i="3"/>
  <c r="B3188" i="3"/>
  <c r="A3252" i="3"/>
  <c r="B3252" i="3"/>
  <c r="A3316" i="3"/>
  <c r="B3316" i="3"/>
  <c r="A3380" i="3"/>
  <c r="B3380" i="3"/>
  <c r="A3444" i="3"/>
  <c r="B3444" i="3"/>
  <c r="A3508" i="3"/>
  <c r="B3508" i="3"/>
  <c r="A3572" i="3"/>
  <c r="B3572" i="3"/>
  <c r="A3636" i="3"/>
  <c r="B3636" i="3"/>
  <c r="A3700" i="3"/>
  <c r="B3700" i="3"/>
  <c r="A3764" i="3"/>
  <c r="B3764" i="3"/>
  <c r="A3828" i="3"/>
  <c r="B3828" i="3"/>
  <c r="A3892" i="3"/>
  <c r="B3892" i="3"/>
  <c r="A3956" i="3"/>
  <c r="B3956" i="3"/>
  <c r="A4020" i="3"/>
  <c r="B4020" i="3"/>
  <c r="A4084" i="3"/>
  <c r="B4084" i="3"/>
  <c r="A4148" i="3"/>
  <c r="B4148" i="3"/>
  <c r="A4212" i="3"/>
  <c r="B4212" i="3"/>
  <c r="A4276" i="3"/>
  <c r="B4276" i="3"/>
  <c r="A4340" i="3"/>
  <c r="B4340" i="3"/>
  <c r="A4404" i="3"/>
  <c r="B4404" i="3"/>
  <c r="A4468" i="3"/>
  <c r="B4468" i="3"/>
  <c r="A4532" i="3"/>
  <c r="B4532" i="3"/>
  <c r="A4596" i="3"/>
  <c r="B4596" i="3"/>
  <c r="A4660" i="3"/>
  <c r="B4660" i="3"/>
  <c r="A4724" i="3"/>
  <c r="B4724" i="3"/>
  <c r="A4788" i="3"/>
  <c r="B4788" i="3"/>
  <c r="A4852" i="3"/>
  <c r="B4852" i="3"/>
  <c r="A4916" i="3"/>
  <c r="B4916" i="3"/>
  <c r="A4980" i="3"/>
  <c r="B4980" i="3"/>
  <c r="A5044" i="3"/>
  <c r="B5044" i="3"/>
  <c r="A5108" i="3"/>
  <c r="B5108" i="3"/>
  <c r="A5172" i="3"/>
  <c r="B5172" i="3"/>
  <c r="A5236" i="3"/>
  <c r="B5236" i="3"/>
  <c r="A5300" i="3"/>
  <c r="B5300" i="3"/>
  <c r="A5364" i="3"/>
  <c r="B5364" i="3"/>
  <c r="A5428" i="3"/>
  <c r="B5428" i="3"/>
  <c r="A5492" i="3"/>
  <c r="B5492" i="3"/>
  <c r="A5556" i="3"/>
  <c r="B5556" i="3"/>
  <c r="A5620" i="3"/>
  <c r="B5620" i="3"/>
  <c r="A5684" i="3"/>
  <c r="B5684" i="3"/>
  <c r="A5748" i="3"/>
  <c r="B5748" i="3"/>
  <c r="A2838" i="3"/>
  <c r="B2838" i="3"/>
  <c r="A2902" i="3"/>
  <c r="B2902" i="3"/>
  <c r="A2966" i="3"/>
  <c r="B2966" i="3"/>
  <c r="A3030" i="3"/>
  <c r="B3030" i="3"/>
  <c r="A3094" i="3"/>
  <c r="B3094" i="3"/>
  <c r="A3158" i="3"/>
  <c r="B3158" i="3"/>
  <c r="A3222" i="3"/>
  <c r="B3222" i="3"/>
  <c r="A3286" i="3"/>
  <c r="B3286" i="3"/>
  <c r="A3350" i="3"/>
  <c r="B3350" i="3"/>
  <c r="A3414" i="3"/>
  <c r="B3414" i="3"/>
  <c r="A3478" i="3"/>
  <c r="B3478" i="3"/>
  <c r="A3542" i="3"/>
  <c r="B3542" i="3"/>
  <c r="A3606" i="3"/>
  <c r="B3606" i="3"/>
  <c r="A3670" i="3"/>
  <c r="B3670" i="3"/>
  <c r="A3734" i="3"/>
  <c r="B3734" i="3"/>
  <c r="A3798" i="3"/>
  <c r="B3798" i="3"/>
  <c r="A3862" i="3"/>
  <c r="B3862" i="3"/>
  <c r="A3926" i="3"/>
  <c r="B3926" i="3"/>
  <c r="A3990" i="3"/>
  <c r="B3990" i="3"/>
  <c r="A4054" i="3"/>
  <c r="B4054" i="3"/>
  <c r="A4118" i="3"/>
  <c r="B4118" i="3"/>
  <c r="A4182" i="3"/>
  <c r="B4182" i="3"/>
  <c r="A4246" i="3"/>
  <c r="B4246" i="3"/>
  <c r="A4310" i="3"/>
  <c r="B4310" i="3"/>
  <c r="A4374" i="3"/>
  <c r="B4374" i="3"/>
  <c r="A4438" i="3"/>
  <c r="B4438" i="3"/>
  <c r="A4502" i="3"/>
  <c r="B4502" i="3"/>
  <c r="A4566" i="3"/>
  <c r="B4566" i="3"/>
  <c r="A4630" i="3"/>
  <c r="B4630" i="3"/>
  <c r="A4694" i="3"/>
  <c r="B4694" i="3"/>
  <c r="A4758" i="3"/>
  <c r="B4758" i="3"/>
  <c r="A4822" i="3"/>
  <c r="B4822" i="3"/>
  <c r="A4886" i="3"/>
  <c r="B4886" i="3"/>
  <c r="A4950" i="3"/>
  <c r="B4950" i="3"/>
  <c r="A5014" i="3"/>
  <c r="B5014" i="3"/>
  <c r="A5078" i="3"/>
  <c r="B5078" i="3"/>
  <c r="A5142" i="3"/>
  <c r="B5142" i="3"/>
  <c r="A5206" i="3"/>
  <c r="B5206" i="3"/>
  <c r="A5270" i="3"/>
  <c r="B5270" i="3"/>
  <c r="A5334" i="3"/>
  <c r="B5334" i="3"/>
  <c r="A5398" i="3"/>
  <c r="B5398" i="3"/>
  <c r="A5462" i="3"/>
  <c r="B5462" i="3"/>
  <c r="A6000" i="3"/>
  <c r="B6000" i="3"/>
  <c r="A6064" i="3"/>
  <c r="B6064" i="3"/>
  <c r="A6128" i="3"/>
  <c r="B6128" i="3"/>
  <c r="A6192" i="3"/>
  <c r="B6192" i="3"/>
  <c r="A6256" i="3"/>
  <c r="B6256" i="3"/>
  <c r="A6320" i="3"/>
  <c r="B6320" i="3"/>
  <c r="A6384" i="3"/>
  <c r="B6384" i="3"/>
  <c r="A6448" i="3"/>
  <c r="B6448" i="3"/>
  <c r="A6512" i="3"/>
  <c r="B6512" i="3"/>
  <c r="A6576" i="3"/>
  <c r="B6576" i="3"/>
  <c r="A6640" i="3"/>
  <c r="B6640" i="3"/>
  <c r="A6704" i="3"/>
  <c r="B6704" i="3"/>
  <c r="A6768" i="3"/>
  <c r="B6768" i="3"/>
  <c r="A6832" i="3"/>
  <c r="B6832" i="3"/>
  <c r="A6896" i="3"/>
  <c r="B6896" i="3"/>
  <c r="A6960" i="3"/>
  <c r="B6960" i="3"/>
  <c r="A7024" i="3"/>
  <c r="B7024" i="3"/>
  <c r="A7088" i="3"/>
  <c r="B7088" i="3"/>
  <c r="A7152" i="3"/>
  <c r="B7152" i="3"/>
  <c r="A7216" i="3"/>
  <c r="B7216" i="3"/>
  <c r="A7280" i="3"/>
  <c r="B7280" i="3"/>
  <c r="A7344" i="3"/>
  <c r="B7344" i="3"/>
  <c r="A7408" i="3"/>
  <c r="B7408" i="3"/>
  <c r="A7472" i="3"/>
  <c r="B7472" i="3"/>
  <c r="A7536" i="3"/>
  <c r="B7536" i="3"/>
  <c r="A7600" i="3"/>
  <c r="B7600" i="3"/>
  <c r="A7664" i="3"/>
  <c r="B7664" i="3"/>
  <c r="A7728" i="3"/>
  <c r="B7728" i="3"/>
  <c r="A5697" i="3"/>
  <c r="B5697" i="3"/>
  <c r="A5761" i="3"/>
  <c r="B5761" i="3"/>
  <c r="A5825" i="3"/>
  <c r="B5825" i="3"/>
  <c r="A5889" i="3"/>
  <c r="B5889" i="3"/>
  <c r="A5953" i="3"/>
  <c r="B5953" i="3"/>
  <c r="A6017" i="3"/>
  <c r="B6017" i="3"/>
  <c r="A6081" i="3"/>
  <c r="B6081" i="3"/>
  <c r="A6145" i="3"/>
  <c r="B6145" i="3"/>
  <c r="A6209" i="3"/>
  <c r="B6209" i="3"/>
  <c r="A6273" i="3"/>
  <c r="B6273" i="3"/>
  <c r="A6337" i="3"/>
  <c r="B6337" i="3"/>
  <c r="A6401" i="3"/>
  <c r="B6401" i="3"/>
  <c r="A6465" i="3"/>
  <c r="B6465" i="3"/>
  <c r="A6529" i="3"/>
  <c r="B6529" i="3"/>
  <c r="A6593" i="3"/>
  <c r="B6593" i="3"/>
  <c r="A6657" i="3"/>
  <c r="B6657" i="3"/>
  <c r="A6721" i="3"/>
  <c r="B6721" i="3"/>
  <c r="A6785" i="3"/>
  <c r="B6785" i="3"/>
  <c r="A6849" i="3"/>
  <c r="B6849" i="3"/>
  <c r="A6913" i="3"/>
  <c r="B6913" i="3"/>
  <c r="A6977" i="3"/>
  <c r="B6977" i="3"/>
  <c r="A7041" i="3"/>
  <c r="B7041" i="3"/>
  <c r="A7105" i="3"/>
  <c r="B7105" i="3"/>
  <c r="A7169" i="3"/>
  <c r="B7169" i="3"/>
  <c r="A7233" i="3"/>
  <c r="B7233" i="3"/>
  <c r="A7297" i="3"/>
  <c r="B7297" i="3"/>
  <c r="A7361" i="3"/>
  <c r="B7361" i="3"/>
  <c r="A7425" i="3"/>
  <c r="B7425" i="3"/>
  <c r="A7489" i="3"/>
  <c r="B7489" i="3"/>
  <c r="A7553" i="3"/>
  <c r="B7553" i="3"/>
  <c r="A7617" i="3"/>
  <c r="B7617" i="3"/>
  <c r="A7681" i="3"/>
  <c r="B7681" i="3"/>
  <c r="A7745" i="3"/>
  <c r="B7745" i="3"/>
  <c r="A5850" i="3"/>
  <c r="B5850" i="3"/>
  <c r="A5914" i="3"/>
  <c r="B5914" i="3"/>
  <c r="A5978" i="3"/>
  <c r="B5978" i="3"/>
  <c r="A6042" i="3"/>
  <c r="B6042" i="3"/>
  <c r="A6106" i="3"/>
  <c r="B6106" i="3"/>
  <c r="A6170" i="3"/>
  <c r="B6170" i="3"/>
  <c r="A6234" i="3"/>
  <c r="B6234" i="3"/>
  <c r="A6298" i="3"/>
  <c r="B6298" i="3"/>
  <c r="A6362" i="3"/>
  <c r="B6362" i="3"/>
  <c r="A6426" i="3"/>
  <c r="B6426" i="3"/>
  <c r="A6490" i="3"/>
  <c r="B6490" i="3"/>
  <c r="A6554" i="3"/>
  <c r="B6554" i="3"/>
  <c r="A6618" i="3"/>
  <c r="B6618" i="3"/>
  <c r="A6682" i="3"/>
  <c r="B6682" i="3"/>
  <c r="A6746" i="3"/>
  <c r="B6746" i="3"/>
  <c r="A6810" i="3"/>
  <c r="B6810" i="3"/>
  <c r="A6874" i="3"/>
  <c r="B6874" i="3"/>
  <c r="A6938" i="3"/>
  <c r="B6938" i="3"/>
  <c r="A7002" i="3"/>
  <c r="B7002" i="3"/>
  <c r="A7066" i="3"/>
  <c r="B7066" i="3"/>
  <c r="A7130" i="3"/>
  <c r="B7130" i="3"/>
  <c r="A7194" i="3"/>
  <c r="B7194" i="3"/>
  <c r="A7258" i="3"/>
  <c r="B7258" i="3"/>
  <c r="A7322" i="3"/>
  <c r="B7322" i="3"/>
  <c r="A7386" i="3"/>
  <c r="B7386" i="3"/>
  <c r="A7450" i="3"/>
  <c r="B7450" i="3"/>
  <c r="A7514" i="3"/>
  <c r="B7514" i="3"/>
  <c r="A7578" i="3"/>
  <c r="B7578" i="3"/>
  <c r="A7642" i="3"/>
  <c r="B7642" i="3"/>
  <c r="A7706" i="3"/>
  <c r="B7706" i="3"/>
  <c r="A7770" i="3"/>
  <c r="B7770" i="3"/>
  <c r="A6043" i="3"/>
  <c r="B6043" i="3"/>
  <c r="A6107" i="3"/>
  <c r="B6107" i="3"/>
  <c r="A6171" i="3"/>
  <c r="B6171" i="3"/>
  <c r="A6235" i="3"/>
  <c r="B6235" i="3"/>
  <c r="A6299" i="3"/>
  <c r="B6299" i="3"/>
  <c r="A6363" i="3"/>
  <c r="B6363" i="3"/>
  <c r="A6427" i="3"/>
  <c r="B6427" i="3"/>
  <c r="A6491" i="3"/>
  <c r="B6491" i="3"/>
  <c r="A6555" i="3"/>
  <c r="B6555" i="3"/>
  <c r="A6619" i="3"/>
  <c r="B6619" i="3"/>
  <c r="A6683" i="3"/>
  <c r="B6683" i="3"/>
  <c r="A6747" i="3"/>
  <c r="B6747" i="3"/>
  <c r="A6811" i="3"/>
  <c r="B6811" i="3"/>
  <c r="A6875" i="3"/>
  <c r="B6875" i="3"/>
  <c r="A6939" i="3"/>
  <c r="B6939" i="3"/>
  <c r="A7003" i="3"/>
  <c r="B7003" i="3"/>
  <c r="A7067" i="3"/>
  <c r="B7067" i="3"/>
  <c r="A7131" i="3"/>
  <c r="B7131" i="3"/>
  <c r="A7195" i="3"/>
  <c r="B7195" i="3"/>
  <c r="A7259" i="3"/>
  <c r="B7259" i="3"/>
  <c r="A7323" i="3"/>
  <c r="B7323" i="3"/>
  <c r="A7387" i="3"/>
  <c r="B7387" i="3"/>
  <c r="A7451" i="3"/>
  <c r="B7451" i="3"/>
  <c r="A7515" i="3"/>
  <c r="B7515" i="3"/>
  <c r="A7579" i="3"/>
  <c r="B7579" i="3"/>
  <c r="A7643" i="3"/>
  <c r="B7643" i="3"/>
  <c r="A7707" i="3"/>
  <c r="B7707" i="3"/>
  <c r="A5812" i="3"/>
  <c r="B5812" i="3"/>
  <c r="A5876" i="3"/>
  <c r="B5876" i="3"/>
  <c r="A5940" i="3"/>
  <c r="B5940" i="3"/>
  <c r="A6004" i="3"/>
  <c r="B6004" i="3"/>
  <c r="A6068" i="3"/>
  <c r="B6068" i="3"/>
  <c r="A6132" i="3"/>
  <c r="B6132" i="3"/>
  <c r="A6196" i="3"/>
  <c r="B6196" i="3"/>
  <c r="A6260" i="3"/>
  <c r="B6260" i="3"/>
  <c r="A6324" i="3"/>
  <c r="B6324" i="3"/>
  <c r="A6388" i="3"/>
  <c r="B6388" i="3"/>
  <c r="A6452" i="3"/>
  <c r="B6452" i="3"/>
  <c r="A6516" i="3"/>
  <c r="B6516" i="3"/>
  <c r="A6580" i="3"/>
  <c r="B6580" i="3"/>
  <c r="A6644" i="3"/>
  <c r="B6644" i="3"/>
  <c r="A6708" i="3"/>
  <c r="B6708" i="3"/>
  <c r="A6772" i="3"/>
  <c r="B6772" i="3"/>
  <c r="A6836" i="3"/>
  <c r="B6836" i="3"/>
  <c r="A6900" i="3"/>
  <c r="B6900" i="3"/>
  <c r="A6964" i="3"/>
  <c r="B6964" i="3"/>
  <c r="A7028" i="3"/>
  <c r="B7028" i="3"/>
  <c r="A7092" i="3"/>
  <c r="B7092" i="3"/>
  <c r="A7156" i="3"/>
  <c r="B7156" i="3"/>
  <c r="A7220" i="3"/>
  <c r="B7220" i="3"/>
  <c r="A7284" i="3"/>
  <c r="B7284" i="3"/>
  <c r="A7348" i="3"/>
  <c r="B7348" i="3"/>
  <c r="A7412" i="3"/>
  <c r="B7412" i="3"/>
  <c r="A7476" i="3"/>
  <c r="B7476" i="3"/>
  <c r="A7540" i="3"/>
  <c r="B7540" i="3"/>
  <c r="A7604" i="3"/>
  <c r="B7604" i="3"/>
  <c r="A7668" i="3"/>
  <c r="B7668" i="3"/>
  <c r="A7732" i="3"/>
  <c r="B7732" i="3"/>
  <c r="A29" i="3"/>
  <c r="B29" i="3"/>
  <c r="A93" i="3"/>
  <c r="B93" i="3"/>
  <c r="A157" i="3"/>
  <c r="B157" i="3"/>
  <c r="A221" i="3"/>
  <c r="B221" i="3"/>
  <c r="A285" i="3"/>
  <c r="B285" i="3"/>
  <c r="A349" i="3"/>
  <c r="B349" i="3"/>
  <c r="A413" i="3"/>
  <c r="B413" i="3"/>
  <c r="A477" i="3"/>
  <c r="B477" i="3"/>
  <c r="A541" i="3"/>
  <c r="B541" i="3"/>
  <c r="A605" i="3"/>
  <c r="B605" i="3"/>
  <c r="A669" i="3"/>
  <c r="B669" i="3"/>
  <c r="A733" i="3"/>
  <c r="B733" i="3"/>
  <c r="A797" i="3"/>
  <c r="B797" i="3"/>
  <c r="A861" i="3"/>
  <c r="B861" i="3"/>
  <c r="A925" i="3"/>
  <c r="B925" i="3"/>
  <c r="A989" i="3"/>
  <c r="B989" i="3"/>
  <c r="A1053" i="3"/>
  <c r="B1053" i="3"/>
  <c r="A1117" i="3"/>
  <c r="B1117" i="3"/>
  <c r="A1181" i="3"/>
  <c r="B1181" i="3"/>
  <c r="A1245" i="3"/>
  <c r="B1245" i="3"/>
  <c r="A1309" i="3"/>
  <c r="B1309" i="3"/>
  <c r="A1373" i="3"/>
  <c r="B1373" i="3"/>
  <c r="A1437" i="3"/>
  <c r="B1437" i="3"/>
  <c r="A1501" i="3"/>
  <c r="B1501" i="3"/>
  <c r="A1565" i="3"/>
  <c r="B1565" i="3"/>
  <c r="A1629" i="3"/>
  <c r="B1629" i="3"/>
  <c r="A1693" i="3"/>
  <c r="B1693" i="3"/>
  <c r="A1757" i="3"/>
  <c r="B1757" i="3"/>
  <c r="A1821" i="3"/>
  <c r="B1821" i="3"/>
  <c r="A1885" i="3"/>
  <c r="B1885" i="3"/>
  <c r="A1949" i="3"/>
  <c r="B1949" i="3"/>
  <c r="A2013" i="3"/>
  <c r="B2013" i="3"/>
  <c r="A2077" i="3"/>
  <c r="B2077" i="3"/>
  <c r="A2141" i="3"/>
  <c r="B2141" i="3"/>
  <c r="A2205" i="3"/>
  <c r="B2205" i="3"/>
  <c r="A2269" i="3"/>
  <c r="B2269" i="3"/>
  <c r="A2333" i="3"/>
  <c r="B2333" i="3"/>
  <c r="A2397" i="3"/>
  <c r="B2397" i="3"/>
  <c r="A2461" i="3"/>
  <c r="B2461" i="3"/>
  <c r="A2525" i="3"/>
  <c r="B2525" i="3"/>
  <c r="A2589" i="3"/>
  <c r="B2589" i="3"/>
  <c r="A2653" i="3"/>
  <c r="B2653" i="3"/>
  <c r="A2717" i="3"/>
  <c r="B2717" i="3"/>
  <c r="A5558" i="3"/>
  <c r="B5558" i="3"/>
  <c r="A5622" i="3"/>
  <c r="B5622" i="3"/>
  <c r="A5686" i="3"/>
  <c r="B5686" i="3"/>
  <c r="A5750" i="3"/>
  <c r="B5750" i="3"/>
  <c r="A5814" i="3"/>
  <c r="B5814" i="3"/>
  <c r="A5878" i="3"/>
  <c r="B5878" i="3"/>
  <c r="A5942" i="3"/>
  <c r="B5942" i="3"/>
  <c r="A6006" i="3"/>
  <c r="B6006" i="3"/>
  <c r="A6070" i="3"/>
  <c r="B6070" i="3"/>
  <c r="A6134" i="3"/>
  <c r="B6134" i="3"/>
  <c r="A6198" i="3"/>
  <c r="B6198" i="3"/>
  <c r="A6262" i="3"/>
  <c r="B6262" i="3"/>
  <c r="A6326" i="3"/>
  <c r="B6326" i="3"/>
  <c r="A6390" i="3"/>
  <c r="B6390" i="3"/>
  <c r="A6454" i="3"/>
  <c r="B6454" i="3"/>
  <c r="A6518" i="3"/>
  <c r="B6518" i="3"/>
  <c r="A6582" i="3"/>
  <c r="B6582" i="3"/>
  <c r="A6646" i="3"/>
  <c r="B6646" i="3"/>
  <c r="A6710" i="3"/>
  <c r="B6710" i="3"/>
  <c r="A6774" i="3"/>
  <c r="B6774" i="3"/>
  <c r="A6838" i="3"/>
  <c r="B6838" i="3"/>
  <c r="A6902" i="3"/>
  <c r="B6902" i="3"/>
  <c r="A6966" i="3"/>
  <c r="B6966" i="3"/>
  <c r="A7030" i="3"/>
  <c r="B7030" i="3"/>
  <c r="A7094" i="3"/>
  <c r="B7094" i="3"/>
  <c r="A7158" i="3"/>
  <c r="B7158" i="3"/>
  <c r="A7222" i="3"/>
  <c r="B7222" i="3"/>
  <c r="A7286" i="3"/>
  <c r="B7286" i="3"/>
  <c r="A7350" i="3"/>
  <c r="B7350" i="3"/>
  <c r="A7414" i="3"/>
  <c r="B7414" i="3"/>
  <c r="A7478" i="3"/>
  <c r="B7478" i="3"/>
  <c r="A7542" i="3"/>
  <c r="B7542" i="3"/>
  <c r="A7606" i="3"/>
  <c r="B7606" i="3"/>
  <c r="A7670" i="3"/>
  <c r="B7670" i="3"/>
  <c r="A7734" i="3"/>
  <c r="B7734" i="3"/>
  <c r="A2877" i="3"/>
  <c r="B2877" i="3"/>
  <c r="A3205" i="3"/>
  <c r="B3205" i="3"/>
  <c r="A3477" i="3"/>
  <c r="B3477" i="3"/>
  <c r="A3757" i="3"/>
  <c r="B3757" i="3"/>
  <c r="A4053" i="3"/>
  <c r="B4053" i="3"/>
  <c r="A4357" i="3"/>
  <c r="B4357" i="3"/>
  <c r="A4653" i="3"/>
  <c r="B4653" i="3"/>
  <c r="A4933" i="3"/>
  <c r="B4933" i="3"/>
  <c r="A5229" i="3"/>
  <c r="B5229" i="3"/>
  <c r="A5525" i="3"/>
  <c r="B5525" i="3"/>
  <c r="A5821" i="3"/>
  <c r="B5821" i="3"/>
  <c r="A6109" i="3"/>
  <c r="B6109" i="3"/>
  <c r="A6413" i="3"/>
  <c r="B6413" i="3"/>
  <c r="A6709" i="3"/>
  <c r="B6709" i="3"/>
  <c r="A7005" i="3"/>
  <c r="B7005" i="3"/>
  <c r="A7325" i="3"/>
  <c r="B7325" i="3"/>
  <c r="A7637" i="3"/>
  <c r="B7637" i="3"/>
  <c r="A2909" i="3"/>
  <c r="B2909" i="3"/>
  <c r="A3245" i="3"/>
  <c r="B3245" i="3"/>
  <c r="A3597" i="3"/>
  <c r="B3597" i="3"/>
  <c r="A3901" i="3"/>
  <c r="B3901" i="3"/>
  <c r="A4253" i="3"/>
  <c r="B4253" i="3"/>
  <c r="A4581" i="3"/>
  <c r="B4581" i="3"/>
  <c r="A4877" i="3"/>
  <c r="B4877" i="3"/>
  <c r="A5213" i="3"/>
  <c r="B5213" i="3"/>
  <c r="A5541" i="3"/>
  <c r="B5541" i="3"/>
  <c r="A5853" i="3"/>
  <c r="B5853" i="3"/>
  <c r="A6165" i="3"/>
  <c r="B6165" i="3"/>
  <c r="A6493" i="3"/>
  <c r="B6493" i="3"/>
  <c r="A6829" i="3"/>
  <c r="B6829" i="3"/>
  <c r="A7149" i="3"/>
  <c r="B7149" i="3"/>
  <c r="A7493" i="3"/>
  <c r="B7493" i="3"/>
  <c r="A2821" i="3"/>
  <c r="B2821" i="3"/>
  <c r="A3141" i="3"/>
  <c r="B3141" i="3"/>
  <c r="A3485" i="3"/>
  <c r="B3485" i="3"/>
  <c r="A3813" i="3"/>
  <c r="B3813" i="3"/>
  <c r="A4149" i="3"/>
  <c r="B4149" i="3"/>
  <c r="A4485" i="3"/>
  <c r="B4485" i="3"/>
  <c r="A4765" i="3"/>
  <c r="B4765" i="3"/>
  <c r="A5093" i="3"/>
  <c r="B5093" i="3"/>
  <c r="A5429" i="3"/>
  <c r="B5429" i="3"/>
  <c r="A5765" i="3"/>
  <c r="B5765" i="3"/>
  <c r="A6101" i="3"/>
  <c r="B6101" i="3"/>
  <c r="A6429" i="3"/>
  <c r="B6429" i="3"/>
  <c r="A6765" i="3"/>
  <c r="B6765" i="3"/>
  <c r="A7093" i="3"/>
  <c r="B7093" i="3"/>
  <c r="A7413" i="3"/>
  <c r="B7413" i="3"/>
  <c r="A7725" i="3"/>
  <c r="B7725" i="3"/>
  <c r="A3013" i="3"/>
  <c r="B3013" i="3"/>
  <c r="A3333" i="3"/>
  <c r="B3333" i="3"/>
  <c r="A3677" i="3"/>
  <c r="B3677" i="3"/>
  <c r="A4045" i="3"/>
  <c r="B4045" i="3"/>
  <c r="A4381" i="3"/>
  <c r="B4381" i="3"/>
  <c r="A4869" i="3"/>
  <c r="B4869" i="3"/>
  <c r="A5221" i="3"/>
  <c r="B5221" i="3"/>
  <c r="A5573" i="3"/>
  <c r="B5573" i="3"/>
  <c r="A5917" i="3"/>
  <c r="B5917" i="3"/>
  <c r="A6285" i="3"/>
  <c r="B6285" i="3"/>
  <c r="A6629" i="3"/>
  <c r="B6629" i="3"/>
  <c r="A6981" i="3"/>
  <c r="B6981" i="3"/>
  <c r="A7301" i="3"/>
  <c r="B7301" i="3"/>
  <c r="A7629" i="3"/>
  <c r="B7629" i="3"/>
  <c r="A2925" i="3"/>
  <c r="B2925" i="3"/>
  <c r="A3229" i="3"/>
  <c r="B3229" i="3"/>
  <c r="A3549" i="3"/>
  <c r="B3549" i="3"/>
  <c r="A3845" i="3"/>
  <c r="B3845" i="3"/>
  <c r="A4141" i="3"/>
  <c r="B4141" i="3"/>
  <c r="A4437" i="3"/>
  <c r="B4437" i="3"/>
  <c r="A4701" i="3"/>
  <c r="B4701" i="3"/>
  <c r="A5013" i="3"/>
  <c r="B5013" i="3"/>
  <c r="A5301" i="3"/>
  <c r="B5301" i="3"/>
  <c r="A5605" i="3"/>
  <c r="B5605" i="3"/>
  <c r="A5909" i="3"/>
  <c r="B5909" i="3"/>
  <c r="A6221" i="3"/>
  <c r="B6221" i="3"/>
  <c r="A6517" i="3"/>
  <c r="B6517" i="3"/>
  <c r="A6813" i="3"/>
  <c r="B6813" i="3"/>
  <c r="A7117" i="3"/>
  <c r="B7117" i="3"/>
  <c r="A7421" i="3"/>
  <c r="B7421" i="3"/>
  <c r="A7717" i="3"/>
  <c r="B7717" i="3"/>
  <c r="A47" i="3"/>
  <c r="B47" i="3"/>
  <c r="A111" i="3"/>
  <c r="B111" i="3"/>
  <c r="A175" i="3"/>
  <c r="B175" i="3"/>
  <c r="A4849" i="3"/>
  <c r="B4849" i="3"/>
  <c r="A4913" i="3"/>
  <c r="B4913" i="3"/>
  <c r="A4977" i="3"/>
  <c r="B4977" i="3"/>
  <c r="A5041" i="3"/>
  <c r="B5041" i="3"/>
  <c r="A5105" i="3"/>
  <c r="B5105" i="3"/>
  <c r="A5169" i="3"/>
  <c r="B5169" i="3"/>
  <c r="A5233" i="3"/>
  <c r="B5233" i="3"/>
  <c r="A5297" i="3"/>
  <c r="B5297" i="3"/>
  <c r="A5361" i="3"/>
  <c r="B5361" i="3"/>
  <c r="A5425" i="3"/>
  <c r="B5425" i="3"/>
  <c r="A5489" i="3"/>
  <c r="B5489" i="3"/>
  <c r="A5553" i="3"/>
  <c r="B5553" i="3"/>
  <c r="A5617" i="3"/>
  <c r="B5617" i="3"/>
  <c r="A3234" i="3"/>
  <c r="B3234" i="3"/>
  <c r="A3298" i="3"/>
  <c r="B3298" i="3"/>
  <c r="A3362" i="3"/>
  <c r="B3362" i="3"/>
  <c r="A3426" i="3"/>
  <c r="B3426" i="3"/>
  <c r="A3490" i="3"/>
  <c r="B3490" i="3"/>
  <c r="A3554" i="3"/>
  <c r="B3554" i="3"/>
  <c r="A3618" i="3"/>
  <c r="B3618" i="3"/>
  <c r="A3682" i="3"/>
  <c r="B3682" i="3"/>
  <c r="A3746" i="3"/>
  <c r="B3746" i="3"/>
  <c r="A3810" i="3"/>
  <c r="B3810" i="3"/>
  <c r="A3874" i="3"/>
  <c r="B3874" i="3"/>
  <c r="A3938" i="3"/>
  <c r="B3938" i="3"/>
  <c r="A4002" i="3"/>
  <c r="B4002" i="3"/>
  <c r="A4066" i="3"/>
  <c r="B4066" i="3"/>
  <c r="A4130" i="3"/>
  <c r="B4130" i="3"/>
  <c r="A4194" i="3"/>
  <c r="B4194" i="3"/>
  <c r="A4258" i="3"/>
  <c r="B4258" i="3"/>
  <c r="A4322" i="3"/>
  <c r="B4322" i="3"/>
  <c r="A4386" i="3"/>
  <c r="B4386" i="3"/>
  <c r="A4450" i="3"/>
  <c r="B4450" i="3"/>
  <c r="A4514" i="3"/>
  <c r="B4514" i="3"/>
  <c r="A4578" i="3"/>
  <c r="B4578" i="3"/>
  <c r="A4642" i="3"/>
  <c r="B4642" i="3"/>
  <c r="A4706" i="3"/>
  <c r="B4706" i="3"/>
  <c r="A4770" i="3"/>
  <c r="B4770" i="3"/>
  <c r="A4834" i="3"/>
  <c r="B4834" i="3"/>
  <c r="A4898" i="3"/>
  <c r="B4898" i="3"/>
  <c r="A4962" i="3"/>
  <c r="B4962" i="3"/>
  <c r="A5026" i="3"/>
  <c r="B5026" i="3"/>
  <c r="A5090" i="3"/>
  <c r="B5090" i="3"/>
  <c r="A5154" i="3"/>
  <c r="B5154" i="3"/>
  <c r="A5218" i="3"/>
  <c r="B5218" i="3"/>
  <c r="A5282" i="3"/>
  <c r="B5282" i="3"/>
  <c r="A5346" i="3"/>
  <c r="B5346" i="3"/>
  <c r="A5410" i="3"/>
  <c r="B5410" i="3"/>
  <c r="A5474" i="3"/>
  <c r="B5474" i="3"/>
  <c r="A5538" i="3"/>
  <c r="B5538" i="3"/>
  <c r="A5602" i="3"/>
  <c r="B5602" i="3"/>
  <c r="A5666" i="3"/>
  <c r="B5666" i="3"/>
  <c r="A5730" i="3"/>
  <c r="B5730" i="3"/>
  <c r="A5794" i="3"/>
  <c r="B5794" i="3"/>
  <c r="A3603" i="3"/>
  <c r="B3603" i="3"/>
  <c r="A3667" i="3"/>
  <c r="B3667" i="3"/>
  <c r="A3731" i="3"/>
  <c r="B3731" i="3"/>
  <c r="A3795" i="3"/>
  <c r="B3795" i="3"/>
  <c r="A3859" i="3"/>
  <c r="B3859" i="3"/>
  <c r="A3923" i="3"/>
  <c r="B3923" i="3"/>
  <c r="A3987" i="3"/>
  <c r="B3987" i="3"/>
  <c r="A4051" i="3"/>
  <c r="B4051" i="3"/>
  <c r="A4115" i="3"/>
  <c r="B4115" i="3"/>
  <c r="A4179" i="3"/>
  <c r="B4179" i="3"/>
  <c r="A4243" i="3"/>
  <c r="B4243" i="3"/>
  <c r="A4307" i="3"/>
  <c r="B4307" i="3"/>
  <c r="A4371" i="3"/>
  <c r="B4371" i="3"/>
  <c r="A4435" i="3"/>
  <c r="B4435" i="3"/>
  <c r="A4499" i="3"/>
  <c r="B4499" i="3"/>
  <c r="A4563" i="3"/>
  <c r="B4563" i="3"/>
  <c r="A4627" i="3"/>
  <c r="B4627" i="3"/>
  <c r="A4691" i="3"/>
  <c r="B4691" i="3"/>
  <c r="A4755" i="3"/>
  <c r="B4755" i="3"/>
  <c r="A4819" i="3"/>
  <c r="B4819" i="3"/>
  <c r="A4883" i="3"/>
  <c r="B4883" i="3"/>
  <c r="A4947" i="3"/>
  <c r="B4947" i="3"/>
  <c r="A5011" i="3"/>
  <c r="B5011" i="3"/>
  <c r="A5075" i="3"/>
  <c r="B5075" i="3"/>
  <c r="A5139" i="3"/>
  <c r="B5139" i="3"/>
  <c r="A5203" i="3"/>
  <c r="B5203" i="3"/>
  <c r="A5267" i="3"/>
  <c r="B5267" i="3"/>
  <c r="A5331" i="3"/>
  <c r="B5331" i="3"/>
  <c r="A5395" i="3"/>
  <c r="B5395" i="3"/>
  <c r="A5459" i="3"/>
  <c r="B5459" i="3"/>
  <c r="A5523" i="3"/>
  <c r="B5523" i="3"/>
  <c r="A5587" i="3"/>
  <c r="B5587" i="3"/>
  <c r="A5651" i="3"/>
  <c r="B5651" i="3"/>
  <c r="A5715" i="3"/>
  <c r="B5715" i="3"/>
  <c r="A5779" i="3"/>
  <c r="B5779" i="3"/>
  <c r="A5843" i="3"/>
  <c r="B5843" i="3"/>
  <c r="A5907" i="3"/>
  <c r="B5907" i="3"/>
  <c r="A5971" i="3"/>
  <c r="B5971" i="3"/>
  <c r="A3132" i="3"/>
  <c r="B3132" i="3"/>
  <c r="A3196" i="3"/>
  <c r="B3196" i="3"/>
  <c r="A3260" i="3"/>
  <c r="B3260" i="3"/>
  <c r="A3324" i="3"/>
  <c r="B3324" i="3"/>
  <c r="A3388" i="3"/>
  <c r="B3388" i="3"/>
  <c r="A3452" i="3"/>
  <c r="B3452" i="3"/>
  <c r="A3516" i="3"/>
  <c r="B3516" i="3"/>
  <c r="A3580" i="3"/>
  <c r="B3580" i="3"/>
  <c r="A3644" i="3"/>
  <c r="B3644" i="3"/>
  <c r="A3708" i="3"/>
  <c r="B3708" i="3"/>
  <c r="A3772" i="3"/>
  <c r="B3772" i="3"/>
  <c r="A3836" i="3"/>
  <c r="B3836" i="3"/>
  <c r="A3900" i="3"/>
  <c r="B3900" i="3"/>
  <c r="A3964" i="3"/>
  <c r="B3964" i="3"/>
  <c r="A4028" i="3"/>
  <c r="B4028" i="3"/>
  <c r="A4092" i="3"/>
  <c r="B4092" i="3"/>
  <c r="A4156" i="3"/>
  <c r="B4156" i="3"/>
  <c r="A4220" i="3"/>
  <c r="B4220" i="3"/>
  <c r="A4284" i="3"/>
  <c r="B4284" i="3"/>
  <c r="A4348" i="3"/>
  <c r="B4348" i="3"/>
  <c r="A4412" i="3"/>
  <c r="B4412" i="3"/>
  <c r="A4476" i="3"/>
  <c r="B4476" i="3"/>
  <c r="A4540" i="3"/>
  <c r="B4540" i="3"/>
  <c r="A4604" i="3"/>
  <c r="B4604" i="3"/>
  <c r="A4668" i="3"/>
  <c r="B4668" i="3"/>
  <c r="A4732" i="3"/>
  <c r="B4732" i="3"/>
  <c r="A4796" i="3"/>
  <c r="B4796" i="3"/>
  <c r="A4860" i="3"/>
  <c r="B4860" i="3"/>
  <c r="A4924" i="3"/>
  <c r="B4924" i="3"/>
  <c r="A4988" i="3"/>
  <c r="B4988" i="3"/>
  <c r="A5052" i="3"/>
  <c r="B5052" i="3"/>
  <c r="A5116" i="3"/>
  <c r="B5116" i="3"/>
  <c r="A5180" i="3"/>
  <c r="B5180" i="3"/>
  <c r="A5244" i="3"/>
  <c r="B5244" i="3"/>
  <c r="A5308" i="3"/>
  <c r="B5308" i="3"/>
  <c r="A5372" i="3"/>
  <c r="B5372" i="3"/>
  <c r="A5436" i="3"/>
  <c r="B5436" i="3"/>
  <c r="A5500" i="3"/>
  <c r="B5500" i="3"/>
  <c r="A5564" i="3"/>
  <c r="B5564" i="3"/>
  <c r="A5628" i="3"/>
  <c r="B5628" i="3"/>
  <c r="A5692" i="3"/>
  <c r="B5692" i="3"/>
  <c r="A5756" i="3"/>
  <c r="B5756" i="3"/>
  <c r="A2846" i="3"/>
  <c r="B2846" i="3"/>
  <c r="A2910" i="3"/>
  <c r="B2910" i="3"/>
  <c r="A2974" i="3"/>
  <c r="B2974" i="3"/>
  <c r="A3038" i="3"/>
  <c r="B3038" i="3"/>
  <c r="A3102" i="3"/>
  <c r="B3102" i="3"/>
  <c r="A3166" i="3"/>
  <c r="B3166" i="3"/>
  <c r="A3230" i="3"/>
  <c r="B3230" i="3"/>
  <c r="A3294" i="3"/>
  <c r="B3294" i="3"/>
  <c r="A3358" i="3"/>
  <c r="B3358" i="3"/>
  <c r="A3422" i="3"/>
  <c r="B3422" i="3"/>
  <c r="A3486" i="3"/>
  <c r="B3486" i="3"/>
  <c r="A3550" i="3"/>
  <c r="B3550" i="3"/>
  <c r="A3614" i="3"/>
  <c r="B3614" i="3"/>
  <c r="A3678" i="3"/>
  <c r="B3678" i="3"/>
  <c r="A3742" i="3"/>
  <c r="B3742" i="3"/>
  <c r="A3806" i="3"/>
  <c r="B3806" i="3"/>
  <c r="A3870" i="3"/>
  <c r="B3870" i="3"/>
  <c r="A3934" i="3"/>
  <c r="B3934" i="3"/>
  <c r="A3998" i="3"/>
  <c r="B3998" i="3"/>
  <c r="A4062" i="3"/>
  <c r="B4062" i="3"/>
  <c r="A4126" i="3"/>
  <c r="B4126" i="3"/>
  <c r="A4190" i="3"/>
  <c r="B4190" i="3"/>
  <c r="A4254" i="3"/>
  <c r="B4254" i="3"/>
  <c r="A4318" i="3"/>
  <c r="B4318" i="3"/>
  <c r="A4382" i="3"/>
  <c r="B4382" i="3"/>
  <c r="A4446" i="3"/>
  <c r="B4446" i="3"/>
  <c r="A4510" i="3"/>
  <c r="B4510" i="3"/>
  <c r="A4574" i="3"/>
  <c r="B4574" i="3"/>
  <c r="A4638" i="3"/>
  <c r="B4638" i="3"/>
  <c r="A4702" i="3"/>
  <c r="B4702" i="3"/>
  <c r="A4766" i="3"/>
  <c r="B4766" i="3"/>
  <c r="A4830" i="3"/>
  <c r="B4830" i="3"/>
  <c r="A4894" i="3"/>
  <c r="B4894" i="3"/>
  <c r="A4958" i="3"/>
  <c r="B4958" i="3"/>
  <c r="A5022" i="3"/>
  <c r="B5022" i="3"/>
  <c r="A5086" i="3"/>
  <c r="B5086" i="3"/>
  <c r="A5150" i="3"/>
  <c r="B5150" i="3"/>
  <c r="A5214" i="3"/>
  <c r="B5214" i="3"/>
  <c r="A5278" i="3"/>
  <c r="B5278" i="3"/>
  <c r="A5342" i="3"/>
  <c r="B5342" i="3"/>
  <c r="A5406" i="3"/>
  <c r="B5406" i="3"/>
  <c r="A5470" i="3"/>
  <c r="B5470" i="3"/>
  <c r="A6008" i="3"/>
  <c r="B6008" i="3"/>
  <c r="A6072" i="3"/>
  <c r="B6072" i="3"/>
  <c r="A6136" i="3"/>
  <c r="B6136" i="3"/>
  <c r="A6200" i="3"/>
  <c r="B6200" i="3"/>
  <c r="A6264" i="3"/>
  <c r="B6264" i="3"/>
  <c r="A6328" i="3"/>
  <c r="B6328" i="3"/>
  <c r="A6392" i="3"/>
  <c r="B6392" i="3"/>
  <c r="A6456" i="3"/>
  <c r="B6456" i="3"/>
  <c r="A6520" i="3"/>
  <c r="B6520" i="3"/>
  <c r="A6584" i="3"/>
  <c r="B6584" i="3"/>
  <c r="A6648" i="3"/>
  <c r="B6648" i="3"/>
  <c r="A6712" i="3"/>
  <c r="B6712" i="3"/>
  <c r="A6776" i="3"/>
  <c r="B6776" i="3"/>
  <c r="A6840" i="3"/>
  <c r="B6840" i="3"/>
  <c r="A6904" i="3"/>
  <c r="B6904" i="3"/>
  <c r="A6968" i="3"/>
  <c r="B6968" i="3"/>
  <c r="A7032" i="3"/>
  <c r="B7032" i="3"/>
  <c r="A7096" i="3"/>
  <c r="B7096" i="3"/>
  <c r="A7160" i="3"/>
  <c r="B7160" i="3"/>
  <c r="A7224" i="3"/>
  <c r="B7224" i="3"/>
  <c r="A7288" i="3"/>
  <c r="B7288" i="3"/>
  <c r="A7352" i="3"/>
  <c r="B7352" i="3"/>
  <c r="A7416" i="3"/>
  <c r="B7416" i="3"/>
  <c r="A7480" i="3"/>
  <c r="B7480" i="3"/>
  <c r="A7544" i="3"/>
  <c r="B7544" i="3"/>
  <c r="A7608" i="3"/>
  <c r="B7608" i="3"/>
  <c r="A7672" i="3"/>
  <c r="B7672" i="3"/>
  <c r="A7736" i="3"/>
  <c r="B7736" i="3"/>
  <c r="A5705" i="3"/>
  <c r="B5705" i="3"/>
  <c r="A5769" i="3"/>
  <c r="B5769" i="3"/>
  <c r="A5833" i="3"/>
  <c r="B5833" i="3"/>
  <c r="A5897" i="3"/>
  <c r="B5897" i="3"/>
  <c r="A5961" i="3"/>
  <c r="B5961" i="3"/>
  <c r="A6025" i="3"/>
  <c r="B6025" i="3"/>
  <c r="A6089" i="3"/>
  <c r="B6089" i="3"/>
  <c r="A6153" i="3"/>
  <c r="B6153" i="3"/>
  <c r="A6217" i="3"/>
  <c r="B6217" i="3"/>
  <c r="A6281" i="3"/>
  <c r="B6281" i="3"/>
  <c r="A6345" i="3"/>
  <c r="B6345" i="3"/>
  <c r="A6409" i="3"/>
  <c r="B6409" i="3"/>
  <c r="A6473" i="3"/>
  <c r="B6473" i="3"/>
  <c r="A6537" i="3"/>
  <c r="B6537" i="3"/>
  <c r="A6601" i="3"/>
  <c r="B6601" i="3"/>
  <c r="A6665" i="3"/>
  <c r="B6665" i="3"/>
  <c r="A6729" i="3"/>
  <c r="B6729" i="3"/>
  <c r="A6793" i="3"/>
  <c r="B6793" i="3"/>
  <c r="A6857" i="3"/>
  <c r="B6857" i="3"/>
  <c r="A6921" i="3"/>
  <c r="B6921" i="3"/>
  <c r="A6985" i="3"/>
  <c r="B6985" i="3"/>
  <c r="A7049" i="3"/>
  <c r="B7049" i="3"/>
  <c r="A7113" i="3"/>
  <c r="B7113" i="3"/>
  <c r="A7177" i="3"/>
  <c r="B7177" i="3"/>
  <c r="A7241" i="3"/>
  <c r="B7241" i="3"/>
  <c r="A7305" i="3"/>
  <c r="B7305" i="3"/>
  <c r="A7369" i="3"/>
  <c r="B7369" i="3"/>
  <c r="A7433" i="3"/>
  <c r="B7433" i="3"/>
  <c r="A7497" i="3"/>
  <c r="B7497" i="3"/>
  <c r="A7561" i="3"/>
  <c r="B7561" i="3"/>
  <c r="A7625" i="3"/>
  <c r="B7625" i="3"/>
  <c r="A7689" i="3"/>
  <c r="B7689" i="3"/>
  <c r="A7753" i="3"/>
  <c r="B7753" i="3"/>
  <c r="A5858" i="3"/>
  <c r="B5858" i="3"/>
  <c r="A5922" i="3"/>
  <c r="B5922" i="3"/>
  <c r="A5986" i="3"/>
  <c r="B5986" i="3"/>
  <c r="A6050" i="3"/>
  <c r="B6050" i="3"/>
  <c r="A6114" i="3"/>
  <c r="B6114" i="3"/>
  <c r="A6178" i="3"/>
  <c r="B6178" i="3"/>
  <c r="A6242" i="3"/>
  <c r="B6242" i="3"/>
  <c r="A6306" i="3"/>
  <c r="B6306" i="3"/>
  <c r="A6370" i="3"/>
  <c r="B6370" i="3"/>
  <c r="A6434" i="3"/>
  <c r="B6434" i="3"/>
  <c r="A6498" i="3"/>
  <c r="B6498" i="3"/>
  <c r="A6562" i="3"/>
  <c r="B6562" i="3"/>
  <c r="A6626" i="3"/>
  <c r="B6626" i="3"/>
  <c r="A6690" i="3"/>
  <c r="B6690" i="3"/>
  <c r="A6754" i="3"/>
  <c r="B6754" i="3"/>
  <c r="A6818" i="3"/>
  <c r="B6818" i="3"/>
  <c r="A6882" i="3"/>
  <c r="B6882" i="3"/>
  <c r="A6946" i="3"/>
  <c r="B6946" i="3"/>
  <c r="A7010" i="3"/>
  <c r="B7010" i="3"/>
  <c r="A7074" i="3"/>
  <c r="B7074" i="3"/>
  <c r="A7138" i="3"/>
  <c r="B7138" i="3"/>
  <c r="A7202" i="3"/>
  <c r="B7202" i="3"/>
  <c r="A7266" i="3"/>
  <c r="B7266" i="3"/>
  <c r="A7330" i="3"/>
  <c r="B7330" i="3"/>
  <c r="A7394" i="3"/>
  <c r="B7394" i="3"/>
  <c r="A7458" i="3"/>
  <c r="B7458" i="3"/>
  <c r="A7522" i="3"/>
  <c r="B7522" i="3"/>
  <c r="A7586" i="3"/>
  <c r="B7586" i="3"/>
  <c r="A7650" i="3"/>
  <c r="B7650" i="3"/>
  <c r="A7714" i="3"/>
  <c r="B7714" i="3"/>
  <c r="A5987" i="3"/>
  <c r="B5987" i="3"/>
  <c r="A6051" i="3"/>
  <c r="B6051" i="3"/>
  <c r="A6115" i="3"/>
  <c r="B6115" i="3"/>
  <c r="A6179" i="3"/>
  <c r="B6179" i="3"/>
  <c r="A6243" i="3"/>
  <c r="B6243" i="3"/>
  <c r="A6307" i="3"/>
  <c r="B6307" i="3"/>
  <c r="A6371" i="3"/>
  <c r="B6371" i="3"/>
  <c r="A6435" i="3"/>
  <c r="B6435" i="3"/>
  <c r="A6499" i="3"/>
  <c r="B6499" i="3"/>
  <c r="A6563" i="3"/>
  <c r="B6563" i="3"/>
  <c r="A6627" i="3"/>
  <c r="B6627" i="3"/>
  <c r="A6691" i="3"/>
  <c r="B6691" i="3"/>
  <c r="A6755" i="3"/>
  <c r="B6755" i="3"/>
  <c r="A6819" i="3"/>
  <c r="B6819" i="3"/>
  <c r="A6883" i="3"/>
  <c r="B6883" i="3"/>
  <c r="A6947" i="3"/>
  <c r="B6947" i="3"/>
  <c r="A7011" i="3"/>
  <c r="B7011" i="3"/>
  <c r="A7075" i="3"/>
  <c r="B7075" i="3"/>
  <c r="A7139" i="3"/>
  <c r="B7139" i="3"/>
  <c r="A7203" i="3"/>
  <c r="B7203" i="3"/>
  <c r="A7267" i="3"/>
  <c r="B7267" i="3"/>
  <c r="A7331" i="3"/>
  <c r="B7331" i="3"/>
  <c r="A7395" i="3"/>
  <c r="B7395" i="3"/>
  <c r="A7459" i="3"/>
  <c r="B7459" i="3"/>
  <c r="A7523" i="3"/>
  <c r="B7523" i="3"/>
  <c r="A7587" i="3"/>
  <c r="B7587" i="3"/>
  <c r="A7651" i="3"/>
  <c r="B7651" i="3"/>
  <c r="A7715" i="3"/>
  <c r="B7715" i="3"/>
  <c r="A5820" i="3"/>
  <c r="B5820" i="3"/>
  <c r="A5884" i="3"/>
  <c r="B5884" i="3"/>
  <c r="A5948" i="3"/>
  <c r="B5948" i="3"/>
  <c r="A6012" i="3"/>
  <c r="B6012" i="3"/>
  <c r="A6076" i="3"/>
  <c r="B6076" i="3"/>
  <c r="A6140" i="3"/>
  <c r="B6140" i="3"/>
  <c r="A6204" i="3"/>
  <c r="B6204" i="3"/>
  <c r="A6268" i="3"/>
  <c r="B6268" i="3"/>
  <c r="A6332" i="3"/>
  <c r="B6332" i="3"/>
  <c r="A6396" i="3"/>
  <c r="B6396" i="3"/>
  <c r="A6460" i="3"/>
  <c r="B6460" i="3"/>
  <c r="A6524" i="3"/>
  <c r="B6524" i="3"/>
  <c r="A6588" i="3"/>
  <c r="B6588" i="3"/>
  <c r="A6652" i="3"/>
  <c r="B6652" i="3"/>
  <c r="A6716" i="3"/>
  <c r="B6716" i="3"/>
  <c r="A6780" i="3"/>
  <c r="B6780" i="3"/>
  <c r="A6844" i="3"/>
  <c r="B6844" i="3"/>
  <c r="A6908" i="3"/>
  <c r="B6908" i="3"/>
  <c r="A6972" i="3"/>
  <c r="B6972" i="3"/>
  <c r="A7036" i="3"/>
  <c r="B7036" i="3"/>
  <c r="A7100" i="3"/>
  <c r="B7100" i="3"/>
  <c r="A7164" i="3"/>
  <c r="B7164" i="3"/>
  <c r="A7228" i="3"/>
  <c r="B7228" i="3"/>
  <c r="A7292" i="3"/>
  <c r="B7292" i="3"/>
  <c r="A7356" i="3"/>
  <c r="B7356" i="3"/>
  <c r="A7420" i="3"/>
  <c r="B7420" i="3"/>
  <c r="A7484" i="3"/>
  <c r="B7484" i="3"/>
  <c r="A7548" i="3"/>
  <c r="B7548" i="3"/>
  <c r="A7612" i="3"/>
  <c r="B7612" i="3"/>
  <c r="A7676" i="3"/>
  <c r="B7676" i="3"/>
  <c r="A7740" i="3"/>
  <c r="B7740" i="3"/>
  <c r="A37" i="3"/>
  <c r="B37" i="3"/>
  <c r="A101" i="3"/>
  <c r="B101" i="3"/>
  <c r="A165" i="3"/>
  <c r="B165" i="3"/>
  <c r="A229" i="3"/>
  <c r="B229" i="3"/>
  <c r="A293" i="3"/>
  <c r="B293" i="3"/>
  <c r="A357" i="3"/>
  <c r="B357" i="3"/>
  <c r="A421" i="3"/>
  <c r="B421" i="3"/>
  <c r="A485" i="3"/>
  <c r="B485" i="3"/>
  <c r="A549" i="3"/>
  <c r="B549" i="3"/>
  <c r="A613" i="3"/>
  <c r="B613" i="3"/>
  <c r="A677" i="3"/>
  <c r="B677" i="3"/>
  <c r="A741" i="3"/>
  <c r="B741" i="3"/>
  <c r="A805" i="3"/>
  <c r="B805" i="3"/>
  <c r="A869" i="3"/>
  <c r="B869" i="3"/>
  <c r="A933" i="3"/>
  <c r="B933" i="3"/>
  <c r="A997" i="3"/>
  <c r="B997" i="3"/>
  <c r="A1061" i="3"/>
  <c r="B1061" i="3"/>
  <c r="A1125" i="3"/>
  <c r="B1125" i="3"/>
  <c r="A1189" i="3"/>
  <c r="B1189" i="3"/>
  <c r="A1253" i="3"/>
  <c r="B1253" i="3"/>
  <c r="A1317" i="3"/>
  <c r="B1317" i="3"/>
  <c r="A1381" i="3"/>
  <c r="B1381" i="3"/>
  <c r="A1445" i="3"/>
  <c r="B1445" i="3"/>
  <c r="A1509" i="3"/>
  <c r="B1509" i="3"/>
  <c r="A1573" i="3"/>
  <c r="B1573" i="3"/>
  <c r="A2403" i="3"/>
  <c r="B2403" i="3"/>
  <c r="A2467" i="3"/>
  <c r="B2467" i="3"/>
  <c r="A2531" i="3"/>
  <c r="B2531" i="3"/>
  <c r="A2595" i="3"/>
  <c r="B2595" i="3"/>
  <c r="A2659" i="3"/>
  <c r="B2659" i="3"/>
  <c r="A2723" i="3"/>
  <c r="B2723" i="3"/>
  <c r="A2787" i="3"/>
  <c r="B2787" i="3"/>
  <c r="A2851" i="3"/>
  <c r="B2851" i="3"/>
  <c r="A2915" i="3"/>
  <c r="B2915" i="3"/>
  <c r="A2979" i="3"/>
  <c r="B2979" i="3"/>
  <c r="A3043" i="3"/>
  <c r="B3043" i="3"/>
  <c r="A3107" i="3"/>
  <c r="B3107" i="3"/>
  <c r="A3171" i="3"/>
  <c r="B3171" i="3"/>
  <c r="A3235" i="3"/>
  <c r="B3235" i="3"/>
  <c r="A3299" i="3"/>
  <c r="B3299" i="3"/>
  <c r="A3363" i="3"/>
  <c r="B3363" i="3"/>
  <c r="A3427" i="3"/>
  <c r="B3427" i="3"/>
  <c r="A3491" i="3"/>
  <c r="B3491" i="3"/>
  <c r="A3555" i="3"/>
  <c r="B3555" i="3"/>
  <c r="A484" i="3"/>
  <c r="B484" i="3"/>
  <c r="A548" i="3"/>
  <c r="B548" i="3"/>
  <c r="A612" i="3"/>
  <c r="B612" i="3"/>
  <c r="A676" i="3"/>
  <c r="B676" i="3"/>
  <c r="A740" i="3"/>
  <c r="B740" i="3"/>
  <c r="A804" i="3"/>
  <c r="B804" i="3"/>
  <c r="A868" i="3"/>
  <c r="B868" i="3"/>
  <c r="A932" i="3"/>
  <c r="B932" i="3"/>
  <c r="A996" i="3"/>
  <c r="B996" i="3"/>
  <c r="A1060" i="3"/>
  <c r="B1060" i="3"/>
  <c r="A1124" i="3"/>
  <c r="B1124" i="3"/>
  <c r="A1188" i="3"/>
  <c r="B1188" i="3"/>
  <c r="A1252" i="3"/>
  <c r="B1252" i="3"/>
  <c r="A1316" i="3"/>
  <c r="B1316" i="3"/>
  <c r="A1380" i="3"/>
  <c r="B1380" i="3"/>
  <c r="A1444" i="3"/>
  <c r="B1444" i="3"/>
  <c r="A1508" i="3"/>
  <c r="B1508" i="3"/>
  <c r="A1572" i="3"/>
  <c r="B1572" i="3"/>
  <c r="A1636" i="3"/>
  <c r="B1636" i="3"/>
  <c r="A1700" i="3"/>
  <c r="B1700" i="3"/>
  <c r="A1764" i="3"/>
  <c r="B1764" i="3"/>
  <c r="A1828" i="3"/>
  <c r="B1828" i="3"/>
  <c r="A1892" i="3"/>
  <c r="B1892" i="3"/>
  <c r="A1956" i="3"/>
  <c r="B1956" i="3"/>
  <c r="A2020" i="3"/>
  <c r="B2020" i="3"/>
  <c r="A2084" i="3"/>
  <c r="B2084" i="3"/>
  <c r="A2148" i="3"/>
  <c r="B2148" i="3"/>
  <c r="A2212" i="3"/>
  <c r="B2212" i="3"/>
  <c r="A2276" i="3"/>
  <c r="B2276" i="3"/>
  <c r="A2340" i="3"/>
  <c r="B2340" i="3"/>
  <c r="A2404" i="3"/>
  <c r="B2404" i="3"/>
  <c r="A2468" i="3"/>
  <c r="B2468" i="3"/>
  <c r="A2532" i="3"/>
  <c r="B2532" i="3"/>
  <c r="A2596" i="3"/>
  <c r="B2596" i="3"/>
  <c r="A2660" i="3"/>
  <c r="B2660" i="3"/>
  <c r="A2724" i="3"/>
  <c r="B2724" i="3"/>
  <c r="A2788" i="3"/>
  <c r="B2788" i="3"/>
  <c r="A2852" i="3"/>
  <c r="B2852" i="3"/>
  <c r="A2916" i="3"/>
  <c r="B2916" i="3"/>
  <c r="A2980" i="3"/>
  <c r="B2980" i="3"/>
  <c r="A3044" i="3"/>
  <c r="B3044" i="3"/>
  <c r="A190" i="3"/>
  <c r="B190" i="3"/>
  <c r="A254" i="3"/>
  <c r="B254" i="3"/>
  <c r="A318" i="3"/>
  <c r="B318" i="3"/>
  <c r="A382" i="3"/>
  <c r="B382" i="3"/>
  <c r="A446" i="3"/>
  <c r="B446" i="3"/>
  <c r="A510" i="3"/>
  <c r="B510" i="3"/>
  <c r="A574" i="3"/>
  <c r="B574" i="3"/>
  <c r="A638" i="3"/>
  <c r="B638" i="3"/>
  <c r="A702" i="3"/>
  <c r="B702" i="3"/>
  <c r="A766" i="3"/>
  <c r="B766" i="3"/>
  <c r="A830" i="3"/>
  <c r="B830" i="3"/>
  <c r="A894" i="3"/>
  <c r="B894" i="3"/>
  <c r="A958" i="3"/>
  <c r="B958" i="3"/>
  <c r="A1022" i="3"/>
  <c r="B1022" i="3"/>
  <c r="A1086" i="3"/>
  <c r="B1086" i="3"/>
  <c r="A1150" i="3"/>
  <c r="B1150" i="3"/>
  <c r="A1214" i="3"/>
  <c r="B1214" i="3"/>
  <c r="A1278" i="3"/>
  <c r="B1278" i="3"/>
  <c r="A1342" i="3"/>
  <c r="B1342" i="3"/>
  <c r="A1406" i="3"/>
  <c r="B1406" i="3"/>
  <c r="A1470" i="3"/>
  <c r="B1470" i="3"/>
  <c r="A1534" i="3"/>
  <c r="B1534" i="3"/>
  <c r="A1598" i="3"/>
  <c r="B1598" i="3"/>
  <c r="A1662" i="3"/>
  <c r="B1662" i="3"/>
  <c r="A1726" i="3"/>
  <c r="B1726" i="3"/>
  <c r="A1790" i="3"/>
  <c r="B1790" i="3"/>
  <c r="A1854" i="3"/>
  <c r="B1854" i="3"/>
  <c r="A1918" i="3"/>
  <c r="B1918" i="3"/>
  <c r="A1982" i="3"/>
  <c r="B1982" i="3"/>
  <c r="A2046" i="3"/>
  <c r="B2046" i="3"/>
  <c r="A2110" i="3"/>
  <c r="B2110" i="3"/>
  <c r="A2174" i="3"/>
  <c r="B2174" i="3"/>
  <c r="A2238" i="3"/>
  <c r="B2238" i="3"/>
  <c r="A2302" i="3"/>
  <c r="B2302" i="3"/>
  <c r="A2366" i="3"/>
  <c r="B2366" i="3"/>
  <c r="A2430" i="3"/>
  <c r="B2430" i="3"/>
  <c r="A2494" i="3"/>
  <c r="B2494" i="3"/>
  <c r="A2558" i="3"/>
  <c r="B2558" i="3"/>
  <c r="A2622" i="3"/>
  <c r="B2622" i="3"/>
  <c r="A2686" i="3"/>
  <c r="B2686" i="3"/>
  <c r="A2750" i="3"/>
  <c r="B2750" i="3"/>
  <c r="A2814" i="3"/>
  <c r="B2814" i="3"/>
  <c r="A3688" i="3"/>
  <c r="B3688" i="3"/>
  <c r="A3752" i="3"/>
  <c r="B3752" i="3"/>
  <c r="A3816" i="3"/>
  <c r="B3816" i="3"/>
  <c r="A3880" i="3"/>
  <c r="B3880" i="3"/>
  <c r="A3944" i="3"/>
  <c r="B3944" i="3"/>
  <c r="A4008" i="3"/>
  <c r="B4008" i="3"/>
  <c r="A4072" i="3"/>
  <c r="B4072" i="3"/>
  <c r="A4136" i="3"/>
  <c r="B4136" i="3"/>
  <c r="A4200" i="3"/>
  <c r="B4200" i="3"/>
  <c r="A4264" i="3"/>
  <c r="B4264" i="3"/>
  <c r="A4328" i="3"/>
  <c r="B4328" i="3"/>
  <c r="A4392" i="3"/>
  <c r="B4392" i="3"/>
  <c r="A4456" i="3"/>
  <c r="B4456" i="3"/>
  <c r="A4520" i="3"/>
  <c r="B4520" i="3"/>
  <c r="A4584" i="3"/>
  <c r="B4584" i="3"/>
  <c r="A4648" i="3"/>
  <c r="B4648" i="3"/>
  <c r="A4712" i="3"/>
  <c r="B4712" i="3"/>
  <c r="A4776" i="3"/>
  <c r="B4776" i="3"/>
  <c r="A4840" i="3"/>
  <c r="B4840" i="3"/>
  <c r="A4904" i="3"/>
  <c r="B4904" i="3"/>
  <c r="A4968" i="3"/>
  <c r="B4968" i="3"/>
  <c r="A5032" i="3"/>
  <c r="B5032" i="3"/>
  <c r="A5096" i="3"/>
  <c r="B5096" i="3"/>
  <c r="A5160" i="3"/>
  <c r="B5160" i="3"/>
  <c r="A5224" i="3"/>
  <c r="B5224" i="3"/>
  <c r="A5288" i="3"/>
  <c r="B5288" i="3"/>
  <c r="A5352" i="3"/>
  <c r="B5352" i="3"/>
  <c r="A5416" i="3"/>
  <c r="B5416" i="3"/>
  <c r="A5480" i="3"/>
  <c r="B5480" i="3"/>
  <c r="A5544" i="3"/>
  <c r="B5544" i="3"/>
  <c r="A5608" i="3"/>
  <c r="B5608" i="3"/>
  <c r="A5672" i="3"/>
  <c r="B5672" i="3"/>
  <c r="A5736" i="3"/>
  <c r="B5736" i="3"/>
  <c r="A5800" i="3"/>
  <c r="B5800" i="3"/>
  <c r="A5864" i="3"/>
  <c r="B5864" i="3"/>
  <c r="A5928" i="3"/>
  <c r="B5928" i="3"/>
  <c r="A3513" i="3"/>
  <c r="B3513" i="3"/>
  <c r="A3577" i="3"/>
  <c r="B3577" i="3"/>
  <c r="A3641" i="3"/>
  <c r="B3641" i="3"/>
  <c r="A3705" i="3"/>
  <c r="B3705" i="3"/>
  <c r="A3769" i="3"/>
  <c r="B3769" i="3"/>
  <c r="A3833" i="3"/>
  <c r="B3833" i="3"/>
  <c r="A3897" i="3"/>
  <c r="B3897" i="3"/>
  <c r="A3961" i="3"/>
  <c r="B3961" i="3"/>
  <c r="A4025" i="3"/>
  <c r="B4025" i="3"/>
  <c r="A4089" i="3"/>
  <c r="B4089" i="3"/>
  <c r="A4153" i="3"/>
  <c r="B4153" i="3"/>
  <c r="A4217" i="3"/>
  <c r="B4217" i="3"/>
  <c r="A4281" i="3"/>
  <c r="B4281" i="3"/>
  <c r="A4345" i="3"/>
  <c r="B4345" i="3"/>
  <c r="A4409" i="3"/>
  <c r="B4409" i="3"/>
  <c r="A4473" i="3"/>
  <c r="B4473" i="3"/>
  <c r="A4537" i="3"/>
  <c r="B4537" i="3"/>
  <c r="A4601" i="3"/>
  <c r="B4601" i="3"/>
  <c r="A4665" i="3"/>
  <c r="B4665" i="3"/>
  <c r="A4729" i="3"/>
  <c r="B4729" i="3"/>
  <c r="A4793" i="3"/>
  <c r="B4793" i="3"/>
  <c r="A4857" i="3"/>
  <c r="B4857" i="3"/>
  <c r="A4921" i="3"/>
  <c r="B4921" i="3"/>
  <c r="A4985" i="3"/>
  <c r="B4985" i="3"/>
  <c r="A5049" i="3"/>
  <c r="B5049" i="3"/>
  <c r="A5113" i="3"/>
  <c r="B5113" i="3"/>
  <c r="A5177" i="3"/>
  <c r="B5177" i="3"/>
  <c r="A5241" i="3"/>
  <c r="B5241" i="3"/>
  <c r="A5305" i="3"/>
  <c r="B5305" i="3"/>
  <c r="A5369" i="3"/>
  <c r="B5369" i="3"/>
  <c r="A5433" i="3"/>
  <c r="B5433" i="3"/>
  <c r="A5497" i="3"/>
  <c r="B5497" i="3"/>
  <c r="A5561" i="3"/>
  <c r="B5561" i="3"/>
  <c r="A5625" i="3"/>
  <c r="B5625" i="3"/>
  <c r="A3242" i="3"/>
  <c r="B3242" i="3"/>
  <c r="A3306" i="3"/>
  <c r="B3306" i="3"/>
  <c r="A3370" i="3"/>
  <c r="B3370" i="3"/>
  <c r="A3434" i="3"/>
  <c r="B3434" i="3"/>
  <c r="A3498" i="3"/>
  <c r="B3498" i="3"/>
  <c r="A3562" i="3"/>
  <c r="B3562" i="3"/>
  <c r="A3626" i="3"/>
  <c r="B3626" i="3"/>
  <c r="A3690" i="3"/>
  <c r="B3690" i="3"/>
  <c r="A3754" i="3"/>
  <c r="B3754" i="3"/>
  <c r="A3818" i="3"/>
  <c r="B3818" i="3"/>
  <c r="A3882" i="3"/>
  <c r="B3882" i="3"/>
  <c r="A3946" i="3"/>
  <c r="B3946" i="3"/>
  <c r="A4010" i="3"/>
  <c r="B4010" i="3"/>
  <c r="A4074" i="3"/>
  <c r="B4074" i="3"/>
  <c r="A4138" i="3"/>
  <c r="B4138" i="3"/>
  <c r="A4202" i="3"/>
  <c r="B4202" i="3"/>
  <c r="A4266" i="3"/>
  <c r="B4266" i="3"/>
  <c r="A4330" i="3"/>
  <c r="B4330" i="3"/>
  <c r="A4394" i="3"/>
  <c r="B4394" i="3"/>
  <c r="A4458" i="3"/>
  <c r="B4458" i="3"/>
  <c r="A4522" i="3"/>
  <c r="B4522" i="3"/>
  <c r="A4586" i="3"/>
  <c r="B4586" i="3"/>
  <c r="A4650" i="3"/>
  <c r="B4650" i="3"/>
  <c r="A4714" i="3"/>
  <c r="B4714" i="3"/>
  <c r="A4778" i="3"/>
  <c r="B4778" i="3"/>
  <c r="A4842" i="3"/>
  <c r="B4842" i="3"/>
  <c r="A4906" i="3"/>
  <c r="B4906" i="3"/>
  <c r="A4970" i="3"/>
  <c r="B4970" i="3"/>
  <c r="A5034" i="3"/>
  <c r="B5034" i="3"/>
  <c r="A5098" i="3"/>
  <c r="B5098" i="3"/>
  <c r="A5162" i="3"/>
  <c r="B5162" i="3"/>
  <c r="A5226" i="3"/>
  <c r="B5226" i="3"/>
  <c r="A5290" i="3"/>
  <c r="B5290" i="3"/>
  <c r="A5354" i="3"/>
  <c r="B5354" i="3"/>
  <c r="A5418" i="3"/>
  <c r="B5418" i="3"/>
  <c r="A5482" i="3"/>
  <c r="B5482" i="3"/>
  <c r="A5546" i="3"/>
  <c r="B5546" i="3"/>
  <c r="A5610" i="3"/>
  <c r="B5610" i="3"/>
  <c r="A5674" i="3"/>
  <c r="B5674" i="3"/>
  <c r="A5738" i="3"/>
  <c r="B5738" i="3"/>
  <c r="A5802" i="3"/>
  <c r="B5802" i="3"/>
  <c r="A3611" i="3"/>
  <c r="B3611" i="3"/>
  <c r="A3675" i="3"/>
  <c r="B3675" i="3"/>
  <c r="A3739" i="3"/>
  <c r="B3739" i="3"/>
  <c r="A3803" i="3"/>
  <c r="B3803" i="3"/>
  <c r="A3867" i="3"/>
  <c r="B3867" i="3"/>
  <c r="A3931" i="3"/>
  <c r="B3931" i="3"/>
  <c r="A3995" i="3"/>
  <c r="B3995" i="3"/>
  <c r="A4059" i="3"/>
  <c r="B4059" i="3"/>
  <c r="A4123" i="3"/>
  <c r="B4123" i="3"/>
  <c r="A4187" i="3"/>
  <c r="B4187" i="3"/>
  <c r="A4251" i="3"/>
  <c r="B4251" i="3"/>
  <c r="A4315" i="3"/>
  <c r="B4315" i="3"/>
  <c r="A4379" i="3"/>
  <c r="B4379" i="3"/>
  <c r="A4443" i="3"/>
  <c r="B4443" i="3"/>
  <c r="A4507" i="3"/>
  <c r="B4507" i="3"/>
  <c r="A4571" i="3"/>
  <c r="B4571" i="3"/>
  <c r="A4635" i="3"/>
  <c r="B4635" i="3"/>
  <c r="A4699" i="3"/>
  <c r="B4699" i="3"/>
  <c r="A4763" i="3"/>
  <c r="B4763" i="3"/>
  <c r="A4827" i="3"/>
  <c r="B4827" i="3"/>
  <c r="A4891" i="3"/>
  <c r="B4891" i="3"/>
  <c r="A4955" i="3"/>
  <c r="B4955" i="3"/>
  <c r="A5019" i="3"/>
  <c r="B5019" i="3"/>
  <c r="A5083" i="3"/>
  <c r="B5083" i="3"/>
  <c r="A5147" i="3"/>
  <c r="B5147" i="3"/>
  <c r="A5211" i="3"/>
  <c r="B5211" i="3"/>
  <c r="A5275" i="3"/>
  <c r="B5275" i="3"/>
  <c r="A5339" i="3"/>
  <c r="B5339" i="3"/>
  <c r="A5403" i="3"/>
  <c r="B5403" i="3"/>
  <c r="A5467" i="3"/>
  <c r="B5467" i="3"/>
  <c r="A5531" i="3"/>
  <c r="B5531" i="3"/>
  <c r="A5595" i="3"/>
  <c r="B5595" i="3"/>
  <c r="A5659" i="3"/>
  <c r="B5659" i="3"/>
  <c r="A5723" i="3"/>
  <c r="B5723" i="3"/>
  <c r="A5787" i="3"/>
  <c r="B5787" i="3"/>
  <c r="A5851" i="3"/>
  <c r="B5851" i="3"/>
  <c r="A5915" i="3"/>
  <c r="B5915" i="3"/>
  <c r="A5979" i="3"/>
  <c r="B5979" i="3"/>
  <c r="A3140" i="3"/>
  <c r="B3140" i="3"/>
  <c r="A3204" i="3"/>
  <c r="B3204" i="3"/>
  <c r="A3268" i="3"/>
  <c r="B3268" i="3"/>
  <c r="A3332" i="3"/>
  <c r="B3332" i="3"/>
  <c r="A3396" i="3"/>
  <c r="B3396" i="3"/>
  <c r="A3460" i="3"/>
  <c r="B3460" i="3"/>
  <c r="A3524" i="3"/>
  <c r="B3524" i="3"/>
  <c r="A3588" i="3"/>
  <c r="B3588" i="3"/>
  <c r="A3652" i="3"/>
  <c r="B3652" i="3"/>
  <c r="A3716" i="3"/>
  <c r="B3716" i="3"/>
  <c r="A3780" i="3"/>
  <c r="B3780" i="3"/>
  <c r="A3844" i="3"/>
  <c r="B3844" i="3"/>
  <c r="A3908" i="3"/>
  <c r="B3908" i="3"/>
  <c r="A3972" i="3"/>
  <c r="B3972" i="3"/>
  <c r="A4036" i="3"/>
  <c r="B4036" i="3"/>
  <c r="A4100" i="3"/>
  <c r="B4100" i="3"/>
  <c r="A4164" i="3"/>
  <c r="B4164" i="3"/>
  <c r="A4228" i="3"/>
  <c r="B4228" i="3"/>
  <c r="A4292" i="3"/>
  <c r="B4292" i="3"/>
  <c r="A4356" i="3"/>
  <c r="B4356" i="3"/>
  <c r="A4420" i="3"/>
  <c r="B4420" i="3"/>
  <c r="A4484" i="3"/>
  <c r="B4484" i="3"/>
  <c r="A4548" i="3"/>
  <c r="B4548" i="3"/>
  <c r="A4612" i="3"/>
  <c r="B4612" i="3"/>
  <c r="A4676" i="3"/>
  <c r="B4676" i="3"/>
  <c r="A4740" i="3"/>
  <c r="B4740" i="3"/>
  <c r="A4804" i="3"/>
  <c r="B4804" i="3"/>
  <c r="A4868" i="3"/>
  <c r="B4868" i="3"/>
  <c r="A4932" i="3"/>
  <c r="B4932" i="3"/>
  <c r="A4996" i="3"/>
  <c r="B4996" i="3"/>
  <c r="A5060" i="3"/>
  <c r="B5060" i="3"/>
  <c r="A5124" i="3"/>
  <c r="B5124" i="3"/>
  <c r="A5188" i="3"/>
  <c r="B5188" i="3"/>
  <c r="A5252" i="3"/>
  <c r="B5252" i="3"/>
  <c r="A5316" i="3"/>
  <c r="B5316" i="3"/>
  <c r="A5380" i="3"/>
  <c r="B5380" i="3"/>
  <c r="A5444" i="3"/>
  <c r="B5444" i="3"/>
  <c r="A5508" i="3"/>
  <c r="B5508" i="3"/>
  <c r="A5572" i="3"/>
  <c r="B5572" i="3"/>
  <c r="A5636" i="3"/>
  <c r="B5636" i="3"/>
  <c r="A5700" i="3"/>
  <c r="B5700" i="3"/>
  <c r="A5764" i="3"/>
  <c r="B5764" i="3"/>
  <c r="A2854" i="3"/>
  <c r="B2854" i="3"/>
  <c r="A2918" i="3"/>
  <c r="B2918" i="3"/>
  <c r="A2982" i="3"/>
  <c r="B2982" i="3"/>
  <c r="A3046" i="3"/>
  <c r="B3046" i="3"/>
  <c r="A3110" i="3"/>
  <c r="B3110" i="3"/>
  <c r="A3174" i="3"/>
  <c r="B3174" i="3"/>
  <c r="A3238" i="3"/>
  <c r="B3238" i="3"/>
  <c r="A3302" i="3"/>
  <c r="B3302" i="3"/>
  <c r="A3366" i="3"/>
  <c r="B3366" i="3"/>
  <c r="A3430" i="3"/>
  <c r="B3430" i="3"/>
  <c r="A3494" i="3"/>
  <c r="B3494" i="3"/>
  <c r="A3558" i="3"/>
  <c r="B3558" i="3"/>
  <c r="A3622" i="3"/>
  <c r="B3622" i="3"/>
  <c r="A3686" i="3"/>
  <c r="B3686" i="3"/>
  <c r="A3750" i="3"/>
  <c r="B3750" i="3"/>
  <c r="A3814" i="3"/>
  <c r="B3814" i="3"/>
  <c r="A3878" i="3"/>
  <c r="B3878" i="3"/>
  <c r="A3942" i="3"/>
  <c r="B3942" i="3"/>
  <c r="A4006" i="3"/>
  <c r="B4006" i="3"/>
  <c r="A4070" i="3"/>
  <c r="B4070" i="3"/>
  <c r="A4134" i="3"/>
  <c r="B4134" i="3"/>
  <c r="A4198" i="3"/>
  <c r="B4198" i="3"/>
  <c r="A4262" i="3"/>
  <c r="B4262" i="3"/>
  <c r="A4326" i="3"/>
  <c r="B4326" i="3"/>
  <c r="A4390" i="3"/>
  <c r="B4390" i="3"/>
  <c r="A4454" i="3"/>
  <c r="B4454" i="3"/>
  <c r="A4518" i="3"/>
  <c r="B4518" i="3"/>
  <c r="A4582" i="3"/>
  <c r="B4582" i="3"/>
  <c r="A4646" i="3"/>
  <c r="B4646" i="3"/>
  <c r="A4710" i="3"/>
  <c r="B4710" i="3"/>
  <c r="A4774" i="3"/>
  <c r="B4774" i="3"/>
  <c r="A4838" i="3"/>
  <c r="B4838" i="3"/>
  <c r="A4902" i="3"/>
  <c r="B4902" i="3"/>
  <c r="A4966" i="3"/>
  <c r="B4966" i="3"/>
  <c r="A5030" i="3"/>
  <c r="B5030" i="3"/>
  <c r="A5094" i="3"/>
  <c r="B5094" i="3"/>
  <c r="A5158" i="3"/>
  <c r="B5158" i="3"/>
  <c r="A5222" i="3"/>
  <c r="B5222" i="3"/>
  <c r="A5286" i="3"/>
  <c r="B5286" i="3"/>
  <c r="A5350" i="3"/>
  <c r="B5350" i="3"/>
  <c r="A5414" i="3"/>
  <c r="B5414" i="3"/>
  <c r="A5478" i="3"/>
  <c r="B5478" i="3"/>
  <c r="A6016" i="3"/>
  <c r="B6016" i="3"/>
  <c r="A6080" i="3"/>
  <c r="B6080" i="3"/>
  <c r="A6144" i="3"/>
  <c r="B6144" i="3"/>
  <c r="A6208" i="3"/>
  <c r="B6208" i="3"/>
  <c r="A6272" i="3"/>
  <c r="B6272" i="3"/>
  <c r="A6336" i="3"/>
  <c r="B6336" i="3"/>
  <c r="A6400" i="3"/>
  <c r="B6400" i="3"/>
  <c r="A6464" i="3"/>
  <c r="B6464" i="3"/>
  <c r="A6528" i="3"/>
  <c r="B6528" i="3"/>
  <c r="A6592" i="3"/>
  <c r="B6592" i="3"/>
  <c r="A6656" i="3"/>
  <c r="B6656" i="3"/>
  <c r="A6720" i="3"/>
  <c r="B6720" i="3"/>
  <c r="A6784" i="3"/>
  <c r="B6784" i="3"/>
  <c r="A6848" i="3"/>
  <c r="B6848" i="3"/>
  <c r="A6912" i="3"/>
  <c r="B6912" i="3"/>
  <c r="A6976" i="3"/>
  <c r="B6976" i="3"/>
  <c r="A7040" i="3"/>
  <c r="B7040" i="3"/>
  <c r="A7104" i="3"/>
  <c r="B7104" i="3"/>
  <c r="A7168" i="3"/>
  <c r="B7168" i="3"/>
  <c r="A7232" i="3"/>
  <c r="B7232" i="3"/>
  <c r="A7296" i="3"/>
  <c r="B7296" i="3"/>
  <c r="A7360" i="3"/>
  <c r="B7360" i="3"/>
  <c r="A7424" i="3"/>
  <c r="B7424" i="3"/>
  <c r="A7488" i="3"/>
  <c r="B7488" i="3"/>
  <c r="A7552" i="3"/>
  <c r="B7552" i="3"/>
  <c r="A7616" i="3"/>
  <c r="B7616" i="3"/>
  <c r="A7680" i="3"/>
  <c r="B7680" i="3"/>
  <c r="A7744" i="3"/>
  <c r="B7744" i="3"/>
  <c r="A5713" i="3"/>
  <c r="B5713" i="3"/>
  <c r="A5777" i="3"/>
  <c r="B5777" i="3"/>
  <c r="A5841" i="3"/>
  <c r="B5841" i="3"/>
  <c r="A5905" i="3"/>
  <c r="B5905" i="3"/>
  <c r="A5969" i="3"/>
  <c r="B5969" i="3"/>
  <c r="A6033" i="3"/>
  <c r="B6033" i="3"/>
  <c r="A6097" i="3"/>
  <c r="B6097" i="3"/>
  <c r="A6161" i="3"/>
  <c r="B6161" i="3"/>
  <c r="A6225" i="3"/>
  <c r="B6225" i="3"/>
  <c r="A6289" i="3"/>
  <c r="B6289" i="3"/>
  <c r="A6353" i="3"/>
  <c r="B6353" i="3"/>
  <c r="A6417" i="3"/>
  <c r="B6417" i="3"/>
  <c r="A6481" i="3"/>
  <c r="B6481" i="3"/>
  <c r="A6545" i="3"/>
  <c r="B6545" i="3"/>
  <c r="A6609" i="3"/>
  <c r="B6609" i="3"/>
  <c r="A6673" i="3"/>
  <c r="B6673" i="3"/>
  <c r="A6737" i="3"/>
  <c r="B6737" i="3"/>
  <c r="A6801" i="3"/>
  <c r="B6801" i="3"/>
  <c r="A6865" i="3"/>
  <c r="B6865" i="3"/>
  <c r="A6929" i="3"/>
  <c r="B6929" i="3"/>
  <c r="A6993" i="3"/>
  <c r="B6993" i="3"/>
  <c r="A7057" i="3"/>
  <c r="B7057" i="3"/>
  <c r="A7121" i="3"/>
  <c r="B7121" i="3"/>
  <c r="A7185" i="3"/>
  <c r="B7185" i="3"/>
  <c r="A7249" i="3"/>
  <c r="B7249" i="3"/>
  <c r="A7313" i="3"/>
  <c r="B7313" i="3"/>
  <c r="A7377" i="3"/>
  <c r="B7377" i="3"/>
  <c r="A7441" i="3"/>
  <c r="B7441" i="3"/>
  <c r="A7505" i="3"/>
  <c r="B7505" i="3"/>
  <c r="A7569" i="3"/>
  <c r="B7569" i="3"/>
  <c r="A7633" i="3"/>
  <c r="B7633" i="3"/>
  <c r="A7697" i="3"/>
  <c r="B7697" i="3"/>
  <c r="A7761" i="3"/>
  <c r="B7761" i="3"/>
  <c r="A5866" i="3"/>
  <c r="B5866" i="3"/>
  <c r="A5930" i="3"/>
  <c r="B5930" i="3"/>
  <c r="A5994" i="3"/>
  <c r="B5994" i="3"/>
  <c r="A6058" i="3"/>
  <c r="B6058" i="3"/>
  <c r="A6122" i="3"/>
  <c r="B6122" i="3"/>
  <c r="A6186" i="3"/>
  <c r="B6186" i="3"/>
  <c r="A6250" i="3"/>
  <c r="B6250" i="3"/>
  <c r="A6314" i="3"/>
  <c r="B6314" i="3"/>
  <c r="A6378" i="3"/>
  <c r="B6378" i="3"/>
  <c r="A6442" i="3"/>
  <c r="B6442" i="3"/>
  <c r="A6506" i="3"/>
  <c r="B6506" i="3"/>
  <c r="A6570" i="3"/>
  <c r="B6570" i="3"/>
  <c r="A6634" i="3"/>
  <c r="B6634" i="3"/>
  <c r="A6698" i="3"/>
  <c r="B6698" i="3"/>
  <c r="A6762" i="3"/>
  <c r="B6762" i="3"/>
  <c r="A6826" i="3"/>
  <c r="B6826" i="3"/>
  <c r="A6890" i="3"/>
  <c r="B6890" i="3"/>
  <c r="A6954" i="3"/>
  <c r="B6954" i="3"/>
  <c r="A7018" i="3"/>
  <c r="B7018" i="3"/>
  <c r="A7082" i="3"/>
  <c r="B7082" i="3"/>
  <c r="A7146" i="3"/>
  <c r="B7146" i="3"/>
  <c r="A7210" i="3"/>
  <c r="B7210" i="3"/>
  <c r="A7274" i="3"/>
  <c r="B7274" i="3"/>
  <c r="A7338" i="3"/>
  <c r="B7338" i="3"/>
  <c r="A7402" i="3"/>
  <c r="B7402" i="3"/>
  <c r="A7466" i="3"/>
  <c r="B7466" i="3"/>
  <c r="A7530" i="3"/>
  <c r="B7530" i="3"/>
  <c r="A7594" i="3"/>
  <c r="B7594" i="3"/>
  <c r="A7658" i="3"/>
  <c r="B7658" i="3"/>
  <c r="A7722" i="3"/>
  <c r="B7722" i="3"/>
  <c r="A5995" i="3"/>
  <c r="B5995" i="3"/>
  <c r="A6059" i="3"/>
  <c r="B6059" i="3"/>
  <c r="A6123" i="3"/>
  <c r="B6123" i="3"/>
  <c r="A6187" i="3"/>
  <c r="B6187" i="3"/>
  <c r="A6251" i="3"/>
  <c r="B6251" i="3"/>
  <c r="A6315" i="3"/>
  <c r="B6315" i="3"/>
  <c r="A6379" i="3"/>
  <c r="B6379" i="3"/>
  <c r="A6443" i="3"/>
  <c r="B6443" i="3"/>
  <c r="A6507" i="3"/>
  <c r="B6507" i="3"/>
  <c r="A6571" i="3"/>
  <c r="B6571" i="3"/>
  <c r="A6635" i="3"/>
  <c r="B6635" i="3"/>
  <c r="A6699" i="3"/>
  <c r="B6699" i="3"/>
  <c r="A6763" i="3"/>
  <c r="B6763" i="3"/>
  <c r="A6827" i="3"/>
  <c r="B6827" i="3"/>
  <c r="A6891" i="3"/>
  <c r="B6891" i="3"/>
  <c r="A6955" i="3"/>
  <c r="B6955" i="3"/>
  <c r="A7019" i="3"/>
  <c r="B7019" i="3"/>
  <c r="A7083" i="3"/>
  <c r="B7083" i="3"/>
  <c r="A7147" i="3"/>
  <c r="B7147" i="3"/>
  <c r="A7211" i="3"/>
  <c r="B7211" i="3"/>
  <c r="A7275" i="3"/>
  <c r="B7275" i="3"/>
  <c r="A7339" i="3"/>
  <c r="B7339" i="3"/>
  <c r="A7403" i="3"/>
  <c r="B7403" i="3"/>
  <c r="A7467" i="3"/>
  <c r="B7467" i="3"/>
  <c r="A7531" i="3"/>
  <c r="B7531" i="3"/>
  <c r="A7595" i="3"/>
  <c r="B7595" i="3"/>
  <c r="A7659" i="3"/>
  <c r="B7659" i="3"/>
  <c r="A7723" i="3"/>
  <c r="B7723" i="3"/>
  <c r="A5828" i="3"/>
  <c r="B5828" i="3"/>
  <c r="A5892" i="3"/>
  <c r="B5892" i="3"/>
  <c r="A5956" i="3"/>
  <c r="B5956" i="3"/>
  <c r="A6020" i="3"/>
  <c r="B6020" i="3"/>
  <c r="A6084" i="3"/>
  <c r="B6084" i="3"/>
  <c r="A6148" i="3"/>
  <c r="B6148" i="3"/>
  <c r="A6212" i="3"/>
  <c r="B6212" i="3"/>
  <c r="A6276" i="3"/>
  <c r="B6276" i="3"/>
  <c r="A6340" i="3"/>
  <c r="B6340" i="3"/>
  <c r="A6404" i="3"/>
  <c r="B6404" i="3"/>
  <c r="A6468" i="3"/>
  <c r="B6468" i="3"/>
  <c r="A6532" i="3"/>
  <c r="B6532" i="3"/>
  <c r="A6596" i="3"/>
  <c r="B6596" i="3"/>
  <c r="A6660" i="3"/>
  <c r="B6660" i="3"/>
  <c r="A6724" i="3"/>
  <c r="B6724" i="3"/>
  <c r="A6788" i="3"/>
  <c r="B6788" i="3"/>
  <c r="A6852" i="3"/>
  <c r="B6852" i="3"/>
  <c r="A6916" i="3"/>
  <c r="B6916" i="3"/>
  <c r="A6980" i="3"/>
  <c r="B6980" i="3"/>
  <c r="A7044" i="3"/>
  <c r="B7044" i="3"/>
  <c r="A7108" i="3"/>
  <c r="B7108" i="3"/>
  <c r="A7172" i="3"/>
  <c r="B7172" i="3"/>
  <c r="A7236" i="3"/>
  <c r="B7236" i="3"/>
  <c r="A7300" i="3"/>
  <c r="B7300" i="3"/>
  <c r="A7364" i="3"/>
  <c r="B7364" i="3"/>
  <c r="A7428" i="3"/>
  <c r="B7428" i="3"/>
  <c r="A7492" i="3"/>
  <c r="B7492" i="3"/>
  <c r="A7556" i="3"/>
  <c r="B7556" i="3"/>
  <c r="A7620" i="3"/>
  <c r="B7620" i="3"/>
  <c r="A7684" i="3"/>
  <c r="B7684" i="3"/>
  <c r="A7748" i="3"/>
  <c r="B7748" i="3"/>
  <c r="A45" i="3"/>
  <c r="B45" i="3"/>
  <c r="A109" i="3"/>
  <c r="B109" i="3"/>
  <c r="A173" i="3"/>
  <c r="B173" i="3"/>
  <c r="A237" i="3"/>
  <c r="B237" i="3"/>
  <c r="A301" i="3"/>
  <c r="B301" i="3"/>
  <c r="A365" i="3"/>
  <c r="B365" i="3"/>
  <c r="A429" i="3"/>
  <c r="B429" i="3"/>
  <c r="A493" i="3"/>
  <c r="B493" i="3"/>
  <c r="A557" i="3"/>
  <c r="B557" i="3"/>
  <c r="A621" i="3"/>
  <c r="B621" i="3"/>
  <c r="A685" i="3"/>
  <c r="B685" i="3"/>
  <c r="A749" i="3"/>
  <c r="B749" i="3"/>
  <c r="A813" i="3"/>
  <c r="B813" i="3"/>
  <c r="A877" i="3"/>
  <c r="B877" i="3"/>
  <c r="A941" i="3"/>
  <c r="B941" i="3"/>
  <c r="A1005" i="3"/>
  <c r="B1005" i="3"/>
  <c r="A1069" i="3"/>
  <c r="B1069" i="3"/>
  <c r="A1133" i="3"/>
  <c r="B1133" i="3"/>
  <c r="A1197" i="3"/>
  <c r="B1197" i="3"/>
  <c r="A1261" i="3"/>
  <c r="B1261" i="3"/>
  <c r="A1325" i="3"/>
  <c r="B1325" i="3"/>
  <c r="A1389" i="3"/>
  <c r="B1389" i="3"/>
  <c r="A1453" i="3"/>
  <c r="B1453" i="3"/>
  <c r="A1517" i="3"/>
  <c r="B1517" i="3"/>
  <c r="A1581" i="3"/>
  <c r="B1581" i="3"/>
  <c r="A7219" i="3"/>
  <c r="B7219" i="3"/>
  <c r="A7283" i="3"/>
  <c r="B7283" i="3"/>
  <c r="A7347" i="3"/>
  <c r="B7347" i="3"/>
  <c r="A7411" i="3"/>
  <c r="B7411" i="3"/>
  <c r="A7475" i="3"/>
  <c r="B7475" i="3"/>
  <c r="A7539" i="3"/>
  <c r="B7539" i="3"/>
  <c r="A7603" i="3"/>
  <c r="B7603" i="3"/>
  <c r="A7667" i="3"/>
  <c r="B7667" i="3"/>
  <c r="A7731" i="3"/>
  <c r="B7731" i="3"/>
  <c r="A5836" i="3"/>
  <c r="B5836" i="3"/>
  <c r="A5900" i="3"/>
  <c r="B5900" i="3"/>
  <c r="A5964" i="3"/>
  <c r="B5964" i="3"/>
  <c r="A6028" i="3"/>
  <c r="B6028" i="3"/>
  <c r="A6092" i="3"/>
  <c r="B6092" i="3"/>
  <c r="A6156" i="3"/>
  <c r="B6156" i="3"/>
  <c r="A6220" i="3"/>
  <c r="B6220" i="3"/>
  <c r="A6284" i="3"/>
  <c r="B6284" i="3"/>
  <c r="A6348" i="3"/>
  <c r="B6348" i="3"/>
  <c r="A6412" i="3"/>
  <c r="B6412" i="3"/>
  <c r="A6476" i="3"/>
  <c r="B6476" i="3"/>
  <c r="A6540" i="3"/>
  <c r="B6540" i="3"/>
  <c r="A6604" i="3"/>
  <c r="B6604" i="3"/>
  <c r="A6668" i="3"/>
  <c r="B6668" i="3"/>
  <c r="A6732" i="3"/>
  <c r="B6732" i="3"/>
  <c r="A6796" i="3"/>
  <c r="B6796" i="3"/>
  <c r="A6860" i="3"/>
  <c r="B6860" i="3"/>
  <c r="A6924" i="3"/>
  <c r="B6924" i="3"/>
  <c r="A6988" i="3"/>
  <c r="B6988" i="3"/>
  <c r="A7052" i="3"/>
  <c r="B7052" i="3"/>
  <c r="A7116" i="3"/>
  <c r="B7116" i="3"/>
  <c r="A7180" i="3"/>
  <c r="B7180" i="3"/>
  <c r="A7244" i="3"/>
  <c r="B7244" i="3"/>
  <c r="A7308" i="3"/>
  <c r="B7308" i="3"/>
  <c r="A7372" i="3"/>
  <c r="B7372" i="3"/>
  <c r="A7436" i="3"/>
  <c r="B7436" i="3"/>
  <c r="A7500" i="3"/>
  <c r="B7500" i="3"/>
  <c r="A7564" i="3"/>
  <c r="B7564" i="3"/>
  <c r="A7628" i="3"/>
  <c r="B7628" i="3"/>
  <c r="A7692" i="3"/>
  <c r="B7692" i="3"/>
  <c r="A7756" i="3"/>
  <c r="B7756" i="3"/>
  <c r="A53" i="3"/>
  <c r="B53" i="3"/>
  <c r="A117" i="3"/>
  <c r="B117" i="3"/>
  <c r="A181" i="3"/>
  <c r="B181" i="3"/>
  <c r="A245" i="3"/>
  <c r="B245" i="3"/>
  <c r="A309" i="3"/>
  <c r="B309" i="3"/>
  <c r="A373" i="3"/>
  <c r="B373" i="3"/>
  <c r="A437" i="3"/>
  <c r="B437" i="3"/>
  <c r="A501" i="3"/>
  <c r="B501" i="3"/>
  <c r="A565" i="3"/>
  <c r="B565" i="3"/>
  <c r="A629" i="3"/>
  <c r="B629" i="3"/>
  <c r="A693" i="3"/>
  <c r="B693" i="3"/>
  <c r="A757" i="3"/>
  <c r="B757" i="3"/>
  <c r="A821" i="3"/>
  <c r="B821" i="3"/>
  <c r="A885" i="3"/>
  <c r="B885" i="3"/>
  <c r="A949" i="3"/>
  <c r="B949" i="3"/>
  <c r="A1013" i="3"/>
  <c r="B1013" i="3"/>
  <c r="A1077" i="3"/>
  <c r="B1077" i="3"/>
  <c r="A1141" i="3"/>
  <c r="B1141" i="3"/>
  <c r="A1205" i="3"/>
  <c r="B1205" i="3"/>
  <c r="A1269" i="3"/>
  <c r="B1269" i="3"/>
  <c r="A1333" i="3"/>
  <c r="B1333" i="3"/>
  <c r="A1397" i="3"/>
  <c r="B1397" i="3"/>
  <c r="A1461" i="3"/>
  <c r="B1461" i="3"/>
  <c r="A948" i="3"/>
  <c r="B948" i="3"/>
  <c r="A1012" i="3"/>
  <c r="B1012" i="3"/>
  <c r="A1076" i="3"/>
  <c r="B1076" i="3"/>
  <c r="A1140" i="3"/>
  <c r="B1140" i="3"/>
  <c r="A1204" i="3"/>
  <c r="B1204" i="3"/>
  <c r="A1268" i="3"/>
  <c r="B1268" i="3"/>
  <c r="A1332" i="3"/>
  <c r="B1332" i="3"/>
  <c r="A1396" i="3"/>
  <c r="B1396" i="3"/>
  <c r="A1460" i="3"/>
  <c r="B1460" i="3"/>
  <c r="A1524" i="3"/>
  <c r="B1524" i="3"/>
  <c r="A1588" i="3"/>
  <c r="B1588" i="3"/>
  <c r="A1652" i="3"/>
  <c r="B1652" i="3"/>
  <c r="A1716" i="3"/>
  <c r="B1716" i="3"/>
  <c r="A1780" i="3"/>
  <c r="B1780" i="3"/>
  <c r="A1844" i="3"/>
  <c r="B1844" i="3"/>
  <c r="A1908" i="3"/>
  <c r="B1908" i="3"/>
  <c r="A1972" i="3"/>
  <c r="B1972" i="3"/>
  <c r="A2036" i="3"/>
  <c r="B2036" i="3"/>
  <c r="A2100" i="3"/>
  <c r="B2100" i="3"/>
  <c r="A2164" i="3"/>
  <c r="B2164" i="3"/>
  <c r="A2228" i="3"/>
  <c r="B2228" i="3"/>
  <c r="A2292" i="3"/>
  <c r="B2292" i="3"/>
  <c r="A2356" i="3"/>
  <c r="B2356" i="3"/>
  <c r="A2420" i="3"/>
  <c r="B2420" i="3"/>
  <c r="A2484" i="3"/>
  <c r="B2484" i="3"/>
  <c r="A2548" i="3"/>
  <c r="B2548" i="3"/>
  <c r="A2612" i="3"/>
  <c r="B2612" i="3"/>
  <c r="A2676" i="3"/>
  <c r="B2676" i="3"/>
  <c r="A2740" i="3"/>
  <c r="B2740" i="3"/>
  <c r="A2804" i="3"/>
  <c r="B2804" i="3"/>
  <c r="A2868" i="3"/>
  <c r="B2868" i="3"/>
  <c r="A2932" i="3"/>
  <c r="B2932" i="3"/>
  <c r="A2996" i="3"/>
  <c r="B2996" i="3"/>
  <c r="A3060" i="3"/>
  <c r="B3060" i="3"/>
  <c r="A206" i="3"/>
  <c r="B206" i="3"/>
  <c r="A270" i="3"/>
  <c r="B270" i="3"/>
  <c r="A334" i="3"/>
  <c r="B334" i="3"/>
  <c r="A398" i="3"/>
  <c r="B398" i="3"/>
  <c r="A462" i="3"/>
  <c r="B462" i="3"/>
  <c r="A526" i="3"/>
  <c r="B526" i="3"/>
  <c r="A590" i="3"/>
  <c r="B590" i="3"/>
  <c r="A654" i="3"/>
  <c r="B654" i="3"/>
  <c r="A718" i="3"/>
  <c r="B718" i="3"/>
  <c r="A782" i="3"/>
  <c r="B782" i="3"/>
  <c r="A846" i="3"/>
  <c r="B846" i="3"/>
  <c r="A910" i="3"/>
  <c r="B910" i="3"/>
  <c r="A974" i="3"/>
  <c r="B974" i="3"/>
  <c r="A1038" i="3"/>
  <c r="B1038" i="3"/>
  <c r="A1102" i="3"/>
  <c r="B1102" i="3"/>
  <c r="A1166" i="3"/>
  <c r="B1166" i="3"/>
  <c r="A1230" i="3"/>
  <c r="B1230" i="3"/>
  <c r="A1294" i="3"/>
  <c r="B1294" i="3"/>
  <c r="A1358" i="3"/>
  <c r="B1358" i="3"/>
  <c r="A1422" i="3"/>
  <c r="B1422" i="3"/>
  <c r="A1486" i="3"/>
  <c r="B1486" i="3"/>
  <c r="A1550" i="3"/>
  <c r="B1550" i="3"/>
  <c r="A1614" i="3"/>
  <c r="B1614" i="3"/>
  <c r="A1678" i="3"/>
  <c r="B1678" i="3"/>
  <c r="A1742" i="3"/>
  <c r="B1742" i="3"/>
  <c r="A1806" i="3"/>
  <c r="B1806" i="3"/>
  <c r="A1870" i="3"/>
  <c r="B1870" i="3"/>
  <c r="A1934" i="3"/>
  <c r="B1934" i="3"/>
  <c r="A1998" i="3"/>
  <c r="B1998" i="3"/>
  <c r="A2062" i="3"/>
  <c r="B2062" i="3"/>
  <c r="A2126" i="3"/>
  <c r="B2126" i="3"/>
  <c r="A2190" i="3"/>
  <c r="B2190" i="3"/>
  <c r="A2254" i="3"/>
  <c r="B2254" i="3"/>
  <c r="A2318" i="3"/>
  <c r="B2318" i="3"/>
  <c r="A2382" i="3"/>
  <c r="B2382" i="3"/>
  <c r="A2446" i="3"/>
  <c r="B2446" i="3"/>
  <c r="A2510" i="3"/>
  <c r="B2510" i="3"/>
  <c r="A2574" i="3"/>
  <c r="B2574" i="3"/>
  <c r="A2638" i="3"/>
  <c r="B2638" i="3"/>
  <c r="A2702" i="3"/>
  <c r="B2702" i="3"/>
  <c r="A2766" i="3"/>
  <c r="B2766" i="3"/>
  <c r="A2830" i="3"/>
  <c r="B2830" i="3"/>
  <c r="A3704" i="3"/>
  <c r="B3704" i="3"/>
  <c r="A3768" i="3"/>
  <c r="B3768" i="3"/>
  <c r="A3832" i="3"/>
  <c r="B3832" i="3"/>
  <c r="A3896" i="3"/>
  <c r="B3896" i="3"/>
  <c r="A3960" i="3"/>
  <c r="B3960" i="3"/>
  <c r="A4024" i="3"/>
  <c r="B4024" i="3"/>
  <c r="A4088" i="3"/>
  <c r="B4088" i="3"/>
  <c r="A4152" i="3"/>
  <c r="B4152" i="3"/>
  <c r="A4216" i="3"/>
  <c r="B4216" i="3"/>
  <c r="A4280" i="3"/>
  <c r="B4280" i="3"/>
  <c r="A4344" i="3"/>
  <c r="B4344" i="3"/>
  <c r="A4408" i="3"/>
  <c r="B4408" i="3"/>
  <c r="A4472" i="3"/>
  <c r="B4472" i="3"/>
  <c r="A4536" i="3"/>
  <c r="B4536" i="3"/>
  <c r="A4600" i="3"/>
  <c r="B4600" i="3"/>
  <c r="A4664" i="3"/>
  <c r="B4664" i="3"/>
  <c r="A4728" i="3"/>
  <c r="B4728" i="3"/>
  <c r="A4792" i="3"/>
  <c r="B4792" i="3"/>
  <c r="A4856" i="3"/>
  <c r="B4856" i="3"/>
  <c r="A4920" i="3"/>
  <c r="B4920" i="3"/>
  <c r="A4984" i="3"/>
  <c r="B4984" i="3"/>
  <c r="A5048" i="3"/>
  <c r="B5048" i="3"/>
  <c r="A5112" i="3"/>
  <c r="B5112" i="3"/>
  <c r="A5176" i="3"/>
  <c r="B5176" i="3"/>
  <c r="A5240" i="3"/>
  <c r="B5240" i="3"/>
  <c r="A5304" i="3"/>
  <c r="B5304" i="3"/>
  <c r="A5368" i="3"/>
  <c r="B5368" i="3"/>
  <c r="A5432" i="3"/>
  <c r="B5432" i="3"/>
  <c r="A5496" i="3"/>
  <c r="B5496" i="3"/>
  <c r="A5560" i="3"/>
  <c r="B5560" i="3"/>
  <c r="A5624" i="3"/>
  <c r="B5624" i="3"/>
  <c r="A5688" i="3"/>
  <c r="B5688" i="3"/>
  <c r="A5752" i="3"/>
  <c r="B5752" i="3"/>
  <c r="A5816" i="3"/>
  <c r="B5816" i="3"/>
  <c r="A5880" i="3"/>
  <c r="B5880" i="3"/>
  <c r="A5944" i="3"/>
  <c r="B5944" i="3"/>
  <c r="A3529" i="3"/>
  <c r="B3529" i="3"/>
  <c r="A3593" i="3"/>
  <c r="B3593" i="3"/>
  <c r="A3657" i="3"/>
  <c r="B3657" i="3"/>
  <c r="A3721" i="3"/>
  <c r="B3721" i="3"/>
  <c r="A3785" i="3"/>
  <c r="B3785" i="3"/>
  <c r="A3849" i="3"/>
  <c r="B3849" i="3"/>
  <c r="A3913" i="3"/>
  <c r="B3913" i="3"/>
  <c r="A3977" i="3"/>
  <c r="B3977" i="3"/>
  <c r="A4041" i="3"/>
  <c r="B4041" i="3"/>
  <c r="A4105" i="3"/>
  <c r="B4105" i="3"/>
  <c r="A4169" i="3"/>
  <c r="B4169" i="3"/>
  <c r="A4233" i="3"/>
  <c r="B4233" i="3"/>
  <c r="A4297" i="3"/>
  <c r="B4297" i="3"/>
  <c r="A4361" i="3"/>
  <c r="B4361" i="3"/>
  <c r="A4425" i="3"/>
  <c r="B4425" i="3"/>
  <c r="A4489" i="3"/>
  <c r="B4489" i="3"/>
  <c r="A4553" i="3"/>
  <c r="B4553" i="3"/>
  <c r="A4617" i="3"/>
  <c r="B4617" i="3"/>
  <c r="A4681" i="3"/>
  <c r="B4681" i="3"/>
  <c r="A4745" i="3"/>
  <c r="B4745" i="3"/>
  <c r="A4809" i="3"/>
  <c r="B4809" i="3"/>
  <c r="A4873" i="3"/>
  <c r="B4873" i="3"/>
  <c r="A4937" i="3"/>
  <c r="B4937" i="3"/>
  <c r="A5001" i="3"/>
  <c r="B5001" i="3"/>
  <c r="A5065" i="3"/>
  <c r="B5065" i="3"/>
  <c r="A5129" i="3"/>
  <c r="B5129" i="3"/>
  <c r="A5193" i="3"/>
  <c r="B5193" i="3"/>
  <c r="A5257" i="3"/>
  <c r="B5257" i="3"/>
  <c r="A5321" i="3"/>
  <c r="B5321" i="3"/>
  <c r="A5385" i="3"/>
  <c r="B5385" i="3"/>
  <c r="A5449" i="3"/>
  <c r="B5449" i="3"/>
  <c r="A5513" i="3"/>
  <c r="B5513" i="3"/>
  <c r="A5577" i="3"/>
  <c r="B5577" i="3"/>
  <c r="A5641" i="3"/>
  <c r="B5641" i="3"/>
  <c r="A3258" i="3"/>
  <c r="B3258" i="3"/>
  <c r="A3322" i="3"/>
  <c r="B3322" i="3"/>
  <c r="A3386" i="3"/>
  <c r="B3386" i="3"/>
  <c r="A3450" i="3"/>
  <c r="B3450" i="3"/>
  <c r="A3514" i="3"/>
  <c r="B3514" i="3"/>
  <c r="A3578" i="3"/>
  <c r="B3578" i="3"/>
  <c r="A3642" i="3"/>
  <c r="B3642" i="3"/>
  <c r="A3706" i="3"/>
  <c r="B3706" i="3"/>
  <c r="A3770" i="3"/>
  <c r="B3770" i="3"/>
  <c r="A3834" i="3"/>
  <c r="B3834" i="3"/>
  <c r="A3898" i="3"/>
  <c r="B3898" i="3"/>
  <c r="A3962" i="3"/>
  <c r="B3962" i="3"/>
  <c r="A4026" i="3"/>
  <c r="B4026" i="3"/>
  <c r="A4090" i="3"/>
  <c r="B4090" i="3"/>
  <c r="A4154" i="3"/>
  <c r="B4154" i="3"/>
  <c r="A4218" i="3"/>
  <c r="B4218" i="3"/>
  <c r="A4282" i="3"/>
  <c r="B4282" i="3"/>
  <c r="A4346" i="3"/>
  <c r="B4346" i="3"/>
  <c r="A4410" i="3"/>
  <c r="B4410" i="3"/>
  <c r="A4474" i="3"/>
  <c r="B4474" i="3"/>
  <c r="A4538" i="3"/>
  <c r="B4538" i="3"/>
  <c r="A4602" i="3"/>
  <c r="B4602" i="3"/>
  <c r="A4666" i="3"/>
  <c r="B4666" i="3"/>
  <c r="A4730" i="3"/>
  <c r="B4730" i="3"/>
  <c r="A4794" i="3"/>
  <c r="B4794" i="3"/>
  <c r="A4858" i="3"/>
  <c r="B4858" i="3"/>
  <c r="A4922" i="3"/>
  <c r="B4922" i="3"/>
  <c r="A4986" i="3"/>
  <c r="B4986" i="3"/>
  <c r="A5050" i="3"/>
  <c r="B5050" i="3"/>
  <c r="A5114" i="3"/>
  <c r="B5114" i="3"/>
  <c r="A5178" i="3"/>
  <c r="B5178" i="3"/>
  <c r="A5242" i="3"/>
  <c r="B5242" i="3"/>
  <c r="A5306" i="3"/>
  <c r="B5306" i="3"/>
  <c r="A5370" i="3"/>
  <c r="B5370" i="3"/>
  <c r="A5434" i="3"/>
  <c r="B5434" i="3"/>
  <c r="A5498" i="3"/>
  <c r="B5498" i="3"/>
  <c r="A5562" i="3"/>
  <c r="B5562" i="3"/>
  <c r="A5626" i="3"/>
  <c r="B5626" i="3"/>
  <c r="A5690" i="3"/>
  <c r="B5690" i="3"/>
  <c r="A5754" i="3"/>
  <c r="B5754" i="3"/>
  <c r="A3563" i="3"/>
  <c r="B3563" i="3"/>
  <c r="A3627" i="3"/>
  <c r="B3627" i="3"/>
  <c r="A3691" i="3"/>
  <c r="B3691" i="3"/>
  <c r="A3755" i="3"/>
  <c r="B3755" i="3"/>
  <c r="A3819" i="3"/>
  <c r="B3819" i="3"/>
  <c r="A3883" i="3"/>
  <c r="B3883" i="3"/>
  <c r="A3947" i="3"/>
  <c r="B3947" i="3"/>
  <c r="A4011" i="3"/>
  <c r="B4011" i="3"/>
  <c r="A4075" i="3"/>
  <c r="B4075" i="3"/>
  <c r="A4139" i="3"/>
  <c r="B4139" i="3"/>
  <c r="A4203" i="3"/>
  <c r="B4203" i="3"/>
  <c r="A4267" i="3"/>
  <c r="B4267" i="3"/>
  <c r="A4331" i="3"/>
  <c r="B4331" i="3"/>
  <c r="A4395" i="3"/>
  <c r="B4395" i="3"/>
  <c r="A4459" i="3"/>
  <c r="B4459" i="3"/>
  <c r="A4523" i="3"/>
  <c r="B4523" i="3"/>
  <c r="A4587" i="3"/>
  <c r="B4587" i="3"/>
  <c r="A4651" i="3"/>
  <c r="B4651" i="3"/>
  <c r="A4715" i="3"/>
  <c r="B4715" i="3"/>
  <c r="A4779" i="3"/>
  <c r="B4779" i="3"/>
  <c r="A4843" i="3"/>
  <c r="B4843" i="3"/>
  <c r="A4907" i="3"/>
  <c r="B4907" i="3"/>
  <c r="A4971" i="3"/>
  <c r="B4971" i="3"/>
  <c r="A5035" i="3"/>
  <c r="B5035" i="3"/>
  <c r="A5099" i="3"/>
  <c r="B5099" i="3"/>
  <c r="A5163" i="3"/>
  <c r="B5163" i="3"/>
  <c r="A5227" i="3"/>
  <c r="B5227" i="3"/>
  <c r="A5291" i="3"/>
  <c r="B5291" i="3"/>
  <c r="A5355" i="3"/>
  <c r="B5355" i="3"/>
  <c r="A5419" i="3"/>
  <c r="B5419" i="3"/>
  <c r="A5483" i="3"/>
  <c r="B5483" i="3"/>
  <c r="A5547" i="3"/>
  <c r="B5547" i="3"/>
  <c r="A5611" i="3"/>
  <c r="B5611" i="3"/>
  <c r="A5675" i="3"/>
  <c r="B5675" i="3"/>
  <c r="A5739" i="3"/>
  <c r="B5739" i="3"/>
  <c r="A5803" i="3"/>
  <c r="B5803" i="3"/>
  <c r="A5867" i="3"/>
  <c r="B5867" i="3"/>
  <c r="A5931" i="3"/>
  <c r="B5931" i="3"/>
  <c r="A3092" i="3"/>
  <c r="B3092" i="3"/>
  <c r="A3156" i="3"/>
  <c r="B3156" i="3"/>
  <c r="A3220" i="3"/>
  <c r="B3220" i="3"/>
  <c r="A3284" i="3"/>
  <c r="B3284" i="3"/>
  <c r="A3348" i="3"/>
  <c r="B3348" i="3"/>
  <c r="A3412" i="3"/>
  <c r="B3412" i="3"/>
  <c r="A3476" i="3"/>
  <c r="B3476" i="3"/>
  <c r="A3540" i="3"/>
  <c r="B3540" i="3"/>
  <c r="A3604" i="3"/>
  <c r="B3604" i="3"/>
  <c r="A3668" i="3"/>
  <c r="B3668" i="3"/>
  <c r="A3732" i="3"/>
  <c r="B3732" i="3"/>
  <c r="A3796" i="3"/>
  <c r="B3796" i="3"/>
  <c r="A3860" i="3"/>
  <c r="B3860" i="3"/>
  <c r="A3924" i="3"/>
  <c r="B3924" i="3"/>
  <c r="A3988" i="3"/>
  <c r="B3988" i="3"/>
  <c r="A4052" i="3"/>
  <c r="B4052" i="3"/>
  <c r="A4116" i="3"/>
  <c r="B4116" i="3"/>
  <c r="A4180" i="3"/>
  <c r="B4180" i="3"/>
  <c r="A4244" i="3"/>
  <c r="B4244" i="3"/>
  <c r="A4308" i="3"/>
  <c r="B4308" i="3"/>
  <c r="A4372" i="3"/>
  <c r="B4372" i="3"/>
  <c r="A4436" i="3"/>
  <c r="B4436" i="3"/>
  <c r="A4500" i="3"/>
  <c r="B4500" i="3"/>
  <c r="A4564" i="3"/>
  <c r="B4564" i="3"/>
  <c r="A4628" i="3"/>
  <c r="B4628" i="3"/>
  <c r="A4692" i="3"/>
  <c r="B4692" i="3"/>
  <c r="A4756" i="3"/>
  <c r="B4756" i="3"/>
  <c r="A4820" i="3"/>
  <c r="B4820" i="3"/>
  <c r="A4884" i="3"/>
  <c r="B4884" i="3"/>
  <c r="A4948" i="3"/>
  <c r="B4948" i="3"/>
  <c r="A5012" i="3"/>
  <c r="B5012" i="3"/>
  <c r="A5076" i="3"/>
  <c r="B5076" i="3"/>
  <c r="A5140" i="3"/>
  <c r="B5140" i="3"/>
  <c r="A5204" i="3"/>
  <c r="B5204" i="3"/>
  <c r="A5268" i="3"/>
  <c r="B5268" i="3"/>
  <c r="A5332" i="3"/>
  <c r="B5332" i="3"/>
  <c r="A5396" i="3"/>
  <c r="B5396" i="3"/>
  <c r="A5460" i="3"/>
  <c r="B5460" i="3"/>
  <c r="A5524" i="3"/>
  <c r="B5524" i="3"/>
  <c r="A5588" i="3"/>
  <c r="B5588" i="3"/>
  <c r="A5652" i="3"/>
  <c r="B5652" i="3"/>
  <c r="A5716" i="3"/>
  <c r="B5716" i="3"/>
  <c r="A5780" i="3"/>
  <c r="B5780" i="3"/>
  <c r="A2870" i="3"/>
  <c r="B2870" i="3"/>
  <c r="A2934" i="3"/>
  <c r="B2934" i="3"/>
  <c r="A2998" i="3"/>
  <c r="B2998" i="3"/>
  <c r="A3062" i="3"/>
  <c r="B3062" i="3"/>
  <c r="A3126" i="3"/>
  <c r="B3126" i="3"/>
  <c r="A3190" i="3"/>
  <c r="B3190" i="3"/>
  <c r="A3254" i="3"/>
  <c r="B3254" i="3"/>
  <c r="A3318" i="3"/>
  <c r="B3318" i="3"/>
  <c r="A3382" i="3"/>
  <c r="B3382" i="3"/>
  <c r="A3446" i="3"/>
  <c r="B3446" i="3"/>
  <c r="A3510" i="3"/>
  <c r="B3510" i="3"/>
  <c r="A3574" i="3"/>
  <c r="B3574" i="3"/>
  <c r="A3638" i="3"/>
  <c r="B3638" i="3"/>
  <c r="A3702" i="3"/>
  <c r="B3702" i="3"/>
  <c r="A3766" i="3"/>
  <c r="B3766" i="3"/>
  <c r="A3830" i="3"/>
  <c r="B3830" i="3"/>
  <c r="A3894" i="3"/>
  <c r="B3894" i="3"/>
  <c r="A3958" i="3"/>
  <c r="B3958" i="3"/>
  <c r="A4022" i="3"/>
  <c r="B4022" i="3"/>
  <c r="A4086" i="3"/>
  <c r="B4086" i="3"/>
  <c r="A4150" i="3"/>
  <c r="B4150" i="3"/>
  <c r="A4214" i="3"/>
  <c r="B4214" i="3"/>
  <c r="A4278" i="3"/>
  <c r="B4278" i="3"/>
  <c r="A4342" i="3"/>
  <c r="B4342" i="3"/>
  <c r="A4406" i="3"/>
  <c r="B4406" i="3"/>
  <c r="A4470" i="3"/>
  <c r="B4470" i="3"/>
  <c r="A4534" i="3"/>
  <c r="B4534" i="3"/>
  <c r="A4598" i="3"/>
  <c r="B4598" i="3"/>
  <c r="A4662" i="3"/>
  <c r="B4662" i="3"/>
  <c r="A4726" i="3"/>
  <c r="B4726" i="3"/>
  <c r="A4790" i="3"/>
  <c r="B4790" i="3"/>
  <c r="A4854" i="3"/>
  <c r="B4854" i="3"/>
  <c r="A4918" i="3"/>
  <c r="B4918" i="3"/>
  <c r="A4982" i="3"/>
  <c r="B4982" i="3"/>
  <c r="A5046" i="3"/>
  <c r="B5046" i="3"/>
  <c r="A5110" i="3"/>
  <c r="B5110" i="3"/>
  <c r="A5174" i="3"/>
  <c r="B5174" i="3"/>
  <c r="A5238" i="3"/>
  <c r="B5238" i="3"/>
  <c r="A5302" i="3"/>
  <c r="B5302" i="3"/>
  <c r="A5366" i="3"/>
  <c r="B5366" i="3"/>
  <c r="A5430" i="3"/>
  <c r="B5430" i="3"/>
  <c r="A5494" i="3"/>
  <c r="B5494" i="3"/>
  <c r="A6032" i="3"/>
  <c r="B6032" i="3"/>
  <c r="A6096" i="3"/>
  <c r="B6096" i="3"/>
  <c r="A6160" i="3"/>
  <c r="B6160" i="3"/>
  <c r="A6224" i="3"/>
  <c r="B6224" i="3"/>
  <c r="A6288" i="3"/>
  <c r="B6288" i="3"/>
  <c r="A6352" i="3"/>
  <c r="B6352" i="3"/>
  <c r="A6416" i="3"/>
  <c r="B6416" i="3"/>
  <c r="A6480" i="3"/>
  <c r="B6480" i="3"/>
  <c r="A6544" i="3"/>
  <c r="B6544" i="3"/>
  <c r="A6608" i="3"/>
  <c r="B6608" i="3"/>
  <c r="A6672" i="3"/>
  <c r="B6672" i="3"/>
  <c r="A6736" i="3"/>
  <c r="B6736" i="3"/>
  <c r="A6800" i="3"/>
  <c r="B6800" i="3"/>
  <c r="A6864" i="3"/>
  <c r="B6864" i="3"/>
  <c r="A6928" i="3"/>
  <c r="B6928" i="3"/>
  <c r="A6992" i="3"/>
  <c r="B6992" i="3"/>
  <c r="A7056" i="3"/>
  <c r="B7056" i="3"/>
  <c r="A7120" i="3"/>
  <c r="B7120" i="3"/>
  <c r="A7184" i="3"/>
  <c r="B7184" i="3"/>
  <c r="A7248" i="3"/>
  <c r="B7248" i="3"/>
  <c r="A7312" i="3"/>
  <c r="B7312" i="3"/>
  <c r="A7376" i="3"/>
  <c r="B7376" i="3"/>
  <c r="A7440" i="3"/>
  <c r="B7440" i="3"/>
  <c r="A7504" i="3"/>
  <c r="B7504" i="3"/>
  <c r="A7568" i="3"/>
  <c r="B7568" i="3"/>
  <c r="A7632" i="3"/>
  <c r="B7632" i="3"/>
  <c r="A7696" i="3"/>
  <c r="B7696" i="3"/>
  <c r="A7760" i="3"/>
  <c r="B7760" i="3"/>
  <c r="A5729" i="3"/>
  <c r="B5729" i="3"/>
  <c r="A5793" i="3"/>
  <c r="B5793" i="3"/>
  <c r="A5857" i="3"/>
  <c r="B5857" i="3"/>
  <c r="A5921" i="3"/>
  <c r="B5921" i="3"/>
  <c r="A5985" i="3"/>
  <c r="B5985" i="3"/>
  <c r="A6049" i="3"/>
  <c r="B6049" i="3"/>
  <c r="A6113" i="3"/>
  <c r="B6113" i="3"/>
  <c r="A6177" i="3"/>
  <c r="B6177" i="3"/>
  <c r="A6241" i="3"/>
  <c r="B6241" i="3"/>
  <c r="A6305" i="3"/>
  <c r="B6305" i="3"/>
  <c r="A6369" i="3"/>
  <c r="B6369" i="3"/>
  <c r="A6433" i="3"/>
  <c r="B6433" i="3"/>
  <c r="A6497" i="3"/>
  <c r="B6497" i="3"/>
  <c r="A6561" i="3"/>
  <c r="B6561" i="3"/>
  <c r="A6625" i="3"/>
  <c r="B6625" i="3"/>
  <c r="A6689" i="3"/>
  <c r="B6689" i="3"/>
  <c r="A6753" i="3"/>
  <c r="B6753" i="3"/>
  <c r="A6817" i="3"/>
  <c r="B6817" i="3"/>
  <c r="A6881" i="3"/>
  <c r="B6881" i="3"/>
  <c r="A6945" i="3"/>
  <c r="B6945" i="3"/>
  <c r="A7009" i="3"/>
  <c r="B7009" i="3"/>
  <c r="A7073" i="3"/>
  <c r="B7073" i="3"/>
  <c r="A7137" i="3"/>
  <c r="B7137" i="3"/>
  <c r="A7201" i="3"/>
  <c r="B7201" i="3"/>
  <c r="A7265" i="3"/>
  <c r="B7265" i="3"/>
  <c r="A7329" i="3"/>
  <c r="B7329" i="3"/>
  <c r="A7393" i="3"/>
  <c r="B7393" i="3"/>
  <c r="A7457" i="3"/>
  <c r="B7457" i="3"/>
  <c r="A7521" i="3"/>
  <c r="B7521" i="3"/>
  <c r="A7585" i="3"/>
  <c r="B7585" i="3"/>
  <c r="A7649" i="3"/>
  <c r="B7649" i="3"/>
  <c r="A7713" i="3"/>
  <c r="B7713" i="3"/>
  <c r="A5818" i="3"/>
  <c r="B5818" i="3"/>
  <c r="A5882" i="3"/>
  <c r="B5882" i="3"/>
  <c r="A5946" i="3"/>
  <c r="B5946" i="3"/>
  <c r="A6010" i="3"/>
  <c r="B6010" i="3"/>
  <c r="A6074" i="3"/>
  <c r="B6074" i="3"/>
  <c r="A6138" i="3"/>
  <c r="B6138" i="3"/>
  <c r="A6202" i="3"/>
  <c r="B6202" i="3"/>
  <c r="A6266" i="3"/>
  <c r="B6266" i="3"/>
  <c r="A6330" i="3"/>
  <c r="B6330" i="3"/>
  <c r="A6394" i="3"/>
  <c r="B6394" i="3"/>
  <c r="A6458" i="3"/>
  <c r="B6458" i="3"/>
  <c r="A6522" i="3"/>
  <c r="B6522" i="3"/>
  <c r="A6586" i="3"/>
  <c r="B6586" i="3"/>
  <c r="A6650" i="3"/>
  <c r="B6650" i="3"/>
  <c r="A6714" i="3"/>
  <c r="B6714" i="3"/>
  <c r="A6778" i="3"/>
  <c r="B6778" i="3"/>
  <c r="A6842" i="3"/>
  <c r="B6842" i="3"/>
  <c r="A6906" i="3"/>
  <c r="B6906" i="3"/>
  <c r="A6970" i="3"/>
  <c r="B6970" i="3"/>
  <c r="A7034" i="3"/>
  <c r="B7034" i="3"/>
  <c r="A7098" i="3"/>
  <c r="B7098" i="3"/>
  <c r="A7162" i="3"/>
  <c r="B7162" i="3"/>
  <c r="A7226" i="3"/>
  <c r="B7226" i="3"/>
  <c r="A7290" i="3"/>
  <c r="B7290" i="3"/>
  <c r="A7354" i="3"/>
  <c r="B7354" i="3"/>
  <c r="A7418" i="3"/>
  <c r="B7418" i="3"/>
  <c r="A7482" i="3"/>
  <c r="B7482" i="3"/>
  <c r="A7546" i="3"/>
  <c r="B7546" i="3"/>
  <c r="A7610" i="3"/>
  <c r="B7610" i="3"/>
  <c r="A7674" i="3"/>
  <c r="B7674" i="3"/>
  <c r="A7738" i="3"/>
  <c r="B7738" i="3"/>
  <c r="A6011" i="3"/>
  <c r="B6011" i="3"/>
  <c r="A6075" i="3"/>
  <c r="B6075" i="3"/>
  <c r="A6139" i="3"/>
  <c r="B6139" i="3"/>
  <c r="A6203" i="3"/>
  <c r="B6203" i="3"/>
  <c r="A6267" i="3"/>
  <c r="B6267" i="3"/>
  <c r="A6331" i="3"/>
  <c r="B6331" i="3"/>
  <c r="A6395" i="3"/>
  <c r="B6395" i="3"/>
  <c r="A6459" i="3"/>
  <c r="B6459" i="3"/>
  <c r="A6523" i="3"/>
  <c r="B6523" i="3"/>
  <c r="A6587" i="3"/>
  <c r="B6587" i="3"/>
  <c r="A6651" i="3"/>
  <c r="B6651" i="3"/>
  <c r="A6715" i="3"/>
  <c r="B6715" i="3"/>
  <c r="A6779" i="3"/>
  <c r="B6779" i="3"/>
  <c r="A6843" i="3"/>
  <c r="B6843" i="3"/>
  <c r="A6907" i="3"/>
  <c r="B6907" i="3"/>
  <c r="A6971" i="3"/>
  <c r="B6971" i="3"/>
  <c r="A7035" i="3"/>
  <c r="B7035" i="3"/>
  <c r="A7099" i="3"/>
  <c r="B7099" i="3"/>
  <c r="A7163" i="3"/>
  <c r="B7163" i="3"/>
  <c r="A7227" i="3"/>
  <c r="B7227" i="3"/>
  <c r="A7291" i="3"/>
  <c r="B7291" i="3"/>
  <c r="A7355" i="3"/>
  <c r="B7355" i="3"/>
  <c r="A7419" i="3"/>
  <c r="B7419" i="3"/>
  <c r="A7483" i="3"/>
  <c r="B7483" i="3"/>
  <c r="A7547" i="3"/>
  <c r="B7547" i="3"/>
  <c r="A7611" i="3"/>
  <c r="B7611" i="3"/>
  <c r="A7675" i="3"/>
  <c r="B7675" i="3"/>
  <c r="A7739" i="3"/>
  <c r="B7739" i="3"/>
  <c r="A5844" i="3"/>
  <c r="B5844" i="3"/>
  <c r="A5908" i="3"/>
  <c r="B5908" i="3"/>
  <c r="A5972" i="3"/>
  <c r="B5972" i="3"/>
  <c r="A6036" i="3"/>
  <c r="B6036" i="3"/>
  <c r="A6100" i="3"/>
  <c r="B6100" i="3"/>
  <c r="A6164" i="3"/>
  <c r="B6164" i="3"/>
  <c r="A6228" i="3"/>
  <c r="B6228" i="3"/>
  <c r="A6292" i="3"/>
  <c r="B6292" i="3"/>
  <c r="A6356" i="3"/>
  <c r="B6356" i="3"/>
  <c r="A6420" i="3"/>
  <c r="B6420" i="3"/>
  <c r="A6484" i="3"/>
  <c r="B6484" i="3"/>
  <c r="A6548" i="3"/>
  <c r="B6548" i="3"/>
  <c r="A6612" i="3"/>
  <c r="B6612" i="3"/>
  <c r="A6676" i="3"/>
  <c r="B6676" i="3"/>
  <c r="A6740" i="3"/>
  <c r="B6740" i="3"/>
  <c r="A6804" i="3"/>
  <c r="B6804" i="3"/>
  <c r="A6868" i="3"/>
  <c r="B6868" i="3"/>
  <c r="A6932" i="3"/>
  <c r="B6932" i="3"/>
  <c r="A6996" i="3"/>
  <c r="B6996" i="3"/>
  <c r="A7060" i="3"/>
  <c r="B7060" i="3"/>
  <c r="A7124" i="3"/>
  <c r="B7124" i="3"/>
  <c r="A7188" i="3"/>
  <c r="B7188" i="3"/>
  <c r="A7252" i="3"/>
  <c r="B7252" i="3"/>
  <c r="A7316" i="3"/>
  <c r="B7316" i="3"/>
  <c r="A7380" i="3"/>
  <c r="B7380" i="3"/>
  <c r="A7444" i="3"/>
  <c r="B7444" i="3"/>
  <c r="A7508" i="3"/>
  <c r="B7508" i="3"/>
  <c r="A7572" i="3"/>
  <c r="B7572" i="3"/>
  <c r="A7636" i="3"/>
  <c r="B7636" i="3"/>
  <c r="A7700" i="3"/>
  <c r="B7700" i="3"/>
  <c r="A7764" i="3"/>
  <c r="B7764" i="3"/>
  <c r="A61" i="3"/>
  <c r="B61" i="3"/>
  <c r="A125" i="3"/>
  <c r="B125" i="3"/>
  <c r="A189" i="3"/>
  <c r="B189" i="3"/>
  <c r="A253" i="3"/>
  <c r="B253" i="3"/>
  <c r="A317" i="3"/>
  <c r="B317" i="3"/>
  <c r="A381" i="3"/>
  <c r="B381" i="3"/>
  <c r="A445" i="3"/>
  <c r="B445" i="3"/>
  <c r="A509" i="3"/>
  <c r="B509" i="3"/>
  <c r="A573" i="3"/>
  <c r="B573" i="3"/>
  <c r="A637" i="3"/>
  <c r="B637" i="3"/>
  <c r="A701" i="3"/>
  <c r="B701" i="3"/>
  <c r="A765" i="3"/>
  <c r="B765" i="3"/>
  <c r="A829" i="3"/>
  <c r="B829" i="3"/>
  <c r="A893" i="3"/>
  <c r="B893" i="3"/>
  <c r="A957" i="3"/>
  <c r="B957" i="3"/>
  <c r="A1021" i="3"/>
  <c r="B1021" i="3"/>
  <c r="A1085" i="3"/>
  <c r="B1085" i="3"/>
  <c r="A1149" i="3"/>
  <c r="B1149" i="3"/>
  <c r="A1213" i="3"/>
  <c r="B1213" i="3"/>
  <c r="A1277" i="3"/>
  <c r="B1277" i="3"/>
  <c r="A1341" i="3"/>
  <c r="B1341" i="3"/>
  <c r="A1405" i="3"/>
  <c r="B1405" i="3"/>
  <c r="A1469" i="3"/>
  <c r="B1469" i="3"/>
  <c r="A828" i="3"/>
  <c r="B828" i="3"/>
  <c r="A892" i="3"/>
  <c r="B892" i="3"/>
  <c r="A956" i="3"/>
  <c r="B956" i="3"/>
  <c r="A1020" i="3"/>
  <c r="B1020" i="3"/>
  <c r="A1084" i="3"/>
  <c r="B1084" i="3"/>
  <c r="A1148" i="3"/>
  <c r="B1148" i="3"/>
  <c r="A1212" i="3"/>
  <c r="B1212" i="3"/>
  <c r="A1276" i="3"/>
  <c r="B1276" i="3"/>
  <c r="A1340" i="3"/>
  <c r="B1340" i="3"/>
  <c r="A1404" i="3"/>
  <c r="B1404" i="3"/>
  <c r="A1468" i="3"/>
  <c r="B1468" i="3"/>
  <c r="A1532" i="3"/>
  <c r="B1532" i="3"/>
  <c r="A1596" i="3"/>
  <c r="B1596" i="3"/>
  <c r="A1660" i="3"/>
  <c r="B1660" i="3"/>
  <c r="A1724" i="3"/>
  <c r="B1724" i="3"/>
  <c r="A1788" i="3"/>
  <c r="B1788" i="3"/>
  <c r="A1852" i="3"/>
  <c r="B1852" i="3"/>
  <c r="A1916" i="3"/>
  <c r="B1916" i="3"/>
  <c r="A1980" i="3"/>
  <c r="B1980" i="3"/>
  <c r="A2044" i="3"/>
  <c r="B2044" i="3"/>
  <c r="A2108" i="3"/>
  <c r="B2108" i="3"/>
  <c r="A2172" i="3"/>
  <c r="B2172" i="3"/>
  <c r="A2236" i="3"/>
  <c r="B2236" i="3"/>
  <c r="A2300" i="3"/>
  <c r="B2300" i="3"/>
  <c r="A2364" i="3"/>
  <c r="B2364" i="3"/>
  <c r="A2428" i="3"/>
  <c r="B2428" i="3"/>
  <c r="A2492" i="3"/>
  <c r="B2492" i="3"/>
  <c r="A2556" i="3"/>
  <c r="B2556" i="3"/>
  <c r="A2620" i="3"/>
  <c r="B2620" i="3"/>
  <c r="A2684" i="3"/>
  <c r="B2684" i="3"/>
  <c r="A2748" i="3"/>
  <c r="B2748" i="3"/>
  <c r="A2812" i="3"/>
  <c r="B2812" i="3"/>
  <c r="A2876" i="3"/>
  <c r="B2876" i="3"/>
  <c r="A2940" i="3"/>
  <c r="B2940" i="3"/>
  <c r="A3004" i="3"/>
  <c r="B3004" i="3"/>
  <c r="A3068" i="3"/>
  <c r="B3068" i="3"/>
  <c r="A214" i="3"/>
  <c r="B214" i="3"/>
  <c r="A278" i="3"/>
  <c r="B278" i="3"/>
  <c r="A342" i="3"/>
  <c r="B342" i="3"/>
  <c r="A406" i="3"/>
  <c r="B406" i="3"/>
  <c r="A470" i="3"/>
  <c r="B470" i="3"/>
  <c r="A534" i="3"/>
  <c r="B534" i="3"/>
  <c r="A598" i="3"/>
  <c r="B598" i="3"/>
  <c r="A662" i="3"/>
  <c r="B662" i="3"/>
  <c r="A726" i="3"/>
  <c r="B726" i="3"/>
  <c r="A790" i="3"/>
  <c r="B790" i="3"/>
  <c r="A854" i="3"/>
  <c r="B854" i="3"/>
  <c r="A918" i="3"/>
  <c r="B918" i="3"/>
  <c r="A982" i="3"/>
  <c r="B982" i="3"/>
  <c r="A1046" i="3"/>
  <c r="B1046" i="3"/>
  <c r="A1110" i="3"/>
  <c r="B1110" i="3"/>
  <c r="A1174" i="3"/>
  <c r="B1174" i="3"/>
  <c r="A1238" i="3"/>
  <c r="B1238" i="3"/>
  <c r="A1302" i="3"/>
  <c r="B1302" i="3"/>
  <c r="A1366" i="3"/>
  <c r="B1366" i="3"/>
  <c r="A1430" i="3"/>
  <c r="B1430" i="3"/>
  <c r="A1494" i="3"/>
  <c r="B1494" i="3"/>
  <c r="A1558" i="3"/>
  <c r="B1558" i="3"/>
  <c r="A1622" i="3"/>
  <c r="B1622" i="3"/>
  <c r="A1686" i="3"/>
  <c r="B1686" i="3"/>
  <c r="A1750" i="3"/>
  <c r="B1750" i="3"/>
  <c r="A1814" i="3"/>
  <c r="B1814" i="3"/>
  <c r="A1878" i="3"/>
  <c r="B1878" i="3"/>
  <c r="A1942" i="3"/>
  <c r="B1942" i="3"/>
  <c r="A2006" i="3"/>
  <c r="B2006" i="3"/>
  <c r="A2070" i="3"/>
  <c r="B2070" i="3"/>
  <c r="A2134" i="3"/>
  <c r="B2134" i="3"/>
  <c r="A2198" i="3"/>
  <c r="B2198" i="3"/>
  <c r="A2262" i="3"/>
  <c r="B2262" i="3"/>
  <c r="A2326" i="3"/>
  <c r="B2326" i="3"/>
  <c r="A2390" i="3"/>
  <c r="B2390" i="3"/>
  <c r="A2454" i="3"/>
  <c r="B2454" i="3"/>
  <c r="A2518" i="3"/>
  <c r="B2518" i="3"/>
  <c r="A2582" i="3"/>
  <c r="B2582" i="3"/>
  <c r="A2646" i="3"/>
  <c r="B2646" i="3"/>
  <c r="A2710" i="3"/>
  <c r="B2710" i="3"/>
  <c r="A2774" i="3"/>
  <c r="B2774" i="3"/>
  <c r="A3648" i="3"/>
  <c r="B3648" i="3"/>
  <c r="A3712" i="3"/>
  <c r="B3712" i="3"/>
  <c r="A3776" i="3"/>
  <c r="B3776" i="3"/>
  <c r="A3840" i="3"/>
  <c r="B3840" i="3"/>
  <c r="A3904" i="3"/>
  <c r="B3904" i="3"/>
  <c r="A3968" i="3"/>
  <c r="B3968" i="3"/>
  <c r="A4032" i="3"/>
  <c r="B4032" i="3"/>
  <c r="A4096" i="3"/>
  <c r="B4096" i="3"/>
  <c r="A4160" i="3"/>
  <c r="B4160" i="3"/>
  <c r="A4224" i="3"/>
  <c r="B4224" i="3"/>
  <c r="A4288" i="3"/>
  <c r="B4288" i="3"/>
  <c r="A4352" i="3"/>
  <c r="B4352" i="3"/>
  <c r="A4416" i="3"/>
  <c r="B4416" i="3"/>
  <c r="A4480" i="3"/>
  <c r="B4480" i="3"/>
  <c r="A4544" i="3"/>
  <c r="B4544" i="3"/>
  <c r="A4608" i="3"/>
  <c r="B4608" i="3"/>
  <c r="A4672" i="3"/>
  <c r="B4672" i="3"/>
  <c r="A4736" i="3"/>
  <c r="B4736" i="3"/>
  <c r="A4800" i="3"/>
  <c r="B4800" i="3"/>
  <c r="A4864" i="3"/>
  <c r="B4864" i="3"/>
  <c r="A4928" i="3"/>
  <c r="B4928" i="3"/>
  <c r="A4992" i="3"/>
  <c r="B4992" i="3"/>
  <c r="A5056" i="3"/>
  <c r="B5056" i="3"/>
  <c r="A5120" i="3"/>
  <c r="B5120" i="3"/>
  <c r="A5184" i="3"/>
  <c r="B5184" i="3"/>
  <c r="A5248" i="3"/>
  <c r="B5248" i="3"/>
  <c r="A5312" i="3"/>
  <c r="B5312" i="3"/>
  <c r="A5376" i="3"/>
  <c r="B5376" i="3"/>
  <c r="A5440" i="3"/>
  <c r="B5440" i="3"/>
  <c r="A5504" i="3"/>
  <c r="B5504" i="3"/>
  <c r="A5568" i="3"/>
  <c r="B5568" i="3"/>
  <c r="A5632" i="3"/>
  <c r="B5632" i="3"/>
  <c r="A5696" i="3"/>
  <c r="B5696" i="3"/>
  <c r="A5760" i="3"/>
  <c r="B5760" i="3"/>
  <c r="A5824" i="3"/>
  <c r="B5824" i="3"/>
  <c r="A5888" i="3"/>
  <c r="B5888" i="3"/>
  <c r="A5952" i="3"/>
  <c r="B5952" i="3"/>
  <c r="A3537" i="3"/>
  <c r="B3537" i="3"/>
  <c r="A3601" i="3"/>
  <c r="B3601" i="3"/>
  <c r="A3665" i="3"/>
  <c r="B3665" i="3"/>
  <c r="A3729" i="3"/>
  <c r="B3729" i="3"/>
  <c r="A3793" i="3"/>
  <c r="B3793" i="3"/>
  <c r="A3857" i="3"/>
  <c r="B3857" i="3"/>
  <c r="A3921" i="3"/>
  <c r="B3921" i="3"/>
  <c r="A3985" i="3"/>
  <c r="B3985" i="3"/>
  <c r="A4049" i="3"/>
  <c r="B4049" i="3"/>
  <c r="A4113" i="3"/>
  <c r="B4113" i="3"/>
  <c r="A4177" i="3"/>
  <c r="B4177" i="3"/>
  <c r="A4241" i="3"/>
  <c r="B4241" i="3"/>
  <c r="A4305" i="3"/>
  <c r="B4305" i="3"/>
  <c r="A4369" i="3"/>
  <c r="B4369" i="3"/>
  <c r="A4433" i="3"/>
  <c r="B4433" i="3"/>
  <c r="A4497" i="3"/>
  <c r="B4497" i="3"/>
  <c r="A4561" i="3"/>
  <c r="B4561" i="3"/>
  <c r="A4625" i="3"/>
  <c r="B4625" i="3"/>
  <c r="A4689" i="3"/>
  <c r="B4689" i="3"/>
  <c r="A4753" i="3"/>
  <c r="B4753" i="3"/>
  <c r="A4817" i="3"/>
  <c r="B4817" i="3"/>
  <c r="A4881" i="3"/>
  <c r="B4881" i="3"/>
  <c r="A4945" i="3"/>
  <c r="B4945" i="3"/>
  <c r="A5009" i="3"/>
  <c r="B5009" i="3"/>
  <c r="A5073" i="3"/>
  <c r="B5073" i="3"/>
  <c r="A5137" i="3"/>
  <c r="B5137" i="3"/>
  <c r="A5201" i="3"/>
  <c r="B5201" i="3"/>
  <c r="A5265" i="3"/>
  <c r="B5265" i="3"/>
  <c r="A5329" i="3"/>
  <c r="B5329" i="3"/>
  <c r="A5393" i="3"/>
  <c r="B5393" i="3"/>
  <c r="A5457" i="3"/>
  <c r="B5457" i="3"/>
  <c r="A5521" i="3"/>
  <c r="B5521" i="3"/>
  <c r="A5585" i="3"/>
  <c r="B5585" i="3"/>
  <c r="A5649" i="3"/>
  <c r="B5649" i="3"/>
  <c r="A3266" i="3"/>
  <c r="B3266" i="3"/>
  <c r="A3330" i="3"/>
  <c r="B3330" i="3"/>
  <c r="A3394" i="3"/>
  <c r="B3394" i="3"/>
  <c r="A3458" i="3"/>
  <c r="B3458" i="3"/>
  <c r="A3522" i="3"/>
  <c r="B3522" i="3"/>
  <c r="A3586" i="3"/>
  <c r="B3586" i="3"/>
  <c r="A3650" i="3"/>
  <c r="B3650" i="3"/>
  <c r="A3714" i="3"/>
  <c r="B3714" i="3"/>
  <c r="A3778" i="3"/>
  <c r="B3778" i="3"/>
  <c r="A3842" i="3"/>
  <c r="B3842" i="3"/>
  <c r="A3906" i="3"/>
  <c r="B3906" i="3"/>
  <c r="A3970" i="3"/>
  <c r="B3970" i="3"/>
  <c r="A4034" i="3"/>
  <c r="B4034" i="3"/>
  <c r="A4098" i="3"/>
  <c r="B4098" i="3"/>
  <c r="A4162" i="3"/>
  <c r="B4162" i="3"/>
  <c r="A4226" i="3"/>
  <c r="B4226" i="3"/>
  <c r="A4290" i="3"/>
  <c r="B4290" i="3"/>
  <c r="A4354" i="3"/>
  <c r="B4354" i="3"/>
  <c r="A4418" i="3"/>
  <c r="B4418" i="3"/>
  <c r="A4482" i="3"/>
  <c r="B4482" i="3"/>
  <c r="A4546" i="3"/>
  <c r="B4546" i="3"/>
  <c r="A4610" i="3"/>
  <c r="B4610" i="3"/>
  <c r="A4674" i="3"/>
  <c r="B4674" i="3"/>
  <c r="A4738" i="3"/>
  <c r="B4738" i="3"/>
  <c r="A4802" i="3"/>
  <c r="B4802" i="3"/>
  <c r="A4866" i="3"/>
  <c r="B4866" i="3"/>
  <c r="A4930" i="3"/>
  <c r="B4930" i="3"/>
  <c r="A4994" i="3"/>
  <c r="B4994" i="3"/>
  <c r="A5058" i="3"/>
  <c r="B5058" i="3"/>
  <c r="A5122" i="3"/>
  <c r="B5122" i="3"/>
  <c r="A5186" i="3"/>
  <c r="B5186" i="3"/>
  <c r="A5250" i="3"/>
  <c r="B5250" i="3"/>
  <c r="A5314" i="3"/>
  <c r="B5314" i="3"/>
  <c r="A5378" i="3"/>
  <c r="B5378" i="3"/>
  <c r="A5442" i="3"/>
  <c r="B5442" i="3"/>
  <c r="A5506" i="3"/>
  <c r="B5506" i="3"/>
  <c r="A5570" i="3"/>
  <c r="B5570" i="3"/>
  <c r="A5634" i="3"/>
  <c r="B5634" i="3"/>
  <c r="A5698" i="3"/>
  <c r="B5698" i="3"/>
  <c r="A5762" i="3"/>
  <c r="B5762" i="3"/>
  <c r="A3571" i="3"/>
  <c r="B3571" i="3"/>
  <c r="A3635" i="3"/>
  <c r="B3635" i="3"/>
  <c r="A3699" i="3"/>
  <c r="B3699" i="3"/>
  <c r="A3763" i="3"/>
  <c r="B3763" i="3"/>
  <c r="A3827" i="3"/>
  <c r="B3827" i="3"/>
  <c r="A3891" i="3"/>
  <c r="B3891" i="3"/>
  <c r="A3955" i="3"/>
  <c r="B3955" i="3"/>
  <c r="A4019" i="3"/>
  <c r="B4019" i="3"/>
  <c r="A4083" i="3"/>
  <c r="B4083" i="3"/>
  <c r="A4147" i="3"/>
  <c r="B4147" i="3"/>
  <c r="A4211" i="3"/>
  <c r="B4211" i="3"/>
  <c r="A4275" i="3"/>
  <c r="B4275" i="3"/>
  <c r="A4339" i="3"/>
  <c r="B4339" i="3"/>
  <c r="A4403" i="3"/>
  <c r="B4403" i="3"/>
  <c r="A4467" i="3"/>
  <c r="B4467" i="3"/>
  <c r="A4531" i="3"/>
  <c r="B4531" i="3"/>
  <c r="A4595" i="3"/>
  <c r="B4595" i="3"/>
  <c r="A4659" i="3"/>
  <c r="B4659" i="3"/>
  <c r="A4723" i="3"/>
  <c r="B4723" i="3"/>
  <c r="A4787" i="3"/>
  <c r="B4787" i="3"/>
  <c r="A4851" i="3"/>
  <c r="B4851" i="3"/>
  <c r="A4915" i="3"/>
  <c r="B4915" i="3"/>
  <c r="A4979" i="3"/>
  <c r="B4979" i="3"/>
  <c r="A5043" i="3"/>
  <c r="B5043" i="3"/>
  <c r="A5107" i="3"/>
  <c r="B5107" i="3"/>
  <c r="A5171" i="3"/>
  <c r="B5171" i="3"/>
  <c r="A5235" i="3"/>
  <c r="B5235" i="3"/>
  <c r="A5299" i="3"/>
  <c r="B5299" i="3"/>
  <c r="A5363" i="3"/>
  <c r="B5363" i="3"/>
  <c r="A5427" i="3"/>
  <c r="B5427" i="3"/>
  <c r="A5491" i="3"/>
  <c r="B5491" i="3"/>
  <c r="A5555" i="3"/>
  <c r="B5555" i="3"/>
  <c r="A5619" i="3"/>
  <c r="B5619" i="3"/>
  <c r="A5683" i="3"/>
  <c r="B5683" i="3"/>
  <c r="A5747" i="3"/>
  <c r="B5747" i="3"/>
  <c r="A5811" i="3"/>
  <c r="B5811" i="3"/>
  <c r="A5875" i="3"/>
  <c r="B5875" i="3"/>
  <c r="A5939" i="3"/>
  <c r="B5939" i="3"/>
  <c r="A3100" i="3"/>
  <c r="B3100" i="3"/>
  <c r="A3164" i="3"/>
  <c r="B3164" i="3"/>
  <c r="A3228" i="3"/>
  <c r="B3228" i="3"/>
  <c r="A3292" i="3"/>
  <c r="B3292" i="3"/>
  <c r="A3356" i="3"/>
  <c r="B3356" i="3"/>
  <c r="A3420" i="3"/>
  <c r="B3420" i="3"/>
  <c r="A3484" i="3"/>
  <c r="B3484" i="3"/>
  <c r="A3548" i="3"/>
  <c r="B3548" i="3"/>
  <c r="A3612" i="3"/>
  <c r="B3612" i="3"/>
  <c r="A3676" i="3"/>
  <c r="B3676" i="3"/>
  <c r="A3740" i="3"/>
  <c r="B3740" i="3"/>
  <c r="A3804" i="3"/>
  <c r="B3804" i="3"/>
  <c r="A3868" i="3"/>
  <c r="B3868" i="3"/>
  <c r="A3932" i="3"/>
  <c r="B3932" i="3"/>
  <c r="A3996" i="3"/>
  <c r="B3996" i="3"/>
  <c r="A4060" i="3"/>
  <c r="B4060" i="3"/>
  <c r="A4124" i="3"/>
  <c r="B4124" i="3"/>
  <c r="A4188" i="3"/>
  <c r="B4188" i="3"/>
  <c r="A4252" i="3"/>
  <c r="B4252" i="3"/>
  <c r="A4316" i="3"/>
  <c r="B4316" i="3"/>
  <c r="A4380" i="3"/>
  <c r="B4380" i="3"/>
  <c r="A4444" i="3"/>
  <c r="B4444" i="3"/>
  <c r="A4508" i="3"/>
  <c r="B4508" i="3"/>
  <c r="A4572" i="3"/>
  <c r="B4572" i="3"/>
  <c r="A4636" i="3"/>
  <c r="B4636" i="3"/>
  <c r="A4700" i="3"/>
  <c r="B4700" i="3"/>
  <c r="A4764" i="3"/>
  <c r="B4764" i="3"/>
  <c r="A4828" i="3"/>
  <c r="B4828" i="3"/>
  <c r="A4892" i="3"/>
  <c r="B4892" i="3"/>
  <c r="A4956" i="3"/>
  <c r="B4956" i="3"/>
  <c r="A5020" i="3"/>
  <c r="B5020" i="3"/>
  <c r="A5084" i="3"/>
  <c r="B5084" i="3"/>
  <c r="A5148" i="3"/>
  <c r="B5148" i="3"/>
  <c r="A5212" i="3"/>
  <c r="B5212" i="3"/>
  <c r="A5276" i="3"/>
  <c r="B5276" i="3"/>
  <c r="A5340" i="3"/>
  <c r="B5340" i="3"/>
  <c r="A5404" i="3"/>
  <c r="B5404" i="3"/>
  <c r="A5468" i="3"/>
  <c r="B5468" i="3"/>
  <c r="A5532" i="3"/>
  <c r="B5532" i="3"/>
  <c r="A5596" i="3"/>
  <c r="B5596" i="3"/>
  <c r="A5660" i="3"/>
  <c r="B5660" i="3"/>
  <c r="A5724" i="3"/>
  <c r="B5724" i="3"/>
  <c r="A5788" i="3"/>
  <c r="B5788" i="3"/>
  <c r="A2878" i="3"/>
  <c r="B2878" i="3"/>
  <c r="A2942" i="3"/>
  <c r="B2942" i="3"/>
  <c r="A3006" i="3"/>
  <c r="B3006" i="3"/>
  <c r="A3070" i="3"/>
  <c r="B3070" i="3"/>
  <c r="A3134" i="3"/>
  <c r="B3134" i="3"/>
  <c r="A3198" i="3"/>
  <c r="B3198" i="3"/>
  <c r="A3262" i="3"/>
  <c r="B3262" i="3"/>
  <c r="A3326" i="3"/>
  <c r="B3326" i="3"/>
  <c r="A3390" i="3"/>
  <c r="B3390" i="3"/>
  <c r="A3454" i="3"/>
  <c r="B3454" i="3"/>
  <c r="A3518" i="3"/>
  <c r="B3518" i="3"/>
  <c r="A3582" i="3"/>
  <c r="B3582" i="3"/>
  <c r="A3646" i="3"/>
  <c r="B3646" i="3"/>
  <c r="A3710" i="3"/>
  <c r="B3710" i="3"/>
  <c r="A3774" i="3"/>
  <c r="B3774" i="3"/>
  <c r="A3838" i="3"/>
  <c r="B3838" i="3"/>
  <c r="A3902" i="3"/>
  <c r="B3902" i="3"/>
  <c r="A3966" i="3"/>
  <c r="B3966" i="3"/>
  <c r="A4030" i="3"/>
  <c r="B4030" i="3"/>
  <c r="A4094" i="3"/>
  <c r="B4094" i="3"/>
  <c r="A4158" i="3"/>
  <c r="B4158" i="3"/>
  <c r="A4222" i="3"/>
  <c r="B4222" i="3"/>
  <c r="A4286" i="3"/>
  <c r="B4286" i="3"/>
  <c r="A4350" i="3"/>
  <c r="B4350" i="3"/>
  <c r="A4414" i="3"/>
  <c r="B4414" i="3"/>
  <c r="A4478" i="3"/>
  <c r="B4478" i="3"/>
  <c r="A4542" i="3"/>
  <c r="B4542" i="3"/>
  <c r="A4606" i="3"/>
  <c r="B4606" i="3"/>
  <c r="A4670" i="3"/>
  <c r="B4670" i="3"/>
  <c r="A4734" i="3"/>
  <c r="B4734" i="3"/>
  <c r="A4798" i="3"/>
  <c r="B4798" i="3"/>
  <c r="A4862" i="3"/>
  <c r="B4862" i="3"/>
  <c r="A4926" i="3"/>
  <c r="B4926" i="3"/>
  <c r="A4990" i="3"/>
  <c r="B4990" i="3"/>
  <c r="A5054" i="3"/>
  <c r="B5054" i="3"/>
  <c r="A5118" i="3"/>
  <c r="B5118" i="3"/>
  <c r="A5182" i="3"/>
  <c r="B5182" i="3"/>
  <c r="A5246" i="3"/>
  <c r="B5246" i="3"/>
  <c r="A5310" i="3"/>
  <c r="B5310" i="3"/>
  <c r="A5374" i="3"/>
  <c r="B5374" i="3"/>
  <c r="A5438" i="3"/>
  <c r="B5438" i="3"/>
  <c r="A5502" i="3"/>
  <c r="B5502" i="3"/>
  <c r="A6040" i="3"/>
  <c r="B6040" i="3"/>
  <c r="A6104" i="3"/>
  <c r="B6104" i="3"/>
  <c r="A6168" i="3"/>
  <c r="B6168" i="3"/>
  <c r="A6232" i="3"/>
  <c r="B6232" i="3"/>
  <c r="A6296" i="3"/>
  <c r="B6296" i="3"/>
  <c r="A6360" i="3"/>
  <c r="B6360" i="3"/>
  <c r="A6424" i="3"/>
  <c r="B6424" i="3"/>
  <c r="A6488" i="3"/>
  <c r="B6488" i="3"/>
  <c r="A6552" i="3"/>
  <c r="B6552" i="3"/>
  <c r="A6616" i="3"/>
  <c r="B6616" i="3"/>
  <c r="A6680" i="3"/>
  <c r="B6680" i="3"/>
  <c r="A6744" i="3"/>
  <c r="B6744" i="3"/>
  <c r="A6808" i="3"/>
  <c r="B6808" i="3"/>
  <c r="A6872" i="3"/>
  <c r="B6872" i="3"/>
  <c r="A6936" i="3"/>
  <c r="B6936" i="3"/>
  <c r="A7000" i="3"/>
  <c r="B7000" i="3"/>
  <c r="A7064" i="3"/>
  <c r="B7064" i="3"/>
  <c r="A7128" i="3"/>
  <c r="B7128" i="3"/>
  <c r="A7192" i="3"/>
  <c r="B7192" i="3"/>
  <c r="A7256" i="3"/>
  <c r="B7256" i="3"/>
  <c r="A7320" i="3"/>
  <c r="B7320" i="3"/>
  <c r="A7384" i="3"/>
  <c r="B7384" i="3"/>
  <c r="A7448" i="3"/>
  <c r="B7448" i="3"/>
  <c r="A7512" i="3"/>
  <c r="B7512" i="3"/>
  <c r="A7576" i="3"/>
  <c r="B7576" i="3"/>
  <c r="A7640" i="3"/>
  <c r="B7640" i="3"/>
  <c r="A7704" i="3"/>
  <c r="B7704" i="3"/>
  <c r="A7768" i="3"/>
  <c r="B7768" i="3"/>
  <c r="A5737" i="3"/>
  <c r="B5737" i="3"/>
  <c r="A5801" i="3"/>
  <c r="B5801" i="3"/>
  <c r="A5865" i="3"/>
  <c r="B5865" i="3"/>
  <c r="A5929" i="3"/>
  <c r="B5929" i="3"/>
  <c r="A5993" i="3"/>
  <c r="B5993" i="3"/>
  <c r="A6057" i="3"/>
  <c r="B6057" i="3"/>
  <c r="A6121" i="3"/>
  <c r="B6121" i="3"/>
  <c r="A6185" i="3"/>
  <c r="B6185" i="3"/>
  <c r="A6249" i="3"/>
  <c r="B6249" i="3"/>
  <c r="A6313" i="3"/>
  <c r="B6313" i="3"/>
  <c r="A6377" i="3"/>
  <c r="B6377" i="3"/>
  <c r="A6441" i="3"/>
  <c r="B6441" i="3"/>
  <c r="A6505" i="3"/>
  <c r="B6505" i="3"/>
  <c r="A6569" i="3"/>
  <c r="B6569" i="3"/>
  <c r="A6633" i="3"/>
  <c r="B6633" i="3"/>
  <c r="A6697" i="3"/>
  <c r="B6697" i="3"/>
  <c r="A6761" i="3"/>
  <c r="B6761" i="3"/>
  <c r="A6825" i="3"/>
  <c r="B6825" i="3"/>
  <c r="A6889" i="3"/>
  <c r="B6889" i="3"/>
  <c r="A6953" i="3"/>
  <c r="B6953" i="3"/>
  <c r="A7017" i="3"/>
  <c r="B7017" i="3"/>
  <c r="A7081" i="3"/>
  <c r="B7081" i="3"/>
  <c r="A7145" i="3"/>
  <c r="B7145" i="3"/>
  <c r="A7209" i="3"/>
  <c r="B7209" i="3"/>
  <c r="A7273" i="3"/>
  <c r="B7273" i="3"/>
  <c r="A7337" i="3"/>
  <c r="B7337" i="3"/>
  <c r="A7401" i="3"/>
  <c r="B7401" i="3"/>
  <c r="A7465" i="3"/>
  <c r="B7465" i="3"/>
  <c r="A7529" i="3"/>
  <c r="B7529" i="3"/>
  <c r="A7593" i="3"/>
  <c r="B7593" i="3"/>
  <c r="A7657" i="3"/>
  <c r="B7657" i="3"/>
  <c r="A7721" i="3"/>
  <c r="B7721" i="3"/>
  <c r="A5826" i="3"/>
  <c r="B5826" i="3"/>
  <c r="A5890" i="3"/>
  <c r="B5890" i="3"/>
  <c r="A5954" i="3"/>
  <c r="B5954" i="3"/>
  <c r="A6018" i="3"/>
  <c r="B6018" i="3"/>
  <c r="A6082" i="3"/>
  <c r="B6082" i="3"/>
  <c r="A6146" i="3"/>
  <c r="B6146" i="3"/>
  <c r="A6210" i="3"/>
  <c r="B6210" i="3"/>
  <c r="A6274" i="3"/>
  <c r="B6274" i="3"/>
  <c r="A6338" i="3"/>
  <c r="B6338" i="3"/>
  <c r="A6402" i="3"/>
  <c r="B6402" i="3"/>
  <c r="A6466" i="3"/>
  <c r="B6466" i="3"/>
  <c r="A6530" i="3"/>
  <c r="B6530" i="3"/>
  <c r="A6594" i="3"/>
  <c r="B6594" i="3"/>
  <c r="A6658" i="3"/>
  <c r="B6658" i="3"/>
  <c r="A6722" i="3"/>
  <c r="B6722" i="3"/>
  <c r="A6786" i="3"/>
  <c r="B6786" i="3"/>
  <c r="A6850" i="3"/>
  <c r="B6850" i="3"/>
  <c r="A6914" i="3"/>
  <c r="B6914" i="3"/>
  <c r="A6978" i="3"/>
  <c r="B6978" i="3"/>
  <c r="A7042" i="3"/>
  <c r="B7042" i="3"/>
  <c r="A7106" i="3"/>
  <c r="B7106" i="3"/>
  <c r="A7170" i="3"/>
  <c r="B7170" i="3"/>
  <c r="A7234" i="3"/>
  <c r="B7234" i="3"/>
  <c r="A7298" i="3"/>
  <c r="B7298" i="3"/>
  <c r="A7362" i="3"/>
  <c r="B7362" i="3"/>
  <c r="A7426" i="3"/>
  <c r="B7426" i="3"/>
  <c r="A7490" i="3"/>
  <c r="B7490" i="3"/>
  <c r="A7554" i="3"/>
  <c r="B7554" i="3"/>
  <c r="A7618" i="3"/>
  <c r="B7618" i="3"/>
  <c r="A7682" i="3"/>
  <c r="B7682" i="3"/>
  <c r="A7746" i="3"/>
  <c r="B7746" i="3"/>
  <c r="A6019" i="3"/>
  <c r="B6019" i="3"/>
  <c r="A6083" i="3"/>
  <c r="B6083" i="3"/>
  <c r="A6147" i="3"/>
  <c r="B6147" i="3"/>
  <c r="A6211" i="3"/>
  <c r="B6211" i="3"/>
  <c r="A6275" i="3"/>
  <c r="B6275" i="3"/>
  <c r="A6339" i="3"/>
  <c r="B6339" i="3"/>
  <c r="A6403" i="3"/>
  <c r="B6403" i="3"/>
  <c r="A6467" i="3"/>
  <c r="B6467" i="3"/>
  <c r="A6531" i="3"/>
  <c r="B6531" i="3"/>
  <c r="A6595" i="3"/>
  <c r="B6595" i="3"/>
  <c r="A6659" i="3"/>
  <c r="B6659" i="3"/>
  <c r="A6723" i="3"/>
  <c r="B6723" i="3"/>
  <c r="A6787" i="3"/>
  <c r="B6787" i="3"/>
  <c r="A6851" i="3"/>
  <c r="B6851" i="3"/>
  <c r="A6915" i="3"/>
  <c r="B6915" i="3"/>
  <c r="A6979" i="3"/>
  <c r="B6979" i="3"/>
  <c r="A7043" i="3"/>
  <c r="B7043" i="3"/>
  <c r="A7107" i="3"/>
  <c r="B7107" i="3"/>
  <c r="A7171" i="3"/>
  <c r="B7171" i="3"/>
  <c r="A7235" i="3"/>
  <c r="B7235" i="3"/>
  <c r="A7299" i="3"/>
  <c r="B7299" i="3"/>
  <c r="A7363" i="3"/>
  <c r="B7363" i="3"/>
  <c r="A7427" i="3"/>
  <c r="B7427" i="3"/>
  <c r="A7491" i="3"/>
  <c r="B7491" i="3"/>
  <c r="A7555" i="3"/>
  <c r="B7555" i="3"/>
  <c r="A7619" i="3"/>
  <c r="B7619" i="3"/>
  <c r="A7683" i="3"/>
  <c r="B7683" i="3"/>
  <c r="A7747" i="3"/>
  <c r="B7747" i="3"/>
  <c r="A5852" i="3"/>
  <c r="B5852" i="3"/>
  <c r="A5916" i="3"/>
  <c r="B5916" i="3"/>
  <c r="A5980" i="3"/>
  <c r="B5980" i="3"/>
  <c r="A6044" i="3"/>
  <c r="B6044" i="3"/>
  <c r="A6108" i="3"/>
  <c r="B6108" i="3"/>
  <c r="A6172" i="3"/>
  <c r="B6172" i="3"/>
  <c r="A6236" i="3"/>
  <c r="B6236" i="3"/>
  <c r="A6300" i="3"/>
  <c r="B6300" i="3"/>
  <c r="A6364" i="3"/>
  <c r="B6364" i="3"/>
  <c r="A6428" i="3"/>
  <c r="B6428" i="3"/>
  <c r="A6492" i="3"/>
  <c r="B6492" i="3"/>
  <c r="A6556" i="3"/>
  <c r="B6556" i="3"/>
  <c r="A6620" i="3"/>
  <c r="B6620" i="3"/>
  <c r="A6684" i="3"/>
  <c r="B6684" i="3"/>
  <c r="A6748" i="3"/>
  <c r="B6748" i="3"/>
  <c r="A6812" i="3"/>
  <c r="B6812" i="3"/>
  <c r="A6876" i="3"/>
  <c r="B6876" i="3"/>
  <c r="A6940" i="3"/>
  <c r="B6940" i="3"/>
  <c r="A7004" i="3"/>
  <c r="B7004" i="3"/>
  <c r="A7068" i="3"/>
  <c r="B7068" i="3"/>
  <c r="A7132" i="3"/>
  <c r="B7132" i="3"/>
  <c r="A7196" i="3"/>
  <c r="B7196" i="3"/>
  <c r="A7260" i="3"/>
  <c r="B7260" i="3"/>
  <c r="A7324" i="3"/>
  <c r="B7324" i="3"/>
  <c r="A7388" i="3"/>
  <c r="B7388" i="3"/>
  <c r="A7452" i="3"/>
  <c r="B7452" i="3"/>
  <c r="A7516" i="3"/>
  <c r="B7516" i="3"/>
  <c r="A7580" i="3"/>
  <c r="B7580" i="3"/>
  <c r="A7644" i="3"/>
  <c r="B7644" i="3"/>
  <c r="A7708" i="3"/>
  <c r="B7708" i="3"/>
  <c r="A5" i="3"/>
  <c r="B5" i="3"/>
  <c r="A69" i="3"/>
  <c r="B69" i="3"/>
  <c r="A133" i="3"/>
  <c r="B133" i="3"/>
  <c r="A197" i="3"/>
  <c r="B197" i="3"/>
  <c r="A261" i="3"/>
  <c r="B261" i="3"/>
  <c r="A325" i="3"/>
  <c r="B325" i="3"/>
  <c r="A389" i="3"/>
  <c r="B389" i="3"/>
  <c r="A453" i="3"/>
  <c r="B453" i="3"/>
  <c r="A517" i="3"/>
  <c r="B517" i="3"/>
  <c r="A581" i="3"/>
  <c r="B581" i="3"/>
  <c r="A645" i="3"/>
  <c r="B645" i="3"/>
  <c r="A709" i="3"/>
  <c r="B709" i="3"/>
  <c r="A773" i="3"/>
  <c r="B773" i="3"/>
  <c r="A837" i="3"/>
  <c r="B837" i="3"/>
  <c r="A901" i="3"/>
  <c r="B901" i="3"/>
  <c r="A965" i="3"/>
  <c r="B965" i="3"/>
  <c r="A1029" i="3"/>
  <c r="B1029" i="3"/>
  <c r="A1093" i="3"/>
  <c r="B1093" i="3"/>
  <c r="A1157" i="3"/>
  <c r="B1157" i="3"/>
  <c r="A1221" i="3"/>
  <c r="B1221" i="3"/>
  <c r="A1285" i="3"/>
  <c r="B1285" i="3"/>
  <c r="A1349" i="3"/>
  <c r="B1349" i="3"/>
  <c r="A1413" i="3"/>
  <c r="B1413" i="3"/>
  <c r="A1477" i="3"/>
  <c r="B1477" i="3"/>
  <c r="A1541" i="3"/>
  <c r="B1541" i="3"/>
  <c r="A1549" i="3"/>
  <c r="B1549" i="3"/>
  <c r="A1613" i="3"/>
  <c r="B1613" i="3"/>
  <c r="A1677" i="3"/>
  <c r="B1677" i="3"/>
  <c r="A1741" i="3"/>
  <c r="B1741" i="3"/>
  <c r="A1805" i="3"/>
  <c r="B1805" i="3"/>
  <c r="A1869" i="3"/>
  <c r="B1869" i="3"/>
  <c r="A1933" i="3"/>
  <c r="B1933" i="3"/>
  <c r="A1997" i="3"/>
  <c r="B1997" i="3"/>
  <c r="A2061" i="3"/>
  <c r="B2061" i="3"/>
  <c r="A2125" i="3"/>
  <c r="B2125" i="3"/>
  <c r="A2189" i="3"/>
  <c r="B2189" i="3"/>
  <c r="A2253" i="3"/>
  <c r="B2253" i="3"/>
  <c r="A2317" i="3"/>
  <c r="B2317" i="3"/>
  <c r="A2381" i="3"/>
  <c r="B2381" i="3"/>
  <c r="A2445" i="3"/>
  <c r="B2445" i="3"/>
  <c r="A2509" i="3"/>
  <c r="B2509" i="3"/>
  <c r="A2573" i="3"/>
  <c r="B2573" i="3"/>
  <c r="A2637" i="3"/>
  <c r="B2637" i="3"/>
  <c r="A2701" i="3"/>
  <c r="B2701" i="3"/>
  <c r="A5542" i="3"/>
  <c r="B5542" i="3"/>
  <c r="A5606" i="3"/>
  <c r="B5606" i="3"/>
  <c r="A5670" i="3"/>
  <c r="B5670" i="3"/>
  <c r="A5734" i="3"/>
  <c r="B5734" i="3"/>
  <c r="A5798" i="3"/>
  <c r="B5798" i="3"/>
  <c r="A5862" i="3"/>
  <c r="B5862" i="3"/>
  <c r="A5926" i="3"/>
  <c r="B5926" i="3"/>
  <c r="A5990" i="3"/>
  <c r="B5990" i="3"/>
  <c r="A6054" i="3"/>
  <c r="B6054" i="3"/>
  <c r="A6118" i="3"/>
  <c r="B6118" i="3"/>
  <c r="A6182" i="3"/>
  <c r="B6182" i="3"/>
  <c r="A6246" i="3"/>
  <c r="B6246" i="3"/>
  <c r="A6310" i="3"/>
  <c r="B6310" i="3"/>
  <c r="A6374" i="3"/>
  <c r="B6374" i="3"/>
  <c r="A6438" i="3"/>
  <c r="B6438" i="3"/>
  <c r="A6502" i="3"/>
  <c r="B6502" i="3"/>
  <c r="A6566" i="3"/>
  <c r="B6566" i="3"/>
  <c r="A6630" i="3"/>
  <c r="B6630" i="3"/>
  <c r="A6694" i="3"/>
  <c r="B6694" i="3"/>
  <c r="A6758" i="3"/>
  <c r="B6758" i="3"/>
  <c r="A6822" i="3"/>
  <c r="B6822" i="3"/>
  <c r="A6886" i="3"/>
  <c r="B6886" i="3"/>
  <c r="A6950" i="3"/>
  <c r="B6950" i="3"/>
  <c r="A7014" i="3"/>
  <c r="B7014" i="3"/>
  <c r="A7078" i="3"/>
  <c r="B7078" i="3"/>
  <c r="A7142" i="3"/>
  <c r="B7142" i="3"/>
  <c r="A7206" i="3"/>
  <c r="B7206" i="3"/>
  <c r="A7270" i="3"/>
  <c r="B7270" i="3"/>
  <c r="A7334" i="3"/>
  <c r="B7334" i="3"/>
  <c r="A7398" i="3"/>
  <c r="B7398" i="3"/>
  <c r="A7462" i="3"/>
  <c r="B7462" i="3"/>
  <c r="A7526" i="3"/>
  <c r="B7526" i="3"/>
  <c r="A7590" i="3"/>
  <c r="B7590" i="3"/>
  <c r="A7654" i="3"/>
  <c r="B7654" i="3"/>
  <c r="A7718" i="3"/>
  <c r="B7718" i="3"/>
  <c r="A2797" i="3"/>
  <c r="B2797" i="3"/>
  <c r="A3117" i="3"/>
  <c r="B3117" i="3"/>
  <c r="A3421" i="3"/>
  <c r="B3421" i="3"/>
  <c r="A3685" i="3"/>
  <c r="B3685" i="3"/>
  <c r="A3973" i="3"/>
  <c r="B3973" i="3"/>
  <c r="A4277" i="3"/>
  <c r="B4277" i="3"/>
  <c r="A4589" i="3"/>
  <c r="B4589" i="3"/>
  <c r="A4861" i="3"/>
  <c r="B4861" i="3"/>
  <c r="A5157" i="3"/>
  <c r="B5157" i="3"/>
  <c r="A5461" i="3"/>
  <c r="B5461" i="3"/>
  <c r="A5749" i="3"/>
  <c r="B5749" i="3"/>
  <c r="A6037" i="3"/>
  <c r="B6037" i="3"/>
  <c r="A6333" i="3"/>
  <c r="B6333" i="3"/>
  <c r="A6637" i="3"/>
  <c r="B6637" i="3"/>
  <c r="A6933" i="3"/>
  <c r="B6933" i="3"/>
  <c r="A7237" i="3"/>
  <c r="B7237" i="3"/>
  <c r="A7549" i="3"/>
  <c r="B7549" i="3"/>
  <c r="A2829" i="3"/>
  <c r="B2829" i="3"/>
  <c r="A3149" i="3"/>
  <c r="B3149" i="3"/>
  <c r="A3501" i="3"/>
  <c r="B3501" i="3"/>
  <c r="A3829" i="3"/>
  <c r="B3829" i="3"/>
  <c r="A4157" i="3"/>
  <c r="B4157" i="3"/>
  <c r="A4493" i="3"/>
  <c r="B4493" i="3"/>
  <c r="A4797" i="3"/>
  <c r="B4797" i="3"/>
  <c r="A5109" i="3"/>
  <c r="B5109" i="3"/>
  <c r="A5453" i="3"/>
  <c r="B5453" i="3"/>
  <c r="A5773" i="3"/>
  <c r="B5773" i="3"/>
  <c r="A6093" i="3"/>
  <c r="B6093" i="3"/>
  <c r="A6397" i="3"/>
  <c r="B6397" i="3"/>
  <c r="A6733" i="3"/>
  <c r="B6733" i="3"/>
  <c r="A7069" i="3"/>
  <c r="B7069" i="3"/>
  <c r="A7397" i="3"/>
  <c r="B7397" i="3"/>
  <c r="A2749" i="3"/>
  <c r="B2749" i="3"/>
  <c r="A3061" i="3"/>
  <c r="B3061" i="3"/>
  <c r="A3397" i="3"/>
  <c r="B3397" i="3"/>
  <c r="A3741" i="3"/>
  <c r="B3741" i="3"/>
  <c r="A4069" i="3"/>
  <c r="B4069" i="3"/>
  <c r="A4405" i="3"/>
  <c r="B4405" i="3"/>
  <c r="A4693" i="3"/>
  <c r="B4693" i="3"/>
  <c r="A4997" i="3"/>
  <c r="B4997" i="3"/>
  <c r="A5325" i="3"/>
  <c r="B5325" i="3"/>
  <c r="A5685" i="3"/>
  <c r="B5685" i="3"/>
  <c r="A6021" i="3"/>
  <c r="B6021" i="3"/>
  <c r="A6349" i="3"/>
  <c r="B6349" i="3"/>
  <c r="A6685" i="3"/>
  <c r="B6685" i="3"/>
  <c r="A7013" i="3"/>
  <c r="B7013" i="3"/>
  <c r="A7333" i="3"/>
  <c r="B7333" i="3"/>
  <c r="A7645" i="3"/>
  <c r="B7645" i="3"/>
  <c r="A2933" i="3"/>
  <c r="B2933" i="3"/>
  <c r="A3253" i="3"/>
  <c r="B3253" i="3"/>
  <c r="A3573" i="3"/>
  <c r="B3573" i="3"/>
  <c r="A3965" i="3"/>
  <c r="B3965" i="3"/>
  <c r="A4301" i="3"/>
  <c r="B4301" i="3"/>
  <c r="A4773" i="3"/>
  <c r="B4773" i="3"/>
  <c r="A5141" i="3"/>
  <c r="B5141" i="3"/>
  <c r="A5477" i="3"/>
  <c r="B5477" i="3"/>
  <c r="A5829" i="3"/>
  <c r="B5829" i="3"/>
  <c r="A6173" i="3"/>
  <c r="B6173" i="3"/>
  <c r="A6541" i="3"/>
  <c r="B6541" i="3"/>
  <c r="A6877" i="3"/>
  <c r="B6877" i="3"/>
  <c r="A7221" i="3"/>
  <c r="B7221" i="3"/>
  <c r="A7557" i="3"/>
  <c r="B7557" i="3"/>
  <c r="A2845" i="3"/>
  <c r="B2845" i="3"/>
  <c r="A3157" i="3"/>
  <c r="B3157" i="3"/>
  <c r="A3469" i="3"/>
  <c r="B3469" i="3"/>
  <c r="A3765" i="3"/>
  <c r="B3765" i="3"/>
  <c r="A4061" i="3"/>
  <c r="B4061" i="3"/>
  <c r="A4365" i="3"/>
  <c r="B4365" i="3"/>
  <c r="A4637" i="3"/>
  <c r="B4637" i="3"/>
  <c r="A4941" i="3"/>
  <c r="B4941" i="3"/>
  <c r="A5237" i="3"/>
  <c r="B5237" i="3"/>
  <c r="A5517" i="3"/>
  <c r="B5517" i="3"/>
  <c r="A5837" i="3"/>
  <c r="B5837" i="3"/>
  <c r="A6149" i="3"/>
  <c r="B6149" i="3"/>
  <c r="A6453" i="3"/>
  <c r="B6453" i="3"/>
  <c r="A6741" i="3"/>
  <c r="B6741" i="3"/>
  <c r="A7037" i="3"/>
  <c r="B7037" i="3"/>
  <c r="A7365" i="3"/>
  <c r="B7365" i="3"/>
  <c r="A7653" i="3"/>
  <c r="B7653" i="3"/>
  <c r="A31" i="3"/>
  <c r="B31" i="3"/>
  <c r="A95" i="3"/>
  <c r="B95" i="3"/>
  <c r="A159" i="3"/>
  <c r="B159" i="3"/>
  <c r="A223" i="3"/>
  <c r="B223" i="3"/>
  <c r="A287" i="3"/>
  <c r="B287" i="3"/>
  <c r="A351" i="3"/>
  <c r="B351" i="3"/>
  <c r="A415" i="3"/>
  <c r="B415" i="3"/>
  <c r="A479" i="3"/>
  <c r="B479" i="3"/>
  <c r="A543" i="3"/>
  <c r="B543" i="3"/>
  <c r="A607" i="3"/>
  <c r="B607" i="3"/>
  <c r="A671" i="3"/>
  <c r="B671" i="3"/>
  <c r="A735" i="3"/>
  <c r="B735" i="3"/>
  <c r="A799" i="3"/>
  <c r="B799" i="3"/>
  <c r="A863" i="3"/>
  <c r="B863" i="3"/>
  <c r="A927" i="3"/>
  <c r="B927" i="3"/>
  <c r="A991" i="3"/>
  <c r="B991" i="3"/>
  <c r="A1055" i="3"/>
  <c r="B1055" i="3"/>
  <c r="A1119" i="3"/>
  <c r="B1119" i="3"/>
  <c r="A1183" i="3"/>
  <c r="B1183" i="3"/>
  <c r="A1247" i="3"/>
  <c r="B1247" i="3"/>
  <c r="A1311" i="3"/>
  <c r="B1311" i="3"/>
  <c r="A1375" i="3"/>
  <c r="B1375" i="3"/>
  <c r="A1439" i="3"/>
  <c r="B1439" i="3"/>
  <c r="A1503" i="3"/>
  <c r="B1503" i="3"/>
  <c r="A1567" i="3"/>
  <c r="B1567" i="3"/>
  <c r="A1631" i="3"/>
  <c r="B1631" i="3"/>
  <c r="A1695" i="3"/>
  <c r="B1695" i="3"/>
  <c r="A1759" i="3"/>
  <c r="B1759" i="3"/>
  <c r="A1823" i="3"/>
  <c r="B1823" i="3"/>
  <c r="A1887" i="3"/>
  <c r="B1887" i="3"/>
  <c r="A1951" i="3"/>
  <c r="B1951" i="3"/>
  <c r="A2015" i="3"/>
  <c r="B2015" i="3"/>
  <c r="A2079" i="3"/>
  <c r="B2079" i="3"/>
  <c r="A2143" i="3"/>
  <c r="B2143" i="3"/>
  <c r="A2207" i="3"/>
  <c r="B2207" i="3"/>
  <c r="A2271" i="3"/>
  <c r="B2271" i="3"/>
  <c r="A2335" i="3"/>
  <c r="B2335" i="3"/>
  <c r="A2399" i="3"/>
  <c r="B2399" i="3"/>
  <c r="A2463" i="3"/>
  <c r="B2463" i="3"/>
  <c r="A2527" i="3"/>
  <c r="B2527" i="3"/>
  <c r="A2591" i="3"/>
  <c r="B2591" i="3"/>
  <c r="A2655" i="3"/>
  <c r="B2655" i="3"/>
  <c r="A2719" i="3"/>
  <c r="B2719" i="3"/>
  <c r="A2783" i="3"/>
  <c r="B2783" i="3"/>
  <c r="A2847" i="3"/>
  <c r="B2847" i="3"/>
  <c r="A2911" i="3"/>
  <c r="B2911" i="3"/>
  <c r="A2975" i="3"/>
  <c r="B2975" i="3"/>
  <c r="A3039" i="3"/>
  <c r="B3039" i="3"/>
  <c r="A3103" i="3"/>
  <c r="B3103" i="3"/>
  <c r="A3167" i="3"/>
  <c r="B3167" i="3"/>
  <c r="A3231" i="3"/>
  <c r="B3231" i="3"/>
  <c r="A3295" i="3"/>
  <c r="B3295" i="3"/>
  <c r="A3359" i="3"/>
  <c r="B3359" i="3"/>
  <c r="A3423" i="3"/>
  <c r="B3423" i="3"/>
  <c r="A3487" i="3"/>
  <c r="B3487" i="3"/>
  <c r="A3551" i="3"/>
  <c r="B3551" i="3"/>
  <c r="A3615" i="3"/>
  <c r="B3615" i="3"/>
  <c r="A3679" i="3"/>
  <c r="B3679" i="3"/>
  <c r="A3743" i="3"/>
  <c r="B3743" i="3"/>
  <c r="A3807" i="3"/>
  <c r="B3807" i="3"/>
  <c r="A3871" i="3"/>
  <c r="B3871" i="3"/>
  <c r="A3935" i="3"/>
  <c r="B3935" i="3"/>
  <c r="A3999" i="3"/>
  <c r="B3999" i="3"/>
  <c r="A4063" i="3"/>
  <c r="B4063" i="3"/>
  <c r="A4127" i="3"/>
  <c r="B4127" i="3"/>
  <c r="A4191" i="3"/>
  <c r="B4191" i="3"/>
  <c r="A4255" i="3"/>
  <c r="B4255" i="3"/>
  <c r="A4319" i="3"/>
  <c r="B4319" i="3"/>
  <c r="A4383" i="3"/>
  <c r="B4383" i="3"/>
  <c r="A4447" i="3"/>
  <c r="B4447" i="3"/>
  <c r="A4511" i="3"/>
  <c r="B4511" i="3"/>
  <c r="A4575" i="3"/>
  <c r="B4575" i="3"/>
  <c r="A4639" i="3"/>
  <c r="B4639" i="3"/>
  <c r="A4703" i="3"/>
  <c r="B4703" i="3"/>
  <c r="A4767" i="3"/>
  <c r="B4767" i="3"/>
  <c r="A4831" i="3"/>
  <c r="B4831" i="3"/>
  <c r="A4895" i="3"/>
  <c r="B4895" i="3"/>
  <c r="A4959" i="3"/>
  <c r="B4959" i="3"/>
  <c r="A5023" i="3"/>
  <c r="B5023" i="3"/>
  <c r="A5087" i="3"/>
  <c r="B5087" i="3"/>
  <c r="A5151" i="3"/>
  <c r="B5151" i="3"/>
  <c r="A5215" i="3"/>
  <c r="B5215" i="3"/>
  <c r="A5279" i="3"/>
  <c r="B5279" i="3"/>
  <c r="A5343" i="3"/>
  <c r="B5343" i="3"/>
  <c r="A5407" i="3"/>
  <c r="B5407" i="3"/>
  <c r="A5471" i="3"/>
  <c r="B5471" i="3"/>
  <c r="A5535" i="3"/>
  <c r="B5535" i="3"/>
  <c r="A5599" i="3"/>
  <c r="B5599" i="3"/>
  <c r="A5663" i="3"/>
  <c r="B5663" i="3"/>
  <c r="A5727" i="3"/>
  <c r="B5727" i="3"/>
  <c r="A5791" i="3"/>
  <c r="B5791" i="3"/>
  <c r="A5855" i="3"/>
  <c r="B5855" i="3"/>
  <c r="A5919" i="3"/>
  <c r="B5919" i="3"/>
  <c r="A5983" i="3"/>
  <c r="B5983" i="3"/>
  <c r="A6047" i="3"/>
  <c r="B6047" i="3"/>
  <c r="A6111" i="3"/>
  <c r="B6111" i="3"/>
  <c r="A6175" i="3"/>
  <c r="B6175" i="3"/>
  <c r="A6239" i="3"/>
  <c r="B6239" i="3"/>
  <c r="A6303" i="3"/>
  <c r="B6303" i="3"/>
  <c r="A6367" i="3"/>
  <c r="B6367" i="3"/>
  <c r="A6431" i="3"/>
  <c r="B6431" i="3"/>
  <c r="A6495" i="3"/>
  <c r="B6495" i="3"/>
  <c r="A6559" i="3"/>
  <c r="B6559" i="3"/>
  <c r="A6623" i="3"/>
  <c r="B6623" i="3"/>
  <c r="A6687" i="3"/>
  <c r="B6687" i="3"/>
  <c r="A6751" i="3"/>
  <c r="B6751" i="3"/>
  <c r="A6815" i="3"/>
  <c r="B6815" i="3"/>
  <c r="A6879" i="3"/>
  <c r="B6879" i="3"/>
  <c r="A6943" i="3"/>
  <c r="B6943" i="3"/>
  <c r="A7007" i="3"/>
  <c r="B7007" i="3"/>
  <c r="A7071" i="3"/>
  <c r="B7071" i="3"/>
  <c r="A7135" i="3"/>
  <c r="B7135" i="3"/>
  <c r="A7199" i="3"/>
  <c r="B7199" i="3"/>
  <c r="A7263" i="3"/>
  <c r="B7263" i="3"/>
  <c r="A7327" i="3"/>
  <c r="B7327" i="3"/>
  <c r="A7391" i="3"/>
  <c r="B7391" i="3"/>
  <c r="A7455" i="3"/>
  <c r="B7455" i="3"/>
  <c r="A7519" i="3"/>
  <c r="B7519" i="3"/>
  <c r="A7583" i="3"/>
  <c r="B7583" i="3"/>
  <c r="A7647" i="3"/>
  <c r="B7647" i="3"/>
  <c r="A7711" i="3"/>
  <c r="B7711" i="3"/>
  <c r="A1621" i="3"/>
  <c r="B1621" i="3"/>
  <c r="A1685" i="3"/>
  <c r="B1685" i="3"/>
  <c r="A1749" i="3"/>
  <c r="B1749" i="3"/>
  <c r="A1813" i="3"/>
  <c r="B1813" i="3"/>
  <c r="A1877" i="3"/>
  <c r="B1877" i="3"/>
  <c r="A1941" i="3"/>
  <c r="B1941" i="3"/>
  <c r="A2005" i="3"/>
  <c r="B2005" i="3"/>
  <c r="A2069" i="3"/>
  <c r="B2069" i="3"/>
  <c r="A2133" i="3"/>
  <c r="B2133" i="3"/>
  <c r="A2197" i="3"/>
  <c r="B2197" i="3"/>
  <c r="A2261" i="3"/>
  <c r="B2261" i="3"/>
  <c r="A2325" i="3"/>
  <c r="B2325" i="3"/>
  <c r="A2389" i="3"/>
  <c r="B2389" i="3"/>
  <c r="A2453" i="3"/>
  <c r="B2453" i="3"/>
  <c r="A2517" i="3"/>
  <c r="B2517" i="3"/>
  <c r="A2581" i="3"/>
  <c r="B2581" i="3"/>
  <c r="A2645" i="3"/>
  <c r="B2645" i="3"/>
  <c r="A2709" i="3"/>
  <c r="B2709" i="3"/>
  <c r="A5550" i="3"/>
  <c r="B5550" i="3"/>
  <c r="A5614" i="3"/>
  <c r="B5614" i="3"/>
  <c r="A5678" i="3"/>
  <c r="B5678" i="3"/>
  <c r="A5742" i="3"/>
  <c r="B5742" i="3"/>
  <c r="A5806" i="3"/>
  <c r="B5806" i="3"/>
  <c r="A5870" i="3"/>
  <c r="B5870" i="3"/>
  <c r="A5934" i="3"/>
  <c r="B5934" i="3"/>
  <c r="A5998" i="3"/>
  <c r="B5998" i="3"/>
  <c r="A6062" i="3"/>
  <c r="B6062" i="3"/>
  <c r="A6126" i="3"/>
  <c r="B6126" i="3"/>
  <c r="A6190" i="3"/>
  <c r="B6190" i="3"/>
  <c r="A6254" i="3"/>
  <c r="B6254" i="3"/>
  <c r="A6318" i="3"/>
  <c r="B6318" i="3"/>
  <c r="A6382" i="3"/>
  <c r="B6382" i="3"/>
  <c r="A6446" i="3"/>
  <c r="B6446" i="3"/>
  <c r="A6510" i="3"/>
  <c r="B6510" i="3"/>
  <c r="A6574" i="3"/>
  <c r="B6574" i="3"/>
  <c r="A6638" i="3"/>
  <c r="B6638" i="3"/>
  <c r="A6702" i="3"/>
  <c r="B6702" i="3"/>
  <c r="A6766" i="3"/>
  <c r="B6766" i="3"/>
  <c r="A6830" i="3"/>
  <c r="B6830" i="3"/>
  <c r="A6894" i="3"/>
  <c r="B6894" i="3"/>
  <c r="A6958" i="3"/>
  <c r="B6958" i="3"/>
  <c r="A7022" i="3"/>
  <c r="B7022" i="3"/>
  <c r="A7086" i="3"/>
  <c r="B7086" i="3"/>
  <c r="A7150" i="3"/>
  <c r="B7150" i="3"/>
  <c r="A7214" i="3"/>
  <c r="B7214" i="3"/>
  <c r="A7278" i="3"/>
  <c r="B7278" i="3"/>
  <c r="A7342" i="3"/>
  <c r="B7342" i="3"/>
  <c r="A7406" i="3"/>
  <c r="B7406" i="3"/>
  <c r="A7470" i="3"/>
  <c r="B7470" i="3"/>
  <c r="A7534" i="3"/>
  <c r="B7534" i="3"/>
  <c r="A7598" i="3"/>
  <c r="B7598" i="3"/>
  <c r="A7662" i="3"/>
  <c r="B7662" i="3"/>
  <c r="A7726" i="3"/>
  <c r="B7726" i="3"/>
  <c r="A2837" i="3"/>
  <c r="B2837" i="3"/>
  <c r="A3165" i="3"/>
  <c r="B3165" i="3"/>
  <c r="A3453" i="3"/>
  <c r="B3453" i="3"/>
  <c r="A3725" i="3"/>
  <c r="B3725" i="3"/>
  <c r="A4013" i="3"/>
  <c r="B4013" i="3"/>
  <c r="A4325" i="3"/>
  <c r="B4325" i="3"/>
  <c r="A4621" i="3"/>
  <c r="B4621" i="3"/>
  <c r="A4901" i="3"/>
  <c r="B4901" i="3"/>
  <c r="A5197" i="3"/>
  <c r="B5197" i="3"/>
  <c r="A5493" i="3"/>
  <c r="B5493" i="3"/>
  <c r="A5781" i="3"/>
  <c r="B5781" i="3"/>
  <c r="A6069" i="3"/>
  <c r="B6069" i="3"/>
  <c r="A6373" i="3"/>
  <c r="B6373" i="3"/>
  <c r="A6677" i="3"/>
  <c r="B6677" i="3"/>
  <c r="A6973" i="3"/>
  <c r="B6973" i="3"/>
  <c r="A7285" i="3"/>
  <c r="B7285" i="3"/>
  <c r="A7589" i="3"/>
  <c r="B7589" i="3"/>
  <c r="A2869" i="3"/>
  <c r="B2869" i="3"/>
  <c r="A3189" i="3"/>
  <c r="B3189" i="3"/>
  <c r="A3541" i="3"/>
  <c r="B3541" i="3"/>
  <c r="A3861" i="3"/>
  <c r="B3861" i="3"/>
  <c r="A4197" i="3"/>
  <c r="B4197" i="3"/>
  <c r="A4541" i="3"/>
  <c r="B4541" i="3"/>
  <c r="A4837" i="3"/>
  <c r="B4837" i="3"/>
  <c r="A5149" i="3"/>
  <c r="B5149" i="3"/>
  <c r="A5501" i="3"/>
  <c r="B5501" i="3"/>
  <c r="A5813" i="3"/>
  <c r="B5813" i="3"/>
  <c r="A6125" i="3"/>
  <c r="B6125" i="3"/>
  <c r="A6437" i="3"/>
  <c r="B6437" i="3"/>
  <c r="A6773" i="3"/>
  <c r="B6773" i="3"/>
  <c r="A7109" i="3"/>
  <c r="B7109" i="3"/>
  <c r="A7445" i="3"/>
  <c r="B7445" i="3"/>
  <c r="A2781" i="3"/>
  <c r="B2781" i="3"/>
  <c r="A3101" i="3"/>
  <c r="B3101" i="3"/>
  <c r="A3437" i="3"/>
  <c r="B3437" i="3"/>
  <c r="A3781" i="3"/>
  <c r="B3781" i="3"/>
  <c r="A4109" i="3"/>
  <c r="B4109" i="3"/>
  <c r="A4445" i="3"/>
  <c r="B4445" i="3"/>
  <c r="A4733" i="3"/>
  <c r="B4733" i="3"/>
  <c r="A5045" i="3"/>
  <c r="B5045" i="3"/>
  <c r="A5381" i="3"/>
  <c r="B5381" i="3"/>
  <c r="A5725" i="3"/>
  <c r="B5725" i="3"/>
  <c r="A6061" i="3"/>
  <c r="B6061" i="3"/>
  <c r="A6389" i="3"/>
  <c r="B6389" i="3"/>
  <c r="A6725" i="3"/>
  <c r="B6725" i="3"/>
  <c r="A7053" i="3"/>
  <c r="B7053" i="3"/>
  <c r="A7373" i="3"/>
  <c r="B7373" i="3"/>
  <c r="A7685" i="3"/>
  <c r="B7685" i="3"/>
  <c r="A2973" i="3"/>
  <c r="B2973" i="3"/>
  <c r="A3293" i="3"/>
  <c r="B3293" i="3"/>
  <c r="A3629" i="3"/>
  <c r="B3629" i="3"/>
  <c r="A4005" i="3"/>
  <c r="B4005" i="3"/>
  <c r="A4341" i="3"/>
  <c r="B4341" i="3"/>
  <c r="A4829" i="3"/>
  <c r="B4829" i="3"/>
  <c r="A5181" i="3"/>
  <c r="B5181" i="3"/>
  <c r="A5533" i="3"/>
  <c r="B5533" i="3"/>
  <c r="A5877" i="3"/>
  <c r="B5877" i="3"/>
  <c r="A6237" i="3"/>
  <c r="B6237" i="3"/>
  <c r="A6581" i="3"/>
  <c r="B6581" i="3"/>
  <c r="A6917" i="3"/>
  <c r="B6917" i="3"/>
  <c r="A7261" i="3"/>
  <c r="B7261" i="3"/>
  <c r="A7597" i="3"/>
  <c r="B7597" i="3"/>
  <c r="A2885" i="3"/>
  <c r="B2885" i="3"/>
  <c r="A3197" i="3"/>
  <c r="B3197" i="3"/>
  <c r="A3509" i="3"/>
  <c r="B3509" i="3"/>
  <c r="A3805" i="3"/>
  <c r="B3805" i="3"/>
  <c r="A4101" i="3"/>
  <c r="B4101" i="3"/>
  <c r="A4397" i="3"/>
  <c r="B4397" i="3"/>
  <c r="A4669" i="3"/>
  <c r="B4669" i="3"/>
  <c r="A4981" i="3"/>
  <c r="B4981" i="3"/>
  <c r="A5269" i="3"/>
  <c r="B5269" i="3"/>
  <c r="A5557" i="3"/>
  <c r="B5557" i="3"/>
  <c r="A5869" i="3"/>
  <c r="B5869" i="3"/>
  <c r="A6189" i="3"/>
  <c r="B6189" i="3"/>
  <c r="A6477" i="3"/>
  <c r="B6477" i="3"/>
  <c r="A6781" i="3"/>
  <c r="B6781" i="3"/>
  <c r="A7077" i="3"/>
  <c r="B7077" i="3"/>
  <c r="A7389" i="3"/>
  <c r="B7389" i="3"/>
  <c r="A7693" i="3"/>
  <c r="B7693" i="3"/>
  <c r="A39" i="3"/>
  <c r="B39" i="3"/>
  <c r="A103" i="3"/>
  <c r="B103" i="3"/>
  <c r="A167" i="3"/>
  <c r="B167" i="3"/>
  <c r="A231" i="3"/>
  <c r="B231" i="3"/>
  <c r="A295" i="3"/>
  <c r="B295" i="3"/>
  <c r="A359" i="3"/>
  <c r="B359" i="3"/>
  <c r="A423" i="3"/>
  <c r="B423" i="3"/>
  <c r="A487" i="3"/>
  <c r="B487" i="3"/>
  <c r="A551" i="3"/>
  <c r="B551" i="3"/>
  <c r="A615" i="3"/>
  <c r="B615" i="3"/>
  <c r="A679" i="3"/>
  <c r="B679" i="3"/>
  <c r="A743" i="3"/>
  <c r="B743" i="3"/>
  <c r="A807" i="3"/>
  <c r="B807" i="3"/>
  <c r="A871" i="3"/>
  <c r="B871" i="3"/>
  <c r="A935" i="3"/>
  <c r="B935" i="3"/>
  <c r="A999" i="3"/>
  <c r="B999" i="3"/>
  <c r="A1063" i="3"/>
  <c r="B1063" i="3"/>
  <c r="A1127" i="3"/>
  <c r="B1127" i="3"/>
  <c r="A1191" i="3"/>
  <c r="B1191" i="3"/>
  <c r="A1255" i="3"/>
  <c r="B1255" i="3"/>
  <c r="A1319" i="3"/>
  <c r="B1319" i="3"/>
  <c r="A1383" i="3"/>
  <c r="B1383" i="3"/>
  <c r="A1447" i="3"/>
  <c r="B1447" i="3"/>
  <c r="A1511" i="3"/>
  <c r="B1511" i="3"/>
  <c r="A1575" i="3"/>
  <c r="B1575" i="3"/>
  <c r="A1639" i="3"/>
  <c r="B1639" i="3"/>
  <c r="A1703" i="3"/>
  <c r="B1703" i="3"/>
  <c r="A1767" i="3"/>
  <c r="B1767" i="3"/>
  <c r="A1831" i="3"/>
  <c r="B1831" i="3"/>
  <c r="A1895" i="3"/>
  <c r="B1895" i="3"/>
  <c r="A1959" i="3"/>
  <c r="B1959" i="3"/>
  <c r="A2023" i="3"/>
  <c r="B2023" i="3"/>
  <c r="A2087" i="3"/>
  <c r="B2087" i="3"/>
  <c r="A2151" i="3"/>
  <c r="B2151" i="3"/>
  <c r="A2215" i="3"/>
  <c r="B2215" i="3"/>
  <c r="A2279" i="3"/>
  <c r="B2279" i="3"/>
  <c r="A2343" i="3"/>
  <c r="B2343" i="3"/>
  <c r="A2407" i="3"/>
  <c r="B2407" i="3"/>
  <c r="A2471" i="3"/>
  <c r="B2471" i="3"/>
  <c r="A2535" i="3"/>
  <c r="B2535" i="3"/>
  <c r="A2599" i="3"/>
  <c r="B2599" i="3"/>
  <c r="A2663" i="3"/>
  <c r="B2663" i="3"/>
  <c r="A2727" i="3"/>
  <c r="B2727" i="3"/>
  <c r="A2791" i="3"/>
  <c r="B2791" i="3"/>
  <c r="A2855" i="3"/>
  <c r="B2855" i="3"/>
  <c r="A2919" i="3"/>
  <c r="B2919" i="3"/>
  <c r="A2983" i="3"/>
  <c r="B2983" i="3"/>
  <c r="A3047" i="3"/>
  <c r="B3047" i="3"/>
  <c r="A3111" i="3"/>
  <c r="B3111" i="3"/>
  <c r="A3175" i="3"/>
  <c r="B3175" i="3"/>
  <c r="A3239" i="3"/>
  <c r="B3239" i="3"/>
  <c r="A3303" i="3"/>
  <c r="B3303" i="3"/>
  <c r="A3367" i="3"/>
  <c r="B3367" i="3"/>
  <c r="A3431" i="3"/>
  <c r="B3431" i="3"/>
  <c r="A3495" i="3"/>
  <c r="B3495" i="3"/>
  <c r="A3559" i="3"/>
  <c r="B3559" i="3"/>
  <c r="A3623" i="3"/>
  <c r="B3623" i="3"/>
  <c r="A3687" i="3"/>
  <c r="B3687" i="3"/>
  <c r="A3751" i="3"/>
  <c r="B3751" i="3"/>
  <c r="A3815" i="3"/>
  <c r="B3815" i="3"/>
  <c r="A3879" i="3"/>
  <c r="B3879" i="3"/>
  <c r="A3943" i="3"/>
  <c r="B3943" i="3"/>
  <c r="A4007" i="3"/>
  <c r="B4007" i="3"/>
  <c r="A4071" i="3"/>
  <c r="B4071" i="3"/>
  <c r="A4135" i="3"/>
  <c r="B4135" i="3"/>
  <c r="A4199" i="3"/>
  <c r="B4199" i="3"/>
  <c r="A4263" i="3"/>
  <c r="B4263" i="3"/>
  <c r="A4327" i="3"/>
  <c r="B4327" i="3"/>
  <c r="A4391" i="3"/>
  <c r="B4391" i="3"/>
  <c r="A4455" i="3"/>
  <c r="B4455" i="3"/>
  <c r="A4519" i="3"/>
  <c r="B4519" i="3"/>
  <c r="A4583" i="3"/>
  <c r="B4583" i="3"/>
  <c r="A4647" i="3"/>
  <c r="B4647" i="3"/>
  <c r="A4711" i="3"/>
  <c r="B4711" i="3"/>
  <c r="A4775" i="3"/>
  <c r="B4775" i="3"/>
  <c r="A4839" i="3"/>
  <c r="B4839" i="3"/>
  <c r="A4903" i="3"/>
  <c r="B4903" i="3"/>
  <c r="A4967" i="3"/>
  <c r="B4967" i="3"/>
  <c r="A5031" i="3"/>
  <c r="B5031" i="3"/>
  <c r="A5095" i="3"/>
  <c r="B5095" i="3"/>
  <c r="A5159" i="3"/>
  <c r="B5159" i="3"/>
  <c r="A5223" i="3"/>
  <c r="B5223" i="3"/>
  <c r="A5287" i="3"/>
  <c r="B5287" i="3"/>
  <c r="A5351" i="3"/>
  <c r="B5351" i="3"/>
  <c r="A5415" i="3"/>
  <c r="B5415" i="3"/>
  <c r="A5479" i="3"/>
  <c r="B5479" i="3"/>
  <c r="A5543" i="3"/>
  <c r="B5543" i="3"/>
  <c r="A5607" i="3"/>
  <c r="B5607" i="3"/>
  <c r="A5671" i="3"/>
  <c r="B5671" i="3"/>
  <c r="A5735" i="3"/>
  <c r="B5735" i="3"/>
  <c r="A5799" i="3"/>
  <c r="B5799" i="3"/>
  <c r="A5863" i="3"/>
  <c r="B5863" i="3"/>
  <c r="A5927" i="3"/>
  <c r="B5927" i="3"/>
  <c r="A5991" i="3"/>
  <c r="B5991" i="3"/>
  <c r="A6055" i="3"/>
  <c r="B6055" i="3"/>
  <c r="A6119" i="3"/>
  <c r="B6119" i="3"/>
  <c r="A6183" i="3"/>
  <c r="B6183" i="3"/>
  <c r="A6247" i="3"/>
  <c r="B6247" i="3"/>
  <c r="A6311" i="3"/>
  <c r="B6311" i="3"/>
  <c r="A6375" i="3"/>
  <c r="B6375" i="3"/>
  <c r="A6439" i="3"/>
  <c r="B6439" i="3"/>
  <c r="A6503" i="3"/>
  <c r="B6503" i="3"/>
  <c r="A6567" i="3"/>
  <c r="B6567" i="3"/>
  <c r="A6631" i="3"/>
  <c r="B6631" i="3"/>
  <c r="A6695" i="3"/>
  <c r="B6695" i="3"/>
  <c r="A6759" i="3"/>
  <c r="B6759" i="3"/>
  <c r="A6823" i="3"/>
  <c r="B6823" i="3"/>
  <c r="A6887" i="3"/>
  <c r="B6887" i="3"/>
  <c r="A6951" i="3"/>
  <c r="B6951" i="3"/>
  <c r="A7015" i="3"/>
  <c r="B7015" i="3"/>
  <c r="A7079" i="3"/>
  <c r="B7079" i="3"/>
  <c r="A7143" i="3"/>
  <c r="B7143" i="3"/>
  <c r="A7207" i="3"/>
  <c r="B7207" i="3"/>
  <c r="A7271" i="3"/>
  <c r="B7271" i="3"/>
  <c r="A7335" i="3"/>
  <c r="B7335" i="3"/>
  <c r="A7399" i="3"/>
  <c r="B7399" i="3"/>
  <c r="A7463" i="3"/>
  <c r="B7463" i="3"/>
  <c r="A7527" i="3"/>
  <c r="B7527" i="3"/>
  <c r="A7591" i="3"/>
  <c r="B7591" i="3"/>
  <c r="A7655" i="3"/>
  <c r="B7655" i="3"/>
  <c r="A7719" i="3"/>
  <c r="B7719" i="3"/>
  <c r="A239" i="3"/>
  <c r="B239" i="3"/>
  <c r="A303" i="3"/>
  <c r="B303" i="3"/>
  <c r="A367" i="3"/>
  <c r="B367" i="3"/>
  <c r="A431" i="3"/>
  <c r="B431" i="3"/>
  <c r="A495" i="3"/>
  <c r="B495" i="3"/>
  <c r="A559" i="3"/>
  <c r="B559" i="3"/>
  <c r="A623" i="3"/>
  <c r="B623" i="3"/>
  <c r="A687" i="3"/>
  <c r="B687" i="3"/>
  <c r="A751" i="3"/>
  <c r="B751" i="3"/>
  <c r="A815" i="3"/>
  <c r="B815" i="3"/>
  <c r="A879" i="3"/>
  <c r="B879" i="3"/>
  <c r="A943" i="3"/>
  <c r="B943" i="3"/>
  <c r="A1007" i="3"/>
  <c r="B1007" i="3"/>
  <c r="A1071" i="3"/>
  <c r="B1071" i="3"/>
  <c r="A1135" i="3"/>
  <c r="B1135" i="3"/>
  <c r="A1199" i="3"/>
  <c r="B1199" i="3"/>
  <c r="A1263" i="3"/>
  <c r="B1263" i="3"/>
  <c r="A1327" i="3"/>
  <c r="B1327" i="3"/>
  <c r="A1391" i="3"/>
  <c r="B1391" i="3"/>
  <c r="A1455" i="3"/>
  <c r="B1455" i="3"/>
  <c r="A1519" i="3"/>
  <c r="B1519" i="3"/>
  <c r="A1583" i="3"/>
  <c r="B1583" i="3"/>
  <c r="A1647" i="3"/>
  <c r="B1647" i="3"/>
  <c r="A1711" i="3"/>
  <c r="B1711" i="3"/>
  <c r="A1775" i="3"/>
  <c r="B1775" i="3"/>
  <c r="A1839" i="3"/>
  <c r="B1839" i="3"/>
  <c r="A1903" i="3"/>
  <c r="B1903" i="3"/>
  <c r="A1967" i="3"/>
  <c r="B1967" i="3"/>
  <c r="A2031" i="3"/>
  <c r="B2031" i="3"/>
  <c r="A2095" i="3"/>
  <c r="B2095" i="3"/>
  <c r="A2159" i="3"/>
  <c r="B2159" i="3"/>
  <c r="A2223" i="3"/>
  <c r="B2223" i="3"/>
  <c r="A2287" i="3"/>
  <c r="B2287" i="3"/>
  <c r="A2351" i="3"/>
  <c r="B2351" i="3"/>
  <c r="A2415" i="3"/>
  <c r="B2415" i="3"/>
  <c r="A2479" i="3"/>
  <c r="B2479" i="3"/>
  <c r="A2543" i="3"/>
  <c r="B2543" i="3"/>
  <c r="A2607" i="3"/>
  <c r="B2607" i="3"/>
  <c r="A2671" i="3"/>
  <c r="B2671" i="3"/>
  <c r="A2735" i="3"/>
  <c r="B2735" i="3"/>
  <c r="A2799" i="3"/>
  <c r="B2799" i="3"/>
  <c r="A2863" i="3"/>
  <c r="B2863" i="3"/>
  <c r="A2927" i="3"/>
  <c r="B2927" i="3"/>
  <c r="A2991" i="3"/>
  <c r="B2991" i="3"/>
  <c r="A3055" i="3"/>
  <c r="B3055" i="3"/>
  <c r="A3119" i="3"/>
  <c r="B3119" i="3"/>
  <c r="A3183" i="3"/>
  <c r="B3183" i="3"/>
  <c r="A3247" i="3"/>
  <c r="B3247" i="3"/>
  <c r="A3311" i="3"/>
  <c r="B3311" i="3"/>
  <c r="A3375" i="3"/>
  <c r="B3375" i="3"/>
  <c r="A3439" i="3"/>
  <c r="B3439" i="3"/>
  <c r="A3503" i="3"/>
  <c r="B3503" i="3"/>
  <c r="A3567" i="3"/>
  <c r="B3567" i="3"/>
  <c r="A3631" i="3"/>
  <c r="B3631" i="3"/>
  <c r="A3695" i="3"/>
  <c r="B3695" i="3"/>
  <c r="A3759" i="3"/>
  <c r="B3759" i="3"/>
  <c r="A3823" i="3"/>
  <c r="B3823" i="3"/>
  <c r="A3887" i="3"/>
  <c r="B3887" i="3"/>
  <c r="A3951" i="3"/>
  <c r="B3951" i="3"/>
  <c r="A4015" i="3"/>
  <c r="B4015" i="3"/>
  <c r="A4079" i="3"/>
  <c r="B4079" i="3"/>
  <c r="A4143" i="3"/>
  <c r="B4143" i="3"/>
  <c r="A4207" i="3"/>
  <c r="B4207" i="3"/>
  <c r="A4271" i="3"/>
  <c r="B4271" i="3"/>
  <c r="A4335" i="3"/>
  <c r="B4335" i="3"/>
  <c r="A4399" i="3"/>
  <c r="B4399" i="3"/>
  <c r="A4463" i="3"/>
  <c r="B4463" i="3"/>
  <c r="A4527" i="3"/>
  <c r="B4527" i="3"/>
  <c r="A4591" i="3"/>
  <c r="B4591" i="3"/>
  <c r="A4655" i="3"/>
  <c r="B4655" i="3"/>
  <c r="A4719" i="3"/>
  <c r="B4719" i="3"/>
  <c r="A4783" i="3"/>
  <c r="B4783" i="3"/>
  <c r="A4847" i="3"/>
  <c r="B4847" i="3"/>
  <c r="A4911" i="3"/>
  <c r="B4911" i="3"/>
  <c r="A4975" i="3"/>
  <c r="B4975" i="3"/>
  <c r="A5039" i="3"/>
  <c r="B5039" i="3"/>
  <c r="A5103" i="3"/>
  <c r="B5103" i="3"/>
  <c r="A5167" i="3"/>
  <c r="B5167" i="3"/>
  <c r="A5231" i="3"/>
  <c r="B5231" i="3"/>
  <c r="A5295" i="3"/>
  <c r="B5295" i="3"/>
  <c r="A5359" i="3"/>
  <c r="B5359" i="3"/>
  <c r="A5423" i="3"/>
  <c r="B5423" i="3"/>
  <c r="A5487" i="3"/>
  <c r="B5487" i="3"/>
  <c r="A5551" i="3"/>
  <c r="B5551" i="3"/>
  <c r="A5615" i="3"/>
  <c r="B5615" i="3"/>
  <c r="A5679" i="3"/>
  <c r="B5679" i="3"/>
  <c r="A5743" i="3"/>
  <c r="B5743" i="3"/>
  <c r="A5807" i="3"/>
  <c r="B5807" i="3"/>
  <c r="A5871" i="3"/>
  <c r="B5871" i="3"/>
  <c r="A5935" i="3"/>
  <c r="B5935" i="3"/>
  <c r="A5999" i="3"/>
  <c r="B5999" i="3"/>
  <c r="A6063" i="3"/>
  <c r="B6063" i="3"/>
  <c r="A6127" i="3"/>
  <c r="B6127" i="3"/>
  <c r="A6191" i="3"/>
  <c r="B6191" i="3"/>
  <c r="A6255" i="3"/>
  <c r="B6255" i="3"/>
  <c r="A6319" i="3"/>
  <c r="B6319" i="3"/>
  <c r="A6383" i="3"/>
  <c r="B6383" i="3"/>
  <c r="A6447" i="3"/>
  <c r="B6447" i="3"/>
  <c r="A6511" i="3"/>
  <c r="B6511" i="3"/>
  <c r="A6575" i="3"/>
  <c r="B6575" i="3"/>
  <c r="A6639" i="3"/>
  <c r="B6639" i="3"/>
  <c r="A6703" i="3"/>
  <c r="B6703" i="3"/>
  <c r="A6767" i="3"/>
  <c r="B6767" i="3"/>
  <c r="A6831" i="3"/>
  <c r="B6831" i="3"/>
  <c r="A6895" i="3"/>
  <c r="B6895" i="3"/>
  <c r="A6959" i="3"/>
  <c r="B6959" i="3"/>
  <c r="A7023" i="3"/>
  <c r="B7023" i="3"/>
  <c r="A7087" i="3"/>
  <c r="B7087" i="3"/>
  <c r="A7151" i="3"/>
  <c r="B7151" i="3"/>
  <c r="A7215" i="3"/>
  <c r="B7215" i="3"/>
  <c r="A7279" i="3"/>
  <c r="B7279" i="3"/>
  <c r="A7343" i="3"/>
  <c r="B7343" i="3"/>
  <c r="A7407" i="3"/>
  <c r="B7407" i="3"/>
  <c r="A7471" i="3"/>
  <c r="B7471" i="3"/>
  <c r="A7535" i="3"/>
  <c r="B7535" i="3"/>
  <c r="A7599" i="3"/>
  <c r="B7599" i="3"/>
  <c r="A7663" i="3"/>
  <c r="B7663" i="3"/>
  <c r="A7727" i="3"/>
  <c r="B7727" i="3"/>
  <c r="A1637" i="3"/>
  <c r="B1637" i="3"/>
  <c r="A1701" i="3"/>
  <c r="B1701" i="3"/>
  <c r="A1765" i="3"/>
  <c r="B1765" i="3"/>
  <c r="A1829" i="3"/>
  <c r="B1829" i="3"/>
  <c r="A1893" i="3"/>
  <c r="B1893" i="3"/>
  <c r="A1957" i="3"/>
  <c r="B1957" i="3"/>
  <c r="A2021" i="3"/>
  <c r="B2021" i="3"/>
  <c r="A2085" i="3"/>
  <c r="B2085" i="3"/>
  <c r="A2149" i="3"/>
  <c r="B2149" i="3"/>
  <c r="A2213" i="3"/>
  <c r="B2213" i="3"/>
  <c r="A2277" i="3"/>
  <c r="B2277" i="3"/>
  <c r="A2341" i="3"/>
  <c r="B2341" i="3"/>
  <c r="A2405" i="3"/>
  <c r="B2405" i="3"/>
  <c r="A2469" i="3"/>
  <c r="B2469" i="3"/>
  <c r="A2533" i="3"/>
  <c r="B2533" i="3"/>
  <c r="A2597" i="3"/>
  <c r="B2597" i="3"/>
  <c r="A2661" i="3"/>
  <c r="B2661" i="3"/>
  <c r="A2725" i="3"/>
  <c r="B2725" i="3"/>
  <c r="A5566" i="3"/>
  <c r="B5566" i="3"/>
  <c r="A5630" i="3"/>
  <c r="B5630" i="3"/>
  <c r="A5694" i="3"/>
  <c r="B5694" i="3"/>
  <c r="A5758" i="3"/>
  <c r="B5758" i="3"/>
  <c r="A5822" i="3"/>
  <c r="B5822" i="3"/>
  <c r="A5886" i="3"/>
  <c r="B5886" i="3"/>
  <c r="A5950" i="3"/>
  <c r="B5950" i="3"/>
  <c r="A6014" i="3"/>
  <c r="B6014" i="3"/>
  <c r="A6078" i="3"/>
  <c r="B6078" i="3"/>
  <c r="A6142" i="3"/>
  <c r="B6142" i="3"/>
  <c r="A6206" i="3"/>
  <c r="B6206" i="3"/>
  <c r="A6270" i="3"/>
  <c r="B6270" i="3"/>
  <c r="A6334" i="3"/>
  <c r="B6334" i="3"/>
  <c r="A6398" i="3"/>
  <c r="B6398" i="3"/>
  <c r="A6462" i="3"/>
  <c r="B6462" i="3"/>
  <c r="A6526" i="3"/>
  <c r="B6526" i="3"/>
  <c r="A6590" i="3"/>
  <c r="B6590" i="3"/>
  <c r="A6654" i="3"/>
  <c r="B6654" i="3"/>
  <c r="A6718" i="3"/>
  <c r="B6718" i="3"/>
  <c r="A6782" i="3"/>
  <c r="B6782" i="3"/>
  <c r="A6846" i="3"/>
  <c r="B6846" i="3"/>
  <c r="A6910" i="3"/>
  <c r="B6910" i="3"/>
  <c r="A6974" i="3"/>
  <c r="B6974" i="3"/>
  <c r="A7038" i="3"/>
  <c r="B7038" i="3"/>
  <c r="A7102" i="3"/>
  <c r="B7102" i="3"/>
  <c r="A7166" i="3"/>
  <c r="B7166" i="3"/>
  <c r="A7230" i="3"/>
  <c r="B7230" i="3"/>
  <c r="A7294" i="3"/>
  <c r="B7294" i="3"/>
  <c r="A7358" i="3"/>
  <c r="B7358" i="3"/>
  <c r="A7422" i="3"/>
  <c r="B7422" i="3"/>
  <c r="A7486" i="3"/>
  <c r="B7486" i="3"/>
  <c r="A7550" i="3"/>
  <c r="B7550" i="3"/>
  <c r="A7614" i="3"/>
  <c r="B7614" i="3"/>
  <c r="A7678" i="3"/>
  <c r="B7678" i="3"/>
  <c r="A7742" i="3"/>
  <c r="B7742" i="3"/>
  <c r="A2917" i="3"/>
  <c r="B2917" i="3"/>
  <c r="A3237" i="3"/>
  <c r="B3237" i="3"/>
  <c r="A3517" i="3"/>
  <c r="B3517" i="3"/>
  <c r="A3797" i="3"/>
  <c r="B3797" i="3"/>
  <c r="A4085" i="3"/>
  <c r="B4085" i="3"/>
  <c r="A4389" i="3"/>
  <c r="B4389" i="3"/>
  <c r="A4677" i="3"/>
  <c r="B4677" i="3"/>
  <c r="A4973" i="3"/>
  <c r="B4973" i="3"/>
  <c r="A5277" i="3"/>
  <c r="B5277" i="3"/>
  <c r="A5565" i="3"/>
  <c r="B5565" i="3"/>
  <c r="A5861" i="3"/>
  <c r="B5861" i="3"/>
  <c r="A6141" i="3"/>
  <c r="B6141" i="3"/>
  <c r="A6445" i="3"/>
  <c r="B6445" i="3"/>
  <c r="A6749" i="3"/>
  <c r="B6749" i="3"/>
  <c r="A7045" i="3"/>
  <c r="B7045" i="3"/>
  <c r="A7357" i="3"/>
  <c r="B7357" i="3"/>
  <c r="A7677" i="3"/>
  <c r="B7677" i="3"/>
  <c r="A2949" i="3"/>
  <c r="B2949" i="3"/>
  <c r="A3285" i="3"/>
  <c r="B3285" i="3"/>
  <c r="A3637" i="3"/>
  <c r="B3637" i="3"/>
  <c r="A3949" i="3"/>
  <c r="B3949" i="3"/>
  <c r="A4293" i="3"/>
  <c r="B4293" i="3"/>
  <c r="A4613" i="3"/>
  <c r="B4613" i="3"/>
  <c r="A4917" i="3"/>
  <c r="B4917" i="3"/>
  <c r="A5253" i="3"/>
  <c r="B5253" i="3"/>
  <c r="A5581" i="3"/>
  <c r="B5581" i="3"/>
  <c r="A5893" i="3"/>
  <c r="B5893" i="3"/>
  <c r="A6205" i="3"/>
  <c r="B6205" i="3"/>
  <c r="A6533" i="3"/>
  <c r="B6533" i="3"/>
  <c r="A6869" i="3"/>
  <c r="B6869" i="3"/>
  <c r="A7189" i="3"/>
  <c r="B7189" i="3"/>
  <c r="A7533" i="3"/>
  <c r="B7533" i="3"/>
  <c r="A2861" i="3"/>
  <c r="B2861" i="3"/>
  <c r="A3181" i="3"/>
  <c r="B3181" i="3"/>
  <c r="A3525" i="3"/>
  <c r="B3525" i="3"/>
  <c r="A3853" i="3"/>
  <c r="B3853" i="3"/>
  <c r="A4189" i="3"/>
  <c r="B4189" i="3"/>
  <c r="A4525" i="3"/>
  <c r="B4525" i="3"/>
  <c r="A4805" i="3"/>
  <c r="B4805" i="3"/>
  <c r="A5133" i="3"/>
  <c r="B5133" i="3"/>
  <c r="A5469" i="3"/>
  <c r="B5469" i="3"/>
  <c r="A5797" i="3"/>
  <c r="B5797" i="3"/>
  <c r="A6157" i="3"/>
  <c r="B6157" i="3"/>
  <c r="A6469" i="3"/>
  <c r="B6469" i="3"/>
  <c r="A6805" i="3"/>
  <c r="B6805" i="3"/>
  <c r="A7133" i="3"/>
  <c r="B7133" i="3"/>
  <c r="A7453" i="3"/>
  <c r="B7453" i="3"/>
  <c r="A7765" i="3"/>
  <c r="B7765" i="3"/>
  <c r="A3053" i="3"/>
  <c r="B3053" i="3"/>
  <c r="A3365" i="3"/>
  <c r="B3365" i="3"/>
  <c r="A3717" i="3"/>
  <c r="B3717" i="3"/>
  <c r="A4093" i="3"/>
  <c r="B4093" i="3"/>
  <c r="A4421" i="3"/>
  <c r="B4421" i="3"/>
  <c r="A4909" i="3"/>
  <c r="B4909" i="3"/>
  <c r="A5261" i="3"/>
  <c r="B5261" i="3"/>
  <c r="A5621" i="3"/>
  <c r="B5621" i="3"/>
  <c r="A5957" i="3"/>
  <c r="B5957" i="3"/>
  <c r="A6341" i="3"/>
  <c r="B6341" i="3"/>
  <c r="A6661" i="3"/>
  <c r="B6661" i="3"/>
  <c r="A7021" i="3"/>
  <c r="B7021" i="3"/>
  <c r="A7341" i="3"/>
  <c r="B7341" i="3"/>
  <c r="A7669" i="3"/>
  <c r="B7669" i="3"/>
  <c r="A2957" i="3"/>
  <c r="B2957" i="3"/>
  <c r="A3269" i="3"/>
  <c r="B3269" i="3"/>
  <c r="A3589" i="3"/>
  <c r="B3589" i="3"/>
  <c r="A3885" i="3"/>
  <c r="B3885" i="3"/>
  <c r="A4173" i="3"/>
  <c r="B4173" i="3"/>
  <c r="A4469" i="3"/>
  <c r="B4469" i="3"/>
  <c r="A4749" i="3"/>
  <c r="B4749" i="3"/>
  <c r="A5037" i="3"/>
  <c r="B5037" i="3"/>
  <c r="A5341" i="3"/>
  <c r="B5341" i="3"/>
  <c r="A5645" i="3"/>
  <c r="B5645" i="3"/>
  <c r="A5949" i="3"/>
  <c r="B5949" i="3"/>
  <c r="A6261" i="3"/>
  <c r="B6261" i="3"/>
  <c r="A6565" i="3"/>
  <c r="B6565" i="3"/>
  <c r="A6853" i="3"/>
  <c r="B6853" i="3"/>
  <c r="A7165" i="3"/>
  <c r="B7165" i="3"/>
  <c r="A7461" i="3"/>
  <c r="B7461" i="3"/>
  <c r="A7757" i="3"/>
  <c r="B7757" i="3"/>
  <c r="A55" i="3"/>
  <c r="B55" i="3"/>
  <c r="A119" i="3"/>
  <c r="B119" i="3"/>
  <c r="A183" i="3"/>
  <c r="B183" i="3"/>
  <c r="A247" i="3"/>
  <c r="B247" i="3"/>
  <c r="A311" i="3"/>
  <c r="B311" i="3"/>
  <c r="A375" i="3"/>
  <c r="B375" i="3"/>
  <c r="A439" i="3"/>
  <c r="B439" i="3"/>
  <c r="A503" i="3"/>
  <c r="B503" i="3"/>
  <c r="A567" i="3"/>
  <c r="B567" i="3"/>
  <c r="A631" i="3"/>
  <c r="B631" i="3"/>
  <c r="A695" i="3"/>
  <c r="B695" i="3"/>
  <c r="A759" i="3"/>
  <c r="B759" i="3"/>
  <c r="A823" i="3"/>
  <c r="B823" i="3"/>
  <c r="A887" i="3"/>
  <c r="B887" i="3"/>
  <c r="A951" i="3"/>
  <c r="B951" i="3"/>
  <c r="A1015" i="3"/>
  <c r="B1015" i="3"/>
  <c r="A1079" i="3"/>
  <c r="B1079" i="3"/>
  <c r="A1143" i="3"/>
  <c r="B1143" i="3"/>
  <c r="A1207" i="3"/>
  <c r="B1207" i="3"/>
  <c r="A1271" i="3"/>
  <c r="B1271" i="3"/>
  <c r="A1335" i="3"/>
  <c r="B1335" i="3"/>
  <c r="A1399" i="3"/>
  <c r="B1399" i="3"/>
  <c r="A1463" i="3"/>
  <c r="B1463" i="3"/>
  <c r="A1527" i="3"/>
  <c r="B1527" i="3"/>
  <c r="A1591" i="3"/>
  <c r="B1591" i="3"/>
  <c r="A1655" i="3"/>
  <c r="B1655" i="3"/>
  <c r="A1719" i="3"/>
  <c r="B1719" i="3"/>
  <c r="A1783" i="3"/>
  <c r="B1783" i="3"/>
  <c r="A1847" i="3"/>
  <c r="B1847" i="3"/>
  <c r="A1911" i="3"/>
  <c r="B1911" i="3"/>
  <c r="A1975" i="3"/>
  <c r="B1975" i="3"/>
  <c r="A2039" i="3"/>
  <c r="B2039" i="3"/>
  <c r="A2103" i="3"/>
  <c r="B2103" i="3"/>
  <c r="A2167" i="3"/>
  <c r="B2167" i="3"/>
  <c r="A2231" i="3"/>
  <c r="B2231" i="3"/>
  <c r="A2295" i="3"/>
  <c r="B2295" i="3"/>
  <c r="A2359" i="3"/>
  <c r="B2359" i="3"/>
  <c r="A2423" i="3"/>
  <c r="B2423" i="3"/>
  <c r="A2487" i="3"/>
  <c r="B2487" i="3"/>
  <c r="A2551" i="3"/>
  <c r="B2551" i="3"/>
  <c r="A2615" i="3"/>
  <c r="B2615" i="3"/>
  <c r="A2679" i="3"/>
  <c r="B2679" i="3"/>
  <c r="A2743" i="3"/>
  <c r="B2743" i="3"/>
  <c r="A2807" i="3"/>
  <c r="B2807" i="3"/>
  <c r="A2871" i="3"/>
  <c r="B2871" i="3"/>
  <c r="A2935" i="3"/>
  <c r="B2935" i="3"/>
  <c r="A2999" i="3"/>
  <c r="B2999" i="3"/>
  <c r="A3063" i="3"/>
  <c r="B3063" i="3"/>
  <c r="A3127" i="3"/>
  <c r="B3127" i="3"/>
  <c r="A3191" i="3"/>
  <c r="B3191" i="3"/>
  <c r="A3255" i="3"/>
  <c r="B3255" i="3"/>
  <c r="A3319" i="3"/>
  <c r="B3319" i="3"/>
  <c r="A3383" i="3"/>
  <c r="B3383" i="3"/>
  <c r="A3447" i="3"/>
  <c r="B3447" i="3"/>
  <c r="A3511" i="3"/>
  <c r="B3511" i="3"/>
  <c r="A3575" i="3"/>
  <c r="B3575" i="3"/>
  <c r="A3639" i="3"/>
  <c r="B3639" i="3"/>
  <c r="A3703" i="3"/>
  <c r="B3703" i="3"/>
  <c r="A3767" i="3"/>
  <c r="B3767" i="3"/>
  <c r="A3831" i="3"/>
  <c r="B3831" i="3"/>
  <c r="A3895" i="3"/>
  <c r="B3895" i="3"/>
  <c r="A3959" i="3"/>
  <c r="B3959" i="3"/>
  <c r="A4023" i="3"/>
  <c r="B4023" i="3"/>
  <c r="A4087" i="3"/>
  <c r="B4087" i="3"/>
  <c r="A4151" i="3"/>
  <c r="B4151" i="3"/>
  <c r="A4215" i="3"/>
  <c r="B4215" i="3"/>
  <c r="A4279" i="3"/>
  <c r="B4279" i="3"/>
  <c r="A4343" i="3"/>
  <c r="B4343" i="3"/>
  <c r="A4407" i="3"/>
  <c r="B4407" i="3"/>
  <c r="A4471" i="3"/>
  <c r="B4471" i="3"/>
  <c r="A4535" i="3"/>
  <c r="B4535" i="3"/>
  <c r="A4599" i="3"/>
  <c r="B4599" i="3"/>
  <c r="A4663" i="3"/>
  <c r="B4663" i="3"/>
  <c r="A4727" i="3"/>
  <c r="B4727" i="3"/>
  <c r="A4791" i="3"/>
  <c r="B4791" i="3"/>
  <c r="A4855" i="3"/>
  <c r="B4855" i="3"/>
  <c r="A4919" i="3"/>
  <c r="B4919" i="3"/>
  <c r="A4983" i="3"/>
  <c r="B4983" i="3"/>
  <c r="A5047" i="3"/>
  <c r="B5047" i="3"/>
  <c r="A5111" i="3"/>
  <c r="B5111" i="3"/>
  <c r="A5175" i="3"/>
  <c r="B5175" i="3"/>
  <c r="A5239" i="3"/>
  <c r="B5239" i="3"/>
  <c r="A5303" i="3"/>
  <c r="B5303" i="3"/>
  <c r="A5367" i="3"/>
  <c r="B5367" i="3"/>
  <c r="A5431" i="3"/>
  <c r="B5431" i="3"/>
  <c r="A5495" i="3"/>
  <c r="B5495" i="3"/>
  <c r="A5559" i="3"/>
  <c r="B5559" i="3"/>
  <c r="A5623" i="3"/>
  <c r="B5623" i="3"/>
  <c r="A5687" i="3"/>
  <c r="B5687" i="3"/>
  <c r="A5751" i="3"/>
  <c r="B5751" i="3"/>
  <c r="A5815" i="3"/>
  <c r="B5815" i="3"/>
  <c r="A5879" i="3"/>
  <c r="B5879" i="3"/>
  <c r="A5943" i="3"/>
  <c r="B5943" i="3"/>
  <c r="A6007" i="3"/>
  <c r="B6007" i="3"/>
  <c r="A6071" i="3"/>
  <c r="B6071" i="3"/>
  <c r="A6135" i="3"/>
  <c r="B6135" i="3"/>
  <c r="A6199" i="3"/>
  <c r="B6199" i="3"/>
  <c r="A6263" i="3"/>
  <c r="B6263" i="3"/>
  <c r="A6327" i="3"/>
  <c r="B6327" i="3"/>
  <c r="A6391" i="3"/>
  <c r="B6391" i="3"/>
  <c r="A6455" i="3"/>
  <c r="B6455" i="3"/>
  <c r="A6519" i="3"/>
  <c r="B6519" i="3"/>
  <c r="A6583" i="3"/>
  <c r="B6583" i="3"/>
  <c r="A6647" i="3"/>
  <c r="B6647" i="3"/>
  <c r="A6711" i="3"/>
  <c r="B6711" i="3"/>
  <c r="A6775" i="3"/>
  <c r="B6775" i="3"/>
  <c r="A6839" i="3"/>
  <c r="B6839" i="3"/>
  <c r="A6903" i="3"/>
  <c r="B6903" i="3"/>
  <c r="A6967" i="3"/>
  <c r="B6967" i="3"/>
  <c r="A7031" i="3"/>
  <c r="B7031" i="3"/>
  <c r="A7095" i="3"/>
  <c r="B7095" i="3"/>
  <c r="A7159" i="3"/>
  <c r="B7159" i="3"/>
  <c r="A7223" i="3"/>
  <c r="B7223" i="3"/>
  <c r="A7287" i="3"/>
  <c r="B7287" i="3"/>
  <c r="A7351" i="3"/>
  <c r="B7351" i="3"/>
  <c r="A7415" i="3"/>
  <c r="B7415" i="3"/>
  <c r="A7479" i="3"/>
  <c r="B7479" i="3"/>
  <c r="A7543" i="3"/>
  <c r="B7543" i="3"/>
  <c r="A7607" i="3"/>
  <c r="B7607" i="3"/>
  <c r="A7671" i="3"/>
  <c r="B7671" i="3"/>
  <c r="A7735" i="3"/>
  <c r="B7735" i="3"/>
  <c r="A1645" i="3"/>
  <c r="B1645" i="3"/>
  <c r="A1709" i="3"/>
  <c r="B1709" i="3"/>
  <c r="A1773" i="3"/>
  <c r="B1773" i="3"/>
  <c r="A1837" i="3"/>
  <c r="B1837" i="3"/>
  <c r="A1901" i="3"/>
  <c r="B1901" i="3"/>
  <c r="A1965" i="3"/>
  <c r="B1965" i="3"/>
  <c r="A2029" i="3"/>
  <c r="B2029" i="3"/>
  <c r="A2093" i="3"/>
  <c r="B2093" i="3"/>
  <c r="A2157" i="3"/>
  <c r="B2157" i="3"/>
  <c r="A2221" i="3"/>
  <c r="B2221" i="3"/>
  <c r="A2285" i="3"/>
  <c r="B2285" i="3"/>
  <c r="A2349" i="3"/>
  <c r="B2349" i="3"/>
  <c r="A2413" i="3"/>
  <c r="B2413" i="3"/>
  <c r="A2477" i="3"/>
  <c r="B2477" i="3"/>
  <c r="A2541" i="3"/>
  <c r="B2541" i="3"/>
  <c r="A2605" i="3"/>
  <c r="B2605" i="3"/>
  <c r="A2669" i="3"/>
  <c r="B2669" i="3"/>
  <c r="A5510" i="3"/>
  <c r="B5510" i="3"/>
  <c r="A5574" i="3"/>
  <c r="B5574" i="3"/>
  <c r="A5638" i="3"/>
  <c r="B5638" i="3"/>
  <c r="A5702" i="3"/>
  <c r="B5702" i="3"/>
  <c r="A5766" i="3"/>
  <c r="B5766" i="3"/>
  <c r="A5830" i="3"/>
  <c r="B5830" i="3"/>
  <c r="A5894" i="3"/>
  <c r="B5894" i="3"/>
  <c r="A5958" i="3"/>
  <c r="B5958" i="3"/>
  <c r="A6022" i="3"/>
  <c r="B6022" i="3"/>
  <c r="A6086" i="3"/>
  <c r="B6086" i="3"/>
  <c r="A6150" i="3"/>
  <c r="B6150" i="3"/>
  <c r="A6214" i="3"/>
  <c r="B6214" i="3"/>
  <c r="A6278" i="3"/>
  <c r="B6278" i="3"/>
  <c r="A6342" i="3"/>
  <c r="B6342" i="3"/>
  <c r="A6406" i="3"/>
  <c r="B6406" i="3"/>
  <c r="A6470" i="3"/>
  <c r="B6470" i="3"/>
  <c r="A6534" i="3"/>
  <c r="B6534" i="3"/>
  <c r="A6598" i="3"/>
  <c r="B6598" i="3"/>
  <c r="A6662" i="3"/>
  <c r="B6662" i="3"/>
  <c r="A6726" i="3"/>
  <c r="B6726" i="3"/>
  <c r="A6790" i="3"/>
  <c r="B6790" i="3"/>
  <c r="A6854" i="3"/>
  <c r="B6854" i="3"/>
  <c r="A6918" i="3"/>
  <c r="B6918" i="3"/>
  <c r="A6982" i="3"/>
  <c r="B6982" i="3"/>
  <c r="A7046" i="3"/>
  <c r="B7046" i="3"/>
  <c r="A7110" i="3"/>
  <c r="B7110" i="3"/>
  <c r="A7174" i="3"/>
  <c r="B7174" i="3"/>
  <c r="A7238" i="3"/>
  <c r="B7238" i="3"/>
  <c r="A7302" i="3"/>
  <c r="B7302" i="3"/>
  <c r="A7366" i="3"/>
  <c r="B7366" i="3"/>
  <c r="A7430" i="3"/>
  <c r="B7430" i="3"/>
  <c r="A7494" i="3"/>
  <c r="B7494" i="3"/>
  <c r="A7558" i="3"/>
  <c r="B7558" i="3"/>
  <c r="A7622" i="3"/>
  <c r="B7622" i="3"/>
  <c r="A7686" i="3"/>
  <c r="B7686" i="3"/>
  <c r="A7750" i="3"/>
  <c r="B7750" i="3"/>
  <c r="A2965" i="3"/>
  <c r="B2965" i="3"/>
  <c r="A3277" i="3"/>
  <c r="B3277" i="3"/>
  <c r="A3557" i="3"/>
  <c r="B3557" i="3"/>
  <c r="A3837" i="3"/>
  <c r="B3837" i="3"/>
  <c r="A4125" i="3"/>
  <c r="B4125" i="3"/>
  <c r="A4429" i="3"/>
  <c r="B4429" i="3"/>
  <c r="A4709" i="3"/>
  <c r="B4709" i="3"/>
  <c r="A5021" i="3"/>
  <c r="B5021" i="3"/>
  <c r="A5309" i="3"/>
  <c r="B5309" i="3"/>
  <c r="A5597" i="3"/>
  <c r="B5597" i="3"/>
  <c r="A5901" i="3"/>
  <c r="B5901" i="3"/>
  <c r="A6181" i="3"/>
  <c r="B6181" i="3"/>
  <c r="A6485" i="3"/>
  <c r="B6485" i="3"/>
  <c r="A6789" i="3"/>
  <c r="B6789" i="3"/>
  <c r="A7085" i="3"/>
  <c r="B7085" i="3"/>
  <c r="A7405" i="3"/>
  <c r="B7405" i="3"/>
  <c r="A7709" i="3"/>
  <c r="B7709" i="3"/>
  <c r="A2989" i="3"/>
  <c r="B2989" i="3"/>
  <c r="A3325" i="3"/>
  <c r="B3325" i="3"/>
  <c r="A3669" i="3"/>
  <c r="B3669" i="3"/>
  <c r="A3997" i="3"/>
  <c r="B3997" i="3"/>
  <c r="A4333" i="3"/>
  <c r="B4333" i="3"/>
  <c r="A4645" i="3"/>
  <c r="B4645" i="3"/>
  <c r="A4949" i="3"/>
  <c r="B4949" i="3"/>
  <c r="A5293" i="3"/>
  <c r="B5293" i="3"/>
  <c r="A5613" i="3"/>
  <c r="B5613" i="3"/>
  <c r="A5941" i="3"/>
  <c r="B5941" i="3"/>
  <c r="A6245" i="3"/>
  <c r="B6245" i="3"/>
  <c r="A6573" i="3"/>
  <c r="B6573" i="3"/>
  <c r="A6909" i="3"/>
  <c r="B6909" i="3"/>
  <c r="A7229" i="3"/>
  <c r="B7229" i="3"/>
  <c r="A7581" i="3"/>
  <c r="B7581" i="3"/>
  <c r="A2901" i="3"/>
  <c r="B2901" i="3"/>
  <c r="A3221" i="3"/>
  <c r="B3221" i="3"/>
  <c r="A3565" i="3"/>
  <c r="B3565" i="3"/>
  <c r="A3893" i="3"/>
  <c r="B3893" i="3"/>
  <c r="A4229" i="3"/>
  <c r="B4229" i="3"/>
  <c r="A4565" i="3"/>
  <c r="B4565" i="3"/>
  <c r="A4845" i="3"/>
  <c r="B4845" i="3"/>
  <c r="A5173" i="3"/>
  <c r="B5173" i="3"/>
  <c r="A5509" i="3"/>
  <c r="B5509" i="3"/>
  <c r="A5845" i="3"/>
  <c r="B5845" i="3"/>
  <c r="A6197" i="3"/>
  <c r="B6197" i="3"/>
  <c r="A6509" i="3"/>
  <c r="B6509" i="3"/>
  <c r="A6845" i="3"/>
  <c r="B6845" i="3"/>
  <c r="A7173" i="3"/>
  <c r="B7173" i="3"/>
  <c r="A7485" i="3"/>
  <c r="B7485" i="3"/>
  <c r="A2741" i="3"/>
  <c r="B2741" i="3"/>
  <c r="A3093" i="3"/>
  <c r="B3093" i="3"/>
  <c r="A3405" i="3"/>
  <c r="B3405" i="3"/>
  <c r="A3773" i="3"/>
  <c r="B3773" i="3"/>
  <c r="A4133" i="3"/>
  <c r="B4133" i="3"/>
  <c r="A4461" i="3"/>
  <c r="B4461" i="3"/>
  <c r="A4957" i="3"/>
  <c r="B4957" i="3"/>
  <c r="A5317" i="3"/>
  <c r="B5317" i="3"/>
  <c r="A5661" i="3"/>
  <c r="B5661" i="3"/>
  <c r="A6005" i="3"/>
  <c r="B6005" i="3"/>
  <c r="A6381" i="3"/>
  <c r="B6381" i="3"/>
  <c r="A6701" i="3"/>
  <c r="B6701" i="3"/>
  <c r="A7061" i="3"/>
  <c r="B7061" i="3"/>
  <c r="A7381" i="3"/>
  <c r="B7381" i="3"/>
  <c r="A7701" i="3"/>
  <c r="B7701" i="3"/>
  <c r="A2997" i="3"/>
  <c r="B2997" i="3"/>
  <c r="A3309" i="3"/>
  <c r="B3309" i="3"/>
  <c r="A3613" i="3"/>
  <c r="B3613" i="3"/>
  <c r="A3917" i="3"/>
  <c r="B3917" i="3"/>
  <c r="A4213" i="3"/>
  <c r="B4213" i="3"/>
  <c r="A4501" i="3"/>
  <c r="B4501" i="3"/>
  <c r="A4789" i="3"/>
  <c r="B4789" i="3"/>
  <c r="A5077" i="3"/>
  <c r="B5077" i="3"/>
  <c r="A5373" i="3"/>
  <c r="B5373" i="3"/>
  <c r="A5677" i="3"/>
  <c r="B5677" i="3"/>
  <c r="A5989" i="3"/>
  <c r="B5989" i="3"/>
  <c r="A6293" i="3"/>
  <c r="B6293" i="3"/>
  <c r="A6589" i="3"/>
  <c r="B6589" i="3"/>
  <c r="A6893" i="3"/>
  <c r="B6893" i="3"/>
  <c r="A7197" i="3"/>
  <c r="B7197" i="3"/>
  <c r="A7501" i="3"/>
  <c r="B7501" i="3"/>
  <c r="A2733" i="3"/>
  <c r="B2733" i="3"/>
  <c r="A63" i="3"/>
  <c r="B63" i="3"/>
  <c r="A127" i="3"/>
  <c r="B127" i="3"/>
  <c r="A191" i="3"/>
  <c r="B191" i="3"/>
  <c r="A255" i="3"/>
  <c r="B255" i="3"/>
  <c r="A319" i="3"/>
  <c r="B319" i="3"/>
  <c r="A383" i="3"/>
  <c r="B383" i="3"/>
  <c r="A447" i="3"/>
  <c r="B447" i="3"/>
  <c r="A511" i="3"/>
  <c r="B511" i="3"/>
  <c r="A575" i="3"/>
  <c r="B575" i="3"/>
  <c r="A639" i="3"/>
  <c r="B639" i="3"/>
  <c r="A703" i="3"/>
  <c r="B703" i="3"/>
  <c r="A767" i="3"/>
  <c r="B767" i="3"/>
  <c r="A831" i="3"/>
  <c r="B831" i="3"/>
  <c r="A895" i="3"/>
  <c r="B895" i="3"/>
  <c r="A959" i="3"/>
  <c r="B959" i="3"/>
  <c r="A1023" i="3"/>
  <c r="B1023" i="3"/>
  <c r="A1087" i="3"/>
  <c r="B1087" i="3"/>
  <c r="A1151" i="3"/>
  <c r="B1151" i="3"/>
  <c r="A1215" i="3"/>
  <c r="B1215" i="3"/>
  <c r="A1279" i="3"/>
  <c r="B1279" i="3"/>
  <c r="A1343" i="3"/>
  <c r="B1343" i="3"/>
  <c r="A1407" i="3"/>
  <c r="B1407" i="3"/>
  <c r="A1471" i="3"/>
  <c r="B1471" i="3"/>
  <c r="A1535" i="3"/>
  <c r="B1535" i="3"/>
  <c r="A1599" i="3"/>
  <c r="B1599" i="3"/>
  <c r="A1663" i="3"/>
  <c r="B1663" i="3"/>
  <c r="A1727" i="3"/>
  <c r="B1727" i="3"/>
  <c r="A1791" i="3"/>
  <c r="B1791" i="3"/>
  <c r="A1855" i="3"/>
  <c r="B1855" i="3"/>
  <c r="A1919" i="3"/>
  <c r="B1919" i="3"/>
  <c r="A1983" i="3"/>
  <c r="B1983" i="3"/>
  <c r="A2047" i="3"/>
  <c r="B2047" i="3"/>
  <c r="A2111" i="3"/>
  <c r="B2111" i="3"/>
  <c r="A2175" i="3"/>
  <c r="B2175" i="3"/>
  <c r="A2239" i="3"/>
  <c r="B2239" i="3"/>
  <c r="A2303" i="3"/>
  <c r="B2303" i="3"/>
  <c r="A2367" i="3"/>
  <c r="B2367" i="3"/>
  <c r="A2431" i="3"/>
  <c r="B2431" i="3"/>
  <c r="A2495" i="3"/>
  <c r="B2495" i="3"/>
  <c r="A2559" i="3"/>
  <c r="B2559" i="3"/>
  <c r="A2623" i="3"/>
  <c r="B2623" i="3"/>
  <c r="A2687" i="3"/>
  <c r="B2687" i="3"/>
  <c r="A2751" i="3"/>
  <c r="B2751" i="3"/>
  <c r="A2815" i="3"/>
  <c r="B2815" i="3"/>
  <c r="A2879" i="3"/>
  <c r="B2879" i="3"/>
  <c r="A2943" i="3"/>
  <c r="B2943" i="3"/>
  <c r="A3007" i="3"/>
  <c r="B3007" i="3"/>
  <c r="A3071" i="3"/>
  <c r="B3071" i="3"/>
  <c r="A3135" i="3"/>
  <c r="B3135" i="3"/>
  <c r="A3199" i="3"/>
  <c r="B3199" i="3"/>
  <c r="A3263" i="3"/>
  <c r="B3263" i="3"/>
  <c r="A3327" i="3"/>
  <c r="B3327" i="3"/>
  <c r="A3391" i="3"/>
  <c r="B3391" i="3"/>
  <c r="A3455" i="3"/>
  <c r="B3455" i="3"/>
  <c r="A3519" i="3"/>
  <c r="B3519" i="3"/>
  <c r="A3583" i="3"/>
  <c r="B3583" i="3"/>
  <c r="A3647" i="3"/>
  <c r="B3647" i="3"/>
  <c r="A3711" i="3"/>
  <c r="B3711" i="3"/>
  <c r="A3775" i="3"/>
  <c r="B3775" i="3"/>
  <c r="A3839" i="3"/>
  <c r="B3839" i="3"/>
  <c r="A3903" i="3"/>
  <c r="B3903" i="3"/>
  <c r="A3967" i="3"/>
  <c r="B3967" i="3"/>
  <c r="A4031" i="3"/>
  <c r="B4031" i="3"/>
  <c r="A4095" i="3"/>
  <c r="B4095" i="3"/>
  <c r="A4159" i="3"/>
  <c r="B4159" i="3"/>
  <c r="A4223" i="3"/>
  <c r="B4223" i="3"/>
  <c r="A4287" i="3"/>
  <c r="B4287" i="3"/>
  <c r="A4351" i="3"/>
  <c r="B4351" i="3"/>
  <c r="A4415" i="3"/>
  <c r="B4415" i="3"/>
  <c r="A4479" i="3"/>
  <c r="B4479" i="3"/>
  <c r="A4543" i="3"/>
  <c r="B4543" i="3"/>
  <c r="A4607" i="3"/>
  <c r="B4607" i="3"/>
  <c r="A4671" i="3"/>
  <c r="B4671" i="3"/>
  <c r="A4735" i="3"/>
  <c r="B4735" i="3"/>
  <c r="A4799" i="3"/>
  <c r="B4799" i="3"/>
  <c r="A4863" i="3"/>
  <c r="B4863" i="3"/>
  <c r="A4927" i="3"/>
  <c r="B4927" i="3"/>
  <c r="A4991" i="3"/>
  <c r="B4991" i="3"/>
  <c r="A5055" i="3"/>
  <c r="B5055" i="3"/>
  <c r="A5119" i="3"/>
  <c r="B5119" i="3"/>
  <c r="A5183" i="3"/>
  <c r="B5183" i="3"/>
  <c r="A5247" i="3"/>
  <c r="B5247" i="3"/>
  <c r="A5311" i="3"/>
  <c r="B5311" i="3"/>
  <c r="A5375" i="3"/>
  <c r="B5375" i="3"/>
  <c r="A5439" i="3"/>
  <c r="B5439" i="3"/>
  <c r="A5503" i="3"/>
  <c r="B5503" i="3"/>
  <c r="A5567" i="3"/>
  <c r="B5567" i="3"/>
  <c r="A5631" i="3"/>
  <c r="B5631" i="3"/>
  <c r="A5695" i="3"/>
  <c r="B5695" i="3"/>
  <c r="A5759" i="3"/>
  <c r="B5759" i="3"/>
  <c r="A5823" i="3"/>
  <c r="B5823" i="3"/>
  <c r="A5887" i="3"/>
  <c r="B5887" i="3"/>
  <c r="A5951" i="3"/>
  <c r="B5951" i="3"/>
  <c r="A6015" i="3"/>
  <c r="B6015" i="3"/>
  <c r="A6079" i="3"/>
  <c r="B6079" i="3"/>
  <c r="A6143" i="3"/>
  <c r="B6143" i="3"/>
  <c r="A6207" i="3"/>
  <c r="B6207" i="3"/>
  <c r="A6271" i="3"/>
  <c r="B6271" i="3"/>
  <c r="A6335" i="3"/>
  <c r="B6335" i="3"/>
  <c r="A6399" i="3"/>
  <c r="B6399" i="3"/>
  <c r="A6463" i="3"/>
  <c r="B6463" i="3"/>
  <c r="A6527" i="3"/>
  <c r="B6527" i="3"/>
  <c r="A6591" i="3"/>
  <c r="B6591" i="3"/>
  <c r="A6655" i="3"/>
  <c r="B6655" i="3"/>
  <c r="A6719" i="3"/>
  <c r="B6719" i="3"/>
  <c r="A6783" i="3"/>
  <c r="B6783" i="3"/>
  <c r="A6847" i="3"/>
  <c r="B6847" i="3"/>
  <c r="A6911" i="3"/>
  <c r="B6911" i="3"/>
  <c r="A6975" i="3"/>
  <c r="B6975" i="3"/>
  <c r="A7039" i="3"/>
  <c r="B7039" i="3"/>
  <c r="A7103" i="3"/>
  <c r="B7103" i="3"/>
  <c r="A7167" i="3"/>
  <c r="B7167" i="3"/>
  <c r="A7231" i="3"/>
  <c r="B7231" i="3"/>
  <c r="A7295" i="3"/>
  <c r="B7295" i="3"/>
  <c r="A7359" i="3"/>
  <c r="B7359" i="3"/>
  <c r="A7423" i="3"/>
  <c r="B7423" i="3"/>
  <c r="A7487" i="3"/>
  <c r="B7487" i="3"/>
  <c r="A7551" i="3"/>
  <c r="B7551" i="3"/>
  <c r="A7615" i="3"/>
  <c r="B7615" i="3"/>
  <c r="A7679" i="3"/>
  <c r="B7679" i="3"/>
  <c r="A7743" i="3"/>
  <c r="B7743" i="3"/>
  <c r="A1525" i="3"/>
  <c r="B1525" i="3"/>
  <c r="A1589" i="3"/>
  <c r="B1589" i="3"/>
  <c r="A1653" i="3"/>
  <c r="B1653" i="3"/>
  <c r="A1717" i="3"/>
  <c r="B1717" i="3"/>
  <c r="A1781" i="3"/>
  <c r="B1781" i="3"/>
  <c r="A1845" i="3"/>
  <c r="B1845" i="3"/>
  <c r="A1909" i="3"/>
  <c r="B1909" i="3"/>
  <c r="A1973" i="3"/>
  <c r="B1973" i="3"/>
  <c r="A2037" i="3"/>
  <c r="B2037" i="3"/>
  <c r="A2101" i="3"/>
  <c r="B2101" i="3"/>
  <c r="A2165" i="3"/>
  <c r="B2165" i="3"/>
  <c r="A2229" i="3"/>
  <c r="B2229" i="3"/>
  <c r="A2293" i="3"/>
  <c r="B2293" i="3"/>
  <c r="A2357" i="3"/>
  <c r="B2357" i="3"/>
  <c r="A2421" i="3"/>
  <c r="B2421" i="3"/>
  <c r="A2485" i="3"/>
  <c r="B2485" i="3"/>
  <c r="A2549" i="3"/>
  <c r="B2549" i="3"/>
  <c r="A2613" i="3"/>
  <c r="B2613" i="3"/>
  <c r="A2677" i="3"/>
  <c r="B2677" i="3"/>
  <c r="A5518" i="3"/>
  <c r="B5518" i="3"/>
  <c r="A5582" i="3"/>
  <c r="B5582" i="3"/>
  <c r="A5646" i="3"/>
  <c r="B5646" i="3"/>
  <c r="A5710" i="3"/>
  <c r="B5710" i="3"/>
  <c r="A5774" i="3"/>
  <c r="B5774" i="3"/>
  <c r="A5838" i="3"/>
  <c r="B5838" i="3"/>
  <c r="A5902" i="3"/>
  <c r="B5902" i="3"/>
  <c r="A5966" i="3"/>
  <c r="B5966" i="3"/>
  <c r="A6030" i="3"/>
  <c r="B6030" i="3"/>
  <c r="A6094" i="3"/>
  <c r="B6094" i="3"/>
  <c r="A6158" i="3"/>
  <c r="B6158" i="3"/>
  <c r="A6222" i="3"/>
  <c r="B6222" i="3"/>
  <c r="A6286" i="3"/>
  <c r="B6286" i="3"/>
  <c r="A6350" i="3"/>
  <c r="B6350" i="3"/>
  <c r="A6414" i="3"/>
  <c r="B6414" i="3"/>
  <c r="A6478" i="3"/>
  <c r="B6478" i="3"/>
  <c r="A6542" i="3"/>
  <c r="B6542" i="3"/>
  <c r="A6606" i="3"/>
  <c r="B6606" i="3"/>
  <c r="A6670" i="3"/>
  <c r="B6670" i="3"/>
  <c r="A6734" i="3"/>
  <c r="B6734" i="3"/>
  <c r="A6798" i="3"/>
  <c r="B6798" i="3"/>
  <c r="A6862" i="3"/>
  <c r="B6862" i="3"/>
  <c r="A6926" i="3"/>
  <c r="B6926" i="3"/>
  <c r="A6990" i="3"/>
  <c r="B6990" i="3"/>
  <c r="A7054" i="3"/>
  <c r="B7054" i="3"/>
  <c r="A7118" i="3"/>
  <c r="B7118" i="3"/>
  <c r="A7182" i="3"/>
  <c r="B7182" i="3"/>
  <c r="A7246" i="3"/>
  <c r="B7246" i="3"/>
  <c r="A7310" i="3"/>
  <c r="B7310" i="3"/>
  <c r="A7374" i="3"/>
  <c r="B7374" i="3"/>
  <c r="A7438" i="3"/>
  <c r="B7438" i="3"/>
  <c r="A7502" i="3"/>
  <c r="B7502" i="3"/>
  <c r="A7566" i="3"/>
  <c r="B7566" i="3"/>
  <c r="A7630" i="3"/>
  <c r="B7630" i="3"/>
  <c r="A7694" i="3"/>
  <c r="B7694" i="3"/>
  <c r="A7758" i="3"/>
  <c r="B7758" i="3"/>
  <c r="A3005" i="3"/>
  <c r="B3005" i="3"/>
  <c r="A3301" i="3"/>
  <c r="B3301" i="3"/>
  <c r="A3581" i="3"/>
  <c r="B3581" i="3"/>
  <c r="A3869" i="3"/>
  <c r="B3869" i="3"/>
  <c r="A4165" i="3"/>
  <c r="B4165" i="3"/>
  <c r="A4477" i="3"/>
  <c r="B4477" i="3"/>
  <c r="A4741" i="3"/>
  <c r="B4741" i="3"/>
  <c r="A5053" i="3"/>
  <c r="B5053" i="3"/>
  <c r="A5349" i="3"/>
  <c r="B5349" i="3"/>
  <c r="A5637" i="3"/>
  <c r="B5637" i="3"/>
  <c r="A5933" i="3"/>
  <c r="B5933" i="3"/>
  <c r="A6213" i="3"/>
  <c r="B6213" i="3"/>
  <c r="A6525" i="3"/>
  <c r="B6525" i="3"/>
  <c r="A6821" i="3"/>
  <c r="B6821" i="3"/>
  <c r="A7125" i="3"/>
  <c r="B7125" i="3"/>
  <c r="A7437" i="3"/>
  <c r="B7437" i="3"/>
  <c r="A7749" i="3"/>
  <c r="B7749" i="3"/>
  <c r="A3029" i="3"/>
  <c r="B3029" i="3"/>
  <c r="A3373" i="3"/>
  <c r="B3373" i="3"/>
  <c r="A3709" i="3"/>
  <c r="B3709" i="3"/>
  <c r="A4037" i="3"/>
  <c r="B4037" i="3"/>
  <c r="A4373" i="3"/>
  <c r="B4373" i="3"/>
  <c r="A4685" i="3"/>
  <c r="B4685" i="3"/>
  <c r="A4989" i="3"/>
  <c r="B4989" i="3"/>
  <c r="A5333" i="3"/>
  <c r="B5333" i="3"/>
  <c r="A5653" i="3"/>
  <c r="B5653" i="3"/>
  <c r="A5981" i="3"/>
  <c r="B5981" i="3"/>
  <c r="A6277" i="3"/>
  <c r="B6277" i="3"/>
  <c r="A6613" i="3"/>
  <c r="B6613" i="3"/>
  <c r="A6949" i="3"/>
  <c r="B6949" i="3"/>
  <c r="A7269" i="3"/>
  <c r="B7269" i="3"/>
  <c r="A7621" i="3"/>
  <c r="B7621" i="3"/>
  <c r="A2941" i="3"/>
  <c r="B2941" i="3"/>
  <c r="A3261" i="3"/>
  <c r="B3261" i="3"/>
  <c r="A3605" i="3"/>
  <c r="B3605" i="3"/>
  <c r="A3933" i="3"/>
  <c r="B3933" i="3"/>
  <c r="A4269" i="3"/>
  <c r="B4269" i="3"/>
  <c r="A4597" i="3"/>
  <c r="B4597" i="3"/>
  <c r="A4885" i="3"/>
  <c r="B4885" i="3"/>
  <c r="A5205" i="3"/>
  <c r="B5205" i="3"/>
  <c r="A5549" i="3"/>
  <c r="B5549" i="3"/>
  <c r="A5885" i="3"/>
  <c r="B5885" i="3"/>
  <c r="A6229" i="3"/>
  <c r="B6229" i="3"/>
  <c r="A6549" i="3"/>
  <c r="B6549" i="3"/>
  <c r="A6885" i="3"/>
  <c r="B6885" i="3"/>
  <c r="A7213" i="3"/>
  <c r="B7213" i="3"/>
  <c r="A7525" i="3"/>
  <c r="B7525" i="3"/>
  <c r="A2813" i="3"/>
  <c r="B2813" i="3"/>
  <c r="A3133" i="3"/>
  <c r="B3133" i="3"/>
  <c r="A3445" i="3"/>
  <c r="B3445" i="3"/>
  <c r="A3821" i="3"/>
  <c r="B3821" i="3"/>
  <c r="A4181" i="3"/>
  <c r="B4181" i="3"/>
  <c r="A4509" i="3"/>
  <c r="B4509" i="3"/>
  <c r="A5005" i="3"/>
  <c r="B5005" i="3"/>
  <c r="A5357" i="3"/>
  <c r="B5357" i="3"/>
  <c r="A5701" i="3"/>
  <c r="B5701" i="3"/>
  <c r="A6045" i="3"/>
  <c r="B6045" i="3"/>
  <c r="A6421" i="3"/>
  <c r="B6421" i="3"/>
  <c r="A6757" i="3"/>
  <c r="B6757" i="3"/>
  <c r="A7101" i="3"/>
  <c r="B7101" i="3"/>
  <c r="A7429" i="3"/>
  <c r="B7429" i="3"/>
  <c r="A7741" i="3"/>
  <c r="B7741" i="3"/>
  <c r="A3045" i="3"/>
  <c r="B3045" i="3"/>
  <c r="A3341" i="3"/>
  <c r="B3341" i="3"/>
  <c r="A3661" i="3"/>
  <c r="B3661" i="3"/>
  <c r="A3957" i="3"/>
  <c r="B3957" i="3"/>
  <c r="A4245" i="3"/>
  <c r="B4245" i="3"/>
  <c r="A4533" i="3"/>
  <c r="B4533" i="3"/>
  <c r="A4813" i="3"/>
  <c r="B4813" i="3"/>
  <c r="A5125" i="3"/>
  <c r="B5125" i="3"/>
  <c r="A5413" i="3"/>
  <c r="B5413" i="3"/>
  <c r="A5709" i="3"/>
  <c r="B5709" i="3"/>
  <c r="A6029" i="3"/>
  <c r="B6029" i="3"/>
  <c r="A6325" i="3"/>
  <c r="B6325" i="3"/>
  <c r="A6621" i="3"/>
  <c r="B6621" i="3"/>
  <c r="A6941" i="3"/>
  <c r="B6941" i="3"/>
  <c r="A7245" i="3"/>
  <c r="B7245" i="3"/>
  <c r="A7541" i="3"/>
  <c r="B7541" i="3"/>
  <c r="A7" i="3"/>
  <c r="B7" i="3"/>
  <c r="A71" i="3"/>
  <c r="B71" i="3"/>
  <c r="A135" i="3"/>
  <c r="B135" i="3"/>
  <c r="A199" i="3"/>
  <c r="B199" i="3"/>
  <c r="A263" i="3"/>
  <c r="B263" i="3"/>
  <c r="A327" i="3"/>
  <c r="B327" i="3"/>
  <c r="A391" i="3"/>
  <c r="B391" i="3"/>
  <c r="A455" i="3"/>
  <c r="B455" i="3"/>
  <c r="A519" i="3"/>
  <c r="B519" i="3"/>
  <c r="A583" i="3"/>
  <c r="B583" i="3"/>
  <c r="A647" i="3"/>
  <c r="B647" i="3"/>
  <c r="A711" i="3"/>
  <c r="B711" i="3"/>
  <c r="A775" i="3"/>
  <c r="B775" i="3"/>
  <c r="A839" i="3"/>
  <c r="B839" i="3"/>
  <c r="A903" i="3"/>
  <c r="B903" i="3"/>
  <c r="A967" i="3"/>
  <c r="B967" i="3"/>
  <c r="A1031" i="3"/>
  <c r="B1031" i="3"/>
  <c r="A1095" i="3"/>
  <c r="B1095" i="3"/>
  <c r="A1159" i="3"/>
  <c r="B1159" i="3"/>
  <c r="A1223" i="3"/>
  <c r="B1223" i="3"/>
  <c r="A1287" i="3"/>
  <c r="B1287" i="3"/>
  <c r="A1351" i="3"/>
  <c r="B1351" i="3"/>
  <c r="A1415" i="3"/>
  <c r="B1415" i="3"/>
  <c r="A1479" i="3"/>
  <c r="B1479" i="3"/>
  <c r="A1543" i="3"/>
  <c r="B1543" i="3"/>
  <c r="A1607" i="3"/>
  <c r="B1607" i="3"/>
  <c r="A1671" i="3"/>
  <c r="B1671" i="3"/>
  <c r="A1735" i="3"/>
  <c r="B1735" i="3"/>
  <c r="A1799" i="3"/>
  <c r="B1799" i="3"/>
  <c r="A1863" i="3"/>
  <c r="B1863" i="3"/>
  <c r="A1927" i="3"/>
  <c r="B1927" i="3"/>
  <c r="A1991" i="3"/>
  <c r="B1991" i="3"/>
  <c r="A2055" i="3"/>
  <c r="B2055" i="3"/>
  <c r="A2119" i="3"/>
  <c r="B2119" i="3"/>
  <c r="A2183" i="3"/>
  <c r="B2183" i="3"/>
  <c r="A2247" i="3"/>
  <c r="B2247" i="3"/>
  <c r="A2311" i="3"/>
  <c r="B2311" i="3"/>
  <c r="A2375" i="3"/>
  <c r="B2375" i="3"/>
  <c r="A2439" i="3"/>
  <c r="B2439" i="3"/>
  <c r="A2503" i="3"/>
  <c r="B2503" i="3"/>
  <c r="A2567" i="3"/>
  <c r="B2567" i="3"/>
  <c r="A2631" i="3"/>
  <c r="B2631" i="3"/>
  <c r="A2695" i="3"/>
  <c r="B2695" i="3"/>
  <c r="A2759" i="3"/>
  <c r="B2759" i="3"/>
  <c r="A2823" i="3"/>
  <c r="B2823" i="3"/>
  <c r="A2887" i="3"/>
  <c r="B2887" i="3"/>
  <c r="A2951" i="3"/>
  <c r="B2951" i="3"/>
  <c r="A3015" i="3"/>
  <c r="B3015" i="3"/>
  <c r="A3079" i="3"/>
  <c r="B3079" i="3"/>
  <c r="A3143" i="3"/>
  <c r="B3143" i="3"/>
  <c r="A3207" i="3"/>
  <c r="B3207" i="3"/>
  <c r="A3271" i="3"/>
  <c r="B3271" i="3"/>
  <c r="A3335" i="3"/>
  <c r="B3335" i="3"/>
  <c r="A3399" i="3"/>
  <c r="B3399" i="3"/>
  <c r="A3463" i="3"/>
  <c r="B3463" i="3"/>
  <c r="A3527" i="3"/>
  <c r="B3527" i="3"/>
  <c r="A3591" i="3"/>
  <c r="B3591" i="3"/>
  <c r="A3655" i="3"/>
  <c r="B3655" i="3"/>
  <c r="A3719" i="3"/>
  <c r="B3719" i="3"/>
  <c r="A3783" i="3"/>
  <c r="B3783" i="3"/>
  <c r="A3847" i="3"/>
  <c r="B3847" i="3"/>
  <c r="A3911" i="3"/>
  <c r="B3911" i="3"/>
  <c r="A3975" i="3"/>
  <c r="B3975" i="3"/>
  <c r="A4039" i="3"/>
  <c r="B4039" i="3"/>
  <c r="A4103" i="3"/>
  <c r="B4103" i="3"/>
  <c r="A4167" i="3"/>
  <c r="B4167" i="3"/>
  <c r="A4231" i="3"/>
  <c r="B4231" i="3"/>
  <c r="A4295" i="3"/>
  <c r="B4295" i="3"/>
  <c r="A4359" i="3"/>
  <c r="B4359" i="3"/>
  <c r="A4423" i="3"/>
  <c r="B4423" i="3"/>
  <c r="A4487" i="3"/>
  <c r="B4487" i="3"/>
  <c r="A4551" i="3"/>
  <c r="B4551" i="3"/>
  <c r="A4615" i="3"/>
  <c r="B4615" i="3"/>
  <c r="A4679" i="3"/>
  <c r="B4679" i="3"/>
  <c r="A4743" i="3"/>
  <c r="B4743" i="3"/>
  <c r="A4807" i="3"/>
  <c r="B4807" i="3"/>
  <c r="A4871" i="3"/>
  <c r="B4871" i="3"/>
  <c r="A4935" i="3"/>
  <c r="B4935" i="3"/>
  <c r="A4999" i="3"/>
  <c r="B4999" i="3"/>
  <c r="A5063" i="3"/>
  <c r="B5063" i="3"/>
  <c r="A5127" i="3"/>
  <c r="B5127" i="3"/>
  <c r="A5191" i="3"/>
  <c r="B5191" i="3"/>
  <c r="A5255" i="3"/>
  <c r="B5255" i="3"/>
  <c r="A5319" i="3"/>
  <c r="B5319" i="3"/>
  <c r="A5383" i="3"/>
  <c r="B5383" i="3"/>
  <c r="A5447" i="3"/>
  <c r="B5447" i="3"/>
  <c r="A5511" i="3"/>
  <c r="B5511" i="3"/>
  <c r="A5575" i="3"/>
  <c r="B5575" i="3"/>
  <c r="A5639" i="3"/>
  <c r="B5639" i="3"/>
  <c r="A5703" i="3"/>
  <c r="B5703" i="3"/>
  <c r="A5767" i="3"/>
  <c r="B5767" i="3"/>
  <c r="A5831" i="3"/>
  <c r="B5831" i="3"/>
  <c r="A5895" i="3"/>
  <c r="B5895" i="3"/>
  <c r="A5959" i="3"/>
  <c r="B5959" i="3"/>
  <c r="A6023" i="3"/>
  <c r="B6023" i="3"/>
  <c r="A6087" i="3"/>
  <c r="B6087" i="3"/>
  <c r="A6151" i="3"/>
  <c r="B6151" i="3"/>
  <c r="A6215" i="3"/>
  <c r="B6215" i="3"/>
  <c r="A6279" i="3"/>
  <c r="B6279" i="3"/>
  <c r="A6343" i="3"/>
  <c r="B6343" i="3"/>
  <c r="A6407" i="3"/>
  <c r="B6407" i="3"/>
  <c r="A6471" i="3"/>
  <c r="B6471" i="3"/>
  <c r="A6535" i="3"/>
  <c r="B6535" i="3"/>
  <c r="A6599" i="3"/>
  <c r="B6599" i="3"/>
  <c r="A6663" i="3"/>
  <c r="B6663" i="3"/>
  <c r="A6727" i="3"/>
  <c r="B6727" i="3"/>
  <c r="A6791" i="3"/>
  <c r="B6791" i="3"/>
  <c r="A6855" i="3"/>
  <c r="B6855" i="3"/>
  <c r="A6919" i="3"/>
  <c r="B6919" i="3"/>
  <c r="A6983" i="3"/>
  <c r="B6983" i="3"/>
  <c r="A7047" i="3"/>
  <c r="B7047" i="3"/>
  <c r="A7111" i="3"/>
  <c r="B7111" i="3"/>
  <c r="A7175" i="3"/>
  <c r="B7175" i="3"/>
  <c r="A7239" i="3"/>
  <c r="B7239" i="3"/>
  <c r="A7303" i="3"/>
  <c r="B7303" i="3"/>
  <c r="A7367" i="3"/>
  <c r="B7367" i="3"/>
  <c r="A7431" i="3"/>
  <c r="B7431" i="3"/>
  <c r="A7495" i="3"/>
  <c r="B7495" i="3"/>
  <c r="A7559" i="3"/>
  <c r="B7559" i="3"/>
  <c r="A7623" i="3"/>
  <c r="B7623" i="3"/>
  <c r="A7687" i="3"/>
  <c r="B7687" i="3"/>
  <c r="A7751" i="3"/>
  <c r="B7751" i="3"/>
  <c r="A1533" i="3"/>
  <c r="B1533" i="3"/>
  <c r="A1597" i="3"/>
  <c r="B1597" i="3"/>
  <c r="A1661" i="3"/>
  <c r="B1661" i="3"/>
  <c r="A1725" i="3"/>
  <c r="B1725" i="3"/>
  <c r="A1789" i="3"/>
  <c r="B1789" i="3"/>
  <c r="A1853" i="3"/>
  <c r="B1853" i="3"/>
  <c r="A1917" i="3"/>
  <c r="B1917" i="3"/>
  <c r="A1981" i="3"/>
  <c r="B1981" i="3"/>
  <c r="A2045" i="3"/>
  <c r="B2045" i="3"/>
  <c r="A2109" i="3"/>
  <c r="B2109" i="3"/>
  <c r="A2173" i="3"/>
  <c r="B2173" i="3"/>
  <c r="A2237" i="3"/>
  <c r="B2237" i="3"/>
  <c r="A2301" i="3"/>
  <c r="B2301" i="3"/>
  <c r="A2365" i="3"/>
  <c r="B2365" i="3"/>
  <c r="A2429" i="3"/>
  <c r="B2429" i="3"/>
  <c r="A2493" i="3"/>
  <c r="B2493" i="3"/>
  <c r="A2557" i="3"/>
  <c r="B2557" i="3"/>
  <c r="A2621" i="3"/>
  <c r="B2621" i="3"/>
  <c r="A2685" i="3"/>
  <c r="B2685" i="3"/>
  <c r="A5526" i="3"/>
  <c r="B5526" i="3"/>
  <c r="A5590" i="3"/>
  <c r="B5590" i="3"/>
  <c r="A5654" i="3"/>
  <c r="B5654" i="3"/>
  <c r="A5718" i="3"/>
  <c r="B5718" i="3"/>
  <c r="A5782" i="3"/>
  <c r="B5782" i="3"/>
  <c r="A5846" i="3"/>
  <c r="B5846" i="3"/>
  <c r="A5910" i="3"/>
  <c r="B5910" i="3"/>
  <c r="A5974" i="3"/>
  <c r="B5974" i="3"/>
  <c r="A6038" i="3"/>
  <c r="B6038" i="3"/>
  <c r="A6102" i="3"/>
  <c r="B6102" i="3"/>
  <c r="A6166" i="3"/>
  <c r="B6166" i="3"/>
  <c r="A6230" i="3"/>
  <c r="B6230" i="3"/>
  <c r="A6294" i="3"/>
  <c r="B6294" i="3"/>
  <c r="A6358" i="3"/>
  <c r="B6358" i="3"/>
  <c r="A6422" i="3"/>
  <c r="B6422" i="3"/>
  <c r="A6486" i="3"/>
  <c r="B6486" i="3"/>
  <c r="A6550" i="3"/>
  <c r="B6550" i="3"/>
  <c r="A6614" i="3"/>
  <c r="B6614" i="3"/>
  <c r="A6678" i="3"/>
  <c r="B6678" i="3"/>
  <c r="A6742" i="3"/>
  <c r="B6742" i="3"/>
  <c r="A6806" i="3"/>
  <c r="B6806" i="3"/>
  <c r="A6870" i="3"/>
  <c r="B6870" i="3"/>
  <c r="A6934" i="3"/>
  <c r="B6934" i="3"/>
  <c r="A6998" i="3"/>
  <c r="B6998" i="3"/>
  <c r="A7062" i="3"/>
  <c r="B7062" i="3"/>
  <c r="A7126" i="3"/>
  <c r="B7126" i="3"/>
  <c r="A7190" i="3"/>
  <c r="B7190" i="3"/>
  <c r="A7254" i="3"/>
  <c r="B7254" i="3"/>
  <c r="A7318" i="3"/>
  <c r="B7318" i="3"/>
  <c r="A7382" i="3"/>
  <c r="B7382" i="3"/>
  <c r="A7446" i="3"/>
  <c r="B7446" i="3"/>
  <c r="A7510" i="3"/>
  <c r="B7510" i="3"/>
  <c r="A7574" i="3"/>
  <c r="B7574" i="3"/>
  <c r="A7638" i="3"/>
  <c r="B7638" i="3"/>
  <c r="A7702" i="3"/>
  <c r="B7702" i="3"/>
  <c r="A7766" i="3"/>
  <c r="B7766" i="3"/>
  <c r="A3037" i="3"/>
  <c r="B3037" i="3"/>
  <c r="A3349" i="3"/>
  <c r="B3349" i="3"/>
  <c r="A3621" i="3"/>
  <c r="B3621" i="3"/>
  <c r="A3909" i="3"/>
  <c r="B3909" i="3"/>
  <c r="A4205" i="3"/>
  <c r="B4205" i="3"/>
  <c r="A4517" i="3"/>
  <c r="B4517" i="3"/>
  <c r="A4781" i="3"/>
  <c r="B4781" i="3"/>
  <c r="A5085" i="3"/>
  <c r="B5085" i="3"/>
  <c r="A5389" i="3"/>
  <c r="B5389" i="3"/>
  <c r="A5669" i="3"/>
  <c r="B5669" i="3"/>
  <c r="A5965" i="3"/>
  <c r="B5965" i="3"/>
  <c r="A6253" i="3"/>
  <c r="B6253" i="3"/>
  <c r="A6557" i="3"/>
  <c r="B6557" i="3"/>
  <c r="A6861" i="3"/>
  <c r="B6861" i="3"/>
  <c r="A7157" i="3"/>
  <c r="B7157" i="3"/>
  <c r="A7477" i="3"/>
  <c r="B7477" i="3"/>
  <c r="A2765" i="3"/>
  <c r="B2765" i="3"/>
  <c r="A3069" i="3"/>
  <c r="B3069" i="3"/>
  <c r="A3413" i="3"/>
  <c r="B3413" i="3"/>
  <c r="A3749" i="3"/>
  <c r="B3749" i="3"/>
  <c r="A4077" i="3"/>
  <c r="B4077" i="3"/>
  <c r="A4413" i="3"/>
  <c r="B4413" i="3"/>
  <c r="A4717" i="3"/>
  <c r="B4717" i="3"/>
  <c r="A5029" i="3"/>
  <c r="B5029" i="3"/>
  <c r="A5365" i="3"/>
  <c r="B5365" i="3"/>
  <c r="A5693" i="3"/>
  <c r="B5693" i="3"/>
  <c r="A6013" i="3"/>
  <c r="B6013" i="3"/>
  <c r="A6317" i="3"/>
  <c r="B6317" i="3"/>
  <c r="A6653" i="3"/>
  <c r="B6653" i="3"/>
  <c r="A6989" i="3"/>
  <c r="B6989" i="3"/>
  <c r="A7309" i="3"/>
  <c r="B7309" i="3"/>
  <c r="A7661" i="3"/>
  <c r="B7661" i="3"/>
  <c r="A2981" i="3"/>
  <c r="B2981" i="3"/>
  <c r="A3317" i="3"/>
  <c r="B3317" i="3"/>
  <c r="A3645" i="3"/>
  <c r="B3645" i="3"/>
  <c r="A3981" i="3"/>
  <c r="B3981" i="3"/>
  <c r="A4309" i="3"/>
  <c r="B4309" i="3"/>
  <c r="A4629" i="3"/>
  <c r="B4629" i="3"/>
  <c r="A4925" i="3"/>
  <c r="B4925" i="3"/>
  <c r="A5245" i="3"/>
  <c r="B5245" i="3"/>
  <c r="A5589" i="3"/>
  <c r="B5589" i="3"/>
  <c r="A5925" i="3"/>
  <c r="B5925" i="3"/>
  <c r="A6269" i="3"/>
  <c r="B6269" i="3"/>
  <c r="A6605" i="3"/>
  <c r="B6605" i="3"/>
  <c r="A6925" i="3"/>
  <c r="B6925" i="3"/>
  <c r="A7253" i="3"/>
  <c r="B7253" i="3"/>
  <c r="A7565" i="3"/>
  <c r="B7565" i="3"/>
  <c r="A2853" i="3"/>
  <c r="B2853" i="3"/>
  <c r="A3173" i="3"/>
  <c r="B3173" i="3"/>
  <c r="A3493" i="3"/>
  <c r="B3493" i="3"/>
  <c r="A3877" i="3"/>
  <c r="B3877" i="3"/>
  <c r="A4221" i="3"/>
  <c r="B4221" i="3"/>
  <c r="A4557" i="3"/>
  <c r="B4557" i="3"/>
  <c r="A5061" i="3"/>
  <c r="B5061" i="3"/>
  <c r="A5397" i="3"/>
  <c r="B5397" i="3"/>
  <c r="A5741" i="3"/>
  <c r="B5741" i="3"/>
  <c r="A6085" i="3"/>
  <c r="B6085" i="3"/>
  <c r="A6461" i="3"/>
  <c r="B6461" i="3"/>
  <c r="A6797" i="3"/>
  <c r="B6797" i="3"/>
  <c r="A7141" i="3"/>
  <c r="B7141" i="3"/>
  <c r="A7469" i="3"/>
  <c r="B7469" i="3"/>
  <c r="A2757" i="3"/>
  <c r="B2757" i="3"/>
  <c r="A3085" i="3"/>
  <c r="B3085" i="3"/>
  <c r="A3389" i="3"/>
  <c r="B3389" i="3"/>
  <c r="A3693" i="3"/>
  <c r="B3693" i="3"/>
  <c r="A3989" i="3"/>
  <c r="B3989" i="3"/>
  <c r="A4285" i="3"/>
  <c r="B4285" i="3"/>
  <c r="A4573" i="3"/>
  <c r="B4573" i="3"/>
  <c r="A4853" i="3"/>
  <c r="B4853" i="3"/>
  <c r="A5165" i="3"/>
  <c r="B5165" i="3"/>
  <c r="A5445" i="3"/>
  <c r="B5445" i="3"/>
  <c r="A5757" i="3"/>
  <c r="B5757" i="3"/>
  <c r="A6077" i="3"/>
  <c r="B6077" i="3"/>
  <c r="A6365" i="3"/>
  <c r="B6365" i="3"/>
  <c r="A6669" i="3"/>
  <c r="B6669" i="3"/>
  <c r="A6965" i="3"/>
  <c r="B6965" i="3"/>
  <c r="A7277" i="3"/>
  <c r="B7277" i="3"/>
  <c r="A7573" i="3"/>
  <c r="B7573" i="3"/>
  <c r="A15" i="3"/>
  <c r="B15" i="3"/>
  <c r="A79" i="3"/>
  <c r="B79" i="3"/>
  <c r="A143" i="3"/>
  <c r="B143" i="3"/>
  <c r="A207" i="3"/>
  <c r="B207" i="3"/>
  <c r="A271" i="3"/>
  <c r="B271" i="3"/>
  <c r="A335" i="3"/>
  <c r="B335" i="3"/>
  <c r="A399" i="3"/>
  <c r="B399" i="3"/>
  <c r="A463" i="3"/>
  <c r="B463" i="3"/>
  <c r="A527" i="3"/>
  <c r="B527" i="3"/>
  <c r="A591" i="3"/>
  <c r="B591" i="3"/>
  <c r="A655" i="3"/>
  <c r="B655" i="3"/>
  <c r="A719" i="3"/>
  <c r="B719" i="3"/>
  <c r="A783" i="3"/>
  <c r="B783" i="3"/>
  <c r="A847" i="3"/>
  <c r="B847" i="3"/>
  <c r="A911" i="3"/>
  <c r="B911" i="3"/>
  <c r="A975" i="3"/>
  <c r="B975" i="3"/>
  <c r="A1039" i="3"/>
  <c r="B1039" i="3"/>
  <c r="A1103" i="3"/>
  <c r="B1103" i="3"/>
  <c r="A1167" i="3"/>
  <c r="B1167" i="3"/>
  <c r="A1231" i="3"/>
  <c r="B1231" i="3"/>
  <c r="A1295" i="3"/>
  <c r="B1295" i="3"/>
  <c r="A1359" i="3"/>
  <c r="B1359" i="3"/>
  <c r="A1423" i="3"/>
  <c r="B1423" i="3"/>
  <c r="A1487" i="3"/>
  <c r="B1487" i="3"/>
  <c r="A1551" i="3"/>
  <c r="B1551" i="3"/>
  <c r="A1615" i="3"/>
  <c r="B1615" i="3"/>
  <c r="A1679" i="3"/>
  <c r="B1679" i="3"/>
  <c r="A1743" i="3"/>
  <c r="B1743" i="3"/>
  <c r="A1807" i="3"/>
  <c r="B1807" i="3"/>
  <c r="A1871" i="3"/>
  <c r="B1871" i="3"/>
  <c r="A1935" i="3"/>
  <c r="B1935" i="3"/>
  <c r="A1999" i="3"/>
  <c r="B1999" i="3"/>
  <c r="A2063" i="3"/>
  <c r="B2063" i="3"/>
  <c r="A2127" i="3"/>
  <c r="B2127" i="3"/>
  <c r="A2191" i="3"/>
  <c r="B2191" i="3"/>
  <c r="A2255" i="3"/>
  <c r="B2255" i="3"/>
  <c r="A2319" i="3"/>
  <c r="B2319" i="3"/>
  <c r="A2383" i="3"/>
  <c r="B2383" i="3"/>
  <c r="A2447" i="3"/>
  <c r="B2447" i="3"/>
  <c r="A2511" i="3"/>
  <c r="B2511" i="3"/>
  <c r="A2575" i="3"/>
  <c r="B2575" i="3"/>
  <c r="A2639" i="3"/>
  <c r="B2639" i="3"/>
  <c r="A2703" i="3"/>
  <c r="B2703" i="3"/>
  <c r="A2767" i="3"/>
  <c r="B2767" i="3"/>
  <c r="A2831" i="3"/>
  <c r="B2831" i="3"/>
  <c r="A2895" i="3"/>
  <c r="B2895" i="3"/>
  <c r="A2959" i="3"/>
  <c r="B2959" i="3"/>
  <c r="A3023" i="3"/>
  <c r="B3023" i="3"/>
  <c r="A3087" i="3"/>
  <c r="B3087" i="3"/>
  <c r="A3151" i="3"/>
  <c r="B3151" i="3"/>
  <c r="A3215" i="3"/>
  <c r="B3215" i="3"/>
  <c r="A3279" i="3"/>
  <c r="B3279" i="3"/>
  <c r="A3343" i="3"/>
  <c r="B3343" i="3"/>
  <c r="A3407" i="3"/>
  <c r="B3407" i="3"/>
  <c r="A3471" i="3"/>
  <c r="B3471" i="3"/>
  <c r="A3535" i="3"/>
  <c r="B3535" i="3"/>
  <c r="A3599" i="3"/>
  <c r="B3599" i="3"/>
  <c r="A3663" i="3"/>
  <c r="B3663" i="3"/>
  <c r="A3727" i="3"/>
  <c r="B3727" i="3"/>
  <c r="A3791" i="3"/>
  <c r="B3791" i="3"/>
  <c r="A3855" i="3"/>
  <c r="B3855" i="3"/>
  <c r="A3919" i="3"/>
  <c r="B3919" i="3"/>
  <c r="A3983" i="3"/>
  <c r="B3983" i="3"/>
  <c r="A4047" i="3"/>
  <c r="B4047" i="3"/>
  <c r="A4111" i="3"/>
  <c r="B4111" i="3"/>
  <c r="A4175" i="3"/>
  <c r="B4175" i="3"/>
  <c r="A4239" i="3"/>
  <c r="B4239" i="3"/>
  <c r="A4303" i="3"/>
  <c r="B4303" i="3"/>
  <c r="A4367" i="3"/>
  <c r="B4367" i="3"/>
  <c r="A4431" i="3"/>
  <c r="B4431" i="3"/>
  <c r="A4495" i="3"/>
  <c r="B4495" i="3"/>
  <c r="A4559" i="3"/>
  <c r="B4559" i="3"/>
  <c r="A4623" i="3"/>
  <c r="B4623" i="3"/>
  <c r="A4687" i="3"/>
  <c r="B4687" i="3"/>
  <c r="A4751" i="3"/>
  <c r="B4751" i="3"/>
  <c r="A4815" i="3"/>
  <c r="B4815" i="3"/>
  <c r="A4879" i="3"/>
  <c r="B4879" i="3"/>
  <c r="A4943" i="3"/>
  <c r="B4943" i="3"/>
  <c r="A5007" i="3"/>
  <c r="B5007" i="3"/>
  <c r="A5071" i="3"/>
  <c r="B5071" i="3"/>
  <c r="A5135" i="3"/>
  <c r="B5135" i="3"/>
  <c r="A5199" i="3"/>
  <c r="B5199" i="3"/>
  <c r="A5263" i="3"/>
  <c r="B5263" i="3"/>
  <c r="A5327" i="3"/>
  <c r="B5327" i="3"/>
  <c r="A5391" i="3"/>
  <c r="B5391" i="3"/>
  <c r="A5455" i="3"/>
  <c r="B5455" i="3"/>
  <c r="A5519" i="3"/>
  <c r="B5519" i="3"/>
  <c r="A5583" i="3"/>
  <c r="B5583" i="3"/>
  <c r="A5647" i="3"/>
  <c r="B5647" i="3"/>
  <c r="A5711" i="3"/>
  <c r="B5711" i="3"/>
  <c r="A5775" i="3"/>
  <c r="B5775" i="3"/>
  <c r="A5839" i="3"/>
  <c r="B5839" i="3"/>
  <c r="A5903" i="3"/>
  <c r="B5903" i="3"/>
  <c r="A5967" i="3"/>
  <c r="B5967" i="3"/>
  <c r="A6031" i="3"/>
  <c r="B6031" i="3"/>
  <c r="A6095" i="3"/>
  <c r="B6095" i="3"/>
  <c r="A6159" i="3"/>
  <c r="B6159" i="3"/>
  <c r="A6223" i="3"/>
  <c r="B6223" i="3"/>
  <c r="A6287" i="3"/>
  <c r="B6287" i="3"/>
  <c r="A6351" i="3"/>
  <c r="B6351" i="3"/>
  <c r="A6415" i="3"/>
  <c r="B6415" i="3"/>
  <c r="A6479" i="3"/>
  <c r="B6479" i="3"/>
  <c r="A6543" i="3"/>
  <c r="B6543" i="3"/>
  <c r="A6607" i="3"/>
  <c r="B6607" i="3"/>
  <c r="A6671" i="3"/>
  <c r="B6671" i="3"/>
  <c r="A6735" i="3"/>
  <c r="B6735" i="3"/>
  <c r="A6799" i="3"/>
  <c r="B6799" i="3"/>
  <c r="A6863" i="3"/>
  <c r="B6863" i="3"/>
  <c r="A6927" i="3"/>
  <c r="B6927" i="3"/>
  <c r="A6991" i="3"/>
  <c r="B6991" i="3"/>
  <c r="A7055" i="3"/>
  <c r="B7055" i="3"/>
  <c r="A7119" i="3"/>
  <c r="B7119" i="3"/>
  <c r="A7183" i="3"/>
  <c r="B7183" i="3"/>
  <c r="A7247" i="3"/>
  <c r="B7247" i="3"/>
  <c r="A7311" i="3"/>
  <c r="B7311" i="3"/>
  <c r="A7375" i="3"/>
  <c r="B7375" i="3"/>
  <c r="A7439" i="3"/>
  <c r="B7439" i="3"/>
  <c r="A7503" i="3"/>
  <c r="B7503" i="3"/>
  <c r="A7567" i="3"/>
  <c r="B7567" i="3"/>
  <c r="A7631" i="3"/>
  <c r="B7631" i="3"/>
  <c r="A7695" i="3"/>
  <c r="B7695" i="3"/>
  <c r="A7759" i="3"/>
  <c r="B7759" i="3"/>
  <c r="A1605" i="3"/>
  <c r="B1605" i="3"/>
  <c r="A1669" i="3"/>
  <c r="B1669" i="3"/>
  <c r="A1733" i="3"/>
  <c r="B1733" i="3"/>
  <c r="A1797" i="3"/>
  <c r="B1797" i="3"/>
  <c r="A1861" i="3"/>
  <c r="B1861" i="3"/>
  <c r="A1925" i="3"/>
  <c r="B1925" i="3"/>
  <c r="A1989" i="3"/>
  <c r="B1989" i="3"/>
  <c r="A2053" i="3"/>
  <c r="B2053" i="3"/>
  <c r="A2117" i="3"/>
  <c r="B2117" i="3"/>
  <c r="A2181" i="3"/>
  <c r="B2181" i="3"/>
  <c r="A2245" i="3"/>
  <c r="B2245" i="3"/>
  <c r="A2309" i="3"/>
  <c r="B2309" i="3"/>
  <c r="A2373" i="3"/>
  <c r="B2373" i="3"/>
  <c r="A2437" i="3"/>
  <c r="B2437" i="3"/>
  <c r="A2501" i="3"/>
  <c r="B2501" i="3"/>
  <c r="A2565" i="3"/>
  <c r="B2565" i="3"/>
  <c r="A2629" i="3"/>
  <c r="B2629" i="3"/>
  <c r="A2693" i="3"/>
  <c r="B2693" i="3"/>
  <c r="A5534" i="3"/>
  <c r="B5534" i="3"/>
  <c r="A5598" i="3"/>
  <c r="B5598" i="3"/>
  <c r="A5662" i="3"/>
  <c r="B5662" i="3"/>
  <c r="A5726" i="3"/>
  <c r="B5726" i="3"/>
  <c r="A5790" i="3"/>
  <c r="B5790" i="3"/>
  <c r="A5854" i="3"/>
  <c r="B5854" i="3"/>
  <c r="A5918" i="3"/>
  <c r="B5918" i="3"/>
  <c r="A5982" i="3"/>
  <c r="B5982" i="3"/>
  <c r="A6046" i="3"/>
  <c r="B6046" i="3"/>
  <c r="A6110" i="3"/>
  <c r="B6110" i="3"/>
  <c r="A6174" i="3"/>
  <c r="B6174" i="3"/>
  <c r="A6238" i="3"/>
  <c r="B6238" i="3"/>
  <c r="A6302" i="3"/>
  <c r="B6302" i="3"/>
  <c r="A6366" i="3"/>
  <c r="B6366" i="3"/>
  <c r="A6430" i="3"/>
  <c r="B6430" i="3"/>
  <c r="A6494" i="3"/>
  <c r="B6494" i="3"/>
  <c r="A6558" i="3"/>
  <c r="B6558" i="3"/>
  <c r="A6622" i="3"/>
  <c r="B6622" i="3"/>
  <c r="A6686" i="3"/>
  <c r="B6686" i="3"/>
  <c r="A6750" i="3"/>
  <c r="B6750" i="3"/>
  <c r="A6814" i="3"/>
  <c r="B6814" i="3"/>
  <c r="A6878" i="3"/>
  <c r="B6878" i="3"/>
  <c r="A6942" i="3"/>
  <c r="B6942" i="3"/>
  <c r="A7006" i="3"/>
  <c r="B7006" i="3"/>
  <c r="A7070" i="3"/>
  <c r="B7070" i="3"/>
  <c r="A7134" i="3"/>
  <c r="B7134" i="3"/>
  <c r="A7198" i="3"/>
  <c r="B7198" i="3"/>
  <c r="A7262" i="3"/>
  <c r="B7262" i="3"/>
  <c r="A7326" i="3"/>
  <c r="B7326" i="3"/>
  <c r="A7390" i="3"/>
  <c r="B7390" i="3"/>
  <c r="A7454" i="3"/>
  <c r="B7454" i="3"/>
  <c r="A7518" i="3"/>
  <c r="B7518" i="3"/>
  <c r="A7582" i="3"/>
  <c r="B7582" i="3"/>
  <c r="A7646" i="3"/>
  <c r="B7646" i="3"/>
  <c r="A7710" i="3"/>
  <c r="B7710" i="3"/>
  <c r="A2773" i="3"/>
  <c r="B2773" i="3"/>
  <c r="A3077" i="3"/>
  <c r="B3077" i="3"/>
  <c r="A3381" i="3"/>
  <c r="B3381" i="3"/>
  <c r="A3653" i="3"/>
  <c r="B3653" i="3"/>
  <c r="A3941" i="3"/>
  <c r="B3941" i="3"/>
  <c r="A4237" i="3"/>
  <c r="B4237" i="3"/>
  <c r="A4549" i="3"/>
  <c r="B4549" i="3"/>
  <c r="A4821" i="3"/>
  <c r="B4821" i="3"/>
  <c r="A5117" i="3"/>
  <c r="B5117" i="3"/>
  <c r="A5421" i="3"/>
  <c r="B5421" i="3"/>
  <c r="A5717" i="3"/>
  <c r="B5717" i="3"/>
  <c r="A5997" i="3"/>
  <c r="B5997" i="3"/>
  <c r="A6301" i="3"/>
  <c r="B6301" i="3"/>
  <c r="A6597" i="3"/>
  <c r="B6597" i="3"/>
  <c r="A6901" i="3"/>
  <c r="B6901" i="3"/>
  <c r="A7205" i="3"/>
  <c r="B7205" i="3"/>
  <c r="A7517" i="3"/>
  <c r="B7517" i="3"/>
  <c r="A2789" i="3"/>
  <c r="B2789" i="3"/>
  <c r="A3109" i="3"/>
  <c r="B3109" i="3"/>
  <c r="A3461" i="3"/>
  <c r="B3461" i="3"/>
  <c r="A3789" i="3"/>
  <c r="B3789" i="3"/>
  <c r="A4117" i="3"/>
  <c r="B4117" i="3"/>
  <c r="A4453" i="3"/>
  <c r="B4453" i="3"/>
  <c r="A4757" i="3"/>
  <c r="B4757" i="3"/>
  <c r="A5069" i="3"/>
  <c r="B5069" i="3"/>
  <c r="A5405" i="3"/>
  <c r="B5405" i="3"/>
  <c r="A5733" i="3"/>
  <c r="B5733" i="3"/>
  <c r="A6053" i="3"/>
  <c r="B6053" i="3"/>
  <c r="A6357" i="3"/>
  <c r="B6357" i="3"/>
  <c r="A6693" i="3"/>
  <c r="B6693" i="3"/>
  <c r="A7029" i="3"/>
  <c r="B7029" i="3"/>
  <c r="A7349" i="3"/>
  <c r="B7349" i="3"/>
  <c r="A7733" i="3"/>
  <c r="B7733" i="3"/>
  <c r="A3021" i="3"/>
  <c r="B3021" i="3"/>
  <c r="A3357" i="3"/>
  <c r="B3357" i="3"/>
  <c r="A3701" i="3"/>
  <c r="B3701" i="3"/>
  <c r="A4029" i="3"/>
  <c r="B4029" i="3"/>
  <c r="A4349" i="3"/>
  <c r="B4349" i="3"/>
  <c r="A4661" i="3"/>
  <c r="B4661" i="3"/>
  <c r="A4965" i="3"/>
  <c r="B4965" i="3"/>
  <c r="A5285" i="3"/>
  <c r="B5285" i="3"/>
  <c r="A5629" i="3"/>
  <c r="B5629" i="3"/>
  <c r="A5973" i="3"/>
  <c r="B5973" i="3"/>
  <c r="A6309" i="3"/>
  <c r="B6309" i="3"/>
  <c r="A6645" i="3"/>
  <c r="B6645" i="3"/>
  <c r="A6957" i="3"/>
  <c r="B6957" i="3"/>
  <c r="A7293" i="3"/>
  <c r="B7293" i="3"/>
  <c r="A7605" i="3"/>
  <c r="B7605" i="3"/>
  <c r="A2893" i="3"/>
  <c r="B2893" i="3"/>
  <c r="A3213" i="3"/>
  <c r="B3213" i="3"/>
  <c r="A3533" i="3"/>
  <c r="B3533" i="3"/>
  <c r="A3925" i="3"/>
  <c r="B3925" i="3"/>
  <c r="A4261" i="3"/>
  <c r="B4261" i="3"/>
  <c r="A4725" i="3"/>
  <c r="B4725" i="3"/>
  <c r="A5101" i="3"/>
  <c r="B5101" i="3"/>
  <c r="A5437" i="3"/>
  <c r="B5437" i="3"/>
  <c r="A5789" i="3"/>
  <c r="B5789" i="3"/>
  <c r="A6133" i="3"/>
  <c r="B6133" i="3"/>
  <c r="A6501" i="3"/>
  <c r="B6501" i="3"/>
  <c r="A6837" i="3"/>
  <c r="B6837" i="3"/>
  <c r="A7181" i="3"/>
  <c r="B7181" i="3"/>
  <c r="A7509" i="3"/>
  <c r="B7509" i="3"/>
  <c r="A2805" i="3"/>
  <c r="B2805" i="3"/>
  <c r="A3125" i="3"/>
  <c r="B3125" i="3"/>
  <c r="A3429" i="3"/>
  <c r="B3429" i="3"/>
  <c r="A3733" i="3"/>
  <c r="B3733" i="3"/>
  <c r="A4021" i="3"/>
  <c r="B4021" i="3"/>
  <c r="A4317" i="3"/>
  <c r="B4317" i="3"/>
  <c r="A4605" i="3"/>
  <c r="B4605" i="3"/>
  <c r="A4893" i="3"/>
  <c r="B4893" i="3"/>
  <c r="A5189" i="3"/>
  <c r="B5189" i="3"/>
  <c r="A5485" i="3"/>
  <c r="B5485" i="3"/>
  <c r="A5805" i="3"/>
  <c r="B5805" i="3"/>
  <c r="A6117" i="3"/>
  <c r="B6117" i="3"/>
  <c r="A6405" i="3"/>
  <c r="B6405" i="3"/>
  <c r="A6717" i="3"/>
  <c r="B6717" i="3"/>
  <c r="A6997" i="3"/>
  <c r="B6997" i="3"/>
  <c r="A7317" i="3"/>
  <c r="B7317" i="3"/>
  <c r="A7613" i="3"/>
  <c r="B7613" i="3"/>
  <c r="A23" i="3"/>
  <c r="B23" i="3"/>
  <c r="A87" i="3"/>
  <c r="B87" i="3"/>
  <c r="A151" i="3"/>
  <c r="B151" i="3"/>
  <c r="A215" i="3"/>
  <c r="B215" i="3"/>
  <c r="A279" i="3"/>
  <c r="B279" i="3"/>
  <c r="A343" i="3"/>
  <c r="B343" i="3"/>
  <c r="A407" i="3"/>
  <c r="B407" i="3"/>
  <c r="A471" i="3"/>
  <c r="B471" i="3"/>
  <c r="A535" i="3"/>
  <c r="B535" i="3"/>
  <c r="A599" i="3"/>
  <c r="B599" i="3"/>
  <c r="A663" i="3"/>
  <c r="B663" i="3"/>
  <c r="A727" i="3"/>
  <c r="B727" i="3"/>
  <c r="A791" i="3"/>
  <c r="B791" i="3"/>
  <c r="A855" i="3"/>
  <c r="B855" i="3"/>
  <c r="A919" i="3"/>
  <c r="B919" i="3"/>
  <c r="A983" i="3"/>
  <c r="B983" i="3"/>
  <c r="A1047" i="3"/>
  <c r="B1047" i="3"/>
  <c r="A1111" i="3"/>
  <c r="B1111" i="3"/>
  <c r="A1175" i="3"/>
  <c r="B1175" i="3"/>
  <c r="A1239" i="3"/>
  <c r="B1239" i="3"/>
  <c r="A1303" i="3"/>
  <c r="B1303" i="3"/>
  <c r="A1367" i="3"/>
  <c r="B1367" i="3"/>
  <c r="A1431" i="3"/>
  <c r="B1431" i="3"/>
  <c r="A1495" i="3"/>
  <c r="B1495" i="3"/>
  <c r="A1559" i="3"/>
  <c r="B1559" i="3"/>
  <c r="A1623" i="3"/>
  <c r="B1623" i="3"/>
  <c r="A1687" i="3"/>
  <c r="B1687" i="3"/>
  <c r="A1751" i="3"/>
  <c r="B1751" i="3"/>
  <c r="A1815" i="3"/>
  <c r="B1815" i="3"/>
  <c r="A1879" i="3"/>
  <c r="B1879" i="3"/>
  <c r="A1943" i="3"/>
  <c r="B1943" i="3"/>
  <c r="A2007" i="3"/>
  <c r="B2007" i="3"/>
  <c r="A2071" i="3"/>
  <c r="B2071" i="3"/>
  <c r="A2135" i="3"/>
  <c r="B2135" i="3"/>
  <c r="A2199" i="3"/>
  <c r="B2199" i="3"/>
  <c r="A2263" i="3"/>
  <c r="B2263" i="3"/>
  <c r="A2327" i="3"/>
  <c r="B2327" i="3"/>
  <c r="A2391" i="3"/>
  <c r="B2391" i="3"/>
  <c r="A2455" i="3"/>
  <c r="B2455" i="3"/>
  <c r="A2519" i="3"/>
  <c r="B2519" i="3"/>
  <c r="A2583" i="3"/>
  <c r="B2583" i="3"/>
  <c r="A2647" i="3"/>
  <c r="B2647" i="3"/>
  <c r="A2711" i="3"/>
  <c r="B2711" i="3"/>
  <c r="A2775" i="3"/>
  <c r="B2775" i="3"/>
  <c r="A2839" i="3"/>
  <c r="B2839" i="3"/>
  <c r="A2903" i="3"/>
  <c r="B2903" i="3"/>
  <c r="A2967" i="3"/>
  <c r="B2967" i="3"/>
  <c r="A3031" i="3"/>
  <c r="B3031" i="3"/>
  <c r="A3095" i="3"/>
  <c r="B3095" i="3"/>
  <c r="A3159" i="3"/>
  <c r="B3159" i="3"/>
  <c r="A3223" i="3"/>
  <c r="B3223" i="3"/>
  <c r="A3287" i="3"/>
  <c r="B3287" i="3"/>
  <c r="A3351" i="3"/>
  <c r="B3351" i="3"/>
  <c r="A3415" i="3"/>
  <c r="B3415" i="3"/>
  <c r="A3479" i="3"/>
  <c r="B3479" i="3"/>
  <c r="A3543" i="3"/>
  <c r="B3543" i="3"/>
  <c r="A3607" i="3"/>
  <c r="B3607" i="3"/>
  <c r="A3671" i="3"/>
  <c r="B3671" i="3"/>
  <c r="A3735" i="3"/>
  <c r="B3735" i="3"/>
  <c r="A3799" i="3"/>
  <c r="B3799" i="3"/>
  <c r="A3863" i="3"/>
  <c r="B3863" i="3"/>
  <c r="A3927" i="3"/>
  <c r="B3927" i="3"/>
  <c r="A3991" i="3"/>
  <c r="B3991" i="3"/>
  <c r="A4055" i="3"/>
  <c r="B4055" i="3"/>
  <c r="A4119" i="3"/>
  <c r="B4119" i="3"/>
  <c r="A4183" i="3"/>
  <c r="B4183" i="3"/>
  <c r="A4247" i="3"/>
  <c r="B4247" i="3"/>
  <c r="A4311" i="3"/>
  <c r="B4311" i="3"/>
  <c r="A4375" i="3"/>
  <c r="B4375" i="3"/>
  <c r="A4439" i="3"/>
  <c r="B4439" i="3"/>
  <c r="A4503" i="3"/>
  <c r="B4503" i="3"/>
  <c r="A4567" i="3"/>
  <c r="B4567" i="3"/>
  <c r="A4631" i="3"/>
  <c r="B4631" i="3"/>
  <c r="A4695" i="3"/>
  <c r="B4695" i="3"/>
  <c r="A4759" i="3"/>
  <c r="B4759" i="3"/>
  <c r="A4823" i="3"/>
  <c r="B4823" i="3"/>
  <c r="A4887" i="3"/>
  <c r="B4887" i="3"/>
  <c r="A4951" i="3"/>
  <c r="B4951" i="3"/>
  <c r="A5015" i="3"/>
  <c r="B5015" i="3"/>
  <c r="A5079" i="3"/>
  <c r="B5079" i="3"/>
  <c r="A5143" i="3"/>
  <c r="B5143" i="3"/>
  <c r="A5207" i="3"/>
  <c r="B5207" i="3"/>
  <c r="A5271" i="3"/>
  <c r="B5271" i="3"/>
  <c r="A5335" i="3"/>
  <c r="B5335" i="3"/>
  <c r="A5399" i="3"/>
  <c r="B5399" i="3"/>
  <c r="A5463" i="3"/>
  <c r="B5463" i="3"/>
  <c r="A5527" i="3"/>
  <c r="B5527" i="3"/>
  <c r="A5591" i="3"/>
  <c r="B5591" i="3"/>
  <c r="A5655" i="3"/>
  <c r="B5655" i="3"/>
  <c r="A5719" i="3"/>
  <c r="B5719" i="3"/>
  <c r="A5783" i="3"/>
  <c r="B5783" i="3"/>
  <c r="A5847" i="3"/>
  <c r="B5847" i="3"/>
  <c r="A5911" i="3"/>
  <c r="B5911" i="3"/>
  <c r="A5975" i="3"/>
  <c r="B5975" i="3"/>
  <c r="A6039" i="3"/>
  <c r="B6039" i="3"/>
  <c r="A6103" i="3"/>
  <c r="B6103" i="3"/>
  <c r="A6167" i="3"/>
  <c r="B6167" i="3"/>
  <c r="A6231" i="3"/>
  <c r="B6231" i="3"/>
  <c r="A6295" i="3"/>
  <c r="B6295" i="3"/>
  <c r="A6359" i="3"/>
  <c r="B6359" i="3"/>
  <c r="A6423" i="3"/>
  <c r="B6423" i="3"/>
  <c r="A6487" i="3"/>
  <c r="B6487" i="3"/>
  <c r="A6551" i="3"/>
  <c r="B6551" i="3"/>
  <c r="A6615" i="3"/>
  <c r="B6615" i="3"/>
  <c r="A6679" i="3"/>
  <c r="B6679" i="3"/>
  <c r="A6743" i="3"/>
  <c r="B6743" i="3"/>
  <c r="A6807" i="3"/>
  <c r="B6807" i="3"/>
  <c r="A6871" i="3"/>
  <c r="B6871" i="3"/>
  <c r="A6935" i="3"/>
  <c r="B6935" i="3"/>
  <c r="A6999" i="3"/>
  <c r="B6999" i="3"/>
  <c r="A7063" i="3"/>
  <c r="B7063" i="3"/>
  <c r="A7127" i="3"/>
  <c r="B7127" i="3"/>
  <c r="A7191" i="3"/>
  <c r="B7191" i="3"/>
  <c r="A7255" i="3"/>
  <c r="B7255" i="3"/>
  <c r="A7319" i="3"/>
  <c r="B7319" i="3"/>
  <c r="A7383" i="3"/>
  <c r="B7383" i="3"/>
  <c r="A7447" i="3"/>
  <c r="B7447" i="3"/>
  <c r="A7511" i="3"/>
  <c r="B7511" i="3"/>
  <c r="A7575" i="3"/>
  <c r="B7575" i="3"/>
  <c r="A7639" i="3"/>
  <c r="B7639" i="3"/>
  <c r="A7703" i="3"/>
  <c r="B7703" i="3"/>
  <c r="A7767" i="3"/>
  <c r="B7767" i="3"/>
  <c r="A2" i="3"/>
</calcChain>
</file>

<file path=xl/sharedStrings.xml><?xml version="1.0" encoding="utf-8"?>
<sst xmlns="http://schemas.openxmlformats.org/spreadsheetml/2006/main" count="50343" uniqueCount="24163">
  <si>
    <t>PatientID</t>
  </si>
  <si>
    <t>NAME</t>
  </si>
  <si>
    <t>Country</t>
  </si>
  <si>
    <t>ADDR</t>
  </si>
  <si>
    <t>CITY</t>
  </si>
  <si>
    <t>STATE</t>
  </si>
  <si>
    <t>ZIP</t>
  </si>
  <si>
    <t>AGE</t>
  </si>
  <si>
    <t>EmailId</t>
  </si>
  <si>
    <t>Dr. Andrew Hugine, Jr.</t>
  </si>
  <si>
    <t>United States</t>
  </si>
  <si>
    <t>4900 Meridian Street</t>
  </si>
  <si>
    <t>www.aamu.edu/</t>
  </si>
  <si>
    <t>Ray L. Watts</t>
  </si>
  <si>
    <t>Administration Bldg Suite 1070</t>
  </si>
  <si>
    <t>35294-0110</t>
  </si>
  <si>
    <t>www.uab.edu</t>
  </si>
  <si>
    <t>Michael Turner</t>
  </si>
  <si>
    <t>1200 Taylor Rd</t>
  </si>
  <si>
    <t>36117-3553</t>
  </si>
  <si>
    <t>www.amridgeuniversity.edu</t>
  </si>
  <si>
    <t>Robert A. Altenkirch</t>
  </si>
  <si>
    <t>301 Sparkman Dr</t>
  </si>
  <si>
    <t>www.uah.edu</t>
  </si>
  <si>
    <t>Gwen Boyd</t>
  </si>
  <si>
    <t>915 S Jackson Street</t>
  </si>
  <si>
    <t>36104-0271</t>
  </si>
  <si>
    <t>www.alasu.edu/email/index.aspx</t>
  </si>
  <si>
    <t>Robert Witt</t>
  </si>
  <si>
    <t>401 Queen City Ave</t>
  </si>
  <si>
    <t>www.uasystem.ua.edu</t>
  </si>
  <si>
    <t>Dr. Judith L. Bonner</t>
  </si>
  <si>
    <t>739 University Blvd</t>
  </si>
  <si>
    <t>35487-0166</t>
  </si>
  <si>
    <t>www.ua.edu/</t>
  </si>
  <si>
    <t>Susan Burrow</t>
  </si>
  <si>
    <t>1675 Cherokee Rd</t>
  </si>
  <si>
    <t>www.cacc.edu</t>
  </si>
  <si>
    <t>Robert Glenn</t>
  </si>
  <si>
    <t>300 N Beaty St</t>
  </si>
  <si>
    <t>www.athens.edu</t>
  </si>
  <si>
    <t>John G. Veres III</t>
  </si>
  <si>
    <t>7440 East Drive</t>
  </si>
  <si>
    <t>36117-3596</t>
  </si>
  <si>
    <t>www.aum.edu</t>
  </si>
  <si>
    <t>Jay Gogue</t>
  </si>
  <si>
    <t>Auburn, Alabama</t>
  </si>
  <si>
    <t>www.auburn.edu</t>
  </si>
  <si>
    <t>General Charles Krulak</t>
  </si>
  <si>
    <t>900 Arkadelphia Road</t>
  </si>
  <si>
    <t>www.bsc.edu/</t>
  </si>
  <si>
    <t>Dr. Glen Cannon</t>
  </si>
  <si>
    <t>2602 College Drive</t>
  </si>
  <si>
    <t>www.cv.edu</t>
  </si>
  <si>
    <t>Dr. Tilahun M.Mendedo</t>
  </si>
  <si>
    <t>1712 Broad Street</t>
  </si>
  <si>
    <t>www.ccal.edu/</t>
  </si>
  <si>
    <t>Victor Biebighauser</t>
  </si>
  <si>
    <t>5355 Vaughn Rd</t>
  </si>
  <si>
    <t>southuniversity.edu</t>
  </si>
  <si>
    <t>Nancy Chandler, Ed.D.</t>
  </si>
  <si>
    <t>600 Plaza Drive</t>
  </si>
  <si>
    <t>36330-1300</t>
  </si>
  <si>
    <t>www.escc.edu</t>
  </si>
  <si>
    <t>Gary Branch</t>
  </si>
  <si>
    <t>1900 US Hwy 31 S</t>
  </si>
  <si>
    <t>36507-2698</t>
  </si>
  <si>
    <t>www.faulknerstate.edu</t>
  </si>
  <si>
    <t>Billy D Hilyer</t>
  </si>
  <si>
    <t>5345 Atlanta Hwy</t>
  </si>
  <si>
    <t>36109-3378</t>
  </si>
  <si>
    <t>www.faulkner.edu</t>
  </si>
  <si>
    <t>Dr. William O. Blow</t>
  </si>
  <si>
    <t>1001 George Wallace Dr</t>
  </si>
  <si>
    <t>www.gadsdenstate.edu</t>
  </si>
  <si>
    <t>KELLY BALL</t>
  </si>
  <si>
    <t>421 Martling Road</t>
  </si>
  <si>
    <t>www.nbccosmetology.com</t>
  </si>
  <si>
    <t>Linda C Young</t>
  </si>
  <si>
    <t>1141 Wallace Drive</t>
  </si>
  <si>
    <t>36303-9234</t>
  </si>
  <si>
    <t>www.wallace.edu</t>
  </si>
  <si>
    <t>Vicki Hawsey</t>
  </si>
  <si>
    <t>801 Main St NW</t>
  </si>
  <si>
    <t>35077-2000</t>
  </si>
  <si>
    <t>www.wallacestate.edu</t>
  </si>
  <si>
    <t>Dr. James M. Mitchell</t>
  </si>
  <si>
    <t>3000 Earl Goodwin Parkway</t>
  </si>
  <si>
    <t>36703-2808</t>
  </si>
  <si>
    <t>www.wccs.edu</t>
  </si>
  <si>
    <t>Tommy Dennis</t>
  </si>
  <si>
    <t>280 West Valley Ave</t>
  </si>
  <si>
    <t>www.herzing.edu/birmingham</t>
  </si>
  <si>
    <t>J. Cameron West</t>
  </si>
  <si>
    <t>1500 East Fairview Avenue</t>
  </si>
  <si>
    <t>36106-2148</t>
  </si>
  <si>
    <t>www.huntingdon.edu</t>
  </si>
  <si>
    <t>Dennis Jones</t>
  </si>
  <si>
    <t>3625 Helton Dr</t>
  </si>
  <si>
    <t>35630-9977</t>
  </si>
  <si>
    <t>www.hcu.edu</t>
  </si>
  <si>
    <t>Helen T. McAlpine Ed.D.</t>
  </si>
  <si>
    <t>3421 Meridian St N</t>
  </si>
  <si>
    <t>www.drakestate.edu</t>
  </si>
  <si>
    <t>Hank Dasinger</t>
  </si>
  <si>
    <t>5375 Ingram Rd</t>
  </si>
  <si>
    <t>www.istc.edu</t>
  </si>
  <si>
    <t>William Meehan</t>
  </si>
  <si>
    <t>700 Pelham Road North</t>
  </si>
  <si>
    <t>www.jsu.edu/</t>
  </si>
  <si>
    <t>Dr. Daniel A. Bain</t>
  </si>
  <si>
    <t>220 Alco Dr</t>
  </si>
  <si>
    <t>www.jdcc.edu</t>
  </si>
  <si>
    <t>Dr. Judy Merritt</t>
  </si>
  <si>
    <t>2601 Carson Rd</t>
  </si>
  <si>
    <t>35215-3098</t>
  </si>
  <si>
    <t>www.jeffstateonline.com</t>
  </si>
  <si>
    <t>Dr. Marilyn C. Beck</t>
  </si>
  <si>
    <t>6250 U S Highway 31 N</t>
  </si>
  <si>
    <t>www.calhoun.edu</t>
  </si>
  <si>
    <t>David E Potts</t>
  </si>
  <si>
    <t>302 Bibb St</t>
  </si>
  <si>
    <t>www.judson.edu</t>
  </si>
  <si>
    <t>Perry W Ward</t>
  </si>
  <si>
    <t>3060 Wilson Rd SW</t>
  </si>
  <si>
    <t>35221-1717</t>
  </si>
  <si>
    <t>www.lawsonstate.edu</t>
  </si>
  <si>
    <t>Dr. Richard Holland</t>
  </si>
  <si>
    <t>Station One</t>
  </si>
  <si>
    <t>www.uwa.edu</t>
  </si>
  <si>
    <t>Herbert H. J. Riedel, Ph.D.</t>
  </si>
  <si>
    <t>1000 Dannelly Blvd.</t>
  </si>
  <si>
    <t>36420-1418</t>
  </si>
  <si>
    <t>www.lbwcc.edu</t>
  </si>
  <si>
    <t>Col David J. Mollahan</t>
  </si>
  <si>
    <t>1101 Washington St</t>
  </si>
  <si>
    <t>36756-3207</t>
  </si>
  <si>
    <t>www.marionmilitary.edu</t>
  </si>
  <si>
    <t>George T. French, Jr.</t>
  </si>
  <si>
    <t>5500 Myron Massey Blvd</t>
  </si>
  <si>
    <t>35064-2621</t>
  </si>
  <si>
    <t>www.miles.edu</t>
  </si>
  <si>
    <t>Mark Foley</t>
  </si>
  <si>
    <t>5735 College Parkway Drive</t>
  </si>
  <si>
    <t>36613-2842</t>
  </si>
  <si>
    <t>www.umobile.edu</t>
  </si>
  <si>
    <t>John W. Stewart III</t>
  </si>
  <si>
    <t>Station 6001</t>
  </si>
  <si>
    <t>35115-6000</t>
  </si>
  <si>
    <t>www.montevallo.edu</t>
  </si>
  <si>
    <t>Humphrey Lee</t>
  </si>
  <si>
    <t>800 George Wallace Blvd</t>
  </si>
  <si>
    <t>www.nwscc.edu</t>
  </si>
  <si>
    <t>Wm. G. Cale, Jr.</t>
  </si>
  <si>
    <t>One Harrison Plaza</t>
  </si>
  <si>
    <t>35632-0001</t>
  </si>
  <si>
    <t>www.una.edu</t>
  </si>
  <si>
    <t>J. David Campbell</t>
  </si>
  <si>
    <t>138  Highway 35</t>
  </si>
  <si>
    <t>www.nacc.edu</t>
  </si>
  <si>
    <t>Leslie Pollard</t>
  </si>
  <si>
    <t>7000 Adventist Blvd NW</t>
  </si>
  <si>
    <t>www.oakwood.edu</t>
  </si>
  <si>
    <t>Reginald Sykes</t>
  </si>
  <si>
    <t>2800 South Alabama Avenue</t>
  </si>
  <si>
    <t>www.ascc.edu</t>
  </si>
  <si>
    <t>Dr. Keith Werosh</t>
  </si>
  <si>
    <t>7735 Atlanta Hwy</t>
  </si>
  <si>
    <t>princeinstitute.edu</t>
  </si>
  <si>
    <t>Dr . Douglas M Littles</t>
  </si>
  <si>
    <t>I65 and Hwy 83</t>
  </si>
  <si>
    <t>www.rstc.edu</t>
  </si>
  <si>
    <t>James Lowe</t>
  </si>
  <si>
    <t>351 North Broad Street</t>
  </si>
  <si>
    <t>36603-5898</t>
  </si>
  <si>
    <t>www.bishop.edu</t>
  </si>
  <si>
    <t>Andrew Westmoreland</t>
  </si>
  <si>
    <t>800 Lakeshore Drive</t>
  </si>
  <si>
    <t>35229-2240</t>
  </si>
  <si>
    <t>www.samford.edu</t>
  </si>
  <si>
    <t>Dr. Alvin A. Cleveland, Sr.</t>
  </si>
  <si>
    <t>1501 Lapsley St, Dinkins Hall</t>
  </si>
  <si>
    <t>selmauniversity.org</t>
  </si>
  <si>
    <t>Joan Y. Davis</t>
  </si>
  <si>
    <t>9500 Old Greensboro Rd</t>
  </si>
  <si>
    <t>35405-8522</t>
  </si>
  <si>
    <t>www.sheltonstate.edu</t>
  </si>
  <si>
    <t>Dr. Robert J. Exley</t>
  </si>
  <si>
    <t>102 Elder Street</t>
  </si>
  <si>
    <t>35957-0734</t>
  </si>
  <si>
    <t>www.snead.edu</t>
  </si>
  <si>
    <t>Dr. Tony Waldrop</t>
  </si>
  <si>
    <t>307 N University Blvd</t>
  </si>
  <si>
    <t>36688-0002</t>
  </si>
  <si>
    <t>www.southalabama.edu</t>
  </si>
  <si>
    <t>Rev. Richard P. Salmi, S.J.</t>
  </si>
  <si>
    <t>4000 Dauphin St</t>
  </si>
  <si>
    <t>36608-1791</t>
  </si>
  <si>
    <t>www.shc.edu</t>
  </si>
  <si>
    <t>Dr. Don Hawkins</t>
  </si>
  <si>
    <t>2545 Valleydale Road</t>
  </si>
  <si>
    <t>35224-2083</t>
  </si>
  <si>
    <t>www.sebc.edu</t>
  </si>
  <si>
    <t>Ernest McNealey, Ph.D.</t>
  </si>
  <si>
    <t>3601 Stillman Boulevard</t>
  </si>
  <si>
    <t>www.stillman.edu</t>
  </si>
  <si>
    <t>Dr. Billy C. Hawkins</t>
  </si>
  <si>
    <t>627 W Battle St</t>
  </si>
  <si>
    <t>www.talladega.edu</t>
  </si>
  <si>
    <t>Mr. Samuel Munnerlyn</t>
  </si>
  <si>
    <t>1225 Air Base Blvd</t>
  </si>
  <si>
    <t>36108-3199</t>
  </si>
  <si>
    <t>www.trenholmstate.edu</t>
  </si>
  <si>
    <t>Dr. Jack Hawkins, Jr.</t>
  </si>
  <si>
    <t>University Avenue</t>
  </si>
  <si>
    <t>36082-0001</t>
  </si>
  <si>
    <t>www.troy.edu</t>
  </si>
  <si>
    <t>Matthew Jenkins</t>
  </si>
  <si>
    <t>Kresge Center, 3rd Floor</t>
  </si>
  <si>
    <t>36088-1920</t>
  </si>
  <si>
    <t>www.tuskegee.edu</t>
  </si>
  <si>
    <t>Dr. Thomas P. Rosandich</t>
  </si>
  <si>
    <t>One Academy Drive</t>
  </si>
  <si>
    <t>36526-7055</t>
  </si>
  <si>
    <t>www.ussa.edu</t>
  </si>
  <si>
    <t>Anne Mcnutt</t>
  </si>
  <si>
    <t>1411 Indiana Avenue</t>
  </si>
  <si>
    <t>www.bscc.edu</t>
  </si>
  <si>
    <t>Tom Case</t>
  </si>
  <si>
    <t>3211 Providence Drive</t>
  </si>
  <si>
    <t>www.uaa.alaska.edu</t>
  </si>
  <si>
    <t>Nicholas Ringger</t>
  </si>
  <si>
    <t>248 E Elmwood</t>
  </si>
  <si>
    <t>www.akbible.edu/</t>
  </si>
  <si>
    <t>Brian Rogers</t>
  </si>
  <si>
    <t>505 South Chandalar Drive</t>
  </si>
  <si>
    <t>99775-7500</t>
  </si>
  <si>
    <t>www.uaf.edu</t>
  </si>
  <si>
    <t>John Pugh</t>
  </si>
  <si>
    <t>11120 Glacier Highway</t>
  </si>
  <si>
    <t>99801-8697</t>
  </si>
  <si>
    <t>www.uas.alaska.edu</t>
  </si>
  <si>
    <t>Don Bantz</t>
  </si>
  <si>
    <t>4101 University Dr</t>
  </si>
  <si>
    <t>www.alaskapacific.edu</t>
  </si>
  <si>
    <t>Fred Esposito</t>
  </si>
  <si>
    <t>809 Second Avenue</t>
  </si>
  <si>
    <t>99664-0889</t>
  </si>
  <si>
    <t>www.avtec.edu/</t>
  </si>
  <si>
    <t>Larry Capps</t>
  </si>
  <si>
    <t>2221 E Northern Lights Blvd Ste 120</t>
  </si>
  <si>
    <t>www.chartercollege.edu</t>
  </si>
  <si>
    <t>Jacob Ng</t>
  </si>
  <si>
    <t>303 Lowe Street</t>
  </si>
  <si>
    <t>99686-0097</t>
  </si>
  <si>
    <t>www.pwscc.edu</t>
  </si>
  <si>
    <t>Jennifer Deitz</t>
  </si>
  <si>
    <t>1415 E Tudor Road</t>
  </si>
  <si>
    <t>99507-1033</t>
  </si>
  <si>
    <t>www.alaskacareercollege.edu</t>
  </si>
  <si>
    <t>Patrick Gamble</t>
  </si>
  <si>
    <t>910 Yukon Drive, Suite 202 Butrovich Building</t>
  </si>
  <si>
    <t>99775-5000</t>
  </si>
  <si>
    <t>www.alaska.edu/</t>
  </si>
  <si>
    <t>Edward Johnson</t>
  </si>
  <si>
    <t>10400 N. 25th Avenue, Suite 190</t>
  </si>
  <si>
    <t>85021-1641</t>
  </si>
  <si>
    <t>www.everestcollegephoenix.edu</t>
  </si>
  <si>
    <t>Jeff Lagasse</t>
  </si>
  <si>
    <t>4750 S 44th Place</t>
  </si>
  <si>
    <t>www.collinscollege.edu</t>
  </si>
  <si>
    <t>Michael Bouman</t>
  </si>
  <si>
    <t>12827 N Tatum Blvd</t>
  </si>
  <si>
    <t>www.empire.edu</t>
  </si>
  <si>
    <t>3030 E Speedway Blvd</t>
  </si>
  <si>
    <t>Larry Penley</t>
  </si>
  <si>
    <t>1 Global Place</t>
  </si>
  <si>
    <t>85306-6000</t>
  </si>
  <si>
    <t>www.thunderbird.edu</t>
  </si>
  <si>
    <t>Dr. David Moore</t>
  </si>
  <si>
    <t>10020 N 15th Ave</t>
  </si>
  <si>
    <t>www.aicag.edu/</t>
  </si>
  <si>
    <t>Charles R. Wirth</t>
  </si>
  <si>
    <t>440 S 54th Avenue</t>
  </si>
  <si>
    <t>85043-4729</t>
  </si>
  <si>
    <t>www.ait-schools.com</t>
  </si>
  <si>
    <t>Valentina Colmone</t>
  </si>
  <si>
    <t>8503 N 27th Ave.</t>
  </si>
  <si>
    <t>85051-4063</t>
  </si>
  <si>
    <t>www.carrington.edu</t>
  </si>
  <si>
    <t>Steve Temple</t>
  </si>
  <si>
    <t>1001 Southern Ave., Ste. 130</t>
  </si>
  <si>
    <t>Antonio Thompson</t>
  </si>
  <si>
    <t>3550 N Oracle Rd.</t>
  </si>
  <si>
    <t>85705-5885</t>
  </si>
  <si>
    <t>Suzanne Scales</t>
  </si>
  <si>
    <t>3012 East Route 66</t>
  </si>
  <si>
    <t>www.collegeamerica.edu</t>
  </si>
  <si>
    <t>Stewart White</t>
  </si>
  <si>
    <t>5631 E Speedway Blvd</t>
  </si>
  <si>
    <t>www.arizonaacademy.com</t>
  </si>
  <si>
    <t>Darin Bargen</t>
  </si>
  <si>
    <t>6829 N 46th Ave</t>
  </si>
  <si>
    <t>85301-3579</t>
  </si>
  <si>
    <t>www.aai.edu</t>
  </si>
  <si>
    <t>Luis Armendariz</t>
  </si>
  <si>
    <t>2445 W. Dunlap Ave., Ste. 100</t>
  </si>
  <si>
    <t>www.brooklinecollege.edu</t>
  </si>
  <si>
    <t>Michael M. Crow</t>
  </si>
  <si>
    <t>University Drive and Mill Avenue</t>
  </si>
  <si>
    <t>www.asu.edu/</t>
  </si>
  <si>
    <t>Glenn Mayle</t>
  </si>
  <si>
    <t>2020 S. Avenue 8E</t>
  </si>
  <si>
    <t>85365-8834</t>
  </si>
  <si>
    <t>www.azwestern.edu</t>
  </si>
  <si>
    <t>Ann Weaver Hart</t>
  </si>
  <si>
    <t>1401 E University</t>
  </si>
  <si>
    <t>85721-0066</t>
  </si>
  <si>
    <t>www.arizona.edu</t>
  </si>
  <si>
    <t>Stephanie Dietzman</t>
  </si>
  <si>
    <t>2525 N Country Club Rd</t>
  </si>
  <si>
    <t>www.suva.edu</t>
  </si>
  <si>
    <t>Christa Jones</t>
  </si>
  <si>
    <t>15147 N. Scottsdale Road, Suite H-300</t>
  </si>
  <si>
    <t>www.brillare.com/</t>
  </si>
  <si>
    <t>Doris Helmich</t>
  </si>
  <si>
    <t>8470 N Overfield Rd</t>
  </si>
  <si>
    <t>85128-9030</t>
  </si>
  <si>
    <t>www.centralaz.edu</t>
  </si>
  <si>
    <t>Timothy Bush</t>
  </si>
  <si>
    <t>4585 E Speedway Blvd.</t>
  </si>
  <si>
    <t>www.brownmackie.edu</t>
  </si>
  <si>
    <t>Charles Bartolomeo</t>
  </si>
  <si>
    <t>1987 McCulloch Blvd, Suite 205</t>
  </si>
  <si>
    <t>www.charlesofitaly.edu</t>
  </si>
  <si>
    <t>J.D. Rottweiler, Ph.D.</t>
  </si>
  <si>
    <t>4190 W Highway 80</t>
  </si>
  <si>
    <t>85607-6190</t>
  </si>
  <si>
    <t>www.cochise.edu</t>
  </si>
  <si>
    <t>1790 E Rte 66</t>
  </si>
  <si>
    <t>2978 N Alma School Rd #1-3</t>
  </si>
  <si>
    <t>Stephen Lazarus</t>
  </si>
  <si>
    <t>6390 E. Broadway, Suite 100</t>
  </si>
  <si>
    <t>www.cortiva.com/</t>
  </si>
  <si>
    <t>Craig Jacob</t>
  </si>
  <si>
    <t>2149 W Dunlap Ave</t>
  </si>
  <si>
    <t>85021-2995</t>
  </si>
  <si>
    <t>www.devry.edu</t>
  </si>
  <si>
    <t>Clint Tryon</t>
  </si>
  <si>
    <t>2111 S Alma School Rd Ste 21</t>
  </si>
  <si>
    <t>www.avalon.com</t>
  </si>
  <si>
    <t>Mark Bryce</t>
  </si>
  <si>
    <t>615 N. Stadium Ave.</t>
  </si>
  <si>
    <t>85552-0769</t>
  </si>
  <si>
    <t>www.eac.edu</t>
  </si>
  <si>
    <t>Dr. John P. Johnson</t>
  </si>
  <si>
    <t>3700 Willow Creek Road</t>
  </si>
  <si>
    <t>86301-3720</t>
  </si>
  <si>
    <t>www.erau.edu</t>
  </si>
  <si>
    <t>Victor E. Sidy</t>
  </si>
  <si>
    <t>Taliesin West</t>
  </si>
  <si>
    <t>85261-4430</t>
  </si>
  <si>
    <t>www.taliesin.edu</t>
  </si>
  <si>
    <t>Irene Kovala, Ph.D.</t>
  </si>
  <si>
    <t>6000 W Olive Ave</t>
  </si>
  <si>
    <t>www.gccaz.edu</t>
  </si>
  <si>
    <t>Brian Mueller</t>
  </si>
  <si>
    <t>3300 W Camelback Rd</t>
  </si>
  <si>
    <t>www.gcu.edu</t>
  </si>
  <si>
    <t>Sara Mayer</t>
  </si>
  <si>
    <t>1515 E Indian School Road</t>
  </si>
  <si>
    <t>www.anthem.edu</t>
  </si>
  <si>
    <t>Gerald Johnson</t>
  </si>
  <si>
    <t>1445 W Southern Ave #2006</t>
  </si>
  <si>
    <t>85202-4887</t>
  </si>
  <si>
    <t>www.intlacademyaz.com/</t>
  </si>
  <si>
    <t>Jacki Rupe</t>
  </si>
  <si>
    <t>13610 N Black Canyon Hwy,  Ste 104</t>
  </si>
  <si>
    <t>www.kaplancollege.com/phoenix-az/</t>
  </si>
  <si>
    <t>Dr. Rufus Glasper</t>
  </si>
  <si>
    <t>2411 W 14th St</t>
  </si>
  <si>
    <t>85281-6942</t>
  </si>
  <si>
    <t>www.dist.maricopa.edu</t>
  </si>
  <si>
    <t>Dr. Steven R. Gonzales</t>
  </si>
  <si>
    <t>108 N. 40th Street</t>
  </si>
  <si>
    <t>www.gatewaycc.edu</t>
  </si>
  <si>
    <t>Dr. Shouan Pan</t>
  </si>
  <si>
    <t>1833 W Southern Ave</t>
  </si>
  <si>
    <t>www.mesacc.edu</t>
  </si>
  <si>
    <t>Arnulfo Runas</t>
  </si>
  <si>
    <t>1455 W. River Rd</t>
  </si>
  <si>
    <t>85704-5829</t>
  </si>
  <si>
    <t>www.itt-tech.edu</t>
  </si>
  <si>
    <t>Chuck Wilson</t>
  </si>
  <si>
    <t>5005 S. Wendler Drive</t>
  </si>
  <si>
    <t>Michael Kearns</t>
  </si>
  <si>
    <t>1971 Jagerson Ave</t>
  </si>
  <si>
    <t>86409-1238</t>
  </si>
  <si>
    <t>www.mohave.edu</t>
  </si>
  <si>
    <t>Mr. Bryan Fishkind</t>
  </si>
  <si>
    <t>2844 W Deer Valley Rd</t>
  </si>
  <si>
    <t>www.uti.edu/</t>
  </si>
  <si>
    <t>Maggie George</t>
  </si>
  <si>
    <t>Route 12, One Circle Drive</t>
  </si>
  <si>
    <t>www.dinecollege.edu</t>
  </si>
  <si>
    <t>John D. Haeger</t>
  </si>
  <si>
    <t>1900 S. Knoles Dr, Babbitt Administrative Center</t>
  </si>
  <si>
    <t>86011-4132</t>
  </si>
  <si>
    <t>nau.edu/</t>
  </si>
  <si>
    <t>Dr. Jeanne Swarthout</t>
  </si>
  <si>
    <t>2251 E. Navajo Blvd.</t>
  </si>
  <si>
    <t>86025-0610</t>
  </si>
  <si>
    <t>www.npc.edu</t>
  </si>
  <si>
    <t>Peggie Lanzone</t>
  </si>
  <si>
    <t>10020 North 25th Avenue</t>
  </si>
  <si>
    <t>www.ottawa.edu</t>
  </si>
  <si>
    <t>Dr. Anna Solley</t>
  </si>
  <si>
    <t>1202 W Thomas Rd</t>
  </si>
  <si>
    <t>www.phoenixcollege.edu</t>
  </si>
  <si>
    <t>8010 East McDowell Road #214</t>
  </si>
  <si>
    <t>William Pepicello, PhD</t>
  </si>
  <si>
    <t>1625 West Fountainhead Parkway</t>
  </si>
  <si>
    <t>85282-2371</t>
  </si>
  <si>
    <t>www.phoenix.edu</t>
  </si>
  <si>
    <t>Lee D. Lambert</t>
  </si>
  <si>
    <t>4905C East  Broadway Blvd.</t>
  </si>
  <si>
    <t>85709-1275</t>
  </si>
  <si>
    <t>www.pima.edu</t>
  </si>
  <si>
    <t>Dale Berg</t>
  </si>
  <si>
    <t>3350 East Grant Road, Suite 200</t>
  </si>
  <si>
    <t>pmi.edu</t>
  </si>
  <si>
    <t>Lisa Knigge-Huntsman</t>
  </si>
  <si>
    <t>4400 Cutler Avenue NE</t>
  </si>
  <si>
    <t>Kristin Woolever, Ph.D.</t>
  </si>
  <si>
    <t>220 Grove Ave</t>
  </si>
  <si>
    <t>www.prescott.edu</t>
  </si>
  <si>
    <t>Stephen Malutich</t>
  </si>
  <si>
    <t>4210 E Washington Street</t>
  </si>
  <si>
    <t>85034-1816</t>
  </si>
  <si>
    <t>refrigerationschool.com</t>
  </si>
  <si>
    <t>Dr. Chris Bustamante</t>
  </si>
  <si>
    <t>2323 W 14th St</t>
  </si>
  <si>
    <t>www.rio.maricopa.edu</t>
  </si>
  <si>
    <t>William Eaton</t>
  </si>
  <si>
    <t>1012 NW Grand Ave</t>
  </si>
  <si>
    <t>www.roberto-venn.com</t>
  </si>
  <si>
    <t>Joey Scott</t>
  </si>
  <si>
    <t>1550 West Thatcher Blvd</t>
  </si>
  <si>
    <t>hairacademy.com</t>
  </si>
  <si>
    <t>Dr. Jan L. Gehler</t>
  </si>
  <si>
    <t>9000 E Chaparral Rd</t>
  </si>
  <si>
    <t>www.scottsdalecc.edu</t>
  </si>
  <si>
    <t>Dr. Shari L. Olson</t>
  </si>
  <si>
    <t>7050 S 24th St</t>
  </si>
  <si>
    <t>www.southmountaincc.edu</t>
  </si>
  <si>
    <t>Gary Damore</t>
  </si>
  <si>
    <t>2625 E Cactus Rd</t>
  </si>
  <si>
    <t>85032-7097</t>
  </si>
  <si>
    <t>www.arizonachristian.edu</t>
  </si>
  <si>
    <t>Lillie Roman</t>
  </si>
  <si>
    <t>5151 E Broadway Blvd, Ste.155</t>
  </si>
  <si>
    <t>www.tucsoncollege.edu</t>
  </si>
  <si>
    <t>Mr. Mike Romano</t>
  </si>
  <si>
    <t>10695 West Pierce Street</t>
  </si>
  <si>
    <t>www.uti.edu</t>
  </si>
  <si>
    <t>Tracy Lorenz</t>
  </si>
  <si>
    <t>1601 W Fountainhead Parkway</t>
  </si>
  <si>
    <t>www.west.edu</t>
  </si>
  <si>
    <t>2727 W. Glendale Ave. #200</t>
  </si>
  <si>
    <t>Dr. Penelope H. Wills</t>
  </si>
  <si>
    <t>1100 E Sheldon St</t>
  </si>
  <si>
    <t>www.YC.EDU</t>
  </si>
  <si>
    <t>Joel E. Anderson</t>
  </si>
  <si>
    <t>2801 S University Ave</t>
  </si>
  <si>
    <t>ualr.edu/www/</t>
  </si>
  <si>
    <t>Daniel Rahn, M.D.</t>
  </si>
  <si>
    <t>4301 W Markham</t>
  </si>
  <si>
    <t>72205-7199</t>
  </si>
  <si>
    <t>www.uams.edu</t>
  </si>
  <si>
    <t>Charles Kirkpatrick</t>
  </si>
  <si>
    <t>203 S 26th Street</t>
  </si>
  <si>
    <t>www.abc-beautycollege.com</t>
  </si>
  <si>
    <t>Dr. Fitzgerald Hill</t>
  </si>
  <si>
    <t>1621 Dr. Martin Luther King Drive</t>
  </si>
  <si>
    <t>72202-6068</t>
  </si>
  <si>
    <t>www.arkansasbaptist.edu</t>
  </si>
  <si>
    <t>Patricia Ray</t>
  </si>
  <si>
    <t>5108 Baseline Rd</t>
  </si>
  <si>
    <t>arkbeautyschool.com</t>
  </si>
  <si>
    <t>Barbara Ward</t>
  </si>
  <si>
    <t>109 N Commerce St</t>
  </si>
  <si>
    <t>arkansasbeautycollegerussellville.com</t>
  </si>
  <si>
    <t>Donald V. Weatherman</t>
  </si>
  <si>
    <t>2300 Highland Road</t>
  </si>
  <si>
    <t>www.lyon.edu</t>
  </si>
  <si>
    <t>Larry Robinson</t>
  </si>
  <si>
    <t>200 E Washington Ave</t>
  </si>
  <si>
    <t>www.arkansascollegeofbarbering.com</t>
  </si>
  <si>
    <t>Chris Strawn</t>
  </si>
  <si>
    <t>2000 North B St</t>
  </si>
  <si>
    <t>72901-3342</t>
  </si>
  <si>
    <t>www.arthursbeautycollege.com</t>
  </si>
  <si>
    <t>G. David Gearhart</t>
  </si>
  <si>
    <t>Administration Bldg 425</t>
  </si>
  <si>
    <t>www.uark.edu</t>
  </si>
  <si>
    <t>Laurence B. Alexander</t>
  </si>
  <si>
    <t>1200 N University Mail Slot 4789</t>
  </si>
  <si>
    <t>www.uapb.edu</t>
  </si>
  <si>
    <t>Eugene McKay</t>
  </si>
  <si>
    <t>1000 Iowa Street</t>
  </si>
  <si>
    <t>72012-1000</t>
  </si>
  <si>
    <t>www.asub.edu</t>
  </si>
  <si>
    <t>Dr. Tim Hudson</t>
  </si>
  <si>
    <t>2105 E. Aggie Road</t>
  </si>
  <si>
    <t>www2.astate.edu</t>
  </si>
  <si>
    <t>Robert C Brown</t>
  </si>
  <si>
    <t>Administration Bldg 200; 1509 N Boulder Ave</t>
  </si>
  <si>
    <t>72801-2222</t>
  </si>
  <si>
    <t>www.atu.edu</t>
  </si>
  <si>
    <t>Dr. Jack Lassiter</t>
  </si>
  <si>
    <t>Highway 425 South</t>
  </si>
  <si>
    <t>www.uamont.edu</t>
  </si>
  <si>
    <t>2600 John Harden Dr</t>
  </si>
  <si>
    <t>arthursbeautycollege.com</t>
  </si>
  <si>
    <t>Judy Pile</t>
  </si>
  <si>
    <t>11900 Col Glenn Rd Ste 1000</t>
  </si>
  <si>
    <t>72210-2820</t>
  </si>
  <si>
    <t>www.bhslr.edu</t>
  </si>
  <si>
    <t>Wayne Hatcher</t>
  </si>
  <si>
    <t>1410 Hwy 304 East</t>
  </si>
  <si>
    <t>www.blackrivertech.edu</t>
  </si>
  <si>
    <t>Tom Courtway</t>
  </si>
  <si>
    <t>201 Donaghey Ave</t>
  </si>
  <si>
    <t>72035-0001</t>
  </si>
  <si>
    <t>www.uca.edu</t>
  </si>
  <si>
    <t>Terry Kimbrow</t>
  </si>
  <si>
    <t>1501 College Avenue</t>
  </si>
  <si>
    <t>www.cbc.edu</t>
  </si>
  <si>
    <t>Steve Cole</t>
  </si>
  <si>
    <t>183 College Drive</t>
  </si>
  <si>
    <t>www.cccua.edu/</t>
  </si>
  <si>
    <t>Ken Hoppe</t>
  </si>
  <si>
    <t>100 College Dr</t>
  </si>
  <si>
    <t>www.crc.edu/</t>
  </si>
  <si>
    <t>Burl Lieblong</t>
  </si>
  <si>
    <t>1620 Newcastle Road</t>
  </si>
  <si>
    <t>72335-0925</t>
  </si>
  <si>
    <t>www.crti.tec.ar.us</t>
  </si>
  <si>
    <t>Dr. Coy Grace</t>
  </si>
  <si>
    <t>1700 Newcastle Rd</t>
  </si>
  <si>
    <t>72335-2204</t>
  </si>
  <si>
    <t>WWW.EACC.EDU</t>
  </si>
  <si>
    <t>Joseph P. Dalto III</t>
  </si>
  <si>
    <t>200 South University Avenue</t>
  </si>
  <si>
    <t>www.easterncollege.edu</t>
  </si>
  <si>
    <t>George Brunt</t>
  </si>
  <si>
    <t>4201 E McCain Blvd</t>
  </si>
  <si>
    <t>www.pmlittlerock.com</t>
  </si>
  <si>
    <t>Sally Carder</t>
  </si>
  <si>
    <t>101 College Dr</t>
  </si>
  <si>
    <t>www.npcc.edu</t>
  </si>
  <si>
    <t>Deborah Frazier</t>
  </si>
  <si>
    <t>2005 White Drive</t>
  </si>
  <si>
    <t>72503-3350</t>
  </si>
  <si>
    <t>www.uaccb.edu</t>
  </si>
  <si>
    <t>Bruce McLarty</t>
  </si>
  <si>
    <t>915 E. Market Ave.</t>
  </si>
  <si>
    <t>www.harding.edu</t>
  </si>
  <si>
    <t>Glendell Jones, Jr.</t>
  </si>
  <si>
    <t>1100 Henderson Street</t>
  </si>
  <si>
    <t>71999-0001</t>
  </si>
  <si>
    <t>www.hsu.edu</t>
  </si>
  <si>
    <t>Dr. William M. Tsutsui</t>
  </si>
  <si>
    <t>1600 Washington Ave</t>
  </si>
  <si>
    <t>72032-3080</t>
  </si>
  <si>
    <t>www.hendrix.edu</t>
  </si>
  <si>
    <t>Wentz Akard</t>
  </si>
  <si>
    <t>100 Cones Rd</t>
  </si>
  <si>
    <t>hotspringsbeautycollege.com</t>
  </si>
  <si>
    <t>Kathy Pierce</t>
  </si>
  <si>
    <t>1600 West 40th St</t>
  </si>
  <si>
    <t>www.jrmc.org</t>
  </si>
  <si>
    <t>Dr Charles W. Pollard</t>
  </si>
  <si>
    <t>2000 W University St</t>
  </si>
  <si>
    <t>www.jbu.edu</t>
  </si>
  <si>
    <t>Linda  Lee</t>
  </si>
  <si>
    <t>2700 W. Pershing Blvd</t>
  </si>
  <si>
    <t>72114-3800</t>
  </si>
  <si>
    <t>LSCTraining.com</t>
  </si>
  <si>
    <t>Jim Butenschoen</t>
  </si>
  <si>
    <t>346 E. Robinson Ave</t>
  </si>
  <si>
    <t>72764-7128</t>
  </si>
  <si>
    <t>www.beautynwa.com</t>
  </si>
  <si>
    <t>Marsha Kay Snedecor</t>
  </si>
  <si>
    <t>408 Hwy 201 N</t>
  </si>
  <si>
    <t>72653-3164</t>
  </si>
  <si>
    <t>marshakaybeautycollege.com</t>
  </si>
  <si>
    <t>Patricia Anderson</t>
  </si>
  <si>
    <t>311 S 16th St</t>
  </si>
  <si>
    <t>www.academysalonspa.com</t>
  </si>
  <si>
    <t>Dr. Glen F. Fenter</t>
  </si>
  <si>
    <t>2000 W.  Broadway</t>
  </si>
  <si>
    <t>72301-3829</t>
  </si>
  <si>
    <t>www.midsouthcc.edu</t>
  </si>
  <si>
    <t>Dr. James Shemwell</t>
  </si>
  <si>
    <t>2501 S Division</t>
  </si>
  <si>
    <t>72316-1109</t>
  </si>
  <si>
    <t>www.anc.edu</t>
  </si>
  <si>
    <t>Eric Thompson</t>
  </si>
  <si>
    <t>305 East Gaines Street</t>
  </si>
  <si>
    <t xml:space="preserve"> </t>
  </si>
  <si>
    <t>Ricky Bryant</t>
  </si>
  <si>
    <t>1221 E 7th St</t>
  </si>
  <si>
    <t>72114-4973</t>
  </si>
  <si>
    <t>newtylerbarbercollege.com</t>
  </si>
  <si>
    <t>Jackie Elliott</t>
  </si>
  <si>
    <t>1515 Pioneer Dr</t>
  </si>
  <si>
    <t>72601-5508</t>
  </si>
  <si>
    <t>www.northark.edu</t>
  </si>
  <si>
    <t>George V. Burch</t>
  </si>
  <si>
    <t>709 S Old Missouri Rd</t>
  </si>
  <si>
    <t>www.nwti.edu</t>
  </si>
  <si>
    <t>Rex M. Horne, Jr.</t>
  </si>
  <si>
    <t>410 Ouachita St</t>
  </si>
  <si>
    <t>71998-0001</t>
  </si>
  <si>
    <t>www.obu.edu</t>
  </si>
  <si>
    <t>Dr. Stephen Schoonmaker</t>
  </si>
  <si>
    <t>One College Circle</t>
  </si>
  <si>
    <t>72104-0816</t>
  </si>
  <si>
    <t>www.coto.edu</t>
  </si>
  <si>
    <t>Dr. Richard  L. Dawe</t>
  </si>
  <si>
    <t>218 College Dr</t>
  </si>
  <si>
    <t>72556-0010</t>
  </si>
  <si>
    <t>www.ozarka.edu</t>
  </si>
  <si>
    <t>Richard L.  Rich  Dunsworth</t>
  </si>
  <si>
    <t>415 N College Ave</t>
  </si>
  <si>
    <t>www.ozarks.edu</t>
  </si>
  <si>
    <t>Larry Davis</t>
  </si>
  <si>
    <t>1537 University Blvd.</t>
  </si>
  <si>
    <t>www.uaccm.edu</t>
  </si>
  <si>
    <t>Dr. Lloyd Hervey</t>
  </si>
  <si>
    <t>900 W. Daisy Bates Drive</t>
  </si>
  <si>
    <t>72202-3799</t>
  </si>
  <si>
    <t>www.philander.edu</t>
  </si>
  <si>
    <t>Dr. Steven Murray</t>
  </si>
  <si>
    <t>1000 Campus Drive</t>
  </si>
  <si>
    <t>72342-0785</t>
  </si>
  <si>
    <t>www.pccua.edu</t>
  </si>
  <si>
    <t>Dr. Stephen Hilterbran</t>
  </si>
  <si>
    <t>1900 Hazel St.</t>
  </si>
  <si>
    <t>www.seark.edu</t>
  </si>
  <si>
    <t>Robert F. Kelley</t>
  </si>
  <si>
    <t>460 North Washington</t>
  </si>
  <si>
    <t>71730-4009</t>
  </si>
  <si>
    <t>www.professionalcosmetologyeducation.edu</t>
  </si>
  <si>
    <t>Dr. Margaret Ellibee</t>
  </si>
  <si>
    <t>3000 W Scenic Dr</t>
  </si>
  <si>
    <t>72118-3347</t>
  </si>
  <si>
    <t>www.pulaskitech.edu</t>
  </si>
  <si>
    <t>Chris Thomason, J.D.</t>
  </si>
  <si>
    <t>2500 S Main</t>
  </si>
  <si>
    <t>www.uacch.edu</t>
  </si>
  <si>
    <t>Dr. Phillip Wilson</t>
  </si>
  <si>
    <t>1100 College Dr</t>
  </si>
  <si>
    <t>www.rmcc.edu</t>
  </si>
  <si>
    <t>Greg Kellogg</t>
  </si>
  <si>
    <t>4156 N Steele Blvd</t>
  </si>
  <si>
    <t>www.pmtsarkansas.com</t>
  </si>
  <si>
    <t>Clifteen Barker</t>
  </si>
  <si>
    <t>1004 S Main</t>
  </si>
  <si>
    <t>searcybeautycollege.com/</t>
  </si>
  <si>
    <t>O. Jerome Green</t>
  </si>
  <si>
    <t>604 Locust St</t>
  </si>
  <si>
    <t>www.shortercollege.org/</t>
  </si>
  <si>
    <t>Dr. Tom Jones</t>
  </si>
  <si>
    <t>60 W Fulbright Avenue</t>
  </si>
  <si>
    <t>www.wbcoll.edu</t>
  </si>
  <si>
    <t>Dr.Barbara R. Jones</t>
  </si>
  <si>
    <t>300 S West Ave</t>
  </si>
  <si>
    <t>71731-7010</t>
  </si>
  <si>
    <t>www.southark.edu</t>
  </si>
  <si>
    <t>David Rankin</t>
  </si>
  <si>
    <t>100 E. University</t>
  </si>
  <si>
    <t>WWW.SAUMAG.EDU</t>
  </si>
  <si>
    <t>Corbet Lamkin</t>
  </si>
  <si>
    <t>6415 Spellman Road</t>
  </si>
  <si>
    <t>71701-1906</t>
  </si>
  <si>
    <t>www.sautech.edu</t>
  </si>
  <si>
    <t>Dr. Donald R. Bobbitt</t>
  </si>
  <si>
    <t>2404 N University</t>
  </si>
  <si>
    <t>72207-3608</t>
  </si>
  <si>
    <t>WWW.UASYS.EDU</t>
  </si>
  <si>
    <t>Barbara Douglas</t>
  </si>
  <si>
    <t>1520 Martin Luther King Dr</t>
  </si>
  <si>
    <t>72202-5452</t>
  </si>
  <si>
    <t>www.velvatexcollege.com</t>
  </si>
  <si>
    <t>Paul Beran</t>
  </si>
  <si>
    <t>5210 Grand Ave</t>
  </si>
  <si>
    <t>72913-3649</t>
  </si>
  <si>
    <t>uafs.edu/</t>
  </si>
  <si>
    <t>Elisa Stephens</t>
  </si>
  <si>
    <t>79 New Montgomery</t>
  </si>
  <si>
    <t>www.academyart.edu</t>
  </si>
  <si>
    <t>Jeff Ortega</t>
  </si>
  <si>
    <t>10863 Gold Center Dr</t>
  </si>
  <si>
    <t>95670-6034</t>
  </si>
  <si>
    <t>John Nieters</t>
  </si>
  <si>
    <t>1601 Clay St</t>
  </si>
  <si>
    <t>www.acchs.edu</t>
  </si>
  <si>
    <t>Tom Gillenwater</t>
  </si>
  <si>
    <t>16052 Beach Blvd St 263n</t>
  </si>
  <si>
    <t>WWW.ARBRADIO.COM</t>
  </si>
  <si>
    <t>2318 Central Ave</t>
  </si>
  <si>
    <t>avalon.edu</t>
  </si>
  <si>
    <t>Dr. Eric Gravenberg</t>
  </si>
  <si>
    <t>555 Ralph Appezzato Memorial Pky</t>
  </si>
  <si>
    <t>www.peralta.edu</t>
  </si>
  <si>
    <t>Dr. Kevin Walthers</t>
  </si>
  <si>
    <t>800 South College Drive</t>
  </si>
  <si>
    <t>93454-6399</t>
  </si>
  <si>
    <t>www.hancockcollege.edu/</t>
  </si>
  <si>
    <t>John Polsky</t>
  </si>
  <si>
    <t>1336 N La Brea</t>
  </si>
  <si>
    <t>WWW.AADA.EDU</t>
  </si>
  <si>
    <t>Paul Martin</t>
  </si>
  <si>
    <t>2606 Dwight Way</t>
  </si>
  <si>
    <t>94704-3029</t>
  </si>
  <si>
    <t>www.absw.edu</t>
  </si>
  <si>
    <t>Bob Gazzale</t>
  </si>
  <si>
    <t>2021 N Western Ave</t>
  </si>
  <si>
    <t>90027-1625</t>
  </si>
  <si>
    <t>www.AFI.com</t>
  </si>
  <si>
    <t>Tanya Rhiner</t>
  </si>
  <si>
    <t>646 S. Sunset Ave</t>
  </si>
  <si>
    <t>www.american-beauty-college.com</t>
  </si>
  <si>
    <t>Tom McNamara</t>
  </si>
  <si>
    <t>4021 Rosewood Avenue</t>
  </si>
  <si>
    <t>americancareercollege.edu/</t>
  </si>
  <si>
    <t>Ellen Richard</t>
  </si>
  <si>
    <t>30 Grant Ave</t>
  </si>
  <si>
    <t>94108-5834</t>
  </si>
  <si>
    <t>www.act-sf.org</t>
  </si>
  <si>
    <t>Marie Smith</t>
  </si>
  <si>
    <t>4700 College Oak Dr</t>
  </si>
  <si>
    <t>95841-4286</t>
  </si>
  <si>
    <t>www.arc.losrios.edu/</t>
  </si>
  <si>
    <t>Sam Shirazi</t>
  </si>
  <si>
    <t>22336 Main Street</t>
  </si>
  <si>
    <t>www.bryman.edu</t>
  </si>
  <si>
    <t>Mr. Edward Knudson</t>
  </si>
  <si>
    <t>3041 West  Ave K</t>
  </si>
  <si>
    <t>93536-5426</t>
  </si>
  <si>
    <t>www.avc.edu</t>
  </si>
  <si>
    <t>Lorne Buchman</t>
  </si>
  <si>
    <t>1700 Lida St</t>
  </si>
  <si>
    <t>www.artcenter.edu</t>
  </si>
  <si>
    <t>Samuel Romano</t>
  </si>
  <si>
    <t>1670 Wilshire Blvd</t>
  </si>
  <si>
    <t>90017-1604</t>
  </si>
  <si>
    <t>www.atcla.edu</t>
  </si>
  <si>
    <t>Ali Pourhosseini</t>
  </si>
  <si>
    <t>707 Broadway-Ste 300</t>
  </si>
  <si>
    <t>www.associatedtechcollege.com</t>
  </si>
  <si>
    <t>Jon Wallace D.B.A.</t>
  </si>
  <si>
    <t>901 E Alosta</t>
  </si>
  <si>
    <t>91702-7000</t>
  </si>
  <si>
    <t>www.apu.edu</t>
  </si>
  <si>
    <t>Sonya Christian</t>
  </si>
  <si>
    <t>1801 Panorama Dr</t>
  </si>
  <si>
    <t>93305-1299</t>
  </si>
  <si>
    <t>www.bakersfieldcollege.edu/</t>
  </si>
  <si>
    <t>Deborah DiThomas, Ph.D.</t>
  </si>
  <si>
    <t>2700 Barstow Road</t>
  </si>
  <si>
    <t>www.barstow.edu</t>
  </si>
  <si>
    <t>Lynelle Lynch</t>
  </si>
  <si>
    <t>1520 East Plaza Blvd</t>
  </si>
  <si>
    <t>www.bellusacademy.edu</t>
  </si>
  <si>
    <t>Dong Hwan Lim</t>
  </si>
  <si>
    <t>730 N. Euclid St</t>
  </si>
  <si>
    <t>www.buc.edu</t>
  </si>
  <si>
    <t>Barry H. Corey</t>
  </si>
  <si>
    <t>13800 Biola Ave</t>
  </si>
  <si>
    <t>90639-0001</t>
  </si>
  <si>
    <t>www.biola.edu</t>
  </si>
  <si>
    <t>Sue Kirkman</t>
  </si>
  <si>
    <t>25/27 Mason Street</t>
  </si>
  <si>
    <t>www.brooks.edu</t>
  </si>
  <si>
    <t>Donald P Brown</t>
  </si>
  <si>
    <t>1110 Technology Cir Ste D</t>
  </si>
  <si>
    <t>www.brownson.edu</t>
  </si>
  <si>
    <t>John Kolacinski</t>
  </si>
  <si>
    <t>3580 Wilshire blvd suite 400</t>
  </si>
  <si>
    <t>www.bryancollege.edu</t>
  </si>
  <si>
    <t>Dr. Kimberly Perry</t>
  </si>
  <si>
    <t>3536 Butte Campus Drive</t>
  </si>
  <si>
    <t>95965-8399</t>
  </si>
  <si>
    <t>www.butte.edu</t>
  </si>
  <si>
    <t>Yolanda Gorman, PhD</t>
  </si>
  <si>
    <t>19900 Plummer Street</t>
  </si>
  <si>
    <t>pgi.edu</t>
  </si>
  <si>
    <t>Joseph Subbiondo</t>
  </si>
  <si>
    <t>1453 Mission Street</t>
  </si>
  <si>
    <t>www.ciis.edu</t>
  </si>
  <si>
    <t>Laurel Jones</t>
  </si>
  <si>
    <t>6500 Soquel Dr</t>
  </si>
  <si>
    <t>www.cabrillo.edu</t>
  </si>
  <si>
    <t>Ronald Ellis</t>
  </si>
  <si>
    <t>8432 Magnolia Ave</t>
  </si>
  <si>
    <t>92504-3297</t>
  </si>
  <si>
    <t>www.calbaptist.edu</t>
  </si>
  <si>
    <t>Stephen Beal</t>
  </si>
  <si>
    <t>1111 Eighth Street</t>
  </si>
  <si>
    <t>94107-2247</t>
  </si>
  <si>
    <t>www.cca.edu</t>
  </si>
  <si>
    <t>Frank H. Wu</t>
  </si>
  <si>
    <t>200 McAllister St</t>
  </si>
  <si>
    <t>94102-4978</t>
  </si>
  <si>
    <t>www.uchastings.edu</t>
  </si>
  <si>
    <t>Jean-Lou Chameau</t>
  </si>
  <si>
    <t>1200 E California Blvd</t>
  </si>
  <si>
    <t>www.caltech.edu</t>
  </si>
  <si>
    <t>Dr. Christopher Kimball</t>
  </si>
  <si>
    <t>60 W Olsen Rd</t>
  </si>
  <si>
    <t>91360-2787</t>
  </si>
  <si>
    <t>www.callutheran.edu/</t>
  </si>
  <si>
    <t>Jeffrey D. Armstrong</t>
  </si>
  <si>
    <t>1 Grand Ave.</t>
  </si>
  <si>
    <t>calpoly.edu</t>
  </si>
  <si>
    <t>Geoffrey Cox, PhD</t>
  </si>
  <si>
    <t>10455 Pomerado Road</t>
  </si>
  <si>
    <t>92131-1799</t>
  </si>
  <si>
    <t>www.alliant.edu</t>
  </si>
  <si>
    <t>Horace Mitchell</t>
  </si>
  <si>
    <t>9001 Stockdale Hwy</t>
  </si>
  <si>
    <t>93311-1099</t>
  </si>
  <si>
    <t>www.csub.edu</t>
  </si>
  <si>
    <t>Joseph F. Sheley</t>
  </si>
  <si>
    <t>One University Circle</t>
  </si>
  <si>
    <t>95382-0299</t>
  </si>
  <si>
    <t>www.csustan.edu</t>
  </si>
  <si>
    <t>Timothy P. White</t>
  </si>
  <si>
    <t>Analytic Studies 401 Golden Shore, 6th Floor</t>
  </si>
  <si>
    <t>90802-4210</t>
  </si>
  <si>
    <t>www.calstate.edu/</t>
  </si>
  <si>
    <t>Tomas Morales</t>
  </si>
  <si>
    <t>5500 University Pky</t>
  </si>
  <si>
    <t>92407-2397</t>
  </si>
  <si>
    <t>www.csusb.edu</t>
  </si>
  <si>
    <t>J. Michael Ortiz</t>
  </si>
  <si>
    <t>3801 West Temple Avenue</t>
  </si>
  <si>
    <t>www.csupomona.edu</t>
  </si>
  <si>
    <t>Paul J. Zingg</t>
  </si>
  <si>
    <t>First and Normal Sts</t>
  </si>
  <si>
    <t>95929-0150</t>
  </si>
  <si>
    <t>www.csuchico.edu</t>
  </si>
  <si>
    <t>Dr. Willie J. Hagan</t>
  </si>
  <si>
    <t>1000 E Victoria St</t>
  </si>
  <si>
    <t>90747-0005</t>
  </si>
  <si>
    <t>www.csudh.edu</t>
  </si>
  <si>
    <t>Joseph I. Castro</t>
  </si>
  <si>
    <t>5241 N Maple Ave</t>
  </si>
  <si>
    <t>www.csufresno.edu</t>
  </si>
  <si>
    <t>Mildred García</t>
  </si>
  <si>
    <t>800 N State College Blvd</t>
  </si>
  <si>
    <t>92831-3599</t>
  </si>
  <si>
    <t>www.fullerton.edu</t>
  </si>
  <si>
    <t>Dr. Leroy Morishita</t>
  </si>
  <si>
    <t>25800 Carlos Bee Blvd</t>
  </si>
  <si>
    <t>www.csueastbay.edu</t>
  </si>
  <si>
    <t>Donald Para</t>
  </si>
  <si>
    <t>1250 Bellflower Blvd</t>
  </si>
  <si>
    <t>90840-0115</t>
  </si>
  <si>
    <t>www.csulb.edu</t>
  </si>
  <si>
    <t>James M Rosser</t>
  </si>
  <si>
    <t>5151 State University Dr</t>
  </si>
  <si>
    <t>www.calstatela.edu</t>
  </si>
  <si>
    <t>Dianne F Harrison</t>
  </si>
  <si>
    <t>18111 Nordhoff St</t>
  </si>
  <si>
    <t>www.csun.edu</t>
  </si>
  <si>
    <t>Alexander Gonzalez</t>
  </si>
  <si>
    <t>6000 J St</t>
  </si>
  <si>
    <t>95819-2694</t>
  </si>
  <si>
    <t>www.csus.edu</t>
  </si>
  <si>
    <t>Nicholas B. Dirks</t>
  </si>
  <si>
    <t>200 California Hall</t>
  </si>
  <si>
    <t>www.berkeley.edu</t>
  </si>
  <si>
    <t>Linda P.B. Katehi</t>
  </si>
  <si>
    <t>One Shields Avenue</t>
  </si>
  <si>
    <t>95616-8678</t>
  </si>
  <si>
    <t>www.ucdavis.edu</t>
  </si>
  <si>
    <t>Michael V. Drake</t>
  </si>
  <si>
    <t>501 Aldrich Hall</t>
  </si>
  <si>
    <t>www.uci.edu/</t>
  </si>
  <si>
    <t>Dr. Gene D. Block</t>
  </si>
  <si>
    <t>405 Hilgard Ave</t>
  </si>
  <si>
    <t>90095-1405</t>
  </si>
  <si>
    <t>www.ucla.edu/</t>
  </si>
  <si>
    <t>Kim A. Wilcox</t>
  </si>
  <si>
    <t>900 University Ave</t>
  </si>
  <si>
    <t>WWW.UCR.EDU</t>
  </si>
  <si>
    <t>Pradeep Khosla</t>
  </si>
  <si>
    <t>9500 Gilman Dr</t>
  </si>
  <si>
    <t>www.ucsd.edu</t>
  </si>
  <si>
    <t>Susan Desmond-Hellmann</t>
  </si>
  <si>
    <t>500 Parnassus Ave</t>
  </si>
  <si>
    <t>94143-0244</t>
  </si>
  <si>
    <t>www.ucsf.edu</t>
  </si>
  <si>
    <t>Henry T Yang</t>
  </si>
  <si>
    <t>5221 Cheadle Hall</t>
  </si>
  <si>
    <t>www.ucsb.edu</t>
  </si>
  <si>
    <t>George Blumenthal</t>
  </si>
  <si>
    <t>1156 High St</t>
  </si>
  <si>
    <t>95064-1011</t>
  </si>
  <si>
    <t>www.ucsc.edu/</t>
  </si>
  <si>
    <t>Neal King</t>
  </si>
  <si>
    <t>1069 East Meadow Cr</t>
  </si>
  <si>
    <t>www.sofia.edu</t>
  </si>
  <si>
    <t>Donna McElroy</t>
  </si>
  <si>
    <t>1115 15th St</t>
  </si>
  <si>
    <t>www.calbeautycollege.com</t>
  </si>
  <si>
    <t>Wendell Walley</t>
  </si>
  <si>
    <t>4881 E University Ave</t>
  </si>
  <si>
    <t>93703-3599</t>
  </si>
  <si>
    <t>www.calchristiancollege.edu</t>
  </si>
  <si>
    <t>Dr. Ken Webb</t>
  </si>
  <si>
    <t>6602 Convoy Court Ste 100</t>
  </si>
  <si>
    <t>92111-1009</t>
  </si>
  <si>
    <t>www.cc-sd.edu</t>
  </si>
  <si>
    <t>Peter Lee</t>
  </si>
  <si>
    <t>350 Rhode Island Street</t>
  </si>
  <si>
    <t>www.caculinary.edu</t>
  </si>
  <si>
    <t>Len Steinbarth</t>
  </si>
  <si>
    <t>8011 University Avenue, Suite A-2</t>
  </si>
  <si>
    <t>91941-5055</t>
  </si>
  <si>
    <t>chdaschools.com</t>
  </si>
  <si>
    <t>Steven D Lavine</t>
  </si>
  <si>
    <t>24700 W McBean Pky</t>
  </si>
  <si>
    <t>91355-2397</t>
  </si>
  <si>
    <t>www.calarts.edu</t>
  </si>
  <si>
    <t>Thomas A. Cropper</t>
  </si>
  <si>
    <t>200 Maritime Academy Dr</t>
  </si>
  <si>
    <t>www.csum.edu</t>
  </si>
  <si>
    <t>Niels B. Schaumann</t>
  </si>
  <si>
    <t>225 Cedar St</t>
  </si>
  <si>
    <t>92101-3046</t>
  </si>
  <si>
    <t>www.cwsl.edu</t>
  </si>
  <si>
    <t>Lawrence Buckley</t>
  </si>
  <si>
    <t>4200 Farm Hill Blvd.</t>
  </si>
  <si>
    <t>94061-1099</t>
  </si>
  <si>
    <t>canadacollege.edu</t>
  </si>
  <si>
    <t>Dianne G Van Hook</t>
  </si>
  <si>
    <t>26455 Rockwell Canyon Rd</t>
  </si>
  <si>
    <t>91355-1899</t>
  </si>
  <si>
    <t>www.canyons.edu</t>
  </si>
  <si>
    <t>Cari Eisele</t>
  </si>
  <si>
    <t>12471 Valley View</t>
  </si>
  <si>
    <t>CAofB.com</t>
  </si>
  <si>
    <t>V Gregory Malone</t>
  </si>
  <si>
    <t>6725 Kester Ave</t>
  </si>
  <si>
    <t>www.casalomacollege.edu</t>
  </si>
  <si>
    <t>Dora Mendivil</t>
  </si>
  <si>
    <t>4153 Market Street</t>
  </si>
  <si>
    <t>www.cetweb.org/index.php</t>
  </si>
  <si>
    <t>Jaime Iniguez</t>
  </si>
  <si>
    <t>701 Vine St</t>
  </si>
  <si>
    <t>cetweb.org</t>
  </si>
  <si>
    <t>Elvira Anaya</t>
  </si>
  <si>
    <t>294 S 3rd St</t>
  </si>
  <si>
    <t>Patricia Pendergraph</t>
  </si>
  <si>
    <t>1430 Cooley Court</t>
  </si>
  <si>
    <t>Alia Ayyad</t>
  </si>
  <si>
    <t>10 Blanca Lane</t>
  </si>
  <si>
    <t>www.cetweb.org</t>
  </si>
  <si>
    <t>Vernice Estrada</t>
  </si>
  <si>
    <t>7800 Arroyo Cir</t>
  </si>
  <si>
    <t>Diana Carillo</t>
  </si>
  <si>
    <t>421 Monterey St</t>
  </si>
  <si>
    <t>Linda Lacy</t>
  </si>
  <si>
    <t>11110 Alondra Blvd</t>
  </si>
  <si>
    <t>90650-6298</t>
  </si>
  <si>
    <t>www.cerritos.edu</t>
  </si>
  <si>
    <t>A. Jill Board</t>
  </si>
  <si>
    <t>3000 College Heights Blvd</t>
  </si>
  <si>
    <t>93555-9571</t>
  </si>
  <si>
    <t>cerrocoso.edu</t>
  </si>
  <si>
    <t>Susan Sperling</t>
  </si>
  <si>
    <t>25555 Hesperian Blvd</t>
  </si>
  <si>
    <t>www.chabotcollege.edu</t>
  </si>
  <si>
    <t>Henry D. Shannon, Ph.D.</t>
  </si>
  <si>
    <t>5885 Haven Ave</t>
  </si>
  <si>
    <t>91737-3002</t>
  </si>
  <si>
    <t>www.chaffey.edu</t>
  </si>
  <si>
    <t>James L. Doti</t>
  </si>
  <si>
    <t>One University Dr.</t>
  </si>
  <si>
    <t>www.chapman.edu</t>
  </si>
  <si>
    <t>David Carlisle, MD</t>
  </si>
  <si>
    <t>1731 E 120th St</t>
  </si>
  <si>
    <t>www.cdrewu.edu</t>
  </si>
  <si>
    <t>Kurt J. Krueger</t>
  </si>
  <si>
    <t>1530 Concordia West</t>
  </si>
  <si>
    <t>92612-3203</t>
  </si>
  <si>
    <t>www.cui.edu</t>
  </si>
  <si>
    <t>Dr. Paul Ague</t>
  </si>
  <si>
    <t>2100 Greenfield Dr</t>
  </si>
  <si>
    <t>92019-1157</t>
  </si>
  <si>
    <t>www.sdcc.edu</t>
  </si>
  <si>
    <t>W. Mark Richardson</t>
  </si>
  <si>
    <t>2451 Ridge Road</t>
  </si>
  <si>
    <t>94709-1211</t>
  </si>
  <si>
    <t>www.cdsp.edu</t>
  </si>
  <si>
    <t>Dr. Geraldine M. Perri</t>
  </si>
  <si>
    <t>1000 W Foothill Blvd</t>
  </si>
  <si>
    <t>91741-1899</t>
  </si>
  <si>
    <t>www.citruscollege.edu</t>
  </si>
  <si>
    <t>BECKY HAMBELTON</t>
  </si>
  <si>
    <t>7518 Baird Way</t>
  </si>
  <si>
    <t>95610-1410</t>
  </si>
  <si>
    <t>www.chbeautycollege.com</t>
  </si>
  <si>
    <t>Thelma Scott-Skillman</t>
  </si>
  <si>
    <t>50 Phelan Ave</t>
  </si>
  <si>
    <t>94112-1898</t>
  </si>
  <si>
    <t>www.ccsf.edu</t>
  </si>
  <si>
    <t>Deborah A. Freund</t>
  </si>
  <si>
    <t>150 E Tenth St</t>
  </si>
  <si>
    <t>91711-6160</t>
  </si>
  <si>
    <t>www.cgu.edu</t>
  </si>
  <si>
    <t>Hiram Chodosh</t>
  </si>
  <si>
    <t>500 E 9th St</t>
  </si>
  <si>
    <t>91711-6400</t>
  </si>
  <si>
    <t>www.claremontmckenna.edu/</t>
  </si>
  <si>
    <t>Gary Yasuda</t>
  </si>
  <si>
    <t>6500 S. Mooney Blvd.</t>
  </si>
  <si>
    <t>www.milaninstitute.edu</t>
  </si>
  <si>
    <t>Kevin Cookingham</t>
  </si>
  <si>
    <t>1452 David E Cook Way</t>
  </si>
  <si>
    <t>www.clovisadultschool.com</t>
  </si>
  <si>
    <t>Andrew Jones, Ed.D.</t>
  </si>
  <si>
    <t>1370 Adams Ave.</t>
  </si>
  <si>
    <t>www.cccd.edu</t>
  </si>
  <si>
    <t>Loretta Adrian</t>
  </si>
  <si>
    <t>11460 Warner Ave.</t>
  </si>
  <si>
    <t>92708-2597</t>
  </si>
  <si>
    <t>www.coastline.edu</t>
  </si>
  <si>
    <t>Janis Paulson</t>
  </si>
  <si>
    <t>1175 Bordeaux  Drive</t>
  </si>
  <si>
    <t>www.cogswell.edu</t>
  </si>
  <si>
    <t>Pritpal Panesar</t>
  </si>
  <si>
    <t>8888 Balboa Ave</t>
  </si>
  <si>
    <t>92123-1506</t>
  </si>
  <si>
    <t>www.coleman.edu</t>
  </si>
  <si>
    <t>Mrs. CarolAnn Malkasian</t>
  </si>
  <si>
    <t>102 N Glassell St</t>
  </si>
  <si>
    <t>www.coba.edu</t>
  </si>
  <si>
    <t>Philip Pumerantz</t>
  </si>
  <si>
    <t>309 E 2nd St</t>
  </si>
  <si>
    <t>91766-1854</t>
  </si>
  <si>
    <t>www.westernu.edu</t>
  </si>
  <si>
    <t>Leslie Buckalew</t>
  </si>
  <si>
    <t>11600 Columbia College Dr</t>
  </si>
  <si>
    <t>www.gocolumbia.edu/</t>
  </si>
  <si>
    <t>Richard Crowe</t>
  </si>
  <si>
    <t>18618 Oxnard St</t>
  </si>
  <si>
    <t>91356-1411</t>
  </si>
  <si>
    <t>www.columbiacollege.edu</t>
  </si>
  <si>
    <t>Dr. Keith Curry</t>
  </si>
  <si>
    <t>1111 East Artesia Blvd.</t>
  </si>
  <si>
    <t>90221-5393</t>
  </si>
  <si>
    <t>www.compton.edu</t>
  </si>
  <si>
    <t>Christina Diaz</t>
  </si>
  <si>
    <t>8700 Van Nuys Blvd</t>
  </si>
  <si>
    <t>www.wbi.edu</t>
  </si>
  <si>
    <t>Dr. Helen Benjamin</t>
  </si>
  <si>
    <t>500 Court St</t>
  </si>
  <si>
    <t>www.4cd.net/default.aspx</t>
  </si>
  <si>
    <t>Denise Noldon</t>
  </si>
  <si>
    <t>2600 Mission Bell Dr</t>
  </si>
  <si>
    <t>94806-3195</t>
  </si>
  <si>
    <t>www.contracosta.edu</t>
  </si>
  <si>
    <t>Dr. Deborah Travis</t>
  </si>
  <si>
    <t>8401 Center Parkway</t>
  </si>
  <si>
    <t>95823-5799</t>
  </si>
  <si>
    <t>www.crc.losrios.edu/</t>
  </si>
  <si>
    <t>Dr. Cheryl Marshal</t>
  </si>
  <si>
    <t>11711 Sand Canyon Road</t>
  </si>
  <si>
    <t>92339-1799</t>
  </si>
  <si>
    <t>www.craftonhills.edu</t>
  </si>
  <si>
    <t>Dr. Gilbert Stork</t>
  </si>
  <si>
    <t>Highway 1</t>
  </si>
  <si>
    <t>93403-8106</t>
  </si>
  <si>
    <t>WWW.CUESTA.EDU</t>
  </si>
  <si>
    <t>Mark Zacovic</t>
  </si>
  <si>
    <t>900 Rancho San Diego Pky</t>
  </si>
  <si>
    <t>www.cuyamaca.edu</t>
  </si>
  <si>
    <t>Robert Simpson</t>
  </si>
  <si>
    <t>9200 Valley View</t>
  </si>
  <si>
    <t>90630-5897</t>
  </si>
  <si>
    <t>www.cypresscollege.edu</t>
  </si>
  <si>
    <t>Brian Murphy</t>
  </si>
  <si>
    <t>21250 Stevens Creek Blvd.</t>
  </si>
  <si>
    <t>www.deanza.edu/</t>
  </si>
  <si>
    <t>Dr. Nagui Elyas</t>
  </si>
  <si>
    <t>2627 W Florida Ave-Ste 100</t>
  </si>
  <si>
    <t>www.marinello.com</t>
  </si>
  <si>
    <t>Kim Beardsley-Garrison</t>
  </si>
  <si>
    <t>72261 Hwy 111 Ste 121-B</t>
  </si>
  <si>
    <t>92260-2740</t>
  </si>
  <si>
    <t>internationalschoolofbeauty.com</t>
  </si>
  <si>
    <t>Stephanie Witzel</t>
  </si>
  <si>
    <t>131 H Street</t>
  </si>
  <si>
    <t>95525-0816</t>
  </si>
  <si>
    <t>www.dellarte.com/school</t>
  </si>
  <si>
    <t>Joel Kinnamon</t>
  </si>
  <si>
    <t>43-500 Monterey Ave</t>
  </si>
  <si>
    <t>collegeofthedesert.edu</t>
  </si>
  <si>
    <t>Margot Doucette</t>
  </si>
  <si>
    <t>8555 Commerce Ave</t>
  </si>
  <si>
    <t>WWW.DISD.EDU</t>
  </si>
  <si>
    <t>Scott Sand</t>
  </si>
  <si>
    <t>901 Corporate Center Dr</t>
  </si>
  <si>
    <t>91768-2642</t>
  </si>
  <si>
    <t>Peter Garcia</t>
  </si>
  <si>
    <t>321 Golf Club Rd</t>
  </si>
  <si>
    <t>www.dvc.edu</t>
  </si>
  <si>
    <t>Dr. Mary B. Marcy</t>
  </si>
  <si>
    <t>50 Acacia Ave</t>
  </si>
  <si>
    <t>94901-2298</t>
  </si>
  <si>
    <t>www.dominican.edu</t>
  </si>
  <si>
    <t>Michael Sweeney, OP</t>
  </si>
  <si>
    <t>2301 Vine Street</t>
  </si>
  <si>
    <t>94708-1816</t>
  </si>
  <si>
    <t>www.dspt.edu</t>
  </si>
  <si>
    <t>Marvin Martinez</t>
  </si>
  <si>
    <t>1301 Avenida Cesar Chavez</t>
  </si>
  <si>
    <t>91754-6099</t>
  </si>
  <si>
    <t>www.elac.edu/index.htm</t>
  </si>
  <si>
    <t>955 Monroe St</t>
  </si>
  <si>
    <t>Dr. Anthony Beebe</t>
  </si>
  <si>
    <t>4343 Ocean View Blvd</t>
  </si>
  <si>
    <t>www.sdce.edu/</t>
  </si>
  <si>
    <t>Thomas M. Fallo</t>
  </si>
  <si>
    <t>16007 Crenshaw Blvd</t>
  </si>
  <si>
    <t>www.elcamino.edu</t>
  </si>
  <si>
    <t>Todd Berhorst</t>
  </si>
  <si>
    <t>1622 N. Highland Ave</t>
  </si>
  <si>
    <t>90028-6106</t>
  </si>
  <si>
    <t>ei.edu/</t>
  </si>
  <si>
    <t>200 N. San Fernando Blvd</t>
  </si>
  <si>
    <t>24741 Alessandro Blvd</t>
  </si>
  <si>
    <t>Yun Kim</t>
  </si>
  <si>
    <t>1807 Wilshire Blvd, Ste #200</t>
  </si>
  <si>
    <t>www.emperors.edu</t>
  </si>
  <si>
    <t>Roy O Hurd</t>
  </si>
  <si>
    <t>3035 Cleveland Ave</t>
  </si>
  <si>
    <t>95403-2126</t>
  </si>
  <si>
    <t>www.empcol.edu</t>
  </si>
  <si>
    <t>Henry Yong</t>
  </si>
  <si>
    <t>3095 Yerba Buena Rd</t>
  </si>
  <si>
    <t>95135-1598</t>
  </si>
  <si>
    <t>www.evc.edu</t>
  </si>
  <si>
    <t>Tonian Hohberg</t>
  </si>
  <si>
    <t>919 S Grand Ave</t>
  </si>
  <si>
    <t>90015-1421</t>
  </si>
  <si>
    <t>www.fidm.edu</t>
  </si>
  <si>
    <t>1923 Morena Blvd</t>
  </si>
  <si>
    <t>55 Stockton St</t>
  </si>
  <si>
    <t>94108-5805</t>
  </si>
  <si>
    <t>WWW.FIDM.EDU</t>
  </si>
  <si>
    <t>17590 Gillette Avenue</t>
  </si>
  <si>
    <t>92614-5610</t>
  </si>
  <si>
    <t>FIDM.edu</t>
  </si>
  <si>
    <t>Dr. Kevin Trutna</t>
  </si>
  <si>
    <t>570 Golden Eagle Ave</t>
  </si>
  <si>
    <t>95971-9124</t>
  </si>
  <si>
    <t>www.frc.edu</t>
  </si>
  <si>
    <t>Jeremy Federico</t>
  </si>
  <si>
    <t>1515 Sports Drive    Ste 100</t>
  </si>
  <si>
    <t>federico.edu</t>
  </si>
  <si>
    <t>Katrina Rogers</t>
  </si>
  <si>
    <t>2020 De La Vina St</t>
  </si>
  <si>
    <t>93105-3538</t>
  </si>
  <si>
    <t>www.fielding.edu</t>
  </si>
  <si>
    <t>Ron Zaidman</t>
  </si>
  <si>
    <t>200 7th Avenue</t>
  </si>
  <si>
    <t>www.fivebranches.edu</t>
  </si>
  <si>
    <t>Anna Maria Minniti</t>
  </si>
  <si>
    <t>1110 N Tustin St</t>
  </si>
  <si>
    <t>www.hairca.com</t>
  </si>
  <si>
    <t>Judy C. Miner</t>
  </si>
  <si>
    <t>12345 El Monte Rd</t>
  </si>
  <si>
    <t>www.foothill.edu</t>
  </si>
  <si>
    <t>Fr. Joseph Chinnici, OFM</t>
  </si>
  <si>
    <t>1712 Euclid Ave</t>
  </si>
  <si>
    <t>94709-1208</t>
  </si>
  <si>
    <t>www.fst.edu</t>
  </si>
  <si>
    <t>Jeanie Scott</t>
  </si>
  <si>
    <t>831 F St</t>
  </si>
  <si>
    <t>www.fandcbeauty.com</t>
  </si>
  <si>
    <t>Mr.Tony Cantu</t>
  </si>
  <si>
    <t>1101 E. University Ave</t>
  </si>
  <si>
    <t>www.fresnocitycollege.edu</t>
  </si>
  <si>
    <t>Pete Menjares</t>
  </si>
  <si>
    <t>1717 S Chestnut Ave</t>
  </si>
  <si>
    <t>93702-4709</t>
  </si>
  <si>
    <t>www.fresno.edu</t>
  </si>
  <si>
    <t>Linda M. Thor</t>
  </si>
  <si>
    <t>94022-4599</t>
  </si>
  <si>
    <t>www.fhda.edu</t>
  </si>
  <si>
    <t>Mark A. Labberton</t>
  </si>
  <si>
    <t>135 N Oakland Ave</t>
  </si>
  <si>
    <t>www.fuller.edu</t>
  </si>
  <si>
    <t>Rajen Vurdien, Ph.D.</t>
  </si>
  <si>
    <t>321 E Chapman Avenue</t>
  </si>
  <si>
    <t>92832-2095</t>
  </si>
  <si>
    <t>www.fullcoll.edu</t>
  </si>
  <si>
    <t>Stella Esquivel</t>
  </si>
  <si>
    <t>1840 Shaw Ave Ste 105</t>
  </si>
  <si>
    <t>93611-4002</t>
  </si>
  <si>
    <t>www.galencollege.com</t>
  </si>
  <si>
    <t>Steve Kinsella</t>
  </si>
  <si>
    <t>5055 Santa Teresa Blvd</t>
  </si>
  <si>
    <t>www.gavilan.edu</t>
  </si>
  <si>
    <t>Susan M. Jacques</t>
  </si>
  <si>
    <t>5345 Armada Dr</t>
  </si>
  <si>
    <t>www.gia.edu</t>
  </si>
  <si>
    <t>David Viar</t>
  </si>
  <si>
    <t>1500 N Verdugo Rd</t>
  </si>
  <si>
    <t>91208-2894</t>
  </si>
  <si>
    <t>www.glendale.edu</t>
  </si>
  <si>
    <t>Mitchell Fuerst</t>
  </si>
  <si>
    <t>240 North Brand Boulevard Lower Level</t>
  </si>
  <si>
    <t>www.success.edu</t>
  </si>
  <si>
    <t>Dan Angel</t>
  </si>
  <si>
    <t>536 Mission Street</t>
  </si>
  <si>
    <t>94105-2968</t>
  </si>
  <si>
    <t>www.ggu.edu</t>
  </si>
  <si>
    <t>Wes Bryan</t>
  </si>
  <si>
    <t>15744 Goldenwest St.</t>
  </si>
  <si>
    <t>92647-2710</t>
  </si>
  <si>
    <t>www.goldenwestcollege.edu</t>
  </si>
  <si>
    <t>Riess Potterveld</t>
  </si>
  <si>
    <t>2400 Ridge Rd</t>
  </si>
  <si>
    <t>WWW.GTU.EDU</t>
  </si>
  <si>
    <t>Cindy L. Miles</t>
  </si>
  <si>
    <t>8800 Grossmont College Dr</t>
  </si>
  <si>
    <t>92020-1799</t>
  </si>
  <si>
    <t>www.gcccd.edu</t>
  </si>
  <si>
    <t>Sunita V. Cooke</t>
  </si>
  <si>
    <t>www.grossmont.edu/</t>
  </si>
  <si>
    <t>Robert P Gross</t>
  </si>
  <si>
    <t>208 W Highland Ave</t>
  </si>
  <si>
    <t>www.gotobeautyschool.com</t>
  </si>
  <si>
    <t>Willard C. Lewallen</t>
  </si>
  <si>
    <t>411 Central Avenue</t>
  </si>
  <si>
    <t>www.hartnell.edu</t>
  </si>
  <si>
    <t>Maria Klawe</t>
  </si>
  <si>
    <t>301 Platt Blvd.</t>
  </si>
  <si>
    <t>www.hmc.edu</t>
  </si>
  <si>
    <t>Ada Gerard</t>
  </si>
  <si>
    <t>2910 Prospect Park Dr</t>
  </si>
  <si>
    <t>www.heald.edu</t>
  </si>
  <si>
    <t>Carolyn Pierce</t>
  </si>
  <si>
    <t>255 W Bullard</t>
  </si>
  <si>
    <t>Elmo Frazer</t>
  </si>
  <si>
    <t>341 Great Mall Pky</t>
  </si>
  <si>
    <t>95035-8008</t>
  </si>
  <si>
    <t>Daniel Waterman</t>
  </si>
  <si>
    <t>875 Howard Street Suite 100</t>
  </si>
  <si>
    <t>Timothy Hansen</t>
  </si>
  <si>
    <t>5130 Commercial Circle</t>
  </si>
  <si>
    <t>94520-0522</t>
  </si>
  <si>
    <t>www.Heald.edu</t>
  </si>
  <si>
    <t>Tina M Perry</t>
  </si>
  <si>
    <t>6317 Mission St</t>
  </si>
  <si>
    <t>www.hilltopbeautyschool.com</t>
  </si>
  <si>
    <t>Dr. William Hynes</t>
  </si>
  <si>
    <t>3500 Mountain Blvd</t>
  </si>
  <si>
    <t>94619-1699</t>
  </si>
  <si>
    <t>www.hnu.edu</t>
  </si>
  <si>
    <t>Stephen Aizenstat</t>
  </si>
  <si>
    <t>249 Lambert Rd</t>
  </si>
  <si>
    <t>www.pacifica.edu</t>
  </si>
  <si>
    <t>Rollin Richmond</t>
  </si>
  <si>
    <t>1 Harpst Street</t>
  </si>
  <si>
    <t>95521-8299</t>
  </si>
  <si>
    <t>www.humboldt.edu</t>
  </si>
  <si>
    <t>Robert Humphreys</t>
  </si>
  <si>
    <t>6650 Inglewood Ave</t>
  </si>
  <si>
    <t>95207-3896</t>
  </si>
  <si>
    <t>www.humphreys.edu</t>
  </si>
  <si>
    <t>Victor Jaime</t>
  </si>
  <si>
    <t>380 E. Aten Road</t>
  </si>
  <si>
    <t>92251-0158</t>
  </si>
  <si>
    <t>www.imperial.edu</t>
  </si>
  <si>
    <t>Aaron Phillips</t>
  </si>
  <si>
    <t>2400 Walsh Avenue</t>
  </si>
  <si>
    <t>95051-1303</t>
  </si>
  <si>
    <t>www.ibttech.com</t>
  </si>
  <si>
    <t>3200 Wilshire Blvd. #400</t>
  </si>
  <si>
    <t>Judy Deaton</t>
  </si>
  <si>
    <t>1061 Camelback Rd</t>
  </si>
  <si>
    <t>idi.edu</t>
  </si>
  <si>
    <t>Kenny Gibson</t>
  </si>
  <si>
    <t>1358 5th St</t>
  </si>
  <si>
    <t>toniguy.com/academy/santa_monica_beauty_school/default.aspx</t>
  </si>
  <si>
    <t>Glenn R. Roquemore, Ph.D.</t>
  </si>
  <si>
    <t>5500 Irvine Center Drive</t>
  </si>
  <si>
    <t>92618-0301</t>
  </si>
  <si>
    <t>www.ivc.edu</t>
  </si>
  <si>
    <t>David Parker</t>
  </si>
  <si>
    <t>401 Mile of Cars Way, Suite 100</t>
  </si>
  <si>
    <t>Rick Hoke</t>
  </si>
  <si>
    <t>650 W. Cienega Ave.</t>
  </si>
  <si>
    <t>Fred Poblete</t>
  </si>
  <si>
    <t>4000 W. Metropolitian Dr., Suite 100</t>
  </si>
  <si>
    <t>1073 E Main St</t>
  </si>
  <si>
    <t>Estella Zepeda</t>
  </si>
  <si>
    <t>1670 Hillhurst Avenue</t>
  </si>
  <si>
    <t>90027-5580</t>
  </si>
  <si>
    <t>www.joeblasco.com</t>
  </si>
  <si>
    <t>Charles  Mac  Powell, PhD</t>
  </si>
  <si>
    <t>100 Ellinwood Way</t>
  </si>
  <si>
    <t>94523-4817</t>
  </si>
  <si>
    <t>www.jfku.edu</t>
  </si>
  <si>
    <t>Robert Wexler</t>
  </si>
  <si>
    <t>15600 Mulholland Dr</t>
  </si>
  <si>
    <t>90077-1519</t>
  </si>
  <si>
    <t>www.aju.edu</t>
  </si>
  <si>
    <t>Dr. Sandra Caldwell</t>
  </si>
  <si>
    <t>995 N Reed Ave</t>
  </si>
  <si>
    <t>www.reedleycollege.edu</t>
  </si>
  <si>
    <t>Dr. Jame J. Adams</t>
  </si>
  <si>
    <t>1100 W. Covina Blvd.</t>
  </si>
  <si>
    <t>91773-3298</t>
  </si>
  <si>
    <t>www.lifepacific.edu</t>
  </si>
  <si>
    <t>AJ Antun</t>
  </si>
  <si>
    <t>7650 Mission Valley Road</t>
  </si>
  <si>
    <t>92108-4423</t>
  </si>
  <si>
    <t>www.artinstitutes.edu/san-diego/</t>
  </si>
  <si>
    <t>Devorah Lieberman, Ph.D.</t>
  </si>
  <si>
    <t>1950 Third St</t>
  </si>
  <si>
    <t>91750-4401</t>
  </si>
  <si>
    <t>www.laverne.edu/</t>
  </si>
  <si>
    <t>Jonathan Burke</t>
  </si>
  <si>
    <t>2222 Laguna Canyon Rd</t>
  </si>
  <si>
    <t>www.lcad.edu</t>
  </si>
  <si>
    <t>Kindred Murillo</t>
  </si>
  <si>
    <t>One College Drive</t>
  </si>
  <si>
    <t>www.ltcc.edu</t>
  </si>
  <si>
    <t>Gail Miner</t>
  </si>
  <si>
    <t>44646 N 10th St W</t>
  </si>
  <si>
    <t>lancasterbeautyschool.com</t>
  </si>
  <si>
    <t>Dr. Elnora Webb</t>
  </si>
  <si>
    <t>900 Fallon Sreet</t>
  </si>
  <si>
    <t>www.laney.edu/wp/</t>
  </si>
  <si>
    <t>Marlon Hall</t>
  </si>
  <si>
    <t>Hwy 139</t>
  </si>
  <si>
    <t>www.lassencollege.edu/</t>
  </si>
  <si>
    <t>Dr. Brian Kelly</t>
  </si>
  <si>
    <t>25001 Industrial Blvd</t>
  </si>
  <si>
    <t>94545-2800</t>
  </si>
  <si>
    <t>www.lifewest.edu</t>
  </si>
  <si>
    <t>Peggy Au</t>
  </si>
  <si>
    <t>401 15th Street</t>
  </si>
  <si>
    <t>94612-2801</t>
  </si>
  <si>
    <t>www.lincolnuca.edu</t>
  </si>
  <si>
    <t>Gary F Coombs</t>
  </si>
  <si>
    <t>2075 E. Madison Avenue</t>
  </si>
  <si>
    <t>92019-1108</t>
  </si>
  <si>
    <t>www.socalsem.edu</t>
  </si>
  <si>
    <t>Randal Wisbey</t>
  </si>
  <si>
    <t>4500 Riverwalk Parkway</t>
  </si>
  <si>
    <t>92515-8247</t>
  </si>
  <si>
    <t>www.lasierra.edu</t>
  </si>
  <si>
    <t>Richard H. Hart, MD, DrPH</t>
  </si>
  <si>
    <t>11139 Anderson Street</t>
  </si>
  <si>
    <t>www.llu.edu/index.html</t>
  </si>
  <si>
    <t>Eloy Oakley</t>
  </si>
  <si>
    <t>4901 E. Carson St.</t>
  </si>
  <si>
    <t>90808-1706</t>
  </si>
  <si>
    <t>www.lbcc.edu</t>
  </si>
  <si>
    <t>Dr. John Scaringe</t>
  </si>
  <si>
    <t>16200 East Amber Valley Drive</t>
  </si>
  <si>
    <t>www.scuhs.edu</t>
  </si>
  <si>
    <t>Dr. Adriana Barrera</t>
  </si>
  <si>
    <t>770 Wilshire Blvd</t>
  </si>
  <si>
    <t>www.laccd.edu</t>
  </si>
  <si>
    <t>Farley Herzek</t>
  </si>
  <si>
    <t>1111 Figueroa Place</t>
  </si>
  <si>
    <t>90744-2397</t>
  </si>
  <si>
    <t>www.lahc.edu</t>
  </si>
  <si>
    <t>Dr. Kathleen Burke-Kelly</t>
  </si>
  <si>
    <t>6201 Winnetka Ave</t>
  </si>
  <si>
    <t>91371-0002</t>
  </si>
  <si>
    <t>www.piercecollege.edu</t>
  </si>
  <si>
    <t>Dr. Yasmin J. Delahoussaye</t>
  </si>
  <si>
    <t>1600 W Imperial Hwy.</t>
  </si>
  <si>
    <t>90047-4899</t>
  </si>
  <si>
    <t>www.lasc.edu</t>
  </si>
  <si>
    <t>Laurence B. Frank</t>
  </si>
  <si>
    <t>400 W Washington Blvd</t>
  </si>
  <si>
    <t>90015-4181</t>
  </si>
  <si>
    <t>www.lattc.edu</t>
  </si>
  <si>
    <t>Alma Johnson-Hawkins</t>
  </si>
  <si>
    <t>5800 Fulton Avenue</t>
  </si>
  <si>
    <t>91401-4096</t>
  </si>
  <si>
    <t>www.lavc.edu</t>
  </si>
  <si>
    <t>John MacArthur</t>
  </si>
  <si>
    <t>21726 Placerita Canyon Road</t>
  </si>
  <si>
    <t>91321-1200</t>
  </si>
  <si>
    <t>www.masters.edu</t>
  </si>
  <si>
    <t>Renee Martinez</t>
  </si>
  <si>
    <t>855 N Vermont Ave</t>
  </si>
  <si>
    <t>www.lacitycollege.edu/</t>
  </si>
  <si>
    <t>Nancy Miller</t>
  </si>
  <si>
    <t>1237 N. Mission Rd.</t>
  </si>
  <si>
    <t>90033-1084</t>
  </si>
  <si>
    <t>ladhs.org/wps/portal/CollegeofNursing</t>
  </si>
  <si>
    <t>Monte E. Perez</t>
  </si>
  <si>
    <t>13356 Eldridge Avenue</t>
  </si>
  <si>
    <t>91342-3200</t>
  </si>
  <si>
    <t>www.lamission.edu</t>
  </si>
  <si>
    <t>Robert Kratochvil</t>
  </si>
  <si>
    <t>2700 East Leland Road</t>
  </si>
  <si>
    <t>www.losmedanos.edu</t>
  </si>
  <si>
    <t>Brian King</t>
  </si>
  <si>
    <t>1919 Spanos Ct</t>
  </si>
  <si>
    <t>95825-3981</t>
  </si>
  <si>
    <t>www.losrios.edu/</t>
  </si>
  <si>
    <t>Byron Chung</t>
  </si>
  <si>
    <t>1170 Market St</t>
  </si>
  <si>
    <t>94102-4908</t>
  </si>
  <si>
    <t>www.artinstitutes.edu/san-francisco/</t>
  </si>
  <si>
    <t>David Burcham</t>
  </si>
  <si>
    <t>One Lmu Drive</t>
  </si>
  <si>
    <t>90045-2659</t>
  </si>
  <si>
    <t>www.lmu.edu</t>
  </si>
  <si>
    <t>Ken Boyle</t>
  </si>
  <si>
    <t>470 East Thompson Blvd</t>
  </si>
  <si>
    <t>93001-2729</t>
  </si>
  <si>
    <t>www.lurossacademy.com/</t>
  </si>
  <si>
    <t>Wendell N Berke</t>
  </si>
  <si>
    <t>3756 N Blackstone Ave</t>
  </si>
  <si>
    <t>www.manchesterbeautycollege.edu</t>
  </si>
  <si>
    <t>1400 W Inyo St</t>
  </si>
  <si>
    <t>www.tularebeautycollege.edu</t>
  </si>
  <si>
    <t>Odulia Dee Upton</t>
  </si>
  <si>
    <t>2935 F St</t>
  </si>
  <si>
    <t>lylescolleges.com</t>
  </si>
  <si>
    <t>6735 N First Ave Ste 112</t>
  </si>
  <si>
    <t>Amanda Keith</t>
  </si>
  <si>
    <t>186 Wikiup Dr</t>
  </si>
  <si>
    <t>www.lytles-rebc.com</t>
  </si>
  <si>
    <t>Steven J. Brenner</t>
  </si>
  <si>
    <t>6006 N. El Dorado Street</t>
  </si>
  <si>
    <t>95207-4349</t>
  </si>
  <si>
    <t>www.mtistockton.com</t>
  </si>
  <si>
    <t>John Zimmerman</t>
  </si>
  <si>
    <t>5221 Madison Ave</t>
  </si>
  <si>
    <t>95841-9817</t>
  </si>
  <si>
    <t>sacramento.mticollege.edu</t>
  </si>
  <si>
    <t>Rob Dillman</t>
  </si>
  <si>
    <t>4330 Watt Ave., Suite 400</t>
  </si>
  <si>
    <t>www.kaplancollege.com/sacramento-ca/</t>
  </si>
  <si>
    <t>David Movsesian</t>
  </si>
  <si>
    <t>9055 Balboa Avenue</t>
  </si>
  <si>
    <t>www.kaplancollege.com/san-diego-ca/</t>
  </si>
  <si>
    <t>Laura Stinson</t>
  </si>
  <si>
    <t>2022 University Dr</t>
  </si>
  <si>
    <t>92083-7736</t>
  </si>
  <si>
    <t>www.kaplancollege.com/vista-ca/</t>
  </si>
  <si>
    <t>David Wain Coon</t>
  </si>
  <si>
    <t>835 College Ave</t>
  </si>
  <si>
    <t>94904-2590</t>
  </si>
  <si>
    <t>www.marin.edu</t>
  </si>
  <si>
    <t>1241 S. Soto Street Suite #101</t>
  </si>
  <si>
    <t>Michael S. Brophy</t>
  </si>
  <si>
    <t>30800 Palos Verdes Drive East</t>
  </si>
  <si>
    <t>90275-6299</t>
  </si>
  <si>
    <t>www.MarymountCalifornia.edu</t>
  </si>
  <si>
    <t>Arturo Reyes</t>
  </si>
  <si>
    <t>1000 Hensley Creek Road</t>
  </si>
  <si>
    <t>www.mendocino.edu</t>
  </si>
  <si>
    <t>Kelly, James, Ph.D.</t>
  </si>
  <si>
    <t>1000 El Camino Real</t>
  </si>
  <si>
    <t>94027-4301</t>
  </si>
  <si>
    <t>www.menlo.edu</t>
  </si>
  <si>
    <t>Ronald Taylor, Ph.D.</t>
  </si>
  <si>
    <t>3600 M St</t>
  </si>
  <si>
    <t>95348-2898</t>
  </si>
  <si>
    <t>www.mccd.edu</t>
  </si>
  <si>
    <t>Norma Ambriz-Galaviz</t>
  </si>
  <si>
    <t>12500 Campus Dr</t>
  </si>
  <si>
    <t>94619-3196</t>
  </si>
  <si>
    <t>www.merritt.edu</t>
  </si>
  <si>
    <t>Alecia DeCoudreaux</t>
  </si>
  <si>
    <t>5000 MacArthur Blvd</t>
  </si>
  <si>
    <t>www.mills.edu</t>
  </si>
  <si>
    <t>Dr. Francisco Rodriguez</t>
  </si>
  <si>
    <t>One Barnard Drive</t>
  </si>
  <si>
    <t>92056-3899</t>
  </si>
  <si>
    <t>www.miracosta.edu</t>
  </si>
  <si>
    <t>1087 Mission Street</t>
  </si>
  <si>
    <t>Daniel A. Peck</t>
  </si>
  <si>
    <t>3000 Mission College Blvd</t>
  </si>
  <si>
    <t>95054-1897</t>
  </si>
  <si>
    <t>www.missioncollege.edu/</t>
  </si>
  <si>
    <t>Duane Davis</t>
  </si>
  <si>
    <t>699 South C St</t>
  </si>
  <si>
    <t>www.modernbeautyacademy.org</t>
  </si>
  <si>
    <t>Josh Levenson</t>
  </si>
  <si>
    <t>6180 Laurel Canyon Boulevard, Suite 101</t>
  </si>
  <si>
    <t>91606-3231</t>
  </si>
  <si>
    <t>www.kaplancollege.com/north-hollywood-ca/</t>
  </si>
  <si>
    <t>Dr. Jill Stearns</t>
  </si>
  <si>
    <t>435 College Ave</t>
  </si>
  <si>
    <t>95350-5800</t>
  </si>
  <si>
    <t>mjc.edu</t>
  </si>
  <si>
    <t>Frank Quattro</t>
  </si>
  <si>
    <t>3815 Telegraph Ave</t>
  </si>
  <si>
    <t>94609-2419</t>
  </si>
  <si>
    <t>moler.org/Home_Page.html</t>
  </si>
  <si>
    <t>Sunder Ramaswamy</t>
  </si>
  <si>
    <t>460 Pierce Street</t>
  </si>
  <si>
    <t>www.miis.edu</t>
  </si>
  <si>
    <t>Walt Tribley</t>
  </si>
  <si>
    <t>980 Fremont St</t>
  </si>
  <si>
    <t>93940-4799</t>
  </si>
  <si>
    <t>www.mpc.edu</t>
  </si>
  <si>
    <t>Bernard Luskin</t>
  </si>
  <si>
    <t>7075 Campus Rd</t>
  </si>
  <si>
    <t>93021-1695</t>
  </si>
  <si>
    <t>www.moorparkcollege.edu/index.shtml</t>
  </si>
  <si>
    <t>William Scroggins</t>
  </si>
  <si>
    <t>1100 N Grand Ave</t>
  </si>
  <si>
    <t>91789-1399</t>
  </si>
  <si>
    <t>www.mtsac.edu</t>
  </si>
  <si>
    <t>Dr. Ann McElaney-Johnson</t>
  </si>
  <si>
    <t>12001 Chalon Rd</t>
  </si>
  <si>
    <t>90049-1599</t>
  </si>
  <si>
    <t>www.msmc.la.edu</t>
  </si>
  <si>
    <t>Mr. Roger Schultz</t>
  </si>
  <si>
    <t>1499 N. State St.</t>
  </si>
  <si>
    <t>92583-2399</t>
  </si>
  <si>
    <t>www.msjc.edu</t>
  </si>
  <si>
    <t>Jeff Welsh</t>
  </si>
  <si>
    <t>123 Camino de la Reina, #100 North</t>
  </si>
  <si>
    <t>92108-3002</t>
  </si>
  <si>
    <t>www.mueller.edu</t>
  </si>
  <si>
    <t>Hisatake Shibuya</t>
  </si>
  <si>
    <t>6752 Hollywood Blvd.</t>
  </si>
  <si>
    <t>www.mi.edu</t>
  </si>
  <si>
    <t>Dr. Ronald Kraft</t>
  </si>
  <si>
    <t>2277 Napa-Vallejo Hwy</t>
  </si>
  <si>
    <t>94558-6236</t>
  </si>
  <si>
    <t>www.napavalley.edu</t>
  </si>
  <si>
    <t>814 Mission St  Suite 500</t>
  </si>
  <si>
    <t>94103-9946</t>
  </si>
  <si>
    <t>Dorit Soltanovich</t>
  </si>
  <si>
    <t>18040 Sherman Way Ste 400</t>
  </si>
  <si>
    <t>91335-4631</t>
  </si>
  <si>
    <t>www.everest.edu/campus/reseda</t>
  </si>
  <si>
    <t>3460 Wilshire Blvd Ste 500</t>
  </si>
  <si>
    <t>bryman.edu/brymanla/</t>
  </si>
  <si>
    <t>Tin Yeung</t>
  </si>
  <si>
    <t>1245 South Winchester Blvd #102</t>
  </si>
  <si>
    <t>JC Rivas</t>
  </si>
  <si>
    <t>1045 W. Redondo Beach Boulevard, Suite 275</t>
  </si>
  <si>
    <t>www.everest.edu/campus/gardena</t>
  </si>
  <si>
    <t>Vickie Schemel</t>
  </si>
  <si>
    <t>2215 W Mission Rd</t>
  </si>
  <si>
    <t>www.everest.edu/campus/alhambra</t>
  </si>
  <si>
    <t>Nicole Delhomme</t>
  </si>
  <si>
    <t>217 E. Club Center Drive, Ste. A</t>
  </si>
  <si>
    <t>everest.edu/campus/san_bernardino</t>
  </si>
  <si>
    <t>Dr. Gladys N. Ato</t>
  </si>
  <si>
    <t>14271 Story Rd</t>
  </si>
  <si>
    <t>95127-3823</t>
  </si>
  <si>
    <t>www.nhu.edu</t>
  </si>
  <si>
    <t>Mason Myers</t>
  </si>
  <si>
    <t>5900 Doyle Street</t>
  </si>
  <si>
    <t>94608-2008</t>
  </si>
  <si>
    <t>www.nhi.edu</t>
  </si>
  <si>
    <t>Michael Cunningham</t>
  </si>
  <si>
    <t>11255 North Torrey Pines Road</t>
  </si>
  <si>
    <t>92037-1011</t>
  </si>
  <si>
    <t>www.nu.edu</t>
  </si>
  <si>
    <t>RADM Jan E. Tighe</t>
  </si>
  <si>
    <t>1 University Circle</t>
  </si>
  <si>
    <t>www.nps.edu</t>
  </si>
  <si>
    <t>Vivian Sanchez</t>
  </si>
  <si>
    <t>1249 F St</t>
  </si>
  <si>
    <t>www.newschoolarch.edu</t>
  </si>
  <si>
    <t>Deanne Jacobson</t>
  </si>
  <si>
    <t>16860 Devonshire Blvd</t>
  </si>
  <si>
    <t>91344-7401</t>
  </si>
  <si>
    <t>www.newberryschoolofbeauty.net</t>
  </si>
  <si>
    <t>Rebecca Abinales</t>
  </si>
  <si>
    <t>124 Floyd Ave</t>
  </si>
  <si>
    <t>95350-2381</t>
  </si>
  <si>
    <t>www.adrians.edu</t>
  </si>
  <si>
    <t>Ned Doffoney</t>
  </si>
  <si>
    <t>1830 W. Romneya Drive</t>
  </si>
  <si>
    <t>92801-1819</t>
  </si>
  <si>
    <t>www.nocccd.edu</t>
  </si>
  <si>
    <t>Mitchell  Fuerst</t>
  </si>
  <si>
    <t>170  W Holt Ave</t>
  </si>
  <si>
    <t>www.north-westcollege.edu</t>
  </si>
  <si>
    <t>2121 W Garvey Ave</t>
  </si>
  <si>
    <t>530 E Union</t>
  </si>
  <si>
    <t>George T C Hsieh</t>
  </si>
  <si>
    <t>47671 Westinghouse Drive</t>
  </si>
  <si>
    <t>www.npu.edu</t>
  </si>
  <si>
    <t>Judith Maxwell Greig , Ph.D.</t>
  </si>
  <si>
    <t>1500 Ralston Ave</t>
  </si>
  <si>
    <t>94002-1908</t>
  </si>
  <si>
    <t>www.ndnu.edu</t>
  </si>
  <si>
    <t>Jonathan Veitch</t>
  </si>
  <si>
    <t>1600 Campus Rd</t>
  </si>
  <si>
    <t>90041-3392</t>
  </si>
  <si>
    <t>www.oxy.edu</t>
  </si>
  <si>
    <t>Raymond R. Stainback</t>
  </si>
  <si>
    <t>1575 S Coast Hwy</t>
  </si>
  <si>
    <t>92054-5356</t>
  </si>
  <si>
    <t>ocb.edu/</t>
  </si>
  <si>
    <t>Gari Browning</t>
  </si>
  <si>
    <t>43600 Mission Blvd</t>
  </si>
  <si>
    <t>94539-0390</t>
  </si>
  <si>
    <t>www.ohlone.edu</t>
  </si>
  <si>
    <t>Dennis Harkins</t>
  </si>
  <si>
    <t>2701 Fairview Road</t>
  </si>
  <si>
    <t>www.orangecoastcollege.edu/</t>
  </si>
  <si>
    <t>Samuel Hoi</t>
  </si>
  <si>
    <t>9045 Lincoln Blvd</t>
  </si>
  <si>
    <t>90045-3505</t>
  </si>
  <si>
    <t>www.otis.edu</t>
  </si>
  <si>
    <t>Richard Duran</t>
  </si>
  <si>
    <t>4000 S Rose Ave</t>
  </si>
  <si>
    <t>93033-6699</t>
  </si>
  <si>
    <t>www.oxnardcollege.edu</t>
  </si>
  <si>
    <t>John L. Derry</t>
  </si>
  <si>
    <t>2500 E Nutwood Ave</t>
  </si>
  <si>
    <t>92831-3199</t>
  </si>
  <si>
    <t>www.hiu.edu</t>
  </si>
  <si>
    <t>Mike Couling</t>
  </si>
  <si>
    <t>4393 Imperial Avenue, Suite 100</t>
  </si>
  <si>
    <t>92113-1964</t>
  </si>
  <si>
    <t>www.concorde.edu</t>
  </si>
  <si>
    <t>Allen D Calvin</t>
  </si>
  <si>
    <t>1791 Arastradero Rd</t>
  </si>
  <si>
    <t>94304-1337</t>
  </si>
  <si>
    <t>www.paloaltou.edu</t>
  </si>
  <si>
    <t>Karen Bloomquist</t>
  </si>
  <si>
    <t>2770 Marin Ave</t>
  </si>
  <si>
    <t>94708-1597</t>
  </si>
  <si>
    <t>www.plts.edu</t>
  </si>
  <si>
    <t>Ezat Parnia</t>
  </si>
  <si>
    <t>55 Eureka Street</t>
  </si>
  <si>
    <t>www.pacificoaks.edu</t>
  </si>
  <si>
    <t>Stephen Sterner</t>
  </si>
  <si>
    <t>1798 Scenic Ave</t>
  </si>
  <si>
    <t>www.psr.edu</t>
  </si>
  <si>
    <t>Heeyoung Ahn</t>
  </si>
  <si>
    <t>3450 Wilshire Blvd. Suite 500</t>
  </si>
  <si>
    <t>www.psuca.edu</t>
  </si>
  <si>
    <t>Dr. Heather J. Knight</t>
  </si>
  <si>
    <t>One Angwin Ave</t>
  </si>
  <si>
    <t>94508-9707</t>
  </si>
  <si>
    <t>www.puc.edu</t>
  </si>
  <si>
    <t>Pamela A. Eibeck</t>
  </si>
  <si>
    <t>3601 Pacific Ave</t>
  </si>
  <si>
    <t>95211-0197</t>
  </si>
  <si>
    <t>www.pacific.edu</t>
  </si>
  <si>
    <t>Donald Wallace</t>
  </si>
  <si>
    <t>www.paloverde.edu</t>
  </si>
  <si>
    <t>Robert Deegan</t>
  </si>
  <si>
    <t>1140 W. Mission</t>
  </si>
  <si>
    <t>92069-1487</t>
  </si>
  <si>
    <t>WWW.PALOMAR.EDU</t>
  </si>
  <si>
    <t>Rhonda Baines</t>
  </si>
  <si>
    <t>1655 Willow Pass Road</t>
  </si>
  <si>
    <t>www.Parisbeautycollege.com</t>
  </si>
  <si>
    <t>Dr. Mark Rocha</t>
  </si>
  <si>
    <t>1570 E Colorado Blvd.</t>
  </si>
  <si>
    <t>91106-2003</t>
  </si>
  <si>
    <t>www.pasadena.edu</t>
  </si>
  <si>
    <t>Andrew K. Benton</t>
  </si>
  <si>
    <t>24255 Pacific Coast Hwy</t>
  </si>
  <si>
    <t>www.pepperdine.edu/</t>
  </si>
  <si>
    <t>Dr. José M. Ortiz</t>
  </si>
  <si>
    <t>333 E Eighth St</t>
  </si>
  <si>
    <t>Laura Skandera Trombley</t>
  </si>
  <si>
    <t>1050 North Mills Avenue</t>
  </si>
  <si>
    <t>91711-6101</t>
  </si>
  <si>
    <t>www.pitzer.edu</t>
  </si>
  <si>
    <t>Robert D Leiker</t>
  </si>
  <si>
    <t>6250 El Cajon Blvd</t>
  </si>
  <si>
    <t>92115-3919</t>
  </si>
  <si>
    <t>www.platt.edu</t>
  </si>
  <si>
    <t>Bob Brower</t>
  </si>
  <si>
    <t>3900 Lomaland Dr</t>
  </si>
  <si>
    <t>92106-2899</t>
  </si>
  <si>
    <t>www.pointloma.edu</t>
  </si>
  <si>
    <t>David Oxtoby</t>
  </si>
  <si>
    <t>550 N College Ave</t>
  </si>
  <si>
    <t>91711-6319</t>
  </si>
  <si>
    <t>www.pomona.edu</t>
  </si>
  <si>
    <t>Dr. Rosa Carlson</t>
  </si>
  <si>
    <t>100 E College Ave</t>
  </si>
  <si>
    <t>www.portervillecollege.edu</t>
  </si>
  <si>
    <t>Chris Turen</t>
  </si>
  <si>
    <t>19700 S. Vermont Avenue, Suite 100</t>
  </si>
  <si>
    <t>www.westwood.edu</t>
  </si>
  <si>
    <t>Willie Quinonez</t>
  </si>
  <si>
    <t>10801 E. Valley Mall</t>
  </si>
  <si>
    <t>www.pib.edu</t>
  </si>
  <si>
    <t>Erlinda Martinez</t>
  </si>
  <si>
    <t>1530 W. 17th Street</t>
  </si>
  <si>
    <t>92706-3398</t>
  </si>
  <si>
    <t>www.sac.edu</t>
  </si>
  <si>
    <t>Susan L. Marquis</t>
  </si>
  <si>
    <t>1776 Main St</t>
  </si>
  <si>
    <t>90407-2138</t>
  </si>
  <si>
    <t>www.prgs.edu</t>
  </si>
  <si>
    <t>David A. Hambelton</t>
  </si>
  <si>
    <t>678 N Market St</t>
  </si>
  <si>
    <t>www.hambeltonbeauty.com</t>
  </si>
  <si>
    <t>Dr. Ralph Kuncl</t>
  </si>
  <si>
    <t>1200 E. Colton Ave</t>
  </si>
  <si>
    <t>92373-0999</t>
  </si>
  <si>
    <t>www.redlands.edu</t>
  </si>
  <si>
    <t>Kathryn Smith</t>
  </si>
  <si>
    <t>7351 Tompkins Hill Rd</t>
  </si>
  <si>
    <t>95501-9300</t>
  </si>
  <si>
    <t>www.redwoods.edu</t>
  </si>
  <si>
    <t>1385 E. Foothill Blvd</t>
  </si>
  <si>
    <t>2097 Compton Ave. Suite 201</t>
  </si>
  <si>
    <t>Teresa Dreyfuss</t>
  </si>
  <si>
    <t>3600 Workman Mill Rd</t>
  </si>
  <si>
    <t>90601-1616</t>
  </si>
  <si>
    <t>www.riohondo.edu</t>
  </si>
  <si>
    <t>Dr Wolde-Ab Isaac</t>
  </si>
  <si>
    <t>4800 Magnolia Avenue</t>
  </si>
  <si>
    <t>www.rcc.edu/riverside/</t>
  </si>
  <si>
    <t>Lance Garrison</t>
  </si>
  <si>
    <t>1005 Atlantic Avenue</t>
  </si>
  <si>
    <t>www.argosy.edu/sanfrancisco</t>
  </si>
  <si>
    <t>Eva Wu Su</t>
  </si>
  <si>
    <t>8531 E Valley Blvd</t>
  </si>
  <si>
    <t>91770-1639</t>
  </si>
  <si>
    <t>www.rosemead-beauty-school.com</t>
  </si>
  <si>
    <t>David Lee</t>
  </si>
  <si>
    <t>440 Shatto Pl</t>
  </si>
  <si>
    <t>90020-1704</t>
  </si>
  <si>
    <t>dula.edu</t>
  </si>
  <si>
    <t>Kathryn E. Jeffrey</t>
  </si>
  <si>
    <t>3835 Freeport Blvd</t>
  </si>
  <si>
    <t>95822-1386</t>
  </si>
  <si>
    <t>www.scc.losrios.edu/</t>
  </si>
  <si>
    <t>Tod Burnett, Ed.D</t>
  </si>
  <si>
    <t>28000 Marguerite Pky</t>
  </si>
  <si>
    <t>92692-3635</t>
  </si>
  <si>
    <t>www.saddleback.edu</t>
  </si>
  <si>
    <t>James L McKearney</t>
  </si>
  <si>
    <t>320 Middlefield Rd</t>
  </si>
  <si>
    <t>www.stpatricksseminary.org</t>
  </si>
  <si>
    <t>Sharon Diaz</t>
  </si>
  <si>
    <t>3100 Telegraph Avenue</t>
  </si>
  <si>
    <t>www.samuelmerritt.edu</t>
  </si>
  <si>
    <t>Constance M. Carroll</t>
  </si>
  <si>
    <t>3375 Camino Del Rio S</t>
  </si>
  <si>
    <t>92108-3883</t>
  </si>
  <si>
    <t>www.sdccd.edu</t>
  </si>
  <si>
    <t>Lynn Neault</t>
  </si>
  <si>
    <t>1313 Park Boulevard</t>
  </si>
  <si>
    <t>92101-4787</t>
  </si>
  <si>
    <t>www.sdcity.edu/</t>
  </si>
  <si>
    <t>Jim Hart</t>
  </si>
  <si>
    <t>1950 Camino Vida Roble, Ste. 125</t>
  </si>
  <si>
    <t>www.golfacademy.edu</t>
  </si>
  <si>
    <t>Pamela Luster</t>
  </si>
  <si>
    <t>7250 Mesa College Dr</t>
  </si>
  <si>
    <t>92111-4998</t>
  </si>
  <si>
    <t>www.sdmesa.edu/</t>
  </si>
  <si>
    <t>Patricia Hsieh</t>
  </si>
  <si>
    <t>10440 Black Mountain Rd</t>
  </si>
  <si>
    <t>92126-2999</t>
  </si>
  <si>
    <t>www.sdmiramar.edu/</t>
  </si>
  <si>
    <t>Elliot L.Hirshman</t>
  </si>
  <si>
    <t>5500 Campanile Dr</t>
  </si>
  <si>
    <t>www.sdsu.edu</t>
  </si>
  <si>
    <t>Mary E. Lyons, Ph.D.</t>
  </si>
  <si>
    <t>5998 Alcala Park</t>
  </si>
  <si>
    <t>92110-2492</t>
  </si>
  <si>
    <t>www.sandiego.edu</t>
  </si>
  <si>
    <t>Charles Desmarais</t>
  </si>
  <si>
    <t>800 Chestnut St</t>
  </si>
  <si>
    <t>94133-2299</t>
  </si>
  <si>
    <t>www.sfai.edu</t>
  </si>
  <si>
    <t>David Stull</t>
  </si>
  <si>
    <t>50 Oak Street</t>
  </si>
  <si>
    <t>94102-6011</t>
  </si>
  <si>
    <t>www.sfcm.edu</t>
  </si>
  <si>
    <t>Leslie Wong</t>
  </si>
  <si>
    <t>1600 Holloway Ave</t>
  </si>
  <si>
    <t>www.sfsu.edu</t>
  </si>
  <si>
    <t>James McDonald</t>
  </si>
  <si>
    <t>105 Seminary Road</t>
  </si>
  <si>
    <t>94960-0000</t>
  </si>
  <si>
    <t>www.sfts.edu</t>
  </si>
  <si>
    <t>Stephen A Privett, S.J.</t>
  </si>
  <si>
    <t>2130 Fulton St</t>
  </si>
  <si>
    <t>94117-1080</t>
  </si>
  <si>
    <t>www.usfca.edu/</t>
  </si>
  <si>
    <t>Janice L Pearson</t>
  </si>
  <si>
    <t>901 Fifth St</t>
  </si>
  <si>
    <t>93612-1312</t>
  </si>
  <si>
    <t>www.sjcl.edu</t>
  </si>
  <si>
    <t>Kathy Hart</t>
  </si>
  <si>
    <t>5151 Pacific Ave</t>
  </si>
  <si>
    <t>www.deltacollege.edu</t>
  </si>
  <si>
    <t>Joseph Holt</t>
  </si>
  <si>
    <t>8344 W Mineral King Ave</t>
  </si>
  <si>
    <t>93291-9283</t>
  </si>
  <si>
    <t>www.sjvc.edu</t>
  </si>
  <si>
    <t>201 New Stine Rd.</t>
  </si>
  <si>
    <t>www.sjvc.edu/</t>
  </si>
  <si>
    <t>John Jackson</t>
  </si>
  <si>
    <t>333 Sunset Blvd.</t>
  </si>
  <si>
    <t>95765-3707</t>
  </si>
  <si>
    <t>WWW.JESSUP.EDU</t>
  </si>
  <si>
    <t>Rita M. Cepeda</t>
  </si>
  <si>
    <t>4750 San Felipe Rd</t>
  </si>
  <si>
    <t>95135-1599</t>
  </si>
  <si>
    <t>www.sjeccd.edu</t>
  </si>
  <si>
    <t>Byron Breland</t>
  </si>
  <si>
    <t>2100 Moorpark Ave</t>
  </si>
  <si>
    <t>95128-2798</t>
  </si>
  <si>
    <t>www.sjcc.edu</t>
  </si>
  <si>
    <t>Mo Qayoumi</t>
  </si>
  <si>
    <t>1 Washington Sq</t>
  </si>
  <si>
    <t>95192-0001</t>
  </si>
  <si>
    <t>www.sjsu.edu</t>
  </si>
  <si>
    <t>Ron Galatolo</t>
  </si>
  <si>
    <t>3401 CSM Drive</t>
  </si>
  <si>
    <t>www.smccd.edu</t>
  </si>
  <si>
    <t>Michael Claire</t>
  </si>
  <si>
    <t>1700 W Hillsdale Blvd</t>
  </si>
  <si>
    <t>94402-3784</t>
  </si>
  <si>
    <t>www.collegeofsanmateo.edu</t>
  </si>
  <si>
    <t>Joseph Liddicote</t>
  </si>
  <si>
    <t>5300 California Avenue</t>
  </si>
  <si>
    <t>sbbcollege.edu</t>
  </si>
  <si>
    <t>DeWayne Johnson</t>
  </si>
  <si>
    <t>3250 Wilshire Blvd Ste 400</t>
  </si>
  <si>
    <t>Heather Machado</t>
  </si>
  <si>
    <t>303 E Plaza Dr Ste 1</t>
  </si>
  <si>
    <t>Dr. Lori Gaskin</t>
  </si>
  <si>
    <t>721 Cliff Drive</t>
  </si>
  <si>
    <t>93109-2394</t>
  </si>
  <si>
    <t>www.sbcc.edu</t>
  </si>
  <si>
    <t>Michael Engh, S.J.</t>
  </si>
  <si>
    <t>500 El Camino Real</t>
  </si>
  <si>
    <t>www.scu.edu</t>
  </si>
  <si>
    <t>Chui L. Tsang</t>
  </si>
  <si>
    <t>1900 Pico Blvd</t>
  </si>
  <si>
    <t>90405-1628</t>
  </si>
  <si>
    <t>www.smc.edu</t>
  </si>
  <si>
    <t>Frank Chong, Ed.D.</t>
  </si>
  <si>
    <t>1501 Mendocino Avenue</t>
  </si>
  <si>
    <t>95401-4395</t>
  </si>
  <si>
    <t>www.santarosa.edu</t>
  </si>
  <si>
    <t>Mark Schulman</t>
  </si>
  <si>
    <t>747 Front Street 3rd Fl.</t>
  </si>
  <si>
    <t>94111-1920</t>
  </si>
  <si>
    <t>www.saybrook.edu</t>
  </si>
  <si>
    <t>Lori Bettison-Varga</t>
  </si>
  <si>
    <t>1030 North Columbia Avenue</t>
  </si>
  <si>
    <t>91711-3905</t>
  </si>
  <si>
    <t>www.scrippscollege.edu</t>
  </si>
  <si>
    <t>John Hurd</t>
  </si>
  <si>
    <t>200 Whitney Place</t>
  </si>
  <si>
    <t>www.wyotech.edu/campus/fremont</t>
  </si>
  <si>
    <t>Stan Carrizosa</t>
  </si>
  <si>
    <t>915 S Mooney Blvd</t>
  </si>
  <si>
    <t>93277-2214</t>
  </si>
  <si>
    <t>www.cos.edu</t>
  </si>
  <si>
    <t>David  R. Nicholas</t>
  </si>
  <si>
    <t>2951 Goodwater Ave.</t>
  </si>
  <si>
    <t>www.shasta.edu</t>
  </si>
  <si>
    <t>Joe Wyse</t>
  </si>
  <si>
    <t>11555 Old Oregon Trail</t>
  </si>
  <si>
    <t>www.shastacollege.edu</t>
  </si>
  <si>
    <t>William Duncan</t>
  </si>
  <si>
    <t>5000 Rocklin Road</t>
  </si>
  <si>
    <t>95677-3397</t>
  </si>
  <si>
    <t>www.sierracollege.edu</t>
  </si>
  <si>
    <t>Burna Burnthorne</t>
  </si>
  <si>
    <t>1340 W 18th St</t>
  </si>
  <si>
    <t>sierrabeautycollege.net</t>
  </si>
  <si>
    <t>Donald Goodpaster</t>
  </si>
  <si>
    <t>4747 N First St Bldg D</t>
  </si>
  <si>
    <t>www.sierravalleycollege.edu</t>
  </si>
  <si>
    <t>Myron Steeves</t>
  </si>
  <si>
    <t>2200 N Grand Ave</t>
  </si>
  <si>
    <t>www.tls.edu</t>
  </si>
  <si>
    <t>Dr. Robin Dummer</t>
  </si>
  <si>
    <t>2211 College View Drive</t>
  </si>
  <si>
    <t>96003-8606</t>
  </si>
  <si>
    <t>www.simpsonu.edu</t>
  </si>
  <si>
    <t>Robert Frost, Ph.D.</t>
  </si>
  <si>
    <t>800 College Ave</t>
  </si>
  <si>
    <t>96094-2899</t>
  </si>
  <si>
    <t>www.siskiyous.edu</t>
  </si>
  <si>
    <t>Donna Philip</t>
  </si>
  <si>
    <t>5451 Lemon Hill Ave</t>
  </si>
  <si>
    <t>95824-1529</t>
  </si>
  <si>
    <t>www.caj.scusd.edu</t>
  </si>
  <si>
    <t>Regina Stroud</t>
  </si>
  <si>
    <t>3300 College Dr</t>
  </si>
  <si>
    <t>94066-1698</t>
  </si>
  <si>
    <t>skylinecollege.edu</t>
  </si>
  <si>
    <t>Dr. Gloria Fisher</t>
  </si>
  <si>
    <t>701 South Mount Vernon Avenue</t>
  </si>
  <si>
    <t>92410-2798</t>
  </si>
  <si>
    <t>www.valleycollege.edu</t>
  </si>
  <si>
    <t>James Donahue</t>
  </si>
  <si>
    <t>1928 Saint Marys Road</t>
  </si>
  <si>
    <t>www.stmarys-ca.edu</t>
  </si>
  <si>
    <t>Jowel C. Laguerre, Ph.D.</t>
  </si>
  <si>
    <t>4000 Suisun Valley Rd</t>
  </si>
  <si>
    <t>94534-3197</t>
  </si>
  <si>
    <t>www.solano.edu</t>
  </si>
  <si>
    <t>Ruben Arminana</t>
  </si>
  <si>
    <t>1801 E Cotati Ave</t>
  </si>
  <si>
    <t>94928-3609</t>
  </si>
  <si>
    <t>www.sonoma.edu</t>
  </si>
  <si>
    <t>Saleh Younis</t>
  </si>
  <si>
    <t>1000 South Fremont Avenue, Bldg A-11, Ste 11010</t>
  </si>
  <si>
    <t>www.pinnaclecollege.edu</t>
  </si>
  <si>
    <t>Jason Shin</t>
  </si>
  <si>
    <t>1126 N Brookhurst St</t>
  </si>
  <si>
    <t>92801-1701</t>
  </si>
  <si>
    <t>WWW.SOUTHBAYLO.EDU</t>
  </si>
  <si>
    <t>Jean Gonzalez</t>
  </si>
  <si>
    <t>2011 W. Chapman Avenue</t>
  </si>
  <si>
    <t>92868-2609</t>
  </si>
  <si>
    <t>SOUTHCOASTCOLLEGE.COM</t>
  </si>
  <si>
    <t>Michael Beals</t>
  </si>
  <si>
    <t>55 Fair Dr</t>
  </si>
  <si>
    <t>www.vanguard.edu</t>
  </si>
  <si>
    <t>Colleen McDermott</t>
  </si>
  <si>
    <t>12951 Euclid Street, Suite 101</t>
  </si>
  <si>
    <t>92840-9201</t>
  </si>
  <si>
    <t>Dr. Melinda Nish</t>
  </si>
  <si>
    <t>900 Otay Lakes Rd</t>
  </si>
  <si>
    <t>91910-7299</t>
  </si>
  <si>
    <t>www.swccd.edu/</t>
  </si>
  <si>
    <t>Msgr. Craig A. Cox, J.C.D.</t>
  </si>
  <si>
    <t>5012 Seminary Rd</t>
  </si>
  <si>
    <t>93012-2500</t>
  </si>
  <si>
    <t>www.stjohnsem.edu</t>
  </si>
  <si>
    <t>Rebecca Parker</t>
  </si>
  <si>
    <t>2441 Le Conte AVE</t>
  </si>
  <si>
    <t>94709-1209</t>
  </si>
  <si>
    <t>www.sksm.edu</t>
  </si>
  <si>
    <t>Dr. Deborah G. Blue</t>
  </si>
  <si>
    <t>1525 E. Weldon Avenue</t>
  </si>
  <si>
    <t>www.scccd.edu</t>
  </si>
  <si>
    <t>Kevin L Alexander</t>
  </si>
  <si>
    <t>2575 Yorba Linda Blvd</t>
  </si>
  <si>
    <t>92831-1699</t>
  </si>
  <si>
    <t>www.ketchum.edu</t>
  </si>
  <si>
    <t>Ming Fung</t>
  </si>
  <si>
    <t>960 E. 3rd Street</t>
  </si>
  <si>
    <t>90013-1822</t>
  </si>
  <si>
    <t>www.sciarc.edu</t>
  </si>
  <si>
    <t>C.L. Max Nikias</t>
  </si>
  <si>
    <t>University Park</t>
  </si>
  <si>
    <t>www.usc.edu/</t>
  </si>
  <si>
    <t>Susan Westerberg Prager</t>
  </si>
  <si>
    <t>3050 Wilshire Boulevard</t>
  </si>
  <si>
    <t>90010-1106</t>
  </si>
  <si>
    <t>www.swlaw.edu</t>
  </si>
  <si>
    <t>Dr. Dena Maloney</t>
  </si>
  <si>
    <t>29 Cougar Court</t>
  </si>
  <si>
    <t>www.taftcollege.edu</t>
  </si>
  <si>
    <t>Jeffrey Kuan</t>
  </si>
  <si>
    <t>1325 N College Ave</t>
  </si>
  <si>
    <t>91711-3199</t>
  </si>
  <si>
    <t>www.cst.edu</t>
  </si>
  <si>
    <t>Michael McLean</t>
  </si>
  <si>
    <t>10,000 Ojai Rd</t>
  </si>
  <si>
    <t>www.thomasaquinas.edu</t>
  </si>
  <si>
    <t>23635 El Toro Road Suite K</t>
  </si>
  <si>
    <t>Ronald W Harden</t>
  </si>
  <si>
    <t>4330 Auburn Boulevard</t>
  </si>
  <si>
    <t>EPIC.edu</t>
  </si>
  <si>
    <t>Janet Napolitano</t>
  </si>
  <si>
    <t>1111 Franklin St</t>
  </si>
  <si>
    <t>94607-5200</t>
  </si>
  <si>
    <t>www.ucop.edu</t>
  </si>
  <si>
    <t>Fardad Fateri</t>
  </si>
  <si>
    <t>6055 Pacific Blvd.</t>
  </si>
  <si>
    <t>www.uei.edu/</t>
  </si>
  <si>
    <t>Fred Faridian</t>
  </si>
  <si>
    <t>201 East Airport Drive, Suite A</t>
  </si>
  <si>
    <t>92408-3403</t>
  </si>
  <si>
    <t>John C Williams</t>
  </si>
  <si>
    <t>8619 S. Vermont Ave</t>
  </si>
  <si>
    <t>Universalcollegeofbeautyinc.com</t>
  </si>
  <si>
    <t>Carmen Bowen</t>
  </si>
  <si>
    <t>12412 Victory Boulevard</t>
  </si>
  <si>
    <t>91606-3134</t>
  </si>
  <si>
    <t>Jamillah Moore</t>
  </si>
  <si>
    <t>255 W. Stanley Ave., Suite 150</t>
  </si>
  <si>
    <t>www.vcccd.edu</t>
  </si>
  <si>
    <t>Greg Gillespie</t>
  </si>
  <si>
    <t>4667 Telegraph Rd</t>
  </si>
  <si>
    <t>93003-3872</t>
  </si>
  <si>
    <t>www.venturacollege.edu/</t>
  </si>
  <si>
    <t>Heather Georgakis</t>
  </si>
  <si>
    <t>4475 Market St</t>
  </si>
  <si>
    <t>www.collegesoflaw.edu</t>
  </si>
  <si>
    <t>Irma Silva</t>
  </si>
  <si>
    <t>16515 Mojave Dr</t>
  </si>
  <si>
    <t>www.victorvalleybeautycollege.com</t>
  </si>
  <si>
    <t>Peter Allan</t>
  </si>
  <si>
    <t>18422 Bear Valley Rd</t>
  </si>
  <si>
    <t>92395-5850</t>
  </si>
  <si>
    <t>www.vvc.edu</t>
  </si>
  <si>
    <t>Dr. Deborah Budd</t>
  </si>
  <si>
    <t>2050 Center Sreet</t>
  </si>
  <si>
    <t>www.berkeleycitycollege.edu/wp/</t>
  </si>
  <si>
    <t>Patrick Schmitt</t>
  </si>
  <si>
    <t>14000 Fruitvale Ave</t>
  </si>
  <si>
    <t>95070-5698</t>
  </si>
  <si>
    <t>Cynthia Baum</t>
  </si>
  <si>
    <t>100 Washington Avenue South, Suite 900</t>
  </si>
  <si>
    <t>www.waldenu.edu</t>
  </si>
  <si>
    <t>MOISES G ESTRADA</t>
  </si>
  <si>
    <t>1271 North Main Street</t>
  </si>
  <si>
    <t>93906-2830</t>
  </si>
  <si>
    <t>www.waynescollegeofbeauty.com</t>
  </si>
  <si>
    <t>Carole Goldsmith</t>
  </si>
  <si>
    <t>300 Cherry Lane</t>
  </si>
  <si>
    <t>www.westhillscollege.com</t>
  </si>
  <si>
    <t>Nabil Abu-Ghazaleh</t>
  </si>
  <si>
    <t>9000 Overland Avenue</t>
  </si>
  <si>
    <t>90230-3519</t>
  </si>
  <si>
    <t>www.wlac.edu</t>
  </si>
  <si>
    <t>Bradley Davis</t>
  </si>
  <si>
    <t>www.westvalley.edu</t>
  </si>
  <si>
    <t>Sue Smith</t>
  </si>
  <si>
    <t>8909 Folsom Blvd</t>
  </si>
  <si>
    <t>W Robert Godfrey</t>
  </si>
  <si>
    <t>1725 Bear Valley Parkway</t>
  </si>
  <si>
    <t>www.wscal.edu</t>
  </si>
  <si>
    <t>Gayle D. Beebe</t>
  </si>
  <si>
    <t>955 La Paz Rd</t>
  </si>
  <si>
    <t>93108-1089</t>
  </si>
  <si>
    <t>www.westmont.edu</t>
  </si>
  <si>
    <t>James Dunkelman</t>
  </si>
  <si>
    <t>13406 E Philadelphia Street</t>
  </si>
  <si>
    <t>WWW.whittier.edu</t>
  </si>
  <si>
    <t>Luís Ma. R. Calingo, Ph.D</t>
  </si>
  <si>
    <t>7500 Glenoaks Blvd</t>
  </si>
  <si>
    <t>91510-7846</t>
  </si>
  <si>
    <t>woodbury.edu/</t>
  </si>
  <si>
    <t>Peter Dybwad</t>
  </si>
  <si>
    <t>2728 Durant Ave</t>
  </si>
  <si>
    <t>94704-1796</t>
  </si>
  <si>
    <t>www.wi.edu</t>
  </si>
  <si>
    <t>William Adams, JD</t>
  </si>
  <si>
    <t>1111 N State College Blvd</t>
  </si>
  <si>
    <t>92831-3014</t>
  </si>
  <si>
    <t>www.wsulaw.edu</t>
  </si>
  <si>
    <t>Thomas F. Guernsey</t>
  </si>
  <si>
    <t>1155 Island Avenue</t>
  </si>
  <si>
    <t>www.tjsl.edu</t>
  </si>
  <si>
    <t>Rabbi Ezra Schochet</t>
  </si>
  <si>
    <t>7215 Waring Ave</t>
  </si>
  <si>
    <t>www.yoec.edu/</t>
  </si>
  <si>
    <t>Dr. Joan Smith</t>
  </si>
  <si>
    <t>2201 Blue Gum Ave</t>
  </si>
  <si>
    <t>www.yosemite.edu</t>
  </si>
  <si>
    <t>Rod Beilby</t>
  </si>
  <si>
    <t>2088 N Beale Rd</t>
  </si>
  <si>
    <t>yc.yccd.edu</t>
  </si>
  <si>
    <t>Angela Lema</t>
  </si>
  <si>
    <t>432 North Avenue</t>
  </si>
  <si>
    <t>GrandJunctionBeautySchool.com</t>
  </si>
  <si>
    <t>Dr. David Svaldi</t>
  </si>
  <si>
    <t>208 Edgemont Blvd</t>
  </si>
  <si>
    <t>www.adams.edu</t>
  </si>
  <si>
    <t>Dr. Marilynn Liddell</t>
  </si>
  <si>
    <t>5401 W. 20th St.</t>
  </si>
  <si>
    <t>www.aims.edu</t>
  </si>
  <si>
    <t>Dr. Diana Doyle</t>
  </si>
  <si>
    <t>5900 S. Santa Fe Dr.</t>
  </si>
  <si>
    <t>80160-9002</t>
  </si>
  <si>
    <t>www.arapahoe.edu</t>
  </si>
  <si>
    <t>Marc Schapiro</t>
  </si>
  <si>
    <t>1681 S Dayton St</t>
  </si>
  <si>
    <t>www.bel-rea.com</t>
  </si>
  <si>
    <t>Robert Lantzy</t>
  </si>
  <si>
    <t>1815 Jet Wing Drive</t>
  </si>
  <si>
    <t>www.everest.edu/campus/colorado_springs</t>
  </si>
  <si>
    <t>6255 Longbow Dr</t>
  </si>
  <si>
    <t>Don Elliman</t>
  </si>
  <si>
    <t>1380 Lawrence Street, Lawrence Street Center, Suite 1400</t>
  </si>
  <si>
    <t>80217-3364</t>
  </si>
  <si>
    <t>www.ucdenver.edu/</t>
  </si>
  <si>
    <t>Pamela Shockley-Zalabak</t>
  </si>
  <si>
    <t>1420 Austin Bluffs Parkway</t>
  </si>
  <si>
    <t>www.uccs.edu</t>
  </si>
  <si>
    <t>Glenn Wilson</t>
  </si>
  <si>
    <t>10851 W 120th Ave</t>
  </si>
  <si>
    <t>80021-3465</t>
  </si>
  <si>
    <t>www.redstone.edu</t>
  </si>
  <si>
    <t>Philip P. DiStefano</t>
  </si>
  <si>
    <t>Regent Drive at Broadway</t>
  </si>
  <si>
    <t>80309-0017</t>
  </si>
  <si>
    <t>www.colorado.edu</t>
  </si>
  <si>
    <t>William L. Armstrong</t>
  </si>
  <si>
    <t>8787 West Alameda Avenue</t>
  </si>
  <si>
    <t>WWW.CCU.EDU</t>
  </si>
  <si>
    <t>Jill Tiefenthaler</t>
  </si>
  <si>
    <t>14. E Cache La Poudre St.</t>
  </si>
  <si>
    <t>www.coloradocollege.edu</t>
  </si>
  <si>
    <t>Staci Hegarty</t>
  </si>
  <si>
    <t>111 N. Havana Street</t>
  </si>
  <si>
    <t>80010-4314</t>
  </si>
  <si>
    <t>David C Zorn</t>
  </si>
  <si>
    <t>1200 Lincoln Street</t>
  </si>
  <si>
    <t>80203-2983</t>
  </si>
  <si>
    <t>www.artinstitutes.edu/denver/</t>
  </si>
  <si>
    <t>Dr. Carrie Besnette Hauser</t>
  </si>
  <si>
    <t>802 Grand Ave.</t>
  </si>
  <si>
    <t>81601-0233</t>
  </si>
  <si>
    <t>www.coloradomtn.edu</t>
  </si>
  <si>
    <t>Russell George</t>
  </si>
  <si>
    <t>500 Kennedy Drive</t>
  </si>
  <si>
    <t>81648-3598</t>
  </si>
  <si>
    <t>www.cncc.edu</t>
  </si>
  <si>
    <t>M.W. Scoggins</t>
  </si>
  <si>
    <t>1500 Illinois St</t>
  </si>
  <si>
    <t>www.mines.edu</t>
  </si>
  <si>
    <t>Robert E Martin</t>
  </si>
  <si>
    <t>1575 Hoyt St</t>
  </si>
  <si>
    <t>80215-2996</t>
  </si>
  <si>
    <t>schooloftrades.edu</t>
  </si>
  <si>
    <t>Anthony A. Frank</t>
  </si>
  <si>
    <t>102 Administration Building</t>
  </si>
  <si>
    <t>80523-0100</t>
  </si>
  <si>
    <t>www.colostate.edu</t>
  </si>
  <si>
    <t>Tim Gramling</t>
  </si>
  <si>
    <t>4435 N Chestnut Street</t>
  </si>
  <si>
    <t>80907-3812</t>
  </si>
  <si>
    <t>www.coloradotech.edu/Colorado-Springs</t>
  </si>
  <si>
    <t>441 Wadsworth Blvd</t>
  </si>
  <si>
    <t>Betsy Oudenhoven</t>
  </si>
  <si>
    <t>16000 E CentreTech Pky</t>
  </si>
  <si>
    <t>80011-9036</t>
  </si>
  <si>
    <t>www.ccaurora.edu</t>
  </si>
  <si>
    <t>Nathan Larson</t>
  </si>
  <si>
    <t>1385 S Colorado Blvd., 5th Floor</t>
  </si>
  <si>
    <t>John Jones</t>
  </si>
  <si>
    <t>1765 US Hwy 50</t>
  </si>
  <si>
    <t>www.dmtc.edu</t>
  </si>
  <si>
    <t>9051 Harlan Street, Unit 20</t>
  </si>
  <si>
    <t>80031-2901</t>
  </si>
  <si>
    <t>www.princeinstitute.edu</t>
  </si>
  <si>
    <t>Cliff Richardson</t>
  </si>
  <si>
    <t>1111 W. Colfax Ave.</t>
  </si>
  <si>
    <t>80204-2026</t>
  </si>
  <si>
    <t>www.ccd.edu</t>
  </si>
  <si>
    <t>Al Short</t>
  </si>
  <si>
    <t>11194 E 45th Ave</t>
  </si>
  <si>
    <t>www.lincolnedu.com</t>
  </si>
  <si>
    <t>Randy MacFarland</t>
  </si>
  <si>
    <t>6399 S. Santa Fe Drive</t>
  </si>
  <si>
    <t>www.denverseminary.edu</t>
  </si>
  <si>
    <t>Dan Snyder</t>
  </si>
  <si>
    <t>7350 N Broadway</t>
  </si>
  <si>
    <t>Robert D. Coombe</t>
  </si>
  <si>
    <t>2199 S. University Blvd</t>
  </si>
  <si>
    <t>www.du.edu</t>
  </si>
  <si>
    <t>Jeff Barratt</t>
  </si>
  <si>
    <t>1250 Welton Street</t>
  </si>
  <si>
    <t>80204-2197</t>
  </si>
  <si>
    <t>www.emilygriffith.edu</t>
  </si>
  <si>
    <t>Dene K Thomas</t>
  </si>
  <si>
    <t>1000 Rim Drive</t>
  </si>
  <si>
    <t>81301-3999</t>
  </si>
  <si>
    <t>fortlewis.edu/</t>
  </si>
  <si>
    <t>Andy Dorsey</t>
  </si>
  <si>
    <t>3645 W 112th Ave</t>
  </si>
  <si>
    <t>www.frontrange.edu</t>
  </si>
  <si>
    <t>Karen Fiolkoski</t>
  </si>
  <si>
    <t>51241 Hwy 6 and 24 Ste 1</t>
  </si>
  <si>
    <t>glenwoodbeautyacademy.org</t>
  </si>
  <si>
    <t>Tina Matuska</t>
  </si>
  <si>
    <t>6464 S College</t>
  </si>
  <si>
    <t>www.hairdynamics.com</t>
  </si>
  <si>
    <t>Dr. Thomas V. Wolfe</t>
  </si>
  <si>
    <t>2201 S University Blvd</t>
  </si>
  <si>
    <t>80210-4798</t>
  </si>
  <si>
    <t>www.iliff.edu</t>
  </si>
  <si>
    <t>Thomas J. Twardowski</t>
  </si>
  <si>
    <t>5707 N Academy Blvd</t>
  </si>
  <si>
    <t>80918-3684</t>
  </si>
  <si>
    <t>www.issaco.edu</t>
  </si>
  <si>
    <t>John Marrin</t>
  </si>
  <si>
    <t>2401 S Main St</t>
  </si>
  <si>
    <t>81052-3999</t>
  </si>
  <si>
    <t>www.lamarcc.edu</t>
  </si>
  <si>
    <t>Timothy E. Foster</t>
  </si>
  <si>
    <t>1100 North Avenue</t>
  </si>
  <si>
    <t>81501-3122</t>
  </si>
  <si>
    <t>www.coloradomesa.edu</t>
  </si>
  <si>
    <t>Stephen M. Jordan, Ph.D</t>
  </si>
  <si>
    <t>Speer Blvd and Colfax Ave</t>
  </si>
  <si>
    <t>80217-3362</t>
  </si>
  <si>
    <t>www.msudenver.edu/</t>
  </si>
  <si>
    <t>Kerry Hart</t>
  </si>
  <si>
    <t>920 Barlow Road</t>
  </si>
  <si>
    <t>www.morgancc.edu</t>
  </si>
  <si>
    <t>Charles G. Lief</t>
  </si>
  <si>
    <t>2130 Arapahoe Ave</t>
  </si>
  <si>
    <t>80302-6697</t>
  </si>
  <si>
    <t>www.naropa.edu</t>
  </si>
  <si>
    <t>Dr. Jerry Gallentine</t>
  </si>
  <si>
    <t>1915 Jamboree Drive,  Suite 185</t>
  </si>
  <si>
    <t>www.national.edu/locations/colorado/colorado-springs</t>
  </si>
  <si>
    <t>1325 S. Colorado Boulevard, Suite 100</t>
  </si>
  <si>
    <t>80222-3308</t>
  </si>
  <si>
    <t>www.national.edu/locations/colorado/denver</t>
  </si>
  <si>
    <t>Harold B. Graves</t>
  </si>
  <si>
    <t>1111 Academy Park Loop</t>
  </si>
  <si>
    <t>80910-3704</t>
  </si>
  <si>
    <t>www.nbc.edu</t>
  </si>
  <si>
    <t>Jay Lee</t>
  </si>
  <si>
    <t>100 College Avenue</t>
  </si>
  <si>
    <t>80751-2944</t>
  </si>
  <si>
    <t>www.njc.edu</t>
  </si>
  <si>
    <t>Kay Norton</t>
  </si>
  <si>
    <t>Carter Hall - Rm 4000</t>
  </si>
  <si>
    <t>www.unco.edu</t>
  </si>
  <si>
    <t>Jim Rizzuto</t>
  </si>
  <si>
    <t>1802 Colorado Ave</t>
  </si>
  <si>
    <t>WWW.OJC.EDU</t>
  </si>
  <si>
    <t>Pat Schlotter</t>
  </si>
  <si>
    <t>9065 Grant St</t>
  </si>
  <si>
    <t>www.everest.edu/campus/thornton</t>
  </si>
  <si>
    <t>Dr. Lance Bolton</t>
  </si>
  <si>
    <t>5675 S Academy Blvd</t>
  </si>
  <si>
    <t>80906-5498</t>
  </si>
  <si>
    <t>www.ppcc.edu</t>
  </si>
  <si>
    <t>Todd Matthews Sr.</t>
  </si>
  <si>
    <t>6805 Corporate Drive, Suite 100</t>
  </si>
  <si>
    <t>www.intellitecmedical.edu/</t>
  </si>
  <si>
    <t>Patty Erjavec</t>
  </si>
  <si>
    <t>900 West Orman Avenue</t>
  </si>
  <si>
    <t>81004-1499</t>
  </si>
  <si>
    <t>www.pueblocc.edu</t>
  </si>
  <si>
    <t>Dr. Michele Haney</t>
  </si>
  <si>
    <t>13300 W Sixth Ave</t>
  </si>
  <si>
    <t>80228-1255</t>
  </si>
  <si>
    <t>www.rrcc.edu</t>
  </si>
  <si>
    <t>Rev. John Fitzgibbons, SJ</t>
  </si>
  <si>
    <t>3333 Regis Blvd</t>
  </si>
  <si>
    <t>80221-1099</t>
  </si>
  <si>
    <t>www.regis.edu/</t>
  </si>
  <si>
    <t>Dr. Maria Puzziferro</t>
  </si>
  <si>
    <t>1600 Pierce St</t>
  </si>
  <si>
    <t>www.rmcad.edu</t>
  </si>
  <si>
    <t>Merrie King</t>
  </si>
  <si>
    <t>4745 Walnut Street</t>
  </si>
  <si>
    <t>www.mecr.edu</t>
  </si>
  <si>
    <t>Lesley Di Mare</t>
  </si>
  <si>
    <t>2200 Bonforte Blvd</t>
  </si>
  <si>
    <t>81001-4901</t>
  </si>
  <si>
    <t>www.colostate-pueblo.edu</t>
  </si>
  <si>
    <t>Teina McConnell</t>
  </si>
  <si>
    <t>500 Airport Blvd</t>
  </si>
  <si>
    <t>80011-9307</t>
  </si>
  <si>
    <t>www.pickenstech.org</t>
  </si>
  <si>
    <t>Raymond Ada</t>
  </si>
  <si>
    <t>2315 East Pikes Peak Avenue</t>
  </si>
  <si>
    <t>80909-6096</t>
  </si>
  <si>
    <t>www.IntelliTecCollege.edu</t>
  </si>
  <si>
    <t>Mike Schranz</t>
  </si>
  <si>
    <t>772 Horizon Dr</t>
  </si>
  <si>
    <t>www.intellitec.edu</t>
  </si>
  <si>
    <t>Dr. Carmen Simone</t>
  </si>
  <si>
    <t>600 Prospect St</t>
  </si>
  <si>
    <t>www.trinidadstate.edu/</t>
  </si>
  <si>
    <t>Bruce Benson</t>
  </si>
  <si>
    <t>1800 Grant Avenue</t>
  </si>
  <si>
    <t>80203-1187</t>
  </si>
  <si>
    <t>www.cu.edu</t>
  </si>
  <si>
    <t>Lt Gen Michelle D. Johnson</t>
  </si>
  <si>
    <t>2304 Cadet Drive, Suite 3800</t>
  </si>
  <si>
    <t>80840-5002</t>
  </si>
  <si>
    <t>www.usafa.edu</t>
  </si>
  <si>
    <t>3811 E 120th Ave</t>
  </si>
  <si>
    <t>Brad Baca</t>
  </si>
  <si>
    <t>600 N Adams</t>
  </si>
  <si>
    <t>www.western.edu</t>
  </si>
  <si>
    <t>Rabbi Isaac Wasserman</t>
  </si>
  <si>
    <t>1555 Stuart St</t>
  </si>
  <si>
    <t>Julia McNamara</t>
  </si>
  <si>
    <t>700 Prospect St</t>
  </si>
  <si>
    <t>06511-1189</t>
  </si>
  <si>
    <t>www.albertus.edu</t>
  </si>
  <si>
    <t>Laura Landino</t>
  </si>
  <si>
    <t>2 National Place</t>
  </si>
  <si>
    <t>danbury.paulmitchell.edu</t>
  </si>
  <si>
    <t>James P. Lombella</t>
  </si>
  <si>
    <t>170 Elm St</t>
  </si>
  <si>
    <t>www.Asnuntuck.edu</t>
  </si>
  <si>
    <t>Michoel Bender</t>
  </si>
  <si>
    <t>132 Prospect St</t>
  </si>
  <si>
    <t>Joe Chadwick</t>
  </si>
  <si>
    <t>1 Summit Place</t>
  </si>
  <si>
    <t>06405-4103</t>
  </si>
  <si>
    <t>www.branfordhall.edu</t>
  </si>
  <si>
    <t>Kathryn Regjo</t>
  </si>
  <si>
    <t>2279 Mount Vernon Road</t>
  </si>
  <si>
    <t>06489-1057</t>
  </si>
  <si>
    <t>www.lincolncollegene.edu</t>
  </si>
  <si>
    <t>Norman Roth</t>
  </si>
  <si>
    <t>200 Mill Hill Ave</t>
  </si>
  <si>
    <t>www.bridgeporthospital.org/bhsn/</t>
  </si>
  <si>
    <t>Neil Albert Salonen</t>
  </si>
  <si>
    <t>126 Park Avenue</t>
  </si>
  <si>
    <t>06604-5620</t>
  </si>
  <si>
    <t>www.bridgeport.edu</t>
  </si>
  <si>
    <t>John W Miller</t>
  </si>
  <si>
    <t>1615 Stanley St</t>
  </si>
  <si>
    <t>www.ccsu.edu</t>
  </si>
  <si>
    <t>Ed Klonoski</t>
  </si>
  <si>
    <t>55 Paul Manafort Drive</t>
  </si>
  <si>
    <t>www.charteroak.edu</t>
  </si>
  <si>
    <t>75 Kitts Lane</t>
  </si>
  <si>
    <t>06111-3975</t>
  </si>
  <si>
    <t>www.ccmt.edu/programs.html</t>
  </si>
  <si>
    <t>Leo I. Higdon Jr.</t>
  </si>
  <si>
    <t>270 Mohegan Avenue</t>
  </si>
  <si>
    <t>06320-4196</t>
  </si>
  <si>
    <t>www.connecticutcollege.edu</t>
  </si>
  <si>
    <t>Nagui Elyas</t>
  </si>
  <si>
    <t>1000 Main St</t>
  </si>
  <si>
    <t>Stacy Riccio</t>
  </si>
  <si>
    <t>221 W Main St</t>
  </si>
  <si>
    <t>www.porterchester.com</t>
  </si>
  <si>
    <t>Susan Herbst</t>
  </si>
  <si>
    <t>352 Mansfield Road</t>
  </si>
  <si>
    <t>uconn.edu/</t>
  </si>
  <si>
    <t>Mark Scheinberg</t>
  </si>
  <si>
    <t>One Riverside Drive</t>
  </si>
  <si>
    <t>www.goodwin.edu</t>
  </si>
  <si>
    <t>Mary Jo Greco</t>
  </si>
  <si>
    <t>97 Newberry Road</t>
  </si>
  <si>
    <t>www.lincolntech.com</t>
  </si>
  <si>
    <t>Dr. Elsa Nunez</t>
  </si>
  <si>
    <t>83 Windham St</t>
  </si>
  <si>
    <t>www.easternct.edu/</t>
  </si>
  <si>
    <t>Jeffrey P. Von Arx, S.J.</t>
  </si>
  <si>
    <t>1073 N Benson Rd</t>
  </si>
  <si>
    <t>06824-5195</t>
  </si>
  <si>
    <t>fairfield.edu/</t>
  </si>
  <si>
    <t>97 Washington Ave</t>
  </si>
  <si>
    <t>northhaven.paulmitchell.edu</t>
  </si>
  <si>
    <t>Wilfredo Nieves</t>
  </si>
  <si>
    <t>950 Main Street</t>
  </si>
  <si>
    <t>www.ccc.commnet.edu</t>
  </si>
  <si>
    <t>David L. Rainey, Ph.D.</t>
  </si>
  <si>
    <t>275 Windsor St</t>
  </si>
  <si>
    <t>ewp.rpi.edu/index.html</t>
  </si>
  <si>
    <t>Christopher Coutts</t>
  </si>
  <si>
    <t>99 South Street</t>
  </si>
  <si>
    <t>06110-1922</t>
  </si>
  <si>
    <t>americaninstitute.edu</t>
  </si>
  <si>
    <t>Heidi Hadsell</t>
  </si>
  <si>
    <t>77 Sherman Street</t>
  </si>
  <si>
    <t>06105-2260</t>
  </si>
  <si>
    <t>www.hartsem.edu</t>
  </si>
  <si>
    <t>Walter Harrison</t>
  </si>
  <si>
    <t>200 Bloomfield Ave</t>
  </si>
  <si>
    <t>06117-1599</t>
  </si>
  <si>
    <t>www.hartford.edu</t>
  </si>
  <si>
    <t>Douglas L Mosey</t>
  </si>
  <si>
    <t>33 Prospect Hill Road</t>
  </si>
  <si>
    <t>06416-2005</t>
  </si>
  <si>
    <t>www.holyapostles.edu</t>
  </si>
  <si>
    <t>Anita Gliniecki</t>
  </si>
  <si>
    <t>900 Lafayette Blvd</t>
  </si>
  <si>
    <t>06604-4704</t>
  </si>
  <si>
    <t>www.hcc.commnet.edu</t>
  </si>
  <si>
    <t>Kurt Peterson</t>
  </si>
  <si>
    <t>270 Farmington Ave, Suite 245</t>
  </si>
  <si>
    <t>www.sanfordbrown.edu</t>
  </si>
  <si>
    <t>Patrick Vitale Jr</t>
  </si>
  <si>
    <t>111 Wall St</t>
  </si>
  <si>
    <t>06604-4226</t>
  </si>
  <si>
    <t>J. Scott Colley</t>
  </si>
  <si>
    <t>84 Lyme St</t>
  </si>
  <si>
    <t>www.lymeacademy.edu</t>
  </si>
  <si>
    <t>Gena Glickman</t>
  </si>
  <si>
    <t>Great Path</t>
  </si>
  <si>
    <t>www.mcc.commnet.edu/</t>
  </si>
  <si>
    <t>Daisy Cocco De Filippis</t>
  </si>
  <si>
    <t>750 Chase Parkway</t>
  </si>
  <si>
    <t>06708-3089</t>
  </si>
  <si>
    <t>www.nv.edu</t>
  </si>
  <si>
    <t>Anna Wasescha</t>
  </si>
  <si>
    <t>100 Training Hill Rd</t>
  </si>
  <si>
    <t>06457-4829</t>
  </si>
  <si>
    <t>www.mxcc.commnet.edu</t>
  </si>
  <si>
    <t>Mary Ellen Jukoski</t>
  </si>
  <si>
    <t>437 Pequot Avenue</t>
  </si>
  <si>
    <t>www.mitchell.edu</t>
  </si>
  <si>
    <t>Grace S. Jones</t>
  </si>
  <si>
    <t>574 New London Turnpike</t>
  </si>
  <si>
    <t>www.trcc.commnet.edu</t>
  </si>
  <si>
    <t>Janet Clark</t>
  </si>
  <si>
    <t>200 John Downey Dr</t>
  </si>
  <si>
    <t>Mark Greenberg</t>
  </si>
  <si>
    <t>32 Field Rd</t>
  </si>
  <si>
    <t>WWW.NETTTS.COM</t>
  </si>
  <si>
    <t>Steven H Kaplan</t>
  </si>
  <si>
    <t>300 Boston Post Road</t>
  </si>
  <si>
    <t>www.newhaven.edu</t>
  </si>
  <si>
    <t>Wilfred T. Weymouth</t>
  </si>
  <si>
    <t>470 Bank Street</t>
  </si>
  <si>
    <t>www.ridley.edu</t>
  </si>
  <si>
    <t>David Levinson</t>
  </si>
  <si>
    <t>188 Richards Avenue</t>
  </si>
  <si>
    <t>www.ncc.commnet.edu</t>
  </si>
  <si>
    <t>Barbara Douglass</t>
  </si>
  <si>
    <t>Park Pl E</t>
  </si>
  <si>
    <t>www.nwcc.commnet.edu</t>
  </si>
  <si>
    <t>Jonathan E Paier</t>
  </si>
  <si>
    <t>20 Gorham Ave</t>
  </si>
  <si>
    <t>06514-3902</t>
  </si>
  <si>
    <t>www.paiercollegeofart.edu</t>
  </si>
  <si>
    <t>1231 E Main St</t>
  </si>
  <si>
    <t>06450-4836</t>
  </si>
  <si>
    <t>James Bologa</t>
  </si>
  <si>
    <t>670 Lordship Blvd</t>
  </si>
  <si>
    <t>06615-7158</t>
  </si>
  <si>
    <t>Don Mroz, Ph.D.</t>
  </si>
  <si>
    <t>800 Country Club Rd</t>
  </si>
  <si>
    <t>www.post.edu/</t>
  </si>
  <si>
    <t>Carmen Cid</t>
  </si>
  <si>
    <t>742 Upper Maple St</t>
  </si>
  <si>
    <t>06239-1436</t>
  </si>
  <si>
    <t>www.qvcc.edu</t>
  </si>
  <si>
    <t>John Lahey</t>
  </si>
  <si>
    <t>Mt Carmel Ave</t>
  </si>
  <si>
    <t>www.quinnipiac.edu</t>
  </si>
  <si>
    <t>John Petillo</t>
  </si>
  <si>
    <t>5151 Park Ave</t>
  </si>
  <si>
    <t>06825-1000</t>
  </si>
  <si>
    <t>www.sacredheart.edu</t>
  </si>
  <si>
    <t>Dr. Pamela Trotman Reid</t>
  </si>
  <si>
    <t>1678 Asylum Avenue</t>
  </si>
  <si>
    <t>www.usj.edu</t>
  </si>
  <si>
    <t>Dorsey L. Kendrick</t>
  </si>
  <si>
    <t>20 Church Street</t>
  </si>
  <si>
    <t>www.gwcc.commnet.edu/</t>
  </si>
  <si>
    <t>Dr. Martha Shouldis</t>
  </si>
  <si>
    <t>2800 Main St</t>
  </si>
  <si>
    <t>06606-4201</t>
  </si>
  <si>
    <t>www.stvincentscollege.edu</t>
  </si>
  <si>
    <t>Dr. Mary A. Papazian</t>
  </si>
  <si>
    <t>501 Crescent Street</t>
  </si>
  <si>
    <t>06515-1355</t>
  </si>
  <si>
    <t>www.southernct.edu</t>
  </si>
  <si>
    <t>Andrew Tierney</t>
  </si>
  <si>
    <t>560 Saw Mill Road</t>
  </si>
  <si>
    <t>www.stoneacademy.com</t>
  </si>
  <si>
    <t>Mark D Seem</t>
  </si>
  <si>
    <t>80 Eighth Ave Rm 400</t>
  </si>
  <si>
    <t>www.TSCA.edu</t>
  </si>
  <si>
    <t>James F. Jones, Jr.</t>
  </si>
  <si>
    <t>300 Summit St</t>
  </si>
  <si>
    <t>06106-3100</t>
  </si>
  <si>
    <t>www.Trincoll.edu</t>
  </si>
  <si>
    <t>Cathryn L Addy</t>
  </si>
  <si>
    <t>271 Scott Swamp Road</t>
  </si>
  <si>
    <t>06032-3187</t>
  </si>
  <si>
    <t>www.tunxis.edu</t>
  </si>
  <si>
    <t>Rear Admiral Sandra Stosz</t>
  </si>
  <si>
    <t>15 Mohegan Avenue</t>
  </si>
  <si>
    <t>06320-4195</t>
  </si>
  <si>
    <t>www.uscga.edu</t>
  </si>
  <si>
    <t>Michael S Roth</t>
  </si>
  <si>
    <t>237 High St</t>
  </si>
  <si>
    <t>www.wesleyan.edu</t>
  </si>
  <si>
    <t>James W Schmotter</t>
  </si>
  <si>
    <t>181 White Street</t>
  </si>
  <si>
    <t>06810-6826</t>
  </si>
  <si>
    <t>www.wcsu.edu</t>
  </si>
  <si>
    <t>Stephen Merz</t>
  </si>
  <si>
    <t>20 York St EPB 806</t>
  </si>
  <si>
    <t>www.ynhh.org</t>
  </si>
  <si>
    <t>Peter Salovey</t>
  </si>
  <si>
    <t>Woodbridge Hall</t>
  </si>
  <si>
    <t>www.yale.edu</t>
  </si>
  <si>
    <t>Joan Thomas</t>
  </si>
  <si>
    <t>424 Savannah Rd</t>
  </si>
  <si>
    <t>www.beebeschoolofnursing.org</t>
  </si>
  <si>
    <t>Cheryl R.A. Zapata</t>
  </si>
  <si>
    <t>3700 Lancaster Pike, Suite 105</t>
  </si>
  <si>
    <t>19805-1511</t>
  </si>
  <si>
    <t>www.dawncareerinstitute.edu</t>
  </si>
  <si>
    <t>Orlando George</t>
  </si>
  <si>
    <t>1832 North Dupont Highway</t>
  </si>
  <si>
    <t>www.dtcc.edu</t>
  </si>
  <si>
    <t>Ileana Smith</t>
  </si>
  <si>
    <t>Route 18, Seashore Highway PO Box 610</t>
  </si>
  <si>
    <t>https://www.dtcc.edu/our-campuses/georgetown</t>
  </si>
  <si>
    <t>June Turansky</t>
  </si>
  <si>
    <t>100 Campus Drive</t>
  </si>
  <si>
    <t>https://www.dtcc.edu/our-campuses/dover</t>
  </si>
  <si>
    <t>Mark Brainard</t>
  </si>
  <si>
    <t>333 N. Shipley Street</t>
  </si>
  <si>
    <t>https://www.dtcc.edu/our-campuses/wilmington</t>
  </si>
  <si>
    <t>Harry L. Williams</t>
  </si>
  <si>
    <t>1200 N. Dupont Highway</t>
  </si>
  <si>
    <t>www.desu.edu</t>
  </si>
  <si>
    <t>Patrick T. Harker</t>
  </si>
  <si>
    <t>104 Hullihen Hall</t>
  </si>
  <si>
    <t>www.udel.edu/</t>
  </si>
  <si>
    <t>Mohammad Ilyas</t>
  </si>
  <si>
    <t>4701 Limestone Rd</t>
  </si>
  <si>
    <t>www.gbc.edu</t>
  </si>
  <si>
    <t>Victor A. David</t>
  </si>
  <si>
    <t>211 Louviers Drive</t>
  </si>
  <si>
    <t>schillingdouglas.com/</t>
  </si>
  <si>
    <t>William N. Johnston</t>
  </si>
  <si>
    <t>120 N State St</t>
  </si>
  <si>
    <t>19901-3875</t>
  </si>
  <si>
    <t>www.wesley.edu</t>
  </si>
  <si>
    <t>Dr. Jack P. Varsalona</t>
  </si>
  <si>
    <t>320 Dupont Hwy</t>
  </si>
  <si>
    <t>www.wilmu.edu</t>
  </si>
  <si>
    <t>Cornelius M. Kerwin</t>
  </si>
  <si>
    <t>4400 Massachusetts Ave NW</t>
  </si>
  <si>
    <t>20016-8001</t>
  </si>
  <si>
    <t>WWW.AMERICAN.EDU</t>
  </si>
  <si>
    <t>Mr. John H. Garvey</t>
  </si>
  <si>
    <t>620 Michigan Avenue, NE</t>
  </si>
  <si>
    <t>www.cua.edu</t>
  </si>
  <si>
    <t>Catherine Armour</t>
  </si>
  <si>
    <t>500 Seventeenth Street, NW</t>
  </si>
  <si>
    <t>20006-4804</t>
  </si>
  <si>
    <t>www.corcoran.edu</t>
  </si>
  <si>
    <t>Dr.  James Lyons</t>
  </si>
  <si>
    <t>4200 Connecticut Ave NW</t>
  </si>
  <si>
    <t>www.udc.edu</t>
  </si>
  <si>
    <t>Very Reverend John A. Langlois, O.P.</t>
  </si>
  <si>
    <t>487 Michigan Ave, NE</t>
  </si>
  <si>
    <t>20017-1585</t>
  </si>
  <si>
    <t>www.dhs.edu/</t>
  </si>
  <si>
    <t>Dr. T. Alan Hurwitz</t>
  </si>
  <si>
    <t>800 Florida Ave, NE</t>
  </si>
  <si>
    <t>20002-3695</t>
  </si>
  <si>
    <t>www.gallaudet.edu</t>
  </si>
  <si>
    <t>Steven Knapp</t>
  </si>
  <si>
    <t>2121 I Street, NW</t>
  </si>
  <si>
    <t>www.gwu.edu</t>
  </si>
  <si>
    <t>John J. 'Jack' Degioia</t>
  </si>
  <si>
    <t>37th and O St NW</t>
  </si>
  <si>
    <t>20057-0001</t>
  </si>
  <si>
    <t>www.georgetown.edu</t>
  </si>
  <si>
    <t>Dr. Sidney A. Ribeau</t>
  </si>
  <si>
    <t>2400 Sixth St NW</t>
  </si>
  <si>
    <t>20059-0001</t>
  </si>
  <si>
    <t>www.howard.edu</t>
  </si>
  <si>
    <t>Janeth Baron</t>
  </si>
  <si>
    <t>6565 Arlington Boulevard</t>
  </si>
  <si>
    <t>medtech.edu</t>
  </si>
  <si>
    <t>Dr. Michael Plater</t>
  </si>
  <si>
    <t>1133 15th St NW</t>
  </si>
  <si>
    <t>www.strayer.edu/district-columbia/washington</t>
  </si>
  <si>
    <t>Raymond G. Ficca</t>
  </si>
  <si>
    <t>1556 Wisconsin Ave NW</t>
  </si>
  <si>
    <t>www.theconservatory.org</t>
  </si>
  <si>
    <t>Patricia A. McGuire</t>
  </si>
  <si>
    <t>125 Michigan Ave NE</t>
  </si>
  <si>
    <t>20017-1094</t>
  </si>
  <si>
    <t>www.trinitydc.edu</t>
  </si>
  <si>
    <t>David F. McAllister-Wilson</t>
  </si>
  <si>
    <t>4500 Massachusetts Ave., NW</t>
  </si>
  <si>
    <t>20016-5690</t>
  </si>
  <si>
    <t>www.wesleyseminary.edu/</t>
  </si>
  <si>
    <t>Kareena Salter</t>
  </si>
  <si>
    <t>470 Destination Daytona Ln</t>
  </si>
  <si>
    <t>www.wyotech.com</t>
  </si>
  <si>
    <t>Dr. Claude W. Toland</t>
  </si>
  <si>
    <t>1799 SE 17th St</t>
  </si>
  <si>
    <t>33316-3000</t>
  </si>
  <si>
    <t>www.aifl.edu</t>
  </si>
  <si>
    <t>Robert B. Crawford</t>
  </si>
  <si>
    <t>4700 Coconut Creek Parkway</t>
  </si>
  <si>
    <t>33063-3902</t>
  </si>
  <si>
    <t>www.atlantictechcenter.com</t>
  </si>
  <si>
    <t>Thomas A Kinchen</t>
  </si>
  <si>
    <t>5400 College Dr</t>
  </si>
  <si>
    <t>www.baptistcollege.edu</t>
  </si>
  <si>
    <t>Sister Linda Bevilacqua, OP, PhD</t>
  </si>
  <si>
    <t>11300 NE 2nd Ave</t>
  </si>
  <si>
    <t>33161-6695</t>
  </si>
  <si>
    <t>www.barry.edu</t>
  </si>
  <si>
    <t>Scarlett Hinson</t>
  </si>
  <si>
    <t>2901 Martin Luther King Jr. Blvd</t>
  </si>
  <si>
    <t>www.baymedical.org</t>
  </si>
  <si>
    <t>Dr. Edison O. Jackson</t>
  </si>
  <si>
    <t>640 Dr Mary McLeod Bethune Blvd</t>
  </si>
  <si>
    <t>32114-3099</t>
  </si>
  <si>
    <t>www.cookman.edu</t>
  </si>
  <si>
    <t>Kevin  M. Ross</t>
  </si>
  <si>
    <t>3601 N. Military Trail</t>
  </si>
  <si>
    <t>33431-5598</t>
  </si>
  <si>
    <t>www.lynn.edu</t>
  </si>
  <si>
    <t>A. Patricia Galdamez</t>
  </si>
  <si>
    <t>4212 Cortez Rd, West</t>
  </si>
  <si>
    <t>www.mybeautyacademy.com</t>
  </si>
  <si>
    <t>Christy Reddish</t>
  </si>
  <si>
    <t>609 N Orange St</t>
  </si>
  <si>
    <t>www.butc.edu</t>
  </si>
  <si>
    <t>James Richey</t>
  </si>
  <si>
    <t>1519 Clearlake Rd</t>
  </si>
  <si>
    <t>www.easternflorida.edu</t>
  </si>
  <si>
    <t>J. David Armstrong Jr.</t>
  </si>
  <si>
    <t>111 East Las Olas Blvd</t>
  </si>
  <si>
    <t>www.broward.edu</t>
  </si>
  <si>
    <t>Raymond Nunziata, JR.</t>
  </si>
  <si>
    <t>1573 W. Fairbanks Ave Suite #100</t>
  </si>
  <si>
    <t>www.fortis.edu</t>
  </si>
  <si>
    <t>Rodríguez-García, Ileana, EdD.</t>
  </si>
  <si>
    <t>2173 N.W.  99th Avenue</t>
  </si>
  <si>
    <t>33172-2209</t>
  </si>
  <si>
    <t>www.mia.albizu.edu</t>
  </si>
  <si>
    <t>James Henningsen</t>
  </si>
  <si>
    <t>3001 SW College Rd</t>
  </si>
  <si>
    <t>www.cf.edu</t>
  </si>
  <si>
    <t>David Eubanks</t>
  </si>
  <si>
    <t>1011 Bill Beck Blvd</t>
  </si>
  <si>
    <t>www.fcc.edu</t>
  </si>
  <si>
    <t>John C Hitt</t>
  </si>
  <si>
    <t>4000 Central Florida Blvd</t>
  </si>
  <si>
    <t>www.ucf.edu/</t>
  </si>
  <si>
    <t>Bernard Duffy</t>
  </si>
  <si>
    <t>18150 Murdock Circle</t>
  </si>
  <si>
    <t>33948-3399</t>
  </si>
  <si>
    <t>www.yourcharlotteschools.net/ctc</t>
  </si>
  <si>
    <t>Dr. Jason Hurst</t>
  </si>
  <si>
    <t>3094 Indian Circle</t>
  </si>
  <si>
    <t>32446-2053</t>
  </si>
  <si>
    <t>www.chipola.edu</t>
  </si>
  <si>
    <t>John F. Klem</t>
  </si>
  <si>
    <t>3400 Gulf to Bay Blvd</t>
  </si>
  <si>
    <t>33759-4595</t>
  </si>
  <si>
    <t>www.clearwater.edu</t>
  </si>
  <si>
    <t>Yolanda Flores</t>
  </si>
  <si>
    <t>3702 Estey Ave</t>
  </si>
  <si>
    <t>34104-4405</t>
  </si>
  <si>
    <t>lwit.edu</t>
  </si>
  <si>
    <t>Dr. Carol Eaton</t>
  </si>
  <si>
    <t>1200 W. International Speedway Blvd.</t>
  </si>
  <si>
    <t>www.DaytonaState.edu</t>
  </si>
  <si>
    <t>David McGuire</t>
  </si>
  <si>
    <t>9801 Belvedere Road</t>
  </si>
  <si>
    <t>www.southuniversity.edu</t>
  </si>
  <si>
    <t>Donald R. Eastman III</t>
  </si>
  <si>
    <t>4200 54th Ave S</t>
  </si>
  <si>
    <t>33711-4700</t>
  </si>
  <si>
    <t>www.eckerd.edu</t>
  </si>
  <si>
    <t>Jeffery Allbritten</t>
  </si>
  <si>
    <t>8099 College Pky SW</t>
  </si>
  <si>
    <t>33919-0000</t>
  </si>
  <si>
    <t>www.edison.edu</t>
  </si>
  <si>
    <t>Mr. Nathaniel Glover</t>
  </si>
  <si>
    <t>1658 Kings Rd</t>
  </si>
  <si>
    <t>www.ewc.edu</t>
  </si>
  <si>
    <t>600 S Clyde Morris Blvd</t>
  </si>
  <si>
    <t>32114-3900</t>
  </si>
  <si>
    <t>1500 S Martin Luther King Jr Blvd</t>
  </si>
  <si>
    <t>www.famu.edu</t>
  </si>
  <si>
    <t>Dennis J. Crudele</t>
  </si>
  <si>
    <t>777 Glades Rd</t>
  </si>
  <si>
    <t>33431-0991</t>
  </si>
  <si>
    <t>www.fau.edu/</t>
  </si>
  <si>
    <t>Dr. Willis N. Holcombe</t>
  </si>
  <si>
    <t>501 W State St</t>
  </si>
  <si>
    <t>www.fscj.edu</t>
  </si>
  <si>
    <t>William T. Abare, Jr.</t>
  </si>
  <si>
    <t>74 King Street</t>
  </si>
  <si>
    <t>www.flagler.edu</t>
  </si>
  <si>
    <t>Dr. H. E. Payne, Jr.</t>
  </si>
  <si>
    <t>119 N Glen Arven Ave</t>
  </si>
  <si>
    <t>33617-5527</t>
  </si>
  <si>
    <t>www.floridacollege.edu</t>
  </si>
  <si>
    <t>Melissa Ryan</t>
  </si>
  <si>
    <t>7259 Salisbury Road</t>
  </si>
  <si>
    <t>32256-6905</t>
  </si>
  <si>
    <t>Jesse Knight</t>
  </si>
  <si>
    <t>10933 Marks Way</t>
  </si>
  <si>
    <t>William Ford</t>
  </si>
  <si>
    <t>4202 W Spruce</t>
  </si>
  <si>
    <t>33607-4127</t>
  </si>
  <si>
    <t>David E Greenlaw</t>
  </si>
  <si>
    <t>671 Winyah Drive</t>
  </si>
  <si>
    <t>www.adu.edu</t>
  </si>
  <si>
    <t>Anthony J. Catanese</t>
  </si>
  <si>
    <t>150 West University Boulevard</t>
  </si>
  <si>
    <t>32901-6975</t>
  </si>
  <si>
    <t>www.fit.edu</t>
  </si>
  <si>
    <t>Gregory M Davis</t>
  </si>
  <si>
    <t>8800 University Pky Ste A4</t>
  </si>
  <si>
    <t>www.fiuonline.net</t>
  </si>
  <si>
    <t>Mark Rosenberg</t>
  </si>
  <si>
    <t>11200 S. W. 8 Street</t>
  </si>
  <si>
    <t>www.fiu.edu</t>
  </si>
  <si>
    <t>Jonathan</t>
  </si>
  <si>
    <t>5901 College Rd</t>
  </si>
  <si>
    <t>www.fkcc.edu</t>
  </si>
  <si>
    <t>Roslyn Clark Artis, J.D., Ed.D.</t>
  </si>
  <si>
    <t>15800 NW 42 Avenue</t>
  </si>
  <si>
    <t>33054-6199</t>
  </si>
  <si>
    <t>www.fmuniv.edu</t>
  </si>
  <si>
    <t>David Knobel</t>
  </si>
  <si>
    <t>1321 SW 107 Ave Ste 201B</t>
  </si>
  <si>
    <t>www.careercollege.edu</t>
  </si>
  <si>
    <t>Paul Davenport</t>
  </si>
  <si>
    <t>6421 SW 13th St</t>
  </si>
  <si>
    <t>32608-5419</t>
  </si>
  <si>
    <t>www.floridaschoolofmassage.com/</t>
  </si>
  <si>
    <t>Dr. Anne B Kerr</t>
  </si>
  <si>
    <t>111 Lake Hollingsworth Dr</t>
  </si>
  <si>
    <t>33801-5698</t>
  </si>
  <si>
    <t>www.flsouthern.edu</t>
  </si>
  <si>
    <t>Garnett S. Stokes</t>
  </si>
  <si>
    <t>222 S. Copeland Street</t>
  </si>
  <si>
    <t>32306-1037</t>
  </si>
  <si>
    <t>www.fsu.edu</t>
  </si>
  <si>
    <t>John Sticken</t>
  </si>
  <si>
    <t>12900 Challenger Parkway</t>
  </si>
  <si>
    <t>www.ftccollege.edu</t>
  </si>
  <si>
    <t>Ernesto Perez</t>
  </si>
  <si>
    <t>9550 Regency Square Blvd., Suite 1100</t>
  </si>
  <si>
    <t>www.usmf.edu</t>
  </si>
  <si>
    <t>Dr. James Bernard Machen</t>
  </si>
  <si>
    <t>www.ufl.edu/</t>
  </si>
  <si>
    <t>Patricia Bisciotti</t>
  </si>
  <si>
    <t>225 N. Federal Hwy.</t>
  </si>
  <si>
    <t>www.everest.edu/campus/pompano_beach</t>
  </si>
  <si>
    <t>Michael Prevette</t>
  </si>
  <si>
    <t>3028 S US 1</t>
  </si>
  <si>
    <t>34982-6333</t>
  </si>
  <si>
    <t>fpbeauty.com</t>
  </si>
  <si>
    <t>Edward E. Haddock Jr.</t>
  </si>
  <si>
    <t>3300 University Blvd</t>
  </si>
  <si>
    <t>32792-7429</t>
  </si>
  <si>
    <t>www.fullsail.edu</t>
  </si>
  <si>
    <t>Stephen Brooks</t>
  </si>
  <si>
    <t>2400 Longleaf Dr</t>
  </si>
  <si>
    <t>32526-8922</t>
  </si>
  <si>
    <t>www.georgestonecenter.com</t>
  </si>
  <si>
    <t>Sean Gallagan</t>
  </si>
  <si>
    <t>3275 NW 42nd Ave</t>
  </si>
  <si>
    <t>www.bakeraviation.edu</t>
  </si>
  <si>
    <t>A. James Kerley</t>
  </si>
  <si>
    <t>5230 West U.S. Highway 98</t>
  </si>
  <si>
    <t>www.gulfcoast.edu/default.htm</t>
  </si>
  <si>
    <t>Ronald Dooley</t>
  </si>
  <si>
    <t>225 East Dania Beach Blvd., #130</t>
  </si>
  <si>
    <t>33004-3046</t>
  </si>
  <si>
    <t>www.keycollege.edu</t>
  </si>
  <si>
    <t>Ken Atwater</t>
  </si>
  <si>
    <t>39 Columbia Drive</t>
  </si>
  <si>
    <t>33606-3584</t>
  </si>
  <si>
    <t>www.hccfl.edu</t>
  </si>
  <si>
    <t>P Daniel Stetler</t>
  </si>
  <si>
    <t>11298 SE Gomez</t>
  </si>
  <si>
    <t>33455-1065</t>
  </si>
  <si>
    <t>www.hsbc.edu</t>
  </si>
  <si>
    <t>Neal R. Heller, Esq.</t>
  </si>
  <si>
    <t>420 S. State Rd. 7</t>
  </si>
  <si>
    <t>www.hi.edu</t>
  </si>
  <si>
    <t>4045 Park Blvd</t>
  </si>
  <si>
    <t>www.cortiva.com</t>
  </si>
  <si>
    <t>Dr. Edwin R. Massey</t>
  </si>
  <si>
    <t>3209 Virginia Ave</t>
  </si>
  <si>
    <t>34981-5596</t>
  </si>
  <si>
    <t>www.irsc.edu</t>
  </si>
  <si>
    <t>Dr. Karen O'Donnell</t>
  </si>
  <si>
    <t>5104 Eisenhower Blvd</t>
  </si>
  <si>
    <t>www.iadt.edu/tampa</t>
  </si>
  <si>
    <t>M Varol</t>
  </si>
  <si>
    <t>2550 S Ridgewood Ave</t>
  </si>
  <si>
    <t>www.intl-academy.com</t>
  </si>
  <si>
    <t>Erika Fleming</t>
  </si>
  <si>
    <t>1501 Biscayne Boulevard</t>
  </si>
  <si>
    <t>33132-1418</t>
  </si>
  <si>
    <t>www.artinstitutes.edu/miami/</t>
  </si>
  <si>
    <t>Sheryl Gunning</t>
  </si>
  <si>
    <t>4809 Memorial Hwy</t>
  </si>
  <si>
    <t>33634-7350</t>
  </si>
  <si>
    <t>Mr. Timothy Cost</t>
  </si>
  <si>
    <t>2800 University Blvd N</t>
  </si>
  <si>
    <t>32211-3394</t>
  </si>
  <si>
    <t>www.jacksonville.edu</t>
  </si>
  <si>
    <t>Dorothy D Jones</t>
  </si>
  <si>
    <t>5353 Arlington Expy</t>
  </si>
  <si>
    <t>www.jones.edu</t>
  </si>
  <si>
    <t>Dr. Arthur Keiser</t>
  </si>
  <si>
    <t>1500 NW 49th St.</t>
  </si>
  <si>
    <t>www.keiseruniversity.edu</t>
  </si>
  <si>
    <t>Eva Hutson</t>
  </si>
  <si>
    <t>6630 Orion Drive, Suite 200</t>
  </si>
  <si>
    <t>heritage-education.com</t>
  </si>
  <si>
    <t>Linda  Balboa</t>
  </si>
  <si>
    <t>1495 West 49 Street</t>
  </si>
  <si>
    <t>labellebeauty.net</t>
  </si>
  <si>
    <t>Charles W Hall</t>
  </si>
  <si>
    <t>Highway 90 East</t>
  </si>
  <si>
    <t>32025-2007</t>
  </si>
  <si>
    <t>https://www.fgc.edu/</t>
  </si>
  <si>
    <t>Diane Culpepper</t>
  </si>
  <si>
    <t>2001 Kurt Street</t>
  </si>
  <si>
    <t>www.laketech.org</t>
  </si>
  <si>
    <t>Dr. Charles R. Mojock</t>
  </si>
  <si>
    <t>9501 US Hwy 441</t>
  </si>
  <si>
    <t>34788-8751</t>
  </si>
  <si>
    <t>www.lssc.edu</t>
  </si>
  <si>
    <t>William B. McCormick</t>
  </si>
  <si>
    <t>3800 Michigan Ave</t>
  </si>
  <si>
    <t>33916-2204</t>
  </si>
  <si>
    <t>www.fortmyerstech.edu</t>
  </si>
  <si>
    <t>Woody Hildebrandt</t>
  </si>
  <si>
    <t>500 N Appleyard Dr</t>
  </si>
  <si>
    <t>32304-2895</t>
  </si>
  <si>
    <t>www.livelytech.com</t>
  </si>
  <si>
    <t>Nyce Daniel</t>
  </si>
  <si>
    <t>750 NW 20 Street</t>
  </si>
  <si>
    <t>lindsey.dadeschools.net</t>
  </si>
  <si>
    <t>Nancy B Fordham</t>
  </si>
  <si>
    <t>1012 58th St N</t>
  </si>
  <si>
    <t>www.lorainesacademy.edu/</t>
  </si>
  <si>
    <t>Dr. James Flanagan</t>
  </si>
  <si>
    <t>3038 Evans Mill Rd</t>
  </si>
  <si>
    <t>30038-9869</t>
  </si>
  <si>
    <t>www.LRU.edu</t>
  </si>
  <si>
    <t>Dr. Carol Probstfeld</t>
  </si>
  <si>
    <t>5840 26th St W</t>
  </si>
  <si>
    <t>www.scf.edu</t>
  </si>
  <si>
    <t>Doug Wagner</t>
  </si>
  <si>
    <t>6305 State Rd 70 East</t>
  </si>
  <si>
    <t>manateetech.edu/</t>
  </si>
  <si>
    <t>Robert E Valdez</t>
  </si>
  <si>
    <t>4315 S Manhattan Ave</t>
  </si>
  <si>
    <t>www.manhattanhairstylingacademy.com</t>
  </si>
  <si>
    <t>Wayne Dickens</t>
  </si>
  <si>
    <t>3225 Winter Lake Rd</t>
  </si>
  <si>
    <t>www.traviss.edu</t>
  </si>
  <si>
    <t>Neil Nyberg</t>
  </si>
  <si>
    <t>8190 West State Road 84</t>
  </si>
  <si>
    <t>www.florida.tiu.edu</t>
  </si>
  <si>
    <t>James V. Parker</t>
  </si>
  <si>
    <t>5780 NW 158th St</t>
  </si>
  <si>
    <t>mlec.dadeschools.net</t>
  </si>
  <si>
    <t>Eduardo J Padron</t>
  </si>
  <si>
    <t>300 NE 2nd Avenue</t>
  </si>
  <si>
    <t>33132-2204</t>
  </si>
  <si>
    <t>www.mdc.edu/main/</t>
  </si>
  <si>
    <t>Dr. Donna E. Shalala</t>
  </si>
  <si>
    <t>University of Miami</t>
  </si>
  <si>
    <t>www.miami.edu/</t>
  </si>
  <si>
    <t>Adelina M. Brann</t>
  </si>
  <si>
    <t>2900 West Oak Ridge Road</t>
  </si>
  <si>
    <t>www.ocpstechcenters.net/MidFloridaTech</t>
  </si>
  <si>
    <t>John W. Rebstock</t>
  </si>
  <si>
    <t>1176 SW 67th Avenue</t>
  </si>
  <si>
    <t>33144-4700</t>
  </si>
  <si>
    <t>www.bsa.edu/</t>
  </si>
  <si>
    <t>Kenneth Heinemann</t>
  </si>
  <si>
    <t>6302 E. Dr. Martin Luther King Jr. Blvd, Ste 400</t>
  </si>
  <si>
    <t>www.remingtoncollege.edu/tampa-technical-school-overview</t>
  </si>
  <si>
    <t>Peter Bastiony</t>
  </si>
  <si>
    <t>111 NW 183rd St, Ste 200</t>
  </si>
  <si>
    <t>33169-4538</t>
  </si>
  <si>
    <t>www.everest.edu/campus/miami</t>
  </si>
  <si>
    <t>530 W. 49th Street</t>
  </si>
  <si>
    <t>Angela Artemik</t>
  </si>
  <si>
    <t>3141 S Military Tr</t>
  </si>
  <si>
    <t>33463-2113</t>
  </si>
  <si>
    <t>www.ahamassage.com</t>
  </si>
  <si>
    <t>Helen Carver</t>
  </si>
  <si>
    <t>2410 Metrocentre Blvd</t>
  </si>
  <si>
    <t>Mark Gutmann</t>
  </si>
  <si>
    <t>3910 US Hwy 301 N Suite 200</t>
  </si>
  <si>
    <t>fortis.edu</t>
  </si>
  <si>
    <t>Melissa Jenkins</t>
  </si>
  <si>
    <t>4624 Town Crossing Drive, Suite 155</t>
  </si>
  <si>
    <t>jacksonville.paulmitchell.edu</t>
  </si>
  <si>
    <t>John Grosskopf</t>
  </si>
  <si>
    <t>325 NW Turner Davis Dr</t>
  </si>
  <si>
    <t>www.nfcc.edu</t>
  </si>
  <si>
    <t>John A. Delaney</t>
  </si>
  <si>
    <t>1 UNF Drive</t>
  </si>
  <si>
    <t>32224-7699</t>
  </si>
  <si>
    <t>www.unf.edu</t>
  </si>
  <si>
    <t>Keith A. Pretty</t>
  </si>
  <si>
    <t>2600 N Military Trail</t>
  </si>
  <si>
    <t>33409-2911</t>
  </si>
  <si>
    <t>www.northwood.edu</t>
  </si>
  <si>
    <t>George L. Hanbury, II</t>
  </si>
  <si>
    <t>3301 College Ave</t>
  </si>
  <si>
    <t>33314-7796</t>
  </si>
  <si>
    <t>www.nova.edu</t>
  </si>
  <si>
    <t>Dr. Ty Handy</t>
  </si>
  <si>
    <t>100 College Blvd</t>
  </si>
  <si>
    <t>32578-1295</t>
  </si>
  <si>
    <t>www.nwfsc.edu/</t>
  </si>
  <si>
    <t>Charles Weatherly</t>
  </si>
  <si>
    <t>2170 Park Ave</t>
  </si>
  <si>
    <t>opischoolofbeauty.com</t>
  </si>
  <si>
    <t>Terrance Harris</t>
  </si>
  <si>
    <t>5421 Diplomat Circle</t>
  </si>
  <si>
    <t>www.everest.edu/campus/north_orlando</t>
  </si>
  <si>
    <t>Alex Heideberg</t>
  </si>
  <si>
    <t>301 W Amelia Street</t>
  </si>
  <si>
    <t>32801-1197</t>
  </si>
  <si>
    <t>www.orlandotech.ocps.net</t>
  </si>
  <si>
    <t>William Fleming</t>
  </si>
  <si>
    <t>901 S. Flagler Drive</t>
  </si>
  <si>
    <t>www.pba.edu</t>
  </si>
  <si>
    <t>Dennis P. Gallon</t>
  </si>
  <si>
    <t>4200 Congress Ave</t>
  </si>
  <si>
    <t>33461-4796</t>
  </si>
  <si>
    <t>www.palmbeachstate.edu/</t>
  </si>
  <si>
    <t>Katherine M. Johnson, Ed.D</t>
  </si>
  <si>
    <t>10230 Ridge Road</t>
  </si>
  <si>
    <t>34654-5199</t>
  </si>
  <si>
    <t>www.phcc.edu</t>
  </si>
  <si>
    <t>Dr. C. Ed Meadows</t>
  </si>
  <si>
    <t>1000 College Blvd</t>
  </si>
  <si>
    <t>32504-8998</t>
  </si>
  <si>
    <t>www.pensacolastate.edu</t>
  </si>
  <si>
    <t>Mark Ericksen</t>
  </si>
  <si>
    <t>6100 154th Ave N</t>
  </si>
  <si>
    <t>33760-2140</t>
  </si>
  <si>
    <t>www.myptec.org</t>
  </si>
  <si>
    <t>Eileen Holden</t>
  </si>
  <si>
    <t>999 Avenue H NE</t>
  </si>
  <si>
    <t>33881-4299</t>
  </si>
  <si>
    <t>www.polk.edu</t>
  </si>
  <si>
    <t>Maria Ladouceur</t>
  </si>
  <si>
    <t>5330 Berryhill Rd</t>
  </si>
  <si>
    <t>32570-8188</t>
  </si>
  <si>
    <t>www.locklintech.com</t>
  </si>
  <si>
    <t>David Toups</t>
  </si>
  <si>
    <t>10701 South Military Trail</t>
  </si>
  <si>
    <t>33436-4899</t>
  </si>
  <si>
    <t>www.svdp.edu</t>
  </si>
  <si>
    <t>Lisa B. Harden</t>
  </si>
  <si>
    <t>7700 State Rd 544</t>
  </si>
  <si>
    <t>33881-9518</t>
  </si>
  <si>
    <t>www.ridge.edu/</t>
  </si>
  <si>
    <t>Dr. Larry R. Thompson</t>
  </si>
  <si>
    <t>2700 North Tamiami Tr</t>
  </si>
  <si>
    <t>34234-5895</t>
  </si>
  <si>
    <t>www.ringling.edu</t>
  </si>
  <si>
    <t>Tyler Denton</t>
  </si>
  <si>
    <t>8206 Philips Hwy. Suite33</t>
  </si>
  <si>
    <t>toniguy.com/academy/jacksonville_academy/default.aspx</t>
  </si>
  <si>
    <t>Kimberly Davis</t>
  </si>
  <si>
    <t>18180 SW 122nd Ave</t>
  </si>
  <si>
    <t>rmec.dadeschools.net</t>
  </si>
  <si>
    <t>Lewis M. Duncan</t>
  </si>
  <si>
    <t>1000 Holt Avenue</t>
  </si>
  <si>
    <t>32789-4499</t>
  </si>
  <si>
    <t>www.rollins.edu</t>
  </si>
  <si>
    <t>Sandra Raburn-Fortner</t>
  </si>
  <si>
    <t>2980 Collins Ave</t>
  </si>
  <si>
    <t>32084-1919</t>
  </si>
  <si>
    <t>fctc.edu/</t>
  </si>
  <si>
    <t>Arthur F. Kirk, Jr.</t>
  </si>
  <si>
    <t>33701 State Road 52</t>
  </si>
  <si>
    <t>33574-6665</t>
  </si>
  <si>
    <t>www.saintleo.edu</t>
  </si>
  <si>
    <t>Dr. William D. Law, Jr.</t>
  </si>
  <si>
    <t>6021 142nd  Ave N</t>
  </si>
  <si>
    <t>33760-2822</t>
  </si>
  <si>
    <t>www.spcollege.edu</t>
  </si>
  <si>
    <t>Arlene Corbin</t>
  </si>
  <si>
    <t>901 34th St S</t>
  </si>
  <si>
    <t>33711-2209</t>
  </si>
  <si>
    <t>myptec.org</t>
  </si>
  <si>
    <t>Jackson N. Sasser</t>
  </si>
  <si>
    <t>3000 Northwest 83rd Street</t>
  </si>
  <si>
    <t>32606-6210</t>
  </si>
  <si>
    <t>www.sfcollege.edu</t>
  </si>
  <si>
    <t>Dr. Todd Bowden</t>
  </si>
  <si>
    <t>4748 Beneva Rd</t>
  </si>
  <si>
    <t>34233-1798</t>
  </si>
  <si>
    <t>www.scti.edu</t>
  </si>
  <si>
    <t>Sandra Wise</t>
  </si>
  <si>
    <t>5250 17th Street</t>
  </si>
  <si>
    <t>www.argosy.edu/sarasota/</t>
  </si>
  <si>
    <t>E Ann McGee</t>
  </si>
  <si>
    <t>100 Weldon Blvd</t>
  </si>
  <si>
    <t>32773-6199</t>
  </si>
  <si>
    <t>www.seminolestate.edu/</t>
  </si>
  <si>
    <t>D. Robert Boegli</t>
  </si>
  <si>
    <t>5400 Sheridan St</t>
  </si>
  <si>
    <t>www.SheridanTechnical.com</t>
  </si>
  <si>
    <t>Roberto Garza</t>
  </si>
  <si>
    <t>2900 SW 87th Ave</t>
  </si>
  <si>
    <t>33165-3244</t>
  </si>
  <si>
    <t>sjvcs.edu</t>
  </si>
  <si>
    <t>Joe H. Pickens</t>
  </si>
  <si>
    <t>5001 Saint Johns Ave</t>
  </si>
  <si>
    <t>www.sjrstate.edu</t>
  </si>
  <si>
    <t>Dr. Thomas C. Leitzel</t>
  </si>
  <si>
    <t>600 W College Dr</t>
  </si>
  <si>
    <t>33825-9356</t>
  </si>
  <si>
    <t>www.southflorida.edu</t>
  </si>
  <si>
    <t>Dr. Judy Genshaft</t>
  </si>
  <si>
    <t>4202 East Fowler Ave</t>
  </si>
  <si>
    <t>33620-9951</t>
  </si>
  <si>
    <t>www.usf.edu</t>
  </si>
  <si>
    <t>Monsignor Franklyn M. Casale</t>
  </si>
  <si>
    <t>16401 NW 37th Ave</t>
  </si>
  <si>
    <t>33054-6459</t>
  </si>
  <si>
    <t>www.stu.edu</t>
  </si>
  <si>
    <t>Jennifer Turner</t>
  </si>
  <si>
    <t>3563 Phillips Highway Building E Suite 501</t>
  </si>
  <si>
    <t>www.stenotype.edu</t>
  </si>
  <si>
    <t>Wendy B. Libby</t>
  </si>
  <si>
    <t>421 N Woodland Blvd</t>
  </si>
  <si>
    <t>www.stetson.edu</t>
  </si>
  <si>
    <t>Kent Ingle</t>
  </si>
  <si>
    <t>1000 Longfellow Blvd</t>
  </si>
  <si>
    <t>33801-6034</t>
  </si>
  <si>
    <t>www.seu.edu/</t>
  </si>
  <si>
    <t>Patrick Bene</t>
  </si>
  <si>
    <t>7027 US Hwy 19</t>
  </si>
  <si>
    <t>https://www.bisbschoolfl.com/</t>
  </si>
  <si>
    <t>Walter Boatright</t>
  </si>
  <si>
    <t>415 SW Pinewood Dr</t>
  </si>
  <si>
    <t>suwannee.shtc.schooldesk.net/</t>
  </si>
  <si>
    <t>Jim Murdaugh</t>
  </si>
  <si>
    <t>444 Appleyard Dr</t>
  </si>
  <si>
    <t>https://www.tcc.fl.edu</t>
  </si>
  <si>
    <t>Yitzchok Zweig</t>
  </si>
  <si>
    <t>4000 Alton Rd</t>
  </si>
  <si>
    <t>33140-3854</t>
  </si>
  <si>
    <t>www.talmudicu.edu</t>
  </si>
  <si>
    <t>Thomas  Barlow</t>
  </si>
  <si>
    <t>3319 W Hillsborough Ave</t>
  </si>
  <si>
    <t>www.everest.edu/campus/tampa</t>
  </si>
  <si>
    <t>Heidi Simos</t>
  </si>
  <si>
    <t>1199 East Bay Drive</t>
  </si>
  <si>
    <t>33770-2556</t>
  </si>
  <si>
    <t>www.everest.edu/campus/largo</t>
  </si>
  <si>
    <t>Ronald L Vaughn</t>
  </si>
  <si>
    <t>401 W Kennedy Blvd</t>
  </si>
  <si>
    <t>33606-1490</t>
  </si>
  <si>
    <t>www.ut.edu</t>
  </si>
  <si>
    <t>Judy Johnson</t>
  </si>
  <si>
    <t>3233 South Byron Butler Parkway</t>
  </si>
  <si>
    <t>www.taylortech.org</t>
  </si>
  <si>
    <t>Michael Heptinstall</t>
  </si>
  <si>
    <t>3016 Hwy 77</t>
  </si>
  <si>
    <t>www.bayschools.com/htc</t>
  </si>
  <si>
    <t>Mac Heavener, Jr.</t>
  </si>
  <si>
    <t>800 Hammond Blvd</t>
  </si>
  <si>
    <t>www.tbc.edu</t>
  </si>
  <si>
    <t>Mark T. O'Farrell</t>
  </si>
  <si>
    <t>2430 Welbilt Boulevard</t>
  </si>
  <si>
    <t>34655-4401</t>
  </si>
  <si>
    <t>trinitycollege.edu</t>
  </si>
  <si>
    <t>Byron Weintraub</t>
  </si>
  <si>
    <t>2184 Gulf Gate Dr</t>
  </si>
  <si>
    <t>34231-4813</t>
  </si>
  <si>
    <t>www.fashionfocusacad.com</t>
  </si>
  <si>
    <t>Sanford C Shugart, Ph.D.</t>
  </si>
  <si>
    <t>190 South Orange Avenue</t>
  </si>
  <si>
    <t>valenciacollege.edu</t>
  </si>
  <si>
    <t>Gregory V Hall</t>
  </si>
  <si>
    <t>13895 Hwy 27</t>
  </si>
  <si>
    <t>33859-8797</t>
  </si>
  <si>
    <t>www.warner.edu</t>
  </si>
  <si>
    <t>Martha Compton</t>
  </si>
  <si>
    <t>757 Hoyt Street</t>
  </si>
  <si>
    <t>32428-1618</t>
  </si>
  <si>
    <t>whtc.us</t>
  </si>
  <si>
    <t>Keith Wade</t>
  </si>
  <si>
    <t>1201 N Scenic Hwy</t>
  </si>
  <si>
    <t>33827-0096</t>
  </si>
  <si>
    <t>www.webber.edu</t>
  </si>
  <si>
    <t>Kristi Waite</t>
  </si>
  <si>
    <t>4755 Southwest 46th Court</t>
  </si>
  <si>
    <t>34474-6226</t>
  </si>
  <si>
    <t>rasmussen.edu</t>
  </si>
  <si>
    <t>Dr. Judy Bense</t>
  </si>
  <si>
    <t>11000 University Parkway</t>
  </si>
  <si>
    <t>32514-5750</t>
  </si>
  <si>
    <t>uwf.edu</t>
  </si>
  <si>
    <t>Anita Gentz</t>
  </si>
  <si>
    <t>955 E Story Rd</t>
  </si>
  <si>
    <t>34787-3733</t>
  </si>
  <si>
    <t>www.ocpstechcenters.net/WestsideTech/Pages/default.aspx</t>
  </si>
  <si>
    <t>Jeanette Johnson</t>
  </si>
  <si>
    <t>6500 Nova Drive</t>
  </si>
  <si>
    <t>www.mcfattertech.com</t>
  </si>
  <si>
    <t>Sandra Jewell</t>
  </si>
  <si>
    <t>901 Webster Ave</t>
  </si>
  <si>
    <t>www.wpt.ocps.net</t>
  </si>
  <si>
    <t>Denise Willis</t>
  </si>
  <si>
    <t>1201 W Main St</t>
  </si>
  <si>
    <t>34450-4696</t>
  </si>
  <si>
    <t>www.wtionline.cc</t>
  </si>
  <si>
    <t>David C. Bridges</t>
  </si>
  <si>
    <t>2802 Moore Hwy</t>
  </si>
  <si>
    <t>31793-2601</t>
  </si>
  <si>
    <t>www.abac.edu</t>
  </si>
  <si>
    <t>Elizabeth Kiss</t>
  </si>
  <si>
    <t>141 E. College Ave</t>
  </si>
  <si>
    <t>30030-3797</t>
  </si>
  <si>
    <t>www.agnesscott.edu</t>
  </si>
  <si>
    <t>Elmer R Smith</t>
  </si>
  <si>
    <t>5303 New Peachtree Rd</t>
  </si>
  <si>
    <t>www.ict.edu</t>
  </si>
  <si>
    <t>Elmer R. Smith</t>
  </si>
  <si>
    <t>1580 Southlake Parkway  Suite C</t>
  </si>
  <si>
    <t>ict.edu</t>
  </si>
  <si>
    <t>Anthony O Parker</t>
  </si>
  <si>
    <t>1704 South Slappey Boulevard</t>
  </si>
  <si>
    <t>www.albanytech.edu</t>
  </si>
  <si>
    <t>Dr. Peter J. Sireno</t>
  </si>
  <si>
    <t>2400 Gillionville Rd</t>
  </si>
  <si>
    <t>31707-3098</t>
  </si>
  <si>
    <t>www.darton.edu</t>
  </si>
  <si>
    <t>Everette J. Freeman</t>
  </si>
  <si>
    <t>504 College Dr.</t>
  </si>
  <si>
    <t>www.asurams.edu/</t>
  </si>
  <si>
    <t>David C. Seyle</t>
  </si>
  <si>
    <t>501College St</t>
  </si>
  <si>
    <t>39840-5550</t>
  </si>
  <si>
    <t>www.andrewcollege.edu</t>
  </si>
  <si>
    <t>Linda Bleicken</t>
  </si>
  <si>
    <t>11935 Abercorn St</t>
  </si>
  <si>
    <t>31419-1997</t>
  </si>
  <si>
    <t>www.armstrong.edu</t>
  </si>
  <si>
    <t>Newton Myvett</t>
  </si>
  <si>
    <t>6600 Peachtree Dunwoody Rd., 100 Embassy Row</t>
  </si>
  <si>
    <t>30328-1635</t>
  </si>
  <si>
    <t>www.artinstitutes.edu/atlanta</t>
  </si>
  <si>
    <t>Cory Erks</t>
  </si>
  <si>
    <t>900 Flat Shoals Road SE</t>
  </si>
  <si>
    <t>gci.edu/</t>
  </si>
  <si>
    <t>Alvetta P. Thomas, Ed.D.</t>
  </si>
  <si>
    <t>1560 Metropolitan Pky SW</t>
  </si>
  <si>
    <t>30310-4446</t>
  </si>
  <si>
    <t>www.atlantatech.edu/</t>
  </si>
  <si>
    <t>Dean C. Collins</t>
  </si>
  <si>
    <t>507 West 10th Street</t>
  </si>
  <si>
    <t>www.point.edu</t>
  </si>
  <si>
    <t>Dr. Gary McGaha</t>
  </si>
  <si>
    <t>1630 Metropolitan Parkway, SW</t>
  </si>
  <si>
    <t>30310-4498</t>
  </si>
  <si>
    <t>www.atlm.edu</t>
  </si>
  <si>
    <t>Richardson Lynn</t>
  </si>
  <si>
    <t>1422 W Peachtree St NW</t>
  </si>
  <si>
    <t>www.johnmarshall.edu</t>
  </si>
  <si>
    <t>leticia allen</t>
  </si>
  <si>
    <t>2 Dunwoody Park South</t>
  </si>
  <si>
    <t>www.atlantaschoolofmassage.com</t>
  </si>
  <si>
    <t>Dr. Carlton E. Brown</t>
  </si>
  <si>
    <t>223 James P Brawley Drive, S.W.</t>
  </si>
  <si>
    <t>30314-4391</t>
  </si>
  <si>
    <t>www.cau.edu</t>
  </si>
  <si>
    <t>Terry Elam</t>
  </si>
  <si>
    <t>3200 Augusta Tech Drive</t>
  </si>
  <si>
    <t>www.augustatech.edu</t>
  </si>
  <si>
    <t>2500 Walton Way</t>
  </si>
  <si>
    <t>Richard Carvajal</t>
  </si>
  <si>
    <t>2500 E Shotwell St</t>
  </si>
  <si>
    <t>www.bainbridge.edu</t>
  </si>
  <si>
    <t>Carolyn Nordstrom</t>
  </si>
  <si>
    <t>384 Northyards Blvd., Suite 190</t>
  </si>
  <si>
    <t>www.bauder.edu/</t>
  </si>
  <si>
    <t>Joy M Carey</t>
  </si>
  <si>
    <t>1171 Main Street</t>
  </si>
  <si>
    <t>30297-1443</t>
  </si>
  <si>
    <t>Stephen Briggs</t>
  </si>
  <si>
    <t>2277 Martha Berry Hwy NW</t>
  </si>
  <si>
    <t>www.berry.edu</t>
  </si>
  <si>
    <t>Benson M. Karanja</t>
  </si>
  <si>
    <t>892 Berne St SE</t>
  </si>
  <si>
    <t>www.beulah.edu</t>
  </si>
  <si>
    <t>Dr. Ed L. Schrader</t>
  </si>
  <si>
    <t>500 Washington Street SE</t>
  </si>
  <si>
    <t>30501-3668</t>
  </si>
  <si>
    <t>www.brenau.edu</t>
  </si>
  <si>
    <t>Michel Simoneaux,  Ed.D.</t>
  </si>
  <si>
    <t>201 David-Eliza Fountain Circle</t>
  </si>
  <si>
    <t>www.bpc.edu</t>
  </si>
  <si>
    <t>Tami Edwards</t>
  </si>
  <si>
    <t>1900 Emery St, NW, Suite 200</t>
  </si>
  <si>
    <t>www.bccr.edu</t>
  </si>
  <si>
    <t>Dr. Gregory F. Aloia</t>
  </si>
  <si>
    <t>31520-3644</t>
  </si>
  <si>
    <t>www.ccga.edu</t>
  </si>
  <si>
    <t>Dr. Skip Sullivan</t>
  </si>
  <si>
    <t>176 Murphy Campus Blvd.</t>
  </si>
  <si>
    <t>www.westgatech.edu</t>
  </si>
  <si>
    <t>Rev. Robert W. Crummie</t>
  </si>
  <si>
    <t>3870 Cascade Rd</t>
  </si>
  <si>
    <t>www.carver.edu</t>
  </si>
  <si>
    <t>Dr. Thomas J. Hynes, Jr.</t>
  </si>
  <si>
    <t>2000 Clayton State Boulevard</t>
  </si>
  <si>
    <t>30260-0285</t>
  </si>
  <si>
    <t>www.clayton.edu</t>
  </si>
  <si>
    <t>Stephen A. Hayner</t>
  </si>
  <si>
    <t>701 S. Columbia Dr</t>
  </si>
  <si>
    <t>30030-4118</t>
  </si>
  <si>
    <t>WWW.CTSNET.EDU</t>
  </si>
  <si>
    <t>Lorette M. Hoover</t>
  </si>
  <si>
    <t>928 Manchester Expy</t>
  </si>
  <si>
    <t>31904-6572</t>
  </si>
  <si>
    <t>www.columbustech.edu/</t>
  </si>
  <si>
    <t>Tim Mescon</t>
  </si>
  <si>
    <t>4225 University Ave</t>
  </si>
  <si>
    <t>31907-5645</t>
  </si>
  <si>
    <t>www.columbusstate.edu</t>
  </si>
  <si>
    <t>Pete McDonald</t>
  </si>
  <si>
    <t>One Maurice Culberson Drive</t>
  </si>
  <si>
    <t>www.gntc.edu</t>
  </si>
  <si>
    <t>J. Derek Halvorson</t>
  </si>
  <si>
    <t>14049 Scenic Highway</t>
  </si>
  <si>
    <t>30750-4164</t>
  </si>
  <si>
    <t>www.covenant.edu</t>
  </si>
  <si>
    <t>John O. Schwenn</t>
  </si>
  <si>
    <t>650 College Drive</t>
  </si>
  <si>
    <t>30720-3797</t>
  </si>
  <si>
    <t>www.daltonstate.edu/</t>
  </si>
  <si>
    <t>Francis M Sullivan</t>
  </si>
  <si>
    <t>5684 Memorial Dr</t>
  </si>
  <si>
    <t>30083-3254</t>
  </si>
  <si>
    <t>www.prowayhairschool.com</t>
  </si>
  <si>
    <t>Chris Chavez</t>
  </si>
  <si>
    <t>1 West Court Square, Ste. 100</t>
  </si>
  <si>
    <t>30030-2556</t>
  </si>
  <si>
    <t>Todd Cellini</t>
  </si>
  <si>
    <t>709 Mall Blvd</t>
  </si>
  <si>
    <t>Dr. Robert G. Boehmer</t>
  </si>
  <si>
    <t>131 College Cir</t>
  </si>
  <si>
    <t>www.ega.edu</t>
  </si>
  <si>
    <t>Michael S Stewart</t>
  </si>
  <si>
    <t>181 Springs St</t>
  </si>
  <si>
    <t>www.ec.edu</t>
  </si>
  <si>
    <t>James W. Wagner</t>
  </si>
  <si>
    <t>408 Administration Building, 201 Dowman Drive</t>
  </si>
  <si>
    <t>www.emory.edu</t>
  </si>
  <si>
    <t>Renva Watterson</t>
  </si>
  <si>
    <t>3175 Cedartown Highway, S.E.</t>
  </si>
  <si>
    <t>30161-3897</t>
  </si>
  <si>
    <t>www.highlands.edu</t>
  </si>
  <si>
    <t>Ivelaw Griffith</t>
  </si>
  <si>
    <t>1005 State University Dr</t>
  </si>
  <si>
    <t>31030-4313</t>
  </si>
  <si>
    <t>www.fvsu.edu</t>
  </si>
  <si>
    <t>John Haupert</t>
  </si>
  <si>
    <t>80 Jesse Hill Jr Drive, SE</t>
  </si>
  <si>
    <t>30303-3050</t>
  </si>
  <si>
    <t>www.gradyhealthsystem.org</t>
  </si>
  <si>
    <t>G.P.  Bud  Peterson</t>
  </si>
  <si>
    <t>225 North Ave</t>
  </si>
  <si>
    <t>30332-0530</t>
  </si>
  <si>
    <t>www.gatech.edu</t>
  </si>
  <si>
    <t>Kendall Blanchard</t>
  </si>
  <si>
    <t>800 Georgia Southwestern State University Dr.</t>
  </si>
  <si>
    <t>31709-4693</t>
  </si>
  <si>
    <t>gsw.edu/main/</t>
  </si>
  <si>
    <t>3820 Mundy Mill Rd</t>
  </si>
  <si>
    <t>Dr. Steve Dorman</t>
  </si>
  <si>
    <t>231 W Hancock Street</t>
  </si>
  <si>
    <t>WWW.GCSU.EDU</t>
  </si>
  <si>
    <t>LTG William B Caldwell IV</t>
  </si>
  <si>
    <t>201 E Greene St</t>
  </si>
  <si>
    <t>31061-3398</t>
  </si>
  <si>
    <t>www.gmc.cc.ga.us/</t>
  </si>
  <si>
    <t>Brooks A. Keel</t>
  </si>
  <si>
    <t>Brannen Hall, 2670 Southern Drive</t>
  </si>
  <si>
    <t>30460-8126</t>
  </si>
  <si>
    <t>www.georgiasouthern.edu</t>
  </si>
  <si>
    <t>Mark P. Becker</t>
  </si>
  <si>
    <t>33 gilmer st</t>
  </si>
  <si>
    <t>30303-3083</t>
  </si>
  <si>
    <t>www.gsu.edu</t>
  </si>
  <si>
    <t>Jere W. Morehead</t>
  </si>
  <si>
    <t>Administration Building</t>
  </si>
  <si>
    <t>www.uga.edu</t>
  </si>
  <si>
    <t>Max Burns</t>
  </si>
  <si>
    <t>419 College Dr</t>
  </si>
  <si>
    <t>www.gordonstate.edu/</t>
  </si>
  <si>
    <t>Dr. Randall Peters</t>
  </si>
  <si>
    <t>501 Varsity Rd</t>
  </si>
  <si>
    <t>30223-2042</t>
  </si>
  <si>
    <t>www.sctech.edu</t>
  </si>
  <si>
    <t>Patty Hutcheson</t>
  </si>
  <si>
    <t>5141 Snapfinger Woods Dr</t>
  </si>
  <si>
    <t>30035-4022</t>
  </si>
  <si>
    <t>WWW.GUPTON-JONES.EDU</t>
  </si>
  <si>
    <t>Michael Davis</t>
  </si>
  <si>
    <t>4230 Hwy 29 Ste 11</t>
  </si>
  <si>
    <t>30047-3447</t>
  </si>
  <si>
    <t>www.gwinnettcollege.edu</t>
  </si>
  <si>
    <t>Sharon Bartels</t>
  </si>
  <si>
    <t>5150 Sugarloaf Parkway</t>
  </si>
  <si>
    <t>30043-5702</t>
  </si>
  <si>
    <t>www.GwinnettTech.edu</t>
  </si>
  <si>
    <t>Ivan Allen</t>
  </si>
  <si>
    <t>80 Cohen Walker Dr</t>
  </si>
  <si>
    <t>www.middlegatech.edu</t>
  </si>
  <si>
    <t>Dr. Edward Wimberly</t>
  </si>
  <si>
    <t>700 Martin Luther King Jr Dr SW</t>
  </si>
  <si>
    <t>30314-4143</t>
  </si>
  <si>
    <t>www.itc.edu</t>
  </si>
  <si>
    <t>Dan Papp</t>
  </si>
  <si>
    <t>1000 Chastain Rd</t>
  </si>
  <si>
    <t>30144-5591</t>
  </si>
  <si>
    <t>www.kennesaw.edu</t>
  </si>
  <si>
    <t>Dr. Dan McAlexander</t>
  </si>
  <si>
    <t>601 Broad Street</t>
  </si>
  <si>
    <t>30240-2999</t>
  </si>
  <si>
    <t>www.lagrange.edu</t>
  </si>
  <si>
    <t>Dr. Ray Perren</t>
  </si>
  <si>
    <t>2990 Landrum Education Dr</t>
  </si>
  <si>
    <t>www.laniertech.edu</t>
  </si>
  <si>
    <t>Dr. Guy Riekeman</t>
  </si>
  <si>
    <t>1269 Barclay Circle</t>
  </si>
  <si>
    <t>www.life.edu</t>
  </si>
  <si>
    <t>Dr. Ivan Allen</t>
  </si>
  <si>
    <t>3300 Macon Tech Dr</t>
  </si>
  <si>
    <t>www.centralgatech.edu</t>
  </si>
  <si>
    <t>100 College Station Dr</t>
  </si>
  <si>
    <t>Ron Newcomb</t>
  </si>
  <si>
    <t>980 S Cobb Drive Dr SE</t>
  </si>
  <si>
    <t>www.chattahoocheetech.edu</t>
  </si>
  <si>
    <t>Frank Webster</t>
  </si>
  <si>
    <t>3393 Peachtree Road, Suite 1003</t>
  </si>
  <si>
    <t>www.herzing.edu</t>
  </si>
  <si>
    <t>1120 Fifteenth St</t>
  </si>
  <si>
    <t>William D. Underwood</t>
  </si>
  <si>
    <t>1400 Coleman Avenue</t>
  </si>
  <si>
    <t>www.mercer.edu</t>
  </si>
  <si>
    <t>1100 Second St SE</t>
  </si>
  <si>
    <t>Dr. John Silvanus Wilson, Jr.</t>
  </si>
  <si>
    <t>830 Westview Dr SW</t>
  </si>
  <si>
    <t>www.morehouse.edu</t>
  </si>
  <si>
    <t>John E. Maupin Jr., D.D.S, MBA</t>
  </si>
  <si>
    <t>720 Westview Dr SW</t>
  </si>
  <si>
    <t>30310-1495</t>
  </si>
  <si>
    <t>www.msm.edu</t>
  </si>
  <si>
    <t>Mr. Jim Glass</t>
  </si>
  <si>
    <t>800 Veterans Parkway North</t>
  </si>
  <si>
    <t>www.moultrietech.edu</t>
  </si>
  <si>
    <t>Bonita Jacobs</t>
  </si>
  <si>
    <t>82 College Circle</t>
  </si>
  <si>
    <t>30597-1001</t>
  </si>
  <si>
    <t>ung.edu</t>
  </si>
  <si>
    <t>Gail Thaxton</t>
  </si>
  <si>
    <t>1500 Georgia Hwy 197 N</t>
  </si>
  <si>
    <t>www.northgatech.edu</t>
  </si>
  <si>
    <t>Dr. Lawrence M. Schall</t>
  </si>
  <si>
    <t>4484 Peachtree Rd NE</t>
  </si>
  <si>
    <t>30319-2797</t>
  </si>
  <si>
    <t>www.oglethorpe.edu</t>
  </si>
  <si>
    <t>Dr. George C. Bradley</t>
  </si>
  <si>
    <t>1235 15th St</t>
  </si>
  <si>
    <t>30901-3182</t>
  </si>
  <si>
    <t>www.paine.edu</t>
  </si>
  <si>
    <t>Dr. James Mellichamp</t>
  </si>
  <si>
    <t>165 Central Ave</t>
  </si>
  <si>
    <t>30535-0010</t>
  </si>
  <si>
    <t>www.piedmont.edu</t>
  </si>
  <si>
    <t>Gemma Gatti</t>
  </si>
  <si>
    <t>125 Bennett St NW</t>
  </si>
  <si>
    <t>www.portfoliocenter.edu</t>
  </si>
  <si>
    <t>Dr. J. Thomas Isherwood</t>
  </si>
  <si>
    <t>7300 Reinhardt Circle</t>
  </si>
  <si>
    <t>30183-2981</t>
  </si>
  <si>
    <t>www.reinhardt.edu</t>
  </si>
  <si>
    <t>Dr. Kathy S. Love</t>
  </si>
  <si>
    <t>5717 White Bluff Rd</t>
  </si>
  <si>
    <t>31405-5594</t>
  </si>
  <si>
    <t>www.savannahtech.edu</t>
  </si>
  <si>
    <t>Paula S. Wallace</t>
  </si>
  <si>
    <t>342 Bull St</t>
  </si>
  <si>
    <t>31402-3146</t>
  </si>
  <si>
    <t>www.scad.edu</t>
  </si>
  <si>
    <t>Cheryl Davenport Dozier, DSW</t>
  </si>
  <si>
    <t>3219 College Street</t>
  </si>
  <si>
    <t>31404-5310</t>
  </si>
  <si>
    <t>www.savannahstate.edu/</t>
  </si>
  <si>
    <t>Donald V. Dowless</t>
  </si>
  <si>
    <t>315 Shorter Ave</t>
  </si>
  <si>
    <t>www.shorter.edu</t>
  </si>
  <si>
    <t>100 W College Pk Dr</t>
  </si>
  <si>
    <t>Sparky Reeves</t>
  </si>
  <si>
    <t>900 South GA Tech Parkway</t>
  </si>
  <si>
    <t>www.southgatech.edu</t>
  </si>
  <si>
    <t>David Haan</t>
  </si>
  <si>
    <t>812 Lambert Dr</t>
  </si>
  <si>
    <t>www.creativecircus.edu</t>
  </si>
  <si>
    <t>Beverly Daniel Tatum</t>
  </si>
  <si>
    <t>350 Spelman Lane SW</t>
  </si>
  <si>
    <t>30314-4399</t>
  </si>
  <si>
    <t>www.spelman.edu</t>
  </si>
  <si>
    <t>Lisa A Rossbacher</t>
  </si>
  <si>
    <t>1100 S. Marietta Parkway</t>
  </si>
  <si>
    <t>30060-2896</t>
  </si>
  <si>
    <t>www.spsu.edu/</t>
  </si>
  <si>
    <t>Craig Wentworth</t>
  </si>
  <si>
    <t>15689 US Hwy 19 North</t>
  </si>
  <si>
    <t>31792-9960</t>
  </si>
  <si>
    <t>www.southwestgatech.edu/</t>
  </si>
  <si>
    <t>Dr. Gary Bonvillian</t>
  </si>
  <si>
    <t>1501 Millpond Rd</t>
  </si>
  <si>
    <t>www.thomasu.edu</t>
  </si>
  <si>
    <t>Robert Myers</t>
  </si>
  <si>
    <t>107 Kincaid Drive</t>
  </si>
  <si>
    <t>www.tfc.edu</t>
  </si>
  <si>
    <t>Dr. Emir Caner</t>
  </si>
  <si>
    <t>100 Alumni Dr</t>
  </si>
  <si>
    <t>www.truett.edu</t>
  </si>
  <si>
    <t>Tina Anderson</t>
  </si>
  <si>
    <t>4089 Val Tech Rd</t>
  </si>
  <si>
    <t>www.wiregrass.edu</t>
  </si>
  <si>
    <t>Dr. William J. McKinney</t>
  </si>
  <si>
    <t>1500 N Patterson St</t>
  </si>
  <si>
    <t>www.valdosta.edu</t>
  </si>
  <si>
    <t>2001 S Georgia Pky</t>
  </si>
  <si>
    <t>Ruth  A. Knox</t>
  </si>
  <si>
    <t>4760 Forsyth Rd</t>
  </si>
  <si>
    <t>31210-4462</t>
  </si>
  <si>
    <t>www.wesleyancollege.edu</t>
  </si>
  <si>
    <t>Dr. Kyle Marrero</t>
  </si>
  <si>
    <t>1601 Maple St</t>
  </si>
  <si>
    <t>30118-0001</t>
  </si>
  <si>
    <t>www.westga.edu</t>
  </si>
  <si>
    <t>Ms. Cathy Cox</t>
  </si>
  <si>
    <t>1 College Street</t>
  </si>
  <si>
    <t>www.yhc.edu</t>
  </si>
  <si>
    <t>Evelyn A.Schemmel</t>
  </si>
  <si>
    <t>1500 Kapiolani Blvd</t>
  </si>
  <si>
    <t>www.heald.edu/locations/honolulu</t>
  </si>
  <si>
    <t>Bernard Ploeger</t>
  </si>
  <si>
    <t>3140 Waialae Avenue</t>
  </si>
  <si>
    <t>96816-1578</t>
  </si>
  <si>
    <t>www.chaminade.edu</t>
  </si>
  <si>
    <t>Donald Straney</t>
  </si>
  <si>
    <t>200 W Kawili St</t>
  </si>
  <si>
    <t>96720-4091</t>
  </si>
  <si>
    <t>hilo.hawaii.edu</t>
  </si>
  <si>
    <t>Tom Apple</t>
  </si>
  <si>
    <t>2500 Campus Road, Hawaii Hall</t>
  </si>
  <si>
    <t>96822-2217</t>
  </si>
  <si>
    <t>manoa.hawaii.edu</t>
  </si>
  <si>
    <t>Margaret Williams</t>
  </si>
  <si>
    <t>1128 Nuuanu Avenue</t>
  </si>
  <si>
    <t>96817-5195</t>
  </si>
  <si>
    <t>www.hihdhawaii.net</t>
  </si>
  <si>
    <t>Geoffrey Bannister</t>
  </si>
  <si>
    <t>1164 Bishop Street, Suite 800</t>
  </si>
  <si>
    <t>www.hpu.edu</t>
  </si>
  <si>
    <t>Erika Lacro</t>
  </si>
  <si>
    <t>874 Dillingham Blvd</t>
  </si>
  <si>
    <t>96817-4598</t>
  </si>
  <si>
    <t>www2.honolulu.hawaii.edu</t>
  </si>
  <si>
    <t>Leon Richards</t>
  </si>
  <si>
    <t>4303 Diamond Head Rd</t>
  </si>
  <si>
    <t>96816-4496</t>
  </si>
  <si>
    <t>kapiolani.hawaii.edu/page/home</t>
  </si>
  <si>
    <t>Helen Cox</t>
  </si>
  <si>
    <t>3-1901 Kaumualii Hwy</t>
  </si>
  <si>
    <t>96766-9591</t>
  </si>
  <si>
    <t>kauai.hawaii.edu</t>
  </si>
  <si>
    <t>Manuel Cabral</t>
  </si>
  <si>
    <t>96-045 Ala Ike</t>
  </si>
  <si>
    <t>96782-3393</t>
  </si>
  <si>
    <t>www.leeward.hawaii.edu</t>
  </si>
  <si>
    <t>Clyde Sakamoto</t>
  </si>
  <si>
    <t>310 Kaahumanu Ave</t>
  </si>
  <si>
    <t>96732-1643</t>
  </si>
  <si>
    <t>maui.hawaii.edu</t>
  </si>
  <si>
    <t>Helene Takemoto</t>
  </si>
  <si>
    <t>33 S King Ste 223</t>
  </si>
  <si>
    <t>www.mash.edu/</t>
  </si>
  <si>
    <t>Eric Ono</t>
  </si>
  <si>
    <t>1073 Hind Iuka Drive</t>
  </si>
  <si>
    <t>www.wmi.edu</t>
  </si>
  <si>
    <t>James E Hughes</t>
  </si>
  <si>
    <t>1314 S King St Ste 1164</t>
  </si>
  <si>
    <t>WWW.TIPHAWAII.COM</t>
  </si>
  <si>
    <t>M.R.C. Greenwood</t>
  </si>
  <si>
    <t>2444 Dole St</t>
  </si>
  <si>
    <t>96822-2399</t>
  </si>
  <si>
    <t>www.hawaii.edu</t>
  </si>
  <si>
    <t>Rockne Freitas</t>
  </si>
  <si>
    <t>91-1001 Farrington Highway</t>
  </si>
  <si>
    <t>96707-4507</t>
  </si>
  <si>
    <t>westoahu.hawaii.edu</t>
  </si>
  <si>
    <t>Douglas Dykstra</t>
  </si>
  <si>
    <t>45-720 Keaahala Rd</t>
  </si>
  <si>
    <t>96744-3598</t>
  </si>
  <si>
    <t>windward.hawaii.edu</t>
  </si>
  <si>
    <t>Danielle Horras</t>
  </si>
  <si>
    <t>1122 North Liberty Street</t>
  </si>
  <si>
    <t>83704-8742</t>
  </si>
  <si>
    <t>Terry Stine</t>
  </si>
  <si>
    <t>8695 W Marigold St</t>
  </si>
  <si>
    <t>83714-1220</t>
  </si>
  <si>
    <t>www.boisebible.edu</t>
  </si>
  <si>
    <t>Dr. Bob Kustra</t>
  </si>
  <si>
    <t>1910 University Dr</t>
  </si>
  <si>
    <t>www.boisestate.edu</t>
  </si>
  <si>
    <t>Steve Albiston</t>
  </si>
  <si>
    <t>1600 S 25th E</t>
  </si>
  <si>
    <t>83404-5788</t>
  </si>
  <si>
    <t>www.eitc.edu</t>
  </si>
  <si>
    <t>Dr. Arthur C. Vailas</t>
  </si>
  <si>
    <t>921 S 8th Ave</t>
  </si>
  <si>
    <t>www.isu.edu/</t>
  </si>
  <si>
    <t>Don Burnett</t>
  </si>
  <si>
    <t>875 Perimeter Drive</t>
  </si>
  <si>
    <t>83844-2282</t>
  </si>
  <si>
    <t>www.uidaho.edu</t>
  </si>
  <si>
    <t>Marvin Henberg, Ph.D.</t>
  </si>
  <si>
    <t>2112 Cleveland Blvd</t>
  </si>
  <si>
    <t>83605-4432</t>
  </si>
  <si>
    <t>www.collegeofidaho.edu</t>
  </si>
  <si>
    <t>J. Anthony Fernandez</t>
  </si>
  <si>
    <t>500 8th Ave</t>
  </si>
  <si>
    <t>83501-2698</t>
  </si>
  <si>
    <t>www.lcsc.edu</t>
  </si>
  <si>
    <t>Schon Nielsen</t>
  </si>
  <si>
    <t>12302 W. Explorer Dr</t>
  </si>
  <si>
    <t>83713-1529</t>
  </si>
  <si>
    <t>Nathan Shaw</t>
  </si>
  <si>
    <t>837 Ploe Line Road</t>
  </si>
  <si>
    <t>www.josephcharlesbeauty.com</t>
  </si>
  <si>
    <t>Lisa Salisbury</t>
  </si>
  <si>
    <t>618 S Main St</t>
  </si>
  <si>
    <t>mrleons.com</t>
  </si>
  <si>
    <t>Joe Dunlap</t>
  </si>
  <si>
    <t>1000 West Garden Avenue</t>
  </si>
  <si>
    <t>83814-2199</t>
  </si>
  <si>
    <t>www.nic.edu/</t>
  </si>
  <si>
    <t>David C. Alexander</t>
  </si>
  <si>
    <t>623 S. University Blvd.</t>
  </si>
  <si>
    <t>83686-5897</t>
  </si>
  <si>
    <t>www.nnu.edu</t>
  </si>
  <si>
    <t>Linda K Mottishaw</t>
  </si>
  <si>
    <t>141 East Chubbuck Road</t>
  </si>
  <si>
    <t>www.theschoolofhairstyling.com</t>
  </si>
  <si>
    <t>Kim Bryce Clark</t>
  </si>
  <si>
    <t>525 S Center</t>
  </si>
  <si>
    <t>83460-1690</t>
  </si>
  <si>
    <t>www.byui.edu</t>
  </si>
  <si>
    <t>Curtis Eaton</t>
  </si>
  <si>
    <t>315 Falls Ave.</t>
  </si>
  <si>
    <t>www.csi.edu</t>
  </si>
  <si>
    <t>Raymond Crossman</t>
  </si>
  <si>
    <t>17 North Dearborn Street</t>
  </si>
  <si>
    <t>www.adler.edu</t>
  </si>
  <si>
    <t>Alavreita Giles</t>
  </si>
  <si>
    <t>333 South Kansas St</t>
  </si>
  <si>
    <t>www.alvareita.com</t>
  </si>
  <si>
    <t>Alvareita Giles</t>
  </si>
  <si>
    <t>3048 Godfrey Rd</t>
  </si>
  <si>
    <t>62035-4150</t>
  </si>
  <si>
    <t>Richard H Otto</t>
  </si>
  <si>
    <t>332 S Michigan Ave</t>
  </si>
  <si>
    <t>60604-4302</t>
  </si>
  <si>
    <t>www.aaart.edu</t>
  </si>
  <si>
    <t>Walter Massey</t>
  </si>
  <si>
    <t>36 S Wabash</t>
  </si>
  <si>
    <t>www.saic.edu</t>
  </si>
  <si>
    <t>Pedro Galva</t>
  </si>
  <si>
    <t>1520 West Division Street</t>
  </si>
  <si>
    <t>60642-3312</t>
  </si>
  <si>
    <t>www.cot.edu</t>
  </si>
  <si>
    <t>Steven Bahls</t>
  </si>
  <si>
    <t>639 38th St</t>
  </si>
  <si>
    <t>61201-2296</t>
  </si>
  <si>
    <t>www.augustana.edu</t>
  </si>
  <si>
    <t>Rebecca L. Sherrick</t>
  </si>
  <si>
    <t>347 S Gladstone Ave</t>
  </si>
  <si>
    <t>60506-4892</t>
  </si>
  <si>
    <t>www.aurora.edu</t>
  </si>
  <si>
    <t>Janet Trosper</t>
  </si>
  <si>
    <t>202 East University Street, suite H, I,&amp; J</t>
  </si>
  <si>
    <t>conceptcollege.com</t>
  </si>
  <si>
    <t>Dr. Georgia Costello</t>
  </si>
  <si>
    <t>2500 Carlyle Ave</t>
  </si>
  <si>
    <t>62221-5899</t>
  </si>
  <si>
    <t>www.swic.edu</t>
  </si>
  <si>
    <t>Jeffrey W. Carter</t>
  </si>
  <si>
    <t>615 National Rd W</t>
  </si>
  <si>
    <t>47374-4019</t>
  </si>
  <si>
    <t>www.bethanyseminary.edu</t>
  </si>
  <si>
    <t>Dr. Thomas Baynum</t>
  </si>
  <si>
    <t>6600-34th Avenue</t>
  </si>
  <si>
    <t>61265-5899</t>
  </si>
  <si>
    <t>www.bhc.edu</t>
  </si>
  <si>
    <t>John Comerford</t>
  </si>
  <si>
    <t>700 College Ave</t>
  </si>
  <si>
    <t>www.blackburn.edu</t>
  </si>
  <si>
    <t>Dr. Pam Brown</t>
  </si>
  <si>
    <t>Broadway at 11th Street</t>
  </si>
  <si>
    <t>62305-7005</t>
  </si>
  <si>
    <t>www.brcn.edu</t>
  </si>
  <si>
    <t>Maureen A. Kahn</t>
  </si>
  <si>
    <t>Broadway at 14th</t>
  </si>
  <si>
    <t>www.blessinghealthsystem.org</t>
  </si>
  <si>
    <t>Joanne K Glasser</t>
  </si>
  <si>
    <t>1501 W Bradley Ave</t>
  </si>
  <si>
    <t>61625-0001</t>
  </si>
  <si>
    <t>www.bradley.edu</t>
  </si>
  <si>
    <t>Lori Clark</t>
  </si>
  <si>
    <t>1600 N. State Rt. 50 Room 522</t>
  </si>
  <si>
    <t>www.bradley.paulmitchell.edu</t>
  </si>
  <si>
    <t>Herman A Harrison</t>
  </si>
  <si>
    <t>9714 S Cicero</t>
  </si>
  <si>
    <t>www.cameobeautyacademy.com</t>
  </si>
  <si>
    <t>Chris Troiola</t>
  </si>
  <si>
    <t>617 W. NORTH</t>
  </si>
  <si>
    <t>Cannellabeautyschools.com</t>
  </si>
  <si>
    <t>9012 S Commercial</t>
  </si>
  <si>
    <t>60617-4303</t>
  </si>
  <si>
    <t>cannellabeautyschools.com</t>
  </si>
  <si>
    <t>4269 S Archer Ave</t>
  </si>
  <si>
    <t>60632-2549</t>
  </si>
  <si>
    <t>117 W Chicago St</t>
  </si>
  <si>
    <t>Amy Ruff</t>
  </si>
  <si>
    <t>2653 W. 63rd Street</t>
  </si>
  <si>
    <t>capri.edu</t>
  </si>
  <si>
    <t>1166 East Lake St</t>
  </si>
  <si>
    <t>60133-5421</t>
  </si>
  <si>
    <t>15815 S Rob Roy Dr</t>
  </si>
  <si>
    <t>Lori L Sundberg</t>
  </si>
  <si>
    <t>2400 Tom L. Wilson Boulevard</t>
  </si>
  <si>
    <t>www.sandburg.edu</t>
  </si>
  <si>
    <t>Mark R. Francis</t>
  </si>
  <si>
    <t>5416 S Cornell Ave</t>
  </si>
  <si>
    <t>60615-5698</t>
  </si>
  <si>
    <t>www.ctu.edu</t>
  </si>
  <si>
    <t>Cynthia Becher</t>
  </si>
  <si>
    <t>485 42nd Ave</t>
  </si>
  <si>
    <t>www.lajamesinternational.com</t>
  </si>
  <si>
    <t>Kathleen Goeppinger, Ph.D.</t>
  </si>
  <si>
    <t>555 31st Street</t>
  </si>
  <si>
    <t>60515-5514</t>
  </si>
  <si>
    <t>www.midwestern.edu</t>
  </si>
  <si>
    <t>Patricia Arredondo</t>
  </si>
  <si>
    <t>325 N Wells Street</t>
  </si>
  <si>
    <t>www.thechicagoschool.edu</t>
  </si>
  <si>
    <t>Dr. Wayne D. Watson</t>
  </si>
  <si>
    <t>9501 S. King Drive</t>
  </si>
  <si>
    <t>60628-1598</t>
  </si>
  <si>
    <t>www.csu.edu</t>
  </si>
  <si>
    <t>Dr. Alice Hunt</t>
  </si>
  <si>
    <t>1407 E. 60th Street</t>
  </si>
  <si>
    <t>www.ctschicago.edu</t>
  </si>
  <si>
    <t>Robert J. Zimmer</t>
  </si>
  <si>
    <t>5801 S Ellis Ave</t>
  </si>
  <si>
    <t>WWW.UCHICAGO.EDU</t>
  </si>
  <si>
    <t>Arshele Stevens</t>
  </si>
  <si>
    <t>6301 S Halsted St</t>
  </si>
  <si>
    <t>60621-2709</t>
  </si>
  <si>
    <t>www.ccc.edu/colleges/kennedy/pages/default.aspx</t>
  </si>
  <si>
    <t>Dr. Anthony Munroe</t>
  </si>
  <si>
    <t>1900 W Van Buren</t>
  </si>
  <si>
    <t>60612-3197</t>
  </si>
  <si>
    <t>www.ccc.edu/colleges/malcolm-x/pages/default.aspx</t>
  </si>
  <si>
    <t>Dr. Craig Follins</t>
  </si>
  <si>
    <t>10001 S Woodlawn Ave</t>
  </si>
  <si>
    <t>60628-1696</t>
  </si>
  <si>
    <t>ccc.edu/colleges/olive-harvey/pages/default.aspx</t>
  </si>
  <si>
    <t>Dr. Reagan Romali</t>
  </si>
  <si>
    <t>1145 W Wilson Ave.</t>
  </si>
  <si>
    <t>60640-6063</t>
  </si>
  <si>
    <t>ccc.edu/colleges/truman/pages/default.aspx</t>
  </si>
  <si>
    <t>Dr. Jose Aybar</t>
  </si>
  <si>
    <t>7500 S Pulaski Rd</t>
  </si>
  <si>
    <t>60652-1299</t>
  </si>
  <si>
    <t>ccc.edu/colleges/daley/pages/default.aspx</t>
  </si>
  <si>
    <t>Donald Laackman</t>
  </si>
  <si>
    <t>30 E Lake St</t>
  </si>
  <si>
    <t>60601-2449</t>
  </si>
  <si>
    <t>www.ccc.edu/colleges/washington/Pages/default.aspx</t>
  </si>
  <si>
    <t>Dr. David Potash</t>
  </si>
  <si>
    <t>4300 N Narragansett</t>
  </si>
  <si>
    <t>60634-1500</t>
  </si>
  <si>
    <t>ccc.edu/colleges/wright/pages/default.aspx</t>
  </si>
  <si>
    <t>Kwang-Wu Kim</t>
  </si>
  <si>
    <t>600 South Michigan</t>
  </si>
  <si>
    <t>60605-1996</t>
  </si>
  <si>
    <t>www.colum.edu</t>
  </si>
  <si>
    <t>Dr. Alan Meyer</t>
  </si>
  <si>
    <t>7400 Augusta</t>
  </si>
  <si>
    <t>60305-1499</t>
  </si>
  <si>
    <t>www.cuchicago.edu</t>
  </si>
  <si>
    <t>Kirk T. Bachmann</t>
  </si>
  <si>
    <t>361 W Chestnut</t>
  </si>
  <si>
    <t>www.chefs.edu/chicago</t>
  </si>
  <si>
    <t>Russell T. Freeman</t>
  </si>
  <si>
    <t>330 North Green Street</t>
  </si>
  <si>
    <t>60607-1300</t>
  </si>
  <si>
    <t>www.coynecollege.edu</t>
  </si>
  <si>
    <t>Cheryl L. Hyman</t>
  </si>
  <si>
    <t>226 W Jackson Blvd</t>
  </si>
  <si>
    <t>www.ccc.edu</t>
  </si>
  <si>
    <t>Alice Jacobs</t>
  </si>
  <si>
    <t>2000 E Main St</t>
  </si>
  <si>
    <t>61832-5118</t>
  </si>
  <si>
    <t>www.dacc.edu</t>
  </si>
  <si>
    <t>2500 Georgetown Rd</t>
  </si>
  <si>
    <t>Dennis H. Holtschneider</t>
  </si>
  <si>
    <t>1 E Jackson Blvd</t>
  </si>
  <si>
    <t>www.depaul.edu</t>
  </si>
  <si>
    <t>Candace Goodwin</t>
  </si>
  <si>
    <t>3300 N Campbell Ave.</t>
  </si>
  <si>
    <t>60618-5994</t>
  </si>
  <si>
    <t>David Pauldine</t>
  </si>
  <si>
    <t>3005 Highland Parkway</t>
  </si>
  <si>
    <t>60515-5683</t>
  </si>
  <si>
    <t>Inaet Halimi</t>
  </si>
  <si>
    <t>700 E. Terra Cotta</t>
  </si>
  <si>
    <t>www.cosmetologyandspaacademy.com</t>
  </si>
  <si>
    <t>Dr. Robert Breuder</t>
  </si>
  <si>
    <t>425 Fawell Blvd.</t>
  </si>
  <si>
    <t>60137-6599</t>
  </si>
  <si>
    <t>www.cod.edu</t>
  </si>
  <si>
    <t>M Wasi Khan</t>
  </si>
  <si>
    <t>816 S Michigan Ave</t>
  </si>
  <si>
    <t>www.eastwest.edu</t>
  </si>
  <si>
    <t>Dr. William L. Perry</t>
  </si>
  <si>
    <t>600 Lincoln Avenue</t>
  </si>
  <si>
    <t>www.eiu.edu</t>
  </si>
  <si>
    <t>David Sam</t>
  </si>
  <si>
    <t>1700 Spartan Drive</t>
  </si>
  <si>
    <t>60123-7193</t>
  </si>
  <si>
    <t>www.elgin.edu</t>
  </si>
  <si>
    <t>Dr S. Alan Ray</t>
  </si>
  <si>
    <t>190 Prospect Ave</t>
  </si>
  <si>
    <t>60126-3096</t>
  </si>
  <si>
    <t>public.elmhurst.edu</t>
  </si>
  <si>
    <t>Dr. J. David Arnold</t>
  </si>
  <si>
    <t>300 E. College Avenue</t>
  </si>
  <si>
    <t>www.eureka.edu</t>
  </si>
  <si>
    <t>Eric Beier</t>
  </si>
  <si>
    <t>790 McHenry Ave</t>
  </si>
  <si>
    <t>www.FIRSTINSTITUTE.edu</t>
  </si>
  <si>
    <t>Carey Cranston</t>
  </si>
  <si>
    <t>6640 S. Cicero</t>
  </si>
  <si>
    <t>www.foxcollege.edu</t>
  </si>
  <si>
    <t>Philip A. Amerson</t>
  </si>
  <si>
    <t>2121 Sheridan Road</t>
  </si>
  <si>
    <t>60201-3298</t>
  </si>
  <si>
    <t>www.garrett.edu</t>
  </si>
  <si>
    <t>Russell H Hagenah</t>
  </si>
  <si>
    <t>700 State St</t>
  </si>
  <si>
    <t>www.gemcitycollege.com</t>
  </si>
  <si>
    <t>Elaine P. Maimon</t>
  </si>
  <si>
    <t>1 University Pky</t>
  </si>
  <si>
    <t>www.govst.edu</t>
  </si>
  <si>
    <t>Robert Senneff</t>
  </si>
  <si>
    <t>210 W Walnut St</t>
  </si>
  <si>
    <t>61520-2497</t>
  </si>
  <si>
    <t>grahamschoolofnursing.org</t>
  </si>
  <si>
    <t>Ivan Filby</t>
  </si>
  <si>
    <t>315 E. College Ave</t>
  </si>
  <si>
    <t>www.greenville.edu</t>
  </si>
  <si>
    <t>Carol Westphal</t>
  </si>
  <si>
    <t>825 B6 Village Quarter Road</t>
  </si>
  <si>
    <t>www.gbeautyinstitutes.com</t>
  </si>
  <si>
    <t>Wanda Zachary</t>
  </si>
  <si>
    <t>2245 Gateway Drive</t>
  </si>
  <si>
    <t>www.hairpros.edu</t>
  </si>
  <si>
    <t>5460 Rte 34</t>
  </si>
  <si>
    <t>Bob Nachtsheim</t>
  </si>
  <si>
    <t>200 W. Madison</t>
  </si>
  <si>
    <t>www.harrington.edu</t>
  </si>
  <si>
    <t>Rabbi Shmuel Schuman</t>
  </si>
  <si>
    <t>7135 N Carpenter Rd</t>
  </si>
  <si>
    <t>www.htc.edu/</t>
  </si>
  <si>
    <t>Joe M. Kanosky</t>
  </si>
  <si>
    <t>2998 W Pearl City Rd</t>
  </si>
  <si>
    <t>61032-9341</t>
  </si>
  <si>
    <t>www.highland.edu</t>
  </si>
  <si>
    <t>K. Michael Welch</t>
  </si>
  <si>
    <t>3333 Green Bay Road</t>
  </si>
  <si>
    <t>60064-3095</t>
  </si>
  <si>
    <t>www.rosalindfranklin.edu/</t>
  </si>
  <si>
    <t>Paula Allen-Meares</t>
  </si>
  <si>
    <t>601 S Morgan</t>
  </si>
  <si>
    <t>www.uic.edu/index.html/</t>
  </si>
  <si>
    <t>William J Carroll</t>
  </si>
  <si>
    <t>5700 College Rd</t>
  </si>
  <si>
    <t>60532-0900</t>
  </si>
  <si>
    <t>www.ben.edu</t>
  </si>
  <si>
    <t>Dr. Arol Augsburger</t>
  </si>
  <si>
    <t>3241 S Michigan Ave</t>
  </si>
  <si>
    <t>60616-3878</t>
  </si>
  <si>
    <t>WWW.ICO.EDU</t>
  </si>
  <si>
    <t>Phyllis Wise</t>
  </si>
  <si>
    <t>601 E John Street</t>
  </si>
  <si>
    <t>61820-5711</t>
  </si>
  <si>
    <t>www.illinois.edu/</t>
  </si>
  <si>
    <t>Richard F. Wilson</t>
  </si>
  <si>
    <t>1312 N Park St</t>
  </si>
  <si>
    <t>61702-2900</t>
  </si>
  <si>
    <t>www.iwu.edu</t>
  </si>
  <si>
    <t>Dr. John S. Erwin</t>
  </si>
  <si>
    <t>1 College Drive</t>
  </si>
  <si>
    <t>61635-0001</t>
  </si>
  <si>
    <t>www.icc.edu</t>
  </si>
  <si>
    <t>Barbara Farley</t>
  </si>
  <si>
    <t>1101 W College Ave</t>
  </si>
  <si>
    <t>62650-2299</t>
  </si>
  <si>
    <t>www.ic.edu</t>
  </si>
  <si>
    <t>Terry Bruce</t>
  </si>
  <si>
    <t>305 N West Street</t>
  </si>
  <si>
    <t>www.iecc.edu/occ</t>
  </si>
  <si>
    <t>John Anderson</t>
  </si>
  <si>
    <t>3300 S Federal St</t>
  </si>
  <si>
    <t>www.iit.edu</t>
  </si>
  <si>
    <t>Ron Kimberling</t>
  </si>
  <si>
    <t>225 N. Michigan Ave, Ste 1300</t>
  </si>
  <si>
    <t>www.argosy.edu/chicago</t>
  </si>
  <si>
    <t>Timothy Flanagan</t>
  </si>
  <si>
    <t>North and School Streets</t>
  </si>
  <si>
    <t>61790-1000</t>
  </si>
  <si>
    <t>illinoisstate.edu/</t>
  </si>
  <si>
    <t>Dr. Jerry Corcoran</t>
  </si>
  <si>
    <t>815 N Orlando Smith Ave</t>
  </si>
  <si>
    <t>61348-9692</t>
  </si>
  <si>
    <t>www.ivcc.edu</t>
  </si>
  <si>
    <t>Martin Laub</t>
  </si>
  <si>
    <t>401 South State Street, Suite 822</t>
  </si>
  <si>
    <t>60605-1229</t>
  </si>
  <si>
    <t>www.icsw.edu</t>
  </si>
  <si>
    <t>Anthony Williams</t>
  </si>
  <si>
    <t>One North State Street - Suite 400</t>
  </si>
  <si>
    <t>60602-3300</t>
  </si>
  <si>
    <t>www.iadtchicago.edu</t>
  </si>
  <si>
    <t>Dr. Michael Dreith</t>
  </si>
  <si>
    <t>700 Logan College Road</t>
  </si>
  <si>
    <t>62918-2500</t>
  </si>
  <si>
    <t>www.jalc.edu</t>
  </si>
  <si>
    <t>John Corkery</t>
  </si>
  <si>
    <t>315 S Plymouth Ct</t>
  </si>
  <si>
    <t>WWW.JMLS.EDU</t>
  </si>
  <si>
    <t>Dr. John Letts</t>
  </si>
  <si>
    <t>1301 S 48th Street</t>
  </si>
  <si>
    <t>62305-8736</t>
  </si>
  <si>
    <t>www.jwcc.edu</t>
  </si>
  <si>
    <t>Dr. Debra S. Daniels</t>
  </si>
  <si>
    <t>1215 Houbolt Rd</t>
  </si>
  <si>
    <t>60431-8938</t>
  </si>
  <si>
    <t>www.jjc.edu</t>
  </si>
  <si>
    <t>Dr. Gene C. Crume</t>
  </si>
  <si>
    <t>1151 N State St</t>
  </si>
  <si>
    <t>60123-1498</t>
  </si>
  <si>
    <t>www.judsonu.edu</t>
  </si>
  <si>
    <t>John Avendano</t>
  </si>
  <si>
    <t>100 College Drive</t>
  </si>
  <si>
    <t>www.kcc.edu</t>
  </si>
  <si>
    <t>Dr. James Underwood</t>
  </si>
  <si>
    <t>27210 College Rd</t>
  </si>
  <si>
    <t>www.kaskaskia.edu</t>
  </si>
  <si>
    <t>Rowena Klein-Robarts</t>
  </si>
  <si>
    <t>3005 Highland Parkway, Suite 100</t>
  </si>
  <si>
    <t>www.keller.edu</t>
  </si>
  <si>
    <t>Emily Knight</t>
  </si>
  <si>
    <t>900 N. North Branch St.</t>
  </si>
  <si>
    <t>www.kendall.edu</t>
  </si>
  <si>
    <t>Dr. Thomas Choice</t>
  </si>
  <si>
    <t>21193 Malta Rd</t>
  </si>
  <si>
    <t>60150-9699</t>
  </si>
  <si>
    <t>www.kishwaukeecollege.edu</t>
  </si>
  <si>
    <t>Teresa L. Amott</t>
  </si>
  <si>
    <t>2 E South St</t>
  </si>
  <si>
    <t>61401-9999</t>
  </si>
  <si>
    <t>www.knox.edu</t>
  </si>
  <si>
    <t>Diane Chamberlain</t>
  </si>
  <si>
    <t>122 Wright St</t>
  </si>
  <si>
    <t>www.educatorsofbeauty.com</t>
  </si>
  <si>
    <t>Dr. Girard Weber</t>
  </si>
  <si>
    <t>19351 W Washington St.</t>
  </si>
  <si>
    <t>60030-1198</t>
  </si>
  <si>
    <t>WWW.CLCILLINOIS.EDU</t>
  </si>
  <si>
    <t>Stephen D Schutt</t>
  </si>
  <si>
    <t>555 N Sheridan Road</t>
  </si>
  <si>
    <t>60045-2399</t>
  </si>
  <si>
    <t>www.lakeforest.edu</t>
  </si>
  <si>
    <t>John N. Popoli</t>
  </si>
  <si>
    <t>1905 W. Field Court</t>
  </si>
  <si>
    <t>www.LakeForestMBA.edu</t>
  </si>
  <si>
    <t>Dr. Jonathon Bullock</t>
  </si>
  <si>
    <t>5001 Lake Land Blvd</t>
  </si>
  <si>
    <t>www.lakeland.cc.il.us</t>
  </si>
  <si>
    <t>Sheila Mingee</t>
  </si>
  <si>
    <t>903 N Logan Ave</t>
  </si>
  <si>
    <t>www.lakeviewcol.edu</t>
  </si>
  <si>
    <t>Dale T Chapman</t>
  </si>
  <si>
    <t>5800 Godfrey Rd</t>
  </si>
  <si>
    <t>www.lc.edu</t>
  </si>
  <si>
    <t>Brother James Gaffney, FSC</t>
  </si>
  <si>
    <t>One University Parkway</t>
  </si>
  <si>
    <t>60446-2200</t>
  </si>
  <si>
    <t>www.lewisu.edu</t>
  </si>
  <si>
    <t>Mary Hunt</t>
  </si>
  <si>
    <t>310 South Peoria , 5th Fl</t>
  </si>
  <si>
    <t>60607-3534</t>
  </si>
  <si>
    <t>www.lexingtoncollege.edu</t>
  </si>
  <si>
    <t>Dr. Keith H. Ray</t>
  </si>
  <si>
    <t>100 Campus View Drive</t>
  </si>
  <si>
    <t>62656-2111</t>
  </si>
  <si>
    <t>www.lincolnchristian.edu</t>
  </si>
  <si>
    <t>John D. Blackburn</t>
  </si>
  <si>
    <t>300 Keokuk St</t>
  </si>
  <si>
    <t>lincolncollege.edu</t>
  </si>
  <si>
    <t>Dr Charlotte Warren</t>
  </si>
  <si>
    <t>5250 Shepherd Rd</t>
  </si>
  <si>
    <t>62794-9256</t>
  </si>
  <si>
    <t>www.llcc.edu</t>
  </si>
  <si>
    <t>David Schuchman</t>
  </si>
  <si>
    <t>8317 W North Avenue</t>
  </si>
  <si>
    <t>60160-1605</t>
  </si>
  <si>
    <t>Michael J. Garanzini, S.J.</t>
  </si>
  <si>
    <t>1032 W. Sheridan Rd</t>
  </si>
  <si>
    <t>www.luc.edu</t>
  </si>
  <si>
    <t>James R. Nieman</t>
  </si>
  <si>
    <t>1100 E 55th St</t>
  </si>
  <si>
    <t>60615-5199</t>
  </si>
  <si>
    <t>www.lstc.edu/</t>
  </si>
  <si>
    <t>Tracy Poelvoorde MS, RN, PhD Candidate</t>
  </si>
  <si>
    <t>2122 - 25th Avenue</t>
  </si>
  <si>
    <t>61201-5317</t>
  </si>
  <si>
    <t>www.trinitycollegeqc.edu</t>
  </si>
  <si>
    <t>Marie Pickett</t>
  </si>
  <si>
    <t>100 N Western, 3rd Floor</t>
  </si>
  <si>
    <t>Steven Papageorge</t>
  </si>
  <si>
    <t>1113-15 W Belmont</t>
  </si>
  <si>
    <t>stevenpapageorgehairacademy.com</t>
  </si>
  <si>
    <t>Dr. Marnelle Alexis Stephens</t>
  </si>
  <si>
    <t>29 E. Madison</t>
  </si>
  <si>
    <t>60602-4405</t>
  </si>
  <si>
    <t>www.maccormac.edu</t>
  </si>
  <si>
    <t>Colleen Hester, Ph.D.</t>
  </si>
  <si>
    <t>447 East College Ave</t>
  </si>
  <si>
    <t>62650-2590</t>
  </si>
  <si>
    <t>www.mac.edu</t>
  </si>
  <si>
    <t>Frank Yamada</t>
  </si>
  <si>
    <t>5460 S. University</t>
  </si>
  <si>
    <t>www.mccormick.edu</t>
  </si>
  <si>
    <t>Vicky Smith</t>
  </si>
  <si>
    <t>8900 US Hwy 14</t>
  </si>
  <si>
    <t>60012-2761</t>
  </si>
  <si>
    <t>www.mchenry.edu</t>
  </si>
  <si>
    <t>James M Dennis</t>
  </si>
  <si>
    <t>701 College Rd</t>
  </si>
  <si>
    <t>62254-1291</t>
  </si>
  <si>
    <t>www.mckendree.edu/prospective/admissions/index.aspx</t>
  </si>
  <si>
    <t>Lee Barker</t>
  </si>
  <si>
    <t>610 S. Michigan Avenue</t>
  </si>
  <si>
    <t>www.meadville.edu</t>
  </si>
  <si>
    <t>Kimberly Johnston</t>
  </si>
  <si>
    <t>415 St. Mark Court</t>
  </si>
  <si>
    <t>www.methodistcol.edu</t>
  </si>
  <si>
    <t>Meredith Bunch</t>
  </si>
  <si>
    <t>411 W Northmoor Road</t>
  </si>
  <si>
    <t>61614-3595</t>
  </si>
  <si>
    <t>www.midstate.edu</t>
  </si>
  <si>
    <t>Dr. Patrick E. White</t>
  </si>
  <si>
    <t>1184 W Main St</t>
  </si>
  <si>
    <t>62522-2084</t>
  </si>
  <si>
    <t>www.millikin.edu</t>
  </si>
  <si>
    <t>Mauri Ditzler</t>
  </si>
  <si>
    <t>700 E Broadway</t>
  </si>
  <si>
    <t>61462-1998</t>
  </si>
  <si>
    <t>www.monmouthcollege.edu</t>
  </si>
  <si>
    <t>J. Paul Nyquist, Ph.D.</t>
  </si>
  <si>
    <t>820 N LaSalle Blvd</t>
  </si>
  <si>
    <t>60610-3284</t>
  </si>
  <si>
    <t>www.moody.edu</t>
  </si>
  <si>
    <t>Dr. Sylvia M. Jenkins</t>
  </si>
  <si>
    <t>9000 W. College Parkway</t>
  </si>
  <si>
    <t>60465-0937</t>
  </si>
  <si>
    <t>www.morainevalley.edu</t>
  </si>
  <si>
    <t>Christopher Scott</t>
  </si>
  <si>
    <t>701 Portland Ave</t>
  </si>
  <si>
    <t>61270-2959</t>
  </si>
  <si>
    <t>www.morrisontech.edu</t>
  </si>
  <si>
    <t>Dr. Dana Grove</t>
  </si>
  <si>
    <t>3801 S Central Ave</t>
  </si>
  <si>
    <t>60804-4398</t>
  </si>
  <si>
    <t>www.morton.edu</t>
  </si>
  <si>
    <t>John W Stubblefield</t>
  </si>
  <si>
    <t>1745 E Eldorado St.</t>
  </si>
  <si>
    <t>www.mrjohns.com</t>
  </si>
  <si>
    <t>Nivine Megahed</t>
  </si>
  <si>
    <t>122 S Michigan Ave</t>
  </si>
  <si>
    <t>www.nl.edu</t>
  </si>
  <si>
    <t>Joseph Stiefel, MS, EdD, DC</t>
  </si>
  <si>
    <t>200 E Roosevelt Rd</t>
  </si>
  <si>
    <t>60148-4583</t>
  </si>
  <si>
    <t>www.nuhs.edu</t>
  </si>
  <si>
    <t>Filippo Li Volsi</t>
  </si>
  <si>
    <t>8057 N. Milwaukee Avenue</t>
  </si>
  <si>
    <t>nilesbeautyschool.com</t>
  </si>
  <si>
    <t>Dr. Troy D. Hammond</t>
  </si>
  <si>
    <t>30 N Brainard St</t>
  </si>
  <si>
    <t>northcentralcollege.edu</t>
  </si>
  <si>
    <t>David Parkyn</t>
  </si>
  <si>
    <t>3225 W Foster Ave</t>
  </si>
  <si>
    <t>60625-4895</t>
  </si>
  <si>
    <t>www.northpark.edu</t>
  </si>
  <si>
    <t>Rev. Dr. Alistair Brown</t>
  </si>
  <si>
    <t>660 E Butterfield Rd</t>
  </si>
  <si>
    <t>60148-5698</t>
  </si>
  <si>
    <t>www.seminary.edu</t>
  </si>
  <si>
    <t>Douglas Baker</t>
  </si>
  <si>
    <t>1425 W. Lincoln Hwy.</t>
  </si>
  <si>
    <t>60115-2828</t>
  </si>
  <si>
    <t>www.niu.edu</t>
  </si>
  <si>
    <t>Lawrence Schumacher</t>
  </si>
  <si>
    <t>4829 North Lipps Avenue</t>
  </si>
  <si>
    <t>www.NorthwesternCollege.edu</t>
  </si>
  <si>
    <t>Morton O. Schapiro</t>
  </si>
  <si>
    <t>633 Clark St</t>
  </si>
  <si>
    <t>www.northwestern.edu</t>
  </si>
  <si>
    <t>Sharon Hahs</t>
  </si>
  <si>
    <t>5500 N Saint Louis Ave</t>
  </si>
  <si>
    <t>60625-4699</t>
  </si>
  <si>
    <t>www.neiu.edu/</t>
  </si>
  <si>
    <t>Margaret B. Lee</t>
  </si>
  <si>
    <t>1600 E Golf Rd.</t>
  </si>
  <si>
    <t>60016-1268</t>
  </si>
  <si>
    <t>www.oakton.edu</t>
  </si>
  <si>
    <t>Sandra L. Gay</t>
  </si>
  <si>
    <t>100 Meadow Ave</t>
  </si>
  <si>
    <t>oehrleinschool.com</t>
  </si>
  <si>
    <t>John C Bowling</t>
  </si>
  <si>
    <t>One University Avenue</t>
  </si>
  <si>
    <t>60914-2271</t>
  </si>
  <si>
    <t>www.olivet.edu</t>
  </si>
  <si>
    <t>Tom Ramage</t>
  </si>
  <si>
    <t>2400 W Bradley Ave</t>
  </si>
  <si>
    <t>61821-1899</t>
  </si>
  <si>
    <t>www.parkland.edu</t>
  </si>
  <si>
    <t>Janice Douglas</t>
  </si>
  <si>
    <t>1560 Sherman Avenue - Suite 700</t>
  </si>
  <si>
    <t>www.pivotpoint.edu</t>
  </si>
  <si>
    <t>Dr. Terri Winfree</t>
  </si>
  <si>
    <t>202 South Halsted Street</t>
  </si>
  <si>
    <t>60411-8226</t>
  </si>
  <si>
    <t>www.prairiestate.edu</t>
  </si>
  <si>
    <t>Jonathan W. Palmer</t>
  </si>
  <si>
    <t>1 Maybeck Place</t>
  </si>
  <si>
    <t>62028-9799</t>
  </si>
  <si>
    <t>www.principiacollege.edu</t>
  </si>
  <si>
    <t>John Thompson</t>
  </si>
  <si>
    <t>2719 W Jefferson St</t>
  </si>
  <si>
    <t>www.pchairdesign.com</t>
  </si>
  <si>
    <t>Robert A. Gervasi, Ph.D</t>
  </si>
  <si>
    <t>1800 College Ave</t>
  </si>
  <si>
    <t>62301-2699</t>
  </si>
  <si>
    <t>www.quincy.edu</t>
  </si>
  <si>
    <t>Tom Lockett</t>
  </si>
  <si>
    <t>3609 North Marx Drive</t>
  </si>
  <si>
    <t>www.vatterott.edu</t>
  </si>
  <si>
    <t>David Ray</t>
  </si>
  <si>
    <t>350 N Orleans St, Suite 136-L</t>
  </si>
  <si>
    <t>60654-1593</t>
  </si>
  <si>
    <t>www.aii.edu</t>
  </si>
  <si>
    <t>Terry Wilkerson</t>
  </si>
  <si>
    <t>468 N Ken Gray Pky</t>
  </si>
  <si>
    <t>www.rlc.edu</t>
  </si>
  <si>
    <t>Dr. Gayle Saunders</t>
  </si>
  <si>
    <t>One College Pk</t>
  </si>
  <si>
    <t>62521-8512</t>
  </si>
  <si>
    <t>www.richland.edu</t>
  </si>
  <si>
    <t>Michael P. Viollt</t>
  </si>
  <si>
    <t>401 S State Street</t>
  </si>
  <si>
    <t>www.robertmorris.edu/</t>
  </si>
  <si>
    <t>Jack Becherer</t>
  </si>
  <si>
    <t>3301 N Mulford Rd</t>
  </si>
  <si>
    <t>61114-5699</t>
  </si>
  <si>
    <t>www.rockvalleycollege.edu</t>
  </si>
  <si>
    <t>Kevin Puls</t>
  </si>
  <si>
    <t>1130 South Alpine Road</t>
  </si>
  <si>
    <t>www.rockfordcareercollege.edu</t>
  </si>
  <si>
    <t>Dr. Robert Head</t>
  </si>
  <si>
    <t>5050 E State St</t>
  </si>
  <si>
    <t>61108-2311</t>
  </si>
  <si>
    <t>www.rockford.edu</t>
  </si>
  <si>
    <t>Charles R. Middleton</t>
  </si>
  <si>
    <t>430 S Michigan Ave</t>
  </si>
  <si>
    <t>60605-1394</t>
  </si>
  <si>
    <t>www.roosevelt.edu</t>
  </si>
  <si>
    <t>Dr. Donna M. Carroll</t>
  </si>
  <si>
    <t>7900 W Division Street</t>
  </si>
  <si>
    <t>public.dom.edu/</t>
  </si>
  <si>
    <t>Larry J. Goodman</t>
  </si>
  <si>
    <t>600 S. Paulina St. STE 440</t>
  </si>
  <si>
    <t>WWW.RUSHU.RUSH.EDU</t>
  </si>
  <si>
    <t>Patti Stockert</t>
  </si>
  <si>
    <t>511 NE Greenleaf St</t>
  </si>
  <si>
    <t>61603-3783</t>
  </si>
  <si>
    <t>www.sfmccon.edu/</t>
  </si>
  <si>
    <t>Arvid C. Johnson</t>
  </si>
  <si>
    <t>500 N Wilcox St</t>
  </si>
  <si>
    <t>60435-6188</t>
  </si>
  <si>
    <t>www.stfrancis.edu</t>
  </si>
  <si>
    <t>Dr. Brenda Recchia Jeffers</t>
  </si>
  <si>
    <t>729 E. Carpenter St</t>
  </si>
  <si>
    <t>www.stjohnscollegespringfield.edu</t>
  </si>
  <si>
    <t>Dr. Christine Wiseman</t>
  </si>
  <si>
    <t>3700 W 103rd St</t>
  </si>
  <si>
    <t>WWW.SXU.EDU</t>
  </si>
  <si>
    <t>Susan J. Koch</t>
  </si>
  <si>
    <t>One University Plaza</t>
  </si>
  <si>
    <t>62703-5407</t>
  </si>
  <si>
    <t>www.uis.edu</t>
  </si>
  <si>
    <t>Dr. George Mihel</t>
  </si>
  <si>
    <t>173 Illinois Rt 2</t>
  </si>
  <si>
    <t>61021-9112</t>
  </si>
  <si>
    <t>www.svcc.edu</t>
  </si>
  <si>
    <t>Roger A. Ferlo</t>
  </si>
  <si>
    <t>8765 W. Higgins Road, Suite 650</t>
  </si>
  <si>
    <t>www.seabury.edu/</t>
  </si>
  <si>
    <t>Dr. Tim Bellamey</t>
  </si>
  <si>
    <t>8364 Shawnee College Rd</t>
  </si>
  <si>
    <t>www.shawneecc.edu</t>
  </si>
  <si>
    <t>Barbara Stone</t>
  </si>
  <si>
    <t>3424 South State Street</t>
  </si>
  <si>
    <t>www.shimer.edu</t>
  </si>
  <si>
    <t>Mr. Andrew C. Sund</t>
  </si>
  <si>
    <t>1333-45 W. Argyle St.</t>
  </si>
  <si>
    <t>60640-3593</t>
  </si>
  <si>
    <t>www.staugustine.edu</t>
  </si>
  <si>
    <t>Very Reverend Robert Barron</t>
  </si>
  <si>
    <t>1000 E Maple Ave</t>
  </si>
  <si>
    <t>60060-1174</t>
  </si>
  <si>
    <t>www.usml.edu</t>
  </si>
  <si>
    <t>Jonah Rice</t>
  </si>
  <si>
    <t>3575 College Road</t>
  </si>
  <si>
    <t>www.sic.edu</t>
  </si>
  <si>
    <t>Elba Aranda-Suh</t>
  </si>
  <si>
    <t>2011 W Pershing Rd</t>
  </si>
  <si>
    <t>60609-2205</t>
  </si>
  <si>
    <t>www.nlei.org</t>
  </si>
  <si>
    <t>Hal M. Lewis</t>
  </si>
  <si>
    <t>610 S Michigan Ave</t>
  </si>
  <si>
    <t>www.spertus.edu</t>
  </si>
  <si>
    <t>Curtis Oldfield</t>
  </si>
  <si>
    <t>23235 North County 22</t>
  </si>
  <si>
    <t>61520-8622</t>
  </si>
  <si>
    <t>www.src.edu</t>
  </si>
  <si>
    <t>Terese Ann Burch</t>
  </si>
  <si>
    <t>5658 E State St</t>
  </si>
  <si>
    <t>61108-2468</t>
  </si>
  <si>
    <t>sacn.edu</t>
  </si>
  <si>
    <t>Rhonda Renner Reese</t>
  </si>
  <si>
    <t>211 E Third St</t>
  </si>
  <si>
    <t>61081-3611</t>
  </si>
  <si>
    <t>Rita Cheng</t>
  </si>
  <si>
    <t>Lincoln Drive</t>
  </si>
  <si>
    <t>62901-4512</t>
  </si>
  <si>
    <t>www.siu.edu</t>
  </si>
  <si>
    <t>Julie A. Furst-Bowe</t>
  </si>
  <si>
    <t>Il State Rte 157</t>
  </si>
  <si>
    <t>62026-1259</t>
  </si>
  <si>
    <t>www.siue.edu</t>
  </si>
  <si>
    <t>Glenn Poshard</t>
  </si>
  <si>
    <t>1400 Douglas Drive</t>
  </si>
  <si>
    <t>62901-6801</t>
  </si>
  <si>
    <t>southernillinois.edu/</t>
  </si>
  <si>
    <t>Janice C. Parker</t>
  </si>
  <si>
    <t>318 West Adams Street, Suite 500</t>
  </si>
  <si>
    <t>www.tbiil.edu</t>
  </si>
  <si>
    <t>Rabbi Avrohom C. Levin</t>
  </si>
  <si>
    <t>3535 West Foster</t>
  </si>
  <si>
    <t>Donald Manning</t>
  </si>
  <si>
    <t>15800 South State Street</t>
  </si>
  <si>
    <t>60473-1200</t>
  </si>
  <si>
    <t>www.ssc.edu/</t>
  </si>
  <si>
    <t>Diane Riemann</t>
  </si>
  <si>
    <t>219 N State St</t>
  </si>
  <si>
    <t>tcbacademy.net</t>
  </si>
  <si>
    <t>Steven Timmermans</t>
  </si>
  <si>
    <t>6601 W College Dr</t>
  </si>
  <si>
    <t>60463-0929</t>
  </si>
  <si>
    <t>www.trnty.edu</t>
  </si>
  <si>
    <t>Neil Nyberg, JD</t>
  </si>
  <si>
    <t>2065 Half Day Rd</t>
  </si>
  <si>
    <t>60015-1283</t>
  </si>
  <si>
    <t>www.tiu.edu</t>
  </si>
  <si>
    <t>Dr. Patricia Granados</t>
  </si>
  <si>
    <t>2000 5th Ave</t>
  </si>
  <si>
    <t>60171-1995</t>
  </si>
  <si>
    <t>www.triton.edu</t>
  </si>
  <si>
    <t>Jacki Vaught-Slightom</t>
  </si>
  <si>
    <t>2913 W. White Oaks Dr.</t>
  </si>
  <si>
    <t>www.uscart.com</t>
  </si>
  <si>
    <t>Robert A. Easter</t>
  </si>
  <si>
    <t>364 Henry Administration Building, 506 S Wright Street</t>
  </si>
  <si>
    <t>www.uillinois.edu</t>
  </si>
  <si>
    <t>Charles T. Menghini</t>
  </si>
  <si>
    <t>3140 South Federal Street</t>
  </si>
  <si>
    <t>60616-3731</t>
  </si>
  <si>
    <t>www.vandercook.edu</t>
  </si>
  <si>
    <t>Christine J. Sobek</t>
  </si>
  <si>
    <t>Rte 47 at Waubonsee Drive</t>
  </si>
  <si>
    <t>60554-9454</t>
  </si>
  <si>
    <t>www.waubonsee.edu</t>
  </si>
  <si>
    <t>Beth A. Brooks</t>
  </si>
  <si>
    <t>1431 N. Claremont</t>
  </si>
  <si>
    <t>www.resu.edu</t>
  </si>
  <si>
    <t>Jack Thomas</t>
  </si>
  <si>
    <t>www.wiu.edu</t>
  </si>
  <si>
    <t>Philip Ryken</t>
  </si>
  <si>
    <t>501 College Ave</t>
  </si>
  <si>
    <t>60187-5593</t>
  </si>
  <si>
    <t>www.wheaton.edu</t>
  </si>
  <si>
    <t>Dr. Kenneth L Ender</t>
  </si>
  <si>
    <t>1200 W Algonquin Rd</t>
  </si>
  <si>
    <t>60067-7398</t>
  </si>
  <si>
    <t>www.harpercollege.edu</t>
  </si>
  <si>
    <t>Dr. Ronald May</t>
  </si>
  <si>
    <t>9601 S. Union Road</t>
  </si>
  <si>
    <t>46513-0001</t>
  </si>
  <si>
    <t>www.ancilla.edu</t>
  </si>
  <si>
    <t>James Edwards</t>
  </si>
  <si>
    <t>1100 E 5th St</t>
  </si>
  <si>
    <t>46012-3495</t>
  </si>
  <si>
    <t>www.anderson.edu</t>
  </si>
  <si>
    <t>Beverly Shrake</t>
  </si>
  <si>
    <t>333 Jackson St</t>
  </si>
  <si>
    <t>46016-1158</t>
  </si>
  <si>
    <t>www.apexacademyofhairdesign.com</t>
  </si>
  <si>
    <t>Dr. Jo Ann M. Gora</t>
  </si>
  <si>
    <t>2000 University Ave</t>
  </si>
  <si>
    <t>www.bsu.edu</t>
  </si>
  <si>
    <t>Gregg A. Chenoweth</t>
  </si>
  <si>
    <t>1001 Bethel Circle</t>
  </si>
  <si>
    <t>46545-5591</t>
  </si>
  <si>
    <t>www.bethelcollege.edu</t>
  </si>
  <si>
    <t>James Danko</t>
  </si>
  <si>
    <t>4600 Sunset Ave</t>
  </si>
  <si>
    <t>www.butler.edu</t>
  </si>
  <si>
    <t>Daniel Lowery</t>
  </si>
  <si>
    <t>2400 New York Ave</t>
  </si>
  <si>
    <t>www.ccsj.edu</t>
  </si>
  <si>
    <t>Matthew W. Boulton</t>
  </si>
  <si>
    <t>1000 W 42nd St</t>
  </si>
  <si>
    <t>46208-3301</t>
  </si>
  <si>
    <t>www.cts.edu</t>
  </si>
  <si>
    <t>Jeff Moody</t>
  </si>
  <si>
    <t>111 W 10th St Ste 111</t>
  </si>
  <si>
    <t>www.ccr.edu</t>
  </si>
  <si>
    <t>Lawrence R. Rast, Jr.</t>
  </si>
  <si>
    <t>6600 N Clinton St</t>
  </si>
  <si>
    <t>46825-4996</t>
  </si>
  <si>
    <t>www.ctsfw.edu</t>
  </si>
  <si>
    <t>Laura Pierce</t>
  </si>
  <si>
    <t>2549 Highway Ave</t>
  </si>
  <si>
    <t>www.tricociuniversity.com</t>
  </si>
  <si>
    <t>Brian W. Casey</t>
  </si>
  <si>
    <t>313 S Locust St</t>
  </si>
  <si>
    <t>46135-1772</t>
  </si>
  <si>
    <t>www.depauw.edu</t>
  </si>
  <si>
    <t>Janet Stemmer</t>
  </si>
  <si>
    <t>152 East US Route 30</t>
  </si>
  <si>
    <t>www.donrobertsspaschool.com</t>
  </si>
  <si>
    <t>Lisa Collins</t>
  </si>
  <si>
    <t>1354 West Lincolnway</t>
  </si>
  <si>
    <t>www.donrobertsbeautyschool.com</t>
  </si>
  <si>
    <t>David Dawson</t>
  </si>
  <si>
    <t>801 National Rd West</t>
  </si>
  <si>
    <t>47374-4095</t>
  </si>
  <si>
    <t>www.earlham.edu</t>
  </si>
  <si>
    <t>Dr. Thomas A. Kazee</t>
  </si>
  <si>
    <t>1800 Lincoln Avenue</t>
  </si>
  <si>
    <t>www.evansville.edu/</t>
  </si>
  <si>
    <t>James Moseley</t>
  </si>
  <si>
    <t>101 Branigin Blvd</t>
  </si>
  <si>
    <t>46131-2623</t>
  </si>
  <si>
    <t>www.franklincollege.edu</t>
  </si>
  <si>
    <t>Rob McLin</t>
  </si>
  <si>
    <t>520 S 7th St</t>
  </si>
  <si>
    <t>www.gshvin.org</t>
  </si>
  <si>
    <t>James E Brenneman</t>
  </si>
  <si>
    <t>1700 S Main St</t>
  </si>
  <si>
    <t>46526-4794</t>
  </si>
  <si>
    <t>www.goshen.edu</t>
  </si>
  <si>
    <t>William J Katip</t>
  </si>
  <si>
    <t>200 Seminary Dr</t>
  </si>
  <si>
    <t>46590-1274</t>
  </si>
  <si>
    <t>www.grace.edu</t>
  </si>
  <si>
    <t>Kaye Maxwell</t>
  </si>
  <si>
    <t>1111 S 10th St</t>
  </si>
  <si>
    <t>46060-0000</t>
  </si>
  <si>
    <t>www.kayesbeautycollege.com</t>
  </si>
  <si>
    <t>6346 E 82nd St</t>
  </si>
  <si>
    <t>www.kayescastleton.com</t>
  </si>
  <si>
    <t>Sue DeWine</t>
  </si>
  <si>
    <t>359 LaGrange Road</t>
  </si>
  <si>
    <t>www.hanover.edu</t>
  </si>
  <si>
    <t>Patty A  Harrold</t>
  </si>
  <si>
    <t>2232 Wabash Ave</t>
  </si>
  <si>
    <t>harroldbeautyacademy.com</t>
  </si>
  <si>
    <t>John R. Paige</t>
  </si>
  <si>
    <t>54515 State Road 933 North</t>
  </si>
  <si>
    <t>46556-0308</t>
  </si>
  <si>
    <t>www.hcc-nd.edu</t>
  </si>
  <si>
    <t>Judith Stewart</t>
  </si>
  <si>
    <t>1414 Blackiston Mill Rd</t>
  </si>
  <si>
    <t>GOTOPJS.COM</t>
  </si>
  <si>
    <t>Sherilyn Emberton</t>
  </si>
  <si>
    <t>2303 College Ave</t>
  </si>
  <si>
    <t>www.huntington.edu</t>
  </si>
  <si>
    <t>Thomas Snyder</t>
  </si>
  <si>
    <t>50 W. Fall Creek Parkway N. Drive</t>
  </si>
  <si>
    <t>46208-5752</t>
  </si>
  <si>
    <t>www.ivytech.edu</t>
  </si>
  <si>
    <t>Vicky Carwein</t>
  </si>
  <si>
    <t>2101 E Coliseum Blvd</t>
  </si>
  <si>
    <t>46805-1499</t>
  </si>
  <si>
    <t>www.ipfw.edu</t>
  </si>
  <si>
    <t>Charles R. Bantz</t>
  </si>
  <si>
    <t>425 University Blvd</t>
  </si>
  <si>
    <t>46202-5143</t>
  </si>
  <si>
    <t>www.iupui.edu</t>
  </si>
  <si>
    <t>Jason T. Konesco</t>
  </si>
  <si>
    <t>550 East Washington Street</t>
  </si>
  <si>
    <t>46204-2611</t>
  </si>
  <si>
    <t>harrison.edu</t>
  </si>
  <si>
    <t>Robert L. Manuel</t>
  </si>
  <si>
    <t>1400 E Hanna Ave</t>
  </si>
  <si>
    <t>46227-3697</t>
  </si>
  <si>
    <t>uindy.edu</t>
  </si>
  <si>
    <t>Dr. Arthur E. Snyder</t>
  </si>
  <si>
    <t>1600 E Washington Blvd</t>
  </si>
  <si>
    <t>46803-1228</t>
  </si>
  <si>
    <t>www.indianatech.edu</t>
  </si>
  <si>
    <t>Linda Bennett</t>
  </si>
  <si>
    <t>8600 University Blvd</t>
  </si>
  <si>
    <t>www.usi.edu</t>
  </si>
  <si>
    <t>Daniel J. Bradley</t>
  </si>
  <si>
    <t>210 N 7th St</t>
  </si>
  <si>
    <t>www.indstate.edu</t>
  </si>
  <si>
    <t>Susan Sciame</t>
  </si>
  <si>
    <t>2300 S Washington St</t>
  </si>
  <si>
    <t>46904-9003</t>
  </si>
  <si>
    <t>www.iuk.edu</t>
  </si>
  <si>
    <t>Una Mae Reck</t>
  </si>
  <si>
    <t>1700 Mishawaka Ave</t>
  </si>
  <si>
    <t>46634-7111</t>
  </si>
  <si>
    <t>iusb.edu/</t>
  </si>
  <si>
    <t>Michael McRobbie</t>
  </si>
  <si>
    <t>107 South Indiana Ave.</t>
  </si>
  <si>
    <t>47405-7000</t>
  </si>
  <si>
    <t>www.iub.edu</t>
  </si>
  <si>
    <t>William J. Lowe</t>
  </si>
  <si>
    <t>3400 Broadway</t>
  </si>
  <si>
    <t>46408-1197</t>
  </si>
  <si>
    <t>www.iun.edu</t>
  </si>
  <si>
    <t>Barbara Bichelmeyer</t>
  </si>
  <si>
    <t>4201 Grant Line Rd</t>
  </si>
  <si>
    <t>ius.edu/</t>
  </si>
  <si>
    <t>Kathryn Cruz-Uribe</t>
  </si>
  <si>
    <t>2325 Chester Blvd</t>
  </si>
  <si>
    <t>47374-1289</t>
  </si>
  <si>
    <t>www.iue.edu/</t>
  </si>
  <si>
    <t>Steve Kinzer</t>
  </si>
  <si>
    <t>5699 Coventry Lane</t>
  </si>
  <si>
    <t>46804-7145</t>
  </si>
  <si>
    <t>www.ibcfortwayne.edu</t>
  </si>
  <si>
    <t>Kathy Chiudioni</t>
  </si>
  <si>
    <t>7205 Shadeland Station</t>
  </si>
  <si>
    <t>46256-3954</t>
  </si>
  <si>
    <t>www.ibcindianapolis.edu</t>
  </si>
  <si>
    <t>Kevin M. Modany</t>
  </si>
  <si>
    <t>13000 Meridian Street</t>
  </si>
  <si>
    <t>46032-1404</t>
  </si>
  <si>
    <t>Debra Sawyer</t>
  </si>
  <si>
    <t>2845 Elm Hill Pike</t>
  </si>
  <si>
    <t>37214-3717</t>
  </si>
  <si>
    <t>Alois Johnson</t>
  </si>
  <si>
    <t>2810 Dupont Commerce Court</t>
  </si>
  <si>
    <t>Jeffrey Georgeson</t>
  </si>
  <si>
    <t>9511 Angola Ct</t>
  </si>
  <si>
    <t>46268-1119</t>
  </si>
  <si>
    <t>Dr.Nikki Woowdson</t>
  </si>
  <si>
    <t>1901 E 86 St</t>
  </si>
  <si>
    <t>www.jelcc.com</t>
  </si>
  <si>
    <t>Loretta Rowe</t>
  </si>
  <si>
    <t>320 E Culver Rd</t>
  </si>
  <si>
    <t>www.kbc.edu</t>
  </si>
  <si>
    <t>833 Ferry Street</t>
  </si>
  <si>
    <t>tricociuniversity.com</t>
  </si>
  <si>
    <t>Shalisa Powell</t>
  </si>
  <si>
    <t>1000 E 80th Place, Suite 2055</t>
  </si>
  <si>
    <t>Sheryl Elston</t>
  </si>
  <si>
    <t>325 E US Hwy 20</t>
  </si>
  <si>
    <t>46360-7362</t>
  </si>
  <si>
    <t>3810 E Southport Rd.</t>
  </si>
  <si>
    <t>46237-3249</t>
  </si>
  <si>
    <t>Todd Clark</t>
  </si>
  <si>
    <t>7225 Winton Drive - Building 128</t>
  </si>
  <si>
    <t>Jo Young Switzer</t>
  </si>
  <si>
    <t>604 E. College Ave</t>
  </si>
  <si>
    <t>www.manchester.edu</t>
  </si>
  <si>
    <t>Daniel Elsener</t>
  </si>
  <si>
    <t>3200 Cold Spring Rd</t>
  </si>
  <si>
    <t>46222-1997</t>
  </si>
  <si>
    <t>www.marian.edu</t>
  </si>
  <si>
    <t>David Wright</t>
  </si>
  <si>
    <t>4201 S Washington St</t>
  </si>
  <si>
    <t>46953-4974</t>
  </si>
  <si>
    <t>www.indwes.edu</t>
  </si>
  <si>
    <t>Dr. George E. Miller III</t>
  </si>
  <si>
    <t>2171 Avondale Place</t>
  </si>
  <si>
    <t>46218-0567</t>
  </si>
  <si>
    <t>www.martin.edu</t>
  </si>
  <si>
    <t>Kaydean Geist</t>
  </si>
  <si>
    <t>1732 Bluffton Rd</t>
  </si>
  <si>
    <t>46809-1305</t>
  </si>
  <si>
    <t>www.mastersofcosmetology.com</t>
  </si>
  <si>
    <t>Sara Wenger Shenk</t>
  </si>
  <si>
    <t>3003 Benham Ave</t>
  </si>
  <si>
    <t>46517-1999</t>
  </si>
  <si>
    <t>www.ambs.edu</t>
  </si>
  <si>
    <t>Cyril C Kennedy</t>
  </si>
  <si>
    <t>48 W 67th Pl</t>
  </si>
  <si>
    <t>MerrillvilleBeautyCollege.com</t>
  </si>
  <si>
    <t>Michael Heck</t>
  </si>
  <si>
    <t>3454 Douglas Rd.</t>
  </si>
  <si>
    <t>James Shoemake</t>
  </si>
  <si>
    <t>3111 Hamburg Pke</t>
  </si>
  <si>
    <t>www.mid-america.edu</t>
  </si>
  <si>
    <t>Jacqueline Rush</t>
  </si>
  <si>
    <t>3200 South Westnedge Ave</t>
  </si>
  <si>
    <t>westmichigancollegeofbarberingandbeauty.com</t>
  </si>
  <si>
    <t>Rev. John I. Jenkins, C.S.C.</t>
  </si>
  <si>
    <t>400 Main Building</t>
  </si>
  <si>
    <t>www.nd.edu</t>
  </si>
  <si>
    <t>Dr. Ray Barber</t>
  </si>
  <si>
    <t>138 N Lucretia St</t>
  </si>
  <si>
    <t>47660-1099</t>
  </si>
  <si>
    <t>www.oak.edu</t>
  </si>
  <si>
    <t>115 N Ninth St</t>
  </si>
  <si>
    <t>Johnny Craig</t>
  </si>
  <si>
    <t>7302 Woodland Dr</t>
  </si>
  <si>
    <t>46278-1736</t>
  </si>
  <si>
    <t>www.kaplancollege.com/nw-indianapolis-in/</t>
  </si>
  <si>
    <t>Thomas L. Keon</t>
  </si>
  <si>
    <t>2200 169th St</t>
  </si>
  <si>
    <t>46323-2094</t>
  </si>
  <si>
    <t>www.purduecal.edu/</t>
  </si>
  <si>
    <t>Dr. James B. Dworkin</t>
  </si>
  <si>
    <t>1401 S US Hwy 421</t>
  </si>
  <si>
    <t>46391-9542</t>
  </si>
  <si>
    <t>www.pnc.edu</t>
  </si>
  <si>
    <t>Sid McQueary</t>
  </si>
  <si>
    <t>4530 Lahmeyer Road</t>
  </si>
  <si>
    <t>ravenscroftcollege.com</t>
  </si>
  <si>
    <t>Mary Hayden</t>
  </si>
  <si>
    <t>2903 Mt. Vernon Avenue</t>
  </si>
  <si>
    <t>rogershairacademy.com</t>
  </si>
  <si>
    <t>James C. Conwell</t>
  </si>
  <si>
    <t>5500 Wabash Avenue</t>
  </si>
  <si>
    <t>47803-3920</t>
  </si>
  <si>
    <t>www.rose-hulman.edu</t>
  </si>
  <si>
    <t>C .L. Craft</t>
  </si>
  <si>
    <t>208 W Jefferson St</t>
  </si>
  <si>
    <t>46901-4516</t>
  </si>
  <si>
    <t>www.rudaes.com</t>
  </si>
  <si>
    <t>M Elise Kriss</t>
  </si>
  <si>
    <t>2701 Spring St</t>
  </si>
  <si>
    <t>46808-3994</t>
  </si>
  <si>
    <t>www.sf.edu</t>
  </si>
  <si>
    <t>F. Dennis Riegelnegg, Ed.D.</t>
  </si>
  <si>
    <t>1498 South College Avenue</t>
  </si>
  <si>
    <t>47978-0722</t>
  </si>
  <si>
    <t>www.saintjoe.edu</t>
  </si>
  <si>
    <t>Dr. Dottie King</t>
  </si>
  <si>
    <t>1 St Mary of Woods Coll</t>
  </si>
  <si>
    <t>47876-1099</t>
  </si>
  <si>
    <t>www.smwc.edu</t>
  </si>
  <si>
    <t>Carol A. Mooney</t>
  </si>
  <si>
    <t>133 LeMans Hall</t>
  </si>
  <si>
    <t>https://www.saintmarys.edu</t>
  </si>
  <si>
    <t>7833 Indianapolis Blvd</t>
  </si>
  <si>
    <t>www.kaplancollege.com/hammond-in/</t>
  </si>
  <si>
    <t>Chris Artim</t>
  </si>
  <si>
    <t>3803 E Lincoln Hwy</t>
  </si>
  <si>
    <t>merrillville.kaplancollege.com/Pages/Homepage.aspx</t>
  </si>
  <si>
    <t>Denis Robinson, OSB</t>
  </si>
  <si>
    <t>200 Hill Drive</t>
  </si>
  <si>
    <t>www.saintmeinrad.edu</t>
  </si>
  <si>
    <t>Terrance  E.  Wilson</t>
  </si>
  <si>
    <t>1508 Tippecanoe Street</t>
  </si>
  <si>
    <t>47904-2198</t>
  </si>
  <si>
    <t>www.steson.org</t>
  </si>
  <si>
    <t>Eugene B. Habecker</t>
  </si>
  <si>
    <t>236 W Reade Ave</t>
  </si>
  <si>
    <t>46989-1001</t>
  </si>
  <si>
    <t>www.taylor.edu</t>
  </si>
  <si>
    <t>Earl D. Brooks II</t>
  </si>
  <si>
    <t>1 University Ave</t>
  </si>
  <si>
    <t>46703-1764</t>
  </si>
  <si>
    <t>www.trine.edu</t>
  </si>
  <si>
    <t>Mark A. Heckler</t>
  </si>
  <si>
    <t>US Highway 30 and Sturdy Road</t>
  </si>
  <si>
    <t>valpo.edu</t>
  </si>
  <si>
    <t>Pam Garrison</t>
  </si>
  <si>
    <t>12 S Second St</t>
  </si>
  <si>
    <t>vincennesbeautycollege.com</t>
  </si>
  <si>
    <t>Dr. Richard Helton</t>
  </si>
  <si>
    <t>1002 N First St</t>
  </si>
  <si>
    <t>vinu.edu/</t>
  </si>
  <si>
    <t>Gregory D. Hess</t>
  </si>
  <si>
    <t>301 West Wabash Avenue</t>
  </si>
  <si>
    <t>47933-0352</t>
  </si>
  <si>
    <t>www.wabash.edu</t>
  </si>
  <si>
    <t>Jerry Durham</t>
  </si>
  <si>
    <t>1990 Heath St</t>
  </si>
  <si>
    <t>50703-1999</t>
  </si>
  <si>
    <t>www.allencollege.edu</t>
  </si>
  <si>
    <t>Nancy Williams</t>
  </si>
  <si>
    <t>2500 Fleur Drive</t>
  </si>
  <si>
    <t>50321-1799</t>
  </si>
  <si>
    <t>www.aib.edu</t>
  </si>
  <si>
    <t>Beverly Wharton</t>
  </si>
  <si>
    <t>3303 Rebecca Street</t>
  </si>
  <si>
    <t>www.briarcliff.edu</t>
  </si>
  <si>
    <t>Frederick V Moore</t>
  </si>
  <si>
    <t>610 W 4th St</t>
  </si>
  <si>
    <t>www.bvu.edu</t>
  </si>
  <si>
    <t>Charles Fiegen</t>
  </si>
  <si>
    <t>395 Main St</t>
  </si>
  <si>
    <t>52004-0873</t>
  </si>
  <si>
    <t>www.capricollege.edu</t>
  </si>
  <si>
    <t>2945 Williams Parkway S.W.</t>
  </si>
  <si>
    <t>T L Millis</t>
  </si>
  <si>
    <t>1531 First Ave SE</t>
  </si>
  <si>
    <t>americancollegeofhair.com</t>
  </si>
  <si>
    <t>Mark Putnam</t>
  </si>
  <si>
    <t>812 University</t>
  </si>
  <si>
    <t>www.central.edu</t>
  </si>
  <si>
    <t>Joanne M. Burrows, SC, Ph.D.</t>
  </si>
  <si>
    <t>1550 Clarke Dr</t>
  </si>
  <si>
    <t>52001-3198</t>
  </si>
  <si>
    <t>www.clarke.edu</t>
  </si>
  <si>
    <t>David McInally</t>
  </si>
  <si>
    <t>1220 First Ave NE</t>
  </si>
  <si>
    <t>52402-5092</t>
  </si>
  <si>
    <t>www.coe.edu</t>
  </si>
  <si>
    <t>Jonathan Brand</t>
  </si>
  <si>
    <t>600 First St. SW</t>
  </si>
  <si>
    <t>52314-1098</t>
  </si>
  <si>
    <t>www.cornellcollege.edu</t>
  </si>
  <si>
    <t>Mark Oswald</t>
  </si>
  <si>
    <t>112 Nicholas Dr</t>
  </si>
  <si>
    <t>iowaschoolofbeauty.com</t>
  </si>
  <si>
    <t>Robert J. Denson</t>
  </si>
  <si>
    <t>2006 Ankeny Blvd</t>
  </si>
  <si>
    <t>50023-3993</t>
  </si>
  <si>
    <t>www.dmacc.edu</t>
  </si>
  <si>
    <t>Timothy Lenchak</t>
  </si>
  <si>
    <t>102 Jacoby Dr SW</t>
  </si>
  <si>
    <t>www.dwci.edu</t>
  </si>
  <si>
    <t>Erik Hoekstra</t>
  </si>
  <si>
    <t>498 4th Ave NE</t>
  </si>
  <si>
    <t>51250-1697</t>
  </si>
  <si>
    <t>www.dordt.edu</t>
  </si>
  <si>
    <t>David E Maxwell</t>
  </si>
  <si>
    <t>2507 University Avenue</t>
  </si>
  <si>
    <t>50311-4505</t>
  </si>
  <si>
    <t>www.drake.edu</t>
  </si>
  <si>
    <t>Jeffrey F Bullock</t>
  </si>
  <si>
    <t>www.dbq.edu</t>
  </si>
  <si>
    <t>Christopher Duree</t>
  </si>
  <si>
    <t>1100 College Ave</t>
  </si>
  <si>
    <t>www.iavalley.edu/ecc/index.html</t>
  </si>
  <si>
    <t>Philip Boom</t>
  </si>
  <si>
    <t>2570 Asbury Rd</t>
  </si>
  <si>
    <t>52001-3096</t>
  </si>
  <si>
    <t>www.emmaus.edu</t>
  </si>
  <si>
    <t>Don Doucette</t>
  </si>
  <si>
    <t>306 W River Dr</t>
  </si>
  <si>
    <t>52801-1221</t>
  </si>
  <si>
    <t>www.eicc.edu</t>
  </si>
  <si>
    <t>Ernest J. Schmidt</t>
  </si>
  <si>
    <t>1900 NW 4th St</t>
  </si>
  <si>
    <t>50023-2152</t>
  </si>
  <si>
    <t>www.faith.edu</t>
  </si>
  <si>
    <t>Justin Latham</t>
  </si>
  <si>
    <t>1290 N. Lake Avenue</t>
  </si>
  <si>
    <t>www.faustinstitute.com</t>
  </si>
  <si>
    <t>Dr. John Sellars</t>
  </si>
  <si>
    <t>1 University Place</t>
  </si>
  <si>
    <t>www.graceland.edu</t>
  </si>
  <si>
    <t>Kent L. Henning</t>
  </si>
  <si>
    <t>1200 Grandview Ave</t>
  </si>
  <si>
    <t>www.grandview.edu</t>
  </si>
  <si>
    <t>Raynard S Kington</t>
  </si>
  <si>
    <t>1121 Park Street</t>
  </si>
  <si>
    <t>50112-1690</t>
  </si>
  <si>
    <t>www.grinnell.edu</t>
  </si>
  <si>
    <t>Julie Valencia</t>
  </si>
  <si>
    <t>Plaza West 2570 4th Street SW</t>
  </si>
  <si>
    <t>masoncity.kaplanuniversity.edu/Pages/Homepage.aspx</t>
  </si>
  <si>
    <t>Susan Spivey</t>
  </si>
  <si>
    <t>3165 Edgewood Parkway SW</t>
  </si>
  <si>
    <t>www.kaplanuniversity.edu/cedar-rapids-iowa.aspx</t>
  </si>
  <si>
    <t>Maryanne Hamilton</t>
  </si>
  <si>
    <t>1011 E 53rd St</t>
  </si>
  <si>
    <t>www.hamiltontechcollege.com</t>
  </si>
  <si>
    <t>Linda Allen</t>
  </si>
  <si>
    <t>1501 E Orange Rd</t>
  </si>
  <si>
    <t>www.hawkeyecollege.edu</t>
  </si>
  <si>
    <t>Lori Greiner</t>
  </si>
  <si>
    <t>910 Ave G</t>
  </si>
  <si>
    <t>americanhairacademy.com</t>
  </si>
  <si>
    <t>Marlene Sprouse</t>
  </si>
  <si>
    <t>525 Grandview Ave</t>
  </si>
  <si>
    <t>www.indianhills.edu</t>
  </si>
  <si>
    <t>Dr. Daniel Kinney</t>
  </si>
  <si>
    <t>One Triton Circle</t>
  </si>
  <si>
    <t>www.iowacentral.edu</t>
  </si>
  <si>
    <t>Valerie Newhouse</t>
  </si>
  <si>
    <t>19 S 7th St</t>
  </si>
  <si>
    <t>51334-2295</t>
  </si>
  <si>
    <t>www.iowalakes.edu</t>
  </si>
  <si>
    <t>Eric Crowell</t>
  </si>
  <si>
    <t>1200 Pleasant St</t>
  </si>
  <si>
    <t>50309-1453</t>
  </si>
  <si>
    <t>www.iowahealth.org/radtech</t>
  </si>
  <si>
    <t>603 E Sixth St</t>
  </si>
  <si>
    <t>www.americancollegeofhair.com</t>
  </si>
  <si>
    <t>3305 70th St</t>
  </si>
  <si>
    <t>50322-3203</t>
  </si>
  <si>
    <t>Steven Leath</t>
  </si>
  <si>
    <t>3410 Beardshear Hall</t>
  </si>
  <si>
    <t>50011-2030</t>
  </si>
  <si>
    <t>www.iastate.edu</t>
  </si>
  <si>
    <t>Steven E. Titus</t>
  </si>
  <si>
    <t>601 N Main Street</t>
  </si>
  <si>
    <t>www.iwc.edu</t>
  </si>
  <si>
    <t>Dr. Dan Kinney</t>
  </si>
  <si>
    <t>2700 College Rd</t>
  </si>
  <si>
    <t>51503-1057</t>
  </si>
  <si>
    <t>www.iwcc.edu/</t>
  </si>
  <si>
    <t>Sally Mason</t>
  </si>
  <si>
    <t>101 Jessup Hall</t>
  </si>
  <si>
    <t>52242-1316</t>
  </si>
  <si>
    <t>www.uiowa.edu</t>
  </si>
  <si>
    <t>Mick Starcevich</t>
  </si>
  <si>
    <t>6301 Kirkwood Blvd SW</t>
  </si>
  <si>
    <t>52406-2068</t>
  </si>
  <si>
    <t>www.kirkwood.edu</t>
  </si>
  <si>
    <t>6322 University Ave</t>
  </si>
  <si>
    <t>8805 Chambery Blvd</t>
  </si>
  <si>
    <t>K Rentz</t>
  </si>
  <si>
    <t>24 Second St NE</t>
  </si>
  <si>
    <t>50401-3308</t>
  </si>
  <si>
    <t>www.lajames.com</t>
  </si>
  <si>
    <t>2419 5th Avenue South</t>
  </si>
  <si>
    <t>James E. Collins</t>
  </si>
  <si>
    <t>1450 Alta Vista</t>
  </si>
  <si>
    <t>52004-0178</t>
  </si>
  <si>
    <t>www.loras.edu</t>
  </si>
  <si>
    <t>David L. Tiede</t>
  </si>
  <si>
    <t>700 College Drive</t>
  </si>
  <si>
    <t>52101-1045</t>
  </si>
  <si>
    <t>www.luther.edu</t>
  </si>
  <si>
    <t>Bevan Morris</t>
  </si>
  <si>
    <t>1000 N 4th St</t>
  </si>
  <si>
    <t>www.mum.edu</t>
  </si>
  <si>
    <t>3700 S Center St</t>
  </si>
  <si>
    <t>www.iavalley.edu/mcc/index.html</t>
  </si>
  <si>
    <t>Barbara Q. Decker</t>
  </si>
  <si>
    <t>928 Sixth Ave</t>
  </si>
  <si>
    <t>50309-1239</t>
  </si>
  <si>
    <t>www.mchs.edu</t>
  </si>
  <si>
    <t>John C. Reynders</t>
  </si>
  <si>
    <t>1501 Morningside Ave</t>
  </si>
  <si>
    <t>51106-1751</t>
  </si>
  <si>
    <t>www.morningside.edu</t>
  </si>
  <si>
    <t>Laurie Hamen, J.D.</t>
  </si>
  <si>
    <t>1330 Elmhurst Dr NE</t>
  </si>
  <si>
    <t>52402-4797</t>
  </si>
  <si>
    <t>www.mtmercy.edu</t>
  </si>
  <si>
    <t>Dr. Richard Pattenaude</t>
  </si>
  <si>
    <t>400 N Bluff Blvd</t>
  </si>
  <si>
    <t>52733-2967</t>
  </si>
  <si>
    <t>www.ashford.edu</t>
  </si>
  <si>
    <t>David Buettner</t>
  </si>
  <si>
    <t>500 College Dr</t>
  </si>
  <si>
    <t>www.niacc.edu</t>
  </si>
  <si>
    <t>William Ruud</t>
  </si>
  <si>
    <t>1227 W 27th St</t>
  </si>
  <si>
    <t>50614-0005</t>
  </si>
  <si>
    <t>www.uni.edu</t>
  </si>
  <si>
    <t>Gregory Christy</t>
  </si>
  <si>
    <t>101 Seventh St SW</t>
  </si>
  <si>
    <t>www.nwciowa.edu/</t>
  </si>
  <si>
    <t>Doctor Liang Chee Wee</t>
  </si>
  <si>
    <t>1625 Hwy 150</t>
  </si>
  <si>
    <t>52132-0400</t>
  </si>
  <si>
    <t>www.nicc.edu</t>
  </si>
  <si>
    <t>Alethea Stubbe</t>
  </si>
  <si>
    <t>603 W Park St</t>
  </si>
  <si>
    <t>www.nwicc.edu</t>
  </si>
  <si>
    <t>Angela D. Franklin, PhD</t>
  </si>
  <si>
    <t>3200 Grand Ave</t>
  </si>
  <si>
    <t>www.dmu.edu</t>
  </si>
  <si>
    <t>609 W Second St</t>
  </si>
  <si>
    <t>Dennis Marchiori</t>
  </si>
  <si>
    <t>1000 Brady St</t>
  </si>
  <si>
    <t>52803-5287</t>
  </si>
  <si>
    <t>www.palmer.edu</t>
  </si>
  <si>
    <t>Mary Clare Lokken</t>
  </si>
  <si>
    <t>309 Kitty Hawk Dr.</t>
  </si>
  <si>
    <t>www.PCI-Academy.com</t>
  </si>
  <si>
    <t>Sister Joan Lescinski, CSJ</t>
  </si>
  <si>
    <t>518 W Locust St</t>
  </si>
  <si>
    <t>52803-2898</t>
  </si>
  <si>
    <t>www.sau.edu</t>
  </si>
  <si>
    <t>Michael D Stiles</t>
  </si>
  <si>
    <t>2720 Stone Park Blvd</t>
  </si>
  <si>
    <t>51104-0263</t>
  </si>
  <si>
    <t>www.stlukescollege.edu</t>
  </si>
  <si>
    <t>5205 North Brady Street</t>
  </si>
  <si>
    <t>227 E Market-Brewery Sq</t>
  </si>
  <si>
    <t>Jay Keith Simmons</t>
  </si>
  <si>
    <t>701 North C St</t>
  </si>
  <si>
    <t>www.simpson.edu</t>
  </si>
  <si>
    <t>Dr. Michael Ash</t>
  </si>
  <si>
    <t>1500 West Agency Road</t>
  </si>
  <si>
    <t>52655-0180</t>
  </si>
  <si>
    <t>www.scciowa.edu</t>
  </si>
  <si>
    <t>Dr. Barbara Crittenden</t>
  </si>
  <si>
    <t>1501 W. Townline Street</t>
  </si>
  <si>
    <t>www.swcciowa.edu</t>
  </si>
  <si>
    <t>2540 E. 53rd Street</t>
  </si>
  <si>
    <t>52807-3003</t>
  </si>
  <si>
    <t>3320 Line Drive</t>
  </si>
  <si>
    <t>Julie Mead</t>
  </si>
  <si>
    <t>536 W Broadway</t>
  </si>
  <si>
    <t>www.eqschool.net</t>
  </si>
  <si>
    <t>William R. Duffy</t>
  </si>
  <si>
    <t>605 Washington St</t>
  </si>
  <si>
    <t>52142-1857</t>
  </si>
  <si>
    <t>www.uiu.edu</t>
  </si>
  <si>
    <t>Robert A. Alsop</t>
  </si>
  <si>
    <t>106 S Sixth St</t>
  </si>
  <si>
    <t>50436-1713</t>
  </si>
  <si>
    <t>www.waldorf.edu</t>
  </si>
  <si>
    <t>Dr. Darrel D. Colson</t>
  </si>
  <si>
    <t>100 Wartburg Blvd.</t>
  </si>
  <si>
    <t>50677-0903</t>
  </si>
  <si>
    <t>www.wartburg.edu</t>
  </si>
  <si>
    <t>Stanley N. Olson</t>
  </si>
  <si>
    <t>333 Wartburg Pl</t>
  </si>
  <si>
    <t>52003-7797</t>
  </si>
  <si>
    <t>www.wartburgseminary.edu</t>
  </si>
  <si>
    <t>Debra S. McFarland</t>
  </si>
  <si>
    <t>722 Water St, Ste 201</t>
  </si>
  <si>
    <t>50703-4734</t>
  </si>
  <si>
    <t>CHD.net</t>
  </si>
  <si>
    <t>Terry Murrell</t>
  </si>
  <si>
    <t>4647 Stone Ave</t>
  </si>
  <si>
    <t>51102-5199</t>
  </si>
  <si>
    <t>www.witcc.edu</t>
  </si>
  <si>
    <t>John Ottosson</t>
  </si>
  <si>
    <t>201 Trueblood Ave</t>
  </si>
  <si>
    <t>www.wmpenn.edu</t>
  </si>
  <si>
    <t>John Masterson</t>
  </si>
  <si>
    <t>1801 N Cottonwood</t>
  </si>
  <si>
    <t>www.allencc.edu</t>
  </si>
  <si>
    <t>Dr. Patricia N. Long</t>
  </si>
  <si>
    <t>618 Eighth Street</t>
  </si>
  <si>
    <t>66006-0065</t>
  </si>
  <si>
    <t>www.bakeru.edu</t>
  </si>
  <si>
    <t>Carl Heilman</t>
  </si>
  <si>
    <t>245 NE 30th Road</t>
  </si>
  <si>
    <t>www.bartonccc.edu</t>
  </si>
  <si>
    <t>Stephen D. Minnis</t>
  </si>
  <si>
    <t>1020 N 2nd St</t>
  </si>
  <si>
    <t>66002-1499</t>
  </si>
  <si>
    <t>www.benedictine.edu</t>
  </si>
  <si>
    <t>Dr. Edward F. Leonard</t>
  </si>
  <si>
    <t>335 E Swensson St</t>
  </si>
  <si>
    <t>67456-1897</t>
  </si>
  <si>
    <t>www.bethanylb.edu</t>
  </si>
  <si>
    <t>Perry D. White</t>
  </si>
  <si>
    <t>300 E 27th St</t>
  </si>
  <si>
    <t>67117-1716</t>
  </si>
  <si>
    <t>www.bethelks.edu</t>
  </si>
  <si>
    <t>Jamie Carpenter</t>
  </si>
  <si>
    <t>9705 Lenexa Dr.</t>
  </si>
  <si>
    <t>Judy Holmes</t>
  </si>
  <si>
    <t>2106 South 9th Street</t>
  </si>
  <si>
    <t>67401-7307</t>
  </si>
  <si>
    <t>Wayne Major</t>
  </si>
  <si>
    <t>1527 SW Fairlawn Rd</t>
  </si>
  <si>
    <t>www.bryanu.edu</t>
  </si>
  <si>
    <t>Dr. Kim Krull</t>
  </si>
  <si>
    <t>901 S Haverhill Rd</t>
  </si>
  <si>
    <t>67042-3280</t>
  </si>
  <si>
    <t>www.butlercc.edu/</t>
  </si>
  <si>
    <t>Molly T. Marshall</t>
  </si>
  <si>
    <t>6601 Monticello Road</t>
  </si>
  <si>
    <t>66226-3513</t>
  </si>
  <si>
    <t>www.cbts.edu</t>
  </si>
  <si>
    <t>Hal V. Hoxie</t>
  </si>
  <si>
    <t>1200 S Main</t>
  </si>
  <si>
    <t>67460-5740</t>
  </si>
  <si>
    <t>www.centralchristian.edu</t>
  </si>
  <si>
    <t>Dr. Danette Toone</t>
  </si>
  <si>
    <t>2221 Campus Dr</t>
  </si>
  <si>
    <t>66901-1002</t>
  </si>
  <si>
    <t>www.cloud.edu</t>
  </si>
  <si>
    <t>Linda Moley</t>
  </si>
  <si>
    <t>400 W 11th St</t>
  </si>
  <si>
    <t>67337-5064</t>
  </si>
  <si>
    <t>www.coffeyville.edu</t>
  </si>
  <si>
    <t>Dr. Stephen Vacik</t>
  </si>
  <si>
    <t>1255 S Range</t>
  </si>
  <si>
    <t>www.colbycc.edu</t>
  </si>
  <si>
    <t>Clark Williams</t>
  </si>
  <si>
    <t>125 S 2nd St</t>
  </si>
  <si>
    <t>www.cowley.edu</t>
  </si>
  <si>
    <t>512 Poyntz Ave</t>
  </si>
  <si>
    <t>66502-6082</t>
  </si>
  <si>
    <t>Don A. Woodburn, PhD</t>
  </si>
  <si>
    <t>2501 N 14th Ave</t>
  </si>
  <si>
    <t>67801-2399</t>
  </si>
  <si>
    <t>www.dc3.edu</t>
  </si>
  <si>
    <t>Steven M. LaNasa, Ph.D.</t>
  </si>
  <si>
    <t>608 N 18th St</t>
  </si>
  <si>
    <t>donnelly.edu</t>
  </si>
  <si>
    <t>Michael D. Shonrock</t>
  </si>
  <si>
    <t>1200 Commercial</t>
  </si>
  <si>
    <t>66801-5087</t>
  </si>
  <si>
    <t>www.emporia.edu</t>
  </si>
  <si>
    <t>Dr. Dean Hollenbeck</t>
  </si>
  <si>
    <t>3301 W 18th St</t>
  </si>
  <si>
    <t>66801-5957</t>
  </si>
  <si>
    <t>www.fhtc.edu</t>
  </si>
  <si>
    <t>Edward H. Hammond</t>
  </si>
  <si>
    <t>600 Park St</t>
  </si>
  <si>
    <t>67601-4099</t>
  </si>
  <si>
    <t>www.fhsu.edu</t>
  </si>
  <si>
    <t>Dr. Royce Frazier</t>
  </si>
  <si>
    <t>607 N Kingman</t>
  </si>
  <si>
    <t>67059-0288</t>
  </si>
  <si>
    <t>www.barclaycollege.edu</t>
  </si>
  <si>
    <t>Dr. T.J. Arant</t>
  </si>
  <si>
    <t>2100 W. University Ave.</t>
  </si>
  <si>
    <t>www.friends.edu</t>
  </si>
  <si>
    <t>Dr. Clayton Tatro</t>
  </si>
  <si>
    <t>2108 S Horton</t>
  </si>
  <si>
    <t>www.fortscott.edu</t>
  </si>
  <si>
    <t>Dr. Herbert J. Swender</t>
  </si>
  <si>
    <t>801 Campus Dr</t>
  </si>
  <si>
    <t>67846-6333</t>
  </si>
  <si>
    <t>www.gcccks.edu</t>
  </si>
  <si>
    <t>Venida Chenault</t>
  </si>
  <si>
    <t>155 Indian Ave</t>
  </si>
  <si>
    <t>66046-4800</t>
  </si>
  <si>
    <t>www.haskell.edu</t>
  </si>
  <si>
    <t>Summer Melvin</t>
  </si>
  <si>
    <t>1214 East 27th Street</t>
  </si>
  <si>
    <t>www.haysacademy.com</t>
  </si>
  <si>
    <t>Howard Keim</t>
  </si>
  <si>
    <t>301 South Main</t>
  </si>
  <si>
    <t>67062-2093</t>
  </si>
  <si>
    <t>www.hesston.edu</t>
  </si>
  <si>
    <t>David E. Reist</t>
  </si>
  <si>
    <t>606 W Main</t>
  </si>
  <si>
    <t>66035-4165</t>
  </si>
  <si>
    <t>www.highlandcc.edu</t>
  </si>
  <si>
    <t>Edward E. Berger</t>
  </si>
  <si>
    <t>1300 N Plum St</t>
  </si>
  <si>
    <t>www.hutchcc.edu</t>
  </si>
  <si>
    <t>Daniel Barwick</t>
  </si>
  <si>
    <t>1057 West College Avenue</t>
  </si>
  <si>
    <t>67301-0708</t>
  </si>
  <si>
    <t>www.indycc.edu</t>
  </si>
  <si>
    <t>Joseph M. Sopcich</t>
  </si>
  <si>
    <t>12345 College Blvd</t>
  </si>
  <si>
    <t>66210-1299</t>
  </si>
  <si>
    <t>www.jccc.edu</t>
  </si>
  <si>
    <t>Jami Frazier</t>
  </si>
  <si>
    <t>3239 Broadway</t>
  </si>
  <si>
    <t>64111-2407</t>
  </si>
  <si>
    <t>Doris  F Givens</t>
  </si>
  <si>
    <t>7250 State Ave</t>
  </si>
  <si>
    <t>www.kckcc.edu</t>
  </si>
  <si>
    <t>Bernadette Gray-Little</t>
  </si>
  <si>
    <t>Strong Hall, 1450 Jayhawk Blvd, Room 230</t>
  </si>
  <si>
    <t>www.ku.edu</t>
  </si>
  <si>
    <t>Noreen M. Carrocci</t>
  </si>
  <si>
    <t>3100 McCormick Ave</t>
  </si>
  <si>
    <t>67213-2097</t>
  </si>
  <si>
    <t>www.newmanu.edu</t>
  </si>
  <si>
    <t>Larry Nienhueser</t>
  </si>
  <si>
    <t>1211 E Douglas</t>
  </si>
  <si>
    <t>67211-1605</t>
  </si>
  <si>
    <t>www.otbcollege.com</t>
  </si>
  <si>
    <t>Kirk H. Schulz</t>
  </si>
  <si>
    <t>Anderson Hall</t>
  </si>
  <si>
    <t>www.k-state.edu</t>
  </si>
  <si>
    <t>Matt Thompson</t>
  </si>
  <si>
    <t>100 E. Claflin Ave.</t>
  </si>
  <si>
    <t>67401-6196</t>
  </si>
  <si>
    <t>www.kwu.edu</t>
  </si>
  <si>
    <t>Clark Coco</t>
  </si>
  <si>
    <t>5724 SW Huntoon</t>
  </si>
  <si>
    <t>66604-2117</t>
  </si>
  <si>
    <t>www.washburntech.edu</t>
  </si>
  <si>
    <t>Lois Wroble</t>
  </si>
  <si>
    <t>8119 Robinson</t>
  </si>
  <si>
    <t>labarononline.com</t>
  </si>
  <si>
    <t>Dr. George C. Knox</t>
  </si>
  <si>
    <t>200 S 14th</t>
  </si>
  <si>
    <t>67357-4201</t>
  </si>
  <si>
    <t>www.labette.edu</t>
  </si>
  <si>
    <t>Dr. Robert J. Edleston</t>
  </si>
  <si>
    <t>3136 Dickens Ave</t>
  </si>
  <si>
    <t>66503-2499</t>
  </si>
  <si>
    <t>www.manhattantech.edu</t>
  </si>
  <si>
    <t>Kevin Ingram</t>
  </si>
  <si>
    <t>1415 Anderson Ave</t>
  </si>
  <si>
    <t>66502-4801</t>
  </si>
  <si>
    <t>www.mccks.edu</t>
  </si>
  <si>
    <t>Michael Schneider</t>
  </si>
  <si>
    <t>1600 E Euclid</t>
  </si>
  <si>
    <t>67460-1402</t>
  </si>
  <si>
    <t>www.mcpherson.edu</t>
  </si>
  <si>
    <t>David J. Spittal</t>
  </si>
  <si>
    <t>2030 E College Way</t>
  </si>
  <si>
    <t>66062-1899</t>
  </si>
  <si>
    <t>www.mnu.edu</t>
  </si>
  <si>
    <t>Dr. Brian Inbody</t>
  </si>
  <si>
    <t>800 W 14th St</t>
  </si>
  <si>
    <t>www.neosho.edu</t>
  </si>
  <si>
    <t>Eric Burks</t>
  </si>
  <si>
    <t>Hwy 24</t>
  </si>
  <si>
    <t>www.ncktc.edu</t>
  </si>
  <si>
    <t>Guy E. Mills</t>
  </si>
  <si>
    <t>1209 Harrison St</t>
  </si>
  <si>
    <t>www.nwktc.edu</t>
  </si>
  <si>
    <t>Dr. Terry Haines</t>
  </si>
  <si>
    <t>1001 South Cedar</t>
  </si>
  <si>
    <t>66067-3399</t>
  </si>
  <si>
    <t>Shane Smeed</t>
  </si>
  <si>
    <t>4370 W. 109th Street Suite 200</t>
  </si>
  <si>
    <t>Steve Scott</t>
  </si>
  <si>
    <t>1701 S Broadway</t>
  </si>
  <si>
    <t>www.pittstate.edu</t>
  </si>
  <si>
    <t>Michael Calvert</t>
  </si>
  <si>
    <t>348 NE SR 61</t>
  </si>
  <si>
    <t>www.prattcc.edu</t>
  </si>
  <si>
    <t>Diane Steele, SCL, Ph.D.</t>
  </si>
  <si>
    <t>4100 S 4th St Trafficway</t>
  </si>
  <si>
    <t>66048-5082</t>
  </si>
  <si>
    <t>www.stmary.edu</t>
  </si>
  <si>
    <t>Greg Goode</t>
  </si>
  <si>
    <t>2562 Centennial Road</t>
  </si>
  <si>
    <t>www.salinatech.edu</t>
  </si>
  <si>
    <t>Dr. Duane Dunn</t>
  </si>
  <si>
    <t>1801 N. Kansas Ave.</t>
  </si>
  <si>
    <t>www.sccc.edu</t>
  </si>
  <si>
    <t>William Wyer</t>
  </si>
  <si>
    <t>200 E. 3rd</t>
  </si>
  <si>
    <t>www.sidneyshair.com</t>
  </si>
  <si>
    <t>W Richard Merriman Jr</t>
  </si>
  <si>
    <t>100 College Street</t>
  </si>
  <si>
    <t>67156-6224</t>
  </si>
  <si>
    <t>www.sckans.edu</t>
  </si>
  <si>
    <t>Scott Rich</t>
  </si>
  <si>
    <t>125 W. Cooper</t>
  </si>
  <si>
    <t>www.sterling.edu</t>
  </si>
  <si>
    <t>Dr. Jules Glanzer</t>
  </si>
  <si>
    <t>400 S Jefferson</t>
  </si>
  <si>
    <t>67063-1799</t>
  </si>
  <si>
    <t>www.tabor.edu</t>
  </si>
  <si>
    <t>Jerry Farley</t>
  </si>
  <si>
    <t>1700 SW College Avenue</t>
  </si>
  <si>
    <t>66621-0001</t>
  </si>
  <si>
    <t>www.washburn.edu</t>
  </si>
  <si>
    <t>Tony Kinkel</t>
  </si>
  <si>
    <t>4004 N Webb Rd. Bldg 100</t>
  </si>
  <si>
    <t>www.watc.edu</t>
  </si>
  <si>
    <t>John W. Bardo</t>
  </si>
  <si>
    <t>1845 N. Fairmount</t>
  </si>
  <si>
    <t>67260-0124</t>
  </si>
  <si>
    <t>www.wichita.edu</t>
  </si>
  <si>
    <t>J. Barry Mannion</t>
  </si>
  <si>
    <t>2051 South Meridian</t>
  </si>
  <si>
    <t>67213-1927</t>
  </si>
  <si>
    <t>www.wti.edu</t>
  </si>
  <si>
    <t>Joe Alan Stepp</t>
  </si>
  <si>
    <t>100 Purpose Rd</t>
  </si>
  <si>
    <t>www.alc.edu</t>
  </si>
  <si>
    <t>Sandra Gray</t>
  </si>
  <si>
    <t>1 Macklem Dr</t>
  </si>
  <si>
    <t>40390-1198</t>
  </si>
  <si>
    <t>www.asbury.edu</t>
  </si>
  <si>
    <t>Timothy C. Tennent</t>
  </si>
  <si>
    <t>204 N Lexington Ave</t>
  </si>
  <si>
    <t>40390-1199</t>
  </si>
  <si>
    <t>www.asburyseminary.edu</t>
  </si>
  <si>
    <t>Kay Adkins, Ed.D.</t>
  </si>
  <si>
    <t>1400 College Drive</t>
  </si>
  <si>
    <t>41101-3683</t>
  </si>
  <si>
    <t>www.ashland.kctcs.edu/</t>
  </si>
  <si>
    <t>Jamie B Lovern</t>
  </si>
  <si>
    <t>973 Kimberly Sq Unit F</t>
  </si>
  <si>
    <t>40356-2152</t>
  </si>
  <si>
    <t>www.barrett.edu</t>
  </si>
  <si>
    <t>Joseph McGowan</t>
  </si>
  <si>
    <t>2001 Newburg Rd</t>
  </si>
  <si>
    <t>40205-0671</t>
  </si>
  <si>
    <t>www.bellarmine.edu</t>
  </si>
  <si>
    <t>Lyle D. Roelofs</t>
  </si>
  <si>
    <t>101 Chestnut Street</t>
  </si>
  <si>
    <t>40404-2182</t>
  </si>
  <si>
    <t>www.berea.edu</t>
  </si>
  <si>
    <t>1901 Russellville Road</t>
  </si>
  <si>
    <t>Dr. Phillip Neal</t>
  </si>
  <si>
    <t>1845 Loop Dr</t>
  </si>
  <si>
    <t>42101-3601</t>
  </si>
  <si>
    <t>www.bowlinggreen.kctcs.edu</t>
  </si>
  <si>
    <t>Rev. Larry Hostetter, S.T.D.</t>
  </si>
  <si>
    <t>717 Frederica St</t>
  </si>
  <si>
    <t>42301-3023</t>
  </si>
  <si>
    <t>www.brescia.edu</t>
  </si>
  <si>
    <t>Michael V Carter</t>
  </si>
  <si>
    <t>1 University Dr</t>
  </si>
  <si>
    <t>42718-2799</t>
  </si>
  <si>
    <t>www.campbellsville.edu</t>
  </si>
  <si>
    <t>Dr. Augusta Julian</t>
  </si>
  <si>
    <t>470 Cooper Drive</t>
  </si>
  <si>
    <t>www.bluegrass.kctcs.edu/</t>
  </si>
  <si>
    <t>John A Roush</t>
  </si>
  <si>
    <t>600 W Walnut St</t>
  </si>
  <si>
    <t>40422-1394</t>
  </si>
  <si>
    <t>www.centre.edu</t>
  </si>
  <si>
    <t>Donald S. Fox</t>
  </si>
  <si>
    <t>300 Clear Creek Rd</t>
  </si>
  <si>
    <t>40977-9752</t>
  </si>
  <si>
    <t>www.ccbbc.edu/</t>
  </si>
  <si>
    <t>Linda August</t>
  </si>
  <si>
    <t>3644 Boston Road</t>
  </si>
  <si>
    <t>school.paulmitchell.edu/lexington-ky/</t>
  </si>
  <si>
    <t>Reta Mc Daniel</t>
  </si>
  <si>
    <t>111 West Chester Avenue</t>
  </si>
  <si>
    <t>collinsschoolofcosmetology.freehostia.com/</t>
  </si>
  <si>
    <t>Dr. Joan Frey</t>
  </si>
  <si>
    <t>1031 Zorn Avenue , Suite 400</t>
  </si>
  <si>
    <t>www.galencollege.edu/louisville</t>
  </si>
  <si>
    <t>James H Taylor</t>
  </si>
  <si>
    <t>6191 College Station Drive</t>
  </si>
  <si>
    <t>www.ucumberlands.edu</t>
  </si>
  <si>
    <t>Michael Benson</t>
  </si>
  <si>
    <t>521 Lancaster Ave</t>
  </si>
  <si>
    <t>40475-3102</t>
  </si>
  <si>
    <t>www.eku.edu</t>
  </si>
  <si>
    <t>Dr. Thelma White</t>
  </si>
  <si>
    <t>600 College Street Rd</t>
  </si>
  <si>
    <t>42701-3081</t>
  </si>
  <si>
    <t>www.elizabethtown.kctcs.edu</t>
  </si>
  <si>
    <t>Brenda J. Brown</t>
  </si>
  <si>
    <t>504 Maple St</t>
  </si>
  <si>
    <t>42071-2530</t>
  </si>
  <si>
    <t>www.ezellscosmetology.com</t>
  </si>
  <si>
    <t>Susan Stone, DNSc, CNM, FACNM</t>
  </si>
  <si>
    <t>195 School Street</t>
  </si>
  <si>
    <t>www.frontier.edu/</t>
  </si>
  <si>
    <t>M. Dwaine Greene</t>
  </si>
  <si>
    <t>400 East College Street</t>
  </si>
  <si>
    <t>40324-1696</t>
  </si>
  <si>
    <t>www.georgetowncollege.edu</t>
  </si>
  <si>
    <t>920 Happy Valley Road</t>
  </si>
  <si>
    <t>Dr. Stephen Greiner</t>
  </si>
  <si>
    <t>One Community College Drive</t>
  </si>
  <si>
    <t>41701-2402</t>
  </si>
  <si>
    <t>www.hazard.kctcs.edu</t>
  </si>
  <si>
    <t>Dale Jones</t>
  </si>
  <si>
    <t>156 North Hurstbourne Parkway</t>
  </si>
  <si>
    <t>www.paulmitchelltheschool.com</t>
  </si>
  <si>
    <t>Dr. Kristin Williams</t>
  </si>
  <si>
    <t>2660 S Green St</t>
  </si>
  <si>
    <t>42420-4699</t>
  </si>
  <si>
    <t>www.hencc.kctcs.edu</t>
  </si>
  <si>
    <t>Dr. Jay Allen</t>
  </si>
  <si>
    <t>720 North Dr.</t>
  </si>
  <si>
    <t>hopkinsville.kctcs.edu/</t>
  </si>
  <si>
    <t>D. Daniel Inman</t>
  </si>
  <si>
    <t>509 South 30th Street</t>
  </si>
  <si>
    <t>42001-8252</t>
  </si>
  <si>
    <t>www.daymarcollege.edu/college/paducah</t>
  </si>
  <si>
    <t>Dr. Anthony Newberry</t>
  </si>
  <si>
    <t>109 E Broadway</t>
  </si>
  <si>
    <t>40202-2005</t>
  </si>
  <si>
    <t>www.jefferson.kctcs.edu</t>
  </si>
  <si>
    <t>Virginia Lewis</t>
  </si>
  <si>
    <t>114 N Cumberland Ave</t>
  </si>
  <si>
    <t>jennyleaacademy.com/</t>
  </si>
  <si>
    <t>Leslie Foster</t>
  </si>
  <si>
    <t>1300 New Circle Rd Ste 110</t>
  </si>
  <si>
    <t>thesalonprofessionalacademylexington.com/</t>
  </si>
  <si>
    <t>Frank Longaker</t>
  </si>
  <si>
    <t>2376 Sir Barton Way</t>
  </si>
  <si>
    <t>www.national-college.edu</t>
  </si>
  <si>
    <t>Philip Speas</t>
  </si>
  <si>
    <t>855 Hwy 541</t>
  </si>
  <si>
    <t>41385-0010</t>
  </si>
  <si>
    <t>www.kmbc.edu/</t>
  </si>
  <si>
    <t>Dr. Mary Evans Sias</t>
  </si>
  <si>
    <t>400 East Main Street</t>
  </si>
  <si>
    <t>40601-2355</t>
  </si>
  <si>
    <t>www.kysu.edu</t>
  </si>
  <si>
    <t>Dr. Craig Turner</t>
  </si>
  <si>
    <t>3000 Frederica Street</t>
  </si>
  <si>
    <t>WWW.KWC.EDU</t>
  </si>
  <si>
    <t>Dr. Eli Capilouto</t>
  </si>
  <si>
    <t>South Limestone</t>
  </si>
  <si>
    <t>40506-0032</t>
  </si>
  <si>
    <t>www.uky.edu</t>
  </si>
  <si>
    <t>Dr. Jeffrey K. Metcalf</t>
  </si>
  <si>
    <t>100 Academic Pkwy</t>
  </si>
  <si>
    <t>41143-1199</t>
  </si>
  <si>
    <t>www.kcu.edu</t>
  </si>
  <si>
    <t>Charisse Gillett</t>
  </si>
  <si>
    <t>631 S Limestone Street</t>
  </si>
  <si>
    <t>40508-3288</t>
  </si>
  <si>
    <t>www.lextheo.edu</t>
  </si>
  <si>
    <t>William T Luckey Jr</t>
  </si>
  <si>
    <t>210 Lindsey Wilson St</t>
  </si>
  <si>
    <t>42728-1223</t>
  </si>
  <si>
    <t>www.lindsey.edu</t>
  </si>
  <si>
    <t>Chris Ernst</t>
  </si>
  <si>
    <t>3901 Atkinson Square Dr</t>
  </si>
  <si>
    <t>www.sctd.edu</t>
  </si>
  <si>
    <t>James R. Ramsey</t>
  </si>
  <si>
    <t>2301 S 3rd St</t>
  </si>
  <si>
    <t>40292-0001</t>
  </si>
  <si>
    <t>www.louisville.edu</t>
  </si>
  <si>
    <t>William Michael Jinkins</t>
  </si>
  <si>
    <t>1044 Alta Vista Rd</t>
  </si>
  <si>
    <t>40205-1798</t>
  </si>
  <si>
    <t>www.lpts.edu</t>
  </si>
  <si>
    <t>Dr. Judith Rhoads</t>
  </si>
  <si>
    <t>2000 College Drive</t>
  </si>
  <si>
    <t>www.madisonville.kctcs.edu/</t>
  </si>
  <si>
    <t>Dr. Ed Story</t>
  </si>
  <si>
    <t>1755 U.S. Hwy 68</t>
  </si>
  <si>
    <t>maysville.kctcs.edu</t>
  </si>
  <si>
    <t>Robert J Imhoff</t>
  </si>
  <si>
    <t>99 Powell Rd E</t>
  </si>
  <si>
    <t>42066-9007</t>
  </si>
  <si>
    <t>www.midcontinent.edu</t>
  </si>
  <si>
    <t>Dr.John Marsden</t>
  </si>
  <si>
    <t>512 E. Stephens St</t>
  </si>
  <si>
    <t>40347-1120</t>
  </si>
  <si>
    <t>www.midway.edu</t>
  </si>
  <si>
    <t>Wayne D. Andrews</t>
  </si>
  <si>
    <t>University Blvd</t>
  </si>
  <si>
    <t>www.moreheadstate.edu</t>
  </si>
  <si>
    <t>Tim Miller</t>
  </si>
  <si>
    <t>218 Wells Hall</t>
  </si>
  <si>
    <t>42071-3318</t>
  </si>
  <si>
    <t>www.murraystate.edu</t>
  </si>
  <si>
    <t>Dr. G. Edward Hughes</t>
  </si>
  <si>
    <t>500 Technology Way</t>
  </si>
  <si>
    <t>www.gateway.kctcs.edu</t>
  </si>
  <si>
    <t>Geoffrey S. Mearns</t>
  </si>
  <si>
    <t>Nunn Drive</t>
  </si>
  <si>
    <t>www.nku.edu</t>
  </si>
  <si>
    <t>Rebecca H. Taylor</t>
  </si>
  <si>
    <t>153 Evans Drive</t>
  </si>
  <si>
    <t>nutekacademy.com</t>
  </si>
  <si>
    <t>3361 Buckland Sq</t>
  </si>
  <si>
    <t>www.daymarcollege.edu</t>
  </si>
  <si>
    <t>Dr. Barbara Veazey</t>
  </si>
  <si>
    <t>4810 Alben Barkley Drive</t>
  </si>
  <si>
    <t>42002-7380</t>
  </si>
  <si>
    <t>www.westkentucky.kctcs.edu</t>
  </si>
  <si>
    <t>Rhonda Dossett</t>
  </si>
  <si>
    <t>326 N Main</t>
  </si>
  <si>
    <t>patwilsonsbeautycollege.org</t>
  </si>
  <si>
    <t>James Hurley</t>
  </si>
  <si>
    <t>147 Sycamore St</t>
  </si>
  <si>
    <t>www.upike.edu</t>
  </si>
  <si>
    <t>Dr. George D. Edwards</t>
  </si>
  <si>
    <t>One Bert Combs Dr</t>
  </si>
  <si>
    <t>www.bigsandy.kctcs.edu</t>
  </si>
  <si>
    <t>Michael Fontaine</t>
  </si>
  <si>
    <t>3605 Fern Valley Road</t>
  </si>
  <si>
    <t>151 Chenoweth Ln</t>
  </si>
  <si>
    <t>William D Huston</t>
  </si>
  <si>
    <t>2735 Bardstown Road</t>
  </si>
  <si>
    <t>www.sccky.edu</t>
  </si>
  <si>
    <t>554 Westport Road</t>
  </si>
  <si>
    <t>5120 Dixie Highway</t>
  </si>
  <si>
    <t>7285 Turfway Rd</t>
  </si>
  <si>
    <t>Keith Grant</t>
  </si>
  <si>
    <t>309 Buttermilk Pike</t>
  </si>
  <si>
    <t>Dr. Jo Marshall</t>
  </si>
  <si>
    <t>808 Monticello Street</t>
  </si>
  <si>
    <t>42501-2973</t>
  </si>
  <si>
    <t>www.somerset.kctcs.edu/</t>
  </si>
  <si>
    <t>Dr. F. Lynn Moore</t>
  </si>
  <si>
    <t>700 College Rd</t>
  </si>
  <si>
    <t>www.southeast.kctcs.edu</t>
  </si>
  <si>
    <t>R. Albert Mohler Jr.</t>
  </si>
  <si>
    <t>2825 Lexington Rd</t>
  </si>
  <si>
    <t>40280-0001</t>
  </si>
  <si>
    <t>www.sbts.edu</t>
  </si>
  <si>
    <t>Tori Murden McClure</t>
  </si>
  <si>
    <t>901 S Fourth Street</t>
  </si>
  <si>
    <t>40203-2188</t>
  </si>
  <si>
    <t>www.spalding.edu</t>
  </si>
  <si>
    <t>Jan Gordon</t>
  </si>
  <si>
    <t>4627 Dixie Hwy</t>
  </si>
  <si>
    <t>www.spencerian.edu</t>
  </si>
  <si>
    <t>Dr. Jay D. Marr</t>
  </si>
  <si>
    <t>3101 Bardstown Rd</t>
  </si>
  <si>
    <t>40205-3013</t>
  </si>
  <si>
    <t>www.sullivan.edu</t>
  </si>
  <si>
    <t>David A. Armstrong, J.D.</t>
  </si>
  <si>
    <t>333 Thomas More Parkway</t>
  </si>
  <si>
    <t>41017-3495</t>
  </si>
  <si>
    <t>www.thomasmore.edu</t>
  </si>
  <si>
    <t>R. Owen Williams</t>
  </si>
  <si>
    <t>300 N Broadway</t>
  </si>
  <si>
    <t>40508-1797</t>
  </si>
  <si>
    <t>www.transy.edu</t>
  </si>
  <si>
    <t>Melissa Bingham</t>
  </si>
  <si>
    <t>7283 Dixie Hwy</t>
  </si>
  <si>
    <t>www.trendsettersabc.com</t>
  </si>
  <si>
    <t>Dr. Michael B. McCall</t>
  </si>
  <si>
    <t>300 North Main Street</t>
  </si>
  <si>
    <t>40383-1245</t>
  </si>
  <si>
    <t>www.kctcs.edu</t>
  </si>
  <si>
    <t>Marcia Hawkins</t>
  </si>
  <si>
    <t>310 College St</t>
  </si>
  <si>
    <t>40906-1499</t>
  </si>
  <si>
    <t>www.unionky.edu</t>
  </si>
  <si>
    <t>Gary A. Ransdell</t>
  </si>
  <si>
    <t>1906 College Heights Blvd</t>
  </si>
  <si>
    <t>42101-1000</t>
  </si>
  <si>
    <t>www.wku.edu</t>
  </si>
  <si>
    <t>Dr. Rodney A. Ellis</t>
  </si>
  <si>
    <t>4311 South MacArthur Drive</t>
  </si>
  <si>
    <t>71302-3137</t>
  </si>
  <si>
    <t>www.cltc.edu</t>
  </si>
  <si>
    <t>Bruce Edwards</t>
  </si>
  <si>
    <t>702 Professional Dr N</t>
  </si>
  <si>
    <t>71105-5646</t>
  </si>
  <si>
    <t>WWW.AMERICANSCHOOLOFBUSINESS.COM</t>
  </si>
  <si>
    <t>Bruce A. Busada</t>
  </si>
  <si>
    <t>8820 Jewella Ave</t>
  </si>
  <si>
    <t>www.ayers.edu</t>
  </si>
  <si>
    <t>Mark Slyter</t>
  </si>
  <si>
    <t>3616 North Blvd</t>
  </si>
  <si>
    <t>www.brgeneral.org/site406.php</t>
  </si>
  <si>
    <t>Dr. Evelyn Hayes</t>
  </si>
  <si>
    <t>3616 North Street</t>
  </si>
  <si>
    <t>www.brgeneral.org/Medical-Education/school-of-radiologic-technology</t>
  </si>
  <si>
    <t>Betty D Truxillo</t>
  </si>
  <si>
    <t>9352 Interline Ave</t>
  </si>
  <si>
    <t>www.brsc.edu</t>
  </si>
  <si>
    <t>Dr. Kay McDaniel</t>
  </si>
  <si>
    <t>3250 North Acadian Thruway East</t>
  </si>
  <si>
    <t>www.catc.edu</t>
  </si>
  <si>
    <t>Dr. James B. Henderson</t>
  </si>
  <si>
    <t>6220 East Texas</t>
  </si>
  <si>
    <t>71111-6922</t>
  </si>
  <si>
    <t>www.bpcc.edu</t>
  </si>
  <si>
    <t>Eleanor Cameron</t>
  </si>
  <si>
    <t>2740 Canal St</t>
  </si>
  <si>
    <t>www.cameroncollege.com</t>
  </si>
  <si>
    <t>B. David Rowe</t>
  </si>
  <si>
    <t>2911 Centenary Boulevard</t>
  </si>
  <si>
    <t>71134-1188</t>
  </si>
  <si>
    <t>www.centenary.edu</t>
  </si>
  <si>
    <t>J Rhett Mathieu</t>
  </si>
  <si>
    <t>603 Natchitoches St</t>
  </si>
  <si>
    <t>71291-0603</t>
  </si>
  <si>
    <t>cloydsbeautyschool.com</t>
  </si>
  <si>
    <t>Ronnie Richard Jr</t>
  </si>
  <si>
    <t>209 N. Broad</t>
  </si>
  <si>
    <t>crescent.edu</t>
  </si>
  <si>
    <t>Deborah Schilleci</t>
  </si>
  <si>
    <t>10120 Red Oaks Dr.</t>
  </si>
  <si>
    <t>www.djaysschoolofbeauty.com</t>
  </si>
  <si>
    <t>Dr. Monty Sullivan</t>
  </si>
  <si>
    <t>615 City Park Ave</t>
  </si>
  <si>
    <t>WWW.DCC.EDU</t>
  </si>
  <si>
    <t>Jeffrey Edwards</t>
  </si>
  <si>
    <t>517 Broad St</t>
  </si>
  <si>
    <t>www.deltatech.edu</t>
  </si>
  <si>
    <t>Dr. Barbara M. Hanson</t>
  </si>
  <si>
    <t>609 Vocational Pky</t>
  </si>
  <si>
    <t>71292-9064</t>
  </si>
  <si>
    <t>ladelta.edu</t>
  </si>
  <si>
    <t>Jim Haynes</t>
  </si>
  <si>
    <t>3430 Fifth Avenue</t>
  </si>
  <si>
    <t>demmonschool.com</t>
  </si>
  <si>
    <t>Frances Hand</t>
  </si>
  <si>
    <t>923 Florida Blvd</t>
  </si>
  <si>
    <t>www.dsbeautyschool.com</t>
  </si>
  <si>
    <t>Walter Kimbrough PhD.</t>
  </si>
  <si>
    <t>2601 Gentilly Blvd</t>
  </si>
  <si>
    <t>www.dillard.edu</t>
  </si>
  <si>
    <t>Thomas R. Warner, Ed.D.</t>
  </si>
  <si>
    <t>3710 Paris Rd</t>
  </si>
  <si>
    <t>www.nunez.edu</t>
  </si>
  <si>
    <t>Frank G. Pogue, Ph.D.</t>
  </si>
  <si>
    <t>403 Main Street</t>
  </si>
  <si>
    <t>www.gram.edu</t>
  </si>
  <si>
    <t>Claude Burch</t>
  </si>
  <si>
    <t>1141 Shreveport Barksdale Highway</t>
  </si>
  <si>
    <t>guysacademy.com</t>
  </si>
  <si>
    <t>Mark Worthy</t>
  </si>
  <si>
    <t>13944 Airline Hwy</t>
  </si>
  <si>
    <t>www.iticollege.edu</t>
  </si>
  <si>
    <t>John J Grisaffi Jr</t>
  </si>
  <si>
    <t>540 Robert E. Lee Blvd.</t>
  </si>
  <si>
    <t>johnjaybeauty.com</t>
  </si>
  <si>
    <t>John J Grisaffi</t>
  </si>
  <si>
    <t>2844 Tennessee Ave</t>
  </si>
  <si>
    <t>Larry H. Hollier, M.D.</t>
  </si>
  <si>
    <t>433 Bolivar St</t>
  </si>
  <si>
    <t>70112-2223</t>
  </si>
  <si>
    <t>www.lsuhsc.edu/</t>
  </si>
  <si>
    <t>David P. Manuel</t>
  </si>
  <si>
    <t>8100 Hwy 71 South</t>
  </si>
  <si>
    <t>71302-9121</t>
  </si>
  <si>
    <t>www.lsua.edu</t>
  </si>
  <si>
    <t>F. King Alexander</t>
  </si>
  <si>
    <t>156 Thomas Boyd Hall</t>
  </si>
  <si>
    <t>70803-2750</t>
  </si>
  <si>
    <t>www.lsu.edu</t>
  </si>
  <si>
    <t>William J. Nunez, III</t>
  </si>
  <si>
    <t>2048 Johnson Hwy</t>
  </si>
  <si>
    <t>www.lsue.edu</t>
  </si>
  <si>
    <t>Paul Sisson</t>
  </si>
  <si>
    <t>One University Place</t>
  </si>
  <si>
    <t>71115-2399</t>
  </si>
  <si>
    <t>www.lsus.edu/</t>
  </si>
  <si>
    <t>Natalie Harder, PhD.</t>
  </si>
  <si>
    <t>1101 Bertrand Dr</t>
  </si>
  <si>
    <t>70506-4909</t>
  </si>
  <si>
    <t>www.solacc.edu/</t>
  </si>
  <si>
    <t>James Petrillo</t>
  </si>
  <si>
    <t>2834 S Sherwood Forest Blvd Ste A</t>
  </si>
  <si>
    <t>70816-2246</t>
  </si>
  <si>
    <t>www.avedainstitutesbb.com</t>
  </si>
  <si>
    <t>2922 Johnston St</t>
  </si>
  <si>
    <t>70503-3246</t>
  </si>
  <si>
    <t>CRYSTAL BIHM</t>
  </si>
  <si>
    <t>550 E Laurel</t>
  </si>
  <si>
    <t>www.laacademyofbeauty.com/index.html</t>
  </si>
  <si>
    <t>Joe Aguillard</t>
  </si>
  <si>
    <t>1140 College Dr</t>
  </si>
  <si>
    <t>www.lacollege.edu</t>
  </si>
  <si>
    <t>Norma Prudhomme</t>
  </si>
  <si>
    <t>529 E Vine St</t>
  </si>
  <si>
    <t>www.opelousascosmetology.com</t>
  </si>
  <si>
    <t>Dr. F. King Alexander</t>
  </si>
  <si>
    <t>3810 W Lakeshore Dr, Suite 111</t>
  </si>
  <si>
    <t>70808-4600</t>
  </si>
  <si>
    <t>www.lsusystem.edu</t>
  </si>
  <si>
    <t>Leslie K. Guice</t>
  </si>
  <si>
    <t>305 Wisteria</t>
  </si>
  <si>
    <t>www.latech.edu</t>
  </si>
  <si>
    <t>Rev. Kevin Wm. Wildes, S.J.</t>
  </si>
  <si>
    <t>6363 Saint Charles Ave</t>
  </si>
  <si>
    <t>70118-6143</t>
  </si>
  <si>
    <t>www.loyno.edu</t>
  </si>
  <si>
    <t>Philip C. Williams</t>
  </si>
  <si>
    <t>4205 Ryan St</t>
  </si>
  <si>
    <t>www.mcneese.edu</t>
  </si>
  <si>
    <t>Peter J. Fos</t>
  </si>
  <si>
    <t>2000 Lakeshore Drive</t>
  </si>
  <si>
    <t>www.uno.edu</t>
  </si>
  <si>
    <t>Charles S Kelley Jr</t>
  </si>
  <si>
    <t>3939 Gentilly Blvd</t>
  </si>
  <si>
    <t>www.nobts.edu</t>
  </si>
  <si>
    <t>Dr. Bruce Murphy</t>
  </si>
  <si>
    <t>University Station  La Hwy 1</t>
  </si>
  <si>
    <t>www.nicholls.edu</t>
  </si>
  <si>
    <t>Nick J. Bruno</t>
  </si>
  <si>
    <t>700 University Avenue</t>
  </si>
  <si>
    <t>71209-0000</t>
  </si>
  <si>
    <t>www.ulm.edu</t>
  </si>
  <si>
    <t>Charles T Strong</t>
  </si>
  <si>
    <t>9500 Industrial Drive</t>
  </si>
  <si>
    <t>71055-0000</t>
  </si>
  <si>
    <t>www.nwltc.edu</t>
  </si>
  <si>
    <t>Very Reverend James A. Wehner, S.T.D.</t>
  </si>
  <si>
    <t>2901 South Carrollton Ave</t>
  </si>
  <si>
    <t>70118-4391</t>
  </si>
  <si>
    <t>www.nds.edu</t>
  </si>
  <si>
    <t>Randall J Webb</t>
  </si>
  <si>
    <t>University Parkway</t>
  </si>
  <si>
    <t>71497-0002</t>
  </si>
  <si>
    <t>www.nsula.edu/</t>
  </si>
  <si>
    <t>Dr. Ronald J. Ambrosetti</t>
  </si>
  <si>
    <t>4123 Woodland Drive</t>
  </si>
  <si>
    <t>70131-7399</t>
  </si>
  <si>
    <t>www.olhcc.edu</t>
  </si>
  <si>
    <t>Sandra Harper</t>
  </si>
  <si>
    <t>5414 Brittany Dr</t>
  </si>
  <si>
    <t>www.ololcollege.edu</t>
  </si>
  <si>
    <t>John Goins</t>
  </si>
  <si>
    <t>1701 Old Minden Rd Ste 36</t>
  </si>
  <si>
    <t>www.patgoins.edu</t>
  </si>
  <si>
    <t>Edward Lawrence</t>
  </si>
  <si>
    <t>3138 Louisville Ave</t>
  </si>
  <si>
    <t>71201-5135</t>
  </si>
  <si>
    <t>www.patgoins.edu/</t>
  </si>
  <si>
    <t>213 W Alabama Ave</t>
  </si>
  <si>
    <t>Michelle Hays</t>
  </si>
  <si>
    <t>1008 Main Street</t>
  </si>
  <si>
    <t>71360-0000</t>
  </si>
  <si>
    <t>www.pinevillebeauty.com</t>
  </si>
  <si>
    <t>1355 Polders Lane</t>
  </si>
  <si>
    <t>Rev. Gregory M. Boquet, O.S.B.</t>
  </si>
  <si>
    <t>75376 River Road</t>
  </si>
  <si>
    <t>saintjosephabbey.com/</t>
  </si>
  <si>
    <t>Lisa B. Palermo</t>
  </si>
  <si>
    <t>740 Oak Harbor Blvd</t>
  </si>
  <si>
    <t>70458-0458</t>
  </si>
  <si>
    <t>vanguard.paulmitchell.edu</t>
  </si>
  <si>
    <t>Catherine Nagy</t>
  </si>
  <si>
    <t>300 Howard Ave</t>
  </si>
  <si>
    <t>SLBC-HOUMA.COM</t>
  </si>
  <si>
    <t>F Travis Lavigne Jr</t>
  </si>
  <si>
    <t>1407 Highway 311</t>
  </si>
  <si>
    <t>www.fletcher.edu/</t>
  </si>
  <si>
    <t>Jo Ann Boudreaux</t>
  </si>
  <si>
    <t>303 Rue Louis XIV</t>
  </si>
  <si>
    <t>www.remingtoncollege.edu/louisiana-career-school-overview</t>
  </si>
  <si>
    <t>Dr. Ronald Mason</t>
  </si>
  <si>
    <t>JS Clark Admin Bldg 4th Floor</t>
  </si>
  <si>
    <t>www.sus.edu</t>
  </si>
  <si>
    <t>Dr. Neil Aspinwall</t>
  </si>
  <si>
    <t>3820 J Bennett Johnston Ave</t>
  </si>
  <si>
    <t>www.sowela.edu</t>
  </si>
  <si>
    <t>Josulyn Williams</t>
  </si>
  <si>
    <t>401 Opelousas Avenue</t>
  </si>
  <si>
    <t>www.stevenson-academy.com</t>
  </si>
  <si>
    <t>Dr. John Crain</t>
  </si>
  <si>
    <t>548 Ned McGehee Ave.</t>
  </si>
  <si>
    <t>www.selu.edu</t>
  </si>
  <si>
    <t>James Llorens</t>
  </si>
  <si>
    <t>Southern Branch Post Office</t>
  </si>
  <si>
    <t>www.subr.edu</t>
  </si>
  <si>
    <t>Dr. Victor Ukpolo</t>
  </si>
  <si>
    <t>6400 Press Drive</t>
  </si>
  <si>
    <t>www.suno.edu</t>
  </si>
  <si>
    <t>Dr. Ray L. Belton</t>
  </si>
  <si>
    <t>3050 Martin Luther King Dr</t>
  </si>
  <si>
    <t>www.susla.edu</t>
  </si>
  <si>
    <t>E. Joseph Savoie</t>
  </si>
  <si>
    <t>104 University Circle</t>
  </si>
  <si>
    <t>www.louisiana.edu</t>
  </si>
  <si>
    <t>William S. Wainwright</t>
  </si>
  <si>
    <t>1710 Sullivan Dr</t>
  </si>
  <si>
    <t>northshorecollege.edu/</t>
  </si>
  <si>
    <t>Scott S. Cowen</t>
  </si>
  <si>
    <t>6823 Saint Charles Avenue</t>
  </si>
  <si>
    <t>70118-5698</t>
  </si>
  <si>
    <t>tulane.edu</t>
  </si>
  <si>
    <t>Dr. Norman C. Francis</t>
  </si>
  <si>
    <t>One Drexel Drive</t>
  </si>
  <si>
    <t>70125-1098</t>
  </si>
  <si>
    <t>www.xula.edu</t>
  </si>
  <si>
    <t>Earl W Meador, D.J.</t>
  </si>
  <si>
    <t>900 Youngs Road</t>
  </si>
  <si>
    <t>www.scl.edu</t>
  </si>
  <si>
    <t>Dr. Christopher Quinn</t>
  </si>
  <si>
    <t>265 Western Ave</t>
  </si>
  <si>
    <t>04106-2415</t>
  </si>
  <si>
    <t>www.kaplanuniversity.edu/locations.aspx</t>
  </si>
  <si>
    <t>Darron A. Collins, PhD.</t>
  </si>
  <si>
    <t>105 Eden Street</t>
  </si>
  <si>
    <t>www.coa.edu</t>
  </si>
  <si>
    <t>Two College Circle</t>
  </si>
  <si>
    <t>A. Clayton Spencer</t>
  </si>
  <si>
    <t>2 Andrews Road</t>
  </si>
  <si>
    <t>www.bates.edu/</t>
  </si>
  <si>
    <t>Allen T. Stehle</t>
  </si>
  <si>
    <t>99 Farm Road</t>
  </si>
  <si>
    <t>www.bealcollege.edu/</t>
  </si>
  <si>
    <t>Barry Mills</t>
  </si>
  <si>
    <t>255 Maine Street</t>
  </si>
  <si>
    <t>www.bowdoin.edu/</t>
  </si>
  <si>
    <t>Susan C. Baltrus</t>
  </si>
  <si>
    <t>70 Middle Street</t>
  </si>
  <si>
    <t>www.cmmccollege.edu</t>
  </si>
  <si>
    <t>Scott E. Knapp</t>
  </si>
  <si>
    <t>1250 Turner Street</t>
  </si>
  <si>
    <t>04210-6498</t>
  </si>
  <si>
    <t>www.cmcc.edu</t>
  </si>
  <si>
    <t>William D. Adams</t>
  </si>
  <si>
    <t>4000 Mayflower Hill Drive</t>
  </si>
  <si>
    <t>04901-8840</t>
  </si>
  <si>
    <t>www.colby.edu</t>
  </si>
  <si>
    <t>Lawrence Barrett</t>
  </si>
  <si>
    <t>354 Hogan Rd</t>
  </si>
  <si>
    <t>www.emcc.edu</t>
  </si>
  <si>
    <t>Robert A. Clark</t>
  </si>
  <si>
    <t>1 College Circle</t>
  </si>
  <si>
    <t>04401-2999</t>
  </si>
  <si>
    <t>www.husson.edu</t>
  </si>
  <si>
    <t>Richard Hopper</t>
  </si>
  <si>
    <t>92 Western Ave</t>
  </si>
  <si>
    <t>04937-1367</t>
  </si>
  <si>
    <t>www.kvcc.me.edu</t>
  </si>
  <si>
    <t>Robert J. DeColfmacker</t>
  </si>
  <si>
    <t>286 River Rd</t>
  </si>
  <si>
    <t>www.landingschool.edu</t>
  </si>
  <si>
    <t>Allyson H. Handley</t>
  </si>
  <si>
    <t>46 University Dr</t>
  </si>
  <si>
    <t>04330-9410</t>
  </si>
  <si>
    <t>www.uma.edu/</t>
  </si>
  <si>
    <t>Kathryn Foster</t>
  </si>
  <si>
    <t>224 Main St.</t>
  </si>
  <si>
    <t>04938-9978</t>
  </si>
  <si>
    <t>www.umf.maine.edu</t>
  </si>
  <si>
    <t>Wilson Hess</t>
  </si>
  <si>
    <t>23 University Drive</t>
  </si>
  <si>
    <t>04743-1292</t>
  </si>
  <si>
    <t>www.umfk.maine.edu</t>
  </si>
  <si>
    <t>Cynthia E. Huggins</t>
  </si>
  <si>
    <t>116 O'Brien Ave</t>
  </si>
  <si>
    <t>04654-1397</t>
  </si>
  <si>
    <t>machias.edu</t>
  </si>
  <si>
    <t>Paul W. Ferguson</t>
  </si>
  <si>
    <t>168 College Avenue</t>
  </si>
  <si>
    <t>www.umaine.edu/</t>
  </si>
  <si>
    <t>Dr. James Page</t>
  </si>
  <si>
    <t>16 Central Street</t>
  </si>
  <si>
    <t>WWW.MAINE.EDU</t>
  </si>
  <si>
    <t>William Brennan</t>
  </si>
  <si>
    <t>C3</t>
  </si>
  <si>
    <t>04420-0001</t>
  </si>
  <si>
    <t>www.mainemaritime.edu</t>
  </si>
  <si>
    <t>Linda Schott</t>
  </si>
  <si>
    <t>181 Main St</t>
  </si>
  <si>
    <t>04769-2888</t>
  </si>
  <si>
    <t>www.umpi.edu/</t>
  </si>
  <si>
    <t>Danielle Ripich</t>
  </si>
  <si>
    <t>11 Hills Beach Rd</t>
  </si>
  <si>
    <t>04005-9599</t>
  </si>
  <si>
    <t>www.une.edu/</t>
  </si>
  <si>
    <t>Timothy D. Crowley</t>
  </si>
  <si>
    <t>33 Edgemont Dr</t>
  </si>
  <si>
    <t>04769-2016</t>
  </si>
  <si>
    <t>www.nmcc.edu</t>
  </si>
  <si>
    <t>319 Marginal Way</t>
  </si>
  <si>
    <t>Donald Tuski</t>
  </si>
  <si>
    <t>522 Congress St.</t>
  </si>
  <si>
    <t>04101-3494</t>
  </si>
  <si>
    <t>www.meca.edu</t>
  </si>
  <si>
    <t>James S. Dlugos, Ph.D.</t>
  </si>
  <si>
    <t>278 Whites Bridge Rd</t>
  </si>
  <si>
    <t>04084-5236</t>
  </si>
  <si>
    <t>www.sjcme.edu</t>
  </si>
  <si>
    <t>Kris Stecker</t>
  </si>
  <si>
    <t>100 Larrabee Road</t>
  </si>
  <si>
    <t>SpaTech.edu</t>
  </si>
  <si>
    <t>Ronald G. Cantor</t>
  </si>
  <si>
    <t>2 Fort Road</t>
  </si>
  <si>
    <t>04106-1698</t>
  </si>
  <si>
    <t>www.smccME.edu</t>
  </si>
  <si>
    <t>Theodora J. Kalikow</t>
  </si>
  <si>
    <t>96 Falmouth St</t>
  </si>
  <si>
    <t>www.usm.maine.edu</t>
  </si>
  <si>
    <t>Laurie G. Lachance</t>
  </si>
  <si>
    <t>180 W River Rd</t>
  </si>
  <si>
    <t>04901-5097</t>
  </si>
  <si>
    <t>www.thomas.edu</t>
  </si>
  <si>
    <t>Dr. Stephen Mulkey</t>
  </si>
  <si>
    <t>90 Quaker Hill Road</t>
  </si>
  <si>
    <t>www.unity.edu</t>
  </si>
  <si>
    <t>Joseph Cassidy</t>
  </si>
  <si>
    <t>www.wccc.me.edu</t>
  </si>
  <si>
    <t>Jack Church</t>
  </si>
  <si>
    <t>11690 Doolittle Drive</t>
  </si>
  <si>
    <t>www.aaronsacademy.com</t>
  </si>
  <si>
    <t>Laila Hamdan</t>
  </si>
  <si>
    <t>701 Russell Ave, Space H103/H110</t>
  </si>
  <si>
    <t>www.aiclakeforest.com/</t>
  </si>
  <si>
    <t>Cynthia Bambara</t>
  </si>
  <si>
    <t>12401 Willowbrook Rd SE</t>
  </si>
  <si>
    <t>21502-2596</t>
  </si>
  <si>
    <t>www.allegany.edu</t>
  </si>
  <si>
    <t>Dawn S. Lindsay</t>
  </si>
  <si>
    <t>101 College Pky</t>
  </si>
  <si>
    <t>21012-1895</t>
  </si>
  <si>
    <t>www.aacc.edu</t>
  </si>
  <si>
    <t>Susan Sherwood</t>
  </si>
  <si>
    <t>803 Glen Eagles Ct</t>
  </si>
  <si>
    <t>21286-2201</t>
  </si>
  <si>
    <t>www.tesst.com/towson-md/</t>
  </si>
  <si>
    <t>James Bilney</t>
  </si>
  <si>
    <t>26 E Antietam St</t>
  </si>
  <si>
    <t>21740-5610</t>
  </si>
  <si>
    <t>www.AwardBeautySchool.com</t>
  </si>
  <si>
    <t>Maxine Sisserman</t>
  </si>
  <si>
    <t>318 N Howard St</t>
  </si>
  <si>
    <t>21201-3444</t>
  </si>
  <si>
    <t>www.baltimorestudio.com</t>
  </si>
  <si>
    <t>Dr. Carolyn Anderson</t>
  </si>
  <si>
    <t>2901 Liberty Heights Avenue</t>
  </si>
  <si>
    <t>21215-7893</t>
  </si>
  <si>
    <t>www.bccc.edu</t>
  </si>
  <si>
    <t>Robert L. Bogomolny</t>
  </si>
  <si>
    <t>Charles at Mount Royal</t>
  </si>
  <si>
    <t>21201-5720</t>
  </si>
  <si>
    <t>www.ubalt.edu</t>
  </si>
  <si>
    <t>Mickey L. Burnim, Ph.D</t>
  </si>
  <si>
    <t>14000 Jericho Park Rd</t>
  </si>
  <si>
    <t>20715-9465</t>
  </si>
  <si>
    <t>www.bowiestate.edu</t>
  </si>
  <si>
    <t>Michael Wood</t>
  </si>
  <si>
    <t>11301 Springfield Rd</t>
  </si>
  <si>
    <t>www.capitol-college.edu</t>
  </si>
  <si>
    <t>W. Stephen Pannill</t>
  </si>
  <si>
    <t>One Seahawk Drive</t>
  </si>
  <si>
    <t>21901-1999</t>
  </si>
  <si>
    <t>www.cecil.edu</t>
  </si>
  <si>
    <t>Dr. Bradley Gottfried</t>
  </si>
  <si>
    <t>8730 Mitchell Rd</t>
  </si>
  <si>
    <t>20646-0910</t>
  </si>
  <si>
    <t>www.csmd.edu/</t>
  </si>
  <si>
    <t>Barbara A. Viniar</t>
  </si>
  <si>
    <t>1000 College Circle</t>
  </si>
  <si>
    <t>21679-0008</t>
  </si>
  <si>
    <t>www.chesapeake.edu</t>
  </si>
  <si>
    <t>Dr. Weymouth Spence</t>
  </si>
  <si>
    <t>7600 Flower Ave</t>
  </si>
  <si>
    <t>www.wau.edu</t>
  </si>
  <si>
    <t>Dr. Mortimer H. Neufville</t>
  </si>
  <si>
    <t>2500 West North Avenue</t>
  </si>
  <si>
    <t>21216-3698</t>
  </si>
  <si>
    <t>www.coppin.edu</t>
  </si>
  <si>
    <t>Carol M. Evans</t>
  </si>
  <si>
    <t>111 Milford St</t>
  </si>
  <si>
    <t>21804-6952</t>
  </si>
  <si>
    <t>www.delmarvabeautyacademy.com/</t>
  </si>
  <si>
    <t>Matt Daly</t>
  </si>
  <si>
    <t>6901 Security Blvd, Suite 16</t>
  </si>
  <si>
    <t>natradeschools.com</t>
  </si>
  <si>
    <t>Doug Browning</t>
  </si>
  <si>
    <t>7932 Opossumtown Pike</t>
  </si>
  <si>
    <t>21702-2964</t>
  </si>
  <si>
    <t>www.frederick.edu</t>
  </si>
  <si>
    <t>Jonathan C. Gibralter</t>
  </si>
  <si>
    <t>101 Braddock Road</t>
  </si>
  <si>
    <t>21532-1099</t>
  </si>
  <si>
    <t>www.frostburg.edu</t>
  </si>
  <si>
    <t>Dr. Rick MacLennan</t>
  </si>
  <si>
    <t>687 Mosser Road</t>
  </si>
  <si>
    <t>www.garrettcollege.edu</t>
  </si>
  <si>
    <t>Sanford J. Ungar</t>
  </si>
  <si>
    <t>1021 Dulaney Valley Rd</t>
  </si>
  <si>
    <t>21204-2794</t>
  </si>
  <si>
    <t>WWW.GOUCHER.EDU</t>
  </si>
  <si>
    <t>W Christopher Motz</t>
  </si>
  <si>
    <t>18618 Crestwood Dr</t>
  </si>
  <si>
    <t>www.kaplanuniversity.edu/hagerstown-maryland.aspx</t>
  </si>
  <si>
    <t>Dr Guy Altieri</t>
  </si>
  <si>
    <t>11400 Robinwood Dr</t>
  </si>
  <si>
    <t>21742-6514</t>
  </si>
  <si>
    <t>www.hagerstowncc.edu/admissions/apply-online</t>
  </si>
  <si>
    <t>Dr. Dennis Golladay</t>
  </si>
  <si>
    <t>401 Thomas Run Rd</t>
  </si>
  <si>
    <t>21015-1698</t>
  </si>
  <si>
    <t>www.harford.edu</t>
  </si>
  <si>
    <t>Dr. Ronald Volpe</t>
  </si>
  <si>
    <t>401 Rosemont Ave</t>
  </si>
  <si>
    <t>www.hood.edu</t>
  </si>
  <si>
    <t>Dr. Kathleen Hetherington</t>
  </si>
  <si>
    <t>10901 Little Patuxent Pkwy</t>
  </si>
  <si>
    <t>21044-3197</t>
  </si>
  <si>
    <t>www.howardcc.edu</t>
  </si>
  <si>
    <t>Clare Santiago</t>
  </si>
  <si>
    <t>227 Archer St</t>
  </si>
  <si>
    <t>21014-3639</t>
  </si>
  <si>
    <t>thecolorlabacademy.com</t>
  </si>
  <si>
    <t>Mr. Ronald J. Daniels</t>
  </si>
  <si>
    <t>3400 N Charles St, Mason Hall</t>
  </si>
  <si>
    <t>21218-2688</t>
  </si>
  <si>
    <t>www.jhu.edu</t>
  </si>
  <si>
    <t>Francois Dionot</t>
  </si>
  <si>
    <t>16006 Industrial Dr</t>
  </si>
  <si>
    <t>20877-1414</t>
  </si>
  <si>
    <t>www.lacademie.com</t>
  </si>
  <si>
    <t>William Moore</t>
  </si>
  <si>
    <t>9325 Snowden River Pky</t>
  </si>
  <si>
    <t>Rev Brian F. Linnane, S.J.</t>
  </si>
  <si>
    <t>4501 N Charles St</t>
  </si>
  <si>
    <t>21210-2699</t>
  </si>
  <si>
    <t>www.loyola.edu</t>
  </si>
  <si>
    <t>Jaime Davidov</t>
  </si>
  <si>
    <t>152 Chartley Dr</t>
  </si>
  <si>
    <t>21136-2331</t>
  </si>
  <si>
    <t>Javier Miyares</t>
  </si>
  <si>
    <t>3501 University Blvd East</t>
  </si>
  <si>
    <t>20783-8010</t>
  </si>
  <si>
    <t>www.umuc.edu</t>
  </si>
  <si>
    <t>Jay A. Perman, MD</t>
  </si>
  <si>
    <t>620 West Lexington St</t>
  </si>
  <si>
    <t>21201-1627</t>
  </si>
  <si>
    <t>www.umaryland.edu</t>
  </si>
  <si>
    <t>Freeman A Hrabowski</t>
  </si>
  <si>
    <t>1000 Hilltop Circle</t>
  </si>
  <si>
    <t>www.umbc.edu</t>
  </si>
  <si>
    <t>Wallace D. Loh</t>
  </si>
  <si>
    <t>www.umd.edu</t>
  </si>
  <si>
    <t>Fred Lazarus IV</t>
  </si>
  <si>
    <t>1300 Mount Royal Avenue</t>
  </si>
  <si>
    <t>21217-4134</t>
  </si>
  <si>
    <t>www.mica.edu</t>
  </si>
  <si>
    <t>Juliette B. Bell, Ph.D.</t>
  </si>
  <si>
    <t>J.T. Williams Hall</t>
  </si>
  <si>
    <t>21853-1299</t>
  </si>
  <si>
    <t>www.umes.edu</t>
  </si>
  <si>
    <t>Sean London</t>
  </si>
  <si>
    <t>700 York Rd</t>
  </si>
  <si>
    <t>21204-9840</t>
  </si>
  <si>
    <t>8736 Arliss St</t>
  </si>
  <si>
    <t>www.MontgomeryBeautySchool.com</t>
  </si>
  <si>
    <t>Dr. DeRionne Pollard</t>
  </si>
  <si>
    <t>51 Mannakee Street</t>
  </si>
  <si>
    <t>www.montgomerycollege.edu</t>
  </si>
  <si>
    <t>David Wilson</t>
  </si>
  <si>
    <t>1700 East Cold Spring Lane</t>
  </si>
  <si>
    <t>21251-0001</t>
  </si>
  <si>
    <t>www.morgan.edu</t>
  </si>
  <si>
    <t>Thomas H. Powell</t>
  </si>
  <si>
    <t>16300 Old Emmitsburg Road</t>
  </si>
  <si>
    <t>21727-7799</t>
  </si>
  <si>
    <t>www.msmary.edu</t>
  </si>
  <si>
    <t>Sheftel Neuberger</t>
  </si>
  <si>
    <t>400 Mount Wilson Ln</t>
  </si>
  <si>
    <t>Carl F. Catlin</t>
  </si>
  <si>
    <t>8435 Old Annapolis Rd</t>
  </si>
  <si>
    <t>www.HairAcademyMD.com</t>
  </si>
  <si>
    <t>Joan Develin Coley</t>
  </si>
  <si>
    <t>4701 N Charles St</t>
  </si>
  <si>
    <t>21210-2476</t>
  </si>
  <si>
    <t>www.ndm.edu</t>
  </si>
  <si>
    <t>Charlene M. Dukes</t>
  </si>
  <si>
    <t>301 Largo Rd</t>
  </si>
  <si>
    <t>20774-2199</t>
  </si>
  <si>
    <t>www.pgcc.edu</t>
  </si>
  <si>
    <t>Amy Beauregard</t>
  </si>
  <si>
    <t>1520 South Caton Ave</t>
  </si>
  <si>
    <t>21227-1063</t>
  </si>
  <si>
    <t>www.tesst.com/baltimore-md/</t>
  </si>
  <si>
    <t>Daria Ferrara</t>
  </si>
  <si>
    <t>29 Greenmeadow Dr</t>
  </si>
  <si>
    <t>www.robertpaulacademy.com</t>
  </si>
  <si>
    <t>Justin Sisserman</t>
  </si>
  <si>
    <t>7930 Eastern Ave, Suite 5</t>
  </si>
  <si>
    <t>Thomas R. Hurst</t>
  </si>
  <si>
    <t>5400 Roland Ave</t>
  </si>
  <si>
    <t>21210-1994</t>
  </si>
  <si>
    <t>www.stmarys.edu</t>
  </si>
  <si>
    <t>Dr. Janet E. Dudley-Eshbach</t>
  </si>
  <si>
    <t>1101 Camden Ave</t>
  </si>
  <si>
    <t>21801-6862</t>
  </si>
  <si>
    <t>www.salisbury.edu</t>
  </si>
  <si>
    <t>Ian Newbould</t>
  </si>
  <si>
    <t>18952 E. Fisher Rd</t>
  </si>
  <si>
    <t>20686-3001</t>
  </si>
  <si>
    <t>www.smcm.edu</t>
  </si>
  <si>
    <t>Charles W Simmons</t>
  </si>
  <si>
    <t>500 N Caroline St</t>
  </si>
  <si>
    <t>21205-1898</t>
  </si>
  <si>
    <t>www.sdc.edu</t>
  </si>
  <si>
    <t>Christopher Nelson</t>
  </si>
  <si>
    <t>60 College Ave</t>
  </si>
  <si>
    <t>www.sjc.edu</t>
  </si>
  <si>
    <t>Kevin Beaver</t>
  </si>
  <si>
    <t>4600 Powder Mill Rd</t>
  </si>
  <si>
    <t>www.tesst.com/beltsville-md/</t>
  </si>
  <si>
    <t>Dr. Maravene S. Loeschke</t>
  </si>
  <si>
    <t>8000 York Rd</t>
  </si>
  <si>
    <t>21252-0001</t>
  </si>
  <si>
    <t>www.towson.edu</t>
  </si>
  <si>
    <t>Frank Vitale</t>
  </si>
  <si>
    <t>7750 Montpelier Road</t>
  </si>
  <si>
    <t>WWW.muih.EDU</t>
  </si>
  <si>
    <t>Ziad Fadel</t>
  </si>
  <si>
    <t>119 North Centere Street</t>
  </si>
  <si>
    <t>www.ibscosmetology.com</t>
  </si>
  <si>
    <t>William E. Kirwan</t>
  </si>
  <si>
    <t>3300 Metzerott Rd</t>
  </si>
  <si>
    <t>20783-1960</t>
  </si>
  <si>
    <t>www.usmd.edu</t>
  </si>
  <si>
    <t>M. H. Miller</t>
  </si>
  <si>
    <t>121 Blake Road</t>
  </si>
  <si>
    <t>21402-5000</t>
  </si>
  <si>
    <t>www.usna.edu</t>
  </si>
  <si>
    <t>Kevin J. Manning, Ph.D.</t>
  </si>
  <si>
    <t>1525 Greenspring Valley Rd</t>
  </si>
  <si>
    <t>21153-0641</t>
  </si>
  <si>
    <t>www.stevenson.edu</t>
  </si>
  <si>
    <t>6511 Princess Garden Pky</t>
  </si>
  <si>
    <t>Mitchell B. Reiss</t>
  </si>
  <si>
    <t>300 Washington Ave</t>
  </si>
  <si>
    <t>21620-1438</t>
  </si>
  <si>
    <t>www.washcoll.edu</t>
  </si>
  <si>
    <t>Sr. Anne McLaughlin, RSM</t>
  </si>
  <si>
    <t>1600 Webster St NE</t>
  </si>
  <si>
    <t>www.wtu.edu</t>
  </si>
  <si>
    <t>Roger Casey</t>
  </si>
  <si>
    <t>2 College Hill</t>
  </si>
  <si>
    <t>www.mcdaniel.edu</t>
  </si>
  <si>
    <t>Dr. Murray K. Hoy</t>
  </si>
  <si>
    <t>32000 Campus Drive</t>
  </si>
  <si>
    <t>21804-7131</t>
  </si>
  <si>
    <t>www.worwic.edu</t>
  </si>
  <si>
    <t>Stephen Hodges</t>
  </si>
  <si>
    <t>1 Education Street</t>
  </si>
  <si>
    <t>02141-1805</t>
  </si>
  <si>
    <t>www.hult.edu</t>
  </si>
  <si>
    <t>Howard Horton</t>
  </si>
  <si>
    <t>10 High St Ste 204</t>
  </si>
  <si>
    <t>www.necb.edu/</t>
  </si>
  <si>
    <t>Vincent M. Maniaci</t>
  </si>
  <si>
    <t>1000 State Street</t>
  </si>
  <si>
    <t>www.aic.edu</t>
  </si>
  <si>
    <t>Carolyn A. Martin</t>
  </si>
  <si>
    <t>Boltwood Avenue</t>
  </si>
  <si>
    <t>01002-5000</t>
  </si>
  <si>
    <t>www.amherst.edu</t>
  </si>
  <si>
    <t>Nick Carter</t>
  </si>
  <si>
    <t>210 Herrick Rd</t>
  </si>
  <si>
    <t>02459-2243</t>
  </si>
  <si>
    <t>www.ants.edu</t>
  </si>
  <si>
    <t>Dr. Jack P. Calareso</t>
  </si>
  <si>
    <t>50 Sunset Lane</t>
  </si>
  <si>
    <t>01612-1198</t>
  </si>
  <si>
    <t>www.annamaria.edu</t>
  </si>
  <si>
    <t>Patrick Collins</t>
  </si>
  <si>
    <t>215 Fitchburg St</t>
  </si>
  <si>
    <t>www.assabettech.com</t>
  </si>
  <si>
    <t>Francesco C. Cesareo</t>
  </si>
  <si>
    <t>500 Salisbury St</t>
  </si>
  <si>
    <t>01609-1296</t>
  </si>
  <si>
    <t>www.assumption.edu</t>
  </si>
  <si>
    <t>Kerry Healey</t>
  </si>
  <si>
    <t>231 Forest Street</t>
  </si>
  <si>
    <t>02457-0310</t>
  </si>
  <si>
    <t>www.babson.edu</t>
  </si>
  <si>
    <t>Steven Tankanow</t>
  </si>
  <si>
    <t>333 Shrewsbury St</t>
  </si>
  <si>
    <t>www.bancroftsmt.com</t>
  </si>
  <si>
    <t>David Melton</t>
  </si>
  <si>
    <t>950 Metropolitan Ave</t>
  </si>
  <si>
    <t>02136-4030</t>
  </si>
  <si>
    <t>Boston.edu</t>
  </si>
  <si>
    <t>Carol A Leary</t>
  </si>
  <si>
    <t>588 Longmeadow Street</t>
  </si>
  <si>
    <t>www.baypath.edu</t>
  </si>
  <si>
    <t>Craig F. Pfannenstiehl</t>
  </si>
  <si>
    <t>122 Commonwealth Avenue</t>
  </si>
  <si>
    <t>www.baystate.edu</t>
  </si>
  <si>
    <t>Robert Mason</t>
  </si>
  <si>
    <t>225 Turnpike St</t>
  </si>
  <si>
    <t>02021-2358</t>
  </si>
  <si>
    <t>www.baystatetech.org</t>
  </si>
  <si>
    <t>Dr. Robert E. Johnson</t>
  </si>
  <si>
    <t>61 Sever St</t>
  </si>
  <si>
    <t>01609-2165</t>
  </si>
  <si>
    <t>www.becker.edu</t>
  </si>
  <si>
    <t>Gloria Larson</t>
  </si>
  <si>
    <t>175 Forest St</t>
  </si>
  <si>
    <t>02452-4705</t>
  </si>
  <si>
    <t>www.bentley.edu</t>
  </si>
  <si>
    <t>Roger H. Brown</t>
  </si>
  <si>
    <t>1140 Boylston St</t>
  </si>
  <si>
    <t>www.berklee.edu</t>
  </si>
  <si>
    <t>Ellen Kennedy</t>
  </si>
  <si>
    <t>1350 West Street</t>
  </si>
  <si>
    <t>01201-5786</t>
  </si>
  <si>
    <t>www.berkshirecc.edu</t>
  </si>
  <si>
    <t>30 West Street</t>
  </si>
  <si>
    <t>Dr. Theodore C. Landsmark</t>
  </si>
  <si>
    <t>320 Newbury Street</t>
  </si>
  <si>
    <t>02115-2703</t>
  </si>
  <si>
    <t>www.the-bac.edu</t>
  </si>
  <si>
    <t>Jane Snyder</t>
  </si>
  <si>
    <t>1581 Beacon Street</t>
  </si>
  <si>
    <t>www.bgsp.edu</t>
  </si>
  <si>
    <t>William P. Leahy, S.J.</t>
  </si>
  <si>
    <t>140 Commonwealth Avenue</t>
  </si>
  <si>
    <t>www.bc.edu</t>
  </si>
  <si>
    <t>Richard Ortner</t>
  </si>
  <si>
    <t>8 the Fenway</t>
  </si>
  <si>
    <t>www.bostonconservatory.edu</t>
  </si>
  <si>
    <t>Robert  A. Brown</t>
  </si>
  <si>
    <t>One Silber Way</t>
  </si>
  <si>
    <t>www.bu.edu</t>
  </si>
  <si>
    <t>Frederick Lawrence</t>
  </si>
  <si>
    <t>415 South St</t>
  </si>
  <si>
    <t>02454-9110</t>
  </si>
  <si>
    <t>www.brandeis.edu/</t>
  </si>
  <si>
    <t>Dana Mohler-Faria</t>
  </si>
  <si>
    <t>131 Summer Street</t>
  </si>
  <si>
    <t>www.bridgew.edu</t>
  </si>
  <si>
    <t>John J. Sbrega, PhD.</t>
  </si>
  <si>
    <t>777 Elsbree St</t>
  </si>
  <si>
    <t>02720-7395</t>
  </si>
  <si>
    <t>bristolcc.edu/</t>
  </si>
  <si>
    <t>Susan Taylor</t>
  </si>
  <si>
    <t>680 Centre St</t>
  </si>
  <si>
    <t>02302-1905</t>
  </si>
  <si>
    <t>www.bhson.org</t>
  </si>
  <si>
    <t>Pam Y. Eddinger</t>
  </si>
  <si>
    <t>250 New Rutherford Ave</t>
  </si>
  <si>
    <t>02129-2925</t>
  </si>
  <si>
    <t>www.bhcc.mass.edu</t>
  </si>
  <si>
    <t>Deborah Jackson</t>
  </si>
  <si>
    <t>1000 Massachusetts Avenue</t>
  </si>
  <si>
    <t>www.cambridgecollege.edu</t>
  </si>
  <si>
    <t>John Cox</t>
  </si>
  <si>
    <t>2240 Iyannough Rd</t>
  </si>
  <si>
    <t>02668-1599</t>
  </si>
  <si>
    <t>www.capecod.edu</t>
  </si>
  <si>
    <t>Stephanie Claflin</t>
  </si>
  <si>
    <t>300 Wildwood Avenue</t>
  </si>
  <si>
    <t>01801-6819</t>
  </si>
  <si>
    <t>www.catherinehinds.edu</t>
  </si>
  <si>
    <t>Maureen A. Smith</t>
  </si>
  <si>
    <t>303 Adams Street</t>
  </si>
  <si>
    <t>www.laboure.edu/Laboure/About-Us</t>
  </si>
  <si>
    <t>David P. Angel</t>
  </si>
  <si>
    <t>950 Main St</t>
  </si>
  <si>
    <t>01610-1477</t>
  </si>
  <si>
    <t>www.clarku.edu</t>
  </si>
  <si>
    <t>David Nordstrom</t>
  </si>
  <si>
    <t>332 South Deerfield Rd</t>
  </si>
  <si>
    <t>01341-0179</t>
  </si>
  <si>
    <t>www.csld.edu</t>
  </si>
  <si>
    <t>Kenneth K Quigley Jr</t>
  </si>
  <si>
    <t>1071 Blue Hill Ave</t>
  </si>
  <si>
    <t>02186-2395</t>
  </si>
  <si>
    <t>www.curry.edu</t>
  </si>
  <si>
    <t>Laurie O'Malley</t>
  </si>
  <si>
    <t>5 Middlesex Ave</t>
  </si>
  <si>
    <t>Dr. Paula M. Rooney</t>
  </si>
  <si>
    <t>99 Main Street</t>
  </si>
  <si>
    <t>02038-1941</t>
  </si>
  <si>
    <t>www.dean.edu</t>
  </si>
  <si>
    <t>Marta Montleon</t>
  </si>
  <si>
    <t>251 Stonehaven Rd</t>
  </si>
  <si>
    <t>dimanregional.org</t>
  </si>
  <si>
    <t>Michael Wisniewski</t>
  </si>
  <si>
    <t>150 Hanscom Drive</t>
  </si>
  <si>
    <t>www.naa.edu</t>
  </si>
  <si>
    <t>Dr. Corlis McGee</t>
  </si>
  <si>
    <t>23 E Elm Ave</t>
  </si>
  <si>
    <t>02170-2999</t>
  </si>
  <si>
    <t>www.enc.edu</t>
  </si>
  <si>
    <t>M. Lee Pelton</t>
  </si>
  <si>
    <t>120 Boylston Street</t>
  </si>
  <si>
    <t>02116-4624</t>
  </si>
  <si>
    <t>www.emerson.edu</t>
  </si>
  <si>
    <t>Sister Janet Eisner, SND</t>
  </si>
  <si>
    <t>400 The Fenway</t>
  </si>
  <si>
    <t>www.emmanuel.edu</t>
  </si>
  <si>
    <t>Richard E Wylie</t>
  </si>
  <si>
    <t>376 Hale Street</t>
  </si>
  <si>
    <t>www.endicott.edu</t>
  </si>
  <si>
    <t>Katherine Ragsdale</t>
  </si>
  <si>
    <t>99 Brattle St</t>
  </si>
  <si>
    <t>02138-3494</t>
  </si>
  <si>
    <t>www.eds.edu</t>
  </si>
  <si>
    <t>Robert Lapierre</t>
  </si>
  <si>
    <t>260 S Main St</t>
  </si>
  <si>
    <t>02720-3445</t>
  </si>
  <si>
    <t>www.rob-roy.com</t>
  </si>
  <si>
    <t>Thomas M. McGovern</t>
  </si>
  <si>
    <t>118 Beacon Street</t>
  </si>
  <si>
    <t>www.fisher.edu</t>
  </si>
  <si>
    <t>Robert V. Antonucci</t>
  </si>
  <si>
    <t>160 Pearl St</t>
  </si>
  <si>
    <t>01420-2697</t>
  </si>
  <si>
    <t>www.fitchburgstate.edu</t>
  </si>
  <si>
    <t>Robert A. Martin, PhD</t>
  </si>
  <si>
    <t>100 State Street</t>
  </si>
  <si>
    <t>01701-9101</t>
  </si>
  <si>
    <t>www.framingham.edu/index.html</t>
  </si>
  <si>
    <t>Anthony Benoit</t>
  </si>
  <si>
    <t>41 Berkeley St</t>
  </si>
  <si>
    <t>www.bfit.edu/</t>
  </si>
  <si>
    <t>D. Michael Lindsay</t>
  </si>
  <si>
    <t>255 Grapevine Rd</t>
  </si>
  <si>
    <t>www.gordon.edu</t>
  </si>
  <si>
    <t>Dennis P. Hollinger</t>
  </si>
  <si>
    <t>130 Essex St</t>
  </si>
  <si>
    <t>www.gordonconwell.edu</t>
  </si>
  <si>
    <t>Robert Pura</t>
  </si>
  <si>
    <t>One College Dr</t>
  </si>
  <si>
    <t>01301-9739</t>
  </si>
  <si>
    <t>www.gcc.mass.edu</t>
  </si>
  <si>
    <t>Ed Martin</t>
  </si>
  <si>
    <t>241 Millers Falls Rd</t>
  </si>
  <si>
    <t>01376-0308</t>
  </si>
  <si>
    <t>hallmark.edu</t>
  </si>
  <si>
    <t>Jonathan Lash</t>
  </si>
  <si>
    <t>893 West St</t>
  </si>
  <si>
    <t>01002-5001</t>
  </si>
  <si>
    <t>www.hampshire.edu</t>
  </si>
  <si>
    <t>Drew Gilpin Faust</t>
  </si>
  <si>
    <t>Massachusetts Hall</t>
  </si>
  <si>
    <t>www.harvard.edu</t>
  </si>
  <si>
    <t>Daniel Lehmann</t>
  </si>
  <si>
    <t>160 Herrick Road</t>
  </si>
  <si>
    <t>02459-2237</t>
  </si>
  <si>
    <t>www.hebrewcollege.edu</t>
  </si>
  <si>
    <t>James Karloutsos</t>
  </si>
  <si>
    <t>50 Goddard Ave</t>
  </si>
  <si>
    <t>02445-7496</t>
  </si>
  <si>
    <t>hchc.edu</t>
  </si>
  <si>
    <t>Mark S Gauvin</t>
  </si>
  <si>
    <t>276 Water St</t>
  </si>
  <si>
    <t>01420-5675</t>
  </si>
  <si>
    <t>www.henrischoolofhairdesign.com</t>
  </si>
  <si>
    <t>Rev. Philip L. Boroughs, S.J.</t>
  </si>
  <si>
    <t>One College Street</t>
  </si>
  <si>
    <t>01610-2395</t>
  </si>
  <si>
    <t>www.holycross.edu</t>
  </si>
  <si>
    <t>William F. Messner</t>
  </si>
  <si>
    <t>303 Homestead Ave</t>
  </si>
  <si>
    <t>www.hcc.edu</t>
  </si>
  <si>
    <t>Richard Farmer</t>
  </si>
  <si>
    <t>126 Newbury Street</t>
  </si>
  <si>
    <t>www.sanfordbrown.edu/Boston</t>
  </si>
  <si>
    <t>11 Central St</t>
  </si>
  <si>
    <t>www.labarononline.com</t>
  </si>
  <si>
    <t>Lois M.  Wroble</t>
  </si>
  <si>
    <t>240 Liberty St</t>
  </si>
  <si>
    <t>281 Union St</t>
  </si>
  <si>
    <t>Michael B. Alexander</t>
  </si>
  <si>
    <t>1844 Commonwealth Avenue</t>
  </si>
  <si>
    <t>www.lasell.edu/</t>
  </si>
  <si>
    <t>Michael V. Sack</t>
  </si>
  <si>
    <t>170 Governors Ave</t>
  </si>
  <si>
    <t>www.lmregisnurse.org</t>
  </si>
  <si>
    <t>Joseph  B. Moore</t>
  </si>
  <si>
    <t>29 Everett St</t>
  </si>
  <si>
    <t>02138-2790</t>
  </si>
  <si>
    <t>www.lesley.edu</t>
  </si>
  <si>
    <t>Karen Zorn</t>
  </si>
  <si>
    <t>27 Garden Street</t>
  </si>
  <si>
    <t>www.longy.edu</t>
  </si>
  <si>
    <t>Carla Graham</t>
  </si>
  <si>
    <t>136 Central St</t>
  </si>
  <si>
    <t>01852-1909</t>
  </si>
  <si>
    <t>www.lowellacademy.com</t>
  </si>
  <si>
    <t>Martin Meehan</t>
  </si>
  <si>
    <t>01854-5104</t>
  </si>
  <si>
    <t>www.uml.edu</t>
  </si>
  <si>
    <t>Janice Dorian</t>
  </si>
  <si>
    <t>266 Bridge St</t>
  </si>
  <si>
    <t>mansfieldbeautyschools.edu</t>
  </si>
  <si>
    <t>200 Parking Way</t>
  </si>
  <si>
    <t>www.mansfieldbeautyschools.edu</t>
  </si>
  <si>
    <t>Sue Langlois</t>
  </si>
  <si>
    <t>35 Little's Point Rd</t>
  </si>
  <si>
    <t>www.mariancourt.edu</t>
  </si>
  <si>
    <t>Kumble R. Subbaswamy</t>
  </si>
  <si>
    <t>374 Whitmore Building 181 Presidents Drive</t>
  </si>
  <si>
    <t>www.umass.edu</t>
  </si>
  <si>
    <t>J. Keith Motley</t>
  </si>
  <si>
    <t>100 Morrissey Boulevard</t>
  </si>
  <si>
    <t>02125-3393</t>
  </si>
  <si>
    <t>www.umb.edu</t>
  </si>
  <si>
    <t>John O'Donnell, Ph.D.</t>
  </si>
  <si>
    <t>50 Oakland St</t>
  </si>
  <si>
    <t>02481-5399</t>
  </si>
  <si>
    <t>www.massbay.edu</t>
  </si>
  <si>
    <t>Charles F Monahan Jr</t>
  </si>
  <si>
    <t>179 Longwood Ave</t>
  </si>
  <si>
    <t>02115-5896</t>
  </si>
  <si>
    <t>www.mcphs.edu</t>
  </si>
  <si>
    <t>Robert Caret</t>
  </si>
  <si>
    <t>225 Franklin Street, 12th Floor</t>
  </si>
  <si>
    <t>www.massachusetts.edu</t>
  </si>
  <si>
    <t>Dawn Barrett</t>
  </si>
  <si>
    <t>621 Huntington Ave</t>
  </si>
  <si>
    <t>02115-5882</t>
  </si>
  <si>
    <t>www.massart.edu</t>
  </si>
  <si>
    <t>L. Rafael Reif</t>
  </si>
  <si>
    <t>77 Massachusetts Avenue</t>
  </si>
  <si>
    <t>02139-4307</t>
  </si>
  <si>
    <t>web.mit.edu/student/</t>
  </si>
  <si>
    <t>Richard G. Gurnon</t>
  </si>
  <si>
    <t>101 Academy Dr</t>
  </si>
  <si>
    <t>02532-1803</t>
  </si>
  <si>
    <t>www.maritime.edu</t>
  </si>
  <si>
    <t>Michael F. Collins, MD</t>
  </si>
  <si>
    <t>55 Lake Ave North</t>
  </si>
  <si>
    <t>www.umassmed.edu</t>
  </si>
  <si>
    <t>Nicholas Covino, Psy.D.</t>
  </si>
  <si>
    <t>One Wells Avenue</t>
  </si>
  <si>
    <t>www.mspp.edu</t>
  </si>
  <si>
    <t>Alan Conragan</t>
  </si>
  <si>
    <t>64 Ross Way</t>
  </si>
  <si>
    <t>massschoolofbarbering.com</t>
  </si>
  <si>
    <t>Dr. Charles Wall</t>
  </si>
  <si>
    <t>One Massasoit Boulevard</t>
  </si>
  <si>
    <t>02302-3996</t>
  </si>
  <si>
    <t>www.massasoit.mass.edu</t>
  </si>
  <si>
    <t>Christopher E. Hopey</t>
  </si>
  <si>
    <t>315 Turnpike St</t>
  </si>
  <si>
    <t>www.merrimack.edu</t>
  </si>
  <si>
    <t>Janis P. Bellack</t>
  </si>
  <si>
    <t>36 1st Avenue</t>
  </si>
  <si>
    <t>02129-4557</t>
  </si>
  <si>
    <t>www.mghihp.edu</t>
  </si>
  <si>
    <t>Carole A Cowan</t>
  </si>
  <si>
    <t>Springs Rd</t>
  </si>
  <si>
    <t>01730-9124</t>
  </si>
  <si>
    <t>www.middlesex.mass.edu</t>
  </si>
  <si>
    <t>Dr. Stephen Immerman</t>
  </si>
  <si>
    <t>23 Essex Street</t>
  </si>
  <si>
    <t>01915-4508</t>
  </si>
  <si>
    <t>www.montserrat.edu/</t>
  </si>
  <si>
    <t>Lynn Pasquerella</t>
  </si>
  <si>
    <t>50 College Street</t>
  </si>
  <si>
    <t>01075-1489</t>
  </si>
  <si>
    <t>www.mtholyoke.edu</t>
  </si>
  <si>
    <t>Barry Brown</t>
  </si>
  <si>
    <t>777 Dedham Street</t>
  </si>
  <si>
    <t>www.mountida.edu</t>
  </si>
  <si>
    <t>Daniel Asquino</t>
  </si>
  <si>
    <t>444 Green St</t>
  </si>
  <si>
    <t>01440-1000</t>
  </si>
  <si>
    <t>MWCC.EDU</t>
  </si>
  <si>
    <t>103 Morse Street</t>
  </si>
  <si>
    <t>Christopher Bratton</t>
  </si>
  <si>
    <t>230 The Fenway</t>
  </si>
  <si>
    <t>02115-5596</t>
  </si>
  <si>
    <t>www.smfa.edu</t>
  </si>
  <si>
    <t>Jennifer Yagnesak</t>
  </si>
  <si>
    <t>1505 Commonwealth Ave</t>
  </si>
  <si>
    <t>02135-3605</t>
  </si>
  <si>
    <t>www.everest.edu/campus/brighton</t>
  </si>
  <si>
    <t>1872 Acushnet Ave</t>
  </si>
  <si>
    <t>Tony Woodcock</t>
  </si>
  <si>
    <t>290 Huntington Ave</t>
  </si>
  <si>
    <t>02115-5018</t>
  </si>
  <si>
    <t>necmusic.edu</t>
  </si>
  <si>
    <t>Clifford Scott, OD, MPH</t>
  </si>
  <si>
    <t>424 Beacon St</t>
  </si>
  <si>
    <t>www.neco.edu</t>
  </si>
  <si>
    <t>Susan Gorman</t>
  </si>
  <si>
    <t>150 California St.</t>
  </si>
  <si>
    <t>www.nesa.edu</t>
  </si>
  <si>
    <t>John F. O'Brien</t>
  </si>
  <si>
    <t>154 Stuart St</t>
  </si>
  <si>
    <t>www.nesl.edu</t>
  </si>
  <si>
    <t>William Carruthers</t>
  </si>
  <si>
    <t>537 Commonwealth Ave</t>
  </si>
  <si>
    <t>www.NESOP.com</t>
  </si>
  <si>
    <t>Hannah McCarthy</t>
  </si>
  <si>
    <t>129 Fisher Ave</t>
  </si>
  <si>
    <t>www.newbury.edu</t>
  </si>
  <si>
    <t>Susan West Engelkemeyer</t>
  </si>
  <si>
    <t>Center Rd</t>
  </si>
  <si>
    <t>01571-5000</t>
  </si>
  <si>
    <t>www.nichols.edu</t>
  </si>
  <si>
    <t>Mary K. Grant</t>
  </si>
  <si>
    <t>375 Church St</t>
  </si>
  <si>
    <t>01247-4100</t>
  </si>
  <si>
    <t>www.mcla.edu</t>
  </si>
  <si>
    <t>Miguel Gomez-Ibanez</t>
  </si>
  <si>
    <t>150 North Street</t>
  </si>
  <si>
    <t>www.nbss.edu</t>
  </si>
  <si>
    <t>Patricia Gentile</t>
  </si>
  <si>
    <t>1 Ferncroft Rd</t>
  </si>
  <si>
    <t>01923-0840</t>
  </si>
  <si>
    <t>www.northshore.edu</t>
  </si>
  <si>
    <t>Christine Murphy</t>
  </si>
  <si>
    <t>10 Brookline Place West</t>
  </si>
  <si>
    <t>02445-7295</t>
  </si>
  <si>
    <t>www.artinstitutes.edu/boston</t>
  </si>
  <si>
    <t>Joseph E. Aoun</t>
  </si>
  <si>
    <t>360 Huntington Ave</t>
  </si>
  <si>
    <t>02115-5005</t>
  </si>
  <si>
    <t>www.northeastern.edu</t>
  </si>
  <si>
    <t>Dr. Lane Glenn</t>
  </si>
  <si>
    <t>100 Elliott Street</t>
  </si>
  <si>
    <t>01830-2399</t>
  </si>
  <si>
    <t>www.necc.mass.edu/</t>
  </si>
  <si>
    <t>Mary Reap, IHM, Ph.D.</t>
  </si>
  <si>
    <t>291 Springfield St</t>
  </si>
  <si>
    <t>www.elms.edu</t>
  </si>
  <si>
    <t>Joe Lee</t>
  </si>
  <si>
    <t>400 Heath St</t>
  </si>
  <si>
    <t>www.pmc.edu</t>
  </si>
  <si>
    <t>Rev. William B. Palardy</t>
  </si>
  <si>
    <t>558 South Ave</t>
  </si>
  <si>
    <t>02493-2699</t>
  </si>
  <si>
    <t>www.blessedjohnxxiii.edu</t>
  </si>
  <si>
    <t>Peter H. Tsaffaras</t>
  </si>
  <si>
    <t>1250 Hancock Street</t>
  </si>
  <si>
    <t>www.quincycollege.edu</t>
  </si>
  <si>
    <t>Gail Carberry</t>
  </si>
  <si>
    <t>670 West Boylston Street</t>
  </si>
  <si>
    <t>01606-2092</t>
  </si>
  <si>
    <t>www.qcc.edu</t>
  </si>
  <si>
    <t>Michael Kirchmaier</t>
  </si>
  <si>
    <t>570 Rutherford Ave</t>
  </si>
  <si>
    <t>www.kaplancareerinstitute.com/charlestown-ma/</t>
  </si>
  <si>
    <t>Antoinette Hays</t>
  </si>
  <si>
    <t>235 Wellesley St</t>
  </si>
  <si>
    <t>02493-1571</t>
  </si>
  <si>
    <t>www.regiscollege.edu</t>
  </si>
  <si>
    <t>Dr. Valerie Roberson</t>
  </si>
  <si>
    <t>1234 Columbus Ave</t>
  </si>
  <si>
    <t>02120-3400</t>
  </si>
  <si>
    <t>www.rcc.mass.edu</t>
  </si>
  <si>
    <t>Rev. Msgr. James Moroney</t>
  </si>
  <si>
    <t>127 Lake Street</t>
  </si>
  <si>
    <t>02135-3846</t>
  </si>
  <si>
    <t>www.sjs.edu</t>
  </si>
  <si>
    <t>Patricia Maguire Meservey</t>
  </si>
  <si>
    <t>352 Lafayette St</t>
  </si>
  <si>
    <t>www.salemstate.edu</t>
  </si>
  <si>
    <t>Dave Goodwin</t>
  </si>
  <si>
    <t>184 West Boylston Suite # 1</t>
  </si>
  <si>
    <t>www.salter.edu</t>
  </si>
  <si>
    <t>Helen Drinan</t>
  </si>
  <si>
    <t>300 The Fenway</t>
  </si>
  <si>
    <t>02115-5898</t>
  </si>
  <si>
    <t>www.simmons.edu</t>
  </si>
  <si>
    <t>Peter Laipson</t>
  </si>
  <si>
    <t>84 Alford Rd</t>
  </si>
  <si>
    <t>01230-9702</t>
  </si>
  <si>
    <t>www.simons-rock.edu/</t>
  </si>
  <si>
    <t>Kathleen McCartney</t>
  </si>
  <si>
    <t>Elm St</t>
  </si>
  <si>
    <t>www.smith.edu</t>
  </si>
  <si>
    <t>Luis Lopes</t>
  </si>
  <si>
    <t>250 Foundry St</t>
  </si>
  <si>
    <t>www.sti-tech.info</t>
  </si>
  <si>
    <t>Mary-Beth Cooper</t>
  </si>
  <si>
    <t>263 Alden St</t>
  </si>
  <si>
    <t>01109-3797</t>
  </si>
  <si>
    <t>www.spfldcol.edu</t>
  </si>
  <si>
    <t>Ira Rubenzahl</t>
  </si>
  <si>
    <t>1 Armory Sq</t>
  </si>
  <si>
    <t>01105-1296</t>
  </si>
  <si>
    <t>www.stcc.edu</t>
  </si>
  <si>
    <t>Divina Grossman</t>
  </si>
  <si>
    <t>285 Old Westport Rd</t>
  </si>
  <si>
    <t>02747-2300</t>
  </si>
  <si>
    <t>www.umassd.edu</t>
  </si>
  <si>
    <t>John F. Denning, C.S.C.</t>
  </si>
  <si>
    <t>320 Washington Street</t>
  </si>
  <si>
    <t>02357-6110</t>
  </si>
  <si>
    <t>www.stonehill.edu</t>
  </si>
  <si>
    <t>James McCarthy</t>
  </si>
  <si>
    <t>8 Ashburton Place</t>
  </si>
  <si>
    <t>02108-2770</t>
  </si>
  <si>
    <t>www.suffolk.edu</t>
  </si>
  <si>
    <t>Robert La Pierre</t>
  </si>
  <si>
    <t>1 School St</t>
  </si>
  <si>
    <t>02780-5339</t>
  </si>
  <si>
    <t>Anthony Monaco</t>
  </si>
  <si>
    <t>02155-5555</t>
  </si>
  <si>
    <t>www.tufts.edu</t>
  </si>
  <si>
    <t>H. Kim Bottomly</t>
  </si>
  <si>
    <t>106 Central St</t>
  </si>
  <si>
    <t>02481-8203</t>
  </si>
  <si>
    <t>www.wellesley.edu</t>
  </si>
  <si>
    <t>Zorica Pantic</t>
  </si>
  <si>
    <t>550 Huntington Ave</t>
  </si>
  <si>
    <t>WWW.WIT.EDU</t>
  </si>
  <si>
    <t>Dr. Anthony S. Caprio</t>
  </si>
  <si>
    <t>1215 Wilbraham Rd</t>
  </si>
  <si>
    <t>01119-2684</t>
  </si>
  <si>
    <t>www.wne.edu</t>
  </si>
  <si>
    <t>Elizabeth Preston</t>
  </si>
  <si>
    <t>577 Western Ave</t>
  </si>
  <si>
    <t>01086-1630</t>
  </si>
  <si>
    <t>www.westfield.ma.edu</t>
  </si>
  <si>
    <t>Ronald A. Crutcher</t>
  </si>
  <si>
    <t>26 E Main St</t>
  </si>
  <si>
    <t>www.wheatoncollege.edu</t>
  </si>
  <si>
    <t>Jackie Jenkins-Scott</t>
  </si>
  <si>
    <t>200 Riverway</t>
  </si>
  <si>
    <t>02215-4176</t>
  </si>
  <si>
    <t>www.wheelock.edu</t>
  </si>
  <si>
    <t>Adam F. Falk</t>
  </si>
  <si>
    <t>880 Main St</t>
  </si>
  <si>
    <t>www.williams.edu</t>
  </si>
  <si>
    <t>Philip B. Ryan</t>
  </si>
  <si>
    <t>100 Institute Road</t>
  </si>
  <si>
    <t>01609-2280</t>
  </si>
  <si>
    <t>www.wpi.edu</t>
  </si>
  <si>
    <t>Barry M. Maloney</t>
  </si>
  <si>
    <t>486 Chandler St</t>
  </si>
  <si>
    <t>01602-2597</t>
  </si>
  <si>
    <t>www.worcester.edu</t>
  </si>
  <si>
    <t>Jeffrey R Docking</t>
  </si>
  <si>
    <t>110 S Madison St</t>
  </si>
  <si>
    <t>49221-2575</t>
  </si>
  <si>
    <t>www.adrian.edu</t>
  </si>
  <si>
    <t>Michael L. Frandsen</t>
  </si>
  <si>
    <t>611 E Porter St</t>
  </si>
  <si>
    <t>www.albion.edu</t>
  </si>
  <si>
    <t>Haley Francis</t>
  </si>
  <si>
    <t>64 Waldron St</t>
  </si>
  <si>
    <t>www.hillsdalebeautycollege.com</t>
  </si>
  <si>
    <t>Lorne P Gauthier</t>
  </si>
  <si>
    <t>24567 Northwestern Hwy Ste 200</t>
  </si>
  <si>
    <t>www.northwesterntech.edu</t>
  </si>
  <si>
    <t>Jeff Abernathy</t>
  </si>
  <si>
    <t>614 W Superior</t>
  </si>
  <si>
    <t>48801-1599</t>
  </si>
  <si>
    <t>www.alma.edu</t>
  </si>
  <si>
    <t>Olin Joynton</t>
  </si>
  <si>
    <t>665 Johnson St</t>
  </si>
  <si>
    <t>www.alpenacc.edu</t>
  </si>
  <si>
    <t>Niels-Erik Andreasen</t>
  </si>
  <si>
    <t>4150 Administration Drive, Room 136</t>
  </si>
  <si>
    <t>www.andrews.edu</t>
  </si>
  <si>
    <t>Juan Olivarez</t>
  </si>
  <si>
    <t>1607 Robinson Road SE</t>
  </si>
  <si>
    <t>49506-1799</t>
  </si>
  <si>
    <t>www.aquinas.edu</t>
  </si>
  <si>
    <t>Pete Karsten</t>
  </si>
  <si>
    <t>1020 S Washington St</t>
  </si>
  <si>
    <t>www.baker.edu</t>
  </si>
  <si>
    <t>Julianne T. Princinsky, Ed.D.</t>
  </si>
  <si>
    <t>1050 West Bristol Road</t>
  </si>
  <si>
    <t>48507-5508</t>
  </si>
  <si>
    <t>Laura Coleman</t>
  </si>
  <si>
    <t>2001 N Lincoln Road</t>
  </si>
  <si>
    <t>49829-2511</t>
  </si>
  <si>
    <t>www.baycollege.edu/</t>
  </si>
  <si>
    <t>James F Goodrow</t>
  </si>
  <si>
    <t>917 Saginaw St</t>
  </si>
  <si>
    <t>48708-5614</t>
  </si>
  <si>
    <t>www.bayshirebeautyacademy.edu</t>
  </si>
  <si>
    <t>James C Gregory</t>
  </si>
  <si>
    <t>205 N Mitchell St</t>
  </si>
  <si>
    <t>www.cad.instituteofcos.com/</t>
  </si>
  <si>
    <t>Michael K. Le Roy</t>
  </si>
  <si>
    <t>3201 Burton Street SE</t>
  </si>
  <si>
    <t>www.calvin.edu</t>
  </si>
  <si>
    <t>Julius T. Medenblik</t>
  </si>
  <si>
    <t>3233 Burton St SE</t>
  </si>
  <si>
    <t>49546-4387</t>
  </si>
  <si>
    <t>www.calvinseminary.edu</t>
  </si>
  <si>
    <t>Linda M. Ingraham</t>
  </si>
  <si>
    <t>550 Stephenson Hwy Suite 100</t>
  </si>
  <si>
    <t>www.carnegie-institute.edu</t>
  </si>
  <si>
    <t>Diane Blau, Ph.D.</t>
  </si>
  <si>
    <t>26811 Orchard Lake Rd.</t>
  </si>
  <si>
    <t>48334-4512</t>
  </si>
  <si>
    <t>www.mispp.edu</t>
  </si>
  <si>
    <t>George E. Ross</t>
  </si>
  <si>
    <t>106 Warriner Hall</t>
  </si>
  <si>
    <t>www.cmich.edu</t>
  </si>
  <si>
    <t>Dr. M. Richard Shaink</t>
  </si>
  <si>
    <t>1401 E Court St</t>
  </si>
  <si>
    <t>48503-2089</t>
  </si>
  <si>
    <t>www.mcc.edu</t>
  </si>
  <si>
    <t>1735 Four Mile NE</t>
  </si>
  <si>
    <t>49525-2440</t>
  </si>
  <si>
    <t>Thomas P. Sullivan</t>
  </si>
  <si>
    <t>3601 Plymouth Rd</t>
  </si>
  <si>
    <t>48105-2659</t>
  </si>
  <si>
    <t>www.cleary.edu</t>
  </si>
  <si>
    <t>Curtis C. Gielow, MHA</t>
  </si>
  <si>
    <t>4090 Geddes Road</t>
  </si>
  <si>
    <t>www.cuaa.edu</t>
  </si>
  <si>
    <t>Reed Kroloff</t>
  </si>
  <si>
    <t>39221  Woodward Avenue</t>
  </si>
  <si>
    <t>www.cranbrook.edu</t>
  </si>
  <si>
    <t>Richard L Rogers</t>
  </si>
  <si>
    <t>201 E Kirby</t>
  </si>
  <si>
    <t>www.collegeforcreativestudies.edu</t>
  </si>
  <si>
    <t>Richard Pappas</t>
  </si>
  <si>
    <t>6191 Kraft Avenue S.E.</t>
  </si>
  <si>
    <t>49512-9396</t>
  </si>
  <si>
    <t>www.davenport.edu</t>
  </si>
  <si>
    <t>Michelle Gutek</t>
  </si>
  <si>
    <t>1127 S Washington St</t>
  </si>
  <si>
    <t>48067-3219</t>
  </si>
  <si>
    <t>davidpressleyschool.com</t>
  </si>
  <si>
    <t>Jean Goodnow</t>
  </si>
  <si>
    <t>1961 Delta Road</t>
  </si>
  <si>
    <t>www.delta.edu</t>
  </si>
  <si>
    <t>Leon Gust</t>
  </si>
  <si>
    <t>19100 Fort St</t>
  </si>
  <si>
    <t>www.dbidownriver.com</t>
  </si>
  <si>
    <t>Joan W. Howarth</t>
  </si>
  <si>
    <t>648 N. Shaw Lane, Room 368</t>
  </si>
  <si>
    <t>48824-1300</t>
  </si>
  <si>
    <t>www.law.msu.edu</t>
  </si>
  <si>
    <t>Charles A Hawes</t>
  </si>
  <si>
    <t>2955 S Haggerty</t>
  </si>
  <si>
    <t>www.miat.edu</t>
  </si>
  <si>
    <t>Dr Antoine Garibaldi</t>
  </si>
  <si>
    <t>4001 W McNichols Rd</t>
  </si>
  <si>
    <t>48221-3038</t>
  </si>
  <si>
    <t>www.udmercy.edu</t>
  </si>
  <si>
    <t>Vince DeRita</t>
  </si>
  <si>
    <t>30821 Barrington</t>
  </si>
  <si>
    <t>www.dorsey.edu</t>
  </si>
  <si>
    <t>Mohamed Boudalia</t>
  </si>
  <si>
    <t>15755 Northline Rd</t>
  </si>
  <si>
    <t>Dr. Susan Martin</t>
  </si>
  <si>
    <t>202 Welch Hall</t>
  </si>
  <si>
    <t>www.emich.edu</t>
  </si>
  <si>
    <t>David L. Eisler</t>
  </si>
  <si>
    <t>1201 S State St</t>
  </si>
  <si>
    <t>49307-2251</t>
  </si>
  <si>
    <t>www.ferris.edu/</t>
  </si>
  <si>
    <t>Martha A. Poulos</t>
  </si>
  <si>
    <t>3214 Flushing Road</t>
  </si>
  <si>
    <t>48504-4395</t>
  </si>
  <si>
    <t>www.flintinstituteofbarberinginc.com</t>
  </si>
  <si>
    <t>David Devier</t>
  </si>
  <si>
    <t>62249 Shimmel Rd</t>
  </si>
  <si>
    <t>49032-9719</t>
  </si>
  <si>
    <t>www.glenoaks.cc.mi.us/Pages/default.aspx</t>
  </si>
  <si>
    <t>Robert K. McMahan, Jr.</t>
  </si>
  <si>
    <t>1700 University Avenue</t>
  </si>
  <si>
    <t>48504-6214</t>
  </si>
  <si>
    <t>WWW.KETTERING.EDU</t>
  </si>
  <si>
    <t>James Lorenson</t>
  </si>
  <si>
    <t>E4946 Jackson Rd</t>
  </si>
  <si>
    <t>www.gogebic.edu</t>
  </si>
  <si>
    <t>Kenneth B. Kemper</t>
  </si>
  <si>
    <t>1011 Aldon SW</t>
  </si>
  <si>
    <t>www.gbcol.edu</t>
  </si>
  <si>
    <t>Joseph M. Stowell</t>
  </si>
  <si>
    <t>1001 E Beltline Ave NE</t>
  </si>
  <si>
    <t>49525-5897</t>
  </si>
  <si>
    <t>www.cornerstone.edu</t>
  </si>
  <si>
    <t>Ruth Stewart</t>
  </si>
  <si>
    <t>1750 Woodworth St NE</t>
  </si>
  <si>
    <t>www.everest.edu/campus/grand_rapids</t>
  </si>
  <si>
    <t>Steven C. Ender, Ed.D</t>
  </si>
  <si>
    <t>143 Bostwick Ave NE</t>
  </si>
  <si>
    <t>49503-3295</t>
  </si>
  <si>
    <t>www.grcc.edu</t>
  </si>
  <si>
    <t>Thomas J. Haas</t>
  </si>
  <si>
    <t>1 Campus Dr</t>
  </si>
  <si>
    <t>49401-9403</t>
  </si>
  <si>
    <t>www.gvsu.edu</t>
  </si>
  <si>
    <t>Lawrence L Carter</t>
  </si>
  <si>
    <t>6211 W Willow Hwy</t>
  </si>
  <si>
    <t>48917-1299</t>
  </si>
  <si>
    <t>www.glcc.edu</t>
  </si>
  <si>
    <t>Stanley Jensen</t>
  </si>
  <si>
    <t>5101 Evergreen Rd</t>
  </si>
  <si>
    <t>48128-1495</t>
  </si>
  <si>
    <t>www.hfcc.edu</t>
  </si>
  <si>
    <t>John C. Knapp</t>
  </si>
  <si>
    <t>141 E 12th St</t>
  </si>
  <si>
    <t>49423-3607</t>
  </si>
  <si>
    <t>www.hope.edu</t>
  </si>
  <si>
    <t>Dennis Hormel</t>
  </si>
  <si>
    <t>1980 Metro Court S.W.</t>
  </si>
  <si>
    <t>Daniel J. Phelan, Ph.D.</t>
  </si>
  <si>
    <t>2111 Emmons Rd</t>
  </si>
  <si>
    <t>49201-8399</t>
  </si>
  <si>
    <t>www.jccmi.edu</t>
  </si>
  <si>
    <t>Jes Gieske</t>
  </si>
  <si>
    <t>6666 Lovers Ln</t>
  </si>
  <si>
    <t>www.wrightbeautyacademy.com</t>
  </si>
  <si>
    <t>Eileen B. Wilson-Oyelaran</t>
  </si>
  <si>
    <t>1200 Academy St</t>
  </si>
  <si>
    <t>49006-3295</t>
  </si>
  <si>
    <t>www.kzoo.edu</t>
  </si>
  <si>
    <t>Dr. Marilyn Schlack</t>
  </si>
  <si>
    <t>6767 West O Ave</t>
  </si>
  <si>
    <t>49003-4070</t>
  </si>
  <si>
    <t>www.kvcc.edu</t>
  </si>
  <si>
    <t>Dennis Bona, EdD</t>
  </si>
  <si>
    <t>450 North Ave</t>
  </si>
  <si>
    <t>49017-3397</t>
  </si>
  <si>
    <t>www.kellogg.edu</t>
  </si>
  <si>
    <t>Dr. Tom Quinn</t>
  </si>
  <si>
    <t>10775 N Saint Helen Road</t>
  </si>
  <si>
    <t>www.kirtland.edu</t>
  </si>
  <si>
    <t>Christine A Dagenais</t>
  </si>
  <si>
    <t>1020 S. Monroe St.</t>
  </si>
  <si>
    <t>MichiganCollegeBeauty.com</t>
  </si>
  <si>
    <t>Robert P. Harrison, Ph.D.</t>
  </si>
  <si>
    <t>2755 East Napier Avenue</t>
  </si>
  <si>
    <t>49022-1899</t>
  </si>
  <si>
    <t>www.lakemichigancollege.edu</t>
  </si>
  <si>
    <t>Dr. Tony McLain</t>
  </si>
  <si>
    <t>650 W Easterday Ave</t>
  </si>
  <si>
    <t>www.lssu.edu</t>
  </si>
  <si>
    <t>Brent Knight</t>
  </si>
  <si>
    <t>419 N Capitol Ave</t>
  </si>
  <si>
    <t>48901-7210</t>
  </si>
  <si>
    <t>www.lcc.edu</t>
  </si>
  <si>
    <t>Virinder Moudgil</t>
  </si>
  <si>
    <t>21000 West Ten Mile Road</t>
  </si>
  <si>
    <t>48075-1058</t>
  </si>
  <si>
    <t>www.ltu.edu</t>
  </si>
  <si>
    <t>Brenda Brennan</t>
  </si>
  <si>
    <t>201 W Broadway</t>
  </si>
  <si>
    <t>mjmbc.net/home.nxg</t>
  </si>
  <si>
    <t>James Jacobs</t>
  </si>
  <si>
    <t>14500 E Twelve Mile Rd</t>
  </si>
  <si>
    <t>48088-3896</t>
  </si>
  <si>
    <t>www.macomb.edu</t>
  </si>
  <si>
    <t>Sister Rose Marie Kujawa</t>
  </si>
  <si>
    <t>36600 Schoolcraft Rd</t>
  </si>
  <si>
    <t>48150-1176</t>
  </si>
  <si>
    <t>www.madonna.edu</t>
  </si>
  <si>
    <t>David Fike</t>
  </si>
  <si>
    <t>8425 W McNichols Rd</t>
  </si>
  <si>
    <t>48221-2599</t>
  </si>
  <si>
    <t>www.marygrove.edu</t>
  </si>
  <si>
    <t>John Tyson</t>
  </si>
  <si>
    <t>800 West Avon Road</t>
  </si>
  <si>
    <t>www.rc.edu</t>
  </si>
  <si>
    <t>Mary Sue Coleman</t>
  </si>
  <si>
    <t>503 Thompson Street</t>
  </si>
  <si>
    <t>www.umich.edu</t>
  </si>
  <si>
    <t>Darryl L. Green</t>
  </si>
  <si>
    <t>8988-90 Grand River Avenue</t>
  </si>
  <si>
    <t>48204-2244</t>
  </si>
  <si>
    <t>michiganbarberschool.org</t>
  </si>
  <si>
    <t>Lou Anna K Simon</t>
  </si>
  <si>
    <t>48824-1046</t>
  </si>
  <si>
    <t>www.msu.edu</t>
  </si>
  <si>
    <t>Glenn Mroz</t>
  </si>
  <si>
    <t>1400 Townsend Drive</t>
  </si>
  <si>
    <t>49931-1295</t>
  </si>
  <si>
    <t>www.mtu.edu</t>
  </si>
  <si>
    <t>Daniel Little</t>
  </si>
  <si>
    <t>4901 Evergreen Rd</t>
  </si>
  <si>
    <t>48128-1491</t>
  </si>
  <si>
    <t>www.umd.umich.edu/</t>
  </si>
  <si>
    <t>Ruth Person</t>
  </si>
  <si>
    <t>303 E. Kearsley Street</t>
  </si>
  <si>
    <t>48502-1950</t>
  </si>
  <si>
    <t>www.umflint.edu</t>
  </si>
  <si>
    <t>Carol Churchill</t>
  </si>
  <si>
    <t>1375 S Clare Ave</t>
  </si>
  <si>
    <t>48625-9447</t>
  </si>
  <si>
    <t>www.midmich.edu</t>
  </si>
  <si>
    <t>Kojo Quartey</t>
  </si>
  <si>
    <t>1555 South  Raisinville Road</t>
  </si>
  <si>
    <t>48161-9746</t>
  </si>
  <si>
    <t>www.monroeccc.edu</t>
  </si>
  <si>
    <t>Robert C. Ferrentino</t>
  </si>
  <si>
    <t>2800 College Dr</t>
  </si>
  <si>
    <t>48885-9723</t>
  </si>
  <si>
    <t>www.montcalm.edu</t>
  </si>
  <si>
    <t>Michael Deutsch</t>
  </si>
  <si>
    <t>5580 East 12 Mile Road</t>
  </si>
  <si>
    <t>www.mrbelas.com</t>
  </si>
  <si>
    <t>Lee Coggin</t>
  </si>
  <si>
    <t>1903 Marquette Ave</t>
  </si>
  <si>
    <t>www.Baker.edu</t>
  </si>
  <si>
    <t>Dale K. Nesbary</t>
  </si>
  <si>
    <t>221 S Quarterline Rd</t>
  </si>
  <si>
    <t>49442-1432</t>
  </si>
  <si>
    <t>www.muskegoncc.edu</t>
  </si>
  <si>
    <t>Mark Holroyd</t>
  </si>
  <si>
    <t>9811 Woods Drive</t>
  </si>
  <si>
    <t>60077-1074</t>
  </si>
  <si>
    <t>www.everest.edu/campus/skokie</t>
  </si>
  <si>
    <t>TaShun White</t>
  </si>
  <si>
    <t>21107 Lahser Road</t>
  </si>
  <si>
    <t>www.everest.edu/campus/southfield</t>
  </si>
  <si>
    <t>Dr. Cameron Brunet-Koch</t>
  </si>
  <si>
    <t>1515 Howard St</t>
  </si>
  <si>
    <t>www.ncmich.edu</t>
  </si>
  <si>
    <t>David Scott Haynes</t>
  </si>
  <si>
    <t>1401 Presque Isle Avenue</t>
  </si>
  <si>
    <t>www.nmu.edu</t>
  </si>
  <si>
    <t>Steven Cowan</t>
  </si>
  <si>
    <t>1625 Sheridan Rd</t>
  </si>
  <si>
    <t>escanaba.paulmitchell.edu</t>
  </si>
  <si>
    <t>Timothy J. Nelson</t>
  </si>
  <si>
    <t>1701 E Front St</t>
  </si>
  <si>
    <t>www.nmc.edu/</t>
  </si>
  <si>
    <t>4000 Whiting Dr</t>
  </si>
  <si>
    <t>48640-2398</t>
  </si>
  <si>
    <t>Timothy Meyer</t>
  </si>
  <si>
    <t>2480 Opdyke Rd</t>
  </si>
  <si>
    <t>48304-2266</t>
  </si>
  <si>
    <t>www.oaklandcc.edu</t>
  </si>
  <si>
    <t>Betty J. Youngblood</t>
  </si>
  <si>
    <t>2200 North Squirrel Road</t>
  </si>
  <si>
    <t>48309-4401</t>
  </si>
  <si>
    <t>www.oakland.edu</t>
  </si>
  <si>
    <t>Steven M. Corey</t>
  </si>
  <si>
    <t>320 South Main Street</t>
  </si>
  <si>
    <t>www.olivetcollege.edu</t>
  </si>
  <si>
    <t>Susan Pantello</t>
  </si>
  <si>
    <t>5620 Dixie Hwy</t>
  </si>
  <si>
    <t>www.michigancollegeofbeauty.com/</t>
  </si>
  <si>
    <t>Nicholas V. Kroeze</t>
  </si>
  <si>
    <t>3333 East Beltline Ave NE</t>
  </si>
  <si>
    <t>49525-9781</t>
  </si>
  <si>
    <t>www.kuyper.edu</t>
  </si>
  <si>
    <t>George Grayeb</t>
  </si>
  <si>
    <t>4106 W Saginaw Hwy</t>
  </si>
  <si>
    <t>www.rosseducation.edu</t>
  </si>
  <si>
    <t>29429 John R Road</t>
  </si>
  <si>
    <t>G3630 Miller Road, Suite D</t>
  </si>
  <si>
    <t>Very Rev. Msgr. Todd J. Lajiness</t>
  </si>
  <si>
    <t>2701 Chicago Blvd</t>
  </si>
  <si>
    <t>48206-1799</t>
  </si>
  <si>
    <t>www.shms.edu</t>
  </si>
  <si>
    <t>Eric Gilbertson</t>
  </si>
  <si>
    <t>7400 Bay Rd</t>
  </si>
  <si>
    <t>www.svsu.edu</t>
  </si>
  <si>
    <t>Dr. Conway A. Jeffress</t>
  </si>
  <si>
    <t>18600 Haggerty Road</t>
  </si>
  <si>
    <t>48152-2696</t>
  </si>
  <si>
    <t>www.schoolcraft.edu</t>
  </si>
  <si>
    <t>Sr. Peg Albert, O.P., Ph.D.</t>
  </si>
  <si>
    <t>1247 E. Siena Heights Dr</t>
  </si>
  <si>
    <t>www.sienaheights.edu</t>
  </si>
  <si>
    <t>Dr. Kevin A. Pollock</t>
  </si>
  <si>
    <t>323 Erie Street</t>
  </si>
  <si>
    <t>48061-5015</t>
  </si>
  <si>
    <t>www.sc4.edu</t>
  </si>
  <si>
    <t>David M Mathews</t>
  </si>
  <si>
    <t>58900 Cherry Grove Rd</t>
  </si>
  <si>
    <t>49047-9793</t>
  </si>
  <si>
    <t>www.swmich.edu</t>
  </si>
  <si>
    <t>Jonathan Liebman</t>
  </si>
  <si>
    <t>19900 W Nine Mile Rd</t>
  </si>
  <si>
    <t>www.specshoward.edu</t>
  </si>
  <si>
    <t>Brent D. Ellis</t>
  </si>
  <si>
    <t>106 E. Main St</t>
  </si>
  <si>
    <t>49283-9799</t>
  </si>
  <si>
    <t>www.arbor.edu</t>
  </si>
  <si>
    <t>Paul Mulka</t>
  </si>
  <si>
    <t>11611 West Pine Lake Road</t>
  </si>
  <si>
    <t>49080-9254</t>
  </si>
  <si>
    <t>www.michigan.gov</t>
  </si>
  <si>
    <t>Philip Johnson</t>
  </si>
  <si>
    <t>601 Quincy St</t>
  </si>
  <si>
    <t>49930-1832</t>
  </si>
  <si>
    <t>www.finlandia.edu</t>
  </si>
  <si>
    <t>Don LeDuc</t>
  </si>
  <si>
    <t>300 S Capitol Ave</t>
  </si>
  <si>
    <t>www.cooley.edu</t>
  </si>
  <si>
    <t>James Moored</t>
  </si>
  <si>
    <t>2600 Lincoln  Avenue</t>
  </si>
  <si>
    <t>WWW.TCBEAUTYCOLLEGE.COM</t>
  </si>
  <si>
    <t>Stephanie Bergeron</t>
  </si>
  <si>
    <t>3838 Livernois</t>
  </si>
  <si>
    <t>48083-5066</t>
  </si>
  <si>
    <t>www.walshcollege.edu</t>
  </si>
  <si>
    <t>Rose B Bellanca</t>
  </si>
  <si>
    <t>4800 E Huron River Dr</t>
  </si>
  <si>
    <t>48105-4800</t>
  </si>
  <si>
    <t>www.wccnet.edu</t>
  </si>
  <si>
    <t>Dr. Curtis L. Ivery</t>
  </si>
  <si>
    <t>801 W. Fort Street</t>
  </si>
  <si>
    <t>www.wcccd.edu</t>
  </si>
  <si>
    <t>M. Roy Wilson</t>
  </si>
  <si>
    <t>656 West Kirby Street</t>
  </si>
  <si>
    <t>www.wayne.edu</t>
  </si>
  <si>
    <t>Charles  T. Dillon</t>
  </si>
  <si>
    <t>3000 N Stiles Rd</t>
  </si>
  <si>
    <t>49454-0277</t>
  </si>
  <si>
    <t>www.westshore.edu</t>
  </si>
  <si>
    <t>John M. Dunn</t>
  </si>
  <si>
    <t>1903 West Michigan Avenue</t>
  </si>
  <si>
    <t>49008-5200</t>
  </si>
  <si>
    <t>www.wmich.edu</t>
  </si>
  <si>
    <t>Timothy L. Brown</t>
  </si>
  <si>
    <t>101 E 13th St</t>
  </si>
  <si>
    <t>49423-3622</t>
  </si>
  <si>
    <t>www.westernsem.edu</t>
  </si>
  <si>
    <t>Jessica Gieske</t>
  </si>
  <si>
    <t>492 Capital SW</t>
  </si>
  <si>
    <t>wba.edu</t>
  </si>
  <si>
    <t>Nancy Olson</t>
  </si>
  <si>
    <t>1101 E. 78th Street, Suite 100</t>
  </si>
  <si>
    <t>55420-1554</t>
  </si>
  <si>
    <t>www.academycollege.edu</t>
  </si>
  <si>
    <t>Kevin Kopischke</t>
  </si>
  <si>
    <t>1601 Jefferson Streeet</t>
  </si>
  <si>
    <t>www.alextech.edu</t>
  </si>
  <si>
    <t>Lee Antell</t>
  </si>
  <si>
    <t>1845 E. Franklin Ave</t>
  </si>
  <si>
    <t>55404-2221</t>
  </si>
  <si>
    <t>www.aioic.org</t>
  </si>
  <si>
    <t>Dr. Kent Hanson</t>
  </si>
  <si>
    <t>1355 Highway 10 West</t>
  </si>
  <si>
    <t>www.anokatech.edu</t>
  </si>
  <si>
    <t>11200 Mississippi Blvd. NW</t>
  </si>
  <si>
    <t>55433-3470</t>
  </si>
  <si>
    <t>www.anokaramsey.edu</t>
  </si>
  <si>
    <t>Gerald Grant</t>
  </si>
  <si>
    <t>6944 Hudson Blvd N</t>
  </si>
  <si>
    <t>55128-7021</t>
  </si>
  <si>
    <t>www.apostolic.org</t>
  </si>
  <si>
    <t>Paul Pribbenow</t>
  </si>
  <si>
    <t>2211 Riverside Ave</t>
  </si>
  <si>
    <t>www.augsburg.edu</t>
  </si>
  <si>
    <t>Adenuga Atewologun</t>
  </si>
  <si>
    <t>1900 8th Ave NW</t>
  </si>
  <si>
    <t>55912-1473</t>
  </si>
  <si>
    <t>www.riverland.edu</t>
  </si>
  <si>
    <t>Dr. Richard Hanson</t>
  </si>
  <si>
    <t>905 Grant Avenue SE</t>
  </si>
  <si>
    <t>56601-4907</t>
  </si>
  <si>
    <t>www.ntcmn.edu</t>
  </si>
  <si>
    <t>Richard Hanson</t>
  </si>
  <si>
    <t>1500 Birchmont Dr</t>
  </si>
  <si>
    <t>www.bemidjistate.edu</t>
  </si>
  <si>
    <t>Dan Bruss</t>
  </si>
  <si>
    <t>700 Luther Dr</t>
  </si>
  <si>
    <t>www.blc.edu</t>
  </si>
  <si>
    <t>James H. Barnes III</t>
  </si>
  <si>
    <t>3900 Bethel Dr</t>
  </si>
  <si>
    <t>www.bethel.edu</t>
  </si>
  <si>
    <t>Jay Barnes</t>
  </si>
  <si>
    <t>3949 Bethel Dr</t>
  </si>
  <si>
    <t>Dr. Larry Lundblad</t>
  </si>
  <si>
    <t>501 West College Drive</t>
  </si>
  <si>
    <t>56401-3900</t>
  </si>
  <si>
    <t>WWW.CLCMN.EDU</t>
  </si>
  <si>
    <t>Steven G. Poskanzer</t>
  </si>
  <si>
    <t>One North College Street</t>
  </si>
  <si>
    <t>55057-4001</t>
  </si>
  <si>
    <t>www.carleton.edu</t>
  </si>
  <si>
    <t>William J. Craft</t>
  </si>
  <si>
    <t>901 S 8th St</t>
  </si>
  <si>
    <t>www.cord.edu</t>
  </si>
  <si>
    <t>Thomas K. Ries</t>
  </si>
  <si>
    <t>1282 Concordia Ave</t>
  </si>
  <si>
    <t>55104-5494</t>
  </si>
  <si>
    <t>www.csp.edu</t>
  </si>
  <si>
    <t>Tim Wynes</t>
  </si>
  <si>
    <t>1300  145th Street East</t>
  </si>
  <si>
    <t>55068-2999</t>
  </si>
  <si>
    <t>www.dctc.edu/</t>
  </si>
  <si>
    <t>Mark G. Zarling</t>
  </si>
  <si>
    <t>1995 Luther Ct</t>
  </si>
  <si>
    <t>56073-3965</t>
  </si>
  <si>
    <t>www.mlc-wels.edu</t>
  </si>
  <si>
    <t>Patrick Johns</t>
  </si>
  <si>
    <t>2101 Trinity Rd</t>
  </si>
  <si>
    <t>55811-3399</t>
  </si>
  <si>
    <t>www.lsc.edu</t>
  </si>
  <si>
    <t>Richard Shaffer</t>
  </si>
  <si>
    <t>121 W Superior St</t>
  </si>
  <si>
    <t>www.coscareers.com</t>
  </si>
  <si>
    <t>James Gessner</t>
  </si>
  <si>
    <t>4724 Mike Colalillo Drive</t>
  </si>
  <si>
    <t>www.dbumn.edu</t>
  </si>
  <si>
    <t>Dr. Peggy Kennedy</t>
  </si>
  <si>
    <t>1414 College Way</t>
  </si>
  <si>
    <t>56537-1000</t>
  </si>
  <si>
    <t>www.minnesota.edu</t>
  </si>
  <si>
    <t>Kenneth McCarthy</t>
  </si>
  <si>
    <t>8089 Globe Drive</t>
  </si>
  <si>
    <t>55125-3388</t>
  </si>
  <si>
    <t>www.globeuniversity.edu</t>
  </si>
  <si>
    <t>Dr. Richard Shrubb</t>
  </si>
  <si>
    <t>1593 11th Ave</t>
  </si>
  <si>
    <t>www.mnwest.edu</t>
  </si>
  <si>
    <t>Jack R. Ohle</t>
  </si>
  <si>
    <t>800 West College Avenue</t>
  </si>
  <si>
    <t>56082-1498</t>
  </si>
  <si>
    <t>WWW.GUSTAVUS.EDU</t>
  </si>
  <si>
    <t>Linda N. Hanson</t>
  </si>
  <si>
    <t>1536 Hewitt Avenue</t>
  </si>
  <si>
    <t>55104-1284</t>
  </si>
  <si>
    <t>www.hamline.edu</t>
  </si>
  <si>
    <t>Mark Mishek</t>
  </si>
  <si>
    <t>15251 Pleasant Valley Rd</t>
  </si>
  <si>
    <t>55012-0011</t>
  </si>
  <si>
    <t>www.hazelden.edu</t>
  </si>
  <si>
    <t>Cecilia Cervantes</t>
  </si>
  <si>
    <t>9000 Brooklyn Blvd</t>
  </si>
  <si>
    <t>www.hennepintech.edu</t>
  </si>
  <si>
    <t>2534 E. Beltline</t>
  </si>
  <si>
    <t>Kenneth Simberg</t>
  </si>
  <si>
    <t>1515 E 25th St</t>
  </si>
  <si>
    <t>www.hibbing.edu</t>
  </si>
  <si>
    <t>Suzanne</t>
  </si>
  <si>
    <t>400 Central Ave SE</t>
  </si>
  <si>
    <t>aveda.edu/</t>
  </si>
  <si>
    <t>2500 80th St E</t>
  </si>
  <si>
    <t>55076-3224</t>
  </si>
  <si>
    <t>www.inverhills.edu</t>
  </si>
  <si>
    <t>Dr. Barbara McDonald</t>
  </si>
  <si>
    <t>1851 Hwy 169 East</t>
  </si>
  <si>
    <t>55744-3397</t>
  </si>
  <si>
    <t>www.itascacc.edu/</t>
  </si>
  <si>
    <t>Jennifer Sorenson</t>
  </si>
  <si>
    <t>15 S 9th Street, LaSalle Building</t>
  </si>
  <si>
    <t>www.aim.artinstitutes.edu</t>
  </si>
  <si>
    <t>Robin Steinke</t>
  </si>
  <si>
    <t>2481 Como Ave</t>
  </si>
  <si>
    <t>55108-1496</t>
  </si>
  <si>
    <t>www.luthersem.edu</t>
  </si>
  <si>
    <t>Brian C Rosenberg</t>
  </si>
  <si>
    <t>1600 Grand Ave</t>
  </si>
  <si>
    <t>55105-1899</t>
  </si>
  <si>
    <t>www.macalester.edu</t>
  </si>
  <si>
    <t>Dr. Annette Parker</t>
  </si>
  <si>
    <t>1920 Lee Blvd</t>
  </si>
  <si>
    <t>56003-1920</t>
  </si>
  <si>
    <t>www.southcentral.edu</t>
  </si>
  <si>
    <t>Richard Davenport</t>
  </si>
  <si>
    <t>South Rd and Ellis Ave</t>
  </si>
  <si>
    <t>www.mnsu.edu</t>
  </si>
  <si>
    <t>Joe Gaylord</t>
  </si>
  <si>
    <t>1351 113th Ave NE</t>
  </si>
  <si>
    <t>www.regency.edu</t>
  </si>
  <si>
    <t>Sherine E. Gabriel, M.D.</t>
  </si>
  <si>
    <t>200 1st St SW</t>
  </si>
  <si>
    <t>www.mayo.edu/mms/</t>
  </si>
  <si>
    <t>Claire Bender, M.D.</t>
  </si>
  <si>
    <t>200 First St SW</t>
  </si>
  <si>
    <t>www.mayo.edu/mshs/</t>
  </si>
  <si>
    <t>Scott Tjaden, PhD</t>
  </si>
  <si>
    <t>1515 Central Parkway</t>
  </si>
  <si>
    <t>www.argosy.edu/twincities/</t>
  </si>
  <si>
    <t>Carol Helland</t>
  </si>
  <si>
    <t>1001 Chestnut St W</t>
  </si>
  <si>
    <t>www.mesabirange.edu</t>
  </si>
  <si>
    <t>Sue Hammersmith</t>
  </si>
  <si>
    <t>700 E Seventh St</t>
  </si>
  <si>
    <t>55106-5000</t>
  </si>
  <si>
    <t>www.metrostate.edu</t>
  </si>
  <si>
    <t>Eric W. Kaler</t>
  </si>
  <si>
    <t>100 Church Street SE</t>
  </si>
  <si>
    <t>55455-0213</t>
  </si>
  <si>
    <t>www1.umn.edu/twincities/index.php</t>
  </si>
  <si>
    <t>Fred Wood</t>
  </si>
  <si>
    <t>2900 University Ave</t>
  </si>
  <si>
    <t>56716-5001</t>
  </si>
  <si>
    <t>www.umcrookston.edu/</t>
  </si>
  <si>
    <t>David B Whitman</t>
  </si>
  <si>
    <t>1711 W County Rd B</t>
  </si>
  <si>
    <t>55113-0000</t>
  </si>
  <si>
    <t>minneapolisbusinesscollege.edu</t>
  </si>
  <si>
    <t>Jay Coogan</t>
  </si>
  <si>
    <t>2501 Stevens Ave</t>
  </si>
  <si>
    <t>WWW.MCAD.EDU</t>
  </si>
  <si>
    <t>Phillip Davis</t>
  </si>
  <si>
    <t>1501 Hennepin Ave</t>
  </si>
  <si>
    <t>55403-1779</t>
  </si>
  <si>
    <t>www.minneapolis.edu</t>
  </si>
  <si>
    <t>John Slama</t>
  </si>
  <si>
    <t>5700 W Broadway</t>
  </si>
  <si>
    <t>55428-3548</t>
  </si>
  <si>
    <t>1750 WEIR DRIVE</t>
  </si>
  <si>
    <t>www.msccollege.edu</t>
  </si>
  <si>
    <t>Michael Kilgallin</t>
  </si>
  <si>
    <t>920 Mayowood Road SW</t>
  </si>
  <si>
    <t>55902-2382</t>
  </si>
  <si>
    <t>www.crossroadscollege.edu</t>
  </si>
  <si>
    <t>Lendley Black</t>
  </si>
  <si>
    <t>515 Darland Administration Bldg</t>
  </si>
  <si>
    <t>www.d.umn.edu/</t>
  </si>
  <si>
    <t>Jacqueline Johnson</t>
  </si>
  <si>
    <t>309 Behmler Hall</t>
  </si>
  <si>
    <t>www.morris.umn.edu/</t>
  </si>
  <si>
    <t>1401 W 76 St</t>
  </si>
  <si>
    <t>www.msbcollege.edu</t>
  </si>
  <si>
    <t>Andy Smith</t>
  </si>
  <si>
    <t>201 Eighth Ave S</t>
  </si>
  <si>
    <t>56301-4332</t>
  </si>
  <si>
    <t>www.modelcollegeofhairdesign.com</t>
  </si>
  <si>
    <t>Edna Mora Szymanski</t>
  </si>
  <si>
    <t>1104 7th Ave S</t>
  </si>
  <si>
    <t>www.mnstate.edu</t>
  </si>
  <si>
    <t>Lisa Larson</t>
  </si>
  <si>
    <t>7411 85th Ave N</t>
  </si>
  <si>
    <t>www.nhcc.edu</t>
  </si>
  <si>
    <t>1550 West Highway 36</t>
  </si>
  <si>
    <t>55113-4035</t>
  </si>
  <si>
    <t>www.national.edu/locations/minnesota/roseville</t>
  </si>
  <si>
    <t>Michele Ernst</t>
  </si>
  <si>
    <t>1345 Mendota Heights Road</t>
  </si>
  <si>
    <t>www.browncollege.edu</t>
  </si>
  <si>
    <t>Joe Opatz</t>
  </si>
  <si>
    <t>9700 France Ave S</t>
  </si>
  <si>
    <t>55431-4399</t>
  </si>
  <si>
    <t>www.normandale.edu</t>
  </si>
  <si>
    <t>Gordon Anderson</t>
  </si>
  <si>
    <t>910 Elliot Ave</t>
  </si>
  <si>
    <t>55404-1391</t>
  </si>
  <si>
    <t>www.northcentral.edu</t>
  </si>
  <si>
    <t>Dr. Anne Temte</t>
  </si>
  <si>
    <t>1101 Hwy One East</t>
  </si>
  <si>
    <t>www.northlandcollege.edu</t>
  </si>
  <si>
    <t>Ken McCarthy</t>
  </si>
  <si>
    <t>950 Blue Gentian Road Suite#500</t>
  </si>
  <si>
    <t>55121-1576</t>
  </si>
  <si>
    <t>www.nti.edu</t>
  </si>
  <si>
    <t>Alan S. Cureton</t>
  </si>
  <si>
    <t>3003 Snelling Ave N</t>
  </si>
  <si>
    <t>55113-1598</t>
  </si>
  <si>
    <t>www.unwsp.edu</t>
  </si>
  <si>
    <t>Kent Erickson</t>
  </si>
  <si>
    <t>2501 W 84th St</t>
  </si>
  <si>
    <t>www.nwhealth.edu/</t>
  </si>
  <si>
    <t>Dr. Steve Hostetter</t>
  </si>
  <si>
    <t>1600 Oak Hills Rd SW</t>
  </si>
  <si>
    <t>56601-8834</t>
  </si>
  <si>
    <t>www.oakhills.edu</t>
  </si>
  <si>
    <t>14350 Buck Hill Road</t>
  </si>
  <si>
    <t>Robert Musgrove</t>
  </si>
  <si>
    <t>900 4th St SE</t>
  </si>
  <si>
    <t>www.pinetech.edu</t>
  </si>
  <si>
    <t>Elena Favela</t>
  </si>
  <si>
    <t>1501 Hwy 71</t>
  </si>
  <si>
    <t>www.rrcc.mnscu.edu</t>
  </si>
  <si>
    <t>Gail O'Kane</t>
  </si>
  <si>
    <t>851 30th Ave SE</t>
  </si>
  <si>
    <t>55904-4999</t>
  </si>
  <si>
    <t>www.rctc.edu/</t>
  </si>
  <si>
    <t>Dr. MaryAnn Baenninger</t>
  </si>
  <si>
    <t>37 S. College Ave.</t>
  </si>
  <si>
    <t>www.csbsju.edu</t>
  </si>
  <si>
    <t>Joyce  M. Helens</t>
  </si>
  <si>
    <t>1540 Northway Drive</t>
  </si>
  <si>
    <t>56303-1240</t>
  </si>
  <si>
    <t>www.sctcc.edu</t>
  </si>
  <si>
    <t>110 2nd Street South</t>
  </si>
  <si>
    <t>Earl H. Potter</t>
  </si>
  <si>
    <t>720 Fourth Ave. South</t>
  </si>
  <si>
    <t>56301-4498</t>
  </si>
  <si>
    <t>www.stcloudstate.edu</t>
  </si>
  <si>
    <t>Dr. Michael Hemesath</t>
  </si>
  <si>
    <t>2850 Abbey Plaza</t>
  </si>
  <si>
    <t>William Mann</t>
  </si>
  <si>
    <t>700 Terrace Heights</t>
  </si>
  <si>
    <t>55987-1399</t>
  </si>
  <si>
    <t>www.smumn.edu</t>
  </si>
  <si>
    <t>David R. Anderson</t>
  </si>
  <si>
    <t>1520 St Olaf Ave</t>
  </si>
  <si>
    <t>55057-1098</t>
  </si>
  <si>
    <t>wp.stolaf.edu</t>
  </si>
  <si>
    <t>Dr. Joel Wiggins</t>
  </si>
  <si>
    <t>8700 College View Drive</t>
  </si>
  <si>
    <t>55375-9001</t>
  </si>
  <si>
    <t>www.crown.edu</t>
  </si>
  <si>
    <t>Larry Goodwin</t>
  </si>
  <si>
    <t>1200 Kenwood Ave</t>
  </si>
  <si>
    <t>55811-4199</t>
  </si>
  <si>
    <t>www.css.edu</t>
  </si>
  <si>
    <t>Julie H. Sullivan</t>
  </si>
  <si>
    <t>2115 Summit Ave</t>
  </si>
  <si>
    <t>55105-1078</t>
  </si>
  <si>
    <t>www.stthomas.edu</t>
  </si>
  <si>
    <t>Ann Ledy</t>
  </si>
  <si>
    <t>601 Carlson Pkwy Ste 110</t>
  </si>
  <si>
    <t>55305-5205</t>
  </si>
  <si>
    <t>www.cva.edu</t>
  </si>
  <si>
    <t>9749 Lyndale Ave S</t>
  </si>
  <si>
    <t>55420-4232</t>
  </si>
  <si>
    <t>Andrea J Lee, IHM</t>
  </si>
  <si>
    <t>2004 Randolph Ave</t>
  </si>
  <si>
    <t>www.stkate.edu</t>
  </si>
  <si>
    <t>226 Park Avenue South</t>
  </si>
  <si>
    <t>56301-3713</t>
  </si>
  <si>
    <t>Rassoul Dastmozd</t>
  </si>
  <si>
    <t>235 Marshall Ave</t>
  </si>
  <si>
    <t>55102-9808</t>
  </si>
  <si>
    <t>www.saintpaul.edu</t>
  </si>
  <si>
    <t>Connie Gores</t>
  </si>
  <si>
    <t>1501 State St</t>
  </si>
  <si>
    <t>56258-5468</t>
  </si>
  <si>
    <t>www.smsu.edu</t>
  </si>
  <si>
    <t>Louis King</t>
  </si>
  <si>
    <t>935 Olson Memorial Hwy</t>
  </si>
  <si>
    <t>WWW.SAOIC.ORG</t>
  </si>
  <si>
    <t>Barbara A. Holmes</t>
  </si>
  <si>
    <t>3000 Fifth St NW</t>
  </si>
  <si>
    <t>55112-2598</t>
  </si>
  <si>
    <t>www.unitedseminary.edu</t>
  </si>
  <si>
    <t>Shawn Bina</t>
  </si>
  <si>
    <t>1900 E Camp St</t>
  </si>
  <si>
    <t>www.vcc.edu</t>
  </si>
  <si>
    <t>Dr. Richard Wagner</t>
  </si>
  <si>
    <t>818 Dunwoody Blvd</t>
  </si>
  <si>
    <t>55403-1192</t>
  </si>
  <si>
    <t>www.dunwoody.edu</t>
  </si>
  <si>
    <t>Douglas Allen</t>
  </si>
  <si>
    <t>2101 15th Ave NW</t>
  </si>
  <si>
    <t>www.ridgewater.edu/Pages/default.aspx</t>
  </si>
  <si>
    <t>James Johnson</t>
  </si>
  <si>
    <t>1250 Homer Rd</t>
  </si>
  <si>
    <t>www.southeastmn.edu</t>
  </si>
  <si>
    <t>Scott R Olson</t>
  </si>
  <si>
    <t>8th and Johnson St</t>
  </si>
  <si>
    <t>55987-5838</t>
  </si>
  <si>
    <t>www.winona.edu</t>
  </si>
  <si>
    <t>Eric Janus</t>
  </si>
  <si>
    <t>875 Summit Ave</t>
  </si>
  <si>
    <t>55105-3076</t>
  </si>
  <si>
    <t>www.wmitchell.edu</t>
  </si>
  <si>
    <t>Ron Anderson</t>
  </si>
  <si>
    <t>3300 Century Ave N</t>
  </si>
  <si>
    <t>www.century.edu</t>
  </si>
  <si>
    <t>Dr. M. Christopher Brown II</t>
  </si>
  <si>
    <t>1000 ASU Dr Ste 359</t>
  </si>
  <si>
    <t>39096-7500</t>
  </si>
  <si>
    <t>www.alcorn.edu</t>
  </si>
  <si>
    <t>Roger Parrott</t>
  </si>
  <si>
    <t>1500 Peachtree St</t>
  </si>
  <si>
    <t>www.belhaven.edu</t>
  </si>
  <si>
    <t>Barbara C. McMillin</t>
  </si>
  <si>
    <t>201 W Main St</t>
  </si>
  <si>
    <t>38610-9509</t>
  </si>
  <si>
    <t>www.bmc.edu</t>
  </si>
  <si>
    <t>Ann Simmons</t>
  </si>
  <si>
    <t>1265 Pass Rd</t>
  </si>
  <si>
    <t>www.ChrisBeautyCollege.net</t>
  </si>
  <si>
    <t>Dr. Valmadge Towner</t>
  </si>
  <si>
    <t>3240 Friars Point Rd</t>
  </si>
  <si>
    <t>www.coahomacc.edu/</t>
  </si>
  <si>
    <t>Mary Ann Davis</t>
  </si>
  <si>
    <t>2323 Lakeland Drive</t>
  </si>
  <si>
    <t>www.antonellicollege.edu</t>
  </si>
  <si>
    <t>Dr. Ronald E. Nettles</t>
  </si>
  <si>
    <t>1001 Co-Lin Lane</t>
  </si>
  <si>
    <t>www.colin.edu</t>
  </si>
  <si>
    <t>Carolyn Kennedy Bowen</t>
  </si>
  <si>
    <t>2419 W Main St</t>
  </si>
  <si>
    <t>38801-2635</t>
  </si>
  <si>
    <t>www.creationscosmetology.com</t>
  </si>
  <si>
    <t>Kenny O'Neal</t>
  </si>
  <si>
    <t>697 Delta Plaza</t>
  </si>
  <si>
    <t>deltabeautyschool.com</t>
  </si>
  <si>
    <t>William  Bill  LaForge</t>
  </si>
  <si>
    <t>Hwy 8 West</t>
  </si>
  <si>
    <t>www.deltastate.edu</t>
  </si>
  <si>
    <t>Billy Stewart</t>
  </si>
  <si>
    <t>275 West Broad Street</t>
  </si>
  <si>
    <t>39327-0129</t>
  </si>
  <si>
    <t>www.eccc.edu</t>
  </si>
  <si>
    <t>Rick Young</t>
  </si>
  <si>
    <t>1512 Kemper Street</t>
  </si>
  <si>
    <t>39358-0158</t>
  </si>
  <si>
    <t>www.eastms.edu/</t>
  </si>
  <si>
    <t>Hazel L Foster</t>
  </si>
  <si>
    <t>1813 Hwy 15 N</t>
  </si>
  <si>
    <t>38663-0066</t>
  </si>
  <si>
    <t>www.fosters.edu</t>
  </si>
  <si>
    <t>Andrea  Butler</t>
  </si>
  <si>
    <t>2003-B S Commerce</t>
  </si>
  <si>
    <t>www.academyofhair.com</t>
  </si>
  <si>
    <t>Dr V Clyde Muse</t>
  </si>
  <si>
    <t>505 East Main Street</t>
  </si>
  <si>
    <t>www.hindscc.edu</t>
  </si>
  <si>
    <t>Dr. Glenn F. Boyce</t>
  </si>
  <si>
    <t>#1 Hill St</t>
  </si>
  <si>
    <t>www.holmescc.edu</t>
  </si>
  <si>
    <t>Mike Eaton</t>
  </si>
  <si>
    <t>602 W Hill Street</t>
  </si>
  <si>
    <t>38843-1099</t>
  </si>
  <si>
    <t>www.iccms.edu/Default.aspx?tabid=55</t>
  </si>
  <si>
    <t>Dr. Carolyn Meyers</t>
  </si>
  <si>
    <t>1440 J R Lynch Street</t>
  </si>
  <si>
    <t>www.jsums.edu</t>
  </si>
  <si>
    <t>Jesse Smith</t>
  </si>
  <si>
    <t>900 South Court Street</t>
  </si>
  <si>
    <t>www.jcjc.edu</t>
  </si>
  <si>
    <t>Dr. Scott D. Elliott</t>
  </si>
  <si>
    <t>910 Hwy 19 N</t>
  </si>
  <si>
    <t>39307-5801</t>
  </si>
  <si>
    <t>www.meridiancc.edu</t>
  </si>
  <si>
    <t>Dr. Rob Pearigen</t>
  </si>
  <si>
    <t>1701 N State St</t>
  </si>
  <si>
    <t>39210-0001</t>
  </si>
  <si>
    <t>www.millsaps.edu</t>
  </si>
  <si>
    <t>Hank Bounds</t>
  </si>
  <si>
    <t>3825 Ridgewood Rd</t>
  </si>
  <si>
    <t>www.mississippi.edu</t>
  </si>
  <si>
    <t>Dr. Larry Nabors</t>
  </si>
  <si>
    <t>Hwy 3 and Cherry St</t>
  </si>
  <si>
    <t>www.msdelta.edu</t>
  </si>
  <si>
    <t>Dan Jones</t>
  </si>
  <si>
    <t>Oxford, Mississippi</t>
  </si>
  <si>
    <t>38677-1848</t>
  </si>
  <si>
    <t>www.olemiss.edu</t>
  </si>
  <si>
    <t>Dr James Keeton</t>
  </si>
  <si>
    <t>2500 N State St</t>
  </si>
  <si>
    <t>39216-4505</t>
  </si>
  <si>
    <t>www.umc.edu</t>
  </si>
  <si>
    <t>Jim Borsig</t>
  </si>
  <si>
    <t>1100 College Street</t>
  </si>
  <si>
    <t>www.muw.edu</t>
  </si>
  <si>
    <t>Dr. Alfred Rankins</t>
  </si>
  <si>
    <t>14000 Highway 82 West</t>
  </si>
  <si>
    <t>38941-1400</t>
  </si>
  <si>
    <t>www.mvsu.edu</t>
  </si>
  <si>
    <t>Dr. Lee G. Royce</t>
  </si>
  <si>
    <t>200 South Capitol Street</t>
  </si>
  <si>
    <t>www.mc.edu</t>
  </si>
  <si>
    <t>Robert Hatfield</t>
  </si>
  <si>
    <t>732 Sawmill Rd</t>
  </si>
  <si>
    <t>hatfieldsinc.com</t>
  </si>
  <si>
    <t>Mary Graham</t>
  </si>
  <si>
    <t>51 Main Street</t>
  </si>
  <si>
    <t>https://www.mgccc.edu</t>
  </si>
  <si>
    <t>Dr. Mark Keenum</t>
  </si>
  <si>
    <t>Lee Boulevard</t>
  </si>
  <si>
    <t>www.msstate.edu/</t>
  </si>
  <si>
    <t>Johnny Allen</t>
  </si>
  <si>
    <t>101 Cunningham Blvd</t>
  </si>
  <si>
    <t>www.nemcc.edu</t>
  </si>
  <si>
    <t>Gary L. Spears</t>
  </si>
  <si>
    <t>4975 Hwy 51 N</t>
  </si>
  <si>
    <t>38668-1714</t>
  </si>
  <si>
    <t>www.northwestms.edu</t>
  </si>
  <si>
    <t>William Lewis</t>
  </si>
  <si>
    <t>101 Hwy 11 N</t>
  </si>
  <si>
    <t>www.prcc.edu</t>
  </si>
  <si>
    <t>David L Beckley</t>
  </si>
  <si>
    <t>150 Rust Ave</t>
  </si>
  <si>
    <t>www.rustcollege.edu</t>
  </si>
  <si>
    <t>Dr. Aaron Parker</t>
  </si>
  <si>
    <t>4229 Hwy 15 N</t>
  </si>
  <si>
    <t>39440-9989</t>
  </si>
  <si>
    <t>www.southeasternbaptist.edu</t>
  </si>
  <si>
    <t>J. Steven Bishop</t>
  </si>
  <si>
    <t>1156 College Dr</t>
  </si>
  <si>
    <t>39666-0000</t>
  </si>
  <si>
    <t>www.smcc.edu</t>
  </si>
  <si>
    <t>Dr. Rodney D. Bennett</t>
  </si>
  <si>
    <t>118 College Drive # 0001</t>
  </si>
  <si>
    <t>39406-0001</t>
  </si>
  <si>
    <t>www.usm.edu</t>
  </si>
  <si>
    <t>Marie Wells Butler</t>
  </si>
  <si>
    <t>4725 I55 N</t>
  </si>
  <si>
    <t>www.magnoliacollegeofcosmetology.com</t>
  </si>
  <si>
    <t>Beverly Wade Hogan</t>
  </si>
  <si>
    <t>500 W County Line Rd</t>
  </si>
  <si>
    <t>www.tougaloo.edu</t>
  </si>
  <si>
    <t>John Neihof Jr.</t>
  </si>
  <si>
    <t>787 E. Northside Drive</t>
  </si>
  <si>
    <t>www.wbs.edu</t>
  </si>
  <si>
    <t>Tommy King</t>
  </si>
  <si>
    <t>498 Tuscan Ave</t>
  </si>
  <si>
    <t>39401-5499</t>
  </si>
  <si>
    <t>www.wmcarey.edu</t>
  </si>
  <si>
    <t>Jeremiah Hood</t>
  </si>
  <si>
    <t>13723 Riverport Drive Suite 103</t>
  </si>
  <si>
    <t>David Caron, OP</t>
  </si>
  <si>
    <t>23 S. Spring Ave.</t>
  </si>
  <si>
    <t>63108-3323</t>
  </si>
  <si>
    <t>www.ai.edu</t>
  </si>
  <si>
    <t>Byron D Klaus</t>
  </si>
  <si>
    <t>1435 N Glenstone Ave</t>
  </si>
  <si>
    <t>65802-2131</t>
  </si>
  <si>
    <t>www.agts.edu</t>
  </si>
  <si>
    <t>Ron Slepitza</t>
  </si>
  <si>
    <t>11901 Wornall Rd</t>
  </si>
  <si>
    <t>64145-1698</t>
  </si>
  <si>
    <t>www.Avila.edu</t>
  </si>
  <si>
    <t>April Elston</t>
  </si>
  <si>
    <t>3640 Corporate Trail Drive</t>
  </si>
  <si>
    <t>Mark Milioni</t>
  </si>
  <si>
    <t>628 E Kearney</t>
  </si>
  <si>
    <t>65803-3498</t>
  </si>
  <si>
    <t>www.gobbc.edu</t>
  </si>
  <si>
    <t>Shara Burgess</t>
  </si>
  <si>
    <t>2000 SW State Route 7</t>
  </si>
  <si>
    <t>kc-hair.com</t>
  </si>
  <si>
    <t>Karen Brosi</t>
  </si>
  <si>
    <t>1694 Ashley Rd</t>
  </si>
  <si>
    <t>www.boonville.k12.mo.us/schools/btec</t>
  </si>
  <si>
    <t>Dr. Lance Ratcliff</t>
  </si>
  <si>
    <t>1423 N Jefferson</t>
  </si>
  <si>
    <t>www.coxcollege.edu</t>
  </si>
  <si>
    <t>James Clark</t>
  </si>
  <si>
    <t>15800 Calvary Road</t>
  </si>
  <si>
    <t>64147-1341</t>
  </si>
  <si>
    <t>www.calvary.edu</t>
  </si>
  <si>
    <t>Rich Payne</t>
  </si>
  <si>
    <t>1080 S. Silver Springs Rd.</t>
  </si>
  <si>
    <t>63703-7511</t>
  </si>
  <si>
    <t>www.capectc.org</t>
  </si>
  <si>
    <t>Ronald L. Oakes</t>
  </si>
  <si>
    <t>911 E Urbandale Dr</t>
  </si>
  <si>
    <t>65270-1997</t>
  </si>
  <si>
    <t>www.cccb.edu</t>
  </si>
  <si>
    <t>Gary A. Denbow</t>
  </si>
  <si>
    <t>3000 N Grant Ave</t>
  </si>
  <si>
    <t>www.cbcag.edu</t>
  </si>
  <si>
    <t>Dr. Roger Drake</t>
  </si>
  <si>
    <t>411 Central Methodist Square</t>
  </si>
  <si>
    <t>65248-1198</t>
  </si>
  <si>
    <t>www.centralmethodist.edu/</t>
  </si>
  <si>
    <t>Dr. Charles Ambrose</t>
  </si>
  <si>
    <t>202 Administration Building</t>
  </si>
  <si>
    <t>www.ucmo.edu</t>
  </si>
  <si>
    <t>Jayme Caughron</t>
  </si>
  <si>
    <t>1200 Fair St</t>
  </si>
  <si>
    <t>www.grts.org</t>
  </si>
  <si>
    <t>Dick L. Cox</t>
  </si>
  <si>
    <t>505 Elm</t>
  </si>
  <si>
    <t>www.chillicothebeautyacademy.com/</t>
  </si>
  <si>
    <t>Carl S Cleveland III</t>
  </si>
  <si>
    <t>10850 Lowell Avenue</t>
  </si>
  <si>
    <t>www.cleveland.edu</t>
  </si>
  <si>
    <t>Linda Rawlings</t>
  </si>
  <si>
    <t>4203 S Providence Rd</t>
  </si>
  <si>
    <t>65203-7199</t>
  </si>
  <si>
    <t>www.career-center.org</t>
  </si>
  <si>
    <t>Terry B. Smith</t>
  </si>
  <si>
    <t>1001 Rogers Street</t>
  </si>
  <si>
    <t>www.ccis.edu</t>
  </si>
  <si>
    <t>Samuel Russell</t>
  </si>
  <si>
    <t>37174 State Hwy V V</t>
  </si>
  <si>
    <t>64433-0502</t>
  </si>
  <si>
    <t>www.conception.edu</t>
  </si>
  <si>
    <t>Dale A. Meyer</t>
  </si>
  <si>
    <t>801 Seminary Place</t>
  </si>
  <si>
    <t>63105-3196</t>
  </si>
  <si>
    <t>www.csl.edu</t>
  </si>
  <si>
    <t>Judy Rogers</t>
  </si>
  <si>
    <t>1000 W Austin</t>
  </si>
  <si>
    <t>www.cottey.edu</t>
  </si>
  <si>
    <t>Mark Dalbey</t>
  </si>
  <si>
    <t>12330 Conway Road</t>
  </si>
  <si>
    <t>63141-8697</t>
  </si>
  <si>
    <t>www.covenantseminary.edu</t>
  </si>
  <si>
    <t>Dr. Kent A. Farnsworth</t>
  </si>
  <si>
    <t>601 Laclede Ave</t>
  </si>
  <si>
    <t>www.crowder.edu</t>
  </si>
  <si>
    <t>Richard D. Valentine</t>
  </si>
  <si>
    <t>One College Hill</t>
  </si>
  <si>
    <t>63435-1299</t>
  </si>
  <si>
    <t>www.culver.edu</t>
  </si>
  <si>
    <t>Ken Ross</t>
  </si>
  <si>
    <t>11224 Holmes Road</t>
  </si>
  <si>
    <t>64131-3626</t>
  </si>
  <si>
    <t>David Manuel</t>
  </si>
  <si>
    <t>900 N.Benton</t>
  </si>
  <si>
    <t>65802-3791</t>
  </si>
  <si>
    <t>www.drury.edu</t>
  </si>
  <si>
    <t>Dr. Jon Bauer</t>
  </si>
  <si>
    <t>1964 Prairie Dell Rd</t>
  </si>
  <si>
    <t>www.eastcentral.edu</t>
  </si>
  <si>
    <t>David M Greenhaw</t>
  </si>
  <si>
    <t>475 E Lockwood Ave</t>
  </si>
  <si>
    <t>63119-3192</t>
  </si>
  <si>
    <t>www.eden.edu</t>
  </si>
  <si>
    <t>Gina Kinion</t>
  </si>
  <si>
    <t>10420 W Florissant</t>
  </si>
  <si>
    <t>63136-5618</t>
  </si>
  <si>
    <t>www.elainestevenbeautycollege.com</t>
  </si>
  <si>
    <t>Maggie Franz</t>
  </si>
  <si>
    <t>1001 E. 101st Terrace, Suite 325</t>
  </si>
  <si>
    <t>64131-3367</t>
  </si>
  <si>
    <t>PCITRAINING.EDU</t>
  </si>
  <si>
    <t>Carol A. Taylor</t>
  </si>
  <si>
    <t>1111 N Glenstone</t>
  </si>
  <si>
    <t>www.evangel.edu</t>
  </si>
  <si>
    <t>Dennis C. Golden</t>
  </si>
  <si>
    <t>6800 Wydown Blvd</t>
  </si>
  <si>
    <t>63105-3098</t>
  </si>
  <si>
    <t>www.fontbonne.edu</t>
  </si>
  <si>
    <t>Dr. Mark E. Skrade</t>
  </si>
  <si>
    <t>2885 W Battlefield Rd</t>
  </si>
  <si>
    <t>www.forest.edu</t>
  </si>
  <si>
    <t>Shelley Kinder</t>
  </si>
  <si>
    <t>1978 Image Drive</t>
  </si>
  <si>
    <t>63090-4235</t>
  </si>
  <si>
    <t>www.washington.k12.mo.us</t>
  </si>
  <si>
    <t>Hal Higdon</t>
  </si>
  <si>
    <t>1001 E. Chestnut Expressway</t>
  </si>
  <si>
    <t>www.otc.edu</t>
  </si>
  <si>
    <t>Anthony</t>
  </si>
  <si>
    <t>2800 Palmyra Rd</t>
  </si>
  <si>
    <t>63401-1999</t>
  </si>
  <si>
    <t>www.hlg.edu</t>
  </si>
  <si>
    <t>Dr. Albert Walker</t>
  </si>
  <si>
    <t>3026 Laclede Ave</t>
  </si>
  <si>
    <t>63103-2136</t>
  </si>
  <si>
    <t>www.hssu.edu</t>
  </si>
  <si>
    <t>Christopher A Gearin</t>
  </si>
  <si>
    <t>940 Westport Plaza</t>
  </si>
  <si>
    <t>www.hickeycollege.edu</t>
  </si>
  <si>
    <t>Jerry Heavilin</t>
  </si>
  <si>
    <t>5720 Troost</t>
  </si>
  <si>
    <t>64110-2826</t>
  </si>
  <si>
    <t>Linda Clifford</t>
  </si>
  <si>
    <t>815 W 23rd St</t>
  </si>
  <si>
    <t>www.hair-skin-nails.com</t>
  </si>
  <si>
    <t>Raymond Cummiskey</t>
  </si>
  <si>
    <t>1000 Viking Drive</t>
  </si>
  <si>
    <t>63050-2440</t>
  </si>
  <si>
    <t>www.jeffco.edu</t>
  </si>
  <si>
    <t>Terry Robb</t>
  </si>
  <si>
    <t>1611 Burlington Street Suite A</t>
  </si>
  <si>
    <t>www.cosmetology-concepts.com</t>
  </si>
  <si>
    <t>Dr. Michael Bleich</t>
  </si>
  <si>
    <t>4483 Duncan Avenue</t>
  </si>
  <si>
    <t>www.barnesjewishcollege.edu</t>
  </si>
  <si>
    <t>Jacqueline Chanda</t>
  </si>
  <si>
    <t>4415 Warwick Blvd</t>
  </si>
  <si>
    <t>64111-1874</t>
  </si>
  <si>
    <t>www.kcai.edu</t>
  </si>
  <si>
    <t>1400 W Washington</t>
  </si>
  <si>
    <t>www.kennett.k12.mo.us</t>
  </si>
  <si>
    <t>Reverend John Horn, S.J.</t>
  </si>
  <si>
    <t>5200 Glennon Dr</t>
  </si>
  <si>
    <t>63119-4399</t>
  </si>
  <si>
    <t>www.kenrickparish.com</t>
  </si>
  <si>
    <t>Craig Phelps</t>
  </si>
  <si>
    <t>800 W Jefferson</t>
  </si>
  <si>
    <t>WWW.ATSU.EDU</t>
  </si>
  <si>
    <t>Gail White</t>
  </si>
  <si>
    <t>269 Dare Blvd.</t>
  </si>
  <si>
    <t>camdentonschools.org</t>
  </si>
  <si>
    <t>Robert Newhart</t>
  </si>
  <si>
    <t>2323 High School Dr</t>
  </si>
  <si>
    <t>64067-1525</t>
  </si>
  <si>
    <t>www.lexlaray.com</t>
  </si>
  <si>
    <t>Dr. Kevin D. Rome</t>
  </si>
  <si>
    <t>820 Chestnut Street</t>
  </si>
  <si>
    <t>www.lincolnu.edu/</t>
  </si>
  <si>
    <t>Dr. James D. Evans</t>
  </si>
  <si>
    <t>209 S Kingshighway</t>
  </si>
  <si>
    <t>63301-1695</t>
  </si>
  <si>
    <t>www.lindenwood.edu</t>
  </si>
  <si>
    <t>Dr. Donald Claycomb</t>
  </si>
  <si>
    <t>One Technology Drive</t>
  </si>
  <si>
    <t>65051-9607</t>
  </si>
  <si>
    <t>www.linnstate.edu</t>
  </si>
  <si>
    <t>Dr. Clay McDonald</t>
  </si>
  <si>
    <t>1851 Schoettler Rd</t>
  </si>
  <si>
    <t>63017-5529</t>
  </si>
  <si>
    <t>www.logan.edu</t>
  </si>
  <si>
    <t>Mark James</t>
  </si>
  <si>
    <t>3200 Broadway</t>
  </si>
  <si>
    <t>64111-2429</t>
  </si>
  <si>
    <t>www.mcckc.edu</t>
  </si>
  <si>
    <t>Joyce Parrone</t>
  </si>
  <si>
    <t>3547 S Jefferson Ave</t>
  </si>
  <si>
    <t>63118-3909</t>
  </si>
  <si>
    <t>www.nursingschoollmc.com</t>
  </si>
  <si>
    <t>Dr. Mark Lombardi</t>
  </si>
  <si>
    <t>650 Maryville University Drive</t>
  </si>
  <si>
    <t>63141-7299</t>
  </si>
  <si>
    <t>www.maryville.edu</t>
  </si>
  <si>
    <t>Marilyn Sharp</t>
  </si>
  <si>
    <t>1101 R Southwest Blvd</t>
  </si>
  <si>
    <t>merrelluniversity.edu</t>
  </si>
  <si>
    <t>George Holske</t>
  </si>
  <si>
    <t>1732 N Kingshighway</t>
  </si>
  <si>
    <t>www.metrobusinesscollege.edu</t>
  </si>
  <si>
    <t>Christine Shreffler</t>
  </si>
  <si>
    <t>964 South Highway Drive</t>
  </si>
  <si>
    <t>midwestinstitute.com</t>
  </si>
  <si>
    <t>Jason K. Allen</t>
  </si>
  <si>
    <t>5001 N. Oak Trafficway</t>
  </si>
  <si>
    <t>64118-4697</t>
  </si>
  <si>
    <t>www.mbts.edu</t>
  </si>
  <si>
    <t>Dr. Steven Kurtz</t>
  </si>
  <si>
    <t>5270 Flat River Road</t>
  </si>
  <si>
    <t>63601-1000</t>
  </si>
  <si>
    <t>www.mineralarea.edu</t>
  </si>
  <si>
    <t>Deann Fitzgerald</t>
  </si>
  <si>
    <t>8501 W. Higgins Road Suite 100</t>
  </si>
  <si>
    <t>R Alton Lacey</t>
  </si>
  <si>
    <t>One College Park Dr</t>
  </si>
  <si>
    <t>63141-8698</t>
  </si>
  <si>
    <t>www.mobap.edu</t>
  </si>
  <si>
    <t>Gary Schaefer</t>
  </si>
  <si>
    <t>670 Walton Drive</t>
  </si>
  <si>
    <t>nabacollege.com</t>
  </si>
  <si>
    <t>Karl Petersen</t>
  </si>
  <si>
    <t>1405 South Hanley Road</t>
  </si>
  <si>
    <t>www.missouricollege.edu/</t>
  </si>
  <si>
    <t>tl millis</t>
  </si>
  <si>
    <t>1125 North Highway 67</t>
  </si>
  <si>
    <t>63031-4701</t>
  </si>
  <si>
    <t>Dr. Alan Marble</t>
  </si>
  <si>
    <t>3950 E. Newman Road</t>
  </si>
  <si>
    <t>64801-1595</t>
  </si>
  <si>
    <t>www.mssu.edu</t>
  </si>
  <si>
    <t>Cynthia Dodge</t>
  </si>
  <si>
    <t>1690 Country Club Plaza Dr</t>
  </si>
  <si>
    <t>63303-3887</t>
  </si>
  <si>
    <t>www.motech.edu</t>
  </si>
  <si>
    <t>Dr. Bonnie Humphrey</t>
  </si>
  <si>
    <t>500 E College St</t>
  </si>
  <si>
    <t>www.moval.edu</t>
  </si>
  <si>
    <t>Robert Vartabedian</t>
  </si>
  <si>
    <t>4525 Downs Dr</t>
  </si>
  <si>
    <t>missouriwestern.edu</t>
  </si>
  <si>
    <t>Dr. Brady J. Deaton</t>
  </si>
  <si>
    <t>105 Jesse Hall</t>
  </si>
  <si>
    <t>missouri.edu/</t>
  </si>
  <si>
    <t>Leo E. Morton</t>
  </si>
  <si>
    <t>5100 Rockhill Rd</t>
  </si>
  <si>
    <t>www.umkc.edu/</t>
  </si>
  <si>
    <t>Dr. Cheryl B. Schrader</t>
  </si>
  <si>
    <t>1870 Miner Circle</t>
  </si>
  <si>
    <t>www.mst.edu/</t>
  </si>
  <si>
    <t>Dr. Thomas F. George</t>
  </si>
  <si>
    <t>One University Boulevard</t>
  </si>
  <si>
    <t>63121-4400</t>
  </si>
  <si>
    <t>www.umsl.edu/</t>
  </si>
  <si>
    <t>Timothy M. Wolfe</t>
  </si>
  <si>
    <t>321 University Hall</t>
  </si>
  <si>
    <t>65211-3020</t>
  </si>
  <si>
    <t>www.umsystem.edu/</t>
  </si>
  <si>
    <t>Jeff Lashley</t>
  </si>
  <si>
    <t>101 College Ave</t>
  </si>
  <si>
    <t>65270-1304</t>
  </si>
  <si>
    <t>www.macc.edu</t>
  </si>
  <si>
    <t>Dennis Merritt</t>
  </si>
  <si>
    <t>3434 Faraon  St</t>
  </si>
  <si>
    <t>64506-5102</t>
  </si>
  <si>
    <t>www.hillyardtech.com</t>
  </si>
  <si>
    <t>157 Concord Plz Lower Level</t>
  </si>
  <si>
    <t>63128-0000</t>
  </si>
  <si>
    <t>www.nabacollege.com</t>
  </si>
  <si>
    <t>Roger L. Hahn</t>
  </si>
  <si>
    <t>1700 E Meyer Blvd</t>
  </si>
  <si>
    <t>64131-1246</t>
  </si>
  <si>
    <t>www.nts.edu</t>
  </si>
  <si>
    <t>Erma Hill</t>
  </si>
  <si>
    <t>116 N Wood St</t>
  </si>
  <si>
    <t>neoshobeautycollege.com</t>
  </si>
  <si>
    <t>Sharon Longan</t>
  </si>
  <si>
    <t>605 Union</t>
  </si>
  <si>
    <t>www.nicholscareercenter.org</t>
  </si>
  <si>
    <t>Jeremy Ingraham</t>
  </si>
  <si>
    <t>1515 S Munn</t>
  </si>
  <si>
    <t>www.nts.maryville.k12.mo.us/</t>
  </si>
  <si>
    <t>Troy Paino</t>
  </si>
  <si>
    <t>100 E Normal</t>
  </si>
  <si>
    <t>63501-4221</t>
  </si>
  <si>
    <t>www.truman.edu</t>
  </si>
  <si>
    <t>John Jasinski</t>
  </si>
  <si>
    <t>800 University Drive</t>
  </si>
  <si>
    <t>64468-6001</t>
  </si>
  <si>
    <t>www.nwmissouri.edu</t>
  </si>
  <si>
    <t>Matthew Proctor</t>
  </si>
  <si>
    <t>1111 N Main St</t>
  </si>
  <si>
    <t>www.occ.edu</t>
  </si>
  <si>
    <t>Jerry C Davis</t>
  </si>
  <si>
    <t>100 Opportunity Avenue</t>
  </si>
  <si>
    <t>65726-0017</t>
  </si>
  <si>
    <t>www.cofo.edu</t>
  </si>
  <si>
    <t>Michael Droge</t>
  </si>
  <si>
    <t>8700 NW River Park Dr</t>
  </si>
  <si>
    <t>64152-3795</t>
  </si>
  <si>
    <t>www.park.edu</t>
  </si>
  <si>
    <t>Cynthia A. Musterman</t>
  </si>
  <si>
    <t>1521 Washington Avenue</t>
  </si>
  <si>
    <t>www.siba.edu</t>
  </si>
  <si>
    <t>Charles Kinsey</t>
  </si>
  <si>
    <t>3203 Oak Grove Rd</t>
  </si>
  <si>
    <t>63901-8960</t>
  </si>
  <si>
    <t>www.poplarbluffschools.net</t>
  </si>
  <si>
    <t>Stan Shoun</t>
  </si>
  <si>
    <t>4431 Finney Ave</t>
  </si>
  <si>
    <t>63113-2811</t>
  </si>
  <si>
    <t>www.ranken.edu</t>
  </si>
  <si>
    <t>Nancy Debasio</t>
  </si>
  <si>
    <t>2525 E. Meyer Boulevard</t>
  </si>
  <si>
    <t>64132-1199</t>
  </si>
  <si>
    <t>www.researchcollege.edu</t>
  </si>
  <si>
    <t>Rev. Thomas B. Curran, O.S.F.S.</t>
  </si>
  <si>
    <t>1100 Rockhurst Rd</t>
  </si>
  <si>
    <t>64110-2561</t>
  </si>
  <si>
    <t>www.rockhurst.edu</t>
  </si>
  <si>
    <t>Dr. Aaron Zalis</t>
  </si>
  <si>
    <t>500 Forum Drive</t>
  </si>
  <si>
    <t>rolla.k12.mo.us</t>
  </si>
  <si>
    <t>Marc Crosby</t>
  </si>
  <si>
    <t>1010 W Sunshine</t>
  </si>
  <si>
    <t>www.everest.edu/campus/springfield</t>
  </si>
  <si>
    <t>William R. Kauffman</t>
  </si>
  <si>
    <t>One Grand Blvd</t>
  </si>
  <si>
    <t>63103-2097</t>
  </si>
  <si>
    <t>www.slu.edu</t>
  </si>
  <si>
    <t>Joseph A Nicholson</t>
  </si>
  <si>
    <t>1051 Kings Hwy, Suite #1</t>
  </si>
  <si>
    <t>www.centralandsalemcolleges.com</t>
  </si>
  <si>
    <t>Melissa Mangold</t>
  </si>
  <si>
    <t>1345 Smizer Mill Road</t>
  </si>
  <si>
    <t>63026-3400</t>
  </si>
  <si>
    <t>www.sanford-browncollege.com</t>
  </si>
  <si>
    <t>Tahereh Benscoter</t>
  </si>
  <si>
    <t>125 Winchester Drive</t>
  </si>
  <si>
    <t>www.americancollegeofhairdesign.com</t>
  </si>
  <si>
    <t>Thomas A Williams</t>
  </si>
  <si>
    <t>1002 Virginia St</t>
  </si>
  <si>
    <t>www.sikestonr6.org</t>
  </si>
  <si>
    <t>Dr. Guthrie Veech</t>
  </si>
  <si>
    <t>1360 Grandview Dr</t>
  </si>
  <si>
    <t>www.slcconline.edu</t>
  </si>
  <si>
    <t>John A. Pieper, Pharm.D., FCCP</t>
  </si>
  <si>
    <t>4588 Parkview Pl</t>
  </si>
  <si>
    <t>63110-1088</t>
  </si>
  <si>
    <t>www.stlcop.edu</t>
  </si>
  <si>
    <t>Dennis F. Michaelis, Ph.D.</t>
  </si>
  <si>
    <t>300 South Broadway</t>
  </si>
  <si>
    <t>63102-2810</t>
  </si>
  <si>
    <t>www.stlcc.edu</t>
  </si>
  <si>
    <t>Myron F. McCoy</t>
  </si>
  <si>
    <t>13720 Roe Avenue</t>
  </si>
  <si>
    <t>www.spst.edu</t>
  </si>
  <si>
    <t>C Pat Taylor</t>
  </si>
  <si>
    <t>1600 University Ave</t>
  </si>
  <si>
    <t>65613-2596</t>
  </si>
  <si>
    <t>www.sbuniv.edu</t>
  </si>
  <si>
    <t>Dr. Drew A. Bennett</t>
  </si>
  <si>
    <t>128 Garfield Avenue</t>
  </si>
  <si>
    <t>65775-2715</t>
  </si>
  <si>
    <t>www.wp.missouristate.edu</t>
  </si>
  <si>
    <t>Dr Robert Steele MD</t>
  </si>
  <si>
    <t>1235 E Cherokee St</t>
  </si>
  <si>
    <t>www.mercy.net/springfieldmo</t>
  </si>
  <si>
    <t>Dr. Dean Hubbard</t>
  </si>
  <si>
    <t>624 Westport Road</t>
  </si>
  <si>
    <t>www.saintlukescollege.edu/</t>
  </si>
  <si>
    <t>Dr. Rush L. Robinson, PhD</t>
  </si>
  <si>
    <t>909 South Taylor Avenue</t>
  </si>
  <si>
    <t>www.slchc.com</t>
  </si>
  <si>
    <t>Joanna Anderson</t>
  </si>
  <si>
    <t>3201 W 16th Street</t>
  </si>
  <si>
    <t>65301-2199</t>
  </si>
  <si>
    <t>www.sfccmo.edu</t>
  </si>
  <si>
    <t>Dianne Lynch</t>
  </si>
  <si>
    <t>1200 E Broadway</t>
  </si>
  <si>
    <t>www.stephens.edu</t>
  </si>
  <si>
    <t>Kenneth W Dobbins</t>
  </si>
  <si>
    <t>One University Plaza, MS4675</t>
  </si>
  <si>
    <t>www.semo.edu</t>
  </si>
  <si>
    <t>Mr. Cliff Smart</t>
  </si>
  <si>
    <t>901 S National</t>
  </si>
  <si>
    <t>www.missouristate.edu</t>
  </si>
  <si>
    <t>Dr. Devin Stephenson</t>
  </si>
  <si>
    <t>2080 Three Rivers Blvd</t>
  </si>
  <si>
    <t>www.trcc.edu</t>
  </si>
  <si>
    <t>Dr. Neil Nuttall</t>
  </si>
  <si>
    <t>1301 Main St</t>
  </si>
  <si>
    <t>www.ncmissouri.edu</t>
  </si>
  <si>
    <t>Willard Haley</t>
  </si>
  <si>
    <t>112 S. Pine</t>
  </si>
  <si>
    <t>www.eldoncareercenter.org</t>
  </si>
  <si>
    <t>John Bluford</t>
  </si>
  <si>
    <t>2301 Holmes St</t>
  </si>
  <si>
    <t>www.trumed.org/crna</t>
  </si>
  <si>
    <t>Marc B. Hahn, D.O.</t>
  </si>
  <si>
    <t>1750 Independence Ave</t>
  </si>
  <si>
    <t>64106-1453</t>
  </si>
  <si>
    <t>www.kcumb.edu</t>
  </si>
  <si>
    <t>Mark Wrighton</t>
  </si>
  <si>
    <t>One Brookings Drive</t>
  </si>
  <si>
    <t>63130-4899</t>
  </si>
  <si>
    <t>www.wustl.edu</t>
  </si>
  <si>
    <t>Elizabeth Stroble</t>
  </si>
  <si>
    <t>470 E Lockwood Ave.</t>
  </si>
  <si>
    <t>63119-3194</t>
  </si>
  <si>
    <t>www.webster.edu</t>
  </si>
  <si>
    <t>Michael Lierman</t>
  </si>
  <si>
    <t>1880 Washington Avenue</t>
  </si>
  <si>
    <t>64067-1799</t>
  </si>
  <si>
    <t>www.wma.edu</t>
  </si>
  <si>
    <t>George B. Forsythe</t>
  </si>
  <si>
    <t>501 Westminster Ave</t>
  </si>
  <si>
    <t>65251-1299</t>
  </si>
  <si>
    <t>WWW.WESTMINSTER-MO.EDU</t>
  </si>
  <si>
    <t>David L. Sallee</t>
  </si>
  <si>
    <t>500 College Hill</t>
  </si>
  <si>
    <t>64068-1896</t>
  </si>
  <si>
    <t>www.jewell.edu</t>
  </si>
  <si>
    <t>Jahnae H Barnett</t>
  </si>
  <si>
    <t>65251-1098</t>
  </si>
  <si>
    <t>www.williamwoods.edu</t>
  </si>
  <si>
    <t>Charity McCullough</t>
  </si>
  <si>
    <t>133 W Mendenhall</t>
  </si>
  <si>
    <t>59715-3544</t>
  </si>
  <si>
    <t>www.academycosmetology.com</t>
  </si>
  <si>
    <t>Dr. Billie Jo Kipp</t>
  </si>
  <si>
    <t>504 S. East Boundary</t>
  </si>
  <si>
    <t>59417-0819</t>
  </si>
  <si>
    <t>bfcc.edu</t>
  </si>
  <si>
    <t>Darlene Battaiola</t>
  </si>
  <si>
    <t>303 W Park St</t>
  </si>
  <si>
    <t>butteacademyofbeauty.ipage.com/</t>
  </si>
  <si>
    <t>John Garic</t>
  </si>
  <si>
    <t>25 Basin Creek Rd</t>
  </si>
  <si>
    <t>www.mtech.edu/</t>
  </si>
  <si>
    <t>Martin Crevier</t>
  </si>
  <si>
    <t>134 First Street West</t>
  </si>
  <si>
    <t>59901-4402</t>
  </si>
  <si>
    <t>www.crevierschool.com</t>
  </si>
  <si>
    <t>Dr Thomas Evans</t>
  </si>
  <si>
    <t>1601 N Benton Ave</t>
  </si>
  <si>
    <t>59625-0002</t>
  </si>
  <si>
    <t>www.carroll.edu</t>
  </si>
  <si>
    <t>Michael Simon</t>
  </si>
  <si>
    <t>300 College Dr</t>
  </si>
  <si>
    <t>www.dawson.edu</t>
  </si>
  <si>
    <t>Richard Littlebear</t>
  </si>
  <si>
    <t>cdkc.edu</t>
  </si>
  <si>
    <t>Dr. Rolf Groseth</t>
  </si>
  <si>
    <t>1500 University Drive</t>
  </si>
  <si>
    <t>59101-0298</t>
  </si>
  <si>
    <t>www.msubillings.edu</t>
  </si>
  <si>
    <t>Jane Karas</t>
  </si>
  <si>
    <t>777 Grandview Dr</t>
  </si>
  <si>
    <t>www.fvcc.edu</t>
  </si>
  <si>
    <t>Carole Falcon-Chandler</t>
  </si>
  <si>
    <t>269 Blackfeet Avenue Agency</t>
  </si>
  <si>
    <t>www.ancollege.edu</t>
  </si>
  <si>
    <t>Florence M. Garcia</t>
  </si>
  <si>
    <t>605 Indian Street</t>
  </si>
  <si>
    <t>59255-0398</t>
  </si>
  <si>
    <t>www.fpcc.edu</t>
  </si>
  <si>
    <t>Dr. Susan Wolff</t>
  </si>
  <si>
    <t>2100 16th Ave S</t>
  </si>
  <si>
    <t>www.gfcmsu.edu</t>
  </si>
  <si>
    <t>Dr. Eugene J. McAllister</t>
  </si>
  <si>
    <t>1301 Twentieth St S</t>
  </si>
  <si>
    <t>59405-4996</t>
  </si>
  <si>
    <t>www.ugf.edu</t>
  </si>
  <si>
    <t>Daniel Bingham, PhD</t>
  </si>
  <si>
    <t>1115 N Roberts Street</t>
  </si>
  <si>
    <t>www.umhelena.edu</t>
  </si>
  <si>
    <t>Dr. David Yarlott Jr.</t>
  </si>
  <si>
    <t>1 Forestry Lane</t>
  </si>
  <si>
    <t>www.lbhc.edu/</t>
  </si>
  <si>
    <t>Lisa Watson</t>
  </si>
  <si>
    <t>2715 Dickinson Street</t>
  </si>
  <si>
    <t>59301-4774</t>
  </si>
  <si>
    <t>milescc.edu/</t>
  </si>
  <si>
    <t>Lynn Startin</t>
  </si>
  <si>
    <t>2700 Paxson Street #G</t>
  </si>
  <si>
    <t>modernbeautyschool.org</t>
  </si>
  <si>
    <t>Donald Blackketter</t>
  </si>
  <si>
    <t>1300 W Park St</t>
  </si>
  <si>
    <t>59701-8997</t>
  </si>
  <si>
    <t>www.mtech.edu</t>
  </si>
  <si>
    <t>Waded Cruzado</t>
  </si>
  <si>
    <t>Montana State University</t>
  </si>
  <si>
    <t>www.montana.edu/</t>
  </si>
  <si>
    <t>Royce C. Engstrom</t>
  </si>
  <si>
    <t>Missoula, Montana</t>
  </si>
  <si>
    <t>www.umt.edu</t>
  </si>
  <si>
    <t>James Limbaugh</t>
  </si>
  <si>
    <t>300 W 11th St</t>
  </si>
  <si>
    <t>www.msun.edu</t>
  </si>
  <si>
    <t>Dr. Robert Wilmouth</t>
  </si>
  <si>
    <t>1511 Poly Drive</t>
  </si>
  <si>
    <t>59102-1796</t>
  </si>
  <si>
    <t>rocky.edu</t>
  </si>
  <si>
    <t>Robert R DePoe III</t>
  </si>
  <si>
    <t>58138 US  Highway 93</t>
  </si>
  <si>
    <t>www.skc.edu</t>
  </si>
  <si>
    <t>Richard Storey</t>
  </si>
  <si>
    <t>710 S Atlantic</t>
  </si>
  <si>
    <t>59725-3598</t>
  </si>
  <si>
    <t>www.umwestern.edu</t>
  </si>
  <si>
    <t>1660 N Grant</t>
  </si>
  <si>
    <t>Mary Hawkins</t>
  </si>
  <si>
    <t>1000 Galvin Rd S</t>
  </si>
  <si>
    <t>68005-3098</t>
  </si>
  <si>
    <t>bellevue.edu</t>
  </si>
  <si>
    <t>Dr. Louis Burgher</t>
  </si>
  <si>
    <t>101 S 42nd St</t>
  </si>
  <si>
    <t>68131-2739</t>
  </si>
  <si>
    <t>www.clarksoncollege.edu/</t>
  </si>
  <si>
    <t>Marilyn Moore</t>
  </si>
  <si>
    <t>5035 Everett</t>
  </si>
  <si>
    <t>68506-1299</t>
  </si>
  <si>
    <t>www.bryanhealth.com/CollegeofHealthSciences</t>
  </si>
  <si>
    <t>Dr. Greg Smith</t>
  </si>
  <si>
    <t>3134 West Hwy 34</t>
  </si>
  <si>
    <t>68802-4903</t>
  </si>
  <si>
    <t>www.cccneb.edu</t>
  </si>
  <si>
    <t>Dr. Randy Rhine</t>
  </si>
  <si>
    <t>69337-2690</t>
  </si>
  <si>
    <t>www.csc.edu</t>
  </si>
  <si>
    <t>Alyce Howard / Greg Howard</t>
  </si>
  <si>
    <t>304 S Eleventh St</t>
  </si>
  <si>
    <t>68508-2199</t>
  </si>
  <si>
    <t>collegeofhairdesign.com</t>
  </si>
  <si>
    <t>Brian L. Friedrich</t>
  </si>
  <si>
    <t>800 N Columbia Ave</t>
  </si>
  <si>
    <t>68434-1556</t>
  </si>
  <si>
    <t>www.cune.edu</t>
  </si>
  <si>
    <t>Timothy Lannon</t>
  </si>
  <si>
    <t>2500 California Plaza</t>
  </si>
  <si>
    <t>www.creighton.edu</t>
  </si>
  <si>
    <t>Dr. Jacque Carter</t>
  </si>
  <si>
    <t>1014 Boswell Avenue</t>
  </si>
  <si>
    <t>www.doane.edu</t>
  </si>
  <si>
    <t>David M. Barnes, Ed.D.</t>
  </si>
  <si>
    <t>1311 S 9th St</t>
  </si>
  <si>
    <t>68108-3629</t>
  </si>
  <si>
    <t>www.GraceUniversity.edu</t>
  </si>
  <si>
    <t>Donald Jackson</t>
  </si>
  <si>
    <t>710 N Turner Ave</t>
  </si>
  <si>
    <t>www.hastings.edu</t>
  </si>
  <si>
    <t>Kim Fullen</t>
  </si>
  <si>
    <t>1909 Broadway</t>
  </si>
  <si>
    <t>www.fullenschoolhairdesign.com</t>
  </si>
  <si>
    <t>Cliff Robertson</t>
  </si>
  <si>
    <t>7500 Mercy Road</t>
  </si>
  <si>
    <t>www.alegent.com</t>
  </si>
  <si>
    <t>Bruce Nims</t>
  </si>
  <si>
    <t>5801 O Street</t>
  </si>
  <si>
    <t>68510-2226</t>
  </si>
  <si>
    <t>josephscollege.edu</t>
  </si>
  <si>
    <t>Douglas Kristensen</t>
  </si>
  <si>
    <t>905 W 25th St</t>
  </si>
  <si>
    <t>68849-1212</t>
  </si>
  <si>
    <t>www.unk.edu</t>
  </si>
  <si>
    <t>Kate Packard</t>
  </si>
  <si>
    <t>1821 K St</t>
  </si>
  <si>
    <t>www.kaplanuniversity.edu/lincoln-nebraska.aspx</t>
  </si>
  <si>
    <t>Dr. Dennis Joslin</t>
  </si>
  <si>
    <t>720 North 87th Street</t>
  </si>
  <si>
    <t>68114-2852</t>
  </si>
  <si>
    <t>www.methodistcollege.edu</t>
  </si>
  <si>
    <t>Randy Schmailzl</t>
  </si>
  <si>
    <t>30 &amp; Fort Street</t>
  </si>
  <si>
    <t>68111-1610</t>
  </si>
  <si>
    <t>www.mccneb.edu</t>
  </si>
  <si>
    <t>Mr. Ryan Purdy</t>
  </si>
  <si>
    <t>1101 Halligan Drive</t>
  </si>
  <si>
    <t>www.mpcc.edu</t>
  </si>
  <si>
    <t>Dr. Benjamin Sasse</t>
  </si>
  <si>
    <t>900 N. Clarkson</t>
  </si>
  <si>
    <t>www.midlandu.edu</t>
  </si>
  <si>
    <t>Richard D Milliken</t>
  </si>
  <si>
    <t>12550 S. 114th St.</t>
  </si>
  <si>
    <t>nechristian.edu</t>
  </si>
  <si>
    <t>John Christensen</t>
  </si>
  <si>
    <t>6001 Dodge St</t>
  </si>
  <si>
    <t>68182-0225</t>
  </si>
  <si>
    <t>www.unomaha.edu</t>
  </si>
  <si>
    <t>Jeremy Brunssen</t>
  </si>
  <si>
    <t>5425 N. 103rd St.</t>
  </si>
  <si>
    <t>68134-1002</t>
  </si>
  <si>
    <t>www.kaplanuniversity.edu/omaha-nebraska.aspx?wid=1</t>
  </si>
  <si>
    <t>Michael Oltrogge</t>
  </si>
  <si>
    <t>1111 Hwy 75</t>
  </si>
  <si>
    <t>68039-0428</t>
  </si>
  <si>
    <t>www.thenicc.edu</t>
  </si>
  <si>
    <t>Harold Maurer</t>
  </si>
  <si>
    <t>987815 Nebraska Medical Ctr</t>
  </si>
  <si>
    <t>68198-7815</t>
  </si>
  <si>
    <t>www.unmc.edu</t>
  </si>
  <si>
    <t>Frederik Ohles</t>
  </si>
  <si>
    <t>5000 St Paul Ave</t>
  </si>
  <si>
    <t>68504-2794</t>
  </si>
  <si>
    <t>www.nebrwesleyan.edu/</t>
  </si>
  <si>
    <t>Harvey Perlman</t>
  </si>
  <si>
    <t>14th and R St</t>
  </si>
  <si>
    <t>www.unl.edu/</t>
  </si>
  <si>
    <t>Dr. Michael Chipps</t>
  </si>
  <si>
    <t>801 E Benjamin</t>
  </si>
  <si>
    <t>68702-0469</t>
  </si>
  <si>
    <t>www.northeast.edu</t>
  </si>
  <si>
    <t>Dan Hanson</t>
  </si>
  <si>
    <t>600 Hoyt Street</t>
  </si>
  <si>
    <t>68421-0010</t>
  </si>
  <si>
    <t>www.peru.edu</t>
  </si>
  <si>
    <t>David K Parrish</t>
  </si>
  <si>
    <t>2025 21st Street</t>
  </si>
  <si>
    <t>www.summitcc.net</t>
  </si>
  <si>
    <t>Dr. Maryanne Stevens, RSM</t>
  </si>
  <si>
    <t>7000 Mercy Rd.</t>
  </si>
  <si>
    <t>WWW.CSM.EDU</t>
  </si>
  <si>
    <t>Jack Huck</t>
  </si>
  <si>
    <t>301 South 68th Street Place</t>
  </si>
  <si>
    <t>68510-2449</t>
  </si>
  <si>
    <t>www.southeast.edu</t>
  </si>
  <si>
    <t>John Wagner</t>
  </si>
  <si>
    <t>3800 S 48th Street</t>
  </si>
  <si>
    <t>www.ucollege.edu</t>
  </si>
  <si>
    <t>James B. Milliken</t>
  </si>
  <si>
    <t>3835 Holdrege St</t>
  </si>
  <si>
    <t>68583-0743</t>
  </si>
  <si>
    <t>www.nebraska.edu</t>
  </si>
  <si>
    <t>Deborah Lenihan</t>
  </si>
  <si>
    <t>11818  I  Street</t>
  </si>
  <si>
    <t>Ron Rosatit</t>
  </si>
  <si>
    <t>404 East 7th</t>
  </si>
  <si>
    <t>69025-9552</t>
  </si>
  <si>
    <t>NCTA.UNL.EDU</t>
  </si>
  <si>
    <t>Mr. Curt Frye</t>
  </si>
  <si>
    <t>1111 Main St</t>
  </si>
  <si>
    <t>www.wsc.edu</t>
  </si>
  <si>
    <t>Todd Sorensen</t>
  </si>
  <si>
    <t>3700 Ave D</t>
  </si>
  <si>
    <t>www.rwmc.net/sort</t>
  </si>
  <si>
    <t>Todd R. Holcomb</t>
  </si>
  <si>
    <t>1601 East 27th Street</t>
  </si>
  <si>
    <t>69361-1899</t>
  </si>
  <si>
    <t>www.wncc.edu</t>
  </si>
  <si>
    <t>Steve Eckman</t>
  </si>
  <si>
    <t>1125 E 8th St</t>
  </si>
  <si>
    <t>68467-2699</t>
  </si>
  <si>
    <t>www.york.edu/</t>
  </si>
  <si>
    <t>Sandy Dunham</t>
  </si>
  <si>
    <t>5191 W. Charleston, #150</t>
  </si>
  <si>
    <t>www.ahdvegas.com/</t>
  </si>
  <si>
    <t>L. Nathan Clark</t>
  </si>
  <si>
    <t>1421 Pullman Dr.</t>
  </si>
  <si>
    <t>89434-7905</t>
  </si>
  <si>
    <t>www.ccnn.edu</t>
  </si>
  <si>
    <t>Dr. Michael Richards</t>
  </si>
  <si>
    <t>6375 W. Charleston Blvd.</t>
  </si>
  <si>
    <t>89146-1164</t>
  </si>
  <si>
    <t>www.csn.edu</t>
  </si>
  <si>
    <t>Mark Garland</t>
  </si>
  <si>
    <t>2350 Corporate Circle</t>
  </si>
  <si>
    <t>89074-7737</t>
  </si>
  <si>
    <t>www.ailv.artinstitutes.edu</t>
  </si>
  <si>
    <t>David Fritz</t>
  </si>
  <si>
    <t>170 North Stephaine Suite 145</t>
  </si>
  <si>
    <t>www.everest.edu/campus/henderson</t>
  </si>
  <si>
    <t>5001 East Bonanza Ste 110</t>
  </si>
  <si>
    <t>Neal Smatresk</t>
  </si>
  <si>
    <t>4505 S Maryland Pky</t>
  </si>
  <si>
    <t>go.unlv.edu/</t>
  </si>
  <si>
    <t>Marc Johnson</t>
  </si>
  <si>
    <t>North Virginia Street</t>
  </si>
  <si>
    <t>www.unr.edu/</t>
  </si>
  <si>
    <t>Mark Curtis</t>
  </si>
  <si>
    <t>1500 College Parkway</t>
  </si>
  <si>
    <t>www.gbcnv.edu</t>
  </si>
  <si>
    <t>5093 South McCarran Blvd</t>
  </si>
  <si>
    <t>Steven Kalina</t>
  </si>
  <si>
    <t>10315 Professional Circle, Suite 201 (2nd Flr)</t>
  </si>
  <si>
    <t>www.morrison.anthem.edu</t>
  </si>
  <si>
    <t>Dr. Lynn Gillette</t>
  </si>
  <si>
    <t>999 Tahoe Blvd.</t>
  </si>
  <si>
    <t>www.sierranevada.edu</t>
  </si>
  <si>
    <t>Maria Sheehan</t>
  </si>
  <si>
    <t>7000 Dandini Blvd</t>
  </si>
  <si>
    <t>89512-3999</t>
  </si>
  <si>
    <t>www.tmcc.edu</t>
  </si>
  <si>
    <t>Crystal Abba</t>
  </si>
  <si>
    <t>2601 Enterprise Rd</t>
  </si>
  <si>
    <t>system.nevada.edu</t>
  </si>
  <si>
    <t>Mr. Chet Burton</t>
  </si>
  <si>
    <t>2201 West College Parkway</t>
  </si>
  <si>
    <t>89703-7399</t>
  </si>
  <si>
    <t>www.wnc.edu</t>
  </si>
  <si>
    <t>Thomas C. Galligan, Jr.</t>
  </si>
  <si>
    <t>541 Main St</t>
  </si>
  <si>
    <t>03257-7835</t>
  </si>
  <si>
    <t>www.colby-sawyer.edu</t>
  </si>
  <si>
    <t>Sylvia Donah</t>
  </si>
  <si>
    <t>102 Derry St</t>
  </si>
  <si>
    <t>continentalacademie.com</t>
  </si>
  <si>
    <t>Dr. Michael Diffily</t>
  </si>
  <si>
    <t>20 University Dr</t>
  </si>
  <si>
    <t>03063-1300</t>
  </si>
  <si>
    <t>www.dwc.edu</t>
  </si>
  <si>
    <t>Philip J. Hanlon '77</t>
  </si>
  <si>
    <t>207 Parkhurst Hall</t>
  </si>
  <si>
    <t>03755-3529</t>
  </si>
  <si>
    <t>www.dartmouth.edu</t>
  </si>
  <si>
    <t>Norman Langlois</t>
  </si>
  <si>
    <t>556 Main St</t>
  </si>
  <si>
    <t>www.empirebeautyschools.com</t>
  </si>
  <si>
    <t>362 Rte 108</t>
  </si>
  <si>
    <t>Dr. James Birge</t>
  </si>
  <si>
    <t>40 University Drive</t>
  </si>
  <si>
    <t>03461-0060</t>
  </si>
  <si>
    <t>www.franklinpierce.edu</t>
  </si>
  <si>
    <t>John Broderick</t>
  </si>
  <si>
    <t>2 White St</t>
  </si>
  <si>
    <t>03301-4197</t>
  </si>
  <si>
    <t>law.unh.edu</t>
  </si>
  <si>
    <t>Andrew Temte</t>
  </si>
  <si>
    <t>3 Sundial Ave</t>
  </si>
  <si>
    <t>03103-9969</t>
  </si>
  <si>
    <t>www.mountwashington.edu/index.aspx</t>
  </si>
  <si>
    <t>Kathy L. Hammond</t>
  </si>
  <si>
    <t>800 Park Ave</t>
  </si>
  <si>
    <t>WWW.KEENEBEAUTYACADEMY.edu</t>
  </si>
  <si>
    <t>Ronald E. Biron</t>
  </si>
  <si>
    <t>15 Hanover Street</t>
  </si>
  <si>
    <t>www.lebanoncollege.edu</t>
  </si>
  <si>
    <t>George Harne</t>
  </si>
  <si>
    <t>511 Kearsarge Mtn Rd</t>
  </si>
  <si>
    <t>03278-9206</t>
  </si>
  <si>
    <t>www.magdalen.edu</t>
  </si>
  <si>
    <t>Michael G Kapos</t>
  </si>
  <si>
    <t>79-6 South River Road</t>
  </si>
  <si>
    <t>michaels.paulmitchell.edu</t>
  </si>
  <si>
    <t>Dr. Michele Perkins</t>
  </si>
  <si>
    <t>98 Bridge St</t>
  </si>
  <si>
    <t>www.nec.edu/</t>
  </si>
  <si>
    <t>Gary Trottier</t>
  </si>
  <si>
    <t>12 Interchange Dr</t>
  </si>
  <si>
    <t>03784-2003</t>
  </si>
  <si>
    <t>www.neshd.org</t>
  </si>
  <si>
    <t>Paul J. LeBlanc</t>
  </si>
  <si>
    <t>2500 North River Road</t>
  </si>
  <si>
    <t>03106-1045</t>
  </si>
  <si>
    <t>www.snhu.edu</t>
  </si>
  <si>
    <t>Patrick Ian Cowan, PhD.</t>
  </si>
  <si>
    <t>153 Lowell Rd</t>
  </si>
  <si>
    <t>www.nhita.com</t>
  </si>
  <si>
    <t>Mark Huddleston</t>
  </si>
  <si>
    <t>105 Main St., Thompson Hall</t>
  </si>
  <si>
    <t>03824-3547</t>
  </si>
  <si>
    <t>www.unh.edu</t>
  </si>
  <si>
    <t>Dr. Anne E. Huot</t>
  </si>
  <si>
    <t>229 Main Street</t>
  </si>
  <si>
    <t>03435-1506</t>
  </si>
  <si>
    <t>www.keene.edu</t>
  </si>
  <si>
    <t>Dan Reagan</t>
  </si>
  <si>
    <t>400 Commercial Street</t>
  </si>
  <si>
    <t>03101-1113</t>
  </si>
  <si>
    <t>manchester.unh.edu</t>
  </si>
  <si>
    <t>Dr. Sara Jayne Steen</t>
  </si>
  <si>
    <t>17 High Street</t>
  </si>
  <si>
    <t>03264-1595</t>
  </si>
  <si>
    <t>www.plymouth.edu</t>
  </si>
  <si>
    <t>Stephen Caccia</t>
  </si>
  <si>
    <t>31 College Drive</t>
  </si>
  <si>
    <t>03301-7412</t>
  </si>
  <si>
    <t>www.nhti.edu</t>
  </si>
  <si>
    <t>Katharine Eneguess</t>
  </si>
  <si>
    <t>2020 Riverside Road</t>
  </si>
  <si>
    <t>www.wmcc.edu</t>
  </si>
  <si>
    <t>Alicia Harvey-Smith</t>
  </si>
  <si>
    <t>One College Place</t>
  </si>
  <si>
    <t>03743-9707</t>
  </si>
  <si>
    <t>www.rivervalley.edu</t>
  </si>
  <si>
    <t>Scott J. Kalicki Phd</t>
  </si>
  <si>
    <t>379 Belmont Road</t>
  </si>
  <si>
    <t>www.lrcc.edu</t>
  </si>
  <si>
    <t>Susan Huard</t>
  </si>
  <si>
    <t>1066 Front St</t>
  </si>
  <si>
    <t>03102-8518</t>
  </si>
  <si>
    <t>www.mccnh.edu</t>
  </si>
  <si>
    <t>Lucille A Jordan</t>
  </si>
  <si>
    <t>505 Amherst St</t>
  </si>
  <si>
    <t>03063-1026</t>
  </si>
  <si>
    <t>www.nashuacc.edu</t>
  </si>
  <si>
    <t>Wildolfo Arvelo</t>
  </si>
  <si>
    <t>320 Corporate Dr</t>
  </si>
  <si>
    <t>03801-2879</t>
  </si>
  <si>
    <t>www.greatbay.edu</t>
  </si>
  <si>
    <t>Nicole Nardello Lawton</t>
  </si>
  <si>
    <t>140 Congress Street</t>
  </si>
  <si>
    <t>03801-4084</t>
  </si>
  <si>
    <t>portsmouth.paulmitchell.edu/</t>
  </si>
  <si>
    <t>Sister Paula Marie Buley, IHM</t>
  </si>
  <si>
    <t>420 South Main St</t>
  </si>
  <si>
    <t>www.rivier.edu</t>
  </si>
  <si>
    <t>Dr. Steven R. Disalvo</t>
  </si>
  <si>
    <t>100 Saint Anselm Drive</t>
  </si>
  <si>
    <t>03102-1310</t>
  </si>
  <si>
    <t>www.anselm.edu</t>
  </si>
  <si>
    <t>Sherrie Palmieri</t>
  </si>
  <si>
    <t>5 Woodward Ave</t>
  </si>
  <si>
    <t>www.sjhacademiccenter.org</t>
  </si>
  <si>
    <t>Kathleen A. Mullin</t>
  </si>
  <si>
    <t>25 Hall Street</t>
  </si>
  <si>
    <t>03301-3471</t>
  </si>
  <si>
    <t>www.granite.edu</t>
  </si>
  <si>
    <t>William E. Fahey</t>
  </si>
  <si>
    <t>6 Manchester St</t>
  </si>
  <si>
    <t>www.thomasmorecollege.edu</t>
  </si>
  <si>
    <t>Todd J Leach</t>
  </si>
  <si>
    <t>25 Concord Road Dunlap Center</t>
  </si>
  <si>
    <t>03824-3546</t>
  </si>
  <si>
    <t>www.usnh.edu</t>
  </si>
  <si>
    <t>Thomas Eastwick</t>
  </si>
  <si>
    <t>250 Moore Street</t>
  </si>
  <si>
    <t>www.eastwickcollege.edu</t>
  </si>
  <si>
    <t>Joseph Spring</t>
  </si>
  <si>
    <t>350 Bernardsville Rd</t>
  </si>
  <si>
    <t>07945-2923</t>
  </si>
  <si>
    <t>www.acs350.org</t>
  </si>
  <si>
    <t>Dr. Peter L. Mora</t>
  </si>
  <si>
    <t>5100 Black Horse Pike</t>
  </si>
  <si>
    <t>08330-2699</t>
  </si>
  <si>
    <t>www.atlantic.edu</t>
  </si>
  <si>
    <t>Duncan  Anderson</t>
  </si>
  <si>
    <t>201 Willowbrook Blvd.</t>
  </si>
  <si>
    <t>fortisinstitute.edu</t>
  </si>
  <si>
    <t>Dr. B Kaye Walter</t>
  </si>
  <si>
    <t>400 Paramus Rd</t>
  </si>
  <si>
    <t>07652-1595</t>
  </si>
  <si>
    <t>www.bergen.edu</t>
  </si>
  <si>
    <t>Dr. Dario Cortes</t>
  </si>
  <si>
    <t>44 Rifle Camp Rd</t>
  </si>
  <si>
    <t>www.BerkeleyCollege.edu</t>
  </si>
  <si>
    <t>Rabbi Aaron Kotler</t>
  </si>
  <si>
    <t>617 6th St</t>
  </si>
  <si>
    <t>08701-2754</t>
  </si>
  <si>
    <t>Richard A. Levao</t>
  </si>
  <si>
    <t>467 Franklin St</t>
  </si>
  <si>
    <t>www.bloomfield.edu/</t>
  </si>
  <si>
    <t>Dr. Maureen Murphy</t>
  </si>
  <si>
    <t>765 Newman Springs Rd</t>
  </si>
  <si>
    <t>07738-1597</t>
  </si>
  <si>
    <t>www.brookdalecc.edu</t>
  </si>
  <si>
    <t>David C. Hespe</t>
  </si>
  <si>
    <t>601 Pemberton-Browns Mills Road</t>
  </si>
  <si>
    <t>08068-1599</t>
  </si>
  <si>
    <t>www.bcc.edu</t>
  </si>
  <si>
    <t>Nancy H. Blattner, Ph.D.</t>
  </si>
  <si>
    <t>120 Bloomfield Avenue</t>
  </si>
  <si>
    <t>07006-6195</t>
  </si>
  <si>
    <t>www.caldwell.edu</t>
  </si>
  <si>
    <t>Dr. Raymond A. Yannuzzi</t>
  </si>
  <si>
    <t>200 College Drive</t>
  </si>
  <si>
    <t>www.camdencc.edu</t>
  </si>
  <si>
    <t>Dr. Barbara Lewthwaite</t>
  </si>
  <si>
    <t>400 Jefferson St</t>
  </si>
  <si>
    <t>www.centenarycollege.edu</t>
  </si>
  <si>
    <t>Howard Lerner</t>
  </si>
  <si>
    <t>200A Hackensack Avenue</t>
  </si>
  <si>
    <t>07601-6637</t>
  </si>
  <si>
    <t>www.Bergen.org</t>
  </si>
  <si>
    <t>Matthew Thisse</t>
  </si>
  <si>
    <t>959 Route 46 East</t>
  </si>
  <si>
    <t>07054-3897</t>
  </si>
  <si>
    <t>Lauraine Lehman</t>
  </si>
  <si>
    <t>1697 Oak Tree Road</t>
  </si>
  <si>
    <t>08820-2896</t>
  </si>
  <si>
    <t>346 LEXINGTON AVE</t>
  </si>
  <si>
    <t>www.americaninstitute.com</t>
  </si>
  <si>
    <t>Timothy D. Luing</t>
  </si>
  <si>
    <t>600 Getty Avenue</t>
  </si>
  <si>
    <t>07011-2161</t>
  </si>
  <si>
    <t>www.dover.edu</t>
  </si>
  <si>
    <t>Rt 35 and Deal Rd</t>
  </si>
  <si>
    <t>07712-4003</t>
  </si>
  <si>
    <t>John P. Sheridan</t>
  </si>
  <si>
    <t>1 Cooper Plz</t>
  </si>
  <si>
    <t>www.cooperhealth.org</t>
  </si>
  <si>
    <t>Edward Yaw</t>
  </si>
  <si>
    <t>214 Center Grove Rd</t>
  </si>
  <si>
    <t>07869-2086</t>
  </si>
  <si>
    <t>WWW.CCM.EDU</t>
  </si>
  <si>
    <t>Thomas A. Isekenegbe, Ph.D</t>
  </si>
  <si>
    <t>3322 College Drive</t>
  </si>
  <si>
    <t>08362-1500</t>
  </si>
  <si>
    <t>www.cccnj.edu</t>
  </si>
  <si>
    <t>Chris Grevesen</t>
  </si>
  <si>
    <t>630 US Hwy One</t>
  </si>
  <si>
    <t>08902-3362</t>
  </si>
  <si>
    <t>Tamara M. Brown</t>
  </si>
  <si>
    <t>LAKESIDE BUSINESS PARK, 1500 LIBERTY PLACE</t>
  </si>
  <si>
    <t>www.diversacademy.edu</t>
  </si>
  <si>
    <t>Maher Fadel</t>
  </si>
  <si>
    <t>125 Broad St</t>
  </si>
  <si>
    <t>www.drakecollege.edu</t>
  </si>
  <si>
    <t>Vivian Bull</t>
  </si>
  <si>
    <t>36 Madison Ave</t>
  </si>
  <si>
    <t>www.drew.edu</t>
  </si>
  <si>
    <t>Frank Falotico</t>
  </si>
  <si>
    <t>1030 Central Ave</t>
  </si>
  <si>
    <t>WWW.DUCRET.EDU</t>
  </si>
  <si>
    <t>James Rasmussen</t>
  </si>
  <si>
    <t>901 Hadley Road</t>
  </si>
  <si>
    <t>07080-2424</t>
  </si>
  <si>
    <t>Gale E. Gibson</t>
  </si>
  <si>
    <t>303 University Ave</t>
  </si>
  <si>
    <t>www.essex.edu</t>
  </si>
  <si>
    <t>1126 Morris Ave</t>
  </si>
  <si>
    <t>Sheldon Drucker</t>
  </si>
  <si>
    <t>1000 River Rd</t>
  </si>
  <si>
    <t>www.fdu.edu</t>
  </si>
  <si>
    <t>Dr. Anne Prisco</t>
  </si>
  <si>
    <t>262 S Main St</t>
  </si>
  <si>
    <t>www.felician.edu</t>
  </si>
  <si>
    <t>285 Madison Ave</t>
  </si>
  <si>
    <t>Thomas M. Eastwick</t>
  </si>
  <si>
    <t>634 Market Street</t>
  </si>
  <si>
    <t>www.eastwickcolleges.com</t>
  </si>
  <si>
    <t>Rosemary Jeffries, RSM, Ph.D.</t>
  </si>
  <si>
    <t>900 Lakewood Ave</t>
  </si>
  <si>
    <t>08701-2697</t>
  </si>
  <si>
    <t>www.georgian.edu</t>
  </si>
  <si>
    <t>Houshmand, Ali Asghar</t>
  </si>
  <si>
    <t>201 Mullica Hill Road</t>
  </si>
  <si>
    <t>www.rowan.edu</t>
  </si>
  <si>
    <t>Fred Keating</t>
  </si>
  <si>
    <t>1400 Tanyard Road</t>
  </si>
  <si>
    <t>www.gccnj.edu</t>
  </si>
  <si>
    <t>2100 State Highway #38 Plaza Cherry Hill</t>
  </si>
  <si>
    <t>April Lupinacci</t>
  </si>
  <si>
    <t>One Cherry Hill, One Mall Drive Ste.700</t>
  </si>
  <si>
    <t>www.harrisschool.edu</t>
  </si>
  <si>
    <t>10 South Franklin Turnpike</t>
  </si>
  <si>
    <t>07446-2551</t>
  </si>
  <si>
    <t>Barbara Blackwell, EdD, RN-BC</t>
  </si>
  <si>
    <t>690 Teaneck Rd</t>
  </si>
  <si>
    <t>07666-4246</t>
  </si>
  <si>
    <t>www.schoolofnursing.info</t>
  </si>
  <si>
    <t>Glen Gabert, Ph.D.</t>
  </si>
  <si>
    <t>70 Sip Avenue</t>
  </si>
  <si>
    <t>www.hccc.edu</t>
  </si>
  <si>
    <t>SUE HENDERSON</t>
  </si>
  <si>
    <t>2039 Kennedy Blvd</t>
  </si>
  <si>
    <t>www.njcu.edu</t>
  </si>
  <si>
    <t>Adam Kubert</t>
  </si>
  <si>
    <t>37 Myrtle Ave</t>
  </si>
  <si>
    <t>kubertschool.edu</t>
  </si>
  <si>
    <t>Dawood Farahi</t>
  </si>
  <si>
    <t>1000 Morris Avenue</t>
  </si>
  <si>
    <t>www.kean.edu</t>
  </si>
  <si>
    <t>Dawn Reese</t>
  </si>
  <si>
    <t>401 White Horse Rd.</t>
  </si>
  <si>
    <t>Kevin Kirkley</t>
  </si>
  <si>
    <t>2299 Vauxhall Rd</t>
  </si>
  <si>
    <t>WWW.LINCOLNedu.COM</t>
  </si>
  <si>
    <t>Katie Capone</t>
  </si>
  <si>
    <t>8200 Town Center Blvd</t>
  </si>
  <si>
    <t>08043-1800</t>
  </si>
  <si>
    <t>www.rizzierischools.com</t>
  </si>
  <si>
    <t>Dr. Patricia Donohue</t>
  </si>
  <si>
    <t>1200 Old Trenton Rd</t>
  </si>
  <si>
    <t>08550-3407</t>
  </si>
  <si>
    <t>www.mccc.edu</t>
  </si>
  <si>
    <t>Dr. Joann La Perla-Morales</t>
  </si>
  <si>
    <t>2600 Woodbridge Avenue</t>
  </si>
  <si>
    <t>08818-3050</t>
  </si>
  <si>
    <t>www.middlesexcc.edu</t>
  </si>
  <si>
    <t>Paul R. Brown</t>
  </si>
  <si>
    <t>400 Cedar Ave</t>
  </si>
  <si>
    <t>07764-1898</t>
  </si>
  <si>
    <t>www.monmouth.edu</t>
  </si>
  <si>
    <t>Dr. Susan A. Cole</t>
  </si>
  <si>
    <t>1 Normal Avenue - 855 Valley Road</t>
  </si>
  <si>
    <t>07043-1624</t>
  </si>
  <si>
    <t>www.montclair.edu</t>
  </si>
  <si>
    <t>Ngozi O. Nkongho</t>
  </si>
  <si>
    <t>1 Bay Ave</t>
  </si>
  <si>
    <t>07042-4837</t>
  </si>
  <si>
    <t>www.mhson.com</t>
  </si>
  <si>
    <t>Patricia Rackovan, RN, BSN, BA, MBNE</t>
  </si>
  <si>
    <t>Park Ave &amp; Randolph Rd</t>
  </si>
  <si>
    <t>www.jfkmuhlenbergschools.org</t>
  </si>
  <si>
    <t>Park Ave and Randolph Rd</t>
  </si>
  <si>
    <t>103 Park Ave</t>
  </si>
  <si>
    <t>www.hohokusrets.com</t>
  </si>
  <si>
    <t>2800 John F. Kennedy Blvd</t>
  </si>
  <si>
    <t>Gregg A. Mast</t>
  </si>
  <si>
    <t>17 Seminary Place</t>
  </si>
  <si>
    <t>08901-1107</t>
  </si>
  <si>
    <t>www.nbts.edu</t>
  </si>
  <si>
    <t>Linda Karas</t>
  </si>
  <si>
    <t>5518 Bergenline Ave</t>
  </si>
  <si>
    <t>07093-4623</t>
  </si>
  <si>
    <t>www.robertfiance.com</t>
  </si>
  <si>
    <t>Joel S. Bloom</t>
  </si>
  <si>
    <t>University Heights</t>
  </si>
  <si>
    <t>www.njit.edu/</t>
  </si>
  <si>
    <t>Dr. Jon H. Larson</t>
  </si>
  <si>
    <t>College Drive</t>
  </si>
  <si>
    <t>08754-2001</t>
  </si>
  <si>
    <t>www.ocean.edu/</t>
  </si>
  <si>
    <t>Raymond J Papin</t>
  </si>
  <si>
    <t>7050 Route 38 East</t>
  </si>
  <si>
    <t>08109-4417</t>
  </si>
  <si>
    <t>www.omegainstitute.edu</t>
  </si>
  <si>
    <t>Colleen M Hogan</t>
  </si>
  <si>
    <t>110 Monmouth St</t>
  </si>
  <si>
    <t>www.pbbeautyschool.com</t>
  </si>
  <si>
    <t>Harry Comp Jr.</t>
  </si>
  <si>
    <t>362 State St</t>
  </si>
  <si>
    <t>07601-5509</t>
  </si>
  <si>
    <t>www.parisianbeautyacademy.com</t>
  </si>
  <si>
    <t>Steven M. Rose, Ed.D.</t>
  </si>
  <si>
    <t>One College Blvd</t>
  </si>
  <si>
    <t>07505-1179</t>
  </si>
  <si>
    <t>www.pccc.edu</t>
  </si>
  <si>
    <t>Gordon Ernst</t>
  </si>
  <si>
    <t>99 Erial Road</t>
  </si>
  <si>
    <t>www.penncotech.edu</t>
  </si>
  <si>
    <t>M. Craig Barnes</t>
  </si>
  <si>
    <t>64 Mercer St</t>
  </si>
  <si>
    <t>08542-0803</t>
  </si>
  <si>
    <t>www.ptsem.edu</t>
  </si>
  <si>
    <t>Christopher L. Eisgruber</t>
  </si>
  <si>
    <t>1 Nassau Hall</t>
  </si>
  <si>
    <t>08544-0070</t>
  </si>
  <si>
    <t>www.princeton.edu</t>
  </si>
  <si>
    <t>Rabbi Moshe Herson</t>
  </si>
  <si>
    <t>226 Sussex Ave</t>
  </si>
  <si>
    <t>www.rca.edu/</t>
  </si>
  <si>
    <t>Dr. Peter Mercer</t>
  </si>
  <si>
    <t>505 Ramapo Valley Rd</t>
  </si>
  <si>
    <t>07430-1680</t>
  </si>
  <si>
    <t>www.ramapo.edu</t>
  </si>
  <si>
    <t>Paul Ferrara</t>
  </si>
  <si>
    <t>312 State St</t>
  </si>
  <si>
    <t>Mordechai Rozanski</t>
  </si>
  <si>
    <t>2083 Lawrence Road</t>
  </si>
  <si>
    <t>08648-3099</t>
  </si>
  <si>
    <t>www.rider.edu</t>
  </si>
  <si>
    <t>Paul Scillia</t>
  </si>
  <si>
    <t>431 Lafayette Ave</t>
  </si>
  <si>
    <t>ROMANACADEMY.NET</t>
  </si>
  <si>
    <t>Robert L. Barchi</t>
  </si>
  <si>
    <t>406 Penn</t>
  </si>
  <si>
    <t>www.rutgers.edu</t>
  </si>
  <si>
    <t>83 Somerset St</t>
  </si>
  <si>
    <t>08901-1281</t>
  </si>
  <si>
    <t>www.rutgers.edu/</t>
  </si>
  <si>
    <t>249 University Avenue, Blumenthal Hall</t>
  </si>
  <si>
    <t>Shirley Richardson</t>
  </si>
  <si>
    <t>601 Hamilton Ave</t>
  </si>
  <si>
    <t>08629-1986</t>
  </si>
  <si>
    <t>www.stfrancismedical.org/Education/School-of-Radiologic-Technology.aspx</t>
  </si>
  <si>
    <t>www.stfrancismedical.org/Education/School-of-Nursing.aspx</t>
  </si>
  <si>
    <t>Eugene Cornacchia</t>
  </si>
  <si>
    <t>2641 Kennedy Blvd</t>
  </si>
  <si>
    <t>07306-5997</t>
  </si>
  <si>
    <t>www.saintpeters.edu</t>
  </si>
  <si>
    <t>Joan M. Baillie</t>
  </si>
  <si>
    <t>460 Hollywood Avenue</t>
  </si>
  <si>
    <t>08069-2799</t>
  </si>
  <si>
    <t>www.salemcc.edu</t>
  </si>
  <si>
    <t>Dr. A. Gabriel Esteban</t>
  </si>
  <si>
    <t>400 S Orange Ave</t>
  </si>
  <si>
    <t>07079-2697</t>
  </si>
  <si>
    <t>www.shu.edu</t>
  </si>
  <si>
    <t>Kameron K. Rabenou</t>
  </si>
  <si>
    <t>3003 English Creek Avenue</t>
  </si>
  <si>
    <t>www.shorebeautyschool.com</t>
  </si>
  <si>
    <t>Dr. Helen J. Streubert</t>
  </si>
  <si>
    <t>2 Convent Rd</t>
  </si>
  <si>
    <t>07960-6989</t>
  </si>
  <si>
    <t>www.cse.edu</t>
  </si>
  <si>
    <t>James Ventantonio</t>
  </si>
  <si>
    <t>118 Lamington Road</t>
  </si>
  <si>
    <t>www.raritanval.edu</t>
  </si>
  <si>
    <t>Dr. Nariman Farvardin</t>
  </si>
  <si>
    <t>Castle Point On Hudson</t>
  </si>
  <si>
    <t>07030-5991</t>
  </si>
  <si>
    <t>www.stevens.edu</t>
  </si>
  <si>
    <t>Herman J. Saatkamp, Jr.</t>
  </si>
  <si>
    <t>101 Vera King Farris</t>
  </si>
  <si>
    <t>08205-9441</t>
  </si>
  <si>
    <t>www.stockton.edu</t>
  </si>
  <si>
    <t>Mordecai Gottlieb</t>
  </si>
  <si>
    <t>Adelphia Road</t>
  </si>
  <si>
    <t>Donald Hulse</t>
  </si>
  <si>
    <t>80 Moonachie Ave</t>
  </si>
  <si>
    <t>07608-1083</t>
  </si>
  <si>
    <t>www.teterboroschool.com</t>
  </si>
  <si>
    <t>Dr. George A. Pruitt</t>
  </si>
  <si>
    <t>101 W State St</t>
  </si>
  <si>
    <t>08608-1176</t>
  </si>
  <si>
    <t>www.tesc.edu</t>
  </si>
  <si>
    <t>R. Barbara Gitenstein</t>
  </si>
  <si>
    <t>2000 Pennington Road</t>
  </si>
  <si>
    <t>08628-0718</t>
  </si>
  <si>
    <t>www.tcnj.edu</t>
  </si>
  <si>
    <t>Salvatore Giardina</t>
  </si>
  <si>
    <t>675 U.S Route 1, 2nd Floor</t>
  </si>
  <si>
    <t>WWW.SB-NJ.COM</t>
  </si>
  <si>
    <t>Dr. Margaret M. McMenamin</t>
  </si>
  <si>
    <t>1033 Springfield Ave</t>
  </si>
  <si>
    <t>07016-1599</t>
  </si>
  <si>
    <t>www.ucc.edu</t>
  </si>
  <si>
    <t>Denise V. Rodgers, M.D.</t>
  </si>
  <si>
    <t>65 Bergen Street, Room 1441</t>
  </si>
  <si>
    <t>07101-1709</t>
  </si>
  <si>
    <t>www.umdnj.edu/</t>
  </si>
  <si>
    <t>Kathleen Waldron</t>
  </si>
  <si>
    <t>300 Pompton Rd</t>
  </si>
  <si>
    <t>www.wpunj.edu</t>
  </si>
  <si>
    <t>Michele Leon</t>
  </si>
  <si>
    <t>1011 E 10th St Ste B</t>
  </si>
  <si>
    <t>88310-5051</t>
  </si>
  <si>
    <t>www.olympianuniversity.com</t>
  </si>
  <si>
    <t>Katharine Winograd</t>
  </si>
  <si>
    <t>525 Buena Vista SE</t>
  </si>
  <si>
    <t>www.cnm.edu</t>
  </si>
  <si>
    <t>Elmer Guy</t>
  </si>
  <si>
    <t>Lower Point Road, State Road 371</t>
  </si>
  <si>
    <t>87313-0849</t>
  </si>
  <si>
    <t>www.navajotech.edu</t>
  </si>
  <si>
    <t>S Washburn</t>
  </si>
  <si>
    <t>1500 Eubank N E</t>
  </si>
  <si>
    <t>87112-4413</t>
  </si>
  <si>
    <t>www.dewolffcollege.net</t>
  </si>
  <si>
    <t>Andrew J. Burke</t>
  </si>
  <si>
    <t>3400 S Espina</t>
  </si>
  <si>
    <t>88003-0105</t>
  </si>
  <si>
    <t>dabcc.nmsu.edu/</t>
  </si>
  <si>
    <t>Dr. Becky Rowley</t>
  </si>
  <si>
    <t>417 Schepps Blvd</t>
  </si>
  <si>
    <t>88101-8381</t>
  </si>
  <si>
    <t>www.clovis.edu</t>
  </si>
  <si>
    <t>Steven Gamble</t>
  </si>
  <si>
    <t>1500 S Ave K</t>
  </si>
  <si>
    <t>www.enmu.edu</t>
  </si>
  <si>
    <t>Dr. John Madden</t>
  </si>
  <si>
    <t>52 University Blvd</t>
  </si>
  <si>
    <t>88202-6000</t>
  </si>
  <si>
    <t>www.roswell.enmu.edu</t>
  </si>
  <si>
    <t>Dr. Robert Martin</t>
  </si>
  <si>
    <t>83 Avan Nu Po Road</t>
  </si>
  <si>
    <t>87508-1300</t>
  </si>
  <si>
    <t>www.iaia.edu</t>
  </si>
  <si>
    <t>Dr. Jim Fries</t>
  </si>
  <si>
    <t>University Ave</t>
  </si>
  <si>
    <t>www.nmhu.edu</t>
  </si>
  <si>
    <t>Steve McCleery</t>
  </si>
  <si>
    <t>5317 Lovington Hwy</t>
  </si>
  <si>
    <t>www.nmjc.edu</t>
  </si>
  <si>
    <t>MG Jerry Grizzle</t>
  </si>
  <si>
    <t>101 W.  College Blvd.</t>
  </si>
  <si>
    <t>88201-5173</t>
  </si>
  <si>
    <t>www.nmmi.edu</t>
  </si>
  <si>
    <t>Christopher Dyer</t>
  </si>
  <si>
    <t>705 Gurley Ave.</t>
  </si>
  <si>
    <t>www.gallup.unm.edu</t>
  </si>
  <si>
    <t>Daniel H. Lopez</t>
  </si>
  <si>
    <t>801 Leroy Place</t>
  </si>
  <si>
    <t>www.nmt.edu</t>
  </si>
  <si>
    <t>Cedric D. Page</t>
  </si>
  <si>
    <t>4000 University Dr</t>
  </si>
  <si>
    <t>www.la.unm.edu</t>
  </si>
  <si>
    <t>Robert G Frank</t>
  </si>
  <si>
    <t>1700 Lomas Blvd NE</t>
  </si>
  <si>
    <t>www.unm.edu</t>
  </si>
  <si>
    <t>Cheri Jimeno</t>
  </si>
  <si>
    <t>2400 North Scenic Drive</t>
  </si>
  <si>
    <t>nmsua.edu</t>
  </si>
  <si>
    <t>John Gratton</t>
  </si>
  <si>
    <t>1500 University Dr</t>
  </si>
  <si>
    <t>www.cavern.nmsu.edu/</t>
  </si>
  <si>
    <t>Felicia Casados</t>
  </si>
  <si>
    <t>1500 N. Third Street</t>
  </si>
  <si>
    <t>grants.nmsu.edu/</t>
  </si>
  <si>
    <t>Garrey E. Carruthers</t>
  </si>
  <si>
    <t>2850 Weddell Street</t>
  </si>
  <si>
    <t>88003-8001</t>
  </si>
  <si>
    <t>www.nmsu.edu/</t>
  </si>
  <si>
    <t>Alice V. Letteney, Ph.D</t>
  </si>
  <si>
    <t>280 La Entrada</t>
  </si>
  <si>
    <t>87031-7633</t>
  </si>
  <si>
    <t>vc.unm.edu/</t>
  </si>
  <si>
    <t>Dr. Nancy Barcelo</t>
  </si>
  <si>
    <t>921 Paseo de Onate</t>
  </si>
  <si>
    <t>nnmc.edu</t>
  </si>
  <si>
    <t>Dr. Toni H. Pendergrass</t>
  </si>
  <si>
    <t>4601 College Blvd</t>
  </si>
  <si>
    <t>87402-4699</t>
  </si>
  <si>
    <t>www.sanjuancollege.edu</t>
  </si>
  <si>
    <t>Randy W. Grissom</t>
  </si>
  <si>
    <t>6401 Richards Ave</t>
  </si>
  <si>
    <t>87508-4887</t>
  </si>
  <si>
    <t>www.sfcc.edu</t>
  </si>
  <si>
    <t>Larry Hinz</t>
  </si>
  <si>
    <t>1600 St. Michael's Drive</t>
  </si>
  <si>
    <t>87505-7634</t>
  </si>
  <si>
    <t>www.santafeuniversity.edu</t>
  </si>
  <si>
    <t>Gary A. Dill</t>
  </si>
  <si>
    <t>6610 North Lovington Hwy</t>
  </si>
  <si>
    <t>www.usw.edu</t>
  </si>
  <si>
    <t>Dr. James M. Nolan</t>
  </si>
  <si>
    <t>3960  San Felipe</t>
  </si>
  <si>
    <t>www.swc.edu</t>
  </si>
  <si>
    <t>Dr. Sherry Allison</t>
  </si>
  <si>
    <t>9169 Coors Blvd NW</t>
  </si>
  <si>
    <t>87120-3101</t>
  </si>
  <si>
    <t>www.sipi.edu</t>
  </si>
  <si>
    <t>Catherine M. O'Neill</t>
  </si>
  <si>
    <t>1157 County Road 110</t>
  </si>
  <si>
    <t>taos.unm.edu/index.html</t>
  </si>
  <si>
    <t>Thomas Newsom</t>
  </si>
  <si>
    <t>911 S Tenth Street</t>
  </si>
  <si>
    <t>88401-3352</t>
  </si>
  <si>
    <t>www.mesalands.edu</t>
  </si>
  <si>
    <t>Teena O. Ball</t>
  </si>
  <si>
    <t>1601 St Michael's Dr Ste A</t>
  </si>
  <si>
    <t>87505-7708</t>
  </si>
  <si>
    <t>voguebeautycollege.com</t>
  </si>
  <si>
    <t>Dr Joseph Shepard</t>
  </si>
  <si>
    <t>1000 W. College Ave</t>
  </si>
  <si>
    <t>www.wnmu.edu</t>
  </si>
  <si>
    <t>John C Fitzpatrick</t>
  </si>
  <si>
    <t>86-01 23rd Avenue</t>
  </si>
  <si>
    <t>www.vaughn.edu</t>
  </si>
  <si>
    <t>Robert A. Scott</t>
  </si>
  <si>
    <t>South Ave</t>
  </si>
  <si>
    <t>11530-0701</t>
  </si>
  <si>
    <t>www.adelphi.edu/</t>
  </si>
  <si>
    <t>Kristine Duffy Ed.D.</t>
  </si>
  <si>
    <t>640 Bay Rd</t>
  </si>
  <si>
    <t>WWW.SUNYACC.EDU</t>
  </si>
  <si>
    <t>Martin Oliner</t>
  </si>
  <si>
    <t>500 7th Ave</t>
  </si>
  <si>
    <t>www.globe.edu/index.asp</t>
  </si>
  <si>
    <t>Michael A. Gutierrez</t>
  </si>
  <si>
    <t>1259 Central Ave</t>
  </si>
  <si>
    <t>www.bryantstratton.edu</t>
  </si>
  <si>
    <t>James J Gozzo</t>
  </si>
  <si>
    <t>106 New Scotland Avenue</t>
  </si>
  <si>
    <t>12208-3492</t>
  </si>
  <si>
    <t>www.acphs.edu</t>
  </si>
  <si>
    <t>Penelope Andrews</t>
  </si>
  <si>
    <t>80 New Scotland Avenue</t>
  </si>
  <si>
    <t>www.albanylaw.edu</t>
  </si>
  <si>
    <t>Vincent Verdile</t>
  </si>
  <si>
    <t>47 New Scotland Ave</t>
  </si>
  <si>
    <t>12208-3479</t>
  </si>
  <si>
    <t>www.amc.edu</t>
  </si>
  <si>
    <t>Dr. Charles M. Edmondson</t>
  </si>
  <si>
    <t>One Saxon Drive</t>
  </si>
  <si>
    <t>14802-1205</t>
  </si>
  <si>
    <t>www.alfred.edu</t>
  </si>
  <si>
    <t>Robert Teich</t>
  </si>
  <si>
    <t>188 Montague Street</t>
  </si>
  <si>
    <t>www.allenschool.edu</t>
  </si>
  <si>
    <t>Bennitt Rink</t>
  </si>
  <si>
    <t>405 W 55th Street</t>
  </si>
  <si>
    <t>10019-4402</t>
  </si>
  <si>
    <t>www.alvinailey.org</t>
  </si>
  <si>
    <t>Susan Zech</t>
  </si>
  <si>
    <t>120 Madison Ave</t>
  </si>
  <si>
    <t>www.aada.edu</t>
  </si>
  <si>
    <t>Meg Dunn</t>
  </si>
  <si>
    <t>619 West 54th Street - 2nd Floor</t>
  </si>
  <si>
    <t>www.funeraleducation.org</t>
  </si>
  <si>
    <t>Gail  Daddario</t>
  </si>
  <si>
    <t>434 Ave of the Americas</t>
  </si>
  <si>
    <t>www.joffreyballetschool.com</t>
  </si>
  <si>
    <t>Jan Rugger Martin</t>
  </si>
  <si>
    <t>211 West 61st Street</t>
  </si>
  <si>
    <t>www.amda.edu</t>
  </si>
  <si>
    <t>William Z Cann</t>
  </si>
  <si>
    <t>24-02 Queens Plaza South</t>
  </si>
  <si>
    <t>www.apextechnical.com</t>
  </si>
  <si>
    <t>Anthony J. Cooper</t>
  </si>
  <si>
    <t>600 Roe Avenue</t>
  </si>
  <si>
    <t>14905-1676</t>
  </si>
  <si>
    <t>www.aomc.org</t>
  </si>
  <si>
    <t>Benzion Stock</t>
  </si>
  <si>
    <t>310 Crown St</t>
  </si>
  <si>
    <t>dhl.bethrivkah.edu/</t>
  </si>
  <si>
    <t>Faith A. Takes</t>
  </si>
  <si>
    <t>855 Central Avenue</t>
  </si>
  <si>
    <t>12206-1513</t>
  </si>
  <si>
    <t>www.austin.edu</t>
  </si>
  <si>
    <t>Elizabeth D. Dickey</t>
  </si>
  <si>
    <t>610 W 112 St</t>
  </si>
  <si>
    <t>www.bankstreet.edu</t>
  </si>
  <si>
    <t>Dimitri Papadimitriou</t>
  </si>
  <si>
    <t>Annandale Road</t>
  </si>
  <si>
    <t>12504-5000</t>
  </si>
  <si>
    <t>www.bard.edu</t>
  </si>
  <si>
    <t>Debora Spar</t>
  </si>
  <si>
    <t>3009 Broadway</t>
  </si>
  <si>
    <t>10027-6598</t>
  </si>
  <si>
    <t>www.barnard.edu</t>
  </si>
  <si>
    <t>Dr. Michael McTague</t>
  </si>
  <si>
    <t>33-09 Queens Boulevard</t>
  </si>
  <si>
    <t>11101-8120</t>
  </si>
  <si>
    <t>www.berktradeschool.com</t>
  </si>
  <si>
    <t>3 East 43 Street</t>
  </si>
  <si>
    <t>Mendel Bromberg</t>
  </si>
  <si>
    <t>2127 82nd St</t>
  </si>
  <si>
    <t>Pinchos Kaff</t>
  </si>
  <si>
    <t>4102 16th Ave</t>
  </si>
  <si>
    <t>Janet Mackin</t>
  </si>
  <si>
    <t>766 The Avenue of the Americas 4th Floor</t>
  </si>
  <si>
    <t>10001-6354</t>
  </si>
  <si>
    <t>www.futurenursebi.org</t>
  </si>
  <si>
    <t>Anthony W Civitano</t>
  </si>
  <si>
    <t>375 86th Street</t>
  </si>
  <si>
    <t>hairdesigninstitute.com</t>
  </si>
  <si>
    <t>Dr. Victor G. Alicea</t>
  </si>
  <si>
    <t>3755 Broadway</t>
  </si>
  <si>
    <t>10032-1560</t>
  </si>
  <si>
    <t>boricuacollege.edu</t>
  </si>
  <si>
    <t>Ephraim Buhks</t>
  </si>
  <si>
    <t>69-30 Austin St</t>
  </si>
  <si>
    <t>11375-4239</t>
  </si>
  <si>
    <t>bramsonort.edu</t>
  </si>
  <si>
    <t>Dr. George Santiago, Jr.</t>
  </si>
  <si>
    <t>1055 Stewart Ave</t>
  </si>
  <si>
    <t>11714-3545</t>
  </si>
  <si>
    <t>www.briarcliffe.edu</t>
  </si>
  <si>
    <t>Gary R Ferrara</t>
  </si>
  <si>
    <t>3274Hempstead Tpk</t>
  </si>
  <si>
    <t>11756-1345</t>
  </si>
  <si>
    <t>www.BrittanyBeautySchool.com</t>
  </si>
  <si>
    <t>Wendy Yang</t>
  </si>
  <si>
    <t>1380 Metropolitan Avenue</t>
  </si>
  <si>
    <t>www.americanbeautyschool.com</t>
  </si>
  <si>
    <t>Laurie H. Newitz</t>
  </si>
  <si>
    <t>250 Joralemon St</t>
  </si>
  <si>
    <t>www.brooklaw.edu</t>
  </si>
  <si>
    <t>Dr. Kevin Drumm</t>
  </si>
  <si>
    <t>907 Upper Front St</t>
  </si>
  <si>
    <t>WWW.SUNYBROOME.EDU</t>
  </si>
  <si>
    <t>Mr. Michael Mariani</t>
  </si>
  <si>
    <t>3650 Millersport Highway</t>
  </si>
  <si>
    <t>Stephanie Laterra</t>
  </si>
  <si>
    <t>8687 Carling Rd</t>
  </si>
  <si>
    <t>Michael Sattler</t>
  </si>
  <si>
    <t>953 James St</t>
  </si>
  <si>
    <t>13203-2502</t>
  </si>
  <si>
    <t>Mr. Paul Bahr</t>
  </si>
  <si>
    <t>465 Main Street, Suite 400</t>
  </si>
  <si>
    <t>Marc Ambrosi</t>
  </si>
  <si>
    <t>854 Long Pond Road</t>
  </si>
  <si>
    <t>Constance Brown</t>
  </si>
  <si>
    <t>134 S Central Ave</t>
  </si>
  <si>
    <t>11580-5431</t>
  </si>
  <si>
    <t>www.thecollegeforbusiness.com</t>
  </si>
  <si>
    <t>John J. Hurley</t>
  </si>
  <si>
    <t>2001 Main St</t>
  </si>
  <si>
    <t>14208-1098</t>
  </si>
  <si>
    <t>WWW.Canisius.edu</t>
  </si>
  <si>
    <t>Anthony W Fiore</t>
  </si>
  <si>
    <t>251 West Route 59</t>
  </si>
  <si>
    <t>Caprinow.com</t>
  </si>
  <si>
    <t>Eric Ricioppo</t>
  </si>
  <si>
    <t>97-77 Queens Blvd</t>
  </si>
  <si>
    <t>stpaulsschoolofnursing.com</t>
  </si>
  <si>
    <t>Gregory DeCinque, PhD</t>
  </si>
  <si>
    <t>197 Franklin St</t>
  </si>
  <si>
    <t>13021-3099</t>
  </si>
  <si>
    <t>www.cayuga-cc.edu/</t>
  </si>
  <si>
    <t>Mark J. Tierno</t>
  </si>
  <si>
    <t>22 Sullivan St</t>
  </si>
  <si>
    <t>www.cazenovia.edu</t>
  </si>
  <si>
    <t>Abraham Rosenfeld</t>
  </si>
  <si>
    <t>841-853 Ocean Pky</t>
  </si>
  <si>
    <t>Cheryl Fell</t>
  </si>
  <si>
    <t>2541 Military Road</t>
  </si>
  <si>
    <t>www.cherylfell.edu</t>
  </si>
  <si>
    <t>Peter J. Drilling</t>
  </si>
  <si>
    <t>711 Knox Rd</t>
  </si>
  <si>
    <t>14052-0607</t>
  </si>
  <si>
    <t>www.cks.edu</t>
  </si>
  <si>
    <t>E. Colin O'Leary</t>
  </si>
  <si>
    <t>1633 Broadway</t>
  </si>
  <si>
    <t>10019-6795</t>
  </si>
  <si>
    <t>www.circlesquare.org</t>
  </si>
  <si>
    <t>William P. Kelly</t>
  </si>
  <si>
    <t>205 East 42nd Street</t>
  </si>
  <si>
    <t>www.cuny.edu</t>
  </si>
  <si>
    <t>Anthony G. Collins</t>
  </si>
  <si>
    <t>8 Clarkson Ave</t>
  </si>
  <si>
    <t>www.clarkson.edu</t>
  </si>
  <si>
    <t>John Jablonski</t>
  </si>
  <si>
    <t>136 Clinton Point Dr</t>
  </si>
  <si>
    <t>www.clinton.edu</t>
  </si>
  <si>
    <t>Karen Davenport</t>
  </si>
  <si>
    <t>967 North Broadway-Andrus Pavillion-Saint John's Riverside,  HOSP</t>
  </si>
  <si>
    <t>www.cochranschoolofnursing.us</t>
  </si>
  <si>
    <t>Dr. Marvin McMickle</t>
  </si>
  <si>
    <t>1100 S Goodman St</t>
  </si>
  <si>
    <t>14620-2589</t>
  </si>
  <si>
    <t>www.crcds.edu</t>
  </si>
  <si>
    <t>Jeffrey Herbst</t>
  </si>
  <si>
    <t>13 Oak Dr</t>
  </si>
  <si>
    <t>13346-1398</t>
  </si>
  <si>
    <t>www.colgate.edu</t>
  </si>
  <si>
    <t>Vinton Thopmson</t>
  </si>
  <si>
    <t>431 Canal St</t>
  </si>
  <si>
    <t>10013-1919</t>
  </si>
  <si>
    <t>www.mcny.edu</t>
  </si>
  <si>
    <t>Lee C. Bollinger</t>
  </si>
  <si>
    <t>West 116 St and Broadway</t>
  </si>
  <si>
    <t>www.columbia.edu</t>
  </si>
  <si>
    <t>James R. Campion</t>
  </si>
  <si>
    <t>4400 Route 23</t>
  </si>
  <si>
    <t>www.sunycgcc.edu</t>
  </si>
  <si>
    <t>38-15 Broadway</t>
  </si>
  <si>
    <t>Viji George</t>
  </si>
  <si>
    <t>171 White Plains Rd</t>
  </si>
  <si>
    <t>10708-1998</t>
  </si>
  <si>
    <t>www.concordia-ny.edu</t>
  </si>
  <si>
    <t>Charles Shumway</t>
  </si>
  <si>
    <t>326 Kenmore Ave</t>
  </si>
  <si>
    <t>www.continentalnow.com</t>
  </si>
  <si>
    <t>215 E. Main St</t>
  </si>
  <si>
    <t>Charles G. Shumway</t>
  </si>
  <si>
    <t>633 Jefferson Rd</t>
  </si>
  <si>
    <t>Jamshed Bharucha</t>
  </si>
  <si>
    <t>7 East 7th Street</t>
  </si>
  <si>
    <t>10003-7120</t>
  </si>
  <si>
    <t>www.cooper.edu</t>
  </si>
  <si>
    <t>David J. Skorton</t>
  </si>
  <si>
    <t>300 Day Hall</t>
  </si>
  <si>
    <t>www.cornell.edu</t>
  </si>
  <si>
    <t>Laurie H. Glimcher, MD</t>
  </si>
  <si>
    <t>1300 York Ave, C-118</t>
  </si>
  <si>
    <t>www.med.cornell.edu</t>
  </si>
  <si>
    <t>Dr. Katherine Douglas</t>
  </si>
  <si>
    <t>1 Academic Dr</t>
  </si>
  <si>
    <t>www.corning-cc.edu/</t>
  </si>
  <si>
    <t>Pat Zawko</t>
  </si>
  <si>
    <t>765 Irving Ave</t>
  </si>
  <si>
    <t>13210-1687</t>
  </si>
  <si>
    <t>www.crouse.org/nursing</t>
  </si>
  <si>
    <t>Dr. Tim Ryan</t>
  </si>
  <si>
    <t>1946 Campus Drive</t>
  </si>
  <si>
    <t>12538-1499</t>
  </si>
  <si>
    <t>www.ciachef.edu</t>
  </si>
  <si>
    <t>Mitchel B. Wallerstein</t>
  </si>
  <si>
    <t>One Bernard Baruch Way (55 Lexington Ave at 24th St)</t>
  </si>
  <si>
    <t>www.baruch.cuny.edu</t>
  </si>
  <si>
    <t>Antonio Perez</t>
  </si>
  <si>
    <t>199 Chambers St</t>
  </si>
  <si>
    <t>www.bmcc.cuny.edu/</t>
  </si>
  <si>
    <t>Carole M. Berotte Joseph</t>
  </si>
  <si>
    <t>2155 University Avenue</t>
  </si>
  <si>
    <t>www.bcc.cuny.edu</t>
  </si>
  <si>
    <t>Karen L. Gould</t>
  </si>
  <si>
    <t>2900 Bedford Ave</t>
  </si>
  <si>
    <t>www.brooklyn.cuny.edu</t>
  </si>
  <si>
    <t>William J. Fritz</t>
  </si>
  <si>
    <t>2800 Victory Blvd</t>
  </si>
  <si>
    <t>www.csi.cuny.edu</t>
  </si>
  <si>
    <t>Lisa Staiano-Coico</t>
  </si>
  <si>
    <t>160 Convent Ave</t>
  </si>
  <si>
    <t>www.ccny.cuny.edu</t>
  </si>
  <si>
    <t>Chase F. Robinson</t>
  </si>
  <si>
    <t>365 Fifth Ave</t>
  </si>
  <si>
    <t>www.gc.cuny.edu</t>
  </si>
  <si>
    <t>Felix V. Matos Rodriguez</t>
  </si>
  <si>
    <t>500 Grand Concourse</t>
  </si>
  <si>
    <t>www.hostos.cuny.edu</t>
  </si>
  <si>
    <t>Jennifer Raab</t>
  </si>
  <si>
    <t>695 Park Ave</t>
  </si>
  <si>
    <t>www.hunter.cuny.edu</t>
  </si>
  <si>
    <t>Jeremy Travis</t>
  </si>
  <si>
    <t>524 W 59th St</t>
  </si>
  <si>
    <t>www.jjay.cuny.edu</t>
  </si>
  <si>
    <t>Regina Peruggi</t>
  </si>
  <si>
    <t>2001 Oriental Blvd</t>
  </si>
  <si>
    <t>www.kbcc.cuny.edu</t>
  </si>
  <si>
    <t>Gail O. Mellow</t>
  </si>
  <si>
    <t>31-10 Thomson Ave</t>
  </si>
  <si>
    <t>www.lagcc.cuny.edu</t>
  </si>
  <si>
    <t>Ricardo R. Fernandez</t>
  </si>
  <si>
    <t>250 Bedford Park Blvd W</t>
  </si>
  <si>
    <t>www.lehman.cuny.edu</t>
  </si>
  <si>
    <t>Rudolph F. Crew</t>
  </si>
  <si>
    <t>1650 Bedford Ave</t>
  </si>
  <si>
    <t>www.mec.cuny.edu</t>
  </si>
  <si>
    <t>Russell K. Hotzler</t>
  </si>
  <si>
    <t>300 Jay St</t>
  </si>
  <si>
    <t>www.citytech.cuny.edu</t>
  </si>
  <si>
    <t>James Muyskens</t>
  </si>
  <si>
    <t>65-30 Kissena Blvd</t>
  </si>
  <si>
    <t>www.qc.cuny.edu</t>
  </si>
  <si>
    <t>Diane Bova Call</t>
  </si>
  <si>
    <t>222-05 56th Ave</t>
  </si>
  <si>
    <t>11364-1497</t>
  </si>
  <si>
    <t>www.qcc.cuny.edu</t>
  </si>
  <si>
    <t>Michelle J. Anderson</t>
  </si>
  <si>
    <t>2 Court Square</t>
  </si>
  <si>
    <t>www.law.cuny.edu</t>
  </si>
  <si>
    <t>Marcia V. Keizs</t>
  </si>
  <si>
    <t>94-20 Guy R. Brewer Blvd</t>
  </si>
  <si>
    <t>www.york.cuny.edu</t>
  </si>
  <si>
    <t>Stevens Mundy</t>
  </si>
  <si>
    <t>75 Beekman St</t>
  </si>
  <si>
    <t>www.cvph.org/</t>
  </si>
  <si>
    <t>Sr. Denise Roche</t>
  </si>
  <si>
    <t>320 Porter Ave</t>
  </si>
  <si>
    <t>14201-1084</t>
  </si>
  <si>
    <t>www.dyc.edu</t>
  </si>
  <si>
    <t>Dr.Gary A. Olson</t>
  </si>
  <si>
    <t>4380 Main St</t>
  </si>
  <si>
    <t>14226-3592</t>
  </si>
  <si>
    <t>www.daemen.edu</t>
  </si>
  <si>
    <t>Rabbi Kohn</t>
  </si>
  <si>
    <t>802 Hicksville Rd</t>
  </si>
  <si>
    <t>Mary Eileen O'Brien, O.P., Ph.D.</t>
  </si>
  <si>
    <t>470 Western Highway</t>
  </si>
  <si>
    <t>10962-1210</t>
  </si>
  <si>
    <t>www.dc.edu</t>
  </si>
  <si>
    <t>Dr. Norman Smith</t>
  </si>
  <si>
    <t>150 Idle Hour Blvd</t>
  </si>
  <si>
    <t>11769-1999</t>
  </si>
  <si>
    <t>WWW.DOWLING.EDU</t>
  </si>
  <si>
    <t>Dr D David Conklin</t>
  </si>
  <si>
    <t>53 Pendell Rd</t>
  </si>
  <si>
    <t>12601-1595</t>
  </si>
  <si>
    <t>www.sunydutchess.edu</t>
  </si>
  <si>
    <t>Marilyn Stapleton, PhD, RN</t>
  </si>
  <si>
    <t>650 McClellan St</t>
  </si>
  <si>
    <t>ellisbelangerschoolofnursing.org</t>
  </si>
  <si>
    <t>Brad C. Phillips</t>
  </si>
  <si>
    <t>303 North Main Street</t>
  </si>
  <si>
    <t>www.ebi-college.com</t>
  </si>
  <si>
    <t>Ronald Champagne</t>
  </si>
  <si>
    <t>One Park Place</t>
  </si>
  <si>
    <t>www.elmira.edu</t>
  </si>
  <si>
    <t>Mr. Jack F. Quinn</t>
  </si>
  <si>
    <t>121 Ellicott St</t>
  </si>
  <si>
    <t>14203-2698</t>
  </si>
  <si>
    <t>www.ecc.edu</t>
  </si>
  <si>
    <t>Joyce F. Brown</t>
  </si>
  <si>
    <t>227 W 27th St</t>
  </si>
  <si>
    <t>10001-5992</t>
  </si>
  <si>
    <t>www.fitnyc.edu</t>
  </si>
  <si>
    <t>Barbara G. Risser</t>
  </si>
  <si>
    <t>3325 Marvin Sands Drive</t>
  </si>
  <si>
    <t>14424-8395</t>
  </si>
  <si>
    <t>www.flcc.edu</t>
  </si>
  <si>
    <t>Stanley Cohen, Ed.D.</t>
  </si>
  <si>
    <t>305 North Service Road</t>
  </si>
  <si>
    <t>11746-5871</t>
  </si>
  <si>
    <t>www.ftc.edu</t>
  </si>
  <si>
    <t>Fr. Joseph P McShane, SJ</t>
  </si>
  <si>
    <t>441 E Fordham Rd</t>
  </si>
  <si>
    <t>www.fordham.edu</t>
  </si>
  <si>
    <t>Christopher Papagni, Ph. D.</t>
  </si>
  <si>
    <t>462 Broadway</t>
  </si>
  <si>
    <t>10013-2618</t>
  </si>
  <si>
    <t>www.internationalculinarycenter.com</t>
  </si>
  <si>
    <t>Dr. Dustin Swanger</t>
  </si>
  <si>
    <t>2805 State Hwy 67</t>
  </si>
  <si>
    <t>12095-3790</t>
  </si>
  <si>
    <t>fmcc.edu</t>
  </si>
  <si>
    <t>270 Madison Avenue 2nd Floor</t>
  </si>
  <si>
    <t>10016-0601</t>
  </si>
  <si>
    <t>The Very Reverend Kurt H. Dunkle</t>
  </si>
  <si>
    <t>440 West 21st Street</t>
  </si>
  <si>
    <t>WWW.GTS.EDU</t>
  </si>
  <si>
    <t>James Sunser</t>
  </si>
  <si>
    <t>One College Rd</t>
  </si>
  <si>
    <t>www.genesee.edu</t>
  </si>
  <si>
    <t>1931 Mott Ave</t>
  </si>
  <si>
    <t>145 E 125th Street</t>
  </si>
  <si>
    <t>Joan Hinde Stewart</t>
  </si>
  <si>
    <t>198 College Hill Rd</t>
  </si>
  <si>
    <t>www.hamilton.edu</t>
  </si>
  <si>
    <t>Dr. Margaret L. Drugovich</t>
  </si>
  <si>
    <t>One Hartwick Drive</t>
  </si>
  <si>
    <t>13820-4020</t>
  </si>
  <si>
    <t>www.hartwick.edu/</t>
  </si>
  <si>
    <t>Wendy Robinson</t>
  </si>
  <si>
    <t>24 East 120th Street</t>
  </si>
  <si>
    <t>10035-2737</t>
  </si>
  <si>
    <t>www.helenefuld.edu</t>
  </si>
  <si>
    <t>Ann Marie Murray</t>
  </si>
  <si>
    <t>100 Reservoir Rd</t>
  </si>
  <si>
    <t>13350-1598</t>
  </si>
  <si>
    <t>www.herkimer.edu/</t>
  </si>
  <si>
    <t>Cynthia Zane</t>
  </si>
  <si>
    <t>5200 S Park Ave</t>
  </si>
  <si>
    <t>14075-1597</t>
  </si>
  <si>
    <t>www.hilbert.edu</t>
  </si>
  <si>
    <t>Mark D Gearan</t>
  </si>
  <si>
    <t>337 Pulteney Street</t>
  </si>
  <si>
    <t>WWW.HWS.EDU</t>
  </si>
  <si>
    <t>Stuart Rabinowitz</t>
  </si>
  <si>
    <t>100 Hofstra University</t>
  </si>
  <si>
    <t>www.hofstra.edu</t>
  </si>
  <si>
    <t>Shirley A Mullen</t>
  </si>
  <si>
    <t>1 Willard Ave</t>
  </si>
  <si>
    <t>www.houghton.edu</t>
  </si>
  <si>
    <t>Andrew J. Matonak</t>
  </si>
  <si>
    <t>80 Vandenburgh Ave</t>
  </si>
  <si>
    <t>www.hvcc.edu</t>
  </si>
  <si>
    <t>Jay Fund</t>
  </si>
  <si>
    <t>3601 Hempstead Tpk</t>
  </si>
  <si>
    <t>11756-1375</t>
  </si>
  <si>
    <t>hunterbusinessschool.edu</t>
  </si>
  <si>
    <t>Vincent C Battista</t>
  </si>
  <si>
    <t>141 Willoughby St</t>
  </si>
  <si>
    <t>11201-5380</t>
  </si>
  <si>
    <t>www.idc.edu</t>
  </si>
  <si>
    <t>David Cohen</t>
  </si>
  <si>
    <t>64 University Place</t>
  </si>
  <si>
    <t>audioschool.com</t>
  </si>
  <si>
    <t>Dr. Joseph E Nyre</t>
  </si>
  <si>
    <t>715 North Ave</t>
  </si>
  <si>
    <t>10801-1890</t>
  </si>
  <si>
    <t>www.iona.edu</t>
  </si>
  <si>
    <t>Cynthia Roberts</t>
  </si>
  <si>
    <t>100 Kings Highway South</t>
  </si>
  <si>
    <t>www.rochestergeneral.org/IGH</t>
  </si>
  <si>
    <t>James Di Liberto</t>
  </si>
  <si>
    <t>128 Broadway Rte 110</t>
  </si>
  <si>
    <t>11701-2704</t>
  </si>
  <si>
    <t>www.idti.edu</t>
  </si>
  <si>
    <t>Dr. Thomas Rochon</t>
  </si>
  <si>
    <t>953 Danby Rd</t>
  </si>
  <si>
    <t>14850-7002</t>
  </si>
  <si>
    <t>www.ithaca.edu</t>
  </si>
  <si>
    <t>Cory L. Duckworth, J.D.</t>
  </si>
  <si>
    <t>525 Falconer St</t>
  </si>
  <si>
    <t>www.sunyjcc.edu</t>
  </si>
  <si>
    <t>David Conklin</t>
  </si>
  <si>
    <t>7 Fairmount Ave</t>
  </si>
  <si>
    <t>14701-4756</t>
  </si>
  <si>
    <t>www.jamestownbusinesscollege.edu</t>
  </si>
  <si>
    <t>Carole A. McCoy</t>
  </si>
  <si>
    <t>1220 Coffeen St</t>
  </si>
  <si>
    <t>13601-1897</t>
  </si>
  <si>
    <t>www.sunyjefferson.edu</t>
  </si>
  <si>
    <t>Dr. Arnold Eisen</t>
  </si>
  <si>
    <t>3080 Broadway</t>
  </si>
  <si>
    <t>10027-4649</t>
  </si>
  <si>
    <t>www.jtsa.edu</t>
  </si>
  <si>
    <t>Joseph W. Polisi</t>
  </si>
  <si>
    <t>60 Lincoln Center Plaza</t>
  </si>
  <si>
    <t>10023-6588</t>
  </si>
  <si>
    <t>www.juilliard.edu</t>
  </si>
  <si>
    <t>Dr. Eric Ricioppo</t>
  </si>
  <si>
    <t>320 S. Service Road</t>
  </si>
  <si>
    <t>www.sbmelville.edu</t>
  </si>
  <si>
    <t>Joseph Weber</t>
  </si>
  <si>
    <t>340  Illington Road</t>
  </si>
  <si>
    <t>kehilathyakov.com</t>
  </si>
  <si>
    <t>Jorge L. Diaz-Herrera, Ph.D.</t>
  </si>
  <si>
    <t>141 Central Avenue</t>
  </si>
  <si>
    <t>www.keuka.edu</t>
  </si>
  <si>
    <t>Elizabeth Marcuse</t>
  </si>
  <si>
    <t>12 E 53rd St</t>
  </si>
  <si>
    <t>10022-5268</t>
  </si>
  <si>
    <t>www.limcollege.edu</t>
  </si>
  <si>
    <t>Dr. Fred P. Pestello</t>
  </si>
  <si>
    <t>1419 Salt Springs Rd</t>
  </si>
  <si>
    <t>13214-1301</t>
  </si>
  <si>
    <t>www.lemoyne.edu</t>
  </si>
  <si>
    <t>Dr. Kimberly R. Cline</t>
  </si>
  <si>
    <t>1 University Plaza</t>
  </si>
  <si>
    <t>11201-5372</t>
  </si>
  <si>
    <t>www.liu.edu</t>
  </si>
  <si>
    <t>720 Northern Blvd</t>
  </si>
  <si>
    <t>11548-1300</t>
  </si>
  <si>
    <t>700 Northern Boulevard</t>
  </si>
  <si>
    <t>11548-1327</t>
  </si>
  <si>
    <t>Frank S Pappacoda Jr.</t>
  </si>
  <si>
    <t>173-A  Fulton Ave</t>
  </si>
  <si>
    <t>www.libeautyschool.com/</t>
  </si>
  <si>
    <t>Ms. Monica Foote</t>
  </si>
  <si>
    <t>136-18 39th Avenue, Fifth Floor</t>
  </si>
  <si>
    <t>11354-5577</t>
  </si>
  <si>
    <t>www.libi.edu</t>
  </si>
  <si>
    <t>70 Route 340</t>
  </si>
  <si>
    <t>10962-2219</t>
  </si>
  <si>
    <t>Michael J. Grant Campus, 1001 Crooked Hill Road</t>
  </si>
  <si>
    <t>Rabbi Yisroel Aurbach</t>
  </si>
  <si>
    <t>5407 16th Ave</t>
  </si>
  <si>
    <t>Melvyn Weiner</t>
  </si>
  <si>
    <t>254 W 54th St</t>
  </si>
  <si>
    <t>10019-5516</t>
  </si>
  <si>
    <t>www.mandl.edu</t>
  </si>
  <si>
    <t>Brennan O'Donnell</t>
  </si>
  <si>
    <t>4513 Manhattan College Parkway</t>
  </si>
  <si>
    <t>10471-4098</t>
  </si>
  <si>
    <t>www.manhattan.edu</t>
  </si>
  <si>
    <t>James Gandre</t>
  </si>
  <si>
    <t>120 Claremont Ave</t>
  </si>
  <si>
    <t>10027-4698</t>
  </si>
  <si>
    <t>www.msmnyc.edu</t>
  </si>
  <si>
    <t>Dr. Jon C. Strauss</t>
  </si>
  <si>
    <t>2900 Purchase St</t>
  </si>
  <si>
    <t>www.manhattanville.edu</t>
  </si>
  <si>
    <t>Lea Johnson</t>
  </si>
  <si>
    <t>700 New Scotland Ave</t>
  </si>
  <si>
    <t>www.mariacollege.edu</t>
  </si>
  <si>
    <t>Victoria Record</t>
  </si>
  <si>
    <t>196 North St</t>
  </si>
  <si>
    <t>14456-1651</t>
  </si>
  <si>
    <t>www.flhealth.org</t>
  </si>
  <si>
    <t>Dennis J. Murray</t>
  </si>
  <si>
    <t>3399 North Rd</t>
  </si>
  <si>
    <t>www.Marist.edu</t>
  </si>
  <si>
    <t>Kenneth Kirisits</t>
  </si>
  <si>
    <t>1154 Niagara Falls Boulevard</t>
  </si>
  <si>
    <t>marjonbeauty.com</t>
  </si>
  <si>
    <t>Judson R. Shaver</t>
  </si>
  <si>
    <t>221 E 71st St</t>
  </si>
  <si>
    <t>10021-4597</t>
  </si>
  <si>
    <t>www.mmm.edu</t>
  </si>
  <si>
    <t>Richard T. Jurasek, Ph.D.</t>
  </si>
  <si>
    <t>18 Agassiz Circle</t>
  </si>
  <si>
    <t>14214-2695</t>
  </si>
  <si>
    <t>www.medaille.edu</t>
  </si>
  <si>
    <t>Mary-Jane Araldi</t>
  </si>
  <si>
    <t>600 Northern Blvd</t>
  </si>
  <si>
    <t>www.nehealth.com</t>
  </si>
  <si>
    <t>Linda Schaaf</t>
  </si>
  <si>
    <t>1275 York Ave</t>
  </si>
  <si>
    <t>www.mskcc.org/mskcc/html/13431.cfm</t>
  </si>
  <si>
    <t>Conchetta Stewart</t>
  </si>
  <si>
    <t>555 Broadway</t>
  </si>
  <si>
    <t>www.mercy.edu</t>
  </si>
  <si>
    <t>Chaim Leshkowitz</t>
  </si>
  <si>
    <t>425 E 9th St</t>
  </si>
  <si>
    <t>independentrabbinicalcolleges.org/index.html</t>
  </si>
  <si>
    <t>Ira Liberman</t>
  </si>
  <si>
    <t>510 Dahill Rd</t>
  </si>
  <si>
    <t>Yisrael H Eidelman</t>
  </si>
  <si>
    <t>145 E Broadway</t>
  </si>
  <si>
    <t>10002-6301</t>
  </si>
  <si>
    <t>Claudia Murphy</t>
  </si>
  <si>
    <t>450 Mamaroneck Avenue</t>
  </si>
  <si>
    <t>www.swboces.org</t>
  </si>
  <si>
    <t>Robert Schoenbrun</t>
  </si>
  <si>
    <t>54-40 Myrtle Ave</t>
  </si>
  <si>
    <t>www.midwayparis.com/</t>
  </si>
  <si>
    <t>Faith Ann Takes</t>
  </si>
  <si>
    <t>855 Central Ave</t>
  </si>
  <si>
    <t>www.mildred-elley.edu</t>
  </si>
  <si>
    <t>Osher Kalmanowitz</t>
  </si>
  <si>
    <t>1791-5 Ocean Pky</t>
  </si>
  <si>
    <t>11223-2010</t>
  </si>
  <si>
    <t>Timothy Fuller</t>
  </si>
  <si>
    <t>1842 State St</t>
  </si>
  <si>
    <t>www.modernwelding.com</t>
  </si>
  <si>
    <t>Dr. Randall VanWagoner</t>
  </si>
  <si>
    <t>1101 Sherman Dr</t>
  </si>
  <si>
    <t>13501-5394</t>
  </si>
  <si>
    <t>www.mvcc.edu</t>
  </si>
  <si>
    <t>Drew Bogner</t>
  </si>
  <si>
    <t>1000 Hempstead Ave</t>
  </si>
  <si>
    <t>11571-5002</t>
  </si>
  <si>
    <t>www.molloy.edu</t>
  </si>
  <si>
    <t>Stephen J Jerome</t>
  </si>
  <si>
    <t>2501 Jerome Avenue</t>
  </si>
  <si>
    <t>www.monroecollege.edu</t>
  </si>
  <si>
    <t>Anne M Kress</t>
  </si>
  <si>
    <t>1000 E Henrietta Rd</t>
  </si>
  <si>
    <t>www.monroecc.edu/</t>
  </si>
  <si>
    <t>Fr. Kevin Mackin</t>
  </si>
  <si>
    <t>330 Powell Avenue</t>
  </si>
  <si>
    <t>www.msmc.edu</t>
  </si>
  <si>
    <t>John Spicer</t>
  </si>
  <si>
    <t>53 Valentine St</t>
  </si>
  <si>
    <t>hopfer.org</t>
  </si>
  <si>
    <t>Charles L. Flynn, Jr.</t>
  </si>
  <si>
    <t>6301 Riverdale Ave</t>
  </si>
  <si>
    <t>10471-1093</t>
  </si>
  <si>
    <t>www.mountsaintvincent.edu</t>
  </si>
  <si>
    <t>Dennis S. Charney, MD</t>
  </si>
  <si>
    <t>One Gustave L Levy Place, Box 1217</t>
  </si>
  <si>
    <t>10029-6574</t>
  </si>
  <si>
    <t>www.mssm.edu</t>
  </si>
  <si>
    <t>Dr. Kenneth Saunders</t>
  </si>
  <si>
    <t>One Education Dr</t>
  </si>
  <si>
    <t>11530-6793</t>
  </si>
  <si>
    <t>www.ncc.edu/</t>
  </si>
  <si>
    <t>Daan Braveman</t>
  </si>
  <si>
    <t>4245 East Ave</t>
  </si>
  <si>
    <t>14618-3790</t>
  </si>
  <si>
    <t>www.naz.edu</t>
  </si>
  <si>
    <t>Pamela Moller Kareman</t>
  </si>
  <si>
    <t>340 E 54th St</t>
  </si>
  <si>
    <t>10022-5017</t>
  </si>
  <si>
    <t>www.neighborhoodplayhouse.org</t>
  </si>
  <si>
    <t>Judith Huntington</t>
  </si>
  <si>
    <t>29 Castle Pl</t>
  </si>
  <si>
    <t>10805-2339</t>
  </si>
  <si>
    <t>www.cnr.edu</t>
  </si>
  <si>
    <t>David E. Van Zandt</t>
  </si>
  <si>
    <t>66 W 12th Street</t>
  </si>
  <si>
    <t>10011-8603</t>
  </si>
  <si>
    <t>www.newschool.edu</t>
  </si>
  <si>
    <t>Thomas Brownlie</t>
  </si>
  <si>
    <t>7 Harriman Campus Road</t>
  </si>
  <si>
    <t>thenewschool.us</t>
  </si>
  <si>
    <t>Frank J. Nicchi, D.C.</t>
  </si>
  <si>
    <t>2360 State Route 89</t>
  </si>
  <si>
    <t>13148-0800</t>
  </si>
  <si>
    <t>www.nycc.edu</t>
  </si>
  <si>
    <t>Steeve Dumerve</t>
  </si>
  <si>
    <t>154 W 14TH St 10th floor</t>
  </si>
  <si>
    <t>10011-7307</t>
  </si>
  <si>
    <t>www.starcareeracademy.com</t>
  </si>
  <si>
    <t>Alfredo Abubo</t>
  </si>
  <si>
    <t>248 W 35th St</t>
  </si>
  <si>
    <t>10001-2505</t>
  </si>
  <si>
    <t>www.nyieb.org</t>
  </si>
  <si>
    <t>Anthony W. Crowell</t>
  </si>
  <si>
    <t>185 West Broadway</t>
  </si>
  <si>
    <t>10013-2921</t>
  </si>
  <si>
    <t>www.nyls.edu</t>
  </si>
  <si>
    <t>Edward C. Halperin, M.D.</t>
  </si>
  <si>
    <t>WWW.NYMC.EDU</t>
  </si>
  <si>
    <t>Douglas Jordan Clinton Arnabo</t>
  </si>
  <si>
    <t>33-10 Queens Blvd</t>
  </si>
  <si>
    <t>nysmda.com</t>
  </si>
  <si>
    <t>Rev. Dr. Dale T. Irvin</t>
  </si>
  <si>
    <t>475 Riverside Dr  Ste 500</t>
  </si>
  <si>
    <t>nyts.edu</t>
  </si>
  <si>
    <t>John E. Sexton</t>
  </si>
  <si>
    <t>70 Washington Sq South</t>
  </si>
  <si>
    <t>10012-1091</t>
  </si>
  <si>
    <t>www.nyu.edu</t>
  </si>
  <si>
    <t>James P. Klyczek</t>
  </si>
  <si>
    <t>3111 Saunders Settlement Rd</t>
  </si>
  <si>
    <t>www.niagaracc.suny.edu</t>
  </si>
  <si>
    <t>James J. Maher, C.M.</t>
  </si>
  <si>
    <t>Lewiston Road</t>
  </si>
  <si>
    <t>www.niagara.edu</t>
  </si>
  <si>
    <t>19 Bank St</t>
  </si>
  <si>
    <t>Dr. Steve Tyrell</t>
  </si>
  <si>
    <t>23 Santanoni Avenue</t>
  </si>
  <si>
    <t>12983-0089</t>
  </si>
  <si>
    <t>www.nccc.edu</t>
  </si>
  <si>
    <t>Louis L. Levine</t>
  </si>
  <si>
    <t>53 East 124 Street</t>
  </si>
  <si>
    <t>10035-1940</t>
  </si>
  <si>
    <t>www.nycpm.edu</t>
  </si>
  <si>
    <t>Dr. Edward Guiliano</t>
  </si>
  <si>
    <t>Northern Blvd</t>
  </si>
  <si>
    <t>11568-8000</t>
  </si>
  <si>
    <t>www.nyit.edu</t>
  </si>
  <si>
    <t>David T. Sprouls</t>
  </si>
  <si>
    <t>170 East 70th Street</t>
  </si>
  <si>
    <t>www.nysid.edu</t>
  </si>
  <si>
    <t>Michael G. Scales</t>
  </si>
  <si>
    <t>1 South Blvd</t>
  </si>
  <si>
    <t>10960-3698</t>
  </si>
  <si>
    <t>www.nyack.edu</t>
  </si>
  <si>
    <t>Eli Kanarek</t>
  </si>
  <si>
    <t>141 Furnace Woods Rd</t>
  </si>
  <si>
    <t>301 N Union St</t>
  </si>
  <si>
    <t>Dr. Kathleen Crabill</t>
  </si>
  <si>
    <t>4585 West Seneca Turnpike</t>
  </si>
  <si>
    <t>13215-4585</t>
  </si>
  <si>
    <t>www.sunyocc.edu</t>
  </si>
  <si>
    <t>William Richards</t>
  </si>
  <si>
    <t>115 South St</t>
  </si>
  <si>
    <t>www.sunyorange.edu/</t>
  </si>
  <si>
    <t>Nicholas Savin</t>
  </si>
  <si>
    <t>31 Center Street 3rd floor</t>
  </si>
  <si>
    <t>13820-1142</t>
  </si>
  <si>
    <t>www.oncboces.org</t>
  </si>
  <si>
    <t>Stephen J. Friedman</t>
  </si>
  <si>
    <t>1 Pace Plaza</t>
  </si>
  <si>
    <t>10038-1598</t>
  </si>
  <si>
    <t>www.pace.edu</t>
  </si>
  <si>
    <t>John W. Mills</t>
  </si>
  <si>
    <t>State Routes 30 and 86</t>
  </si>
  <si>
    <t>12970-0265</t>
  </si>
  <si>
    <t>www.paulsmiths.edu</t>
  </si>
  <si>
    <t>1050 Union Rd</t>
  </si>
  <si>
    <t>Charles Callahan</t>
  </si>
  <si>
    <t>74-09 37th Ave</t>
  </si>
  <si>
    <t>WWW.PLAZACOLLEGE.EDU</t>
  </si>
  <si>
    <t>Katepalli Sreenivasan</t>
  </si>
  <si>
    <t>Six Metrotech Ctr</t>
  </si>
  <si>
    <t>www.poly.edu</t>
  </si>
  <si>
    <t>Dino Pedrone</t>
  </si>
  <si>
    <t>400 Riverside Drive</t>
  </si>
  <si>
    <t>13790-2712</t>
  </si>
  <si>
    <t>www.davisny.edu/</t>
  </si>
  <si>
    <t>Thomas F. Schutte</t>
  </si>
  <si>
    <t>200 Willoughby Ave</t>
  </si>
  <si>
    <t>www.pratt.edu</t>
  </si>
  <si>
    <t>Leon Y Lee</t>
  </si>
  <si>
    <t>408 Broadway 2nd Floor</t>
  </si>
  <si>
    <t>www.pbcny.edu</t>
  </si>
  <si>
    <t>Abraham Fruchthandler</t>
  </si>
  <si>
    <t>1593 Coney Island Ave</t>
  </si>
  <si>
    <t>MORDECHAI Z. GELLER</t>
  </si>
  <si>
    <t>1577 48th St</t>
  </si>
  <si>
    <t>rabbinicalcollegeboboveryeshiva.edu</t>
  </si>
  <si>
    <t>William Greenwald</t>
  </si>
  <si>
    <t>1876 50th St</t>
  </si>
  <si>
    <t>Sydney Schiff</t>
  </si>
  <si>
    <t>28 Saddle River Rd</t>
  </si>
  <si>
    <t>Benjamin Gluck</t>
  </si>
  <si>
    <t>1571 55th St</t>
  </si>
  <si>
    <t>Yitzchok Feigelstock</t>
  </si>
  <si>
    <t>205 W Beech St</t>
  </si>
  <si>
    <t>M Glazer</t>
  </si>
  <si>
    <t>76-01 147th St</t>
  </si>
  <si>
    <t>Shirley Ann Jackson</t>
  </si>
  <si>
    <t>110 8th St</t>
  </si>
  <si>
    <t>12180-3590</t>
  </si>
  <si>
    <t>www.rpi.edu</t>
  </si>
  <si>
    <t>Dominic Toraldo</t>
  </si>
  <si>
    <t>116 Front St</t>
  </si>
  <si>
    <t>13905-3190</t>
  </si>
  <si>
    <t>Dr. John A. Martin</t>
  </si>
  <si>
    <t>2301 Westside Dr</t>
  </si>
  <si>
    <t>WWW.Roberts.edu</t>
  </si>
  <si>
    <t>Carl A. Silvio</t>
  </si>
  <si>
    <t>1630 Portland Ave</t>
  </si>
  <si>
    <t>14621-3007</t>
  </si>
  <si>
    <t>www.everest.edu/campus/rochester</t>
  </si>
  <si>
    <t>William W. Destler</t>
  </si>
  <si>
    <t>1 Lomb Memorial Dr</t>
  </si>
  <si>
    <t>14623-5603</t>
  </si>
  <si>
    <t>www.rit.edu/</t>
  </si>
  <si>
    <t>Joel Seligman</t>
  </si>
  <si>
    <t>Wilson Blvd. - Wallis Hall</t>
  </si>
  <si>
    <t>14627-0011</t>
  </si>
  <si>
    <t>www.rochester.edu</t>
  </si>
  <si>
    <t>Marc Tessier-Lavigne</t>
  </si>
  <si>
    <t>1230 York Avenue</t>
  </si>
  <si>
    <t>10065-6399</t>
  </si>
  <si>
    <t>www.rockefeller.edu</t>
  </si>
  <si>
    <t>Dr. Cliff L. Wood</t>
  </si>
  <si>
    <t>145 College Rd</t>
  </si>
  <si>
    <t>10901-3699</t>
  </si>
  <si>
    <t>www.sunyrockland.edu/</t>
  </si>
  <si>
    <t>22 W 34th St</t>
  </si>
  <si>
    <t>Dr. Susan Scrimshaw</t>
  </si>
  <si>
    <t>65 1st Street</t>
  </si>
  <si>
    <t>www.sage.edu</t>
  </si>
  <si>
    <t>Patricia A Schoelles</t>
  </si>
  <si>
    <t>120 French Road</t>
  </si>
  <si>
    <t>www.stbernards.edu</t>
  </si>
  <si>
    <t>Sr Margaret Carney O.S.F</t>
  </si>
  <si>
    <t>3261 W. State Road</t>
  </si>
  <si>
    <t>www.sbu.edu</t>
  </si>
  <si>
    <t>Brendan J. Dugan</t>
  </si>
  <si>
    <t>180 Remsen St</t>
  </si>
  <si>
    <t>11201-9902</t>
  </si>
  <si>
    <t>www.sfc.edu</t>
  </si>
  <si>
    <t>Marianne Markowitz</t>
  </si>
  <si>
    <t>206 Prospect Ave</t>
  </si>
  <si>
    <t>www.sjhcon.org</t>
  </si>
  <si>
    <t>William L. Fox</t>
  </si>
  <si>
    <t>23 Romoda Drive</t>
  </si>
  <si>
    <t>www.stlawu.edu</t>
  </si>
  <si>
    <t>Dr. Margaret Kirwin</t>
  </si>
  <si>
    <t>432 Western Ave</t>
  </si>
  <si>
    <t>12203-1490</t>
  </si>
  <si>
    <t>www.strose.edu</t>
  </si>
  <si>
    <t>Margaret M. Fitzpatrick</t>
  </si>
  <si>
    <t>125 Rte 340</t>
  </si>
  <si>
    <t>10976-1050</t>
  </si>
  <si>
    <t>www.stac.edu</t>
  </si>
  <si>
    <t>Susan Birkhead</t>
  </si>
  <si>
    <t>2215 Burdett Ave</t>
  </si>
  <si>
    <t>Karen Lawrence</t>
  </si>
  <si>
    <t>One Meadway</t>
  </si>
  <si>
    <t>www.slc.edu</t>
  </si>
  <si>
    <t>Quintin Bullock</t>
  </si>
  <si>
    <t>78 Washington Avenue</t>
  </si>
  <si>
    <t>www.sunysccc.edu</t>
  </si>
  <si>
    <t>Rabbi Avrohom Halpern</t>
  </si>
  <si>
    <t>1 Cedarlawn Avenue</t>
  </si>
  <si>
    <t>11559-1714</t>
  </si>
  <si>
    <t>www.shoryoshuv.org/</t>
  </si>
  <si>
    <t>Fr. Kevin Mullen, OFM</t>
  </si>
  <si>
    <t>515 Loudon Rd</t>
  </si>
  <si>
    <t>12211-1462</t>
  </si>
  <si>
    <t>www.siena.edu</t>
  </si>
  <si>
    <t>Maurice C Wightman</t>
  </si>
  <si>
    <t>1828 South Ave</t>
  </si>
  <si>
    <t>www.simmonsinstitute.com</t>
  </si>
  <si>
    <t>Dr. Philip A. Glotzbach</t>
  </si>
  <si>
    <t>815 N Broadway</t>
  </si>
  <si>
    <t>www.skidmore.edu/</t>
  </si>
  <si>
    <t>Elizabeth A. Hill, CSJ, MA, JD</t>
  </si>
  <si>
    <t>245 Clinton Ave</t>
  </si>
  <si>
    <t>11205-3688</t>
  </si>
  <si>
    <t>www.sjcny.edu</t>
  </si>
  <si>
    <t>Very Reverend Chad Hatfield</t>
  </si>
  <si>
    <t>575 Scarsdale Rd</t>
  </si>
  <si>
    <t>10707-1699</t>
  </si>
  <si>
    <t>www.svots.edu</t>
  </si>
  <si>
    <t>Dante V. Ferraro</t>
  </si>
  <si>
    <t>215 West 43 Street, Second Floor</t>
  </si>
  <si>
    <t>10036-3913</t>
  </si>
  <si>
    <t>www.sai2000.org</t>
  </si>
  <si>
    <t>Scott Perra</t>
  </si>
  <si>
    <t>Champlin Rd</t>
  </si>
  <si>
    <t>www.mvnhealth.com</t>
  </si>
  <si>
    <t>Marian Kovatchitch</t>
  </si>
  <si>
    <t>2215 Genessee St</t>
  </si>
  <si>
    <t>www.secon.edu</t>
  </si>
  <si>
    <t>Mr. Richard Ketcham</t>
  </si>
  <si>
    <t>2209 Genesee Street</t>
  </si>
  <si>
    <t>www.stemc.org</t>
  </si>
  <si>
    <t>Dr. Donald E. Bain</t>
  </si>
  <si>
    <t>3690 East Ave</t>
  </si>
  <si>
    <t>14618-3597</t>
  </si>
  <si>
    <t>www.sjfc.edu</t>
  </si>
  <si>
    <t>Oleg Rabinovich</t>
  </si>
  <si>
    <t>Corporate Commons Two, 2 Teleport Drive, Suite 203</t>
  </si>
  <si>
    <t>www.stpaulsschoolofnursing.edu/</t>
  </si>
  <si>
    <t>Bridgett Mayorga</t>
  </si>
  <si>
    <t>411 Canisteo Street</t>
  </si>
  <si>
    <t>14843-2197</t>
  </si>
  <si>
    <t>www.stjamesmercy.org</t>
  </si>
  <si>
    <t>Rev. Joseph L. Levesque, C.M.</t>
  </si>
  <si>
    <t>8000 Utopia Pky</t>
  </si>
  <si>
    <t>www.stjohns.edu</t>
  </si>
  <si>
    <t>Dr. Nancy L. Zimpher</t>
  </si>
  <si>
    <t>353 Broadway</t>
  </si>
  <si>
    <t>www.suny.edu</t>
  </si>
  <si>
    <t>Ivan Londa</t>
  </si>
  <si>
    <t>11 Park Place 4th Floor</t>
  </si>
  <si>
    <t>www.nyci.edu</t>
  </si>
  <si>
    <t>Michele Sinusas</t>
  </si>
  <si>
    <t>175 Fulton Ave</t>
  </si>
  <si>
    <t>www.suburbantech.edu</t>
  </si>
  <si>
    <t>Beatrice Lewis</t>
  </si>
  <si>
    <t>565 Johnson Avenue</t>
  </si>
  <si>
    <t>Dr. Karin Hilgersom</t>
  </si>
  <si>
    <t>112 College Road</t>
  </si>
  <si>
    <t>12759-5151</t>
  </si>
  <si>
    <t>www.sunysullivan.edu/</t>
  </si>
  <si>
    <t>Valerie Nixon</t>
  </si>
  <si>
    <t>10 Upper College Drive</t>
  </si>
  <si>
    <t>www.alfredstate.edu</t>
  </si>
  <si>
    <t>Joseph C. Hoffman</t>
  </si>
  <si>
    <t>34 Cornell Drive</t>
  </si>
  <si>
    <t>13617-1098</t>
  </si>
  <si>
    <t>www.canton.edu</t>
  </si>
  <si>
    <t>Dr. Candace Vancko</t>
  </si>
  <si>
    <t>2 Main Street</t>
  </si>
  <si>
    <t>13753-1100</t>
  </si>
  <si>
    <t>www.delhi.edu</t>
  </si>
  <si>
    <t>Debra Thatcher</t>
  </si>
  <si>
    <t>Rt 7</t>
  </si>
  <si>
    <t>www.cobleskill.edu/</t>
  </si>
  <si>
    <t>Dr. W. Hubert Keen</t>
  </si>
  <si>
    <t>2350 Broadhollow Road</t>
  </si>
  <si>
    <t>11735-1021</t>
  </si>
  <si>
    <t>WWW.FARMINGDALE.EDU</t>
  </si>
  <si>
    <t>Dr. William Murabito</t>
  </si>
  <si>
    <t>Whipple Administration Building, Route 20</t>
  </si>
  <si>
    <t>www.morrisville.edu</t>
  </si>
  <si>
    <t>Robert J. Jones</t>
  </si>
  <si>
    <t>1400 Washington Avenue</t>
  </si>
  <si>
    <t>www.albany.edu</t>
  </si>
  <si>
    <t>Harvey G. Stenger, Jr.</t>
  </si>
  <si>
    <t>4400 Vestal Parkway East</t>
  </si>
  <si>
    <t>13850-6000</t>
  </si>
  <si>
    <t>www.binghamton.edu</t>
  </si>
  <si>
    <t>Satish K. Tripathi</t>
  </si>
  <si>
    <t>12 Capen Hall</t>
  </si>
  <si>
    <t>14260-1660</t>
  </si>
  <si>
    <t>www.buffalo.edu</t>
  </si>
  <si>
    <t>Samuel L. Stanley</t>
  </si>
  <si>
    <t>310 Administration Building</t>
  </si>
  <si>
    <t>www.stonybrook.edu</t>
  </si>
  <si>
    <t>Dr. Cornelius B. Murphy, Jr.</t>
  </si>
  <si>
    <t>One Forestry Dr.</t>
  </si>
  <si>
    <t>www.esf.edu</t>
  </si>
  <si>
    <t>Dr. Robert Geer</t>
  </si>
  <si>
    <t>100 Seymour Rd</t>
  </si>
  <si>
    <t>www.sunyit.edu</t>
  </si>
  <si>
    <t>John R. Halstead</t>
  </si>
  <si>
    <t>350 New Campus Dr</t>
  </si>
  <si>
    <t>14420-2919</t>
  </si>
  <si>
    <t>www.brockport.edu</t>
  </si>
  <si>
    <t>Howard Cohen</t>
  </si>
  <si>
    <t>1300 Elmwood Ave</t>
  </si>
  <si>
    <t>www.buffalostate.edu</t>
  </si>
  <si>
    <t>Erik J. Bitterbaum</t>
  </si>
  <si>
    <t>Miller Administration Building, Graham Avenue</t>
  </si>
  <si>
    <t>13045-0900</t>
  </si>
  <si>
    <t>www2.cortland.edu</t>
  </si>
  <si>
    <t>Virginia S. Horvath</t>
  </si>
  <si>
    <t>280 Central Ave</t>
  </si>
  <si>
    <t>14063-1136</t>
  </si>
  <si>
    <t>www.fredonia.edu</t>
  </si>
  <si>
    <t>Christopher Dahl</t>
  </si>
  <si>
    <t>14454-1465</t>
  </si>
  <si>
    <t>www.geneseo.edu/</t>
  </si>
  <si>
    <t>Donald Christian</t>
  </si>
  <si>
    <t>1 Hawk Drive</t>
  </si>
  <si>
    <t>12561-2443</t>
  </si>
  <si>
    <t>www.newpaltz.edu</t>
  </si>
  <si>
    <t>Nancy Kleniewski</t>
  </si>
  <si>
    <t>Ravine Parkway</t>
  </si>
  <si>
    <t>13820-4015</t>
  </si>
  <si>
    <t>www.oneonta.edu</t>
  </si>
  <si>
    <t>Deborah F Stanley</t>
  </si>
  <si>
    <t>7060 State Route 104</t>
  </si>
  <si>
    <t>www.oswego.edu/</t>
  </si>
  <si>
    <t>Dennis L. Hefner</t>
  </si>
  <si>
    <t>44 Pierrepont Ave</t>
  </si>
  <si>
    <t>13676-2294</t>
  </si>
  <si>
    <t>www.potsdam.edu</t>
  </si>
  <si>
    <t>Thomas Schwarz</t>
  </si>
  <si>
    <t>735 Anderson Hill Rd</t>
  </si>
  <si>
    <t>10577-1400</t>
  </si>
  <si>
    <t>www.purchase.edu</t>
  </si>
  <si>
    <t>David A. Heath</t>
  </si>
  <si>
    <t>33 West 42nd Street</t>
  </si>
  <si>
    <t>10036-8003</t>
  </si>
  <si>
    <t>www.sunyopt.edu</t>
  </si>
  <si>
    <t>Dr. Calvin O. Butts III</t>
  </si>
  <si>
    <t>223 Store Hill Rd</t>
  </si>
  <si>
    <t>11568-0210</t>
  </si>
  <si>
    <t>www.oldwestbury.edu</t>
  </si>
  <si>
    <t>Dr. John Ettling</t>
  </si>
  <si>
    <t>101 Broad Street</t>
  </si>
  <si>
    <t>12901-2681</t>
  </si>
  <si>
    <t>www.plattsburgh.edu</t>
  </si>
  <si>
    <t>John F. Williams, MD</t>
  </si>
  <si>
    <t>450 Clarkson Ave</t>
  </si>
  <si>
    <t>11203-2098</t>
  </si>
  <si>
    <t>www.downstate.edu/</t>
  </si>
  <si>
    <t>Dr. Merodie Hancock</t>
  </si>
  <si>
    <t>One Union Ave</t>
  </si>
  <si>
    <t>12866-4391</t>
  </si>
  <si>
    <t>www.esc.edu</t>
  </si>
  <si>
    <t>RADM Wendi Carpenter</t>
  </si>
  <si>
    <t>6 Pennyfield Avenue</t>
  </si>
  <si>
    <t>10465-4198</t>
  </si>
  <si>
    <t>www.sunymaritime.edu</t>
  </si>
  <si>
    <t>Gregory Eastwood</t>
  </si>
  <si>
    <t>750 E Adams St</t>
  </si>
  <si>
    <t>www.upstate.edu</t>
  </si>
  <si>
    <t>JEFF NAMIAN</t>
  </si>
  <si>
    <t>226 West 26th Street</t>
  </si>
  <si>
    <t>10001-6700</t>
  </si>
  <si>
    <t>www.swedishinstitute.edu</t>
  </si>
  <si>
    <t>Kent Syverud</t>
  </si>
  <si>
    <t>900 South Crouse Ave.</t>
  </si>
  <si>
    <t>syr.edu/</t>
  </si>
  <si>
    <t>Rabbi Moshe Susskind</t>
  </si>
  <si>
    <t>667 Eastern Pky</t>
  </si>
  <si>
    <t>www.tsot.edu/</t>
  </si>
  <si>
    <t>Menachem Davidowitz</t>
  </si>
  <si>
    <t>769 Park Ave</t>
  </si>
  <si>
    <t>www.tiuny.org/</t>
  </si>
  <si>
    <t>Susan Fuhrman</t>
  </si>
  <si>
    <t>525 W 120th St</t>
  </si>
  <si>
    <t>www.tc.columbia.edu</t>
  </si>
  <si>
    <t>John McGrath</t>
  </si>
  <si>
    <t>320 W 31st St</t>
  </si>
  <si>
    <t>www.tcicollege.edu</t>
  </si>
  <si>
    <t>Carl E Haynes</t>
  </si>
  <si>
    <t>170 North St</t>
  </si>
  <si>
    <t>13053-0139</t>
  </si>
  <si>
    <t>www.TC3.edu</t>
  </si>
  <si>
    <t>Yisroel Kleinman</t>
  </si>
  <si>
    <t>507 Ocean Pky</t>
  </si>
  <si>
    <t>Alan Kadish, MD</t>
  </si>
  <si>
    <t>27-33 W 23rd St</t>
  </si>
  <si>
    <t>www.touro.edu</t>
  </si>
  <si>
    <t>Bassam M. Deeb, Ph.D.</t>
  </si>
  <si>
    <t>360 Choate Ave</t>
  </si>
  <si>
    <t>14220-2094</t>
  </si>
  <si>
    <t>www.trocaire.edu/</t>
  </si>
  <si>
    <t>John F. Ebersole</t>
  </si>
  <si>
    <t>7 Columbia Cir</t>
  </si>
  <si>
    <t>12203-5159</t>
  </si>
  <si>
    <t>www.excelsior.edu</t>
  </si>
  <si>
    <t>Dr. Donald C. Katt</t>
  </si>
  <si>
    <t>491 Cottekill Rd</t>
  </si>
  <si>
    <t>WWW.SUNYULSTER.EDU</t>
  </si>
  <si>
    <t>Gary Apito</t>
  </si>
  <si>
    <t>120 E 16th St., 4th Floor</t>
  </si>
  <si>
    <t>www.sanfordbrown.edu/newyork</t>
  </si>
  <si>
    <t>Stephen C. Ainlay</t>
  </si>
  <si>
    <t>807 Union St</t>
  </si>
  <si>
    <t>12308-2311</t>
  </si>
  <si>
    <t>www.union.edu/</t>
  </si>
  <si>
    <t>Serene Jones</t>
  </si>
  <si>
    <t>3041 Broadway</t>
  </si>
  <si>
    <t>10027-5792</t>
  </si>
  <si>
    <t>www.utsnyc.edu</t>
  </si>
  <si>
    <t>Bernard Katz</t>
  </si>
  <si>
    <t>191 Rodney St.</t>
  </si>
  <si>
    <t>utsny.com</t>
  </si>
  <si>
    <t>James A. Helis, Ph.D.</t>
  </si>
  <si>
    <t>300 Steamboat Rd</t>
  </si>
  <si>
    <t>11024-1699</t>
  </si>
  <si>
    <t>WWW.USMMA.EDU</t>
  </si>
  <si>
    <t>LTG  Robert Caslen</t>
  </si>
  <si>
    <t>646 Swift Rd (ATTN: MASG)</t>
  </si>
  <si>
    <t>10996-1905</t>
  </si>
  <si>
    <t>www.westpoint.edu</t>
  </si>
  <si>
    <t>Todd S Hutton</t>
  </si>
  <si>
    <t>1600 Burrstone Rd</t>
  </si>
  <si>
    <t>13502-4892</t>
  </si>
  <si>
    <t>www.utica.edu/</t>
  </si>
  <si>
    <t>Philip Williams</t>
  </si>
  <si>
    <t>201 Bleecker St</t>
  </si>
  <si>
    <t>www.uscny.edu</t>
  </si>
  <si>
    <t>Catharine B. Hill</t>
  </si>
  <si>
    <t>124 Raymond Ave</t>
  </si>
  <si>
    <t>www.vassar.edu</t>
  </si>
  <si>
    <t>Marcella  Marie Garus</t>
  </si>
  <si>
    <t>240 Pine Ridge Rd</t>
  </si>
  <si>
    <t>14225-3999</t>
  </si>
  <si>
    <t>www.villa.edu</t>
  </si>
  <si>
    <t>David Rhodes</t>
  </si>
  <si>
    <t>209 E 23rd St</t>
  </si>
  <si>
    <t>www.sva.edu</t>
  </si>
  <si>
    <t>Dr. Richard Guarasci</t>
  </si>
  <si>
    <t>One Campus Rd</t>
  </si>
  <si>
    <t>10301-4495</t>
  </si>
  <si>
    <t>www.wagner.edu</t>
  </si>
  <si>
    <t>R. Keith Michel</t>
  </si>
  <si>
    <t>298 Crescent Beach Rd</t>
  </si>
  <si>
    <t>11542-1398</t>
  </si>
  <si>
    <t>www.webb.edu</t>
  </si>
  <si>
    <t>Thomas E.J. deWitt</t>
  </si>
  <si>
    <t>170 State Rte 90</t>
  </si>
  <si>
    <t>13026-0500</t>
  </si>
  <si>
    <t>www.wells.edu</t>
  </si>
  <si>
    <t>Karen J. Smith</t>
  </si>
  <si>
    <t>325 Central Ave</t>
  </si>
  <si>
    <t>10606-1200</t>
  </si>
  <si>
    <t>www.cw.edu</t>
  </si>
  <si>
    <t>Dr. Joseph N. Hankin</t>
  </si>
  <si>
    <t>75 Grasslands Road</t>
  </si>
  <si>
    <t>www.sunywcc.edu</t>
  </si>
  <si>
    <t>Jessica Salamone</t>
  </si>
  <si>
    <t>Six Gramatan Avenue      Suite 200</t>
  </si>
  <si>
    <t>10550-2295</t>
  </si>
  <si>
    <t>westchesterschoolofbeauty.com</t>
  </si>
  <si>
    <t>Sandi Gruninger</t>
  </si>
  <si>
    <t>8 E 40th St</t>
  </si>
  <si>
    <t>10016-0190</t>
  </si>
  <si>
    <t>woodtobecoburn.edu</t>
  </si>
  <si>
    <t>Bob Brown</t>
  </si>
  <si>
    <t>4200 Glendale Road</t>
  </si>
  <si>
    <t>12860-0129</t>
  </si>
  <si>
    <t>www.wordoflife.edu</t>
  </si>
  <si>
    <t>Mayer Pilchick</t>
  </si>
  <si>
    <t>1818 54th St</t>
  </si>
  <si>
    <t>11204-1545</t>
  </si>
  <si>
    <t>Haim Benoliel</t>
  </si>
  <si>
    <t>1326 Ocean Pky</t>
  </si>
  <si>
    <t>11230-9963</t>
  </si>
  <si>
    <t>www.mikdashmelech.net/</t>
  </si>
  <si>
    <t>Mordechai Rennert</t>
  </si>
  <si>
    <t>1573 39th St</t>
  </si>
  <si>
    <t>11218-4413</t>
  </si>
  <si>
    <t>Alfred Schonberger</t>
  </si>
  <si>
    <t>Pines Bridge Road</t>
  </si>
  <si>
    <t>yeshivaofnitra.org</t>
  </si>
  <si>
    <t>Rabbi Yankelewitz</t>
  </si>
  <si>
    <t>117-06 84 Ave</t>
  </si>
  <si>
    <t>shaarhatorah.edu</t>
  </si>
  <si>
    <t>Richard Joel</t>
  </si>
  <si>
    <t>500 W 185th St</t>
  </si>
  <si>
    <t>10033-3299</t>
  </si>
  <si>
    <t>www.yu.edu</t>
  </si>
  <si>
    <t>R' Gershon Neiman</t>
  </si>
  <si>
    <t>25 Phyllis Terrace</t>
  </si>
  <si>
    <t>R' Ephraim Sher</t>
  </si>
  <si>
    <t>Laurel Park Road</t>
  </si>
  <si>
    <t>Kandi W. Deitemeyer, Ed.D</t>
  </si>
  <si>
    <t>1208 N Road St</t>
  </si>
  <si>
    <t>27906-2327</t>
  </si>
  <si>
    <t>www.albemarle.edu</t>
  </si>
  <si>
    <t>Maurice Lee</t>
  </si>
  <si>
    <t>Three Lakepointe Plaze, 2110 Water Ridge Parkway</t>
  </si>
  <si>
    <t>28217-4536</t>
  </si>
  <si>
    <t>www.artinstitutes.edu/charlotte</t>
  </si>
  <si>
    <t>Dr. Stanley Sidor</t>
  </si>
  <si>
    <t>680 Highway 74 West</t>
  </si>
  <si>
    <t>www.spcc.edu</t>
  </si>
  <si>
    <t>Kenneth E. Peacock</t>
  </si>
  <si>
    <t>Dougherty Administration Building</t>
  </si>
  <si>
    <t>www.appstate.edu/</t>
  </si>
  <si>
    <t>Hank Dunn</t>
  </si>
  <si>
    <t>340 Victoria Rd</t>
  </si>
  <si>
    <t>28801-4897</t>
  </si>
  <si>
    <t>www.abtech.edu</t>
  </si>
  <si>
    <t>Norval C. Kneten, Ph.D.</t>
  </si>
  <si>
    <t>200 ACC Drive NE</t>
  </si>
  <si>
    <t>27893-7000</t>
  </si>
  <si>
    <t>WWW.BARTON.EDU</t>
  </si>
  <si>
    <t>Dr. Barbara Tansey</t>
  </si>
  <si>
    <t>5337 Highway 264 East</t>
  </si>
  <si>
    <t>www.beaufortccc.edu</t>
  </si>
  <si>
    <t>William K. Thierfelder, Ed.D.</t>
  </si>
  <si>
    <t>100 Belmont-Mt Holly Road</t>
  </si>
  <si>
    <t>28012-1802</t>
  </si>
  <si>
    <t>www.belmontabbeycollege.edu</t>
  </si>
  <si>
    <t>Rosalind Fuse-Hall</t>
  </si>
  <si>
    <t>900 E Washington St</t>
  </si>
  <si>
    <t>27401-3239</t>
  </si>
  <si>
    <t>www.bennett.edu</t>
  </si>
  <si>
    <t>Dr. William Findt</t>
  </si>
  <si>
    <t>7418 NC Hwy 41 West</t>
  </si>
  <si>
    <t>www.bladencc.edu</t>
  </si>
  <si>
    <t>Molly A. Parkhill</t>
  </si>
  <si>
    <t>180 West Campus Drive</t>
  </si>
  <si>
    <t>28731-4728</t>
  </si>
  <si>
    <t>www.blueridge.edu</t>
  </si>
  <si>
    <t>David Joyce</t>
  </si>
  <si>
    <t>One Brevard College Drive</t>
  </si>
  <si>
    <t>www.brevard.edu</t>
  </si>
  <si>
    <t>F. Jack Henderson III</t>
  </si>
  <si>
    <t>10125 Berkeley Place Drive</t>
  </si>
  <si>
    <t>www.brookstone.edu</t>
  </si>
  <si>
    <t>Susanne H. Adams</t>
  </si>
  <si>
    <t>50 College Rd</t>
  </si>
  <si>
    <t>28422-9021</t>
  </si>
  <si>
    <t>www.brunswickcc.edu</t>
  </si>
  <si>
    <t>Dianne O. Snyder</t>
  </si>
  <si>
    <t>401 Medical Park Drive</t>
  </si>
  <si>
    <t>28025-3959</t>
  </si>
  <si>
    <t>www.cabarruscollege.edu/index.cfm</t>
  </si>
  <si>
    <t>Kenneth A Boham</t>
  </si>
  <si>
    <t>2855 Hickory Blvd.</t>
  </si>
  <si>
    <t>www.cccti.edu</t>
  </si>
  <si>
    <t>Jerry M. Wallce</t>
  </si>
  <si>
    <t>450 Leslie Campbell Ave</t>
  </si>
  <si>
    <t>www.campbell.edu</t>
  </si>
  <si>
    <t>Dr. Ted Spring</t>
  </si>
  <si>
    <t>411 North Front Street</t>
  </si>
  <si>
    <t>28401-3910</t>
  </si>
  <si>
    <t>www.cfcc.edu</t>
  </si>
  <si>
    <t>Alyson M. Young</t>
  </si>
  <si>
    <t>3435 Performance Rd</t>
  </si>
  <si>
    <t>www.csbradiotv.edu</t>
  </si>
  <si>
    <t>Kerry Youngblood</t>
  </si>
  <si>
    <t>3505 Arendell St</t>
  </si>
  <si>
    <t>28557-2989</t>
  </si>
  <si>
    <t>www.carteret.edu</t>
  </si>
  <si>
    <t>Brien Lewis</t>
  </si>
  <si>
    <t>2300 W Innes St</t>
  </si>
  <si>
    <t>www.catawba.edu</t>
  </si>
  <si>
    <t>Dr. Garrett Hinshaw</t>
  </si>
  <si>
    <t>2550 Hwy 70 SE</t>
  </si>
  <si>
    <t>28602-0699</t>
  </si>
  <si>
    <t>www.cvcc.edu</t>
  </si>
  <si>
    <t>Nick South</t>
  </si>
  <si>
    <t>140 Sweeten Creek Road</t>
  </si>
  <si>
    <t>www.southcollegenc.edu</t>
  </si>
  <si>
    <t>Dr. T. Eston (Bud) Marchant</t>
  </si>
  <si>
    <t>1105 Kelly Dr</t>
  </si>
  <si>
    <t>27330-9840</t>
  </si>
  <si>
    <t>www.cccc.edu</t>
  </si>
  <si>
    <t>Anthony Zeiss</t>
  </si>
  <si>
    <t>1201 Elizabeth Avenue</t>
  </si>
  <si>
    <t>www.cpcc.edu</t>
  </si>
  <si>
    <t>M. Christopher White</t>
  </si>
  <si>
    <t>www.chowan.edu/</t>
  </si>
  <si>
    <t>L Steve Thornburg</t>
  </si>
  <si>
    <t>137 S Post Rd</t>
  </si>
  <si>
    <t>28152-6224</t>
  </si>
  <si>
    <t>www.clevelandcc.edu</t>
  </si>
  <si>
    <t>Ronald K Lingle</t>
  </si>
  <si>
    <t>444 Western Blvd</t>
  </si>
  <si>
    <t>28546-6816</t>
  </si>
  <si>
    <t>www.coastalcarolina.edu/</t>
  </si>
  <si>
    <t>Catherine Chew</t>
  </si>
  <si>
    <t>800 College Ct</t>
  </si>
  <si>
    <t>28562-4900</t>
  </si>
  <si>
    <t>www.cravencc.edu</t>
  </si>
  <si>
    <t>Mary E. Rittling</t>
  </si>
  <si>
    <t>297 Davidson Community College Rd</t>
  </si>
  <si>
    <t>27360-7385</t>
  </si>
  <si>
    <t>www.davidsonccc.edu</t>
  </si>
  <si>
    <t>Carol Quillen</t>
  </si>
  <si>
    <t>102 N. Main Street</t>
  </si>
  <si>
    <t>www.davidson.edu/</t>
  </si>
  <si>
    <t>Richard Brodhead</t>
  </si>
  <si>
    <t>103 Allen Bldg</t>
  </si>
  <si>
    <t>WWW.DUKE.EDU</t>
  </si>
  <si>
    <t>William G. Ingram</t>
  </si>
  <si>
    <t>1637 Lawson Street</t>
  </si>
  <si>
    <t>27703-5023</t>
  </si>
  <si>
    <t>www.durhamtech.edu</t>
  </si>
  <si>
    <t>Steve Ballard</t>
  </si>
  <si>
    <t>East 5th Street</t>
  </si>
  <si>
    <t>27858-4353</t>
  </si>
  <si>
    <t>www.ecu.edu</t>
  </si>
  <si>
    <t>Deborah L.Lamm</t>
  </si>
  <si>
    <t>2009 W Wilson St</t>
  </si>
  <si>
    <t>www.edgecombe.edu</t>
  </si>
  <si>
    <t>Charles Becton</t>
  </si>
  <si>
    <t>1704 Weeksville Rd</t>
  </si>
  <si>
    <t>www.ecsu.edu</t>
  </si>
  <si>
    <t>Leo M Lambert</t>
  </si>
  <si>
    <t>27244-2010</t>
  </si>
  <si>
    <t>www.elon.edu</t>
  </si>
  <si>
    <t>Daniel Koceja</t>
  </si>
  <si>
    <t>3442 Bragg Blvd</t>
  </si>
  <si>
    <t>fayettevillebeautycollegenc.com</t>
  </si>
  <si>
    <t>Dr. J. Larry Keen</t>
  </si>
  <si>
    <t>2201 Hull Rd</t>
  </si>
  <si>
    <t>28303-0236</t>
  </si>
  <si>
    <t>www.faytechcc.edu</t>
  </si>
  <si>
    <t>James A. Anderson</t>
  </si>
  <si>
    <t>1200 Murchison Rd</t>
  </si>
  <si>
    <t>28301-4298</t>
  </si>
  <si>
    <t>www.uncfsu.edu</t>
  </si>
  <si>
    <t>Dr. Gary Green</t>
  </si>
  <si>
    <t>2100 Silas Creek Pky</t>
  </si>
  <si>
    <t>27103-5197</t>
  </si>
  <si>
    <t>www.forsythtech.edu/</t>
  </si>
  <si>
    <t>Dr. Frank Bonner</t>
  </si>
  <si>
    <t>Main St</t>
  </si>
  <si>
    <t>28017-0997</t>
  </si>
  <si>
    <t>www.gardner-webb.edu</t>
  </si>
  <si>
    <t>Patricia Skinner</t>
  </si>
  <si>
    <t>201 Hwy 321 S</t>
  </si>
  <si>
    <t>www.gaston.edu</t>
  </si>
  <si>
    <t>Dr. Lawrence D. Czarda</t>
  </si>
  <si>
    <t>815 W Market St</t>
  </si>
  <si>
    <t>27401-1875</t>
  </si>
  <si>
    <t>www.greensboro.edu</t>
  </si>
  <si>
    <t>Jane K. Fernandes</t>
  </si>
  <si>
    <t>5800 W Friendly Avenue</t>
  </si>
  <si>
    <t>27410-4108</t>
  </si>
  <si>
    <t>www.guilford.edu</t>
  </si>
  <si>
    <t>Dr. Randy Parker</t>
  </si>
  <si>
    <t>601 High Point Rd.</t>
  </si>
  <si>
    <t>www.gtcc.edu</t>
  </si>
  <si>
    <t>Dr. Ervin Griffin</t>
  </si>
  <si>
    <t>www.halifaxcc.edu</t>
  </si>
  <si>
    <t>Dr. Barbara Parker</t>
  </si>
  <si>
    <t>185 Freedlander Drive</t>
  </si>
  <si>
    <t>28721-9901</t>
  </si>
  <si>
    <t>www.haywood.edu</t>
  </si>
  <si>
    <t>Dr. Elvin Butts</t>
  </si>
  <si>
    <t>1747 Bud Hawkins Road</t>
  </si>
  <si>
    <t>www.heritagebiblecollege.edu</t>
  </si>
  <si>
    <t>Nido R. Qubein</t>
  </si>
  <si>
    <t>833 Montlieu Ave</t>
  </si>
  <si>
    <t>27262-3598</t>
  </si>
  <si>
    <t>www.highpoint.edu</t>
  </si>
  <si>
    <t>Walton Dalton</t>
  </si>
  <si>
    <t>286 ICC Loop Road</t>
  </si>
  <si>
    <t>28160-0804</t>
  </si>
  <si>
    <t>www.isothermal.edu</t>
  </si>
  <si>
    <t>Lawrence L. Rouse</t>
  </si>
  <si>
    <t>133 James Sprunt Drive</t>
  </si>
  <si>
    <t>www.jamessprunt.edu</t>
  </si>
  <si>
    <t>Dr. Stephen M. Condon</t>
  </si>
  <si>
    <t>1215 Eastchester Drive</t>
  </si>
  <si>
    <t>27265-3115</t>
  </si>
  <si>
    <t>www.laureluniversity.edu</t>
  </si>
  <si>
    <t>Dr. Ronald L. Carter</t>
  </si>
  <si>
    <t>100 Beatties Ford Road</t>
  </si>
  <si>
    <t>28216-5398</t>
  </si>
  <si>
    <t>www.jcsu.edu</t>
  </si>
  <si>
    <t>David N. Johnson</t>
  </si>
  <si>
    <t>245 College Road</t>
  </si>
  <si>
    <t>27577-2350</t>
  </si>
  <si>
    <t>www.johnstoncc.edu</t>
  </si>
  <si>
    <t>Barry M. Buxton, Ph.D.</t>
  </si>
  <si>
    <t>191 Main Street</t>
  </si>
  <si>
    <t>www.lmc.edu</t>
  </si>
  <si>
    <t>Brantley Briley</t>
  </si>
  <si>
    <t>231 Highway 58 South</t>
  </si>
  <si>
    <t>28502-0188</t>
  </si>
  <si>
    <t>www.lenoircc.edu</t>
  </si>
  <si>
    <t>Wayne B. Powell</t>
  </si>
  <si>
    <t>625 7th Avenue NE</t>
  </si>
  <si>
    <t>www.lr.edu</t>
  </si>
  <si>
    <t>Parker Washburn</t>
  </si>
  <si>
    <t>1305 COLISEUM BLVD.</t>
  </si>
  <si>
    <t>LEONSSTYLESALONS.COM</t>
  </si>
  <si>
    <t>Jimmy R. Jenkins, Sr., Ph.D.</t>
  </si>
  <si>
    <t>701 W Monroe St</t>
  </si>
  <si>
    <t>www.livingstone.edu</t>
  </si>
  <si>
    <t>Mark D. LaBranche</t>
  </si>
  <si>
    <t>501 N. Main St.</t>
  </si>
  <si>
    <t>27549-2399</t>
  </si>
  <si>
    <t>www.louisburg.edu</t>
  </si>
  <si>
    <t>Dan Lunsford</t>
  </si>
  <si>
    <t>100 Athletic St</t>
  </si>
  <si>
    <t>www.mhu.edu</t>
  </si>
  <si>
    <t>Dr. Ann  R. Britt</t>
  </si>
  <si>
    <t>1161 Kehukee Pk Rd</t>
  </si>
  <si>
    <t>27892-9988</t>
  </si>
  <si>
    <t>www.martincc.edu</t>
  </si>
  <si>
    <t>Dr. John Boyd</t>
  </si>
  <si>
    <t>200 Mayland Drive</t>
  </si>
  <si>
    <t>www.mayland.edu</t>
  </si>
  <si>
    <t>Dr. Bryan Wilson</t>
  </si>
  <si>
    <t>54 College Drive</t>
  </si>
  <si>
    <t>28752-8728</t>
  </si>
  <si>
    <t>www.mcdowelltech.edu</t>
  </si>
  <si>
    <t>Deborah Blackwell</t>
  </si>
  <si>
    <t>701 B Forest Point Circle</t>
  </si>
  <si>
    <t>www.carolinashealthcare.org/MSON</t>
  </si>
  <si>
    <t>Jo Allen</t>
  </si>
  <si>
    <t>3800 Hillsborough St</t>
  </si>
  <si>
    <t>27607-5298</t>
  </si>
  <si>
    <t>www.meredith.edu</t>
  </si>
  <si>
    <t>Ben Hancock</t>
  </si>
  <si>
    <t>5400 Ramsey St</t>
  </si>
  <si>
    <t>28311-1420</t>
  </si>
  <si>
    <t>www.methodist.edu</t>
  </si>
  <si>
    <t>Ned Snyder</t>
  </si>
  <si>
    <t>5000 Market Street</t>
  </si>
  <si>
    <t>www.miller-motte.edu</t>
  </si>
  <si>
    <t>Dr. James  Tim  Brewer</t>
  </si>
  <si>
    <t>500 W Broad Street</t>
  </si>
  <si>
    <t>28677-5293</t>
  </si>
  <si>
    <t>www.mitchellcc.edu</t>
  </si>
  <si>
    <t>B Ray Mitchell Jr</t>
  </si>
  <si>
    <t>426 Arlington Blvd</t>
  </si>
  <si>
    <t>www.mitchells.edu</t>
  </si>
  <si>
    <t>2616 Forest Hills Road</t>
  </si>
  <si>
    <t>WWW.MITCHELLS.EDU</t>
  </si>
  <si>
    <t>Debra Perry</t>
  </si>
  <si>
    <t>1201 Stafford st Ste B2</t>
  </si>
  <si>
    <t>reginascollegeofbeauty.com</t>
  </si>
  <si>
    <t>Mary P Kirk</t>
  </si>
  <si>
    <t>1011 Page St</t>
  </si>
  <si>
    <t>www.montgomery.edu</t>
  </si>
  <si>
    <t>Mr. Joe Kirkland</t>
  </si>
  <si>
    <t>310 Gaither Circle</t>
  </si>
  <si>
    <t>28757-1267</t>
  </si>
  <si>
    <t>www.montreat.edu</t>
  </si>
  <si>
    <t>Philip P. Kerstetter</t>
  </si>
  <si>
    <t>634 Henderson St</t>
  </si>
  <si>
    <t>28365-0919</t>
  </si>
  <si>
    <t>www.moc.edu</t>
  </si>
  <si>
    <t>Shannon Hodge</t>
  </si>
  <si>
    <t>3500 Oleander Drive Suite 1111</t>
  </si>
  <si>
    <t>www.collegeofwilmington.com</t>
  </si>
  <si>
    <t>William S. Carver, II</t>
  </si>
  <si>
    <t>522 N. Old Carriage Road</t>
  </si>
  <si>
    <t>www.nashcc.edu</t>
  </si>
  <si>
    <t>Harold L. Martin, Sr</t>
  </si>
  <si>
    <t>1601 E Market  St</t>
  </si>
  <si>
    <t>www.ncat.edu</t>
  </si>
  <si>
    <t>Anne Ponder</t>
  </si>
  <si>
    <t>One University Hts</t>
  </si>
  <si>
    <t>28804-8510</t>
  </si>
  <si>
    <t>www.unca.edu</t>
  </si>
  <si>
    <t>Carol L. Folt</t>
  </si>
  <si>
    <t>103 South Bldg Cb 9100</t>
  </si>
  <si>
    <t>www.unc.edu</t>
  </si>
  <si>
    <t>Philip L. Dubois</t>
  </si>
  <si>
    <t>9201 University City Blvd</t>
  </si>
  <si>
    <t>28223-0001</t>
  </si>
  <si>
    <t>www.uncc.edu</t>
  </si>
  <si>
    <t>Linda P. Brady</t>
  </si>
  <si>
    <t>1400 Spring Garden St</t>
  </si>
  <si>
    <t>27402-6170</t>
  </si>
  <si>
    <t>www.uncg.edu</t>
  </si>
  <si>
    <t>Debra Saunders-White</t>
  </si>
  <si>
    <t>1801 Fayetteville Street</t>
  </si>
  <si>
    <t>www.nccu.edu</t>
  </si>
  <si>
    <t>Thomas W. Ross</t>
  </si>
  <si>
    <t>910 Raleigh Rd</t>
  </si>
  <si>
    <t>27515-2688</t>
  </si>
  <si>
    <t>www.northcarolina.edu</t>
  </si>
  <si>
    <t>James Moeser</t>
  </si>
  <si>
    <t>1533 South Main St.</t>
  </si>
  <si>
    <t>27117-2189</t>
  </si>
  <si>
    <t>www.uncsa.edu/</t>
  </si>
  <si>
    <t>Dr. W. Randolph Woodson</t>
  </si>
  <si>
    <t>2101 Hillsborough Street</t>
  </si>
  <si>
    <t>27695-7001</t>
  </si>
  <si>
    <t>www.ncsu.edu</t>
  </si>
  <si>
    <t>James A. Gray III</t>
  </si>
  <si>
    <t>3400 N Wesleyan Blvd</t>
  </si>
  <si>
    <t>www.ncwc.edu</t>
  </si>
  <si>
    <t>Gary L. Miller</t>
  </si>
  <si>
    <t>601 South College Road</t>
  </si>
  <si>
    <t>28403-5963</t>
  </si>
  <si>
    <t>www.uncw.edu</t>
  </si>
  <si>
    <t>Cleve H. Cox, Ed.D.</t>
  </si>
  <si>
    <t>5049 Hwy 306 South</t>
  </si>
  <si>
    <t>www.pamlicocc.edu</t>
  </si>
  <si>
    <t>Debra M. Townsley, Ph.D.</t>
  </si>
  <si>
    <t>15 E Peace St</t>
  </si>
  <si>
    <t>27604-1194</t>
  </si>
  <si>
    <t>www.peace.edu</t>
  </si>
  <si>
    <t>Kyle R. Carter</t>
  </si>
  <si>
    <t>One University Drive</t>
  </si>
  <si>
    <t>28372-1510</t>
  </si>
  <si>
    <t>www.uncp.edu</t>
  </si>
  <si>
    <t>Michael C. Miller</t>
  </si>
  <si>
    <t>48380 US Hwy 52N</t>
  </si>
  <si>
    <t>www.pfeiffer.edu</t>
  </si>
  <si>
    <t>Charles W. Petitt</t>
  </si>
  <si>
    <t>420 S. Broad St.</t>
  </si>
  <si>
    <t>www.piedmontu.edu</t>
  </si>
  <si>
    <t>Dr. Walter C. Bartlett</t>
  </si>
  <si>
    <t>1715 College Dr</t>
  </si>
  <si>
    <t>www.piedmontcc.edu</t>
  </si>
  <si>
    <t>G. Dennis Massey</t>
  </si>
  <si>
    <t>1986 Pitt Tech Road</t>
  </si>
  <si>
    <t>www.pittcc.edu</t>
  </si>
  <si>
    <t>Pamela Lewis Davies</t>
  </si>
  <si>
    <t>1900 Selwyn Ave</t>
  </si>
  <si>
    <t>28274-0001</t>
  </si>
  <si>
    <t>www.queens.edu</t>
  </si>
  <si>
    <t>Dr. Robert S. Shackleford Jr.</t>
  </si>
  <si>
    <t>629 Industrial Pk Ave</t>
  </si>
  <si>
    <t>www.randolph.edu</t>
  </si>
  <si>
    <t>Dr. William D. McInnis</t>
  </si>
  <si>
    <t>1042 W Hamlet Ave</t>
  </si>
  <si>
    <t>28345-1189</t>
  </si>
  <si>
    <t>www.richmondcc.edu</t>
  </si>
  <si>
    <t>D. Clay Perkins</t>
  </si>
  <si>
    <t>715 N Poindexter St</t>
  </si>
  <si>
    <t>27909-4054</t>
  </si>
  <si>
    <t>www.macuniversity.edu</t>
  </si>
  <si>
    <t>Dr. Michael Elam</t>
  </si>
  <si>
    <t>109 Community College Rd</t>
  </si>
  <si>
    <t>27910-9522</t>
  </si>
  <si>
    <t>www.roanokechowan.edu</t>
  </si>
  <si>
    <t>Dr. Pamela Hilbert</t>
  </si>
  <si>
    <t>5160 Fayetteville Rd</t>
  </si>
  <si>
    <t>www.robeson.edu</t>
  </si>
  <si>
    <t>Michael S. Helmick</t>
  </si>
  <si>
    <t>Hwy 65w County Home Rd</t>
  </si>
  <si>
    <t>27375-0038</t>
  </si>
  <si>
    <t>www.rockinghamcc.edu</t>
  </si>
  <si>
    <t>Dr. Carol Spalding</t>
  </si>
  <si>
    <t>1333 Jake Alexander Blvd</t>
  </si>
  <si>
    <t>28146-1595</t>
  </si>
  <si>
    <t>www.rccc.edu/</t>
  </si>
  <si>
    <t>Dianne Boardley Suber</t>
  </si>
  <si>
    <t>1315 Oakwood Avenue</t>
  </si>
  <si>
    <t>27610-2298</t>
  </si>
  <si>
    <t>www.st-aug.edu</t>
  </si>
  <si>
    <t>Susan E. Pauly</t>
  </si>
  <si>
    <t>601 S Church St</t>
  </si>
  <si>
    <t>www.salem.edu/</t>
  </si>
  <si>
    <t>Paul Hutchins</t>
  </si>
  <si>
    <t>Highway 24 West</t>
  </si>
  <si>
    <t>28329-0318</t>
  </si>
  <si>
    <t>www.sampsoncc.edu</t>
  </si>
  <si>
    <t>John Dempsey</t>
  </si>
  <si>
    <t>3395 Airport Rd</t>
  </si>
  <si>
    <t>www.sandhills.edu</t>
  </si>
  <si>
    <t>Dorothy Cowser Yancy</t>
  </si>
  <si>
    <t>118 East South Street</t>
  </si>
  <si>
    <t>www.shawuniversity.edu</t>
  </si>
  <si>
    <t>Paul McAlister</t>
  </si>
  <si>
    <t>505A Cross Creek Mall</t>
  </si>
  <si>
    <t>28303-5364</t>
  </si>
  <si>
    <t>fayetteville.paulmitchell.edu</t>
  </si>
  <si>
    <t>Paul Baldsare</t>
  </si>
  <si>
    <t>1700 Dogwood Mile</t>
  </si>
  <si>
    <t>www.sapc.edu</t>
  </si>
  <si>
    <t>11032 E Independance Blvd</t>
  </si>
  <si>
    <t>Kathy Matlock</t>
  </si>
  <si>
    <t>4564 Chadbourn Hwy</t>
  </si>
  <si>
    <t>28472-5422</t>
  </si>
  <si>
    <t>www.sccnc.edu</t>
  </si>
  <si>
    <t>Don Tomas</t>
  </si>
  <si>
    <t>447 College Dr</t>
  </si>
  <si>
    <t>www.southwesterncc.edu</t>
  </si>
  <si>
    <t>Dr. Brenda S. Kays</t>
  </si>
  <si>
    <t>141 College Drive</t>
  </si>
  <si>
    <t>www.stanly.edu</t>
  </si>
  <si>
    <t>Danny Akin</t>
  </si>
  <si>
    <t>120 S. Wingate Street</t>
  </si>
  <si>
    <t>27587-1889</t>
  </si>
  <si>
    <t>www.sebts.edu</t>
  </si>
  <si>
    <t>Dr. David Shockley</t>
  </si>
  <si>
    <t>630 S. Main St.</t>
  </si>
  <si>
    <t>27017-8432</t>
  </si>
  <si>
    <t>www.surry.edu</t>
  </si>
  <si>
    <t>Martin Nadelman</t>
  </si>
  <si>
    <t>1247 Jimmie Kerr Road</t>
  </si>
  <si>
    <t>27253-8000</t>
  </si>
  <si>
    <t>www.alamancecc.edu</t>
  </si>
  <si>
    <t>Donna Tipton-Rogers</t>
  </si>
  <si>
    <t>21 Campus Circle</t>
  </si>
  <si>
    <t>www.tricountycc.edu</t>
  </si>
  <si>
    <t>Dr. Stelfanie Williams</t>
  </si>
  <si>
    <t>200 Community College Road</t>
  </si>
  <si>
    <t>www.vgcc.edu</t>
  </si>
  <si>
    <t>Dr. Nathan O. Hatch</t>
  </si>
  <si>
    <t>1834 Wake Forest Road</t>
  </si>
  <si>
    <t>www.wfu.edu</t>
  </si>
  <si>
    <t>Stephen C. Scott</t>
  </si>
  <si>
    <t>9101 Fayetteville Road</t>
  </si>
  <si>
    <t>27603-5696</t>
  </si>
  <si>
    <t>www.waketech.edu/</t>
  </si>
  <si>
    <t>Steven L. Solnick</t>
  </si>
  <si>
    <t>701 Warren Wilson Rd</t>
  </si>
  <si>
    <t>28778-2099</t>
  </si>
  <si>
    <t>www.warren-wilson.edu</t>
  </si>
  <si>
    <t>Kathleen Galbraith</t>
  </si>
  <si>
    <t>2828 Croadsaile Drive Suite 200</t>
  </si>
  <si>
    <t>27705-2505</t>
  </si>
  <si>
    <t>www.wattsschoolofnursing.org</t>
  </si>
  <si>
    <t>Dr. Kay H. Albertson</t>
  </si>
  <si>
    <t>3000 Wayne Memorial Dr</t>
  </si>
  <si>
    <t>27534-8002</t>
  </si>
  <si>
    <t>www.waynecc.edu</t>
  </si>
  <si>
    <t>Jim Burnett</t>
  </si>
  <si>
    <t>1001 Burkemont Ave</t>
  </si>
  <si>
    <t>28655-4511</t>
  </si>
  <si>
    <t>www.wpcc.edu</t>
  </si>
  <si>
    <t>Gordon Burns</t>
  </si>
  <si>
    <t>1328 South Collegiate Dr</t>
  </si>
  <si>
    <t>www.wilkescc.edu</t>
  </si>
  <si>
    <t>Rusty Stephens</t>
  </si>
  <si>
    <t>902 Herring Ave</t>
  </si>
  <si>
    <t>27893-3310</t>
  </si>
  <si>
    <t>www.wilsoncc.edu</t>
  </si>
  <si>
    <t>Jerry E. McGee</t>
  </si>
  <si>
    <t>220 North Camden Road</t>
  </si>
  <si>
    <t>28174-0159</t>
  </si>
  <si>
    <t>www.wingate.edu</t>
  </si>
  <si>
    <t>LaTanya Clayton-Lucas</t>
  </si>
  <si>
    <t>4209 Indiana Avenue</t>
  </si>
  <si>
    <t>www.carolina.edu</t>
  </si>
  <si>
    <t>Kenneth G. Speaks</t>
  </si>
  <si>
    <t>1531 Silas Creek Pky</t>
  </si>
  <si>
    <t>www.wsbarberschool.com</t>
  </si>
  <si>
    <t>Donald Julian Reaves</t>
  </si>
  <si>
    <t>601 Martin Luther King Jr Dr</t>
  </si>
  <si>
    <t>27110-0001</t>
  </si>
  <si>
    <t>www.wssu.edu</t>
  </si>
  <si>
    <t>David O Belcher</t>
  </si>
  <si>
    <t>Highway 107</t>
  </si>
  <si>
    <t>28723-9646</t>
  </si>
  <si>
    <t>www.wcu.edu</t>
  </si>
  <si>
    <t>4012 19th Avenue SW</t>
  </si>
  <si>
    <t>58103-7196</t>
  </si>
  <si>
    <t>Larry C. Skogen</t>
  </si>
  <si>
    <t>1603 Edwards Ave.</t>
  </si>
  <si>
    <t>58506-5587</t>
  </si>
  <si>
    <t>www.bismarckstate.edu</t>
  </si>
  <si>
    <t>D.C. Coston</t>
  </si>
  <si>
    <t>291 Campus Drive</t>
  </si>
  <si>
    <t>58601-4896</t>
  </si>
  <si>
    <t>www.dickinsonstate.com</t>
  </si>
  <si>
    <t>Russell Mason Jr.</t>
  </si>
  <si>
    <t>220 8th Ave. N</t>
  </si>
  <si>
    <t>www.fortbertholdcc.edu/default.htm</t>
  </si>
  <si>
    <t>Mario Olivieri</t>
  </si>
  <si>
    <t>2011 S Washington St</t>
  </si>
  <si>
    <t>jsohd.com</t>
  </si>
  <si>
    <t>Floyd Roll</t>
  </si>
  <si>
    <t>108 S Main St</t>
  </si>
  <si>
    <t>58701-3914</t>
  </si>
  <si>
    <t>www.hqacademyofhair.com/</t>
  </si>
  <si>
    <t>Robert Badal</t>
  </si>
  <si>
    <t>608 6th St NE</t>
  </si>
  <si>
    <t>www.jc.edu</t>
  </si>
  <si>
    <t>627 Northern Pacific Avenue</t>
  </si>
  <si>
    <t>Dr. Douglas Darling</t>
  </si>
  <si>
    <t>1801 College Dr N</t>
  </si>
  <si>
    <t>58301-1598</t>
  </si>
  <si>
    <t>www.lrsc.edu</t>
  </si>
  <si>
    <t>Dr. Cynthia Lindquist</t>
  </si>
  <si>
    <t>214 1st Ave</t>
  </si>
  <si>
    <t>www.littlehoop.edu</t>
  </si>
  <si>
    <t>Monsignor James Shea</t>
  </si>
  <si>
    <t>7500 University Dr</t>
  </si>
  <si>
    <t>www.umary.edu/</t>
  </si>
  <si>
    <t>Dr. Gary D. Hagen</t>
  </si>
  <si>
    <t>330 Third Street NE</t>
  </si>
  <si>
    <t>58257-1299</t>
  </si>
  <si>
    <t>www.mayvillestate.edu/default.aspx</t>
  </si>
  <si>
    <t>Karen Latham</t>
  </si>
  <si>
    <t>512 N 7th St</t>
  </si>
  <si>
    <t>58501-4425</t>
  </si>
  <si>
    <t>www.bismarck.sanfordhealth.org/collegeofnursing</t>
  </si>
  <si>
    <t>David Fuller</t>
  </si>
  <si>
    <t>500 University Ave W</t>
  </si>
  <si>
    <t>www.minotstateu.edu</t>
  </si>
  <si>
    <t>Mary B. Cannon</t>
  </si>
  <si>
    <t>16 S Eighth St</t>
  </si>
  <si>
    <t>58103-1805</t>
  </si>
  <si>
    <t>molerbarberfargo.com</t>
  </si>
  <si>
    <t>Robert  O. Kelley</t>
  </si>
  <si>
    <t>264 Centennial Drive, Stop 8193</t>
  </si>
  <si>
    <t>58202-8193</t>
  </si>
  <si>
    <t>und.edu</t>
  </si>
  <si>
    <t>Dr. John Richman</t>
  </si>
  <si>
    <t>800 N 6th St</t>
  </si>
  <si>
    <t>58076-0002</t>
  </si>
  <si>
    <t>www.ndscs.edu</t>
  </si>
  <si>
    <t>Dr. Ken Grosz</t>
  </si>
  <si>
    <t>105 Simrall Blvd</t>
  </si>
  <si>
    <t>58318-1198</t>
  </si>
  <si>
    <t>www.dakotacollege.edu</t>
  </si>
  <si>
    <t>Dean L Bresciani</t>
  </si>
  <si>
    <t>1301  12th Avenue North</t>
  </si>
  <si>
    <t>58108-6050</t>
  </si>
  <si>
    <t>www.ndsu.edu</t>
  </si>
  <si>
    <t>Dr. Raymond Nadolny</t>
  </si>
  <si>
    <t>1410 University Ave</t>
  </si>
  <si>
    <t>www.willistonstate.edu</t>
  </si>
  <si>
    <t>Jodi Zahn</t>
  </si>
  <si>
    <t>1320 Tacoma Avenue</t>
  </si>
  <si>
    <t>www.jztrendacademy.edu</t>
  </si>
  <si>
    <t>Laurel Vermillion</t>
  </si>
  <si>
    <t>9299 Hwy 24</t>
  </si>
  <si>
    <t>58538-9721</t>
  </si>
  <si>
    <t>www.sittingbull.edu</t>
  </si>
  <si>
    <t>Dr. Paul R. Alexander</t>
  </si>
  <si>
    <t>50 6th Ave S</t>
  </si>
  <si>
    <t>58436-7105</t>
  </si>
  <si>
    <t>www.trinitybiblecollege.edu</t>
  </si>
  <si>
    <t>Dr. James Davis</t>
  </si>
  <si>
    <t>10145 BIA #7 North</t>
  </si>
  <si>
    <t>www.tm.edu</t>
  </si>
  <si>
    <t>Phil Baird</t>
  </si>
  <si>
    <t>3315 University Dr</t>
  </si>
  <si>
    <t>unitedtribestech.com</t>
  </si>
  <si>
    <t>Steven W. Shirley</t>
  </si>
  <si>
    <t>101 College St SW</t>
  </si>
  <si>
    <t>www.vcsu.edu</t>
  </si>
  <si>
    <t>Renee Zuzolo</t>
  </si>
  <si>
    <t>2076 Youngstown Warren Rd</t>
  </si>
  <si>
    <t>44446-4398</t>
  </si>
  <si>
    <t>eticollege.edu</t>
  </si>
  <si>
    <t>Marion Allman</t>
  </si>
  <si>
    <t>1171 East Kemper Road</t>
  </si>
  <si>
    <t>45246-3322</t>
  </si>
  <si>
    <t>www.aic-arts.edu</t>
  </si>
  <si>
    <t>Lynn M. Mizanin, CRI/CPE</t>
  </si>
  <si>
    <t>6400 Rockside Road</t>
  </si>
  <si>
    <t>www.miamijacobs.edu/</t>
  </si>
  <si>
    <t>Dr. Marlin U. Thomas</t>
  </si>
  <si>
    <t>2950 Hobson Way</t>
  </si>
  <si>
    <t>45433-7765</t>
  </si>
  <si>
    <t>www.afit.edu</t>
  </si>
  <si>
    <t>David L LaRue</t>
  </si>
  <si>
    <t>1600 South Arlington Street, Suite 100</t>
  </si>
  <si>
    <t>44306-3931</t>
  </si>
  <si>
    <t>WWW.AKRONINSTITUTE.COM</t>
  </si>
  <si>
    <t>Luis M Proenza</t>
  </si>
  <si>
    <t>302 Buchtel Common</t>
  </si>
  <si>
    <t>44325-4702</t>
  </si>
  <si>
    <t>www.uakron.edu</t>
  </si>
  <si>
    <t>Carolyn McCune</t>
  </si>
  <si>
    <t>1532 Peckham Street</t>
  </si>
  <si>
    <t>44320-1736</t>
  </si>
  <si>
    <t>www.akronschools.com/nursing</t>
  </si>
  <si>
    <t>Dan Deckler</t>
  </si>
  <si>
    <t>1901 Smucker Rd</t>
  </si>
  <si>
    <t>www.wayne.uakron.edu</t>
  </si>
  <si>
    <t>Daniel R. Hardy, Sr.</t>
  </si>
  <si>
    <t>2161 Woodsdale Rd</t>
  </si>
  <si>
    <t>44460-9598</t>
  </si>
  <si>
    <t>awc.edu</t>
  </si>
  <si>
    <t>Alex Brnilovich</t>
  </si>
  <si>
    <t>124 E Seventh St</t>
  </si>
  <si>
    <t>Judy Wells</t>
  </si>
  <si>
    <t>3325 Shawnee Rd</t>
  </si>
  <si>
    <t>45806-1497</t>
  </si>
  <si>
    <t>www.apollocareercenter.com</t>
  </si>
  <si>
    <t>John Sullivan</t>
  </si>
  <si>
    <t>1212 Jackson Street</t>
  </si>
  <si>
    <t>45202-1706</t>
  </si>
  <si>
    <t>www.artacademy.edu</t>
  </si>
  <si>
    <t>Michael K. McDaniel</t>
  </si>
  <si>
    <t>1783 State Route 60</t>
  </si>
  <si>
    <t>44805-9377</t>
  </si>
  <si>
    <t>www.acwhcc.org</t>
  </si>
  <si>
    <t>Dr. Fred Finks</t>
  </si>
  <si>
    <t>401 College Ave 206G Founders Hall</t>
  </si>
  <si>
    <t>www1.ashland.edu</t>
  </si>
  <si>
    <t>Jerome R Brockway</t>
  </si>
  <si>
    <t>1565 State Route 167</t>
  </si>
  <si>
    <t>www.atech.edu</t>
  </si>
  <si>
    <t>Benedict O'Cinnsealaigh</t>
  </si>
  <si>
    <t>6616 Beechmont Ave</t>
  </si>
  <si>
    <t>45230-2091</t>
  </si>
  <si>
    <t>www.athenaeum.edu</t>
  </si>
  <si>
    <t>Margaret Lynch</t>
  </si>
  <si>
    <t>8140 Auburn Rd</t>
  </si>
  <si>
    <t>www.auburncc.org</t>
  </si>
  <si>
    <t>Rebecca Crowl</t>
  </si>
  <si>
    <t>2600 6th St SW</t>
  </si>
  <si>
    <t>44710-1797</t>
  </si>
  <si>
    <t>www.aultmancollege.org</t>
  </si>
  <si>
    <t>Dr. Robert C. Helmer</t>
  </si>
  <si>
    <t>275 Eastland Rd</t>
  </si>
  <si>
    <t>44017-2088</t>
  </si>
  <si>
    <t>www.bw.edu</t>
  </si>
  <si>
    <t>Joseph E Bukowski</t>
  </si>
  <si>
    <t>120 Fox Shannon Place</t>
  </si>
  <si>
    <t>www.belmontcollege.edu</t>
  </si>
  <si>
    <t>James M. Harder</t>
  </si>
  <si>
    <t>1 University Drive</t>
  </si>
  <si>
    <t>45817-2104</t>
  </si>
  <si>
    <t>www.bluffton.edu</t>
  </si>
  <si>
    <t>Sonya Hartburg</t>
  </si>
  <si>
    <t>653 Enterprise Parkway</t>
  </si>
  <si>
    <t>www.FortisCollege.edu</t>
  </si>
  <si>
    <t>William Balzer</t>
  </si>
  <si>
    <t>44839-9791</t>
  </si>
  <si>
    <t>www.firelands.bgsu.edu</t>
  </si>
  <si>
    <t>Mary Ellen Mazey</t>
  </si>
  <si>
    <t>220 McFall Ctr</t>
  </si>
  <si>
    <t>www.bgsu.edu</t>
  </si>
  <si>
    <t>Lisa Mason</t>
  </si>
  <si>
    <t>12955 Snow Rd</t>
  </si>
  <si>
    <t>44130-3151</t>
  </si>
  <si>
    <t>D Kent Lewis</t>
  </si>
  <si>
    <t>351 Buckeye Hills Road</t>
  </si>
  <si>
    <t>45674-0157</t>
  </si>
  <si>
    <t>bhcc.K12.oh.us/</t>
  </si>
  <si>
    <t>William Miller</t>
  </si>
  <si>
    <t>3603 Hamilton Middletown Rd</t>
  </si>
  <si>
    <t>www.butlertech.org</t>
  </si>
  <si>
    <t>Adrian E Allison</t>
  </si>
  <si>
    <t>116 McKinley Avenue NW</t>
  </si>
  <si>
    <t>www.ccsdistrict.org</t>
  </si>
  <si>
    <t>Dr. Denvy Bowman</t>
  </si>
  <si>
    <t>1 College and Main</t>
  </si>
  <si>
    <t>43209-2394</t>
  </si>
  <si>
    <t>www.capital.edu</t>
  </si>
  <si>
    <t>Angie Hacker</t>
  </si>
  <si>
    <t>627 Main St</t>
  </si>
  <si>
    <t>www.vbeautyschool.com</t>
  </si>
  <si>
    <t>Don Yearwood</t>
  </si>
  <si>
    <t>633 S Breiel Blvd</t>
  </si>
  <si>
    <t>www.carouselbeauty.com</t>
  </si>
  <si>
    <t>125 E Second St</t>
  </si>
  <si>
    <t>www.CarouselBeauty.com</t>
  </si>
  <si>
    <t>7809 Waynetowne Blvd</t>
  </si>
  <si>
    <t>Barbara R. Snyder</t>
  </si>
  <si>
    <t>10900 Euclid Ave</t>
  </si>
  <si>
    <t>www.case.edu</t>
  </si>
  <si>
    <t>Dr. Thomas White</t>
  </si>
  <si>
    <t>251 N. Main Street</t>
  </si>
  <si>
    <t>45314-0601</t>
  </si>
  <si>
    <t>www.cedarville.edu</t>
  </si>
  <si>
    <t>Bonnie L. Coe, Ph.D.</t>
  </si>
  <si>
    <t>1179 University Drive</t>
  </si>
  <si>
    <t>43055-1767</t>
  </si>
  <si>
    <t>www.cotc.edu</t>
  </si>
  <si>
    <t>Alberta Plocica</t>
  </si>
  <si>
    <t>4700 Rockside Road</t>
  </si>
  <si>
    <t>44131-0000</t>
  </si>
  <si>
    <t>www.cspnohio.org</t>
  </si>
  <si>
    <t>Cynthia Jackson-Hammond</t>
  </si>
  <si>
    <t>1400 Brush Row Rd</t>
  </si>
  <si>
    <t>45384-1004</t>
  </si>
  <si>
    <t>www.centralstate.edu</t>
  </si>
  <si>
    <t>John P. Tafaro, J.D.</t>
  </si>
  <si>
    <t>20918 State Route 251</t>
  </si>
  <si>
    <t>45118-9705</t>
  </si>
  <si>
    <t>www.chatfield.edu</t>
  </si>
  <si>
    <t>Joseph Meranto</t>
  </si>
  <si>
    <t>200 E Wood St.</t>
  </si>
  <si>
    <t>44503-1600</t>
  </si>
  <si>
    <t>www.choffincareer.com</t>
  </si>
  <si>
    <t>Nathan A. Long</t>
  </si>
  <si>
    <t>2139 Auburn Avenue</t>
  </si>
  <si>
    <t>45219-2989</t>
  </si>
  <si>
    <t>www.thechristcollege.edu</t>
  </si>
  <si>
    <t>Dr. David M. Faust</t>
  </si>
  <si>
    <t>2700 Glenway Ave</t>
  </si>
  <si>
    <t>45204-3200</t>
  </si>
  <si>
    <t>www.CCUniversity.edu</t>
  </si>
  <si>
    <t>Gene Kramer</t>
  </si>
  <si>
    <t>645 W North Bend Rd</t>
  </si>
  <si>
    <t>45224-1462</t>
  </si>
  <si>
    <t>WWW.CCMS.EDU</t>
  </si>
  <si>
    <t>Santa J. Ono</t>
  </si>
  <si>
    <t>2624 Clifton Avenue</t>
  </si>
  <si>
    <t>45221-0063</t>
  </si>
  <si>
    <t>www.uc.edu</t>
  </si>
  <si>
    <t>O'dell M. Owens, M.D.</t>
  </si>
  <si>
    <t>3520 Central Parkway</t>
  </si>
  <si>
    <t>45223-2690</t>
  </si>
  <si>
    <t>www.cincinnatistate.edu</t>
  </si>
  <si>
    <t>Gregory Sojka</t>
  </si>
  <si>
    <t>4200 Clermont College Dr</t>
  </si>
  <si>
    <t>www.clc.uc.edu</t>
  </si>
  <si>
    <t>Cady Short-Thompson</t>
  </si>
  <si>
    <t>9555 Plainfield Rd</t>
  </si>
  <si>
    <t>45236-1096</t>
  </si>
  <si>
    <t>www.ucblueash.edu/</t>
  </si>
  <si>
    <t>Dr  Mark A Smith</t>
  </si>
  <si>
    <t>1476 Lancaster Pike</t>
  </si>
  <si>
    <t>43113-9487</t>
  </si>
  <si>
    <t>www.ohiochristian.edu</t>
  </si>
  <si>
    <t>Jo Alice Blondin, Ph.D.</t>
  </si>
  <si>
    <t>570 E Leffel Ln</t>
  </si>
  <si>
    <t>45501-0570</t>
  </si>
  <si>
    <t>www.clarkstate.edu</t>
  </si>
  <si>
    <t>Joe Mamone</t>
  </si>
  <si>
    <t>1502 Market St</t>
  </si>
  <si>
    <t>scottcollegeofcosmetology.edu/</t>
  </si>
  <si>
    <t>Grafton J. Nunes</t>
  </si>
  <si>
    <t>11141 East Blvd</t>
  </si>
  <si>
    <t>44106-1710</t>
  </si>
  <si>
    <t>www.cia.edu</t>
  </si>
  <si>
    <t>Beverly A Davis</t>
  </si>
  <si>
    <t>2450 Prospect Ave  E.  2nd Flr.</t>
  </si>
  <si>
    <t>44115-2285</t>
  </si>
  <si>
    <t>www.cidma.edu</t>
  </si>
  <si>
    <t>Joel Smirnoff</t>
  </si>
  <si>
    <t>11021 East Blvd</t>
  </si>
  <si>
    <t>44106-1776</t>
  </si>
  <si>
    <t>www.cim.edu</t>
  </si>
  <si>
    <t>Ronald M. Berkman</t>
  </si>
  <si>
    <t>2121 Euclid Avenue</t>
  </si>
  <si>
    <t>44115-2214</t>
  </si>
  <si>
    <t>www.csuohio.edu/</t>
  </si>
  <si>
    <t>Willard Adkins</t>
  </si>
  <si>
    <t>9364 St Rt 45</t>
  </si>
  <si>
    <t>www.ccctc.k12.oh.us/</t>
  </si>
  <si>
    <t>Dennis Bartels</t>
  </si>
  <si>
    <t>2469 Stelzer Road</t>
  </si>
  <si>
    <t>www.bradfordschoolcolumbus.edu</t>
  </si>
  <si>
    <t>Dennison W Griffith</t>
  </si>
  <si>
    <t>60 Cleveland Ave.</t>
  </si>
  <si>
    <t>WWW.CCAD.EDU</t>
  </si>
  <si>
    <t>Michael Seaman</t>
  </si>
  <si>
    <t>2745 Winchester Pike</t>
  </si>
  <si>
    <t>columbus.kaplancollege.com/Pages/Homepage.aspx</t>
  </si>
  <si>
    <t>David Harrison</t>
  </si>
  <si>
    <t>550 E Spring St</t>
  </si>
  <si>
    <t>www.cscc.edu/</t>
  </si>
  <si>
    <t>Alex Johnson</t>
  </si>
  <si>
    <t>700 Carnegie Ave</t>
  </si>
  <si>
    <t>44115-2878</t>
  </si>
  <si>
    <t>www.tri-c.edu</t>
  </si>
  <si>
    <t>Diane Brunner</t>
  </si>
  <si>
    <t>4747 Monroe St</t>
  </si>
  <si>
    <t>www.daviscollege.edu</t>
  </si>
  <si>
    <t>Todd Lemaster</t>
  </si>
  <si>
    <t>2741 C Lyons Road</t>
  </si>
  <si>
    <t>www.daytonbarbercollege.com</t>
  </si>
  <si>
    <t>Dr. Daniel J. Curran</t>
  </si>
  <si>
    <t>300 College Park</t>
  </si>
  <si>
    <t>www.udayton.edu</t>
  </si>
  <si>
    <t>Mark C. Gordon</t>
  </si>
  <si>
    <t>701 N Clinton</t>
  </si>
  <si>
    <t>www.defiance.edu</t>
  </si>
  <si>
    <t>Dr. Adam S. Weinberg</t>
  </si>
  <si>
    <t>100 West College Rd</t>
  </si>
  <si>
    <t>43023-0713</t>
  </si>
  <si>
    <t>www.denison.edu</t>
  </si>
  <si>
    <t>Scarlett Howery</t>
  </si>
  <si>
    <t>1350 Alum Creek Dr</t>
  </si>
  <si>
    <t>43209-2705</t>
  </si>
  <si>
    <t>Robert Daugherty</t>
  </si>
  <si>
    <t>6000 Lombardo Center, Suite 200,205,210</t>
  </si>
  <si>
    <t>www.ChancellorU.edu</t>
  </si>
  <si>
    <t>Carlo Hornsby</t>
  </si>
  <si>
    <t>7681 Beechmont Ave</t>
  </si>
  <si>
    <t>www.schoolsofcosmetology.com</t>
  </si>
  <si>
    <t>Cristobal O. Valdez</t>
  </si>
  <si>
    <t>1973 Edison Dr</t>
  </si>
  <si>
    <t>45356-9239</t>
  </si>
  <si>
    <t>www.edisonOHIO.edu</t>
  </si>
  <si>
    <t>Sharon Mastroianni</t>
  </si>
  <si>
    <t>316 W Mason Rd</t>
  </si>
  <si>
    <t>www.ehove.net</t>
  </si>
  <si>
    <t>James Ploskonka</t>
  </si>
  <si>
    <t>3121 Euclid Avenue</t>
  </si>
  <si>
    <t>34999 Euclid Avenue, Unit 25</t>
  </si>
  <si>
    <t>Katherine Fell</t>
  </si>
  <si>
    <t>1000 North Main Street</t>
  </si>
  <si>
    <t>45840-3653</t>
  </si>
  <si>
    <t>www.findlay.edu/</t>
  </si>
  <si>
    <t>David R. Decker</t>
  </si>
  <si>
    <t>201 S Grant Ave</t>
  </si>
  <si>
    <t>43215-5399</t>
  </si>
  <si>
    <t>www.franklin.edu</t>
  </si>
  <si>
    <t>Joseph Mako</t>
  </si>
  <si>
    <t>1915 West Market ST.   Suite 800</t>
  </si>
  <si>
    <t>AkronBeautySchool.com</t>
  </si>
  <si>
    <t>Michael Avery</t>
  </si>
  <si>
    <t>1810 Young Street</t>
  </si>
  <si>
    <t>45202-6838</t>
  </si>
  <si>
    <t>www.gbs.edu</t>
  </si>
  <si>
    <t>Morris Cohen</t>
  </si>
  <si>
    <t>375 Dixmyth Ave</t>
  </si>
  <si>
    <t>45220-2489</t>
  </si>
  <si>
    <t>www.GSCollege.edu</t>
  </si>
  <si>
    <t>Dr. Roberta A. White</t>
  </si>
  <si>
    <t>3254 E Kemper Rd</t>
  </si>
  <si>
    <t>www.greatoaks.com</t>
  </si>
  <si>
    <t>Tom Bratten</t>
  </si>
  <si>
    <t>230 North Lincoln Avenue, Suite 3</t>
  </si>
  <si>
    <t>44460-2906</t>
  </si>
  <si>
    <t>www.hemspn.com</t>
  </si>
  <si>
    <t>Dr. Dan Good</t>
  </si>
  <si>
    <t>2323 Lexington Avenue</t>
  </si>
  <si>
    <t>www.cpsadulted.org</t>
  </si>
  <si>
    <t>Dr. David Ellenson</t>
  </si>
  <si>
    <t>One W 4th St</t>
  </si>
  <si>
    <t>10012-1186</t>
  </si>
  <si>
    <t>www.huc.edu</t>
  </si>
  <si>
    <t>Robert H. Huntington, Ed.D.</t>
  </si>
  <si>
    <t>310 E Market St</t>
  </si>
  <si>
    <t>44883-2462</t>
  </si>
  <si>
    <t>www.heidelberg.edu</t>
  </si>
  <si>
    <t>Thomas Chema</t>
  </si>
  <si>
    <t>Hinsdale Hall Third Floor</t>
  </si>
  <si>
    <t>44234-0067</t>
  </si>
  <si>
    <t>WWW.HIRAM.EDU</t>
  </si>
  <si>
    <t>Brenda K Scott</t>
  </si>
  <si>
    <t>400 Trade Square East</t>
  </si>
  <si>
    <t>45373-2400</t>
  </si>
  <si>
    <t>www.welding.org</t>
  </si>
  <si>
    <t>Dr. Ronald Erickson</t>
  </si>
  <si>
    <t>3301 Hocking Parkway</t>
  </si>
  <si>
    <t>www.hocking.edu</t>
  </si>
  <si>
    <t>Timothy Campagna</t>
  </si>
  <si>
    <t>4599 Morse Center</t>
  </si>
  <si>
    <t>www.ast.edu</t>
  </si>
  <si>
    <t>11590 Century Boulevard, Suite 210</t>
  </si>
  <si>
    <t>Michael A Lemaster</t>
  </si>
  <si>
    <t>6 S Smithville Rd</t>
  </si>
  <si>
    <t>www.icb.edu</t>
  </si>
  <si>
    <t>Amanda Haines</t>
  </si>
  <si>
    <t>3325 Stop Eight Rd</t>
  </si>
  <si>
    <t>45414-3877</t>
  </si>
  <si>
    <t>Laura M Meeks</t>
  </si>
  <si>
    <t>4000 Sunset Blvd</t>
  </si>
  <si>
    <t>43952-3598</t>
  </si>
  <si>
    <t>www.egcc.edu</t>
  </si>
  <si>
    <t>Robert L. Niehoff, S.J.</t>
  </si>
  <si>
    <t>1 John Carroll Boulevard</t>
  </si>
  <si>
    <t>44118-4581</t>
  </si>
  <si>
    <t>sites.jcu.edu/</t>
  </si>
  <si>
    <t>CAROL L. THOMAS</t>
  </si>
  <si>
    <t>4140 Executive Parkway</t>
  </si>
  <si>
    <t>www.hondros.edu</t>
  </si>
  <si>
    <t>Edward Brown</t>
  </si>
  <si>
    <t>6000 Mahoning Ave</t>
  </si>
  <si>
    <t>www.casalaveda.com</t>
  </si>
  <si>
    <t>Dr. Susan Stocker</t>
  </si>
  <si>
    <t>3300 Lake Road West</t>
  </si>
  <si>
    <t>www.ashtabula.kent.edu</t>
  </si>
  <si>
    <t>Dr. Stephen G. Nameth</t>
  </si>
  <si>
    <t>400 E 4th St</t>
  </si>
  <si>
    <t>www.eliv.kent.edu</t>
  </si>
  <si>
    <t>Dr. Walter Wagor</t>
  </si>
  <si>
    <t>6000 Frank Ave NW</t>
  </si>
  <si>
    <t>44720-7599</t>
  </si>
  <si>
    <t>www.stark.kent.edu</t>
  </si>
  <si>
    <t>Wanda Thomas</t>
  </si>
  <si>
    <t>4314 Mahoning Ave N.W.</t>
  </si>
  <si>
    <t>www.trumbull.kent.edu</t>
  </si>
  <si>
    <t>Dr. Gregg  Andrews</t>
  </si>
  <si>
    <t>330 University Dr N.E.</t>
  </si>
  <si>
    <t>44663-9403</t>
  </si>
  <si>
    <t>www.tusc.kent.edu</t>
  </si>
  <si>
    <t>2491 State Route 45 South</t>
  </si>
  <si>
    <t>www.salem.kent.edu</t>
  </si>
  <si>
    <t>Dr. Lester Lefton</t>
  </si>
  <si>
    <t>Executive Office, 2nd Floor Library</t>
  </si>
  <si>
    <t>44242-0001</t>
  </si>
  <si>
    <t>www.kent.edu</t>
  </si>
  <si>
    <t>Dr. David Mohan</t>
  </si>
  <si>
    <t>14111 Claridon-Troy Rd</t>
  </si>
  <si>
    <t>www.geauga.kent.edu</t>
  </si>
  <si>
    <t>Sean Decatur</t>
  </si>
  <si>
    <t>Kenyon College</t>
  </si>
  <si>
    <t>www.kenyon.edu/</t>
  </si>
  <si>
    <t>Alex Bryan</t>
  </si>
  <si>
    <t>3737 Southern Blvd</t>
  </si>
  <si>
    <t>45429-1299</t>
  </si>
  <si>
    <t>www.kc.edu</t>
  </si>
  <si>
    <t>Mr. Michael T. Victor, J.D., LL.D.</t>
  </si>
  <si>
    <t>391 W Washington St</t>
  </si>
  <si>
    <t>44077-3389</t>
  </si>
  <si>
    <t>www.lec.edu</t>
  </si>
  <si>
    <t>Morris W. Beverage, Jr.</t>
  </si>
  <si>
    <t>7700 Clocktower Drive</t>
  </si>
  <si>
    <t>44094-5198</t>
  </si>
  <si>
    <t>www.lakelandcc.edu</t>
  </si>
  <si>
    <t>Stephen K Dodgion</t>
  </si>
  <si>
    <t>11627 State Rte 243</t>
  </si>
  <si>
    <t>45619-0000</t>
  </si>
  <si>
    <t>www.collins-cc.edu</t>
  </si>
  <si>
    <t>Debra L. McCurdy</t>
  </si>
  <si>
    <t>4240 Campus Dr</t>
  </si>
  <si>
    <t>www.rhodesstate.edu</t>
  </si>
  <si>
    <t>Rosanne Catella</t>
  </si>
  <si>
    <t>5095 Waterford Drive</t>
  </si>
  <si>
    <t>44035-0701</t>
  </si>
  <si>
    <t>www.ohiobusinesscollege.edu/</t>
  </si>
  <si>
    <t>Theresa M Fisher</t>
  </si>
  <si>
    <t>5202 Timber Commons Drive</t>
  </si>
  <si>
    <t>44870-5871</t>
  </si>
  <si>
    <t>www.OhioBusinessCollege.Edu</t>
  </si>
  <si>
    <t>Dr. Roy Church</t>
  </si>
  <si>
    <t>1005 North Abbe Rd</t>
  </si>
  <si>
    <t>44035-1691</t>
  </si>
  <si>
    <t>www.lorainccc.edu</t>
  </si>
  <si>
    <t>David J. Livingston, Ph.D.</t>
  </si>
  <si>
    <t>6832 Convent Blvd</t>
  </si>
  <si>
    <t>43560-2898</t>
  </si>
  <si>
    <t>www.lourdes.edu</t>
  </si>
  <si>
    <t>Dr. David A. King</t>
  </si>
  <si>
    <t>2600 Cleveland Avenue NW</t>
  </si>
  <si>
    <t>44709-3897</t>
  </si>
  <si>
    <t>www.malone.edu</t>
  </si>
  <si>
    <t>Joseph Bruno</t>
  </si>
  <si>
    <t>Irvine Bldg</t>
  </si>
  <si>
    <t>www.marietta.edu</t>
  </si>
  <si>
    <t>J Bryson</t>
  </si>
  <si>
    <t>1467 Mount Vernon Ave</t>
  </si>
  <si>
    <t>43302-5694</t>
  </si>
  <si>
    <t>www.mtc.edu</t>
  </si>
  <si>
    <t>Michael S. Larson</t>
  </si>
  <si>
    <t>1101 W Liberty St</t>
  </si>
  <si>
    <t>www.mcjvs.edu/ui/</t>
  </si>
  <si>
    <t>John Hayward</t>
  </si>
  <si>
    <t>2221 Madison Avenue</t>
  </si>
  <si>
    <t>43604-1132</t>
  </si>
  <si>
    <t>www.mercycollege.edu</t>
  </si>
  <si>
    <t>Jay Rundell</t>
  </si>
  <si>
    <t>3081 Columbus Pike</t>
  </si>
  <si>
    <t>43015-3211</t>
  </si>
  <si>
    <t>www.mtso.edu</t>
  </si>
  <si>
    <t>G. Michael Pratt</t>
  </si>
  <si>
    <t>1601 University Blvd</t>
  </si>
  <si>
    <t>www.regionals.miamioh.edu</t>
  </si>
  <si>
    <t>4200 E University Blvd</t>
  </si>
  <si>
    <t>David Hodge</t>
  </si>
  <si>
    <t>501 East High St</t>
  </si>
  <si>
    <t>www.miami.miamioh.edu</t>
  </si>
  <si>
    <t>Angela Martin</t>
  </si>
  <si>
    <t>110 N. Patterson Blvd.</t>
  </si>
  <si>
    <t>www.miamijacobs.edu</t>
  </si>
  <si>
    <t>Patty Marquet</t>
  </si>
  <si>
    <t>6142 Montgomery Rd</t>
  </si>
  <si>
    <t>www.molerhollywood.com/</t>
  </si>
  <si>
    <t>Amy Leedy</t>
  </si>
  <si>
    <t>6800 Hoke Rd</t>
  </si>
  <si>
    <t>ae.mvctc.com</t>
  </si>
  <si>
    <t>Ann E Schiele</t>
  </si>
  <si>
    <t>127 So.  Davis Ave</t>
  </si>
  <si>
    <t>43222-1504</t>
  </si>
  <si>
    <t>www.mccn.edu</t>
  </si>
  <si>
    <t>Dr. Richard Giese</t>
  </si>
  <si>
    <t>1972 Clark Ave.</t>
  </si>
  <si>
    <t>44601-3993</t>
  </si>
  <si>
    <t>www.mountunion.edu</t>
  </si>
  <si>
    <t>Henry W. Spaulding II</t>
  </si>
  <si>
    <t>800 Martinsburg Rd</t>
  </si>
  <si>
    <t>43050-9500</t>
  </si>
  <si>
    <t>www.mvnu.edu</t>
  </si>
  <si>
    <t>Tony Aretz, Ph.D.</t>
  </si>
  <si>
    <t>5701 Delhi Rd</t>
  </si>
  <si>
    <t>45233-1670</t>
  </si>
  <si>
    <t>www.msj.edu</t>
  </si>
  <si>
    <t>Paul Brown</t>
  </si>
  <si>
    <t>1555 Newark Rd</t>
  </si>
  <si>
    <t>43701-2626</t>
  </si>
  <si>
    <t>www.zanestate.edu</t>
  </si>
  <si>
    <t>Anne C. Steele</t>
  </si>
  <si>
    <t>163 Stormont Street</t>
  </si>
  <si>
    <t>www.muskingum.edu/</t>
  </si>
  <si>
    <t>Carson Burke</t>
  </si>
  <si>
    <t>2545 Bailey Road</t>
  </si>
  <si>
    <t>44221-2949</t>
  </si>
  <si>
    <t>fortiscollege.edu</t>
  </si>
  <si>
    <t>Peter Perkowski</t>
  </si>
  <si>
    <t>4300 Munson Street, NW</t>
  </si>
  <si>
    <t>Marlene Alfman</t>
  </si>
  <si>
    <t>4642 Cleveland Ave NW</t>
  </si>
  <si>
    <t>44709-1837</t>
  </si>
  <si>
    <t>www.nationalbc.com</t>
  </si>
  <si>
    <t>Dr. Dorey Diab</t>
  </si>
  <si>
    <t>2441 Kenwood Circle</t>
  </si>
  <si>
    <t>44901-0698</t>
  </si>
  <si>
    <t>www.ncstatecollege.edu</t>
  </si>
  <si>
    <t>Daniel Sechel</t>
  </si>
  <si>
    <t>669 Broadway</t>
  </si>
  <si>
    <t>44052-1803</t>
  </si>
  <si>
    <t>www.nicosmetology.com</t>
  </si>
  <si>
    <t>Thomas Stuckey</t>
  </si>
  <si>
    <t>22600 State Route 34</t>
  </si>
  <si>
    <t>43502-9542</t>
  </si>
  <si>
    <t>www.northweststate.edu</t>
  </si>
  <si>
    <t>Jeff Wagner</t>
  </si>
  <si>
    <t>2231 UPTON AVENUE</t>
  </si>
  <si>
    <t>www.tps.org</t>
  </si>
  <si>
    <t>Andrew P. Roth, Ph.D.</t>
  </si>
  <si>
    <t>4545 College Rd</t>
  </si>
  <si>
    <t>44121-4293</t>
  </si>
  <si>
    <t>www.notredamecollege.edu</t>
  </si>
  <si>
    <t>Jay Alan Gershen, D.D.S., Ph.D.</t>
  </si>
  <si>
    <t>4209 State Route 44</t>
  </si>
  <si>
    <t>44272-0095</t>
  </si>
  <si>
    <t>www.neomed.edu/</t>
  </si>
  <si>
    <t>Jeffrey Jarvis</t>
  </si>
  <si>
    <t>1441 N Cable Rd</t>
  </si>
  <si>
    <t>www.unoh.edu</t>
  </si>
  <si>
    <t>Marvin Krislov</t>
  </si>
  <si>
    <t>70 N Professor St</t>
  </si>
  <si>
    <t>www.oberlin.edu</t>
  </si>
  <si>
    <t>Jeffrey S. Morrow</t>
  </si>
  <si>
    <t>225 Heritage Woods Dr</t>
  </si>
  <si>
    <t>www.ocm.edu</t>
  </si>
  <si>
    <t>Marc L Brenner</t>
  </si>
  <si>
    <t>1374 E 51st St</t>
  </si>
  <si>
    <t>www.ohiotech.edu</t>
  </si>
  <si>
    <t>Peter Cimbolic, Ph.D</t>
  </si>
  <si>
    <t>1216 Sunbury Road</t>
  </si>
  <si>
    <t>www.ohiodominican.edu</t>
  </si>
  <si>
    <t>Robert Elmore</t>
  </si>
  <si>
    <t>2800 East River Road</t>
  </si>
  <si>
    <t>www.kaplancollege.com/dayton-oh/</t>
  </si>
  <si>
    <t>Daniel DiBiasio</t>
  </si>
  <si>
    <t>525 S. Main St</t>
  </si>
  <si>
    <t>45810-1599</t>
  </si>
  <si>
    <t>www.onu.edu/</t>
  </si>
  <si>
    <t>Dr. Jim Kinder, Ph.D.</t>
  </si>
  <si>
    <t>1328 Dover Rd</t>
  </si>
  <si>
    <t>44691-4000</t>
  </si>
  <si>
    <t>www.ati.osu.edu/</t>
  </si>
  <si>
    <t>Gregory Rose</t>
  </si>
  <si>
    <t>www.lima.ohio-state.edu</t>
  </si>
  <si>
    <t>Dr. Stephen M. Gavazzi</t>
  </si>
  <si>
    <t>1760 University Drive</t>
  </si>
  <si>
    <t>www.mansfield.ohio-state.edu</t>
  </si>
  <si>
    <t>1465 Mount Vernon Ave</t>
  </si>
  <si>
    <t>43302-5695</t>
  </si>
  <si>
    <t>osumarion.osu.edu/</t>
  </si>
  <si>
    <t>Dr. William MacDonald</t>
  </si>
  <si>
    <t>1179 University Dr</t>
  </si>
  <si>
    <t>www.newark.osu.edu</t>
  </si>
  <si>
    <t>Mary Farler</t>
  </si>
  <si>
    <t>1760 N. Eastown Rd.</t>
  </si>
  <si>
    <t>www.ohiostatebeauty.com</t>
  </si>
  <si>
    <t>Robert D Glenn</t>
  </si>
  <si>
    <t>4614 E Broad St</t>
  </si>
  <si>
    <t>www.ohiostatebarbercollege.com</t>
  </si>
  <si>
    <t>4390 Karl Rd</t>
  </si>
  <si>
    <t>Luke Hanks</t>
  </si>
  <si>
    <t>5050 N High</t>
  </si>
  <si>
    <t>www.salonschools.com</t>
  </si>
  <si>
    <t>6077 GENDER ROAD</t>
  </si>
  <si>
    <t>Joseph A. Alutto</t>
  </si>
  <si>
    <t>190 N. Oval Mall</t>
  </si>
  <si>
    <t>www.osu.edu</t>
  </si>
  <si>
    <t>Dr. Paul Abraham</t>
  </si>
  <si>
    <t>45425 National Rd W</t>
  </si>
  <si>
    <t>www.eastern.ohiou.edu</t>
  </si>
  <si>
    <t>Dr. Martin Tuck</t>
  </si>
  <si>
    <t>101 University Drive</t>
  </si>
  <si>
    <t>45601-0629</t>
  </si>
  <si>
    <t>www.chillicothe.ohiou.edu</t>
  </si>
  <si>
    <t>Dr. Dan Evans</t>
  </si>
  <si>
    <t>1804 Liberty Ave</t>
  </si>
  <si>
    <t>www.southern.ohiou.edu/</t>
  </si>
  <si>
    <t>Dr. James Smith</t>
  </si>
  <si>
    <t>1570 Granville Pike</t>
  </si>
  <si>
    <t>43130-1037</t>
  </si>
  <si>
    <t>www.lancaster.ohiou.edu</t>
  </si>
  <si>
    <t>Dr. Roderick J. McDavis</t>
  </si>
  <si>
    <t>020 Chubb Hall</t>
  </si>
  <si>
    <t>45701-2979</t>
  </si>
  <si>
    <t>www.ohio.edu</t>
  </si>
  <si>
    <t>Dr. Jim Fonseca</t>
  </si>
  <si>
    <t>1425 Newark Rd</t>
  </si>
  <si>
    <t>www.zanesville.ohiou.edu/</t>
  </si>
  <si>
    <t>Scott S. Rogers</t>
  </si>
  <si>
    <t>15258 State Route 170</t>
  </si>
  <si>
    <t>43920-9585</t>
  </si>
  <si>
    <t>ovct.edu</t>
  </si>
  <si>
    <t>Melissa Hassan</t>
  </si>
  <si>
    <t>380 Summit Ave</t>
  </si>
  <si>
    <t>www.trinityson.com</t>
  </si>
  <si>
    <t>Rockwell F. Jones</t>
  </si>
  <si>
    <t>61 S Sandusky Street</t>
  </si>
  <si>
    <t>43015-2370</t>
  </si>
  <si>
    <t>www.owu.edu/</t>
  </si>
  <si>
    <t>Kathy A Krendl</t>
  </si>
  <si>
    <t>1 South Grove Street</t>
  </si>
  <si>
    <t>www.otterbein.edu</t>
  </si>
  <si>
    <t>Mike Bower</t>
  </si>
  <si>
    <t>30335 Oregon Rd</t>
  </si>
  <si>
    <t>https://www.owens.edu</t>
  </si>
  <si>
    <t>Joyce C. Goddard</t>
  </si>
  <si>
    <t>1745 11th St</t>
  </si>
  <si>
    <t>45662-4527</t>
  </si>
  <si>
    <t>www.paramountbeautyacademy.com</t>
  </si>
  <si>
    <t>Elizabeth Walton</t>
  </si>
  <si>
    <t>8001 Brecksville Road</t>
  </si>
  <si>
    <t>44141-1296</t>
  </si>
  <si>
    <t>www.cvccworks.edu/</t>
  </si>
  <si>
    <t>Dr. Leah Gaskin Fitchue</t>
  </si>
  <si>
    <t>1230 Wilberforce-Clifton Rd.</t>
  </si>
  <si>
    <t>www.payne.edu</t>
  </si>
  <si>
    <t>Msgr. Christopher Schreck</t>
  </si>
  <si>
    <t>7625 N High Street</t>
  </si>
  <si>
    <t>43235-1499</t>
  </si>
  <si>
    <t>WWW.PCJ.EDU</t>
  </si>
  <si>
    <t>Daniel A Finch</t>
  </si>
  <si>
    <t>1505 Holland Road</t>
  </si>
  <si>
    <t>www.proskills.edu</t>
  </si>
  <si>
    <t>Martin Tursky</t>
  </si>
  <si>
    <t>1912 Hayes Ave</t>
  </si>
  <si>
    <t>44870-4788</t>
  </si>
  <si>
    <t>firelands.com</t>
  </si>
  <si>
    <t>Rabbi Shlomo Eisenberger</t>
  </si>
  <si>
    <t>28400 Euclid Ave</t>
  </si>
  <si>
    <t>Ralph P. Delserone,III</t>
  </si>
  <si>
    <t>1324 Youngstown Warren Rd</t>
  </si>
  <si>
    <t>www.raphaelsbeautyschool.com</t>
  </si>
  <si>
    <t>Richard Rucker, Ph.D.</t>
  </si>
  <si>
    <t>555 E Alex Bell Rd</t>
  </si>
  <si>
    <t>45459-2712</t>
  </si>
  <si>
    <t>www.fortiscollege.edu</t>
  </si>
  <si>
    <t>Dr. Barbara Gellman-Danley</t>
  </si>
  <si>
    <t>218 N College Ave</t>
  </si>
  <si>
    <t>www.rio.edu</t>
  </si>
  <si>
    <t>Jessica Barry</t>
  </si>
  <si>
    <t>1725 E David Rd</t>
  </si>
  <si>
    <t>www.saa.edu</t>
  </si>
  <si>
    <t>Dr. Rita Rice Morris</t>
  </si>
  <si>
    <t>940  Second  St</t>
  </si>
  <si>
    <t>WWW.SHAWNEE.EDU</t>
  </si>
  <si>
    <t>Dr. Steven Lee Johnson</t>
  </si>
  <si>
    <t>444 W. Third St.</t>
  </si>
  <si>
    <t>45402-1460</t>
  </si>
  <si>
    <t>www.sinclair.edu</t>
  </si>
  <si>
    <t>Robert L. Shirey</t>
  </si>
  <si>
    <t>1176 Jackson Pke, Suite 312</t>
  </si>
  <si>
    <t>45631-2600</t>
  </si>
  <si>
    <t>www.gallipoliscareercollege.edu</t>
  </si>
  <si>
    <t>Rebecca Mowery</t>
  </si>
  <si>
    <t>3879 Rhodes Ave.</t>
  </si>
  <si>
    <t>45662-4900</t>
  </si>
  <si>
    <t>Beth Zinn</t>
  </si>
  <si>
    <t>980 East Main Street</t>
  </si>
  <si>
    <t>Michael McMurray</t>
  </si>
  <si>
    <t>1579 Victor Rd.</t>
  </si>
  <si>
    <t>43130-1368</t>
  </si>
  <si>
    <t>Elizabeth Sandman</t>
  </si>
  <si>
    <t>1410 Industrial Drive</t>
  </si>
  <si>
    <t>45601-1038</t>
  </si>
  <si>
    <t>daymarcollege.edu/</t>
  </si>
  <si>
    <t>Robin Krout</t>
  </si>
  <si>
    <t>1011 Glendale-Milford Rd</t>
  </si>
  <si>
    <t>45215-1107</t>
  </si>
  <si>
    <t>Kimberly Ames</t>
  </si>
  <si>
    <t>755 White Pond Dr., Suite 101</t>
  </si>
  <si>
    <t>201 E. Second Street</t>
  </si>
  <si>
    <t>Ron Mills</t>
  </si>
  <si>
    <t>149 Northland Blvd.</t>
  </si>
  <si>
    <t>www.lincolnedu.com/campus/cincinnati-tri-county-oh</t>
  </si>
  <si>
    <t>632 Vine St., Suite 200</t>
  </si>
  <si>
    <t>James A. Smolinski</t>
  </si>
  <si>
    <t>111 W  First  Street</t>
  </si>
  <si>
    <t>Para Jones</t>
  </si>
  <si>
    <t>6200 Frank Ave NW</t>
  </si>
  <si>
    <t>www.starkstate.edu</t>
  </si>
  <si>
    <t>James T. Royster</t>
  </si>
  <si>
    <t>1796 Indian Wood Circle</t>
  </si>
  <si>
    <t>43537-4007</t>
  </si>
  <si>
    <t>www.sctoday.edu</t>
  </si>
  <si>
    <t>Rev. Sean Sheridan, T.O.R.</t>
  </si>
  <si>
    <t>1235 University Blvd</t>
  </si>
  <si>
    <t>43952-1763</t>
  </si>
  <si>
    <t>www.franciscan.edu</t>
  </si>
  <si>
    <t>Kevin S Boys</t>
  </si>
  <si>
    <t>100 Hobart Dr</t>
  </si>
  <si>
    <t>www.sscc.edu</t>
  </si>
  <si>
    <t>Dr. Ken Grunden</t>
  </si>
  <si>
    <t>19 Triangle Park Drive</t>
  </si>
  <si>
    <t>omw.edu</t>
  </si>
  <si>
    <t>Dr. Jerome Webster</t>
  </si>
  <si>
    <t>2830 Napoleon Rd</t>
  </si>
  <si>
    <t>43420-9670</t>
  </si>
  <si>
    <t>www.terra.edu</t>
  </si>
  <si>
    <t>Therese E. Vogel</t>
  </si>
  <si>
    <t>104 E Market St</t>
  </si>
  <si>
    <t>TIFFINACADEMY.COM</t>
  </si>
  <si>
    <t>Paul Marion</t>
  </si>
  <si>
    <t>155 Miami Street</t>
  </si>
  <si>
    <t>www.tiffin.edu</t>
  </si>
  <si>
    <t>Lloyd A. Jacobs, M.D.</t>
  </si>
  <si>
    <t>2801 W Bancroft</t>
  </si>
  <si>
    <t>43606-3390</t>
  </si>
  <si>
    <t>www.utoledo.edu/</t>
  </si>
  <si>
    <t>Anthony Hibbs</t>
  </si>
  <si>
    <t>8720 Brookpark Road</t>
  </si>
  <si>
    <t>44129-6810</t>
  </si>
  <si>
    <t>www.kaplancareerinstitute.com/cleveland-oh/</t>
  </si>
  <si>
    <t>Dr. Jack R. Finch</t>
  </si>
  <si>
    <t>506 Margaret St</t>
  </si>
  <si>
    <t>www.tsbc.edu</t>
  </si>
  <si>
    <t>William Wittman</t>
  </si>
  <si>
    <t>15676 St Rt 691</t>
  </si>
  <si>
    <t>www.tricountyadultcareercenter.org</t>
  </si>
  <si>
    <t>Richard George</t>
  </si>
  <si>
    <t>2222 Marion - Mt. Gilead Rd</t>
  </si>
  <si>
    <t>43302-8914</t>
  </si>
  <si>
    <t>www.tririvers.com</t>
  </si>
  <si>
    <t>Robert C.  Rick  Barger</t>
  </si>
  <si>
    <t>2199 E Main St</t>
  </si>
  <si>
    <t>43209-2334</t>
  </si>
  <si>
    <t>www.tlsohio.edu</t>
  </si>
  <si>
    <t>Dennis R Griffith</t>
  </si>
  <si>
    <t>3200 Ridge Road</t>
  </si>
  <si>
    <t>44484-3200</t>
  </si>
  <si>
    <t>www.trumbull.edu</t>
  </si>
  <si>
    <t>Roger H. Sublett</t>
  </si>
  <si>
    <t>440 E McMillan St</t>
  </si>
  <si>
    <t>45206-1925</t>
  </si>
  <si>
    <t>www.myunion.edu</t>
  </si>
  <si>
    <t>Ronald N Kuker</t>
  </si>
  <si>
    <t>4501 Denlinger Rd.</t>
  </si>
  <si>
    <t>45426-2308</t>
  </si>
  <si>
    <t>www.united.edu</t>
  </si>
  <si>
    <t>Dr. Nancy Luce</t>
  </si>
  <si>
    <t>8811 Looney Road</t>
  </si>
  <si>
    <t>www.uppervalleycc.org</t>
  </si>
  <si>
    <t>Dr. Kirk E. Peterson</t>
  </si>
  <si>
    <t>579 College Way</t>
  </si>
  <si>
    <t>43078-2091</t>
  </si>
  <si>
    <t>www.urbana.edu</t>
  </si>
  <si>
    <t>Diana Stano, O.S.U., Ph.D.</t>
  </si>
  <si>
    <t>2550 Lander Rd</t>
  </si>
  <si>
    <t>www.ursuline.edu</t>
  </si>
  <si>
    <t>706 Wheeling Avenue</t>
  </si>
  <si>
    <t>Virginia Marti-Veith</t>
  </si>
  <si>
    <t>11724 Detroit Avenue</t>
  </si>
  <si>
    <t>www.vmcad.edu</t>
  </si>
  <si>
    <t>Harold G. Underwood</t>
  </si>
  <si>
    <t>13238 Cedar Rd</t>
  </si>
  <si>
    <t>www.thecutbeautyschoolinc.net</t>
  </si>
  <si>
    <t>Benjamin Moore</t>
  </si>
  <si>
    <t>4401 Shriver Rd</t>
  </si>
  <si>
    <t>plcc.edu</t>
  </si>
  <si>
    <t>Richard Jusseaume</t>
  </si>
  <si>
    <t>2020 East Maple St</t>
  </si>
  <si>
    <t>44720-3396</t>
  </si>
  <si>
    <t>www.walsh.edu</t>
  </si>
  <si>
    <t>Bradley Ebersole</t>
  </si>
  <si>
    <t>710 Colegate Dr</t>
  </si>
  <si>
    <t>www.wscc.edu</t>
  </si>
  <si>
    <t>6490 Glenway</t>
  </si>
  <si>
    <t>Wilma Mishoe, PhD</t>
  </si>
  <si>
    <t>1055 N Bickett Rd</t>
  </si>
  <si>
    <t>45384-1001</t>
  </si>
  <si>
    <t>www.wilberforce.edu</t>
  </si>
  <si>
    <t>James M. Reynolds</t>
  </si>
  <si>
    <t>1870 Quaker Way</t>
  </si>
  <si>
    <t>www.wilmington.edu</t>
  </si>
  <si>
    <t>David E. Draper</t>
  </si>
  <si>
    <t>950 North Main Street</t>
  </si>
  <si>
    <t>www.winebrenner.edu</t>
  </si>
  <si>
    <t>Laurie Joyner</t>
  </si>
  <si>
    <t>Ward St at N Wittenberg Ave</t>
  </si>
  <si>
    <t>www.wittenberg.edu</t>
  </si>
  <si>
    <t>Grant H. Cornwell</t>
  </si>
  <si>
    <t>1189 Beall Avenue</t>
  </si>
  <si>
    <t>www.wooster.edu</t>
  </si>
  <si>
    <t>Dr. David Hopkins</t>
  </si>
  <si>
    <t>3640 Colonel Glenn Highway</t>
  </si>
  <si>
    <t>45435-0001</t>
  </si>
  <si>
    <t>www.wright.edu</t>
  </si>
  <si>
    <t>Bonnie Mathies</t>
  </si>
  <si>
    <t>7600 St. Rt. 703</t>
  </si>
  <si>
    <t>45822-2952</t>
  </si>
  <si>
    <t>Michael J Graham, SJ</t>
  </si>
  <si>
    <t>3800 Victory Parkway</t>
  </si>
  <si>
    <t>45207-1092</t>
  </si>
  <si>
    <t>www.xavier.edu</t>
  </si>
  <si>
    <t>Frank Quartini</t>
  </si>
  <si>
    <t>1030 N Meridian Rd</t>
  </si>
  <si>
    <t>44509-4098</t>
  </si>
  <si>
    <t>Randy J. Dunn</t>
  </si>
  <si>
    <t>44555-0001</t>
  </si>
  <si>
    <t>www.ysu.edu</t>
  </si>
  <si>
    <t>Staci Cockrell</t>
  </si>
  <si>
    <t>4511 SE 29th St</t>
  </si>
  <si>
    <t>www.radioschool.com</t>
  </si>
  <si>
    <t>Franklin K. Willis</t>
  </si>
  <si>
    <t>2299 Old Bacone Rd</t>
  </si>
  <si>
    <t>74403-1597</t>
  </si>
  <si>
    <t>www.bacone.edu</t>
  </si>
  <si>
    <t>Everett Piper</t>
  </si>
  <si>
    <t>2201 Silver Lake Rd</t>
  </si>
  <si>
    <t>74006-6299</t>
  </si>
  <si>
    <t>www.okwu.edu</t>
  </si>
  <si>
    <t>Loren P Gresham</t>
  </si>
  <si>
    <t>6729 NW 39th Expy</t>
  </si>
  <si>
    <t>SNU.EDU</t>
  </si>
  <si>
    <t>Frances Sells</t>
  </si>
  <si>
    <t>400 S Elm Pl Ste C</t>
  </si>
  <si>
    <t>www.babeautycollege.com</t>
  </si>
  <si>
    <t>David Lassiter</t>
  </si>
  <si>
    <t>601 W 33rd</t>
  </si>
  <si>
    <t>www.pontotoctech.edu</t>
  </si>
  <si>
    <t>John McArthur</t>
  </si>
  <si>
    <t>2800 West Gore Blvd</t>
  </si>
  <si>
    <t>73505-6377</t>
  </si>
  <si>
    <t>www.cameron.edu</t>
  </si>
  <si>
    <t>Mr. Garry Ivey</t>
  </si>
  <si>
    <t>1507 S McKenna</t>
  </si>
  <si>
    <t>74953-5208</t>
  </si>
  <si>
    <t>www.carlalbert.edu</t>
  </si>
  <si>
    <t>Carol Fisher</t>
  </si>
  <si>
    <t>8494 Northwest Expressway</t>
  </si>
  <si>
    <t>73162-6007</t>
  </si>
  <si>
    <t>www.csbaokc.com/</t>
  </si>
  <si>
    <t>Dr. Don Betz</t>
  </si>
  <si>
    <t>100 N University Dr</t>
  </si>
  <si>
    <t>www.uco.edu</t>
  </si>
  <si>
    <t>Denise Nelson</t>
  </si>
  <si>
    <t>200 N Cherokee</t>
  </si>
  <si>
    <t>claremorebeautycollege.com</t>
  </si>
  <si>
    <t>Dr. Timothy Faltyn</t>
  </si>
  <si>
    <t>Route 1</t>
  </si>
  <si>
    <t>www.connorsstate.edu</t>
  </si>
  <si>
    <t>Dr. John R. Hargrave</t>
  </si>
  <si>
    <t>1100 E. 14th Street</t>
  </si>
  <si>
    <t>74820-6999</t>
  </si>
  <si>
    <t>https://www.ecok.edu</t>
  </si>
  <si>
    <t>Dr. Steve Smith</t>
  </si>
  <si>
    <t>1301 W Main St</t>
  </si>
  <si>
    <t>74578-4999</t>
  </si>
  <si>
    <t>www.eosc.edu</t>
  </si>
  <si>
    <t>Jack Bryant</t>
  </si>
  <si>
    <t>1300 S Country Club Rd</t>
  </si>
  <si>
    <t>73036-5304</t>
  </si>
  <si>
    <t>www.redlandscc.edu</t>
  </si>
  <si>
    <t>Lois Record</t>
  </si>
  <si>
    <t>3905 S. La Mesa Drive</t>
  </si>
  <si>
    <t>73703-4538</t>
  </si>
  <si>
    <t>www.enidokbeautycollege.com</t>
  </si>
  <si>
    <t>Tammy Graham</t>
  </si>
  <si>
    <t>912 SW C Ave</t>
  </si>
  <si>
    <t>www.goelitecollege.com</t>
  </si>
  <si>
    <t>Timothy W. Eaton, Ph.D.</t>
  </si>
  <si>
    <t>3701 S I-35 Frontage Road</t>
  </si>
  <si>
    <t>www.hc.edu</t>
  </si>
  <si>
    <t>Crystal Burgess</t>
  </si>
  <si>
    <t>1708 W Lindsey</t>
  </si>
  <si>
    <t>hollywoodcosmetologyschool.com</t>
  </si>
  <si>
    <t>Dr. Kent Smith</t>
  </si>
  <si>
    <t>102 Page Hall</t>
  </si>
  <si>
    <t>www.lunet.edu</t>
  </si>
  <si>
    <t>Joy A. McDaniel</t>
  </si>
  <si>
    <t>One Murray Campus</t>
  </si>
  <si>
    <t>www.mscok.edu</t>
  </si>
  <si>
    <t>Peter Harris</t>
  </si>
  <si>
    <t>8820 E Pine St</t>
  </si>
  <si>
    <t>www.spartan.edu</t>
  </si>
  <si>
    <t>Steve Turner</t>
  </si>
  <si>
    <t>600 N Grand</t>
  </si>
  <si>
    <t>74464-2399</t>
  </si>
  <si>
    <t>www.nsuok.edu</t>
  </si>
  <si>
    <t>Freda Poe</t>
  </si>
  <si>
    <t>605  E. Downing Street</t>
  </si>
  <si>
    <t>www.beautytechnicalcollege.com</t>
  </si>
  <si>
    <t>Cheryl Evans</t>
  </si>
  <si>
    <t>1220 E Grand Ave</t>
  </si>
  <si>
    <t>www.noc.edu</t>
  </si>
  <si>
    <t>Dr. Jeff Hale</t>
  </si>
  <si>
    <t>200 I St NE</t>
  </si>
  <si>
    <t>www.neo.edu</t>
  </si>
  <si>
    <t>Janet Cunningham</t>
  </si>
  <si>
    <t>709 Oklahoma Blvd</t>
  </si>
  <si>
    <t>73717-2799</t>
  </si>
  <si>
    <t>www.nwosu.edu</t>
  </si>
  <si>
    <t>Kayse Shrum, D.O.</t>
  </si>
  <si>
    <t>1111 W 17th St</t>
  </si>
  <si>
    <t>74107-1898</t>
  </si>
  <si>
    <t>www.healthsciences.okstate.edu</t>
  </si>
  <si>
    <t>Dr. John deSteiguer</t>
  </si>
  <si>
    <t>2501 E Memorial Rd</t>
  </si>
  <si>
    <t>73013-1100</t>
  </si>
  <si>
    <t>www.oc.edu</t>
  </si>
  <si>
    <t>Dewayne Andrews</t>
  </si>
  <si>
    <t>1100 N Lindsay</t>
  </si>
  <si>
    <t>73104-5499</t>
  </si>
  <si>
    <t>ouhsc.edu</t>
  </si>
  <si>
    <t>Dr. David A. Bryant</t>
  </si>
  <si>
    <t>323 Eagle Ave</t>
  </si>
  <si>
    <t>73939-0430</t>
  </si>
  <si>
    <t>www.opsu.edu</t>
  </si>
  <si>
    <t>President V Burns Hargis</t>
  </si>
  <si>
    <t>107 Whitehurst</t>
  </si>
  <si>
    <t>74078-1015</t>
  </si>
  <si>
    <t>www.okstate.edu/</t>
  </si>
  <si>
    <t>Natalie Shirley</t>
  </si>
  <si>
    <t>900 N Portland</t>
  </si>
  <si>
    <t>73107-6195</t>
  </si>
  <si>
    <t>www.osuokc.edu</t>
  </si>
  <si>
    <t>Dr. David Whitlock</t>
  </si>
  <si>
    <t>500 W University</t>
  </si>
  <si>
    <t>www.okbu.edu</t>
  </si>
  <si>
    <t>Dr. Paul W. Sechrist</t>
  </si>
  <si>
    <t>7777 S May Ave</t>
  </si>
  <si>
    <t>73159-9987</t>
  </si>
  <si>
    <t>www.occc.edu</t>
  </si>
  <si>
    <t>Robert H. Henry</t>
  </si>
  <si>
    <t>2501 N Blackwelder</t>
  </si>
  <si>
    <t>73106-1402</t>
  </si>
  <si>
    <t>www.okcu.edu</t>
  </si>
  <si>
    <t>David L. Boren</t>
  </si>
  <si>
    <t>660 Parrington Oval</t>
  </si>
  <si>
    <t>73019-3072</t>
  </si>
  <si>
    <t>www.ou.edu</t>
  </si>
  <si>
    <t>Jerry W Cockrell</t>
  </si>
  <si>
    <t>2306 N Moore Ave</t>
  </si>
  <si>
    <t>www.schoolofphotography.edu</t>
  </si>
  <si>
    <t>Bill Path</t>
  </si>
  <si>
    <t>1801 E 4th St</t>
  </si>
  <si>
    <t>74447-3901</t>
  </si>
  <si>
    <t>www.osuit.edu/</t>
  </si>
  <si>
    <t>William M. Wilson</t>
  </si>
  <si>
    <t>7777 S Lewis Ave.</t>
  </si>
  <si>
    <t>oru.edu</t>
  </si>
  <si>
    <t>Angela Evans</t>
  </si>
  <si>
    <t>3850 N Peoria</t>
  </si>
  <si>
    <t>74106-1619</t>
  </si>
  <si>
    <t>www.tulsatech.edu</t>
  </si>
  <si>
    <t>Jim Mathis</t>
  </si>
  <si>
    <t>309 S Ann Arbor</t>
  </si>
  <si>
    <t>73128-1112</t>
  </si>
  <si>
    <t>www.plattcollege.edu</t>
  </si>
  <si>
    <t>Dr. Larry Rice</t>
  </si>
  <si>
    <t>1701 W Will Rogers Blvd</t>
  </si>
  <si>
    <t>74017-3252</t>
  </si>
  <si>
    <t>www.rsu.edu</t>
  </si>
  <si>
    <t>Jeanie Webb</t>
  </si>
  <si>
    <t>6420 S E 15th</t>
  </si>
  <si>
    <t>73110-2799</t>
  </si>
  <si>
    <t>www.rose.edu</t>
  </si>
  <si>
    <t>President Greg Main</t>
  </si>
  <si>
    <t>1900 W MacArthur</t>
  </si>
  <si>
    <t>www.stgregorys.edu</t>
  </si>
  <si>
    <t>Myra L. Sellers</t>
  </si>
  <si>
    <t>510 Plaza Court</t>
  </si>
  <si>
    <t>74063-0759</t>
  </si>
  <si>
    <t>sandspringsbeautycollege.com</t>
  </si>
  <si>
    <t>Dr. John Feaver</t>
  </si>
  <si>
    <t>17th Street and Grand Avenue</t>
  </si>
  <si>
    <t>73018-5322</t>
  </si>
  <si>
    <t>www.usao.edu</t>
  </si>
  <si>
    <t>Dr. Jim Utterback</t>
  </si>
  <si>
    <t>2701 Boren Blvd</t>
  </si>
  <si>
    <t>74868-1901</t>
  </si>
  <si>
    <t>www.sscok.edu</t>
  </si>
  <si>
    <t>Dale White</t>
  </si>
  <si>
    <t>140 W Main St</t>
  </si>
  <si>
    <t>74701-5008</t>
  </si>
  <si>
    <t>www.southernschoolofbeauty.net</t>
  </si>
  <si>
    <t>Larry Minks</t>
  </si>
  <si>
    <t>1405 N 4th Ave</t>
  </si>
  <si>
    <t>74701-0609</t>
  </si>
  <si>
    <t>www.se.edu</t>
  </si>
  <si>
    <t>Ed Huckeby, EdD</t>
  </si>
  <si>
    <t>7210 NW 39th Expressway</t>
  </si>
  <si>
    <t>www.swcu.edu</t>
  </si>
  <si>
    <t>Dr. Randy Beutler</t>
  </si>
  <si>
    <t>100 Campus Dr</t>
  </si>
  <si>
    <t>73096-3098</t>
  </si>
  <si>
    <t>www.swosu.edu</t>
  </si>
  <si>
    <t>Tom McKeon</t>
  </si>
  <si>
    <t>6111 E Skelly Dr</t>
  </si>
  <si>
    <t>74135-6198</t>
  </si>
  <si>
    <t>www.tulsacc.edu</t>
  </si>
  <si>
    <t>Mary Kelly</t>
  </si>
  <si>
    <t>2545 E. 11th Street</t>
  </si>
  <si>
    <t>74104-3909</t>
  </si>
  <si>
    <t>www.weldingschool.com</t>
  </si>
  <si>
    <t>Steadman Upham</t>
  </si>
  <si>
    <t>800 South Tucker Drive</t>
  </si>
  <si>
    <t>74104-3189</t>
  </si>
  <si>
    <t>www.utulsa.edu</t>
  </si>
  <si>
    <t>Virgil Large</t>
  </si>
  <si>
    <t>111 S Ninth St</t>
  </si>
  <si>
    <t>74401-6802</t>
  </si>
  <si>
    <t>www.virgilsbeautycollege.com</t>
  </si>
  <si>
    <t>Thomas Stiles</t>
  </si>
  <si>
    <t>240 Vo-Tech Road</t>
  </si>
  <si>
    <t>www.ictctech.com</t>
  </si>
  <si>
    <t>Phil Birdine</t>
  </si>
  <si>
    <t>2801 N Main St</t>
  </si>
  <si>
    <t>73521-1397</t>
  </si>
  <si>
    <t>www.wosc.edu</t>
  </si>
  <si>
    <t>Jane Nowlin</t>
  </si>
  <si>
    <t>502 Texas</t>
  </si>
  <si>
    <t>woodwardbeautyschool.com</t>
  </si>
  <si>
    <t>Dwight Hughes</t>
  </si>
  <si>
    <t>3921 34th St</t>
  </si>
  <si>
    <t>www.hptc.net</t>
  </si>
  <si>
    <t>Gene Snook</t>
  </si>
  <si>
    <t>305 Court NE</t>
  </si>
  <si>
    <t>academyofhairdesign.info</t>
  </si>
  <si>
    <t>Ki</t>
  </si>
  <si>
    <t>843 E Main Ste 203</t>
  </si>
  <si>
    <t>97504-7137</t>
  </si>
  <si>
    <t>www.abdill.com</t>
  </si>
  <si>
    <t>Marquita Goldsby</t>
  </si>
  <si>
    <t>234 SW Broadway</t>
  </si>
  <si>
    <t>portland.paulmitchell.edu:</t>
  </si>
  <si>
    <t>Emily E. Hill</t>
  </si>
  <si>
    <t>1122 NW Davis St.</t>
  </si>
  <si>
    <t>97209-2911</t>
  </si>
  <si>
    <t>www.artinstitutes.edu/portland/</t>
  </si>
  <si>
    <t>Dianna Martin - Peterson</t>
  </si>
  <si>
    <t>1221 SW 12th Avenue</t>
  </si>
  <si>
    <t>www.beaumondecollege.com</t>
  </si>
  <si>
    <t>Camille Preus</t>
  </si>
  <si>
    <t>2411 NW Carden Ave</t>
  </si>
  <si>
    <t>www.bluecc.edu</t>
  </si>
  <si>
    <t>Dr. James Middleton</t>
  </si>
  <si>
    <t>2600 NW College Way</t>
  </si>
  <si>
    <t>www.cocc.edu</t>
  </si>
  <si>
    <t>Cheryl Roberts</t>
  </si>
  <si>
    <t>4000 Lancaster Dr NE</t>
  </si>
  <si>
    <t>www.chemeketa.edu</t>
  </si>
  <si>
    <t>Dr. Joanne Truesdell</t>
  </si>
  <si>
    <t>19600 Molalla Ave</t>
  </si>
  <si>
    <t>97045-8980</t>
  </si>
  <si>
    <t>www.clackamas.edu</t>
  </si>
  <si>
    <t>Larry Galizio</t>
  </si>
  <si>
    <t>1651 Lexington Avenue</t>
  </si>
  <si>
    <t>www.clatsopcc.edu</t>
  </si>
  <si>
    <t>Cindy Long</t>
  </si>
  <si>
    <t>1684 Clay St NE</t>
  </si>
  <si>
    <t>97301-1952</t>
  </si>
  <si>
    <t>www.collegeofhairdesigncareers.com</t>
  </si>
  <si>
    <t>Kim Ierien</t>
  </si>
  <si>
    <t>1425 NE Irving Street, Bldg 300</t>
  </si>
  <si>
    <t>97232-4203</t>
  </si>
  <si>
    <t>Dr. Charles Schlimpert</t>
  </si>
  <si>
    <t>2811 NE Holman Street</t>
  </si>
  <si>
    <t>97211-6099</t>
  </si>
  <si>
    <t>www.cu-portland.edu</t>
  </si>
  <si>
    <t>Joanna Russell</t>
  </si>
  <si>
    <t>8909 SW Barbur Blvd., Suite 100</t>
  </si>
  <si>
    <t>www.sumnercollege.edu/#</t>
  </si>
  <si>
    <t>David Slawson</t>
  </si>
  <si>
    <t>525 NE Oregon St</t>
  </si>
  <si>
    <t>97232-0000</t>
  </si>
  <si>
    <t>www.eastwestcollege.com</t>
  </si>
  <si>
    <t>Bob Davies</t>
  </si>
  <si>
    <t>One University Blvd</t>
  </si>
  <si>
    <t>www.eou.edu</t>
  </si>
  <si>
    <t>Barbara Climaldi</t>
  </si>
  <si>
    <t>1542 NE Weidler Ave</t>
  </si>
  <si>
    <t>www.phagans.com</t>
  </si>
  <si>
    <t>Dr. Guy Higashi</t>
  </si>
  <si>
    <t>2155 Bailey Hill Rd</t>
  </si>
  <si>
    <t>www.newhope.edu</t>
  </si>
  <si>
    <t>Robin Baker</t>
  </si>
  <si>
    <t>414 N Meridian St</t>
  </si>
  <si>
    <t>www.georgefox.edu</t>
  </si>
  <si>
    <t>Karen Dieckman</t>
  </si>
  <si>
    <t>304 NE Agness Ave.  Suite F</t>
  </si>
  <si>
    <t>www.phagans-schools.com</t>
  </si>
  <si>
    <t>Vince Gorski</t>
  </si>
  <si>
    <t>9500 NE Cascades Parkway</t>
  </si>
  <si>
    <t>Mary Spilde</t>
  </si>
  <si>
    <t>4000 E 30th Ave</t>
  </si>
  <si>
    <t>97405-0640</t>
  </si>
  <si>
    <t>www.Lanecc.edu</t>
  </si>
  <si>
    <t>Barry Glassner</t>
  </si>
  <si>
    <t>0615 S W Palatine Hill Rd</t>
  </si>
  <si>
    <t>97219-7899</t>
  </si>
  <si>
    <t>www.lclark.edu/</t>
  </si>
  <si>
    <t>Thomas L. Hellie</t>
  </si>
  <si>
    <t>900 SE Baker</t>
  </si>
  <si>
    <t>97128-6894</t>
  </si>
  <si>
    <t>www.linfield.edu</t>
  </si>
  <si>
    <t>Dr. Greg Hamann</t>
  </si>
  <si>
    <t>6500 Pacific Blvd SW</t>
  </si>
  <si>
    <t>www.linnbenton.edu</t>
  </si>
  <si>
    <t>Tim Graves</t>
  </si>
  <si>
    <t>4200 SW Watson Ave</t>
  </si>
  <si>
    <t>www.nwcollege.edu</t>
  </si>
  <si>
    <t>Judith A. Johansen</t>
  </si>
  <si>
    <t>17600 Pacific Hwy (Hwy 43)</t>
  </si>
  <si>
    <t>97036-0261</t>
  </si>
  <si>
    <t>www.marylhurst.edu</t>
  </si>
  <si>
    <t>2320 Poplar Dr</t>
  </si>
  <si>
    <t>8307 S.E. Monterey Ave</t>
  </si>
  <si>
    <t>Very Rev. Joseph Betschart</t>
  </si>
  <si>
    <t>1 Abbey Dr</t>
  </si>
  <si>
    <t>97373-0505</t>
  </si>
  <si>
    <t>www.mountangelabbey.org/seminary/index.html</t>
  </si>
  <si>
    <t>Debra Derr</t>
  </si>
  <si>
    <t>26000 SE Stark St</t>
  </si>
  <si>
    <t>www.mhcc.edu</t>
  </si>
  <si>
    <t>Wayne Strickland</t>
  </si>
  <si>
    <t>8435 NE Glisan St</t>
  </si>
  <si>
    <t>www.multnomah.edu</t>
  </si>
  <si>
    <t>David J. Schleich, PhD</t>
  </si>
  <si>
    <t>049 SW Porter Street</t>
  </si>
  <si>
    <t>97201-4848</t>
  </si>
  <si>
    <t>www.ncnm.edu</t>
  </si>
  <si>
    <t>Linda Roffe</t>
  </si>
  <si>
    <t>11830 SW Kerr Pky Ste 330</t>
  </si>
  <si>
    <t>nwnanny.com</t>
  </si>
  <si>
    <t>Joseph Womack</t>
  </si>
  <si>
    <t>828 E. 11th Ave.</t>
  </si>
  <si>
    <t>97401-3745</t>
  </si>
  <si>
    <t>www.nwcu.edu/</t>
  </si>
  <si>
    <t>George Pernsteiner</t>
  </si>
  <si>
    <t>1431 Johnson Lane</t>
  </si>
  <si>
    <t>97403-0175</t>
  </si>
  <si>
    <t>www.ous.edu/</t>
  </si>
  <si>
    <t>Joseph E. Robertson, Jr.</t>
  </si>
  <si>
    <t>3181 SW Sam Jackson Park Rd</t>
  </si>
  <si>
    <t>97239-3098</t>
  </si>
  <si>
    <t>www.ohsu.edu/xd</t>
  </si>
  <si>
    <t>Christopher Maples</t>
  </si>
  <si>
    <t>3201 Campus Drive</t>
  </si>
  <si>
    <t>97601-8801</t>
  </si>
  <si>
    <t>www.oit.edu</t>
  </si>
  <si>
    <t>Denise Mullen</t>
  </si>
  <si>
    <t>8245 SW Barnes Rd</t>
  </si>
  <si>
    <t>www.ocac.edu</t>
  </si>
  <si>
    <t>Edward J. Ray</t>
  </si>
  <si>
    <t>1500 S.W. Jefferson</t>
  </si>
  <si>
    <t>oregonstate.edu</t>
  </si>
  <si>
    <t>Michael Gottfredson</t>
  </si>
  <si>
    <t>110 Johnson Hall</t>
  </si>
  <si>
    <t>www.uoregon.edu</t>
  </si>
  <si>
    <t>Thomas Manley</t>
  </si>
  <si>
    <t>1241 NW Johnson</t>
  </si>
  <si>
    <t>97209-3023</t>
  </si>
  <si>
    <t>www.pnca.edu</t>
  </si>
  <si>
    <t>Dr. Lesley Hallick</t>
  </si>
  <si>
    <t>2043 College Way</t>
  </si>
  <si>
    <t>www.pacificu.edu</t>
  </si>
  <si>
    <t>1565 SW 53rd Street</t>
  </si>
  <si>
    <t>1310 Cushing Drive</t>
  </si>
  <si>
    <t>622 Lancaster Dr NE</t>
  </si>
  <si>
    <t>12000 SE 82nd Avenue K217</t>
  </si>
  <si>
    <t>John Olsen</t>
  </si>
  <si>
    <t>8820 SW Center</t>
  </si>
  <si>
    <t>www.phagansnw.com</t>
  </si>
  <si>
    <t>Jeremy Brown</t>
  </si>
  <si>
    <t>12000 SW 49th Avenue</t>
  </si>
  <si>
    <t>97219-7132</t>
  </si>
  <si>
    <t>www.pcc.edu</t>
  </si>
  <si>
    <t>Wim Wiewel</t>
  </si>
  <si>
    <t>724 SW Harrison</t>
  </si>
  <si>
    <t>www.pdx.edu</t>
  </si>
  <si>
    <t>E William Beauchamp</t>
  </si>
  <si>
    <t>5000 N Willamette Blvd</t>
  </si>
  <si>
    <t>97203-5798</t>
  </si>
  <si>
    <t>www.up.edu</t>
  </si>
  <si>
    <t>John Kroger</t>
  </si>
  <si>
    <t>3203 SE Woodstock Blvd</t>
  </si>
  <si>
    <t>97202-8199</t>
  </si>
  <si>
    <t>www.reed.edu</t>
  </si>
  <si>
    <t>Peter Angstadt</t>
  </si>
  <si>
    <t>3345 Redwood Hwy</t>
  </si>
  <si>
    <t>97527-9291</t>
  </si>
  <si>
    <t>www.roguecc.edu</t>
  </si>
  <si>
    <t>Kathy Pruitt</t>
  </si>
  <si>
    <t>700 SE Stephens St</t>
  </si>
  <si>
    <t>roseburgbeautycollege.com</t>
  </si>
  <si>
    <t>Don Moutos</t>
  </si>
  <si>
    <t>27501 SW Parkway Ave</t>
  </si>
  <si>
    <t>97070-9296</t>
  </si>
  <si>
    <t>www.pioneerpacific.edu</t>
  </si>
  <si>
    <t>Dennis B Zuniga</t>
  </si>
  <si>
    <t>307 Q Street</t>
  </si>
  <si>
    <t>springfieldcollegeofbeauty.com/index.html</t>
  </si>
  <si>
    <t>Dr. Mary Cullinan</t>
  </si>
  <si>
    <t>1250 Siskiyou Blvd</t>
  </si>
  <si>
    <t>www.sou.edu</t>
  </si>
  <si>
    <t>Patty M. Scott, Ed.D.</t>
  </si>
  <si>
    <t>1988 Newmark Ave</t>
  </si>
  <si>
    <t>97420-2193</t>
  </si>
  <si>
    <t>www.socc.edu</t>
  </si>
  <si>
    <t>Dana Young</t>
  </si>
  <si>
    <t>650 College Blvd</t>
  </si>
  <si>
    <t>www.tvcc.cc</t>
  </si>
  <si>
    <t>Dr. Joe Olson</t>
  </si>
  <si>
    <t>1140 College Rd.</t>
  </si>
  <si>
    <t>97470-0226</t>
  </si>
  <si>
    <t>www.umpqua.edu/</t>
  </si>
  <si>
    <t>Andrea P. Cook, Ph.D.</t>
  </si>
  <si>
    <t>2600 SE 98th Ave Ste 200</t>
  </si>
  <si>
    <t>www.warnerpacific.edu/adult-degrees/adult-degree-program</t>
  </si>
  <si>
    <t>Sheldon Nord</t>
  </si>
  <si>
    <t>5000 Deer Park Dr SE</t>
  </si>
  <si>
    <t>97317-9392</t>
  </si>
  <si>
    <t>www.corban.edu</t>
  </si>
  <si>
    <t>Roni Nelson</t>
  </si>
  <si>
    <t>357 E Main St</t>
  </si>
  <si>
    <t>97601-3233</t>
  </si>
  <si>
    <t>COLLEGEOFCOS.COM</t>
  </si>
  <si>
    <t>Siri Dixon</t>
  </si>
  <si>
    <t>425 SW Washington</t>
  </si>
  <si>
    <t>97204-2296</t>
  </si>
  <si>
    <t>www.everest.edu/campus/portland</t>
  </si>
  <si>
    <t>Randal Roberts</t>
  </si>
  <si>
    <t>5511 SE Hawthorne Blvd</t>
  </si>
  <si>
    <t>97215-3367</t>
  </si>
  <si>
    <t>www.westernseminary.edu</t>
  </si>
  <si>
    <t>Stephen Thorsett</t>
  </si>
  <si>
    <t>900 State St</t>
  </si>
  <si>
    <t>www.willamette.edu</t>
  </si>
  <si>
    <t>Mark Weiss</t>
  </si>
  <si>
    <t>345 North Monmouth Ave</t>
  </si>
  <si>
    <t>97361-1394</t>
  </si>
  <si>
    <t>www.wou.edu</t>
  </si>
  <si>
    <t>Joseph Brimhall, D.C.</t>
  </si>
  <si>
    <t>2900 NE 132nd Ave</t>
  </si>
  <si>
    <t>97230-3099</t>
  </si>
  <si>
    <t>www.uws.edu</t>
  </si>
  <si>
    <t>Deborah Hines</t>
  </si>
  <si>
    <t>2500 Maryland Rd Ste 200</t>
  </si>
  <si>
    <t>19090-1284</t>
  </si>
  <si>
    <t>www.amhdixonson.org</t>
  </si>
  <si>
    <t>Joe Visconti</t>
  </si>
  <si>
    <t>1057A North Church Street</t>
  </si>
  <si>
    <t>www.jolieacademy.com</t>
  </si>
  <si>
    <t>David W. Snyder</t>
  </si>
  <si>
    <t>2301 Academy Dr</t>
  </si>
  <si>
    <t>17112-1012</t>
  </si>
  <si>
    <t>www.kti.edu</t>
  </si>
  <si>
    <t>Dr Kristin King</t>
  </si>
  <si>
    <t>801 Tomlinson Rd</t>
  </si>
  <si>
    <t>19009-0717</t>
  </si>
  <si>
    <t>www.brynathyn.edu</t>
  </si>
  <si>
    <t>Kevin James McDowell</t>
  </si>
  <si>
    <t>1920 Spruce St</t>
  </si>
  <si>
    <t>19103-6685</t>
  </si>
  <si>
    <t>www.avaopera.org</t>
  </si>
  <si>
    <t>Lex McMillan III</t>
  </si>
  <si>
    <t>1621 N. 13th St.</t>
  </si>
  <si>
    <t>19612-5234</t>
  </si>
  <si>
    <t>www.albright.edu</t>
  </si>
  <si>
    <t>Duncan Anderson</t>
  </si>
  <si>
    <t>501 Seminole St</t>
  </si>
  <si>
    <t>www.allstatecareer.edu</t>
  </si>
  <si>
    <t>Michael Murphy</t>
  </si>
  <si>
    <t>800 Allegheny Ave</t>
  </si>
  <si>
    <t>15233-1895</t>
  </si>
  <si>
    <t>www.ccac.edu</t>
  </si>
  <si>
    <t>James H. Mullen, Jr.</t>
  </si>
  <si>
    <t>520 N Main St</t>
  </si>
  <si>
    <t>16335-3902</t>
  </si>
  <si>
    <t>www.allegheny.edu</t>
  </si>
  <si>
    <t>Truc  Do</t>
  </si>
  <si>
    <t>1921 Union Blvd</t>
  </si>
  <si>
    <t>18109-1629</t>
  </si>
  <si>
    <t>www.thevisionacademy.edu</t>
  </si>
  <si>
    <t>Very Rev. Bernard F. O'Connor, OSFS</t>
  </si>
  <si>
    <t>2755 Station Avenue</t>
  </si>
  <si>
    <t>18034-9568</t>
  </si>
  <si>
    <t>www.desales.edu</t>
  </si>
  <si>
    <t>Linzi J Biesinger</t>
  </si>
  <si>
    <t>1554 Valley View Blvd.</t>
  </si>
  <si>
    <t>16602-6039</t>
  </si>
  <si>
    <t>WWW.ALTOONABEAUTYSCHOOL.COM</t>
  </si>
  <si>
    <t>Thomas F. Flynn</t>
  </si>
  <si>
    <t>400 Saint Bernardine St</t>
  </si>
  <si>
    <t>19607-1799</t>
  </si>
  <si>
    <t>www.alvernia.edu</t>
  </si>
  <si>
    <t>Truc Do</t>
  </si>
  <si>
    <t>50 E. Butler Pike</t>
  </si>
  <si>
    <t>Laurence Barton</t>
  </si>
  <si>
    <t>270 S. Bryn Mawr Ave</t>
  </si>
  <si>
    <t>19010-2196</t>
  </si>
  <si>
    <t>www.theamericancollege.edu</t>
  </si>
  <si>
    <t>John Hayden</t>
  </si>
  <si>
    <t>300 Montgomery Ave</t>
  </si>
  <si>
    <t>19038-8242</t>
  </si>
  <si>
    <t>www.antonelli.edu</t>
  </si>
  <si>
    <t>Tim Howard</t>
  </si>
  <si>
    <t>1409 Williams Rd</t>
  </si>
  <si>
    <t>17402-9012</t>
  </si>
  <si>
    <t>www.artinstitutes.edu/york</t>
  </si>
  <si>
    <t>Lisa Nucci</t>
  </si>
  <si>
    <t>1622 Chestnut Street</t>
  </si>
  <si>
    <t>19103-5198</t>
  </si>
  <si>
    <t>www.artinstitutes.edu/philadelphia/</t>
  </si>
  <si>
    <t>John Freeland</t>
  </si>
  <si>
    <t>950 5th Ave</t>
  </si>
  <si>
    <t>15068-6308</t>
  </si>
  <si>
    <t>careerta.edu</t>
  </si>
  <si>
    <t>George Sebolt</t>
  </si>
  <si>
    <t>420 Boulevard of the Allies</t>
  </si>
  <si>
    <t>15219-1328</t>
  </si>
  <si>
    <t>artinstitutes.edu/pittsburgh/</t>
  </si>
  <si>
    <t>Steven C. Hiscox</t>
  </si>
  <si>
    <t>114 Pickering Way</t>
  </si>
  <si>
    <t>19341-1310</t>
  </si>
  <si>
    <t>www.autotraining.edu</t>
  </si>
  <si>
    <t>James E. Jeffery</t>
  </si>
  <si>
    <t>538 Venard Rd</t>
  </si>
  <si>
    <t>18411-1250</t>
  </si>
  <si>
    <t>www.bbc.edu</t>
  </si>
  <si>
    <t>Joe D Forrester</t>
  </si>
  <si>
    <t>1 Campus Drive</t>
  </si>
  <si>
    <t>15061-2588</t>
  </si>
  <si>
    <t>www.ccbc.edu</t>
  </si>
  <si>
    <t>Nicolette DeVille Christensen</t>
  </si>
  <si>
    <t>450 S Easton Rd</t>
  </si>
  <si>
    <t>19038-3295</t>
  </si>
  <si>
    <t>www.arcadia.edu</t>
  </si>
  <si>
    <t>Frank James III</t>
  </si>
  <si>
    <t>200 N Main St</t>
  </si>
  <si>
    <t>www.biblical.edu</t>
  </si>
  <si>
    <t>Wm E Strickland Jr</t>
  </si>
  <si>
    <t>1815 Metropolitan St</t>
  </si>
  <si>
    <t>www.bidwell-training.org</t>
  </si>
  <si>
    <t>Dr. David L. Soltz</t>
  </si>
  <si>
    <t>400 E Second St</t>
  </si>
  <si>
    <t>www.bloomu.edu</t>
  </si>
  <si>
    <t>Vincent S Graziano</t>
  </si>
  <si>
    <t>125 West Station Square Drive, Suite 129</t>
  </si>
  <si>
    <t>www.bradfordpittsburgh.edu</t>
  </si>
  <si>
    <t>Kim Cassidy</t>
  </si>
  <si>
    <t>101 N Merion Avenue</t>
  </si>
  <si>
    <t>www.brynmawr.edu</t>
  </si>
  <si>
    <t>John Bravman</t>
  </si>
  <si>
    <t>One Dent Drive</t>
  </si>
  <si>
    <t>www.bucknell.edu</t>
  </si>
  <si>
    <t>Stephanie Shanblatt</t>
  </si>
  <si>
    <t>275 Swamp Rd</t>
  </si>
  <si>
    <t>18940-4106</t>
  </si>
  <si>
    <t>www.bucks.edu/</t>
  </si>
  <si>
    <t>Stephen Wallin</t>
  </si>
  <si>
    <t>1761 Bustleton Pike</t>
  </si>
  <si>
    <t>19053-7368</t>
  </si>
  <si>
    <t>www.bcsbc.com</t>
  </si>
  <si>
    <t>Linda L McCarren</t>
  </si>
  <si>
    <t>233 S Main St</t>
  </si>
  <si>
    <t>beautyacademies.net</t>
  </si>
  <si>
    <t>Nicholas Neupauer</t>
  </si>
  <si>
    <t>107 College Drive</t>
  </si>
  <si>
    <t>www.bc3.edu</t>
  </si>
  <si>
    <t>Deb Takes</t>
  </si>
  <si>
    <t>610 King of Prussia Rd</t>
  </si>
  <si>
    <t>19087-3698</t>
  </si>
  <si>
    <t>www.cabrini.edu</t>
  </si>
  <si>
    <t>Geraldine M. Jones</t>
  </si>
  <si>
    <t>250 University Ave</t>
  </si>
  <si>
    <t>15419-1394</t>
  </si>
  <si>
    <t>www.calu.edu</t>
  </si>
  <si>
    <t>Sam Harbin</t>
  </si>
  <si>
    <t>1380 S. Valley Forge Road</t>
  </si>
  <si>
    <t>19446-4797</t>
  </si>
  <si>
    <t>www.cbs.edu</t>
  </si>
  <si>
    <t>Jeffrey Allen</t>
  </si>
  <si>
    <t>221 Central Ave</t>
  </si>
  <si>
    <t>www.crbc.edu</t>
  </si>
  <si>
    <t>Suzanne K. Mellon, Ph.D</t>
  </si>
  <si>
    <t>3333 Fifth Ave</t>
  </si>
  <si>
    <t>15213-3165</t>
  </si>
  <si>
    <t>www.carlow.edu</t>
  </si>
  <si>
    <t>Subra Suresh</t>
  </si>
  <si>
    <t>5000 Forbes Avenue</t>
  </si>
  <si>
    <t>15213-3890</t>
  </si>
  <si>
    <t>www.cmu.edu/</t>
  </si>
  <si>
    <t>Carmen Twillie Ambar</t>
  </si>
  <si>
    <t>18104-6196</t>
  </si>
  <si>
    <t>www.cedarcrest.edu</t>
  </si>
  <si>
    <t>Karen Scolforo</t>
  </si>
  <si>
    <t>College Hill &amp; Valley Rds</t>
  </si>
  <si>
    <t>17093-0309</t>
  </si>
  <si>
    <t>www.centralpenn.edu</t>
  </si>
  <si>
    <t>Esther L. Barazzone, Ph.D.</t>
  </si>
  <si>
    <t>Woodland Rd</t>
  </si>
  <si>
    <t>www.chatham.edu</t>
  </si>
  <si>
    <t>Carol Jean Vale SSJ PhD</t>
  </si>
  <si>
    <t>9601 Germantown Ave</t>
  </si>
  <si>
    <t>19118-2693</t>
  </si>
  <si>
    <t>www.chc.edu</t>
  </si>
  <si>
    <t>Dr. Michelle R. Howard-Vital</t>
  </si>
  <si>
    <t>1837 University Circle</t>
  </si>
  <si>
    <t>19319-0200</t>
  </si>
  <si>
    <t>www.cheyney.edu</t>
  </si>
  <si>
    <t>Jamie Pete</t>
  </si>
  <si>
    <t>177 Franklin Mills Blvd.</t>
  </si>
  <si>
    <t>www.kaplancareerinstitute.com/franklin-mills-pa/</t>
  </si>
  <si>
    <t>Lynne  Rugh</t>
  </si>
  <si>
    <t>651 Fourth Avenue</t>
  </si>
  <si>
    <t>15068-6525</t>
  </si>
  <si>
    <t>www.wpahs.org/education/citizens-school-nursing</t>
  </si>
  <si>
    <t>Dr. Karen Whitney</t>
  </si>
  <si>
    <t>840 Wood St</t>
  </si>
  <si>
    <t>www.clarion.edu</t>
  </si>
  <si>
    <t>Erin Carlin</t>
  </si>
  <si>
    <t>401 East  Winding Hill Road  Suite 101</t>
  </si>
  <si>
    <t>www.yti.edu</t>
  </si>
  <si>
    <t>Louise Pugliese</t>
  </si>
  <si>
    <t>1086 Franklin St</t>
  </si>
  <si>
    <t>15905-4398</t>
  </si>
  <si>
    <t>www.conemaugh.org</t>
  </si>
  <si>
    <t>Bill Hoyt</t>
  </si>
  <si>
    <t>1605 Clugston Rd</t>
  </si>
  <si>
    <t>www.csb.edu</t>
  </si>
  <si>
    <t>Roberto Diaz</t>
  </si>
  <si>
    <t>1726 Locust St</t>
  </si>
  <si>
    <t>www.curtis.edu</t>
  </si>
  <si>
    <t>James Dean</t>
  </si>
  <si>
    <t>1501 W Liberty Ave</t>
  </si>
  <si>
    <t>15226-1197</t>
  </si>
  <si>
    <t>www.deantech.edu</t>
  </si>
  <si>
    <t>Jerome S Parker</t>
  </si>
  <si>
    <t>901 S Media Line Rd</t>
  </si>
  <si>
    <t>19063-1094</t>
  </si>
  <si>
    <t>www.dccc.edu</t>
  </si>
  <si>
    <t>Dr. Joseph Brosnan</t>
  </si>
  <si>
    <t>700 E Butler Ave</t>
  </si>
  <si>
    <t>18901-2697</t>
  </si>
  <si>
    <t>www.delval.edu</t>
  </si>
  <si>
    <t>Nancy A. Roseman</t>
  </si>
  <si>
    <t>College and Louther Streets</t>
  </si>
  <si>
    <t>17013-2896</t>
  </si>
  <si>
    <t>www.dickinson.edu</t>
  </si>
  <si>
    <t>James W. Houck</t>
  </si>
  <si>
    <t>150 South College St</t>
  </si>
  <si>
    <t>17013-2861</t>
  </si>
  <si>
    <t>law.psu.edu/</t>
  </si>
  <si>
    <t>Jeffrey D Imbrescia</t>
  </si>
  <si>
    <t>130 7th St</t>
  </si>
  <si>
    <t>www.dec.edu</t>
  </si>
  <si>
    <t>John A. Fry</t>
  </si>
  <si>
    <t>3141 Chestnut St</t>
  </si>
  <si>
    <t>www.drexel.edu</t>
  </si>
  <si>
    <t>Jackie Diehl Syktich</t>
  </si>
  <si>
    <t>Main Campus, One Beaver Dr</t>
  </si>
  <si>
    <t>www.dbcollege.com/content/dubois-main-campus</t>
  </si>
  <si>
    <t>Steven Nelson</t>
  </si>
  <si>
    <t>100 Forbes Ave, Suite 1200</t>
  </si>
  <si>
    <t>15222-1320</t>
  </si>
  <si>
    <t>www.everest.edu/campus/pittsburgh</t>
  </si>
  <si>
    <t>Dr. Charles J. Dougherty</t>
  </si>
  <si>
    <t>Administration Bldg 600 Forbes Ave</t>
  </si>
  <si>
    <t>www.duq.edu</t>
  </si>
  <si>
    <t>Marcia G. Welsh</t>
  </si>
  <si>
    <t>200 Prospect Street</t>
  </si>
  <si>
    <t>18301-2999</t>
  </si>
  <si>
    <t>www4.esu.edu/</t>
  </si>
  <si>
    <t>Robert Duffett</t>
  </si>
  <si>
    <t>1300 Eagle Rd</t>
  </si>
  <si>
    <t>19087-3696</t>
  </si>
  <si>
    <t>www.eastern.edu/about/student-consumer-information</t>
  </si>
  <si>
    <t>Dr. Julie E. Wollman</t>
  </si>
  <si>
    <t>219 Meadville Street</t>
  </si>
  <si>
    <t>16444-0001</t>
  </si>
  <si>
    <t>www.edinboro.edu/</t>
  </si>
  <si>
    <t>Carl Strikwerda</t>
  </si>
  <si>
    <t>One Alpha Dr</t>
  </si>
  <si>
    <t>17022-2298</t>
  </si>
  <si>
    <t>www.etown.edu</t>
  </si>
  <si>
    <t>206 W Hamilton Ave</t>
  </si>
  <si>
    <t>1776 Quentin Rd Cedar Crest Sq</t>
  </si>
  <si>
    <t>2592 Eastern Blvd, Kingston Square Shopping Ctr</t>
  </si>
  <si>
    <t>1801 Columbia Ave</t>
  </si>
  <si>
    <t>1808 East Third Street</t>
  </si>
  <si>
    <t>Orchard Hills Plz US Rte 11 &amp; 15</t>
  </si>
  <si>
    <t>396 Pottsville - St. Clair Highway</t>
  </si>
  <si>
    <t>1634 MacArthur Rd</t>
  </si>
  <si>
    <t>1455 Pleasant Hill Road, Suite 105</t>
  </si>
  <si>
    <t>30044-3045</t>
  </si>
  <si>
    <t>3370 Birney Avenue</t>
  </si>
  <si>
    <t>435 York Rd</t>
  </si>
  <si>
    <t>3941 Jonestown Rd</t>
  </si>
  <si>
    <t>2302 N 5th St</t>
  </si>
  <si>
    <t>Sam McCaughtry</t>
  </si>
  <si>
    <t>246 W Ninth St</t>
  </si>
  <si>
    <t>www.ErieBC.edu</t>
  </si>
  <si>
    <t>Paul Fitzgerald</t>
  </si>
  <si>
    <t>940 Millcreek Mall</t>
  </si>
  <si>
    <t>www.erieit.edu</t>
  </si>
  <si>
    <t>Dr. Anthony Blair</t>
  </si>
  <si>
    <t>121 S College St</t>
  </si>
  <si>
    <t>17067-1222</t>
  </si>
  <si>
    <t>www.evangelical.edu</t>
  </si>
  <si>
    <t>NORMAN MANOHAR</t>
  </si>
  <si>
    <t>529 Walker Avenue</t>
  </si>
  <si>
    <t>21212-2624</t>
  </si>
  <si>
    <t>faiththeological.org</t>
  </si>
  <si>
    <t>Jacquelyn T. Corcoran, EdD Candidate, RN, CNE</t>
  </si>
  <si>
    <t>Three Neshaminy Interplex</t>
  </si>
  <si>
    <t>19053-6939</t>
  </si>
  <si>
    <t>www.ariahealth.org/default.aspx?pageid=3330</t>
  </si>
  <si>
    <t>Daniel Porterfield</t>
  </si>
  <si>
    <t>College Ave</t>
  </si>
  <si>
    <t>17604-3003</t>
  </si>
  <si>
    <t>WWW.FANDM.EDU</t>
  </si>
  <si>
    <t>Keith Taylor, Ph.D.</t>
  </si>
  <si>
    <t>109 W Sixth St</t>
  </si>
  <si>
    <t>16541-0001</t>
  </si>
  <si>
    <t>www.gannon.edu</t>
  </si>
  <si>
    <t>Dr Kenneth A. Smith</t>
  </si>
  <si>
    <t>3200 College Ave</t>
  </si>
  <si>
    <t>15010-3599</t>
  </si>
  <si>
    <t>www.geneva.edu</t>
  </si>
  <si>
    <t>Janet Morgan Riggs</t>
  </si>
  <si>
    <t>300 N Washington St</t>
  </si>
  <si>
    <t>17325-1486</t>
  </si>
  <si>
    <t>WWW.GETTYSBURG.EDU</t>
  </si>
  <si>
    <t>454 W Lincoln Highway</t>
  </si>
  <si>
    <t>1305 Blackwood-Clementon Rd Commerce Plz 2</t>
  </si>
  <si>
    <t>08021-5602</t>
  </si>
  <si>
    <t>1026 Woodhaven Rd</t>
  </si>
  <si>
    <t>Joy Goldstein</t>
  </si>
  <si>
    <t>7605 Old York Rd</t>
  </si>
  <si>
    <t>19027-3010</t>
  </si>
  <si>
    <t>www.gratz.edu/</t>
  </si>
  <si>
    <t>Richard Jewell</t>
  </si>
  <si>
    <t>16127-2104</t>
  </si>
  <si>
    <t>www.gcc.edu</t>
  </si>
  <si>
    <t>Kathleen Owens, PhD</t>
  </si>
  <si>
    <t>1325 Sumneytown Pike</t>
  </si>
  <si>
    <t>19437-0901</t>
  </si>
  <si>
    <t>www.gmc.edu</t>
  </si>
  <si>
    <t>JonJay DeTemple Ph.D</t>
  </si>
  <si>
    <t>750 Montgomery Ave</t>
  </si>
  <si>
    <t>19010-3470</t>
  </si>
  <si>
    <t>www.harcum.edu</t>
  </si>
  <si>
    <t>John J. Sygielski</t>
  </si>
  <si>
    <t>1 HACC Dr.</t>
  </si>
  <si>
    <t>17110-2999</t>
  </si>
  <si>
    <t>www.hacc.edu</t>
  </si>
  <si>
    <t>Daniel H. Weiss</t>
  </si>
  <si>
    <t>370  Lancaster Ave</t>
  </si>
  <si>
    <t>19041-1392</t>
  </si>
  <si>
    <t>www.haverford.edu</t>
  </si>
  <si>
    <t>Carol Mackel</t>
  </si>
  <si>
    <t>727 Goucher St</t>
  </si>
  <si>
    <t>15905-3092</t>
  </si>
  <si>
    <t>www.hgac.org</t>
  </si>
  <si>
    <t>Sister Francesca Onley, CSFN, Ph.D.</t>
  </si>
  <si>
    <t>9801 Frankford Avenue</t>
  </si>
  <si>
    <t>19114-2009</t>
  </si>
  <si>
    <t>www.holyfamily.edu</t>
  </si>
  <si>
    <t>Melissa Morgan</t>
  </si>
  <si>
    <t>The Bourse Suite 300 111 S. Independence Mall East</t>
  </si>
  <si>
    <t>www.hussianart.edu</t>
  </si>
  <si>
    <t>Hunter Hopkins</t>
  </si>
  <si>
    <t>933 Penn Avenue</t>
  </si>
  <si>
    <t>www.kaplancareerinstitute.com/pittsburgh-pa/</t>
  </si>
  <si>
    <t>Sister R. Patricia Fadden</t>
  </si>
  <si>
    <t>1145 King Rd</t>
  </si>
  <si>
    <t>19345-0702</t>
  </si>
  <si>
    <t>www.immaculata.edu</t>
  </si>
  <si>
    <t>Dr. Michael Driscoll</t>
  </si>
  <si>
    <t>1011 South Dr 201 Sutton Hall</t>
  </si>
  <si>
    <t>15705-1098</t>
  </si>
  <si>
    <t>www.iup.edu</t>
  </si>
  <si>
    <t>Michael O'Brien</t>
  </si>
  <si>
    <t>265 Lehigh St.</t>
  </si>
  <si>
    <t>www.psb.edu</t>
  </si>
  <si>
    <t>Douglas Danko</t>
  </si>
  <si>
    <t>1211 Wilmington Ave</t>
  </si>
  <si>
    <t>16105-2595</t>
  </si>
  <si>
    <t>www.jamesonhealth.org</t>
  </si>
  <si>
    <t>Raymond A. Piccirillo</t>
  </si>
  <si>
    <t>5100 Peach Street</t>
  </si>
  <si>
    <t>16509-2482</t>
  </si>
  <si>
    <t>www.glit.edu</t>
  </si>
  <si>
    <t>125 N Wilkes Barre Blvd</t>
  </si>
  <si>
    <t>Ann L. Pipinski, Ed.D.</t>
  </si>
  <si>
    <t>3427 N Main Ave</t>
  </si>
  <si>
    <t>18508-1495</t>
  </si>
  <si>
    <t>www.johnson.edu</t>
  </si>
  <si>
    <t>James A. Troha</t>
  </si>
  <si>
    <t>1700 Moore St</t>
  </si>
  <si>
    <t>16652-2196</t>
  </si>
  <si>
    <t>www.juniata.edu</t>
  </si>
  <si>
    <t>David L. Coppola</t>
  </si>
  <si>
    <t>One College Green</t>
  </si>
  <si>
    <t>18440-0200</t>
  </si>
  <si>
    <t>www.keystone.edu</t>
  </si>
  <si>
    <t>Christopher Westfahl</t>
  </si>
  <si>
    <t>400 S. State Rd 2nd Flr</t>
  </si>
  <si>
    <t>Rev. John J. Ryan, C.S.C., Ph.D.</t>
  </si>
  <si>
    <t>133 N River St</t>
  </si>
  <si>
    <t>18711-0801</t>
  </si>
  <si>
    <t>www.kings.edu</t>
  </si>
  <si>
    <t>Linda M McCarren</t>
  </si>
  <si>
    <t>120 Market St</t>
  </si>
  <si>
    <t>F. Javier Cevallos</t>
  </si>
  <si>
    <t>15200 Kutztown Rd</t>
  </si>
  <si>
    <t>19530-0730</t>
  </si>
  <si>
    <t>www2.kutztown.edu/</t>
  </si>
  <si>
    <t>Candace Introcaso</t>
  </si>
  <si>
    <t>9000 Babcock Blvd</t>
  </si>
  <si>
    <t>15237-5898</t>
  </si>
  <si>
    <t>www.laroche.edu</t>
  </si>
  <si>
    <t>Michael McGinniss</t>
  </si>
  <si>
    <t>1900 W Olney Ave</t>
  </si>
  <si>
    <t>19141-1199</t>
  </si>
  <si>
    <t>www.lasalle.edu</t>
  </si>
  <si>
    <t>Mark Volk</t>
  </si>
  <si>
    <t>501 Vine St</t>
  </si>
  <si>
    <t>18509-3206</t>
  </si>
  <si>
    <t>www.lackawanna.edu</t>
  </si>
  <si>
    <t>Alison R. Byerly</t>
  </si>
  <si>
    <t>High St</t>
  </si>
  <si>
    <t>18042-1768</t>
  </si>
  <si>
    <t>www.lafayette.edu/</t>
  </si>
  <si>
    <t>Peter W Teague</t>
  </si>
  <si>
    <t>901 Eden Rd</t>
  </si>
  <si>
    <t>17601-5036</t>
  </si>
  <si>
    <t>www.LBC.edu</t>
  </si>
  <si>
    <t>Carol E. Lytch</t>
  </si>
  <si>
    <t>555 W James St</t>
  </si>
  <si>
    <t>17603-2897</t>
  </si>
  <si>
    <t>www.lancasterseminary.edu</t>
  </si>
  <si>
    <t>Deborah A Dunn</t>
  </si>
  <si>
    <t>50 Ranck Ave</t>
  </si>
  <si>
    <t>lancasterschoolofcosmetology.com</t>
  </si>
  <si>
    <t>Marlon Keller</t>
  </si>
  <si>
    <t>290 Wissahickon Avenue</t>
  </si>
  <si>
    <t>19454-4114</t>
  </si>
  <si>
    <t>www.LSB.edu</t>
  </si>
  <si>
    <t>Robbin J Voltz</t>
  </si>
  <si>
    <t>215 W Main St</t>
  </si>
  <si>
    <t>19446-2003</t>
  </si>
  <si>
    <t>www.lansdalebeauty.com</t>
  </si>
  <si>
    <t>Lewis Evitts Thayne</t>
  </si>
  <si>
    <t>101 N College Ave</t>
  </si>
  <si>
    <t>17003-1400</t>
  </si>
  <si>
    <t>www.lvc.edu</t>
  </si>
  <si>
    <t>Donald W. Snyder</t>
  </si>
  <si>
    <t>4525 Education Park Dr</t>
  </si>
  <si>
    <t>18078-2598</t>
  </si>
  <si>
    <t>www.lccc.edu</t>
  </si>
  <si>
    <t>Joe Reichard</t>
  </si>
  <si>
    <t>2205 Ridgewood Rd</t>
  </si>
  <si>
    <t>19610-1168</t>
  </si>
  <si>
    <t>www.berks.edu</t>
  </si>
  <si>
    <t>Alice P. Gast</t>
  </si>
  <si>
    <t>27 Memorial Drive West</t>
  </si>
  <si>
    <t>www.lehigh.edu</t>
  </si>
  <si>
    <t>Derryl Devenuto</t>
  </si>
  <si>
    <t>Vermillion Square - 8919 New Falls Road</t>
  </si>
  <si>
    <t>www.levittownbeautyacademy.com</t>
  </si>
  <si>
    <t>Lisa Kuntz</t>
  </si>
  <si>
    <t>5151 Tilghman St</t>
  </si>
  <si>
    <t>18104-9889</t>
  </si>
  <si>
    <t>John Willie</t>
  </si>
  <si>
    <t>9191 Torresdale Ave</t>
  </si>
  <si>
    <t>Dr. Robert R. Jennings</t>
  </si>
  <si>
    <t>1570 Baltimore Pike</t>
  </si>
  <si>
    <t>19352-0999</t>
  </si>
  <si>
    <t>www.lincoln.edu</t>
  </si>
  <si>
    <t>Dr. Michael Fiorentino, Jr.</t>
  </si>
  <si>
    <t>401 North Fairview Street</t>
  </si>
  <si>
    <t>17745-2390</t>
  </si>
  <si>
    <t>www.lhup.edu</t>
  </si>
  <si>
    <t>David Patton</t>
  </si>
  <si>
    <t>221 Seventh Street, Suite 100</t>
  </si>
  <si>
    <t>15238-3250</t>
  </si>
  <si>
    <t>www.upmc.com/locations/hospitals/st-margaret/careers/nursing-school/pages/default.aspx</t>
  </si>
  <si>
    <t>Michael L. Cooper-White</t>
  </si>
  <si>
    <t>61 Seminary Ridge</t>
  </si>
  <si>
    <t>17325-1795</t>
  </si>
  <si>
    <t>www.ltsg.edu</t>
  </si>
  <si>
    <t>Philip D. W. Krey</t>
  </si>
  <si>
    <t>7301 Germantown Ave</t>
  </si>
  <si>
    <t>19119-1794</t>
  </si>
  <si>
    <t>ltsp.edu</t>
  </si>
  <si>
    <t>Mr. Thomas P. Leary</t>
  </si>
  <si>
    <t>1333 South Prospect Street</t>
  </si>
  <si>
    <t>18634-3899</t>
  </si>
  <si>
    <t>www.luzerne.edu</t>
  </si>
  <si>
    <t>Kent C. Trachte</t>
  </si>
  <si>
    <t>700 College Place</t>
  </si>
  <si>
    <t>17701-5192</t>
  </si>
  <si>
    <t>www.lycoming.edu</t>
  </si>
  <si>
    <t>Samuel Mc Caughtry</t>
  </si>
  <si>
    <t>170 Cascade Galleria</t>
  </si>
  <si>
    <t>16101-3950</t>
  </si>
  <si>
    <t>www.eriebc.edu/newcastle</t>
  </si>
  <si>
    <t>Sr. Mary Cecilia Jurasinski, OSBM</t>
  </si>
  <si>
    <t>700 Fox Chase Rd</t>
  </si>
  <si>
    <t>19046-3399</t>
  </si>
  <si>
    <t>www.manor.edu</t>
  </si>
  <si>
    <t>Francis Hendricks</t>
  </si>
  <si>
    <t>Academy Street</t>
  </si>
  <si>
    <t>www.mansfield.edu</t>
  </si>
  <si>
    <t>Sister Anne Munley</t>
  </si>
  <si>
    <t>2300 Adams Ave</t>
  </si>
  <si>
    <t>18509-1598</t>
  </si>
  <si>
    <t>www.marywood.edu/</t>
  </si>
  <si>
    <t>Jackie Flynn</t>
  </si>
  <si>
    <t>125 Seventh St</t>
  </si>
  <si>
    <t>15222-3400</t>
  </si>
  <si>
    <t>www.vettechinstitute.edu</t>
  </si>
  <si>
    <t>Paulina M.Marra-Powers</t>
  </si>
  <si>
    <t>5800 Ridge Ave</t>
  </si>
  <si>
    <t>www.roxboroughmemorial.com</t>
  </si>
  <si>
    <t>Thomas J. Gamble, PhD</t>
  </si>
  <si>
    <t>501 E 38th St</t>
  </si>
  <si>
    <t>www.mercyhurst.edu</t>
  </si>
  <si>
    <t>Kim S. Phipps</t>
  </si>
  <si>
    <t>One College Ave</t>
  </si>
  <si>
    <t>www.messiah.edu</t>
  </si>
  <si>
    <t>Amy J. Miller</t>
  </si>
  <si>
    <t>100 South Broad Street, Suite 830</t>
  </si>
  <si>
    <t>www.CareersInIt.org</t>
  </si>
  <si>
    <t>1 South George Street, Lyle Hall</t>
  </si>
  <si>
    <t>17551-0302</t>
  </si>
  <si>
    <t>www.millersville.edu</t>
  </si>
  <si>
    <t>Thomas J. Botzman</t>
  </si>
  <si>
    <t>301 Lake St</t>
  </si>
  <si>
    <t>18612-1098</t>
  </si>
  <si>
    <t>www.misericordia.edu</t>
  </si>
  <si>
    <t>Dr. Karen Stout</t>
  </si>
  <si>
    <t>340 Dekalb Pike</t>
  </si>
  <si>
    <t>19422-0796</t>
  </si>
  <si>
    <t>www.mc3.edu</t>
  </si>
  <si>
    <t>Cecelia Fitzgibbon</t>
  </si>
  <si>
    <t>20th and the Parkway</t>
  </si>
  <si>
    <t>19103-1179</t>
  </si>
  <si>
    <t>www.moore.edu</t>
  </si>
  <si>
    <t>Bryon Grigsby</t>
  </si>
  <si>
    <t>1200 Main St</t>
  </si>
  <si>
    <t>18018-6650</t>
  </si>
  <si>
    <t>www.moravian.edu</t>
  </si>
  <si>
    <t>Thomas Foley</t>
  </si>
  <si>
    <t>7373 Admiral Peary Hwy</t>
  </si>
  <si>
    <t>16630-1999</t>
  </si>
  <si>
    <t>www.mtaloy.edu/home/</t>
  </si>
  <si>
    <t>Dr. Peyton R. Helm</t>
  </si>
  <si>
    <t>2400 Chew Street</t>
  </si>
  <si>
    <t>www.muhlenberg.edu</t>
  </si>
  <si>
    <t>Walter Bass</t>
  </si>
  <si>
    <t>3010 Market Street</t>
  </si>
  <si>
    <t>www.kaplancareerinstitute.com/philadelphia-pa/</t>
  </si>
  <si>
    <t>Rosalie M. Mirenda</t>
  </si>
  <si>
    <t>One Neumann Drive</t>
  </si>
  <si>
    <t>19014-1298</t>
  </si>
  <si>
    <t>www.neumann.edu</t>
  </si>
  <si>
    <t>Jim Buttermore</t>
  </si>
  <si>
    <t>4177 Pulaksi Road</t>
  </si>
  <si>
    <t>www.ncstrades.edu</t>
  </si>
  <si>
    <t>Janie Gatty</t>
  </si>
  <si>
    <t>945 Greensburg Rd</t>
  </si>
  <si>
    <t>www.nbi.edu</t>
  </si>
  <si>
    <t>Mark Erickson</t>
  </si>
  <si>
    <t>3835 Green Pond Rd</t>
  </si>
  <si>
    <t>18020-7599</t>
  </si>
  <si>
    <t>www.northampton.edu</t>
  </si>
  <si>
    <t>David Scott</t>
  </si>
  <si>
    <t>25 Heckel Rd</t>
  </si>
  <si>
    <t>www.ohiovalleyhospital.org</t>
  </si>
  <si>
    <t>Jayne Siniari</t>
  </si>
  <si>
    <t>2770 Red Lion Road</t>
  </si>
  <si>
    <t>19114-1014</t>
  </si>
  <si>
    <t>www.orleanstech.edu</t>
  </si>
  <si>
    <t>Daniel J Leaser</t>
  </si>
  <si>
    <t>2445 Bedford St</t>
  </si>
  <si>
    <t>15904-1499</t>
  </si>
  <si>
    <t>www.pacas.com</t>
  </si>
  <si>
    <t>Michael H. Mittelman</t>
  </si>
  <si>
    <t>8360 Old York Rd</t>
  </si>
  <si>
    <t>19027-6262</t>
  </si>
  <si>
    <t>www.Salus.edu</t>
  </si>
  <si>
    <t>Walter R. Garrison</t>
  </si>
  <si>
    <t>800 Manchester Ave</t>
  </si>
  <si>
    <t>19063-4098</t>
  </si>
  <si>
    <t>www.pit.edu</t>
  </si>
  <si>
    <t>Donald L. Birx</t>
  </si>
  <si>
    <t>4701 College Drive</t>
  </si>
  <si>
    <t>16563-4117</t>
  </si>
  <si>
    <t>psbehrend.psu.edu/</t>
  </si>
  <si>
    <t>Madlyn L. Hanes</t>
  </si>
  <si>
    <t>30 East Swedesford Road</t>
  </si>
  <si>
    <t>19355-1488</t>
  </si>
  <si>
    <t>www.sgps.psu.edu/</t>
  </si>
  <si>
    <t>Harold L. Paz</t>
  </si>
  <si>
    <t>500 University Drive</t>
  </si>
  <si>
    <t>17033-2360</t>
  </si>
  <si>
    <t>www.pennstatehershey.org/web/college/home</t>
  </si>
  <si>
    <t>Kevin J.G. Snider</t>
  </si>
  <si>
    <t>3550 Seventh Street Road</t>
  </si>
  <si>
    <t>15068-1765</t>
  </si>
  <si>
    <t>www.nk.psu.edu/</t>
  </si>
  <si>
    <t>Fredric M. Leeds</t>
  </si>
  <si>
    <t>147 Shenango Avenue</t>
  </si>
  <si>
    <t>16146-1537</t>
  </si>
  <si>
    <t>www.shenango.psu.edu</t>
  </si>
  <si>
    <t>Charles H. Davis</t>
  </si>
  <si>
    <t>Old Route 115</t>
  </si>
  <si>
    <t>18627-0217</t>
  </si>
  <si>
    <t>www.wb.psu.edu/</t>
  </si>
  <si>
    <t>Mary Beth Krogh-Jespersen</t>
  </si>
  <si>
    <t>120 Ridge View Drive</t>
  </si>
  <si>
    <t>18512-1602</t>
  </si>
  <si>
    <t>www.sn.psu.edu/</t>
  </si>
  <si>
    <t>Frank T. Brogan</t>
  </si>
  <si>
    <t>2986 N 2nd St Dixon Univ Center</t>
  </si>
  <si>
    <t>www.passhe.edu</t>
  </si>
  <si>
    <t>Ann M. Williams</t>
  </si>
  <si>
    <t>2809 Saucon Valley Road</t>
  </si>
  <si>
    <t>18034-8447</t>
  </si>
  <si>
    <t>www.lv.psu.edu/</t>
  </si>
  <si>
    <t>Lori J. Bechtel-Wherry</t>
  </si>
  <si>
    <t>3000 Ivyside Park</t>
  </si>
  <si>
    <t>16601-3777</t>
  </si>
  <si>
    <t>www.altoona.psu.edu/</t>
  </si>
  <si>
    <t>Gary B. Keefer</t>
  </si>
  <si>
    <t>100 University Drive</t>
  </si>
  <si>
    <t>15061-2764</t>
  </si>
  <si>
    <t>www.br.psu.edu/</t>
  </si>
  <si>
    <t>R. Keith Hillkirk</t>
  </si>
  <si>
    <t>Tulpehocken Road</t>
  </si>
  <si>
    <t>19610-1016</t>
  </si>
  <si>
    <t>www.bk.psu.edu/</t>
  </si>
  <si>
    <t>Mukund S. Kulkarni</t>
  </si>
  <si>
    <t>777 West Harrisburg Pike</t>
  </si>
  <si>
    <t>17057-4846</t>
  </si>
  <si>
    <t>hbg.psu.edu/</t>
  </si>
  <si>
    <t>George W. Franz</t>
  </si>
  <si>
    <t>25 Yearsley Mill Road</t>
  </si>
  <si>
    <t>19063-5522</t>
  </si>
  <si>
    <t>www.brandywine.psu.edu/</t>
  </si>
  <si>
    <t>Melanie L. Hatch</t>
  </si>
  <si>
    <t>1 College Place</t>
  </si>
  <si>
    <t>15801-2549</t>
  </si>
  <si>
    <t>www.ds.psu.edu/</t>
  </si>
  <si>
    <t>Arlene E. Hall</t>
  </si>
  <si>
    <t>2201 University Drive</t>
  </si>
  <si>
    <t>15456-1025</t>
  </si>
  <si>
    <t>www.fe.psu.edu/</t>
  </si>
  <si>
    <t>Gary M. Lawler</t>
  </si>
  <si>
    <t>76 University Drive</t>
  </si>
  <si>
    <t>18202-8025</t>
  </si>
  <si>
    <t>www.hn.psu.edu/</t>
  </si>
  <si>
    <t>Dr. Rodney A. Erickson</t>
  </si>
  <si>
    <t>201 Old Main</t>
  </si>
  <si>
    <t>16802-1503</t>
  </si>
  <si>
    <t>www.psu.edu/</t>
  </si>
  <si>
    <t>Curtiss E. Porter</t>
  </si>
  <si>
    <t>4000 University Drive</t>
  </si>
  <si>
    <t>15132-7644</t>
  </si>
  <si>
    <t>www.ga.psu.edu/</t>
  </si>
  <si>
    <t>Francis K. Achampong</t>
  </si>
  <si>
    <t>17237-9700</t>
  </si>
  <si>
    <t>www.ma.psu.edu/</t>
  </si>
  <si>
    <t>Karen Wiley Sandler</t>
  </si>
  <si>
    <t>1600 Woodland Road</t>
  </si>
  <si>
    <t>19001-3918</t>
  </si>
  <si>
    <t>www.abington.psu.edu/</t>
  </si>
  <si>
    <t>Kelly M. Austin</t>
  </si>
  <si>
    <t>200 University Drive</t>
  </si>
  <si>
    <t>17972-2202</t>
  </si>
  <si>
    <t>www.sl.psu.edu</t>
  </si>
  <si>
    <t>David W. Chown</t>
  </si>
  <si>
    <t>1031 Edgecomb Avenue</t>
  </si>
  <si>
    <t>17403-3326</t>
  </si>
  <si>
    <t>www.yk.psu.edu/</t>
  </si>
  <si>
    <t>F. James Cummins</t>
  </si>
  <si>
    <t>606 Court St  Suite 404</t>
  </si>
  <si>
    <t>19601-3542</t>
  </si>
  <si>
    <t>www.paceinstitute.edu</t>
  </si>
  <si>
    <t>James J. Mergiotti</t>
  </si>
  <si>
    <t>1420 Pine Street</t>
  </si>
  <si>
    <t>19102-4699</t>
  </si>
  <si>
    <t>www.peirce.edu</t>
  </si>
  <si>
    <t>Robert S. Bazant</t>
  </si>
  <si>
    <t>242 Oak Spring Road</t>
  </si>
  <si>
    <t>15301-6822</t>
  </si>
  <si>
    <t>www.penncommercial.edu</t>
  </si>
  <si>
    <t>Alfred W. Parcells</t>
  </si>
  <si>
    <t>3815 Otter St</t>
  </si>
  <si>
    <t>www.penncotech.edu/pennco-bristol.php</t>
  </si>
  <si>
    <t>19 N Brady St</t>
  </si>
  <si>
    <t>www.pafa.edu</t>
  </si>
  <si>
    <t>Jeffrey T. Carr</t>
  </si>
  <si>
    <t>128 N. Broad Street</t>
  </si>
  <si>
    <t>19102-1510</t>
  </si>
  <si>
    <t>WWW.PAFA.ORG</t>
  </si>
  <si>
    <t>Mary Thacker</t>
  </si>
  <si>
    <t>812 Ohio River Blvd</t>
  </si>
  <si>
    <t>15202-2637</t>
  </si>
  <si>
    <t>www.pagunsmith.edu</t>
  </si>
  <si>
    <t>Dan Bantley</t>
  </si>
  <si>
    <t>118 Industrial Pk Rd</t>
  </si>
  <si>
    <t>15931-4106</t>
  </si>
  <si>
    <t>www.studytaxidermy.com</t>
  </si>
  <si>
    <t>211 South Gulph Road Suite 100</t>
  </si>
  <si>
    <t>Mary Colleen Heil</t>
  </si>
  <si>
    <t>204 N Prince St</t>
  </si>
  <si>
    <t>17608-0059</t>
  </si>
  <si>
    <t>www.pcad.edu</t>
  </si>
  <si>
    <t>Amy Gutmann</t>
  </si>
  <si>
    <t>34th &amp; Spruce Street</t>
  </si>
  <si>
    <t>19104-6303</t>
  </si>
  <si>
    <t>www.upenn.edu</t>
  </si>
  <si>
    <t>Stephen Spinelli Jr.</t>
  </si>
  <si>
    <t>4201 Henry Avenue</t>
  </si>
  <si>
    <t>19144-5497</t>
  </si>
  <si>
    <t>www.philau.edu</t>
  </si>
  <si>
    <t>Sean T. Buffington</t>
  </si>
  <si>
    <t>320 South Broad St</t>
  </si>
  <si>
    <t>19102-4901</t>
  </si>
  <si>
    <t>www.uarts.edu</t>
  </si>
  <si>
    <t>Dr. Todd J. Williams</t>
  </si>
  <si>
    <t>200 Manor Ave</t>
  </si>
  <si>
    <t>19047-2990</t>
  </si>
  <si>
    <t>www.cairn.edu</t>
  </si>
  <si>
    <t>Matthew Schure, Ph.D.</t>
  </si>
  <si>
    <t>4170 City Ave</t>
  </si>
  <si>
    <t>www.pcom.edu</t>
  </si>
  <si>
    <t>Dr. Helen Giles-Gee</t>
  </si>
  <si>
    <t>600 S 43rd Street</t>
  </si>
  <si>
    <t>19104-4495</t>
  </si>
  <si>
    <t>www.usciences.edu</t>
  </si>
  <si>
    <t>Stephen M Curtis</t>
  </si>
  <si>
    <t>1700 Spring Garden St</t>
  </si>
  <si>
    <t>19130-3991</t>
  </si>
  <si>
    <t>www.ccp.edu</t>
  </si>
  <si>
    <t>Livingston Alexander</t>
  </si>
  <si>
    <t>300 Campus Drive</t>
  </si>
  <si>
    <t>www.upb.pitt.edu/</t>
  </si>
  <si>
    <t>Sharon P. Smith</t>
  </si>
  <si>
    <t>150 Finoli Drive</t>
  </si>
  <si>
    <t>15601-5860</t>
  </si>
  <si>
    <t>www.greensburg.pitt.edu/</t>
  </si>
  <si>
    <t>Jem M. Spectar</t>
  </si>
  <si>
    <t>450 Schoolhouse Road</t>
  </si>
  <si>
    <t>www.upj.pitt.edu</t>
  </si>
  <si>
    <t>Mark A Nordenberg</t>
  </si>
  <si>
    <t>4200 Fifth Avenue</t>
  </si>
  <si>
    <t>www.pitt.edu</t>
  </si>
  <si>
    <t>504 East Main Street</t>
  </si>
  <si>
    <t>www.upt.pitt.edu</t>
  </si>
  <si>
    <t>Gerald G Camp</t>
  </si>
  <si>
    <t>720 13th St</t>
  </si>
  <si>
    <t>15010-4208</t>
  </si>
  <si>
    <t>bfbeauty.com/</t>
  </si>
  <si>
    <t>John Graham III</t>
  </si>
  <si>
    <t>5 Allegheny County Airport</t>
  </si>
  <si>
    <t>www.pia.edu</t>
  </si>
  <si>
    <t>Eugene  C. Ogrodnik</t>
  </si>
  <si>
    <t>5808 Baum Blvd</t>
  </si>
  <si>
    <t>15206-3706</t>
  </si>
  <si>
    <t>www.pims.edu</t>
  </si>
  <si>
    <t>Greg Defeo</t>
  </si>
  <si>
    <t>1111 McKee Road</t>
  </si>
  <si>
    <t>www.pti.edu</t>
  </si>
  <si>
    <t>William Carl III</t>
  </si>
  <si>
    <t>616 N Highland Ave</t>
  </si>
  <si>
    <t>15206-2596</t>
  </si>
  <si>
    <t>www.pts.edu</t>
  </si>
  <si>
    <t>Jeff Mann</t>
  </si>
  <si>
    <t>6800 Market Street</t>
  </si>
  <si>
    <t>www.pjaschool.com</t>
  </si>
  <si>
    <t>Paul Hennigan</t>
  </si>
  <si>
    <t>201 Wood St</t>
  </si>
  <si>
    <t>15222-1984</t>
  </si>
  <si>
    <t>www.pointpark.edu</t>
  </si>
  <si>
    <t>John Simodejka</t>
  </si>
  <si>
    <t>450 Washington and Jackson St</t>
  </si>
  <si>
    <t>www.schuylkillhealthschoolofnursing.com</t>
  </si>
  <si>
    <t>Kayla Ritchey</t>
  </si>
  <si>
    <t>705 12th St</t>
  </si>
  <si>
    <t>16602-2419</t>
  </si>
  <si>
    <t>www.tspaaltoona.com</t>
  </si>
  <si>
    <t>Anna Weitz</t>
  </si>
  <si>
    <t>10 S Second St</t>
  </si>
  <si>
    <t>19603-1706</t>
  </si>
  <si>
    <t>www.racc.edu</t>
  </si>
  <si>
    <t>Mr. Clint Matthews</t>
  </si>
  <si>
    <t>1025 Old Wyomissing Road</t>
  </si>
  <si>
    <t>www.readinghealth.org</t>
  </si>
  <si>
    <t>Deborah Waxman</t>
  </si>
  <si>
    <t>1299 Church Rd</t>
  </si>
  <si>
    <t>19095-1898</t>
  </si>
  <si>
    <t>www.rrc.edu</t>
  </si>
  <si>
    <t>Jerry F O'Neill</t>
  </si>
  <si>
    <t>7418 Penn Ave</t>
  </si>
  <si>
    <t>15208-2594</t>
  </si>
  <si>
    <t>www.rpts.edu</t>
  </si>
  <si>
    <t>Daniel Liberatoscioli</t>
  </si>
  <si>
    <t>4207 Walnut St</t>
  </si>
  <si>
    <t>www.walnuthillcollege.edu</t>
  </si>
  <si>
    <t>Sylvia McCray</t>
  </si>
  <si>
    <t>1991 Sproul Road Suite 42</t>
  </si>
  <si>
    <t>www.kaplancareerinstitute.com/broomall-pa/</t>
  </si>
  <si>
    <t>Gregory G. Dell'Omo</t>
  </si>
  <si>
    <t>6001 University Boulevard</t>
  </si>
  <si>
    <t>15108-1189</t>
  </si>
  <si>
    <t>www.rmu.edu</t>
  </si>
  <si>
    <t>Dennis Wilke</t>
  </si>
  <si>
    <t>215 Beecham  Drive, Suite 2</t>
  </si>
  <si>
    <t>15205-9791</t>
  </si>
  <si>
    <t>www.rosedaletech.org</t>
  </si>
  <si>
    <t>Sharon Latchaw Hirsh, Ph.D.</t>
  </si>
  <si>
    <t>1400 Montgomery Ave</t>
  </si>
  <si>
    <t>19010-1699</t>
  </si>
  <si>
    <t>www.rosemont.edu</t>
  </si>
  <si>
    <t>Rev. Malachi Van Tassell, T.O.R.</t>
  </si>
  <si>
    <t>117 Evergreen Dr</t>
  </si>
  <si>
    <t>www.francis.edu</t>
  </si>
  <si>
    <t>C. Kevin Gillespie, S.J.</t>
  </si>
  <si>
    <t>5600 City Avenue</t>
  </si>
  <si>
    <t>19131-1395</t>
  </si>
  <si>
    <t>www.sju.edu</t>
  </si>
  <si>
    <t>Norman Hipps O.S.B.</t>
  </si>
  <si>
    <t>300 Fraser Purchase Rd</t>
  </si>
  <si>
    <t>15650-2690</t>
  </si>
  <si>
    <t>www.stvincent.edu</t>
  </si>
  <si>
    <t>Very Rev. Timothy F. Whalen</t>
  </si>
  <si>
    <t>www.saintvincentseminary.edu</t>
  </si>
  <si>
    <t>Dr. Diane Niederriter</t>
  </si>
  <si>
    <t>101 Technology Dr</t>
  </si>
  <si>
    <t>www.stcenters.org</t>
  </si>
  <si>
    <t>Kevin P. Quinn, S.J., J.D., Ph.D.</t>
  </si>
  <si>
    <t>800 Linden Street</t>
  </si>
  <si>
    <t>18510-4629</t>
  </si>
  <si>
    <t>www.scranton.edu</t>
  </si>
  <si>
    <t>Bibiana Boerio</t>
  </si>
  <si>
    <t>1 Seton Hill Dr</t>
  </si>
  <si>
    <t>www.setonhill.edu</t>
  </si>
  <si>
    <t>Norman Mitry</t>
  </si>
  <si>
    <t>420 Rouser Road, Suite 101</t>
  </si>
  <si>
    <t>www.heritagevalley.org</t>
  </si>
  <si>
    <t>Linda Kmetz</t>
  </si>
  <si>
    <t>5230 Centre Ave</t>
  </si>
  <si>
    <t>www.upmc.edu/shadyside/schoolofnursing</t>
  </si>
  <si>
    <t>John Janoso</t>
  </si>
  <si>
    <t>740 E State St</t>
  </si>
  <si>
    <t>sharonregional.com</t>
  </si>
  <si>
    <t>Nancy M. Decker</t>
  </si>
  <si>
    <t>200 Sterling Avenue</t>
  </si>
  <si>
    <t>www.laurel.edu</t>
  </si>
  <si>
    <t>Dr. George  Jody  F. Harpster</t>
  </si>
  <si>
    <t>1871 Old Main Drive</t>
  </si>
  <si>
    <t>17257-2299</t>
  </si>
  <si>
    <t>www.ship.edu/</t>
  </si>
  <si>
    <t>Dr. Cheryl Norton</t>
  </si>
  <si>
    <t>1 Morrow Way</t>
  </si>
  <si>
    <t>16057-1383</t>
  </si>
  <si>
    <t>www.sru.edu</t>
  </si>
  <si>
    <t>Most Rev. Timothy C. Senior</t>
  </si>
  <si>
    <t>100 East Wynnewood Road</t>
  </si>
  <si>
    <t>www.scs.edu</t>
  </si>
  <si>
    <t>Mary Pernatozzi</t>
  </si>
  <si>
    <t>3269 W Liberty Ave</t>
  </si>
  <si>
    <t>shnhbeauty.com</t>
  </si>
  <si>
    <t>Mark Maggs</t>
  </si>
  <si>
    <t>480 Waupelani Dr</t>
  </si>
  <si>
    <t>16801-4516</t>
  </si>
  <si>
    <t>www.southhills.edu</t>
  </si>
  <si>
    <t>Richard Anderson</t>
  </si>
  <si>
    <t>801 Ostrum Street</t>
  </si>
  <si>
    <t>www.sonstlukes.org</t>
  </si>
  <si>
    <t>100 North 8th St</t>
  </si>
  <si>
    <t>18360-1720</t>
  </si>
  <si>
    <t>L. Jay Lemons</t>
  </si>
  <si>
    <t>514 University Ave</t>
  </si>
  <si>
    <t>17870-1025</t>
  </si>
  <si>
    <t>www.susqu.edu</t>
  </si>
  <si>
    <t>Rebecca Chopp</t>
  </si>
  <si>
    <t>500 College Ave</t>
  </si>
  <si>
    <t>www.swarthmore.edu</t>
  </si>
  <si>
    <t>William E Griscom</t>
  </si>
  <si>
    <t>750 E King St</t>
  </si>
  <si>
    <t>17602-3198</t>
  </si>
  <si>
    <t>www.stevenscollege.edu</t>
  </si>
  <si>
    <t>Rabbi Shmuel Kamenetsky</t>
  </si>
  <si>
    <t>6063 Drexel Rd</t>
  </si>
  <si>
    <t>Neil D. Theobald</t>
  </si>
  <si>
    <t>1801 North Broad Street</t>
  </si>
  <si>
    <t>19122-6096</t>
  </si>
  <si>
    <t>www.temple.edu</t>
  </si>
  <si>
    <t>Jonathan S. Riches</t>
  </si>
  <si>
    <t>826 Second Avenue</t>
  </si>
  <si>
    <t>19422-1257</t>
  </si>
  <si>
    <t>www.reseminary.edu</t>
  </si>
  <si>
    <t>Troy VanAken, Ph. D.</t>
  </si>
  <si>
    <t>75 College Ave</t>
  </si>
  <si>
    <t>16125-2181</t>
  </si>
  <si>
    <t>www.thiel.edu</t>
  </si>
  <si>
    <t>Stephen K. Klasko, M.D., M.B.A.</t>
  </si>
  <si>
    <t>1020 Walnut Street</t>
  </si>
  <si>
    <t>www.jefferson.edu</t>
  </si>
  <si>
    <t>Peter Correa</t>
  </si>
  <si>
    <t>5757 W 26th St</t>
  </si>
  <si>
    <t>16506-1013</t>
  </si>
  <si>
    <t>Kenneth C. Adams, Jr.</t>
  </si>
  <si>
    <t>2000 Liberty St</t>
  </si>
  <si>
    <t>16502-2594</t>
  </si>
  <si>
    <t>www.triangle-tech.edu</t>
  </si>
  <si>
    <t>Anthony Vargo</t>
  </si>
  <si>
    <t>1940 Perrysville Avenue</t>
  </si>
  <si>
    <t>15214-3897</t>
  </si>
  <si>
    <t>Paul T. Beadle</t>
  </si>
  <si>
    <t>222 E Pittsburgh St Ste A</t>
  </si>
  <si>
    <t>15601-3304</t>
  </si>
  <si>
    <t>Stephanie Craig</t>
  </si>
  <si>
    <t>225 Tannery Row Road</t>
  </si>
  <si>
    <t>Justyn Terry</t>
  </si>
  <si>
    <t>311 Eleventh St</t>
  </si>
  <si>
    <t>15003-2397</t>
  </si>
  <si>
    <t>www.tsm.edu</t>
  </si>
  <si>
    <t>Bobby Fong</t>
  </si>
  <si>
    <t>601 E. Main St</t>
  </si>
  <si>
    <t>19426-1000</t>
  </si>
  <si>
    <t>www.ursinus.edu</t>
  </si>
  <si>
    <t>Don Meyer, Ph.D.</t>
  </si>
  <si>
    <t>1401 Charlestown Road</t>
  </si>
  <si>
    <t>19460-2373</t>
  </si>
  <si>
    <t>www.vfcc.edu</t>
  </si>
  <si>
    <t>Kathleen Anderson</t>
  </si>
  <si>
    <t>1001 Eagle Rd</t>
  </si>
  <si>
    <t>19087-3695</t>
  </si>
  <si>
    <t>www.vfmac.edu</t>
  </si>
  <si>
    <t>Richard M Falcone</t>
  </si>
  <si>
    <t>1033 Chester Pke</t>
  </si>
  <si>
    <t>www.venusbeautyacademy.com</t>
  </si>
  <si>
    <t>Peter M. Donohue, O.S.A.</t>
  </si>
  <si>
    <t>800 Lancaster Avenue</t>
  </si>
  <si>
    <t>19085-1699</t>
  </si>
  <si>
    <t>www.villanova.edu</t>
  </si>
  <si>
    <t>S. Gaye Falletta</t>
  </si>
  <si>
    <t>155 Wilson Ave</t>
  </si>
  <si>
    <t>www.washingtonhospital.org</t>
  </si>
  <si>
    <t>Dr. Tori Haring-Smith</t>
  </si>
  <si>
    <t>60 S Lincoln St</t>
  </si>
  <si>
    <t>www.washjeff.edu</t>
  </si>
  <si>
    <t>Doug Lee</t>
  </si>
  <si>
    <t>51 W College St</t>
  </si>
  <si>
    <t>15370-1257</t>
  </si>
  <si>
    <t>www.waynesburg.edu</t>
  </si>
  <si>
    <t>Robert Wiswesser</t>
  </si>
  <si>
    <t>729 E. Highland Street</t>
  </si>
  <si>
    <t>18109-3253</t>
  </si>
  <si>
    <t>www.welderinstitute.com</t>
  </si>
  <si>
    <t>Dr. Greg R. Weisenstein</t>
  </si>
  <si>
    <t>University Avenue and High Street</t>
  </si>
  <si>
    <t>www.wcupa.edu</t>
  </si>
  <si>
    <t>Carol Haus RN PhD CNE</t>
  </si>
  <si>
    <t>4900 Friendship Ave</t>
  </si>
  <si>
    <t>www.wpahs.org/education/west-penn-hospital-school-nursing</t>
  </si>
  <si>
    <t>Patti Yakshe</t>
  </si>
  <si>
    <t>421 Seventh Avenue</t>
  </si>
  <si>
    <t>15219-1907</t>
  </si>
  <si>
    <t>www.sanfordbrown.edu/Pittsburgh</t>
  </si>
  <si>
    <t>Richard H. Dorman</t>
  </si>
  <si>
    <t>319 South Market  Street</t>
  </si>
  <si>
    <t>www.westminster.edu</t>
  </si>
  <si>
    <t>Dr. Peter Lillback</t>
  </si>
  <si>
    <t>2960 W Church Rd</t>
  </si>
  <si>
    <t>www.wts.edu</t>
  </si>
  <si>
    <t>Dr. Daniel Obara</t>
  </si>
  <si>
    <t>145 Pavilion Lane</t>
  </si>
  <si>
    <t>15697-1895</t>
  </si>
  <si>
    <t>wccc.edu</t>
  </si>
  <si>
    <t>James T. Harris III</t>
  </si>
  <si>
    <t>19013-5792</t>
  </si>
  <si>
    <t>www.widener.edu</t>
  </si>
  <si>
    <t>Patrick F. Leahy</t>
  </si>
  <si>
    <t>84 West South Street</t>
  </si>
  <si>
    <t>www.wilkes.edu</t>
  </si>
  <si>
    <t>941 W 3rd St</t>
  </si>
  <si>
    <t>17701-5894</t>
  </si>
  <si>
    <t>nbi.edu</t>
  </si>
  <si>
    <t>Dr. Barbara K. Mistick</t>
  </si>
  <si>
    <t>1015 Philadelphia Ave</t>
  </si>
  <si>
    <t>17201-1285</t>
  </si>
  <si>
    <t>www.wilson.edu</t>
  </si>
  <si>
    <t>Avrohom Pressman</t>
  </si>
  <si>
    <t>930 Hickory St</t>
  </si>
  <si>
    <t>Dr. Pamela Gunter-Smith</t>
  </si>
  <si>
    <t>441 Country Club Rd</t>
  </si>
  <si>
    <t>17403-3651</t>
  </si>
  <si>
    <t>www.ycp.edu</t>
  </si>
  <si>
    <t>Timothy Foster</t>
  </si>
  <si>
    <t>1405 Williams Road</t>
  </si>
  <si>
    <t>James P Murphy</t>
  </si>
  <si>
    <t>W Seventh Ave</t>
  </si>
  <si>
    <t>www.ybi.edu</t>
  </si>
  <si>
    <t>151 Broadway</t>
  </si>
  <si>
    <t>02903-3052</t>
  </si>
  <si>
    <t>Christina Paxson</t>
  </si>
  <si>
    <t>One Prospect Street</t>
  </si>
  <si>
    <t>www.brown.edu</t>
  </si>
  <si>
    <t>Ronald K. Machtley</t>
  </si>
  <si>
    <t>1150 Douglas Pike</t>
  </si>
  <si>
    <t>02917-1291</t>
  </si>
  <si>
    <t>www.bryant.edu</t>
  </si>
  <si>
    <t>Mim L. Runey, LP.D.</t>
  </si>
  <si>
    <t>8 Abbott Park Place</t>
  </si>
  <si>
    <t>02903-3703</t>
  </si>
  <si>
    <t>www.jwu.edu</t>
  </si>
  <si>
    <t>Christina Gaza</t>
  </si>
  <si>
    <t>85 Garfield Avenue</t>
  </si>
  <si>
    <t>www.sanfordbrown.edu/Cranston</t>
  </si>
  <si>
    <t>Richard Gouse</t>
  </si>
  <si>
    <t>One New England Tech Boulevard</t>
  </si>
  <si>
    <t>02818-1205</t>
  </si>
  <si>
    <t>www.neit.edu</t>
  </si>
  <si>
    <t>Craig Avery</t>
  </si>
  <si>
    <t>600 Moshassuck Valley Industrial Hwy</t>
  </si>
  <si>
    <t>www.nettts.com</t>
  </si>
  <si>
    <t>Michael Berger</t>
  </si>
  <si>
    <t>226 Main St</t>
  </si>
  <si>
    <t>www.newportschoolofhairdressing.com</t>
  </si>
  <si>
    <t>Rev. Brian J. Shanley O.P.</t>
  </si>
  <si>
    <t>1 Cunningham Square</t>
  </si>
  <si>
    <t>02918-0001</t>
  </si>
  <si>
    <t>www.providence.edu</t>
  </si>
  <si>
    <t>Nancy Carriuolo</t>
  </si>
  <si>
    <t>600 Mount Pleasant Ave</t>
  </si>
  <si>
    <t>www.ric.edu</t>
  </si>
  <si>
    <t>Ray M. Di Pasquale</t>
  </si>
  <si>
    <t>400 East Ave</t>
  </si>
  <si>
    <t>02886-1807</t>
  </si>
  <si>
    <t>www.ccri.edu</t>
  </si>
  <si>
    <t>David M. Dooley</t>
  </si>
  <si>
    <t>Green Hall, 35 Campus Avenue</t>
  </si>
  <si>
    <t>www.uri.edu/</t>
  </si>
  <si>
    <t>Rosanne Somerson</t>
  </si>
  <si>
    <t>2 College St</t>
  </si>
  <si>
    <t>02903-2784</t>
  </si>
  <si>
    <t>www.risd.edu</t>
  </si>
  <si>
    <t>Donald J. Farish, Ph.D., J.D.</t>
  </si>
  <si>
    <t>One Old Ferry Road</t>
  </si>
  <si>
    <t>02809-2921</t>
  </si>
  <si>
    <t>www.rwu.edu</t>
  </si>
  <si>
    <t>Jane Gerety</t>
  </si>
  <si>
    <t>100 Ochre Point Avenue</t>
  </si>
  <si>
    <t>02840-4192</t>
  </si>
  <si>
    <t>www.salve.edu</t>
  </si>
  <si>
    <t>Elizabeth Bloom</t>
  </si>
  <si>
    <t>200 High Service Avenue</t>
  </si>
  <si>
    <t>www.nursingri.com</t>
  </si>
  <si>
    <t>1276 Bald Hill Road Suite 100</t>
  </si>
  <si>
    <t>Dr. J. David Arnett</t>
  </si>
  <si>
    <t>www.northpoint.edu</t>
  </si>
  <si>
    <t>Susan A. Winsor</t>
  </si>
  <si>
    <t>2276 Jefferson Davis Highway</t>
  </si>
  <si>
    <t>www.atc.edu</t>
  </si>
  <si>
    <t>Dr. Pamela Wilson</t>
  </si>
  <si>
    <t>1530 Harden Street</t>
  </si>
  <si>
    <t>allenuniversity.edu</t>
  </si>
  <si>
    <t>Evans Whitaker</t>
  </si>
  <si>
    <t>316 Boulevard</t>
  </si>
  <si>
    <t>29621-4035</t>
  </si>
  <si>
    <t>www.andersonuniversity.edu</t>
  </si>
  <si>
    <t>Jairy C Hunter Jr</t>
  </si>
  <si>
    <t>9200 University Blvd</t>
  </si>
  <si>
    <t>29406-9121</t>
  </si>
  <si>
    <t>www.csuniv.edu</t>
  </si>
  <si>
    <t>Dr. Richard Gough</t>
  </si>
  <si>
    <t>921 Ribaut Road</t>
  </si>
  <si>
    <t>29901-1288</t>
  </si>
  <si>
    <t>www.tcl.edu</t>
  </si>
  <si>
    <t>David H. Swinton</t>
  </si>
  <si>
    <t>1600 Harden Street</t>
  </si>
  <si>
    <t>29204-1086</t>
  </si>
  <si>
    <t>www.benedict.edu</t>
  </si>
  <si>
    <t>Stephen Jones</t>
  </si>
  <si>
    <t>1700 Wade Hampton Boulavard</t>
  </si>
  <si>
    <t>29614-0001</t>
  </si>
  <si>
    <t>www.bju.edu</t>
  </si>
  <si>
    <t>Todd Voss</t>
  </si>
  <si>
    <t>907 Wesleyan Drive</t>
  </si>
  <si>
    <t>29630-1020</t>
  </si>
  <si>
    <t>www.swu.edu</t>
  </si>
  <si>
    <t>Jerry Poer</t>
  </si>
  <si>
    <t>8484 Dorchester Road</t>
  </si>
  <si>
    <t>www.charlestoncosmetology.com</t>
  </si>
  <si>
    <t>P. George Benson</t>
  </si>
  <si>
    <t>66 George St</t>
  </si>
  <si>
    <t>29424-0001</t>
  </si>
  <si>
    <t>www.cofc.edu</t>
  </si>
  <si>
    <t>Cille C. Bishop</t>
  </si>
  <si>
    <t>1549 Hwy 72 E</t>
  </si>
  <si>
    <t>charzannebeautycollege.com</t>
  </si>
  <si>
    <t>Ron Bartley</t>
  </si>
  <si>
    <t>1201 Chesterfield Hwy.</t>
  </si>
  <si>
    <t>www.netc.edu</t>
  </si>
  <si>
    <t>Lt Gen John W Rosa</t>
  </si>
  <si>
    <t>171 Moultrie St</t>
  </si>
  <si>
    <t>www.citadel.edu</t>
  </si>
  <si>
    <t>Dr. Henry N Tisdale</t>
  </si>
  <si>
    <t>400 Magnolia Street</t>
  </si>
  <si>
    <t>29115-4498</t>
  </si>
  <si>
    <t>www.claflin.edu</t>
  </si>
  <si>
    <t>James F. Barker</t>
  </si>
  <si>
    <t>201 Sikes Hall</t>
  </si>
  <si>
    <t>www.clemson.edu</t>
  </si>
  <si>
    <t>Dr. Elaine Johnson Copeland</t>
  </si>
  <si>
    <t>1029 Crawford Rd</t>
  </si>
  <si>
    <t>www.clintonjuniorcollege.edu</t>
  </si>
  <si>
    <t>Robert L. Wyatt</t>
  </si>
  <si>
    <t>300 E College Ave</t>
  </si>
  <si>
    <t>www.coker.edu</t>
  </si>
  <si>
    <t>William H. Jones</t>
  </si>
  <si>
    <t>7435 Monticello Rd</t>
  </si>
  <si>
    <t>29203-1513</t>
  </si>
  <si>
    <t>www.ciu.edu</t>
  </si>
  <si>
    <t>Elizabeth Dinndorf</t>
  </si>
  <si>
    <t>1301 Columbia College Dr</t>
  </si>
  <si>
    <t>www.columbiasc.edu/</t>
  </si>
  <si>
    <t>Elizabeth A. Fleming</t>
  </si>
  <si>
    <t>580 E Main St</t>
  </si>
  <si>
    <t>29302-0006</t>
  </si>
  <si>
    <t>www.converse.edu</t>
  </si>
  <si>
    <t>Dr. Joann Boyd-Scotland</t>
  </si>
  <si>
    <t>1126 Solomon Blatt Blvd</t>
  </si>
  <si>
    <t>www.denmarktech.edu</t>
  </si>
  <si>
    <t>Dr. N. Bradley Christie</t>
  </si>
  <si>
    <t>2 Washington St</t>
  </si>
  <si>
    <t>www.erskine.edu</t>
  </si>
  <si>
    <t>Dr. Ben Dillard</t>
  </si>
  <si>
    <t>2715 W. Lucas Street</t>
  </si>
  <si>
    <t>WWW.FDTC.EDU</t>
  </si>
  <si>
    <t>John Re</t>
  </si>
  <si>
    <t>601 E River Street</t>
  </si>
  <si>
    <t>29624-2405</t>
  </si>
  <si>
    <t>www.forrestcollege.edu</t>
  </si>
  <si>
    <t>Luther F Carter</t>
  </si>
  <si>
    <t>4822 East Palmetto Street</t>
  </si>
  <si>
    <t>www.fmarion.edu</t>
  </si>
  <si>
    <t>Carl Kohrt</t>
  </si>
  <si>
    <t>3300 Poinsett Highway</t>
  </si>
  <si>
    <t>29613-6162</t>
  </si>
  <si>
    <t>www.furman.edu</t>
  </si>
  <si>
    <t>Dr. R Wayne Miller</t>
  </si>
  <si>
    <t>803 Howard Avenue</t>
  </si>
  <si>
    <t>29577-1413</t>
  </si>
  <si>
    <t>www.cathedralministries.org</t>
  </si>
  <si>
    <t>Keith Miller, Ph.D.</t>
  </si>
  <si>
    <t>738 S Pleasantburg Dr</t>
  </si>
  <si>
    <t>29607-2418</t>
  </si>
  <si>
    <t>www.gvltec.edu</t>
  </si>
  <si>
    <t>H. Neyle Wilson</t>
  </si>
  <si>
    <t>2050 Highway 501 East</t>
  </si>
  <si>
    <t>www.hgtc.edu</t>
  </si>
  <si>
    <t>Kenneth Shuler</t>
  </si>
  <si>
    <t>1113 Knox Avenue</t>
  </si>
  <si>
    <t>www.kennethshuler.com</t>
  </si>
  <si>
    <t>Kenneth shuler</t>
  </si>
  <si>
    <t>449 Saint Andrews Rd</t>
  </si>
  <si>
    <t>Dr. Daniel W. Ball</t>
  </si>
  <si>
    <t>320 Stanley Avenue</t>
  </si>
  <si>
    <t>29649-2099</t>
  </si>
  <si>
    <t>www.lander.edu</t>
  </si>
  <si>
    <t>Walt Griffin</t>
  </si>
  <si>
    <t>1115 College Drive</t>
  </si>
  <si>
    <t>29340-3799</t>
  </si>
  <si>
    <t>www.limestone.edu</t>
  </si>
  <si>
    <t>Wayne Powell</t>
  </si>
  <si>
    <t>4201 Main St</t>
  </si>
  <si>
    <t>29203-5898</t>
  </si>
  <si>
    <t>ltss.lr.edu</t>
  </si>
  <si>
    <t>Mark Sothmann, Ph.D.</t>
  </si>
  <si>
    <t>179 Ashley Ave</t>
  </si>
  <si>
    <t>www.musc.edu/</t>
  </si>
  <si>
    <t>Dr. Marshall (Sonny) White, Jr.</t>
  </si>
  <si>
    <t>1260 Lexington Drive</t>
  </si>
  <si>
    <t>29170-2176</t>
  </si>
  <si>
    <t>www.midlandstech.edu</t>
  </si>
  <si>
    <t>Dr. Luns C. Richardson</t>
  </si>
  <si>
    <t>100 West College Street</t>
  </si>
  <si>
    <t>29150-3599</t>
  </si>
  <si>
    <t>www.morris.edu</t>
  </si>
  <si>
    <t>Maurice W Scherrens</t>
  </si>
  <si>
    <t>2100 College St</t>
  </si>
  <si>
    <t>www.newberry.edu</t>
  </si>
  <si>
    <t>James B Epting</t>
  </si>
  <si>
    <t>7801 N. Tigerville Road</t>
  </si>
  <si>
    <t>29688-1892</t>
  </si>
  <si>
    <t>www.ngu.edu</t>
  </si>
  <si>
    <t>Walt Tobin, PhD</t>
  </si>
  <si>
    <t>3250 Saint Matthews Rd</t>
  </si>
  <si>
    <t>29118-8299</t>
  </si>
  <si>
    <t>www.octech.edu</t>
  </si>
  <si>
    <t>Ray Brooks</t>
  </si>
  <si>
    <t>620 North Emerald Road</t>
  </si>
  <si>
    <t>www.ptc.edu</t>
  </si>
  <si>
    <t>Claude C. Lilly, Ph.D.</t>
  </si>
  <si>
    <t>503 South Broad Street</t>
  </si>
  <si>
    <t>www.presby.edu</t>
  </si>
  <si>
    <t>Sandra J. Jordan</t>
  </si>
  <si>
    <t>471 University Pkwy</t>
  </si>
  <si>
    <t>web.usca.edu</t>
  </si>
  <si>
    <t>Jane T. Upshaw</t>
  </si>
  <si>
    <t>1 University Boulevard</t>
  </si>
  <si>
    <t>www.uscb.edu</t>
  </si>
  <si>
    <t>Harris Pastides</t>
  </si>
  <si>
    <t>Columbia-Campus</t>
  </si>
  <si>
    <t>www.sc.edu/</t>
  </si>
  <si>
    <t>Dr. Walt Collins III</t>
  </si>
  <si>
    <t>476 Hubbard Drive</t>
  </si>
  <si>
    <t>usclancaster.sc.edu/</t>
  </si>
  <si>
    <t>Ann C. Carmichael</t>
  </si>
  <si>
    <t>465 James Brandt Blvd</t>
  </si>
  <si>
    <t>uscsalkehatchie.sc.edu/</t>
  </si>
  <si>
    <t>Lynwood Watts</t>
  </si>
  <si>
    <t>200 Miller Rd</t>
  </si>
  <si>
    <t>29150-2498</t>
  </si>
  <si>
    <t>www.uscsumter.edu/</t>
  </si>
  <si>
    <t>Alice Taylor-Colbert</t>
  </si>
  <si>
    <t>309 East Academy St</t>
  </si>
  <si>
    <t>uscunion.sc.edu/</t>
  </si>
  <si>
    <t>Dr. David A. DeCenzo</t>
  </si>
  <si>
    <t>103 Tom Trout Drive</t>
  </si>
  <si>
    <t>www.coastal.edu</t>
  </si>
  <si>
    <t>Mr. Thomas  J. Elzey</t>
  </si>
  <si>
    <t>300 College St NE</t>
  </si>
  <si>
    <t>29117-0001</t>
  </si>
  <si>
    <t>www.scsu.edu</t>
  </si>
  <si>
    <t>Thomas F. Moore, Ph.D.</t>
  </si>
  <si>
    <t>800 University Way</t>
  </si>
  <si>
    <t>29303-4999</t>
  </si>
  <si>
    <t>www.uscupstate.edu</t>
  </si>
  <si>
    <t>Edwin Cordero, D.C.</t>
  </si>
  <si>
    <t>2020 Springfield Rd</t>
  </si>
  <si>
    <t>www.sherman.edu</t>
  </si>
  <si>
    <t>Colleen Perry Keith</t>
  </si>
  <si>
    <t>1000 Powell Mill Road</t>
  </si>
  <si>
    <t>29301-5899</t>
  </si>
  <si>
    <t>www.smcsc.edu/</t>
  </si>
  <si>
    <t>Henry C. Giles, Jr.</t>
  </si>
  <si>
    <t>107 Community College Drive</t>
  </si>
  <si>
    <t>www.sccsc.edu</t>
  </si>
  <si>
    <t>Blon Tim Hardee, Ed.D</t>
  </si>
  <si>
    <t>506 N Guignard Dr</t>
  </si>
  <si>
    <t>29150-2499</t>
  </si>
  <si>
    <t>www.cctech.edu</t>
  </si>
  <si>
    <t>Faye H Smith</t>
  </si>
  <si>
    <t>921 Carolina Ave</t>
  </si>
  <si>
    <t>29150-2871</t>
  </si>
  <si>
    <t>www.sumterbeautycollege.com</t>
  </si>
  <si>
    <t>Ronnie L. Booth</t>
  </si>
  <si>
    <t>7900 U.S. Hwy 76</t>
  </si>
  <si>
    <t>www.tctc.edu</t>
  </si>
  <si>
    <t>Mary Thornley</t>
  </si>
  <si>
    <t>7000 Rivers Avenue</t>
  </si>
  <si>
    <t>29423-8067</t>
  </si>
  <si>
    <t>www.tridenttech.edu</t>
  </si>
  <si>
    <t>Dr. Cleveland Sellers</t>
  </si>
  <si>
    <t>481 Porter Drive</t>
  </si>
  <si>
    <t>www.voorhees.edu</t>
  </si>
  <si>
    <t>Dr. Patricia A. Lee</t>
  </si>
  <si>
    <t>601 Martin Luther King Jr Ave</t>
  </si>
  <si>
    <t>29556-4197</t>
  </si>
  <si>
    <t>www.wiltech.edu</t>
  </si>
  <si>
    <t>Dr. Jayne Marie Comstock</t>
  </si>
  <si>
    <t>701 Oakland Ave</t>
  </si>
  <si>
    <t>www.winthrop.edu</t>
  </si>
  <si>
    <t>Nayef H. Samhat</t>
  </si>
  <si>
    <t>429 N Church St</t>
  </si>
  <si>
    <t>29303-3663</t>
  </si>
  <si>
    <t>www.wofford.edu</t>
  </si>
  <si>
    <t>Greg Rutherford</t>
  </si>
  <si>
    <t>452 S Anderson Rd</t>
  </si>
  <si>
    <t>www.yorktech.edu</t>
  </si>
  <si>
    <t>Rob Oliver</t>
  </si>
  <si>
    <t>2001 S Summit Ave</t>
  </si>
  <si>
    <t>57197-0001</t>
  </si>
  <si>
    <t>www.augie.edu</t>
  </si>
  <si>
    <t>Tom J Poloncic</t>
  </si>
  <si>
    <t>623 Saint Joe</t>
  </si>
  <si>
    <t>www.bhbeautycollege.com</t>
  </si>
  <si>
    <t>Dr. Kay Schallenkamp</t>
  </si>
  <si>
    <t>1200 University St</t>
  </si>
  <si>
    <t>57799-9500</t>
  </si>
  <si>
    <t>www.bhsu.edu</t>
  </si>
  <si>
    <t>Mark Millage</t>
  </si>
  <si>
    <t>300 E. 6th Street</t>
  </si>
  <si>
    <t>57103-7020</t>
  </si>
  <si>
    <t>www.kilian.edu</t>
  </si>
  <si>
    <t>David Borofsky</t>
  </si>
  <si>
    <t>820 N Washington Ave</t>
  </si>
  <si>
    <t>57042-1799</t>
  </si>
  <si>
    <t>www.dsu.edu</t>
  </si>
  <si>
    <t>Amy C. Novak</t>
  </si>
  <si>
    <t>1200 W University Ave</t>
  </si>
  <si>
    <t>57301-4398</t>
  </si>
  <si>
    <t>www.dwu.edu</t>
  </si>
  <si>
    <t>Peggy Sproat</t>
  </si>
  <si>
    <t>333 Omaha St. Suite 7</t>
  </si>
  <si>
    <t>www.headlinesacademy.com</t>
  </si>
  <si>
    <t>Debra Shephard</t>
  </si>
  <si>
    <t>1201 Arrow Avenue</t>
  </si>
  <si>
    <t>57201-0730</t>
  </si>
  <si>
    <t>www.lakeareatech.edu</t>
  </si>
  <si>
    <t>Dave Kapaska, DO</t>
  </si>
  <si>
    <t>1325 South Cliff Avenue</t>
  </si>
  <si>
    <t>57117-5045</t>
  </si>
  <si>
    <t>www.avera.org</t>
  </si>
  <si>
    <t>Greg Von Wald</t>
  </si>
  <si>
    <t>1800 E. Spruce Street</t>
  </si>
  <si>
    <t>www.mitchelltech.edu</t>
  </si>
  <si>
    <t>Dr. Joseph Benoit</t>
  </si>
  <si>
    <t>1105 W. 8th Street</t>
  </si>
  <si>
    <t>57078-3724</t>
  </si>
  <si>
    <t>www.mtmc.edu</t>
  </si>
  <si>
    <t>5301 South Highway 16</t>
  </si>
  <si>
    <t>57701-2823</t>
  </si>
  <si>
    <t>www.national.edu/locations/south-dakota/rapid-city</t>
  </si>
  <si>
    <t>5801 South Corporate Place</t>
  </si>
  <si>
    <t>57108-4293</t>
  </si>
  <si>
    <t>www.national.edu/locations/south-dakota/sioux-falls</t>
  </si>
  <si>
    <t>Ronald Sisk</t>
  </si>
  <si>
    <t>2100 S Summit Ave</t>
  </si>
  <si>
    <t>www.sfseminary.edu</t>
  </si>
  <si>
    <t>James Smith</t>
  </si>
  <si>
    <t>1200 S Jay St</t>
  </si>
  <si>
    <t>57401-7198</t>
  </si>
  <si>
    <t>www.northern.edu</t>
  </si>
  <si>
    <t>Thomas Shortbull</t>
  </si>
  <si>
    <t>490 Piya Wiconi Road</t>
  </si>
  <si>
    <t>57752-0490</t>
  </si>
  <si>
    <t>www.olc.edu</t>
  </si>
  <si>
    <t>Margaret Huber</t>
  </si>
  <si>
    <t>1500 N Main</t>
  </si>
  <si>
    <t>57401-1280</t>
  </si>
  <si>
    <t>www.presentation.edu</t>
  </si>
  <si>
    <t>Pamela J. Rezac</t>
  </si>
  <si>
    <t>501 Summit</t>
  </si>
  <si>
    <t>57078-3899</t>
  </si>
  <si>
    <t>www.averasacredheart.org</t>
  </si>
  <si>
    <t>Heather Wilson</t>
  </si>
  <si>
    <t>501 E Saint Joseph St</t>
  </si>
  <si>
    <t>57701-3995</t>
  </si>
  <si>
    <t>www.sdsmt.edu</t>
  </si>
  <si>
    <t>David L. Chicoine</t>
  </si>
  <si>
    <t>Administration Lane</t>
  </si>
  <si>
    <t>57007-1898</t>
  </si>
  <si>
    <t>www.sdstate.edu/</t>
  </si>
  <si>
    <t>Lionel R. Bordeaux</t>
  </si>
  <si>
    <t>E. Highway 18,  101 Antelope Lake Circle</t>
  </si>
  <si>
    <t>57555-0105</t>
  </si>
  <si>
    <t>www.sintegleska.edu</t>
  </si>
  <si>
    <t>Mark Benedetto</t>
  </si>
  <si>
    <t>1101 W 22nd St</t>
  </si>
  <si>
    <t>57105-1699</t>
  </si>
  <si>
    <t>www.usiouxfalls.edu/</t>
  </si>
  <si>
    <t>Paul Hanson</t>
  </si>
  <si>
    <t>1305 W. 18th Street</t>
  </si>
  <si>
    <t>57117-5039</t>
  </si>
  <si>
    <t>www.sanfordhealth.org</t>
  </si>
  <si>
    <t>Elden Lawrence</t>
  </si>
  <si>
    <t>BIA Rd 700</t>
  </si>
  <si>
    <t>www.swc.tc</t>
  </si>
  <si>
    <t>Jeff Holcomb</t>
  </si>
  <si>
    <t>2320 N Career Ave</t>
  </si>
  <si>
    <t>57107-1301</t>
  </si>
  <si>
    <t>www.southeasttech.edu</t>
  </si>
  <si>
    <t>Matthew Fiegen</t>
  </si>
  <si>
    <t>604 N. West Ave.</t>
  </si>
  <si>
    <t>www.stewartschool.edu</t>
  </si>
  <si>
    <t>Mr. James W. Abbott</t>
  </si>
  <si>
    <t>414 E Clark St</t>
  </si>
  <si>
    <t>57069-2390</t>
  </si>
  <si>
    <t>WWW.USD.EDU</t>
  </si>
  <si>
    <t>Mark Wilson</t>
  </si>
  <si>
    <t>800 Mickelson Dr</t>
  </si>
  <si>
    <t>57703-4018</t>
  </si>
  <si>
    <t>https://www.wdt.edu</t>
  </si>
  <si>
    <t>Forrest E Harris  Sr</t>
  </si>
  <si>
    <t>1800 Baptist World Ctr Dr</t>
  </si>
  <si>
    <t>37207-9980</t>
  </si>
  <si>
    <t>www.abcnash.edu</t>
  </si>
  <si>
    <t>Sr. Mary Sarah, O.P.</t>
  </si>
  <si>
    <t>4210 Harding Pike</t>
  </si>
  <si>
    <t>www.aquinascollege.edu</t>
  </si>
  <si>
    <t>Norma Arnold</t>
  </si>
  <si>
    <t>1179 S Second St</t>
  </si>
  <si>
    <t>arnoldsbeautyschool.com</t>
  </si>
  <si>
    <t>Stewart Smith</t>
  </si>
  <si>
    <t>1635 Vo Tech Dr</t>
  </si>
  <si>
    <t>37371-0848</t>
  </si>
  <si>
    <t>www.ttcathens.edu</t>
  </si>
  <si>
    <t>Timothy Hall</t>
  </si>
  <si>
    <t>601 College St</t>
  </si>
  <si>
    <t>www.apsu.edu</t>
  </si>
  <si>
    <t>BettySue McGarvey, DSN</t>
  </si>
  <si>
    <t>1003 Monroe Ave</t>
  </si>
  <si>
    <t>www.bchs.edu</t>
  </si>
  <si>
    <t>Robert C. Fisher</t>
  </si>
  <si>
    <t>1900 Belmont Blvd</t>
  </si>
  <si>
    <t>37212-3757</t>
  </si>
  <si>
    <t>www.belmont.edu</t>
  </si>
  <si>
    <t>Walter Butler</t>
  </si>
  <si>
    <t>325 Cherry Ave</t>
  </si>
  <si>
    <t>www.bethelu.edu/</t>
  </si>
  <si>
    <t>Stephen D. Livesay</t>
  </si>
  <si>
    <t>721 Bryan Drive</t>
  </si>
  <si>
    <t>37321-7000</t>
  </si>
  <si>
    <t>www.bryan.edu</t>
  </si>
  <si>
    <t>Dr. J. Randall O'Brien</t>
  </si>
  <si>
    <t>1646 S Russell Ave</t>
  </si>
  <si>
    <t>www.cn.edu</t>
  </si>
  <si>
    <t>James Catanzaro, PhD</t>
  </si>
  <si>
    <t>4501 Amnicola Hwy</t>
  </si>
  <si>
    <t>37406-1097</t>
  </si>
  <si>
    <t>www.chattanoogastate.edu</t>
  </si>
  <si>
    <t>Dr. John Smarrelli, Jr.</t>
  </si>
  <si>
    <t>650 East Parkway South</t>
  </si>
  <si>
    <t>www.cbu.edu</t>
  </si>
  <si>
    <t>Steven J. Land</t>
  </si>
  <si>
    <t>900 Walker St NE</t>
  </si>
  <si>
    <t>37320-3330</t>
  </si>
  <si>
    <t>www.ptseminary.edu/</t>
  </si>
  <si>
    <t>Carl Hite</t>
  </si>
  <si>
    <t>3535 Adkisson Drive</t>
  </si>
  <si>
    <t>www.clevelandstatecc.edu</t>
  </si>
  <si>
    <t>Janet F. Smith</t>
  </si>
  <si>
    <t>1665 Hampshire Pike</t>
  </si>
  <si>
    <t>www.columbiastate.edu</t>
  </si>
  <si>
    <t>Tommy Stewart</t>
  </si>
  <si>
    <t>5100 Poplar Avenue, Suite 132</t>
  </si>
  <si>
    <t>38137-0132</t>
  </si>
  <si>
    <t>William N. Ray</t>
  </si>
  <si>
    <t>1600 Hwy 51 South</t>
  </si>
  <si>
    <t>www.tcatccovington.edu</t>
  </si>
  <si>
    <t>Dr. Harvill C. Eaton</t>
  </si>
  <si>
    <t>1 Cumberland Square</t>
  </si>
  <si>
    <t>www.cumberland.edu</t>
  </si>
  <si>
    <t>L. Randolph Lowry, III</t>
  </si>
  <si>
    <t>One University Park Drive</t>
  </si>
  <si>
    <t>37204-3951</t>
  </si>
  <si>
    <t>www.lipscomb.edu</t>
  </si>
  <si>
    <t>Mark Powers</t>
  </si>
  <si>
    <t>740 Hwy 46</t>
  </si>
  <si>
    <t>www.tcatdickson.edu</t>
  </si>
  <si>
    <t>Donna Clarkin</t>
  </si>
  <si>
    <t>340 Plus Park Blvd</t>
  </si>
  <si>
    <t>www.daymarinstitute.edu</t>
  </si>
  <si>
    <t>Karen Bowyer</t>
  </si>
  <si>
    <t>1510 Lake Rd</t>
  </si>
  <si>
    <t>38024-2411</t>
  </si>
  <si>
    <t>www.dscc.edu</t>
  </si>
  <si>
    <t>Brian Noland</t>
  </si>
  <si>
    <t>37614-0000</t>
  </si>
  <si>
    <t>www.etsu.edu</t>
  </si>
  <si>
    <t>William G Faour</t>
  </si>
  <si>
    <t>3805 Brainerd Rd</t>
  </si>
  <si>
    <t>37411-3742</t>
  </si>
  <si>
    <t>www.chattanoogacollege.edu</t>
  </si>
  <si>
    <t>Dean Blevins</t>
  </si>
  <si>
    <t>426 Highway 91</t>
  </si>
  <si>
    <t>www.tcatelizabethton.edu</t>
  </si>
  <si>
    <t>Michael Sweeney</t>
  </si>
  <si>
    <t>One Walker Dr</t>
  </si>
  <si>
    <t>37601-9989</t>
  </si>
  <si>
    <t>www.ecs.edu</t>
  </si>
  <si>
    <t>Rufus Hereford</t>
  </si>
  <si>
    <t>201 West College Street</t>
  </si>
  <si>
    <t>37334-0135</t>
  </si>
  <si>
    <t>www.fayettevillecollegeofcosmetologyartsandsciences.com</t>
  </si>
  <si>
    <t>H. James Williams, Ph.D.</t>
  </si>
  <si>
    <t>1000 17th Ave North</t>
  </si>
  <si>
    <t>37208-4501</t>
  </si>
  <si>
    <t>www.fisk.edu</t>
  </si>
  <si>
    <t>J. Matthew Pinson</t>
  </si>
  <si>
    <t>3606 West End Ave</t>
  </si>
  <si>
    <t>37205-0117</t>
  </si>
  <si>
    <t>WWW.Welch.EDU</t>
  </si>
  <si>
    <t>Joe Wiley</t>
  </si>
  <si>
    <t>158 E Main St</t>
  </si>
  <si>
    <t>38340-2399</t>
  </si>
  <si>
    <t>www.fhu.edu</t>
  </si>
  <si>
    <t>Danice E. Turpin</t>
  </si>
  <si>
    <t>1745 Harriman Highway</t>
  </si>
  <si>
    <t>37748-5849</t>
  </si>
  <si>
    <t>www.tcatharriman.edu</t>
  </si>
  <si>
    <t>Mae W. Perry</t>
  </si>
  <si>
    <t>716 McMurry Blvd East</t>
  </si>
  <si>
    <t>37074-2028</t>
  </si>
  <si>
    <t>www.tcathartsville.edu</t>
  </si>
  <si>
    <t>Dr. Robin J. Tricoli</t>
  </si>
  <si>
    <t>225 Hiwassee College Drive</t>
  </si>
  <si>
    <t>37354-4001</t>
  </si>
  <si>
    <t>www.hiwassee.edu</t>
  </si>
  <si>
    <t>Rick C Brewer</t>
  </si>
  <si>
    <t>813 West Main</t>
  </si>
  <si>
    <t>38462-2201</t>
  </si>
  <si>
    <t>www.tcathohenwald.edu</t>
  </si>
  <si>
    <t>David R. Browder</t>
  </si>
  <si>
    <t>265 Elkins Rd</t>
  </si>
  <si>
    <t>www.tcatjacksboro.edu</t>
  </si>
  <si>
    <t>Dr. Bruce Blanding</t>
  </si>
  <si>
    <t>2046 North Pky</t>
  </si>
  <si>
    <t>38301-3797</t>
  </si>
  <si>
    <t>www.jscc.edu</t>
  </si>
  <si>
    <t>B Steven Spann</t>
  </si>
  <si>
    <t>1616 Church St</t>
  </si>
  <si>
    <t>37203-2954</t>
  </si>
  <si>
    <t>www.guptoncollege.edu</t>
  </si>
  <si>
    <t>Dr. Gary E. Weedman</t>
  </si>
  <si>
    <t>7900 Johnson Dr</t>
  </si>
  <si>
    <t>www.johnsonu.edu</t>
  </si>
  <si>
    <t>5510 Crossings Circle</t>
  </si>
  <si>
    <t>Gregory D Jordan</t>
  </si>
  <si>
    <t>1350 King College Rd</t>
  </si>
  <si>
    <t>37620-2699</t>
  </si>
  <si>
    <t>www.king.edu</t>
  </si>
  <si>
    <t>Stephen A South</t>
  </si>
  <si>
    <t>3904 Lonas Road</t>
  </si>
  <si>
    <t>37909-0000</t>
  </si>
  <si>
    <t>www.southcollegetn.edu</t>
  </si>
  <si>
    <t>Larry Rogers</t>
  </si>
  <si>
    <t>1221 N Central Street</t>
  </si>
  <si>
    <t>kihd.net</t>
  </si>
  <si>
    <t>Glenn Vaulx</t>
  </si>
  <si>
    <t>545 Lane Ave</t>
  </si>
  <si>
    <t>38301-4598</t>
  </si>
  <si>
    <t>www.lanecollege.edu</t>
  </si>
  <si>
    <t>Johnnie B. Watson</t>
  </si>
  <si>
    <t>807 Walker Ave</t>
  </si>
  <si>
    <t>38126-6595</t>
  </si>
  <si>
    <t>www.loc.edu</t>
  </si>
  <si>
    <t>C. Paul Conn</t>
  </si>
  <si>
    <t>1120 N Ocoee St</t>
  </si>
  <si>
    <t>www.leeuniversity.edu</t>
  </si>
  <si>
    <t>B. James Dawson</t>
  </si>
  <si>
    <t>6965 Cumberland Gap Pkwy</t>
  </si>
  <si>
    <t>37752-9900</t>
  </si>
  <si>
    <t>www.lmunet.edu</t>
  </si>
  <si>
    <t>Myra West</t>
  </si>
  <si>
    <t>740 Hi Tech Dr</t>
  </si>
  <si>
    <t>www.tcatlivingston.edu</t>
  </si>
  <si>
    <t>Ted Brown</t>
  </si>
  <si>
    <t>433 West Madison Street</t>
  </si>
  <si>
    <t>38478-2799</t>
  </si>
  <si>
    <t>www.martinmethodist.edu</t>
  </si>
  <si>
    <t>William T. Bogart</t>
  </si>
  <si>
    <t>502 E Lamar Alexander Pky</t>
  </si>
  <si>
    <t>37804-5907</t>
  </si>
  <si>
    <t>www.maryvillecollege.edu</t>
  </si>
  <si>
    <t>Dr. Bradley W. White</t>
  </si>
  <si>
    <t>16940 Highland Dr</t>
  </si>
  <si>
    <t>www.tcatmckenzie.edu</t>
  </si>
  <si>
    <t>Richard Bundy</t>
  </si>
  <si>
    <t>880-A East 10th Street</t>
  </si>
  <si>
    <t>38501-1907</t>
  </si>
  <si>
    <t>www.genesiscareer.edu</t>
  </si>
  <si>
    <t>A. Cherris Epps</t>
  </si>
  <si>
    <t>1005 DB Todd Blvd.</t>
  </si>
  <si>
    <t>www.mmc.edu</t>
  </si>
  <si>
    <t>Dr. Ron Jones</t>
  </si>
  <si>
    <t>1930 Poplar Ave</t>
  </si>
  <si>
    <t>38104-2764</t>
  </si>
  <si>
    <t>www.mca.edu</t>
  </si>
  <si>
    <t>Roland Rayner</t>
  </si>
  <si>
    <t>550 Alabama Ave</t>
  </si>
  <si>
    <t>38105-3604</t>
  </si>
  <si>
    <t>www.tcatmemphis.edu</t>
  </si>
  <si>
    <t>R. Brad Martin</t>
  </si>
  <si>
    <t>Southern Avenue</t>
  </si>
  <si>
    <t>www.memphis.edu</t>
  </si>
  <si>
    <t>Dr. Jay Earheart-Brown</t>
  </si>
  <si>
    <t>168 East Parkway South</t>
  </si>
  <si>
    <t>38104-4395</t>
  </si>
  <si>
    <t>www.memphisseminary.edu/</t>
  </si>
  <si>
    <t>Shirley Robinson Pippins</t>
  </si>
  <si>
    <t>255 N. Highland St.</t>
  </si>
  <si>
    <t>38111-1375</t>
  </si>
  <si>
    <t>www.victory.edu</t>
  </si>
  <si>
    <t>Dr. Sidney A. McPhee</t>
  </si>
  <si>
    <t>1301 East Main Street</t>
  </si>
  <si>
    <t>www.mtsu.edu</t>
  </si>
  <si>
    <t>Christopher P. Hulin</t>
  </si>
  <si>
    <t>315 Hospital Drive</t>
  </si>
  <si>
    <t>www.MTSA.edu</t>
  </si>
  <si>
    <t>Bill Greer</t>
  </si>
  <si>
    <t>1 Blowers Blvd.</t>
  </si>
  <si>
    <t>www.milligan.edu</t>
  </si>
  <si>
    <t>B Lynn Elkins</t>
  </si>
  <si>
    <t>821 W Louise Ave</t>
  </si>
  <si>
    <t>37813-2094</t>
  </si>
  <si>
    <t>www.ttcmorristown.edu</t>
  </si>
  <si>
    <t>MaryLou Apple</t>
  </si>
  <si>
    <t>6015 Ledford Mill Road</t>
  </si>
  <si>
    <t>www.mscc.edu</t>
  </si>
  <si>
    <t>Lynn Kreider</t>
  </si>
  <si>
    <t>1303 Old Fort Pky</t>
  </si>
  <si>
    <t>37129-3311</t>
  </si>
  <si>
    <t>www.tcatmurfreesboro.edu</t>
  </si>
  <si>
    <t>James R. Coakley</t>
  </si>
  <si>
    <t>1524 Gallatin Rd</t>
  </si>
  <si>
    <t>www.nadcedu.com</t>
  </si>
  <si>
    <t>A Malek</t>
  </si>
  <si>
    <t>1556 Crestview Dr</t>
  </si>
  <si>
    <t>37115-2120</t>
  </si>
  <si>
    <t>www.Nashvillecollege.com</t>
  </si>
  <si>
    <t>George H Van Allen</t>
  </si>
  <si>
    <t>120 White Bridge Rd</t>
  </si>
  <si>
    <t>37209-4515</t>
  </si>
  <si>
    <t>www.nscc.edu</t>
  </si>
  <si>
    <t>Donna Hastings</t>
  </si>
  <si>
    <t>340 Washington St</t>
  </si>
  <si>
    <t>www.tcatnewbern.edu</t>
  </si>
  <si>
    <t>K. Mark Hilliard</t>
  </si>
  <si>
    <t>423 S Margin St</t>
  </si>
  <si>
    <t>www.omorecollege.edu</t>
  </si>
  <si>
    <t>Brad White</t>
  </si>
  <si>
    <t>312 S Wilson Street</t>
  </si>
  <si>
    <t>www.tcatparis.edu</t>
  </si>
  <si>
    <t>Niki Sparks</t>
  </si>
  <si>
    <t>4682 Spottswood Ave</t>
  </si>
  <si>
    <t>38117-4822</t>
  </si>
  <si>
    <t>www.plazabeautyschool.com</t>
  </si>
  <si>
    <t>Tony Creecy</t>
  </si>
  <si>
    <t>1233 E College St</t>
  </si>
  <si>
    <t>38478-0614</t>
  </si>
  <si>
    <t>www.ttcpulaski.edu</t>
  </si>
  <si>
    <t>William E. Troutt</t>
  </si>
  <si>
    <t>2000 North Parkway</t>
  </si>
  <si>
    <t>38112-1690</t>
  </si>
  <si>
    <t>www.rhodes.edu</t>
  </si>
  <si>
    <t>William Ray</t>
  </si>
  <si>
    <t>127 Industrial Drive</t>
  </si>
  <si>
    <t>www.tcatripley.edu</t>
  </si>
  <si>
    <t>Chris Whaley</t>
  </si>
  <si>
    <t>276 Patton Lane</t>
  </si>
  <si>
    <t>www.roanestate.edu</t>
  </si>
  <si>
    <t>Arrita Summers</t>
  </si>
  <si>
    <t>3070 Hwy. 64 West</t>
  </si>
  <si>
    <t>www.tcatcrump.edu</t>
  </si>
  <si>
    <t>Nathan L. Essex</t>
  </si>
  <si>
    <t>737 Union Avenue</t>
  </si>
  <si>
    <t>www.southwest.tn.edu</t>
  </si>
  <si>
    <t>Ivan Jones</t>
  </si>
  <si>
    <t>1405 Madison St</t>
  </si>
  <si>
    <t>www.tcatshelbyville.edu</t>
  </si>
  <si>
    <t>John M. McCardell, Jr.</t>
  </si>
  <si>
    <t>735 University Avenue</t>
  </si>
  <si>
    <t>37383-1000</t>
  </si>
  <si>
    <t>www.sewanee.edu</t>
  </si>
  <si>
    <t>Dwight E. Murphy</t>
  </si>
  <si>
    <t>355 Scott High Drive</t>
  </si>
  <si>
    <t>37756-4149</t>
  </si>
  <si>
    <t>www.tcatoneida.edu</t>
  </si>
  <si>
    <t>Donald Sadler</t>
  </si>
  <si>
    <t>910 Miller Avenue</t>
  </si>
  <si>
    <t>www.tcatcrossville.edu</t>
  </si>
  <si>
    <t>Warren Laux</t>
  </si>
  <si>
    <t>241 Vo Tech Dr</t>
  </si>
  <si>
    <t>www.tcatmcminnville.edu</t>
  </si>
  <si>
    <t>Mr. Jeff Sisk</t>
  </si>
  <si>
    <t>2468 Technology Center Drive</t>
  </si>
  <si>
    <t>www.tcatjackson.edu</t>
  </si>
  <si>
    <t>Dwight Murphy</t>
  </si>
  <si>
    <t>1100 Liberty St</t>
  </si>
  <si>
    <t>www.tcatknoxville.edu/</t>
  </si>
  <si>
    <t>Carolyn Beverly</t>
  </si>
  <si>
    <t>1685 Highway 64</t>
  </si>
  <si>
    <t>38075-0489</t>
  </si>
  <si>
    <t>www.tcatwhiteville.edu</t>
  </si>
  <si>
    <t>Dr. L. Anthony Wise</t>
  </si>
  <si>
    <t>10915 Hardin Valley Road</t>
  </si>
  <si>
    <t>37933-0990</t>
  </si>
  <si>
    <t>www.pstcc.edu/</t>
  </si>
  <si>
    <t>Gordon Bietz</t>
  </si>
  <si>
    <t>4881 Taylor Cir</t>
  </si>
  <si>
    <t>37315-0370</t>
  </si>
  <si>
    <t>www.southern.edu</t>
  </si>
  <si>
    <t>Richard Phillips</t>
  </si>
  <si>
    <t>1245 Madison Ave</t>
  </si>
  <si>
    <t>38104-2211</t>
  </si>
  <si>
    <t>www.sco.edu</t>
  </si>
  <si>
    <t>Harley Knowles</t>
  </si>
  <si>
    <t>204 East College Street</t>
  </si>
  <si>
    <t>www.twcnet.edu</t>
  </si>
  <si>
    <t>Steven Angle</t>
  </si>
  <si>
    <t>615 McCallie Ave</t>
  </si>
  <si>
    <t>37403-2598</t>
  </si>
  <si>
    <t>www.utc.edu</t>
  </si>
  <si>
    <t>Dr. Joe DiPietro</t>
  </si>
  <si>
    <t>527 Andy Holt Tower</t>
  </si>
  <si>
    <t>www.tennessee.edu</t>
  </si>
  <si>
    <t>Thomas A. Rakes</t>
  </si>
  <si>
    <t>544 University Street</t>
  </si>
  <si>
    <t>38238-0002</t>
  </si>
  <si>
    <t>www.utm.edu</t>
  </si>
  <si>
    <t>Richard W. Rackley</t>
  </si>
  <si>
    <t>10208 Technology Drive</t>
  </si>
  <si>
    <t>www.fountainheadcollege.edu</t>
  </si>
  <si>
    <t>Adam J Brown</t>
  </si>
  <si>
    <t>4704 Western Ave</t>
  </si>
  <si>
    <t>www.tennesseeschoolofbeauty.com</t>
  </si>
  <si>
    <t>Dr. Glenda Baskin Glover</t>
  </si>
  <si>
    <t>3500 John A. Merritt Blvd</t>
  </si>
  <si>
    <t>37209-1561</t>
  </si>
  <si>
    <t>www.tnstate.edu</t>
  </si>
  <si>
    <t>Dr. Philip B. Oldham</t>
  </si>
  <si>
    <t>1 William L. Jones Drive</t>
  </si>
  <si>
    <t>38505-0001</t>
  </si>
  <si>
    <t>www.tntech.edu</t>
  </si>
  <si>
    <t>Dr. Steve Echols</t>
  </si>
  <si>
    <t>1815 Union Ave</t>
  </si>
  <si>
    <t>www.tntemple.edu</t>
  </si>
  <si>
    <t>Dan Boone</t>
  </si>
  <si>
    <t>333 Murfreesboro Rd</t>
  </si>
  <si>
    <t>www.trevecca.edu</t>
  </si>
  <si>
    <t>Janice H. Gilliam</t>
  </si>
  <si>
    <t>2425 Hwy 75</t>
  </si>
  <si>
    <t>37617-0246</t>
  </si>
  <si>
    <t>www.NortheastState.edu</t>
  </si>
  <si>
    <t>Dr. Nancy B. Moody</t>
  </si>
  <si>
    <t>60 Shiloh Road</t>
  </si>
  <si>
    <t>www.tusculum.edu</t>
  </si>
  <si>
    <t>Samuel W.  Dub  Oliver</t>
  </si>
  <si>
    <t>1050 Union University Dr</t>
  </si>
  <si>
    <t>38305-3697</t>
  </si>
  <si>
    <t>www.uu.edu</t>
  </si>
  <si>
    <t>Linda Luster</t>
  </si>
  <si>
    <t>1412 South Lee Hwy</t>
  </si>
  <si>
    <t>newconcepts.doodlekit.com</t>
  </si>
  <si>
    <t>Nicholas S. Zeppos</t>
  </si>
  <si>
    <t>2101 West End Avenue</t>
  </si>
  <si>
    <t>www.vanderbilt.edu</t>
  </si>
  <si>
    <t>John Chitwood</t>
  </si>
  <si>
    <t>395 US Highway 51 Bypass N Suite A</t>
  </si>
  <si>
    <t>38024-1604</t>
  </si>
  <si>
    <t>www.volunteerbeauty.com</t>
  </si>
  <si>
    <t>Dr. Jerry Faulkner</t>
  </si>
  <si>
    <t>1480 Nashville Pike</t>
  </si>
  <si>
    <t>37066-3188</t>
  </si>
  <si>
    <t>www.volstate.edu</t>
  </si>
  <si>
    <t>Wade B. McCamey</t>
  </si>
  <si>
    <t>500 South Davy Crockett Parkway</t>
  </si>
  <si>
    <t>37813-6899</t>
  </si>
  <si>
    <t>www.ws.edu</t>
  </si>
  <si>
    <t>Charlotte V. (Vicki) Burch</t>
  </si>
  <si>
    <t>1186 Highway 45 Bypass</t>
  </si>
  <si>
    <t>www.wtbc.edu</t>
  </si>
  <si>
    <t>David Penna</t>
  </si>
  <si>
    <t>1200 Poplar  Ave</t>
  </si>
  <si>
    <t>38104-7240</t>
  </si>
  <si>
    <t>www.williamrmoore.org</t>
  </si>
  <si>
    <t>Dr. Phil Schubert</t>
  </si>
  <si>
    <t>1600 Campus Court</t>
  </si>
  <si>
    <t>www.acu.edu</t>
  </si>
  <si>
    <t>Dr. Bruce H Leslie</t>
  </si>
  <si>
    <t>201 W. Sheridan</t>
  </si>
  <si>
    <t>78204-1429</t>
  </si>
  <si>
    <t>www.alamo.edu/district/</t>
  </si>
  <si>
    <t>A Rodney Allbright</t>
  </si>
  <si>
    <t>3110 Mustang Rd</t>
  </si>
  <si>
    <t>77511-4898</t>
  </si>
  <si>
    <t>www.alvincollege.edu</t>
  </si>
  <si>
    <t>Dr. J. Paul Matney</t>
  </si>
  <si>
    <t>2011 S. Washington</t>
  </si>
  <si>
    <t>www.actx.edu</t>
  </si>
  <si>
    <t>Melinda Reagan</t>
  </si>
  <si>
    <t>1700 Eastgate Dr</t>
  </si>
  <si>
    <t>75041-5595</t>
  </si>
  <si>
    <t>www.amberton.edu</t>
  </si>
  <si>
    <t>B.A. Reed</t>
  </si>
  <si>
    <t>3177 Executive Dr</t>
  </si>
  <si>
    <t>www.americancommercialcollege.com</t>
  </si>
  <si>
    <t>Paige Carl Griggs</t>
  </si>
  <si>
    <t>402 Butternut St</t>
  </si>
  <si>
    <t>americancommercialcollege.com</t>
  </si>
  <si>
    <t>Paige Griggs</t>
  </si>
  <si>
    <t>5119 Twin Towers</t>
  </si>
  <si>
    <t>Larry M Phillips</t>
  </si>
  <si>
    <t>3500 South First</t>
  </si>
  <si>
    <t>75902-1768</t>
  </si>
  <si>
    <t>www.angelina.edu</t>
  </si>
  <si>
    <t>Dr. Brian J. May</t>
  </si>
  <si>
    <t>2601 W. Avenue N</t>
  </si>
  <si>
    <t>www.angelo.edu</t>
  </si>
  <si>
    <t>Dr. D. L. Moody</t>
  </si>
  <si>
    <t>3001 W Division</t>
  </si>
  <si>
    <t>76012-3425</t>
  </si>
  <si>
    <t>arlingtonbaptistcollege.edu</t>
  </si>
  <si>
    <t>Jon Vecchio</t>
  </si>
  <si>
    <t>901 Ave K</t>
  </si>
  <si>
    <t>www.arlingtonci.com</t>
  </si>
  <si>
    <t>Susanne Behrens</t>
  </si>
  <si>
    <t>River Oaks Plaza, 4140 Southwest Freeway</t>
  </si>
  <si>
    <t>77027-9625</t>
  </si>
  <si>
    <t>www.aih.aii.edu</t>
  </si>
  <si>
    <t>Marjorie Hass</t>
  </si>
  <si>
    <t>900 N Grand Ave</t>
  </si>
  <si>
    <t>75090-4400</t>
  </si>
  <si>
    <t>www.austincollege.edu</t>
  </si>
  <si>
    <t>Dr. Richard M. Rhodes</t>
  </si>
  <si>
    <t>5930 Middle Fiskville Rd</t>
  </si>
  <si>
    <t>www.austincc.edu</t>
  </si>
  <si>
    <t>Theodore J. Wardlaw</t>
  </si>
  <si>
    <t>100 E 27th St</t>
  </si>
  <si>
    <t>78705-5797</t>
  </si>
  <si>
    <t>www.austinseminary.edu</t>
  </si>
  <si>
    <t>Randy  Baldwin</t>
  </si>
  <si>
    <t>3005 S Lamar</t>
  </si>
  <si>
    <t>78704-4785</t>
  </si>
  <si>
    <t>baldwinbeautyschools.com</t>
  </si>
  <si>
    <t>Marion Jewell, Ed.D</t>
  </si>
  <si>
    <t>8400 Datapoint Dr</t>
  </si>
  <si>
    <t>www.bshp.edu</t>
  </si>
  <si>
    <t>Charley Holmes</t>
  </si>
  <si>
    <t>1530 E Pine St</t>
  </si>
  <si>
    <t>75766-5407</t>
  </si>
  <si>
    <t>www.bmats.edu</t>
  </si>
  <si>
    <t>Mr. Jere Pederson</t>
  </si>
  <si>
    <t>8441 State Hwy 47, Clinical Building 1 - Suite 3100</t>
  </si>
  <si>
    <t>tamhsc.edu/</t>
  </si>
  <si>
    <t>Paul Klotman, M.D.</t>
  </si>
  <si>
    <t>One Baylor Plaza</t>
  </si>
  <si>
    <t>77030-3498</t>
  </si>
  <si>
    <t>www.bcm.edu</t>
  </si>
  <si>
    <t>Kenneth W. Starr</t>
  </si>
  <si>
    <t>500 Speight Ave.</t>
  </si>
  <si>
    <t>www.baylor.edu</t>
  </si>
  <si>
    <t>Dr. Beatriz Espinoza</t>
  </si>
  <si>
    <t>3800 Charco Rd</t>
  </si>
  <si>
    <t>www.coastalbend.edu</t>
  </si>
  <si>
    <t>Dr. Harold Nolte</t>
  </si>
  <si>
    <t>902 College Ave</t>
  </si>
  <si>
    <t>77833-4098</t>
  </si>
  <si>
    <t>www.blinn.edu</t>
  </si>
  <si>
    <t>Greenie Skip Walls III</t>
  </si>
  <si>
    <t>1800 Eastgate Dr</t>
  </si>
  <si>
    <t>www.remingtoncollege.edu/dallas-texas-career-schools-overview</t>
  </si>
  <si>
    <t>Elbert Hamilton Jr.</t>
  </si>
  <si>
    <t>4669 Southwest Fwy Ste 100</t>
  </si>
  <si>
    <t>houston.vettechinstitute.edu</t>
  </si>
  <si>
    <t>Millicent M Valek</t>
  </si>
  <si>
    <t>77566-3199</t>
  </si>
  <si>
    <t>www.brazosport.edu</t>
  </si>
  <si>
    <t>Dr. Thom Chesney</t>
  </si>
  <si>
    <t>3939 Valley View Ln</t>
  </si>
  <si>
    <t>75244-4997</t>
  </si>
  <si>
    <t>www.brookhavencollege.edu/</t>
  </si>
  <si>
    <t>Robert C. Holt</t>
  </si>
  <si>
    <t>205 E Riverside Dr</t>
  </si>
  <si>
    <t>capcitytradetech.com</t>
  </si>
  <si>
    <t>Natasha Nash</t>
  </si>
  <si>
    <t>5424 Highway 290 West, Suite 200</t>
  </si>
  <si>
    <t>WWW.CAPCITYCAREERS.COM</t>
  </si>
  <si>
    <t>Dr. Jennifer Wimbish</t>
  </si>
  <si>
    <t>3030 North Dallas Ave</t>
  </si>
  <si>
    <t>75134-3799</t>
  </si>
  <si>
    <t>www.cedarvalleycollege.edu</t>
  </si>
  <si>
    <t>Thomas Klincar</t>
  </si>
  <si>
    <t>6200 West Central Texas Expressway</t>
  </si>
  <si>
    <t>76549-4199</t>
  </si>
  <si>
    <t>www.ctcd.edu</t>
  </si>
  <si>
    <t>Charles Fikes</t>
  </si>
  <si>
    <t>1711 Briarcrest Dr</t>
  </si>
  <si>
    <t>www.charlesandsues.com</t>
  </si>
  <si>
    <t>Bobby Smith</t>
  </si>
  <si>
    <t>101 College Heights</t>
  </si>
  <si>
    <t>www.cisco.edu</t>
  </si>
  <si>
    <t>Dr. Phil Shirley</t>
  </si>
  <si>
    <t>1122 College Drive</t>
  </si>
  <si>
    <t>www.clarendoncollege.edu</t>
  </si>
  <si>
    <t>Thomas E. Cedel</t>
  </si>
  <si>
    <t>11400 Concordia University Dr.</t>
  </si>
  <si>
    <t>www.concordia.edu</t>
  </si>
  <si>
    <t>Angela Wollmann</t>
  </si>
  <si>
    <t>320 West Water Street, Suite E</t>
  </si>
  <si>
    <t>78028-4453</t>
  </si>
  <si>
    <t>www.conleescollegeofcosmetology.com</t>
  </si>
  <si>
    <t>Eddie Hadlock</t>
  </si>
  <si>
    <t>1525 W California Street</t>
  </si>
  <si>
    <t>76240-4699</t>
  </si>
  <si>
    <t>www.nctc.edu</t>
  </si>
  <si>
    <t>Dr. Flavius C. Killebrew</t>
  </si>
  <si>
    <t>6300 Ocean Dr.</t>
  </si>
  <si>
    <t>78412-5503</t>
  </si>
  <si>
    <t>www.tamucc.edu</t>
  </si>
  <si>
    <t>John W. Turnage</t>
  </si>
  <si>
    <t>2389 A Midway Road</t>
  </si>
  <si>
    <t>www.pmtsdallas.com</t>
  </si>
  <si>
    <t>Larry Piaz</t>
  </si>
  <si>
    <t>1341 West Mokingbird Lane, Suite 200E</t>
  </si>
  <si>
    <t>www.cri.edu</t>
  </si>
  <si>
    <t>Dr. Gary Cook</t>
  </si>
  <si>
    <t>3000 Mountain Creek Parkway</t>
  </si>
  <si>
    <t>75211-9299</t>
  </si>
  <si>
    <t>www.dbu.edu</t>
  </si>
  <si>
    <t>Dustin D. Rubeck</t>
  </si>
  <si>
    <t>2700 Christian Pkwy.</t>
  </si>
  <si>
    <t>75234-7299</t>
  </si>
  <si>
    <t>www.dallas.edu</t>
  </si>
  <si>
    <t>Dr. Wright Lassiter</t>
  </si>
  <si>
    <t>1601 South Lamar</t>
  </si>
  <si>
    <t>www.dcccd.edu</t>
  </si>
  <si>
    <t>James M Shoemake</t>
  </si>
  <si>
    <t>3909 S Buckner Blvd</t>
  </si>
  <si>
    <t>75227-4314</t>
  </si>
  <si>
    <t>www.dallasinstitute.edu</t>
  </si>
  <si>
    <t>Mark L Bailey</t>
  </si>
  <si>
    <t>3909 Swiss Ave</t>
  </si>
  <si>
    <t>WWW.DTS.EDU</t>
  </si>
  <si>
    <t>Thomas W. Keefe, J.D.</t>
  </si>
  <si>
    <t>1845 E Northgate Drive</t>
  </si>
  <si>
    <t>75062-4736</t>
  </si>
  <si>
    <t>www.udallas.edu</t>
  </si>
  <si>
    <t>Mark Escamilla, Ph.D.</t>
  </si>
  <si>
    <t>101 Baldwin Blvd.</t>
  </si>
  <si>
    <t>78404-3897</t>
  </si>
  <si>
    <t>www.delmar.edu</t>
  </si>
  <si>
    <t>John Stuart</t>
  </si>
  <si>
    <t>4800 Regent Blvd., Suite 200</t>
  </si>
  <si>
    <t>75063-2439</t>
  </si>
  <si>
    <t>Lawrence D Earle</t>
  </si>
  <si>
    <t>4522 Fredericksburg RD Suite A-18</t>
  </si>
  <si>
    <t>www.careerpointcollege.edu</t>
  </si>
  <si>
    <t>One Tiger Drive</t>
  </si>
  <si>
    <t>75670-1498</t>
  </si>
  <si>
    <t>www.etbu.edu</t>
  </si>
  <si>
    <t>Emily Cutrer</t>
  </si>
  <si>
    <t>7101 University Avenue</t>
  </si>
  <si>
    <t>www.tamut.edu</t>
  </si>
  <si>
    <t>2600 South Neal</t>
  </si>
  <si>
    <t>75429-3011</t>
  </si>
  <si>
    <t>www.tamuc.edu/</t>
  </si>
  <si>
    <t>Dr. Jean L. Conway</t>
  </si>
  <si>
    <t>3737 Motley Dr</t>
  </si>
  <si>
    <t>75150-2099</t>
  </si>
  <si>
    <t>www.eastfieldcollege.edu/</t>
  </si>
  <si>
    <t>Dr. Paul McCarthy</t>
  </si>
  <si>
    <t>801 Main Street</t>
  </si>
  <si>
    <t>75202-3604</t>
  </si>
  <si>
    <t>www.elcentrocollege.edu/</t>
  </si>
  <si>
    <t>Dr. William Serrata</t>
  </si>
  <si>
    <t>9050 Viscount Blvd</t>
  </si>
  <si>
    <t>www.epcc.edu</t>
  </si>
  <si>
    <t>Mary Cano</t>
  </si>
  <si>
    <t>9451 Diana Drive</t>
  </si>
  <si>
    <t>www.westerntech.edu</t>
  </si>
  <si>
    <t>Allan Sharpe</t>
  </si>
  <si>
    <t>9624 Plaza Circle</t>
  </si>
  <si>
    <t>Cynthia Kittredge</t>
  </si>
  <si>
    <t>501 E. 32nd St.</t>
  </si>
  <si>
    <t>www.ssw.edu</t>
  </si>
  <si>
    <t>Jan Exposito</t>
  </si>
  <si>
    <t>3710 Mockingbird</t>
  </si>
  <si>
    <t>79109-3208</t>
  </si>
  <si>
    <t>expositoschoolofhair.com</t>
  </si>
  <si>
    <t>Leslie Baughman</t>
  </si>
  <si>
    <t>8080 Park Lane, Suite 100</t>
  </si>
  <si>
    <t>75231-5993</t>
  </si>
  <si>
    <t>www.artinstitutes.edu/dallas/</t>
  </si>
  <si>
    <t>Sharon L Gamblin</t>
  </si>
  <si>
    <t>6785 Camp Bowie Blvd. Suite 100</t>
  </si>
  <si>
    <t>ftwbeautyschool.com</t>
  </si>
  <si>
    <t>Dr. Jud Hicks</t>
  </si>
  <si>
    <t>1301 W. Roosevelt St.</t>
  </si>
  <si>
    <t>79008-5118</t>
  </si>
  <si>
    <t>www.fpctx.edu</t>
  </si>
  <si>
    <t>Ron B Jemison, Sr.</t>
  </si>
  <si>
    <t>4965 Martin Luther King Jr Blvd</t>
  </si>
  <si>
    <t>77021-2909</t>
  </si>
  <si>
    <t>www.franklinbeautyschool.com/</t>
  </si>
  <si>
    <t>Dr. W. Myles Shelton</t>
  </si>
  <si>
    <t>4015 Ave Q</t>
  </si>
  <si>
    <t>77550-7496</t>
  </si>
  <si>
    <t>www.gc.edu</t>
  </si>
  <si>
    <t>Dr.  Jeremy McMillen</t>
  </si>
  <si>
    <t>6101 Grayson Drive</t>
  </si>
  <si>
    <t>75020-8299</t>
  </si>
  <si>
    <t>www.grayson.edu</t>
  </si>
  <si>
    <t>Joe Fisher</t>
  </si>
  <si>
    <t>10401 IH 10 W</t>
  </si>
  <si>
    <t>78230-1736</t>
  </si>
  <si>
    <t>www.hallmarkcollege.edu</t>
  </si>
  <si>
    <t>Dr. Thomas Brisco</t>
  </si>
  <si>
    <t>2200 Hickory</t>
  </si>
  <si>
    <t>79698-0001</t>
  </si>
  <si>
    <t>www.hsutx.edu</t>
  </si>
  <si>
    <t>Dr. Glendon Forgey</t>
  </si>
  <si>
    <t>100 Cardinal Drive</t>
  </si>
  <si>
    <t>www.tvcc.edu</t>
  </si>
  <si>
    <t>Dr. Sheryl Smith Kappus</t>
  </si>
  <si>
    <t>112 Lamar Dr</t>
  </si>
  <si>
    <t>www.hillcollege.edu</t>
  </si>
  <si>
    <t>Dr. Robert B. Sloan, Jr.</t>
  </si>
  <si>
    <t>7502 Fondren Rd</t>
  </si>
  <si>
    <t>77074-3298</t>
  </si>
  <si>
    <t>www.hbu.edu</t>
  </si>
  <si>
    <t>William A Staples</t>
  </si>
  <si>
    <t>2700 Bay Area Blvd</t>
  </si>
  <si>
    <t>77058-1002</t>
  </si>
  <si>
    <t>prtl.uhcl.edu/portal/page/portal/HOMEPAGE</t>
  </si>
  <si>
    <t>Renee Byas J.D.</t>
  </si>
  <si>
    <t>3100 Main Street</t>
  </si>
  <si>
    <t>www.hccs.edu</t>
  </si>
  <si>
    <t>William V. Flores</t>
  </si>
  <si>
    <t>1 Main Street</t>
  </si>
  <si>
    <t>77002-1014</t>
  </si>
  <si>
    <t>www.uhd.edu</t>
  </si>
  <si>
    <t>Philip Castille</t>
  </si>
  <si>
    <t>3007 N. Ben Wilson</t>
  </si>
  <si>
    <t>www.uhv.edu</t>
  </si>
  <si>
    <t>Dr. Renu Khator</t>
  </si>
  <si>
    <t>212 E. Cullen Building</t>
  </si>
  <si>
    <t>77204-2018</t>
  </si>
  <si>
    <t>www.uh.edu/students</t>
  </si>
  <si>
    <t>Cheryl T. Sparks</t>
  </si>
  <si>
    <t>1001 Birdwell Lane</t>
  </si>
  <si>
    <t>www.howardcollege.edu</t>
  </si>
  <si>
    <t>Dr. Bill Ellis</t>
  </si>
  <si>
    <t>1000 Fisk St.</t>
  </si>
  <si>
    <t>76801-2794</t>
  </si>
  <si>
    <t>www.hputx.edu</t>
  </si>
  <si>
    <t>Larry L. Earvin, Ph.D.</t>
  </si>
  <si>
    <t>900 Chicon St</t>
  </si>
  <si>
    <t>78702-2795</t>
  </si>
  <si>
    <t>www.htu.edu</t>
  </si>
  <si>
    <t>Dr. Louis J. Agnese Jr.</t>
  </si>
  <si>
    <t>4301 Broadway</t>
  </si>
  <si>
    <t>www.uiw.edu</t>
  </si>
  <si>
    <t>Jerry Martin</t>
  </si>
  <si>
    <t>5700 Cromo</t>
  </si>
  <si>
    <t>ibcelpaso.edu</t>
  </si>
  <si>
    <t>Margie Aguiliar</t>
  </si>
  <si>
    <t>www.ibcelpaso.edu</t>
  </si>
  <si>
    <t>1155 N Zaragosa Rd  Suite 100</t>
  </si>
  <si>
    <t>Kim Horn</t>
  </si>
  <si>
    <t>551 Ryan Plaza Dr</t>
  </si>
  <si>
    <t>Cathy Clark</t>
  </si>
  <si>
    <t>2950 S Gessner</t>
  </si>
  <si>
    <t>77063-3751</t>
  </si>
  <si>
    <t>Mike Smith</t>
  </si>
  <si>
    <t>105 B J Albritton Dr</t>
  </si>
  <si>
    <t>75766-4759</t>
  </si>
  <si>
    <t>www.jacksonville-college.edu</t>
  </si>
  <si>
    <t>Lester C. Newman</t>
  </si>
  <si>
    <t>PR 7631,Hwy 80 E</t>
  </si>
  <si>
    <t>75765-1470</t>
  </si>
  <si>
    <t>www.jarvis.edu</t>
  </si>
  <si>
    <t>Kathy Tyner</t>
  </si>
  <si>
    <t>2600 Stemmons Fwy Ste 117</t>
  </si>
  <si>
    <t>www.KDSTUDIO.COM</t>
  </si>
  <si>
    <t>William M. Holda</t>
  </si>
  <si>
    <t>1100 Broadway</t>
  </si>
  <si>
    <t>75662-3299</t>
  </si>
  <si>
    <t>www.kilgore.edu</t>
  </si>
  <si>
    <t>Kenneth Evans</t>
  </si>
  <si>
    <t>4400 MLK Blvd</t>
  </si>
  <si>
    <t>www.lamar.edu</t>
  </si>
  <si>
    <t>Michael Shahan</t>
  </si>
  <si>
    <t>410 Front St</t>
  </si>
  <si>
    <t>www.lsco.edu</t>
  </si>
  <si>
    <t>Dr. W. Sam Monroe</t>
  </si>
  <si>
    <t>1500 Proctor St</t>
  </si>
  <si>
    <t>www.lamarpa.edu</t>
  </si>
  <si>
    <t>Peggy Dietrick</t>
  </si>
  <si>
    <t>3020 N Meadow Ave</t>
  </si>
  <si>
    <t>www.laredobeautycollege.net/</t>
  </si>
  <si>
    <t>Dr. Juan L. Maldonado</t>
  </si>
  <si>
    <t>West End Washington St</t>
  </si>
  <si>
    <t>78040-4395</t>
  </si>
  <si>
    <t>www.laredo.edu</t>
  </si>
  <si>
    <t>Ray M. Keck, III</t>
  </si>
  <si>
    <t>5201 University Blvd</t>
  </si>
  <si>
    <t>78041-1900</t>
  </si>
  <si>
    <t>tamiu.edu</t>
  </si>
  <si>
    <t>Dr. Dennis Brown</t>
  </si>
  <si>
    <t>511 S Whiting</t>
  </si>
  <si>
    <t>www.lee.edu</t>
  </si>
  <si>
    <t>Dale A. Lunsford, Ph.D.</t>
  </si>
  <si>
    <t>2100 S Mobberly Ave</t>
  </si>
  <si>
    <t>75607-7001</t>
  </si>
  <si>
    <t>www.letu.edu</t>
  </si>
  <si>
    <t>Paul R. McGuirk</t>
  </si>
  <si>
    <t>2915 Alouette Drive</t>
  </si>
  <si>
    <t>lincolntech.com</t>
  </si>
  <si>
    <t>Phillip Vivial</t>
  </si>
  <si>
    <t>2844 34th St</t>
  </si>
  <si>
    <t>www.lubbockhairacademy.com</t>
  </si>
  <si>
    <t>L. Tim Perrin, JD</t>
  </si>
  <si>
    <t>5601 19th Street</t>
  </si>
  <si>
    <t>79407-2099</t>
  </si>
  <si>
    <t>www.lcu.edu</t>
  </si>
  <si>
    <t>Beth Lewis</t>
  </si>
  <si>
    <t>1200 Amburn Road</t>
  </si>
  <si>
    <t>77591-2499</t>
  </si>
  <si>
    <t>www.com.edu</t>
  </si>
  <si>
    <t>Dr. Randy O'Rear</t>
  </si>
  <si>
    <t>900 College St</t>
  </si>
  <si>
    <t>76513-2599</t>
  </si>
  <si>
    <t>www.umhb.edu</t>
  </si>
  <si>
    <t>Johnette McKown</t>
  </si>
  <si>
    <t>1400 College Dr</t>
  </si>
  <si>
    <t>www.mclennan.edu</t>
  </si>
  <si>
    <t>Dr. Sandra Harper</t>
  </si>
  <si>
    <t>S 14th and Sayles Blvd</t>
  </si>
  <si>
    <t>www.mcm.edu/</t>
  </si>
  <si>
    <t>Richard Parks</t>
  </si>
  <si>
    <t>2002 West Loop 289, Suite 120</t>
  </si>
  <si>
    <t>cson.covenanthealth.org</t>
  </si>
  <si>
    <t>Jimmy L Culver</t>
  </si>
  <si>
    <t>519 N Galloway</t>
  </si>
  <si>
    <t>75149-3405</t>
  </si>
  <si>
    <t>metroplexbeautyschool.info</t>
  </si>
  <si>
    <t>Stephen Thomas</t>
  </si>
  <si>
    <t>3600 N Garfield</t>
  </si>
  <si>
    <t>www.midland.edu</t>
  </si>
  <si>
    <t>Dr. Jesse Rogers</t>
  </si>
  <si>
    <t>3410 Taft Blvd</t>
  </si>
  <si>
    <t>76308-2099</t>
  </si>
  <si>
    <t>www.mwsu.edu</t>
  </si>
  <si>
    <t>Neilana Mims Russell</t>
  </si>
  <si>
    <t>5121 Blanco Rd</t>
  </si>
  <si>
    <t>78216-8216</t>
  </si>
  <si>
    <t>www.mimsclassic.com</t>
  </si>
  <si>
    <t>Harry Davros</t>
  </si>
  <si>
    <t>1950 N. Stemmons Freeway, Suite 4080 Dallas INFOMART</t>
  </si>
  <si>
    <t>www.wadecollege.edu</t>
  </si>
  <si>
    <t>Jacob Mayhew</t>
  </si>
  <si>
    <t>2301 S Congress Ste 27</t>
  </si>
  <si>
    <t>www.scitexas.edu</t>
  </si>
  <si>
    <t>Felix A. Zamora</t>
  </si>
  <si>
    <t>4849 West Illinois Ave.</t>
  </si>
  <si>
    <t>75211-6599</t>
  </si>
  <si>
    <t>Stephanie Byrd</t>
  </si>
  <si>
    <t>6550 First Park Ten</t>
  </si>
  <si>
    <t>www.everest.edu/campus/san_antonio</t>
  </si>
  <si>
    <t>Amanda Ortega</t>
  </si>
  <si>
    <t>2716 W. Irving Blvd</t>
  </si>
  <si>
    <t>75061-4235</t>
  </si>
  <si>
    <t>www.tintschoolofmakeupandcosmetology.com</t>
  </si>
  <si>
    <t>Dr. Barbara Kavalier</t>
  </si>
  <si>
    <t>3200 W 7th Avenue</t>
  </si>
  <si>
    <t>www.navarrocollege.edu</t>
  </si>
  <si>
    <t>Yolanda Mendez</t>
  </si>
  <si>
    <t>416 W Jefferson Blvd</t>
  </si>
  <si>
    <t>www.neilsonbeautycollege.com</t>
  </si>
  <si>
    <t>Richard Carpenter</t>
  </si>
  <si>
    <t>5000 Research Forest Drive</t>
  </si>
  <si>
    <t>77381-4399</t>
  </si>
  <si>
    <t>www.lonestar.edu</t>
  </si>
  <si>
    <t>Christa Slejko</t>
  </si>
  <si>
    <t>5001 North MacArthur Blvd.</t>
  </si>
  <si>
    <t>75038-3899</t>
  </si>
  <si>
    <t>www.northlakecollege.edu/Pages/default.aspx</t>
  </si>
  <si>
    <t>V. Lane Rawlins</t>
  </si>
  <si>
    <t>1501 W.Chestnut Ave.</t>
  </si>
  <si>
    <t>76203-1277</t>
  </si>
  <si>
    <t>www.unt.edu</t>
  </si>
  <si>
    <t>Bradley Johnson</t>
  </si>
  <si>
    <t>2886 FM 1735</t>
  </si>
  <si>
    <t>www.ntcc.edu</t>
  </si>
  <si>
    <t>1114 W FM 1382</t>
  </si>
  <si>
    <t>75104-1204</t>
  </si>
  <si>
    <t>Rev. Ronald Rolheiser</t>
  </si>
  <si>
    <t>285 Oblate Dr</t>
  </si>
  <si>
    <t>78216-6693</t>
  </si>
  <si>
    <t>www.ost.edu</t>
  </si>
  <si>
    <t>John S. Wood</t>
  </si>
  <si>
    <t>10840 Rockley Rd</t>
  </si>
  <si>
    <t>www.oceancorp.com</t>
  </si>
  <si>
    <t>Gregory D. Williams</t>
  </si>
  <si>
    <t>201 W University Blvd</t>
  </si>
  <si>
    <t>www.odessa.edu</t>
  </si>
  <si>
    <t>John Blair</t>
  </si>
  <si>
    <t>2200 West Park Row Drive, Suite 102</t>
  </si>
  <si>
    <t>76013-7400</t>
  </si>
  <si>
    <t>www.ogleschool.com</t>
  </si>
  <si>
    <t>6125 Southwest Loop 820, Suite 128</t>
  </si>
  <si>
    <t>76132-3638</t>
  </si>
  <si>
    <t>Sister Jane Ann Slater</t>
  </si>
  <si>
    <t>411 SW 24th St</t>
  </si>
  <si>
    <t>78207-4689</t>
  </si>
  <si>
    <t>www.ollusa.edu</t>
  </si>
  <si>
    <t>Dr. Robert S. Nelsen</t>
  </si>
  <si>
    <t>1201 W University Dr</t>
  </si>
  <si>
    <t>78539-2999</t>
  </si>
  <si>
    <t>www.utpa.edu</t>
  </si>
  <si>
    <t>Juliet Garcia</t>
  </si>
  <si>
    <t>One West University Boulevard</t>
  </si>
  <si>
    <t>WWW.UTB.EDU</t>
  </si>
  <si>
    <t>Gregory Powell</t>
  </si>
  <si>
    <t>1109 W Panola St</t>
  </si>
  <si>
    <t>75633-2397</t>
  </si>
  <si>
    <t>www.panola.edu</t>
  </si>
  <si>
    <t>Pamela Anglin, Ed.D.</t>
  </si>
  <si>
    <t>2400 Clarksville St</t>
  </si>
  <si>
    <t>www.parisjc.edu/</t>
  </si>
  <si>
    <t>Mr. Michael Sorrell</t>
  </si>
  <si>
    <t>3837 Simpson Stuart Rd</t>
  </si>
  <si>
    <t>www.pqc.edu</t>
  </si>
  <si>
    <t>George C. Wright</t>
  </si>
  <si>
    <t>FM 1098 Road &amp; University Drive</t>
  </si>
  <si>
    <t>www.pvamu.edu</t>
  </si>
  <si>
    <t>Dr. William J. Campion</t>
  </si>
  <si>
    <t>1100 College Circle</t>
  </si>
  <si>
    <t>www.rangercollege.edu</t>
  </si>
  <si>
    <t>Aaron Armendariz</t>
  </si>
  <si>
    <t>7651 Airport Blvd.</t>
  </si>
  <si>
    <t>www.aviation.edu/AIM-Houston/default.aspx</t>
  </si>
  <si>
    <t>David W. Leebron</t>
  </si>
  <si>
    <t>6100 S Main</t>
  </si>
  <si>
    <t>77005-1827</t>
  </si>
  <si>
    <t>www.rice.edu</t>
  </si>
  <si>
    <t>Dr. Kay Eggleston</t>
  </si>
  <si>
    <t>12800 Abrams Rd.</t>
  </si>
  <si>
    <t>75243-2199</t>
  </si>
  <si>
    <t>www.richlandcollege.edu/</t>
  </si>
  <si>
    <t>Leticia Ventura</t>
  </si>
  <si>
    <t>1500 S. Jackson</t>
  </si>
  <si>
    <t>78503-1625</t>
  </si>
  <si>
    <t>www.kaplancollege.com/mcallen-tx/</t>
  </si>
  <si>
    <t>George E Martin</t>
  </si>
  <si>
    <t>3001 S Congress Ave</t>
  </si>
  <si>
    <t>78704-6489</t>
  </si>
  <si>
    <t>www.stedwards.edu</t>
  </si>
  <si>
    <t>Dr. Adena Williams Loston</t>
  </si>
  <si>
    <t>1801 Martin Luther King Dr</t>
  </si>
  <si>
    <t>78203-2098</t>
  </si>
  <si>
    <t>www.alamo.edu/spc/</t>
  </si>
  <si>
    <t>Dr. Robert Ivany</t>
  </si>
  <si>
    <t>3800 Montrose Blvd</t>
  </si>
  <si>
    <t>77006-4696</t>
  </si>
  <si>
    <t>www.stthom.edu</t>
  </si>
  <si>
    <t>Dr. Dana L. Gibson</t>
  </si>
  <si>
    <t>1806 Ave J</t>
  </si>
  <si>
    <t>www.shsu.edu/</t>
  </si>
  <si>
    <t>Dr. Robert Zeigler</t>
  </si>
  <si>
    <t>1300 San Pedro Ave</t>
  </si>
  <si>
    <t>78212-4299</t>
  </si>
  <si>
    <t>www.alamo.edu/sac</t>
  </si>
  <si>
    <t>Dr. Brenda Hellyer</t>
  </si>
  <si>
    <t>8060 Spencer Hwy</t>
  </si>
  <si>
    <t>77501-2007</t>
  </si>
  <si>
    <t>www.sjcd.edu</t>
  </si>
  <si>
    <t>C. Timothy Summerlin</t>
  </si>
  <si>
    <t>2100 Memorial Blvd</t>
  </si>
  <si>
    <t>78028-5697</t>
  </si>
  <si>
    <t>www.schreiner.edu</t>
  </si>
  <si>
    <t>Joseph P Evans</t>
  </si>
  <si>
    <t>102 E Court St</t>
  </si>
  <si>
    <t>www.seguinbeautyschool.net</t>
  </si>
  <si>
    <t>Thomas M. Mengler, J.D.</t>
  </si>
  <si>
    <t>One Camino Santa Maria</t>
  </si>
  <si>
    <t>78228-8586</t>
  </si>
  <si>
    <t>www.stmarytx.edu/</t>
  </si>
  <si>
    <t>Kelvin Sharp</t>
  </si>
  <si>
    <t>1401 S. College Ave</t>
  </si>
  <si>
    <t>www.southplainscollege.edu/</t>
  </si>
  <si>
    <t>Juan A Garcia</t>
  </si>
  <si>
    <t>3917 Ayers</t>
  </si>
  <si>
    <t>www.southtexasbarbercollege.net</t>
  </si>
  <si>
    <t>Donald J. Guter</t>
  </si>
  <si>
    <t>1303 San Jacinto Street</t>
  </si>
  <si>
    <t>77002-7006</t>
  </si>
  <si>
    <t>www.stcl.edu</t>
  </si>
  <si>
    <t>Jose Cortez</t>
  </si>
  <si>
    <t>2419 E Haggar Ave</t>
  </si>
  <si>
    <t>www.stvt.edu</t>
  </si>
  <si>
    <t>Jose Gonzalez</t>
  </si>
  <si>
    <t>2400 Daffodil Ave.</t>
  </si>
  <si>
    <t>R Gerald Turner</t>
  </si>
  <si>
    <t>6425 Boaz St</t>
  </si>
  <si>
    <t>75275-0221</t>
  </si>
  <si>
    <t>www.smu.edu</t>
  </si>
  <si>
    <t>Ahmad Dib</t>
  </si>
  <si>
    <t>602 W. Southcross</t>
  </si>
  <si>
    <t>78221-0138</t>
  </si>
  <si>
    <t>www.sws.edu</t>
  </si>
  <si>
    <t>Howard Roose</t>
  </si>
  <si>
    <t>5424 Hwy 290 W Ste 214</t>
  </si>
  <si>
    <t>www.swse.net</t>
  </si>
  <si>
    <t>Dr. Hector Gonzales</t>
  </si>
  <si>
    <t>2401 Garner Field Rd</t>
  </si>
  <si>
    <t>78801-6297</t>
  </si>
  <si>
    <t>www.swtjc.net</t>
  </si>
  <si>
    <t>Kermit Bridges</t>
  </si>
  <si>
    <t>1200 Sycamore</t>
  </si>
  <si>
    <t>www.sagu.edu</t>
  </si>
  <si>
    <t>Edward B. Burger</t>
  </si>
  <si>
    <t>1001 University Ave</t>
  </si>
  <si>
    <t>www.southwestern.edu</t>
  </si>
  <si>
    <t>Baker Pattillo</t>
  </si>
  <si>
    <t>2008 Alumin Drive, Rusk 206</t>
  </si>
  <si>
    <t>www.sfasu.edu</t>
  </si>
  <si>
    <t>Denise Trauth</t>
  </si>
  <si>
    <t>601 University Dr</t>
  </si>
  <si>
    <t>www.txstate.edu</t>
  </si>
  <si>
    <t>Eric D. Anderson</t>
  </si>
  <si>
    <t>100 W Hillcrest</t>
  </si>
  <si>
    <t>www.swau.edu/</t>
  </si>
  <si>
    <t>Jack Evans</t>
  </si>
  <si>
    <t>200 Bowser Circle</t>
  </si>
  <si>
    <t>75160-4812</t>
  </si>
  <si>
    <t>www.swcc.edu</t>
  </si>
  <si>
    <t>Ricardo Maestas</t>
  </si>
  <si>
    <t>HWY 90 East</t>
  </si>
  <si>
    <t>www.sulross.edu</t>
  </si>
  <si>
    <t>F. Dominic Dottavio</t>
  </si>
  <si>
    <t>1333 W. Washington</t>
  </si>
  <si>
    <t>76401-0000</t>
  </si>
  <si>
    <t>www.tarleton.edu</t>
  </si>
  <si>
    <t>Erma Johnson Hadley</t>
  </si>
  <si>
    <t>1500 Houston St</t>
  </si>
  <si>
    <t>76102-6524</t>
  </si>
  <si>
    <t>www.tccd.edu</t>
  </si>
  <si>
    <t>Glenda Barron</t>
  </si>
  <si>
    <t>2600 S 1st St</t>
  </si>
  <si>
    <t>76504-7435</t>
  </si>
  <si>
    <t>www.templejc.edu</t>
  </si>
  <si>
    <t>Daniel K. Podolsky, M.D.</t>
  </si>
  <si>
    <t>5323 Harry Hines Blvd</t>
  </si>
  <si>
    <t>75390-9096</t>
  </si>
  <si>
    <t>www.utsouthwestern.edu</t>
  </si>
  <si>
    <t>Henrich, William L., M.D,</t>
  </si>
  <si>
    <t>7703 Floyd Curl Dr</t>
  </si>
  <si>
    <t>78229-3900</t>
  </si>
  <si>
    <t>www.uthscsa.edu</t>
  </si>
  <si>
    <t>David L. Callender, M.D.</t>
  </si>
  <si>
    <t>301 University Blvd</t>
  </si>
  <si>
    <t>77555-0129</t>
  </si>
  <si>
    <t>www.utmb.edu</t>
  </si>
  <si>
    <t>Mike Reeser</t>
  </si>
  <si>
    <t>3801 Campus Dr</t>
  </si>
  <si>
    <t>www.tstc.edu</t>
  </si>
  <si>
    <t>Dr. Elton E. Stuckly, Jr.</t>
  </si>
  <si>
    <t>3801 Campus Drive</t>
  </si>
  <si>
    <t>www.waco.tstc.edu</t>
  </si>
  <si>
    <t>James Henry Russell</t>
  </si>
  <si>
    <t>2500 N Robison Rd</t>
  </si>
  <si>
    <t>www.texarkanacollege.edu</t>
  </si>
  <si>
    <t>Dr. Steven H. Tallant</t>
  </si>
  <si>
    <t>955 University Blvd</t>
  </si>
  <si>
    <t>WWW.TAMUK.EDU</t>
  </si>
  <si>
    <t>Robert Smith</t>
  </si>
  <si>
    <t>200 Seawolf Parkway</t>
  </si>
  <si>
    <t>www.tamug.edu</t>
  </si>
  <si>
    <t>Mark A. Hussey</t>
  </si>
  <si>
    <t>805 Rudder Tower</t>
  </si>
  <si>
    <t>77843-1244</t>
  </si>
  <si>
    <t>www.tamu.edu</t>
  </si>
  <si>
    <t>John Sharp</t>
  </si>
  <si>
    <t>301 Tarrow</t>
  </si>
  <si>
    <t>77840-7896</t>
  </si>
  <si>
    <t>tamus.edu</t>
  </si>
  <si>
    <t>Dr. Vistasp Karbhari</t>
  </si>
  <si>
    <t>701 S. Nedderman Dr.</t>
  </si>
  <si>
    <t>WWW.UTA.EDU</t>
  </si>
  <si>
    <t>William Powers, Jr.</t>
  </si>
  <si>
    <t>2400 Inner Campus Drive</t>
  </si>
  <si>
    <t>www.utexas.edu</t>
  </si>
  <si>
    <t>Dr. David E. Daniel</t>
  </si>
  <si>
    <t>800 West Campbell  Road</t>
  </si>
  <si>
    <t>75080-3021</t>
  </si>
  <si>
    <t>www.utdallas.edu</t>
  </si>
  <si>
    <t>Diana Natalicio</t>
  </si>
  <si>
    <t>500 W. University Ave</t>
  </si>
  <si>
    <t>79968-0691</t>
  </si>
  <si>
    <t>www.utep.edu</t>
  </si>
  <si>
    <t>Rodney Mabry</t>
  </si>
  <si>
    <t>3900 University Blvd</t>
  </si>
  <si>
    <t>75799-6699</t>
  </si>
  <si>
    <t>www.uttyler.edu/</t>
  </si>
  <si>
    <t>Dr. Richard Brassard, D.C.</t>
  </si>
  <si>
    <t>5912 Spencer Hwy</t>
  </si>
  <si>
    <t>77505-1699</t>
  </si>
  <si>
    <t>www.txchiro.edu</t>
  </si>
  <si>
    <t>Victor J. Boschini, Jr.</t>
  </si>
  <si>
    <t>2800 S University Dr</t>
  </si>
  <si>
    <t>www.tcu.edu/</t>
  </si>
  <si>
    <t>Dr. Dwight J. Fennell</t>
  </si>
  <si>
    <t>2404 N. Grand Avenue</t>
  </si>
  <si>
    <t>www.texascollege.edu</t>
  </si>
  <si>
    <t>Michael Williams, DO, MD, MBA</t>
  </si>
  <si>
    <t>3500 Camp Bowie Blvd</t>
  </si>
  <si>
    <t>76107-2699</t>
  </si>
  <si>
    <t>www.hsc.unt.edu</t>
  </si>
  <si>
    <t>Dr. Stuart Dorsey</t>
  </si>
  <si>
    <t>1000 W. Court St</t>
  </si>
  <si>
    <t>78155-5999</t>
  </si>
  <si>
    <t>www.tlu.edu</t>
  </si>
  <si>
    <t>W. David Watts</t>
  </si>
  <si>
    <t>4901 E University</t>
  </si>
  <si>
    <t>79762-0001</t>
  </si>
  <si>
    <t>www.utpb.edu</t>
  </si>
  <si>
    <t>Ricardo Romo</t>
  </si>
  <si>
    <t>One UTSA Circle</t>
  </si>
  <si>
    <t>78249-1644</t>
  </si>
  <si>
    <t>www.utsa.edu/</t>
  </si>
  <si>
    <t>Greg Garrett</t>
  </si>
  <si>
    <t>711 East Airtex Dr</t>
  </si>
  <si>
    <t>www.tsb.edu/houston-tx/</t>
  </si>
  <si>
    <t>John M. Rudley, Ph.D.</t>
  </si>
  <si>
    <t>3100 Cleburne St</t>
  </si>
  <si>
    <t>www.tsu.edu</t>
  </si>
  <si>
    <t>Francisco G. Cigarroa, M.D.</t>
  </si>
  <si>
    <t>601 Colorado Street</t>
  </si>
  <si>
    <t>78701-2982</t>
  </si>
  <si>
    <t>www.utsystem.edu</t>
  </si>
  <si>
    <t>M. Duane Nellis, Ph.D</t>
  </si>
  <si>
    <t>Broadway and University Avenue</t>
  </si>
  <si>
    <t>79409-5005</t>
  </si>
  <si>
    <t>www.ttu.edu</t>
  </si>
  <si>
    <t>Linda Simmons</t>
  </si>
  <si>
    <t>1921 E Red River</t>
  </si>
  <si>
    <t>77901-5625</t>
  </si>
  <si>
    <t>www.texasvocationalschools.com</t>
  </si>
  <si>
    <t>Frederick G. Slabach</t>
  </si>
  <si>
    <t>1201 Wesleyan St</t>
  </si>
  <si>
    <t>76105-1536</t>
  </si>
  <si>
    <t>www.txwes.edu</t>
  </si>
  <si>
    <t>Ann Stuart</t>
  </si>
  <si>
    <t>304 Administration Dr</t>
  </si>
  <si>
    <t>www.twu.edu</t>
  </si>
  <si>
    <t>Dennis Ahlburg</t>
  </si>
  <si>
    <t>One Trinity Place</t>
  </si>
  <si>
    <t>78212-7200</t>
  </si>
  <si>
    <t>www.trinity.edu</t>
  </si>
  <si>
    <t>Giuseppe Colasurdo, MD</t>
  </si>
  <si>
    <t>7000 Fannin</t>
  </si>
  <si>
    <t>www.uth.edu/</t>
  </si>
  <si>
    <t>Dr. Cesar Maldonado</t>
  </si>
  <si>
    <t>1902 North Loop 499</t>
  </si>
  <si>
    <t>78550-3697</t>
  </si>
  <si>
    <t>www.harlingen.tstc.edu</t>
  </si>
  <si>
    <t>Kyle Smith</t>
  </si>
  <si>
    <t>300 Homer K. Taylor Drive</t>
  </si>
  <si>
    <t>www.westtexas.tstc.edu</t>
  </si>
  <si>
    <t>Tedd L. Mitchell, M.D.</t>
  </si>
  <si>
    <t>3601 4th Street</t>
  </si>
  <si>
    <t>www.ttuhsc.edu</t>
  </si>
  <si>
    <t>Mike Metke</t>
  </si>
  <si>
    <t>1400 East Fifth Street</t>
  </si>
  <si>
    <t>WWW.TJC.EDU</t>
  </si>
  <si>
    <t>212 Ezekiel Cullen Building</t>
  </si>
  <si>
    <t>www.uh.edu</t>
  </si>
  <si>
    <t>Mr. Jesus Miranda</t>
  </si>
  <si>
    <t>721 Lock Haven Dr.</t>
  </si>
  <si>
    <t>Lucinda S. Leyva</t>
  </si>
  <si>
    <t>8401 N 10th St</t>
  </si>
  <si>
    <t>www.ucastx.com</t>
  </si>
  <si>
    <t>Dusty R. Johnston, Ed.D.</t>
  </si>
  <si>
    <t>4400 College Dr.</t>
  </si>
  <si>
    <t>76384-4092</t>
  </si>
  <si>
    <t>www.vernoncollege.edu</t>
  </si>
  <si>
    <t>Rhonda Floyd</t>
  </si>
  <si>
    <t>1508 N Laurent St</t>
  </si>
  <si>
    <t>77901-6233</t>
  </si>
  <si>
    <t>www.victoriabeautycollegeinc.com</t>
  </si>
  <si>
    <t>Dr. Thomas Butler</t>
  </si>
  <si>
    <t>2200 E Red River</t>
  </si>
  <si>
    <t>www.victoriacollege.edu</t>
  </si>
  <si>
    <t>800 Fern Avenue</t>
  </si>
  <si>
    <t>78501-1945</t>
  </si>
  <si>
    <t>Paul W. Armes</t>
  </si>
  <si>
    <t>1900 W 7th St.</t>
  </si>
  <si>
    <t>www.wbu.edu</t>
  </si>
  <si>
    <t>Kevin Eaton</t>
  </si>
  <si>
    <t>225 College Park Drive</t>
  </si>
  <si>
    <t>76086-5699</t>
  </si>
  <si>
    <t>www.wc.edu</t>
  </si>
  <si>
    <t>Dr. J. Patrick O'Brien</t>
  </si>
  <si>
    <t>2501 4th Ave</t>
  </si>
  <si>
    <t>79016-0001</t>
  </si>
  <si>
    <t>www.wtamu.edu</t>
  </si>
  <si>
    <t>Barbara Beebe</t>
  </si>
  <si>
    <t>6200 College Ave</t>
  </si>
  <si>
    <t>www.wtc.edu</t>
  </si>
  <si>
    <t>Betty McCrohan</t>
  </si>
  <si>
    <t>911 Boling Hwy</t>
  </si>
  <si>
    <t>www.wcjc.edu</t>
  </si>
  <si>
    <t>Haywood  L. Strickland</t>
  </si>
  <si>
    <t>711 Wiley Ave</t>
  </si>
  <si>
    <t>wileyc.edu</t>
  </si>
  <si>
    <t>Kenneth Bentley</t>
  </si>
  <si>
    <t>2035 North 550 West</t>
  </si>
  <si>
    <t>www.ameritech.edu</t>
  </si>
  <si>
    <t>James White</t>
  </si>
  <si>
    <t>1301 North 600 West</t>
  </si>
  <si>
    <t>www.batc.edu</t>
  </si>
  <si>
    <t>Cecil O. Samuelson</t>
  </si>
  <si>
    <t>Main Campus</t>
  </si>
  <si>
    <t>www.byu.edu</t>
  </si>
  <si>
    <t>Steven C. Wheelwright</t>
  </si>
  <si>
    <t>55-220 Kulanui Street</t>
  </si>
  <si>
    <t>96762-1294</t>
  </si>
  <si>
    <t>www.byuh.edu/</t>
  </si>
  <si>
    <t>1902 W 7800 S</t>
  </si>
  <si>
    <t>www.broadviewuniversity.edu</t>
  </si>
  <si>
    <t>Brenda G Scharman</t>
  </si>
  <si>
    <t>124 East 5770 South</t>
  </si>
  <si>
    <t>www.cameocollege.com</t>
  </si>
  <si>
    <t>Corey DeCamp</t>
  </si>
  <si>
    <t>2230 S 700 E</t>
  </si>
  <si>
    <t>www.shermankendall.com</t>
  </si>
  <si>
    <t>Corey Decamp</t>
  </si>
  <si>
    <t>7353 S 900 E</t>
  </si>
  <si>
    <t>Michael Bouwhuis</t>
  </si>
  <si>
    <t>550 E 300 S</t>
  </si>
  <si>
    <t>84037-2699</t>
  </si>
  <si>
    <t>www.datc.edu</t>
  </si>
  <si>
    <t>Stephen D. Nadauld</t>
  </si>
  <si>
    <t>225 S 700 E</t>
  </si>
  <si>
    <t>84770-3876</t>
  </si>
  <si>
    <t>www.dixie.edu/</t>
  </si>
  <si>
    <t>Derk M. Evans</t>
  </si>
  <si>
    <t>169 N 100 W</t>
  </si>
  <si>
    <t>evanscollege.com</t>
  </si>
  <si>
    <t>Robert Evans</t>
  </si>
  <si>
    <t>955 E Tabernacle</t>
  </si>
  <si>
    <t>Shawn Trujillo</t>
  </si>
  <si>
    <t>1969 East Murray Holladay Rd</t>
  </si>
  <si>
    <t>saltlake.paulmitchell.edu/</t>
  </si>
  <si>
    <t>Janet Head</t>
  </si>
  <si>
    <t>5588 South Green Street</t>
  </si>
  <si>
    <t>84123-6965</t>
  </si>
  <si>
    <t>EAGLEGATECOLLEGE.EDU</t>
  </si>
  <si>
    <t>Chris Bowcutt</t>
  </si>
  <si>
    <t>920 W Levoy Dr</t>
  </si>
  <si>
    <t>J. Lawrence Richards</t>
  </si>
  <si>
    <t>95 North 300 West</t>
  </si>
  <si>
    <t>84101-3500</t>
  </si>
  <si>
    <t>www.ldsbc.edu</t>
  </si>
  <si>
    <t>Natalie Williams</t>
  </si>
  <si>
    <t>3280 W 3500 S</t>
  </si>
  <si>
    <t>84119-2632</t>
  </si>
  <si>
    <t>www.everest.edu/campus/salt_lake_city</t>
  </si>
  <si>
    <t>Collette Mercier</t>
  </si>
  <si>
    <t>200 N Washington Blvd</t>
  </si>
  <si>
    <t>84404-4089</t>
  </si>
  <si>
    <t>www.owatc.edu</t>
  </si>
  <si>
    <t>Scott L. Wyatt</t>
  </si>
  <si>
    <t>150 E College Ave</t>
  </si>
  <si>
    <t>www.snow.edu</t>
  </si>
  <si>
    <t>Scott Wyatt</t>
  </si>
  <si>
    <t>351 West University Blvd</t>
  </si>
  <si>
    <t>www.suu.edu/</t>
  </si>
  <si>
    <t>Vicky L Dewsnup</t>
  </si>
  <si>
    <t>1350 W. 1890 S.</t>
  </si>
  <si>
    <t>www.stevenshenager.edu</t>
  </si>
  <si>
    <t>Kenneth Plant</t>
  </si>
  <si>
    <t>1476 Sandhill Road</t>
  </si>
  <si>
    <t>www.stevenshenager.edu/locations/st-george</t>
  </si>
  <si>
    <t>Dave Woolstenhulme</t>
  </si>
  <si>
    <t>1100 E Lagoon St    124-5</t>
  </si>
  <si>
    <t>www.ubatc.edu/</t>
  </si>
  <si>
    <t>Stan L. Albrecht</t>
  </si>
  <si>
    <t>Old Main Hill</t>
  </si>
  <si>
    <t>84322-1400</t>
  </si>
  <si>
    <t>www.usu.edu</t>
  </si>
  <si>
    <t>Matthew S. Holland</t>
  </si>
  <si>
    <t>800 W University Parkway</t>
  </si>
  <si>
    <t>84058-5999</t>
  </si>
  <si>
    <t>www.uvu.edu</t>
  </si>
  <si>
    <t>Cynthia Bioteau</t>
  </si>
  <si>
    <t>4600 S Redwood Rd</t>
  </si>
  <si>
    <t>www.slcc.edu</t>
  </si>
  <si>
    <t>David W. Pershing</t>
  </si>
  <si>
    <t>201 Presidents Circle, ROOM 203</t>
  </si>
  <si>
    <t>84112-9008</t>
  </si>
  <si>
    <t>www.utah.edu</t>
  </si>
  <si>
    <t>Dr. Charles A. Wight</t>
  </si>
  <si>
    <t>3848 Harrison Blvd</t>
  </si>
  <si>
    <t>84408-1137</t>
  </si>
  <si>
    <t>www.weber.edu</t>
  </si>
  <si>
    <t>Brian Levin-Stankevich</t>
  </si>
  <si>
    <t>1840 South 1300 East</t>
  </si>
  <si>
    <t>www.westminstercollege.edu</t>
  </si>
  <si>
    <t>Mariko Silver</t>
  </si>
  <si>
    <t>05201-6003</t>
  </si>
  <si>
    <t>www.bennington.edu</t>
  </si>
  <si>
    <t>Christine Plunkett</t>
  </si>
  <si>
    <t>351 North Ave</t>
  </si>
  <si>
    <t>www.burlington.edu</t>
  </si>
  <si>
    <t>David S Wolk</t>
  </si>
  <si>
    <t>62 Alumni Dr</t>
  </si>
  <si>
    <t>www.castleton.edu</t>
  </si>
  <si>
    <t>David Finney</t>
  </si>
  <si>
    <t>246 S. Willard St</t>
  </si>
  <si>
    <t>www.champlain.edu</t>
  </si>
  <si>
    <t>Joyce Judy</t>
  </si>
  <si>
    <t>1 Abenaki Way</t>
  </si>
  <si>
    <t>05404-2245</t>
  </si>
  <si>
    <t>www.ccv.edu</t>
  </si>
  <si>
    <t>Barbara Vacarr</t>
  </si>
  <si>
    <t>123 Pitkin Road</t>
  </si>
  <si>
    <t>05667-9432</t>
  </si>
  <si>
    <t>www.goddard.edu</t>
  </si>
  <si>
    <t>Paul Fonteyn</t>
  </si>
  <si>
    <t>One Brennan Circle</t>
  </si>
  <si>
    <t>05764-1199</t>
  </si>
  <si>
    <t>www.greenmtn.edu</t>
  </si>
  <si>
    <t>Barbara Murphy</t>
  </si>
  <si>
    <t>337 College Hill</t>
  </si>
  <si>
    <t>05656-9464</t>
  </si>
  <si>
    <t>www.jsc.edu</t>
  </si>
  <si>
    <t>Joseph A. Bertolino</t>
  </si>
  <si>
    <t>1001 College Rd</t>
  </si>
  <si>
    <t>05851-0919</t>
  </si>
  <si>
    <t>WWW.LYNDONSTATE.EDU</t>
  </si>
  <si>
    <t>Ellen McCulloch-Lovell</t>
  </si>
  <si>
    <t>2582 South Rd</t>
  </si>
  <si>
    <t>05344-0300</t>
  </si>
  <si>
    <t>www.marlboro.edu</t>
  </si>
  <si>
    <t>Ronald D. Liebowitz</t>
  </si>
  <si>
    <t>Old Chapel</t>
  </si>
  <si>
    <t>www.middlebury.edu</t>
  </si>
  <si>
    <t>Francis Voigt</t>
  </si>
  <si>
    <t>56 College Street</t>
  </si>
  <si>
    <t>www.neci.edu</t>
  </si>
  <si>
    <t>Richard W Schneider</t>
  </si>
  <si>
    <t>158 Harmon Drive</t>
  </si>
  <si>
    <t>05663-1035</t>
  </si>
  <si>
    <t>www.norwich.edu</t>
  </si>
  <si>
    <t>Anne Orr</t>
  </si>
  <si>
    <t>1475 Shelburne Rd</t>
  </si>
  <si>
    <t>05403-7747</t>
  </si>
  <si>
    <t>www.obriensavedainstitute.org</t>
  </si>
  <si>
    <t>John J. Neuhauser</t>
  </si>
  <si>
    <t>One Winooski Park</t>
  </si>
  <si>
    <t>www.smcvt.edu</t>
  </si>
  <si>
    <t>Donald Steinberg</t>
  </si>
  <si>
    <t>1 Kipling Rd</t>
  </si>
  <si>
    <t>05302-0676</t>
  </si>
  <si>
    <t>www.sit.edu</t>
  </si>
  <si>
    <t>Richard B. Lloyd</t>
  </si>
  <si>
    <t>71 Clement Road</t>
  </si>
  <si>
    <t>05701-3899</t>
  </si>
  <si>
    <t>www.csj.edu</t>
  </si>
  <si>
    <t>Karen Gross</t>
  </si>
  <si>
    <t>982 Mansion Drive</t>
  </si>
  <si>
    <t>05201-6002</t>
  </si>
  <si>
    <t>www.svc.edu</t>
  </si>
  <si>
    <t>Matthew Derr</t>
  </si>
  <si>
    <t>16 Sterling Drive</t>
  </si>
  <si>
    <t>05827-0072</t>
  </si>
  <si>
    <t>www.sterlingcollege.edu</t>
  </si>
  <si>
    <t>Marc Mihaly</t>
  </si>
  <si>
    <t>164 Chelsea Street</t>
  </si>
  <si>
    <t>05068-0096</t>
  </si>
  <si>
    <t>www.vermontlaw.edu</t>
  </si>
  <si>
    <t>Timothy J. Donovan</t>
  </si>
  <si>
    <t>575 Stone Cutters Way, Suite 1</t>
  </si>
  <si>
    <t>www.vsc.edu</t>
  </si>
  <si>
    <t>Philip A. Conroy, Jr.</t>
  </si>
  <si>
    <t>05061-0500</t>
  </si>
  <si>
    <t>www.vtc.edu</t>
  </si>
  <si>
    <t>E. Thomas Sullivan</t>
  </si>
  <si>
    <t>85 S Prospect St</t>
  </si>
  <si>
    <t>05405-0160</t>
  </si>
  <si>
    <t>www.uvm.edu</t>
  </si>
  <si>
    <t>Barbara L Hensley</t>
  </si>
  <si>
    <t>3535 D Franklin Rd SW</t>
  </si>
  <si>
    <t>barpalma.com</t>
  </si>
  <si>
    <t>Mark Dreyfus</t>
  </si>
  <si>
    <t>5700 Southern Blvd Ste 100</t>
  </si>
  <si>
    <t>www.auto.edu</t>
  </si>
  <si>
    <t>Dr. Tiffany M. Franks</t>
  </si>
  <si>
    <t>420 W Main St</t>
  </si>
  <si>
    <t>www.averett.edu</t>
  </si>
  <si>
    <t>John A. Downey</t>
  </si>
  <si>
    <t>1 College Lane</t>
  </si>
  <si>
    <t>24486-0080</t>
  </si>
  <si>
    <t>www.brcc.edu</t>
  </si>
  <si>
    <t>David Olive</t>
  </si>
  <si>
    <t>3000 College Dr</t>
  </si>
  <si>
    <t>www.bluefield.edu</t>
  </si>
  <si>
    <t>David W. Bushman</t>
  </si>
  <si>
    <t>402 E College St</t>
  </si>
  <si>
    <t>22812-1599</t>
  </si>
  <si>
    <t>www.bridgewater.edu</t>
  </si>
  <si>
    <t>W. Taylor Reveley III</t>
  </si>
  <si>
    <t>200 Richmond Road</t>
  </si>
  <si>
    <t>23187-8795</t>
  </si>
  <si>
    <t>www.wm.edu</t>
  </si>
  <si>
    <t>Dr. Carlos Campo</t>
  </si>
  <si>
    <t>1000 Regent University Dr</t>
  </si>
  <si>
    <t>www.regent.edu</t>
  </si>
  <si>
    <t>Kenyetta Goshen</t>
  </si>
  <si>
    <t>1330 N Millitary Hwy</t>
  </si>
  <si>
    <t>ww2.nps.k12.va.us/education/components/scrapbook/default.php?sectiondetailid=55850&amp;</t>
  </si>
  <si>
    <t>John Capps</t>
  </si>
  <si>
    <t>3506 Wards Rd</t>
  </si>
  <si>
    <t>24502-2498</t>
  </si>
  <si>
    <t>www.cvcc.vccs.edu</t>
  </si>
  <si>
    <t>Paul S. Trible, Jr.</t>
  </si>
  <si>
    <t>1 Avenue of the Arts</t>
  </si>
  <si>
    <t>23606-3072</t>
  </si>
  <si>
    <t>www.cnu.edu</t>
  </si>
  <si>
    <t>Sandra Richardson</t>
  </si>
  <si>
    <t>860 Portsmouth Blvd</t>
  </si>
  <si>
    <t>23434-3020</t>
  </si>
  <si>
    <t>suffolkbeautyacademy.edu</t>
  </si>
  <si>
    <t>Roderick S. Rumler</t>
  </si>
  <si>
    <t>301 Centre Pointe Dr</t>
  </si>
  <si>
    <t>Joette Lehberger</t>
  </si>
  <si>
    <t>8141 Hull St Rd</t>
  </si>
  <si>
    <t>Dr. Nathaniel L. Bishop</t>
  </si>
  <si>
    <t>101 Elm Avenue SE</t>
  </si>
  <si>
    <t>www.jchs.edu</t>
  </si>
  <si>
    <t>Dr. John Rainone</t>
  </si>
  <si>
    <t>1000 Dabney Drive</t>
  </si>
  <si>
    <t>24422-1000</t>
  </si>
  <si>
    <t>www.dslcc.edu</t>
  </si>
  <si>
    <t>Bruce Scism</t>
  </si>
  <si>
    <t>1008 S Main St</t>
  </si>
  <si>
    <t>24541-4004</t>
  </si>
  <si>
    <t>www.dcc.vccs.edu</t>
  </si>
  <si>
    <t>Dr. Richard Homan</t>
  </si>
  <si>
    <t>700w. Olney</t>
  </si>
  <si>
    <t>www.evms.edu</t>
  </si>
  <si>
    <t>Jeremiah Scarbrough</t>
  </si>
  <si>
    <t>2697 Dean Dr Ste 100</t>
  </si>
  <si>
    <t>23452-7431</t>
  </si>
  <si>
    <t>www.centura.edu/VA_Beach/default.aspx</t>
  </si>
  <si>
    <t>Jake B. Schrum</t>
  </si>
  <si>
    <t>30461 Garnand Drive</t>
  </si>
  <si>
    <t>24327-0947</t>
  </si>
  <si>
    <t>www.ehc.edu</t>
  </si>
  <si>
    <t>Loren Swartzendruber</t>
  </si>
  <si>
    <t>1200 Park Rd</t>
  </si>
  <si>
    <t>22802-2462</t>
  </si>
  <si>
    <t>www.emu.edu</t>
  </si>
  <si>
    <t>Dr. Linda Thomas-Glover</t>
  </si>
  <si>
    <t>29300 Lankford Hwy</t>
  </si>
  <si>
    <t>www.es.vccs.edu</t>
  </si>
  <si>
    <t>Jennifer L. Braaten</t>
  </si>
  <si>
    <t>215 Ferrum Mountain Road</t>
  </si>
  <si>
    <t>24088-9000</t>
  </si>
  <si>
    <t>www.ferrum.edu</t>
  </si>
  <si>
    <t>Angel Cabrera</t>
  </si>
  <si>
    <t>4400 University Dr</t>
  </si>
  <si>
    <t>22030-4444</t>
  </si>
  <si>
    <t>www.gmu.edu</t>
  </si>
  <si>
    <t>David A. Sam</t>
  </si>
  <si>
    <t>2130 Germanna Hwy</t>
  </si>
  <si>
    <t>22508-2102</t>
  </si>
  <si>
    <t>www.germanna.edu</t>
  </si>
  <si>
    <t>Dr. Christopher B. Howard</t>
  </si>
  <si>
    <t>College Road</t>
  </si>
  <si>
    <t>23943-0128</t>
  </si>
  <si>
    <t>www.hsc.edu</t>
  </si>
  <si>
    <t>William R. Harvey</t>
  </si>
  <si>
    <t>E Queen Street</t>
  </si>
  <si>
    <t>23668-0099</t>
  </si>
  <si>
    <t>www.hamptonu.edu</t>
  </si>
  <si>
    <t>Nancy Oliver Gray</t>
  </si>
  <si>
    <t>7916 Williamson Rd NW</t>
  </si>
  <si>
    <t>www.hollins.edu</t>
  </si>
  <si>
    <t>Dr. Gary L. Rhodes</t>
  </si>
  <si>
    <t>1651 E Parham Road</t>
  </si>
  <si>
    <t>23228-2327</t>
  </si>
  <si>
    <t>www.reynolds.edu</t>
  </si>
  <si>
    <t>Jonathan R. Alger</t>
  </si>
  <si>
    <t>800 South Main Street</t>
  </si>
  <si>
    <t>www.jmu.edu/</t>
  </si>
  <si>
    <t>Dr. Edward Ted Raspiller</t>
  </si>
  <si>
    <t>13101 Jefferson Davis Hwy</t>
  </si>
  <si>
    <t>23831-5316</t>
  </si>
  <si>
    <t>www.jtcc.edu</t>
  </si>
  <si>
    <t>Niki Good</t>
  </si>
  <si>
    <t>803 Diligence Drive</t>
  </si>
  <si>
    <t>www.everest.edu/campus/newport_news</t>
  </si>
  <si>
    <t>Jerry L. Falwell, Jr.</t>
  </si>
  <si>
    <t>1971 University Blvd</t>
  </si>
  <si>
    <t>www.liberty.edu</t>
  </si>
  <si>
    <t>W. Taylor Reveley, IV</t>
  </si>
  <si>
    <t>201 High St</t>
  </si>
  <si>
    <t>www.longwood.edu</t>
  </si>
  <si>
    <t>Cheryl Thompson-Stacy</t>
  </si>
  <si>
    <t>173 Skirmisher Lane</t>
  </si>
  <si>
    <t>www.lfcc.edu</t>
  </si>
  <si>
    <t>Kenneth R. Garren</t>
  </si>
  <si>
    <t>1501 Lakeside Dr</t>
  </si>
  <si>
    <t>24501-3113</t>
  </si>
  <si>
    <t>www.lynchburg.edu</t>
  </si>
  <si>
    <t>Kathy Johnson</t>
  </si>
  <si>
    <t>905 Lakeside Dr., Suite A</t>
  </si>
  <si>
    <t>centrahealth.com/news/careers/college-of-nursing</t>
  </si>
  <si>
    <t>Pamela Fox</t>
  </si>
  <si>
    <t>New &amp; Frederick St</t>
  </si>
  <si>
    <t>www.mbc.edu</t>
  </si>
  <si>
    <t>Rick Hurley</t>
  </si>
  <si>
    <t>1301 College Ave</t>
  </si>
  <si>
    <t>22401-5300</t>
  </si>
  <si>
    <t>www.umw.edu</t>
  </si>
  <si>
    <t>Dr. Matthew D. Shank</t>
  </si>
  <si>
    <t>2807 N Glebe Rd</t>
  </si>
  <si>
    <t>22207-4224</t>
  </si>
  <si>
    <t>www.marymount.edu</t>
  </si>
  <si>
    <t>Eric Deaton</t>
  </si>
  <si>
    <t>142 S Main St</t>
  </si>
  <si>
    <t>danvilleregional.com/professionals/school/</t>
  </si>
  <si>
    <t>Scott Hamilton</t>
  </si>
  <si>
    <t>3441 Mountain Empire Road</t>
  </si>
  <si>
    <t>www.mecc.edu</t>
  </si>
  <si>
    <t>Frank  Longaker</t>
  </si>
  <si>
    <t>1813 E Main St</t>
  </si>
  <si>
    <t>www.an.edu</t>
  </si>
  <si>
    <t>Jack M. Lewis</t>
  </si>
  <si>
    <t>5251 College Drive</t>
  </si>
  <si>
    <t>24084-1127</t>
  </si>
  <si>
    <t>www.nr.edu</t>
  </si>
  <si>
    <t>Shelly Cohen</t>
  </si>
  <si>
    <t>1441 Crossways Blvd, Suite 105</t>
  </si>
  <si>
    <t>www.sentara.edu</t>
  </si>
  <si>
    <t>Yvette Wilson</t>
  </si>
  <si>
    <t>5301 E Princess Anne Rd</t>
  </si>
  <si>
    <t>www.tidewatertechtrades.edu</t>
  </si>
  <si>
    <t>Dr. Tony Atwater</t>
  </si>
  <si>
    <t>700 Park Avenue</t>
  </si>
  <si>
    <t>23504-8000</t>
  </si>
  <si>
    <t>www.nsu.edu</t>
  </si>
  <si>
    <t>Robert G. Templin, Jr.</t>
  </si>
  <si>
    <t>4001 Wakefield Chapel Rd</t>
  </si>
  <si>
    <t>22003-3796</t>
  </si>
  <si>
    <t>www.nvcc.edu</t>
  </si>
  <si>
    <t>John R. Broderick</t>
  </si>
  <si>
    <t>5115 Hampton Blvd</t>
  </si>
  <si>
    <t>www.odu.edu</t>
  </si>
  <si>
    <t>Angeline Godwin</t>
  </si>
  <si>
    <t>645 Patriot Avenue</t>
  </si>
  <si>
    <t>www.patrickhenry.edu</t>
  </si>
  <si>
    <t>Paul Conco</t>
  </si>
  <si>
    <t>100 N College Dr</t>
  </si>
  <si>
    <t>www.pdc.edu/</t>
  </si>
  <si>
    <t>Michael J. Yungmann</t>
  </si>
  <si>
    <t>737 South Sycamore Street</t>
  </si>
  <si>
    <t>23803-5133</t>
  </si>
  <si>
    <t>www.srmconline.com</t>
  </si>
  <si>
    <t>Susie Rowland</t>
  </si>
  <si>
    <t>1011 Creekside Lane</t>
  </si>
  <si>
    <t>www.miller-motte.edu/</t>
  </si>
  <si>
    <t>Frank Friedman</t>
  </si>
  <si>
    <t>501 College Drive</t>
  </si>
  <si>
    <t>22902-7589</t>
  </si>
  <si>
    <t>www.pvcc.edu</t>
  </si>
  <si>
    <t>Penelope W. Kyle</t>
  </si>
  <si>
    <t>801 East Main Street</t>
  </si>
  <si>
    <t>24141-0672</t>
  </si>
  <si>
    <t>www.radford.edu</t>
  </si>
  <si>
    <t>Jonathan Melloul</t>
  </si>
  <si>
    <t>3405 Candlers Mountain Rd. #G360</t>
  </si>
  <si>
    <t>24502-2652</t>
  </si>
  <si>
    <t>smiha.edu</t>
  </si>
  <si>
    <t>Robert R. Lindgren</t>
  </si>
  <si>
    <t>204 Henry St</t>
  </si>
  <si>
    <t>23005-5505</t>
  </si>
  <si>
    <t>www.rmc.edu</t>
  </si>
  <si>
    <t>Bradley W. Bateman</t>
  </si>
  <si>
    <t>2500 Rivermont Ave</t>
  </si>
  <si>
    <t>24503-1555</t>
  </si>
  <si>
    <t>www.randolphcollege.edu</t>
  </si>
  <si>
    <t>Elizabeth H. Crowther</t>
  </si>
  <si>
    <t>12745 College Drive</t>
  </si>
  <si>
    <t>23149-2616</t>
  </si>
  <si>
    <t>www.rappahannock.edu/</t>
  </si>
  <si>
    <t>Walter Merchant</t>
  </si>
  <si>
    <t>6300 Center Dr Bldg 22</t>
  </si>
  <si>
    <t>23502-4101</t>
  </si>
  <si>
    <t>www.fortisedu.info/cig-vabeach.php</t>
  </si>
  <si>
    <t>Dr. Debbie Sydow</t>
  </si>
  <si>
    <t>11301 Johnson Rd</t>
  </si>
  <si>
    <t>www.rbc.edu</t>
  </si>
  <si>
    <t>Melanie Green</t>
  </si>
  <si>
    <t>8550 Magellan Parkway Suite 1100</t>
  </si>
  <si>
    <t>23227-1149</t>
  </si>
  <si>
    <t>www.bsmcon.edu</t>
  </si>
  <si>
    <t>Edward L. Ayers</t>
  </si>
  <si>
    <t>28 Westhampton Way</t>
  </si>
  <si>
    <t>www.richmond.edu</t>
  </si>
  <si>
    <t>Robin Nelhuebel</t>
  </si>
  <si>
    <t>316 Main St.</t>
  </si>
  <si>
    <t>www.riversideonline.com/rshc/</t>
  </si>
  <si>
    <t>Michael C. Maxey</t>
  </si>
  <si>
    <t>221 College Lane</t>
  </si>
  <si>
    <t>24153-3794</t>
  </si>
  <si>
    <t>www.roanoke.edu</t>
  </si>
  <si>
    <t>Debra Pollard</t>
  </si>
  <si>
    <t>8550 Magellan Pkwy Ste 700</t>
  </si>
  <si>
    <t>www.bonsecours.com/somi/index.asp</t>
  </si>
  <si>
    <t>115 College Drive</t>
  </si>
  <si>
    <t>Tracy Fitzsimmons, PhD</t>
  </si>
  <si>
    <t>1460 University Dr</t>
  </si>
  <si>
    <t>22601-5195</t>
  </si>
  <si>
    <t>www.su.edu</t>
  </si>
  <si>
    <t>Paul K. Sybrowsky</t>
  </si>
  <si>
    <t>One University Hill Drive</t>
  </si>
  <si>
    <t>www.svu.edu</t>
  </si>
  <si>
    <t>John J Cavan</t>
  </si>
  <si>
    <t>109 Campus Dr</t>
  </si>
  <si>
    <t>www.southside.edu</t>
  </si>
  <si>
    <t>J. Mark Estepp</t>
  </si>
  <si>
    <t>369 College Road       US Rt. 19, 6 Miles S. Claypool Hill</t>
  </si>
  <si>
    <t>24641-1101</t>
  </si>
  <si>
    <t>www.sw.edu</t>
  </si>
  <si>
    <t>Anthony N Katsakis</t>
  </si>
  <si>
    <t>4223 Annandale Rd</t>
  </si>
  <si>
    <t>springfieldbeautyacademy.org/about-us/</t>
  </si>
  <si>
    <t>Bonnie G Traylor-Bender</t>
  </si>
  <si>
    <t>128 E Beverley St</t>
  </si>
  <si>
    <t>hairstylingschool.com</t>
  </si>
  <si>
    <t>Michael A Plater</t>
  </si>
  <si>
    <t>2121 15th Street N</t>
  </si>
  <si>
    <t>www.strayer.edu/virginia/arlington</t>
  </si>
  <si>
    <t>Jo Ellen Parker</t>
  </si>
  <si>
    <t>134 Chapel Drive</t>
  </si>
  <si>
    <t>24595-9998</t>
  </si>
  <si>
    <t>www.sbc.edu</t>
  </si>
  <si>
    <t>Dr. John T. Dever</t>
  </si>
  <si>
    <t>99 Thomas Nelson Drive</t>
  </si>
  <si>
    <t>www.tncc.edu</t>
  </si>
  <si>
    <t>Edna V. Baehre-Kolovani</t>
  </si>
  <si>
    <t>121 College Place</t>
  </si>
  <si>
    <t>www.tcc.edu</t>
  </si>
  <si>
    <t>Brian K. Blount</t>
  </si>
  <si>
    <t>3401 Brook Rd</t>
  </si>
  <si>
    <t>www.upsem.edu</t>
  </si>
  <si>
    <t>Sim Ewing</t>
  </si>
  <si>
    <t>1 College Avenue</t>
  </si>
  <si>
    <t>24293-4400</t>
  </si>
  <si>
    <t>https://www.uvawise.edu/</t>
  </si>
  <si>
    <t>Ron Proffitt</t>
  </si>
  <si>
    <t>100 VHCC Drive</t>
  </si>
  <si>
    <t>24212-0828</t>
  </si>
  <si>
    <t>www.vhcc.edu</t>
  </si>
  <si>
    <t>Dr.  Clorisa Phillips</t>
  </si>
  <si>
    <t>1013 Moore Street</t>
  </si>
  <si>
    <t>www.vic.edu</t>
  </si>
  <si>
    <t>Charles W. Steger</t>
  </si>
  <si>
    <t>222 Burruss Hall</t>
  </si>
  <si>
    <t>24061-0131</t>
  </si>
  <si>
    <t>WWW.VT.EDU</t>
  </si>
  <si>
    <t>Robert Sandel</t>
  </si>
  <si>
    <t>3093 Colonial Ave</t>
  </si>
  <si>
    <t>virginiawestern.edu/</t>
  </si>
  <si>
    <t>Dr. Michael Rao</t>
  </si>
  <si>
    <t>910 W Franklin St</t>
  </si>
  <si>
    <t>23284-2512</t>
  </si>
  <si>
    <t>www.vcu.edu/</t>
  </si>
  <si>
    <t>Teresa A. Sullivan</t>
  </si>
  <si>
    <t>1827 University Avenue</t>
  </si>
  <si>
    <t>22903-2628</t>
  </si>
  <si>
    <t>www.virginia.edu/</t>
  </si>
  <si>
    <t>General J. H. Binford Peay III</t>
  </si>
  <si>
    <t>VMI Parade</t>
  </si>
  <si>
    <t>24450-0304</t>
  </si>
  <si>
    <t>www.vmi.edu</t>
  </si>
  <si>
    <t>Donald Allhouse</t>
  </si>
  <si>
    <t>101 West Queens Way</t>
  </si>
  <si>
    <t>www.vshd.us</t>
  </si>
  <si>
    <t>Ralph Reavis</t>
  </si>
  <si>
    <t>2058 Garfield Ave</t>
  </si>
  <si>
    <t>www.vul.edu</t>
  </si>
  <si>
    <t>Keith T. Miller</t>
  </si>
  <si>
    <t>1 Hayden Drive</t>
  </si>
  <si>
    <t>www.vsu.edu</t>
  </si>
  <si>
    <t>Claude G. Perkins</t>
  </si>
  <si>
    <t>1500 N Lombardy St</t>
  </si>
  <si>
    <t>www.vuu.edu</t>
  </si>
  <si>
    <t>William T Greer Jr</t>
  </si>
  <si>
    <t>1584 Wesleyan Dr</t>
  </si>
  <si>
    <t>23502-5599</t>
  </si>
  <si>
    <t>www.vwc.edu</t>
  </si>
  <si>
    <t>Mark Richardson</t>
  </si>
  <si>
    <t>7525 Tidewater Dr Ste 200</t>
  </si>
  <si>
    <t>23505-3700</t>
  </si>
  <si>
    <t>www.wardscornerbeautyacademy.edu</t>
  </si>
  <si>
    <t>Dr. Kenneth P. Ruscio</t>
  </si>
  <si>
    <t>204 West Washington Street</t>
  </si>
  <si>
    <t>24450-2116</t>
  </si>
  <si>
    <t>www.wlu.edu/</t>
  </si>
  <si>
    <t>Raul Garza</t>
  </si>
  <si>
    <t>1761 Old Meadow Road</t>
  </si>
  <si>
    <t>22102-4301</t>
  </si>
  <si>
    <t>www.sbcvienna.com</t>
  </si>
  <si>
    <t>Kenneth Litton</t>
  </si>
  <si>
    <t>848 Thompson Dr</t>
  </si>
  <si>
    <t>www.wcskillcenter.org</t>
  </si>
  <si>
    <t>Richard L. Sizemore</t>
  </si>
  <si>
    <t>64 James Anderson Road</t>
  </si>
  <si>
    <t>22939-1500</t>
  </si>
  <si>
    <t>wwrc.virginia.gov</t>
  </si>
  <si>
    <t>Charlie White</t>
  </si>
  <si>
    <t>1000 E Main Street</t>
  </si>
  <si>
    <t>24382-3308</t>
  </si>
  <si>
    <t>www.wcc.vccs.edu</t>
  </si>
  <si>
    <t>Donald E. Crowell</t>
  </si>
  <si>
    <t>208 S Wenatchee Ave</t>
  </si>
  <si>
    <t>www.beautyacademywenatchee.com</t>
  </si>
  <si>
    <t>Elden Monday</t>
  </si>
  <si>
    <t>2323 Elliott Ave</t>
  </si>
  <si>
    <t>98121-1622</t>
  </si>
  <si>
    <t>www.ais.edu</t>
  </si>
  <si>
    <t>Theresa Tran</t>
  </si>
  <si>
    <t>14045 NE 20th St</t>
  </si>
  <si>
    <t>evergreenbeauty.edu</t>
  </si>
  <si>
    <t>David Rule</t>
  </si>
  <si>
    <t>3000 Landerholm Cir SE</t>
  </si>
  <si>
    <t>98007-6484</t>
  </si>
  <si>
    <t>bellevuecollege.edu/</t>
  </si>
  <si>
    <t>Betty Stock Kennard</t>
  </si>
  <si>
    <t>4192 Meridian Street</t>
  </si>
  <si>
    <t>98226-5515</t>
  </si>
  <si>
    <t>Bellinghambeautyschool.edu</t>
  </si>
  <si>
    <t>Patricia McKeown</t>
  </si>
  <si>
    <t>3028 Lindbergh Ave</t>
  </si>
  <si>
    <t>98225-1599</t>
  </si>
  <si>
    <t>www.btc.ctc.edu</t>
  </si>
  <si>
    <t>Terrence Leas</t>
  </si>
  <si>
    <t>7662 Chanute St NE</t>
  </si>
  <si>
    <t>98837-3299</t>
  </si>
  <si>
    <t>www.bigbend.edu</t>
  </si>
  <si>
    <t>Tim Allen</t>
  </si>
  <si>
    <t>155 Washington Ave. Ste. 200</t>
  </si>
  <si>
    <t>www.everest.edu/campus/bremerton</t>
  </si>
  <si>
    <t>Elyane Harney</t>
  </si>
  <si>
    <t>981 Powell Avenue, Sw, Suite 200</t>
  </si>
  <si>
    <t>www.everest.edu/campus/renton</t>
  </si>
  <si>
    <t>James L. Gaudino</t>
  </si>
  <si>
    <t>400 East University Way</t>
  </si>
  <si>
    <t>98926-7501</t>
  </si>
  <si>
    <t>www.cwu.edu</t>
  </si>
  <si>
    <t>James M. Walton</t>
  </si>
  <si>
    <t>600 Centralia College Blvd.</t>
  </si>
  <si>
    <t>98531-4099</t>
  </si>
  <si>
    <t>www.centralia.edu</t>
  </si>
  <si>
    <t>Richard E. Carter</t>
  </si>
  <si>
    <t>521 Wall Street, Suite 100</t>
  </si>
  <si>
    <t>www.cityu.edu</t>
  </si>
  <si>
    <t>Karla Cooper</t>
  </si>
  <si>
    <t>71 Gage Blvd.</t>
  </si>
  <si>
    <t>lucasmarcacademy.com</t>
  </si>
  <si>
    <t>Robert K. Knight</t>
  </si>
  <si>
    <t>1933 Fort Vancouver Way</t>
  </si>
  <si>
    <t>98663-3598</t>
  </si>
  <si>
    <t>www.clark.edu</t>
  </si>
  <si>
    <t>Dr. Lonnie Howard</t>
  </si>
  <si>
    <t>4500 Steilacoom Blvd SW</t>
  </si>
  <si>
    <t>98499-4004</t>
  </si>
  <si>
    <t>www.cptc.edu</t>
  </si>
  <si>
    <t>Richard Cummins</t>
  </si>
  <si>
    <t>2600 N 20th Ave</t>
  </si>
  <si>
    <t>www.columbiabasin.edu</t>
  </si>
  <si>
    <t>Dr. Nancy J. Uscher</t>
  </si>
  <si>
    <t>1000 Lenora Street</t>
  </si>
  <si>
    <t>www.cornish.edu</t>
  </si>
  <si>
    <t>Lynda Sharp</t>
  </si>
  <si>
    <t>1341 N. Northlake Way Suite 150</t>
  </si>
  <si>
    <t>www.diversinstitute.edu</t>
  </si>
  <si>
    <t>Dr. Rodolfo Arevalo</t>
  </si>
  <si>
    <t>526 5th Street</t>
  </si>
  <si>
    <t>99004-2496</t>
  </si>
  <si>
    <t>www.ewu.edu</t>
  </si>
  <si>
    <t>Dr. Jean Hernandez</t>
  </si>
  <si>
    <t>20000 68th Ave W</t>
  </si>
  <si>
    <t>98036-5912</t>
  </si>
  <si>
    <t>www.edcc.edu</t>
  </si>
  <si>
    <t>David N. Beyer</t>
  </si>
  <si>
    <t>2000 Tower Street</t>
  </si>
  <si>
    <t>www.everettcc.edu</t>
  </si>
  <si>
    <t>Patrick Davis</t>
  </si>
  <si>
    <t>607 SE Everett Mall, Suite 5</t>
  </si>
  <si>
    <t>www.parobacollege.com</t>
  </si>
  <si>
    <t>Thomas (Les) Purce</t>
  </si>
  <si>
    <t>2700 Evergreen Pkwy NW</t>
  </si>
  <si>
    <t>98505-0001</t>
  </si>
  <si>
    <t>www.evergreen.edu</t>
  </si>
  <si>
    <t>Denise Yochum</t>
  </si>
  <si>
    <t>9401 Farwest Dr SW</t>
  </si>
  <si>
    <t>98498-1999</t>
  </si>
  <si>
    <t>www.pierce.ctc.edu</t>
  </si>
  <si>
    <t>Martin A Dow</t>
  </si>
  <si>
    <t>W 309 Riverside Ave</t>
  </si>
  <si>
    <t>www.glendow.com</t>
  </si>
  <si>
    <t>Dr. Thayne McCulloh</t>
  </si>
  <si>
    <t>E 502 Boone Ave</t>
  </si>
  <si>
    <t>99258-0001</t>
  </si>
  <si>
    <t>www.gonzaga.edu</t>
  </si>
  <si>
    <t>Dr. Ed Brewster</t>
  </si>
  <si>
    <t>1620 Edward P Smith Drive</t>
  </si>
  <si>
    <t>98520-7599</t>
  </si>
  <si>
    <t>www.ghc.edu</t>
  </si>
  <si>
    <t>Eileen Ely</t>
  </si>
  <si>
    <t>12401 SE 320th St</t>
  </si>
  <si>
    <t>98092-3622</t>
  </si>
  <si>
    <t>www.greenriver.edu/</t>
  </si>
  <si>
    <t>Patty Davis</t>
  </si>
  <si>
    <t>18336 Aurora Ave. North Suite 103</t>
  </si>
  <si>
    <t>www.toniguy.com</t>
  </si>
  <si>
    <t>John Bassett</t>
  </si>
  <si>
    <t>3240 Fort Rd</t>
  </si>
  <si>
    <t>www.heritage.edu</t>
  </si>
  <si>
    <t>Jack Bermingham</t>
  </si>
  <si>
    <t>2400 S 240th St</t>
  </si>
  <si>
    <t>98198-9800</t>
  </si>
  <si>
    <t>www.highline.edu</t>
  </si>
  <si>
    <t>Walt Leathers</t>
  </si>
  <si>
    <t>S 178 Stevens</t>
  </si>
  <si>
    <t>www.Interface.edu</t>
  </si>
  <si>
    <t>Arch Miller</t>
  </si>
  <si>
    <t>2901 E Mill Plain Blvd</t>
  </si>
  <si>
    <t>www.aha.edu</t>
  </si>
  <si>
    <t>Kurt Ikemeier</t>
  </si>
  <si>
    <t>12720 Gateway Dr Ste 100</t>
  </si>
  <si>
    <t>98168-2610</t>
  </si>
  <si>
    <t>William King</t>
  </si>
  <si>
    <t>13518 E Indiana Avenue</t>
  </si>
  <si>
    <t>99216-1589</t>
  </si>
  <si>
    <t>Daniel K. Church, PhD</t>
  </si>
  <si>
    <t>14500 Juanita Drive NE</t>
  </si>
  <si>
    <t>98028-4966</t>
  </si>
  <si>
    <t>www.bastyr.edu</t>
  </si>
  <si>
    <t>Moira Douglass</t>
  </si>
  <si>
    <t>6007- A 244th Street SW</t>
  </si>
  <si>
    <t>www.genejuarezacademy.com</t>
  </si>
  <si>
    <t>Dr. Ron Langrell</t>
  </si>
  <si>
    <t>1101 S Yakima Ave</t>
  </si>
  <si>
    <t>www.bates.ctc.edu/</t>
  </si>
  <si>
    <t>Amy Goings, MPA</t>
  </si>
  <si>
    <t>11605 132nd Ave NE</t>
  </si>
  <si>
    <t>98034-8506</t>
  </si>
  <si>
    <t>www.lwtech.edu</t>
  </si>
  <si>
    <t>Christopher Bailey</t>
  </si>
  <si>
    <t>1600 Maple Street</t>
  </si>
  <si>
    <t>98632-0310</t>
  </si>
  <si>
    <t>lowercolumbia.edu</t>
  </si>
  <si>
    <t>John Reed</t>
  </si>
  <si>
    <t>2802 Wetmore Ave.</t>
  </si>
  <si>
    <t>www.tlc.edu</t>
  </si>
  <si>
    <t>Louie and BJ Boyer</t>
  </si>
  <si>
    <t>435 E Main St</t>
  </si>
  <si>
    <t>98002-5504</t>
  </si>
  <si>
    <t>www.cascadebeautycollege.com</t>
  </si>
  <si>
    <t>B J Boyer</t>
  </si>
  <si>
    <t>5239 S Tacoma Way</t>
  </si>
  <si>
    <t>www.bjsbeautyandbarbercollege.com</t>
  </si>
  <si>
    <t>D Camp</t>
  </si>
  <si>
    <t>615 S First St</t>
  </si>
  <si>
    <t>www.northwesthairacademy.edu</t>
  </si>
  <si>
    <t>Mary Ellen O'Keeffe</t>
  </si>
  <si>
    <t>9600 College Way North</t>
  </si>
  <si>
    <t>98103-3599</t>
  </si>
  <si>
    <t>www.northseattle.edu</t>
  </si>
  <si>
    <t>Joseph Castleberry</t>
  </si>
  <si>
    <t>5520 108th Ave NE</t>
  </si>
  <si>
    <t>98083-0579</t>
  </si>
  <si>
    <t>www.northwestu.edu</t>
  </si>
  <si>
    <t>Dr. David C. Mitchell</t>
  </si>
  <si>
    <t>1600 Chester Ave</t>
  </si>
  <si>
    <t>98337-1699</t>
  </si>
  <si>
    <t>www.olympic.edu</t>
  </si>
  <si>
    <t>Christine Cote</t>
  </si>
  <si>
    <t>2011 W Washington Ave.</t>
  </si>
  <si>
    <t>98903-1296</t>
  </si>
  <si>
    <t>www.perrytech.edu/</t>
  </si>
  <si>
    <t>Thomas Krise</t>
  </si>
  <si>
    <t>1010 122nd St So</t>
  </si>
  <si>
    <t>98447-0003</t>
  </si>
  <si>
    <t>www.plu.edu</t>
  </si>
  <si>
    <t>Luke Robins</t>
  </si>
  <si>
    <t>1502 E Lauridsen Blvd</t>
  </si>
  <si>
    <t>www.pencol.edu</t>
  </si>
  <si>
    <t>Ronald R. Thomas</t>
  </si>
  <si>
    <t>1500 N. Warner Street</t>
  </si>
  <si>
    <t>www.pugetsound.edu</t>
  </si>
  <si>
    <t>Steve Hanson</t>
  </si>
  <si>
    <t>3000 NE Fourth St</t>
  </si>
  <si>
    <t>98056-4123</t>
  </si>
  <si>
    <t>www.rtc.edu</t>
  </si>
  <si>
    <t>Roy F. Heynderickx, Ph.D.</t>
  </si>
  <si>
    <t>5000 Abbey Way SE</t>
  </si>
  <si>
    <t>98503-7500</t>
  </si>
  <si>
    <t>www.stmartin.edu</t>
  </si>
  <si>
    <t>Gary Oertli</t>
  </si>
  <si>
    <t>6000 16th Ave SW</t>
  </si>
  <si>
    <t>98106-1499</t>
  </si>
  <si>
    <t>southseattle.edu</t>
  </si>
  <si>
    <t>Paul Killpatrick</t>
  </si>
  <si>
    <t>1701 Broadway Avenue</t>
  </si>
  <si>
    <t>www.seattlecentral.edu</t>
  </si>
  <si>
    <t>Meredyth Given</t>
  </si>
  <si>
    <t>2111 N. Northgate Way, Suite 300</t>
  </si>
  <si>
    <t>www.everest.edu/campus/seattle</t>
  </si>
  <si>
    <t>Daniel Martin</t>
  </si>
  <si>
    <t>3307 3rd Ave W</t>
  </si>
  <si>
    <t>98119-1997</t>
  </si>
  <si>
    <t>www.spu.edu</t>
  </si>
  <si>
    <t>Stephen V Sundborg</t>
  </si>
  <si>
    <t>900 Broadway</t>
  </si>
  <si>
    <t>98122-4340</t>
  </si>
  <si>
    <t>www.seattleu.edu</t>
  </si>
  <si>
    <t>Dr. Daryl J. Campbell</t>
  </si>
  <si>
    <t>16101 Greenwood Ave N</t>
  </si>
  <si>
    <t>98133-5696</t>
  </si>
  <si>
    <t>www.shoreline.edu</t>
  </si>
  <si>
    <t>Dr. Thomas Keegan</t>
  </si>
  <si>
    <t>2405 E. College Way</t>
  </si>
  <si>
    <t>www.skagit.edu</t>
  </si>
  <si>
    <t>Dr. Timothy Stokes</t>
  </si>
  <si>
    <t>2011 Mottman Rd SW</t>
  </si>
  <si>
    <t>98512-6292</t>
  </si>
  <si>
    <t>www.spscc.ctc.edu</t>
  </si>
  <si>
    <t>Scott Morgan</t>
  </si>
  <si>
    <t>1810 North Greene Street</t>
  </si>
  <si>
    <t>99217-5399</t>
  </si>
  <si>
    <t>www.scc.spokane.edu</t>
  </si>
  <si>
    <t>Janet Gullickson</t>
  </si>
  <si>
    <t>3410 W Fort George Wright Dr</t>
  </si>
  <si>
    <t>99224-5288</t>
  </si>
  <si>
    <t>www.spokanefalls.edu</t>
  </si>
  <si>
    <t>John S Chilson</t>
  </si>
  <si>
    <t>1224 Commerce Ave.</t>
  </si>
  <si>
    <t>98632-3027</t>
  </si>
  <si>
    <t>stylemasters.edu</t>
  </si>
  <si>
    <t>Pamela Transue</t>
  </si>
  <si>
    <t>6501 S 19th St</t>
  </si>
  <si>
    <t>98466-6100</t>
  </si>
  <si>
    <t>www.tacomacc.edu</t>
  </si>
  <si>
    <t>Shara Smith</t>
  </si>
  <si>
    <t>2941 E Hwy 101 E</t>
  </si>
  <si>
    <t>thehairschool-wa.com</t>
  </si>
  <si>
    <t>Steven L.VanAusdle</t>
  </si>
  <si>
    <t>500 Tausick Way</t>
  </si>
  <si>
    <t>99362-9267</t>
  </si>
  <si>
    <t>www.wwcc.edu/</t>
  </si>
  <si>
    <t>John K. McVay</t>
  </si>
  <si>
    <t>204 S College Ave</t>
  </si>
  <si>
    <t>99324-1198</t>
  </si>
  <si>
    <t>www.wallawalla.edu</t>
  </si>
  <si>
    <t>Elson S. Floyd</t>
  </si>
  <si>
    <t>French Administration Building</t>
  </si>
  <si>
    <t>99164-5910</t>
  </si>
  <si>
    <t>wsu.edu/</t>
  </si>
  <si>
    <t>Michael Young</t>
  </si>
  <si>
    <t>1400 NE Campus Parkway</t>
  </si>
  <si>
    <t>98195-4550</t>
  </si>
  <si>
    <t>www.washington.edu</t>
  </si>
  <si>
    <t>Dr. Jim Richardson</t>
  </si>
  <si>
    <t>1300 Fifth St</t>
  </si>
  <si>
    <t>98801-1799</t>
  </si>
  <si>
    <t>www.wvc.edu</t>
  </si>
  <si>
    <t>Brad Kuchenreuther</t>
  </si>
  <si>
    <t>120 NE 136th Ave Ste 130</t>
  </si>
  <si>
    <t>98684-6950</t>
  </si>
  <si>
    <t>www.everest.edu/campus/vancouver</t>
  </si>
  <si>
    <t>Bruce Shepard</t>
  </si>
  <si>
    <t>516 High Street</t>
  </si>
  <si>
    <t>98225-9008</t>
  </si>
  <si>
    <t>www.wwu.edu</t>
  </si>
  <si>
    <t>Kathi Hiyane-Brown</t>
  </si>
  <si>
    <t>237 W Kellogg Rd</t>
  </si>
  <si>
    <t>www.whatcom.ctc.edu</t>
  </si>
  <si>
    <t>George S. Bridges</t>
  </si>
  <si>
    <t>345 Boyer Ave</t>
  </si>
  <si>
    <t>www.whitman.edu</t>
  </si>
  <si>
    <t>Dr. Beck A. Taylor</t>
  </si>
  <si>
    <t>300 W Hawthorne Rd</t>
  </si>
  <si>
    <t>www.whitworth.edu</t>
  </si>
  <si>
    <t>Linda J Kaminski</t>
  </si>
  <si>
    <t>South 16th Ave. &amp; Nob Hill Blvd.</t>
  </si>
  <si>
    <t>98907-2520</t>
  </si>
  <si>
    <t>www.yvcc.edu</t>
  </si>
  <si>
    <t>Richard A. Creehan</t>
  </si>
  <si>
    <t>101 College Hill Drive</t>
  </si>
  <si>
    <t>26416-2035</t>
  </si>
  <si>
    <t>www.ab.edu/</t>
  </si>
  <si>
    <t>Deborah Johnson</t>
  </si>
  <si>
    <t>609A Central Avenue</t>
  </si>
  <si>
    <t>appalachianbeautyschool.com/</t>
  </si>
  <si>
    <t>Daniel Anderson</t>
  </si>
  <si>
    <t>161 College Drive</t>
  </si>
  <si>
    <t>www.abc.edu</t>
  </si>
  <si>
    <t>Jay E. Prager</t>
  </si>
  <si>
    <t>800 Wheeling Ave</t>
  </si>
  <si>
    <t>www.reynoldsmemorial.com</t>
  </si>
  <si>
    <t>Paula Potter</t>
  </si>
  <si>
    <t>500 28th St</t>
  </si>
  <si>
    <t>bfcc.kana.tec.wv.us</t>
  </si>
  <si>
    <t>Scott D. Miller</t>
  </si>
  <si>
    <t>Main Street</t>
  </si>
  <si>
    <t>www.bethanywv.edu</t>
  </si>
  <si>
    <t>Marsha Krotseng</t>
  </si>
  <si>
    <t>219 Rock St</t>
  </si>
  <si>
    <t>www.bluefieldstate.edu</t>
  </si>
  <si>
    <t>Brenda Tanner</t>
  </si>
  <si>
    <t>1035 Norway Ave</t>
  </si>
  <si>
    <t>25705-2827</t>
  </si>
  <si>
    <t>boe.cabe.k12.wv.us/ctc</t>
  </si>
  <si>
    <t>Judy C. Hall</t>
  </si>
  <si>
    <t>210 Capitol St</t>
  </si>
  <si>
    <t>wvcsbc.com</t>
  </si>
  <si>
    <t>Edwin H. Welch</t>
  </si>
  <si>
    <t>2300 MacCorkle Avenue,  SE</t>
  </si>
  <si>
    <t>www.ucwv.edu</t>
  </si>
  <si>
    <t>Angela Policano</t>
  </si>
  <si>
    <t>120 S 3rd St</t>
  </si>
  <si>
    <t>clarksburgbeautyacademy.com</t>
  </si>
  <si>
    <t>Kendra Boggess</t>
  </si>
  <si>
    <t>100 Vermillion Street</t>
  </si>
  <si>
    <t>www.concord.edu</t>
  </si>
  <si>
    <t>Michael P. Mihalyo, Jr.</t>
  </si>
  <si>
    <t>26241-3996</t>
  </si>
  <si>
    <t>www.dewv.edu</t>
  </si>
  <si>
    <t>Maria C. Rose, Ed.D.</t>
  </si>
  <si>
    <t>1201 Locust Ave</t>
  </si>
  <si>
    <t>26554-2470</t>
  </si>
  <si>
    <t>www.fairmontstate.edu/</t>
  </si>
  <si>
    <t>Peter B. Barr</t>
  </si>
  <si>
    <t>200 High Street</t>
  </si>
  <si>
    <t>26351-1292</t>
  </si>
  <si>
    <t>www.glenville.edu</t>
  </si>
  <si>
    <t>Kenneth M. Perdue</t>
  </si>
  <si>
    <t>120 S Linden Ave</t>
  </si>
  <si>
    <t>26301-2270</t>
  </si>
  <si>
    <t>stanleytech.org</t>
  </si>
  <si>
    <t>Carolyn Smith</t>
  </si>
  <si>
    <t>900 Fifth Ave</t>
  </si>
  <si>
    <t>www.huntingtonjuniorcollege.edu</t>
  </si>
  <si>
    <t>Donna VanMetre</t>
  </si>
  <si>
    <t>3274  Hedgesville Road</t>
  </si>
  <si>
    <t>25403-0259</t>
  </si>
  <si>
    <t>www.jamesrumsey.com</t>
  </si>
  <si>
    <t>Janice Hanlon</t>
  </si>
  <si>
    <t>144 Vocational Road, Three Mile Curve</t>
  </si>
  <si>
    <t>rrwctc.com</t>
  </si>
  <si>
    <t>1644 Mileground</t>
  </si>
  <si>
    <t>www.hrdfwv.org</t>
  </si>
  <si>
    <t>Dr. Stephen James Kopp</t>
  </si>
  <si>
    <t>1 John Marshall Dr</t>
  </si>
  <si>
    <t>www.marshall.edu/</t>
  </si>
  <si>
    <t>Linda Cox</t>
  </si>
  <si>
    <t>1397 Stafford Dr</t>
  </si>
  <si>
    <t>www.edline.net/pages/mercer_county_technical_education_center</t>
  </si>
  <si>
    <t>Ronald W. Meredith</t>
  </si>
  <si>
    <t>147 Saddle Lane</t>
  </si>
  <si>
    <t>www.meredithmanor.edu</t>
  </si>
  <si>
    <t>Nancy J. Napolillo</t>
  </si>
  <si>
    <t>1000 Mississippi Street</t>
  </si>
  <si>
    <t>www.mtecwv.edu</t>
  </si>
  <si>
    <t>Michael Sodomick</t>
  </si>
  <si>
    <t>276 Walnut St</t>
  </si>
  <si>
    <t>26505-5430</t>
  </si>
  <si>
    <t>www.MorgantownBeautyCollege.com</t>
  </si>
  <si>
    <t>Judith Sutton</t>
  </si>
  <si>
    <t>1508 Spring St</t>
  </si>
  <si>
    <t>26101-3993</t>
  </si>
  <si>
    <t>www.msc.edu</t>
  </si>
  <si>
    <t>Aimee Switzer</t>
  </si>
  <si>
    <t>5514 Big Tyler Rd</t>
  </si>
  <si>
    <t>www.everest.edu/campus/cross_lanes</t>
  </si>
  <si>
    <t>Philip Keith</t>
  </si>
  <si>
    <t>120 Jackson St</t>
  </si>
  <si>
    <t>www.oicwv.org</t>
  </si>
  <si>
    <t>Harold Shank</t>
  </si>
  <si>
    <t>#1 Campus View Drive</t>
  </si>
  <si>
    <t>26105-8000</t>
  </si>
  <si>
    <t>www.ovu.edu</t>
  </si>
  <si>
    <t>Marie Foster Gnage</t>
  </si>
  <si>
    <t>www.wvup.edu</t>
  </si>
  <si>
    <t>Leonard A. Colelli</t>
  </si>
  <si>
    <t>101 Fort Ave</t>
  </si>
  <si>
    <t>www.potomacstatecollege.edu</t>
  </si>
  <si>
    <t>Charles Pack</t>
  </si>
  <si>
    <t>390 Stanaford Rd</t>
  </si>
  <si>
    <t>www.wvact.net</t>
  </si>
  <si>
    <t>Madan V. Nelanuthala</t>
  </si>
  <si>
    <t>223 W Main St</t>
  </si>
  <si>
    <t>www.salemu.edu</t>
  </si>
  <si>
    <t>Suzanne Shipley</t>
  </si>
  <si>
    <t>301 North King St</t>
  </si>
  <si>
    <t>WWW.SHEPHERD.EDU</t>
  </si>
  <si>
    <t>Joanne Tomblin</t>
  </si>
  <si>
    <t>Dempsey Branch Road</t>
  </si>
  <si>
    <t>www.southernwv.edu</t>
  </si>
  <si>
    <t>Michael Cutright</t>
  </si>
  <si>
    <t>Rte 5 Box 2</t>
  </si>
  <si>
    <t>fetc.edu</t>
  </si>
  <si>
    <t>Michael D. Adelman, D.O., J.D., D.P.M</t>
  </si>
  <si>
    <t>400 N Lee St</t>
  </si>
  <si>
    <t>www.wvsom.edu</t>
  </si>
  <si>
    <t>Brian O. Hemphill</t>
  </si>
  <si>
    <t>Rte 25</t>
  </si>
  <si>
    <t>25112-1000</t>
  </si>
  <si>
    <t>www.wvstateu.edu</t>
  </si>
  <si>
    <t>Bruce McClymmonds</t>
  </si>
  <si>
    <t>Medical Ctr Dr</t>
  </si>
  <si>
    <t>26506-8062</t>
  </si>
  <si>
    <t>www.wvuhradtech.com</t>
  </si>
  <si>
    <t>Mr. Robin C. Capehart</t>
  </si>
  <si>
    <t>208 University Drive</t>
  </si>
  <si>
    <t>www.westliberty.edu/</t>
  </si>
  <si>
    <t>Carolyn Long</t>
  </si>
  <si>
    <t>405 Fayette Pike</t>
  </si>
  <si>
    <t>www.wvutech.edu</t>
  </si>
  <si>
    <t>Dr. Pamela J. Balch</t>
  </si>
  <si>
    <t>59 College Ave</t>
  </si>
  <si>
    <t>26201-2994</t>
  </si>
  <si>
    <t>www.wvwc.edu</t>
  </si>
  <si>
    <t>James Weir</t>
  </si>
  <si>
    <t>1052 Main St</t>
  </si>
  <si>
    <t>www.wvbc.edu</t>
  </si>
  <si>
    <t>Thomas A. Crouse</t>
  </si>
  <si>
    <t>1000 Virginia St E</t>
  </si>
  <si>
    <t>www.wvjc.edu</t>
  </si>
  <si>
    <t>Patricia Callen</t>
  </si>
  <si>
    <t>148 Willey St</t>
  </si>
  <si>
    <t>Jorgina Andrawos</t>
  </si>
  <si>
    <t>201 West King Street</t>
  </si>
  <si>
    <t>www.theinternationalbeautyschool.com</t>
  </si>
  <si>
    <t>Dr. Martin J. Olshinsky</t>
  </si>
  <si>
    <t>1704 Market St.</t>
  </si>
  <si>
    <t>26003-3699</t>
  </si>
  <si>
    <t>www.wvncc.edu/</t>
  </si>
  <si>
    <t>E. Gordon Gee</t>
  </si>
  <si>
    <t>Stewart Hall, 1500 University Avenue</t>
  </si>
  <si>
    <t>26506-6201</t>
  </si>
  <si>
    <t>www.wvu.edu/</t>
  </si>
  <si>
    <t>James Fleming</t>
  </si>
  <si>
    <t>316 Washington Ave</t>
  </si>
  <si>
    <t>www.wju.edu</t>
  </si>
  <si>
    <t>Beth Carter</t>
  </si>
  <si>
    <t>wcvt.wood.tec.wv.us/</t>
  </si>
  <si>
    <t>Penny Rushing</t>
  </si>
  <si>
    <t>5780 N. Port Washington Rd.</t>
  </si>
  <si>
    <t>www.vicibeautyschool.com</t>
  </si>
  <si>
    <t>4111 S. 108th Street</t>
  </si>
  <si>
    <t>Mary J. Meehan</t>
  </si>
  <si>
    <t>3400 S 43rd  St</t>
  </si>
  <si>
    <t>53234-3922</t>
  </si>
  <si>
    <t>www.alverno.edu</t>
  </si>
  <si>
    <t>Jack E Daniels III</t>
  </si>
  <si>
    <t>1701 Wright St</t>
  </si>
  <si>
    <t>53704-2599</t>
  </si>
  <si>
    <t>madisoncollege.edu</t>
  </si>
  <si>
    <t>Dr. Connie Boerst</t>
  </si>
  <si>
    <t>3201 Eaton Road</t>
  </si>
  <si>
    <t>www.bellincollege.edu</t>
  </si>
  <si>
    <t>Dr. Scott Bierman</t>
  </si>
  <si>
    <t>700 College St</t>
  </si>
  <si>
    <t>53511-5595</t>
  </si>
  <si>
    <t>www.beloit.edu</t>
  </si>
  <si>
    <t>Thomas C Eckert</t>
  </si>
  <si>
    <t>6004 County Road G</t>
  </si>
  <si>
    <t>53547-5009</t>
  </si>
  <si>
    <t>www.blackhawk.edu</t>
  </si>
  <si>
    <t>Dr. James P. Loftus, Ph.D.</t>
  </si>
  <si>
    <t>6801 N Yates Rd</t>
  </si>
  <si>
    <t>53217-3985</t>
  </si>
  <si>
    <t>www.stritch.edu</t>
  </si>
  <si>
    <t>Douglas N. Hastad</t>
  </si>
  <si>
    <t>100 N East Ave</t>
  </si>
  <si>
    <t>www.carrollu.edu</t>
  </si>
  <si>
    <t>Gregory S. Woodward</t>
  </si>
  <si>
    <t>2001 Alford Park Dr</t>
  </si>
  <si>
    <t>53140-1994</t>
  </si>
  <si>
    <t>www.carthage.edu</t>
  </si>
  <si>
    <t>Jill Winters</t>
  </si>
  <si>
    <t>4425 N Port Washington Rd</t>
  </si>
  <si>
    <t>www.ccon.edu</t>
  </si>
  <si>
    <t>Patrick Ferry</t>
  </si>
  <si>
    <t>12800 N Lake Shore Dr</t>
  </si>
  <si>
    <t>53097-2402</t>
  </si>
  <si>
    <t>www.cuw.edu</t>
  </si>
  <si>
    <t>Daniel Carey</t>
  </si>
  <si>
    <t>1000 Edgewood College Drive</t>
  </si>
  <si>
    <t>53711-1997</t>
  </si>
  <si>
    <t>www.edgewood.edu</t>
  </si>
  <si>
    <t>Dr. Susan May</t>
  </si>
  <si>
    <t>1825 N Bluemound Dr</t>
  </si>
  <si>
    <t>54912-2277</t>
  </si>
  <si>
    <t>www.fvtc.edu</t>
  </si>
  <si>
    <t>Dr. Bryan Albrecht</t>
  </si>
  <si>
    <t>3520 30th Ave</t>
  </si>
  <si>
    <t>53144-1690</t>
  </si>
  <si>
    <t>www.gtc.edu</t>
  </si>
  <si>
    <t>Sheryl Bruemmer</t>
  </si>
  <si>
    <t>230 S. McCarthy Rd</t>
  </si>
  <si>
    <t>54914-8613</t>
  </si>
  <si>
    <t>www.gill-tech.com</t>
  </si>
  <si>
    <t>William Rauckman</t>
  </si>
  <si>
    <t>3408 Mall Drive</t>
  </si>
  <si>
    <t>54701-7633</t>
  </si>
  <si>
    <t>tspaeauclaire.com</t>
  </si>
  <si>
    <t>Jarvis Racine</t>
  </si>
  <si>
    <t>6300 W Layton Ave</t>
  </si>
  <si>
    <t>53220-4612</t>
  </si>
  <si>
    <t>Jeunet Davenport</t>
  </si>
  <si>
    <t>411 E. Wisconsin Ave., Suite 300</t>
  </si>
  <si>
    <t>53202-4400</t>
  </si>
  <si>
    <t>Daniel W. Eck</t>
  </si>
  <si>
    <t>W3718 South Drive, Cth M</t>
  </si>
  <si>
    <t>www.lakeland.edu</t>
  </si>
  <si>
    <t>Dr. Michael Lanser</t>
  </si>
  <si>
    <t>1290 North Avenue</t>
  </si>
  <si>
    <t>53015-1414</t>
  </si>
  <si>
    <t>www.gotoltc.edu</t>
  </si>
  <si>
    <t>Mark Burstein</t>
  </si>
  <si>
    <t>www.lawrence.edu</t>
  </si>
  <si>
    <t>Marty Marriott</t>
  </si>
  <si>
    <t>745 West Main Street</t>
  </si>
  <si>
    <t>www.mbbc.edu</t>
  </si>
  <si>
    <t>Robert A. Fale</t>
  </si>
  <si>
    <t>45 S National Ave</t>
  </si>
  <si>
    <t>54935-4699</t>
  </si>
  <si>
    <t>www.marianuniversity.edu</t>
  </si>
  <si>
    <t>Dr. Michael Lovell</t>
  </si>
  <si>
    <t>1250 W Wisconsin Avenue</t>
  </si>
  <si>
    <t>www.marquette.edu</t>
  </si>
  <si>
    <t>6414 Odana Road</t>
  </si>
  <si>
    <t>53717-1111</t>
  </si>
  <si>
    <t>John R. Raymond, Sr., MD</t>
  </si>
  <si>
    <t>8701 Watertown Plank Road</t>
  </si>
  <si>
    <t>53226-0509</t>
  </si>
  <si>
    <t>www.mcw.edu</t>
  </si>
  <si>
    <t>Sue Budjac</t>
  </si>
  <si>
    <t>500 32nd St N</t>
  </si>
  <si>
    <t>www.mstc.edu</t>
  </si>
  <si>
    <t>Dr. Michael Burke</t>
  </si>
  <si>
    <t>700 W State St</t>
  </si>
  <si>
    <t>53233-1443</t>
  </si>
  <si>
    <t>matc.edu</t>
  </si>
  <si>
    <t>Neil Hoffman</t>
  </si>
  <si>
    <t>273 E Erie St</t>
  </si>
  <si>
    <t>53202-6003</t>
  </si>
  <si>
    <t>www.miad.edu</t>
  </si>
  <si>
    <t>Hermann Viets</t>
  </si>
  <si>
    <t>1025 N Broadway</t>
  </si>
  <si>
    <t>53202-3109</t>
  </si>
  <si>
    <t>www.msoe.edu</t>
  </si>
  <si>
    <t>Dr. Sheila Ruhland</t>
  </si>
  <si>
    <t>235 N National Avenue</t>
  </si>
  <si>
    <t>54936-1940</t>
  </si>
  <si>
    <t>www.morainepark.edu</t>
  </si>
  <si>
    <t>Eileen Schwalbach</t>
  </si>
  <si>
    <t>2900 N. Menomonee River Pky</t>
  </si>
  <si>
    <t>53222-4597</t>
  </si>
  <si>
    <t>www.mtmary.edu/</t>
  </si>
  <si>
    <t>Edward L Salmon, Jr.</t>
  </si>
  <si>
    <t>2777 Mission Rd</t>
  </si>
  <si>
    <t>53058-9793</t>
  </si>
  <si>
    <t>www.nashotah.edu</t>
  </si>
  <si>
    <t>Elizabeth Burmaster</t>
  </si>
  <si>
    <t>Hwy G South</t>
  </si>
  <si>
    <t>54501-0518</t>
  </si>
  <si>
    <t>www.nicoletcollege.edu</t>
  </si>
  <si>
    <t>Dr. Lori Weyers</t>
  </si>
  <si>
    <t>1000 Campus Dr</t>
  </si>
  <si>
    <t>54401-1899</t>
  </si>
  <si>
    <t>www.ntc.edu</t>
  </si>
  <si>
    <t>H Jeffrey Rafn</t>
  </si>
  <si>
    <t>2740 W Mason St</t>
  </si>
  <si>
    <t>54307-9042</t>
  </si>
  <si>
    <t>www.nwtc.edu</t>
  </si>
  <si>
    <t>Daniel Patz</t>
  </si>
  <si>
    <t>W10085 Pike Plains Rd</t>
  </si>
  <si>
    <t>54119-9285</t>
  </si>
  <si>
    <t>www.ni.edu</t>
  </si>
  <si>
    <t>Michael Miller</t>
  </si>
  <si>
    <t>1411 Ellis Avenue</t>
  </si>
  <si>
    <t>54806-3999</t>
  </si>
  <si>
    <t>www.northland.edu</t>
  </si>
  <si>
    <t>Zach P. Messitte</t>
  </si>
  <si>
    <t>300 West Seward Street</t>
  </si>
  <si>
    <t>54971-0248</t>
  </si>
  <si>
    <t>www.ripon.edu</t>
  </si>
  <si>
    <t>Very Rev. Msgr. Ross Shecterle</t>
  </si>
  <si>
    <t>7335 S Hwy 100</t>
  </si>
  <si>
    <t>www.shst.edu</t>
  </si>
  <si>
    <t>Thomas Kunkel</t>
  </si>
  <si>
    <t>100 Grant St</t>
  </si>
  <si>
    <t>54115-2099</t>
  </si>
  <si>
    <t>www.snc.edu</t>
  </si>
  <si>
    <t>Chris E. Domes, Ed.D.</t>
  </si>
  <si>
    <t>2406 S Alverno Rd</t>
  </si>
  <si>
    <t>54220-9319</t>
  </si>
  <si>
    <t>www.sl.edu/</t>
  </si>
  <si>
    <t>Andrea L Burns</t>
  </si>
  <si>
    <t>1930 Grand Avenue</t>
  </si>
  <si>
    <t>www.statecollegeofbeauty.com</t>
  </si>
  <si>
    <t>Duane M. Ford</t>
  </si>
  <si>
    <t>1800 Bronson Blvd</t>
  </si>
  <si>
    <t>53809-9778</t>
  </si>
  <si>
    <t>www.swtc.edu</t>
  </si>
  <si>
    <t>Stephen McEvoy</t>
  </si>
  <si>
    <t>310 W. Wisconsin Avenue Suite 500</t>
  </si>
  <si>
    <t>53203-2608</t>
  </si>
  <si>
    <t>Ray Cross</t>
  </si>
  <si>
    <t>780 Regent St</t>
  </si>
  <si>
    <t>53708-8680</t>
  </si>
  <si>
    <t>www.uwc.edu</t>
  </si>
  <si>
    <t>Dr. Richard Artman</t>
  </si>
  <si>
    <t>900 Viterbo Drive</t>
  </si>
  <si>
    <t>54601-8804</t>
  </si>
  <si>
    <t>www.viterbo.edu</t>
  </si>
  <si>
    <t>Bruce Barker</t>
  </si>
  <si>
    <t>620 W Clairemont Ave</t>
  </si>
  <si>
    <t>54701-6162</t>
  </si>
  <si>
    <t>www.cvtc.edu</t>
  </si>
  <si>
    <t>Barbara Prindiville, Ph.D.</t>
  </si>
  <si>
    <t>800 Main Street</t>
  </si>
  <si>
    <t>53072-4601</t>
  </si>
  <si>
    <t>www.wctc.edu</t>
  </si>
  <si>
    <t>J Lee Rasch EdD</t>
  </si>
  <si>
    <t>400 Seventh St. North</t>
  </si>
  <si>
    <t>www.westerntc.edu</t>
  </si>
  <si>
    <t>Richard Telfer</t>
  </si>
  <si>
    <t>800 W Main St</t>
  </si>
  <si>
    <t>53190-1790</t>
  </si>
  <si>
    <t>www.uww.edu</t>
  </si>
  <si>
    <t>Bob Meyer</t>
  </si>
  <si>
    <t>505 Pine Ridge Drive</t>
  </si>
  <si>
    <t>54871-8727</t>
  </si>
  <si>
    <t>www.witc.edu</t>
  </si>
  <si>
    <t>Kathleen M Rusch</t>
  </si>
  <si>
    <t>9120 W Hampton Ave</t>
  </si>
  <si>
    <t>53225-4960</t>
  </si>
  <si>
    <t>www.wspp.edu</t>
  </si>
  <si>
    <t>Stephen Paul</t>
  </si>
  <si>
    <t>3450 S. Packerland Dr.</t>
  </si>
  <si>
    <t>greenbay.paulmitchell.edu/green-bay-wi</t>
  </si>
  <si>
    <t>Dr. James C. Schmidt</t>
  </si>
  <si>
    <t>105 Garfield Avenue</t>
  </si>
  <si>
    <t>54702-4004</t>
  </si>
  <si>
    <t>www.uwec.edu</t>
  </si>
  <si>
    <t>Thomas K. Harden</t>
  </si>
  <si>
    <t>2420 Nicolet Dr</t>
  </si>
  <si>
    <t>54311-7001</t>
  </si>
  <si>
    <t>www.uwgb.edu</t>
  </si>
  <si>
    <t>Joe Gow</t>
  </si>
  <si>
    <t>1725 State St</t>
  </si>
  <si>
    <t>54601-9959</t>
  </si>
  <si>
    <t>www.uwlax.edu</t>
  </si>
  <si>
    <t>Daniel W. Johnson</t>
  </si>
  <si>
    <t>8800 W Bluemound Rd</t>
  </si>
  <si>
    <t>53226-4699</t>
  </si>
  <si>
    <t>wlc.edu</t>
  </si>
  <si>
    <t>Richard H. Wells</t>
  </si>
  <si>
    <t>800 Algoma Blvd</t>
  </si>
  <si>
    <t>www.uwosh.edu</t>
  </si>
  <si>
    <t>Deborah L. Ford</t>
  </si>
  <si>
    <t>900 Wood Rd</t>
  </si>
  <si>
    <t>53141-2000</t>
  </si>
  <si>
    <t>www.uwp.edu</t>
  </si>
  <si>
    <t>Chris Montagnino</t>
  </si>
  <si>
    <t>5218 E. Terrace Dr.</t>
  </si>
  <si>
    <t>www.Herzing.edu</t>
  </si>
  <si>
    <t>Charles Sorensen</t>
  </si>
  <si>
    <t>712 S. Broadway St.</t>
  </si>
  <si>
    <t>www.uwstout.edu</t>
  </si>
  <si>
    <t>Renee Wachter</t>
  </si>
  <si>
    <t>Belknap &amp; Catlin</t>
  </si>
  <si>
    <t>54880-4500</t>
  </si>
  <si>
    <t>www.uwsuper.edu</t>
  </si>
  <si>
    <t>Kevin Reilly</t>
  </si>
  <si>
    <t>1220 Linden Dr</t>
  </si>
  <si>
    <t>www.wisconsin.edu</t>
  </si>
  <si>
    <t>Rebecca Blank</t>
  </si>
  <si>
    <t>500 Lincoln Dr</t>
  </si>
  <si>
    <t>53706-1380</t>
  </si>
  <si>
    <t>www.wisc.edu</t>
  </si>
  <si>
    <t>Michael R. Lovell</t>
  </si>
  <si>
    <t>2200 E Kenwood Blvd</t>
  </si>
  <si>
    <t>53201-0413</t>
  </si>
  <si>
    <t>www.uwm.edu</t>
  </si>
  <si>
    <t>Dennis Shields</t>
  </si>
  <si>
    <t>53818-3099</t>
  </si>
  <si>
    <t>www.uwplatt.edu</t>
  </si>
  <si>
    <t>Dean Van Galen</t>
  </si>
  <si>
    <t>410 S 3rd St</t>
  </si>
  <si>
    <t>54022-5001</t>
  </si>
  <si>
    <t>www.uwrf.edu</t>
  </si>
  <si>
    <t>Bernie Patterson</t>
  </si>
  <si>
    <t>2100 Main St</t>
  </si>
  <si>
    <t>54481-3897</t>
  </si>
  <si>
    <t>www.uwsp.edu</t>
  </si>
  <si>
    <t>Dr. Walter H. Nolte</t>
  </si>
  <si>
    <t>125 College Dr</t>
  </si>
  <si>
    <t>82601-4699</t>
  </si>
  <si>
    <t>www.caspercollege.edu</t>
  </si>
  <si>
    <t>Dr. Jo Anne McFarland</t>
  </si>
  <si>
    <t>2660 Peck Avenue</t>
  </si>
  <si>
    <t>www.cwc.edu/</t>
  </si>
  <si>
    <t>Dr. Thomas Armstrong</t>
  </si>
  <si>
    <t>3200 West C St</t>
  </si>
  <si>
    <t>82240-1699</t>
  </si>
  <si>
    <t>ewc.wy.edu</t>
  </si>
  <si>
    <t>Joe Schaffer</t>
  </si>
  <si>
    <t>1400 E College Dr</t>
  </si>
  <si>
    <t>82007-3299</t>
  </si>
  <si>
    <t>www.lccc.wy.edu</t>
  </si>
  <si>
    <t>Stefani Hicswa</t>
  </si>
  <si>
    <t>231 W 6th St</t>
  </si>
  <si>
    <t>www.northwestcollege.edu</t>
  </si>
  <si>
    <t>Paul Young</t>
  </si>
  <si>
    <t>3059 S Coffeen Ave</t>
  </si>
  <si>
    <t>www.sheridan.edu</t>
  </si>
  <si>
    <t>Karla Leach</t>
  </si>
  <si>
    <t>2500 College Dr</t>
  </si>
  <si>
    <t>82902-0428</t>
  </si>
  <si>
    <t>www.wwcc.wy.edu</t>
  </si>
  <si>
    <t>Robert M Stevenson</t>
  </si>
  <si>
    <t>207 W 18 St</t>
  </si>
  <si>
    <t>82001-4413</t>
  </si>
  <si>
    <t>www.cheeksusa.com</t>
  </si>
  <si>
    <t>W. Guy Warpness</t>
  </si>
  <si>
    <t>4373 N 3rd</t>
  </si>
  <si>
    <t>82072-9519</t>
  </si>
  <si>
    <t>www.wyotech.edu/campus/laramie</t>
  </si>
  <si>
    <t>Robert Sternberg</t>
  </si>
  <si>
    <t>Corner of Ninth and Ivinson</t>
  </si>
  <si>
    <t>www.uwyo.edu</t>
  </si>
  <si>
    <t>Seth P. Galea'i</t>
  </si>
  <si>
    <t>PO Box 2609</t>
  </si>
  <si>
    <t>96799-2609</t>
  </si>
  <si>
    <t>www.amsamoa.edu</t>
  </si>
  <si>
    <t>Dr. Mary A.Y. Okada</t>
  </si>
  <si>
    <t>1 Sesame Street</t>
  </si>
  <si>
    <t>www.guamcc.edu</t>
  </si>
  <si>
    <t>Dr. Robert A. Underwood</t>
  </si>
  <si>
    <t>303 J. U. Torres Drive, UOG Station</t>
  </si>
  <si>
    <t>www.uog.edu</t>
  </si>
  <si>
    <t>Dr. Sharon Y. Hart</t>
  </si>
  <si>
    <t>As Terlaje Campus</t>
  </si>
  <si>
    <t>96950-1250</t>
  </si>
  <si>
    <t>www.nmcnet.edu/</t>
  </si>
  <si>
    <t>Magaly Gonzalez</t>
  </si>
  <si>
    <t>199 Llorens Torres Ave Corner To Coll y Toste St</t>
  </si>
  <si>
    <t>www.ibcbelleza.com</t>
  </si>
  <si>
    <t>Miriam Benitez</t>
  </si>
  <si>
    <t>1685 CARR #2 KL 11.2</t>
  </si>
  <si>
    <t>www.edutecpr.com</t>
  </si>
  <si>
    <t>Juan C. Nazario-Torres</t>
  </si>
  <si>
    <t>Carr. #2, Km.14.4, Bo. Hato Tejas</t>
  </si>
  <si>
    <t>00960-2037</t>
  </si>
  <si>
    <t>www.aupr.edu</t>
  </si>
  <si>
    <t>Juan C.  Nazario-Torres</t>
  </si>
  <si>
    <t>Carretera Estatal #2 Km.48.1</t>
  </si>
  <si>
    <t>00674-1082</t>
  </si>
  <si>
    <t>Joaquin E. Gonzalez Pinto</t>
  </si>
  <si>
    <t>45 Santa Cruz Street</t>
  </si>
  <si>
    <t>www.amedcopr.com</t>
  </si>
  <si>
    <t>Guadalupe Milán</t>
  </si>
  <si>
    <t>Calle Cayey # 1911</t>
  </si>
  <si>
    <t>www.antillespr.com</t>
  </si>
  <si>
    <t>Obed Jimenez</t>
  </si>
  <si>
    <t>Carr 106 Km 2.2 Int</t>
  </si>
  <si>
    <t>00680-0000</t>
  </si>
  <si>
    <t>uaa.edu/</t>
  </si>
  <si>
    <t>Teresa de Dios-Unanue</t>
  </si>
  <si>
    <t>Colton St. # 9</t>
  </si>
  <si>
    <t>www.atlanticu.edu</t>
  </si>
  <si>
    <t>Dra. Lillian Negrón-Colón</t>
  </si>
  <si>
    <t>Avenida Zaya Verde La Milagrosa Barrio Hato Tejas</t>
  </si>
  <si>
    <t>00960-1725</t>
  </si>
  <si>
    <t>www.ucb.edu.pr</t>
  </si>
  <si>
    <t>Mr. Alex  R. De Jorge</t>
  </si>
  <si>
    <t>Carr 183 Km 1.7</t>
  </si>
  <si>
    <t>www.columbiaco.edu</t>
  </si>
  <si>
    <t>Ileana Rodriguez, Ed.D</t>
  </si>
  <si>
    <t>San Francisco St Old San Juan</t>
  </si>
  <si>
    <t>00902-3711</t>
  </si>
  <si>
    <t>www.albizu.edu</t>
  </si>
  <si>
    <t>Dr. Ana E. Cucurella-Adorno</t>
  </si>
  <si>
    <t>167 Ave.  Km 21.2</t>
  </si>
  <si>
    <t>00960-0493</t>
  </si>
  <si>
    <t>www.caribbean.edu</t>
  </si>
  <si>
    <t>Ana E. Cucurella</t>
  </si>
  <si>
    <t>Calle Ignacio Arzuaga #208</t>
  </si>
  <si>
    <t>Dr. Edwin Hernandez Vera</t>
  </si>
  <si>
    <t>Carretera 662 KM 2.3</t>
  </si>
  <si>
    <t>00614-4045</t>
  </si>
  <si>
    <t>arecibo.pucpr.edu</t>
  </si>
  <si>
    <t>Jorge I. Velez Arocho</t>
  </si>
  <si>
    <t>2250 Boulevard Luis A. Ferre Aguayo Suite 608</t>
  </si>
  <si>
    <t>00717-9997</t>
  </si>
  <si>
    <t>www.pucpr.edu</t>
  </si>
  <si>
    <t>Laura Delgado</t>
  </si>
  <si>
    <t>1206  13th. Street  Ext San Agustin</t>
  </si>
  <si>
    <t>00926-1931</t>
  </si>
  <si>
    <t>www.cempr.edu</t>
  </si>
  <si>
    <t>Francisco Ortiz</t>
  </si>
  <si>
    <t>Road 848 Km. 0.5 Callejon Marquez, Bo. Saint Just</t>
  </si>
  <si>
    <t>00978-0901</t>
  </si>
  <si>
    <t>www.utcpr.edu</t>
  </si>
  <si>
    <t>Haydee Zayas Hernandez</t>
  </si>
  <si>
    <t>180 Jose Oliver St Tres Monjitas  Ind. Park</t>
  </si>
  <si>
    <t>www.cunisanjuan.edu</t>
  </si>
  <si>
    <t>Carlos M. Padin</t>
  </si>
  <si>
    <t>Ave. Ana G. Mendez Km 0.3</t>
  </si>
  <si>
    <t>00928-1345</t>
  </si>
  <si>
    <t>www.suagm.edu/umet</t>
  </si>
  <si>
    <t>Carlos Conde</t>
  </si>
  <si>
    <t>951 Ponce de Leon Avenue</t>
  </si>
  <si>
    <t>00907-3373</t>
  </si>
  <si>
    <t>www.cmpr.edu</t>
  </si>
  <si>
    <t>Arq. Miguel Rodriguez Lopez</t>
  </si>
  <si>
    <t>Calle Del Cristo #52</t>
  </si>
  <si>
    <t>ceaprc.edu</t>
  </si>
  <si>
    <t>Dra. Melba Rivera Delgado</t>
  </si>
  <si>
    <t>Betances # 49</t>
  </si>
  <si>
    <t>www.edpuniversity.edu/</t>
  </si>
  <si>
    <t>Carlos Ramos Camara</t>
  </si>
  <si>
    <t>Calle Munoz Rivera 9 Oeste</t>
  </si>
  <si>
    <t>www.emmasbeautyacademy.com</t>
  </si>
  <si>
    <t>Ivonne Maria Marcial Vega</t>
  </si>
  <si>
    <t>Barrio Ballaja Campo Del Morro</t>
  </si>
  <si>
    <t>00902-1112</t>
  </si>
  <si>
    <t>www.eap.edu</t>
  </si>
  <si>
    <t>Arnaldo J. Rodríguez Vázquez</t>
  </si>
  <si>
    <t>State Road 2  Km.47.3</t>
  </si>
  <si>
    <t>00674-1091</t>
  </si>
  <si>
    <t>itec.pr/ITPR-Joomla/</t>
  </si>
  <si>
    <t>Jose F. Méndez González</t>
  </si>
  <si>
    <t>Universidad Metropolitana, 1399 Ave. Ana G. Méndez</t>
  </si>
  <si>
    <t>www.suagm.edu</t>
  </si>
  <si>
    <t>Maria del Mar Lopez</t>
  </si>
  <si>
    <t>#41 Hector R Bunker  St</t>
  </si>
  <si>
    <t>www.huertas.edu</t>
  </si>
  <si>
    <t>Jorge E. Mojica Rodriguez</t>
  </si>
  <si>
    <t>Georgetti St. #69</t>
  </si>
  <si>
    <t>www.hccpr.edu</t>
  </si>
  <si>
    <t>Ivette Charriez</t>
  </si>
  <si>
    <t>20 San Patricio</t>
  </si>
  <si>
    <t>00614-0067</t>
  </si>
  <si>
    <t>www.icprjc.edu</t>
  </si>
  <si>
    <t>Luz Milagros Ortiz</t>
  </si>
  <si>
    <t>80 West McKinley St</t>
  </si>
  <si>
    <t>00681-1108</t>
  </si>
  <si>
    <t>Carmen Ocasio</t>
  </si>
  <si>
    <t>Avenida Colon A 8</t>
  </si>
  <si>
    <t>00674-0000</t>
  </si>
  <si>
    <t>www.lareine.edu</t>
  </si>
  <si>
    <t>Richard Thompson Parker</t>
  </si>
  <si>
    <t>Carreta 189 km 6.0  Rincon Industrial Park</t>
  </si>
  <si>
    <t>www.hispanicamericancollege.net</t>
  </si>
  <si>
    <t>Guillermo Nigaglioni</t>
  </si>
  <si>
    <t>56 Carretera 20 Km 2.3</t>
  </si>
  <si>
    <t>00966-2309</t>
  </si>
  <si>
    <t>www.ibanca.net</t>
  </si>
  <si>
    <t>Jaime A Colon Aponte</t>
  </si>
  <si>
    <t>Urb. Vives, Final</t>
  </si>
  <si>
    <t>00785-0000</t>
  </si>
  <si>
    <t>itec.pr/</t>
  </si>
  <si>
    <t>Luis A. Rodríguez Santiago</t>
  </si>
  <si>
    <t>4820 Candido Hoyos Urb. Perla Del Sur</t>
  </si>
  <si>
    <t>00717-0306</t>
  </si>
  <si>
    <t>itec.pr</t>
  </si>
  <si>
    <t>Calle Alegria Final Urb las Virtudes</t>
  </si>
  <si>
    <t>Prof. Agnes Mojica</t>
  </si>
  <si>
    <t>Rd. 102 Km. 30.6</t>
  </si>
  <si>
    <t>www.sg.inter.edu</t>
  </si>
  <si>
    <t>Dr. Elie A. Agesilas</t>
  </si>
  <si>
    <t>Barrio Corrales Sector Calero</t>
  </si>
  <si>
    <t>www.aguadilla.inter.edu</t>
  </si>
  <si>
    <t>Dr. Rafael Ramirez-Rivera</t>
  </si>
  <si>
    <t>Bo San Daniel Sector Las Canelas Carretera 2</t>
  </si>
  <si>
    <t>www.arecibo.inter.edu/portal/default.htm</t>
  </si>
  <si>
    <t>Dr. Irene Fernandez</t>
  </si>
  <si>
    <t>Bo Helechal Carr 156 Interseccion 719</t>
  </si>
  <si>
    <t>00794-0517</t>
  </si>
  <si>
    <t>www.br.uipr.edu/inter</t>
  </si>
  <si>
    <t>Prof. Marilina Lucca-Wayland</t>
  </si>
  <si>
    <t>Carretera #1 Km 16 3 Esq Calle Francisco Sein</t>
  </si>
  <si>
    <t>www.metro.inter.edu/index.asp</t>
  </si>
  <si>
    <t>Dra. Vilma E. Colon</t>
  </si>
  <si>
    <t>104 Turpeaux Industrial Park Rd1</t>
  </si>
  <si>
    <t>00715-1602</t>
  </si>
  <si>
    <t>www.ponce.inter.edu</t>
  </si>
  <si>
    <t>Lic. Manuel J. Fernos</t>
  </si>
  <si>
    <t>Urb Jardines Metropolitanos Calle Galileo Final</t>
  </si>
  <si>
    <t>www.inter.edu</t>
  </si>
  <si>
    <t>Dr. Ismael Suarez</t>
  </si>
  <si>
    <t>Calle Parque Batey Central Carr 195</t>
  </si>
  <si>
    <t>00738-7003</t>
  </si>
  <si>
    <t>www.fajardo.inter.edu/</t>
  </si>
  <si>
    <t>Prof. Carlos E. Colon-Ramos</t>
  </si>
  <si>
    <t>Bo Machete Carr 744 Km 1.2</t>
  </si>
  <si>
    <t>www.guayama.inter.edu</t>
  </si>
  <si>
    <t>Prof. Juan F. Martinez</t>
  </si>
  <si>
    <t>500 John Will Harris Dr.</t>
  </si>
  <si>
    <t>00957-6257</t>
  </si>
  <si>
    <t>www.bc.inter.edu/</t>
  </si>
  <si>
    <t>Lic. Julio Fontanet-Maldonado</t>
  </si>
  <si>
    <t>Calle Federico Costa 170 Sector Tres Monjitas</t>
  </si>
  <si>
    <t>00936-8351</t>
  </si>
  <si>
    <t>www.derecho.inter.edu</t>
  </si>
  <si>
    <t>Liza Y. Hernandez-Cortiella</t>
  </si>
  <si>
    <t>104 Loaiza Cordero St</t>
  </si>
  <si>
    <t>00918-3325</t>
  </si>
  <si>
    <t>intecpr.com</t>
  </si>
  <si>
    <t>Annamalie Manzanal</t>
  </si>
  <si>
    <t>405 Ponce de Leon Ave.</t>
  </si>
  <si>
    <t>www.liceo.edu</t>
  </si>
  <si>
    <t>Barbara Alonso Vila</t>
  </si>
  <si>
    <t>1256 Ponce de Leon Ave. Stop 18 1/2</t>
  </si>
  <si>
    <t>00907-3917</t>
  </si>
  <si>
    <t>www.mbtipr.com</t>
  </si>
  <si>
    <t>Israel  N Berrios</t>
  </si>
  <si>
    <t>Dr Veve 57</t>
  </si>
  <si>
    <t>www.estudiabelleza.com</t>
  </si>
  <si>
    <t>Israel N Berrios</t>
  </si>
  <si>
    <t>Vista Azul Shopping Center #2 Km.30.0</t>
  </si>
  <si>
    <t>Daliana Rivera</t>
  </si>
  <si>
    <t>Carr. #2 Edificio National College Plaza</t>
  </si>
  <si>
    <t>www.nuc.edu</t>
  </si>
  <si>
    <t>Francisco Nunez Aquino</t>
  </si>
  <si>
    <t>Arecibo Centro Plz Ave Manuel Perez Aviles</t>
  </si>
  <si>
    <t>María de los A. Pagán Negrón</t>
  </si>
  <si>
    <t>1213 Acacia Street Villa Flores Urb</t>
  </si>
  <si>
    <t>00716-2901</t>
  </si>
  <si>
    <t>www.popac.edu</t>
  </si>
  <si>
    <t>Olga Rodriguez, MD</t>
  </si>
  <si>
    <t>Urb Industrial Reparada Marginal St Lot 2</t>
  </si>
  <si>
    <t>www.psm.edu</t>
  </si>
  <si>
    <t>Dr. Jose M. Planas</t>
  </si>
  <si>
    <t>Belt St.</t>
  </si>
  <si>
    <t>00604-0160</t>
  </si>
  <si>
    <t>www.uprag.edu</t>
  </si>
  <si>
    <t>José J. Rodríguez Vazquez</t>
  </si>
  <si>
    <t>Finca las Dunas Carr 653 Ruta 129 Km 8</t>
  </si>
  <si>
    <t>00614-4010</t>
  </si>
  <si>
    <t>www.upra.edu</t>
  </si>
  <si>
    <t>Orlando González-González</t>
  </si>
  <si>
    <t>Road 174 #170 Minillas Industrial Park</t>
  </si>
  <si>
    <t>www.uprb.edu/</t>
  </si>
  <si>
    <t>Dr. Luis D. Torres</t>
  </si>
  <si>
    <t>Carretera 887 Bo San Anton</t>
  </si>
  <si>
    <t>00984-4800</t>
  </si>
  <si>
    <t>www.uprc.edu</t>
  </si>
  <si>
    <t>Dr. Jose N. Caraballo</t>
  </si>
  <si>
    <t>205 Antonio R. Barcelo Ave.</t>
  </si>
  <si>
    <t>00737-2230</t>
  </si>
  <si>
    <t>www.cayey.upr.edu</t>
  </si>
  <si>
    <t>José Lasalde</t>
  </si>
  <si>
    <t>Carr #1, Km 12.9 Terrenos Estacion Exp.  Agricola</t>
  </si>
  <si>
    <t>00936-4984</t>
  </si>
  <si>
    <t>www.upr.edu</t>
  </si>
  <si>
    <t>Dr. Luis O. Nieves</t>
  </si>
  <si>
    <t>Call Box 860</t>
  </si>
  <si>
    <t>www.uprh.edu</t>
  </si>
  <si>
    <t>Prof. Raul Nunez</t>
  </si>
  <si>
    <t>Carr. # 10 Km. 52.2</t>
  </si>
  <si>
    <t>www.uprutuado.edu/</t>
  </si>
  <si>
    <t>Dr. Andres Calderon</t>
  </si>
  <si>
    <t>259 Boulevard Alfonso Valdez</t>
  </si>
  <si>
    <t>www.uprm.edu</t>
  </si>
  <si>
    <t>Edgar Colon</t>
  </si>
  <si>
    <t>Rio Piedras Medical Center, Americo Miranda Avenue</t>
  </si>
  <si>
    <t>00936-5067</t>
  </si>
  <si>
    <t>www.rcm.upr.edu</t>
  </si>
  <si>
    <t>Fernado Rodriguez</t>
  </si>
  <si>
    <t>2151 Santiago de los Caballeros Avenue</t>
  </si>
  <si>
    <t>00716-9996</t>
  </si>
  <si>
    <t>www.uprp.edu</t>
  </si>
  <si>
    <t>Dra. Ethel Ríos Orlandi</t>
  </si>
  <si>
    <t>39 Ponce de Leon  Ave</t>
  </si>
  <si>
    <t>00931-0000</t>
  </si>
  <si>
    <t>www.uprrp.edu</t>
  </si>
  <si>
    <t>Alberto Maldonado</t>
  </si>
  <si>
    <t>Carr. # 190 Esq. Calle 220 Bo. Sabana Abajo</t>
  </si>
  <si>
    <t>00985-0985</t>
  </si>
  <si>
    <t>Jose R. Feliciano</t>
  </si>
  <si>
    <t>Calle Font Martelo #355</t>
  </si>
  <si>
    <t>hryder.org\ryder</t>
  </si>
  <si>
    <t>Elba I. Santiago</t>
  </si>
  <si>
    <t>Ave Ponce de Leon 1315</t>
  </si>
  <si>
    <t>00910-1828</t>
  </si>
  <si>
    <t>www.rogiesschool.com</t>
  </si>
  <si>
    <t>Jose Jaime Rivera</t>
  </si>
  <si>
    <t>Calle Rosales Esq San Antonio Pda 26 1/2</t>
  </si>
  <si>
    <t>www.sagrado.edu</t>
  </si>
  <si>
    <t>Dr. Sergio Ojeda</t>
  </si>
  <si>
    <t>776 Ponce de Leon Avenue</t>
  </si>
  <si>
    <t>www.se-pr.edu</t>
  </si>
  <si>
    <t>Dr. José Ginel Rodríguez</t>
  </si>
  <si>
    <t>Ramon Ruiz Arnau University Hospital Laurel Ave</t>
  </si>
  <si>
    <t>00960-6032</t>
  </si>
  <si>
    <t>uccaribe.edu/</t>
  </si>
  <si>
    <t>Ernesto Vazquez-Barquet</t>
  </si>
  <si>
    <t>377 Ponce de Leon Ave</t>
  </si>
  <si>
    <t>www.pupr.edu</t>
  </si>
  <si>
    <t>Dra. Olga Hernandez de Patiño</t>
  </si>
  <si>
    <t>482 Calle Ramon Emerito Betances  Sur</t>
  </si>
  <si>
    <t>00680-1713</t>
  </si>
  <si>
    <t>mayaguez.pucpr.edu/</t>
  </si>
  <si>
    <t>Dennis Alicea</t>
  </si>
  <si>
    <t>Carr. # 189 Km 3.3</t>
  </si>
  <si>
    <t>00778-3030</t>
  </si>
  <si>
    <t>www.suagm.edu/turabo</t>
  </si>
  <si>
    <t>Joseph Daisy</t>
  </si>
  <si>
    <t>Kolonia</t>
  </si>
  <si>
    <t>www.comfsm.fm</t>
  </si>
  <si>
    <t>Patrick U. Tellei</t>
  </si>
  <si>
    <t>Medalaii</t>
  </si>
  <si>
    <t>www.palau.edu</t>
  </si>
  <si>
    <t>David Hall</t>
  </si>
  <si>
    <t>2 John Brewers Bay</t>
  </si>
  <si>
    <t>00802-9990</t>
  </si>
  <si>
    <t>www.uvi.edu</t>
  </si>
  <si>
    <t>John L Hennessy</t>
  </si>
  <si>
    <t>www.stanford.edu/</t>
  </si>
  <si>
    <t>Mitch Daniels</t>
  </si>
  <si>
    <t>Hovde Hall of Administration</t>
  </si>
  <si>
    <t>47907-2040</t>
  </si>
  <si>
    <t>www.purdue.edu</t>
  </si>
  <si>
    <t>James P. Quaglia</t>
  </si>
  <si>
    <t>800 Randolph St</t>
  </si>
  <si>
    <t>www.bluehills.org/postgraduate-practical-nursing-program/</t>
  </si>
  <si>
    <t>Dr. Brian J. McAulay</t>
  </si>
  <si>
    <t>2540 Walnut Hill Lane</t>
  </si>
  <si>
    <t>75229-5668</t>
  </si>
  <si>
    <t>www.parker.edu</t>
  </si>
  <si>
    <t>Gladys Nieves</t>
  </si>
  <si>
    <t>560 Ponce de Leon Ave.  Cr. Arroyo St.</t>
  </si>
  <si>
    <t>00919-2303</t>
  </si>
  <si>
    <t>www.edpuniversity.edu</t>
  </si>
  <si>
    <t>Olga Rivera</t>
  </si>
  <si>
    <t>558 Munoz Rivera Avenue</t>
  </si>
  <si>
    <t>00919-0304</t>
  </si>
  <si>
    <t>Dana Martin</t>
  </si>
  <si>
    <t>12669 Encinitas Ave</t>
  </si>
  <si>
    <t>91342-3664</t>
  </si>
  <si>
    <t>Sophia Lueth</t>
  </si>
  <si>
    <t>8620 Wolff Court, Suite 100</t>
  </si>
  <si>
    <t>4601 Concord Pike</t>
  </si>
  <si>
    <t>R. Esther Fike</t>
  </si>
  <si>
    <t>2000 W. Commerical Boulevard</t>
  </si>
  <si>
    <t>www.citycollege.edu</t>
  </si>
  <si>
    <t>Andre' T. Dodson</t>
  </si>
  <si>
    <t>7020 Professional Pkwy E</t>
  </si>
  <si>
    <t>www.meridian.edu</t>
  </si>
  <si>
    <t>Robert E. Watts</t>
  </si>
  <si>
    <t>3251 Panthersville Rd</t>
  </si>
  <si>
    <t>30034-3832</t>
  </si>
  <si>
    <t>www.gpc.edu</t>
  </si>
  <si>
    <t>Jabari Simama</t>
  </si>
  <si>
    <t>495 N Indian Creek Dr</t>
  </si>
  <si>
    <t>30021-2397</t>
  </si>
  <si>
    <t>www.gptc.edu</t>
  </si>
  <si>
    <t>410 Neider Ave. Suite B</t>
  </si>
  <si>
    <t>toniguy.com/academy/coeur-dalene/default.aspx</t>
  </si>
  <si>
    <t>17 N. State Street, Suite 500</t>
  </si>
  <si>
    <t>Michael O'Herron</t>
  </si>
  <si>
    <t>1101 W Thorndale Ave</t>
  </si>
  <si>
    <t>60143-1334</t>
  </si>
  <si>
    <t>www.eticampus.com/</t>
  </si>
  <si>
    <t>Peter Martinello</t>
  </si>
  <si>
    <t>8095 Connector Dr</t>
  </si>
  <si>
    <t>www.lincolnedu.com/campus/florence-ky</t>
  </si>
  <si>
    <t>622 B Westport Rd</t>
  </si>
  <si>
    <t>Thomas V Traxlers</t>
  </si>
  <si>
    <t>2845 Suncrest Dr</t>
  </si>
  <si>
    <t>traxlerschool.com</t>
  </si>
  <si>
    <t>Ricky Jones</t>
  </si>
  <si>
    <t>305 Hwy 16 West</t>
  </si>
  <si>
    <t>39051-4423</t>
  </si>
  <si>
    <t>www.infinitycareercollege.com</t>
  </si>
  <si>
    <t>LeeAnn Edwards</t>
  </si>
  <si>
    <t>8580 Evans Avenue</t>
  </si>
  <si>
    <t>GEORGE HOLSKE</t>
  </si>
  <si>
    <t>1202 E Hwy 72</t>
  </si>
  <si>
    <t>210 El Mercado Plaza</t>
  </si>
  <si>
    <t>Dr. William Austin</t>
  </si>
  <si>
    <t>475 Rte 57 W</t>
  </si>
  <si>
    <t>07882-4343</t>
  </si>
  <si>
    <t>www.warren.edu</t>
  </si>
  <si>
    <t>Michael Peters</t>
  </si>
  <si>
    <t>1160 Camino Cruz Blanca</t>
  </si>
  <si>
    <t>87505-4599</t>
  </si>
  <si>
    <t>Yekusiel Bittersfeld</t>
  </si>
  <si>
    <t>1049 E 15th St</t>
  </si>
  <si>
    <t>Rabbi Isaac Swiatycki</t>
  </si>
  <si>
    <t>73 Main St</t>
  </si>
  <si>
    <t>Tex Boggs</t>
  </si>
  <si>
    <t>400 Corporate Pointe</t>
  </si>
  <si>
    <t>90230-7615</t>
  </si>
  <si>
    <t>www.antiochla.edu</t>
  </si>
  <si>
    <t>Nancy Leffert</t>
  </si>
  <si>
    <t>602 Anacapa Street</t>
  </si>
  <si>
    <t>www.antiochsb.edu</t>
  </si>
  <si>
    <t>Stephen B. Jones</t>
  </si>
  <si>
    <t>40 Avon St</t>
  </si>
  <si>
    <t>www.antiochne.edu</t>
  </si>
  <si>
    <t>Brian Baird</t>
  </si>
  <si>
    <t>2326 6th Ave</t>
  </si>
  <si>
    <t>98121-1814</t>
  </si>
  <si>
    <t>www.antiochseattle.edu</t>
  </si>
  <si>
    <t>Dr. Ellen Hall</t>
  </si>
  <si>
    <t>900 Dayton St</t>
  </si>
  <si>
    <t>midwest.antioch.edu/</t>
  </si>
  <si>
    <t>Dr. John Fozard</t>
  </si>
  <si>
    <t>3500 SW 119th St</t>
  </si>
  <si>
    <t>73170-9797</t>
  </si>
  <si>
    <t>www.macu.edu</t>
  </si>
  <si>
    <t>3801 S Sheridan</t>
  </si>
  <si>
    <t>www.plattcolleges.edu</t>
  </si>
  <si>
    <t>122 N First St</t>
  </si>
  <si>
    <t>www.poncacitybeautycollege.com/</t>
  </si>
  <si>
    <t>Tom Friedemann</t>
  </si>
  <si>
    <t>12777 N Rockwell Ave</t>
  </si>
  <si>
    <t>73142-2789</t>
  </si>
  <si>
    <t>www.francistuttle.edu</t>
  </si>
  <si>
    <t>Lawrence Earle</t>
  </si>
  <si>
    <t>3138 S Garnett</t>
  </si>
  <si>
    <t>www.careerpointtulsa.com</t>
  </si>
  <si>
    <t>Phil Waul</t>
  </si>
  <si>
    <t>3 CT Circle</t>
  </si>
  <si>
    <t>www.centraltech.edu</t>
  </si>
  <si>
    <t>Richard Zielke</t>
  </si>
  <si>
    <t>2004 Lloyd Center, 3rd Floor</t>
  </si>
  <si>
    <t>97232-1309</t>
  </si>
  <si>
    <t>Vincent P Nallo</t>
  </si>
  <si>
    <t>3201 Rockwell Ave</t>
  </si>
  <si>
    <t>ctclc.edu</t>
  </si>
  <si>
    <t>Piper Fly</t>
  </si>
  <si>
    <t>750 Envious Lane</t>
  </si>
  <si>
    <t>37217-5318</t>
  </si>
  <si>
    <t>www.kaplancareerinstitute.com/nashville-tn/</t>
  </si>
  <si>
    <t>Dawn Michell</t>
  </si>
  <si>
    <t>8360 Burnham Rd Ste 100</t>
  </si>
  <si>
    <t>www.kaplancollege.com/el-paso-tx/</t>
  </si>
  <si>
    <t>James H. Furr</t>
  </si>
  <si>
    <t>4300C West Bellfort</t>
  </si>
  <si>
    <t>77035-3602</t>
  </si>
  <si>
    <t>www.hgst.edu</t>
  </si>
  <si>
    <t>Dr. Mike Flores</t>
  </si>
  <si>
    <t>1400 W Villaret Blvd</t>
  </si>
  <si>
    <t>78224-2499</t>
  </si>
  <si>
    <t>www.alamo.edu/pac/</t>
  </si>
  <si>
    <t>Reese Moore</t>
  </si>
  <si>
    <t>2505 Lake Road  ,  Suite 1</t>
  </si>
  <si>
    <t>www.sebringcareerschools.com</t>
  </si>
  <si>
    <t>Denise Terin</t>
  </si>
  <si>
    <t>4130 Naco Perrin</t>
  </si>
  <si>
    <t>Robert Painter</t>
  </si>
  <si>
    <t>1400 N. Mays</t>
  </si>
  <si>
    <t>78664-4604</t>
  </si>
  <si>
    <t>www.centraltexasbeautycollege.com</t>
  </si>
  <si>
    <t>1034 S 18th St</t>
  </si>
  <si>
    <t>54220-5040</t>
  </si>
  <si>
    <t>Richard Panzer</t>
  </si>
  <si>
    <t>30 Seminary Drive</t>
  </si>
  <si>
    <t>WWW.UTS.EDU</t>
  </si>
  <si>
    <t>Flora W. Tydings, Ed.D.</t>
  </si>
  <si>
    <t>800 U.S. Hwy 29 North</t>
  </si>
  <si>
    <t>www.athenstech.edu/</t>
  </si>
  <si>
    <t>Christopher Wurster</t>
  </si>
  <si>
    <t>1245 E Buckeye</t>
  </si>
  <si>
    <t>85034-4101</t>
  </si>
  <si>
    <t>www.maricopaskillcenter.com/</t>
  </si>
  <si>
    <t>Kristina Lopez</t>
  </si>
  <si>
    <t>15555 E. 14th Street, Suite 500</t>
  </si>
  <si>
    <t>94578-1977</t>
  </si>
  <si>
    <t>Peggy Foster</t>
  </si>
  <si>
    <t>602 Main St</t>
  </si>
  <si>
    <t>www.headmasters.edu</t>
  </si>
  <si>
    <t>Laura Rowen</t>
  </si>
  <si>
    <t>120 Holly Street</t>
  </si>
  <si>
    <t>83686-5104</t>
  </si>
  <si>
    <t>www.razzledazzlecollege.com</t>
  </si>
  <si>
    <t>Ms. Diane G. Wolfer</t>
  </si>
  <si>
    <t>16 Spiral Drive</t>
  </si>
  <si>
    <t>www.beckfield.edu</t>
  </si>
  <si>
    <t>Sandra Woodley</t>
  </si>
  <si>
    <t>Claiborne Building, 1201 N. 3rd St., Suite 7-300</t>
  </si>
  <si>
    <t>www.ulsystem.edu</t>
  </si>
  <si>
    <t>Allison Ouellette</t>
  </si>
  <si>
    <t>35005 Michigan Avenue</t>
  </si>
  <si>
    <t>Dr. Kenneth Harris</t>
  </si>
  <si>
    <t>2930 Woodward Ave</t>
  </si>
  <si>
    <t>www.etseminary.edu</t>
  </si>
  <si>
    <t>4300 Fashion Square Blvd., 2nd Floor, Suite 202</t>
  </si>
  <si>
    <t>Dr. Paul Mazur</t>
  </si>
  <si>
    <t>One College Hill Road</t>
  </si>
  <si>
    <t>www.sussex.edu</t>
  </si>
  <si>
    <t>Peter Eden</t>
  </si>
  <si>
    <t>River Rd South</t>
  </si>
  <si>
    <t>www.landmark.edu</t>
  </si>
  <si>
    <t>3620 South Arrowhead Avenue</t>
  </si>
  <si>
    <t>64057-1791</t>
  </si>
  <si>
    <t>www.national.edu/locations/missouri/independence</t>
  </si>
  <si>
    <t>Eric Clark</t>
  </si>
  <si>
    <t>www.mccb.edu</t>
  </si>
  <si>
    <t>Rabbi P Rushnawitz</t>
  </si>
  <si>
    <t>24600 Greenfield Rd</t>
  </si>
  <si>
    <t>Stanley G. Reid</t>
  </si>
  <si>
    <t>7640 Guadalupe St</t>
  </si>
  <si>
    <t>www.austingrad.edu</t>
  </si>
  <si>
    <t>Cary A. Israel</t>
  </si>
  <si>
    <t>3452 Spur 399</t>
  </si>
  <si>
    <t>www.collin.edu</t>
  </si>
  <si>
    <t>Dr. James Klauber</t>
  </si>
  <si>
    <t>4800 New Hartford Rd</t>
  </si>
  <si>
    <t>www.owensboro.kctcs.edu</t>
  </si>
  <si>
    <t>Briarwood Shopping Ctr</t>
  </si>
  <si>
    <t>headswestbeautycollege.org</t>
  </si>
  <si>
    <t>74  Parkway Plaza Loop</t>
  </si>
  <si>
    <t>www.jennyleaacademy.com</t>
  </si>
  <si>
    <t>5314 Bardstown Rd</t>
  </si>
  <si>
    <t>Betty S. Roberts</t>
  </si>
  <si>
    <t>356 Manchester Sq</t>
  </si>
  <si>
    <t>40962-8700</t>
  </si>
  <si>
    <t>www.southeastschoolcosmetology.com</t>
  </si>
  <si>
    <t>2514 Ferrand St</t>
  </si>
  <si>
    <t>Jane Bowen</t>
  </si>
  <si>
    <t>4701 12th Avenue NW</t>
  </si>
  <si>
    <t>73069-8399</t>
  </si>
  <si>
    <t>mntechnology.com/</t>
  </si>
  <si>
    <t>Edward Jeffreys</t>
  </si>
  <si>
    <t>175 Georges Fairchance Rd</t>
  </si>
  <si>
    <t>www.fayettecti.org</t>
  </si>
  <si>
    <t>Janyce L. Collier</t>
  </si>
  <si>
    <t>1015 Philadelphia Avenue</t>
  </si>
  <si>
    <t>www.franklincountylpn.org</t>
  </si>
  <si>
    <t>Dale A Jones</t>
  </si>
  <si>
    <t>8380 Kingston Pike</t>
  </si>
  <si>
    <t>knoxville.paulmitchell.edu</t>
  </si>
  <si>
    <t>720-B Arcadia Street</t>
  </si>
  <si>
    <t>76053-4650</t>
  </si>
  <si>
    <t>Glenn Deibert</t>
  </si>
  <si>
    <t>1701 Carswell Ave</t>
  </si>
  <si>
    <t>www.okefenokeetech.edu</t>
  </si>
  <si>
    <t>350 Tenth Avenue, Third Floor</t>
  </si>
  <si>
    <t>92101-4903</t>
  </si>
  <si>
    <t>4775 Indian School Road NE Suite 200</t>
  </si>
  <si>
    <t>87110-3976</t>
  </si>
  <si>
    <t>www.national.edu/locations/new-mexico/albuquerque</t>
  </si>
  <si>
    <t>Mark Lenz</t>
  </si>
  <si>
    <t>100 White Bridge Rd</t>
  </si>
  <si>
    <t>www.tcatnashville.edu</t>
  </si>
  <si>
    <t>5555 Greenwich Rd Ste 300</t>
  </si>
  <si>
    <t>www.ecpi.edu</t>
  </si>
  <si>
    <t>Phil Sparagna</t>
  </si>
  <si>
    <t>17 E Park Blvd</t>
  </si>
  <si>
    <t>www.msroberts-academy.com</t>
  </si>
  <si>
    <t>Kenya Cook</t>
  </si>
  <si>
    <t>40 Journal Square, 1st Floor</t>
  </si>
  <si>
    <t>anthem.edu</t>
  </si>
  <si>
    <t>Sandy Matos</t>
  </si>
  <si>
    <t>10516 Katy Fwy, Suite A</t>
  </si>
  <si>
    <t>houston.paulmitchell.edu/</t>
  </si>
  <si>
    <t>Kelli Metivier</t>
  </si>
  <si>
    <t>10003 Technology Blvd. West</t>
  </si>
  <si>
    <t>75220-4316</t>
  </si>
  <si>
    <t>www.aticareertraining.edu</t>
  </si>
  <si>
    <t>Gary Lopuchovsky</t>
  </si>
  <si>
    <t>1688 North Pricetown Road, Sr 534</t>
  </si>
  <si>
    <t>www.tdds.edu</t>
  </si>
  <si>
    <t>Ruth L. Brumagin</t>
  </si>
  <si>
    <t>166 Slocum Street</t>
  </si>
  <si>
    <t>18704-2936</t>
  </si>
  <si>
    <t>www.fortisinstitute.edu</t>
  </si>
  <si>
    <t>Nancy Decker</t>
  </si>
  <si>
    <t>11 East Penn St</t>
  </si>
  <si>
    <t>laurel.edu/lbi/index.html</t>
  </si>
  <si>
    <t>Edward Gillespie</t>
  </si>
  <si>
    <t>1700 Industrial Highway</t>
  </si>
  <si>
    <t>www.ampi.edu</t>
  </si>
  <si>
    <t>Kyle Berry</t>
  </si>
  <si>
    <t>3001 Grant Avenue</t>
  </si>
  <si>
    <t>19114-1018</t>
  </si>
  <si>
    <t>www.aviationmaintenance.edu</t>
  </si>
  <si>
    <t>Matt Diacont</t>
  </si>
  <si>
    <t>3600 Horizon Blvd., Suite GL1</t>
  </si>
  <si>
    <t>www.sanfordbrown.edu/Trevose</t>
  </si>
  <si>
    <t>5925 Imperial Parkway, Suite 200</t>
  </si>
  <si>
    <t>2701 W Bethany Home Rd.</t>
  </si>
  <si>
    <t>85017-5885</t>
  </si>
  <si>
    <t>Maribel Cintron</t>
  </si>
  <si>
    <t>31542 Gratiot</t>
  </si>
  <si>
    <t>Rita Jutras</t>
  </si>
  <si>
    <t>400 Cornerstone Drive Suite 220</t>
  </si>
  <si>
    <t>www.tspawilliston.com</t>
  </si>
  <si>
    <t>5951-S Boymel Dr.</t>
  </si>
  <si>
    <t>molerhollywood.com</t>
  </si>
  <si>
    <t>Dennis Loafman</t>
  </si>
  <si>
    <t>3300 W Bois D Arc</t>
  </si>
  <si>
    <t>rrtc.edu</t>
  </si>
  <si>
    <t>Adrienne R Scott</t>
  </si>
  <si>
    <t>5650 Derry St</t>
  </si>
  <si>
    <t>www.kaplancareerinstitute.com/harrisburg-pa/</t>
  </si>
  <si>
    <t>Steve Reynolds</t>
  </si>
  <si>
    <t>10999 Stahl Rd</t>
  </si>
  <si>
    <t>Glenda Colagross</t>
  </si>
  <si>
    <t>750 Roberts St</t>
  </si>
  <si>
    <t>www.suscc.edu</t>
  </si>
  <si>
    <t>Gregory Shields</t>
  </si>
  <si>
    <t>9 Science Court</t>
  </si>
  <si>
    <t>Todd Pearson</t>
  </si>
  <si>
    <t>3924 Coconut Palm Dr</t>
  </si>
  <si>
    <t>33619-1354</t>
  </si>
  <si>
    <t>www.everest.edu/campus/brandon</t>
  </si>
  <si>
    <t>Jake Fowler</t>
  </si>
  <si>
    <t>602 S. Fifth St.</t>
  </si>
  <si>
    <t>clinton.k12.mo.us</t>
  </si>
  <si>
    <t>2124 Ambassador Cir</t>
  </si>
  <si>
    <t>Karen Pflugh</t>
  </si>
  <si>
    <t>60 Zimmerman Drive</t>
  </si>
  <si>
    <t>15370-8281</t>
  </si>
  <si>
    <t>www.grvt.org</t>
  </si>
  <si>
    <t>Raymond Burns</t>
  </si>
  <si>
    <t>13466 W Trepania Rd</t>
  </si>
  <si>
    <t>www.lco.edu</t>
  </si>
  <si>
    <t>432 N Lake St</t>
  </si>
  <si>
    <t>uwex.edu/</t>
  </si>
  <si>
    <t>Bruce A Busada</t>
  </si>
  <si>
    <t>3523 Greenwood Road</t>
  </si>
  <si>
    <t>www.dda.edu</t>
  </si>
  <si>
    <t>Kristen Torres</t>
  </si>
  <si>
    <t>957 S. Dobson Road</t>
  </si>
  <si>
    <t>Nicholas Ewell</t>
  </si>
  <si>
    <t>1000 South Fremont Avenue, A10</t>
  </si>
  <si>
    <t>Jerald B Sirbu</t>
  </si>
  <si>
    <t>3100 S Parker Rd</t>
  </si>
  <si>
    <t>80014-3141</t>
  </si>
  <si>
    <t>www.plattcolorado.edu</t>
  </si>
  <si>
    <t>Wade Dyke</t>
  </si>
  <si>
    <t>1801 East Kimberly Road</t>
  </si>
  <si>
    <t>52807-2095</t>
  </si>
  <si>
    <t>www.kaplanuniversity.edu/home.aspx</t>
  </si>
  <si>
    <t>Gwen Bramlet-Hecker</t>
  </si>
  <si>
    <t>7009 Nordic Drive</t>
  </si>
  <si>
    <t>www.kaplanuniversity.edu/cedar-falls-iowa.aspx</t>
  </si>
  <si>
    <t>Louis Starita, IV</t>
  </si>
  <si>
    <t>1270 S Vinnell Way</t>
  </si>
  <si>
    <t>boise.paulmitchell.edu/</t>
  </si>
  <si>
    <t>Harry Schmidt</t>
  </si>
  <si>
    <t>400 E Gregory St</t>
  </si>
  <si>
    <t>60056-2522</t>
  </si>
  <si>
    <t>www.christianlifecollege.edu</t>
  </si>
  <si>
    <t>Judy Pan</t>
  </si>
  <si>
    <t>3420 Main St</t>
  </si>
  <si>
    <t>www.ksi.edu</t>
  </si>
  <si>
    <t>2601 N. Mulford</t>
  </si>
  <si>
    <t>Kristine Ginley</t>
  </si>
  <si>
    <t>3800 N. Wilke Road, Suite 100</t>
  </si>
  <si>
    <t>7725 South Harlem Avenue</t>
  </si>
  <si>
    <t>Randy Dean</t>
  </si>
  <si>
    <t>3420 S Memorial Drive</t>
  </si>
  <si>
    <t>74145-1390</t>
  </si>
  <si>
    <t>Brad Hanselman</t>
  </si>
  <si>
    <t>801 East 91st</t>
  </si>
  <si>
    <t>74132-4008</t>
  </si>
  <si>
    <t>Brad Wayman</t>
  </si>
  <si>
    <t>4000 W. Florence St.</t>
  </si>
  <si>
    <t>tulsatech.edu/Pages/Default.aspx</t>
  </si>
  <si>
    <t>Scott A. Weaver</t>
  </si>
  <si>
    <t>331 East Grand River Ave</t>
  </si>
  <si>
    <t>www.avedainstitutesdouglasj.com/</t>
  </si>
  <si>
    <t>Emily Campbell</t>
  </si>
  <si>
    <t>1522 E Big Beaver Rd</t>
  </si>
  <si>
    <t>48083-1905</t>
  </si>
  <si>
    <t>8110 Murphy Drive</t>
  </si>
  <si>
    <t>4741 Washtenaw Ave</t>
  </si>
  <si>
    <t>48108-1411</t>
  </si>
  <si>
    <t>Susan Hammond</t>
  </si>
  <si>
    <t>23129 Ecorse Rd</t>
  </si>
  <si>
    <t>48180-1866</t>
  </si>
  <si>
    <t>Mark Harvey</t>
  </si>
  <si>
    <t>342 Vo-Tech Rd</t>
  </si>
  <si>
    <t>63344-0038</t>
  </si>
  <si>
    <t>pltc.k12.mo.us</t>
  </si>
  <si>
    <t>Patricia A Callen</t>
  </si>
  <si>
    <t>Mount Braddock Road</t>
  </si>
  <si>
    <t>www.piht.edu</t>
  </si>
  <si>
    <t>5234 Airport Rd</t>
  </si>
  <si>
    <t>www.skyline.edu</t>
  </si>
  <si>
    <t>6116 Arosa St</t>
  </si>
  <si>
    <t>Dr. Ronald D. Chesbrough</t>
  </si>
  <si>
    <t>4601 Mid Rivers Mall Dr</t>
  </si>
  <si>
    <t>63376-0975</t>
  </si>
  <si>
    <t>www.stchas.edu</t>
  </si>
  <si>
    <t>Gary Brahm</t>
  </si>
  <si>
    <t>16355 Laguna Canyon Road</t>
  </si>
  <si>
    <t>www.brandman.edu/</t>
  </si>
  <si>
    <t>Dr. Donal O'Shea</t>
  </si>
  <si>
    <t>5800 Bay Shore Road</t>
  </si>
  <si>
    <t>34243-2109</t>
  </si>
  <si>
    <t>www.ncf.edu</t>
  </si>
  <si>
    <t>Jim Carlson</t>
  </si>
  <si>
    <t>3625 S 19th Ave</t>
  </si>
  <si>
    <t>www.montanabiblecollege.edu</t>
  </si>
  <si>
    <t>4066 N Oracle</t>
  </si>
  <si>
    <t>410 W Goodwin St</t>
  </si>
  <si>
    <t>Lloyd Kirsch</t>
  </si>
  <si>
    <t>8100 E Camelback Rd, Suite 1001</t>
  </si>
  <si>
    <t>85251-2729</t>
  </si>
  <si>
    <t>www.chefs.edu/scottsdale</t>
  </si>
  <si>
    <t>Kirt R Hamm</t>
  </si>
  <si>
    <t>2300 E Broadway Rd</t>
  </si>
  <si>
    <t>85282-1707</t>
  </si>
  <si>
    <t>www.audiorecordingschool.com</t>
  </si>
  <si>
    <t>Sherri A. Cytanovich</t>
  </si>
  <si>
    <t>1340 W Main St</t>
  </si>
  <si>
    <t>Chuck Emanuele</t>
  </si>
  <si>
    <t>1100 Technology Cir</t>
  </si>
  <si>
    <t>www.californiacareerschool.edu</t>
  </si>
  <si>
    <t>295 E Sierra Ave</t>
  </si>
  <si>
    <t>93710-3616</t>
  </si>
  <si>
    <t>Diana Yourell</t>
  </si>
  <si>
    <t>5055 Chaparral Court</t>
  </si>
  <si>
    <t>80301-0000</t>
  </si>
  <si>
    <t>www.rolf.org</t>
  </si>
  <si>
    <t>Austin Morton</t>
  </si>
  <si>
    <t>12 Lakeside Lane</t>
  </si>
  <si>
    <t>www.heritage-education.com</t>
  </si>
  <si>
    <t>1049 Bardstown Rd</t>
  </si>
  <si>
    <t>Aimee Hammond</t>
  </si>
  <si>
    <t>2040 Colonial Blvd</t>
  </si>
  <si>
    <t>www.sunstate.edu</t>
  </si>
  <si>
    <t>Kristen Hachey</t>
  </si>
  <si>
    <t>222 Boston Avenue</t>
  </si>
  <si>
    <t>elizabethgrady.edu</t>
  </si>
  <si>
    <t>2887 Krafft Road, Suite 700</t>
  </si>
  <si>
    <t>Marge Amorosi</t>
  </si>
  <si>
    <t>1595 Main Ave</t>
  </si>
  <si>
    <t>www.capriinstitute.com</t>
  </si>
  <si>
    <t>Ralph P. Delserone, III</t>
  </si>
  <si>
    <t>2445 W. State St.</t>
  </si>
  <si>
    <t>raphaelsbeautyschool.com</t>
  </si>
  <si>
    <t>Dr. Elaine Stith</t>
  </si>
  <si>
    <t>1900 Springlake Drive</t>
  </si>
  <si>
    <t>73111-5240</t>
  </si>
  <si>
    <t>www.metrotech.edu</t>
  </si>
  <si>
    <t>Guy R. Adams</t>
  </si>
  <si>
    <t>Seven Sierra Gate Plaza</t>
  </si>
  <si>
    <t>Melva Hale</t>
  </si>
  <si>
    <t>2421 Fitzgerald Industrial Dr.</t>
  </si>
  <si>
    <t>Lorine Hill</t>
  </si>
  <si>
    <t>906 SE Everett Mall Parkway, 6th Floor</t>
  </si>
  <si>
    <t>www.everest.edu/campus/everett</t>
  </si>
  <si>
    <t>Dr. Pete Campos</t>
  </si>
  <si>
    <t>Hot Springs Blvd</t>
  </si>
  <si>
    <t>www.luna.edu</t>
  </si>
  <si>
    <t>Dennis Matteuzzi</t>
  </si>
  <si>
    <t>9833 Watson Road</t>
  </si>
  <si>
    <t>grabberschool.edu</t>
  </si>
  <si>
    <t>Rabbi Abraham Korf</t>
  </si>
  <si>
    <t>1140 Alton Rd</t>
  </si>
  <si>
    <t>www.lecfl.com</t>
  </si>
  <si>
    <t>Katherine S Broderick</t>
  </si>
  <si>
    <t>4340 Connecticut Ave NW</t>
  </si>
  <si>
    <t>www.law.udc.edu</t>
  </si>
  <si>
    <t>3307 Center Rd.</t>
  </si>
  <si>
    <t>AVE. EDNITA NAZARIO #1015</t>
  </si>
  <si>
    <t>00716-7733</t>
  </si>
  <si>
    <t>Carr 671 K.M. 5, Sector El Criollo, Bo. Algarrobo</t>
  </si>
  <si>
    <t>Jason Pistillo</t>
  </si>
  <si>
    <t>2625 W Baseline Rd</t>
  </si>
  <si>
    <t>www.uat.edu</t>
  </si>
  <si>
    <t>Dr. Paul Dale</t>
  </si>
  <si>
    <t>18401 N 32nd St</t>
  </si>
  <si>
    <t>www.pvc.maricopa.edu</t>
  </si>
  <si>
    <t>Dr. Linda Lujan</t>
  </si>
  <si>
    <t>2626 E Pecos Rd</t>
  </si>
  <si>
    <t>85225-2499</t>
  </si>
  <si>
    <t>www.cgc.maricopa.edu</t>
  </si>
  <si>
    <t>Gilma Roncancio-Weemer</t>
  </si>
  <si>
    <t>800 E Carpenter St.</t>
  </si>
  <si>
    <t>www.st-johns.org</t>
  </si>
  <si>
    <t>Don Madelung</t>
  </si>
  <si>
    <t>2702 Agriculture Drive</t>
  </si>
  <si>
    <t>www.mediainstitute.edu/madison</t>
  </si>
  <si>
    <t>8401 Corporate Drive, Suite 500</t>
  </si>
  <si>
    <t>www.sblandover.com</t>
  </si>
  <si>
    <t>Rolando Manna</t>
  </si>
  <si>
    <t>333 Westchester Avenue</t>
  </si>
  <si>
    <t>10604-2910</t>
  </si>
  <si>
    <t>www.sbwhiteplains.com</t>
  </si>
  <si>
    <t>Alison Worobey</t>
  </si>
  <si>
    <t>711 Stewart Avenue</t>
  </si>
  <si>
    <t>www.sanfordbrown.edu/Garden-City</t>
  </si>
  <si>
    <t>Dr. Tom Thomas</t>
  </si>
  <si>
    <t>4500 W Lee Blvd</t>
  </si>
  <si>
    <t>73505-8399</t>
  </si>
  <si>
    <t>www.greatplains.edu</t>
  </si>
  <si>
    <t>Florence G Hernandez</t>
  </si>
  <si>
    <t>2201 W Whittier Blvd</t>
  </si>
  <si>
    <t>www.montebellobeautycollege.com</t>
  </si>
  <si>
    <t>Ben Cummings</t>
  </si>
  <si>
    <t>9450 Spencer Rd</t>
  </si>
  <si>
    <t>25252-9700</t>
  </si>
  <si>
    <t>www.roane-jacksontechnicalcenter.com/</t>
  </si>
  <si>
    <t>Patty Stanley</t>
  </si>
  <si>
    <t>5303 N Market St</t>
  </si>
  <si>
    <t>totalcosmetology.com</t>
  </si>
  <si>
    <t>Michelle Vanleeuwen-Abdalla</t>
  </si>
  <si>
    <t>1600 East Pioneer Pkwy, Suite 200</t>
  </si>
  <si>
    <t>www.ii.edu</t>
  </si>
  <si>
    <t>Domenic Ionta</t>
  </si>
  <si>
    <t>750 Phelps Way</t>
  </si>
  <si>
    <t>16101-5099</t>
  </si>
  <si>
    <t>www.lcvt.tec.pa.us</t>
  </si>
  <si>
    <t>Mr. Bruce DeMuth</t>
  </si>
  <si>
    <t>2101 N Ash</t>
  </si>
  <si>
    <t>pioneertech.edu</t>
  </si>
  <si>
    <t>Ben Moore</t>
  </si>
  <si>
    <t>www.plcc.edu</t>
  </si>
  <si>
    <t>Joseph Dalto III</t>
  </si>
  <si>
    <t>201 Evans Rd. Bldg 400</t>
  </si>
  <si>
    <t>www.easterncollege.edu.</t>
  </si>
  <si>
    <t>Vincent Guarna, Jr</t>
  </si>
  <si>
    <t>5717  W. Cermak Road</t>
  </si>
  <si>
    <t>www.bellmar.edu</t>
  </si>
  <si>
    <t>4217 W North Ave</t>
  </si>
  <si>
    <t>60639-4828</t>
  </si>
  <si>
    <t>Dennis Ruttman</t>
  </si>
  <si>
    <t>1415 N. 7th Street</t>
  </si>
  <si>
    <t>73038-0190</t>
  </si>
  <si>
    <t>www.caddokiowa.com</t>
  </si>
  <si>
    <t>Rene Candelaria</t>
  </si>
  <si>
    <t>7142 San Pedro  Suite 100</t>
  </si>
  <si>
    <t>78216-1899</t>
  </si>
  <si>
    <t>www.kaplancollege.com/north-san-antonio-tx/</t>
  </si>
  <si>
    <t>Christopher J. Todd</t>
  </si>
  <si>
    <t>179 County  Route 64</t>
  </si>
  <si>
    <t>www.oswegoboces.org/</t>
  </si>
  <si>
    <t>Steve Smith</t>
  </si>
  <si>
    <t>3110 Esperanza Crossing, Suite 100</t>
  </si>
  <si>
    <t>www.chefs.edu/Austin</t>
  </si>
  <si>
    <t>Jennifer Ramey</t>
  </si>
  <si>
    <t>11-17 Beach Street</t>
  </si>
  <si>
    <t>www.artinstitutes.edu/new-york/Default.aspx</t>
  </si>
  <si>
    <t>Garold Tingler</t>
  </si>
  <si>
    <t>6840 N Oak Trfwy</t>
  </si>
  <si>
    <t>parisii.net</t>
  </si>
  <si>
    <t>William G. Jones, Jr.</t>
  </si>
  <si>
    <t>5600 Roswell Rd NE Ste 10</t>
  </si>
  <si>
    <t>issnschoolspa.com/</t>
  </si>
  <si>
    <t>355 Via Vera Cruz Ste 3</t>
  </si>
  <si>
    <t>pic.edu/</t>
  </si>
  <si>
    <t>Dr. David Powell</t>
  </si>
  <si>
    <t>2610 Sam Noble Parkway</t>
  </si>
  <si>
    <t>www.sotc.edu</t>
  </si>
  <si>
    <t>Jim Tolbert</t>
  </si>
  <si>
    <t>6101 Montana Ave</t>
  </si>
  <si>
    <t>79925-2021</t>
  </si>
  <si>
    <t>vistacollege.edu</t>
  </si>
  <si>
    <t>Dr. James Strate</t>
  </si>
  <si>
    <t>1201 W Willow</t>
  </si>
  <si>
    <t>73703-2506</t>
  </si>
  <si>
    <t>www.autrytech.edu</t>
  </si>
  <si>
    <t>Daniel J.  Schroer</t>
  </si>
  <si>
    <t>2960 West Enon Road</t>
  </si>
  <si>
    <t>45385-9545</t>
  </si>
  <si>
    <t>www.greeneccc.com</t>
  </si>
  <si>
    <t>Dr. Greg Z. Winters</t>
  </si>
  <si>
    <t>6505 E Hwy 66</t>
  </si>
  <si>
    <t>www.cvtech.edu</t>
  </si>
  <si>
    <t>Mary Elizabeth Pacuska</t>
  </si>
  <si>
    <t>350 Jumper Rd</t>
  </si>
  <si>
    <t>18705-0699</t>
  </si>
  <si>
    <t>www.wbpracnsg.com</t>
  </si>
  <si>
    <t>Lois (Jim) J. Maher, III, Ph.D.</t>
  </si>
  <si>
    <t>www.mayo.edu/mgs/index.html</t>
  </si>
  <si>
    <t>Donna Pope</t>
  </si>
  <si>
    <t>2009 North Main Street</t>
  </si>
  <si>
    <t>www.americanbeautyinstitutes.com</t>
  </si>
  <si>
    <t>Doug Major</t>
  </si>
  <si>
    <t>1312 S Sangre Rd</t>
  </si>
  <si>
    <t>74074-1899</t>
  </si>
  <si>
    <t>www.meridiantech.edu</t>
  </si>
  <si>
    <t>Dr. Judene Blackburn</t>
  </si>
  <si>
    <t>400 G. W. Lane</t>
  </si>
  <si>
    <t>www.waynesville.k12.mo.us/Domain/9</t>
  </si>
  <si>
    <t>Laurie A. Czarzasty</t>
  </si>
  <si>
    <t>1681 Meriden Rd</t>
  </si>
  <si>
    <t>www.cthairandbarberschool.com</t>
  </si>
  <si>
    <t>Judy J. McCaig</t>
  </si>
  <si>
    <t>10803 John Galt Blvd.</t>
  </si>
  <si>
    <t>68137-2325</t>
  </si>
  <si>
    <t>www.capitollook.com</t>
  </si>
  <si>
    <t>Scott Moffitt</t>
  </si>
  <si>
    <t>400 E Main St</t>
  </si>
  <si>
    <t>www.mcvts.org/</t>
  </si>
  <si>
    <t>950 Norton Avenue, Suite D</t>
  </si>
  <si>
    <t>4528 Breton Road, SE</t>
  </si>
  <si>
    <t>Joseph Guadagnino</t>
  </si>
  <si>
    <t>1100 S Federal Hwy</t>
  </si>
  <si>
    <t>www.sfbc.edu</t>
  </si>
  <si>
    <t>1311 Winnsboro Rd</t>
  </si>
  <si>
    <t>cloydsbarberschool.com</t>
  </si>
  <si>
    <t>Ms. Julie Mueller</t>
  </si>
  <si>
    <t>601 Regency Dr</t>
  </si>
  <si>
    <t>60139-0000</t>
  </si>
  <si>
    <t>Dr. Davie Jane Gilmour</t>
  </si>
  <si>
    <t>17701-5799</t>
  </si>
  <si>
    <t>www.pct.edu</t>
  </si>
  <si>
    <t>Jason Altieri</t>
  </si>
  <si>
    <t>415 Barren Springs Dr</t>
  </si>
  <si>
    <t>77090-5918</t>
  </si>
  <si>
    <t>www.commonwealth.edu</t>
  </si>
  <si>
    <t>Billy L Clark</t>
  </si>
  <si>
    <t>7380 Exchange Place</t>
  </si>
  <si>
    <t>70806-1529</t>
  </si>
  <si>
    <t>www.deltacollege.com</t>
  </si>
  <si>
    <t>Anna Marie Lopez</t>
  </si>
  <si>
    <t>3745 W. Chapman Avenue  #100</t>
  </si>
  <si>
    <t>www.intercoast.edu</t>
  </si>
  <si>
    <t>Nathaniel St Pierre</t>
  </si>
  <si>
    <t>8294 Upper Box Elder Road</t>
  </si>
  <si>
    <t>59521-9796</t>
  </si>
  <si>
    <t>www.stonechild.edu</t>
  </si>
  <si>
    <t>David Kratz</t>
  </si>
  <si>
    <t>111 Franklin St</t>
  </si>
  <si>
    <t>10013-2911</t>
  </si>
  <si>
    <t>www.nyaa.edu</t>
  </si>
  <si>
    <t>Dr. Shaun L. McKay</t>
  </si>
  <si>
    <t>533 College Rd</t>
  </si>
  <si>
    <t>11784-2899</t>
  </si>
  <si>
    <t>www3.sunysuffolk.edu</t>
  </si>
  <si>
    <t>Dr. Guy Lease</t>
  </si>
  <si>
    <t>3000 Campus Hill Drive</t>
  </si>
  <si>
    <t>94551-7650</t>
  </si>
  <si>
    <t>www.laspositascollege.edu</t>
  </si>
  <si>
    <t>Wanda  A. Paduano</t>
  </si>
  <si>
    <t>22576-316 MacArthur Blvd</t>
  </si>
  <si>
    <t>BladesSchoolOfHairDesign.com</t>
  </si>
  <si>
    <t>1777 W Cherry St</t>
  </si>
  <si>
    <t>www.altamahatech.edu</t>
  </si>
  <si>
    <t>Dr. Dawn Cartee</t>
  </si>
  <si>
    <t>One Joseph E. Kennedy Blvd</t>
  </si>
  <si>
    <t>www.ogeecheetech.edu</t>
  </si>
  <si>
    <t>Stephen M. Backman</t>
  </si>
  <si>
    <t>828 Downtowner Loop W</t>
  </si>
  <si>
    <t>www.remingtoncollege.edu/mobile-alabama-colleges-campus</t>
  </si>
  <si>
    <t>Carissa Seger</t>
  </si>
  <si>
    <t>14280 East Jewell Ave</t>
  </si>
  <si>
    <t>80012-5692</t>
  </si>
  <si>
    <t>www.everest.edu/campus/aurora</t>
  </si>
  <si>
    <t>Doug Min</t>
  </si>
  <si>
    <t>1685 Medical Lane</t>
  </si>
  <si>
    <t>33907-1108</t>
  </si>
  <si>
    <t>www.swfc.edu</t>
  </si>
  <si>
    <t>Dana Schmitz</t>
  </si>
  <si>
    <t>1026 A Ave NE</t>
  </si>
  <si>
    <t>www.isrt.org/ResourceCenter/mstl.aspx</t>
  </si>
  <si>
    <t>Tisha Alie</t>
  </si>
  <si>
    <t>333 Providence Highway, Rte 1</t>
  </si>
  <si>
    <t>02062-3932</t>
  </si>
  <si>
    <t>Latricia Gonzales-McKosky</t>
  </si>
  <si>
    <t>1622 Galisteo Street</t>
  </si>
  <si>
    <t>www.acupuncturecollege.edu</t>
  </si>
  <si>
    <t>Gerald Harris</t>
  </si>
  <si>
    <t>1801 S 11th St</t>
  </si>
  <si>
    <t>www.nwtech.edu</t>
  </si>
  <si>
    <t>Rachel Martin</t>
  </si>
  <si>
    <t>776 Greenville Rd</t>
  </si>
  <si>
    <t>www.mccc.tec.pa.us</t>
  </si>
  <si>
    <t>Brad Parish</t>
  </si>
  <si>
    <t>9123 Executive Park Drive</t>
  </si>
  <si>
    <t>Doug Howard</t>
  </si>
  <si>
    <t>6330 Highway 290 East, Ste 150</t>
  </si>
  <si>
    <t>Kathy Shearer</t>
  </si>
  <si>
    <t>15651 North Freeway</t>
  </si>
  <si>
    <t>2149 West Dunlap Avenue</t>
  </si>
  <si>
    <t>Karen S. Haynes</t>
  </si>
  <si>
    <t>333 S Twin Oaks Valley Rd</t>
  </si>
  <si>
    <t>92096-0001</t>
  </si>
  <si>
    <t>www.csusm.edu</t>
  </si>
  <si>
    <t>Warren Evans</t>
  </si>
  <si>
    <t>1001 Bishop Street, Suite 400</t>
  </si>
  <si>
    <t>www.argosy.edu/hawaii/</t>
  </si>
  <si>
    <t>Ron Crawford</t>
  </si>
  <si>
    <t>8040 Villa Park Drive</t>
  </si>
  <si>
    <t>www.btsr.edu</t>
  </si>
  <si>
    <t>Bill Jones</t>
  </si>
  <si>
    <t>5172 Kiernan Court</t>
  </si>
  <si>
    <t>www.kaplancollege.com/modesto-ca/</t>
  </si>
  <si>
    <t>Jeremy Wells</t>
  </si>
  <si>
    <t>4655 121st Street</t>
  </si>
  <si>
    <t>www.kaplanuniversity.edu/des-moines-iowa.aspx</t>
  </si>
  <si>
    <t>Julie A Fritzsche</t>
  </si>
  <si>
    <t>506 S McClun St</t>
  </si>
  <si>
    <t>www.hair-masters.com</t>
  </si>
  <si>
    <t>Charlotte K. Porter</t>
  </si>
  <si>
    <t>1681 N. College Ave</t>
  </si>
  <si>
    <t>www.thehairartsacademy.com</t>
  </si>
  <si>
    <t>Brian Lahargoue</t>
  </si>
  <si>
    <t>1601 W 23rd Street, Suite 200</t>
  </si>
  <si>
    <t>66046-2703</t>
  </si>
  <si>
    <t>www.pcitraining.edu</t>
  </si>
  <si>
    <t>76 Carothers Road</t>
  </si>
  <si>
    <t>Cheryl Lokey</t>
  </si>
  <si>
    <t>2319 Louisville Ave</t>
  </si>
  <si>
    <t>www.careertc.edu</t>
  </si>
  <si>
    <t>231 Central St</t>
  </si>
  <si>
    <t>22311 Eureka Road</t>
  </si>
  <si>
    <t>Harry Chalmiers</t>
  </si>
  <si>
    <t>19 Exchange Street East</t>
  </si>
  <si>
    <t>55101-2220</t>
  </si>
  <si>
    <t>www.mcnallysmith.edu</t>
  </si>
  <si>
    <t>Cindy Corbin</t>
  </si>
  <si>
    <t>5424 Hwy 290 W Ste 105</t>
  </si>
  <si>
    <t>alliedhealthcareers.net</t>
  </si>
  <si>
    <t>Harry Kowalchyk</t>
  </si>
  <si>
    <t>4650 Buckley Rd</t>
  </si>
  <si>
    <t>13088-0208</t>
  </si>
  <si>
    <t>www.ntts.edu</t>
  </si>
  <si>
    <t>6200 Hillcroft Ave Ste 200</t>
  </si>
  <si>
    <t>77081-3007</t>
  </si>
  <si>
    <t>Kristen Sansone</t>
  </si>
  <si>
    <t>150 Brick Boulevard</t>
  </si>
  <si>
    <t>08701-7182</t>
  </si>
  <si>
    <t>314 E Washington St</t>
  </si>
  <si>
    <t>Dr. Evelyn Jorgenson</t>
  </si>
  <si>
    <t>72712-5091</t>
  </si>
  <si>
    <t>www.nwacc.edu</t>
  </si>
  <si>
    <t>325 N Gateway Drive</t>
  </si>
  <si>
    <t>www.maderabeautycollege.edu</t>
  </si>
  <si>
    <t>Doug Bjerkaas</t>
  </si>
  <si>
    <t>3001 S Federal Blvd</t>
  </si>
  <si>
    <t>80236-2711</t>
  </si>
  <si>
    <t>WWW.CHU.EDU</t>
  </si>
  <si>
    <t>Paula Clark</t>
  </si>
  <si>
    <t>2222 N Tampa St</t>
  </si>
  <si>
    <t>33602-2196</t>
  </si>
  <si>
    <t>www.brewster.edu</t>
  </si>
  <si>
    <t>Jeanette Brock</t>
  </si>
  <si>
    <t>2655 Northbrooke Drive</t>
  </si>
  <si>
    <t>34119-7932</t>
  </si>
  <si>
    <t>www.hodges.edu</t>
  </si>
  <si>
    <t>Cormac Hughes</t>
  </si>
  <si>
    <t>995 E Memorial Blvd Suite110</t>
  </si>
  <si>
    <t>www.everest.edu/campus/lakeland</t>
  </si>
  <si>
    <t>Dan Peterson</t>
  </si>
  <si>
    <t>980 Hammond Drive, Building 2, Suite 100</t>
  </si>
  <si>
    <t>argosy.edu/</t>
  </si>
  <si>
    <t>Rhonda James, MBA</t>
  </si>
  <si>
    <t>700 Windy Point Drive</t>
  </si>
  <si>
    <t>www.usa.edu</t>
  </si>
  <si>
    <t>Michele Sorrill</t>
  </si>
  <si>
    <t>2201 Toronto Rd</t>
  </si>
  <si>
    <t>62712-3803</t>
  </si>
  <si>
    <t>www.caspn.edu</t>
  </si>
  <si>
    <t>Wanda S Zachary</t>
  </si>
  <si>
    <t>10321 S Roberts Rd</t>
  </si>
  <si>
    <t>Herbert L Hobbs</t>
  </si>
  <si>
    <t>809 S Harrison St</t>
  </si>
  <si>
    <t>46001-0287</t>
  </si>
  <si>
    <t>www.assti.com</t>
  </si>
  <si>
    <t>15 Ward Street</t>
  </si>
  <si>
    <t>Mr. Dale latham</t>
  </si>
  <si>
    <t>711 W. Tamarack</t>
  </si>
  <si>
    <t>www.swtech.edu</t>
  </si>
  <si>
    <t>Dr. Dennis J. McCarthy</t>
  </si>
  <si>
    <t>688 Western Avenue</t>
  </si>
  <si>
    <t>www.wactc.net</t>
  </si>
  <si>
    <t>Katharine Purnell</t>
  </si>
  <si>
    <t>2691 Trenton Road</t>
  </si>
  <si>
    <t>Nossi Vatandoost</t>
  </si>
  <si>
    <t>590 Cheron Rd</t>
  </si>
  <si>
    <t>www.nossi.edu</t>
  </si>
  <si>
    <t>214 W San Antonio Street</t>
  </si>
  <si>
    <t>Christine Ettenhad</t>
  </si>
  <si>
    <t>5425 Robin Hood Road, Suite 100</t>
  </si>
  <si>
    <t>Carey Hochman</t>
  </si>
  <si>
    <t>9709 Third Ave NE Suite 400</t>
  </si>
  <si>
    <t>W. Scott Staley</t>
  </si>
  <si>
    <t>600 Harley O Staggers Sr Dr</t>
  </si>
  <si>
    <t>George Kappas</t>
  </si>
  <si>
    <t>18607 Ventura Blvd Ste 310</t>
  </si>
  <si>
    <t>91356-4159</t>
  </si>
  <si>
    <t>www.hypnosis.edu</t>
  </si>
  <si>
    <t>Joseph Neman</t>
  </si>
  <si>
    <t>6435 Wilshire Boulevard</t>
  </si>
  <si>
    <t>www.laort.edu</t>
  </si>
  <si>
    <t>Michael Nielsen</t>
  </si>
  <si>
    <t>3000 S Robertson Blvd #300</t>
  </si>
  <si>
    <t>90034-3169</t>
  </si>
  <si>
    <t>www.everest.edu/campus/west_los_angeles</t>
  </si>
  <si>
    <t>Joanna Chiapparine</t>
  </si>
  <si>
    <t>12875 chapman ave</t>
  </si>
  <si>
    <t>WWW.thanhlecollege.com</t>
  </si>
  <si>
    <t>Cathryn T. Mitchell</t>
  </si>
  <si>
    <t>3001 E First St</t>
  </si>
  <si>
    <t>www.southeasterntech.edu</t>
  </si>
  <si>
    <t>Paula Kaldis</t>
  </si>
  <si>
    <t>500 Federal St Woodland Park</t>
  </si>
  <si>
    <t>www.mslaw.edu</t>
  </si>
  <si>
    <t>Michael Roane</t>
  </si>
  <si>
    <t>5100 Masthead N.E.</t>
  </si>
  <si>
    <t>Jeffery Talbert</t>
  </si>
  <si>
    <t>530 North Lincoln Ave</t>
  </si>
  <si>
    <t>www.accrtw.org</t>
  </si>
  <si>
    <t>Mr. Steve McElfresh</t>
  </si>
  <si>
    <t>9751 Delegates Dr</t>
  </si>
  <si>
    <t>James Rich</t>
  </si>
  <si>
    <t>2010 E Hillsborough Ave</t>
  </si>
  <si>
    <t>33610-8255</t>
  </si>
  <si>
    <t>erwin.edu</t>
  </si>
  <si>
    <t>Rosel Baek</t>
  </si>
  <si>
    <t>2444 W Devon Avenue</t>
  </si>
  <si>
    <t>www.roselschool.org</t>
  </si>
  <si>
    <t>Stephanie J. Kann</t>
  </si>
  <si>
    <t>495 Northgate Pkwy</t>
  </si>
  <si>
    <t>60090-2646</t>
  </si>
  <si>
    <t>WWW.WORSHAMCOLLEGE.COM</t>
  </si>
  <si>
    <t>Scott Haar</t>
  </si>
  <si>
    <t>4255 Nature Center Way</t>
  </si>
  <si>
    <t>Michael Gaeta</t>
  </si>
  <si>
    <t>75 NW Couch</t>
  </si>
  <si>
    <t>www.ocom.edu</t>
  </si>
  <si>
    <t>Richard C. Makin</t>
  </si>
  <si>
    <t>540 N Harrison Rd</t>
  </si>
  <si>
    <t>www.cpi.edu</t>
  </si>
  <si>
    <t>Edna Ryan</t>
  </si>
  <si>
    <t>2910 Antoine B-100</t>
  </si>
  <si>
    <t>northwestedcenter.com</t>
  </si>
  <si>
    <t>M Reese Moore</t>
  </si>
  <si>
    <t>6672 Hwy 06 S</t>
  </si>
  <si>
    <t>sebringcareerschools.com</t>
  </si>
  <si>
    <t>Rhonda White</t>
  </si>
  <si>
    <t>8101 John Carpenter Fwy</t>
  </si>
  <si>
    <t>75247-4720</t>
  </si>
  <si>
    <t>www.pcihealth.com</t>
  </si>
  <si>
    <t>David Whitehead</t>
  </si>
  <si>
    <t>112 Mansfield Avenue</t>
  </si>
  <si>
    <t>06226-2040</t>
  </si>
  <si>
    <t>www.wcmh.org</t>
  </si>
  <si>
    <t>3600 Brightseat Rd</t>
  </si>
  <si>
    <t>Joanie Krein</t>
  </si>
  <si>
    <t>150 E. Gay St.</t>
  </si>
  <si>
    <t>Ted Hansen, Ph.D.</t>
  </si>
  <si>
    <t>35350 Curtis Blvd.</t>
  </si>
  <si>
    <t>Val Hamrick</t>
  </si>
  <si>
    <t>1156 Medina Rd</t>
  </si>
  <si>
    <t>hamrickschool.edu</t>
  </si>
  <si>
    <t>Donald S Mathews</t>
  </si>
  <si>
    <t>753 Main Street</t>
  </si>
  <si>
    <t>www.ascbs.edu</t>
  </si>
  <si>
    <t>Joseph Dalto</t>
  </si>
  <si>
    <t>3590 Pleasant Valley Rd</t>
  </si>
  <si>
    <t>Tamara Harrison</t>
  </si>
  <si>
    <t>1061 Markham St</t>
  </si>
  <si>
    <t>arkansasbeautyschoolconway.com</t>
  </si>
  <si>
    <t>Michael Conn</t>
  </si>
  <si>
    <t>1460 S. Milliken Ave</t>
  </si>
  <si>
    <t>91761-2338</t>
  </si>
  <si>
    <t>www.everest.edu/campus/ontario</t>
  </si>
  <si>
    <t>Phil Davis</t>
  </si>
  <si>
    <t>12340 Woodruff Ave</t>
  </si>
  <si>
    <t>www.das.edu</t>
  </si>
  <si>
    <t>Sandy Lamba</t>
  </si>
  <si>
    <t>1605 E March Ln</t>
  </si>
  <si>
    <t>Douglas Den Hartog</t>
  </si>
  <si>
    <t>25500 Industrial Blvd.</t>
  </si>
  <si>
    <t>Craig Hanriot</t>
  </si>
  <si>
    <t>11889 Valley View St Suite C</t>
  </si>
  <si>
    <t>92845-4321</t>
  </si>
  <si>
    <t>www.cruinstitute.com</t>
  </si>
  <si>
    <t>Susan L. Shannon</t>
  </si>
  <si>
    <t>16560 Harbor Blvd., Units K-Q</t>
  </si>
  <si>
    <t>92708-9821</t>
  </si>
  <si>
    <t>www.mtschool.edu</t>
  </si>
  <si>
    <t>Sheryl Winter</t>
  </si>
  <si>
    <t>11080 White Rock Rd., Suite 100</t>
  </si>
  <si>
    <t>www.nceschool.com</t>
  </si>
  <si>
    <t>Thomas Wicke</t>
  </si>
  <si>
    <t>511 North Brookhurst St., Suite 300</t>
  </si>
  <si>
    <t>92801-5229</t>
  </si>
  <si>
    <t>www.everest.edu/campus/anaheim</t>
  </si>
  <si>
    <t>Thuy Bich Luu</t>
  </si>
  <si>
    <t>252 E Second St</t>
  </si>
  <si>
    <t>thuyprincessbeautycollege.com</t>
  </si>
  <si>
    <t>221 North Brand</t>
  </si>
  <si>
    <t>Sherry Toman</t>
  </si>
  <si>
    <t>12801 Crossroads Parkway South</t>
  </si>
  <si>
    <t>91746-1023</t>
  </si>
  <si>
    <t>www.everest.edu/campus/city_of_industry</t>
  </si>
  <si>
    <t>Sabrina Kay</t>
  </si>
  <si>
    <t>18000 Studebaker Road Suite 900A</t>
  </si>
  <si>
    <t>www.fremont.edu</t>
  </si>
  <si>
    <t>Enrique Medina, Jr., Ph.D.</t>
  </si>
  <si>
    <t>1515 W Mission Blvd</t>
  </si>
  <si>
    <t>91766-1233</t>
  </si>
  <si>
    <t>www.pusd.org/ace</t>
  </si>
  <si>
    <t>3157 E. Elwood Street</t>
  </si>
  <si>
    <t>85034-7209</t>
  </si>
  <si>
    <t>www.phoenix.edu/</t>
  </si>
  <si>
    <t>9645 Granite Ridge Dive</t>
  </si>
  <si>
    <t>92123-2658</t>
  </si>
  <si>
    <t>John C Willliams</t>
  </si>
  <si>
    <t>3419 W 43rd Place</t>
  </si>
  <si>
    <t>ucb-la.com</t>
  </si>
  <si>
    <t>Richard Laub</t>
  </si>
  <si>
    <t>3842 South Mason Street</t>
  </si>
  <si>
    <t>www.ibmc.edu</t>
  </si>
  <si>
    <t>Jackie Hornig</t>
  </si>
  <si>
    <t>2231 S Peoria</t>
  </si>
  <si>
    <t>www.xenonacademy.net/index.html</t>
  </si>
  <si>
    <t>Jacquilyn Eusanio</t>
  </si>
  <si>
    <t>2088 N. Courtenay Parkway</t>
  </si>
  <si>
    <t>FLORIDACOSMETOLOGYSCHOOLS.COM</t>
  </si>
  <si>
    <t>Mathew Matisak</t>
  </si>
  <si>
    <t>1400 South International Parkway South</t>
  </si>
  <si>
    <t>Lori Stowers</t>
  </si>
  <si>
    <t>2525 Drew St</t>
  </si>
  <si>
    <t>33765-2702</t>
  </si>
  <si>
    <t>Michele Grant</t>
  </si>
  <si>
    <t>4130 Salibury Road North, Suite 1100</t>
  </si>
  <si>
    <t>Jon Patterson</t>
  </si>
  <si>
    <t>2108 Cobb Parkway</t>
  </si>
  <si>
    <t>30080-7630</t>
  </si>
  <si>
    <t>Fortis.edu</t>
  </si>
  <si>
    <t>Louis LaMair</t>
  </si>
  <si>
    <t>1111 Bishop St Ste 400</t>
  </si>
  <si>
    <t>96813-2811</t>
  </si>
  <si>
    <t>www.remingtoncollege.edu/honolulu-hawaii-colleges-career-schools</t>
  </si>
  <si>
    <t>Sarah Bouma</t>
  </si>
  <si>
    <t>7000 Fleur Drive</t>
  </si>
  <si>
    <t>Jennifer Opp-Jackson</t>
  </si>
  <si>
    <t>2119 Kimberly Rd.</t>
  </si>
  <si>
    <t>13010 S Division St</t>
  </si>
  <si>
    <t>60406-2606</t>
  </si>
  <si>
    <t>www.eticampus.com</t>
  </si>
  <si>
    <t>144c East Lake Street</t>
  </si>
  <si>
    <t>60108-0000</t>
  </si>
  <si>
    <t>1215 E. Santa Fe</t>
  </si>
  <si>
    <t>xenonacademy.net</t>
  </si>
  <si>
    <t>Paul Dykes</t>
  </si>
  <si>
    <t>1771 N Lobdell Blvd., Suite 307</t>
  </si>
  <si>
    <t>www.brc.edu</t>
  </si>
  <si>
    <t>8067 Airline Hwy</t>
  </si>
  <si>
    <t>Tommy Callahan</t>
  </si>
  <si>
    <t>208 Westside Drive</t>
  </si>
  <si>
    <t>71373-3358</t>
  </si>
  <si>
    <t>jonesvillebeautyacademy.com</t>
  </si>
  <si>
    <t>Anthony B. Clemente</t>
  </si>
  <si>
    <t>492-500 Main St</t>
  </si>
  <si>
    <t>www.newenglandhairacademy.com</t>
  </si>
  <si>
    <t>Robert D Lapierre</t>
  </si>
  <si>
    <t>150 Pleasant St</t>
  </si>
  <si>
    <t>Robert Dutch</t>
  </si>
  <si>
    <t>220 Sandwich Road</t>
  </si>
  <si>
    <t>www.uppercapetech.com</t>
  </si>
  <si>
    <t>Lawrence Fishman</t>
  </si>
  <si>
    <t>2200 Broening Hwy Ste 160</t>
  </si>
  <si>
    <t>Thomas Johnston</t>
  </si>
  <si>
    <t>www.nescom.edu</t>
  </si>
  <si>
    <t>Gloria Stender</t>
  </si>
  <si>
    <t>5177 W Main</t>
  </si>
  <si>
    <t>www.everest.edu/campus/kalamazoo</t>
  </si>
  <si>
    <t>Daniel Haugen</t>
  </si>
  <si>
    <t>1550 East 78th Street</t>
  </si>
  <si>
    <t>www.alfredadler.edu</t>
  </si>
  <si>
    <t>Scott Shellhorn</t>
  </si>
  <si>
    <t>757 Brice St</t>
  </si>
  <si>
    <t>www.lebanon.k12.mo.us/ltcc</t>
  </si>
  <si>
    <t>1815 Terry Rd</t>
  </si>
  <si>
    <t>Heather Black</t>
  </si>
  <si>
    <t>7 Lafayette St.</t>
  </si>
  <si>
    <t>38863-0000</t>
  </si>
  <si>
    <t>www.kcsschoolofhair.com</t>
  </si>
  <si>
    <t>1021 N Spence Ave</t>
  </si>
  <si>
    <t>Diane Gilles</t>
  </si>
  <si>
    <t>308 Route 38 W</t>
  </si>
  <si>
    <t>Timothy McCorkell</t>
  </si>
  <si>
    <t>4000 Kozloski Rd</t>
  </si>
  <si>
    <t>07728-5033</t>
  </si>
  <si>
    <t>www.mcvsd.org</t>
  </si>
  <si>
    <t>Lisia J. Moore</t>
  </si>
  <si>
    <t>3535 W. Sahara Avenue</t>
  </si>
  <si>
    <t>www.kaplancollege.com/las-vegas-nv/</t>
  </si>
  <si>
    <t>Barbara A. Johnson</t>
  </si>
  <si>
    <t>225 Dolson Ave</t>
  </si>
  <si>
    <t>www.thebeautyschoolofmiddletown.com</t>
  </si>
  <si>
    <t>Sterling Park - 200 Redtail Rd.</t>
  </si>
  <si>
    <t>517 N Barry St</t>
  </si>
  <si>
    <t>Lisa M Tucker</t>
  </si>
  <si>
    <t>175 Katherine St</t>
  </si>
  <si>
    <t>14210-2007</t>
  </si>
  <si>
    <t>Yehuda Kornreich</t>
  </si>
  <si>
    <t>1466 56th St</t>
  </si>
  <si>
    <t>5733 Hopkins Rd</t>
  </si>
  <si>
    <t>44060-2035</t>
  </si>
  <si>
    <t>5564 Mayfield Rd</t>
  </si>
  <si>
    <t>44124-2928</t>
  </si>
  <si>
    <t>Jane Marlow</t>
  </si>
  <si>
    <t>306 Martinsburg Rd</t>
  </si>
  <si>
    <t>www.adultedkccc.org</t>
  </si>
  <si>
    <t>Sonja Pluck</t>
  </si>
  <si>
    <t>600 Esley Ln</t>
  </si>
  <si>
    <t>www.madisonadultcc.org</t>
  </si>
  <si>
    <t>Gary Azotea</t>
  </si>
  <si>
    <t>14445 Broadway Ave</t>
  </si>
  <si>
    <t>44125-1957</t>
  </si>
  <si>
    <t>www.remingtoncollege.edu/cleveland-ohio-career-schools-overview</t>
  </si>
  <si>
    <t>Wayne Korpics</t>
  </si>
  <si>
    <t>1700 Fostoria Ave, Suite 100</t>
  </si>
  <si>
    <t>Leonard H Rosenberg</t>
  </si>
  <si>
    <t>3341 NAVARRE AVE.</t>
  </si>
  <si>
    <t>toledoacademyofbeauty.com</t>
  </si>
  <si>
    <t>Jean Grider</t>
  </si>
  <si>
    <t>718 West Plane Street</t>
  </si>
  <si>
    <t>www.grantcareer.com</t>
  </si>
  <si>
    <t>Chiquita Carter</t>
  </si>
  <si>
    <t>8138 E 21st Street</t>
  </si>
  <si>
    <t>www.ccscosmetologycollege.org</t>
  </si>
  <si>
    <t>Max Thomas Jr.</t>
  </si>
  <si>
    <t>State Highway 33</t>
  </si>
  <si>
    <t>73764-6335</t>
  </si>
  <si>
    <t>www.cttc.edu</t>
  </si>
  <si>
    <t>Martin E. Lewis</t>
  </si>
  <si>
    <t>1 John C Bruton Blvd</t>
  </si>
  <si>
    <t>www.gctech.org</t>
  </si>
  <si>
    <t>Elaine Gee</t>
  </si>
  <si>
    <t>1301 West Liberty Road</t>
  </si>
  <si>
    <t>74525-0240</t>
  </si>
  <si>
    <t>www.ktc.edu</t>
  </si>
  <si>
    <t>Mike Goodwin</t>
  </si>
  <si>
    <t>810 Waldron Rd</t>
  </si>
  <si>
    <t>74701-1904</t>
  </si>
  <si>
    <t>https://www.ktc.edu</t>
  </si>
  <si>
    <t>Eddie Coleman</t>
  </si>
  <si>
    <t>107 S 15th</t>
  </si>
  <si>
    <t>301 Kiamichi Dr</t>
  </si>
  <si>
    <t>www.ktc.edu/Template0.asp?pg=128</t>
  </si>
  <si>
    <t>3205 Lincoln Road NE</t>
  </si>
  <si>
    <t>74745-2415</t>
  </si>
  <si>
    <t>1509 S McKenna</t>
  </si>
  <si>
    <t>Mr. Eddie Coleman</t>
  </si>
  <si>
    <t>610 SW 3rd</t>
  </si>
  <si>
    <t>www.ktc.edu/locations/spiro.aspx</t>
  </si>
  <si>
    <t>13739 SE 202nd Road</t>
  </si>
  <si>
    <t>Julia Brooks</t>
  </si>
  <si>
    <t>600 SW 10th Avenue, Suite 500</t>
  </si>
  <si>
    <t>97205-2793</t>
  </si>
  <si>
    <t>www.chefs.edu/portland</t>
  </si>
  <si>
    <t>Natalie Lombardo</t>
  </si>
  <si>
    <t>2900 Fairway Dr</t>
  </si>
  <si>
    <t>Thomas Allen</t>
  </si>
  <si>
    <t>3075 Terwood Rd</t>
  </si>
  <si>
    <t>www.eastech.org</t>
  </si>
  <si>
    <t>1522 Chestnut St</t>
  </si>
  <si>
    <t>19102-2701</t>
  </si>
  <si>
    <t>J Bryant Mullen</t>
  </si>
  <si>
    <t>1250 Greensburg Rd</t>
  </si>
  <si>
    <t>oaa.edu</t>
  </si>
  <si>
    <t>R. Thomas Contrella</t>
  </si>
  <si>
    <t>777 Penn Center Boulevard, Building 7</t>
  </si>
  <si>
    <t>www.sbwilkinstownship.com</t>
  </si>
  <si>
    <t>Audberto Cordero</t>
  </si>
  <si>
    <t>8 Dr Vidal St</t>
  </si>
  <si>
    <t>00791-4210</t>
  </si>
  <si>
    <t>Mancio Vicente</t>
  </si>
  <si>
    <t>151, Morse Street</t>
  </si>
  <si>
    <t>00714-1490</t>
  </si>
  <si>
    <t>www.cmtarroyo.com</t>
  </si>
  <si>
    <t>Jose R Rovira</t>
  </si>
  <si>
    <t>Calle Ramos Antonini 116 Este</t>
  </si>
  <si>
    <t>www.mayaguezinstituteoftechnology.net</t>
  </si>
  <si>
    <t>Jose A. Cordova</t>
  </si>
  <si>
    <t>Calle Genova Num 5 Urb Caguas Norte</t>
  </si>
  <si>
    <t>00725-0000</t>
  </si>
  <si>
    <t>www.ediccollege.edu</t>
  </si>
  <si>
    <t>Betty Caban</t>
  </si>
  <si>
    <t>42-49 Acosta St</t>
  </si>
  <si>
    <t>www.liceocaguas.com</t>
  </si>
  <si>
    <t>Luis Lopez Vale</t>
  </si>
  <si>
    <t>111 Comercio St</t>
  </si>
  <si>
    <t>www.unitecpr.edu</t>
  </si>
  <si>
    <t>James W King Jr</t>
  </si>
  <si>
    <t>3715 E North St Ste F</t>
  </si>
  <si>
    <t>29615-2363</t>
  </si>
  <si>
    <t>www.hairchamps.com</t>
  </si>
  <si>
    <t>Charles W Fletcher</t>
  </si>
  <si>
    <t>170 S Willow Ave</t>
  </si>
  <si>
    <t>www.misterwaynes.com</t>
  </si>
  <si>
    <t>Nancy Ryall</t>
  </si>
  <si>
    <t>3099 S Perkins</t>
  </si>
  <si>
    <t>38118-3239</t>
  </si>
  <si>
    <t>sicbeautyschool.com</t>
  </si>
  <si>
    <t>Laura E Payne</t>
  </si>
  <si>
    <t>1594 Fort Campbell Blvd</t>
  </si>
  <si>
    <t>www.queencitycollege.com</t>
  </si>
  <si>
    <t>Carl S. Hacker</t>
  </si>
  <si>
    <t>Oceanside Uliga - PO Box 1258</t>
  </si>
  <si>
    <t>www.cmi.edu</t>
  </si>
  <si>
    <t>Nick Mithani</t>
  </si>
  <si>
    <t>1611 Spencer Hwy Suite E</t>
  </si>
  <si>
    <t>77587-3714</t>
  </si>
  <si>
    <t>WWW.AMNC.EDU</t>
  </si>
  <si>
    <t>Kathryn Barrera</t>
  </si>
  <si>
    <t>5700 Northwest Pky</t>
  </si>
  <si>
    <t>78249-3303</t>
  </si>
  <si>
    <t>Gregg Falcon</t>
  </si>
  <si>
    <t>300 E. Loop 820</t>
  </si>
  <si>
    <t>76112-1225</t>
  </si>
  <si>
    <t>www.remingtoncollege.edu/fort-worth-texas-career-schools-overview</t>
  </si>
  <si>
    <t>Michael Shearer</t>
  </si>
  <si>
    <t>2423 Jamar</t>
  </si>
  <si>
    <t>Linda Massingill</t>
  </si>
  <si>
    <t>1911 Antoine</t>
  </si>
  <si>
    <t>77055-1803</t>
  </si>
  <si>
    <t>www.samracing.com</t>
  </si>
  <si>
    <t>2402 San Pedro Ave.</t>
  </si>
  <si>
    <t>78212-1901</t>
  </si>
  <si>
    <t>272 Commerical St</t>
  </si>
  <si>
    <t>78852-4859</t>
  </si>
  <si>
    <t>Steven Weilert</t>
  </si>
  <si>
    <t>117 Sayles Blvd.</t>
  </si>
  <si>
    <t>www.texascollegecosmetology.com</t>
  </si>
  <si>
    <t>1785 East 1450 South, Suite 300</t>
  </si>
  <si>
    <t>Greg Daniel</t>
  </si>
  <si>
    <t>616 Denbigh Blvd</t>
  </si>
  <si>
    <t>www.centuracollege.edu</t>
  </si>
  <si>
    <t>Chauntrell Guilford</t>
  </si>
  <si>
    <t>7020 North Military Highway</t>
  </si>
  <si>
    <t>23518-4833</t>
  </si>
  <si>
    <t>Sheila S. Magula</t>
  </si>
  <si>
    <t>2925 N Landing Rd</t>
  </si>
  <si>
    <t>23456-2499</t>
  </si>
  <si>
    <t>www.techcenter.vbschools.com</t>
  </si>
  <si>
    <t>Kim Perigard</t>
  </si>
  <si>
    <t>16301 Creative Dr NE</t>
  </si>
  <si>
    <t>www.ncad.edu</t>
  </si>
  <si>
    <t>Wolf Yeigh</t>
  </si>
  <si>
    <t>18115 Campus Way NE</t>
  </si>
  <si>
    <t>98011-8246</t>
  </si>
  <si>
    <t>www.uwb.edu</t>
  </si>
  <si>
    <t>Debra Friedman</t>
  </si>
  <si>
    <t>1900 Commerce St</t>
  </si>
  <si>
    <t>98402-3100</t>
  </si>
  <si>
    <t>www.tacoma.uw.edu/</t>
  </si>
  <si>
    <t>Catherine Belvin</t>
  </si>
  <si>
    <t>5636 Us Route 60 East</t>
  </si>
  <si>
    <t>25705-2030</t>
  </si>
  <si>
    <t>huntingtonschoolofbeauty.com/</t>
  </si>
  <si>
    <t>Beth Gardner</t>
  </si>
  <si>
    <t>120 New River Town Center</t>
  </si>
  <si>
    <t>www.valley.edu</t>
  </si>
  <si>
    <t>Margaret Stafford</t>
  </si>
  <si>
    <t>287 Aikens Ctr Edwin Miller Blvd</t>
  </si>
  <si>
    <t>25404-6203</t>
  </si>
  <si>
    <t>616 Harrison St</t>
  </si>
  <si>
    <t>13266 Poway Rd</t>
  </si>
  <si>
    <t>Mark Hecht</t>
  </si>
  <si>
    <t>14547 Titus, Suite 100</t>
  </si>
  <si>
    <t>www.capstonecollege.edu/</t>
  </si>
  <si>
    <t>Robert H Schaefer</t>
  </si>
  <si>
    <t>480 S Main Street</t>
  </si>
  <si>
    <t>93901-3301</t>
  </si>
  <si>
    <t>www.centralcoastcollege.edu</t>
  </si>
  <si>
    <t>Ionela Di Conti</t>
  </si>
  <si>
    <t>20050 S. Vermont Ave</t>
  </si>
  <si>
    <t>Jaime Kornsweig</t>
  </si>
  <si>
    <t>7445 Mission Valley Rd Ste 105</t>
  </si>
  <si>
    <t>92108-4407</t>
  </si>
  <si>
    <t>www.PacificCollege.edu</t>
  </si>
  <si>
    <t>Robert Rosenburg</t>
  </si>
  <si>
    <t>4951-A Adamo Drive</t>
  </si>
  <si>
    <t>www.artisticbeautyschool.com</t>
  </si>
  <si>
    <t>6225 Ulmerton Road</t>
  </si>
  <si>
    <t>Ben Sedrine</t>
  </si>
  <si>
    <t>5701 E. Hillsborough Ave.</t>
  </si>
  <si>
    <t>33610-5428</t>
  </si>
  <si>
    <t>www.SBI-tampa.com</t>
  </si>
  <si>
    <t>Jessica Pearson-Cain</t>
  </si>
  <si>
    <t>365 E 51st St</t>
  </si>
  <si>
    <t>60615-3510</t>
  </si>
  <si>
    <t>www.cbcon51st.org</t>
  </si>
  <si>
    <t>20820 Greenfield</t>
  </si>
  <si>
    <t>Jacklin G. Starks</t>
  </si>
  <si>
    <t>4937 Spring Rd</t>
  </si>
  <si>
    <t>13478-0168</t>
  </si>
  <si>
    <t>www.moboces.org/adulted.html</t>
  </si>
  <si>
    <t>Julia P Higgs</t>
  </si>
  <si>
    <t>2656 S Loop W Ste 380</t>
  </si>
  <si>
    <t>www.astrodome.edu</t>
  </si>
  <si>
    <t>Doyle Happe</t>
  </si>
  <si>
    <t>3910 Kirby Ste 200</t>
  </si>
  <si>
    <t>77098-4151</t>
  </si>
  <si>
    <t>www.paralegal.edu</t>
  </si>
  <si>
    <t>Carolyn McAllister</t>
  </si>
  <si>
    <t>10314 I-10 East Fwy</t>
  </si>
  <si>
    <t>houstontrainingschools.net</t>
  </si>
  <si>
    <t>Lori Bankey</t>
  </si>
  <si>
    <t>3110 Hayes Road Suite 380</t>
  </si>
  <si>
    <t>www.remingtoncollege.edu/houston-texas-college-career-schools</t>
  </si>
  <si>
    <t>Michael C Parish</t>
  </si>
  <si>
    <t>12214 W Lakeshore Dr</t>
  </si>
  <si>
    <t>www.bmcc.edu</t>
  </si>
  <si>
    <t>Larry Anderson</t>
  </si>
  <si>
    <t>2101 14th St</t>
  </si>
  <si>
    <t>55720-2342</t>
  </si>
  <si>
    <t>www.fdltcc.edu</t>
  </si>
  <si>
    <t>Justin Guillory</t>
  </si>
  <si>
    <t>2522 Kwina Rd</t>
  </si>
  <si>
    <t>98226-9217</t>
  </si>
  <si>
    <t>www.nwic.edu</t>
  </si>
  <si>
    <t>2230 N University Pkwy</t>
  </si>
  <si>
    <t>Todd Smith</t>
  </si>
  <si>
    <t>1450 W 820 N</t>
  </si>
  <si>
    <t>www.provocollege.edu</t>
  </si>
  <si>
    <t>Chris Halladay</t>
  </si>
  <si>
    <t>480 N 900 E</t>
  </si>
  <si>
    <t>provo.paulmitchell.edu</t>
  </si>
  <si>
    <t>5373 S. Green Street</t>
  </si>
  <si>
    <t>84123-4642</t>
  </si>
  <si>
    <t>25 South  300 East</t>
  </si>
  <si>
    <t>www.steinered.com</t>
  </si>
  <si>
    <t>Mirna Flores</t>
  </si>
  <si>
    <t>49-111 Highway 111, Ste. 5</t>
  </si>
  <si>
    <t>Teresa Telles</t>
  </si>
  <si>
    <t>761 South C St</t>
  </si>
  <si>
    <t>Gabriel Morales</t>
  </si>
  <si>
    <t>509 W Morrison Ave</t>
  </si>
  <si>
    <t>Alicia Ramirez</t>
  </si>
  <si>
    <t>27941 Jefferson Avenue</t>
  </si>
  <si>
    <t>Vladimir  Dibrigida</t>
  </si>
  <si>
    <t>1441 York St Ste 302</t>
  </si>
  <si>
    <t>www.cstcm.edu</t>
  </si>
  <si>
    <t>Mark Manton</t>
  </si>
  <si>
    <t>1441 York St Ste 301</t>
  </si>
  <si>
    <t>www.mtic.edu</t>
  </si>
  <si>
    <t>David Dagenais</t>
  </si>
  <si>
    <t>3498 Rochester Rd</t>
  </si>
  <si>
    <t>michigancollegeofbeautytroy.com</t>
  </si>
  <si>
    <t>6333 East Mockingbird Lane, Suite 201</t>
  </si>
  <si>
    <t>75214-2389</t>
  </si>
  <si>
    <t>DARRYL DELHOUSAYE</t>
  </si>
  <si>
    <t>4222 E Thomas Rd Ste 400</t>
  </si>
  <si>
    <t>85018-7607</t>
  </si>
  <si>
    <t>www.ps.edu/</t>
  </si>
  <si>
    <t>1543 18th Street</t>
  </si>
  <si>
    <t>WWW.faustinstitute.com</t>
  </si>
  <si>
    <t>Al Griswold</t>
  </si>
  <si>
    <t>2120 S Jackson</t>
  </si>
  <si>
    <t>98144-2219</t>
  </si>
  <si>
    <t>sviweb.sccd.ctc.edu</t>
  </si>
  <si>
    <t>Connie Harrison</t>
  </si>
  <si>
    <t>3403 Lapeer Road</t>
  </si>
  <si>
    <t>www.baker.edu/</t>
  </si>
  <si>
    <t>259 North Street</t>
  </si>
  <si>
    <t>424 Gallimore Dairy Road</t>
  </si>
  <si>
    <t>27409-9545</t>
  </si>
  <si>
    <t>5010 Granite Street</t>
  </si>
  <si>
    <t>cheeksUSA.com</t>
  </si>
  <si>
    <t>2547b 11th Ave</t>
  </si>
  <si>
    <t>Gina Simpson</t>
  </si>
  <si>
    <t>7655 W Mississippi Ste 100</t>
  </si>
  <si>
    <t>www.csha.net</t>
  </si>
  <si>
    <t>Ms. Shirley McCray</t>
  </si>
  <si>
    <t>6050 Erin Park Drive</t>
  </si>
  <si>
    <t>80918-3401</t>
  </si>
  <si>
    <t>www.remingtoncollege.edu/colorado-career-schools-overview</t>
  </si>
  <si>
    <t>6520 Wadsworth Blvd. #209</t>
  </si>
  <si>
    <t>Daniel Snyder</t>
  </si>
  <si>
    <t>3150 S Sheridan Blvd</t>
  </si>
  <si>
    <t>80227-5507</t>
  </si>
  <si>
    <t>500 E. 84th Ave., W-200</t>
  </si>
  <si>
    <t>GARY SALINGER</t>
  </si>
  <si>
    <t>4007 Automation Way</t>
  </si>
  <si>
    <t>80525-3479</t>
  </si>
  <si>
    <t>healingartsinstitute.net</t>
  </si>
  <si>
    <t>Maria Alamat</t>
  </si>
  <si>
    <t>670 E Carnegie Drive</t>
  </si>
  <si>
    <t>Gagik Movsesyan</t>
  </si>
  <si>
    <t>14519 W.Sylvan Street</t>
  </si>
  <si>
    <t>6363 Richmond Ste 300</t>
  </si>
  <si>
    <t>Santander Tower at San Patricio B-7 Tabonuco St.</t>
  </si>
  <si>
    <t>00968-3028</t>
  </si>
  <si>
    <t>Joanne Durkee</t>
  </si>
  <si>
    <t>Loma Vista Adult Center - 1266 San Carlos Avenue.</t>
  </si>
  <si>
    <t>94518-1199</t>
  </si>
  <si>
    <t>www.mdusd.k12.ca.us/adulted</t>
  </si>
  <si>
    <t>Barbara Kruis</t>
  </si>
  <si>
    <t>27485 Commerce Center Dr</t>
  </si>
  <si>
    <t>www.royalecollegeofbeautyschool.com</t>
  </si>
  <si>
    <t>Barry Maleki</t>
  </si>
  <si>
    <t>9490 Sierra Avenue</t>
  </si>
  <si>
    <t>www.westech.edu</t>
  </si>
  <si>
    <t>Jack Jones</t>
  </si>
  <si>
    <t>250 Pawtucket Blvd</t>
  </si>
  <si>
    <t>www.gltech.org</t>
  </si>
  <si>
    <t>Andrea Butler</t>
  </si>
  <si>
    <t>3167 Hwy 80 E</t>
  </si>
  <si>
    <t>Barbara Rockecharlie</t>
  </si>
  <si>
    <t>322 Lamar Avenue</t>
  </si>
  <si>
    <t>WWW.KINGSCOLLEGECHARLOTTE.EDU</t>
  </si>
  <si>
    <t>Gina Castleberry</t>
  </si>
  <si>
    <t>1820 Business Park Dr</t>
  </si>
  <si>
    <t>Richard J Bundy</t>
  </si>
  <si>
    <t>1505 Noah Court</t>
  </si>
  <si>
    <t>Jeff Thorud</t>
  </si>
  <si>
    <t>12005 Ford Road, Suite 100</t>
  </si>
  <si>
    <t>www.kaplancollege.com/dallas-tx/</t>
  </si>
  <si>
    <t>Alan Krumdieck</t>
  </si>
  <si>
    <t>520 E Front St</t>
  </si>
  <si>
    <t>75702-8214</t>
  </si>
  <si>
    <t>www.starcosmetologyschool.com/</t>
  </si>
  <si>
    <t>Cheryl T Sparks</t>
  </si>
  <si>
    <t>3200 Ave C</t>
  </si>
  <si>
    <t>79720-7298</t>
  </si>
  <si>
    <t>www.howardcollege.edu/swcid/</t>
  </si>
  <si>
    <t>Katharine Walton</t>
  </si>
  <si>
    <t>2000 Westmoreland Street, Suite A</t>
  </si>
  <si>
    <t>William Dunbar</t>
  </si>
  <si>
    <t>6232 Bankers Road</t>
  </si>
  <si>
    <t>53403-9747</t>
  </si>
  <si>
    <t>www.Acupuncture.edu</t>
  </si>
  <si>
    <t>Cynthia Parulan-Colfer</t>
  </si>
  <si>
    <t>14101 E. Nelson Ave</t>
  </si>
  <si>
    <t>91746-0002</t>
  </si>
  <si>
    <t>www.hlpae.com</t>
  </si>
  <si>
    <t>Humberto L Balboa</t>
  </si>
  <si>
    <t>7390 West Flagler Street</t>
  </si>
  <si>
    <t>www.Labellebeauty.net</t>
  </si>
  <si>
    <t>Jose L Cela</t>
  </si>
  <si>
    <t>5600  NW 36 Street</t>
  </si>
  <si>
    <t>www.advancedtechnicalcenters.com</t>
  </si>
  <si>
    <t>Noreen Yamane</t>
  </si>
  <si>
    <t>200 W. Kawili Street</t>
  </si>
  <si>
    <t>96720-4075</t>
  </si>
  <si>
    <t>hawaii.hawaii.edu</t>
  </si>
  <si>
    <t>588 Hanes Mall Blvd</t>
  </si>
  <si>
    <t>121 Watchung Ave</t>
  </si>
  <si>
    <t>Salvatore D Pappacoda</t>
  </si>
  <si>
    <t>544 Rte 111</t>
  </si>
  <si>
    <t>LIBeautyschool.com</t>
  </si>
  <si>
    <t>Roger Bond</t>
  </si>
  <si>
    <t>545 University Dr NE</t>
  </si>
  <si>
    <t>44663-9450</t>
  </si>
  <si>
    <t>www.buckeyecareercenter.org</t>
  </si>
  <si>
    <t>Nancy Zechman</t>
  </si>
  <si>
    <t>2130A Hayes Ave</t>
  </si>
  <si>
    <t>www.sanduskycareercenter.org</t>
  </si>
  <si>
    <t>Dr. Lanny Ross</t>
  </si>
  <si>
    <t>1500 Fourth Avenue</t>
  </si>
  <si>
    <t>16602-3616</t>
  </si>
  <si>
    <t>www.gactc.edu</t>
  </si>
  <si>
    <t>Bernice Brennan</t>
  </si>
  <si>
    <t>2301 E Allegheny Ave</t>
  </si>
  <si>
    <t>www.nehson.templehealth.org</t>
  </si>
  <si>
    <t>2010 South 57th Street</t>
  </si>
  <si>
    <t>76504-6948</t>
  </si>
  <si>
    <t>Marilyn Abalos</t>
  </si>
  <si>
    <t>466 W 152nd St</t>
  </si>
  <si>
    <t>10031-1896</t>
  </si>
  <si>
    <t>www.dancetheatreofharlem.org</t>
  </si>
  <si>
    <t>David O'Rourke</t>
  </si>
  <si>
    <t>8685 Erie Rd</t>
  </si>
  <si>
    <t>www.e2ccb.org</t>
  </si>
  <si>
    <t>2384 86th St</t>
  </si>
  <si>
    <t>C. McAllister</t>
  </si>
  <si>
    <t>6630 Gulf Fwy</t>
  </si>
  <si>
    <t>Deanna Green</t>
  </si>
  <si>
    <t>2371 Welsh Road</t>
  </si>
  <si>
    <t>19114-2206</t>
  </si>
  <si>
    <t>1500 N 31st Ave</t>
  </si>
  <si>
    <t>Clayton Alred</t>
  </si>
  <si>
    <t>709 Mechem Dr</t>
  </si>
  <si>
    <t>www.ruidoso.enmu.edu/</t>
  </si>
  <si>
    <t>1840 E 17th St Ste 140</t>
  </si>
  <si>
    <t>722 W. March Ln</t>
  </si>
  <si>
    <t>Lisa Ramirez</t>
  </si>
  <si>
    <t>2250 W. Peoria Ave. Suite  A-100</t>
  </si>
  <si>
    <t>www.anthem.edu/brymanschool/</t>
  </si>
  <si>
    <t>Dr. George Hagerty</t>
  </si>
  <si>
    <t>105 E Main St</t>
  </si>
  <si>
    <t>www.beaconcollege.edu</t>
  </si>
  <si>
    <t>Yasuo Tanaka</t>
  </si>
  <si>
    <t>2550 Shattuck Avenue</t>
  </si>
  <si>
    <t>www.aimc.edu</t>
  </si>
  <si>
    <t>Dr. Ernest Lara</t>
  </si>
  <si>
    <t>3000 N Dysart Rd</t>
  </si>
  <si>
    <t>85323-1000</t>
  </si>
  <si>
    <t>www.emc.maricopa.edu</t>
  </si>
  <si>
    <t>Mr. Robert Widmer</t>
  </si>
  <si>
    <t>1500 West Raab Road</t>
  </si>
  <si>
    <t>61761-9446</t>
  </si>
  <si>
    <t>www.heartland.edu</t>
  </si>
  <si>
    <t>Clinton Gardner</t>
  </si>
  <si>
    <t>1401 H Street NW</t>
  </si>
  <si>
    <t>www.potomac.edu</t>
  </si>
  <si>
    <t>Rabbi Joseph Eichenstein</t>
  </si>
  <si>
    <t>One Plainfield Ave</t>
  </si>
  <si>
    <t>Mark Conroy</t>
  </si>
  <si>
    <t>1201 W. Cypress Creek Road</t>
  </si>
  <si>
    <t>www.sbftlaud.com</t>
  </si>
  <si>
    <t>Kristen Kohl</t>
  </si>
  <si>
    <t>1700 W. New Haven Avenue - Ste 540A</t>
  </si>
  <si>
    <t>www.tspamelbourne.com</t>
  </si>
  <si>
    <t>517 Ash Street</t>
  </si>
  <si>
    <t>18509-2903</t>
  </si>
  <si>
    <t>2400 SE 27th</t>
  </si>
  <si>
    <t>Kristi Mollis</t>
  </si>
  <si>
    <t>5002 T-Rex Avenue, Suite 100</t>
  </si>
  <si>
    <t>www.EvergladesUniversity.edu</t>
  </si>
  <si>
    <t>Israel J. Kaplan</t>
  </si>
  <si>
    <t>4412-20 15th Ave</t>
  </si>
  <si>
    <t>Heather Antonacci</t>
  </si>
  <si>
    <t>1595 S. Semoran Blvd,  Ste 1501</t>
  </si>
  <si>
    <t>32792-5509</t>
  </si>
  <si>
    <t>Ethylene Maise</t>
  </si>
  <si>
    <t>2121 W Oakland Pk Blvd</t>
  </si>
  <si>
    <t>Jeffrey Lann</t>
  </si>
  <si>
    <t>2510 E Evergreen Blvd</t>
  </si>
  <si>
    <t>98661-4323</t>
  </si>
  <si>
    <t>www.pianotuningschool.org</t>
  </si>
  <si>
    <t>Beverly Dudek</t>
  </si>
  <si>
    <t>22610 Lorain Rd</t>
  </si>
  <si>
    <t>44126-2214</t>
  </si>
  <si>
    <t>www.fairview.com</t>
  </si>
  <si>
    <t>2001 W Sample Rd Ste 100</t>
  </si>
  <si>
    <t>1638 Bell Road</t>
  </si>
  <si>
    <t>Bill Blocker</t>
  </si>
  <si>
    <t>7000 Regency Square Blvd.</t>
  </si>
  <si>
    <t>77036-3211</t>
  </si>
  <si>
    <t>www.cbshouston.edu</t>
  </si>
  <si>
    <t>Judson DiVincenzo</t>
  </si>
  <si>
    <t>5150 Mayfield Road</t>
  </si>
  <si>
    <t>44124-2406</t>
  </si>
  <si>
    <t>www.innerstatebeautyschool.com</t>
  </si>
  <si>
    <t>Kim Coolidge</t>
  </si>
  <si>
    <t>19 W Garden St</t>
  </si>
  <si>
    <t>32502-4650</t>
  </si>
  <si>
    <t>www.vc.edu</t>
  </si>
  <si>
    <t>William Bussey</t>
  </si>
  <si>
    <t>400 Richards Rd</t>
  </si>
  <si>
    <t>www.mideastadulted.org</t>
  </si>
  <si>
    <t>Stephen Guidry</t>
  </si>
  <si>
    <t>9200 Soutpark Center Loop</t>
  </si>
  <si>
    <t>www.everest.edu/campus/south_orlando</t>
  </si>
  <si>
    <t>Robert G. Timmons</t>
  </si>
  <si>
    <t>7285 Old Oak Blvd</t>
  </si>
  <si>
    <t>44130-3375</t>
  </si>
  <si>
    <t>www.polaris.edu</t>
  </si>
  <si>
    <t>Lakia Hairston</t>
  </si>
  <si>
    <t>12001 Grandriver Avenue</t>
  </si>
  <si>
    <t>www.pandascholars.com</t>
  </si>
  <si>
    <t>Andrew DeFeo</t>
  </si>
  <si>
    <t>35 Colleen Road</t>
  </si>
  <si>
    <t>www.questar.org</t>
  </si>
  <si>
    <t>Sal Milazzo</t>
  </si>
  <si>
    <t>6423 Stirling Road</t>
  </si>
  <si>
    <t>www.asmbeautyworld.org</t>
  </si>
  <si>
    <t>Vincent Garcia</t>
  </si>
  <si>
    <t>515 Woburn Street</t>
  </si>
  <si>
    <t>salterschool.com</t>
  </si>
  <si>
    <t>Martha Mays</t>
  </si>
  <si>
    <t>1101 Eastport Plaza Drive</t>
  </si>
  <si>
    <t>62234-6108</t>
  </si>
  <si>
    <t>www.sanford-brown.edu</t>
  </si>
  <si>
    <t>Patricia Sharp</t>
  </si>
  <si>
    <t>8166 N Holly Rd</t>
  </si>
  <si>
    <t>www.sharpsacademyofhairstyling.com</t>
  </si>
  <si>
    <t>Chi Do</t>
  </si>
  <si>
    <t>3333 Fannin Ste #203</t>
  </si>
  <si>
    <t>77004-2930</t>
  </si>
  <si>
    <t>www.icchouston.net</t>
  </si>
  <si>
    <t>Jon D. Emerald</t>
  </si>
  <si>
    <t>240 Northwest Mall</t>
  </si>
  <si>
    <t>www.chcp.edu</t>
  </si>
  <si>
    <t>Charles M. Yurgalevitch, Ph.D.</t>
  </si>
  <si>
    <t>2900 Southern Blvd.</t>
  </si>
  <si>
    <t>10458-5126</t>
  </si>
  <si>
    <t>www.nybg.org/edu/soph/</t>
  </si>
  <si>
    <t>Sidney Carey</t>
  </si>
  <si>
    <t>6220 Westpark, Suite 180</t>
  </si>
  <si>
    <t>1793 B Gallatin Pke N</t>
  </si>
  <si>
    <t>37115-2122</t>
  </si>
  <si>
    <t>Ellen L Meyer</t>
  </si>
  <si>
    <t>2298 Rosa L Parks Blvd</t>
  </si>
  <si>
    <t>www.watkins.edu</t>
  </si>
  <si>
    <t>Michelle Movitz</t>
  </si>
  <si>
    <t>5440 Fargo Avenue</t>
  </si>
  <si>
    <t>www.ortchicagotech.edu</t>
  </si>
  <si>
    <t>JENNIFER HONG</t>
  </si>
  <si>
    <t>200 W Main St</t>
  </si>
  <si>
    <t>alhambrabeauty.edu/</t>
  </si>
  <si>
    <t>661 West Redondo Beach Blvd</t>
  </si>
  <si>
    <t>www.ueicareers.com</t>
  </si>
  <si>
    <t>Tam Pham</t>
  </si>
  <si>
    <t>7871 Westminster Blvd</t>
  </si>
  <si>
    <t>www.aabeautycollege.com</t>
  </si>
  <si>
    <t>James Duckham</t>
  </si>
  <si>
    <t>750 Beyer Way Suite B-C-D-E</t>
  </si>
  <si>
    <t>avancebeautycollege.edu</t>
  </si>
  <si>
    <t>Stephanie Houston</t>
  </si>
  <si>
    <t>1214 Indiana Ct</t>
  </si>
  <si>
    <t>www.cryrop.org</t>
  </si>
  <si>
    <t>Dr. Roger Wagner</t>
  </si>
  <si>
    <t>6162 Rotary Way</t>
  </si>
  <si>
    <t>www.cmccd.edu</t>
  </si>
  <si>
    <t>www.dlila.edu</t>
  </si>
  <si>
    <t>Paul McGurr</t>
  </si>
  <si>
    <t>2390 E. Orangewood Ave., Suite 485</t>
  </si>
  <si>
    <t>92806-6198</t>
  </si>
  <si>
    <t>www.bristoluniversity.edu</t>
  </si>
  <si>
    <t>2002 N Gateway Blvd.</t>
  </si>
  <si>
    <t>Z Greg Kahwajian</t>
  </si>
  <si>
    <t>101 E Huntington Dr</t>
  </si>
  <si>
    <t>www.mtsierra.edu</t>
  </si>
  <si>
    <t>Brad L. Janis</t>
  </si>
  <si>
    <t>2161 Technology Place</t>
  </si>
  <si>
    <t>90810-3800</t>
  </si>
  <si>
    <t>www.wyotech.edu/campus/long_beach</t>
  </si>
  <si>
    <t>Juan Vazquez</t>
  </si>
  <si>
    <t>8045 E Chapman</t>
  </si>
  <si>
    <t>92869-4512</t>
  </si>
  <si>
    <t>www.sccollege.edu/Pages/default.aspx</t>
  </si>
  <si>
    <t>Parviz Shams</t>
  </si>
  <si>
    <t>525 N. Muller Street</t>
  </si>
  <si>
    <t>92801-3758</t>
  </si>
  <si>
    <t>www.scitech.edu</t>
  </si>
  <si>
    <t>Daniel Habuki</t>
  </si>
  <si>
    <t>92656-4105</t>
  </si>
  <si>
    <t>www.soka.edu</t>
  </si>
  <si>
    <t>Jay Murvine</t>
  </si>
  <si>
    <t>851 S. Cooley Dr</t>
  </si>
  <si>
    <t>www.summitcollege.edu</t>
  </si>
  <si>
    <t>Tam Nguyen</t>
  </si>
  <si>
    <t>10121 Westminster Ave</t>
  </si>
  <si>
    <t>www.advancebeautycollege.com</t>
  </si>
  <si>
    <t>Avi Paladino</t>
  </si>
  <si>
    <t>5612 E Imperial Hwy</t>
  </si>
  <si>
    <t>careercolleges.edu</t>
  </si>
  <si>
    <t>John M Song</t>
  </si>
  <si>
    <t>500 Shatto Pl Ste 600</t>
  </si>
  <si>
    <t>www.wmu.edu</t>
  </si>
  <si>
    <t>Dr. Lawrence Ryan</t>
  </si>
  <si>
    <t>13315 W. Washington Boulevard</t>
  </si>
  <si>
    <t>www.yosan.edu</t>
  </si>
  <si>
    <t>Brigitte Illingworth</t>
  </si>
  <si>
    <t>1354 S Hill St</t>
  </si>
  <si>
    <t>90015-3040</t>
  </si>
  <si>
    <t>www.coastcareer.edu</t>
  </si>
  <si>
    <t>12943 S Western Ave</t>
  </si>
  <si>
    <t>60406-2130</t>
  </si>
  <si>
    <t>19231 N. 6th Street</t>
  </si>
  <si>
    <t>70433-8947</t>
  </si>
  <si>
    <t>David Hefin</t>
  </si>
  <si>
    <t>3901 W 59th St</t>
  </si>
  <si>
    <t>57108-2272</t>
  </si>
  <si>
    <t>www.coloradotech.edu/Sioux-Falls</t>
  </si>
  <si>
    <t>Julie Mairs</t>
  </si>
  <si>
    <t>5000 Marble NE</t>
  </si>
  <si>
    <t>Amy Parker</t>
  </si>
  <si>
    <t>6800 Gateway East Blvd., Bldg. 4</t>
  </si>
  <si>
    <t>79915-1006</t>
  </si>
  <si>
    <t>tristatecosmetology.com</t>
  </si>
  <si>
    <t>3800 Vartan Way</t>
  </si>
  <si>
    <t>17110-9450</t>
  </si>
  <si>
    <t>5338 Charlotte Ave.</t>
  </si>
  <si>
    <t>37209-2122</t>
  </si>
  <si>
    <t>37209-3033</t>
  </si>
  <si>
    <t>Frontier Drive</t>
  </si>
  <si>
    <t>www.iecc.edu/fcc</t>
  </si>
  <si>
    <t>11220 State Hwy 1</t>
  </si>
  <si>
    <t>www.iecc.edu/ltc</t>
  </si>
  <si>
    <t>2200 College Drive</t>
  </si>
  <si>
    <t>www.iecc.edu/wvc</t>
  </si>
  <si>
    <t>Temujin Thompson</t>
  </si>
  <si>
    <t>13014 N. Saguaro Blvd., Suite 206</t>
  </si>
  <si>
    <t>www.aiid.edu</t>
  </si>
  <si>
    <t>Cheryl Kindred</t>
  </si>
  <si>
    <t>1140-1150 S. Priest Drive</t>
  </si>
  <si>
    <t>Jeffrey M Love</t>
  </si>
  <si>
    <t>48326-2642</t>
  </si>
  <si>
    <t>Donald R Torline</t>
  </si>
  <si>
    <t>34950 Little Mack Ave</t>
  </si>
  <si>
    <t>Dr. Andres Pagan</t>
  </si>
  <si>
    <t>500 John Will Harris Avenue</t>
  </si>
  <si>
    <t>www.optonet.inter.edu</t>
  </si>
  <si>
    <t>Dr. Michele Geigle</t>
  </si>
  <si>
    <t>8560 Ulmerton Road</t>
  </si>
  <si>
    <t>www.schiller.edu</t>
  </si>
  <si>
    <t>Rebecca Matney</t>
  </si>
  <si>
    <t>3850 South Campbell</t>
  </si>
  <si>
    <t>Jana Esposito</t>
  </si>
  <si>
    <t>809 Illinois</t>
  </si>
  <si>
    <t>Shaun Riggins</t>
  </si>
  <si>
    <t>8955 E 38th Terrace</t>
  </si>
  <si>
    <t>Dr. Leah L. Bornstein</t>
  </si>
  <si>
    <t>2800 S. Lone Tree Rd.</t>
  </si>
  <si>
    <t>86001-2701</t>
  </si>
  <si>
    <t>www.coconino.edu/Pages/default.aspx</t>
  </si>
  <si>
    <t>Jeffery D Fowler</t>
  </si>
  <si>
    <t>9999 Richmond Ave.</t>
  </si>
  <si>
    <t>www.sanfordbrown.edu/houston</t>
  </si>
  <si>
    <t>Jennifer Mullings</t>
  </si>
  <si>
    <t>10255 Fortune Parkway, Suite 501</t>
  </si>
  <si>
    <t>www.sbjacksonville.com</t>
  </si>
  <si>
    <t>David Bowman</t>
  </si>
  <si>
    <t>1250 Mockingbird Lane, Suite 150</t>
  </si>
  <si>
    <t>75247-6103</t>
  </si>
  <si>
    <t>www.sanfordbrown.edu/Dallas</t>
  </si>
  <si>
    <t>Kelly Smith</t>
  </si>
  <si>
    <t>9600 E 13th St</t>
  </si>
  <si>
    <t>49601-9600</t>
  </si>
  <si>
    <t>Jose H Cuevas</t>
  </si>
  <si>
    <t>Bo Amuelas Sector Guanabanos Carr 149 Km 5.7</t>
  </si>
  <si>
    <t>www.ebajuanadiaz.com</t>
  </si>
  <si>
    <t>Patty Patterson</t>
  </si>
  <si>
    <t>1605 Professional Park Drive NW</t>
  </si>
  <si>
    <t>37312-3862</t>
  </si>
  <si>
    <t>www.franklinacademy.edu</t>
  </si>
  <si>
    <t>Dra. Jannette Méndez</t>
  </si>
  <si>
    <t>3 Betances St</t>
  </si>
  <si>
    <t>columbiaco.edu</t>
  </si>
  <si>
    <t>Ryan Minic</t>
  </si>
  <si>
    <t>7475 Dakin St Suite 100</t>
  </si>
  <si>
    <t>Denise Antunes</t>
  </si>
  <si>
    <t>7757 West Flagler St, Suite 230</t>
  </si>
  <si>
    <t>Alex Shchegol</t>
  </si>
  <si>
    <t>81 Willoughby Street</t>
  </si>
  <si>
    <t>11201-9805</t>
  </si>
  <si>
    <t>www.asa.edu</t>
  </si>
  <si>
    <t>5970 Westerville Rd</t>
  </si>
  <si>
    <t>salonschools.com</t>
  </si>
  <si>
    <t>5300 Westpointe Plz</t>
  </si>
  <si>
    <t>Lipa Brennan</t>
  </si>
  <si>
    <t>1690 60th Street</t>
  </si>
  <si>
    <t>2422 Airline Road</t>
  </si>
  <si>
    <t>1410 Old Military Road</t>
  </si>
  <si>
    <t>74462-9601</t>
  </si>
  <si>
    <t>Rosa Friedman</t>
  </si>
  <si>
    <t>215-217 Hewes St</t>
  </si>
  <si>
    <t>Dr. Faye Pappalardo</t>
  </si>
  <si>
    <t>1601 Washington Rd</t>
  </si>
  <si>
    <t>www.carrollcc.edu</t>
  </si>
  <si>
    <t>300 S. Craycroft Road</t>
  </si>
  <si>
    <t>85711-4574</t>
  </si>
  <si>
    <t>10004 Park Meadows Dr</t>
  </si>
  <si>
    <t>80124-5453</t>
  </si>
  <si>
    <t>5700 Pasadena NE</t>
  </si>
  <si>
    <t>87113-1570</t>
  </si>
  <si>
    <t>3590 N First St</t>
  </si>
  <si>
    <t>95134-1805</t>
  </si>
  <si>
    <t>3100 Bristol Street</t>
  </si>
  <si>
    <t>92626-3099</t>
  </si>
  <si>
    <t>Kathy Burlingame</t>
  </si>
  <si>
    <t>11101 Roosevelt Boulevard N., Suite 100</t>
  </si>
  <si>
    <t>www.galencollege.edu/tampabay</t>
  </si>
  <si>
    <t>Dr. Vivian Lilly</t>
  </si>
  <si>
    <t>7411 John Smith Drive, Suite 300</t>
  </si>
  <si>
    <t>www.galencollege.edu/sanantonio/</t>
  </si>
  <si>
    <t>James W Dunson</t>
  </si>
  <si>
    <t>3535 Macon Road</t>
  </si>
  <si>
    <t>www.sebs.edu</t>
  </si>
  <si>
    <t>1826 Midtown Dr</t>
  </si>
  <si>
    <t>Joe Lubow</t>
  </si>
  <si>
    <t>5899 Whitfield Ave Suite 300</t>
  </si>
  <si>
    <t>www.sarasotaschoolofmassagetherapy.edu</t>
  </si>
  <si>
    <t>Jeff Hill</t>
  </si>
  <si>
    <t>7155 Janes Avenue</t>
  </si>
  <si>
    <t>John Mucci</t>
  </si>
  <si>
    <t>10700 Metcalf Ave</t>
  </si>
  <si>
    <t>66210-1616</t>
  </si>
  <si>
    <t>www.wrightcc.edu</t>
  </si>
  <si>
    <t>Mark Mann</t>
  </si>
  <si>
    <t>4112 Fern Valley Road</t>
  </si>
  <si>
    <t>75 Village Square</t>
  </si>
  <si>
    <t>Horst Graefe</t>
  </si>
  <si>
    <t>459 Philo Road</t>
  </si>
  <si>
    <t>www.gstboces.org</t>
  </si>
  <si>
    <t>William Tammaro</t>
  </si>
  <si>
    <t>6678 County Rd 32</t>
  </si>
  <si>
    <t>13815-3554</t>
  </si>
  <si>
    <t>www.dcmoboces.com</t>
  </si>
  <si>
    <t>Peggy L. Tiderman</t>
  </si>
  <si>
    <t>366 Beaver Valley Mall</t>
  </si>
  <si>
    <t>www.dci.edu</t>
  </si>
  <si>
    <t>Carol Barbarich</t>
  </si>
  <si>
    <t>1339 Saint Mary Street Suite 2</t>
  </si>
  <si>
    <t>www.csiu.org/lpn</t>
  </si>
  <si>
    <t>Susan C. Taylor</t>
  </si>
  <si>
    <t>336 W Bugatti Drive</t>
  </si>
  <si>
    <t>www.myotherapycollege.com</t>
  </si>
  <si>
    <t>Christine Gordon</t>
  </si>
  <si>
    <t>1621 N. Kent St, Suite 1617 Ll Rosslyn Plaza</t>
  </si>
  <si>
    <t>22209-2131</t>
  </si>
  <si>
    <t>www.grahamwebbacademy.edu</t>
  </si>
  <si>
    <t>Doug Goodwin</t>
  </si>
  <si>
    <t>7001 N.W. 4th Blvd.</t>
  </si>
  <si>
    <t>4701 W Thunderbird Road</t>
  </si>
  <si>
    <t>25 Sylvan Rd South</t>
  </si>
  <si>
    <t>06880-4619</t>
  </si>
  <si>
    <t>www.ccmt.edu</t>
  </si>
  <si>
    <t>Don Slayter</t>
  </si>
  <si>
    <t>7011 A.C. Skinner Pkwy, Suite 140</t>
  </si>
  <si>
    <t>1200 Harger Road</t>
  </si>
  <si>
    <t>Lora Moreau</t>
  </si>
  <si>
    <t>2516 Johnston Street</t>
  </si>
  <si>
    <t>cosmetlafayettela.com</t>
  </si>
  <si>
    <t>Darrell Guidry</t>
  </si>
  <si>
    <t>209 W College St</t>
  </si>
  <si>
    <t>www.stageoneinc.com</t>
  </si>
  <si>
    <t>347 Pleasant St</t>
  </si>
  <si>
    <t>5910 Shingle Creek Pky</t>
  </si>
  <si>
    <t>Steve Kollar</t>
  </si>
  <si>
    <t>9814 M St</t>
  </si>
  <si>
    <t>68127-9812</t>
  </si>
  <si>
    <t>Steve Carper</t>
  </si>
  <si>
    <t>9748 Park Dr</t>
  </si>
  <si>
    <t>www.osmt.com</t>
  </si>
  <si>
    <t>8516 Park Drive</t>
  </si>
  <si>
    <t>68127-3622</t>
  </si>
  <si>
    <t>268 Brick Blvd</t>
  </si>
  <si>
    <t>660 N Michigan Ave</t>
  </si>
  <si>
    <t>Marjorie Amorosi</t>
  </si>
  <si>
    <t>615 Winters Ave</t>
  </si>
  <si>
    <t>Richard Caputo</t>
  </si>
  <si>
    <t>232 North Allen St</t>
  </si>
  <si>
    <t>www.theorloschool.com</t>
  </si>
  <si>
    <t>Mary Beth Freeman</t>
  </si>
  <si>
    <t>4565 Columbus Pike</t>
  </si>
  <si>
    <t>43015-8969</t>
  </si>
  <si>
    <t>www.delawareareacc.org</t>
  </si>
  <si>
    <t>Bonnie Hopkins</t>
  </si>
  <si>
    <t>4300 Amalgamated Pl</t>
  </si>
  <si>
    <t>43125-9236</t>
  </si>
  <si>
    <t>www.eastlandfairfield.com</t>
  </si>
  <si>
    <t>8419 Colerain Ave</t>
  </si>
  <si>
    <t>Roan M. Craig, PhD.</t>
  </si>
  <si>
    <t>7300 N Palmyra Rd</t>
  </si>
  <si>
    <t>44406-9710</t>
  </si>
  <si>
    <t>www.mahoningctc.com</t>
  </si>
  <si>
    <t>Jeff Price</t>
  </si>
  <si>
    <t>2280 St Rte 540</t>
  </si>
  <si>
    <t>43311-9594</t>
  </si>
  <si>
    <t>www.ohiohipoint.com</t>
  </si>
  <si>
    <t>Dennis Franks</t>
  </si>
  <si>
    <t>895 Crouse Chapel Rd</t>
  </si>
  <si>
    <t>45601-9010</t>
  </si>
  <si>
    <t>www.pickawayross.com</t>
  </si>
  <si>
    <t>Glenna Cannon</t>
  </si>
  <si>
    <t>27 Ryan Rd</t>
  </si>
  <si>
    <t>www.go2pioneer.com</t>
  </si>
  <si>
    <t>615 Boardman-Canfield Rd</t>
  </si>
  <si>
    <t>Stan Jennings</t>
  </si>
  <si>
    <t>951 Vern Riffe Drive</t>
  </si>
  <si>
    <t>45648-0766</t>
  </si>
  <si>
    <t>www.sciototech.org/adult/</t>
  </si>
  <si>
    <t>Jason Gray</t>
  </si>
  <si>
    <t>528 Educational Highway</t>
  </si>
  <si>
    <t>www.tctchome.com</t>
  </si>
  <si>
    <t>801 Vo Tech Dr</t>
  </si>
  <si>
    <t>John M. Ferretti,  D.O.</t>
  </si>
  <si>
    <t>1858 W Grandview Blvd</t>
  </si>
  <si>
    <t>16509-1025</t>
  </si>
  <si>
    <t>www.lecom.edu</t>
  </si>
  <si>
    <t>Gisela Alaniz</t>
  </si>
  <si>
    <t>913 N 13th St</t>
  </si>
  <si>
    <t>78550-5034</t>
  </si>
  <si>
    <t>2222 So. 314 St</t>
  </si>
  <si>
    <t>525 Westhill Blvd</t>
  </si>
  <si>
    <t>54914-4644</t>
  </si>
  <si>
    <t>2575 W Mason St</t>
  </si>
  <si>
    <t>54304-4838</t>
  </si>
  <si>
    <t>Margaret Hess</t>
  </si>
  <si>
    <t>3525 North State Route 48</t>
  </si>
  <si>
    <t>45036-1099</t>
  </si>
  <si>
    <t>www.mywccc.org</t>
  </si>
  <si>
    <t>Jim Bishop</t>
  </si>
  <si>
    <t>3000 E.Coliseum Blvd., Suite 100</t>
  </si>
  <si>
    <t>Clint Davis</t>
  </si>
  <si>
    <t>3242 N. Rock Road Suite 106</t>
  </si>
  <si>
    <t>67226-0000</t>
  </si>
  <si>
    <t>pmtswichita.com</t>
  </si>
  <si>
    <t>Don Anderson</t>
  </si>
  <si>
    <t>461 East Plaza Drive</t>
  </si>
  <si>
    <t>pinnacleinstitute.edu</t>
  </si>
  <si>
    <t>Jim Mawhinney</t>
  </si>
  <si>
    <t>4314 Old William Penn Highway</t>
  </si>
  <si>
    <t>www.careerta.edu</t>
  </si>
  <si>
    <t>1414 N. Jackson Rd</t>
  </si>
  <si>
    <t>Mr. Randall Wooten</t>
  </si>
  <si>
    <t>2650 E End Blvd, South</t>
  </si>
  <si>
    <t>www.marshall.tstc.edu</t>
  </si>
  <si>
    <t>Maria Cristina Regueiro</t>
  </si>
  <si>
    <t>4425 West. Jose Regueiro (20th) Avenue</t>
  </si>
  <si>
    <t>www.fnu.edu</t>
  </si>
  <si>
    <t>Fiesal Elkabbani</t>
  </si>
  <si>
    <t>3529 Atlanta Hwy</t>
  </si>
  <si>
    <t>30606-3152</t>
  </si>
  <si>
    <t>GIC.edu</t>
  </si>
  <si>
    <t>Gerardo Vallejo</t>
  </si>
  <si>
    <t>3271 NW 7th St Ste 106</t>
  </si>
  <si>
    <t>nouvelleinstitute.com/</t>
  </si>
  <si>
    <t>Nan Lough</t>
  </si>
  <si>
    <t>3401 S University Dr</t>
  </si>
  <si>
    <t>Mark Lynch</t>
  </si>
  <si>
    <t>www.franklintechjoplin.com</t>
  </si>
  <si>
    <t>Sandra Escover</t>
  </si>
  <si>
    <t>1851 S Roop St Ste 100</t>
  </si>
  <si>
    <t>89701-7565</t>
  </si>
  <si>
    <t>www.carsoncitybeautyacademy.info/</t>
  </si>
  <si>
    <t>Francisco  Lafontaine</t>
  </si>
  <si>
    <t>Calle Comerio Final 20.5  La Aldea</t>
  </si>
  <si>
    <t>www.ptipr.edu</t>
  </si>
  <si>
    <t>Barbara Bowman</t>
  </si>
  <si>
    <t>451 N. LaSalle Street</t>
  </si>
  <si>
    <t>60654-4510</t>
  </si>
  <si>
    <t>www.erikson.edu</t>
  </si>
  <si>
    <t>Dr. Shirley A Reed</t>
  </si>
  <si>
    <t>3201 W Pecan</t>
  </si>
  <si>
    <t>78502-9701</t>
  </si>
  <si>
    <t>www.southtexascollege.edu</t>
  </si>
  <si>
    <t>John Morgan</t>
  </si>
  <si>
    <t>1415 Murfreesboro Rd Ste 350</t>
  </si>
  <si>
    <t>37217-2833</t>
  </si>
  <si>
    <t>www.tbr.edu</t>
  </si>
  <si>
    <t>Eric D. Meredith</t>
  </si>
  <si>
    <t>175 Beaver Creek Rd</t>
  </si>
  <si>
    <t>www.pikectc.org</t>
  </si>
  <si>
    <t>Dr. Glenn Faircloth</t>
  </si>
  <si>
    <t>15181 St Rte 58 S</t>
  </si>
  <si>
    <t>www.lcjvs.com/adult/</t>
  </si>
  <si>
    <t>Ten Metacom Ave</t>
  </si>
  <si>
    <t>02809-5171</t>
  </si>
  <si>
    <t>law.rwu.edu/</t>
  </si>
  <si>
    <t>Darrell Rhoten</t>
  </si>
  <si>
    <t>9020 SW 137th Ave</t>
  </si>
  <si>
    <t>www.everest.edu/campus/kendall</t>
  </si>
  <si>
    <t>Eduardo M. Ochoa</t>
  </si>
  <si>
    <t>100 Campus Center</t>
  </si>
  <si>
    <t>93955-8001</t>
  </si>
  <si>
    <t>www.csumb.edu</t>
  </si>
  <si>
    <t>Julia Leeman</t>
  </si>
  <si>
    <t>100 Richmond Center Blvd</t>
  </si>
  <si>
    <t>www.sanfordbrown.edu/St-Peters</t>
  </si>
  <si>
    <t>520 E 19th Ave</t>
  </si>
  <si>
    <t>www.coloradotech.edu/Kansas-City</t>
  </si>
  <si>
    <t>Richard Cox</t>
  </si>
  <si>
    <t>1450 N Main St</t>
  </si>
  <si>
    <t>6251 Smithpointe Dr</t>
  </si>
  <si>
    <t>Andrea Riley</t>
  </si>
  <si>
    <t>7202 S. I-35 Service Road</t>
  </si>
  <si>
    <t>Jocelyn Granger</t>
  </si>
  <si>
    <t>180 Jackson Plaza</t>
  </si>
  <si>
    <t>www.aaimt.edu</t>
  </si>
  <si>
    <t>Reginald Morton</t>
  </si>
  <si>
    <t>4370 Peachtree Dunwoody Rd NE</t>
  </si>
  <si>
    <t>Anthony Bonacci</t>
  </si>
  <si>
    <t>1225 Jefferson Rd</t>
  </si>
  <si>
    <t>Justin Pond</t>
  </si>
  <si>
    <t>5250 Lankershim Blvd</t>
  </si>
  <si>
    <t>www.aicdc.artinstitutes.edu</t>
  </si>
  <si>
    <t>Lauren Somma</t>
  </si>
  <si>
    <t>12125 Day Street, Bldg. L</t>
  </si>
  <si>
    <t>92557-6720</t>
  </si>
  <si>
    <t>sagecollege.edu</t>
  </si>
  <si>
    <t>Winn Sanderson</t>
  </si>
  <si>
    <t>350 Blackhawk Street</t>
  </si>
  <si>
    <t>Louis Giannelli</t>
  </si>
  <si>
    <t>85 Sigourney Street</t>
  </si>
  <si>
    <t>Robert Mills</t>
  </si>
  <si>
    <t>9885 Rockside Rd., Suite 160</t>
  </si>
  <si>
    <t>44125-4220</t>
  </si>
  <si>
    <t>www.beonair.com</t>
  </si>
  <si>
    <t>Mary L Evangelista</t>
  </si>
  <si>
    <t>1501 Main St, Ste 48</t>
  </si>
  <si>
    <t>electrologyinstitute.com</t>
  </si>
  <si>
    <t>Terry Hess</t>
  </si>
  <si>
    <t>523 Church Street</t>
  </si>
  <si>
    <t>www.laurus.edu</t>
  </si>
  <si>
    <t>David F. Mohr</t>
  </si>
  <si>
    <t>11 East Adams St.  Ste 200</t>
  </si>
  <si>
    <t>www.ishc.edu</t>
  </si>
  <si>
    <t>Jo Anne R. Mutia</t>
  </si>
  <si>
    <t>3325 Wilshire Blvd Ste 1010</t>
  </si>
  <si>
    <t>www.mariancollege.edu</t>
  </si>
  <si>
    <t>Joseph Parker</t>
  </si>
  <si>
    <t>18901 Lakeshore Blvd</t>
  </si>
  <si>
    <t>www.clevelandclinic.org/sodi</t>
  </si>
  <si>
    <t>D Bilich</t>
  </si>
  <si>
    <t>3681 Manchester Rd.</t>
  </si>
  <si>
    <t>44319-2100</t>
  </si>
  <si>
    <t>www.nim.edu</t>
  </si>
  <si>
    <t>Lois M Gackenheimer</t>
  </si>
  <si>
    <t>5154 Okeechobee Blvd Ste 201</t>
  </si>
  <si>
    <t>www.ANHO.edu</t>
  </si>
  <si>
    <t>Charles Lyons</t>
  </si>
  <si>
    <t>100 Cook St</t>
  </si>
  <si>
    <t>01821-5499</t>
  </si>
  <si>
    <t>www.shawsheen.tec.ma.us</t>
  </si>
  <si>
    <t>Eugene P Cardamone</t>
  </si>
  <si>
    <t>525 Titus Ave</t>
  </si>
  <si>
    <t>www.shearegoschool.com/</t>
  </si>
  <si>
    <t>Lori May</t>
  </si>
  <si>
    <t>2710 Nonconnah Blvd</t>
  </si>
  <si>
    <t>www.remingtoncollege.edu/memphis-tennessee-career-colleges-overview</t>
  </si>
  <si>
    <t>Ken MacRae</t>
  </si>
  <si>
    <t>7701 West 95th St</t>
  </si>
  <si>
    <t>startruckdrivingschool.com</t>
  </si>
  <si>
    <t>Barry Crist</t>
  </si>
  <si>
    <t>300 West Oyler Avenue</t>
  </si>
  <si>
    <t>fayettetech.net</t>
  </si>
  <si>
    <t>Vicki Schroeder</t>
  </si>
  <si>
    <t>2105 W Lincoln Ave #2</t>
  </si>
  <si>
    <t>professionalbeautyschool.com</t>
  </si>
  <si>
    <t>Scott Kinney</t>
  </si>
  <si>
    <t>225 South 6th Street, 9th Floor</t>
  </si>
  <si>
    <t>55402-3389</t>
  </si>
  <si>
    <t>www.capella.edu</t>
  </si>
  <si>
    <t>Verna Fowler</t>
  </si>
  <si>
    <t>N172 State Highway 47&amp;55</t>
  </si>
  <si>
    <t>54135-1179</t>
  </si>
  <si>
    <t>www.menominee.edu</t>
  </si>
  <si>
    <t>Dr. Don Day</t>
  </si>
  <si>
    <t>6945 Littlewolf Road NW</t>
  </si>
  <si>
    <t>www.lltc.edu</t>
  </si>
  <si>
    <t>Cecelia (Kris) Digiacomo</t>
  </si>
  <si>
    <t>9738 Lincoln Village Drive #100</t>
  </si>
  <si>
    <t>Toni Meeks</t>
  </si>
  <si>
    <t>7801 Academy NE</t>
  </si>
  <si>
    <t>Mark Fowler</t>
  </si>
  <si>
    <t>8911 Aviation Blvd</t>
  </si>
  <si>
    <t>90301-2904</t>
  </si>
  <si>
    <t>www.crimsontech.edu/index.html</t>
  </si>
  <si>
    <t>101 Pierpont Road</t>
  </si>
  <si>
    <t>Laurel Adler</t>
  </si>
  <si>
    <t>1501 W Del Norte St.</t>
  </si>
  <si>
    <t>www.esgvrop.org</t>
  </si>
  <si>
    <t>Mary Whitby</t>
  </si>
  <si>
    <t>221 W. Main</t>
  </si>
  <si>
    <t>www.yukonbeautycollege.com</t>
  </si>
  <si>
    <t>Karen Finkenkeller</t>
  </si>
  <si>
    <t>4520 S University Ave</t>
  </si>
  <si>
    <t>72204-9925</t>
  </si>
  <si>
    <t>Kelly Nelson</t>
  </si>
  <si>
    <t>2051 Solar Dr Suite 150</t>
  </si>
  <si>
    <t>Michael Alcorn</t>
  </si>
  <si>
    <t>9500 Ormsby Station Road, Suite 100</t>
  </si>
  <si>
    <t>Anthony Berrios</t>
  </si>
  <si>
    <t>Six Independence Pointe</t>
  </si>
  <si>
    <t>David Cunningham</t>
  </si>
  <si>
    <t>7260 Goodlett Farms Parkway</t>
  </si>
  <si>
    <t>Mark Jalovick</t>
  </si>
  <si>
    <t>46445 Krafts Point Road</t>
  </si>
  <si>
    <t>Darian Bishop</t>
  </si>
  <si>
    <t>1355 Roswell Rd, Suite 150</t>
  </si>
  <si>
    <t>toniguy.com</t>
  </si>
  <si>
    <t>1301 Buck Jones Rd</t>
  </si>
  <si>
    <t>Brian Jennette</t>
  </si>
  <si>
    <t>440 Marshall Street</t>
  </si>
  <si>
    <t>salonacademymi.net</t>
  </si>
  <si>
    <t>Carmen DePasquale</t>
  </si>
  <si>
    <t>301 Gibraltar Drive, Suite 1-A</t>
  </si>
  <si>
    <t>www.artisticacademy.com</t>
  </si>
  <si>
    <t>Edward R. Ring</t>
  </si>
  <si>
    <t>1241 Fall River Avenue</t>
  </si>
  <si>
    <t>www.mtti.edu</t>
  </si>
  <si>
    <t>Dr. Patricia Kaufman</t>
  </si>
  <si>
    <t>2800 Springport Rd</t>
  </si>
  <si>
    <t>49202-1290</t>
  </si>
  <si>
    <t>158 E Olive Street</t>
  </si>
  <si>
    <t>Edwin Colon</t>
  </si>
  <si>
    <t>Num 39-40 B St W Industrial Pk</t>
  </si>
  <si>
    <t>mechtechcollege.com</t>
  </si>
  <si>
    <t>Randy Baldwin</t>
  </si>
  <si>
    <t>8440 Burnet Rd., Ste 140</t>
  </si>
  <si>
    <t>78757-7068</t>
  </si>
  <si>
    <t>Elaine Marcinek</t>
  </si>
  <si>
    <t>1615 75th Street Sw, Suite 220</t>
  </si>
  <si>
    <t>Samuel W Lehman</t>
  </si>
  <si>
    <t>315A Bainbridge St</t>
  </si>
  <si>
    <t>jeanmadeline.com</t>
  </si>
  <si>
    <t>1684 Cimmaron Plz</t>
  </si>
  <si>
    <t>www.stillwaterbeautyacademy.com</t>
  </si>
  <si>
    <t>Sean Hart</t>
  </si>
  <si>
    <t>6270 Park South Drive</t>
  </si>
  <si>
    <t>Elvis Parker</t>
  </si>
  <si>
    <t>11551 184th Place</t>
  </si>
  <si>
    <t>Malcolm Youngren</t>
  </si>
  <si>
    <t>110 William St. 19th Fl</t>
  </si>
  <si>
    <t>WWW.PACIFICCOLLEGE.EDU</t>
  </si>
  <si>
    <t>Mike Heberling</t>
  </si>
  <si>
    <t>1116 W Bristol Rd</t>
  </si>
  <si>
    <t>Loreen Chant</t>
  </si>
  <si>
    <t>1701 NE 127th St</t>
  </si>
  <si>
    <t>Robert Bain</t>
  </si>
  <si>
    <t>5460 Campbells Run Road</t>
  </si>
  <si>
    <t>9725 Crosspoint Commons</t>
  </si>
  <si>
    <t>9910 Dupont Circle Drive East</t>
  </si>
  <si>
    <t>Dr. Walter Asonevich</t>
  </si>
  <si>
    <t>101 Community College Way</t>
  </si>
  <si>
    <t>www.pennhighlands.edu</t>
  </si>
  <si>
    <t>3231 North Decatur Boulevard Suites 119</t>
  </si>
  <si>
    <t>www.nevadacareerinstitute.com</t>
  </si>
  <si>
    <t>Gary Peluso-Verdend</t>
  </si>
  <si>
    <t>901 N Mingo Rd</t>
  </si>
  <si>
    <t>74116-5612</t>
  </si>
  <si>
    <t>www.ptstulsa.edu/Home.aspx</t>
  </si>
  <si>
    <t>Clearview Shp Ctr., 1000 Carlisle St</t>
  </si>
  <si>
    <t>Marcel Veronneau</t>
  </si>
  <si>
    <t>233 Mill St</t>
  </si>
  <si>
    <t>IMTI.edu</t>
  </si>
  <si>
    <t>Lois Faris</t>
  </si>
  <si>
    <t>1119 Kent Ave</t>
  </si>
  <si>
    <t>77627-3829</t>
  </si>
  <si>
    <t>www.faristechnicalinstitute.com</t>
  </si>
  <si>
    <t>Linda L Smith</t>
  </si>
  <si>
    <t>1020 East Washington Street</t>
  </si>
  <si>
    <t>www.4dcollege.edu</t>
  </si>
  <si>
    <t>163-18 Jamaica Avenue</t>
  </si>
  <si>
    <t>Fe Ludovico-Aragon</t>
  </si>
  <si>
    <t>12901 Ramona Blvd</t>
  </si>
  <si>
    <t>91706-3746</t>
  </si>
  <si>
    <t>www.premierecollege.edu</t>
  </si>
  <si>
    <t>William Oxley</t>
  </si>
  <si>
    <t>7041 Stage Road, Suite 101</t>
  </si>
  <si>
    <t>TennesseeAcademy.com</t>
  </si>
  <si>
    <t>Ronald A. DePinho, MD</t>
  </si>
  <si>
    <t>1515 Holcombe Blvd.</t>
  </si>
  <si>
    <t>77030-4009</t>
  </si>
  <si>
    <t>www.mdanderson.org</t>
  </si>
  <si>
    <t>3755 Breakthrough Way</t>
  </si>
  <si>
    <t>89135-3047</t>
  </si>
  <si>
    <t>Don F Yearwood Jr</t>
  </si>
  <si>
    <t>1475 Upper Valley Pike</t>
  </si>
  <si>
    <t>3076 Woodman Dr</t>
  </si>
  <si>
    <t>Robert W. Brown</t>
  </si>
  <si>
    <t>3810 Sullivan St Ste F</t>
  </si>
  <si>
    <t>www.pmtshuntsville.com</t>
  </si>
  <si>
    <t>Susan Estes Winey</t>
  </si>
  <si>
    <t>324 E Main St</t>
  </si>
  <si>
    <t>www.estescosmetology.com</t>
  </si>
  <si>
    <t>John Kerr</t>
  </si>
  <si>
    <t>4640 Maine Ave</t>
  </si>
  <si>
    <t>91706-4221</t>
  </si>
  <si>
    <t>www.bpace.k12.ca.us</t>
  </si>
  <si>
    <t>Teresa Johnson</t>
  </si>
  <si>
    <t>5200 Valentine Rd</t>
  </si>
  <si>
    <t>93003-0000</t>
  </si>
  <si>
    <t>www.AdultEdVentura.edu</t>
  </si>
  <si>
    <t>5522 Garfield Ave</t>
  </si>
  <si>
    <t>Nivea L. Torres</t>
  </si>
  <si>
    <t>401 Flatbush Avenue</t>
  </si>
  <si>
    <t>www.cttech.org/prince/</t>
  </si>
  <si>
    <t>500 Palisade Avenue</t>
  </si>
  <si>
    <t>www.cttech.org/bullard-havens/index.htm</t>
  </si>
  <si>
    <t>791 W. Middle Turnpike</t>
  </si>
  <si>
    <t>www.cttech.org/cheney</t>
  </si>
  <si>
    <t>Nivea L.Torres</t>
  </si>
  <si>
    <t>43 Tompkins St</t>
  </si>
  <si>
    <t>cttech.org/kaynor</t>
  </si>
  <si>
    <t>600 Orange Ave</t>
  </si>
  <si>
    <t>www.cttech.org/platt</t>
  </si>
  <si>
    <t>Fernando N Llerena</t>
  </si>
  <si>
    <t>8765 SW 165 Ave, Suite 114</t>
  </si>
  <si>
    <t>www.cbt.edu</t>
  </si>
  <si>
    <t>Beth Sautner</t>
  </si>
  <si>
    <t>177 Montgomery Road</t>
  </si>
  <si>
    <t>Jeanne Bingham Lee</t>
  </si>
  <si>
    <t>1350 Walton Way</t>
  </si>
  <si>
    <t>30901-2629</t>
  </si>
  <si>
    <t>www.universityhealth.org</t>
  </si>
  <si>
    <t>4719 Ashford-Dunwoody Rd Suite 205</t>
  </si>
  <si>
    <t>1325 Augusta West Parkway, Suite C</t>
  </si>
  <si>
    <t>Gail Little</t>
  </si>
  <si>
    <t>3096 Cherokee St</t>
  </si>
  <si>
    <t>30144-2828</t>
  </si>
  <si>
    <t>www.cobbbeautycollege.edu</t>
  </si>
  <si>
    <t>Mark Stuart</t>
  </si>
  <si>
    <t>6137 Beck Rd</t>
  </si>
  <si>
    <t>www.gotoccsi.org</t>
  </si>
  <si>
    <t>Kim McIntosh</t>
  </si>
  <si>
    <t>3804 W Douglas</t>
  </si>
  <si>
    <t>www.xenonacademy.com</t>
  </si>
  <si>
    <t>Ronnie L Williams</t>
  </si>
  <si>
    <t>2618 Wooddale Blvd Ste A</t>
  </si>
  <si>
    <t>www.camelotcollege.com</t>
  </si>
  <si>
    <t>Andrew A Fournier</t>
  </si>
  <si>
    <t>711 Lisbon St</t>
  </si>
  <si>
    <t>www.bernardschoolofhair.com</t>
  </si>
  <si>
    <t>Dan Lynch</t>
  </si>
  <si>
    <t>221 Second Street East</t>
  </si>
  <si>
    <t>hastingsbeautyschool.com</t>
  </si>
  <si>
    <t>Sheryl Ferguson</t>
  </si>
  <si>
    <t>1103 S Cottage Grove</t>
  </si>
  <si>
    <t>www.kirksville.k12.mo.us/tech_center/index.html</t>
  </si>
  <si>
    <t>John Mulford</t>
  </si>
  <si>
    <t>407 W. Thornburgh</t>
  </si>
  <si>
    <t>www.scccwp.org</t>
  </si>
  <si>
    <t>Derek Lark</t>
  </si>
  <si>
    <t>900 W Vest</t>
  </si>
  <si>
    <t>65340-1698</t>
  </si>
  <si>
    <t>www.marshallschools.com/sccc</t>
  </si>
  <si>
    <t>RUSTY SPROAT</t>
  </si>
  <si>
    <t>205 S. Ridgeview Dr</t>
  </si>
  <si>
    <t>warrensburgr6.org/wacc</t>
  </si>
  <si>
    <t>Dr. Phillip Witt</t>
  </si>
  <si>
    <t>2015 North West Street</t>
  </si>
  <si>
    <t>www.nevada.k12.mo.us</t>
  </si>
  <si>
    <t>Bryan McDonald</t>
  </si>
  <si>
    <t>1600 E Elm</t>
  </si>
  <si>
    <t>64701-2024</t>
  </si>
  <si>
    <t>harrisonvilleschools.org</t>
  </si>
  <si>
    <t>John Cary</t>
  </si>
  <si>
    <t>12721 West Watson Road</t>
  </si>
  <si>
    <t>www.appliedtech-stl.com</t>
  </si>
  <si>
    <t>690 Missouri Avenue ,  Suite #3</t>
  </si>
  <si>
    <t>centralandsalemcolleges.com</t>
  </si>
  <si>
    <t>Tonya L Buttry</t>
  </si>
  <si>
    <t>2001 William Street</t>
  </si>
  <si>
    <t>63703-4507</t>
  </si>
  <si>
    <t>www.southeastmissourihospitalcollege.edu</t>
  </si>
  <si>
    <t>Lester Abel</t>
  </si>
  <si>
    <t>33 Vo-Tech Road</t>
  </si>
  <si>
    <t>65685-9152</t>
  </si>
  <si>
    <t>www.dallasr1.k12.mo.us/</t>
  </si>
  <si>
    <t>Daniel P. Davis</t>
  </si>
  <si>
    <t>400 S Industrial Blvd</t>
  </si>
  <si>
    <t>76040-4202</t>
  </si>
  <si>
    <t>www.messengercollege.edu</t>
  </si>
  <si>
    <t>7020 East Shelby Drive, Suite 104</t>
  </si>
  <si>
    <t>Janice Reid</t>
  </si>
  <si>
    <t>4781-1 Gum Branch Road</t>
  </si>
  <si>
    <t>28540-9127</t>
  </si>
  <si>
    <t>cheveux.edu</t>
  </si>
  <si>
    <t>Hengel Mark Richardson</t>
  </si>
  <si>
    <t>4600 Durham Chapel Hill Blvd Ste 31</t>
  </si>
  <si>
    <t>www.durhambeautyacademy.edu</t>
  </si>
  <si>
    <t>Peter Capodice</t>
  </si>
  <si>
    <t>1776 Raritan Rd</t>
  </si>
  <si>
    <t>www.ucvts.tec.nj.us/domain/11</t>
  </si>
  <si>
    <t>Frank Strassacker</t>
  </si>
  <si>
    <t>8040 Roosevelt Boulevard</t>
  </si>
  <si>
    <t>PrismCareerInstitute.com</t>
  </si>
  <si>
    <t>Mark Davey</t>
  </si>
  <si>
    <t>1585 Military Turnpike</t>
  </si>
  <si>
    <t>12901-0455</t>
  </si>
  <si>
    <t>www.cves.org</t>
  </si>
  <si>
    <t>Jack J. Boak</t>
  </si>
  <si>
    <t>20104 State Route 3</t>
  </si>
  <si>
    <t>13601-9509</t>
  </si>
  <si>
    <t>www.boces.com</t>
  </si>
  <si>
    <t>Mark C. Clement</t>
  </si>
  <si>
    <t>1425 Portland Ave</t>
  </si>
  <si>
    <t>www.rochestergeneral.org</t>
  </si>
  <si>
    <t>Allan Havranek</t>
  </si>
  <si>
    <t>899a Jerusalem Ave</t>
  </si>
  <si>
    <t>veeb.org</t>
  </si>
  <si>
    <t>Kathy Lent</t>
  </si>
  <si>
    <t>573 East Genesee Street</t>
  </si>
  <si>
    <t>www.syracusecityschools.com/?q=about/curriculum/AdultEducation</t>
  </si>
  <si>
    <t>Lynda Quick</t>
  </si>
  <si>
    <t>1825 Windfall Rd</t>
  </si>
  <si>
    <t>www.caboces.org</t>
  </si>
  <si>
    <t>William J. Hecht</t>
  </si>
  <si>
    <t>130 Dolson Avenue</t>
  </si>
  <si>
    <t>10940-6563</t>
  </si>
  <si>
    <t>www.ouboces.org</t>
  </si>
  <si>
    <t>Scott A Bischoping</t>
  </si>
  <si>
    <t>131 Drumlin Ct</t>
  </si>
  <si>
    <t>14513-1863</t>
  </si>
  <si>
    <t>www.wflbocesadulted.org</t>
  </si>
  <si>
    <t>Allen Buyck</t>
  </si>
  <si>
    <t>435 Glenwood Rd</t>
  </si>
  <si>
    <t>www.btboces.org/</t>
  </si>
  <si>
    <t>James Dexter</t>
  </si>
  <si>
    <t>15 Henning Rd</t>
  </si>
  <si>
    <t>www.wswheboces.org/</t>
  </si>
  <si>
    <t>Dr.Charles Dedrick</t>
  </si>
  <si>
    <t>900  Watervliet Shaker Rd</t>
  </si>
  <si>
    <t>www.bocescareertech.org</t>
  </si>
  <si>
    <t>Dr. Charles Khoury</t>
  </si>
  <si>
    <t>Route 9W</t>
  </si>
  <si>
    <t>www.ulsterboces.org</t>
  </si>
  <si>
    <t>Julie Davis Lutz</t>
  </si>
  <si>
    <t>201 Sunrise Hwy</t>
  </si>
  <si>
    <t>www.esboces.org</t>
  </si>
  <si>
    <t>Catherine O'Brien</t>
  </si>
  <si>
    <t>65 Parrott Rd</t>
  </si>
  <si>
    <t>www.rocklandboces.org</t>
  </si>
  <si>
    <t>Lisa Pamintuan</t>
  </si>
  <si>
    <t>6801 Jericho Tpk</t>
  </si>
  <si>
    <t>11791-4413</t>
  </si>
  <si>
    <t>www.nycollege.edu</t>
  </si>
  <si>
    <t>Kenneth G. Barrett</t>
  </si>
  <si>
    <t>400 Oak Street</t>
  </si>
  <si>
    <t>www.careerinstitute.edu</t>
  </si>
  <si>
    <t>Charles S Wechsler</t>
  </si>
  <si>
    <t>1420 Kings Hwy 2nd Fl</t>
  </si>
  <si>
    <t>charlesstuartschool.com</t>
  </si>
  <si>
    <t>Ronald W. Matter</t>
  </si>
  <si>
    <t>9301 Buck Road</t>
  </si>
  <si>
    <t>43551-4594</t>
  </si>
  <si>
    <t>www.pentacareercenter.org</t>
  </si>
  <si>
    <t>Kelly Wallace</t>
  </si>
  <si>
    <t>150 Price Rd</t>
  </si>
  <si>
    <t>43055-3399</t>
  </si>
  <si>
    <t>www.c-tec.edu</t>
  </si>
  <si>
    <t>Steven Thompson</t>
  </si>
  <si>
    <t>34050 Glen Drive, Suite 2</t>
  </si>
  <si>
    <t>www.weschools.org/nursing</t>
  </si>
  <si>
    <t>David Combs</t>
  </si>
  <si>
    <t>21740 St. Rt. 676</t>
  </si>
  <si>
    <t>www.mycareerschool.com</t>
  </si>
  <si>
    <t>6703 Madison Road</t>
  </si>
  <si>
    <t>Ms. Staci Kaufman</t>
  </si>
  <si>
    <t>818 North Franklin Street</t>
  </si>
  <si>
    <t>www.vantagecareercenter.com</t>
  </si>
  <si>
    <t>Lindel Fields</t>
  </si>
  <si>
    <t>6101 Nowata Rd</t>
  </si>
  <si>
    <t>74006-6029</t>
  </si>
  <si>
    <t>www.tctc.org</t>
  </si>
  <si>
    <t>2403 N 41st St E</t>
  </si>
  <si>
    <t>74403-1889</t>
  </si>
  <si>
    <t>Hoyt Lewis</t>
  </si>
  <si>
    <t>621 Sooner Drive</t>
  </si>
  <si>
    <t>73624-1469</t>
  </si>
  <si>
    <t>www.westtech.edu</t>
  </si>
  <si>
    <t>Freddie C. Ricks</t>
  </si>
  <si>
    <t>27438 State Hwy 59</t>
  </si>
  <si>
    <t>73095-0210</t>
  </si>
  <si>
    <t>www.matech.edu</t>
  </si>
  <si>
    <t>Fred Probis</t>
  </si>
  <si>
    <t>6195 W Hwy 20</t>
  </si>
  <si>
    <t>www.netech.edu</t>
  </si>
  <si>
    <t>Dr Terry Underwood</t>
  </si>
  <si>
    <t>4601 N Choctaw Rd</t>
  </si>
  <si>
    <t>73020-9017</t>
  </si>
  <si>
    <t>www.eoctech.edu</t>
  </si>
  <si>
    <t>Robert Wade Walling</t>
  </si>
  <si>
    <t>7892 Highway 9</t>
  </si>
  <si>
    <t>74883-6155</t>
  </si>
  <si>
    <t>www.wwtech.org</t>
  </si>
  <si>
    <t>Eddie Cleveland</t>
  </si>
  <si>
    <t>822 E 6th Street</t>
  </si>
  <si>
    <t>74120-3610</t>
  </si>
  <si>
    <t>www.ticas.edu</t>
  </si>
  <si>
    <t>David Thomas</t>
  </si>
  <si>
    <t>2179 S Queen St</t>
  </si>
  <si>
    <t>17402-4696</t>
  </si>
  <si>
    <t>www.ytech.edu</t>
  </si>
  <si>
    <t>Joseph O'Brien</t>
  </si>
  <si>
    <t>443 Boot Road</t>
  </si>
  <si>
    <t>www.chestercountynursing.org</t>
  </si>
  <si>
    <t>Marsha Welsh</t>
  </si>
  <si>
    <t>576 Vo-Tech Road</t>
  </si>
  <si>
    <t>www.jefftech.us</t>
  </si>
  <si>
    <t>John S. Augustine II</t>
  </si>
  <si>
    <t>445 Schoolhouse Rd</t>
  </si>
  <si>
    <t>15904-2998</t>
  </si>
  <si>
    <t>www.gjctc.org</t>
  </si>
  <si>
    <t>Daniel T. Potutschnig</t>
  </si>
  <si>
    <t>700 Pitt St</t>
  </si>
  <si>
    <t>www.mjctc.org</t>
  </si>
  <si>
    <t>Dr.John A. Scola</t>
  </si>
  <si>
    <t>403 Moul Ave</t>
  </si>
  <si>
    <t>www.hpsd.k12.pa.us/?q=node/2193</t>
  </si>
  <si>
    <t>Dawn Kocher-Taylor</t>
  </si>
  <si>
    <t>83 Glade Drive</t>
  </si>
  <si>
    <t>www.lenapepnp.net</t>
  </si>
  <si>
    <t>Mario Fontanazza</t>
  </si>
  <si>
    <t>1 Vo-Tech Dr</t>
  </si>
  <si>
    <t>www.vtc1.org</t>
  </si>
  <si>
    <t>Mr. David A. Warren</t>
  </si>
  <si>
    <t>1730 Hans Herr Dr</t>
  </si>
  <si>
    <t>www.lcctc.org</t>
  </si>
  <si>
    <t>George Custer</t>
  </si>
  <si>
    <t>833 Metro Dr</t>
  </si>
  <si>
    <t>www.lcctc.k12.pa.us</t>
  </si>
  <si>
    <t>Carol J. Fry</t>
  </si>
  <si>
    <t>441 Hamill Rd</t>
  </si>
  <si>
    <t>15701-1465</t>
  </si>
  <si>
    <t>www.ictc.edu</t>
  </si>
  <si>
    <t>Elizabeth Frankhouser</t>
  </si>
  <si>
    <t>120 Career Center Lane</t>
  </si>
  <si>
    <t>18848-9731</t>
  </si>
  <si>
    <t>www.ntccschool.org</t>
  </si>
  <si>
    <t>Mike Stahlman</t>
  </si>
  <si>
    <t>490 Career Lane</t>
  </si>
  <si>
    <t>16254-8975</t>
  </si>
  <si>
    <t>www.clarioncte.org</t>
  </si>
  <si>
    <t>Dr. Francis X. Antonelli</t>
  </si>
  <si>
    <t>1451 West 23rd Street</t>
  </si>
  <si>
    <t>www.hasdk12.org</t>
  </si>
  <si>
    <t>1200 Lebanon Road</t>
  </si>
  <si>
    <t>www.allstatecareer.edu/pitt.php</t>
  </si>
  <si>
    <t>Maria I. Lebron Escalera</t>
  </si>
  <si>
    <t>Jose Severo Quinones St Urb Severo Quinones</t>
  </si>
  <si>
    <t>www.de.gobierno.pr</t>
  </si>
  <si>
    <t>Juanita Serbia Hernandez</t>
  </si>
  <si>
    <t>Calle Hostos # 27 Esq. Vicente Pales</t>
  </si>
  <si>
    <t>www.serbiastechnicalcollege.com</t>
  </si>
  <si>
    <t>Roberto Davila</t>
  </si>
  <si>
    <t>Calle Paz 165 Altos</t>
  </si>
  <si>
    <t>00602-0960</t>
  </si>
  <si>
    <t>colteccompr.org</t>
  </si>
  <si>
    <t>Jesus Ivan Melendez</t>
  </si>
  <si>
    <t>Calle Betances esq. Parque #12 altos</t>
  </si>
  <si>
    <t>www.qualitytechbeautycollege.com/net-price-calculator.html</t>
  </si>
  <si>
    <t>Juan C. Vargas</t>
  </si>
  <si>
    <t>Carr 156 Km 17.1 Bo Honduras Ste 215 Centro Comerc, IAL</t>
  </si>
  <si>
    <t>www.dmartpr.com</t>
  </si>
  <si>
    <t>Luis Acosta</t>
  </si>
  <si>
    <t>Parque Industrial La Montana Km09 Edif932</t>
  </si>
  <si>
    <t>www.automeca.com</t>
  </si>
  <si>
    <t>William Stradley</t>
  </si>
  <si>
    <t>1025 Highway 111</t>
  </si>
  <si>
    <t>38501-4305</t>
  </si>
  <si>
    <t>Tamela Taliento</t>
  </si>
  <si>
    <t>168 Jack Miller Blvd</t>
  </si>
  <si>
    <t>www.nci.edu</t>
  </si>
  <si>
    <t>Hector M.Barragan Sr.</t>
  </si>
  <si>
    <t>3000 Pershing Dr</t>
  </si>
  <si>
    <t>www.pipoacademyofhairdesign.com/index.html</t>
  </si>
  <si>
    <t>10909 Webb Chapel Rd</t>
  </si>
  <si>
    <t>75229-3734</t>
  </si>
  <si>
    <t>Matthew Call</t>
  </si>
  <si>
    <t>251 Marietta Street</t>
  </si>
  <si>
    <t>26301-6313</t>
  </si>
  <si>
    <t>www.harcoboe.com/utc/faculty/practicalnursing.cfm</t>
  </si>
  <si>
    <t>James J. Brosnan</t>
  </si>
  <si>
    <t>70 Hodges Cross Rd</t>
  </si>
  <si>
    <t>01247-3999</t>
  </si>
  <si>
    <t>www.mccanntech.org</t>
  </si>
  <si>
    <t>Karen F Iolli</t>
  </si>
  <si>
    <t>541 West St</t>
  </si>
  <si>
    <t>02301-5734</t>
  </si>
  <si>
    <t>www.theailanoschool.com</t>
  </si>
  <si>
    <t>Carsten Wilms</t>
  </si>
  <si>
    <t>3345 S Rural Rd</t>
  </si>
  <si>
    <t>carsten.edu</t>
  </si>
  <si>
    <t>Gene Appleby</t>
  </si>
  <si>
    <t>3195 McMillan Ste F</t>
  </si>
  <si>
    <t>ccsce.org</t>
  </si>
  <si>
    <t>Elizabeth Hernandez</t>
  </si>
  <si>
    <t>3663 S Miami Ave</t>
  </si>
  <si>
    <t>mercymiami.com/professionals/school-of-practical-nursing</t>
  </si>
  <si>
    <t>Deborah Jenkins</t>
  </si>
  <si>
    <t>1014 SW 7th Rd</t>
  </si>
  <si>
    <t>34471-3172</t>
  </si>
  <si>
    <t>www.mcctae.com</t>
  </si>
  <si>
    <t>Jennifer Jones</t>
  </si>
  <si>
    <t>4747 E Hamilton Road</t>
  </si>
  <si>
    <t>rivertownschoolofbeauty.com</t>
  </si>
  <si>
    <t>Harvey Denite Driscoll</t>
  </si>
  <si>
    <t>2875 Breckinridge Blvd., Suite 700</t>
  </si>
  <si>
    <t>aimm.edu</t>
  </si>
  <si>
    <t>Patrick Johnsen</t>
  </si>
  <si>
    <t>455 Eisenhower Lane South Suite 200</t>
  </si>
  <si>
    <t>www.beonair.com/lombard</t>
  </si>
  <si>
    <t>Brad Lindsay</t>
  </si>
  <si>
    <t>107 S Pennsylvania Ave</t>
  </si>
  <si>
    <t>tucker.marion.k12.in.us/</t>
  </si>
  <si>
    <t>Bessie Henderson</t>
  </si>
  <si>
    <t>3701 Kossuth ave</t>
  </si>
  <si>
    <t>63107-1737</t>
  </si>
  <si>
    <t>www.stlouishairacademy.com/</t>
  </si>
  <si>
    <t>Sharon A Clements</t>
  </si>
  <si>
    <t>621 Kentucky Ave.</t>
  </si>
  <si>
    <t>64801-5017</t>
  </si>
  <si>
    <t>newdimensionsschoolofhairdesign.com</t>
  </si>
  <si>
    <t>Mary L Senecal</t>
  </si>
  <si>
    <t>108 Dix Ave</t>
  </si>
  <si>
    <t>12801-0000</t>
  </si>
  <si>
    <t>www.adirondackbeautyschool.org</t>
  </si>
  <si>
    <t>Paul R. Balint</t>
  </si>
  <si>
    <t>607 Beatty Rd</t>
  </si>
  <si>
    <t>www.forbesroad.com</t>
  </si>
  <si>
    <t>Joseph Digironimo</t>
  </si>
  <si>
    <t>1212 S Broad St</t>
  </si>
  <si>
    <t>www.culinaryarts.edu</t>
  </si>
  <si>
    <t>425 Pontius Ave N Ste 100</t>
  </si>
  <si>
    <t>www.cortiva.com/seattle</t>
  </si>
  <si>
    <t>Mike Erwin</t>
  </si>
  <si>
    <t>300 Roosevelt Boulevard</t>
  </si>
  <si>
    <t>25070-0640</t>
  </si>
  <si>
    <t>www.pctc.edu/</t>
  </si>
  <si>
    <t>David Erekson</t>
  </si>
  <si>
    <t>1550 Wilson Boulevard, Suite 600</t>
  </si>
  <si>
    <t>www.argosy.edu/washingtondc</t>
  </si>
  <si>
    <t>Neal Donovan</t>
  </si>
  <si>
    <t>860 Thurston Rd</t>
  </si>
  <si>
    <t>www.crawfordctc.org</t>
  </si>
  <si>
    <t>2860 Gateway Oaks Drive</t>
  </si>
  <si>
    <t>95833-4334</t>
  </si>
  <si>
    <t>One West Court Square, Suite 100</t>
  </si>
  <si>
    <t>Steve Weilert</t>
  </si>
  <si>
    <t>3504 Knickerbocker Road</t>
  </si>
  <si>
    <t>1060 West 49th Street</t>
  </si>
  <si>
    <t>33012-3322</t>
  </si>
  <si>
    <t>www.bsa.edu/about-us/locations#Hialeah</t>
  </si>
  <si>
    <t>Carr.No.2 Km14.0 Hato Tejas</t>
  </si>
  <si>
    <t>Calle Munoz Rivera No.69</t>
  </si>
  <si>
    <t>Calle Villa No.452</t>
  </si>
  <si>
    <t>Frances Heaston</t>
  </si>
  <si>
    <t>2401 N Harbor City Blvd</t>
  </si>
  <si>
    <t>www.everest.edu/campus/melbourne</t>
  </si>
  <si>
    <t>Ben Clark</t>
  </si>
  <si>
    <t>932 B Ventures Way</t>
  </si>
  <si>
    <t>745 Fort Street</t>
  </si>
  <si>
    <t>96813-3800</t>
  </si>
  <si>
    <t>7925 NW 12th St Ste 201</t>
  </si>
  <si>
    <t>www.steinered.com/</t>
  </si>
  <si>
    <t>Fred Fitchett</t>
  </si>
  <si>
    <t>3 Executive Campus Rt 70, Suite 280</t>
  </si>
  <si>
    <t>prismcareerinstitute.com</t>
  </si>
  <si>
    <t>5020 Fm 1960 W A-12</t>
  </si>
  <si>
    <t>77069-4611</t>
  </si>
  <si>
    <t>Jeff Downward</t>
  </si>
  <si>
    <t>8932 South State Street</t>
  </si>
  <si>
    <t>84070-2004</t>
  </si>
  <si>
    <t>echelonedgeacademy.com</t>
  </si>
  <si>
    <t>Paul Mittman</t>
  </si>
  <si>
    <t>2140 E Broadway Rd</t>
  </si>
  <si>
    <t>www.scnm.edu</t>
  </si>
  <si>
    <t>Maria Santiago</t>
  </si>
  <si>
    <t>Ave. Agustin Ramos Calero Calle Surinam 1059  P.R. 112 Norte</t>
  </si>
  <si>
    <t>www.epei.edu</t>
  </si>
  <si>
    <t>Chris Moore</t>
  </si>
  <si>
    <t>488 Palisades Blvd.</t>
  </si>
  <si>
    <t>James D. Foster</t>
  </si>
  <si>
    <t>2021 Drake Avenue, SW</t>
  </si>
  <si>
    <t>WWW.VC.EDU</t>
  </si>
  <si>
    <t>Rabbi Aron Berger</t>
  </si>
  <si>
    <t>2 Roman Blvd</t>
  </si>
  <si>
    <t>Jason Honecker</t>
  </si>
  <si>
    <t>70 McKee Dr</t>
  </si>
  <si>
    <t>Moses Rabi</t>
  </si>
  <si>
    <t>1101 Vermont Avenue, N.W suite L002</t>
  </si>
  <si>
    <t>www.careertechnical.edu</t>
  </si>
  <si>
    <t>Dr. Jacqueline E. Claunch</t>
  </si>
  <si>
    <t>3535 N. Ellison Drive</t>
  </si>
  <si>
    <t>www.alamo.edu/nvc/</t>
  </si>
  <si>
    <t>Robin Reese</t>
  </si>
  <si>
    <t>2295 Millersport Hwy</t>
  </si>
  <si>
    <t>14068-0327</t>
  </si>
  <si>
    <t>Lloyd Horadan</t>
  </si>
  <si>
    <t>1189 Deepstep Rd</t>
  </si>
  <si>
    <t>www.oftc.edu</t>
  </si>
  <si>
    <t>Dr. Christopher Hall</t>
  </si>
  <si>
    <t>112 College Drive</t>
  </si>
  <si>
    <t>www.yccc.edu</t>
  </si>
  <si>
    <t>19901 S Hwy 69</t>
  </si>
  <si>
    <t>Debra Montaruli</t>
  </si>
  <si>
    <t>152 Laurel Hill Rd</t>
  </si>
  <si>
    <t>www.wilsontech.org/</t>
  </si>
  <si>
    <t>Teresa Caldwell</t>
  </si>
  <si>
    <t>1140 Hammond Dr Ste A-1150</t>
  </si>
  <si>
    <t>www.sanfordbrown.edu/Atlanta</t>
  </si>
  <si>
    <t>Christine Koch</t>
  </si>
  <si>
    <t>17535 Rosbough Dr Ste 100</t>
  </si>
  <si>
    <t>www.sbcleveland.com</t>
  </si>
  <si>
    <t>Robert  R  Myers</t>
  </si>
  <si>
    <t>1600 South College Street</t>
  </si>
  <si>
    <t>www.asumh.edu</t>
  </si>
  <si>
    <t>Dr. Frank K. Toda</t>
  </si>
  <si>
    <t>400 E Scenic Dr</t>
  </si>
  <si>
    <t>www.cgcc.cc.or.us</t>
  </si>
  <si>
    <t>7001 E Williams Field Road</t>
  </si>
  <si>
    <t>Jim Buffington</t>
  </si>
  <si>
    <t>109 W 4th St</t>
  </si>
  <si>
    <t>92701-0000</t>
  </si>
  <si>
    <t>californiabeautyschool.com</t>
  </si>
  <si>
    <t>Dr. Brad Smith</t>
  </si>
  <si>
    <t>1013 8th Ave</t>
  </si>
  <si>
    <t>bgu.edu</t>
  </si>
  <si>
    <t>Constance Green</t>
  </si>
  <si>
    <t>4301 Third St.</t>
  </si>
  <si>
    <t>www.tbcc.cc.or.us/</t>
  </si>
  <si>
    <t>Eileen I. Klein</t>
  </si>
  <si>
    <t>2020 N Central Ave, Suite 230</t>
  </si>
  <si>
    <t>www.azregents.edu</t>
  </si>
  <si>
    <t>Scot Mall</t>
  </si>
  <si>
    <t>999 North Plaza Dr., Suite 111</t>
  </si>
  <si>
    <t>60173-5403</t>
  </si>
  <si>
    <t>www.argosy.edu/schaumburg</t>
  </si>
  <si>
    <t>901 Corporate Center Drive</t>
  </si>
  <si>
    <t>Michael Rabinovich</t>
  </si>
  <si>
    <t>931 Coney Island Avenue</t>
  </si>
  <si>
    <t>11230-1401</t>
  </si>
  <si>
    <t>www.manhattanschool.com</t>
  </si>
  <si>
    <t>1 Galleria Blvd.</t>
  </si>
  <si>
    <t>70001-2082</t>
  </si>
  <si>
    <t>26261 Evergreen Rd</t>
  </si>
  <si>
    <t>48076-4400</t>
  </si>
  <si>
    <t>(Ruby) Elaine Cue</t>
  </si>
  <si>
    <t>4001 Fort Campbell Boulevard</t>
  </si>
  <si>
    <t>42240-4948</t>
  </si>
  <si>
    <t>401 Houser Industrial Blvd.</t>
  </si>
  <si>
    <t>Hwy 59 N and Maryetta Road</t>
  </si>
  <si>
    <t>Gloria E Cruz Lugo</t>
  </si>
  <si>
    <t>Marginal 114 Monte Carlo</t>
  </si>
  <si>
    <t>00693-0000</t>
  </si>
  <si>
    <t>www.globelletechnicalinstitute.com</t>
  </si>
  <si>
    <t>Kari Fuller</t>
  </si>
  <si>
    <t>1487 S Silicon Way Ste #A3</t>
  </si>
  <si>
    <t>84770-0000</t>
  </si>
  <si>
    <t>hairitagehairacademy.com</t>
  </si>
  <si>
    <t>James C. Gregory</t>
  </si>
  <si>
    <t>5921 W Houghton Lake Dr</t>
  </si>
  <si>
    <t>48629-9702</t>
  </si>
  <si>
    <t>hl.instituteofcos.com</t>
  </si>
  <si>
    <t>Nick Mansour</t>
  </si>
  <si>
    <t>4425 W Olive Avenue Suite 300</t>
  </si>
  <si>
    <t>www.arizonacollege.edu</t>
  </si>
  <si>
    <t>Gregory A. Edinger</t>
  </si>
  <si>
    <t>1306 Cedar St</t>
  </si>
  <si>
    <t>www.vsctc.org</t>
  </si>
  <si>
    <t>800 W Foxwood Dr.</t>
  </si>
  <si>
    <t>64083-9195</t>
  </si>
  <si>
    <t>Debra A Hooper</t>
  </si>
  <si>
    <t>3000 Wakefield Crossing Drive</t>
  </si>
  <si>
    <t>27614-7076</t>
  </si>
  <si>
    <t>higherdigitaleducation.com</t>
  </si>
  <si>
    <t>David Palmer</t>
  </si>
  <si>
    <t>39 W 19th Street</t>
  </si>
  <si>
    <t>10011-4225</t>
  </si>
  <si>
    <t>www.sft.edu</t>
  </si>
  <si>
    <t>Bashir Mohsen</t>
  </si>
  <si>
    <t>684 Newark Ave</t>
  </si>
  <si>
    <t>www.eicollege.edu</t>
  </si>
  <si>
    <t>Yanira Pacheco Serrant</t>
  </si>
  <si>
    <t>Concordia 8180 Esq Aurora</t>
  </si>
  <si>
    <t>00717-1568</t>
  </si>
  <si>
    <t>www.serrant.edu</t>
  </si>
  <si>
    <t>4985 E Anderson Ave</t>
  </si>
  <si>
    <t>Ms. Gisele Bessis</t>
  </si>
  <si>
    <t>611 S Palm Canyon Dr Ste 205</t>
  </si>
  <si>
    <t>www.championcosmetology.com/</t>
  </si>
  <si>
    <t>William L Nelson</t>
  </si>
  <si>
    <t>3160 Red Hill Ave</t>
  </si>
  <si>
    <t>pacific-college.com</t>
  </si>
  <si>
    <t>Amir Baniassad</t>
  </si>
  <si>
    <t>11801 Pierce St., Suite 100</t>
  </si>
  <si>
    <t>www.ach.edu</t>
  </si>
  <si>
    <t>Mayra Rodriquez</t>
  </si>
  <si>
    <t>2900 W 12th Ave 3rd Fl #28</t>
  </si>
  <si>
    <t>33012-4861</t>
  </si>
  <si>
    <t>compumedschool.com</t>
  </si>
  <si>
    <t>Paulino Delgado Negron</t>
  </si>
  <si>
    <t>3 Ramos Velez St</t>
  </si>
  <si>
    <t>www.peseducate.com</t>
  </si>
  <si>
    <t>Kevin Laukhuf</t>
  </si>
  <si>
    <t>4317 Barnett Rd</t>
  </si>
  <si>
    <t>Kathleen Goeppinger</t>
  </si>
  <si>
    <t>19555 N 59th Ave</t>
  </si>
  <si>
    <t>Bruce Koike</t>
  </si>
  <si>
    <t>400 SE College Way</t>
  </si>
  <si>
    <t>www.oregoncoastcc.org</t>
  </si>
  <si>
    <t>Anthony Bondi</t>
  </si>
  <si>
    <t>530 East Colorado Boulevard</t>
  </si>
  <si>
    <t>www.chefs.edu/los-angeles/</t>
  </si>
  <si>
    <t>6690 Roswell Road NE  Ste. 2200</t>
  </si>
  <si>
    <t>www.RisingSpirit.edu</t>
  </si>
  <si>
    <t>Gregory St. Jacques</t>
  </si>
  <si>
    <t>200 Main St</t>
  </si>
  <si>
    <t>www.centralmassschool.com</t>
  </si>
  <si>
    <t>Angela Corby</t>
  </si>
  <si>
    <t>365 Westgate Drive</t>
  </si>
  <si>
    <t>02301-1818</t>
  </si>
  <si>
    <t>Faith A Takes</t>
  </si>
  <si>
    <t>505 East Street</t>
  </si>
  <si>
    <t>01201-5300</t>
  </si>
  <si>
    <t>600 S. Clyde Morris Blvd.</t>
  </si>
  <si>
    <t>Julia Lowder</t>
  </si>
  <si>
    <t>8930 Gross Point Rd</t>
  </si>
  <si>
    <t>www.csinow.edu</t>
  </si>
  <si>
    <t>Chaim A. Waldman</t>
  </si>
  <si>
    <t>2115 Benson Avenue</t>
  </si>
  <si>
    <t>www.mbs-career.org</t>
  </si>
  <si>
    <t>Lia Schorr</t>
  </si>
  <si>
    <t>686 Lexington Ave 4th Fl</t>
  </si>
  <si>
    <t>10022-2614</t>
  </si>
  <si>
    <t>www.liaschorrinstitute.com</t>
  </si>
  <si>
    <t>Leslie Scott</t>
  </si>
  <si>
    <t>1001 Magnolia Ave</t>
  </si>
  <si>
    <t>Amy Bell</t>
  </si>
  <si>
    <t>6295 Edsall Rd, Plaza 500, Ste. 220</t>
  </si>
  <si>
    <t>Tyrone Everette</t>
  </si>
  <si>
    <t>807 E. Main Street</t>
  </si>
  <si>
    <t>Jim Luck</t>
  </si>
  <si>
    <t>2211 S Military Hwy</t>
  </si>
  <si>
    <t>www.aviation.edu/AIM-Chesapeake/default.aspx</t>
  </si>
  <si>
    <t>Zoe Thompson</t>
  </si>
  <si>
    <t>7914 Midlothian Turnpike</t>
  </si>
  <si>
    <t>23235-5250</t>
  </si>
  <si>
    <t>www.centura.edu</t>
  </si>
  <si>
    <t>Jeanette Eddy</t>
  </si>
  <si>
    <t>501 Simpson Rd</t>
  </si>
  <si>
    <t>www.teco.osceola.k12.fl.us</t>
  </si>
  <si>
    <t>Pippa Seichrist</t>
  </si>
  <si>
    <t>955 Alton Rd</t>
  </si>
  <si>
    <t>33139-5203</t>
  </si>
  <si>
    <t>www.miamiadschool.com</t>
  </si>
  <si>
    <t>Brady McCullough</t>
  </si>
  <si>
    <t>1100 North Loop 56</t>
  </si>
  <si>
    <t>gctcok.com</t>
  </si>
  <si>
    <t>Ismael Reyes</t>
  </si>
  <si>
    <t>#137 Dr. Veve Street</t>
  </si>
  <si>
    <t>www.novacollegepr.com</t>
  </si>
  <si>
    <t>Delores R. Jackson</t>
  </si>
  <si>
    <t>119 S Second St</t>
  </si>
  <si>
    <t>www.spbeautycollege.com</t>
  </si>
  <si>
    <t>Aruni S Blount</t>
  </si>
  <si>
    <t>717 Pine Ave</t>
  </si>
  <si>
    <t>johnwesleybarberandbeauty.com</t>
  </si>
  <si>
    <t>112 S.W. Eleventh Street</t>
  </si>
  <si>
    <t>73501-3808</t>
  </si>
  <si>
    <t>Gary Vonk</t>
  </si>
  <si>
    <t>6812 Forest Hill Blvd, Suite D-1</t>
  </si>
  <si>
    <t>www.sec.edu/</t>
  </si>
  <si>
    <t>Dr. Wade Mauland</t>
  </si>
  <si>
    <t>245 South Executive Drive, Suite 110</t>
  </si>
  <si>
    <t>Daniel Richins</t>
  </si>
  <si>
    <t>1403 N. Howard Avenue</t>
  </si>
  <si>
    <t>www.argosy.edu/tampa</t>
  </si>
  <si>
    <t>John Jenkins</t>
  </si>
  <si>
    <t>1000 Plaza Drive, Ste. 100</t>
  </si>
  <si>
    <t>60173-4913</t>
  </si>
  <si>
    <t>www.ilia.aii.edu</t>
  </si>
  <si>
    <t>710 Larsen Ln</t>
  </si>
  <si>
    <t>Jeff Allen</t>
  </si>
  <si>
    <t>422 S 13th St</t>
  </si>
  <si>
    <t>Carlos Rodríguez Sierra</t>
  </si>
  <si>
    <t>Calle Peral #57 Sur</t>
  </si>
  <si>
    <t>www.hostos.edu</t>
  </si>
  <si>
    <t>Roberto Gutierrez</t>
  </si>
  <si>
    <t>7390 South Sixth Street</t>
  </si>
  <si>
    <t>97603-7121</t>
  </si>
  <si>
    <t>https://www.klamathcc.edu</t>
  </si>
  <si>
    <t>Bruce Baron</t>
  </si>
  <si>
    <t>114 South Del Rosa Drive</t>
  </si>
  <si>
    <t>www.sbccd.cc.ca.us</t>
  </si>
  <si>
    <t>Chad Williams</t>
  </si>
  <si>
    <t>2233 W Dunlap Ave</t>
  </si>
  <si>
    <t>85021-2859</t>
  </si>
  <si>
    <t>www.artinstitutes.edu/phoenix/</t>
  </si>
  <si>
    <t>Mark Sawyer</t>
  </si>
  <si>
    <t>2700 Flightline Ave</t>
  </si>
  <si>
    <t>www.aerosim.com/academy</t>
  </si>
  <si>
    <t>John Paul Liang</t>
  </si>
  <si>
    <t>9100 Park  West Drive</t>
  </si>
  <si>
    <t>77063-4104</t>
  </si>
  <si>
    <t>www.acaom.edu</t>
  </si>
  <si>
    <t>William R. Morris</t>
  </si>
  <si>
    <t>4701 W Gate Blvd</t>
  </si>
  <si>
    <t>https://aoma.edu/</t>
  </si>
  <si>
    <t>Alicia Wilkerson</t>
  </si>
  <si>
    <t>1001 N.E. Green Oaks Blvd., Suite 190</t>
  </si>
  <si>
    <t>76006-2317</t>
  </si>
  <si>
    <t>arlingtonmedicalinst.com</t>
  </si>
  <si>
    <t>Michael Taylor</t>
  </si>
  <si>
    <t>178 Tremont St 7th Fl</t>
  </si>
  <si>
    <t>02111-1093</t>
  </si>
  <si>
    <t>www.urbancollege.edu</t>
  </si>
  <si>
    <t>Kirk Borkowski</t>
  </si>
  <si>
    <t>168 N Gibson Rd</t>
  </si>
  <si>
    <t>5100 Gamble Drive 2nd Floor</t>
  </si>
  <si>
    <t>3151 S Vaughn Way</t>
  </si>
  <si>
    <t>www.coloradotech.edu/Denver</t>
  </si>
  <si>
    <t>Christopher Whelpley</t>
  </si>
  <si>
    <t>995 Day Hill Rd</t>
  </si>
  <si>
    <t>Jason Ferguson</t>
  </si>
  <si>
    <t>6035 NE 78th Ct</t>
  </si>
  <si>
    <t>97218-2852</t>
  </si>
  <si>
    <t>Brad Turner</t>
  </si>
  <si>
    <t>510 South Hunt Club Blvd.</t>
  </si>
  <si>
    <t>James Hart</t>
  </si>
  <si>
    <t>2031 N. Arizona Ave., Suite 2</t>
  </si>
  <si>
    <t>Jim Troisi</t>
  </si>
  <si>
    <t>8585 Broadway, Suite 200</t>
  </si>
  <si>
    <t>www.everest.edu/campus/merrillville</t>
  </si>
  <si>
    <t>4710 Auth Pl 1st Fl</t>
  </si>
  <si>
    <t>www.strayer.edu/maryland/prince-georges</t>
  </si>
  <si>
    <t>610 Rt 206</t>
  </si>
  <si>
    <t>The Plaza at 320 Mall Blvd</t>
  </si>
  <si>
    <t>15146-2229</t>
  </si>
  <si>
    <t>238 SW Military Drive, Suite 101</t>
  </si>
  <si>
    <t>153 Zan Road</t>
  </si>
  <si>
    <t>Susan Jenkins</t>
  </si>
  <si>
    <t>7955 NW 12th St, Ste 119</t>
  </si>
  <si>
    <t>Dawn Hogue</t>
  </si>
  <si>
    <t>215 67th Street</t>
  </si>
  <si>
    <t>www.edgarcayce.org/massageschool/home.aspx</t>
  </si>
  <si>
    <t>Rachel Wickland</t>
  </si>
  <si>
    <t>8376 Fruitridge Road</t>
  </si>
  <si>
    <t>Susan Mangus</t>
  </si>
  <si>
    <t>449 Eisenhower Blvd, Suite 100</t>
  </si>
  <si>
    <t>Joshua Joseph</t>
  </si>
  <si>
    <t>100 Pittsburgh Mills Circle</t>
  </si>
  <si>
    <t>Traci Fletcher-Garrett</t>
  </si>
  <si>
    <t>4750 Wesley Ave</t>
  </si>
  <si>
    <t>Sara Finlay</t>
  </si>
  <si>
    <t>14955 Sprague Rd</t>
  </si>
  <si>
    <t>Jim O'Brien</t>
  </si>
  <si>
    <t>8025 Black Horse Pike Bayport One Suite 250</t>
  </si>
  <si>
    <t>Keisha Hudson</t>
  </si>
  <si>
    <t>1600 Terrell Mill Road, Suite G</t>
  </si>
  <si>
    <t>www.everest.edu/campus/marietta</t>
  </si>
  <si>
    <t>Kim Guyer</t>
  </si>
  <si>
    <t>10850 Emmet St</t>
  </si>
  <si>
    <t>www.creativecenter.edu</t>
  </si>
  <si>
    <t>Robert Streppone</t>
  </si>
  <si>
    <t>32 E 31 St</t>
  </si>
  <si>
    <t>10016-4112</t>
  </si>
  <si>
    <t>www.studiojewelersltd.com</t>
  </si>
  <si>
    <t>Rebeca Alfie</t>
  </si>
  <si>
    <t>1850 SW 8th St 4th Fl</t>
  </si>
  <si>
    <t>The-praxisinstitute.com</t>
  </si>
  <si>
    <t>Lixin Huang</t>
  </si>
  <si>
    <t>455 Arkansas St</t>
  </si>
  <si>
    <t>www.actcm.edu</t>
  </si>
  <si>
    <t>Cheryl Reichert</t>
  </si>
  <si>
    <t>11501 East 350 Highway</t>
  </si>
  <si>
    <t>64138-2695</t>
  </si>
  <si>
    <t>www.raytownschools.org/schools/hs/rqs/hcc/Pages/Default.aspx</t>
  </si>
  <si>
    <t>Yocasta Brugal, MD</t>
  </si>
  <si>
    <t>Carretera 172  Urb. Turabo Gardens</t>
  </si>
  <si>
    <t>00725-4968</t>
  </si>
  <si>
    <t>www.sanjuanbautista.edu</t>
  </si>
  <si>
    <t>Lisa Ping-Hui Tsao Lin, L.Ac., E.M.B.A.</t>
  </si>
  <si>
    <t>4005 Manchaca Rd</t>
  </si>
  <si>
    <t>www.thsu.edu</t>
  </si>
  <si>
    <t>L. Phillip Calvert</t>
  </si>
  <si>
    <t>4799 Midland Dr</t>
  </si>
  <si>
    <t>25306-6397</t>
  </si>
  <si>
    <t>www.carvercareercenter.net/</t>
  </si>
  <si>
    <t>Rick Strawbridge</t>
  </si>
  <si>
    <t>148 Concord St</t>
  </si>
  <si>
    <t>03104-4858</t>
  </si>
  <si>
    <t>www.nhia.edu</t>
  </si>
  <si>
    <t>Jean M. Melone</t>
  </si>
  <si>
    <t>262 Old New Brunswick Road - Ste A</t>
  </si>
  <si>
    <t>08854-3756</t>
  </si>
  <si>
    <t>www.stenotech.edu</t>
  </si>
  <si>
    <t>William S. Speck</t>
  </si>
  <si>
    <t>1879 West Genesee Street Rd</t>
  </si>
  <si>
    <t>www.cayboces.org</t>
  </si>
  <si>
    <t>William Weaver</t>
  </si>
  <si>
    <t>1620 River Road</t>
  </si>
  <si>
    <t>www.ccctc.org/</t>
  </si>
  <si>
    <t>Carola García</t>
  </si>
  <si>
    <t>Dr. Veve #51 Esq. Degetau</t>
  </si>
  <si>
    <t>www.ccat.edu/</t>
  </si>
  <si>
    <t>Dr. O'Shea</t>
  </si>
  <si>
    <t>85 North Malin Road</t>
  </si>
  <si>
    <t>www.dciu.org/site/default.aspx?PageID=1</t>
  </si>
  <si>
    <t>Revina Miller</t>
  </si>
  <si>
    <t>1231 Cabrillo Ave, Suite 201</t>
  </si>
  <si>
    <t>www.everest.edu/campus/torrance</t>
  </si>
  <si>
    <t>Lalit Chabria</t>
  </si>
  <si>
    <t>600 Pavonia Avenue, 1st floor</t>
  </si>
  <si>
    <t>www.ihe.edu</t>
  </si>
  <si>
    <t>Mr Steve Allen</t>
  </si>
  <si>
    <t>1621 Maple Dr</t>
  </si>
  <si>
    <t>73110-4825</t>
  </si>
  <si>
    <t>www.middeltech.com</t>
  </si>
  <si>
    <t>Irene Zakon</t>
  </si>
  <si>
    <t>3601 W Devon Avenue, Ste. 210</t>
  </si>
  <si>
    <t>www.birtraining.edu</t>
  </si>
  <si>
    <t>Diane Dinsmore</t>
  </si>
  <si>
    <t>4701 Transit Rd</t>
  </si>
  <si>
    <t>www.nyinstituteofmassage.com</t>
  </si>
  <si>
    <t>44 Sewall Street</t>
  </si>
  <si>
    <t>JolieAcademy.com</t>
  </si>
  <si>
    <t>John C Pennoyer</t>
  </si>
  <si>
    <t>5 BOCES Road</t>
  </si>
  <si>
    <t>12601-6599</t>
  </si>
  <si>
    <t>www.dcboces.org/CTI/health</t>
  </si>
  <si>
    <t>Jose A Santiago</t>
  </si>
  <si>
    <t>Villa Street #190</t>
  </si>
  <si>
    <t>00730-4875</t>
  </si>
  <si>
    <t>www.etepr.edu</t>
  </si>
  <si>
    <t>William Hillard</t>
  </si>
  <si>
    <t>564  W Herndon</t>
  </si>
  <si>
    <t>www.it-colleges.edu</t>
  </si>
  <si>
    <t>Dawn Mahon</t>
  </si>
  <si>
    <t>422 Dickinson St</t>
  </si>
  <si>
    <t>kcs.kana.k12.wv.us/garnet/</t>
  </si>
  <si>
    <t>Nivea Torres</t>
  </si>
  <si>
    <t>431 Minor Street</t>
  </si>
  <si>
    <t>www.cttech.org/bristol/index.htm</t>
  </si>
  <si>
    <t>Kevin MacDonald</t>
  </si>
  <si>
    <t>Adult Education Office  8250 State St Rd</t>
  </si>
  <si>
    <t>www.gvboces.org</t>
  </si>
  <si>
    <t>Dr. Patrick Michel</t>
  </si>
  <si>
    <t>2755 State Highway 67</t>
  </si>
  <si>
    <t>www.hfmboces.org</t>
  </si>
  <si>
    <t>Patrick Russo</t>
  </si>
  <si>
    <t>7850 Carousel Lane</t>
  </si>
  <si>
    <t>M. Vivacqua</t>
  </si>
  <si>
    <t>295 W Main St</t>
  </si>
  <si>
    <t>www.herkimer-boces.org</t>
  </si>
  <si>
    <t>Catherine Vosgien</t>
  </si>
  <si>
    <t>1225 Beltline Rd Ste 7</t>
  </si>
  <si>
    <t>75040-3294</t>
  </si>
  <si>
    <t>www.ibc3.edu</t>
  </si>
  <si>
    <t>Lourdes Simonetti</t>
  </si>
  <si>
    <t>427 Barbosa Ave. Third Floor</t>
  </si>
  <si>
    <t>00910-9538</t>
  </si>
  <si>
    <t>www.dewey.edu</t>
  </si>
  <si>
    <t>Michael A Schiffer</t>
  </si>
  <si>
    <t>360 Santa Barbara Blvd North</t>
  </si>
  <si>
    <t>33993-2479</t>
  </si>
  <si>
    <t>capecoraltech.edu</t>
  </si>
  <si>
    <t>Patricia Engel</t>
  </si>
  <si>
    <t>Fruit St</t>
  </si>
  <si>
    <t>02114-2696</t>
  </si>
  <si>
    <t>www.massgeneral.org/dietetic/</t>
  </si>
  <si>
    <t>Margaret DiCuccio</t>
  </si>
  <si>
    <t>1401 Blvd of the Allies</t>
  </si>
  <si>
    <t>15219-5166</t>
  </si>
  <si>
    <t>www.upmc.com/locations/hospitals/mercy/education/nursing-school/pages/default.aspx</t>
  </si>
  <si>
    <t>Jennifer Dolermo</t>
  </si>
  <si>
    <t>11006 Veirs Mill Road</t>
  </si>
  <si>
    <t>20902-1911</t>
  </si>
  <si>
    <t>www.beautyacademy.edu</t>
  </si>
  <si>
    <t>Brian Noller</t>
  </si>
  <si>
    <t>1801 Branch</t>
  </si>
  <si>
    <t>www.northlandcareercenter.com</t>
  </si>
  <si>
    <t>7 Mahan Dr</t>
  </si>
  <si>
    <t>06360-2425</t>
  </si>
  <si>
    <t>cttech.org/norwich</t>
  </si>
  <si>
    <t>William Hoey</t>
  </si>
  <si>
    <t>137 Bey Lea  Rd</t>
  </si>
  <si>
    <t>08753-2703</t>
  </si>
  <si>
    <t>www.ocvts.org</t>
  </si>
  <si>
    <t>Dr. James T. Langlois</t>
  </si>
  <si>
    <t>200 BOCES Drive</t>
  </si>
  <si>
    <t>10598-4399</t>
  </si>
  <si>
    <t>www.pnwboces.org</t>
  </si>
  <si>
    <t>Susan Schmidt</t>
  </si>
  <si>
    <t>52 Ferndale Loomis Rd</t>
  </si>
  <si>
    <t>scboces.org</t>
  </si>
  <si>
    <t>Liza Canchola</t>
  </si>
  <si>
    <t>6441 NW Loop 410</t>
  </si>
  <si>
    <t>www.kaplancollege.com/west-san-antonio-tx/</t>
  </si>
  <si>
    <t>María del Pilar Bonnin</t>
  </si>
  <si>
    <t>Avenida Hostos 834</t>
  </si>
  <si>
    <t>00716-1111</t>
  </si>
  <si>
    <t>www.trinitypr.edu</t>
  </si>
  <si>
    <t>Sara Cristi</t>
  </si>
  <si>
    <t>1033 S Broadway St</t>
  </si>
  <si>
    <t>90015-4001</t>
  </si>
  <si>
    <t>www.a-technicalcollege.com</t>
  </si>
  <si>
    <t>Betty Henry</t>
  </si>
  <si>
    <t>3655 MacLand Rd</t>
  </si>
  <si>
    <t>30141-2226</t>
  </si>
  <si>
    <t>www.VogueBeautySchool.com</t>
  </si>
  <si>
    <t>Noson Joseph</t>
  </si>
  <si>
    <t>4904 Independence Ave</t>
  </si>
  <si>
    <t>450 N Hwy 59</t>
  </si>
  <si>
    <t>2383 Cherry Road</t>
  </si>
  <si>
    <t>Gary Poertner</t>
  </si>
  <si>
    <t>92692-6399</t>
  </si>
  <si>
    <t>www.socccd.edu</t>
  </si>
  <si>
    <t>Anthony Stanziani</t>
  </si>
  <si>
    <t>180 Madison Ave., Ste. 900</t>
  </si>
  <si>
    <t>10016-5267</t>
  </si>
  <si>
    <t>Bill Coit</t>
  </si>
  <si>
    <t>9100 Keystone Crossing, Ste 100</t>
  </si>
  <si>
    <t>46240-2158</t>
  </si>
  <si>
    <t>7100 Fort Dent Way</t>
  </si>
  <si>
    <t>98188-8553</t>
  </si>
  <si>
    <t>8325 S Park Circle</t>
  </si>
  <si>
    <t>32819-9075</t>
  </si>
  <si>
    <t>Triangle Corporate Park, 13221 SW 68th Pkwy</t>
  </si>
  <si>
    <t>97223-8328</t>
  </si>
  <si>
    <t>Rose Guerrero</t>
  </si>
  <si>
    <t>294 Candelaria Street</t>
  </si>
  <si>
    <t>Christopher Van Es</t>
  </si>
  <si>
    <t>4040  Vine Street</t>
  </si>
  <si>
    <t>92507-0000</t>
  </si>
  <si>
    <t>www.kaplancollege.com/riverside-ca/</t>
  </si>
  <si>
    <t>Lucy S. McGough</t>
  </si>
  <si>
    <t>1169 Edgewater Drive</t>
  </si>
  <si>
    <t>24614-2825</t>
  </si>
  <si>
    <t>www.asl.edu</t>
  </si>
  <si>
    <t>LIU/Westchester Campus, 735 Anderson Hill Road</t>
  </si>
  <si>
    <t>Daryl Goldberg</t>
  </si>
  <si>
    <t>3700 Inland Empire Boulevard</t>
  </si>
  <si>
    <t>Stuart Baron</t>
  </si>
  <si>
    <t>600 N Market St</t>
  </si>
  <si>
    <t>19801-3007</t>
  </si>
  <si>
    <t>www.dcad.edu</t>
  </si>
  <si>
    <t>Claude Brown</t>
  </si>
  <si>
    <t>Santa Monica Bus Park, 2900 31st St</t>
  </si>
  <si>
    <t>90405-3035</t>
  </si>
  <si>
    <t>www.artinstitutes.edu/los-angeles/</t>
  </si>
  <si>
    <t>Kim Dang</t>
  </si>
  <si>
    <t>1600 East Hill St</t>
  </si>
  <si>
    <t>90755-3612</t>
  </si>
  <si>
    <t>www.auhs.edu</t>
  </si>
  <si>
    <t>James Buffington</t>
  </si>
  <si>
    <t>702 W Town and Country Rd</t>
  </si>
  <si>
    <t>92868-4710</t>
  </si>
  <si>
    <t>www.cnicollege.edu</t>
  </si>
  <si>
    <t>Steven Sharek</t>
  </si>
  <si>
    <t>1050 Westminster St</t>
  </si>
  <si>
    <t>www.montytech.net</t>
  </si>
  <si>
    <t>Billy Mikel</t>
  </si>
  <si>
    <t>1976 Lewis Turner Blvd</t>
  </si>
  <si>
    <t>www.okaloosaschools.com/choice</t>
  </si>
  <si>
    <t>Stephanie Miller</t>
  </si>
  <si>
    <t>622 George Washington Hwy</t>
  </si>
  <si>
    <t>J. Kip Crain, Ph.D.</t>
  </si>
  <si>
    <t>518 W Prospect St</t>
  </si>
  <si>
    <t>www.wayne-jvs.k12.oh.us/adulted</t>
  </si>
  <si>
    <t>Broadway at 11th St</t>
  </si>
  <si>
    <t>www.blessinghealthsystem.org/</t>
  </si>
  <si>
    <t>V. Ellen Sheppard</t>
  </si>
  <si>
    <t>1200 Blythe Blvd</t>
  </si>
  <si>
    <t>28203-2861</t>
  </si>
  <si>
    <t>www.carolinascollege.edu</t>
  </si>
  <si>
    <t>Steven D. Edwards, MHA</t>
  </si>
  <si>
    <t>3801 S National Ave</t>
  </si>
  <si>
    <t>65807-5210</t>
  </si>
  <si>
    <t>Robert Mendenhall</t>
  </si>
  <si>
    <t>4001 East 700 South, Suite 700</t>
  </si>
  <si>
    <t>www.wgu.edu</t>
  </si>
  <si>
    <t>Claudia Wilroy</t>
  </si>
  <si>
    <t>4839 Market Street</t>
  </si>
  <si>
    <t>www.sbbcollege.edu</t>
  </si>
  <si>
    <t>Herb Cogliano</t>
  </si>
  <si>
    <t>460 Belmont Street</t>
  </si>
  <si>
    <t>02301-1822</t>
  </si>
  <si>
    <t>www.sctrain.com</t>
  </si>
  <si>
    <t>Jason Morgan</t>
  </si>
  <si>
    <t>2500 Williams Blvd</t>
  </si>
  <si>
    <t>Glen Sullivan</t>
  </si>
  <si>
    <t>1575 Winchester Road</t>
  </si>
  <si>
    <t>40505-4515</t>
  </si>
  <si>
    <t>spencerian.edu/lexington/index.asp</t>
  </si>
  <si>
    <t>Dr. Wilson G. Bradshaw</t>
  </si>
  <si>
    <t>10501 Fgcu Blvd S</t>
  </si>
  <si>
    <t>33965-6565</t>
  </si>
  <si>
    <t>www.fgcu.edu</t>
  </si>
  <si>
    <t>Katin Keirstead</t>
  </si>
  <si>
    <t>One Eagle Dr Ste 1</t>
  </si>
  <si>
    <t>www.seacoastcareerschools.edu</t>
  </si>
  <si>
    <t>Dr. Johnny D. Jones</t>
  </si>
  <si>
    <t>610 E. College Drive</t>
  </si>
  <si>
    <t>68071-0270</t>
  </si>
  <si>
    <t>www.littlepriest.edu</t>
  </si>
  <si>
    <t>Paula Peinovich</t>
  </si>
  <si>
    <t>10000 New Hampshire Ave</t>
  </si>
  <si>
    <t>20903-1706</t>
  </si>
  <si>
    <t>www.nlc.edu</t>
  </si>
  <si>
    <t>Rose Galloway</t>
  </si>
  <si>
    <t>2101 Waterview Pky</t>
  </si>
  <si>
    <t>Dr. Natalie Harder</t>
  </si>
  <si>
    <t>320 Devalcourt Street</t>
  </si>
  <si>
    <t>70506-2030</t>
  </si>
  <si>
    <t>2107 Pike Street</t>
  </si>
  <si>
    <t>www.stanleytech.org</t>
  </si>
  <si>
    <t>Keever Jankovich, Campus Director</t>
  </si>
  <si>
    <t>780 Bay Blvd Suite101</t>
  </si>
  <si>
    <t>Brian Capozzi</t>
  </si>
  <si>
    <t>2359 Windy Hill Road</t>
  </si>
  <si>
    <t>Carroll W Lewing</t>
  </si>
  <si>
    <t>512 S Chestnut</t>
  </si>
  <si>
    <t>lufkinhairdesign.com</t>
  </si>
  <si>
    <t>Minnie Richey</t>
  </si>
  <si>
    <t>3141 College, Suite A-10</t>
  </si>
  <si>
    <t>77701-4650</t>
  </si>
  <si>
    <t>academyhairdesign.net</t>
  </si>
  <si>
    <t>517 Progress Drive      Suite A - L</t>
  </si>
  <si>
    <t>Raelene Vankek</t>
  </si>
  <si>
    <t>27125 Sierra Hwy Ste 329</t>
  </si>
  <si>
    <t>chartercollege.edu</t>
  </si>
  <si>
    <t>Mindy Mosca</t>
  </si>
  <si>
    <t>6 Park Avenue</t>
  </si>
  <si>
    <t>01605-2213</t>
  </si>
  <si>
    <t>Tena Risley</t>
  </si>
  <si>
    <t>204 E. Nora Ave</t>
  </si>
  <si>
    <t>inwhvac.org</t>
  </si>
  <si>
    <t>Michael Trinh</t>
  </si>
  <si>
    <t>830 North Broad Street</t>
  </si>
  <si>
    <t>www.ltinternationalbeautyschoolinc.com</t>
  </si>
  <si>
    <t>Kasriel Shemtov</t>
  </si>
  <si>
    <t>6890 W Maple Rd</t>
  </si>
  <si>
    <t>48322-3032</t>
  </si>
  <si>
    <t>www.mji.edu</t>
  </si>
  <si>
    <t>Sue A Kozisek</t>
  </si>
  <si>
    <t>4001 Pioneer Woods Drive</t>
  </si>
  <si>
    <t>www.myotherapy.edu</t>
  </si>
  <si>
    <t>Robert Lynch</t>
  </si>
  <si>
    <t>7100 Lake Ellenor Dr</t>
  </si>
  <si>
    <t>32809-5721</t>
  </si>
  <si>
    <t>www.fcim.edu</t>
  </si>
  <si>
    <t>Jose Vazquez</t>
  </si>
  <si>
    <t>4000 W.  Flagler St.</t>
  </si>
  <si>
    <t>www.npti.edu</t>
  </si>
  <si>
    <t>Nancy Poole</t>
  </si>
  <si>
    <t>423 79th Ave N</t>
  </si>
  <si>
    <t>www.strandcollege.com</t>
  </si>
  <si>
    <t>Tom Kube</t>
  </si>
  <si>
    <t>5015a Wesley St.</t>
  </si>
  <si>
    <t>www.ccinstitute.edu</t>
  </si>
  <si>
    <t>Mitchel Soriano</t>
  </si>
  <si>
    <t>35 N Main St</t>
  </si>
  <si>
    <t>Maricela Howard</t>
  </si>
  <si>
    <t>9300 S Dadeland Blvd. 2nd Floor</t>
  </si>
  <si>
    <t>Raymond Barry</t>
  </si>
  <si>
    <t>1930 Meyer Drury Dr</t>
  </si>
  <si>
    <t>Lisa Breitenberg</t>
  </si>
  <si>
    <t>800 Jorie Boulevard, Suite 100</t>
  </si>
  <si>
    <t>Donald Clendaniel</t>
  </si>
  <si>
    <t>13 Airline Dr</t>
  </si>
  <si>
    <t>Matthew Capogreco</t>
  </si>
  <si>
    <t>235 Greenfield Parkway</t>
  </si>
  <si>
    <t>13088-6651</t>
  </si>
  <si>
    <t>Pearl Brower</t>
  </si>
  <si>
    <t>Narl Facility</t>
  </si>
  <si>
    <t>www.ilisagvik.edu</t>
  </si>
  <si>
    <t>Sandra L. Kurtinitis</t>
  </si>
  <si>
    <t>7201 Rossville Blvd.</t>
  </si>
  <si>
    <t>www.ccbcmd.edu</t>
  </si>
  <si>
    <t>3268 Waccamaw Blvd.</t>
  </si>
  <si>
    <t>Dennis Stone</t>
  </si>
  <si>
    <t>8787 Baypine Road</t>
  </si>
  <si>
    <t>www.fcsl.edu</t>
  </si>
  <si>
    <t>Dr. Steven Dahlberg</t>
  </si>
  <si>
    <t>202 -210 Main Street  South</t>
  </si>
  <si>
    <t>www.wetcc.edu</t>
  </si>
  <si>
    <t>Florence Spencer</t>
  </si>
  <si>
    <t>8088 Rivers Ave</t>
  </si>
  <si>
    <t>29406-9235</t>
  </si>
  <si>
    <t>Douglas Robertson</t>
  </si>
  <si>
    <t>3200 Cleary Ave</t>
  </si>
  <si>
    <t>70002-5714</t>
  </si>
  <si>
    <t>www.bluecliffcollege.com</t>
  </si>
  <si>
    <t>Nicholas E Schindler</t>
  </si>
  <si>
    <t>7535 Poe Avenue</t>
  </si>
  <si>
    <t>www.creativeimages.edu</t>
  </si>
  <si>
    <t>Luis Santiago</t>
  </si>
  <si>
    <t>Road 3 Compound 11 Lot 7 Carolina Industrial Park</t>
  </si>
  <si>
    <t>Rabbi Yitzchok Merkin</t>
  </si>
  <si>
    <t>1216 Arcola Ave</t>
  </si>
  <si>
    <t>2400 SW 145th St</t>
  </si>
  <si>
    <t>33027-4145</t>
  </si>
  <si>
    <t>4500 Salisbury Road</t>
  </si>
  <si>
    <t>32216-0959</t>
  </si>
  <si>
    <t>12802 Tampa Oaks Blvd</t>
  </si>
  <si>
    <t>33637-1920</t>
  </si>
  <si>
    <t>8830 Stanford Blvd</t>
  </si>
  <si>
    <t>21045-5423</t>
  </si>
  <si>
    <t>3 Broadway Exec Pk, 6501 N. Broadway Ext.</t>
  </si>
  <si>
    <t>73116-8244</t>
  </si>
  <si>
    <t>14002 East 21st St.</t>
  </si>
  <si>
    <t>74134-1412</t>
  </si>
  <si>
    <t>Robert A. Barish, M.D., M.B.A.</t>
  </si>
  <si>
    <t>1501 Kings Hwy</t>
  </si>
  <si>
    <t>www.lsuhscshreveport.edu</t>
  </si>
  <si>
    <t>Laurence B. Lederer</t>
  </si>
  <si>
    <t>126 Corporate Blvd</t>
  </si>
  <si>
    <t>07080-2408</t>
  </si>
  <si>
    <t>www.centralcareer.edu</t>
  </si>
  <si>
    <t>Randy Rock</t>
  </si>
  <si>
    <t>91 N Franklin St</t>
  </si>
  <si>
    <t>11550-3003</t>
  </si>
  <si>
    <t>www.franklincareer.edu</t>
  </si>
  <si>
    <t>Matt Ray</t>
  </si>
  <si>
    <t>3195 S Superior St Ste L428</t>
  </si>
  <si>
    <t>53207-3074</t>
  </si>
  <si>
    <t>www.montessori6-12ami.org</t>
  </si>
  <si>
    <t>Carla Mamana</t>
  </si>
  <si>
    <t>Iverson Mall, 3705 Branch Avenue, Lower Level</t>
  </si>
  <si>
    <t>20748-1401</t>
  </si>
  <si>
    <t>hairacademy2.com</t>
  </si>
  <si>
    <t>Debbie Ailey</t>
  </si>
  <si>
    <t>330 W Graham</t>
  </si>
  <si>
    <t>www.pryorbeautycollege.com/</t>
  </si>
  <si>
    <t>Hugh Jensen</t>
  </si>
  <si>
    <t>2233 West Dunlap Avenue</t>
  </si>
  <si>
    <t>www.argosy.edu/phoenix/</t>
  </si>
  <si>
    <t>205 10th St</t>
  </si>
  <si>
    <t>Bradnon Deets</t>
  </si>
  <si>
    <t>3709 N. Belt Hwy</t>
  </si>
  <si>
    <t>Sean Haire</t>
  </si>
  <si>
    <t>12900 Maurer Industrial Dr</t>
  </si>
  <si>
    <t>63127-1516</t>
  </si>
  <si>
    <t>David Champlain</t>
  </si>
  <si>
    <t>3710 Maguire Blvd</t>
  </si>
  <si>
    <t>Valerie Hobbs</t>
  </si>
  <si>
    <t>6630 Gunpark Dr Suite 200</t>
  </si>
  <si>
    <t>135 S State St.  Ste 12</t>
  </si>
  <si>
    <t>Dr. Joe Ben Welch</t>
  </si>
  <si>
    <t>7384 John Leblanc Blvd</t>
  </si>
  <si>
    <t>www.rpcc.edu</t>
  </si>
  <si>
    <t>Bruce Stillman, PhD</t>
  </si>
  <si>
    <t>1 Bungtown Rd</t>
  </si>
  <si>
    <t>www.cshl.edu/gradschool/</t>
  </si>
  <si>
    <t>Diana Derycz - Kessler</t>
  </si>
  <si>
    <t>6363 Sunset Blvd</t>
  </si>
  <si>
    <t>90028-7318</t>
  </si>
  <si>
    <t>www.lafilm.edu</t>
  </si>
  <si>
    <t>Deborah Markos</t>
  </si>
  <si>
    <t>601 South Lewis Street</t>
  </si>
  <si>
    <t>www.argosy.edu/orangecounty</t>
  </si>
  <si>
    <t>Jaime  Figueroa</t>
  </si>
  <si>
    <t>Industrial Park Corujo 2446 Rd #2</t>
  </si>
  <si>
    <t>00959-0000</t>
  </si>
  <si>
    <t>dewey.edu</t>
  </si>
  <si>
    <t>7801 Metro Parkway, Suite 200</t>
  </si>
  <si>
    <t>55425-5550</t>
  </si>
  <si>
    <t>www.national.edu/locations/minnesota/bloomington</t>
  </si>
  <si>
    <t>O D Madison Jr</t>
  </si>
  <si>
    <t>252 West 29th Street</t>
  </si>
  <si>
    <t>10001-5271</t>
  </si>
  <si>
    <t>www.abi.edu</t>
  </si>
  <si>
    <t>Anna Sanfilippo</t>
  </si>
  <si>
    <t>1316 Ponce De Leon Avenue</t>
  </si>
  <si>
    <t>www.centurycollege.edu</t>
  </si>
  <si>
    <t>Louis Misantone</t>
  </si>
  <si>
    <t>150 Kerry Place</t>
  </si>
  <si>
    <t>www.FINE-NE.COM</t>
  </si>
  <si>
    <t>Jerry C. Tetreau</t>
  </si>
  <si>
    <t>2211 W Germann Road</t>
  </si>
  <si>
    <t>www.ibcs.edu/ibc/</t>
  </si>
  <si>
    <t>7041 Old Wake Forest Rd, Ste 103</t>
  </si>
  <si>
    <t>27616-3211</t>
  </si>
  <si>
    <t>www.medicalartsschool.com</t>
  </si>
  <si>
    <t>Brenda Nash</t>
  </si>
  <si>
    <t>200 East Laurel Avenue</t>
  </si>
  <si>
    <t>www.fortis.edu/foley.php</t>
  </si>
  <si>
    <t>Billy L. Clark</t>
  </si>
  <si>
    <t>10525 Plaza Americana Drive</t>
  </si>
  <si>
    <t>70816-5820</t>
  </si>
  <si>
    <t>www.mtcbr.com</t>
  </si>
  <si>
    <t>Antonio Mattia</t>
  </si>
  <si>
    <t>13926 SW 47th Street</t>
  </si>
  <si>
    <t>www.ptcc.edu/</t>
  </si>
  <si>
    <t>Devon Faldon</t>
  </si>
  <si>
    <t>2810 E Trinity Mills Rd Ste 145</t>
  </si>
  <si>
    <t>toniguy.com/academy/dallas_beauty_school/default.aspx</t>
  </si>
  <si>
    <t>99 East Main Street</t>
  </si>
  <si>
    <t>1084 Shennecossett Rd</t>
  </si>
  <si>
    <t>06340-6097</t>
  </si>
  <si>
    <t>06901-2315</t>
  </si>
  <si>
    <t>Mark Aspiazu</t>
  </si>
  <si>
    <t>140 James Drive East</t>
  </si>
  <si>
    <t>Abdulla Johnson</t>
  </si>
  <si>
    <t>300 Gateway Centre Pky</t>
  </si>
  <si>
    <t>23235-5139</t>
  </si>
  <si>
    <t>Marcus Craig</t>
  </si>
  <si>
    <t>5537 NW Expressway</t>
  </si>
  <si>
    <t>YANPING CHEN, PHD</t>
  </si>
  <si>
    <t>1901 Fort Myer Drive, Suite 700</t>
  </si>
  <si>
    <t>22209-1609</t>
  </si>
  <si>
    <t>www.umtweb.edu</t>
  </si>
  <si>
    <t>Andrea Lewis Miller</t>
  </si>
  <si>
    <t>201 Community College Drive</t>
  </si>
  <si>
    <t>www.mybrcc.edu</t>
  </si>
  <si>
    <t>Dennis Kelley</t>
  </si>
  <si>
    <t>16916 S. Harlan Rd</t>
  </si>
  <si>
    <t>Rhonda Landers</t>
  </si>
  <si>
    <t>449 Thames St</t>
  </si>
  <si>
    <t>www.iyrs.edu</t>
  </si>
  <si>
    <t>2255 NW Northrup St</t>
  </si>
  <si>
    <t>97210-2932</t>
  </si>
  <si>
    <t>www.linfield.edu/portland/</t>
  </si>
  <si>
    <t>900 SE Baker Street</t>
  </si>
  <si>
    <t>www.linfield.edu/dce/</t>
  </si>
  <si>
    <t>Loretta Franklin</t>
  </si>
  <si>
    <t>2450 Crystal Drive</t>
  </si>
  <si>
    <t>22202-3843</t>
  </si>
  <si>
    <t>411 East Wisconsin Avenue, Suite 300</t>
  </si>
  <si>
    <t>Arilanna Sukhdeo</t>
  </si>
  <si>
    <t>321 Main Street, 2nd Floor</t>
  </si>
  <si>
    <t>www.amt.edu</t>
  </si>
  <si>
    <t>Steven Kashkin</t>
  </si>
  <si>
    <t>125 Michael Drive</t>
  </si>
  <si>
    <t>11791-5311</t>
  </si>
  <si>
    <t>www.starcareeracademy.com/syosset.php</t>
  </si>
  <si>
    <t>Kathy Steinberg</t>
  </si>
  <si>
    <t>2731 Farmers Market Road</t>
  </si>
  <si>
    <t>midwesttech.edu</t>
  </si>
  <si>
    <t>Jaime Garza</t>
  </si>
  <si>
    <t>2818 S International</t>
  </si>
  <si>
    <t>advancedbarbercollege.org/</t>
  </si>
  <si>
    <t>Jon</t>
  </si>
  <si>
    <t>6505 Airport Blvd, Suite 102</t>
  </si>
  <si>
    <t>78752-3630</t>
  </si>
  <si>
    <t>Marcy Jackson</t>
  </si>
  <si>
    <t>66 Franklin Street, Suite 220</t>
  </si>
  <si>
    <t>www.englishcenter.edu</t>
  </si>
  <si>
    <t>Anna Berger</t>
  </si>
  <si>
    <t>6812 Pacific Blvd.</t>
  </si>
  <si>
    <t>icdccollege.edu</t>
  </si>
  <si>
    <t>Ana T. Garcia</t>
  </si>
  <si>
    <t>Carr. 955 Km. 4.8 Barrio Palmer</t>
  </si>
  <si>
    <t>00745-0000</t>
  </si>
  <si>
    <t>www.monteclaro.edu</t>
  </si>
  <si>
    <t>Kathy Spivey</t>
  </si>
  <si>
    <t>201 Bergen St</t>
  </si>
  <si>
    <t>www.newcommunity.org</t>
  </si>
  <si>
    <t>Patricia Perryman</t>
  </si>
  <si>
    <t>12170 N. Abrams Road Suite 200</t>
  </si>
  <si>
    <t>www.dni.edu</t>
  </si>
  <si>
    <t>Dr. Tim Somerville</t>
  </si>
  <si>
    <t>26109 Ynez Road</t>
  </si>
  <si>
    <t>www.golfcollege.edu</t>
  </si>
  <si>
    <t>MARGARETT KNIGHT</t>
  </si>
  <si>
    <t>751 WEST HUNDRED ROAD</t>
  </si>
  <si>
    <t>chestercareercollege.edu/</t>
  </si>
  <si>
    <t>6804 Ingram Road</t>
  </si>
  <si>
    <t>Lou Osborn</t>
  </si>
  <si>
    <t>1551 S. Douglass Rd</t>
  </si>
  <si>
    <t>C. L. Craft</t>
  </si>
  <si>
    <t>5317 Coldwater Rd</t>
  </si>
  <si>
    <t>46825-5444</t>
  </si>
  <si>
    <t>175 East Olive Avenue, 3rd Floor</t>
  </si>
  <si>
    <t>Richard Clark</t>
  </si>
  <si>
    <t>2157 Country Hills Drive</t>
  </si>
  <si>
    <t>Frederick Holland</t>
  </si>
  <si>
    <t>6201 San Ignacio Ave.</t>
  </si>
  <si>
    <t>106 Sebethe Dr</t>
  </si>
  <si>
    <t>Vicky Dewsnup</t>
  </si>
  <si>
    <t>383 W Vine St</t>
  </si>
  <si>
    <t>84123-5671</t>
  </si>
  <si>
    <t>Rodney Fitzsimmons</t>
  </si>
  <si>
    <t>5441 E. 22nd St, Ste.125</t>
  </si>
  <si>
    <t>Sylento Lewis</t>
  </si>
  <si>
    <t>6431 Tara Blvd</t>
  </si>
  <si>
    <t>30236-1214</t>
  </si>
  <si>
    <t>www.everest.edu/campus/jonesboro</t>
  </si>
  <si>
    <t>Shannon Brennan</t>
  </si>
  <si>
    <t>2650 Woodglen Road</t>
  </si>
  <si>
    <t>www.mccann.edu</t>
  </si>
  <si>
    <t>380 Civic Dr., Ste. 300</t>
  </si>
  <si>
    <t>W T Weymouth</t>
  </si>
  <si>
    <t>26 South Hamilton St</t>
  </si>
  <si>
    <t>2600 Lake Lucien Drive   Suite#240</t>
  </si>
  <si>
    <t>616  67th Street Circle East</t>
  </si>
  <si>
    <t>Israel N. Berrios</t>
  </si>
  <si>
    <t>Ave.Fernandez Juncos #60</t>
  </si>
  <si>
    <t>5725 Mark Dabling Blvd.</t>
  </si>
  <si>
    <t>80919-2221</t>
  </si>
  <si>
    <t>318 River Ridge Dr NW</t>
  </si>
  <si>
    <t>49544-1683</t>
  </si>
  <si>
    <t>Dr.  Richard R. Shurtz, II</t>
  </si>
  <si>
    <t>3201 Jermantown Road, Suite 500</t>
  </si>
  <si>
    <t>www.stratford.edu</t>
  </si>
  <si>
    <t>Mr. Sean Carlson</t>
  </si>
  <si>
    <t>9494 Haven Avenue</t>
  </si>
  <si>
    <t>91730-0000</t>
  </si>
  <si>
    <t>Hisham Shaban</t>
  </si>
  <si>
    <t>6600 Peachtree Dunwoody Road, 500 Embassy Row</t>
  </si>
  <si>
    <t>www.aiuniv.edu/Atlanta</t>
  </si>
  <si>
    <t>Dr. Hisham Shaban</t>
  </si>
  <si>
    <t>2250 North Commerce Pkwy</t>
  </si>
  <si>
    <t>www.aiuniv.edu/South-Florida</t>
  </si>
  <si>
    <t>1170 Devon Park Drive</t>
  </si>
  <si>
    <t>19087-2121</t>
  </si>
  <si>
    <t>Penn Center W Bldg 6</t>
  </si>
  <si>
    <t>15276-0119</t>
  </si>
  <si>
    <t>2460 Wesley Chapel Rd, Ste 25A</t>
  </si>
  <si>
    <t>Michael Cole</t>
  </si>
  <si>
    <t>825 Greenbrier Circle Suite 100</t>
  </si>
  <si>
    <t>www.everest.edu/campus/chesapeake</t>
  </si>
  <si>
    <t>Anthonie Rich</t>
  </si>
  <si>
    <t>255 Northpoint Ste 100</t>
  </si>
  <si>
    <t>www.everest.edu/campus/houston_greenspoint</t>
  </si>
  <si>
    <t>Dr. Raul Rodriguez</t>
  </si>
  <si>
    <t>2323 N Broadway</t>
  </si>
  <si>
    <t>92706-1640</t>
  </si>
  <si>
    <t>www.rsccd.edu</t>
  </si>
  <si>
    <t>6552 US Hwy 49</t>
  </si>
  <si>
    <t>39401-7569</t>
  </si>
  <si>
    <t>Mr. Chuck Terrell</t>
  </si>
  <si>
    <t>316 Eastern Drive</t>
  </si>
  <si>
    <t>26836-0000</t>
  </si>
  <si>
    <t>www.Eastern.wvnet.edu</t>
  </si>
  <si>
    <t>Andrew Duncan</t>
  </si>
  <si>
    <t>7251 W McCarty St</t>
  </si>
  <si>
    <t>Bridgette  Ellis</t>
  </si>
  <si>
    <t>112 Industry Avenue</t>
  </si>
  <si>
    <t>Rosalie Lampone</t>
  </si>
  <si>
    <t>19 Remington Dr.</t>
  </si>
  <si>
    <t>www.remingtoncollege.edu/little-rock-arkansas-technical-colleges</t>
  </si>
  <si>
    <t>878 Jackman St</t>
  </si>
  <si>
    <t>Derek Koebel</t>
  </si>
  <si>
    <t>8226 Phillips Hwy</t>
  </si>
  <si>
    <t>32256-1240</t>
  </si>
  <si>
    <t>www.everest.edu/campus/jacksonville</t>
  </si>
  <si>
    <t>Luis A. Herrera Mendez</t>
  </si>
  <si>
    <t>14 Intendente Ramirez St</t>
  </si>
  <si>
    <t>ivaempr.com</t>
  </si>
  <si>
    <t>4334 N Hazel, Suite 206</t>
  </si>
  <si>
    <t>60613-1429</t>
  </si>
  <si>
    <t>Kevin Zorda</t>
  </si>
  <si>
    <t>109 Sanford St</t>
  </si>
  <si>
    <t>Tom Dyer, EdD</t>
  </si>
  <si>
    <t>2601-A Elliott Avenue</t>
  </si>
  <si>
    <t>www.argosy.edu/seattle</t>
  </si>
  <si>
    <t>Peter Tenney</t>
  </si>
  <si>
    <t>10102 E. Knox Ave., Suite 200</t>
  </si>
  <si>
    <t>99206-4187</t>
  </si>
  <si>
    <t>Robert Doty</t>
  </si>
  <si>
    <t>3208 Fm 528</t>
  </si>
  <si>
    <t>www.tsb.edu/friendswood-tx/</t>
  </si>
  <si>
    <t>Nadine Dowling</t>
  </si>
  <si>
    <t>200 Ballardvale Street, Building 1, Suite 200</t>
  </si>
  <si>
    <t>Marty Cavalluzzi</t>
  </si>
  <si>
    <t>1601 39th Ave SE</t>
  </si>
  <si>
    <t>98374-2222</t>
  </si>
  <si>
    <t>www.pierce.ctc.edu/</t>
  </si>
  <si>
    <t>Kent Hance</t>
  </si>
  <si>
    <t>15th &amp; Akron, 317 Administration Building</t>
  </si>
  <si>
    <t>79409-2013</t>
  </si>
  <si>
    <t>www.texastech.edu</t>
  </si>
  <si>
    <t>Joshua Padron</t>
  </si>
  <si>
    <t>2300 SW 145th Ave</t>
  </si>
  <si>
    <t>33027-4150</t>
  </si>
  <si>
    <t>Dr. Eric Murray</t>
  </si>
  <si>
    <t>18345 Campus Way NE</t>
  </si>
  <si>
    <t>98011-8205</t>
  </si>
  <si>
    <t>www.cascadia.edu</t>
  </si>
  <si>
    <t>Riverpoint Executive Center II, 13801 Riverport Dr</t>
  </si>
  <si>
    <t>Robin Krakowsky, Ed.D.</t>
  </si>
  <si>
    <t>7150 Montview Blvd</t>
  </si>
  <si>
    <t>3401 Enterprise Pkwy</t>
  </si>
  <si>
    <t>44122-7343</t>
  </si>
  <si>
    <t>Huntingdon Cnty Campus 1001 Moore Street</t>
  </si>
  <si>
    <t>www.dbcollege.com/content/huntingdon-county-campus</t>
  </si>
  <si>
    <t>Oil City Campus 701 East Third Street</t>
  </si>
  <si>
    <t>www.dbcollege.com/content/oil-city-campus</t>
  </si>
  <si>
    <t>Laura Bristow</t>
  </si>
  <si>
    <t>4550 Montgomery Ave, Suite 100 North</t>
  </si>
  <si>
    <t>20814-3304</t>
  </si>
  <si>
    <t>Alan Heshel</t>
  </si>
  <si>
    <t>3699 Wilshire Blvd., Fourth Floor</t>
  </si>
  <si>
    <t>www.cbd.edu</t>
  </si>
  <si>
    <t>Robyn Criswell-Bloom</t>
  </si>
  <si>
    <t>3808 N. Tamiami Tr</t>
  </si>
  <si>
    <t>34234-0000</t>
  </si>
  <si>
    <t>ewcollege.org</t>
  </si>
  <si>
    <t>319 Pass Road</t>
  </si>
  <si>
    <t>Debra Weninger</t>
  </si>
  <si>
    <t>7275 Estapona Circle</t>
  </si>
  <si>
    <t>32730-2351</t>
  </si>
  <si>
    <t>Dr. Johanna Yen</t>
  </si>
  <si>
    <t>100 E Broward Blvd, Suite 100</t>
  </si>
  <si>
    <t>33301-3510</t>
  </si>
  <si>
    <t>www.atom.edu</t>
  </si>
  <si>
    <t>Yelena Bykov</t>
  </si>
  <si>
    <t>325 Alpha Park Dr</t>
  </si>
  <si>
    <t>www.atsinstitute.edu/</t>
  </si>
  <si>
    <t>Chet A. Bennett</t>
  </si>
  <si>
    <t>700 Monroe Street N.E.</t>
  </si>
  <si>
    <t>www.bennettcareerinstitute.org</t>
  </si>
  <si>
    <t>Alicia Paul</t>
  </si>
  <si>
    <t>8731 Park Plaza Drive</t>
  </si>
  <si>
    <t>Leshawnda Milburn</t>
  </si>
  <si>
    <t>120 James Comeaux Rd.</t>
  </si>
  <si>
    <t>bluecliffcollege.com</t>
  </si>
  <si>
    <t>Jeanne Martin</t>
  </si>
  <si>
    <t>5430 Fredericksburg Rd Ste 310</t>
  </si>
  <si>
    <t>www.questcollege.edu</t>
  </si>
  <si>
    <t>Ray Joll</t>
  </si>
  <si>
    <t>30522 US Hwy 19 N Ste 300</t>
  </si>
  <si>
    <t>34684-0000</t>
  </si>
  <si>
    <t>www.cfi.edu</t>
  </si>
  <si>
    <t>Teresa Knox</t>
  </si>
  <si>
    <t>4242 South Sheridan</t>
  </si>
  <si>
    <t>www.communitycarecollege.edu</t>
  </si>
  <si>
    <t>3602 SW Topeka Blvd</t>
  </si>
  <si>
    <t>A. Charles Ware</t>
  </si>
  <si>
    <t>601 N Shortridge Rd</t>
  </si>
  <si>
    <t>46219-4912</t>
  </si>
  <si>
    <t>www.crossroads.edu</t>
  </si>
  <si>
    <t>Patricia Riegle</t>
  </si>
  <si>
    <t>355 Harlem Rd</t>
  </si>
  <si>
    <t>e1b.org/adulted</t>
  </si>
  <si>
    <t>Rita Addo-Minta</t>
  </si>
  <si>
    <t>386 N Glynn St</t>
  </si>
  <si>
    <t>www.fayettebeautyacademy.com</t>
  </si>
  <si>
    <t>Robert Knapp</t>
  </si>
  <si>
    <t>6251 S. Wilmot Road</t>
  </si>
  <si>
    <t>www.hdstruckdrivinginstitute.com</t>
  </si>
  <si>
    <t>7360 SW 24th Street  Suite 31</t>
  </si>
  <si>
    <t>itcmiami.edu</t>
  </si>
  <si>
    <t>Dr. John Spurling</t>
  </si>
  <si>
    <t>14800 Sherman Way</t>
  </si>
  <si>
    <t>91405-2233</t>
  </si>
  <si>
    <t>www.kingsuniversity.edu</t>
  </si>
  <si>
    <t>Jay Lacy</t>
  </si>
  <si>
    <t>3084 Whiskey Rd</t>
  </si>
  <si>
    <t>www.lacyschools.com</t>
  </si>
  <si>
    <t>Vaughn Hartunian</t>
  </si>
  <si>
    <t>9255 Interline Avenue</t>
  </si>
  <si>
    <t>70809-1908</t>
  </si>
  <si>
    <t>Phung Kim Co</t>
  </si>
  <si>
    <t>5972 Stockton Blvd</t>
  </si>
  <si>
    <t>95824-3039</t>
  </si>
  <si>
    <t>www.mylebeautycollegeinc.com</t>
  </si>
  <si>
    <t>Maria Vazquez</t>
  </si>
  <si>
    <t>2022 SW 1st St</t>
  </si>
  <si>
    <t>www.massagebeautyschool.com</t>
  </si>
  <si>
    <t>James Bare</t>
  </si>
  <si>
    <t>155 First St</t>
  </si>
  <si>
    <t>www.nyctcm.edu</t>
  </si>
  <si>
    <t>Wyman Dickey</t>
  </si>
  <si>
    <t>560 Wells Road</t>
  </si>
  <si>
    <t>2265 Westside Dr</t>
  </si>
  <si>
    <t>www.nes.edu/</t>
  </si>
  <si>
    <t>John</t>
  </si>
  <si>
    <t>2317 Gold Meadow Way</t>
  </si>
  <si>
    <t>95670-4443</t>
  </si>
  <si>
    <t>Pricilla Marcel</t>
  </si>
  <si>
    <t>229 South Hollywood Rd Suite B</t>
  </si>
  <si>
    <t>70360-2716</t>
  </si>
  <si>
    <t>www.omegainstitutes.com</t>
  </si>
  <si>
    <t>Dr. David Owen</t>
  </si>
  <si>
    <t>172 Kinney's Road</t>
  </si>
  <si>
    <t>www.PIU.edu</t>
  </si>
  <si>
    <t>Ray Khan</t>
  </si>
  <si>
    <t>17215 Studebaker Rd #310</t>
  </si>
  <si>
    <t>www.pci-ed.com</t>
  </si>
  <si>
    <t>Darnell Brenneman</t>
  </si>
  <si>
    <t>2270 Rosedale Rd</t>
  </si>
  <si>
    <t>www.rosedale.edu</t>
  </si>
  <si>
    <t>3680 E. Imperial Highway, 5th Floor</t>
  </si>
  <si>
    <t>Paul Karsten</t>
  </si>
  <si>
    <t>444 NE Ravenna Blvd-Ste 101</t>
  </si>
  <si>
    <t>98115-6467</t>
  </si>
  <si>
    <t>www.siom.edu</t>
  </si>
  <si>
    <t>410 E Main St</t>
  </si>
  <si>
    <t>www.shawneebeautycollege.com/</t>
  </si>
  <si>
    <t>Richard Browne</t>
  </si>
  <si>
    <t>10506 N Kendall Drive</t>
  </si>
  <si>
    <t>WWW.AMCOLLEGE.edu</t>
  </si>
  <si>
    <t>Tracy Cunningham</t>
  </si>
  <si>
    <t>849 Dennison Ave. SW, Suite 101</t>
  </si>
  <si>
    <t>35211-3865</t>
  </si>
  <si>
    <t>www.southeasternschoolofcosmetology.com</t>
  </si>
  <si>
    <t>Richard Jockisch</t>
  </si>
  <si>
    <t>3410 Aztec Rd NE</t>
  </si>
  <si>
    <t>87107-4403</t>
  </si>
  <si>
    <t>www.utmi.com</t>
  </si>
  <si>
    <t>R. Page Tompkins</t>
  </si>
  <si>
    <t>194 Dartmouth College Highway</t>
  </si>
  <si>
    <t>03766-1358</t>
  </si>
  <si>
    <t>www.uvei.edu</t>
  </si>
  <si>
    <t>Robert W. Caragher</t>
  </si>
  <si>
    <t>535 Watson Dr</t>
  </si>
  <si>
    <t>www.kgi.edu</t>
  </si>
  <si>
    <t>Reggie Baker</t>
  </si>
  <si>
    <t>2025 Satellite Pointe</t>
  </si>
  <si>
    <t>www.aviation.edu/AIM-Atlanta/default.aspx</t>
  </si>
  <si>
    <t>Vonda M. Hutchings</t>
  </si>
  <si>
    <t>354 E I 30 Suite A</t>
  </si>
  <si>
    <t>nationalbeautycollege.com</t>
  </si>
  <si>
    <t>Robert E. Emme</t>
  </si>
  <si>
    <t>3003 English Creek Avenue, Suite 212</t>
  </si>
  <si>
    <t>www.starcareer.edu</t>
  </si>
  <si>
    <t>425 Ernest Barrett Pkwy, Suite 1120</t>
  </si>
  <si>
    <t>Scott Reynolds</t>
  </si>
  <si>
    <t>560 Royal Parkway</t>
  </si>
  <si>
    <t>Erik Stephan</t>
  </si>
  <si>
    <t>4250 N Beltline Road</t>
  </si>
  <si>
    <t>https://www.anthem.edu</t>
  </si>
  <si>
    <t>Tim Jordan</t>
  </si>
  <si>
    <t>900 Dayton Street</t>
  </si>
  <si>
    <t>www.antioch.edu</t>
  </si>
  <si>
    <t>Hamid Shibli</t>
  </si>
  <si>
    <t>80 River Oaks Ctr-Ste 111</t>
  </si>
  <si>
    <t>Michael Kranzusch</t>
  </si>
  <si>
    <t>470 Security Blvd</t>
  </si>
  <si>
    <t>Carla Ryba</t>
  </si>
  <si>
    <t>1500 Shoppes at Northway</t>
  </si>
  <si>
    <t>Donald Burd</t>
  </si>
  <si>
    <t>Vo Tech Dr</t>
  </si>
  <si>
    <t>www.hcctc.org</t>
  </si>
  <si>
    <t>Jeffery Stanley</t>
  </si>
  <si>
    <t>3014 E Sunshine St Ste G</t>
  </si>
  <si>
    <t>65804-2000</t>
  </si>
  <si>
    <t>www.missouricosmo.com</t>
  </si>
  <si>
    <t>Michael J Hatten</t>
  </si>
  <si>
    <t>178-18 Liberty Avenue</t>
  </si>
  <si>
    <t>11433-1433</t>
  </si>
  <si>
    <t>www.NewYorkADI.com</t>
  </si>
  <si>
    <t>10551 Coursey Boulevard</t>
  </si>
  <si>
    <t>www.remingtoncollege.edu/baton-rouge-career-college</t>
  </si>
  <si>
    <t>Richard P. Mallow</t>
  </si>
  <si>
    <t>1819 South Excise Avenue</t>
  </si>
  <si>
    <t>www.everest.edu/campus/ontario_metro</t>
  </si>
  <si>
    <t>Erin Gallien</t>
  </si>
  <si>
    <t>6115 Eastex Freeway</t>
  </si>
  <si>
    <t>www.kaplancollege.com/beaumont-tx/</t>
  </si>
  <si>
    <t>Jorge Hinojosa</t>
  </si>
  <si>
    <t>6410 McPherson Road</t>
  </si>
  <si>
    <t>www.kaplancollege.com/laredo-tx/</t>
  </si>
  <si>
    <t>Jim Palermo</t>
  </si>
  <si>
    <t>1820 N Fort Myer Dr</t>
  </si>
  <si>
    <t>22209-1802</t>
  </si>
  <si>
    <t>www.aiw.aii.edu</t>
  </si>
  <si>
    <t>Georgianna Bailey</t>
  </si>
  <si>
    <t>23400 Michigan Ave - Ste 200</t>
  </si>
  <si>
    <t>www.everest.edu/campus/dearborn</t>
  </si>
  <si>
    <t>Paula Bowne</t>
  </si>
  <si>
    <t>7001 W. Broad St.</t>
  </si>
  <si>
    <t>Roy Alden Atwood, Ph.D.</t>
  </si>
  <si>
    <t>405 S. Main Street</t>
  </si>
  <si>
    <t>nsa.edu</t>
  </si>
  <si>
    <t>Larry Williams</t>
  </si>
  <si>
    <t>7648 Victory Blvd</t>
  </si>
  <si>
    <t>www.asun.edu</t>
  </si>
  <si>
    <t>Ellen McCulloch- Lovell</t>
  </si>
  <si>
    <t>28 Vernon Street, Suite #120</t>
  </si>
  <si>
    <t>gradschool.marlboro.edu/</t>
  </si>
  <si>
    <t>19 Granite Street</t>
  </si>
  <si>
    <t>02184-1744</t>
  </si>
  <si>
    <t>12400 Coit Rd</t>
  </si>
  <si>
    <t>75251-2004</t>
  </si>
  <si>
    <t>11451 Katy Freeway</t>
  </si>
  <si>
    <t>77079-2004</t>
  </si>
  <si>
    <t>10850 W Park Pl</t>
  </si>
  <si>
    <t>53224-3606</t>
  </si>
  <si>
    <t>1422 S. Tech Lane</t>
  </si>
  <si>
    <t>83642-5114</t>
  </si>
  <si>
    <t>Tina Miller</t>
  </si>
  <si>
    <t>20 W 7th St</t>
  </si>
  <si>
    <t>91786-7148</t>
  </si>
  <si>
    <t>Maria Dezenberg</t>
  </si>
  <si>
    <t>3600 S 344th Way</t>
  </si>
  <si>
    <t>98001-9558</t>
  </si>
  <si>
    <t>1350 Alum Creek Drive</t>
  </si>
  <si>
    <t>James Caldwell</t>
  </si>
  <si>
    <t>1870 West 122nd Avenue</t>
  </si>
  <si>
    <t>80234-2010</t>
  </si>
  <si>
    <t>7500 Millhaven Road</t>
  </si>
  <si>
    <t>71203-9006</t>
  </si>
  <si>
    <t>www.ladelta.edu</t>
  </si>
  <si>
    <t>Charles Bowman</t>
  </si>
  <si>
    <t>311 Veteran's Highway</t>
  </si>
  <si>
    <t>Maria L. Hernandez</t>
  </si>
  <si>
    <t>Paseo de La Atenas  #101</t>
  </si>
  <si>
    <t>www.atenascollege.edu</t>
  </si>
  <si>
    <t>Thomas Cotner</t>
  </si>
  <si>
    <t>www.estrellamountain.edu/southwest-skill-center</t>
  </si>
  <si>
    <t>J. Francis Manning</t>
  </si>
  <si>
    <t>4500 Crown Rd</t>
  </si>
  <si>
    <t>ocmboces.org</t>
  </si>
  <si>
    <t>Dr Jerry Gallentine</t>
  </si>
  <si>
    <t>1000 Ellsworth Street,  Suite 2400</t>
  </si>
  <si>
    <t>57706-4800</t>
  </si>
  <si>
    <t>www.national.edu/locations/south-dakota/ellsworth-afb</t>
  </si>
  <si>
    <t>10131 Coors Boulevard North West Suite I-01</t>
  </si>
  <si>
    <t>87114-0000</t>
  </si>
  <si>
    <t>www.national.edu/locations/new-mexico/rio-rancho</t>
  </si>
  <si>
    <t>6200 Shingle Creek Parkway, Suite 130</t>
  </si>
  <si>
    <t>55430-4100</t>
  </si>
  <si>
    <t>www.national.edu/locations/minnesota/brooklyn-center</t>
  </si>
  <si>
    <t>213 W Southmore St    Suite 101</t>
  </si>
  <si>
    <t>ict.edu/pasadena-colleges-in-pasadena-tx/</t>
  </si>
  <si>
    <t>David E. Schroeder</t>
  </si>
  <si>
    <t>60 Park Place, Suite 701</t>
  </si>
  <si>
    <t>www.pillar.edu</t>
  </si>
  <si>
    <t>25 North 4th Street , Suite 201</t>
  </si>
  <si>
    <t>1414 Van Ness Ave</t>
  </si>
  <si>
    <t>Becky Johnson</t>
  </si>
  <si>
    <t>2600 NW College Way Cascades Hall</t>
  </si>
  <si>
    <t>www.osucascades.edu</t>
  </si>
  <si>
    <t>8590 W. Fairview Avenue</t>
  </si>
  <si>
    <t>83704-8320</t>
  </si>
  <si>
    <t>7001 I-40 West</t>
  </si>
  <si>
    <t>Andre Chapman</t>
  </si>
  <si>
    <t>2655 Dividend Drive</t>
  </si>
  <si>
    <t>4343 S. 118th E. Ave, Suite A</t>
  </si>
  <si>
    <t>Michael Harris</t>
  </si>
  <si>
    <t>8853 E. 37th Street N.</t>
  </si>
  <si>
    <t>Valeria Yancey</t>
  </si>
  <si>
    <t>550 Broad Street 2nd Floor</t>
  </si>
  <si>
    <t>07102-4531</t>
  </si>
  <si>
    <t>Freddie Pitcher, Jr.</t>
  </si>
  <si>
    <t>www.sulc.edu/</t>
  </si>
  <si>
    <t>Melinda Matheus</t>
  </si>
  <si>
    <t>6039 South Rio Grande Avenue</t>
  </si>
  <si>
    <t>www.iadt.edu</t>
  </si>
  <si>
    <t>Michelle McCarthy</t>
  </si>
  <si>
    <t>211 Plain St</t>
  </si>
  <si>
    <t>120 NE 136th Ave- Ste 220</t>
  </si>
  <si>
    <t>Bradley David Bundy</t>
  </si>
  <si>
    <t>9275 Richmond Ave #180</t>
  </si>
  <si>
    <t>www.texasbarbercolleges.com</t>
  </si>
  <si>
    <t>Kimberly Ito</t>
  </si>
  <si>
    <t>7151 Office City Dr</t>
  </si>
  <si>
    <t>www.everest.edu/campus/houston_hobby</t>
  </si>
  <si>
    <t>Sara Eichelman</t>
  </si>
  <si>
    <t>8085 Rivers Ave., Ste E</t>
  </si>
  <si>
    <t>miller-motte.edu</t>
  </si>
  <si>
    <t>1200 N. Magnolia Ave.</t>
  </si>
  <si>
    <t>92801-0000</t>
  </si>
  <si>
    <t>Carla Sineway</t>
  </si>
  <si>
    <t>2274 Enterprise Dr</t>
  </si>
  <si>
    <t>www.sagchip.edu</t>
  </si>
  <si>
    <t>Arthur Herman</t>
  </si>
  <si>
    <t>500 Innovation Drive</t>
  </si>
  <si>
    <t>15717-1301</t>
  </si>
  <si>
    <t>www.wyotech.edu/campus/blairsville</t>
  </si>
  <si>
    <t>Robert Rodgers</t>
  </si>
  <si>
    <t>1815 McCallie Ave</t>
  </si>
  <si>
    <t>www.richmont.edu</t>
  </si>
  <si>
    <t>Kristen Houston</t>
  </si>
  <si>
    <t>2501 Elliott Avenue</t>
  </si>
  <si>
    <t>www.theseattleschool.edu</t>
  </si>
  <si>
    <t>3600 South 344th Way</t>
  </si>
  <si>
    <t>1049 SW Baseline Rd, Suite 500, Building E</t>
  </si>
  <si>
    <t>David E. Pearson</t>
  </si>
  <si>
    <t>720 Heber Ave</t>
  </si>
  <si>
    <t>www.ivcampus.sdsu.edu</t>
  </si>
  <si>
    <t>712 N Watson Road</t>
  </si>
  <si>
    <t>radioschool.com</t>
  </si>
  <si>
    <t>Carl Johnson</t>
  </si>
  <si>
    <t>Two Crowne Point Court, Suite 100</t>
  </si>
  <si>
    <t>Dr. Sally E. Downey</t>
  </si>
  <si>
    <t>1601 W Main St</t>
  </si>
  <si>
    <t>www.evit.com</t>
  </si>
  <si>
    <t>Myra Chason</t>
  </si>
  <si>
    <t>291 S La Cienega Blvd Ste 500</t>
  </si>
  <si>
    <t>WCUI.edu</t>
  </si>
  <si>
    <t>Queenie Du, MBA</t>
  </si>
  <si>
    <t>1500 E. Duarte Rd.</t>
  </si>
  <si>
    <t>91010-3000</t>
  </si>
  <si>
    <t>www.cityofhope.org/grad-school</t>
  </si>
  <si>
    <t>Sharon Skinner</t>
  </si>
  <si>
    <t>2727 Buena Vista Drive #105</t>
  </si>
  <si>
    <t>www.designsschool.edu</t>
  </si>
  <si>
    <t>Dennis Claybaugh</t>
  </si>
  <si>
    <t>525 Anacapa St</t>
  </si>
  <si>
    <t>santabarbara.paulmitchell.edu/</t>
  </si>
  <si>
    <t>Dr. Charlita Shelton</t>
  </si>
  <si>
    <t>555 E Pikes Peak Ave #108</t>
  </si>
  <si>
    <t>80903-3612</t>
  </si>
  <si>
    <t>www.rockies.edu</t>
  </si>
  <si>
    <t>71 Jones Rd</t>
  </si>
  <si>
    <t>www.cttech.org/whitney/</t>
  </si>
  <si>
    <t>60 Daniels St</t>
  </si>
  <si>
    <t>www.cttech.org/vinal</t>
  </si>
  <si>
    <t>Nivea. L. Torres</t>
  </si>
  <si>
    <t>210 Birch St</t>
  </si>
  <si>
    <t>www.cttech.org/windham/</t>
  </si>
  <si>
    <t>Ruthann Wolverton</t>
  </si>
  <si>
    <t>1413 Foulk Road, Suite 100</t>
  </si>
  <si>
    <t>Steve Kemler</t>
  </si>
  <si>
    <t>1255 Cleveland St</t>
  </si>
  <si>
    <t>33755-4933</t>
  </si>
  <si>
    <t>www.ultimatemedical.edu</t>
  </si>
  <si>
    <t>Stuart Hamilton</t>
  </si>
  <si>
    <t>3269 North Federal Highway</t>
  </si>
  <si>
    <t>www.floridabarberacademy.edu</t>
  </si>
  <si>
    <t>Misty Craig</t>
  </si>
  <si>
    <t>5045 Soutel Dr Ste 80</t>
  </si>
  <si>
    <t>www.jacksonvillebeautyinstitute.edu</t>
  </si>
  <si>
    <t>Mr. Richard Vidal</t>
  </si>
  <si>
    <t>3501 SW 28 St.</t>
  </si>
  <si>
    <t>33133-2703</t>
  </si>
  <si>
    <t>www.tecmiami.com</t>
  </si>
  <si>
    <t>Ramon Valenti</t>
  </si>
  <si>
    <t>5818 SW 8th St</t>
  </si>
  <si>
    <t>www.fei.edu</t>
  </si>
  <si>
    <t>Jalaja Nandamuri</t>
  </si>
  <si>
    <t>5950 WEST OAKLAND PARK</t>
  </si>
  <si>
    <t>www.ishbt.edu</t>
  </si>
  <si>
    <t>Laura Lundberg</t>
  </si>
  <si>
    <t>493 Semoran Blvd</t>
  </si>
  <si>
    <t>www.myfiaa.com</t>
  </si>
  <si>
    <t>Lisa G. Melchiorri</t>
  </si>
  <si>
    <t>186 Jones Road</t>
  </si>
  <si>
    <t>02540-2958</t>
  </si>
  <si>
    <t>www.ngs.edu</t>
  </si>
  <si>
    <t>Charlotte Gray</t>
  </si>
  <si>
    <t>6915 S Hwy 63</t>
  </si>
  <si>
    <t>www.texascountytech.edu</t>
  </si>
  <si>
    <t>Adrian Rothrock</t>
  </si>
  <si>
    <t>4100 Raytown Road</t>
  </si>
  <si>
    <t>www.aviation.edu/AIM-Kansas_City/default.aspx</t>
  </si>
  <si>
    <t>Gina Quinn</t>
  </si>
  <si>
    <t>12251 Bernard Pkwy</t>
  </si>
  <si>
    <t>Dr. Joseph E. Perkins</t>
  </si>
  <si>
    <t>1701 T.W. Alexander Drive</t>
  </si>
  <si>
    <t>www.apexsot.edu</t>
  </si>
  <si>
    <t>Valerie Donahue</t>
  </si>
  <si>
    <t>1069 Ringwood Avenue, Suite 315</t>
  </si>
  <si>
    <t>www.massageprogram.com</t>
  </si>
  <si>
    <t>Boris Davidoff, PhD</t>
  </si>
  <si>
    <t>97-77 Queens Blvd, 9th Floor</t>
  </si>
  <si>
    <t>www.gettraining.org</t>
  </si>
  <si>
    <t>Dr.Clark Godshall</t>
  </si>
  <si>
    <t>3181 Saunders Settlement Rd</t>
  </si>
  <si>
    <t>www.ONBOCES.org</t>
  </si>
  <si>
    <t>Rabbi Mordechai Wolmark</t>
  </si>
  <si>
    <t>91 W Carlton Rd</t>
  </si>
  <si>
    <t>www.yst.edu/</t>
  </si>
  <si>
    <t>Mark Custard</t>
  </si>
  <si>
    <t>5385 Main St</t>
  </si>
  <si>
    <t>www.leonstudioone.com/Financialaid</t>
  </si>
  <si>
    <t>John Ohnmacht</t>
  </si>
  <si>
    <t>127 S Broadway</t>
  </si>
  <si>
    <t>www.saintjosephs.org</t>
  </si>
  <si>
    <t>Mark Sullivan</t>
  </si>
  <si>
    <t>6685 Doubletree Ave</t>
  </si>
  <si>
    <t>www.aiam.edu</t>
  </si>
  <si>
    <t>8816 Mentor Ave</t>
  </si>
  <si>
    <t>WWW.BROWNAVEDA.COM</t>
  </si>
  <si>
    <t>Robert Enger</t>
  </si>
  <si>
    <t>4700 Silverton Road NE</t>
  </si>
  <si>
    <t>www.it-colleges.edu/iot/t-salem.html</t>
  </si>
  <si>
    <t>Alice M. Davis, Ph.D</t>
  </si>
  <si>
    <t>1 Schoolhouse Rd</t>
  </si>
  <si>
    <t>18816-0100</t>
  </si>
  <si>
    <t>scctc.elklakeschool.org</t>
  </si>
  <si>
    <t>Paseo de Diego #159</t>
  </si>
  <si>
    <t>Angel Rivera</t>
  </si>
  <si>
    <t>Bo Caimito Rd 199 Km 0.3</t>
  </si>
  <si>
    <t>mizpa.edu</t>
  </si>
  <si>
    <t>Ismael Mercado</t>
  </si>
  <si>
    <t>Paseo de Diego St #5 2nd &amp; 3rd Floor</t>
  </si>
  <si>
    <t>00925-2901</t>
  </si>
  <si>
    <t>www.cftcpr.com</t>
  </si>
  <si>
    <t>Marilyn Long</t>
  </si>
  <si>
    <t>305 W. Interstate 20</t>
  </si>
  <si>
    <t>75052-3831</t>
  </si>
  <si>
    <t>Joyce Kussad</t>
  </si>
  <si>
    <t>2800 South Ih35 Ste 110</t>
  </si>
  <si>
    <t>78704-5712</t>
  </si>
  <si>
    <t>kicr1.com</t>
  </si>
  <si>
    <t>Dr. Paul Szuch</t>
  </si>
  <si>
    <t>855 E Lavaca</t>
  </si>
  <si>
    <t>www.lit.edu</t>
  </si>
  <si>
    <t>Marci Jackson</t>
  </si>
  <si>
    <t>3662 W Camp Wisdom Rd</t>
  </si>
  <si>
    <t>www.mjsbeautyacademy.edu</t>
  </si>
  <si>
    <t>David Meierotto</t>
  </si>
  <si>
    <t>400 E Airport Freeway</t>
  </si>
  <si>
    <t>Randall J. Nikola</t>
  </si>
  <si>
    <t>363 South 500 East, Suite 210</t>
  </si>
  <si>
    <t>84102-4002</t>
  </si>
  <si>
    <t>www.healingmountain.edu</t>
  </si>
  <si>
    <t>A. Christine Carroll</t>
  </si>
  <si>
    <t>10304 Spotsylvania Ave, Suite 400</t>
  </si>
  <si>
    <t>www.careertrainingsolutions.edu</t>
  </si>
  <si>
    <t>Rudolph R. Russo</t>
  </si>
  <si>
    <t>1920 Centerville Turnpike, Suite 114</t>
  </si>
  <si>
    <t>www.rkacademy.com</t>
  </si>
  <si>
    <t>Shawn L. Dilly</t>
  </si>
  <si>
    <t>401 Pierpont St</t>
  </si>
  <si>
    <t>www.southbranchtech.com</t>
  </si>
  <si>
    <t>Dr. Erika Beck</t>
  </si>
  <si>
    <t>1125 Nevada State Drive</t>
  </si>
  <si>
    <t>nsc.edu</t>
  </si>
  <si>
    <t>Milton Anderson</t>
  </si>
  <si>
    <t>5841 Ridgewood Rd</t>
  </si>
  <si>
    <t>Harvey Giblin</t>
  </si>
  <si>
    <t>6301 E Highway 290</t>
  </si>
  <si>
    <t>vc.edu</t>
  </si>
  <si>
    <t>Richard R Rush</t>
  </si>
  <si>
    <t>One University Dr</t>
  </si>
  <si>
    <t>www.csuci.edu</t>
  </si>
  <si>
    <t>Dale Turner</t>
  </si>
  <si>
    <t>7300 Boston Blvd</t>
  </si>
  <si>
    <t>Deborah Brent</t>
  </si>
  <si>
    <t>14420 Albemarle Point Pl, Suite 100</t>
  </si>
  <si>
    <t>Eman El-Hout</t>
  </si>
  <si>
    <t>3601 W Sunflower Ave., Suite 100</t>
  </si>
  <si>
    <t>www.aicaoc.artinstitutes.edu</t>
  </si>
  <si>
    <t>Dr. Richard K. Miller</t>
  </si>
  <si>
    <t>Olin Way</t>
  </si>
  <si>
    <t>02492-1200</t>
  </si>
  <si>
    <t>www.olin.edu</t>
  </si>
  <si>
    <t>Mark Bohen</t>
  </si>
  <si>
    <t>2180 Hornig Rd</t>
  </si>
  <si>
    <t>Ed Stranix</t>
  </si>
  <si>
    <t>3600 Market St</t>
  </si>
  <si>
    <t>Dr. Bokin KIm</t>
  </si>
  <si>
    <t>137 S Easton Rd</t>
  </si>
  <si>
    <t>19038-4535</t>
  </si>
  <si>
    <t>www.woninstitute.edu</t>
  </si>
  <si>
    <t>Laurie Pringle</t>
  </si>
  <si>
    <t>240 Bergen Town Center</t>
  </si>
  <si>
    <t>07652-5002</t>
  </si>
  <si>
    <t>Joe Albers</t>
  </si>
  <si>
    <t>3770 Citadel Drive North</t>
  </si>
  <si>
    <t>1310 E 104th St</t>
  </si>
  <si>
    <t>64131-4504</t>
  </si>
  <si>
    <t>8200 Roberts Dr</t>
  </si>
  <si>
    <t>30350-4147</t>
  </si>
  <si>
    <t>1500 McConnor Pkwy</t>
  </si>
  <si>
    <t>60173-4395</t>
  </si>
  <si>
    <t>616 Marriott Dr</t>
  </si>
  <si>
    <t>37214-5048</t>
  </si>
  <si>
    <t>11730 Plaza America Dr</t>
  </si>
  <si>
    <t>20190-4750</t>
  </si>
  <si>
    <t>Mohammad Mojadidi</t>
  </si>
  <si>
    <t>8652 E. Whittier Blvd</t>
  </si>
  <si>
    <t>davidsacademyofbeauty.com/</t>
  </si>
  <si>
    <t>Heidi Fillmore-Patrick</t>
  </si>
  <si>
    <t>24 South High Street</t>
  </si>
  <si>
    <t>04009-1110</t>
  </si>
  <si>
    <t>www.birthwisemidwifery.edu</t>
  </si>
  <si>
    <t>Ronald Hyson</t>
  </si>
  <si>
    <t>5001 Lyndon B. Johnson Freeway, Heritage Square, Suite 230</t>
  </si>
  <si>
    <t>www.argosy.edu/dallas/</t>
  </si>
  <si>
    <t>Joe Hardiman</t>
  </si>
  <si>
    <t>8511 Commodity Circle</t>
  </si>
  <si>
    <t>www.chefs.edu/orlando/</t>
  </si>
  <si>
    <t>Kenda Woodward</t>
  </si>
  <si>
    <t>3309 Hyland Ave., Suite J</t>
  </si>
  <si>
    <t>costamesa.paulmitchell.edu</t>
  </si>
  <si>
    <t>Eugene E. Milhizer</t>
  </si>
  <si>
    <t>1025 Commons Circle</t>
  </si>
  <si>
    <t>www.avemarialaw.edu</t>
  </si>
  <si>
    <t>801 N Quincy St-Ste 500</t>
  </si>
  <si>
    <t>Aleco Babikian</t>
  </si>
  <si>
    <t>3500 Southside Blvd</t>
  </si>
  <si>
    <t>Nadine Palazzolo</t>
  </si>
  <si>
    <t>1905 S. Haggerty Rd</t>
  </si>
  <si>
    <t>48188-2025</t>
  </si>
  <si>
    <t>Jude Nix</t>
  </si>
  <si>
    <t>220 W. Germantown Pike, Suite 100</t>
  </si>
  <si>
    <t>Dr. Mary Grace Simcox</t>
  </si>
  <si>
    <t>410 N Lime Street</t>
  </si>
  <si>
    <t>https://www.pacollege.edu/</t>
  </si>
  <si>
    <t>Regina Campbell</t>
  </si>
  <si>
    <t>2015 Ayrsley Town Blvd., Suite 109</t>
  </si>
  <si>
    <t>28273-4068</t>
  </si>
  <si>
    <t>Sharron Stevens</t>
  </si>
  <si>
    <t>176 Thompson Dr.</t>
  </si>
  <si>
    <t>Felice Nudelman</t>
  </si>
  <si>
    <t>www.phd.antioch.edu</t>
  </si>
  <si>
    <t>Shannon McManamon</t>
  </si>
  <si>
    <t>5025 E Royalton Rd</t>
  </si>
  <si>
    <t>44147-3502</t>
  </si>
  <si>
    <t>Mr. Steven Barsam</t>
  </si>
  <si>
    <t>1297 North Highway Drive</t>
  </si>
  <si>
    <t>2323-C Browns Bridge Rd</t>
  </si>
  <si>
    <t>4580 Ontario Mills Parkway</t>
  </si>
  <si>
    <t>sjvc.edu</t>
  </si>
  <si>
    <t>Michelle Pike</t>
  </si>
  <si>
    <t>2100 Rt 38 &amp; Mall Dr</t>
  </si>
  <si>
    <t>4232 North Freeway</t>
  </si>
  <si>
    <t>8390 LBJ Frwy, Exec Center 1-Ste 100</t>
  </si>
  <si>
    <t>Dr. Keith J. Hamilton</t>
  </si>
  <si>
    <t>35109 Royal Place</t>
  </si>
  <si>
    <t>www.alaskacc.edu</t>
  </si>
  <si>
    <t>Joseph McGrath</t>
  </si>
  <si>
    <t>7200 NW 86th St</t>
  </si>
  <si>
    <t>www.grantham.edu/</t>
  </si>
  <si>
    <t>1455 County Rd 101 North</t>
  </si>
  <si>
    <t>www.msbcollege.edu/</t>
  </si>
  <si>
    <t>Mark Lucero</t>
  </si>
  <si>
    <t>1001 Menaul Blvd NE</t>
  </si>
  <si>
    <t>87107-1642</t>
  </si>
  <si>
    <t>Ms. Jennifer Waber-Bergeron</t>
  </si>
  <si>
    <t>220 Byers Creek Rd</t>
  </si>
  <si>
    <t>www.uticorp.com</t>
  </si>
  <si>
    <t>Bobi Jo Wakefield</t>
  </si>
  <si>
    <t>9600 SW Oak St, Suite 400</t>
  </si>
  <si>
    <t>www.everest.edu/campus/tigard</t>
  </si>
  <si>
    <t>2070 Chain Bridge Road</t>
  </si>
  <si>
    <t>22182-2536</t>
  </si>
  <si>
    <t>www.potomac.edu/</t>
  </si>
  <si>
    <t>Veronica (Niki) Donahue</t>
  </si>
  <si>
    <t>2320 S Rancho Drive 1st Floor</t>
  </si>
  <si>
    <t>75-030 Gerald Ford Drive, Suite 203</t>
  </si>
  <si>
    <t>1636 W Oakridge Rd</t>
  </si>
  <si>
    <t>32809-3908</t>
  </si>
  <si>
    <t>10310 Mastin</t>
  </si>
  <si>
    <t>66212-5451</t>
  </si>
  <si>
    <t>www.national.edu/locations/kansas/overland-park</t>
  </si>
  <si>
    <t>Troy Malovey</t>
  </si>
  <si>
    <t>9100 US Hwy 290 East, Bldg 1-Ste 100</t>
  </si>
  <si>
    <t>www.everest.edu/campus/austin</t>
  </si>
  <si>
    <t>Tim Dauber</t>
  </si>
  <si>
    <t>6880 N Frontage Rd. Suite 400</t>
  </si>
  <si>
    <t>www.everest.edu/campus/burr_ridge</t>
  </si>
  <si>
    <t>Fabian Fernandez</t>
  </si>
  <si>
    <t>1630 South Congress Avenue, Suite 300</t>
  </si>
  <si>
    <t>33461-2171</t>
  </si>
  <si>
    <t>www.Fortis.edu</t>
  </si>
  <si>
    <t>James Vander Hooven</t>
  </si>
  <si>
    <t>Highway 86, Mile Post 125.5</t>
  </si>
  <si>
    <t>85634-3129</t>
  </si>
  <si>
    <t>www.tocc.edu</t>
  </si>
  <si>
    <t>Holly Osborne</t>
  </si>
  <si>
    <t>6080 North Central Expressway</t>
  </si>
  <si>
    <t>www.everest.edu/campus/dallas</t>
  </si>
  <si>
    <t>Dixie Tooke-Rawlins, D.O.</t>
  </si>
  <si>
    <t>2265 Kraft Dr</t>
  </si>
  <si>
    <t>www.vcom.vt.edu</t>
  </si>
  <si>
    <t>Tom Ryan</t>
  </si>
  <si>
    <t>2 Florence St</t>
  </si>
  <si>
    <t>www.salterschool.com</t>
  </si>
  <si>
    <t>Joyce Wheatley</t>
  </si>
  <si>
    <t>1140 Virginia Dr</t>
  </si>
  <si>
    <t>19034-3204</t>
  </si>
  <si>
    <t>Edward Lamadrid</t>
  </si>
  <si>
    <t>65 East Wacker Place, 21st fl</t>
  </si>
  <si>
    <t>Abdu R. Ali</t>
  </si>
  <si>
    <t>443 Bruton Terrace Center</t>
  </si>
  <si>
    <t>www.hhacademys.org/</t>
  </si>
  <si>
    <t>K C Miller</t>
  </si>
  <si>
    <t>1100 East Apache Blvd</t>
  </si>
  <si>
    <t>SWIHA.EDU</t>
  </si>
  <si>
    <t>1989 Atlanta Ave</t>
  </si>
  <si>
    <t>Peg Gernand</t>
  </si>
  <si>
    <t>287 Quarter Master Court</t>
  </si>
  <si>
    <t>Araceli Jimenez</t>
  </si>
  <si>
    <t>44055 Sierra Highway</t>
  </si>
  <si>
    <t>www.uav.edu/index.aspx?page=288</t>
  </si>
  <si>
    <t>Holly Scholles</t>
  </si>
  <si>
    <t>12113 SE Foster Rd</t>
  </si>
  <si>
    <t>www.birthingway.edu</t>
  </si>
  <si>
    <t>Mark Van Kehrberg</t>
  </si>
  <si>
    <t>1871 Gratiot Blvd</t>
  </si>
  <si>
    <t>bluewatercollege.edu</t>
  </si>
  <si>
    <t>Helen Candelaria</t>
  </si>
  <si>
    <t>8601 Golf Course Road NW</t>
  </si>
  <si>
    <t>www.pmi.edu</t>
  </si>
  <si>
    <t>Tammy Weidinger</t>
  </si>
  <si>
    <t>601 Washington Ave., Suite 140</t>
  </si>
  <si>
    <t>41071-1968</t>
  </si>
  <si>
    <t>www.brightoncenter.org</t>
  </si>
  <si>
    <t>Dr. Paul Schwinghamer</t>
  </si>
  <si>
    <t>500 East Carson Plaza Drive, Suite 103</t>
  </si>
  <si>
    <t>90746-7323</t>
  </si>
  <si>
    <t>www.chac.edu</t>
  </si>
  <si>
    <t>Sylvester Iwotor</t>
  </si>
  <si>
    <t>9357 Forest Lane</t>
  </si>
  <si>
    <t>www.dallasbarberandstylistcollege.com/</t>
  </si>
  <si>
    <t>Bernadette T. Roche</t>
  </si>
  <si>
    <t>2650 Ridge Ave, Rm G603C</t>
  </si>
  <si>
    <t>60201-1718</t>
  </si>
  <si>
    <t>www.northshore.org/academics/other-programs/school-of-nurse-anesthesia/</t>
  </si>
  <si>
    <t>Michael J. Adams</t>
  </si>
  <si>
    <t>3504 N Pearl St</t>
  </si>
  <si>
    <t>98407-0186</t>
  </si>
  <si>
    <t>www.faithseminary.edu</t>
  </si>
  <si>
    <t>Dr. Samuel W. Matthews</t>
  </si>
  <si>
    <t>30 Kinville</t>
  </si>
  <si>
    <t>www.familyoffaithcollege.edu</t>
  </si>
  <si>
    <t>Vergel L. Lattimore</t>
  </si>
  <si>
    <t>1810 Lutheran Synod Drive</t>
  </si>
  <si>
    <t>www.hoodseminary.edu</t>
  </si>
  <si>
    <t>Nilsa Lopez</t>
  </si>
  <si>
    <t>Calle Eugenio Maria de Hostos #175, Esq, Puro Girau</t>
  </si>
  <si>
    <t>www.ceticollege.com</t>
  </si>
  <si>
    <t>Yau Gene Chan</t>
  </si>
  <si>
    <t>355 W. San Fernando St.</t>
  </si>
  <si>
    <t>itu.edu</t>
  </si>
  <si>
    <t>Kathleen Gauthier</t>
  </si>
  <si>
    <t>26061 Franklin Road</t>
  </si>
  <si>
    <t>www.irenes.edu</t>
  </si>
  <si>
    <t>Ollie Hilliard</t>
  </si>
  <si>
    <t>11910 Fondren Meadow</t>
  </si>
  <si>
    <t>www.jaystechnicalinstitute.com/index.html</t>
  </si>
  <si>
    <t>John W. Stubblefield</t>
  </si>
  <si>
    <t>1429 S Main St, Ste F</t>
  </si>
  <si>
    <t>mrjohns.com</t>
  </si>
  <si>
    <t>Michael Kerwin</t>
  </si>
  <si>
    <t>12131 Telegraph Road, 2nd Floor</t>
  </si>
  <si>
    <t>www.trainingcenters.org</t>
  </si>
  <si>
    <t>Zafar Khizer</t>
  </si>
  <si>
    <t>2815 Kennedy Blvd, 3rd Floor</t>
  </si>
  <si>
    <t>www.pcage.edu</t>
  </si>
  <si>
    <t>145 Talmadge Rd, Suite 19</t>
  </si>
  <si>
    <t>Richard McCulloch or Katherine McCulloch</t>
  </si>
  <si>
    <t>5000 C Coconut Creek Parkway</t>
  </si>
  <si>
    <t>www.americaninstitute.edu</t>
  </si>
  <si>
    <t>Silvio Incer</t>
  </si>
  <si>
    <t>720 NW 27th Avenue, 2nd Floor</t>
  </si>
  <si>
    <t>www.sf-institute.com/</t>
  </si>
  <si>
    <t>4600 Goer Dr, Ste 105</t>
  </si>
  <si>
    <t>www.southeasterninstitute.com</t>
  </si>
  <si>
    <t>6700 Southpoint Parkway, Suite 400</t>
  </si>
  <si>
    <t>Sandra Chandler</t>
  </si>
  <si>
    <t>5125 North Academy Blvd.</t>
  </si>
  <si>
    <t>toniguyacademy.com/themes/default/common/ColoradoSprings.aspx</t>
  </si>
  <si>
    <t>Obinna Mbachu</t>
  </si>
  <si>
    <t>8250 W Bellfort</t>
  </si>
  <si>
    <t>77071-0000</t>
  </si>
  <si>
    <t>trendbarbercollege.com</t>
  </si>
  <si>
    <t>Felix M. Okor</t>
  </si>
  <si>
    <t>222 Merchandise Mart Plaza, Suite 4-124</t>
  </si>
  <si>
    <t>60654-1103</t>
  </si>
  <si>
    <t>www.illinoiscareerpath.edu</t>
  </si>
  <si>
    <t>Anabell C. Cardona</t>
  </si>
  <si>
    <t>345 S. Texas Blvd.</t>
  </si>
  <si>
    <t>vgi.edu</t>
  </si>
  <si>
    <t>Barry T. Ryan</t>
  </si>
  <si>
    <t>12215 Victory Boulevard</t>
  </si>
  <si>
    <t>westcoastuniversity.edu/campuses/los-angeles.html</t>
  </si>
  <si>
    <t>Edward Smith, Ph.D.</t>
  </si>
  <si>
    <t>274 Mallory Station Rd.</t>
  </si>
  <si>
    <t>www.williamsoncc.edu</t>
  </si>
  <si>
    <t>Uchendi Nwani</t>
  </si>
  <si>
    <t>3744 Annex Avenue</t>
  </si>
  <si>
    <t>2ibs.org</t>
  </si>
  <si>
    <t>233 E Chestnut Street</t>
  </si>
  <si>
    <t>www.iecc.edu</t>
  </si>
  <si>
    <t>Joseph Drumm</t>
  </si>
  <si>
    <t>191 Performance Road</t>
  </si>
  <si>
    <t>Jason Chu</t>
  </si>
  <si>
    <t>9931 Willows Rd NE</t>
  </si>
  <si>
    <t>www.digipen.edu</t>
  </si>
  <si>
    <t>Rudy Fernandez</t>
  </si>
  <si>
    <t>1901 Chester Ave  #201</t>
  </si>
  <si>
    <t>www.ccvc.edu</t>
  </si>
  <si>
    <t>4850 W. Oakland Park Blvd., Suite 224</t>
  </si>
  <si>
    <t>9050 Centre Point</t>
  </si>
  <si>
    <t>45069-4874</t>
  </si>
  <si>
    <t>3020 N. Cypress Dr</t>
  </si>
  <si>
    <t>67226-4009</t>
  </si>
  <si>
    <t>3800 Arco Corporate Dr</t>
  </si>
  <si>
    <t>28273-3409</t>
  </si>
  <si>
    <t>1154 Poquonnock Rd</t>
  </si>
  <si>
    <t>Doreen Larson, Ph.D.</t>
  </si>
  <si>
    <t>www.pierpont.edu/</t>
  </si>
  <si>
    <t>Nicholas Karimi</t>
  </si>
  <si>
    <t>10700 Abbotts Bridge Rd-Ste 190</t>
  </si>
  <si>
    <t>Suzann Sayre</t>
  </si>
  <si>
    <t>3781 Park Mill Run, Suite 1</t>
  </si>
  <si>
    <t>7999 Knue Rd</t>
  </si>
  <si>
    <t>46250-1932</t>
  </si>
  <si>
    <t>Kenneth G Barrett</t>
  </si>
  <si>
    <t>340 Flatbush Ave Ext-3rd Floor</t>
  </si>
  <si>
    <t>WWW.CAREERINSTITUTE.EDU</t>
  </si>
  <si>
    <t>Barbosa Ave #427 3rd Floor - Malco Bldg</t>
  </si>
  <si>
    <t>1400 W. West Covina Pkwy-2nd Floor</t>
  </si>
  <si>
    <t>Dorene Petersen</t>
  </si>
  <si>
    <t>5940 SW Hood Ave</t>
  </si>
  <si>
    <t>www.achs.edu</t>
  </si>
  <si>
    <t>12030 East Freeway</t>
  </si>
  <si>
    <t>Glenn Mack</t>
  </si>
  <si>
    <t>1927 Lakeside Parkway</t>
  </si>
  <si>
    <t>www.chefs.edu/atlanta</t>
  </si>
  <si>
    <t>404 South Upham St.</t>
  </si>
  <si>
    <t>beonair.com</t>
  </si>
  <si>
    <t>Melissa Rock</t>
  </si>
  <si>
    <t>30 Chapel View Blvd., Suite 100</t>
  </si>
  <si>
    <t>rhodeisland.paulmitchell.edu/</t>
  </si>
  <si>
    <t>June Kearns</t>
  </si>
  <si>
    <t>6020 Shallowford Road Suite 100</t>
  </si>
  <si>
    <t>950 Industrial Way</t>
  </si>
  <si>
    <t>624 Worcester Rd</t>
  </si>
  <si>
    <t>Kelly Moore</t>
  </si>
  <si>
    <t>One North State Street, Suite 1000</t>
  </si>
  <si>
    <t>4473 North Freeway</t>
  </si>
  <si>
    <t>ict.edu/north-houston-college/</t>
  </si>
  <si>
    <t>Thomas C. Ferguson</t>
  </si>
  <si>
    <t>583 Sheridan Avenue</t>
  </si>
  <si>
    <t>43209-2325</t>
  </si>
  <si>
    <t>www.bexley.edu</t>
  </si>
  <si>
    <t>Lee Jackson</t>
  </si>
  <si>
    <t>1901 Main Street</t>
  </si>
  <si>
    <t>untsystem.unt.edu/</t>
  </si>
  <si>
    <t>Jennifer Khadivar</t>
  </si>
  <si>
    <t>645 Gravois Bluffs Blvd</t>
  </si>
  <si>
    <t>Deborah Davis</t>
  </si>
  <si>
    <t>1750 Beaver Ruin Rd-Ste 500</t>
  </si>
  <si>
    <t>www.everest.edu/campus/norcross</t>
  </si>
  <si>
    <t>2620 Thousand Oaks Blvd Ste 1100</t>
  </si>
  <si>
    <t>www.strayer.edu/tennessee/thousand-oaks</t>
  </si>
  <si>
    <t>3600 Horizon Blvd Ste 100</t>
  </si>
  <si>
    <t>www.strayer.edu/pennsylvania/lower-bucks-county</t>
  </si>
  <si>
    <t>Colin Ellis</t>
  </si>
  <si>
    <t>1900 North Expressway, Suite O</t>
  </si>
  <si>
    <t>www.kaplancollege.com/brownsville-tx/</t>
  </si>
  <si>
    <t>Jeriann Hix</t>
  </si>
  <si>
    <t>1620 S. Padre Island Drive, #600</t>
  </si>
  <si>
    <t>www.kaplancollege.com/corpus-christi-tx/</t>
  </si>
  <si>
    <t>James Garner</t>
  </si>
  <si>
    <t>3076 Riverside Dr. Suite 700</t>
  </si>
  <si>
    <t>www.api.edu</t>
  </si>
  <si>
    <t>Dr. Sandra Muskopf</t>
  </si>
  <si>
    <t>300 Six Flags Drive</t>
  </si>
  <si>
    <t>www.everest.edu/campus/arlington_mid_cities_</t>
  </si>
  <si>
    <t>7200 N. Lake Drive</t>
  </si>
  <si>
    <t>65 Germantown Court</t>
  </si>
  <si>
    <t>38018-7290</t>
  </si>
  <si>
    <t>8415 Pulsar Pl</t>
  </si>
  <si>
    <t>43240-4032</t>
  </si>
  <si>
    <t>10800 Financial Centre Pkwy</t>
  </si>
  <si>
    <t>72211-3552</t>
  </si>
  <si>
    <t>5244 W. Overland Road</t>
  </si>
  <si>
    <t>toniguy.com/academy/boise/default.aspx</t>
  </si>
  <si>
    <t>Mr. Leocadio Nieves</t>
  </si>
  <si>
    <t>Road 107 Km 3.1 Bo. Borinquen</t>
  </si>
  <si>
    <t>www.charliesacademy.edu</t>
  </si>
  <si>
    <t>4315 Peony Lane N</t>
  </si>
  <si>
    <t>1140 Virginia Drive</t>
  </si>
  <si>
    <t>www.keller.edu/</t>
  </si>
  <si>
    <t>Lori Bryant</t>
  </si>
  <si>
    <t>2490 Paseo Verde Parkway, Ste 150</t>
  </si>
  <si>
    <t>89074-7120</t>
  </si>
  <si>
    <t>Susan Wynne</t>
  </si>
  <si>
    <t>2156 Pacific Avenue</t>
  </si>
  <si>
    <t>98402-3004</t>
  </si>
  <si>
    <t>www.everest.edu/campus/tacoma</t>
  </si>
  <si>
    <t>Dr. Michael Hohn</t>
  </si>
  <si>
    <t>9755 SW Barnes Road, Ste. 150</t>
  </si>
  <si>
    <t>97225-6651</t>
  </si>
  <si>
    <t>Rafael Navarro</t>
  </si>
  <si>
    <t>Carr. #3 Km 22.01 - Barrio Cienaga Baja</t>
  </si>
  <si>
    <t>568 Miamisburg-Centrville Rd</t>
  </si>
  <si>
    <t>Bob Studinger</t>
  </si>
  <si>
    <t>7322 Southwest Fwy Suite 110</t>
  </si>
  <si>
    <t>5995-2 University Blvd West</t>
  </si>
  <si>
    <t>Andrew Webb</t>
  </si>
  <si>
    <t>4201 Central Ave NW-Ste J</t>
  </si>
  <si>
    <t>Fr Kurt Burnette</t>
  </si>
  <si>
    <t>3605 Perrysville Ave</t>
  </si>
  <si>
    <t>15214-2229</t>
  </si>
  <si>
    <t>www.bcs.edu</t>
  </si>
  <si>
    <t>Gary A. Azotea</t>
  </si>
  <si>
    <t>26350 Brookpark Road</t>
  </si>
  <si>
    <t>44070-2163</t>
  </si>
  <si>
    <t>www.remingtoncollege.edu/cleveland-west-ohio-career-colleges</t>
  </si>
  <si>
    <t>George Burnett</t>
  </si>
  <si>
    <t>10000 E. University Dr</t>
  </si>
  <si>
    <t>www.ncu.edu</t>
  </si>
  <si>
    <t>Andrew Hurst</t>
  </si>
  <si>
    <t>4435 N Chestnut, Suite E</t>
  </si>
  <si>
    <t>www.coloradotech.edu/CTU-Online</t>
  </si>
  <si>
    <t>Aaron Maike</t>
  </si>
  <si>
    <t>4500 Enterprise Dr</t>
  </si>
  <si>
    <t>Tanus Saad</t>
  </si>
  <si>
    <t>17 Maceo St</t>
  </si>
  <si>
    <t>www.bccpr.org</t>
  </si>
  <si>
    <t>Jamie Kavelak</t>
  </si>
  <si>
    <t>97 Commerce Way Ste 105</t>
  </si>
  <si>
    <t>harrisschool.edu</t>
  </si>
  <si>
    <t>Rachel Rosenthal</t>
  </si>
  <si>
    <t>10 College Parkway</t>
  </si>
  <si>
    <t>www.flc.losrios.edu/</t>
  </si>
  <si>
    <t>Debra R Legrand</t>
  </si>
  <si>
    <t>2418 Broad St</t>
  </si>
  <si>
    <t>www.legrandinstitute.com</t>
  </si>
  <si>
    <t>Marchelle Weaver</t>
  </si>
  <si>
    <t>300 River Place Dr.,Ste 1000</t>
  </si>
  <si>
    <t>48207-4291</t>
  </si>
  <si>
    <t>www.everest.edu/campus/detroit</t>
  </si>
  <si>
    <t>Deborah Brown</t>
  </si>
  <si>
    <t>415 Golden Bear Court</t>
  </si>
  <si>
    <t>www.daymarinstitute.edu/colleges/murfreesboro-tennessee</t>
  </si>
  <si>
    <t>Avenida Roosevelt #1255</t>
  </si>
  <si>
    <t>www.cti.edu</t>
  </si>
  <si>
    <t>10807 Hull Street Rd</t>
  </si>
  <si>
    <t>9616 Reisterstown Rd, Suite 105</t>
  </si>
  <si>
    <t>2393 Mountainview Dr</t>
  </si>
  <si>
    <t>Niole King</t>
  </si>
  <si>
    <t>928 Broadwater Ave, Suite C</t>
  </si>
  <si>
    <t>boldbeautyacademy.com</t>
  </si>
  <si>
    <t>LISA JEE</t>
  </si>
  <si>
    <t>12440 Firestone Blvd Ste 2001</t>
  </si>
  <si>
    <t>www.ati.edu</t>
  </si>
  <si>
    <t>Pablo J. Perez</t>
  </si>
  <si>
    <t>3750 W 12 Ave</t>
  </si>
  <si>
    <t>www.ASImedschool.com</t>
  </si>
  <si>
    <t>Dr. Lida Mansourian</t>
  </si>
  <si>
    <t>13180 Paramount Blvd.</t>
  </si>
  <si>
    <t>www.advancedcollege.edu</t>
  </si>
  <si>
    <t>Dr Jesús Sanchez-Olmo</t>
  </si>
  <si>
    <t>Baldorioty Street #1</t>
  </si>
  <si>
    <t>www.atcpr.net</t>
  </si>
  <si>
    <t>Joann Ferrera</t>
  </si>
  <si>
    <t>1810 Gillespie Way, Suite 104</t>
  </si>
  <si>
    <t>www.advancedtraining.edu</t>
  </si>
  <si>
    <t>Nayibe Marino</t>
  </si>
  <si>
    <t>6801 W 20th St</t>
  </si>
  <si>
    <t>www.aati.edu</t>
  </si>
  <si>
    <t>Pablo Fuentes</t>
  </si>
  <si>
    <t>3210 Dyer</t>
  </si>
  <si>
    <t>www.anamarc.edu</t>
  </si>
  <si>
    <t>Rene Maciel</t>
  </si>
  <si>
    <t>8019 Pan Am Expwy</t>
  </si>
  <si>
    <t>78224-1336</t>
  </si>
  <si>
    <t>www.bua.edu</t>
  </si>
  <si>
    <t>Debra Edwards</t>
  </si>
  <si>
    <t>2215 N Military Trl</t>
  </si>
  <si>
    <t>thebeautyinstitute.edu</t>
  </si>
  <si>
    <t>Rabbi Yakov Bender</t>
  </si>
  <si>
    <t>257 Beach 17th St</t>
  </si>
  <si>
    <t>William C. Stull Jr.</t>
  </si>
  <si>
    <t>420 Belfont St</t>
  </si>
  <si>
    <t>www.bellefonteacademy.com/</t>
  </si>
  <si>
    <t>Richard Denney</t>
  </si>
  <si>
    <t>2970 Cottage Hill Rd., Suite 175</t>
  </si>
  <si>
    <t>www.blue.edu</t>
  </si>
  <si>
    <t>Karen Risner</t>
  </si>
  <si>
    <t>113 South Military Avenue</t>
  </si>
  <si>
    <t>www.careerbeautycollegelawrenceburg.com</t>
  </si>
  <si>
    <t>Steve Pollak</t>
  </si>
  <si>
    <t>284 E Garrison Blvd</t>
  </si>
  <si>
    <t>carolina.paulmitchell.edu/gastonia-nc</t>
  </si>
  <si>
    <t>Zigmund Vays</t>
  </si>
  <si>
    <t>401 S. Glenoaks Blvd. Suite 211</t>
  </si>
  <si>
    <t>91502-2750</t>
  </si>
  <si>
    <t>www.cescollege.edu</t>
  </si>
  <si>
    <t>George Rawe</t>
  </si>
  <si>
    <t>4306 Sisk Rd</t>
  </si>
  <si>
    <t>www.computertutor.com</t>
  </si>
  <si>
    <t>Ann B. Simmers</t>
  </si>
  <si>
    <t>5700 Florida Blvd</t>
  </si>
  <si>
    <t>www.cril.edu</t>
  </si>
  <si>
    <t>Marcus McMellon</t>
  </si>
  <si>
    <t>6020-B Dillard Circle</t>
  </si>
  <si>
    <t>www.escoffier.edu</t>
  </si>
  <si>
    <t>Mark Stroeh</t>
  </si>
  <si>
    <t>7070 Allensby</t>
  </si>
  <si>
    <t>77022-4322</t>
  </si>
  <si>
    <t>www.culinaryinstitute.edu</t>
  </si>
  <si>
    <t>Raul Mendez</t>
  </si>
  <si>
    <t>3721-1 NW 7th street</t>
  </si>
  <si>
    <t>www.dademedical.edu/index.html</t>
  </si>
  <si>
    <t>Mrs. Sylvia Cestero León</t>
  </si>
  <si>
    <t>229 Guayama St</t>
  </si>
  <si>
    <t>www.escuelahotelera.com</t>
  </si>
  <si>
    <t>Gwen Braimoh</t>
  </si>
  <si>
    <t>1911 Stella Lake Street</t>
  </si>
  <si>
    <t>www.expertisebeauty.com</t>
  </si>
  <si>
    <t>Monica M. Quirk</t>
  </si>
  <si>
    <t>1015 18th Ave, Suite 212</t>
  </si>
  <si>
    <t>monroe.paulmitchell.edu</t>
  </si>
  <si>
    <t>Jane A. Mytyk</t>
  </si>
  <si>
    <t>340 Three Meadows Dr</t>
  </si>
  <si>
    <t>www.haiohio.com</t>
  </si>
  <si>
    <t>Ruth Marion</t>
  </si>
  <si>
    <t>111 S Grand Ave Annex 3</t>
  </si>
  <si>
    <t>www.healthworks.edu</t>
  </si>
  <si>
    <t>Roger Gomez</t>
  </si>
  <si>
    <t>7212 Gratiot Rd Suite D</t>
  </si>
  <si>
    <t>insession.edu</t>
  </si>
  <si>
    <t>Mr. Edward Moore</t>
  </si>
  <si>
    <t>11207 Proverbs Ave Ste B</t>
  </si>
  <si>
    <t>moorecareercollege.edu</t>
  </si>
  <si>
    <t>Jorge Davila</t>
  </si>
  <si>
    <t>No 16 Carreras St</t>
  </si>
  <si>
    <t>www.industrialtechnicalcollege.com</t>
  </si>
  <si>
    <t>Gilberto Acevedo</t>
  </si>
  <si>
    <t>500 Calle Concepcion Vera</t>
  </si>
  <si>
    <t>Wai Hoa Low</t>
  </si>
  <si>
    <t>100 N. Beretania Street, Suite 203B</t>
  </si>
  <si>
    <t>www.orientalmedicine.edu</t>
  </si>
  <si>
    <t>1601 1/2 N Harrison</t>
  </si>
  <si>
    <t>ihdbarbercollege.com/</t>
  </si>
  <si>
    <t>Bob Ernst</t>
  </si>
  <si>
    <t>4501 Circle 75 Pky Ste D-4100</t>
  </si>
  <si>
    <t>www.medtech.edu</t>
  </si>
  <si>
    <t>Dr. Milton Goldberg</t>
  </si>
  <si>
    <t>9697 East Mineral Avenue</t>
  </si>
  <si>
    <t>www.jiu.edu</t>
  </si>
  <si>
    <t>Angel A. Garcia Caban</t>
  </si>
  <si>
    <t>Calle Dr Veve #52</t>
  </si>
  <si>
    <t>www.lestoncollege.com</t>
  </si>
  <si>
    <t>Jacquita Hayden</t>
  </si>
  <si>
    <t>1729 Champagnolle Rd</t>
  </si>
  <si>
    <t>71730-4804</t>
  </si>
  <si>
    <t>lynndales.com</t>
  </si>
  <si>
    <t>Majid Pourshadi, Ph.D.</t>
  </si>
  <si>
    <t>380-388 Pleasant Street</t>
  </si>
  <si>
    <t>02148-8143</t>
  </si>
  <si>
    <t>www.mpi.edu</t>
  </si>
  <si>
    <t>Dr. Eddie G. Grigg</t>
  </si>
  <si>
    <t>3117 Whiting Ave</t>
  </si>
  <si>
    <t>28205-1648</t>
  </si>
  <si>
    <t>www.nlts.edu</t>
  </si>
  <si>
    <t>Kara Harmon</t>
  </si>
  <si>
    <t>4155 Harrison Blvd. #100</t>
  </si>
  <si>
    <t>www.nightingale.edu</t>
  </si>
  <si>
    <t>Charlton C. Lester</t>
  </si>
  <si>
    <t>1728 Montreal Circle</t>
  </si>
  <si>
    <t>www.omnitech.edu</t>
  </si>
  <si>
    <t>Shahid Ahmed</t>
  </si>
  <si>
    <t>140 South Easton Road</t>
  </si>
  <si>
    <t>19038-4001</t>
  </si>
  <si>
    <t>www.pitc.edu</t>
  </si>
  <si>
    <t>Natalie Parkin</t>
  </si>
  <si>
    <t>2121 South 230 East</t>
  </si>
  <si>
    <t>www.skinworks.edu</t>
  </si>
  <si>
    <t>1420 Colonial Life Blvd, Suite 80</t>
  </si>
  <si>
    <t>Mark Toufanian</t>
  </si>
  <si>
    <t>1720 I St NW Suite 200</t>
  </si>
  <si>
    <t>20006-5540</t>
  </si>
  <si>
    <t>www.tlc-corp.com</t>
  </si>
  <si>
    <t>Holly Rasmusson</t>
  </si>
  <si>
    <t>806 W Third St</t>
  </si>
  <si>
    <t>www.totallookschool.com/</t>
  </si>
  <si>
    <t>Bill VonZwol</t>
  </si>
  <si>
    <t>5099 E. Grant Rd. #100</t>
  </si>
  <si>
    <t>www.artinstitutes.edu/tucson</t>
  </si>
  <si>
    <t>Jan Haner</t>
  </si>
  <si>
    <t>580 n camino mercado</t>
  </si>
  <si>
    <t>turningpointbeauty.com</t>
  </si>
  <si>
    <t>Deanna B Head</t>
  </si>
  <si>
    <t>3605 Ambassador Caffery</t>
  </si>
  <si>
    <t>www.unitechtrainingacademy.com</t>
  </si>
  <si>
    <t>Dr. Keith J. Cotroneo</t>
  </si>
  <si>
    <t>One Mountwest Way</t>
  </si>
  <si>
    <t>www.mctc.edu</t>
  </si>
  <si>
    <t>Latha Dickey</t>
  </si>
  <si>
    <t>7500 Two Notch Road</t>
  </si>
  <si>
    <t>William T. Abare, Jr</t>
  </si>
  <si>
    <t>Dr. Beverly Jo Harris</t>
  </si>
  <si>
    <t>2001 Union Carbide Drive</t>
  </si>
  <si>
    <t>www.kvctc.edu</t>
  </si>
  <si>
    <t>George Miller</t>
  </si>
  <si>
    <t>231 N. Martingale Rd., 6th Floor</t>
  </si>
  <si>
    <t>www.aiuniv.edu</t>
  </si>
  <si>
    <t>Tira Clay</t>
  </si>
  <si>
    <t>1100 Spring St, Ste. 102</t>
  </si>
  <si>
    <t>Matt Barrett</t>
  </si>
  <si>
    <t>7905 Golden Triangle Drive, Suite 100</t>
  </si>
  <si>
    <t>Eric Berrios</t>
  </si>
  <si>
    <t>3725 Airport Blvd, Suite 165</t>
  </si>
  <si>
    <t>Lachlan Sands</t>
  </si>
  <si>
    <t>1451 Center Crossing Road</t>
  </si>
  <si>
    <t>www.chefs.edu/las-vegas</t>
  </si>
  <si>
    <t>Tracy Bass</t>
  </si>
  <si>
    <t>1850 Research Drive</t>
  </si>
  <si>
    <t>www.iadtdetroit.com</t>
  </si>
  <si>
    <t>Martin Negron</t>
  </si>
  <si>
    <t>9999 Richmond Avenue</t>
  </si>
  <si>
    <t>www.houston.aiuniv.edu</t>
  </si>
  <si>
    <t>Vicki Gidney</t>
  </si>
  <si>
    <t>2627 North Loop West, Suite 100</t>
  </si>
  <si>
    <t>www.sanfordbrown.edu/northloop</t>
  </si>
  <si>
    <t>Dorothy Leland</t>
  </si>
  <si>
    <t>5200 North Lake Road</t>
  </si>
  <si>
    <t>95343-5603</t>
  </si>
  <si>
    <t>www.ucmerced.edu</t>
  </si>
  <si>
    <t>James Cooper</t>
  </si>
  <si>
    <t>5237 N Riverside Dr Ste 100</t>
  </si>
  <si>
    <t>www.everest.edu/campus/ft_worth</t>
  </si>
  <si>
    <t>Hiram Nall</t>
  </si>
  <si>
    <t>11310 Greens Crossing Blvd, Ste 300</t>
  </si>
  <si>
    <t>www.remingtoncollege.edu/north-houston-texas-colleges</t>
  </si>
  <si>
    <t>Tara Dowdal</t>
  </si>
  <si>
    <t>1285 Oviedo Mall Blvd</t>
  </si>
  <si>
    <t>orlando.paulmitchell.edu/</t>
  </si>
  <si>
    <t>3000 White Bear Avenue North</t>
  </si>
  <si>
    <t>Sam Gentile</t>
  </si>
  <si>
    <t>3333 East Flamingo Road</t>
  </si>
  <si>
    <t>James Saulsbury</t>
  </si>
  <si>
    <t>441 Donelson Pk Ste 150</t>
  </si>
  <si>
    <t>www.remingtoncollege.edu/nashville-tennessee-career-colleges-overview</t>
  </si>
  <si>
    <t>2727 W. Memorial Rd</t>
  </si>
  <si>
    <t>www.centralmethodist.edu</t>
  </si>
  <si>
    <t>Reginald Turner</t>
  </si>
  <si>
    <t>2309 Parklake Drive NE</t>
  </si>
  <si>
    <t>100 Town Square Pl</t>
  </si>
  <si>
    <t>07310-1756</t>
  </si>
  <si>
    <t>435 Ford Rd</t>
  </si>
  <si>
    <t>55426-4915</t>
  </si>
  <si>
    <t>Shaheen Ali</t>
  </si>
  <si>
    <t>2001 Beach Street, Suite 201</t>
  </si>
  <si>
    <t>76103-2310</t>
  </si>
  <si>
    <t>www.kaplancollege.com/fort-worth-tx/</t>
  </si>
  <si>
    <t>Holli Stockstill</t>
  </si>
  <si>
    <t>1421 9th St</t>
  </si>
  <si>
    <t>midland.kaplancollege.com/Pages/Homepage.aspx</t>
  </si>
  <si>
    <t>Jim Michel</t>
  </si>
  <si>
    <t>1421 Ninth Street</t>
  </si>
  <si>
    <t>www.kaplancollege.com/lubbock-tx/</t>
  </si>
  <si>
    <t>6001 Shellmound St., Ste. 145</t>
  </si>
  <si>
    <t>4550 La Sierra Ave</t>
  </si>
  <si>
    <t>Wade Charlton</t>
  </si>
  <si>
    <t>70 Everett Ave - 4th Floor</t>
  </si>
  <si>
    <t>www.everest.edu/campus/chelsea</t>
  </si>
  <si>
    <t>Bob Johnson</t>
  </si>
  <si>
    <t>1000 Blue Gentian Road, Suite 250</t>
  </si>
  <si>
    <t>55121-1696</t>
  </si>
  <si>
    <t>www.everest.edu/campus/eagan</t>
  </si>
  <si>
    <t>William.Pepicello, PhD</t>
  </si>
  <si>
    <t>10400 Linn Station Rd</t>
  </si>
  <si>
    <t>40223-3839</t>
  </si>
  <si>
    <t>Stephanie Grgurich</t>
  </si>
  <si>
    <t>7700 France Ave. S., Ste. 575</t>
  </si>
  <si>
    <t>55435-5876</t>
  </si>
  <si>
    <t>1751 Madison Avenue, Suite 750</t>
  </si>
  <si>
    <t>Scot Haynes</t>
  </si>
  <si>
    <t>805 Wells Rd</t>
  </si>
  <si>
    <t>www.everest.edu/campus/orange_park</t>
  </si>
  <si>
    <t>Kurt Schake</t>
  </si>
  <si>
    <t>980 Riverside Parkway</t>
  </si>
  <si>
    <t>www.wyotech.edu/campus/sacramento</t>
  </si>
  <si>
    <t>Bobby Wilmore</t>
  </si>
  <si>
    <t>9700 Bissonnet St-Ste 1400</t>
  </si>
  <si>
    <t>77036-8001</t>
  </si>
  <si>
    <t>www.everest.edu/campus/houston_bissonnet</t>
  </si>
  <si>
    <t>Sheri Delozier</t>
  </si>
  <si>
    <t>8620 Westwood Center Dr.</t>
  </si>
  <si>
    <t>www.everest.edu/campus/tysons_corner</t>
  </si>
  <si>
    <t>Hector E. Galloza</t>
  </si>
  <si>
    <t>Carr 4416 Km 2.5 Int. Bo Laguna</t>
  </si>
  <si>
    <t>www.ctegpr.com/CTEG_Web/</t>
  </si>
  <si>
    <t>1905 Suburban Ave</t>
  </si>
  <si>
    <t>55119-7003</t>
  </si>
  <si>
    <t>2710 Commerce Circle</t>
  </si>
  <si>
    <t>2320 Washington Ave</t>
  </si>
  <si>
    <t>Robert Donnell</t>
  </si>
  <si>
    <t>3550 W. Clay Street</t>
  </si>
  <si>
    <t>Philip Orlando</t>
  </si>
  <si>
    <t>651 US Route 1, South 1st Floor</t>
  </si>
  <si>
    <t>Rob Wolf</t>
  </si>
  <si>
    <t>5865 Shelby Oaks Circle</t>
  </si>
  <si>
    <t>9001 State Line Rd 1st floor</t>
  </si>
  <si>
    <t>126 High St</t>
  </si>
  <si>
    <t>www.spatech.edu</t>
  </si>
  <si>
    <t>227 Turnpike Rd.  - Suite 1</t>
  </si>
  <si>
    <t>59 Industrial Park Rd</t>
  </si>
  <si>
    <t>5402 Walzem Road</t>
  </si>
  <si>
    <t>Beverly Jo Harris</t>
  </si>
  <si>
    <t>619 2nd Avenue</t>
  </si>
  <si>
    <t>www.bridgemont.edu</t>
  </si>
  <si>
    <t>544 Newtown Rd #160</t>
  </si>
  <si>
    <t>wardscornerbeautyacademy.edu</t>
  </si>
  <si>
    <t>Edward H. Levine</t>
  </si>
  <si>
    <t>143 South Main Street</t>
  </si>
  <si>
    <t>84111-1917</t>
  </si>
  <si>
    <t>www.neumont.edu/</t>
  </si>
  <si>
    <t>Arthur Gallagher</t>
  </si>
  <si>
    <t>Academic Center, 801 West Trade Street</t>
  </si>
  <si>
    <t>www.jwu.edu/</t>
  </si>
  <si>
    <t>45 Riverpark Place West</t>
  </si>
  <si>
    <t>93720-1552</t>
  </si>
  <si>
    <t>Mary Rakoski</t>
  </si>
  <si>
    <t>9811 South Forty Drive</t>
  </si>
  <si>
    <t>63124-1188</t>
  </si>
  <si>
    <t>www.lecoleculinaire.com</t>
  </si>
  <si>
    <t>Dr. Renee Coffman</t>
  </si>
  <si>
    <t>11 Sunset Way</t>
  </si>
  <si>
    <t>www.roseman.edu</t>
  </si>
  <si>
    <t>Andrew Barrett</t>
  </si>
  <si>
    <t>9022 South US Highway 1</t>
  </si>
  <si>
    <t>Silvio D. Frydman</t>
  </si>
  <si>
    <t>9035 Sunset Drive, Suite 200</t>
  </si>
  <si>
    <t>33173-3431</t>
  </si>
  <si>
    <t>Keith Zobel</t>
  </si>
  <si>
    <t>10640 Davidson Place</t>
  </si>
  <si>
    <t>150 S Lincolnway #100</t>
  </si>
  <si>
    <t>www.everest.edu/campus/north_aurora</t>
  </si>
  <si>
    <t>Ronda Clark</t>
  </si>
  <si>
    <t>529 Overland Avenue</t>
  </si>
  <si>
    <t>cosmetologyschoolof-art.com</t>
  </si>
  <si>
    <t>Mr. Robert Kessler</t>
  </si>
  <si>
    <t>750 Pennsylvania Drive</t>
  </si>
  <si>
    <t>Larry Cartmill</t>
  </si>
  <si>
    <t>1200 East 104th Street</t>
  </si>
  <si>
    <t>1515 John B White SR Blvd</t>
  </si>
  <si>
    <t>7474 Garners Ferry Road</t>
  </si>
  <si>
    <t>Reverend Charles Sikorsky, L.C., J.D., JCL</t>
  </si>
  <si>
    <t>2001 Jefferson Davis Highway, Suite 511</t>
  </si>
  <si>
    <t>www.ipsciences.edu</t>
  </si>
  <si>
    <t>3901 West Irving Park</t>
  </si>
  <si>
    <t>Susan Naples</t>
  </si>
  <si>
    <t>8 Progress Drive</t>
  </si>
  <si>
    <t>1201 2nd Street South</t>
  </si>
  <si>
    <t>1200 Shakopee Town Square</t>
  </si>
  <si>
    <t>Dr. John Kenny</t>
  </si>
  <si>
    <t>7398 Smoke Ranch Road, Ste 100</t>
  </si>
  <si>
    <t>northwesthealthcareers.com</t>
  </si>
  <si>
    <t>Joan Hannant</t>
  </si>
  <si>
    <t>55 E. Jackson Boulevard - Ste 300</t>
  </si>
  <si>
    <t>60604-4110</t>
  </si>
  <si>
    <t>www.soma.edu</t>
  </si>
  <si>
    <t>Calle Jose De jesus Esteves #7</t>
  </si>
  <si>
    <t>www.xtreme-career.com</t>
  </si>
  <si>
    <t>63 Pennsylvania Avenue</t>
  </si>
  <si>
    <t>06357-3224</t>
  </si>
  <si>
    <t>Changzhen Gong</t>
  </si>
  <si>
    <t>1925 W County Rd B-2</t>
  </si>
  <si>
    <t>www.aaaom.edu</t>
  </si>
  <si>
    <t>Susan Wagner</t>
  </si>
  <si>
    <t>4646 E Fort Lowell Rd Ste 103</t>
  </si>
  <si>
    <t>www.asaom.edu</t>
  </si>
  <si>
    <t>H. James Towey</t>
  </si>
  <si>
    <t>5050 Ave Maria Blvd</t>
  </si>
  <si>
    <t>34142-9505</t>
  </si>
  <si>
    <t>www.avemaria.edu</t>
  </si>
  <si>
    <t>Karen N. Weigle</t>
  </si>
  <si>
    <t>350 Double Tree Lane</t>
  </si>
  <si>
    <t>www.BlueSkyMassage.com</t>
  </si>
  <si>
    <t>Diana Buchanan</t>
  </si>
  <si>
    <t>925 Sevier Street</t>
  </si>
  <si>
    <t>buchananbeautycollege.shutterfly.com</t>
  </si>
  <si>
    <t>Fred Albrecht</t>
  </si>
  <si>
    <t>200A North Center Dr</t>
  </si>
  <si>
    <t>calc.edu</t>
  </si>
  <si>
    <t>Sandy Fowler</t>
  </si>
  <si>
    <t>990-A Klamath Lane</t>
  </si>
  <si>
    <t>www.cambridge.edu</t>
  </si>
  <si>
    <t>Dr. Terrence LaPier</t>
  </si>
  <si>
    <t>460 E. Altamonte Drive, 3rd Floor</t>
  </si>
  <si>
    <t>www.cambridgehealth.edu/</t>
  </si>
  <si>
    <t>Griselda Carrasco</t>
  </si>
  <si>
    <t>43770 Fifteenth St W Ste 115</t>
  </si>
  <si>
    <t>www.ccicolleges.edu</t>
  </si>
  <si>
    <t>Donald A Jones</t>
  </si>
  <si>
    <t>7351 Spring Hill Drive, Suite 11</t>
  </si>
  <si>
    <t>www.atafl.edu</t>
  </si>
  <si>
    <t>Todd Brewer</t>
  </si>
  <si>
    <t>3215 S. Pennsylvania Avenue</t>
  </si>
  <si>
    <t>www.cqlc.edu</t>
  </si>
  <si>
    <t>Carol A. Fisher</t>
  </si>
  <si>
    <t>8494 Northwest Expwy</t>
  </si>
  <si>
    <t>www.csmaokc.com</t>
  </si>
  <si>
    <t>Troy Vugteveen</t>
  </si>
  <si>
    <t>251 Tennessee St</t>
  </si>
  <si>
    <t>www.cccollege.edu</t>
  </si>
  <si>
    <t>Lori Freeman</t>
  </si>
  <si>
    <t>121 Pine St</t>
  </si>
  <si>
    <t>crossettschoolofcosmetology.com</t>
  </si>
  <si>
    <t>Sue Hansohn</t>
  </si>
  <si>
    <t>311 South East Street #120</t>
  </si>
  <si>
    <t>22701-1055</t>
  </si>
  <si>
    <t>www.culpeperbeauty.com</t>
  </si>
  <si>
    <t>Sandra Seymour</t>
  </si>
  <si>
    <t>3900 Bienville Blvd</t>
  </si>
  <si>
    <t>dayspacareercollege.net</t>
  </si>
  <si>
    <t>Aida Morales-Almanzar</t>
  </si>
  <si>
    <t>427 Bloomfield Avenue, Suite 301</t>
  </si>
  <si>
    <t>07042-3551</t>
  </si>
  <si>
    <t>www.EasternSchool.com</t>
  </si>
  <si>
    <t>Oren N. Paris</t>
  </si>
  <si>
    <t>9653 Nations Dr</t>
  </si>
  <si>
    <t>www.ecollege.edu/</t>
  </si>
  <si>
    <t>Rick Christman</t>
  </si>
  <si>
    <t>1165 Centre Pky Suite #120</t>
  </si>
  <si>
    <t>www.cte.edu</t>
  </si>
  <si>
    <t>Arkady Khazin</t>
  </si>
  <si>
    <t>4905 Old Orchard Center, suite 710</t>
  </si>
  <si>
    <t>www.school-for-massage.com</t>
  </si>
  <si>
    <t>802 SE Everett Mall Way Ste A</t>
  </si>
  <si>
    <t>www.evergreenbeauty.edu</t>
  </si>
  <si>
    <t>Tina Black</t>
  </si>
  <si>
    <t>2950 Lapeer Road</t>
  </si>
  <si>
    <t>porthuron.paulmitchell.edu</t>
  </si>
  <si>
    <t>Bashir Mohammad, MD</t>
  </si>
  <si>
    <t>1969 Morris Ave</t>
  </si>
  <si>
    <t>www.htinj.edu</t>
  </si>
  <si>
    <t>Marty Hudek</t>
  </si>
  <si>
    <t>95 Rockyside Road</t>
  </si>
  <si>
    <t>www.jdrcc.org</t>
  </si>
  <si>
    <t>Anna Little</t>
  </si>
  <si>
    <t>6820 La Tijera Blvd Ste 217</t>
  </si>
  <si>
    <t>90045-1931</t>
  </si>
  <si>
    <t>laderaonline.com/</t>
  </si>
  <si>
    <t>C. Thomas Aylesbury</t>
  </si>
  <si>
    <t>370 S Fair Oaks Ave</t>
  </si>
  <si>
    <t>www.lama.edu</t>
  </si>
  <si>
    <t>Larry W. Jordan</t>
  </si>
  <si>
    <t>4130 Belt Rd</t>
  </si>
  <si>
    <t>www.msbbcs.edu</t>
  </si>
  <si>
    <t>Doug Mc Vay</t>
  </si>
  <si>
    <t>3650 Shawnee Ave.</t>
  </si>
  <si>
    <t>www.mciiot.com</t>
  </si>
  <si>
    <t>Lonnie Rivera</t>
  </si>
  <si>
    <t>5224 Bayshore Road</t>
  </si>
  <si>
    <t>www.oregoncityschools.org/home/adult-home.html</t>
  </si>
  <si>
    <t>1012 Cox Cro Rd</t>
  </si>
  <si>
    <t>Leticia Cazares</t>
  </si>
  <si>
    <t>1690 Universe Cir</t>
  </si>
  <si>
    <t>pctschool.com/</t>
  </si>
  <si>
    <t>Danielle Brown</t>
  </si>
  <si>
    <t>6359 Edgewater Drive</t>
  </si>
  <si>
    <t>www.centura.edu/Orlando/default.aspx</t>
  </si>
  <si>
    <t>764 Bessemer Street, Suite 105</t>
  </si>
  <si>
    <t>www.goPMI.org</t>
  </si>
  <si>
    <t>Juliet Mee</t>
  </si>
  <si>
    <t>229 East Commercial Street</t>
  </si>
  <si>
    <t>www.pmtc.edu</t>
  </si>
  <si>
    <t>Edith Dotson</t>
  </si>
  <si>
    <t>567 North Lake Dr.</t>
  </si>
  <si>
    <t>www.regency.edu/</t>
  </si>
  <si>
    <t>Diana Young</t>
  </si>
  <si>
    <t>566 West 1350 South</t>
  </si>
  <si>
    <t>renaissancecollege.edu</t>
  </si>
  <si>
    <t>Rosin Gonzalez</t>
  </si>
  <si>
    <t>Calle Paz 213</t>
  </si>
  <si>
    <t>rosslyntrainig.edu</t>
  </si>
  <si>
    <t>Lynn Dorton</t>
  </si>
  <si>
    <t>7 Music Circle N</t>
  </si>
  <si>
    <t>www.nashville.sae.edu</t>
  </si>
  <si>
    <t>Eric Brown</t>
  </si>
  <si>
    <t>52 S. plaza way</t>
  </si>
  <si>
    <t>eclips.edu</t>
  </si>
  <si>
    <t>Ryan Hurd</t>
  </si>
  <si>
    <t>780 West Ave</t>
  </si>
  <si>
    <t>shearacademy.com</t>
  </si>
  <si>
    <t>Pedro C. De Guzman</t>
  </si>
  <si>
    <t>1485 Florida Mall Avenue</t>
  </si>
  <si>
    <t>www.southerntech.edu</t>
  </si>
  <si>
    <t>Yasith Weerasuriya</t>
  </si>
  <si>
    <t>2041 Business Ctr Dr Ste 107</t>
  </si>
  <si>
    <t>www.stanbridge.edu</t>
  </si>
  <si>
    <t>Charlene McCleod</t>
  </si>
  <si>
    <t>239 Hampton St</t>
  </si>
  <si>
    <t>www.styletrendsacademy.com</t>
  </si>
  <si>
    <t>Blanca Burgos</t>
  </si>
  <si>
    <t>10720 W Flagler School Ste 21</t>
  </si>
  <si>
    <t>www.ucs.edu</t>
  </si>
  <si>
    <t>Paulette Genthon</t>
  </si>
  <si>
    <t>8702 North 30th Street</t>
  </si>
  <si>
    <t>68112-1810</t>
  </si>
  <si>
    <t>www.ucha.edu</t>
  </si>
  <si>
    <t>David Schwartz</t>
  </si>
  <si>
    <t>48 Bakertown Rd Suite 501</t>
  </si>
  <si>
    <t>utamesivta.org</t>
  </si>
  <si>
    <t>William L. Bonner</t>
  </si>
  <si>
    <t>4430 Argent Ct</t>
  </si>
  <si>
    <t>29203-5901</t>
  </si>
  <si>
    <t>www.wlbc.edu</t>
  </si>
  <si>
    <t>Dr. Eric D. Darr</t>
  </si>
  <si>
    <t>326 Market Street</t>
  </si>
  <si>
    <t>17101-2208</t>
  </si>
  <si>
    <t>www.HarrisburgU.edu</t>
  </si>
  <si>
    <t>Ken Spencer</t>
  </si>
  <si>
    <t>8845 Governor's Hill Dr., Suite 100</t>
  </si>
  <si>
    <t>www.artinstitutes.edu/cincinnati</t>
  </si>
  <si>
    <t>Eric S. Juhlin</t>
  </si>
  <si>
    <t>755 S Main St</t>
  </si>
  <si>
    <t>www.stevenshenager.edu/</t>
  </si>
  <si>
    <t>6900 Yellowstone Rd</t>
  </si>
  <si>
    <t>82009-6112</t>
  </si>
  <si>
    <t>1343 E Kingsley St</t>
  </si>
  <si>
    <t>65804-7216</t>
  </si>
  <si>
    <t>317 6th Ave</t>
  </si>
  <si>
    <t>50309-4109</t>
  </si>
  <si>
    <t>8200 IH-10 West</t>
  </si>
  <si>
    <t>78230-3876</t>
  </si>
  <si>
    <t>10801 N Mo-Pac</t>
  </si>
  <si>
    <t>78759-5459</t>
  </si>
  <si>
    <t>9750 W Broad St</t>
  </si>
  <si>
    <t>23060-4169</t>
  </si>
  <si>
    <t>5511 Capital Center Dr</t>
  </si>
  <si>
    <t>27606-3380</t>
  </si>
  <si>
    <t>Dr. Peter G. Checkovich</t>
  </si>
  <si>
    <t>13650 Apple Harvest Drive</t>
  </si>
  <si>
    <t>www.blueridgectc.edu/</t>
  </si>
  <si>
    <t>1760 Mapleton Ave</t>
  </si>
  <si>
    <t>Jason Smith</t>
  </si>
  <si>
    <t>2495 Village View Drive</t>
  </si>
  <si>
    <t>www.iadtvegas.com</t>
  </si>
  <si>
    <t>Khaled Sakalla</t>
  </si>
  <si>
    <t>645 Andover Park West</t>
  </si>
  <si>
    <t>98188-0000</t>
  </si>
  <si>
    <t>www.iadt.edu/seattle</t>
  </si>
  <si>
    <t>Julie O'Guin</t>
  </si>
  <si>
    <t>One Bridgestone Park</t>
  </si>
  <si>
    <t>www.iadtnashville.com</t>
  </si>
  <si>
    <t>Bob Kane</t>
  </si>
  <si>
    <t>3221 Enterprise Way</t>
  </si>
  <si>
    <t>www.chefs.edu/miami</t>
  </si>
  <si>
    <t>Kevin Sanderson</t>
  </si>
  <si>
    <t>1315 Mendota Heights Road</t>
  </si>
  <si>
    <t>55120-9914</t>
  </si>
  <si>
    <t>www.chefs.edu/minneapolis-st-paul</t>
  </si>
  <si>
    <t>Leigh Christopherson</t>
  </si>
  <si>
    <t>4145 SW Watson Ave-Ste 300</t>
  </si>
  <si>
    <t>Shannon Warren</t>
  </si>
  <si>
    <t>1227 Shreveport-Barksdale Hwy</t>
  </si>
  <si>
    <t>David Roustio</t>
  </si>
  <si>
    <t>9150 East 41st Place</t>
  </si>
  <si>
    <t>Nasser Salmanzadeh</t>
  </si>
  <si>
    <t>2065 ITT Tech Way N.W.</t>
  </si>
  <si>
    <t>Chad Muse</t>
  </si>
  <si>
    <t>11301 Red Run Blvd</t>
  </si>
  <si>
    <t>Gerald Kraatz</t>
  </si>
  <si>
    <t>24865 Emery Road</t>
  </si>
  <si>
    <t>Laura Schweitzer, PhD</t>
  </si>
  <si>
    <t>80 Nott Terrace</t>
  </si>
  <si>
    <t>www.uniongraduatecollege.edu</t>
  </si>
  <si>
    <t>Michael V. Martin</t>
  </si>
  <si>
    <t>410 17th Street, Suite 2440</t>
  </si>
  <si>
    <t>www.csusystem.edu</t>
  </si>
  <si>
    <t>James R. Bilney</t>
  </si>
  <si>
    <t>171 Cedar Ave</t>
  </si>
  <si>
    <t>www.ChambersburgBeautySchool.com</t>
  </si>
  <si>
    <t>Roger Bradley</t>
  </si>
  <si>
    <t>425 South Nova Road</t>
  </si>
  <si>
    <t>32174-8445</t>
  </si>
  <si>
    <t>daytonacollege.edu</t>
  </si>
  <si>
    <t>Ralph Fitzgerald</t>
  </si>
  <si>
    <t>6550 D Interstate Blvd.</t>
  </si>
  <si>
    <t>www.deltatechnicalcollege.com</t>
  </si>
  <si>
    <t>Timothy P.  Cole</t>
  </si>
  <si>
    <t>830 Bay Boulevard</t>
  </si>
  <si>
    <t>www.usuniversity.edu</t>
  </si>
  <si>
    <t>Lauck Walton</t>
  </si>
  <si>
    <t>4420 N. Fairfax Dr.</t>
  </si>
  <si>
    <t>Mary Whitlock</t>
  </si>
  <si>
    <t>1914 Wible Road</t>
  </si>
  <si>
    <t>www.kaplancollege.com/bakersfield-ca/</t>
  </si>
  <si>
    <t>Andrew Field</t>
  </si>
  <si>
    <t>44 Shaw Avenue, Rodeo Plaza</t>
  </si>
  <si>
    <t>www.kaplancollege.com/fresno-ca/</t>
  </si>
  <si>
    <t>9945 W McDowell Road #112</t>
  </si>
  <si>
    <t>4343 N. Oracle Rd.  # I</t>
  </si>
  <si>
    <t>8996 W. Bowles Ave. # E &amp; F</t>
  </si>
  <si>
    <t>16800 E. Mississippi Ave.</t>
  </si>
  <si>
    <t>825 Tech Center Dr</t>
  </si>
  <si>
    <t>www.everest.edu/campus/gahanna</t>
  </si>
  <si>
    <t>Jacob Kassuba</t>
  </si>
  <si>
    <t>11560 S. Kedzie</t>
  </si>
  <si>
    <t>www.everest.edu/campus/merrionette_park</t>
  </si>
  <si>
    <t>Chad Freeman</t>
  </si>
  <si>
    <t>3420 Rider Trail South</t>
  </si>
  <si>
    <t>www.everest.edu/campus/st_louis</t>
  </si>
  <si>
    <t>Mary Ritter</t>
  </si>
  <si>
    <t>5416 East Baseline Ste. 200</t>
  </si>
  <si>
    <t>Greta Bonaparte</t>
  </si>
  <si>
    <t>8757 Georgia Avenue</t>
  </si>
  <si>
    <t>www.everest.edu/campus/silver_spring</t>
  </si>
  <si>
    <t>5400 West Main</t>
  </si>
  <si>
    <t>Ken Bentley</t>
  </si>
  <si>
    <t>12257 South Business Park Drive-Ste 108</t>
  </si>
  <si>
    <t>84020-6545</t>
  </si>
  <si>
    <t>5230 Pacific Concourse, Suite 200</t>
  </si>
  <si>
    <t>www.argosy.edu/losangeles</t>
  </si>
  <si>
    <t>Julia Denniston</t>
  </si>
  <si>
    <t>3700 Lakeside Drive</t>
  </si>
  <si>
    <t>33027-3264</t>
  </si>
  <si>
    <t>7411 South Cass Avenue</t>
  </si>
  <si>
    <t>4374 East New York Street</t>
  </si>
  <si>
    <t>2358 East Springs Drive, Suite 300</t>
  </si>
  <si>
    <t>12993 Ridgedale Drive, Suite 103</t>
  </si>
  <si>
    <t>5380 Pirrone Rd.</t>
  </si>
  <si>
    <t>6565 Ulmerton Road</t>
  </si>
  <si>
    <t>201 N. Eastern</t>
  </si>
  <si>
    <t>2974 LBJ Freeway</t>
  </si>
  <si>
    <t>Mr. Chuck Barresi</t>
  </si>
  <si>
    <t>One Upland Road, Building 200</t>
  </si>
  <si>
    <t>Janet Head-Parrish</t>
  </si>
  <si>
    <t>915 N 400 W</t>
  </si>
  <si>
    <t>www.eaglegatecollege.edu</t>
  </si>
  <si>
    <t>Kirsten Wilms</t>
  </si>
  <si>
    <t>22 E 17th Street-Second Floor</t>
  </si>
  <si>
    <t>carsteninstitute.com</t>
  </si>
  <si>
    <t>348 Spring Hill St</t>
  </si>
  <si>
    <t>Daniel Levinson</t>
  </si>
  <si>
    <t>6601 Shellmond St</t>
  </si>
  <si>
    <t>www.expression.edu</t>
  </si>
  <si>
    <t>111 Crosley Street Suite 4</t>
  </si>
  <si>
    <t>Brian Carroll</t>
  </si>
  <si>
    <t>119 Fairfield Avenue</t>
  </si>
  <si>
    <t>www.daymarcollege.edu/</t>
  </si>
  <si>
    <t>Anthony Spano</t>
  </si>
  <si>
    <t>4013 NW Expressway St., Suite 100</t>
  </si>
  <si>
    <t>73116-1695</t>
  </si>
  <si>
    <t>Gerry Brasin</t>
  </si>
  <si>
    <t>82 Hartwell Street</t>
  </si>
  <si>
    <t>Julie Marques</t>
  </si>
  <si>
    <t>670 North Commercial St</t>
  </si>
  <si>
    <t>Calle Mercedes Moreno #9</t>
  </si>
  <si>
    <t>00603-0000</t>
  </si>
  <si>
    <t>Dr. L. Marshall Washington</t>
  </si>
  <si>
    <t>221 George Street, Suite 2</t>
  </si>
  <si>
    <t>www.newriver.edu</t>
  </si>
  <si>
    <t>Jon Emerald</t>
  </si>
  <si>
    <t>8313 Southwest Freeway-Ste 300</t>
  </si>
  <si>
    <t>405 South Main Street-Ste 130</t>
  </si>
  <si>
    <t>eaglegatecollege.edu</t>
  </si>
  <si>
    <t>Kevin Quirk</t>
  </si>
  <si>
    <t>2475 E Tahquitz Canyon Way</t>
  </si>
  <si>
    <t>92262-7011</t>
  </si>
  <si>
    <t>www.kaplancollege.com/palm-springs-ca/</t>
  </si>
  <si>
    <t>8001 Chatham Center Dr</t>
  </si>
  <si>
    <t>31405-7400</t>
  </si>
  <si>
    <t>10345 Professional Circle</t>
  </si>
  <si>
    <t>89521-5862</t>
  </si>
  <si>
    <t>2521 Pennington Drive NW</t>
  </si>
  <si>
    <t>Dr.  Stanley “Stas” C. Preczewski</t>
  </si>
  <si>
    <t>1000 University Center Lane</t>
  </si>
  <si>
    <t>www.ggc.edu</t>
  </si>
  <si>
    <t>Catherine Niemiec</t>
  </si>
  <si>
    <t>301 E Bethany Home Rd Ste A100</t>
  </si>
  <si>
    <t>www.pihma.edu</t>
  </si>
  <si>
    <t>Rochelle Carr</t>
  </si>
  <si>
    <t>3955 N Flowing Wells Rd</t>
  </si>
  <si>
    <t>tucsoncollegeofbeauty.com</t>
  </si>
  <si>
    <t>Susan Naimi</t>
  </si>
  <si>
    <t>7003 Owensmouth Avenue</t>
  </si>
  <si>
    <t>91303-2006</t>
  </si>
  <si>
    <t>californiacareercollege.net/</t>
  </si>
  <si>
    <t>Dani Duncan</t>
  </si>
  <si>
    <t>10503 Valley Blvd</t>
  </si>
  <si>
    <t>palladiumta.com</t>
  </si>
  <si>
    <t>Byung D. Cho</t>
  </si>
  <si>
    <t>1517 S Western Ave</t>
  </si>
  <si>
    <t>www.palacebeautycollege.com</t>
  </si>
  <si>
    <t>David Maddahi</t>
  </si>
  <si>
    <t>6630 Telegraph Road</t>
  </si>
  <si>
    <t>www.npcollege.edu</t>
  </si>
  <si>
    <t>3130 East Sedona Court</t>
  </si>
  <si>
    <t>www.americancareercollege.edu</t>
  </si>
  <si>
    <t>Kat Johnson</t>
  </si>
  <si>
    <t>1215 Howe Ave Suite 101</t>
  </si>
  <si>
    <t>www.asher.edu</t>
  </si>
  <si>
    <t>Thanh H. Nguyen</t>
  </si>
  <si>
    <t>1506 E Warner Ave., Ste. 110</t>
  </si>
  <si>
    <t>92705-5479</t>
  </si>
  <si>
    <t>www.aimtinc.com</t>
  </si>
  <si>
    <t>Dr. Doreen K. Simmons</t>
  </si>
  <si>
    <t>595 Lawrence Expressway</t>
  </si>
  <si>
    <t>94085-3922</t>
  </si>
  <si>
    <t>www.uewm.edu</t>
  </si>
  <si>
    <t>Joanie French-Reed</t>
  </si>
  <si>
    <t>611 Orange Dr Ste K</t>
  </si>
  <si>
    <t>blakeaustincollege.edu</t>
  </si>
  <si>
    <t>Nancy J.Reyes</t>
  </si>
  <si>
    <t>15505 7th St</t>
  </si>
  <si>
    <t>www.mojavesbs.com</t>
  </si>
  <si>
    <t>Michael Cohen</t>
  </si>
  <si>
    <t>3800 St Lucie Blvd</t>
  </si>
  <si>
    <t>www.aviator.edu</t>
  </si>
  <si>
    <t>Hope Gutierrez</t>
  </si>
  <si>
    <t>3060 W 12th Ave</t>
  </si>
  <si>
    <t>33012-4836</t>
  </si>
  <si>
    <t>www.ticifl.edu</t>
  </si>
  <si>
    <t>Barbara Collier</t>
  </si>
  <si>
    <t>1033 Edgewood Ave South</t>
  </si>
  <si>
    <t>www.trendsettersbeauty.com</t>
  </si>
  <si>
    <t>Lonnye Ray Black</t>
  </si>
  <si>
    <t>91 Trout River Drive</t>
  </si>
  <si>
    <t>commercialdivingacademy.com</t>
  </si>
  <si>
    <t>Michael Halmon</t>
  </si>
  <si>
    <t>3665 East Bay Drive Suite 164</t>
  </si>
  <si>
    <t>www.aibschool.com</t>
  </si>
  <si>
    <t>Anita Coppedge</t>
  </si>
  <si>
    <t>2424 Allen Rd</t>
  </si>
  <si>
    <t>www.cosmetologyinst.com</t>
  </si>
  <si>
    <t>Thomas Thompson</t>
  </si>
  <si>
    <t>2300 NW 9th Ave</t>
  </si>
  <si>
    <t>www.flacademyofbeauty.org/</t>
  </si>
  <si>
    <t>Leigh Ann Keels</t>
  </si>
  <si>
    <t>608 Ponder Place Dr</t>
  </si>
  <si>
    <t>www.augustamassage.com</t>
  </si>
  <si>
    <t>10180 Linn Station Rd Ste A200</t>
  </si>
  <si>
    <t>www.ata.edu</t>
  </si>
  <si>
    <t>George Neau</t>
  </si>
  <si>
    <t>735 - 105th Ave</t>
  </si>
  <si>
    <t>www.sum.edu</t>
  </si>
  <si>
    <t>Phillip R. Moore</t>
  </si>
  <si>
    <t>42353 Deluxe Plaza, Suite 16</t>
  </si>
  <si>
    <t>www.compasscareercollege.net</t>
  </si>
  <si>
    <t>Ed Ruiz</t>
  </si>
  <si>
    <t>12450 Parklawn Dr 2nd fl</t>
  </si>
  <si>
    <t>www.hairex.com</t>
  </si>
  <si>
    <t>Rachelle Hufnagel</t>
  </si>
  <si>
    <t>4236 Grand Haven Rd</t>
  </si>
  <si>
    <t>www.nuvocollege.com</t>
  </si>
  <si>
    <t>Don Farquharson</t>
  </si>
  <si>
    <t>9140 Ward Pkwy Ste 100</t>
  </si>
  <si>
    <t>64114-3313</t>
  </si>
  <si>
    <t>www.wellspring.edu</t>
  </si>
  <si>
    <t>Tina M. Miller</t>
  </si>
  <si>
    <t>110 N Franklin</t>
  </si>
  <si>
    <t>nocache.homestead.com/hstrial-TMiller517/index.html</t>
  </si>
  <si>
    <t>Ibrahima Sidibe</t>
  </si>
  <si>
    <t>4700 Hardy St. Ste H-1</t>
  </si>
  <si>
    <t>healingtouchms.com</t>
  </si>
  <si>
    <t>Jodi Ellingson</t>
  </si>
  <si>
    <t>4377 15th Ave South</t>
  </si>
  <si>
    <t>www.tspafargo.com</t>
  </si>
  <si>
    <t>Timothy Gay</t>
  </si>
  <si>
    <t>2701 W Picacho Ave Ste 4</t>
  </si>
  <si>
    <t>www.mtti.org</t>
  </si>
  <si>
    <t>Sanjeeta Khurana</t>
  </si>
  <si>
    <t>4472 South Eastern Avenue</t>
  </si>
  <si>
    <t>www.ipclasvegas.com/</t>
  </si>
  <si>
    <t>Lina Sapronova</t>
  </si>
  <si>
    <t>426 Kings Hwy</t>
  </si>
  <si>
    <t>www.beautyacademyonline.com</t>
  </si>
  <si>
    <t>Suzanne Bettendorf</t>
  </si>
  <si>
    <t>233 Spring St</t>
  </si>
  <si>
    <t>aveda.edu/new-york/</t>
  </si>
  <si>
    <t>Tonya Sharp</t>
  </si>
  <si>
    <t>980 Broadway Extension</t>
  </si>
  <si>
    <t>Silvana K. Rabat</t>
  </si>
  <si>
    <t>3104 State St</t>
  </si>
  <si>
    <t>16508-2820</t>
  </si>
  <si>
    <t>www.nwrti.com</t>
  </si>
  <si>
    <t>Steven Kemler</t>
  </si>
  <si>
    <t>10050 Roosevelt Blvd, Suite 8</t>
  </si>
  <si>
    <t>www.studymassage.com</t>
  </si>
  <si>
    <t>Carlos R. Badillo</t>
  </si>
  <si>
    <t>Calle Munoz Rivera #57 Sur</t>
  </si>
  <si>
    <t>myrangelbeautyinstitute.com</t>
  </si>
  <si>
    <t>Daniel Glover</t>
  </si>
  <si>
    <t>205 Enterprise Drive</t>
  </si>
  <si>
    <t>www.instituteofhairdesign.com</t>
  </si>
  <si>
    <t>1412 Trotwood Avenue, Suite 1</t>
  </si>
  <si>
    <t>tnci.edu</t>
  </si>
  <si>
    <t>Jody M. Hawk</t>
  </si>
  <si>
    <t>11211 Katy Fwy Ste 170</t>
  </si>
  <si>
    <t>ths.edu</t>
  </si>
  <si>
    <t>Lynn Tran-Minh</t>
  </si>
  <si>
    <t>13159-B Northwest Freeway</t>
  </si>
  <si>
    <t>www.maitrixbeautycollege.com</t>
  </si>
  <si>
    <t>William E Brooks</t>
  </si>
  <si>
    <t>6770 Antoine Drive</t>
  </si>
  <si>
    <t>nwbs.edu</t>
  </si>
  <si>
    <t>Maxine Maughan</t>
  </si>
  <si>
    <t>255 South Main Suite 200</t>
  </si>
  <si>
    <t>mstsc.edu/Maximum/Home.html</t>
  </si>
  <si>
    <t>Cinda Eresuma</t>
  </si>
  <si>
    <t>1176 South 1480 West</t>
  </si>
  <si>
    <t>www.ucdh.edu</t>
  </si>
  <si>
    <t>Clay E. Christensen</t>
  </si>
  <si>
    <t>2301 West Ashton Blvd.</t>
  </si>
  <si>
    <t>www.mlatc.edu/</t>
  </si>
  <si>
    <t>Naheed Ghassemi</t>
  </si>
  <si>
    <t>10130-B Colvin Run Rd</t>
  </si>
  <si>
    <t>www.AviCareerTraining.com</t>
  </si>
  <si>
    <t>Mike Kennard</t>
  </si>
  <si>
    <t>401 N First St</t>
  </si>
  <si>
    <t>yakimabeautyschool.edu</t>
  </si>
  <si>
    <t>Robert Rogers</t>
  </si>
  <si>
    <t>601 50th St</t>
  </si>
  <si>
    <t>www.mtnstmassage.com</t>
  </si>
  <si>
    <t>303 N 52nd St</t>
  </si>
  <si>
    <t>1090 Northchase Parkway, Suite 140</t>
  </si>
  <si>
    <t>www.shorter.edu/CAPP/</t>
  </si>
  <si>
    <t>Dr. Charles Welch</t>
  </si>
  <si>
    <t>2400 East Highland Drive, 3rd Floor, Suite 300</t>
  </si>
  <si>
    <t>www.asusystem.edu</t>
  </si>
  <si>
    <t>Mike Morphew</t>
  </si>
  <si>
    <t>3500 DePauw Blvd, Suite 1010</t>
  </si>
  <si>
    <t>www.aii.edu/indianapolis</t>
  </si>
  <si>
    <t>251 Washington Ave</t>
  </si>
  <si>
    <t>11050 Olson Dr Ste 100</t>
  </si>
  <si>
    <t>3828 W. Caldwell Ave.</t>
  </si>
  <si>
    <t>David Mohr</t>
  </si>
  <si>
    <t>8750 W Bryn Mawr Ste 300</t>
  </si>
  <si>
    <t>Amye Melton</t>
  </si>
  <si>
    <t>6612 E 75th St Suite 300</t>
  </si>
  <si>
    <t>www.medtech.edu/</t>
  </si>
  <si>
    <t>11122 E 71st St</t>
  </si>
  <si>
    <t>Mr. Roger Speer</t>
  </si>
  <si>
    <t>4100 Duckhorn Drive</t>
  </si>
  <si>
    <t>Tina Daley-Ball</t>
  </si>
  <si>
    <t>4135 Southstream Blvd., Suite 200</t>
  </si>
  <si>
    <t>Allison Hawkins</t>
  </si>
  <si>
    <t>362 North Clovis Ave</t>
  </si>
  <si>
    <t>Sally Watkins</t>
  </si>
  <si>
    <t>1000 Meade St.- Suite 210</t>
  </si>
  <si>
    <t>Dawn Newman</t>
  </si>
  <si>
    <t>6359 Miller Road</t>
  </si>
  <si>
    <t>Jennifer Gripshover</t>
  </si>
  <si>
    <t>2473 Fortune Dr - Suite 180</t>
  </si>
  <si>
    <t>James Unger</t>
  </si>
  <si>
    <t>1656 Henthorne Blvd. - Suite B</t>
  </si>
  <si>
    <t>Jeff Atkinson</t>
  </si>
  <si>
    <t>50 Penn Place Office Tower, 1900 NW Expressway St.-Ste 305</t>
  </si>
  <si>
    <t>Karen J. Selby</t>
  </si>
  <si>
    <t>4500 S. 129th East Avenue, Suite 152</t>
  </si>
  <si>
    <t>13321 California St</t>
  </si>
  <si>
    <t>68154-5258</t>
  </si>
  <si>
    <t>903 N 47th St Barrington Centre 2</t>
  </si>
  <si>
    <t>72756-9615</t>
  </si>
  <si>
    <t>2310 Crossroads Dr</t>
  </si>
  <si>
    <t>53718-2416</t>
  </si>
  <si>
    <t>1001 Pinnacle Point Dr</t>
  </si>
  <si>
    <t>29223-5727</t>
  </si>
  <si>
    <t>Matthew Madrid</t>
  </si>
  <si>
    <t>674 East Brier Drive</t>
  </si>
  <si>
    <t>92408-2800</t>
  </si>
  <si>
    <t>www.artinstitutes.edu/inlandempire</t>
  </si>
  <si>
    <t>7490 North West 87th Street</t>
  </si>
  <si>
    <t>64153-1934</t>
  </si>
  <si>
    <t>www.national.edu/locations/missouri/zona-rosa</t>
  </si>
  <si>
    <t>Don Warkentin</t>
  </si>
  <si>
    <t>555 College Avenue</t>
  </si>
  <si>
    <t>John P. Girard</t>
  </si>
  <si>
    <t>8001 Katherine Boulevard</t>
  </si>
  <si>
    <t>www.LearnWhatYouLove.com</t>
  </si>
  <si>
    <t>745 Burnside Avenue</t>
  </si>
  <si>
    <t>Mary Kay Svedberg</t>
  </si>
  <si>
    <t>7619 Little River Turnpike, 5th Floor</t>
  </si>
  <si>
    <t>Frank Gornick</t>
  </si>
  <si>
    <t>9900 Cody Street</t>
  </si>
  <si>
    <t>1227 Grand Calliou Road</t>
  </si>
  <si>
    <t>111 W. Pleasant St-Ste 101</t>
  </si>
  <si>
    <t>Nikki England</t>
  </si>
  <si>
    <t>1515 Gallatin Pike North</t>
  </si>
  <si>
    <t>6000 East State Street, 4th Floor</t>
  </si>
  <si>
    <t>61108-2513</t>
  </si>
  <si>
    <t>Judy Happ</t>
  </si>
  <si>
    <t>544 Main Street</t>
  </si>
  <si>
    <t>iirp.edu</t>
  </si>
  <si>
    <t>Calle Ramón Power #5</t>
  </si>
  <si>
    <t>https://www.edutecpr.com</t>
  </si>
  <si>
    <t>Calle Hosto #20</t>
  </si>
  <si>
    <t>Richard Boorom</t>
  </si>
  <si>
    <t>7600 East Eastman Avenue</t>
  </si>
  <si>
    <t>www.argosy.edu/denver/</t>
  </si>
  <si>
    <t>Ms. Rozann Kunstle</t>
  </si>
  <si>
    <t>3645 Citadel Drive South</t>
  </si>
  <si>
    <t>www.collegeamerica.edu/</t>
  </si>
  <si>
    <t>Joel  V. Scimeca</t>
  </si>
  <si>
    <t>4601 South Mason St</t>
  </si>
  <si>
    <t>900 Johnsville Blvd</t>
  </si>
  <si>
    <t>6737 W Washington St., Ste 2355</t>
  </si>
  <si>
    <t>www.sbcmilwaukee.com/Milwaukee</t>
  </si>
  <si>
    <t>5655 South 27th St</t>
  </si>
  <si>
    <t>Dr. Paul Ohm</t>
  </si>
  <si>
    <t>www.millercollege.edu</t>
  </si>
  <si>
    <t>535 Connecticut Ave</t>
  </si>
  <si>
    <t>06854-1700</t>
  </si>
  <si>
    <t>4050 Crums Mill Rd</t>
  </si>
  <si>
    <t>17112-2894</t>
  </si>
  <si>
    <t>Dr. Sophia T. Wisniewska</t>
  </si>
  <si>
    <t>140 Seventh Ave S.</t>
  </si>
  <si>
    <t>33701-9807</t>
  </si>
  <si>
    <t>www.usfsp.edu</t>
  </si>
  <si>
    <t>Michael Biechy</t>
  </si>
  <si>
    <t>3184 Airport Road</t>
  </si>
  <si>
    <t>Michael Townsley</t>
  </si>
  <si>
    <t>9350 S. 150 East, Ste. 420</t>
  </si>
  <si>
    <t>84070-2704</t>
  </si>
  <si>
    <t>411 N Central Avenue - Ste 520</t>
  </si>
  <si>
    <t>731 A West Shaw Ave.</t>
  </si>
  <si>
    <t>John Nieckarz</t>
  </si>
  <si>
    <t>500 New Karner Rd</t>
  </si>
  <si>
    <t>Megan Shirley</t>
  </si>
  <si>
    <t>1201 New Road-Ste 226</t>
  </si>
  <si>
    <t>www.harrisschool.com</t>
  </si>
  <si>
    <t>Carol Menck</t>
  </si>
  <si>
    <t>100 Centerview Drive, Suite 250</t>
  </si>
  <si>
    <t>37214-3439</t>
  </si>
  <si>
    <t>www.artinstitutes.edu/nashville/</t>
  </si>
  <si>
    <t>4902 Eisenhower Blvd Ste 100</t>
  </si>
  <si>
    <t>www.strayer.edu/florida/tampa-westshore</t>
  </si>
  <si>
    <t>Robert Panerio</t>
  </si>
  <si>
    <t>555 South Renton Village Pl-Ste 400</t>
  </si>
  <si>
    <t>Hector J. Duenas</t>
  </si>
  <si>
    <t>8230 W Flagler St.</t>
  </si>
  <si>
    <t>Fernando N. Llerena</t>
  </si>
  <si>
    <t>935 West 49 Street # 203</t>
  </si>
  <si>
    <t>Josh Herman</t>
  </si>
  <si>
    <t>2205 Walnut Street</t>
  </si>
  <si>
    <t>27518-7171</t>
  </si>
  <si>
    <t>875 West Central Ave</t>
  </si>
  <si>
    <t>Carmen Jusino</t>
  </si>
  <si>
    <t>Bo. Lomas, Road 149, Km. 67.02</t>
  </si>
  <si>
    <t>Elia Rosa</t>
  </si>
  <si>
    <t>267 Valero St</t>
  </si>
  <si>
    <t>Alba Ferrer</t>
  </si>
  <si>
    <t>Bo. Palmas, Road 3, Km. 129.7</t>
  </si>
  <si>
    <t>14133 East Highway 40</t>
  </si>
  <si>
    <t>259 Salt Lick Road</t>
  </si>
  <si>
    <t>2601 West Lake Ave, Suite B-1A</t>
  </si>
  <si>
    <t>8811 Hardegan Street, Suite 305</t>
  </si>
  <si>
    <t>4468 Lemay Ferry Road</t>
  </si>
  <si>
    <t>5115 Burning Tree Road, Suite 308</t>
  </si>
  <si>
    <t>10850 Lincoln Trail, Unit 16</t>
  </si>
  <si>
    <t>517 West Town Center Blvd.</t>
  </si>
  <si>
    <t>12517 S Rogers Road</t>
  </si>
  <si>
    <t>4738 N. W. Loop 410</t>
  </si>
  <si>
    <t>chcp.edu</t>
  </si>
  <si>
    <t>Robert Butterworth</t>
  </si>
  <si>
    <t>5000 Hadley Road</t>
  </si>
  <si>
    <t>www.everest.edu/campus/south_plainfield</t>
  </si>
  <si>
    <t>3031 W. Grand Blvd.-Ste 236</t>
  </si>
  <si>
    <t>Pat Vincent</t>
  </si>
  <si>
    <t>1105 National Mine Drive</t>
  </si>
  <si>
    <t>Gary R. Ferrara</t>
  </si>
  <si>
    <t>210 East 188th St</t>
  </si>
  <si>
    <t>James Morrissey</t>
  </si>
  <si>
    <t>15-30 Petracca Pl</t>
  </si>
  <si>
    <t>Wallace E. Boston</t>
  </si>
  <si>
    <t>111 W Congress St</t>
  </si>
  <si>
    <t>www.apus.edu</t>
  </si>
  <si>
    <t>John L. Clay</t>
  </si>
  <si>
    <t>904 Oakwood Ave</t>
  </si>
  <si>
    <t>35811-1632</t>
  </si>
  <si>
    <t>www.hbc1.edu</t>
  </si>
  <si>
    <t>Dr. Maureen Latham</t>
  </si>
  <si>
    <t>1575 Cherry Ave</t>
  </si>
  <si>
    <t>bas-beaumont-ca.schoolloop.com/</t>
  </si>
  <si>
    <t>Tate Holland</t>
  </si>
  <si>
    <t>129 S. San Fernando Blvd.</t>
  </si>
  <si>
    <t>91502-1322</t>
  </si>
  <si>
    <t>www.mud.edu</t>
  </si>
  <si>
    <t>R. Andrew Webb</t>
  </si>
  <si>
    <t>266 E Magnolia Blvd</t>
  </si>
  <si>
    <t>www.videosymphony.com</t>
  </si>
  <si>
    <t>Darrin Krumweide</t>
  </si>
  <si>
    <t>1015 N Cahuenga Blvd Ste 54301</t>
  </si>
  <si>
    <t>gnomonschool.com</t>
  </si>
  <si>
    <t>Denise Harker</t>
  </si>
  <si>
    <t>79450 Highway 111</t>
  </si>
  <si>
    <t>www.cvbeautycollege.com/</t>
  </si>
  <si>
    <t>Caleb S. Everett</t>
  </si>
  <si>
    <t>201 E. 4th Street, Suite 200</t>
  </si>
  <si>
    <t>www.careercalifornia.edu</t>
  </si>
  <si>
    <t>Ronny Sussman</t>
  </si>
  <si>
    <t>8399 Topanga Canyon Blvd Ste 200</t>
  </si>
  <si>
    <t>www.vcmc.edu/</t>
  </si>
  <si>
    <t>James Mongan</t>
  </si>
  <si>
    <t>625 8th Ave</t>
  </si>
  <si>
    <t>80631-9441</t>
  </si>
  <si>
    <t>www.natural-therapy.com</t>
  </si>
  <si>
    <t>Bradford Kelley</t>
  </si>
  <si>
    <t>950 Yale Ave Unit 20</t>
  </si>
  <si>
    <t>www.academydicapelli.com</t>
  </si>
  <si>
    <t>Christine Klerlein</t>
  </si>
  <si>
    <t>32448 Royal Blvd. Suite A</t>
  </si>
  <si>
    <t>delawarecosmetology.com</t>
  </si>
  <si>
    <t>Bruce T. Pagel</t>
  </si>
  <si>
    <t>1000 NE 16th Ave., Building F</t>
  </si>
  <si>
    <t>www.dragonrises.edu</t>
  </si>
  <si>
    <t>Erin. Creef</t>
  </si>
  <si>
    <t>1220-A 10th St</t>
  </si>
  <si>
    <t>www.pbacademy.net</t>
  </si>
  <si>
    <t>Josefina B. Habif</t>
  </si>
  <si>
    <t>3990 W Flagler St., Ste 103</t>
  </si>
  <si>
    <t>sabercollege.edu</t>
  </si>
  <si>
    <t>Diana Hammond</t>
  </si>
  <si>
    <t>5190 SE 125th Street</t>
  </si>
  <si>
    <t>taylorcollege.edu</t>
  </si>
  <si>
    <t>2409 Creighton Rd</t>
  </si>
  <si>
    <t>www.psmthc.com</t>
  </si>
  <si>
    <t>Ruth Moss</t>
  </si>
  <si>
    <t>180 Kinoole Street, Suite 301</t>
  </si>
  <si>
    <t>www.hicom.edu</t>
  </si>
  <si>
    <t>Imnmy Moberly</t>
  </si>
  <si>
    <t>1401 Youngstown Dr</t>
  </si>
  <si>
    <t>47130-4215</t>
  </si>
  <si>
    <t>idealbeautyacademy.net</t>
  </si>
  <si>
    <t>Nancy Barsic</t>
  </si>
  <si>
    <t>8101 Polo Club Dr</t>
  </si>
  <si>
    <t>www.successbarberschool.com</t>
  </si>
  <si>
    <t>E. Keith Rush</t>
  </si>
  <si>
    <t>10550 Airline Hwy</t>
  </si>
  <si>
    <t>www.lci.edu</t>
  </si>
  <si>
    <t>Rhonda Stein</t>
  </si>
  <si>
    <t>901 Monmouth Ave</t>
  </si>
  <si>
    <t>Dylan Palazzo</t>
  </si>
  <si>
    <t>3 Cerone Commercial Dr</t>
  </si>
  <si>
    <t>www.cnwsmt.com/</t>
  </si>
  <si>
    <t>Amit Shorewala</t>
  </si>
  <si>
    <t>109-19 72nd Road, STE # 4F</t>
  </si>
  <si>
    <t>www.acecareer.edu</t>
  </si>
  <si>
    <t>Daniel Ioffe</t>
  </si>
  <si>
    <t>145 West 30th Street, 8th Floor</t>
  </si>
  <si>
    <t>10001-4034</t>
  </si>
  <si>
    <t>www.newagetraining.com</t>
  </si>
  <si>
    <t>William Tahy</t>
  </si>
  <si>
    <t>4457 Far Hills Ave</t>
  </si>
  <si>
    <t>www.massageschools.com</t>
  </si>
  <si>
    <t>TIMOTHY J. RUNGE</t>
  </si>
  <si>
    <t>1832 State Route 59</t>
  </si>
  <si>
    <t>northcoastmedicalacademy.com</t>
  </si>
  <si>
    <t>Marcus Horn</t>
  </si>
  <si>
    <t>4500 S. Garnett Rd. Suite 110</t>
  </si>
  <si>
    <t>www.aimt.edu</t>
  </si>
  <si>
    <t>Luis Lafontaine</t>
  </si>
  <si>
    <t>Carretera #168 KM 0.3 Bo. Hato Tejas</t>
  </si>
  <si>
    <t>www.educatecarib.com</t>
  </si>
  <si>
    <t>Ken Steorts</t>
  </si>
  <si>
    <t>200 Madison Ave</t>
  </si>
  <si>
    <t>www.visible.edu</t>
  </si>
  <si>
    <t>Martin Zandi</t>
  </si>
  <si>
    <t>770 E. Road To Six Flags # 140</t>
  </si>
  <si>
    <t>www.cci-training.com</t>
  </si>
  <si>
    <t>Jim Adams</t>
  </si>
  <si>
    <t>3920 FM 1960 West #210</t>
  </si>
  <si>
    <t>championbeautycollege.com</t>
  </si>
  <si>
    <t>Kevin Keller</t>
  </si>
  <si>
    <t>6666 Harwin Ste 160</t>
  </si>
  <si>
    <t>www.pcicareer.edu</t>
  </si>
  <si>
    <t>Kristi Cole</t>
  </si>
  <si>
    <t>975 Hwy 327 E</t>
  </si>
  <si>
    <t>www.setxci.com</t>
  </si>
  <si>
    <t>Dana L. Miller</t>
  </si>
  <si>
    <t>510 West 800 South</t>
  </si>
  <si>
    <t>www.swatc.edu</t>
  </si>
  <si>
    <t>Fern Michaels</t>
  </si>
  <si>
    <t>2310 W Court St</t>
  </si>
  <si>
    <t>53548-3307</t>
  </si>
  <si>
    <t>www.cosmetologycareer.net/</t>
  </si>
  <si>
    <t>Jack Takahashi</t>
  </si>
  <si>
    <t>3077 N Mayfair Rd Ste 300</t>
  </si>
  <si>
    <t>www.mkecc.edu</t>
  </si>
  <si>
    <t>Dr. Stephen Morgan</t>
  </si>
  <si>
    <t>1409 N Walnut Grove Ave</t>
  </si>
  <si>
    <t>www.uwest.edu</t>
  </si>
  <si>
    <t>Shawntel D. Landry</t>
  </si>
  <si>
    <t>101 West Ohio Street, Suite 1200</t>
  </si>
  <si>
    <t>www.ace.edu</t>
  </si>
  <si>
    <t>Dan Coble</t>
  </si>
  <si>
    <t>4401 N Himes Ave, Suite 175</t>
  </si>
  <si>
    <t>33614-7095</t>
  </si>
  <si>
    <t>605 SW Military Drive</t>
  </si>
  <si>
    <t>Michael McGlothlin</t>
  </si>
  <si>
    <t>1060 Dragon Road</t>
  </si>
  <si>
    <t>www.acp.edu</t>
  </si>
  <si>
    <t>Dr. Tiffany Franks</t>
  </si>
  <si>
    <t>www.averett.edu/adultprograms/index.php</t>
  </si>
  <si>
    <t>Jenny Whitacker</t>
  </si>
  <si>
    <t>14210 N Nebraska Ave</t>
  </si>
  <si>
    <t>tampa.paulmitchell.edu/</t>
  </si>
  <si>
    <t>Joyce Douglas</t>
  </si>
  <si>
    <t>410 A St</t>
  </si>
  <si>
    <t>sandiego.paulmitchell.edu/</t>
  </si>
  <si>
    <t>40688 Van Dyke Ave</t>
  </si>
  <si>
    <t>sterlingheights.paulmitchell.edu/</t>
  </si>
  <si>
    <t>Maria Dellecave</t>
  </si>
  <si>
    <t>15301 Ventura Blvd Ste P2</t>
  </si>
  <si>
    <t>shermanoaks.paulmitchell.edu/</t>
  </si>
  <si>
    <t>Kelly McCarthy</t>
  </si>
  <si>
    <t>8041-L Tysons Corner Ctr</t>
  </si>
  <si>
    <t>mclean.paulmitchell.edu/</t>
  </si>
  <si>
    <t>Marty Ehrenberg</t>
  </si>
  <si>
    <t>865 W Market St</t>
  </si>
  <si>
    <t>1125 East 17th Street, suite N251</t>
  </si>
  <si>
    <t>Kenneth Thomas</t>
  </si>
  <si>
    <t>803 Barrow St</t>
  </si>
  <si>
    <t>bluecliffcollege.com/</t>
  </si>
  <si>
    <t>Todd Harrison</t>
  </si>
  <si>
    <t>121 W Election Rd</t>
  </si>
  <si>
    <t>www.artinstitutes.edu/saltlakecity/</t>
  </si>
  <si>
    <t>4151 Executive Parkway Ste 120</t>
  </si>
  <si>
    <t>William McGuire</t>
  </si>
  <si>
    <t>11499 Chester Road Ste 200</t>
  </si>
  <si>
    <t>Antonio S. daRosa</t>
  </si>
  <si>
    <t>6901 Security Blvd Ste 21</t>
  </si>
  <si>
    <t>Todd Cunningham</t>
  </si>
  <si>
    <t>24 N. Market St</t>
  </si>
  <si>
    <t>www.artinstitutes.edu/charleston</t>
  </si>
  <si>
    <t>Terry Marlink</t>
  </si>
  <si>
    <t>2850 Gateway Oaks Dr., Suite 100</t>
  </si>
  <si>
    <t>www.artinstitutes.edu/sacramento/</t>
  </si>
  <si>
    <t>Sheila  Gawne</t>
  </si>
  <si>
    <t>3448 N. College</t>
  </si>
  <si>
    <t>Michael Maise</t>
  </si>
  <si>
    <t>1505 Metro Dr Ste 1</t>
  </si>
  <si>
    <t>Jean Melone</t>
  </si>
  <si>
    <t>262 Old New Brunswick Rd - Unit A</t>
  </si>
  <si>
    <t>Ron Lonzo</t>
  </si>
  <si>
    <t>440 South Executive Dr-Ste 230</t>
  </si>
  <si>
    <t>9309 N Florida Ave Ste 100</t>
  </si>
  <si>
    <t>33612-7237</t>
  </si>
  <si>
    <t>1813 NE 163rd Street</t>
  </si>
  <si>
    <t>www.bsa.edu</t>
  </si>
  <si>
    <t>Kimberly Nichols</t>
  </si>
  <si>
    <t>920 Cedar Lake Rd-Ste C</t>
  </si>
  <si>
    <t>www.vc.edu/college/biloxi-colleges-mississippi.cfm</t>
  </si>
  <si>
    <t>Claudine Raschi</t>
  </si>
  <si>
    <t>877 Executive Center Dr. West, Suite 100</t>
  </si>
  <si>
    <t>Bill Wells</t>
  </si>
  <si>
    <t>14141 Airline Highway, Suite 101</t>
  </si>
  <si>
    <t>David Tipps</t>
  </si>
  <si>
    <t>1628 Browning Road, Suite 180</t>
  </si>
  <si>
    <t>Rose Horton</t>
  </si>
  <si>
    <t>8111 E. 32nd Street North, Suite 103</t>
  </si>
  <si>
    <t>Kim Ingram</t>
  </si>
  <si>
    <t>485 Oak Place, Suite 100</t>
  </si>
  <si>
    <t>Adam Merkle</t>
  </si>
  <si>
    <t>3100 Cottage Hill Rd Bldg 3</t>
  </si>
  <si>
    <t>Chad Jaynes</t>
  </si>
  <si>
    <t>5600 Brainerd Rd Suite G-1</t>
  </si>
  <si>
    <t>Leon Baker</t>
  </si>
  <si>
    <t>17390 Dugdale Dr Ste 100</t>
  </si>
  <si>
    <t>Dominick DeLorenzo</t>
  </si>
  <si>
    <t>721 Eastgate Loop Rd.</t>
  </si>
  <si>
    <t>www.vc.edu/college/chattanooga-colleges-tennessee.cfm</t>
  </si>
  <si>
    <t>240 Continental Dr Ste 108</t>
  </si>
  <si>
    <t>www.strayer.edu/delaware/christiana</t>
  </si>
  <si>
    <t>Dr. D. Newell Williams</t>
  </si>
  <si>
    <t>2800 S. University Dr.</t>
  </si>
  <si>
    <t>www.brite.edu</t>
  </si>
  <si>
    <t>3570 Grandview Pkwy Ste 200</t>
  </si>
  <si>
    <t>www.strayer.edu/alabama/birmingham</t>
  </si>
  <si>
    <t>19336 Detroit Rd.</t>
  </si>
  <si>
    <t>www.brownaveda.com</t>
  </si>
  <si>
    <t>3131 South Sheridan</t>
  </si>
  <si>
    <t>www.clarysagecollege.com</t>
  </si>
  <si>
    <t>869 West Hill Field Road</t>
  </si>
  <si>
    <t>www.broadviewuniversity.edu/</t>
  </si>
  <si>
    <t>Patricia Hoffman</t>
  </si>
  <si>
    <t>2450 Del Paso Road-St 250</t>
  </si>
  <si>
    <t>www.iadtsacramento.com</t>
  </si>
  <si>
    <t>100 Corporate Parkway</t>
  </si>
  <si>
    <t>35242-2982</t>
  </si>
  <si>
    <t>Gilbert DeLeon</t>
  </si>
  <si>
    <t>4511 Horizon Hill Rd</t>
  </si>
  <si>
    <t>www.iadtsanantonio.com</t>
  </si>
  <si>
    <t>3150 Perimeter Pkwy</t>
  </si>
  <si>
    <t>30909-4583</t>
  </si>
  <si>
    <t>25 Massachusetts Ave NW</t>
  </si>
  <si>
    <t>20001-1431</t>
  </si>
  <si>
    <t>1208 Pointe Centre Dr</t>
  </si>
  <si>
    <t>37421-3983</t>
  </si>
  <si>
    <t>Amanda Ducharme</t>
  </si>
  <si>
    <t>26999 Central Park Blvd Ste 125</t>
  </si>
  <si>
    <t>48076-4174</t>
  </si>
  <si>
    <t>William West</t>
  </si>
  <si>
    <t>6401 Poplar Ave., Ste. 600</t>
  </si>
  <si>
    <t>38119-4808</t>
  </si>
  <si>
    <t>3401 Centre Lake Drive, Suite 200</t>
  </si>
  <si>
    <t>www.argosy.edu/inlandempire</t>
  </si>
  <si>
    <t>Roger Widmer</t>
  </si>
  <si>
    <t>100 Centerview Dr, Suite 225</t>
  </si>
  <si>
    <t>www.argosy.edu/nashville/</t>
  </si>
  <si>
    <t>1615 Murray Canyon Road, Suite 100</t>
  </si>
  <si>
    <t>www.argosy.edu/sandiego</t>
  </si>
  <si>
    <t>904 South Taylor Street, Suite 100</t>
  </si>
  <si>
    <t>54303-2349</t>
  </si>
  <si>
    <t>2709 Maple Avenue</t>
  </si>
  <si>
    <t>9049 West Broad St. #3</t>
  </si>
  <si>
    <t>4768 McKnight Road</t>
  </si>
  <si>
    <t>Shops @ Kings Grant 10075 Weddington Rd</t>
  </si>
  <si>
    <t>264 West Rand Rd</t>
  </si>
  <si>
    <t>Bill Booker</t>
  </si>
  <si>
    <t>272 Southland Drive</t>
  </si>
  <si>
    <t>www.lexingtonhealingarts.com</t>
  </si>
  <si>
    <t>1328 Hooksett Rd</t>
  </si>
  <si>
    <t>Susan Haise</t>
  </si>
  <si>
    <t>327 East Saint Paul Avenue</t>
  </si>
  <si>
    <t>www.ibw.edu</t>
  </si>
  <si>
    <t>One Civic Plaza-Ste 110</t>
  </si>
  <si>
    <t>www.intercoast.edu/locations/carson</t>
  </si>
  <si>
    <t>Anna Lopez</t>
  </si>
  <si>
    <t>207 Gannett Dr</t>
  </si>
  <si>
    <t>David Kaye</t>
  </si>
  <si>
    <t>1313 W. Robinhood Drive, Suite B</t>
  </si>
  <si>
    <t>Michelle Kreuzer-Moore</t>
  </si>
  <si>
    <t>7301 Greenback Lane, Ste A</t>
  </si>
  <si>
    <t>Lu Suarez</t>
  </si>
  <si>
    <t>9340 W. Sahara Ave Ste. 205</t>
  </si>
  <si>
    <t>www.euphoriainstitute.com</t>
  </si>
  <si>
    <t>11041 S Eastern Avenue, Ste 112</t>
  </si>
  <si>
    <t>2545 Lafayette Rd</t>
  </si>
  <si>
    <t>www.empirebeautyschools.com/</t>
  </si>
  <si>
    <t>121 Speonk-Riverhead Rd</t>
  </si>
  <si>
    <t>11901-3499</t>
  </si>
  <si>
    <t>liu.edu/Riverhead.aspx</t>
  </si>
  <si>
    <t>3799 E. Burnett St.</t>
  </si>
  <si>
    <t>98 Wadsworth Blvd, Suite 115</t>
  </si>
  <si>
    <t>6755 West 88th Ave., Unit A</t>
  </si>
  <si>
    <t>8252 Rockville Road, Suite D17</t>
  </si>
  <si>
    <t>2904 Colorado Avenue</t>
  </si>
  <si>
    <t>657 Highgrove Place</t>
  </si>
  <si>
    <t>7995 West Layton Avenue</t>
  </si>
  <si>
    <t>10217 N. Metro Parkway West, Suite 102</t>
  </si>
  <si>
    <t>7225 E. Broadway Blvd., Suite 170</t>
  </si>
  <si>
    <t>11489 Princeton Pike</t>
  </si>
  <si>
    <t>4450 Eastgate Blvd, Suite 260</t>
  </si>
  <si>
    <t>1930 SW Wanamaker Road, Suite A</t>
  </si>
  <si>
    <t>Robert G. Mayes, Jr.</t>
  </si>
  <si>
    <t>21982 University Lane</t>
  </si>
  <si>
    <t>36561-9000</t>
  </si>
  <si>
    <t>www.columbiasouthern.edu</t>
  </si>
  <si>
    <t>Scott Thompson</t>
  </si>
  <si>
    <t>One North Central Avenue</t>
  </si>
  <si>
    <t>www.azsummitlaw.edu</t>
  </si>
  <si>
    <t>Robert Wilson</t>
  </si>
  <si>
    <t>10585 N 114th St Ste 401</t>
  </si>
  <si>
    <t>www.azculinary.edu</t>
  </si>
  <si>
    <t>Amita Garg</t>
  </si>
  <si>
    <t>8527 Alondra Blvd, #174</t>
  </si>
  <si>
    <t>90723-5258</t>
  </si>
  <si>
    <t>www.infotech.edu</t>
  </si>
  <si>
    <t>Andy Vaughn</t>
  </si>
  <si>
    <t>5757 Plaza Drive, Suite 100</t>
  </si>
  <si>
    <t>90630-5041</t>
  </si>
  <si>
    <t>www.trident.edu/</t>
  </si>
  <si>
    <t>Tom Do</t>
  </si>
  <si>
    <t>16151 Harbor Blvd</t>
  </si>
  <si>
    <t>www.coastlinebeauty.edu</t>
  </si>
  <si>
    <t>David Montoya</t>
  </si>
  <si>
    <t>5015 Eagle Rock Blvd Ste 302</t>
  </si>
  <si>
    <t>www.sticcc.com</t>
  </si>
  <si>
    <t>Fabio Freiberg</t>
  </si>
  <si>
    <t>3350 Market St Ste C</t>
  </si>
  <si>
    <t>www.sandiegocollege.edu</t>
  </si>
  <si>
    <t>Punum Bhatia</t>
  </si>
  <si>
    <t>7551 East Academy Boulevard</t>
  </si>
  <si>
    <t>www.mcidenver.edu</t>
  </si>
  <si>
    <t>Diana Leonardi</t>
  </si>
  <si>
    <t>251 West Main St</t>
  </si>
  <si>
    <t>www.branfordacademy.com</t>
  </si>
  <si>
    <t>Gheorghe N Nastase</t>
  </si>
  <si>
    <t>1218 Pulaski Hwy Ste 324</t>
  </si>
  <si>
    <t>www.massage-academy.com</t>
  </si>
  <si>
    <t>Sunny Sharma</t>
  </si>
  <si>
    <t>5400 Broken Sound Blvd NW #100</t>
  </si>
  <si>
    <t>www.dmac.edu</t>
  </si>
  <si>
    <t>Joanne Epstein</t>
  </si>
  <si>
    <t>305 SE 2nd Ave</t>
  </si>
  <si>
    <t>www.acupuncturist.edu</t>
  </si>
  <si>
    <t>Elizabeth Petrusa</t>
  </si>
  <si>
    <t>3501 W Vine St Ste 111</t>
  </si>
  <si>
    <t>academyofcareertraining.com</t>
  </si>
  <si>
    <t>Ophelia Sanchez</t>
  </si>
  <si>
    <t>550 NW LeJeune  Road</t>
  </si>
  <si>
    <t>www.mrc.edu</t>
  </si>
  <si>
    <t>Hector A. Gonzalez</t>
  </si>
  <si>
    <t>1303 SW 107 Ave</t>
  </si>
  <si>
    <t>www.hitechtheschool.com</t>
  </si>
  <si>
    <t>Lauren Corder</t>
  </si>
  <si>
    <t>1336 Creekside Boulevard, Suite 2</t>
  </si>
  <si>
    <t>www.wolford.edu/</t>
  </si>
  <si>
    <t>Lauren Fender</t>
  </si>
  <si>
    <t>4186 University Drive</t>
  </si>
  <si>
    <t>www.avedaflorida.com</t>
  </si>
  <si>
    <t>2020 W Pensacola St</t>
  </si>
  <si>
    <t>Rosita Donaldson</t>
  </si>
  <si>
    <t>3649 W. Waters Avenue</t>
  </si>
  <si>
    <t>shearexcellhairacademy.org</t>
  </si>
  <si>
    <t>Christina Rider</t>
  </si>
  <si>
    <t>11809 Country Rd X28</t>
  </si>
  <si>
    <t>www.carlsoncollege.com</t>
  </si>
  <si>
    <t>Lonnie Jensen, LMT</t>
  </si>
  <si>
    <t>1925 Geneva St</t>
  </si>
  <si>
    <t>www.bci.edu/Home_Page.html</t>
  </si>
  <si>
    <t>Leon E. Linton</t>
  </si>
  <si>
    <t>350 E Dundee Rd Ste 207</t>
  </si>
  <si>
    <t>60090-3104</t>
  </si>
  <si>
    <t>massage.solex.edu/</t>
  </si>
  <si>
    <t>James A. Galati</t>
  </si>
  <si>
    <t>8909 Purdue Rd, Suite 100</t>
  </si>
  <si>
    <t>www.MyComputerCareer.com</t>
  </si>
  <si>
    <t>Ron McKenzie</t>
  </si>
  <si>
    <t>2429 Iowa St Ste E</t>
  </si>
  <si>
    <t>www.zhairacademy.com/</t>
  </si>
  <si>
    <t>Paul J DiGrigoli</t>
  </si>
  <si>
    <t>1578 Riverdale St</t>
  </si>
  <si>
    <t>www.digrigoli.com</t>
  </si>
  <si>
    <t>Kevin O'Brien</t>
  </si>
  <si>
    <t>600 West Cummings Park, Suite 2550</t>
  </si>
  <si>
    <t>www.millennium.edu</t>
  </si>
  <si>
    <t>Lynn LaVoie</t>
  </si>
  <si>
    <t>38132 S Gratiot</t>
  </si>
  <si>
    <t>gallerycollegeofbeauty.com</t>
  </si>
  <si>
    <t>Nancy Levitt or Kimberly Older</t>
  </si>
  <si>
    <t>1102 6th St</t>
  </si>
  <si>
    <t>lakewoodschool.com</t>
  </si>
  <si>
    <t>Terri L. Sill</t>
  </si>
  <si>
    <t>1416 W. Columbia Ave.</t>
  </si>
  <si>
    <t>www.thesalonspaacademy.com</t>
  </si>
  <si>
    <t>Tammy Cate</t>
  </si>
  <si>
    <t>835 S. Kingshighway</t>
  </si>
  <si>
    <t>63703-0000</t>
  </si>
  <si>
    <t>www.trendsettersschool.com</t>
  </si>
  <si>
    <t>Michelle Nichols</t>
  </si>
  <si>
    <t>1834 S Glenstone</t>
  </si>
  <si>
    <t>aohd.com/</t>
  </si>
  <si>
    <t>Kathy Tollison</t>
  </si>
  <si>
    <t>502 Cruise St</t>
  </si>
  <si>
    <t>corinthacademyofcosmetology.net</t>
  </si>
  <si>
    <t>5250 Seventy-Seven Center Drive, Suite 100</t>
  </si>
  <si>
    <t>Donda Sternberg</t>
  </si>
  <si>
    <t>1274 South River Rd</t>
  </si>
  <si>
    <t>www.gentlehealingschool.com</t>
  </si>
  <si>
    <t>Rabbi Avrohom Schulman</t>
  </si>
  <si>
    <t>1391 North Ave</t>
  </si>
  <si>
    <t>www.elizabethkollel.org/</t>
  </si>
  <si>
    <t>Rabbi Abraham</t>
  </si>
  <si>
    <t>999 Ridge Ave</t>
  </si>
  <si>
    <t>Mr Josef Deutsch</t>
  </si>
  <si>
    <t>5120 New Utrecht Ave</t>
  </si>
  <si>
    <t>Jerry Rozenberg</t>
  </si>
  <si>
    <t>1401 Kings Hwy</t>
  </si>
  <si>
    <t>www.nymahe.org</t>
  </si>
  <si>
    <t>Thomas Haggerty</t>
  </si>
  <si>
    <t>225 West 34th Street</t>
  </si>
  <si>
    <t>www.iamp.edu</t>
  </si>
  <si>
    <t>Shruti Nayar</t>
  </si>
  <si>
    <t>137W 25th street , 5th floor</t>
  </si>
  <si>
    <t>www.mpow.edu</t>
  </si>
  <si>
    <t>Mary Ellen Spennacchio-Wagner</t>
  </si>
  <si>
    <t>Rochester Tech Park, Building 9, 160 Wallace Way</t>
  </si>
  <si>
    <t>www.monroe2cwd.edu</t>
  </si>
  <si>
    <t>COLLEEN GAMBREL</t>
  </si>
  <si>
    <t>7664 Voice of America Centre Drive</t>
  </si>
  <si>
    <t>www.avedafredricsinstitute.com/</t>
  </si>
  <si>
    <t>2400 Corporate Exchange Dr Ste 300</t>
  </si>
  <si>
    <t>Tina Albright</t>
  </si>
  <si>
    <t>1644 Route 611</t>
  </si>
  <si>
    <t>www.cde.edu</t>
  </si>
  <si>
    <t>Rafael Valladares</t>
  </si>
  <si>
    <t>CALLE ISABEL #15</t>
  </si>
  <si>
    <t>premierponce.com/</t>
  </si>
  <si>
    <t>Andrew L. Abrams</t>
  </si>
  <si>
    <t>81 Mary Street</t>
  </si>
  <si>
    <t>www.charlestonlaw.edu/</t>
  </si>
  <si>
    <t>Melda Mills</t>
  </si>
  <si>
    <t>459 N Main St</t>
  </si>
  <si>
    <t>www.elitecollegeofcosmetology.com</t>
  </si>
  <si>
    <t>Torrus Brooks</t>
  </si>
  <si>
    <t>1309 Jackson Ave</t>
  </si>
  <si>
    <t>www.thebarberschool.edu</t>
  </si>
  <si>
    <t>manuel rodriguez</t>
  </si>
  <si>
    <t>220 N Main St</t>
  </si>
  <si>
    <t>www.manuelandtheresasschoolofhair.com/</t>
  </si>
  <si>
    <t>Yolanda Arriola</t>
  </si>
  <si>
    <t>1414 Geronimo</t>
  </si>
  <si>
    <t>southwestuniversity.edu</t>
  </si>
  <si>
    <t>Oscar Perez</t>
  </si>
  <si>
    <t>9503 Research Blvd Building 3 Suite 310</t>
  </si>
  <si>
    <t>austin.paulmitchell.edu</t>
  </si>
  <si>
    <t>Dale Le Monds</t>
  </si>
  <si>
    <t>1700 N State Street Suite 18</t>
  </si>
  <si>
    <t>avedaschoolprovo.com</t>
  </si>
  <si>
    <t>Kelle Stephens</t>
  </si>
  <si>
    <t>1506 S. Silicon Way</t>
  </si>
  <si>
    <t>dxatc.edu/</t>
  </si>
  <si>
    <t>D'Juana Scarborough</t>
  </si>
  <si>
    <t>6295 Edsall Rd Ste 250</t>
  </si>
  <si>
    <t>Richard K. Erskine</t>
  </si>
  <si>
    <t>100 Piedmont Ave</t>
  </si>
  <si>
    <t>southeastculinary.edu</t>
  </si>
  <si>
    <t>Lynn Murray</t>
  </si>
  <si>
    <t>1755 George Washington Memorial Highway</t>
  </si>
  <si>
    <t>www.dominionschoolofhairdesign.com</t>
  </si>
  <si>
    <t>victoria kile</t>
  </si>
  <si>
    <t>23 W. 1st Ave.</t>
  </si>
  <si>
    <t>victoriasacademy.com</t>
  </si>
  <si>
    <t>Patty McNulty</t>
  </si>
  <si>
    <t>775 E. Holland Ave Suite 110</t>
  </si>
  <si>
    <t>99218-1257</t>
  </si>
  <si>
    <t>www.inlandmassage.com/School.htm</t>
  </si>
  <si>
    <t>Gayle Hays</t>
  </si>
  <si>
    <t>440 Barnard Blvd Ste 2</t>
  </si>
  <si>
    <t>sunnysidebeautyacademy.com</t>
  </si>
  <si>
    <t>George W O'Brien</t>
  </si>
  <si>
    <t>880 Frontage Rd Ste I</t>
  </si>
  <si>
    <t>peshtigo.paulmitchell.edu</t>
  </si>
  <si>
    <t>15222-4332</t>
  </si>
  <si>
    <t>www.aionline.edu/</t>
  </si>
  <si>
    <t>Dr. Arthur M. Guilford</t>
  </si>
  <si>
    <t>8350 N Tamiami Trail</t>
  </si>
  <si>
    <t>34243-2049</t>
  </si>
  <si>
    <t>www.usfsm.edu/</t>
  </si>
  <si>
    <t>Sherry Jones</t>
  </si>
  <si>
    <t>1200 N Meridian St, Ste 100</t>
  </si>
  <si>
    <t>James Birman</t>
  </si>
  <si>
    <t>6101 Yellowstone Rd Ste 101</t>
  </si>
  <si>
    <t>John Turnage</t>
  </si>
  <si>
    <t>5590 Summit Parkway</t>
  </si>
  <si>
    <t>school.paulmitchell.edu/san-antonio-tx/</t>
  </si>
  <si>
    <t>Maria R. Feliciano</t>
  </si>
  <si>
    <t>25 Degetau St</t>
  </si>
  <si>
    <t>Gregory Brandner</t>
  </si>
  <si>
    <t>10950 W Potter Road</t>
  </si>
  <si>
    <t>3680 Pheasant Ridge Dr NE</t>
  </si>
  <si>
    <t>Michael Kaley</t>
  </si>
  <si>
    <t>28125 Cabot Drive, Suite 120</t>
  </si>
  <si>
    <t>48377-2985</t>
  </si>
  <si>
    <t>www.artinstitutes.edu/detroit/</t>
  </si>
  <si>
    <t>2549 Augusta Hwy</t>
  </si>
  <si>
    <t>98 Davenport St</t>
  </si>
  <si>
    <t>Monica Jeffs</t>
  </si>
  <si>
    <t>101 W. Louis Henna Blvd, Suite 100</t>
  </si>
  <si>
    <t>www.artinstitutes.edu/austin/</t>
  </si>
  <si>
    <t>Aaron Pompey</t>
  </si>
  <si>
    <t>1120 Kifer Rd</t>
  </si>
  <si>
    <t>www.artinstitutes.edu/silicon-valley/</t>
  </si>
  <si>
    <t>Robert Mauk</t>
  </si>
  <si>
    <t>20985 Interstate 45 South</t>
  </si>
  <si>
    <t>www.remingtoncollege.edu/houston-career-schools-overview</t>
  </si>
  <si>
    <t>Jerry Driskill</t>
  </si>
  <si>
    <t>2106 Bert Kouns Industrial Loop</t>
  </si>
  <si>
    <t>www.remingtoncollege.edu/shreveport-career-school-overview</t>
  </si>
  <si>
    <t>13801 Burnet Road, Suite 300</t>
  </si>
  <si>
    <t>78727-1208</t>
  </si>
  <si>
    <t>www.national.edu/locations/texas/austin</t>
  </si>
  <si>
    <t>7309 East 21st Street North Suite G-40</t>
  </si>
  <si>
    <t>67206-1097</t>
  </si>
  <si>
    <t>www.national.edu/locations/kansas/wichita</t>
  </si>
  <si>
    <t>13877 E. 8 Mile Rd</t>
  </si>
  <si>
    <t>Mr. Don McMullen</t>
  </si>
  <si>
    <t>4351 Garden City Drive</t>
  </si>
  <si>
    <t>20785-2223</t>
  </si>
  <si>
    <t>222 E Unaka Ave</t>
  </si>
  <si>
    <t>Cynthia Matson</t>
  </si>
  <si>
    <t>5520 Dillard Drive, Suite 100</t>
  </si>
  <si>
    <t>Diane Black</t>
  </si>
  <si>
    <t>9238 Madison Blvd, Ste 500</t>
  </si>
  <si>
    <t>William Dotson</t>
  </si>
  <si>
    <t>1860 NW 118th St, Ste 110</t>
  </si>
  <si>
    <t>Jennifer Walters</t>
  </si>
  <si>
    <t>4717 Hilton Corporate Dr</t>
  </si>
  <si>
    <t>Gene McWhorter</t>
  </si>
  <si>
    <t>10220 North 25th Ave, Ste 100</t>
  </si>
  <si>
    <t>William Vinson</t>
  </si>
  <si>
    <t>2450 Rimrock Road, Ste 100</t>
  </si>
  <si>
    <t>Carol Fugitt</t>
  </si>
  <si>
    <t>4050 Piedmont Parkway, Ste 110</t>
  </si>
  <si>
    <t>Carol Bosch</t>
  </si>
  <si>
    <t>2101 East Broadway Avenue</t>
  </si>
  <si>
    <t>thehairacademynd.com</t>
  </si>
  <si>
    <t>Cyndie Shadow</t>
  </si>
  <si>
    <t>8208 Melrose Drive</t>
  </si>
  <si>
    <t>66214-1625</t>
  </si>
  <si>
    <t>www.artinstitutes.edu/kansascity/</t>
  </si>
  <si>
    <t>Chris Mesecar</t>
  </si>
  <si>
    <t>410 Blackwell St, Ste 200</t>
  </si>
  <si>
    <t>www.artinstitutes.edu/raleigh-durham</t>
  </si>
  <si>
    <t>Kimberly Velasquez</t>
  </si>
  <si>
    <t>2450 Del Paso Road</t>
  </si>
  <si>
    <t>www.chefs.edu/Sacramento</t>
  </si>
  <si>
    <t>Michael Giacomini</t>
  </si>
  <si>
    <t>360 Corporate Dr North</t>
  </si>
  <si>
    <t>www.chefs.edu/seattle</t>
  </si>
  <si>
    <t>215 First St</t>
  </si>
  <si>
    <t>www.chefs.edu/boston</t>
  </si>
  <si>
    <t>Maureen K. Clements</t>
  </si>
  <si>
    <t>11830 Webb Chapel Road</t>
  </si>
  <si>
    <t>www.chefs.edu/dallas</t>
  </si>
  <si>
    <t>51133 Birch Street, Ste 100</t>
  </si>
  <si>
    <t>5834 Monroe Street, Suite F-J</t>
  </si>
  <si>
    <t>David Tietjen</t>
  </si>
  <si>
    <t>121 Election Rd Ste 300</t>
  </si>
  <si>
    <t>www.argosy.edu/locations/salt-lake-city/default.aspx</t>
  </si>
  <si>
    <t>Luis A. Torres Zayas</t>
  </si>
  <si>
    <t>150 Rd 174 Urb Industrial Minillas</t>
  </si>
  <si>
    <t>escuelatroqueleria.jimdo.com</t>
  </si>
  <si>
    <t>Madeline Little</t>
  </si>
  <si>
    <t>6200 Atlanta Highway</t>
  </si>
  <si>
    <t>36117-2800</t>
  </si>
  <si>
    <t>Bob Nodolf</t>
  </si>
  <si>
    <t>3354 Perimeter Hill Drive, Suite 105</t>
  </si>
  <si>
    <t>Lee Foley</t>
  </si>
  <si>
    <t>225 Pictoria Drive</t>
  </si>
  <si>
    <t>David Shea</t>
  </si>
  <si>
    <t>243 S Prospect Street</t>
  </si>
  <si>
    <t>www.cacportage.net</t>
  </si>
  <si>
    <t>Joseph Emerick</t>
  </si>
  <si>
    <t>209 N Main St.</t>
  </si>
  <si>
    <t>www.david-curtis-school.com</t>
  </si>
  <si>
    <t>Cheryl Testerman</t>
  </si>
  <si>
    <t>6343 Presidential Gateway</t>
  </si>
  <si>
    <t>www.dentalassistantpro.com</t>
  </si>
  <si>
    <t>767 Columbus Avenue</t>
  </si>
  <si>
    <t>Alex Mithani</t>
  </si>
  <si>
    <t>5522 New Peachtree Road Suite 114</t>
  </si>
  <si>
    <t>30341-1562</t>
  </si>
  <si>
    <t>Carol Buschur</t>
  </si>
  <si>
    <t>100 E Business Way Ste 200</t>
  </si>
  <si>
    <t>www.galencollege.edu/cincinnati</t>
  </si>
  <si>
    <t>Frank Schwartz</t>
  </si>
  <si>
    <t>20800 Center Ridge Rd Ste 107</t>
  </si>
  <si>
    <t>44116-4307</t>
  </si>
  <si>
    <t>www.harmonypath.org</t>
  </si>
  <si>
    <t>Karl Meyer</t>
  </si>
  <si>
    <t>311 E Market St, 3rd Floor</t>
  </si>
  <si>
    <t>www.iotm.edu</t>
  </si>
  <si>
    <t>Jamie Tanner</t>
  </si>
  <si>
    <t>11500 N Ambassador Ste 221</t>
  </si>
  <si>
    <t>Michael PLater</t>
  </si>
  <si>
    <t>220 Lexington Green Cir Ste 500</t>
  </si>
  <si>
    <t>www.strayer.edu/kentucky/lexington</t>
  </si>
  <si>
    <t>Michael A  Plater</t>
  </si>
  <si>
    <t>4 Copley Pkwy</t>
  </si>
  <si>
    <t>www.strayer.edu/north-carolina/rtp</t>
  </si>
  <si>
    <t>Micahel A Plater</t>
  </si>
  <si>
    <t>2201 Rte 38 Ste 100</t>
  </si>
  <si>
    <t>www.strayer.edu/campus/cherry-hill</t>
  </si>
  <si>
    <t>Loretta Paganini</t>
  </si>
  <si>
    <t>8700 Mayfield Rd</t>
  </si>
  <si>
    <t>icasi.net</t>
  </si>
  <si>
    <t>Paul Nashert</t>
  </si>
  <si>
    <t>801 Linn St</t>
  </si>
  <si>
    <t>www.kaplancollege.com/cincinnati-oh/</t>
  </si>
  <si>
    <t>1837 Woodman Center Dr</t>
  </si>
  <si>
    <t>3487 Belmont Ave</t>
  </si>
  <si>
    <t>www.national-college.edu/locations/youngstown-oh/</t>
  </si>
  <si>
    <t>6871 Steger Dr</t>
  </si>
  <si>
    <t>3855 Fishcreek Rd</t>
  </si>
  <si>
    <t>www.national-college.edu/locations/akron-oh/</t>
  </si>
  <si>
    <t>Michael Venier</t>
  </si>
  <si>
    <t>3620 Quakerbridge Rd</t>
  </si>
  <si>
    <t>964 Prairie Center Dr.</t>
  </si>
  <si>
    <t>Angelique Walker</t>
  </si>
  <si>
    <t>4525 Trueman Blvd</t>
  </si>
  <si>
    <t>www.ohiobusinesscollege.edu</t>
  </si>
  <si>
    <t>5330 East Main St., Suite 200</t>
  </si>
  <si>
    <t>Nick Xu</t>
  </si>
  <si>
    <t>1133 S. Edwin C Moses Blvd, Suite 110</t>
  </si>
  <si>
    <t>www.omcc.edu</t>
  </si>
  <si>
    <t>Bernie Thompson</t>
  </si>
  <si>
    <t>21210 Emery Road</t>
  </si>
  <si>
    <t>www.psi-now.com</t>
  </si>
  <si>
    <t>Deborah Hitt, NBCR</t>
  </si>
  <si>
    <t>1997 Healthway Dr</t>
  </si>
  <si>
    <t>44011-2017</t>
  </si>
  <si>
    <t>reflexologycenter.com</t>
  </si>
  <si>
    <t>James Graves</t>
  </si>
  <si>
    <t>3450 W. Central Ave. Suite 102</t>
  </si>
  <si>
    <t>www.trtcoh.org</t>
  </si>
  <si>
    <t>5875 NW 163 Street, Suite 101</t>
  </si>
  <si>
    <t>dademedicalcollege.com</t>
  </si>
  <si>
    <t>Gregory Thornbury</t>
  </si>
  <si>
    <t>56 Broadway</t>
  </si>
  <si>
    <t>www.tkc.edu</t>
  </si>
  <si>
    <t>Ebony Muldrow</t>
  </si>
  <si>
    <t>10172 Linn Station Rd, Suite 300</t>
  </si>
  <si>
    <t>40223-3887</t>
  </si>
  <si>
    <t>Susan Groenwald</t>
  </si>
  <si>
    <t>www.chamberlain.edu</t>
  </si>
  <si>
    <t>Janet Snow</t>
  </si>
  <si>
    <t>1221 N Swift Rd</t>
  </si>
  <si>
    <t>Judith Kimchi-Woods</t>
  </si>
  <si>
    <t>1350 Alum Creek Dr.</t>
  </si>
  <si>
    <t>Pam Fuller</t>
  </si>
  <si>
    <t>2149 West Dunlap Ave.</t>
  </si>
  <si>
    <t>209 E Washington Ave, Ste 241</t>
  </si>
  <si>
    <t>2236 E Harmony Road</t>
  </si>
  <si>
    <t>7910 W Thomas Rd, Suite 105</t>
  </si>
  <si>
    <t>5968 Fairmont Pkwy, Suite A</t>
  </si>
  <si>
    <t>2040 Miamisburg-Centerville Road</t>
  </si>
  <si>
    <t>1912 Buchholzer Blvd</t>
  </si>
  <si>
    <t>15070 Dix-Toledo Road</t>
  </si>
  <si>
    <t>4205 Miller Road, Suite C3-7</t>
  </si>
  <si>
    <t>3583 Alpine Ave NW</t>
  </si>
  <si>
    <t>19770 North Freeway</t>
  </si>
  <si>
    <t>James Finley</t>
  </si>
  <si>
    <t>3704 W. Walnut St.</t>
  </si>
  <si>
    <t>500 E Ben White Blvd Bldg. E, Ste 100</t>
  </si>
  <si>
    <t>1457 W Southern Ave, Suite 113</t>
  </si>
  <si>
    <t>5383 Mount View Rd</t>
  </si>
  <si>
    <t>9101 Kings Parade Blvd., Suite 101</t>
  </si>
  <si>
    <t>26508 Lorain Rd</t>
  </si>
  <si>
    <t>155 Graceland Blvd</t>
  </si>
  <si>
    <t>609 S. Randall Road</t>
  </si>
  <si>
    <t>Renee Reissmann</t>
  </si>
  <si>
    <t>3355 W College Ave</t>
  </si>
  <si>
    <t>www.tspaappleton.com</t>
  </si>
  <si>
    <t>934 Missouri Street</t>
  </si>
  <si>
    <t>1050 Matley Lane</t>
  </si>
  <si>
    <t>3238 S. Fairway</t>
  </si>
  <si>
    <t>www.ottawa.edu/</t>
  </si>
  <si>
    <t>898 N 1200 W</t>
  </si>
  <si>
    <t>Arlene Lyons</t>
  </si>
  <si>
    <t>1003 Mansell Rd</t>
  </si>
  <si>
    <t>www.esani.com</t>
  </si>
  <si>
    <t>300 North 1st Ave, Suite 500</t>
  </si>
  <si>
    <t>www.ipr.edu</t>
  </si>
  <si>
    <t>Mitch Sudy</t>
  </si>
  <si>
    <t>78 Global Dr Ste 200</t>
  </si>
  <si>
    <t>Randy Brown</t>
  </si>
  <si>
    <t>1694 Montgomery Hwy Ste 124</t>
  </si>
  <si>
    <t>xcell.paulmitchell.edu/hoover-al</t>
  </si>
  <si>
    <t>David L. Boyd</t>
  </si>
  <si>
    <t>3700 S Susan St Ste 200</t>
  </si>
  <si>
    <t>www.taftu.edu</t>
  </si>
  <si>
    <t>Julie Ha</t>
  </si>
  <si>
    <t>35-325 Date Palm Dr Ste 101</t>
  </si>
  <si>
    <t>www.mayfieldcollege.edu</t>
  </si>
  <si>
    <t>Enrique G. Alvarado</t>
  </si>
  <si>
    <t>2320 Martin Luther King Ave</t>
  </si>
  <si>
    <t>www.ccac-vtc.org</t>
  </si>
  <si>
    <t>Luz Avina</t>
  </si>
  <si>
    <t>1242 San Fernando Rd</t>
  </si>
  <si>
    <t>91340-3212</t>
  </si>
  <si>
    <t>www.academyofestheticsandcosmetology.com</t>
  </si>
  <si>
    <t>2665 N First St Ste 102</t>
  </si>
  <si>
    <t>www.biohealthcollege.edu</t>
  </si>
  <si>
    <t>Michele Nowak-Sharkey</t>
  </si>
  <si>
    <t>9025 Balboa Ave Ste 130</t>
  </si>
  <si>
    <t>www.ipsb.edu</t>
  </si>
  <si>
    <t>Arthur Borner</t>
  </si>
  <si>
    <t>8913 S Western Ave</t>
  </si>
  <si>
    <t>www.bornersbarbercollege.com</t>
  </si>
  <si>
    <t>Alee Cao</t>
  </si>
  <si>
    <t>201 E Bay State St</t>
  </si>
  <si>
    <t>pasadena.paulmitchell.edu</t>
  </si>
  <si>
    <t>Yuto Navarrete</t>
  </si>
  <si>
    <t>1067 Folsom St</t>
  </si>
  <si>
    <t>www.sfiec.edu</t>
  </si>
  <si>
    <t>Brendan Coyle</t>
  </si>
  <si>
    <t>81 Higuera St Ste 110</t>
  </si>
  <si>
    <t>www.lauruscollege.edu</t>
  </si>
  <si>
    <t>Paula Curtiss</t>
  </si>
  <si>
    <t>125 W Mission Ave Ste 212</t>
  </si>
  <si>
    <t>www.healinghandsschool.com</t>
  </si>
  <si>
    <t>Janis K. Newton</t>
  </si>
  <si>
    <t>1830 S Robertson Blvd</t>
  </si>
  <si>
    <t>www.cdiworld.com</t>
  </si>
  <si>
    <t>Jeannie Shore</t>
  </si>
  <si>
    <t>637 S Broadway, Ste H</t>
  </si>
  <si>
    <t>Gerald B. Williams, PhD</t>
  </si>
  <si>
    <t>720 S Colorado Blvd Ste 1150N</t>
  </si>
  <si>
    <t>www.aspen.edu</t>
  </si>
  <si>
    <t>Angela Smith</t>
  </si>
  <si>
    <t>317 W South Boulder Rd, Suite 5</t>
  </si>
  <si>
    <t>www.itea.edu</t>
  </si>
  <si>
    <t>Mary Do</t>
  </si>
  <si>
    <t>7045 Pecos St. #A</t>
  </si>
  <si>
    <t>www.nationalbeautycollege.edu</t>
  </si>
  <si>
    <t>Marcia Bankirer</t>
  </si>
  <si>
    <t>1401 19th St</t>
  </si>
  <si>
    <t>www.denverschoolofnursing.edu/</t>
  </si>
  <si>
    <t>Theresa Cowan</t>
  </si>
  <si>
    <t>5150 Linton Blvd</t>
  </si>
  <si>
    <t>Kyle Adamczyk</t>
  </si>
  <si>
    <t>10347 Bonita Beach Rd SE Ste 103</t>
  </si>
  <si>
    <t>www.cozmotheschool.com</t>
  </si>
  <si>
    <t>Jennifer Anglin</t>
  </si>
  <si>
    <t>51 N State Road 7</t>
  </si>
  <si>
    <t>www.alliedhealthinstitute.edu</t>
  </si>
  <si>
    <t>Billie Beasley</t>
  </si>
  <si>
    <t>1115 S Blanding Blvd Ste 202</t>
  </si>
  <si>
    <t>Northfloridaacademy.com</t>
  </si>
  <si>
    <t>Caridad Triana</t>
  </si>
  <si>
    <t>10 Nw 42 Avenue Suite. 200</t>
  </si>
  <si>
    <t>www.prohands.edu</t>
  </si>
  <si>
    <t>Gladys N. martinez</t>
  </si>
  <si>
    <t>8478 SW 8th St</t>
  </si>
  <si>
    <t>www.celebrity-beauty.com</t>
  </si>
  <si>
    <t>Memory Gough</t>
  </si>
  <si>
    <t>887 West Marietta Street Suite A</t>
  </si>
  <si>
    <t>www.paulmitchellatlanta.edu</t>
  </si>
  <si>
    <t>Rick O. Evans</t>
  </si>
  <si>
    <t>67 Winn Dr</t>
  </si>
  <si>
    <t>www.evanshairstylingcollege.com</t>
  </si>
  <si>
    <t>Ty Walker</t>
  </si>
  <si>
    <t>557 Mariah Ave</t>
  </si>
  <si>
    <t>www.hairacademypm.com</t>
  </si>
  <si>
    <t>1357 N Milwaukee Ave</t>
  </si>
  <si>
    <t>www.universityofaesthetics.edu</t>
  </si>
  <si>
    <t>1037-1043 Curtiss St.</t>
  </si>
  <si>
    <t>5321 N Harlem Ave</t>
  </si>
  <si>
    <t>530 E North Ave</t>
  </si>
  <si>
    <t>602 W Glen Ave</t>
  </si>
  <si>
    <t>5485 E State St</t>
  </si>
  <si>
    <t>Karla Ficken</t>
  </si>
  <si>
    <t>403 S Jefferson St</t>
  </si>
  <si>
    <t>www.frederickschoolofcosmetology.edu</t>
  </si>
  <si>
    <t>Jeff Girdler</t>
  </si>
  <si>
    <t>5609 Fishers Lane Suite 14A</t>
  </si>
  <si>
    <t>www.omegastudios.com/</t>
  </si>
  <si>
    <t>Carlita McMiller</t>
  </si>
  <si>
    <t>1400 Oakman Blvd</t>
  </si>
  <si>
    <t>www.focushope.edu</t>
  </si>
  <si>
    <t>Charles Laufer</t>
  </si>
  <si>
    <t>940 28th St SE</t>
  </si>
  <si>
    <t>www.icatoday.com</t>
  </si>
  <si>
    <t>Rene' French</t>
  </si>
  <si>
    <t>111 W Exchange St Ste A</t>
  </si>
  <si>
    <t>www.frenchacademy.net</t>
  </si>
  <si>
    <t>Jody Kennedy</t>
  </si>
  <si>
    <t>10073 Manchester Road, Suite 100</t>
  </si>
  <si>
    <t>https://www.thehealingartscenter.com</t>
  </si>
  <si>
    <t>3017 S Kansas Expy</t>
  </si>
  <si>
    <t>www.thesystemonline.com</t>
  </si>
  <si>
    <t>David K. Bernard</t>
  </si>
  <si>
    <t>704 Howdershell Rd</t>
  </si>
  <si>
    <t>www.ugst.edu</t>
  </si>
  <si>
    <t>Karoline Finch</t>
  </si>
  <si>
    <t>507 Springridge Rd Ste G</t>
  </si>
  <si>
    <t>msinstitute.com/</t>
  </si>
  <si>
    <t>Berton L Glandon PhD</t>
  </si>
  <si>
    <t>5500 East Opportunity Drive</t>
  </si>
  <si>
    <t>cwidaho.cc/</t>
  </si>
  <si>
    <t>Patrick Thompson</t>
  </si>
  <si>
    <t>200 W Franklin St Ste 110</t>
  </si>
  <si>
    <t>www.avedainstitutechapelhill.com</t>
  </si>
  <si>
    <t>Donald Lively</t>
  </si>
  <si>
    <t>201 South College Street, Suite 400</t>
  </si>
  <si>
    <t>www.charlottelaw.edu</t>
  </si>
  <si>
    <t>Mary Cissy Majebe</t>
  </si>
  <si>
    <t>382 Montford Ave</t>
  </si>
  <si>
    <t>daoisttraditions.edu</t>
  </si>
  <si>
    <t>marta</t>
  </si>
  <si>
    <t>3900 Bergenline ave</t>
  </si>
  <si>
    <t>www.totalimagebeautyacademy.net</t>
  </si>
  <si>
    <t>Greg Karzhevsky</t>
  </si>
  <si>
    <t>546 U.S. Highway 46</t>
  </si>
  <si>
    <t>www.jerseycollege.edu</t>
  </si>
  <si>
    <t>Swati Patel</t>
  </si>
  <si>
    <t>4500 New Brunswick Ave</t>
  </si>
  <si>
    <t>www.aimseducation.edu</t>
  </si>
  <si>
    <t>John M Gronvall</t>
  </si>
  <si>
    <t>4856 S Eastern Ave</t>
  </si>
  <si>
    <t>www.avedalasvegas.com</t>
  </si>
  <si>
    <t>BRIAN ROSS</t>
  </si>
  <si>
    <t>350 St. Marks Pl</t>
  </si>
  <si>
    <t>careerschoolny.com/</t>
  </si>
  <si>
    <t>John Paul Clapper</t>
  </si>
  <si>
    <t>2144 Saratoga Ave</t>
  </si>
  <si>
    <t>www.xtremebeautyinstitute.com</t>
  </si>
  <si>
    <t>ANNMARIE DIORIO</t>
  </si>
  <si>
    <t>389 State St</t>
  </si>
  <si>
    <t>AWBS.EDU</t>
  </si>
  <si>
    <t>Mr. Shmeal Wieder</t>
  </si>
  <si>
    <t>1321 43rd St</t>
  </si>
  <si>
    <t>1618 Neil Ave</t>
  </si>
  <si>
    <t>www.avedacolumbus.com</t>
  </si>
  <si>
    <t>11956 Lebanon Rd</t>
  </si>
  <si>
    <t>cincinnati.paulmitchell.edu</t>
  </si>
  <si>
    <t>Sue Ballard</t>
  </si>
  <si>
    <t>2330 E Main St</t>
  </si>
  <si>
    <t>www.cuttersedgecosmoschool.com/</t>
  </si>
  <si>
    <t>Carolyn Scott Naile</t>
  </si>
  <si>
    <t>1804 N Galloway Ave</t>
  </si>
  <si>
    <t>www.handsontherapyschools.com</t>
  </si>
  <si>
    <t>Tracy Terrell</t>
  </si>
  <si>
    <t>13370 Branch View Lane, Ste 135</t>
  </si>
  <si>
    <t>www.mediatech.edu</t>
  </si>
  <si>
    <t>Dalphna Curtis</t>
  </si>
  <si>
    <t>1229 E Pleasant Run Ste 302</t>
  </si>
  <si>
    <t>www.pccenterdesoto.com</t>
  </si>
  <si>
    <t>Mariana Gaona</t>
  </si>
  <si>
    <t>21003 Encino Commons Ste 121</t>
  </si>
  <si>
    <t>78259-2792</t>
  </si>
  <si>
    <t>www.avedainstitutestexas.com/</t>
  </si>
  <si>
    <t>Mary Ronnow</t>
  </si>
  <si>
    <t>552 N Dixie Drive</t>
  </si>
  <si>
    <t>www.theskininstitute.org</t>
  </si>
  <si>
    <t>Kristen Spencer</t>
  </si>
  <si>
    <t>421 S 400 E</t>
  </si>
  <si>
    <t>skinscienceinstitute.com</t>
  </si>
  <si>
    <t>Mariatu Kargbo</t>
  </si>
  <si>
    <t>25 S Quaker La 1st Fl</t>
  </si>
  <si>
    <t>www.global.edu</t>
  </si>
  <si>
    <t>D. Keith Watson, D.O.</t>
  </si>
  <si>
    <t>200 University Parkway</t>
  </si>
  <si>
    <t>www.pnwu.edu</t>
  </si>
  <si>
    <t>Lazonnie Belton</t>
  </si>
  <si>
    <t>7213 W Burleigh St</t>
  </si>
  <si>
    <t>www.vhdic.com</t>
  </si>
  <si>
    <t>Wendy Mirenda</t>
  </si>
  <si>
    <t>20633 Watertown Road</t>
  </si>
  <si>
    <t>53186-0000</t>
  </si>
  <si>
    <t>www.bse.edu</t>
  </si>
  <si>
    <t>Michele Nealon-Woods</t>
  </si>
  <si>
    <t>4199 Campus Dr</t>
  </si>
  <si>
    <t>Finian Tan</t>
  </si>
  <si>
    <t>1470 Valley Vista Dr Ste 150</t>
  </si>
  <si>
    <t>Patrick Donivan</t>
  </si>
  <si>
    <t>200 Vulcan Way</t>
  </si>
  <si>
    <t>Kathaleen Cole</t>
  </si>
  <si>
    <t>4081 E Olive Rd Ste B</t>
  </si>
  <si>
    <t>www.fortisedu.info/cig-pensacola.php</t>
  </si>
  <si>
    <t>Bobby Jordan</t>
  </si>
  <si>
    <t>3736 Atlanta Hwy</t>
  </si>
  <si>
    <t>Carla M. Jones</t>
  </si>
  <si>
    <t>300-F Azalea Rd</t>
  </si>
  <si>
    <t>Angela Fairchilds</t>
  </si>
  <si>
    <t>2300 E Gibson Rd</t>
  </si>
  <si>
    <t>wcc.yccd.edu</t>
  </si>
  <si>
    <t>David Munoz</t>
  </si>
  <si>
    <t>33533 W. 12 Mile Road, Suite 152</t>
  </si>
  <si>
    <t>31522 Gratiot Ave</t>
  </si>
  <si>
    <t>Christinetta Shelton</t>
  </si>
  <si>
    <t>6991 Appling Farms Parkway</t>
  </si>
  <si>
    <t>2777 34th Street South</t>
  </si>
  <si>
    <t>Debbie Jones</t>
  </si>
  <si>
    <t>9050 W Overland Rd, Ste 101</t>
  </si>
  <si>
    <t>www.brownmackie.edu/</t>
  </si>
  <si>
    <t>John Pappas</t>
  </si>
  <si>
    <t>4608 S Garnett Rd Ste 110</t>
  </si>
  <si>
    <t>Barbara Holliman</t>
  </si>
  <si>
    <t>100 London Pkwy Ste 150</t>
  </si>
  <si>
    <t>1138 Old Gallatin Rd</t>
  </si>
  <si>
    <t>Miguel Ramos</t>
  </si>
  <si>
    <t>1021 WH Smith Blvd Ste 102</t>
  </si>
  <si>
    <t>617 W 7th St</t>
  </si>
  <si>
    <t>www.thechicagoschool.edu/</t>
  </si>
  <si>
    <t>2132 Tenbrook Rd</t>
  </si>
  <si>
    <t>1145 Gayley Ave Ste 322</t>
  </si>
  <si>
    <t>Thomas R. Hopper</t>
  </si>
  <si>
    <t>2936 North McVay Drive</t>
  </si>
  <si>
    <t>www.ultrasound.edu</t>
  </si>
  <si>
    <t>John Schuman</t>
  </si>
  <si>
    <t>5940 Beach Boulevard</t>
  </si>
  <si>
    <t>www.vc.edu/college/jacksonville-colleges.cfm</t>
  </si>
  <si>
    <t>Jeff Koluch</t>
  </si>
  <si>
    <t>610 N Alma School Rd Ste 38</t>
  </si>
  <si>
    <t>www.tsaob.com</t>
  </si>
  <si>
    <t>J. Ramon Villanueva</t>
  </si>
  <si>
    <t>5200 E. Ramon Rd. Suite I-1</t>
  </si>
  <si>
    <t>www.cnei.edu</t>
  </si>
  <si>
    <t>Katherine Ahn</t>
  </si>
  <si>
    <t>3550 Wilshire Blvd Ste 830</t>
  </si>
  <si>
    <t>cncusa.edu</t>
  </si>
  <si>
    <t>Paul Bonagura</t>
  </si>
  <si>
    <t>16627 South Avalon Blvd  Suite A</t>
  </si>
  <si>
    <t>90746-1051</t>
  </si>
  <si>
    <t>www.rwmfiber.com</t>
  </si>
  <si>
    <t>Eduardo Madueno</t>
  </si>
  <si>
    <t>2100 Arden Way Ste 265</t>
  </si>
  <si>
    <t>thecaliforniaacademy.com</t>
  </si>
  <si>
    <t>Dominic Aquila</t>
  </si>
  <si>
    <t>1539 East Howard Street</t>
  </si>
  <si>
    <t>providencecc.net</t>
  </si>
  <si>
    <t>april mcmicken</t>
  </si>
  <si>
    <t>110 W Midland Ave</t>
  </si>
  <si>
    <t>Kellie Steeves</t>
  </si>
  <si>
    <t>153 North Street</t>
  </si>
  <si>
    <t>www.oxfordhairacademy.com</t>
  </si>
  <si>
    <t>John Lenczowski</t>
  </si>
  <si>
    <t>1521 16th St NW</t>
  </si>
  <si>
    <t>www.iwp.edu/</t>
  </si>
  <si>
    <t>Nick Bagileo</t>
  </si>
  <si>
    <t>620 Michigan Ave NE McGivney Hall</t>
  </si>
  <si>
    <t>www.johnpaulii.edu</t>
  </si>
  <si>
    <t>Mayda Zambrano</t>
  </si>
  <si>
    <t>5821B Lake Worth Rd</t>
  </si>
  <si>
    <t>www.medicalinstitutepb.com</t>
  </si>
  <si>
    <t>Yolanda Headley</t>
  </si>
  <si>
    <t>675 E.E. Butler Pkwy Ste K</t>
  </si>
  <si>
    <t>30501-4546</t>
  </si>
  <si>
    <t>www.apigeorgia.com</t>
  </si>
  <si>
    <t>Eric Holley</t>
  </si>
  <si>
    <t>6843 N Strawberry Glen Rd.</t>
  </si>
  <si>
    <t>oliverfinley.com</t>
  </si>
  <si>
    <t>Anna Tovmasyan</t>
  </si>
  <si>
    <t>6850 Van Nuys Blvd Ste 300</t>
  </si>
  <si>
    <t>www.nccusa.edu</t>
  </si>
  <si>
    <t>Scott Weaver</t>
  </si>
  <si>
    <t>2828 N Clark St</t>
  </si>
  <si>
    <t>www.douglasj.com/</t>
  </si>
  <si>
    <t>751 E Park Ave</t>
  </si>
  <si>
    <t>7350 W 87th St</t>
  </si>
  <si>
    <t>Charles R Riser JR</t>
  </si>
  <si>
    <t>22 W Church St</t>
  </si>
  <si>
    <t>temple.paulmitchell.edu/frederick-md</t>
  </si>
  <si>
    <t>Gemma Dalton</t>
  </si>
  <si>
    <t>16 Eagle Street, Suite 100</t>
  </si>
  <si>
    <t>centerformassage.com</t>
  </si>
  <si>
    <t>JeanAnn Duncan</t>
  </si>
  <si>
    <t>11920 N May Ave</t>
  </si>
  <si>
    <t>www.academyofhairdesignok.com</t>
  </si>
  <si>
    <t>John Sproull</t>
  </si>
  <si>
    <t>219 Donohoe Rd</t>
  </si>
  <si>
    <t>www.eti.edu/</t>
  </si>
  <si>
    <t>Mark Gigliotti</t>
  </si>
  <si>
    <t>150 E Pennsylvania Ave Ste 250</t>
  </si>
  <si>
    <t>www.pulsebeautyacademy.com</t>
  </si>
  <si>
    <t>Arturo Castrodad Rodríguez</t>
  </si>
  <si>
    <t>Carr. 735 Km 0.4</t>
  </si>
  <si>
    <t>www.libertytc.org</t>
  </si>
  <si>
    <t>1400 Oaklawn Ave</t>
  </si>
  <si>
    <t>Hilda C. Silva</t>
  </si>
  <si>
    <t>1901 W Hwy 77</t>
  </si>
  <si>
    <t>www.southtexastraining.com</t>
  </si>
  <si>
    <t>Richard Kwangsoo Kim</t>
  </si>
  <si>
    <t>8300 Merrifield Ave 3F</t>
  </si>
  <si>
    <t>www.ccdc.edu</t>
  </si>
  <si>
    <t>Thomas Christopher Greene</t>
  </si>
  <si>
    <t>36 College St</t>
  </si>
  <si>
    <t>www.vcfa.edu/</t>
  </si>
  <si>
    <t>Richard Irick</t>
  </si>
  <si>
    <t>2 Green Tree Dr Ste 3</t>
  </si>
  <si>
    <t>www.awi.edu</t>
  </si>
  <si>
    <t>Gregg Crowe</t>
  </si>
  <si>
    <t>The Corporate Office Park at Dulles Town Center, 21000 Atlantic Blvd Ste 100</t>
  </si>
  <si>
    <t>www.artinstitutes.edu/washington-dulles</t>
  </si>
  <si>
    <t>Rick Battaglini</t>
  </si>
  <si>
    <t>8000 US Hwy 64 Ste 108</t>
  </si>
  <si>
    <t>www.pmtsmemphis.com</t>
  </si>
  <si>
    <t>Bill Wiechertjes</t>
  </si>
  <si>
    <t>2160 S Power Rd</t>
  </si>
  <si>
    <t>Kevin Newby</t>
  </si>
  <si>
    <t>6185 Rivers Avenue</t>
  </si>
  <si>
    <t>www.vc.edu/charleston</t>
  </si>
  <si>
    <t>NeCole Cumberlander</t>
  </si>
  <si>
    <t>10735 Ravenna Rd</t>
  </si>
  <si>
    <t>www.theohioacademy.com/</t>
  </si>
  <si>
    <t>NeCole Cumerlander</t>
  </si>
  <si>
    <t>3000 Morse Rd</t>
  </si>
  <si>
    <t>www.theohioacademy.com</t>
  </si>
  <si>
    <t>Brooke Emerson</t>
  </si>
  <si>
    <t>303 Fernwood Ave</t>
  </si>
  <si>
    <t>30721-3952</t>
  </si>
  <si>
    <t>www.gbaschool.com</t>
  </si>
  <si>
    <t>Dr. James Devaney</t>
  </si>
  <si>
    <t>16630 Southfield Road</t>
  </si>
  <si>
    <t>www.sitoday.com</t>
  </si>
  <si>
    <t>4806 N University Dr</t>
  </si>
  <si>
    <t>8205 University Ave</t>
  </si>
  <si>
    <t>4719 S. Congress Ave</t>
  </si>
  <si>
    <t>3324 Walnut Bend Ln</t>
  </si>
  <si>
    <t>www.mediatechinstitute.com</t>
  </si>
  <si>
    <t>Glen Tharp</t>
  </si>
  <si>
    <t>555 N 18 St Ste 110</t>
  </si>
  <si>
    <t>Jonathan Garrison</t>
  </si>
  <si>
    <t>3901 Capital Blvd Ste 151</t>
  </si>
  <si>
    <t>27604-6072</t>
  </si>
  <si>
    <t>Narass Aldabagh</t>
  </si>
  <si>
    <t>5819 NW Loop 410-Ste 160</t>
  </si>
  <si>
    <t>www.lamsoninstitute.com/</t>
  </si>
  <si>
    <t>6578 North Decatur Blvd. #200</t>
  </si>
  <si>
    <t>www.lincolnedu.com/campus/north-las-vegas-aliante-nv</t>
  </si>
  <si>
    <t>Jason Shawberry</t>
  </si>
  <si>
    <t>5203 Airport Highway</t>
  </si>
  <si>
    <t>www.lincolnedu.com/campus/toledo-oh</t>
  </si>
  <si>
    <t>Rick Brockhoff</t>
  </si>
  <si>
    <t>9000 Andermatt Dr</t>
  </si>
  <si>
    <t>Mark Page</t>
  </si>
  <si>
    <t>www.iadt.edu/Online</t>
  </si>
  <si>
    <t>Don Jones</t>
  </si>
  <si>
    <t>7898 Veterans Memorial Pkwy</t>
  </si>
  <si>
    <t>www.chefs.edu/St-Louis</t>
  </si>
  <si>
    <t>Scott DeBoer</t>
  </si>
  <si>
    <t>4511 Horizon Hill Boulevard, Suite 300</t>
  </si>
  <si>
    <t>www.sbsanantonio.com</t>
  </si>
  <si>
    <t>Julie Hyde</t>
  </si>
  <si>
    <t>2800 S Rock Rd</t>
  </si>
  <si>
    <t>Brett Burton</t>
  </si>
  <si>
    <t>1309 Old Forge Drive</t>
  </si>
  <si>
    <t>Travis Allen</t>
  </si>
  <si>
    <t>www.argosy.edu/phoenix</t>
  </si>
  <si>
    <t>Jason Horton</t>
  </si>
  <si>
    <t>1500 American Way</t>
  </si>
  <si>
    <t>Janet Herman</t>
  </si>
  <si>
    <t>7230 Engle Rd # 200</t>
  </si>
  <si>
    <t>Jim Hackney</t>
  </si>
  <si>
    <t>1648 McGrathiana Pkwy #200</t>
  </si>
  <si>
    <t>Brock Haas</t>
  </si>
  <si>
    <t>382 Galleria Pkwy Ste 100</t>
  </si>
  <si>
    <t>Heath Hulsey</t>
  </si>
  <si>
    <t>3216 S. National Ave</t>
  </si>
  <si>
    <t>Randal Hayes</t>
  </si>
  <si>
    <t>5183 US Route 60 Building 1 Ste40</t>
  </si>
  <si>
    <t>Keith Woodman</t>
  </si>
  <si>
    <t>1140 Galaxy Way Ste 400</t>
  </si>
  <si>
    <t>Michelle Lawrence</t>
  </si>
  <si>
    <t>13500 Powers Court Ste 100</t>
  </si>
  <si>
    <t>Laurie Pluck</t>
  </si>
  <si>
    <t>10926 David Taylor Drive Ste 100</t>
  </si>
  <si>
    <t>Brian Owen</t>
  </si>
  <si>
    <t>3949 S 700 E Ste 150</t>
  </si>
  <si>
    <t>Ernesto Castro</t>
  </si>
  <si>
    <t>8180 N.W. 36 St., Suite 401</t>
  </si>
  <si>
    <t>Sylvia Caceres</t>
  </si>
  <si>
    <t>550 N Econlockhatchee Tr</t>
  </si>
  <si>
    <t>www.pupr.edu/</t>
  </si>
  <si>
    <t>4122 Lima Road, Unit A5</t>
  </si>
  <si>
    <t>6235 S Westnedge</t>
  </si>
  <si>
    <t>Steven Scheinman, MD</t>
  </si>
  <si>
    <t>525 Pine St</t>
  </si>
  <si>
    <t>www.thecommonwealthmedical.com</t>
  </si>
  <si>
    <t>4501 15th Avenue SW</t>
  </si>
  <si>
    <t>1901 N Hwy 88</t>
  </si>
  <si>
    <t>Robert Gross</t>
  </si>
  <si>
    <t>16803 Arrow Hwy</t>
  </si>
  <si>
    <t>1915 W Redlands Blvd Ste 111</t>
  </si>
  <si>
    <t>Connie Sharp</t>
  </si>
  <si>
    <t>13430 N Black Canyon Ste. 190</t>
  </si>
  <si>
    <t>Dr. Micahel A Plater</t>
  </si>
  <si>
    <t>100 Corporate Center Dr</t>
  </si>
  <si>
    <t>www.strayer.edu/west-virginia/teays-valley</t>
  </si>
  <si>
    <t>Micahel A  Plater</t>
  </si>
  <si>
    <t>9815 S Monroe St Ste 200</t>
  </si>
  <si>
    <t>www.strayer.edu/utah/sandy</t>
  </si>
  <si>
    <t>4605 Duke Dr</t>
  </si>
  <si>
    <t>www.strayer.edu/ohio/mason</t>
  </si>
  <si>
    <t>15931 S. Harlem Ave</t>
  </si>
  <si>
    <t>260T Harbison Blvd, Unit 20</t>
  </si>
  <si>
    <t>4150 Grape Rd, Suite A</t>
  </si>
  <si>
    <t>13885 Hall Rd</t>
  </si>
  <si>
    <t>11621 S Cleveland Ave, Suite #30</t>
  </si>
  <si>
    <t>1118 W Arbrook, Suite 100</t>
  </si>
  <si>
    <t>www.regency.edu/institute/financial-aid/calculator/</t>
  </si>
  <si>
    <t>1058 W Club Blvd Ste 826</t>
  </si>
  <si>
    <t>11500 193rd Ave NW</t>
  </si>
  <si>
    <t>Karen Burgess</t>
  </si>
  <si>
    <t>Two Liberty Square, 75 Beattie Place Ste 100</t>
  </si>
  <si>
    <t>5101 S Broadband Ln</t>
  </si>
  <si>
    <t>www.globeuniversity.edu/GUNetPriceCalculator/npcalc.htm</t>
  </si>
  <si>
    <t>4955 Bullis Farm Rd</t>
  </si>
  <si>
    <t>54701-5168</t>
  </si>
  <si>
    <t>www.globeuniversity.edu/</t>
  </si>
  <si>
    <t>Lisa Palermo</t>
  </si>
  <si>
    <t>12158 Coursey Blvd</t>
  </si>
  <si>
    <t>www.vanguard.paulmitchell.edu</t>
  </si>
  <si>
    <t>IDS Center, 80 South 8th Street, Suite 51</t>
  </si>
  <si>
    <t>9331 Mariposa Rd</t>
  </si>
  <si>
    <t>600 NE 22 Terrace #108</t>
  </si>
  <si>
    <t>2998 Stemmons Freeway</t>
  </si>
  <si>
    <t>Terri Peralez</t>
  </si>
  <si>
    <t>2144 Central Blvd</t>
  </si>
  <si>
    <t>Richard Barroso</t>
  </si>
  <si>
    <t>2000 South Padre Island Dr</t>
  </si>
  <si>
    <t>Bonnie Delashmit</t>
  </si>
  <si>
    <t>1245 N. Georgetown Parkway</t>
  </si>
  <si>
    <t>Stephen Lehmkuhle</t>
  </si>
  <si>
    <t>300 University Square  111 South Broadway</t>
  </si>
  <si>
    <t>www.r.umn.edu/index.htm</t>
  </si>
  <si>
    <t>Josh Taves</t>
  </si>
  <si>
    <t>1114 Eastchester Dr</t>
  </si>
  <si>
    <t>www.healthandstyle.edu</t>
  </si>
  <si>
    <t>Fernando Llerena</t>
  </si>
  <si>
    <t>19151 South Dixie Hwy # 205</t>
  </si>
  <si>
    <t>www.cbt.edu/</t>
  </si>
  <si>
    <t>1262 S 820 E</t>
  </si>
  <si>
    <t>5665 Forest Hills Blvd</t>
  </si>
  <si>
    <t>www.national-college.edu/locations/columbus-oh/</t>
  </si>
  <si>
    <t>540 Commonwealth Ave</t>
  </si>
  <si>
    <t>Greg Guzman</t>
  </si>
  <si>
    <t>5212 Hill Ave</t>
  </si>
  <si>
    <t>www.herzing.edu/</t>
  </si>
  <si>
    <t>1938 E Lincoln Hwy</t>
  </si>
  <si>
    <t>2150 John Glenn Dr., Ste 200</t>
  </si>
  <si>
    <t>2822 F Street, Ste H</t>
  </si>
  <si>
    <t>Vijay Fadia</t>
  </si>
  <si>
    <t>23800 Hawthorne Blvd.</t>
  </si>
  <si>
    <t>www.homesteadschools.com</t>
  </si>
  <si>
    <t>Janet Kent</t>
  </si>
  <si>
    <t>5740 South Eastern Ave., Ste. 140</t>
  </si>
  <si>
    <t>Michael Como</t>
  </si>
  <si>
    <t>5580 Kietzke Ln</t>
  </si>
  <si>
    <t>Katherine Walls</t>
  </si>
  <si>
    <t>5200 Belfort Rd</t>
  </si>
  <si>
    <t>Lashundia Brooks</t>
  </si>
  <si>
    <t>607 Bush River Rd</t>
  </si>
  <si>
    <t>www.remingtoncollege.edu/columbia-south-carolina-technical-college</t>
  </si>
  <si>
    <t>Dr. Karin Polifko</t>
  </si>
  <si>
    <t>600 Century Point Ste 1050</t>
  </si>
  <si>
    <t>www.remingtoncollege.edu/orlando-nursing-training-school</t>
  </si>
  <si>
    <t>Arlo Washington</t>
  </si>
  <si>
    <t>5300 West 65th Street</t>
  </si>
  <si>
    <t>72209-3820</t>
  </si>
  <si>
    <t>www.washingtonbarbercollege.com/</t>
  </si>
  <si>
    <t>9355 E. Stockton</t>
  </si>
  <si>
    <t>ARTHUR KNOX SR.</t>
  </si>
  <si>
    <t>1202 S Seventh Ave</t>
  </si>
  <si>
    <t>www.universalbarbercollege.com</t>
  </si>
  <si>
    <t>John A Laudadio</t>
  </si>
  <si>
    <t>5331 Mt. Alifan Drive</t>
  </si>
  <si>
    <t>92111-2622</t>
  </si>
  <si>
    <t>www.horizonuniversity.edu</t>
  </si>
  <si>
    <t>David Badagliacca</t>
  </si>
  <si>
    <t>8024 La Mesa Blvd</t>
  </si>
  <si>
    <t>www.sandiegoculinary.edu</t>
  </si>
  <si>
    <t>Guadalupe M. Fernandez</t>
  </si>
  <si>
    <t>13640 Imperial Hwy Ste 7</t>
  </si>
  <si>
    <t>beyondcosmo.com/</t>
  </si>
  <si>
    <t>Ryan Wong</t>
  </si>
  <si>
    <t>1274 Slater Cir</t>
  </si>
  <si>
    <t>www.franklincareercollege.com</t>
  </si>
  <si>
    <t>Tamar Frankiel, PhD</t>
  </si>
  <si>
    <t>3250 Wilshire Boulevard, Suite 550</t>
  </si>
  <si>
    <t>www.ajrca.edu</t>
  </si>
  <si>
    <t>Jose Munoz</t>
  </si>
  <si>
    <t>1024 E March Ln</t>
  </si>
  <si>
    <t>hollywoodbeautycollege.org</t>
  </si>
  <si>
    <t>Teresa Krause</t>
  </si>
  <si>
    <t>3440 Wilshire Blvd Ste 310</t>
  </si>
  <si>
    <t>www.angelescollege.edu</t>
  </si>
  <si>
    <t>BRANDY COWARD</t>
  </si>
  <si>
    <t>11688 SOUTH STREET, SUITE 205</t>
  </si>
  <si>
    <t>90701-6610</t>
  </si>
  <si>
    <t>angelesinstitute.edu/</t>
  </si>
  <si>
    <t>Bill Waite</t>
  </si>
  <si>
    <t>27536 Ynez Rd Ste E-1</t>
  </si>
  <si>
    <t>www.temecula.paulmitchell.edu</t>
  </si>
  <si>
    <t>Christopher J.Rollins</t>
  </si>
  <si>
    <t>1575 Boston Post Rd Bldg C</t>
  </si>
  <si>
    <t>06437-2319</t>
  </si>
  <si>
    <t>www.teachbeauty.com</t>
  </si>
  <si>
    <t>Damian Gugliotti</t>
  </si>
  <si>
    <t>632 Silas Deane Hwy</t>
  </si>
  <si>
    <t>www.studyhair.com</t>
  </si>
  <si>
    <t>diane@midwiferyschool.org</t>
  </si>
  <si>
    <t>810 E University Ave</t>
  </si>
  <si>
    <t>midwiferyschool.org</t>
  </si>
  <si>
    <t>761 N 20th St</t>
  </si>
  <si>
    <t>www.wcdc.edu</t>
  </si>
  <si>
    <t>Dorin Oxender</t>
  </si>
  <si>
    <t>508 N 9th St</t>
  </si>
  <si>
    <t>www.itech.edu</t>
  </si>
  <si>
    <t>Jonathan Luquis</t>
  </si>
  <si>
    <t>1330 Blanding Blvd Ste 125</t>
  </si>
  <si>
    <t>www.aacschool.com/</t>
  </si>
  <si>
    <t>Dr. Henry Fernandez</t>
  </si>
  <si>
    <t>4069 NW 16th St</t>
  </si>
  <si>
    <t>uftl.edu/</t>
  </si>
  <si>
    <t>Jerry Moore</t>
  </si>
  <si>
    <t>2725 South US Highway 17/92</t>
  </si>
  <si>
    <t>Joanne Powers</t>
  </si>
  <si>
    <t>4802 Gunn Hwy Suite 144</t>
  </si>
  <si>
    <t>thesalonprofessionalacademy.com/tampa</t>
  </si>
  <si>
    <t>Joni Jarrell</t>
  </si>
  <si>
    <t>6915 NW 4th Blvd Ste B</t>
  </si>
  <si>
    <t>www.tspagainesville.com</t>
  </si>
  <si>
    <t>Janet West</t>
  </si>
  <si>
    <t>11915 CR 103</t>
  </si>
  <si>
    <t>www.thevillagestspa.com</t>
  </si>
  <si>
    <t>Edward Tyrone Turner</t>
  </si>
  <si>
    <t>511 Telfair Street</t>
  </si>
  <si>
    <t>www.thehairacademyinc.com</t>
  </si>
  <si>
    <t>Curtis McGee</t>
  </si>
  <si>
    <t>26 Cleveland Ave SE</t>
  </si>
  <si>
    <t>profileinstitute.com</t>
  </si>
  <si>
    <t>Brian Perdue</t>
  </si>
  <si>
    <t>755 Lawrenceville-Suwannee Rd Bldg 1300</t>
  </si>
  <si>
    <t>www.theprocessinstitute.com</t>
  </si>
  <si>
    <t>Randall Furushima</t>
  </si>
  <si>
    <t>290 Sand Island Access Rd</t>
  </si>
  <si>
    <t>96819-2228</t>
  </si>
  <si>
    <t>hawaii.newhope.edu/</t>
  </si>
  <si>
    <t>Loren D. Bingham</t>
  </si>
  <si>
    <t>113 Main Ave E</t>
  </si>
  <si>
    <t>dlacademyid.com</t>
  </si>
  <si>
    <t>Alicia Olsen</t>
  </si>
  <si>
    <t>1205 Filer Ave E</t>
  </si>
  <si>
    <t>83301-4118</t>
  </si>
  <si>
    <t>www.mastereducatorsbeautyschool.com</t>
  </si>
  <si>
    <t>Jon Oliveros</t>
  </si>
  <si>
    <t>5210 Trillium Blvd</t>
  </si>
  <si>
    <t>ambria.edu</t>
  </si>
  <si>
    <t>Zulfiqar Satti</t>
  </si>
  <si>
    <t>20 North Wacker Drive Ste 3800</t>
  </si>
  <si>
    <t>www.mccollege.edu</t>
  </si>
  <si>
    <t>Ed Seib</t>
  </si>
  <si>
    <t>1503 E College Ave Ste L</t>
  </si>
  <si>
    <t>normal.paulmitchell.edu/</t>
  </si>
  <si>
    <t>Kerrie Wells</t>
  </si>
  <si>
    <t>125 E Locust St</t>
  </si>
  <si>
    <t>www.innovationsdesignacademy.com</t>
  </si>
  <si>
    <t>Colleen Gambrel</t>
  </si>
  <si>
    <t>6020 E 82nd St</t>
  </si>
  <si>
    <t>Jean Rice</t>
  </si>
  <si>
    <t>5335 S Scatterfield Rd</t>
  </si>
  <si>
    <t>www.thesalonprofessionalacademy.com/anderson/</t>
  </si>
  <si>
    <t>Laurie Mason</t>
  </si>
  <si>
    <t>6727 W Central</t>
  </si>
  <si>
    <t>www.ericfisheracademy.com</t>
  </si>
  <si>
    <t>Alfred Williams</t>
  </si>
  <si>
    <t>6930 Martin Drive</t>
  </si>
  <si>
    <t>www.awhealthedu.com</t>
  </si>
  <si>
    <t>Kim Tran</t>
  </si>
  <si>
    <t>601 Terry Parkway Ste. A</t>
  </si>
  <si>
    <t>mylebeautycollegellc.com/Home.html</t>
  </si>
  <si>
    <t>Dr. Michael F. Fitzpatrick</t>
  </si>
  <si>
    <t>65 Pleasant St</t>
  </si>
  <si>
    <t>www.valleytech.k12.ma.us</t>
  </si>
  <si>
    <t>Linda C. Dani</t>
  </si>
  <si>
    <t>57 Old Muggett Hill Rd</t>
  </si>
  <si>
    <t>01507-1331</t>
  </si>
  <si>
    <t>www.baypath.net</t>
  </si>
  <si>
    <t>Stacy Wells</t>
  </si>
  <si>
    <t>31501 Schoolcraft Rd</t>
  </si>
  <si>
    <t>www.lespritacademy.com</t>
  </si>
  <si>
    <t>Tawny Marketti-Pearson</t>
  </si>
  <si>
    <t>4390 Dixie Hwy</t>
  </si>
  <si>
    <t>www.marketticosmetology.com/</t>
  </si>
  <si>
    <t>Cari Pelava</t>
  </si>
  <si>
    <t>5300 West 35th Street</t>
  </si>
  <si>
    <t>centerpointmn.com</t>
  </si>
  <si>
    <t>Kimberly Schroeder</t>
  </si>
  <si>
    <t>1428 N McMillan St</t>
  </si>
  <si>
    <t>avaloncosmetologyschool.com</t>
  </si>
  <si>
    <t>Saleh Atieh</t>
  </si>
  <si>
    <t>1018 W St Maartens Dr</t>
  </si>
  <si>
    <t>abtu.edu</t>
  </si>
  <si>
    <t>Andrew Sears</t>
  </si>
  <si>
    <t>3101 Troost Ave. Suite 200</t>
  </si>
  <si>
    <t>64109-1845</t>
  </si>
  <si>
    <t>www.cityvision.edu</t>
  </si>
  <si>
    <t>Derrick Kindle</t>
  </si>
  <si>
    <t>5720 E Bannister Rd</t>
  </si>
  <si>
    <t>transformedbca.com/</t>
  </si>
  <si>
    <t>Douglas Daughenbaugh</t>
  </si>
  <si>
    <t>2079 N First St Ste B</t>
  </si>
  <si>
    <t>bitterrootschoolofcosmetology.com</t>
  </si>
  <si>
    <t>Thuy Ai Lam</t>
  </si>
  <si>
    <t>6088 Buford Hwy</t>
  </si>
  <si>
    <t>www.atlantabeautyacademy.com</t>
  </si>
  <si>
    <t>Mike McPherson</t>
  </si>
  <si>
    <t>501 2nd St S</t>
  </si>
  <si>
    <t>www.tspagreatfalls.com</t>
  </si>
  <si>
    <t>Timothy McIntosh</t>
  </si>
  <si>
    <t>931 E Main St</t>
  </si>
  <si>
    <t>www.parkwest.edu</t>
  </si>
  <si>
    <t>Michael J. Hatten</t>
  </si>
  <si>
    <t>134 Evergreen Pl</t>
  </si>
  <si>
    <t>nciedu.com</t>
  </si>
  <si>
    <t>Joe LiRosi</t>
  </si>
  <si>
    <t>2201 Uptown Loop Rd NE, Ste F</t>
  </si>
  <si>
    <t>Loni Casteel</t>
  </si>
  <si>
    <t>2295 Market st</t>
  </si>
  <si>
    <t>89502-1559</t>
  </si>
  <si>
    <t>www.redkenias.com</t>
  </si>
  <si>
    <t>Felix Raytsin</t>
  </si>
  <si>
    <t>1601 Voorhies Ave</t>
  </si>
  <si>
    <t>edpschool.edu/</t>
  </si>
  <si>
    <t>Dr. Nand Panjwani</t>
  </si>
  <si>
    <t>36-09 Main St 5th Fl</t>
  </si>
  <si>
    <t>nymedtraining.com/</t>
  </si>
  <si>
    <t>Rick Smilow</t>
  </si>
  <si>
    <t>50 W 23rd St</t>
  </si>
  <si>
    <t>www.ice.edu</t>
  </si>
  <si>
    <t>Sheila Flynn</t>
  </si>
  <si>
    <t>161-10 Jamaica Ave Ste 404</t>
  </si>
  <si>
    <t>www.NLBI1.com</t>
  </si>
  <si>
    <t>Kathy Ulrich</t>
  </si>
  <si>
    <t>2309 Eggert Rd</t>
  </si>
  <si>
    <t>tspabuffalo.com</t>
  </si>
  <si>
    <t>Douglas Van D'Elia</t>
  </si>
  <si>
    <t>719 E Genesee St</t>
  </si>
  <si>
    <t>www.ostm.edu</t>
  </si>
  <si>
    <t>Anne Bennett/Frank Bennett</t>
  </si>
  <si>
    <t>187 New Dorp Ln</t>
  </si>
  <si>
    <t>www.theacademynyc.com</t>
  </si>
  <si>
    <t>Dyian Steele</t>
  </si>
  <si>
    <t>1251 Trumansburg Rd</t>
  </si>
  <si>
    <t>www.flsm.com</t>
  </si>
  <si>
    <t>Mr. Tim Meister</t>
  </si>
  <si>
    <t>22-900 State Rte 34</t>
  </si>
  <si>
    <t>www.fourcounty.net</t>
  </si>
  <si>
    <t>Andy Bodine</t>
  </si>
  <si>
    <t>5236 Detroit Rd</t>
  </si>
  <si>
    <t>vanity.edu</t>
  </si>
  <si>
    <t>Kim Wilson</t>
  </si>
  <si>
    <t>7877 US Hwy 42 S</t>
  </si>
  <si>
    <t>43064-8854</t>
  </si>
  <si>
    <t>www.tollestech.com</t>
  </si>
  <si>
    <t>Charles Soto</t>
  </si>
  <si>
    <t>116 W S Boundary St</t>
  </si>
  <si>
    <t>www.tspaperrysburg.com</t>
  </si>
  <si>
    <t>Philip Cuomo</t>
  </si>
  <si>
    <t>1436 SW Montgomery St</t>
  </si>
  <si>
    <t>www.actorsconservatory.com/</t>
  </si>
  <si>
    <t>Karen Remick</t>
  </si>
  <si>
    <t>281 Technology Dr</t>
  </si>
  <si>
    <t>www.sctc.net/dnn/</t>
  </si>
  <si>
    <t>Lisa Hulbert</t>
  </si>
  <si>
    <t>4977 Medical Center Circle</t>
  </si>
  <si>
    <t>www.metrobeautyacademy.edu/</t>
  </si>
  <si>
    <t>Renee Barone</t>
  </si>
  <si>
    <t>501 E Third St</t>
  </si>
  <si>
    <t>www.baronebeautyacademy.com</t>
  </si>
  <si>
    <t>Paul C. Crandall</t>
  </si>
  <si>
    <t>2697 E Hwy 76</t>
  </si>
  <si>
    <t>29574-6009</t>
  </si>
  <si>
    <t>www.mcact.org</t>
  </si>
  <si>
    <t>Angela Morrison</t>
  </si>
  <si>
    <t>225 Richland Ave East</t>
  </si>
  <si>
    <t>www.aikenschoolofcosmetology.com</t>
  </si>
  <si>
    <t>Cristie Gallagher</t>
  </si>
  <si>
    <t>1161 Murfreesboro Hwy</t>
  </si>
  <si>
    <t>www.lovebeautyschool.net</t>
  </si>
  <si>
    <t>Carrie J. Poole</t>
  </si>
  <si>
    <t>227 W Airtex Blvd</t>
  </si>
  <si>
    <t>www.pcti.edu/</t>
  </si>
  <si>
    <t>Sterling Cannon</t>
  </si>
  <si>
    <t>8500 N Stemmons Frwy Ste 3030</t>
  </si>
  <si>
    <t>www.cannoninstitute.org/</t>
  </si>
  <si>
    <t>Joan Douglas</t>
  </si>
  <si>
    <t>12135 Bissonnet Ste E</t>
  </si>
  <si>
    <t>www.cardiotech.org/</t>
  </si>
  <si>
    <t>Connie Maldonado</t>
  </si>
  <si>
    <t>201 Harwood Rd Ste 218</t>
  </si>
  <si>
    <t>www.duvallsschool.com</t>
  </si>
  <si>
    <t>VyKim Le</t>
  </si>
  <si>
    <t>3959 N. Beltline Rd.</t>
  </si>
  <si>
    <t>Tuyet Le</t>
  </si>
  <si>
    <t>3534 Denton Hwy</t>
  </si>
  <si>
    <t>texasbeautyinfo.com/</t>
  </si>
  <si>
    <t>Brandon Martin</t>
  </si>
  <si>
    <t>8620 Burnet Rd Ste 300</t>
  </si>
  <si>
    <t>www.avenuefive.com</t>
  </si>
  <si>
    <t>Tania Fox Solis</t>
  </si>
  <si>
    <t>5858 S Padre Island Dr # 82</t>
  </si>
  <si>
    <t>www.ccbeautyacademy.org</t>
  </si>
  <si>
    <t>Anna Geleske</t>
  </si>
  <si>
    <t>2440 B Stemmons Fwy</t>
  </si>
  <si>
    <t>www.tspadallas.com</t>
  </si>
  <si>
    <t>Jared</t>
  </si>
  <si>
    <t>1460 N. Moonriver Drive</t>
  </si>
  <si>
    <t>www.hairschoolonline.com</t>
  </si>
  <si>
    <t>Glenn Reynolds</t>
  </si>
  <si>
    <t>1705 Todds Ln</t>
  </si>
  <si>
    <t>bcva.edu</t>
  </si>
  <si>
    <t>Patricia Heinig</t>
  </si>
  <si>
    <t>8527 Mayland Dr Suite 108</t>
  </si>
  <si>
    <t>23294-4701</t>
  </si>
  <si>
    <t>www.theinstituteofadvancedmedicalesthetics.com</t>
  </si>
  <si>
    <t>Matt Humphrey</t>
  </si>
  <si>
    <t>1514 10th Ave</t>
  </si>
  <si>
    <t>www.gmaveda.com/</t>
  </si>
  <si>
    <t>Pete Leenhouts</t>
  </si>
  <si>
    <t>42 N Water St</t>
  </si>
  <si>
    <t>www.nwboatschool.org</t>
  </si>
  <si>
    <t>Sandra Possin</t>
  </si>
  <si>
    <t>220 Second Avenue South Suite 400</t>
  </si>
  <si>
    <t>98104-2617</t>
  </si>
  <si>
    <t>www.bgi.edu</t>
  </si>
  <si>
    <t>Sue Kolve-Feehan</t>
  </si>
  <si>
    <t>566 Theater Rd</t>
  </si>
  <si>
    <t>www.salonproacademy.com</t>
  </si>
  <si>
    <t>625 E Wetmore, Suite F-109</t>
  </si>
  <si>
    <t>Keever Jankovich</t>
  </si>
  <si>
    <t>555 Broadway Suite 144</t>
  </si>
  <si>
    <t>www.kaplancollege.com/chula-vista-ca/</t>
  </si>
  <si>
    <t>1200 Melody Ln Ste 120</t>
  </si>
  <si>
    <t>1477 S Manchester Ave</t>
  </si>
  <si>
    <t>westcoastuniversity.edu/campuses/orange-county.html</t>
  </si>
  <si>
    <t>2855 E. Guasti Rd</t>
  </si>
  <si>
    <t>westcoastuniversity.edu/campuses/ontario.html</t>
  </si>
  <si>
    <t>10131 Pines Blvd</t>
  </si>
  <si>
    <t>381 N Krome Ave</t>
  </si>
  <si>
    <t>James Burkett</t>
  </si>
  <si>
    <t>2807 Wylds Rd Ste B</t>
  </si>
  <si>
    <t>www.vc.edu/campus/augusta-georgia-college.cfm</t>
  </si>
  <si>
    <t>Joyce Cunningham</t>
  </si>
  <si>
    <t>280 High Point Ln</t>
  </si>
  <si>
    <t>www.midwesttech.edu</t>
  </si>
  <si>
    <t>Steve Cowan</t>
  </si>
  <si>
    <t>1225 S Halsted St</t>
  </si>
  <si>
    <t>chicago.paulmitchell.edu</t>
  </si>
  <si>
    <t>Carey Cseszko</t>
  </si>
  <si>
    <t>4200 S East St Ste 7</t>
  </si>
  <si>
    <t>www.kaplancollege.com/indianapolis-in/</t>
  </si>
  <si>
    <t>5201 East Virginia Street</t>
  </si>
  <si>
    <t>8227 E Kellogg Dr, Unit #8</t>
  </si>
  <si>
    <t>7460 Youree Dr, Suite R</t>
  </si>
  <si>
    <t>1415 E Battlefield, Unit 1415</t>
  </si>
  <si>
    <t>5535 Dressler Road, Unit 9</t>
  </si>
  <si>
    <t>225 W Black Stock Rd, Suite OP3</t>
  </si>
  <si>
    <t>2288 Gunbarrel Road, Suite 102</t>
  </si>
  <si>
    <t>19121 LBJ Freeway, Unit 75</t>
  </si>
  <si>
    <t>Amanda Glover</t>
  </si>
  <si>
    <t>18440 Ford Rd</t>
  </si>
  <si>
    <t>www.kaplancareerinstitute.com/dearborn-mi/</t>
  </si>
  <si>
    <t>Todd Breadon</t>
  </si>
  <si>
    <t>440 N Telegraph Rd</t>
  </si>
  <si>
    <t>801 English Rd</t>
  </si>
  <si>
    <t>reginascollegeofbeauty.com/index2.html</t>
  </si>
  <si>
    <t>Erin Easton</t>
  </si>
  <si>
    <t>3725 Ramsey St Ste 103A</t>
  </si>
  <si>
    <t>800 Broad St</t>
  </si>
  <si>
    <t>www.drakecollege.edu/</t>
  </si>
  <si>
    <t>John Teng</t>
  </si>
  <si>
    <t>9440 W. Sahara Ave., suite 250</t>
  </si>
  <si>
    <t>Jason Konesco</t>
  </si>
  <si>
    <t>3880 Jackpot Rd</t>
  </si>
  <si>
    <t>Kareem Odukale</t>
  </si>
  <si>
    <t>1800 Box Rd</t>
  </si>
  <si>
    <t>Frances Vazquez Padilla</t>
  </si>
  <si>
    <t>State Road #506 Km. 1.00 Bo Coto Laurel</t>
  </si>
  <si>
    <t>William Bowker</t>
  </si>
  <si>
    <t>401 E Palace Pkwy Ste 100</t>
  </si>
  <si>
    <t>www.fortis.edu/</t>
  </si>
  <si>
    <t>568 W Telegraph Rd #4</t>
  </si>
  <si>
    <t>stgeorge.paulmitchell.edu/</t>
  </si>
  <si>
    <t>Marilyn Burstein</t>
  </si>
  <si>
    <t>Two Columbus Center, 4500 Main St Ste 100</t>
  </si>
  <si>
    <t>www.artinstitutes.edu/virginia-beach/</t>
  </si>
  <si>
    <t>Lennor M. Johnson</t>
  </si>
  <si>
    <t>500 Silverspring Rd Ste K340</t>
  </si>
  <si>
    <t>Kenneth Marians</t>
  </si>
  <si>
    <t>417 E 68th St, Suite 669</t>
  </si>
  <si>
    <t>www.sloankettering.edu</t>
  </si>
  <si>
    <t>3309 Collins Lane</t>
  </si>
  <si>
    <t>Nick Foong</t>
  </si>
  <si>
    <t>7201 Two Notch Rd</t>
  </si>
  <si>
    <t>Denise Gruener</t>
  </si>
  <si>
    <t>5900 Mercury Dr</t>
  </si>
  <si>
    <t>48126-2758</t>
  </si>
  <si>
    <t>www.sanfordbrown.edu/Dearborn</t>
  </si>
  <si>
    <t>Robert Keeler</t>
  </si>
  <si>
    <t>4020 Sparks Dr SW</t>
  </si>
  <si>
    <t>www.sanfordbrown.edu/Grand-Rapids</t>
  </si>
  <si>
    <t>Jason Wetzel</t>
  </si>
  <si>
    <t>4030 Vincennes Rd</t>
  </si>
  <si>
    <t>46268-3007</t>
  </si>
  <si>
    <t>www.sanfordbrown.edu/Indianapolis</t>
  </si>
  <si>
    <t>Michael Gorman</t>
  </si>
  <si>
    <t>4600 Roosevelt Rd</t>
  </si>
  <si>
    <t>www.sanfordbrown.edu/Hillside</t>
  </si>
  <si>
    <t>Lawrence McGhee</t>
  </si>
  <si>
    <t>8525 West 183rd St</t>
  </si>
  <si>
    <t>www.sanfordbrown.edu/Tinley-Park</t>
  </si>
  <si>
    <t>George Fitzpatrick</t>
  </si>
  <si>
    <t>9630 North 25th Ave</t>
  </si>
  <si>
    <t>www.sanfordbrown.edu/Phoenix</t>
  </si>
  <si>
    <t>Timothy Coppola</t>
  </si>
  <si>
    <t>5959 Lake Ellenor Dr</t>
  </si>
  <si>
    <t>www.sanfordbrown.edu/Orlando</t>
  </si>
  <si>
    <t>James Cox</t>
  </si>
  <si>
    <t>9001 N Wesleyan Rd Ste 101</t>
  </si>
  <si>
    <t>Debbie Wiggins</t>
  </si>
  <si>
    <t>2241 South Watson Road, Blg 200</t>
  </si>
  <si>
    <t>www.kaplancollege.com/arlington-tx/</t>
  </si>
  <si>
    <t>Connie Jakubcin</t>
  </si>
  <si>
    <t>6070 East Independence Blvd</t>
  </si>
  <si>
    <t>www.kaplancollege.com/charlotte-nc/</t>
  </si>
  <si>
    <t>Wilfredo Gonzalez</t>
  </si>
  <si>
    <t>7450 Beach Blvd</t>
  </si>
  <si>
    <t>www.kaplancollege.com/jacksonville-fl/</t>
  </si>
  <si>
    <t>4901 Eastpark Blvd</t>
  </si>
  <si>
    <t>17685 Juniper Path</t>
  </si>
  <si>
    <t>2620 Development Drive</t>
  </si>
  <si>
    <t>1345 Deming Way</t>
  </si>
  <si>
    <t>https://www.globeuniversity.edu/</t>
  </si>
  <si>
    <t>1480 Country Road XX</t>
  </si>
  <si>
    <t>6837 Taft Street</t>
  </si>
  <si>
    <t>www.dademedical.edu</t>
  </si>
  <si>
    <t>568 Colonial Rd</t>
  </si>
  <si>
    <t>7106 Moores Ln</t>
  </si>
  <si>
    <t>1433 Hollywood Dr</t>
  </si>
  <si>
    <t>799 W Sproul Rd</t>
  </si>
  <si>
    <t>332 Rt 4 E</t>
  </si>
  <si>
    <t>5750 A Crawfordsville Rd</t>
  </si>
  <si>
    <t>1958 Mt Zion Rd Ste 205</t>
  </si>
  <si>
    <t>www.empire.edu/</t>
  </si>
  <si>
    <t>10825 Financial Centre Pkwy Ste 400</t>
  </si>
  <si>
    <t>www.strayer.edu/arkansas/little-rock</t>
  </si>
  <si>
    <t>3355 Northeast Expwy, Ste 100</t>
  </si>
  <si>
    <t>www.strayer.edu/georgia/chamblee</t>
  </si>
  <si>
    <t>111 Veterans Memorial Blvd, Ste 420</t>
  </si>
  <si>
    <t>www.strayer.edu/louisiana/metairie</t>
  </si>
  <si>
    <t>460 Briarwood Dr</t>
  </si>
  <si>
    <t>www.strayer.edu/mississippi/jackson</t>
  </si>
  <si>
    <t>555 N Pleasantburg Dr Ste 300</t>
  </si>
  <si>
    <t>www.strayer.edu/south-carolina/greenville</t>
  </si>
  <si>
    <t>8501 N. Mopac Expressway</t>
  </si>
  <si>
    <t>www.strayer.edu/texas/north-austin</t>
  </si>
  <si>
    <t>Josh Pond</t>
  </si>
  <si>
    <t>10000 IH-10 W Ste 200</t>
  </si>
  <si>
    <t>www.artinstitutes.edu/san-antonio</t>
  </si>
  <si>
    <t>2651 Midwest Dr</t>
  </si>
  <si>
    <t>804 S Highland St</t>
  </si>
  <si>
    <t>4901-B N Tyron St</t>
  </si>
  <si>
    <t>5106 N Roxboro Rd</t>
  </si>
  <si>
    <t>2001 E Wendover Ave</t>
  </si>
  <si>
    <t>7740 N Point Blvd</t>
  </si>
  <si>
    <t>4258  Okeechobee Blvd</t>
  </si>
  <si>
    <t>8700 Pineville-Matthews Rd</t>
  </si>
  <si>
    <t>3250 Coleman Rd</t>
  </si>
  <si>
    <t>240 E Morris Ave</t>
  </si>
  <si>
    <t>Christopher Sawyer</t>
  </si>
  <si>
    <t>4410 East Claiborne Square, Suite 233</t>
  </si>
  <si>
    <t>Linda Yodice</t>
  </si>
  <si>
    <t>3423 W Bethany Home Rd</t>
  </si>
  <si>
    <t>phoenix.paulmitchell.edu/</t>
  </si>
  <si>
    <t>Gerard Guedon</t>
  </si>
  <si>
    <t>1385 E Gemini St</t>
  </si>
  <si>
    <t>86426-8326</t>
  </si>
  <si>
    <t>www.allbeautycollege.com</t>
  </si>
  <si>
    <t>Rodrigo Solis</t>
  </si>
  <si>
    <t>601 East 14th Street</t>
  </si>
  <si>
    <t>94577-2819</t>
  </si>
  <si>
    <t>www.ncinstitutecosmetology.com</t>
  </si>
  <si>
    <t>Sandy K. Finch</t>
  </si>
  <si>
    <t>7901 Stoneridge Drive, Suite 105</t>
  </si>
  <si>
    <t>94588-3677</t>
  </si>
  <si>
    <t>goldenstatecourtreporting.com/</t>
  </si>
  <si>
    <t>Bernard Matthew Sanchez</t>
  </si>
  <si>
    <t>3424  Wilshire Blvd Ste 1100</t>
  </si>
  <si>
    <t>www.pcnla.com/</t>
  </si>
  <si>
    <t>Monika Lapina</t>
  </si>
  <si>
    <t>1149 W 190th St Ste 2000</t>
  </si>
  <si>
    <t>trinityvocational.com/</t>
  </si>
  <si>
    <t>Rosemary Safavi</t>
  </si>
  <si>
    <t>3100 McHenry Ave</t>
  </si>
  <si>
    <t>safavi.paulmitchell.edu/modesto-ca/</t>
  </si>
  <si>
    <t>Gordon Tang</t>
  </si>
  <si>
    <t>3500 Fulton Avenue</t>
  </si>
  <si>
    <t>95821-6800</t>
  </si>
  <si>
    <t>www.cosmobeautyacademy.edu</t>
  </si>
  <si>
    <t>Erik Pederson</t>
  </si>
  <si>
    <t>5091 N Fresno St Ste 104</t>
  </si>
  <si>
    <t>fresno.paulmitchell.edu</t>
  </si>
  <si>
    <t>Paul Afshar</t>
  </si>
  <si>
    <t>4670 Auto Mall Pkwy</t>
  </si>
  <si>
    <t>unitekcollege.edu/</t>
  </si>
  <si>
    <t>Konstantin Gourji</t>
  </si>
  <si>
    <t>2121 S El Camino Real Bldg C 200</t>
  </si>
  <si>
    <t>www.gurnick.edu</t>
  </si>
  <si>
    <t>Brian Kim</t>
  </si>
  <si>
    <t>1541 Wilshire Blvd 3rd Fl</t>
  </si>
  <si>
    <t>www.scusoma.edu</t>
  </si>
  <si>
    <t>100 Crescent Dr., Suite D</t>
  </si>
  <si>
    <t>school.paulmitchell.edu/east-bay-ca</t>
  </si>
  <si>
    <t>Troy Ralston</t>
  </si>
  <si>
    <t>2151 Old Brick Rd</t>
  </si>
  <si>
    <t>Richard Kriofsky</t>
  </si>
  <si>
    <t>301 Bendix Rd, Ste 100</t>
  </si>
  <si>
    <t>dale lemonds</t>
  </si>
  <si>
    <t>700 16th Street</t>
  </si>
  <si>
    <t>avedaschooldenver.com/</t>
  </si>
  <si>
    <t>Kathy McDougle</t>
  </si>
  <si>
    <t>118 West Colorado Avenue</t>
  </si>
  <si>
    <t>coloradosprings.paulmitchell.edu</t>
  </si>
  <si>
    <t>Misty Highstead</t>
  </si>
  <si>
    <t>4388 Austin Bluffs Pkwy</t>
  </si>
  <si>
    <t>www.thesalonprofessionalacademycoloradosprings.com</t>
  </si>
  <si>
    <t>Trina Carter</t>
  </si>
  <si>
    <t>1420 Pulaski Hwy</t>
  </si>
  <si>
    <t>delaware.paulmitchell.edu/newark-de</t>
  </si>
  <si>
    <t>Ana G. Moncada</t>
  </si>
  <si>
    <t>3446 SW 8th St Ste 218</t>
  </si>
  <si>
    <t>33135-4142</t>
  </si>
  <si>
    <t>www.futuretechinstitute.com/</t>
  </si>
  <si>
    <t>Sheiia Bryan</t>
  </si>
  <si>
    <t>7825 Campus Dr.</t>
  </si>
  <si>
    <t>mtec.pasco.k12.fl.us/</t>
  </si>
  <si>
    <t>Edimia Pesantes</t>
  </si>
  <si>
    <t>11373 West Flagler St suite #209</t>
  </si>
  <si>
    <t>www.eurekahealthandbeauty.com/</t>
  </si>
  <si>
    <t>Heather Kelts</t>
  </si>
  <si>
    <t>13422 N Cleveland Ave</t>
  </si>
  <si>
    <t>www.thesalonprofessionalacademyftmyers.com</t>
  </si>
  <si>
    <t>350 E Dundee Rd., Ste. 200</t>
  </si>
  <si>
    <t>www.solex.edu/</t>
  </si>
  <si>
    <t>Phyllis Sippel</t>
  </si>
  <si>
    <t>24 Vermillion Plaza</t>
  </si>
  <si>
    <t>www.beautyschoolsdirectory.com/schools/unity-pontiac/</t>
  </si>
  <si>
    <t>Chris Tyler</t>
  </si>
  <si>
    <t>340 Burlington Ave</t>
  </si>
  <si>
    <t>www.spatrainingacademy.com</t>
  </si>
  <si>
    <t>Robin Halter</t>
  </si>
  <si>
    <t>5545 Vogel Rd</t>
  </si>
  <si>
    <t>www.tspaevansville.com</t>
  </si>
  <si>
    <t>Stephen Dockray</t>
  </si>
  <si>
    <t>147 Pond St</t>
  </si>
  <si>
    <t>www.tri-county.tc</t>
  </si>
  <si>
    <t>Jill Postma</t>
  </si>
  <si>
    <t>41 Sheldon Blvd SE</t>
  </si>
  <si>
    <t>compass.edu</t>
  </si>
  <si>
    <t>Michelle Forstner</t>
  </si>
  <si>
    <t>1629 N Broadway Ste 7</t>
  </si>
  <si>
    <t>www.nova-academy.com</t>
  </si>
  <si>
    <t>Victoria Queen</t>
  </si>
  <si>
    <t>1715 N Boonville Ave</t>
  </si>
  <si>
    <t>www.victorytradeschool.edu</t>
  </si>
  <si>
    <t>Dana W. Berry</t>
  </si>
  <si>
    <t>2737 Kennedy Blvd</t>
  </si>
  <si>
    <t>www.startingpoints.edu/</t>
  </si>
  <si>
    <t>Sasha Rash</t>
  </si>
  <si>
    <t>25 Scotch Rd</t>
  </si>
  <si>
    <t>www.pmthelab.edu</t>
  </si>
  <si>
    <t>Michael Morrell</t>
  </si>
  <si>
    <t>218 West 18th St Fl 4</t>
  </si>
  <si>
    <t>10011-4552</t>
  </si>
  <si>
    <t>newyork.sae.edu/en-us/home/</t>
  </si>
  <si>
    <t>John P. Clapper</t>
  </si>
  <si>
    <t>638 Columbia St Extension</t>
  </si>
  <si>
    <t>www.johnpaolo.edu</t>
  </si>
  <si>
    <t>Susan E. Langstaff</t>
  </si>
  <si>
    <t>1645 Tiffin Ave.</t>
  </si>
  <si>
    <t>www.artisancollegeofcos.com/</t>
  </si>
  <si>
    <t>Deby Grant</t>
  </si>
  <si>
    <t>369 NE Revere Ave Ste B</t>
  </si>
  <si>
    <t>www.sageschoolofmassage.com/</t>
  </si>
  <si>
    <t>Larry Van Loon</t>
  </si>
  <si>
    <t>8150 North Central Expressway M2240</t>
  </si>
  <si>
    <t>www.lasdallas.edu</t>
  </si>
  <si>
    <t>Kaler Nguyen</t>
  </si>
  <si>
    <t>1841 N Jupiter Rd Ste 120</t>
  </si>
  <si>
    <t>www.abcbeautyacademy.webs.com</t>
  </si>
  <si>
    <t>Carmen Betts</t>
  </si>
  <si>
    <t>2695 North Coria Street</t>
  </si>
  <si>
    <t>www.salonspainstitute.com/</t>
  </si>
  <si>
    <t>Jan Barker</t>
  </si>
  <si>
    <t>61 S 100 W</t>
  </si>
  <si>
    <t>www.americanbeauty.edu</t>
  </si>
  <si>
    <t>Karen Shea</t>
  </si>
  <si>
    <t>3702 S Fife Street Ste B102</t>
  </si>
  <si>
    <t>www.thesalonprofessionalacademytacoma.com</t>
  </si>
  <si>
    <t>Shannon Petrak</t>
  </si>
  <si>
    <t>1368 Jadwin Ave</t>
  </si>
  <si>
    <t>99354-3404</t>
  </si>
  <si>
    <t>www.academyofcosmetologyonline.com</t>
  </si>
  <si>
    <t>David Simon</t>
  </si>
  <si>
    <t>2000 Silvernail Rd</t>
  </si>
  <si>
    <t>www.theacademywaukesha.com</t>
  </si>
  <si>
    <t>David Massey</t>
  </si>
  <si>
    <t>8488 Georgia St</t>
  </si>
  <si>
    <t>Dan McGrew</t>
  </si>
  <si>
    <t>2639 N Monroe St Building A Ste 100</t>
  </si>
  <si>
    <t>Ron Charpia</t>
  </si>
  <si>
    <t>2159 Apperson Dr</t>
  </si>
  <si>
    <t>Christine Iddrisu</t>
  </si>
  <si>
    <t>3428 W Market St</t>
  </si>
  <si>
    <t>Tim Evans</t>
  </si>
  <si>
    <t>3735 Queen Ct SW</t>
  </si>
  <si>
    <t>Richard Kwon</t>
  </si>
  <si>
    <t>4160 Temescal Canyon Rd Ste 100</t>
  </si>
  <si>
    <t>Reggie Nair</t>
  </si>
  <si>
    <t>4721 Lake Park Dr</t>
  </si>
  <si>
    <t>Jeff Chance</t>
  </si>
  <si>
    <t>921 W Belt Line Rd Ste 181</t>
  </si>
  <si>
    <t>Dawn Brandt</t>
  </si>
  <si>
    <t>2431 W Aviation Ave</t>
  </si>
  <si>
    <t>Lisa Meyerdierks</t>
  </si>
  <si>
    <t>12500 E Iliff Ave Ste 100</t>
  </si>
  <si>
    <t>650 West Cienega Avenue, Suite 100</t>
  </si>
  <si>
    <t>Eufrasio Cortez</t>
  </si>
  <si>
    <t>6101 W Centinela Ave</t>
  </si>
  <si>
    <t>Paula Strachan</t>
  </si>
  <si>
    <t>19855 W Outer Dr Ste L10W</t>
  </si>
  <si>
    <t>Loretta Davis</t>
  </si>
  <si>
    <t>3825 W Cheyenne Ave Ste 600</t>
  </si>
  <si>
    <t>Dr. Edith Neumann</t>
  </si>
  <si>
    <t>10601 Calle Lee  #179</t>
  </si>
  <si>
    <t>www.tuw.edu</t>
  </si>
  <si>
    <t>Marilyn Hopkins</t>
  </si>
  <si>
    <t>1310 Club Drive</t>
  </si>
  <si>
    <t>www.tu.edu/</t>
  </si>
  <si>
    <t>Orlando Taylor</t>
  </si>
  <si>
    <t>901 15th St NW</t>
  </si>
  <si>
    <t>Dr. Ana Maria Piña Houde</t>
  </si>
  <si>
    <t>2660 Airport Rd Ste 780</t>
  </si>
  <si>
    <t>Dr. Michael Harter</t>
  </si>
  <si>
    <t>874 American Pacific Drive</t>
  </si>
  <si>
    <t>www.tun.touro.edu/</t>
  </si>
  <si>
    <t>27557 Chardon Rd</t>
  </si>
  <si>
    <t>Jennifer Paugh</t>
  </si>
  <si>
    <t>4006 Washington Rd</t>
  </si>
  <si>
    <t>Renée Herzing</t>
  </si>
  <si>
    <t>555 S Executive Dr</t>
  </si>
  <si>
    <t>Ezra Salas</t>
  </si>
  <si>
    <t>5260 Pirrone Ct</t>
  </si>
  <si>
    <t>www.heald.edu/</t>
  </si>
  <si>
    <t>Arturo Cervantes</t>
  </si>
  <si>
    <t>450 N Sam Houston Pkwy E Ste 200</t>
  </si>
  <si>
    <t>www.fortis.edu/campuses/training-program-450-n-sam-houston-parkway-e-houston-tx.aspx</t>
  </si>
  <si>
    <t>1424 W Price Rd Ste K</t>
  </si>
  <si>
    <t>9777 Leopard St</t>
  </si>
  <si>
    <t>603 Ed Carey Dr</t>
  </si>
  <si>
    <t>Michael  A Plater</t>
  </si>
  <si>
    <t>www.strayer.edu</t>
  </si>
  <si>
    <t>Nancy Perry</t>
  </si>
  <si>
    <t>2615 # 3 Freedom Dr</t>
  </si>
  <si>
    <t>Kenneth M. Shuler</t>
  </si>
  <si>
    <t>2443 West Lucas Street</t>
  </si>
  <si>
    <t>Jennifer Yarnell</t>
  </si>
  <si>
    <t>246 Stoneridge Dr Ste 101</t>
  </si>
  <si>
    <t>Eric Rudie</t>
  </si>
  <si>
    <t>10500 Cooper Ave NE</t>
  </si>
  <si>
    <t>Terri Leap</t>
  </si>
  <si>
    <t>2 Soccer Park Rd</t>
  </si>
  <si>
    <t>Joseph Settle</t>
  </si>
  <si>
    <t>8131 Kingston St Ste 300 - 400</t>
  </si>
  <si>
    <t>www.avantgardtheschool.com</t>
  </si>
  <si>
    <t>1411 Railroad Ave</t>
  </si>
  <si>
    <t>toniguy.com/academy/bellingham/default.aspx</t>
  </si>
  <si>
    <t>David J. Park</t>
  </si>
  <si>
    <t>721 N Euclid St</t>
  </si>
  <si>
    <t>www.calums.edu</t>
  </si>
  <si>
    <t>815 S State St</t>
  </si>
  <si>
    <t>445 E University Dr</t>
  </si>
  <si>
    <t>5555 Youngstown-Warren Rd, Unit 909</t>
  </si>
  <si>
    <t>44958 Ford Rd</t>
  </si>
  <si>
    <t>Philip Heine</t>
  </si>
  <si>
    <t>10201 Katy Freeway</t>
  </si>
  <si>
    <t>Patrick Johnson</t>
  </si>
  <si>
    <t>530 S. State St.</t>
  </si>
  <si>
    <t>www.beonair.com/chicago</t>
  </si>
  <si>
    <t>Daylan Childress</t>
  </si>
  <si>
    <t>734 SE Military</t>
  </si>
  <si>
    <t>www.stvt.edu/</t>
  </si>
  <si>
    <t>Gerald Brazell</t>
  </si>
  <si>
    <t>12606 Greenville Ave Ste 130</t>
  </si>
  <si>
    <t>Jorge Gutierrez</t>
  </si>
  <si>
    <t>3444 McCrory Place</t>
  </si>
  <si>
    <t>Eddie Kreiner</t>
  </si>
  <si>
    <t>4803 NW Loop 410</t>
  </si>
  <si>
    <t>Mike Arpaio</t>
  </si>
  <si>
    <t>1400 South Abilene Street</t>
  </si>
  <si>
    <t>ecotechinstitute.com</t>
  </si>
  <si>
    <t>Mim Runey, LP.D.</t>
  </si>
  <si>
    <t>8 Abbott Park Pl</t>
  </si>
  <si>
    <t>www.jwu.edu/content.aspx?id=55426</t>
  </si>
  <si>
    <t>Liana Lusson</t>
  </si>
  <si>
    <t>La Gran Plaza 4200 S FWYSte 4200</t>
  </si>
  <si>
    <t>www.everest.edu/campus/fort_worth_south</t>
  </si>
  <si>
    <t>Lisa Rhodes</t>
  </si>
  <si>
    <t>500 West Santa Ana Blvd</t>
  </si>
  <si>
    <t>www.everest.edu/campus/santa_ana</t>
  </si>
  <si>
    <t>MaryAnn Brown</t>
  </si>
  <si>
    <t>400 Highland Avenue</t>
  </si>
  <si>
    <t>www.lewistownhospital.org</t>
  </si>
  <si>
    <t>Sandra Mayo</t>
  </si>
  <si>
    <t>16130 Lasselle St</t>
  </si>
  <si>
    <t>www.mvc.edu/</t>
  </si>
  <si>
    <t>Anthony Civitano</t>
  </si>
  <si>
    <t>500 8th Ave., 8th Floor</t>
  </si>
  <si>
    <t>Douglas Van D’Elia</t>
  </si>
  <si>
    <t>302 N Goodman St Ste 200</t>
  </si>
  <si>
    <t>www.ostm.edu/</t>
  </si>
  <si>
    <t>Paul Parnell</t>
  </si>
  <si>
    <t>2001 Third St</t>
  </si>
  <si>
    <t>www.rcc.edu/norco/index.cfm</t>
  </si>
  <si>
    <t>Steven Gibson</t>
  </si>
  <si>
    <t>4390 Bay Rd</t>
  </si>
  <si>
    <t>dorsey.edu</t>
  </si>
  <si>
    <t>47120 Dune Palms Ste C-2, D and E</t>
  </si>
  <si>
    <t>1021 W. Hemingway</t>
  </si>
  <si>
    <t>1580 George Dieter Dr., Ste 207</t>
  </si>
  <si>
    <t>5151 Regent Blvd.</t>
  </si>
  <si>
    <t>Joan Fuller</t>
  </si>
  <si>
    <t>272 North Bedford Rd</t>
  </si>
  <si>
    <t>www.flsm.com/</t>
  </si>
  <si>
    <t>Kristine Walsh</t>
  </si>
  <si>
    <t>306 Main Ave S</t>
  </si>
  <si>
    <t>56470-1551</t>
  </si>
  <si>
    <t>www.parkavenuecosmetology.com</t>
  </si>
  <si>
    <t>670 N. Commercial St. Suite 403</t>
  </si>
  <si>
    <t>www.salternursing.com</t>
  </si>
  <si>
    <t>Dennis Saccoia</t>
  </si>
  <si>
    <t>950 Kings Hwy</t>
  </si>
  <si>
    <t>Tim James</t>
  </si>
  <si>
    <t>20 South 69th St</t>
  </si>
  <si>
    <t>200 Great Meadows Rd</t>
  </si>
  <si>
    <t>www.cttech.org/ssamt/index.htm</t>
  </si>
  <si>
    <t>Robert Pope</t>
  </si>
  <si>
    <t>4715 Fredericksburg Rd Ste 520</t>
  </si>
  <si>
    <t>Neal R. Heller, Esq</t>
  </si>
  <si>
    <t>1440 79th St Causeway Ste 100</t>
  </si>
  <si>
    <t>1985 Highway 34 South</t>
  </si>
  <si>
    <t>https://www.cortiva.com</t>
  </si>
  <si>
    <t>Raji Phagura</t>
  </si>
  <si>
    <t>501 Main Street</t>
  </si>
  <si>
    <t>Greg Koch</t>
  </si>
  <si>
    <t>2450 Piedmont Rd NE</t>
  </si>
  <si>
    <t>Fernando Gonzalez</t>
  </si>
  <si>
    <t>Carretera #2 K.M. 4.9 Puerta del Norte Mall</t>
  </si>
  <si>
    <t>2733 W Avenue L</t>
  </si>
  <si>
    <t>44 Shelter Rock Rd</t>
  </si>
  <si>
    <t>Robert Rosenberg</t>
  </si>
  <si>
    <t>985 E Memorial Blvd</t>
  </si>
  <si>
    <t>www.artisticbeautyschool.com/</t>
  </si>
  <si>
    <t>1720 Old Fort Pkwy, Suite L200</t>
  </si>
  <si>
    <t>C.J. Bishop</t>
  </si>
  <si>
    <t>22952 Alcalde Drive</t>
  </si>
  <si>
    <t>92653-1337</t>
  </si>
  <si>
    <t>allied.edu</t>
  </si>
  <si>
    <t>Mary A. Adams</t>
  </si>
  <si>
    <t>2260 South Xanadu Way</t>
  </si>
  <si>
    <t>80014-6510</t>
  </si>
  <si>
    <t>www.americansentinel.edu</t>
  </si>
  <si>
    <t>Paula Froehle</t>
  </si>
  <si>
    <t>28 North Clark Street</t>
  </si>
  <si>
    <t>60602-2716</t>
  </si>
  <si>
    <t>www.tfa.edu</t>
  </si>
  <si>
    <t>Guy Benjamin</t>
  </si>
  <si>
    <t>1221 Kapiolani Boulevard</t>
  </si>
  <si>
    <t>96814-3518</t>
  </si>
  <si>
    <t>www.hmi.edu</t>
  </si>
  <si>
    <t>Kenneth Lochridge</t>
  </si>
  <si>
    <t>85 Tunnel Road</t>
  </si>
  <si>
    <t>28805-1232</t>
  </si>
  <si>
    <t>carolinacollege.com/</t>
  </si>
  <si>
    <t>Vincent Femia</t>
  </si>
  <si>
    <t>9501 Cortana Place</t>
  </si>
  <si>
    <t>70815-8604</t>
  </si>
  <si>
    <t>www.vc.edu/campus/baton-rouge-louisiana-college.cfm</t>
  </si>
  <si>
    <t>Jack Forrest</t>
  </si>
  <si>
    <t>500 International Parkway</t>
  </si>
  <si>
    <t>33612-5627</t>
  </si>
  <si>
    <t>www.remingtoncollege.edu/</t>
  </si>
  <si>
    <t>Gail L. King</t>
  </si>
  <si>
    <t>98 Poplar Street</t>
  </si>
  <si>
    <t>83221-1758</t>
  </si>
  <si>
    <t>www.collegemassagetherapy.com</t>
  </si>
  <si>
    <t>1291 Hargett Street</t>
  </si>
  <si>
    <t>28540-5901</t>
  </si>
  <si>
    <t>Kerrie Tobias-Roth</t>
  </si>
  <si>
    <t>621 NW Frontage Road</t>
  </si>
  <si>
    <t>30907-0921</t>
  </si>
  <si>
    <t>Meredith Kennedy</t>
  </si>
  <si>
    <t>2541 Highway 501 East</t>
  </si>
  <si>
    <t>29526-9508</t>
  </si>
  <si>
    <t>James Sutton Jr.</t>
  </si>
  <si>
    <t>1901 Paul Walsh Drive</t>
  </si>
  <si>
    <t>31206-3180</t>
  </si>
  <si>
    <t>www.vc.edu/campus/macon-georgia-college.cfm</t>
  </si>
  <si>
    <t>Dr. Debi O'Dea</t>
  </si>
  <si>
    <t>8150 Warren H. Abernathy Highway</t>
  </si>
  <si>
    <t>29301-2450</t>
  </si>
  <si>
    <t>Ray Motameni</t>
  </si>
  <si>
    <t>325 Northwest 13th Avenue</t>
  </si>
  <si>
    <t>97209-3144</t>
  </si>
  <si>
    <t>avedapdx.com</t>
  </si>
  <si>
    <t>Patricia Hughes</t>
  </si>
  <si>
    <t>Eric Juhlin</t>
  </si>
  <si>
    <t>1444 Entertainment Avenue</t>
  </si>
  <si>
    <t>83709-6733</t>
  </si>
  <si>
    <t>3330 Parkcrest Lane</t>
  </si>
  <si>
    <t>45211-2660</t>
  </si>
  <si>
    <t>www.thesalonprofessionalacademycincinnati.com</t>
  </si>
  <si>
    <t>Jill Kohler</t>
  </si>
  <si>
    <t>13402 North Scottsdale Road; Suite B160</t>
  </si>
  <si>
    <t>85254-4065</t>
  </si>
  <si>
    <t>www.penroseacademy.com</t>
  </si>
  <si>
    <t>Thom Eastwood</t>
  </si>
  <si>
    <t>7200 Midlothian Turnpike</t>
  </si>
  <si>
    <t>23225-5502</t>
  </si>
  <si>
    <t>www.vc.edu/campus/richmond-virginia-college.cfm</t>
  </si>
  <si>
    <t>Victoria Zubiena</t>
  </si>
  <si>
    <t>25 Ronnies Plaza</t>
  </si>
  <si>
    <t>www.skininstitute.edu</t>
  </si>
  <si>
    <t>Kimberly Cottrell</t>
  </si>
  <si>
    <t>5611 Bayview Road</t>
  </si>
  <si>
    <t>98260-0000</t>
  </si>
  <si>
    <t>www.nila.edu/mfa</t>
  </si>
  <si>
    <t>Rick Rosen</t>
  </si>
  <si>
    <t>300 Southwind Road</t>
  </si>
  <si>
    <t>27344-6728</t>
  </si>
  <si>
    <t>www.bti.edu</t>
  </si>
  <si>
    <t>Odalquis Ramirez</t>
  </si>
  <si>
    <t>9800 NW 77 Avenue</t>
  </si>
  <si>
    <t>33016-2421</t>
  </si>
  <si>
    <t>www.basf.edu</t>
  </si>
  <si>
    <t>17174 Preston Road</t>
  </si>
  <si>
    <t>75248-1216</t>
  </si>
  <si>
    <t>Andrea Wilson</t>
  </si>
  <si>
    <t>4619 John F Kennedy Boulevard</t>
  </si>
  <si>
    <t>72116-7310</t>
  </si>
  <si>
    <t>littlerockbeautyschool.com/</t>
  </si>
  <si>
    <t>Mark Branca</t>
  </si>
  <si>
    <t>3141 West Clay Street</t>
  </si>
  <si>
    <t>63301-1021</t>
  </si>
  <si>
    <t>tspastlouis.com</t>
  </si>
  <si>
    <t>Dr. Diane Owens</t>
  </si>
  <si>
    <t>1420 Celebration Boulevard Ste 101</t>
  </si>
  <si>
    <t>34747-5161</t>
  </si>
  <si>
    <t>www.aihealthcollege.com/</t>
  </si>
  <si>
    <t>25 Broadway 16th Floor</t>
  </si>
  <si>
    <t>10004-1010</t>
  </si>
  <si>
    <t>Avi Katz</t>
  </si>
  <si>
    <t>717 E Maryland Ave</t>
  </si>
  <si>
    <t>85014-1561</t>
  </si>
  <si>
    <t>nationalparalegal.edu</t>
  </si>
  <si>
    <t>Dr. Bill F Korver</t>
  </si>
  <si>
    <t>817 South McPherson Church Road</t>
  </si>
  <si>
    <t>28303-5157</t>
  </si>
  <si>
    <t>ccbs.edu</t>
  </si>
  <si>
    <t>Eric Hurrelbrinck</t>
  </si>
  <si>
    <t>2501 Monroe Boulevard</t>
  </si>
  <si>
    <t>19403-2422</t>
  </si>
  <si>
    <t>Young Dae Kim</t>
  </si>
  <si>
    <t>1460 E. Holt Ave. Suite #72</t>
  </si>
  <si>
    <t>www.sluedu.us</t>
  </si>
  <si>
    <t>483 Airport Road</t>
  </si>
  <si>
    <t>74362-0487</t>
  </si>
  <si>
    <t>www.netech.edu/</t>
  </si>
  <si>
    <t>Michael AD'Amico</t>
  </si>
  <si>
    <t>2546 Lorain Avenue</t>
  </si>
  <si>
    <t>44113-3413</t>
  </si>
  <si>
    <t>www.allstatehairstyling.com</t>
  </si>
  <si>
    <t>Dr. Richard Humphrey</t>
  </si>
  <si>
    <t>500 Oxford Drive</t>
  </si>
  <si>
    <t>37321-6736</t>
  </si>
  <si>
    <t>www.ogs.edu/</t>
  </si>
  <si>
    <t>Lora Moyle</t>
  </si>
  <si>
    <t>207 Dale Adams Road</t>
  </si>
  <si>
    <t>28679-9657</t>
  </si>
  <si>
    <t>www.jungtao.edu</t>
  </si>
  <si>
    <t>Jean Sherlock</t>
  </si>
  <si>
    <t>100 Universal City Plaza, Building 9128, Suite 179</t>
  </si>
  <si>
    <t>91608-1002</t>
  </si>
  <si>
    <t>www.nyfa.com/</t>
  </si>
  <si>
    <t>Anthony Citrinite</t>
  </si>
  <si>
    <t>541 Avenue of the Americas</t>
  </si>
  <si>
    <t>10011-2026</t>
  </si>
  <si>
    <t>thecollective.edu/</t>
  </si>
  <si>
    <t>Jimmy TLuong</t>
  </si>
  <si>
    <t>3701 International Boulevard</t>
  </si>
  <si>
    <t>94601-3525</t>
  </si>
  <si>
    <t>www.internationalcosmetology.edu</t>
  </si>
  <si>
    <t>Gwendolyn A Chambliss</t>
  </si>
  <si>
    <t>11730 W Florissant Ave</t>
  </si>
  <si>
    <t>www.gpiofcosmetology.com</t>
  </si>
  <si>
    <t>Paul G DeSabato</t>
  </si>
  <si>
    <t>151 Wyngate Drive</t>
  </si>
  <si>
    <t>15146-2388</t>
  </si>
  <si>
    <t>bella-capelli.paulmitchell.edu/monroeville.pa</t>
  </si>
  <si>
    <t>Teresa Trathowen</t>
  </si>
  <si>
    <t>133 Jefferson Road Suite 101</t>
  </si>
  <si>
    <t>15235-3718</t>
  </si>
  <si>
    <t>www.imc.edu</t>
  </si>
  <si>
    <t>Sam ARasho</t>
  </si>
  <si>
    <t>3600 Sisk Road</t>
  </si>
  <si>
    <t>95356-0535</t>
  </si>
  <si>
    <t>Paul C Kim</t>
  </si>
  <si>
    <t>6789 Peachtree Industrial Boulevard</t>
  </si>
  <si>
    <t>www.gcuniv.edu</t>
  </si>
  <si>
    <t>Virginia Giaramita</t>
  </si>
  <si>
    <t>1 Corporate Drive Suite 2-J</t>
  </si>
  <si>
    <t>32137-4714</t>
  </si>
  <si>
    <t>FTI.FlaglerSchools.com</t>
  </si>
  <si>
    <t>Agun A Khachatryan</t>
  </si>
  <si>
    <t>6400 Laurel Canyon Boulevard, Suite 270</t>
  </si>
  <si>
    <t>91606-1593</t>
  </si>
  <si>
    <t>www.galaxymedcollege.com</t>
  </si>
  <si>
    <t>Vardan Karagezian</t>
  </si>
  <si>
    <t>225 West Broadway, Suite 115</t>
  </si>
  <si>
    <t>91204-5108</t>
  </si>
  <si>
    <t>www.amscedu.com</t>
  </si>
  <si>
    <t>Mandalyn A Freeland</t>
  </si>
  <si>
    <t>648 East State Road, Unit B</t>
  </si>
  <si>
    <t>84003-2161</t>
  </si>
  <si>
    <t>www.mandalynacademy.com</t>
  </si>
  <si>
    <t>Alicia F. Parra</t>
  </si>
  <si>
    <t>www.jmvu.edu/</t>
  </si>
  <si>
    <t>Diane R Laird</t>
  </si>
  <si>
    <t>981 Second Street</t>
  </si>
  <si>
    <t>03102-5263</t>
  </si>
  <si>
    <t>www.lairdinstitute.com/index.html</t>
  </si>
  <si>
    <t>VALTENA BROWN</t>
  </si>
  <si>
    <t>7100 N. W. 17th Avenue</t>
  </si>
  <si>
    <t>33147-6304</t>
  </si>
  <si>
    <t>dadorsey.dadeschools.net/</t>
  </si>
  <si>
    <t>Debra J Parrish</t>
  </si>
  <si>
    <t>111 Beartown Road</t>
  </si>
  <si>
    <t>49908-0000</t>
  </si>
  <si>
    <t>www.kbocc.org</t>
  </si>
  <si>
    <t>Dennis A Stover</t>
  </si>
  <si>
    <t>1507 County Hospital Road</t>
  </si>
  <si>
    <t>www.meridian-institute.edu</t>
  </si>
  <si>
    <t>Benjamin CFouts</t>
  </si>
  <si>
    <t>73-310 U'u Street</t>
  </si>
  <si>
    <t>96740-2650</t>
  </si>
  <si>
    <t>maunaloahelicopters.com</t>
  </si>
  <si>
    <t>Andrea Hulse</t>
  </si>
  <si>
    <t>86 North University Avenue, Suite 130</t>
  </si>
  <si>
    <t>84601-0000</t>
  </si>
  <si>
    <t>www.acaydia.com</t>
  </si>
  <si>
    <t>Edward D Schwartz</t>
  </si>
  <si>
    <t>255 Fifth Avenue</t>
  </si>
  <si>
    <t>10016-6516</t>
  </si>
  <si>
    <t>www.manhattaninstitute.com/</t>
  </si>
  <si>
    <t>Nannette LSahebekhtiari</t>
  </si>
  <si>
    <t>1789 Hampton Street</t>
  </si>
  <si>
    <t>29488-4216</t>
  </si>
  <si>
    <t>www.cosmeticartsinstitute.edu</t>
  </si>
  <si>
    <t>Janine C. Fleming</t>
  </si>
  <si>
    <t>1 East University Parkway, Suite 110</t>
  </si>
  <si>
    <t>21218-2407</t>
  </si>
  <si>
    <t>www.holisticmassagetraining.org</t>
  </si>
  <si>
    <t>Patsy Stengel</t>
  </si>
  <si>
    <t>1950 North Grand Avenue</t>
  </si>
  <si>
    <t>75090-2657</t>
  </si>
  <si>
    <t>www.diamondscosmetology.com/</t>
  </si>
  <si>
    <t>Tramy Van</t>
  </si>
  <si>
    <t>5911 University Avenue #318</t>
  </si>
  <si>
    <t>92115-6347</t>
  </si>
  <si>
    <t>WWW.TRAMYBEAUTYSCHOOL.NET</t>
  </si>
  <si>
    <t>Lakia M. Hairston</t>
  </si>
  <si>
    <t>4557 Washtenaw Avenue</t>
  </si>
  <si>
    <t>48108-0000</t>
  </si>
  <si>
    <t>www.scholarscosmetology.com</t>
  </si>
  <si>
    <t>Michael CTramonte</t>
  </si>
  <si>
    <t>200 Little Falls Street, Suite 303</t>
  </si>
  <si>
    <t>22046-4302</t>
  </si>
  <si>
    <t>www.nvschoolofmassage.com/</t>
  </si>
  <si>
    <t>Michele Clark</t>
  </si>
  <si>
    <t>30 Maryland Plaza Suite 200</t>
  </si>
  <si>
    <t>63108-1554</t>
  </si>
  <si>
    <t>school.paulmitchell.edu/st-louis-mo</t>
  </si>
  <si>
    <t>Peter Mikhail</t>
  </si>
  <si>
    <t>5150 S. Decatur Blvd.</t>
  </si>
  <si>
    <t>89118-1519</t>
  </si>
  <si>
    <t>www.atitraining.com</t>
  </si>
  <si>
    <t>Jeoung Koo Yeo</t>
  </si>
  <si>
    <t>4201 John Marr Drive, Suite 206</t>
  </si>
  <si>
    <t>22003-3204</t>
  </si>
  <si>
    <t>www.cosmobts.com</t>
  </si>
  <si>
    <t>Gwendolyn R Nelson</t>
  </si>
  <si>
    <t>264 S. Randall Road</t>
  </si>
  <si>
    <t>60123-2319</t>
  </si>
  <si>
    <t>www.elgin.mysalonacademy.com</t>
  </si>
  <si>
    <t>10995-11001 North 99th Avenue, Unit 105</t>
  </si>
  <si>
    <t>Fred Davis</t>
  </si>
  <si>
    <t>496 S. Pleasantburg Drive</t>
  </si>
  <si>
    <t>29607-2548</t>
  </si>
  <si>
    <t>salon496.org</t>
  </si>
  <si>
    <t>Stephen DDavey</t>
  </si>
  <si>
    <t>6051 Tryon Road</t>
  </si>
  <si>
    <t>27518-9316</t>
  </si>
  <si>
    <t>shepherds.edu</t>
  </si>
  <si>
    <t>Larry WCurtis</t>
  </si>
  <si>
    <t>9052 South 1510 West</t>
  </si>
  <si>
    <t>84088-6577</t>
  </si>
  <si>
    <t>www.taylorandrew.com/</t>
  </si>
  <si>
    <t>Phuong D. Nguyen</t>
  </si>
  <si>
    <t>2231 North Tustin Avenue</t>
  </si>
  <si>
    <t>92705-7820</t>
  </si>
  <si>
    <t>www.saba-ca.com</t>
  </si>
  <si>
    <t>Steven Crowther</t>
  </si>
  <si>
    <t>5117 Cliffdale Road</t>
  </si>
  <si>
    <t>28314-2343</t>
  </si>
  <si>
    <t>www.GCD.edu</t>
  </si>
  <si>
    <t>Judith Elder</t>
  </si>
  <si>
    <t>570 S Main St</t>
  </si>
  <si>
    <t>63077-1515</t>
  </si>
  <si>
    <t>cosmetologycollegefranklincounty.com/</t>
  </si>
  <si>
    <t>Lisa J Peterson</t>
  </si>
  <si>
    <t>4229 Highway 52 North</t>
  </si>
  <si>
    <t>55901-4310</t>
  </si>
  <si>
    <t>www.rochesterschoolofhairdesign.com</t>
  </si>
  <si>
    <t>Mark S Gonzales</t>
  </si>
  <si>
    <t>1816 Central Ave SW</t>
  </si>
  <si>
    <t>87104-1160</t>
  </si>
  <si>
    <t>www.avedanm.com</t>
  </si>
  <si>
    <t>Melvin JSmith</t>
  </si>
  <si>
    <t>966 Madison Square</t>
  </si>
  <si>
    <t>www.nashvillebarberandstyleacademy.com</t>
  </si>
  <si>
    <t>John CVatterott Jr</t>
  </si>
  <si>
    <t>3925 Industrial Drive</t>
  </si>
  <si>
    <t>63074-1807</t>
  </si>
  <si>
    <t>www.stltrades.com</t>
  </si>
  <si>
    <t>Rozalia Vologin</t>
  </si>
  <si>
    <t>10024 Skokie Blvd, #301</t>
  </si>
  <si>
    <t>60077-9945</t>
  </si>
  <si>
    <t>www.skincareandspainstitute.com/</t>
  </si>
  <si>
    <t>Joannie K Rossiter</t>
  </si>
  <si>
    <t>1123 Eleventh Avenue, Suite 102</t>
  </si>
  <si>
    <t>96816-2433</t>
  </si>
  <si>
    <t>honolulu.paulmitchell.edu</t>
  </si>
  <si>
    <t>Maurice DiVirgilio</t>
  </si>
  <si>
    <t>56300 Twentynine Palms Highway, Suite 113</t>
  </si>
  <si>
    <t>92284-2860</t>
  </si>
  <si>
    <t>elitecosmetologyschool.com</t>
  </si>
  <si>
    <t>Malinda A McHenry</t>
  </si>
  <si>
    <t>10316 Shawnee Mission Parkway</t>
  </si>
  <si>
    <t>66203-3502</t>
  </si>
  <si>
    <t>www.academyofaestheticarts.com</t>
  </si>
  <si>
    <t>Emily Gomez</t>
  </si>
  <si>
    <t>Ave Castiglioni U-27, Bayamon Garden</t>
  </si>
  <si>
    <t>00957-0000</t>
  </si>
  <si>
    <t>www.amtecpr.com/</t>
  </si>
  <si>
    <t>Marla</t>
  </si>
  <si>
    <t>3222 Winona Way</t>
  </si>
  <si>
    <t>95660-5523</t>
  </si>
  <si>
    <t>www.tras.edu</t>
  </si>
  <si>
    <t>Bonita M Bergin</t>
  </si>
  <si>
    <t>5860 Labath Avenue</t>
  </si>
  <si>
    <t>www.berginu.edu</t>
  </si>
  <si>
    <t>Nathan LShaw</t>
  </si>
  <si>
    <t>3419 North Cole Road</t>
  </si>
  <si>
    <t>83704-4406</t>
  </si>
  <si>
    <t>www.avedaboise.com</t>
  </si>
  <si>
    <t>Eliseo Justiniani</t>
  </si>
  <si>
    <t>98 East McNab Road, Suite 98</t>
  </si>
  <si>
    <t>33060-9238</t>
  </si>
  <si>
    <t>www.progressivetc.com</t>
  </si>
  <si>
    <t>Rosa Shaw</t>
  </si>
  <si>
    <t>10138 US Highway 19</t>
  </si>
  <si>
    <t>34654-3743</t>
  </si>
  <si>
    <t>americanhealth.edu</t>
  </si>
  <si>
    <t>Michael Beaty</t>
  </si>
  <si>
    <t>13750 E. Mississippi Avenue</t>
  </si>
  <si>
    <t>80012-0000</t>
  </si>
  <si>
    <t>Augustine Souza</t>
  </si>
  <si>
    <t>528 West Lincoln Ave Ste B100</t>
  </si>
  <si>
    <t>92805-2962</t>
  </si>
  <si>
    <t>www.therealbarbercollege.com</t>
  </si>
  <si>
    <t>Anthony F Coco</t>
  </si>
  <si>
    <t>43 Bridge Street</t>
  </si>
  <si>
    <t>04330-0000</t>
  </si>
  <si>
    <t>www.capilo.com</t>
  </si>
  <si>
    <t>Kaelen H Johnson</t>
  </si>
  <si>
    <t>5110 East Fifth Street</t>
  </si>
  <si>
    <t>85711-2328</t>
  </si>
  <si>
    <t>www.pureaesthetics.edu</t>
  </si>
  <si>
    <t>Sharon Lindsey</t>
  </si>
  <si>
    <t>1059 Shive Lane</t>
  </si>
  <si>
    <t>42103-8036</t>
  </si>
  <si>
    <t>www.lindseyinstitute.com</t>
  </si>
  <si>
    <t>Melissa MMoreland</t>
  </si>
  <si>
    <t>1550 South 1st Avenue</t>
  </si>
  <si>
    <t>52240-6083</t>
  </si>
  <si>
    <t>tspaiowacity.com/</t>
  </si>
  <si>
    <t>Nwamaka P. Okafor</t>
  </si>
  <si>
    <t>1515 South Buckner Boulevard, Suite 147</t>
  </si>
  <si>
    <t>75217-1775</t>
  </si>
  <si>
    <t>bucknerbarberschool.com/</t>
  </si>
  <si>
    <t>Kevin W. Cosby</t>
  </si>
  <si>
    <t>1018 South 7th Street</t>
  </si>
  <si>
    <t>40203-3322</t>
  </si>
  <si>
    <t>www.simmonscollegeky.edu</t>
  </si>
  <si>
    <t>Annette C Hanson</t>
  </si>
  <si>
    <t>386 Park Avenue South, Suite 1409</t>
  </si>
  <si>
    <t>10016-8804</t>
  </si>
  <si>
    <t>www.aeinstitute.net/</t>
  </si>
  <si>
    <t>Michele Kraft</t>
  </si>
  <si>
    <t>101 E. Redlands Blvd., Suite 285</t>
  </si>
  <si>
    <t>ashdowncollege.edu</t>
  </si>
  <si>
    <t>Renee M Hickmann</t>
  </si>
  <si>
    <t>25 West Main Street</t>
  </si>
  <si>
    <t>53963-0000</t>
  </si>
  <si>
    <t>www.accsuccess.com</t>
  </si>
  <si>
    <t>Recayi Pecen</t>
  </si>
  <si>
    <t>3203 North Sam Houston Parkway West</t>
  </si>
  <si>
    <t>77038-0000</t>
  </si>
  <si>
    <t>www.na.edu</t>
  </si>
  <si>
    <t>Brian Bonewitz</t>
  </si>
  <si>
    <t>12004 West 95th Street</t>
  </si>
  <si>
    <t>66215-3803</t>
  </si>
  <si>
    <t>www.entouragebeauty.com</t>
  </si>
  <si>
    <t>Danjose Nguyen</t>
  </si>
  <si>
    <t>1907 West Mississippi Avenue</t>
  </si>
  <si>
    <t>80223-2936</t>
  </si>
  <si>
    <t>ubc-denver.com/</t>
  </si>
  <si>
    <t>Cinta Gibbons</t>
  </si>
  <si>
    <t>305 Kearny Street</t>
  </si>
  <si>
    <t>94108-3204</t>
  </si>
  <si>
    <t>www.cintaaveda.com</t>
  </si>
  <si>
    <t>Dana Caruso</t>
  </si>
  <si>
    <t>3709 Hempstead Turnpike</t>
  </si>
  <si>
    <t>11756-1316</t>
  </si>
  <si>
    <t>www.linailskincare.com</t>
  </si>
  <si>
    <t>Dovid Heinemann</t>
  </si>
  <si>
    <t>503 Eleventh Avenue</t>
  </si>
  <si>
    <t>07719-2409</t>
  </si>
  <si>
    <t>Stephen Pan</t>
  </si>
  <si>
    <t>5200 Lankershim Boulevard - Suite 150</t>
  </si>
  <si>
    <t>91601-3154</t>
  </si>
  <si>
    <t>www.sochi.edu</t>
  </si>
  <si>
    <t>Florence MBrown</t>
  </si>
  <si>
    <t>68 South Harrison</t>
  </si>
  <si>
    <t>07018-1703</t>
  </si>
  <si>
    <t>bestcarehealth.com</t>
  </si>
  <si>
    <t>Charlotte JJero</t>
  </si>
  <si>
    <t>306 State Street</t>
  </si>
  <si>
    <t>53511-0000</t>
  </si>
  <si>
    <t>firstclasscosmetologyschool.com</t>
  </si>
  <si>
    <t>Orianna Maza Moss</t>
  </si>
  <si>
    <t>3801 NW 97TH Avenue, Suite 100</t>
  </si>
  <si>
    <t>33178-2369</t>
  </si>
  <si>
    <t>www.maufl.edu</t>
  </si>
  <si>
    <t>Arvinder K. Singh</t>
  </si>
  <si>
    <t>16250 Northland Drive, Suite 205</t>
  </si>
  <si>
    <t>48075-5227</t>
  </si>
  <si>
    <t>www.abcott.edu</t>
  </si>
  <si>
    <t>Renee Montalbano</t>
  </si>
  <si>
    <t>3701 80th Street, Suite B</t>
  </si>
  <si>
    <t>53142-4950</t>
  </si>
  <si>
    <t>www.kenoshatspa.com/</t>
  </si>
  <si>
    <t>James  Webb</t>
  </si>
  <si>
    <t>8751 US 31 Highway South</t>
  </si>
  <si>
    <t>46227-6252</t>
  </si>
  <si>
    <t>indianapolis.paulmitchell.edu</t>
  </si>
  <si>
    <t>Amanda Maxfield</t>
  </si>
  <si>
    <t>42 South River Road, Suite 2</t>
  </si>
  <si>
    <t>84790-2139</t>
  </si>
  <si>
    <t>www.taylorandrew.com</t>
  </si>
  <si>
    <t>Larry D McAnally</t>
  </si>
  <si>
    <t>209 South Commercial Street</t>
  </si>
  <si>
    <t>65746-8743</t>
  </si>
  <si>
    <t>www.SeymourBeautyAcademy.com</t>
  </si>
  <si>
    <t>Lynn A Seegraves</t>
  </si>
  <si>
    <t>16800 South Chandler Road, Suite 101</t>
  </si>
  <si>
    <t>48823-8660</t>
  </si>
  <si>
    <t>www.protegeacademy.com</t>
  </si>
  <si>
    <t>Steve Rubin, DVM</t>
  </si>
  <si>
    <t>2766 Janitell Road</t>
  </si>
  <si>
    <t>80906-4944</t>
  </si>
  <si>
    <t>www.coloradovettech.com</t>
  </si>
  <si>
    <t>James Liponis</t>
  </si>
  <si>
    <t>51 US RT 1, Suite K</t>
  </si>
  <si>
    <t>04074-0000</t>
  </si>
  <si>
    <t>www.ntinow.edu</t>
  </si>
  <si>
    <t>James MEdwards</t>
  </si>
  <si>
    <t>916 South Main Street</t>
  </si>
  <si>
    <t>93901-2405</t>
  </si>
  <si>
    <t>salinasbeautycollege.com</t>
  </si>
  <si>
    <t>Robert JBundy</t>
  </si>
  <si>
    <t>2238 El Camino Real</t>
  </si>
  <si>
    <t>95050-4057</t>
  </si>
  <si>
    <t>www.academyforsalonpros.com</t>
  </si>
  <si>
    <t>Lisa Wilkerson</t>
  </si>
  <si>
    <t>175 Benedict Avenue</t>
  </si>
  <si>
    <t>44857-2714</t>
  </si>
  <si>
    <t>www.eliteschoolofcosmetology.com</t>
  </si>
  <si>
    <t>Liberty Elmer</t>
  </si>
  <si>
    <t>9490 South Eastern Avenue, Suite 100</t>
  </si>
  <si>
    <t>89123-8014</t>
  </si>
  <si>
    <t>lasvegas.paulmitchell.edu/</t>
  </si>
  <si>
    <t>Susan Harding</t>
  </si>
  <si>
    <t>1012 South Reed Road</t>
  </si>
  <si>
    <t>46901-6248</t>
  </si>
  <si>
    <t>kokomotspa.com/</t>
  </si>
  <si>
    <t>Enoch FGamble III</t>
  </si>
  <si>
    <t>3150 McGehee Road</t>
  </si>
  <si>
    <t>36111-2201</t>
  </si>
  <si>
    <t>www.thehairacademyllc.com</t>
  </si>
  <si>
    <t>Laurence J Zielke</t>
  </si>
  <si>
    <t>4387 Colonial Boulevard</t>
  </si>
  <si>
    <t>33966-1155</t>
  </si>
  <si>
    <t>www.florida-academy.edu</t>
  </si>
  <si>
    <t>George Smith</t>
  </si>
  <si>
    <t>130 Neal Street</t>
  </si>
  <si>
    <t>04102-0000</t>
  </si>
  <si>
    <t>www.idsva.org</t>
  </si>
  <si>
    <t>Theresa F Tangonan</t>
  </si>
  <si>
    <t>2770 W. Grand Avenue</t>
  </si>
  <si>
    <t>60085-5129</t>
  </si>
  <si>
    <t>www.statecareercollege.edu</t>
  </si>
  <si>
    <t>Jill LMurphy</t>
  </si>
  <si>
    <t>8372 Topanga Canyon Boulevard</t>
  </si>
  <si>
    <t>91304-2305</t>
  </si>
  <si>
    <t>www.academyla.com/</t>
  </si>
  <si>
    <t>George H Brunt</t>
  </si>
  <si>
    <t>15303 East Sprague Avenue, Suite C</t>
  </si>
  <si>
    <t>99037-5041</t>
  </si>
  <si>
    <t>spokane.paulmitchell.edu</t>
  </si>
  <si>
    <t>4550 Montgomery Avenue, Suite 100 North</t>
  </si>
  <si>
    <t>2015 Ayrsley Town Boulevard, Suite 109</t>
  </si>
  <si>
    <t>2300 Southwest 145th Avenue</t>
  </si>
  <si>
    <t>180 Madison Ave., Suite 900</t>
  </si>
  <si>
    <t>9100 Keystone Crossing, Suite 100</t>
  </si>
  <si>
    <t>2490 Paseo Verde Parkway, Suite 150</t>
  </si>
  <si>
    <t>1870 West 122nd Ave.</t>
  </si>
  <si>
    <t>7700 France Ave. South, Suite 575</t>
  </si>
  <si>
    <t>9350 South 150 East, Suite 420</t>
  </si>
  <si>
    <t>6401 Poplar Avenue, Suite 600</t>
  </si>
  <si>
    <t>26999 Central Park Blvd, Suite 125</t>
  </si>
  <si>
    <t>10172 Linn Station Road, Ste. 300</t>
  </si>
  <si>
    <t>630 U.S. Highway One</t>
  </si>
  <si>
    <t>9755 SW Barnes Road, Suite 150</t>
  </si>
  <si>
    <t>06105-3630</t>
  </si>
  <si>
    <t>45 North Fourth Street</t>
  </si>
  <si>
    <t>1700 East 13th Street</t>
  </si>
  <si>
    <t>44114-3266</t>
  </si>
  <si>
    <t>www.lincolnedu.com/campus/cleveland-oh</t>
  </si>
  <si>
    <t>Jenita P. Julian</t>
  </si>
  <si>
    <t>4641 North Ashland Avenue</t>
  </si>
  <si>
    <t>60640-4785</t>
  </si>
  <si>
    <t>www.nwiht.edu/</t>
  </si>
  <si>
    <t>Juanita RMacklin</t>
  </si>
  <si>
    <t>415 Airport Road</t>
  </si>
  <si>
    <t>www.JRenee.edu</t>
  </si>
  <si>
    <t>Philippe G Ray</t>
  </si>
  <si>
    <t>1658 Cole Boulevard, Suite 50</t>
  </si>
  <si>
    <t>80401-3304</t>
  </si>
  <si>
    <t>www.personaltraininginstitute.edu</t>
  </si>
  <si>
    <t>4305 Beverly Street, Suite F</t>
  </si>
  <si>
    <t>80918-5925</t>
  </si>
  <si>
    <t>Sonia Boghosian</t>
  </si>
  <si>
    <t>5225 San Fernando Road West</t>
  </si>
  <si>
    <t>90039-1012</t>
  </si>
  <si>
    <t>www.icbas.edu/</t>
  </si>
  <si>
    <t>Richard Dramato</t>
  </si>
  <si>
    <t>335 Vertin Boulevard</t>
  </si>
  <si>
    <t>60404-8789</t>
  </si>
  <si>
    <t>www.thesalonprofessionalacademy.com/shorewood/</t>
  </si>
  <si>
    <t>Jeremiah F. Connolly</t>
  </si>
  <si>
    <t>155 W. Grand Ave</t>
  </si>
  <si>
    <t>www.jpcatholic.com/</t>
  </si>
  <si>
    <t>Michael Anthony</t>
  </si>
  <si>
    <t>3518 Westgate Dr, Ste 150</t>
  </si>
  <si>
    <t>27707-2554</t>
  </si>
  <si>
    <t>Freweiny Tesfazghi</t>
  </si>
  <si>
    <t>7030 Dorsey Rd, Ste 100</t>
  </si>
  <si>
    <t>21076-1577</t>
  </si>
  <si>
    <t>120 Stone Creek Boulevard</t>
  </si>
  <si>
    <t>39232-8205</t>
  </si>
  <si>
    <t>900 Justison Street</t>
  </si>
  <si>
    <t>19801-5150</t>
  </si>
  <si>
    <t>1311 North 6th Street</t>
  </si>
  <si>
    <t>Alan Hansen</t>
  </si>
  <si>
    <t>4021 S 700 E Ste 400</t>
  </si>
  <si>
    <t>www.independence.edu</t>
  </si>
  <si>
    <t>8040 South Sheridan Road</t>
  </si>
  <si>
    <t>74133-8945</t>
  </si>
  <si>
    <t>www.national.edu/locations/oklahoma/tulsa</t>
  </si>
  <si>
    <t>8242 South University Blvd, Suite 100</t>
  </si>
  <si>
    <t>80122-3157</t>
  </si>
  <si>
    <t>www.national.edu/locations/colorado/centennial</t>
  </si>
  <si>
    <t>Dr. Jerry L Gallentine</t>
  </si>
  <si>
    <t>401 North West Murray Road</t>
  </si>
  <si>
    <t>64081-1425</t>
  </si>
  <si>
    <t>www.national.edu/locations/missouri/lees-summit</t>
  </si>
  <si>
    <t>1079 Space Center Drive, Suite 140</t>
  </si>
  <si>
    <t>80915-3612</t>
  </si>
  <si>
    <t>www.national.edu/locations/colorado/colorado-springs-south</t>
  </si>
  <si>
    <t>Kimberly Stevens</t>
  </si>
  <si>
    <t>5045 W. Grande Market Drive</t>
  </si>
  <si>
    <t>54914-0000</t>
  </si>
  <si>
    <t>Serja Goram</t>
  </si>
  <si>
    <t>645 Shawinigan Drive</t>
  </si>
  <si>
    <t>01020-3744</t>
  </si>
  <si>
    <t>Dr. Janice DeMasters, PhD, MSN, RN</t>
  </si>
  <si>
    <t>11830 Westline Industrial Dr., Ste. 106</t>
  </si>
  <si>
    <t>63146-0000</t>
  </si>
  <si>
    <t>Mary Judith Yoho</t>
  </si>
  <si>
    <t>11025 Equity Drive</t>
  </si>
  <si>
    <t>Richard Flann</t>
  </si>
  <si>
    <t>7901 Oakport Street</t>
  </si>
  <si>
    <t>94621-2015</t>
  </si>
  <si>
    <t>www.itt-tech.edu/npc</t>
  </si>
  <si>
    <t>Charles G Shumway</t>
  </si>
  <si>
    <t>2803 Brewerton Road</t>
  </si>
  <si>
    <t>13211-1003</t>
  </si>
  <si>
    <t>www.continentalnow.com/index.php</t>
  </si>
  <si>
    <t>7414 South Cicero Avenue</t>
  </si>
  <si>
    <t>60629-5819</t>
  </si>
  <si>
    <t>www.everest.edu/campus/bedford_park</t>
  </si>
  <si>
    <t>Duncan MAnderson</t>
  </si>
  <si>
    <t>1040 East Tallmidge Avenue</t>
  </si>
  <si>
    <t>44310-0000</t>
  </si>
  <si>
    <t>Colleen Capitano</t>
  </si>
  <si>
    <t>901 Corporate Center Drive, Ste. 300</t>
  </si>
  <si>
    <t>6521 Highway 6 North</t>
  </si>
  <si>
    <t>77084-0000</t>
  </si>
  <si>
    <t>2614 South Shackleford Road</t>
  </si>
  <si>
    <t>72205-0000</t>
  </si>
  <si>
    <t>8660 Pulaski Highway</t>
  </si>
  <si>
    <t>21237-0000</t>
  </si>
  <si>
    <t>1120 McRae Boulevard, Building D</t>
  </si>
  <si>
    <t>79925-0000</t>
  </si>
  <si>
    <t>9200 Arlington Expressway</t>
  </si>
  <si>
    <t>32225-0000</t>
  </si>
  <si>
    <t>8239 Kingston Pike</t>
  </si>
  <si>
    <t>37919-0000</t>
  </si>
  <si>
    <t>4107 Steele Boulevard</t>
  </si>
  <si>
    <t>72703-0000</t>
  </si>
  <si>
    <t>3415 East Saginaw Street, Suite E</t>
  </si>
  <si>
    <t>48912-0000</t>
  </si>
  <si>
    <t>20 Blanding Boulevard</t>
  </si>
  <si>
    <t>32073-0000</t>
  </si>
  <si>
    <t>5657 Northwest Highway, Suite C1</t>
  </si>
  <si>
    <t>60014-0000</t>
  </si>
  <si>
    <t>11740 Sudley Manor Drive</t>
  </si>
  <si>
    <t>20109-0000</t>
  </si>
  <si>
    <t>5939 East 82nd Street</t>
  </si>
  <si>
    <t>46250-0000</t>
  </si>
  <si>
    <t>2293 Gallatin Pike North</t>
  </si>
  <si>
    <t>37115-0000</t>
  </si>
  <si>
    <t>2711 LaFrontera, Suite 110</t>
  </si>
  <si>
    <t>78681-0000</t>
  </si>
  <si>
    <t>2505 Southland Mall, Store 2495D</t>
  </si>
  <si>
    <t>46410-0000</t>
  </si>
  <si>
    <t>5002 Cross Road</t>
  </si>
  <si>
    <t>24012-0000</t>
  </si>
  <si>
    <t>1554 Spring Meadows Drive</t>
  </si>
  <si>
    <t>43528-0000</t>
  </si>
  <si>
    <t>8201 South Gessner Drive, Suite A</t>
  </si>
  <si>
    <t>77036-0000</t>
  </si>
  <si>
    <t>Christopher Key</t>
  </si>
  <si>
    <t>2841 Greenbriar Parkway, SW</t>
  </si>
  <si>
    <t>30331-2620</t>
  </si>
  <si>
    <t>www.everest.edu/campus/atlanta_west</t>
  </si>
  <si>
    <t>2750 East Gala Court</t>
  </si>
  <si>
    <t>83642-0000</t>
  </si>
  <si>
    <t>broadviewuniversity.edu</t>
  </si>
  <si>
    <t>353 E. Campus Mall</t>
  </si>
  <si>
    <t>53715-1030</t>
  </si>
  <si>
    <t>Scott Bills</t>
  </si>
  <si>
    <t>700 Gervais Street Suite D</t>
  </si>
  <si>
    <t>29201-3126</t>
  </si>
  <si>
    <t>columbia.paulmitchell.edu</t>
  </si>
  <si>
    <t>Bart Horton</t>
  </si>
  <si>
    <t>4952 Centre Pointe Drive, Suite 114</t>
  </si>
  <si>
    <t>29418-6993</t>
  </si>
  <si>
    <t>charleston.paulmitchell.edu</t>
  </si>
  <si>
    <t>Larry Brueck</t>
  </si>
  <si>
    <t>1101 West North Avenue, Suite 1</t>
  </si>
  <si>
    <t>60160-1526</t>
  </si>
  <si>
    <t>www.everest.edu/campus/melrose_park</t>
  </si>
  <si>
    <t>Kenneth M Shuler</t>
  </si>
  <si>
    <t>3528-A Earl E. Morris Jr. Highway</t>
  </si>
  <si>
    <t>29611-7553</t>
  </si>
  <si>
    <t>kennethshuler.com</t>
  </si>
  <si>
    <t>Edward Hood</t>
  </si>
  <si>
    <t>6600 Peachtree Dunwoody Road</t>
  </si>
  <si>
    <t>30328-6773</t>
  </si>
  <si>
    <t>www.southuniversity.edu/savannah/business-administration-degree-amba-215312.aspx</t>
  </si>
  <si>
    <t>Lourdes Gipson</t>
  </si>
  <si>
    <t>7000 Calmont Avenue, Suite 150</t>
  </si>
  <si>
    <t>76116-4183</t>
  </si>
  <si>
    <t>www.artinstitutes.edu/fort-worth/</t>
  </si>
  <si>
    <t>Theodore C Blashak</t>
  </si>
  <si>
    <t>41555 W 12 Mile Rd</t>
  </si>
  <si>
    <t>Dwight D Cummings</t>
  </si>
  <si>
    <t>1020 Green Acres Road, # 15</t>
  </si>
  <si>
    <t>97401-1715</t>
  </si>
  <si>
    <t>8345 South West Nyberg Road</t>
  </si>
  <si>
    <t>97062-9462</t>
  </si>
  <si>
    <t>2001 Carrington Mill Boulevard</t>
  </si>
  <si>
    <t>27560-0000</t>
  </si>
  <si>
    <t>Melissa CBingham</t>
  </si>
  <si>
    <t>8111 Preston Highway</t>
  </si>
  <si>
    <t>40219-3805</t>
  </si>
  <si>
    <t>Marisel Pagán</t>
  </si>
  <si>
    <t>190 Ave. Gautier Benítez esquina Ave. Federico Degetau</t>
  </si>
  <si>
    <t>1011 5th Street</t>
  </si>
  <si>
    <t>33139-6504</t>
  </si>
  <si>
    <t>Tom Gentle</t>
  </si>
  <si>
    <t>930 Los Coches Drive, Suite 103</t>
  </si>
  <si>
    <t>93960-2996</t>
  </si>
  <si>
    <t>cetweb.org/index.php</t>
  </si>
  <si>
    <t>144 Main Street</t>
  </si>
  <si>
    <t>14094-3702</t>
  </si>
  <si>
    <t>www.marjonbeauty.com/</t>
  </si>
  <si>
    <t>Carolyn Howard</t>
  </si>
  <si>
    <t>7045 Southwest Freeway</t>
  </si>
  <si>
    <t>77074-2007</t>
  </si>
  <si>
    <t>Lisa B Palermo</t>
  </si>
  <si>
    <t>3321 Hessmer Avenue</t>
  </si>
  <si>
    <t>70002-4705</t>
  </si>
  <si>
    <t>1600 Osgood Street</t>
  </si>
  <si>
    <t>01845-1048</t>
  </si>
  <si>
    <t>Anjean McCole</t>
  </si>
  <si>
    <t>150 Taylor Station Road, Suite 200</t>
  </si>
  <si>
    <t>2381 East Windmill Lane, Suite 14</t>
  </si>
  <si>
    <t>89123-2069</t>
  </si>
  <si>
    <t>1409 West Southern Avenue, Suite 6</t>
  </si>
  <si>
    <t>85282-4446</t>
  </si>
  <si>
    <t>10000 North 31 Avenue, Metro Center Business Park, Bldg D, #100</t>
  </si>
  <si>
    <t>85051-3470</t>
  </si>
  <si>
    <t>8991 B Harlan Street Suite B</t>
  </si>
  <si>
    <t>80031-2921</t>
  </si>
  <si>
    <t>14107A East Exposition Avenue</t>
  </si>
  <si>
    <t>80012-2523</t>
  </si>
  <si>
    <t>Rachel Saffel</t>
  </si>
  <si>
    <t>600 South West 10th Avenue</t>
  </si>
  <si>
    <t>97205-2798</t>
  </si>
  <si>
    <t>www.sanfordbrown.edu/portland</t>
  </si>
  <si>
    <t>311-A East Highway 303</t>
  </si>
  <si>
    <t>75051-4804</t>
  </si>
  <si>
    <t>tintschoolofmakeupandcosmetology.com/</t>
  </si>
  <si>
    <t>ELIA ROSA</t>
  </si>
  <si>
    <t>Carr# 182 Km 0.2, Catalina Morales Street</t>
  </si>
  <si>
    <t>00767-0767</t>
  </si>
  <si>
    <t>Carlos Moll</t>
  </si>
  <si>
    <t>State. Road #2 Km. 86.9, Bo. Pueblo</t>
  </si>
  <si>
    <t>00659-0000</t>
  </si>
  <si>
    <t>Road 604, Km. 49.1, Barrio Tierras Nuevas Saliente</t>
  </si>
  <si>
    <t>Regina Alcantar</t>
  </si>
  <si>
    <t>4930 Oakton Street</t>
  </si>
  <si>
    <t>60077-2900</t>
  </si>
  <si>
    <t>www.sanfordbrown.edu/skokie</t>
  </si>
  <si>
    <t>170 Red Rock Road</t>
  </si>
  <si>
    <t>17402-8046</t>
  </si>
  <si>
    <t>15650 North Black Canyon Highway, B210</t>
  </si>
  <si>
    <t>85053-4064</t>
  </si>
  <si>
    <t>online.allenschool.edu/online/</t>
  </si>
  <si>
    <t>Teresa LKnox</t>
  </si>
  <si>
    <t>4444 South Sheridan</t>
  </si>
  <si>
    <t>74145-1122</t>
  </si>
  <si>
    <t>www.oklahomatechnicalcollege.com/</t>
  </si>
  <si>
    <t>Mary P Link</t>
  </si>
  <si>
    <t>3620 Avenue of the Cities</t>
  </si>
  <si>
    <t>61265-4421</t>
  </si>
  <si>
    <t>Gary E. Duchnowski</t>
  </si>
  <si>
    <t>1230 Main Street</t>
  </si>
  <si>
    <t>07011-2248</t>
  </si>
  <si>
    <t>7228 England Drive</t>
  </si>
  <si>
    <t>2827 4th Avenue</t>
  </si>
  <si>
    <t>70601-7887</t>
  </si>
  <si>
    <t>10935 Weyburn Avenue</t>
  </si>
  <si>
    <t>90024-2808</t>
  </si>
  <si>
    <t>www.avedainstitutelosangeles.com</t>
  </si>
  <si>
    <t>5115 Portage Road</t>
  </si>
  <si>
    <t>49002-1711</t>
  </si>
  <si>
    <t>Diana L Buchanan</t>
  </si>
  <si>
    <t>211 West Coffee Street</t>
  </si>
  <si>
    <t>37388-3409</t>
  </si>
  <si>
    <t>coffeecountybeauty.shutterfly.com</t>
  </si>
  <si>
    <t>Donald MFarquharson</t>
  </si>
  <si>
    <t>947 New Hampshire</t>
  </si>
  <si>
    <t>66045-3073</t>
  </si>
  <si>
    <t>www.wellspring.edu/mtti-wellspring-kansas-city-campus</t>
  </si>
  <si>
    <t>William Johnson</t>
  </si>
  <si>
    <t>320 East Buffalo Street, Suite 100</t>
  </si>
  <si>
    <t>53202-5837</t>
  </si>
  <si>
    <t>www.artinstitutes.edu/milwaukee/</t>
  </si>
  <si>
    <t>Roger Rocha</t>
  </si>
  <si>
    <t>105 Vulcan Road, Suite 100</t>
  </si>
  <si>
    <t>35209-4701</t>
  </si>
  <si>
    <t>Nancy DPerry</t>
  </si>
  <si>
    <t>1631 Gordon Highway</t>
  </si>
  <si>
    <t>30906-0000</t>
  </si>
  <si>
    <t>www.reginascollegeofbeauty.com</t>
  </si>
  <si>
    <t>100 Universal City Plaza, Building 9128 / Suite 179</t>
  </si>
  <si>
    <t>www.nyfa.edu</t>
  </si>
  <si>
    <t>Manuel Rodriguez</t>
  </si>
  <si>
    <t>1405 East North</t>
  </si>
  <si>
    <t>77902-7076</t>
  </si>
  <si>
    <t>1250 E. Cooley Drive</t>
  </si>
  <si>
    <t>92324-3956</t>
  </si>
  <si>
    <t>www.coastcareer.com/</t>
  </si>
  <si>
    <t>6458 North Sheridan Road</t>
  </si>
  <si>
    <t>60626-5232</t>
  </si>
  <si>
    <t>Marissa Kleckner</t>
  </si>
  <si>
    <t>8039 Cooper Creek Boulevard</t>
  </si>
  <si>
    <t>Linda Lemken</t>
  </si>
  <si>
    <t>1840 North 95th Avenue, Suite 132</t>
  </si>
  <si>
    <t>85037-4445</t>
  </si>
  <si>
    <t>Staci Hitzke</t>
  </si>
  <si>
    <t>6120 Earle Brown Drive, Suite 100</t>
  </si>
  <si>
    <t>Tracey Schoonmaker</t>
  </si>
  <si>
    <t>8301 South Park Circle, Suite 100</t>
  </si>
  <si>
    <t>32819-9025</t>
  </si>
  <si>
    <t>Loren Schneiderman</t>
  </si>
  <si>
    <t>3700 S. Jack Kultgen Expressway, Suite 100</t>
  </si>
  <si>
    <t>76706-0000</t>
  </si>
  <si>
    <t>Michelle Phelps</t>
  </si>
  <si>
    <t>9654 North King's Highway, Suite 101</t>
  </si>
  <si>
    <t>29572-0000</t>
  </si>
  <si>
    <t>10133 Sherrill Boulevard</t>
  </si>
  <si>
    <t>37932-3347</t>
  </si>
  <si>
    <t>John C. Reynolds</t>
  </si>
  <si>
    <t>511 W Citrus Edge St</t>
  </si>
  <si>
    <t>www.apu.edu/apou/</t>
  </si>
  <si>
    <t>Kathy Doty</t>
  </si>
  <si>
    <t>4100 W 76th Street</t>
  </si>
  <si>
    <t>www.mediainstitute.edu/minneapolis</t>
  </si>
  <si>
    <t>Cindy Smith</t>
  </si>
  <si>
    <t>9801 N. Metro Parkway East</t>
  </si>
  <si>
    <t>901 Pier View Drive Suite 105</t>
  </si>
  <si>
    <t>410 E Bell Road, Suite G100</t>
  </si>
  <si>
    <t>www.avalon.edu</t>
  </si>
  <si>
    <t>1992 W Antelope Dr</t>
  </si>
  <si>
    <t>www.avalon.edu/</t>
  </si>
  <si>
    <t>Sal Pappacoda</t>
  </si>
  <si>
    <t>552 E Woolbright Rd</t>
  </si>
  <si>
    <t>www.hairdesigninstitute.com</t>
  </si>
  <si>
    <t>2289 E Semoran Blvd</t>
  </si>
  <si>
    <t>2431 S Acadian Thruway</t>
  </si>
  <si>
    <t>70808-2300</t>
  </si>
  <si>
    <t>425 Settlers Trace Blvd</t>
  </si>
  <si>
    <t>350 Plaza Loop Dr</t>
  </si>
  <si>
    <t>71111-4390</t>
  </si>
  <si>
    <t>Rick Finn</t>
  </si>
  <si>
    <t>50 W Powhattan Ave</t>
  </si>
  <si>
    <t>Doug Van Polen</t>
  </si>
  <si>
    <t>6905 Mills Civic Pkwy Suite 120</t>
  </si>
  <si>
    <t>avedainstitutedesmoines.com/</t>
  </si>
  <si>
    <t>2572 Brunswick Pike, Suite 100</t>
  </si>
  <si>
    <t>Norman Atkins</t>
  </si>
  <si>
    <t>40 W 20th St, 7th Fl</t>
  </si>
  <si>
    <t>www.relay.edu</t>
  </si>
  <si>
    <t>John Fogarty</t>
  </si>
  <si>
    <t>7101 NW Expressway, Suite 800</t>
  </si>
  <si>
    <t>Sara Rambikur</t>
  </si>
  <si>
    <t>9001 N IH-35 #105</t>
  </si>
  <si>
    <t>www.sanfordbrown.edu/Austin</t>
  </si>
  <si>
    <t>175 Tom Hill Sr Blvd</t>
  </si>
  <si>
    <t>Karen Whalen</t>
  </si>
  <si>
    <t>12121 Hwy 49 N</t>
  </si>
  <si>
    <t>Professor Lorraina J Telepo, MRP</t>
  </si>
  <si>
    <t>2200 North Irving Street</t>
  </si>
  <si>
    <t>www.reflexology.net</t>
  </si>
  <si>
    <t>Bruce McCann</t>
  </si>
  <si>
    <t>700 West Hamilton Avenue</t>
  </si>
  <si>
    <t>online.southuniversity.edu/</t>
  </si>
  <si>
    <t>Lisa Bacon</t>
  </si>
  <si>
    <t>3470 Eastdale Cir</t>
  </si>
  <si>
    <t>27270 Madison Ave Ste 103</t>
  </si>
  <si>
    <t>Lawrence Windle</t>
  </si>
  <si>
    <t>4300 S US Hwy 281</t>
  </si>
  <si>
    <t>78539-9650</t>
  </si>
  <si>
    <t>www.riogrande.edu</t>
  </si>
  <si>
    <t>Terry Nesbitt</t>
  </si>
  <si>
    <t>4444 Electric Rd SW</t>
  </si>
  <si>
    <t>www.whitworth.edu/Index.aspx</t>
  </si>
  <si>
    <t>20 E Victoria St</t>
  </si>
  <si>
    <t>Dr Marshall Warneke</t>
  </si>
  <si>
    <t>38397 Innovation Court</t>
  </si>
  <si>
    <t>ua-edu.us</t>
  </si>
  <si>
    <t>1987 South Military Highway</t>
  </si>
  <si>
    <t>radioschoolonline.com/homechat.htm</t>
  </si>
  <si>
    <t>Dr. Mary Beth Cooper</t>
  </si>
  <si>
    <t>Springfield College - School of Human Services</t>
  </si>
  <si>
    <t>www.spfldcol.edu/homepage/dept.nsf/shs</t>
  </si>
  <si>
    <t>Jo Anne R. Mutia, RN</t>
  </si>
  <si>
    <t>5900 Sepulveda Blvd Ste 101</t>
  </si>
  <si>
    <t>5951 Earle Brown Dr</t>
  </si>
  <si>
    <t>www.browncollege.edu/</t>
  </si>
  <si>
    <t>710 South Tonopah</t>
  </si>
  <si>
    <t>89106-4031</t>
  </si>
  <si>
    <t>Michael J. Rounds</t>
  </si>
  <si>
    <t>106 South New Middletown Road</t>
  </si>
  <si>
    <t>www.williamson.edu</t>
  </si>
  <si>
    <t>Kristan Ryan</t>
  </si>
  <si>
    <t>14045 Abercorn Street, Suite 1503</t>
  </si>
  <si>
    <t>31419-2371</t>
  </si>
  <si>
    <t>www.vc.edu/campus/savannah-georgia-college.cfm</t>
  </si>
  <si>
    <t>Beverly Jeffries</t>
  </si>
  <si>
    <t>5601 Veterans Parkway</t>
  </si>
  <si>
    <t>31904-9001</t>
  </si>
  <si>
    <t>www.vc.edu/college/columbus-georgia-colleges.cfm</t>
  </si>
  <si>
    <t>Donna Roesle</t>
  </si>
  <si>
    <t>14454 North US Highway 169</t>
  </si>
  <si>
    <t>64089-9042</t>
  </si>
  <si>
    <t>www.donnashairacademymo.com</t>
  </si>
  <si>
    <t>Deirdre Sheeran</t>
  </si>
  <si>
    <t>14 North Broadway</t>
  </si>
  <si>
    <t>10591-3232</t>
  </si>
  <si>
    <t>www.newyorkschoolofesthetics.com</t>
  </si>
  <si>
    <t>Julie Klitzke</t>
  </si>
  <si>
    <t>1120 Zap Drive</t>
  </si>
  <si>
    <t>53913-2596</t>
  </si>
  <si>
    <t>panacheacademyofbeauty.com</t>
  </si>
  <si>
    <t>Victoria Record, EdD,  RN</t>
  </si>
  <si>
    <t>196 North Street</t>
  </si>
  <si>
    <t>Frank Whelan</t>
  </si>
  <si>
    <t>5360 Black Horse Pike</t>
  </si>
  <si>
    <t>08012-1043</t>
  </si>
  <si>
    <t>ASI.edu</t>
  </si>
  <si>
    <t>Paul Revenko-Jones</t>
  </si>
  <si>
    <t>2041 West Carroll Avenue</t>
  </si>
  <si>
    <t>60612-1630</t>
  </si>
  <si>
    <t>pianotechschool.com</t>
  </si>
  <si>
    <t>Authurine McNeil</t>
  </si>
  <si>
    <t>113 Market Ridge Drive</t>
  </si>
  <si>
    <t>39157-6027</t>
  </si>
  <si>
    <t>deltatechnicalcollege.com/</t>
  </si>
  <si>
    <t>Peter deHaydu</t>
  </si>
  <si>
    <t>285 Changebridge Road</t>
  </si>
  <si>
    <t>07058-9589</t>
  </si>
  <si>
    <t>www.christinevalmy.com</t>
  </si>
  <si>
    <t>David Higley</t>
  </si>
  <si>
    <t>6565 Taft Street</t>
  </si>
  <si>
    <t>33024-4045</t>
  </si>
  <si>
    <t>309 Curtis Mathes Way, #101</t>
  </si>
  <si>
    <t>76018-6032</t>
  </si>
  <si>
    <t>school.paulmitchell.edu/arlington-tx/</t>
  </si>
  <si>
    <t>Richard P Nielsen</t>
  </si>
  <si>
    <t>561 East 1860 South</t>
  </si>
  <si>
    <t>84606-7312</t>
  </si>
  <si>
    <t>www.rmuohp.edu</t>
  </si>
  <si>
    <t>302 Oceanside Boulevard</t>
  </si>
  <si>
    <t>92054-5116</t>
  </si>
  <si>
    <t>Margaret Conklin</t>
  </si>
  <si>
    <t>11 West 42nd Street, 8th Floor</t>
  </si>
  <si>
    <t>10036-8002</t>
  </si>
  <si>
    <t>www.christies.edu</t>
  </si>
  <si>
    <t>1300 E. Woodfield Road, Ste 110</t>
  </si>
  <si>
    <t>60173-4908</t>
  </si>
  <si>
    <t>Doug Treadway</t>
  </si>
  <si>
    <t>2601 East Main Street</t>
  </si>
  <si>
    <t>29307-1424</t>
  </si>
  <si>
    <t>www.palmettocosmo.com</t>
  </si>
  <si>
    <t>9941 Interstate Commerce Drive</t>
  </si>
  <si>
    <t>fortmyers.paulmitchell.edu</t>
  </si>
  <si>
    <t>Casondra Williams</t>
  </si>
  <si>
    <t>8551 Glenwood Avenue</t>
  </si>
  <si>
    <t>27612-7358</t>
  </si>
  <si>
    <t>raleigh.paulmitchell.edu</t>
  </si>
  <si>
    <t>Scott E. Evenbeck</t>
  </si>
  <si>
    <t>50 West 40th Street</t>
  </si>
  <si>
    <t>10018-2602</t>
  </si>
  <si>
    <t>www.ncc.cuny.edu/index.html</t>
  </si>
  <si>
    <t>Louis Robb</t>
  </si>
  <si>
    <t>4853  Broadway</t>
  </si>
  <si>
    <t>46409-2645</t>
  </si>
  <si>
    <t>www.lillousbarbercollege.com</t>
  </si>
  <si>
    <t>Debbie Crow</t>
  </si>
  <si>
    <t>3215 LeMone Industrial Boulevard</t>
  </si>
  <si>
    <t>65201-8248</t>
  </si>
  <si>
    <t>Stephanie Thrasher</t>
  </si>
  <si>
    <t>5124 South Peoria Avenue</t>
  </si>
  <si>
    <t>74105-5623</t>
  </si>
  <si>
    <t>www.vc.edu/college/tulsa-oklahoma-colleges.cfm</t>
  </si>
  <si>
    <t>Dr. Jerry Johnson</t>
  </si>
  <si>
    <t>4010 Gaston Avenue</t>
  </si>
  <si>
    <t>75246-1537</t>
  </si>
  <si>
    <t>www.criswell.edu</t>
  </si>
  <si>
    <t>Jim Branham</t>
  </si>
  <si>
    <t>5003 North Broadway Street</t>
  </si>
  <si>
    <t>37918-2472</t>
  </si>
  <si>
    <t>Yvonne Duncan-Brown</t>
  </si>
  <si>
    <t>1221 Sunset Boulevard</t>
  </si>
  <si>
    <t>29169-5911</t>
  </si>
  <si>
    <t>columbiaacademyofcosmetology.com</t>
  </si>
  <si>
    <t>Thierry Ete</t>
  </si>
  <si>
    <t>8484 Wilshire Blvd Suite #730</t>
  </si>
  <si>
    <t>www.academyofcoutureart.edu/</t>
  </si>
  <si>
    <t>MAGALI MARRERO</t>
  </si>
  <si>
    <t>Ave Luis Munoz Marin Esq Georgetti Angora Park Plaza</t>
  </si>
  <si>
    <t>00725-6485</t>
  </si>
  <si>
    <t>globalcaguas.com</t>
  </si>
  <si>
    <t>Kortney Gaither</t>
  </si>
  <si>
    <t>241 North Main Street</t>
  </si>
  <si>
    <t>62523-1208</t>
  </si>
  <si>
    <t>www.shearlearning.com</t>
  </si>
  <si>
    <t>James A. Wiggin</t>
  </si>
  <si>
    <t>724 East Expressway 83</t>
  </si>
  <si>
    <t>78560-4018</t>
  </si>
  <si>
    <t>Bernardita R. Sanchez</t>
  </si>
  <si>
    <t>6551 Van Nuys Boulevard, Suite 200</t>
  </si>
  <si>
    <t>91401-1442</t>
  </si>
  <si>
    <t>www.pcnvannuys.com</t>
  </si>
  <si>
    <t>Florentine Hoelker</t>
  </si>
  <si>
    <t>190 Montrose West Avenue</t>
  </si>
  <si>
    <t>44321-2798</t>
  </si>
  <si>
    <t>Marie Fagan, MN, RN</t>
  </si>
  <si>
    <t>19300 Sherman Way</t>
  </si>
  <si>
    <t>91335-5426</t>
  </si>
  <si>
    <t>www.asn.edu</t>
  </si>
  <si>
    <t>EDUARDO GUTIERREZ</t>
  </si>
  <si>
    <t>12215 SW 112 Street</t>
  </si>
  <si>
    <t>33186-4830</t>
  </si>
  <si>
    <t>WWW.AMA.EDU</t>
  </si>
  <si>
    <t>Scott J. Snelson</t>
  </si>
  <si>
    <t>88 South Tooele Blvd.</t>
  </si>
  <si>
    <t>84074-2093</t>
  </si>
  <si>
    <t>www.tatc.edu</t>
  </si>
  <si>
    <t>Leila McKinney</t>
  </si>
  <si>
    <t>5775 Peachtree-Dunwoody Road, NE, Suite A100</t>
  </si>
  <si>
    <t>30342-1556</t>
  </si>
  <si>
    <t>Margaret Harvey</t>
  </si>
  <si>
    <t>9100 Keystone Crossing, Suite 600</t>
  </si>
  <si>
    <t>Todd Paulsen</t>
  </si>
  <si>
    <t>3733 West Emporium Circle</t>
  </si>
  <si>
    <t>75150-6509</t>
  </si>
  <si>
    <t>Dra. Carmen Rita Rosario Román</t>
  </si>
  <si>
    <t>Carr. 658, Km. 1.3, Barrio Arenalejos, Sector Palache</t>
  </si>
  <si>
    <t>www.unini.org</t>
  </si>
  <si>
    <t>Gordon Drummond</t>
  </si>
  <si>
    <t>350 S. Mill Avenue, Suite B-104</t>
  </si>
  <si>
    <t>www.sessions.edu</t>
  </si>
  <si>
    <t>Ronald Gonzalez</t>
  </si>
  <si>
    <t>3111 South Dixie Highway, Suite 138</t>
  </si>
  <si>
    <t>Stciflorida.com</t>
  </si>
  <si>
    <t>Melody Rider</t>
  </si>
  <si>
    <t>2950 East Texas Street</t>
  </si>
  <si>
    <t>www.vc.edu/campus/shreveport-louisiana-college.cfm</t>
  </si>
  <si>
    <t>9000 West Chester Street</t>
  </si>
  <si>
    <t>53214-1373</t>
  </si>
  <si>
    <t>www.strayer.edu/wisconsin/milwaukee</t>
  </si>
  <si>
    <t>Dr. Michael APlater</t>
  </si>
  <si>
    <t>9025 N. River Road</t>
  </si>
  <si>
    <t>46240-6443</t>
  </si>
  <si>
    <t>www.strayer.edu/indiana/north-indianapolis</t>
  </si>
  <si>
    <t>1750 Southside Boulevard</t>
  </si>
  <si>
    <t>32216-3634</t>
  </si>
  <si>
    <t>Renee Herzing</t>
  </si>
  <si>
    <t>3 Point Place</t>
  </si>
  <si>
    <t>53719-2848</t>
  </si>
  <si>
    <t>1775 Montgomery Highway South</t>
  </si>
  <si>
    <t>35244-0000</t>
  </si>
  <si>
    <t>309 North West Loop 410, Suite 1</t>
  </si>
  <si>
    <t>78216-0000</t>
  </si>
  <si>
    <t>14360 North Dale Mabry Highway</t>
  </si>
  <si>
    <t>33609-0000</t>
  </si>
  <si>
    <t>25973 US Highway 19 North</t>
  </si>
  <si>
    <t>33763-0000</t>
  </si>
  <si>
    <t>12365 Hornsby Lane, Suite C</t>
  </si>
  <si>
    <t>23609-0000</t>
  </si>
  <si>
    <t>2325 South Stemmons Freeway, Suite 404</t>
  </si>
  <si>
    <t>75067-0000</t>
  </si>
  <si>
    <t>13465 Inwood Road, Suite 185</t>
  </si>
  <si>
    <t>75244-0000</t>
  </si>
  <si>
    <t>1017 North Central Expressway</t>
  </si>
  <si>
    <t>75075-0000</t>
  </si>
  <si>
    <t>116 South Independence Boulevard</t>
  </si>
  <si>
    <t>23462-6779</t>
  </si>
  <si>
    <t>2800 Corporate Exchange Parkway</t>
  </si>
  <si>
    <t>43231-7661</t>
  </si>
  <si>
    <t>www.sanfordbrown.edu/Columbus</t>
  </si>
  <si>
    <t>1064 Suncrest Towne Centre Drive</t>
  </si>
  <si>
    <t>26505-1875</t>
  </si>
  <si>
    <t>2285 Grant Avenue</t>
  </si>
  <si>
    <t>ogden.paulmitchell.edu/</t>
  </si>
  <si>
    <t>Barbara Thomas</t>
  </si>
  <si>
    <t>1026 Maxwell Street</t>
  </si>
  <si>
    <t>80906-5554</t>
  </si>
  <si>
    <t>collegeamerica.edu</t>
  </si>
  <si>
    <t>Karen M. Springer</t>
  </si>
  <si>
    <t>3050 Tillman Drive</t>
  </si>
  <si>
    <t>19020-2062</t>
  </si>
  <si>
    <t>bensalem.everestinstitute.edu/</t>
  </si>
  <si>
    <t>Greg Gossett</t>
  </si>
  <si>
    <t>1861 Valley View Lane, Suite 100</t>
  </si>
  <si>
    <t>75234-8906</t>
  </si>
  <si>
    <t>golfacademy.edu</t>
  </si>
  <si>
    <t>1055 S. Sherman Street</t>
  </si>
  <si>
    <t>75801-4848</t>
  </si>
  <si>
    <t>www.texasmassagetherapy.com</t>
  </si>
  <si>
    <t>10 Jay Street</t>
  </si>
  <si>
    <t>11201-1128</t>
  </si>
  <si>
    <t>2070 Sam Rittenberg Blvd.</t>
  </si>
  <si>
    <t>29407-4605</t>
  </si>
  <si>
    <t>Ernesto PerezJr</t>
  </si>
  <si>
    <t>2601 South Military Trail</t>
  </si>
  <si>
    <t>33415-7510</t>
  </si>
  <si>
    <t>9550 Regency Square Boulevard, Suite 1200</t>
  </si>
  <si>
    <t>32225-8116</t>
  </si>
  <si>
    <t>Tracey Jensen</t>
  </si>
  <si>
    <t>3031 Tisch Way, 1st Floor, Ste 3PW</t>
  </si>
  <si>
    <t>95128-2541</t>
  </si>
  <si>
    <t>www.westmedcollege.edu</t>
  </si>
  <si>
    <t>LarryERobertsJr.</t>
  </si>
  <si>
    <t>10456 S. Halsted Street</t>
  </si>
  <si>
    <t>60628-2322</t>
  </si>
  <si>
    <t>www.larrysbarbercollege.com</t>
  </si>
  <si>
    <t>Gladys Chimerakis</t>
  </si>
  <si>
    <t>4512 West 12th Avenue</t>
  </si>
  <si>
    <t>33012-3325</t>
  </si>
  <si>
    <t>www.futuracareerinstitute.net</t>
  </si>
  <si>
    <t>Shajadi Parvin</t>
  </si>
  <si>
    <t>25 Elm Place</t>
  </si>
  <si>
    <t>11201-5826</t>
  </si>
  <si>
    <t>www.accesscareers.edu</t>
  </si>
  <si>
    <t>Georgette Niknejad</t>
  </si>
  <si>
    <t>18914 Soledad Canyon Road</t>
  </si>
  <si>
    <t>91351-3381</t>
  </si>
  <si>
    <t>flairbeautycollege.com/fbc</t>
  </si>
  <si>
    <t>Mirenia Ceballo</t>
  </si>
  <si>
    <t>4698 Forest Hill Boulevard, Suite C</t>
  </si>
  <si>
    <t>33415-5719</t>
  </si>
  <si>
    <t>www.eternitycschool.com</t>
  </si>
  <si>
    <t>JB Brown</t>
  </si>
  <si>
    <t>195 Commercial Drive, Suite 100</t>
  </si>
  <si>
    <t>tristatehairschool.com</t>
  </si>
  <si>
    <t>Teena Ball</t>
  </si>
  <si>
    <t>1836 Fredericksburg Road</t>
  </si>
  <si>
    <t>78201-5035</t>
  </si>
  <si>
    <t>6012 Ingram Road</t>
  </si>
  <si>
    <t>78238-4402</t>
  </si>
  <si>
    <t>JohnJChapmanJr</t>
  </si>
  <si>
    <t>13641 Warwick Boulevard, Suite C</t>
  </si>
  <si>
    <t>23602-5532</t>
  </si>
  <si>
    <t>www.tomorrowsimage.com</t>
  </si>
  <si>
    <t>Eduardo Tribaldos</t>
  </si>
  <si>
    <t>1220 Lomaland Drive</t>
  </si>
  <si>
    <t>79907-1400</t>
  </si>
  <si>
    <t>www.excel.edu</t>
  </si>
  <si>
    <t>Arlene R Malay</t>
  </si>
  <si>
    <t>7330 West 52nd Avenue, Suite T</t>
  </si>
  <si>
    <t>80002-3754</t>
  </si>
  <si>
    <t>www.internationalesthetics.com</t>
  </si>
  <si>
    <t>Elizabeth D. Gerber</t>
  </si>
  <si>
    <t>12631 East Imperial Highway Bldg D-108</t>
  </si>
  <si>
    <t>90670-4710</t>
  </si>
  <si>
    <t>www.medicalalliedcareercenter.com</t>
  </si>
  <si>
    <t>ZviDSlanger</t>
  </si>
  <si>
    <t>6823 Old Pimlico Road</t>
  </si>
  <si>
    <t>21209-1613</t>
  </si>
  <si>
    <t>ChristopherDFelder</t>
  </si>
  <si>
    <t>266 Greenwich Street</t>
  </si>
  <si>
    <t>11550-6317</t>
  </si>
  <si>
    <t>www.libarberinstitute.org/#</t>
  </si>
  <si>
    <t>Robert Reichardt</t>
  </si>
  <si>
    <t>3034 Wilford Drive</t>
  </si>
  <si>
    <t>43615-1731</t>
  </si>
  <si>
    <t>www.toniguyacademy.com</t>
  </si>
  <si>
    <t>SusanCFitzgerald</t>
  </si>
  <si>
    <t>5450 W Sahara Ave, #320</t>
  </si>
  <si>
    <t>89146-0383</t>
  </si>
  <si>
    <t>aimseducationmanagement.com</t>
  </si>
  <si>
    <t>GarySWaysackSr</t>
  </si>
  <si>
    <t>4280 South Hualapai Way</t>
  </si>
  <si>
    <t>89147-8397</t>
  </si>
  <si>
    <t>www.destinationacademy.com</t>
  </si>
  <si>
    <t>Pascal Dionot</t>
  </si>
  <si>
    <t>10411 East McDowell Mtn Ranch Road</t>
  </si>
  <si>
    <t>85255-8699</t>
  </si>
  <si>
    <t>www.ccacademy.edu</t>
  </si>
  <si>
    <t>PatriciaAFalls</t>
  </si>
  <si>
    <t>5000 Atrium Way - Suite 3</t>
  </si>
  <si>
    <t>theschoolofcourtreporting.com/</t>
  </si>
  <si>
    <t>ChrisRTroiola</t>
  </si>
  <si>
    <t>7645 West Belmont Avenue</t>
  </si>
  <si>
    <t>60707-1118</t>
  </si>
  <si>
    <t>curvemetric.com</t>
  </si>
  <si>
    <t>TonyJRestivoJD</t>
  </si>
  <si>
    <t>5203 Airport Hwy</t>
  </si>
  <si>
    <t>www.athenacareers.com</t>
  </si>
  <si>
    <t>Gershon Neumann</t>
  </si>
  <si>
    <t>1000 Orchard Terrace</t>
  </si>
  <si>
    <t>07036-3905</t>
  </si>
  <si>
    <t>Tricia Hite</t>
  </si>
  <si>
    <t>16 West 7200 South</t>
  </si>
  <si>
    <t>84047-3723</t>
  </si>
  <si>
    <t>www.thebarberschool.com</t>
  </si>
  <si>
    <t>Jacob Unger</t>
  </si>
  <si>
    <t>12 Jefferson Avenue</t>
  </si>
  <si>
    <t>10977-1912</t>
  </si>
  <si>
    <t>Annabelle Palomo Rodriguez</t>
  </si>
  <si>
    <t>1200 West Polk Avenue</t>
  </si>
  <si>
    <t>78577-2106</t>
  </si>
  <si>
    <t>www.rgvcareers.edu</t>
  </si>
  <si>
    <t>Garifalia Gertsios</t>
  </si>
  <si>
    <t>112 River Street</t>
  </si>
  <si>
    <t>01420-0000</t>
  </si>
  <si>
    <t>www.alexanderacademy.com</t>
  </si>
  <si>
    <t>Lynda J Jordan</t>
  </si>
  <si>
    <t>931 Coombs Street</t>
  </si>
  <si>
    <t>94558-2935</t>
  </si>
  <si>
    <t>lemelangeacademy.com</t>
  </si>
  <si>
    <t>845 North Park Avenue</t>
  </si>
  <si>
    <t>85719-4876</t>
  </si>
  <si>
    <t>www.avedaschooltucson.com</t>
  </si>
  <si>
    <t>JenniferLRodgers</t>
  </si>
  <si>
    <t>5820 East Franklin Road</t>
  </si>
  <si>
    <t>83687-5020</t>
  </si>
  <si>
    <t>www.velvettouchacademy.com</t>
  </si>
  <si>
    <t>Laura Cabello</t>
  </si>
  <si>
    <t>682 Wickham Road</t>
  </si>
  <si>
    <t>32935-8771</t>
  </si>
  <si>
    <t>www.ambiancebeautyacademy.com</t>
  </si>
  <si>
    <t>Tony Do</t>
  </si>
  <si>
    <t>10301 Garvey Avenue  #200</t>
  </si>
  <si>
    <t>91733-2180</t>
  </si>
  <si>
    <t>www.diamondbeauty.edu</t>
  </si>
  <si>
    <t>Hermillo A Jocson, III</t>
  </si>
  <si>
    <t>257 Longford Drive, Rm 5</t>
  </si>
  <si>
    <t>94080-1005</t>
  </si>
  <si>
    <t>www.ncpcollegeofnursing.edu</t>
  </si>
  <si>
    <t>Gilda H Wells</t>
  </si>
  <si>
    <t>3400 McFarland Boulevard Suite # 3</t>
  </si>
  <si>
    <t>35476-3100</t>
  </si>
  <si>
    <t>www.uahairdesign.com</t>
  </si>
  <si>
    <t>Alan Forbes</t>
  </si>
  <si>
    <t>2309 Silver Star Road</t>
  </si>
  <si>
    <t>32804-3309</t>
  </si>
  <si>
    <t>www.first.edu</t>
  </si>
  <si>
    <t>Mona Pent</t>
  </si>
  <si>
    <t>10158 South Parker Road</t>
  </si>
  <si>
    <t>80138-9801</t>
  </si>
  <si>
    <t>www.newdimensionsbeauty.com</t>
  </si>
  <si>
    <t>Shawonda Thomas</t>
  </si>
  <si>
    <t>203 E. Main Street</t>
  </si>
  <si>
    <t>29114-9337</t>
  </si>
  <si>
    <t>www.jhisoc.com</t>
  </si>
  <si>
    <t>Marjorie Christensen</t>
  </si>
  <si>
    <t>1600 Holcomb Avenue</t>
  </si>
  <si>
    <t>89501-3356</t>
  </si>
  <si>
    <t>reno.paulmitchell.edu/</t>
  </si>
  <si>
    <t>Bradley A Perkins</t>
  </si>
  <si>
    <t>3027 North Cole Road</t>
  </si>
  <si>
    <t>83704-5919</t>
  </si>
  <si>
    <t>boisebarbercollege.com</t>
  </si>
  <si>
    <t>Julie Whitehead</t>
  </si>
  <si>
    <t>1646 South Woodruff Avenue</t>
  </si>
  <si>
    <t>83404-5540</t>
  </si>
  <si>
    <t>www.austinkade.com</t>
  </si>
  <si>
    <t>MichelleAD'Allaird</t>
  </si>
  <si>
    <t>1202 Troy-Schenectady Road</t>
  </si>
  <si>
    <t>12110-1095</t>
  </si>
  <si>
    <t>www.aestheticscienceinstitute.edu</t>
  </si>
  <si>
    <t>Elaine Sterling</t>
  </si>
  <si>
    <t>4840 Roswell Road NE Bldg E Ste 201</t>
  </si>
  <si>
    <t>30342-2633</t>
  </si>
  <si>
    <t>www.elainesterling.com</t>
  </si>
  <si>
    <t>WadeGHagler</t>
  </si>
  <si>
    <t>7701 Interstate 40 West</t>
  </si>
  <si>
    <t>79121-0548</t>
  </si>
  <si>
    <t>www.wadegordonacademy.com</t>
  </si>
  <si>
    <t>Mitsu Sato</t>
  </si>
  <si>
    <t>9062 Metcalf Avenue</t>
  </si>
  <si>
    <t>66212-1457</t>
  </si>
  <si>
    <t>www.msha.biz</t>
  </si>
  <si>
    <t>Harry McKinley Jr.</t>
  </si>
  <si>
    <t>6565 Sunset Boulevard</t>
  </si>
  <si>
    <t>90028-7219</t>
  </si>
  <si>
    <t>www.sae.edu</t>
  </si>
  <si>
    <t>GilJBonwitt</t>
  </si>
  <si>
    <t>6840 Southwest 40th Street</t>
  </si>
  <si>
    <t>33155-3762</t>
  </si>
  <si>
    <t>www.fvi.edu</t>
  </si>
  <si>
    <t>215 Peachtree Street</t>
  </si>
  <si>
    <t>30303-1736</t>
  </si>
  <si>
    <t>WendyCFlorence</t>
  </si>
  <si>
    <t>149 West Main Street</t>
  </si>
  <si>
    <t>83338-2329</t>
  </si>
  <si>
    <t>academydifirenze.com</t>
  </si>
  <si>
    <t>16051 W. Dixie Highway</t>
  </si>
  <si>
    <t>33160-4307</t>
  </si>
  <si>
    <t>Becky Takeda-Tinker</t>
  </si>
  <si>
    <t>7800 East Orchard Road Ste 200</t>
  </si>
  <si>
    <t>80111-0000</t>
  </si>
  <si>
    <t>csuglobal.edu</t>
  </si>
  <si>
    <t>Ted Wise</t>
  </si>
  <si>
    <t>8731 West 95th Street</t>
  </si>
  <si>
    <t>overlandpark.paulmitchell.edu/</t>
  </si>
  <si>
    <t>Carrie Brinton</t>
  </si>
  <si>
    <t>10714 South River Front Parkway</t>
  </si>
  <si>
    <t>84095-3519</t>
  </si>
  <si>
    <t>www.nima.edu/</t>
  </si>
  <si>
    <t>Wilford Arbour</t>
  </si>
  <si>
    <t>10543 Citation Drive</t>
  </si>
  <si>
    <t>48116-8360</t>
  </si>
  <si>
    <t>www.brightoninstitute.net</t>
  </si>
  <si>
    <t>6465 Wayzata Blvd.</t>
  </si>
  <si>
    <t>55426-1723</t>
  </si>
  <si>
    <t>www.strayer.edu/minnesota/minneapolis</t>
  </si>
  <si>
    <t>Dr. Michael A Plater</t>
  </si>
  <si>
    <t>100 S. Wacker Drive Ste 103</t>
  </si>
  <si>
    <t>60606-4032</t>
  </si>
  <si>
    <t>www.strayer.edu/illinois/chicago</t>
  </si>
  <si>
    <t>8435 North Stemmons Freeway</t>
  </si>
  <si>
    <t>75247-3900</t>
  </si>
  <si>
    <t>westcoastuniversity.edu/campuses/dallas.html</t>
  </si>
  <si>
    <t>720 South River Road</t>
  </si>
  <si>
    <t>84790-2111</t>
  </si>
  <si>
    <t>3604 Summit Plaza Drive</t>
  </si>
  <si>
    <t>68123-1065</t>
  </si>
  <si>
    <t>www.national.edu/locations/bellevue-ne</t>
  </si>
  <si>
    <t>513 West Travelers Trail</t>
  </si>
  <si>
    <t>55337-2548</t>
  </si>
  <si>
    <t>www.national.edu/locations/burnsville</t>
  </si>
  <si>
    <t>18600 LBJ Freeway</t>
  </si>
  <si>
    <t>75150-5628</t>
  </si>
  <si>
    <t>www.national.edu/locations/mesquite</t>
  </si>
  <si>
    <t>Savannah Centre, 7400 Abercorn St</t>
  </si>
  <si>
    <t>31406-2455</t>
  </si>
  <si>
    <t>John E. Blair</t>
  </si>
  <si>
    <t>2324 San Jacinto Boulevard</t>
  </si>
  <si>
    <t>76205-7534</t>
  </si>
  <si>
    <t>1312 Bridford Parkway</t>
  </si>
  <si>
    <t>27407-2693</t>
  </si>
  <si>
    <t>22 West 35th Street</t>
  </si>
  <si>
    <t>91950-7924</t>
  </si>
  <si>
    <t>277 Rancheros Drive, Suite 200</t>
  </si>
  <si>
    <t>92069-2971</t>
  </si>
  <si>
    <t>Larry Nienhuesser</t>
  </si>
  <si>
    <t>901 SouthWest 37th Street</t>
  </si>
  <si>
    <t>66601-0000</t>
  </si>
  <si>
    <t>midwestbarbercollege.com</t>
  </si>
  <si>
    <t>801 Tilton Road</t>
  </si>
  <si>
    <t>08225-1265</t>
  </si>
  <si>
    <t>Summer D Melvin</t>
  </si>
  <si>
    <t>115 South 5th Street</t>
  </si>
  <si>
    <t>67401-0000</t>
  </si>
  <si>
    <t>haysacademy.com</t>
  </si>
  <si>
    <t>1130 Westloop Place</t>
  </si>
  <si>
    <t>66502-2838</t>
  </si>
  <si>
    <t>2030 South 314th Street</t>
  </si>
  <si>
    <t>98003-5475</t>
  </si>
  <si>
    <t>Edward Ring</t>
  </si>
  <si>
    <t>54 Water Street</t>
  </si>
  <si>
    <t>02914-5022</t>
  </si>
  <si>
    <t>mtti.edu</t>
  </si>
  <si>
    <t>Jennifer Avellino</t>
  </si>
  <si>
    <t>184 Sweeney Street</t>
  </si>
  <si>
    <t>14120-5922</t>
  </si>
  <si>
    <t>leonstudioone.com</t>
  </si>
  <si>
    <t>Richard K Kim</t>
  </si>
  <si>
    <t>5940 Centreville Crest Lane</t>
  </si>
  <si>
    <t>20121-2342</t>
  </si>
  <si>
    <t>HermilloAJocsonIII</t>
  </si>
  <si>
    <t>21615 Hesperian Boulevard</t>
  </si>
  <si>
    <t>94541-7026</t>
  </si>
  <si>
    <t>ncpcollegeofnursing.edu</t>
  </si>
  <si>
    <t>Becky Strathearn</t>
  </si>
  <si>
    <t>105 South 7th St</t>
  </si>
  <si>
    <t>19106-3324</t>
  </si>
  <si>
    <t>Cathlene Schwartzbeck</t>
  </si>
  <si>
    <t>2 Greentree Centre, 9000 Lincoln Dr Ste 100</t>
  </si>
  <si>
    <t>08053-3102</t>
  </si>
  <si>
    <t>6300 W. Layton, Suite 100</t>
  </si>
  <si>
    <t>Patricia Day</t>
  </si>
  <si>
    <t>1980 Metro Court S.W., Suite 100</t>
  </si>
  <si>
    <t>Kelly Ruddle</t>
  </si>
  <si>
    <t>26500 Northwestern Highway</t>
  </si>
  <si>
    <t>48076-3716</t>
  </si>
  <si>
    <t>Marcella Holness</t>
  </si>
  <si>
    <t>1756 North Congress Avenue</t>
  </si>
  <si>
    <t>33409-5180</t>
  </si>
  <si>
    <t>Erin Miller-Burns</t>
  </si>
  <si>
    <t>4825 Commercial Street SE</t>
  </si>
  <si>
    <t>97306-1905</t>
  </si>
  <si>
    <t>3401 S University Drive, Suite 100</t>
  </si>
  <si>
    <t>James Rusine</t>
  </si>
  <si>
    <t>2525 N Shadeland Ave</t>
  </si>
  <si>
    <t>46219-1794</t>
  </si>
  <si>
    <t>Thomas Pitts</t>
  </si>
  <si>
    <t>5901 Stewart Parkway</t>
  </si>
  <si>
    <t>30135-2371</t>
  </si>
  <si>
    <t>Eddie Colon</t>
  </si>
  <si>
    <t>7600 West 119th Street</t>
  </si>
  <si>
    <t>66213-1106</t>
  </si>
  <si>
    <t>Jason Thoron</t>
  </si>
  <si>
    <t>1999 Wabash Avenue</t>
  </si>
  <si>
    <t>62704-5373</t>
  </si>
  <si>
    <t>Bill Wright</t>
  </si>
  <si>
    <t>4750 Wesley Avenue, Suite 100</t>
  </si>
  <si>
    <t>4201 South Shary Road</t>
  </si>
  <si>
    <t>78572-1578</t>
  </si>
  <si>
    <t>128 Outreach Building</t>
  </si>
  <si>
    <t>www.worldcampus.psu.edu/</t>
  </si>
  <si>
    <t>Bogdan Jasinski</t>
  </si>
  <si>
    <t>901 West Park Ave</t>
  </si>
  <si>
    <t>www.medicalcareerinstitute.net</t>
  </si>
  <si>
    <t>Yolanda T. Duran</t>
  </si>
  <si>
    <t>641 N State St Ste 1</t>
  </si>
  <si>
    <t>92583-6572</t>
  </si>
  <si>
    <t>WWW.ABT-ACADEMY.NET</t>
  </si>
  <si>
    <t>Debbie Nilsen</t>
  </si>
  <si>
    <t>700 Ken Pratt Blvd Ste 510</t>
  </si>
  <si>
    <t>longspeakacademy.com</t>
  </si>
  <si>
    <t>Debbie Ruiz</t>
  </si>
  <si>
    <t>529 Hahn Ave Ste 101</t>
  </si>
  <si>
    <t>brandcollege.edu</t>
  </si>
  <si>
    <t>Gerald D. Hinton</t>
  </si>
  <si>
    <t>1029-A Tennessee St</t>
  </si>
  <si>
    <t>hintonbarber.com</t>
  </si>
  <si>
    <t>Barry Bither</t>
  </si>
  <si>
    <t>1728 North Kelsey St</t>
  </si>
  <si>
    <t>www.advanced.edu</t>
  </si>
  <si>
    <t>Patrick DiRenna</t>
  </si>
  <si>
    <t>630 9th Ave Ste 901</t>
  </si>
  <si>
    <t>www.digitalfilmacademy.edu</t>
  </si>
  <si>
    <t>James A Galati</t>
  </si>
  <si>
    <t>5511 Capital Center Dr Ste 204</t>
  </si>
  <si>
    <t>www.mycomputercareer.com</t>
  </si>
  <si>
    <t>14 Marketplace Drive</t>
  </si>
  <si>
    <t>www.kaplanuniversity.edu/augusta-maine.aspx</t>
  </si>
  <si>
    <t>Shelby Frutchey</t>
  </si>
  <si>
    <t>7700 W Palmer Ln Bldg A Ste A100</t>
  </si>
  <si>
    <t>Scott Behmer</t>
  </si>
  <si>
    <t>4743 Richmond Rd</t>
  </si>
  <si>
    <t>www.southuniversity.edu/cleveland.aspx</t>
  </si>
  <si>
    <t>Doreen Justinger</t>
  </si>
  <si>
    <t>180 Redtail Rd</t>
  </si>
  <si>
    <t>Peter Slade</t>
  </si>
  <si>
    <t>2400 David H. McLeod Blvd</t>
  </si>
  <si>
    <t>742 N. Loop 410 Ste 226</t>
  </si>
  <si>
    <t>www.ogleschool.edu</t>
  </si>
  <si>
    <t>One Alpha Drive</t>
  </si>
  <si>
    <t>www.etowndegrees.com/</t>
  </si>
  <si>
    <t>Denyse Antunes</t>
  </si>
  <si>
    <t>19600 S Dixie Highway Suite B</t>
  </si>
  <si>
    <t>8720 Gateway East Blvd</t>
  </si>
  <si>
    <t>anamarc.edu</t>
  </si>
  <si>
    <t>Immy Moberly</t>
  </si>
  <si>
    <t>10213 Linn Station Rd</t>
  </si>
  <si>
    <t>Elaine Vandenburgh</t>
  </si>
  <si>
    <t>1425 County Rd 101 N</t>
  </si>
  <si>
    <t>Dr. Ken Zirkle</t>
  </si>
  <si>
    <t>16 W Division St</t>
  </si>
  <si>
    <t>northeast.mercyhurst.edu/</t>
  </si>
  <si>
    <t>Gary Lopez</t>
  </si>
  <si>
    <t>6465 Sycamore Canyon Blvd Ste 100</t>
  </si>
  <si>
    <t>Rose Anne Nespica</t>
  </si>
  <si>
    <t>516 Drayton St</t>
  </si>
  <si>
    <t>www.savannahlawschool.org/</t>
  </si>
  <si>
    <t>6320 Ritchie Hwy</t>
  </si>
  <si>
    <t>Crystle Flowers</t>
  </si>
  <si>
    <t>14555 Potomac Mills Rd</t>
  </si>
  <si>
    <t>www.everest.edu/campus/woodbridge?</t>
  </si>
  <si>
    <t>Rosemary Hernandez</t>
  </si>
  <si>
    <t>1740 W 92nd St</t>
  </si>
  <si>
    <t>Kenneth Gibson</t>
  </si>
  <si>
    <t>8939 E Indian Bean Rd Ste B-2</t>
  </si>
  <si>
    <t>toniguy.com/academy/scottsdale_beauty_school/default.aspx</t>
  </si>
  <si>
    <t>19 Keewaydin Dr</t>
  </si>
  <si>
    <t>www.intercoast.edu/</t>
  </si>
  <si>
    <t>Patrick Gamboa</t>
  </si>
  <si>
    <t>1015 Mark Ave</t>
  </si>
  <si>
    <t>www.issaonline.edu/</t>
  </si>
  <si>
    <t>Daryl Fisher-Ogden</t>
  </si>
  <si>
    <t>3530 Wilshire Blvd Ste 1430</t>
  </si>
  <si>
    <t>www.alu.edu</t>
  </si>
  <si>
    <t>4736 Dressler Rd NW</t>
  </si>
  <si>
    <t>www.national-college.edu/locations/stark-county-oh/</t>
  </si>
  <si>
    <t>Christopher Reeves</t>
  </si>
  <si>
    <t>100 Shiloh DR</t>
  </si>
  <si>
    <t>www.shilohuniversity.edu</t>
  </si>
  <si>
    <t>Darrell Joy</t>
  </si>
  <si>
    <t>4300 Wilson Blvd Ste 140</t>
  </si>
  <si>
    <t>www.cri.edu/arlington-court-reporting-school.asp</t>
  </si>
  <si>
    <t>Cody Dunlap</t>
  </si>
  <si>
    <t>110 Commerce Lane</t>
  </si>
  <si>
    <t>4490 Brandt Pike</t>
  </si>
  <si>
    <t>2150 W 4th St</t>
  </si>
  <si>
    <t>1751 Scottsville Rd Ste 1</t>
  </si>
  <si>
    <t>Dr. Anthony J. Catanese</t>
  </si>
  <si>
    <t>150 West University Blvd</t>
  </si>
  <si>
    <t>620 SW Governor View</t>
  </si>
  <si>
    <t>Kathleen K. Brogan</t>
  </si>
  <si>
    <t>6950 Germantown Avenue</t>
  </si>
  <si>
    <t>19119-2126</t>
  </si>
  <si>
    <t>courtlandeducation.org/index.php</t>
  </si>
  <si>
    <t>Richard K. Kim</t>
  </si>
  <si>
    <t>12125 Veirs Mill Rd.</t>
  </si>
  <si>
    <t>20906-4503</t>
  </si>
  <si>
    <t>ccdc.edu</t>
  </si>
  <si>
    <t>Christina Egan</t>
  </si>
  <si>
    <t>120 New Scotland Ave.</t>
  </si>
  <si>
    <t>www.wadsworth.org/</t>
  </si>
  <si>
    <t>Mark Komins</t>
  </si>
  <si>
    <t>15 Mc Coy Place</t>
  </si>
  <si>
    <t>www.emstraininginstitute.com</t>
  </si>
  <si>
    <t>Terrence J Yoder</t>
  </si>
  <si>
    <t>468 E. Sprague Rd., D-175</t>
  </si>
  <si>
    <t>www.smat.edu</t>
  </si>
  <si>
    <t>Gary Olmstead</t>
  </si>
  <si>
    <t>534 Wolcott Rd Ste C</t>
  </si>
  <si>
    <t>acecosmetologybarbertraining.com</t>
  </si>
  <si>
    <t>Dr. Terry E. VanBuskirk</t>
  </si>
  <si>
    <t>3769 W. 4700 S.</t>
  </si>
  <si>
    <t>saltlakebiblecollege.org</t>
  </si>
  <si>
    <t>John McLean</t>
  </si>
  <si>
    <t>6420 N. Newburgh</t>
  </si>
  <si>
    <t>48185-1919</t>
  </si>
  <si>
    <t>www.manthanochristian.org</t>
  </si>
  <si>
    <t>Jean Foster</t>
  </si>
  <si>
    <t>9750 Miramar Road, Suite 180</t>
  </si>
  <si>
    <t>www.calmu.edu</t>
  </si>
  <si>
    <t>Dr. Cheryl Lovell</t>
  </si>
  <si>
    <t>8401 S Chambers Road</t>
  </si>
  <si>
    <t>www.rockyvistauniversity.edu</t>
  </si>
  <si>
    <t>Misha Swint</t>
  </si>
  <si>
    <t>3740 South Holden Road</t>
  </si>
  <si>
    <t>Sylwia Trzesniowska</t>
  </si>
  <si>
    <t>8390 LBJ Freeway, Suite 300</t>
  </si>
  <si>
    <t>75243-1188</t>
  </si>
  <si>
    <t>www.chcp.edu/</t>
  </si>
  <si>
    <t>4248 North Freeway</t>
  </si>
  <si>
    <t>76137-5021</t>
  </si>
  <si>
    <t>Yvonne Williams</t>
  </si>
  <si>
    <t>5238-2 Norwood Ave</t>
  </si>
  <si>
    <t>shearfinessehairacademy.com</t>
  </si>
  <si>
    <t>7350 N. Broadway</t>
  </si>
  <si>
    <t>Stephanie Mayes</t>
  </si>
  <si>
    <t>2414 S. Limit Ave</t>
  </si>
  <si>
    <t>academyofsalonprofessionals.com/Home_Page.html</t>
  </si>
  <si>
    <t>Ali Azam</t>
  </si>
  <si>
    <t>6300 La Calma Dr. Suite ,350</t>
  </si>
  <si>
    <t>cybertex.edu</t>
  </si>
  <si>
    <t>3050 Paul Sweet Road</t>
  </si>
  <si>
    <t>Kelby Chappelle</t>
  </si>
  <si>
    <t>510 Barnum Ave</t>
  </si>
  <si>
    <t>Colette Barcilon</t>
  </si>
  <si>
    <t>501 Prize Oaks Drive</t>
  </si>
  <si>
    <t>Geminischool.com</t>
  </si>
  <si>
    <t>Gary Ratner</t>
  </si>
  <si>
    <t>14445 Potomac Mills Road</t>
  </si>
  <si>
    <t>woodbridge.paulmitchell.edu/</t>
  </si>
  <si>
    <t>Robert Bible</t>
  </si>
  <si>
    <t>2170 Raven Circle</t>
  </si>
  <si>
    <t>74447-0917</t>
  </si>
  <si>
    <t>www.mvsktc.org</t>
  </si>
  <si>
    <t>Stephanie Schultz</t>
  </si>
  <si>
    <t>4925 University Drive, Suite 134</t>
  </si>
  <si>
    <t>www.huntsvilletspa.com</t>
  </si>
  <si>
    <t>Kristi Ridd Young</t>
  </si>
  <si>
    <t>1174 East Graystone Way, Suite #2</t>
  </si>
  <si>
    <t>www.midwifery.edu/</t>
  </si>
  <si>
    <t>Larry Bouchard</t>
  </si>
  <si>
    <t>3535 Fort Meade Road</t>
  </si>
  <si>
    <t>www.aspenlaurel.com</t>
  </si>
  <si>
    <t>Melissa Roseman</t>
  </si>
  <si>
    <t>1801 S. Great Southwest Parkway</t>
  </si>
  <si>
    <t>75150-5153</t>
  </si>
  <si>
    <t>mttrainingcenter.org</t>
  </si>
  <si>
    <t>Dr. Robert Lees</t>
  </si>
  <si>
    <t>1057 County Road</t>
  </si>
  <si>
    <t>19533-9112</t>
  </si>
  <si>
    <t>www.berkscareer.com</t>
  </si>
  <si>
    <t>Mike Rechlin</t>
  </si>
  <si>
    <t>390 Road Less Traveled</t>
  </si>
  <si>
    <t>26807-0000</t>
  </si>
  <si>
    <t>www.future.edu</t>
  </si>
  <si>
    <t>Dr. Blaine Henningsen</t>
  </si>
  <si>
    <t>609 River Street</t>
  </si>
  <si>
    <t>64836-1332</t>
  </si>
  <si>
    <t>www.carthage.k12.mo.us/tc/</t>
  </si>
  <si>
    <t>Kyunam Choi</t>
  </si>
  <si>
    <t>1645 West Valencia Drive</t>
  </si>
  <si>
    <t>92833-3860</t>
  </si>
  <si>
    <t>www.gm.edu</t>
  </si>
  <si>
    <t>Gege Love</t>
  </si>
  <si>
    <t>121 North George Street</t>
  </si>
  <si>
    <t>17401-1105</t>
  </si>
  <si>
    <t>www.worldacuts.com</t>
  </si>
  <si>
    <t>Ashley Siple</t>
  </si>
  <si>
    <t>900 12th Avenue</t>
  </si>
  <si>
    <t>98122-4412</t>
  </si>
  <si>
    <t>www.pcnw.org</t>
  </si>
  <si>
    <t>Nitasha Bindra</t>
  </si>
  <si>
    <t>2625 Butterfield Road, Ste 102E</t>
  </si>
  <si>
    <t>60523-1234</t>
  </si>
  <si>
    <t>WWW.PCCTI.COM</t>
  </si>
  <si>
    <t>Lesley Cadman</t>
  </si>
  <si>
    <t>570 Lexington Avenue, 6th Floor</t>
  </si>
  <si>
    <t>10022-6717</t>
  </si>
  <si>
    <t>www.sothebysinstitute.com/newyork</t>
  </si>
  <si>
    <t>Huong Vu</t>
  </si>
  <si>
    <t>1735 West 5400 South</t>
  </si>
  <si>
    <t>84118-0000</t>
  </si>
  <si>
    <t>www.topbeautyschoolutah.com</t>
  </si>
  <si>
    <t>Mark Chesney</t>
  </si>
  <si>
    <t>1025 Vermont Avenue, NW</t>
  </si>
  <si>
    <t>20005-3542</t>
  </si>
  <si>
    <t>www.radianscollege.edu</t>
  </si>
  <si>
    <t>Diane Nguyen</t>
  </si>
  <si>
    <t>1926 West 17th Street</t>
  </si>
  <si>
    <t>92706-2321</t>
  </si>
  <si>
    <t>www.savcusa.com</t>
  </si>
  <si>
    <t>Bill Amstutz</t>
  </si>
  <si>
    <t>1805 15th Avenue</t>
  </si>
  <si>
    <t>53182-1527</t>
  </si>
  <si>
    <t>www.shepherdscollege.edu</t>
  </si>
  <si>
    <t>2637 North Decatur Road</t>
  </si>
  <si>
    <t>30033-6103</t>
  </si>
  <si>
    <t>woodruffmedicalcareers.com</t>
  </si>
  <si>
    <t>5171 Eisenhower Parkway</t>
  </si>
  <si>
    <t>31206-5309</t>
  </si>
  <si>
    <t>www.helms.edu</t>
  </si>
  <si>
    <t>David Shar</t>
  </si>
  <si>
    <t>138 West 14th Street</t>
  </si>
  <si>
    <t>10011-7301</t>
  </si>
  <si>
    <t>www.aapt.edu</t>
  </si>
  <si>
    <t>Henry Ful</t>
  </si>
  <si>
    <t>6000 Unity Drive, Suite K</t>
  </si>
  <si>
    <t>30071-3519</t>
  </si>
  <si>
    <t>www.technologycenterinc.com</t>
  </si>
  <si>
    <t>Debra Kubin</t>
  </si>
  <si>
    <t>1056 North Bush Street</t>
  </si>
  <si>
    <t>95482-3865</t>
  </si>
  <si>
    <t>ukiahadultschool.net</t>
  </si>
  <si>
    <t>Ron Vito</t>
  </si>
  <si>
    <t>9825 County Farm Road</t>
  </si>
  <si>
    <t>92503-3504</t>
  </si>
  <si>
    <t>www.riversidesce.org</t>
  </si>
  <si>
    <t>Richard L. Trader</t>
  </si>
  <si>
    <t>11031 McCormick Road</t>
  </si>
  <si>
    <t>21031-1408</t>
  </si>
  <si>
    <t>www.IOHS.org</t>
  </si>
  <si>
    <t>2095 Appling Road</t>
  </si>
  <si>
    <t>Larry Griffin</t>
  </si>
  <si>
    <t>3097 Knight Road</t>
  </si>
  <si>
    <t>38118-3151</t>
  </si>
  <si>
    <t>www.midsouthcc.org</t>
  </si>
  <si>
    <t>Daniel Mainea</t>
  </si>
  <si>
    <t>3470 Wilshire Boulevard 11th Floor</t>
  </si>
  <si>
    <t>90010-3911</t>
  </si>
  <si>
    <t>www.advancedcomputinginstitute.edu</t>
  </si>
  <si>
    <t>Linda Giardinello</t>
  </si>
  <si>
    <t>11 Oval Drive</t>
  </si>
  <si>
    <t>11749-1479</t>
  </si>
  <si>
    <t>www.nyib.com/</t>
  </si>
  <si>
    <t>Dan Splain</t>
  </si>
  <si>
    <t>503 Royal Palm Beach Blvd</t>
  </si>
  <si>
    <t>www.sonogramcenter.com</t>
  </si>
  <si>
    <t>Jaime DeMille</t>
  </si>
  <si>
    <t>2092 West Cross Hollow Road</t>
  </si>
  <si>
    <t>84720-8360</t>
  </si>
  <si>
    <t>www.beautifulyouschoolofnailtechnology.com</t>
  </si>
  <si>
    <t>G'Marie</t>
  </si>
  <si>
    <t>7760 Landover Road</t>
  </si>
  <si>
    <t>20785-2135</t>
  </si>
  <si>
    <t>www.harmonsbeautyschool.com</t>
  </si>
  <si>
    <t>Elvira D. Miller</t>
  </si>
  <si>
    <t>1130 North El Dorado Street</t>
  </si>
  <si>
    <t>95202-1332</t>
  </si>
  <si>
    <t>www.xavier-college.com</t>
  </si>
  <si>
    <t>Rachel Lawrence</t>
  </si>
  <si>
    <t>810 North 10th Avenue</t>
  </si>
  <si>
    <t>93230-4102</t>
  </si>
  <si>
    <t>www.lawrenceandco.net</t>
  </si>
  <si>
    <t>Samantha Brand</t>
  </si>
  <si>
    <t>630 Old Country Road</t>
  </si>
  <si>
    <t>11530-3402</t>
  </si>
  <si>
    <t>www.cactusacademy.com</t>
  </si>
  <si>
    <t>Jackie Nepola</t>
  </si>
  <si>
    <t>8405 Pines Boulevard</t>
  </si>
  <si>
    <t>33024-6609</t>
  </si>
  <si>
    <t>www.kba.edu</t>
  </si>
  <si>
    <t>Elizabeth Holzman</t>
  </si>
  <si>
    <t>601 East Nolana</t>
  </si>
  <si>
    <t>78504-2569</t>
  </si>
  <si>
    <t>thespaprofessionalsacademy.com</t>
  </si>
  <si>
    <t>Ahmon Bryant</t>
  </si>
  <si>
    <t>758 South Avenue</t>
  </si>
  <si>
    <t>14620-0000</t>
  </si>
  <si>
    <t>www.sharpedgez.com</t>
  </si>
  <si>
    <t>Robert Woods</t>
  </si>
  <si>
    <t>2710 Old Lebanon Road, Suite 6</t>
  </si>
  <si>
    <t>37214-2163</t>
  </si>
  <si>
    <t>www.NashvilleBeautySchool.com</t>
  </si>
  <si>
    <t>Benjamin Dube</t>
  </si>
  <si>
    <t>39 Mechanic Street, Suite 500</t>
  </si>
  <si>
    <t>04092-2878</t>
  </si>
  <si>
    <t>www.cosmotechschool.com</t>
  </si>
  <si>
    <t>Luba Bourenina</t>
  </si>
  <si>
    <t>3845 North East 163rd Street</t>
  </si>
  <si>
    <t>33160-4102</t>
  </si>
  <si>
    <t>phabsa.com</t>
  </si>
  <si>
    <t>Broderick Best</t>
  </si>
  <si>
    <t>1206 Dickinson Ave</t>
  </si>
  <si>
    <t>www.gcb.edu</t>
  </si>
  <si>
    <t>Abdel Raeem Yosef</t>
  </si>
  <si>
    <t>12141 Brookhurst Street</t>
  </si>
  <si>
    <t>92840-2816</t>
  </si>
  <si>
    <t>www.ccinursing.com</t>
  </si>
  <si>
    <t>James Fisher</t>
  </si>
  <si>
    <t>131 Front Street</t>
  </si>
  <si>
    <t>95060-4401</t>
  </si>
  <si>
    <t>www.thecosmofactory.com</t>
  </si>
  <si>
    <t>Dr. Dave Anderson</t>
  </si>
  <si>
    <t>3705 College Park Dr Ste 140</t>
  </si>
  <si>
    <t>77384-4894</t>
  </si>
  <si>
    <t>www.gsot.edu</t>
  </si>
  <si>
    <t>Rabbi Berger</t>
  </si>
  <si>
    <t>28 Cedar Lane</t>
  </si>
  <si>
    <t>10952-2127</t>
  </si>
  <si>
    <t>Claudia Houston</t>
  </si>
  <si>
    <t>174 Jefferson Street</t>
  </si>
  <si>
    <t>08861-4106</t>
  </si>
  <si>
    <t>www.universaluti.com</t>
  </si>
  <si>
    <t>Shaya Ungar</t>
  </si>
  <si>
    <t>2 Yesodei Court</t>
  </si>
  <si>
    <t>08701-4946</t>
  </si>
  <si>
    <t>8102 Town Center Boulevard</t>
  </si>
  <si>
    <t>08043-1911</t>
  </si>
  <si>
    <t>www.rizzierischoolofmassage.com</t>
  </si>
  <si>
    <t>Tamera Trunnell</t>
  </si>
  <si>
    <t>164 South Main Street</t>
  </si>
  <si>
    <t>84032-2044</t>
  </si>
  <si>
    <t>bonniejosephacademy.com</t>
  </si>
  <si>
    <t>Shevonda R Thomas</t>
  </si>
  <si>
    <t>322 Williams Boulevard</t>
  </si>
  <si>
    <t>70062-7630</t>
  </si>
  <si>
    <t>healthcaretraininginstitutenola.net</t>
  </si>
  <si>
    <t>Rashelle Kaddura</t>
  </si>
  <si>
    <t>520 San Ramon Valley Blvd</t>
  </si>
  <si>
    <t>wacademyofsalonandspa.com/</t>
  </si>
  <si>
    <t>Jack Bragin</t>
  </si>
  <si>
    <t>7820 Glades Road</t>
  </si>
  <si>
    <t>33434-4178</t>
  </si>
  <si>
    <t>www.bocabeautyacademy.edu</t>
  </si>
  <si>
    <t>DEMETRICE STRAWS</t>
  </si>
  <si>
    <t>1514 East Cleveland Avenue, Suite 113S</t>
  </si>
  <si>
    <t>30344-6977</t>
  </si>
  <si>
    <t>umbi.edu</t>
  </si>
  <si>
    <t>Michael Schmidt</t>
  </si>
  <si>
    <t>712 Route 70</t>
  </si>
  <si>
    <t>08723-3413</t>
  </si>
  <si>
    <t>jersey-shore.paulmitchell.edu</t>
  </si>
  <si>
    <t>Sherry Porter</t>
  </si>
  <si>
    <t>501 South Madison Street</t>
  </si>
  <si>
    <t>64870-2502</t>
  </si>
  <si>
    <t>www.citypointebeauty.com</t>
  </si>
  <si>
    <t>Alessia Spielvogel</t>
  </si>
  <si>
    <t>281 Independence Blvd Suite 101</t>
  </si>
  <si>
    <t>23462-2980</t>
  </si>
  <si>
    <t>www.chrysm.org</t>
  </si>
  <si>
    <t>Gary Raisl</t>
  </si>
  <si>
    <t>10901 North Torrey Pines Road</t>
  </si>
  <si>
    <t>92037-1005</t>
  </si>
  <si>
    <t>www.sanfordburnham.org</t>
  </si>
  <si>
    <t>Miles Rush</t>
  </si>
  <si>
    <t>3496 Snouffer Rd Ste 100</t>
  </si>
  <si>
    <t>43235-5739</t>
  </si>
  <si>
    <t>www.nptiohio.edu</t>
  </si>
  <si>
    <t>Richard Kearse</t>
  </si>
  <si>
    <t>1405 Northwest 6th Street</t>
  </si>
  <si>
    <t>32601-4021</t>
  </si>
  <si>
    <t>www.blyscosmetology.com</t>
  </si>
  <si>
    <t>Teresa Ewing</t>
  </si>
  <si>
    <t>1019 South Main Street</t>
  </si>
  <si>
    <t>95337-5703</t>
  </si>
  <si>
    <t>Michael N. Cervellino III</t>
  </si>
  <si>
    <t>27A South Commons Road</t>
  </si>
  <si>
    <t>06704-0135</t>
  </si>
  <si>
    <t>www.belleacademy.com</t>
  </si>
  <si>
    <t>10450 Holmes Road</t>
  </si>
  <si>
    <t>www.strayer.edu/missouri/kansas-city</t>
  </si>
  <si>
    <t>Adil Iqbal</t>
  </si>
  <si>
    <t>6250 South Cedar Street</t>
  </si>
  <si>
    <t>48911-5744</t>
  </si>
  <si>
    <t>Moses Delaney</t>
  </si>
  <si>
    <t>6913 North 9th Avenue</t>
  </si>
  <si>
    <t>32504-6638</t>
  </si>
  <si>
    <t>www.itt-tech.edu/</t>
  </si>
  <si>
    <t>Barry Bailey</t>
  </si>
  <si>
    <t>2895 NE Loop 410</t>
  </si>
  <si>
    <t>78218-1527</t>
  </si>
  <si>
    <t>Brenda Green</t>
  </si>
  <si>
    <t>2000 N. Alafaya Trail</t>
  </si>
  <si>
    <t>32826-4906</t>
  </si>
  <si>
    <t>2233 East 11th Street</t>
  </si>
  <si>
    <t>Washington's Corner Shopping Center</t>
  </si>
  <si>
    <t>30907-4122</t>
  </si>
  <si>
    <t>Michael Trembley</t>
  </si>
  <si>
    <t>3975 Premier Drive</t>
  </si>
  <si>
    <t>27265-8320</t>
  </si>
  <si>
    <t>www.southuniversity.edu/high-point.aspx</t>
  </si>
  <si>
    <t>226 Hawthorn Village Commons</t>
  </si>
  <si>
    <t>60061-1519</t>
  </si>
  <si>
    <t>3106 West North Avenue</t>
  </si>
  <si>
    <t>60165-1010</t>
  </si>
  <si>
    <t>7730 Carondelet Avenue</t>
  </si>
  <si>
    <t>63105-3329</t>
  </si>
  <si>
    <t>42135 10th Street West</t>
  </si>
  <si>
    <t>93534-7018</t>
  </si>
  <si>
    <t>333 H Street Suite 1065</t>
  </si>
  <si>
    <t>91910-5557</t>
  </si>
  <si>
    <t>1133 South Edwin C Moses Blvd</t>
  </si>
  <si>
    <t>45417-4094</t>
  </si>
  <si>
    <t>340 Elm Ridge Center Drive</t>
  </si>
  <si>
    <t>14626-3461</t>
  </si>
  <si>
    <t>236 East 3rd Street</t>
  </si>
  <si>
    <t>90802-3174</t>
  </si>
  <si>
    <t>196 East Southway Boulevard</t>
  </si>
  <si>
    <t>46902-3650</t>
  </si>
  <si>
    <t>600 Rodeo Drive, Ste. 2</t>
  </si>
  <si>
    <t>41018-1279</t>
  </si>
  <si>
    <t>George Grayed</t>
  </si>
  <si>
    <t>5707 MacCorkle Avenue S.E., Ste. 20</t>
  </si>
  <si>
    <t>25304-2816</t>
  </si>
  <si>
    <t>Brian Schumann</t>
  </si>
  <si>
    <t>310 Ward Parkway</t>
  </si>
  <si>
    <t>64112-2110</t>
  </si>
  <si>
    <t>www.lecole.edu</t>
  </si>
  <si>
    <t>13163 Northwest Freeway   Ste. A</t>
  </si>
  <si>
    <t>77040-6307</t>
  </si>
  <si>
    <t>1652 West Texas Street</t>
  </si>
  <si>
    <t>94533-6085</t>
  </si>
  <si>
    <t>Carl Nappa</t>
  </si>
  <si>
    <t>800 North 3rd Street</t>
  </si>
  <si>
    <t>63102-2115</t>
  </si>
  <si>
    <t>www.eibynelly.com</t>
  </si>
  <si>
    <t>Megan Wilson</t>
  </si>
  <si>
    <t>9200 Olive Boulevard</t>
  </si>
  <si>
    <t>63132-3251</t>
  </si>
  <si>
    <t>6963 NW Loop 410</t>
  </si>
  <si>
    <t>78238-4114</t>
  </si>
  <si>
    <t>5190 NW 167 Street</t>
  </si>
  <si>
    <t>33014-6338</t>
  </si>
  <si>
    <t>1009 W. Hemingway</t>
  </si>
  <si>
    <t>780 Loughborough Drive</t>
  </si>
  <si>
    <t>95340-2626</t>
  </si>
  <si>
    <t>Liz Barcliff</t>
  </si>
  <si>
    <t>3600 South Glenstone Avenue</t>
  </si>
  <si>
    <t>65804-4414</t>
  </si>
  <si>
    <t>Jerry Barber</t>
  </si>
  <si>
    <t>1890 N. Market Street, Suite 201</t>
  </si>
  <si>
    <t>21701-3030</t>
  </si>
  <si>
    <t>teachingmassage.com/</t>
  </si>
  <si>
    <t>Dr. Ricardo Azziz</t>
  </si>
  <si>
    <t>www.gru.edu</t>
  </si>
  <si>
    <t>Dr. John B. Black</t>
  </si>
  <si>
    <t>100 College Station Drive</t>
  </si>
  <si>
    <t>www.mga.edu/</t>
  </si>
  <si>
    <t>Sharon Payton</t>
  </si>
  <si>
    <t>695 Wentworth Avenue</t>
  </si>
  <si>
    <t>www.trenzbeautyacademy.com</t>
  </si>
  <si>
    <t>405 S Teller St</t>
  </si>
  <si>
    <t>school.paulmitchell.edu/denver-co</t>
  </si>
  <si>
    <t>Victoria De Margheriti</t>
  </si>
  <si>
    <t>305 Harrison St Ste 405</t>
  </si>
  <si>
    <t>98109-4623</t>
  </si>
  <si>
    <t>www.theaie.us</t>
  </si>
  <si>
    <t>David N Arrojo</t>
  </si>
  <si>
    <t>56 King St</t>
  </si>
  <si>
    <t>www.arrojocosmetology.com</t>
  </si>
  <si>
    <t>Margaret O Smith</t>
  </si>
  <si>
    <t>4115 N Kings Hwy Suite 110</t>
  </si>
  <si>
    <t>cosmetologyacademyoftexarkana.com</t>
  </si>
  <si>
    <t>Don Forrester</t>
  </si>
  <si>
    <t>4111 Plank Rd</t>
  </si>
  <si>
    <t>www.vbc.edu</t>
  </si>
  <si>
    <t>David Lynnes</t>
  </si>
  <si>
    <t>2717 3rd Ave N</t>
  </si>
  <si>
    <t>Joanne Lemming</t>
  </si>
  <si>
    <t>5870 S Eastern Ave</t>
  </si>
  <si>
    <t>www.aviation.edu/AIM-Las Vegas/default.aspx</t>
  </si>
  <si>
    <t>Kent Inouye</t>
  </si>
  <si>
    <t>10800 N 140th E Ave</t>
  </si>
  <si>
    <t>Derek Beller</t>
  </si>
  <si>
    <t>924 E Charles Page Blvd</t>
  </si>
  <si>
    <t>6800 Westgate Blvd, Suite 102</t>
  </si>
  <si>
    <t>78745-4868</t>
  </si>
  <si>
    <t>www.national.edu/locations/south-austin</t>
  </si>
  <si>
    <t>475 State Highway 121 By-pass</t>
  </si>
  <si>
    <t>75067-8193</t>
  </si>
  <si>
    <t>www.national.edu/locations/lewisville</t>
  </si>
  <si>
    <t>1015 W. University Avenue,  Suite 700</t>
  </si>
  <si>
    <t>78628-5355</t>
  </si>
  <si>
    <t>www.national.edu/locations/georgetown-online</t>
  </si>
  <si>
    <t>300 North Coit Road Suite 225</t>
  </si>
  <si>
    <t>75080-5400</t>
  </si>
  <si>
    <t>www.national.edu/locations/richardson</t>
  </si>
  <si>
    <t>3906 East Frontage Highway 52 Road Northwest</t>
  </si>
  <si>
    <t>55901-4001</t>
  </si>
  <si>
    <t>www.national.edu/locations/rochester</t>
  </si>
  <si>
    <t>1030 Wolfrum Road</t>
  </si>
  <si>
    <t>63304-7795</t>
  </si>
  <si>
    <t>www.national.edu/locations/weldon-spring-0</t>
  </si>
  <si>
    <t>8428 West 13th Street North Suite 120</t>
  </si>
  <si>
    <t>67212-2976</t>
  </si>
  <si>
    <t>www.national.edu/locations/kansas/wichita-west</t>
  </si>
  <si>
    <t>3600 Woodview Trace</t>
  </si>
  <si>
    <t>46268-3167</t>
  </si>
  <si>
    <t>www.national.edu/locations/indianapolis</t>
  </si>
  <si>
    <t>13333 South West 68th Parkway Suite 010</t>
  </si>
  <si>
    <t>97223-8304</t>
  </si>
  <si>
    <t>www.national.edu/tigard</t>
  </si>
  <si>
    <t>David Hofmann</t>
  </si>
  <si>
    <t>1520 S Fifth Ave Ste 107</t>
  </si>
  <si>
    <t>artinstitutes.edu/st-louis/</t>
  </si>
  <si>
    <t>180 Madison Ave Ste 900</t>
  </si>
  <si>
    <t>1870 W 122nd Ave</t>
  </si>
  <si>
    <t>1 West Court Square, Ste 100</t>
  </si>
  <si>
    <t>3300 N Campbell Ave</t>
  </si>
  <si>
    <t>9100 Keystone Crossing, Ste. 100</t>
  </si>
  <si>
    <t>10172 Linn Station Rd., Ste 300</t>
  </si>
  <si>
    <t>4550 Montgomery Ave., Ste 100 N</t>
  </si>
  <si>
    <t>26999 Central Park Blvd., Ste. 125</t>
  </si>
  <si>
    <t>7700 France Ave S., Ste. 575</t>
  </si>
  <si>
    <t>11224 Holmes Rd</t>
  </si>
  <si>
    <t>2490 Paseo Verde Pkwy., Ste. 150</t>
  </si>
  <si>
    <t>630 US Hwy. One</t>
  </si>
  <si>
    <t>2015 Ayrsley Town Blvd., Ste. 109</t>
  </si>
  <si>
    <t>4013 NW Expressway St., Ste. 100</t>
  </si>
  <si>
    <t>9755 SW Barnes Rd., Ste 150</t>
  </si>
  <si>
    <t>4800 Regent Blvd., Ste. 200</t>
  </si>
  <si>
    <t>9350 S 150 E., Ste. 420</t>
  </si>
  <si>
    <t>2450 Crystal Dr.</t>
  </si>
  <si>
    <t>411 E Wisconsin Ave., Ste. 300</t>
  </si>
  <si>
    <t>Dr. Bonita Jacobs</t>
  </si>
  <si>
    <t>www.ung.edu</t>
  </si>
  <si>
    <t>Virginia Carson</t>
  </si>
  <si>
    <t>100 W College Park Dr</t>
  </si>
  <si>
    <t>www.sgsc.edu</t>
  </si>
  <si>
    <t>www.northeastern.edu/globalnetwork</t>
  </si>
  <si>
    <t>www.gmc.cc.ga.us</t>
  </si>
  <si>
    <t>Ava Parker</t>
  </si>
  <si>
    <t>4700 Research Way</t>
  </si>
  <si>
    <t>floridapolytechnic.org</t>
  </si>
  <si>
    <t>Tod Gibbs</t>
  </si>
  <si>
    <t>2200 Hwy 121 Ste 270</t>
  </si>
  <si>
    <t>2363 Lakewood Rd</t>
  </si>
  <si>
    <t>www.americaninstitute.edu/</t>
  </si>
  <si>
    <t>1822 Fredericksburg Rd</t>
  </si>
  <si>
    <t>163 N Dobson Rd</t>
  </si>
  <si>
    <t>6606 Pacific Blvd Ste 204</t>
  </si>
  <si>
    <t>Jim Woehrle</t>
  </si>
  <si>
    <t>1 Morgan Pl</t>
  </si>
  <si>
    <t>antiochcollege.org</t>
  </si>
  <si>
    <t>Marc A. Nigliazzo, PhD</t>
  </si>
  <si>
    <t>1001 Leadership Place</t>
  </si>
  <si>
    <t>tamuct.edu</t>
  </si>
  <si>
    <t>Ivan H. Allen</t>
  </si>
  <si>
    <t>80 Cohen Walker Drive</t>
  </si>
  <si>
    <t>Ken Jaram</t>
  </si>
  <si>
    <t>145 Steuben St</t>
  </si>
  <si>
    <t>barberschoolofpittsburgh.com</t>
  </si>
  <si>
    <t>Richard Them</t>
  </si>
  <si>
    <t>210 Sixth Ave</t>
  </si>
  <si>
    <t>John Sickles</t>
  </si>
  <si>
    <t>4985 Stelton Rd</t>
  </si>
  <si>
    <t>www.thesalonprofessionalacademynewjersey.com/</t>
  </si>
  <si>
    <t>1475 N Scottsdale Road - Ste 315</t>
  </si>
  <si>
    <t>7500 Millhaven Rd</t>
  </si>
  <si>
    <t>Massachusetts</t>
  </si>
  <si>
    <t>Facility</t>
  </si>
  <si>
    <t>Facility ID</t>
  </si>
  <si>
    <t>Address</t>
  </si>
  <si>
    <t>City</t>
  </si>
  <si>
    <t>Pincode</t>
  </si>
  <si>
    <t>Brighams &amp; Womens Hospital</t>
  </si>
  <si>
    <t>Massachusetts General Hospital</t>
  </si>
  <si>
    <t>Hospital Network</t>
  </si>
  <si>
    <t>Type</t>
  </si>
  <si>
    <t>Brigham and Women's Faulkner Hospital</t>
  </si>
  <si>
    <t>Cooley Dickinson Hospital</t>
  </si>
  <si>
    <t>Martha's Vineyard Hospital</t>
  </si>
  <si>
    <t>MGH Institute of Health Professions</t>
  </si>
  <si>
    <t xml:space="preserve">McLean Hospital </t>
  </si>
  <si>
    <t>Neighborhood Health Plan</t>
  </si>
  <si>
    <t>Newton-Wellesley Hospital</t>
  </si>
  <si>
    <t xml:space="preserve">North Shore Medical Center </t>
  </si>
  <si>
    <t>Partners Community Physicians Organization</t>
  </si>
  <si>
    <t>Partners HealthCare</t>
  </si>
  <si>
    <t xml:space="preserve">Spaulding Rehabilitation Network </t>
  </si>
  <si>
    <t>Partners HealthCare at Home</t>
  </si>
  <si>
    <t>Wentworth-Douglass Hospital</t>
  </si>
  <si>
    <t>Steward Health Care Network Inc</t>
  </si>
  <si>
    <t>Carney Hospital</t>
  </si>
  <si>
    <t>St. Elizabeth's Medical Center</t>
  </si>
  <si>
    <t>Steward Health Care Systems</t>
  </si>
  <si>
    <t>New England Sinai Hospital</t>
  </si>
  <si>
    <t>Steward Health Care System</t>
  </si>
  <si>
    <t>Steward Health Care System Llc</t>
  </si>
  <si>
    <t>Teaching Hospital</t>
  </si>
  <si>
    <t>East Boston Neighborhood Center</t>
  </si>
  <si>
    <t>Community Care Co-operative</t>
  </si>
  <si>
    <t>Edward M. Kennedy Community Health Center</t>
  </si>
  <si>
    <t>NorthEnd Waterfront Health</t>
  </si>
  <si>
    <t>Charles River Community Health</t>
  </si>
  <si>
    <t>Fenway Health</t>
  </si>
  <si>
    <t>Holyoke Health</t>
  </si>
  <si>
    <t>Lynn Community Health Center</t>
  </si>
  <si>
    <t>Stewarad Health Care System</t>
  </si>
  <si>
    <t>Community Hospital</t>
  </si>
  <si>
    <t>The Dimock Center</t>
  </si>
  <si>
    <t>General Hospital</t>
  </si>
  <si>
    <t>Outpatient Clinics</t>
  </si>
  <si>
    <t>State</t>
  </si>
  <si>
    <t xml:space="preserve">General Hospital
</t>
  </si>
  <si>
    <t xml:space="preserve">75 Francis Street
</t>
  </si>
  <si>
    <t>Boston</t>
  </si>
  <si>
    <t xml:space="preserve">55 Fruit Street
</t>
  </si>
  <si>
    <t xml:space="preserve">1153 Centre Street
</t>
  </si>
  <si>
    <t>Jamaica Plain</t>
  </si>
  <si>
    <t xml:space="preserve">30 Locust Street (Route 9)
</t>
  </si>
  <si>
    <t xml:space="preserve"> 01061-5001</t>
  </si>
  <si>
    <t>Northampton</t>
  </si>
  <si>
    <t>Charlestown Navy Yard, 36 First Avenue</t>
  </si>
  <si>
    <t xml:space="preserve"> 02129-4557</t>
  </si>
  <si>
    <t>EMR used</t>
  </si>
  <si>
    <t xml:space="preserve">115 Mill Street
</t>
  </si>
  <si>
    <t>Belmont</t>
  </si>
  <si>
    <t xml:space="preserve">57 Prospect Street
</t>
  </si>
  <si>
    <t>Nantucket</t>
  </si>
  <si>
    <t xml:space="preserve">399 Revolution Drive
</t>
  </si>
  <si>
    <t>Somerville</t>
  </si>
  <si>
    <t xml:space="preserve">2014 Washington Street
</t>
  </si>
  <si>
    <t>Newton</t>
  </si>
  <si>
    <t xml:space="preserve">81 Highland Ave.
</t>
  </si>
  <si>
    <t>Salem</t>
  </si>
  <si>
    <t>Visit Type</t>
  </si>
  <si>
    <t>Gender</t>
  </si>
  <si>
    <t>Age-Category</t>
  </si>
  <si>
    <t xml:space="preserve">Personal or family history of alcohol </t>
  </si>
  <si>
    <t>History of physical or sexual abuse</t>
  </si>
  <si>
    <t>Co-occurring psychiatric conditions</t>
  </si>
  <si>
    <t>Prescription Drug Levels</t>
  </si>
  <si>
    <t>family history of drug-related behaviors</t>
  </si>
  <si>
    <t>Family member Contact</t>
  </si>
  <si>
    <t>Personal history of drug use/ Treatment</t>
  </si>
  <si>
    <t>Possible Prescription Abuse</t>
  </si>
  <si>
    <t>Drug History</t>
  </si>
  <si>
    <t>Alchohol History</t>
  </si>
  <si>
    <t>Sexual  Abuse</t>
  </si>
  <si>
    <t>Psychiatric conditions</t>
  </si>
  <si>
    <t xml:space="preserve">Posasible Drug abuse Risk level(out of 30) </t>
  </si>
  <si>
    <t>at Home</t>
  </si>
  <si>
    <t xml:space="preserve">789 Central Avenue 
</t>
  </si>
  <si>
    <t>Dover</t>
  </si>
  <si>
    <t>Risk level</t>
  </si>
  <si>
    <t>Visit</t>
  </si>
  <si>
    <t>Yes</t>
  </si>
  <si>
    <t>No</t>
  </si>
  <si>
    <t>Treatment Status</t>
  </si>
  <si>
    <t xml:space="preserve">2015 Washington Street
</t>
  </si>
  <si>
    <t xml:space="preserve">2016 Washington Street
</t>
  </si>
  <si>
    <t xml:space="preserve">2017 Washington Street
</t>
  </si>
  <si>
    <t xml:space="preserve">2018 Washington Street
</t>
  </si>
  <si>
    <t xml:space="preserve">2019 Washington Street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</si>
</sst>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18" fillId="0" borderId="0" xfId="0" applyFont="1"/>
    <xf numFmtId="0" fontId="18" fillId="0" borderId="0" xfId="0" applyFont="1" applyAlignment="1">
      <alignment wrapText="1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770"/>
  <sheetViews>
    <sheetView zoomScale="60" workbookViewId="0">
      <selection activeCell="K1" activeCellId="10" sqref="A1:A1048576 B1:B1048576 C1:C1048576 D1:D1048576 E1:E1048576 F1:F1048576 G1:G1048576 H1:H1048576 I1:I1048576 J1:J1048576 K1:K1048576"/>
    </sheetView>
  </sheetViews>
  <sheetFormatPr defaultRowHeight="15" x14ac:dyDescent="0.25"/>
  <cols>
    <col min="1" max="1" width="10.85546875" bestFit="1" customWidth="1"/>
    <col min="2" max="2" width="22.5703125" customWidth="1"/>
    <col min="3" max="3" width="12.85546875" bestFit="1" customWidth="1"/>
    <col min="4" max="4" width="60" customWidth="1"/>
    <col min="6" max="6" width="15.140625" customWidth="1"/>
    <col min="7" max="7" width="25.5703125" customWidth="1"/>
    <col min="8" max="8" width="33.28515625" customWidth="1"/>
    <col min="9" max="9" width="13.140625" bestFit="1" customWidth="1"/>
    <col min="10" max="10" width="16.42578125" customWidth="1"/>
    <col min="11" max="11" width="9.28515625" bestFit="1" customWidth="1"/>
    <col min="12" max="12" width="25" customWidth="1"/>
    <col min="13" max="13" width="34" bestFit="1" customWidth="1"/>
    <col min="14" max="14" width="36.5703125" bestFit="1" customWidth="1"/>
    <col min="15" max="15" width="39.28515625" bestFit="1" customWidth="1"/>
    <col min="16" max="16" width="32" bestFit="1" customWidth="1"/>
    <col min="17" max="17" width="39.140625" customWidth="1"/>
    <col min="18" max="18" width="26.5703125" bestFit="1" customWidth="1"/>
    <col min="19" max="19" width="30.5703125" customWidth="1"/>
    <col min="20" max="20" width="14" bestFit="1" customWidth="1"/>
    <col min="21" max="21" width="18.42578125" bestFit="1" customWidth="1"/>
    <col min="22" max="22" width="15.42578125" bestFit="1" customWidth="1"/>
    <col min="23" max="23" width="24" bestFit="1" customWidth="1"/>
    <col min="24" max="24" width="45.42578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24142</v>
      </c>
      <c r="H1" t="s">
        <v>8</v>
      </c>
      <c r="I1" t="s">
        <v>6</v>
      </c>
      <c r="J1" t="s">
        <v>24135</v>
      </c>
      <c r="K1" t="s">
        <v>7</v>
      </c>
      <c r="L1" t="s">
        <v>24136</v>
      </c>
      <c r="M1" t="s">
        <v>24137</v>
      </c>
      <c r="N1" t="s">
        <v>24141</v>
      </c>
      <c r="O1" t="s">
        <v>24143</v>
      </c>
      <c r="P1" t="s">
        <v>24138</v>
      </c>
      <c r="Q1" t="s">
        <v>24139</v>
      </c>
      <c r="R1" t="s">
        <v>24140</v>
      </c>
      <c r="S1" t="s">
        <v>24144</v>
      </c>
      <c r="T1" t="s">
        <v>24145</v>
      </c>
      <c r="U1" t="s">
        <v>24146</v>
      </c>
      <c r="V1" t="s">
        <v>24147</v>
      </c>
      <c r="W1" t="s">
        <v>24148</v>
      </c>
      <c r="X1" t="s">
        <v>24149</v>
      </c>
    </row>
    <row r="2" spans="1:24" x14ac:dyDescent="0.25">
      <c r="A2">
        <v>100654</v>
      </c>
      <c r="B2" t="s">
        <v>9</v>
      </c>
      <c r="C2" t="s">
        <v>10</v>
      </c>
      <c r="D2" t="s">
        <v>11</v>
      </c>
      <c r="E2" t="str">
        <f ca="1">CHOOSE(RANDBETWEEN(1,15),"Boston","Winthrop","Revere","Chelsea","Everett","Somerville", "Cambridge","Watertown", "Newton","Brookline", "Needham", "Dedham", "Canton"," Milton", "Quincy")</f>
        <v>Newton</v>
      </c>
      <c r="F2" t="s">
        <v>24067</v>
      </c>
      <c r="G2">
        <f ca="1">RANDBETWEEN(1000000000,9999999999)</f>
        <v>4661442486</v>
      </c>
      <c r="H2" t="s">
        <v>12</v>
      </c>
      <c r="I2">
        <v>35762</v>
      </c>
      <c r="J2" t="str">
        <f ca="1">CHOOSE(RANDBETWEEN(1,2),"Male","Female")</f>
        <v>Female</v>
      </c>
      <c r="K2">
        <f ca="1">RANDBETWEEN(12,70)</f>
        <v>14</v>
      </c>
      <c r="L2" t="str">
        <f ca="1">IF(AND(K2&gt;=12, K2 &lt; 18), "Adoloscent", "Adult")</f>
        <v>Adoloscent</v>
      </c>
      <c r="M2" t="str">
        <f ca="1">CHOOSE(RANDBETWEEN(1,2),"Yes","No")</f>
        <v>Yes</v>
      </c>
      <c r="N2" t="str">
        <f ca="1">CHOOSE(RANDBETWEEN(1,2),"Yes","No")</f>
        <v>Yes</v>
      </c>
      <c r="O2" t="str">
        <f ca="1">CHOOSE(RANDBETWEEN(1,2),"Yes","No")</f>
        <v>No</v>
      </c>
      <c r="P2" t="str">
        <f ca="1">CHOOSE(RANDBETWEEN(1,2),"Yes","No")</f>
        <v>No</v>
      </c>
      <c r="Q2" t="str">
        <f ca="1">CHOOSE(RANDBETWEEN(1,2),"Yes","No")</f>
        <v>No</v>
      </c>
      <c r="R2">
        <f ca="1">CHOOSE(RANDBETWEEN(1,5),1,2,3,4,5)</f>
        <v>3</v>
      </c>
      <c r="S2">
        <f ca="1">IF(R2&gt;=4,5,IF(AND(R2&gt;=2,R2&lt;=3),3,IF(R2=1,0)))</f>
        <v>3</v>
      </c>
      <c r="T2">
        <f ca="1">IF(AND(O2="Yes",N2="Yes"),5,IF(OR(O2="Yes",N2="Yes"),3,IF(AND(O2="No",N2="No"),0)))</f>
        <v>3</v>
      </c>
      <c r="U2">
        <f ca="1">IF(M2="Yes",3,0)</f>
        <v>3</v>
      </c>
      <c r="V2">
        <f ca="1">IF(P2="Yes",4,0)</f>
        <v>0</v>
      </c>
      <c r="W2">
        <f ca="1">IF(Q2="Yes",4,0)</f>
        <v>0</v>
      </c>
      <c r="X2">
        <f ca="1">SUM(R2:W2)</f>
        <v>12</v>
      </c>
    </row>
    <row r="3" spans="1:24" x14ac:dyDescent="0.25">
      <c r="A3">
        <v>100663</v>
      </c>
      <c r="B3" t="s">
        <v>13</v>
      </c>
      <c r="C3" t="s">
        <v>10</v>
      </c>
      <c r="D3" t="s">
        <v>14</v>
      </c>
      <c r="E3" t="str">
        <f ca="1">CHOOSE(RANDBETWEEN(1,15),"Boston","Winthrop","Revere","Chelsea","Everett","Somerville", "Cambridge","Watertown", "Newton","Brookline", "Needham", "Dedham", "Canton"," Milton", "Quincy")</f>
        <v>Watertown</v>
      </c>
      <c r="F3" t="s">
        <v>24067</v>
      </c>
      <c r="G3">
        <f t="shared" ref="G3:G66" ca="1" si="0">RANDBETWEEN(1000000000,9999999999)</f>
        <v>3290363588</v>
      </c>
      <c r="H3" t="s">
        <v>16</v>
      </c>
      <c r="I3" t="s">
        <v>15</v>
      </c>
      <c r="J3" t="str">
        <f t="shared" ref="J3:J66" ca="1" si="1">CHOOSE(RANDBETWEEN(1,2),"Male","Female")</f>
        <v>Male</v>
      </c>
      <c r="K3">
        <f t="shared" ref="K3:K66" ca="1" si="2">RANDBETWEEN(15,70)</f>
        <v>56</v>
      </c>
      <c r="L3" t="str">
        <f t="shared" ref="L3:L66" ca="1" si="3">IF(AND(K3&gt;=12, K3 &lt; 18), "Adoloscent", "Adult")</f>
        <v>Adult</v>
      </c>
      <c r="M3" t="str">
        <f t="shared" ref="M3:P66" ca="1" si="4">CHOOSE(RANDBETWEEN(1,2),"Yes","No")</f>
        <v>No</v>
      </c>
      <c r="N3" t="str">
        <f t="shared" ca="1" si="4"/>
        <v>Yes</v>
      </c>
      <c r="O3" t="str">
        <f t="shared" ca="1" si="4"/>
        <v>No</v>
      </c>
      <c r="P3" t="str">
        <f t="shared" ca="1" si="4"/>
        <v>Yes</v>
      </c>
      <c r="Q3" t="str">
        <f t="shared" ref="Q3:Q66" ca="1" si="5">CHOOSE(RANDBETWEEN(1,2),"Yes","No")</f>
        <v>Yes</v>
      </c>
      <c r="R3">
        <f t="shared" ref="R3:R23" ca="1" si="6">CHOOSE(RANDBETWEEN(1,5),1,2,3,4,5)</f>
        <v>1</v>
      </c>
      <c r="S3">
        <f t="shared" ref="S3:S66" ca="1" si="7">IF(R3&gt;=4,5,IF(AND(R3&gt;=2,R3&lt;=3),3,IF(R3=1,0)))</f>
        <v>0</v>
      </c>
      <c r="T3">
        <f t="shared" ref="T3:T66" ca="1" si="8">IF(AND(O3="Yes",N3="Yes"),5,IF(OR(O3="Yes",N3="Yes"),3,IF(AND(O3="No",N3="No"),0)))</f>
        <v>3</v>
      </c>
      <c r="U3">
        <f t="shared" ref="U3:U66" ca="1" si="9">IF(M3="Yes",3,0)</f>
        <v>0</v>
      </c>
      <c r="V3">
        <f t="shared" ref="V3:V66" ca="1" si="10">IF(P3="Yes",4,0)</f>
        <v>4</v>
      </c>
      <c r="W3">
        <f t="shared" ref="W3:W66" ca="1" si="11">IF(Q3="Yes",4,0)</f>
        <v>4</v>
      </c>
      <c r="X3">
        <f t="shared" ref="X3:X66" ca="1" si="12">SUM(R3:W3)</f>
        <v>12</v>
      </c>
    </row>
    <row r="4" spans="1:24" x14ac:dyDescent="0.25">
      <c r="A4">
        <v>100690</v>
      </c>
      <c r="B4" t="s">
        <v>17</v>
      </c>
      <c r="C4" t="s">
        <v>10</v>
      </c>
      <c r="D4" t="s">
        <v>18</v>
      </c>
      <c r="E4" t="str">
        <f t="shared" ref="E4:E67" ca="1" si="13">CHOOSE(RANDBETWEEN(1,15),"Boston","Winthrop","Revere","Chelsea","Everett","Somerville", "Cambridge","Watertown", "Newton","Brookline", "Needham", "Dedham", "Canton"," Milton", "Quincy")</f>
        <v>Winthrop</v>
      </c>
      <c r="F4" t="s">
        <v>24067</v>
      </c>
      <c r="G4">
        <f t="shared" ca="1" si="0"/>
        <v>8531758581</v>
      </c>
      <c r="H4" t="s">
        <v>20</v>
      </c>
      <c r="I4" t="s">
        <v>19</v>
      </c>
      <c r="J4" t="str">
        <f t="shared" ca="1" si="1"/>
        <v>Male</v>
      </c>
      <c r="K4">
        <f t="shared" ca="1" si="2"/>
        <v>52</v>
      </c>
      <c r="L4" t="str">
        <f t="shared" ca="1" si="3"/>
        <v>Adult</v>
      </c>
      <c r="M4" t="str">
        <f t="shared" ca="1" si="4"/>
        <v>Yes</v>
      </c>
      <c r="N4" t="str">
        <f t="shared" ca="1" si="4"/>
        <v>No</v>
      </c>
      <c r="O4" t="str">
        <f t="shared" ca="1" si="4"/>
        <v>Yes</v>
      </c>
      <c r="P4" t="str">
        <f t="shared" ca="1" si="4"/>
        <v>Yes</v>
      </c>
      <c r="Q4" t="str">
        <f t="shared" ca="1" si="5"/>
        <v>No</v>
      </c>
      <c r="R4">
        <f t="shared" ca="1" si="6"/>
        <v>5</v>
      </c>
      <c r="S4">
        <f t="shared" ca="1" si="7"/>
        <v>5</v>
      </c>
      <c r="T4">
        <f t="shared" ca="1" si="8"/>
        <v>3</v>
      </c>
      <c r="U4">
        <f t="shared" ca="1" si="9"/>
        <v>3</v>
      </c>
      <c r="V4">
        <f t="shared" ca="1" si="10"/>
        <v>4</v>
      </c>
      <c r="W4">
        <f t="shared" ca="1" si="11"/>
        <v>0</v>
      </c>
      <c r="X4">
        <f t="shared" ca="1" si="12"/>
        <v>20</v>
      </c>
    </row>
    <row r="5" spans="1:24" x14ac:dyDescent="0.25">
      <c r="A5">
        <v>100706</v>
      </c>
      <c r="B5" t="s">
        <v>21</v>
      </c>
      <c r="C5" t="s">
        <v>10</v>
      </c>
      <c r="D5" t="s">
        <v>22</v>
      </c>
      <c r="E5" t="str">
        <f t="shared" ca="1" si="13"/>
        <v>Everett</v>
      </c>
      <c r="F5" t="s">
        <v>24067</v>
      </c>
      <c r="G5">
        <f t="shared" ca="1" si="0"/>
        <v>9735163924</v>
      </c>
      <c r="H5" t="s">
        <v>23</v>
      </c>
      <c r="I5">
        <v>35899</v>
      </c>
      <c r="J5" t="str">
        <f t="shared" ca="1" si="1"/>
        <v>Male</v>
      </c>
      <c r="K5">
        <f t="shared" ca="1" si="2"/>
        <v>70</v>
      </c>
      <c r="L5" t="str">
        <f t="shared" ca="1" si="3"/>
        <v>Adult</v>
      </c>
      <c r="M5" t="str">
        <f t="shared" ca="1" si="4"/>
        <v>Yes</v>
      </c>
      <c r="N5" t="str">
        <f t="shared" ca="1" si="4"/>
        <v>No</v>
      </c>
      <c r="O5" t="str">
        <f t="shared" ca="1" si="4"/>
        <v>No</v>
      </c>
      <c r="P5" t="str">
        <f t="shared" ca="1" si="4"/>
        <v>Yes</v>
      </c>
      <c r="Q5" t="str">
        <f t="shared" ca="1" si="5"/>
        <v>Yes</v>
      </c>
      <c r="R5">
        <f t="shared" ca="1" si="6"/>
        <v>4</v>
      </c>
      <c r="S5">
        <f t="shared" ca="1" si="7"/>
        <v>5</v>
      </c>
      <c r="T5">
        <f t="shared" ca="1" si="8"/>
        <v>0</v>
      </c>
      <c r="U5">
        <f t="shared" ca="1" si="9"/>
        <v>3</v>
      </c>
      <c r="V5">
        <f t="shared" ca="1" si="10"/>
        <v>4</v>
      </c>
      <c r="W5">
        <f t="shared" ca="1" si="11"/>
        <v>4</v>
      </c>
      <c r="X5">
        <f t="shared" ca="1" si="12"/>
        <v>20</v>
      </c>
    </row>
    <row r="6" spans="1:24" x14ac:dyDescent="0.25">
      <c r="A6">
        <v>100724</v>
      </c>
      <c r="B6" t="s">
        <v>24</v>
      </c>
      <c r="C6" t="s">
        <v>10</v>
      </c>
      <c r="D6" t="s">
        <v>25</v>
      </c>
      <c r="E6" t="str">
        <f t="shared" ca="1" si="13"/>
        <v>Chelsea</v>
      </c>
      <c r="F6" t="s">
        <v>24067</v>
      </c>
      <c r="G6">
        <f t="shared" ca="1" si="0"/>
        <v>4392327724</v>
      </c>
      <c r="H6" t="s">
        <v>27</v>
      </c>
      <c r="I6" t="s">
        <v>26</v>
      </c>
      <c r="J6" t="str">
        <f t="shared" ca="1" si="1"/>
        <v>Female</v>
      </c>
      <c r="K6">
        <f t="shared" ca="1" si="2"/>
        <v>47</v>
      </c>
      <c r="L6" t="str">
        <f t="shared" ca="1" si="3"/>
        <v>Adult</v>
      </c>
      <c r="M6" t="str">
        <f t="shared" ca="1" si="4"/>
        <v>No</v>
      </c>
      <c r="N6" t="str">
        <f t="shared" ca="1" si="4"/>
        <v>Yes</v>
      </c>
      <c r="O6" t="str">
        <f t="shared" ca="1" si="4"/>
        <v>No</v>
      </c>
      <c r="P6" t="str">
        <f t="shared" ca="1" si="4"/>
        <v>Yes</v>
      </c>
      <c r="Q6" t="str">
        <f t="shared" ca="1" si="5"/>
        <v>No</v>
      </c>
      <c r="R6">
        <f t="shared" ca="1" si="6"/>
        <v>3</v>
      </c>
      <c r="S6">
        <f t="shared" ca="1" si="7"/>
        <v>3</v>
      </c>
      <c r="T6">
        <f t="shared" ca="1" si="8"/>
        <v>3</v>
      </c>
      <c r="U6">
        <f t="shared" ca="1" si="9"/>
        <v>0</v>
      </c>
      <c r="V6">
        <f t="shared" ca="1" si="10"/>
        <v>4</v>
      </c>
      <c r="W6">
        <f t="shared" ca="1" si="11"/>
        <v>0</v>
      </c>
      <c r="X6">
        <f t="shared" ca="1" si="12"/>
        <v>13</v>
      </c>
    </row>
    <row r="7" spans="1:24" x14ac:dyDescent="0.25">
      <c r="A7">
        <v>100733</v>
      </c>
      <c r="B7" t="s">
        <v>28</v>
      </c>
      <c r="C7" t="s">
        <v>10</v>
      </c>
      <c r="D7" t="s">
        <v>29</v>
      </c>
      <c r="E7" t="str">
        <f t="shared" ca="1" si="13"/>
        <v>Boston</v>
      </c>
      <c r="F7" t="s">
        <v>24067</v>
      </c>
      <c r="G7">
        <f t="shared" ca="1" si="0"/>
        <v>1698716685</v>
      </c>
      <c r="H7" t="s">
        <v>30</v>
      </c>
      <c r="I7">
        <v>35401</v>
      </c>
      <c r="J7" t="str">
        <f t="shared" ca="1" si="1"/>
        <v>Female</v>
      </c>
      <c r="K7">
        <f t="shared" ca="1" si="2"/>
        <v>70</v>
      </c>
      <c r="L7" t="str">
        <f t="shared" ca="1" si="3"/>
        <v>Adult</v>
      </c>
      <c r="M7" t="str">
        <f t="shared" ca="1" si="4"/>
        <v>No</v>
      </c>
      <c r="N7" t="str">
        <f t="shared" ca="1" si="4"/>
        <v>No</v>
      </c>
      <c r="O7" t="str">
        <f t="shared" ca="1" si="4"/>
        <v>No</v>
      </c>
      <c r="P7" t="str">
        <f t="shared" ca="1" si="4"/>
        <v>Yes</v>
      </c>
      <c r="Q7" t="str">
        <f t="shared" ca="1" si="5"/>
        <v>Yes</v>
      </c>
      <c r="R7">
        <f t="shared" ca="1" si="6"/>
        <v>2</v>
      </c>
      <c r="S7">
        <f t="shared" ca="1" si="7"/>
        <v>3</v>
      </c>
      <c r="T7">
        <f t="shared" ca="1" si="8"/>
        <v>0</v>
      </c>
      <c r="U7">
        <f t="shared" ca="1" si="9"/>
        <v>0</v>
      </c>
      <c r="V7">
        <f t="shared" ca="1" si="10"/>
        <v>4</v>
      </c>
      <c r="W7">
        <f t="shared" ca="1" si="11"/>
        <v>4</v>
      </c>
      <c r="X7">
        <f t="shared" ca="1" si="12"/>
        <v>13</v>
      </c>
    </row>
    <row r="8" spans="1:24" x14ac:dyDescent="0.25">
      <c r="A8">
        <v>100751</v>
      </c>
      <c r="B8" t="s">
        <v>31</v>
      </c>
      <c r="C8" t="s">
        <v>10</v>
      </c>
      <c r="D8" t="s">
        <v>32</v>
      </c>
      <c r="E8" t="str">
        <f t="shared" ca="1" si="13"/>
        <v>Brookline</v>
      </c>
      <c r="F8" t="s">
        <v>24067</v>
      </c>
      <c r="G8">
        <f t="shared" ca="1" si="0"/>
        <v>5606971777</v>
      </c>
      <c r="H8" t="s">
        <v>34</v>
      </c>
      <c r="I8" t="s">
        <v>33</v>
      </c>
      <c r="J8" t="str">
        <f t="shared" ca="1" si="1"/>
        <v>Female</v>
      </c>
      <c r="K8">
        <f t="shared" ca="1" si="2"/>
        <v>58</v>
      </c>
      <c r="L8" t="str">
        <f t="shared" ca="1" si="3"/>
        <v>Adult</v>
      </c>
      <c r="M8" t="str">
        <f t="shared" ca="1" si="4"/>
        <v>Yes</v>
      </c>
      <c r="N8" t="str">
        <f t="shared" ca="1" si="4"/>
        <v>Yes</v>
      </c>
      <c r="O8" t="str">
        <f t="shared" ca="1" si="4"/>
        <v>Yes</v>
      </c>
      <c r="P8" t="str">
        <f t="shared" ca="1" si="4"/>
        <v>No</v>
      </c>
      <c r="Q8" t="str">
        <f t="shared" ca="1" si="5"/>
        <v>Yes</v>
      </c>
      <c r="R8">
        <f t="shared" ca="1" si="6"/>
        <v>3</v>
      </c>
      <c r="S8">
        <f t="shared" ca="1" si="7"/>
        <v>3</v>
      </c>
      <c r="T8">
        <f t="shared" ca="1" si="8"/>
        <v>5</v>
      </c>
      <c r="U8">
        <f t="shared" ca="1" si="9"/>
        <v>3</v>
      </c>
      <c r="V8">
        <f t="shared" ca="1" si="10"/>
        <v>0</v>
      </c>
      <c r="W8">
        <f t="shared" ca="1" si="11"/>
        <v>4</v>
      </c>
      <c r="X8">
        <f t="shared" ca="1" si="12"/>
        <v>18</v>
      </c>
    </row>
    <row r="9" spans="1:24" x14ac:dyDescent="0.25">
      <c r="A9">
        <v>100760</v>
      </c>
      <c r="B9" t="s">
        <v>35</v>
      </c>
      <c r="C9" t="s">
        <v>10</v>
      </c>
      <c r="D9" t="s">
        <v>36</v>
      </c>
      <c r="E9" t="str">
        <f t="shared" ca="1" si="13"/>
        <v>Newton</v>
      </c>
      <c r="F9" t="s">
        <v>24067</v>
      </c>
      <c r="G9">
        <f t="shared" ca="1" si="0"/>
        <v>8013352980</v>
      </c>
      <c r="H9" t="s">
        <v>37</v>
      </c>
      <c r="I9">
        <v>35010</v>
      </c>
      <c r="J9" t="str">
        <f t="shared" ca="1" si="1"/>
        <v>Male</v>
      </c>
      <c r="K9">
        <f t="shared" ca="1" si="2"/>
        <v>27</v>
      </c>
      <c r="L9" t="str">
        <f t="shared" ca="1" si="3"/>
        <v>Adult</v>
      </c>
      <c r="M9" t="str">
        <f t="shared" ca="1" si="4"/>
        <v>Yes</v>
      </c>
      <c r="N9" t="str">
        <f t="shared" ca="1" si="4"/>
        <v>No</v>
      </c>
      <c r="O9" t="str">
        <f t="shared" ca="1" si="4"/>
        <v>Yes</v>
      </c>
      <c r="P9" t="str">
        <f t="shared" ca="1" si="4"/>
        <v>No</v>
      </c>
      <c r="Q9" t="str">
        <f t="shared" ca="1" si="5"/>
        <v>Yes</v>
      </c>
      <c r="R9">
        <f t="shared" ca="1" si="6"/>
        <v>5</v>
      </c>
      <c r="S9">
        <f t="shared" ca="1" si="7"/>
        <v>5</v>
      </c>
      <c r="T9">
        <f t="shared" ca="1" si="8"/>
        <v>3</v>
      </c>
      <c r="U9">
        <f t="shared" ca="1" si="9"/>
        <v>3</v>
      </c>
      <c r="V9">
        <f t="shared" ca="1" si="10"/>
        <v>0</v>
      </c>
      <c r="W9">
        <f t="shared" ca="1" si="11"/>
        <v>4</v>
      </c>
      <c r="X9">
        <f t="shared" ca="1" si="12"/>
        <v>20</v>
      </c>
    </row>
    <row r="10" spans="1:24" x14ac:dyDescent="0.25">
      <c r="A10">
        <v>100812</v>
      </c>
      <c r="B10" t="s">
        <v>38</v>
      </c>
      <c r="C10" t="s">
        <v>10</v>
      </c>
      <c r="D10" t="s">
        <v>39</v>
      </c>
      <c r="E10" t="str">
        <f t="shared" ca="1" si="13"/>
        <v>Cambridge</v>
      </c>
      <c r="F10" t="s">
        <v>24067</v>
      </c>
      <c r="G10">
        <f t="shared" ca="1" si="0"/>
        <v>7646765338</v>
      </c>
      <c r="H10" t="s">
        <v>40</v>
      </c>
      <c r="I10">
        <v>35611</v>
      </c>
      <c r="J10" t="str">
        <f t="shared" ca="1" si="1"/>
        <v>Male</v>
      </c>
      <c r="K10">
        <f t="shared" ca="1" si="2"/>
        <v>42</v>
      </c>
      <c r="L10" t="str">
        <f t="shared" ca="1" si="3"/>
        <v>Adult</v>
      </c>
      <c r="M10" t="str">
        <f t="shared" ca="1" si="4"/>
        <v>No</v>
      </c>
      <c r="N10" t="str">
        <f t="shared" ca="1" si="4"/>
        <v>Yes</v>
      </c>
      <c r="O10" t="str">
        <f t="shared" ca="1" si="4"/>
        <v>No</v>
      </c>
      <c r="P10" t="str">
        <f t="shared" ca="1" si="4"/>
        <v>Yes</v>
      </c>
      <c r="Q10" t="str">
        <f t="shared" ca="1" si="5"/>
        <v>No</v>
      </c>
      <c r="R10">
        <f t="shared" ca="1" si="6"/>
        <v>2</v>
      </c>
      <c r="S10">
        <f t="shared" ca="1" si="7"/>
        <v>3</v>
      </c>
      <c r="T10">
        <f t="shared" ca="1" si="8"/>
        <v>3</v>
      </c>
      <c r="U10">
        <f t="shared" ca="1" si="9"/>
        <v>0</v>
      </c>
      <c r="V10">
        <f t="shared" ca="1" si="10"/>
        <v>4</v>
      </c>
      <c r="W10">
        <f t="shared" ca="1" si="11"/>
        <v>0</v>
      </c>
      <c r="X10">
        <f t="shared" ca="1" si="12"/>
        <v>12</v>
      </c>
    </row>
    <row r="11" spans="1:24" x14ac:dyDescent="0.25">
      <c r="A11">
        <v>100830</v>
      </c>
      <c r="B11" t="s">
        <v>41</v>
      </c>
      <c r="C11" t="s">
        <v>10</v>
      </c>
      <c r="D11" t="s">
        <v>42</v>
      </c>
      <c r="E11" t="str">
        <f t="shared" ca="1" si="13"/>
        <v>Revere</v>
      </c>
      <c r="F11" t="s">
        <v>24067</v>
      </c>
      <c r="G11">
        <f t="shared" ca="1" si="0"/>
        <v>2542439753</v>
      </c>
      <c r="H11" t="s">
        <v>44</v>
      </c>
      <c r="I11" t="s">
        <v>43</v>
      </c>
      <c r="J11" t="str">
        <f t="shared" ca="1" si="1"/>
        <v>Male</v>
      </c>
      <c r="K11">
        <f t="shared" ca="1" si="2"/>
        <v>20</v>
      </c>
      <c r="L11" t="str">
        <f t="shared" ca="1" si="3"/>
        <v>Adult</v>
      </c>
      <c r="M11" t="str">
        <f t="shared" ca="1" si="4"/>
        <v>No</v>
      </c>
      <c r="N11" t="str">
        <f t="shared" ca="1" si="4"/>
        <v>No</v>
      </c>
      <c r="O11" t="str">
        <f t="shared" ca="1" si="4"/>
        <v>No</v>
      </c>
      <c r="P11" t="str">
        <f t="shared" ca="1" si="4"/>
        <v>No</v>
      </c>
      <c r="Q11" t="str">
        <f t="shared" ca="1" si="5"/>
        <v>No</v>
      </c>
      <c r="R11">
        <f t="shared" ca="1" si="6"/>
        <v>2</v>
      </c>
      <c r="S11">
        <f t="shared" ca="1" si="7"/>
        <v>3</v>
      </c>
      <c r="T11">
        <f t="shared" ca="1" si="8"/>
        <v>0</v>
      </c>
      <c r="U11">
        <f t="shared" ca="1" si="9"/>
        <v>0</v>
      </c>
      <c r="V11">
        <f t="shared" ca="1" si="10"/>
        <v>0</v>
      </c>
      <c r="W11">
        <f t="shared" ca="1" si="11"/>
        <v>0</v>
      </c>
      <c r="X11">
        <f t="shared" ca="1" si="12"/>
        <v>5</v>
      </c>
    </row>
    <row r="12" spans="1:24" x14ac:dyDescent="0.25">
      <c r="A12">
        <v>100858</v>
      </c>
      <c r="B12" t="s">
        <v>45</v>
      </c>
      <c r="C12" t="s">
        <v>10</v>
      </c>
      <c r="D12" t="s">
        <v>46</v>
      </c>
      <c r="E12" t="str">
        <f t="shared" ca="1" si="13"/>
        <v>Dedham</v>
      </c>
      <c r="F12" t="s">
        <v>24067</v>
      </c>
      <c r="G12">
        <f t="shared" ca="1" si="0"/>
        <v>3173230053</v>
      </c>
      <c r="H12" t="s">
        <v>47</v>
      </c>
      <c r="I12">
        <v>36849</v>
      </c>
      <c r="J12" t="str">
        <f t="shared" ca="1" si="1"/>
        <v>Male</v>
      </c>
      <c r="K12">
        <f t="shared" ca="1" si="2"/>
        <v>34</v>
      </c>
      <c r="L12" t="str">
        <f t="shared" ca="1" si="3"/>
        <v>Adult</v>
      </c>
      <c r="M12" t="str">
        <f t="shared" ca="1" si="4"/>
        <v>No</v>
      </c>
      <c r="N12" t="str">
        <f t="shared" ca="1" si="4"/>
        <v>Yes</v>
      </c>
      <c r="O12" t="str">
        <f t="shared" ca="1" si="4"/>
        <v>Yes</v>
      </c>
      <c r="P12" t="str">
        <f t="shared" ca="1" si="4"/>
        <v>No</v>
      </c>
      <c r="Q12" t="str">
        <f t="shared" ca="1" si="5"/>
        <v>No</v>
      </c>
      <c r="R12">
        <f t="shared" ca="1" si="6"/>
        <v>5</v>
      </c>
      <c r="S12">
        <f t="shared" ca="1" si="7"/>
        <v>5</v>
      </c>
      <c r="T12">
        <f t="shared" ca="1" si="8"/>
        <v>5</v>
      </c>
      <c r="U12">
        <f t="shared" ca="1" si="9"/>
        <v>0</v>
      </c>
      <c r="V12">
        <f t="shared" ca="1" si="10"/>
        <v>0</v>
      </c>
      <c r="W12">
        <f t="shared" ca="1" si="11"/>
        <v>0</v>
      </c>
      <c r="X12">
        <f t="shared" ca="1" si="12"/>
        <v>15</v>
      </c>
    </row>
    <row r="13" spans="1:24" x14ac:dyDescent="0.25">
      <c r="A13">
        <v>100937</v>
      </c>
      <c r="B13" t="s">
        <v>48</v>
      </c>
      <c r="C13" t="s">
        <v>10</v>
      </c>
      <c r="D13" t="s">
        <v>49</v>
      </c>
      <c r="E13" t="str">
        <f t="shared" ca="1" si="13"/>
        <v>Everett</v>
      </c>
      <c r="F13" t="s">
        <v>24067</v>
      </c>
      <c r="G13">
        <f t="shared" ca="1" si="0"/>
        <v>1742050485</v>
      </c>
      <c r="H13" t="s">
        <v>50</v>
      </c>
      <c r="I13">
        <v>35254</v>
      </c>
      <c r="J13" t="str">
        <f t="shared" ca="1" si="1"/>
        <v>Male</v>
      </c>
      <c r="K13">
        <f t="shared" ca="1" si="2"/>
        <v>42</v>
      </c>
      <c r="L13" t="str">
        <f t="shared" ca="1" si="3"/>
        <v>Adult</v>
      </c>
      <c r="M13" t="str">
        <f t="shared" ca="1" si="4"/>
        <v>No</v>
      </c>
      <c r="N13" t="str">
        <f t="shared" ca="1" si="4"/>
        <v>Yes</v>
      </c>
      <c r="O13" t="str">
        <f t="shared" ca="1" si="4"/>
        <v>Yes</v>
      </c>
      <c r="P13" t="str">
        <f t="shared" ca="1" si="4"/>
        <v>Yes</v>
      </c>
      <c r="Q13" t="str">
        <f t="shared" ca="1" si="5"/>
        <v>No</v>
      </c>
      <c r="R13">
        <f t="shared" ca="1" si="6"/>
        <v>2</v>
      </c>
      <c r="S13">
        <f t="shared" ca="1" si="7"/>
        <v>3</v>
      </c>
      <c r="T13">
        <f t="shared" ca="1" si="8"/>
        <v>5</v>
      </c>
      <c r="U13">
        <f t="shared" ca="1" si="9"/>
        <v>0</v>
      </c>
      <c r="V13">
        <f t="shared" ca="1" si="10"/>
        <v>4</v>
      </c>
      <c r="W13">
        <f t="shared" ca="1" si="11"/>
        <v>0</v>
      </c>
      <c r="X13">
        <f t="shared" ca="1" si="12"/>
        <v>14</v>
      </c>
    </row>
    <row r="14" spans="1:24" x14ac:dyDescent="0.25">
      <c r="A14">
        <v>101028</v>
      </c>
      <c r="B14" t="s">
        <v>51</v>
      </c>
      <c r="C14" t="s">
        <v>10</v>
      </c>
      <c r="D14" t="s">
        <v>52</v>
      </c>
      <c r="E14" t="str">
        <f t="shared" ca="1" si="13"/>
        <v>Everett</v>
      </c>
      <c r="F14" t="s">
        <v>24067</v>
      </c>
      <c r="G14">
        <f t="shared" ca="1" si="0"/>
        <v>2307954134</v>
      </c>
      <c r="H14" t="s">
        <v>53</v>
      </c>
      <c r="I14">
        <v>36869</v>
      </c>
      <c r="J14" t="str">
        <f t="shared" ca="1" si="1"/>
        <v>Female</v>
      </c>
      <c r="K14">
        <f t="shared" ca="1" si="2"/>
        <v>70</v>
      </c>
      <c r="L14" t="str">
        <f t="shared" ca="1" si="3"/>
        <v>Adult</v>
      </c>
      <c r="M14" t="str">
        <f t="shared" ca="1" si="4"/>
        <v>Yes</v>
      </c>
      <c r="N14" t="str">
        <f t="shared" ca="1" si="4"/>
        <v>Yes</v>
      </c>
      <c r="O14" t="str">
        <f t="shared" ca="1" si="4"/>
        <v>No</v>
      </c>
      <c r="P14" t="str">
        <f t="shared" ca="1" si="4"/>
        <v>Yes</v>
      </c>
      <c r="Q14" t="str">
        <f t="shared" ca="1" si="5"/>
        <v>Yes</v>
      </c>
      <c r="R14">
        <f t="shared" ca="1" si="6"/>
        <v>2</v>
      </c>
      <c r="S14">
        <f t="shared" ca="1" si="7"/>
        <v>3</v>
      </c>
      <c r="T14">
        <f t="shared" ca="1" si="8"/>
        <v>3</v>
      </c>
      <c r="U14">
        <f t="shared" ca="1" si="9"/>
        <v>3</v>
      </c>
      <c r="V14">
        <f t="shared" ca="1" si="10"/>
        <v>4</v>
      </c>
      <c r="W14">
        <f t="shared" ca="1" si="11"/>
        <v>4</v>
      </c>
      <c r="X14">
        <f t="shared" ca="1" si="12"/>
        <v>19</v>
      </c>
    </row>
    <row r="15" spans="1:24" x14ac:dyDescent="0.25">
      <c r="A15">
        <v>101073</v>
      </c>
      <c r="B15" t="s">
        <v>54</v>
      </c>
      <c r="C15" t="s">
        <v>10</v>
      </c>
      <c r="D15" t="s">
        <v>55</v>
      </c>
      <c r="E15" t="str">
        <f t="shared" ca="1" si="13"/>
        <v>Boston</v>
      </c>
      <c r="F15" t="s">
        <v>24067</v>
      </c>
      <c r="G15">
        <f t="shared" ca="1" si="0"/>
        <v>8326649687</v>
      </c>
      <c r="H15" t="s">
        <v>56</v>
      </c>
      <c r="I15">
        <v>36701</v>
      </c>
      <c r="J15" t="str">
        <f t="shared" ca="1" si="1"/>
        <v>Male</v>
      </c>
      <c r="K15">
        <f t="shared" ca="1" si="2"/>
        <v>66</v>
      </c>
      <c r="L15" t="str">
        <f t="shared" ca="1" si="3"/>
        <v>Adult</v>
      </c>
      <c r="M15" t="str">
        <f t="shared" ca="1" si="4"/>
        <v>Yes</v>
      </c>
      <c r="N15" t="str">
        <f t="shared" ca="1" si="4"/>
        <v>No</v>
      </c>
      <c r="O15" t="str">
        <f t="shared" ca="1" si="4"/>
        <v>No</v>
      </c>
      <c r="P15" t="str">
        <f t="shared" ca="1" si="4"/>
        <v>Yes</v>
      </c>
      <c r="Q15" t="str">
        <f t="shared" ca="1" si="5"/>
        <v>Yes</v>
      </c>
      <c r="R15">
        <f t="shared" ca="1" si="6"/>
        <v>1</v>
      </c>
      <c r="S15">
        <f t="shared" ca="1" si="7"/>
        <v>0</v>
      </c>
      <c r="T15">
        <f t="shared" ca="1" si="8"/>
        <v>0</v>
      </c>
      <c r="U15">
        <f t="shared" ca="1" si="9"/>
        <v>3</v>
      </c>
      <c r="V15">
        <f t="shared" ca="1" si="10"/>
        <v>4</v>
      </c>
      <c r="W15">
        <f t="shared" ca="1" si="11"/>
        <v>4</v>
      </c>
      <c r="X15">
        <f t="shared" ca="1" si="12"/>
        <v>12</v>
      </c>
    </row>
    <row r="16" spans="1:24" x14ac:dyDescent="0.25">
      <c r="A16">
        <v>101116</v>
      </c>
      <c r="B16" t="s">
        <v>57</v>
      </c>
      <c r="C16" t="s">
        <v>10</v>
      </c>
      <c r="D16" t="s">
        <v>58</v>
      </c>
      <c r="E16" t="str">
        <f t="shared" ca="1" si="13"/>
        <v>Watertown</v>
      </c>
      <c r="F16" t="s">
        <v>24067</v>
      </c>
      <c r="G16">
        <f t="shared" ca="1" si="0"/>
        <v>9070039212</v>
      </c>
      <c r="H16" t="s">
        <v>59</v>
      </c>
      <c r="I16">
        <v>36116</v>
      </c>
      <c r="J16" t="str">
        <f t="shared" ca="1" si="1"/>
        <v>Female</v>
      </c>
      <c r="K16">
        <f t="shared" ca="1" si="2"/>
        <v>35</v>
      </c>
      <c r="L16" t="str">
        <f t="shared" ca="1" si="3"/>
        <v>Adult</v>
      </c>
      <c r="M16" t="str">
        <f t="shared" ca="1" si="4"/>
        <v>No</v>
      </c>
      <c r="N16" t="str">
        <f t="shared" ca="1" si="4"/>
        <v>No</v>
      </c>
      <c r="O16" t="str">
        <f t="shared" ca="1" si="4"/>
        <v>No</v>
      </c>
      <c r="P16" t="str">
        <f t="shared" ca="1" si="4"/>
        <v>No</v>
      </c>
      <c r="Q16" t="str">
        <f t="shared" ca="1" si="5"/>
        <v>Yes</v>
      </c>
      <c r="R16">
        <f t="shared" ca="1" si="6"/>
        <v>4</v>
      </c>
      <c r="S16">
        <f t="shared" ca="1" si="7"/>
        <v>5</v>
      </c>
      <c r="T16">
        <f t="shared" ca="1" si="8"/>
        <v>0</v>
      </c>
      <c r="U16">
        <f t="shared" ca="1" si="9"/>
        <v>0</v>
      </c>
      <c r="V16">
        <f t="shared" ca="1" si="10"/>
        <v>0</v>
      </c>
      <c r="W16">
        <f t="shared" ca="1" si="11"/>
        <v>4</v>
      </c>
      <c r="X16">
        <f t="shared" ca="1" si="12"/>
        <v>13</v>
      </c>
    </row>
    <row r="17" spans="1:24" x14ac:dyDescent="0.25">
      <c r="A17">
        <v>101143</v>
      </c>
      <c r="B17" t="s">
        <v>60</v>
      </c>
      <c r="C17" t="s">
        <v>10</v>
      </c>
      <c r="D17" t="s">
        <v>61</v>
      </c>
      <c r="E17" t="str">
        <f t="shared" ca="1" si="13"/>
        <v>Watertown</v>
      </c>
      <c r="F17" t="s">
        <v>24067</v>
      </c>
      <c r="G17">
        <f t="shared" ca="1" si="0"/>
        <v>3948386949</v>
      </c>
      <c r="H17" t="s">
        <v>63</v>
      </c>
      <c r="I17" t="s">
        <v>62</v>
      </c>
      <c r="J17" t="str">
        <f t="shared" ca="1" si="1"/>
        <v>Female</v>
      </c>
      <c r="K17">
        <f t="shared" ca="1" si="2"/>
        <v>24</v>
      </c>
      <c r="L17" t="str">
        <f t="shared" ca="1" si="3"/>
        <v>Adult</v>
      </c>
      <c r="M17" t="str">
        <f t="shared" ca="1" si="4"/>
        <v>No</v>
      </c>
      <c r="N17" t="str">
        <f t="shared" ca="1" si="4"/>
        <v>Yes</v>
      </c>
      <c r="O17" t="str">
        <f t="shared" ca="1" si="4"/>
        <v>Yes</v>
      </c>
      <c r="P17" t="str">
        <f t="shared" ca="1" si="4"/>
        <v>Yes</v>
      </c>
      <c r="Q17" t="str">
        <f t="shared" ca="1" si="5"/>
        <v>No</v>
      </c>
      <c r="R17">
        <f t="shared" ca="1" si="6"/>
        <v>5</v>
      </c>
      <c r="S17">
        <f t="shared" ca="1" si="7"/>
        <v>5</v>
      </c>
      <c r="T17">
        <f t="shared" ca="1" si="8"/>
        <v>5</v>
      </c>
      <c r="U17">
        <f t="shared" ca="1" si="9"/>
        <v>0</v>
      </c>
      <c r="V17">
        <f t="shared" ca="1" si="10"/>
        <v>4</v>
      </c>
      <c r="W17">
        <f t="shared" ca="1" si="11"/>
        <v>0</v>
      </c>
      <c r="X17">
        <f t="shared" ca="1" si="12"/>
        <v>19</v>
      </c>
    </row>
    <row r="18" spans="1:24" x14ac:dyDescent="0.25">
      <c r="A18">
        <v>101161</v>
      </c>
      <c r="B18" t="s">
        <v>64</v>
      </c>
      <c r="C18" t="s">
        <v>10</v>
      </c>
      <c r="D18" t="s">
        <v>65</v>
      </c>
      <c r="E18" t="str">
        <f t="shared" ca="1" si="13"/>
        <v>Everett</v>
      </c>
      <c r="F18" t="s">
        <v>24067</v>
      </c>
      <c r="G18">
        <f t="shared" ca="1" si="0"/>
        <v>2006493944</v>
      </c>
      <c r="H18" t="s">
        <v>67</v>
      </c>
      <c r="I18" t="s">
        <v>66</v>
      </c>
      <c r="J18" t="str">
        <f t="shared" ca="1" si="1"/>
        <v>Male</v>
      </c>
      <c r="K18">
        <f t="shared" ca="1" si="2"/>
        <v>34</v>
      </c>
      <c r="L18" t="str">
        <f t="shared" ca="1" si="3"/>
        <v>Adult</v>
      </c>
      <c r="M18" t="str">
        <f t="shared" ca="1" si="4"/>
        <v>No</v>
      </c>
      <c r="N18" t="str">
        <f t="shared" ca="1" si="4"/>
        <v>No</v>
      </c>
      <c r="O18" t="str">
        <f t="shared" ca="1" si="4"/>
        <v>No</v>
      </c>
      <c r="P18" t="str">
        <f t="shared" ca="1" si="4"/>
        <v>Yes</v>
      </c>
      <c r="Q18" t="str">
        <f t="shared" ca="1" si="5"/>
        <v>No</v>
      </c>
      <c r="R18">
        <f t="shared" ca="1" si="6"/>
        <v>2</v>
      </c>
      <c r="S18">
        <f t="shared" ca="1" si="7"/>
        <v>3</v>
      </c>
      <c r="T18">
        <f t="shared" ca="1" si="8"/>
        <v>0</v>
      </c>
      <c r="U18">
        <f t="shared" ca="1" si="9"/>
        <v>0</v>
      </c>
      <c r="V18">
        <f t="shared" ca="1" si="10"/>
        <v>4</v>
      </c>
      <c r="W18">
        <f t="shared" ca="1" si="11"/>
        <v>0</v>
      </c>
      <c r="X18">
        <f t="shared" ca="1" si="12"/>
        <v>9</v>
      </c>
    </row>
    <row r="19" spans="1:24" x14ac:dyDescent="0.25">
      <c r="A19">
        <v>101189</v>
      </c>
      <c r="B19" t="s">
        <v>68</v>
      </c>
      <c r="C19" t="s">
        <v>10</v>
      </c>
      <c r="D19" t="s">
        <v>69</v>
      </c>
      <c r="E19" t="str">
        <f t="shared" ca="1" si="13"/>
        <v>Watertown</v>
      </c>
      <c r="F19" t="s">
        <v>24067</v>
      </c>
      <c r="G19">
        <f t="shared" ca="1" si="0"/>
        <v>3655724014</v>
      </c>
      <c r="H19" t="s">
        <v>71</v>
      </c>
      <c r="I19" t="s">
        <v>70</v>
      </c>
      <c r="J19" t="str">
        <f t="shared" ca="1" si="1"/>
        <v>Male</v>
      </c>
      <c r="K19">
        <f t="shared" ca="1" si="2"/>
        <v>31</v>
      </c>
      <c r="L19" t="str">
        <f t="shared" ca="1" si="3"/>
        <v>Adult</v>
      </c>
      <c r="M19" t="str">
        <f t="shared" ca="1" si="4"/>
        <v>Yes</v>
      </c>
      <c r="N19" t="str">
        <f t="shared" ca="1" si="4"/>
        <v>Yes</v>
      </c>
      <c r="O19" t="str">
        <f t="shared" ca="1" si="4"/>
        <v>Yes</v>
      </c>
      <c r="P19" t="str">
        <f t="shared" ca="1" si="4"/>
        <v>No</v>
      </c>
      <c r="Q19" t="str">
        <f t="shared" ca="1" si="5"/>
        <v>Yes</v>
      </c>
      <c r="R19">
        <f t="shared" ca="1" si="6"/>
        <v>2</v>
      </c>
      <c r="S19">
        <f t="shared" ca="1" si="7"/>
        <v>3</v>
      </c>
      <c r="T19">
        <f t="shared" ca="1" si="8"/>
        <v>5</v>
      </c>
      <c r="U19">
        <f t="shared" ca="1" si="9"/>
        <v>3</v>
      </c>
      <c r="V19">
        <f t="shared" ca="1" si="10"/>
        <v>0</v>
      </c>
      <c r="W19">
        <f t="shared" ca="1" si="11"/>
        <v>4</v>
      </c>
      <c r="X19">
        <f t="shared" ca="1" si="12"/>
        <v>17</v>
      </c>
    </row>
    <row r="20" spans="1:24" x14ac:dyDescent="0.25">
      <c r="A20">
        <v>101240</v>
      </c>
      <c r="B20" t="s">
        <v>72</v>
      </c>
      <c r="C20" t="s">
        <v>10</v>
      </c>
      <c r="D20" t="s">
        <v>73</v>
      </c>
      <c r="E20" t="str">
        <f t="shared" ca="1" si="13"/>
        <v xml:space="preserve"> Milton</v>
      </c>
      <c r="F20" t="s">
        <v>24067</v>
      </c>
      <c r="G20">
        <f t="shared" ca="1" si="0"/>
        <v>1453883739</v>
      </c>
      <c r="H20" t="s">
        <v>74</v>
      </c>
      <c r="I20">
        <v>35903</v>
      </c>
      <c r="J20" t="str">
        <f t="shared" ca="1" si="1"/>
        <v>Female</v>
      </c>
      <c r="K20">
        <f t="shared" ca="1" si="2"/>
        <v>64</v>
      </c>
      <c r="L20" t="str">
        <f t="shared" ca="1" si="3"/>
        <v>Adult</v>
      </c>
      <c r="M20" t="str">
        <f t="shared" ca="1" si="4"/>
        <v>No</v>
      </c>
      <c r="N20" t="str">
        <f t="shared" ca="1" si="4"/>
        <v>Yes</v>
      </c>
      <c r="O20" t="str">
        <f t="shared" ca="1" si="4"/>
        <v>No</v>
      </c>
      <c r="P20" t="str">
        <f t="shared" ca="1" si="4"/>
        <v>No</v>
      </c>
      <c r="Q20" t="str">
        <f t="shared" ca="1" si="5"/>
        <v>No</v>
      </c>
      <c r="R20">
        <f t="shared" ca="1" si="6"/>
        <v>3</v>
      </c>
      <c r="S20">
        <f t="shared" ca="1" si="7"/>
        <v>3</v>
      </c>
      <c r="T20">
        <f t="shared" ca="1" si="8"/>
        <v>3</v>
      </c>
      <c r="U20">
        <f t="shared" ca="1" si="9"/>
        <v>0</v>
      </c>
      <c r="V20">
        <f t="shared" ca="1" si="10"/>
        <v>0</v>
      </c>
      <c r="W20">
        <f t="shared" ca="1" si="11"/>
        <v>0</v>
      </c>
      <c r="X20">
        <f t="shared" ca="1" si="12"/>
        <v>9</v>
      </c>
    </row>
    <row r="21" spans="1:24" x14ac:dyDescent="0.25">
      <c r="A21">
        <v>101277</v>
      </c>
      <c r="B21" t="s">
        <v>75</v>
      </c>
      <c r="C21" t="s">
        <v>10</v>
      </c>
      <c r="D21" t="s">
        <v>76</v>
      </c>
      <c r="E21" t="str">
        <f t="shared" ca="1" si="13"/>
        <v>Winthrop</v>
      </c>
      <c r="F21" t="s">
        <v>24067</v>
      </c>
      <c r="G21">
        <f t="shared" ca="1" si="0"/>
        <v>9931133079</v>
      </c>
      <c r="H21" t="s">
        <v>77</v>
      </c>
      <c r="I21">
        <v>35951</v>
      </c>
      <c r="J21" t="str">
        <f t="shared" ca="1" si="1"/>
        <v>Male</v>
      </c>
      <c r="K21">
        <f t="shared" ca="1" si="2"/>
        <v>23</v>
      </c>
      <c r="L21" t="str">
        <f t="shared" ca="1" si="3"/>
        <v>Adult</v>
      </c>
      <c r="M21" t="str">
        <f t="shared" ca="1" si="4"/>
        <v>No</v>
      </c>
      <c r="N21" t="str">
        <f t="shared" ca="1" si="4"/>
        <v>No</v>
      </c>
      <c r="O21" t="str">
        <f t="shared" ca="1" si="4"/>
        <v>Yes</v>
      </c>
      <c r="P21" t="str">
        <f t="shared" ca="1" si="4"/>
        <v>No</v>
      </c>
      <c r="Q21" t="str">
        <f t="shared" ca="1" si="5"/>
        <v>Yes</v>
      </c>
      <c r="R21">
        <f t="shared" ca="1" si="6"/>
        <v>5</v>
      </c>
      <c r="S21">
        <f t="shared" ca="1" si="7"/>
        <v>5</v>
      </c>
      <c r="T21">
        <f t="shared" ca="1" si="8"/>
        <v>3</v>
      </c>
      <c r="U21">
        <f t="shared" ca="1" si="9"/>
        <v>0</v>
      </c>
      <c r="V21">
        <f t="shared" ca="1" si="10"/>
        <v>0</v>
      </c>
      <c r="W21">
        <f t="shared" ca="1" si="11"/>
        <v>4</v>
      </c>
      <c r="X21">
        <f t="shared" ca="1" si="12"/>
        <v>17</v>
      </c>
    </row>
    <row r="22" spans="1:24" x14ac:dyDescent="0.25">
      <c r="A22">
        <v>101286</v>
      </c>
      <c r="B22" t="s">
        <v>78</v>
      </c>
      <c r="C22" t="s">
        <v>10</v>
      </c>
      <c r="D22" t="s">
        <v>79</v>
      </c>
      <c r="E22" t="str">
        <f t="shared" ca="1" si="13"/>
        <v>Chelsea</v>
      </c>
      <c r="F22" t="s">
        <v>24067</v>
      </c>
      <c r="G22">
        <f t="shared" ca="1" si="0"/>
        <v>2673771424</v>
      </c>
      <c r="H22" t="s">
        <v>81</v>
      </c>
      <c r="I22" t="s">
        <v>80</v>
      </c>
      <c r="J22" t="str">
        <f t="shared" ca="1" si="1"/>
        <v>Female</v>
      </c>
      <c r="K22">
        <f t="shared" ca="1" si="2"/>
        <v>62</v>
      </c>
      <c r="L22" t="str">
        <f t="shared" ca="1" si="3"/>
        <v>Adult</v>
      </c>
      <c r="M22" t="str">
        <f t="shared" ca="1" si="4"/>
        <v>Yes</v>
      </c>
      <c r="N22" t="str">
        <f t="shared" ca="1" si="4"/>
        <v>No</v>
      </c>
      <c r="O22" t="str">
        <f t="shared" ca="1" si="4"/>
        <v>No</v>
      </c>
      <c r="P22" t="str">
        <f t="shared" ca="1" si="4"/>
        <v>No</v>
      </c>
      <c r="Q22" t="str">
        <f t="shared" ca="1" si="5"/>
        <v>No</v>
      </c>
      <c r="R22">
        <f t="shared" ca="1" si="6"/>
        <v>3</v>
      </c>
      <c r="S22">
        <f t="shared" ca="1" si="7"/>
        <v>3</v>
      </c>
      <c r="T22">
        <f t="shared" ca="1" si="8"/>
        <v>0</v>
      </c>
      <c r="U22">
        <f t="shared" ca="1" si="9"/>
        <v>3</v>
      </c>
      <c r="V22">
        <f t="shared" ca="1" si="10"/>
        <v>0</v>
      </c>
      <c r="W22">
        <f t="shared" ca="1" si="11"/>
        <v>0</v>
      </c>
      <c r="X22">
        <f t="shared" ca="1" si="12"/>
        <v>9</v>
      </c>
    </row>
    <row r="23" spans="1:24" x14ac:dyDescent="0.25">
      <c r="A23">
        <v>101295</v>
      </c>
      <c r="B23" t="s">
        <v>82</v>
      </c>
      <c r="C23" t="s">
        <v>10</v>
      </c>
      <c r="D23" t="s">
        <v>83</v>
      </c>
      <c r="E23" t="str">
        <f t="shared" ca="1" si="13"/>
        <v>Boston</v>
      </c>
      <c r="F23" t="s">
        <v>24067</v>
      </c>
      <c r="G23">
        <f t="shared" ca="1" si="0"/>
        <v>2602573066</v>
      </c>
      <c r="H23" t="s">
        <v>85</v>
      </c>
      <c r="I23" t="s">
        <v>84</v>
      </c>
      <c r="J23" t="str">
        <f t="shared" ca="1" si="1"/>
        <v>Female</v>
      </c>
      <c r="K23">
        <f t="shared" ca="1" si="2"/>
        <v>45</v>
      </c>
      <c r="L23" t="str">
        <f t="shared" ca="1" si="3"/>
        <v>Adult</v>
      </c>
      <c r="M23" t="str">
        <f t="shared" ca="1" si="4"/>
        <v>No</v>
      </c>
      <c r="N23" t="str">
        <f t="shared" ca="1" si="4"/>
        <v>Yes</v>
      </c>
      <c r="O23" t="str">
        <f t="shared" ca="1" si="4"/>
        <v>Yes</v>
      </c>
      <c r="P23" t="str">
        <f t="shared" ca="1" si="4"/>
        <v>Yes</v>
      </c>
      <c r="Q23" t="str">
        <f t="shared" ca="1" si="5"/>
        <v>No</v>
      </c>
      <c r="R23">
        <f t="shared" ca="1" si="6"/>
        <v>2</v>
      </c>
      <c r="S23">
        <f t="shared" ca="1" si="7"/>
        <v>3</v>
      </c>
      <c r="T23">
        <f t="shared" ca="1" si="8"/>
        <v>5</v>
      </c>
      <c r="U23">
        <f t="shared" ca="1" si="9"/>
        <v>0</v>
      </c>
      <c r="V23">
        <f t="shared" ca="1" si="10"/>
        <v>4</v>
      </c>
      <c r="W23">
        <f t="shared" ca="1" si="11"/>
        <v>0</v>
      </c>
      <c r="X23">
        <f t="shared" ca="1" si="12"/>
        <v>14</v>
      </c>
    </row>
    <row r="24" spans="1:24" x14ac:dyDescent="0.25">
      <c r="A24">
        <v>101301</v>
      </c>
      <c r="B24" t="s">
        <v>86</v>
      </c>
      <c r="C24" t="s">
        <v>10</v>
      </c>
      <c r="D24" t="s">
        <v>87</v>
      </c>
      <c r="E24" t="str">
        <f t="shared" ca="1" si="13"/>
        <v>Newton</v>
      </c>
      <c r="F24" t="s">
        <v>24067</v>
      </c>
      <c r="G24">
        <f t="shared" ca="1" si="0"/>
        <v>5137118204</v>
      </c>
      <c r="H24" t="s">
        <v>89</v>
      </c>
      <c r="I24" t="s">
        <v>88</v>
      </c>
      <c r="J24" t="str">
        <f t="shared" ca="1" si="1"/>
        <v>Male</v>
      </c>
      <c r="K24">
        <f t="shared" ca="1" si="2"/>
        <v>20</v>
      </c>
      <c r="L24" t="str">
        <f t="shared" ca="1" si="3"/>
        <v>Adult</v>
      </c>
      <c r="M24" t="str">
        <f t="shared" ca="1" si="4"/>
        <v>No</v>
      </c>
      <c r="N24" t="str">
        <f t="shared" ca="1" si="4"/>
        <v>Yes</v>
      </c>
      <c r="O24" t="str">
        <f t="shared" ca="1" si="4"/>
        <v>Yes</v>
      </c>
      <c r="P24" t="str">
        <f t="shared" ca="1" si="4"/>
        <v>No</v>
      </c>
      <c r="Q24" t="str">
        <f t="shared" ca="1" si="5"/>
        <v>No</v>
      </c>
      <c r="R24">
        <f t="shared" ref="R24:R66" ca="1" si="14">CHOOSE(RANDBETWEEN(1,5),1,2,3,4,5)</f>
        <v>2</v>
      </c>
      <c r="S24">
        <f t="shared" ca="1" si="7"/>
        <v>3</v>
      </c>
      <c r="T24">
        <f t="shared" ca="1" si="8"/>
        <v>5</v>
      </c>
      <c r="U24">
        <f t="shared" ca="1" si="9"/>
        <v>0</v>
      </c>
      <c r="V24">
        <f t="shared" ca="1" si="10"/>
        <v>0</v>
      </c>
      <c r="W24">
        <f t="shared" ca="1" si="11"/>
        <v>0</v>
      </c>
      <c r="X24">
        <f t="shared" ca="1" si="12"/>
        <v>10</v>
      </c>
    </row>
    <row r="25" spans="1:24" x14ac:dyDescent="0.25">
      <c r="A25">
        <v>101365</v>
      </c>
      <c r="B25" t="s">
        <v>90</v>
      </c>
      <c r="C25" t="s">
        <v>10</v>
      </c>
      <c r="D25" t="s">
        <v>91</v>
      </c>
      <c r="E25" t="str">
        <f t="shared" ca="1" si="13"/>
        <v>Brookline</v>
      </c>
      <c r="F25" t="s">
        <v>24067</v>
      </c>
      <c r="G25">
        <f t="shared" ca="1" si="0"/>
        <v>6623191616</v>
      </c>
      <c r="H25" t="s">
        <v>92</v>
      </c>
      <c r="I25">
        <v>35209</v>
      </c>
      <c r="J25" t="str">
        <f t="shared" ca="1" si="1"/>
        <v>Male</v>
      </c>
      <c r="K25">
        <f t="shared" ca="1" si="2"/>
        <v>53</v>
      </c>
      <c r="L25" t="str">
        <f t="shared" ca="1" si="3"/>
        <v>Adult</v>
      </c>
      <c r="M25" t="str">
        <f t="shared" ca="1" si="4"/>
        <v>Yes</v>
      </c>
      <c r="N25" t="str">
        <f t="shared" ca="1" si="4"/>
        <v>No</v>
      </c>
      <c r="O25" t="str">
        <f t="shared" ca="1" si="4"/>
        <v>Yes</v>
      </c>
      <c r="P25" t="str">
        <f t="shared" ca="1" si="4"/>
        <v>Yes</v>
      </c>
      <c r="Q25" t="str">
        <f t="shared" ca="1" si="5"/>
        <v>Yes</v>
      </c>
      <c r="R25">
        <f t="shared" ca="1" si="14"/>
        <v>2</v>
      </c>
      <c r="S25">
        <f t="shared" ca="1" si="7"/>
        <v>3</v>
      </c>
      <c r="T25">
        <f t="shared" ca="1" si="8"/>
        <v>3</v>
      </c>
      <c r="U25">
        <f t="shared" ca="1" si="9"/>
        <v>3</v>
      </c>
      <c r="V25">
        <f t="shared" ca="1" si="10"/>
        <v>4</v>
      </c>
      <c r="W25">
        <f t="shared" ca="1" si="11"/>
        <v>4</v>
      </c>
      <c r="X25">
        <f t="shared" ca="1" si="12"/>
        <v>19</v>
      </c>
    </row>
    <row r="26" spans="1:24" x14ac:dyDescent="0.25">
      <c r="A26">
        <v>101435</v>
      </c>
      <c r="B26" t="s">
        <v>93</v>
      </c>
      <c r="C26" t="s">
        <v>10</v>
      </c>
      <c r="D26" t="s">
        <v>94</v>
      </c>
      <c r="E26" t="str">
        <f t="shared" ca="1" si="13"/>
        <v>Revere</v>
      </c>
      <c r="F26" t="s">
        <v>24067</v>
      </c>
      <c r="G26">
        <f t="shared" ca="1" si="0"/>
        <v>7968850680</v>
      </c>
      <c r="H26" t="s">
        <v>96</v>
      </c>
      <c r="I26" t="s">
        <v>95</v>
      </c>
      <c r="J26" t="str">
        <f t="shared" ca="1" si="1"/>
        <v>Female</v>
      </c>
      <c r="K26">
        <f t="shared" ca="1" si="2"/>
        <v>65</v>
      </c>
      <c r="L26" t="str">
        <f t="shared" ca="1" si="3"/>
        <v>Adult</v>
      </c>
      <c r="M26" t="str">
        <f t="shared" ca="1" si="4"/>
        <v>No</v>
      </c>
      <c r="N26" t="str">
        <f t="shared" ca="1" si="4"/>
        <v>No</v>
      </c>
      <c r="O26" t="str">
        <f t="shared" ca="1" si="4"/>
        <v>No</v>
      </c>
      <c r="P26" t="str">
        <f t="shared" ca="1" si="4"/>
        <v>No</v>
      </c>
      <c r="Q26" t="str">
        <f t="shared" ca="1" si="5"/>
        <v>No</v>
      </c>
      <c r="R26">
        <f t="shared" ca="1" si="14"/>
        <v>1</v>
      </c>
      <c r="S26">
        <f t="shared" ca="1" si="7"/>
        <v>0</v>
      </c>
      <c r="T26">
        <f t="shared" ca="1" si="8"/>
        <v>0</v>
      </c>
      <c r="U26">
        <f t="shared" ca="1" si="9"/>
        <v>0</v>
      </c>
      <c r="V26">
        <f t="shared" ca="1" si="10"/>
        <v>0</v>
      </c>
      <c r="W26">
        <f t="shared" ca="1" si="11"/>
        <v>0</v>
      </c>
      <c r="X26">
        <f t="shared" ca="1" si="12"/>
        <v>1</v>
      </c>
    </row>
    <row r="27" spans="1:24" x14ac:dyDescent="0.25">
      <c r="A27">
        <v>101453</v>
      </c>
      <c r="B27" t="s">
        <v>97</v>
      </c>
      <c r="C27" t="s">
        <v>10</v>
      </c>
      <c r="D27" t="s">
        <v>98</v>
      </c>
      <c r="E27" t="str">
        <f t="shared" ca="1" si="13"/>
        <v>Canton</v>
      </c>
      <c r="F27" t="s">
        <v>24067</v>
      </c>
      <c r="G27">
        <f t="shared" ca="1" si="0"/>
        <v>4294401400</v>
      </c>
      <c r="H27" t="s">
        <v>100</v>
      </c>
      <c r="I27" t="s">
        <v>99</v>
      </c>
      <c r="J27" t="str">
        <f t="shared" ca="1" si="1"/>
        <v>Male</v>
      </c>
      <c r="K27">
        <f t="shared" ca="1" si="2"/>
        <v>20</v>
      </c>
      <c r="L27" t="str">
        <f t="shared" ca="1" si="3"/>
        <v>Adult</v>
      </c>
      <c r="M27" t="str">
        <f t="shared" ca="1" si="4"/>
        <v>Yes</v>
      </c>
      <c r="N27" t="str">
        <f t="shared" ca="1" si="4"/>
        <v>Yes</v>
      </c>
      <c r="O27" t="str">
        <f t="shared" ca="1" si="4"/>
        <v>No</v>
      </c>
      <c r="P27" t="str">
        <f t="shared" ca="1" si="4"/>
        <v>Yes</v>
      </c>
      <c r="Q27" t="str">
        <f t="shared" ca="1" si="5"/>
        <v>No</v>
      </c>
      <c r="R27">
        <f t="shared" ca="1" si="14"/>
        <v>5</v>
      </c>
      <c r="S27">
        <f t="shared" ca="1" si="7"/>
        <v>5</v>
      </c>
      <c r="T27">
        <f t="shared" ca="1" si="8"/>
        <v>3</v>
      </c>
      <c r="U27">
        <f t="shared" ca="1" si="9"/>
        <v>3</v>
      </c>
      <c r="V27">
        <f t="shared" ca="1" si="10"/>
        <v>4</v>
      </c>
      <c r="W27">
        <f t="shared" ca="1" si="11"/>
        <v>0</v>
      </c>
      <c r="X27">
        <f t="shared" ca="1" si="12"/>
        <v>20</v>
      </c>
    </row>
    <row r="28" spans="1:24" x14ac:dyDescent="0.25">
      <c r="A28">
        <v>101462</v>
      </c>
      <c r="B28" t="s">
        <v>101</v>
      </c>
      <c r="C28" t="s">
        <v>10</v>
      </c>
      <c r="D28" t="s">
        <v>102</v>
      </c>
      <c r="E28" t="str">
        <f t="shared" ca="1" si="13"/>
        <v>Chelsea</v>
      </c>
      <c r="F28" t="s">
        <v>24067</v>
      </c>
      <c r="G28">
        <f t="shared" ca="1" si="0"/>
        <v>6376907554</v>
      </c>
      <c r="H28" t="s">
        <v>103</v>
      </c>
      <c r="I28">
        <v>35811</v>
      </c>
      <c r="J28" t="str">
        <f t="shared" ca="1" si="1"/>
        <v>Female</v>
      </c>
      <c r="K28">
        <f t="shared" ca="1" si="2"/>
        <v>18</v>
      </c>
      <c r="L28" t="str">
        <f t="shared" ca="1" si="3"/>
        <v>Adult</v>
      </c>
      <c r="M28" t="str">
        <f t="shared" ca="1" si="4"/>
        <v>Yes</v>
      </c>
      <c r="N28" t="str">
        <f t="shared" ca="1" si="4"/>
        <v>No</v>
      </c>
      <c r="O28" t="str">
        <f t="shared" ca="1" si="4"/>
        <v>Yes</v>
      </c>
      <c r="P28" t="str">
        <f t="shared" ca="1" si="4"/>
        <v>No</v>
      </c>
      <c r="Q28" t="str">
        <f t="shared" ca="1" si="5"/>
        <v>Yes</v>
      </c>
      <c r="R28">
        <f t="shared" ca="1" si="14"/>
        <v>2</v>
      </c>
      <c r="S28">
        <f t="shared" ca="1" si="7"/>
        <v>3</v>
      </c>
      <c r="T28">
        <f t="shared" ca="1" si="8"/>
        <v>3</v>
      </c>
      <c r="U28">
        <f t="shared" ca="1" si="9"/>
        <v>3</v>
      </c>
      <c r="V28">
        <f t="shared" ca="1" si="10"/>
        <v>0</v>
      </c>
      <c r="W28">
        <f t="shared" ca="1" si="11"/>
        <v>4</v>
      </c>
      <c r="X28">
        <f t="shared" ca="1" si="12"/>
        <v>15</v>
      </c>
    </row>
    <row r="29" spans="1:24" x14ac:dyDescent="0.25">
      <c r="A29">
        <v>101471</v>
      </c>
      <c r="B29" t="s">
        <v>104</v>
      </c>
      <c r="C29" t="s">
        <v>10</v>
      </c>
      <c r="D29" t="s">
        <v>105</v>
      </c>
      <c r="E29" t="str">
        <f t="shared" ca="1" si="13"/>
        <v>Newton</v>
      </c>
      <c r="F29" t="s">
        <v>24067</v>
      </c>
      <c r="G29">
        <f t="shared" ca="1" si="0"/>
        <v>7330048025</v>
      </c>
      <c r="H29" t="s">
        <v>106</v>
      </c>
      <c r="I29">
        <v>36022</v>
      </c>
      <c r="J29" t="str">
        <f t="shared" ca="1" si="1"/>
        <v>Male</v>
      </c>
      <c r="K29">
        <f t="shared" ca="1" si="2"/>
        <v>65</v>
      </c>
      <c r="L29" t="str">
        <f t="shared" ca="1" si="3"/>
        <v>Adult</v>
      </c>
      <c r="M29" t="str">
        <f t="shared" ca="1" si="4"/>
        <v>No</v>
      </c>
      <c r="N29" t="str">
        <f t="shared" ca="1" si="4"/>
        <v>No</v>
      </c>
      <c r="O29" t="str">
        <f t="shared" ca="1" si="4"/>
        <v>Yes</v>
      </c>
      <c r="P29" t="str">
        <f t="shared" ca="1" si="4"/>
        <v>No</v>
      </c>
      <c r="Q29" t="str">
        <f t="shared" ca="1" si="5"/>
        <v>No</v>
      </c>
      <c r="R29">
        <f t="shared" ca="1" si="14"/>
        <v>2</v>
      </c>
      <c r="S29">
        <f t="shared" ca="1" si="7"/>
        <v>3</v>
      </c>
      <c r="T29">
        <f t="shared" ca="1" si="8"/>
        <v>3</v>
      </c>
      <c r="U29">
        <f t="shared" ca="1" si="9"/>
        <v>0</v>
      </c>
      <c r="V29">
        <f t="shared" ca="1" si="10"/>
        <v>0</v>
      </c>
      <c r="W29">
        <f t="shared" ca="1" si="11"/>
        <v>0</v>
      </c>
      <c r="X29">
        <f t="shared" ca="1" si="12"/>
        <v>8</v>
      </c>
    </row>
    <row r="30" spans="1:24" x14ac:dyDescent="0.25">
      <c r="A30">
        <v>101480</v>
      </c>
      <c r="B30" t="s">
        <v>107</v>
      </c>
      <c r="C30" t="s">
        <v>10</v>
      </c>
      <c r="D30" t="s">
        <v>108</v>
      </c>
      <c r="E30" t="str">
        <f t="shared" ca="1" si="13"/>
        <v>Watertown</v>
      </c>
      <c r="F30" t="s">
        <v>24067</v>
      </c>
      <c r="G30">
        <f t="shared" ca="1" si="0"/>
        <v>6208833917</v>
      </c>
      <c r="H30" t="s">
        <v>109</v>
      </c>
      <c r="I30">
        <v>36265</v>
      </c>
      <c r="J30" t="str">
        <f t="shared" ca="1" si="1"/>
        <v>Male</v>
      </c>
      <c r="K30">
        <f t="shared" ca="1" si="2"/>
        <v>48</v>
      </c>
      <c r="L30" t="str">
        <f t="shared" ca="1" si="3"/>
        <v>Adult</v>
      </c>
      <c r="M30" t="str">
        <f t="shared" ca="1" si="4"/>
        <v>No</v>
      </c>
      <c r="N30" t="str">
        <f t="shared" ca="1" si="4"/>
        <v>No</v>
      </c>
      <c r="O30" t="str">
        <f t="shared" ca="1" si="4"/>
        <v>No</v>
      </c>
      <c r="P30" t="str">
        <f t="shared" ca="1" si="4"/>
        <v>No</v>
      </c>
      <c r="Q30" t="str">
        <f t="shared" ca="1" si="5"/>
        <v>No</v>
      </c>
      <c r="R30">
        <f t="shared" ca="1" si="14"/>
        <v>2</v>
      </c>
      <c r="S30">
        <f t="shared" ca="1" si="7"/>
        <v>3</v>
      </c>
      <c r="T30">
        <f t="shared" ca="1" si="8"/>
        <v>0</v>
      </c>
      <c r="U30">
        <f t="shared" ca="1" si="9"/>
        <v>0</v>
      </c>
      <c r="V30">
        <f t="shared" ca="1" si="10"/>
        <v>0</v>
      </c>
      <c r="W30">
        <f t="shared" ca="1" si="11"/>
        <v>0</v>
      </c>
      <c r="X30">
        <f t="shared" ca="1" si="12"/>
        <v>5</v>
      </c>
    </row>
    <row r="31" spans="1:24" x14ac:dyDescent="0.25">
      <c r="A31">
        <v>101499</v>
      </c>
      <c r="B31" t="s">
        <v>110</v>
      </c>
      <c r="C31" t="s">
        <v>10</v>
      </c>
      <c r="D31" t="s">
        <v>111</v>
      </c>
      <c r="E31" t="str">
        <f t="shared" ca="1" si="13"/>
        <v>Chelsea</v>
      </c>
      <c r="F31" t="s">
        <v>24067</v>
      </c>
      <c r="G31">
        <f t="shared" ca="1" si="0"/>
        <v>2070130495</v>
      </c>
      <c r="H31" t="s">
        <v>112</v>
      </c>
      <c r="I31">
        <v>36426</v>
      </c>
      <c r="J31" t="str">
        <f t="shared" ca="1" si="1"/>
        <v>Female</v>
      </c>
      <c r="K31">
        <f t="shared" ca="1" si="2"/>
        <v>51</v>
      </c>
      <c r="L31" t="str">
        <f t="shared" ca="1" si="3"/>
        <v>Adult</v>
      </c>
      <c r="M31" t="str">
        <f t="shared" ca="1" si="4"/>
        <v>Yes</v>
      </c>
      <c r="N31" t="str">
        <f t="shared" ca="1" si="4"/>
        <v>Yes</v>
      </c>
      <c r="O31" t="str">
        <f t="shared" ca="1" si="4"/>
        <v>Yes</v>
      </c>
      <c r="P31" t="str">
        <f t="shared" ca="1" si="4"/>
        <v>No</v>
      </c>
      <c r="Q31" t="str">
        <f t="shared" ca="1" si="5"/>
        <v>No</v>
      </c>
      <c r="R31">
        <f t="shared" ca="1" si="14"/>
        <v>5</v>
      </c>
      <c r="S31">
        <f t="shared" ca="1" si="7"/>
        <v>5</v>
      </c>
      <c r="T31">
        <f t="shared" ca="1" si="8"/>
        <v>5</v>
      </c>
      <c r="U31">
        <f t="shared" ca="1" si="9"/>
        <v>3</v>
      </c>
      <c r="V31">
        <f t="shared" ca="1" si="10"/>
        <v>0</v>
      </c>
      <c r="W31">
        <f t="shared" ca="1" si="11"/>
        <v>0</v>
      </c>
      <c r="X31">
        <f t="shared" ca="1" si="12"/>
        <v>18</v>
      </c>
    </row>
    <row r="32" spans="1:24" x14ac:dyDescent="0.25">
      <c r="A32">
        <v>101505</v>
      </c>
      <c r="B32" t="s">
        <v>113</v>
      </c>
      <c r="C32" t="s">
        <v>10</v>
      </c>
      <c r="D32" t="s">
        <v>114</v>
      </c>
      <c r="E32" t="str">
        <f t="shared" ca="1" si="13"/>
        <v>Somerville</v>
      </c>
      <c r="F32" t="s">
        <v>24067</v>
      </c>
      <c r="G32">
        <f t="shared" ca="1" si="0"/>
        <v>3507158543</v>
      </c>
      <c r="H32" t="s">
        <v>116</v>
      </c>
      <c r="I32" t="s">
        <v>115</v>
      </c>
      <c r="J32" t="str">
        <f t="shared" ca="1" si="1"/>
        <v>Female</v>
      </c>
      <c r="K32">
        <f t="shared" ca="1" si="2"/>
        <v>69</v>
      </c>
      <c r="L32" t="str">
        <f t="shared" ca="1" si="3"/>
        <v>Adult</v>
      </c>
      <c r="M32" t="str">
        <f t="shared" ca="1" si="4"/>
        <v>Yes</v>
      </c>
      <c r="N32" t="str">
        <f t="shared" ca="1" si="4"/>
        <v>Yes</v>
      </c>
      <c r="O32" t="str">
        <f t="shared" ca="1" si="4"/>
        <v>No</v>
      </c>
      <c r="P32" t="str">
        <f t="shared" ca="1" si="4"/>
        <v>Yes</v>
      </c>
      <c r="Q32" t="str">
        <f t="shared" ca="1" si="5"/>
        <v>No</v>
      </c>
      <c r="R32">
        <f t="shared" ca="1" si="14"/>
        <v>4</v>
      </c>
      <c r="S32">
        <f t="shared" ca="1" si="7"/>
        <v>5</v>
      </c>
      <c r="T32">
        <f t="shared" ca="1" si="8"/>
        <v>3</v>
      </c>
      <c r="U32">
        <f t="shared" ca="1" si="9"/>
        <v>3</v>
      </c>
      <c r="V32">
        <f t="shared" ca="1" si="10"/>
        <v>4</v>
      </c>
      <c r="W32">
        <f t="shared" ca="1" si="11"/>
        <v>0</v>
      </c>
      <c r="X32">
        <f t="shared" ca="1" si="12"/>
        <v>19</v>
      </c>
    </row>
    <row r="33" spans="1:24" x14ac:dyDescent="0.25">
      <c r="A33">
        <v>101514</v>
      </c>
      <c r="B33" t="s">
        <v>117</v>
      </c>
      <c r="C33" t="s">
        <v>10</v>
      </c>
      <c r="D33" t="s">
        <v>118</v>
      </c>
      <c r="E33" t="str">
        <f t="shared" ca="1" si="13"/>
        <v>Revere</v>
      </c>
      <c r="F33" t="s">
        <v>24067</v>
      </c>
      <c r="G33">
        <f t="shared" ca="1" si="0"/>
        <v>4737124548</v>
      </c>
      <c r="H33" t="s">
        <v>119</v>
      </c>
      <c r="I33">
        <v>35671</v>
      </c>
      <c r="J33" t="str">
        <f t="shared" ca="1" si="1"/>
        <v>Male</v>
      </c>
      <c r="K33">
        <f t="shared" ca="1" si="2"/>
        <v>64</v>
      </c>
      <c r="L33" t="str">
        <f t="shared" ca="1" si="3"/>
        <v>Adult</v>
      </c>
      <c r="M33" t="str">
        <f t="shared" ca="1" si="4"/>
        <v>Yes</v>
      </c>
      <c r="N33" t="str">
        <f t="shared" ca="1" si="4"/>
        <v>No</v>
      </c>
      <c r="O33" t="str">
        <f t="shared" ca="1" si="4"/>
        <v>No</v>
      </c>
      <c r="P33" t="str">
        <f t="shared" ca="1" si="4"/>
        <v>Yes</v>
      </c>
      <c r="Q33" t="str">
        <f t="shared" ca="1" si="5"/>
        <v>Yes</v>
      </c>
      <c r="R33">
        <f t="shared" ca="1" si="14"/>
        <v>5</v>
      </c>
      <c r="S33">
        <f t="shared" ca="1" si="7"/>
        <v>5</v>
      </c>
      <c r="T33">
        <f t="shared" ca="1" si="8"/>
        <v>0</v>
      </c>
      <c r="U33">
        <f t="shared" ca="1" si="9"/>
        <v>3</v>
      </c>
      <c r="V33">
        <f t="shared" ca="1" si="10"/>
        <v>4</v>
      </c>
      <c r="W33">
        <f t="shared" ca="1" si="11"/>
        <v>4</v>
      </c>
      <c r="X33">
        <f t="shared" ca="1" si="12"/>
        <v>21</v>
      </c>
    </row>
    <row r="34" spans="1:24" x14ac:dyDescent="0.25">
      <c r="A34">
        <v>101541</v>
      </c>
      <c r="B34" t="s">
        <v>120</v>
      </c>
      <c r="C34" t="s">
        <v>10</v>
      </c>
      <c r="D34" t="s">
        <v>121</v>
      </c>
      <c r="E34" t="str">
        <f t="shared" ca="1" si="13"/>
        <v>Needham</v>
      </c>
      <c r="F34" t="s">
        <v>24067</v>
      </c>
      <c r="G34">
        <f t="shared" ca="1" si="0"/>
        <v>4855586253</v>
      </c>
      <c r="H34" t="s">
        <v>122</v>
      </c>
      <c r="I34">
        <v>36756</v>
      </c>
      <c r="J34" t="str">
        <f t="shared" ca="1" si="1"/>
        <v>Female</v>
      </c>
      <c r="K34">
        <f t="shared" ca="1" si="2"/>
        <v>21</v>
      </c>
      <c r="L34" t="str">
        <f t="shared" ca="1" si="3"/>
        <v>Adult</v>
      </c>
      <c r="M34" t="str">
        <f t="shared" ca="1" si="4"/>
        <v>No</v>
      </c>
      <c r="N34" t="str">
        <f t="shared" ca="1" si="4"/>
        <v>Yes</v>
      </c>
      <c r="O34" t="str">
        <f t="shared" ca="1" si="4"/>
        <v>No</v>
      </c>
      <c r="P34" t="str">
        <f t="shared" ca="1" si="4"/>
        <v>No</v>
      </c>
      <c r="Q34" t="str">
        <f t="shared" ca="1" si="5"/>
        <v>No</v>
      </c>
      <c r="R34">
        <f t="shared" ca="1" si="14"/>
        <v>2</v>
      </c>
      <c r="S34">
        <f t="shared" ca="1" si="7"/>
        <v>3</v>
      </c>
      <c r="T34">
        <f t="shared" ca="1" si="8"/>
        <v>3</v>
      </c>
      <c r="U34">
        <f t="shared" ca="1" si="9"/>
        <v>0</v>
      </c>
      <c r="V34">
        <f t="shared" ca="1" si="10"/>
        <v>0</v>
      </c>
      <c r="W34">
        <f t="shared" ca="1" si="11"/>
        <v>0</v>
      </c>
      <c r="X34">
        <f t="shared" ca="1" si="12"/>
        <v>8</v>
      </c>
    </row>
    <row r="35" spans="1:24" x14ac:dyDescent="0.25">
      <c r="A35">
        <v>101569</v>
      </c>
      <c r="B35" t="s">
        <v>123</v>
      </c>
      <c r="C35" t="s">
        <v>10</v>
      </c>
      <c r="D35" t="s">
        <v>124</v>
      </c>
      <c r="E35" t="str">
        <f t="shared" ca="1" si="13"/>
        <v>Brookline</v>
      </c>
      <c r="F35" t="s">
        <v>24067</v>
      </c>
      <c r="G35">
        <f t="shared" ca="1" si="0"/>
        <v>3711264296</v>
      </c>
      <c r="H35" t="s">
        <v>126</v>
      </c>
      <c r="I35" t="s">
        <v>125</v>
      </c>
      <c r="J35" t="str">
        <f t="shared" ca="1" si="1"/>
        <v>Male</v>
      </c>
      <c r="K35">
        <f t="shared" ca="1" si="2"/>
        <v>69</v>
      </c>
      <c r="L35" t="str">
        <f t="shared" ca="1" si="3"/>
        <v>Adult</v>
      </c>
      <c r="M35" t="str">
        <f t="shared" ca="1" si="4"/>
        <v>Yes</v>
      </c>
      <c r="N35" t="str">
        <f t="shared" ca="1" si="4"/>
        <v>Yes</v>
      </c>
      <c r="O35" t="str">
        <f t="shared" ca="1" si="4"/>
        <v>No</v>
      </c>
      <c r="P35" t="str">
        <f t="shared" ca="1" si="4"/>
        <v>Yes</v>
      </c>
      <c r="Q35" t="str">
        <f t="shared" ca="1" si="5"/>
        <v>Yes</v>
      </c>
      <c r="R35">
        <f t="shared" ca="1" si="14"/>
        <v>4</v>
      </c>
      <c r="S35">
        <f t="shared" ca="1" si="7"/>
        <v>5</v>
      </c>
      <c r="T35">
        <f t="shared" ca="1" si="8"/>
        <v>3</v>
      </c>
      <c r="U35">
        <f t="shared" ca="1" si="9"/>
        <v>3</v>
      </c>
      <c r="V35">
        <f t="shared" ca="1" si="10"/>
        <v>4</v>
      </c>
      <c r="W35">
        <f t="shared" ca="1" si="11"/>
        <v>4</v>
      </c>
      <c r="X35">
        <f t="shared" ca="1" si="12"/>
        <v>23</v>
      </c>
    </row>
    <row r="36" spans="1:24" x14ac:dyDescent="0.25">
      <c r="A36">
        <v>101587</v>
      </c>
      <c r="B36" t="s">
        <v>127</v>
      </c>
      <c r="C36" t="s">
        <v>10</v>
      </c>
      <c r="D36" t="s">
        <v>128</v>
      </c>
      <c r="E36" t="str">
        <f t="shared" ca="1" si="13"/>
        <v>Canton</v>
      </c>
      <c r="F36" t="s">
        <v>24067</v>
      </c>
      <c r="G36">
        <f t="shared" ca="1" si="0"/>
        <v>9582353632</v>
      </c>
      <c r="H36" t="s">
        <v>129</v>
      </c>
      <c r="I36">
        <v>35470</v>
      </c>
      <c r="J36" t="str">
        <f t="shared" ca="1" si="1"/>
        <v>Female</v>
      </c>
      <c r="K36">
        <f t="shared" ca="1" si="2"/>
        <v>23</v>
      </c>
      <c r="L36" t="str">
        <f t="shared" ca="1" si="3"/>
        <v>Adult</v>
      </c>
      <c r="M36" t="str">
        <f t="shared" ca="1" si="4"/>
        <v>No</v>
      </c>
      <c r="N36" t="str">
        <f t="shared" ca="1" si="4"/>
        <v>Yes</v>
      </c>
      <c r="O36" t="str">
        <f t="shared" ca="1" si="4"/>
        <v>No</v>
      </c>
      <c r="P36" t="str">
        <f t="shared" ca="1" si="4"/>
        <v>No</v>
      </c>
      <c r="Q36" t="str">
        <f t="shared" ca="1" si="5"/>
        <v>Yes</v>
      </c>
      <c r="R36">
        <f t="shared" ca="1" si="14"/>
        <v>3</v>
      </c>
      <c r="S36">
        <f t="shared" ca="1" si="7"/>
        <v>3</v>
      </c>
      <c r="T36">
        <f t="shared" ca="1" si="8"/>
        <v>3</v>
      </c>
      <c r="U36">
        <f t="shared" ca="1" si="9"/>
        <v>0</v>
      </c>
      <c r="V36">
        <f t="shared" ca="1" si="10"/>
        <v>0</v>
      </c>
      <c r="W36">
        <f t="shared" ca="1" si="11"/>
        <v>4</v>
      </c>
      <c r="X36">
        <f t="shared" ca="1" si="12"/>
        <v>13</v>
      </c>
    </row>
    <row r="37" spans="1:24" x14ac:dyDescent="0.25">
      <c r="A37">
        <v>101602</v>
      </c>
      <c r="B37" t="s">
        <v>130</v>
      </c>
      <c r="C37" t="s">
        <v>10</v>
      </c>
      <c r="D37" t="s">
        <v>131</v>
      </c>
      <c r="E37" t="str">
        <f t="shared" ca="1" si="13"/>
        <v>Needham</v>
      </c>
      <c r="F37" t="s">
        <v>24067</v>
      </c>
      <c r="G37">
        <f t="shared" ca="1" si="0"/>
        <v>7277369112</v>
      </c>
      <c r="H37" t="s">
        <v>133</v>
      </c>
      <c r="I37" t="s">
        <v>132</v>
      </c>
      <c r="J37" t="str">
        <f t="shared" ca="1" si="1"/>
        <v>Male</v>
      </c>
      <c r="K37">
        <f t="shared" ca="1" si="2"/>
        <v>66</v>
      </c>
      <c r="L37" t="str">
        <f t="shared" ca="1" si="3"/>
        <v>Adult</v>
      </c>
      <c r="M37" t="str">
        <f t="shared" ca="1" si="4"/>
        <v>Yes</v>
      </c>
      <c r="N37" t="str">
        <f t="shared" ca="1" si="4"/>
        <v>No</v>
      </c>
      <c r="O37" t="str">
        <f t="shared" ca="1" si="4"/>
        <v>Yes</v>
      </c>
      <c r="P37" t="str">
        <f t="shared" ca="1" si="4"/>
        <v>Yes</v>
      </c>
      <c r="Q37" t="str">
        <f t="shared" ca="1" si="5"/>
        <v>Yes</v>
      </c>
      <c r="R37">
        <f t="shared" ca="1" si="14"/>
        <v>3</v>
      </c>
      <c r="S37">
        <f t="shared" ca="1" si="7"/>
        <v>3</v>
      </c>
      <c r="T37">
        <f t="shared" ca="1" si="8"/>
        <v>3</v>
      </c>
      <c r="U37">
        <f t="shared" ca="1" si="9"/>
        <v>3</v>
      </c>
      <c r="V37">
        <f t="shared" ca="1" si="10"/>
        <v>4</v>
      </c>
      <c r="W37">
        <f t="shared" ca="1" si="11"/>
        <v>4</v>
      </c>
      <c r="X37">
        <f t="shared" ca="1" si="12"/>
        <v>20</v>
      </c>
    </row>
    <row r="38" spans="1:24" x14ac:dyDescent="0.25">
      <c r="A38">
        <v>101648</v>
      </c>
      <c r="B38" t="s">
        <v>134</v>
      </c>
      <c r="C38" t="s">
        <v>10</v>
      </c>
      <c r="D38" t="s">
        <v>135</v>
      </c>
      <c r="E38" t="str">
        <f t="shared" ca="1" si="13"/>
        <v>Needham</v>
      </c>
      <c r="F38" t="s">
        <v>24067</v>
      </c>
      <c r="G38">
        <f t="shared" ca="1" si="0"/>
        <v>7143786034</v>
      </c>
      <c r="H38" t="s">
        <v>137</v>
      </c>
      <c r="I38" t="s">
        <v>136</v>
      </c>
      <c r="J38" t="str">
        <f t="shared" ca="1" si="1"/>
        <v>Female</v>
      </c>
      <c r="K38">
        <f t="shared" ca="1" si="2"/>
        <v>28</v>
      </c>
      <c r="L38" t="str">
        <f t="shared" ca="1" si="3"/>
        <v>Adult</v>
      </c>
      <c r="M38" t="str">
        <f t="shared" ca="1" si="4"/>
        <v>No</v>
      </c>
      <c r="N38" t="str">
        <f t="shared" ca="1" si="4"/>
        <v>Yes</v>
      </c>
      <c r="O38" t="str">
        <f t="shared" ca="1" si="4"/>
        <v>Yes</v>
      </c>
      <c r="P38" t="str">
        <f t="shared" ca="1" si="4"/>
        <v>Yes</v>
      </c>
      <c r="Q38" t="str">
        <f t="shared" ca="1" si="5"/>
        <v>Yes</v>
      </c>
      <c r="R38">
        <f t="shared" ca="1" si="14"/>
        <v>2</v>
      </c>
      <c r="S38">
        <f t="shared" ca="1" si="7"/>
        <v>3</v>
      </c>
      <c r="T38">
        <f t="shared" ca="1" si="8"/>
        <v>5</v>
      </c>
      <c r="U38">
        <f t="shared" ca="1" si="9"/>
        <v>0</v>
      </c>
      <c r="V38">
        <f t="shared" ca="1" si="10"/>
        <v>4</v>
      </c>
      <c r="W38">
        <f t="shared" ca="1" si="11"/>
        <v>4</v>
      </c>
      <c r="X38">
        <f t="shared" ca="1" si="12"/>
        <v>18</v>
      </c>
    </row>
    <row r="39" spans="1:24" x14ac:dyDescent="0.25">
      <c r="A39">
        <v>101675</v>
      </c>
      <c r="B39" t="s">
        <v>138</v>
      </c>
      <c r="C39" t="s">
        <v>10</v>
      </c>
      <c r="D39" t="s">
        <v>139</v>
      </c>
      <c r="E39" t="str">
        <f t="shared" ca="1" si="13"/>
        <v xml:space="preserve"> Milton</v>
      </c>
      <c r="F39" t="s">
        <v>24067</v>
      </c>
      <c r="G39">
        <f t="shared" ca="1" si="0"/>
        <v>1736647476</v>
      </c>
      <c r="H39" t="s">
        <v>141</v>
      </c>
      <c r="I39" t="s">
        <v>140</v>
      </c>
      <c r="J39" t="str">
        <f t="shared" ca="1" si="1"/>
        <v>Female</v>
      </c>
      <c r="K39">
        <f t="shared" ca="1" si="2"/>
        <v>65</v>
      </c>
      <c r="L39" t="str">
        <f t="shared" ca="1" si="3"/>
        <v>Adult</v>
      </c>
      <c r="M39" t="str">
        <f t="shared" ca="1" si="4"/>
        <v>Yes</v>
      </c>
      <c r="N39" t="str">
        <f t="shared" ca="1" si="4"/>
        <v>Yes</v>
      </c>
      <c r="O39" t="str">
        <f t="shared" ca="1" si="4"/>
        <v>No</v>
      </c>
      <c r="P39" t="str">
        <f t="shared" ca="1" si="4"/>
        <v>No</v>
      </c>
      <c r="Q39" t="str">
        <f t="shared" ca="1" si="5"/>
        <v>No</v>
      </c>
      <c r="R39">
        <f t="shared" ca="1" si="14"/>
        <v>3</v>
      </c>
      <c r="S39">
        <f t="shared" ca="1" si="7"/>
        <v>3</v>
      </c>
      <c r="T39">
        <f t="shared" ca="1" si="8"/>
        <v>3</v>
      </c>
      <c r="U39">
        <f t="shared" ca="1" si="9"/>
        <v>3</v>
      </c>
      <c r="V39">
        <f t="shared" ca="1" si="10"/>
        <v>0</v>
      </c>
      <c r="W39">
        <f t="shared" ca="1" si="11"/>
        <v>0</v>
      </c>
      <c r="X39">
        <f t="shared" ca="1" si="12"/>
        <v>12</v>
      </c>
    </row>
    <row r="40" spans="1:24" x14ac:dyDescent="0.25">
      <c r="A40">
        <v>101693</v>
      </c>
      <c r="B40" t="s">
        <v>142</v>
      </c>
      <c r="C40" t="s">
        <v>10</v>
      </c>
      <c r="D40" t="s">
        <v>143</v>
      </c>
      <c r="E40" t="str">
        <f t="shared" ca="1" si="13"/>
        <v>Brookline</v>
      </c>
      <c r="F40" t="s">
        <v>24067</v>
      </c>
      <c r="G40">
        <f t="shared" ca="1" si="0"/>
        <v>4745434202</v>
      </c>
      <c r="H40" t="s">
        <v>145</v>
      </c>
      <c r="I40" t="s">
        <v>144</v>
      </c>
      <c r="J40" t="str">
        <f t="shared" ca="1" si="1"/>
        <v>Male</v>
      </c>
      <c r="K40">
        <f t="shared" ca="1" si="2"/>
        <v>34</v>
      </c>
      <c r="L40" t="str">
        <f t="shared" ca="1" si="3"/>
        <v>Adult</v>
      </c>
      <c r="M40" t="str">
        <f t="shared" ca="1" si="4"/>
        <v>Yes</v>
      </c>
      <c r="N40" t="str">
        <f t="shared" ca="1" si="4"/>
        <v>No</v>
      </c>
      <c r="O40" t="str">
        <f t="shared" ca="1" si="4"/>
        <v>No</v>
      </c>
      <c r="P40" t="str">
        <f t="shared" ca="1" si="4"/>
        <v>Yes</v>
      </c>
      <c r="Q40" t="str">
        <f t="shared" ca="1" si="5"/>
        <v>Yes</v>
      </c>
      <c r="R40">
        <f t="shared" ca="1" si="14"/>
        <v>1</v>
      </c>
      <c r="S40">
        <f t="shared" ca="1" si="7"/>
        <v>0</v>
      </c>
      <c r="T40">
        <f t="shared" ca="1" si="8"/>
        <v>0</v>
      </c>
      <c r="U40">
        <f t="shared" ca="1" si="9"/>
        <v>3</v>
      </c>
      <c r="V40">
        <f t="shared" ca="1" si="10"/>
        <v>4</v>
      </c>
      <c r="W40">
        <f t="shared" ca="1" si="11"/>
        <v>4</v>
      </c>
      <c r="X40">
        <f t="shared" ca="1" si="12"/>
        <v>12</v>
      </c>
    </row>
    <row r="41" spans="1:24" x14ac:dyDescent="0.25">
      <c r="A41">
        <v>101709</v>
      </c>
      <c r="B41" t="s">
        <v>146</v>
      </c>
      <c r="C41" t="s">
        <v>10</v>
      </c>
      <c r="D41" t="s">
        <v>147</v>
      </c>
      <c r="E41" t="str">
        <f t="shared" ca="1" si="13"/>
        <v>Canton</v>
      </c>
      <c r="F41" t="s">
        <v>24067</v>
      </c>
      <c r="G41">
        <f t="shared" ca="1" si="0"/>
        <v>2962237791</v>
      </c>
      <c r="H41" t="s">
        <v>149</v>
      </c>
      <c r="I41" t="s">
        <v>148</v>
      </c>
      <c r="J41" t="str">
        <f t="shared" ca="1" si="1"/>
        <v>Female</v>
      </c>
      <c r="K41">
        <f t="shared" ca="1" si="2"/>
        <v>60</v>
      </c>
      <c r="L41" t="str">
        <f t="shared" ca="1" si="3"/>
        <v>Adult</v>
      </c>
      <c r="M41" t="str">
        <f t="shared" ca="1" si="4"/>
        <v>No</v>
      </c>
      <c r="N41" t="str">
        <f t="shared" ca="1" si="4"/>
        <v>No</v>
      </c>
      <c r="O41" t="str">
        <f t="shared" ca="1" si="4"/>
        <v>No</v>
      </c>
      <c r="P41" t="str">
        <f t="shared" ca="1" si="4"/>
        <v>Yes</v>
      </c>
      <c r="Q41" t="str">
        <f t="shared" ca="1" si="5"/>
        <v>Yes</v>
      </c>
      <c r="R41">
        <f t="shared" ca="1" si="14"/>
        <v>3</v>
      </c>
      <c r="S41">
        <f t="shared" ca="1" si="7"/>
        <v>3</v>
      </c>
      <c r="T41">
        <f t="shared" ca="1" si="8"/>
        <v>0</v>
      </c>
      <c r="U41">
        <f t="shared" ca="1" si="9"/>
        <v>0</v>
      </c>
      <c r="V41">
        <f t="shared" ca="1" si="10"/>
        <v>4</v>
      </c>
      <c r="W41">
        <f t="shared" ca="1" si="11"/>
        <v>4</v>
      </c>
      <c r="X41">
        <f t="shared" ca="1" si="12"/>
        <v>14</v>
      </c>
    </row>
    <row r="42" spans="1:24" x14ac:dyDescent="0.25">
      <c r="A42">
        <v>101736</v>
      </c>
      <c r="B42" t="s">
        <v>150</v>
      </c>
      <c r="C42" t="s">
        <v>10</v>
      </c>
      <c r="D42" t="s">
        <v>151</v>
      </c>
      <c r="E42" t="str">
        <f t="shared" ca="1" si="13"/>
        <v>Chelsea</v>
      </c>
      <c r="F42" t="s">
        <v>24067</v>
      </c>
      <c r="G42">
        <f t="shared" ca="1" si="0"/>
        <v>1201946002</v>
      </c>
      <c r="H42" t="s">
        <v>152</v>
      </c>
      <c r="I42">
        <v>35661</v>
      </c>
      <c r="J42" t="str">
        <f t="shared" ca="1" si="1"/>
        <v>Female</v>
      </c>
      <c r="K42">
        <f t="shared" ca="1" si="2"/>
        <v>27</v>
      </c>
      <c r="L42" t="str">
        <f t="shared" ca="1" si="3"/>
        <v>Adult</v>
      </c>
      <c r="M42" t="str">
        <f t="shared" ca="1" si="4"/>
        <v>No</v>
      </c>
      <c r="N42" t="str">
        <f t="shared" ca="1" si="4"/>
        <v>Yes</v>
      </c>
      <c r="O42" t="str">
        <f t="shared" ca="1" si="4"/>
        <v>No</v>
      </c>
      <c r="P42" t="str">
        <f t="shared" ca="1" si="4"/>
        <v>Yes</v>
      </c>
      <c r="Q42" t="str">
        <f t="shared" ca="1" si="5"/>
        <v>No</v>
      </c>
      <c r="R42">
        <f t="shared" ca="1" si="14"/>
        <v>3</v>
      </c>
      <c r="S42">
        <f t="shared" ca="1" si="7"/>
        <v>3</v>
      </c>
      <c r="T42">
        <f t="shared" ca="1" si="8"/>
        <v>3</v>
      </c>
      <c r="U42">
        <f t="shared" ca="1" si="9"/>
        <v>0</v>
      </c>
      <c r="V42">
        <f t="shared" ca="1" si="10"/>
        <v>4</v>
      </c>
      <c r="W42">
        <f t="shared" ca="1" si="11"/>
        <v>0</v>
      </c>
      <c r="X42">
        <f t="shared" ca="1" si="12"/>
        <v>13</v>
      </c>
    </row>
    <row r="43" spans="1:24" x14ac:dyDescent="0.25">
      <c r="A43">
        <v>101879</v>
      </c>
      <c r="B43" t="s">
        <v>153</v>
      </c>
      <c r="C43" t="s">
        <v>10</v>
      </c>
      <c r="D43" t="s">
        <v>154</v>
      </c>
      <c r="E43" t="str">
        <f t="shared" ca="1" si="13"/>
        <v>Cambridge</v>
      </c>
      <c r="F43" t="s">
        <v>24067</v>
      </c>
      <c r="G43">
        <f t="shared" ca="1" si="0"/>
        <v>1606134432</v>
      </c>
      <c r="H43" t="s">
        <v>156</v>
      </c>
      <c r="I43" t="s">
        <v>155</v>
      </c>
      <c r="J43" t="str">
        <f t="shared" ca="1" si="1"/>
        <v>Male</v>
      </c>
      <c r="K43">
        <f t="shared" ca="1" si="2"/>
        <v>22</v>
      </c>
      <c r="L43" t="str">
        <f t="shared" ca="1" si="3"/>
        <v>Adult</v>
      </c>
      <c r="M43" t="str">
        <f t="shared" ca="1" si="4"/>
        <v>No</v>
      </c>
      <c r="N43" t="str">
        <f t="shared" ca="1" si="4"/>
        <v>Yes</v>
      </c>
      <c r="O43" t="str">
        <f t="shared" ca="1" si="4"/>
        <v>No</v>
      </c>
      <c r="P43" t="str">
        <f t="shared" ca="1" si="4"/>
        <v>No</v>
      </c>
      <c r="Q43" t="str">
        <f t="shared" ca="1" si="5"/>
        <v>Yes</v>
      </c>
      <c r="R43">
        <f t="shared" ca="1" si="14"/>
        <v>2</v>
      </c>
      <c r="S43">
        <f t="shared" ca="1" si="7"/>
        <v>3</v>
      </c>
      <c r="T43">
        <f t="shared" ca="1" si="8"/>
        <v>3</v>
      </c>
      <c r="U43">
        <f t="shared" ca="1" si="9"/>
        <v>0</v>
      </c>
      <c r="V43">
        <f t="shared" ca="1" si="10"/>
        <v>0</v>
      </c>
      <c r="W43">
        <f t="shared" ca="1" si="11"/>
        <v>4</v>
      </c>
      <c r="X43">
        <f t="shared" ca="1" si="12"/>
        <v>12</v>
      </c>
    </row>
    <row r="44" spans="1:24" x14ac:dyDescent="0.25">
      <c r="A44">
        <v>101897</v>
      </c>
      <c r="B44" t="s">
        <v>157</v>
      </c>
      <c r="C44" t="s">
        <v>10</v>
      </c>
      <c r="D44" t="s">
        <v>158</v>
      </c>
      <c r="E44" t="str">
        <f t="shared" ca="1" si="13"/>
        <v>Brookline</v>
      </c>
      <c r="F44" t="s">
        <v>24067</v>
      </c>
      <c r="G44">
        <f t="shared" ca="1" si="0"/>
        <v>6355323840</v>
      </c>
      <c r="H44" t="s">
        <v>159</v>
      </c>
      <c r="I44">
        <v>35986</v>
      </c>
      <c r="J44" t="str">
        <f t="shared" ca="1" si="1"/>
        <v>Female</v>
      </c>
      <c r="K44">
        <f t="shared" ca="1" si="2"/>
        <v>20</v>
      </c>
      <c r="L44" t="str">
        <f t="shared" ca="1" si="3"/>
        <v>Adult</v>
      </c>
      <c r="M44" t="str">
        <f t="shared" ca="1" si="4"/>
        <v>Yes</v>
      </c>
      <c r="N44" t="str">
        <f t="shared" ca="1" si="4"/>
        <v>No</v>
      </c>
      <c r="O44" t="str">
        <f t="shared" ca="1" si="4"/>
        <v>No</v>
      </c>
      <c r="P44" t="str">
        <f t="shared" ca="1" si="4"/>
        <v>Yes</v>
      </c>
      <c r="Q44" t="str">
        <f t="shared" ca="1" si="5"/>
        <v>No</v>
      </c>
      <c r="R44">
        <f t="shared" ca="1" si="14"/>
        <v>1</v>
      </c>
      <c r="S44">
        <f t="shared" ca="1" si="7"/>
        <v>0</v>
      </c>
      <c r="T44">
        <f t="shared" ca="1" si="8"/>
        <v>0</v>
      </c>
      <c r="U44">
        <f t="shared" ca="1" si="9"/>
        <v>3</v>
      </c>
      <c r="V44">
        <f t="shared" ca="1" si="10"/>
        <v>4</v>
      </c>
      <c r="W44">
        <f t="shared" ca="1" si="11"/>
        <v>0</v>
      </c>
      <c r="X44">
        <f t="shared" ca="1" si="12"/>
        <v>8</v>
      </c>
    </row>
    <row r="45" spans="1:24" x14ac:dyDescent="0.25">
      <c r="A45">
        <v>101912</v>
      </c>
      <c r="B45" t="s">
        <v>160</v>
      </c>
      <c r="C45" t="s">
        <v>10</v>
      </c>
      <c r="D45" t="s">
        <v>161</v>
      </c>
      <c r="E45" t="str">
        <f t="shared" ca="1" si="13"/>
        <v>Newton</v>
      </c>
      <c r="F45" t="s">
        <v>24067</v>
      </c>
      <c r="G45">
        <f t="shared" ca="1" si="0"/>
        <v>5991299024</v>
      </c>
      <c r="H45" t="s">
        <v>162</v>
      </c>
      <c r="I45">
        <v>35896</v>
      </c>
      <c r="J45" t="str">
        <f t="shared" ca="1" si="1"/>
        <v>Male</v>
      </c>
      <c r="K45">
        <f t="shared" ca="1" si="2"/>
        <v>65</v>
      </c>
      <c r="L45" t="str">
        <f t="shared" ca="1" si="3"/>
        <v>Adult</v>
      </c>
      <c r="M45" t="str">
        <f t="shared" ca="1" si="4"/>
        <v>No</v>
      </c>
      <c r="N45" t="str">
        <f t="shared" ca="1" si="4"/>
        <v>Yes</v>
      </c>
      <c r="O45" t="str">
        <f t="shared" ca="1" si="4"/>
        <v>No</v>
      </c>
      <c r="P45" t="str">
        <f t="shared" ca="1" si="4"/>
        <v>No</v>
      </c>
      <c r="Q45" t="str">
        <f t="shared" ca="1" si="5"/>
        <v>No</v>
      </c>
      <c r="R45">
        <f t="shared" ca="1" si="14"/>
        <v>5</v>
      </c>
      <c r="S45">
        <f t="shared" ca="1" si="7"/>
        <v>5</v>
      </c>
      <c r="T45">
        <f t="shared" ca="1" si="8"/>
        <v>3</v>
      </c>
      <c r="U45">
        <f t="shared" ca="1" si="9"/>
        <v>0</v>
      </c>
      <c r="V45">
        <f t="shared" ca="1" si="10"/>
        <v>0</v>
      </c>
      <c r="W45">
        <f t="shared" ca="1" si="11"/>
        <v>0</v>
      </c>
      <c r="X45">
        <f t="shared" ca="1" si="12"/>
        <v>13</v>
      </c>
    </row>
    <row r="46" spans="1:24" x14ac:dyDescent="0.25">
      <c r="A46">
        <v>101949</v>
      </c>
      <c r="B46" t="s">
        <v>163</v>
      </c>
      <c r="C46" t="s">
        <v>10</v>
      </c>
      <c r="D46" t="s">
        <v>164</v>
      </c>
      <c r="E46" t="str">
        <f t="shared" ca="1" si="13"/>
        <v>Somerville</v>
      </c>
      <c r="F46" t="s">
        <v>24067</v>
      </c>
      <c r="G46">
        <f t="shared" ca="1" si="0"/>
        <v>2197117590</v>
      </c>
      <c r="H46" t="s">
        <v>165</v>
      </c>
      <c r="I46">
        <v>36460</v>
      </c>
      <c r="J46" t="str">
        <f t="shared" ca="1" si="1"/>
        <v>Female</v>
      </c>
      <c r="K46">
        <f t="shared" ca="1" si="2"/>
        <v>21</v>
      </c>
      <c r="L46" t="str">
        <f t="shared" ca="1" si="3"/>
        <v>Adult</v>
      </c>
      <c r="M46" t="str">
        <f t="shared" ca="1" si="4"/>
        <v>No</v>
      </c>
      <c r="N46" t="str">
        <f t="shared" ca="1" si="4"/>
        <v>No</v>
      </c>
      <c r="O46" t="str">
        <f t="shared" ca="1" si="4"/>
        <v>No</v>
      </c>
      <c r="P46" t="str">
        <f t="shared" ca="1" si="4"/>
        <v>No</v>
      </c>
      <c r="Q46" t="str">
        <f t="shared" ca="1" si="5"/>
        <v>No</v>
      </c>
      <c r="R46">
        <f t="shared" ca="1" si="14"/>
        <v>3</v>
      </c>
      <c r="S46">
        <f t="shared" ca="1" si="7"/>
        <v>3</v>
      </c>
      <c r="T46">
        <f t="shared" ca="1" si="8"/>
        <v>0</v>
      </c>
      <c r="U46">
        <f t="shared" ca="1" si="9"/>
        <v>0</v>
      </c>
      <c r="V46">
        <f t="shared" ca="1" si="10"/>
        <v>0</v>
      </c>
      <c r="W46">
        <f t="shared" ca="1" si="11"/>
        <v>0</v>
      </c>
      <c r="X46">
        <f t="shared" ca="1" si="12"/>
        <v>6</v>
      </c>
    </row>
    <row r="47" spans="1:24" x14ac:dyDescent="0.25">
      <c r="A47">
        <v>101958</v>
      </c>
      <c r="B47" t="s">
        <v>166</v>
      </c>
      <c r="C47" t="s">
        <v>10</v>
      </c>
      <c r="D47" t="s">
        <v>167</v>
      </c>
      <c r="E47" t="str">
        <f t="shared" ca="1" si="13"/>
        <v xml:space="preserve"> Milton</v>
      </c>
      <c r="F47" t="s">
        <v>24067</v>
      </c>
      <c r="G47">
        <f t="shared" ca="1" si="0"/>
        <v>6768929895</v>
      </c>
      <c r="H47" t="s">
        <v>168</v>
      </c>
      <c r="I47">
        <v>36117</v>
      </c>
      <c r="J47" t="str">
        <f t="shared" ca="1" si="1"/>
        <v>Male</v>
      </c>
      <c r="K47">
        <f t="shared" ca="1" si="2"/>
        <v>42</v>
      </c>
      <c r="L47" t="str">
        <f t="shared" ca="1" si="3"/>
        <v>Adult</v>
      </c>
      <c r="M47" t="str">
        <f t="shared" ca="1" si="4"/>
        <v>No</v>
      </c>
      <c r="N47" t="str">
        <f t="shared" ca="1" si="4"/>
        <v>Yes</v>
      </c>
      <c r="O47" t="str">
        <f t="shared" ca="1" si="4"/>
        <v>Yes</v>
      </c>
      <c r="P47" t="str">
        <f t="shared" ca="1" si="4"/>
        <v>Yes</v>
      </c>
      <c r="Q47" t="str">
        <f t="shared" ca="1" si="5"/>
        <v>No</v>
      </c>
      <c r="R47">
        <f t="shared" ca="1" si="14"/>
        <v>2</v>
      </c>
      <c r="S47">
        <f t="shared" ca="1" si="7"/>
        <v>3</v>
      </c>
      <c r="T47">
        <f t="shared" ca="1" si="8"/>
        <v>5</v>
      </c>
      <c r="U47">
        <f t="shared" ca="1" si="9"/>
        <v>0</v>
      </c>
      <c r="V47">
        <f t="shared" ca="1" si="10"/>
        <v>4</v>
      </c>
      <c r="W47">
        <f t="shared" ca="1" si="11"/>
        <v>0</v>
      </c>
      <c r="X47">
        <f t="shared" ca="1" si="12"/>
        <v>14</v>
      </c>
    </row>
    <row r="48" spans="1:24" x14ac:dyDescent="0.25">
      <c r="A48">
        <v>101994</v>
      </c>
      <c r="B48" t="s">
        <v>169</v>
      </c>
      <c r="C48" t="s">
        <v>10</v>
      </c>
      <c r="D48" t="s">
        <v>170</v>
      </c>
      <c r="E48" t="str">
        <f t="shared" ca="1" si="13"/>
        <v>Revere</v>
      </c>
      <c r="F48" t="s">
        <v>24067</v>
      </c>
      <c r="G48">
        <f t="shared" ca="1" si="0"/>
        <v>7108827764</v>
      </c>
      <c r="H48" t="s">
        <v>171</v>
      </c>
      <c r="I48">
        <v>36401</v>
      </c>
      <c r="J48" t="str">
        <f t="shared" ca="1" si="1"/>
        <v>Female</v>
      </c>
      <c r="K48">
        <f t="shared" ca="1" si="2"/>
        <v>23</v>
      </c>
      <c r="L48" t="str">
        <f t="shared" ca="1" si="3"/>
        <v>Adult</v>
      </c>
      <c r="M48" t="str">
        <f t="shared" ca="1" si="4"/>
        <v>Yes</v>
      </c>
      <c r="N48" t="str">
        <f t="shared" ca="1" si="4"/>
        <v>No</v>
      </c>
      <c r="O48" t="str">
        <f t="shared" ca="1" si="4"/>
        <v>No</v>
      </c>
      <c r="P48" t="str">
        <f t="shared" ca="1" si="4"/>
        <v>No</v>
      </c>
      <c r="Q48" t="str">
        <f t="shared" ca="1" si="5"/>
        <v>Yes</v>
      </c>
      <c r="R48">
        <f t="shared" ca="1" si="14"/>
        <v>2</v>
      </c>
      <c r="S48">
        <f t="shared" ca="1" si="7"/>
        <v>3</v>
      </c>
      <c r="T48">
        <f t="shared" ca="1" si="8"/>
        <v>0</v>
      </c>
      <c r="U48">
        <f t="shared" ca="1" si="9"/>
        <v>3</v>
      </c>
      <c r="V48">
        <f t="shared" ca="1" si="10"/>
        <v>0</v>
      </c>
      <c r="W48">
        <f t="shared" ca="1" si="11"/>
        <v>4</v>
      </c>
      <c r="X48">
        <f t="shared" ca="1" si="12"/>
        <v>12</v>
      </c>
    </row>
    <row r="49" spans="1:24" x14ac:dyDescent="0.25">
      <c r="A49">
        <v>102030</v>
      </c>
      <c r="B49" t="s">
        <v>172</v>
      </c>
      <c r="C49" t="s">
        <v>10</v>
      </c>
      <c r="D49" t="s">
        <v>173</v>
      </c>
      <c r="E49" t="str">
        <f t="shared" ca="1" si="13"/>
        <v>Cambridge</v>
      </c>
      <c r="F49" t="s">
        <v>24067</v>
      </c>
      <c r="G49">
        <f t="shared" ca="1" si="0"/>
        <v>3836895853</v>
      </c>
      <c r="H49" t="s">
        <v>175</v>
      </c>
      <c r="I49" t="s">
        <v>174</v>
      </c>
      <c r="J49" t="str">
        <f t="shared" ca="1" si="1"/>
        <v>Female</v>
      </c>
      <c r="K49">
        <f t="shared" ca="1" si="2"/>
        <v>45</v>
      </c>
      <c r="L49" t="str">
        <f t="shared" ca="1" si="3"/>
        <v>Adult</v>
      </c>
      <c r="M49" t="str">
        <f t="shared" ca="1" si="4"/>
        <v>No</v>
      </c>
      <c r="N49" t="str">
        <f t="shared" ca="1" si="4"/>
        <v>Yes</v>
      </c>
      <c r="O49" t="str">
        <f t="shared" ca="1" si="4"/>
        <v>No</v>
      </c>
      <c r="P49" t="str">
        <f t="shared" ca="1" si="4"/>
        <v>Yes</v>
      </c>
      <c r="Q49" t="str">
        <f t="shared" ca="1" si="5"/>
        <v>No</v>
      </c>
      <c r="R49">
        <f t="shared" ca="1" si="14"/>
        <v>4</v>
      </c>
      <c r="S49">
        <f t="shared" ca="1" si="7"/>
        <v>5</v>
      </c>
      <c r="T49">
        <f t="shared" ca="1" si="8"/>
        <v>3</v>
      </c>
      <c r="U49">
        <f t="shared" ca="1" si="9"/>
        <v>0</v>
      </c>
      <c r="V49">
        <f t="shared" ca="1" si="10"/>
        <v>4</v>
      </c>
      <c r="W49">
        <f t="shared" ca="1" si="11"/>
        <v>0</v>
      </c>
      <c r="X49">
        <f t="shared" ca="1" si="12"/>
        <v>16</v>
      </c>
    </row>
    <row r="50" spans="1:24" x14ac:dyDescent="0.25">
      <c r="A50">
        <v>102049</v>
      </c>
      <c r="B50" t="s">
        <v>176</v>
      </c>
      <c r="C50" t="s">
        <v>10</v>
      </c>
      <c r="D50" t="s">
        <v>177</v>
      </c>
      <c r="E50" t="str">
        <f t="shared" ca="1" si="13"/>
        <v xml:space="preserve"> Milton</v>
      </c>
      <c r="F50" t="s">
        <v>24067</v>
      </c>
      <c r="G50">
        <f t="shared" ca="1" si="0"/>
        <v>6757084594</v>
      </c>
      <c r="H50" t="s">
        <v>179</v>
      </c>
      <c r="I50" t="s">
        <v>178</v>
      </c>
      <c r="J50" t="str">
        <f t="shared" ca="1" si="1"/>
        <v>Male</v>
      </c>
      <c r="K50">
        <f t="shared" ca="1" si="2"/>
        <v>70</v>
      </c>
      <c r="L50" t="str">
        <f t="shared" ca="1" si="3"/>
        <v>Adult</v>
      </c>
      <c r="M50" t="str">
        <f t="shared" ca="1" si="4"/>
        <v>Yes</v>
      </c>
      <c r="N50" t="str">
        <f t="shared" ca="1" si="4"/>
        <v>No</v>
      </c>
      <c r="O50" t="str">
        <f t="shared" ca="1" si="4"/>
        <v>No</v>
      </c>
      <c r="P50" t="str">
        <f t="shared" ca="1" si="4"/>
        <v>Yes</v>
      </c>
      <c r="Q50" t="str">
        <f t="shared" ca="1" si="5"/>
        <v>No</v>
      </c>
      <c r="R50">
        <f t="shared" ca="1" si="14"/>
        <v>1</v>
      </c>
      <c r="S50">
        <f t="shared" ca="1" si="7"/>
        <v>0</v>
      </c>
      <c r="T50">
        <f t="shared" ca="1" si="8"/>
        <v>0</v>
      </c>
      <c r="U50">
        <f t="shared" ca="1" si="9"/>
        <v>3</v>
      </c>
      <c r="V50">
        <f t="shared" ca="1" si="10"/>
        <v>4</v>
      </c>
      <c r="W50">
        <f t="shared" ca="1" si="11"/>
        <v>0</v>
      </c>
      <c r="X50">
        <f t="shared" ca="1" si="12"/>
        <v>8</v>
      </c>
    </row>
    <row r="51" spans="1:24" x14ac:dyDescent="0.25">
      <c r="A51">
        <v>102058</v>
      </c>
      <c r="B51" t="s">
        <v>180</v>
      </c>
      <c r="C51" t="s">
        <v>10</v>
      </c>
      <c r="D51" t="s">
        <v>181</v>
      </c>
      <c r="E51" t="str">
        <f t="shared" ca="1" si="13"/>
        <v xml:space="preserve"> Milton</v>
      </c>
      <c r="F51" t="s">
        <v>24067</v>
      </c>
      <c r="G51">
        <f t="shared" ca="1" si="0"/>
        <v>2381842492</v>
      </c>
      <c r="H51" t="s">
        <v>182</v>
      </c>
      <c r="I51">
        <v>36701</v>
      </c>
      <c r="J51" t="str">
        <f t="shared" ca="1" si="1"/>
        <v>Female</v>
      </c>
      <c r="K51">
        <f t="shared" ca="1" si="2"/>
        <v>25</v>
      </c>
      <c r="L51" t="str">
        <f t="shared" ca="1" si="3"/>
        <v>Adult</v>
      </c>
      <c r="M51" t="str">
        <f t="shared" ca="1" si="4"/>
        <v>No</v>
      </c>
      <c r="N51" t="str">
        <f t="shared" ca="1" si="4"/>
        <v>No</v>
      </c>
      <c r="O51" t="str">
        <f t="shared" ca="1" si="4"/>
        <v>Yes</v>
      </c>
      <c r="P51" t="str">
        <f t="shared" ca="1" si="4"/>
        <v>Yes</v>
      </c>
      <c r="Q51" t="str">
        <f t="shared" ca="1" si="5"/>
        <v>Yes</v>
      </c>
      <c r="R51">
        <f t="shared" ca="1" si="14"/>
        <v>3</v>
      </c>
      <c r="S51">
        <f t="shared" ca="1" si="7"/>
        <v>3</v>
      </c>
      <c r="T51">
        <f t="shared" ca="1" si="8"/>
        <v>3</v>
      </c>
      <c r="U51">
        <f t="shared" ca="1" si="9"/>
        <v>0</v>
      </c>
      <c r="V51">
        <f t="shared" ca="1" si="10"/>
        <v>4</v>
      </c>
      <c r="W51">
        <f t="shared" ca="1" si="11"/>
        <v>4</v>
      </c>
      <c r="X51">
        <f t="shared" ca="1" si="12"/>
        <v>17</v>
      </c>
    </row>
    <row r="52" spans="1:24" x14ac:dyDescent="0.25">
      <c r="A52">
        <v>102067</v>
      </c>
      <c r="B52" t="s">
        <v>183</v>
      </c>
      <c r="C52" t="s">
        <v>10</v>
      </c>
      <c r="D52" t="s">
        <v>184</v>
      </c>
      <c r="E52" t="str">
        <f t="shared" ca="1" si="13"/>
        <v>Quincy</v>
      </c>
      <c r="F52" t="s">
        <v>24067</v>
      </c>
      <c r="G52">
        <f t="shared" ca="1" si="0"/>
        <v>1511146950</v>
      </c>
      <c r="H52" t="s">
        <v>186</v>
      </c>
      <c r="I52" t="s">
        <v>185</v>
      </c>
      <c r="J52" t="str">
        <f t="shared" ca="1" si="1"/>
        <v>Male</v>
      </c>
      <c r="K52">
        <f t="shared" ca="1" si="2"/>
        <v>66</v>
      </c>
      <c r="L52" t="str">
        <f t="shared" ca="1" si="3"/>
        <v>Adult</v>
      </c>
      <c r="M52" t="str">
        <f t="shared" ca="1" si="4"/>
        <v>Yes</v>
      </c>
      <c r="N52" t="str">
        <f t="shared" ca="1" si="4"/>
        <v>No</v>
      </c>
      <c r="O52" t="str">
        <f t="shared" ca="1" si="4"/>
        <v>No</v>
      </c>
      <c r="P52" t="str">
        <f t="shared" ca="1" si="4"/>
        <v>Yes</v>
      </c>
      <c r="Q52" t="str">
        <f t="shared" ca="1" si="5"/>
        <v>No</v>
      </c>
      <c r="R52">
        <f t="shared" ca="1" si="14"/>
        <v>2</v>
      </c>
      <c r="S52">
        <f t="shared" ca="1" si="7"/>
        <v>3</v>
      </c>
      <c r="T52">
        <f t="shared" ca="1" si="8"/>
        <v>0</v>
      </c>
      <c r="U52">
        <f t="shared" ca="1" si="9"/>
        <v>3</v>
      </c>
      <c r="V52">
        <f t="shared" ca="1" si="10"/>
        <v>4</v>
      </c>
      <c r="W52">
        <f t="shared" ca="1" si="11"/>
        <v>0</v>
      </c>
      <c r="X52">
        <f t="shared" ca="1" si="12"/>
        <v>12</v>
      </c>
    </row>
    <row r="53" spans="1:24" x14ac:dyDescent="0.25">
      <c r="A53">
        <v>102076</v>
      </c>
      <c r="B53" t="s">
        <v>187</v>
      </c>
      <c r="C53" t="s">
        <v>10</v>
      </c>
      <c r="D53" t="s">
        <v>188</v>
      </c>
      <c r="E53" t="str">
        <f t="shared" ca="1" si="13"/>
        <v>Cambridge</v>
      </c>
      <c r="F53" t="s">
        <v>24067</v>
      </c>
      <c r="G53">
        <f t="shared" ca="1" si="0"/>
        <v>9478091649</v>
      </c>
      <c r="H53" t="s">
        <v>190</v>
      </c>
      <c r="I53" t="s">
        <v>189</v>
      </c>
      <c r="J53" t="str">
        <f t="shared" ca="1" si="1"/>
        <v>Male</v>
      </c>
      <c r="K53">
        <f t="shared" ca="1" si="2"/>
        <v>29</v>
      </c>
      <c r="L53" t="str">
        <f t="shared" ca="1" si="3"/>
        <v>Adult</v>
      </c>
      <c r="M53" t="str">
        <f t="shared" ca="1" si="4"/>
        <v>Yes</v>
      </c>
      <c r="N53" t="str">
        <f t="shared" ca="1" si="4"/>
        <v>Yes</v>
      </c>
      <c r="O53" t="str">
        <f t="shared" ca="1" si="4"/>
        <v>No</v>
      </c>
      <c r="P53" t="str">
        <f t="shared" ca="1" si="4"/>
        <v>Yes</v>
      </c>
      <c r="Q53" t="str">
        <f t="shared" ca="1" si="5"/>
        <v>Yes</v>
      </c>
      <c r="R53">
        <f t="shared" ca="1" si="14"/>
        <v>4</v>
      </c>
      <c r="S53">
        <f t="shared" ca="1" si="7"/>
        <v>5</v>
      </c>
      <c r="T53">
        <f t="shared" ca="1" si="8"/>
        <v>3</v>
      </c>
      <c r="U53">
        <f t="shared" ca="1" si="9"/>
        <v>3</v>
      </c>
      <c r="V53">
        <f t="shared" ca="1" si="10"/>
        <v>4</v>
      </c>
      <c r="W53">
        <f t="shared" ca="1" si="11"/>
        <v>4</v>
      </c>
      <c r="X53">
        <f t="shared" ca="1" si="12"/>
        <v>23</v>
      </c>
    </row>
    <row r="54" spans="1:24" x14ac:dyDescent="0.25">
      <c r="A54">
        <v>102094</v>
      </c>
      <c r="B54" t="s">
        <v>191</v>
      </c>
      <c r="C54" t="s">
        <v>10</v>
      </c>
      <c r="D54" t="s">
        <v>192</v>
      </c>
      <c r="E54" t="str">
        <f t="shared" ca="1" si="13"/>
        <v>Watertown</v>
      </c>
      <c r="F54" t="s">
        <v>24067</v>
      </c>
      <c r="G54">
        <f t="shared" ca="1" si="0"/>
        <v>8590181599</v>
      </c>
      <c r="H54" t="s">
        <v>194</v>
      </c>
      <c r="I54" t="s">
        <v>193</v>
      </c>
      <c r="J54" t="str">
        <f t="shared" ca="1" si="1"/>
        <v>Female</v>
      </c>
      <c r="K54">
        <f t="shared" ca="1" si="2"/>
        <v>56</v>
      </c>
      <c r="L54" t="str">
        <f t="shared" ca="1" si="3"/>
        <v>Adult</v>
      </c>
      <c r="M54" t="str">
        <f t="shared" ca="1" si="4"/>
        <v>Yes</v>
      </c>
      <c r="N54" t="str">
        <f t="shared" ca="1" si="4"/>
        <v>Yes</v>
      </c>
      <c r="O54" t="str">
        <f t="shared" ca="1" si="4"/>
        <v>No</v>
      </c>
      <c r="P54" t="str">
        <f t="shared" ca="1" si="4"/>
        <v>Yes</v>
      </c>
      <c r="Q54" t="str">
        <f t="shared" ca="1" si="5"/>
        <v>No</v>
      </c>
      <c r="R54">
        <f t="shared" ca="1" si="14"/>
        <v>4</v>
      </c>
      <c r="S54">
        <f t="shared" ca="1" si="7"/>
        <v>5</v>
      </c>
      <c r="T54">
        <f t="shared" ca="1" si="8"/>
        <v>3</v>
      </c>
      <c r="U54">
        <f t="shared" ca="1" si="9"/>
        <v>3</v>
      </c>
      <c r="V54">
        <f t="shared" ca="1" si="10"/>
        <v>4</v>
      </c>
      <c r="W54">
        <f t="shared" ca="1" si="11"/>
        <v>0</v>
      </c>
      <c r="X54">
        <f t="shared" ca="1" si="12"/>
        <v>19</v>
      </c>
    </row>
    <row r="55" spans="1:24" x14ac:dyDescent="0.25">
      <c r="A55">
        <v>102234</v>
      </c>
      <c r="B55" t="s">
        <v>195</v>
      </c>
      <c r="C55" t="s">
        <v>10</v>
      </c>
      <c r="D55" t="s">
        <v>196</v>
      </c>
      <c r="E55" t="str">
        <f t="shared" ca="1" si="13"/>
        <v>Revere</v>
      </c>
      <c r="F55" t="s">
        <v>24067</v>
      </c>
      <c r="G55">
        <f t="shared" ca="1" si="0"/>
        <v>5245462636</v>
      </c>
      <c r="H55" t="s">
        <v>198</v>
      </c>
      <c r="I55" t="s">
        <v>197</v>
      </c>
      <c r="J55" t="str">
        <f t="shared" ca="1" si="1"/>
        <v>Female</v>
      </c>
      <c r="K55">
        <f t="shared" ca="1" si="2"/>
        <v>35</v>
      </c>
      <c r="L55" t="str">
        <f t="shared" ca="1" si="3"/>
        <v>Adult</v>
      </c>
      <c r="M55" t="str">
        <f t="shared" ca="1" si="4"/>
        <v>No</v>
      </c>
      <c r="N55" t="str">
        <f t="shared" ca="1" si="4"/>
        <v>No</v>
      </c>
      <c r="O55" t="str">
        <f t="shared" ca="1" si="4"/>
        <v>Yes</v>
      </c>
      <c r="P55" t="str">
        <f t="shared" ca="1" si="4"/>
        <v>No</v>
      </c>
      <c r="Q55" t="str">
        <f t="shared" ca="1" si="5"/>
        <v>Yes</v>
      </c>
      <c r="R55">
        <f t="shared" ca="1" si="14"/>
        <v>5</v>
      </c>
      <c r="S55">
        <f t="shared" ca="1" si="7"/>
        <v>5</v>
      </c>
      <c r="T55">
        <f t="shared" ca="1" si="8"/>
        <v>3</v>
      </c>
      <c r="U55">
        <f t="shared" ca="1" si="9"/>
        <v>0</v>
      </c>
      <c r="V55">
        <f t="shared" ca="1" si="10"/>
        <v>0</v>
      </c>
      <c r="W55">
        <f t="shared" ca="1" si="11"/>
        <v>4</v>
      </c>
      <c r="X55">
        <f t="shared" ca="1" si="12"/>
        <v>17</v>
      </c>
    </row>
    <row r="56" spans="1:24" x14ac:dyDescent="0.25">
      <c r="A56">
        <v>102261</v>
      </c>
      <c r="B56" t="s">
        <v>199</v>
      </c>
      <c r="C56" t="s">
        <v>10</v>
      </c>
      <c r="D56" t="s">
        <v>200</v>
      </c>
      <c r="E56" t="str">
        <f t="shared" ca="1" si="13"/>
        <v>Quincy</v>
      </c>
      <c r="F56" t="s">
        <v>24067</v>
      </c>
      <c r="G56">
        <f t="shared" ca="1" si="0"/>
        <v>1304366670</v>
      </c>
      <c r="H56" t="s">
        <v>202</v>
      </c>
      <c r="I56" t="s">
        <v>201</v>
      </c>
      <c r="J56" t="str">
        <f t="shared" ca="1" si="1"/>
        <v>Female</v>
      </c>
      <c r="K56">
        <f t="shared" ca="1" si="2"/>
        <v>31</v>
      </c>
      <c r="L56" t="str">
        <f t="shared" ca="1" si="3"/>
        <v>Adult</v>
      </c>
      <c r="M56" t="str">
        <f t="shared" ca="1" si="4"/>
        <v>No</v>
      </c>
      <c r="N56" t="str">
        <f t="shared" ca="1" si="4"/>
        <v>Yes</v>
      </c>
      <c r="O56" t="str">
        <f t="shared" ca="1" si="4"/>
        <v>No</v>
      </c>
      <c r="P56" t="str">
        <f t="shared" ca="1" si="4"/>
        <v>Yes</v>
      </c>
      <c r="Q56" t="str">
        <f t="shared" ca="1" si="5"/>
        <v>Yes</v>
      </c>
      <c r="R56">
        <f t="shared" ca="1" si="14"/>
        <v>2</v>
      </c>
      <c r="S56">
        <f t="shared" ca="1" si="7"/>
        <v>3</v>
      </c>
      <c r="T56">
        <f t="shared" ca="1" si="8"/>
        <v>3</v>
      </c>
      <c r="U56">
        <f t="shared" ca="1" si="9"/>
        <v>0</v>
      </c>
      <c r="V56">
        <f t="shared" ca="1" si="10"/>
        <v>4</v>
      </c>
      <c r="W56">
        <f t="shared" ca="1" si="11"/>
        <v>4</v>
      </c>
      <c r="X56">
        <f t="shared" ca="1" si="12"/>
        <v>16</v>
      </c>
    </row>
    <row r="57" spans="1:24" x14ac:dyDescent="0.25">
      <c r="A57">
        <v>102270</v>
      </c>
      <c r="B57" t="s">
        <v>203</v>
      </c>
      <c r="C57" t="s">
        <v>10</v>
      </c>
      <c r="D57" t="s">
        <v>204</v>
      </c>
      <c r="E57" t="str">
        <f t="shared" ca="1" si="13"/>
        <v>Revere</v>
      </c>
      <c r="F57" t="s">
        <v>24067</v>
      </c>
      <c r="G57">
        <f t="shared" ca="1" si="0"/>
        <v>1052913063</v>
      </c>
      <c r="H57" t="s">
        <v>205</v>
      </c>
      <c r="I57">
        <v>35403</v>
      </c>
      <c r="J57" t="str">
        <f t="shared" ca="1" si="1"/>
        <v>Male</v>
      </c>
      <c r="K57">
        <f t="shared" ca="1" si="2"/>
        <v>24</v>
      </c>
      <c r="L57" t="str">
        <f t="shared" ca="1" si="3"/>
        <v>Adult</v>
      </c>
      <c r="M57" t="str">
        <f t="shared" ca="1" si="4"/>
        <v>No</v>
      </c>
      <c r="N57" t="str">
        <f t="shared" ca="1" si="4"/>
        <v>No</v>
      </c>
      <c r="O57" t="str">
        <f t="shared" ca="1" si="4"/>
        <v>Yes</v>
      </c>
      <c r="P57" t="str">
        <f t="shared" ca="1" si="4"/>
        <v>Yes</v>
      </c>
      <c r="Q57" t="str">
        <f t="shared" ca="1" si="5"/>
        <v>No</v>
      </c>
      <c r="R57">
        <f t="shared" ca="1" si="14"/>
        <v>3</v>
      </c>
      <c r="S57">
        <f t="shared" ca="1" si="7"/>
        <v>3</v>
      </c>
      <c r="T57">
        <f t="shared" ca="1" si="8"/>
        <v>3</v>
      </c>
      <c r="U57">
        <f t="shared" ca="1" si="9"/>
        <v>0</v>
      </c>
      <c r="V57">
        <f t="shared" ca="1" si="10"/>
        <v>4</v>
      </c>
      <c r="W57">
        <f t="shared" ca="1" si="11"/>
        <v>0</v>
      </c>
      <c r="X57">
        <f t="shared" ca="1" si="12"/>
        <v>13</v>
      </c>
    </row>
    <row r="58" spans="1:24" x14ac:dyDescent="0.25">
      <c r="A58">
        <v>102298</v>
      </c>
      <c r="B58" t="s">
        <v>206</v>
      </c>
      <c r="C58" t="s">
        <v>10</v>
      </c>
      <c r="D58" t="s">
        <v>207</v>
      </c>
      <c r="E58" t="str">
        <f t="shared" ca="1" si="13"/>
        <v>Winthrop</v>
      </c>
      <c r="F58" t="s">
        <v>24067</v>
      </c>
      <c r="G58">
        <f t="shared" ca="1" si="0"/>
        <v>5133331655</v>
      </c>
      <c r="H58" t="s">
        <v>208</v>
      </c>
      <c r="I58">
        <v>35160</v>
      </c>
      <c r="J58" t="str">
        <f t="shared" ca="1" si="1"/>
        <v>Male</v>
      </c>
      <c r="K58">
        <f t="shared" ca="1" si="2"/>
        <v>29</v>
      </c>
      <c r="L58" t="str">
        <f t="shared" ca="1" si="3"/>
        <v>Adult</v>
      </c>
      <c r="M58" t="str">
        <f t="shared" ca="1" si="4"/>
        <v>Yes</v>
      </c>
      <c r="N58" t="str">
        <f t="shared" ca="1" si="4"/>
        <v>Yes</v>
      </c>
      <c r="O58" t="str">
        <f t="shared" ca="1" si="4"/>
        <v>Yes</v>
      </c>
      <c r="P58" t="str">
        <f t="shared" ca="1" si="4"/>
        <v>No</v>
      </c>
      <c r="Q58" t="str">
        <f t="shared" ca="1" si="5"/>
        <v>No</v>
      </c>
      <c r="R58">
        <f t="shared" ca="1" si="14"/>
        <v>3</v>
      </c>
      <c r="S58">
        <f t="shared" ca="1" si="7"/>
        <v>3</v>
      </c>
      <c r="T58">
        <f t="shared" ca="1" si="8"/>
        <v>5</v>
      </c>
      <c r="U58">
        <f t="shared" ca="1" si="9"/>
        <v>3</v>
      </c>
      <c r="V58">
        <f t="shared" ca="1" si="10"/>
        <v>0</v>
      </c>
      <c r="W58">
        <f t="shared" ca="1" si="11"/>
        <v>0</v>
      </c>
      <c r="X58">
        <f t="shared" ca="1" si="12"/>
        <v>14</v>
      </c>
    </row>
    <row r="59" spans="1:24" x14ac:dyDescent="0.25">
      <c r="A59">
        <v>102313</v>
      </c>
      <c r="B59" t="s">
        <v>209</v>
      </c>
      <c r="C59" t="s">
        <v>10</v>
      </c>
      <c r="D59" t="s">
        <v>210</v>
      </c>
      <c r="E59" t="str">
        <f t="shared" ca="1" si="13"/>
        <v>Dedham</v>
      </c>
      <c r="F59" t="s">
        <v>24067</v>
      </c>
      <c r="G59">
        <f t="shared" ca="1" si="0"/>
        <v>8045909765</v>
      </c>
      <c r="H59" t="s">
        <v>212</v>
      </c>
      <c r="I59" t="s">
        <v>211</v>
      </c>
      <c r="J59" t="str">
        <f t="shared" ca="1" si="1"/>
        <v>Female</v>
      </c>
      <c r="K59">
        <f t="shared" ca="1" si="2"/>
        <v>63</v>
      </c>
      <c r="L59" t="str">
        <f t="shared" ca="1" si="3"/>
        <v>Adult</v>
      </c>
      <c r="M59" t="str">
        <f t="shared" ca="1" si="4"/>
        <v>Yes</v>
      </c>
      <c r="N59" t="str">
        <f t="shared" ca="1" si="4"/>
        <v>Yes</v>
      </c>
      <c r="O59" t="str">
        <f t="shared" ca="1" si="4"/>
        <v>Yes</v>
      </c>
      <c r="P59" t="str">
        <f t="shared" ca="1" si="4"/>
        <v>No</v>
      </c>
      <c r="Q59" t="str">
        <f t="shared" ca="1" si="5"/>
        <v>Yes</v>
      </c>
      <c r="R59">
        <f t="shared" ca="1" si="14"/>
        <v>2</v>
      </c>
      <c r="S59">
        <f t="shared" ca="1" si="7"/>
        <v>3</v>
      </c>
      <c r="T59">
        <f t="shared" ca="1" si="8"/>
        <v>5</v>
      </c>
      <c r="U59">
        <f t="shared" ca="1" si="9"/>
        <v>3</v>
      </c>
      <c r="V59">
        <f t="shared" ca="1" si="10"/>
        <v>0</v>
      </c>
      <c r="W59">
        <f t="shared" ca="1" si="11"/>
        <v>4</v>
      </c>
      <c r="X59">
        <f t="shared" ca="1" si="12"/>
        <v>17</v>
      </c>
    </row>
    <row r="60" spans="1:24" x14ac:dyDescent="0.25">
      <c r="A60">
        <v>102368</v>
      </c>
      <c r="B60" t="s">
        <v>213</v>
      </c>
      <c r="C60" t="s">
        <v>10</v>
      </c>
      <c r="D60" t="s">
        <v>214</v>
      </c>
      <c r="E60" t="str">
        <f t="shared" ca="1" si="13"/>
        <v>Revere</v>
      </c>
      <c r="F60" t="s">
        <v>24067</v>
      </c>
      <c r="G60">
        <f t="shared" ca="1" si="0"/>
        <v>7647040885</v>
      </c>
      <c r="H60" t="s">
        <v>216</v>
      </c>
      <c r="I60" t="s">
        <v>215</v>
      </c>
      <c r="J60" t="str">
        <f t="shared" ca="1" si="1"/>
        <v>Female</v>
      </c>
      <c r="K60">
        <f t="shared" ca="1" si="2"/>
        <v>18</v>
      </c>
      <c r="L60" t="str">
        <f t="shared" ca="1" si="3"/>
        <v>Adult</v>
      </c>
      <c r="M60" t="str">
        <f t="shared" ca="1" si="4"/>
        <v>No</v>
      </c>
      <c r="N60" t="str">
        <f t="shared" ca="1" si="4"/>
        <v>No</v>
      </c>
      <c r="O60" t="str">
        <f t="shared" ca="1" si="4"/>
        <v>Yes</v>
      </c>
      <c r="P60" t="str">
        <f t="shared" ca="1" si="4"/>
        <v>No</v>
      </c>
      <c r="Q60" t="str">
        <f t="shared" ca="1" si="5"/>
        <v>Yes</v>
      </c>
      <c r="R60">
        <f t="shared" ca="1" si="14"/>
        <v>4</v>
      </c>
      <c r="S60">
        <f t="shared" ca="1" si="7"/>
        <v>5</v>
      </c>
      <c r="T60">
        <f t="shared" ca="1" si="8"/>
        <v>3</v>
      </c>
      <c r="U60">
        <f t="shared" ca="1" si="9"/>
        <v>0</v>
      </c>
      <c r="V60">
        <f t="shared" ca="1" si="10"/>
        <v>0</v>
      </c>
      <c r="W60">
        <f t="shared" ca="1" si="11"/>
        <v>4</v>
      </c>
      <c r="X60">
        <f t="shared" ca="1" si="12"/>
        <v>16</v>
      </c>
    </row>
    <row r="61" spans="1:24" x14ac:dyDescent="0.25">
      <c r="A61">
        <v>102377</v>
      </c>
      <c r="B61" t="s">
        <v>217</v>
      </c>
      <c r="C61" t="s">
        <v>10</v>
      </c>
      <c r="D61" t="s">
        <v>218</v>
      </c>
      <c r="E61" t="str">
        <f t="shared" ca="1" si="13"/>
        <v>Chelsea</v>
      </c>
      <c r="F61" t="s">
        <v>24067</v>
      </c>
      <c r="G61">
        <f t="shared" ca="1" si="0"/>
        <v>1135478249</v>
      </c>
      <c r="H61" t="s">
        <v>220</v>
      </c>
      <c r="I61" t="s">
        <v>219</v>
      </c>
      <c r="J61" t="str">
        <f t="shared" ca="1" si="1"/>
        <v>Male</v>
      </c>
      <c r="K61">
        <f t="shared" ca="1" si="2"/>
        <v>38</v>
      </c>
      <c r="L61" t="str">
        <f t="shared" ca="1" si="3"/>
        <v>Adult</v>
      </c>
      <c r="M61" t="str">
        <f t="shared" ca="1" si="4"/>
        <v>Yes</v>
      </c>
      <c r="N61" t="str">
        <f t="shared" ca="1" si="4"/>
        <v>No</v>
      </c>
      <c r="O61" t="str">
        <f t="shared" ca="1" si="4"/>
        <v>No</v>
      </c>
      <c r="P61" t="str">
        <f t="shared" ca="1" si="4"/>
        <v>No</v>
      </c>
      <c r="Q61" t="str">
        <f t="shared" ca="1" si="5"/>
        <v>No</v>
      </c>
      <c r="R61">
        <f t="shared" ca="1" si="14"/>
        <v>1</v>
      </c>
      <c r="S61">
        <f t="shared" ca="1" si="7"/>
        <v>0</v>
      </c>
      <c r="T61">
        <f t="shared" ca="1" si="8"/>
        <v>0</v>
      </c>
      <c r="U61">
        <f t="shared" ca="1" si="9"/>
        <v>3</v>
      </c>
      <c r="V61">
        <f t="shared" ca="1" si="10"/>
        <v>0</v>
      </c>
      <c r="W61">
        <f t="shared" ca="1" si="11"/>
        <v>0</v>
      </c>
      <c r="X61">
        <f t="shared" ca="1" si="12"/>
        <v>4</v>
      </c>
    </row>
    <row r="62" spans="1:24" x14ac:dyDescent="0.25">
      <c r="A62">
        <v>102395</v>
      </c>
      <c r="B62" t="s">
        <v>221</v>
      </c>
      <c r="C62" t="s">
        <v>10</v>
      </c>
      <c r="D62" t="s">
        <v>222</v>
      </c>
      <c r="E62" t="str">
        <f t="shared" ca="1" si="13"/>
        <v>Winthrop</v>
      </c>
      <c r="F62" t="s">
        <v>24067</v>
      </c>
      <c r="G62">
        <f t="shared" ca="1" si="0"/>
        <v>7263581397</v>
      </c>
      <c r="H62" t="s">
        <v>224</v>
      </c>
      <c r="I62" t="s">
        <v>223</v>
      </c>
      <c r="J62" t="str">
        <f t="shared" ca="1" si="1"/>
        <v>Female</v>
      </c>
      <c r="K62">
        <f t="shared" ca="1" si="2"/>
        <v>61</v>
      </c>
      <c r="L62" t="str">
        <f t="shared" ca="1" si="3"/>
        <v>Adult</v>
      </c>
      <c r="M62" t="str">
        <f t="shared" ca="1" si="4"/>
        <v>Yes</v>
      </c>
      <c r="N62" t="str">
        <f t="shared" ca="1" si="4"/>
        <v>No</v>
      </c>
      <c r="O62" t="str">
        <f t="shared" ca="1" si="4"/>
        <v>Yes</v>
      </c>
      <c r="P62" t="str">
        <f t="shared" ca="1" si="4"/>
        <v>Yes</v>
      </c>
      <c r="Q62" t="str">
        <f t="shared" ca="1" si="5"/>
        <v>Yes</v>
      </c>
      <c r="R62">
        <f t="shared" ca="1" si="14"/>
        <v>5</v>
      </c>
      <c r="S62">
        <f t="shared" ca="1" si="7"/>
        <v>5</v>
      </c>
      <c r="T62">
        <f t="shared" ca="1" si="8"/>
        <v>3</v>
      </c>
      <c r="U62">
        <f t="shared" ca="1" si="9"/>
        <v>3</v>
      </c>
      <c r="V62">
        <f t="shared" ca="1" si="10"/>
        <v>4</v>
      </c>
      <c r="W62">
        <f t="shared" ca="1" si="11"/>
        <v>4</v>
      </c>
      <c r="X62">
        <f t="shared" ca="1" si="12"/>
        <v>24</v>
      </c>
    </row>
    <row r="63" spans="1:24" x14ac:dyDescent="0.25">
      <c r="A63">
        <v>102429</v>
      </c>
      <c r="B63" t="s">
        <v>225</v>
      </c>
      <c r="C63" t="s">
        <v>10</v>
      </c>
      <c r="D63" t="s">
        <v>226</v>
      </c>
      <c r="E63" t="str">
        <f t="shared" ca="1" si="13"/>
        <v>Revere</v>
      </c>
      <c r="F63" t="s">
        <v>24067</v>
      </c>
      <c r="G63">
        <f t="shared" ca="1" si="0"/>
        <v>2337567898</v>
      </c>
      <c r="H63" t="s">
        <v>227</v>
      </c>
      <c r="I63">
        <v>35501</v>
      </c>
      <c r="J63" t="str">
        <f t="shared" ca="1" si="1"/>
        <v>Female</v>
      </c>
      <c r="K63">
        <f t="shared" ca="1" si="2"/>
        <v>61</v>
      </c>
      <c r="L63" t="str">
        <f t="shared" ca="1" si="3"/>
        <v>Adult</v>
      </c>
      <c r="M63" t="str">
        <f t="shared" ca="1" si="4"/>
        <v>Yes</v>
      </c>
      <c r="N63" t="str">
        <f t="shared" ca="1" si="4"/>
        <v>Yes</v>
      </c>
      <c r="O63" t="str">
        <f t="shared" ca="1" si="4"/>
        <v>No</v>
      </c>
      <c r="P63" t="str">
        <f t="shared" ca="1" si="4"/>
        <v>Yes</v>
      </c>
      <c r="Q63" t="str">
        <f t="shared" ca="1" si="5"/>
        <v>Yes</v>
      </c>
      <c r="R63">
        <f t="shared" ca="1" si="14"/>
        <v>2</v>
      </c>
      <c r="S63">
        <f t="shared" ca="1" si="7"/>
        <v>3</v>
      </c>
      <c r="T63">
        <f t="shared" ca="1" si="8"/>
        <v>3</v>
      </c>
      <c r="U63">
        <f t="shared" ca="1" si="9"/>
        <v>3</v>
      </c>
      <c r="V63">
        <f t="shared" ca="1" si="10"/>
        <v>4</v>
      </c>
      <c r="W63">
        <f t="shared" ca="1" si="11"/>
        <v>4</v>
      </c>
      <c r="X63">
        <f t="shared" ca="1" si="12"/>
        <v>19</v>
      </c>
    </row>
    <row r="64" spans="1:24" x14ac:dyDescent="0.25">
      <c r="A64">
        <v>102553</v>
      </c>
      <c r="B64" t="s">
        <v>228</v>
      </c>
      <c r="C64" t="s">
        <v>10</v>
      </c>
      <c r="D64" t="s">
        <v>229</v>
      </c>
      <c r="E64" t="str">
        <f t="shared" ca="1" si="13"/>
        <v>Dedham</v>
      </c>
      <c r="F64" t="s">
        <v>24067</v>
      </c>
      <c r="G64">
        <f t="shared" ca="1" si="0"/>
        <v>8539036884</v>
      </c>
      <c r="H64" t="s">
        <v>230</v>
      </c>
      <c r="I64">
        <v>99508</v>
      </c>
      <c r="J64" t="str">
        <f t="shared" ca="1" si="1"/>
        <v>Male</v>
      </c>
      <c r="K64">
        <f t="shared" ca="1" si="2"/>
        <v>46</v>
      </c>
      <c r="L64" t="str">
        <f t="shared" ca="1" si="3"/>
        <v>Adult</v>
      </c>
      <c r="M64" t="str">
        <f t="shared" ca="1" si="4"/>
        <v>Yes</v>
      </c>
      <c r="N64" t="str">
        <f t="shared" ca="1" si="4"/>
        <v>No</v>
      </c>
      <c r="O64" t="str">
        <f t="shared" ca="1" si="4"/>
        <v>Yes</v>
      </c>
      <c r="P64" t="str">
        <f t="shared" ca="1" si="4"/>
        <v>Yes</v>
      </c>
      <c r="Q64" t="str">
        <f t="shared" ca="1" si="5"/>
        <v>No</v>
      </c>
      <c r="R64">
        <f t="shared" ca="1" si="14"/>
        <v>3</v>
      </c>
      <c r="S64">
        <f t="shared" ca="1" si="7"/>
        <v>3</v>
      </c>
      <c r="T64">
        <f t="shared" ca="1" si="8"/>
        <v>3</v>
      </c>
      <c r="U64">
        <f t="shared" ca="1" si="9"/>
        <v>3</v>
      </c>
      <c r="V64">
        <f t="shared" ca="1" si="10"/>
        <v>4</v>
      </c>
      <c r="W64">
        <f t="shared" ca="1" si="11"/>
        <v>0</v>
      </c>
      <c r="X64">
        <f t="shared" ca="1" si="12"/>
        <v>16</v>
      </c>
    </row>
    <row r="65" spans="1:24" x14ac:dyDescent="0.25">
      <c r="A65">
        <v>102580</v>
      </c>
      <c r="B65" t="s">
        <v>231</v>
      </c>
      <c r="C65" t="s">
        <v>10</v>
      </c>
      <c r="D65" t="s">
        <v>232</v>
      </c>
      <c r="E65" t="str">
        <f t="shared" ca="1" si="13"/>
        <v>Revere</v>
      </c>
      <c r="F65" t="s">
        <v>24067</v>
      </c>
      <c r="G65">
        <f t="shared" ca="1" si="0"/>
        <v>5171460095</v>
      </c>
      <c r="H65" t="s">
        <v>233</v>
      </c>
      <c r="I65">
        <v>99645</v>
      </c>
      <c r="J65" t="str">
        <f t="shared" ca="1" si="1"/>
        <v>Female</v>
      </c>
      <c r="K65">
        <f t="shared" ca="1" si="2"/>
        <v>46</v>
      </c>
      <c r="L65" t="str">
        <f t="shared" ca="1" si="3"/>
        <v>Adult</v>
      </c>
      <c r="M65" t="str">
        <f t="shared" ca="1" si="4"/>
        <v>Yes</v>
      </c>
      <c r="N65" t="str">
        <f t="shared" ca="1" si="4"/>
        <v>No</v>
      </c>
      <c r="O65" t="str">
        <f t="shared" ca="1" si="4"/>
        <v>No</v>
      </c>
      <c r="P65" t="str">
        <f t="shared" ca="1" si="4"/>
        <v>Yes</v>
      </c>
      <c r="Q65" t="str">
        <f t="shared" ca="1" si="5"/>
        <v>No</v>
      </c>
      <c r="R65">
        <f t="shared" ca="1" si="14"/>
        <v>1</v>
      </c>
      <c r="S65">
        <f t="shared" ca="1" si="7"/>
        <v>0</v>
      </c>
      <c r="T65">
        <f t="shared" ca="1" si="8"/>
        <v>0</v>
      </c>
      <c r="U65">
        <f t="shared" ca="1" si="9"/>
        <v>3</v>
      </c>
      <c r="V65">
        <f t="shared" ca="1" si="10"/>
        <v>4</v>
      </c>
      <c r="W65">
        <f t="shared" ca="1" si="11"/>
        <v>0</v>
      </c>
      <c r="X65">
        <f t="shared" ca="1" si="12"/>
        <v>8</v>
      </c>
    </row>
    <row r="66" spans="1:24" x14ac:dyDescent="0.25">
      <c r="A66">
        <v>102614</v>
      </c>
      <c r="B66" t="s">
        <v>234</v>
      </c>
      <c r="C66" t="s">
        <v>10</v>
      </c>
      <c r="D66" t="s">
        <v>235</v>
      </c>
      <c r="E66" t="str">
        <f t="shared" ca="1" si="13"/>
        <v>Watertown</v>
      </c>
      <c r="F66" t="s">
        <v>24067</v>
      </c>
      <c r="G66">
        <f t="shared" ca="1" si="0"/>
        <v>7606051715</v>
      </c>
      <c r="H66" t="s">
        <v>237</v>
      </c>
      <c r="I66" t="s">
        <v>236</v>
      </c>
      <c r="J66" t="str">
        <f t="shared" ca="1" si="1"/>
        <v>Female</v>
      </c>
      <c r="K66">
        <f t="shared" ca="1" si="2"/>
        <v>63</v>
      </c>
      <c r="L66" t="str">
        <f t="shared" ca="1" si="3"/>
        <v>Adult</v>
      </c>
      <c r="M66" t="str">
        <f t="shared" ca="1" si="4"/>
        <v>No</v>
      </c>
      <c r="N66" t="str">
        <f t="shared" ca="1" si="4"/>
        <v>Yes</v>
      </c>
      <c r="O66" t="str">
        <f t="shared" ca="1" si="4"/>
        <v>No</v>
      </c>
      <c r="P66" t="str">
        <f t="shared" ref="P66:Q129" ca="1" si="15">CHOOSE(RANDBETWEEN(1,2),"Yes","No")</f>
        <v>No</v>
      </c>
      <c r="Q66" t="str">
        <f t="shared" ca="1" si="5"/>
        <v>Yes</v>
      </c>
      <c r="R66">
        <f t="shared" ca="1" si="14"/>
        <v>3</v>
      </c>
      <c r="S66">
        <f t="shared" ca="1" si="7"/>
        <v>3</v>
      </c>
      <c r="T66">
        <f t="shared" ca="1" si="8"/>
        <v>3</v>
      </c>
      <c r="U66">
        <f t="shared" ca="1" si="9"/>
        <v>0</v>
      </c>
      <c r="V66">
        <f t="shared" ca="1" si="10"/>
        <v>0</v>
      </c>
      <c r="W66">
        <f t="shared" ca="1" si="11"/>
        <v>4</v>
      </c>
      <c r="X66">
        <f t="shared" ca="1" si="12"/>
        <v>13</v>
      </c>
    </row>
    <row r="67" spans="1:24" x14ac:dyDescent="0.25">
      <c r="A67">
        <v>102632</v>
      </c>
      <c r="B67" t="s">
        <v>238</v>
      </c>
      <c r="C67" t="s">
        <v>10</v>
      </c>
      <c r="D67" t="s">
        <v>239</v>
      </c>
      <c r="E67" t="str">
        <f t="shared" ca="1" si="13"/>
        <v>Somerville</v>
      </c>
      <c r="F67" t="s">
        <v>24067</v>
      </c>
      <c r="G67">
        <f t="shared" ref="G67:G130" ca="1" si="16">RANDBETWEEN(1000000000,9999999999)</f>
        <v>4784642621</v>
      </c>
      <c r="H67" t="s">
        <v>241</v>
      </c>
      <c r="I67" t="s">
        <v>240</v>
      </c>
      <c r="J67" t="str">
        <f t="shared" ref="J67:J130" ca="1" si="17">CHOOSE(RANDBETWEEN(1,2),"Male","Female")</f>
        <v>Female</v>
      </c>
      <c r="K67">
        <f t="shared" ref="K67:K130" ca="1" si="18">RANDBETWEEN(15,70)</f>
        <v>55</v>
      </c>
      <c r="L67" t="str">
        <f t="shared" ref="L67:L130" ca="1" si="19">IF(AND(K67&gt;=12, K67 &lt; 18), "Adoloscent", "Adult")</f>
        <v>Adult</v>
      </c>
      <c r="M67" t="str">
        <f t="shared" ref="M67:Q130" ca="1" si="20">CHOOSE(RANDBETWEEN(1,2),"Yes","No")</f>
        <v>Yes</v>
      </c>
      <c r="N67" t="str">
        <f t="shared" ca="1" si="20"/>
        <v>Yes</v>
      </c>
      <c r="O67" t="str">
        <f t="shared" ca="1" si="20"/>
        <v>No</v>
      </c>
      <c r="P67" t="str">
        <f t="shared" ca="1" si="15"/>
        <v>No</v>
      </c>
      <c r="Q67" t="str">
        <f t="shared" ca="1" si="15"/>
        <v>No</v>
      </c>
      <c r="R67">
        <f t="shared" ref="R67:R130" ca="1" si="21">CHOOSE(RANDBETWEEN(1,5),1,2,3,4,5)</f>
        <v>5</v>
      </c>
      <c r="S67">
        <f t="shared" ref="S67:S130" ca="1" si="22">IF(R67&gt;=4,5,IF(AND(R67&gt;=2,R67&lt;=3),3,IF(R67=1,0)))</f>
        <v>5</v>
      </c>
      <c r="T67">
        <f t="shared" ref="T67:T130" ca="1" si="23">IF(AND(O67="Yes",N67="Yes"),5,IF(OR(O67="Yes",N67="Yes"),3,IF(AND(O67="No",N67="No"),0)))</f>
        <v>3</v>
      </c>
      <c r="U67">
        <f t="shared" ref="U67:U130" ca="1" si="24">IF(M67="Yes",3,0)</f>
        <v>3</v>
      </c>
      <c r="V67">
        <f t="shared" ref="V67:V130" ca="1" si="25">IF(P67="Yes",4,0)</f>
        <v>0</v>
      </c>
      <c r="W67">
        <f t="shared" ref="W67:W130" ca="1" si="26">IF(Q67="Yes",4,0)</f>
        <v>0</v>
      </c>
      <c r="X67">
        <f t="shared" ref="X67:X130" ca="1" si="27">SUM(R67:W67)</f>
        <v>16</v>
      </c>
    </row>
    <row r="68" spans="1:24" x14ac:dyDescent="0.25">
      <c r="A68">
        <v>102669</v>
      </c>
      <c r="B68" t="s">
        <v>242</v>
      </c>
      <c r="C68" t="s">
        <v>10</v>
      </c>
      <c r="D68" t="s">
        <v>243</v>
      </c>
      <c r="E68" t="str">
        <f t="shared" ref="E68:E131" ca="1" si="28">CHOOSE(RANDBETWEEN(1,15),"Boston","Winthrop","Revere","Chelsea","Everett","Somerville", "Cambridge","Watertown", "Newton","Brookline", "Needham", "Dedham", "Canton"," Milton", "Quincy")</f>
        <v>Newton</v>
      </c>
      <c r="F68" t="s">
        <v>24067</v>
      </c>
      <c r="G68">
        <f t="shared" ca="1" si="16"/>
        <v>2133522989</v>
      </c>
      <c r="H68" t="s">
        <v>244</v>
      </c>
      <c r="I68">
        <v>99508</v>
      </c>
      <c r="J68" t="str">
        <f t="shared" ca="1" si="17"/>
        <v>Female</v>
      </c>
      <c r="K68">
        <f t="shared" ca="1" si="18"/>
        <v>66</v>
      </c>
      <c r="L68" t="str">
        <f t="shared" ca="1" si="19"/>
        <v>Adult</v>
      </c>
      <c r="M68" t="str">
        <f t="shared" ca="1" si="20"/>
        <v>Yes</v>
      </c>
      <c r="N68" t="str">
        <f t="shared" ca="1" si="20"/>
        <v>No</v>
      </c>
      <c r="O68" t="str">
        <f t="shared" ca="1" si="20"/>
        <v>No</v>
      </c>
      <c r="P68" t="str">
        <f t="shared" ca="1" si="15"/>
        <v>Yes</v>
      </c>
      <c r="Q68" t="str">
        <f t="shared" ca="1" si="15"/>
        <v>Yes</v>
      </c>
      <c r="R68">
        <f t="shared" ca="1" si="21"/>
        <v>1</v>
      </c>
      <c r="S68">
        <f t="shared" ca="1" si="22"/>
        <v>0</v>
      </c>
      <c r="T68">
        <f t="shared" ca="1" si="23"/>
        <v>0</v>
      </c>
      <c r="U68">
        <f t="shared" ca="1" si="24"/>
        <v>3</v>
      </c>
      <c r="V68">
        <f t="shared" ca="1" si="25"/>
        <v>4</v>
      </c>
      <c r="W68">
        <f t="shared" ca="1" si="26"/>
        <v>4</v>
      </c>
      <c r="X68">
        <f t="shared" ca="1" si="27"/>
        <v>12</v>
      </c>
    </row>
    <row r="69" spans="1:24" x14ac:dyDescent="0.25">
      <c r="A69">
        <v>102711</v>
      </c>
      <c r="B69" t="s">
        <v>245</v>
      </c>
      <c r="C69" t="s">
        <v>10</v>
      </c>
      <c r="D69" t="s">
        <v>246</v>
      </c>
      <c r="E69" t="str">
        <f t="shared" ca="1" si="28"/>
        <v>Somerville</v>
      </c>
      <c r="F69" t="s">
        <v>24067</v>
      </c>
      <c r="G69">
        <f t="shared" ca="1" si="16"/>
        <v>7873868171</v>
      </c>
      <c r="H69" t="s">
        <v>248</v>
      </c>
      <c r="I69" t="s">
        <v>247</v>
      </c>
      <c r="J69" t="str">
        <f t="shared" ca="1" si="17"/>
        <v>Female</v>
      </c>
      <c r="K69">
        <f t="shared" ca="1" si="18"/>
        <v>44</v>
      </c>
      <c r="L69" t="str">
        <f t="shared" ca="1" si="19"/>
        <v>Adult</v>
      </c>
      <c r="M69" t="str">
        <f t="shared" ca="1" si="20"/>
        <v>Yes</v>
      </c>
      <c r="N69" t="str">
        <f t="shared" ca="1" si="20"/>
        <v>Yes</v>
      </c>
      <c r="O69" t="str">
        <f t="shared" ca="1" si="20"/>
        <v>Yes</v>
      </c>
      <c r="P69" t="str">
        <f t="shared" ca="1" si="15"/>
        <v>No</v>
      </c>
      <c r="Q69" t="str">
        <f t="shared" ca="1" si="15"/>
        <v>No</v>
      </c>
      <c r="R69">
        <f t="shared" ca="1" si="21"/>
        <v>1</v>
      </c>
      <c r="S69">
        <f t="shared" ca="1" si="22"/>
        <v>0</v>
      </c>
      <c r="T69">
        <f t="shared" ca="1" si="23"/>
        <v>5</v>
      </c>
      <c r="U69">
        <f t="shared" ca="1" si="24"/>
        <v>3</v>
      </c>
      <c r="V69">
        <f t="shared" ca="1" si="25"/>
        <v>0</v>
      </c>
      <c r="W69">
        <f t="shared" ca="1" si="26"/>
        <v>0</v>
      </c>
      <c r="X69">
        <f t="shared" ca="1" si="27"/>
        <v>9</v>
      </c>
    </row>
    <row r="70" spans="1:24" x14ac:dyDescent="0.25">
      <c r="A70">
        <v>102845</v>
      </c>
      <c r="B70" t="s">
        <v>249</v>
      </c>
      <c r="C70" t="s">
        <v>10</v>
      </c>
      <c r="D70" t="s">
        <v>250</v>
      </c>
      <c r="E70" t="str">
        <f t="shared" ca="1" si="28"/>
        <v>Needham</v>
      </c>
      <c r="F70" t="s">
        <v>24067</v>
      </c>
      <c r="G70">
        <f t="shared" ca="1" si="16"/>
        <v>5071039093</v>
      </c>
      <c r="H70" t="s">
        <v>251</v>
      </c>
      <c r="I70">
        <v>99508</v>
      </c>
      <c r="J70" t="str">
        <f t="shared" ca="1" si="17"/>
        <v>Male</v>
      </c>
      <c r="K70">
        <f t="shared" ca="1" si="18"/>
        <v>15</v>
      </c>
      <c r="L70" t="str">
        <f t="shared" ca="1" si="19"/>
        <v>Adoloscent</v>
      </c>
      <c r="M70" t="str">
        <f t="shared" ca="1" si="20"/>
        <v>No</v>
      </c>
      <c r="N70" t="str">
        <f t="shared" ca="1" si="20"/>
        <v>Yes</v>
      </c>
      <c r="O70" t="str">
        <f t="shared" ca="1" si="20"/>
        <v>No</v>
      </c>
      <c r="P70" t="str">
        <f t="shared" ca="1" si="15"/>
        <v>Yes</v>
      </c>
      <c r="Q70" t="str">
        <f t="shared" ca="1" si="15"/>
        <v>Yes</v>
      </c>
      <c r="R70">
        <f t="shared" ca="1" si="21"/>
        <v>5</v>
      </c>
      <c r="S70">
        <f t="shared" ca="1" si="22"/>
        <v>5</v>
      </c>
      <c r="T70">
        <f t="shared" ca="1" si="23"/>
        <v>3</v>
      </c>
      <c r="U70">
        <f t="shared" ca="1" si="24"/>
        <v>0</v>
      </c>
      <c r="V70">
        <f t="shared" ca="1" si="25"/>
        <v>4</v>
      </c>
      <c r="W70">
        <f t="shared" ca="1" si="26"/>
        <v>4</v>
      </c>
      <c r="X70">
        <f t="shared" ca="1" si="27"/>
        <v>21</v>
      </c>
    </row>
    <row r="71" spans="1:24" x14ac:dyDescent="0.25">
      <c r="A71">
        <v>103361</v>
      </c>
      <c r="B71" t="s">
        <v>252</v>
      </c>
      <c r="C71" t="s">
        <v>10</v>
      </c>
      <c r="D71" t="s">
        <v>253</v>
      </c>
      <c r="E71" t="str">
        <f t="shared" ca="1" si="28"/>
        <v>Newton</v>
      </c>
      <c r="F71" t="s">
        <v>24067</v>
      </c>
      <c r="G71">
        <f t="shared" ca="1" si="16"/>
        <v>7566173516</v>
      </c>
      <c r="H71" t="s">
        <v>255</v>
      </c>
      <c r="I71" t="s">
        <v>254</v>
      </c>
      <c r="J71" t="str">
        <f t="shared" ca="1" si="17"/>
        <v>Female</v>
      </c>
      <c r="K71">
        <f t="shared" ca="1" si="18"/>
        <v>32</v>
      </c>
      <c r="L71" t="str">
        <f t="shared" ca="1" si="19"/>
        <v>Adult</v>
      </c>
      <c r="M71" t="str">
        <f t="shared" ca="1" si="20"/>
        <v>No</v>
      </c>
      <c r="N71" t="str">
        <f t="shared" ca="1" si="20"/>
        <v>Yes</v>
      </c>
      <c r="O71" t="str">
        <f t="shared" ca="1" si="20"/>
        <v>No</v>
      </c>
      <c r="P71" t="str">
        <f t="shared" ca="1" si="15"/>
        <v>No</v>
      </c>
      <c r="Q71" t="str">
        <f t="shared" ca="1" si="15"/>
        <v>Yes</v>
      </c>
      <c r="R71">
        <f t="shared" ca="1" si="21"/>
        <v>5</v>
      </c>
      <c r="S71">
        <f t="shared" ca="1" si="22"/>
        <v>5</v>
      </c>
      <c r="T71">
        <f t="shared" ca="1" si="23"/>
        <v>3</v>
      </c>
      <c r="U71">
        <f t="shared" ca="1" si="24"/>
        <v>0</v>
      </c>
      <c r="V71">
        <f t="shared" ca="1" si="25"/>
        <v>0</v>
      </c>
      <c r="W71">
        <f t="shared" ca="1" si="26"/>
        <v>4</v>
      </c>
      <c r="X71">
        <f t="shared" ca="1" si="27"/>
        <v>17</v>
      </c>
    </row>
    <row r="72" spans="1:24" x14ac:dyDescent="0.25">
      <c r="A72">
        <v>103501</v>
      </c>
      <c r="B72" t="s">
        <v>256</v>
      </c>
      <c r="C72" t="s">
        <v>10</v>
      </c>
      <c r="D72" t="s">
        <v>257</v>
      </c>
      <c r="E72" t="str">
        <f t="shared" ca="1" si="28"/>
        <v>Everett</v>
      </c>
      <c r="F72" t="s">
        <v>24067</v>
      </c>
      <c r="G72">
        <f t="shared" ca="1" si="16"/>
        <v>7455879999</v>
      </c>
      <c r="H72" t="s">
        <v>259</v>
      </c>
      <c r="I72" t="s">
        <v>258</v>
      </c>
      <c r="J72" t="str">
        <f t="shared" ca="1" si="17"/>
        <v>Male</v>
      </c>
      <c r="K72">
        <f t="shared" ca="1" si="18"/>
        <v>24</v>
      </c>
      <c r="L72" t="str">
        <f t="shared" ca="1" si="19"/>
        <v>Adult</v>
      </c>
      <c r="M72" t="str">
        <f t="shared" ca="1" si="20"/>
        <v>No</v>
      </c>
      <c r="N72" t="str">
        <f t="shared" ca="1" si="20"/>
        <v>Yes</v>
      </c>
      <c r="O72" t="str">
        <f t="shared" ca="1" si="20"/>
        <v>Yes</v>
      </c>
      <c r="P72" t="str">
        <f t="shared" ca="1" si="15"/>
        <v>No</v>
      </c>
      <c r="Q72" t="str">
        <f t="shared" ca="1" si="15"/>
        <v>Yes</v>
      </c>
      <c r="R72">
        <f t="shared" ca="1" si="21"/>
        <v>2</v>
      </c>
      <c r="S72">
        <f t="shared" ca="1" si="22"/>
        <v>3</v>
      </c>
      <c r="T72">
        <f t="shared" ca="1" si="23"/>
        <v>5</v>
      </c>
      <c r="U72">
        <f t="shared" ca="1" si="24"/>
        <v>0</v>
      </c>
      <c r="V72">
        <f t="shared" ca="1" si="25"/>
        <v>0</v>
      </c>
      <c r="W72">
        <f t="shared" ca="1" si="26"/>
        <v>4</v>
      </c>
      <c r="X72">
        <f t="shared" ca="1" si="27"/>
        <v>14</v>
      </c>
    </row>
    <row r="73" spans="1:24" x14ac:dyDescent="0.25">
      <c r="A73">
        <v>103529</v>
      </c>
      <c r="B73" t="s">
        <v>260</v>
      </c>
      <c r="C73" t="s">
        <v>10</v>
      </c>
      <c r="D73" t="s">
        <v>261</v>
      </c>
      <c r="E73" t="str">
        <f t="shared" ca="1" si="28"/>
        <v>Revere</v>
      </c>
      <c r="F73" t="s">
        <v>24067</v>
      </c>
      <c r="G73">
        <f t="shared" ca="1" si="16"/>
        <v>3197724036</v>
      </c>
      <c r="H73" t="s">
        <v>263</v>
      </c>
      <c r="I73" t="s">
        <v>262</v>
      </c>
      <c r="J73" t="str">
        <f t="shared" ca="1" si="17"/>
        <v>Female</v>
      </c>
      <c r="K73">
        <f t="shared" ca="1" si="18"/>
        <v>18</v>
      </c>
      <c r="L73" t="str">
        <f t="shared" ca="1" si="19"/>
        <v>Adult</v>
      </c>
      <c r="M73" t="str">
        <f t="shared" ca="1" si="20"/>
        <v>Yes</v>
      </c>
      <c r="N73" t="str">
        <f t="shared" ca="1" si="20"/>
        <v>No</v>
      </c>
      <c r="O73" t="str">
        <f t="shared" ca="1" si="20"/>
        <v>No</v>
      </c>
      <c r="P73" t="str">
        <f t="shared" ca="1" si="15"/>
        <v>No</v>
      </c>
      <c r="Q73" t="str">
        <f t="shared" ca="1" si="15"/>
        <v>Yes</v>
      </c>
      <c r="R73">
        <f t="shared" ca="1" si="21"/>
        <v>3</v>
      </c>
      <c r="S73">
        <f t="shared" ca="1" si="22"/>
        <v>3</v>
      </c>
      <c r="T73">
        <f t="shared" ca="1" si="23"/>
        <v>0</v>
      </c>
      <c r="U73">
        <f t="shared" ca="1" si="24"/>
        <v>3</v>
      </c>
      <c r="V73">
        <f t="shared" ca="1" si="25"/>
        <v>0</v>
      </c>
      <c r="W73">
        <f t="shared" ca="1" si="26"/>
        <v>4</v>
      </c>
      <c r="X73">
        <f t="shared" ca="1" si="27"/>
        <v>13</v>
      </c>
    </row>
    <row r="74" spans="1:24" x14ac:dyDescent="0.25">
      <c r="A74">
        <v>103644</v>
      </c>
      <c r="B74" t="s">
        <v>264</v>
      </c>
      <c r="C74" t="s">
        <v>10</v>
      </c>
      <c r="D74" t="s">
        <v>265</v>
      </c>
      <c r="E74" t="str">
        <f t="shared" ca="1" si="28"/>
        <v>Boston</v>
      </c>
      <c r="F74" t="s">
        <v>24067</v>
      </c>
      <c r="G74">
        <f t="shared" ca="1" si="16"/>
        <v>7249186963</v>
      </c>
      <c r="H74" t="s">
        <v>267</v>
      </c>
      <c r="I74" t="s">
        <v>266</v>
      </c>
      <c r="J74" t="str">
        <f t="shared" ca="1" si="17"/>
        <v>Male</v>
      </c>
      <c r="K74">
        <f t="shared" ca="1" si="18"/>
        <v>34</v>
      </c>
      <c r="L74" t="str">
        <f t="shared" ca="1" si="19"/>
        <v>Adult</v>
      </c>
      <c r="M74" t="str">
        <f t="shared" ca="1" si="20"/>
        <v>No</v>
      </c>
      <c r="N74" t="str">
        <f t="shared" ca="1" si="20"/>
        <v>Yes</v>
      </c>
      <c r="O74" t="str">
        <f t="shared" ca="1" si="20"/>
        <v>No</v>
      </c>
      <c r="P74" t="str">
        <f t="shared" ca="1" si="15"/>
        <v>Yes</v>
      </c>
      <c r="Q74" t="str">
        <f t="shared" ca="1" si="15"/>
        <v>Yes</v>
      </c>
      <c r="R74">
        <f t="shared" ca="1" si="21"/>
        <v>2</v>
      </c>
      <c r="S74">
        <f t="shared" ca="1" si="22"/>
        <v>3</v>
      </c>
      <c r="T74">
        <f t="shared" ca="1" si="23"/>
        <v>3</v>
      </c>
      <c r="U74">
        <f t="shared" ca="1" si="24"/>
        <v>0</v>
      </c>
      <c r="V74">
        <f t="shared" ca="1" si="25"/>
        <v>4</v>
      </c>
      <c r="W74">
        <f t="shared" ca="1" si="26"/>
        <v>4</v>
      </c>
      <c r="X74">
        <f t="shared" ca="1" si="27"/>
        <v>16</v>
      </c>
    </row>
    <row r="75" spans="1:24" x14ac:dyDescent="0.25">
      <c r="A75">
        <v>103723</v>
      </c>
      <c r="B75" t="s">
        <v>268</v>
      </c>
      <c r="C75" t="s">
        <v>10</v>
      </c>
      <c r="D75" t="s">
        <v>269</v>
      </c>
      <c r="E75" t="str">
        <f t="shared" ca="1" si="28"/>
        <v>Brookline</v>
      </c>
      <c r="F75" t="s">
        <v>24067</v>
      </c>
      <c r="G75">
        <f t="shared" ca="1" si="16"/>
        <v>9099353654</v>
      </c>
      <c r="H75" t="s">
        <v>270</v>
      </c>
      <c r="I75">
        <v>85040</v>
      </c>
      <c r="J75" t="str">
        <f t="shared" ca="1" si="17"/>
        <v>Male</v>
      </c>
      <c r="K75">
        <f t="shared" ca="1" si="18"/>
        <v>26</v>
      </c>
      <c r="L75" t="str">
        <f t="shared" ca="1" si="19"/>
        <v>Adult</v>
      </c>
      <c r="M75" t="str">
        <f t="shared" ca="1" si="20"/>
        <v>Yes</v>
      </c>
      <c r="N75" t="str">
        <f t="shared" ca="1" si="20"/>
        <v>No</v>
      </c>
      <c r="O75" t="str">
        <f t="shared" ca="1" si="20"/>
        <v>Yes</v>
      </c>
      <c r="P75" t="str">
        <f t="shared" ca="1" si="15"/>
        <v>Yes</v>
      </c>
      <c r="Q75" t="str">
        <f t="shared" ca="1" si="15"/>
        <v>Yes</v>
      </c>
      <c r="R75">
        <f t="shared" ca="1" si="21"/>
        <v>4</v>
      </c>
      <c r="S75">
        <f t="shared" ca="1" si="22"/>
        <v>5</v>
      </c>
      <c r="T75">
        <f t="shared" ca="1" si="23"/>
        <v>3</v>
      </c>
      <c r="U75">
        <f t="shared" ca="1" si="24"/>
        <v>3</v>
      </c>
      <c r="V75">
        <f t="shared" ca="1" si="25"/>
        <v>4</v>
      </c>
      <c r="W75">
        <f t="shared" ca="1" si="26"/>
        <v>4</v>
      </c>
      <c r="X75">
        <f t="shared" ca="1" si="27"/>
        <v>23</v>
      </c>
    </row>
    <row r="76" spans="1:24" x14ac:dyDescent="0.25">
      <c r="A76">
        <v>103732</v>
      </c>
      <c r="B76" t="s">
        <v>271</v>
      </c>
      <c r="C76" t="s">
        <v>10</v>
      </c>
      <c r="D76" t="s">
        <v>272</v>
      </c>
      <c r="E76" t="str">
        <f t="shared" ca="1" si="28"/>
        <v>Winthrop</v>
      </c>
      <c r="F76" t="s">
        <v>24067</v>
      </c>
      <c r="G76">
        <f t="shared" ca="1" si="16"/>
        <v>6640935094</v>
      </c>
      <c r="H76" t="s">
        <v>273</v>
      </c>
      <c r="I76">
        <v>85032</v>
      </c>
      <c r="J76" t="str">
        <f t="shared" ca="1" si="17"/>
        <v>Female</v>
      </c>
      <c r="K76">
        <f t="shared" ca="1" si="18"/>
        <v>66</v>
      </c>
      <c r="L76" t="str">
        <f t="shared" ca="1" si="19"/>
        <v>Adult</v>
      </c>
      <c r="M76" t="str">
        <f t="shared" ca="1" si="20"/>
        <v>Yes</v>
      </c>
      <c r="N76" t="str">
        <f t="shared" ca="1" si="20"/>
        <v>Yes</v>
      </c>
      <c r="O76" t="str">
        <f t="shared" ca="1" si="20"/>
        <v>No</v>
      </c>
      <c r="P76" t="str">
        <f t="shared" ca="1" si="15"/>
        <v>No</v>
      </c>
      <c r="Q76" t="str">
        <f t="shared" ca="1" si="15"/>
        <v>Yes</v>
      </c>
      <c r="R76">
        <f t="shared" ca="1" si="21"/>
        <v>2</v>
      </c>
      <c r="S76">
        <f t="shared" ca="1" si="22"/>
        <v>3</v>
      </c>
      <c r="T76">
        <f t="shared" ca="1" si="23"/>
        <v>3</v>
      </c>
      <c r="U76">
        <f t="shared" ca="1" si="24"/>
        <v>3</v>
      </c>
      <c r="V76">
        <f t="shared" ca="1" si="25"/>
        <v>0</v>
      </c>
      <c r="W76">
        <f t="shared" ca="1" si="26"/>
        <v>4</v>
      </c>
      <c r="X76">
        <f t="shared" ca="1" si="27"/>
        <v>15</v>
      </c>
    </row>
    <row r="77" spans="1:24" x14ac:dyDescent="0.25">
      <c r="A77">
        <v>103741</v>
      </c>
      <c r="B77" t="s">
        <v>271</v>
      </c>
      <c r="C77" t="s">
        <v>10</v>
      </c>
      <c r="D77" t="s">
        <v>274</v>
      </c>
      <c r="E77" t="str">
        <f t="shared" ca="1" si="28"/>
        <v xml:space="preserve"> Milton</v>
      </c>
      <c r="F77" t="s">
        <v>24067</v>
      </c>
      <c r="G77">
        <f t="shared" ca="1" si="16"/>
        <v>9057620302</v>
      </c>
      <c r="H77" t="s">
        <v>273</v>
      </c>
      <c r="I77">
        <v>85716</v>
      </c>
      <c r="J77" t="str">
        <f t="shared" ca="1" si="17"/>
        <v>Male</v>
      </c>
      <c r="K77">
        <f t="shared" ca="1" si="18"/>
        <v>49</v>
      </c>
      <c r="L77" t="str">
        <f t="shared" ca="1" si="19"/>
        <v>Adult</v>
      </c>
      <c r="M77" t="str">
        <f t="shared" ca="1" si="20"/>
        <v>No</v>
      </c>
      <c r="N77" t="str">
        <f t="shared" ca="1" si="20"/>
        <v>No</v>
      </c>
      <c r="O77" t="str">
        <f t="shared" ca="1" si="20"/>
        <v>Yes</v>
      </c>
      <c r="P77" t="str">
        <f t="shared" ca="1" si="15"/>
        <v>Yes</v>
      </c>
      <c r="Q77" t="str">
        <f t="shared" ca="1" si="15"/>
        <v>No</v>
      </c>
      <c r="R77">
        <f t="shared" ca="1" si="21"/>
        <v>5</v>
      </c>
      <c r="S77">
        <f t="shared" ca="1" si="22"/>
        <v>5</v>
      </c>
      <c r="T77">
        <f t="shared" ca="1" si="23"/>
        <v>3</v>
      </c>
      <c r="U77">
        <f t="shared" ca="1" si="24"/>
        <v>0</v>
      </c>
      <c r="V77">
        <f t="shared" ca="1" si="25"/>
        <v>4</v>
      </c>
      <c r="W77">
        <f t="shared" ca="1" si="26"/>
        <v>0</v>
      </c>
      <c r="X77">
        <f t="shared" ca="1" si="27"/>
        <v>17</v>
      </c>
    </row>
    <row r="78" spans="1:24" x14ac:dyDescent="0.25">
      <c r="A78">
        <v>103778</v>
      </c>
      <c r="B78" t="s">
        <v>275</v>
      </c>
      <c r="C78" t="s">
        <v>10</v>
      </c>
      <c r="D78" t="s">
        <v>276</v>
      </c>
      <c r="E78" t="str">
        <f t="shared" ca="1" si="28"/>
        <v>Watertown</v>
      </c>
      <c r="F78" t="s">
        <v>24067</v>
      </c>
      <c r="G78">
        <f t="shared" ca="1" si="16"/>
        <v>9311067281</v>
      </c>
      <c r="H78" t="s">
        <v>278</v>
      </c>
      <c r="I78" t="s">
        <v>277</v>
      </c>
      <c r="J78" t="str">
        <f t="shared" ca="1" si="17"/>
        <v>Female</v>
      </c>
      <c r="K78">
        <f t="shared" ca="1" si="18"/>
        <v>47</v>
      </c>
      <c r="L78" t="str">
        <f t="shared" ca="1" si="19"/>
        <v>Adult</v>
      </c>
      <c r="M78" t="str">
        <f t="shared" ca="1" si="20"/>
        <v>No</v>
      </c>
      <c r="N78" t="str">
        <f t="shared" ca="1" si="20"/>
        <v>Yes</v>
      </c>
      <c r="O78" t="str">
        <f t="shared" ca="1" si="20"/>
        <v>No</v>
      </c>
      <c r="P78" t="str">
        <f t="shared" ca="1" si="15"/>
        <v>No</v>
      </c>
      <c r="Q78" t="str">
        <f t="shared" ca="1" si="15"/>
        <v>Yes</v>
      </c>
      <c r="R78">
        <f t="shared" ca="1" si="21"/>
        <v>5</v>
      </c>
      <c r="S78">
        <f t="shared" ca="1" si="22"/>
        <v>5</v>
      </c>
      <c r="T78">
        <f t="shared" ca="1" si="23"/>
        <v>3</v>
      </c>
      <c r="U78">
        <f t="shared" ca="1" si="24"/>
        <v>0</v>
      </c>
      <c r="V78">
        <f t="shared" ca="1" si="25"/>
        <v>0</v>
      </c>
      <c r="W78">
        <f t="shared" ca="1" si="26"/>
        <v>4</v>
      </c>
      <c r="X78">
        <f t="shared" ca="1" si="27"/>
        <v>17</v>
      </c>
    </row>
    <row r="79" spans="1:24" x14ac:dyDescent="0.25">
      <c r="A79">
        <v>103787</v>
      </c>
      <c r="B79" t="s">
        <v>279</v>
      </c>
      <c r="C79" t="s">
        <v>10</v>
      </c>
      <c r="D79" t="s">
        <v>280</v>
      </c>
      <c r="E79" t="str">
        <f t="shared" ca="1" si="28"/>
        <v>Chelsea</v>
      </c>
      <c r="F79" t="s">
        <v>24067</v>
      </c>
      <c r="G79">
        <f t="shared" ca="1" si="16"/>
        <v>6588835225</v>
      </c>
      <c r="H79" t="s">
        <v>281</v>
      </c>
      <c r="I79">
        <v>85021</v>
      </c>
      <c r="J79" t="str">
        <f t="shared" ca="1" si="17"/>
        <v>Male</v>
      </c>
      <c r="K79">
        <f t="shared" ca="1" si="18"/>
        <v>47</v>
      </c>
      <c r="L79" t="str">
        <f t="shared" ca="1" si="19"/>
        <v>Adult</v>
      </c>
      <c r="M79" t="str">
        <f t="shared" ca="1" si="20"/>
        <v>No</v>
      </c>
      <c r="N79" t="str">
        <f t="shared" ca="1" si="20"/>
        <v>No</v>
      </c>
      <c r="O79" t="str">
        <f t="shared" ca="1" si="20"/>
        <v>No</v>
      </c>
      <c r="P79" t="str">
        <f t="shared" ca="1" si="15"/>
        <v>Yes</v>
      </c>
      <c r="Q79" t="str">
        <f t="shared" ca="1" si="15"/>
        <v>No</v>
      </c>
      <c r="R79">
        <f t="shared" ca="1" si="21"/>
        <v>2</v>
      </c>
      <c r="S79">
        <f t="shared" ca="1" si="22"/>
        <v>3</v>
      </c>
      <c r="T79">
        <f t="shared" ca="1" si="23"/>
        <v>0</v>
      </c>
      <c r="U79">
        <f t="shared" ca="1" si="24"/>
        <v>0</v>
      </c>
      <c r="V79">
        <f t="shared" ca="1" si="25"/>
        <v>4</v>
      </c>
      <c r="W79">
        <f t="shared" ca="1" si="26"/>
        <v>0</v>
      </c>
      <c r="X79">
        <f t="shared" ca="1" si="27"/>
        <v>9</v>
      </c>
    </row>
    <row r="80" spans="1:24" x14ac:dyDescent="0.25">
      <c r="A80">
        <v>103811</v>
      </c>
      <c r="B80" t="s">
        <v>282</v>
      </c>
      <c r="C80" t="s">
        <v>10</v>
      </c>
      <c r="D80" t="s">
        <v>283</v>
      </c>
      <c r="E80" t="str">
        <f t="shared" ca="1" si="28"/>
        <v>Somerville</v>
      </c>
      <c r="F80" t="s">
        <v>24067</v>
      </c>
      <c r="G80">
        <f t="shared" ca="1" si="16"/>
        <v>2307883583</v>
      </c>
      <c r="H80" t="s">
        <v>285</v>
      </c>
      <c r="I80" t="s">
        <v>284</v>
      </c>
      <c r="J80" t="str">
        <f t="shared" ca="1" si="17"/>
        <v>Male</v>
      </c>
      <c r="K80">
        <f t="shared" ca="1" si="18"/>
        <v>18</v>
      </c>
      <c r="L80" t="str">
        <f t="shared" ca="1" si="19"/>
        <v>Adult</v>
      </c>
      <c r="M80" t="str">
        <f t="shared" ca="1" si="20"/>
        <v>No</v>
      </c>
      <c r="N80" t="str">
        <f t="shared" ca="1" si="20"/>
        <v>No</v>
      </c>
      <c r="O80" t="str">
        <f t="shared" ca="1" si="20"/>
        <v>No</v>
      </c>
      <c r="P80" t="str">
        <f t="shared" ca="1" si="15"/>
        <v>No</v>
      </c>
      <c r="Q80" t="str">
        <f t="shared" ca="1" si="15"/>
        <v>Yes</v>
      </c>
      <c r="R80">
        <f t="shared" ca="1" si="21"/>
        <v>5</v>
      </c>
      <c r="S80">
        <f t="shared" ca="1" si="22"/>
        <v>5</v>
      </c>
      <c r="T80">
        <f t="shared" ca="1" si="23"/>
        <v>0</v>
      </c>
      <c r="U80">
        <f t="shared" ca="1" si="24"/>
        <v>0</v>
      </c>
      <c r="V80">
        <f t="shared" ca="1" si="25"/>
        <v>0</v>
      </c>
      <c r="W80">
        <f t="shared" ca="1" si="26"/>
        <v>4</v>
      </c>
      <c r="X80">
        <f t="shared" ca="1" si="27"/>
        <v>14</v>
      </c>
    </row>
    <row r="81" spans="1:24" x14ac:dyDescent="0.25">
      <c r="A81">
        <v>103893</v>
      </c>
      <c r="B81" t="s">
        <v>286</v>
      </c>
      <c r="C81" t="s">
        <v>10</v>
      </c>
      <c r="D81" t="s">
        <v>287</v>
      </c>
      <c r="E81" t="str">
        <f t="shared" ca="1" si="28"/>
        <v>Revere</v>
      </c>
      <c r="F81" t="s">
        <v>24067</v>
      </c>
      <c r="G81">
        <f t="shared" ca="1" si="16"/>
        <v>5486535552</v>
      </c>
      <c r="H81" t="s">
        <v>289</v>
      </c>
      <c r="I81" t="s">
        <v>288</v>
      </c>
      <c r="J81" t="str">
        <f t="shared" ca="1" si="17"/>
        <v>Male</v>
      </c>
      <c r="K81">
        <f t="shared" ca="1" si="18"/>
        <v>19</v>
      </c>
      <c r="L81" t="str">
        <f t="shared" ca="1" si="19"/>
        <v>Adult</v>
      </c>
      <c r="M81" t="str">
        <f t="shared" ca="1" si="20"/>
        <v>Yes</v>
      </c>
      <c r="N81" t="str">
        <f t="shared" ca="1" si="20"/>
        <v>Yes</v>
      </c>
      <c r="O81" t="str">
        <f t="shared" ca="1" si="20"/>
        <v>No</v>
      </c>
      <c r="P81" t="str">
        <f t="shared" ca="1" si="15"/>
        <v>Yes</v>
      </c>
      <c r="Q81" t="str">
        <f t="shared" ca="1" si="15"/>
        <v>No</v>
      </c>
      <c r="R81">
        <f t="shared" ca="1" si="21"/>
        <v>3</v>
      </c>
      <c r="S81">
        <f t="shared" ca="1" si="22"/>
        <v>3</v>
      </c>
      <c r="T81">
        <f t="shared" ca="1" si="23"/>
        <v>3</v>
      </c>
      <c r="U81">
        <f t="shared" ca="1" si="24"/>
        <v>3</v>
      </c>
      <c r="V81">
        <f t="shared" ca="1" si="25"/>
        <v>4</v>
      </c>
      <c r="W81">
        <f t="shared" ca="1" si="26"/>
        <v>0</v>
      </c>
      <c r="X81">
        <f t="shared" ca="1" si="27"/>
        <v>16</v>
      </c>
    </row>
    <row r="82" spans="1:24" x14ac:dyDescent="0.25">
      <c r="A82">
        <v>103909</v>
      </c>
      <c r="B82" t="s">
        <v>290</v>
      </c>
      <c r="C82" t="s">
        <v>10</v>
      </c>
      <c r="D82" t="s">
        <v>291</v>
      </c>
      <c r="E82" t="str">
        <f t="shared" ca="1" si="28"/>
        <v>Dedham</v>
      </c>
      <c r="F82" t="s">
        <v>24067</v>
      </c>
      <c r="G82">
        <f t="shared" ca="1" si="16"/>
        <v>9829344241</v>
      </c>
      <c r="H82" t="s">
        <v>289</v>
      </c>
      <c r="I82">
        <v>85210</v>
      </c>
      <c r="J82" t="str">
        <f t="shared" ca="1" si="17"/>
        <v>Female</v>
      </c>
      <c r="K82">
        <f t="shared" ca="1" si="18"/>
        <v>17</v>
      </c>
      <c r="L82" t="str">
        <f t="shared" ca="1" si="19"/>
        <v>Adoloscent</v>
      </c>
      <c r="M82" t="str">
        <f t="shared" ca="1" si="20"/>
        <v>Yes</v>
      </c>
      <c r="N82" t="str">
        <f t="shared" ca="1" si="20"/>
        <v>No</v>
      </c>
      <c r="O82" t="str">
        <f t="shared" ca="1" si="20"/>
        <v>No</v>
      </c>
      <c r="P82" t="str">
        <f t="shared" ca="1" si="15"/>
        <v>No</v>
      </c>
      <c r="Q82" t="str">
        <f t="shared" ca="1" si="15"/>
        <v>Yes</v>
      </c>
      <c r="R82">
        <f t="shared" ca="1" si="21"/>
        <v>1</v>
      </c>
      <c r="S82">
        <f t="shared" ca="1" si="22"/>
        <v>0</v>
      </c>
      <c r="T82">
        <f t="shared" ca="1" si="23"/>
        <v>0</v>
      </c>
      <c r="U82">
        <f t="shared" ca="1" si="24"/>
        <v>3</v>
      </c>
      <c r="V82">
        <f t="shared" ca="1" si="25"/>
        <v>0</v>
      </c>
      <c r="W82">
        <f t="shared" ca="1" si="26"/>
        <v>4</v>
      </c>
      <c r="X82">
        <f t="shared" ca="1" si="27"/>
        <v>8</v>
      </c>
    </row>
    <row r="83" spans="1:24" x14ac:dyDescent="0.25">
      <c r="A83">
        <v>103927</v>
      </c>
      <c r="B83" t="s">
        <v>292</v>
      </c>
      <c r="C83" t="s">
        <v>10</v>
      </c>
      <c r="D83" t="s">
        <v>293</v>
      </c>
      <c r="E83" t="str">
        <f t="shared" ca="1" si="28"/>
        <v>Newton</v>
      </c>
      <c r="F83" t="s">
        <v>24067</v>
      </c>
      <c r="G83">
        <f t="shared" ca="1" si="16"/>
        <v>2441541508</v>
      </c>
      <c r="H83" t="s">
        <v>289</v>
      </c>
      <c r="I83" t="s">
        <v>294</v>
      </c>
      <c r="J83" t="str">
        <f t="shared" ca="1" si="17"/>
        <v>Male</v>
      </c>
      <c r="K83">
        <f t="shared" ca="1" si="18"/>
        <v>40</v>
      </c>
      <c r="L83" t="str">
        <f t="shared" ca="1" si="19"/>
        <v>Adult</v>
      </c>
      <c r="M83" t="str">
        <f t="shared" ca="1" si="20"/>
        <v>Yes</v>
      </c>
      <c r="N83" t="str">
        <f t="shared" ca="1" si="20"/>
        <v>No</v>
      </c>
      <c r="O83" t="str">
        <f t="shared" ca="1" si="20"/>
        <v>No</v>
      </c>
      <c r="P83" t="str">
        <f t="shared" ca="1" si="15"/>
        <v>No</v>
      </c>
      <c r="Q83" t="str">
        <f t="shared" ca="1" si="15"/>
        <v>No</v>
      </c>
      <c r="R83">
        <f t="shared" ca="1" si="21"/>
        <v>4</v>
      </c>
      <c r="S83">
        <f t="shared" ca="1" si="22"/>
        <v>5</v>
      </c>
      <c r="T83">
        <f t="shared" ca="1" si="23"/>
        <v>0</v>
      </c>
      <c r="U83">
        <f t="shared" ca="1" si="24"/>
        <v>3</v>
      </c>
      <c r="V83">
        <f t="shared" ca="1" si="25"/>
        <v>0</v>
      </c>
      <c r="W83">
        <f t="shared" ca="1" si="26"/>
        <v>0</v>
      </c>
      <c r="X83">
        <f t="shared" ca="1" si="27"/>
        <v>12</v>
      </c>
    </row>
    <row r="84" spans="1:24" x14ac:dyDescent="0.25">
      <c r="A84">
        <v>103945</v>
      </c>
      <c r="B84" t="s">
        <v>295</v>
      </c>
      <c r="C84" t="s">
        <v>10</v>
      </c>
      <c r="D84" t="s">
        <v>296</v>
      </c>
      <c r="E84" t="str">
        <f t="shared" ca="1" si="28"/>
        <v>Cambridge</v>
      </c>
      <c r="F84" t="s">
        <v>24067</v>
      </c>
      <c r="G84">
        <f t="shared" ca="1" si="16"/>
        <v>2791616884</v>
      </c>
      <c r="H84" t="s">
        <v>297</v>
      </c>
      <c r="I84">
        <v>86004</v>
      </c>
      <c r="J84" t="str">
        <f t="shared" ca="1" si="17"/>
        <v>Female</v>
      </c>
      <c r="K84">
        <f t="shared" ca="1" si="18"/>
        <v>30</v>
      </c>
      <c r="L84" t="str">
        <f t="shared" ca="1" si="19"/>
        <v>Adult</v>
      </c>
      <c r="M84" t="str">
        <f t="shared" ca="1" si="20"/>
        <v>No</v>
      </c>
      <c r="N84" t="str">
        <f t="shared" ca="1" si="20"/>
        <v>Yes</v>
      </c>
      <c r="O84" t="str">
        <f t="shared" ca="1" si="20"/>
        <v>Yes</v>
      </c>
      <c r="P84" t="str">
        <f t="shared" ca="1" si="15"/>
        <v>No</v>
      </c>
      <c r="Q84" t="str">
        <f t="shared" ca="1" si="15"/>
        <v>Yes</v>
      </c>
      <c r="R84">
        <f t="shared" ca="1" si="21"/>
        <v>5</v>
      </c>
      <c r="S84">
        <f t="shared" ca="1" si="22"/>
        <v>5</v>
      </c>
      <c r="T84">
        <f t="shared" ca="1" si="23"/>
        <v>5</v>
      </c>
      <c r="U84">
        <f t="shared" ca="1" si="24"/>
        <v>0</v>
      </c>
      <c r="V84">
        <f t="shared" ca="1" si="25"/>
        <v>0</v>
      </c>
      <c r="W84">
        <f t="shared" ca="1" si="26"/>
        <v>4</v>
      </c>
      <c r="X84">
        <f t="shared" ca="1" si="27"/>
        <v>19</v>
      </c>
    </row>
    <row r="85" spans="1:24" x14ac:dyDescent="0.25">
      <c r="A85">
        <v>103954</v>
      </c>
      <c r="B85" t="s">
        <v>298</v>
      </c>
      <c r="C85" t="s">
        <v>10</v>
      </c>
      <c r="D85" t="s">
        <v>299</v>
      </c>
      <c r="E85" t="str">
        <f t="shared" ca="1" si="28"/>
        <v xml:space="preserve"> Milton</v>
      </c>
      <c r="F85" t="s">
        <v>24067</v>
      </c>
      <c r="G85">
        <f t="shared" ca="1" si="16"/>
        <v>9623416934</v>
      </c>
      <c r="H85" t="s">
        <v>300</v>
      </c>
      <c r="I85">
        <v>85712</v>
      </c>
      <c r="J85" t="str">
        <f t="shared" ca="1" si="17"/>
        <v>Female</v>
      </c>
      <c r="K85">
        <f t="shared" ca="1" si="18"/>
        <v>31</v>
      </c>
      <c r="L85" t="str">
        <f t="shared" ca="1" si="19"/>
        <v>Adult</v>
      </c>
      <c r="M85" t="str">
        <f t="shared" ca="1" si="20"/>
        <v>No</v>
      </c>
      <c r="N85" t="str">
        <f t="shared" ca="1" si="20"/>
        <v>Yes</v>
      </c>
      <c r="O85" t="str">
        <f t="shared" ca="1" si="20"/>
        <v>No</v>
      </c>
      <c r="P85" t="str">
        <f t="shared" ca="1" si="15"/>
        <v>No</v>
      </c>
      <c r="Q85" t="str">
        <f t="shared" ca="1" si="15"/>
        <v>Yes</v>
      </c>
      <c r="R85">
        <f t="shared" ca="1" si="21"/>
        <v>5</v>
      </c>
      <c r="S85">
        <f t="shared" ca="1" si="22"/>
        <v>5</v>
      </c>
      <c r="T85">
        <f t="shared" ca="1" si="23"/>
        <v>3</v>
      </c>
      <c r="U85">
        <f t="shared" ca="1" si="24"/>
        <v>0</v>
      </c>
      <c r="V85">
        <f t="shared" ca="1" si="25"/>
        <v>0</v>
      </c>
      <c r="W85">
        <f t="shared" ca="1" si="26"/>
        <v>4</v>
      </c>
      <c r="X85">
        <f t="shared" ca="1" si="27"/>
        <v>17</v>
      </c>
    </row>
    <row r="86" spans="1:24" x14ac:dyDescent="0.25">
      <c r="A86">
        <v>103963</v>
      </c>
      <c r="B86" t="s">
        <v>301</v>
      </c>
      <c r="C86" t="s">
        <v>10</v>
      </c>
      <c r="D86" t="s">
        <v>302</v>
      </c>
      <c r="E86" t="str">
        <f t="shared" ca="1" si="28"/>
        <v>Watertown</v>
      </c>
      <c r="F86" t="s">
        <v>24067</v>
      </c>
      <c r="G86">
        <f t="shared" ca="1" si="16"/>
        <v>2764643006</v>
      </c>
      <c r="H86" t="s">
        <v>304</v>
      </c>
      <c r="I86" t="s">
        <v>303</v>
      </c>
      <c r="J86" t="str">
        <f t="shared" ca="1" si="17"/>
        <v>Female</v>
      </c>
      <c r="K86">
        <f t="shared" ca="1" si="18"/>
        <v>56</v>
      </c>
      <c r="L86" t="str">
        <f t="shared" ca="1" si="19"/>
        <v>Adult</v>
      </c>
      <c r="M86" t="str">
        <f t="shared" ca="1" si="20"/>
        <v>Yes</v>
      </c>
      <c r="N86" t="str">
        <f t="shared" ca="1" si="20"/>
        <v>No</v>
      </c>
      <c r="O86" t="str">
        <f t="shared" ca="1" si="20"/>
        <v>No</v>
      </c>
      <c r="P86" t="str">
        <f t="shared" ca="1" si="15"/>
        <v>Yes</v>
      </c>
      <c r="Q86" t="str">
        <f t="shared" ca="1" si="15"/>
        <v>Yes</v>
      </c>
      <c r="R86">
        <f t="shared" ca="1" si="21"/>
        <v>5</v>
      </c>
      <c r="S86">
        <f t="shared" ca="1" si="22"/>
        <v>5</v>
      </c>
      <c r="T86">
        <f t="shared" ca="1" si="23"/>
        <v>0</v>
      </c>
      <c r="U86">
        <f t="shared" ca="1" si="24"/>
        <v>3</v>
      </c>
      <c r="V86">
        <f t="shared" ca="1" si="25"/>
        <v>4</v>
      </c>
      <c r="W86">
        <f t="shared" ca="1" si="26"/>
        <v>4</v>
      </c>
      <c r="X86">
        <f t="shared" ca="1" si="27"/>
        <v>21</v>
      </c>
    </row>
    <row r="87" spans="1:24" x14ac:dyDescent="0.25">
      <c r="A87">
        <v>104090</v>
      </c>
      <c r="B87" t="s">
        <v>305</v>
      </c>
      <c r="C87" t="s">
        <v>10</v>
      </c>
      <c r="D87" t="s">
        <v>306</v>
      </c>
      <c r="E87" t="str">
        <f t="shared" ca="1" si="28"/>
        <v>Dedham</v>
      </c>
      <c r="F87" t="s">
        <v>24067</v>
      </c>
      <c r="G87">
        <f t="shared" ca="1" si="16"/>
        <v>5531372679</v>
      </c>
      <c r="H87" t="s">
        <v>307</v>
      </c>
      <c r="I87">
        <v>85021</v>
      </c>
      <c r="J87" t="str">
        <f t="shared" ca="1" si="17"/>
        <v>Female</v>
      </c>
      <c r="K87">
        <f t="shared" ca="1" si="18"/>
        <v>43</v>
      </c>
      <c r="L87" t="str">
        <f t="shared" ca="1" si="19"/>
        <v>Adult</v>
      </c>
      <c r="M87" t="str">
        <f t="shared" ca="1" si="20"/>
        <v>Yes</v>
      </c>
      <c r="N87" t="str">
        <f t="shared" ca="1" si="20"/>
        <v>Yes</v>
      </c>
      <c r="O87" t="str">
        <f t="shared" ca="1" si="20"/>
        <v>No</v>
      </c>
      <c r="P87" t="str">
        <f t="shared" ca="1" si="15"/>
        <v>No</v>
      </c>
      <c r="Q87" t="str">
        <f t="shared" ca="1" si="15"/>
        <v>No</v>
      </c>
      <c r="R87">
        <f t="shared" ca="1" si="21"/>
        <v>2</v>
      </c>
      <c r="S87">
        <f t="shared" ca="1" si="22"/>
        <v>3</v>
      </c>
      <c r="T87">
        <f t="shared" ca="1" si="23"/>
        <v>3</v>
      </c>
      <c r="U87">
        <f t="shared" ca="1" si="24"/>
        <v>3</v>
      </c>
      <c r="V87">
        <f t="shared" ca="1" si="25"/>
        <v>0</v>
      </c>
      <c r="W87">
        <f t="shared" ca="1" si="26"/>
        <v>0</v>
      </c>
      <c r="X87">
        <f t="shared" ca="1" si="27"/>
        <v>11</v>
      </c>
    </row>
    <row r="88" spans="1:24" x14ac:dyDescent="0.25">
      <c r="A88">
        <v>104151</v>
      </c>
      <c r="B88" t="s">
        <v>308</v>
      </c>
      <c r="C88" t="s">
        <v>10</v>
      </c>
      <c r="D88" t="s">
        <v>309</v>
      </c>
      <c r="E88" t="str">
        <f t="shared" ca="1" si="28"/>
        <v xml:space="preserve"> Milton</v>
      </c>
      <c r="F88" t="s">
        <v>24067</v>
      </c>
      <c r="G88">
        <f t="shared" ca="1" si="16"/>
        <v>1600140455</v>
      </c>
      <c r="H88" t="s">
        <v>310</v>
      </c>
      <c r="I88">
        <v>85287</v>
      </c>
      <c r="J88" t="str">
        <f t="shared" ca="1" si="17"/>
        <v>Male</v>
      </c>
      <c r="K88">
        <f t="shared" ca="1" si="18"/>
        <v>38</v>
      </c>
      <c r="L88" t="str">
        <f t="shared" ca="1" si="19"/>
        <v>Adult</v>
      </c>
      <c r="M88" t="str">
        <f t="shared" ca="1" si="20"/>
        <v>Yes</v>
      </c>
      <c r="N88" t="str">
        <f t="shared" ca="1" si="20"/>
        <v>Yes</v>
      </c>
      <c r="O88" t="str">
        <f t="shared" ca="1" si="20"/>
        <v>No</v>
      </c>
      <c r="P88" t="str">
        <f t="shared" ca="1" si="15"/>
        <v>Yes</v>
      </c>
      <c r="Q88" t="str">
        <f t="shared" ca="1" si="15"/>
        <v>No</v>
      </c>
      <c r="R88">
        <f t="shared" ca="1" si="21"/>
        <v>4</v>
      </c>
      <c r="S88">
        <f t="shared" ca="1" si="22"/>
        <v>5</v>
      </c>
      <c r="T88">
        <f t="shared" ca="1" si="23"/>
        <v>3</v>
      </c>
      <c r="U88">
        <f t="shared" ca="1" si="24"/>
        <v>3</v>
      </c>
      <c r="V88">
        <f t="shared" ca="1" si="25"/>
        <v>4</v>
      </c>
      <c r="W88">
        <f t="shared" ca="1" si="26"/>
        <v>0</v>
      </c>
      <c r="X88">
        <f t="shared" ca="1" si="27"/>
        <v>19</v>
      </c>
    </row>
    <row r="89" spans="1:24" x14ac:dyDescent="0.25">
      <c r="A89">
        <v>104160</v>
      </c>
      <c r="B89" t="s">
        <v>311</v>
      </c>
      <c r="C89" t="s">
        <v>10</v>
      </c>
      <c r="D89" t="s">
        <v>312</v>
      </c>
      <c r="E89" t="str">
        <f t="shared" ca="1" si="28"/>
        <v>Canton</v>
      </c>
      <c r="F89" t="s">
        <v>24067</v>
      </c>
      <c r="G89">
        <f t="shared" ca="1" si="16"/>
        <v>9948494784</v>
      </c>
      <c r="H89" t="s">
        <v>314</v>
      </c>
      <c r="I89" t="s">
        <v>313</v>
      </c>
      <c r="J89" t="str">
        <f t="shared" ca="1" si="17"/>
        <v>Female</v>
      </c>
      <c r="K89">
        <f t="shared" ca="1" si="18"/>
        <v>55</v>
      </c>
      <c r="L89" t="str">
        <f t="shared" ca="1" si="19"/>
        <v>Adult</v>
      </c>
      <c r="M89" t="str">
        <f t="shared" ca="1" si="20"/>
        <v>No</v>
      </c>
      <c r="N89" t="str">
        <f t="shared" ca="1" si="20"/>
        <v>No</v>
      </c>
      <c r="O89" t="str">
        <f t="shared" ca="1" si="20"/>
        <v>Yes</v>
      </c>
      <c r="P89" t="str">
        <f t="shared" ca="1" si="15"/>
        <v>Yes</v>
      </c>
      <c r="Q89" t="str">
        <f t="shared" ca="1" si="15"/>
        <v>No</v>
      </c>
      <c r="R89">
        <f t="shared" ca="1" si="21"/>
        <v>3</v>
      </c>
      <c r="S89">
        <f t="shared" ca="1" si="22"/>
        <v>3</v>
      </c>
      <c r="T89">
        <f t="shared" ca="1" si="23"/>
        <v>3</v>
      </c>
      <c r="U89">
        <f t="shared" ca="1" si="24"/>
        <v>0</v>
      </c>
      <c r="V89">
        <f t="shared" ca="1" si="25"/>
        <v>4</v>
      </c>
      <c r="W89">
        <f t="shared" ca="1" si="26"/>
        <v>0</v>
      </c>
      <c r="X89">
        <f t="shared" ca="1" si="27"/>
        <v>13</v>
      </c>
    </row>
    <row r="90" spans="1:24" x14ac:dyDescent="0.25">
      <c r="A90">
        <v>104179</v>
      </c>
      <c r="B90" t="s">
        <v>315</v>
      </c>
      <c r="C90" t="s">
        <v>10</v>
      </c>
      <c r="D90" t="s">
        <v>316</v>
      </c>
      <c r="E90" t="str">
        <f t="shared" ca="1" si="28"/>
        <v>Boston</v>
      </c>
      <c r="F90" t="s">
        <v>24067</v>
      </c>
      <c r="G90">
        <f t="shared" ca="1" si="16"/>
        <v>3495345843</v>
      </c>
      <c r="H90" t="s">
        <v>318</v>
      </c>
      <c r="I90" t="s">
        <v>317</v>
      </c>
      <c r="J90" t="str">
        <f t="shared" ca="1" si="17"/>
        <v>Female</v>
      </c>
      <c r="K90">
        <f t="shared" ca="1" si="18"/>
        <v>52</v>
      </c>
      <c r="L90" t="str">
        <f t="shared" ca="1" si="19"/>
        <v>Adult</v>
      </c>
      <c r="M90" t="str">
        <f t="shared" ca="1" si="20"/>
        <v>No</v>
      </c>
      <c r="N90" t="str">
        <f t="shared" ca="1" si="20"/>
        <v>No</v>
      </c>
      <c r="O90" t="str">
        <f t="shared" ca="1" si="20"/>
        <v>Yes</v>
      </c>
      <c r="P90" t="str">
        <f t="shared" ca="1" si="15"/>
        <v>No</v>
      </c>
      <c r="Q90" t="str">
        <f t="shared" ca="1" si="15"/>
        <v>Yes</v>
      </c>
      <c r="R90">
        <f t="shared" ca="1" si="21"/>
        <v>2</v>
      </c>
      <c r="S90">
        <f t="shared" ca="1" si="22"/>
        <v>3</v>
      </c>
      <c r="T90">
        <f t="shared" ca="1" si="23"/>
        <v>3</v>
      </c>
      <c r="U90">
        <f t="shared" ca="1" si="24"/>
        <v>0</v>
      </c>
      <c r="V90">
        <f t="shared" ca="1" si="25"/>
        <v>0</v>
      </c>
      <c r="W90">
        <f t="shared" ca="1" si="26"/>
        <v>4</v>
      </c>
      <c r="X90">
        <f t="shared" ca="1" si="27"/>
        <v>12</v>
      </c>
    </row>
    <row r="91" spans="1:24" x14ac:dyDescent="0.25">
      <c r="A91">
        <v>104188</v>
      </c>
      <c r="B91" t="s">
        <v>319</v>
      </c>
      <c r="C91" t="s">
        <v>10</v>
      </c>
      <c r="D91" t="s">
        <v>320</v>
      </c>
      <c r="E91" t="str">
        <f t="shared" ca="1" si="28"/>
        <v>Everett</v>
      </c>
      <c r="F91" t="s">
        <v>24067</v>
      </c>
      <c r="G91">
        <f t="shared" ca="1" si="16"/>
        <v>2432990268</v>
      </c>
      <c r="H91" t="s">
        <v>321</v>
      </c>
      <c r="I91">
        <v>85716</v>
      </c>
      <c r="J91" t="str">
        <f t="shared" ca="1" si="17"/>
        <v>Female</v>
      </c>
      <c r="K91">
        <f t="shared" ca="1" si="18"/>
        <v>46</v>
      </c>
      <c r="L91" t="str">
        <f t="shared" ca="1" si="19"/>
        <v>Adult</v>
      </c>
      <c r="M91" t="str">
        <f t="shared" ca="1" si="20"/>
        <v>No</v>
      </c>
      <c r="N91" t="str">
        <f t="shared" ca="1" si="20"/>
        <v>Yes</v>
      </c>
      <c r="O91" t="str">
        <f t="shared" ca="1" si="20"/>
        <v>Yes</v>
      </c>
      <c r="P91" t="str">
        <f t="shared" ca="1" si="15"/>
        <v>No</v>
      </c>
      <c r="Q91" t="str">
        <f t="shared" ca="1" si="15"/>
        <v>No</v>
      </c>
      <c r="R91">
        <f t="shared" ca="1" si="21"/>
        <v>2</v>
      </c>
      <c r="S91">
        <f t="shared" ca="1" si="22"/>
        <v>3</v>
      </c>
      <c r="T91">
        <f t="shared" ca="1" si="23"/>
        <v>5</v>
      </c>
      <c r="U91">
        <f t="shared" ca="1" si="24"/>
        <v>0</v>
      </c>
      <c r="V91">
        <f t="shared" ca="1" si="25"/>
        <v>0</v>
      </c>
      <c r="W91">
        <f t="shared" ca="1" si="26"/>
        <v>0</v>
      </c>
      <c r="X91">
        <f t="shared" ca="1" si="27"/>
        <v>10</v>
      </c>
    </row>
    <row r="92" spans="1:24" x14ac:dyDescent="0.25">
      <c r="A92">
        <v>104294</v>
      </c>
      <c r="B92" t="s">
        <v>322</v>
      </c>
      <c r="C92" t="s">
        <v>10</v>
      </c>
      <c r="D92" t="s">
        <v>323</v>
      </c>
      <c r="E92" t="str">
        <f t="shared" ca="1" si="28"/>
        <v>Newton</v>
      </c>
      <c r="F92" t="s">
        <v>24067</v>
      </c>
      <c r="G92">
        <f t="shared" ca="1" si="16"/>
        <v>4292660347</v>
      </c>
      <c r="H92" t="s">
        <v>324</v>
      </c>
      <c r="I92">
        <v>85254</v>
      </c>
      <c r="J92" t="str">
        <f t="shared" ca="1" si="17"/>
        <v>Male</v>
      </c>
      <c r="K92">
        <f t="shared" ca="1" si="18"/>
        <v>39</v>
      </c>
      <c r="L92" t="str">
        <f t="shared" ca="1" si="19"/>
        <v>Adult</v>
      </c>
      <c r="M92" t="str">
        <f t="shared" ca="1" si="20"/>
        <v>Yes</v>
      </c>
      <c r="N92" t="str">
        <f t="shared" ca="1" si="20"/>
        <v>No</v>
      </c>
      <c r="O92" t="str">
        <f t="shared" ca="1" si="20"/>
        <v>Yes</v>
      </c>
      <c r="P92" t="str">
        <f t="shared" ca="1" si="15"/>
        <v>No</v>
      </c>
      <c r="Q92" t="str">
        <f t="shared" ca="1" si="15"/>
        <v>No</v>
      </c>
      <c r="R92">
        <f t="shared" ca="1" si="21"/>
        <v>1</v>
      </c>
      <c r="S92">
        <f t="shared" ca="1" si="22"/>
        <v>0</v>
      </c>
      <c r="T92">
        <f t="shared" ca="1" si="23"/>
        <v>3</v>
      </c>
      <c r="U92">
        <f t="shared" ca="1" si="24"/>
        <v>3</v>
      </c>
      <c r="V92">
        <f t="shared" ca="1" si="25"/>
        <v>0</v>
      </c>
      <c r="W92">
        <f t="shared" ca="1" si="26"/>
        <v>0</v>
      </c>
      <c r="X92">
        <f t="shared" ca="1" si="27"/>
        <v>7</v>
      </c>
    </row>
    <row r="93" spans="1:24" x14ac:dyDescent="0.25">
      <c r="A93">
        <v>104346</v>
      </c>
      <c r="B93" t="s">
        <v>325</v>
      </c>
      <c r="C93" t="s">
        <v>10</v>
      </c>
      <c r="D93" t="s">
        <v>326</v>
      </c>
      <c r="E93" t="str">
        <f t="shared" ca="1" si="28"/>
        <v>Chelsea</v>
      </c>
      <c r="F93" t="s">
        <v>24067</v>
      </c>
      <c r="G93">
        <f t="shared" ca="1" si="16"/>
        <v>4866864258</v>
      </c>
      <c r="H93" t="s">
        <v>328</v>
      </c>
      <c r="I93" t="s">
        <v>327</v>
      </c>
      <c r="J93" t="str">
        <f t="shared" ca="1" si="17"/>
        <v>Female</v>
      </c>
      <c r="K93">
        <f t="shared" ca="1" si="18"/>
        <v>55</v>
      </c>
      <c r="L93" t="str">
        <f t="shared" ca="1" si="19"/>
        <v>Adult</v>
      </c>
      <c r="M93" t="str">
        <f t="shared" ca="1" si="20"/>
        <v>Yes</v>
      </c>
      <c r="N93" t="str">
        <f t="shared" ca="1" si="20"/>
        <v>Yes</v>
      </c>
      <c r="O93" t="str">
        <f t="shared" ca="1" si="20"/>
        <v>Yes</v>
      </c>
      <c r="P93" t="str">
        <f t="shared" ca="1" si="15"/>
        <v>Yes</v>
      </c>
      <c r="Q93" t="str">
        <f t="shared" ca="1" si="15"/>
        <v>Yes</v>
      </c>
      <c r="R93">
        <f t="shared" ca="1" si="21"/>
        <v>1</v>
      </c>
      <c r="S93">
        <f t="shared" ca="1" si="22"/>
        <v>0</v>
      </c>
      <c r="T93">
        <f t="shared" ca="1" si="23"/>
        <v>5</v>
      </c>
      <c r="U93">
        <f t="shared" ca="1" si="24"/>
        <v>3</v>
      </c>
      <c r="V93">
        <f t="shared" ca="1" si="25"/>
        <v>4</v>
      </c>
      <c r="W93">
        <f t="shared" ca="1" si="26"/>
        <v>4</v>
      </c>
      <c r="X93">
        <f t="shared" ca="1" si="27"/>
        <v>17</v>
      </c>
    </row>
    <row r="94" spans="1:24" x14ac:dyDescent="0.25">
      <c r="A94">
        <v>104364</v>
      </c>
      <c r="B94" t="s">
        <v>329</v>
      </c>
      <c r="C94" t="s">
        <v>10</v>
      </c>
      <c r="D94" t="s">
        <v>330</v>
      </c>
      <c r="E94" t="str">
        <f t="shared" ca="1" si="28"/>
        <v>Everett</v>
      </c>
      <c r="F94" t="s">
        <v>24067</v>
      </c>
      <c r="G94">
        <f t="shared" ca="1" si="16"/>
        <v>7222304392</v>
      </c>
      <c r="H94" t="s">
        <v>331</v>
      </c>
      <c r="I94">
        <v>85712</v>
      </c>
      <c r="J94" t="str">
        <f t="shared" ca="1" si="17"/>
        <v>Female</v>
      </c>
      <c r="K94">
        <f t="shared" ca="1" si="18"/>
        <v>42</v>
      </c>
      <c r="L94" t="str">
        <f t="shared" ca="1" si="19"/>
        <v>Adult</v>
      </c>
      <c r="M94" t="str">
        <f t="shared" ca="1" si="20"/>
        <v>Yes</v>
      </c>
      <c r="N94" t="str">
        <f t="shared" ca="1" si="20"/>
        <v>No</v>
      </c>
      <c r="O94" t="str">
        <f t="shared" ca="1" si="20"/>
        <v>No</v>
      </c>
      <c r="P94" t="str">
        <f t="shared" ca="1" si="15"/>
        <v>No</v>
      </c>
      <c r="Q94" t="str">
        <f t="shared" ca="1" si="15"/>
        <v>Yes</v>
      </c>
      <c r="R94">
        <f t="shared" ca="1" si="21"/>
        <v>5</v>
      </c>
      <c r="S94">
        <f t="shared" ca="1" si="22"/>
        <v>5</v>
      </c>
      <c r="T94">
        <f t="shared" ca="1" si="23"/>
        <v>0</v>
      </c>
      <c r="U94">
        <f t="shared" ca="1" si="24"/>
        <v>3</v>
      </c>
      <c r="V94">
        <f t="shared" ca="1" si="25"/>
        <v>0</v>
      </c>
      <c r="W94">
        <f t="shared" ca="1" si="26"/>
        <v>4</v>
      </c>
      <c r="X94">
        <f t="shared" ca="1" si="27"/>
        <v>17</v>
      </c>
    </row>
    <row r="95" spans="1:24" x14ac:dyDescent="0.25">
      <c r="A95">
        <v>104391</v>
      </c>
      <c r="B95" t="s">
        <v>332</v>
      </c>
      <c r="C95" t="s">
        <v>10</v>
      </c>
      <c r="D95" t="s">
        <v>333</v>
      </c>
      <c r="E95" t="str">
        <f t="shared" ca="1" si="28"/>
        <v>Dedham</v>
      </c>
      <c r="F95" t="s">
        <v>24067</v>
      </c>
      <c r="G95">
        <f t="shared" ca="1" si="16"/>
        <v>3984089437</v>
      </c>
      <c r="H95" t="s">
        <v>334</v>
      </c>
      <c r="I95">
        <v>86403</v>
      </c>
      <c r="J95" t="str">
        <f t="shared" ca="1" si="17"/>
        <v>Female</v>
      </c>
      <c r="K95">
        <f t="shared" ca="1" si="18"/>
        <v>67</v>
      </c>
      <c r="L95" t="str">
        <f t="shared" ca="1" si="19"/>
        <v>Adult</v>
      </c>
      <c r="M95" t="str">
        <f t="shared" ca="1" si="20"/>
        <v>Yes</v>
      </c>
      <c r="N95" t="str">
        <f t="shared" ca="1" si="20"/>
        <v>Yes</v>
      </c>
      <c r="O95" t="str">
        <f t="shared" ca="1" si="20"/>
        <v>Yes</v>
      </c>
      <c r="P95" t="str">
        <f t="shared" ca="1" si="15"/>
        <v>No</v>
      </c>
      <c r="Q95" t="str">
        <f t="shared" ca="1" si="15"/>
        <v>No</v>
      </c>
      <c r="R95">
        <f t="shared" ca="1" si="21"/>
        <v>1</v>
      </c>
      <c r="S95">
        <f t="shared" ca="1" si="22"/>
        <v>0</v>
      </c>
      <c r="T95">
        <f t="shared" ca="1" si="23"/>
        <v>5</v>
      </c>
      <c r="U95">
        <f t="shared" ca="1" si="24"/>
        <v>3</v>
      </c>
      <c r="V95">
        <f t="shared" ca="1" si="25"/>
        <v>0</v>
      </c>
      <c r="W95">
        <f t="shared" ca="1" si="26"/>
        <v>0</v>
      </c>
      <c r="X95">
        <f t="shared" ca="1" si="27"/>
        <v>9</v>
      </c>
    </row>
    <row r="96" spans="1:24" x14ac:dyDescent="0.25">
      <c r="A96">
        <v>104425</v>
      </c>
      <c r="B96" t="s">
        <v>335</v>
      </c>
      <c r="C96" t="s">
        <v>10</v>
      </c>
      <c r="D96" t="s">
        <v>336</v>
      </c>
      <c r="E96" t="str">
        <f t="shared" ca="1" si="28"/>
        <v>Everett</v>
      </c>
      <c r="F96" t="s">
        <v>24067</v>
      </c>
      <c r="G96">
        <f t="shared" ca="1" si="16"/>
        <v>1794349625</v>
      </c>
      <c r="H96" t="s">
        <v>338</v>
      </c>
      <c r="I96" t="s">
        <v>337</v>
      </c>
      <c r="J96" t="str">
        <f t="shared" ca="1" si="17"/>
        <v>Male</v>
      </c>
      <c r="K96">
        <f t="shared" ca="1" si="18"/>
        <v>20</v>
      </c>
      <c r="L96" t="str">
        <f t="shared" ca="1" si="19"/>
        <v>Adult</v>
      </c>
      <c r="M96" t="str">
        <f t="shared" ca="1" si="20"/>
        <v>Yes</v>
      </c>
      <c r="N96" t="str">
        <f t="shared" ca="1" si="20"/>
        <v>Yes</v>
      </c>
      <c r="O96" t="str">
        <f t="shared" ca="1" si="20"/>
        <v>Yes</v>
      </c>
      <c r="P96" t="str">
        <f t="shared" ca="1" si="15"/>
        <v>No</v>
      </c>
      <c r="Q96" t="str">
        <f t="shared" ca="1" si="15"/>
        <v>Yes</v>
      </c>
      <c r="R96">
        <f t="shared" ca="1" si="21"/>
        <v>1</v>
      </c>
      <c r="S96">
        <f t="shared" ca="1" si="22"/>
        <v>0</v>
      </c>
      <c r="T96">
        <f t="shared" ca="1" si="23"/>
        <v>5</v>
      </c>
      <c r="U96">
        <f t="shared" ca="1" si="24"/>
        <v>3</v>
      </c>
      <c r="V96">
        <f t="shared" ca="1" si="25"/>
        <v>0</v>
      </c>
      <c r="W96">
        <f t="shared" ca="1" si="26"/>
        <v>4</v>
      </c>
      <c r="X96">
        <f t="shared" ca="1" si="27"/>
        <v>13</v>
      </c>
    </row>
    <row r="97" spans="1:24" x14ac:dyDescent="0.25">
      <c r="A97">
        <v>104434</v>
      </c>
      <c r="B97" t="s">
        <v>271</v>
      </c>
      <c r="C97" t="s">
        <v>10</v>
      </c>
      <c r="D97" t="s">
        <v>339</v>
      </c>
      <c r="E97" t="str">
        <f t="shared" ca="1" si="28"/>
        <v>Winthrop</v>
      </c>
      <c r="F97" t="s">
        <v>24067</v>
      </c>
      <c r="G97">
        <f t="shared" ca="1" si="16"/>
        <v>3928861318</v>
      </c>
      <c r="H97" t="s">
        <v>273</v>
      </c>
      <c r="I97">
        <v>86004</v>
      </c>
      <c r="J97" t="str">
        <f t="shared" ca="1" si="17"/>
        <v>Female</v>
      </c>
      <c r="K97">
        <f t="shared" ca="1" si="18"/>
        <v>65</v>
      </c>
      <c r="L97" t="str">
        <f t="shared" ca="1" si="19"/>
        <v>Adult</v>
      </c>
      <c r="M97" t="str">
        <f t="shared" ca="1" si="20"/>
        <v>Yes</v>
      </c>
      <c r="N97" t="str">
        <f t="shared" ca="1" si="20"/>
        <v>Yes</v>
      </c>
      <c r="O97" t="str">
        <f t="shared" ca="1" si="20"/>
        <v>No</v>
      </c>
      <c r="P97" t="str">
        <f t="shared" ca="1" si="15"/>
        <v>Yes</v>
      </c>
      <c r="Q97" t="str">
        <f t="shared" ca="1" si="15"/>
        <v>Yes</v>
      </c>
      <c r="R97">
        <f t="shared" ca="1" si="21"/>
        <v>4</v>
      </c>
      <c r="S97">
        <f t="shared" ca="1" si="22"/>
        <v>5</v>
      </c>
      <c r="T97">
        <f t="shared" ca="1" si="23"/>
        <v>3</v>
      </c>
      <c r="U97">
        <f t="shared" ca="1" si="24"/>
        <v>3</v>
      </c>
      <c r="V97">
        <f t="shared" ca="1" si="25"/>
        <v>4</v>
      </c>
      <c r="W97">
        <f t="shared" ca="1" si="26"/>
        <v>4</v>
      </c>
      <c r="X97">
        <f t="shared" ca="1" si="27"/>
        <v>23</v>
      </c>
    </row>
    <row r="98" spans="1:24" x14ac:dyDescent="0.25">
      <c r="A98">
        <v>104443</v>
      </c>
      <c r="B98" t="s">
        <v>271</v>
      </c>
      <c r="C98" t="s">
        <v>10</v>
      </c>
      <c r="D98" t="s">
        <v>340</v>
      </c>
      <c r="E98" t="str">
        <f t="shared" ca="1" si="28"/>
        <v>Chelsea</v>
      </c>
      <c r="F98" t="s">
        <v>24067</v>
      </c>
      <c r="G98">
        <f t="shared" ca="1" si="16"/>
        <v>4919010386</v>
      </c>
      <c r="H98" t="s">
        <v>273</v>
      </c>
      <c r="I98">
        <v>85224</v>
      </c>
      <c r="J98" t="str">
        <f t="shared" ca="1" si="17"/>
        <v>Male</v>
      </c>
      <c r="K98">
        <f t="shared" ca="1" si="18"/>
        <v>50</v>
      </c>
      <c r="L98" t="str">
        <f t="shared" ca="1" si="19"/>
        <v>Adult</v>
      </c>
      <c r="M98" t="str">
        <f t="shared" ca="1" si="20"/>
        <v>Yes</v>
      </c>
      <c r="N98" t="str">
        <f t="shared" ca="1" si="20"/>
        <v>No</v>
      </c>
      <c r="O98" t="str">
        <f t="shared" ca="1" si="20"/>
        <v>Yes</v>
      </c>
      <c r="P98" t="str">
        <f t="shared" ca="1" si="15"/>
        <v>No</v>
      </c>
      <c r="Q98" t="str">
        <f t="shared" ca="1" si="15"/>
        <v>No</v>
      </c>
      <c r="R98">
        <f t="shared" ca="1" si="21"/>
        <v>3</v>
      </c>
      <c r="S98">
        <f t="shared" ca="1" si="22"/>
        <v>3</v>
      </c>
      <c r="T98">
        <f t="shared" ca="1" si="23"/>
        <v>3</v>
      </c>
      <c r="U98">
        <f t="shared" ca="1" si="24"/>
        <v>3</v>
      </c>
      <c r="V98">
        <f t="shared" ca="1" si="25"/>
        <v>0</v>
      </c>
      <c r="W98">
        <f t="shared" ca="1" si="26"/>
        <v>0</v>
      </c>
      <c r="X98">
        <f t="shared" ca="1" si="27"/>
        <v>12</v>
      </c>
    </row>
    <row r="99" spans="1:24" x14ac:dyDescent="0.25">
      <c r="A99">
        <v>104504</v>
      </c>
      <c r="B99" t="s">
        <v>341</v>
      </c>
      <c r="C99" t="s">
        <v>10</v>
      </c>
      <c r="D99" t="s">
        <v>342</v>
      </c>
      <c r="E99" t="str">
        <f t="shared" ca="1" si="28"/>
        <v>Chelsea</v>
      </c>
      <c r="F99" t="s">
        <v>24067</v>
      </c>
      <c r="G99">
        <f t="shared" ca="1" si="16"/>
        <v>7544131385</v>
      </c>
      <c r="H99" t="s">
        <v>343</v>
      </c>
      <c r="I99">
        <v>85710</v>
      </c>
      <c r="J99" t="str">
        <f t="shared" ca="1" si="17"/>
        <v>Female</v>
      </c>
      <c r="K99">
        <f t="shared" ca="1" si="18"/>
        <v>57</v>
      </c>
      <c r="L99" t="str">
        <f t="shared" ca="1" si="19"/>
        <v>Adult</v>
      </c>
      <c r="M99" t="str">
        <f t="shared" ca="1" si="20"/>
        <v>Yes</v>
      </c>
      <c r="N99" t="str">
        <f t="shared" ca="1" si="20"/>
        <v>Yes</v>
      </c>
      <c r="O99" t="str">
        <f t="shared" ca="1" si="20"/>
        <v>No</v>
      </c>
      <c r="P99" t="str">
        <f t="shared" ca="1" si="15"/>
        <v>No</v>
      </c>
      <c r="Q99" t="str">
        <f t="shared" ca="1" si="15"/>
        <v>No</v>
      </c>
      <c r="R99">
        <f t="shared" ca="1" si="21"/>
        <v>4</v>
      </c>
      <c r="S99">
        <f t="shared" ca="1" si="22"/>
        <v>5</v>
      </c>
      <c r="T99">
        <f t="shared" ca="1" si="23"/>
        <v>3</v>
      </c>
      <c r="U99">
        <f t="shared" ca="1" si="24"/>
        <v>3</v>
      </c>
      <c r="V99">
        <f t="shared" ca="1" si="25"/>
        <v>0</v>
      </c>
      <c r="W99">
        <f t="shared" ca="1" si="26"/>
        <v>0</v>
      </c>
      <c r="X99">
        <f t="shared" ca="1" si="27"/>
        <v>15</v>
      </c>
    </row>
    <row r="100" spans="1:24" x14ac:dyDescent="0.25">
      <c r="A100">
        <v>104531</v>
      </c>
      <c r="B100" t="s">
        <v>344</v>
      </c>
      <c r="C100" t="s">
        <v>10</v>
      </c>
      <c r="D100" t="s">
        <v>345</v>
      </c>
      <c r="E100" t="str">
        <f t="shared" ca="1" si="28"/>
        <v>Somerville</v>
      </c>
      <c r="F100" t="s">
        <v>24067</v>
      </c>
      <c r="G100">
        <f t="shared" ca="1" si="16"/>
        <v>6967149336</v>
      </c>
      <c r="H100" t="s">
        <v>347</v>
      </c>
      <c r="I100" t="s">
        <v>346</v>
      </c>
      <c r="J100" t="str">
        <f t="shared" ca="1" si="17"/>
        <v>Male</v>
      </c>
      <c r="K100">
        <f t="shared" ca="1" si="18"/>
        <v>56</v>
      </c>
      <c r="L100" t="str">
        <f t="shared" ca="1" si="19"/>
        <v>Adult</v>
      </c>
      <c r="M100" t="str">
        <f t="shared" ca="1" si="20"/>
        <v>No</v>
      </c>
      <c r="N100" t="str">
        <f t="shared" ca="1" si="20"/>
        <v>Yes</v>
      </c>
      <c r="O100" t="str">
        <f t="shared" ca="1" si="20"/>
        <v>No</v>
      </c>
      <c r="P100" t="str">
        <f t="shared" ca="1" si="15"/>
        <v>Yes</v>
      </c>
      <c r="Q100" t="str">
        <f t="shared" ca="1" si="15"/>
        <v>Yes</v>
      </c>
      <c r="R100">
        <f t="shared" ca="1" si="21"/>
        <v>1</v>
      </c>
      <c r="S100">
        <f t="shared" ca="1" si="22"/>
        <v>0</v>
      </c>
      <c r="T100">
        <f t="shared" ca="1" si="23"/>
        <v>3</v>
      </c>
      <c r="U100">
        <f t="shared" ca="1" si="24"/>
        <v>0</v>
      </c>
      <c r="V100">
        <f t="shared" ca="1" si="25"/>
        <v>4</v>
      </c>
      <c r="W100">
        <f t="shared" ca="1" si="26"/>
        <v>4</v>
      </c>
      <c r="X100">
        <f t="shared" ca="1" si="27"/>
        <v>12</v>
      </c>
    </row>
    <row r="101" spans="1:24" x14ac:dyDescent="0.25">
      <c r="A101">
        <v>104568</v>
      </c>
      <c r="B101" t="s">
        <v>348</v>
      </c>
      <c r="C101" t="s">
        <v>10</v>
      </c>
      <c r="D101" t="s">
        <v>349</v>
      </c>
      <c r="E101" t="str">
        <f t="shared" ca="1" si="28"/>
        <v xml:space="preserve"> Milton</v>
      </c>
      <c r="F101" t="s">
        <v>24067</v>
      </c>
      <c r="G101">
        <f t="shared" ca="1" si="16"/>
        <v>8190329231</v>
      </c>
      <c r="H101" t="s">
        <v>350</v>
      </c>
      <c r="I101">
        <v>85210</v>
      </c>
      <c r="J101" t="str">
        <f t="shared" ca="1" si="17"/>
        <v>Male</v>
      </c>
      <c r="K101">
        <f t="shared" ca="1" si="18"/>
        <v>38</v>
      </c>
      <c r="L101" t="str">
        <f t="shared" ca="1" si="19"/>
        <v>Adult</v>
      </c>
      <c r="M101" t="str">
        <f t="shared" ca="1" si="20"/>
        <v>No</v>
      </c>
      <c r="N101" t="str">
        <f t="shared" ca="1" si="20"/>
        <v>Yes</v>
      </c>
      <c r="O101" t="str">
        <f t="shared" ca="1" si="20"/>
        <v>No</v>
      </c>
      <c r="P101" t="str">
        <f t="shared" ca="1" si="15"/>
        <v>Yes</v>
      </c>
      <c r="Q101" t="str">
        <f t="shared" ca="1" si="15"/>
        <v>No</v>
      </c>
      <c r="R101">
        <f t="shared" ca="1" si="21"/>
        <v>4</v>
      </c>
      <c r="S101">
        <f t="shared" ca="1" si="22"/>
        <v>5</v>
      </c>
      <c r="T101">
        <f t="shared" ca="1" si="23"/>
        <v>3</v>
      </c>
      <c r="U101">
        <f t="shared" ca="1" si="24"/>
        <v>0</v>
      </c>
      <c r="V101">
        <f t="shared" ca="1" si="25"/>
        <v>4</v>
      </c>
      <c r="W101">
        <f t="shared" ca="1" si="26"/>
        <v>0</v>
      </c>
      <c r="X101">
        <f t="shared" ca="1" si="27"/>
        <v>16</v>
      </c>
    </row>
    <row r="102" spans="1:24" x14ac:dyDescent="0.25">
      <c r="A102">
        <v>104577</v>
      </c>
      <c r="B102" t="s">
        <v>351</v>
      </c>
      <c r="C102" t="s">
        <v>10</v>
      </c>
      <c r="D102" t="s">
        <v>352</v>
      </c>
      <c r="E102" t="str">
        <f t="shared" ca="1" si="28"/>
        <v>Winthrop</v>
      </c>
      <c r="F102" t="s">
        <v>24067</v>
      </c>
      <c r="G102">
        <f t="shared" ca="1" si="16"/>
        <v>5577025326</v>
      </c>
      <c r="H102" t="s">
        <v>354</v>
      </c>
      <c r="I102" t="s">
        <v>353</v>
      </c>
      <c r="J102" t="str">
        <f t="shared" ca="1" si="17"/>
        <v>Female</v>
      </c>
      <c r="K102">
        <f t="shared" ca="1" si="18"/>
        <v>25</v>
      </c>
      <c r="L102" t="str">
        <f t="shared" ca="1" si="19"/>
        <v>Adult</v>
      </c>
      <c r="M102" t="str">
        <f t="shared" ca="1" si="20"/>
        <v>No</v>
      </c>
      <c r="N102" t="str">
        <f t="shared" ca="1" si="20"/>
        <v>No</v>
      </c>
      <c r="O102" t="str">
        <f t="shared" ca="1" si="20"/>
        <v>Yes</v>
      </c>
      <c r="P102" t="str">
        <f t="shared" ca="1" si="15"/>
        <v>No</v>
      </c>
      <c r="Q102" t="str">
        <f t="shared" ca="1" si="15"/>
        <v>Yes</v>
      </c>
      <c r="R102">
        <f t="shared" ca="1" si="21"/>
        <v>3</v>
      </c>
      <c r="S102">
        <f t="shared" ca="1" si="22"/>
        <v>3</v>
      </c>
      <c r="T102">
        <f t="shared" ca="1" si="23"/>
        <v>3</v>
      </c>
      <c r="U102">
        <f t="shared" ca="1" si="24"/>
        <v>0</v>
      </c>
      <c r="V102">
        <f t="shared" ca="1" si="25"/>
        <v>0</v>
      </c>
      <c r="W102">
        <f t="shared" ca="1" si="26"/>
        <v>4</v>
      </c>
      <c r="X102">
        <f t="shared" ca="1" si="27"/>
        <v>13</v>
      </c>
    </row>
    <row r="103" spans="1:24" x14ac:dyDescent="0.25">
      <c r="A103">
        <v>104586</v>
      </c>
      <c r="B103" t="s">
        <v>355</v>
      </c>
      <c r="C103" t="s">
        <v>10</v>
      </c>
      <c r="D103" t="s">
        <v>356</v>
      </c>
      <c r="E103" t="str">
        <f t="shared" ca="1" si="28"/>
        <v>Canton</v>
      </c>
      <c r="F103" t="s">
        <v>24067</v>
      </c>
      <c r="G103">
        <f t="shared" ca="1" si="16"/>
        <v>7721446499</v>
      </c>
      <c r="H103" t="s">
        <v>358</v>
      </c>
      <c r="I103" t="s">
        <v>357</v>
      </c>
      <c r="J103" t="str">
        <f t="shared" ca="1" si="17"/>
        <v>Female</v>
      </c>
      <c r="K103">
        <f t="shared" ca="1" si="18"/>
        <v>54</v>
      </c>
      <c r="L103" t="str">
        <f t="shared" ca="1" si="19"/>
        <v>Adult</v>
      </c>
      <c r="M103" t="str">
        <f t="shared" ca="1" si="20"/>
        <v>Yes</v>
      </c>
      <c r="N103" t="str">
        <f t="shared" ca="1" si="20"/>
        <v>No</v>
      </c>
      <c r="O103" t="str">
        <f t="shared" ca="1" si="20"/>
        <v>Yes</v>
      </c>
      <c r="P103" t="str">
        <f t="shared" ca="1" si="15"/>
        <v>No</v>
      </c>
      <c r="Q103" t="str">
        <f t="shared" ca="1" si="15"/>
        <v>No</v>
      </c>
      <c r="R103">
        <f t="shared" ca="1" si="21"/>
        <v>3</v>
      </c>
      <c r="S103">
        <f t="shared" ca="1" si="22"/>
        <v>3</v>
      </c>
      <c r="T103">
        <f t="shared" ca="1" si="23"/>
        <v>3</v>
      </c>
      <c r="U103">
        <f t="shared" ca="1" si="24"/>
        <v>3</v>
      </c>
      <c r="V103">
        <f t="shared" ca="1" si="25"/>
        <v>0</v>
      </c>
      <c r="W103">
        <f t="shared" ca="1" si="26"/>
        <v>0</v>
      </c>
      <c r="X103">
        <f t="shared" ca="1" si="27"/>
        <v>12</v>
      </c>
    </row>
    <row r="104" spans="1:24" x14ac:dyDescent="0.25">
      <c r="A104">
        <v>104665</v>
      </c>
      <c r="B104" t="s">
        <v>359</v>
      </c>
      <c r="C104" t="s">
        <v>10</v>
      </c>
      <c r="D104" t="s">
        <v>360</v>
      </c>
      <c r="E104" t="str">
        <f t="shared" ca="1" si="28"/>
        <v>Quincy</v>
      </c>
      <c r="F104" t="s">
        <v>24067</v>
      </c>
      <c r="G104">
        <f t="shared" ca="1" si="16"/>
        <v>9669816541</v>
      </c>
      <c r="H104" t="s">
        <v>362</v>
      </c>
      <c r="I104" t="s">
        <v>361</v>
      </c>
      <c r="J104" t="str">
        <f t="shared" ca="1" si="17"/>
        <v>Male</v>
      </c>
      <c r="K104">
        <f t="shared" ca="1" si="18"/>
        <v>55</v>
      </c>
      <c r="L104" t="str">
        <f t="shared" ca="1" si="19"/>
        <v>Adult</v>
      </c>
      <c r="M104" t="str">
        <f t="shared" ca="1" si="20"/>
        <v>Yes</v>
      </c>
      <c r="N104" t="str">
        <f t="shared" ca="1" si="20"/>
        <v>No</v>
      </c>
      <c r="O104" t="str">
        <f t="shared" ca="1" si="20"/>
        <v>Yes</v>
      </c>
      <c r="P104" t="str">
        <f t="shared" ca="1" si="15"/>
        <v>Yes</v>
      </c>
      <c r="Q104" t="str">
        <f t="shared" ca="1" si="15"/>
        <v>Yes</v>
      </c>
      <c r="R104">
        <f t="shared" ca="1" si="21"/>
        <v>4</v>
      </c>
      <c r="S104">
        <f t="shared" ca="1" si="22"/>
        <v>5</v>
      </c>
      <c r="T104">
        <f t="shared" ca="1" si="23"/>
        <v>3</v>
      </c>
      <c r="U104">
        <f t="shared" ca="1" si="24"/>
        <v>3</v>
      </c>
      <c r="V104">
        <f t="shared" ca="1" si="25"/>
        <v>4</v>
      </c>
      <c r="W104">
        <f t="shared" ca="1" si="26"/>
        <v>4</v>
      </c>
      <c r="X104">
        <f t="shared" ca="1" si="27"/>
        <v>23</v>
      </c>
    </row>
    <row r="105" spans="1:24" x14ac:dyDescent="0.25">
      <c r="A105">
        <v>104708</v>
      </c>
      <c r="B105" t="s">
        <v>363</v>
      </c>
      <c r="C105" t="s">
        <v>10</v>
      </c>
      <c r="D105" t="s">
        <v>364</v>
      </c>
      <c r="E105" t="str">
        <f t="shared" ca="1" si="28"/>
        <v>Newton</v>
      </c>
      <c r="F105" t="s">
        <v>24067</v>
      </c>
      <c r="G105">
        <f t="shared" ca="1" si="16"/>
        <v>9374287447</v>
      </c>
      <c r="H105" t="s">
        <v>365</v>
      </c>
      <c r="I105">
        <v>85302</v>
      </c>
      <c r="J105" t="str">
        <f t="shared" ca="1" si="17"/>
        <v>Female</v>
      </c>
      <c r="K105">
        <f t="shared" ca="1" si="18"/>
        <v>40</v>
      </c>
      <c r="L105" t="str">
        <f t="shared" ca="1" si="19"/>
        <v>Adult</v>
      </c>
      <c r="M105" t="str">
        <f t="shared" ca="1" si="20"/>
        <v>No</v>
      </c>
      <c r="N105" t="str">
        <f t="shared" ca="1" si="20"/>
        <v>No</v>
      </c>
      <c r="O105" t="str">
        <f t="shared" ca="1" si="20"/>
        <v>Yes</v>
      </c>
      <c r="P105" t="str">
        <f t="shared" ca="1" si="15"/>
        <v>No</v>
      </c>
      <c r="Q105" t="str">
        <f t="shared" ca="1" si="15"/>
        <v>Yes</v>
      </c>
      <c r="R105">
        <f t="shared" ca="1" si="21"/>
        <v>1</v>
      </c>
      <c r="S105">
        <f t="shared" ca="1" si="22"/>
        <v>0</v>
      </c>
      <c r="T105">
        <f t="shared" ca="1" si="23"/>
        <v>3</v>
      </c>
      <c r="U105">
        <f t="shared" ca="1" si="24"/>
        <v>0</v>
      </c>
      <c r="V105">
        <f t="shared" ca="1" si="25"/>
        <v>0</v>
      </c>
      <c r="W105">
        <f t="shared" ca="1" si="26"/>
        <v>4</v>
      </c>
      <c r="X105">
        <f t="shared" ca="1" si="27"/>
        <v>8</v>
      </c>
    </row>
    <row r="106" spans="1:24" x14ac:dyDescent="0.25">
      <c r="A106">
        <v>104717</v>
      </c>
      <c r="B106" t="s">
        <v>366</v>
      </c>
      <c r="C106" t="s">
        <v>10</v>
      </c>
      <c r="D106" t="s">
        <v>367</v>
      </c>
      <c r="E106" t="str">
        <f t="shared" ca="1" si="28"/>
        <v>Quincy</v>
      </c>
      <c r="F106" t="s">
        <v>24067</v>
      </c>
      <c r="G106">
        <f t="shared" ca="1" si="16"/>
        <v>2274741807</v>
      </c>
      <c r="H106" t="s">
        <v>368</v>
      </c>
      <c r="I106">
        <v>85017</v>
      </c>
      <c r="J106" t="str">
        <f t="shared" ca="1" si="17"/>
        <v>Female</v>
      </c>
      <c r="K106">
        <f t="shared" ca="1" si="18"/>
        <v>57</v>
      </c>
      <c r="L106" t="str">
        <f t="shared" ca="1" si="19"/>
        <v>Adult</v>
      </c>
      <c r="M106" t="str">
        <f t="shared" ca="1" si="20"/>
        <v>No</v>
      </c>
      <c r="N106" t="str">
        <f t="shared" ca="1" si="20"/>
        <v>No</v>
      </c>
      <c r="O106" t="str">
        <f t="shared" ca="1" si="20"/>
        <v>No</v>
      </c>
      <c r="P106" t="str">
        <f t="shared" ca="1" si="15"/>
        <v>No</v>
      </c>
      <c r="Q106" t="str">
        <f t="shared" ca="1" si="15"/>
        <v>Yes</v>
      </c>
      <c r="R106">
        <f t="shared" ca="1" si="21"/>
        <v>4</v>
      </c>
      <c r="S106">
        <f t="shared" ca="1" si="22"/>
        <v>5</v>
      </c>
      <c r="T106">
        <f t="shared" ca="1" si="23"/>
        <v>0</v>
      </c>
      <c r="U106">
        <f t="shared" ca="1" si="24"/>
        <v>0</v>
      </c>
      <c r="V106">
        <f t="shared" ca="1" si="25"/>
        <v>0</v>
      </c>
      <c r="W106">
        <f t="shared" ca="1" si="26"/>
        <v>4</v>
      </c>
      <c r="X106">
        <f t="shared" ca="1" si="27"/>
        <v>13</v>
      </c>
    </row>
    <row r="107" spans="1:24" x14ac:dyDescent="0.25">
      <c r="A107">
        <v>104805</v>
      </c>
      <c r="B107" t="s">
        <v>369</v>
      </c>
      <c r="C107" t="s">
        <v>10</v>
      </c>
      <c r="D107" t="s">
        <v>370</v>
      </c>
      <c r="E107" t="str">
        <f t="shared" ca="1" si="28"/>
        <v>Newton</v>
      </c>
      <c r="F107" t="s">
        <v>24067</v>
      </c>
      <c r="G107">
        <f t="shared" ca="1" si="16"/>
        <v>9043283306</v>
      </c>
      <c r="H107" t="s">
        <v>371</v>
      </c>
      <c r="I107">
        <v>85014</v>
      </c>
      <c r="J107" t="str">
        <f t="shared" ca="1" si="17"/>
        <v>Female</v>
      </c>
      <c r="K107">
        <f t="shared" ca="1" si="18"/>
        <v>50</v>
      </c>
      <c r="L107" t="str">
        <f t="shared" ca="1" si="19"/>
        <v>Adult</v>
      </c>
      <c r="M107" t="str">
        <f t="shared" ca="1" si="20"/>
        <v>Yes</v>
      </c>
      <c r="N107" t="str">
        <f t="shared" ca="1" si="20"/>
        <v>Yes</v>
      </c>
      <c r="O107" t="str">
        <f t="shared" ca="1" si="20"/>
        <v>Yes</v>
      </c>
      <c r="P107" t="str">
        <f t="shared" ca="1" si="15"/>
        <v>No</v>
      </c>
      <c r="Q107" t="str">
        <f t="shared" ca="1" si="15"/>
        <v>No</v>
      </c>
      <c r="R107">
        <f t="shared" ca="1" si="21"/>
        <v>3</v>
      </c>
      <c r="S107">
        <f t="shared" ca="1" si="22"/>
        <v>3</v>
      </c>
      <c r="T107">
        <f t="shared" ca="1" si="23"/>
        <v>5</v>
      </c>
      <c r="U107">
        <f t="shared" ca="1" si="24"/>
        <v>3</v>
      </c>
      <c r="V107">
        <f t="shared" ca="1" si="25"/>
        <v>0</v>
      </c>
      <c r="W107">
        <f t="shared" ca="1" si="26"/>
        <v>0</v>
      </c>
      <c r="X107">
        <f t="shared" ca="1" si="27"/>
        <v>14</v>
      </c>
    </row>
    <row r="108" spans="1:24" x14ac:dyDescent="0.25">
      <c r="A108">
        <v>104911</v>
      </c>
      <c r="B108" t="s">
        <v>372</v>
      </c>
      <c r="C108" t="s">
        <v>10</v>
      </c>
      <c r="D108" t="s">
        <v>373</v>
      </c>
      <c r="E108" t="str">
        <f t="shared" ca="1" si="28"/>
        <v>Quincy</v>
      </c>
      <c r="F108" t="s">
        <v>24067</v>
      </c>
      <c r="G108">
        <f t="shared" ca="1" si="16"/>
        <v>4522661968</v>
      </c>
      <c r="H108" t="s">
        <v>375</v>
      </c>
      <c r="I108" t="s">
        <v>374</v>
      </c>
      <c r="J108" t="str">
        <f t="shared" ca="1" si="17"/>
        <v>Female</v>
      </c>
      <c r="K108">
        <f t="shared" ca="1" si="18"/>
        <v>29</v>
      </c>
      <c r="L108" t="str">
        <f t="shared" ca="1" si="19"/>
        <v>Adult</v>
      </c>
      <c r="M108" t="str">
        <f t="shared" ca="1" si="20"/>
        <v>No</v>
      </c>
      <c r="N108" t="str">
        <f t="shared" ca="1" si="20"/>
        <v>No</v>
      </c>
      <c r="O108" t="str">
        <f t="shared" ca="1" si="20"/>
        <v>No</v>
      </c>
      <c r="P108" t="str">
        <f t="shared" ca="1" si="15"/>
        <v>No</v>
      </c>
      <c r="Q108" t="str">
        <f t="shared" ca="1" si="15"/>
        <v>No</v>
      </c>
      <c r="R108">
        <f t="shared" ca="1" si="21"/>
        <v>1</v>
      </c>
      <c r="S108">
        <f t="shared" ca="1" si="22"/>
        <v>0</v>
      </c>
      <c r="T108">
        <f t="shared" ca="1" si="23"/>
        <v>0</v>
      </c>
      <c r="U108">
        <f t="shared" ca="1" si="24"/>
        <v>0</v>
      </c>
      <c r="V108">
        <f t="shared" ca="1" si="25"/>
        <v>0</v>
      </c>
      <c r="W108">
        <f t="shared" ca="1" si="26"/>
        <v>0</v>
      </c>
      <c r="X108">
        <f t="shared" ca="1" si="27"/>
        <v>1</v>
      </c>
    </row>
    <row r="109" spans="1:24" x14ac:dyDescent="0.25">
      <c r="A109">
        <v>105118</v>
      </c>
      <c r="B109" t="s">
        <v>376</v>
      </c>
      <c r="C109" t="s">
        <v>10</v>
      </c>
      <c r="D109" t="s">
        <v>377</v>
      </c>
      <c r="E109" t="str">
        <f t="shared" ca="1" si="28"/>
        <v>Quincy</v>
      </c>
      <c r="F109" t="s">
        <v>24067</v>
      </c>
      <c r="G109">
        <f t="shared" ca="1" si="16"/>
        <v>9277493592</v>
      </c>
      <c r="H109" t="s">
        <v>378</v>
      </c>
      <c r="I109">
        <v>85029</v>
      </c>
      <c r="J109" t="str">
        <f t="shared" ca="1" si="17"/>
        <v>Male</v>
      </c>
      <c r="K109">
        <f t="shared" ca="1" si="18"/>
        <v>58</v>
      </c>
      <c r="L109" t="str">
        <f t="shared" ca="1" si="19"/>
        <v>Adult</v>
      </c>
      <c r="M109" t="str">
        <f t="shared" ca="1" si="20"/>
        <v>No</v>
      </c>
      <c r="N109" t="str">
        <f t="shared" ca="1" si="20"/>
        <v>No</v>
      </c>
      <c r="O109" t="str">
        <f t="shared" ca="1" si="20"/>
        <v>No</v>
      </c>
      <c r="P109" t="str">
        <f t="shared" ca="1" si="15"/>
        <v>No</v>
      </c>
      <c r="Q109" t="str">
        <f t="shared" ca="1" si="15"/>
        <v>No</v>
      </c>
      <c r="R109">
        <f t="shared" ca="1" si="21"/>
        <v>2</v>
      </c>
      <c r="S109">
        <f t="shared" ca="1" si="22"/>
        <v>3</v>
      </c>
      <c r="T109">
        <f t="shared" ca="1" si="23"/>
        <v>0</v>
      </c>
      <c r="U109">
        <f t="shared" ca="1" si="24"/>
        <v>0</v>
      </c>
      <c r="V109">
        <f t="shared" ca="1" si="25"/>
        <v>0</v>
      </c>
      <c r="W109">
        <f t="shared" ca="1" si="26"/>
        <v>0</v>
      </c>
      <c r="X109">
        <f t="shared" ca="1" si="27"/>
        <v>5</v>
      </c>
    </row>
    <row r="110" spans="1:24" x14ac:dyDescent="0.25">
      <c r="A110">
        <v>105136</v>
      </c>
      <c r="B110" t="s">
        <v>379</v>
      </c>
      <c r="C110" t="s">
        <v>10</v>
      </c>
      <c r="D110" t="s">
        <v>380</v>
      </c>
      <c r="E110" t="str">
        <f t="shared" ca="1" si="28"/>
        <v>Watertown</v>
      </c>
      <c r="F110" t="s">
        <v>24067</v>
      </c>
      <c r="G110">
        <f t="shared" ca="1" si="16"/>
        <v>3301763495</v>
      </c>
      <c r="H110" t="s">
        <v>382</v>
      </c>
      <c r="I110" t="s">
        <v>381</v>
      </c>
      <c r="J110" t="str">
        <f t="shared" ca="1" si="17"/>
        <v>Female</v>
      </c>
      <c r="K110">
        <f t="shared" ca="1" si="18"/>
        <v>42</v>
      </c>
      <c r="L110" t="str">
        <f t="shared" ca="1" si="19"/>
        <v>Adult</v>
      </c>
      <c r="M110" t="str">
        <f t="shared" ca="1" si="20"/>
        <v>Yes</v>
      </c>
      <c r="N110" t="str">
        <f t="shared" ca="1" si="20"/>
        <v>No</v>
      </c>
      <c r="O110" t="str">
        <f t="shared" ca="1" si="20"/>
        <v>No</v>
      </c>
      <c r="P110" t="str">
        <f t="shared" ca="1" si="15"/>
        <v>No</v>
      </c>
      <c r="Q110" t="str">
        <f t="shared" ca="1" si="15"/>
        <v>No</v>
      </c>
      <c r="R110">
        <f t="shared" ca="1" si="21"/>
        <v>3</v>
      </c>
      <c r="S110">
        <f t="shared" ca="1" si="22"/>
        <v>3</v>
      </c>
      <c r="T110">
        <f t="shared" ca="1" si="23"/>
        <v>0</v>
      </c>
      <c r="U110">
        <f t="shared" ca="1" si="24"/>
        <v>3</v>
      </c>
      <c r="V110">
        <f t="shared" ca="1" si="25"/>
        <v>0</v>
      </c>
      <c r="W110">
        <f t="shared" ca="1" si="26"/>
        <v>0</v>
      </c>
      <c r="X110">
        <f t="shared" ca="1" si="27"/>
        <v>9</v>
      </c>
    </row>
    <row r="111" spans="1:24" x14ac:dyDescent="0.25">
      <c r="A111">
        <v>105145</v>
      </c>
      <c r="B111" t="s">
        <v>383</v>
      </c>
      <c r="C111" t="s">
        <v>10</v>
      </c>
      <c r="D111" t="s">
        <v>384</v>
      </c>
      <c r="E111" t="str">
        <f t="shared" ca="1" si="28"/>
        <v>Quincy</v>
      </c>
      <c r="F111" t="s">
        <v>24067</v>
      </c>
      <c r="G111">
        <f t="shared" ca="1" si="16"/>
        <v>8751073780</v>
      </c>
      <c r="H111" t="s">
        <v>385</v>
      </c>
      <c r="I111">
        <v>85034</v>
      </c>
      <c r="J111" t="str">
        <f t="shared" ca="1" si="17"/>
        <v>Male</v>
      </c>
      <c r="K111">
        <f t="shared" ca="1" si="18"/>
        <v>65</v>
      </c>
      <c r="L111" t="str">
        <f t="shared" ca="1" si="19"/>
        <v>Adult</v>
      </c>
      <c r="M111" t="str">
        <f t="shared" ca="1" si="20"/>
        <v>No</v>
      </c>
      <c r="N111" t="str">
        <f t="shared" ca="1" si="20"/>
        <v>Yes</v>
      </c>
      <c r="O111" t="str">
        <f t="shared" ca="1" si="20"/>
        <v>Yes</v>
      </c>
      <c r="P111" t="str">
        <f t="shared" ca="1" si="15"/>
        <v>No</v>
      </c>
      <c r="Q111" t="str">
        <f t="shared" ca="1" si="15"/>
        <v>No</v>
      </c>
      <c r="R111">
        <f t="shared" ca="1" si="21"/>
        <v>4</v>
      </c>
      <c r="S111">
        <f t="shared" ca="1" si="22"/>
        <v>5</v>
      </c>
      <c r="T111">
        <f t="shared" ca="1" si="23"/>
        <v>5</v>
      </c>
      <c r="U111">
        <f t="shared" ca="1" si="24"/>
        <v>0</v>
      </c>
      <c r="V111">
        <f t="shared" ca="1" si="25"/>
        <v>0</v>
      </c>
      <c r="W111">
        <f t="shared" ca="1" si="26"/>
        <v>0</v>
      </c>
      <c r="X111">
        <f t="shared" ca="1" si="27"/>
        <v>14</v>
      </c>
    </row>
    <row r="112" spans="1:24" x14ac:dyDescent="0.25">
      <c r="A112">
        <v>105154</v>
      </c>
      <c r="B112" t="s">
        <v>386</v>
      </c>
      <c r="C112" t="s">
        <v>10</v>
      </c>
      <c r="D112" t="s">
        <v>387</v>
      </c>
      <c r="E112" t="str">
        <f t="shared" ca="1" si="28"/>
        <v>Cambridge</v>
      </c>
      <c r="F112" t="s">
        <v>24067</v>
      </c>
      <c r="G112">
        <f t="shared" ca="1" si="16"/>
        <v>1688120716</v>
      </c>
      <c r="H112" t="s">
        <v>388</v>
      </c>
      <c r="I112">
        <v>85202</v>
      </c>
      <c r="J112" t="str">
        <f t="shared" ca="1" si="17"/>
        <v>Male</v>
      </c>
      <c r="K112">
        <f t="shared" ca="1" si="18"/>
        <v>33</v>
      </c>
      <c r="L112" t="str">
        <f t="shared" ca="1" si="19"/>
        <v>Adult</v>
      </c>
      <c r="M112" t="str">
        <f t="shared" ca="1" si="20"/>
        <v>No</v>
      </c>
      <c r="N112" t="str">
        <f t="shared" ca="1" si="20"/>
        <v>Yes</v>
      </c>
      <c r="O112" t="str">
        <f t="shared" ca="1" si="20"/>
        <v>No</v>
      </c>
      <c r="P112" t="str">
        <f t="shared" ca="1" si="15"/>
        <v>Yes</v>
      </c>
      <c r="Q112" t="str">
        <f t="shared" ca="1" si="15"/>
        <v>Yes</v>
      </c>
      <c r="R112">
        <f t="shared" ca="1" si="21"/>
        <v>1</v>
      </c>
      <c r="S112">
        <f t="shared" ca="1" si="22"/>
        <v>0</v>
      </c>
      <c r="T112">
        <f t="shared" ca="1" si="23"/>
        <v>3</v>
      </c>
      <c r="U112">
        <f t="shared" ca="1" si="24"/>
        <v>0</v>
      </c>
      <c r="V112">
        <f t="shared" ca="1" si="25"/>
        <v>4</v>
      </c>
      <c r="W112">
        <f t="shared" ca="1" si="26"/>
        <v>4</v>
      </c>
      <c r="X112">
        <f t="shared" ca="1" si="27"/>
        <v>12</v>
      </c>
    </row>
    <row r="113" spans="1:24" x14ac:dyDescent="0.25">
      <c r="A113">
        <v>105163</v>
      </c>
      <c r="B113" t="s">
        <v>389</v>
      </c>
      <c r="C113" t="s">
        <v>10</v>
      </c>
      <c r="D113" t="s">
        <v>390</v>
      </c>
      <c r="E113" t="str">
        <f t="shared" ca="1" si="28"/>
        <v>Watertown</v>
      </c>
      <c r="F113" t="s">
        <v>24067</v>
      </c>
      <c r="G113">
        <f t="shared" ca="1" si="16"/>
        <v>4823977710</v>
      </c>
      <c r="H113" t="s">
        <v>392</v>
      </c>
      <c r="I113" t="s">
        <v>391</v>
      </c>
      <c r="J113" t="str">
        <f t="shared" ca="1" si="17"/>
        <v>Male</v>
      </c>
      <c r="K113">
        <f t="shared" ca="1" si="18"/>
        <v>49</v>
      </c>
      <c r="L113" t="str">
        <f t="shared" ca="1" si="19"/>
        <v>Adult</v>
      </c>
      <c r="M113" t="str">
        <f t="shared" ca="1" si="20"/>
        <v>No</v>
      </c>
      <c r="N113" t="str">
        <f t="shared" ca="1" si="20"/>
        <v>Yes</v>
      </c>
      <c r="O113" t="str">
        <f t="shared" ca="1" si="20"/>
        <v>No</v>
      </c>
      <c r="P113" t="str">
        <f t="shared" ca="1" si="15"/>
        <v>No</v>
      </c>
      <c r="Q113" t="str">
        <f t="shared" ca="1" si="15"/>
        <v>Yes</v>
      </c>
      <c r="R113">
        <f t="shared" ca="1" si="21"/>
        <v>2</v>
      </c>
      <c r="S113">
        <f t="shared" ca="1" si="22"/>
        <v>3</v>
      </c>
      <c r="T113">
        <f t="shared" ca="1" si="23"/>
        <v>3</v>
      </c>
      <c r="U113">
        <f t="shared" ca="1" si="24"/>
        <v>0</v>
      </c>
      <c r="V113">
        <f t="shared" ca="1" si="25"/>
        <v>0</v>
      </c>
      <c r="W113">
        <f t="shared" ca="1" si="26"/>
        <v>4</v>
      </c>
      <c r="X113">
        <f t="shared" ca="1" si="27"/>
        <v>12</v>
      </c>
    </row>
    <row r="114" spans="1:24" x14ac:dyDescent="0.25">
      <c r="A114">
        <v>105172</v>
      </c>
      <c r="B114" t="s">
        <v>393</v>
      </c>
      <c r="C114" t="s">
        <v>10</v>
      </c>
      <c r="D114" t="s">
        <v>394</v>
      </c>
      <c r="E114" t="str">
        <f t="shared" ca="1" si="28"/>
        <v>Quincy</v>
      </c>
      <c r="F114" t="s">
        <v>24067</v>
      </c>
      <c r="G114">
        <f t="shared" ca="1" si="16"/>
        <v>9160332442</v>
      </c>
      <c r="H114" t="s">
        <v>392</v>
      </c>
      <c r="I114">
        <v>85282</v>
      </c>
      <c r="J114" t="str">
        <f t="shared" ca="1" si="17"/>
        <v>Male</v>
      </c>
      <c r="K114">
        <f t="shared" ca="1" si="18"/>
        <v>51</v>
      </c>
      <c r="L114" t="str">
        <f t="shared" ca="1" si="19"/>
        <v>Adult</v>
      </c>
      <c r="M114" t="str">
        <f t="shared" ca="1" si="20"/>
        <v>Yes</v>
      </c>
      <c r="N114" t="str">
        <f t="shared" ca="1" si="20"/>
        <v>No</v>
      </c>
      <c r="O114" t="str">
        <f t="shared" ca="1" si="20"/>
        <v>Yes</v>
      </c>
      <c r="P114" t="str">
        <f t="shared" ca="1" si="15"/>
        <v>Yes</v>
      </c>
      <c r="Q114" t="str">
        <f t="shared" ca="1" si="15"/>
        <v>Yes</v>
      </c>
      <c r="R114">
        <f t="shared" ca="1" si="21"/>
        <v>5</v>
      </c>
      <c r="S114">
        <f t="shared" ca="1" si="22"/>
        <v>5</v>
      </c>
      <c r="T114">
        <f t="shared" ca="1" si="23"/>
        <v>3</v>
      </c>
      <c r="U114">
        <f t="shared" ca="1" si="24"/>
        <v>3</v>
      </c>
      <c r="V114">
        <f t="shared" ca="1" si="25"/>
        <v>4</v>
      </c>
      <c r="W114">
        <f t="shared" ca="1" si="26"/>
        <v>4</v>
      </c>
      <c r="X114">
        <f t="shared" ca="1" si="27"/>
        <v>24</v>
      </c>
    </row>
    <row r="115" spans="1:24" x14ac:dyDescent="0.25">
      <c r="A115">
        <v>105206</v>
      </c>
      <c r="B115" t="s">
        <v>395</v>
      </c>
      <c r="C115" t="s">
        <v>10</v>
      </c>
      <c r="D115" t="s">
        <v>396</v>
      </c>
      <c r="E115" t="str">
        <f t="shared" ca="1" si="28"/>
        <v>Chelsea</v>
      </c>
      <c r="F115" t="s">
        <v>24067</v>
      </c>
      <c r="G115">
        <f t="shared" ca="1" si="16"/>
        <v>2651600903</v>
      </c>
      <c r="H115" t="s">
        <v>398</v>
      </c>
      <c r="I115" t="s">
        <v>397</v>
      </c>
      <c r="J115" t="str">
        <f t="shared" ca="1" si="17"/>
        <v>Male</v>
      </c>
      <c r="K115">
        <f t="shared" ca="1" si="18"/>
        <v>16</v>
      </c>
      <c r="L115" t="str">
        <f t="shared" ca="1" si="19"/>
        <v>Adoloscent</v>
      </c>
      <c r="M115" t="str">
        <f t="shared" ca="1" si="20"/>
        <v>No</v>
      </c>
      <c r="N115" t="str">
        <f t="shared" ca="1" si="20"/>
        <v>Yes</v>
      </c>
      <c r="O115" t="str">
        <f t="shared" ca="1" si="20"/>
        <v>No</v>
      </c>
      <c r="P115" t="str">
        <f t="shared" ca="1" si="15"/>
        <v>No</v>
      </c>
      <c r="Q115" t="str">
        <f t="shared" ca="1" si="15"/>
        <v>Yes</v>
      </c>
      <c r="R115">
        <f t="shared" ca="1" si="21"/>
        <v>1</v>
      </c>
      <c r="S115">
        <f t="shared" ca="1" si="22"/>
        <v>0</v>
      </c>
      <c r="T115">
        <f t="shared" ca="1" si="23"/>
        <v>3</v>
      </c>
      <c r="U115">
        <f t="shared" ca="1" si="24"/>
        <v>0</v>
      </c>
      <c r="V115">
        <f t="shared" ca="1" si="25"/>
        <v>0</v>
      </c>
      <c r="W115">
        <f t="shared" ca="1" si="26"/>
        <v>4</v>
      </c>
      <c r="X115">
        <f t="shared" ca="1" si="27"/>
        <v>8</v>
      </c>
    </row>
    <row r="116" spans="1:24" x14ac:dyDescent="0.25">
      <c r="A116">
        <v>105215</v>
      </c>
      <c r="B116" t="s">
        <v>399</v>
      </c>
      <c r="C116" t="s">
        <v>10</v>
      </c>
      <c r="D116" t="s">
        <v>400</v>
      </c>
      <c r="E116" t="str">
        <f t="shared" ca="1" si="28"/>
        <v xml:space="preserve"> Milton</v>
      </c>
      <c r="F116" t="s">
        <v>24067</v>
      </c>
      <c r="G116">
        <f t="shared" ca="1" si="16"/>
        <v>7438708069</v>
      </c>
      <c r="H116" t="s">
        <v>401</v>
      </c>
      <c r="I116">
        <v>85027</v>
      </c>
      <c r="J116" t="str">
        <f t="shared" ca="1" si="17"/>
        <v>Male</v>
      </c>
      <c r="K116">
        <f t="shared" ca="1" si="18"/>
        <v>18</v>
      </c>
      <c r="L116" t="str">
        <f t="shared" ca="1" si="19"/>
        <v>Adult</v>
      </c>
      <c r="M116" t="str">
        <f t="shared" ca="1" si="20"/>
        <v>No</v>
      </c>
      <c r="N116" t="str">
        <f t="shared" ca="1" si="20"/>
        <v>Yes</v>
      </c>
      <c r="O116" t="str">
        <f t="shared" ca="1" si="20"/>
        <v>Yes</v>
      </c>
      <c r="P116" t="str">
        <f t="shared" ca="1" si="15"/>
        <v>Yes</v>
      </c>
      <c r="Q116" t="str">
        <f t="shared" ca="1" si="15"/>
        <v>No</v>
      </c>
      <c r="R116">
        <f t="shared" ca="1" si="21"/>
        <v>4</v>
      </c>
      <c r="S116">
        <f t="shared" ca="1" si="22"/>
        <v>5</v>
      </c>
      <c r="T116">
        <f t="shared" ca="1" si="23"/>
        <v>5</v>
      </c>
      <c r="U116">
        <f t="shared" ca="1" si="24"/>
        <v>0</v>
      </c>
      <c r="V116">
        <f t="shared" ca="1" si="25"/>
        <v>4</v>
      </c>
      <c r="W116">
        <f t="shared" ca="1" si="26"/>
        <v>0</v>
      </c>
      <c r="X116">
        <f t="shared" ca="1" si="27"/>
        <v>18</v>
      </c>
    </row>
    <row r="117" spans="1:24" x14ac:dyDescent="0.25">
      <c r="A117">
        <v>105297</v>
      </c>
      <c r="B117" t="s">
        <v>402</v>
      </c>
      <c r="C117" t="s">
        <v>10</v>
      </c>
      <c r="D117" t="s">
        <v>403</v>
      </c>
      <c r="E117" t="str">
        <f t="shared" ca="1" si="28"/>
        <v>Cambridge</v>
      </c>
      <c r="F117" t="s">
        <v>24067</v>
      </c>
      <c r="G117">
        <f t="shared" ca="1" si="16"/>
        <v>2823433210</v>
      </c>
      <c r="H117" t="s">
        <v>404</v>
      </c>
      <c r="I117">
        <v>86556</v>
      </c>
      <c r="J117" t="str">
        <f t="shared" ca="1" si="17"/>
        <v>Female</v>
      </c>
      <c r="K117">
        <f t="shared" ca="1" si="18"/>
        <v>68</v>
      </c>
      <c r="L117" t="str">
        <f t="shared" ca="1" si="19"/>
        <v>Adult</v>
      </c>
      <c r="M117" t="str">
        <f t="shared" ca="1" si="20"/>
        <v>Yes</v>
      </c>
      <c r="N117" t="str">
        <f t="shared" ca="1" si="20"/>
        <v>No</v>
      </c>
      <c r="O117" t="str">
        <f t="shared" ca="1" si="20"/>
        <v>Yes</v>
      </c>
      <c r="P117" t="str">
        <f t="shared" ca="1" si="15"/>
        <v>Yes</v>
      </c>
      <c r="Q117" t="str">
        <f t="shared" ca="1" si="15"/>
        <v>Yes</v>
      </c>
      <c r="R117">
        <f t="shared" ca="1" si="21"/>
        <v>4</v>
      </c>
      <c r="S117">
        <f t="shared" ca="1" si="22"/>
        <v>5</v>
      </c>
      <c r="T117">
        <f t="shared" ca="1" si="23"/>
        <v>3</v>
      </c>
      <c r="U117">
        <f t="shared" ca="1" si="24"/>
        <v>3</v>
      </c>
      <c r="V117">
        <f t="shared" ca="1" si="25"/>
        <v>4</v>
      </c>
      <c r="W117">
        <f t="shared" ca="1" si="26"/>
        <v>4</v>
      </c>
      <c r="X117">
        <f t="shared" ca="1" si="27"/>
        <v>23</v>
      </c>
    </row>
    <row r="118" spans="1:24" x14ac:dyDescent="0.25">
      <c r="A118">
        <v>105330</v>
      </c>
      <c r="B118" t="s">
        <v>405</v>
      </c>
      <c r="C118" t="s">
        <v>10</v>
      </c>
      <c r="D118" t="s">
        <v>406</v>
      </c>
      <c r="E118" t="str">
        <f t="shared" ca="1" si="28"/>
        <v>Needham</v>
      </c>
      <c r="F118" t="s">
        <v>24067</v>
      </c>
      <c r="G118">
        <f t="shared" ca="1" si="16"/>
        <v>3594690049</v>
      </c>
      <c r="H118" t="s">
        <v>408</v>
      </c>
      <c r="I118" t="s">
        <v>407</v>
      </c>
      <c r="J118" t="str">
        <f t="shared" ca="1" si="17"/>
        <v>Male</v>
      </c>
      <c r="K118">
        <f t="shared" ca="1" si="18"/>
        <v>55</v>
      </c>
      <c r="L118" t="str">
        <f t="shared" ca="1" si="19"/>
        <v>Adult</v>
      </c>
      <c r="M118" t="str">
        <f t="shared" ca="1" si="20"/>
        <v>No</v>
      </c>
      <c r="N118" t="str">
        <f t="shared" ca="1" si="20"/>
        <v>Yes</v>
      </c>
      <c r="O118" t="str">
        <f t="shared" ca="1" si="20"/>
        <v>No</v>
      </c>
      <c r="P118" t="str">
        <f t="shared" ca="1" si="15"/>
        <v>Yes</v>
      </c>
      <c r="Q118" t="str">
        <f t="shared" ca="1" si="15"/>
        <v>Yes</v>
      </c>
      <c r="R118">
        <f t="shared" ca="1" si="21"/>
        <v>1</v>
      </c>
      <c r="S118">
        <f t="shared" ca="1" si="22"/>
        <v>0</v>
      </c>
      <c r="T118">
        <f t="shared" ca="1" si="23"/>
        <v>3</v>
      </c>
      <c r="U118">
        <f t="shared" ca="1" si="24"/>
        <v>0</v>
      </c>
      <c r="V118">
        <f t="shared" ca="1" si="25"/>
        <v>4</v>
      </c>
      <c r="W118">
        <f t="shared" ca="1" si="26"/>
        <v>4</v>
      </c>
      <c r="X118">
        <f t="shared" ca="1" si="27"/>
        <v>12</v>
      </c>
    </row>
    <row r="119" spans="1:24" x14ac:dyDescent="0.25">
      <c r="A119">
        <v>105349</v>
      </c>
      <c r="B119" t="s">
        <v>409</v>
      </c>
      <c r="C119" t="s">
        <v>10</v>
      </c>
      <c r="D119" t="s">
        <v>410</v>
      </c>
      <c r="E119" t="str">
        <f t="shared" ca="1" si="28"/>
        <v xml:space="preserve"> Milton</v>
      </c>
      <c r="F119" t="s">
        <v>24067</v>
      </c>
      <c r="G119">
        <f t="shared" ca="1" si="16"/>
        <v>3548978525</v>
      </c>
      <c r="H119" t="s">
        <v>412</v>
      </c>
      <c r="I119" t="s">
        <v>411</v>
      </c>
      <c r="J119" t="str">
        <f t="shared" ca="1" si="17"/>
        <v>Male</v>
      </c>
      <c r="K119">
        <f t="shared" ca="1" si="18"/>
        <v>54</v>
      </c>
      <c r="L119" t="str">
        <f t="shared" ca="1" si="19"/>
        <v>Adult</v>
      </c>
      <c r="M119" t="str">
        <f t="shared" ca="1" si="20"/>
        <v>Yes</v>
      </c>
      <c r="N119" t="str">
        <f t="shared" ca="1" si="20"/>
        <v>Yes</v>
      </c>
      <c r="O119" t="str">
        <f t="shared" ca="1" si="20"/>
        <v>Yes</v>
      </c>
      <c r="P119" t="str">
        <f t="shared" ca="1" si="15"/>
        <v>Yes</v>
      </c>
      <c r="Q119" t="str">
        <f t="shared" ca="1" si="15"/>
        <v>Yes</v>
      </c>
      <c r="R119">
        <f t="shared" ca="1" si="21"/>
        <v>1</v>
      </c>
      <c r="S119">
        <f t="shared" ca="1" si="22"/>
        <v>0</v>
      </c>
      <c r="T119">
        <f t="shared" ca="1" si="23"/>
        <v>5</v>
      </c>
      <c r="U119">
        <f t="shared" ca="1" si="24"/>
        <v>3</v>
      </c>
      <c r="V119">
        <f t="shared" ca="1" si="25"/>
        <v>4</v>
      </c>
      <c r="W119">
        <f t="shared" ca="1" si="26"/>
        <v>4</v>
      </c>
      <c r="X119">
        <f t="shared" ca="1" si="27"/>
        <v>17</v>
      </c>
    </row>
    <row r="120" spans="1:24" x14ac:dyDescent="0.25">
      <c r="A120">
        <v>105367</v>
      </c>
      <c r="B120" t="s">
        <v>413</v>
      </c>
      <c r="C120" t="s">
        <v>10</v>
      </c>
      <c r="D120" t="s">
        <v>414</v>
      </c>
      <c r="E120" t="str">
        <f t="shared" ca="1" si="28"/>
        <v>Dedham</v>
      </c>
      <c r="F120" t="s">
        <v>24067</v>
      </c>
      <c r="G120">
        <f t="shared" ca="1" si="16"/>
        <v>7187002958</v>
      </c>
      <c r="H120" t="s">
        <v>415</v>
      </c>
      <c r="I120">
        <v>85021</v>
      </c>
      <c r="J120" t="str">
        <f t="shared" ca="1" si="17"/>
        <v>Male</v>
      </c>
      <c r="K120">
        <f t="shared" ca="1" si="18"/>
        <v>25</v>
      </c>
      <c r="L120" t="str">
        <f t="shared" ca="1" si="19"/>
        <v>Adult</v>
      </c>
      <c r="M120" t="str">
        <f t="shared" ca="1" si="20"/>
        <v>Yes</v>
      </c>
      <c r="N120" t="str">
        <f t="shared" ca="1" si="20"/>
        <v>Yes</v>
      </c>
      <c r="O120" t="str">
        <f t="shared" ca="1" si="20"/>
        <v>No</v>
      </c>
      <c r="P120" t="str">
        <f t="shared" ca="1" si="15"/>
        <v>No</v>
      </c>
      <c r="Q120" t="str">
        <f t="shared" ca="1" si="15"/>
        <v>Yes</v>
      </c>
      <c r="R120">
        <f t="shared" ca="1" si="21"/>
        <v>5</v>
      </c>
      <c r="S120">
        <f t="shared" ca="1" si="22"/>
        <v>5</v>
      </c>
      <c r="T120">
        <f t="shared" ca="1" si="23"/>
        <v>3</v>
      </c>
      <c r="U120">
        <f t="shared" ca="1" si="24"/>
        <v>3</v>
      </c>
      <c r="V120">
        <f t="shared" ca="1" si="25"/>
        <v>0</v>
      </c>
      <c r="W120">
        <f t="shared" ca="1" si="26"/>
        <v>4</v>
      </c>
      <c r="X120">
        <f t="shared" ca="1" si="27"/>
        <v>20</v>
      </c>
    </row>
    <row r="121" spans="1:24" x14ac:dyDescent="0.25">
      <c r="A121">
        <v>105428</v>
      </c>
      <c r="B121" t="s">
        <v>416</v>
      </c>
      <c r="C121" t="s">
        <v>10</v>
      </c>
      <c r="D121" t="s">
        <v>417</v>
      </c>
      <c r="E121" t="str">
        <f t="shared" ca="1" si="28"/>
        <v>Watertown</v>
      </c>
      <c r="F121" t="s">
        <v>24067</v>
      </c>
      <c r="G121">
        <f t="shared" ca="1" si="16"/>
        <v>8587318825</v>
      </c>
      <c r="H121" t="s">
        <v>418</v>
      </c>
      <c r="I121">
        <v>85013</v>
      </c>
      <c r="J121" t="str">
        <f t="shared" ca="1" si="17"/>
        <v>Male</v>
      </c>
      <c r="K121">
        <f t="shared" ca="1" si="18"/>
        <v>36</v>
      </c>
      <c r="L121" t="str">
        <f t="shared" ca="1" si="19"/>
        <v>Adult</v>
      </c>
      <c r="M121" t="str">
        <f t="shared" ca="1" si="20"/>
        <v>No</v>
      </c>
      <c r="N121" t="str">
        <f t="shared" ca="1" si="20"/>
        <v>No</v>
      </c>
      <c r="O121" t="str">
        <f t="shared" ca="1" si="20"/>
        <v>Yes</v>
      </c>
      <c r="P121" t="str">
        <f t="shared" ca="1" si="15"/>
        <v>Yes</v>
      </c>
      <c r="Q121" t="str">
        <f t="shared" ca="1" si="15"/>
        <v>No</v>
      </c>
      <c r="R121">
        <f t="shared" ca="1" si="21"/>
        <v>2</v>
      </c>
      <c r="S121">
        <f t="shared" ca="1" si="22"/>
        <v>3</v>
      </c>
      <c r="T121">
        <f t="shared" ca="1" si="23"/>
        <v>3</v>
      </c>
      <c r="U121">
        <f t="shared" ca="1" si="24"/>
        <v>0</v>
      </c>
      <c r="V121">
        <f t="shared" ca="1" si="25"/>
        <v>4</v>
      </c>
      <c r="W121">
        <f t="shared" ca="1" si="26"/>
        <v>0</v>
      </c>
      <c r="X121">
        <f t="shared" ca="1" si="27"/>
        <v>12</v>
      </c>
    </row>
    <row r="122" spans="1:24" x14ac:dyDescent="0.25">
      <c r="A122">
        <v>105482</v>
      </c>
      <c r="B122" t="s">
        <v>341</v>
      </c>
      <c r="C122" t="s">
        <v>10</v>
      </c>
      <c r="D122" t="s">
        <v>419</v>
      </c>
      <c r="E122" t="str">
        <f t="shared" ca="1" si="28"/>
        <v xml:space="preserve"> Milton</v>
      </c>
      <c r="F122" t="s">
        <v>24067</v>
      </c>
      <c r="G122">
        <f t="shared" ca="1" si="16"/>
        <v>8887100676</v>
      </c>
      <c r="H122" t="s">
        <v>343</v>
      </c>
      <c r="I122">
        <v>85257</v>
      </c>
      <c r="J122" t="str">
        <f t="shared" ca="1" si="17"/>
        <v>Female</v>
      </c>
      <c r="K122">
        <f t="shared" ca="1" si="18"/>
        <v>52</v>
      </c>
      <c r="L122" t="str">
        <f t="shared" ca="1" si="19"/>
        <v>Adult</v>
      </c>
      <c r="M122" t="str">
        <f t="shared" ca="1" si="20"/>
        <v>No</v>
      </c>
      <c r="N122" t="str">
        <f t="shared" ca="1" si="20"/>
        <v>Yes</v>
      </c>
      <c r="O122" t="str">
        <f t="shared" ca="1" si="20"/>
        <v>Yes</v>
      </c>
      <c r="P122" t="str">
        <f t="shared" ca="1" si="15"/>
        <v>No</v>
      </c>
      <c r="Q122" t="str">
        <f t="shared" ca="1" si="15"/>
        <v>No</v>
      </c>
      <c r="R122">
        <f t="shared" ca="1" si="21"/>
        <v>2</v>
      </c>
      <c r="S122">
        <f t="shared" ca="1" si="22"/>
        <v>3</v>
      </c>
      <c r="T122">
        <f t="shared" ca="1" si="23"/>
        <v>5</v>
      </c>
      <c r="U122">
        <f t="shared" ca="1" si="24"/>
        <v>0</v>
      </c>
      <c r="V122">
        <f t="shared" ca="1" si="25"/>
        <v>0</v>
      </c>
      <c r="W122">
        <f t="shared" ca="1" si="26"/>
        <v>0</v>
      </c>
      <c r="X122">
        <f t="shared" ca="1" si="27"/>
        <v>10</v>
      </c>
    </row>
    <row r="123" spans="1:24" x14ac:dyDescent="0.25">
      <c r="A123">
        <v>105516</v>
      </c>
      <c r="B123" t="s">
        <v>420</v>
      </c>
      <c r="C123" t="s">
        <v>10</v>
      </c>
      <c r="D123" t="s">
        <v>421</v>
      </c>
      <c r="E123" t="str">
        <f t="shared" ca="1" si="28"/>
        <v>Revere</v>
      </c>
      <c r="F123" t="s">
        <v>24067</v>
      </c>
      <c r="G123">
        <f t="shared" ca="1" si="16"/>
        <v>8791386453</v>
      </c>
      <c r="H123" t="s">
        <v>423</v>
      </c>
      <c r="I123" t="s">
        <v>422</v>
      </c>
      <c r="J123" t="str">
        <f t="shared" ca="1" si="17"/>
        <v>Male</v>
      </c>
      <c r="K123">
        <f t="shared" ca="1" si="18"/>
        <v>30</v>
      </c>
      <c r="L123" t="str">
        <f t="shared" ca="1" si="19"/>
        <v>Adult</v>
      </c>
      <c r="M123" t="str">
        <f t="shared" ca="1" si="20"/>
        <v>No</v>
      </c>
      <c r="N123" t="str">
        <f t="shared" ca="1" si="20"/>
        <v>Yes</v>
      </c>
      <c r="O123" t="str">
        <f t="shared" ca="1" si="20"/>
        <v>No</v>
      </c>
      <c r="P123" t="str">
        <f t="shared" ca="1" si="15"/>
        <v>No</v>
      </c>
      <c r="Q123" t="str">
        <f t="shared" ca="1" si="15"/>
        <v>Yes</v>
      </c>
      <c r="R123">
        <f t="shared" ca="1" si="21"/>
        <v>5</v>
      </c>
      <c r="S123">
        <f t="shared" ca="1" si="22"/>
        <v>5</v>
      </c>
      <c r="T123">
        <f t="shared" ca="1" si="23"/>
        <v>3</v>
      </c>
      <c r="U123">
        <f t="shared" ca="1" si="24"/>
        <v>0</v>
      </c>
      <c r="V123">
        <f t="shared" ca="1" si="25"/>
        <v>0</v>
      </c>
      <c r="W123">
        <f t="shared" ca="1" si="26"/>
        <v>4</v>
      </c>
      <c r="X123">
        <f t="shared" ca="1" si="27"/>
        <v>17</v>
      </c>
    </row>
    <row r="124" spans="1:24" x14ac:dyDescent="0.25">
      <c r="A124">
        <v>105525</v>
      </c>
      <c r="B124" t="s">
        <v>424</v>
      </c>
      <c r="C124" t="s">
        <v>10</v>
      </c>
      <c r="D124" t="s">
        <v>425</v>
      </c>
      <c r="E124" t="str">
        <f t="shared" ca="1" si="28"/>
        <v>Newton</v>
      </c>
      <c r="F124" t="s">
        <v>24067</v>
      </c>
      <c r="G124">
        <f t="shared" ca="1" si="16"/>
        <v>2116048509</v>
      </c>
      <c r="H124" t="s">
        <v>427</v>
      </c>
      <c r="I124" t="s">
        <v>426</v>
      </c>
      <c r="J124" t="str">
        <f t="shared" ca="1" si="17"/>
        <v>Male</v>
      </c>
      <c r="K124">
        <f t="shared" ca="1" si="18"/>
        <v>66</v>
      </c>
      <c r="L124" t="str">
        <f t="shared" ca="1" si="19"/>
        <v>Adult</v>
      </c>
      <c r="M124" t="str">
        <f t="shared" ca="1" si="20"/>
        <v>No</v>
      </c>
      <c r="N124" t="str">
        <f t="shared" ca="1" si="20"/>
        <v>No</v>
      </c>
      <c r="O124" t="str">
        <f t="shared" ca="1" si="20"/>
        <v>Yes</v>
      </c>
      <c r="P124" t="str">
        <f t="shared" ca="1" si="15"/>
        <v>No</v>
      </c>
      <c r="Q124" t="str">
        <f t="shared" ca="1" si="15"/>
        <v>No</v>
      </c>
      <c r="R124">
        <f t="shared" ca="1" si="21"/>
        <v>1</v>
      </c>
      <c r="S124">
        <f t="shared" ca="1" si="22"/>
        <v>0</v>
      </c>
      <c r="T124">
        <f t="shared" ca="1" si="23"/>
        <v>3</v>
      </c>
      <c r="U124">
        <f t="shared" ca="1" si="24"/>
        <v>0</v>
      </c>
      <c r="V124">
        <f t="shared" ca="1" si="25"/>
        <v>0</v>
      </c>
      <c r="W124">
        <f t="shared" ca="1" si="26"/>
        <v>0</v>
      </c>
      <c r="X124">
        <f t="shared" ca="1" si="27"/>
        <v>4</v>
      </c>
    </row>
    <row r="125" spans="1:24" x14ac:dyDescent="0.25">
      <c r="A125">
        <v>105534</v>
      </c>
      <c r="B125" t="s">
        <v>428</v>
      </c>
      <c r="C125" t="s">
        <v>10</v>
      </c>
      <c r="D125" t="s">
        <v>429</v>
      </c>
      <c r="E125" t="str">
        <f t="shared" ca="1" si="28"/>
        <v>Winthrop</v>
      </c>
      <c r="F125" t="s">
        <v>24067</v>
      </c>
      <c r="G125">
        <f t="shared" ca="1" si="16"/>
        <v>4223351926</v>
      </c>
      <c r="H125" t="s">
        <v>430</v>
      </c>
      <c r="I125">
        <v>85716</v>
      </c>
      <c r="J125" t="str">
        <f t="shared" ca="1" si="17"/>
        <v>Male</v>
      </c>
      <c r="K125">
        <f t="shared" ca="1" si="18"/>
        <v>39</v>
      </c>
      <c r="L125" t="str">
        <f t="shared" ca="1" si="19"/>
        <v>Adult</v>
      </c>
      <c r="M125" t="str">
        <f t="shared" ca="1" si="20"/>
        <v>Yes</v>
      </c>
      <c r="N125" t="str">
        <f t="shared" ca="1" si="20"/>
        <v>Yes</v>
      </c>
      <c r="O125" t="str">
        <f t="shared" ca="1" si="20"/>
        <v>No</v>
      </c>
      <c r="P125" t="str">
        <f t="shared" ca="1" si="15"/>
        <v>Yes</v>
      </c>
      <c r="Q125" t="str">
        <f t="shared" ca="1" si="15"/>
        <v>Yes</v>
      </c>
      <c r="R125">
        <f t="shared" ca="1" si="21"/>
        <v>1</v>
      </c>
      <c r="S125">
        <f t="shared" ca="1" si="22"/>
        <v>0</v>
      </c>
      <c r="T125">
        <f t="shared" ca="1" si="23"/>
        <v>3</v>
      </c>
      <c r="U125">
        <f t="shared" ca="1" si="24"/>
        <v>3</v>
      </c>
      <c r="V125">
        <f t="shared" ca="1" si="25"/>
        <v>4</v>
      </c>
      <c r="W125">
        <f t="shared" ca="1" si="26"/>
        <v>4</v>
      </c>
      <c r="X125">
        <f t="shared" ca="1" si="27"/>
        <v>15</v>
      </c>
    </row>
    <row r="126" spans="1:24" x14ac:dyDescent="0.25">
      <c r="A126">
        <v>105543</v>
      </c>
      <c r="B126" t="s">
        <v>431</v>
      </c>
      <c r="C126" t="s">
        <v>10</v>
      </c>
      <c r="D126" t="s">
        <v>432</v>
      </c>
      <c r="E126" t="str">
        <f t="shared" ca="1" si="28"/>
        <v>Quincy</v>
      </c>
      <c r="F126" t="s">
        <v>24067</v>
      </c>
      <c r="G126">
        <f t="shared" ca="1" si="16"/>
        <v>9789183877</v>
      </c>
      <c r="H126" t="s">
        <v>430</v>
      </c>
      <c r="I126">
        <v>87110</v>
      </c>
      <c r="J126" t="str">
        <f t="shared" ca="1" si="17"/>
        <v>Female</v>
      </c>
      <c r="K126">
        <f t="shared" ca="1" si="18"/>
        <v>57</v>
      </c>
      <c r="L126" t="str">
        <f t="shared" ca="1" si="19"/>
        <v>Adult</v>
      </c>
      <c r="M126" t="str">
        <f t="shared" ca="1" si="20"/>
        <v>Yes</v>
      </c>
      <c r="N126" t="str">
        <f t="shared" ca="1" si="20"/>
        <v>No</v>
      </c>
      <c r="O126" t="str">
        <f t="shared" ca="1" si="20"/>
        <v>Yes</v>
      </c>
      <c r="P126" t="str">
        <f t="shared" ca="1" si="15"/>
        <v>Yes</v>
      </c>
      <c r="Q126" t="str">
        <f t="shared" ca="1" si="15"/>
        <v>No</v>
      </c>
      <c r="R126">
        <f t="shared" ca="1" si="21"/>
        <v>2</v>
      </c>
      <c r="S126">
        <f t="shared" ca="1" si="22"/>
        <v>3</v>
      </c>
      <c r="T126">
        <f t="shared" ca="1" si="23"/>
        <v>3</v>
      </c>
      <c r="U126">
        <f t="shared" ca="1" si="24"/>
        <v>3</v>
      </c>
      <c r="V126">
        <f t="shared" ca="1" si="25"/>
        <v>4</v>
      </c>
      <c r="W126">
        <f t="shared" ca="1" si="26"/>
        <v>0</v>
      </c>
      <c r="X126">
        <f t="shared" ca="1" si="27"/>
        <v>15</v>
      </c>
    </row>
    <row r="127" spans="1:24" x14ac:dyDescent="0.25">
      <c r="A127">
        <v>105589</v>
      </c>
      <c r="B127" t="s">
        <v>433</v>
      </c>
      <c r="C127" t="s">
        <v>10</v>
      </c>
      <c r="D127" t="s">
        <v>434</v>
      </c>
      <c r="E127" t="str">
        <f t="shared" ca="1" si="28"/>
        <v>Dedham</v>
      </c>
      <c r="F127" t="s">
        <v>24067</v>
      </c>
      <c r="G127">
        <f t="shared" ca="1" si="16"/>
        <v>7855475091</v>
      </c>
      <c r="H127" t="s">
        <v>435</v>
      </c>
      <c r="I127">
        <v>86301</v>
      </c>
      <c r="J127" t="str">
        <f t="shared" ca="1" si="17"/>
        <v>Male</v>
      </c>
      <c r="K127">
        <f t="shared" ca="1" si="18"/>
        <v>37</v>
      </c>
      <c r="L127" t="str">
        <f t="shared" ca="1" si="19"/>
        <v>Adult</v>
      </c>
      <c r="M127" t="str">
        <f t="shared" ca="1" si="20"/>
        <v>Yes</v>
      </c>
      <c r="N127" t="str">
        <f t="shared" ca="1" si="20"/>
        <v>No</v>
      </c>
      <c r="O127" t="str">
        <f t="shared" ca="1" si="20"/>
        <v>Yes</v>
      </c>
      <c r="P127" t="str">
        <f t="shared" ca="1" si="15"/>
        <v>Yes</v>
      </c>
      <c r="Q127" t="str">
        <f t="shared" ca="1" si="15"/>
        <v>No</v>
      </c>
      <c r="R127">
        <f t="shared" ca="1" si="21"/>
        <v>5</v>
      </c>
      <c r="S127">
        <f t="shared" ca="1" si="22"/>
        <v>5</v>
      </c>
      <c r="T127">
        <f t="shared" ca="1" si="23"/>
        <v>3</v>
      </c>
      <c r="U127">
        <f t="shared" ca="1" si="24"/>
        <v>3</v>
      </c>
      <c r="V127">
        <f t="shared" ca="1" si="25"/>
        <v>4</v>
      </c>
      <c r="W127">
        <f t="shared" ca="1" si="26"/>
        <v>0</v>
      </c>
      <c r="X127">
        <f t="shared" ca="1" si="27"/>
        <v>20</v>
      </c>
    </row>
    <row r="128" spans="1:24" x14ac:dyDescent="0.25">
      <c r="A128">
        <v>105659</v>
      </c>
      <c r="B128" t="s">
        <v>436</v>
      </c>
      <c r="C128" t="s">
        <v>10</v>
      </c>
      <c r="D128" t="s">
        <v>437</v>
      </c>
      <c r="E128" t="str">
        <f t="shared" ca="1" si="28"/>
        <v>Canton</v>
      </c>
      <c r="F128" t="s">
        <v>24067</v>
      </c>
      <c r="G128">
        <f t="shared" ca="1" si="16"/>
        <v>1747528191</v>
      </c>
      <c r="H128" t="s">
        <v>439</v>
      </c>
      <c r="I128" t="s">
        <v>438</v>
      </c>
      <c r="J128" t="str">
        <f t="shared" ca="1" si="17"/>
        <v>Female</v>
      </c>
      <c r="K128">
        <f t="shared" ca="1" si="18"/>
        <v>63</v>
      </c>
      <c r="L128" t="str">
        <f t="shared" ca="1" si="19"/>
        <v>Adult</v>
      </c>
      <c r="M128" t="str">
        <f t="shared" ca="1" si="20"/>
        <v>No</v>
      </c>
      <c r="N128" t="str">
        <f t="shared" ca="1" si="20"/>
        <v>No</v>
      </c>
      <c r="O128" t="str">
        <f t="shared" ca="1" si="20"/>
        <v>No</v>
      </c>
      <c r="P128" t="str">
        <f t="shared" ca="1" si="15"/>
        <v>Yes</v>
      </c>
      <c r="Q128" t="str">
        <f t="shared" ca="1" si="15"/>
        <v>Yes</v>
      </c>
      <c r="R128">
        <f t="shared" ca="1" si="21"/>
        <v>5</v>
      </c>
      <c r="S128">
        <f t="shared" ca="1" si="22"/>
        <v>5</v>
      </c>
      <c r="T128">
        <f t="shared" ca="1" si="23"/>
        <v>0</v>
      </c>
      <c r="U128">
        <f t="shared" ca="1" si="24"/>
        <v>0</v>
      </c>
      <c r="V128">
        <f t="shared" ca="1" si="25"/>
        <v>4</v>
      </c>
      <c r="W128">
        <f t="shared" ca="1" si="26"/>
        <v>4</v>
      </c>
      <c r="X128">
        <f t="shared" ca="1" si="27"/>
        <v>18</v>
      </c>
    </row>
    <row r="129" spans="1:24" x14ac:dyDescent="0.25">
      <c r="A129">
        <v>105668</v>
      </c>
      <c r="B129" t="s">
        <v>440</v>
      </c>
      <c r="C129" t="s">
        <v>10</v>
      </c>
      <c r="D129" t="s">
        <v>441</v>
      </c>
      <c r="E129" t="str">
        <f t="shared" ca="1" si="28"/>
        <v>Newton</v>
      </c>
      <c r="F129" t="s">
        <v>24067</v>
      </c>
      <c r="G129">
        <f t="shared" ca="1" si="16"/>
        <v>5523082548</v>
      </c>
      <c r="H129" t="s">
        <v>442</v>
      </c>
      <c r="I129">
        <v>85281</v>
      </c>
      <c r="J129" t="str">
        <f t="shared" ca="1" si="17"/>
        <v>Male</v>
      </c>
      <c r="K129">
        <f t="shared" ca="1" si="18"/>
        <v>62</v>
      </c>
      <c r="L129" t="str">
        <f t="shared" ca="1" si="19"/>
        <v>Adult</v>
      </c>
      <c r="M129" t="str">
        <f t="shared" ca="1" si="20"/>
        <v>No</v>
      </c>
      <c r="N129" t="str">
        <f t="shared" ca="1" si="20"/>
        <v>Yes</v>
      </c>
      <c r="O129" t="str">
        <f t="shared" ca="1" si="20"/>
        <v>Yes</v>
      </c>
      <c r="P129" t="str">
        <f t="shared" ca="1" si="15"/>
        <v>No</v>
      </c>
      <c r="Q129" t="str">
        <f t="shared" ca="1" si="15"/>
        <v>No</v>
      </c>
      <c r="R129">
        <f t="shared" ca="1" si="21"/>
        <v>5</v>
      </c>
      <c r="S129">
        <f t="shared" ca="1" si="22"/>
        <v>5</v>
      </c>
      <c r="T129">
        <f t="shared" ca="1" si="23"/>
        <v>5</v>
      </c>
      <c r="U129">
        <f t="shared" ca="1" si="24"/>
        <v>0</v>
      </c>
      <c r="V129">
        <f t="shared" ca="1" si="25"/>
        <v>0</v>
      </c>
      <c r="W129">
        <f t="shared" ca="1" si="26"/>
        <v>0</v>
      </c>
      <c r="X129">
        <f t="shared" ca="1" si="27"/>
        <v>15</v>
      </c>
    </row>
    <row r="130" spans="1:24" x14ac:dyDescent="0.25">
      <c r="A130">
        <v>105677</v>
      </c>
      <c r="B130" t="s">
        <v>443</v>
      </c>
      <c r="C130" t="s">
        <v>10</v>
      </c>
      <c r="D130" t="s">
        <v>444</v>
      </c>
      <c r="E130" t="str">
        <f t="shared" ca="1" si="28"/>
        <v xml:space="preserve"> Milton</v>
      </c>
      <c r="F130" t="s">
        <v>24067</v>
      </c>
      <c r="G130">
        <f t="shared" ca="1" si="16"/>
        <v>2755257948</v>
      </c>
      <c r="H130" t="s">
        <v>445</v>
      </c>
      <c r="I130">
        <v>85007</v>
      </c>
      <c r="J130" t="str">
        <f t="shared" ca="1" si="17"/>
        <v>Male</v>
      </c>
      <c r="K130">
        <f t="shared" ca="1" si="18"/>
        <v>21</v>
      </c>
      <c r="L130" t="str">
        <f t="shared" ca="1" si="19"/>
        <v>Adult</v>
      </c>
      <c r="M130" t="str">
        <f t="shared" ca="1" si="20"/>
        <v>No</v>
      </c>
      <c r="N130" t="str">
        <f t="shared" ca="1" si="20"/>
        <v>No</v>
      </c>
      <c r="O130" t="str">
        <f t="shared" ca="1" si="20"/>
        <v>No</v>
      </c>
      <c r="P130" t="str">
        <f t="shared" ca="1" si="20"/>
        <v>Yes</v>
      </c>
      <c r="Q130" t="str">
        <f t="shared" ca="1" si="20"/>
        <v>No</v>
      </c>
      <c r="R130">
        <f t="shared" ca="1" si="21"/>
        <v>1</v>
      </c>
      <c r="S130">
        <f t="shared" ca="1" si="22"/>
        <v>0</v>
      </c>
      <c r="T130">
        <f t="shared" ca="1" si="23"/>
        <v>0</v>
      </c>
      <c r="U130">
        <f t="shared" ca="1" si="24"/>
        <v>0</v>
      </c>
      <c r="V130">
        <f t="shared" ca="1" si="25"/>
        <v>4</v>
      </c>
      <c r="W130">
        <f t="shared" ca="1" si="26"/>
        <v>0</v>
      </c>
      <c r="X130">
        <f t="shared" ca="1" si="27"/>
        <v>5</v>
      </c>
    </row>
    <row r="131" spans="1:24" x14ac:dyDescent="0.25">
      <c r="A131">
        <v>105701</v>
      </c>
      <c r="B131" t="s">
        <v>446</v>
      </c>
      <c r="C131" t="s">
        <v>10</v>
      </c>
      <c r="D131" t="s">
        <v>447</v>
      </c>
      <c r="E131" t="str">
        <f t="shared" ca="1" si="28"/>
        <v>Cambridge</v>
      </c>
      <c r="F131" t="s">
        <v>24067</v>
      </c>
      <c r="G131">
        <f t="shared" ref="G131:G194" ca="1" si="29">RANDBETWEEN(1000000000,9999999999)</f>
        <v>6737394672</v>
      </c>
      <c r="H131" t="s">
        <v>448</v>
      </c>
      <c r="I131">
        <v>85546</v>
      </c>
      <c r="J131" t="str">
        <f t="shared" ref="J131:J194" ca="1" si="30">CHOOSE(RANDBETWEEN(1,2),"Male","Female")</f>
        <v>Male</v>
      </c>
      <c r="K131">
        <f t="shared" ref="K131:K194" ca="1" si="31">RANDBETWEEN(15,70)</f>
        <v>20</v>
      </c>
      <c r="L131" t="str">
        <f t="shared" ref="L131:L194" ca="1" si="32">IF(AND(K131&gt;=12, K131 &lt; 18), "Adoloscent", "Adult")</f>
        <v>Adult</v>
      </c>
      <c r="M131" t="str">
        <f t="shared" ref="M131:P194" ca="1" si="33">CHOOSE(RANDBETWEEN(1,2),"Yes","No")</f>
        <v>No</v>
      </c>
      <c r="N131" t="str">
        <f t="shared" ca="1" si="33"/>
        <v>No</v>
      </c>
      <c r="O131" t="str">
        <f t="shared" ca="1" si="33"/>
        <v>Yes</v>
      </c>
      <c r="P131" t="str">
        <f t="shared" ca="1" si="33"/>
        <v>Yes</v>
      </c>
      <c r="Q131" t="str">
        <f t="shared" ref="Q131:Q194" ca="1" si="34">CHOOSE(RANDBETWEEN(1,2),"Yes","No")</f>
        <v>No</v>
      </c>
      <c r="R131">
        <f t="shared" ref="R131:R194" ca="1" si="35">CHOOSE(RANDBETWEEN(1,5),1,2,3,4,5)</f>
        <v>4</v>
      </c>
      <c r="S131">
        <f t="shared" ref="S131:S194" ca="1" si="36">IF(R131&gt;=4,5,IF(AND(R131&gt;=2,R131&lt;=3),3,IF(R131=1,0)))</f>
        <v>5</v>
      </c>
      <c r="T131">
        <f t="shared" ref="T131:T194" ca="1" si="37">IF(AND(O131="Yes",N131="Yes"),5,IF(OR(O131="Yes",N131="Yes"),3,IF(AND(O131="No",N131="No"),0)))</f>
        <v>3</v>
      </c>
      <c r="U131">
        <f t="shared" ref="U131:U194" ca="1" si="38">IF(M131="Yes",3,0)</f>
        <v>0</v>
      </c>
      <c r="V131">
        <f t="shared" ref="V131:V194" ca="1" si="39">IF(P131="Yes",4,0)</f>
        <v>4</v>
      </c>
      <c r="W131">
        <f t="shared" ref="W131:W194" ca="1" si="40">IF(Q131="Yes",4,0)</f>
        <v>0</v>
      </c>
      <c r="X131">
        <f t="shared" ref="X131:X194" ca="1" si="41">SUM(R131:W131)</f>
        <v>16</v>
      </c>
    </row>
    <row r="132" spans="1:24" x14ac:dyDescent="0.25">
      <c r="A132">
        <v>105747</v>
      </c>
      <c r="B132" t="s">
        <v>449</v>
      </c>
      <c r="C132" t="s">
        <v>10</v>
      </c>
      <c r="D132" t="s">
        <v>450</v>
      </c>
      <c r="E132" t="str">
        <f t="shared" ref="E132:E195" ca="1" si="42">CHOOSE(RANDBETWEEN(1,15),"Boston","Winthrop","Revere","Chelsea","Everett","Somerville", "Cambridge","Watertown", "Newton","Brookline", "Needham", "Dedham", "Canton"," Milton", "Quincy")</f>
        <v>Canton</v>
      </c>
      <c r="F132" t="s">
        <v>24067</v>
      </c>
      <c r="G132">
        <f t="shared" ca="1" si="29"/>
        <v>1052992963</v>
      </c>
      <c r="H132" t="s">
        <v>451</v>
      </c>
      <c r="I132">
        <v>85256</v>
      </c>
      <c r="J132" t="str">
        <f t="shared" ca="1" si="30"/>
        <v>Female</v>
      </c>
      <c r="K132">
        <f t="shared" ca="1" si="31"/>
        <v>57</v>
      </c>
      <c r="L132" t="str">
        <f t="shared" ca="1" si="32"/>
        <v>Adult</v>
      </c>
      <c r="M132" t="str">
        <f t="shared" ca="1" si="33"/>
        <v>No</v>
      </c>
      <c r="N132" t="str">
        <f t="shared" ca="1" si="33"/>
        <v>Yes</v>
      </c>
      <c r="O132" t="str">
        <f t="shared" ca="1" si="33"/>
        <v>Yes</v>
      </c>
      <c r="P132" t="str">
        <f t="shared" ca="1" si="33"/>
        <v>Yes</v>
      </c>
      <c r="Q132" t="str">
        <f t="shared" ca="1" si="34"/>
        <v>No</v>
      </c>
      <c r="R132">
        <f t="shared" ca="1" si="35"/>
        <v>4</v>
      </c>
      <c r="S132">
        <f t="shared" ca="1" si="36"/>
        <v>5</v>
      </c>
      <c r="T132">
        <f t="shared" ca="1" si="37"/>
        <v>5</v>
      </c>
      <c r="U132">
        <f t="shared" ca="1" si="38"/>
        <v>0</v>
      </c>
      <c r="V132">
        <f t="shared" ca="1" si="39"/>
        <v>4</v>
      </c>
      <c r="W132">
        <f t="shared" ca="1" si="40"/>
        <v>0</v>
      </c>
      <c r="X132">
        <f t="shared" ca="1" si="41"/>
        <v>18</v>
      </c>
    </row>
    <row r="133" spans="1:24" x14ac:dyDescent="0.25">
      <c r="A133">
        <v>105792</v>
      </c>
      <c r="B133" t="s">
        <v>452</v>
      </c>
      <c r="C133" t="s">
        <v>10</v>
      </c>
      <c r="D133" t="s">
        <v>453</v>
      </c>
      <c r="E133" t="str">
        <f t="shared" ca="1" si="42"/>
        <v>Somerville</v>
      </c>
      <c r="F133" t="s">
        <v>24067</v>
      </c>
      <c r="G133">
        <f t="shared" ca="1" si="29"/>
        <v>8246172285</v>
      </c>
      <c r="H133" t="s">
        <v>454</v>
      </c>
      <c r="I133">
        <v>85042</v>
      </c>
      <c r="J133" t="str">
        <f t="shared" ca="1" si="30"/>
        <v>Female</v>
      </c>
      <c r="K133">
        <f t="shared" ca="1" si="31"/>
        <v>42</v>
      </c>
      <c r="L133" t="str">
        <f t="shared" ca="1" si="32"/>
        <v>Adult</v>
      </c>
      <c r="M133" t="str">
        <f t="shared" ca="1" si="33"/>
        <v>No</v>
      </c>
      <c r="N133" t="str">
        <f t="shared" ca="1" si="33"/>
        <v>Yes</v>
      </c>
      <c r="O133" t="str">
        <f t="shared" ca="1" si="33"/>
        <v>No</v>
      </c>
      <c r="P133" t="str">
        <f t="shared" ca="1" si="33"/>
        <v>Yes</v>
      </c>
      <c r="Q133" t="str">
        <f t="shared" ca="1" si="34"/>
        <v>No</v>
      </c>
      <c r="R133">
        <f t="shared" ca="1" si="35"/>
        <v>5</v>
      </c>
      <c r="S133">
        <f t="shared" ca="1" si="36"/>
        <v>5</v>
      </c>
      <c r="T133">
        <f t="shared" ca="1" si="37"/>
        <v>3</v>
      </c>
      <c r="U133">
        <f t="shared" ca="1" si="38"/>
        <v>0</v>
      </c>
      <c r="V133">
        <f t="shared" ca="1" si="39"/>
        <v>4</v>
      </c>
      <c r="W133">
        <f t="shared" ca="1" si="40"/>
        <v>0</v>
      </c>
      <c r="X133">
        <f t="shared" ca="1" si="41"/>
        <v>17</v>
      </c>
    </row>
    <row r="134" spans="1:24" x14ac:dyDescent="0.25">
      <c r="A134">
        <v>105899</v>
      </c>
      <c r="B134" t="s">
        <v>455</v>
      </c>
      <c r="C134" t="s">
        <v>10</v>
      </c>
      <c r="D134" t="s">
        <v>456</v>
      </c>
      <c r="E134" t="str">
        <f t="shared" ca="1" si="42"/>
        <v>Brookline</v>
      </c>
      <c r="F134" t="s">
        <v>24067</v>
      </c>
      <c r="G134">
        <f t="shared" ca="1" si="29"/>
        <v>2290700050</v>
      </c>
      <c r="H134" t="s">
        <v>458</v>
      </c>
      <c r="I134" t="s">
        <v>457</v>
      </c>
      <c r="J134" t="str">
        <f t="shared" ca="1" si="30"/>
        <v>Male</v>
      </c>
      <c r="K134">
        <f t="shared" ca="1" si="31"/>
        <v>65</v>
      </c>
      <c r="L134" t="str">
        <f t="shared" ca="1" si="32"/>
        <v>Adult</v>
      </c>
      <c r="M134" t="str">
        <f t="shared" ca="1" si="33"/>
        <v>Yes</v>
      </c>
      <c r="N134" t="str">
        <f t="shared" ca="1" si="33"/>
        <v>Yes</v>
      </c>
      <c r="O134" t="str">
        <f t="shared" ca="1" si="33"/>
        <v>No</v>
      </c>
      <c r="P134" t="str">
        <f t="shared" ca="1" si="33"/>
        <v>Yes</v>
      </c>
      <c r="Q134" t="str">
        <f t="shared" ca="1" si="34"/>
        <v>Yes</v>
      </c>
      <c r="R134">
        <f t="shared" ca="1" si="35"/>
        <v>2</v>
      </c>
      <c r="S134">
        <f t="shared" ca="1" si="36"/>
        <v>3</v>
      </c>
      <c r="T134">
        <f t="shared" ca="1" si="37"/>
        <v>3</v>
      </c>
      <c r="U134">
        <f t="shared" ca="1" si="38"/>
        <v>3</v>
      </c>
      <c r="V134">
        <f t="shared" ca="1" si="39"/>
        <v>4</v>
      </c>
      <c r="W134">
        <f t="shared" ca="1" si="40"/>
        <v>4</v>
      </c>
      <c r="X134">
        <f t="shared" ca="1" si="41"/>
        <v>19</v>
      </c>
    </row>
    <row r="135" spans="1:24" x14ac:dyDescent="0.25">
      <c r="A135">
        <v>105987</v>
      </c>
      <c r="B135" t="s">
        <v>459</v>
      </c>
      <c r="C135" t="s">
        <v>10</v>
      </c>
      <c r="D135" t="s">
        <v>460</v>
      </c>
      <c r="E135" t="str">
        <f t="shared" ca="1" si="42"/>
        <v>Needham</v>
      </c>
      <c r="F135" t="s">
        <v>24067</v>
      </c>
      <c r="G135">
        <f t="shared" ca="1" si="29"/>
        <v>7498361482</v>
      </c>
      <c r="H135" t="s">
        <v>461</v>
      </c>
      <c r="I135">
        <v>85711</v>
      </c>
      <c r="J135" t="str">
        <f t="shared" ca="1" si="30"/>
        <v>Female</v>
      </c>
      <c r="K135">
        <f t="shared" ca="1" si="31"/>
        <v>49</v>
      </c>
      <c r="L135" t="str">
        <f t="shared" ca="1" si="32"/>
        <v>Adult</v>
      </c>
      <c r="M135" t="str">
        <f t="shared" ca="1" si="33"/>
        <v>Yes</v>
      </c>
      <c r="N135" t="str">
        <f t="shared" ca="1" si="33"/>
        <v>Yes</v>
      </c>
      <c r="O135" t="str">
        <f t="shared" ca="1" si="33"/>
        <v>Yes</v>
      </c>
      <c r="P135" t="str">
        <f t="shared" ca="1" si="33"/>
        <v>No</v>
      </c>
      <c r="Q135" t="str">
        <f t="shared" ca="1" si="34"/>
        <v>Yes</v>
      </c>
      <c r="R135">
        <f t="shared" ca="1" si="35"/>
        <v>3</v>
      </c>
      <c r="S135">
        <f t="shared" ca="1" si="36"/>
        <v>3</v>
      </c>
      <c r="T135">
        <f t="shared" ca="1" si="37"/>
        <v>5</v>
      </c>
      <c r="U135">
        <f t="shared" ca="1" si="38"/>
        <v>3</v>
      </c>
      <c r="V135">
        <f t="shared" ca="1" si="39"/>
        <v>0</v>
      </c>
      <c r="W135">
        <f t="shared" ca="1" si="40"/>
        <v>4</v>
      </c>
      <c r="X135">
        <f t="shared" ca="1" si="41"/>
        <v>18</v>
      </c>
    </row>
    <row r="136" spans="1:24" x14ac:dyDescent="0.25">
      <c r="A136">
        <v>106041</v>
      </c>
      <c r="B136" t="s">
        <v>462</v>
      </c>
      <c r="C136" t="s">
        <v>10</v>
      </c>
      <c r="D136" t="s">
        <v>463</v>
      </c>
      <c r="E136" t="str">
        <f t="shared" ca="1" si="42"/>
        <v>Watertown</v>
      </c>
      <c r="F136" t="s">
        <v>24067</v>
      </c>
      <c r="G136">
        <f t="shared" ca="1" si="29"/>
        <v>5610173722</v>
      </c>
      <c r="H136" t="s">
        <v>464</v>
      </c>
      <c r="I136">
        <v>85323</v>
      </c>
      <c r="J136" t="str">
        <f t="shared" ca="1" si="30"/>
        <v>Male</v>
      </c>
      <c r="K136">
        <f t="shared" ca="1" si="31"/>
        <v>60</v>
      </c>
      <c r="L136" t="str">
        <f t="shared" ca="1" si="32"/>
        <v>Adult</v>
      </c>
      <c r="M136" t="str">
        <f t="shared" ca="1" si="33"/>
        <v>No</v>
      </c>
      <c r="N136" t="str">
        <f t="shared" ca="1" si="33"/>
        <v>No</v>
      </c>
      <c r="O136" t="str">
        <f t="shared" ca="1" si="33"/>
        <v>Yes</v>
      </c>
      <c r="P136" t="str">
        <f t="shared" ca="1" si="33"/>
        <v>No</v>
      </c>
      <c r="Q136" t="str">
        <f t="shared" ca="1" si="34"/>
        <v>Yes</v>
      </c>
      <c r="R136">
        <f t="shared" ca="1" si="35"/>
        <v>2</v>
      </c>
      <c r="S136">
        <f t="shared" ca="1" si="36"/>
        <v>3</v>
      </c>
      <c r="T136">
        <f t="shared" ca="1" si="37"/>
        <v>3</v>
      </c>
      <c r="U136">
        <f t="shared" ca="1" si="38"/>
        <v>0</v>
      </c>
      <c r="V136">
        <f t="shared" ca="1" si="39"/>
        <v>0</v>
      </c>
      <c r="W136">
        <f t="shared" ca="1" si="40"/>
        <v>4</v>
      </c>
      <c r="X136">
        <f t="shared" ca="1" si="41"/>
        <v>12</v>
      </c>
    </row>
    <row r="137" spans="1:24" x14ac:dyDescent="0.25">
      <c r="A137">
        <v>106102</v>
      </c>
      <c r="B137" t="s">
        <v>465</v>
      </c>
      <c r="C137" t="s">
        <v>10</v>
      </c>
      <c r="D137" t="s">
        <v>466</v>
      </c>
      <c r="E137" t="str">
        <f t="shared" ca="1" si="42"/>
        <v>Everett</v>
      </c>
      <c r="F137" t="s">
        <v>24067</v>
      </c>
      <c r="G137">
        <f t="shared" ca="1" si="29"/>
        <v>3415194460</v>
      </c>
      <c r="H137" t="s">
        <v>467</v>
      </c>
      <c r="I137">
        <v>85282</v>
      </c>
      <c r="J137" t="str">
        <f t="shared" ca="1" si="30"/>
        <v>Female</v>
      </c>
      <c r="K137">
        <f t="shared" ca="1" si="31"/>
        <v>41</v>
      </c>
      <c r="L137" t="str">
        <f t="shared" ca="1" si="32"/>
        <v>Adult</v>
      </c>
      <c r="M137" t="str">
        <f t="shared" ca="1" si="33"/>
        <v>No</v>
      </c>
      <c r="N137" t="str">
        <f t="shared" ca="1" si="33"/>
        <v>No</v>
      </c>
      <c r="O137" t="str">
        <f t="shared" ca="1" si="33"/>
        <v>Yes</v>
      </c>
      <c r="P137" t="str">
        <f t="shared" ca="1" si="33"/>
        <v>Yes</v>
      </c>
      <c r="Q137" t="str">
        <f t="shared" ca="1" si="34"/>
        <v>No</v>
      </c>
      <c r="R137">
        <f t="shared" ca="1" si="35"/>
        <v>2</v>
      </c>
      <c r="S137">
        <f t="shared" ca="1" si="36"/>
        <v>3</v>
      </c>
      <c r="T137">
        <f t="shared" ca="1" si="37"/>
        <v>3</v>
      </c>
      <c r="U137">
        <f t="shared" ca="1" si="38"/>
        <v>0</v>
      </c>
      <c r="V137">
        <f t="shared" ca="1" si="39"/>
        <v>4</v>
      </c>
      <c r="W137">
        <f t="shared" ca="1" si="40"/>
        <v>0</v>
      </c>
      <c r="X137">
        <f t="shared" ca="1" si="41"/>
        <v>12</v>
      </c>
    </row>
    <row r="138" spans="1:24" x14ac:dyDescent="0.25">
      <c r="A138">
        <v>106111</v>
      </c>
      <c r="B138" t="s">
        <v>271</v>
      </c>
      <c r="C138" t="s">
        <v>10</v>
      </c>
      <c r="D138" t="s">
        <v>468</v>
      </c>
      <c r="E138" t="str">
        <f t="shared" ca="1" si="42"/>
        <v>Dedham</v>
      </c>
      <c r="F138" t="s">
        <v>24067</v>
      </c>
      <c r="G138">
        <f t="shared" ca="1" si="29"/>
        <v>7284562027</v>
      </c>
      <c r="H138" t="s">
        <v>273</v>
      </c>
      <c r="I138">
        <v>85051</v>
      </c>
      <c r="J138" t="str">
        <f t="shared" ca="1" si="30"/>
        <v>Male</v>
      </c>
      <c r="K138">
        <f t="shared" ca="1" si="31"/>
        <v>46</v>
      </c>
      <c r="L138" t="str">
        <f t="shared" ca="1" si="32"/>
        <v>Adult</v>
      </c>
      <c r="M138" t="str">
        <f t="shared" ca="1" si="33"/>
        <v>No</v>
      </c>
      <c r="N138" t="str">
        <f t="shared" ca="1" si="33"/>
        <v>Yes</v>
      </c>
      <c r="O138" t="str">
        <f t="shared" ca="1" si="33"/>
        <v>Yes</v>
      </c>
      <c r="P138" t="str">
        <f t="shared" ca="1" si="33"/>
        <v>No</v>
      </c>
      <c r="Q138" t="str">
        <f t="shared" ca="1" si="34"/>
        <v>No</v>
      </c>
      <c r="R138">
        <f t="shared" ca="1" si="35"/>
        <v>1</v>
      </c>
      <c r="S138">
        <f t="shared" ca="1" si="36"/>
        <v>0</v>
      </c>
      <c r="T138">
        <f t="shared" ca="1" si="37"/>
        <v>5</v>
      </c>
      <c r="U138">
        <f t="shared" ca="1" si="38"/>
        <v>0</v>
      </c>
      <c r="V138">
        <f t="shared" ca="1" si="39"/>
        <v>0</v>
      </c>
      <c r="W138">
        <f t="shared" ca="1" si="40"/>
        <v>0</v>
      </c>
      <c r="X138">
        <f t="shared" ca="1" si="41"/>
        <v>6</v>
      </c>
    </row>
    <row r="139" spans="1:24" x14ac:dyDescent="0.25">
      <c r="A139">
        <v>106148</v>
      </c>
      <c r="B139" t="s">
        <v>469</v>
      </c>
      <c r="C139" t="s">
        <v>10</v>
      </c>
      <c r="D139" t="s">
        <v>470</v>
      </c>
      <c r="E139" t="str">
        <f t="shared" ca="1" si="42"/>
        <v>Watertown</v>
      </c>
      <c r="F139" t="s">
        <v>24067</v>
      </c>
      <c r="G139">
        <f t="shared" ca="1" si="29"/>
        <v>5914188472</v>
      </c>
      <c r="H139" t="s">
        <v>471</v>
      </c>
      <c r="I139">
        <v>86301</v>
      </c>
      <c r="J139" t="str">
        <f t="shared" ca="1" si="30"/>
        <v>Male</v>
      </c>
      <c r="K139">
        <f t="shared" ca="1" si="31"/>
        <v>54</v>
      </c>
      <c r="L139" t="str">
        <f t="shared" ca="1" si="32"/>
        <v>Adult</v>
      </c>
      <c r="M139" t="str">
        <f t="shared" ca="1" si="33"/>
        <v>No</v>
      </c>
      <c r="N139" t="str">
        <f t="shared" ca="1" si="33"/>
        <v>Yes</v>
      </c>
      <c r="O139" t="str">
        <f t="shared" ca="1" si="33"/>
        <v>Yes</v>
      </c>
      <c r="P139" t="str">
        <f t="shared" ca="1" si="33"/>
        <v>Yes</v>
      </c>
      <c r="Q139" t="str">
        <f t="shared" ca="1" si="34"/>
        <v>No</v>
      </c>
      <c r="R139">
        <f t="shared" ca="1" si="35"/>
        <v>4</v>
      </c>
      <c r="S139">
        <f t="shared" ca="1" si="36"/>
        <v>5</v>
      </c>
      <c r="T139">
        <f t="shared" ca="1" si="37"/>
        <v>5</v>
      </c>
      <c r="U139">
        <f t="shared" ca="1" si="38"/>
        <v>0</v>
      </c>
      <c r="V139">
        <f t="shared" ca="1" si="39"/>
        <v>4</v>
      </c>
      <c r="W139">
        <f t="shared" ca="1" si="40"/>
        <v>0</v>
      </c>
      <c r="X139">
        <f t="shared" ca="1" si="41"/>
        <v>18</v>
      </c>
    </row>
    <row r="140" spans="1:24" x14ac:dyDescent="0.25">
      <c r="A140">
        <v>106245</v>
      </c>
      <c r="B140" t="s">
        <v>472</v>
      </c>
      <c r="C140" t="s">
        <v>10</v>
      </c>
      <c r="D140" t="s">
        <v>473</v>
      </c>
      <c r="E140" t="str">
        <f t="shared" ca="1" si="42"/>
        <v>Quincy</v>
      </c>
      <c r="F140" t="s">
        <v>24067</v>
      </c>
      <c r="G140">
        <f t="shared" ca="1" si="29"/>
        <v>7116905324</v>
      </c>
      <c r="H140" t="s">
        <v>474</v>
      </c>
      <c r="I140">
        <v>72204</v>
      </c>
      <c r="J140" t="str">
        <f t="shared" ca="1" si="30"/>
        <v>Male</v>
      </c>
      <c r="K140">
        <f t="shared" ca="1" si="31"/>
        <v>17</v>
      </c>
      <c r="L140" t="str">
        <f t="shared" ca="1" si="32"/>
        <v>Adoloscent</v>
      </c>
      <c r="M140" t="str">
        <f t="shared" ca="1" si="33"/>
        <v>Yes</v>
      </c>
      <c r="N140" t="str">
        <f t="shared" ca="1" si="33"/>
        <v>No</v>
      </c>
      <c r="O140" t="str">
        <f t="shared" ca="1" si="33"/>
        <v>Yes</v>
      </c>
      <c r="P140" t="str">
        <f t="shared" ca="1" si="33"/>
        <v>No</v>
      </c>
      <c r="Q140" t="str">
        <f t="shared" ca="1" si="34"/>
        <v>Yes</v>
      </c>
      <c r="R140">
        <f t="shared" ca="1" si="35"/>
        <v>4</v>
      </c>
      <c r="S140">
        <f t="shared" ca="1" si="36"/>
        <v>5</v>
      </c>
      <c r="T140">
        <f t="shared" ca="1" si="37"/>
        <v>3</v>
      </c>
      <c r="U140">
        <f t="shared" ca="1" si="38"/>
        <v>3</v>
      </c>
      <c r="V140">
        <f t="shared" ca="1" si="39"/>
        <v>0</v>
      </c>
      <c r="W140">
        <f t="shared" ca="1" si="40"/>
        <v>4</v>
      </c>
      <c r="X140">
        <f t="shared" ca="1" si="41"/>
        <v>19</v>
      </c>
    </row>
    <row r="141" spans="1:24" x14ac:dyDescent="0.25">
      <c r="A141">
        <v>106263</v>
      </c>
      <c r="B141" t="s">
        <v>475</v>
      </c>
      <c r="C141" t="s">
        <v>10</v>
      </c>
      <c r="D141" t="s">
        <v>476</v>
      </c>
      <c r="E141" t="str">
        <f t="shared" ca="1" si="42"/>
        <v>Cambridge</v>
      </c>
      <c r="F141" t="s">
        <v>24067</v>
      </c>
      <c r="G141">
        <f t="shared" ca="1" si="29"/>
        <v>5724597737</v>
      </c>
      <c r="H141" t="s">
        <v>478</v>
      </c>
      <c r="I141" t="s">
        <v>477</v>
      </c>
      <c r="J141" t="str">
        <f t="shared" ca="1" si="30"/>
        <v>Female</v>
      </c>
      <c r="K141">
        <f t="shared" ca="1" si="31"/>
        <v>55</v>
      </c>
      <c r="L141" t="str">
        <f t="shared" ca="1" si="32"/>
        <v>Adult</v>
      </c>
      <c r="M141" t="str">
        <f t="shared" ca="1" si="33"/>
        <v>Yes</v>
      </c>
      <c r="N141" t="str">
        <f t="shared" ca="1" si="33"/>
        <v>Yes</v>
      </c>
      <c r="O141" t="str">
        <f t="shared" ca="1" si="33"/>
        <v>Yes</v>
      </c>
      <c r="P141" t="str">
        <f t="shared" ca="1" si="33"/>
        <v>Yes</v>
      </c>
      <c r="Q141" t="str">
        <f t="shared" ca="1" si="34"/>
        <v>No</v>
      </c>
      <c r="R141">
        <f t="shared" ca="1" si="35"/>
        <v>1</v>
      </c>
      <c r="S141">
        <f t="shared" ca="1" si="36"/>
        <v>0</v>
      </c>
      <c r="T141">
        <f t="shared" ca="1" si="37"/>
        <v>5</v>
      </c>
      <c r="U141">
        <f t="shared" ca="1" si="38"/>
        <v>3</v>
      </c>
      <c r="V141">
        <f t="shared" ca="1" si="39"/>
        <v>4</v>
      </c>
      <c r="W141">
        <f t="shared" ca="1" si="40"/>
        <v>0</v>
      </c>
      <c r="X141">
        <f t="shared" ca="1" si="41"/>
        <v>13</v>
      </c>
    </row>
    <row r="142" spans="1:24" x14ac:dyDescent="0.25">
      <c r="A142">
        <v>106281</v>
      </c>
      <c r="B142" t="s">
        <v>479</v>
      </c>
      <c r="C142" t="s">
        <v>10</v>
      </c>
      <c r="D142" t="s">
        <v>480</v>
      </c>
      <c r="E142" t="str">
        <f t="shared" ca="1" si="42"/>
        <v>Quincy</v>
      </c>
      <c r="F142" t="s">
        <v>24067</v>
      </c>
      <c r="G142">
        <f t="shared" ca="1" si="29"/>
        <v>7918970355</v>
      </c>
      <c r="H142" t="s">
        <v>481</v>
      </c>
      <c r="I142">
        <v>71923</v>
      </c>
      <c r="J142" t="str">
        <f t="shared" ca="1" si="30"/>
        <v>Male</v>
      </c>
      <c r="K142">
        <f t="shared" ca="1" si="31"/>
        <v>70</v>
      </c>
      <c r="L142" t="str">
        <f t="shared" ca="1" si="32"/>
        <v>Adult</v>
      </c>
      <c r="M142" t="str">
        <f t="shared" ca="1" si="33"/>
        <v>No</v>
      </c>
      <c r="N142" t="str">
        <f t="shared" ca="1" si="33"/>
        <v>Yes</v>
      </c>
      <c r="O142" t="str">
        <f t="shared" ca="1" si="33"/>
        <v>No</v>
      </c>
      <c r="P142" t="str">
        <f t="shared" ca="1" si="33"/>
        <v>Yes</v>
      </c>
      <c r="Q142" t="str">
        <f t="shared" ca="1" si="34"/>
        <v>No</v>
      </c>
      <c r="R142">
        <f t="shared" ca="1" si="35"/>
        <v>1</v>
      </c>
      <c r="S142">
        <f t="shared" ca="1" si="36"/>
        <v>0</v>
      </c>
      <c r="T142">
        <f t="shared" ca="1" si="37"/>
        <v>3</v>
      </c>
      <c r="U142">
        <f t="shared" ca="1" si="38"/>
        <v>0</v>
      </c>
      <c r="V142">
        <f t="shared" ca="1" si="39"/>
        <v>4</v>
      </c>
      <c r="W142">
        <f t="shared" ca="1" si="40"/>
        <v>0</v>
      </c>
      <c r="X142">
        <f t="shared" ca="1" si="41"/>
        <v>8</v>
      </c>
    </row>
    <row r="143" spans="1:24" x14ac:dyDescent="0.25">
      <c r="A143">
        <v>106306</v>
      </c>
      <c r="B143" t="s">
        <v>482</v>
      </c>
      <c r="C143" t="s">
        <v>10</v>
      </c>
      <c r="D143" t="s">
        <v>483</v>
      </c>
      <c r="E143" t="str">
        <f t="shared" ca="1" si="42"/>
        <v>Somerville</v>
      </c>
      <c r="F143" t="s">
        <v>24067</v>
      </c>
      <c r="G143">
        <f t="shared" ca="1" si="29"/>
        <v>5990850331</v>
      </c>
      <c r="H143" t="s">
        <v>485</v>
      </c>
      <c r="I143" t="s">
        <v>484</v>
      </c>
      <c r="J143" t="str">
        <f t="shared" ca="1" si="30"/>
        <v>Female</v>
      </c>
      <c r="K143">
        <f t="shared" ca="1" si="31"/>
        <v>65</v>
      </c>
      <c r="L143" t="str">
        <f t="shared" ca="1" si="32"/>
        <v>Adult</v>
      </c>
      <c r="M143" t="str">
        <f t="shared" ca="1" si="33"/>
        <v>Yes</v>
      </c>
      <c r="N143" t="str">
        <f t="shared" ca="1" si="33"/>
        <v>No</v>
      </c>
      <c r="O143" t="str">
        <f t="shared" ca="1" si="33"/>
        <v>No</v>
      </c>
      <c r="P143" t="str">
        <f t="shared" ca="1" si="33"/>
        <v>Yes</v>
      </c>
      <c r="Q143" t="str">
        <f t="shared" ca="1" si="34"/>
        <v>No</v>
      </c>
      <c r="R143">
        <f t="shared" ca="1" si="35"/>
        <v>3</v>
      </c>
      <c r="S143">
        <f t="shared" ca="1" si="36"/>
        <v>3</v>
      </c>
      <c r="T143">
        <f t="shared" ca="1" si="37"/>
        <v>0</v>
      </c>
      <c r="U143">
        <f t="shared" ca="1" si="38"/>
        <v>3</v>
      </c>
      <c r="V143">
        <f t="shared" ca="1" si="39"/>
        <v>4</v>
      </c>
      <c r="W143">
        <f t="shared" ca="1" si="40"/>
        <v>0</v>
      </c>
      <c r="X143">
        <f t="shared" ca="1" si="41"/>
        <v>13</v>
      </c>
    </row>
    <row r="144" spans="1:24" x14ac:dyDescent="0.25">
      <c r="A144">
        <v>106315</v>
      </c>
      <c r="B144" t="s">
        <v>486</v>
      </c>
      <c r="C144" t="s">
        <v>10</v>
      </c>
      <c r="D144" t="s">
        <v>487</v>
      </c>
      <c r="E144" t="str">
        <f t="shared" ca="1" si="42"/>
        <v>Brookline</v>
      </c>
      <c r="F144" t="s">
        <v>24067</v>
      </c>
      <c r="G144">
        <f t="shared" ca="1" si="29"/>
        <v>2792880363</v>
      </c>
      <c r="H144" t="s">
        <v>488</v>
      </c>
      <c r="I144">
        <v>72209</v>
      </c>
      <c r="J144" t="str">
        <f t="shared" ca="1" si="30"/>
        <v>Female</v>
      </c>
      <c r="K144">
        <f t="shared" ca="1" si="31"/>
        <v>61</v>
      </c>
      <c r="L144" t="str">
        <f t="shared" ca="1" si="32"/>
        <v>Adult</v>
      </c>
      <c r="M144" t="str">
        <f t="shared" ca="1" si="33"/>
        <v>Yes</v>
      </c>
      <c r="N144" t="str">
        <f t="shared" ca="1" si="33"/>
        <v>No</v>
      </c>
      <c r="O144" t="str">
        <f t="shared" ca="1" si="33"/>
        <v>Yes</v>
      </c>
      <c r="P144" t="str">
        <f t="shared" ca="1" si="33"/>
        <v>No</v>
      </c>
      <c r="Q144" t="str">
        <f t="shared" ca="1" si="34"/>
        <v>No</v>
      </c>
      <c r="R144">
        <f t="shared" ca="1" si="35"/>
        <v>2</v>
      </c>
      <c r="S144">
        <f t="shared" ca="1" si="36"/>
        <v>3</v>
      </c>
      <c r="T144">
        <f t="shared" ca="1" si="37"/>
        <v>3</v>
      </c>
      <c r="U144">
        <f t="shared" ca="1" si="38"/>
        <v>3</v>
      </c>
      <c r="V144">
        <f t="shared" ca="1" si="39"/>
        <v>0</v>
      </c>
      <c r="W144">
        <f t="shared" ca="1" si="40"/>
        <v>0</v>
      </c>
      <c r="X144">
        <f t="shared" ca="1" si="41"/>
        <v>11</v>
      </c>
    </row>
    <row r="145" spans="1:24" x14ac:dyDescent="0.25">
      <c r="A145">
        <v>106324</v>
      </c>
      <c r="B145" t="s">
        <v>489</v>
      </c>
      <c r="C145" t="s">
        <v>10</v>
      </c>
      <c r="D145" t="s">
        <v>490</v>
      </c>
      <c r="E145" t="str">
        <f t="shared" ca="1" si="42"/>
        <v>Boston</v>
      </c>
      <c r="F145" t="s">
        <v>24067</v>
      </c>
      <c r="G145">
        <f t="shared" ca="1" si="29"/>
        <v>9414527335</v>
      </c>
      <c r="H145" t="s">
        <v>491</v>
      </c>
      <c r="I145">
        <v>72801</v>
      </c>
      <c r="J145" t="str">
        <f t="shared" ca="1" si="30"/>
        <v>Female</v>
      </c>
      <c r="K145">
        <f t="shared" ca="1" si="31"/>
        <v>32</v>
      </c>
      <c r="L145" t="str">
        <f t="shared" ca="1" si="32"/>
        <v>Adult</v>
      </c>
      <c r="M145" t="str">
        <f t="shared" ca="1" si="33"/>
        <v>No</v>
      </c>
      <c r="N145" t="str">
        <f t="shared" ca="1" si="33"/>
        <v>No</v>
      </c>
      <c r="O145" t="str">
        <f t="shared" ca="1" si="33"/>
        <v>No</v>
      </c>
      <c r="P145" t="str">
        <f t="shared" ca="1" si="33"/>
        <v>Yes</v>
      </c>
      <c r="Q145" t="str">
        <f t="shared" ca="1" si="34"/>
        <v>Yes</v>
      </c>
      <c r="R145">
        <f t="shared" ca="1" si="35"/>
        <v>1</v>
      </c>
      <c r="S145">
        <f t="shared" ca="1" si="36"/>
        <v>0</v>
      </c>
      <c r="T145">
        <f t="shared" ca="1" si="37"/>
        <v>0</v>
      </c>
      <c r="U145">
        <f t="shared" ca="1" si="38"/>
        <v>0</v>
      </c>
      <c r="V145">
        <f t="shared" ca="1" si="39"/>
        <v>4</v>
      </c>
      <c r="W145">
        <f t="shared" ca="1" si="40"/>
        <v>4</v>
      </c>
      <c r="X145">
        <f t="shared" ca="1" si="41"/>
        <v>9</v>
      </c>
    </row>
    <row r="146" spans="1:24" x14ac:dyDescent="0.25">
      <c r="A146">
        <v>106342</v>
      </c>
      <c r="B146" t="s">
        <v>492</v>
      </c>
      <c r="C146" t="s">
        <v>10</v>
      </c>
      <c r="D146" t="s">
        <v>493</v>
      </c>
      <c r="E146" t="str">
        <f t="shared" ca="1" si="42"/>
        <v>Dedham</v>
      </c>
      <c r="F146" t="s">
        <v>24067</v>
      </c>
      <c r="G146">
        <f t="shared" ca="1" si="29"/>
        <v>1863441635</v>
      </c>
      <c r="H146" t="s">
        <v>494</v>
      </c>
      <c r="I146">
        <v>72501</v>
      </c>
      <c r="J146" t="str">
        <f t="shared" ca="1" si="30"/>
        <v>Male</v>
      </c>
      <c r="K146">
        <f t="shared" ca="1" si="31"/>
        <v>19</v>
      </c>
      <c r="L146" t="str">
        <f t="shared" ca="1" si="32"/>
        <v>Adult</v>
      </c>
      <c r="M146" t="str">
        <f t="shared" ca="1" si="33"/>
        <v>No</v>
      </c>
      <c r="N146" t="str">
        <f t="shared" ca="1" si="33"/>
        <v>Yes</v>
      </c>
      <c r="O146" t="str">
        <f t="shared" ca="1" si="33"/>
        <v>No</v>
      </c>
      <c r="P146" t="str">
        <f t="shared" ca="1" si="33"/>
        <v>Yes</v>
      </c>
      <c r="Q146" t="str">
        <f t="shared" ca="1" si="34"/>
        <v>Yes</v>
      </c>
      <c r="R146">
        <f t="shared" ca="1" si="35"/>
        <v>1</v>
      </c>
      <c r="S146">
        <f t="shared" ca="1" si="36"/>
        <v>0</v>
      </c>
      <c r="T146">
        <f t="shared" ca="1" si="37"/>
        <v>3</v>
      </c>
      <c r="U146">
        <f t="shared" ca="1" si="38"/>
        <v>0</v>
      </c>
      <c r="V146">
        <f t="shared" ca="1" si="39"/>
        <v>4</v>
      </c>
      <c r="W146">
        <f t="shared" ca="1" si="40"/>
        <v>4</v>
      </c>
      <c r="X146">
        <f t="shared" ca="1" si="41"/>
        <v>12</v>
      </c>
    </row>
    <row r="147" spans="1:24" x14ac:dyDescent="0.25">
      <c r="A147">
        <v>106351</v>
      </c>
      <c r="B147" t="s">
        <v>495</v>
      </c>
      <c r="C147" t="s">
        <v>10</v>
      </c>
      <c r="D147" t="s">
        <v>496</v>
      </c>
      <c r="E147" t="str">
        <f t="shared" ca="1" si="42"/>
        <v>Dedham</v>
      </c>
      <c r="F147" t="s">
        <v>24067</v>
      </c>
      <c r="G147">
        <f t="shared" ca="1" si="29"/>
        <v>5268323527</v>
      </c>
      <c r="H147" t="s">
        <v>497</v>
      </c>
      <c r="I147">
        <v>72114</v>
      </c>
      <c r="J147" t="str">
        <f t="shared" ca="1" si="30"/>
        <v>Female</v>
      </c>
      <c r="K147">
        <f t="shared" ca="1" si="31"/>
        <v>28</v>
      </c>
      <c r="L147" t="str">
        <f t="shared" ca="1" si="32"/>
        <v>Adult</v>
      </c>
      <c r="M147" t="str">
        <f t="shared" ca="1" si="33"/>
        <v>No</v>
      </c>
      <c r="N147" t="str">
        <f t="shared" ca="1" si="33"/>
        <v>No</v>
      </c>
      <c r="O147" t="str">
        <f t="shared" ca="1" si="33"/>
        <v>No</v>
      </c>
      <c r="P147" t="str">
        <f t="shared" ca="1" si="33"/>
        <v>Yes</v>
      </c>
      <c r="Q147" t="str">
        <f t="shared" ca="1" si="34"/>
        <v>Yes</v>
      </c>
      <c r="R147">
        <f t="shared" ca="1" si="35"/>
        <v>2</v>
      </c>
      <c r="S147">
        <f t="shared" ca="1" si="36"/>
        <v>3</v>
      </c>
      <c r="T147">
        <f t="shared" ca="1" si="37"/>
        <v>0</v>
      </c>
      <c r="U147">
        <f t="shared" ca="1" si="38"/>
        <v>0</v>
      </c>
      <c r="V147">
        <f t="shared" ca="1" si="39"/>
        <v>4</v>
      </c>
      <c r="W147">
        <f t="shared" ca="1" si="40"/>
        <v>4</v>
      </c>
      <c r="X147">
        <f t="shared" ca="1" si="41"/>
        <v>13</v>
      </c>
    </row>
    <row r="148" spans="1:24" x14ac:dyDescent="0.25">
      <c r="A148">
        <v>106360</v>
      </c>
      <c r="B148" t="s">
        <v>498</v>
      </c>
      <c r="C148" t="s">
        <v>10</v>
      </c>
      <c r="D148" t="s">
        <v>499</v>
      </c>
      <c r="E148" t="str">
        <f t="shared" ca="1" si="42"/>
        <v>Needham</v>
      </c>
      <c r="F148" t="s">
        <v>24067</v>
      </c>
      <c r="G148">
        <f t="shared" ca="1" si="29"/>
        <v>1107375698</v>
      </c>
      <c r="H148" t="s">
        <v>501</v>
      </c>
      <c r="I148" t="s">
        <v>500</v>
      </c>
      <c r="J148" t="str">
        <f t="shared" ca="1" si="30"/>
        <v>Male</v>
      </c>
      <c r="K148">
        <f t="shared" ca="1" si="31"/>
        <v>16</v>
      </c>
      <c r="L148" t="str">
        <f t="shared" ca="1" si="32"/>
        <v>Adoloscent</v>
      </c>
      <c r="M148" t="str">
        <f t="shared" ca="1" si="33"/>
        <v>Yes</v>
      </c>
      <c r="N148" t="str">
        <f t="shared" ca="1" si="33"/>
        <v>No</v>
      </c>
      <c r="O148" t="str">
        <f t="shared" ca="1" si="33"/>
        <v>No</v>
      </c>
      <c r="P148" t="str">
        <f t="shared" ca="1" si="33"/>
        <v>No</v>
      </c>
      <c r="Q148" t="str">
        <f t="shared" ca="1" si="34"/>
        <v>No</v>
      </c>
      <c r="R148">
        <f t="shared" ca="1" si="35"/>
        <v>4</v>
      </c>
      <c r="S148">
        <f t="shared" ca="1" si="36"/>
        <v>5</v>
      </c>
      <c r="T148">
        <f t="shared" ca="1" si="37"/>
        <v>0</v>
      </c>
      <c r="U148">
        <f t="shared" ca="1" si="38"/>
        <v>3</v>
      </c>
      <c r="V148">
        <f t="shared" ca="1" si="39"/>
        <v>0</v>
      </c>
      <c r="W148">
        <f t="shared" ca="1" si="40"/>
        <v>0</v>
      </c>
      <c r="X148">
        <f t="shared" ca="1" si="41"/>
        <v>12</v>
      </c>
    </row>
    <row r="149" spans="1:24" x14ac:dyDescent="0.25">
      <c r="A149">
        <v>106397</v>
      </c>
      <c r="B149" t="s">
        <v>502</v>
      </c>
      <c r="C149" t="s">
        <v>10</v>
      </c>
      <c r="D149" t="s">
        <v>503</v>
      </c>
      <c r="E149" t="str">
        <f t="shared" ca="1" si="42"/>
        <v>Somerville</v>
      </c>
      <c r="F149" t="s">
        <v>24067</v>
      </c>
      <c r="G149">
        <f t="shared" ca="1" si="29"/>
        <v>7521727822</v>
      </c>
      <c r="H149" t="s">
        <v>504</v>
      </c>
      <c r="I149">
        <v>72701</v>
      </c>
      <c r="J149" t="str">
        <f t="shared" ca="1" si="30"/>
        <v>Female</v>
      </c>
      <c r="K149">
        <f t="shared" ca="1" si="31"/>
        <v>15</v>
      </c>
      <c r="L149" t="str">
        <f t="shared" ca="1" si="32"/>
        <v>Adoloscent</v>
      </c>
      <c r="M149" t="str">
        <f t="shared" ca="1" si="33"/>
        <v>No</v>
      </c>
      <c r="N149" t="str">
        <f t="shared" ca="1" si="33"/>
        <v>No</v>
      </c>
      <c r="O149" t="str">
        <f t="shared" ca="1" si="33"/>
        <v>Yes</v>
      </c>
      <c r="P149" t="str">
        <f t="shared" ca="1" si="33"/>
        <v>No</v>
      </c>
      <c r="Q149" t="str">
        <f t="shared" ca="1" si="34"/>
        <v>Yes</v>
      </c>
      <c r="R149">
        <f t="shared" ca="1" si="35"/>
        <v>1</v>
      </c>
      <c r="S149">
        <f t="shared" ca="1" si="36"/>
        <v>0</v>
      </c>
      <c r="T149">
        <f t="shared" ca="1" si="37"/>
        <v>3</v>
      </c>
      <c r="U149">
        <f t="shared" ca="1" si="38"/>
        <v>0</v>
      </c>
      <c r="V149">
        <f t="shared" ca="1" si="39"/>
        <v>0</v>
      </c>
      <c r="W149">
        <f t="shared" ca="1" si="40"/>
        <v>4</v>
      </c>
      <c r="X149">
        <f t="shared" ca="1" si="41"/>
        <v>8</v>
      </c>
    </row>
    <row r="150" spans="1:24" x14ac:dyDescent="0.25">
      <c r="A150">
        <v>106412</v>
      </c>
      <c r="B150" t="s">
        <v>505</v>
      </c>
      <c r="C150" t="s">
        <v>10</v>
      </c>
      <c r="D150" t="s">
        <v>506</v>
      </c>
      <c r="E150" t="str">
        <f t="shared" ca="1" si="42"/>
        <v>Revere</v>
      </c>
      <c r="F150" t="s">
        <v>24067</v>
      </c>
      <c r="G150">
        <f t="shared" ca="1" si="29"/>
        <v>1257817920</v>
      </c>
      <c r="H150" t="s">
        <v>507</v>
      </c>
      <c r="I150">
        <v>71601</v>
      </c>
      <c r="J150" t="str">
        <f t="shared" ca="1" si="30"/>
        <v>Male</v>
      </c>
      <c r="K150">
        <f t="shared" ca="1" si="31"/>
        <v>56</v>
      </c>
      <c r="L150" t="str">
        <f t="shared" ca="1" si="32"/>
        <v>Adult</v>
      </c>
      <c r="M150" t="str">
        <f t="shared" ca="1" si="33"/>
        <v>Yes</v>
      </c>
      <c r="N150" t="str">
        <f t="shared" ca="1" si="33"/>
        <v>Yes</v>
      </c>
      <c r="O150" t="str">
        <f t="shared" ca="1" si="33"/>
        <v>No</v>
      </c>
      <c r="P150" t="str">
        <f t="shared" ca="1" si="33"/>
        <v>No</v>
      </c>
      <c r="Q150" t="str">
        <f t="shared" ca="1" si="34"/>
        <v>No</v>
      </c>
      <c r="R150">
        <f t="shared" ca="1" si="35"/>
        <v>3</v>
      </c>
      <c r="S150">
        <f t="shared" ca="1" si="36"/>
        <v>3</v>
      </c>
      <c r="T150">
        <f t="shared" ca="1" si="37"/>
        <v>3</v>
      </c>
      <c r="U150">
        <f t="shared" ca="1" si="38"/>
        <v>3</v>
      </c>
      <c r="V150">
        <f t="shared" ca="1" si="39"/>
        <v>0</v>
      </c>
      <c r="W150">
        <f t="shared" ca="1" si="40"/>
        <v>0</v>
      </c>
      <c r="X150">
        <f t="shared" ca="1" si="41"/>
        <v>12</v>
      </c>
    </row>
    <row r="151" spans="1:24" x14ac:dyDescent="0.25">
      <c r="A151">
        <v>106449</v>
      </c>
      <c r="B151" t="s">
        <v>508</v>
      </c>
      <c r="C151" t="s">
        <v>10</v>
      </c>
      <c r="D151" t="s">
        <v>509</v>
      </c>
      <c r="E151" t="str">
        <f t="shared" ca="1" si="42"/>
        <v>Winthrop</v>
      </c>
      <c r="F151" t="s">
        <v>24067</v>
      </c>
      <c r="G151">
        <f t="shared" ca="1" si="29"/>
        <v>6870884404</v>
      </c>
      <c r="H151" t="s">
        <v>511</v>
      </c>
      <c r="I151" t="s">
        <v>510</v>
      </c>
      <c r="J151" t="str">
        <f t="shared" ca="1" si="30"/>
        <v>Male</v>
      </c>
      <c r="K151">
        <f t="shared" ca="1" si="31"/>
        <v>69</v>
      </c>
      <c r="L151" t="str">
        <f t="shared" ca="1" si="32"/>
        <v>Adult</v>
      </c>
      <c r="M151" t="str">
        <f t="shared" ca="1" si="33"/>
        <v>Yes</v>
      </c>
      <c r="N151" t="str">
        <f t="shared" ca="1" si="33"/>
        <v>Yes</v>
      </c>
      <c r="O151" t="str">
        <f t="shared" ca="1" si="33"/>
        <v>No</v>
      </c>
      <c r="P151" t="str">
        <f t="shared" ca="1" si="33"/>
        <v>Yes</v>
      </c>
      <c r="Q151" t="str">
        <f t="shared" ca="1" si="34"/>
        <v>No</v>
      </c>
      <c r="R151">
        <f t="shared" ca="1" si="35"/>
        <v>1</v>
      </c>
      <c r="S151">
        <f t="shared" ca="1" si="36"/>
        <v>0</v>
      </c>
      <c r="T151">
        <f t="shared" ca="1" si="37"/>
        <v>3</v>
      </c>
      <c r="U151">
        <f t="shared" ca="1" si="38"/>
        <v>3</v>
      </c>
      <c r="V151">
        <f t="shared" ca="1" si="39"/>
        <v>4</v>
      </c>
      <c r="W151">
        <f t="shared" ca="1" si="40"/>
        <v>0</v>
      </c>
      <c r="X151">
        <f t="shared" ca="1" si="41"/>
        <v>11</v>
      </c>
    </row>
    <row r="152" spans="1:24" x14ac:dyDescent="0.25">
      <c r="A152">
        <v>106458</v>
      </c>
      <c r="B152" t="s">
        <v>512</v>
      </c>
      <c r="C152" t="s">
        <v>10</v>
      </c>
      <c r="D152" t="s">
        <v>513</v>
      </c>
      <c r="E152" t="str">
        <f t="shared" ca="1" si="42"/>
        <v>Somerville</v>
      </c>
      <c r="F152" t="s">
        <v>24067</v>
      </c>
      <c r="G152">
        <f t="shared" ca="1" si="29"/>
        <v>5631665658</v>
      </c>
      <c r="H152" t="s">
        <v>514</v>
      </c>
      <c r="I152">
        <v>72401</v>
      </c>
      <c r="J152" t="str">
        <f t="shared" ca="1" si="30"/>
        <v>Female</v>
      </c>
      <c r="K152">
        <f t="shared" ca="1" si="31"/>
        <v>36</v>
      </c>
      <c r="L152" t="str">
        <f t="shared" ca="1" si="32"/>
        <v>Adult</v>
      </c>
      <c r="M152" t="str">
        <f t="shared" ca="1" si="33"/>
        <v>No</v>
      </c>
      <c r="N152" t="str">
        <f t="shared" ca="1" si="33"/>
        <v>No</v>
      </c>
      <c r="O152" t="str">
        <f t="shared" ca="1" si="33"/>
        <v>No</v>
      </c>
      <c r="P152" t="str">
        <f t="shared" ca="1" si="33"/>
        <v>Yes</v>
      </c>
      <c r="Q152" t="str">
        <f t="shared" ca="1" si="34"/>
        <v>Yes</v>
      </c>
      <c r="R152">
        <f t="shared" ca="1" si="35"/>
        <v>1</v>
      </c>
      <c r="S152">
        <f t="shared" ca="1" si="36"/>
        <v>0</v>
      </c>
      <c r="T152">
        <f t="shared" ca="1" si="37"/>
        <v>0</v>
      </c>
      <c r="U152">
        <f t="shared" ca="1" si="38"/>
        <v>0</v>
      </c>
      <c r="V152">
        <f t="shared" ca="1" si="39"/>
        <v>4</v>
      </c>
      <c r="W152">
        <f t="shared" ca="1" si="40"/>
        <v>4</v>
      </c>
      <c r="X152">
        <f t="shared" ca="1" si="41"/>
        <v>9</v>
      </c>
    </row>
    <row r="153" spans="1:24" x14ac:dyDescent="0.25">
      <c r="A153">
        <v>106467</v>
      </c>
      <c r="B153" t="s">
        <v>515</v>
      </c>
      <c r="C153" t="s">
        <v>10</v>
      </c>
      <c r="D153" t="s">
        <v>516</v>
      </c>
      <c r="E153" t="str">
        <f t="shared" ca="1" si="42"/>
        <v>Newton</v>
      </c>
      <c r="F153" t="s">
        <v>24067</v>
      </c>
      <c r="G153">
        <f t="shared" ca="1" si="29"/>
        <v>7174841645</v>
      </c>
      <c r="H153" t="s">
        <v>518</v>
      </c>
      <c r="I153" t="s">
        <v>517</v>
      </c>
      <c r="J153" t="str">
        <f t="shared" ca="1" si="30"/>
        <v>Male</v>
      </c>
      <c r="K153">
        <f t="shared" ca="1" si="31"/>
        <v>49</v>
      </c>
      <c r="L153" t="str">
        <f t="shared" ca="1" si="32"/>
        <v>Adult</v>
      </c>
      <c r="M153" t="str">
        <f t="shared" ca="1" si="33"/>
        <v>No</v>
      </c>
      <c r="N153" t="str">
        <f t="shared" ca="1" si="33"/>
        <v>No</v>
      </c>
      <c r="O153" t="str">
        <f t="shared" ca="1" si="33"/>
        <v>No</v>
      </c>
      <c r="P153" t="str">
        <f t="shared" ca="1" si="33"/>
        <v>Yes</v>
      </c>
      <c r="Q153" t="str">
        <f t="shared" ca="1" si="34"/>
        <v>Yes</v>
      </c>
      <c r="R153">
        <f t="shared" ca="1" si="35"/>
        <v>4</v>
      </c>
      <c r="S153">
        <f t="shared" ca="1" si="36"/>
        <v>5</v>
      </c>
      <c r="T153">
        <f t="shared" ca="1" si="37"/>
        <v>0</v>
      </c>
      <c r="U153">
        <f t="shared" ca="1" si="38"/>
        <v>0</v>
      </c>
      <c r="V153">
        <f t="shared" ca="1" si="39"/>
        <v>4</v>
      </c>
      <c r="W153">
        <f t="shared" ca="1" si="40"/>
        <v>4</v>
      </c>
      <c r="X153">
        <f t="shared" ca="1" si="41"/>
        <v>17</v>
      </c>
    </row>
    <row r="154" spans="1:24" x14ac:dyDescent="0.25">
      <c r="A154">
        <v>106485</v>
      </c>
      <c r="B154" t="s">
        <v>519</v>
      </c>
      <c r="C154" t="s">
        <v>10</v>
      </c>
      <c r="D154" t="s">
        <v>520</v>
      </c>
      <c r="E154" t="str">
        <f t="shared" ca="1" si="42"/>
        <v>Needham</v>
      </c>
      <c r="F154" t="s">
        <v>24067</v>
      </c>
      <c r="G154">
        <f t="shared" ca="1" si="29"/>
        <v>5749933466</v>
      </c>
      <c r="H154" t="s">
        <v>521</v>
      </c>
      <c r="I154">
        <v>71656</v>
      </c>
      <c r="J154" t="str">
        <f t="shared" ca="1" si="30"/>
        <v>Female</v>
      </c>
      <c r="K154">
        <f t="shared" ca="1" si="31"/>
        <v>43</v>
      </c>
      <c r="L154" t="str">
        <f t="shared" ca="1" si="32"/>
        <v>Adult</v>
      </c>
      <c r="M154" t="str">
        <f t="shared" ca="1" si="33"/>
        <v>Yes</v>
      </c>
      <c r="N154" t="str">
        <f t="shared" ca="1" si="33"/>
        <v>No</v>
      </c>
      <c r="O154" t="str">
        <f t="shared" ca="1" si="33"/>
        <v>Yes</v>
      </c>
      <c r="P154" t="str">
        <f t="shared" ca="1" si="33"/>
        <v>Yes</v>
      </c>
      <c r="Q154" t="str">
        <f t="shared" ca="1" si="34"/>
        <v>Yes</v>
      </c>
      <c r="R154">
        <f t="shared" ca="1" si="35"/>
        <v>3</v>
      </c>
      <c r="S154">
        <f t="shared" ca="1" si="36"/>
        <v>3</v>
      </c>
      <c r="T154">
        <f t="shared" ca="1" si="37"/>
        <v>3</v>
      </c>
      <c r="U154">
        <f t="shared" ca="1" si="38"/>
        <v>3</v>
      </c>
      <c r="V154">
        <f t="shared" ca="1" si="39"/>
        <v>4</v>
      </c>
      <c r="W154">
        <f t="shared" ca="1" si="40"/>
        <v>4</v>
      </c>
      <c r="X154">
        <f t="shared" ca="1" si="41"/>
        <v>20</v>
      </c>
    </row>
    <row r="155" spans="1:24" x14ac:dyDescent="0.25">
      <c r="A155">
        <v>106494</v>
      </c>
      <c r="B155" t="s">
        <v>498</v>
      </c>
      <c r="C155" t="s">
        <v>10</v>
      </c>
      <c r="D155" t="s">
        <v>522</v>
      </c>
      <c r="E155" t="str">
        <f t="shared" ca="1" si="42"/>
        <v>Canton</v>
      </c>
      <c r="F155" t="s">
        <v>24067</v>
      </c>
      <c r="G155">
        <f t="shared" ca="1" si="29"/>
        <v>7806951763</v>
      </c>
      <c r="H155" t="s">
        <v>523</v>
      </c>
      <c r="I155">
        <v>72076</v>
      </c>
      <c r="J155" t="str">
        <f t="shared" ca="1" si="30"/>
        <v>Female</v>
      </c>
      <c r="K155">
        <f t="shared" ca="1" si="31"/>
        <v>55</v>
      </c>
      <c r="L155" t="str">
        <f t="shared" ca="1" si="32"/>
        <v>Adult</v>
      </c>
      <c r="M155" t="str">
        <f t="shared" ca="1" si="33"/>
        <v>Yes</v>
      </c>
      <c r="N155" t="str">
        <f t="shared" ca="1" si="33"/>
        <v>No</v>
      </c>
      <c r="O155" t="str">
        <f t="shared" ca="1" si="33"/>
        <v>No</v>
      </c>
      <c r="P155" t="str">
        <f t="shared" ca="1" si="33"/>
        <v>No</v>
      </c>
      <c r="Q155" t="str">
        <f t="shared" ca="1" si="34"/>
        <v>No</v>
      </c>
      <c r="R155">
        <f t="shared" ca="1" si="35"/>
        <v>4</v>
      </c>
      <c r="S155">
        <f t="shared" ca="1" si="36"/>
        <v>5</v>
      </c>
      <c r="T155">
        <f t="shared" ca="1" si="37"/>
        <v>0</v>
      </c>
      <c r="U155">
        <f t="shared" ca="1" si="38"/>
        <v>3</v>
      </c>
      <c r="V155">
        <f t="shared" ca="1" si="39"/>
        <v>0</v>
      </c>
      <c r="W155">
        <f t="shared" ca="1" si="40"/>
        <v>0</v>
      </c>
      <c r="X155">
        <f t="shared" ca="1" si="41"/>
        <v>12</v>
      </c>
    </row>
    <row r="156" spans="1:24" x14ac:dyDescent="0.25">
      <c r="A156">
        <v>106546</v>
      </c>
      <c r="B156" t="s">
        <v>524</v>
      </c>
      <c r="C156" t="s">
        <v>10</v>
      </c>
      <c r="D156" t="s">
        <v>525</v>
      </c>
      <c r="E156" t="str">
        <f t="shared" ca="1" si="42"/>
        <v>Quincy</v>
      </c>
      <c r="F156" t="s">
        <v>24067</v>
      </c>
      <c r="G156">
        <f t="shared" ca="1" si="29"/>
        <v>9405867027</v>
      </c>
      <c r="H156" t="s">
        <v>527</v>
      </c>
      <c r="I156" t="s">
        <v>526</v>
      </c>
      <c r="J156" t="str">
        <f t="shared" ca="1" si="30"/>
        <v>Female</v>
      </c>
      <c r="K156">
        <f t="shared" ca="1" si="31"/>
        <v>44</v>
      </c>
      <c r="L156" t="str">
        <f t="shared" ca="1" si="32"/>
        <v>Adult</v>
      </c>
      <c r="M156" t="str">
        <f t="shared" ca="1" si="33"/>
        <v>Yes</v>
      </c>
      <c r="N156" t="str">
        <f t="shared" ca="1" si="33"/>
        <v>No</v>
      </c>
      <c r="O156" t="str">
        <f t="shared" ca="1" si="33"/>
        <v>No</v>
      </c>
      <c r="P156" t="str">
        <f t="shared" ca="1" si="33"/>
        <v>Yes</v>
      </c>
      <c r="Q156" t="str">
        <f t="shared" ca="1" si="34"/>
        <v>Yes</v>
      </c>
      <c r="R156">
        <f t="shared" ca="1" si="35"/>
        <v>5</v>
      </c>
      <c r="S156">
        <f t="shared" ca="1" si="36"/>
        <v>5</v>
      </c>
      <c r="T156">
        <f t="shared" ca="1" si="37"/>
        <v>0</v>
      </c>
      <c r="U156">
        <f t="shared" ca="1" si="38"/>
        <v>3</v>
      </c>
      <c r="V156">
        <f t="shared" ca="1" si="39"/>
        <v>4</v>
      </c>
      <c r="W156">
        <f t="shared" ca="1" si="40"/>
        <v>4</v>
      </c>
      <c r="X156">
        <f t="shared" ca="1" si="41"/>
        <v>21</v>
      </c>
    </row>
    <row r="157" spans="1:24" x14ac:dyDescent="0.25">
      <c r="A157">
        <v>106625</v>
      </c>
      <c r="B157" t="s">
        <v>528</v>
      </c>
      <c r="C157" t="s">
        <v>10</v>
      </c>
      <c r="D157" t="s">
        <v>529</v>
      </c>
      <c r="E157" t="str">
        <f t="shared" ca="1" si="42"/>
        <v>Revere</v>
      </c>
      <c r="F157" t="s">
        <v>24067</v>
      </c>
      <c r="G157">
        <f t="shared" ca="1" si="29"/>
        <v>4179019777</v>
      </c>
      <c r="H157" t="s">
        <v>530</v>
      </c>
      <c r="I157">
        <v>72455</v>
      </c>
      <c r="J157" t="str">
        <f t="shared" ca="1" si="30"/>
        <v>Male</v>
      </c>
      <c r="K157">
        <f t="shared" ca="1" si="31"/>
        <v>47</v>
      </c>
      <c r="L157" t="str">
        <f t="shared" ca="1" si="32"/>
        <v>Adult</v>
      </c>
      <c r="M157" t="str">
        <f t="shared" ca="1" si="33"/>
        <v>No</v>
      </c>
      <c r="N157" t="str">
        <f t="shared" ca="1" si="33"/>
        <v>Yes</v>
      </c>
      <c r="O157" t="str">
        <f t="shared" ca="1" si="33"/>
        <v>Yes</v>
      </c>
      <c r="P157" t="str">
        <f t="shared" ca="1" si="33"/>
        <v>Yes</v>
      </c>
      <c r="Q157" t="str">
        <f t="shared" ca="1" si="34"/>
        <v>Yes</v>
      </c>
      <c r="R157">
        <f t="shared" ca="1" si="35"/>
        <v>3</v>
      </c>
      <c r="S157">
        <f t="shared" ca="1" si="36"/>
        <v>3</v>
      </c>
      <c r="T157">
        <f t="shared" ca="1" si="37"/>
        <v>5</v>
      </c>
      <c r="U157">
        <f t="shared" ca="1" si="38"/>
        <v>0</v>
      </c>
      <c r="V157">
        <f t="shared" ca="1" si="39"/>
        <v>4</v>
      </c>
      <c r="W157">
        <f t="shared" ca="1" si="40"/>
        <v>4</v>
      </c>
      <c r="X157">
        <f t="shared" ca="1" si="41"/>
        <v>19</v>
      </c>
    </row>
    <row r="158" spans="1:24" x14ac:dyDescent="0.25">
      <c r="A158">
        <v>106704</v>
      </c>
      <c r="B158" t="s">
        <v>531</v>
      </c>
      <c r="C158" t="s">
        <v>10</v>
      </c>
      <c r="D158" t="s">
        <v>532</v>
      </c>
      <c r="E158" t="str">
        <f t="shared" ca="1" si="42"/>
        <v>Dedham</v>
      </c>
      <c r="F158" t="s">
        <v>24067</v>
      </c>
      <c r="G158">
        <f t="shared" ca="1" si="29"/>
        <v>6104858737</v>
      </c>
      <c r="H158" t="s">
        <v>534</v>
      </c>
      <c r="I158" t="s">
        <v>533</v>
      </c>
      <c r="J158" t="str">
        <f t="shared" ca="1" si="30"/>
        <v>Female</v>
      </c>
      <c r="K158">
        <f t="shared" ca="1" si="31"/>
        <v>45</v>
      </c>
      <c r="L158" t="str">
        <f t="shared" ca="1" si="32"/>
        <v>Adult</v>
      </c>
      <c r="M158" t="str">
        <f t="shared" ca="1" si="33"/>
        <v>No</v>
      </c>
      <c r="N158" t="str">
        <f t="shared" ca="1" si="33"/>
        <v>No</v>
      </c>
      <c r="O158" t="str">
        <f t="shared" ca="1" si="33"/>
        <v>No</v>
      </c>
      <c r="P158" t="str">
        <f t="shared" ca="1" si="33"/>
        <v>Yes</v>
      </c>
      <c r="Q158" t="str">
        <f t="shared" ca="1" si="34"/>
        <v>No</v>
      </c>
      <c r="R158">
        <f t="shared" ca="1" si="35"/>
        <v>1</v>
      </c>
      <c r="S158">
        <f t="shared" ca="1" si="36"/>
        <v>0</v>
      </c>
      <c r="T158">
        <f t="shared" ca="1" si="37"/>
        <v>0</v>
      </c>
      <c r="U158">
        <f t="shared" ca="1" si="38"/>
        <v>0</v>
      </c>
      <c r="V158">
        <f t="shared" ca="1" si="39"/>
        <v>4</v>
      </c>
      <c r="W158">
        <f t="shared" ca="1" si="40"/>
        <v>0</v>
      </c>
      <c r="X158">
        <f t="shared" ca="1" si="41"/>
        <v>5</v>
      </c>
    </row>
    <row r="159" spans="1:24" x14ac:dyDescent="0.25">
      <c r="A159">
        <v>106713</v>
      </c>
      <c r="B159" t="s">
        <v>535</v>
      </c>
      <c r="C159" t="s">
        <v>10</v>
      </c>
      <c r="D159" t="s">
        <v>536</v>
      </c>
      <c r="E159" t="str">
        <f t="shared" ca="1" si="42"/>
        <v>Cambridge</v>
      </c>
      <c r="F159" t="s">
        <v>24067</v>
      </c>
      <c r="G159">
        <f t="shared" ca="1" si="29"/>
        <v>2323244702</v>
      </c>
      <c r="H159" t="s">
        <v>537</v>
      </c>
      <c r="I159">
        <v>72034</v>
      </c>
      <c r="J159" t="str">
        <f t="shared" ca="1" si="30"/>
        <v>Male</v>
      </c>
      <c r="K159">
        <f t="shared" ca="1" si="31"/>
        <v>42</v>
      </c>
      <c r="L159" t="str">
        <f t="shared" ca="1" si="32"/>
        <v>Adult</v>
      </c>
      <c r="M159" t="str">
        <f t="shared" ca="1" si="33"/>
        <v>No</v>
      </c>
      <c r="N159" t="str">
        <f t="shared" ca="1" si="33"/>
        <v>Yes</v>
      </c>
      <c r="O159" t="str">
        <f t="shared" ca="1" si="33"/>
        <v>Yes</v>
      </c>
      <c r="P159" t="str">
        <f t="shared" ca="1" si="33"/>
        <v>Yes</v>
      </c>
      <c r="Q159" t="str">
        <f t="shared" ca="1" si="34"/>
        <v>Yes</v>
      </c>
      <c r="R159">
        <f t="shared" ca="1" si="35"/>
        <v>4</v>
      </c>
      <c r="S159">
        <f t="shared" ca="1" si="36"/>
        <v>5</v>
      </c>
      <c r="T159">
        <f t="shared" ca="1" si="37"/>
        <v>5</v>
      </c>
      <c r="U159">
        <f t="shared" ca="1" si="38"/>
        <v>0</v>
      </c>
      <c r="V159">
        <f t="shared" ca="1" si="39"/>
        <v>4</v>
      </c>
      <c r="W159">
        <f t="shared" ca="1" si="40"/>
        <v>4</v>
      </c>
      <c r="X159">
        <f t="shared" ca="1" si="41"/>
        <v>22</v>
      </c>
    </row>
    <row r="160" spans="1:24" x14ac:dyDescent="0.25">
      <c r="A160">
        <v>106795</v>
      </c>
      <c r="B160" t="s">
        <v>538</v>
      </c>
      <c r="C160" t="s">
        <v>10</v>
      </c>
      <c r="D160" t="s">
        <v>539</v>
      </c>
      <c r="E160" t="str">
        <f t="shared" ca="1" si="42"/>
        <v>Newton</v>
      </c>
      <c r="F160" t="s">
        <v>24067</v>
      </c>
      <c r="G160">
        <f t="shared" ca="1" si="29"/>
        <v>3014800901</v>
      </c>
      <c r="H160" t="s">
        <v>540</v>
      </c>
      <c r="I160">
        <v>71832</v>
      </c>
      <c r="J160" t="str">
        <f t="shared" ca="1" si="30"/>
        <v>Female</v>
      </c>
      <c r="K160">
        <f t="shared" ca="1" si="31"/>
        <v>37</v>
      </c>
      <c r="L160" t="str">
        <f t="shared" ca="1" si="32"/>
        <v>Adult</v>
      </c>
      <c r="M160" t="str">
        <f t="shared" ca="1" si="33"/>
        <v>Yes</v>
      </c>
      <c r="N160" t="str">
        <f t="shared" ca="1" si="33"/>
        <v>Yes</v>
      </c>
      <c r="O160" t="str">
        <f t="shared" ca="1" si="33"/>
        <v>Yes</v>
      </c>
      <c r="P160" t="str">
        <f t="shared" ca="1" si="33"/>
        <v>No</v>
      </c>
      <c r="Q160" t="str">
        <f t="shared" ca="1" si="34"/>
        <v>No</v>
      </c>
      <c r="R160">
        <f t="shared" ca="1" si="35"/>
        <v>1</v>
      </c>
      <c r="S160">
        <f t="shared" ca="1" si="36"/>
        <v>0</v>
      </c>
      <c r="T160">
        <f t="shared" ca="1" si="37"/>
        <v>5</v>
      </c>
      <c r="U160">
        <f t="shared" ca="1" si="38"/>
        <v>3</v>
      </c>
      <c r="V160">
        <f t="shared" ca="1" si="39"/>
        <v>0</v>
      </c>
      <c r="W160">
        <f t="shared" ca="1" si="40"/>
        <v>0</v>
      </c>
      <c r="X160">
        <f t="shared" ca="1" si="41"/>
        <v>9</v>
      </c>
    </row>
    <row r="161" spans="1:24" x14ac:dyDescent="0.25">
      <c r="A161">
        <v>106810</v>
      </c>
      <c r="B161" t="s">
        <v>541</v>
      </c>
      <c r="C161" t="s">
        <v>10</v>
      </c>
      <c r="D161" t="s">
        <v>542</v>
      </c>
      <c r="E161" t="str">
        <f t="shared" ca="1" si="42"/>
        <v>Somerville</v>
      </c>
      <c r="F161" t="s">
        <v>24067</v>
      </c>
      <c r="G161">
        <f t="shared" ca="1" si="29"/>
        <v>6236855509</v>
      </c>
      <c r="H161" t="s">
        <v>543</v>
      </c>
      <c r="I161">
        <v>72450</v>
      </c>
      <c r="J161" t="str">
        <f t="shared" ca="1" si="30"/>
        <v>Female</v>
      </c>
      <c r="K161">
        <f t="shared" ca="1" si="31"/>
        <v>64</v>
      </c>
      <c r="L161" t="str">
        <f t="shared" ca="1" si="32"/>
        <v>Adult</v>
      </c>
      <c r="M161" t="str">
        <f t="shared" ca="1" si="33"/>
        <v>No</v>
      </c>
      <c r="N161" t="str">
        <f t="shared" ca="1" si="33"/>
        <v>No</v>
      </c>
      <c r="O161" t="str">
        <f t="shared" ca="1" si="33"/>
        <v>No</v>
      </c>
      <c r="P161" t="str">
        <f t="shared" ca="1" si="33"/>
        <v>Yes</v>
      </c>
      <c r="Q161" t="str">
        <f t="shared" ca="1" si="34"/>
        <v>No</v>
      </c>
      <c r="R161">
        <f t="shared" ca="1" si="35"/>
        <v>3</v>
      </c>
      <c r="S161">
        <f t="shared" ca="1" si="36"/>
        <v>3</v>
      </c>
      <c r="T161">
        <f t="shared" ca="1" si="37"/>
        <v>0</v>
      </c>
      <c r="U161">
        <f t="shared" ca="1" si="38"/>
        <v>0</v>
      </c>
      <c r="V161">
        <f t="shared" ca="1" si="39"/>
        <v>4</v>
      </c>
      <c r="W161">
        <f t="shared" ca="1" si="40"/>
        <v>0</v>
      </c>
      <c r="X161">
        <f t="shared" ca="1" si="41"/>
        <v>10</v>
      </c>
    </row>
    <row r="162" spans="1:24" x14ac:dyDescent="0.25">
      <c r="A162">
        <v>106829</v>
      </c>
      <c r="B162" t="s">
        <v>544</v>
      </c>
      <c r="C162" t="s">
        <v>10</v>
      </c>
      <c r="D162" t="s">
        <v>545</v>
      </c>
      <c r="E162" t="str">
        <f t="shared" ca="1" si="42"/>
        <v>Cambridge</v>
      </c>
      <c r="F162" t="s">
        <v>24067</v>
      </c>
      <c r="G162">
        <f t="shared" ca="1" si="29"/>
        <v>6289754737</v>
      </c>
      <c r="H162" t="s">
        <v>547</v>
      </c>
      <c r="I162" t="s">
        <v>546</v>
      </c>
      <c r="J162" t="str">
        <f t="shared" ca="1" si="30"/>
        <v>Male</v>
      </c>
      <c r="K162">
        <f t="shared" ca="1" si="31"/>
        <v>63</v>
      </c>
      <c r="L162" t="str">
        <f t="shared" ca="1" si="32"/>
        <v>Adult</v>
      </c>
      <c r="M162" t="str">
        <f t="shared" ca="1" si="33"/>
        <v>No</v>
      </c>
      <c r="N162" t="str">
        <f t="shared" ca="1" si="33"/>
        <v>Yes</v>
      </c>
      <c r="O162" t="str">
        <f t="shared" ca="1" si="33"/>
        <v>No</v>
      </c>
      <c r="P162" t="str">
        <f t="shared" ca="1" si="33"/>
        <v>Yes</v>
      </c>
      <c r="Q162" t="str">
        <f t="shared" ca="1" si="34"/>
        <v>No</v>
      </c>
      <c r="R162">
        <f t="shared" ca="1" si="35"/>
        <v>3</v>
      </c>
      <c r="S162">
        <f t="shared" ca="1" si="36"/>
        <v>3</v>
      </c>
      <c r="T162">
        <f t="shared" ca="1" si="37"/>
        <v>3</v>
      </c>
      <c r="U162">
        <f t="shared" ca="1" si="38"/>
        <v>0</v>
      </c>
      <c r="V162">
        <f t="shared" ca="1" si="39"/>
        <v>4</v>
      </c>
      <c r="W162">
        <f t="shared" ca="1" si="40"/>
        <v>0</v>
      </c>
      <c r="X162">
        <f t="shared" ca="1" si="41"/>
        <v>13</v>
      </c>
    </row>
    <row r="163" spans="1:24" x14ac:dyDescent="0.25">
      <c r="A163">
        <v>106883</v>
      </c>
      <c r="B163" t="s">
        <v>548</v>
      </c>
      <c r="C163" t="s">
        <v>10</v>
      </c>
      <c r="D163" t="s">
        <v>549</v>
      </c>
      <c r="E163" t="str">
        <f t="shared" ca="1" si="42"/>
        <v>Chelsea</v>
      </c>
      <c r="F163" t="s">
        <v>24067</v>
      </c>
      <c r="G163">
        <f t="shared" ca="1" si="29"/>
        <v>6388344763</v>
      </c>
      <c r="H163" t="s">
        <v>551</v>
      </c>
      <c r="I163" t="s">
        <v>550</v>
      </c>
      <c r="J163" t="str">
        <f t="shared" ca="1" si="30"/>
        <v>Male</v>
      </c>
      <c r="K163">
        <f t="shared" ca="1" si="31"/>
        <v>32</v>
      </c>
      <c r="L163" t="str">
        <f t="shared" ca="1" si="32"/>
        <v>Adult</v>
      </c>
      <c r="M163" t="str">
        <f t="shared" ca="1" si="33"/>
        <v>No</v>
      </c>
      <c r="N163" t="str">
        <f t="shared" ca="1" si="33"/>
        <v>Yes</v>
      </c>
      <c r="O163" t="str">
        <f t="shared" ca="1" si="33"/>
        <v>Yes</v>
      </c>
      <c r="P163" t="str">
        <f t="shared" ca="1" si="33"/>
        <v>No</v>
      </c>
      <c r="Q163" t="str">
        <f t="shared" ca="1" si="34"/>
        <v>No</v>
      </c>
      <c r="R163">
        <f t="shared" ca="1" si="35"/>
        <v>2</v>
      </c>
      <c r="S163">
        <f t="shared" ca="1" si="36"/>
        <v>3</v>
      </c>
      <c r="T163">
        <f t="shared" ca="1" si="37"/>
        <v>5</v>
      </c>
      <c r="U163">
        <f t="shared" ca="1" si="38"/>
        <v>0</v>
      </c>
      <c r="V163">
        <f t="shared" ca="1" si="39"/>
        <v>0</v>
      </c>
      <c r="W163">
        <f t="shared" ca="1" si="40"/>
        <v>0</v>
      </c>
      <c r="X163">
        <f t="shared" ca="1" si="41"/>
        <v>10</v>
      </c>
    </row>
    <row r="164" spans="1:24" x14ac:dyDescent="0.25">
      <c r="A164">
        <v>106892</v>
      </c>
      <c r="B164" t="s">
        <v>552</v>
      </c>
      <c r="C164" t="s">
        <v>10</v>
      </c>
      <c r="D164" t="s">
        <v>553</v>
      </c>
      <c r="E164" t="str">
        <f t="shared" ca="1" si="42"/>
        <v>Chelsea</v>
      </c>
      <c r="F164" t="s">
        <v>24067</v>
      </c>
      <c r="G164">
        <f t="shared" ca="1" si="29"/>
        <v>6355960448</v>
      </c>
      <c r="H164" t="s">
        <v>554</v>
      </c>
      <c r="I164">
        <v>72205</v>
      </c>
      <c r="J164" t="str">
        <f t="shared" ca="1" si="30"/>
        <v>Female</v>
      </c>
      <c r="K164">
        <f t="shared" ca="1" si="31"/>
        <v>42</v>
      </c>
      <c r="L164" t="str">
        <f t="shared" ca="1" si="32"/>
        <v>Adult</v>
      </c>
      <c r="M164" t="str">
        <f t="shared" ca="1" si="33"/>
        <v>Yes</v>
      </c>
      <c r="N164" t="str">
        <f t="shared" ca="1" si="33"/>
        <v>No</v>
      </c>
      <c r="O164" t="str">
        <f t="shared" ca="1" si="33"/>
        <v>No</v>
      </c>
      <c r="P164" t="str">
        <f t="shared" ca="1" si="33"/>
        <v>No</v>
      </c>
      <c r="Q164" t="str">
        <f t="shared" ca="1" si="34"/>
        <v>Yes</v>
      </c>
      <c r="R164">
        <f t="shared" ca="1" si="35"/>
        <v>1</v>
      </c>
      <c r="S164">
        <f t="shared" ca="1" si="36"/>
        <v>0</v>
      </c>
      <c r="T164">
        <f t="shared" ca="1" si="37"/>
        <v>0</v>
      </c>
      <c r="U164">
        <f t="shared" ca="1" si="38"/>
        <v>3</v>
      </c>
      <c r="V164">
        <f t="shared" ca="1" si="39"/>
        <v>0</v>
      </c>
      <c r="W164">
        <f t="shared" ca="1" si="40"/>
        <v>4</v>
      </c>
      <c r="X164">
        <f t="shared" ca="1" si="41"/>
        <v>8</v>
      </c>
    </row>
    <row r="165" spans="1:24" x14ac:dyDescent="0.25">
      <c r="A165">
        <v>106908</v>
      </c>
      <c r="B165" t="s">
        <v>555</v>
      </c>
      <c r="C165" t="s">
        <v>10</v>
      </c>
      <c r="D165" t="s">
        <v>556</v>
      </c>
      <c r="E165" t="str">
        <f t="shared" ca="1" si="42"/>
        <v>Watertown</v>
      </c>
      <c r="F165" t="s">
        <v>24067</v>
      </c>
      <c r="G165">
        <f t="shared" ca="1" si="29"/>
        <v>8751614057</v>
      </c>
      <c r="H165" t="s">
        <v>557</v>
      </c>
      <c r="I165">
        <v>72117</v>
      </c>
      <c r="J165" t="str">
        <f t="shared" ca="1" si="30"/>
        <v>Male</v>
      </c>
      <c r="K165">
        <f t="shared" ca="1" si="31"/>
        <v>16</v>
      </c>
      <c r="L165" t="str">
        <f t="shared" ca="1" si="32"/>
        <v>Adoloscent</v>
      </c>
      <c r="M165" t="str">
        <f t="shared" ca="1" si="33"/>
        <v>Yes</v>
      </c>
      <c r="N165" t="str">
        <f t="shared" ca="1" si="33"/>
        <v>No</v>
      </c>
      <c r="O165" t="str">
        <f t="shared" ca="1" si="33"/>
        <v>Yes</v>
      </c>
      <c r="P165" t="str">
        <f t="shared" ca="1" si="33"/>
        <v>No</v>
      </c>
      <c r="Q165" t="str">
        <f t="shared" ca="1" si="34"/>
        <v>No</v>
      </c>
      <c r="R165">
        <f t="shared" ca="1" si="35"/>
        <v>3</v>
      </c>
      <c r="S165">
        <f t="shared" ca="1" si="36"/>
        <v>3</v>
      </c>
      <c r="T165">
        <f t="shared" ca="1" si="37"/>
        <v>3</v>
      </c>
      <c r="U165">
        <f t="shared" ca="1" si="38"/>
        <v>3</v>
      </c>
      <c r="V165">
        <f t="shared" ca="1" si="39"/>
        <v>0</v>
      </c>
      <c r="W165">
        <f t="shared" ca="1" si="40"/>
        <v>0</v>
      </c>
      <c r="X165">
        <f t="shared" ca="1" si="41"/>
        <v>12</v>
      </c>
    </row>
    <row r="166" spans="1:24" x14ac:dyDescent="0.25">
      <c r="A166">
        <v>106980</v>
      </c>
      <c r="B166" t="s">
        <v>558</v>
      </c>
      <c r="C166" t="s">
        <v>10</v>
      </c>
      <c r="D166" t="s">
        <v>559</v>
      </c>
      <c r="E166" t="str">
        <f t="shared" ca="1" si="42"/>
        <v xml:space="preserve"> Milton</v>
      </c>
      <c r="F166" t="s">
        <v>24067</v>
      </c>
      <c r="G166">
        <f t="shared" ca="1" si="29"/>
        <v>6700770129</v>
      </c>
      <c r="H166" t="s">
        <v>560</v>
      </c>
      <c r="I166">
        <v>71913</v>
      </c>
      <c r="J166" t="str">
        <f t="shared" ca="1" si="30"/>
        <v>Male</v>
      </c>
      <c r="K166">
        <f t="shared" ca="1" si="31"/>
        <v>34</v>
      </c>
      <c r="L166" t="str">
        <f t="shared" ca="1" si="32"/>
        <v>Adult</v>
      </c>
      <c r="M166" t="str">
        <f t="shared" ca="1" si="33"/>
        <v>Yes</v>
      </c>
      <c r="N166" t="str">
        <f t="shared" ca="1" si="33"/>
        <v>No</v>
      </c>
      <c r="O166" t="str">
        <f t="shared" ca="1" si="33"/>
        <v>No</v>
      </c>
      <c r="P166" t="str">
        <f t="shared" ca="1" si="33"/>
        <v>Yes</v>
      </c>
      <c r="Q166" t="str">
        <f t="shared" ca="1" si="34"/>
        <v>No</v>
      </c>
      <c r="R166">
        <f t="shared" ca="1" si="35"/>
        <v>3</v>
      </c>
      <c r="S166">
        <f t="shared" ca="1" si="36"/>
        <v>3</v>
      </c>
      <c r="T166">
        <f t="shared" ca="1" si="37"/>
        <v>0</v>
      </c>
      <c r="U166">
        <f t="shared" ca="1" si="38"/>
        <v>3</v>
      </c>
      <c r="V166">
        <f t="shared" ca="1" si="39"/>
        <v>4</v>
      </c>
      <c r="W166">
        <f t="shared" ca="1" si="40"/>
        <v>0</v>
      </c>
      <c r="X166">
        <f t="shared" ca="1" si="41"/>
        <v>13</v>
      </c>
    </row>
    <row r="167" spans="1:24" x14ac:dyDescent="0.25">
      <c r="A167">
        <v>106999</v>
      </c>
      <c r="B167" t="s">
        <v>561</v>
      </c>
      <c r="C167" t="s">
        <v>10</v>
      </c>
      <c r="D167" t="s">
        <v>562</v>
      </c>
      <c r="E167" t="str">
        <f t="shared" ca="1" si="42"/>
        <v>Revere</v>
      </c>
      <c r="F167" t="s">
        <v>24067</v>
      </c>
      <c r="G167">
        <f t="shared" ca="1" si="29"/>
        <v>9206305008</v>
      </c>
      <c r="H167" t="s">
        <v>564</v>
      </c>
      <c r="I167" t="s">
        <v>563</v>
      </c>
      <c r="J167" t="str">
        <f t="shared" ca="1" si="30"/>
        <v>Female</v>
      </c>
      <c r="K167">
        <f t="shared" ca="1" si="31"/>
        <v>28</v>
      </c>
      <c r="L167" t="str">
        <f t="shared" ca="1" si="32"/>
        <v>Adult</v>
      </c>
      <c r="M167" t="str">
        <f t="shared" ca="1" si="33"/>
        <v>Yes</v>
      </c>
      <c r="N167" t="str">
        <f t="shared" ca="1" si="33"/>
        <v>Yes</v>
      </c>
      <c r="O167" t="str">
        <f t="shared" ca="1" si="33"/>
        <v>Yes</v>
      </c>
      <c r="P167" t="str">
        <f t="shared" ca="1" si="33"/>
        <v>Yes</v>
      </c>
      <c r="Q167" t="str">
        <f t="shared" ca="1" si="34"/>
        <v>No</v>
      </c>
      <c r="R167">
        <f t="shared" ca="1" si="35"/>
        <v>5</v>
      </c>
      <c r="S167">
        <f t="shared" ca="1" si="36"/>
        <v>5</v>
      </c>
      <c r="T167">
        <f t="shared" ca="1" si="37"/>
        <v>5</v>
      </c>
      <c r="U167">
        <f t="shared" ca="1" si="38"/>
        <v>3</v>
      </c>
      <c r="V167">
        <f t="shared" ca="1" si="39"/>
        <v>4</v>
      </c>
      <c r="W167">
        <f t="shared" ca="1" si="40"/>
        <v>0</v>
      </c>
      <c r="X167">
        <f t="shared" ca="1" si="41"/>
        <v>22</v>
      </c>
    </row>
    <row r="168" spans="1:24" x14ac:dyDescent="0.25">
      <c r="A168">
        <v>107044</v>
      </c>
      <c r="B168" t="s">
        <v>565</v>
      </c>
      <c r="C168" t="s">
        <v>10</v>
      </c>
      <c r="D168" t="s">
        <v>566</v>
      </c>
      <c r="E168" t="str">
        <f t="shared" ca="1" si="42"/>
        <v>Somerville</v>
      </c>
      <c r="F168" t="s">
        <v>24067</v>
      </c>
      <c r="G168">
        <f t="shared" ca="1" si="29"/>
        <v>7626352070</v>
      </c>
      <c r="H168" t="s">
        <v>567</v>
      </c>
      <c r="I168">
        <v>72143</v>
      </c>
      <c r="J168" t="str">
        <f t="shared" ca="1" si="30"/>
        <v>Male</v>
      </c>
      <c r="K168">
        <f t="shared" ca="1" si="31"/>
        <v>38</v>
      </c>
      <c r="L168" t="str">
        <f t="shared" ca="1" si="32"/>
        <v>Adult</v>
      </c>
      <c r="M168" t="str">
        <f t="shared" ca="1" si="33"/>
        <v>No</v>
      </c>
      <c r="N168" t="str">
        <f t="shared" ca="1" si="33"/>
        <v>No</v>
      </c>
      <c r="O168" t="str">
        <f t="shared" ca="1" si="33"/>
        <v>No</v>
      </c>
      <c r="P168" t="str">
        <f t="shared" ca="1" si="33"/>
        <v>Yes</v>
      </c>
      <c r="Q168" t="str">
        <f t="shared" ca="1" si="34"/>
        <v>Yes</v>
      </c>
      <c r="R168">
        <f t="shared" ca="1" si="35"/>
        <v>3</v>
      </c>
      <c r="S168">
        <f t="shared" ca="1" si="36"/>
        <v>3</v>
      </c>
      <c r="T168">
        <f t="shared" ca="1" si="37"/>
        <v>0</v>
      </c>
      <c r="U168">
        <f t="shared" ca="1" si="38"/>
        <v>0</v>
      </c>
      <c r="V168">
        <f t="shared" ca="1" si="39"/>
        <v>4</v>
      </c>
      <c r="W168">
        <f t="shared" ca="1" si="40"/>
        <v>4</v>
      </c>
      <c r="X168">
        <f t="shared" ca="1" si="41"/>
        <v>14</v>
      </c>
    </row>
    <row r="169" spans="1:24" x14ac:dyDescent="0.25">
      <c r="A169">
        <v>107071</v>
      </c>
      <c r="B169" t="s">
        <v>568</v>
      </c>
      <c r="C169" t="s">
        <v>10</v>
      </c>
      <c r="D169" t="s">
        <v>569</v>
      </c>
      <c r="E169" t="str">
        <f t="shared" ca="1" si="42"/>
        <v>Boston</v>
      </c>
      <c r="F169" t="s">
        <v>24067</v>
      </c>
      <c r="G169">
        <f t="shared" ca="1" si="29"/>
        <v>7768696946</v>
      </c>
      <c r="H169" t="s">
        <v>571</v>
      </c>
      <c r="I169" t="s">
        <v>570</v>
      </c>
      <c r="J169" t="str">
        <f t="shared" ca="1" si="30"/>
        <v>Female</v>
      </c>
      <c r="K169">
        <f t="shared" ca="1" si="31"/>
        <v>54</v>
      </c>
      <c r="L169" t="str">
        <f t="shared" ca="1" si="32"/>
        <v>Adult</v>
      </c>
      <c r="M169" t="str">
        <f t="shared" ca="1" si="33"/>
        <v>No</v>
      </c>
      <c r="N169" t="str">
        <f t="shared" ca="1" si="33"/>
        <v>Yes</v>
      </c>
      <c r="O169" t="str">
        <f t="shared" ca="1" si="33"/>
        <v>Yes</v>
      </c>
      <c r="P169" t="str">
        <f t="shared" ca="1" si="33"/>
        <v>Yes</v>
      </c>
      <c r="Q169" t="str">
        <f t="shared" ca="1" si="34"/>
        <v>No</v>
      </c>
      <c r="R169">
        <f t="shared" ca="1" si="35"/>
        <v>3</v>
      </c>
      <c r="S169">
        <f t="shared" ca="1" si="36"/>
        <v>3</v>
      </c>
      <c r="T169">
        <f t="shared" ca="1" si="37"/>
        <v>5</v>
      </c>
      <c r="U169">
        <f t="shared" ca="1" si="38"/>
        <v>0</v>
      </c>
      <c r="V169">
        <f t="shared" ca="1" si="39"/>
        <v>4</v>
      </c>
      <c r="W169">
        <f t="shared" ca="1" si="40"/>
        <v>0</v>
      </c>
      <c r="X169">
        <f t="shared" ca="1" si="41"/>
        <v>15</v>
      </c>
    </row>
    <row r="170" spans="1:24" x14ac:dyDescent="0.25">
      <c r="A170">
        <v>107080</v>
      </c>
      <c r="B170" t="s">
        <v>572</v>
      </c>
      <c r="C170" t="s">
        <v>10</v>
      </c>
      <c r="D170" t="s">
        <v>573</v>
      </c>
      <c r="E170" t="str">
        <f t="shared" ca="1" si="42"/>
        <v>Cambridge</v>
      </c>
      <c r="F170" t="s">
        <v>24067</v>
      </c>
      <c r="G170">
        <f t="shared" ca="1" si="29"/>
        <v>2013078779</v>
      </c>
      <c r="H170" t="s">
        <v>575</v>
      </c>
      <c r="I170" t="s">
        <v>574</v>
      </c>
      <c r="J170" t="str">
        <f t="shared" ca="1" si="30"/>
        <v>Male</v>
      </c>
      <c r="K170">
        <f t="shared" ca="1" si="31"/>
        <v>31</v>
      </c>
      <c r="L170" t="str">
        <f t="shared" ca="1" si="32"/>
        <v>Adult</v>
      </c>
      <c r="M170" t="str">
        <f t="shared" ca="1" si="33"/>
        <v>No</v>
      </c>
      <c r="N170" t="str">
        <f t="shared" ca="1" si="33"/>
        <v>Yes</v>
      </c>
      <c r="O170" t="str">
        <f t="shared" ca="1" si="33"/>
        <v>No</v>
      </c>
      <c r="P170" t="str">
        <f t="shared" ca="1" si="33"/>
        <v>No</v>
      </c>
      <c r="Q170" t="str">
        <f t="shared" ca="1" si="34"/>
        <v>Yes</v>
      </c>
      <c r="R170">
        <f t="shared" ca="1" si="35"/>
        <v>3</v>
      </c>
      <c r="S170">
        <f t="shared" ca="1" si="36"/>
        <v>3</v>
      </c>
      <c r="T170">
        <f t="shared" ca="1" si="37"/>
        <v>3</v>
      </c>
      <c r="U170">
        <f t="shared" ca="1" si="38"/>
        <v>0</v>
      </c>
      <c r="V170">
        <f t="shared" ca="1" si="39"/>
        <v>0</v>
      </c>
      <c r="W170">
        <f t="shared" ca="1" si="40"/>
        <v>4</v>
      </c>
      <c r="X170">
        <f t="shared" ca="1" si="41"/>
        <v>13</v>
      </c>
    </row>
    <row r="171" spans="1:24" x14ac:dyDescent="0.25">
      <c r="A171">
        <v>107099</v>
      </c>
      <c r="B171" t="s">
        <v>576</v>
      </c>
      <c r="C171" t="s">
        <v>10</v>
      </c>
      <c r="D171" t="s">
        <v>577</v>
      </c>
      <c r="E171" t="str">
        <f t="shared" ca="1" si="42"/>
        <v>Needham</v>
      </c>
      <c r="F171" t="s">
        <v>24067</v>
      </c>
      <c r="G171">
        <f t="shared" ca="1" si="29"/>
        <v>7885759755</v>
      </c>
      <c r="H171" t="s">
        <v>578</v>
      </c>
      <c r="I171">
        <v>71901</v>
      </c>
      <c r="J171" t="str">
        <f t="shared" ca="1" si="30"/>
        <v>Female</v>
      </c>
      <c r="K171">
        <f t="shared" ca="1" si="31"/>
        <v>68</v>
      </c>
      <c r="L171" t="str">
        <f t="shared" ca="1" si="32"/>
        <v>Adult</v>
      </c>
      <c r="M171" t="str">
        <f t="shared" ca="1" si="33"/>
        <v>No</v>
      </c>
      <c r="N171" t="str">
        <f t="shared" ca="1" si="33"/>
        <v>No</v>
      </c>
      <c r="O171" t="str">
        <f t="shared" ca="1" si="33"/>
        <v>No</v>
      </c>
      <c r="P171" t="str">
        <f t="shared" ca="1" si="33"/>
        <v>Yes</v>
      </c>
      <c r="Q171" t="str">
        <f t="shared" ca="1" si="34"/>
        <v>No</v>
      </c>
      <c r="R171">
        <f t="shared" ca="1" si="35"/>
        <v>5</v>
      </c>
      <c r="S171">
        <f t="shared" ca="1" si="36"/>
        <v>5</v>
      </c>
      <c r="T171">
        <f t="shared" ca="1" si="37"/>
        <v>0</v>
      </c>
      <c r="U171">
        <f t="shared" ca="1" si="38"/>
        <v>0</v>
      </c>
      <c r="V171">
        <f t="shared" ca="1" si="39"/>
        <v>4</v>
      </c>
      <c r="W171">
        <f t="shared" ca="1" si="40"/>
        <v>0</v>
      </c>
      <c r="X171">
        <f t="shared" ca="1" si="41"/>
        <v>14</v>
      </c>
    </row>
    <row r="172" spans="1:24" x14ac:dyDescent="0.25">
      <c r="A172">
        <v>107123</v>
      </c>
      <c r="B172" t="s">
        <v>579</v>
      </c>
      <c r="C172" t="s">
        <v>10</v>
      </c>
      <c r="D172" t="s">
        <v>580</v>
      </c>
      <c r="E172" t="str">
        <f t="shared" ca="1" si="42"/>
        <v>Needham</v>
      </c>
      <c r="F172" t="s">
        <v>24067</v>
      </c>
      <c r="G172">
        <f t="shared" ca="1" si="29"/>
        <v>5615441994</v>
      </c>
      <c r="H172" t="s">
        <v>581</v>
      </c>
      <c r="I172">
        <v>71603</v>
      </c>
      <c r="J172" t="str">
        <f t="shared" ca="1" si="30"/>
        <v>Male</v>
      </c>
      <c r="K172">
        <f t="shared" ca="1" si="31"/>
        <v>19</v>
      </c>
      <c r="L172" t="str">
        <f t="shared" ca="1" si="32"/>
        <v>Adult</v>
      </c>
      <c r="M172" t="str">
        <f t="shared" ca="1" si="33"/>
        <v>No</v>
      </c>
      <c r="N172" t="str">
        <f t="shared" ca="1" si="33"/>
        <v>Yes</v>
      </c>
      <c r="O172" t="str">
        <f t="shared" ca="1" si="33"/>
        <v>Yes</v>
      </c>
      <c r="P172" t="str">
        <f t="shared" ca="1" si="33"/>
        <v>Yes</v>
      </c>
      <c r="Q172" t="str">
        <f t="shared" ca="1" si="34"/>
        <v>No</v>
      </c>
      <c r="R172">
        <f t="shared" ca="1" si="35"/>
        <v>4</v>
      </c>
      <c r="S172">
        <f t="shared" ca="1" si="36"/>
        <v>5</v>
      </c>
      <c r="T172">
        <f t="shared" ca="1" si="37"/>
        <v>5</v>
      </c>
      <c r="U172">
        <f t="shared" ca="1" si="38"/>
        <v>0</v>
      </c>
      <c r="V172">
        <f t="shared" ca="1" si="39"/>
        <v>4</v>
      </c>
      <c r="W172">
        <f t="shared" ca="1" si="40"/>
        <v>0</v>
      </c>
      <c r="X172">
        <f t="shared" ca="1" si="41"/>
        <v>18</v>
      </c>
    </row>
    <row r="173" spans="1:24" x14ac:dyDescent="0.25">
      <c r="A173">
        <v>107141</v>
      </c>
      <c r="B173" t="s">
        <v>582</v>
      </c>
      <c r="C173" t="s">
        <v>10</v>
      </c>
      <c r="D173" t="s">
        <v>583</v>
      </c>
      <c r="E173" t="str">
        <f t="shared" ca="1" si="42"/>
        <v>Canton</v>
      </c>
      <c r="F173" t="s">
        <v>24067</v>
      </c>
      <c r="G173">
        <f t="shared" ca="1" si="29"/>
        <v>5925796805</v>
      </c>
      <c r="H173" t="s">
        <v>584</v>
      </c>
      <c r="I173">
        <v>72761</v>
      </c>
      <c r="J173" t="str">
        <f t="shared" ca="1" si="30"/>
        <v>Female</v>
      </c>
      <c r="K173">
        <f t="shared" ca="1" si="31"/>
        <v>30</v>
      </c>
      <c r="L173" t="str">
        <f t="shared" ca="1" si="32"/>
        <v>Adult</v>
      </c>
      <c r="M173" t="str">
        <f t="shared" ca="1" si="33"/>
        <v>Yes</v>
      </c>
      <c r="N173" t="str">
        <f t="shared" ca="1" si="33"/>
        <v>Yes</v>
      </c>
      <c r="O173" t="str">
        <f t="shared" ca="1" si="33"/>
        <v>Yes</v>
      </c>
      <c r="P173" t="str">
        <f t="shared" ca="1" si="33"/>
        <v>Yes</v>
      </c>
      <c r="Q173" t="str">
        <f t="shared" ca="1" si="34"/>
        <v>No</v>
      </c>
      <c r="R173">
        <f t="shared" ca="1" si="35"/>
        <v>2</v>
      </c>
      <c r="S173">
        <f t="shared" ca="1" si="36"/>
        <v>3</v>
      </c>
      <c r="T173">
        <f t="shared" ca="1" si="37"/>
        <v>5</v>
      </c>
      <c r="U173">
        <f t="shared" ca="1" si="38"/>
        <v>3</v>
      </c>
      <c r="V173">
        <f t="shared" ca="1" si="39"/>
        <v>4</v>
      </c>
      <c r="W173">
        <f t="shared" ca="1" si="40"/>
        <v>0</v>
      </c>
      <c r="X173">
        <f t="shared" ca="1" si="41"/>
        <v>17</v>
      </c>
    </row>
    <row r="174" spans="1:24" x14ac:dyDescent="0.25">
      <c r="A174">
        <v>107211</v>
      </c>
      <c r="B174" t="s">
        <v>585</v>
      </c>
      <c r="C174" t="s">
        <v>10</v>
      </c>
      <c r="D174" t="s">
        <v>586</v>
      </c>
      <c r="E174" t="str">
        <f t="shared" ca="1" si="42"/>
        <v>Quincy</v>
      </c>
      <c r="F174" t="s">
        <v>24067</v>
      </c>
      <c r="G174">
        <f t="shared" ca="1" si="29"/>
        <v>2104421059</v>
      </c>
      <c r="H174" t="s">
        <v>588</v>
      </c>
      <c r="I174" t="s">
        <v>587</v>
      </c>
      <c r="J174" t="str">
        <f t="shared" ca="1" si="30"/>
        <v>Female</v>
      </c>
      <c r="K174">
        <f t="shared" ca="1" si="31"/>
        <v>36</v>
      </c>
      <c r="L174" t="str">
        <f t="shared" ca="1" si="32"/>
        <v>Adult</v>
      </c>
      <c r="M174" t="str">
        <f t="shared" ca="1" si="33"/>
        <v>No</v>
      </c>
      <c r="N174" t="str">
        <f t="shared" ca="1" si="33"/>
        <v>No</v>
      </c>
      <c r="O174" t="str">
        <f t="shared" ca="1" si="33"/>
        <v>No</v>
      </c>
      <c r="P174" t="str">
        <f t="shared" ca="1" si="33"/>
        <v>No</v>
      </c>
      <c r="Q174" t="str">
        <f t="shared" ca="1" si="34"/>
        <v>Yes</v>
      </c>
      <c r="R174">
        <f t="shared" ca="1" si="35"/>
        <v>1</v>
      </c>
      <c r="S174">
        <f t="shared" ca="1" si="36"/>
        <v>0</v>
      </c>
      <c r="T174">
        <f t="shared" ca="1" si="37"/>
        <v>0</v>
      </c>
      <c r="U174">
        <f t="shared" ca="1" si="38"/>
        <v>0</v>
      </c>
      <c r="V174">
        <f t="shared" ca="1" si="39"/>
        <v>0</v>
      </c>
      <c r="W174">
        <f t="shared" ca="1" si="40"/>
        <v>4</v>
      </c>
      <c r="X174">
        <f t="shared" ca="1" si="41"/>
        <v>5</v>
      </c>
    </row>
    <row r="175" spans="1:24" x14ac:dyDescent="0.25">
      <c r="A175">
        <v>107220</v>
      </c>
      <c r="B175" t="s">
        <v>589</v>
      </c>
      <c r="C175" t="s">
        <v>10</v>
      </c>
      <c r="D175" t="s">
        <v>590</v>
      </c>
      <c r="E175" t="str">
        <f t="shared" ca="1" si="42"/>
        <v xml:space="preserve"> Milton</v>
      </c>
      <c r="F175" t="s">
        <v>24067</v>
      </c>
      <c r="G175">
        <f t="shared" ca="1" si="29"/>
        <v>1681494524</v>
      </c>
      <c r="H175" t="s">
        <v>592</v>
      </c>
      <c r="I175" t="s">
        <v>591</v>
      </c>
      <c r="J175" t="str">
        <f t="shared" ca="1" si="30"/>
        <v>Male</v>
      </c>
      <c r="K175">
        <f t="shared" ca="1" si="31"/>
        <v>59</v>
      </c>
      <c r="L175" t="str">
        <f t="shared" ca="1" si="32"/>
        <v>Adult</v>
      </c>
      <c r="M175" t="str">
        <f t="shared" ca="1" si="33"/>
        <v>No</v>
      </c>
      <c r="N175" t="str">
        <f t="shared" ca="1" si="33"/>
        <v>No</v>
      </c>
      <c r="O175" t="str">
        <f t="shared" ca="1" si="33"/>
        <v>Yes</v>
      </c>
      <c r="P175" t="str">
        <f t="shared" ca="1" si="33"/>
        <v>Yes</v>
      </c>
      <c r="Q175" t="str">
        <f t="shared" ca="1" si="34"/>
        <v>No</v>
      </c>
      <c r="R175">
        <f t="shared" ca="1" si="35"/>
        <v>3</v>
      </c>
      <c r="S175">
        <f t="shared" ca="1" si="36"/>
        <v>3</v>
      </c>
      <c r="T175">
        <f t="shared" ca="1" si="37"/>
        <v>3</v>
      </c>
      <c r="U175">
        <f t="shared" ca="1" si="38"/>
        <v>0</v>
      </c>
      <c r="V175">
        <f t="shared" ca="1" si="39"/>
        <v>4</v>
      </c>
      <c r="W175">
        <f t="shared" ca="1" si="40"/>
        <v>0</v>
      </c>
      <c r="X175">
        <f t="shared" ca="1" si="41"/>
        <v>13</v>
      </c>
    </row>
    <row r="176" spans="1:24" x14ac:dyDescent="0.25">
      <c r="A176">
        <v>107275</v>
      </c>
      <c r="B176" t="s">
        <v>593</v>
      </c>
      <c r="C176" t="s">
        <v>10</v>
      </c>
      <c r="D176" t="s">
        <v>594</v>
      </c>
      <c r="E176" t="str">
        <f t="shared" ca="1" si="42"/>
        <v>Somerville</v>
      </c>
      <c r="F176" t="s">
        <v>24067</v>
      </c>
      <c r="G176">
        <f t="shared" ca="1" si="29"/>
        <v>6297712417</v>
      </c>
      <c r="H176" t="s">
        <v>596</v>
      </c>
      <c r="I176" t="s">
        <v>595</v>
      </c>
      <c r="J176" t="str">
        <f t="shared" ca="1" si="30"/>
        <v>Female</v>
      </c>
      <c r="K176">
        <f t="shared" ca="1" si="31"/>
        <v>26</v>
      </c>
      <c r="L176" t="str">
        <f t="shared" ca="1" si="32"/>
        <v>Adult</v>
      </c>
      <c r="M176" t="str">
        <f t="shared" ca="1" si="33"/>
        <v>Yes</v>
      </c>
      <c r="N176" t="str">
        <f t="shared" ca="1" si="33"/>
        <v>Yes</v>
      </c>
      <c r="O176" t="str">
        <f t="shared" ca="1" si="33"/>
        <v>Yes</v>
      </c>
      <c r="P176" t="str">
        <f t="shared" ca="1" si="33"/>
        <v>No</v>
      </c>
      <c r="Q176" t="str">
        <f t="shared" ca="1" si="34"/>
        <v>Yes</v>
      </c>
      <c r="R176">
        <f t="shared" ca="1" si="35"/>
        <v>5</v>
      </c>
      <c r="S176">
        <f t="shared" ca="1" si="36"/>
        <v>5</v>
      </c>
      <c r="T176">
        <f t="shared" ca="1" si="37"/>
        <v>5</v>
      </c>
      <c r="U176">
        <f t="shared" ca="1" si="38"/>
        <v>3</v>
      </c>
      <c r="V176">
        <f t="shared" ca="1" si="39"/>
        <v>0</v>
      </c>
      <c r="W176">
        <f t="shared" ca="1" si="40"/>
        <v>4</v>
      </c>
      <c r="X176">
        <f t="shared" ca="1" si="41"/>
        <v>22</v>
      </c>
    </row>
    <row r="177" spans="1:24" x14ac:dyDescent="0.25">
      <c r="A177">
        <v>107293</v>
      </c>
      <c r="B177" t="s">
        <v>597</v>
      </c>
      <c r="C177" t="s">
        <v>10</v>
      </c>
      <c r="D177" t="s">
        <v>598</v>
      </c>
      <c r="E177" t="str">
        <f t="shared" ca="1" si="42"/>
        <v>Needham</v>
      </c>
      <c r="F177" t="s">
        <v>24067</v>
      </c>
      <c r="G177">
        <f t="shared" ca="1" si="29"/>
        <v>4080335511</v>
      </c>
      <c r="H177" t="s">
        <v>599</v>
      </c>
      <c r="I177">
        <v>72901</v>
      </c>
      <c r="J177" t="str">
        <f t="shared" ca="1" si="30"/>
        <v>Male</v>
      </c>
      <c r="K177">
        <f t="shared" ca="1" si="31"/>
        <v>60</v>
      </c>
      <c r="L177" t="str">
        <f t="shared" ca="1" si="32"/>
        <v>Adult</v>
      </c>
      <c r="M177" t="str">
        <f t="shared" ca="1" si="33"/>
        <v>No</v>
      </c>
      <c r="N177" t="str">
        <f t="shared" ca="1" si="33"/>
        <v>No</v>
      </c>
      <c r="O177" t="str">
        <f t="shared" ca="1" si="33"/>
        <v>Yes</v>
      </c>
      <c r="P177" t="str">
        <f t="shared" ca="1" si="33"/>
        <v>Yes</v>
      </c>
      <c r="Q177" t="str">
        <f t="shared" ca="1" si="34"/>
        <v>Yes</v>
      </c>
      <c r="R177">
        <f t="shared" ca="1" si="35"/>
        <v>2</v>
      </c>
      <c r="S177">
        <f t="shared" ca="1" si="36"/>
        <v>3</v>
      </c>
      <c r="T177">
        <f t="shared" ca="1" si="37"/>
        <v>3</v>
      </c>
      <c r="U177">
        <f t="shared" ca="1" si="38"/>
        <v>0</v>
      </c>
      <c r="V177">
        <f t="shared" ca="1" si="39"/>
        <v>4</v>
      </c>
      <c r="W177">
        <f t="shared" ca="1" si="40"/>
        <v>4</v>
      </c>
      <c r="X177">
        <f t="shared" ca="1" si="41"/>
        <v>16</v>
      </c>
    </row>
    <row r="178" spans="1:24" x14ac:dyDescent="0.25">
      <c r="A178">
        <v>107318</v>
      </c>
      <c r="B178" t="s">
        <v>600</v>
      </c>
      <c r="C178" t="s">
        <v>10</v>
      </c>
      <c r="D178" t="s">
        <v>601</v>
      </c>
      <c r="E178" t="str">
        <f t="shared" ca="1" si="42"/>
        <v xml:space="preserve"> Milton</v>
      </c>
      <c r="F178" t="s">
        <v>24067</v>
      </c>
      <c r="G178">
        <f t="shared" ca="1" si="29"/>
        <v>5593595537</v>
      </c>
      <c r="H178" t="s">
        <v>603</v>
      </c>
      <c r="I178" t="s">
        <v>602</v>
      </c>
      <c r="J178" t="str">
        <f t="shared" ca="1" si="30"/>
        <v>Male</v>
      </c>
      <c r="K178">
        <f t="shared" ca="1" si="31"/>
        <v>20</v>
      </c>
      <c r="L178" t="str">
        <f t="shared" ca="1" si="32"/>
        <v>Adult</v>
      </c>
      <c r="M178" t="str">
        <f t="shared" ca="1" si="33"/>
        <v>No</v>
      </c>
      <c r="N178" t="str">
        <f t="shared" ca="1" si="33"/>
        <v>No</v>
      </c>
      <c r="O178" t="str">
        <f t="shared" ca="1" si="33"/>
        <v>No</v>
      </c>
      <c r="P178" t="str">
        <f t="shared" ca="1" si="33"/>
        <v>Yes</v>
      </c>
      <c r="Q178" t="str">
        <f t="shared" ca="1" si="34"/>
        <v>Yes</v>
      </c>
      <c r="R178">
        <f t="shared" ca="1" si="35"/>
        <v>2</v>
      </c>
      <c r="S178">
        <f t="shared" ca="1" si="36"/>
        <v>3</v>
      </c>
      <c r="T178">
        <f t="shared" ca="1" si="37"/>
        <v>0</v>
      </c>
      <c r="U178">
        <f t="shared" ca="1" si="38"/>
        <v>0</v>
      </c>
      <c r="V178">
        <f t="shared" ca="1" si="39"/>
        <v>4</v>
      </c>
      <c r="W178">
        <f t="shared" ca="1" si="40"/>
        <v>4</v>
      </c>
      <c r="X178">
        <f t="shared" ca="1" si="41"/>
        <v>13</v>
      </c>
    </row>
    <row r="179" spans="1:24" x14ac:dyDescent="0.25">
      <c r="A179">
        <v>107327</v>
      </c>
      <c r="B179" t="s">
        <v>604</v>
      </c>
      <c r="C179" t="s">
        <v>10</v>
      </c>
      <c r="D179" t="s">
        <v>605</v>
      </c>
      <c r="E179" t="str">
        <f t="shared" ca="1" si="42"/>
        <v>Quincy</v>
      </c>
      <c r="F179" t="s">
        <v>24067</v>
      </c>
      <c r="G179">
        <f t="shared" ca="1" si="29"/>
        <v>8350215530</v>
      </c>
      <c r="H179" t="s">
        <v>607</v>
      </c>
      <c r="I179" t="s">
        <v>606</v>
      </c>
      <c r="J179" t="str">
        <f t="shared" ca="1" si="30"/>
        <v>Male</v>
      </c>
      <c r="K179">
        <f t="shared" ca="1" si="31"/>
        <v>68</v>
      </c>
      <c r="L179" t="str">
        <f t="shared" ca="1" si="32"/>
        <v>Adult</v>
      </c>
      <c r="M179" t="str">
        <f t="shared" ca="1" si="33"/>
        <v>No</v>
      </c>
      <c r="N179" t="str">
        <f t="shared" ca="1" si="33"/>
        <v>No</v>
      </c>
      <c r="O179" t="str">
        <f t="shared" ca="1" si="33"/>
        <v>Yes</v>
      </c>
      <c r="P179" t="str">
        <f t="shared" ca="1" si="33"/>
        <v>Yes</v>
      </c>
      <c r="Q179" t="str">
        <f t="shared" ca="1" si="34"/>
        <v>No</v>
      </c>
      <c r="R179">
        <f t="shared" ca="1" si="35"/>
        <v>1</v>
      </c>
      <c r="S179">
        <f t="shared" ca="1" si="36"/>
        <v>0</v>
      </c>
      <c r="T179">
        <f t="shared" ca="1" si="37"/>
        <v>3</v>
      </c>
      <c r="U179">
        <f t="shared" ca="1" si="38"/>
        <v>0</v>
      </c>
      <c r="V179">
        <f t="shared" ca="1" si="39"/>
        <v>4</v>
      </c>
      <c r="W179">
        <f t="shared" ca="1" si="40"/>
        <v>0</v>
      </c>
      <c r="X179">
        <f t="shared" ca="1" si="41"/>
        <v>8</v>
      </c>
    </row>
    <row r="180" spans="1:24" x14ac:dyDescent="0.25">
      <c r="A180">
        <v>107363</v>
      </c>
      <c r="B180" t="s">
        <v>608</v>
      </c>
      <c r="C180" t="s">
        <v>10</v>
      </c>
      <c r="D180" t="s">
        <v>609</v>
      </c>
      <c r="E180" t="str">
        <f t="shared" ca="1" si="42"/>
        <v>Newton</v>
      </c>
      <c r="F180" t="s">
        <v>24067</v>
      </c>
      <c r="G180">
        <f t="shared" ca="1" si="29"/>
        <v>7611250137</v>
      </c>
      <c r="H180" t="s">
        <v>610</v>
      </c>
      <c r="I180">
        <v>71655</v>
      </c>
      <c r="J180" t="str">
        <f t="shared" ca="1" si="30"/>
        <v>Male</v>
      </c>
      <c r="K180">
        <f t="shared" ca="1" si="31"/>
        <v>46</v>
      </c>
      <c r="L180" t="str">
        <f t="shared" ca="1" si="32"/>
        <v>Adult</v>
      </c>
      <c r="M180" t="str">
        <f t="shared" ca="1" si="33"/>
        <v>No</v>
      </c>
      <c r="N180" t="str">
        <f t="shared" ca="1" si="33"/>
        <v>Yes</v>
      </c>
      <c r="O180" t="str">
        <f t="shared" ca="1" si="33"/>
        <v>No</v>
      </c>
      <c r="P180" t="str">
        <f t="shared" ca="1" si="33"/>
        <v>No</v>
      </c>
      <c r="Q180" t="str">
        <f t="shared" ca="1" si="34"/>
        <v>Yes</v>
      </c>
      <c r="R180">
        <f t="shared" ca="1" si="35"/>
        <v>5</v>
      </c>
      <c r="S180">
        <f t="shared" ca="1" si="36"/>
        <v>5</v>
      </c>
      <c r="T180">
        <f t="shared" ca="1" si="37"/>
        <v>3</v>
      </c>
      <c r="U180">
        <f t="shared" ca="1" si="38"/>
        <v>0</v>
      </c>
      <c r="V180">
        <f t="shared" ca="1" si="39"/>
        <v>0</v>
      </c>
      <c r="W180">
        <f t="shared" ca="1" si="40"/>
        <v>4</v>
      </c>
      <c r="X180">
        <f t="shared" ca="1" si="41"/>
        <v>17</v>
      </c>
    </row>
    <row r="181" spans="1:24" x14ac:dyDescent="0.25">
      <c r="A181">
        <v>107442</v>
      </c>
      <c r="B181" t="s">
        <v>611</v>
      </c>
      <c r="C181" t="s">
        <v>10</v>
      </c>
      <c r="D181" t="s">
        <v>612</v>
      </c>
      <c r="E181" t="str">
        <f t="shared" ca="1" si="42"/>
        <v>Canton</v>
      </c>
      <c r="F181" t="s">
        <v>24067</v>
      </c>
      <c r="G181">
        <f t="shared" ca="1" si="29"/>
        <v>9263139749</v>
      </c>
      <c r="H181" t="s">
        <v>614</v>
      </c>
      <c r="I181" t="s">
        <v>613</v>
      </c>
      <c r="J181" t="str">
        <f t="shared" ca="1" si="30"/>
        <v>Female</v>
      </c>
      <c r="K181">
        <f t="shared" ca="1" si="31"/>
        <v>64</v>
      </c>
      <c r="L181" t="str">
        <f t="shared" ca="1" si="32"/>
        <v>Adult</v>
      </c>
      <c r="M181" t="str">
        <f t="shared" ca="1" si="33"/>
        <v>Yes</v>
      </c>
      <c r="N181" t="str">
        <f t="shared" ca="1" si="33"/>
        <v>Yes</v>
      </c>
      <c r="O181" t="str">
        <f t="shared" ca="1" si="33"/>
        <v>Yes</v>
      </c>
      <c r="P181" t="str">
        <f t="shared" ca="1" si="33"/>
        <v>No</v>
      </c>
      <c r="Q181" t="str">
        <f t="shared" ca="1" si="34"/>
        <v>Yes</v>
      </c>
      <c r="R181">
        <f t="shared" ca="1" si="35"/>
        <v>4</v>
      </c>
      <c r="S181">
        <f t="shared" ca="1" si="36"/>
        <v>5</v>
      </c>
      <c r="T181">
        <f t="shared" ca="1" si="37"/>
        <v>5</v>
      </c>
      <c r="U181">
        <f t="shared" ca="1" si="38"/>
        <v>3</v>
      </c>
      <c r="V181">
        <f t="shared" ca="1" si="39"/>
        <v>0</v>
      </c>
      <c r="W181">
        <f t="shared" ca="1" si="40"/>
        <v>4</v>
      </c>
      <c r="X181">
        <f t="shared" ca="1" si="41"/>
        <v>21</v>
      </c>
    </row>
    <row r="182" spans="1:24" x14ac:dyDescent="0.25">
      <c r="A182">
        <v>107460</v>
      </c>
      <c r="B182" t="s">
        <v>615</v>
      </c>
      <c r="C182" t="s">
        <v>10</v>
      </c>
      <c r="D182" t="s">
        <v>616</v>
      </c>
      <c r="E182" t="str">
        <f t="shared" ca="1" si="42"/>
        <v>Somerville</v>
      </c>
      <c r="F182" t="s">
        <v>24067</v>
      </c>
      <c r="G182">
        <f t="shared" ca="1" si="29"/>
        <v>1690328383</v>
      </c>
      <c r="H182" t="s">
        <v>618</v>
      </c>
      <c r="I182" t="s">
        <v>617</v>
      </c>
      <c r="J182" t="str">
        <f t="shared" ca="1" si="30"/>
        <v>Female</v>
      </c>
      <c r="K182">
        <f t="shared" ca="1" si="31"/>
        <v>16</v>
      </c>
      <c r="L182" t="str">
        <f t="shared" ca="1" si="32"/>
        <v>Adoloscent</v>
      </c>
      <c r="M182" t="str">
        <f t="shared" ca="1" si="33"/>
        <v>Yes</v>
      </c>
      <c r="N182" t="str">
        <f t="shared" ca="1" si="33"/>
        <v>Yes</v>
      </c>
      <c r="O182" t="str">
        <f t="shared" ca="1" si="33"/>
        <v>No</v>
      </c>
      <c r="P182" t="str">
        <f t="shared" ca="1" si="33"/>
        <v>No</v>
      </c>
      <c r="Q182" t="str">
        <f t="shared" ca="1" si="34"/>
        <v>No</v>
      </c>
      <c r="R182">
        <f t="shared" ca="1" si="35"/>
        <v>1</v>
      </c>
      <c r="S182">
        <f t="shared" ca="1" si="36"/>
        <v>0</v>
      </c>
      <c r="T182">
        <f t="shared" ca="1" si="37"/>
        <v>3</v>
      </c>
      <c r="U182">
        <f t="shared" ca="1" si="38"/>
        <v>3</v>
      </c>
      <c r="V182">
        <f t="shared" ca="1" si="39"/>
        <v>0</v>
      </c>
      <c r="W182">
        <f t="shared" ca="1" si="40"/>
        <v>0</v>
      </c>
      <c r="X182">
        <f t="shared" ca="1" si="41"/>
        <v>7</v>
      </c>
    </row>
    <row r="183" spans="1:24" x14ac:dyDescent="0.25">
      <c r="A183">
        <v>107488</v>
      </c>
      <c r="B183" t="s">
        <v>619</v>
      </c>
      <c r="C183" t="s">
        <v>10</v>
      </c>
      <c r="D183" t="s">
        <v>620</v>
      </c>
      <c r="E183" t="str">
        <f t="shared" ca="1" si="42"/>
        <v>Somerville</v>
      </c>
      <c r="F183" t="s">
        <v>24067</v>
      </c>
      <c r="G183">
        <f t="shared" ca="1" si="29"/>
        <v>2596589151</v>
      </c>
      <c r="H183" t="s">
        <v>621</v>
      </c>
      <c r="I183">
        <v>72764</v>
      </c>
      <c r="J183" t="str">
        <f t="shared" ca="1" si="30"/>
        <v>Male</v>
      </c>
      <c r="K183">
        <f t="shared" ca="1" si="31"/>
        <v>30</v>
      </c>
      <c r="L183" t="str">
        <f t="shared" ca="1" si="32"/>
        <v>Adult</v>
      </c>
      <c r="M183" t="str">
        <f t="shared" ca="1" si="33"/>
        <v>No</v>
      </c>
      <c r="N183" t="str">
        <f t="shared" ca="1" si="33"/>
        <v>No</v>
      </c>
      <c r="O183" t="str">
        <f t="shared" ca="1" si="33"/>
        <v>No</v>
      </c>
      <c r="P183" t="str">
        <f t="shared" ca="1" si="33"/>
        <v>Yes</v>
      </c>
      <c r="Q183" t="str">
        <f t="shared" ca="1" si="34"/>
        <v>No</v>
      </c>
      <c r="R183">
        <f t="shared" ca="1" si="35"/>
        <v>2</v>
      </c>
      <c r="S183">
        <f t="shared" ca="1" si="36"/>
        <v>3</v>
      </c>
      <c r="T183">
        <f t="shared" ca="1" si="37"/>
        <v>0</v>
      </c>
      <c r="U183">
        <f t="shared" ca="1" si="38"/>
        <v>0</v>
      </c>
      <c r="V183">
        <f t="shared" ca="1" si="39"/>
        <v>4</v>
      </c>
      <c r="W183">
        <f t="shared" ca="1" si="40"/>
        <v>0</v>
      </c>
      <c r="X183">
        <f t="shared" ca="1" si="41"/>
        <v>9</v>
      </c>
    </row>
    <row r="184" spans="1:24" x14ac:dyDescent="0.25">
      <c r="A184">
        <v>107512</v>
      </c>
      <c r="B184" t="s">
        <v>622</v>
      </c>
      <c r="C184" t="s">
        <v>10</v>
      </c>
      <c r="D184" t="s">
        <v>623</v>
      </c>
      <c r="E184" t="str">
        <f t="shared" ca="1" si="42"/>
        <v>Needham</v>
      </c>
      <c r="F184" t="s">
        <v>24067</v>
      </c>
      <c r="G184">
        <f t="shared" ca="1" si="29"/>
        <v>8369858103</v>
      </c>
      <c r="H184" t="s">
        <v>625</v>
      </c>
      <c r="I184" t="s">
        <v>624</v>
      </c>
      <c r="J184" t="str">
        <f t="shared" ca="1" si="30"/>
        <v>Female</v>
      </c>
      <c r="K184">
        <f t="shared" ca="1" si="31"/>
        <v>43</v>
      </c>
      <c r="L184" t="str">
        <f t="shared" ca="1" si="32"/>
        <v>Adult</v>
      </c>
      <c r="M184" t="str">
        <f t="shared" ca="1" si="33"/>
        <v>Yes</v>
      </c>
      <c r="N184" t="str">
        <f t="shared" ca="1" si="33"/>
        <v>Yes</v>
      </c>
      <c r="O184" t="str">
        <f t="shared" ca="1" si="33"/>
        <v>No</v>
      </c>
      <c r="P184" t="str">
        <f t="shared" ca="1" si="33"/>
        <v>No</v>
      </c>
      <c r="Q184" t="str">
        <f t="shared" ca="1" si="34"/>
        <v>No</v>
      </c>
      <c r="R184">
        <f t="shared" ca="1" si="35"/>
        <v>1</v>
      </c>
      <c r="S184">
        <f t="shared" ca="1" si="36"/>
        <v>0</v>
      </c>
      <c r="T184">
        <f t="shared" ca="1" si="37"/>
        <v>3</v>
      </c>
      <c r="U184">
        <f t="shared" ca="1" si="38"/>
        <v>3</v>
      </c>
      <c r="V184">
        <f t="shared" ca="1" si="39"/>
        <v>0</v>
      </c>
      <c r="W184">
        <f t="shared" ca="1" si="40"/>
        <v>0</v>
      </c>
      <c r="X184">
        <f t="shared" ca="1" si="41"/>
        <v>7</v>
      </c>
    </row>
    <row r="185" spans="1:24" x14ac:dyDescent="0.25">
      <c r="A185">
        <v>107521</v>
      </c>
      <c r="B185" t="s">
        <v>626</v>
      </c>
      <c r="C185" t="s">
        <v>10</v>
      </c>
      <c r="D185" t="s">
        <v>627</v>
      </c>
      <c r="E185" t="str">
        <f t="shared" ca="1" si="42"/>
        <v>Quincy</v>
      </c>
      <c r="F185" t="s">
        <v>24067</v>
      </c>
      <c r="G185">
        <f t="shared" ca="1" si="29"/>
        <v>6728473307</v>
      </c>
      <c r="H185" t="s">
        <v>629</v>
      </c>
      <c r="I185" t="s">
        <v>628</v>
      </c>
      <c r="J185" t="str">
        <f t="shared" ca="1" si="30"/>
        <v>Female</v>
      </c>
      <c r="K185">
        <f t="shared" ca="1" si="31"/>
        <v>67</v>
      </c>
      <c r="L185" t="str">
        <f t="shared" ca="1" si="32"/>
        <v>Adult</v>
      </c>
      <c r="M185" t="str">
        <f t="shared" ca="1" si="33"/>
        <v>Yes</v>
      </c>
      <c r="N185" t="str">
        <f t="shared" ca="1" si="33"/>
        <v>No</v>
      </c>
      <c r="O185" t="str">
        <f t="shared" ca="1" si="33"/>
        <v>No</v>
      </c>
      <c r="P185" t="str">
        <f t="shared" ca="1" si="33"/>
        <v>Yes</v>
      </c>
      <c r="Q185" t="str">
        <f t="shared" ca="1" si="34"/>
        <v>Yes</v>
      </c>
      <c r="R185">
        <f t="shared" ca="1" si="35"/>
        <v>1</v>
      </c>
      <c r="S185">
        <f t="shared" ca="1" si="36"/>
        <v>0</v>
      </c>
      <c r="T185">
        <f t="shared" ca="1" si="37"/>
        <v>0</v>
      </c>
      <c r="U185">
        <f t="shared" ca="1" si="38"/>
        <v>3</v>
      </c>
      <c r="V185">
        <f t="shared" ca="1" si="39"/>
        <v>4</v>
      </c>
      <c r="W185">
        <f t="shared" ca="1" si="40"/>
        <v>4</v>
      </c>
      <c r="X185">
        <f t="shared" ca="1" si="41"/>
        <v>12</v>
      </c>
    </row>
    <row r="186" spans="1:24" x14ac:dyDescent="0.25">
      <c r="A186">
        <v>107549</v>
      </c>
      <c r="B186" t="s">
        <v>630</v>
      </c>
      <c r="C186" t="s">
        <v>10</v>
      </c>
      <c r="D186" t="s">
        <v>631</v>
      </c>
      <c r="E186" t="str">
        <f t="shared" ca="1" si="42"/>
        <v>Newton</v>
      </c>
      <c r="F186" t="s">
        <v>24067</v>
      </c>
      <c r="G186">
        <f t="shared" ca="1" si="29"/>
        <v>2111540814</v>
      </c>
      <c r="H186" t="s">
        <v>633</v>
      </c>
      <c r="I186" t="s">
        <v>632</v>
      </c>
      <c r="J186" t="str">
        <f t="shared" ca="1" si="30"/>
        <v>Male</v>
      </c>
      <c r="K186">
        <f t="shared" ca="1" si="31"/>
        <v>63</v>
      </c>
      <c r="L186" t="str">
        <f t="shared" ca="1" si="32"/>
        <v>Adult</v>
      </c>
      <c r="M186" t="str">
        <f t="shared" ca="1" si="33"/>
        <v>Yes</v>
      </c>
      <c r="N186" t="str">
        <f t="shared" ca="1" si="33"/>
        <v>No</v>
      </c>
      <c r="O186" t="str">
        <f t="shared" ca="1" si="33"/>
        <v>Yes</v>
      </c>
      <c r="P186" t="str">
        <f t="shared" ca="1" si="33"/>
        <v>Yes</v>
      </c>
      <c r="Q186" t="str">
        <f t="shared" ca="1" si="34"/>
        <v>Yes</v>
      </c>
      <c r="R186">
        <f t="shared" ca="1" si="35"/>
        <v>3</v>
      </c>
      <c r="S186">
        <f t="shared" ca="1" si="36"/>
        <v>3</v>
      </c>
      <c r="T186">
        <f t="shared" ca="1" si="37"/>
        <v>3</v>
      </c>
      <c r="U186">
        <f t="shared" ca="1" si="38"/>
        <v>3</v>
      </c>
      <c r="V186">
        <f t="shared" ca="1" si="39"/>
        <v>4</v>
      </c>
      <c r="W186">
        <f t="shared" ca="1" si="40"/>
        <v>4</v>
      </c>
      <c r="X186">
        <f t="shared" ca="1" si="41"/>
        <v>20</v>
      </c>
    </row>
    <row r="187" spans="1:24" x14ac:dyDescent="0.25">
      <c r="A187">
        <v>107558</v>
      </c>
      <c r="B187" t="s">
        <v>634</v>
      </c>
      <c r="C187" t="s">
        <v>10</v>
      </c>
      <c r="D187" t="s">
        <v>635</v>
      </c>
      <c r="E187" t="str">
        <f t="shared" ca="1" si="42"/>
        <v>Everett</v>
      </c>
      <c r="F187" t="s">
        <v>24067</v>
      </c>
      <c r="G187">
        <f t="shared" ca="1" si="29"/>
        <v>4463417386</v>
      </c>
      <c r="H187" t="s">
        <v>636</v>
      </c>
      <c r="I187">
        <v>72830</v>
      </c>
      <c r="J187" t="str">
        <f t="shared" ca="1" si="30"/>
        <v>Female</v>
      </c>
      <c r="K187">
        <f t="shared" ca="1" si="31"/>
        <v>70</v>
      </c>
      <c r="L187" t="str">
        <f t="shared" ca="1" si="32"/>
        <v>Adult</v>
      </c>
      <c r="M187" t="str">
        <f t="shared" ca="1" si="33"/>
        <v>Yes</v>
      </c>
      <c r="N187" t="str">
        <f t="shared" ca="1" si="33"/>
        <v>Yes</v>
      </c>
      <c r="O187" t="str">
        <f t="shared" ca="1" si="33"/>
        <v>Yes</v>
      </c>
      <c r="P187" t="str">
        <f t="shared" ca="1" si="33"/>
        <v>No</v>
      </c>
      <c r="Q187" t="str">
        <f t="shared" ca="1" si="34"/>
        <v>No</v>
      </c>
      <c r="R187">
        <f t="shared" ca="1" si="35"/>
        <v>4</v>
      </c>
      <c r="S187">
        <f t="shared" ca="1" si="36"/>
        <v>5</v>
      </c>
      <c r="T187">
        <f t="shared" ca="1" si="37"/>
        <v>5</v>
      </c>
      <c r="U187">
        <f t="shared" ca="1" si="38"/>
        <v>3</v>
      </c>
      <c r="V187">
        <f t="shared" ca="1" si="39"/>
        <v>0</v>
      </c>
      <c r="W187">
        <f t="shared" ca="1" si="40"/>
        <v>0</v>
      </c>
      <c r="X187">
        <f t="shared" ca="1" si="41"/>
        <v>17</v>
      </c>
    </row>
    <row r="188" spans="1:24" x14ac:dyDescent="0.25">
      <c r="A188">
        <v>107585</v>
      </c>
      <c r="B188" t="s">
        <v>637</v>
      </c>
      <c r="C188" t="s">
        <v>10</v>
      </c>
      <c r="D188" t="s">
        <v>638</v>
      </c>
      <c r="E188" t="str">
        <f t="shared" ca="1" si="42"/>
        <v>Winthrop</v>
      </c>
      <c r="F188" t="s">
        <v>24067</v>
      </c>
      <c r="G188">
        <f t="shared" ca="1" si="29"/>
        <v>4322654481</v>
      </c>
      <c r="H188" t="s">
        <v>639</v>
      </c>
      <c r="I188">
        <v>72110</v>
      </c>
      <c r="J188" t="str">
        <f t="shared" ca="1" si="30"/>
        <v>Male</v>
      </c>
      <c r="K188">
        <f t="shared" ca="1" si="31"/>
        <v>49</v>
      </c>
      <c r="L188" t="str">
        <f t="shared" ca="1" si="32"/>
        <v>Adult</v>
      </c>
      <c r="M188" t="str">
        <f t="shared" ca="1" si="33"/>
        <v>Yes</v>
      </c>
      <c r="N188" t="str">
        <f t="shared" ca="1" si="33"/>
        <v>No</v>
      </c>
      <c r="O188" t="str">
        <f t="shared" ca="1" si="33"/>
        <v>Yes</v>
      </c>
      <c r="P188" t="str">
        <f t="shared" ca="1" si="33"/>
        <v>Yes</v>
      </c>
      <c r="Q188" t="str">
        <f t="shared" ca="1" si="34"/>
        <v>Yes</v>
      </c>
      <c r="R188">
        <f t="shared" ca="1" si="35"/>
        <v>1</v>
      </c>
      <c r="S188">
        <f t="shared" ca="1" si="36"/>
        <v>0</v>
      </c>
      <c r="T188">
        <f t="shared" ca="1" si="37"/>
        <v>3</v>
      </c>
      <c r="U188">
        <f t="shared" ca="1" si="38"/>
        <v>3</v>
      </c>
      <c r="V188">
        <f t="shared" ca="1" si="39"/>
        <v>4</v>
      </c>
      <c r="W188">
        <f t="shared" ca="1" si="40"/>
        <v>4</v>
      </c>
      <c r="X188">
        <f t="shared" ca="1" si="41"/>
        <v>15</v>
      </c>
    </row>
    <row r="189" spans="1:24" x14ac:dyDescent="0.25">
      <c r="A189">
        <v>107600</v>
      </c>
      <c r="B189" t="s">
        <v>640</v>
      </c>
      <c r="C189" t="s">
        <v>10</v>
      </c>
      <c r="D189" t="s">
        <v>641</v>
      </c>
      <c r="E189" t="str">
        <f t="shared" ca="1" si="42"/>
        <v>Canton</v>
      </c>
      <c r="F189" t="s">
        <v>24067</v>
      </c>
      <c r="G189">
        <f t="shared" ca="1" si="29"/>
        <v>3009783027</v>
      </c>
      <c r="H189" t="s">
        <v>643</v>
      </c>
      <c r="I189" t="s">
        <v>642</v>
      </c>
      <c r="J189" t="str">
        <f t="shared" ca="1" si="30"/>
        <v>Male</v>
      </c>
      <c r="K189">
        <f t="shared" ca="1" si="31"/>
        <v>22</v>
      </c>
      <c r="L189" t="str">
        <f t="shared" ca="1" si="32"/>
        <v>Adult</v>
      </c>
      <c r="M189" t="str">
        <f t="shared" ca="1" si="33"/>
        <v>No</v>
      </c>
      <c r="N189" t="str">
        <f t="shared" ca="1" si="33"/>
        <v>No</v>
      </c>
      <c r="O189" t="str">
        <f t="shared" ca="1" si="33"/>
        <v>No</v>
      </c>
      <c r="P189" t="str">
        <f t="shared" ca="1" si="33"/>
        <v>Yes</v>
      </c>
      <c r="Q189" t="str">
        <f t="shared" ca="1" si="34"/>
        <v>Yes</v>
      </c>
      <c r="R189">
        <f t="shared" ca="1" si="35"/>
        <v>1</v>
      </c>
      <c r="S189">
        <f t="shared" ca="1" si="36"/>
        <v>0</v>
      </c>
      <c r="T189">
        <f t="shared" ca="1" si="37"/>
        <v>0</v>
      </c>
      <c r="U189">
        <f t="shared" ca="1" si="38"/>
        <v>0</v>
      </c>
      <c r="V189">
        <f t="shared" ca="1" si="39"/>
        <v>4</v>
      </c>
      <c r="W189">
        <f t="shared" ca="1" si="40"/>
        <v>4</v>
      </c>
      <c r="X189">
        <f t="shared" ca="1" si="41"/>
        <v>9</v>
      </c>
    </row>
    <row r="190" spans="1:24" x14ac:dyDescent="0.25">
      <c r="A190">
        <v>107619</v>
      </c>
      <c r="B190" t="s">
        <v>644</v>
      </c>
      <c r="C190" t="s">
        <v>10</v>
      </c>
      <c r="D190" t="s">
        <v>645</v>
      </c>
      <c r="E190" t="str">
        <f t="shared" ca="1" si="42"/>
        <v>Somerville</v>
      </c>
      <c r="F190" t="s">
        <v>24067</v>
      </c>
      <c r="G190">
        <f t="shared" ca="1" si="29"/>
        <v>1448782669</v>
      </c>
      <c r="H190" t="s">
        <v>647</v>
      </c>
      <c r="I190" t="s">
        <v>646</v>
      </c>
      <c r="J190" t="str">
        <f t="shared" ca="1" si="30"/>
        <v>Male</v>
      </c>
      <c r="K190">
        <f t="shared" ca="1" si="31"/>
        <v>54</v>
      </c>
      <c r="L190" t="str">
        <f t="shared" ca="1" si="32"/>
        <v>Adult</v>
      </c>
      <c r="M190" t="str">
        <f t="shared" ca="1" si="33"/>
        <v>Yes</v>
      </c>
      <c r="N190" t="str">
        <f t="shared" ca="1" si="33"/>
        <v>Yes</v>
      </c>
      <c r="O190" t="str">
        <f t="shared" ca="1" si="33"/>
        <v>Yes</v>
      </c>
      <c r="P190" t="str">
        <f t="shared" ca="1" si="33"/>
        <v>No</v>
      </c>
      <c r="Q190" t="str">
        <f t="shared" ca="1" si="34"/>
        <v>Yes</v>
      </c>
      <c r="R190">
        <f t="shared" ca="1" si="35"/>
        <v>4</v>
      </c>
      <c r="S190">
        <f t="shared" ca="1" si="36"/>
        <v>5</v>
      </c>
      <c r="T190">
        <f t="shared" ca="1" si="37"/>
        <v>5</v>
      </c>
      <c r="U190">
        <f t="shared" ca="1" si="38"/>
        <v>3</v>
      </c>
      <c r="V190">
        <f t="shared" ca="1" si="39"/>
        <v>0</v>
      </c>
      <c r="W190">
        <f t="shared" ca="1" si="40"/>
        <v>4</v>
      </c>
      <c r="X190">
        <f t="shared" ca="1" si="41"/>
        <v>21</v>
      </c>
    </row>
    <row r="191" spans="1:24" x14ac:dyDescent="0.25">
      <c r="A191">
        <v>107637</v>
      </c>
      <c r="B191" t="s">
        <v>648</v>
      </c>
      <c r="C191" t="s">
        <v>10</v>
      </c>
      <c r="D191" t="s">
        <v>649</v>
      </c>
      <c r="E191" t="str">
        <f t="shared" ca="1" si="42"/>
        <v>Everett</v>
      </c>
      <c r="F191" t="s">
        <v>24067</v>
      </c>
      <c r="G191">
        <f t="shared" ca="1" si="29"/>
        <v>2227536901</v>
      </c>
      <c r="H191" t="s">
        <v>650</v>
      </c>
      <c r="I191">
        <v>71603</v>
      </c>
      <c r="J191" t="str">
        <f t="shared" ca="1" si="30"/>
        <v>Female</v>
      </c>
      <c r="K191">
        <f t="shared" ca="1" si="31"/>
        <v>21</v>
      </c>
      <c r="L191" t="str">
        <f t="shared" ca="1" si="32"/>
        <v>Adult</v>
      </c>
      <c r="M191" t="str">
        <f t="shared" ca="1" si="33"/>
        <v>No</v>
      </c>
      <c r="N191" t="str">
        <f t="shared" ca="1" si="33"/>
        <v>No</v>
      </c>
      <c r="O191" t="str">
        <f t="shared" ca="1" si="33"/>
        <v>No</v>
      </c>
      <c r="P191" t="str">
        <f t="shared" ca="1" si="33"/>
        <v>Yes</v>
      </c>
      <c r="Q191" t="str">
        <f t="shared" ca="1" si="34"/>
        <v>Yes</v>
      </c>
      <c r="R191">
        <f t="shared" ca="1" si="35"/>
        <v>2</v>
      </c>
      <c r="S191">
        <f t="shared" ca="1" si="36"/>
        <v>3</v>
      </c>
      <c r="T191">
        <f t="shared" ca="1" si="37"/>
        <v>0</v>
      </c>
      <c r="U191">
        <f t="shared" ca="1" si="38"/>
        <v>0</v>
      </c>
      <c r="V191">
        <f t="shared" ca="1" si="39"/>
        <v>4</v>
      </c>
      <c r="W191">
        <f t="shared" ca="1" si="40"/>
        <v>4</v>
      </c>
      <c r="X191">
        <f t="shared" ca="1" si="41"/>
        <v>13</v>
      </c>
    </row>
    <row r="192" spans="1:24" x14ac:dyDescent="0.25">
      <c r="A192">
        <v>107655</v>
      </c>
      <c r="B192" t="s">
        <v>651</v>
      </c>
      <c r="C192" t="s">
        <v>10</v>
      </c>
      <c r="D192" t="s">
        <v>652</v>
      </c>
      <c r="E192" t="str">
        <f t="shared" ca="1" si="42"/>
        <v>Revere</v>
      </c>
      <c r="F192" t="s">
        <v>24067</v>
      </c>
      <c r="G192">
        <f t="shared" ca="1" si="29"/>
        <v>5799943721</v>
      </c>
      <c r="H192" t="s">
        <v>654</v>
      </c>
      <c r="I192" t="s">
        <v>653</v>
      </c>
      <c r="J192" t="str">
        <f t="shared" ca="1" si="30"/>
        <v>Male</v>
      </c>
      <c r="K192">
        <f t="shared" ca="1" si="31"/>
        <v>55</v>
      </c>
      <c r="L192" t="str">
        <f t="shared" ca="1" si="32"/>
        <v>Adult</v>
      </c>
      <c r="M192" t="str">
        <f t="shared" ca="1" si="33"/>
        <v>No</v>
      </c>
      <c r="N192" t="str">
        <f t="shared" ca="1" si="33"/>
        <v>No</v>
      </c>
      <c r="O192" t="str">
        <f t="shared" ca="1" si="33"/>
        <v>Yes</v>
      </c>
      <c r="P192" t="str">
        <f t="shared" ca="1" si="33"/>
        <v>Yes</v>
      </c>
      <c r="Q192" t="str">
        <f t="shared" ca="1" si="34"/>
        <v>Yes</v>
      </c>
      <c r="R192">
        <f t="shared" ca="1" si="35"/>
        <v>3</v>
      </c>
      <c r="S192">
        <f t="shared" ca="1" si="36"/>
        <v>3</v>
      </c>
      <c r="T192">
        <f t="shared" ca="1" si="37"/>
        <v>3</v>
      </c>
      <c r="U192">
        <f t="shared" ca="1" si="38"/>
        <v>0</v>
      </c>
      <c r="V192">
        <f t="shared" ca="1" si="39"/>
        <v>4</v>
      </c>
      <c r="W192">
        <f t="shared" ca="1" si="40"/>
        <v>4</v>
      </c>
      <c r="X192">
        <f t="shared" ca="1" si="41"/>
        <v>17</v>
      </c>
    </row>
    <row r="193" spans="1:24" x14ac:dyDescent="0.25">
      <c r="A193">
        <v>107664</v>
      </c>
      <c r="B193" t="s">
        <v>655</v>
      </c>
      <c r="C193" t="s">
        <v>10</v>
      </c>
      <c r="D193" t="s">
        <v>656</v>
      </c>
      <c r="E193" t="str">
        <f t="shared" ca="1" si="42"/>
        <v>Canton</v>
      </c>
      <c r="F193" t="s">
        <v>24067</v>
      </c>
      <c r="G193">
        <f t="shared" ca="1" si="29"/>
        <v>6751941681</v>
      </c>
      <c r="H193" t="s">
        <v>658</v>
      </c>
      <c r="I193" t="s">
        <v>657</v>
      </c>
      <c r="J193" t="str">
        <f t="shared" ca="1" si="30"/>
        <v>Female</v>
      </c>
      <c r="K193">
        <f t="shared" ca="1" si="31"/>
        <v>56</v>
      </c>
      <c r="L193" t="str">
        <f t="shared" ca="1" si="32"/>
        <v>Adult</v>
      </c>
      <c r="M193" t="str">
        <f t="shared" ca="1" si="33"/>
        <v>No</v>
      </c>
      <c r="N193" t="str">
        <f t="shared" ca="1" si="33"/>
        <v>No</v>
      </c>
      <c r="O193" t="str">
        <f t="shared" ca="1" si="33"/>
        <v>No</v>
      </c>
      <c r="P193" t="str">
        <f t="shared" ca="1" si="33"/>
        <v>No</v>
      </c>
      <c r="Q193" t="str">
        <f t="shared" ca="1" si="34"/>
        <v>No</v>
      </c>
      <c r="R193">
        <f t="shared" ca="1" si="35"/>
        <v>5</v>
      </c>
      <c r="S193">
        <f t="shared" ca="1" si="36"/>
        <v>5</v>
      </c>
      <c r="T193">
        <f t="shared" ca="1" si="37"/>
        <v>0</v>
      </c>
      <c r="U193">
        <f t="shared" ca="1" si="38"/>
        <v>0</v>
      </c>
      <c r="V193">
        <f t="shared" ca="1" si="39"/>
        <v>0</v>
      </c>
      <c r="W193">
        <f t="shared" ca="1" si="40"/>
        <v>0</v>
      </c>
      <c r="X193">
        <f t="shared" ca="1" si="41"/>
        <v>10</v>
      </c>
    </row>
    <row r="194" spans="1:24" x14ac:dyDescent="0.25">
      <c r="A194">
        <v>107725</v>
      </c>
      <c r="B194" t="s">
        <v>659</v>
      </c>
      <c r="C194" t="s">
        <v>10</v>
      </c>
      <c r="D194" t="s">
        <v>660</v>
      </c>
      <c r="E194" t="str">
        <f t="shared" ca="1" si="42"/>
        <v>Somerville</v>
      </c>
      <c r="F194" t="s">
        <v>24067</v>
      </c>
      <c r="G194">
        <f t="shared" ca="1" si="29"/>
        <v>6182865801</v>
      </c>
      <c r="H194" t="s">
        <v>661</v>
      </c>
      <c r="I194">
        <v>71801</v>
      </c>
      <c r="J194" t="str">
        <f t="shared" ca="1" si="30"/>
        <v>Male</v>
      </c>
      <c r="K194">
        <f t="shared" ca="1" si="31"/>
        <v>64</v>
      </c>
      <c r="L194" t="str">
        <f t="shared" ca="1" si="32"/>
        <v>Adult</v>
      </c>
      <c r="M194" t="str">
        <f t="shared" ca="1" si="33"/>
        <v>No</v>
      </c>
      <c r="N194" t="str">
        <f t="shared" ca="1" si="33"/>
        <v>No</v>
      </c>
      <c r="O194" t="str">
        <f t="shared" ca="1" si="33"/>
        <v>No</v>
      </c>
      <c r="P194" t="str">
        <f t="shared" ref="P194:Q257" ca="1" si="43">CHOOSE(RANDBETWEEN(1,2),"Yes","No")</f>
        <v>No</v>
      </c>
      <c r="Q194" t="str">
        <f t="shared" ca="1" si="34"/>
        <v>Yes</v>
      </c>
      <c r="R194">
        <f t="shared" ca="1" si="35"/>
        <v>2</v>
      </c>
      <c r="S194">
        <f t="shared" ca="1" si="36"/>
        <v>3</v>
      </c>
      <c r="T194">
        <f t="shared" ca="1" si="37"/>
        <v>0</v>
      </c>
      <c r="U194">
        <f t="shared" ca="1" si="38"/>
        <v>0</v>
      </c>
      <c r="V194">
        <f t="shared" ca="1" si="39"/>
        <v>0</v>
      </c>
      <c r="W194">
        <f t="shared" ca="1" si="40"/>
        <v>4</v>
      </c>
      <c r="X194">
        <f t="shared" ca="1" si="41"/>
        <v>9</v>
      </c>
    </row>
    <row r="195" spans="1:24" x14ac:dyDescent="0.25">
      <c r="A195">
        <v>107743</v>
      </c>
      <c r="B195" t="s">
        <v>662</v>
      </c>
      <c r="C195" t="s">
        <v>10</v>
      </c>
      <c r="D195" t="s">
        <v>663</v>
      </c>
      <c r="E195" t="str">
        <f t="shared" ca="1" si="42"/>
        <v>Chelsea</v>
      </c>
      <c r="F195" t="s">
        <v>24067</v>
      </c>
      <c r="G195">
        <f t="shared" ref="G195:G258" ca="1" si="44">RANDBETWEEN(1000000000,9999999999)</f>
        <v>9864138987</v>
      </c>
      <c r="H195" t="s">
        <v>664</v>
      </c>
      <c r="I195">
        <v>71953</v>
      </c>
      <c r="J195" t="str">
        <f t="shared" ref="J195:J258" ca="1" si="45">CHOOSE(RANDBETWEEN(1,2),"Male","Female")</f>
        <v>Female</v>
      </c>
      <c r="K195">
        <f t="shared" ref="K195:K258" ca="1" si="46">RANDBETWEEN(15,70)</f>
        <v>19</v>
      </c>
      <c r="L195" t="str">
        <f t="shared" ref="L195:L258" ca="1" si="47">IF(AND(K195&gt;=12, K195 &lt; 18), "Adoloscent", "Adult")</f>
        <v>Adult</v>
      </c>
      <c r="M195" t="str">
        <f t="shared" ref="M195:Q258" ca="1" si="48">CHOOSE(RANDBETWEEN(1,2),"Yes","No")</f>
        <v>No</v>
      </c>
      <c r="N195" t="str">
        <f t="shared" ca="1" si="48"/>
        <v>Yes</v>
      </c>
      <c r="O195" t="str">
        <f t="shared" ca="1" si="48"/>
        <v>No</v>
      </c>
      <c r="P195" t="str">
        <f t="shared" ca="1" si="43"/>
        <v>No</v>
      </c>
      <c r="Q195" t="str">
        <f t="shared" ca="1" si="43"/>
        <v>No</v>
      </c>
      <c r="R195">
        <f t="shared" ref="R195:R258" ca="1" si="49">CHOOSE(RANDBETWEEN(1,5),1,2,3,4,5)</f>
        <v>4</v>
      </c>
      <c r="S195">
        <f t="shared" ref="S195:S258" ca="1" si="50">IF(R195&gt;=4,5,IF(AND(R195&gt;=2,R195&lt;=3),3,IF(R195=1,0)))</f>
        <v>5</v>
      </c>
      <c r="T195">
        <f t="shared" ref="T195:T258" ca="1" si="51">IF(AND(O195="Yes",N195="Yes"),5,IF(OR(O195="Yes",N195="Yes"),3,IF(AND(O195="No",N195="No"),0)))</f>
        <v>3</v>
      </c>
      <c r="U195">
        <f t="shared" ref="U195:U258" ca="1" si="52">IF(M195="Yes",3,0)</f>
        <v>0</v>
      </c>
      <c r="V195">
        <f t="shared" ref="V195:V258" ca="1" si="53">IF(P195="Yes",4,0)</f>
        <v>0</v>
      </c>
      <c r="W195">
        <f t="shared" ref="W195:W258" ca="1" si="54">IF(Q195="Yes",4,0)</f>
        <v>0</v>
      </c>
      <c r="X195">
        <f t="shared" ref="X195:X258" ca="1" si="55">SUM(R195:W195)</f>
        <v>12</v>
      </c>
    </row>
    <row r="196" spans="1:24" x14ac:dyDescent="0.25">
      <c r="A196">
        <v>107789</v>
      </c>
      <c r="B196" t="s">
        <v>665</v>
      </c>
      <c r="C196" t="s">
        <v>10</v>
      </c>
      <c r="D196" t="s">
        <v>666</v>
      </c>
      <c r="E196" t="str">
        <f t="shared" ref="E196:E259" ca="1" si="56">CHOOSE(RANDBETWEEN(1,15),"Boston","Winthrop","Revere","Chelsea","Everett","Somerville", "Cambridge","Watertown", "Newton","Brookline", "Needham", "Dedham", "Canton"," Milton", "Quincy")</f>
        <v>Brookline</v>
      </c>
      <c r="F196" t="s">
        <v>24067</v>
      </c>
      <c r="G196">
        <f t="shared" ca="1" si="44"/>
        <v>7044702324</v>
      </c>
      <c r="H196" t="s">
        <v>667</v>
      </c>
      <c r="I196">
        <v>72703</v>
      </c>
      <c r="J196" t="str">
        <f t="shared" ca="1" si="45"/>
        <v>Female</v>
      </c>
      <c r="K196">
        <f t="shared" ca="1" si="46"/>
        <v>52</v>
      </c>
      <c r="L196" t="str">
        <f t="shared" ca="1" si="47"/>
        <v>Adult</v>
      </c>
      <c r="M196" t="str">
        <f t="shared" ca="1" si="48"/>
        <v>Yes</v>
      </c>
      <c r="N196" t="str">
        <f t="shared" ca="1" si="48"/>
        <v>No</v>
      </c>
      <c r="O196" t="str">
        <f t="shared" ca="1" si="48"/>
        <v>Yes</v>
      </c>
      <c r="P196" t="str">
        <f t="shared" ca="1" si="43"/>
        <v>No</v>
      </c>
      <c r="Q196" t="str">
        <f t="shared" ca="1" si="43"/>
        <v>No</v>
      </c>
      <c r="R196">
        <f t="shared" ca="1" si="49"/>
        <v>4</v>
      </c>
      <c r="S196">
        <f t="shared" ca="1" si="50"/>
        <v>5</v>
      </c>
      <c r="T196">
        <f t="shared" ca="1" si="51"/>
        <v>3</v>
      </c>
      <c r="U196">
        <f t="shared" ca="1" si="52"/>
        <v>3</v>
      </c>
      <c r="V196">
        <f t="shared" ca="1" si="53"/>
        <v>0</v>
      </c>
      <c r="W196">
        <f t="shared" ca="1" si="54"/>
        <v>0</v>
      </c>
      <c r="X196">
        <f t="shared" ca="1" si="55"/>
        <v>15</v>
      </c>
    </row>
    <row r="197" spans="1:24" x14ac:dyDescent="0.25">
      <c r="A197">
        <v>107831</v>
      </c>
      <c r="B197" t="s">
        <v>668</v>
      </c>
      <c r="C197" t="s">
        <v>10</v>
      </c>
      <c r="D197" t="s">
        <v>669</v>
      </c>
      <c r="E197" t="str">
        <f t="shared" ca="1" si="56"/>
        <v>Boston</v>
      </c>
      <c r="F197" t="s">
        <v>24067</v>
      </c>
      <c r="G197">
        <f t="shared" ca="1" si="44"/>
        <v>5447121434</v>
      </c>
      <c r="H197" t="s">
        <v>670</v>
      </c>
      <c r="I197">
        <v>72143</v>
      </c>
      <c r="J197" t="str">
        <f t="shared" ca="1" si="45"/>
        <v>Female</v>
      </c>
      <c r="K197">
        <f t="shared" ca="1" si="46"/>
        <v>22</v>
      </c>
      <c r="L197" t="str">
        <f t="shared" ca="1" si="47"/>
        <v>Adult</v>
      </c>
      <c r="M197" t="str">
        <f t="shared" ca="1" si="48"/>
        <v>Yes</v>
      </c>
      <c r="N197" t="str">
        <f t="shared" ca="1" si="48"/>
        <v>Yes</v>
      </c>
      <c r="O197" t="str">
        <f t="shared" ca="1" si="48"/>
        <v>Yes</v>
      </c>
      <c r="P197" t="str">
        <f t="shared" ca="1" si="43"/>
        <v>No</v>
      </c>
      <c r="Q197" t="str">
        <f t="shared" ca="1" si="43"/>
        <v>No</v>
      </c>
      <c r="R197">
        <f t="shared" ca="1" si="49"/>
        <v>1</v>
      </c>
      <c r="S197">
        <f t="shared" ca="1" si="50"/>
        <v>0</v>
      </c>
      <c r="T197">
        <f t="shared" ca="1" si="51"/>
        <v>5</v>
      </c>
      <c r="U197">
        <f t="shared" ca="1" si="52"/>
        <v>3</v>
      </c>
      <c r="V197">
        <f t="shared" ca="1" si="53"/>
        <v>0</v>
      </c>
      <c r="W197">
        <f t="shared" ca="1" si="54"/>
        <v>0</v>
      </c>
      <c r="X197">
        <f t="shared" ca="1" si="55"/>
        <v>9</v>
      </c>
    </row>
    <row r="198" spans="1:24" x14ac:dyDescent="0.25">
      <c r="A198">
        <v>107840</v>
      </c>
      <c r="B198" t="s">
        <v>671</v>
      </c>
      <c r="C198" t="s">
        <v>10</v>
      </c>
      <c r="D198" t="s">
        <v>672</v>
      </c>
      <c r="E198" t="str">
        <f t="shared" ca="1" si="56"/>
        <v>Brookline</v>
      </c>
      <c r="F198" t="s">
        <v>24067</v>
      </c>
      <c r="G198">
        <f t="shared" ca="1" si="44"/>
        <v>6872563463</v>
      </c>
      <c r="H198" t="s">
        <v>673</v>
      </c>
      <c r="I198">
        <v>72114</v>
      </c>
      <c r="J198" t="str">
        <f t="shared" ca="1" si="45"/>
        <v>Female</v>
      </c>
      <c r="K198">
        <f t="shared" ca="1" si="46"/>
        <v>67</v>
      </c>
      <c r="L198" t="str">
        <f t="shared" ca="1" si="47"/>
        <v>Adult</v>
      </c>
      <c r="M198" t="str">
        <f t="shared" ca="1" si="48"/>
        <v>No</v>
      </c>
      <c r="N198" t="str">
        <f t="shared" ca="1" si="48"/>
        <v>Yes</v>
      </c>
      <c r="O198" t="str">
        <f t="shared" ca="1" si="48"/>
        <v>Yes</v>
      </c>
      <c r="P198" t="str">
        <f t="shared" ca="1" si="43"/>
        <v>Yes</v>
      </c>
      <c r="Q198" t="str">
        <f t="shared" ca="1" si="43"/>
        <v>No</v>
      </c>
      <c r="R198">
        <f t="shared" ca="1" si="49"/>
        <v>2</v>
      </c>
      <c r="S198">
        <f t="shared" ca="1" si="50"/>
        <v>3</v>
      </c>
      <c r="T198">
        <f t="shared" ca="1" si="51"/>
        <v>5</v>
      </c>
      <c r="U198">
        <f t="shared" ca="1" si="52"/>
        <v>0</v>
      </c>
      <c r="V198">
        <f t="shared" ca="1" si="53"/>
        <v>4</v>
      </c>
      <c r="W198">
        <f t="shared" ca="1" si="54"/>
        <v>0</v>
      </c>
      <c r="X198">
        <f t="shared" ca="1" si="55"/>
        <v>14</v>
      </c>
    </row>
    <row r="199" spans="1:24" x14ac:dyDescent="0.25">
      <c r="A199">
        <v>107877</v>
      </c>
      <c r="B199" t="s">
        <v>674</v>
      </c>
      <c r="C199" t="s">
        <v>10</v>
      </c>
      <c r="D199" t="s">
        <v>675</v>
      </c>
      <c r="E199" t="str">
        <f t="shared" ca="1" si="56"/>
        <v xml:space="preserve"> Milton</v>
      </c>
      <c r="F199" t="s">
        <v>24067</v>
      </c>
      <c r="G199">
        <f t="shared" ca="1" si="44"/>
        <v>3848509286</v>
      </c>
      <c r="H199" t="s">
        <v>676</v>
      </c>
      <c r="I199">
        <v>72476</v>
      </c>
      <c r="J199" t="str">
        <f t="shared" ca="1" si="45"/>
        <v>Male</v>
      </c>
      <c r="K199">
        <f t="shared" ca="1" si="46"/>
        <v>43</v>
      </c>
      <c r="L199" t="str">
        <f t="shared" ca="1" si="47"/>
        <v>Adult</v>
      </c>
      <c r="M199" t="str">
        <f t="shared" ca="1" si="48"/>
        <v>Yes</v>
      </c>
      <c r="N199" t="str">
        <f t="shared" ca="1" si="48"/>
        <v>Yes</v>
      </c>
      <c r="O199" t="str">
        <f t="shared" ca="1" si="48"/>
        <v>Yes</v>
      </c>
      <c r="P199" t="str">
        <f t="shared" ca="1" si="43"/>
        <v>No</v>
      </c>
      <c r="Q199" t="str">
        <f t="shared" ca="1" si="43"/>
        <v>Yes</v>
      </c>
      <c r="R199">
        <f t="shared" ca="1" si="49"/>
        <v>3</v>
      </c>
      <c r="S199">
        <f t="shared" ca="1" si="50"/>
        <v>3</v>
      </c>
      <c r="T199">
        <f t="shared" ca="1" si="51"/>
        <v>5</v>
      </c>
      <c r="U199">
        <f t="shared" ca="1" si="52"/>
        <v>3</v>
      </c>
      <c r="V199">
        <f t="shared" ca="1" si="53"/>
        <v>0</v>
      </c>
      <c r="W199">
        <f t="shared" ca="1" si="54"/>
        <v>4</v>
      </c>
      <c r="X199">
        <f t="shared" ca="1" si="55"/>
        <v>18</v>
      </c>
    </row>
    <row r="200" spans="1:24" x14ac:dyDescent="0.25">
      <c r="A200">
        <v>107974</v>
      </c>
      <c r="B200" t="s">
        <v>677</v>
      </c>
      <c r="C200" t="s">
        <v>10</v>
      </c>
      <c r="D200" t="s">
        <v>678</v>
      </c>
      <c r="E200" t="str">
        <f t="shared" ca="1" si="56"/>
        <v>Somerville</v>
      </c>
      <c r="F200" t="s">
        <v>24067</v>
      </c>
      <c r="G200">
        <f t="shared" ca="1" si="44"/>
        <v>8870670197</v>
      </c>
      <c r="H200" t="s">
        <v>680</v>
      </c>
      <c r="I200" t="s">
        <v>679</v>
      </c>
      <c r="J200" t="str">
        <f t="shared" ca="1" si="45"/>
        <v>Male</v>
      </c>
      <c r="K200">
        <f t="shared" ca="1" si="46"/>
        <v>27</v>
      </c>
      <c r="L200" t="str">
        <f t="shared" ca="1" si="47"/>
        <v>Adult</v>
      </c>
      <c r="M200" t="str">
        <f t="shared" ca="1" si="48"/>
        <v>Yes</v>
      </c>
      <c r="N200" t="str">
        <f t="shared" ca="1" si="48"/>
        <v>Yes</v>
      </c>
      <c r="O200" t="str">
        <f t="shared" ca="1" si="48"/>
        <v>No</v>
      </c>
      <c r="P200" t="str">
        <f t="shared" ca="1" si="43"/>
        <v>No</v>
      </c>
      <c r="Q200" t="str">
        <f t="shared" ca="1" si="43"/>
        <v>No</v>
      </c>
      <c r="R200">
        <f t="shared" ca="1" si="49"/>
        <v>1</v>
      </c>
      <c r="S200">
        <f t="shared" ca="1" si="50"/>
        <v>0</v>
      </c>
      <c r="T200">
        <f t="shared" ca="1" si="51"/>
        <v>3</v>
      </c>
      <c r="U200">
        <f t="shared" ca="1" si="52"/>
        <v>3</v>
      </c>
      <c r="V200">
        <f t="shared" ca="1" si="53"/>
        <v>0</v>
      </c>
      <c r="W200">
        <f t="shared" ca="1" si="54"/>
        <v>0</v>
      </c>
      <c r="X200">
        <f t="shared" ca="1" si="55"/>
        <v>7</v>
      </c>
    </row>
    <row r="201" spans="1:24" x14ac:dyDescent="0.25">
      <c r="A201">
        <v>107983</v>
      </c>
      <c r="B201" t="s">
        <v>681</v>
      </c>
      <c r="C201" t="s">
        <v>10</v>
      </c>
      <c r="D201" t="s">
        <v>682</v>
      </c>
      <c r="E201" t="str">
        <f t="shared" ca="1" si="56"/>
        <v>Boston</v>
      </c>
      <c r="F201" t="s">
        <v>24067</v>
      </c>
      <c r="G201">
        <f t="shared" ca="1" si="44"/>
        <v>3573400398</v>
      </c>
      <c r="H201" t="s">
        <v>683</v>
      </c>
      <c r="I201">
        <v>71753</v>
      </c>
      <c r="J201" t="str">
        <f t="shared" ca="1" si="45"/>
        <v>Female</v>
      </c>
      <c r="K201">
        <f t="shared" ca="1" si="46"/>
        <v>25</v>
      </c>
      <c r="L201" t="str">
        <f t="shared" ca="1" si="47"/>
        <v>Adult</v>
      </c>
      <c r="M201" t="str">
        <f t="shared" ca="1" si="48"/>
        <v>Yes</v>
      </c>
      <c r="N201" t="str">
        <f t="shared" ca="1" si="48"/>
        <v>Yes</v>
      </c>
      <c r="O201" t="str">
        <f t="shared" ca="1" si="48"/>
        <v>No</v>
      </c>
      <c r="P201" t="str">
        <f t="shared" ca="1" si="43"/>
        <v>No</v>
      </c>
      <c r="Q201" t="str">
        <f t="shared" ca="1" si="43"/>
        <v>Yes</v>
      </c>
      <c r="R201">
        <f t="shared" ca="1" si="49"/>
        <v>2</v>
      </c>
      <c r="S201">
        <f t="shared" ca="1" si="50"/>
        <v>3</v>
      </c>
      <c r="T201">
        <f t="shared" ca="1" si="51"/>
        <v>3</v>
      </c>
      <c r="U201">
        <f t="shared" ca="1" si="52"/>
        <v>3</v>
      </c>
      <c r="V201">
        <f t="shared" ca="1" si="53"/>
        <v>0</v>
      </c>
      <c r="W201">
        <f t="shared" ca="1" si="54"/>
        <v>4</v>
      </c>
      <c r="X201">
        <f t="shared" ca="1" si="55"/>
        <v>15</v>
      </c>
    </row>
    <row r="202" spans="1:24" x14ac:dyDescent="0.25">
      <c r="A202">
        <v>107992</v>
      </c>
      <c r="B202" t="s">
        <v>684</v>
      </c>
      <c r="C202" t="s">
        <v>10</v>
      </c>
      <c r="D202" t="s">
        <v>685</v>
      </c>
      <c r="E202" t="str">
        <f t="shared" ca="1" si="56"/>
        <v>Cambridge</v>
      </c>
      <c r="F202" t="s">
        <v>24067</v>
      </c>
      <c r="G202">
        <f t="shared" ca="1" si="44"/>
        <v>8023099877</v>
      </c>
      <c r="H202" t="s">
        <v>687</v>
      </c>
      <c r="I202" t="s">
        <v>686</v>
      </c>
      <c r="J202" t="str">
        <f t="shared" ca="1" si="45"/>
        <v>Male</v>
      </c>
      <c r="K202">
        <f t="shared" ca="1" si="46"/>
        <v>52</v>
      </c>
      <c r="L202" t="str">
        <f t="shared" ca="1" si="47"/>
        <v>Adult</v>
      </c>
      <c r="M202" t="str">
        <f t="shared" ca="1" si="48"/>
        <v>No</v>
      </c>
      <c r="N202" t="str">
        <f t="shared" ca="1" si="48"/>
        <v>No</v>
      </c>
      <c r="O202" t="str">
        <f t="shared" ca="1" si="48"/>
        <v>No</v>
      </c>
      <c r="P202" t="str">
        <f t="shared" ca="1" si="43"/>
        <v>Yes</v>
      </c>
      <c r="Q202" t="str">
        <f t="shared" ca="1" si="43"/>
        <v>No</v>
      </c>
      <c r="R202">
        <f t="shared" ca="1" si="49"/>
        <v>2</v>
      </c>
      <c r="S202">
        <f t="shared" ca="1" si="50"/>
        <v>3</v>
      </c>
      <c r="T202">
        <f t="shared" ca="1" si="51"/>
        <v>0</v>
      </c>
      <c r="U202">
        <f t="shared" ca="1" si="52"/>
        <v>0</v>
      </c>
      <c r="V202">
        <f t="shared" ca="1" si="53"/>
        <v>4</v>
      </c>
      <c r="W202">
        <f t="shared" ca="1" si="54"/>
        <v>0</v>
      </c>
      <c r="X202">
        <f t="shared" ca="1" si="55"/>
        <v>9</v>
      </c>
    </row>
    <row r="203" spans="1:24" x14ac:dyDescent="0.25">
      <c r="A203">
        <v>108056</v>
      </c>
      <c r="B203" t="s">
        <v>688</v>
      </c>
      <c r="C203" t="s">
        <v>10</v>
      </c>
      <c r="D203" t="s">
        <v>689</v>
      </c>
      <c r="E203" t="str">
        <f t="shared" ca="1" si="56"/>
        <v>Chelsea</v>
      </c>
      <c r="F203" t="s">
        <v>24067</v>
      </c>
      <c r="G203">
        <f t="shared" ca="1" si="44"/>
        <v>9552786853</v>
      </c>
      <c r="H203" t="s">
        <v>691</v>
      </c>
      <c r="I203" t="s">
        <v>690</v>
      </c>
      <c r="J203" t="str">
        <f t="shared" ca="1" si="45"/>
        <v>Female</v>
      </c>
      <c r="K203">
        <f t="shared" ca="1" si="46"/>
        <v>28</v>
      </c>
      <c r="L203" t="str">
        <f t="shared" ca="1" si="47"/>
        <v>Adult</v>
      </c>
      <c r="M203" t="str">
        <f t="shared" ca="1" si="48"/>
        <v>Yes</v>
      </c>
      <c r="N203" t="str">
        <f t="shared" ca="1" si="48"/>
        <v>Yes</v>
      </c>
      <c r="O203" t="str">
        <f t="shared" ca="1" si="48"/>
        <v>No</v>
      </c>
      <c r="P203" t="str">
        <f t="shared" ca="1" si="43"/>
        <v>No</v>
      </c>
      <c r="Q203" t="str">
        <f t="shared" ca="1" si="43"/>
        <v>Yes</v>
      </c>
      <c r="R203">
        <f t="shared" ca="1" si="49"/>
        <v>2</v>
      </c>
      <c r="S203">
        <f t="shared" ca="1" si="50"/>
        <v>3</v>
      </c>
      <c r="T203">
        <f t="shared" ca="1" si="51"/>
        <v>3</v>
      </c>
      <c r="U203">
        <f t="shared" ca="1" si="52"/>
        <v>3</v>
      </c>
      <c r="V203">
        <f t="shared" ca="1" si="53"/>
        <v>0</v>
      </c>
      <c r="W203">
        <f t="shared" ca="1" si="54"/>
        <v>4</v>
      </c>
      <c r="X203">
        <f t="shared" ca="1" si="55"/>
        <v>15</v>
      </c>
    </row>
    <row r="204" spans="1:24" x14ac:dyDescent="0.25">
      <c r="A204">
        <v>108065</v>
      </c>
      <c r="B204" t="s">
        <v>692</v>
      </c>
      <c r="C204" t="s">
        <v>10</v>
      </c>
      <c r="D204" t="s">
        <v>693</v>
      </c>
      <c r="E204" t="str">
        <f t="shared" ca="1" si="56"/>
        <v>Newton</v>
      </c>
      <c r="F204" t="s">
        <v>24067</v>
      </c>
      <c r="G204">
        <f t="shared" ca="1" si="44"/>
        <v>6138119480</v>
      </c>
      <c r="H204" t="s">
        <v>695</v>
      </c>
      <c r="I204" t="s">
        <v>694</v>
      </c>
      <c r="J204" t="str">
        <f t="shared" ca="1" si="45"/>
        <v>Male</v>
      </c>
      <c r="K204">
        <f t="shared" ca="1" si="46"/>
        <v>61</v>
      </c>
      <c r="L204" t="str">
        <f t="shared" ca="1" si="47"/>
        <v>Adult</v>
      </c>
      <c r="M204" t="str">
        <f t="shared" ca="1" si="48"/>
        <v>No</v>
      </c>
      <c r="N204" t="str">
        <f t="shared" ca="1" si="48"/>
        <v>No</v>
      </c>
      <c r="O204" t="str">
        <f t="shared" ca="1" si="48"/>
        <v>No</v>
      </c>
      <c r="P204" t="str">
        <f t="shared" ca="1" si="43"/>
        <v>No</v>
      </c>
      <c r="Q204" t="str">
        <f t="shared" ca="1" si="43"/>
        <v>Yes</v>
      </c>
      <c r="R204">
        <f t="shared" ca="1" si="49"/>
        <v>5</v>
      </c>
      <c r="S204">
        <f t="shared" ca="1" si="50"/>
        <v>5</v>
      </c>
      <c r="T204">
        <f t="shared" ca="1" si="51"/>
        <v>0</v>
      </c>
      <c r="U204">
        <f t="shared" ca="1" si="52"/>
        <v>0</v>
      </c>
      <c r="V204">
        <f t="shared" ca="1" si="53"/>
        <v>0</v>
      </c>
      <c r="W204">
        <f t="shared" ca="1" si="54"/>
        <v>4</v>
      </c>
      <c r="X204">
        <f t="shared" ca="1" si="55"/>
        <v>14</v>
      </c>
    </row>
    <row r="205" spans="1:24" x14ac:dyDescent="0.25">
      <c r="A205">
        <v>108092</v>
      </c>
      <c r="B205" t="s">
        <v>696</v>
      </c>
      <c r="C205" t="s">
        <v>10</v>
      </c>
      <c r="D205" t="s">
        <v>697</v>
      </c>
      <c r="E205" t="str">
        <f t="shared" ca="1" si="56"/>
        <v>Newton</v>
      </c>
      <c r="F205" t="s">
        <v>24067</v>
      </c>
      <c r="G205">
        <f t="shared" ca="1" si="44"/>
        <v>1954049430</v>
      </c>
      <c r="H205" t="s">
        <v>699</v>
      </c>
      <c r="I205" t="s">
        <v>698</v>
      </c>
      <c r="J205" t="str">
        <f t="shared" ca="1" si="45"/>
        <v>Male</v>
      </c>
      <c r="K205">
        <f t="shared" ca="1" si="46"/>
        <v>44</v>
      </c>
      <c r="L205" t="str">
        <f t="shared" ca="1" si="47"/>
        <v>Adult</v>
      </c>
      <c r="M205" t="str">
        <f t="shared" ca="1" si="48"/>
        <v>Yes</v>
      </c>
      <c r="N205" t="str">
        <f t="shared" ca="1" si="48"/>
        <v>Yes</v>
      </c>
      <c r="O205" t="str">
        <f t="shared" ca="1" si="48"/>
        <v>Yes</v>
      </c>
      <c r="P205" t="str">
        <f t="shared" ca="1" si="43"/>
        <v>No</v>
      </c>
      <c r="Q205" t="str">
        <f t="shared" ca="1" si="43"/>
        <v>Yes</v>
      </c>
      <c r="R205">
        <f t="shared" ca="1" si="49"/>
        <v>1</v>
      </c>
      <c r="S205">
        <f t="shared" ca="1" si="50"/>
        <v>0</v>
      </c>
      <c r="T205">
        <f t="shared" ca="1" si="51"/>
        <v>5</v>
      </c>
      <c r="U205">
        <f t="shared" ca="1" si="52"/>
        <v>3</v>
      </c>
      <c r="V205">
        <f t="shared" ca="1" si="53"/>
        <v>0</v>
      </c>
      <c r="W205">
        <f t="shared" ca="1" si="54"/>
        <v>4</v>
      </c>
      <c r="X205">
        <f t="shared" ca="1" si="55"/>
        <v>13</v>
      </c>
    </row>
    <row r="206" spans="1:24" x14ac:dyDescent="0.25">
      <c r="A206">
        <v>108232</v>
      </c>
      <c r="B206" t="s">
        <v>700</v>
      </c>
      <c r="C206" t="s">
        <v>10</v>
      </c>
      <c r="D206" t="s">
        <v>701</v>
      </c>
      <c r="E206" t="str">
        <f t="shared" ca="1" si="56"/>
        <v>Chelsea</v>
      </c>
      <c r="F206" t="s">
        <v>24067</v>
      </c>
      <c r="G206">
        <f t="shared" ca="1" si="44"/>
        <v>4739041701</v>
      </c>
      <c r="H206" t="s">
        <v>702</v>
      </c>
      <c r="I206">
        <v>94105</v>
      </c>
      <c r="J206" t="str">
        <f t="shared" ca="1" si="45"/>
        <v>Male</v>
      </c>
      <c r="K206">
        <f t="shared" ca="1" si="46"/>
        <v>23</v>
      </c>
      <c r="L206" t="str">
        <f t="shared" ca="1" si="47"/>
        <v>Adult</v>
      </c>
      <c r="M206" t="str">
        <f t="shared" ca="1" si="48"/>
        <v>Yes</v>
      </c>
      <c r="N206" t="str">
        <f t="shared" ca="1" si="48"/>
        <v>No</v>
      </c>
      <c r="O206" t="str">
        <f t="shared" ca="1" si="48"/>
        <v>Yes</v>
      </c>
      <c r="P206" t="str">
        <f t="shared" ca="1" si="43"/>
        <v>No</v>
      </c>
      <c r="Q206" t="str">
        <f t="shared" ca="1" si="43"/>
        <v>Yes</v>
      </c>
      <c r="R206">
        <f t="shared" ca="1" si="49"/>
        <v>3</v>
      </c>
      <c r="S206">
        <f t="shared" ca="1" si="50"/>
        <v>3</v>
      </c>
      <c r="T206">
        <f t="shared" ca="1" si="51"/>
        <v>3</v>
      </c>
      <c r="U206">
        <f t="shared" ca="1" si="52"/>
        <v>3</v>
      </c>
      <c r="V206">
        <f t="shared" ca="1" si="53"/>
        <v>0</v>
      </c>
      <c r="W206">
        <f t="shared" ca="1" si="54"/>
        <v>4</v>
      </c>
      <c r="X206">
        <f t="shared" ca="1" si="55"/>
        <v>16</v>
      </c>
    </row>
    <row r="207" spans="1:24" x14ac:dyDescent="0.25">
      <c r="A207">
        <v>108250</v>
      </c>
      <c r="B207" t="s">
        <v>703</v>
      </c>
      <c r="C207" t="s">
        <v>10</v>
      </c>
      <c r="D207" t="s">
        <v>704</v>
      </c>
      <c r="E207" t="str">
        <f t="shared" ca="1" si="56"/>
        <v>Revere</v>
      </c>
      <c r="F207" t="s">
        <v>24067</v>
      </c>
      <c r="G207">
        <f t="shared" ca="1" si="44"/>
        <v>9625851939</v>
      </c>
      <c r="H207" t="s">
        <v>392</v>
      </c>
      <c r="I207" t="s">
        <v>705</v>
      </c>
      <c r="J207" t="str">
        <f t="shared" ca="1" si="45"/>
        <v>Male</v>
      </c>
      <c r="K207">
        <f t="shared" ca="1" si="46"/>
        <v>63</v>
      </c>
      <c r="L207" t="str">
        <f t="shared" ca="1" si="47"/>
        <v>Adult</v>
      </c>
      <c r="M207" t="str">
        <f t="shared" ca="1" si="48"/>
        <v>No</v>
      </c>
      <c r="N207" t="str">
        <f t="shared" ca="1" si="48"/>
        <v>Yes</v>
      </c>
      <c r="O207" t="str">
        <f t="shared" ca="1" si="48"/>
        <v>No</v>
      </c>
      <c r="P207" t="str">
        <f t="shared" ca="1" si="43"/>
        <v>No</v>
      </c>
      <c r="Q207" t="str">
        <f t="shared" ca="1" si="43"/>
        <v>Yes</v>
      </c>
      <c r="R207">
        <f t="shared" ca="1" si="49"/>
        <v>4</v>
      </c>
      <c r="S207">
        <f t="shared" ca="1" si="50"/>
        <v>5</v>
      </c>
      <c r="T207">
        <f t="shared" ca="1" si="51"/>
        <v>3</v>
      </c>
      <c r="U207">
        <f t="shared" ca="1" si="52"/>
        <v>0</v>
      </c>
      <c r="V207">
        <f t="shared" ca="1" si="53"/>
        <v>0</v>
      </c>
      <c r="W207">
        <f t="shared" ca="1" si="54"/>
        <v>4</v>
      </c>
      <c r="X207">
        <f t="shared" ca="1" si="55"/>
        <v>16</v>
      </c>
    </row>
    <row r="208" spans="1:24" x14ac:dyDescent="0.25">
      <c r="A208">
        <v>108269</v>
      </c>
      <c r="B208" t="s">
        <v>706</v>
      </c>
      <c r="C208" t="s">
        <v>10</v>
      </c>
      <c r="D208" t="s">
        <v>707</v>
      </c>
      <c r="E208" t="str">
        <f t="shared" ca="1" si="56"/>
        <v>Everett</v>
      </c>
      <c r="F208" t="s">
        <v>24067</v>
      </c>
      <c r="G208">
        <f t="shared" ca="1" si="44"/>
        <v>1697103250</v>
      </c>
      <c r="H208" t="s">
        <v>708</v>
      </c>
      <c r="I208">
        <v>94612</v>
      </c>
      <c r="J208" t="str">
        <f t="shared" ca="1" si="45"/>
        <v>Female</v>
      </c>
      <c r="K208">
        <f t="shared" ca="1" si="46"/>
        <v>38</v>
      </c>
      <c r="L208" t="str">
        <f t="shared" ca="1" si="47"/>
        <v>Adult</v>
      </c>
      <c r="M208" t="str">
        <f t="shared" ca="1" si="48"/>
        <v>No</v>
      </c>
      <c r="N208" t="str">
        <f t="shared" ca="1" si="48"/>
        <v>No</v>
      </c>
      <c r="O208" t="str">
        <f t="shared" ca="1" si="48"/>
        <v>No</v>
      </c>
      <c r="P208" t="str">
        <f t="shared" ca="1" si="43"/>
        <v>No</v>
      </c>
      <c r="Q208" t="str">
        <f t="shared" ca="1" si="43"/>
        <v>Yes</v>
      </c>
      <c r="R208">
        <f t="shared" ca="1" si="49"/>
        <v>4</v>
      </c>
      <c r="S208">
        <f t="shared" ca="1" si="50"/>
        <v>5</v>
      </c>
      <c r="T208">
        <f t="shared" ca="1" si="51"/>
        <v>0</v>
      </c>
      <c r="U208">
        <f t="shared" ca="1" si="52"/>
        <v>0</v>
      </c>
      <c r="V208">
        <f t="shared" ca="1" si="53"/>
        <v>0</v>
      </c>
      <c r="W208">
        <f t="shared" ca="1" si="54"/>
        <v>4</v>
      </c>
      <c r="X208">
        <f t="shared" ca="1" si="55"/>
        <v>13</v>
      </c>
    </row>
    <row r="209" spans="1:24" x14ac:dyDescent="0.25">
      <c r="A209">
        <v>108348</v>
      </c>
      <c r="B209" t="s">
        <v>709</v>
      </c>
      <c r="C209" t="s">
        <v>10</v>
      </c>
      <c r="D209" t="s">
        <v>710</v>
      </c>
      <c r="E209" t="str">
        <f t="shared" ca="1" si="56"/>
        <v>Quincy</v>
      </c>
      <c r="F209" t="s">
        <v>24067</v>
      </c>
      <c r="G209">
        <f t="shared" ca="1" si="44"/>
        <v>3544626957</v>
      </c>
      <c r="H209" t="s">
        <v>711</v>
      </c>
      <c r="I209">
        <v>92647</v>
      </c>
      <c r="J209" t="str">
        <f t="shared" ca="1" si="45"/>
        <v>Male</v>
      </c>
      <c r="K209">
        <f t="shared" ca="1" si="46"/>
        <v>38</v>
      </c>
      <c r="L209" t="str">
        <f t="shared" ca="1" si="47"/>
        <v>Adult</v>
      </c>
      <c r="M209" t="str">
        <f t="shared" ca="1" si="48"/>
        <v>No</v>
      </c>
      <c r="N209" t="str">
        <f t="shared" ca="1" si="48"/>
        <v>No</v>
      </c>
      <c r="O209" t="str">
        <f t="shared" ca="1" si="48"/>
        <v>No</v>
      </c>
      <c r="P209" t="str">
        <f t="shared" ca="1" si="43"/>
        <v>No</v>
      </c>
      <c r="Q209" t="str">
        <f t="shared" ca="1" si="43"/>
        <v>No</v>
      </c>
      <c r="R209">
        <f t="shared" ca="1" si="49"/>
        <v>4</v>
      </c>
      <c r="S209">
        <f t="shared" ca="1" si="50"/>
        <v>5</v>
      </c>
      <c r="T209">
        <f t="shared" ca="1" si="51"/>
        <v>0</v>
      </c>
      <c r="U209">
        <f t="shared" ca="1" si="52"/>
        <v>0</v>
      </c>
      <c r="V209">
        <f t="shared" ca="1" si="53"/>
        <v>0</v>
      </c>
      <c r="W209">
        <f t="shared" ca="1" si="54"/>
        <v>0</v>
      </c>
      <c r="X209">
        <f t="shared" ca="1" si="55"/>
        <v>9</v>
      </c>
    </row>
    <row r="210" spans="1:24" x14ac:dyDescent="0.25">
      <c r="A210">
        <v>108649</v>
      </c>
      <c r="B210" t="s">
        <v>348</v>
      </c>
      <c r="C210" t="s">
        <v>10</v>
      </c>
      <c r="D210" t="s">
        <v>712</v>
      </c>
      <c r="E210" t="str">
        <f t="shared" ca="1" si="56"/>
        <v>Brookline</v>
      </c>
      <c r="F210" t="s">
        <v>24067</v>
      </c>
      <c r="G210">
        <f t="shared" ca="1" si="44"/>
        <v>1219595943</v>
      </c>
      <c r="H210" t="s">
        <v>713</v>
      </c>
      <c r="I210">
        <v>94501</v>
      </c>
      <c r="J210" t="str">
        <f t="shared" ca="1" si="45"/>
        <v>Male</v>
      </c>
      <c r="K210">
        <f t="shared" ca="1" si="46"/>
        <v>67</v>
      </c>
      <c r="L210" t="str">
        <f t="shared" ca="1" si="47"/>
        <v>Adult</v>
      </c>
      <c r="M210" t="str">
        <f t="shared" ca="1" si="48"/>
        <v>Yes</v>
      </c>
      <c r="N210" t="str">
        <f t="shared" ca="1" si="48"/>
        <v>Yes</v>
      </c>
      <c r="O210" t="str">
        <f t="shared" ca="1" si="48"/>
        <v>No</v>
      </c>
      <c r="P210" t="str">
        <f t="shared" ca="1" si="43"/>
        <v>No</v>
      </c>
      <c r="Q210" t="str">
        <f t="shared" ca="1" si="43"/>
        <v>Yes</v>
      </c>
      <c r="R210">
        <f t="shared" ca="1" si="49"/>
        <v>1</v>
      </c>
      <c r="S210">
        <f t="shared" ca="1" si="50"/>
        <v>0</v>
      </c>
      <c r="T210">
        <f t="shared" ca="1" si="51"/>
        <v>3</v>
      </c>
      <c r="U210">
        <f t="shared" ca="1" si="52"/>
        <v>3</v>
      </c>
      <c r="V210">
        <f t="shared" ca="1" si="53"/>
        <v>0</v>
      </c>
      <c r="W210">
        <f t="shared" ca="1" si="54"/>
        <v>4</v>
      </c>
      <c r="X210">
        <f t="shared" ca="1" si="55"/>
        <v>11</v>
      </c>
    </row>
    <row r="211" spans="1:24" x14ac:dyDescent="0.25">
      <c r="A211">
        <v>108667</v>
      </c>
      <c r="B211" t="s">
        <v>714</v>
      </c>
      <c r="C211" t="s">
        <v>10</v>
      </c>
      <c r="D211" t="s">
        <v>715</v>
      </c>
      <c r="E211" t="str">
        <f t="shared" ca="1" si="56"/>
        <v>Somerville</v>
      </c>
      <c r="F211" t="s">
        <v>24067</v>
      </c>
      <c r="G211">
        <f t="shared" ca="1" si="44"/>
        <v>6243760140</v>
      </c>
      <c r="H211" t="s">
        <v>716</v>
      </c>
      <c r="I211">
        <v>94501</v>
      </c>
      <c r="J211" t="str">
        <f t="shared" ca="1" si="45"/>
        <v>Female</v>
      </c>
      <c r="K211">
        <f t="shared" ca="1" si="46"/>
        <v>68</v>
      </c>
      <c r="L211" t="str">
        <f t="shared" ca="1" si="47"/>
        <v>Adult</v>
      </c>
      <c r="M211" t="str">
        <f t="shared" ca="1" si="48"/>
        <v>No</v>
      </c>
      <c r="N211" t="str">
        <f t="shared" ca="1" si="48"/>
        <v>Yes</v>
      </c>
      <c r="O211" t="str">
        <f t="shared" ca="1" si="48"/>
        <v>No</v>
      </c>
      <c r="P211" t="str">
        <f t="shared" ca="1" si="43"/>
        <v>No</v>
      </c>
      <c r="Q211" t="str">
        <f t="shared" ca="1" si="43"/>
        <v>Yes</v>
      </c>
      <c r="R211">
        <f t="shared" ca="1" si="49"/>
        <v>4</v>
      </c>
      <c r="S211">
        <f t="shared" ca="1" si="50"/>
        <v>5</v>
      </c>
      <c r="T211">
        <f t="shared" ca="1" si="51"/>
        <v>3</v>
      </c>
      <c r="U211">
        <f t="shared" ca="1" si="52"/>
        <v>0</v>
      </c>
      <c r="V211">
        <f t="shared" ca="1" si="53"/>
        <v>0</v>
      </c>
      <c r="W211">
        <f t="shared" ca="1" si="54"/>
        <v>4</v>
      </c>
      <c r="X211">
        <f t="shared" ca="1" si="55"/>
        <v>16</v>
      </c>
    </row>
    <row r="212" spans="1:24" x14ac:dyDescent="0.25">
      <c r="A212">
        <v>108807</v>
      </c>
      <c r="B212" t="s">
        <v>717</v>
      </c>
      <c r="C212" t="s">
        <v>10</v>
      </c>
      <c r="D212" t="s">
        <v>718</v>
      </c>
      <c r="E212" t="str">
        <f t="shared" ca="1" si="56"/>
        <v>Brookline</v>
      </c>
      <c r="F212" t="s">
        <v>24067</v>
      </c>
      <c r="G212">
        <f t="shared" ca="1" si="44"/>
        <v>2426127879</v>
      </c>
      <c r="H212" t="s">
        <v>720</v>
      </c>
      <c r="I212" t="s">
        <v>719</v>
      </c>
      <c r="J212" t="str">
        <f t="shared" ca="1" si="45"/>
        <v>Female</v>
      </c>
      <c r="K212">
        <f t="shared" ca="1" si="46"/>
        <v>18</v>
      </c>
      <c r="L212" t="str">
        <f t="shared" ca="1" si="47"/>
        <v>Adult</v>
      </c>
      <c r="M212" t="str">
        <f t="shared" ca="1" si="48"/>
        <v>No</v>
      </c>
      <c r="N212" t="str">
        <f t="shared" ca="1" si="48"/>
        <v>Yes</v>
      </c>
      <c r="O212" t="str">
        <f t="shared" ca="1" si="48"/>
        <v>No</v>
      </c>
      <c r="P212" t="str">
        <f t="shared" ca="1" si="43"/>
        <v>No</v>
      </c>
      <c r="Q212" t="str">
        <f t="shared" ca="1" si="43"/>
        <v>No</v>
      </c>
      <c r="R212">
        <f t="shared" ca="1" si="49"/>
        <v>3</v>
      </c>
      <c r="S212">
        <f t="shared" ca="1" si="50"/>
        <v>3</v>
      </c>
      <c r="T212">
        <f t="shared" ca="1" si="51"/>
        <v>3</v>
      </c>
      <c r="U212">
        <f t="shared" ca="1" si="52"/>
        <v>0</v>
      </c>
      <c r="V212">
        <f t="shared" ca="1" si="53"/>
        <v>0</v>
      </c>
      <c r="W212">
        <f t="shared" ca="1" si="54"/>
        <v>0</v>
      </c>
      <c r="X212">
        <f t="shared" ca="1" si="55"/>
        <v>9</v>
      </c>
    </row>
    <row r="213" spans="1:24" x14ac:dyDescent="0.25">
      <c r="A213">
        <v>108852</v>
      </c>
      <c r="B213" t="s">
        <v>721</v>
      </c>
      <c r="C213" t="s">
        <v>10</v>
      </c>
      <c r="D213" t="s">
        <v>722</v>
      </c>
      <c r="E213" t="str">
        <f t="shared" ca="1" si="56"/>
        <v>Quincy</v>
      </c>
      <c r="F213" t="s">
        <v>24067</v>
      </c>
      <c r="G213">
        <f t="shared" ca="1" si="44"/>
        <v>4334932490</v>
      </c>
      <c r="H213" t="s">
        <v>723</v>
      </c>
      <c r="I213">
        <v>90028</v>
      </c>
      <c r="J213" t="str">
        <f t="shared" ca="1" si="45"/>
        <v>Male</v>
      </c>
      <c r="K213">
        <f t="shared" ca="1" si="46"/>
        <v>62</v>
      </c>
      <c r="L213" t="str">
        <f t="shared" ca="1" si="47"/>
        <v>Adult</v>
      </c>
      <c r="M213" t="str">
        <f t="shared" ca="1" si="48"/>
        <v>No</v>
      </c>
      <c r="N213" t="str">
        <f t="shared" ca="1" si="48"/>
        <v>Yes</v>
      </c>
      <c r="O213" t="str">
        <f t="shared" ca="1" si="48"/>
        <v>No</v>
      </c>
      <c r="P213" t="str">
        <f t="shared" ca="1" si="43"/>
        <v>No</v>
      </c>
      <c r="Q213" t="str">
        <f t="shared" ca="1" si="43"/>
        <v>No</v>
      </c>
      <c r="R213">
        <f t="shared" ca="1" si="49"/>
        <v>5</v>
      </c>
      <c r="S213">
        <f t="shared" ca="1" si="50"/>
        <v>5</v>
      </c>
      <c r="T213">
        <f t="shared" ca="1" si="51"/>
        <v>3</v>
      </c>
      <c r="U213">
        <f t="shared" ca="1" si="52"/>
        <v>0</v>
      </c>
      <c r="V213">
        <f t="shared" ca="1" si="53"/>
        <v>0</v>
      </c>
      <c r="W213">
        <f t="shared" ca="1" si="54"/>
        <v>0</v>
      </c>
      <c r="X213">
        <f t="shared" ca="1" si="55"/>
        <v>13</v>
      </c>
    </row>
    <row r="214" spans="1:24" x14ac:dyDescent="0.25">
      <c r="A214">
        <v>108861</v>
      </c>
      <c r="B214" t="s">
        <v>724</v>
      </c>
      <c r="C214" t="s">
        <v>10</v>
      </c>
      <c r="D214" t="s">
        <v>725</v>
      </c>
      <c r="E214" t="str">
        <f t="shared" ca="1" si="56"/>
        <v>Quincy</v>
      </c>
      <c r="F214" t="s">
        <v>24067</v>
      </c>
      <c r="G214">
        <f t="shared" ca="1" si="44"/>
        <v>5271434788</v>
      </c>
      <c r="H214" t="s">
        <v>727</v>
      </c>
      <c r="I214" t="s">
        <v>726</v>
      </c>
      <c r="J214" t="str">
        <f t="shared" ca="1" si="45"/>
        <v>Female</v>
      </c>
      <c r="K214">
        <f t="shared" ca="1" si="46"/>
        <v>41</v>
      </c>
      <c r="L214" t="str">
        <f t="shared" ca="1" si="47"/>
        <v>Adult</v>
      </c>
      <c r="M214" t="str">
        <f t="shared" ca="1" si="48"/>
        <v>Yes</v>
      </c>
      <c r="N214" t="str">
        <f t="shared" ca="1" si="48"/>
        <v>Yes</v>
      </c>
      <c r="O214" t="str">
        <f t="shared" ca="1" si="48"/>
        <v>No</v>
      </c>
      <c r="P214" t="str">
        <f t="shared" ca="1" si="43"/>
        <v>Yes</v>
      </c>
      <c r="Q214" t="str">
        <f t="shared" ca="1" si="43"/>
        <v>Yes</v>
      </c>
      <c r="R214">
        <f t="shared" ca="1" si="49"/>
        <v>2</v>
      </c>
      <c r="S214">
        <f t="shared" ca="1" si="50"/>
        <v>3</v>
      </c>
      <c r="T214">
        <f t="shared" ca="1" si="51"/>
        <v>3</v>
      </c>
      <c r="U214">
        <f t="shared" ca="1" si="52"/>
        <v>3</v>
      </c>
      <c r="V214">
        <f t="shared" ca="1" si="53"/>
        <v>4</v>
      </c>
      <c r="W214">
        <f t="shared" ca="1" si="54"/>
        <v>4</v>
      </c>
      <c r="X214">
        <f t="shared" ca="1" si="55"/>
        <v>19</v>
      </c>
    </row>
    <row r="215" spans="1:24" x14ac:dyDescent="0.25">
      <c r="A215">
        <v>108870</v>
      </c>
      <c r="B215" t="s">
        <v>728</v>
      </c>
      <c r="C215" t="s">
        <v>10</v>
      </c>
      <c r="D215" t="s">
        <v>729</v>
      </c>
      <c r="E215" t="str">
        <f t="shared" ca="1" si="56"/>
        <v>Canton</v>
      </c>
      <c r="F215" t="s">
        <v>24067</v>
      </c>
      <c r="G215">
        <f t="shared" ca="1" si="44"/>
        <v>2854498918</v>
      </c>
      <c r="H215" t="s">
        <v>731</v>
      </c>
      <c r="I215" t="s">
        <v>730</v>
      </c>
      <c r="J215" t="str">
        <f t="shared" ca="1" si="45"/>
        <v>Male</v>
      </c>
      <c r="K215">
        <f t="shared" ca="1" si="46"/>
        <v>42</v>
      </c>
      <c r="L215" t="str">
        <f t="shared" ca="1" si="47"/>
        <v>Adult</v>
      </c>
      <c r="M215" t="str">
        <f t="shared" ca="1" si="48"/>
        <v>Yes</v>
      </c>
      <c r="N215" t="str">
        <f t="shared" ca="1" si="48"/>
        <v>No</v>
      </c>
      <c r="O215" t="str">
        <f t="shared" ca="1" si="48"/>
        <v>Yes</v>
      </c>
      <c r="P215" t="str">
        <f t="shared" ca="1" si="43"/>
        <v>Yes</v>
      </c>
      <c r="Q215" t="str">
        <f t="shared" ca="1" si="43"/>
        <v>No</v>
      </c>
      <c r="R215">
        <f t="shared" ca="1" si="49"/>
        <v>5</v>
      </c>
      <c r="S215">
        <f t="shared" ca="1" si="50"/>
        <v>5</v>
      </c>
      <c r="T215">
        <f t="shared" ca="1" si="51"/>
        <v>3</v>
      </c>
      <c r="U215">
        <f t="shared" ca="1" si="52"/>
        <v>3</v>
      </c>
      <c r="V215">
        <f t="shared" ca="1" si="53"/>
        <v>4</v>
      </c>
      <c r="W215">
        <f t="shared" ca="1" si="54"/>
        <v>0</v>
      </c>
      <c r="X215">
        <f t="shared" ca="1" si="55"/>
        <v>20</v>
      </c>
    </row>
    <row r="216" spans="1:24" x14ac:dyDescent="0.25">
      <c r="A216">
        <v>108977</v>
      </c>
      <c r="B216" t="s">
        <v>732</v>
      </c>
      <c r="C216" t="s">
        <v>10</v>
      </c>
      <c r="D216" t="s">
        <v>733</v>
      </c>
      <c r="E216" t="str">
        <f t="shared" ca="1" si="56"/>
        <v>Needham</v>
      </c>
      <c r="F216" t="s">
        <v>24067</v>
      </c>
      <c r="G216">
        <f t="shared" ca="1" si="44"/>
        <v>4927708086</v>
      </c>
      <c r="H216" t="s">
        <v>734</v>
      </c>
      <c r="I216">
        <v>91790</v>
      </c>
      <c r="J216" t="str">
        <f t="shared" ca="1" si="45"/>
        <v>Male</v>
      </c>
      <c r="K216">
        <f t="shared" ca="1" si="46"/>
        <v>20</v>
      </c>
      <c r="L216" t="str">
        <f t="shared" ca="1" si="47"/>
        <v>Adult</v>
      </c>
      <c r="M216" t="str">
        <f t="shared" ca="1" si="48"/>
        <v>No</v>
      </c>
      <c r="N216" t="str">
        <f t="shared" ca="1" si="48"/>
        <v>No</v>
      </c>
      <c r="O216" t="str">
        <f t="shared" ca="1" si="48"/>
        <v>No</v>
      </c>
      <c r="P216" t="str">
        <f t="shared" ca="1" si="43"/>
        <v>Yes</v>
      </c>
      <c r="Q216" t="str">
        <f t="shared" ca="1" si="43"/>
        <v>No</v>
      </c>
      <c r="R216">
        <f t="shared" ca="1" si="49"/>
        <v>1</v>
      </c>
      <c r="S216">
        <f t="shared" ca="1" si="50"/>
        <v>0</v>
      </c>
      <c r="T216">
        <f t="shared" ca="1" si="51"/>
        <v>0</v>
      </c>
      <c r="U216">
        <f t="shared" ca="1" si="52"/>
        <v>0</v>
      </c>
      <c r="V216">
        <f t="shared" ca="1" si="53"/>
        <v>4</v>
      </c>
      <c r="W216">
        <f t="shared" ca="1" si="54"/>
        <v>0</v>
      </c>
      <c r="X216">
        <f t="shared" ca="1" si="55"/>
        <v>5</v>
      </c>
    </row>
    <row r="217" spans="1:24" x14ac:dyDescent="0.25">
      <c r="A217">
        <v>109040</v>
      </c>
      <c r="B217" t="s">
        <v>735</v>
      </c>
      <c r="C217" t="s">
        <v>10</v>
      </c>
      <c r="D217" t="s">
        <v>736</v>
      </c>
      <c r="E217" t="str">
        <f t="shared" ca="1" si="56"/>
        <v>Cambridge</v>
      </c>
      <c r="F217" t="s">
        <v>24067</v>
      </c>
      <c r="G217">
        <f t="shared" ca="1" si="44"/>
        <v>7215006909</v>
      </c>
      <c r="H217" t="s">
        <v>737</v>
      </c>
      <c r="I217">
        <v>90004</v>
      </c>
      <c r="J217" t="str">
        <f t="shared" ca="1" si="45"/>
        <v>Male</v>
      </c>
      <c r="K217">
        <f t="shared" ca="1" si="46"/>
        <v>69</v>
      </c>
      <c r="L217" t="str">
        <f t="shared" ca="1" si="47"/>
        <v>Adult</v>
      </c>
      <c r="M217" t="str">
        <f t="shared" ca="1" si="48"/>
        <v>Yes</v>
      </c>
      <c r="N217" t="str">
        <f t="shared" ca="1" si="48"/>
        <v>No</v>
      </c>
      <c r="O217" t="str">
        <f t="shared" ca="1" si="48"/>
        <v>Yes</v>
      </c>
      <c r="P217" t="str">
        <f t="shared" ca="1" si="43"/>
        <v>Yes</v>
      </c>
      <c r="Q217" t="str">
        <f t="shared" ca="1" si="43"/>
        <v>No</v>
      </c>
      <c r="R217">
        <f t="shared" ca="1" si="49"/>
        <v>4</v>
      </c>
      <c r="S217">
        <f t="shared" ca="1" si="50"/>
        <v>5</v>
      </c>
      <c r="T217">
        <f t="shared" ca="1" si="51"/>
        <v>3</v>
      </c>
      <c r="U217">
        <f t="shared" ca="1" si="52"/>
        <v>3</v>
      </c>
      <c r="V217">
        <f t="shared" ca="1" si="53"/>
        <v>4</v>
      </c>
      <c r="W217">
        <f t="shared" ca="1" si="54"/>
        <v>0</v>
      </c>
      <c r="X217">
        <f t="shared" ca="1" si="55"/>
        <v>19</v>
      </c>
    </row>
    <row r="218" spans="1:24" x14ac:dyDescent="0.25">
      <c r="A218">
        <v>109086</v>
      </c>
      <c r="B218" t="s">
        <v>738</v>
      </c>
      <c r="C218" t="s">
        <v>10</v>
      </c>
      <c r="D218" t="s">
        <v>739</v>
      </c>
      <c r="E218" t="str">
        <f t="shared" ca="1" si="56"/>
        <v>Somerville</v>
      </c>
      <c r="F218" t="s">
        <v>24067</v>
      </c>
      <c r="G218">
        <f t="shared" ca="1" si="44"/>
        <v>2353391402</v>
      </c>
      <c r="H218" t="s">
        <v>741</v>
      </c>
      <c r="I218" t="s">
        <v>740</v>
      </c>
      <c r="J218" t="str">
        <f t="shared" ca="1" si="45"/>
        <v>Female</v>
      </c>
      <c r="K218">
        <f t="shared" ca="1" si="46"/>
        <v>48</v>
      </c>
      <c r="L218" t="str">
        <f t="shared" ca="1" si="47"/>
        <v>Adult</v>
      </c>
      <c r="M218" t="str">
        <f t="shared" ca="1" si="48"/>
        <v>Yes</v>
      </c>
      <c r="N218" t="str">
        <f t="shared" ca="1" si="48"/>
        <v>No</v>
      </c>
      <c r="O218" t="str">
        <f t="shared" ca="1" si="48"/>
        <v>No</v>
      </c>
      <c r="P218" t="str">
        <f t="shared" ca="1" si="43"/>
        <v>Yes</v>
      </c>
      <c r="Q218" t="str">
        <f t="shared" ca="1" si="43"/>
        <v>No</v>
      </c>
      <c r="R218">
        <f t="shared" ca="1" si="49"/>
        <v>1</v>
      </c>
      <c r="S218">
        <f t="shared" ca="1" si="50"/>
        <v>0</v>
      </c>
      <c r="T218">
        <f t="shared" ca="1" si="51"/>
        <v>0</v>
      </c>
      <c r="U218">
        <f t="shared" ca="1" si="52"/>
        <v>3</v>
      </c>
      <c r="V218">
        <f t="shared" ca="1" si="53"/>
        <v>4</v>
      </c>
      <c r="W218">
        <f t="shared" ca="1" si="54"/>
        <v>0</v>
      </c>
      <c r="X218">
        <f t="shared" ca="1" si="55"/>
        <v>8</v>
      </c>
    </row>
    <row r="219" spans="1:24" x14ac:dyDescent="0.25">
      <c r="A219">
        <v>109208</v>
      </c>
      <c r="B219" t="s">
        <v>742</v>
      </c>
      <c r="C219" t="s">
        <v>10</v>
      </c>
      <c r="D219" t="s">
        <v>743</v>
      </c>
      <c r="E219" t="str">
        <f t="shared" ca="1" si="56"/>
        <v>Brookline</v>
      </c>
      <c r="F219" t="s">
        <v>24067</v>
      </c>
      <c r="G219">
        <f t="shared" ca="1" si="44"/>
        <v>7206200779</v>
      </c>
      <c r="H219" t="s">
        <v>745</v>
      </c>
      <c r="I219" t="s">
        <v>744</v>
      </c>
      <c r="J219" t="str">
        <f t="shared" ca="1" si="45"/>
        <v>Male</v>
      </c>
      <c r="K219">
        <f t="shared" ca="1" si="46"/>
        <v>22</v>
      </c>
      <c r="L219" t="str">
        <f t="shared" ca="1" si="47"/>
        <v>Adult</v>
      </c>
      <c r="M219" t="str">
        <f t="shared" ca="1" si="48"/>
        <v>No</v>
      </c>
      <c r="N219" t="str">
        <f t="shared" ca="1" si="48"/>
        <v>No</v>
      </c>
      <c r="O219" t="str">
        <f t="shared" ca="1" si="48"/>
        <v>Yes</v>
      </c>
      <c r="P219" t="str">
        <f t="shared" ca="1" si="43"/>
        <v>Yes</v>
      </c>
      <c r="Q219" t="str">
        <f t="shared" ca="1" si="43"/>
        <v>Yes</v>
      </c>
      <c r="R219">
        <f t="shared" ca="1" si="49"/>
        <v>3</v>
      </c>
      <c r="S219">
        <f t="shared" ca="1" si="50"/>
        <v>3</v>
      </c>
      <c r="T219">
        <f t="shared" ca="1" si="51"/>
        <v>3</v>
      </c>
      <c r="U219">
        <f t="shared" ca="1" si="52"/>
        <v>0</v>
      </c>
      <c r="V219">
        <f t="shared" ca="1" si="53"/>
        <v>4</v>
      </c>
      <c r="W219">
        <f t="shared" ca="1" si="54"/>
        <v>4</v>
      </c>
      <c r="X219">
        <f t="shared" ca="1" si="55"/>
        <v>17</v>
      </c>
    </row>
    <row r="220" spans="1:24" x14ac:dyDescent="0.25">
      <c r="A220">
        <v>109332</v>
      </c>
      <c r="B220" t="s">
        <v>746</v>
      </c>
      <c r="C220" t="s">
        <v>10</v>
      </c>
      <c r="D220" t="s">
        <v>747</v>
      </c>
      <c r="E220" t="str">
        <f t="shared" ca="1" si="56"/>
        <v>Newton</v>
      </c>
      <c r="F220" t="s">
        <v>24067</v>
      </c>
      <c r="G220">
        <f t="shared" ca="1" si="44"/>
        <v>6121474703</v>
      </c>
      <c r="H220" t="s">
        <v>748</v>
      </c>
      <c r="I220">
        <v>94541</v>
      </c>
      <c r="J220" t="str">
        <f t="shared" ca="1" si="45"/>
        <v>Male</v>
      </c>
      <c r="K220">
        <f t="shared" ca="1" si="46"/>
        <v>57</v>
      </c>
      <c r="L220" t="str">
        <f t="shared" ca="1" si="47"/>
        <v>Adult</v>
      </c>
      <c r="M220" t="str">
        <f t="shared" ca="1" si="48"/>
        <v>Yes</v>
      </c>
      <c r="N220" t="str">
        <f t="shared" ca="1" si="48"/>
        <v>No</v>
      </c>
      <c r="O220" t="str">
        <f t="shared" ca="1" si="48"/>
        <v>No</v>
      </c>
      <c r="P220" t="str">
        <f t="shared" ca="1" si="43"/>
        <v>Yes</v>
      </c>
      <c r="Q220" t="str">
        <f t="shared" ca="1" si="43"/>
        <v>No</v>
      </c>
      <c r="R220">
        <f t="shared" ca="1" si="49"/>
        <v>4</v>
      </c>
      <c r="S220">
        <f t="shared" ca="1" si="50"/>
        <v>5</v>
      </c>
      <c r="T220">
        <f t="shared" ca="1" si="51"/>
        <v>0</v>
      </c>
      <c r="U220">
        <f t="shared" ca="1" si="52"/>
        <v>3</v>
      </c>
      <c r="V220">
        <f t="shared" ca="1" si="53"/>
        <v>4</v>
      </c>
      <c r="W220">
        <f t="shared" ca="1" si="54"/>
        <v>0</v>
      </c>
      <c r="X220">
        <f t="shared" ca="1" si="55"/>
        <v>16</v>
      </c>
    </row>
    <row r="221" spans="1:24" x14ac:dyDescent="0.25">
      <c r="A221">
        <v>109350</v>
      </c>
      <c r="B221" t="s">
        <v>749</v>
      </c>
      <c r="C221" t="s">
        <v>10</v>
      </c>
      <c r="D221" t="s">
        <v>750</v>
      </c>
      <c r="E221" t="str">
        <f t="shared" ca="1" si="56"/>
        <v>Watertown</v>
      </c>
      <c r="F221" t="s">
        <v>24067</v>
      </c>
      <c r="G221">
        <f t="shared" ca="1" si="44"/>
        <v>9600867794</v>
      </c>
      <c r="H221" t="s">
        <v>752</v>
      </c>
      <c r="I221" t="s">
        <v>751</v>
      </c>
      <c r="J221" t="str">
        <f t="shared" ca="1" si="45"/>
        <v>Male</v>
      </c>
      <c r="K221">
        <f t="shared" ca="1" si="46"/>
        <v>47</v>
      </c>
      <c r="L221" t="str">
        <f t="shared" ca="1" si="47"/>
        <v>Adult</v>
      </c>
      <c r="M221" t="str">
        <f t="shared" ca="1" si="48"/>
        <v>No</v>
      </c>
      <c r="N221" t="str">
        <f t="shared" ca="1" si="48"/>
        <v>No</v>
      </c>
      <c r="O221" t="str">
        <f t="shared" ca="1" si="48"/>
        <v>No</v>
      </c>
      <c r="P221" t="str">
        <f t="shared" ca="1" si="43"/>
        <v>No</v>
      </c>
      <c r="Q221" t="str">
        <f t="shared" ca="1" si="43"/>
        <v>Yes</v>
      </c>
      <c r="R221">
        <f t="shared" ca="1" si="49"/>
        <v>3</v>
      </c>
      <c r="S221">
        <f t="shared" ca="1" si="50"/>
        <v>3</v>
      </c>
      <c r="T221">
        <f t="shared" ca="1" si="51"/>
        <v>0</v>
      </c>
      <c r="U221">
        <f t="shared" ca="1" si="52"/>
        <v>0</v>
      </c>
      <c r="V221">
        <f t="shared" ca="1" si="53"/>
        <v>0</v>
      </c>
      <c r="W221">
        <f t="shared" ca="1" si="54"/>
        <v>4</v>
      </c>
      <c r="X221">
        <f t="shared" ca="1" si="55"/>
        <v>10</v>
      </c>
    </row>
    <row r="222" spans="1:24" x14ac:dyDescent="0.25">
      <c r="A222">
        <v>109651</v>
      </c>
      <c r="B222" t="s">
        <v>753</v>
      </c>
      <c r="C222" t="s">
        <v>10</v>
      </c>
      <c r="D222" t="s">
        <v>754</v>
      </c>
      <c r="E222" t="str">
        <f t="shared" ca="1" si="56"/>
        <v>Cambridge</v>
      </c>
      <c r="F222" t="s">
        <v>24067</v>
      </c>
      <c r="G222">
        <f t="shared" ca="1" si="44"/>
        <v>4283732553</v>
      </c>
      <c r="H222" t="s">
        <v>755</v>
      </c>
      <c r="I222">
        <v>91103</v>
      </c>
      <c r="J222" t="str">
        <f t="shared" ca="1" si="45"/>
        <v>Male</v>
      </c>
      <c r="K222">
        <f t="shared" ca="1" si="46"/>
        <v>37</v>
      </c>
      <c r="L222" t="str">
        <f t="shared" ca="1" si="47"/>
        <v>Adult</v>
      </c>
      <c r="M222" t="str">
        <f t="shared" ca="1" si="48"/>
        <v>No</v>
      </c>
      <c r="N222" t="str">
        <f t="shared" ca="1" si="48"/>
        <v>No</v>
      </c>
      <c r="O222" t="str">
        <f t="shared" ca="1" si="48"/>
        <v>No</v>
      </c>
      <c r="P222" t="str">
        <f t="shared" ca="1" si="43"/>
        <v>Yes</v>
      </c>
      <c r="Q222" t="str">
        <f t="shared" ca="1" si="43"/>
        <v>Yes</v>
      </c>
      <c r="R222">
        <f t="shared" ca="1" si="49"/>
        <v>5</v>
      </c>
      <c r="S222">
        <f t="shared" ca="1" si="50"/>
        <v>5</v>
      </c>
      <c r="T222">
        <f t="shared" ca="1" si="51"/>
        <v>0</v>
      </c>
      <c r="U222">
        <f t="shared" ca="1" si="52"/>
        <v>0</v>
      </c>
      <c r="V222">
        <f t="shared" ca="1" si="53"/>
        <v>4</v>
      </c>
      <c r="W222">
        <f t="shared" ca="1" si="54"/>
        <v>4</v>
      </c>
      <c r="X222">
        <f t="shared" ca="1" si="55"/>
        <v>18</v>
      </c>
    </row>
    <row r="223" spans="1:24" x14ac:dyDescent="0.25">
      <c r="A223">
        <v>109721</v>
      </c>
      <c r="B223" t="s">
        <v>756</v>
      </c>
      <c r="C223" t="s">
        <v>10</v>
      </c>
      <c r="D223" t="s">
        <v>757</v>
      </c>
      <c r="E223" t="str">
        <f t="shared" ca="1" si="56"/>
        <v>Newton</v>
      </c>
      <c r="F223" t="s">
        <v>24067</v>
      </c>
      <c r="G223">
        <f t="shared" ca="1" si="44"/>
        <v>7299794056</v>
      </c>
      <c r="H223" t="s">
        <v>759</v>
      </c>
      <c r="I223" t="s">
        <v>758</v>
      </c>
      <c r="J223" t="str">
        <f t="shared" ca="1" si="45"/>
        <v>Female</v>
      </c>
      <c r="K223">
        <f t="shared" ca="1" si="46"/>
        <v>20</v>
      </c>
      <c r="L223" t="str">
        <f t="shared" ca="1" si="47"/>
        <v>Adult</v>
      </c>
      <c r="M223" t="str">
        <f t="shared" ca="1" si="48"/>
        <v>Yes</v>
      </c>
      <c r="N223" t="str">
        <f t="shared" ca="1" si="48"/>
        <v>Yes</v>
      </c>
      <c r="O223" t="str">
        <f t="shared" ca="1" si="48"/>
        <v>Yes</v>
      </c>
      <c r="P223" t="str">
        <f t="shared" ca="1" si="43"/>
        <v>No</v>
      </c>
      <c r="Q223" t="str">
        <f t="shared" ca="1" si="43"/>
        <v>Yes</v>
      </c>
      <c r="R223">
        <f t="shared" ca="1" si="49"/>
        <v>5</v>
      </c>
      <c r="S223">
        <f t="shared" ca="1" si="50"/>
        <v>5</v>
      </c>
      <c r="T223">
        <f t="shared" ca="1" si="51"/>
        <v>5</v>
      </c>
      <c r="U223">
        <f t="shared" ca="1" si="52"/>
        <v>3</v>
      </c>
      <c r="V223">
        <f t="shared" ca="1" si="53"/>
        <v>0</v>
      </c>
      <c r="W223">
        <f t="shared" ca="1" si="54"/>
        <v>4</v>
      </c>
      <c r="X223">
        <f t="shared" ca="1" si="55"/>
        <v>22</v>
      </c>
    </row>
    <row r="224" spans="1:24" x14ac:dyDescent="0.25">
      <c r="A224">
        <v>109730</v>
      </c>
      <c r="B224" t="s">
        <v>760</v>
      </c>
      <c r="C224" t="s">
        <v>10</v>
      </c>
      <c r="D224" t="s">
        <v>761</v>
      </c>
      <c r="E224" t="str">
        <f t="shared" ca="1" si="56"/>
        <v>Dedham</v>
      </c>
      <c r="F224" t="s">
        <v>24067</v>
      </c>
      <c r="G224">
        <f t="shared" ca="1" si="44"/>
        <v>6828437705</v>
      </c>
      <c r="H224" t="s">
        <v>762</v>
      </c>
      <c r="I224">
        <v>92101</v>
      </c>
      <c r="J224" t="str">
        <f t="shared" ca="1" si="45"/>
        <v>Female</v>
      </c>
      <c r="K224">
        <f t="shared" ca="1" si="46"/>
        <v>56</v>
      </c>
      <c r="L224" t="str">
        <f t="shared" ca="1" si="47"/>
        <v>Adult</v>
      </c>
      <c r="M224" t="str">
        <f t="shared" ca="1" si="48"/>
        <v>No</v>
      </c>
      <c r="N224" t="str">
        <f t="shared" ca="1" si="48"/>
        <v>No</v>
      </c>
      <c r="O224" t="str">
        <f t="shared" ca="1" si="48"/>
        <v>No</v>
      </c>
      <c r="P224" t="str">
        <f t="shared" ca="1" si="43"/>
        <v>No</v>
      </c>
      <c r="Q224" t="str">
        <f t="shared" ca="1" si="43"/>
        <v>Yes</v>
      </c>
      <c r="R224">
        <f t="shared" ca="1" si="49"/>
        <v>5</v>
      </c>
      <c r="S224">
        <f t="shared" ca="1" si="50"/>
        <v>5</v>
      </c>
      <c r="T224">
        <f t="shared" ca="1" si="51"/>
        <v>0</v>
      </c>
      <c r="U224">
        <f t="shared" ca="1" si="52"/>
        <v>0</v>
      </c>
      <c r="V224">
        <f t="shared" ca="1" si="53"/>
        <v>0</v>
      </c>
      <c r="W224">
        <f t="shared" ca="1" si="54"/>
        <v>4</v>
      </c>
      <c r="X224">
        <f t="shared" ca="1" si="55"/>
        <v>14</v>
      </c>
    </row>
    <row r="225" spans="1:24" x14ac:dyDescent="0.25">
      <c r="A225">
        <v>109785</v>
      </c>
      <c r="B225" t="s">
        <v>763</v>
      </c>
      <c r="C225" t="s">
        <v>10</v>
      </c>
      <c r="D225" t="s">
        <v>764</v>
      </c>
      <c r="E225" t="str">
        <f t="shared" ca="1" si="56"/>
        <v>Canton</v>
      </c>
      <c r="F225" t="s">
        <v>24067</v>
      </c>
      <c r="G225">
        <f t="shared" ca="1" si="44"/>
        <v>9778277873</v>
      </c>
      <c r="H225" t="s">
        <v>766</v>
      </c>
      <c r="I225" t="s">
        <v>765</v>
      </c>
      <c r="J225" t="str">
        <f t="shared" ca="1" si="45"/>
        <v>Female</v>
      </c>
      <c r="K225">
        <f t="shared" ca="1" si="46"/>
        <v>70</v>
      </c>
      <c r="L225" t="str">
        <f t="shared" ca="1" si="47"/>
        <v>Adult</v>
      </c>
      <c r="M225" t="str">
        <f t="shared" ca="1" si="48"/>
        <v>Yes</v>
      </c>
      <c r="N225" t="str">
        <f t="shared" ca="1" si="48"/>
        <v>Yes</v>
      </c>
      <c r="O225" t="str">
        <f t="shared" ca="1" si="48"/>
        <v>Yes</v>
      </c>
      <c r="P225" t="str">
        <f t="shared" ca="1" si="43"/>
        <v>Yes</v>
      </c>
      <c r="Q225" t="str">
        <f t="shared" ca="1" si="43"/>
        <v>Yes</v>
      </c>
      <c r="R225">
        <f t="shared" ca="1" si="49"/>
        <v>1</v>
      </c>
      <c r="S225">
        <f t="shared" ca="1" si="50"/>
        <v>0</v>
      </c>
      <c r="T225">
        <f t="shared" ca="1" si="51"/>
        <v>5</v>
      </c>
      <c r="U225">
        <f t="shared" ca="1" si="52"/>
        <v>3</v>
      </c>
      <c r="V225">
        <f t="shared" ca="1" si="53"/>
        <v>4</v>
      </c>
      <c r="W225">
        <f t="shared" ca="1" si="54"/>
        <v>4</v>
      </c>
      <c r="X225">
        <f t="shared" ca="1" si="55"/>
        <v>17</v>
      </c>
    </row>
    <row r="226" spans="1:24" x14ac:dyDescent="0.25">
      <c r="A226">
        <v>109819</v>
      </c>
      <c r="B226" t="s">
        <v>767</v>
      </c>
      <c r="C226" t="s">
        <v>10</v>
      </c>
      <c r="D226" t="s">
        <v>768</v>
      </c>
      <c r="E226" t="str">
        <f t="shared" ca="1" si="56"/>
        <v>Needham</v>
      </c>
      <c r="F226" t="s">
        <v>24067</v>
      </c>
      <c r="G226">
        <f t="shared" ca="1" si="44"/>
        <v>4204642941</v>
      </c>
      <c r="H226" t="s">
        <v>770</v>
      </c>
      <c r="I226" t="s">
        <v>769</v>
      </c>
      <c r="J226" t="str">
        <f t="shared" ca="1" si="45"/>
        <v>Male</v>
      </c>
      <c r="K226">
        <f t="shared" ca="1" si="46"/>
        <v>59</v>
      </c>
      <c r="L226" t="str">
        <f t="shared" ca="1" si="47"/>
        <v>Adult</v>
      </c>
      <c r="M226" t="str">
        <f t="shared" ca="1" si="48"/>
        <v>No</v>
      </c>
      <c r="N226" t="str">
        <f t="shared" ca="1" si="48"/>
        <v>No</v>
      </c>
      <c r="O226" t="str">
        <f t="shared" ca="1" si="48"/>
        <v>Yes</v>
      </c>
      <c r="P226" t="str">
        <f t="shared" ca="1" si="43"/>
        <v>Yes</v>
      </c>
      <c r="Q226" t="str">
        <f t="shared" ca="1" si="43"/>
        <v>Yes</v>
      </c>
      <c r="R226">
        <f t="shared" ca="1" si="49"/>
        <v>4</v>
      </c>
      <c r="S226">
        <f t="shared" ca="1" si="50"/>
        <v>5</v>
      </c>
      <c r="T226">
        <f t="shared" ca="1" si="51"/>
        <v>3</v>
      </c>
      <c r="U226">
        <f t="shared" ca="1" si="52"/>
        <v>0</v>
      </c>
      <c r="V226">
        <f t="shared" ca="1" si="53"/>
        <v>4</v>
      </c>
      <c r="W226">
        <f t="shared" ca="1" si="54"/>
        <v>4</v>
      </c>
      <c r="X226">
        <f t="shared" ca="1" si="55"/>
        <v>20</v>
      </c>
    </row>
    <row r="227" spans="1:24" x14ac:dyDescent="0.25">
      <c r="A227">
        <v>109907</v>
      </c>
      <c r="B227" t="s">
        <v>771</v>
      </c>
      <c r="C227" t="s">
        <v>10</v>
      </c>
      <c r="D227" t="s">
        <v>772</v>
      </c>
      <c r="E227" t="str">
        <f t="shared" ca="1" si="56"/>
        <v>Newton</v>
      </c>
      <c r="F227" t="s">
        <v>24067</v>
      </c>
      <c r="G227">
        <f t="shared" ca="1" si="44"/>
        <v>5163003445</v>
      </c>
      <c r="H227" t="s">
        <v>773</v>
      </c>
      <c r="I227">
        <v>92311</v>
      </c>
      <c r="J227" t="str">
        <f t="shared" ca="1" si="45"/>
        <v>Male</v>
      </c>
      <c r="K227">
        <f t="shared" ca="1" si="46"/>
        <v>25</v>
      </c>
      <c r="L227" t="str">
        <f t="shared" ca="1" si="47"/>
        <v>Adult</v>
      </c>
      <c r="M227" t="str">
        <f t="shared" ca="1" si="48"/>
        <v>No</v>
      </c>
      <c r="N227" t="str">
        <f t="shared" ca="1" si="48"/>
        <v>Yes</v>
      </c>
      <c r="O227" t="str">
        <f t="shared" ca="1" si="48"/>
        <v>No</v>
      </c>
      <c r="P227" t="str">
        <f t="shared" ca="1" si="43"/>
        <v>Yes</v>
      </c>
      <c r="Q227" t="str">
        <f t="shared" ca="1" si="43"/>
        <v>Yes</v>
      </c>
      <c r="R227">
        <f t="shared" ca="1" si="49"/>
        <v>5</v>
      </c>
      <c r="S227">
        <f t="shared" ca="1" si="50"/>
        <v>5</v>
      </c>
      <c r="T227">
        <f t="shared" ca="1" si="51"/>
        <v>3</v>
      </c>
      <c r="U227">
        <f t="shared" ca="1" si="52"/>
        <v>0</v>
      </c>
      <c r="V227">
        <f t="shared" ca="1" si="53"/>
        <v>4</v>
      </c>
      <c r="W227">
        <f t="shared" ca="1" si="54"/>
        <v>4</v>
      </c>
      <c r="X227">
        <f t="shared" ca="1" si="55"/>
        <v>21</v>
      </c>
    </row>
    <row r="228" spans="1:24" x14ac:dyDescent="0.25">
      <c r="A228">
        <v>109934</v>
      </c>
      <c r="B228" t="s">
        <v>774</v>
      </c>
      <c r="C228" t="s">
        <v>10</v>
      </c>
      <c r="D228" t="s">
        <v>775</v>
      </c>
      <c r="E228" t="str">
        <f t="shared" ca="1" si="56"/>
        <v>Brookline</v>
      </c>
      <c r="F228" t="s">
        <v>24067</v>
      </c>
      <c r="G228">
        <f t="shared" ca="1" si="44"/>
        <v>7520605181</v>
      </c>
      <c r="H228" t="s">
        <v>776</v>
      </c>
      <c r="I228">
        <v>91950</v>
      </c>
      <c r="J228" t="str">
        <f t="shared" ca="1" si="45"/>
        <v>Female</v>
      </c>
      <c r="K228">
        <f t="shared" ca="1" si="46"/>
        <v>42</v>
      </c>
      <c r="L228" t="str">
        <f t="shared" ca="1" si="47"/>
        <v>Adult</v>
      </c>
      <c r="M228" t="str">
        <f t="shared" ca="1" si="48"/>
        <v>No</v>
      </c>
      <c r="N228" t="str">
        <f t="shared" ca="1" si="48"/>
        <v>Yes</v>
      </c>
      <c r="O228" t="str">
        <f t="shared" ca="1" si="48"/>
        <v>No</v>
      </c>
      <c r="P228" t="str">
        <f t="shared" ca="1" si="43"/>
        <v>No</v>
      </c>
      <c r="Q228" t="str">
        <f t="shared" ca="1" si="43"/>
        <v>No</v>
      </c>
      <c r="R228">
        <f t="shared" ca="1" si="49"/>
        <v>3</v>
      </c>
      <c r="S228">
        <f t="shared" ca="1" si="50"/>
        <v>3</v>
      </c>
      <c r="T228">
        <f t="shared" ca="1" si="51"/>
        <v>3</v>
      </c>
      <c r="U228">
        <f t="shared" ca="1" si="52"/>
        <v>0</v>
      </c>
      <c r="V228">
        <f t="shared" ca="1" si="53"/>
        <v>0</v>
      </c>
      <c r="W228">
        <f t="shared" ca="1" si="54"/>
        <v>0</v>
      </c>
      <c r="X228">
        <f t="shared" ca="1" si="55"/>
        <v>9</v>
      </c>
    </row>
    <row r="229" spans="1:24" x14ac:dyDescent="0.25">
      <c r="A229">
        <v>110060</v>
      </c>
      <c r="B229" t="s">
        <v>777</v>
      </c>
      <c r="C229" t="s">
        <v>10</v>
      </c>
      <c r="D229" t="s">
        <v>778</v>
      </c>
      <c r="E229" t="str">
        <f t="shared" ca="1" si="56"/>
        <v>Quincy</v>
      </c>
      <c r="F229" t="s">
        <v>24067</v>
      </c>
      <c r="G229">
        <f t="shared" ca="1" si="44"/>
        <v>6840051493</v>
      </c>
      <c r="H229" t="s">
        <v>779</v>
      </c>
      <c r="I229">
        <v>92801</v>
      </c>
      <c r="J229" t="str">
        <f t="shared" ca="1" si="45"/>
        <v>Female</v>
      </c>
      <c r="K229">
        <f t="shared" ca="1" si="46"/>
        <v>17</v>
      </c>
      <c r="L229" t="str">
        <f t="shared" ca="1" si="47"/>
        <v>Adoloscent</v>
      </c>
      <c r="M229" t="str">
        <f t="shared" ca="1" si="48"/>
        <v>Yes</v>
      </c>
      <c r="N229" t="str">
        <f t="shared" ca="1" si="48"/>
        <v>No</v>
      </c>
      <c r="O229" t="str">
        <f t="shared" ca="1" si="48"/>
        <v>No</v>
      </c>
      <c r="P229" t="str">
        <f t="shared" ca="1" si="43"/>
        <v>Yes</v>
      </c>
      <c r="Q229" t="str">
        <f t="shared" ca="1" si="43"/>
        <v>No</v>
      </c>
      <c r="R229">
        <f t="shared" ca="1" si="49"/>
        <v>2</v>
      </c>
      <c r="S229">
        <f t="shared" ca="1" si="50"/>
        <v>3</v>
      </c>
      <c r="T229">
        <f t="shared" ca="1" si="51"/>
        <v>0</v>
      </c>
      <c r="U229">
        <f t="shared" ca="1" si="52"/>
        <v>3</v>
      </c>
      <c r="V229">
        <f t="shared" ca="1" si="53"/>
        <v>4</v>
      </c>
      <c r="W229">
        <f t="shared" ca="1" si="54"/>
        <v>0</v>
      </c>
      <c r="X229">
        <f t="shared" ca="1" si="55"/>
        <v>12</v>
      </c>
    </row>
    <row r="230" spans="1:24" x14ac:dyDescent="0.25">
      <c r="A230">
        <v>110097</v>
      </c>
      <c r="B230" t="s">
        <v>780</v>
      </c>
      <c r="C230" t="s">
        <v>10</v>
      </c>
      <c r="D230" t="s">
        <v>781</v>
      </c>
      <c r="E230" t="str">
        <f t="shared" ca="1" si="56"/>
        <v>Needham</v>
      </c>
      <c r="F230" t="s">
        <v>24067</v>
      </c>
      <c r="G230">
        <f t="shared" ca="1" si="44"/>
        <v>5065964143</v>
      </c>
      <c r="H230" t="s">
        <v>783</v>
      </c>
      <c r="I230" t="s">
        <v>782</v>
      </c>
      <c r="J230" t="str">
        <f t="shared" ca="1" si="45"/>
        <v>Female</v>
      </c>
      <c r="K230">
        <f t="shared" ca="1" si="46"/>
        <v>57</v>
      </c>
      <c r="L230" t="str">
        <f t="shared" ca="1" si="47"/>
        <v>Adult</v>
      </c>
      <c r="M230" t="str">
        <f t="shared" ca="1" si="48"/>
        <v>Yes</v>
      </c>
      <c r="N230" t="str">
        <f t="shared" ca="1" si="48"/>
        <v>Yes</v>
      </c>
      <c r="O230" t="str">
        <f t="shared" ca="1" si="48"/>
        <v>Yes</v>
      </c>
      <c r="P230" t="str">
        <f t="shared" ca="1" si="43"/>
        <v>No</v>
      </c>
      <c r="Q230" t="str">
        <f t="shared" ca="1" si="43"/>
        <v>Yes</v>
      </c>
      <c r="R230">
        <f t="shared" ca="1" si="49"/>
        <v>3</v>
      </c>
      <c r="S230">
        <f t="shared" ca="1" si="50"/>
        <v>3</v>
      </c>
      <c r="T230">
        <f t="shared" ca="1" si="51"/>
        <v>5</v>
      </c>
      <c r="U230">
        <f t="shared" ca="1" si="52"/>
        <v>3</v>
      </c>
      <c r="V230">
        <f t="shared" ca="1" si="53"/>
        <v>0</v>
      </c>
      <c r="W230">
        <f t="shared" ca="1" si="54"/>
        <v>4</v>
      </c>
      <c r="X230">
        <f t="shared" ca="1" si="55"/>
        <v>18</v>
      </c>
    </row>
    <row r="231" spans="1:24" x14ac:dyDescent="0.25">
      <c r="A231">
        <v>110185</v>
      </c>
      <c r="B231" t="s">
        <v>784</v>
      </c>
      <c r="C231" t="s">
        <v>10</v>
      </c>
      <c r="D231" t="s">
        <v>785</v>
      </c>
      <c r="E231" t="str">
        <f t="shared" ca="1" si="56"/>
        <v>Revere</v>
      </c>
      <c r="F231" t="s">
        <v>24067</v>
      </c>
      <c r="G231">
        <f t="shared" ca="1" si="44"/>
        <v>9333199972</v>
      </c>
      <c r="H231" t="s">
        <v>786</v>
      </c>
      <c r="I231">
        <v>93101</v>
      </c>
      <c r="J231" t="str">
        <f t="shared" ca="1" si="45"/>
        <v>Male</v>
      </c>
      <c r="K231">
        <f t="shared" ca="1" si="46"/>
        <v>33</v>
      </c>
      <c r="L231" t="str">
        <f t="shared" ca="1" si="47"/>
        <v>Adult</v>
      </c>
      <c r="M231" t="str">
        <f t="shared" ca="1" si="48"/>
        <v>Yes</v>
      </c>
      <c r="N231" t="str">
        <f t="shared" ca="1" si="48"/>
        <v>Yes</v>
      </c>
      <c r="O231" t="str">
        <f t="shared" ca="1" si="48"/>
        <v>No</v>
      </c>
      <c r="P231" t="str">
        <f t="shared" ca="1" si="43"/>
        <v>No</v>
      </c>
      <c r="Q231" t="str">
        <f t="shared" ca="1" si="43"/>
        <v>Yes</v>
      </c>
      <c r="R231">
        <f t="shared" ca="1" si="49"/>
        <v>5</v>
      </c>
      <c r="S231">
        <f t="shared" ca="1" si="50"/>
        <v>5</v>
      </c>
      <c r="T231">
        <f t="shared" ca="1" si="51"/>
        <v>3</v>
      </c>
      <c r="U231">
        <f t="shared" ca="1" si="52"/>
        <v>3</v>
      </c>
      <c r="V231">
        <f t="shared" ca="1" si="53"/>
        <v>0</v>
      </c>
      <c r="W231">
        <f t="shared" ca="1" si="54"/>
        <v>4</v>
      </c>
      <c r="X231">
        <f t="shared" ca="1" si="55"/>
        <v>20</v>
      </c>
    </row>
    <row r="232" spans="1:24" x14ac:dyDescent="0.25">
      <c r="A232">
        <v>110194</v>
      </c>
      <c r="B232" t="s">
        <v>787</v>
      </c>
      <c r="C232" t="s">
        <v>10</v>
      </c>
      <c r="D232" t="s">
        <v>788</v>
      </c>
      <c r="E232" t="str">
        <f t="shared" ca="1" si="56"/>
        <v>Quincy</v>
      </c>
      <c r="F232" t="s">
        <v>24067</v>
      </c>
      <c r="G232">
        <f t="shared" ca="1" si="44"/>
        <v>8700235171</v>
      </c>
      <c r="H232" t="s">
        <v>789</v>
      </c>
      <c r="I232">
        <v>92805</v>
      </c>
      <c r="J232" t="str">
        <f t="shared" ca="1" si="45"/>
        <v>Male</v>
      </c>
      <c r="K232">
        <f t="shared" ca="1" si="46"/>
        <v>66</v>
      </c>
      <c r="L232" t="str">
        <f t="shared" ca="1" si="47"/>
        <v>Adult</v>
      </c>
      <c r="M232" t="str">
        <f t="shared" ca="1" si="48"/>
        <v>No</v>
      </c>
      <c r="N232" t="str">
        <f t="shared" ca="1" si="48"/>
        <v>No</v>
      </c>
      <c r="O232" t="str">
        <f t="shared" ca="1" si="48"/>
        <v>Yes</v>
      </c>
      <c r="P232" t="str">
        <f t="shared" ca="1" si="43"/>
        <v>No</v>
      </c>
      <c r="Q232" t="str">
        <f t="shared" ca="1" si="43"/>
        <v>Yes</v>
      </c>
      <c r="R232">
        <f t="shared" ca="1" si="49"/>
        <v>4</v>
      </c>
      <c r="S232">
        <f t="shared" ca="1" si="50"/>
        <v>5</v>
      </c>
      <c r="T232">
        <f t="shared" ca="1" si="51"/>
        <v>3</v>
      </c>
      <c r="U232">
        <f t="shared" ca="1" si="52"/>
        <v>0</v>
      </c>
      <c r="V232">
        <f t="shared" ca="1" si="53"/>
        <v>0</v>
      </c>
      <c r="W232">
        <f t="shared" ca="1" si="54"/>
        <v>4</v>
      </c>
      <c r="X232">
        <f t="shared" ca="1" si="55"/>
        <v>16</v>
      </c>
    </row>
    <row r="233" spans="1:24" x14ac:dyDescent="0.25">
      <c r="A233">
        <v>110219</v>
      </c>
      <c r="B233" t="s">
        <v>790</v>
      </c>
      <c r="C233" t="s">
        <v>10</v>
      </c>
      <c r="D233" t="s">
        <v>791</v>
      </c>
      <c r="E233" t="str">
        <f t="shared" ca="1" si="56"/>
        <v xml:space="preserve"> Milton</v>
      </c>
      <c r="F233" t="s">
        <v>24067</v>
      </c>
      <c r="G233">
        <f t="shared" ca="1" si="44"/>
        <v>9355205153</v>
      </c>
      <c r="H233" t="s">
        <v>792</v>
      </c>
      <c r="I233">
        <v>90010</v>
      </c>
      <c r="J233" t="str">
        <f t="shared" ca="1" si="45"/>
        <v>Female</v>
      </c>
      <c r="K233">
        <f t="shared" ca="1" si="46"/>
        <v>39</v>
      </c>
      <c r="L233" t="str">
        <f t="shared" ca="1" si="47"/>
        <v>Adult</v>
      </c>
      <c r="M233" t="str">
        <f t="shared" ca="1" si="48"/>
        <v>No</v>
      </c>
      <c r="N233" t="str">
        <f t="shared" ca="1" si="48"/>
        <v>No</v>
      </c>
      <c r="O233" t="str">
        <f t="shared" ca="1" si="48"/>
        <v>No</v>
      </c>
      <c r="P233" t="str">
        <f t="shared" ca="1" si="43"/>
        <v>Yes</v>
      </c>
      <c r="Q233" t="str">
        <f t="shared" ca="1" si="43"/>
        <v>No</v>
      </c>
      <c r="R233">
        <f t="shared" ca="1" si="49"/>
        <v>5</v>
      </c>
      <c r="S233">
        <f t="shared" ca="1" si="50"/>
        <v>5</v>
      </c>
      <c r="T233">
        <f t="shared" ca="1" si="51"/>
        <v>0</v>
      </c>
      <c r="U233">
        <f t="shared" ca="1" si="52"/>
        <v>0</v>
      </c>
      <c r="V233">
        <f t="shared" ca="1" si="53"/>
        <v>4</v>
      </c>
      <c r="W233">
        <f t="shared" ca="1" si="54"/>
        <v>0</v>
      </c>
      <c r="X233">
        <f t="shared" ca="1" si="55"/>
        <v>14</v>
      </c>
    </row>
    <row r="234" spans="1:24" x14ac:dyDescent="0.25">
      <c r="A234">
        <v>110246</v>
      </c>
      <c r="B234" t="s">
        <v>793</v>
      </c>
      <c r="C234" t="s">
        <v>10</v>
      </c>
      <c r="D234" t="s">
        <v>794</v>
      </c>
      <c r="E234" t="str">
        <f t="shared" ca="1" si="56"/>
        <v>Canton</v>
      </c>
      <c r="F234" t="s">
        <v>24067</v>
      </c>
      <c r="G234">
        <f t="shared" ca="1" si="44"/>
        <v>8139705165</v>
      </c>
      <c r="H234" t="s">
        <v>796</v>
      </c>
      <c r="I234" t="s">
        <v>795</v>
      </c>
      <c r="J234" t="str">
        <f t="shared" ca="1" si="45"/>
        <v>Female</v>
      </c>
      <c r="K234">
        <f t="shared" ca="1" si="46"/>
        <v>68</v>
      </c>
      <c r="L234" t="str">
        <f t="shared" ca="1" si="47"/>
        <v>Adult</v>
      </c>
      <c r="M234" t="str">
        <f t="shared" ca="1" si="48"/>
        <v>No</v>
      </c>
      <c r="N234" t="str">
        <f t="shared" ca="1" si="48"/>
        <v>Yes</v>
      </c>
      <c r="O234" t="str">
        <f t="shared" ca="1" si="48"/>
        <v>Yes</v>
      </c>
      <c r="P234" t="str">
        <f t="shared" ca="1" si="43"/>
        <v>Yes</v>
      </c>
      <c r="Q234" t="str">
        <f t="shared" ca="1" si="43"/>
        <v>No</v>
      </c>
      <c r="R234">
        <f t="shared" ca="1" si="49"/>
        <v>2</v>
      </c>
      <c r="S234">
        <f t="shared" ca="1" si="50"/>
        <v>3</v>
      </c>
      <c r="T234">
        <f t="shared" ca="1" si="51"/>
        <v>5</v>
      </c>
      <c r="U234">
        <f t="shared" ca="1" si="52"/>
        <v>0</v>
      </c>
      <c r="V234">
        <f t="shared" ca="1" si="53"/>
        <v>4</v>
      </c>
      <c r="W234">
        <f t="shared" ca="1" si="54"/>
        <v>0</v>
      </c>
      <c r="X234">
        <f t="shared" ca="1" si="55"/>
        <v>14</v>
      </c>
    </row>
    <row r="235" spans="1:24" x14ac:dyDescent="0.25">
      <c r="A235">
        <v>110307</v>
      </c>
      <c r="B235" t="s">
        <v>797</v>
      </c>
      <c r="C235" t="s">
        <v>10</v>
      </c>
      <c r="D235" t="s">
        <v>798</v>
      </c>
      <c r="E235" t="str">
        <f t="shared" ca="1" si="56"/>
        <v>Winthrop</v>
      </c>
      <c r="F235" t="s">
        <v>24067</v>
      </c>
      <c r="G235">
        <f t="shared" ca="1" si="44"/>
        <v>8600473595</v>
      </c>
      <c r="H235" t="s">
        <v>799</v>
      </c>
      <c r="I235">
        <v>91311</v>
      </c>
      <c r="J235" t="str">
        <f t="shared" ca="1" si="45"/>
        <v>Male</v>
      </c>
      <c r="K235">
        <f t="shared" ca="1" si="46"/>
        <v>23</v>
      </c>
      <c r="L235" t="str">
        <f t="shared" ca="1" si="47"/>
        <v>Adult</v>
      </c>
      <c r="M235" t="str">
        <f t="shared" ca="1" si="48"/>
        <v>No</v>
      </c>
      <c r="N235" t="str">
        <f t="shared" ca="1" si="48"/>
        <v>Yes</v>
      </c>
      <c r="O235" t="str">
        <f t="shared" ca="1" si="48"/>
        <v>No</v>
      </c>
      <c r="P235" t="str">
        <f t="shared" ca="1" si="43"/>
        <v>Yes</v>
      </c>
      <c r="Q235" t="str">
        <f t="shared" ca="1" si="43"/>
        <v>Yes</v>
      </c>
      <c r="R235">
        <f t="shared" ca="1" si="49"/>
        <v>1</v>
      </c>
      <c r="S235">
        <f t="shared" ca="1" si="50"/>
        <v>0</v>
      </c>
      <c r="T235">
        <f t="shared" ca="1" si="51"/>
        <v>3</v>
      </c>
      <c r="U235">
        <f t="shared" ca="1" si="52"/>
        <v>0</v>
      </c>
      <c r="V235">
        <f t="shared" ca="1" si="53"/>
        <v>4</v>
      </c>
      <c r="W235">
        <f t="shared" ca="1" si="54"/>
        <v>4</v>
      </c>
      <c r="X235">
        <f t="shared" ca="1" si="55"/>
        <v>12</v>
      </c>
    </row>
    <row r="236" spans="1:24" x14ac:dyDescent="0.25">
      <c r="A236">
        <v>110316</v>
      </c>
      <c r="B236" t="s">
        <v>800</v>
      </c>
      <c r="C236" t="s">
        <v>10</v>
      </c>
      <c r="D236" t="s">
        <v>801</v>
      </c>
      <c r="E236" t="str">
        <f t="shared" ca="1" si="56"/>
        <v>Revere</v>
      </c>
      <c r="F236" t="s">
        <v>24067</v>
      </c>
      <c r="G236">
        <f t="shared" ca="1" si="44"/>
        <v>6357605843</v>
      </c>
      <c r="H236" t="s">
        <v>802</v>
      </c>
      <c r="I236">
        <v>94103</v>
      </c>
      <c r="J236" t="str">
        <f t="shared" ca="1" si="45"/>
        <v>Female</v>
      </c>
      <c r="K236">
        <f t="shared" ca="1" si="46"/>
        <v>50</v>
      </c>
      <c r="L236" t="str">
        <f t="shared" ca="1" si="47"/>
        <v>Adult</v>
      </c>
      <c r="M236" t="str">
        <f t="shared" ca="1" si="48"/>
        <v>Yes</v>
      </c>
      <c r="N236" t="str">
        <f t="shared" ca="1" si="48"/>
        <v>Yes</v>
      </c>
      <c r="O236" t="str">
        <f t="shared" ca="1" si="48"/>
        <v>Yes</v>
      </c>
      <c r="P236" t="str">
        <f t="shared" ca="1" si="43"/>
        <v>Yes</v>
      </c>
      <c r="Q236" t="str">
        <f t="shared" ca="1" si="43"/>
        <v>Yes</v>
      </c>
      <c r="R236">
        <f t="shared" ca="1" si="49"/>
        <v>3</v>
      </c>
      <c r="S236">
        <f t="shared" ca="1" si="50"/>
        <v>3</v>
      </c>
      <c r="T236">
        <f t="shared" ca="1" si="51"/>
        <v>5</v>
      </c>
      <c r="U236">
        <f t="shared" ca="1" si="52"/>
        <v>3</v>
      </c>
      <c r="V236">
        <f t="shared" ca="1" si="53"/>
        <v>4</v>
      </c>
      <c r="W236">
        <f t="shared" ca="1" si="54"/>
        <v>4</v>
      </c>
      <c r="X236">
        <f t="shared" ca="1" si="55"/>
        <v>22</v>
      </c>
    </row>
    <row r="237" spans="1:24" x14ac:dyDescent="0.25">
      <c r="A237">
        <v>110334</v>
      </c>
      <c r="B237" t="s">
        <v>803</v>
      </c>
      <c r="C237" t="s">
        <v>10</v>
      </c>
      <c r="D237" t="s">
        <v>804</v>
      </c>
      <c r="E237" t="str">
        <f t="shared" ca="1" si="56"/>
        <v>Brookline</v>
      </c>
      <c r="F237" t="s">
        <v>24067</v>
      </c>
      <c r="G237">
        <f t="shared" ca="1" si="44"/>
        <v>4590697704</v>
      </c>
      <c r="H237" t="s">
        <v>805</v>
      </c>
      <c r="I237">
        <v>95003</v>
      </c>
      <c r="J237" t="str">
        <f t="shared" ca="1" si="45"/>
        <v>Female</v>
      </c>
      <c r="K237">
        <f t="shared" ca="1" si="46"/>
        <v>63</v>
      </c>
      <c r="L237" t="str">
        <f t="shared" ca="1" si="47"/>
        <v>Adult</v>
      </c>
      <c r="M237" t="str">
        <f t="shared" ca="1" si="48"/>
        <v>Yes</v>
      </c>
      <c r="N237" t="str">
        <f t="shared" ca="1" si="48"/>
        <v>Yes</v>
      </c>
      <c r="O237" t="str">
        <f t="shared" ca="1" si="48"/>
        <v>No</v>
      </c>
      <c r="P237" t="str">
        <f t="shared" ca="1" si="43"/>
        <v>No</v>
      </c>
      <c r="Q237" t="str">
        <f t="shared" ca="1" si="43"/>
        <v>Yes</v>
      </c>
      <c r="R237">
        <f t="shared" ca="1" si="49"/>
        <v>2</v>
      </c>
      <c r="S237">
        <f t="shared" ca="1" si="50"/>
        <v>3</v>
      </c>
      <c r="T237">
        <f t="shared" ca="1" si="51"/>
        <v>3</v>
      </c>
      <c r="U237">
        <f t="shared" ca="1" si="52"/>
        <v>3</v>
      </c>
      <c r="V237">
        <f t="shared" ca="1" si="53"/>
        <v>0</v>
      </c>
      <c r="W237">
        <f t="shared" ca="1" si="54"/>
        <v>4</v>
      </c>
      <c r="X237">
        <f t="shared" ca="1" si="55"/>
        <v>15</v>
      </c>
    </row>
    <row r="238" spans="1:24" x14ac:dyDescent="0.25">
      <c r="A238">
        <v>110361</v>
      </c>
      <c r="B238" t="s">
        <v>806</v>
      </c>
      <c r="C238" t="s">
        <v>10</v>
      </c>
      <c r="D238" t="s">
        <v>807</v>
      </c>
      <c r="E238" t="str">
        <f t="shared" ca="1" si="56"/>
        <v>Needham</v>
      </c>
      <c r="F238" t="s">
        <v>24067</v>
      </c>
      <c r="G238">
        <f t="shared" ca="1" si="44"/>
        <v>9316646988</v>
      </c>
      <c r="H238" t="s">
        <v>809</v>
      </c>
      <c r="I238" t="s">
        <v>808</v>
      </c>
      <c r="J238" t="str">
        <f t="shared" ca="1" si="45"/>
        <v>Female</v>
      </c>
      <c r="K238">
        <f t="shared" ca="1" si="46"/>
        <v>60</v>
      </c>
      <c r="L238" t="str">
        <f t="shared" ca="1" si="47"/>
        <v>Adult</v>
      </c>
      <c r="M238" t="str">
        <f t="shared" ca="1" si="48"/>
        <v>Yes</v>
      </c>
      <c r="N238" t="str">
        <f t="shared" ca="1" si="48"/>
        <v>No</v>
      </c>
      <c r="O238" t="str">
        <f t="shared" ca="1" si="48"/>
        <v>No</v>
      </c>
      <c r="P238" t="str">
        <f t="shared" ca="1" si="43"/>
        <v>Yes</v>
      </c>
      <c r="Q238" t="str">
        <f t="shared" ca="1" si="43"/>
        <v>Yes</v>
      </c>
      <c r="R238">
        <f t="shared" ca="1" si="49"/>
        <v>5</v>
      </c>
      <c r="S238">
        <f t="shared" ca="1" si="50"/>
        <v>5</v>
      </c>
      <c r="T238">
        <f t="shared" ca="1" si="51"/>
        <v>0</v>
      </c>
      <c r="U238">
        <f t="shared" ca="1" si="52"/>
        <v>3</v>
      </c>
      <c r="V238">
        <f t="shared" ca="1" si="53"/>
        <v>4</v>
      </c>
      <c r="W238">
        <f t="shared" ca="1" si="54"/>
        <v>4</v>
      </c>
      <c r="X238">
        <f t="shared" ca="1" si="55"/>
        <v>21</v>
      </c>
    </row>
    <row r="239" spans="1:24" x14ac:dyDescent="0.25">
      <c r="A239">
        <v>110370</v>
      </c>
      <c r="B239" t="s">
        <v>810</v>
      </c>
      <c r="C239" t="s">
        <v>10</v>
      </c>
      <c r="D239" t="s">
        <v>811</v>
      </c>
      <c r="E239" t="str">
        <f t="shared" ca="1" si="56"/>
        <v>Chelsea</v>
      </c>
      <c r="F239" t="s">
        <v>24067</v>
      </c>
      <c r="G239">
        <f t="shared" ca="1" si="44"/>
        <v>5531307033</v>
      </c>
      <c r="H239" t="s">
        <v>813</v>
      </c>
      <c r="I239" t="s">
        <v>812</v>
      </c>
      <c r="J239" t="str">
        <f t="shared" ca="1" si="45"/>
        <v>Female</v>
      </c>
      <c r="K239">
        <f t="shared" ca="1" si="46"/>
        <v>35</v>
      </c>
      <c r="L239" t="str">
        <f t="shared" ca="1" si="47"/>
        <v>Adult</v>
      </c>
      <c r="M239" t="str">
        <f t="shared" ca="1" si="48"/>
        <v>No</v>
      </c>
      <c r="N239" t="str">
        <f t="shared" ca="1" si="48"/>
        <v>Yes</v>
      </c>
      <c r="O239" t="str">
        <f t="shared" ca="1" si="48"/>
        <v>No</v>
      </c>
      <c r="P239" t="str">
        <f t="shared" ca="1" si="43"/>
        <v>Yes</v>
      </c>
      <c r="Q239" t="str">
        <f t="shared" ca="1" si="43"/>
        <v>Yes</v>
      </c>
      <c r="R239">
        <f t="shared" ca="1" si="49"/>
        <v>2</v>
      </c>
      <c r="S239">
        <f t="shared" ca="1" si="50"/>
        <v>3</v>
      </c>
      <c r="T239">
        <f t="shared" ca="1" si="51"/>
        <v>3</v>
      </c>
      <c r="U239">
        <f t="shared" ca="1" si="52"/>
        <v>0</v>
      </c>
      <c r="V239">
        <f t="shared" ca="1" si="53"/>
        <v>4</v>
      </c>
      <c r="W239">
        <f t="shared" ca="1" si="54"/>
        <v>4</v>
      </c>
      <c r="X239">
        <f t="shared" ca="1" si="55"/>
        <v>16</v>
      </c>
    </row>
    <row r="240" spans="1:24" x14ac:dyDescent="0.25">
      <c r="A240">
        <v>110398</v>
      </c>
      <c r="B240" t="s">
        <v>814</v>
      </c>
      <c r="C240" t="s">
        <v>10</v>
      </c>
      <c r="D240" t="s">
        <v>815</v>
      </c>
      <c r="E240" t="str">
        <f t="shared" ca="1" si="56"/>
        <v>Cambridge</v>
      </c>
      <c r="F240" t="s">
        <v>24067</v>
      </c>
      <c r="G240">
        <f t="shared" ca="1" si="44"/>
        <v>8721306820</v>
      </c>
      <c r="H240" t="s">
        <v>817</v>
      </c>
      <c r="I240" t="s">
        <v>816</v>
      </c>
      <c r="J240" t="str">
        <f t="shared" ca="1" si="45"/>
        <v>Female</v>
      </c>
      <c r="K240">
        <f t="shared" ca="1" si="46"/>
        <v>23</v>
      </c>
      <c r="L240" t="str">
        <f t="shared" ca="1" si="47"/>
        <v>Adult</v>
      </c>
      <c r="M240" t="str">
        <f t="shared" ca="1" si="48"/>
        <v>Yes</v>
      </c>
      <c r="N240" t="str">
        <f t="shared" ca="1" si="48"/>
        <v>Yes</v>
      </c>
      <c r="O240" t="str">
        <f t="shared" ca="1" si="48"/>
        <v>No</v>
      </c>
      <c r="P240" t="str">
        <f t="shared" ca="1" si="43"/>
        <v>No</v>
      </c>
      <c r="Q240" t="str">
        <f t="shared" ca="1" si="43"/>
        <v>Yes</v>
      </c>
      <c r="R240">
        <f t="shared" ca="1" si="49"/>
        <v>1</v>
      </c>
      <c r="S240">
        <f t="shared" ca="1" si="50"/>
        <v>0</v>
      </c>
      <c r="T240">
        <f t="shared" ca="1" si="51"/>
        <v>3</v>
      </c>
      <c r="U240">
        <f t="shared" ca="1" si="52"/>
        <v>3</v>
      </c>
      <c r="V240">
        <f t="shared" ca="1" si="53"/>
        <v>0</v>
      </c>
      <c r="W240">
        <f t="shared" ca="1" si="54"/>
        <v>4</v>
      </c>
      <c r="X240">
        <f t="shared" ca="1" si="55"/>
        <v>11</v>
      </c>
    </row>
    <row r="241" spans="1:24" x14ac:dyDescent="0.25">
      <c r="A241">
        <v>110404</v>
      </c>
      <c r="B241" t="s">
        <v>818</v>
      </c>
      <c r="C241" t="s">
        <v>10</v>
      </c>
      <c r="D241" t="s">
        <v>819</v>
      </c>
      <c r="E241" t="str">
        <f t="shared" ca="1" si="56"/>
        <v>Everett</v>
      </c>
      <c r="F241" t="s">
        <v>24067</v>
      </c>
      <c r="G241">
        <f t="shared" ca="1" si="44"/>
        <v>1045390011</v>
      </c>
      <c r="H241" t="s">
        <v>820</v>
      </c>
      <c r="I241">
        <v>91125</v>
      </c>
      <c r="J241" t="str">
        <f t="shared" ca="1" si="45"/>
        <v>Female</v>
      </c>
      <c r="K241">
        <f t="shared" ca="1" si="46"/>
        <v>62</v>
      </c>
      <c r="L241" t="str">
        <f t="shared" ca="1" si="47"/>
        <v>Adult</v>
      </c>
      <c r="M241" t="str">
        <f t="shared" ca="1" si="48"/>
        <v>No</v>
      </c>
      <c r="N241" t="str">
        <f t="shared" ca="1" si="48"/>
        <v>No</v>
      </c>
      <c r="O241" t="str">
        <f t="shared" ca="1" si="48"/>
        <v>No</v>
      </c>
      <c r="P241" t="str">
        <f t="shared" ca="1" si="43"/>
        <v>No</v>
      </c>
      <c r="Q241" t="str">
        <f t="shared" ca="1" si="43"/>
        <v>No</v>
      </c>
      <c r="R241">
        <f t="shared" ca="1" si="49"/>
        <v>5</v>
      </c>
      <c r="S241">
        <f t="shared" ca="1" si="50"/>
        <v>5</v>
      </c>
      <c r="T241">
        <f t="shared" ca="1" si="51"/>
        <v>0</v>
      </c>
      <c r="U241">
        <f t="shared" ca="1" si="52"/>
        <v>0</v>
      </c>
      <c r="V241">
        <f t="shared" ca="1" si="53"/>
        <v>0</v>
      </c>
      <c r="W241">
        <f t="shared" ca="1" si="54"/>
        <v>0</v>
      </c>
      <c r="X241">
        <f t="shared" ca="1" si="55"/>
        <v>10</v>
      </c>
    </row>
    <row r="242" spans="1:24" x14ac:dyDescent="0.25">
      <c r="A242">
        <v>110413</v>
      </c>
      <c r="B242" t="s">
        <v>821</v>
      </c>
      <c r="C242" t="s">
        <v>10</v>
      </c>
      <c r="D242" t="s">
        <v>822</v>
      </c>
      <c r="E242" t="str">
        <f t="shared" ca="1" si="56"/>
        <v>Everett</v>
      </c>
      <c r="F242" t="s">
        <v>24067</v>
      </c>
      <c r="G242">
        <f t="shared" ca="1" si="44"/>
        <v>6064793979</v>
      </c>
      <c r="H242" t="s">
        <v>824</v>
      </c>
      <c r="I242" t="s">
        <v>823</v>
      </c>
      <c r="J242" t="str">
        <f t="shared" ca="1" si="45"/>
        <v>Male</v>
      </c>
      <c r="K242">
        <f t="shared" ca="1" si="46"/>
        <v>39</v>
      </c>
      <c r="L242" t="str">
        <f t="shared" ca="1" si="47"/>
        <v>Adult</v>
      </c>
      <c r="M242" t="str">
        <f t="shared" ca="1" si="48"/>
        <v>No</v>
      </c>
      <c r="N242" t="str">
        <f t="shared" ca="1" si="48"/>
        <v>No</v>
      </c>
      <c r="O242" t="str">
        <f t="shared" ca="1" si="48"/>
        <v>Yes</v>
      </c>
      <c r="P242" t="str">
        <f t="shared" ca="1" si="43"/>
        <v>Yes</v>
      </c>
      <c r="Q242" t="str">
        <f t="shared" ca="1" si="43"/>
        <v>Yes</v>
      </c>
      <c r="R242">
        <f t="shared" ca="1" si="49"/>
        <v>1</v>
      </c>
      <c r="S242">
        <f t="shared" ca="1" si="50"/>
        <v>0</v>
      </c>
      <c r="T242">
        <f t="shared" ca="1" si="51"/>
        <v>3</v>
      </c>
      <c r="U242">
        <f t="shared" ca="1" si="52"/>
        <v>0</v>
      </c>
      <c r="V242">
        <f t="shared" ca="1" si="53"/>
        <v>4</v>
      </c>
      <c r="W242">
        <f t="shared" ca="1" si="54"/>
        <v>4</v>
      </c>
      <c r="X242">
        <f t="shared" ca="1" si="55"/>
        <v>12</v>
      </c>
    </row>
    <row r="243" spans="1:24" x14ac:dyDescent="0.25">
      <c r="A243">
        <v>110422</v>
      </c>
      <c r="B243" t="s">
        <v>825</v>
      </c>
      <c r="C243" t="s">
        <v>10</v>
      </c>
      <c r="D243" t="s">
        <v>826</v>
      </c>
      <c r="E243" t="str">
        <f t="shared" ca="1" si="56"/>
        <v>Everett</v>
      </c>
      <c r="F243" t="s">
        <v>24067</v>
      </c>
      <c r="G243">
        <f t="shared" ca="1" si="44"/>
        <v>6048692927</v>
      </c>
      <c r="H243" t="s">
        <v>827</v>
      </c>
      <c r="I243">
        <v>93407</v>
      </c>
      <c r="J243" t="str">
        <f t="shared" ca="1" si="45"/>
        <v>Female</v>
      </c>
      <c r="K243">
        <f t="shared" ca="1" si="46"/>
        <v>38</v>
      </c>
      <c r="L243" t="str">
        <f t="shared" ca="1" si="47"/>
        <v>Adult</v>
      </c>
      <c r="M243" t="str">
        <f t="shared" ca="1" si="48"/>
        <v>No</v>
      </c>
      <c r="N243" t="str">
        <f t="shared" ca="1" si="48"/>
        <v>No</v>
      </c>
      <c r="O243" t="str">
        <f t="shared" ca="1" si="48"/>
        <v>Yes</v>
      </c>
      <c r="P243" t="str">
        <f t="shared" ca="1" si="43"/>
        <v>No</v>
      </c>
      <c r="Q243" t="str">
        <f t="shared" ca="1" si="43"/>
        <v>Yes</v>
      </c>
      <c r="R243">
        <f t="shared" ca="1" si="49"/>
        <v>1</v>
      </c>
      <c r="S243">
        <f t="shared" ca="1" si="50"/>
        <v>0</v>
      </c>
      <c r="T243">
        <f t="shared" ca="1" si="51"/>
        <v>3</v>
      </c>
      <c r="U243">
        <f t="shared" ca="1" si="52"/>
        <v>0</v>
      </c>
      <c r="V243">
        <f t="shared" ca="1" si="53"/>
        <v>0</v>
      </c>
      <c r="W243">
        <f t="shared" ca="1" si="54"/>
        <v>4</v>
      </c>
      <c r="X243">
        <f t="shared" ca="1" si="55"/>
        <v>8</v>
      </c>
    </row>
    <row r="244" spans="1:24" x14ac:dyDescent="0.25">
      <c r="A244">
        <v>110468</v>
      </c>
      <c r="B244" t="s">
        <v>828</v>
      </c>
      <c r="C244" t="s">
        <v>10</v>
      </c>
      <c r="D244" t="s">
        <v>829</v>
      </c>
      <c r="E244" t="str">
        <f t="shared" ca="1" si="56"/>
        <v>Dedham</v>
      </c>
      <c r="F244" t="s">
        <v>24067</v>
      </c>
      <c r="G244">
        <f t="shared" ca="1" si="44"/>
        <v>7255198502</v>
      </c>
      <c r="H244" t="s">
        <v>831</v>
      </c>
      <c r="I244" t="s">
        <v>830</v>
      </c>
      <c r="J244" t="str">
        <f t="shared" ca="1" si="45"/>
        <v>Female</v>
      </c>
      <c r="K244">
        <f t="shared" ca="1" si="46"/>
        <v>20</v>
      </c>
      <c r="L244" t="str">
        <f t="shared" ca="1" si="47"/>
        <v>Adult</v>
      </c>
      <c r="M244" t="str">
        <f t="shared" ca="1" si="48"/>
        <v>No</v>
      </c>
      <c r="N244" t="str">
        <f t="shared" ca="1" si="48"/>
        <v>No</v>
      </c>
      <c r="O244" t="str">
        <f t="shared" ca="1" si="48"/>
        <v>Yes</v>
      </c>
      <c r="P244" t="str">
        <f t="shared" ca="1" si="43"/>
        <v>No</v>
      </c>
      <c r="Q244" t="str">
        <f t="shared" ca="1" si="43"/>
        <v>No</v>
      </c>
      <c r="R244">
        <f t="shared" ca="1" si="49"/>
        <v>2</v>
      </c>
      <c r="S244">
        <f t="shared" ca="1" si="50"/>
        <v>3</v>
      </c>
      <c r="T244">
        <f t="shared" ca="1" si="51"/>
        <v>3</v>
      </c>
      <c r="U244">
        <f t="shared" ca="1" si="52"/>
        <v>0</v>
      </c>
      <c r="V244">
        <f t="shared" ca="1" si="53"/>
        <v>0</v>
      </c>
      <c r="W244">
        <f t="shared" ca="1" si="54"/>
        <v>0</v>
      </c>
      <c r="X244">
        <f t="shared" ca="1" si="55"/>
        <v>8</v>
      </c>
    </row>
    <row r="245" spans="1:24" x14ac:dyDescent="0.25">
      <c r="A245">
        <v>110486</v>
      </c>
      <c r="B245" t="s">
        <v>832</v>
      </c>
      <c r="C245" t="s">
        <v>10</v>
      </c>
      <c r="D245" t="s">
        <v>833</v>
      </c>
      <c r="E245" t="str">
        <f t="shared" ca="1" si="56"/>
        <v>Cambridge</v>
      </c>
      <c r="F245" t="s">
        <v>24067</v>
      </c>
      <c r="G245">
        <f t="shared" ca="1" si="44"/>
        <v>7214407649</v>
      </c>
      <c r="H245" t="s">
        <v>835</v>
      </c>
      <c r="I245" t="s">
        <v>834</v>
      </c>
      <c r="J245" t="str">
        <f t="shared" ca="1" si="45"/>
        <v>Male</v>
      </c>
      <c r="K245">
        <f t="shared" ca="1" si="46"/>
        <v>65</v>
      </c>
      <c r="L245" t="str">
        <f t="shared" ca="1" si="47"/>
        <v>Adult</v>
      </c>
      <c r="M245" t="str">
        <f t="shared" ca="1" si="48"/>
        <v>Yes</v>
      </c>
      <c r="N245" t="str">
        <f t="shared" ca="1" si="48"/>
        <v>Yes</v>
      </c>
      <c r="O245" t="str">
        <f t="shared" ca="1" si="48"/>
        <v>No</v>
      </c>
      <c r="P245" t="str">
        <f t="shared" ca="1" si="43"/>
        <v>No</v>
      </c>
      <c r="Q245" t="str">
        <f t="shared" ca="1" si="43"/>
        <v>No</v>
      </c>
      <c r="R245">
        <f t="shared" ca="1" si="49"/>
        <v>1</v>
      </c>
      <c r="S245">
        <f t="shared" ca="1" si="50"/>
        <v>0</v>
      </c>
      <c r="T245">
        <f t="shared" ca="1" si="51"/>
        <v>3</v>
      </c>
      <c r="U245">
        <f t="shared" ca="1" si="52"/>
        <v>3</v>
      </c>
      <c r="V245">
        <f t="shared" ca="1" si="53"/>
        <v>0</v>
      </c>
      <c r="W245">
        <f t="shared" ca="1" si="54"/>
        <v>0</v>
      </c>
      <c r="X245">
        <f t="shared" ca="1" si="55"/>
        <v>7</v>
      </c>
    </row>
    <row r="246" spans="1:24" x14ac:dyDescent="0.25">
      <c r="A246">
        <v>110495</v>
      </c>
      <c r="B246" t="s">
        <v>836</v>
      </c>
      <c r="C246" t="s">
        <v>10</v>
      </c>
      <c r="D246" t="s">
        <v>837</v>
      </c>
      <c r="E246" t="str">
        <f t="shared" ca="1" si="56"/>
        <v>Somerville</v>
      </c>
      <c r="F246" t="s">
        <v>24067</v>
      </c>
      <c r="G246">
        <f t="shared" ca="1" si="44"/>
        <v>2975533789</v>
      </c>
      <c r="H246" t="s">
        <v>839</v>
      </c>
      <c r="I246" t="s">
        <v>838</v>
      </c>
      <c r="J246" t="str">
        <f t="shared" ca="1" si="45"/>
        <v>Female</v>
      </c>
      <c r="K246">
        <f t="shared" ca="1" si="46"/>
        <v>49</v>
      </c>
      <c r="L246" t="str">
        <f t="shared" ca="1" si="47"/>
        <v>Adult</v>
      </c>
      <c r="M246" t="str">
        <f t="shared" ca="1" si="48"/>
        <v>No</v>
      </c>
      <c r="N246" t="str">
        <f t="shared" ca="1" si="48"/>
        <v>No</v>
      </c>
      <c r="O246" t="str">
        <f t="shared" ca="1" si="48"/>
        <v>No</v>
      </c>
      <c r="P246" t="str">
        <f t="shared" ca="1" si="43"/>
        <v>Yes</v>
      </c>
      <c r="Q246" t="str">
        <f t="shared" ca="1" si="43"/>
        <v>No</v>
      </c>
      <c r="R246">
        <f t="shared" ca="1" si="49"/>
        <v>4</v>
      </c>
      <c r="S246">
        <f t="shared" ca="1" si="50"/>
        <v>5</v>
      </c>
      <c r="T246">
        <f t="shared" ca="1" si="51"/>
        <v>0</v>
      </c>
      <c r="U246">
        <f t="shared" ca="1" si="52"/>
        <v>0</v>
      </c>
      <c r="V246">
        <f t="shared" ca="1" si="53"/>
        <v>4</v>
      </c>
      <c r="W246">
        <f t="shared" ca="1" si="54"/>
        <v>0</v>
      </c>
      <c r="X246">
        <f t="shared" ca="1" si="55"/>
        <v>13</v>
      </c>
    </row>
    <row r="247" spans="1:24" x14ac:dyDescent="0.25">
      <c r="A247">
        <v>110501</v>
      </c>
      <c r="B247" t="s">
        <v>840</v>
      </c>
      <c r="C247" t="s">
        <v>10</v>
      </c>
      <c r="D247" t="s">
        <v>841</v>
      </c>
      <c r="E247" t="str">
        <f t="shared" ca="1" si="56"/>
        <v>Chelsea</v>
      </c>
      <c r="F247" t="s">
        <v>24067</v>
      </c>
      <c r="G247">
        <f t="shared" ca="1" si="44"/>
        <v>9841521481</v>
      </c>
      <c r="H247" t="s">
        <v>843</v>
      </c>
      <c r="I247" t="s">
        <v>842</v>
      </c>
      <c r="J247" t="str">
        <f t="shared" ca="1" si="45"/>
        <v>Male</v>
      </c>
      <c r="K247">
        <f t="shared" ca="1" si="46"/>
        <v>65</v>
      </c>
      <c r="L247" t="str">
        <f t="shared" ca="1" si="47"/>
        <v>Adult</v>
      </c>
      <c r="M247" t="str">
        <f t="shared" ca="1" si="48"/>
        <v>Yes</v>
      </c>
      <c r="N247" t="str">
        <f t="shared" ca="1" si="48"/>
        <v>Yes</v>
      </c>
      <c r="O247" t="str">
        <f t="shared" ca="1" si="48"/>
        <v>Yes</v>
      </c>
      <c r="P247" t="str">
        <f t="shared" ca="1" si="43"/>
        <v>No</v>
      </c>
      <c r="Q247" t="str">
        <f t="shared" ca="1" si="43"/>
        <v>No</v>
      </c>
      <c r="R247">
        <f t="shared" ca="1" si="49"/>
        <v>3</v>
      </c>
      <c r="S247">
        <f t="shared" ca="1" si="50"/>
        <v>3</v>
      </c>
      <c r="T247">
        <f t="shared" ca="1" si="51"/>
        <v>5</v>
      </c>
      <c r="U247">
        <f t="shared" ca="1" si="52"/>
        <v>3</v>
      </c>
      <c r="V247">
        <f t="shared" ca="1" si="53"/>
        <v>0</v>
      </c>
      <c r="W247">
        <f t="shared" ca="1" si="54"/>
        <v>0</v>
      </c>
      <c r="X247">
        <f t="shared" ca="1" si="55"/>
        <v>14</v>
      </c>
    </row>
    <row r="248" spans="1:24" x14ac:dyDescent="0.25">
      <c r="A248">
        <v>110510</v>
      </c>
      <c r="B248" t="s">
        <v>844</v>
      </c>
      <c r="C248" t="s">
        <v>10</v>
      </c>
      <c r="D248" t="s">
        <v>845</v>
      </c>
      <c r="E248" t="str">
        <f t="shared" ca="1" si="56"/>
        <v>Dedham</v>
      </c>
      <c r="F248" t="s">
        <v>24067</v>
      </c>
      <c r="G248">
        <f t="shared" ca="1" si="44"/>
        <v>3881357312</v>
      </c>
      <c r="H248" t="s">
        <v>847</v>
      </c>
      <c r="I248" t="s">
        <v>846</v>
      </c>
      <c r="J248" t="str">
        <f t="shared" ca="1" si="45"/>
        <v>Male</v>
      </c>
      <c r="K248">
        <f t="shared" ca="1" si="46"/>
        <v>46</v>
      </c>
      <c r="L248" t="str">
        <f t="shared" ca="1" si="47"/>
        <v>Adult</v>
      </c>
      <c r="M248" t="str">
        <f t="shared" ca="1" si="48"/>
        <v>Yes</v>
      </c>
      <c r="N248" t="str">
        <f t="shared" ca="1" si="48"/>
        <v>No</v>
      </c>
      <c r="O248" t="str">
        <f t="shared" ca="1" si="48"/>
        <v>Yes</v>
      </c>
      <c r="P248" t="str">
        <f t="shared" ca="1" si="43"/>
        <v>No</v>
      </c>
      <c r="Q248" t="str">
        <f t="shared" ca="1" si="43"/>
        <v>Yes</v>
      </c>
      <c r="R248">
        <f t="shared" ca="1" si="49"/>
        <v>5</v>
      </c>
      <c r="S248">
        <f t="shared" ca="1" si="50"/>
        <v>5</v>
      </c>
      <c r="T248">
        <f t="shared" ca="1" si="51"/>
        <v>3</v>
      </c>
      <c r="U248">
        <f t="shared" ca="1" si="52"/>
        <v>3</v>
      </c>
      <c r="V248">
        <f t="shared" ca="1" si="53"/>
        <v>0</v>
      </c>
      <c r="W248">
        <f t="shared" ca="1" si="54"/>
        <v>4</v>
      </c>
      <c r="X248">
        <f t="shared" ca="1" si="55"/>
        <v>20</v>
      </c>
    </row>
    <row r="249" spans="1:24" x14ac:dyDescent="0.25">
      <c r="A249">
        <v>110529</v>
      </c>
      <c r="B249" t="s">
        <v>848</v>
      </c>
      <c r="C249" t="s">
        <v>10</v>
      </c>
      <c r="D249" t="s">
        <v>849</v>
      </c>
      <c r="E249" t="str">
        <f t="shared" ca="1" si="56"/>
        <v>Needham</v>
      </c>
      <c r="F249" t="s">
        <v>24067</v>
      </c>
      <c r="G249">
        <f t="shared" ca="1" si="44"/>
        <v>5995756634</v>
      </c>
      <c r="H249" t="s">
        <v>850</v>
      </c>
      <c r="I249">
        <v>91768</v>
      </c>
      <c r="J249" t="str">
        <f t="shared" ca="1" si="45"/>
        <v>Male</v>
      </c>
      <c r="K249">
        <f t="shared" ca="1" si="46"/>
        <v>36</v>
      </c>
      <c r="L249" t="str">
        <f t="shared" ca="1" si="47"/>
        <v>Adult</v>
      </c>
      <c r="M249" t="str">
        <f t="shared" ca="1" si="48"/>
        <v>No</v>
      </c>
      <c r="N249" t="str">
        <f t="shared" ca="1" si="48"/>
        <v>No</v>
      </c>
      <c r="O249" t="str">
        <f t="shared" ca="1" si="48"/>
        <v>Yes</v>
      </c>
      <c r="P249" t="str">
        <f t="shared" ca="1" si="43"/>
        <v>Yes</v>
      </c>
      <c r="Q249" t="str">
        <f t="shared" ca="1" si="43"/>
        <v>No</v>
      </c>
      <c r="R249">
        <f t="shared" ca="1" si="49"/>
        <v>5</v>
      </c>
      <c r="S249">
        <f t="shared" ca="1" si="50"/>
        <v>5</v>
      </c>
      <c r="T249">
        <f t="shared" ca="1" si="51"/>
        <v>3</v>
      </c>
      <c r="U249">
        <f t="shared" ca="1" si="52"/>
        <v>0</v>
      </c>
      <c r="V249">
        <f t="shared" ca="1" si="53"/>
        <v>4</v>
      </c>
      <c r="W249">
        <f t="shared" ca="1" si="54"/>
        <v>0</v>
      </c>
      <c r="X249">
        <f t="shared" ca="1" si="55"/>
        <v>17</v>
      </c>
    </row>
    <row r="250" spans="1:24" x14ac:dyDescent="0.25">
      <c r="A250">
        <v>110538</v>
      </c>
      <c r="B250" t="s">
        <v>851</v>
      </c>
      <c r="C250" t="s">
        <v>10</v>
      </c>
      <c r="D250" t="s">
        <v>852</v>
      </c>
      <c r="E250" t="str">
        <f t="shared" ca="1" si="56"/>
        <v>Chelsea</v>
      </c>
      <c r="F250" t="s">
        <v>24067</v>
      </c>
      <c r="G250">
        <f t="shared" ca="1" si="44"/>
        <v>4554346287</v>
      </c>
      <c r="H250" t="s">
        <v>854</v>
      </c>
      <c r="I250" t="s">
        <v>853</v>
      </c>
      <c r="J250" t="str">
        <f t="shared" ca="1" si="45"/>
        <v>Female</v>
      </c>
      <c r="K250">
        <f t="shared" ca="1" si="46"/>
        <v>48</v>
      </c>
      <c r="L250" t="str">
        <f t="shared" ca="1" si="47"/>
        <v>Adult</v>
      </c>
      <c r="M250" t="str">
        <f t="shared" ca="1" si="48"/>
        <v>No</v>
      </c>
      <c r="N250" t="str">
        <f t="shared" ca="1" si="48"/>
        <v>No</v>
      </c>
      <c r="O250" t="str">
        <f t="shared" ca="1" si="48"/>
        <v>No</v>
      </c>
      <c r="P250" t="str">
        <f t="shared" ca="1" si="43"/>
        <v>No</v>
      </c>
      <c r="Q250" t="str">
        <f t="shared" ca="1" si="43"/>
        <v>No</v>
      </c>
      <c r="R250">
        <f t="shared" ca="1" si="49"/>
        <v>1</v>
      </c>
      <c r="S250">
        <f t="shared" ca="1" si="50"/>
        <v>0</v>
      </c>
      <c r="T250">
        <f t="shared" ca="1" si="51"/>
        <v>0</v>
      </c>
      <c r="U250">
        <f t="shared" ca="1" si="52"/>
        <v>0</v>
      </c>
      <c r="V250">
        <f t="shared" ca="1" si="53"/>
        <v>0</v>
      </c>
      <c r="W250">
        <f t="shared" ca="1" si="54"/>
        <v>0</v>
      </c>
      <c r="X250">
        <f t="shared" ca="1" si="55"/>
        <v>1</v>
      </c>
    </row>
    <row r="251" spans="1:24" x14ac:dyDescent="0.25">
      <c r="A251">
        <v>110547</v>
      </c>
      <c r="B251" t="s">
        <v>855</v>
      </c>
      <c r="C251" t="s">
        <v>10</v>
      </c>
      <c r="D251" t="s">
        <v>856</v>
      </c>
      <c r="E251" t="str">
        <f t="shared" ca="1" si="56"/>
        <v>Chelsea</v>
      </c>
      <c r="F251" t="s">
        <v>24067</v>
      </c>
      <c r="G251">
        <f t="shared" ca="1" si="44"/>
        <v>8400778324</v>
      </c>
      <c r="H251" t="s">
        <v>858</v>
      </c>
      <c r="I251" t="s">
        <v>857</v>
      </c>
      <c r="J251" t="str">
        <f t="shared" ca="1" si="45"/>
        <v>Female</v>
      </c>
      <c r="K251">
        <f t="shared" ca="1" si="46"/>
        <v>31</v>
      </c>
      <c r="L251" t="str">
        <f t="shared" ca="1" si="47"/>
        <v>Adult</v>
      </c>
      <c r="M251" t="str">
        <f t="shared" ca="1" si="48"/>
        <v>Yes</v>
      </c>
      <c r="N251" t="str">
        <f t="shared" ca="1" si="48"/>
        <v>Yes</v>
      </c>
      <c r="O251" t="str">
        <f t="shared" ca="1" si="48"/>
        <v>Yes</v>
      </c>
      <c r="P251" t="str">
        <f t="shared" ca="1" si="43"/>
        <v>Yes</v>
      </c>
      <c r="Q251" t="str">
        <f t="shared" ca="1" si="43"/>
        <v>Yes</v>
      </c>
      <c r="R251">
        <f t="shared" ca="1" si="49"/>
        <v>3</v>
      </c>
      <c r="S251">
        <f t="shared" ca="1" si="50"/>
        <v>3</v>
      </c>
      <c r="T251">
        <f t="shared" ca="1" si="51"/>
        <v>5</v>
      </c>
      <c r="U251">
        <f t="shared" ca="1" si="52"/>
        <v>3</v>
      </c>
      <c r="V251">
        <f t="shared" ca="1" si="53"/>
        <v>4</v>
      </c>
      <c r="W251">
        <f t="shared" ca="1" si="54"/>
        <v>4</v>
      </c>
      <c r="X251">
        <f t="shared" ca="1" si="55"/>
        <v>22</v>
      </c>
    </row>
    <row r="252" spans="1:24" x14ac:dyDescent="0.25">
      <c r="A252">
        <v>110556</v>
      </c>
      <c r="B252" t="s">
        <v>859</v>
      </c>
      <c r="C252" t="s">
        <v>10</v>
      </c>
      <c r="D252" t="s">
        <v>860</v>
      </c>
      <c r="E252" t="str">
        <f t="shared" ca="1" si="56"/>
        <v>Revere</v>
      </c>
      <c r="F252" t="s">
        <v>24067</v>
      </c>
      <c r="G252">
        <f t="shared" ca="1" si="44"/>
        <v>7893216562</v>
      </c>
      <c r="H252" t="s">
        <v>861</v>
      </c>
      <c r="I252">
        <v>93740</v>
      </c>
      <c r="J252" t="str">
        <f t="shared" ca="1" si="45"/>
        <v>Male</v>
      </c>
      <c r="K252">
        <f t="shared" ca="1" si="46"/>
        <v>42</v>
      </c>
      <c r="L252" t="str">
        <f t="shared" ca="1" si="47"/>
        <v>Adult</v>
      </c>
      <c r="M252" t="str">
        <f t="shared" ca="1" si="48"/>
        <v>Yes</v>
      </c>
      <c r="N252" t="str">
        <f t="shared" ca="1" si="48"/>
        <v>Yes</v>
      </c>
      <c r="O252" t="str">
        <f t="shared" ca="1" si="48"/>
        <v>No</v>
      </c>
      <c r="P252" t="str">
        <f t="shared" ca="1" si="43"/>
        <v>No</v>
      </c>
      <c r="Q252" t="str">
        <f t="shared" ca="1" si="43"/>
        <v>No</v>
      </c>
      <c r="R252">
        <f t="shared" ca="1" si="49"/>
        <v>2</v>
      </c>
      <c r="S252">
        <f t="shared" ca="1" si="50"/>
        <v>3</v>
      </c>
      <c r="T252">
        <f t="shared" ca="1" si="51"/>
        <v>3</v>
      </c>
      <c r="U252">
        <f t="shared" ca="1" si="52"/>
        <v>3</v>
      </c>
      <c r="V252">
        <f t="shared" ca="1" si="53"/>
        <v>0</v>
      </c>
      <c r="W252">
        <f t="shared" ca="1" si="54"/>
        <v>0</v>
      </c>
      <c r="X252">
        <f t="shared" ca="1" si="55"/>
        <v>11</v>
      </c>
    </row>
    <row r="253" spans="1:24" x14ac:dyDescent="0.25">
      <c r="A253">
        <v>110565</v>
      </c>
      <c r="B253" t="s">
        <v>862</v>
      </c>
      <c r="C253" t="s">
        <v>10</v>
      </c>
      <c r="D253" t="s">
        <v>863</v>
      </c>
      <c r="E253" t="str">
        <f t="shared" ca="1" si="56"/>
        <v>Newton</v>
      </c>
      <c r="F253" t="s">
        <v>24067</v>
      </c>
      <c r="G253">
        <f t="shared" ca="1" si="44"/>
        <v>1710365909</v>
      </c>
      <c r="H253" t="s">
        <v>865</v>
      </c>
      <c r="I253" t="s">
        <v>864</v>
      </c>
      <c r="J253" t="str">
        <f t="shared" ca="1" si="45"/>
        <v>Male</v>
      </c>
      <c r="K253">
        <f t="shared" ca="1" si="46"/>
        <v>40</v>
      </c>
      <c r="L253" t="str">
        <f t="shared" ca="1" si="47"/>
        <v>Adult</v>
      </c>
      <c r="M253" t="str">
        <f t="shared" ca="1" si="48"/>
        <v>Yes</v>
      </c>
      <c r="N253" t="str">
        <f t="shared" ca="1" si="48"/>
        <v>Yes</v>
      </c>
      <c r="O253" t="str">
        <f t="shared" ca="1" si="48"/>
        <v>Yes</v>
      </c>
      <c r="P253" t="str">
        <f t="shared" ca="1" si="43"/>
        <v>No</v>
      </c>
      <c r="Q253" t="str">
        <f t="shared" ca="1" si="43"/>
        <v>No</v>
      </c>
      <c r="R253">
        <f t="shared" ca="1" si="49"/>
        <v>3</v>
      </c>
      <c r="S253">
        <f t="shared" ca="1" si="50"/>
        <v>3</v>
      </c>
      <c r="T253">
        <f t="shared" ca="1" si="51"/>
        <v>5</v>
      </c>
      <c r="U253">
        <f t="shared" ca="1" si="52"/>
        <v>3</v>
      </c>
      <c r="V253">
        <f t="shared" ca="1" si="53"/>
        <v>0</v>
      </c>
      <c r="W253">
        <f t="shared" ca="1" si="54"/>
        <v>0</v>
      </c>
      <c r="X253">
        <f t="shared" ca="1" si="55"/>
        <v>14</v>
      </c>
    </row>
    <row r="254" spans="1:24" x14ac:dyDescent="0.25">
      <c r="A254">
        <v>110574</v>
      </c>
      <c r="B254" t="s">
        <v>866</v>
      </c>
      <c r="C254" t="s">
        <v>10</v>
      </c>
      <c r="D254" t="s">
        <v>867</v>
      </c>
      <c r="E254" t="str">
        <f t="shared" ca="1" si="56"/>
        <v>Newton</v>
      </c>
      <c r="F254" t="s">
        <v>24067</v>
      </c>
      <c r="G254">
        <f t="shared" ca="1" si="44"/>
        <v>9664533804</v>
      </c>
      <c r="H254" t="s">
        <v>868</v>
      </c>
      <c r="I254">
        <v>94542</v>
      </c>
      <c r="J254" t="str">
        <f t="shared" ca="1" si="45"/>
        <v>Female</v>
      </c>
      <c r="K254">
        <f t="shared" ca="1" si="46"/>
        <v>48</v>
      </c>
      <c r="L254" t="str">
        <f t="shared" ca="1" si="47"/>
        <v>Adult</v>
      </c>
      <c r="M254" t="str">
        <f t="shared" ca="1" si="48"/>
        <v>No</v>
      </c>
      <c r="N254" t="str">
        <f t="shared" ca="1" si="48"/>
        <v>No</v>
      </c>
      <c r="O254" t="str">
        <f t="shared" ca="1" si="48"/>
        <v>Yes</v>
      </c>
      <c r="P254" t="str">
        <f t="shared" ca="1" si="43"/>
        <v>No</v>
      </c>
      <c r="Q254" t="str">
        <f t="shared" ca="1" si="43"/>
        <v>Yes</v>
      </c>
      <c r="R254">
        <f t="shared" ca="1" si="49"/>
        <v>4</v>
      </c>
      <c r="S254">
        <f t="shared" ca="1" si="50"/>
        <v>5</v>
      </c>
      <c r="T254">
        <f t="shared" ca="1" si="51"/>
        <v>3</v>
      </c>
      <c r="U254">
        <f t="shared" ca="1" si="52"/>
        <v>0</v>
      </c>
      <c r="V254">
        <f t="shared" ca="1" si="53"/>
        <v>0</v>
      </c>
      <c r="W254">
        <f t="shared" ca="1" si="54"/>
        <v>4</v>
      </c>
      <c r="X254">
        <f t="shared" ca="1" si="55"/>
        <v>16</v>
      </c>
    </row>
    <row r="255" spans="1:24" x14ac:dyDescent="0.25">
      <c r="A255">
        <v>110583</v>
      </c>
      <c r="B255" t="s">
        <v>869</v>
      </c>
      <c r="C255" t="s">
        <v>10</v>
      </c>
      <c r="D255" t="s">
        <v>870</v>
      </c>
      <c r="E255" t="str">
        <f t="shared" ca="1" si="56"/>
        <v>Needham</v>
      </c>
      <c r="F255" t="s">
        <v>24067</v>
      </c>
      <c r="G255">
        <f t="shared" ca="1" si="44"/>
        <v>6100215034</v>
      </c>
      <c r="H255" t="s">
        <v>872</v>
      </c>
      <c r="I255" t="s">
        <v>871</v>
      </c>
      <c r="J255" t="str">
        <f t="shared" ca="1" si="45"/>
        <v>Male</v>
      </c>
      <c r="K255">
        <f t="shared" ca="1" si="46"/>
        <v>67</v>
      </c>
      <c r="L255" t="str">
        <f t="shared" ca="1" si="47"/>
        <v>Adult</v>
      </c>
      <c r="M255" t="str">
        <f t="shared" ca="1" si="48"/>
        <v>Yes</v>
      </c>
      <c r="N255" t="str">
        <f t="shared" ca="1" si="48"/>
        <v>No</v>
      </c>
      <c r="O255" t="str">
        <f t="shared" ca="1" si="48"/>
        <v>No</v>
      </c>
      <c r="P255" t="str">
        <f t="shared" ca="1" si="43"/>
        <v>Yes</v>
      </c>
      <c r="Q255" t="str">
        <f t="shared" ca="1" si="43"/>
        <v>No</v>
      </c>
      <c r="R255">
        <f t="shared" ca="1" si="49"/>
        <v>2</v>
      </c>
      <c r="S255">
        <f t="shared" ca="1" si="50"/>
        <v>3</v>
      </c>
      <c r="T255">
        <f t="shared" ca="1" si="51"/>
        <v>0</v>
      </c>
      <c r="U255">
        <f t="shared" ca="1" si="52"/>
        <v>3</v>
      </c>
      <c r="V255">
        <f t="shared" ca="1" si="53"/>
        <v>4</v>
      </c>
      <c r="W255">
        <f t="shared" ca="1" si="54"/>
        <v>0</v>
      </c>
      <c r="X255">
        <f t="shared" ca="1" si="55"/>
        <v>12</v>
      </c>
    </row>
    <row r="256" spans="1:24" x14ac:dyDescent="0.25">
      <c r="A256">
        <v>110592</v>
      </c>
      <c r="B256" t="s">
        <v>873</v>
      </c>
      <c r="C256" t="s">
        <v>10</v>
      </c>
      <c r="D256" t="s">
        <v>874</v>
      </c>
      <c r="E256" t="str">
        <f t="shared" ca="1" si="56"/>
        <v>Chelsea</v>
      </c>
      <c r="F256" t="s">
        <v>24067</v>
      </c>
      <c r="G256">
        <f t="shared" ca="1" si="44"/>
        <v>2208008911</v>
      </c>
      <c r="H256" t="s">
        <v>875</v>
      </c>
      <c r="I256">
        <v>90032</v>
      </c>
      <c r="J256" t="str">
        <f t="shared" ca="1" si="45"/>
        <v>Female</v>
      </c>
      <c r="K256">
        <f t="shared" ca="1" si="46"/>
        <v>21</v>
      </c>
      <c r="L256" t="str">
        <f t="shared" ca="1" si="47"/>
        <v>Adult</v>
      </c>
      <c r="M256" t="str">
        <f t="shared" ca="1" si="48"/>
        <v>No</v>
      </c>
      <c r="N256" t="str">
        <f t="shared" ca="1" si="48"/>
        <v>Yes</v>
      </c>
      <c r="O256" t="str">
        <f t="shared" ca="1" si="48"/>
        <v>No</v>
      </c>
      <c r="P256" t="str">
        <f t="shared" ca="1" si="43"/>
        <v>No</v>
      </c>
      <c r="Q256" t="str">
        <f t="shared" ca="1" si="43"/>
        <v>Yes</v>
      </c>
      <c r="R256">
        <f t="shared" ca="1" si="49"/>
        <v>2</v>
      </c>
      <c r="S256">
        <f t="shared" ca="1" si="50"/>
        <v>3</v>
      </c>
      <c r="T256">
        <f t="shared" ca="1" si="51"/>
        <v>3</v>
      </c>
      <c r="U256">
        <f t="shared" ca="1" si="52"/>
        <v>0</v>
      </c>
      <c r="V256">
        <f t="shared" ca="1" si="53"/>
        <v>0</v>
      </c>
      <c r="W256">
        <f t="shared" ca="1" si="54"/>
        <v>4</v>
      </c>
      <c r="X256">
        <f t="shared" ca="1" si="55"/>
        <v>12</v>
      </c>
    </row>
    <row r="257" spans="1:24" x14ac:dyDescent="0.25">
      <c r="A257">
        <v>110608</v>
      </c>
      <c r="B257" t="s">
        <v>876</v>
      </c>
      <c r="C257" t="s">
        <v>10</v>
      </c>
      <c r="D257" t="s">
        <v>877</v>
      </c>
      <c r="E257" t="str">
        <f t="shared" ca="1" si="56"/>
        <v>Revere</v>
      </c>
      <c r="F257" t="s">
        <v>24067</v>
      </c>
      <c r="G257">
        <f t="shared" ca="1" si="44"/>
        <v>3033255516</v>
      </c>
      <c r="H257" t="s">
        <v>878</v>
      </c>
      <c r="I257">
        <v>91330</v>
      </c>
      <c r="J257" t="str">
        <f t="shared" ca="1" si="45"/>
        <v>Female</v>
      </c>
      <c r="K257">
        <f t="shared" ca="1" si="46"/>
        <v>52</v>
      </c>
      <c r="L257" t="str">
        <f t="shared" ca="1" si="47"/>
        <v>Adult</v>
      </c>
      <c r="M257" t="str">
        <f t="shared" ca="1" si="48"/>
        <v>Yes</v>
      </c>
      <c r="N257" t="str">
        <f t="shared" ca="1" si="48"/>
        <v>Yes</v>
      </c>
      <c r="O257" t="str">
        <f t="shared" ca="1" si="48"/>
        <v>No</v>
      </c>
      <c r="P257" t="str">
        <f t="shared" ca="1" si="43"/>
        <v>No</v>
      </c>
      <c r="Q257" t="str">
        <f t="shared" ca="1" si="43"/>
        <v>Yes</v>
      </c>
      <c r="R257">
        <f t="shared" ca="1" si="49"/>
        <v>5</v>
      </c>
      <c r="S257">
        <f t="shared" ca="1" si="50"/>
        <v>5</v>
      </c>
      <c r="T257">
        <f t="shared" ca="1" si="51"/>
        <v>3</v>
      </c>
      <c r="U257">
        <f t="shared" ca="1" si="52"/>
        <v>3</v>
      </c>
      <c r="V257">
        <f t="shared" ca="1" si="53"/>
        <v>0</v>
      </c>
      <c r="W257">
        <f t="shared" ca="1" si="54"/>
        <v>4</v>
      </c>
      <c r="X257">
        <f t="shared" ca="1" si="55"/>
        <v>20</v>
      </c>
    </row>
    <row r="258" spans="1:24" x14ac:dyDescent="0.25">
      <c r="A258">
        <v>110617</v>
      </c>
      <c r="B258" t="s">
        <v>879</v>
      </c>
      <c r="C258" t="s">
        <v>10</v>
      </c>
      <c r="D258" t="s">
        <v>880</v>
      </c>
      <c r="E258" t="str">
        <f t="shared" ca="1" si="56"/>
        <v>Canton</v>
      </c>
      <c r="F258" t="s">
        <v>24067</v>
      </c>
      <c r="G258">
        <f t="shared" ca="1" si="44"/>
        <v>8939114160</v>
      </c>
      <c r="H258" t="s">
        <v>882</v>
      </c>
      <c r="I258" t="s">
        <v>881</v>
      </c>
      <c r="J258" t="str">
        <f t="shared" ca="1" si="45"/>
        <v>Female</v>
      </c>
      <c r="K258">
        <f t="shared" ca="1" si="46"/>
        <v>16</v>
      </c>
      <c r="L258" t="str">
        <f t="shared" ca="1" si="47"/>
        <v>Adoloscent</v>
      </c>
      <c r="M258" t="str">
        <f t="shared" ca="1" si="48"/>
        <v>No</v>
      </c>
      <c r="N258" t="str">
        <f t="shared" ca="1" si="48"/>
        <v>No</v>
      </c>
      <c r="O258" t="str">
        <f t="shared" ca="1" si="48"/>
        <v>Yes</v>
      </c>
      <c r="P258" t="str">
        <f t="shared" ca="1" si="48"/>
        <v>No</v>
      </c>
      <c r="Q258" t="str">
        <f t="shared" ca="1" si="48"/>
        <v>Yes</v>
      </c>
      <c r="R258">
        <f t="shared" ca="1" si="49"/>
        <v>1</v>
      </c>
      <c r="S258">
        <f t="shared" ca="1" si="50"/>
        <v>0</v>
      </c>
      <c r="T258">
        <f t="shared" ca="1" si="51"/>
        <v>3</v>
      </c>
      <c r="U258">
        <f t="shared" ca="1" si="52"/>
        <v>0</v>
      </c>
      <c r="V258">
        <f t="shared" ca="1" si="53"/>
        <v>0</v>
      </c>
      <c r="W258">
        <f t="shared" ca="1" si="54"/>
        <v>4</v>
      </c>
      <c r="X258">
        <f t="shared" ca="1" si="55"/>
        <v>8</v>
      </c>
    </row>
    <row r="259" spans="1:24" x14ac:dyDescent="0.25">
      <c r="A259">
        <v>110635</v>
      </c>
      <c r="B259" t="s">
        <v>883</v>
      </c>
      <c r="C259" t="s">
        <v>10</v>
      </c>
      <c r="D259" t="s">
        <v>884</v>
      </c>
      <c r="E259" t="str">
        <f t="shared" ca="1" si="56"/>
        <v>Brookline</v>
      </c>
      <c r="F259" t="s">
        <v>24067</v>
      </c>
      <c r="G259">
        <f t="shared" ref="G259:G322" ca="1" si="57">RANDBETWEEN(1000000000,9999999999)</f>
        <v>2331939891</v>
      </c>
      <c r="H259" t="s">
        <v>885</v>
      </c>
      <c r="I259">
        <v>94720</v>
      </c>
      <c r="J259" t="str">
        <f t="shared" ref="J259:J322" ca="1" si="58">CHOOSE(RANDBETWEEN(1,2),"Male","Female")</f>
        <v>Female</v>
      </c>
      <c r="K259">
        <f t="shared" ref="K259:K322" ca="1" si="59">RANDBETWEEN(15,70)</f>
        <v>34</v>
      </c>
      <c r="L259" t="str">
        <f t="shared" ref="L259:L322" ca="1" si="60">IF(AND(K259&gt;=12, K259 &lt; 18), "Adoloscent", "Adult")</f>
        <v>Adult</v>
      </c>
      <c r="M259" t="str">
        <f t="shared" ref="M259:P322" ca="1" si="61">CHOOSE(RANDBETWEEN(1,2),"Yes","No")</f>
        <v>No</v>
      </c>
      <c r="N259" t="str">
        <f t="shared" ca="1" si="61"/>
        <v>No</v>
      </c>
      <c r="O259" t="str">
        <f t="shared" ca="1" si="61"/>
        <v>No</v>
      </c>
      <c r="P259" t="str">
        <f t="shared" ca="1" si="61"/>
        <v>No</v>
      </c>
      <c r="Q259" t="str">
        <f t="shared" ref="Q259:Q322" ca="1" si="62">CHOOSE(RANDBETWEEN(1,2),"Yes","No")</f>
        <v>No</v>
      </c>
      <c r="R259">
        <f t="shared" ref="R259:R322" ca="1" si="63">CHOOSE(RANDBETWEEN(1,5),1,2,3,4,5)</f>
        <v>1</v>
      </c>
      <c r="S259">
        <f t="shared" ref="S259:S322" ca="1" si="64">IF(R259&gt;=4,5,IF(AND(R259&gt;=2,R259&lt;=3),3,IF(R259=1,0)))</f>
        <v>0</v>
      </c>
      <c r="T259">
        <f t="shared" ref="T259:T322" ca="1" si="65">IF(AND(O259="Yes",N259="Yes"),5,IF(OR(O259="Yes",N259="Yes"),3,IF(AND(O259="No",N259="No"),0)))</f>
        <v>0</v>
      </c>
      <c r="U259">
        <f t="shared" ref="U259:U322" ca="1" si="66">IF(M259="Yes",3,0)</f>
        <v>0</v>
      </c>
      <c r="V259">
        <f t="shared" ref="V259:V322" ca="1" si="67">IF(P259="Yes",4,0)</f>
        <v>0</v>
      </c>
      <c r="W259">
        <f t="shared" ref="W259:W322" ca="1" si="68">IF(Q259="Yes",4,0)</f>
        <v>0</v>
      </c>
      <c r="X259">
        <f t="shared" ref="X259:X322" ca="1" si="69">SUM(R259:W259)</f>
        <v>1</v>
      </c>
    </row>
    <row r="260" spans="1:24" x14ac:dyDescent="0.25">
      <c r="A260">
        <v>110644</v>
      </c>
      <c r="B260" t="s">
        <v>886</v>
      </c>
      <c r="C260" t="s">
        <v>10</v>
      </c>
      <c r="D260" t="s">
        <v>887</v>
      </c>
      <c r="E260" t="str">
        <f t="shared" ref="E260:E323" ca="1" si="70">CHOOSE(RANDBETWEEN(1,15),"Boston","Winthrop","Revere","Chelsea","Everett","Somerville", "Cambridge","Watertown", "Newton","Brookline", "Needham", "Dedham", "Canton"," Milton", "Quincy")</f>
        <v>Dedham</v>
      </c>
      <c r="F260" t="s">
        <v>24067</v>
      </c>
      <c r="G260">
        <f t="shared" ca="1" si="57"/>
        <v>1163991423</v>
      </c>
      <c r="H260" t="s">
        <v>889</v>
      </c>
      <c r="I260" t="s">
        <v>888</v>
      </c>
      <c r="J260" t="str">
        <f t="shared" ca="1" si="58"/>
        <v>Female</v>
      </c>
      <c r="K260">
        <f t="shared" ca="1" si="59"/>
        <v>39</v>
      </c>
      <c r="L260" t="str">
        <f t="shared" ca="1" si="60"/>
        <v>Adult</v>
      </c>
      <c r="M260" t="str">
        <f t="shared" ca="1" si="61"/>
        <v>Yes</v>
      </c>
      <c r="N260" t="str">
        <f t="shared" ca="1" si="61"/>
        <v>No</v>
      </c>
      <c r="O260" t="str">
        <f t="shared" ca="1" si="61"/>
        <v>Yes</v>
      </c>
      <c r="P260" t="str">
        <f t="shared" ca="1" si="61"/>
        <v>Yes</v>
      </c>
      <c r="Q260" t="str">
        <f t="shared" ca="1" si="62"/>
        <v>Yes</v>
      </c>
      <c r="R260">
        <f t="shared" ca="1" si="63"/>
        <v>1</v>
      </c>
      <c r="S260">
        <f t="shared" ca="1" si="64"/>
        <v>0</v>
      </c>
      <c r="T260">
        <f t="shared" ca="1" si="65"/>
        <v>3</v>
      </c>
      <c r="U260">
        <f t="shared" ca="1" si="66"/>
        <v>3</v>
      </c>
      <c r="V260">
        <f t="shared" ca="1" si="67"/>
        <v>4</v>
      </c>
      <c r="W260">
        <f t="shared" ca="1" si="68"/>
        <v>4</v>
      </c>
      <c r="X260">
        <f t="shared" ca="1" si="69"/>
        <v>15</v>
      </c>
    </row>
    <row r="261" spans="1:24" x14ac:dyDescent="0.25">
      <c r="A261">
        <v>110653</v>
      </c>
      <c r="B261" t="s">
        <v>890</v>
      </c>
      <c r="C261" t="s">
        <v>10</v>
      </c>
      <c r="D261" t="s">
        <v>891</v>
      </c>
      <c r="E261" t="str">
        <f t="shared" ca="1" si="70"/>
        <v>Canton</v>
      </c>
      <c r="F261" t="s">
        <v>24067</v>
      </c>
      <c r="G261">
        <f t="shared" ca="1" si="57"/>
        <v>6575394909</v>
      </c>
      <c r="H261" t="s">
        <v>892</v>
      </c>
      <c r="I261">
        <v>92697</v>
      </c>
      <c r="J261" t="str">
        <f t="shared" ca="1" si="58"/>
        <v>Female</v>
      </c>
      <c r="K261">
        <f t="shared" ca="1" si="59"/>
        <v>34</v>
      </c>
      <c r="L261" t="str">
        <f t="shared" ca="1" si="60"/>
        <v>Adult</v>
      </c>
      <c r="M261" t="str">
        <f t="shared" ca="1" si="61"/>
        <v>No</v>
      </c>
      <c r="N261" t="str">
        <f t="shared" ca="1" si="61"/>
        <v>No</v>
      </c>
      <c r="O261" t="str">
        <f t="shared" ca="1" si="61"/>
        <v>No</v>
      </c>
      <c r="P261" t="str">
        <f t="shared" ca="1" si="61"/>
        <v>No</v>
      </c>
      <c r="Q261" t="str">
        <f t="shared" ca="1" si="62"/>
        <v>Yes</v>
      </c>
      <c r="R261">
        <f t="shared" ca="1" si="63"/>
        <v>2</v>
      </c>
      <c r="S261">
        <f t="shared" ca="1" si="64"/>
        <v>3</v>
      </c>
      <c r="T261">
        <f t="shared" ca="1" si="65"/>
        <v>0</v>
      </c>
      <c r="U261">
        <f t="shared" ca="1" si="66"/>
        <v>0</v>
      </c>
      <c r="V261">
        <f t="shared" ca="1" si="67"/>
        <v>0</v>
      </c>
      <c r="W261">
        <f t="shared" ca="1" si="68"/>
        <v>4</v>
      </c>
      <c r="X261">
        <f t="shared" ca="1" si="69"/>
        <v>9</v>
      </c>
    </row>
    <row r="262" spans="1:24" x14ac:dyDescent="0.25">
      <c r="A262">
        <v>110662</v>
      </c>
      <c r="B262" t="s">
        <v>893</v>
      </c>
      <c r="C262" t="s">
        <v>10</v>
      </c>
      <c r="D262" t="s">
        <v>894</v>
      </c>
      <c r="E262" t="str">
        <f t="shared" ca="1" si="70"/>
        <v>Watertown</v>
      </c>
      <c r="F262" t="s">
        <v>24067</v>
      </c>
      <c r="G262">
        <f t="shared" ca="1" si="57"/>
        <v>7508916456</v>
      </c>
      <c r="H262" t="s">
        <v>896</v>
      </c>
      <c r="I262" t="s">
        <v>895</v>
      </c>
      <c r="J262" t="str">
        <f t="shared" ca="1" si="58"/>
        <v>Female</v>
      </c>
      <c r="K262">
        <f t="shared" ca="1" si="59"/>
        <v>63</v>
      </c>
      <c r="L262" t="str">
        <f t="shared" ca="1" si="60"/>
        <v>Adult</v>
      </c>
      <c r="M262" t="str">
        <f t="shared" ca="1" si="61"/>
        <v>No</v>
      </c>
      <c r="N262" t="str">
        <f t="shared" ca="1" si="61"/>
        <v>No</v>
      </c>
      <c r="O262" t="str">
        <f t="shared" ca="1" si="61"/>
        <v>No</v>
      </c>
      <c r="P262" t="str">
        <f t="shared" ca="1" si="61"/>
        <v>No</v>
      </c>
      <c r="Q262" t="str">
        <f t="shared" ca="1" si="62"/>
        <v>Yes</v>
      </c>
      <c r="R262">
        <f t="shared" ca="1" si="63"/>
        <v>4</v>
      </c>
      <c r="S262">
        <f t="shared" ca="1" si="64"/>
        <v>5</v>
      </c>
      <c r="T262">
        <f t="shared" ca="1" si="65"/>
        <v>0</v>
      </c>
      <c r="U262">
        <f t="shared" ca="1" si="66"/>
        <v>0</v>
      </c>
      <c r="V262">
        <f t="shared" ca="1" si="67"/>
        <v>0</v>
      </c>
      <c r="W262">
        <f t="shared" ca="1" si="68"/>
        <v>4</v>
      </c>
      <c r="X262">
        <f t="shared" ca="1" si="69"/>
        <v>13</v>
      </c>
    </row>
    <row r="263" spans="1:24" x14ac:dyDescent="0.25">
      <c r="A263">
        <v>110671</v>
      </c>
      <c r="B263" t="s">
        <v>897</v>
      </c>
      <c r="C263" t="s">
        <v>10</v>
      </c>
      <c r="D263" t="s">
        <v>898</v>
      </c>
      <c r="E263" t="str">
        <f t="shared" ca="1" si="70"/>
        <v>Boston</v>
      </c>
      <c r="F263" t="s">
        <v>24067</v>
      </c>
      <c r="G263">
        <f t="shared" ca="1" si="57"/>
        <v>3486882121</v>
      </c>
      <c r="H263" t="s">
        <v>899</v>
      </c>
      <c r="I263">
        <v>92521</v>
      </c>
      <c r="J263" t="str">
        <f t="shared" ca="1" si="58"/>
        <v>Female</v>
      </c>
      <c r="K263">
        <f t="shared" ca="1" si="59"/>
        <v>67</v>
      </c>
      <c r="L263" t="str">
        <f t="shared" ca="1" si="60"/>
        <v>Adult</v>
      </c>
      <c r="M263" t="str">
        <f t="shared" ca="1" si="61"/>
        <v>Yes</v>
      </c>
      <c r="N263" t="str">
        <f t="shared" ca="1" si="61"/>
        <v>Yes</v>
      </c>
      <c r="O263" t="str">
        <f t="shared" ca="1" si="61"/>
        <v>No</v>
      </c>
      <c r="P263" t="str">
        <f t="shared" ca="1" si="61"/>
        <v>Yes</v>
      </c>
      <c r="Q263" t="str">
        <f t="shared" ca="1" si="62"/>
        <v>Yes</v>
      </c>
      <c r="R263">
        <f t="shared" ca="1" si="63"/>
        <v>2</v>
      </c>
      <c r="S263">
        <f t="shared" ca="1" si="64"/>
        <v>3</v>
      </c>
      <c r="T263">
        <f t="shared" ca="1" si="65"/>
        <v>3</v>
      </c>
      <c r="U263">
        <f t="shared" ca="1" si="66"/>
        <v>3</v>
      </c>
      <c r="V263">
        <f t="shared" ca="1" si="67"/>
        <v>4</v>
      </c>
      <c r="W263">
        <f t="shared" ca="1" si="68"/>
        <v>4</v>
      </c>
      <c r="X263">
        <f t="shared" ca="1" si="69"/>
        <v>19</v>
      </c>
    </row>
    <row r="264" spans="1:24" x14ac:dyDescent="0.25">
      <c r="A264">
        <v>110680</v>
      </c>
      <c r="B264" t="s">
        <v>900</v>
      </c>
      <c r="C264" t="s">
        <v>10</v>
      </c>
      <c r="D264" t="s">
        <v>901</v>
      </c>
      <c r="E264" t="str">
        <f t="shared" ca="1" si="70"/>
        <v>Canton</v>
      </c>
      <c r="F264" t="s">
        <v>24067</v>
      </c>
      <c r="G264">
        <f t="shared" ca="1" si="57"/>
        <v>1122574914</v>
      </c>
      <c r="H264" t="s">
        <v>902</v>
      </c>
      <c r="I264">
        <v>92093</v>
      </c>
      <c r="J264" t="str">
        <f t="shared" ca="1" si="58"/>
        <v>Female</v>
      </c>
      <c r="K264">
        <f t="shared" ca="1" si="59"/>
        <v>42</v>
      </c>
      <c r="L264" t="str">
        <f t="shared" ca="1" si="60"/>
        <v>Adult</v>
      </c>
      <c r="M264" t="str">
        <f t="shared" ca="1" si="61"/>
        <v>Yes</v>
      </c>
      <c r="N264" t="str">
        <f t="shared" ca="1" si="61"/>
        <v>No</v>
      </c>
      <c r="O264" t="str">
        <f t="shared" ca="1" si="61"/>
        <v>Yes</v>
      </c>
      <c r="P264" t="str">
        <f t="shared" ca="1" si="61"/>
        <v>Yes</v>
      </c>
      <c r="Q264" t="str">
        <f t="shared" ca="1" si="62"/>
        <v>Yes</v>
      </c>
      <c r="R264">
        <f t="shared" ca="1" si="63"/>
        <v>1</v>
      </c>
      <c r="S264">
        <f t="shared" ca="1" si="64"/>
        <v>0</v>
      </c>
      <c r="T264">
        <f t="shared" ca="1" si="65"/>
        <v>3</v>
      </c>
      <c r="U264">
        <f t="shared" ca="1" si="66"/>
        <v>3</v>
      </c>
      <c r="V264">
        <f t="shared" ca="1" si="67"/>
        <v>4</v>
      </c>
      <c r="W264">
        <f t="shared" ca="1" si="68"/>
        <v>4</v>
      </c>
      <c r="X264">
        <f t="shared" ca="1" si="69"/>
        <v>15</v>
      </c>
    </row>
    <row r="265" spans="1:24" x14ac:dyDescent="0.25">
      <c r="A265">
        <v>110699</v>
      </c>
      <c r="B265" t="s">
        <v>903</v>
      </c>
      <c r="C265" t="s">
        <v>10</v>
      </c>
      <c r="D265" t="s">
        <v>904</v>
      </c>
      <c r="E265" t="str">
        <f t="shared" ca="1" si="70"/>
        <v>Brookline</v>
      </c>
      <c r="F265" t="s">
        <v>24067</v>
      </c>
      <c r="G265">
        <f t="shared" ca="1" si="57"/>
        <v>8200401100</v>
      </c>
      <c r="H265" t="s">
        <v>906</v>
      </c>
      <c r="I265" t="s">
        <v>905</v>
      </c>
      <c r="J265" t="str">
        <f t="shared" ca="1" si="58"/>
        <v>Male</v>
      </c>
      <c r="K265">
        <f t="shared" ca="1" si="59"/>
        <v>57</v>
      </c>
      <c r="L265" t="str">
        <f t="shared" ca="1" si="60"/>
        <v>Adult</v>
      </c>
      <c r="M265" t="str">
        <f t="shared" ca="1" si="61"/>
        <v>No</v>
      </c>
      <c r="N265" t="str">
        <f t="shared" ca="1" si="61"/>
        <v>No</v>
      </c>
      <c r="O265" t="str">
        <f t="shared" ca="1" si="61"/>
        <v>No</v>
      </c>
      <c r="P265" t="str">
        <f t="shared" ca="1" si="61"/>
        <v>No</v>
      </c>
      <c r="Q265" t="str">
        <f t="shared" ca="1" si="62"/>
        <v>Yes</v>
      </c>
      <c r="R265">
        <f t="shared" ca="1" si="63"/>
        <v>2</v>
      </c>
      <c r="S265">
        <f t="shared" ca="1" si="64"/>
        <v>3</v>
      </c>
      <c r="T265">
        <f t="shared" ca="1" si="65"/>
        <v>0</v>
      </c>
      <c r="U265">
        <f t="shared" ca="1" si="66"/>
        <v>0</v>
      </c>
      <c r="V265">
        <f t="shared" ca="1" si="67"/>
        <v>0</v>
      </c>
      <c r="W265">
        <f t="shared" ca="1" si="68"/>
        <v>4</v>
      </c>
      <c r="X265">
        <f t="shared" ca="1" si="69"/>
        <v>9</v>
      </c>
    </row>
    <row r="266" spans="1:24" x14ac:dyDescent="0.25">
      <c r="A266">
        <v>110705</v>
      </c>
      <c r="B266" t="s">
        <v>907</v>
      </c>
      <c r="C266" t="s">
        <v>10</v>
      </c>
      <c r="D266" t="s">
        <v>908</v>
      </c>
      <c r="E266" t="str">
        <f t="shared" ca="1" si="70"/>
        <v>Needham</v>
      </c>
      <c r="F266" t="s">
        <v>24067</v>
      </c>
      <c r="G266">
        <f t="shared" ca="1" si="57"/>
        <v>2875681253</v>
      </c>
      <c r="H266" t="s">
        <v>909</v>
      </c>
      <c r="I266">
        <v>93106</v>
      </c>
      <c r="J266" t="str">
        <f t="shared" ca="1" si="58"/>
        <v>Male</v>
      </c>
      <c r="K266">
        <f t="shared" ca="1" si="59"/>
        <v>26</v>
      </c>
      <c r="L266" t="str">
        <f t="shared" ca="1" si="60"/>
        <v>Adult</v>
      </c>
      <c r="M266" t="str">
        <f t="shared" ca="1" si="61"/>
        <v>No</v>
      </c>
      <c r="N266" t="str">
        <f t="shared" ca="1" si="61"/>
        <v>Yes</v>
      </c>
      <c r="O266" t="str">
        <f t="shared" ca="1" si="61"/>
        <v>Yes</v>
      </c>
      <c r="P266" t="str">
        <f t="shared" ca="1" si="61"/>
        <v>Yes</v>
      </c>
      <c r="Q266" t="str">
        <f t="shared" ca="1" si="62"/>
        <v>No</v>
      </c>
      <c r="R266">
        <f t="shared" ca="1" si="63"/>
        <v>3</v>
      </c>
      <c r="S266">
        <f t="shared" ca="1" si="64"/>
        <v>3</v>
      </c>
      <c r="T266">
        <f t="shared" ca="1" si="65"/>
        <v>5</v>
      </c>
      <c r="U266">
        <f t="shared" ca="1" si="66"/>
        <v>0</v>
      </c>
      <c r="V266">
        <f t="shared" ca="1" si="67"/>
        <v>4</v>
      </c>
      <c r="W266">
        <f t="shared" ca="1" si="68"/>
        <v>0</v>
      </c>
      <c r="X266">
        <f t="shared" ca="1" si="69"/>
        <v>15</v>
      </c>
    </row>
    <row r="267" spans="1:24" x14ac:dyDescent="0.25">
      <c r="A267">
        <v>110714</v>
      </c>
      <c r="B267" t="s">
        <v>910</v>
      </c>
      <c r="C267" t="s">
        <v>10</v>
      </c>
      <c r="D267" t="s">
        <v>911</v>
      </c>
      <c r="E267" t="str">
        <f t="shared" ca="1" si="70"/>
        <v>Chelsea</v>
      </c>
      <c r="F267" t="s">
        <v>24067</v>
      </c>
      <c r="G267">
        <f t="shared" ca="1" si="57"/>
        <v>4045410895</v>
      </c>
      <c r="H267" t="s">
        <v>913</v>
      </c>
      <c r="I267" t="s">
        <v>912</v>
      </c>
      <c r="J267" t="str">
        <f t="shared" ca="1" si="58"/>
        <v>Female</v>
      </c>
      <c r="K267">
        <f t="shared" ca="1" si="59"/>
        <v>64</v>
      </c>
      <c r="L267" t="str">
        <f t="shared" ca="1" si="60"/>
        <v>Adult</v>
      </c>
      <c r="M267" t="str">
        <f t="shared" ca="1" si="61"/>
        <v>No</v>
      </c>
      <c r="N267" t="str">
        <f t="shared" ca="1" si="61"/>
        <v>No</v>
      </c>
      <c r="O267" t="str">
        <f t="shared" ca="1" si="61"/>
        <v>No</v>
      </c>
      <c r="P267" t="str">
        <f t="shared" ca="1" si="61"/>
        <v>No</v>
      </c>
      <c r="Q267" t="str">
        <f t="shared" ca="1" si="62"/>
        <v>Yes</v>
      </c>
      <c r="R267">
        <f t="shared" ca="1" si="63"/>
        <v>1</v>
      </c>
      <c r="S267">
        <f t="shared" ca="1" si="64"/>
        <v>0</v>
      </c>
      <c r="T267">
        <f t="shared" ca="1" si="65"/>
        <v>0</v>
      </c>
      <c r="U267">
        <f t="shared" ca="1" si="66"/>
        <v>0</v>
      </c>
      <c r="V267">
        <f t="shared" ca="1" si="67"/>
        <v>0</v>
      </c>
      <c r="W267">
        <f t="shared" ca="1" si="68"/>
        <v>4</v>
      </c>
      <c r="X267">
        <f t="shared" ca="1" si="69"/>
        <v>5</v>
      </c>
    </row>
    <row r="268" spans="1:24" x14ac:dyDescent="0.25">
      <c r="A268">
        <v>110778</v>
      </c>
      <c r="B268" t="s">
        <v>914</v>
      </c>
      <c r="C268" t="s">
        <v>10</v>
      </c>
      <c r="D268" t="s">
        <v>915</v>
      </c>
      <c r="E268" t="str">
        <f t="shared" ca="1" si="70"/>
        <v>Somerville</v>
      </c>
      <c r="F268" t="s">
        <v>24067</v>
      </c>
      <c r="G268">
        <f t="shared" ca="1" si="57"/>
        <v>7512941784</v>
      </c>
      <c r="H268" t="s">
        <v>916</v>
      </c>
      <c r="I268">
        <v>94303</v>
      </c>
      <c r="J268" t="str">
        <f t="shared" ca="1" si="58"/>
        <v>Male</v>
      </c>
      <c r="K268">
        <f t="shared" ca="1" si="59"/>
        <v>67</v>
      </c>
      <c r="L268" t="str">
        <f t="shared" ca="1" si="60"/>
        <v>Adult</v>
      </c>
      <c r="M268" t="str">
        <f t="shared" ca="1" si="61"/>
        <v>No</v>
      </c>
      <c r="N268" t="str">
        <f t="shared" ca="1" si="61"/>
        <v>Yes</v>
      </c>
      <c r="O268" t="str">
        <f t="shared" ca="1" si="61"/>
        <v>No</v>
      </c>
      <c r="P268" t="str">
        <f t="shared" ca="1" si="61"/>
        <v>Yes</v>
      </c>
      <c r="Q268" t="str">
        <f t="shared" ca="1" si="62"/>
        <v>No</v>
      </c>
      <c r="R268">
        <f t="shared" ca="1" si="63"/>
        <v>2</v>
      </c>
      <c r="S268">
        <f t="shared" ca="1" si="64"/>
        <v>3</v>
      </c>
      <c r="T268">
        <f t="shared" ca="1" si="65"/>
        <v>3</v>
      </c>
      <c r="U268">
        <f t="shared" ca="1" si="66"/>
        <v>0</v>
      </c>
      <c r="V268">
        <f t="shared" ca="1" si="67"/>
        <v>4</v>
      </c>
      <c r="W268">
        <f t="shared" ca="1" si="68"/>
        <v>0</v>
      </c>
      <c r="X268">
        <f t="shared" ca="1" si="69"/>
        <v>12</v>
      </c>
    </row>
    <row r="269" spans="1:24" x14ac:dyDescent="0.25">
      <c r="A269">
        <v>110875</v>
      </c>
      <c r="B269" t="s">
        <v>917</v>
      </c>
      <c r="C269" t="s">
        <v>10</v>
      </c>
      <c r="D269" t="s">
        <v>918</v>
      </c>
      <c r="E269" t="str">
        <f t="shared" ca="1" si="70"/>
        <v>Everett</v>
      </c>
      <c r="F269" t="s">
        <v>24067</v>
      </c>
      <c r="G269">
        <f t="shared" ca="1" si="57"/>
        <v>1641070965</v>
      </c>
      <c r="H269" t="s">
        <v>919</v>
      </c>
      <c r="I269">
        <v>95354</v>
      </c>
      <c r="J269" t="str">
        <f t="shared" ca="1" si="58"/>
        <v>Female</v>
      </c>
      <c r="K269">
        <f t="shared" ca="1" si="59"/>
        <v>39</v>
      </c>
      <c r="L269" t="str">
        <f t="shared" ca="1" si="60"/>
        <v>Adult</v>
      </c>
      <c r="M269" t="str">
        <f t="shared" ca="1" si="61"/>
        <v>No</v>
      </c>
      <c r="N269" t="str">
        <f t="shared" ca="1" si="61"/>
        <v>No</v>
      </c>
      <c r="O269" t="str">
        <f t="shared" ca="1" si="61"/>
        <v>Yes</v>
      </c>
      <c r="P269" t="str">
        <f t="shared" ca="1" si="61"/>
        <v>No</v>
      </c>
      <c r="Q269" t="str">
        <f t="shared" ca="1" si="62"/>
        <v>Yes</v>
      </c>
      <c r="R269">
        <f t="shared" ca="1" si="63"/>
        <v>1</v>
      </c>
      <c r="S269">
        <f t="shared" ca="1" si="64"/>
        <v>0</v>
      </c>
      <c r="T269">
        <f t="shared" ca="1" si="65"/>
        <v>3</v>
      </c>
      <c r="U269">
        <f t="shared" ca="1" si="66"/>
        <v>0</v>
      </c>
      <c r="V269">
        <f t="shared" ca="1" si="67"/>
        <v>0</v>
      </c>
      <c r="W269">
        <f t="shared" ca="1" si="68"/>
        <v>4</v>
      </c>
      <c r="X269">
        <f t="shared" ca="1" si="69"/>
        <v>8</v>
      </c>
    </row>
    <row r="270" spans="1:24" x14ac:dyDescent="0.25">
      <c r="A270">
        <v>110918</v>
      </c>
      <c r="B270" t="s">
        <v>920</v>
      </c>
      <c r="C270" t="s">
        <v>10</v>
      </c>
      <c r="D270" t="s">
        <v>921</v>
      </c>
      <c r="E270" t="str">
        <f t="shared" ca="1" si="70"/>
        <v>Quincy</v>
      </c>
      <c r="F270" t="s">
        <v>24067</v>
      </c>
      <c r="G270">
        <f t="shared" ca="1" si="57"/>
        <v>3671516661</v>
      </c>
      <c r="H270" t="s">
        <v>923</v>
      </c>
      <c r="I270" t="s">
        <v>922</v>
      </c>
      <c r="J270" t="str">
        <f t="shared" ca="1" si="58"/>
        <v>Female</v>
      </c>
      <c r="K270">
        <f t="shared" ca="1" si="59"/>
        <v>45</v>
      </c>
      <c r="L270" t="str">
        <f t="shared" ca="1" si="60"/>
        <v>Adult</v>
      </c>
      <c r="M270" t="str">
        <f t="shared" ca="1" si="61"/>
        <v>No</v>
      </c>
      <c r="N270" t="str">
        <f t="shared" ca="1" si="61"/>
        <v>No</v>
      </c>
      <c r="O270" t="str">
        <f t="shared" ca="1" si="61"/>
        <v>No</v>
      </c>
      <c r="P270" t="str">
        <f t="shared" ca="1" si="61"/>
        <v>Yes</v>
      </c>
      <c r="Q270" t="str">
        <f t="shared" ca="1" si="62"/>
        <v>No</v>
      </c>
      <c r="R270">
        <f t="shared" ca="1" si="63"/>
        <v>2</v>
      </c>
      <c r="S270">
        <f t="shared" ca="1" si="64"/>
        <v>3</v>
      </c>
      <c r="T270">
        <f t="shared" ca="1" si="65"/>
        <v>0</v>
      </c>
      <c r="U270">
        <f t="shared" ca="1" si="66"/>
        <v>0</v>
      </c>
      <c r="V270">
        <f t="shared" ca="1" si="67"/>
        <v>4</v>
      </c>
      <c r="W270">
        <f t="shared" ca="1" si="68"/>
        <v>0</v>
      </c>
      <c r="X270">
        <f t="shared" ca="1" si="69"/>
        <v>9</v>
      </c>
    </row>
    <row r="271" spans="1:24" x14ac:dyDescent="0.25">
      <c r="A271">
        <v>110945</v>
      </c>
      <c r="B271" t="s">
        <v>924</v>
      </c>
      <c r="C271" t="s">
        <v>10</v>
      </c>
      <c r="D271" t="s">
        <v>925</v>
      </c>
      <c r="E271" t="str">
        <f t="shared" ca="1" si="70"/>
        <v>Cambridge</v>
      </c>
      <c r="F271" t="s">
        <v>24067</v>
      </c>
      <c r="G271">
        <f t="shared" ca="1" si="57"/>
        <v>2524536091</v>
      </c>
      <c r="H271" t="s">
        <v>927</v>
      </c>
      <c r="I271" t="s">
        <v>926</v>
      </c>
      <c r="J271" t="str">
        <f t="shared" ca="1" si="58"/>
        <v>Female</v>
      </c>
      <c r="K271">
        <f t="shared" ca="1" si="59"/>
        <v>21</v>
      </c>
      <c r="L271" t="str">
        <f t="shared" ca="1" si="60"/>
        <v>Adult</v>
      </c>
      <c r="M271" t="str">
        <f t="shared" ca="1" si="61"/>
        <v>No</v>
      </c>
      <c r="N271" t="str">
        <f t="shared" ca="1" si="61"/>
        <v>Yes</v>
      </c>
      <c r="O271" t="str">
        <f t="shared" ca="1" si="61"/>
        <v>Yes</v>
      </c>
      <c r="P271" t="str">
        <f t="shared" ca="1" si="61"/>
        <v>No</v>
      </c>
      <c r="Q271" t="str">
        <f t="shared" ca="1" si="62"/>
        <v>No</v>
      </c>
      <c r="R271">
        <f t="shared" ca="1" si="63"/>
        <v>3</v>
      </c>
      <c r="S271">
        <f t="shared" ca="1" si="64"/>
        <v>3</v>
      </c>
      <c r="T271">
        <f t="shared" ca="1" si="65"/>
        <v>5</v>
      </c>
      <c r="U271">
        <f t="shared" ca="1" si="66"/>
        <v>0</v>
      </c>
      <c r="V271">
        <f t="shared" ca="1" si="67"/>
        <v>0</v>
      </c>
      <c r="W271">
        <f t="shared" ca="1" si="68"/>
        <v>0</v>
      </c>
      <c r="X271">
        <f t="shared" ca="1" si="69"/>
        <v>11</v>
      </c>
    </row>
    <row r="272" spans="1:24" x14ac:dyDescent="0.25">
      <c r="A272">
        <v>111009</v>
      </c>
      <c r="B272" t="s">
        <v>928</v>
      </c>
      <c r="C272" t="s">
        <v>10</v>
      </c>
      <c r="D272" t="s">
        <v>929</v>
      </c>
      <c r="E272" t="str">
        <f t="shared" ca="1" si="70"/>
        <v>Somerville</v>
      </c>
      <c r="F272" t="s">
        <v>24067</v>
      </c>
      <c r="G272">
        <f t="shared" ca="1" si="57"/>
        <v>2415906615</v>
      </c>
      <c r="H272" t="s">
        <v>930</v>
      </c>
      <c r="I272">
        <v>94103</v>
      </c>
      <c r="J272" t="str">
        <f t="shared" ca="1" si="58"/>
        <v>Female</v>
      </c>
      <c r="K272">
        <f t="shared" ca="1" si="59"/>
        <v>60</v>
      </c>
      <c r="L272" t="str">
        <f t="shared" ca="1" si="60"/>
        <v>Adult</v>
      </c>
      <c r="M272" t="str">
        <f t="shared" ca="1" si="61"/>
        <v>Yes</v>
      </c>
      <c r="N272" t="str">
        <f t="shared" ca="1" si="61"/>
        <v>Yes</v>
      </c>
      <c r="O272" t="str">
        <f t="shared" ca="1" si="61"/>
        <v>Yes</v>
      </c>
      <c r="P272" t="str">
        <f t="shared" ca="1" si="61"/>
        <v>No</v>
      </c>
      <c r="Q272" t="str">
        <f t="shared" ca="1" si="62"/>
        <v>No</v>
      </c>
      <c r="R272">
        <f t="shared" ca="1" si="63"/>
        <v>3</v>
      </c>
      <c r="S272">
        <f t="shared" ca="1" si="64"/>
        <v>3</v>
      </c>
      <c r="T272">
        <f t="shared" ca="1" si="65"/>
        <v>5</v>
      </c>
      <c r="U272">
        <f t="shared" ca="1" si="66"/>
        <v>3</v>
      </c>
      <c r="V272">
        <f t="shared" ca="1" si="67"/>
        <v>0</v>
      </c>
      <c r="W272">
        <f t="shared" ca="1" si="68"/>
        <v>0</v>
      </c>
      <c r="X272">
        <f t="shared" ca="1" si="69"/>
        <v>14</v>
      </c>
    </row>
    <row r="273" spans="1:24" x14ac:dyDescent="0.25">
      <c r="A273">
        <v>111054</v>
      </c>
      <c r="B273" t="s">
        <v>931</v>
      </c>
      <c r="C273" t="s">
        <v>10</v>
      </c>
      <c r="D273" t="s">
        <v>932</v>
      </c>
      <c r="E273" t="str">
        <f t="shared" ca="1" si="70"/>
        <v>Canton</v>
      </c>
      <c r="F273" t="s">
        <v>24067</v>
      </c>
      <c r="G273">
        <f t="shared" ca="1" si="57"/>
        <v>6411279290</v>
      </c>
      <c r="H273" t="s">
        <v>934</v>
      </c>
      <c r="I273" t="s">
        <v>933</v>
      </c>
      <c r="J273" t="str">
        <f t="shared" ca="1" si="58"/>
        <v>Male</v>
      </c>
      <c r="K273">
        <f t="shared" ca="1" si="59"/>
        <v>39</v>
      </c>
      <c r="L273" t="str">
        <f t="shared" ca="1" si="60"/>
        <v>Adult</v>
      </c>
      <c r="M273" t="str">
        <f t="shared" ca="1" si="61"/>
        <v>No</v>
      </c>
      <c r="N273" t="str">
        <f t="shared" ca="1" si="61"/>
        <v>Yes</v>
      </c>
      <c r="O273" t="str">
        <f t="shared" ca="1" si="61"/>
        <v>No</v>
      </c>
      <c r="P273" t="str">
        <f t="shared" ca="1" si="61"/>
        <v>Yes</v>
      </c>
      <c r="Q273" t="str">
        <f t="shared" ca="1" si="62"/>
        <v>Yes</v>
      </c>
      <c r="R273">
        <f t="shared" ca="1" si="63"/>
        <v>1</v>
      </c>
      <c r="S273">
        <f t="shared" ca="1" si="64"/>
        <v>0</v>
      </c>
      <c r="T273">
        <f t="shared" ca="1" si="65"/>
        <v>3</v>
      </c>
      <c r="U273">
        <f t="shared" ca="1" si="66"/>
        <v>0</v>
      </c>
      <c r="V273">
        <f t="shared" ca="1" si="67"/>
        <v>4</v>
      </c>
      <c r="W273">
        <f t="shared" ca="1" si="68"/>
        <v>4</v>
      </c>
      <c r="X273">
        <f t="shared" ca="1" si="69"/>
        <v>12</v>
      </c>
    </row>
    <row r="274" spans="1:24" x14ac:dyDescent="0.25">
      <c r="A274">
        <v>111081</v>
      </c>
      <c r="B274" t="s">
        <v>935</v>
      </c>
      <c r="C274" t="s">
        <v>10</v>
      </c>
      <c r="D274" t="s">
        <v>936</v>
      </c>
      <c r="E274" t="str">
        <f t="shared" ca="1" si="70"/>
        <v>Winthrop</v>
      </c>
      <c r="F274" t="s">
        <v>24067</v>
      </c>
      <c r="G274">
        <f t="shared" ca="1" si="57"/>
        <v>7456776700</v>
      </c>
      <c r="H274" t="s">
        <v>938</v>
      </c>
      <c r="I274" t="s">
        <v>937</v>
      </c>
      <c r="J274" t="str">
        <f t="shared" ca="1" si="58"/>
        <v>Male</v>
      </c>
      <c r="K274">
        <f t="shared" ca="1" si="59"/>
        <v>22</v>
      </c>
      <c r="L274" t="str">
        <f t="shared" ca="1" si="60"/>
        <v>Adult</v>
      </c>
      <c r="M274" t="str">
        <f t="shared" ca="1" si="61"/>
        <v>Yes</v>
      </c>
      <c r="N274" t="str">
        <f t="shared" ca="1" si="61"/>
        <v>No</v>
      </c>
      <c r="O274" t="str">
        <f t="shared" ca="1" si="61"/>
        <v>No</v>
      </c>
      <c r="P274" t="str">
        <f t="shared" ca="1" si="61"/>
        <v>No</v>
      </c>
      <c r="Q274" t="str">
        <f t="shared" ca="1" si="62"/>
        <v>Yes</v>
      </c>
      <c r="R274">
        <f t="shared" ca="1" si="63"/>
        <v>3</v>
      </c>
      <c r="S274">
        <f t="shared" ca="1" si="64"/>
        <v>3</v>
      </c>
      <c r="T274">
        <f t="shared" ca="1" si="65"/>
        <v>0</v>
      </c>
      <c r="U274">
        <f t="shared" ca="1" si="66"/>
        <v>3</v>
      </c>
      <c r="V274">
        <f t="shared" ca="1" si="67"/>
        <v>0</v>
      </c>
      <c r="W274">
        <f t="shared" ca="1" si="68"/>
        <v>4</v>
      </c>
      <c r="X274">
        <f t="shared" ca="1" si="69"/>
        <v>13</v>
      </c>
    </row>
    <row r="275" spans="1:24" x14ac:dyDescent="0.25">
      <c r="A275">
        <v>111188</v>
      </c>
      <c r="B275" t="s">
        <v>939</v>
      </c>
      <c r="C275" t="s">
        <v>10</v>
      </c>
      <c r="D275" t="s">
        <v>940</v>
      </c>
      <c r="E275" t="str">
        <f t="shared" ca="1" si="70"/>
        <v>Winthrop</v>
      </c>
      <c r="F275" t="s">
        <v>24067</v>
      </c>
      <c r="G275">
        <f t="shared" ca="1" si="57"/>
        <v>1121802716</v>
      </c>
      <c r="H275" t="s">
        <v>941</v>
      </c>
      <c r="I275">
        <v>94590</v>
      </c>
      <c r="J275" t="str">
        <f t="shared" ca="1" si="58"/>
        <v>Female</v>
      </c>
      <c r="K275">
        <f t="shared" ca="1" si="59"/>
        <v>43</v>
      </c>
      <c r="L275" t="str">
        <f t="shared" ca="1" si="60"/>
        <v>Adult</v>
      </c>
      <c r="M275" t="str">
        <f t="shared" ca="1" si="61"/>
        <v>Yes</v>
      </c>
      <c r="N275" t="str">
        <f t="shared" ca="1" si="61"/>
        <v>Yes</v>
      </c>
      <c r="O275" t="str">
        <f t="shared" ca="1" si="61"/>
        <v>No</v>
      </c>
      <c r="P275" t="str">
        <f t="shared" ca="1" si="61"/>
        <v>No</v>
      </c>
      <c r="Q275" t="str">
        <f t="shared" ca="1" si="62"/>
        <v>No</v>
      </c>
      <c r="R275">
        <f t="shared" ca="1" si="63"/>
        <v>3</v>
      </c>
      <c r="S275">
        <f t="shared" ca="1" si="64"/>
        <v>3</v>
      </c>
      <c r="T275">
        <f t="shared" ca="1" si="65"/>
        <v>3</v>
      </c>
      <c r="U275">
        <f t="shared" ca="1" si="66"/>
        <v>3</v>
      </c>
      <c r="V275">
        <f t="shared" ca="1" si="67"/>
        <v>0</v>
      </c>
      <c r="W275">
        <f t="shared" ca="1" si="68"/>
        <v>0</v>
      </c>
      <c r="X275">
        <f t="shared" ca="1" si="69"/>
        <v>12</v>
      </c>
    </row>
    <row r="276" spans="1:24" x14ac:dyDescent="0.25">
      <c r="A276">
        <v>111391</v>
      </c>
      <c r="B276" t="s">
        <v>942</v>
      </c>
      <c r="C276" t="s">
        <v>10</v>
      </c>
      <c r="D276" t="s">
        <v>943</v>
      </c>
      <c r="E276" t="str">
        <f t="shared" ca="1" si="70"/>
        <v>Canton</v>
      </c>
      <c r="F276" t="s">
        <v>24067</v>
      </c>
      <c r="G276">
        <f t="shared" ca="1" si="57"/>
        <v>3883502091</v>
      </c>
      <c r="H276" t="s">
        <v>945</v>
      </c>
      <c r="I276" t="s">
        <v>944</v>
      </c>
      <c r="J276" t="str">
        <f t="shared" ca="1" si="58"/>
        <v>Female</v>
      </c>
      <c r="K276">
        <f t="shared" ca="1" si="59"/>
        <v>26</v>
      </c>
      <c r="L276" t="str">
        <f t="shared" ca="1" si="60"/>
        <v>Adult</v>
      </c>
      <c r="M276" t="str">
        <f t="shared" ca="1" si="61"/>
        <v>Yes</v>
      </c>
      <c r="N276" t="str">
        <f t="shared" ca="1" si="61"/>
        <v>No</v>
      </c>
      <c r="O276" t="str">
        <f t="shared" ca="1" si="61"/>
        <v>Yes</v>
      </c>
      <c r="P276" t="str">
        <f t="shared" ca="1" si="61"/>
        <v>No</v>
      </c>
      <c r="Q276" t="str">
        <f t="shared" ca="1" si="62"/>
        <v>Yes</v>
      </c>
      <c r="R276">
        <f t="shared" ca="1" si="63"/>
        <v>2</v>
      </c>
      <c r="S276">
        <f t="shared" ca="1" si="64"/>
        <v>3</v>
      </c>
      <c r="T276">
        <f t="shared" ca="1" si="65"/>
        <v>3</v>
      </c>
      <c r="U276">
        <f t="shared" ca="1" si="66"/>
        <v>3</v>
      </c>
      <c r="V276">
        <f t="shared" ca="1" si="67"/>
        <v>0</v>
      </c>
      <c r="W276">
        <f t="shared" ca="1" si="68"/>
        <v>4</v>
      </c>
      <c r="X276">
        <f t="shared" ca="1" si="69"/>
        <v>15</v>
      </c>
    </row>
    <row r="277" spans="1:24" x14ac:dyDescent="0.25">
      <c r="A277">
        <v>111434</v>
      </c>
      <c r="B277" t="s">
        <v>946</v>
      </c>
      <c r="C277" t="s">
        <v>10</v>
      </c>
      <c r="D277" t="s">
        <v>947</v>
      </c>
      <c r="E277" t="str">
        <f t="shared" ca="1" si="70"/>
        <v>Everett</v>
      </c>
      <c r="F277" t="s">
        <v>24067</v>
      </c>
      <c r="G277">
        <f t="shared" ca="1" si="57"/>
        <v>4442892173</v>
      </c>
      <c r="H277" t="s">
        <v>949</v>
      </c>
      <c r="I277" t="s">
        <v>948</v>
      </c>
      <c r="J277" t="str">
        <f t="shared" ca="1" si="58"/>
        <v>Female</v>
      </c>
      <c r="K277">
        <f t="shared" ca="1" si="59"/>
        <v>21</v>
      </c>
      <c r="L277" t="str">
        <f t="shared" ca="1" si="60"/>
        <v>Adult</v>
      </c>
      <c r="M277" t="str">
        <f t="shared" ca="1" si="61"/>
        <v>No</v>
      </c>
      <c r="N277" t="str">
        <f t="shared" ca="1" si="61"/>
        <v>Yes</v>
      </c>
      <c r="O277" t="str">
        <f t="shared" ca="1" si="61"/>
        <v>No</v>
      </c>
      <c r="P277" t="str">
        <f t="shared" ca="1" si="61"/>
        <v>Yes</v>
      </c>
      <c r="Q277" t="str">
        <f t="shared" ca="1" si="62"/>
        <v>No</v>
      </c>
      <c r="R277">
        <f t="shared" ca="1" si="63"/>
        <v>5</v>
      </c>
      <c r="S277">
        <f t="shared" ca="1" si="64"/>
        <v>5</v>
      </c>
      <c r="T277">
        <f t="shared" ca="1" si="65"/>
        <v>3</v>
      </c>
      <c r="U277">
        <f t="shared" ca="1" si="66"/>
        <v>0</v>
      </c>
      <c r="V277">
        <f t="shared" ca="1" si="67"/>
        <v>4</v>
      </c>
      <c r="W277">
        <f t="shared" ca="1" si="68"/>
        <v>0</v>
      </c>
      <c r="X277">
        <f t="shared" ca="1" si="69"/>
        <v>17</v>
      </c>
    </row>
    <row r="278" spans="1:24" x14ac:dyDescent="0.25">
      <c r="A278">
        <v>111461</v>
      </c>
      <c r="B278" t="s">
        <v>950</v>
      </c>
      <c r="C278" t="s">
        <v>10</v>
      </c>
      <c r="D278" t="s">
        <v>951</v>
      </c>
      <c r="E278" t="str">
        <f t="shared" ca="1" si="70"/>
        <v>Newton</v>
      </c>
      <c r="F278" t="s">
        <v>24067</v>
      </c>
      <c r="G278">
        <f t="shared" ca="1" si="57"/>
        <v>2111850880</v>
      </c>
      <c r="H278" t="s">
        <v>953</v>
      </c>
      <c r="I278" t="s">
        <v>952</v>
      </c>
      <c r="J278" t="str">
        <f t="shared" ca="1" si="58"/>
        <v>Male</v>
      </c>
      <c r="K278">
        <f t="shared" ca="1" si="59"/>
        <v>21</v>
      </c>
      <c r="L278" t="str">
        <f t="shared" ca="1" si="60"/>
        <v>Adult</v>
      </c>
      <c r="M278" t="str">
        <f t="shared" ca="1" si="61"/>
        <v>Yes</v>
      </c>
      <c r="N278" t="str">
        <f t="shared" ca="1" si="61"/>
        <v>No</v>
      </c>
      <c r="O278" t="str">
        <f t="shared" ca="1" si="61"/>
        <v>Yes</v>
      </c>
      <c r="P278" t="str">
        <f t="shared" ca="1" si="61"/>
        <v>No</v>
      </c>
      <c r="Q278" t="str">
        <f t="shared" ca="1" si="62"/>
        <v>Yes</v>
      </c>
      <c r="R278">
        <f t="shared" ca="1" si="63"/>
        <v>5</v>
      </c>
      <c r="S278">
        <f t="shared" ca="1" si="64"/>
        <v>5</v>
      </c>
      <c r="T278">
        <f t="shared" ca="1" si="65"/>
        <v>3</v>
      </c>
      <c r="U278">
        <f t="shared" ca="1" si="66"/>
        <v>3</v>
      </c>
      <c r="V278">
        <f t="shared" ca="1" si="67"/>
        <v>0</v>
      </c>
      <c r="W278">
        <f t="shared" ca="1" si="68"/>
        <v>4</v>
      </c>
      <c r="X278">
        <f t="shared" ca="1" si="69"/>
        <v>20</v>
      </c>
    </row>
    <row r="279" spans="1:24" x14ac:dyDescent="0.25">
      <c r="A279">
        <v>111513</v>
      </c>
      <c r="B279" t="s">
        <v>954</v>
      </c>
      <c r="C279" t="s">
        <v>10</v>
      </c>
      <c r="D279" t="s">
        <v>955</v>
      </c>
      <c r="E279" t="str">
        <f t="shared" ca="1" si="70"/>
        <v>Everett</v>
      </c>
      <c r="F279" t="s">
        <v>24067</v>
      </c>
      <c r="G279">
        <f t="shared" ca="1" si="57"/>
        <v>6035540157</v>
      </c>
      <c r="H279" t="s">
        <v>956</v>
      </c>
      <c r="I279">
        <v>92845</v>
      </c>
      <c r="J279" t="str">
        <f t="shared" ca="1" si="58"/>
        <v>Female</v>
      </c>
      <c r="K279">
        <f t="shared" ca="1" si="59"/>
        <v>32</v>
      </c>
      <c r="L279" t="str">
        <f t="shared" ca="1" si="60"/>
        <v>Adult</v>
      </c>
      <c r="M279" t="str">
        <f t="shared" ca="1" si="61"/>
        <v>No</v>
      </c>
      <c r="N279" t="str">
        <f t="shared" ca="1" si="61"/>
        <v>Yes</v>
      </c>
      <c r="O279" t="str">
        <f t="shared" ca="1" si="61"/>
        <v>Yes</v>
      </c>
      <c r="P279" t="str">
        <f t="shared" ca="1" si="61"/>
        <v>Yes</v>
      </c>
      <c r="Q279" t="str">
        <f t="shared" ca="1" si="62"/>
        <v>Yes</v>
      </c>
      <c r="R279">
        <f t="shared" ca="1" si="63"/>
        <v>4</v>
      </c>
      <c r="S279">
        <f t="shared" ca="1" si="64"/>
        <v>5</v>
      </c>
      <c r="T279">
        <f t="shared" ca="1" si="65"/>
        <v>5</v>
      </c>
      <c r="U279">
        <f t="shared" ca="1" si="66"/>
        <v>0</v>
      </c>
      <c r="V279">
        <f t="shared" ca="1" si="67"/>
        <v>4</v>
      </c>
      <c r="W279">
        <f t="shared" ca="1" si="68"/>
        <v>4</v>
      </c>
      <c r="X279">
        <f t="shared" ca="1" si="69"/>
        <v>22</v>
      </c>
    </row>
    <row r="280" spans="1:24" x14ac:dyDescent="0.25">
      <c r="A280">
        <v>111638</v>
      </c>
      <c r="B280" t="s">
        <v>957</v>
      </c>
      <c r="C280" t="s">
        <v>10</v>
      </c>
      <c r="D280" t="s">
        <v>958</v>
      </c>
      <c r="E280" t="str">
        <f t="shared" ca="1" si="70"/>
        <v>Quincy</v>
      </c>
      <c r="F280" t="s">
        <v>24067</v>
      </c>
      <c r="G280">
        <f t="shared" ca="1" si="57"/>
        <v>3157993584</v>
      </c>
      <c r="H280" t="s">
        <v>959</v>
      </c>
      <c r="I280">
        <v>91405</v>
      </c>
      <c r="J280" t="str">
        <f t="shared" ca="1" si="58"/>
        <v>Male</v>
      </c>
      <c r="K280">
        <f t="shared" ca="1" si="59"/>
        <v>27</v>
      </c>
      <c r="L280" t="str">
        <f t="shared" ca="1" si="60"/>
        <v>Adult</v>
      </c>
      <c r="M280" t="str">
        <f t="shared" ca="1" si="61"/>
        <v>No</v>
      </c>
      <c r="N280" t="str">
        <f t="shared" ca="1" si="61"/>
        <v>No</v>
      </c>
      <c r="O280" t="str">
        <f t="shared" ca="1" si="61"/>
        <v>No</v>
      </c>
      <c r="P280" t="str">
        <f t="shared" ca="1" si="61"/>
        <v>No</v>
      </c>
      <c r="Q280" t="str">
        <f t="shared" ca="1" si="62"/>
        <v>Yes</v>
      </c>
      <c r="R280">
        <f t="shared" ca="1" si="63"/>
        <v>3</v>
      </c>
      <c r="S280">
        <f t="shared" ca="1" si="64"/>
        <v>3</v>
      </c>
      <c r="T280">
        <f t="shared" ca="1" si="65"/>
        <v>0</v>
      </c>
      <c r="U280">
        <f t="shared" ca="1" si="66"/>
        <v>0</v>
      </c>
      <c r="V280">
        <f t="shared" ca="1" si="67"/>
        <v>0</v>
      </c>
      <c r="W280">
        <f t="shared" ca="1" si="68"/>
        <v>4</v>
      </c>
      <c r="X280">
        <f t="shared" ca="1" si="69"/>
        <v>10</v>
      </c>
    </row>
    <row r="281" spans="1:24" x14ac:dyDescent="0.25">
      <c r="A281">
        <v>111708</v>
      </c>
      <c r="B281" t="s">
        <v>960</v>
      </c>
      <c r="C281" t="s">
        <v>10</v>
      </c>
      <c r="D281" t="s">
        <v>961</v>
      </c>
      <c r="E281" t="str">
        <f t="shared" ca="1" si="70"/>
        <v>Canton</v>
      </c>
      <c r="F281" t="s">
        <v>24067</v>
      </c>
      <c r="G281">
        <f t="shared" ca="1" si="57"/>
        <v>8156280625</v>
      </c>
      <c r="H281" t="s">
        <v>962</v>
      </c>
      <c r="I281">
        <v>92102</v>
      </c>
      <c r="J281" t="str">
        <f t="shared" ca="1" si="58"/>
        <v>Male</v>
      </c>
      <c r="K281">
        <f t="shared" ca="1" si="59"/>
        <v>51</v>
      </c>
      <c r="L281" t="str">
        <f t="shared" ca="1" si="60"/>
        <v>Adult</v>
      </c>
      <c r="M281" t="str">
        <f t="shared" ca="1" si="61"/>
        <v>Yes</v>
      </c>
      <c r="N281" t="str">
        <f t="shared" ca="1" si="61"/>
        <v>Yes</v>
      </c>
      <c r="O281" t="str">
        <f t="shared" ca="1" si="61"/>
        <v>Yes</v>
      </c>
      <c r="P281" t="str">
        <f t="shared" ca="1" si="61"/>
        <v>Yes</v>
      </c>
      <c r="Q281" t="str">
        <f t="shared" ca="1" si="62"/>
        <v>No</v>
      </c>
      <c r="R281">
        <f t="shared" ca="1" si="63"/>
        <v>1</v>
      </c>
      <c r="S281">
        <f t="shared" ca="1" si="64"/>
        <v>0</v>
      </c>
      <c r="T281">
        <f t="shared" ca="1" si="65"/>
        <v>5</v>
      </c>
      <c r="U281">
        <f t="shared" ca="1" si="66"/>
        <v>3</v>
      </c>
      <c r="V281">
        <f t="shared" ca="1" si="67"/>
        <v>4</v>
      </c>
      <c r="W281">
        <f t="shared" ca="1" si="68"/>
        <v>0</v>
      </c>
      <c r="X281">
        <f t="shared" ca="1" si="69"/>
        <v>13</v>
      </c>
    </row>
    <row r="282" spans="1:24" x14ac:dyDescent="0.25">
      <c r="A282">
        <v>111717</v>
      </c>
      <c r="B282" t="s">
        <v>963</v>
      </c>
      <c r="C282" t="s">
        <v>10</v>
      </c>
      <c r="D282" t="s">
        <v>964</v>
      </c>
      <c r="E282" t="str">
        <f t="shared" ca="1" si="70"/>
        <v>Canton</v>
      </c>
      <c r="F282" t="s">
        <v>24067</v>
      </c>
      <c r="G282">
        <f t="shared" ca="1" si="57"/>
        <v>7657890666</v>
      </c>
      <c r="H282" t="s">
        <v>965</v>
      </c>
      <c r="I282">
        <v>95110</v>
      </c>
      <c r="J282" t="str">
        <f t="shared" ca="1" si="58"/>
        <v>Female</v>
      </c>
      <c r="K282">
        <f t="shared" ca="1" si="59"/>
        <v>28</v>
      </c>
      <c r="L282" t="str">
        <f t="shared" ca="1" si="60"/>
        <v>Adult</v>
      </c>
      <c r="M282" t="str">
        <f t="shared" ca="1" si="61"/>
        <v>No</v>
      </c>
      <c r="N282" t="str">
        <f t="shared" ca="1" si="61"/>
        <v>No</v>
      </c>
      <c r="O282" t="str">
        <f t="shared" ca="1" si="61"/>
        <v>Yes</v>
      </c>
      <c r="P282" t="str">
        <f t="shared" ca="1" si="61"/>
        <v>Yes</v>
      </c>
      <c r="Q282" t="str">
        <f t="shared" ca="1" si="62"/>
        <v>Yes</v>
      </c>
      <c r="R282">
        <f t="shared" ca="1" si="63"/>
        <v>1</v>
      </c>
      <c r="S282">
        <f t="shared" ca="1" si="64"/>
        <v>0</v>
      </c>
      <c r="T282">
        <f t="shared" ca="1" si="65"/>
        <v>3</v>
      </c>
      <c r="U282">
        <f t="shared" ca="1" si="66"/>
        <v>0</v>
      </c>
      <c r="V282">
        <f t="shared" ca="1" si="67"/>
        <v>4</v>
      </c>
      <c r="W282">
        <f t="shared" ca="1" si="68"/>
        <v>4</v>
      </c>
      <c r="X282">
        <f t="shared" ca="1" si="69"/>
        <v>12</v>
      </c>
    </row>
    <row r="283" spans="1:24" x14ac:dyDescent="0.25">
      <c r="A283">
        <v>111726</v>
      </c>
      <c r="B283" t="s">
        <v>966</v>
      </c>
      <c r="C283" t="s">
        <v>10</v>
      </c>
      <c r="D283" t="s">
        <v>967</v>
      </c>
      <c r="E283" t="str">
        <f t="shared" ca="1" si="70"/>
        <v xml:space="preserve"> Milton</v>
      </c>
      <c r="F283" t="s">
        <v>24067</v>
      </c>
      <c r="G283">
        <f t="shared" ca="1" si="57"/>
        <v>7001530743</v>
      </c>
      <c r="H283" t="s">
        <v>965</v>
      </c>
      <c r="I283">
        <v>92243</v>
      </c>
      <c r="J283" t="str">
        <f t="shared" ca="1" si="58"/>
        <v>Male</v>
      </c>
      <c r="K283">
        <f t="shared" ca="1" si="59"/>
        <v>22</v>
      </c>
      <c r="L283" t="str">
        <f t="shared" ca="1" si="60"/>
        <v>Adult</v>
      </c>
      <c r="M283" t="str">
        <f t="shared" ca="1" si="61"/>
        <v>No</v>
      </c>
      <c r="N283" t="str">
        <f t="shared" ca="1" si="61"/>
        <v>No</v>
      </c>
      <c r="O283" t="str">
        <f t="shared" ca="1" si="61"/>
        <v>Yes</v>
      </c>
      <c r="P283" t="str">
        <f t="shared" ca="1" si="61"/>
        <v>Yes</v>
      </c>
      <c r="Q283" t="str">
        <f t="shared" ca="1" si="62"/>
        <v>Yes</v>
      </c>
      <c r="R283">
        <f t="shared" ca="1" si="63"/>
        <v>1</v>
      </c>
      <c r="S283">
        <f t="shared" ca="1" si="64"/>
        <v>0</v>
      </c>
      <c r="T283">
        <f t="shared" ca="1" si="65"/>
        <v>3</v>
      </c>
      <c r="U283">
        <f t="shared" ca="1" si="66"/>
        <v>0</v>
      </c>
      <c r="V283">
        <f t="shared" ca="1" si="67"/>
        <v>4</v>
      </c>
      <c r="W283">
        <f t="shared" ca="1" si="68"/>
        <v>4</v>
      </c>
      <c r="X283">
        <f t="shared" ca="1" si="69"/>
        <v>12</v>
      </c>
    </row>
    <row r="284" spans="1:24" x14ac:dyDescent="0.25">
      <c r="A284">
        <v>111744</v>
      </c>
      <c r="B284" t="s">
        <v>968</v>
      </c>
      <c r="C284" t="s">
        <v>10</v>
      </c>
      <c r="D284" t="s">
        <v>969</v>
      </c>
      <c r="E284" t="str">
        <f t="shared" ca="1" si="70"/>
        <v>Somerville</v>
      </c>
      <c r="F284" t="s">
        <v>24067</v>
      </c>
      <c r="G284">
        <f t="shared" ca="1" si="57"/>
        <v>4060472733</v>
      </c>
      <c r="H284" t="s">
        <v>965</v>
      </c>
      <c r="I284">
        <v>92408</v>
      </c>
      <c r="J284" t="str">
        <f t="shared" ca="1" si="58"/>
        <v>Male</v>
      </c>
      <c r="K284">
        <f t="shared" ca="1" si="59"/>
        <v>54</v>
      </c>
      <c r="L284" t="str">
        <f t="shared" ca="1" si="60"/>
        <v>Adult</v>
      </c>
      <c r="M284" t="str">
        <f t="shared" ca="1" si="61"/>
        <v>No</v>
      </c>
      <c r="N284" t="str">
        <f t="shared" ca="1" si="61"/>
        <v>Yes</v>
      </c>
      <c r="O284" t="str">
        <f t="shared" ca="1" si="61"/>
        <v>No</v>
      </c>
      <c r="P284" t="str">
        <f t="shared" ca="1" si="61"/>
        <v>Yes</v>
      </c>
      <c r="Q284" t="str">
        <f t="shared" ca="1" si="62"/>
        <v>No</v>
      </c>
      <c r="R284">
        <f t="shared" ca="1" si="63"/>
        <v>3</v>
      </c>
      <c r="S284">
        <f t="shared" ca="1" si="64"/>
        <v>3</v>
      </c>
      <c r="T284">
        <f t="shared" ca="1" si="65"/>
        <v>3</v>
      </c>
      <c r="U284">
        <f t="shared" ca="1" si="66"/>
        <v>0</v>
      </c>
      <c r="V284">
        <f t="shared" ca="1" si="67"/>
        <v>4</v>
      </c>
      <c r="W284">
        <f t="shared" ca="1" si="68"/>
        <v>0</v>
      </c>
      <c r="X284">
        <f t="shared" ca="1" si="69"/>
        <v>13</v>
      </c>
    </row>
    <row r="285" spans="1:24" x14ac:dyDescent="0.25">
      <c r="A285">
        <v>111762</v>
      </c>
      <c r="B285" t="s">
        <v>970</v>
      </c>
      <c r="C285" t="s">
        <v>10</v>
      </c>
      <c r="D285" t="s">
        <v>971</v>
      </c>
      <c r="E285" t="str">
        <f t="shared" ca="1" si="70"/>
        <v>Brookline</v>
      </c>
      <c r="F285" t="s">
        <v>24067</v>
      </c>
      <c r="G285">
        <f t="shared" ca="1" si="57"/>
        <v>6646134527</v>
      </c>
      <c r="H285" t="s">
        <v>972</v>
      </c>
      <c r="I285">
        <v>95076</v>
      </c>
      <c r="J285" t="str">
        <f t="shared" ca="1" si="58"/>
        <v>Male</v>
      </c>
      <c r="K285">
        <f t="shared" ca="1" si="59"/>
        <v>16</v>
      </c>
      <c r="L285" t="str">
        <f t="shared" ca="1" si="60"/>
        <v>Adoloscent</v>
      </c>
      <c r="M285" t="str">
        <f t="shared" ca="1" si="61"/>
        <v>Yes</v>
      </c>
      <c r="N285" t="str">
        <f t="shared" ca="1" si="61"/>
        <v>Yes</v>
      </c>
      <c r="O285" t="str">
        <f t="shared" ca="1" si="61"/>
        <v>Yes</v>
      </c>
      <c r="P285" t="str">
        <f t="shared" ca="1" si="61"/>
        <v>Yes</v>
      </c>
      <c r="Q285" t="str">
        <f t="shared" ca="1" si="62"/>
        <v>Yes</v>
      </c>
      <c r="R285">
        <f t="shared" ca="1" si="63"/>
        <v>1</v>
      </c>
      <c r="S285">
        <f t="shared" ca="1" si="64"/>
        <v>0</v>
      </c>
      <c r="T285">
        <f t="shared" ca="1" si="65"/>
        <v>5</v>
      </c>
      <c r="U285">
        <f t="shared" ca="1" si="66"/>
        <v>3</v>
      </c>
      <c r="V285">
        <f t="shared" ca="1" si="67"/>
        <v>4</v>
      </c>
      <c r="W285">
        <f t="shared" ca="1" si="68"/>
        <v>4</v>
      </c>
      <c r="X285">
        <f t="shared" ca="1" si="69"/>
        <v>17</v>
      </c>
    </row>
    <row r="286" spans="1:24" x14ac:dyDescent="0.25">
      <c r="A286">
        <v>111771</v>
      </c>
      <c r="B286" t="s">
        <v>973</v>
      </c>
      <c r="C286" t="s">
        <v>10</v>
      </c>
      <c r="D286" t="s">
        <v>974</v>
      </c>
      <c r="E286" t="str">
        <f t="shared" ca="1" si="70"/>
        <v>Winthrop</v>
      </c>
      <c r="F286" t="s">
        <v>24067</v>
      </c>
      <c r="G286">
        <f t="shared" ca="1" si="57"/>
        <v>5388538920</v>
      </c>
      <c r="H286" t="s">
        <v>965</v>
      </c>
      <c r="I286">
        <v>95020</v>
      </c>
      <c r="J286" t="str">
        <f t="shared" ca="1" si="58"/>
        <v>Male</v>
      </c>
      <c r="K286">
        <f t="shared" ca="1" si="59"/>
        <v>66</v>
      </c>
      <c r="L286" t="str">
        <f t="shared" ca="1" si="60"/>
        <v>Adult</v>
      </c>
      <c r="M286" t="str">
        <f t="shared" ca="1" si="61"/>
        <v>No</v>
      </c>
      <c r="N286" t="str">
        <f t="shared" ca="1" si="61"/>
        <v>No</v>
      </c>
      <c r="O286" t="str">
        <f t="shared" ca="1" si="61"/>
        <v>Yes</v>
      </c>
      <c r="P286" t="str">
        <f t="shared" ca="1" si="61"/>
        <v>Yes</v>
      </c>
      <c r="Q286" t="str">
        <f t="shared" ca="1" si="62"/>
        <v>No</v>
      </c>
      <c r="R286">
        <f t="shared" ca="1" si="63"/>
        <v>4</v>
      </c>
      <c r="S286">
        <f t="shared" ca="1" si="64"/>
        <v>5</v>
      </c>
      <c r="T286">
        <f t="shared" ca="1" si="65"/>
        <v>3</v>
      </c>
      <c r="U286">
        <f t="shared" ca="1" si="66"/>
        <v>0</v>
      </c>
      <c r="V286">
        <f t="shared" ca="1" si="67"/>
        <v>4</v>
      </c>
      <c r="W286">
        <f t="shared" ca="1" si="68"/>
        <v>0</v>
      </c>
      <c r="X286">
        <f t="shared" ca="1" si="69"/>
        <v>16</v>
      </c>
    </row>
    <row r="287" spans="1:24" x14ac:dyDescent="0.25">
      <c r="A287">
        <v>111799</v>
      </c>
      <c r="B287" t="s">
        <v>975</v>
      </c>
      <c r="C287" t="s">
        <v>10</v>
      </c>
      <c r="D287" t="s">
        <v>976</v>
      </c>
      <c r="E287" t="str">
        <f t="shared" ca="1" si="70"/>
        <v xml:space="preserve"> Milton</v>
      </c>
      <c r="F287" t="s">
        <v>24067</v>
      </c>
      <c r="G287">
        <f t="shared" ca="1" si="57"/>
        <v>6413097437</v>
      </c>
      <c r="H287" t="s">
        <v>965</v>
      </c>
      <c r="I287">
        <v>93901</v>
      </c>
      <c r="J287" t="str">
        <f t="shared" ca="1" si="58"/>
        <v>Female</v>
      </c>
      <c r="K287">
        <f t="shared" ca="1" si="59"/>
        <v>63</v>
      </c>
      <c r="L287" t="str">
        <f t="shared" ca="1" si="60"/>
        <v>Adult</v>
      </c>
      <c r="M287" t="str">
        <f t="shared" ca="1" si="61"/>
        <v>No</v>
      </c>
      <c r="N287" t="str">
        <f t="shared" ca="1" si="61"/>
        <v>Yes</v>
      </c>
      <c r="O287" t="str">
        <f t="shared" ca="1" si="61"/>
        <v>No</v>
      </c>
      <c r="P287" t="str">
        <f t="shared" ca="1" si="61"/>
        <v>No</v>
      </c>
      <c r="Q287" t="str">
        <f t="shared" ca="1" si="62"/>
        <v>No</v>
      </c>
      <c r="R287">
        <f t="shared" ca="1" si="63"/>
        <v>3</v>
      </c>
      <c r="S287">
        <f t="shared" ca="1" si="64"/>
        <v>3</v>
      </c>
      <c r="T287">
        <f t="shared" ca="1" si="65"/>
        <v>3</v>
      </c>
      <c r="U287">
        <f t="shared" ca="1" si="66"/>
        <v>0</v>
      </c>
      <c r="V287">
        <f t="shared" ca="1" si="67"/>
        <v>0</v>
      </c>
      <c r="W287">
        <f t="shared" ca="1" si="68"/>
        <v>0</v>
      </c>
      <c r="X287">
        <f t="shared" ca="1" si="69"/>
        <v>9</v>
      </c>
    </row>
    <row r="288" spans="1:24" x14ac:dyDescent="0.25">
      <c r="A288">
        <v>111887</v>
      </c>
      <c r="B288" t="s">
        <v>977</v>
      </c>
      <c r="C288" t="s">
        <v>10</v>
      </c>
      <c r="D288" t="s">
        <v>978</v>
      </c>
      <c r="E288" t="str">
        <f t="shared" ca="1" si="70"/>
        <v>Somerville</v>
      </c>
      <c r="F288" t="s">
        <v>24067</v>
      </c>
      <c r="G288">
        <f t="shared" ca="1" si="57"/>
        <v>1508042651</v>
      </c>
      <c r="H288" t="s">
        <v>980</v>
      </c>
      <c r="I288" t="s">
        <v>979</v>
      </c>
      <c r="J288" t="str">
        <f t="shared" ca="1" si="58"/>
        <v>Female</v>
      </c>
      <c r="K288">
        <f t="shared" ca="1" si="59"/>
        <v>34</v>
      </c>
      <c r="L288" t="str">
        <f t="shared" ca="1" si="60"/>
        <v>Adult</v>
      </c>
      <c r="M288" t="str">
        <f t="shared" ca="1" si="61"/>
        <v>No</v>
      </c>
      <c r="N288" t="str">
        <f t="shared" ca="1" si="61"/>
        <v>No</v>
      </c>
      <c r="O288" t="str">
        <f t="shared" ca="1" si="61"/>
        <v>Yes</v>
      </c>
      <c r="P288" t="str">
        <f t="shared" ca="1" si="61"/>
        <v>Yes</v>
      </c>
      <c r="Q288" t="str">
        <f t="shared" ca="1" si="62"/>
        <v>No</v>
      </c>
      <c r="R288">
        <f t="shared" ca="1" si="63"/>
        <v>4</v>
      </c>
      <c r="S288">
        <f t="shared" ca="1" si="64"/>
        <v>5</v>
      </c>
      <c r="T288">
        <f t="shared" ca="1" si="65"/>
        <v>3</v>
      </c>
      <c r="U288">
        <f t="shared" ca="1" si="66"/>
        <v>0</v>
      </c>
      <c r="V288">
        <f t="shared" ca="1" si="67"/>
        <v>4</v>
      </c>
      <c r="W288">
        <f t="shared" ca="1" si="68"/>
        <v>0</v>
      </c>
      <c r="X288">
        <f t="shared" ca="1" si="69"/>
        <v>16</v>
      </c>
    </row>
    <row r="289" spans="1:24" x14ac:dyDescent="0.25">
      <c r="A289">
        <v>111896</v>
      </c>
      <c r="B289" t="s">
        <v>981</v>
      </c>
      <c r="C289" t="s">
        <v>10</v>
      </c>
      <c r="D289" t="s">
        <v>982</v>
      </c>
      <c r="E289" t="str">
        <f t="shared" ca="1" si="70"/>
        <v>Watertown</v>
      </c>
      <c r="F289" t="s">
        <v>24067</v>
      </c>
      <c r="G289">
        <f t="shared" ca="1" si="57"/>
        <v>6120314720</v>
      </c>
      <c r="H289" t="s">
        <v>984</v>
      </c>
      <c r="I289" t="s">
        <v>983</v>
      </c>
      <c r="J289" t="str">
        <f t="shared" ca="1" si="58"/>
        <v>Female</v>
      </c>
      <c r="K289">
        <f t="shared" ca="1" si="59"/>
        <v>21</v>
      </c>
      <c r="L289" t="str">
        <f t="shared" ca="1" si="60"/>
        <v>Adult</v>
      </c>
      <c r="M289" t="str">
        <f t="shared" ca="1" si="61"/>
        <v>Yes</v>
      </c>
      <c r="N289" t="str">
        <f t="shared" ca="1" si="61"/>
        <v>Yes</v>
      </c>
      <c r="O289" t="str">
        <f t="shared" ca="1" si="61"/>
        <v>No</v>
      </c>
      <c r="P289" t="str">
        <f t="shared" ca="1" si="61"/>
        <v>Yes</v>
      </c>
      <c r="Q289" t="str">
        <f t="shared" ca="1" si="62"/>
        <v>Yes</v>
      </c>
      <c r="R289">
        <f t="shared" ca="1" si="63"/>
        <v>5</v>
      </c>
      <c r="S289">
        <f t="shared" ca="1" si="64"/>
        <v>5</v>
      </c>
      <c r="T289">
        <f t="shared" ca="1" si="65"/>
        <v>3</v>
      </c>
      <c r="U289">
        <f t="shared" ca="1" si="66"/>
        <v>3</v>
      </c>
      <c r="V289">
        <f t="shared" ca="1" si="67"/>
        <v>4</v>
      </c>
      <c r="W289">
        <f t="shared" ca="1" si="68"/>
        <v>4</v>
      </c>
      <c r="X289">
        <f t="shared" ca="1" si="69"/>
        <v>24</v>
      </c>
    </row>
    <row r="290" spans="1:24" x14ac:dyDescent="0.25">
      <c r="A290">
        <v>111920</v>
      </c>
      <c r="B290" t="s">
        <v>985</v>
      </c>
      <c r="C290" t="s">
        <v>10</v>
      </c>
      <c r="D290" t="s">
        <v>986</v>
      </c>
      <c r="E290" t="str">
        <f t="shared" ca="1" si="70"/>
        <v>Boston</v>
      </c>
      <c r="F290" t="s">
        <v>24067</v>
      </c>
      <c r="G290">
        <f t="shared" ca="1" si="57"/>
        <v>8979463570</v>
      </c>
      <c r="H290" t="s">
        <v>987</v>
      </c>
      <c r="I290">
        <v>94545</v>
      </c>
      <c r="J290" t="str">
        <f t="shared" ca="1" si="58"/>
        <v>Male</v>
      </c>
      <c r="K290">
        <f t="shared" ca="1" si="59"/>
        <v>21</v>
      </c>
      <c r="L290" t="str">
        <f t="shared" ca="1" si="60"/>
        <v>Adult</v>
      </c>
      <c r="M290" t="str">
        <f t="shared" ca="1" si="61"/>
        <v>No</v>
      </c>
      <c r="N290" t="str">
        <f t="shared" ca="1" si="61"/>
        <v>No</v>
      </c>
      <c r="O290" t="str">
        <f t="shared" ca="1" si="61"/>
        <v>Yes</v>
      </c>
      <c r="P290" t="str">
        <f t="shared" ca="1" si="61"/>
        <v>Yes</v>
      </c>
      <c r="Q290" t="str">
        <f t="shared" ca="1" si="62"/>
        <v>No</v>
      </c>
      <c r="R290">
        <f t="shared" ca="1" si="63"/>
        <v>2</v>
      </c>
      <c r="S290">
        <f t="shared" ca="1" si="64"/>
        <v>3</v>
      </c>
      <c r="T290">
        <f t="shared" ca="1" si="65"/>
        <v>3</v>
      </c>
      <c r="U290">
        <f t="shared" ca="1" si="66"/>
        <v>0</v>
      </c>
      <c r="V290">
        <f t="shared" ca="1" si="67"/>
        <v>4</v>
      </c>
      <c r="W290">
        <f t="shared" ca="1" si="68"/>
        <v>0</v>
      </c>
      <c r="X290">
        <f t="shared" ca="1" si="69"/>
        <v>12</v>
      </c>
    </row>
    <row r="291" spans="1:24" x14ac:dyDescent="0.25">
      <c r="A291">
        <v>111939</v>
      </c>
      <c r="B291" t="s">
        <v>988</v>
      </c>
      <c r="C291" t="s">
        <v>10</v>
      </c>
      <c r="D291" t="s">
        <v>989</v>
      </c>
      <c r="E291" t="str">
        <f t="shared" ca="1" si="70"/>
        <v>Dedham</v>
      </c>
      <c r="F291" t="s">
        <v>24067</v>
      </c>
      <c r="G291">
        <f t="shared" ca="1" si="57"/>
        <v>7329690636</v>
      </c>
      <c r="H291" t="s">
        <v>991</v>
      </c>
      <c r="I291" t="s">
        <v>990</v>
      </c>
      <c r="J291" t="str">
        <f t="shared" ca="1" si="58"/>
        <v>Female</v>
      </c>
      <c r="K291">
        <f t="shared" ca="1" si="59"/>
        <v>67</v>
      </c>
      <c r="L291" t="str">
        <f t="shared" ca="1" si="60"/>
        <v>Adult</v>
      </c>
      <c r="M291" t="str">
        <f t="shared" ca="1" si="61"/>
        <v>Yes</v>
      </c>
      <c r="N291" t="str">
        <f t="shared" ca="1" si="61"/>
        <v>Yes</v>
      </c>
      <c r="O291" t="str">
        <f t="shared" ca="1" si="61"/>
        <v>Yes</v>
      </c>
      <c r="P291" t="str">
        <f t="shared" ca="1" si="61"/>
        <v>No</v>
      </c>
      <c r="Q291" t="str">
        <f t="shared" ca="1" si="62"/>
        <v>Yes</v>
      </c>
      <c r="R291">
        <f t="shared" ca="1" si="63"/>
        <v>5</v>
      </c>
      <c r="S291">
        <f t="shared" ca="1" si="64"/>
        <v>5</v>
      </c>
      <c r="T291">
        <f t="shared" ca="1" si="65"/>
        <v>5</v>
      </c>
      <c r="U291">
        <f t="shared" ca="1" si="66"/>
        <v>3</v>
      </c>
      <c r="V291">
        <f t="shared" ca="1" si="67"/>
        <v>0</v>
      </c>
      <c r="W291">
        <f t="shared" ca="1" si="68"/>
        <v>4</v>
      </c>
      <c r="X291">
        <f t="shared" ca="1" si="69"/>
        <v>22</v>
      </c>
    </row>
    <row r="292" spans="1:24" x14ac:dyDescent="0.25">
      <c r="A292">
        <v>111948</v>
      </c>
      <c r="B292" t="s">
        <v>992</v>
      </c>
      <c r="C292" t="s">
        <v>10</v>
      </c>
      <c r="D292" t="s">
        <v>993</v>
      </c>
      <c r="E292" t="str">
        <f t="shared" ca="1" si="70"/>
        <v>Cambridge</v>
      </c>
      <c r="F292" t="s">
        <v>24067</v>
      </c>
      <c r="G292">
        <f t="shared" ca="1" si="57"/>
        <v>8249678916</v>
      </c>
      <c r="H292" t="s">
        <v>994</v>
      </c>
      <c r="I292">
        <v>92866</v>
      </c>
      <c r="J292" t="str">
        <f t="shared" ca="1" si="58"/>
        <v>Male</v>
      </c>
      <c r="K292">
        <f t="shared" ca="1" si="59"/>
        <v>34</v>
      </c>
      <c r="L292" t="str">
        <f t="shared" ca="1" si="60"/>
        <v>Adult</v>
      </c>
      <c r="M292" t="str">
        <f t="shared" ca="1" si="61"/>
        <v>No</v>
      </c>
      <c r="N292" t="str">
        <f t="shared" ca="1" si="61"/>
        <v>No</v>
      </c>
      <c r="O292" t="str">
        <f t="shared" ca="1" si="61"/>
        <v>No</v>
      </c>
      <c r="P292" t="str">
        <f t="shared" ca="1" si="61"/>
        <v>No</v>
      </c>
      <c r="Q292" t="str">
        <f t="shared" ca="1" si="62"/>
        <v>No</v>
      </c>
      <c r="R292">
        <f t="shared" ca="1" si="63"/>
        <v>2</v>
      </c>
      <c r="S292">
        <f t="shared" ca="1" si="64"/>
        <v>3</v>
      </c>
      <c r="T292">
        <f t="shared" ca="1" si="65"/>
        <v>0</v>
      </c>
      <c r="U292">
        <f t="shared" ca="1" si="66"/>
        <v>0</v>
      </c>
      <c r="V292">
        <f t="shared" ca="1" si="67"/>
        <v>0</v>
      </c>
      <c r="W292">
        <f t="shared" ca="1" si="68"/>
        <v>0</v>
      </c>
      <c r="X292">
        <f t="shared" ca="1" si="69"/>
        <v>5</v>
      </c>
    </row>
    <row r="293" spans="1:24" x14ac:dyDescent="0.25">
      <c r="A293">
        <v>111966</v>
      </c>
      <c r="B293" t="s">
        <v>995</v>
      </c>
      <c r="C293" t="s">
        <v>10</v>
      </c>
      <c r="D293" t="s">
        <v>996</v>
      </c>
      <c r="E293" t="str">
        <f t="shared" ca="1" si="70"/>
        <v>Watertown</v>
      </c>
      <c r="F293" t="s">
        <v>24067</v>
      </c>
      <c r="G293">
        <f t="shared" ca="1" si="57"/>
        <v>2077570422</v>
      </c>
      <c r="H293" t="s">
        <v>997</v>
      </c>
      <c r="I293">
        <v>90059</v>
      </c>
      <c r="J293" t="str">
        <f t="shared" ca="1" si="58"/>
        <v>Female</v>
      </c>
      <c r="K293">
        <f t="shared" ca="1" si="59"/>
        <v>34</v>
      </c>
      <c r="L293" t="str">
        <f t="shared" ca="1" si="60"/>
        <v>Adult</v>
      </c>
      <c r="M293" t="str">
        <f t="shared" ca="1" si="61"/>
        <v>Yes</v>
      </c>
      <c r="N293" t="str">
        <f t="shared" ca="1" si="61"/>
        <v>Yes</v>
      </c>
      <c r="O293" t="str">
        <f t="shared" ca="1" si="61"/>
        <v>No</v>
      </c>
      <c r="P293" t="str">
        <f t="shared" ca="1" si="61"/>
        <v>No</v>
      </c>
      <c r="Q293" t="str">
        <f t="shared" ca="1" si="62"/>
        <v>Yes</v>
      </c>
      <c r="R293">
        <f t="shared" ca="1" si="63"/>
        <v>4</v>
      </c>
      <c r="S293">
        <f t="shared" ca="1" si="64"/>
        <v>5</v>
      </c>
      <c r="T293">
        <f t="shared" ca="1" si="65"/>
        <v>3</v>
      </c>
      <c r="U293">
        <f t="shared" ca="1" si="66"/>
        <v>3</v>
      </c>
      <c r="V293">
        <f t="shared" ca="1" si="67"/>
        <v>0</v>
      </c>
      <c r="W293">
        <f t="shared" ca="1" si="68"/>
        <v>4</v>
      </c>
      <c r="X293">
        <f t="shared" ca="1" si="69"/>
        <v>19</v>
      </c>
    </row>
    <row r="294" spans="1:24" x14ac:dyDescent="0.25">
      <c r="A294">
        <v>112075</v>
      </c>
      <c r="B294" t="s">
        <v>998</v>
      </c>
      <c r="C294" t="s">
        <v>10</v>
      </c>
      <c r="D294" t="s">
        <v>999</v>
      </c>
      <c r="E294" t="str">
        <f t="shared" ca="1" si="70"/>
        <v>Canton</v>
      </c>
      <c r="F294" t="s">
        <v>24067</v>
      </c>
      <c r="G294">
        <f t="shared" ca="1" si="57"/>
        <v>3430677853</v>
      </c>
      <c r="H294" t="s">
        <v>1001</v>
      </c>
      <c r="I294" t="s">
        <v>1000</v>
      </c>
      <c r="J294" t="str">
        <f t="shared" ca="1" si="58"/>
        <v>Male</v>
      </c>
      <c r="K294">
        <f t="shared" ca="1" si="59"/>
        <v>33</v>
      </c>
      <c r="L294" t="str">
        <f t="shared" ca="1" si="60"/>
        <v>Adult</v>
      </c>
      <c r="M294" t="str">
        <f t="shared" ca="1" si="61"/>
        <v>Yes</v>
      </c>
      <c r="N294" t="str">
        <f t="shared" ca="1" si="61"/>
        <v>Yes</v>
      </c>
      <c r="O294" t="str">
        <f t="shared" ca="1" si="61"/>
        <v>Yes</v>
      </c>
      <c r="P294" t="str">
        <f t="shared" ca="1" si="61"/>
        <v>Yes</v>
      </c>
      <c r="Q294" t="str">
        <f t="shared" ca="1" si="62"/>
        <v>Yes</v>
      </c>
      <c r="R294">
        <f t="shared" ca="1" si="63"/>
        <v>5</v>
      </c>
      <c r="S294">
        <f t="shared" ca="1" si="64"/>
        <v>5</v>
      </c>
      <c r="T294">
        <f t="shared" ca="1" si="65"/>
        <v>5</v>
      </c>
      <c r="U294">
        <f t="shared" ca="1" si="66"/>
        <v>3</v>
      </c>
      <c r="V294">
        <f t="shared" ca="1" si="67"/>
        <v>4</v>
      </c>
      <c r="W294">
        <f t="shared" ca="1" si="68"/>
        <v>4</v>
      </c>
      <c r="X294">
        <f t="shared" ca="1" si="69"/>
        <v>26</v>
      </c>
    </row>
    <row r="295" spans="1:24" x14ac:dyDescent="0.25">
      <c r="A295">
        <v>112084</v>
      </c>
      <c r="B295" t="s">
        <v>1002</v>
      </c>
      <c r="C295" t="s">
        <v>10</v>
      </c>
      <c r="D295" t="s">
        <v>1003</v>
      </c>
      <c r="E295" t="str">
        <f t="shared" ca="1" si="70"/>
        <v>Everett</v>
      </c>
      <c r="F295" t="s">
        <v>24067</v>
      </c>
      <c r="G295">
        <f t="shared" ca="1" si="57"/>
        <v>5061868764</v>
      </c>
      <c r="H295" t="s">
        <v>1005</v>
      </c>
      <c r="I295" t="s">
        <v>1004</v>
      </c>
      <c r="J295" t="str">
        <f t="shared" ca="1" si="58"/>
        <v>Male</v>
      </c>
      <c r="K295">
        <f t="shared" ca="1" si="59"/>
        <v>37</v>
      </c>
      <c r="L295" t="str">
        <f t="shared" ca="1" si="60"/>
        <v>Adult</v>
      </c>
      <c r="M295" t="str">
        <f t="shared" ca="1" si="61"/>
        <v>Yes</v>
      </c>
      <c r="N295" t="str">
        <f t="shared" ca="1" si="61"/>
        <v>No</v>
      </c>
      <c r="O295" t="str">
        <f t="shared" ca="1" si="61"/>
        <v>Yes</v>
      </c>
      <c r="P295" t="str">
        <f t="shared" ca="1" si="61"/>
        <v>No</v>
      </c>
      <c r="Q295" t="str">
        <f t="shared" ca="1" si="62"/>
        <v>No</v>
      </c>
      <c r="R295">
        <f t="shared" ca="1" si="63"/>
        <v>1</v>
      </c>
      <c r="S295">
        <f t="shared" ca="1" si="64"/>
        <v>0</v>
      </c>
      <c r="T295">
        <f t="shared" ca="1" si="65"/>
        <v>3</v>
      </c>
      <c r="U295">
        <f t="shared" ca="1" si="66"/>
        <v>3</v>
      </c>
      <c r="V295">
        <f t="shared" ca="1" si="67"/>
        <v>0</v>
      </c>
      <c r="W295">
        <f t="shared" ca="1" si="68"/>
        <v>0</v>
      </c>
      <c r="X295">
        <f t="shared" ca="1" si="69"/>
        <v>7</v>
      </c>
    </row>
    <row r="296" spans="1:24" x14ac:dyDescent="0.25">
      <c r="A296">
        <v>112127</v>
      </c>
      <c r="B296" t="s">
        <v>1006</v>
      </c>
      <c r="C296" t="s">
        <v>10</v>
      </c>
      <c r="D296" t="s">
        <v>1007</v>
      </c>
      <c r="E296" t="str">
        <f t="shared" ca="1" si="70"/>
        <v>Boston</v>
      </c>
      <c r="F296" t="s">
        <v>24067</v>
      </c>
      <c r="G296">
        <f t="shared" ca="1" si="57"/>
        <v>7773941148</v>
      </c>
      <c r="H296" t="s">
        <v>1009</v>
      </c>
      <c r="I296" t="s">
        <v>1008</v>
      </c>
      <c r="J296" t="str">
        <f t="shared" ca="1" si="58"/>
        <v>Female</v>
      </c>
      <c r="K296">
        <f t="shared" ca="1" si="59"/>
        <v>65</v>
      </c>
      <c r="L296" t="str">
        <f t="shared" ca="1" si="60"/>
        <v>Adult</v>
      </c>
      <c r="M296" t="str">
        <f t="shared" ca="1" si="61"/>
        <v>No</v>
      </c>
      <c r="N296" t="str">
        <f t="shared" ca="1" si="61"/>
        <v>Yes</v>
      </c>
      <c r="O296" t="str">
        <f t="shared" ca="1" si="61"/>
        <v>Yes</v>
      </c>
      <c r="P296" t="str">
        <f t="shared" ca="1" si="61"/>
        <v>No</v>
      </c>
      <c r="Q296" t="str">
        <f t="shared" ca="1" si="62"/>
        <v>Yes</v>
      </c>
      <c r="R296">
        <f t="shared" ca="1" si="63"/>
        <v>3</v>
      </c>
      <c r="S296">
        <f t="shared" ca="1" si="64"/>
        <v>3</v>
      </c>
      <c r="T296">
        <f t="shared" ca="1" si="65"/>
        <v>5</v>
      </c>
      <c r="U296">
        <f t="shared" ca="1" si="66"/>
        <v>0</v>
      </c>
      <c r="V296">
        <f t="shared" ca="1" si="67"/>
        <v>0</v>
      </c>
      <c r="W296">
        <f t="shared" ca="1" si="68"/>
        <v>4</v>
      </c>
      <c r="X296">
        <f t="shared" ca="1" si="69"/>
        <v>15</v>
      </c>
    </row>
    <row r="297" spans="1:24" x14ac:dyDescent="0.25">
      <c r="A297">
        <v>112172</v>
      </c>
      <c r="B297" t="s">
        <v>1010</v>
      </c>
      <c r="C297" t="s">
        <v>10</v>
      </c>
      <c r="D297" t="s">
        <v>1011</v>
      </c>
      <c r="E297" t="str">
        <f t="shared" ca="1" si="70"/>
        <v>Watertown</v>
      </c>
      <c r="F297" t="s">
        <v>24067</v>
      </c>
      <c r="G297">
        <f t="shared" ca="1" si="57"/>
        <v>5729126867</v>
      </c>
      <c r="H297" t="s">
        <v>1013</v>
      </c>
      <c r="I297" t="s">
        <v>1012</v>
      </c>
      <c r="J297" t="str">
        <f t="shared" ca="1" si="58"/>
        <v>Male</v>
      </c>
      <c r="K297">
        <f t="shared" ca="1" si="59"/>
        <v>44</v>
      </c>
      <c r="L297" t="str">
        <f t="shared" ca="1" si="60"/>
        <v>Adult</v>
      </c>
      <c r="M297" t="str">
        <f t="shared" ca="1" si="61"/>
        <v>No</v>
      </c>
      <c r="N297" t="str">
        <f t="shared" ca="1" si="61"/>
        <v>No</v>
      </c>
      <c r="O297" t="str">
        <f t="shared" ca="1" si="61"/>
        <v>Yes</v>
      </c>
      <c r="P297" t="str">
        <f t="shared" ca="1" si="61"/>
        <v>No</v>
      </c>
      <c r="Q297" t="str">
        <f t="shared" ca="1" si="62"/>
        <v>No</v>
      </c>
      <c r="R297">
        <f t="shared" ca="1" si="63"/>
        <v>5</v>
      </c>
      <c r="S297">
        <f t="shared" ca="1" si="64"/>
        <v>5</v>
      </c>
      <c r="T297">
        <f t="shared" ca="1" si="65"/>
        <v>3</v>
      </c>
      <c r="U297">
        <f t="shared" ca="1" si="66"/>
        <v>0</v>
      </c>
      <c r="V297">
        <f t="shared" ca="1" si="67"/>
        <v>0</v>
      </c>
      <c r="W297">
        <f t="shared" ca="1" si="68"/>
        <v>0</v>
      </c>
      <c r="X297">
        <f t="shared" ca="1" si="69"/>
        <v>13</v>
      </c>
    </row>
    <row r="298" spans="1:24" x14ac:dyDescent="0.25">
      <c r="A298">
        <v>112181</v>
      </c>
      <c r="B298" t="s">
        <v>1014</v>
      </c>
      <c r="C298" t="s">
        <v>10</v>
      </c>
      <c r="D298" t="s">
        <v>1015</v>
      </c>
      <c r="E298" t="str">
        <f t="shared" ca="1" si="70"/>
        <v>Chelsea</v>
      </c>
      <c r="F298" t="s">
        <v>24067</v>
      </c>
      <c r="G298">
        <f t="shared" ca="1" si="57"/>
        <v>7930232435</v>
      </c>
      <c r="H298" t="s">
        <v>1017</v>
      </c>
      <c r="I298" t="s">
        <v>1016</v>
      </c>
      <c r="J298" t="str">
        <f t="shared" ca="1" si="58"/>
        <v>Male</v>
      </c>
      <c r="K298">
        <f t="shared" ca="1" si="59"/>
        <v>43</v>
      </c>
      <c r="L298" t="str">
        <f t="shared" ca="1" si="60"/>
        <v>Adult</v>
      </c>
      <c r="M298" t="str">
        <f t="shared" ca="1" si="61"/>
        <v>No</v>
      </c>
      <c r="N298" t="str">
        <f t="shared" ca="1" si="61"/>
        <v>No</v>
      </c>
      <c r="O298" t="str">
        <f t="shared" ca="1" si="61"/>
        <v>Yes</v>
      </c>
      <c r="P298" t="str">
        <f t="shared" ca="1" si="61"/>
        <v>Yes</v>
      </c>
      <c r="Q298" t="str">
        <f t="shared" ca="1" si="62"/>
        <v>No</v>
      </c>
      <c r="R298">
        <f t="shared" ca="1" si="63"/>
        <v>1</v>
      </c>
      <c r="S298">
        <f t="shared" ca="1" si="64"/>
        <v>0</v>
      </c>
      <c r="T298">
        <f t="shared" ca="1" si="65"/>
        <v>3</v>
      </c>
      <c r="U298">
        <f t="shared" ca="1" si="66"/>
        <v>0</v>
      </c>
      <c r="V298">
        <f t="shared" ca="1" si="67"/>
        <v>4</v>
      </c>
      <c r="W298">
        <f t="shared" ca="1" si="68"/>
        <v>0</v>
      </c>
      <c r="X298">
        <f t="shared" ca="1" si="69"/>
        <v>8</v>
      </c>
    </row>
    <row r="299" spans="1:24" x14ac:dyDescent="0.25">
      <c r="A299">
        <v>112190</v>
      </c>
      <c r="B299" t="s">
        <v>1018</v>
      </c>
      <c r="C299" t="s">
        <v>10</v>
      </c>
      <c r="D299" t="s">
        <v>1019</v>
      </c>
      <c r="E299" t="str">
        <f t="shared" ca="1" si="70"/>
        <v>Brookline</v>
      </c>
      <c r="F299" t="s">
        <v>24067</v>
      </c>
      <c r="G299">
        <f t="shared" ca="1" si="57"/>
        <v>4386543405</v>
      </c>
      <c r="H299" t="s">
        <v>1021</v>
      </c>
      <c r="I299" t="s">
        <v>1020</v>
      </c>
      <c r="J299" t="str">
        <f t="shared" ca="1" si="58"/>
        <v>Male</v>
      </c>
      <c r="K299">
        <f t="shared" ca="1" si="59"/>
        <v>39</v>
      </c>
      <c r="L299" t="str">
        <f t="shared" ca="1" si="60"/>
        <v>Adult</v>
      </c>
      <c r="M299" t="str">
        <f t="shared" ca="1" si="61"/>
        <v>Yes</v>
      </c>
      <c r="N299" t="str">
        <f t="shared" ca="1" si="61"/>
        <v>No</v>
      </c>
      <c r="O299" t="str">
        <f t="shared" ca="1" si="61"/>
        <v>Yes</v>
      </c>
      <c r="P299" t="str">
        <f t="shared" ca="1" si="61"/>
        <v>No</v>
      </c>
      <c r="Q299" t="str">
        <f t="shared" ca="1" si="62"/>
        <v>Yes</v>
      </c>
      <c r="R299">
        <f t="shared" ca="1" si="63"/>
        <v>2</v>
      </c>
      <c r="S299">
        <f t="shared" ca="1" si="64"/>
        <v>3</v>
      </c>
      <c r="T299">
        <f t="shared" ca="1" si="65"/>
        <v>3</v>
      </c>
      <c r="U299">
        <f t="shared" ca="1" si="66"/>
        <v>3</v>
      </c>
      <c r="V299">
        <f t="shared" ca="1" si="67"/>
        <v>0</v>
      </c>
      <c r="W299">
        <f t="shared" ca="1" si="68"/>
        <v>4</v>
      </c>
      <c r="X299">
        <f t="shared" ca="1" si="69"/>
        <v>15</v>
      </c>
    </row>
    <row r="300" spans="1:24" x14ac:dyDescent="0.25">
      <c r="A300">
        <v>112251</v>
      </c>
      <c r="B300" t="s">
        <v>1022</v>
      </c>
      <c r="C300" t="s">
        <v>10</v>
      </c>
      <c r="D300" t="s">
        <v>1023</v>
      </c>
      <c r="E300" t="str">
        <f t="shared" ca="1" si="70"/>
        <v>Revere</v>
      </c>
      <c r="F300" t="s">
        <v>24067</v>
      </c>
      <c r="G300">
        <f t="shared" ca="1" si="57"/>
        <v>3526421354</v>
      </c>
      <c r="H300" t="s">
        <v>1025</v>
      </c>
      <c r="I300" t="s">
        <v>1024</v>
      </c>
      <c r="J300" t="str">
        <f t="shared" ca="1" si="58"/>
        <v>Male</v>
      </c>
      <c r="K300">
        <f t="shared" ca="1" si="59"/>
        <v>60</v>
      </c>
      <c r="L300" t="str">
        <f t="shared" ca="1" si="60"/>
        <v>Adult</v>
      </c>
      <c r="M300" t="str">
        <f t="shared" ca="1" si="61"/>
        <v>Yes</v>
      </c>
      <c r="N300" t="str">
        <f t="shared" ca="1" si="61"/>
        <v>No</v>
      </c>
      <c r="O300" t="str">
        <f t="shared" ca="1" si="61"/>
        <v>No</v>
      </c>
      <c r="P300" t="str">
        <f t="shared" ca="1" si="61"/>
        <v>No</v>
      </c>
      <c r="Q300" t="str">
        <f t="shared" ca="1" si="62"/>
        <v>Yes</v>
      </c>
      <c r="R300">
        <f t="shared" ca="1" si="63"/>
        <v>5</v>
      </c>
      <c r="S300">
        <f t="shared" ca="1" si="64"/>
        <v>5</v>
      </c>
      <c r="T300">
        <f t="shared" ca="1" si="65"/>
        <v>0</v>
      </c>
      <c r="U300">
        <f t="shared" ca="1" si="66"/>
        <v>3</v>
      </c>
      <c r="V300">
        <f t="shared" ca="1" si="67"/>
        <v>0</v>
      </c>
      <c r="W300">
        <f t="shared" ca="1" si="68"/>
        <v>4</v>
      </c>
      <c r="X300">
        <f t="shared" ca="1" si="69"/>
        <v>17</v>
      </c>
    </row>
    <row r="301" spans="1:24" x14ac:dyDescent="0.25">
      <c r="A301">
        <v>112260</v>
      </c>
      <c r="B301" t="s">
        <v>1026</v>
      </c>
      <c r="C301" t="s">
        <v>10</v>
      </c>
      <c r="D301" t="s">
        <v>1027</v>
      </c>
      <c r="E301" t="str">
        <f t="shared" ca="1" si="70"/>
        <v xml:space="preserve"> Milton</v>
      </c>
      <c r="F301" t="s">
        <v>24067</v>
      </c>
      <c r="G301">
        <f t="shared" ca="1" si="57"/>
        <v>5148799918</v>
      </c>
      <c r="H301" t="s">
        <v>1029</v>
      </c>
      <c r="I301" t="s">
        <v>1028</v>
      </c>
      <c r="J301" t="str">
        <f t="shared" ca="1" si="58"/>
        <v>Male</v>
      </c>
      <c r="K301">
        <f t="shared" ca="1" si="59"/>
        <v>32</v>
      </c>
      <c r="L301" t="str">
        <f t="shared" ca="1" si="60"/>
        <v>Adult</v>
      </c>
      <c r="M301" t="str">
        <f t="shared" ca="1" si="61"/>
        <v>No</v>
      </c>
      <c r="N301" t="str">
        <f t="shared" ca="1" si="61"/>
        <v>Yes</v>
      </c>
      <c r="O301" t="str">
        <f t="shared" ca="1" si="61"/>
        <v>No</v>
      </c>
      <c r="P301" t="str">
        <f t="shared" ca="1" si="61"/>
        <v>Yes</v>
      </c>
      <c r="Q301" t="str">
        <f t="shared" ca="1" si="62"/>
        <v>Yes</v>
      </c>
      <c r="R301">
        <f t="shared" ca="1" si="63"/>
        <v>5</v>
      </c>
      <c r="S301">
        <f t="shared" ca="1" si="64"/>
        <v>5</v>
      </c>
      <c r="T301">
        <f t="shared" ca="1" si="65"/>
        <v>3</v>
      </c>
      <c r="U301">
        <f t="shared" ca="1" si="66"/>
        <v>0</v>
      </c>
      <c r="V301">
        <f t="shared" ca="1" si="67"/>
        <v>4</v>
      </c>
      <c r="W301">
        <f t="shared" ca="1" si="68"/>
        <v>4</v>
      </c>
      <c r="X301">
        <f t="shared" ca="1" si="69"/>
        <v>21</v>
      </c>
    </row>
    <row r="302" spans="1:24" x14ac:dyDescent="0.25">
      <c r="A302">
        <v>112288</v>
      </c>
      <c r="B302" t="s">
        <v>1030</v>
      </c>
      <c r="C302" t="s">
        <v>10</v>
      </c>
      <c r="D302" t="s">
        <v>1031</v>
      </c>
      <c r="E302" t="str">
        <f t="shared" ca="1" si="70"/>
        <v>Boston</v>
      </c>
      <c r="F302" t="s">
        <v>24067</v>
      </c>
      <c r="G302">
        <f t="shared" ca="1" si="57"/>
        <v>8123033649</v>
      </c>
      <c r="H302" t="s">
        <v>1032</v>
      </c>
      <c r="I302">
        <v>93277</v>
      </c>
      <c r="J302" t="str">
        <f t="shared" ca="1" si="58"/>
        <v>Male</v>
      </c>
      <c r="K302">
        <f t="shared" ca="1" si="59"/>
        <v>40</v>
      </c>
      <c r="L302" t="str">
        <f t="shared" ca="1" si="60"/>
        <v>Adult</v>
      </c>
      <c r="M302" t="str">
        <f t="shared" ca="1" si="61"/>
        <v>Yes</v>
      </c>
      <c r="N302" t="str">
        <f t="shared" ca="1" si="61"/>
        <v>Yes</v>
      </c>
      <c r="O302" t="str">
        <f t="shared" ca="1" si="61"/>
        <v>Yes</v>
      </c>
      <c r="P302" t="str">
        <f t="shared" ca="1" si="61"/>
        <v>Yes</v>
      </c>
      <c r="Q302" t="str">
        <f t="shared" ca="1" si="62"/>
        <v>No</v>
      </c>
      <c r="R302">
        <f t="shared" ca="1" si="63"/>
        <v>1</v>
      </c>
      <c r="S302">
        <f t="shared" ca="1" si="64"/>
        <v>0</v>
      </c>
      <c r="T302">
        <f t="shared" ca="1" si="65"/>
        <v>5</v>
      </c>
      <c r="U302">
        <f t="shared" ca="1" si="66"/>
        <v>3</v>
      </c>
      <c r="V302">
        <f t="shared" ca="1" si="67"/>
        <v>4</v>
      </c>
      <c r="W302">
        <f t="shared" ca="1" si="68"/>
        <v>0</v>
      </c>
      <c r="X302">
        <f t="shared" ca="1" si="69"/>
        <v>13</v>
      </c>
    </row>
    <row r="303" spans="1:24" x14ac:dyDescent="0.25">
      <c r="A303">
        <v>112367</v>
      </c>
      <c r="B303" t="s">
        <v>1033</v>
      </c>
      <c r="C303" t="s">
        <v>10</v>
      </c>
      <c r="D303" t="s">
        <v>1034</v>
      </c>
      <c r="E303" t="str">
        <f t="shared" ca="1" si="70"/>
        <v>Cambridge</v>
      </c>
      <c r="F303" t="s">
        <v>24067</v>
      </c>
      <c r="G303">
        <f t="shared" ca="1" si="57"/>
        <v>1742860282</v>
      </c>
      <c r="H303" t="s">
        <v>1035</v>
      </c>
      <c r="I303">
        <v>93611</v>
      </c>
      <c r="J303" t="str">
        <f t="shared" ca="1" si="58"/>
        <v>Female</v>
      </c>
      <c r="K303">
        <f t="shared" ca="1" si="59"/>
        <v>36</v>
      </c>
      <c r="L303" t="str">
        <f t="shared" ca="1" si="60"/>
        <v>Adult</v>
      </c>
      <c r="M303" t="str">
        <f t="shared" ca="1" si="61"/>
        <v>Yes</v>
      </c>
      <c r="N303" t="str">
        <f t="shared" ca="1" si="61"/>
        <v>Yes</v>
      </c>
      <c r="O303" t="str">
        <f t="shared" ca="1" si="61"/>
        <v>Yes</v>
      </c>
      <c r="P303" t="str">
        <f t="shared" ca="1" si="61"/>
        <v>Yes</v>
      </c>
      <c r="Q303" t="str">
        <f t="shared" ca="1" si="62"/>
        <v>Yes</v>
      </c>
      <c r="R303">
        <f t="shared" ca="1" si="63"/>
        <v>1</v>
      </c>
      <c r="S303">
        <f t="shared" ca="1" si="64"/>
        <v>0</v>
      </c>
      <c r="T303">
        <f t="shared" ca="1" si="65"/>
        <v>5</v>
      </c>
      <c r="U303">
        <f t="shared" ca="1" si="66"/>
        <v>3</v>
      </c>
      <c r="V303">
        <f t="shared" ca="1" si="67"/>
        <v>4</v>
      </c>
      <c r="W303">
        <f t="shared" ca="1" si="68"/>
        <v>4</v>
      </c>
      <c r="X303">
        <f t="shared" ca="1" si="69"/>
        <v>17</v>
      </c>
    </row>
    <row r="304" spans="1:24" x14ac:dyDescent="0.25">
      <c r="A304">
        <v>112376</v>
      </c>
      <c r="B304" t="s">
        <v>1036</v>
      </c>
      <c r="C304" t="s">
        <v>10</v>
      </c>
      <c r="D304" t="s">
        <v>1037</v>
      </c>
      <c r="E304" t="str">
        <f t="shared" ca="1" si="70"/>
        <v>Watertown</v>
      </c>
      <c r="F304" t="s">
        <v>24067</v>
      </c>
      <c r="G304">
        <f t="shared" ca="1" si="57"/>
        <v>6255657886</v>
      </c>
      <c r="H304" t="s">
        <v>1038</v>
      </c>
      <c r="I304">
        <v>92626</v>
      </c>
      <c r="J304" t="str">
        <f t="shared" ca="1" si="58"/>
        <v>Male</v>
      </c>
      <c r="K304">
        <f t="shared" ca="1" si="59"/>
        <v>28</v>
      </c>
      <c r="L304" t="str">
        <f t="shared" ca="1" si="60"/>
        <v>Adult</v>
      </c>
      <c r="M304" t="str">
        <f t="shared" ca="1" si="61"/>
        <v>No</v>
      </c>
      <c r="N304" t="str">
        <f t="shared" ca="1" si="61"/>
        <v>Yes</v>
      </c>
      <c r="O304" t="str">
        <f t="shared" ca="1" si="61"/>
        <v>Yes</v>
      </c>
      <c r="P304" t="str">
        <f t="shared" ca="1" si="61"/>
        <v>No</v>
      </c>
      <c r="Q304" t="str">
        <f t="shared" ca="1" si="62"/>
        <v>Yes</v>
      </c>
      <c r="R304">
        <f t="shared" ca="1" si="63"/>
        <v>5</v>
      </c>
      <c r="S304">
        <f t="shared" ca="1" si="64"/>
        <v>5</v>
      </c>
      <c r="T304">
        <f t="shared" ca="1" si="65"/>
        <v>5</v>
      </c>
      <c r="U304">
        <f t="shared" ca="1" si="66"/>
        <v>0</v>
      </c>
      <c r="V304">
        <f t="shared" ca="1" si="67"/>
        <v>0</v>
      </c>
      <c r="W304">
        <f t="shared" ca="1" si="68"/>
        <v>4</v>
      </c>
      <c r="X304">
        <f t="shared" ca="1" si="69"/>
        <v>19</v>
      </c>
    </row>
    <row r="305" spans="1:24" x14ac:dyDescent="0.25">
      <c r="A305">
        <v>112385</v>
      </c>
      <c r="B305" t="s">
        <v>1039</v>
      </c>
      <c r="C305" t="s">
        <v>10</v>
      </c>
      <c r="D305" t="s">
        <v>1040</v>
      </c>
      <c r="E305" t="str">
        <f t="shared" ca="1" si="70"/>
        <v>Dedham</v>
      </c>
      <c r="F305" t="s">
        <v>24067</v>
      </c>
      <c r="G305">
        <f t="shared" ca="1" si="57"/>
        <v>2909559124</v>
      </c>
      <c r="H305" t="s">
        <v>1042</v>
      </c>
      <c r="I305" t="s">
        <v>1041</v>
      </c>
      <c r="J305" t="str">
        <f t="shared" ca="1" si="58"/>
        <v>Female</v>
      </c>
      <c r="K305">
        <f t="shared" ca="1" si="59"/>
        <v>57</v>
      </c>
      <c r="L305" t="str">
        <f t="shared" ca="1" si="60"/>
        <v>Adult</v>
      </c>
      <c r="M305" t="str">
        <f t="shared" ca="1" si="61"/>
        <v>Yes</v>
      </c>
      <c r="N305" t="str">
        <f t="shared" ca="1" si="61"/>
        <v>No</v>
      </c>
      <c r="O305" t="str">
        <f t="shared" ca="1" si="61"/>
        <v>No</v>
      </c>
      <c r="P305" t="str">
        <f t="shared" ca="1" si="61"/>
        <v>No</v>
      </c>
      <c r="Q305" t="str">
        <f t="shared" ca="1" si="62"/>
        <v>Yes</v>
      </c>
      <c r="R305">
        <f t="shared" ca="1" si="63"/>
        <v>2</v>
      </c>
      <c r="S305">
        <f t="shared" ca="1" si="64"/>
        <v>3</v>
      </c>
      <c r="T305">
        <f t="shared" ca="1" si="65"/>
        <v>0</v>
      </c>
      <c r="U305">
        <f t="shared" ca="1" si="66"/>
        <v>3</v>
      </c>
      <c r="V305">
        <f t="shared" ca="1" si="67"/>
        <v>0</v>
      </c>
      <c r="W305">
        <f t="shared" ca="1" si="68"/>
        <v>4</v>
      </c>
      <c r="X305">
        <f t="shared" ca="1" si="69"/>
        <v>12</v>
      </c>
    </row>
    <row r="306" spans="1:24" x14ac:dyDescent="0.25">
      <c r="A306">
        <v>112394</v>
      </c>
      <c r="B306" t="s">
        <v>1043</v>
      </c>
      <c r="C306" t="s">
        <v>10</v>
      </c>
      <c r="D306" t="s">
        <v>1044</v>
      </c>
      <c r="E306" t="str">
        <f t="shared" ca="1" si="70"/>
        <v>Quincy</v>
      </c>
      <c r="F306" t="s">
        <v>24067</v>
      </c>
      <c r="G306">
        <f t="shared" ca="1" si="57"/>
        <v>8281096608</v>
      </c>
      <c r="H306" t="s">
        <v>1045</v>
      </c>
      <c r="I306">
        <v>94089</v>
      </c>
      <c r="J306" t="str">
        <f t="shared" ca="1" si="58"/>
        <v>Male</v>
      </c>
      <c r="K306">
        <f t="shared" ca="1" si="59"/>
        <v>28</v>
      </c>
      <c r="L306" t="str">
        <f t="shared" ca="1" si="60"/>
        <v>Adult</v>
      </c>
      <c r="M306" t="str">
        <f t="shared" ca="1" si="61"/>
        <v>No</v>
      </c>
      <c r="N306" t="str">
        <f t="shared" ca="1" si="61"/>
        <v>Yes</v>
      </c>
      <c r="O306" t="str">
        <f t="shared" ca="1" si="61"/>
        <v>Yes</v>
      </c>
      <c r="P306" t="str">
        <f t="shared" ca="1" si="61"/>
        <v>Yes</v>
      </c>
      <c r="Q306" t="str">
        <f t="shared" ca="1" si="62"/>
        <v>No</v>
      </c>
      <c r="R306">
        <f t="shared" ca="1" si="63"/>
        <v>1</v>
      </c>
      <c r="S306">
        <f t="shared" ca="1" si="64"/>
        <v>0</v>
      </c>
      <c r="T306">
        <f t="shared" ca="1" si="65"/>
        <v>5</v>
      </c>
      <c r="U306">
        <f t="shared" ca="1" si="66"/>
        <v>0</v>
      </c>
      <c r="V306">
        <f t="shared" ca="1" si="67"/>
        <v>4</v>
      </c>
      <c r="W306">
        <f t="shared" ca="1" si="68"/>
        <v>0</v>
      </c>
      <c r="X306">
        <f t="shared" ca="1" si="69"/>
        <v>10</v>
      </c>
    </row>
    <row r="307" spans="1:24" x14ac:dyDescent="0.25">
      <c r="A307">
        <v>112446</v>
      </c>
      <c r="B307" t="s">
        <v>1046</v>
      </c>
      <c r="C307" t="s">
        <v>10</v>
      </c>
      <c r="D307" t="s">
        <v>1047</v>
      </c>
      <c r="E307" t="str">
        <f t="shared" ca="1" si="70"/>
        <v>Boston</v>
      </c>
      <c r="F307" t="s">
        <v>24067</v>
      </c>
      <c r="G307">
        <f t="shared" ca="1" si="57"/>
        <v>2698843593</v>
      </c>
      <c r="H307" t="s">
        <v>1049</v>
      </c>
      <c r="I307" t="s">
        <v>1048</v>
      </c>
      <c r="J307" t="str">
        <f t="shared" ca="1" si="58"/>
        <v>Male</v>
      </c>
      <c r="K307">
        <f t="shared" ca="1" si="59"/>
        <v>25</v>
      </c>
      <c r="L307" t="str">
        <f t="shared" ca="1" si="60"/>
        <v>Adult</v>
      </c>
      <c r="M307" t="str">
        <f t="shared" ca="1" si="61"/>
        <v>Yes</v>
      </c>
      <c r="N307" t="str">
        <f t="shared" ca="1" si="61"/>
        <v>Yes</v>
      </c>
      <c r="O307" t="str">
        <f t="shared" ca="1" si="61"/>
        <v>Yes</v>
      </c>
      <c r="P307" t="str">
        <f t="shared" ca="1" si="61"/>
        <v>No</v>
      </c>
      <c r="Q307" t="str">
        <f t="shared" ca="1" si="62"/>
        <v>Yes</v>
      </c>
      <c r="R307">
        <f t="shared" ca="1" si="63"/>
        <v>5</v>
      </c>
      <c r="S307">
        <f t="shared" ca="1" si="64"/>
        <v>5</v>
      </c>
      <c r="T307">
        <f t="shared" ca="1" si="65"/>
        <v>5</v>
      </c>
      <c r="U307">
        <f t="shared" ca="1" si="66"/>
        <v>3</v>
      </c>
      <c r="V307">
        <f t="shared" ca="1" si="67"/>
        <v>0</v>
      </c>
      <c r="W307">
        <f t="shared" ca="1" si="68"/>
        <v>4</v>
      </c>
      <c r="X307">
        <f t="shared" ca="1" si="69"/>
        <v>22</v>
      </c>
    </row>
    <row r="308" spans="1:24" x14ac:dyDescent="0.25">
      <c r="A308">
        <v>112455</v>
      </c>
      <c r="B308" t="s">
        <v>1050</v>
      </c>
      <c r="C308" t="s">
        <v>10</v>
      </c>
      <c r="D308" t="s">
        <v>1051</v>
      </c>
      <c r="E308" t="str">
        <f t="shared" ca="1" si="70"/>
        <v>Brookline</v>
      </c>
      <c r="F308" t="s">
        <v>24067</v>
      </c>
      <c r="G308">
        <f t="shared" ca="1" si="57"/>
        <v>9770974009</v>
      </c>
      <c r="H308" t="s">
        <v>1052</v>
      </c>
      <c r="I308">
        <v>92866</v>
      </c>
      <c r="J308" t="str">
        <f t="shared" ca="1" si="58"/>
        <v>Female</v>
      </c>
      <c r="K308">
        <f t="shared" ca="1" si="59"/>
        <v>18</v>
      </c>
      <c r="L308" t="str">
        <f t="shared" ca="1" si="60"/>
        <v>Adult</v>
      </c>
      <c r="M308" t="str">
        <f t="shared" ca="1" si="61"/>
        <v>Yes</v>
      </c>
      <c r="N308" t="str">
        <f t="shared" ca="1" si="61"/>
        <v>Yes</v>
      </c>
      <c r="O308" t="str">
        <f t="shared" ca="1" si="61"/>
        <v>No</v>
      </c>
      <c r="P308" t="str">
        <f t="shared" ca="1" si="61"/>
        <v>Yes</v>
      </c>
      <c r="Q308" t="str">
        <f t="shared" ca="1" si="62"/>
        <v>No</v>
      </c>
      <c r="R308">
        <f t="shared" ca="1" si="63"/>
        <v>3</v>
      </c>
      <c r="S308">
        <f t="shared" ca="1" si="64"/>
        <v>3</v>
      </c>
      <c r="T308">
        <f t="shared" ca="1" si="65"/>
        <v>3</v>
      </c>
      <c r="U308">
        <f t="shared" ca="1" si="66"/>
        <v>3</v>
      </c>
      <c r="V308">
        <f t="shared" ca="1" si="67"/>
        <v>4</v>
      </c>
      <c r="W308">
        <f t="shared" ca="1" si="68"/>
        <v>0</v>
      </c>
      <c r="X308">
        <f t="shared" ca="1" si="69"/>
        <v>16</v>
      </c>
    </row>
    <row r="309" spans="1:24" x14ac:dyDescent="0.25">
      <c r="A309">
        <v>112525</v>
      </c>
      <c r="B309" t="s">
        <v>1053</v>
      </c>
      <c r="C309" t="s">
        <v>10</v>
      </c>
      <c r="D309" t="s">
        <v>1054</v>
      </c>
      <c r="E309" t="str">
        <f t="shared" ca="1" si="70"/>
        <v>Chelsea</v>
      </c>
      <c r="F309" t="s">
        <v>24067</v>
      </c>
      <c r="G309">
        <f t="shared" ca="1" si="57"/>
        <v>9559152570</v>
      </c>
      <c r="H309" t="s">
        <v>1056</v>
      </c>
      <c r="I309" t="s">
        <v>1055</v>
      </c>
      <c r="J309" t="str">
        <f t="shared" ca="1" si="58"/>
        <v>Male</v>
      </c>
      <c r="K309">
        <f t="shared" ca="1" si="59"/>
        <v>32</v>
      </c>
      <c r="L309" t="str">
        <f t="shared" ca="1" si="60"/>
        <v>Adult</v>
      </c>
      <c r="M309" t="str">
        <f t="shared" ca="1" si="61"/>
        <v>Yes</v>
      </c>
      <c r="N309" t="str">
        <f t="shared" ca="1" si="61"/>
        <v>Yes</v>
      </c>
      <c r="O309" t="str">
        <f t="shared" ca="1" si="61"/>
        <v>Yes</v>
      </c>
      <c r="P309" t="str">
        <f t="shared" ca="1" si="61"/>
        <v>Yes</v>
      </c>
      <c r="Q309" t="str">
        <f t="shared" ca="1" si="62"/>
        <v>No</v>
      </c>
      <c r="R309">
        <f t="shared" ca="1" si="63"/>
        <v>2</v>
      </c>
      <c r="S309">
        <f t="shared" ca="1" si="64"/>
        <v>3</v>
      </c>
      <c r="T309">
        <f t="shared" ca="1" si="65"/>
        <v>5</v>
      </c>
      <c r="U309">
        <f t="shared" ca="1" si="66"/>
        <v>3</v>
      </c>
      <c r="V309">
        <f t="shared" ca="1" si="67"/>
        <v>4</v>
      </c>
      <c r="W309">
        <f t="shared" ca="1" si="68"/>
        <v>0</v>
      </c>
      <c r="X309">
        <f t="shared" ca="1" si="69"/>
        <v>17</v>
      </c>
    </row>
    <row r="310" spans="1:24" x14ac:dyDescent="0.25">
      <c r="A310">
        <v>112561</v>
      </c>
      <c r="B310" t="s">
        <v>1057</v>
      </c>
      <c r="C310" t="s">
        <v>10</v>
      </c>
      <c r="D310" t="s">
        <v>1058</v>
      </c>
      <c r="E310" t="str">
        <f t="shared" ca="1" si="70"/>
        <v>Somerville</v>
      </c>
      <c r="F310" t="s">
        <v>24067</v>
      </c>
      <c r="G310">
        <f t="shared" ca="1" si="57"/>
        <v>7790743928</v>
      </c>
      <c r="H310" t="s">
        <v>1059</v>
      </c>
      <c r="I310">
        <v>95370</v>
      </c>
      <c r="J310" t="str">
        <f t="shared" ca="1" si="58"/>
        <v>Male</v>
      </c>
      <c r="K310">
        <f t="shared" ca="1" si="59"/>
        <v>47</v>
      </c>
      <c r="L310" t="str">
        <f t="shared" ca="1" si="60"/>
        <v>Adult</v>
      </c>
      <c r="M310" t="str">
        <f t="shared" ca="1" si="61"/>
        <v>No</v>
      </c>
      <c r="N310" t="str">
        <f t="shared" ca="1" si="61"/>
        <v>Yes</v>
      </c>
      <c r="O310" t="str">
        <f t="shared" ca="1" si="61"/>
        <v>No</v>
      </c>
      <c r="P310" t="str">
        <f t="shared" ca="1" si="61"/>
        <v>Yes</v>
      </c>
      <c r="Q310" t="str">
        <f t="shared" ca="1" si="62"/>
        <v>Yes</v>
      </c>
      <c r="R310">
        <f t="shared" ca="1" si="63"/>
        <v>1</v>
      </c>
      <c r="S310">
        <f t="shared" ca="1" si="64"/>
        <v>0</v>
      </c>
      <c r="T310">
        <f t="shared" ca="1" si="65"/>
        <v>3</v>
      </c>
      <c r="U310">
        <f t="shared" ca="1" si="66"/>
        <v>0</v>
      </c>
      <c r="V310">
        <f t="shared" ca="1" si="67"/>
        <v>4</v>
      </c>
      <c r="W310">
        <f t="shared" ca="1" si="68"/>
        <v>4</v>
      </c>
      <c r="X310">
        <f t="shared" ca="1" si="69"/>
        <v>12</v>
      </c>
    </row>
    <row r="311" spans="1:24" x14ac:dyDescent="0.25">
      <c r="A311">
        <v>112570</v>
      </c>
      <c r="B311" t="s">
        <v>1060</v>
      </c>
      <c r="C311" t="s">
        <v>10</v>
      </c>
      <c r="D311" t="s">
        <v>1061</v>
      </c>
      <c r="E311" t="str">
        <f t="shared" ca="1" si="70"/>
        <v xml:space="preserve"> Milton</v>
      </c>
      <c r="F311" t="s">
        <v>24067</v>
      </c>
      <c r="G311">
        <f t="shared" ca="1" si="57"/>
        <v>7644036662</v>
      </c>
      <c r="H311" t="s">
        <v>1063</v>
      </c>
      <c r="I311" t="s">
        <v>1062</v>
      </c>
      <c r="J311" t="str">
        <f t="shared" ca="1" si="58"/>
        <v>Male</v>
      </c>
      <c r="K311">
        <f t="shared" ca="1" si="59"/>
        <v>54</v>
      </c>
      <c r="L311" t="str">
        <f t="shared" ca="1" si="60"/>
        <v>Adult</v>
      </c>
      <c r="M311" t="str">
        <f t="shared" ca="1" si="61"/>
        <v>No</v>
      </c>
      <c r="N311" t="str">
        <f t="shared" ca="1" si="61"/>
        <v>No</v>
      </c>
      <c r="O311" t="str">
        <f t="shared" ca="1" si="61"/>
        <v>No</v>
      </c>
      <c r="P311" t="str">
        <f t="shared" ca="1" si="61"/>
        <v>No</v>
      </c>
      <c r="Q311" t="str">
        <f t="shared" ca="1" si="62"/>
        <v>Yes</v>
      </c>
      <c r="R311">
        <f t="shared" ca="1" si="63"/>
        <v>4</v>
      </c>
      <c r="S311">
        <f t="shared" ca="1" si="64"/>
        <v>5</v>
      </c>
      <c r="T311">
        <f t="shared" ca="1" si="65"/>
        <v>0</v>
      </c>
      <c r="U311">
        <f t="shared" ca="1" si="66"/>
        <v>0</v>
      </c>
      <c r="V311">
        <f t="shared" ca="1" si="67"/>
        <v>0</v>
      </c>
      <c r="W311">
        <f t="shared" ca="1" si="68"/>
        <v>4</v>
      </c>
      <c r="X311">
        <f t="shared" ca="1" si="69"/>
        <v>13</v>
      </c>
    </row>
    <row r="312" spans="1:24" x14ac:dyDescent="0.25">
      <c r="A312">
        <v>112686</v>
      </c>
      <c r="B312" t="s">
        <v>1064</v>
      </c>
      <c r="C312" t="s">
        <v>10</v>
      </c>
      <c r="D312" t="s">
        <v>1065</v>
      </c>
      <c r="E312" t="str">
        <f t="shared" ca="1" si="70"/>
        <v>Quincy</v>
      </c>
      <c r="F312" t="s">
        <v>24067</v>
      </c>
      <c r="G312">
        <f t="shared" ca="1" si="57"/>
        <v>3360493346</v>
      </c>
      <c r="H312" t="s">
        <v>1067</v>
      </c>
      <c r="I312" t="s">
        <v>1066</v>
      </c>
      <c r="J312" t="str">
        <f t="shared" ca="1" si="58"/>
        <v>Male</v>
      </c>
      <c r="K312">
        <f t="shared" ca="1" si="59"/>
        <v>61</v>
      </c>
      <c r="L312" t="str">
        <f t="shared" ca="1" si="60"/>
        <v>Adult</v>
      </c>
      <c r="M312" t="str">
        <f t="shared" ca="1" si="61"/>
        <v>No</v>
      </c>
      <c r="N312" t="str">
        <f t="shared" ca="1" si="61"/>
        <v>No</v>
      </c>
      <c r="O312" t="str">
        <f t="shared" ca="1" si="61"/>
        <v>No</v>
      </c>
      <c r="P312" t="str">
        <f t="shared" ca="1" si="61"/>
        <v>No</v>
      </c>
      <c r="Q312" t="str">
        <f t="shared" ca="1" si="62"/>
        <v>Yes</v>
      </c>
      <c r="R312">
        <f t="shared" ca="1" si="63"/>
        <v>3</v>
      </c>
      <c r="S312">
        <f t="shared" ca="1" si="64"/>
        <v>3</v>
      </c>
      <c r="T312">
        <f t="shared" ca="1" si="65"/>
        <v>0</v>
      </c>
      <c r="U312">
        <f t="shared" ca="1" si="66"/>
        <v>0</v>
      </c>
      <c r="V312">
        <f t="shared" ca="1" si="67"/>
        <v>0</v>
      </c>
      <c r="W312">
        <f t="shared" ca="1" si="68"/>
        <v>4</v>
      </c>
      <c r="X312">
        <f t="shared" ca="1" si="69"/>
        <v>10</v>
      </c>
    </row>
    <row r="313" spans="1:24" x14ac:dyDescent="0.25">
      <c r="A313">
        <v>112783</v>
      </c>
      <c r="B313" t="s">
        <v>1068</v>
      </c>
      <c r="C313" t="s">
        <v>10</v>
      </c>
      <c r="D313" t="s">
        <v>1069</v>
      </c>
      <c r="E313" t="str">
        <f t="shared" ca="1" si="70"/>
        <v>Cambridge</v>
      </c>
      <c r="F313" t="s">
        <v>24067</v>
      </c>
      <c r="G313">
        <f t="shared" ca="1" si="57"/>
        <v>8717677479</v>
      </c>
      <c r="H313" t="s">
        <v>1070</v>
      </c>
      <c r="I313">
        <v>91402</v>
      </c>
      <c r="J313" t="str">
        <f t="shared" ca="1" si="58"/>
        <v>Female</v>
      </c>
      <c r="K313">
        <f t="shared" ca="1" si="59"/>
        <v>22</v>
      </c>
      <c r="L313" t="str">
        <f t="shared" ca="1" si="60"/>
        <v>Adult</v>
      </c>
      <c r="M313" t="str">
        <f t="shared" ca="1" si="61"/>
        <v>No</v>
      </c>
      <c r="N313" t="str">
        <f t="shared" ca="1" si="61"/>
        <v>No</v>
      </c>
      <c r="O313" t="str">
        <f t="shared" ca="1" si="61"/>
        <v>Yes</v>
      </c>
      <c r="P313" t="str">
        <f t="shared" ca="1" si="61"/>
        <v>No</v>
      </c>
      <c r="Q313" t="str">
        <f t="shared" ca="1" si="62"/>
        <v>No</v>
      </c>
      <c r="R313">
        <f t="shared" ca="1" si="63"/>
        <v>4</v>
      </c>
      <c r="S313">
        <f t="shared" ca="1" si="64"/>
        <v>5</v>
      </c>
      <c r="T313">
        <f t="shared" ca="1" si="65"/>
        <v>3</v>
      </c>
      <c r="U313">
        <f t="shared" ca="1" si="66"/>
        <v>0</v>
      </c>
      <c r="V313">
        <f t="shared" ca="1" si="67"/>
        <v>0</v>
      </c>
      <c r="W313">
        <f t="shared" ca="1" si="68"/>
        <v>0</v>
      </c>
      <c r="X313">
        <f t="shared" ca="1" si="69"/>
        <v>12</v>
      </c>
    </row>
    <row r="314" spans="1:24" x14ac:dyDescent="0.25">
      <c r="A314">
        <v>112817</v>
      </c>
      <c r="B314" t="s">
        <v>1071</v>
      </c>
      <c r="C314" t="s">
        <v>10</v>
      </c>
      <c r="D314" t="s">
        <v>1072</v>
      </c>
      <c r="E314" t="str">
        <f t="shared" ca="1" si="70"/>
        <v>Revere</v>
      </c>
      <c r="F314" t="s">
        <v>24067</v>
      </c>
      <c r="G314">
        <f t="shared" ca="1" si="57"/>
        <v>7058439964</v>
      </c>
      <c r="H314" t="s">
        <v>1073</v>
      </c>
      <c r="I314">
        <v>94553</v>
      </c>
      <c r="J314" t="str">
        <f t="shared" ca="1" si="58"/>
        <v>Male</v>
      </c>
      <c r="K314">
        <f t="shared" ca="1" si="59"/>
        <v>50</v>
      </c>
      <c r="L314" t="str">
        <f t="shared" ca="1" si="60"/>
        <v>Adult</v>
      </c>
      <c r="M314" t="str">
        <f t="shared" ca="1" si="61"/>
        <v>Yes</v>
      </c>
      <c r="N314" t="str">
        <f t="shared" ca="1" si="61"/>
        <v>Yes</v>
      </c>
      <c r="O314" t="str">
        <f t="shared" ca="1" si="61"/>
        <v>Yes</v>
      </c>
      <c r="P314" t="str">
        <f t="shared" ca="1" si="61"/>
        <v>Yes</v>
      </c>
      <c r="Q314" t="str">
        <f t="shared" ca="1" si="62"/>
        <v>No</v>
      </c>
      <c r="R314">
        <f t="shared" ca="1" si="63"/>
        <v>5</v>
      </c>
      <c r="S314">
        <f t="shared" ca="1" si="64"/>
        <v>5</v>
      </c>
      <c r="T314">
        <f t="shared" ca="1" si="65"/>
        <v>5</v>
      </c>
      <c r="U314">
        <f t="shared" ca="1" si="66"/>
        <v>3</v>
      </c>
      <c r="V314">
        <f t="shared" ca="1" si="67"/>
        <v>4</v>
      </c>
      <c r="W314">
        <f t="shared" ca="1" si="68"/>
        <v>0</v>
      </c>
      <c r="X314">
        <f t="shared" ca="1" si="69"/>
        <v>22</v>
      </c>
    </row>
    <row r="315" spans="1:24" x14ac:dyDescent="0.25">
      <c r="A315">
        <v>112826</v>
      </c>
      <c r="B315" t="s">
        <v>1074</v>
      </c>
      <c r="C315" t="s">
        <v>10</v>
      </c>
      <c r="D315" t="s">
        <v>1075</v>
      </c>
      <c r="E315" t="str">
        <f t="shared" ca="1" si="70"/>
        <v>Brookline</v>
      </c>
      <c r="F315" t="s">
        <v>24067</v>
      </c>
      <c r="G315">
        <f t="shared" ca="1" si="57"/>
        <v>8749124388</v>
      </c>
      <c r="H315" t="s">
        <v>1077</v>
      </c>
      <c r="I315" t="s">
        <v>1076</v>
      </c>
      <c r="J315" t="str">
        <f t="shared" ca="1" si="58"/>
        <v>Female</v>
      </c>
      <c r="K315">
        <f t="shared" ca="1" si="59"/>
        <v>25</v>
      </c>
      <c r="L315" t="str">
        <f t="shared" ca="1" si="60"/>
        <v>Adult</v>
      </c>
      <c r="M315" t="str">
        <f t="shared" ca="1" si="61"/>
        <v>Yes</v>
      </c>
      <c r="N315" t="str">
        <f t="shared" ca="1" si="61"/>
        <v>No</v>
      </c>
      <c r="O315" t="str">
        <f t="shared" ca="1" si="61"/>
        <v>No</v>
      </c>
      <c r="P315" t="str">
        <f t="shared" ca="1" si="61"/>
        <v>Yes</v>
      </c>
      <c r="Q315" t="str">
        <f t="shared" ca="1" si="62"/>
        <v>No</v>
      </c>
      <c r="R315">
        <f t="shared" ca="1" si="63"/>
        <v>2</v>
      </c>
      <c r="S315">
        <f t="shared" ca="1" si="64"/>
        <v>3</v>
      </c>
      <c r="T315">
        <f t="shared" ca="1" si="65"/>
        <v>0</v>
      </c>
      <c r="U315">
        <f t="shared" ca="1" si="66"/>
        <v>3</v>
      </c>
      <c r="V315">
        <f t="shared" ca="1" si="67"/>
        <v>4</v>
      </c>
      <c r="W315">
        <f t="shared" ca="1" si="68"/>
        <v>0</v>
      </c>
      <c r="X315">
        <f t="shared" ca="1" si="69"/>
        <v>12</v>
      </c>
    </row>
    <row r="316" spans="1:24" x14ac:dyDescent="0.25">
      <c r="A316">
        <v>113096</v>
      </c>
      <c r="B316" t="s">
        <v>1078</v>
      </c>
      <c r="C316" t="s">
        <v>10</v>
      </c>
      <c r="D316" t="s">
        <v>1079</v>
      </c>
      <c r="E316" t="str">
        <f t="shared" ca="1" si="70"/>
        <v>Boston</v>
      </c>
      <c r="F316" t="s">
        <v>24067</v>
      </c>
      <c r="G316">
        <f t="shared" ca="1" si="57"/>
        <v>8239483772</v>
      </c>
      <c r="H316" t="s">
        <v>1081</v>
      </c>
      <c r="I316" t="s">
        <v>1080</v>
      </c>
      <c r="J316" t="str">
        <f t="shared" ca="1" si="58"/>
        <v>Female</v>
      </c>
      <c r="K316">
        <f t="shared" ca="1" si="59"/>
        <v>36</v>
      </c>
      <c r="L316" t="str">
        <f t="shared" ca="1" si="60"/>
        <v>Adult</v>
      </c>
      <c r="M316" t="str">
        <f t="shared" ca="1" si="61"/>
        <v>No</v>
      </c>
      <c r="N316" t="str">
        <f t="shared" ca="1" si="61"/>
        <v>No</v>
      </c>
      <c r="O316" t="str">
        <f t="shared" ca="1" si="61"/>
        <v>Yes</v>
      </c>
      <c r="P316" t="str">
        <f t="shared" ca="1" si="61"/>
        <v>No</v>
      </c>
      <c r="Q316" t="str">
        <f t="shared" ca="1" si="62"/>
        <v>No</v>
      </c>
      <c r="R316">
        <f t="shared" ca="1" si="63"/>
        <v>4</v>
      </c>
      <c r="S316">
        <f t="shared" ca="1" si="64"/>
        <v>5</v>
      </c>
      <c r="T316">
        <f t="shared" ca="1" si="65"/>
        <v>3</v>
      </c>
      <c r="U316">
        <f t="shared" ca="1" si="66"/>
        <v>0</v>
      </c>
      <c r="V316">
        <f t="shared" ca="1" si="67"/>
        <v>0</v>
      </c>
      <c r="W316">
        <f t="shared" ca="1" si="68"/>
        <v>0</v>
      </c>
      <c r="X316">
        <f t="shared" ca="1" si="69"/>
        <v>12</v>
      </c>
    </row>
    <row r="317" spans="1:24" x14ac:dyDescent="0.25">
      <c r="A317">
        <v>113111</v>
      </c>
      <c r="B317" t="s">
        <v>1082</v>
      </c>
      <c r="C317" t="s">
        <v>10</v>
      </c>
      <c r="D317" t="s">
        <v>1083</v>
      </c>
      <c r="E317" t="str">
        <f t="shared" ca="1" si="70"/>
        <v>Watertown</v>
      </c>
      <c r="F317" t="s">
        <v>24067</v>
      </c>
      <c r="G317">
        <f t="shared" ca="1" si="57"/>
        <v>3283892640</v>
      </c>
      <c r="H317" t="s">
        <v>1085</v>
      </c>
      <c r="I317" t="s">
        <v>1084</v>
      </c>
      <c r="J317" t="str">
        <f t="shared" ca="1" si="58"/>
        <v>Female</v>
      </c>
      <c r="K317">
        <f t="shared" ca="1" si="59"/>
        <v>56</v>
      </c>
      <c r="L317" t="str">
        <f t="shared" ca="1" si="60"/>
        <v>Adult</v>
      </c>
      <c r="M317" t="str">
        <f t="shared" ca="1" si="61"/>
        <v>No</v>
      </c>
      <c r="N317" t="str">
        <f t="shared" ca="1" si="61"/>
        <v>No</v>
      </c>
      <c r="O317" t="str">
        <f t="shared" ca="1" si="61"/>
        <v>No</v>
      </c>
      <c r="P317" t="str">
        <f t="shared" ca="1" si="61"/>
        <v>Yes</v>
      </c>
      <c r="Q317" t="str">
        <f t="shared" ca="1" si="62"/>
        <v>Yes</v>
      </c>
      <c r="R317">
        <f t="shared" ca="1" si="63"/>
        <v>5</v>
      </c>
      <c r="S317">
        <f t="shared" ca="1" si="64"/>
        <v>5</v>
      </c>
      <c r="T317">
        <f t="shared" ca="1" si="65"/>
        <v>0</v>
      </c>
      <c r="U317">
        <f t="shared" ca="1" si="66"/>
        <v>0</v>
      </c>
      <c r="V317">
        <f t="shared" ca="1" si="67"/>
        <v>4</v>
      </c>
      <c r="W317">
        <f t="shared" ca="1" si="68"/>
        <v>4</v>
      </c>
      <c r="X317">
        <f t="shared" ca="1" si="69"/>
        <v>18</v>
      </c>
    </row>
    <row r="318" spans="1:24" x14ac:dyDescent="0.25">
      <c r="A318">
        <v>113193</v>
      </c>
      <c r="B318" t="s">
        <v>1086</v>
      </c>
      <c r="C318" t="s">
        <v>10</v>
      </c>
      <c r="D318" t="s">
        <v>1087</v>
      </c>
      <c r="E318" t="str">
        <f t="shared" ca="1" si="70"/>
        <v>Watertown</v>
      </c>
      <c r="F318" t="s">
        <v>24067</v>
      </c>
      <c r="G318">
        <f t="shared" ca="1" si="57"/>
        <v>3017725910</v>
      </c>
      <c r="H318" t="s">
        <v>1089</v>
      </c>
      <c r="I318" t="s">
        <v>1088</v>
      </c>
      <c r="J318" t="str">
        <f t="shared" ca="1" si="58"/>
        <v>Female</v>
      </c>
      <c r="K318">
        <f t="shared" ca="1" si="59"/>
        <v>25</v>
      </c>
      <c r="L318" t="str">
        <f t="shared" ca="1" si="60"/>
        <v>Adult</v>
      </c>
      <c r="M318" t="str">
        <f t="shared" ca="1" si="61"/>
        <v>No</v>
      </c>
      <c r="N318" t="str">
        <f t="shared" ca="1" si="61"/>
        <v>Yes</v>
      </c>
      <c r="O318" t="str">
        <f t="shared" ca="1" si="61"/>
        <v>No</v>
      </c>
      <c r="P318" t="str">
        <f t="shared" ca="1" si="61"/>
        <v>Yes</v>
      </c>
      <c r="Q318" t="str">
        <f t="shared" ca="1" si="62"/>
        <v>No</v>
      </c>
      <c r="R318">
        <f t="shared" ca="1" si="63"/>
        <v>4</v>
      </c>
      <c r="S318">
        <f t="shared" ca="1" si="64"/>
        <v>5</v>
      </c>
      <c r="T318">
        <f t="shared" ca="1" si="65"/>
        <v>3</v>
      </c>
      <c r="U318">
        <f t="shared" ca="1" si="66"/>
        <v>0</v>
      </c>
      <c r="V318">
        <f t="shared" ca="1" si="67"/>
        <v>4</v>
      </c>
      <c r="W318">
        <f t="shared" ca="1" si="68"/>
        <v>0</v>
      </c>
      <c r="X318">
        <f t="shared" ca="1" si="69"/>
        <v>16</v>
      </c>
    </row>
    <row r="319" spans="1:24" x14ac:dyDescent="0.25">
      <c r="A319">
        <v>113218</v>
      </c>
      <c r="B319" t="s">
        <v>1090</v>
      </c>
      <c r="C319" t="s">
        <v>10</v>
      </c>
      <c r="D319" t="s">
        <v>1091</v>
      </c>
      <c r="E319" t="str">
        <f t="shared" ca="1" si="70"/>
        <v>Winthrop</v>
      </c>
      <c r="F319" t="s">
        <v>24067</v>
      </c>
      <c r="G319">
        <f t="shared" ca="1" si="57"/>
        <v>4467754729</v>
      </c>
      <c r="H319" t="s">
        <v>1092</v>
      </c>
      <c r="I319">
        <v>92019</v>
      </c>
      <c r="J319" t="str">
        <f t="shared" ca="1" si="58"/>
        <v>Female</v>
      </c>
      <c r="K319">
        <f t="shared" ca="1" si="59"/>
        <v>49</v>
      </c>
      <c r="L319" t="str">
        <f t="shared" ca="1" si="60"/>
        <v>Adult</v>
      </c>
      <c r="M319" t="str">
        <f t="shared" ca="1" si="61"/>
        <v>Yes</v>
      </c>
      <c r="N319" t="str">
        <f t="shared" ca="1" si="61"/>
        <v>No</v>
      </c>
      <c r="O319" t="str">
        <f t="shared" ca="1" si="61"/>
        <v>No</v>
      </c>
      <c r="P319" t="str">
        <f t="shared" ca="1" si="61"/>
        <v>Yes</v>
      </c>
      <c r="Q319" t="str">
        <f t="shared" ca="1" si="62"/>
        <v>Yes</v>
      </c>
      <c r="R319">
        <f t="shared" ca="1" si="63"/>
        <v>2</v>
      </c>
      <c r="S319">
        <f t="shared" ca="1" si="64"/>
        <v>3</v>
      </c>
      <c r="T319">
        <f t="shared" ca="1" si="65"/>
        <v>0</v>
      </c>
      <c r="U319">
        <f t="shared" ca="1" si="66"/>
        <v>3</v>
      </c>
      <c r="V319">
        <f t="shared" ca="1" si="67"/>
        <v>4</v>
      </c>
      <c r="W319">
        <f t="shared" ca="1" si="68"/>
        <v>4</v>
      </c>
      <c r="X319">
        <f t="shared" ca="1" si="69"/>
        <v>16</v>
      </c>
    </row>
    <row r="320" spans="1:24" x14ac:dyDescent="0.25">
      <c r="A320">
        <v>113236</v>
      </c>
      <c r="B320" t="s">
        <v>1093</v>
      </c>
      <c r="C320" t="s">
        <v>10</v>
      </c>
      <c r="D320" t="s">
        <v>1094</v>
      </c>
      <c r="E320" t="str">
        <f t="shared" ca="1" si="70"/>
        <v>Quincy</v>
      </c>
      <c r="F320" t="s">
        <v>24067</v>
      </c>
      <c r="G320">
        <f t="shared" ca="1" si="57"/>
        <v>5018492545</v>
      </c>
      <c r="H320" t="s">
        <v>1096</v>
      </c>
      <c r="I320" t="s">
        <v>1095</v>
      </c>
      <c r="J320" t="str">
        <f t="shared" ca="1" si="58"/>
        <v>Female</v>
      </c>
      <c r="K320">
        <f t="shared" ca="1" si="59"/>
        <v>16</v>
      </c>
      <c r="L320" t="str">
        <f t="shared" ca="1" si="60"/>
        <v>Adoloscent</v>
      </c>
      <c r="M320" t="str">
        <f t="shared" ca="1" si="61"/>
        <v>No</v>
      </c>
      <c r="N320" t="str">
        <f t="shared" ca="1" si="61"/>
        <v>No</v>
      </c>
      <c r="O320" t="str">
        <f t="shared" ca="1" si="61"/>
        <v>No</v>
      </c>
      <c r="P320" t="str">
        <f t="shared" ca="1" si="61"/>
        <v>No</v>
      </c>
      <c r="Q320" t="str">
        <f t="shared" ca="1" si="62"/>
        <v>No</v>
      </c>
      <c r="R320">
        <f t="shared" ca="1" si="63"/>
        <v>4</v>
      </c>
      <c r="S320">
        <f t="shared" ca="1" si="64"/>
        <v>5</v>
      </c>
      <c r="T320">
        <f t="shared" ca="1" si="65"/>
        <v>0</v>
      </c>
      <c r="U320">
        <f t="shared" ca="1" si="66"/>
        <v>0</v>
      </c>
      <c r="V320">
        <f t="shared" ca="1" si="67"/>
        <v>0</v>
      </c>
      <c r="W320">
        <f t="shared" ca="1" si="68"/>
        <v>0</v>
      </c>
      <c r="X320">
        <f t="shared" ca="1" si="69"/>
        <v>9</v>
      </c>
    </row>
    <row r="321" spans="1:24" x14ac:dyDescent="0.25">
      <c r="A321">
        <v>113333</v>
      </c>
      <c r="B321" t="s">
        <v>1097</v>
      </c>
      <c r="C321" t="s">
        <v>10</v>
      </c>
      <c r="D321" t="s">
        <v>1098</v>
      </c>
      <c r="E321" t="str">
        <f t="shared" ca="1" si="70"/>
        <v>Brookline</v>
      </c>
      <c r="F321" t="s">
        <v>24067</v>
      </c>
      <c r="G321">
        <f t="shared" ca="1" si="57"/>
        <v>4371934707</v>
      </c>
      <c r="H321" t="s">
        <v>1099</v>
      </c>
      <c r="I321">
        <v>95014</v>
      </c>
      <c r="J321" t="str">
        <f t="shared" ca="1" si="58"/>
        <v>Female</v>
      </c>
      <c r="K321">
        <f t="shared" ca="1" si="59"/>
        <v>16</v>
      </c>
      <c r="L321" t="str">
        <f t="shared" ca="1" si="60"/>
        <v>Adoloscent</v>
      </c>
      <c r="M321" t="str">
        <f t="shared" ca="1" si="61"/>
        <v>No</v>
      </c>
      <c r="N321" t="str">
        <f t="shared" ca="1" si="61"/>
        <v>Yes</v>
      </c>
      <c r="O321" t="str">
        <f t="shared" ca="1" si="61"/>
        <v>No</v>
      </c>
      <c r="P321" t="str">
        <f t="shared" ca="1" si="61"/>
        <v>No</v>
      </c>
      <c r="Q321" t="str">
        <f t="shared" ca="1" si="62"/>
        <v>No</v>
      </c>
      <c r="R321">
        <f t="shared" ca="1" si="63"/>
        <v>1</v>
      </c>
      <c r="S321">
        <f t="shared" ca="1" si="64"/>
        <v>0</v>
      </c>
      <c r="T321">
        <f t="shared" ca="1" si="65"/>
        <v>3</v>
      </c>
      <c r="U321">
        <f t="shared" ca="1" si="66"/>
        <v>0</v>
      </c>
      <c r="V321">
        <f t="shared" ca="1" si="67"/>
        <v>0</v>
      </c>
      <c r="W321">
        <f t="shared" ca="1" si="68"/>
        <v>0</v>
      </c>
      <c r="X321">
        <f t="shared" ca="1" si="69"/>
        <v>4</v>
      </c>
    </row>
    <row r="322" spans="1:24" x14ac:dyDescent="0.25">
      <c r="A322">
        <v>113397</v>
      </c>
      <c r="B322" t="s">
        <v>1100</v>
      </c>
      <c r="C322" t="s">
        <v>10</v>
      </c>
      <c r="D322" t="s">
        <v>1101</v>
      </c>
      <c r="E322" t="str">
        <f t="shared" ca="1" si="70"/>
        <v>Cambridge</v>
      </c>
      <c r="F322" t="s">
        <v>24067</v>
      </c>
      <c r="G322">
        <f t="shared" ca="1" si="57"/>
        <v>9704390685</v>
      </c>
      <c r="H322" t="s">
        <v>1102</v>
      </c>
      <c r="I322">
        <v>92545</v>
      </c>
      <c r="J322" t="str">
        <f t="shared" ca="1" si="58"/>
        <v>Male</v>
      </c>
      <c r="K322">
        <f t="shared" ca="1" si="59"/>
        <v>42</v>
      </c>
      <c r="L322" t="str">
        <f t="shared" ca="1" si="60"/>
        <v>Adult</v>
      </c>
      <c r="M322" t="str">
        <f t="shared" ca="1" si="61"/>
        <v>No</v>
      </c>
      <c r="N322" t="str">
        <f t="shared" ca="1" si="61"/>
        <v>Yes</v>
      </c>
      <c r="O322" t="str">
        <f t="shared" ca="1" si="61"/>
        <v>Yes</v>
      </c>
      <c r="P322" t="str">
        <f t="shared" ref="P322:Q385" ca="1" si="71">CHOOSE(RANDBETWEEN(1,2),"Yes","No")</f>
        <v>No</v>
      </c>
      <c r="Q322" t="str">
        <f t="shared" ca="1" si="62"/>
        <v>Yes</v>
      </c>
      <c r="R322">
        <f t="shared" ca="1" si="63"/>
        <v>4</v>
      </c>
      <c r="S322">
        <f t="shared" ca="1" si="64"/>
        <v>5</v>
      </c>
      <c r="T322">
        <f t="shared" ca="1" si="65"/>
        <v>5</v>
      </c>
      <c r="U322">
        <f t="shared" ca="1" si="66"/>
        <v>0</v>
      </c>
      <c r="V322">
        <f t="shared" ca="1" si="67"/>
        <v>0</v>
      </c>
      <c r="W322">
        <f t="shared" ca="1" si="68"/>
        <v>4</v>
      </c>
      <c r="X322">
        <f t="shared" ca="1" si="69"/>
        <v>18</v>
      </c>
    </row>
    <row r="323" spans="1:24" x14ac:dyDescent="0.25">
      <c r="A323">
        <v>113449</v>
      </c>
      <c r="B323" t="s">
        <v>1103</v>
      </c>
      <c r="C323" t="s">
        <v>10</v>
      </c>
      <c r="D323" t="s">
        <v>1104</v>
      </c>
      <c r="E323" t="str">
        <f t="shared" ca="1" si="70"/>
        <v>Somerville</v>
      </c>
      <c r="F323" t="s">
        <v>24067</v>
      </c>
      <c r="G323">
        <f t="shared" ref="G323:G386" ca="1" si="72">RANDBETWEEN(1000000000,9999999999)</f>
        <v>6215914744</v>
      </c>
      <c r="H323" t="s">
        <v>1106</v>
      </c>
      <c r="I323" t="s">
        <v>1105</v>
      </c>
      <c r="J323" t="str">
        <f t="shared" ref="J323:J386" ca="1" si="73">CHOOSE(RANDBETWEEN(1,2),"Male","Female")</f>
        <v>Female</v>
      </c>
      <c r="K323">
        <f t="shared" ref="K323:K386" ca="1" si="74">RANDBETWEEN(15,70)</f>
        <v>52</v>
      </c>
      <c r="L323" t="str">
        <f t="shared" ref="L323:L386" ca="1" si="75">IF(AND(K323&gt;=12, K323 &lt; 18), "Adoloscent", "Adult")</f>
        <v>Adult</v>
      </c>
      <c r="M323" t="str">
        <f t="shared" ref="M323:Q386" ca="1" si="76">CHOOSE(RANDBETWEEN(1,2),"Yes","No")</f>
        <v>Yes</v>
      </c>
      <c r="N323" t="str">
        <f t="shared" ca="1" si="76"/>
        <v>Yes</v>
      </c>
      <c r="O323" t="str">
        <f t="shared" ca="1" si="76"/>
        <v>No</v>
      </c>
      <c r="P323" t="str">
        <f t="shared" ca="1" si="71"/>
        <v>No</v>
      </c>
      <c r="Q323" t="str">
        <f t="shared" ca="1" si="71"/>
        <v>Yes</v>
      </c>
      <c r="R323">
        <f t="shared" ref="R323:R386" ca="1" si="77">CHOOSE(RANDBETWEEN(1,5),1,2,3,4,5)</f>
        <v>2</v>
      </c>
      <c r="S323">
        <f t="shared" ref="S323:S386" ca="1" si="78">IF(R323&gt;=4,5,IF(AND(R323&gt;=2,R323&lt;=3),3,IF(R323=1,0)))</f>
        <v>3</v>
      </c>
      <c r="T323">
        <f t="shared" ref="T323:T386" ca="1" si="79">IF(AND(O323="Yes",N323="Yes"),5,IF(OR(O323="Yes",N323="Yes"),3,IF(AND(O323="No",N323="No"),0)))</f>
        <v>3</v>
      </c>
      <c r="U323">
        <f t="shared" ref="U323:U386" ca="1" si="80">IF(M323="Yes",3,0)</f>
        <v>3</v>
      </c>
      <c r="V323">
        <f t="shared" ref="V323:V386" ca="1" si="81">IF(P323="Yes",4,0)</f>
        <v>0</v>
      </c>
      <c r="W323">
        <f t="shared" ref="W323:W386" ca="1" si="82">IF(Q323="Yes",4,0)</f>
        <v>4</v>
      </c>
      <c r="X323">
        <f t="shared" ref="X323:X386" ca="1" si="83">SUM(R323:W323)</f>
        <v>15</v>
      </c>
    </row>
    <row r="324" spans="1:24" x14ac:dyDescent="0.25">
      <c r="A324">
        <v>113537</v>
      </c>
      <c r="B324" t="s">
        <v>1107</v>
      </c>
      <c r="C324" t="s">
        <v>10</v>
      </c>
      <c r="D324" t="s">
        <v>1108</v>
      </c>
      <c r="E324" t="str">
        <f t="shared" ref="E324:E387" ca="1" si="84">CHOOSE(RANDBETWEEN(1,15),"Boston","Winthrop","Revere","Chelsea","Everett","Somerville", "Cambridge","Watertown", "Newton","Brookline", "Needham", "Dedham", "Canton"," Milton", "Quincy")</f>
        <v>Boston</v>
      </c>
      <c r="F324" t="s">
        <v>24067</v>
      </c>
      <c r="G324">
        <f t="shared" ca="1" si="72"/>
        <v>9786108622</v>
      </c>
      <c r="H324" t="s">
        <v>1110</v>
      </c>
      <c r="I324" t="s">
        <v>1109</v>
      </c>
      <c r="J324" t="str">
        <f t="shared" ca="1" si="73"/>
        <v>Male</v>
      </c>
      <c r="K324">
        <f t="shared" ca="1" si="74"/>
        <v>67</v>
      </c>
      <c r="L324" t="str">
        <f t="shared" ca="1" si="75"/>
        <v>Adult</v>
      </c>
      <c r="M324" t="str">
        <f t="shared" ca="1" si="76"/>
        <v>Yes</v>
      </c>
      <c r="N324" t="str">
        <f t="shared" ca="1" si="76"/>
        <v>Yes</v>
      </c>
      <c r="O324" t="str">
        <f t="shared" ca="1" si="76"/>
        <v>Yes</v>
      </c>
      <c r="P324" t="str">
        <f t="shared" ca="1" si="71"/>
        <v>Yes</v>
      </c>
      <c r="Q324" t="str">
        <f t="shared" ca="1" si="71"/>
        <v>Yes</v>
      </c>
      <c r="R324">
        <f t="shared" ca="1" si="77"/>
        <v>2</v>
      </c>
      <c r="S324">
        <f t="shared" ca="1" si="78"/>
        <v>3</v>
      </c>
      <c r="T324">
        <f t="shared" ca="1" si="79"/>
        <v>5</v>
      </c>
      <c r="U324">
        <f t="shared" ca="1" si="80"/>
        <v>3</v>
      </c>
      <c r="V324">
        <f t="shared" ca="1" si="81"/>
        <v>4</v>
      </c>
      <c r="W324">
        <f t="shared" ca="1" si="82"/>
        <v>4</v>
      </c>
      <c r="X324">
        <f t="shared" ca="1" si="83"/>
        <v>21</v>
      </c>
    </row>
    <row r="325" spans="1:24" x14ac:dyDescent="0.25">
      <c r="A325">
        <v>113573</v>
      </c>
      <c r="B325" t="s">
        <v>1111</v>
      </c>
      <c r="C325" t="s">
        <v>10</v>
      </c>
      <c r="D325" t="s">
        <v>1112</v>
      </c>
      <c r="E325" t="str">
        <f t="shared" ca="1" si="84"/>
        <v>Needham</v>
      </c>
      <c r="F325" t="s">
        <v>24067</v>
      </c>
      <c r="G325">
        <f t="shared" ca="1" si="72"/>
        <v>6238474282</v>
      </c>
      <c r="H325" t="s">
        <v>1113</v>
      </c>
      <c r="I325">
        <v>92260</v>
      </c>
      <c r="J325" t="str">
        <f t="shared" ca="1" si="73"/>
        <v>Female</v>
      </c>
      <c r="K325">
        <f t="shared" ca="1" si="74"/>
        <v>27</v>
      </c>
      <c r="L325" t="str">
        <f t="shared" ca="1" si="75"/>
        <v>Adult</v>
      </c>
      <c r="M325" t="str">
        <f t="shared" ca="1" si="76"/>
        <v>No</v>
      </c>
      <c r="N325" t="str">
        <f t="shared" ca="1" si="76"/>
        <v>No</v>
      </c>
      <c r="O325" t="str">
        <f t="shared" ca="1" si="76"/>
        <v>Yes</v>
      </c>
      <c r="P325" t="str">
        <f t="shared" ca="1" si="71"/>
        <v>Yes</v>
      </c>
      <c r="Q325" t="str">
        <f t="shared" ca="1" si="71"/>
        <v>Yes</v>
      </c>
      <c r="R325">
        <f t="shared" ca="1" si="77"/>
        <v>2</v>
      </c>
      <c r="S325">
        <f t="shared" ca="1" si="78"/>
        <v>3</v>
      </c>
      <c r="T325">
        <f t="shared" ca="1" si="79"/>
        <v>3</v>
      </c>
      <c r="U325">
        <f t="shared" ca="1" si="80"/>
        <v>0</v>
      </c>
      <c r="V325">
        <f t="shared" ca="1" si="81"/>
        <v>4</v>
      </c>
      <c r="W325">
        <f t="shared" ca="1" si="82"/>
        <v>4</v>
      </c>
      <c r="X325">
        <f t="shared" ca="1" si="83"/>
        <v>16</v>
      </c>
    </row>
    <row r="326" spans="1:24" x14ac:dyDescent="0.25">
      <c r="A326">
        <v>113582</v>
      </c>
      <c r="B326" t="s">
        <v>1114</v>
      </c>
      <c r="C326" t="s">
        <v>10</v>
      </c>
      <c r="D326" t="s">
        <v>1115</v>
      </c>
      <c r="E326" t="str">
        <f t="shared" ca="1" si="84"/>
        <v>Canton</v>
      </c>
      <c r="F326" t="s">
        <v>24067</v>
      </c>
      <c r="G326">
        <f t="shared" ca="1" si="72"/>
        <v>3628102809</v>
      </c>
      <c r="H326" t="s">
        <v>1116</v>
      </c>
      <c r="I326">
        <v>92121</v>
      </c>
      <c r="J326" t="str">
        <f t="shared" ca="1" si="73"/>
        <v>Female</v>
      </c>
      <c r="K326">
        <f t="shared" ca="1" si="74"/>
        <v>32</v>
      </c>
      <c r="L326" t="str">
        <f t="shared" ca="1" si="75"/>
        <v>Adult</v>
      </c>
      <c r="M326" t="str">
        <f t="shared" ca="1" si="76"/>
        <v>No</v>
      </c>
      <c r="N326" t="str">
        <f t="shared" ca="1" si="76"/>
        <v>No</v>
      </c>
      <c r="O326" t="str">
        <f t="shared" ca="1" si="76"/>
        <v>No</v>
      </c>
      <c r="P326" t="str">
        <f t="shared" ca="1" si="71"/>
        <v>No</v>
      </c>
      <c r="Q326" t="str">
        <f t="shared" ca="1" si="71"/>
        <v>No</v>
      </c>
      <c r="R326">
        <f t="shared" ca="1" si="77"/>
        <v>1</v>
      </c>
      <c r="S326">
        <f t="shared" ca="1" si="78"/>
        <v>0</v>
      </c>
      <c r="T326">
        <f t="shared" ca="1" si="79"/>
        <v>0</v>
      </c>
      <c r="U326">
        <f t="shared" ca="1" si="80"/>
        <v>0</v>
      </c>
      <c r="V326">
        <f t="shared" ca="1" si="81"/>
        <v>0</v>
      </c>
      <c r="W326">
        <f t="shared" ca="1" si="82"/>
        <v>0</v>
      </c>
      <c r="X326">
        <f t="shared" ca="1" si="83"/>
        <v>1</v>
      </c>
    </row>
    <row r="327" spans="1:24" x14ac:dyDescent="0.25">
      <c r="A327">
        <v>113607</v>
      </c>
      <c r="B327" t="s">
        <v>1117</v>
      </c>
      <c r="C327" t="s">
        <v>10</v>
      </c>
      <c r="D327" t="s">
        <v>1118</v>
      </c>
      <c r="E327" t="str">
        <f t="shared" ca="1" si="84"/>
        <v>Winthrop</v>
      </c>
      <c r="F327" t="s">
        <v>24067</v>
      </c>
      <c r="G327">
        <f t="shared" ca="1" si="72"/>
        <v>9021107561</v>
      </c>
      <c r="H327" t="s">
        <v>347</v>
      </c>
      <c r="I327" t="s">
        <v>1119</v>
      </c>
      <c r="J327" t="str">
        <f t="shared" ca="1" si="73"/>
        <v>Male</v>
      </c>
      <c r="K327">
        <f t="shared" ca="1" si="74"/>
        <v>56</v>
      </c>
      <c r="L327" t="str">
        <f t="shared" ca="1" si="75"/>
        <v>Adult</v>
      </c>
      <c r="M327" t="str">
        <f t="shared" ca="1" si="76"/>
        <v>Yes</v>
      </c>
      <c r="N327" t="str">
        <f t="shared" ca="1" si="76"/>
        <v>No</v>
      </c>
      <c r="O327" t="str">
        <f t="shared" ca="1" si="76"/>
        <v>Yes</v>
      </c>
      <c r="P327" t="str">
        <f t="shared" ca="1" si="71"/>
        <v>No</v>
      </c>
      <c r="Q327" t="str">
        <f t="shared" ca="1" si="71"/>
        <v>No</v>
      </c>
      <c r="R327">
        <f t="shared" ca="1" si="77"/>
        <v>1</v>
      </c>
      <c r="S327">
        <f t="shared" ca="1" si="78"/>
        <v>0</v>
      </c>
      <c r="T327">
        <f t="shared" ca="1" si="79"/>
        <v>3</v>
      </c>
      <c r="U327">
        <f t="shared" ca="1" si="80"/>
        <v>3</v>
      </c>
      <c r="V327">
        <f t="shared" ca="1" si="81"/>
        <v>0</v>
      </c>
      <c r="W327">
        <f t="shared" ca="1" si="82"/>
        <v>0</v>
      </c>
      <c r="X327">
        <f t="shared" ca="1" si="83"/>
        <v>7</v>
      </c>
    </row>
    <row r="328" spans="1:24" x14ac:dyDescent="0.25">
      <c r="A328">
        <v>113634</v>
      </c>
      <c r="B328" t="s">
        <v>1120</v>
      </c>
      <c r="C328" t="s">
        <v>10</v>
      </c>
      <c r="D328" t="s">
        <v>1121</v>
      </c>
      <c r="E328" t="str">
        <f t="shared" ca="1" si="84"/>
        <v>Chelsea</v>
      </c>
      <c r="F328" t="s">
        <v>24067</v>
      </c>
      <c r="G328">
        <f t="shared" ca="1" si="72"/>
        <v>7805276198</v>
      </c>
      <c r="H328" t="s">
        <v>1122</v>
      </c>
      <c r="I328">
        <v>94523</v>
      </c>
      <c r="J328" t="str">
        <f t="shared" ca="1" si="73"/>
        <v>Male</v>
      </c>
      <c r="K328">
        <f t="shared" ca="1" si="74"/>
        <v>47</v>
      </c>
      <c r="L328" t="str">
        <f t="shared" ca="1" si="75"/>
        <v>Adult</v>
      </c>
      <c r="M328" t="str">
        <f t="shared" ca="1" si="76"/>
        <v>Yes</v>
      </c>
      <c r="N328" t="str">
        <f t="shared" ca="1" si="76"/>
        <v>No</v>
      </c>
      <c r="O328" t="str">
        <f t="shared" ca="1" si="76"/>
        <v>Yes</v>
      </c>
      <c r="P328" t="str">
        <f t="shared" ca="1" si="71"/>
        <v>No</v>
      </c>
      <c r="Q328" t="str">
        <f t="shared" ca="1" si="71"/>
        <v>No</v>
      </c>
      <c r="R328">
        <f t="shared" ca="1" si="77"/>
        <v>4</v>
      </c>
      <c r="S328">
        <f t="shared" ca="1" si="78"/>
        <v>5</v>
      </c>
      <c r="T328">
        <f t="shared" ca="1" si="79"/>
        <v>3</v>
      </c>
      <c r="U328">
        <f t="shared" ca="1" si="80"/>
        <v>3</v>
      </c>
      <c r="V328">
        <f t="shared" ca="1" si="81"/>
        <v>0</v>
      </c>
      <c r="W328">
        <f t="shared" ca="1" si="82"/>
        <v>0</v>
      </c>
      <c r="X328">
        <f t="shared" ca="1" si="83"/>
        <v>15</v>
      </c>
    </row>
    <row r="329" spans="1:24" x14ac:dyDescent="0.25">
      <c r="A329">
        <v>113698</v>
      </c>
      <c r="B329" t="s">
        <v>1123</v>
      </c>
      <c r="C329" t="s">
        <v>10</v>
      </c>
      <c r="D329" t="s">
        <v>1124</v>
      </c>
      <c r="E329" t="str">
        <f t="shared" ca="1" si="84"/>
        <v>Brookline</v>
      </c>
      <c r="F329" t="s">
        <v>24067</v>
      </c>
      <c r="G329">
        <f t="shared" ca="1" si="72"/>
        <v>3428100660</v>
      </c>
      <c r="H329" t="s">
        <v>1126</v>
      </c>
      <c r="I329" t="s">
        <v>1125</v>
      </c>
      <c r="J329" t="str">
        <f t="shared" ca="1" si="73"/>
        <v>Male</v>
      </c>
      <c r="K329">
        <f t="shared" ca="1" si="74"/>
        <v>36</v>
      </c>
      <c r="L329" t="str">
        <f t="shared" ca="1" si="75"/>
        <v>Adult</v>
      </c>
      <c r="M329" t="str">
        <f t="shared" ca="1" si="76"/>
        <v>No</v>
      </c>
      <c r="N329" t="str">
        <f t="shared" ca="1" si="76"/>
        <v>Yes</v>
      </c>
      <c r="O329" t="str">
        <f t="shared" ca="1" si="76"/>
        <v>No</v>
      </c>
      <c r="P329" t="str">
        <f t="shared" ca="1" si="71"/>
        <v>No</v>
      </c>
      <c r="Q329" t="str">
        <f t="shared" ca="1" si="71"/>
        <v>No</v>
      </c>
      <c r="R329">
        <f t="shared" ca="1" si="77"/>
        <v>1</v>
      </c>
      <c r="S329">
        <f t="shared" ca="1" si="78"/>
        <v>0</v>
      </c>
      <c r="T329">
        <f t="shared" ca="1" si="79"/>
        <v>3</v>
      </c>
      <c r="U329">
        <f t="shared" ca="1" si="80"/>
        <v>0</v>
      </c>
      <c r="V329">
        <f t="shared" ca="1" si="81"/>
        <v>0</v>
      </c>
      <c r="W329">
        <f t="shared" ca="1" si="82"/>
        <v>0</v>
      </c>
      <c r="X329">
        <f t="shared" ca="1" si="83"/>
        <v>4</v>
      </c>
    </row>
    <row r="330" spans="1:24" x14ac:dyDescent="0.25">
      <c r="A330">
        <v>113704</v>
      </c>
      <c r="B330" t="s">
        <v>1127</v>
      </c>
      <c r="C330" t="s">
        <v>10</v>
      </c>
      <c r="D330" t="s">
        <v>1128</v>
      </c>
      <c r="E330" t="str">
        <f t="shared" ca="1" si="84"/>
        <v>Watertown</v>
      </c>
      <c r="F330" t="s">
        <v>24067</v>
      </c>
      <c r="G330">
        <f t="shared" ca="1" si="72"/>
        <v>6279461150</v>
      </c>
      <c r="H330" t="s">
        <v>1130</v>
      </c>
      <c r="I330" t="s">
        <v>1129</v>
      </c>
      <c r="J330" t="str">
        <f t="shared" ca="1" si="73"/>
        <v>Male</v>
      </c>
      <c r="K330">
        <f t="shared" ca="1" si="74"/>
        <v>65</v>
      </c>
      <c r="L330" t="str">
        <f t="shared" ca="1" si="75"/>
        <v>Adult</v>
      </c>
      <c r="M330" t="str">
        <f t="shared" ca="1" si="76"/>
        <v>Yes</v>
      </c>
      <c r="N330" t="str">
        <f t="shared" ca="1" si="76"/>
        <v>No</v>
      </c>
      <c r="O330" t="str">
        <f t="shared" ca="1" si="76"/>
        <v>No</v>
      </c>
      <c r="P330" t="str">
        <f t="shared" ca="1" si="71"/>
        <v>No</v>
      </c>
      <c r="Q330" t="str">
        <f t="shared" ca="1" si="71"/>
        <v>No</v>
      </c>
      <c r="R330">
        <f t="shared" ca="1" si="77"/>
        <v>1</v>
      </c>
      <c r="S330">
        <f t="shared" ca="1" si="78"/>
        <v>0</v>
      </c>
      <c r="T330">
        <f t="shared" ca="1" si="79"/>
        <v>0</v>
      </c>
      <c r="U330">
        <f t="shared" ca="1" si="80"/>
        <v>3</v>
      </c>
      <c r="V330">
        <f t="shared" ca="1" si="81"/>
        <v>0</v>
      </c>
      <c r="W330">
        <f t="shared" ca="1" si="82"/>
        <v>0</v>
      </c>
      <c r="X330">
        <f t="shared" ca="1" si="83"/>
        <v>4</v>
      </c>
    </row>
    <row r="331" spans="1:24" x14ac:dyDescent="0.25">
      <c r="A331">
        <v>113856</v>
      </c>
      <c r="B331" t="s">
        <v>1131</v>
      </c>
      <c r="C331" t="s">
        <v>10</v>
      </c>
      <c r="D331" t="s">
        <v>1132</v>
      </c>
      <c r="E331" t="str">
        <f t="shared" ca="1" si="84"/>
        <v>Chelsea</v>
      </c>
      <c r="F331" t="s">
        <v>24067</v>
      </c>
      <c r="G331">
        <f t="shared" ca="1" si="72"/>
        <v>9336371557</v>
      </c>
      <c r="H331" t="s">
        <v>1134</v>
      </c>
      <c r="I331" t="s">
        <v>1133</v>
      </c>
      <c r="J331" t="str">
        <f t="shared" ca="1" si="73"/>
        <v>Female</v>
      </c>
      <c r="K331">
        <f t="shared" ca="1" si="74"/>
        <v>46</v>
      </c>
      <c r="L331" t="str">
        <f t="shared" ca="1" si="75"/>
        <v>Adult</v>
      </c>
      <c r="M331" t="str">
        <f t="shared" ca="1" si="76"/>
        <v>Yes</v>
      </c>
      <c r="N331" t="str">
        <f t="shared" ca="1" si="76"/>
        <v>Yes</v>
      </c>
      <c r="O331" t="str">
        <f t="shared" ca="1" si="76"/>
        <v>No</v>
      </c>
      <c r="P331" t="str">
        <f t="shared" ca="1" si="71"/>
        <v>No</v>
      </c>
      <c r="Q331" t="str">
        <f t="shared" ca="1" si="71"/>
        <v>Yes</v>
      </c>
      <c r="R331">
        <f t="shared" ca="1" si="77"/>
        <v>1</v>
      </c>
      <c r="S331">
        <f t="shared" ca="1" si="78"/>
        <v>0</v>
      </c>
      <c r="T331">
        <f t="shared" ca="1" si="79"/>
        <v>3</v>
      </c>
      <c r="U331">
        <f t="shared" ca="1" si="80"/>
        <v>3</v>
      </c>
      <c r="V331">
        <f t="shared" ca="1" si="81"/>
        <v>0</v>
      </c>
      <c r="W331">
        <f t="shared" ca="1" si="82"/>
        <v>4</v>
      </c>
      <c r="X331">
        <f t="shared" ca="1" si="83"/>
        <v>11</v>
      </c>
    </row>
    <row r="332" spans="1:24" x14ac:dyDescent="0.25">
      <c r="A332">
        <v>113908</v>
      </c>
      <c r="B332" t="s">
        <v>1100</v>
      </c>
      <c r="C332" t="s">
        <v>10</v>
      </c>
      <c r="D332" t="s">
        <v>1135</v>
      </c>
      <c r="E332" t="str">
        <f t="shared" ca="1" si="84"/>
        <v xml:space="preserve"> Milton</v>
      </c>
      <c r="F332" t="s">
        <v>24067</v>
      </c>
      <c r="G332">
        <f t="shared" ca="1" si="72"/>
        <v>7677972657</v>
      </c>
      <c r="H332" t="s">
        <v>1102</v>
      </c>
      <c r="I332">
        <v>95050</v>
      </c>
      <c r="J332" t="str">
        <f t="shared" ca="1" si="73"/>
        <v>Male</v>
      </c>
      <c r="K332">
        <f t="shared" ca="1" si="74"/>
        <v>59</v>
      </c>
      <c r="L332" t="str">
        <f t="shared" ca="1" si="75"/>
        <v>Adult</v>
      </c>
      <c r="M332" t="str">
        <f t="shared" ca="1" si="76"/>
        <v>No</v>
      </c>
      <c r="N332" t="str">
        <f t="shared" ca="1" si="76"/>
        <v>No</v>
      </c>
      <c r="O332" t="str">
        <f t="shared" ca="1" si="76"/>
        <v>No</v>
      </c>
      <c r="P332" t="str">
        <f t="shared" ca="1" si="71"/>
        <v>Yes</v>
      </c>
      <c r="Q332" t="str">
        <f t="shared" ca="1" si="71"/>
        <v>Yes</v>
      </c>
      <c r="R332">
        <f t="shared" ca="1" si="77"/>
        <v>3</v>
      </c>
      <c r="S332">
        <f t="shared" ca="1" si="78"/>
        <v>3</v>
      </c>
      <c r="T332">
        <f t="shared" ca="1" si="79"/>
        <v>0</v>
      </c>
      <c r="U332">
        <f t="shared" ca="1" si="80"/>
        <v>0</v>
      </c>
      <c r="V332">
        <f t="shared" ca="1" si="81"/>
        <v>4</v>
      </c>
      <c r="W332">
        <f t="shared" ca="1" si="82"/>
        <v>4</v>
      </c>
      <c r="X332">
        <f t="shared" ca="1" si="83"/>
        <v>14</v>
      </c>
    </row>
    <row r="333" spans="1:24" x14ac:dyDescent="0.25">
      <c r="A333">
        <v>113953</v>
      </c>
      <c r="B333" t="s">
        <v>1136</v>
      </c>
      <c r="C333" t="s">
        <v>10</v>
      </c>
      <c r="D333" t="s">
        <v>1137</v>
      </c>
      <c r="E333" t="str">
        <f t="shared" ca="1" si="84"/>
        <v>Boston</v>
      </c>
      <c r="F333" t="s">
        <v>24067</v>
      </c>
      <c r="G333">
        <f t="shared" ca="1" si="72"/>
        <v>7654861601</v>
      </c>
      <c r="H333" t="s">
        <v>1138</v>
      </c>
      <c r="I333">
        <v>92113</v>
      </c>
      <c r="J333" t="str">
        <f t="shared" ca="1" si="73"/>
        <v>Male</v>
      </c>
      <c r="K333">
        <f t="shared" ca="1" si="74"/>
        <v>32</v>
      </c>
      <c r="L333" t="str">
        <f t="shared" ca="1" si="75"/>
        <v>Adult</v>
      </c>
      <c r="M333" t="str">
        <f t="shared" ca="1" si="76"/>
        <v>No</v>
      </c>
      <c r="N333" t="str">
        <f t="shared" ca="1" si="76"/>
        <v>No</v>
      </c>
      <c r="O333" t="str">
        <f t="shared" ca="1" si="76"/>
        <v>Yes</v>
      </c>
      <c r="P333" t="str">
        <f t="shared" ca="1" si="71"/>
        <v>No</v>
      </c>
      <c r="Q333" t="str">
        <f t="shared" ca="1" si="71"/>
        <v>Yes</v>
      </c>
      <c r="R333">
        <f t="shared" ca="1" si="77"/>
        <v>2</v>
      </c>
      <c r="S333">
        <f t="shared" ca="1" si="78"/>
        <v>3</v>
      </c>
      <c r="T333">
        <f t="shared" ca="1" si="79"/>
        <v>3</v>
      </c>
      <c r="U333">
        <f t="shared" ca="1" si="80"/>
        <v>0</v>
      </c>
      <c r="V333">
        <f t="shared" ca="1" si="81"/>
        <v>0</v>
      </c>
      <c r="W333">
        <f t="shared" ca="1" si="82"/>
        <v>4</v>
      </c>
      <c r="X333">
        <f t="shared" ca="1" si="83"/>
        <v>12</v>
      </c>
    </row>
    <row r="334" spans="1:24" x14ac:dyDescent="0.25">
      <c r="A334">
        <v>113980</v>
      </c>
      <c r="B334" t="s">
        <v>1139</v>
      </c>
      <c r="C334" t="s">
        <v>10</v>
      </c>
      <c r="D334" t="s">
        <v>1140</v>
      </c>
      <c r="E334" t="str">
        <f t="shared" ca="1" si="84"/>
        <v>Dedham</v>
      </c>
      <c r="F334" t="s">
        <v>24067</v>
      </c>
      <c r="G334">
        <f t="shared" ca="1" si="72"/>
        <v>6817019892</v>
      </c>
      <c r="H334" t="s">
        <v>1141</v>
      </c>
      <c r="I334">
        <v>90506</v>
      </c>
      <c r="J334" t="str">
        <f t="shared" ca="1" si="73"/>
        <v>Female</v>
      </c>
      <c r="K334">
        <f t="shared" ca="1" si="74"/>
        <v>29</v>
      </c>
      <c r="L334" t="str">
        <f t="shared" ca="1" si="75"/>
        <v>Adult</v>
      </c>
      <c r="M334" t="str">
        <f t="shared" ca="1" si="76"/>
        <v>No</v>
      </c>
      <c r="N334" t="str">
        <f t="shared" ca="1" si="76"/>
        <v>No</v>
      </c>
      <c r="O334" t="str">
        <f t="shared" ca="1" si="76"/>
        <v>No</v>
      </c>
      <c r="P334" t="str">
        <f t="shared" ca="1" si="71"/>
        <v>Yes</v>
      </c>
      <c r="Q334" t="str">
        <f t="shared" ca="1" si="71"/>
        <v>No</v>
      </c>
      <c r="R334">
        <f t="shared" ca="1" si="77"/>
        <v>2</v>
      </c>
      <c r="S334">
        <f t="shared" ca="1" si="78"/>
        <v>3</v>
      </c>
      <c r="T334">
        <f t="shared" ca="1" si="79"/>
        <v>0</v>
      </c>
      <c r="U334">
        <f t="shared" ca="1" si="80"/>
        <v>0</v>
      </c>
      <c r="V334">
        <f t="shared" ca="1" si="81"/>
        <v>4</v>
      </c>
      <c r="W334">
        <f t="shared" ca="1" si="82"/>
        <v>0</v>
      </c>
      <c r="X334">
        <f t="shared" ca="1" si="83"/>
        <v>9</v>
      </c>
    </row>
    <row r="335" spans="1:24" x14ac:dyDescent="0.25">
      <c r="A335">
        <v>114044</v>
      </c>
      <c r="B335" t="s">
        <v>1142</v>
      </c>
      <c r="C335" t="s">
        <v>10</v>
      </c>
      <c r="D335" t="s">
        <v>1143</v>
      </c>
      <c r="E335" t="str">
        <f t="shared" ca="1" si="84"/>
        <v>Newton</v>
      </c>
      <c r="F335" t="s">
        <v>24067</v>
      </c>
      <c r="G335">
        <f t="shared" ca="1" si="72"/>
        <v>9350225531</v>
      </c>
      <c r="H335" t="s">
        <v>1145</v>
      </c>
      <c r="I335" t="s">
        <v>1144</v>
      </c>
      <c r="J335" t="str">
        <f t="shared" ca="1" si="73"/>
        <v>Male</v>
      </c>
      <c r="K335">
        <f t="shared" ca="1" si="74"/>
        <v>24</v>
      </c>
      <c r="L335" t="str">
        <f t="shared" ca="1" si="75"/>
        <v>Adult</v>
      </c>
      <c r="M335" t="str">
        <f t="shared" ca="1" si="76"/>
        <v>Yes</v>
      </c>
      <c r="N335" t="str">
        <f t="shared" ca="1" si="76"/>
        <v>Yes</v>
      </c>
      <c r="O335" t="str">
        <f t="shared" ca="1" si="76"/>
        <v>Yes</v>
      </c>
      <c r="P335" t="str">
        <f t="shared" ca="1" si="71"/>
        <v>No</v>
      </c>
      <c r="Q335" t="str">
        <f t="shared" ca="1" si="71"/>
        <v>Yes</v>
      </c>
      <c r="R335">
        <f t="shared" ca="1" si="77"/>
        <v>4</v>
      </c>
      <c r="S335">
        <f t="shared" ca="1" si="78"/>
        <v>5</v>
      </c>
      <c r="T335">
        <f t="shared" ca="1" si="79"/>
        <v>5</v>
      </c>
      <c r="U335">
        <f t="shared" ca="1" si="80"/>
        <v>3</v>
      </c>
      <c r="V335">
        <f t="shared" ca="1" si="81"/>
        <v>0</v>
      </c>
      <c r="W335">
        <f t="shared" ca="1" si="82"/>
        <v>4</v>
      </c>
      <c r="X335">
        <f t="shared" ca="1" si="83"/>
        <v>21</v>
      </c>
    </row>
    <row r="336" spans="1:24" x14ac:dyDescent="0.25">
      <c r="A336">
        <v>114071</v>
      </c>
      <c r="B336" t="s">
        <v>1100</v>
      </c>
      <c r="C336" t="s">
        <v>10</v>
      </c>
      <c r="D336" t="s">
        <v>1146</v>
      </c>
      <c r="E336" t="str">
        <f t="shared" ca="1" si="84"/>
        <v>Revere</v>
      </c>
      <c r="F336" t="s">
        <v>24067</v>
      </c>
      <c r="G336">
        <f t="shared" ca="1" si="72"/>
        <v>6048938686</v>
      </c>
      <c r="H336" t="s">
        <v>1102</v>
      </c>
      <c r="I336">
        <v>91502</v>
      </c>
      <c r="J336" t="str">
        <f t="shared" ca="1" si="73"/>
        <v>Male</v>
      </c>
      <c r="K336">
        <f t="shared" ca="1" si="74"/>
        <v>68</v>
      </c>
      <c r="L336" t="str">
        <f t="shared" ca="1" si="75"/>
        <v>Adult</v>
      </c>
      <c r="M336" t="str">
        <f t="shared" ca="1" si="76"/>
        <v>No</v>
      </c>
      <c r="N336" t="str">
        <f t="shared" ca="1" si="76"/>
        <v>Yes</v>
      </c>
      <c r="O336" t="str">
        <f t="shared" ca="1" si="76"/>
        <v>Yes</v>
      </c>
      <c r="P336" t="str">
        <f t="shared" ca="1" si="71"/>
        <v>Yes</v>
      </c>
      <c r="Q336" t="str">
        <f t="shared" ca="1" si="71"/>
        <v>No</v>
      </c>
      <c r="R336">
        <f t="shared" ca="1" si="77"/>
        <v>3</v>
      </c>
      <c r="S336">
        <f t="shared" ca="1" si="78"/>
        <v>3</v>
      </c>
      <c r="T336">
        <f t="shared" ca="1" si="79"/>
        <v>5</v>
      </c>
      <c r="U336">
        <f t="shared" ca="1" si="80"/>
        <v>0</v>
      </c>
      <c r="V336">
        <f t="shared" ca="1" si="81"/>
        <v>4</v>
      </c>
      <c r="W336">
        <f t="shared" ca="1" si="82"/>
        <v>0</v>
      </c>
      <c r="X336">
        <f t="shared" ca="1" si="83"/>
        <v>15</v>
      </c>
    </row>
    <row r="337" spans="1:24" x14ac:dyDescent="0.25">
      <c r="A337">
        <v>114080</v>
      </c>
      <c r="B337" t="s">
        <v>1100</v>
      </c>
      <c r="C337" t="s">
        <v>10</v>
      </c>
      <c r="D337" t="s">
        <v>1147</v>
      </c>
      <c r="E337" t="str">
        <f t="shared" ca="1" si="84"/>
        <v>Quincy</v>
      </c>
      <c r="F337" t="s">
        <v>24067</v>
      </c>
      <c r="G337">
        <f t="shared" ca="1" si="72"/>
        <v>4255113326</v>
      </c>
      <c r="H337" t="s">
        <v>1102</v>
      </c>
      <c r="I337">
        <v>92553</v>
      </c>
      <c r="J337" t="str">
        <f t="shared" ca="1" si="73"/>
        <v>Female</v>
      </c>
      <c r="K337">
        <f t="shared" ca="1" si="74"/>
        <v>53</v>
      </c>
      <c r="L337" t="str">
        <f t="shared" ca="1" si="75"/>
        <v>Adult</v>
      </c>
      <c r="M337" t="str">
        <f t="shared" ca="1" si="76"/>
        <v>No</v>
      </c>
      <c r="N337" t="str">
        <f t="shared" ca="1" si="76"/>
        <v>Yes</v>
      </c>
      <c r="O337" t="str">
        <f t="shared" ca="1" si="76"/>
        <v>No</v>
      </c>
      <c r="P337" t="str">
        <f t="shared" ca="1" si="71"/>
        <v>No</v>
      </c>
      <c r="Q337" t="str">
        <f t="shared" ca="1" si="71"/>
        <v>Yes</v>
      </c>
      <c r="R337">
        <f t="shared" ca="1" si="77"/>
        <v>2</v>
      </c>
      <c r="S337">
        <f t="shared" ca="1" si="78"/>
        <v>3</v>
      </c>
      <c r="T337">
        <f t="shared" ca="1" si="79"/>
        <v>3</v>
      </c>
      <c r="U337">
        <f t="shared" ca="1" si="80"/>
        <v>0</v>
      </c>
      <c r="V337">
        <f t="shared" ca="1" si="81"/>
        <v>0</v>
      </c>
      <c r="W337">
        <f t="shared" ca="1" si="82"/>
        <v>4</v>
      </c>
      <c r="X337">
        <f t="shared" ca="1" si="83"/>
        <v>12</v>
      </c>
    </row>
    <row r="338" spans="1:24" x14ac:dyDescent="0.25">
      <c r="A338">
        <v>114114</v>
      </c>
      <c r="B338" t="s">
        <v>1148</v>
      </c>
      <c r="C338" t="s">
        <v>10</v>
      </c>
      <c r="D338" t="s">
        <v>1149</v>
      </c>
      <c r="E338" t="str">
        <f t="shared" ca="1" si="84"/>
        <v>Cambridge</v>
      </c>
      <c r="F338" t="s">
        <v>24067</v>
      </c>
      <c r="G338">
        <f t="shared" ca="1" si="72"/>
        <v>1852362919</v>
      </c>
      <c r="H338" t="s">
        <v>1150</v>
      </c>
      <c r="I338">
        <v>90403</v>
      </c>
      <c r="J338" t="str">
        <f t="shared" ca="1" si="73"/>
        <v>Male</v>
      </c>
      <c r="K338">
        <f t="shared" ca="1" si="74"/>
        <v>56</v>
      </c>
      <c r="L338" t="str">
        <f t="shared" ca="1" si="75"/>
        <v>Adult</v>
      </c>
      <c r="M338" t="str">
        <f t="shared" ca="1" si="76"/>
        <v>No</v>
      </c>
      <c r="N338" t="str">
        <f t="shared" ca="1" si="76"/>
        <v>No</v>
      </c>
      <c r="O338" t="str">
        <f t="shared" ca="1" si="76"/>
        <v>No</v>
      </c>
      <c r="P338" t="str">
        <f t="shared" ca="1" si="71"/>
        <v>Yes</v>
      </c>
      <c r="Q338" t="str">
        <f t="shared" ca="1" si="71"/>
        <v>Yes</v>
      </c>
      <c r="R338">
        <f t="shared" ca="1" si="77"/>
        <v>3</v>
      </c>
      <c r="S338">
        <f t="shared" ca="1" si="78"/>
        <v>3</v>
      </c>
      <c r="T338">
        <f t="shared" ca="1" si="79"/>
        <v>0</v>
      </c>
      <c r="U338">
        <f t="shared" ca="1" si="80"/>
        <v>0</v>
      </c>
      <c r="V338">
        <f t="shared" ca="1" si="81"/>
        <v>4</v>
      </c>
      <c r="W338">
        <f t="shared" ca="1" si="82"/>
        <v>4</v>
      </c>
      <c r="X338">
        <f t="shared" ca="1" si="83"/>
        <v>14</v>
      </c>
    </row>
    <row r="339" spans="1:24" x14ac:dyDescent="0.25">
      <c r="A339">
        <v>114123</v>
      </c>
      <c r="B339" t="s">
        <v>1151</v>
      </c>
      <c r="C339" t="s">
        <v>10</v>
      </c>
      <c r="D339" t="s">
        <v>1152</v>
      </c>
      <c r="E339" t="str">
        <f t="shared" ca="1" si="84"/>
        <v>Quincy</v>
      </c>
      <c r="F339" t="s">
        <v>24067</v>
      </c>
      <c r="G339">
        <f t="shared" ca="1" si="72"/>
        <v>8642781941</v>
      </c>
      <c r="H339" t="s">
        <v>1154</v>
      </c>
      <c r="I339" t="s">
        <v>1153</v>
      </c>
      <c r="J339" t="str">
        <f t="shared" ca="1" si="73"/>
        <v>Male</v>
      </c>
      <c r="K339">
        <f t="shared" ca="1" si="74"/>
        <v>42</v>
      </c>
      <c r="L339" t="str">
        <f t="shared" ca="1" si="75"/>
        <v>Adult</v>
      </c>
      <c r="M339" t="str">
        <f t="shared" ca="1" si="76"/>
        <v>Yes</v>
      </c>
      <c r="N339" t="str">
        <f t="shared" ca="1" si="76"/>
        <v>No</v>
      </c>
      <c r="O339" t="str">
        <f t="shared" ca="1" si="76"/>
        <v>Yes</v>
      </c>
      <c r="P339" t="str">
        <f t="shared" ca="1" si="71"/>
        <v>No</v>
      </c>
      <c r="Q339" t="str">
        <f t="shared" ca="1" si="71"/>
        <v>No</v>
      </c>
      <c r="R339">
        <f t="shared" ca="1" si="77"/>
        <v>1</v>
      </c>
      <c r="S339">
        <f t="shared" ca="1" si="78"/>
        <v>0</v>
      </c>
      <c r="T339">
        <f t="shared" ca="1" si="79"/>
        <v>3</v>
      </c>
      <c r="U339">
        <f t="shared" ca="1" si="80"/>
        <v>3</v>
      </c>
      <c r="V339">
        <f t="shared" ca="1" si="81"/>
        <v>0</v>
      </c>
      <c r="W339">
        <f t="shared" ca="1" si="82"/>
        <v>0</v>
      </c>
      <c r="X339">
        <f t="shared" ca="1" si="83"/>
        <v>7</v>
      </c>
    </row>
    <row r="340" spans="1:24" x14ac:dyDescent="0.25">
      <c r="A340">
        <v>114266</v>
      </c>
      <c r="B340" t="s">
        <v>1155</v>
      </c>
      <c r="C340" t="s">
        <v>10</v>
      </c>
      <c r="D340" t="s">
        <v>1156</v>
      </c>
      <c r="E340" t="str">
        <f t="shared" ca="1" si="84"/>
        <v>Brookline</v>
      </c>
      <c r="F340" t="s">
        <v>24067</v>
      </c>
      <c r="G340">
        <f t="shared" ca="1" si="72"/>
        <v>9977128710</v>
      </c>
      <c r="H340" t="s">
        <v>1158</v>
      </c>
      <c r="I340" t="s">
        <v>1157</v>
      </c>
      <c r="J340" t="str">
        <f t="shared" ca="1" si="73"/>
        <v>Male</v>
      </c>
      <c r="K340">
        <f t="shared" ca="1" si="74"/>
        <v>18</v>
      </c>
      <c r="L340" t="str">
        <f t="shared" ca="1" si="75"/>
        <v>Adult</v>
      </c>
      <c r="M340" t="str">
        <f t="shared" ca="1" si="76"/>
        <v>No</v>
      </c>
      <c r="N340" t="str">
        <f t="shared" ca="1" si="76"/>
        <v>No</v>
      </c>
      <c r="O340" t="str">
        <f t="shared" ca="1" si="76"/>
        <v>Yes</v>
      </c>
      <c r="P340" t="str">
        <f t="shared" ca="1" si="71"/>
        <v>Yes</v>
      </c>
      <c r="Q340" t="str">
        <f t="shared" ca="1" si="71"/>
        <v>Yes</v>
      </c>
      <c r="R340">
        <f t="shared" ca="1" si="77"/>
        <v>3</v>
      </c>
      <c r="S340">
        <f t="shared" ca="1" si="78"/>
        <v>3</v>
      </c>
      <c r="T340">
        <f t="shared" ca="1" si="79"/>
        <v>3</v>
      </c>
      <c r="U340">
        <f t="shared" ca="1" si="80"/>
        <v>0</v>
      </c>
      <c r="V340">
        <f t="shared" ca="1" si="81"/>
        <v>4</v>
      </c>
      <c r="W340">
        <f t="shared" ca="1" si="82"/>
        <v>4</v>
      </c>
      <c r="X340">
        <f t="shared" ca="1" si="83"/>
        <v>17</v>
      </c>
    </row>
    <row r="341" spans="1:24" x14ac:dyDescent="0.25">
      <c r="A341">
        <v>114354</v>
      </c>
      <c r="B341" t="s">
        <v>1159</v>
      </c>
      <c r="C341" t="s">
        <v>10</v>
      </c>
      <c r="D341" t="s">
        <v>1160</v>
      </c>
      <c r="E341" t="str">
        <f t="shared" ca="1" si="84"/>
        <v xml:space="preserve"> Milton</v>
      </c>
      <c r="F341" t="s">
        <v>24067</v>
      </c>
      <c r="G341">
        <f t="shared" ca="1" si="72"/>
        <v>5384767142</v>
      </c>
      <c r="H341" t="s">
        <v>1162</v>
      </c>
      <c r="I341" t="s">
        <v>1161</v>
      </c>
      <c r="J341" t="str">
        <f t="shared" ca="1" si="73"/>
        <v>Female</v>
      </c>
      <c r="K341">
        <f t="shared" ca="1" si="74"/>
        <v>66</v>
      </c>
      <c r="L341" t="str">
        <f t="shared" ca="1" si="75"/>
        <v>Adult</v>
      </c>
      <c r="M341" t="str">
        <f t="shared" ca="1" si="76"/>
        <v>Yes</v>
      </c>
      <c r="N341" t="str">
        <f t="shared" ca="1" si="76"/>
        <v>Yes</v>
      </c>
      <c r="O341" t="str">
        <f t="shared" ca="1" si="76"/>
        <v>No</v>
      </c>
      <c r="P341" t="str">
        <f t="shared" ca="1" si="71"/>
        <v>No</v>
      </c>
      <c r="Q341" t="str">
        <f t="shared" ca="1" si="71"/>
        <v>No</v>
      </c>
      <c r="R341">
        <f t="shared" ca="1" si="77"/>
        <v>5</v>
      </c>
      <c r="S341">
        <f t="shared" ca="1" si="78"/>
        <v>5</v>
      </c>
      <c r="T341">
        <f t="shared" ca="1" si="79"/>
        <v>3</v>
      </c>
      <c r="U341">
        <f t="shared" ca="1" si="80"/>
        <v>3</v>
      </c>
      <c r="V341">
        <f t="shared" ca="1" si="81"/>
        <v>0</v>
      </c>
      <c r="W341">
        <f t="shared" ca="1" si="82"/>
        <v>0</v>
      </c>
      <c r="X341">
        <f t="shared" ca="1" si="83"/>
        <v>16</v>
      </c>
    </row>
    <row r="342" spans="1:24" x14ac:dyDescent="0.25">
      <c r="A342">
        <v>114372</v>
      </c>
      <c r="B342" t="s">
        <v>610</v>
      </c>
      <c r="C342" t="s">
        <v>10</v>
      </c>
      <c r="D342" t="s">
        <v>1163</v>
      </c>
      <c r="E342" t="str">
        <f t="shared" ca="1" si="84"/>
        <v>Dedham</v>
      </c>
      <c r="F342" t="s">
        <v>24067</v>
      </c>
      <c r="G342">
        <f t="shared" ca="1" si="72"/>
        <v>8884008855</v>
      </c>
      <c r="H342" t="s">
        <v>610</v>
      </c>
      <c r="I342">
        <v>921103555</v>
      </c>
      <c r="J342" t="str">
        <f t="shared" ca="1" si="73"/>
        <v>Female</v>
      </c>
      <c r="K342">
        <f t="shared" ca="1" si="74"/>
        <v>68</v>
      </c>
      <c r="L342" t="str">
        <f t="shared" ca="1" si="75"/>
        <v>Adult</v>
      </c>
      <c r="M342" t="str">
        <f t="shared" ca="1" si="76"/>
        <v>Yes</v>
      </c>
      <c r="N342" t="str">
        <f t="shared" ca="1" si="76"/>
        <v>No</v>
      </c>
      <c r="O342" t="str">
        <f t="shared" ca="1" si="76"/>
        <v>Yes</v>
      </c>
      <c r="P342" t="str">
        <f t="shared" ca="1" si="71"/>
        <v>Yes</v>
      </c>
      <c r="Q342" t="str">
        <f t="shared" ca="1" si="71"/>
        <v>No</v>
      </c>
      <c r="R342">
        <f t="shared" ca="1" si="77"/>
        <v>4</v>
      </c>
      <c r="S342">
        <f t="shared" ca="1" si="78"/>
        <v>5</v>
      </c>
      <c r="T342">
        <f t="shared" ca="1" si="79"/>
        <v>3</v>
      </c>
      <c r="U342">
        <f t="shared" ca="1" si="80"/>
        <v>3</v>
      </c>
      <c r="V342">
        <f t="shared" ca="1" si="81"/>
        <v>4</v>
      </c>
      <c r="W342">
        <f t="shared" ca="1" si="82"/>
        <v>0</v>
      </c>
      <c r="X342">
        <f t="shared" ca="1" si="83"/>
        <v>19</v>
      </c>
    </row>
    <row r="343" spans="1:24" x14ac:dyDescent="0.25">
      <c r="A343">
        <v>114390</v>
      </c>
      <c r="B343" t="s">
        <v>1159</v>
      </c>
      <c r="C343" t="s">
        <v>10</v>
      </c>
      <c r="D343" t="s">
        <v>1164</v>
      </c>
      <c r="E343" t="str">
        <f t="shared" ca="1" si="84"/>
        <v>Quincy</v>
      </c>
      <c r="F343" t="s">
        <v>24067</v>
      </c>
      <c r="G343">
        <f t="shared" ca="1" si="72"/>
        <v>1306941225</v>
      </c>
      <c r="H343" t="s">
        <v>1166</v>
      </c>
      <c r="I343" t="s">
        <v>1165</v>
      </c>
      <c r="J343" t="str">
        <f t="shared" ca="1" si="73"/>
        <v>Male</v>
      </c>
      <c r="K343">
        <f t="shared" ca="1" si="74"/>
        <v>46</v>
      </c>
      <c r="L343" t="str">
        <f t="shared" ca="1" si="75"/>
        <v>Adult</v>
      </c>
      <c r="M343" t="str">
        <f t="shared" ca="1" si="76"/>
        <v>Yes</v>
      </c>
      <c r="N343" t="str">
        <f t="shared" ca="1" si="76"/>
        <v>No</v>
      </c>
      <c r="O343" t="str">
        <f t="shared" ca="1" si="76"/>
        <v>No</v>
      </c>
      <c r="P343" t="str">
        <f t="shared" ca="1" si="71"/>
        <v>Yes</v>
      </c>
      <c r="Q343" t="str">
        <f t="shared" ca="1" si="71"/>
        <v>Yes</v>
      </c>
      <c r="R343">
        <f t="shared" ca="1" si="77"/>
        <v>2</v>
      </c>
      <c r="S343">
        <f t="shared" ca="1" si="78"/>
        <v>3</v>
      </c>
      <c r="T343">
        <f t="shared" ca="1" si="79"/>
        <v>0</v>
      </c>
      <c r="U343">
        <f t="shared" ca="1" si="80"/>
        <v>3</v>
      </c>
      <c r="V343">
        <f t="shared" ca="1" si="81"/>
        <v>4</v>
      </c>
      <c r="W343">
        <f t="shared" ca="1" si="82"/>
        <v>4</v>
      </c>
      <c r="X343">
        <f t="shared" ca="1" si="83"/>
        <v>16</v>
      </c>
    </row>
    <row r="344" spans="1:24" x14ac:dyDescent="0.25">
      <c r="A344">
        <v>114415</v>
      </c>
      <c r="B344" t="s">
        <v>1159</v>
      </c>
      <c r="C344" t="s">
        <v>10</v>
      </c>
      <c r="D344" t="s">
        <v>1167</v>
      </c>
      <c r="E344" t="str">
        <f t="shared" ca="1" si="84"/>
        <v>Dedham</v>
      </c>
      <c r="F344" t="s">
        <v>24067</v>
      </c>
      <c r="G344">
        <f t="shared" ca="1" si="72"/>
        <v>6057620927</v>
      </c>
      <c r="H344" t="s">
        <v>1169</v>
      </c>
      <c r="I344" t="s">
        <v>1168</v>
      </c>
      <c r="J344" t="str">
        <f t="shared" ca="1" si="73"/>
        <v>Male</v>
      </c>
      <c r="K344">
        <f t="shared" ca="1" si="74"/>
        <v>16</v>
      </c>
      <c r="L344" t="str">
        <f t="shared" ca="1" si="75"/>
        <v>Adoloscent</v>
      </c>
      <c r="M344" t="str">
        <f t="shared" ca="1" si="76"/>
        <v>No</v>
      </c>
      <c r="N344" t="str">
        <f t="shared" ca="1" si="76"/>
        <v>Yes</v>
      </c>
      <c r="O344" t="str">
        <f t="shared" ca="1" si="76"/>
        <v>Yes</v>
      </c>
      <c r="P344" t="str">
        <f t="shared" ca="1" si="71"/>
        <v>Yes</v>
      </c>
      <c r="Q344" t="str">
        <f t="shared" ca="1" si="71"/>
        <v>Yes</v>
      </c>
      <c r="R344">
        <f t="shared" ca="1" si="77"/>
        <v>3</v>
      </c>
      <c r="S344">
        <f t="shared" ca="1" si="78"/>
        <v>3</v>
      </c>
      <c r="T344">
        <f t="shared" ca="1" si="79"/>
        <v>5</v>
      </c>
      <c r="U344">
        <f t="shared" ca="1" si="80"/>
        <v>0</v>
      </c>
      <c r="V344">
        <f t="shared" ca="1" si="81"/>
        <v>4</v>
      </c>
      <c r="W344">
        <f t="shared" ca="1" si="82"/>
        <v>4</v>
      </c>
      <c r="X344">
        <f t="shared" ca="1" si="83"/>
        <v>19</v>
      </c>
    </row>
    <row r="345" spans="1:24" x14ac:dyDescent="0.25">
      <c r="A345">
        <v>114433</v>
      </c>
      <c r="B345" t="s">
        <v>1170</v>
      </c>
      <c r="C345" t="s">
        <v>10</v>
      </c>
      <c r="D345" t="s">
        <v>1171</v>
      </c>
      <c r="E345" t="str">
        <f t="shared" ca="1" si="84"/>
        <v>Somerville</v>
      </c>
      <c r="F345" t="s">
        <v>24067</v>
      </c>
      <c r="G345">
        <f t="shared" ca="1" si="72"/>
        <v>9459350205</v>
      </c>
      <c r="H345" t="s">
        <v>1173</v>
      </c>
      <c r="I345" t="s">
        <v>1172</v>
      </c>
      <c r="J345" t="str">
        <f t="shared" ca="1" si="73"/>
        <v>Female</v>
      </c>
      <c r="K345">
        <f t="shared" ca="1" si="74"/>
        <v>33</v>
      </c>
      <c r="L345" t="str">
        <f t="shared" ca="1" si="75"/>
        <v>Adult</v>
      </c>
      <c r="M345" t="str">
        <f t="shared" ca="1" si="76"/>
        <v>Yes</v>
      </c>
      <c r="N345" t="str">
        <f t="shared" ca="1" si="76"/>
        <v>No</v>
      </c>
      <c r="O345" t="str">
        <f t="shared" ca="1" si="76"/>
        <v>Yes</v>
      </c>
      <c r="P345" t="str">
        <f t="shared" ca="1" si="71"/>
        <v>Yes</v>
      </c>
      <c r="Q345" t="str">
        <f t="shared" ca="1" si="71"/>
        <v>Yes</v>
      </c>
      <c r="R345">
        <f t="shared" ca="1" si="77"/>
        <v>2</v>
      </c>
      <c r="S345">
        <f t="shared" ca="1" si="78"/>
        <v>3</v>
      </c>
      <c r="T345">
        <f t="shared" ca="1" si="79"/>
        <v>3</v>
      </c>
      <c r="U345">
        <f t="shared" ca="1" si="80"/>
        <v>3</v>
      </c>
      <c r="V345">
        <f t="shared" ca="1" si="81"/>
        <v>4</v>
      </c>
      <c r="W345">
        <f t="shared" ca="1" si="82"/>
        <v>4</v>
      </c>
      <c r="X345">
        <f t="shared" ca="1" si="83"/>
        <v>19</v>
      </c>
    </row>
    <row r="346" spans="1:24" x14ac:dyDescent="0.25">
      <c r="A346">
        <v>114460</v>
      </c>
      <c r="B346" t="s">
        <v>1174</v>
      </c>
      <c r="C346" t="s">
        <v>10</v>
      </c>
      <c r="D346" t="s">
        <v>1175</v>
      </c>
      <c r="E346" t="str">
        <f t="shared" ca="1" si="84"/>
        <v>Winthrop</v>
      </c>
      <c r="F346" t="s">
        <v>24067</v>
      </c>
      <c r="G346">
        <f t="shared" ca="1" si="72"/>
        <v>9854541714</v>
      </c>
      <c r="H346" t="s">
        <v>1176</v>
      </c>
      <c r="I346">
        <v>95834</v>
      </c>
      <c r="J346" t="str">
        <f t="shared" ca="1" si="73"/>
        <v>Male</v>
      </c>
      <c r="K346">
        <f t="shared" ca="1" si="74"/>
        <v>69</v>
      </c>
      <c r="L346" t="str">
        <f t="shared" ca="1" si="75"/>
        <v>Adult</v>
      </c>
      <c r="M346" t="str">
        <f t="shared" ca="1" si="76"/>
        <v>No</v>
      </c>
      <c r="N346" t="str">
        <f t="shared" ca="1" si="76"/>
        <v>Yes</v>
      </c>
      <c r="O346" t="str">
        <f t="shared" ca="1" si="76"/>
        <v>Yes</v>
      </c>
      <c r="P346" t="str">
        <f t="shared" ca="1" si="71"/>
        <v>No</v>
      </c>
      <c r="Q346" t="str">
        <f t="shared" ca="1" si="71"/>
        <v>Yes</v>
      </c>
      <c r="R346">
        <f t="shared" ca="1" si="77"/>
        <v>2</v>
      </c>
      <c r="S346">
        <f t="shared" ca="1" si="78"/>
        <v>3</v>
      </c>
      <c r="T346">
        <f t="shared" ca="1" si="79"/>
        <v>5</v>
      </c>
      <c r="U346">
        <f t="shared" ca="1" si="80"/>
        <v>0</v>
      </c>
      <c r="V346">
        <f t="shared" ca="1" si="81"/>
        <v>0</v>
      </c>
      <c r="W346">
        <f t="shared" ca="1" si="82"/>
        <v>4</v>
      </c>
      <c r="X346">
        <f t="shared" ca="1" si="83"/>
        <v>14</v>
      </c>
    </row>
    <row r="347" spans="1:24" x14ac:dyDescent="0.25">
      <c r="A347">
        <v>114549</v>
      </c>
      <c r="B347" t="s">
        <v>1177</v>
      </c>
      <c r="C347" t="s">
        <v>10</v>
      </c>
      <c r="D347" t="s">
        <v>1178</v>
      </c>
      <c r="E347" t="str">
        <f t="shared" ca="1" si="84"/>
        <v>Newton</v>
      </c>
      <c r="F347" t="s">
        <v>24067</v>
      </c>
      <c r="G347">
        <f t="shared" ca="1" si="72"/>
        <v>3478831628</v>
      </c>
      <c r="H347" t="s">
        <v>1180</v>
      </c>
      <c r="I347" t="s">
        <v>1179</v>
      </c>
      <c r="J347" t="str">
        <f t="shared" ca="1" si="73"/>
        <v>Female</v>
      </c>
      <c r="K347">
        <f t="shared" ca="1" si="74"/>
        <v>61</v>
      </c>
      <c r="L347" t="str">
        <f t="shared" ca="1" si="75"/>
        <v>Adult</v>
      </c>
      <c r="M347" t="str">
        <f t="shared" ca="1" si="76"/>
        <v>No</v>
      </c>
      <c r="N347" t="str">
        <f t="shared" ca="1" si="76"/>
        <v>Yes</v>
      </c>
      <c r="O347" t="str">
        <f t="shared" ca="1" si="76"/>
        <v>No</v>
      </c>
      <c r="P347" t="str">
        <f t="shared" ca="1" si="71"/>
        <v>Yes</v>
      </c>
      <c r="Q347" t="str">
        <f t="shared" ca="1" si="71"/>
        <v>Yes</v>
      </c>
      <c r="R347">
        <f t="shared" ca="1" si="77"/>
        <v>4</v>
      </c>
      <c r="S347">
        <f t="shared" ca="1" si="78"/>
        <v>5</v>
      </c>
      <c r="T347">
        <f t="shared" ca="1" si="79"/>
        <v>3</v>
      </c>
      <c r="U347">
        <f t="shared" ca="1" si="80"/>
        <v>0</v>
      </c>
      <c r="V347">
        <f t="shared" ca="1" si="81"/>
        <v>4</v>
      </c>
      <c r="W347">
        <f t="shared" ca="1" si="82"/>
        <v>4</v>
      </c>
      <c r="X347">
        <f t="shared" ca="1" si="83"/>
        <v>20</v>
      </c>
    </row>
    <row r="348" spans="1:24" x14ac:dyDescent="0.25">
      <c r="A348">
        <v>114585</v>
      </c>
      <c r="B348" t="s">
        <v>1181</v>
      </c>
      <c r="C348" t="s">
        <v>10</v>
      </c>
      <c r="D348" t="s">
        <v>1182</v>
      </c>
      <c r="E348" t="str">
        <f t="shared" ca="1" si="84"/>
        <v>Canton</v>
      </c>
      <c r="F348" t="s">
        <v>24067</v>
      </c>
      <c r="G348">
        <f t="shared" ca="1" si="72"/>
        <v>4408882100</v>
      </c>
      <c r="H348" t="s">
        <v>1183</v>
      </c>
      <c r="I348">
        <v>95062</v>
      </c>
      <c r="J348" t="str">
        <f t="shared" ca="1" si="73"/>
        <v>Male</v>
      </c>
      <c r="K348">
        <f t="shared" ca="1" si="74"/>
        <v>29</v>
      </c>
      <c r="L348" t="str">
        <f t="shared" ca="1" si="75"/>
        <v>Adult</v>
      </c>
      <c r="M348" t="str">
        <f t="shared" ca="1" si="76"/>
        <v>No</v>
      </c>
      <c r="N348" t="str">
        <f t="shared" ca="1" si="76"/>
        <v>No</v>
      </c>
      <c r="O348" t="str">
        <f t="shared" ca="1" si="76"/>
        <v>Yes</v>
      </c>
      <c r="P348" t="str">
        <f t="shared" ca="1" si="71"/>
        <v>No</v>
      </c>
      <c r="Q348" t="str">
        <f t="shared" ca="1" si="71"/>
        <v>No</v>
      </c>
      <c r="R348">
        <f t="shared" ca="1" si="77"/>
        <v>4</v>
      </c>
      <c r="S348">
        <f t="shared" ca="1" si="78"/>
        <v>5</v>
      </c>
      <c r="T348">
        <f t="shared" ca="1" si="79"/>
        <v>3</v>
      </c>
      <c r="U348">
        <f t="shared" ca="1" si="80"/>
        <v>0</v>
      </c>
      <c r="V348">
        <f t="shared" ca="1" si="81"/>
        <v>0</v>
      </c>
      <c r="W348">
        <f t="shared" ca="1" si="82"/>
        <v>0</v>
      </c>
      <c r="X348">
        <f t="shared" ca="1" si="83"/>
        <v>12</v>
      </c>
    </row>
    <row r="349" spans="1:24" x14ac:dyDescent="0.25">
      <c r="A349">
        <v>114628</v>
      </c>
      <c r="B349" t="s">
        <v>1184</v>
      </c>
      <c r="C349" t="s">
        <v>10</v>
      </c>
      <c r="D349" t="s">
        <v>1185</v>
      </c>
      <c r="E349" t="str">
        <f t="shared" ca="1" si="84"/>
        <v xml:space="preserve"> Milton</v>
      </c>
      <c r="F349" t="s">
        <v>24067</v>
      </c>
      <c r="G349">
        <f t="shared" ca="1" si="72"/>
        <v>7972601537</v>
      </c>
      <c r="H349" t="s">
        <v>1186</v>
      </c>
      <c r="I349">
        <v>92867</v>
      </c>
      <c r="J349" t="str">
        <f t="shared" ca="1" si="73"/>
        <v>Male</v>
      </c>
      <c r="K349">
        <f t="shared" ca="1" si="74"/>
        <v>56</v>
      </c>
      <c r="L349" t="str">
        <f t="shared" ca="1" si="75"/>
        <v>Adult</v>
      </c>
      <c r="M349" t="str">
        <f t="shared" ca="1" si="76"/>
        <v>No</v>
      </c>
      <c r="N349" t="str">
        <f t="shared" ca="1" si="76"/>
        <v>No</v>
      </c>
      <c r="O349" t="str">
        <f t="shared" ca="1" si="76"/>
        <v>Yes</v>
      </c>
      <c r="P349" t="str">
        <f t="shared" ca="1" si="71"/>
        <v>Yes</v>
      </c>
      <c r="Q349" t="str">
        <f t="shared" ca="1" si="71"/>
        <v>No</v>
      </c>
      <c r="R349">
        <f t="shared" ca="1" si="77"/>
        <v>5</v>
      </c>
      <c r="S349">
        <f t="shared" ca="1" si="78"/>
        <v>5</v>
      </c>
      <c r="T349">
        <f t="shared" ca="1" si="79"/>
        <v>3</v>
      </c>
      <c r="U349">
        <f t="shared" ca="1" si="80"/>
        <v>0</v>
      </c>
      <c r="V349">
        <f t="shared" ca="1" si="81"/>
        <v>4</v>
      </c>
      <c r="W349">
        <f t="shared" ca="1" si="82"/>
        <v>0</v>
      </c>
      <c r="X349">
        <f t="shared" ca="1" si="83"/>
        <v>17</v>
      </c>
    </row>
    <row r="350" spans="1:24" x14ac:dyDescent="0.25">
      <c r="A350">
        <v>114716</v>
      </c>
      <c r="B350" t="s">
        <v>1187</v>
      </c>
      <c r="C350" t="s">
        <v>10</v>
      </c>
      <c r="D350" t="s">
        <v>1188</v>
      </c>
      <c r="E350" t="str">
        <f t="shared" ca="1" si="84"/>
        <v>Watertown</v>
      </c>
      <c r="F350" t="s">
        <v>24067</v>
      </c>
      <c r="G350">
        <f t="shared" ca="1" si="72"/>
        <v>9612411419</v>
      </c>
      <c r="H350" t="s">
        <v>1189</v>
      </c>
      <c r="I350">
        <v>94022</v>
      </c>
      <c r="J350" t="str">
        <f t="shared" ca="1" si="73"/>
        <v>Female</v>
      </c>
      <c r="K350">
        <f t="shared" ca="1" si="74"/>
        <v>67</v>
      </c>
      <c r="L350" t="str">
        <f t="shared" ca="1" si="75"/>
        <v>Adult</v>
      </c>
      <c r="M350" t="str">
        <f t="shared" ca="1" si="76"/>
        <v>No</v>
      </c>
      <c r="N350" t="str">
        <f t="shared" ca="1" si="76"/>
        <v>Yes</v>
      </c>
      <c r="O350" t="str">
        <f t="shared" ca="1" si="76"/>
        <v>Yes</v>
      </c>
      <c r="P350" t="str">
        <f t="shared" ca="1" si="71"/>
        <v>No</v>
      </c>
      <c r="Q350" t="str">
        <f t="shared" ca="1" si="71"/>
        <v>Yes</v>
      </c>
      <c r="R350">
        <f t="shared" ca="1" si="77"/>
        <v>3</v>
      </c>
      <c r="S350">
        <f t="shared" ca="1" si="78"/>
        <v>3</v>
      </c>
      <c r="T350">
        <f t="shared" ca="1" si="79"/>
        <v>5</v>
      </c>
      <c r="U350">
        <f t="shared" ca="1" si="80"/>
        <v>0</v>
      </c>
      <c r="V350">
        <f t="shared" ca="1" si="81"/>
        <v>0</v>
      </c>
      <c r="W350">
        <f t="shared" ca="1" si="82"/>
        <v>4</v>
      </c>
      <c r="X350">
        <f t="shared" ca="1" si="83"/>
        <v>15</v>
      </c>
    </row>
    <row r="351" spans="1:24" x14ac:dyDescent="0.25">
      <c r="A351">
        <v>114734</v>
      </c>
      <c r="B351" t="s">
        <v>1190</v>
      </c>
      <c r="C351" t="s">
        <v>10</v>
      </c>
      <c r="D351" t="s">
        <v>1191</v>
      </c>
      <c r="E351" t="str">
        <f t="shared" ca="1" si="84"/>
        <v>Somerville</v>
      </c>
      <c r="F351" t="s">
        <v>24067</v>
      </c>
      <c r="G351">
        <f t="shared" ca="1" si="72"/>
        <v>9757787542</v>
      </c>
      <c r="H351" t="s">
        <v>1193</v>
      </c>
      <c r="I351" t="s">
        <v>1192</v>
      </c>
      <c r="J351" t="str">
        <f t="shared" ca="1" si="73"/>
        <v>Male</v>
      </c>
      <c r="K351">
        <f t="shared" ca="1" si="74"/>
        <v>27</v>
      </c>
      <c r="L351" t="str">
        <f t="shared" ca="1" si="75"/>
        <v>Adult</v>
      </c>
      <c r="M351" t="str">
        <f t="shared" ca="1" si="76"/>
        <v>Yes</v>
      </c>
      <c r="N351" t="str">
        <f t="shared" ca="1" si="76"/>
        <v>No</v>
      </c>
      <c r="O351" t="str">
        <f t="shared" ca="1" si="76"/>
        <v>No</v>
      </c>
      <c r="P351" t="str">
        <f t="shared" ca="1" si="71"/>
        <v>Yes</v>
      </c>
      <c r="Q351" t="str">
        <f t="shared" ca="1" si="71"/>
        <v>No</v>
      </c>
      <c r="R351">
        <f t="shared" ca="1" si="77"/>
        <v>1</v>
      </c>
      <c r="S351">
        <f t="shared" ca="1" si="78"/>
        <v>0</v>
      </c>
      <c r="T351">
        <f t="shared" ca="1" si="79"/>
        <v>0</v>
      </c>
      <c r="U351">
        <f t="shared" ca="1" si="80"/>
        <v>3</v>
      </c>
      <c r="V351">
        <f t="shared" ca="1" si="81"/>
        <v>4</v>
      </c>
      <c r="W351">
        <f t="shared" ca="1" si="82"/>
        <v>0</v>
      </c>
      <c r="X351">
        <f t="shared" ca="1" si="83"/>
        <v>8</v>
      </c>
    </row>
    <row r="352" spans="1:24" x14ac:dyDescent="0.25">
      <c r="A352">
        <v>114761</v>
      </c>
      <c r="B352" t="s">
        <v>1194</v>
      </c>
      <c r="C352" t="s">
        <v>10</v>
      </c>
      <c r="D352" t="s">
        <v>1195</v>
      </c>
      <c r="E352" t="str">
        <f t="shared" ca="1" si="84"/>
        <v>Revere</v>
      </c>
      <c r="F352" t="s">
        <v>24067</v>
      </c>
      <c r="G352">
        <f t="shared" ca="1" si="72"/>
        <v>8783215217</v>
      </c>
      <c r="H352" t="s">
        <v>1196</v>
      </c>
      <c r="I352">
        <v>95501</v>
      </c>
      <c r="J352" t="str">
        <f t="shared" ca="1" si="73"/>
        <v>Female</v>
      </c>
      <c r="K352">
        <f t="shared" ca="1" si="74"/>
        <v>57</v>
      </c>
      <c r="L352" t="str">
        <f t="shared" ca="1" si="75"/>
        <v>Adult</v>
      </c>
      <c r="M352" t="str">
        <f t="shared" ca="1" si="76"/>
        <v>No</v>
      </c>
      <c r="N352" t="str">
        <f t="shared" ca="1" si="76"/>
        <v>Yes</v>
      </c>
      <c r="O352" t="str">
        <f t="shared" ca="1" si="76"/>
        <v>No</v>
      </c>
      <c r="P352" t="str">
        <f t="shared" ca="1" si="71"/>
        <v>Yes</v>
      </c>
      <c r="Q352" t="str">
        <f t="shared" ca="1" si="71"/>
        <v>Yes</v>
      </c>
      <c r="R352">
        <f t="shared" ca="1" si="77"/>
        <v>4</v>
      </c>
      <c r="S352">
        <f t="shared" ca="1" si="78"/>
        <v>5</v>
      </c>
      <c r="T352">
        <f t="shared" ca="1" si="79"/>
        <v>3</v>
      </c>
      <c r="U352">
        <f t="shared" ca="1" si="80"/>
        <v>0</v>
      </c>
      <c r="V352">
        <f t="shared" ca="1" si="81"/>
        <v>4</v>
      </c>
      <c r="W352">
        <f t="shared" ca="1" si="82"/>
        <v>4</v>
      </c>
      <c r="X352">
        <f t="shared" ca="1" si="83"/>
        <v>20</v>
      </c>
    </row>
    <row r="353" spans="1:24" x14ac:dyDescent="0.25">
      <c r="A353">
        <v>114789</v>
      </c>
      <c r="B353" t="s">
        <v>1197</v>
      </c>
      <c r="C353" t="s">
        <v>10</v>
      </c>
      <c r="D353" t="s">
        <v>1198</v>
      </c>
      <c r="E353" t="str">
        <f t="shared" ca="1" si="84"/>
        <v>Watertown</v>
      </c>
      <c r="F353" t="s">
        <v>24067</v>
      </c>
      <c r="G353">
        <f t="shared" ca="1" si="72"/>
        <v>9769929573</v>
      </c>
      <c r="H353" t="s">
        <v>1199</v>
      </c>
      <c r="I353">
        <v>93741</v>
      </c>
      <c r="J353" t="str">
        <f t="shared" ca="1" si="73"/>
        <v>Female</v>
      </c>
      <c r="K353">
        <f t="shared" ca="1" si="74"/>
        <v>23</v>
      </c>
      <c r="L353" t="str">
        <f t="shared" ca="1" si="75"/>
        <v>Adult</v>
      </c>
      <c r="M353" t="str">
        <f t="shared" ca="1" si="76"/>
        <v>No</v>
      </c>
      <c r="N353" t="str">
        <f t="shared" ca="1" si="76"/>
        <v>No</v>
      </c>
      <c r="O353" t="str">
        <f t="shared" ca="1" si="76"/>
        <v>Yes</v>
      </c>
      <c r="P353" t="str">
        <f t="shared" ca="1" si="71"/>
        <v>No</v>
      </c>
      <c r="Q353" t="str">
        <f t="shared" ca="1" si="71"/>
        <v>No</v>
      </c>
      <c r="R353">
        <f t="shared" ca="1" si="77"/>
        <v>4</v>
      </c>
      <c r="S353">
        <f t="shared" ca="1" si="78"/>
        <v>5</v>
      </c>
      <c r="T353">
        <f t="shared" ca="1" si="79"/>
        <v>3</v>
      </c>
      <c r="U353">
        <f t="shared" ca="1" si="80"/>
        <v>0</v>
      </c>
      <c r="V353">
        <f t="shared" ca="1" si="81"/>
        <v>0</v>
      </c>
      <c r="W353">
        <f t="shared" ca="1" si="82"/>
        <v>0</v>
      </c>
      <c r="X353">
        <f t="shared" ca="1" si="83"/>
        <v>12</v>
      </c>
    </row>
    <row r="354" spans="1:24" x14ac:dyDescent="0.25">
      <c r="A354">
        <v>114813</v>
      </c>
      <c r="B354" t="s">
        <v>1200</v>
      </c>
      <c r="C354" t="s">
        <v>10</v>
      </c>
      <c r="D354" t="s">
        <v>1201</v>
      </c>
      <c r="E354" t="str">
        <f t="shared" ca="1" si="84"/>
        <v>Canton</v>
      </c>
      <c r="F354" t="s">
        <v>24067</v>
      </c>
      <c r="G354">
        <f t="shared" ca="1" si="72"/>
        <v>5107434494</v>
      </c>
      <c r="H354" t="s">
        <v>1203</v>
      </c>
      <c r="I354" t="s">
        <v>1202</v>
      </c>
      <c r="J354" t="str">
        <f t="shared" ca="1" si="73"/>
        <v>Female</v>
      </c>
      <c r="K354">
        <f t="shared" ca="1" si="74"/>
        <v>70</v>
      </c>
      <c r="L354" t="str">
        <f t="shared" ca="1" si="75"/>
        <v>Adult</v>
      </c>
      <c r="M354" t="str">
        <f t="shared" ca="1" si="76"/>
        <v>No</v>
      </c>
      <c r="N354" t="str">
        <f t="shared" ca="1" si="76"/>
        <v>Yes</v>
      </c>
      <c r="O354" t="str">
        <f t="shared" ca="1" si="76"/>
        <v>Yes</v>
      </c>
      <c r="P354" t="str">
        <f t="shared" ca="1" si="71"/>
        <v>Yes</v>
      </c>
      <c r="Q354" t="str">
        <f t="shared" ca="1" si="71"/>
        <v>Yes</v>
      </c>
      <c r="R354">
        <f t="shared" ca="1" si="77"/>
        <v>5</v>
      </c>
      <c r="S354">
        <f t="shared" ca="1" si="78"/>
        <v>5</v>
      </c>
      <c r="T354">
        <f t="shared" ca="1" si="79"/>
        <v>5</v>
      </c>
      <c r="U354">
        <f t="shared" ca="1" si="80"/>
        <v>0</v>
      </c>
      <c r="V354">
        <f t="shared" ca="1" si="81"/>
        <v>4</v>
      </c>
      <c r="W354">
        <f t="shared" ca="1" si="82"/>
        <v>4</v>
      </c>
      <c r="X354">
        <f t="shared" ca="1" si="83"/>
        <v>23</v>
      </c>
    </row>
    <row r="355" spans="1:24" x14ac:dyDescent="0.25">
      <c r="A355">
        <v>114831</v>
      </c>
      <c r="B355" t="s">
        <v>1204</v>
      </c>
      <c r="C355" t="s">
        <v>10</v>
      </c>
      <c r="D355" t="s">
        <v>1188</v>
      </c>
      <c r="E355" t="str">
        <f t="shared" ca="1" si="84"/>
        <v>Newton</v>
      </c>
      <c r="F355" t="s">
        <v>24067</v>
      </c>
      <c r="G355">
        <f t="shared" ca="1" si="72"/>
        <v>4575497796</v>
      </c>
      <c r="H355" t="s">
        <v>1206</v>
      </c>
      <c r="I355" t="s">
        <v>1205</v>
      </c>
      <c r="J355" t="str">
        <f t="shared" ca="1" si="73"/>
        <v>Female</v>
      </c>
      <c r="K355">
        <f t="shared" ca="1" si="74"/>
        <v>64</v>
      </c>
      <c r="L355" t="str">
        <f t="shared" ca="1" si="75"/>
        <v>Adult</v>
      </c>
      <c r="M355" t="str">
        <f t="shared" ca="1" si="76"/>
        <v>No</v>
      </c>
      <c r="N355" t="str">
        <f t="shared" ca="1" si="76"/>
        <v>No</v>
      </c>
      <c r="O355" t="str">
        <f t="shared" ca="1" si="76"/>
        <v>Yes</v>
      </c>
      <c r="P355" t="str">
        <f t="shared" ca="1" si="71"/>
        <v>Yes</v>
      </c>
      <c r="Q355" t="str">
        <f t="shared" ca="1" si="71"/>
        <v>No</v>
      </c>
      <c r="R355">
        <f t="shared" ca="1" si="77"/>
        <v>3</v>
      </c>
      <c r="S355">
        <f t="shared" ca="1" si="78"/>
        <v>3</v>
      </c>
      <c r="T355">
        <f t="shared" ca="1" si="79"/>
        <v>3</v>
      </c>
      <c r="U355">
        <f t="shared" ca="1" si="80"/>
        <v>0</v>
      </c>
      <c r="V355">
        <f t="shared" ca="1" si="81"/>
        <v>4</v>
      </c>
      <c r="W355">
        <f t="shared" ca="1" si="82"/>
        <v>0</v>
      </c>
      <c r="X355">
        <f t="shared" ca="1" si="83"/>
        <v>13</v>
      </c>
    </row>
    <row r="356" spans="1:24" x14ac:dyDescent="0.25">
      <c r="A356">
        <v>114840</v>
      </c>
      <c r="B356" t="s">
        <v>1207</v>
      </c>
      <c r="C356" t="s">
        <v>10</v>
      </c>
      <c r="D356" t="s">
        <v>1208</v>
      </c>
      <c r="E356" t="str">
        <f t="shared" ca="1" si="84"/>
        <v>Canton</v>
      </c>
      <c r="F356" t="s">
        <v>24067</v>
      </c>
      <c r="G356">
        <f t="shared" ca="1" si="72"/>
        <v>2575175526</v>
      </c>
      <c r="H356" t="s">
        <v>1209</v>
      </c>
      <c r="I356">
        <v>91182</v>
      </c>
      <c r="J356" t="str">
        <f t="shared" ca="1" si="73"/>
        <v>Female</v>
      </c>
      <c r="K356">
        <f t="shared" ca="1" si="74"/>
        <v>62</v>
      </c>
      <c r="L356" t="str">
        <f t="shared" ca="1" si="75"/>
        <v>Adult</v>
      </c>
      <c r="M356" t="str">
        <f t="shared" ca="1" si="76"/>
        <v>No</v>
      </c>
      <c r="N356" t="str">
        <f t="shared" ca="1" si="76"/>
        <v>No</v>
      </c>
      <c r="O356" t="str">
        <f t="shared" ca="1" si="76"/>
        <v>Yes</v>
      </c>
      <c r="P356" t="str">
        <f t="shared" ca="1" si="71"/>
        <v>No</v>
      </c>
      <c r="Q356" t="str">
        <f t="shared" ca="1" si="71"/>
        <v>No</v>
      </c>
      <c r="R356">
        <f t="shared" ca="1" si="77"/>
        <v>3</v>
      </c>
      <c r="S356">
        <f t="shared" ca="1" si="78"/>
        <v>3</v>
      </c>
      <c r="T356">
        <f t="shared" ca="1" si="79"/>
        <v>3</v>
      </c>
      <c r="U356">
        <f t="shared" ca="1" si="80"/>
        <v>0</v>
      </c>
      <c r="V356">
        <f t="shared" ca="1" si="81"/>
        <v>0</v>
      </c>
      <c r="W356">
        <f t="shared" ca="1" si="82"/>
        <v>0</v>
      </c>
      <c r="X356">
        <f t="shared" ca="1" si="83"/>
        <v>9</v>
      </c>
    </row>
    <row r="357" spans="1:24" x14ac:dyDescent="0.25">
      <c r="A357">
        <v>114859</v>
      </c>
      <c r="B357" t="s">
        <v>1210</v>
      </c>
      <c r="C357" t="s">
        <v>10</v>
      </c>
      <c r="D357" t="s">
        <v>1211</v>
      </c>
      <c r="E357" t="str">
        <f t="shared" ca="1" si="84"/>
        <v>Quincy</v>
      </c>
      <c r="F357" t="s">
        <v>24067</v>
      </c>
      <c r="G357">
        <f t="shared" ca="1" si="72"/>
        <v>2685576911</v>
      </c>
      <c r="H357" t="s">
        <v>1213</v>
      </c>
      <c r="I357" t="s">
        <v>1212</v>
      </c>
      <c r="J357" t="str">
        <f t="shared" ca="1" si="73"/>
        <v>Female</v>
      </c>
      <c r="K357">
        <f t="shared" ca="1" si="74"/>
        <v>33</v>
      </c>
      <c r="L357" t="str">
        <f t="shared" ca="1" si="75"/>
        <v>Adult</v>
      </c>
      <c r="M357" t="str">
        <f t="shared" ca="1" si="76"/>
        <v>Yes</v>
      </c>
      <c r="N357" t="str">
        <f t="shared" ca="1" si="76"/>
        <v>No</v>
      </c>
      <c r="O357" t="str">
        <f t="shared" ca="1" si="76"/>
        <v>Yes</v>
      </c>
      <c r="P357" t="str">
        <f t="shared" ca="1" si="71"/>
        <v>Yes</v>
      </c>
      <c r="Q357" t="str">
        <f t="shared" ca="1" si="71"/>
        <v>No</v>
      </c>
      <c r="R357">
        <f t="shared" ca="1" si="77"/>
        <v>3</v>
      </c>
      <c r="S357">
        <f t="shared" ca="1" si="78"/>
        <v>3</v>
      </c>
      <c r="T357">
        <f t="shared" ca="1" si="79"/>
        <v>3</v>
      </c>
      <c r="U357">
        <f t="shared" ca="1" si="80"/>
        <v>3</v>
      </c>
      <c r="V357">
        <f t="shared" ca="1" si="81"/>
        <v>4</v>
      </c>
      <c r="W357">
        <f t="shared" ca="1" si="82"/>
        <v>0</v>
      </c>
      <c r="X357">
        <f t="shared" ca="1" si="83"/>
        <v>16</v>
      </c>
    </row>
    <row r="358" spans="1:24" x14ac:dyDescent="0.25">
      <c r="A358">
        <v>114895</v>
      </c>
      <c r="B358" t="s">
        <v>1214</v>
      </c>
      <c r="C358" t="s">
        <v>10</v>
      </c>
      <c r="D358" t="s">
        <v>1215</v>
      </c>
      <c r="E358" t="str">
        <f t="shared" ca="1" si="84"/>
        <v>Quincy</v>
      </c>
      <c r="F358" t="s">
        <v>24067</v>
      </c>
      <c r="G358">
        <f t="shared" ca="1" si="72"/>
        <v>5483383622</v>
      </c>
      <c r="H358" t="s">
        <v>1217</v>
      </c>
      <c r="I358" t="s">
        <v>1216</v>
      </c>
      <c r="J358" t="str">
        <f t="shared" ca="1" si="73"/>
        <v>Male</v>
      </c>
      <c r="K358">
        <f t="shared" ca="1" si="74"/>
        <v>59</v>
      </c>
      <c r="L358" t="str">
        <f t="shared" ca="1" si="75"/>
        <v>Adult</v>
      </c>
      <c r="M358" t="str">
        <f t="shared" ca="1" si="76"/>
        <v>Yes</v>
      </c>
      <c r="N358" t="str">
        <f t="shared" ca="1" si="76"/>
        <v>No</v>
      </c>
      <c r="O358" t="str">
        <f t="shared" ca="1" si="76"/>
        <v>No</v>
      </c>
      <c r="P358" t="str">
        <f t="shared" ca="1" si="71"/>
        <v>No</v>
      </c>
      <c r="Q358" t="str">
        <f t="shared" ca="1" si="71"/>
        <v>No</v>
      </c>
      <c r="R358">
        <f t="shared" ca="1" si="77"/>
        <v>1</v>
      </c>
      <c r="S358">
        <f t="shared" ca="1" si="78"/>
        <v>0</v>
      </c>
      <c r="T358">
        <f t="shared" ca="1" si="79"/>
        <v>0</v>
      </c>
      <c r="U358">
        <f t="shared" ca="1" si="80"/>
        <v>3</v>
      </c>
      <c r="V358">
        <f t="shared" ca="1" si="81"/>
        <v>0</v>
      </c>
      <c r="W358">
        <f t="shared" ca="1" si="82"/>
        <v>0</v>
      </c>
      <c r="X358">
        <f t="shared" ca="1" si="83"/>
        <v>4</v>
      </c>
    </row>
    <row r="359" spans="1:24" x14ac:dyDescent="0.25">
      <c r="A359">
        <v>114938</v>
      </c>
      <c r="B359" t="s">
        <v>1218</v>
      </c>
      <c r="C359" t="s">
        <v>10</v>
      </c>
      <c r="D359" t="s">
        <v>1219</v>
      </c>
      <c r="E359" t="str">
        <f t="shared" ca="1" si="84"/>
        <v>Winthrop</v>
      </c>
      <c r="F359" t="s">
        <v>24067</v>
      </c>
      <c r="G359">
        <f t="shared" ca="1" si="72"/>
        <v>6015783279</v>
      </c>
      <c r="H359" t="s">
        <v>1220</v>
      </c>
      <c r="I359">
        <v>95020</v>
      </c>
      <c r="J359" t="str">
        <f t="shared" ca="1" si="73"/>
        <v>Male</v>
      </c>
      <c r="K359">
        <f t="shared" ca="1" si="74"/>
        <v>19</v>
      </c>
      <c r="L359" t="str">
        <f t="shared" ca="1" si="75"/>
        <v>Adult</v>
      </c>
      <c r="M359" t="str">
        <f t="shared" ca="1" si="76"/>
        <v>Yes</v>
      </c>
      <c r="N359" t="str">
        <f t="shared" ca="1" si="76"/>
        <v>No</v>
      </c>
      <c r="O359" t="str">
        <f t="shared" ca="1" si="76"/>
        <v>Yes</v>
      </c>
      <c r="P359" t="str">
        <f t="shared" ca="1" si="71"/>
        <v>No</v>
      </c>
      <c r="Q359" t="str">
        <f t="shared" ca="1" si="71"/>
        <v>Yes</v>
      </c>
      <c r="R359">
        <f t="shared" ca="1" si="77"/>
        <v>4</v>
      </c>
      <c r="S359">
        <f t="shared" ca="1" si="78"/>
        <v>5</v>
      </c>
      <c r="T359">
        <f t="shared" ca="1" si="79"/>
        <v>3</v>
      </c>
      <c r="U359">
        <f t="shared" ca="1" si="80"/>
        <v>3</v>
      </c>
      <c r="V359">
        <f t="shared" ca="1" si="81"/>
        <v>0</v>
      </c>
      <c r="W359">
        <f t="shared" ca="1" si="82"/>
        <v>4</v>
      </c>
      <c r="X359">
        <f t="shared" ca="1" si="83"/>
        <v>19</v>
      </c>
    </row>
    <row r="360" spans="1:24" x14ac:dyDescent="0.25">
      <c r="A360">
        <v>114947</v>
      </c>
      <c r="B360" t="s">
        <v>1221</v>
      </c>
      <c r="C360" t="s">
        <v>10</v>
      </c>
      <c r="D360" t="s">
        <v>1222</v>
      </c>
      <c r="E360" t="str">
        <f t="shared" ca="1" si="84"/>
        <v>Newton</v>
      </c>
      <c r="F360" t="s">
        <v>24067</v>
      </c>
      <c r="G360">
        <f t="shared" ca="1" si="72"/>
        <v>7146109301</v>
      </c>
      <c r="H360" t="s">
        <v>1223</v>
      </c>
      <c r="I360">
        <v>92008</v>
      </c>
      <c r="J360" t="str">
        <f t="shared" ca="1" si="73"/>
        <v>Female</v>
      </c>
      <c r="K360">
        <f t="shared" ca="1" si="74"/>
        <v>66</v>
      </c>
      <c r="L360" t="str">
        <f t="shared" ca="1" si="75"/>
        <v>Adult</v>
      </c>
      <c r="M360" t="str">
        <f t="shared" ca="1" si="76"/>
        <v>No</v>
      </c>
      <c r="N360" t="str">
        <f t="shared" ca="1" si="76"/>
        <v>No</v>
      </c>
      <c r="O360" t="str">
        <f t="shared" ca="1" si="76"/>
        <v>Yes</v>
      </c>
      <c r="P360" t="str">
        <f t="shared" ca="1" si="71"/>
        <v>No</v>
      </c>
      <c r="Q360" t="str">
        <f t="shared" ca="1" si="71"/>
        <v>No</v>
      </c>
      <c r="R360">
        <f t="shared" ca="1" si="77"/>
        <v>2</v>
      </c>
      <c r="S360">
        <f t="shared" ca="1" si="78"/>
        <v>3</v>
      </c>
      <c r="T360">
        <f t="shared" ca="1" si="79"/>
        <v>3</v>
      </c>
      <c r="U360">
        <f t="shared" ca="1" si="80"/>
        <v>0</v>
      </c>
      <c r="V360">
        <f t="shared" ca="1" si="81"/>
        <v>0</v>
      </c>
      <c r="W360">
        <f t="shared" ca="1" si="82"/>
        <v>0</v>
      </c>
      <c r="X360">
        <f t="shared" ca="1" si="83"/>
        <v>8</v>
      </c>
    </row>
    <row r="361" spans="1:24" x14ac:dyDescent="0.25">
      <c r="A361">
        <v>115001</v>
      </c>
      <c r="B361" t="s">
        <v>1224</v>
      </c>
      <c r="C361" t="s">
        <v>10</v>
      </c>
      <c r="D361" t="s">
        <v>1225</v>
      </c>
      <c r="E361" t="str">
        <f t="shared" ca="1" si="84"/>
        <v>Quincy</v>
      </c>
      <c r="F361" t="s">
        <v>24067</v>
      </c>
      <c r="G361">
        <f t="shared" ca="1" si="72"/>
        <v>2094026355</v>
      </c>
      <c r="H361" t="s">
        <v>1227</v>
      </c>
      <c r="I361" t="s">
        <v>1226</v>
      </c>
      <c r="J361" t="str">
        <f t="shared" ca="1" si="73"/>
        <v>Female</v>
      </c>
      <c r="K361">
        <f t="shared" ca="1" si="74"/>
        <v>62</v>
      </c>
      <c r="L361" t="str">
        <f t="shared" ca="1" si="75"/>
        <v>Adult</v>
      </c>
      <c r="M361" t="str">
        <f t="shared" ca="1" si="76"/>
        <v>No</v>
      </c>
      <c r="N361" t="str">
        <f t="shared" ca="1" si="76"/>
        <v>No</v>
      </c>
      <c r="O361" t="str">
        <f t="shared" ca="1" si="76"/>
        <v>Yes</v>
      </c>
      <c r="P361" t="str">
        <f t="shared" ca="1" si="71"/>
        <v>Yes</v>
      </c>
      <c r="Q361" t="str">
        <f t="shared" ca="1" si="71"/>
        <v>No</v>
      </c>
      <c r="R361">
        <f t="shared" ca="1" si="77"/>
        <v>4</v>
      </c>
      <c r="S361">
        <f t="shared" ca="1" si="78"/>
        <v>5</v>
      </c>
      <c r="T361">
        <f t="shared" ca="1" si="79"/>
        <v>3</v>
      </c>
      <c r="U361">
        <f t="shared" ca="1" si="80"/>
        <v>0</v>
      </c>
      <c r="V361">
        <f t="shared" ca="1" si="81"/>
        <v>4</v>
      </c>
      <c r="W361">
        <f t="shared" ca="1" si="82"/>
        <v>0</v>
      </c>
      <c r="X361">
        <f t="shared" ca="1" si="83"/>
        <v>16</v>
      </c>
    </row>
    <row r="362" spans="1:24" x14ac:dyDescent="0.25">
      <c r="A362">
        <v>115010</v>
      </c>
      <c r="B362" t="s">
        <v>1228</v>
      </c>
      <c r="C362" t="s">
        <v>10</v>
      </c>
      <c r="D362" t="s">
        <v>1229</v>
      </c>
      <c r="E362" t="str">
        <f t="shared" ca="1" si="84"/>
        <v>Boston</v>
      </c>
      <c r="F362" t="s">
        <v>24067</v>
      </c>
      <c r="G362">
        <f t="shared" ca="1" si="72"/>
        <v>9539811087</v>
      </c>
      <c r="H362" t="s">
        <v>1230</v>
      </c>
      <c r="I362">
        <v>91203</v>
      </c>
      <c r="J362" t="str">
        <f t="shared" ca="1" si="73"/>
        <v>Male</v>
      </c>
      <c r="K362">
        <f t="shared" ca="1" si="74"/>
        <v>47</v>
      </c>
      <c r="L362" t="str">
        <f t="shared" ca="1" si="75"/>
        <v>Adult</v>
      </c>
      <c r="M362" t="str">
        <f t="shared" ca="1" si="76"/>
        <v>No</v>
      </c>
      <c r="N362" t="str">
        <f t="shared" ca="1" si="76"/>
        <v>No</v>
      </c>
      <c r="O362" t="str">
        <f t="shared" ca="1" si="76"/>
        <v>Yes</v>
      </c>
      <c r="P362" t="str">
        <f t="shared" ca="1" si="71"/>
        <v>Yes</v>
      </c>
      <c r="Q362" t="str">
        <f t="shared" ca="1" si="71"/>
        <v>No</v>
      </c>
      <c r="R362">
        <f t="shared" ca="1" si="77"/>
        <v>5</v>
      </c>
      <c r="S362">
        <f t="shared" ca="1" si="78"/>
        <v>5</v>
      </c>
      <c r="T362">
        <f t="shared" ca="1" si="79"/>
        <v>3</v>
      </c>
      <c r="U362">
        <f t="shared" ca="1" si="80"/>
        <v>0</v>
      </c>
      <c r="V362">
        <f t="shared" ca="1" si="81"/>
        <v>4</v>
      </c>
      <c r="W362">
        <f t="shared" ca="1" si="82"/>
        <v>0</v>
      </c>
      <c r="X362">
        <f t="shared" ca="1" si="83"/>
        <v>17</v>
      </c>
    </row>
    <row r="363" spans="1:24" x14ac:dyDescent="0.25">
      <c r="A363">
        <v>115083</v>
      </c>
      <c r="B363" t="s">
        <v>1231</v>
      </c>
      <c r="C363" t="s">
        <v>10</v>
      </c>
      <c r="D363" t="s">
        <v>1232</v>
      </c>
      <c r="E363" t="str">
        <f t="shared" ca="1" si="84"/>
        <v>Somerville</v>
      </c>
      <c r="F363" t="s">
        <v>24067</v>
      </c>
      <c r="G363">
        <f t="shared" ca="1" si="72"/>
        <v>3783195091</v>
      </c>
      <c r="H363" t="s">
        <v>1234</v>
      </c>
      <c r="I363" t="s">
        <v>1233</v>
      </c>
      <c r="J363" t="str">
        <f t="shared" ca="1" si="73"/>
        <v>Male</v>
      </c>
      <c r="K363">
        <f t="shared" ca="1" si="74"/>
        <v>44</v>
      </c>
      <c r="L363" t="str">
        <f t="shared" ca="1" si="75"/>
        <v>Adult</v>
      </c>
      <c r="M363" t="str">
        <f t="shared" ca="1" si="76"/>
        <v>Yes</v>
      </c>
      <c r="N363" t="str">
        <f t="shared" ca="1" si="76"/>
        <v>No</v>
      </c>
      <c r="O363" t="str">
        <f t="shared" ca="1" si="76"/>
        <v>No</v>
      </c>
      <c r="P363" t="str">
        <f t="shared" ca="1" si="71"/>
        <v>Yes</v>
      </c>
      <c r="Q363" t="str">
        <f t="shared" ca="1" si="71"/>
        <v>Yes</v>
      </c>
      <c r="R363">
        <f t="shared" ca="1" si="77"/>
        <v>2</v>
      </c>
      <c r="S363">
        <f t="shared" ca="1" si="78"/>
        <v>3</v>
      </c>
      <c r="T363">
        <f t="shared" ca="1" si="79"/>
        <v>0</v>
      </c>
      <c r="U363">
        <f t="shared" ca="1" si="80"/>
        <v>3</v>
      </c>
      <c r="V363">
        <f t="shared" ca="1" si="81"/>
        <v>4</v>
      </c>
      <c r="W363">
        <f t="shared" ca="1" si="82"/>
        <v>4</v>
      </c>
      <c r="X363">
        <f t="shared" ca="1" si="83"/>
        <v>16</v>
      </c>
    </row>
    <row r="364" spans="1:24" x14ac:dyDescent="0.25">
      <c r="A364">
        <v>115126</v>
      </c>
      <c r="B364" t="s">
        <v>1235</v>
      </c>
      <c r="C364" t="s">
        <v>10</v>
      </c>
      <c r="D364" t="s">
        <v>1236</v>
      </c>
      <c r="E364" t="str">
        <f t="shared" ca="1" si="84"/>
        <v>Everett</v>
      </c>
      <c r="F364" t="s">
        <v>24067</v>
      </c>
      <c r="G364">
        <f t="shared" ca="1" si="72"/>
        <v>7119516538</v>
      </c>
      <c r="H364" t="s">
        <v>1238</v>
      </c>
      <c r="I364" t="s">
        <v>1237</v>
      </c>
      <c r="J364" t="str">
        <f t="shared" ca="1" si="73"/>
        <v>Male</v>
      </c>
      <c r="K364">
        <f t="shared" ca="1" si="74"/>
        <v>51</v>
      </c>
      <c r="L364" t="str">
        <f t="shared" ca="1" si="75"/>
        <v>Adult</v>
      </c>
      <c r="M364" t="str">
        <f t="shared" ca="1" si="76"/>
        <v>No</v>
      </c>
      <c r="N364" t="str">
        <f t="shared" ca="1" si="76"/>
        <v>No</v>
      </c>
      <c r="O364" t="str">
        <f t="shared" ca="1" si="76"/>
        <v>Yes</v>
      </c>
      <c r="P364" t="str">
        <f t="shared" ca="1" si="71"/>
        <v>Yes</v>
      </c>
      <c r="Q364" t="str">
        <f t="shared" ca="1" si="71"/>
        <v>Yes</v>
      </c>
      <c r="R364">
        <f t="shared" ca="1" si="77"/>
        <v>5</v>
      </c>
      <c r="S364">
        <f t="shared" ca="1" si="78"/>
        <v>5</v>
      </c>
      <c r="T364">
        <f t="shared" ca="1" si="79"/>
        <v>3</v>
      </c>
      <c r="U364">
        <f t="shared" ca="1" si="80"/>
        <v>0</v>
      </c>
      <c r="V364">
        <f t="shared" ca="1" si="81"/>
        <v>4</v>
      </c>
      <c r="W364">
        <f t="shared" ca="1" si="82"/>
        <v>4</v>
      </c>
      <c r="X364">
        <f t="shared" ca="1" si="83"/>
        <v>21</v>
      </c>
    </row>
    <row r="365" spans="1:24" x14ac:dyDescent="0.25">
      <c r="A365">
        <v>115214</v>
      </c>
      <c r="B365" t="s">
        <v>1239</v>
      </c>
      <c r="C365" t="s">
        <v>10</v>
      </c>
      <c r="D365" t="s">
        <v>1240</v>
      </c>
      <c r="E365" t="str">
        <f t="shared" ca="1" si="84"/>
        <v>Newton</v>
      </c>
      <c r="F365" t="s">
        <v>24067</v>
      </c>
      <c r="G365">
        <f t="shared" ca="1" si="72"/>
        <v>5968000545</v>
      </c>
      <c r="H365" t="s">
        <v>1241</v>
      </c>
      <c r="I365">
        <v>94709</v>
      </c>
      <c r="J365" t="str">
        <f t="shared" ca="1" si="73"/>
        <v>Female</v>
      </c>
      <c r="K365">
        <f t="shared" ca="1" si="74"/>
        <v>19</v>
      </c>
      <c r="L365" t="str">
        <f t="shared" ca="1" si="75"/>
        <v>Adult</v>
      </c>
      <c r="M365" t="str">
        <f t="shared" ca="1" si="76"/>
        <v>Yes</v>
      </c>
      <c r="N365" t="str">
        <f t="shared" ca="1" si="76"/>
        <v>Yes</v>
      </c>
      <c r="O365" t="str">
        <f t="shared" ca="1" si="76"/>
        <v>No</v>
      </c>
      <c r="P365" t="str">
        <f t="shared" ca="1" si="71"/>
        <v>Yes</v>
      </c>
      <c r="Q365" t="str">
        <f t="shared" ca="1" si="71"/>
        <v>No</v>
      </c>
      <c r="R365">
        <f t="shared" ca="1" si="77"/>
        <v>3</v>
      </c>
      <c r="S365">
        <f t="shared" ca="1" si="78"/>
        <v>3</v>
      </c>
      <c r="T365">
        <f t="shared" ca="1" si="79"/>
        <v>3</v>
      </c>
      <c r="U365">
        <f t="shared" ca="1" si="80"/>
        <v>3</v>
      </c>
      <c r="V365">
        <f t="shared" ca="1" si="81"/>
        <v>4</v>
      </c>
      <c r="W365">
        <f t="shared" ca="1" si="82"/>
        <v>0</v>
      </c>
      <c r="X365">
        <f t="shared" ca="1" si="83"/>
        <v>16</v>
      </c>
    </row>
    <row r="366" spans="1:24" x14ac:dyDescent="0.25">
      <c r="A366">
        <v>115287</v>
      </c>
      <c r="B366" t="s">
        <v>1242</v>
      </c>
      <c r="C366" t="s">
        <v>10</v>
      </c>
      <c r="D366" t="s">
        <v>1243</v>
      </c>
      <c r="E366" t="str">
        <f t="shared" ca="1" si="84"/>
        <v>Newton</v>
      </c>
      <c r="F366" t="s">
        <v>24067</v>
      </c>
      <c r="G366">
        <f t="shared" ca="1" si="72"/>
        <v>1590069812</v>
      </c>
      <c r="H366" t="s">
        <v>1245</v>
      </c>
      <c r="I366" t="s">
        <v>1244</v>
      </c>
      <c r="J366" t="str">
        <f t="shared" ca="1" si="73"/>
        <v>Female</v>
      </c>
      <c r="K366">
        <f t="shared" ca="1" si="74"/>
        <v>57</v>
      </c>
      <c r="L366" t="str">
        <f t="shared" ca="1" si="75"/>
        <v>Adult</v>
      </c>
      <c r="M366" t="str">
        <f t="shared" ca="1" si="76"/>
        <v>Yes</v>
      </c>
      <c r="N366" t="str">
        <f t="shared" ca="1" si="76"/>
        <v>Yes</v>
      </c>
      <c r="O366" t="str">
        <f t="shared" ca="1" si="76"/>
        <v>Yes</v>
      </c>
      <c r="P366" t="str">
        <f t="shared" ca="1" si="71"/>
        <v>No</v>
      </c>
      <c r="Q366" t="str">
        <f t="shared" ca="1" si="71"/>
        <v>No</v>
      </c>
      <c r="R366">
        <f t="shared" ca="1" si="77"/>
        <v>5</v>
      </c>
      <c r="S366">
        <f t="shared" ca="1" si="78"/>
        <v>5</v>
      </c>
      <c r="T366">
        <f t="shared" ca="1" si="79"/>
        <v>5</v>
      </c>
      <c r="U366">
        <f t="shared" ca="1" si="80"/>
        <v>3</v>
      </c>
      <c r="V366">
        <f t="shared" ca="1" si="81"/>
        <v>0</v>
      </c>
      <c r="W366">
        <f t="shared" ca="1" si="82"/>
        <v>0</v>
      </c>
      <c r="X366">
        <f t="shared" ca="1" si="83"/>
        <v>18</v>
      </c>
    </row>
    <row r="367" spans="1:24" x14ac:dyDescent="0.25">
      <c r="A367">
        <v>115296</v>
      </c>
      <c r="B367" t="s">
        <v>1246</v>
      </c>
      <c r="C367" t="s">
        <v>10</v>
      </c>
      <c r="D367" t="s">
        <v>1243</v>
      </c>
      <c r="E367" t="str">
        <f t="shared" ca="1" si="84"/>
        <v>Needham</v>
      </c>
      <c r="F367" t="s">
        <v>24067</v>
      </c>
      <c r="G367">
        <f t="shared" ca="1" si="72"/>
        <v>4040131795</v>
      </c>
      <c r="H367" t="s">
        <v>1247</v>
      </c>
      <c r="I367" t="s">
        <v>1244</v>
      </c>
      <c r="J367" t="str">
        <f t="shared" ca="1" si="73"/>
        <v>Female</v>
      </c>
      <c r="K367">
        <f t="shared" ca="1" si="74"/>
        <v>24</v>
      </c>
      <c r="L367" t="str">
        <f t="shared" ca="1" si="75"/>
        <v>Adult</v>
      </c>
      <c r="M367" t="str">
        <f t="shared" ca="1" si="76"/>
        <v>Yes</v>
      </c>
      <c r="N367" t="str">
        <f t="shared" ca="1" si="76"/>
        <v>No</v>
      </c>
      <c r="O367" t="str">
        <f t="shared" ca="1" si="76"/>
        <v>No</v>
      </c>
      <c r="P367" t="str">
        <f t="shared" ca="1" si="71"/>
        <v>Yes</v>
      </c>
      <c r="Q367" t="str">
        <f t="shared" ca="1" si="71"/>
        <v>No</v>
      </c>
      <c r="R367">
        <f t="shared" ca="1" si="77"/>
        <v>4</v>
      </c>
      <c r="S367">
        <f t="shared" ca="1" si="78"/>
        <v>5</v>
      </c>
      <c r="T367">
        <f t="shared" ca="1" si="79"/>
        <v>0</v>
      </c>
      <c r="U367">
        <f t="shared" ca="1" si="80"/>
        <v>3</v>
      </c>
      <c r="V367">
        <f t="shared" ca="1" si="81"/>
        <v>4</v>
      </c>
      <c r="W367">
        <f t="shared" ca="1" si="82"/>
        <v>0</v>
      </c>
      <c r="X367">
        <f t="shared" ca="1" si="83"/>
        <v>16</v>
      </c>
    </row>
    <row r="368" spans="1:24" x14ac:dyDescent="0.25">
      <c r="A368">
        <v>115357</v>
      </c>
      <c r="B368" t="s">
        <v>1248</v>
      </c>
      <c r="C368" t="s">
        <v>10</v>
      </c>
      <c r="D368" t="s">
        <v>1249</v>
      </c>
      <c r="E368" t="str">
        <f t="shared" ca="1" si="84"/>
        <v>Canton</v>
      </c>
      <c r="F368" t="s">
        <v>24067</v>
      </c>
      <c r="G368">
        <f t="shared" ca="1" si="72"/>
        <v>6961942411</v>
      </c>
      <c r="H368" t="s">
        <v>1250</v>
      </c>
      <c r="I368">
        <v>92405</v>
      </c>
      <c r="J368" t="str">
        <f t="shared" ca="1" si="73"/>
        <v>Female</v>
      </c>
      <c r="K368">
        <f t="shared" ca="1" si="74"/>
        <v>35</v>
      </c>
      <c r="L368" t="str">
        <f t="shared" ca="1" si="75"/>
        <v>Adult</v>
      </c>
      <c r="M368" t="str">
        <f t="shared" ca="1" si="76"/>
        <v>Yes</v>
      </c>
      <c r="N368" t="str">
        <f t="shared" ca="1" si="76"/>
        <v>Yes</v>
      </c>
      <c r="O368" t="str">
        <f t="shared" ca="1" si="76"/>
        <v>No</v>
      </c>
      <c r="P368" t="str">
        <f t="shared" ca="1" si="71"/>
        <v>No</v>
      </c>
      <c r="Q368" t="str">
        <f t="shared" ca="1" si="71"/>
        <v>Yes</v>
      </c>
      <c r="R368">
        <f t="shared" ca="1" si="77"/>
        <v>4</v>
      </c>
      <c r="S368">
        <f t="shared" ca="1" si="78"/>
        <v>5</v>
      </c>
      <c r="T368">
        <f t="shared" ca="1" si="79"/>
        <v>3</v>
      </c>
      <c r="U368">
        <f t="shared" ca="1" si="80"/>
        <v>3</v>
      </c>
      <c r="V368">
        <f t="shared" ca="1" si="81"/>
        <v>0</v>
      </c>
      <c r="W368">
        <f t="shared" ca="1" si="82"/>
        <v>4</v>
      </c>
      <c r="X368">
        <f t="shared" ca="1" si="83"/>
        <v>19</v>
      </c>
    </row>
    <row r="369" spans="1:24" x14ac:dyDescent="0.25">
      <c r="A369">
        <v>115393</v>
      </c>
      <c r="B369" t="s">
        <v>1251</v>
      </c>
      <c r="C369" t="s">
        <v>10</v>
      </c>
      <c r="D369" t="s">
        <v>1252</v>
      </c>
      <c r="E369" t="str">
        <f t="shared" ca="1" si="84"/>
        <v>Everett</v>
      </c>
      <c r="F369" t="s">
        <v>24067</v>
      </c>
      <c r="G369">
        <f t="shared" ca="1" si="72"/>
        <v>4380287263</v>
      </c>
      <c r="H369" t="s">
        <v>1253</v>
      </c>
      <c r="I369">
        <v>93901</v>
      </c>
      <c r="J369" t="str">
        <f t="shared" ca="1" si="73"/>
        <v>Male</v>
      </c>
      <c r="K369">
        <f t="shared" ca="1" si="74"/>
        <v>42</v>
      </c>
      <c r="L369" t="str">
        <f t="shared" ca="1" si="75"/>
        <v>Adult</v>
      </c>
      <c r="M369" t="str">
        <f t="shared" ca="1" si="76"/>
        <v>No</v>
      </c>
      <c r="N369" t="str">
        <f t="shared" ca="1" si="76"/>
        <v>Yes</v>
      </c>
      <c r="O369" t="str">
        <f t="shared" ca="1" si="76"/>
        <v>Yes</v>
      </c>
      <c r="P369" t="str">
        <f t="shared" ca="1" si="71"/>
        <v>Yes</v>
      </c>
      <c r="Q369" t="str">
        <f t="shared" ca="1" si="71"/>
        <v>No</v>
      </c>
      <c r="R369">
        <f t="shared" ca="1" si="77"/>
        <v>3</v>
      </c>
      <c r="S369">
        <f t="shared" ca="1" si="78"/>
        <v>3</v>
      </c>
      <c r="T369">
        <f t="shared" ca="1" si="79"/>
        <v>5</v>
      </c>
      <c r="U369">
        <f t="shared" ca="1" si="80"/>
        <v>0</v>
      </c>
      <c r="V369">
        <f t="shared" ca="1" si="81"/>
        <v>4</v>
      </c>
      <c r="W369">
        <f t="shared" ca="1" si="82"/>
        <v>0</v>
      </c>
      <c r="X369">
        <f t="shared" ca="1" si="83"/>
        <v>15</v>
      </c>
    </row>
    <row r="370" spans="1:24" x14ac:dyDescent="0.25">
      <c r="A370">
        <v>115409</v>
      </c>
      <c r="B370" t="s">
        <v>1254</v>
      </c>
      <c r="C370" t="s">
        <v>10</v>
      </c>
      <c r="D370" t="s">
        <v>1255</v>
      </c>
      <c r="E370" t="str">
        <f t="shared" ca="1" si="84"/>
        <v>Needham</v>
      </c>
      <c r="F370" t="s">
        <v>24067</v>
      </c>
      <c r="G370">
        <f t="shared" ca="1" si="72"/>
        <v>9234426061</v>
      </c>
      <c r="H370" t="s">
        <v>1256</v>
      </c>
      <c r="I370">
        <v>91711</v>
      </c>
      <c r="J370" t="str">
        <f t="shared" ca="1" si="73"/>
        <v>Female</v>
      </c>
      <c r="K370">
        <f t="shared" ca="1" si="74"/>
        <v>18</v>
      </c>
      <c r="L370" t="str">
        <f t="shared" ca="1" si="75"/>
        <v>Adult</v>
      </c>
      <c r="M370" t="str">
        <f t="shared" ca="1" si="76"/>
        <v>Yes</v>
      </c>
      <c r="N370" t="str">
        <f t="shared" ca="1" si="76"/>
        <v>Yes</v>
      </c>
      <c r="O370" t="str">
        <f t="shared" ca="1" si="76"/>
        <v>Yes</v>
      </c>
      <c r="P370" t="str">
        <f t="shared" ca="1" si="71"/>
        <v>No</v>
      </c>
      <c r="Q370" t="str">
        <f t="shared" ca="1" si="71"/>
        <v>Yes</v>
      </c>
      <c r="R370">
        <f t="shared" ca="1" si="77"/>
        <v>2</v>
      </c>
      <c r="S370">
        <f t="shared" ca="1" si="78"/>
        <v>3</v>
      </c>
      <c r="T370">
        <f t="shared" ca="1" si="79"/>
        <v>5</v>
      </c>
      <c r="U370">
        <f t="shared" ca="1" si="80"/>
        <v>3</v>
      </c>
      <c r="V370">
        <f t="shared" ca="1" si="81"/>
        <v>0</v>
      </c>
      <c r="W370">
        <f t="shared" ca="1" si="82"/>
        <v>4</v>
      </c>
      <c r="X370">
        <f t="shared" ca="1" si="83"/>
        <v>17</v>
      </c>
    </row>
    <row r="371" spans="1:24" x14ac:dyDescent="0.25">
      <c r="A371">
        <v>115454</v>
      </c>
      <c r="B371" t="s">
        <v>1257</v>
      </c>
      <c r="C371" t="s">
        <v>10</v>
      </c>
      <c r="D371" t="s">
        <v>1258</v>
      </c>
      <c r="E371" t="str">
        <f t="shared" ca="1" si="84"/>
        <v>Chelsea</v>
      </c>
      <c r="F371" t="s">
        <v>24067</v>
      </c>
      <c r="G371">
        <f t="shared" ca="1" si="72"/>
        <v>9346333763</v>
      </c>
      <c r="H371" t="s">
        <v>1259</v>
      </c>
      <c r="I371">
        <v>95670</v>
      </c>
      <c r="J371" t="str">
        <f t="shared" ca="1" si="73"/>
        <v>Female</v>
      </c>
      <c r="K371">
        <f t="shared" ca="1" si="74"/>
        <v>50</v>
      </c>
      <c r="L371" t="str">
        <f t="shared" ca="1" si="75"/>
        <v>Adult</v>
      </c>
      <c r="M371" t="str">
        <f t="shared" ca="1" si="76"/>
        <v>Yes</v>
      </c>
      <c r="N371" t="str">
        <f t="shared" ca="1" si="76"/>
        <v>Yes</v>
      </c>
      <c r="O371" t="str">
        <f t="shared" ca="1" si="76"/>
        <v>No</v>
      </c>
      <c r="P371" t="str">
        <f t="shared" ca="1" si="71"/>
        <v>No</v>
      </c>
      <c r="Q371" t="str">
        <f t="shared" ca="1" si="71"/>
        <v>No</v>
      </c>
      <c r="R371">
        <f t="shared" ca="1" si="77"/>
        <v>5</v>
      </c>
      <c r="S371">
        <f t="shared" ca="1" si="78"/>
        <v>5</v>
      </c>
      <c r="T371">
        <f t="shared" ca="1" si="79"/>
        <v>3</v>
      </c>
      <c r="U371">
        <f t="shared" ca="1" si="80"/>
        <v>3</v>
      </c>
      <c r="V371">
        <f t="shared" ca="1" si="81"/>
        <v>0</v>
      </c>
      <c r="W371">
        <f t="shared" ca="1" si="82"/>
        <v>0</v>
      </c>
      <c r="X371">
        <f t="shared" ca="1" si="83"/>
        <v>16</v>
      </c>
    </row>
    <row r="372" spans="1:24" x14ac:dyDescent="0.25">
      <c r="A372">
        <v>115472</v>
      </c>
      <c r="B372" t="s">
        <v>1260</v>
      </c>
      <c r="C372" t="s">
        <v>10</v>
      </c>
      <c r="D372" t="s">
        <v>1261</v>
      </c>
      <c r="E372" t="str">
        <f t="shared" ca="1" si="84"/>
        <v xml:space="preserve"> Milton</v>
      </c>
      <c r="F372" t="s">
        <v>24067</v>
      </c>
      <c r="G372">
        <f t="shared" ca="1" si="72"/>
        <v>2018320695</v>
      </c>
      <c r="H372" t="s">
        <v>1259</v>
      </c>
      <c r="I372">
        <v>93704</v>
      </c>
      <c r="J372" t="str">
        <f t="shared" ca="1" si="73"/>
        <v>Female</v>
      </c>
      <c r="K372">
        <f t="shared" ca="1" si="74"/>
        <v>33</v>
      </c>
      <c r="L372" t="str">
        <f t="shared" ca="1" si="75"/>
        <v>Adult</v>
      </c>
      <c r="M372" t="str">
        <f t="shared" ca="1" si="76"/>
        <v>Yes</v>
      </c>
      <c r="N372" t="str">
        <f t="shared" ca="1" si="76"/>
        <v>Yes</v>
      </c>
      <c r="O372" t="str">
        <f t="shared" ca="1" si="76"/>
        <v>No</v>
      </c>
      <c r="P372" t="str">
        <f t="shared" ca="1" si="71"/>
        <v>Yes</v>
      </c>
      <c r="Q372" t="str">
        <f t="shared" ca="1" si="71"/>
        <v>Yes</v>
      </c>
      <c r="R372">
        <f t="shared" ca="1" si="77"/>
        <v>2</v>
      </c>
      <c r="S372">
        <f t="shared" ca="1" si="78"/>
        <v>3</v>
      </c>
      <c r="T372">
        <f t="shared" ca="1" si="79"/>
        <v>3</v>
      </c>
      <c r="U372">
        <f t="shared" ca="1" si="80"/>
        <v>3</v>
      </c>
      <c r="V372">
        <f t="shared" ca="1" si="81"/>
        <v>4</v>
      </c>
      <c r="W372">
        <f t="shared" ca="1" si="82"/>
        <v>4</v>
      </c>
      <c r="X372">
        <f t="shared" ca="1" si="83"/>
        <v>19</v>
      </c>
    </row>
    <row r="373" spans="1:24" x14ac:dyDescent="0.25">
      <c r="A373">
        <v>115490</v>
      </c>
      <c r="B373" t="s">
        <v>1262</v>
      </c>
      <c r="C373" t="s">
        <v>10</v>
      </c>
      <c r="D373" t="s">
        <v>1263</v>
      </c>
      <c r="E373" t="str">
        <f t="shared" ca="1" si="84"/>
        <v>Quincy</v>
      </c>
      <c r="F373" t="s">
        <v>24067</v>
      </c>
      <c r="G373">
        <f t="shared" ca="1" si="72"/>
        <v>4138087910</v>
      </c>
      <c r="H373" t="s">
        <v>1259</v>
      </c>
      <c r="I373" t="s">
        <v>1264</v>
      </c>
      <c r="J373" t="str">
        <f t="shared" ca="1" si="73"/>
        <v>Female</v>
      </c>
      <c r="K373">
        <f t="shared" ca="1" si="74"/>
        <v>54</v>
      </c>
      <c r="L373" t="str">
        <f t="shared" ca="1" si="75"/>
        <v>Adult</v>
      </c>
      <c r="M373" t="str">
        <f t="shared" ca="1" si="76"/>
        <v>Yes</v>
      </c>
      <c r="N373" t="str">
        <f t="shared" ca="1" si="76"/>
        <v>No</v>
      </c>
      <c r="O373" t="str">
        <f t="shared" ca="1" si="76"/>
        <v>Yes</v>
      </c>
      <c r="P373" t="str">
        <f t="shared" ca="1" si="71"/>
        <v>Yes</v>
      </c>
      <c r="Q373" t="str">
        <f t="shared" ca="1" si="71"/>
        <v>No</v>
      </c>
      <c r="R373">
        <f t="shared" ca="1" si="77"/>
        <v>1</v>
      </c>
      <c r="S373">
        <f t="shared" ca="1" si="78"/>
        <v>0</v>
      </c>
      <c r="T373">
        <f t="shared" ca="1" si="79"/>
        <v>3</v>
      </c>
      <c r="U373">
        <f t="shared" ca="1" si="80"/>
        <v>3</v>
      </c>
      <c r="V373">
        <f t="shared" ca="1" si="81"/>
        <v>4</v>
      </c>
      <c r="W373">
        <f t="shared" ca="1" si="82"/>
        <v>0</v>
      </c>
      <c r="X373">
        <f t="shared" ca="1" si="83"/>
        <v>11</v>
      </c>
    </row>
    <row r="374" spans="1:24" x14ac:dyDescent="0.25">
      <c r="A374">
        <v>115515</v>
      </c>
      <c r="B374" t="s">
        <v>1265</v>
      </c>
      <c r="C374" t="s">
        <v>10</v>
      </c>
      <c r="D374" t="s">
        <v>1266</v>
      </c>
      <c r="E374" t="str">
        <f t="shared" ca="1" si="84"/>
        <v>Boston</v>
      </c>
      <c r="F374" t="s">
        <v>24067</v>
      </c>
      <c r="G374">
        <f t="shared" ca="1" si="72"/>
        <v>3072547927</v>
      </c>
      <c r="H374" t="s">
        <v>1259</v>
      </c>
      <c r="I374">
        <v>94103</v>
      </c>
      <c r="J374" t="str">
        <f t="shared" ca="1" si="73"/>
        <v>Male</v>
      </c>
      <c r="K374">
        <f t="shared" ca="1" si="74"/>
        <v>51</v>
      </c>
      <c r="L374" t="str">
        <f t="shared" ca="1" si="75"/>
        <v>Adult</v>
      </c>
      <c r="M374" t="str">
        <f t="shared" ca="1" si="76"/>
        <v>No</v>
      </c>
      <c r="N374" t="str">
        <f t="shared" ca="1" si="76"/>
        <v>Yes</v>
      </c>
      <c r="O374" t="str">
        <f t="shared" ca="1" si="76"/>
        <v>No</v>
      </c>
      <c r="P374" t="str">
        <f t="shared" ca="1" si="71"/>
        <v>Yes</v>
      </c>
      <c r="Q374" t="str">
        <f t="shared" ca="1" si="71"/>
        <v>Yes</v>
      </c>
      <c r="R374">
        <f t="shared" ca="1" si="77"/>
        <v>4</v>
      </c>
      <c r="S374">
        <f t="shared" ca="1" si="78"/>
        <v>5</v>
      </c>
      <c r="T374">
        <f t="shared" ca="1" si="79"/>
        <v>3</v>
      </c>
      <c r="U374">
        <f t="shared" ca="1" si="80"/>
        <v>0</v>
      </c>
      <c r="V374">
        <f t="shared" ca="1" si="81"/>
        <v>4</v>
      </c>
      <c r="W374">
        <f t="shared" ca="1" si="82"/>
        <v>4</v>
      </c>
      <c r="X374">
        <f t="shared" ca="1" si="83"/>
        <v>20</v>
      </c>
    </row>
    <row r="375" spans="1:24" x14ac:dyDescent="0.25">
      <c r="A375">
        <v>115533</v>
      </c>
      <c r="B375" t="s">
        <v>1267</v>
      </c>
      <c r="C375" t="s">
        <v>10</v>
      </c>
      <c r="D375" t="s">
        <v>1268</v>
      </c>
      <c r="E375" t="str">
        <f t="shared" ca="1" si="84"/>
        <v>Watertown</v>
      </c>
      <c r="F375" t="s">
        <v>24067</v>
      </c>
      <c r="G375">
        <f t="shared" ca="1" si="72"/>
        <v>5061455736</v>
      </c>
      <c r="H375" t="s">
        <v>1270</v>
      </c>
      <c r="I375" t="s">
        <v>1269</v>
      </c>
      <c r="J375" t="str">
        <f t="shared" ca="1" si="73"/>
        <v>Female</v>
      </c>
      <c r="K375">
        <f t="shared" ca="1" si="74"/>
        <v>23</v>
      </c>
      <c r="L375" t="str">
        <f t="shared" ca="1" si="75"/>
        <v>Adult</v>
      </c>
      <c r="M375" t="str">
        <f t="shared" ca="1" si="76"/>
        <v>Yes</v>
      </c>
      <c r="N375" t="str">
        <f t="shared" ca="1" si="76"/>
        <v>Yes</v>
      </c>
      <c r="O375" t="str">
        <f t="shared" ca="1" si="76"/>
        <v>No</v>
      </c>
      <c r="P375" t="str">
        <f t="shared" ca="1" si="71"/>
        <v>Yes</v>
      </c>
      <c r="Q375" t="str">
        <f t="shared" ca="1" si="71"/>
        <v>Yes</v>
      </c>
      <c r="R375">
        <f t="shared" ca="1" si="77"/>
        <v>5</v>
      </c>
      <c r="S375">
        <f t="shared" ca="1" si="78"/>
        <v>5</v>
      </c>
      <c r="T375">
        <f t="shared" ca="1" si="79"/>
        <v>3</v>
      </c>
      <c r="U375">
        <f t="shared" ca="1" si="80"/>
        <v>3</v>
      </c>
      <c r="V375">
        <f t="shared" ca="1" si="81"/>
        <v>4</v>
      </c>
      <c r="W375">
        <f t="shared" ca="1" si="82"/>
        <v>4</v>
      </c>
      <c r="X375">
        <f t="shared" ca="1" si="83"/>
        <v>24</v>
      </c>
    </row>
    <row r="376" spans="1:24" x14ac:dyDescent="0.25">
      <c r="A376">
        <v>115658</v>
      </c>
      <c r="B376" t="s">
        <v>1271</v>
      </c>
      <c r="C376" t="s">
        <v>10</v>
      </c>
      <c r="D376" t="s">
        <v>1272</v>
      </c>
      <c r="E376" t="str">
        <f t="shared" ca="1" si="84"/>
        <v>Everett</v>
      </c>
      <c r="F376" t="s">
        <v>24067</v>
      </c>
      <c r="G376">
        <f t="shared" ca="1" si="72"/>
        <v>3213074411</v>
      </c>
      <c r="H376" t="s">
        <v>1273</v>
      </c>
      <c r="I376">
        <v>94014</v>
      </c>
      <c r="J376" t="str">
        <f t="shared" ca="1" si="73"/>
        <v>Female</v>
      </c>
      <c r="K376">
        <f t="shared" ca="1" si="74"/>
        <v>69</v>
      </c>
      <c r="L376" t="str">
        <f t="shared" ca="1" si="75"/>
        <v>Adult</v>
      </c>
      <c r="M376" t="str">
        <f t="shared" ca="1" si="76"/>
        <v>Yes</v>
      </c>
      <c r="N376" t="str">
        <f t="shared" ca="1" si="76"/>
        <v>No</v>
      </c>
      <c r="O376" t="str">
        <f t="shared" ca="1" si="76"/>
        <v>No</v>
      </c>
      <c r="P376" t="str">
        <f t="shared" ca="1" si="71"/>
        <v>Yes</v>
      </c>
      <c r="Q376" t="str">
        <f t="shared" ca="1" si="71"/>
        <v>Yes</v>
      </c>
      <c r="R376">
        <f t="shared" ca="1" si="77"/>
        <v>3</v>
      </c>
      <c r="S376">
        <f t="shared" ca="1" si="78"/>
        <v>3</v>
      </c>
      <c r="T376">
        <f t="shared" ca="1" si="79"/>
        <v>0</v>
      </c>
      <c r="U376">
        <f t="shared" ca="1" si="80"/>
        <v>3</v>
      </c>
      <c r="V376">
        <f t="shared" ca="1" si="81"/>
        <v>4</v>
      </c>
      <c r="W376">
        <f t="shared" ca="1" si="82"/>
        <v>4</v>
      </c>
      <c r="X376">
        <f t="shared" ca="1" si="83"/>
        <v>17</v>
      </c>
    </row>
    <row r="377" spans="1:24" x14ac:dyDescent="0.25">
      <c r="A377">
        <v>115728</v>
      </c>
      <c r="B377" t="s">
        <v>1274</v>
      </c>
      <c r="C377" t="s">
        <v>10</v>
      </c>
      <c r="D377" t="s">
        <v>1275</v>
      </c>
      <c r="E377" t="str">
        <f t="shared" ca="1" si="84"/>
        <v>Revere</v>
      </c>
      <c r="F377" t="s">
        <v>24067</v>
      </c>
      <c r="G377">
        <f t="shared" ca="1" si="72"/>
        <v>6627637824</v>
      </c>
      <c r="H377" t="s">
        <v>1277</v>
      </c>
      <c r="I377" t="s">
        <v>1276</v>
      </c>
      <c r="J377" t="str">
        <f t="shared" ca="1" si="73"/>
        <v>Female</v>
      </c>
      <c r="K377">
        <f t="shared" ca="1" si="74"/>
        <v>60</v>
      </c>
      <c r="L377" t="str">
        <f t="shared" ca="1" si="75"/>
        <v>Adult</v>
      </c>
      <c r="M377" t="str">
        <f t="shared" ca="1" si="76"/>
        <v>No</v>
      </c>
      <c r="N377" t="str">
        <f t="shared" ca="1" si="76"/>
        <v>Yes</v>
      </c>
      <c r="O377" t="str">
        <f t="shared" ca="1" si="76"/>
        <v>Yes</v>
      </c>
      <c r="P377" t="str">
        <f t="shared" ca="1" si="71"/>
        <v>No</v>
      </c>
      <c r="Q377" t="str">
        <f t="shared" ca="1" si="71"/>
        <v>No</v>
      </c>
      <c r="R377">
        <f t="shared" ca="1" si="77"/>
        <v>1</v>
      </c>
      <c r="S377">
        <f t="shared" ca="1" si="78"/>
        <v>0</v>
      </c>
      <c r="T377">
        <f t="shared" ca="1" si="79"/>
        <v>5</v>
      </c>
      <c r="U377">
        <f t="shared" ca="1" si="80"/>
        <v>0</v>
      </c>
      <c r="V377">
        <f t="shared" ca="1" si="81"/>
        <v>0</v>
      </c>
      <c r="W377">
        <f t="shared" ca="1" si="82"/>
        <v>0</v>
      </c>
      <c r="X377">
        <f t="shared" ca="1" si="83"/>
        <v>6</v>
      </c>
    </row>
    <row r="378" spans="1:24" x14ac:dyDescent="0.25">
      <c r="A378">
        <v>115746</v>
      </c>
      <c r="B378" t="s">
        <v>1278</v>
      </c>
      <c r="C378" t="s">
        <v>10</v>
      </c>
      <c r="D378" t="s">
        <v>1279</v>
      </c>
      <c r="E378" t="str">
        <f t="shared" ca="1" si="84"/>
        <v>Revere</v>
      </c>
      <c r="F378" t="s">
        <v>24067</v>
      </c>
      <c r="G378">
        <f t="shared" ca="1" si="72"/>
        <v>7890746951</v>
      </c>
      <c r="H378" t="s">
        <v>1280</v>
      </c>
      <c r="I378">
        <v>93013</v>
      </c>
      <c r="J378" t="str">
        <f t="shared" ca="1" si="73"/>
        <v>Female</v>
      </c>
      <c r="K378">
        <f t="shared" ca="1" si="74"/>
        <v>18</v>
      </c>
      <c r="L378" t="str">
        <f t="shared" ca="1" si="75"/>
        <v>Adult</v>
      </c>
      <c r="M378" t="str">
        <f t="shared" ca="1" si="76"/>
        <v>Yes</v>
      </c>
      <c r="N378" t="str">
        <f t="shared" ca="1" si="76"/>
        <v>Yes</v>
      </c>
      <c r="O378" t="str">
        <f t="shared" ca="1" si="76"/>
        <v>Yes</v>
      </c>
      <c r="P378" t="str">
        <f t="shared" ca="1" si="71"/>
        <v>Yes</v>
      </c>
      <c r="Q378" t="str">
        <f t="shared" ca="1" si="71"/>
        <v>No</v>
      </c>
      <c r="R378">
        <f t="shared" ca="1" si="77"/>
        <v>5</v>
      </c>
      <c r="S378">
        <f t="shared" ca="1" si="78"/>
        <v>5</v>
      </c>
      <c r="T378">
        <f t="shared" ca="1" si="79"/>
        <v>5</v>
      </c>
      <c r="U378">
        <f t="shared" ca="1" si="80"/>
        <v>3</v>
      </c>
      <c r="V378">
        <f t="shared" ca="1" si="81"/>
        <v>4</v>
      </c>
      <c r="W378">
        <f t="shared" ca="1" si="82"/>
        <v>0</v>
      </c>
      <c r="X378">
        <f t="shared" ca="1" si="83"/>
        <v>22</v>
      </c>
    </row>
    <row r="379" spans="1:24" x14ac:dyDescent="0.25">
      <c r="A379">
        <v>115755</v>
      </c>
      <c r="B379" t="s">
        <v>1281</v>
      </c>
      <c r="C379" t="s">
        <v>10</v>
      </c>
      <c r="D379" t="s">
        <v>1282</v>
      </c>
      <c r="E379" t="str">
        <f t="shared" ca="1" si="84"/>
        <v>Revere</v>
      </c>
      <c r="F379" t="s">
        <v>24067</v>
      </c>
      <c r="G379">
        <f t="shared" ca="1" si="72"/>
        <v>5584396231</v>
      </c>
      <c r="H379" t="s">
        <v>1284</v>
      </c>
      <c r="I379" t="s">
        <v>1283</v>
      </c>
      <c r="J379" t="str">
        <f t="shared" ca="1" si="73"/>
        <v>Male</v>
      </c>
      <c r="K379">
        <f t="shared" ca="1" si="74"/>
        <v>24</v>
      </c>
      <c r="L379" t="str">
        <f t="shared" ca="1" si="75"/>
        <v>Adult</v>
      </c>
      <c r="M379" t="str">
        <f t="shared" ca="1" si="76"/>
        <v>No</v>
      </c>
      <c r="N379" t="str">
        <f t="shared" ca="1" si="76"/>
        <v>No</v>
      </c>
      <c r="O379" t="str">
        <f t="shared" ca="1" si="76"/>
        <v>Yes</v>
      </c>
      <c r="P379" t="str">
        <f t="shared" ca="1" si="71"/>
        <v>Yes</v>
      </c>
      <c r="Q379" t="str">
        <f t="shared" ca="1" si="71"/>
        <v>No</v>
      </c>
      <c r="R379">
        <f t="shared" ca="1" si="77"/>
        <v>5</v>
      </c>
      <c r="S379">
        <f t="shared" ca="1" si="78"/>
        <v>5</v>
      </c>
      <c r="T379">
        <f t="shared" ca="1" si="79"/>
        <v>3</v>
      </c>
      <c r="U379">
        <f t="shared" ca="1" si="80"/>
        <v>0</v>
      </c>
      <c r="V379">
        <f t="shared" ca="1" si="81"/>
        <v>4</v>
      </c>
      <c r="W379">
        <f t="shared" ca="1" si="82"/>
        <v>0</v>
      </c>
      <c r="X379">
        <f t="shared" ca="1" si="83"/>
        <v>17</v>
      </c>
    </row>
    <row r="380" spans="1:24" x14ac:dyDescent="0.25">
      <c r="A380">
        <v>115773</v>
      </c>
      <c r="B380" t="s">
        <v>1285</v>
      </c>
      <c r="C380" t="s">
        <v>10</v>
      </c>
      <c r="D380" t="s">
        <v>1286</v>
      </c>
      <c r="E380" t="str">
        <f t="shared" ca="1" si="84"/>
        <v>Boston</v>
      </c>
      <c r="F380" t="s">
        <v>24067</v>
      </c>
      <c r="G380">
        <f t="shared" ca="1" si="72"/>
        <v>1661920651</v>
      </c>
      <c r="H380" t="s">
        <v>1288</v>
      </c>
      <c r="I380" t="s">
        <v>1287</v>
      </c>
      <c r="J380" t="str">
        <f t="shared" ca="1" si="73"/>
        <v>Female</v>
      </c>
      <c r="K380">
        <f t="shared" ca="1" si="74"/>
        <v>44</v>
      </c>
      <c r="L380" t="str">
        <f t="shared" ca="1" si="75"/>
        <v>Adult</v>
      </c>
      <c r="M380" t="str">
        <f t="shared" ca="1" si="76"/>
        <v>No</v>
      </c>
      <c r="N380" t="str">
        <f t="shared" ca="1" si="76"/>
        <v>No</v>
      </c>
      <c r="O380" t="str">
        <f t="shared" ca="1" si="76"/>
        <v>Yes</v>
      </c>
      <c r="P380" t="str">
        <f t="shared" ca="1" si="71"/>
        <v>No</v>
      </c>
      <c r="Q380" t="str">
        <f t="shared" ca="1" si="71"/>
        <v>No</v>
      </c>
      <c r="R380">
        <f t="shared" ca="1" si="77"/>
        <v>4</v>
      </c>
      <c r="S380">
        <f t="shared" ca="1" si="78"/>
        <v>5</v>
      </c>
      <c r="T380">
        <f t="shared" ca="1" si="79"/>
        <v>3</v>
      </c>
      <c r="U380">
        <f t="shared" ca="1" si="80"/>
        <v>0</v>
      </c>
      <c r="V380">
        <f t="shared" ca="1" si="81"/>
        <v>0</v>
      </c>
      <c r="W380">
        <f t="shared" ca="1" si="82"/>
        <v>0</v>
      </c>
      <c r="X380">
        <f t="shared" ca="1" si="83"/>
        <v>12</v>
      </c>
    </row>
    <row r="381" spans="1:24" x14ac:dyDescent="0.25">
      <c r="A381">
        <v>115861</v>
      </c>
      <c r="B381" t="s">
        <v>1289</v>
      </c>
      <c r="C381" t="s">
        <v>10</v>
      </c>
      <c r="D381" t="s">
        <v>1290</v>
      </c>
      <c r="E381" t="str">
        <f t="shared" ca="1" si="84"/>
        <v>Newton</v>
      </c>
      <c r="F381" t="s">
        <v>24067</v>
      </c>
      <c r="G381">
        <f t="shared" ca="1" si="72"/>
        <v>3174830887</v>
      </c>
      <c r="H381" t="s">
        <v>1292</v>
      </c>
      <c r="I381" t="s">
        <v>1291</v>
      </c>
      <c r="J381" t="str">
        <f t="shared" ca="1" si="73"/>
        <v>Male</v>
      </c>
      <c r="K381">
        <f t="shared" ca="1" si="74"/>
        <v>24</v>
      </c>
      <c r="L381" t="str">
        <f t="shared" ca="1" si="75"/>
        <v>Adult</v>
      </c>
      <c r="M381" t="str">
        <f t="shared" ca="1" si="76"/>
        <v>Yes</v>
      </c>
      <c r="N381" t="str">
        <f t="shared" ca="1" si="76"/>
        <v>No</v>
      </c>
      <c r="O381" t="str">
        <f t="shared" ca="1" si="76"/>
        <v>Yes</v>
      </c>
      <c r="P381" t="str">
        <f t="shared" ca="1" si="71"/>
        <v>No</v>
      </c>
      <c r="Q381" t="str">
        <f t="shared" ca="1" si="71"/>
        <v>Yes</v>
      </c>
      <c r="R381">
        <f t="shared" ca="1" si="77"/>
        <v>1</v>
      </c>
      <c r="S381">
        <f t="shared" ca="1" si="78"/>
        <v>0</v>
      </c>
      <c r="T381">
        <f t="shared" ca="1" si="79"/>
        <v>3</v>
      </c>
      <c r="U381">
        <f t="shared" ca="1" si="80"/>
        <v>3</v>
      </c>
      <c r="V381">
        <f t="shared" ca="1" si="81"/>
        <v>0</v>
      </c>
      <c r="W381">
        <f t="shared" ca="1" si="82"/>
        <v>4</v>
      </c>
      <c r="X381">
        <f t="shared" ca="1" si="83"/>
        <v>11</v>
      </c>
    </row>
    <row r="382" spans="1:24" x14ac:dyDescent="0.25">
      <c r="A382">
        <v>115931</v>
      </c>
      <c r="B382" t="s">
        <v>1293</v>
      </c>
      <c r="C382" t="s">
        <v>10</v>
      </c>
      <c r="D382" t="s">
        <v>1294</v>
      </c>
      <c r="E382" t="str">
        <f t="shared" ca="1" si="84"/>
        <v>Newton</v>
      </c>
      <c r="F382" t="s">
        <v>24067</v>
      </c>
      <c r="G382">
        <f t="shared" ca="1" si="72"/>
        <v>6959207505</v>
      </c>
      <c r="H382" t="s">
        <v>1296</v>
      </c>
      <c r="I382" t="s">
        <v>1295</v>
      </c>
      <c r="J382" t="str">
        <f t="shared" ca="1" si="73"/>
        <v>Male</v>
      </c>
      <c r="K382">
        <f t="shared" ca="1" si="74"/>
        <v>18</v>
      </c>
      <c r="L382" t="str">
        <f t="shared" ca="1" si="75"/>
        <v>Adult</v>
      </c>
      <c r="M382" t="str">
        <f t="shared" ca="1" si="76"/>
        <v>Yes</v>
      </c>
      <c r="N382" t="str">
        <f t="shared" ca="1" si="76"/>
        <v>Yes</v>
      </c>
      <c r="O382" t="str">
        <f t="shared" ca="1" si="76"/>
        <v>No</v>
      </c>
      <c r="P382" t="str">
        <f t="shared" ca="1" si="71"/>
        <v>No</v>
      </c>
      <c r="Q382" t="str">
        <f t="shared" ca="1" si="71"/>
        <v>Yes</v>
      </c>
      <c r="R382">
        <f t="shared" ca="1" si="77"/>
        <v>3</v>
      </c>
      <c r="S382">
        <f t="shared" ca="1" si="78"/>
        <v>3</v>
      </c>
      <c r="T382">
        <f t="shared" ca="1" si="79"/>
        <v>3</v>
      </c>
      <c r="U382">
        <f t="shared" ca="1" si="80"/>
        <v>3</v>
      </c>
      <c r="V382">
        <f t="shared" ca="1" si="81"/>
        <v>0</v>
      </c>
      <c r="W382">
        <f t="shared" ca="1" si="82"/>
        <v>4</v>
      </c>
      <c r="X382">
        <f t="shared" ca="1" si="83"/>
        <v>16</v>
      </c>
    </row>
    <row r="383" spans="1:24" x14ac:dyDescent="0.25">
      <c r="A383">
        <v>116040</v>
      </c>
      <c r="B383" t="s">
        <v>610</v>
      </c>
      <c r="C383" t="s">
        <v>10</v>
      </c>
      <c r="D383" t="s">
        <v>1297</v>
      </c>
      <c r="E383" t="str">
        <f t="shared" ca="1" si="84"/>
        <v>Somerville</v>
      </c>
      <c r="F383" t="s">
        <v>24067</v>
      </c>
      <c r="G383">
        <f t="shared" ca="1" si="72"/>
        <v>6303141803</v>
      </c>
      <c r="H383" t="s">
        <v>610</v>
      </c>
      <c r="I383">
        <v>900101308</v>
      </c>
      <c r="J383" t="str">
        <f t="shared" ca="1" si="73"/>
        <v>Male</v>
      </c>
      <c r="K383">
        <f t="shared" ca="1" si="74"/>
        <v>44</v>
      </c>
      <c r="L383" t="str">
        <f t="shared" ca="1" si="75"/>
        <v>Adult</v>
      </c>
      <c r="M383" t="str">
        <f t="shared" ca="1" si="76"/>
        <v>No</v>
      </c>
      <c r="N383" t="str">
        <f t="shared" ca="1" si="76"/>
        <v>Yes</v>
      </c>
      <c r="O383" t="str">
        <f t="shared" ca="1" si="76"/>
        <v>No</v>
      </c>
      <c r="P383" t="str">
        <f t="shared" ca="1" si="71"/>
        <v>Yes</v>
      </c>
      <c r="Q383" t="str">
        <f t="shared" ca="1" si="71"/>
        <v>Yes</v>
      </c>
      <c r="R383">
        <f t="shared" ca="1" si="77"/>
        <v>4</v>
      </c>
      <c r="S383">
        <f t="shared" ca="1" si="78"/>
        <v>5</v>
      </c>
      <c r="T383">
        <f t="shared" ca="1" si="79"/>
        <v>3</v>
      </c>
      <c r="U383">
        <f t="shared" ca="1" si="80"/>
        <v>0</v>
      </c>
      <c r="V383">
        <f t="shared" ca="1" si="81"/>
        <v>4</v>
      </c>
      <c r="W383">
        <f t="shared" ca="1" si="82"/>
        <v>4</v>
      </c>
      <c r="X383">
        <f t="shared" ca="1" si="83"/>
        <v>20</v>
      </c>
    </row>
    <row r="384" spans="1:24" x14ac:dyDescent="0.25">
      <c r="A384">
        <v>116226</v>
      </c>
      <c r="B384" t="s">
        <v>1298</v>
      </c>
      <c r="C384" t="s">
        <v>10</v>
      </c>
      <c r="D384" t="s">
        <v>1299</v>
      </c>
      <c r="E384" t="str">
        <f t="shared" ca="1" si="84"/>
        <v>Watertown</v>
      </c>
      <c r="F384" t="s">
        <v>24067</v>
      </c>
      <c r="G384">
        <f t="shared" ca="1" si="72"/>
        <v>1337738006</v>
      </c>
      <c r="H384" t="s">
        <v>1300</v>
      </c>
      <c r="I384">
        <v>92660</v>
      </c>
      <c r="J384" t="str">
        <f t="shared" ca="1" si="73"/>
        <v>Male</v>
      </c>
      <c r="K384">
        <f t="shared" ca="1" si="74"/>
        <v>66</v>
      </c>
      <c r="L384" t="str">
        <f t="shared" ca="1" si="75"/>
        <v>Adult</v>
      </c>
      <c r="M384" t="str">
        <f t="shared" ca="1" si="76"/>
        <v>No</v>
      </c>
      <c r="N384" t="str">
        <f t="shared" ca="1" si="76"/>
        <v>No</v>
      </c>
      <c r="O384" t="str">
        <f t="shared" ca="1" si="76"/>
        <v>No</v>
      </c>
      <c r="P384" t="str">
        <f t="shared" ca="1" si="71"/>
        <v>No</v>
      </c>
      <c r="Q384" t="str">
        <f t="shared" ca="1" si="71"/>
        <v>Yes</v>
      </c>
      <c r="R384">
        <f t="shared" ca="1" si="77"/>
        <v>3</v>
      </c>
      <c r="S384">
        <f t="shared" ca="1" si="78"/>
        <v>3</v>
      </c>
      <c r="T384">
        <f t="shared" ca="1" si="79"/>
        <v>0</v>
      </c>
      <c r="U384">
        <f t="shared" ca="1" si="80"/>
        <v>0</v>
      </c>
      <c r="V384">
        <f t="shared" ca="1" si="81"/>
        <v>0</v>
      </c>
      <c r="W384">
        <f t="shared" ca="1" si="82"/>
        <v>4</v>
      </c>
      <c r="X384">
        <f t="shared" ca="1" si="83"/>
        <v>10</v>
      </c>
    </row>
    <row r="385" spans="1:24" x14ac:dyDescent="0.25">
      <c r="A385">
        <v>116350</v>
      </c>
      <c r="B385" t="s">
        <v>1301</v>
      </c>
      <c r="C385" t="s">
        <v>10</v>
      </c>
      <c r="D385" t="s">
        <v>1302</v>
      </c>
      <c r="E385" t="str">
        <f t="shared" ca="1" si="84"/>
        <v>Canton</v>
      </c>
      <c r="F385" t="s">
        <v>24067</v>
      </c>
      <c r="G385">
        <f t="shared" ca="1" si="72"/>
        <v>5471141558</v>
      </c>
      <c r="H385" t="s">
        <v>1303</v>
      </c>
      <c r="I385">
        <v>90401</v>
      </c>
      <c r="J385" t="str">
        <f t="shared" ca="1" si="73"/>
        <v>Male</v>
      </c>
      <c r="K385">
        <f t="shared" ca="1" si="74"/>
        <v>34</v>
      </c>
      <c r="L385" t="str">
        <f t="shared" ca="1" si="75"/>
        <v>Adult</v>
      </c>
      <c r="M385" t="str">
        <f t="shared" ca="1" si="76"/>
        <v>Yes</v>
      </c>
      <c r="N385" t="str">
        <f t="shared" ca="1" si="76"/>
        <v>Yes</v>
      </c>
      <c r="O385" t="str">
        <f t="shared" ca="1" si="76"/>
        <v>No</v>
      </c>
      <c r="P385" t="str">
        <f t="shared" ca="1" si="71"/>
        <v>No</v>
      </c>
      <c r="Q385" t="str">
        <f t="shared" ca="1" si="71"/>
        <v>No</v>
      </c>
      <c r="R385">
        <f t="shared" ca="1" si="77"/>
        <v>4</v>
      </c>
      <c r="S385">
        <f t="shared" ca="1" si="78"/>
        <v>5</v>
      </c>
      <c r="T385">
        <f t="shared" ca="1" si="79"/>
        <v>3</v>
      </c>
      <c r="U385">
        <f t="shared" ca="1" si="80"/>
        <v>3</v>
      </c>
      <c r="V385">
        <f t="shared" ca="1" si="81"/>
        <v>0</v>
      </c>
      <c r="W385">
        <f t="shared" ca="1" si="82"/>
        <v>0</v>
      </c>
      <c r="X385">
        <f t="shared" ca="1" si="83"/>
        <v>15</v>
      </c>
    </row>
    <row r="386" spans="1:24" x14ac:dyDescent="0.25">
      <c r="A386">
        <v>116439</v>
      </c>
      <c r="B386" t="s">
        <v>1304</v>
      </c>
      <c r="C386" t="s">
        <v>10</v>
      </c>
      <c r="D386" t="s">
        <v>1305</v>
      </c>
      <c r="E386" t="str">
        <f t="shared" ca="1" si="84"/>
        <v>Everett</v>
      </c>
      <c r="F386" t="s">
        <v>24067</v>
      </c>
      <c r="G386">
        <f t="shared" ca="1" si="72"/>
        <v>6756542403</v>
      </c>
      <c r="H386" t="s">
        <v>1307</v>
      </c>
      <c r="I386" t="s">
        <v>1306</v>
      </c>
      <c r="J386" t="str">
        <f t="shared" ca="1" si="73"/>
        <v>Female</v>
      </c>
      <c r="K386">
        <f t="shared" ca="1" si="74"/>
        <v>21</v>
      </c>
      <c r="L386" t="str">
        <f t="shared" ca="1" si="75"/>
        <v>Adult</v>
      </c>
      <c r="M386" t="str">
        <f t="shared" ca="1" si="76"/>
        <v>Yes</v>
      </c>
      <c r="N386" t="str">
        <f t="shared" ca="1" si="76"/>
        <v>Yes</v>
      </c>
      <c r="O386" t="str">
        <f t="shared" ca="1" si="76"/>
        <v>Yes</v>
      </c>
      <c r="P386" t="str">
        <f t="shared" ca="1" si="76"/>
        <v>No</v>
      </c>
      <c r="Q386" t="str">
        <f t="shared" ca="1" si="76"/>
        <v>No</v>
      </c>
      <c r="R386">
        <f t="shared" ca="1" si="77"/>
        <v>1</v>
      </c>
      <c r="S386">
        <f t="shared" ca="1" si="78"/>
        <v>0</v>
      </c>
      <c r="T386">
        <f t="shared" ca="1" si="79"/>
        <v>5</v>
      </c>
      <c r="U386">
        <f t="shared" ca="1" si="80"/>
        <v>3</v>
      </c>
      <c r="V386">
        <f t="shared" ca="1" si="81"/>
        <v>0</v>
      </c>
      <c r="W386">
        <f t="shared" ca="1" si="82"/>
        <v>0</v>
      </c>
      <c r="X386">
        <f t="shared" ca="1" si="83"/>
        <v>9</v>
      </c>
    </row>
    <row r="387" spans="1:24" x14ac:dyDescent="0.25">
      <c r="A387">
        <v>116466</v>
      </c>
      <c r="B387" t="s">
        <v>1308</v>
      </c>
      <c r="C387" t="s">
        <v>10</v>
      </c>
      <c r="D387" t="s">
        <v>1309</v>
      </c>
      <c r="E387" t="str">
        <f t="shared" ca="1" si="84"/>
        <v>Needham</v>
      </c>
      <c r="F387" t="s">
        <v>24067</v>
      </c>
      <c r="G387">
        <f t="shared" ref="G387:G450" ca="1" si="85">RANDBETWEEN(1000000000,9999999999)</f>
        <v>6842838760</v>
      </c>
      <c r="H387" t="s">
        <v>392</v>
      </c>
      <c r="I387">
        <v>91950</v>
      </c>
      <c r="J387" t="str">
        <f t="shared" ref="J387:J450" ca="1" si="86">CHOOSE(RANDBETWEEN(1,2),"Male","Female")</f>
        <v>Female</v>
      </c>
      <c r="K387">
        <f t="shared" ref="K387:K450" ca="1" si="87">RANDBETWEEN(15,70)</f>
        <v>47</v>
      </c>
      <c r="L387" t="str">
        <f t="shared" ref="L387:L450" ca="1" si="88">IF(AND(K387&gt;=12, K387 &lt; 18), "Adoloscent", "Adult")</f>
        <v>Adult</v>
      </c>
      <c r="M387" t="str">
        <f t="shared" ref="M387:P450" ca="1" si="89">CHOOSE(RANDBETWEEN(1,2),"Yes","No")</f>
        <v>Yes</v>
      </c>
      <c r="N387" t="str">
        <f t="shared" ca="1" si="89"/>
        <v>Yes</v>
      </c>
      <c r="O387" t="str">
        <f t="shared" ca="1" si="89"/>
        <v>Yes</v>
      </c>
      <c r="P387" t="str">
        <f t="shared" ca="1" si="89"/>
        <v>Yes</v>
      </c>
      <c r="Q387" t="str">
        <f t="shared" ref="Q387:Q450" ca="1" si="90">CHOOSE(RANDBETWEEN(1,2),"Yes","No")</f>
        <v>Yes</v>
      </c>
      <c r="R387">
        <f t="shared" ref="R387:R450" ca="1" si="91">CHOOSE(RANDBETWEEN(1,5),1,2,3,4,5)</f>
        <v>5</v>
      </c>
      <c r="S387">
        <f t="shared" ref="S387:S450" ca="1" si="92">IF(R387&gt;=4,5,IF(AND(R387&gt;=2,R387&lt;=3),3,IF(R387=1,0)))</f>
        <v>5</v>
      </c>
      <c r="T387">
        <f t="shared" ref="T387:T450" ca="1" si="93">IF(AND(O387="Yes",N387="Yes"),5,IF(OR(O387="Yes",N387="Yes"),3,IF(AND(O387="No",N387="No"),0)))</f>
        <v>5</v>
      </c>
      <c r="U387">
        <f t="shared" ref="U387:U450" ca="1" si="94">IF(M387="Yes",3,0)</f>
        <v>3</v>
      </c>
      <c r="V387">
        <f t="shared" ref="V387:V450" ca="1" si="95">IF(P387="Yes",4,0)</f>
        <v>4</v>
      </c>
      <c r="W387">
        <f t="shared" ref="W387:W450" ca="1" si="96">IF(Q387="Yes",4,0)</f>
        <v>4</v>
      </c>
      <c r="X387">
        <f t="shared" ref="X387:X450" ca="1" si="97">SUM(R387:W387)</f>
        <v>26</v>
      </c>
    </row>
    <row r="388" spans="1:24" x14ac:dyDescent="0.25">
      <c r="A388">
        <v>116475</v>
      </c>
      <c r="B388" t="s">
        <v>1310</v>
      </c>
      <c r="C388" t="s">
        <v>10</v>
      </c>
      <c r="D388" t="s">
        <v>1311</v>
      </c>
      <c r="E388" t="str">
        <f t="shared" ref="E388:E451" ca="1" si="98">CHOOSE(RANDBETWEEN(1,15),"Boston","Winthrop","Revere","Chelsea","Everett","Somerville", "Cambridge","Watertown", "Newton","Brookline", "Needham", "Dedham", "Canton"," Milton", "Quincy")</f>
        <v>Boston</v>
      </c>
      <c r="F388" t="s">
        <v>24067</v>
      </c>
      <c r="G388">
        <f t="shared" ca="1" si="85"/>
        <v>3893341061</v>
      </c>
      <c r="H388" t="s">
        <v>392</v>
      </c>
      <c r="I388">
        <v>91773</v>
      </c>
      <c r="J388" t="str">
        <f t="shared" ca="1" si="86"/>
        <v>Female</v>
      </c>
      <c r="K388">
        <f t="shared" ca="1" si="87"/>
        <v>62</v>
      </c>
      <c r="L388" t="str">
        <f t="shared" ca="1" si="88"/>
        <v>Adult</v>
      </c>
      <c r="M388" t="str">
        <f t="shared" ca="1" si="89"/>
        <v>No</v>
      </c>
      <c r="N388" t="str">
        <f t="shared" ca="1" si="89"/>
        <v>No</v>
      </c>
      <c r="O388" t="str">
        <f t="shared" ca="1" si="89"/>
        <v>No</v>
      </c>
      <c r="P388" t="str">
        <f t="shared" ca="1" si="89"/>
        <v>No</v>
      </c>
      <c r="Q388" t="str">
        <f t="shared" ca="1" si="90"/>
        <v>No</v>
      </c>
      <c r="R388">
        <f t="shared" ca="1" si="91"/>
        <v>5</v>
      </c>
      <c r="S388">
        <f t="shared" ca="1" si="92"/>
        <v>5</v>
      </c>
      <c r="T388">
        <f t="shared" ca="1" si="93"/>
        <v>0</v>
      </c>
      <c r="U388">
        <f t="shared" ca="1" si="94"/>
        <v>0</v>
      </c>
      <c r="V388">
        <f t="shared" ca="1" si="95"/>
        <v>0</v>
      </c>
      <c r="W388">
        <f t="shared" ca="1" si="96"/>
        <v>0</v>
      </c>
      <c r="X388">
        <f t="shared" ca="1" si="97"/>
        <v>10</v>
      </c>
    </row>
    <row r="389" spans="1:24" x14ac:dyDescent="0.25">
      <c r="A389">
        <v>116484</v>
      </c>
      <c r="B389" t="s">
        <v>1312</v>
      </c>
      <c r="C389" t="s">
        <v>10</v>
      </c>
      <c r="D389" t="s">
        <v>1313</v>
      </c>
      <c r="E389" t="str">
        <f t="shared" ca="1" si="98"/>
        <v>Canton</v>
      </c>
      <c r="F389" t="s">
        <v>24067</v>
      </c>
      <c r="G389">
        <f t="shared" ca="1" si="85"/>
        <v>4087078935</v>
      </c>
      <c r="H389" t="s">
        <v>392</v>
      </c>
      <c r="I389">
        <v>92868</v>
      </c>
      <c r="J389" t="str">
        <f t="shared" ca="1" si="86"/>
        <v>Female</v>
      </c>
      <c r="K389">
        <f t="shared" ca="1" si="87"/>
        <v>57</v>
      </c>
      <c r="L389" t="str">
        <f t="shared" ca="1" si="88"/>
        <v>Adult</v>
      </c>
      <c r="M389" t="str">
        <f t="shared" ca="1" si="89"/>
        <v>Yes</v>
      </c>
      <c r="N389" t="str">
        <f t="shared" ca="1" si="89"/>
        <v>No</v>
      </c>
      <c r="O389" t="str">
        <f t="shared" ca="1" si="89"/>
        <v>No</v>
      </c>
      <c r="P389" t="str">
        <f t="shared" ca="1" si="89"/>
        <v>Yes</v>
      </c>
      <c r="Q389" t="str">
        <f t="shared" ca="1" si="90"/>
        <v>No</v>
      </c>
      <c r="R389">
        <f t="shared" ca="1" si="91"/>
        <v>4</v>
      </c>
      <c r="S389">
        <f t="shared" ca="1" si="92"/>
        <v>5</v>
      </c>
      <c r="T389">
        <f t="shared" ca="1" si="93"/>
        <v>0</v>
      </c>
      <c r="U389">
        <f t="shared" ca="1" si="94"/>
        <v>3</v>
      </c>
      <c r="V389">
        <f t="shared" ca="1" si="95"/>
        <v>4</v>
      </c>
      <c r="W389">
        <f t="shared" ca="1" si="96"/>
        <v>0</v>
      </c>
      <c r="X389">
        <f t="shared" ca="1" si="97"/>
        <v>16</v>
      </c>
    </row>
    <row r="390" spans="1:24" x14ac:dyDescent="0.25">
      <c r="A390">
        <v>116563</v>
      </c>
      <c r="B390" t="s">
        <v>774</v>
      </c>
      <c r="C390" t="s">
        <v>10</v>
      </c>
      <c r="D390" t="s">
        <v>1314</v>
      </c>
      <c r="E390" t="str">
        <f t="shared" ca="1" si="98"/>
        <v>Cambridge</v>
      </c>
      <c r="F390" t="s">
        <v>24067</v>
      </c>
      <c r="G390">
        <f t="shared" ca="1" si="85"/>
        <v>3590886934</v>
      </c>
      <c r="H390" t="s">
        <v>776</v>
      </c>
      <c r="I390">
        <v>92021</v>
      </c>
      <c r="J390" t="str">
        <f t="shared" ca="1" si="86"/>
        <v>Male</v>
      </c>
      <c r="K390">
        <f t="shared" ca="1" si="87"/>
        <v>55</v>
      </c>
      <c r="L390" t="str">
        <f t="shared" ca="1" si="88"/>
        <v>Adult</v>
      </c>
      <c r="M390" t="str">
        <f t="shared" ca="1" si="89"/>
        <v>Yes</v>
      </c>
      <c r="N390" t="str">
        <f t="shared" ca="1" si="89"/>
        <v>No</v>
      </c>
      <c r="O390" t="str">
        <f t="shared" ca="1" si="89"/>
        <v>No</v>
      </c>
      <c r="P390" t="str">
        <f t="shared" ca="1" si="89"/>
        <v>No</v>
      </c>
      <c r="Q390" t="str">
        <f t="shared" ca="1" si="90"/>
        <v>Yes</v>
      </c>
      <c r="R390">
        <f t="shared" ca="1" si="91"/>
        <v>3</v>
      </c>
      <c r="S390">
        <f t="shared" ca="1" si="92"/>
        <v>3</v>
      </c>
      <c r="T390">
        <f t="shared" ca="1" si="93"/>
        <v>0</v>
      </c>
      <c r="U390">
        <f t="shared" ca="1" si="94"/>
        <v>3</v>
      </c>
      <c r="V390">
        <f t="shared" ca="1" si="95"/>
        <v>0</v>
      </c>
      <c r="W390">
        <f t="shared" ca="1" si="96"/>
        <v>4</v>
      </c>
      <c r="X390">
        <f t="shared" ca="1" si="97"/>
        <v>13</v>
      </c>
    </row>
    <row r="391" spans="1:24" x14ac:dyDescent="0.25">
      <c r="A391">
        <v>116660</v>
      </c>
      <c r="B391" t="s">
        <v>1315</v>
      </c>
      <c r="C391" t="s">
        <v>10</v>
      </c>
      <c r="D391" t="s">
        <v>1316</v>
      </c>
      <c r="E391" t="str">
        <f t="shared" ca="1" si="98"/>
        <v>Winthrop</v>
      </c>
      <c r="F391" t="s">
        <v>24067</v>
      </c>
      <c r="G391">
        <f t="shared" ca="1" si="85"/>
        <v>4289800471</v>
      </c>
      <c r="H391" t="s">
        <v>1318</v>
      </c>
      <c r="I391" t="s">
        <v>1317</v>
      </c>
      <c r="J391" t="str">
        <f t="shared" ca="1" si="86"/>
        <v>Female</v>
      </c>
      <c r="K391">
        <f t="shared" ca="1" si="87"/>
        <v>59</v>
      </c>
      <c r="L391" t="str">
        <f t="shared" ca="1" si="88"/>
        <v>Adult</v>
      </c>
      <c r="M391" t="str">
        <f t="shared" ca="1" si="89"/>
        <v>No</v>
      </c>
      <c r="N391" t="str">
        <f t="shared" ca="1" si="89"/>
        <v>Yes</v>
      </c>
      <c r="O391" t="str">
        <f t="shared" ca="1" si="89"/>
        <v>Yes</v>
      </c>
      <c r="P391" t="str">
        <f t="shared" ca="1" si="89"/>
        <v>No</v>
      </c>
      <c r="Q391" t="str">
        <f t="shared" ca="1" si="90"/>
        <v>Yes</v>
      </c>
      <c r="R391">
        <f t="shared" ca="1" si="91"/>
        <v>3</v>
      </c>
      <c r="S391">
        <f t="shared" ca="1" si="92"/>
        <v>3</v>
      </c>
      <c r="T391">
        <f t="shared" ca="1" si="93"/>
        <v>5</v>
      </c>
      <c r="U391">
        <f t="shared" ca="1" si="94"/>
        <v>0</v>
      </c>
      <c r="V391">
        <f t="shared" ca="1" si="95"/>
        <v>0</v>
      </c>
      <c r="W391">
        <f t="shared" ca="1" si="96"/>
        <v>4</v>
      </c>
      <c r="X391">
        <f t="shared" ca="1" si="97"/>
        <v>15</v>
      </c>
    </row>
    <row r="392" spans="1:24" x14ac:dyDescent="0.25">
      <c r="A392">
        <v>116712</v>
      </c>
      <c r="B392" t="s">
        <v>1319</v>
      </c>
      <c r="C392" t="s">
        <v>10</v>
      </c>
      <c r="D392" t="s">
        <v>1320</v>
      </c>
      <c r="E392" t="str">
        <f t="shared" ca="1" si="98"/>
        <v>Cambridge</v>
      </c>
      <c r="F392" t="s">
        <v>24067</v>
      </c>
      <c r="G392">
        <f t="shared" ca="1" si="85"/>
        <v>5751324413</v>
      </c>
      <c r="H392" t="s">
        <v>1322</v>
      </c>
      <c r="I392" t="s">
        <v>1321</v>
      </c>
      <c r="J392" t="str">
        <f t="shared" ca="1" si="86"/>
        <v>Male</v>
      </c>
      <c r="K392">
        <f t="shared" ca="1" si="87"/>
        <v>52</v>
      </c>
      <c r="L392" t="str">
        <f t="shared" ca="1" si="88"/>
        <v>Adult</v>
      </c>
      <c r="M392" t="str">
        <f t="shared" ca="1" si="89"/>
        <v>No</v>
      </c>
      <c r="N392" t="str">
        <f t="shared" ca="1" si="89"/>
        <v>Yes</v>
      </c>
      <c r="O392" t="str">
        <f t="shared" ca="1" si="89"/>
        <v>No</v>
      </c>
      <c r="P392" t="str">
        <f t="shared" ca="1" si="89"/>
        <v>No</v>
      </c>
      <c r="Q392" t="str">
        <f t="shared" ca="1" si="90"/>
        <v>No</v>
      </c>
      <c r="R392">
        <f t="shared" ca="1" si="91"/>
        <v>5</v>
      </c>
      <c r="S392">
        <f t="shared" ca="1" si="92"/>
        <v>5</v>
      </c>
      <c r="T392">
        <f t="shared" ca="1" si="93"/>
        <v>3</v>
      </c>
      <c r="U392">
        <f t="shared" ca="1" si="94"/>
        <v>0</v>
      </c>
      <c r="V392">
        <f t="shared" ca="1" si="95"/>
        <v>0</v>
      </c>
      <c r="W392">
        <f t="shared" ca="1" si="96"/>
        <v>0</v>
      </c>
      <c r="X392">
        <f t="shared" ca="1" si="97"/>
        <v>13</v>
      </c>
    </row>
    <row r="393" spans="1:24" x14ac:dyDescent="0.25">
      <c r="A393">
        <v>116846</v>
      </c>
      <c r="B393" t="s">
        <v>1323</v>
      </c>
      <c r="C393" t="s">
        <v>10</v>
      </c>
      <c r="D393" t="s">
        <v>1324</v>
      </c>
      <c r="E393" t="str">
        <f t="shared" ca="1" si="98"/>
        <v>Watertown</v>
      </c>
      <c r="F393" t="s">
        <v>24067</v>
      </c>
      <c r="G393">
        <f t="shared" ca="1" si="85"/>
        <v>9798298830</v>
      </c>
      <c r="H393" t="s">
        <v>1326</v>
      </c>
      <c r="I393" t="s">
        <v>1325</v>
      </c>
      <c r="J393" t="str">
        <f t="shared" ca="1" si="86"/>
        <v>Female</v>
      </c>
      <c r="K393">
        <f t="shared" ca="1" si="87"/>
        <v>63</v>
      </c>
      <c r="L393" t="str">
        <f t="shared" ca="1" si="88"/>
        <v>Adult</v>
      </c>
      <c r="M393" t="str">
        <f t="shared" ca="1" si="89"/>
        <v>No</v>
      </c>
      <c r="N393" t="str">
        <f t="shared" ca="1" si="89"/>
        <v>No</v>
      </c>
      <c r="O393" t="str">
        <f t="shared" ca="1" si="89"/>
        <v>No</v>
      </c>
      <c r="P393" t="str">
        <f t="shared" ca="1" si="89"/>
        <v>Yes</v>
      </c>
      <c r="Q393" t="str">
        <f t="shared" ca="1" si="90"/>
        <v>No</v>
      </c>
      <c r="R393">
        <f t="shared" ca="1" si="91"/>
        <v>5</v>
      </c>
      <c r="S393">
        <f t="shared" ca="1" si="92"/>
        <v>5</v>
      </c>
      <c r="T393">
        <f t="shared" ca="1" si="93"/>
        <v>0</v>
      </c>
      <c r="U393">
        <f t="shared" ca="1" si="94"/>
        <v>0</v>
      </c>
      <c r="V393">
        <f t="shared" ca="1" si="95"/>
        <v>4</v>
      </c>
      <c r="W393">
        <f t="shared" ca="1" si="96"/>
        <v>0</v>
      </c>
      <c r="X393">
        <f t="shared" ca="1" si="97"/>
        <v>14</v>
      </c>
    </row>
    <row r="394" spans="1:24" x14ac:dyDescent="0.25">
      <c r="A394">
        <v>117052</v>
      </c>
      <c r="B394" t="s">
        <v>1327</v>
      </c>
      <c r="C394" t="s">
        <v>10</v>
      </c>
      <c r="D394" t="s">
        <v>1328</v>
      </c>
      <c r="E394" t="str">
        <f t="shared" ca="1" si="98"/>
        <v>Needham</v>
      </c>
      <c r="F394" t="s">
        <v>24067</v>
      </c>
      <c r="G394">
        <f t="shared" ca="1" si="85"/>
        <v>7710177310</v>
      </c>
      <c r="H394" t="s">
        <v>1329</v>
      </c>
      <c r="I394">
        <v>93654</v>
      </c>
      <c r="J394" t="str">
        <f t="shared" ca="1" si="86"/>
        <v>Male</v>
      </c>
      <c r="K394">
        <f t="shared" ca="1" si="87"/>
        <v>52</v>
      </c>
      <c r="L394" t="str">
        <f t="shared" ca="1" si="88"/>
        <v>Adult</v>
      </c>
      <c r="M394" t="str">
        <f t="shared" ca="1" si="89"/>
        <v>No</v>
      </c>
      <c r="N394" t="str">
        <f t="shared" ca="1" si="89"/>
        <v>Yes</v>
      </c>
      <c r="O394" t="str">
        <f t="shared" ca="1" si="89"/>
        <v>No</v>
      </c>
      <c r="P394" t="str">
        <f t="shared" ca="1" si="89"/>
        <v>No</v>
      </c>
      <c r="Q394" t="str">
        <f t="shared" ca="1" si="90"/>
        <v>No</v>
      </c>
      <c r="R394">
        <f t="shared" ca="1" si="91"/>
        <v>3</v>
      </c>
      <c r="S394">
        <f t="shared" ca="1" si="92"/>
        <v>3</v>
      </c>
      <c r="T394">
        <f t="shared" ca="1" si="93"/>
        <v>3</v>
      </c>
      <c r="U394">
        <f t="shared" ca="1" si="94"/>
        <v>0</v>
      </c>
      <c r="V394">
        <f t="shared" ca="1" si="95"/>
        <v>0</v>
      </c>
      <c r="W394">
        <f t="shared" ca="1" si="96"/>
        <v>0</v>
      </c>
      <c r="X394">
        <f t="shared" ca="1" si="97"/>
        <v>9</v>
      </c>
    </row>
    <row r="395" spans="1:24" x14ac:dyDescent="0.25">
      <c r="A395">
        <v>117104</v>
      </c>
      <c r="B395" t="s">
        <v>1330</v>
      </c>
      <c r="C395" t="s">
        <v>10</v>
      </c>
      <c r="D395" t="s">
        <v>1331</v>
      </c>
      <c r="E395" t="str">
        <f t="shared" ca="1" si="98"/>
        <v xml:space="preserve"> Milton</v>
      </c>
      <c r="F395" t="s">
        <v>24067</v>
      </c>
      <c r="G395">
        <f t="shared" ca="1" si="85"/>
        <v>3381061494</v>
      </c>
      <c r="H395" t="s">
        <v>1333</v>
      </c>
      <c r="I395" t="s">
        <v>1332</v>
      </c>
      <c r="J395" t="str">
        <f t="shared" ca="1" si="86"/>
        <v>Female</v>
      </c>
      <c r="K395">
        <f t="shared" ca="1" si="87"/>
        <v>55</v>
      </c>
      <c r="L395" t="str">
        <f t="shared" ca="1" si="88"/>
        <v>Adult</v>
      </c>
      <c r="M395" t="str">
        <f t="shared" ca="1" si="89"/>
        <v>No</v>
      </c>
      <c r="N395" t="str">
        <f t="shared" ca="1" si="89"/>
        <v>No</v>
      </c>
      <c r="O395" t="str">
        <f t="shared" ca="1" si="89"/>
        <v>Yes</v>
      </c>
      <c r="P395" t="str">
        <f t="shared" ca="1" si="89"/>
        <v>Yes</v>
      </c>
      <c r="Q395" t="str">
        <f t="shared" ca="1" si="90"/>
        <v>No</v>
      </c>
      <c r="R395">
        <f t="shared" ca="1" si="91"/>
        <v>2</v>
      </c>
      <c r="S395">
        <f t="shared" ca="1" si="92"/>
        <v>3</v>
      </c>
      <c r="T395">
        <f t="shared" ca="1" si="93"/>
        <v>3</v>
      </c>
      <c r="U395">
        <f t="shared" ca="1" si="94"/>
        <v>0</v>
      </c>
      <c r="V395">
        <f t="shared" ca="1" si="95"/>
        <v>4</v>
      </c>
      <c r="W395">
        <f t="shared" ca="1" si="96"/>
        <v>0</v>
      </c>
      <c r="X395">
        <f t="shared" ca="1" si="97"/>
        <v>12</v>
      </c>
    </row>
    <row r="396" spans="1:24" x14ac:dyDescent="0.25">
      <c r="A396">
        <v>117113</v>
      </c>
      <c r="B396" t="s">
        <v>1334</v>
      </c>
      <c r="C396" t="s">
        <v>10</v>
      </c>
      <c r="D396" t="s">
        <v>1335</v>
      </c>
      <c r="E396" t="str">
        <f t="shared" ca="1" si="98"/>
        <v>Newton</v>
      </c>
      <c r="F396" t="s">
        <v>24067</v>
      </c>
      <c r="G396">
        <f t="shared" ca="1" si="85"/>
        <v>1447768137</v>
      </c>
      <c r="H396" t="s">
        <v>1337</v>
      </c>
      <c r="I396" t="s">
        <v>1336</v>
      </c>
      <c r="J396" t="str">
        <f t="shared" ca="1" si="86"/>
        <v>Male</v>
      </c>
      <c r="K396">
        <f t="shared" ca="1" si="87"/>
        <v>21</v>
      </c>
      <c r="L396" t="str">
        <f t="shared" ca="1" si="88"/>
        <v>Adult</v>
      </c>
      <c r="M396" t="str">
        <f t="shared" ca="1" si="89"/>
        <v>No</v>
      </c>
      <c r="N396" t="str">
        <f t="shared" ca="1" si="89"/>
        <v>No</v>
      </c>
      <c r="O396" t="str">
        <f t="shared" ca="1" si="89"/>
        <v>No</v>
      </c>
      <c r="P396" t="str">
        <f t="shared" ca="1" si="89"/>
        <v>No</v>
      </c>
      <c r="Q396" t="str">
        <f t="shared" ca="1" si="90"/>
        <v>No</v>
      </c>
      <c r="R396">
        <f t="shared" ca="1" si="91"/>
        <v>3</v>
      </c>
      <c r="S396">
        <f t="shared" ca="1" si="92"/>
        <v>3</v>
      </c>
      <c r="T396">
        <f t="shared" ca="1" si="93"/>
        <v>0</v>
      </c>
      <c r="U396">
        <f t="shared" ca="1" si="94"/>
        <v>0</v>
      </c>
      <c r="V396">
        <f t="shared" ca="1" si="95"/>
        <v>0</v>
      </c>
      <c r="W396">
        <f t="shared" ca="1" si="96"/>
        <v>0</v>
      </c>
      <c r="X396">
        <f t="shared" ca="1" si="97"/>
        <v>6</v>
      </c>
    </row>
    <row r="397" spans="1:24" x14ac:dyDescent="0.25">
      <c r="A397">
        <v>117140</v>
      </c>
      <c r="B397" t="s">
        <v>1338</v>
      </c>
      <c r="C397" t="s">
        <v>10</v>
      </c>
      <c r="D397" t="s">
        <v>1339</v>
      </c>
      <c r="E397" t="str">
        <f t="shared" ca="1" si="98"/>
        <v>Chelsea</v>
      </c>
      <c r="F397" t="s">
        <v>24067</v>
      </c>
      <c r="G397">
        <f t="shared" ca="1" si="85"/>
        <v>1975020780</v>
      </c>
      <c r="H397" t="s">
        <v>1341</v>
      </c>
      <c r="I397" t="s">
        <v>1340</v>
      </c>
      <c r="J397" t="str">
        <f t="shared" ca="1" si="86"/>
        <v>Male</v>
      </c>
      <c r="K397">
        <f t="shared" ca="1" si="87"/>
        <v>44</v>
      </c>
      <c r="L397" t="str">
        <f t="shared" ca="1" si="88"/>
        <v>Adult</v>
      </c>
      <c r="M397" t="str">
        <f t="shared" ca="1" si="89"/>
        <v>No</v>
      </c>
      <c r="N397" t="str">
        <f t="shared" ca="1" si="89"/>
        <v>Yes</v>
      </c>
      <c r="O397" t="str">
        <f t="shared" ca="1" si="89"/>
        <v>No</v>
      </c>
      <c r="P397" t="str">
        <f t="shared" ca="1" si="89"/>
        <v>No</v>
      </c>
      <c r="Q397" t="str">
        <f t="shared" ca="1" si="90"/>
        <v>Yes</v>
      </c>
      <c r="R397">
        <f t="shared" ca="1" si="91"/>
        <v>2</v>
      </c>
      <c r="S397">
        <f t="shared" ca="1" si="92"/>
        <v>3</v>
      </c>
      <c r="T397">
        <f t="shared" ca="1" si="93"/>
        <v>3</v>
      </c>
      <c r="U397">
        <f t="shared" ca="1" si="94"/>
        <v>0</v>
      </c>
      <c r="V397">
        <f t="shared" ca="1" si="95"/>
        <v>0</v>
      </c>
      <c r="W397">
        <f t="shared" ca="1" si="96"/>
        <v>4</v>
      </c>
      <c r="X397">
        <f t="shared" ca="1" si="97"/>
        <v>12</v>
      </c>
    </row>
    <row r="398" spans="1:24" x14ac:dyDescent="0.25">
      <c r="A398">
        <v>117168</v>
      </c>
      <c r="B398" t="s">
        <v>1342</v>
      </c>
      <c r="C398" t="s">
        <v>10</v>
      </c>
      <c r="D398" t="s">
        <v>1343</v>
      </c>
      <c r="E398" t="str">
        <f t="shared" ca="1" si="98"/>
        <v xml:space="preserve"> Milton</v>
      </c>
      <c r="F398" t="s">
        <v>24067</v>
      </c>
      <c r="G398">
        <f t="shared" ca="1" si="85"/>
        <v>5128693436</v>
      </c>
      <c r="H398" t="s">
        <v>1344</v>
      </c>
      <c r="I398">
        <v>92651</v>
      </c>
      <c r="J398" t="str">
        <f t="shared" ca="1" si="86"/>
        <v>Male</v>
      </c>
      <c r="K398">
        <f t="shared" ca="1" si="87"/>
        <v>65</v>
      </c>
      <c r="L398" t="str">
        <f t="shared" ca="1" si="88"/>
        <v>Adult</v>
      </c>
      <c r="M398" t="str">
        <f t="shared" ca="1" si="89"/>
        <v>Yes</v>
      </c>
      <c r="N398" t="str">
        <f t="shared" ca="1" si="89"/>
        <v>No</v>
      </c>
      <c r="O398" t="str">
        <f t="shared" ca="1" si="89"/>
        <v>Yes</v>
      </c>
      <c r="P398" t="str">
        <f t="shared" ca="1" si="89"/>
        <v>Yes</v>
      </c>
      <c r="Q398" t="str">
        <f t="shared" ca="1" si="90"/>
        <v>No</v>
      </c>
      <c r="R398">
        <f t="shared" ca="1" si="91"/>
        <v>4</v>
      </c>
      <c r="S398">
        <f t="shared" ca="1" si="92"/>
        <v>5</v>
      </c>
      <c r="T398">
        <f t="shared" ca="1" si="93"/>
        <v>3</v>
      </c>
      <c r="U398">
        <f t="shared" ca="1" si="94"/>
        <v>3</v>
      </c>
      <c r="V398">
        <f t="shared" ca="1" si="95"/>
        <v>4</v>
      </c>
      <c r="W398">
        <f t="shared" ca="1" si="96"/>
        <v>0</v>
      </c>
      <c r="X398">
        <f t="shared" ca="1" si="97"/>
        <v>19</v>
      </c>
    </row>
    <row r="399" spans="1:24" x14ac:dyDescent="0.25">
      <c r="A399">
        <v>117195</v>
      </c>
      <c r="B399" t="s">
        <v>1345</v>
      </c>
      <c r="C399" t="s">
        <v>10</v>
      </c>
      <c r="D399" t="s">
        <v>1346</v>
      </c>
      <c r="E399" t="str">
        <f t="shared" ca="1" si="98"/>
        <v>Brookline</v>
      </c>
      <c r="F399" t="s">
        <v>24067</v>
      </c>
      <c r="G399">
        <f t="shared" ca="1" si="85"/>
        <v>1035652794</v>
      </c>
      <c r="H399" t="s">
        <v>1347</v>
      </c>
      <c r="I399">
        <v>96150</v>
      </c>
      <c r="J399" t="str">
        <f t="shared" ca="1" si="86"/>
        <v>Female</v>
      </c>
      <c r="K399">
        <f t="shared" ca="1" si="87"/>
        <v>43</v>
      </c>
      <c r="L399" t="str">
        <f t="shared" ca="1" si="88"/>
        <v>Adult</v>
      </c>
      <c r="M399" t="str">
        <f t="shared" ca="1" si="89"/>
        <v>Yes</v>
      </c>
      <c r="N399" t="str">
        <f t="shared" ca="1" si="89"/>
        <v>No</v>
      </c>
      <c r="O399" t="str">
        <f t="shared" ca="1" si="89"/>
        <v>No</v>
      </c>
      <c r="P399" t="str">
        <f t="shared" ca="1" si="89"/>
        <v>No</v>
      </c>
      <c r="Q399" t="str">
        <f t="shared" ca="1" si="90"/>
        <v>No</v>
      </c>
      <c r="R399">
        <f t="shared" ca="1" si="91"/>
        <v>4</v>
      </c>
      <c r="S399">
        <f t="shared" ca="1" si="92"/>
        <v>5</v>
      </c>
      <c r="T399">
        <f t="shared" ca="1" si="93"/>
        <v>0</v>
      </c>
      <c r="U399">
        <f t="shared" ca="1" si="94"/>
        <v>3</v>
      </c>
      <c r="V399">
        <f t="shared" ca="1" si="95"/>
        <v>0</v>
      </c>
      <c r="W399">
        <f t="shared" ca="1" si="96"/>
        <v>0</v>
      </c>
      <c r="X399">
        <f t="shared" ca="1" si="97"/>
        <v>12</v>
      </c>
    </row>
    <row r="400" spans="1:24" x14ac:dyDescent="0.25">
      <c r="A400">
        <v>117238</v>
      </c>
      <c r="B400" t="s">
        <v>1348</v>
      </c>
      <c r="C400" t="s">
        <v>10</v>
      </c>
      <c r="D400" t="s">
        <v>1349</v>
      </c>
      <c r="E400" t="str">
        <f t="shared" ca="1" si="98"/>
        <v>Quincy</v>
      </c>
      <c r="F400" t="s">
        <v>24067</v>
      </c>
      <c r="G400">
        <f t="shared" ca="1" si="85"/>
        <v>4485904382</v>
      </c>
      <c r="H400" t="s">
        <v>1350</v>
      </c>
      <c r="I400">
        <v>93534</v>
      </c>
      <c r="J400" t="str">
        <f t="shared" ca="1" si="86"/>
        <v>Female</v>
      </c>
      <c r="K400">
        <f t="shared" ca="1" si="87"/>
        <v>43</v>
      </c>
      <c r="L400" t="str">
        <f t="shared" ca="1" si="88"/>
        <v>Adult</v>
      </c>
      <c r="M400" t="str">
        <f t="shared" ca="1" si="89"/>
        <v>No</v>
      </c>
      <c r="N400" t="str">
        <f t="shared" ca="1" si="89"/>
        <v>No</v>
      </c>
      <c r="O400" t="str">
        <f t="shared" ca="1" si="89"/>
        <v>No</v>
      </c>
      <c r="P400" t="str">
        <f t="shared" ca="1" si="89"/>
        <v>No</v>
      </c>
      <c r="Q400" t="str">
        <f t="shared" ca="1" si="90"/>
        <v>No</v>
      </c>
      <c r="R400">
        <f t="shared" ca="1" si="91"/>
        <v>2</v>
      </c>
      <c r="S400">
        <f t="shared" ca="1" si="92"/>
        <v>3</v>
      </c>
      <c r="T400">
        <f t="shared" ca="1" si="93"/>
        <v>0</v>
      </c>
      <c r="U400">
        <f t="shared" ca="1" si="94"/>
        <v>0</v>
      </c>
      <c r="V400">
        <f t="shared" ca="1" si="95"/>
        <v>0</v>
      </c>
      <c r="W400">
        <f t="shared" ca="1" si="96"/>
        <v>0</v>
      </c>
      <c r="X400">
        <f t="shared" ca="1" si="97"/>
        <v>5</v>
      </c>
    </row>
    <row r="401" spans="1:24" x14ac:dyDescent="0.25">
      <c r="A401">
        <v>117247</v>
      </c>
      <c r="B401" t="s">
        <v>1351</v>
      </c>
      <c r="C401" t="s">
        <v>10</v>
      </c>
      <c r="D401" t="s">
        <v>1352</v>
      </c>
      <c r="E401" t="str">
        <f t="shared" ca="1" si="98"/>
        <v>Revere</v>
      </c>
      <c r="F401" t="s">
        <v>24067</v>
      </c>
      <c r="G401">
        <f t="shared" ca="1" si="85"/>
        <v>5061097594</v>
      </c>
      <c r="H401" t="s">
        <v>1353</v>
      </c>
      <c r="I401">
        <v>94607</v>
      </c>
      <c r="J401" t="str">
        <f t="shared" ca="1" si="86"/>
        <v>Female</v>
      </c>
      <c r="K401">
        <f t="shared" ca="1" si="87"/>
        <v>48</v>
      </c>
      <c r="L401" t="str">
        <f t="shared" ca="1" si="88"/>
        <v>Adult</v>
      </c>
      <c r="M401" t="str">
        <f t="shared" ca="1" si="89"/>
        <v>Yes</v>
      </c>
      <c r="N401" t="str">
        <f t="shared" ca="1" si="89"/>
        <v>Yes</v>
      </c>
      <c r="O401" t="str">
        <f t="shared" ca="1" si="89"/>
        <v>No</v>
      </c>
      <c r="P401" t="str">
        <f t="shared" ca="1" si="89"/>
        <v>Yes</v>
      </c>
      <c r="Q401" t="str">
        <f t="shared" ca="1" si="90"/>
        <v>Yes</v>
      </c>
      <c r="R401">
        <f t="shared" ca="1" si="91"/>
        <v>1</v>
      </c>
      <c r="S401">
        <f t="shared" ca="1" si="92"/>
        <v>0</v>
      </c>
      <c r="T401">
        <f t="shared" ca="1" si="93"/>
        <v>3</v>
      </c>
      <c r="U401">
        <f t="shared" ca="1" si="94"/>
        <v>3</v>
      </c>
      <c r="V401">
        <f t="shared" ca="1" si="95"/>
        <v>4</v>
      </c>
      <c r="W401">
        <f t="shared" ca="1" si="96"/>
        <v>4</v>
      </c>
      <c r="X401">
        <f t="shared" ca="1" si="97"/>
        <v>15</v>
      </c>
    </row>
    <row r="402" spans="1:24" x14ac:dyDescent="0.25">
      <c r="A402">
        <v>117274</v>
      </c>
      <c r="B402" t="s">
        <v>1354</v>
      </c>
      <c r="C402" t="s">
        <v>10</v>
      </c>
      <c r="D402" t="s">
        <v>1355</v>
      </c>
      <c r="E402" t="str">
        <f t="shared" ca="1" si="98"/>
        <v>Somerville</v>
      </c>
      <c r="F402" t="s">
        <v>24067</v>
      </c>
      <c r="G402">
        <f t="shared" ca="1" si="85"/>
        <v>2310554648</v>
      </c>
      <c r="H402" t="s">
        <v>1356</v>
      </c>
      <c r="I402">
        <v>96130</v>
      </c>
      <c r="J402" t="str">
        <f t="shared" ca="1" si="86"/>
        <v>Female</v>
      </c>
      <c r="K402">
        <f t="shared" ca="1" si="87"/>
        <v>28</v>
      </c>
      <c r="L402" t="str">
        <f t="shared" ca="1" si="88"/>
        <v>Adult</v>
      </c>
      <c r="M402" t="str">
        <f t="shared" ca="1" si="89"/>
        <v>No</v>
      </c>
      <c r="N402" t="str">
        <f t="shared" ca="1" si="89"/>
        <v>No</v>
      </c>
      <c r="O402" t="str">
        <f t="shared" ca="1" si="89"/>
        <v>No</v>
      </c>
      <c r="P402" t="str">
        <f t="shared" ca="1" si="89"/>
        <v>Yes</v>
      </c>
      <c r="Q402" t="str">
        <f t="shared" ca="1" si="90"/>
        <v>Yes</v>
      </c>
      <c r="R402">
        <f t="shared" ca="1" si="91"/>
        <v>2</v>
      </c>
      <c r="S402">
        <f t="shared" ca="1" si="92"/>
        <v>3</v>
      </c>
      <c r="T402">
        <f t="shared" ca="1" si="93"/>
        <v>0</v>
      </c>
      <c r="U402">
        <f t="shared" ca="1" si="94"/>
        <v>0</v>
      </c>
      <c r="V402">
        <f t="shared" ca="1" si="95"/>
        <v>4</v>
      </c>
      <c r="W402">
        <f t="shared" ca="1" si="96"/>
        <v>4</v>
      </c>
      <c r="X402">
        <f t="shared" ca="1" si="97"/>
        <v>13</v>
      </c>
    </row>
    <row r="403" spans="1:24" x14ac:dyDescent="0.25">
      <c r="A403">
        <v>117520</v>
      </c>
      <c r="B403" t="s">
        <v>1357</v>
      </c>
      <c r="C403" t="s">
        <v>10</v>
      </c>
      <c r="D403" t="s">
        <v>1358</v>
      </c>
      <c r="E403" t="str">
        <f t="shared" ca="1" si="98"/>
        <v>Newton</v>
      </c>
      <c r="F403" t="s">
        <v>24067</v>
      </c>
      <c r="G403">
        <f t="shared" ca="1" si="85"/>
        <v>9458495897</v>
      </c>
      <c r="H403" t="s">
        <v>1360</v>
      </c>
      <c r="I403" t="s">
        <v>1359</v>
      </c>
      <c r="J403" t="str">
        <f t="shared" ca="1" si="86"/>
        <v>Female</v>
      </c>
      <c r="K403">
        <f t="shared" ca="1" si="87"/>
        <v>62</v>
      </c>
      <c r="L403" t="str">
        <f t="shared" ca="1" si="88"/>
        <v>Adult</v>
      </c>
      <c r="M403" t="str">
        <f t="shared" ca="1" si="89"/>
        <v>Yes</v>
      </c>
      <c r="N403" t="str">
        <f t="shared" ca="1" si="89"/>
        <v>No</v>
      </c>
      <c r="O403" t="str">
        <f t="shared" ca="1" si="89"/>
        <v>No</v>
      </c>
      <c r="P403" t="str">
        <f t="shared" ca="1" si="89"/>
        <v>Yes</v>
      </c>
      <c r="Q403" t="str">
        <f t="shared" ca="1" si="90"/>
        <v>No</v>
      </c>
      <c r="R403">
        <f t="shared" ca="1" si="91"/>
        <v>2</v>
      </c>
      <c r="S403">
        <f t="shared" ca="1" si="92"/>
        <v>3</v>
      </c>
      <c r="T403">
        <f t="shared" ca="1" si="93"/>
        <v>0</v>
      </c>
      <c r="U403">
        <f t="shared" ca="1" si="94"/>
        <v>3</v>
      </c>
      <c r="V403">
        <f t="shared" ca="1" si="95"/>
        <v>4</v>
      </c>
      <c r="W403">
        <f t="shared" ca="1" si="96"/>
        <v>0</v>
      </c>
      <c r="X403">
        <f t="shared" ca="1" si="97"/>
        <v>12</v>
      </c>
    </row>
    <row r="404" spans="1:24" x14ac:dyDescent="0.25">
      <c r="A404">
        <v>117557</v>
      </c>
      <c r="B404" t="s">
        <v>1361</v>
      </c>
      <c r="C404" t="s">
        <v>10</v>
      </c>
      <c r="D404" t="s">
        <v>1362</v>
      </c>
      <c r="E404" t="str">
        <f t="shared" ca="1" si="98"/>
        <v>Cambridge</v>
      </c>
      <c r="F404" t="s">
        <v>24067</v>
      </c>
      <c r="G404">
        <f t="shared" ca="1" si="85"/>
        <v>4337507800</v>
      </c>
      <c r="H404" t="s">
        <v>1364</v>
      </c>
      <c r="I404" t="s">
        <v>1363</v>
      </c>
      <c r="J404" t="str">
        <f t="shared" ca="1" si="86"/>
        <v>Male</v>
      </c>
      <c r="K404">
        <f t="shared" ca="1" si="87"/>
        <v>15</v>
      </c>
      <c r="L404" t="str">
        <f t="shared" ca="1" si="88"/>
        <v>Adoloscent</v>
      </c>
      <c r="M404" t="str">
        <f t="shared" ca="1" si="89"/>
        <v>Yes</v>
      </c>
      <c r="N404" t="str">
        <f t="shared" ca="1" si="89"/>
        <v>Yes</v>
      </c>
      <c r="O404" t="str">
        <f t="shared" ca="1" si="89"/>
        <v>No</v>
      </c>
      <c r="P404" t="str">
        <f t="shared" ca="1" si="89"/>
        <v>No</v>
      </c>
      <c r="Q404" t="str">
        <f t="shared" ca="1" si="90"/>
        <v>Yes</v>
      </c>
      <c r="R404">
        <f t="shared" ca="1" si="91"/>
        <v>1</v>
      </c>
      <c r="S404">
        <f t="shared" ca="1" si="92"/>
        <v>0</v>
      </c>
      <c r="T404">
        <f t="shared" ca="1" si="93"/>
        <v>3</v>
      </c>
      <c r="U404">
        <f t="shared" ca="1" si="94"/>
        <v>3</v>
      </c>
      <c r="V404">
        <f t="shared" ca="1" si="95"/>
        <v>0</v>
      </c>
      <c r="W404">
        <f t="shared" ca="1" si="96"/>
        <v>4</v>
      </c>
      <c r="X404">
        <f t="shared" ca="1" si="97"/>
        <v>11</v>
      </c>
    </row>
    <row r="405" spans="1:24" x14ac:dyDescent="0.25">
      <c r="A405">
        <v>117575</v>
      </c>
      <c r="B405" t="s">
        <v>1365</v>
      </c>
      <c r="C405" t="s">
        <v>10</v>
      </c>
      <c r="D405" t="s">
        <v>1366</v>
      </c>
      <c r="E405" t="str">
        <f t="shared" ca="1" si="98"/>
        <v>Chelsea</v>
      </c>
      <c r="F405" t="s">
        <v>24067</v>
      </c>
      <c r="G405">
        <f t="shared" ca="1" si="85"/>
        <v>4042498916</v>
      </c>
      <c r="H405" t="s">
        <v>1368</v>
      </c>
      <c r="I405" t="s">
        <v>1367</v>
      </c>
      <c r="J405" t="str">
        <f t="shared" ca="1" si="86"/>
        <v>Female</v>
      </c>
      <c r="K405">
        <f t="shared" ca="1" si="87"/>
        <v>44</v>
      </c>
      <c r="L405" t="str">
        <f t="shared" ca="1" si="88"/>
        <v>Adult</v>
      </c>
      <c r="M405" t="str">
        <f t="shared" ca="1" si="89"/>
        <v>No</v>
      </c>
      <c r="N405" t="str">
        <f t="shared" ca="1" si="89"/>
        <v>Yes</v>
      </c>
      <c r="O405" t="str">
        <f t="shared" ca="1" si="89"/>
        <v>No</v>
      </c>
      <c r="P405" t="str">
        <f t="shared" ca="1" si="89"/>
        <v>No</v>
      </c>
      <c r="Q405" t="str">
        <f t="shared" ca="1" si="90"/>
        <v>Yes</v>
      </c>
      <c r="R405">
        <f t="shared" ca="1" si="91"/>
        <v>4</v>
      </c>
      <c r="S405">
        <f t="shared" ca="1" si="92"/>
        <v>5</v>
      </c>
      <c r="T405">
        <f t="shared" ca="1" si="93"/>
        <v>3</v>
      </c>
      <c r="U405">
        <f t="shared" ca="1" si="94"/>
        <v>0</v>
      </c>
      <c r="V405">
        <f t="shared" ca="1" si="95"/>
        <v>0</v>
      </c>
      <c r="W405">
        <f t="shared" ca="1" si="96"/>
        <v>4</v>
      </c>
      <c r="X405">
        <f t="shared" ca="1" si="97"/>
        <v>16</v>
      </c>
    </row>
    <row r="406" spans="1:24" x14ac:dyDescent="0.25">
      <c r="A406">
        <v>117627</v>
      </c>
      <c r="B406" t="s">
        <v>1369</v>
      </c>
      <c r="C406" t="s">
        <v>10</v>
      </c>
      <c r="D406" t="s">
        <v>1370</v>
      </c>
      <c r="E406" t="str">
        <f t="shared" ca="1" si="98"/>
        <v>Winthrop</v>
      </c>
      <c r="F406" t="s">
        <v>24067</v>
      </c>
      <c r="G406">
        <f t="shared" ca="1" si="85"/>
        <v>7213209706</v>
      </c>
      <c r="H406" t="s">
        <v>1372</v>
      </c>
      <c r="I406" t="s">
        <v>1371</v>
      </c>
      <c r="J406" t="str">
        <f t="shared" ca="1" si="86"/>
        <v>Female</v>
      </c>
      <c r="K406">
        <f t="shared" ca="1" si="87"/>
        <v>22</v>
      </c>
      <c r="L406" t="str">
        <f t="shared" ca="1" si="88"/>
        <v>Adult</v>
      </c>
      <c r="M406" t="str">
        <f t="shared" ca="1" si="89"/>
        <v>Yes</v>
      </c>
      <c r="N406" t="str">
        <f t="shared" ca="1" si="89"/>
        <v>No</v>
      </c>
      <c r="O406" t="str">
        <f t="shared" ca="1" si="89"/>
        <v>Yes</v>
      </c>
      <c r="P406" t="str">
        <f t="shared" ca="1" si="89"/>
        <v>Yes</v>
      </c>
      <c r="Q406" t="str">
        <f t="shared" ca="1" si="90"/>
        <v>No</v>
      </c>
      <c r="R406">
        <f t="shared" ca="1" si="91"/>
        <v>2</v>
      </c>
      <c r="S406">
        <f t="shared" ca="1" si="92"/>
        <v>3</v>
      </c>
      <c r="T406">
        <f t="shared" ca="1" si="93"/>
        <v>3</v>
      </c>
      <c r="U406">
        <f t="shared" ca="1" si="94"/>
        <v>3</v>
      </c>
      <c r="V406">
        <f t="shared" ca="1" si="95"/>
        <v>4</v>
      </c>
      <c r="W406">
        <f t="shared" ca="1" si="96"/>
        <v>0</v>
      </c>
      <c r="X406">
        <f t="shared" ca="1" si="97"/>
        <v>15</v>
      </c>
    </row>
    <row r="407" spans="1:24" x14ac:dyDescent="0.25">
      <c r="A407">
        <v>117636</v>
      </c>
      <c r="B407" t="s">
        <v>1373</v>
      </c>
      <c r="C407" t="s">
        <v>10</v>
      </c>
      <c r="D407" t="s">
        <v>1374</v>
      </c>
      <c r="E407" t="str">
        <f t="shared" ca="1" si="98"/>
        <v>Newton</v>
      </c>
      <c r="F407" t="s">
        <v>24067</v>
      </c>
      <c r="G407">
        <f t="shared" ca="1" si="85"/>
        <v>4004388455</v>
      </c>
      <c r="H407" t="s">
        <v>1375</v>
      </c>
      <c r="I407">
        <v>92350</v>
      </c>
      <c r="J407" t="str">
        <f t="shared" ca="1" si="86"/>
        <v>Male</v>
      </c>
      <c r="K407">
        <f t="shared" ca="1" si="87"/>
        <v>48</v>
      </c>
      <c r="L407" t="str">
        <f t="shared" ca="1" si="88"/>
        <v>Adult</v>
      </c>
      <c r="M407" t="str">
        <f t="shared" ca="1" si="89"/>
        <v>Yes</v>
      </c>
      <c r="N407" t="str">
        <f t="shared" ca="1" si="89"/>
        <v>No</v>
      </c>
      <c r="O407" t="str">
        <f t="shared" ca="1" si="89"/>
        <v>Yes</v>
      </c>
      <c r="P407" t="str">
        <f t="shared" ca="1" si="89"/>
        <v>Yes</v>
      </c>
      <c r="Q407" t="str">
        <f t="shared" ca="1" si="90"/>
        <v>Yes</v>
      </c>
      <c r="R407">
        <f t="shared" ca="1" si="91"/>
        <v>4</v>
      </c>
      <c r="S407">
        <f t="shared" ca="1" si="92"/>
        <v>5</v>
      </c>
      <c r="T407">
        <f t="shared" ca="1" si="93"/>
        <v>3</v>
      </c>
      <c r="U407">
        <f t="shared" ca="1" si="94"/>
        <v>3</v>
      </c>
      <c r="V407">
        <f t="shared" ca="1" si="95"/>
        <v>4</v>
      </c>
      <c r="W407">
        <f t="shared" ca="1" si="96"/>
        <v>4</v>
      </c>
      <c r="X407">
        <f t="shared" ca="1" si="97"/>
        <v>23</v>
      </c>
    </row>
    <row r="408" spans="1:24" x14ac:dyDescent="0.25">
      <c r="A408">
        <v>117645</v>
      </c>
      <c r="B408" t="s">
        <v>1376</v>
      </c>
      <c r="C408" t="s">
        <v>10</v>
      </c>
      <c r="D408" t="s">
        <v>1377</v>
      </c>
      <c r="E408" t="str">
        <f t="shared" ca="1" si="98"/>
        <v>Chelsea</v>
      </c>
      <c r="F408" t="s">
        <v>24067</v>
      </c>
      <c r="G408">
        <f t="shared" ca="1" si="85"/>
        <v>5841583873</v>
      </c>
      <c r="H408" t="s">
        <v>1379</v>
      </c>
      <c r="I408" t="s">
        <v>1378</v>
      </c>
      <c r="J408" t="str">
        <f t="shared" ca="1" si="86"/>
        <v>Male</v>
      </c>
      <c r="K408">
        <f t="shared" ca="1" si="87"/>
        <v>49</v>
      </c>
      <c r="L408" t="str">
        <f t="shared" ca="1" si="88"/>
        <v>Adult</v>
      </c>
      <c r="M408" t="str">
        <f t="shared" ca="1" si="89"/>
        <v>Yes</v>
      </c>
      <c r="N408" t="str">
        <f t="shared" ca="1" si="89"/>
        <v>Yes</v>
      </c>
      <c r="O408" t="str">
        <f t="shared" ca="1" si="89"/>
        <v>No</v>
      </c>
      <c r="P408" t="str">
        <f t="shared" ca="1" si="89"/>
        <v>No</v>
      </c>
      <c r="Q408" t="str">
        <f t="shared" ca="1" si="90"/>
        <v>Yes</v>
      </c>
      <c r="R408">
        <f t="shared" ca="1" si="91"/>
        <v>2</v>
      </c>
      <c r="S408">
        <f t="shared" ca="1" si="92"/>
        <v>3</v>
      </c>
      <c r="T408">
        <f t="shared" ca="1" si="93"/>
        <v>3</v>
      </c>
      <c r="U408">
        <f t="shared" ca="1" si="94"/>
        <v>3</v>
      </c>
      <c r="V408">
        <f t="shared" ca="1" si="95"/>
        <v>0</v>
      </c>
      <c r="W408">
        <f t="shared" ca="1" si="96"/>
        <v>4</v>
      </c>
      <c r="X408">
        <f t="shared" ca="1" si="97"/>
        <v>15</v>
      </c>
    </row>
    <row r="409" spans="1:24" x14ac:dyDescent="0.25">
      <c r="A409">
        <v>117672</v>
      </c>
      <c r="B409" t="s">
        <v>1380</v>
      </c>
      <c r="C409" t="s">
        <v>10</v>
      </c>
      <c r="D409" t="s">
        <v>1381</v>
      </c>
      <c r="E409" t="str">
        <f t="shared" ca="1" si="98"/>
        <v>Chelsea</v>
      </c>
      <c r="F409" t="s">
        <v>24067</v>
      </c>
      <c r="G409">
        <f t="shared" ca="1" si="85"/>
        <v>9794794847</v>
      </c>
      <c r="H409" t="s">
        <v>1382</v>
      </c>
      <c r="I409">
        <v>90604</v>
      </c>
      <c r="J409" t="str">
        <f t="shared" ca="1" si="86"/>
        <v>Male</v>
      </c>
      <c r="K409">
        <f t="shared" ca="1" si="87"/>
        <v>28</v>
      </c>
      <c r="L409" t="str">
        <f t="shared" ca="1" si="88"/>
        <v>Adult</v>
      </c>
      <c r="M409" t="str">
        <f t="shared" ca="1" si="89"/>
        <v>Yes</v>
      </c>
      <c r="N409" t="str">
        <f t="shared" ca="1" si="89"/>
        <v>Yes</v>
      </c>
      <c r="O409" t="str">
        <f t="shared" ca="1" si="89"/>
        <v>Yes</v>
      </c>
      <c r="P409" t="str">
        <f t="shared" ca="1" si="89"/>
        <v>No</v>
      </c>
      <c r="Q409" t="str">
        <f t="shared" ca="1" si="90"/>
        <v>Yes</v>
      </c>
      <c r="R409">
        <f t="shared" ca="1" si="91"/>
        <v>2</v>
      </c>
      <c r="S409">
        <f t="shared" ca="1" si="92"/>
        <v>3</v>
      </c>
      <c r="T409">
        <f t="shared" ca="1" si="93"/>
        <v>5</v>
      </c>
      <c r="U409">
        <f t="shared" ca="1" si="94"/>
        <v>3</v>
      </c>
      <c r="V409">
        <f t="shared" ca="1" si="95"/>
        <v>0</v>
      </c>
      <c r="W409">
        <f t="shared" ca="1" si="96"/>
        <v>4</v>
      </c>
      <c r="X409">
        <f t="shared" ca="1" si="97"/>
        <v>17</v>
      </c>
    </row>
    <row r="410" spans="1:24" x14ac:dyDescent="0.25">
      <c r="A410">
        <v>117681</v>
      </c>
      <c r="B410" t="s">
        <v>1383</v>
      </c>
      <c r="C410" t="s">
        <v>10</v>
      </c>
      <c r="D410" t="s">
        <v>1384</v>
      </c>
      <c r="E410" t="str">
        <f t="shared" ca="1" si="98"/>
        <v>Dedham</v>
      </c>
      <c r="F410" t="s">
        <v>24067</v>
      </c>
      <c r="G410">
        <f t="shared" ca="1" si="85"/>
        <v>5477379194</v>
      </c>
      <c r="H410" t="s">
        <v>1385</v>
      </c>
      <c r="I410">
        <v>90017</v>
      </c>
      <c r="J410" t="str">
        <f t="shared" ca="1" si="86"/>
        <v>Male</v>
      </c>
      <c r="K410">
        <f t="shared" ca="1" si="87"/>
        <v>69</v>
      </c>
      <c r="L410" t="str">
        <f t="shared" ca="1" si="88"/>
        <v>Adult</v>
      </c>
      <c r="M410" t="str">
        <f t="shared" ca="1" si="89"/>
        <v>Yes</v>
      </c>
      <c r="N410" t="str">
        <f t="shared" ca="1" si="89"/>
        <v>No</v>
      </c>
      <c r="O410" t="str">
        <f t="shared" ca="1" si="89"/>
        <v>No</v>
      </c>
      <c r="P410" t="str">
        <f t="shared" ca="1" si="89"/>
        <v>Yes</v>
      </c>
      <c r="Q410" t="str">
        <f t="shared" ca="1" si="90"/>
        <v>Yes</v>
      </c>
      <c r="R410">
        <f t="shared" ca="1" si="91"/>
        <v>5</v>
      </c>
      <c r="S410">
        <f t="shared" ca="1" si="92"/>
        <v>5</v>
      </c>
      <c r="T410">
        <f t="shared" ca="1" si="93"/>
        <v>0</v>
      </c>
      <c r="U410">
        <f t="shared" ca="1" si="94"/>
        <v>3</v>
      </c>
      <c r="V410">
        <f t="shared" ca="1" si="95"/>
        <v>4</v>
      </c>
      <c r="W410">
        <f t="shared" ca="1" si="96"/>
        <v>4</v>
      </c>
      <c r="X410">
        <f t="shared" ca="1" si="97"/>
        <v>21</v>
      </c>
    </row>
    <row r="411" spans="1:24" x14ac:dyDescent="0.25">
      <c r="A411">
        <v>117690</v>
      </c>
      <c r="B411" t="s">
        <v>1386</v>
      </c>
      <c r="C411" t="s">
        <v>10</v>
      </c>
      <c r="D411" t="s">
        <v>1387</v>
      </c>
      <c r="E411" t="str">
        <f t="shared" ca="1" si="98"/>
        <v>Watertown</v>
      </c>
      <c r="F411" t="s">
        <v>24067</v>
      </c>
      <c r="G411">
        <f t="shared" ca="1" si="85"/>
        <v>9035072358</v>
      </c>
      <c r="H411" t="s">
        <v>1389</v>
      </c>
      <c r="I411" t="s">
        <v>1388</v>
      </c>
      <c r="J411" t="str">
        <f t="shared" ca="1" si="86"/>
        <v>Male</v>
      </c>
      <c r="K411">
        <f t="shared" ca="1" si="87"/>
        <v>31</v>
      </c>
      <c r="L411" t="str">
        <f t="shared" ca="1" si="88"/>
        <v>Adult</v>
      </c>
      <c r="M411" t="str">
        <f t="shared" ca="1" si="89"/>
        <v>No</v>
      </c>
      <c r="N411" t="str">
        <f t="shared" ca="1" si="89"/>
        <v>No</v>
      </c>
      <c r="O411" t="str">
        <f t="shared" ca="1" si="89"/>
        <v>No</v>
      </c>
      <c r="P411" t="str">
        <f t="shared" ca="1" si="89"/>
        <v>Yes</v>
      </c>
      <c r="Q411" t="str">
        <f t="shared" ca="1" si="90"/>
        <v>No</v>
      </c>
      <c r="R411">
        <f t="shared" ca="1" si="91"/>
        <v>3</v>
      </c>
      <c r="S411">
        <f t="shared" ca="1" si="92"/>
        <v>3</v>
      </c>
      <c r="T411">
        <f t="shared" ca="1" si="93"/>
        <v>0</v>
      </c>
      <c r="U411">
        <f t="shared" ca="1" si="94"/>
        <v>0</v>
      </c>
      <c r="V411">
        <f t="shared" ca="1" si="95"/>
        <v>4</v>
      </c>
      <c r="W411">
        <f t="shared" ca="1" si="96"/>
        <v>0</v>
      </c>
      <c r="X411">
        <f t="shared" ca="1" si="97"/>
        <v>10</v>
      </c>
    </row>
    <row r="412" spans="1:24" x14ac:dyDescent="0.25">
      <c r="A412">
        <v>117706</v>
      </c>
      <c r="B412" t="s">
        <v>1390</v>
      </c>
      <c r="C412" t="s">
        <v>10</v>
      </c>
      <c r="D412" t="s">
        <v>1391</v>
      </c>
      <c r="E412" t="str">
        <f t="shared" ca="1" si="98"/>
        <v>Quincy</v>
      </c>
      <c r="F412" t="s">
        <v>24067</v>
      </c>
      <c r="G412">
        <f t="shared" ca="1" si="85"/>
        <v>2062783757</v>
      </c>
      <c r="H412" t="s">
        <v>1393</v>
      </c>
      <c r="I412" t="s">
        <v>1392</v>
      </c>
      <c r="J412" t="str">
        <f t="shared" ca="1" si="86"/>
        <v>Male</v>
      </c>
      <c r="K412">
        <f t="shared" ca="1" si="87"/>
        <v>41</v>
      </c>
      <c r="L412" t="str">
        <f t="shared" ca="1" si="88"/>
        <v>Adult</v>
      </c>
      <c r="M412" t="str">
        <f t="shared" ca="1" si="89"/>
        <v>Yes</v>
      </c>
      <c r="N412" t="str">
        <f t="shared" ca="1" si="89"/>
        <v>No</v>
      </c>
      <c r="O412" t="str">
        <f t="shared" ca="1" si="89"/>
        <v>Yes</v>
      </c>
      <c r="P412" t="str">
        <f t="shared" ca="1" si="89"/>
        <v>Yes</v>
      </c>
      <c r="Q412" t="str">
        <f t="shared" ca="1" si="90"/>
        <v>No</v>
      </c>
      <c r="R412">
        <f t="shared" ca="1" si="91"/>
        <v>5</v>
      </c>
      <c r="S412">
        <f t="shared" ca="1" si="92"/>
        <v>5</v>
      </c>
      <c r="T412">
        <f t="shared" ca="1" si="93"/>
        <v>3</v>
      </c>
      <c r="U412">
        <f t="shared" ca="1" si="94"/>
        <v>3</v>
      </c>
      <c r="V412">
        <f t="shared" ca="1" si="95"/>
        <v>4</v>
      </c>
      <c r="W412">
        <f t="shared" ca="1" si="96"/>
        <v>0</v>
      </c>
      <c r="X412">
        <f t="shared" ca="1" si="97"/>
        <v>20</v>
      </c>
    </row>
    <row r="413" spans="1:24" x14ac:dyDescent="0.25">
      <c r="A413">
        <v>117715</v>
      </c>
      <c r="B413" t="s">
        <v>1394</v>
      </c>
      <c r="C413" t="s">
        <v>10</v>
      </c>
      <c r="D413" t="s">
        <v>1395</v>
      </c>
      <c r="E413" t="str">
        <f t="shared" ca="1" si="98"/>
        <v>Chelsea</v>
      </c>
      <c r="F413" t="s">
        <v>24067</v>
      </c>
      <c r="G413">
        <f t="shared" ca="1" si="85"/>
        <v>9561373667</v>
      </c>
      <c r="H413" t="s">
        <v>1397</v>
      </c>
      <c r="I413" t="s">
        <v>1396</v>
      </c>
      <c r="J413" t="str">
        <f t="shared" ca="1" si="86"/>
        <v>Male</v>
      </c>
      <c r="K413">
        <f t="shared" ca="1" si="87"/>
        <v>21</v>
      </c>
      <c r="L413" t="str">
        <f t="shared" ca="1" si="88"/>
        <v>Adult</v>
      </c>
      <c r="M413" t="str">
        <f t="shared" ca="1" si="89"/>
        <v>Yes</v>
      </c>
      <c r="N413" t="str">
        <f t="shared" ca="1" si="89"/>
        <v>Yes</v>
      </c>
      <c r="O413" t="str">
        <f t="shared" ca="1" si="89"/>
        <v>No</v>
      </c>
      <c r="P413" t="str">
        <f t="shared" ca="1" si="89"/>
        <v>No</v>
      </c>
      <c r="Q413" t="str">
        <f t="shared" ca="1" si="90"/>
        <v>No</v>
      </c>
      <c r="R413">
        <f t="shared" ca="1" si="91"/>
        <v>1</v>
      </c>
      <c r="S413">
        <f t="shared" ca="1" si="92"/>
        <v>0</v>
      </c>
      <c r="T413">
        <f t="shared" ca="1" si="93"/>
        <v>3</v>
      </c>
      <c r="U413">
        <f t="shared" ca="1" si="94"/>
        <v>3</v>
      </c>
      <c r="V413">
        <f t="shared" ca="1" si="95"/>
        <v>0</v>
      </c>
      <c r="W413">
        <f t="shared" ca="1" si="96"/>
        <v>0</v>
      </c>
      <c r="X413">
        <f t="shared" ca="1" si="97"/>
        <v>7</v>
      </c>
    </row>
    <row r="414" spans="1:24" x14ac:dyDescent="0.25">
      <c r="A414">
        <v>117724</v>
      </c>
      <c r="B414" t="s">
        <v>1398</v>
      </c>
      <c r="C414" t="s">
        <v>10</v>
      </c>
      <c r="D414" t="s">
        <v>1399</v>
      </c>
      <c r="E414" t="str">
        <f t="shared" ca="1" si="98"/>
        <v>Watertown</v>
      </c>
      <c r="F414" t="s">
        <v>24067</v>
      </c>
      <c r="G414">
        <f t="shared" ca="1" si="85"/>
        <v>6918529324</v>
      </c>
      <c r="H414" t="s">
        <v>1401</v>
      </c>
      <c r="I414" t="s">
        <v>1400</v>
      </c>
      <c r="J414" t="str">
        <f t="shared" ca="1" si="86"/>
        <v>Male</v>
      </c>
      <c r="K414">
        <f t="shared" ca="1" si="87"/>
        <v>21</v>
      </c>
      <c r="L414" t="str">
        <f t="shared" ca="1" si="88"/>
        <v>Adult</v>
      </c>
      <c r="M414" t="str">
        <f t="shared" ca="1" si="89"/>
        <v>No</v>
      </c>
      <c r="N414" t="str">
        <f t="shared" ca="1" si="89"/>
        <v>No</v>
      </c>
      <c r="O414" t="str">
        <f t="shared" ca="1" si="89"/>
        <v>No</v>
      </c>
      <c r="P414" t="str">
        <f t="shared" ca="1" si="89"/>
        <v>No</v>
      </c>
      <c r="Q414" t="str">
        <f t="shared" ca="1" si="90"/>
        <v>Yes</v>
      </c>
      <c r="R414">
        <f t="shared" ca="1" si="91"/>
        <v>2</v>
      </c>
      <c r="S414">
        <f t="shared" ca="1" si="92"/>
        <v>3</v>
      </c>
      <c r="T414">
        <f t="shared" ca="1" si="93"/>
        <v>0</v>
      </c>
      <c r="U414">
        <f t="shared" ca="1" si="94"/>
        <v>0</v>
      </c>
      <c r="V414">
        <f t="shared" ca="1" si="95"/>
        <v>0</v>
      </c>
      <c r="W414">
        <f t="shared" ca="1" si="96"/>
        <v>4</v>
      </c>
      <c r="X414">
        <f t="shared" ca="1" si="97"/>
        <v>9</v>
      </c>
    </row>
    <row r="415" spans="1:24" x14ac:dyDescent="0.25">
      <c r="A415">
        <v>117733</v>
      </c>
      <c r="B415" t="s">
        <v>1402</v>
      </c>
      <c r="C415" t="s">
        <v>10</v>
      </c>
      <c r="D415" t="s">
        <v>1403</v>
      </c>
      <c r="E415" t="str">
        <f t="shared" ca="1" si="98"/>
        <v>Everett</v>
      </c>
      <c r="F415" t="s">
        <v>24067</v>
      </c>
      <c r="G415">
        <f t="shared" ca="1" si="85"/>
        <v>7220620367</v>
      </c>
      <c r="H415" t="s">
        <v>1405</v>
      </c>
      <c r="I415" t="s">
        <v>1404</v>
      </c>
      <c r="J415" t="str">
        <f t="shared" ca="1" si="86"/>
        <v>Female</v>
      </c>
      <c r="K415">
        <f t="shared" ca="1" si="87"/>
        <v>65</v>
      </c>
      <c r="L415" t="str">
        <f t="shared" ca="1" si="88"/>
        <v>Adult</v>
      </c>
      <c r="M415" t="str">
        <f t="shared" ca="1" si="89"/>
        <v>Yes</v>
      </c>
      <c r="N415" t="str">
        <f t="shared" ca="1" si="89"/>
        <v>No</v>
      </c>
      <c r="O415" t="str">
        <f t="shared" ca="1" si="89"/>
        <v>No</v>
      </c>
      <c r="P415" t="str">
        <f t="shared" ca="1" si="89"/>
        <v>No</v>
      </c>
      <c r="Q415" t="str">
        <f t="shared" ca="1" si="90"/>
        <v>Yes</v>
      </c>
      <c r="R415">
        <f t="shared" ca="1" si="91"/>
        <v>1</v>
      </c>
      <c r="S415">
        <f t="shared" ca="1" si="92"/>
        <v>0</v>
      </c>
      <c r="T415">
        <f t="shared" ca="1" si="93"/>
        <v>0</v>
      </c>
      <c r="U415">
        <f t="shared" ca="1" si="94"/>
        <v>3</v>
      </c>
      <c r="V415">
        <f t="shared" ca="1" si="95"/>
        <v>0</v>
      </c>
      <c r="W415">
        <f t="shared" ca="1" si="96"/>
        <v>4</v>
      </c>
      <c r="X415">
        <f t="shared" ca="1" si="97"/>
        <v>8</v>
      </c>
    </row>
    <row r="416" spans="1:24" x14ac:dyDescent="0.25">
      <c r="A416">
        <v>117751</v>
      </c>
      <c r="B416" t="s">
        <v>1406</v>
      </c>
      <c r="C416" t="s">
        <v>10</v>
      </c>
      <c r="D416" t="s">
        <v>1407</v>
      </c>
      <c r="E416" t="str">
        <f t="shared" ca="1" si="98"/>
        <v>Brookline</v>
      </c>
      <c r="F416" t="s">
        <v>24067</v>
      </c>
      <c r="G416">
        <f t="shared" ca="1" si="85"/>
        <v>1908560707</v>
      </c>
      <c r="H416" t="s">
        <v>1409</v>
      </c>
      <c r="I416" t="s">
        <v>1408</v>
      </c>
      <c r="J416" t="str">
        <f t="shared" ca="1" si="86"/>
        <v>Female</v>
      </c>
      <c r="K416">
        <f t="shared" ca="1" si="87"/>
        <v>22</v>
      </c>
      <c r="L416" t="str">
        <f t="shared" ca="1" si="88"/>
        <v>Adult</v>
      </c>
      <c r="M416" t="str">
        <f t="shared" ca="1" si="89"/>
        <v>Yes</v>
      </c>
      <c r="N416" t="str">
        <f t="shared" ca="1" si="89"/>
        <v>No</v>
      </c>
      <c r="O416" t="str">
        <f t="shared" ca="1" si="89"/>
        <v>No</v>
      </c>
      <c r="P416" t="str">
        <f t="shared" ca="1" si="89"/>
        <v>Yes</v>
      </c>
      <c r="Q416" t="str">
        <f t="shared" ca="1" si="90"/>
        <v>Yes</v>
      </c>
      <c r="R416">
        <f t="shared" ca="1" si="91"/>
        <v>5</v>
      </c>
      <c r="S416">
        <f t="shared" ca="1" si="92"/>
        <v>5</v>
      </c>
      <c r="T416">
        <f t="shared" ca="1" si="93"/>
        <v>0</v>
      </c>
      <c r="U416">
        <f t="shared" ca="1" si="94"/>
        <v>3</v>
      </c>
      <c r="V416">
        <f t="shared" ca="1" si="95"/>
        <v>4</v>
      </c>
      <c r="W416">
        <f t="shared" ca="1" si="96"/>
        <v>4</v>
      </c>
      <c r="X416">
        <f t="shared" ca="1" si="97"/>
        <v>21</v>
      </c>
    </row>
    <row r="417" spans="1:24" x14ac:dyDescent="0.25">
      <c r="A417">
        <v>117788</v>
      </c>
      <c r="B417" t="s">
        <v>1410</v>
      </c>
      <c r="C417" t="s">
        <v>10</v>
      </c>
      <c r="D417" t="s">
        <v>1411</v>
      </c>
      <c r="E417" t="str">
        <f t="shared" ca="1" si="98"/>
        <v>Quincy</v>
      </c>
      <c r="F417" t="s">
        <v>24067</v>
      </c>
      <c r="G417">
        <f t="shared" ca="1" si="85"/>
        <v>7958431014</v>
      </c>
      <c r="H417" t="s">
        <v>1412</v>
      </c>
      <c r="I417">
        <v>90029</v>
      </c>
      <c r="J417" t="str">
        <f t="shared" ca="1" si="86"/>
        <v>Female</v>
      </c>
      <c r="K417">
        <f t="shared" ca="1" si="87"/>
        <v>17</v>
      </c>
      <c r="L417" t="str">
        <f t="shared" ca="1" si="88"/>
        <v>Adoloscent</v>
      </c>
      <c r="M417" t="str">
        <f t="shared" ca="1" si="89"/>
        <v>Yes</v>
      </c>
      <c r="N417" t="str">
        <f t="shared" ca="1" si="89"/>
        <v>No</v>
      </c>
      <c r="O417" t="str">
        <f t="shared" ca="1" si="89"/>
        <v>Yes</v>
      </c>
      <c r="P417" t="str">
        <f t="shared" ca="1" si="89"/>
        <v>Yes</v>
      </c>
      <c r="Q417" t="str">
        <f t="shared" ca="1" si="90"/>
        <v>No</v>
      </c>
      <c r="R417">
        <f t="shared" ca="1" si="91"/>
        <v>1</v>
      </c>
      <c r="S417">
        <f t="shared" ca="1" si="92"/>
        <v>0</v>
      </c>
      <c r="T417">
        <f t="shared" ca="1" si="93"/>
        <v>3</v>
      </c>
      <c r="U417">
        <f t="shared" ca="1" si="94"/>
        <v>3</v>
      </c>
      <c r="V417">
        <f t="shared" ca="1" si="95"/>
        <v>4</v>
      </c>
      <c r="W417">
        <f t="shared" ca="1" si="96"/>
        <v>0</v>
      </c>
      <c r="X417">
        <f t="shared" ca="1" si="97"/>
        <v>11</v>
      </c>
    </row>
    <row r="418" spans="1:24" x14ac:dyDescent="0.25">
      <c r="A418">
        <v>117803</v>
      </c>
      <c r="B418" t="s">
        <v>1413</v>
      </c>
      <c r="C418" t="s">
        <v>10</v>
      </c>
      <c r="D418" t="s">
        <v>1414</v>
      </c>
      <c r="E418" t="str">
        <f t="shared" ca="1" si="98"/>
        <v>Winthrop</v>
      </c>
      <c r="F418" t="s">
        <v>24067</v>
      </c>
      <c r="G418">
        <f t="shared" ca="1" si="85"/>
        <v>3086619407</v>
      </c>
      <c r="H418" t="s">
        <v>1416</v>
      </c>
      <c r="I418" t="s">
        <v>1415</v>
      </c>
      <c r="J418" t="str">
        <f t="shared" ca="1" si="86"/>
        <v>Male</v>
      </c>
      <c r="K418">
        <f t="shared" ca="1" si="87"/>
        <v>68</v>
      </c>
      <c r="L418" t="str">
        <f t="shared" ca="1" si="88"/>
        <v>Adult</v>
      </c>
      <c r="M418" t="str">
        <f t="shared" ca="1" si="89"/>
        <v>Yes</v>
      </c>
      <c r="N418" t="str">
        <f t="shared" ca="1" si="89"/>
        <v>No</v>
      </c>
      <c r="O418" t="str">
        <f t="shared" ca="1" si="89"/>
        <v>No</v>
      </c>
      <c r="P418" t="str">
        <f t="shared" ca="1" si="89"/>
        <v>No</v>
      </c>
      <c r="Q418" t="str">
        <f t="shared" ca="1" si="90"/>
        <v>Yes</v>
      </c>
      <c r="R418">
        <f t="shared" ca="1" si="91"/>
        <v>1</v>
      </c>
      <c r="S418">
        <f t="shared" ca="1" si="92"/>
        <v>0</v>
      </c>
      <c r="T418">
        <f t="shared" ca="1" si="93"/>
        <v>0</v>
      </c>
      <c r="U418">
        <f t="shared" ca="1" si="94"/>
        <v>3</v>
      </c>
      <c r="V418">
        <f t="shared" ca="1" si="95"/>
        <v>0</v>
      </c>
      <c r="W418">
        <f t="shared" ca="1" si="96"/>
        <v>4</v>
      </c>
      <c r="X418">
        <f t="shared" ca="1" si="97"/>
        <v>8</v>
      </c>
    </row>
    <row r="419" spans="1:24" x14ac:dyDescent="0.25">
      <c r="A419">
        <v>117867</v>
      </c>
      <c r="B419" t="s">
        <v>1417</v>
      </c>
      <c r="C419" t="s">
        <v>10</v>
      </c>
      <c r="D419" t="s">
        <v>1418</v>
      </c>
      <c r="E419" t="str">
        <f t="shared" ca="1" si="98"/>
        <v>Everett</v>
      </c>
      <c r="F419" t="s">
        <v>24067</v>
      </c>
      <c r="G419">
        <f t="shared" ca="1" si="85"/>
        <v>1999950991</v>
      </c>
      <c r="H419" t="s">
        <v>1420</v>
      </c>
      <c r="I419" t="s">
        <v>1419</v>
      </c>
      <c r="J419" t="str">
        <f t="shared" ca="1" si="86"/>
        <v>Female</v>
      </c>
      <c r="K419">
        <f t="shared" ca="1" si="87"/>
        <v>32</v>
      </c>
      <c r="L419" t="str">
        <f t="shared" ca="1" si="88"/>
        <v>Adult</v>
      </c>
      <c r="M419" t="str">
        <f t="shared" ca="1" si="89"/>
        <v>No</v>
      </c>
      <c r="N419" t="str">
        <f t="shared" ca="1" si="89"/>
        <v>No</v>
      </c>
      <c r="O419" t="str">
        <f t="shared" ca="1" si="89"/>
        <v>Yes</v>
      </c>
      <c r="P419" t="str">
        <f t="shared" ca="1" si="89"/>
        <v>No</v>
      </c>
      <c r="Q419" t="str">
        <f t="shared" ca="1" si="90"/>
        <v>Yes</v>
      </c>
      <c r="R419">
        <f t="shared" ca="1" si="91"/>
        <v>5</v>
      </c>
      <c r="S419">
        <f t="shared" ca="1" si="92"/>
        <v>5</v>
      </c>
      <c r="T419">
        <f t="shared" ca="1" si="93"/>
        <v>3</v>
      </c>
      <c r="U419">
        <f t="shared" ca="1" si="94"/>
        <v>0</v>
      </c>
      <c r="V419">
        <f t="shared" ca="1" si="95"/>
        <v>0</v>
      </c>
      <c r="W419">
        <f t="shared" ca="1" si="96"/>
        <v>4</v>
      </c>
      <c r="X419">
        <f t="shared" ca="1" si="97"/>
        <v>17</v>
      </c>
    </row>
    <row r="420" spans="1:24" x14ac:dyDescent="0.25">
      <c r="A420">
        <v>117894</v>
      </c>
      <c r="B420" t="s">
        <v>1421</v>
      </c>
      <c r="C420" t="s">
        <v>10</v>
      </c>
      <c r="D420" t="s">
        <v>1422</v>
      </c>
      <c r="E420" t="str">
        <f t="shared" ca="1" si="98"/>
        <v>Revere</v>
      </c>
      <c r="F420" t="s">
        <v>24067</v>
      </c>
      <c r="G420">
        <f t="shared" ca="1" si="85"/>
        <v>7557701876</v>
      </c>
      <c r="H420" t="s">
        <v>1423</v>
      </c>
      <c r="I420">
        <v>94565</v>
      </c>
      <c r="J420" t="str">
        <f t="shared" ca="1" si="86"/>
        <v>Female</v>
      </c>
      <c r="K420">
        <f t="shared" ca="1" si="87"/>
        <v>32</v>
      </c>
      <c r="L420" t="str">
        <f t="shared" ca="1" si="88"/>
        <v>Adult</v>
      </c>
      <c r="M420" t="str">
        <f t="shared" ca="1" si="89"/>
        <v>Yes</v>
      </c>
      <c r="N420" t="str">
        <f t="shared" ca="1" si="89"/>
        <v>No</v>
      </c>
      <c r="O420" t="str">
        <f t="shared" ca="1" si="89"/>
        <v>No</v>
      </c>
      <c r="P420" t="str">
        <f t="shared" ca="1" si="89"/>
        <v>No</v>
      </c>
      <c r="Q420" t="str">
        <f t="shared" ca="1" si="90"/>
        <v>No</v>
      </c>
      <c r="R420">
        <f t="shared" ca="1" si="91"/>
        <v>1</v>
      </c>
      <c r="S420">
        <f t="shared" ca="1" si="92"/>
        <v>0</v>
      </c>
      <c r="T420">
        <f t="shared" ca="1" si="93"/>
        <v>0</v>
      </c>
      <c r="U420">
        <f t="shared" ca="1" si="94"/>
        <v>3</v>
      </c>
      <c r="V420">
        <f t="shared" ca="1" si="95"/>
        <v>0</v>
      </c>
      <c r="W420">
        <f t="shared" ca="1" si="96"/>
        <v>0</v>
      </c>
      <c r="X420">
        <f t="shared" ca="1" si="97"/>
        <v>4</v>
      </c>
    </row>
    <row r="421" spans="1:24" x14ac:dyDescent="0.25">
      <c r="A421">
        <v>117900</v>
      </c>
      <c r="B421" t="s">
        <v>1424</v>
      </c>
      <c r="C421" t="s">
        <v>10</v>
      </c>
      <c r="D421" t="s">
        <v>1425</v>
      </c>
      <c r="E421" t="str">
        <f t="shared" ca="1" si="98"/>
        <v>Brookline</v>
      </c>
      <c r="F421" t="s">
        <v>24067</v>
      </c>
      <c r="G421">
        <f t="shared" ca="1" si="85"/>
        <v>4336299797</v>
      </c>
      <c r="H421" t="s">
        <v>1427</v>
      </c>
      <c r="I421" t="s">
        <v>1426</v>
      </c>
      <c r="J421" t="str">
        <f t="shared" ca="1" si="86"/>
        <v>Male</v>
      </c>
      <c r="K421">
        <f t="shared" ca="1" si="87"/>
        <v>50</v>
      </c>
      <c r="L421" t="str">
        <f t="shared" ca="1" si="88"/>
        <v>Adult</v>
      </c>
      <c r="M421" t="str">
        <f t="shared" ca="1" si="89"/>
        <v>No</v>
      </c>
      <c r="N421" t="str">
        <f t="shared" ca="1" si="89"/>
        <v>No</v>
      </c>
      <c r="O421" t="str">
        <f t="shared" ca="1" si="89"/>
        <v>No</v>
      </c>
      <c r="P421" t="str">
        <f t="shared" ca="1" si="89"/>
        <v>Yes</v>
      </c>
      <c r="Q421" t="str">
        <f t="shared" ca="1" si="90"/>
        <v>Yes</v>
      </c>
      <c r="R421">
        <f t="shared" ca="1" si="91"/>
        <v>5</v>
      </c>
      <c r="S421">
        <f t="shared" ca="1" si="92"/>
        <v>5</v>
      </c>
      <c r="T421">
        <f t="shared" ca="1" si="93"/>
        <v>0</v>
      </c>
      <c r="U421">
        <f t="shared" ca="1" si="94"/>
        <v>0</v>
      </c>
      <c r="V421">
        <f t="shared" ca="1" si="95"/>
        <v>4</v>
      </c>
      <c r="W421">
        <f t="shared" ca="1" si="96"/>
        <v>4</v>
      </c>
      <c r="X421">
        <f t="shared" ca="1" si="97"/>
        <v>18</v>
      </c>
    </row>
    <row r="422" spans="1:24" x14ac:dyDescent="0.25">
      <c r="A422">
        <v>117928</v>
      </c>
      <c r="B422" t="s">
        <v>1428</v>
      </c>
      <c r="C422" t="s">
        <v>10</v>
      </c>
      <c r="D422" t="s">
        <v>1429</v>
      </c>
      <c r="E422" t="str">
        <f t="shared" ca="1" si="98"/>
        <v>Canton</v>
      </c>
      <c r="F422" t="s">
        <v>24067</v>
      </c>
      <c r="G422">
        <f t="shared" ca="1" si="85"/>
        <v>9408963327</v>
      </c>
      <c r="H422" t="s">
        <v>1431</v>
      </c>
      <c r="I422" t="s">
        <v>1430</v>
      </c>
      <c r="J422" t="str">
        <f t="shared" ca="1" si="86"/>
        <v>Male</v>
      </c>
      <c r="K422">
        <f t="shared" ca="1" si="87"/>
        <v>24</v>
      </c>
      <c r="L422" t="str">
        <f t="shared" ca="1" si="88"/>
        <v>Adult</v>
      </c>
      <c r="M422" t="str">
        <f t="shared" ca="1" si="89"/>
        <v>No</v>
      </c>
      <c r="N422" t="str">
        <f t="shared" ca="1" si="89"/>
        <v>No</v>
      </c>
      <c r="O422" t="str">
        <f t="shared" ca="1" si="89"/>
        <v>No</v>
      </c>
      <c r="P422" t="str">
        <f t="shared" ca="1" si="89"/>
        <v>No</v>
      </c>
      <c r="Q422" t="str">
        <f t="shared" ca="1" si="90"/>
        <v>Yes</v>
      </c>
      <c r="R422">
        <f t="shared" ca="1" si="91"/>
        <v>4</v>
      </c>
      <c r="S422">
        <f t="shared" ca="1" si="92"/>
        <v>5</v>
      </c>
      <c r="T422">
        <f t="shared" ca="1" si="93"/>
        <v>0</v>
      </c>
      <c r="U422">
        <f t="shared" ca="1" si="94"/>
        <v>0</v>
      </c>
      <c r="V422">
        <f t="shared" ca="1" si="95"/>
        <v>0</v>
      </c>
      <c r="W422">
        <f t="shared" ca="1" si="96"/>
        <v>4</v>
      </c>
      <c r="X422">
        <f t="shared" ca="1" si="97"/>
        <v>13</v>
      </c>
    </row>
    <row r="423" spans="1:24" x14ac:dyDescent="0.25">
      <c r="A423">
        <v>117946</v>
      </c>
      <c r="B423" t="s">
        <v>1432</v>
      </c>
      <c r="C423" t="s">
        <v>10</v>
      </c>
      <c r="D423" t="s">
        <v>1433</v>
      </c>
      <c r="E423" t="str">
        <f t="shared" ca="1" si="98"/>
        <v>Watertown</v>
      </c>
      <c r="F423" t="s">
        <v>24067</v>
      </c>
      <c r="G423">
        <f t="shared" ca="1" si="85"/>
        <v>9563062818</v>
      </c>
      <c r="H423" t="s">
        <v>1435</v>
      </c>
      <c r="I423" t="s">
        <v>1434</v>
      </c>
      <c r="J423" t="str">
        <f t="shared" ca="1" si="86"/>
        <v>Female</v>
      </c>
      <c r="K423">
        <f t="shared" ca="1" si="87"/>
        <v>51</v>
      </c>
      <c r="L423" t="str">
        <f t="shared" ca="1" si="88"/>
        <v>Adult</v>
      </c>
      <c r="M423" t="str">
        <f t="shared" ca="1" si="89"/>
        <v>Yes</v>
      </c>
      <c r="N423" t="str">
        <f t="shared" ca="1" si="89"/>
        <v>Yes</v>
      </c>
      <c r="O423" t="str">
        <f t="shared" ca="1" si="89"/>
        <v>No</v>
      </c>
      <c r="P423" t="str">
        <f t="shared" ca="1" si="89"/>
        <v>No</v>
      </c>
      <c r="Q423" t="str">
        <f t="shared" ca="1" si="90"/>
        <v>No</v>
      </c>
      <c r="R423">
        <f t="shared" ca="1" si="91"/>
        <v>1</v>
      </c>
      <c r="S423">
        <f t="shared" ca="1" si="92"/>
        <v>0</v>
      </c>
      <c r="T423">
        <f t="shared" ca="1" si="93"/>
        <v>3</v>
      </c>
      <c r="U423">
        <f t="shared" ca="1" si="94"/>
        <v>3</v>
      </c>
      <c r="V423">
        <f t="shared" ca="1" si="95"/>
        <v>0</v>
      </c>
      <c r="W423">
        <f t="shared" ca="1" si="96"/>
        <v>0</v>
      </c>
      <c r="X423">
        <f t="shared" ca="1" si="97"/>
        <v>7</v>
      </c>
    </row>
    <row r="424" spans="1:24" x14ac:dyDescent="0.25">
      <c r="A424">
        <v>117955</v>
      </c>
      <c r="B424" t="s">
        <v>1436</v>
      </c>
      <c r="C424" t="s">
        <v>10</v>
      </c>
      <c r="D424" t="s">
        <v>1437</v>
      </c>
      <c r="E424" t="str">
        <f t="shared" ca="1" si="98"/>
        <v>Cambridge</v>
      </c>
      <c r="F424" t="s">
        <v>24067</v>
      </c>
      <c r="G424">
        <f t="shared" ca="1" si="85"/>
        <v>9728433238</v>
      </c>
      <c r="H424" t="s">
        <v>1439</v>
      </c>
      <c r="I424" t="s">
        <v>1438</v>
      </c>
      <c r="J424" t="str">
        <f t="shared" ca="1" si="86"/>
        <v>Male</v>
      </c>
      <c r="K424">
        <f t="shared" ca="1" si="87"/>
        <v>31</v>
      </c>
      <c r="L424" t="str">
        <f t="shared" ca="1" si="88"/>
        <v>Adult</v>
      </c>
      <c r="M424" t="str">
        <f t="shared" ca="1" si="89"/>
        <v>No</v>
      </c>
      <c r="N424" t="str">
        <f t="shared" ca="1" si="89"/>
        <v>No</v>
      </c>
      <c r="O424" t="str">
        <f t="shared" ca="1" si="89"/>
        <v>Yes</v>
      </c>
      <c r="P424" t="str">
        <f t="shared" ca="1" si="89"/>
        <v>No</v>
      </c>
      <c r="Q424" t="str">
        <f t="shared" ca="1" si="90"/>
        <v>Yes</v>
      </c>
      <c r="R424">
        <f t="shared" ca="1" si="91"/>
        <v>4</v>
      </c>
      <c r="S424">
        <f t="shared" ca="1" si="92"/>
        <v>5</v>
      </c>
      <c r="T424">
        <f t="shared" ca="1" si="93"/>
        <v>3</v>
      </c>
      <c r="U424">
        <f t="shared" ca="1" si="94"/>
        <v>0</v>
      </c>
      <c r="V424">
        <f t="shared" ca="1" si="95"/>
        <v>0</v>
      </c>
      <c r="W424">
        <f t="shared" ca="1" si="96"/>
        <v>4</v>
      </c>
      <c r="X424">
        <f t="shared" ca="1" si="97"/>
        <v>16</v>
      </c>
    </row>
    <row r="425" spans="1:24" x14ac:dyDescent="0.25">
      <c r="A425">
        <v>118116</v>
      </c>
      <c r="B425" t="s">
        <v>1440</v>
      </c>
      <c r="C425" t="s">
        <v>10</v>
      </c>
      <c r="D425" t="s">
        <v>1441</v>
      </c>
      <c r="E425" t="str">
        <f t="shared" ca="1" si="98"/>
        <v>Needham</v>
      </c>
      <c r="F425" t="s">
        <v>24067</v>
      </c>
      <c r="G425">
        <f t="shared" ca="1" si="85"/>
        <v>5274232457</v>
      </c>
      <c r="H425" t="s">
        <v>1442</v>
      </c>
      <c r="I425">
        <v>93726</v>
      </c>
      <c r="J425" t="str">
        <f t="shared" ca="1" si="86"/>
        <v>Male</v>
      </c>
      <c r="K425">
        <f t="shared" ca="1" si="87"/>
        <v>38</v>
      </c>
      <c r="L425" t="str">
        <f t="shared" ca="1" si="88"/>
        <v>Adult</v>
      </c>
      <c r="M425" t="str">
        <f t="shared" ca="1" si="89"/>
        <v>Yes</v>
      </c>
      <c r="N425" t="str">
        <f t="shared" ca="1" si="89"/>
        <v>Yes</v>
      </c>
      <c r="O425" t="str">
        <f t="shared" ca="1" si="89"/>
        <v>No</v>
      </c>
      <c r="P425" t="str">
        <f t="shared" ca="1" si="89"/>
        <v>Yes</v>
      </c>
      <c r="Q425" t="str">
        <f t="shared" ca="1" si="90"/>
        <v>Yes</v>
      </c>
      <c r="R425">
        <f t="shared" ca="1" si="91"/>
        <v>2</v>
      </c>
      <c r="S425">
        <f t="shared" ca="1" si="92"/>
        <v>3</v>
      </c>
      <c r="T425">
        <f t="shared" ca="1" si="93"/>
        <v>3</v>
      </c>
      <c r="U425">
        <f t="shared" ca="1" si="94"/>
        <v>3</v>
      </c>
      <c r="V425">
        <f t="shared" ca="1" si="95"/>
        <v>4</v>
      </c>
      <c r="W425">
        <f t="shared" ca="1" si="96"/>
        <v>4</v>
      </c>
      <c r="X425">
        <f t="shared" ca="1" si="97"/>
        <v>19</v>
      </c>
    </row>
    <row r="426" spans="1:24" x14ac:dyDescent="0.25">
      <c r="A426">
        <v>118125</v>
      </c>
      <c r="B426" t="s">
        <v>1440</v>
      </c>
      <c r="C426" t="s">
        <v>10</v>
      </c>
      <c r="D426" t="s">
        <v>1443</v>
      </c>
      <c r="E426" t="str">
        <f t="shared" ca="1" si="98"/>
        <v>Somerville</v>
      </c>
      <c r="F426" t="s">
        <v>24067</v>
      </c>
      <c r="G426">
        <f t="shared" ca="1" si="85"/>
        <v>2172233902</v>
      </c>
      <c r="H426" t="s">
        <v>1444</v>
      </c>
      <c r="I426">
        <v>93274</v>
      </c>
      <c r="J426" t="str">
        <f t="shared" ca="1" si="86"/>
        <v>Female</v>
      </c>
      <c r="K426">
        <f t="shared" ca="1" si="87"/>
        <v>59</v>
      </c>
      <c r="L426" t="str">
        <f t="shared" ca="1" si="88"/>
        <v>Adult</v>
      </c>
      <c r="M426" t="str">
        <f t="shared" ca="1" si="89"/>
        <v>No</v>
      </c>
      <c r="N426" t="str">
        <f t="shared" ca="1" si="89"/>
        <v>No</v>
      </c>
      <c r="O426" t="str">
        <f t="shared" ca="1" si="89"/>
        <v>No</v>
      </c>
      <c r="P426" t="str">
        <f t="shared" ca="1" si="89"/>
        <v>Yes</v>
      </c>
      <c r="Q426" t="str">
        <f t="shared" ca="1" si="90"/>
        <v>No</v>
      </c>
      <c r="R426">
        <f t="shared" ca="1" si="91"/>
        <v>5</v>
      </c>
      <c r="S426">
        <f t="shared" ca="1" si="92"/>
        <v>5</v>
      </c>
      <c r="T426">
        <f t="shared" ca="1" si="93"/>
        <v>0</v>
      </c>
      <c r="U426">
        <f t="shared" ca="1" si="94"/>
        <v>0</v>
      </c>
      <c r="V426">
        <f t="shared" ca="1" si="95"/>
        <v>4</v>
      </c>
      <c r="W426">
        <f t="shared" ca="1" si="96"/>
        <v>0</v>
      </c>
      <c r="X426">
        <f t="shared" ca="1" si="97"/>
        <v>14</v>
      </c>
    </row>
    <row r="427" spans="1:24" x14ac:dyDescent="0.25">
      <c r="A427">
        <v>118134</v>
      </c>
      <c r="B427" t="s">
        <v>1445</v>
      </c>
      <c r="C427" t="s">
        <v>10</v>
      </c>
      <c r="D427" t="s">
        <v>1446</v>
      </c>
      <c r="E427" t="str">
        <f t="shared" ca="1" si="98"/>
        <v>Winthrop</v>
      </c>
      <c r="F427" t="s">
        <v>24067</v>
      </c>
      <c r="G427">
        <f t="shared" ca="1" si="85"/>
        <v>8631965695</v>
      </c>
      <c r="H427" t="s">
        <v>1447</v>
      </c>
      <c r="I427">
        <v>93301</v>
      </c>
      <c r="J427" t="str">
        <f t="shared" ca="1" si="86"/>
        <v>Female</v>
      </c>
      <c r="K427">
        <f t="shared" ca="1" si="87"/>
        <v>59</v>
      </c>
      <c r="L427" t="str">
        <f t="shared" ca="1" si="88"/>
        <v>Adult</v>
      </c>
      <c r="M427" t="str">
        <f t="shared" ca="1" si="89"/>
        <v>No</v>
      </c>
      <c r="N427" t="str">
        <f t="shared" ca="1" si="89"/>
        <v>No</v>
      </c>
      <c r="O427" t="str">
        <f t="shared" ca="1" si="89"/>
        <v>No</v>
      </c>
      <c r="P427" t="str">
        <f t="shared" ca="1" si="89"/>
        <v>No</v>
      </c>
      <c r="Q427" t="str">
        <f t="shared" ca="1" si="90"/>
        <v>Yes</v>
      </c>
      <c r="R427">
        <f t="shared" ca="1" si="91"/>
        <v>2</v>
      </c>
      <c r="S427">
        <f t="shared" ca="1" si="92"/>
        <v>3</v>
      </c>
      <c r="T427">
        <f t="shared" ca="1" si="93"/>
        <v>0</v>
      </c>
      <c r="U427">
        <f t="shared" ca="1" si="94"/>
        <v>0</v>
      </c>
      <c r="V427">
        <f t="shared" ca="1" si="95"/>
        <v>0</v>
      </c>
      <c r="W427">
        <f t="shared" ca="1" si="96"/>
        <v>4</v>
      </c>
      <c r="X427">
        <f t="shared" ca="1" si="97"/>
        <v>9</v>
      </c>
    </row>
    <row r="428" spans="1:24" x14ac:dyDescent="0.25">
      <c r="A428">
        <v>118143</v>
      </c>
      <c r="B428" t="s">
        <v>1445</v>
      </c>
      <c r="C428" t="s">
        <v>10</v>
      </c>
      <c r="D428" t="s">
        <v>1448</v>
      </c>
      <c r="E428" t="str">
        <f t="shared" ca="1" si="98"/>
        <v>Chelsea</v>
      </c>
      <c r="F428" t="s">
        <v>24067</v>
      </c>
      <c r="G428">
        <f t="shared" ca="1" si="85"/>
        <v>4246676082</v>
      </c>
      <c r="H428" t="s">
        <v>1447</v>
      </c>
      <c r="I428">
        <v>93710</v>
      </c>
      <c r="J428" t="str">
        <f t="shared" ca="1" si="86"/>
        <v>Female</v>
      </c>
      <c r="K428">
        <f t="shared" ca="1" si="87"/>
        <v>31</v>
      </c>
      <c r="L428" t="str">
        <f t="shared" ca="1" si="88"/>
        <v>Adult</v>
      </c>
      <c r="M428" t="str">
        <f t="shared" ca="1" si="89"/>
        <v>No</v>
      </c>
      <c r="N428" t="str">
        <f t="shared" ca="1" si="89"/>
        <v>No</v>
      </c>
      <c r="O428" t="str">
        <f t="shared" ca="1" si="89"/>
        <v>No</v>
      </c>
      <c r="P428" t="str">
        <f t="shared" ca="1" si="89"/>
        <v>Yes</v>
      </c>
      <c r="Q428" t="str">
        <f t="shared" ca="1" si="90"/>
        <v>Yes</v>
      </c>
      <c r="R428">
        <f t="shared" ca="1" si="91"/>
        <v>5</v>
      </c>
      <c r="S428">
        <f t="shared" ca="1" si="92"/>
        <v>5</v>
      </c>
      <c r="T428">
        <f t="shared" ca="1" si="93"/>
        <v>0</v>
      </c>
      <c r="U428">
        <f t="shared" ca="1" si="94"/>
        <v>0</v>
      </c>
      <c r="V428">
        <f t="shared" ca="1" si="95"/>
        <v>4</v>
      </c>
      <c r="W428">
        <f t="shared" ca="1" si="96"/>
        <v>4</v>
      </c>
      <c r="X428">
        <f t="shared" ca="1" si="97"/>
        <v>18</v>
      </c>
    </row>
    <row r="429" spans="1:24" x14ac:dyDescent="0.25">
      <c r="A429">
        <v>118161</v>
      </c>
      <c r="B429" t="s">
        <v>1449</v>
      </c>
      <c r="C429" t="s">
        <v>10</v>
      </c>
      <c r="D429" t="s">
        <v>1450</v>
      </c>
      <c r="E429" t="str">
        <f t="shared" ca="1" si="98"/>
        <v>Newton</v>
      </c>
      <c r="F429" t="s">
        <v>24067</v>
      </c>
      <c r="G429">
        <f t="shared" ca="1" si="85"/>
        <v>3667919208</v>
      </c>
      <c r="H429" t="s">
        <v>1451</v>
      </c>
      <c r="I429">
        <v>95403</v>
      </c>
      <c r="J429" t="str">
        <f t="shared" ca="1" si="86"/>
        <v>Male</v>
      </c>
      <c r="K429">
        <f t="shared" ca="1" si="87"/>
        <v>30</v>
      </c>
      <c r="L429" t="str">
        <f t="shared" ca="1" si="88"/>
        <v>Adult</v>
      </c>
      <c r="M429" t="str">
        <f t="shared" ca="1" si="89"/>
        <v>Yes</v>
      </c>
      <c r="N429" t="str">
        <f t="shared" ca="1" si="89"/>
        <v>Yes</v>
      </c>
      <c r="O429" t="str">
        <f t="shared" ca="1" si="89"/>
        <v>Yes</v>
      </c>
      <c r="P429" t="str">
        <f t="shared" ca="1" si="89"/>
        <v>Yes</v>
      </c>
      <c r="Q429" t="str">
        <f t="shared" ca="1" si="90"/>
        <v>Yes</v>
      </c>
      <c r="R429">
        <f t="shared" ca="1" si="91"/>
        <v>3</v>
      </c>
      <c r="S429">
        <f t="shared" ca="1" si="92"/>
        <v>3</v>
      </c>
      <c r="T429">
        <f t="shared" ca="1" si="93"/>
        <v>5</v>
      </c>
      <c r="U429">
        <f t="shared" ca="1" si="94"/>
        <v>3</v>
      </c>
      <c r="V429">
        <f t="shared" ca="1" si="95"/>
        <v>4</v>
      </c>
      <c r="W429">
        <f t="shared" ca="1" si="96"/>
        <v>4</v>
      </c>
      <c r="X429">
        <f t="shared" ca="1" si="97"/>
        <v>22</v>
      </c>
    </row>
    <row r="430" spans="1:24" x14ac:dyDescent="0.25">
      <c r="A430">
        <v>118189</v>
      </c>
      <c r="B430" t="s">
        <v>1452</v>
      </c>
      <c r="C430" t="s">
        <v>10</v>
      </c>
      <c r="D430" t="s">
        <v>1453</v>
      </c>
      <c r="E430" t="str">
        <f t="shared" ca="1" si="98"/>
        <v>Revere</v>
      </c>
      <c r="F430" t="s">
        <v>24067</v>
      </c>
      <c r="G430">
        <f t="shared" ca="1" si="85"/>
        <v>4007058077</v>
      </c>
      <c r="H430" t="s">
        <v>1455</v>
      </c>
      <c r="I430" t="s">
        <v>1454</v>
      </c>
      <c r="J430" t="str">
        <f t="shared" ca="1" si="86"/>
        <v>Female</v>
      </c>
      <c r="K430">
        <f t="shared" ca="1" si="87"/>
        <v>47</v>
      </c>
      <c r="L430" t="str">
        <f t="shared" ca="1" si="88"/>
        <v>Adult</v>
      </c>
      <c r="M430" t="str">
        <f t="shared" ca="1" si="89"/>
        <v>No</v>
      </c>
      <c r="N430" t="str">
        <f t="shared" ca="1" si="89"/>
        <v>No</v>
      </c>
      <c r="O430" t="str">
        <f t="shared" ca="1" si="89"/>
        <v>No</v>
      </c>
      <c r="P430" t="str">
        <f t="shared" ca="1" si="89"/>
        <v>No</v>
      </c>
      <c r="Q430" t="str">
        <f t="shared" ca="1" si="90"/>
        <v>No</v>
      </c>
      <c r="R430">
        <f t="shared" ca="1" si="91"/>
        <v>5</v>
      </c>
      <c r="S430">
        <f t="shared" ca="1" si="92"/>
        <v>5</v>
      </c>
      <c r="T430">
        <f t="shared" ca="1" si="93"/>
        <v>0</v>
      </c>
      <c r="U430">
        <f t="shared" ca="1" si="94"/>
        <v>0</v>
      </c>
      <c r="V430">
        <f t="shared" ca="1" si="95"/>
        <v>0</v>
      </c>
      <c r="W430">
        <f t="shared" ca="1" si="96"/>
        <v>0</v>
      </c>
      <c r="X430">
        <f t="shared" ca="1" si="97"/>
        <v>10</v>
      </c>
    </row>
    <row r="431" spans="1:24" x14ac:dyDescent="0.25">
      <c r="A431">
        <v>118198</v>
      </c>
      <c r="B431" t="s">
        <v>1456</v>
      </c>
      <c r="C431" t="s">
        <v>10</v>
      </c>
      <c r="D431" t="s">
        <v>1457</v>
      </c>
      <c r="E431" t="str">
        <f t="shared" ca="1" si="98"/>
        <v>Revere</v>
      </c>
      <c r="F431" t="s">
        <v>24067</v>
      </c>
      <c r="G431">
        <f t="shared" ca="1" si="85"/>
        <v>2022256211</v>
      </c>
      <c r="H431" t="s">
        <v>1459</v>
      </c>
      <c r="I431" t="s">
        <v>1458</v>
      </c>
      <c r="J431" t="str">
        <f t="shared" ca="1" si="86"/>
        <v>Male</v>
      </c>
      <c r="K431">
        <f t="shared" ca="1" si="87"/>
        <v>25</v>
      </c>
      <c r="L431" t="str">
        <f t="shared" ca="1" si="88"/>
        <v>Adult</v>
      </c>
      <c r="M431" t="str">
        <f t="shared" ca="1" si="89"/>
        <v>Yes</v>
      </c>
      <c r="N431" t="str">
        <f t="shared" ca="1" si="89"/>
        <v>Yes</v>
      </c>
      <c r="O431" t="str">
        <f t="shared" ca="1" si="89"/>
        <v>Yes</v>
      </c>
      <c r="P431" t="str">
        <f t="shared" ca="1" si="89"/>
        <v>Yes</v>
      </c>
      <c r="Q431" t="str">
        <f t="shared" ca="1" si="90"/>
        <v>Yes</v>
      </c>
      <c r="R431">
        <f t="shared" ca="1" si="91"/>
        <v>2</v>
      </c>
      <c r="S431">
        <f t="shared" ca="1" si="92"/>
        <v>3</v>
      </c>
      <c r="T431">
        <f t="shared" ca="1" si="93"/>
        <v>5</v>
      </c>
      <c r="U431">
        <f t="shared" ca="1" si="94"/>
        <v>3</v>
      </c>
      <c r="V431">
        <f t="shared" ca="1" si="95"/>
        <v>4</v>
      </c>
      <c r="W431">
        <f t="shared" ca="1" si="96"/>
        <v>4</v>
      </c>
      <c r="X431">
        <f t="shared" ca="1" si="97"/>
        <v>21</v>
      </c>
    </row>
    <row r="432" spans="1:24" x14ac:dyDescent="0.25">
      <c r="A432">
        <v>118259</v>
      </c>
      <c r="B432" t="s">
        <v>1460</v>
      </c>
      <c r="C432" t="s">
        <v>10</v>
      </c>
      <c r="D432" t="s">
        <v>1461</v>
      </c>
      <c r="E432" t="str">
        <f t="shared" ca="1" si="98"/>
        <v xml:space="preserve"> Milton</v>
      </c>
      <c r="F432" t="s">
        <v>24067</v>
      </c>
      <c r="G432">
        <f t="shared" ca="1" si="85"/>
        <v>7041289205</v>
      </c>
      <c r="H432" t="s">
        <v>1462</v>
      </c>
      <c r="I432">
        <v>95821</v>
      </c>
      <c r="J432" t="str">
        <f t="shared" ca="1" si="86"/>
        <v>Female</v>
      </c>
      <c r="K432">
        <f t="shared" ca="1" si="87"/>
        <v>56</v>
      </c>
      <c r="L432" t="str">
        <f t="shared" ca="1" si="88"/>
        <v>Adult</v>
      </c>
      <c r="M432" t="str">
        <f t="shared" ca="1" si="89"/>
        <v>Yes</v>
      </c>
      <c r="N432" t="str">
        <f t="shared" ca="1" si="89"/>
        <v>Yes</v>
      </c>
      <c r="O432" t="str">
        <f t="shared" ca="1" si="89"/>
        <v>Yes</v>
      </c>
      <c r="P432" t="str">
        <f t="shared" ca="1" si="89"/>
        <v>No</v>
      </c>
      <c r="Q432" t="str">
        <f t="shared" ca="1" si="90"/>
        <v>No</v>
      </c>
      <c r="R432">
        <f t="shared" ca="1" si="91"/>
        <v>5</v>
      </c>
      <c r="S432">
        <f t="shared" ca="1" si="92"/>
        <v>5</v>
      </c>
      <c r="T432">
        <f t="shared" ca="1" si="93"/>
        <v>5</v>
      </c>
      <c r="U432">
        <f t="shared" ca="1" si="94"/>
        <v>3</v>
      </c>
      <c r="V432">
        <f t="shared" ca="1" si="95"/>
        <v>0</v>
      </c>
      <c r="W432">
        <f t="shared" ca="1" si="96"/>
        <v>0</v>
      </c>
      <c r="X432">
        <f t="shared" ca="1" si="97"/>
        <v>18</v>
      </c>
    </row>
    <row r="433" spans="1:24" x14ac:dyDescent="0.25">
      <c r="A433">
        <v>118277</v>
      </c>
      <c r="B433" t="s">
        <v>1463</v>
      </c>
      <c r="C433" t="s">
        <v>10</v>
      </c>
      <c r="D433" t="s">
        <v>1464</v>
      </c>
      <c r="E433" t="str">
        <f t="shared" ca="1" si="98"/>
        <v>Brookline</v>
      </c>
      <c r="F433" t="s">
        <v>24067</v>
      </c>
      <c r="G433">
        <f t="shared" ca="1" si="85"/>
        <v>7974408477</v>
      </c>
      <c r="H433" t="s">
        <v>1465</v>
      </c>
      <c r="I433">
        <v>92123</v>
      </c>
      <c r="J433" t="str">
        <f t="shared" ca="1" si="86"/>
        <v>Female</v>
      </c>
      <c r="K433">
        <f t="shared" ca="1" si="87"/>
        <v>37</v>
      </c>
      <c r="L433" t="str">
        <f t="shared" ca="1" si="88"/>
        <v>Adult</v>
      </c>
      <c r="M433" t="str">
        <f t="shared" ca="1" si="89"/>
        <v>Yes</v>
      </c>
      <c r="N433" t="str">
        <f t="shared" ca="1" si="89"/>
        <v>No</v>
      </c>
      <c r="O433" t="str">
        <f t="shared" ca="1" si="89"/>
        <v>No</v>
      </c>
      <c r="P433" t="str">
        <f t="shared" ca="1" si="89"/>
        <v>No</v>
      </c>
      <c r="Q433" t="str">
        <f t="shared" ca="1" si="90"/>
        <v>No</v>
      </c>
      <c r="R433">
        <f t="shared" ca="1" si="91"/>
        <v>3</v>
      </c>
      <c r="S433">
        <f t="shared" ca="1" si="92"/>
        <v>3</v>
      </c>
      <c r="T433">
        <f t="shared" ca="1" si="93"/>
        <v>0</v>
      </c>
      <c r="U433">
        <f t="shared" ca="1" si="94"/>
        <v>3</v>
      </c>
      <c r="V433">
        <f t="shared" ca="1" si="95"/>
        <v>0</v>
      </c>
      <c r="W433">
        <f t="shared" ca="1" si="96"/>
        <v>0</v>
      </c>
      <c r="X433">
        <f t="shared" ca="1" si="97"/>
        <v>9</v>
      </c>
    </row>
    <row r="434" spans="1:24" x14ac:dyDescent="0.25">
      <c r="A434">
        <v>118286</v>
      </c>
      <c r="B434" t="s">
        <v>1466</v>
      </c>
      <c r="C434" t="s">
        <v>10</v>
      </c>
      <c r="D434" t="s">
        <v>1467</v>
      </c>
      <c r="E434" t="str">
        <f t="shared" ca="1" si="98"/>
        <v>Somerville</v>
      </c>
      <c r="F434" t="s">
        <v>24067</v>
      </c>
      <c r="G434">
        <f t="shared" ca="1" si="85"/>
        <v>2057127492</v>
      </c>
      <c r="H434" t="s">
        <v>1469</v>
      </c>
      <c r="I434" t="s">
        <v>1468</v>
      </c>
      <c r="J434" t="str">
        <f t="shared" ca="1" si="86"/>
        <v>Male</v>
      </c>
      <c r="K434">
        <f t="shared" ca="1" si="87"/>
        <v>52</v>
      </c>
      <c r="L434" t="str">
        <f t="shared" ca="1" si="88"/>
        <v>Adult</v>
      </c>
      <c r="M434" t="str">
        <f t="shared" ca="1" si="89"/>
        <v>Yes</v>
      </c>
      <c r="N434" t="str">
        <f t="shared" ca="1" si="89"/>
        <v>No</v>
      </c>
      <c r="O434" t="str">
        <f t="shared" ca="1" si="89"/>
        <v>Yes</v>
      </c>
      <c r="P434" t="str">
        <f t="shared" ca="1" si="89"/>
        <v>No</v>
      </c>
      <c r="Q434" t="str">
        <f t="shared" ca="1" si="90"/>
        <v>Yes</v>
      </c>
      <c r="R434">
        <f t="shared" ca="1" si="91"/>
        <v>5</v>
      </c>
      <c r="S434">
        <f t="shared" ca="1" si="92"/>
        <v>5</v>
      </c>
      <c r="T434">
        <f t="shared" ca="1" si="93"/>
        <v>3</v>
      </c>
      <c r="U434">
        <f t="shared" ca="1" si="94"/>
        <v>3</v>
      </c>
      <c r="V434">
        <f t="shared" ca="1" si="95"/>
        <v>0</v>
      </c>
      <c r="W434">
        <f t="shared" ca="1" si="96"/>
        <v>4</v>
      </c>
      <c r="X434">
        <f t="shared" ca="1" si="97"/>
        <v>20</v>
      </c>
    </row>
    <row r="435" spans="1:24" x14ac:dyDescent="0.25">
      <c r="A435">
        <v>118347</v>
      </c>
      <c r="B435" t="s">
        <v>1470</v>
      </c>
      <c r="C435" t="s">
        <v>10</v>
      </c>
      <c r="D435" t="s">
        <v>1471</v>
      </c>
      <c r="E435" t="str">
        <f t="shared" ca="1" si="98"/>
        <v>Watertown</v>
      </c>
      <c r="F435" t="s">
        <v>24067</v>
      </c>
      <c r="G435">
        <f t="shared" ca="1" si="85"/>
        <v>7788980134</v>
      </c>
      <c r="H435" t="s">
        <v>1473</v>
      </c>
      <c r="I435" t="s">
        <v>1472</v>
      </c>
      <c r="J435" t="str">
        <f t="shared" ca="1" si="86"/>
        <v>Female</v>
      </c>
      <c r="K435">
        <f t="shared" ca="1" si="87"/>
        <v>63</v>
      </c>
      <c r="L435" t="str">
        <f t="shared" ca="1" si="88"/>
        <v>Adult</v>
      </c>
      <c r="M435" t="str">
        <f t="shared" ca="1" si="89"/>
        <v>No</v>
      </c>
      <c r="N435" t="str">
        <f t="shared" ca="1" si="89"/>
        <v>Yes</v>
      </c>
      <c r="O435" t="str">
        <f t="shared" ca="1" si="89"/>
        <v>No</v>
      </c>
      <c r="P435" t="str">
        <f t="shared" ca="1" si="89"/>
        <v>No</v>
      </c>
      <c r="Q435" t="str">
        <f t="shared" ca="1" si="90"/>
        <v>Yes</v>
      </c>
      <c r="R435">
        <f t="shared" ca="1" si="91"/>
        <v>4</v>
      </c>
      <c r="S435">
        <f t="shared" ca="1" si="92"/>
        <v>5</v>
      </c>
      <c r="T435">
        <f t="shared" ca="1" si="93"/>
        <v>3</v>
      </c>
      <c r="U435">
        <f t="shared" ca="1" si="94"/>
        <v>0</v>
      </c>
      <c r="V435">
        <f t="shared" ca="1" si="95"/>
        <v>0</v>
      </c>
      <c r="W435">
        <f t="shared" ca="1" si="96"/>
        <v>4</v>
      </c>
      <c r="X435">
        <f t="shared" ca="1" si="97"/>
        <v>16</v>
      </c>
    </row>
    <row r="436" spans="1:24" x14ac:dyDescent="0.25">
      <c r="A436">
        <v>118356</v>
      </c>
      <c r="B436" t="s">
        <v>1100</v>
      </c>
      <c r="C436" t="s">
        <v>10</v>
      </c>
      <c r="D436" t="s">
        <v>1474</v>
      </c>
      <c r="E436" t="str">
        <f t="shared" ca="1" si="98"/>
        <v>Everett</v>
      </c>
      <c r="F436" t="s">
        <v>24067</v>
      </c>
      <c r="G436">
        <f t="shared" ca="1" si="85"/>
        <v>5627970072</v>
      </c>
      <c r="H436" t="s">
        <v>1102</v>
      </c>
      <c r="I436">
        <v>90023</v>
      </c>
      <c r="J436" t="str">
        <f t="shared" ca="1" si="86"/>
        <v>Female</v>
      </c>
      <c r="K436">
        <f t="shared" ca="1" si="87"/>
        <v>49</v>
      </c>
      <c r="L436" t="str">
        <f t="shared" ca="1" si="88"/>
        <v>Adult</v>
      </c>
      <c r="M436" t="str">
        <f t="shared" ca="1" si="89"/>
        <v>Yes</v>
      </c>
      <c r="N436" t="str">
        <f t="shared" ca="1" si="89"/>
        <v>No</v>
      </c>
      <c r="O436" t="str">
        <f t="shared" ca="1" si="89"/>
        <v>No</v>
      </c>
      <c r="P436" t="str">
        <f t="shared" ca="1" si="89"/>
        <v>No</v>
      </c>
      <c r="Q436" t="str">
        <f t="shared" ca="1" si="90"/>
        <v>Yes</v>
      </c>
      <c r="R436">
        <f t="shared" ca="1" si="91"/>
        <v>3</v>
      </c>
      <c r="S436">
        <f t="shared" ca="1" si="92"/>
        <v>3</v>
      </c>
      <c r="T436">
        <f t="shared" ca="1" si="93"/>
        <v>0</v>
      </c>
      <c r="U436">
        <f t="shared" ca="1" si="94"/>
        <v>3</v>
      </c>
      <c r="V436">
        <f t="shared" ca="1" si="95"/>
        <v>0</v>
      </c>
      <c r="W436">
        <f t="shared" ca="1" si="96"/>
        <v>4</v>
      </c>
      <c r="X436">
        <f t="shared" ca="1" si="97"/>
        <v>13</v>
      </c>
    </row>
    <row r="437" spans="1:24" x14ac:dyDescent="0.25">
      <c r="A437">
        <v>118541</v>
      </c>
      <c r="B437" t="s">
        <v>1475</v>
      </c>
      <c r="C437" t="s">
        <v>10</v>
      </c>
      <c r="D437" t="s">
        <v>1476</v>
      </c>
      <c r="E437" t="str">
        <f t="shared" ca="1" si="98"/>
        <v>Canton</v>
      </c>
      <c r="F437" t="s">
        <v>24067</v>
      </c>
      <c r="G437">
        <f t="shared" ca="1" si="85"/>
        <v>8366560655</v>
      </c>
      <c r="H437" t="s">
        <v>1478</v>
      </c>
      <c r="I437" t="s">
        <v>1477</v>
      </c>
      <c r="J437" t="str">
        <f t="shared" ca="1" si="86"/>
        <v>Male</v>
      </c>
      <c r="K437">
        <f t="shared" ca="1" si="87"/>
        <v>34</v>
      </c>
      <c r="L437" t="str">
        <f t="shared" ca="1" si="88"/>
        <v>Adult</v>
      </c>
      <c r="M437" t="str">
        <f t="shared" ca="1" si="89"/>
        <v>No</v>
      </c>
      <c r="N437" t="str">
        <f t="shared" ca="1" si="89"/>
        <v>No</v>
      </c>
      <c r="O437" t="str">
        <f t="shared" ca="1" si="89"/>
        <v>Yes</v>
      </c>
      <c r="P437" t="str">
        <f t="shared" ca="1" si="89"/>
        <v>No</v>
      </c>
      <c r="Q437" t="str">
        <f t="shared" ca="1" si="90"/>
        <v>Yes</v>
      </c>
      <c r="R437">
        <f t="shared" ca="1" si="91"/>
        <v>3</v>
      </c>
      <c r="S437">
        <f t="shared" ca="1" si="92"/>
        <v>3</v>
      </c>
      <c r="T437">
        <f t="shared" ca="1" si="93"/>
        <v>3</v>
      </c>
      <c r="U437">
        <f t="shared" ca="1" si="94"/>
        <v>0</v>
      </c>
      <c r="V437">
        <f t="shared" ca="1" si="95"/>
        <v>0</v>
      </c>
      <c r="W437">
        <f t="shared" ca="1" si="96"/>
        <v>4</v>
      </c>
      <c r="X437">
        <f t="shared" ca="1" si="97"/>
        <v>13</v>
      </c>
    </row>
    <row r="438" spans="1:24" x14ac:dyDescent="0.25">
      <c r="A438">
        <v>118684</v>
      </c>
      <c r="B438" t="s">
        <v>1479</v>
      </c>
      <c r="C438" t="s">
        <v>10</v>
      </c>
      <c r="D438" t="s">
        <v>1480</v>
      </c>
      <c r="E438" t="str">
        <f t="shared" ca="1" si="98"/>
        <v>Dedham</v>
      </c>
      <c r="F438" t="s">
        <v>24067</v>
      </c>
      <c r="G438">
        <f t="shared" ca="1" si="85"/>
        <v>4601959258</v>
      </c>
      <c r="H438" t="s">
        <v>1481</v>
      </c>
      <c r="I438">
        <v>95482</v>
      </c>
      <c r="J438" t="str">
        <f t="shared" ca="1" si="86"/>
        <v>Female</v>
      </c>
      <c r="K438">
        <f t="shared" ca="1" si="87"/>
        <v>57</v>
      </c>
      <c r="L438" t="str">
        <f t="shared" ca="1" si="88"/>
        <v>Adult</v>
      </c>
      <c r="M438" t="str">
        <f t="shared" ca="1" si="89"/>
        <v>Yes</v>
      </c>
      <c r="N438" t="str">
        <f t="shared" ca="1" si="89"/>
        <v>Yes</v>
      </c>
      <c r="O438" t="str">
        <f t="shared" ca="1" si="89"/>
        <v>Yes</v>
      </c>
      <c r="P438" t="str">
        <f t="shared" ca="1" si="89"/>
        <v>Yes</v>
      </c>
      <c r="Q438" t="str">
        <f t="shared" ca="1" si="90"/>
        <v>No</v>
      </c>
      <c r="R438">
        <f t="shared" ca="1" si="91"/>
        <v>5</v>
      </c>
      <c r="S438">
        <f t="shared" ca="1" si="92"/>
        <v>5</v>
      </c>
      <c r="T438">
        <f t="shared" ca="1" si="93"/>
        <v>5</v>
      </c>
      <c r="U438">
        <f t="shared" ca="1" si="94"/>
        <v>3</v>
      </c>
      <c r="V438">
        <f t="shared" ca="1" si="95"/>
        <v>4</v>
      </c>
      <c r="W438">
        <f t="shared" ca="1" si="96"/>
        <v>0</v>
      </c>
      <c r="X438">
        <f t="shared" ca="1" si="97"/>
        <v>22</v>
      </c>
    </row>
    <row r="439" spans="1:24" x14ac:dyDescent="0.25">
      <c r="A439">
        <v>118693</v>
      </c>
      <c r="B439" t="s">
        <v>1482</v>
      </c>
      <c r="C439" t="s">
        <v>10</v>
      </c>
      <c r="D439" t="s">
        <v>1483</v>
      </c>
      <c r="E439" t="str">
        <f t="shared" ca="1" si="98"/>
        <v>Cambridge</v>
      </c>
      <c r="F439" t="s">
        <v>24067</v>
      </c>
      <c r="G439">
        <f t="shared" ca="1" si="85"/>
        <v>2177474938</v>
      </c>
      <c r="H439" t="s">
        <v>1485</v>
      </c>
      <c r="I439" t="s">
        <v>1484</v>
      </c>
      <c r="J439" t="str">
        <f t="shared" ca="1" si="86"/>
        <v>Male</v>
      </c>
      <c r="K439">
        <f t="shared" ca="1" si="87"/>
        <v>66</v>
      </c>
      <c r="L439" t="str">
        <f t="shared" ca="1" si="88"/>
        <v>Adult</v>
      </c>
      <c r="M439" t="str">
        <f t="shared" ca="1" si="89"/>
        <v>Yes</v>
      </c>
      <c r="N439" t="str">
        <f t="shared" ca="1" si="89"/>
        <v>Yes</v>
      </c>
      <c r="O439" t="str">
        <f t="shared" ca="1" si="89"/>
        <v>No</v>
      </c>
      <c r="P439" t="str">
        <f t="shared" ca="1" si="89"/>
        <v>Yes</v>
      </c>
      <c r="Q439" t="str">
        <f t="shared" ca="1" si="90"/>
        <v>Yes</v>
      </c>
      <c r="R439">
        <f t="shared" ca="1" si="91"/>
        <v>4</v>
      </c>
      <c r="S439">
        <f t="shared" ca="1" si="92"/>
        <v>5</v>
      </c>
      <c r="T439">
        <f t="shared" ca="1" si="93"/>
        <v>3</v>
      </c>
      <c r="U439">
        <f t="shared" ca="1" si="94"/>
        <v>3</v>
      </c>
      <c r="V439">
        <f t="shared" ca="1" si="95"/>
        <v>4</v>
      </c>
      <c r="W439">
        <f t="shared" ca="1" si="96"/>
        <v>4</v>
      </c>
      <c r="X439">
        <f t="shared" ca="1" si="97"/>
        <v>23</v>
      </c>
    </row>
    <row r="440" spans="1:24" x14ac:dyDescent="0.25">
      <c r="A440">
        <v>118718</v>
      </c>
      <c r="B440" t="s">
        <v>1486</v>
      </c>
      <c r="C440" t="s">
        <v>10</v>
      </c>
      <c r="D440" t="s">
        <v>1487</v>
      </c>
      <c r="E440" t="str">
        <f t="shared" ca="1" si="98"/>
        <v>Watertown</v>
      </c>
      <c r="F440" t="s">
        <v>24067</v>
      </c>
      <c r="G440">
        <f t="shared" ca="1" si="85"/>
        <v>1052109371</v>
      </c>
      <c r="H440" t="s">
        <v>1489</v>
      </c>
      <c r="I440" t="s">
        <v>1488</v>
      </c>
      <c r="J440" t="str">
        <f t="shared" ca="1" si="86"/>
        <v>Female</v>
      </c>
      <c r="K440">
        <f t="shared" ca="1" si="87"/>
        <v>47</v>
      </c>
      <c r="L440" t="str">
        <f t="shared" ca="1" si="88"/>
        <v>Adult</v>
      </c>
      <c r="M440" t="str">
        <f t="shared" ca="1" si="89"/>
        <v>No</v>
      </c>
      <c r="N440" t="str">
        <f t="shared" ca="1" si="89"/>
        <v>No</v>
      </c>
      <c r="O440" t="str">
        <f t="shared" ca="1" si="89"/>
        <v>Yes</v>
      </c>
      <c r="P440" t="str">
        <f t="shared" ca="1" si="89"/>
        <v>Yes</v>
      </c>
      <c r="Q440" t="str">
        <f t="shared" ca="1" si="90"/>
        <v>No</v>
      </c>
      <c r="R440">
        <f t="shared" ca="1" si="91"/>
        <v>3</v>
      </c>
      <c r="S440">
        <f t="shared" ca="1" si="92"/>
        <v>3</v>
      </c>
      <c r="T440">
        <f t="shared" ca="1" si="93"/>
        <v>3</v>
      </c>
      <c r="U440">
        <f t="shared" ca="1" si="94"/>
        <v>0</v>
      </c>
      <c r="V440">
        <f t="shared" ca="1" si="95"/>
        <v>4</v>
      </c>
      <c r="W440">
        <f t="shared" ca="1" si="96"/>
        <v>0</v>
      </c>
      <c r="X440">
        <f t="shared" ca="1" si="97"/>
        <v>13</v>
      </c>
    </row>
    <row r="441" spans="1:24" x14ac:dyDescent="0.25">
      <c r="A441">
        <v>118772</v>
      </c>
      <c r="B441" t="s">
        <v>1490</v>
      </c>
      <c r="C441" t="s">
        <v>10</v>
      </c>
      <c r="D441" t="s">
        <v>1491</v>
      </c>
      <c r="E441" t="str">
        <f t="shared" ca="1" si="98"/>
        <v>Watertown</v>
      </c>
      <c r="F441" t="s">
        <v>24067</v>
      </c>
      <c r="G441">
        <f t="shared" ca="1" si="85"/>
        <v>5710089922</v>
      </c>
      <c r="H441" t="s">
        <v>1493</v>
      </c>
      <c r="I441" t="s">
        <v>1492</v>
      </c>
      <c r="J441" t="str">
        <f t="shared" ca="1" si="86"/>
        <v>Female</v>
      </c>
      <c r="K441">
        <f t="shared" ca="1" si="87"/>
        <v>66</v>
      </c>
      <c r="L441" t="str">
        <f t="shared" ca="1" si="88"/>
        <v>Adult</v>
      </c>
      <c r="M441" t="str">
        <f t="shared" ca="1" si="89"/>
        <v>Yes</v>
      </c>
      <c r="N441" t="str">
        <f t="shared" ca="1" si="89"/>
        <v>Yes</v>
      </c>
      <c r="O441" t="str">
        <f t="shared" ca="1" si="89"/>
        <v>Yes</v>
      </c>
      <c r="P441" t="str">
        <f t="shared" ca="1" si="89"/>
        <v>No</v>
      </c>
      <c r="Q441" t="str">
        <f t="shared" ca="1" si="90"/>
        <v>Yes</v>
      </c>
      <c r="R441">
        <f t="shared" ca="1" si="91"/>
        <v>1</v>
      </c>
      <c r="S441">
        <f t="shared" ca="1" si="92"/>
        <v>0</v>
      </c>
      <c r="T441">
        <f t="shared" ca="1" si="93"/>
        <v>5</v>
      </c>
      <c r="U441">
        <f t="shared" ca="1" si="94"/>
        <v>3</v>
      </c>
      <c r="V441">
        <f t="shared" ca="1" si="95"/>
        <v>0</v>
      </c>
      <c r="W441">
        <f t="shared" ca="1" si="96"/>
        <v>4</v>
      </c>
      <c r="X441">
        <f t="shared" ca="1" si="97"/>
        <v>13</v>
      </c>
    </row>
    <row r="442" spans="1:24" x14ac:dyDescent="0.25">
      <c r="A442">
        <v>118888</v>
      </c>
      <c r="B442" t="s">
        <v>1494</v>
      </c>
      <c r="C442" t="s">
        <v>10</v>
      </c>
      <c r="D442" t="s">
        <v>1495</v>
      </c>
      <c r="E442" t="str">
        <f t="shared" ca="1" si="98"/>
        <v xml:space="preserve"> Milton</v>
      </c>
      <c r="F442" t="s">
        <v>24067</v>
      </c>
      <c r="G442">
        <f t="shared" ca="1" si="85"/>
        <v>7253237108</v>
      </c>
      <c r="H442" t="s">
        <v>1496</v>
      </c>
      <c r="I442">
        <v>94613</v>
      </c>
      <c r="J442" t="str">
        <f t="shared" ca="1" si="86"/>
        <v>Female</v>
      </c>
      <c r="K442">
        <f t="shared" ca="1" si="87"/>
        <v>39</v>
      </c>
      <c r="L442" t="str">
        <f t="shared" ca="1" si="88"/>
        <v>Adult</v>
      </c>
      <c r="M442" t="str">
        <f t="shared" ca="1" si="89"/>
        <v>Yes</v>
      </c>
      <c r="N442" t="str">
        <f t="shared" ca="1" si="89"/>
        <v>No</v>
      </c>
      <c r="O442" t="str">
        <f t="shared" ca="1" si="89"/>
        <v>Yes</v>
      </c>
      <c r="P442" t="str">
        <f t="shared" ca="1" si="89"/>
        <v>No</v>
      </c>
      <c r="Q442" t="str">
        <f t="shared" ca="1" si="90"/>
        <v>Yes</v>
      </c>
      <c r="R442">
        <f t="shared" ca="1" si="91"/>
        <v>1</v>
      </c>
      <c r="S442">
        <f t="shared" ca="1" si="92"/>
        <v>0</v>
      </c>
      <c r="T442">
        <f t="shared" ca="1" si="93"/>
        <v>3</v>
      </c>
      <c r="U442">
        <f t="shared" ca="1" si="94"/>
        <v>3</v>
      </c>
      <c r="V442">
        <f t="shared" ca="1" si="95"/>
        <v>0</v>
      </c>
      <c r="W442">
        <f t="shared" ca="1" si="96"/>
        <v>4</v>
      </c>
      <c r="X442">
        <f t="shared" ca="1" si="97"/>
        <v>11</v>
      </c>
    </row>
    <row r="443" spans="1:24" x14ac:dyDescent="0.25">
      <c r="A443">
        <v>118912</v>
      </c>
      <c r="B443" t="s">
        <v>1497</v>
      </c>
      <c r="C443" t="s">
        <v>10</v>
      </c>
      <c r="D443" t="s">
        <v>1498</v>
      </c>
      <c r="E443" t="str">
        <f t="shared" ca="1" si="98"/>
        <v>Newton</v>
      </c>
      <c r="F443" t="s">
        <v>24067</v>
      </c>
      <c r="G443">
        <f t="shared" ca="1" si="85"/>
        <v>6279667695</v>
      </c>
      <c r="H443" t="s">
        <v>1500</v>
      </c>
      <c r="I443" t="s">
        <v>1499</v>
      </c>
      <c r="J443" t="str">
        <f t="shared" ca="1" si="86"/>
        <v>Male</v>
      </c>
      <c r="K443">
        <f t="shared" ca="1" si="87"/>
        <v>24</v>
      </c>
      <c r="L443" t="str">
        <f t="shared" ca="1" si="88"/>
        <v>Adult</v>
      </c>
      <c r="M443" t="str">
        <f t="shared" ca="1" si="89"/>
        <v>Yes</v>
      </c>
      <c r="N443" t="str">
        <f t="shared" ca="1" si="89"/>
        <v>Yes</v>
      </c>
      <c r="O443" t="str">
        <f t="shared" ca="1" si="89"/>
        <v>Yes</v>
      </c>
      <c r="P443" t="str">
        <f t="shared" ca="1" si="89"/>
        <v>No</v>
      </c>
      <c r="Q443" t="str">
        <f t="shared" ca="1" si="90"/>
        <v>No</v>
      </c>
      <c r="R443">
        <f t="shared" ca="1" si="91"/>
        <v>4</v>
      </c>
      <c r="S443">
        <f t="shared" ca="1" si="92"/>
        <v>5</v>
      </c>
      <c r="T443">
        <f t="shared" ca="1" si="93"/>
        <v>5</v>
      </c>
      <c r="U443">
        <f t="shared" ca="1" si="94"/>
        <v>3</v>
      </c>
      <c r="V443">
        <f t="shared" ca="1" si="95"/>
        <v>0</v>
      </c>
      <c r="W443">
        <f t="shared" ca="1" si="96"/>
        <v>0</v>
      </c>
      <c r="X443">
        <f t="shared" ca="1" si="97"/>
        <v>17</v>
      </c>
    </row>
    <row r="444" spans="1:24" x14ac:dyDescent="0.25">
      <c r="A444">
        <v>118921</v>
      </c>
      <c r="B444" t="s">
        <v>1100</v>
      </c>
      <c r="C444" t="s">
        <v>10</v>
      </c>
      <c r="D444" t="s">
        <v>1501</v>
      </c>
      <c r="E444" t="str">
        <f t="shared" ca="1" si="98"/>
        <v>Everett</v>
      </c>
      <c r="F444" t="s">
        <v>24067</v>
      </c>
      <c r="G444">
        <f t="shared" ca="1" si="85"/>
        <v>7859621164</v>
      </c>
      <c r="H444" t="s">
        <v>1102</v>
      </c>
      <c r="I444">
        <v>94103</v>
      </c>
      <c r="J444" t="str">
        <f t="shared" ca="1" si="86"/>
        <v>Female</v>
      </c>
      <c r="K444">
        <f t="shared" ca="1" si="87"/>
        <v>65</v>
      </c>
      <c r="L444" t="str">
        <f t="shared" ca="1" si="88"/>
        <v>Adult</v>
      </c>
      <c r="M444" t="str">
        <f t="shared" ca="1" si="89"/>
        <v>Yes</v>
      </c>
      <c r="N444" t="str">
        <f t="shared" ca="1" si="89"/>
        <v>Yes</v>
      </c>
      <c r="O444" t="str">
        <f t="shared" ca="1" si="89"/>
        <v>Yes</v>
      </c>
      <c r="P444" t="str">
        <f t="shared" ca="1" si="89"/>
        <v>Yes</v>
      </c>
      <c r="Q444" t="str">
        <f t="shared" ca="1" si="90"/>
        <v>No</v>
      </c>
      <c r="R444">
        <f t="shared" ca="1" si="91"/>
        <v>2</v>
      </c>
      <c r="S444">
        <f t="shared" ca="1" si="92"/>
        <v>3</v>
      </c>
      <c r="T444">
        <f t="shared" ca="1" si="93"/>
        <v>5</v>
      </c>
      <c r="U444">
        <f t="shared" ca="1" si="94"/>
        <v>3</v>
      </c>
      <c r="V444">
        <f t="shared" ca="1" si="95"/>
        <v>4</v>
      </c>
      <c r="W444">
        <f t="shared" ca="1" si="96"/>
        <v>0</v>
      </c>
      <c r="X444">
        <f t="shared" ca="1" si="97"/>
        <v>17</v>
      </c>
    </row>
    <row r="445" spans="1:24" x14ac:dyDescent="0.25">
      <c r="A445">
        <v>118930</v>
      </c>
      <c r="B445" t="s">
        <v>1502</v>
      </c>
      <c r="C445" t="s">
        <v>10</v>
      </c>
      <c r="D445" t="s">
        <v>1503</v>
      </c>
      <c r="E445" t="str">
        <f t="shared" ca="1" si="98"/>
        <v>Brookline</v>
      </c>
      <c r="F445" t="s">
        <v>24067</v>
      </c>
      <c r="G445">
        <f t="shared" ca="1" si="85"/>
        <v>1597362508</v>
      </c>
      <c r="H445" t="s">
        <v>1505</v>
      </c>
      <c r="I445" t="s">
        <v>1504</v>
      </c>
      <c r="J445" t="str">
        <f t="shared" ca="1" si="86"/>
        <v>Male</v>
      </c>
      <c r="K445">
        <f t="shared" ca="1" si="87"/>
        <v>22</v>
      </c>
      <c r="L445" t="str">
        <f t="shared" ca="1" si="88"/>
        <v>Adult</v>
      </c>
      <c r="M445" t="str">
        <f t="shared" ca="1" si="89"/>
        <v>No</v>
      </c>
      <c r="N445" t="str">
        <f t="shared" ca="1" si="89"/>
        <v>No</v>
      </c>
      <c r="O445" t="str">
        <f t="shared" ca="1" si="89"/>
        <v>Yes</v>
      </c>
      <c r="P445" t="str">
        <f t="shared" ca="1" si="89"/>
        <v>Yes</v>
      </c>
      <c r="Q445" t="str">
        <f t="shared" ca="1" si="90"/>
        <v>No</v>
      </c>
      <c r="R445">
        <f t="shared" ca="1" si="91"/>
        <v>5</v>
      </c>
      <c r="S445">
        <f t="shared" ca="1" si="92"/>
        <v>5</v>
      </c>
      <c r="T445">
        <f t="shared" ca="1" si="93"/>
        <v>3</v>
      </c>
      <c r="U445">
        <f t="shared" ca="1" si="94"/>
        <v>0</v>
      </c>
      <c r="V445">
        <f t="shared" ca="1" si="95"/>
        <v>4</v>
      </c>
      <c r="W445">
        <f t="shared" ca="1" si="96"/>
        <v>0</v>
      </c>
      <c r="X445">
        <f t="shared" ca="1" si="97"/>
        <v>17</v>
      </c>
    </row>
    <row r="446" spans="1:24" x14ac:dyDescent="0.25">
      <c r="A446">
        <v>118958</v>
      </c>
      <c r="B446" t="s">
        <v>1506</v>
      </c>
      <c r="C446" t="s">
        <v>10</v>
      </c>
      <c r="D446" t="s">
        <v>1507</v>
      </c>
      <c r="E446" t="str">
        <f t="shared" ca="1" si="98"/>
        <v>Dedham</v>
      </c>
      <c r="F446" t="s">
        <v>24067</v>
      </c>
      <c r="G446">
        <f t="shared" ca="1" si="85"/>
        <v>3228607420</v>
      </c>
      <c r="H446" t="s">
        <v>1508</v>
      </c>
      <c r="I446">
        <v>93030</v>
      </c>
      <c r="J446" t="str">
        <f t="shared" ca="1" si="86"/>
        <v>Male</v>
      </c>
      <c r="K446">
        <f t="shared" ca="1" si="87"/>
        <v>52</v>
      </c>
      <c r="L446" t="str">
        <f t="shared" ca="1" si="88"/>
        <v>Adult</v>
      </c>
      <c r="M446" t="str">
        <f t="shared" ca="1" si="89"/>
        <v>Yes</v>
      </c>
      <c r="N446" t="str">
        <f t="shared" ca="1" si="89"/>
        <v>No</v>
      </c>
      <c r="O446" t="str">
        <f t="shared" ca="1" si="89"/>
        <v>No</v>
      </c>
      <c r="P446" t="str">
        <f t="shared" ca="1" si="89"/>
        <v>No</v>
      </c>
      <c r="Q446" t="str">
        <f t="shared" ca="1" si="90"/>
        <v>Yes</v>
      </c>
      <c r="R446">
        <f t="shared" ca="1" si="91"/>
        <v>3</v>
      </c>
      <c r="S446">
        <f t="shared" ca="1" si="92"/>
        <v>3</v>
      </c>
      <c r="T446">
        <f t="shared" ca="1" si="93"/>
        <v>0</v>
      </c>
      <c r="U446">
        <f t="shared" ca="1" si="94"/>
        <v>3</v>
      </c>
      <c r="V446">
        <f t="shared" ca="1" si="95"/>
        <v>0</v>
      </c>
      <c r="W446">
        <f t="shared" ca="1" si="96"/>
        <v>4</v>
      </c>
      <c r="X446">
        <f t="shared" ca="1" si="97"/>
        <v>13</v>
      </c>
    </row>
    <row r="447" spans="1:24" x14ac:dyDescent="0.25">
      <c r="A447">
        <v>118967</v>
      </c>
      <c r="B447" t="s">
        <v>1509</v>
      </c>
      <c r="C447" t="s">
        <v>10</v>
      </c>
      <c r="D447" t="s">
        <v>1510</v>
      </c>
      <c r="E447" t="str">
        <f t="shared" ca="1" si="98"/>
        <v>Revere</v>
      </c>
      <c r="F447" t="s">
        <v>24067</v>
      </c>
      <c r="G447">
        <f t="shared" ca="1" si="85"/>
        <v>7912090801</v>
      </c>
      <c r="H447" t="s">
        <v>1512</v>
      </c>
      <c r="I447" t="s">
        <v>1511</v>
      </c>
      <c r="J447" t="str">
        <f t="shared" ca="1" si="86"/>
        <v>Male</v>
      </c>
      <c r="K447">
        <f t="shared" ca="1" si="87"/>
        <v>18</v>
      </c>
      <c r="L447" t="str">
        <f t="shared" ca="1" si="88"/>
        <v>Adult</v>
      </c>
      <c r="M447" t="str">
        <f t="shared" ca="1" si="89"/>
        <v>No</v>
      </c>
      <c r="N447" t="str">
        <f t="shared" ca="1" si="89"/>
        <v>No</v>
      </c>
      <c r="O447" t="str">
        <f t="shared" ca="1" si="89"/>
        <v>No</v>
      </c>
      <c r="P447" t="str">
        <f t="shared" ca="1" si="89"/>
        <v>No</v>
      </c>
      <c r="Q447" t="str">
        <f t="shared" ca="1" si="90"/>
        <v>Yes</v>
      </c>
      <c r="R447">
        <f t="shared" ca="1" si="91"/>
        <v>3</v>
      </c>
      <c r="S447">
        <f t="shared" ca="1" si="92"/>
        <v>3</v>
      </c>
      <c r="T447">
        <f t="shared" ca="1" si="93"/>
        <v>0</v>
      </c>
      <c r="U447">
        <f t="shared" ca="1" si="94"/>
        <v>0</v>
      </c>
      <c r="V447">
        <f t="shared" ca="1" si="95"/>
        <v>0</v>
      </c>
      <c r="W447">
        <f t="shared" ca="1" si="96"/>
        <v>4</v>
      </c>
      <c r="X447">
        <f t="shared" ca="1" si="97"/>
        <v>10</v>
      </c>
    </row>
    <row r="448" spans="1:24" x14ac:dyDescent="0.25">
      <c r="A448">
        <v>118976</v>
      </c>
      <c r="B448" t="s">
        <v>1513</v>
      </c>
      <c r="C448" t="s">
        <v>10</v>
      </c>
      <c r="D448" t="s">
        <v>1514</v>
      </c>
      <c r="E448" t="str">
        <f t="shared" ca="1" si="98"/>
        <v>Brookline</v>
      </c>
      <c r="F448" t="s">
        <v>24067</v>
      </c>
      <c r="G448">
        <f t="shared" ca="1" si="85"/>
        <v>5578327646</v>
      </c>
      <c r="H448" t="s">
        <v>1516</v>
      </c>
      <c r="I448" t="s">
        <v>1515</v>
      </c>
      <c r="J448" t="str">
        <f t="shared" ca="1" si="86"/>
        <v>Male</v>
      </c>
      <c r="K448">
        <f t="shared" ca="1" si="87"/>
        <v>54</v>
      </c>
      <c r="L448" t="str">
        <f t="shared" ca="1" si="88"/>
        <v>Adult</v>
      </c>
      <c r="M448" t="str">
        <f t="shared" ca="1" si="89"/>
        <v>No</v>
      </c>
      <c r="N448" t="str">
        <f t="shared" ca="1" si="89"/>
        <v>Yes</v>
      </c>
      <c r="O448" t="str">
        <f t="shared" ca="1" si="89"/>
        <v>Yes</v>
      </c>
      <c r="P448" t="str">
        <f t="shared" ca="1" si="89"/>
        <v>Yes</v>
      </c>
      <c r="Q448" t="str">
        <f t="shared" ca="1" si="90"/>
        <v>No</v>
      </c>
      <c r="R448">
        <f t="shared" ca="1" si="91"/>
        <v>3</v>
      </c>
      <c r="S448">
        <f t="shared" ca="1" si="92"/>
        <v>3</v>
      </c>
      <c r="T448">
        <f t="shared" ca="1" si="93"/>
        <v>5</v>
      </c>
      <c r="U448">
        <f t="shared" ca="1" si="94"/>
        <v>0</v>
      </c>
      <c r="V448">
        <f t="shared" ca="1" si="95"/>
        <v>4</v>
      </c>
      <c r="W448">
        <f t="shared" ca="1" si="96"/>
        <v>0</v>
      </c>
      <c r="X448">
        <f t="shared" ca="1" si="97"/>
        <v>15</v>
      </c>
    </row>
    <row r="449" spans="1:24" x14ac:dyDescent="0.25">
      <c r="A449">
        <v>118994</v>
      </c>
      <c r="B449" t="s">
        <v>1517</v>
      </c>
      <c r="C449" t="s">
        <v>10</v>
      </c>
      <c r="D449" t="s">
        <v>1518</v>
      </c>
      <c r="E449" t="str">
        <f t="shared" ca="1" si="98"/>
        <v>Quincy</v>
      </c>
      <c r="F449" t="s">
        <v>24067</v>
      </c>
      <c r="G449">
        <f t="shared" ca="1" si="85"/>
        <v>6515098278</v>
      </c>
      <c r="H449" t="s">
        <v>1520</v>
      </c>
      <c r="I449" t="s">
        <v>1519</v>
      </c>
      <c r="J449" t="str">
        <f t="shared" ca="1" si="86"/>
        <v>Male</v>
      </c>
      <c r="K449">
        <f t="shared" ca="1" si="87"/>
        <v>33</v>
      </c>
      <c r="L449" t="str">
        <f t="shared" ca="1" si="88"/>
        <v>Adult</v>
      </c>
      <c r="M449" t="str">
        <f t="shared" ca="1" si="89"/>
        <v>Yes</v>
      </c>
      <c r="N449" t="str">
        <f t="shared" ca="1" si="89"/>
        <v>No</v>
      </c>
      <c r="O449" t="str">
        <f t="shared" ca="1" si="89"/>
        <v>Yes</v>
      </c>
      <c r="P449" t="str">
        <f t="shared" ca="1" si="89"/>
        <v>No</v>
      </c>
      <c r="Q449" t="str">
        <f t="shared" ca="1" si="90"/>
        <v>Yes</v>
      </c>
      <c r="R449">
        <f t="shared" ca="1" si="91"/>
        <v>4</v>
      </c>
      <c r="S449">
        <f t="shared" ca="1" si="92"/>
        <v>5</v>
      </c>
      <c r="T449">
        <f t="shared" ca="1" si="93"/>
        <v>3</v>
      </c>
      <c r="U449">
        <f t="shared" ca="1" si="94"/>
        <v>3</v>
      </c>
      <c r="V449">
        <f t="shared" ca="1" si="95"/>
        <v>0</v>
      </c>
      <c r="W449">
        <f t="shared" ca="1" si="96"/>
        <v>4</v>
      </c>
      <c r="X449">
        <f t="shared" ca="1" si="97"/>
        <v>19</v>
      </c>
    </row>
    <row r="450" spans="1:24" x14ac:dyDescent="0.25">
      <c r="A450">
        <v>119058</v>
      </c>
      <c r="B450" t="s">
        <v>1521</v>
      </c>
      <c r="C450" t="s">
        <v>10</v>
      </c>
      <c r="D450" t="s">
        <v>1522</v>
      </c>
      <c r="E450" t="str">
        <f t="shared" ca="1" si="98"/>
        <v>Boston</v>
      </c>
      <c r="F450" t="s">
        <v>24067</v>
      </c>
      <c r="G450">
        <f t="shared" ca="1" si="85"/>
        <v>6168512190</v>
      </c>
      <c r="H450" t="s">
        <v>1523</v>
      </c>
      <c r="I450">
        <v>93940</v>
      </c>
      <c r="J450" t="str">
        <f t="shared" ca="1" si="86"/>
        <v>Male</v>
      </c>
      <c r="K450">
        <f t="shared" ca="1" si="87"/>
        <v>22</v>
      </c>
      <c r="L450" t="str">
        <f t="shared" ca="1" si="88"/>
        <v>Adult</v>
      </c>
      <c r="M450" t="str">
        <f t="shared" ca="1" si="89"/>
        <v>No</v>
      </c>
      <c r="N450" t="str">
        <f t="shared" ca="1" si="89"/>
        <v>No</v>
      </c>
      <c r="O450" t="str">
        <f t="shared" ca="1" si="89"/>
        <v>No</v>
      </c>
      <c r="P450" t="str">
        <f t="shared" ref="P450:Q513" ca="1" si="99">CHOOSE(RANDBETWEEN(1,2),"Yes","No")</f>
        <v>Yes</v>
      </c>
      <c r="Q450" t="str">
        <f t="shared" ca="1" si="90"/>
        <v>Yes</v>
      </c>
      <c r="R450">
        <f t="shared" ca="1" si="91"/>
        <v>2</v>
      </c>
      <c r="S450">
        <f t="shared" ca="1" si="92"/>
        <v>3</v>
      </c>
      <c r="T450">
        <f t="shared" ca="1" si="93"/>
        <v>0</v>
      </c>
      <c r="U450">
        <f t="shared" ca="1" si="94"/>
        <v>0</v>
      </c>
      <c r="V450">
        <f t="shared" ca="1" si="95"/>
        <v>4</v>
      </c>
      <c r="W450">
        <f t="shared" ca="1" si="96"/>
        <v>4</v>
      </c>
      <c r="X450">
        <f t="shared" ca="1" si="97"/>
        <v>13</v>
      </c>
    </row>
    <row r="451" spans="1:24" x14ac:dyDescent="0.25">
      <c r="A451">
        <v>119067</v>
      </c>
      <c r="B451" t="s">
        <v>1524</v>
      </c>
      <c r="C451" t="s">
        <v>10</v>
      </c>
      <c r="D451" t="s">
        <v>1525</v>
      </c>
      <c r="E451" t="str">
        <f t="shared" ca="1" si="98"/>
        <v xml:space="preserve"> Milton</v>
      </c>
      <c r="F451" t="s">
        <v>24067</v>
      </c>
      <c r="G451">
        <f t="shared" ref="G451:G514" ca="1" si="100">RANDBETWEEN(1000000000,9999999999)</f>
        <v>2500070153</v>
      </c>
      <c r="H451" t="s">
        <v>1527</v>
      </c>
      <c r="I451" t="s">
        <v>1526</v>
      </c>
      <c r="J451" t="str">
        <f t="shared" ref="J451:J514" ca="1" si="101">CHOOSE(RANDBETWEEN(1,2),"Male","Female")</f>
        <v>Female</v>
      </c>
      <c r="K451">
        <f t="shared" ref="K451:K514" ca="1" si="102">RANDBETWEEN(15,70)</f>
        <v>40</v>
      </c>
      <c r="L451" t="str">
        <f t="shared" ref="L451:L514" ca="1" si="103">IF(AND(K451&gt;=12, K451 &lt; 18), "Adoloscent", "Adult")</f>
        <v>Adult</v>
      </c>
      <c r="M451" t="str">
        <f t="shared" ref="M451:Q514" ca="1" si="104">CHOOSE(RANDBETWEEN(1,2),"Yes","No")</f>
        <v>No</v>
      </c>
      <c r="N451" t="str">
        <f t="shared" ca="1" si="104"/>
        <v>Yes</v>
      </c>
      <c r="O451" t="str">
        <f t="shared" ca="1" si="104"/>
        <v>Yes</v>
      </c>
      <c r="P451" t="str">
        <f t="shared" ca="1" si="99"/>
        <v>Yes</v>
      </c>
      <c r="Q451" t="str">
        <f t="shared" ca="1" si="99"/>
        <v>No</v>
      </c>
      <c r="R451">
        <f t="shared" ref="R451:R514" ca="1" si="105">CHOOSE(RANDBETWEEN(1,5),1,2,3,4,5)</f>
        <v>3</v>
      </c>
      <c r="S451">
        <f t="shared" ref="S451:S514" ca="1" si="106">IF(R451&gt;=4,5,IF(AND(R451&gt;=2,R451&lt;=3),3,IF(R451=1,0)))</f>
        <v>3</v>
      </c>
      <c r="T451">
        <f t="shared" ref="T451:T514" ca="1" si="107">IF(AND(O451="Yes",N451="Yes"),5,IF(OR(O451="Yes",N451="Yes"),3,IF(AND(O451="No",N451="No"),0)))</f>
        <v>5</v>
      </c>
      <c r="U451">
        <f t="shared" ref="U451:U514" ca="1" si="108">IF(M451="Yes",3,0)</f>
        <v>0</v>
      </c>
      <c r="V451">
        <f t="shared" ref="V451:V514" ca="1" si="109">IF(P451="Yes",4,0)</f>
        <v>4</v>
      </c>
      <c r="W451">
        <f t="shared" ref="W451:W514" ca="1" si="110">IF(Q451="Yes",4,0)</f>
        <v>0</v>
      </c>
      <c r="X451">
        <f t="shared" ref="X451:X514" ca="1" si="111">SUM(R451:W451)</f>
        <v>15</v>
      </c>
    </row>
    <row r="452" spans="1:24" x14ac:dyDescent="0.25">
      <c r="A452">
        <v>119137</v>
      </c>
      <c r="B452" t="s">
        <v>1528</v>
      </c>
      <c r="C452" t="s">
        <v>10</v>
      </c>
      <c r="D452" t="s">
        <v>1529</v>
      </c>
      <c r="E452" t="str">
        <f t="shared" ref="E452:E515" ca="1" si="112">CHOOSE(RANDBETWEEN(1,15),"Boston","Winthrop","Revere","Chelsea","Everett","Somerville", "Cambridge","Watertown", "Newton","Brookline", "Needham", "Dedham", "Canton"," Milton", "Quincy")</f>
        <v>Revere</v>
      </c>
      <c r="F452" t="s">
        <v>24067</v>
      </c>
      <c r="G452">
        <f t="shared" ca="1" si="100"/>
        <v>6855152158</v>
      </c>
      <c r="H452" t="s">
        <v>1531</v>
      </c>
      <c r="I452" t="s">
        <v>1530</v>
      </c>
      <c r="J452" t="str">
        <f t="shared" ca="1" si="101"/>
        <v>Male</v>
      </c>
      <c r="K452">
        <f t="shared" ca="1" si="102"/>
        <v>45</v>
      </c>
      <c r="L452" t="str">
        <f t="shared" ca="1" si="103"/>
        <v>Adult</v>
      </c>
      <c r="M452" t="str">
        <f t="shared" ca="1" si="104"/>
        <v>No</v>
      </c>
      <c r="N452" t="str">
        <f t="shared" ca="1" si="104"/>
        <v>Yes</v>
      </c>
      <c r="O452" t="str">
        <f t="shared" ca="1" si="104"/>
        <v>Yes</v>
      </c>
      <c r="P452" t="str">
        <f t="shared" ca="1" si="99"/>
        <v>Yes</v>
      </c>
      <c r="Q452" t="str">
        <f t="shared" ca="1" si="99"/>
        <v>Yes</v>
      </c>
      <c r="R452">
        <f t="shared" ca="1" si="105"/>
        <v>5</v>
      </c>
      <c r="S452">
        <f t="shared" ca="1" si="106"/>
        <v>5</v>
      </c>
      <c r="T452">
        <f t="shared" ca="1" si="107"/>
        <v>5</v>
      </c>
      <c r="U452">
        <f t="shared" ca="1" si="108"/>
        <v>0</v>
      </c>
      <c r="V452">
        <f t="shared" ca="1" si="109"/>
        <v>4</v>
      </c>
      <c r="W452">
        <f t="shared" ca="1" si="110"/>
        <v>4</v>
      </c>
      <c r="X452">
        <f t="shared" ca="1" si="111"/>
        <v>23</v>
      </c>
    </row>
    <row r="453" spans="1:24" x14ac:dyDescent="0.25">
      <c r="A453">
        <v>119164</v>
      </c>
      <c r="B453" t="s">
        <v>1532</v>
      </c>
      <c r="C453" t="s">
        <v>10</v>
      </c>
      <c r="D453" t="s">
        <v>1533</v>
      </c>
      <c r="E453" t="str">
        <f t="shared" ca="1" si="112"/>
        <v>Canton</v>
      </c>
      <c r="F453" t="s">
        <v>24067</v>
      </c>
      <c r="G453">
        <f t="shared" ca="1" si="100"/>
        <v>7114985344</v>
      </c>
      <c r="H453" t="s">
        <v>1535</v>
      </c>
      <c r="I453" t="s">
        <v>1534</v>
      </c>
      <c r="J453" t="str">
        <f t="shared" ca="1" si="101"/>
        <v>Female</v>
      </c>
      <c r="K453">
        <f t="shared" ca="1" si="102"/>
        <v>49</v>
      </c>
      <c r="L453" t="str">
        <f t="shared" ca="1" si="103"/>
        <v>Adult</v>
      </c>
      <c r="M453" t="str">
        <f t="shared" ca="1" si="104"/>
        <v>No</v>
      </c>
      <c r="N453" t="str">
        <f t="shared" ca="1" si="104"/>
        <v>No</v>
      </c>
      <c r="O453" t="str">
        <f t="shared" ca="1" si="104"/>
        <v>Yes</v>
      </c>
      <c r="P453" t="str">
        <f t="shared" ca="1" si="99"/>
        <v>No</v>
      </c>
      <c r="Q453" t="str">
        <f t="shared" ca="1" si="99"/>
        <v>No</v>
      </c>
      <c r="R453">
        <f t="shared" ca="1" si="105"/>
        <v>3</v>
      </c>
      <c r="S453">
        <f t="shared" ca="1" si="106"/>
        <v>3</v>
      </c>
      <c r="T453">
        <f t="shared" ca="1" si="107"/>
        <v>3</v>
      </c>
      <c r="U453">
        <f t="shared" ca="1" si="108"/>
        <v>0</v>
      </c>
      <c r="V453">
        <f t="shared" ca="1" si="109"/>
        <v>0</v>
      </c>
      <c r="W453">
        <f t="shared" ca="1" si="110"/>
        <v>0</v>
      </c>
      <c r="X453">
        <f t="shared" ca="1" si="111"/>
        <v>9</v>
      </c>
    </row>
    <row r="454" spans="1:24" x14ac:dyDescent="0.25">
      <c r="A454">
        <v>119173</v>
      </c>
      <c r="B454" t="s">
        <v>1536</v>
      </c>
      <c r="C454" t="s">
        <v>10</v>
      </c>
      <c r="D454" t="s">
        <v>1537</v>
      </c>
      <c r="E454" t="str">
        <f t="shared" ca="1" si="112"/>
        <v>Newton</v>
      </c>
      <c r="F454" t="s">
        <v>24067</v>
      </c>
      <c r="G454">
        <f t="shared" ca="1" si="100"/>
        <v>9158621221</v>
      </c>
      <c r="H454" t="s">
        <v>1539</v>
      </c>
      <c r="I454" t="s">
        <v>1538</v>
      </c>
      <c r="J454" t="str">
        <f t="shared" ca="1" si="101"/>
        <v>Male</v>
      </c>
      <c r="K454">
        <f t="shared" ca="1" si="102"/>
        <v>29</v>
      </c>
      <c r="L454" t="str">
        <f t="shared" ca="1" si="103"/>
        <v>Adult</v>
      </c>
      <c r="M454" t="str">
        <f t="shared" ca="1" si="104"/>
        <v>Yes</v>
      </c>
      <c r="N454" t="str">
        <f t="shared" ca="1" si="104"/>
        <v>No</v>
      </c>
      <c r="O454" t="str">
        <f t="shared" ca="1" si="104"/>
        <v>Yes</v>
      </c>
      <c r="P454" t="str">
        <f t="shared" ca="1" si="99"/>
        <v>No</v>
      </c>
      <c r="Q454" t="str">
        <f t="shared" ca="1" si="99"/>
        <v>Yes</v>
      </c>
      <c r="R454">
        <f t="shared" ca="1" si="105"/>
        <v>3</v>
      </c>
      <c r="S454">
        <f t="shared" ca="1" si="106"/>
        <v>3</v>
      </c>
      <c r="T454">
        <f t="shared" ca="1" si="107"/>
        <v>3</v>
      </c>
      <c r="U454">
        <f t="shared" ca="1" si="108"/>
        <v>3</v>
      </c>
      <c r="V454">
        <f t="shared" ca="1" si="109"/>
        <v>0</v>
      </c>
      <c r="W454">
        <f t="shared" ca="1" si="110"/>
        <v>4</v>
      </c>
      <c r="X454">
        <f t="shared" ca="1" si="111"/>
        <v>16</v>
      </c>
    </row>
    <row r="455" spans="1:24" x14ac:dyDescent="0.25">
      <c r="A455">
        <v>119216</v>
      </c>
      <c r="B455" t="s">
        <v>1540</v>
      </c>
      <c r="C455" t="s">
        <v>10</v>
      </c>
      <c r="D455" t="s">
        <v>1541</v>
      </c>
      <c r="E455" t="str">
        <f t="shared" ca="1" si="112"/>
        <v>Boston</v>
      </c>
      <c r="F455" t="s">
        <v>24067</v>
      </c>
      <c r="G455">
        <f t="shared" ca="1" si="100"/>
        <v>5665983682</v>
      </c>
      <c r="H455" t="s">
        <v>1543</v>
      </c>
      <c r="I455" t="s">
        <v>1542</v>
      </c>
      <c r="J455" t="str">
        <f t="shared" ca="1" si="101"/>
        <v>Female</v>
      </c>
      <c r="K455">
        <f t="shared" ca="1" si="102"/>
        <v>20</v>
      </c>
      <c r="L455" t="str">
        <f t="shared" ca="1" si="103"/>
        <v>Adult</v>
      </c>
      <c r="M455" t="str">
        <f t="shared" ca="1" si="104"/>
        <v>No</v>
      </c>
      <c r="N455" t="str">
        <f t="shared" ca="1" si="104"/>
        <v>No</v>
      </c>
      <c r="O455" t="str">
        <f t="shared" ca="1" si="104"/>
        <v>Yes</v>
      </c>
      <c r="P455" t="str">
        <f t="shared" ca="1" si="99"/>
        <v>Yes</v>
      </c>
      <c r="Q455" t="str">
        <f t="shared" ca="1" si="99"/>
        <v>No</v>
      </c>
      <c r="R455">
        <f t="shared" ca="1" si="105"/>
        <v>2</v>
      </c>
      <c r="S455">
        <f t="shared" ca="1" si="106"/>
        <v>3</v>
      </c>
      <c r="T455">
        <f t="shared" ca="1" si="107"/>
        <v>3</v>
      </c>
      <c r="U455">
        <f t="shared" ca="1" si="108"/>
        <v>0</v>
      </c>
      <c r="V455">
        <f t="shared" ca="1" si="109"/>
        <v>4</v>
      </c>
      <c r="W455">
        <f t="shared" ca="1" si="110"/>
        <v>0</v>
      </c>
      <c r="X455">
        <f t="shared" ca="1" si="111"/>
        <v>12</v>
      </c>
    </row>
    <row r="456" spans="1:24" x14ac:dyDescent="0.25">
      <c r="A456">
        <v>119234</v>
      </c>
      <c r="B456" t="s">
        <v>1544</v>
      </c>
      <c r="C456" t="s">
        <v>10</v>
      </c>
      <c r="D456" t="s">
        <v>1545</v>
      </c>
      <c r="E456" t="str">
        <f t="shared" ca="1" si="112"/>
        <v>Quincy</v>
      </c>
      <c r="F456" t="s">
        <v>24067</v>
      </c>
      <c r="G456">
        <f t="shared" ca="1" si="100"/>
        <v>1246572346</v>
      </c>
      <c r="H456" t="s">
        <v>1547</v>
      </c>
      <c r="I456" t="s">
        <v>1546</v>
      </c>
      <c r="J456" t="str">
        <f t="shared" ca="1" si="101"/>
        <v>Male</v>
      </c>
      <c r="K456">
        <f t="shared" ca="1" si="102"/>
        <v>42</v>
      </c>
      <c r="L456" t="str">
        <f t="shared" ca="1" si="103"/>
        <v>Adult</v>
      </c>
      <c r="M456" t="str">
        <f t="shared" ca="1" si="104"/>
        <v>No</v>
      </c>
      <c r="N456" t="str">
        <f t="shared" ca="1" si="104"/>
        <v>No</v>
      </c>
      <c r="O456" t="str">
        <f t="shared" ca="1" si="104"/>
        <v>Yes</v>
      </c>
      <c r="P456" t="str">
        <f t="shared" ca="1" si="99"/>
        <v>Yes</v>
      </c>
      <c r="Q456" t="str">
        <f t="shared" ca="1" si="99"/>
        <v>Yes</v>
      </c>
      <c r="R456">
        <f t="shared" ca="1" si="105"/>
        <v>5</v>
      </c>
      <c r="S456">
        <f t="shared" ca="1" si="106"/>
        <v>5</v>
      </c>
      <c r="T456">
        <f t="shared" ca="1" si="107"/>
        <v>3</v>
      </c>
      <c r="U456">
        <f t="shared" ca="1" si="108"/>
        <v>0</v>
      </c>
      <c r="V456">
        <f t="shared" ca="1" si="109"/>
        <v>4</v>
      </c>
      <c r="W456">
        <f t="shared" ca="1" si="110"/>
        <v>4</v>
      </c>
      <c r="X456">
        <f t="shared" ca="1" si="111"/>
        <v>21</v>
      </c>
    </row>
    <row r="457" spans="1:24" x14ac:dyDescent="0.25">
      <c r="A457">
        <v>119270</v>
      </c>
      <c r="B457" t="s">
        <v>1548</v>
      </c>
      <c r="C457" t="s">
        <v>10</v>
      </c>
      <c r="D457" t="s">
        <v>1549</v>
      </c>
      <c r="E457" t="str">
        <f t="shared" ca="1" si="112"/>
        <v>Brookline</v>
      </c>
      <c r="F457" t="s">
        <v>24067</v>
      </c>
      <c r="G457">
        <f t="shared" ca="1" si="100"/>
        <v>8772206305</v>
      </c>
      <c r="H457" t="s">
        <v>1550</v>
      </c>
      <c r="I457">
        <v>90028</v>
      </c>
      <c r="J457" t="str">
        <f t="shared" ca="1" si="101"/>
        <v>Male</v>
      </c>
      <c r="K457">
        <f t="shared" ca="1" si="102"/>
        <v>61</v>
      </c>
      <c r="L457" t="str">
        <f t="shared" ca="1" si="103"/>
        <v>Adult</v>
      </c>
      <c r="M457" t="str">
        <f t="shared" ca="1" si="104"/>
        <v>Yes</v>
      </c>
      <c r="N457" t="str">
        <f t="shared" ca="1" si="104"/>
        <v>Yes</v>
      </c>
      <c r="O457" t="str">
        <f t="shared" ca="1" si="104"/>
        <v>No</v>
      </c>
      <c r="P457" t="str">
        <f t="shared" ca="1" si="99"/>
        <v>Yes</v>
      </c>
      <c r="Q457" t="str">
        <f t="shared" ca="1" si="99"/>
        <v>No</v>
      </c>
      <c r="R457">
        <f t="shared" ca="1" si="105"/>
        <v>5</v>
      </c>
      <c r="S457">
        <f t="shared" ca="1" si="106"/>
        <v>5</v>
      </c>
      <c r="T457">
        <f t="shared" ca="1" si="107"/>
        <v>3</v>
      </c>
      <c r="U457">
        <f t="shared" ca="1" si="108"/>
        <v>3</v>
      </c>
      <c r="V457">
        <f t="shared" ca="1" si="109"/>
        <v>4</v>
      </c>
      <c r="W457">
        <f t="shared" ca="1" si="110"/>
        <v>0</v>
      </c>
      <c r="X457">
        <f t="shared" ca="1" si="111"/>
        <v>20</v>
      </c>
    </row>
    <row r="458" spans="1:24" x14ac:dyDescent="0.25">
      <c r="A458">
        <v>119331</v>
      </c>
      <c r="B458" t="s">
        <v>1551</v>
      </c>
      <c r="C458" t="s">
        <v>10</v>
      </c>
      <c r="D458" t="s">
        <v>1552</v>
      </c>
      <c r="E458" t="str">
        <f t="shared" ca="1" si="112"/>
        <v>Boston</v>
      </c>
      <c r="F458" t="s">
        <v>24067</v>
      </c>
      <c r="G458">
        <f t="shared" ca="1" si="100"/>
        <v>1826433178</v>
      </c>
      <c r="H458" t="s">
        <v>1554</v>
      </c>
      <c r="I458" t="s">
        <v>1553</v>
      </c>
      <c r="J458" t="str">
        <f t="shared" ca="1" si="101"/>
        <v>Female</v>
      </c>
      <c r="K458">
        <f t="shared" ca="1" si="102"/>
        <v>31</v>
      </c>
      <c r="L458" t="str">
        <f t="shared" ca="1" si="103"/>
        <v>Adult</v>
      </c>
      <c r="M458" t="str">
        <f t="shared" ca="1" si="104"/>
        <v>No</v>
      </c>
      <c r="N458" t="str">
        <f t="shared" ca="1" si="104"/>
        <v>Yes</v>
      </c>
      <c r="O458" t="str">
        <f t="shared" ca="1" si="104"/>
        <v>Yes</v>
      </c>
      <c r="P458" t="str">
        <f t="shared" ca="1" si="99"/>
        <v>No</v>
      </c>
      <c r="Q458" t="str">
        <f t="shared" ca="1" si="99"/>
        <v>Yes</v>
      </c>
      <c r="R458">
        <f t="shared" ca="1" si="105"/>
        <v>1</v>
      </c>
      <c r="S458">
        <f t="shared" ca="1" si="106"/>
        <v>0</v>
      </c>
      <c r="T458">
        <f t="shared" ca="1" si="107"/>
        <v>5</v>
      </c>
      <c r="U458">
        <f t="shared" ca="1" si="108"/>
        <v>0</v>
      </c>
      <c r="V458">
        <f t="shared" ca="1" si="109"/>
        <v>0</v>
      </c>
      <c r="W458">
        <f t="shared" ca="1" si="110"/>
        <v>4</v>
      </c>
      <c r="X458">
        <f t="shared" ca="1" si="111"/>
        <v>10</v>
      </c>
    </row>
    <row r="459" spans="1:24" x14ac:dyDescent="0.25">
      <c r="A459">
        <v>119340</v>
      </c>
      <c r="B459" t="s">
        <v>746</v>
      </c>
      <c r="C459" t="s">
        <v>10</v>
      </c>
      <c r="D459" t="s">
        <v>1555</v>
      </c>
      <c r="E459" t="str">
        <f t="shared" ca="1" si="112"/>
        <v>Quincy</v>
      </c>
      <c r="F459" t="s">
        <v>24067</v>
      </c>
      <c r="G459">
        <f t="shared" ca="1" si="100"/>
        <v>5542175398</v>
      </c>
      <c r="H459" t="s">
        <v>748</v>
      </c>
      <c r="I459" t="s">
        <v>1556</v>
      </c>
      <c r="J459" t="str">
        <f t="shared" ca="1" si="101"/>
        <v>Male</v>
      </c>
      <c r="K459">
        <f t="shared" ca="1" si="102"/>
        <v>56</v>
      </c>
      <c r="L459" t="str">
        <f t="shared" ca="1" si="103"/>
        <v>Adult</v>
      </c>
      <c r="M459" t="str">
        <f t="shared" ca="1" si="104"/>
        <v>Yes</v>
      </c>
      <c r="N459" t="str">
        <f t="shared" ca="1" si="104"/>
        <v>No</v>
      </c>
      <c r="O459" t="str">
        <f t="shared" ca="1" si="104"/>
        <v>Yes</v>
      </c>
      <c r="P459" t="str">
        <f t="shared" ca="1" si="99"/>
        <v>Yes</v>
      </c>
      <c r="Q459" t="str">
        <f t="shared" ca="1" si="99"/>
        <v>Yes</v>
      </c>
      <c r="R459">
        <f t="shared" ca="1" si="105"/>
        <v>4</v>
      </c>
      <c r="S459">
        <f t="shared" ca="1" si="106"/>
        <v>5</v>
      </c>
      <c r="T459">
        <f t="shared" ca="1" si="107"/>
        <v>3</v>
      </c>
      <c r="U459">
        <f t="shared" ca="1" si="108"/>
        <v>3</v>
      </c>
      <c r="V459">
        <f t="shared" ca="1" si="109"/>
        <v>4</v>
      </c>
      <c r="W459">
        <f t="shared" ca="1" si="110"/>
        <v>4</v>
      </c>
      <c r="X459">
        <f t="shared" ca="1" si="111"/>
        <v>23</v>
      </c>
    </row>
    <row r="460" spans="1:24" x14ac:dyDescent="0.25">
      <c r="A460">
        <v>119359</v>
      </c>
      <c r="B460" t="s">
        <v>1557</v>
      </c>
      <c r="C460" t="s">
        <v>10</v>
      </c>
      <c r="D460" t="s">
        <v>1558</v>
      </c>
      <c r="E460" t="str">
        <f t="shared" ca="1" si="112"/>
        <v>Brookline</v>
      </c>
      <c r="F460" t="s">
        <v>24067</v>
      </c>
      <c r="G460">
        <f t="shared" ca="1" si="100"/>
        <v>3197798056</v>
      </c>
      <c r="H460" t="s">
        <v>1560</v>
      </c>
      <c r="I460" t="s">
        <v>1559</v>
      </c>
      <c r="J460" t="str">
        <f t="shared" ca="1" si="101"/>
        <v>Male</v>
      </c>
      <c r="K460">
        <f t="shared" ca="1" si="102"/>
        <v>38</v>
      </c>
      <c r="L460" t="str">
        <f t="shared" ca="1" si="103"/>
        <v>Adult</v>
      </c>
      <c r="M460" t="str">
        <f t="shared" ca="1" si="104"/>
        <v>No</v>
      </c>
      <c r="N460" t="str">
        <f t="shared" ca="1" si="104"/>
        <v>Yes</v>
      </c>
      <c r="O460" t="str">
        <f t="shared" ca="1" si="104"/>
        <v>Yes</v>
      </c>
      <c r="P460" t="str">
        <f t="shared" ca="1" si="99"/>
        <v>Yes</v>
      </c>
      <c r="Q460" t="str">
        <f t="shared" ca="1" si="99"/>
        <v>Yes</v>
      </c>
      <c r="R460">
        <f t="shared" ca="1" si="105"/>
        <v>3</v>
      </c>
      <c r="S460">
        <f t="shared" ca="1" si="106"/>
        <v>3</v>
      </c>
      <c r="T460">
        <f t="shared" ca="1" si="107"/>
        <v>5</v>
      </c>
      <c r="U460">
        <f t="shared" ca="1" si="108"/>
        <v>0</v>
      </c>
      <c r="V460">
        <f t="shared" ca="1" si="109"/>
        <v>4</v>
      </c>
      <c r="W460">
        <f t="shared" ca="1" si="110"/>
        <v>4</v>
      </c>
      <c r="X460">
        <f t="shared" ca="1" si="111"/>
        <v>19</v>
      </c>
    </row>
    <row r="461" spans="1:24" x14ac:dyDescent="0.25">
      <c r="A461">
        <v>119368</v>
      </c>
      <c r="B461" t="s">
        <v>746</v>
      </c>
      <c r="C461" t="s">
        <v>10</v>
      </c>
      <c r="D461" t="s">
        <v>1561</v>
      </c>
      <c r="E461" t="str">
        <f t="shared" ca="1" si="112"/>
        <v>Chelsea</v>
      </c>
      <c r="F461" t="s">
        <v>24067</v>
      </c>
      <c r="G461">
        <f t="shared" ca="1" si="100"/>
        <v>6263531480</v>
      </c>
      <c r="H461" t="s">
        <v>1562</v>
      </c>
      <c r="I461">
        <v>90010</v>
      </c>
      <c r="J461" t="str">
        <f t="shared" ca="1" si="101"/>
        <v>Male</v>
      </c>
      <c r="K461">
        <f t="shared" ca="1" si="102"/>
        <v>40</v>
      </c>
      <c r="L461" t="str">
        <f t="shared" ca="1" si="103"/>
        <v>Adult</v>
      </c>
      <c r="M461" t="str">
        <f t="shared" ca="1" si="104"/>
        <v>Yes</v>
      </c>
      <c r="N461" t="str">
        <f t="shared" ca="1" si="104"/>
        <v>No</v>
      </c>
      <c r="O461" t="str">
        <f t="shared" ca="1" si="104"/>
        <v>Yes</v>
      </c>
      <c r="P461" t="str">
        <f t="shared" ca="1" si="99"/>
        <v>Yes</v>
      </c>
      <c r="Q461" t="str">
        <f t="shared" ca="1" si="99"/>
        <v>No</v>
      </c>
      <c r="R461">
        <f t="shared" ca="1" si="105"/>
        <v>4</v>
      </c>
      <c r="S461">
        <f t="shared" ca="1" si="106"/>
        <v>5</v>
      </c>
      <c r="T461">
        <f t="shared" ca="1" si="107"/>
        <v>3</v>
      </c>
      <c r="U461">
        <f t="shared" ca="1" si="108"/>
        <v>3</v>
      </c>
      <c r="V461">
        <f t="shared" ca="1" si="109"/>
        <v>4</v>
      </c>
      <c r="W461">
        <f t="shared" ca="1" si="110"/>
        <v>0</v>
      </c>
      <c r="X461">
        <f t="shared" ca="1" si="111"/>
        <v>19</v>
      </c>
    </row>
    <row r="462" spans="1:24" x14ac:dyDescent="0.25">
      <c r="A462">
        <v>119438</v>
      </c>
      <c r="B462" t="s">
        <v>1563</v>
      </c>
      <c r="C462" t="s">
        <v>10</v>
      </c>
      <c r="D462" t="s">
        <v>1564</v>
      </c>
      <c r="E462" t="str">
        <f t="shared" ca="1" si="112"/>
        <v>Newton</v>
      </c>
      <c r="F462" t="s">
        <v>24067</v>
      </c>
      <c r="G462">
        <f t="shared" ca="1" si="100"/>
        <v>7325454045</v>
      </c>
      <c r="H462" t="s">
        <v>748</v>
      </c>
      <c r="I462">
        <v>95128</v>
      </c>
      <c r="J462" t="str">
        <f t="shared" ca="1" si="101"/>
        <v>Male</v>
      </c>
      <c r="K462">
        <f t="shared" ca="1" si="102"/>
        <v>67</v>
      </c>
      <c r="L462" t="str">
        <f t="shared" ca="1" si="103"/>
        <v>Adult</v>
      </c>
      <c r="M462" t="str">
        <f t="shared" ca="1" si="104"/>
        <v>Yes</v>
      </c>
      <c r="N462" t="str">
        <f t="shared" ca="1" si="104"/>
        <v>Yes</v>
      </c>
      <c r="O462" t="str">
        <f t="shared" ca="1" si="104"/>
        <v>Yes</v>
      </c>
      <c r="P462" t="str">
        <f t="shared" ca="1" si="99"/>
        <v>No</v>
      </c>
      <c r="Q462" t="str">
        <f t="shared" ca="1" si="99"/>
        <v>Yes</v>
      </c>
      <c r="R462">
        <f t="shared" ca="1" si="105"/>
        <v>5</v>
      </c>
      <c r="S462">
        <f t="shared" ca="1" si="106"/>
        <v>5</v>
      </c>
      <c r="T462">
        <f t="shared" ca="1" si="107"/>
        <v>5</v>
      </c>
      <c r="U462">
        <f t="shared" ca="1" si="108"/>
        <v>3</v>
      </c>
      <c r="V462">
        <f t="shared" ca="1" si="109"/>
        <v>0</v>
      </c>
      <c r="W462">
        <f t="shared" ca="1" si="110"/>
        <v>4</v>
      </c>
      <c r="X462">
        <f t="shared" ca="1" si="111"/>
        <v>22</v>
      </c>
    </row>
    <row r="463" spans="1:24" x14ac:dyDescent="0.25">
      <c r="A463">
        <v>119456</v>
      </c>
      <c r="B463" t="s">
        <v>1565</v>
      </c>
      <c r="C463" t="s">
        <v>10</v>
      </c>
      <c r="D463" t="s">
        <v>1566</v>
      </c>
      <c r="E463" t="str">
        <f t="shared" ca="1" si="112"/>
        <v>Boston</v>
      </c>
      <c r="F463" t="s">
        <v>24067</v>
      </c>
      <c r="G463">
        <f t="shared" ca="1" si="100"/>
        <v>3700145766</v>
      </c>
      <c r="H463" t="s">
        <v>1567</v>
      </c>
      <c r="I463">
        <v>90247</v>
      </c>
      <c r="J463" t="str">
        <f t="shared" ca="1" si="101"/>
        <v>Female</v>
      </c>
      <c r="K463">
        <f t="shared" ca="1" si="102"/>
        <v>59</v>
      </c>
      <c r="L463" t="str">
        <f t="shared" ca="1" si="103"/>
        <v>Adult</v>
      </c>
      <c r="M463" t="str">
        <f t="shared" ca="1" si="104"/>
        <v>Yes</v>
      </c>
      <c r="N463" t="str">
        <f t="shared" ca="1" si="104"/>
        <v>Yes</v>
      </c>
      <c r="O463" t="str">
        <f t="shared" ca="1" si="104"/>
        <v>No</v>
      </c>
      <c r="P463" t="str">
        <f t="shared" ca="1" si="99"/>
        <v>No</v>
      </c>
      <c r="Q463" t="str">
        <f t="shared" ca="1" si="99"/>
        <v>Yes</v>
      </c>
      <c r="R463">
        <f t="shared" ca="1" si="105"/>
        <v>1</v>
      </c>
      <c r="S463">
        <f t="shared" ca="1" si="106"/>
        <v>0</v>
      </c>
      <c r="T463">
        <f t="shared" ca="1" si="107"/>
        <v>3</v>
      </c>
      <c r="U463">
        <f t="shared" ca="1" si="108"/>
        <v>3</v>
      </c>
      <c r="V463">
        <f t="shared" ca="1" si="109"/>
        <v>0</v>
      </c>
      <c r="W463">
        <f t="shared" ca="1" si="110"/>
        <v>4</v>
      </c>
      <c r="X463">
        <f t="shared" ca="1" si="111"/>
        <v>11</v>
      </c>
    </row>
    <row r="464" spans="1:24" x14ac:dyDescent="0.25">
      <c r="A464">
        <v>119465</v>
      </c>
      <c r="B464" t="s">
        <v>1568</v>
      </c>
      <c r="C464" t="s">
        <v>10</v>
      </c>
      <c r="D464" t="s">
        <v>1569</v>
      </c>
      <c r="E464" t="str">
        <f t="shared" ca="1" si="112"/>
        <v>Winthrop</v>
      </c>
      <c r="F464" t="s">
        <v>24067</v>
      </c>
      <c r="G464">
        <f t="shared" ca="1" si="100"/>
        <v>2177547263</v>
      </c>
      <c r="H464" t="s">
        <v>1570</v>
      </c>
      <c r="I464">
        <v>91803</v>
      </c>
      <c r="J464" t="str">
        <f t="shared" ca="1" si="101"/>
        <v>Female</v>
      </c>
      <c r="K464">
        <f t="shared" ca="1" si="102"/>
        <v>65</v>
      </c>
      <c r="L464" t="str">
        <f t="shared" ca="1" si="103"/>
        <v>Adult</v>
      </c>
      <c r="M464" t="str">
        <f t="shared" ca="1" si="104"/>
        <v>Yes</v>
      </c>
      <c r="N464" t="str">
        <f t="shared" ca="1" si="104"/>
        <v>No</v>
      </c>
      <c r="O464" t="str">
        <f t="shared" ca="1" si="104"/>
        <v>No</v>
      </c>
      <c r="P464" t="str">
        <f t="shared" ca="1" si="99"/>
        <v>Yes</v>
      </c>
      <c r="Q464" t="str">
        <f t="shared" ca="1" si="99"/>
        <v>No</v>
      </c>
      <c r="R464">
        <f t="shared" ca="1" si="105"/>
        <v>3</v>
      </c>
      <c r="S464">
        <f t="shared" ca="1" si="106"/>
        <v>3</v>
      </c>
      <c r="T464">
        <f t="shared" ca="1" si="107"/>
        <v>0</v>
      </c>
      <c r="U464">
        <f t="shared" ca="1" si="108"/>
        <v>3</v>
      </c>
      <c r="V464">
        <f t="shared" ca="1" si="109"/>
        <v>4</v>
      </c>
      <c r="W464">
        <f t="shared" ca="1" si="110"/>
        <v>0</v>
      </c>
      <c r="X464">
        <f t="shared" ca="1" si="111"/>
        <v>13</v>
      </c>
    </row>
    <row r="465" spans="1:24" x14ac:dyDescent="0.25">
      <c r="A465">
        <v>119508</v>
      </c>
      <c r="B465" t="s">
        <v>1571</v>
      </c>
      <c r="C465" t="s">
        <v>10</v>
      </c>
      <c r="D465" t="s">
        <v>1572</v>
      </c>
      <c r="E465" t="str">
        <f t="shared" ca="1" si="112"/>
        <v>Somerville</v>
      </c>
      <c r="F465" t="s">
        <v>24067</v>
      </c>
      <c r="G465">
        <f t="shared" ca="1" si="100"/>
        <v>3354302112</v>
      </c>
      <c r="H465" t="s">
        <v>1573</v>
      </c>
      <c r="I465">
        <v>92408</v>
      </c>
      <c r="J465" t="str">
        <f t="shared" ca="1" si="101"/>
        <v>Female</v>
      </c>
      <c r="K465">
        <f t="shared" ca="1" si="102"/>
        <v>29</v>
      </c>
      <c r="L465" t="str">
        <f t="shared" ca="1" si="103"/>
        <v>Adult</v>
      </c>
      <c r="M465" t="str">
        <f t="shared" ca="1" si="104"/>
        <v>No</v>
      </c>
      <c r="N465" t="str">
        <f t="shared" ca="1" si="104"/>
        <v>Yes</v>
      </c>
      <c r="O465" t="str">
        <f t="shared" ca="1" si="104"/>
        <v>Yes</v>
      </c>
      <c r="P465" t="str">
        <f t="shared" ca="1" si="99"/>
        <v>No</v>
      </c>
      <c r="Q465" t="str">
        <f t="shared" ca="1" si="99"/>
        <v>Yes</v>
      </c>
      <c r="R465">
        <f t="shared" ca="1" si="105"/>
        <v>2</v>
      </c>
      <c r="S465">
        <f t="shared" ca="1" si="106"/>
        <v>3</v>
      </c>
      <c r="T465">
        <f t="shared" ca="1" si="107"/>
        <v>5</v>
      </c>
      <c r="U465">
        <f t="shared" ca="1" si="108"/>
        <v>0</v>
      </c>
      <c r="V465">
        <f t="shared" ca="1" si="109"/>
        <v>0</v>
      </c>
      <c r="W465">
        <f t="shared" ca="1" si="110"/>
        <v>4</v>
      </c>
      <c r="X465">
        <f t="shared" ca="1" si="111"/>
        <v>14</v>
      </c>
    </row>
    <row r="466" spans="1:24" x14ac:dyDescent="0.25">
      <c r="A466">
        <v>119544</v>
      </c>
      <c r="B466" t="s">
        <v>1574</v>
      </c>
      <c r="C466" t="s">
        <v>10</v>
      </c>
      <c r="D466" t="s">
        <v>1575</v>
      </c>
      <c r="E466" t="str">
        <f t="shared" ca="1" si="112"/>
        <v>Newton</v>
      </c>
      <c r="F466" t="s">
        <v>24067</v>
      </c>
      <c r="G466">
        <f t="shared" ca="1" si="100"/>
        <v>4546052531</v>
      </c>
      <c r="H466" t="s">
        <v>1577</v>
      </c>
      <c r="I466" t="s">
        <v>1576</v>
      </c>
      <c r="J466" t="str">
        <f t="shared" ca="1" si="101"/>
        <v>Female</v>
      </c>
      <c r="K466">
        <f t="shared" ca="1" si="102"/>
        <v>55</v>
      </c>
      <c r="L466" t="str">
        <f t="shared" ca="1" si="103"/>
        <v>Adult</v>
      </c>
      <c r="M466" t="str">
        <f t="shared" ca="1" si="104"/>
        <v>No</v>
      </c>
      <c r="N466" t="str">
        <f t="shared" ca="1" si="104"/>
        <v>No</v>
      </c>
      <c r="O466" t="str">
        <f t="shared" ca="1" si="104"/>
        <v>Yes</v>
      </c>
      <c r="P466" t="str">
        <f t="shared" ca="1" si="99"/>
        <v>No</v>
      </c>
      <c r="Q466" t="str">
        <f t="shared" ca="1" si="99"/>
        <v>Yes</v>
      </c>
      <c r="R466">
        <f t="shared" ca="1" si="105"/>
        <v>1</v>
      </c>
      <c r="S466">
        <f t="shared" ca="1" si="106"/>
        <v>0</v>
      </c>
      <c r="T466">
        <f t="shared" ca="1" si="107"/>
        <v>3</v>
      </c>
      <c r="U466">
        <f t="shared" ca="1" si="108"/>
        <v>0</v>
      </c>
      <c r="V466">
        <f t="shared" ca="1" si="109"/>
        <v>0</v>
      </c>
      <c r="W466">
        <f t="shared" ca="1" si="110"/>
        <v>4</v>
      </c>
      <c r="X466">
        <f t="shared" ca="1" si="111"/>
        <v>8</v>
      </c>
    </row>
    <row r="467" spans="1:24" x14ac:dyDescent="0.25">
      <c r="A467">
        <v>119553</v>
      </c>
      <c r="B467" t="s">
        <v>1578</v>
      </c>
      <c r="C467" t="s">
        <v>10</v>
      </c>
      <c r="D467" t="s">
        <v>1579</v>
      </c>
      <c r="E467" t="str">
        <f t="shared" ca="1" si="112"/>
        <v>Everett</v>
      </c>
      <c r="F467" t="s">
        <v>24067</v>
      </c>
      <c r="G467">
        <f t="shared" ca="1" si="100"/>
        <v>7180290238</v>
      </c>
      <c r="H467" t="s">
        <v>1581</v>
      </c>
      <c r="I467" t="s">
        <v>1580</v>
      </c>
      <c r="J467" t="str">
        <f t="shared" ca="1" si="101"/>
        <v>Male</v>
      </c>
      <c r="K467">
        <f t="shared" ca="1" si="102"/>
        <v>36</v>
      </c>
      <c r="L467" t="str">
        <f t="shared" ca="1" si="103"/>
        <v>Adult</v>
      </c>
      <c r="M467" t="str">
        <f t="shared" ca="1" si="104"/>
        <v>No</v>
      </c>
      <c r="N467" t="str">
        <f t="shared" ca="1" si="104"/>
        <v>Yes</v>
      </c>
      <c r="O467" t="str">
        <f t="shared" ca="1" si="104"/>
        <v>Yes</v>
      </c>
      <c r="P467" t="str">
        <f t="shared" ca="1" si="99"/>
        <v>No</v>
      </c>
      <c r="Q467" t="str">
        <f t="shared" ca="1" si="99"/>
        <v>Yes</v>
      </c>
      <c r="R467">
        <f t="shared" ca="1" si="105"/>
        <v>3</v>
      </c>
      <c r="S467">
        <f t="shared" ca="1" si="106"/>
        <v>3</v>
      </c>
      <c r="T467">
        <f t="shared" ca="1" si="107"/>
        <v>5</v>
      </c>
      <c r="U467">
        <f t="shared" ca="1" si="108"/>
        <v>0</v>
      </c>
      <c r="V467">
        <f t="shared" ca="1" si="109"/>
        <v>0</v>
      </c>
      <c r="W467">
        <f t="shared" ca="1" si="110"/>
        <v>4</v>
      </c>
      <c r="X467">
        <f t="shared" ca="1" si="111"/>
        <v>15</v>
      </c>
    </row>
    <row r="468" spans="1:24" x14ac:dyDescent="0.25">
      <c r="A468">
        <v>119605</v>
      </c>
      <c r="B468" t="s">
        <v>1582</v>
      </c>
      <c r="C468" t="s">
        <v>10</v>
      </c>
      <c r="D468" t="s">
        <v>1583</v>
      </c>
      <c r="E468" t="str">
        <f t="shared" ca="1" si="112"/>
        <v>Dedham</v>
      </c>
      <c r="F468" t="s">
        <v>24067</v>
      </c>
      <c r="G468">
        <f t="shared" ca="1" si="100"/>
        <v>9585056589</v>
      </c>
      <c r="H468" t="s">
        <v>1585</v>
      </c>
      <c r="I468" t="s">
        <v>1584</v>
      </c>
      <c r="J468" t="str">
        <f t="shared" ca="1" si="101"/>
        <v>Female</v>
      </c>
      <c r="K468">
        <f t="shared" ca="1" si="102"/>
        <v>59</v>
      </c>
      <c r="L468" t="str">
        <f t="shared" ca="1" si="103"/>
        <v>Adult</v>
      </c>
      <c r="M468" t="str">
        <f t="shared" ca="1" si="104"/>
        <v>Yes</v>
      </c>
      <c r="N468" t="str">
        <f t="shared" ca="1" si="104"/>
        <v>Yes</v>
      </c>
      <c r="O468" t="str">
        <f t="shared" ca="1" si="104"/>
        <v>Yes</v>
      </c>
      <c r="P468" t="str">
        <f t="shared" ca="1" si="99"/>
        <v>No</v>
      </c>
      <c r="Q468" t="str">
        <f t="shared" ca="1" si="99"/>
        <v>No</v>
      </c>
      <c r="R468">
        <f t="shared" ca="1" si="105"/>
        <v>4</v>
      </c>
      <c r="S468">
        <f t="shared" ca="1" si="106"/>
        <v>5</v>
      </c>
      <c r="T468">
        <f t="shared" ca="1" si="107"/>
        <v>5</v>
      </c>
      <c r="U468">
        <f t="shared" ca="1" si="108"/>
        <v>3</v>
      </c>
      <c r="V468">
        <f t="shared" ca="1" si="109"/>
        <v>0</v>
      </c>
      <c r="W468">
        <f t="shared" ca="1" si="110"/>
        <v>0</v>
      </c>
      <c r="X468">
        <f t="shared" ca="1" si="111"/>
        <v>17</v>
      </c>
    </row>
    <row r="469" spans="1:24" x14ac:dyDescent="0.25">
      <c r="A469">
        <v>119678</v>
      </c>
      <c r="B469" t="s">
        <v>1586</v>
      </c>
      <c r="C469" t="s">
        <v>10</v>
      </c>
      <c r="D469" t="s">
        <v>1587</v>
      </c>
      <c r="E469" t="str">
        <f t="shared" ca="1" si="112"/>
        <v>Needham</v>
      </c>
      <c r="F469" t="s">
        <v>24067</v>
      </c>
      <c r="G469">
        <f t="shared" ca="1" si="100"/>
        <v>6360438465</v>
      </c>
      <c r="H469" t="s">
        <v>1588</v>
      </c>
      <c r="I469">
        <v>93943</v>
      </c>
      <c r="J469" t="str">
        <f t="shared" ca="1" si="101"/>
        <v>Male</v>
      </c>
      <c r="K469">
        <f t="shared" ca="1" si="102"/>
        <v>52</v>
      </c>
      <c r="L469" t="str">
        <f t="shared" ca="1" si="103"/>
        <v>Adult</v>
      </c>
      <c r="M469" t="str">
        <f t="shared" ca="1" si="104"/>
        <v>No</v>
      </c>
      <c r="N469" t="str">
        <f t="shared" ca="1" si="104"/>
        <v>Yes</v>
      </c>
      <c r="O469" t="str">
        <f t="shared" ca="1" si="104"/>
        <v>Yes</v>
      </c>
      <c r="P469" t="str">
        <f t="shared" ca="1" si="99"/>
        <v>Yes</v>
      </c>
      <c r="Q469" t="str">
        <f t="shared" ca="1" si="99"/>
        <v>No</v>
      </c>
      <c r="R469">
        <f t="shared" ca="1" si="105"/>
        <v>2</v>
      </c>
      <c r="S469">
        <f t="shared" ca="1" si="106"/>
        <v>3</v>
      </c>
      <c r="T469">
        <f t="shared" ca="1" si="107"/>
        <v>5</v>
      </c>
      <c r="U469">
        <f t="shared" ca="1" si="108"/>
        <v>0</v>
      </c>
      <c r="V469">
        <f t="shared" ca="1" si="109"/>
        <v>4</v>
      </c>
      <c r="W469">
        <f t="shared" ca="1" si="110"/>
        <v>0</v>
      </c>
      <c r="X469">
        <f t="shared" ca="1" si="111"/>
        <v>14</v>
      </c>
    </row>
    <row r="470" spans="1:24" x14ac:dyDescent="0.25">
      <c r="A470">
        <v>119775</v>
      </c>
      <c r="B470" t="s">
        <v>1589</v>
      </c>
      <c r="C470" t="s">
        <v>10</v>
      </c>
      <c r="D470" t="s">
        <v>1590</v>
      </c>
      <c r="E470" t="str">
        <f t="shared" ca="1" si="112"/>
        <v>Revere</v>
      </c>
      <c r="F470" t="s">
        <v>24067</v>
      </c>
      <c r="G470">
        <f t="shared" ca="1" si="100"/>
        <v>2319435629</v>
      </c>
      <c r="H470" t="s">
        <v>1591</v>
      </c>
      <c r="I470">
        <v>92101</v>
      </c>
      <c r="J470" t="str">
        <f t="shared" ca="1" si="101"/>
        <v>Female</v>
      </c>
      <c r="K470">
        <f t="shared" ca="1" si="102"/>
        <v>17</v>
      </c>
      <c r="L470" t="str">
        <f t="shared" ca="1" si="103"/>
        <v>Adoloscent</v>
      </c>
      <c r="M470" t="str">
        <f t="shared" ca="1" si="104"/>
        <v>Yes</v>
      </c>
      <c r="N470" t="str">
        <f t="shared" ca="1" si="104"/>
        <v>Yes</v>
      </c>
      <c r="O470" t="str">
        <f t="shared" ca="1" si="104"/>
        <v>Yes</v>
      </c>
      <c r="P470" t="str">
        <f t="shared" ca="1" si="99"/>
        <v>No</v>
      </c>
      <c r="Q470" t="str">
        <f t="shared" ca="1" si="99"/>
        <v>No</v>
      </c>
      <c r="R470">
        <f t="shared" ca="1" si="105"/>
        <v>1</v>
      </c>
      <c r="S470">
        <f t="shared" ca="1" si="106"/>
        <v>0</v>
      </c>
      <c r="T470">
        <f t="shared" ca="1" si="107"/>
        <v>5</v>
      </c>
      <c r="U470">
        <f t="shared" ca="1" si="108"/>
        <v>3</v>
      </c>
      <c r="V470">
        <f t="shared" ca="1" si="109"/>
        <v>0</v>
      </c>
      <c r="W470">
        <f t="shared" ca="1" si="110"/>
        <v>0</v>
      </c>
      <c r="X470">
        <f t="shared" ca="1" si="111"/>
        <v>9</v>
      </c>
    </row>
    <row r="471" spans="1:24" x14ac:dyDescent="0.25">
      <c r="A471">
        <v>119845</v>
      </c>
      <c r="B471" t="s">
        <v>1592</v>
      </c>
      <c r="C471" t="s">
        <v>10</v>
      </c>
      <c r="D471" t="s">
        <v>1593</v>
      </c>
      <c r="E471" t="str">
        <f t="shared" ca="1" si="112"/>
        <v>Somerville</v>
      </c>
      <c r="F471" t="s">
        <v>24067</v>
      </c>
      <c r="G471">
        <f t="shared" ca="1" si="100"/>
        <v>5013612173</v>
      </c>
      <c r="H471" t="s">
        <v>1595</v>
      </c>
      <c r="I471" t="s">
        <v>1594</v>
      </c>
      <c r="J471" t="str">
        <f t="shared" ca="1" si="101"/>
        <v>Male</v>
      </c>
      <c r="K471">
        <f t="shared" ca="1" si="102"/>
        <v>58</v>
      </c>
      <c r="L471" t="str">
        <f t="shared" ca="1" si="103"/>
        <v>Adult</v>
      </c>
      <c r="M471" t="str">
        <f t="shared" ca="1" si="104"/>
        <v>No</v>
      </c>
      <c r="N471" t="str">
        <f t="shared" ca="1" si="104"/>
        <v>No</v>
      </c>
      <c r="O471" t="str">
        <f t="shared" ca="1" si="104"/>
        <v>No</v>
      </c>
      <c r="P471" t="str">
        <f t="shared" ca="1" si="99"/>
        <v>No</v>
      </c>
      <c r="Q471" t="str">
        <f t="shared" ca="1" si="99"/>
        <v>Yes</v>
      </c>
      <c r="R471">
        <f t="shared" ca="1" si="105"/>
        <v>5</v>
      </c>
      <c r="S471">
        <f t="shared" ca="1" si="106"/>
        <v>5</v>
      </c>
      <c r="T471">
        <f t="shared" ca="1" si="107"/>
        <v>0</v>
      </c>
      <c r="U471">
        <f t="shared" ca="1" si="108"/>
        <v>0</v>
      </c>
      <c r="V471">
        <f t="shared" ca="1" si="109"/>
        <v>0</v>
      </c>
      <c r="W471">
        <f t="shared" ca="1" si="110"/>
        <v>4</v>
      </c>
      <c r="X471">
        <f t="shared" ca="1" si="111"/>
        <v>14</v>
      </c>
    </row>
    <row r="472" spans="1:24" x14ac:dyDescent="0.25">
      <c r="A472">
        <v>119951</v>
      </c>
      <c r="B472" t="s">
        <v>1596</v>
      </c>
      <c r="C472" t="s">
        <v>10</v>
      </c>
      <c r="D472" t="s">
        <v>1597</v>
      </c>
      <c r="E472" t="str">
        <f t="shared" ca="1" si="112"/>
        <v>Cambridge</v>
      </c>
      <c r="F472" t="s">
        <v>24067</v>
      </c>
      <c r="G472">
        <f t="shared" ca="1" si="100"/>
        <v>6859920350</v>
      </c>
      <c r="H472" t="s">
        <v>1599</v>
      </c>
      <c r="I472" t="s">
        <v>1598</v>
      </c>
      <c r="J472" t="str">
        <f t="shared" ca="1" si="101"/>
        <v>Male</v>
      </c>
      <c r="K472">
        <f t="shared" ca="1" si="102"/>
        <v>24</v>
      </c>
      <c r="L472" t="str">
        <f t="shared" ca="1" si="103"/>
        <v>Adult</v>
      </c>
      <c r="M472" t="str">
        <f t="shared" ca="1" si="104"/>
        <v>No</v>
      </c>
      <c r="N472" t="str">
        <f t="shared" ca="1" si="104"/>
        <v>No</v>
      </c>
      <c r="O472" t="str">
        <f t="shared" ca="1" si="104"/>
        <v>Yes</v>
      </c>
      <c r="P472" t="str">
        <f t="shared" ca="1" si="99"/>
        <v>No</v>
      </c>
      <c r="Q472" t="str">
        <f t="shared" ca="1" si="99"/>
        <v>Yes</v>
      </c>
      <c r="R472">
        <f t="shared" ca="1" si="105"/>
        <v>3</v>
      </c>
      <c r="S472">
        <f t="shared" ca="1" si="106"/>
        <v>3</v>
      </c>
      <c r="T472">
        <f t="shared" ca="1" si="107"/>
        <v>3</v>
      </c>
      <c r="U472">
        <f t="shared" ca="1" si="108"/>
        <v>0</v>
      </c>
      <c r="V472">
        <f t="shared" ca="1" si="109"/>
        <v>0</v>
      </c>
      <c r="W472">
        <f t="shared" ca="1" si="110"/>
        <v>4</v>
      </c>
      <c r="X472">
        <f t="shared" ca="1" si="111"/>
        <v>13</v>
      </c>
    </row>
    <row r="473" spans="1:24" x14ac:dyDescent="0.25">
      <c r="A473">
        <v>120023</v>
      </c>
      <c r="B473" t="s">
        <v>1600</v>
      </c>
      <c r="C473" t="s">
        <v>10</v>
      </c>
      <c r="D473" t="s">
        <v>1601</v>
      </c>
      <c r="E473" t="str">
        <f t="shared" ca="1" si="112"/>
        <v>Newton</v>
      </c>
      <c r="F473" t="s">
        <v>24067</v>
      </c>
      <c r="G473">
        <f t="shared" ca="1" si="100"/>
        <v>5227095652</v>
      </c>
      <c r="H473" t="s">
        <v>1603</v>
      </c>
      <c r="I473" t="s">
        <v>1602</v>
      </c>
      <c r="J473" t="str">
        <f t="shared" ca="1" si="101"/>
        <v>Female</v>
      </c>
      <c r="K473">
        <f t="shared" ca="1" si="102"/>
        <v>52</v>
      </c>
      <c r="L473" t="str">
        <f t="shared" ca="1" si="103"/>
        <v>Adult</v>
      </c>
      <c r="M473" t="str">
        <f t="shared" ca="1" si="104"/>
        <v>No</v>
      </c>
      <c r="N473" t="str">
        <f t="shared" ca="1" si="104"/>
        <v>Yes</v>
      </c>
      <c r="O473" t="str">
        <f t="shared" ca="1" si="104"/>
        <v>Yes</v>
      </c>
      <c r="P473" t="str">
        <f t="shared" ca="1" si="99"/>
        <v>No</v>
      </c>
      <c r="Q473" t="str">
        <f t="shared" ca="1" si="99"/>
        <v>No</v>
      </c>
      <c r="R473">
        <f t="shared" ca="1" si="105"/>
        <v>3</v>
      </c>
      <c r="S473">
        <f t="shared" ca="1" si="106"/>
        <v>3</v>
      </c>
      <c r="T473">
        <f t="shared" ca="1" si="107"/>
        <v>5</v>
      </c>
      <c r="U473">
        <f t="shared" ca="1" si="108"/>
        <v>0</v>
      </c>
      <c r="V473">
        <f t="shared" ca="1" si="109"/>
        <v>0</v>
      </c>
      <c r="W473">
        <f t="shared" ca="1" si="110"/>
        <v>0</v>
      </c>
      <c r="X473">
        <f t="shared" ca="1" si="111"/>
        <v>11</v>
      </c>
    </row>
    <row r="474" spans="1:24" x14ac:dyDescent="0.25">
      <c r="A474">
        <v>120069</v>
      </c>
      <c r="B474" t="s">
        <v>1604</v>
      </c>
      <c r="C474" t="s">
        <v>10</v>
      </c>
      <c r="D474" t="s">
        <v>1605</v>
      </c>
      <c r="E474" t="str">
        <f t="shared" ca="1" si="112"/>
        <v>Boston</v>
      </c>
      <c r="F474" t="s">
        <v>24067</v>
      </c>
      <c r="G474">
        <f t="shared" ca="1" si="100"/>
        <v>9221161684</v>
      </c>
      <c r="H474" t="s">
        <v>1606</v>
      </c>
      <c r="I474">
        <v>91768</v>
      </c>
      <c r="J474" t="str">
        <f t="shared" ca="1" si="101"/>
        <v>Female</v>
      </c>
      <c r="K474">
        <f t="shared" ca="1" si="102"/>
        <v>29</v>
      </c>
      <c r="L474" t="str">
        <f t="shared" ca="1" si="103"/>
        <v>Adult</v>
      </c>
      <c r="M474" t="str">
        <f t="shared" ca="1" si="104"/>
        <v>No</v>
      </c>
      <c r="N474" t="str">
        <f t="shared" ca="1" si="104"/>
        <v>Yes</v>
      </c>
      <c r="O474" t="str">
        <f t="shared" ca="1" si="104"/>
        <v>No</v>
      </c>
      <c r="P474" t="str">
        <f t="shared" ca="1" si="99"/>
        <v>No</v>
      </c>
      <c r="Q474" t="str">
        <f t="shared" ca="1" si="99"/>
        <v>Yes</v>
      </c>
      <c r="R474">
        <f t="shared" ca="1" si="105"/>
        <v>4</v>
      </c>
      <c r="S474">
        <f t="shared" ca="1" si="106"/>
        <v>5</v>
      </c>
      <c r="T474">
        <f t="shared" ca="1" si="107"/>
        <v>3</v>
      </c>
      <c r="U474">
        <f t="shared" ca="1" si="108"/>
        <v>0</v>
      </c>
      <c r="V474">
        <f t="shared" ca="1" si="109"/>
        <v>0</v>
      </c>
      <c r="W474">
        <f t="shared" ca="1" si="110"/>
        <v>4</v>
      </c>
      <c r="X474">
        <f t="shared" ca="1" si="111"/>
        <v>16</v>
      </c>
    </row>
    <row r="475" spans="1:24" x14ac:dyDescent="0.25">
      <c r="A475">
        <v>120078</v>
      </c>
      <c r="B475" t="s">
        <v>1228</v>
      </c>
      <c r="C475" t="s">
        <v>10</v>
      </c>
      <c r="D475" t="s">
        <v>1607</v>
      </c>
      <c r="E475" t="str">
        <f t="shared" ca="1" si="112"/>
        <v>Canton</v>
      </c>
      <c r="F475" t="s">
        <v>24067</v>
      </c>
      <c r="G475">
        <f t="shared" ca="1" si="100"/>
        <v>4326533195</v>
      </c>
      <c r="H475" t="s">
        <v>1606</v>
      </c>
      <c r="I475">
        <v>91790</v>
      </c>
      <c r="J475" t="str">
        <f t="shared" ca="1" si="101"/>
        <v>Female</v>
      </c>
      <c r="K475">
        <f t="shared" ca="1" si="102"/>
        <v>27</v>
      </c>
      <c r="L475" t="str">
        <f t="shared" ca="1" si="103"/>
        <v>Adult</v>
      </c>
      <c r="M475" t="str">
        <f t="shared" ca="1" si="104"/>
        <v>Yes</v>
      </c>
      <c r="N475" t="str">
        <f t="shared" ca="1" si="104"/>
        <v>Yes</v>
      </c>
      <c r="O475" t="str">
        <f t="shared" ca="1" si="104"/>
        <v>Yes</v>
      </c>
      <c r="P475" t="str">
        <f t="shared" ca="1" si="99"/>
        <v>No</v>
      </c>
      <c r="Q475" t="str">
        <f t="shared" ca="1" si="99"/>
        <v>No</v>
      </c>
      <c r="R475">
        <f t="shared" ca="1" si="105"/>
        <v>5</v>
      </c>
      <c r="S475">
        <f t="shared" ca="1" si="106"/>
        <v>5</v>
      </c>
      <c r="T475">
        <f t="shared" ca="1" si="107"/>
        <v>5</v>
      </c>
      <c r="U475">
        <f t="shared" ca="1" si="108"/>
        <v>3</v>
      </c>
      <c r="V475">
        <f t="shared" ca="1" si="109"/>
        <v>0</v>
      </c>
      <c r="W475">
        <f t="shared" ca="1" si="110"/>
        <v>0</v>
      </c>
      <c r="X475">
        <f t="shared" ca="1" si="111"/>
        <v>18</v>
      </c>
    </row>
    <row r="476" spans="1:24" x14ac:dyDescent="0.25">
      <c r="A476">
        <v>120087</v>
      </c>
      <c r="B476" t="s">
        <v>1228</v>
      </c>
      <c r="C476" t="s">
        <v>10</v>
      </c>
      <c r="D476" t="s">
        <v>1608</v>
      </c>
      <c r="E476" t="str">
        <f t="shared" ca="1" si="112"/>
        <v>Watertown</v>
      </c>
      <c r="F476" t="s">
        <v>24067</v>
      </c>
      <c r="G476">
        <f t="shared" ca="1" si="100"/>
        <v>5659308564</v>
      </c>
      <c r="H476" t="s">
        <v>1606</v>
      </c>
      <c r="I476">
        <v>91101</v>
      </c>
      <c r="J476" t="str">
        <f t="shared" ca="1" si="101"/>
        <v>Female</v>
      </c>
      <c r="K476">
        <f t="shared" ca="1" si="102"/>
        <v>67</v>
      </c>
      <c r="L476" t="str">
        <f t="shared" ca="1" si="103"/>
        <v>Adult</v>
      </c>
      <c r="M476" t="str">
        <f t="shared" ca="1" si="104"/>
        <v>No</v>
      </c>
      <c r="N476" t="str">
        <f t="shared" ca="1" si="104"/>
        <v>Yes</v>
      </c>
      <c r="O476" t="str">
        <f t="shared" ca="1" si="104"/>
        <v>Yes</v>
      </c>
      <c r="P476" t="str">
        <f t="shared" ca="1" si="99"/>
        <v>Yes</v>
      </c>
      <c r="Q476" t="str">
        <f t="shared" ca="1" si="99"/>
        <v>No</v>
      </c>
      <c r="R476">
        <f t="shared" ca="1" si="105"/>
        <v>2</v>
      </c>
      <c r="S476">
        <f t="shared" ca="1" si="106"/>
        <v>3</v>
      </c>
      <c r="T476">
        <f t="shared" ca="1" si="107"/>
        <v>5</v>
      </c>
      <c r="U476">
        <f t="shared" ca="1" si="108"/>
        <v>0</v>
      </c>
      <c r="V476">
        <f t="shared" ca="1" si="109"/>
        <v>4</v>
      </c>
      <c r="W476">
        <f t="shared" ca="1" si="110"/>
        <v>0</v>
      </c>
      <c r="X476">
        <f t="shared" ca="1" si="111"/>
        <v>14</v>
      </c>
    </row>
    <row r="477" spans="1:24" x14ac:dyDescent="0.25">
      <c r="A477">
        <v>120166</v>
      </c>
      <c r="B477" t="s">
        <v>1609</v>
      </c>
      <c r="C477" t="s">
        <v>10</v>
      </c>
      <c r="D477" t="s">
        <v>1610</v>
      </c>
      <c r="E477" t="str">
        <f t="shared" ca="1" si="112"/>
        <v>Brookline</v>
      </c>
      <c r="F477" t="s">
        <v>24067</v>
      </c>
      <c r="G477">
        <f t="shared" ca="1" si="100"/>
        <v>6478272248</v>
      </c>
      <c r="H477" t="s">
        <v>1611</v>
      </c>
      <c r="I477">
        <v>94539</v>
      </c>
      <c r="J477" t="str">
        <f t="shared" ca="1" si="101"/>
        <v>Male</v>
      </c>
      <c r="K477">
        <f t="shared" ca="1" si="102"/>
        <v>48</v>
      </c>
      <c r="L477" t="str">
        <f t="shared" ca="1" si="103"/>
        <v>Adult</v>
      </c>
      <c r="M477" t="str">
        <f t="shared" ca="1" si="104"/>
        <v>No</v>
      </c>
      <c r="N477" t="str">
        <f t="shared" ca="1" si="104"/>
        <v>No</v>
      </c>
      <c r="O477" t="str">
        <f t="shared" ca="1" si="104"/>
        <v>No</v>
      </c>
      <c r="P477" t="str">
        <f t="shared" ca="1" si="99"/>
        <v>Yes</v>
      </c>
      <c r="Q477" t="str">
        <f t="shared" ca="1" si="99"/>
        <v>No</v>
      </c>
      <c r="R477">
        <f t="shared" ca="1" si="105"/>
        <v>4</v>
      </c>
      <c r="S477">
        <f t="shared" ca="1" si="106"/>
        <v>5</v>
      </c>
      <c r="T477">
        <f t="shared" ca="1" si="107"/>
        <v>0</v>
      </c>
      <c r="U477">
        <f t="shared" ca="1" si="108"/>
        <v>0</v>
      </c>
      <c r="V477">
        <f t="shared" ca="1" si="109"/>
        <v>4</v>
      </c>
      <c r="W477">
        <f t="shared" ca="1" si="110"/>
        <v>0</v>
      </c>
      <c r="X477">
        <f t="shared" ca="1" si="111"/>
        <v>13</v>
      </c>
    </row>
    <row r="478" spans="1:24" x14ac:dyDescent="0.25">
      <c r="A478">
        <v>120184</v>
      </c>
      <c r="B478" t="s">
        <v>1612</v>
      </c>
      <c r="C478" t="s">
        <v>10</v>
      </c>
      <c r="D478" t="s">
        <v>1613</v>
      </c>
      <c r="E478" t="str">
        <f t="shared" ca="1" si="112"/>
        <v>Watertown</v>
      </c>
      <c r="F478" t="s">
        <v>24067</v>
      </c>
      <c r="G478">
        <f t="shared" ca="1" si="100"/>
        <v>4341669056</v>
      </c>
      <c r="H478" t="s">
        <v>1615</v>
      </c>
      <c r="I478" t="s">
        <v>1614</v>
      </c>
      <c r="J478" t="str">
        <f t="shared" ca="1" si="101"/>
        <v>Female</v>
      </c>
      <c r="K478">
        <f t="shared" ca="1" si="102"/>
        <v>39</v>
      </c>
      <c r="L478" t="str">
        <f t="shared" ca="1" si="103"/>
        <v>Adult</v>
      </c>
      <c r="M478" t="str">
        <f t="shared" ca="1" si="104"/>
        <v>Yes</v>
      </c>
      <c r="N478" t="str">
        <f t="shared" ca="1" si="104"/>
        <v>No</v>
      </c>
      <c r="O478" t="str">
        <f t="shared" ca="1" si="104"/>
        <v>Yes</v>
      </c>
      <c r="P478" t="str">
        <f t="shared" ca="1" si="99"/>
        <v>No</v>
      </c>
      <c r="Q478" t="str">
        <f t="shared" ca="1" si="99"/>
        <v>No</v>
      </c>
      <c r="R478">
        <f t="shared" ca="1" si="105"/>
        <v>5</v>
      </c>
      <c r="S478">
        <f t="shared" ca="1" si="106"/>
        <v>5</v>
      </c>
      <c r="T478">
        <f t="shared" ca="1" si="107"/>
        <v>3</v>
      </c>
      <c r="U478">
        <f t="shared" ca="1" si="108"/>
        <v>3</v>
      </c>
      <c r="V478">
        <f t="shared" ca="1" si="109"/>
        <v>0</v>
      </c>
      <c r="W478">
        <f t="shared" ca="1" si="110"/>
        <v>0</v>
      </c>
      <c r="X478">
        <f t="shared" ca="1" si="111"/>
        <v>16</v>
      </c>
    </row>
    <row r="479" spans="1:24" x14ac:dyDescent="0.25">
      <c r="A479">
        <v>120254</v>
      </c>
      <c r="B479" t="s">
        <v>1616</v>
      </c>
      <c r="C479" t="s">
        <v>10</v>
      </c>
      <c r="D479" t="s">
        <v>1617</v>
      </c>
      <c r="E479" t="str">
        <f t="shared" ca="1" si="112"/>
        <v>Needham</v>
      </c>
      <c r="F479" t="s">
        <v>24067</v>
      </c>
      <c r="G479">
        <f t="shared" ca="1" si="100"/>
        <v>4927457375</v>
      </c>
      <c r="H479" t="s">
        <v>1619</v>
      </c>
      <c r="I479" t="s">
        <v>1618</v>
      </c>
      <c r="J479" t="str">
        <f t="shared" ca="1" si="101"/>
        <v>Male</v>
      </c>
      <c r="K479">
        <f t="shared" ca="1" si="102"/>
        <v>38</v>
      </c>
      <c r="L479" t="str">
        <f t="shared" ca="1" si="103"/>
        <v>Adult</v>
      </c>
      <c r="M479" t="str">
        <f t="shared" ca="1" si="104"/>
        <v>No</v>
      </c>
      <c r="N479" t="str">
        <f t="shared" ca="1" si="104"/>
        <v>No</v>
      </c>
      <c r="O479" t="str">
        <f t="shared" ca="1" si="104"/>
        <v>Yes</v>
      </c>
      <c r="P479" t="str">
        <f t="shared" ca="1" si="99"/>
        <v>No</v>
      </c>
      <c r="Q479" t="str">
        <f t="shared" ca="1" si="99"/>
        <v>No</v>
      </c>
      <c r="R479">
        <f t="shared" ca="1" si="105"/>
        <v>4</v>
      </c>
      <c r="S479">
        <f t="shared" ca="1" si="106"/>
        <v>5</v>
      </c>
      <c r="T479">
        <f t="shared" ca="1" si="107"/>
        <v>3</v>
      </c>
      <c r="U479">
        <f t="shared" ca="1" si="108"/>
        <v>0</v>
      </c>
      <c r="V479">
        <f t="shared" ca="1" si="109"/>
        <v>0</v>
      </c>
      <c r="W479">
        <f t="shared" ca="1" si="110"/>
        <v>0</v>
      </c>
      <c r="X479">
        <f t="shared" ca="1" si="111"/>
        <v>12</v>
      </c>
    </row>
    <row r="480" spans="1:24" x14ac:dyDescent="0.25">
      <c r="A480">
        <v>120272</v>
      </c>
      <c r="B480" t="s">
        <v>1620</v>
      </c>
      <c r="C480" t="s">
        <v>10</v>
      </c>
      <c r="D480" t="s">
        <v>1621</v>
      </c>
      <c r="E480" t="str">
        <f t="shared" ca="1" si="112"/>
        <v>Newton</v>
      </c>
      <c r="F480" t="s">
        <v>24067</v>
      </c>
      <c r="G480">
        <f t="shared" ca="1" si="100"/>
        <v>1237135510</v>
      </c>
      <c r="H480" t="s">
        <v>1623</v>
      </c>
      <c r="I480" t="s">
        <v>1622</v>
      </c>
      <c r="J480" t="str">
        <f t="shared" ca="1" si="101"/>
        <v>Female</v>
      </c>
      <c r="K480">
        <f t="shared" ca="1" si="102"/>
        <v>47</v>
      </c>
      <c r="L480" t="str">
        <f t="shared" ca="1" si="103"/>
        <v>Adult</v>
      </c>
      <c r="M480" t="str">
        <f t="shared" ca="1" si="104"/>
        <v>No</v>
      </c>
      <c r="N480" t="str">
        <f t="shared" ca="1" si="104"/>
        <v>Yes</v>
      </c>
      <c r="O480" t="str">
        <f t="shared" ca="1" si="104"/>
        <v>No</v>
      </c>
      <c r="P480" t="str">
        <f t="shared" ca="1" si="99"/>
        <v>No</v>
      </c>
      <c r="Q480" t="str">
        <f t="shared" ca="1" si="99"/>
        <v>No</v>
      </c>
      <c r="R480">
        <f t="shared" ca="1" si="105"/>
        <v>1</v>
      </c>
      <c r="S480">
        <f t="shared" ca="1" si="106"/>
        <v>0</v>
      </c>
      <c r="T480">
        <f t="shared" ca="1" si="107"/>
        <v>3</v>
      </c>
      <c r="U480">
        <f t="shared" ca="1" si="108"/>
        <v>0</v>
      </c>
      <c r="V480">
        <f t="shared" ca="1" si="109"/>
        <v>0</v>
      </c>
      <c r="W480">
        <f t="shared" ca="1" si="110"/>
        <v>0</v>
      </c>
      <c r="X480">
        <f t="shared" ca="1" si="111"/>
        <v>4</v>
      </c>
    </row>
    <row r="481" spans="1:24" x14ac:dyDescent="0.25">
      <c r="A481">
        <v>120290</v>
      </c>
      <c r="B481" t="s">
        <v>1624</v>
      </c>
      <c r="C481" t="s">
        <v>10</v>
      </c>
      <c r="D481" t="s">
        <v>1625</v>
      </c>
      <c r="E481" t="str">
        <f t="shared" ca="1" si="112"/>
        <v>Canton</v>
      </c>
      <c r="F481" t="s">
        <v>24067</v>
      </c>
      <c r="G481">
        <f t="shared" ca="1" si="100"/>
        <v>6511136743</v>
      </c>
      <c r="H481" t="s">
        <v>1627</v>
      </c>
      <c r="I481" t="s">
        <v>1626</v>
      </c>
      <c r="J481" t="str">
        <f t="shared" ca="1" si="101"/>
        <v>Female</v>
      </c>
      <c r="K481">
        <f t="shared" ca="1" si="102"/>
        <v>53</v>
      </c>
      <c r="L481" t="str">
        <f t="shared" ca="1" si="103"/>
        <v>Adult</v>
      </c>
      <c r="M481" t="str">
        <f t="shared" ca="1" si="104"/>
        <v>Yes</v>
      </c>
      <c r="N481" t="str">
        <f t="shared" ca="1" si="104"/>
        <v>No</v>
      </c>
      <c r="O481" t="str">
        <f t="shared" ca="1" si="104"/>
        <v>Yes</v>
      </c>
      <c r="P481" t="str">
        <f t="shared" ca="1" si="99"/>
        <v>Yes</v>
      </c>
      <c r="Q481" t="str">
        <f t="shared" ca="1" si="99"/>
        <v>Yes</v>
      </c>
      <c r="R481">
        <f t="shared" ca="1" si="105"/>
        <v>3</v>
      </c>
      <c r="S481">
        <f t="shared" ca="1" si="106"/>
        <v>3</v>
      </c>
      <c r="T481">
        <f t="shared" ca="1" si="107"/>
        <v>3</v>
      </c>
      <c r="U481">
        <f t="shared" ca="1" si="108"/>
        <v>3</v>
      </c>
      <c r="V481">
        <f t="shared" ca="1" si="109"/>
        <v>4</v>
      </c>
      <c r="W481">
        <f t="shared" ca="1" si="110"/>
        <v>4</v>
      </c>
      <c r="X481">
        <f t="shared" ca="1" si="111"/>
        <v>20</v>
      </c>
    </row>
    <row r="482" spans="1:24" x14ac:dyDescent="0.25">
      <c r="A482">
        <v>120342</v>
      </c>
      <c r="B482" t="s">
        <v>1628</v>
      </c>
      <c r="C482" t="s">
        <v>10</v>
      </c>
      <c r="D482" t="s">
        <v>1629</v>
      </c>
      <c r="E482" t="str">
        <f t="shared" ca="1" si="112"/>
        <v>Needham</v>
      </c>
      <c r="F482" t="s">
        <v>24067</v>
      </c>
      <c r="G482">
        <f t="shared" ca="1" si="100"/>
        <v>6169669726</v>
      </c>
      <c r="H482" t="s">
        <v>1630</v>
      </c>
      <c r="I482">
        <v>92626</v>
      </c>
      <c r="J482" t="str">
        <f t="shared" ca="1" si="101"/>
        <v>Female</v>
      </c>
      <c r="K482">
        <f t="shared" ca="1" si="102"/>
        <v>16</v>
      </c>
      <c r="L482" t="str">
        <f t="shared" ca="1" si="103"/>
        <v>Adoloscent</v>
      </c>
      <c r="M482" t="str">
        <f t="shared" ca="1" si="104"/>
        <v>No</v>
      </c>
      <c r="N482" t="str">
        <f t="shared" ca="1" si="104"/>
        <v>No</v>
      </c>
      <c r="O482" t="str">
        <f t="shared" ca="1" si="104"/>
        <v>No</v>
      </c>
      <c r="P482" t="str">
        <f t="shared" ca="1" si="99"/>
        <v>Yes</v>
      </c>
      <c r="Q482" t="str">
        <f t="shared" ca="1" si="99"/>
        <v>No</v>
      </c>
      <c r="R482">
        <f t="shared" ca="1" si="105"/>
        <v>1</v>
      </c>
      <c r="S482">
        <f t="shared" ca="1" si="106"/>
        <v>0</v>
      </c>
      <c r="T482">
        <f t="shared" ca="1" si="107"/>
        <v>0</v>
      </c>
      <c r="U482">
        <f t="shared" ca="1" si="108"/>
        <v>0</v>
      </c>
      <c r="V482">
        <f t="shared" ca="1" si="109"/>
        <v>4</v>
      </c>
      <c r="W482">
        <f t="shared" ca="1" si="110"/>
        <v>0</v>
      </c>
      <c r="X482">
        <f t="shared" ca="1" si="111"/>
        <v>5</v>
      </c>
    </row>
    <row r="483" spans="1:24" x14ac:dyDescent="0.25">
      <c r="A483">
        <v>120403</v>
      </c>
      <c r="B483" t="s">
        <v>1631</v>
      </c>
      <c r="C483" t="s">
        <v>10</v>
      </c>
      <c r="D483" t="s">
        <v>1632</v>
      </c>
      <c r="E483" t="str">
        <f t="shared" ca="1" si="112"/>
        <v>Cambridge</v>
      </c>
      <c r="F483" t="s">
        <v>24067</v>
      </c>
      <c r="G483">
        <f t="shared" ca="1" si="100"/>
        <v>4021080613</v>
      </c>
      <c r="H483" t="s">
        <v>1634</v>
      </c>
      <c r="I483" t="s">
        <v>1633</v>
      </c>
      <c r="J483" t="str">
        <f t="shared" ca="1" si="101"/>
        <v>Female</v>
      </c>
      <c r="K483">
        <f t="shared" ca="1" si="102"/>
        <v>51</v>
      </c>
      <c r="L483" t="str">
        <f t="shared" ca="1" si="103"/>
        <v>Adult</v>
      </c>
      <c r="M483" t="str">
        <f t="shared" ca="1" si="104"/>
        <v>No</v>
      </c>
      <c r="N483" t="str">
        <f t="shared" ca="1" si="104"/>
        <v>No</v>
      </c>
      <c r="O483" t="str">
        <f t="shared" ca="1" si="104"/>
        <v>No</v>
      </c>
      <c r="P483" t="str">
        <f t="shared" ca="1" si="99"/>
        <v>No</v>
      </c>
      <c r="Q483" t="str">
        <f t="shared" ca="1" si="99"/>
        <v>Yes</v>
      </c>
      <c r="R483">
        <f t="shared" ca="1" si="105"/>
        <v>3</v>
      </c>
      <c r="S483">
        <f t="shared" ca="1" si="106"/>
        <v>3</v>
      </c>
      <c r="T483">
        <f t="shared" ca="1" si="107"/>
        <v>0</v>
      </c>
      <c r="U483">
        <f t="shared" ca="1" si="108"/>
        <v>0</v>
      </c>
      <c r="V483">
        <f t="shared" ca="1" si="109"/>
        <v>0</v>
      </c>
      <c r="W483">
        <f t="shared" ca="1" si="110"/>
        <v>4</v>
      </c>
      <c r="X483">
        <f t="shared" ca="1" si="111"/>
        <v>10</v>
      </c>
    </row>
    <row r="484" spans="1:24" x14ac:dyDescent="0.25">
      <c r="A484">
        <v>120421</v>
      </c>
      <c r="B484" t="s">
        <v>1635</v>
      </c>
      <c r="C484" t="s">
        <v>10</v>
      </c>
      <c r="D484" t="s">
        <v>1636</v>
      </c>
      <c r="E484" t="str">
        <f t="shared" ca="1" si="112"/>
        <v>Everett</v>
      </c>
      <c r="F484" t="s">
        <v>24067</v>
      </c>
      <c r="G484">
        <f t="shared" ca="1" si="100"/>
        <v>5088198193</v>
      </c>
      <c r="H484" t="s">
        <v>1638</v>
      </c>
      <c r="I484" t="s">
        <v>1637</v>
      </c>
      <c r="J484" t="str">
        <f t="shared" ca="1" si="101"/>
        <v>Male</v>
      </c>
      <c r="K484">
        <f t="shared" ca="1" si="102"/>
        <v>48</v>
      </c>
      <c r="L484" t="str">
        <f t="shared" ca="1" si="103"/>
        <v>Adult</v>
      </c>
      <c r="M484" t="str">
        <f t="shared" ca="1" si="104"/>
        <v>No</v>
      </c>
      <c r="N484" t="str">
        <f t="shared" ca="1" si="104"/>
        <v>Yes</v>
      </c>
      <c r="O484" t="str">
        <f t="shared" ca="1" si="104"/>
        <v>Yes</v>
      </c>
      <c r="P484" t="str">
        <f t="shared" ca="1" si="99"/>
        <v>No</v>
      </c>
      <c r="Q484" t="str">
        <f t="shared" ca="1" si="99"/>
        <v>Yes</v>
      </c>
      <c r="R484">
        <f t="shared" ca="1" si="105"/>
        <v>4</v>
      </c>
      <c r="S484">
        <f t="shared" ca="1" si="106"/>
        <v>5</v>
      </c>
      <c r="T484">
        <f t="shared" ca="1" si="107"/>
        <v>5</v>
      </c>
      <c r="U484">
        <f t="shared" ca="1" si="108"/>
        <v>0</v>
      </c>
      <c r="V484">
        <f t="shared" ca="1" si="109"/>
        <v>0</v>
      </c>
      <c r="W484">
        <f t="shared" ca="1" si="110"/>
        <v>4</v>
      </c>
      <c r="X484">
        <f t="shared" ca="1" si="111"/>
        <v>18</v>
      </c>
    </row>
    <row r="485" spans="1:24" x14ac:dyDescent="0.25">
      <c r="A485">
        <v>120537</v>
      </c>
      <c r="B485" t="s">
        <v>1639</v>
      </c>
      <c r="C485" t="s">
        <v>10</v>
      </c>
      <c r="D485" t="s">
        <v>1640</v>
      </c>
      <c r="E485" t="str">
        <f t="shared" ca="1" si="112"/>
        <v>Watertown</v>
      </c>
      <c r="F485" t="s">
        <v>24067</v>
      </c>
      <c r="G485">
        <f t="shared" ca="1" si="100"/>
        <v>1553646568</v>
      </c>
      <c r="H485" t="s">
        <v>1642</v>
      </c>
      <c r="I485" t="s">
        <v>1641</v>
      </c>
      <c r="J485" t="str">
        <f t="shared" ca="1" si="101"/>
        <v>Male</v>
      </c>
      <c r="K485">
        <f t="shared" ca="1" si="102"/>
        <v>49</v>
      </c>
      <c r="L485" t="str">
        <f t="shared" ca="1" si="103"/>
        <v>Adult</v>
      </c>
      <c r="M485" t="str">
        <f t="shared" ca="1" si="104"/>
        <v>No</v>
      </c>
      <c r="N485" t="str">
        <f t="shared" ca="1" si="104"/>
        <v>No</v>
      </c>
      <c r="O485" t="str">
        <f t="shared" ca="1" si="104"/>
        <v>Yes</v>
      </c>
      <c r="P485" t="str">
        <f t="shared" ca="1" si="99"/>
        <v>No</v>
      </c>
      <c r="Q485" t="str">
        <f t="shared" ca="1" si="99"/>
        <v>Yes</v>
      </c>
      <c r="R485">
        <f t="shared" ca="1" si="105"/>
        <v>3</v>
      </c>
      <c r="S485">
        <f t="shared" ca="1" si="106"/>
        <v>3</v>
      </c>
      <c r="T485">
        <f t="shared" ca="1" si="107"/>
        <v>3</v>
      </c>
      <c r="U485">
        <f t="shared" ca="1" si="108"/>
        <v>0</v>
      </c>
      <c r="V485">
        <f t="shared" ca="1" si="109"/>
        <v>0</v>
      </c>
      <c r="W485">
        <f t="shared" ca="1" si="110"/>
        <v>4</v>
      </c>
      <c r="X485">
        <f t="shared" ca="1" si="111"/>
        <v>13</v>
      </c>
    </row>
    <row r="486" spans="1:24" x14ac:dyDescent="0.25">
      <c r="A486">
        <v>120661</v>
      </c>
      <c r="B486" t="s">
        <v>1643</v>
      </c>
      <c r="C486" t="s">
        <v>10</v>
      </c>
      <c r="D486" t="s">
        <v>1644</v>
      </c>
      <c r="E486" t="str">
        <f t="shared" ca="1" si="112"/>
        <v>Somerville</v>
      </c>
      <c r="F486" t="s">
        <v>24067</v>
      </c>
      <c r="G486">
        <f t="shared" ca="1" si="100"/>
        <v>5325108399</v>
      </c>
      <c r="H486" t="s">
        <v>1646</v>
      </c>
      <c r="I486" t="s">
        <v>1645</v>
      </c>
      <c r="J486" t="str">
        <f t="shared" ca="1" si="101"/>
        <v>Female</v>
      </c>
      <c r="K486">
        <f t="shared" ca="1" si="102"/>
        <v>57</v>
      </c>
      <c r="L486" t="str">
        <f t="shared" ca="1" si="103"/>
        <v>Adult</v>
      </c>
      <c r="M486" t="str">
        <f t="shared" ca="1" si="104"/>
        <v>Yes</v>
      </c>
      <c r="N486" t="str">
        <f t="shared" ca="1" si="104"/>
        <v>No</v>
      </c>
      <c r="O486" t="str">
        <f t="shared" ca="1" si="104"/>
        <v>No</v>
      </c>
      <c r="P486" t="str">
        <f t="shared" ca="1" si="99"/>
        <v>No</v>
      </c>
      <c r="Q486" t="str">
        <f t="shared" ca="1" si="99"/>
        <v>Yes</v>
      </c>
      <c r="R486">
        <f t="shared" ca="1" si="105"/>
        <v>5</v>
      </c>
      <c r="S486">
        <f t="shared" ca="1" si="106"/>
        <v>5</v>
      </c>
      <c r="T486">
        <f t="shared" ca="1" si="107"/>
        <v>0</v>
      </c>
      <c r="U486">
        <f t="shared" ca="1" si="108"/>
        <v>3</v>
      </c>
      <c r="V486">
        <f t="shared" ca="1" si="109"/>
        <v>0</v>
      </c>
      <c r="W486">
        <f t="shared" ca="1" si="110"/>
        <v>4</v>
      </c>
      <c r="X486">
        <f t="shared" ca="1" si="111"/>
        <v>17</v>
      </c>
    </row>
    <row r="487" spans="1:24" x14ac:dyDescent="0.25">
      <c r="A487">
        <v>120698</v>
      </c>
      <c r="B487" t="s">
        <v>1647</v>
      </c>
      <c r="C487" t="s">
        <v>10</v>
      </c>
      <c r="D487" t="s">
        <v>1648</v>
      </c>
      <c r="E487" t="str">
        <f t="shared" ca="1" si="112"/>
        <v>Winthrop</v>
      </c>
      <c r="F487" t="s">
        <v>24067</v>
      </c>
      <c r="G487">
        <f t="shared" ca="1" si="100"/>
        <v>9515480979</v>
      </c>
      <c r="H487" t="s">
        <v>1650</v>
      </c>
      <c r="I487" t="s">
        <v>1649</v>
      </c>
      <c r="J487" t="str">
        <f t="shared" ca="1" si="101"/>
        <v>Female</v>
      </c>
      <c r="K487">
        <f t="shared" ca="1" si="102"/>
        <v>56</v>
      </c>
      <c r="L487" t="str">
        <f t="shared" ca="1" si="103"/>
        <v>Adult</v>
      </c>
      <c r="M487" t="str">
        <f t="shared" ca="1" si="104"/>
        <v>No</v>
      </c>
      <c r="N487" t="str">
        <f t="shared" ca="1" si="104"/>
        <v>No</v>
      </c>
      <c r="O487" t="str">
        <f t="shared" ca="1" si="104"/>
        <v>Yes</v>
      </c>
      <c r="P487" t="str">
        <f t="shared" ca="1" si="99"/>
        <v>Yes</v>
      </c>
      <c r="Q487" t="str">
        <f t="shared" ca="1" si="99"/>
        <v>Yes</v>
      </c>
      <c r="R487">
        <f t="shared" ca="1" si="105"/>
        <v>2</v>
      </c>
      <c r="S487">
        <f t="shared" ca="1" si="106"/>
        <v>3</v>
      </c>
      <c r="T487">
        <f t="shared" ca="1" si="107"/>
        <v>3</v>
      </c>
      <c r="U487">
        <f t="shared" ca="1" si="108"/>
        <v>0</v>
      </c>
      <c r="V487">
        <f t="shared" ca="1" si="109"/>
        <v>4</v>
      </c>
      <c r="W487">
        <f t="shared" ca="1" si="110"/>
        <v>4</v>
      </c>
      <c r="X487">
        <f t="shared" ca="1" si="111"/>
        <v>16</v>
      </c>
    </row>
    <row r="488" spans="1:24" x14ac:dyDescent="0.25">
      <c r="A488">
        <v>120740</v>
      </c>
      <c r="B488" t="s">
        <v>1651</v>
      </c>
      <c r="C488" t="s">
        <v>10</v>
      </c>
      <c r="D488" t="s">
        <v>1652</v>
      </c>
      <c r="E488" t="str">
        <f t="shared" ca="1" si="112"/>
        <v>Canton</v>
      </c>
      <c r="F488" t="s">
        <v>24067</v>
      </c>
      <c r="G488">
        <f t="shared" ca="1" si="100"/>
        <v>9149447795</v>
      </c>
      <c r="H488" t="s">
        <v>1654</v>
      </c>
      <c r="I488" t="s">
        <v>1653</v>
      </c>
      <c r="J488" t="str">
        <f t="shared" ca="1" si="101"/>
        <v>Male</v>
      </c>
      <c r="K488">
        <f t="shared" ca="1" si="102"/>
        <v>69</v>
      </c>
      <c r="L488" t="str">
        <f t="shared" ca="1" si="103"/>
        <v>Adult</v>
      </c>
      <c r="M488" t="str">
        <f t="shared" ca="1" si="104"/>
        <v>No</v>
      </c>
      <c r="N488" t="str">
        <f t="shared" ca="1" si="104"/>
        <v>Yes</v>
      </c>
      <c r="O488" t="str">
        <f t="shared" ca="1" si="104"/>
        <v>Yes</v>
      </c>
      <c r="P488" t="str">
        <f t="shared" ca="1" si="99"/>
        <v>Yes</v>
      </c>
      <c r="Q488" t="str">
        <f t="shared" ca="1" si="99"/>
        <v>No</v>
      </c>
      <c r="R488">
        <f t="shared" ca="1" si="105"/>
        <v>3</v>
      </c>
      <c r="S488">
        <f t="shared" ca="1" si="106"/>
        <v>3</v>
      </c>
      <c r="T488">
        <f t="shared" ca="1" si="107"/>
        <v>5</v>
      </c>
      <c r="U488">
        <f t="shared" ca="1" si="108"/>
        <v>0</v>
      </c>
      <c r="V488">
        <f t="shared" ca="1" si="109"/>
        <v>4</v>
      </c>
      <c r="W488">
        <f t="shared" ca="1" si="110"/>
        <v>0</v>
      </c>
      <c r="X488">
        <f t="shared" ca="1" si="111"/>
        <v>15</v>
      </c>
    </row>
    <row r="489" spans="1:24" x14ac:dyDescent="0.25">
      <c r="A489">
        <v>120768</v>
      </c>
      <c r="B489" t="s">
        <v>1655</v>
      </c>
      <c r="C489" t="s">
        <v>10</v>
      </c>
      <c r="D489" t="s">
        <v>1656</v>
      </c>
      <c r="E489" t="str">
        <f t="shared" ca="1" si="112"/>
        <v>Somerville</v>
      </c>
      <c r="F489" t="s">
        <v>24067</v>
      </c>
      <c r="G489">
        <f t="shared" ca="1" si="100"/>
        <v>3326039295</v>
      </c>
      <c r="H489" t="s">
        <v>1657</v>
      </c>
      <c r="I489">
        <v>91103</v>
      </c>
      <c r="J489" t="str">
        <f t="shared" ca="1" si="101"/>
        <v>Male</v>
      </c>
      <c r="K489">
        <f t="shared" ca="1" si="102"/>
        <v>61</v>
      </c>
      <c r="L489" t="str">
        <f t="shared" ca="1" si="103"/>
        <v>Adult</v>
      </c>
      <c r="M489" t="str">
        <f t="shared" ca="1" si="104"/>
        <v>No</v>
      </c>
      <c r="N489" t="str">
        <f t="shared" ca="1" si="104"/>
        <v>Yes</v>
      </c>
      <c r="O489" t="str">
        <f t="shared" ca="1" si="104"/>
        <v>No</v>
      </c>
      <c r="P489" t="str">
        <f t="shared" ca="1" si="99"/>
        <v>No</v>
      </c>
      <c r="Q489" t="str">
        <f t="shared" ca="1" si="99"/>
        <v>No</v>
      </c>
      <c r="R489">
        <f t="shared" ca="1" si="105"/>
        <v>5</v>
      </c>
      <c r="S489">
        <f t="shared" ca="1" si="106"/>
        <v>5</v>
      </c>
      <c r="T489">
        <f t="shared" ca="1" si="107"/>
        <v>3</v>
      </c>
      <c r="U489">
        <f t="shared" ca="1" si="108"/>
        <v>0</v>
      </c>
      <c r="V489">
        <f t="shared" ca="1" si="109"/>
        <v>0</v>
      </c>
      <c r="W489">
        <f t="shared" ca="1" si="110"/>
        <v>0</v>
      </c>
      <c r="X489">
        <f t="shared" ca="1" si="111"/>
        <v>13</v>
      </c>
    </row>
    <row r="490" spans="1:24" x14ac:dyDescent="0.25">
      <c r="A490">
        <v>120795</v>
      </c>
      <c r="B490" t="s">
        <v>1658</v>
      </c>
      <c r="C490" t="s">
        <v>10</v>
      </c>
      <c r="D490" t="s">
        <v>1659</v>
      </c>
      <c r="E490" t="str">
        <f t="shared" ca="1" si="112"/>
        <v>Brookline</v>
      </c>
      <c r="F490" t="s">
        <v>24067</v>
      </c>
      <c r="G490">
        <f t="shared" ca="1" si="100"/>
        <v>7177487385</v>
      </c>
      <c r="H490" t="s">
        <v>1660</v>
      </c>
      <c r="I490">
        <v>94709</v>
      </c>
      <c r="J490" t="str">
        <f t="shared" ca="1" si="101"/>
        <v>Female</v>
      </c>
      <c r="K490">
        <f t="shared" ca="1" si="102"/>
        <v>68</v>
      </c>
      <c r="L490" t="str">
        <f t="shared" ca="1" si="103"/>
        <v>Adult</v>
      </c>
      <c r="M490" t="str">
        <f t="shared" ca="1" si="104"/>
        <v>No</v>
      </c>
      <c r="N490" t="str">
        <f t="shared" ca="1" si="104"/>
        <v>Yes</v>
      </c>
      <c r="O490" t="str">
        <f t="shared" ca="1" si="104"/>
        <v>No</v>
      </c>
      <c r="P490" t="str">
        <f t="shared" ca="1" si="99"/>
        <v>No</v>
      </c>
      <c r="Q490" t="str">
        <f t="shared" ca="1" si="99"/>
        <v>No</v>
      </c>
      <c r="R490">
        <f t="shared" ca="1" si="105"/>
        <v>5</v>
      </c>
      <c r="S490">
        <f t="shared" ca="1" si="106"/>
        <v>5</v>
      </c>
      <c r="T490">
        <f t="shared" ca="1" si="107"/>
        <v>3</v>
      </c>
      <c r="U490">
        <f t="shared" ca="1" si="108"/>
        <v>0</v>
      </c>
      <c r="V490">
        <f t="shared" ca="1" si="109"/>
        <v>0</v>
      </c>
      <c r="W490">
        <f t="shared" ca="1" si="110"/>
        <v>0</v>
      </c>
      <c r="X490">
        <f t="shared" ca="1" si="111"/>
        <v>13</v>
      </c>
    </row>
    <row r="491" spans="1:24" x14ac:dyDescent="0.25">
      <c r="A491">
        <v>120838</v>
      </c>
      <c r="B491" t="s">
        <v>1661</v>
      </c>
      <c r="C491" t="s">
        <v>10</v>
      </c>
      <c r="D491" t="s">
        <v>1662</v>
      </c>
      <c r="E491" t="str">
        <f t="shared" ca="1" si="112"/>
        <v>Boston</v>
      </c>
      <c r="F491" t="s">
        <v>24067</v>
      </c>
      <c r="G491">
        <f t="shared" ca="1" si="100"/>
        <v>5557003928</v>
      </c>
      <c r="H491" t="s">
        <v>1663</v>
      </c>
      <c r="I491">
        <v>90010</v>
      </c>
      <c r="J491" t="str">
        <f t="shared" ca="1" si="101"/>
        <v>Female</v>
      </c>
      <c r="K491">
        <f t="shared" ca="1" si="102"/>
        <v>66</v>
      </c>
      <c r="L491" t="str">
        <f t="shared" ca="1" si="103"/>
        <v>Adult</v>
      </c>
      <c r="M491" t="str">
        <f t="shared" ca="1" si="104"/>
        <v>No</v>
      </c>
      <c r="N491" t="str">
        <f t="shared" ca="1" si="104"/>
        <v>Yes</v>
      </c>
      <c r="O491" t="str">
        <f t="shared" ca="1" si="104"/>
        <v>No</v>
      </c>
      <c r="P491" t="str">
        <f t="shared" ca="1" si="99"/>
        <v>No</v>
      </c>
      <c r="Q491" t="str">
        <f t="shared" ca="1" si="99"/>
        <v>No</v>
      </c>
      <c r="R491">
        <f t="shared" ca="1" si="105"/>
        <v>3</v>
      </c>
      <c r="S491">
        <f t="shared" ca="1" si="106"/>
        <v>3</v>
      </c>
      <c r="T491">
        <f t="shared" ca="1" si="107"/>
        <v>3</v>
      </c>
      <c r="U491">
        <f t="shared" ca="1" si="108"/>
        <v>0</v>
      </c>
      <c r="V491">
        <f t="shared" ca="1" si="109"/>
        <v>0</v>
      </c>
      <c r="W491">
        <f t="shared" ca="1" si="110"/>
        <v>0</v>
      </c>
      <c r="X491">
        <f t="shared" ca="1" si="111"/>
        <v>9</v>
      </c>
    </row>
    <row r="492" spans="1:24" x14ac:dyDescent="0.25">
      <c r="A492">
        <v>120865</v>
      </c>
      <c r="B492" t="s">
        <v>1664</v>
      </c>
      <c r="C492" t="s">
        <v>10</v>
      </c>
      <c r="D492" t="s">
        <v>1665</v>
      </c>
      <c r="E492" t="str">
        <f t="shared" ca="1" si="112"/>
        <v>Watertown</v>
      </c>
      <c r="F492" t="s">
        <v>24067</v>
      </c>
      <c r="G492">
        <f t="shared" ca="1" si="100"/>
        <v>5104942667</v>
      </c>
      <c r="H492" t="s">
        <v>1667</v>
      </c>
      <c r="I492" t="s">
        <v>1666</v>
      </c>
      <c r="J492" t="str">
        <f t="shared" ca="1" si="101"/>
        <v>Male</v>
      </c>
      <c r="K492">
        <f t="shared" ca="1" si="102"/>
        <v>21</v>
      </c>
      <c r="L492" t="str">
        <f t="shared" ca="1" si="103"/>
        <v>Adult</v>
      </c>
      <c r="M492" t="str">
        <f t="shared" ca="1" si="104"/>
        <v>No</v>
      </c>
      <c r="N492" t="str">
        <f t="shared" ca="1" si="104"/>
        <v>Yes</v>
      </c>
      <c r="O492" t="str">
        <f t="shared" ca="1" si="104"/>
        <v>No</v>
      </c>
      <c r="P492" t="str">
        <f t="shared" ca="1" si="99"/>
        <v>Yes</v>
      </c>
      <c r="Q492" t="str">
        <f t="shared" ca="1" si="99"/>
        <v>No</v>
      </c>
      <c r="R492">
        <f t="shared" ca="1" si="105"/>
        <v>3</v>
      </c>
      <c r="S492">
        <f t="shared" ca="1" si="106"/>
        <v>3</v>
      </c>
      <c r="T492">
        <f t="shared" ca="1" si="107"/>
        <v>3</v>
      </c>
      <c r="U492">
        <f t="shared" ca="1" si="108"/>
        <v>0</v>
      </c>
      <c r="V492">
        <f t="shared" ca="1" si="109"/>
        <v>4</v>
      </c>
      <c r="W492">
        <f t="shared" ca="1" si="110"/>
        <v>0</v>
      </c>
      <c r="X492">
        <f t="shared" ca="1" si="111"/>
        <v>13</v>
      </c>
    </row>
    <row r="493" spans="1:24" x14ac:dyDescent="0.25">
      <c r="A493">
        <v>120883</v>
      </c>
      <c r="B493" t="s">
        <v>1668</v>
      </c>
      <c r="C493" t="s">
        <v>10</v>
      </c>
      <c r="D493" t="s">
        <v>1669</v>
      </c>
      <c r="E493" t="str">
        <f t="shared" ca="1" si="112"/>
        <v>Dedham</v>
      </c>
      <c r="F493" t="s">
        <v>24067</v>
      </c>
      <c r="G493">
        <f t="shared" ca="1" si="100"/>
        <v>4304757238</v>
      </c>
      <c r="H493" t="s">
        <v>1671</v>
      </c>
      <c r="I493" t="s">
        <v>1670</v>
      </c>
      <c r="J493" t="str">
        <f t="shared" ca="1" si="101"/>
        <v>Male</v>
      </c>
      <c r="K493">
        <f t="shared" ca="1" si="102"/>
        <v>53</v>
      </c>
      <c r="L493" t="str">
        <f t="shared" ca="1" si="103"/>
        <v>Adult</v>
      </c>
      <c r="M493" t="str">
        <f t="shared" ca="1" si="104"/>
        <v>Yes</v>
      </c>
      <c r="N493" t="str">
        <f t="shared" ca="1" si="104"/>
        <v>Yes</v>
      </c>
      <c r="O493" t="str">
        <f t="shared" ca="1" si="104"/>
        <v>No</v>
      </c>
      <c r="P493" t="str">
        <f t="shared" ca="1" si="99"/>
        <v>Yes</v>
      </c>
      <c r="Q493" t="str">
        <f t="shared" ca="1" si="99"/>
        <v>Yes</v>
      </c>
      <c r="R493">
        <f t="shared" ca="1" si="105"/>
        <v>3</v>
      </c>
      <c r="S493">
        <f t="shared" ca="1" si="106"/>
        <v>3</v>
      </c>
      <c r="T493">
        <f t="shared" ca="1" si="107"/>
        <v>3</v>
      </c>
      <c r="U493">
        <f t="shared" ca="1" si="108"/>
        <v>3</v>
      </c>
      <c r="V493">
        <f t="shared" ca="1" si="109"/>
        <v>4</v>
      </c>
      <c r="W493">
        <f t="shared" ca="1" si="110"/>
        <v>4</v>
      </c>
      <c r="X493">
        <f t="shared" ca="1" si="111"/>
        <v>20</v>
      </c>
    </row>
    <row r="494" spans="1:24" x14ac:dyDescent="0.25">
      <c r="A494">
        <v>120953</v>
      </c>
      <c r="B494" t="s">
        <v>1672</v>
      </c>
      <c r="C494" t="s">
        <v>10</v>
      </c>
      <c r="D494" t="s">
        <v>1346</v>
      </c>
      <c r="E494" t="str">
        <f t="shared" ca="1" si="112"/>
        <v>Canton</v>
      </c>
      <c r="F494" t="s">
        <v>24067</v>
      </c>
      <c r="G494">
        <f t="shared" ca="1" si="100"/>
        <v>6281847879</v>
      </c>
      <c r="H494" t="s">
        <v>1673</v>
      </c>
      <c r="I494">
        <v>92225</v>
      </c>
      <c r="J494" t="str">
        <f t="shared" ca="1" si="101"/>
        <v>Male</v>
      </c>
      <c r="K494">
        <f t="shared" ca="1" si="102"/>
        <v>51</v>
      </c>
      <c r="L494" t="str">
        <f t="shared" ca="1" si="103"/>
        <v>Adult</v>
      </c>
      <c r="M494" t="str">
        <f t="shared" ca="1" si="104"/>
        <v>Yes</v>
      </c>
      <c r="N494" t="str">
        <f t="shared" ca="1" si="104"/>
        <v>No</v>
      </c>
      <c r="O494" t="str">
        <f t="shared" ca="1" si="104"/>
        <v>No</v>
      </c>
      <c r="P494" t="str">
        <f t="shared" ca="1" si="99"/>
        <v>Yes</v>
      </c>
      <c r="Q494" t="str">
        <f t="shared" ca="1" si="99"/>
        <v>Yes</v>
      </c>
      <c r="R494">
        <f t="shared" ca="1" si="105"/>
        <v>1</v>
      </c>
      <c r="S494">
        <f t="shared" ca="1" si="106"/>
        <v>0</v>
      </c>
      <c r="T494">
        <f t="shared" ca="1" si="107"/>
        <v>0</v>
      </c>
      <c r="U494">
        <f t="shared" ca="1" si="108"/>
        <v>3</v>
      </c>
      <c r="V494">
        <f t="shared" ca="1" si="109"/>
        <v>4</v>
      </c>
      <c r="W494">
        <f t="shared" ca="1" si="110"/>
        <v>4</v>
      </c>
      <c r="X494">
        <f t="shared" ca="1" si="111"/>
        <v>12</v>
      </c>
    </row>
    <row r="495" spans="1:24" x14ac:dyDescent="0.25">
      <c r="A495">
        <v>120971</v>
      </c>
      <c r="B495" t="s">
        <v>1674</v>
      </c>
      <c r="C495" t="s">
        <v>10</v>
      </c>
      <c r="D495" t="s">
        <v>1675</v>
      </c>
      <c r="E495" t="str">
        <f t="shared" ca="1" si="112"/>
        <v>Winthrop</v>
      </c>
      <c r="F495" t="s">
        <v>24067</v>
      </c>
      <c r="G495">
        <f t="shared" ca="1" si="100"/>
        <v>3932565628</v>
      </c>
      <c r="H495" t="s">
        <v>1677</v>
      </c>
      <c r="I495" t="s">
        <v>1676</v>
      </c>
      <c r="J495" t="str">
        <f t="shared" ca="1" si="101"/>
        <v>Female</v>
      </c>
      <c r="K495">
        <f t="shared" ca="1" si="102"/>
        <v>58</v>
      </c>
      <c r="L495" t="str">
        <f t="shared" ca="1" si="103"/>
        <v>Adult</v>
      </c>
      <c r="M495" t="str">
        <f t="shared" ca="1" si="104"/>
        <v>No</v>
      </c>
      <c r="N495" t="str">
        <f t="shared" ca="1" si="104"/>
        <v>No</v>
      </c>
      <c r="O495" t="str">
        <f t="shared" ca="1" si="104"/>
        <v>No</v>
      </c>
      <c r="P495" t="str">
        <f t="shared" ca="1" si="99"/>
        <v>Yes</v>
      </c>
      <c r="Q495" t="str">
        <f t="shared" ca="1" si="99"/>
        <v>No</v>
      </c>
      <c r="R495">
        <f t="shared" ca="1" si="105"/>
        <v>5</v>
      </c>
      <c r="S495">
        <f t="shared" ca="1" si="106"/>
        <v>5</v>
      </c>
      <c r="T495">
        <f t="shared" ca="1" si="107"/>
        <v>0</v>
      </c>
      <c r="U495">
        <f t="shared" ca="1" si="108"/>
        <v>0</v>
      </c>
      <c r="V495">
        <f t="shared" ca="1" si="109"/>
        <v>4</v>
      </c>
      <c r="W495">
        <f t="shared" ca="1" si="110"/>
        <v>0</v>
      </c>
      <c r="X495">
        <f t="shared" ca="1" si="111"/>
        <v>14</v>
      </c>
    </row>
    <row r="496" spans="1:24" x14ac:dyDescent="0.25">
      <c r="A496">
        <v>121017</v>
      </c>
      <c r="B496" t="s">
        <v>1678</v>
      </c>
      <c r="C496" t="s">
        <v>10</v>
      </c>
      <c r="D496" t="s">
        <v>1679</v>
      </c>
      <c r="E496" t="str">
        <f t="shared" ca="1" si="112"/>
        <v>Newton</v>
      </c>
      <c r="F496" t="s">
        <v>24067</v>
      </c>
      <c r="G496">
        <f t="shared" ca="1" si="100"/>
        <v>2699159656</v>
      </c>
      <c r="H496" t="s">
        <v>1680</v>
      </c>
      <c r="I496">
        <v>94520</v>
      </c>
      <c r="J496" t="str">
        <f t="shared" ca="1" si="101"/>
        <v>Male</v>
      </c>
      <c r="K496">
        <f t="shared" ca="1" si="102"/>
        <v>42</v>
      </c>
      <c r="L496" t="str">
        <f t="shared" ca="1" si="103"/>
        <v>Adult</v>
      </c>
      <c r="M496" t="str">
        <f t="shared" ca="1" si="104"/>
        <v>Yes</v>
      </c>
      <c r="N496" t="str">
        <f t="shared" ca="1" si="104"/>
        <v>Yes</v>
      </c>
      <c r="O496" t="str">
        <f t="shared" ca="1" si="104"/>
        <v>Yes</v>
      </c>
      <c r="P496" t="str">
        <f t="shared" ca="1" si="99"/>
        <v>No</v>
      </c>
      <c r="Q496" t="str">
        <f t="shared" ca="1" si="99"/>
        <v>Yes</v>
      </c>
      <c r="R496">
        <f t="shared" ca="1" si="105"/>
        <v>4</v>
      </c>
      <c r="S496">
        <f t="shared" ca="1" si="106"/>
        <v>5</v>
      </c>
      <c r="T496">
        <f t="shared" ca="1" si="107"/>
        <v>5</v>
      </c>
      <c r="U496">
        <f t="shared" ca="1" si="108"/>
        <v>3</v>
      </c>
      <c r="V496">
        <f t="shared" ca="1" si="109"/>
        <v>0</v>
      </c>
      <c r="W496">
        <f t="shared" ca="1" si="110"/>
        <v>4</v>
      </c>
      <c r="X496">
        <f t="shared" ca="1" si="111"/>
        <v>21</v>
      </c>
    </row>
    <row r="497" spans="1:24" x14ac:dyDescent="0.25">
      <c r="A497">
        <v>121044</v>
      </c>
      <c r="B497" t="s">
        <v>1681</v>
      </c>
      <c r="C497" t="s">
        <v>10</v>
      </c>
      <c r="D497" t="s">
        <v>1682</v>
      </c>
      <c r="E497" t="str">
        <f t="shared" ca="1" si="112"/>
        <v>Winthrop</v>
      </c>
      <c r="F497" t="s">
        <v>24067</v>
      </c>
      <c r="G497">
        <f t="shared" ca="1" si="100"/>
        <v>7534923325</v>
      </c>
      <c r="H497" t="s">
        <v>1684</v>
      </c>
      <c r="I497" t="s">
        <v>1683</v>
      </c>
      <c r="J497" t="str">
        <f t="shared" ca="1" si="101"/>
        <v>Male</v>
      </c>
      <c r="K497">
        <f t="shared" ca="1" si="102"/>
        <v>59</v>
      </c>
      <c r="L497" t="str">
        <f t="shared" ca="1" si="103"/>
        <v>Adult</v>
      </c>
      <c r="M497" t="str">
        <f t="shared" ca="1" si="104"/>
        <v>Yes</v>
      </c>
      <c r="N497" t="str">
        <f t="shared" ca="1" si="104"/>
        <v>No</v>
      </c>
      <c r="O497" t="str">
        <f t="shared" ca="1" si="104"/>
        <v>No</v>
      </c>
      <c r="P497" t="str">
        <f t="shared" ca="1" si="99"/>
        <v>Yes</v>
      </c>
      <c r="Q497" t="str">
        <f t="shared" ca="1" si="99"/>
        <v>Yes</v>
      </c>
      <c r="R497">
        <f t="shared" ca="1" si="105"/>
        <v>5</v>
      </c>
      <c r="S497">
        <f t="shared" ca="1" si="106"/>
        <v>5</v>
      </c>
      <c r="T497">
        <f t="shared" ca="1" si="107"/>
        <v>0</v>
      </c>
      <c r="U497">
        <f t="shared" ca="1" si="108"/>
        <v>3</v>
      </c>
      <c r="V497">
        <f t="shared" ca="1" si="109"/>
        <v>4</v>
      </c>
      <c r="W497">
        <f t="shared" ca="1" si="110"/>
        <v>4</v>
      </c>
      <c r="X497">
        <f t="shared" ca="1" si="111"/>
        <v>21</v>
      </c>
    </row>
    <row r="498" spans="1:24" x14ac:dyDescent="0.25">
      <c r="A498">
        <v>121150</v>
      </c>
      <c r="B498" t="s">
        <v>1685</v>
      </c>
      <c r="C498" t="s">
        <v>10</v>
      </c>
      <c r="D498" t="s">
        <v>1686</v>
      </c>
      <c r="E498" t="str">
        <f t="shared" ca="1" si="112"/>
        <v>Quincy</v>
      </c>
      <c r="F498" t="s">
        <v>24067</v>
      </c>
      <c r="G498">
        <f t="shared" ca="1" si="100"/>
        <v>2195918340</v>
      </c>
      <c r="H498" t="s">
        <v>1687</v>
      </c>
      <c r="I498">
        <v>90263</v>
      </c>
      <c r="J498" t="str">
        <f t="shared" ca="1" si="101"/>
        <v>Male</v>
      </c>
      <c r="K498">
        <f t="shared" ca="1" si="102"/>
        <v>69</v>
      </c>
      <c r="L498" t="str">
        <f t="shared" ca="1" si="103"/>
        <v>Adult</v>
      </c>
      <c r="M498" t="str">
        <f t="shared" ca="1" si="104"/>
        <v>Yes</v>
      </c>
      <c r="N498" t="str">
        <f t="shared" ca="1" si="104"/>
        <v>Yes</v>
      </c>
      <c r="O498" t="str">
        <f t="shared" ca="1" si="104"/>
        <v>Yes</v>
      </c>
      <c r="P498" t="str">
        <f t="shared" ca="1" si="99"/>
        <v>Yes</v>
      </c>
      <c r="Q498" t="str">
        <f t="shared" ca="1" si="99"/>
        <v>Yes</v>
      </c>
      <c r="R498">
        <f t="shared" ca="1" si="105"/>
        <v>1</v>
      </c>
      <c r="S498">
        <f t="shared" ca="1" si="106"/>
        <v>0</v>
      </c>
      <c r="T498">
        <f t="shared" ca="1" si="107"/>
        <v>5</v>
      </c>
      <c r="U498">
        <f t="shared" ca="1" si="108"/>
        <v>3</v>
      </c>
      <c r="V498">
        <f t="shared" ca="1" si="109"/>
        <v>4</v>
      </c>
      <c r="W498">
        <f t="shared" ca="1" si="110"/>
        <v>4</v>
      </c>
      <c r="X498">
        <f t="shared" ca="1" si="111"/>
        <v>17</v>
      </c>
    </row>
    <row r="499" spans="1:24" x14ac:dyDescent="0.25">
      <c r="A499">
        <v>121178</v>
      </c>
      <c r="B499" t="s">
        <v>1688</v>
      </c>
      <c r="C499" t="s">
        <v>10</v>
      </c>
      <c r="D499" t="s">
        <v>1689</v>
      </c>
      <c r="E499" t="str">
        <f t="shared" ca="1" si="112"/>
        <v>Canton</v>
      </c>
      <c r="F499" t="s">
        <v>24067</v>
      </c>
      <c r="G499">
        <f t="shared" ca="1" si="100"/>
        <v>4758079586</v>
      </c>
      <c r="H499" t="s">
        <v>716</v>
      </c>
      <c r="I499">
        <v>94606</v>
      </c>
      <c r="J499" t="str">
        <f t="shared" ca="1" si="101"/>
        <v>Female</v>
      </c>
      <c r="K499">
        <f t="shared" ca="1" si="102"/>
        <v>20</v>
      </c>
      <c r="L499" t="str">
        <f t="shared" ca="1" si="103"/>
        <v>Adult</v>
      </c>
      <c r="M499" t="str">
        <f t="shared" ca="1" si="104"/>
        <v>No</v>
      </c>
      <c r="N499" t="str">
        <f t="shared" ca="1" si="104"/>
        <v>No</v>
      </c>
      <c r="O499" t="str">
        <f t="shared" ca="1" si="104"/>
        <v>Yes</v>
      </c>
      <c r="P499" t="str">
        <f t="shared" ca="1" si="99"/>
        <v>No</v>
      </c>
      <c r="Q499" t="str">
        <f t="shared" ca="1" si="99"/>
        <v>No</v>
      </c>
      <c r="R499">
        <f t="shared" ca="1" si="105"/>
        <v>1</v>
      </c>
      <c r="S499">
        <f t="shared" ca="1" si="106"/>
        <v>0</v>
      </c>
      <c r="T499">
        <f t="shared" ca="1" si="107"/>
        <v>3</v>
      </c>
      <c r="U499">
        <f t="shared" ca="1" si="108"/>
        <v>0</v>
      </c>
      <c r="V499">
        <f t="shared" ca="1" si="109"/>
        <v>0</v>
      </c>
      <c r="W499">
        <f t="shared" ca="1" si="110"/>
        <v>0</v>
      </c>
      <c r="X499">
        <f t="shared" ca="1" si="111"/>
        <v>4</v>
      </c>
    </row>
    <row r="500" spans="1:24" x14ac:dyDescent="0.25">
      <c r="A500">
        <v>121257</v>
      </c>
      <c r="B500" t="s">
        <v>1690</v>
      </c>
      <c r="C500" t="s">
        <v>10</v>
      </c>
      <c r="D500" t="s">
        <v>1691</v>
      </c>
      <c r="E500" t="str">
        <f t="shared" ca="1" si="112"/>
        <v>Somerville</v>
      </c>
      <c r="F500" t="s">
        <v>24067</v>
      </c>
      <c r="G500">
        <f t="shared" ca="1" si="100"/>
        <v>5642421323</v>
      </c>
      <c r="H500" t="s">
        <v>1693</v>
      </c>
      <c r="I500" t="s">
        <v>1692</v>
      </c>
      <c r="J500" t="str">
        <f t="shared" ca="1" si="101"/>
        <v>Male</v>
      </c>
      <c r="K500">
        <f t="shared" ca="1" si="102"/>
        <v>56</v>
      </c>
      <c r="L500" t="str">
        <f t="shared" ca="1" si="103"/>
        <v>Adult</v>
      </c>
      <c r="M500" t="str">
        <f t="shared" ca="1" si="104"/>
        <v>No</v>
      </c>
      <c r="N500" t="str">
        <f t="shared" ca="1" si="104"/>
        <v>No</v>
      </c>
      <c r="O500" t="str">
        <f t="shared" ca="1" si="104"/>
        <v>No</v>
      </c>
      <c r="P500" t="str">
        <f t="shared" ca="1" si="99"/>
        <v>Yes</v>
      </c>
      <c r="Q500" t="str">
        <f t="shared" ca="1" si="99"/>
        <v>No</v>
      </c>
      <c r="R500">
        <f t="shared" ca="1" si="105"/>
        <v>2</v>
      </c>
      <c r="S500">
        <f t="shared" ca="1" si="106"/>
        <v>3</v>
      </c>
      <c r="T500">
        <f t="shared" ca="1" si="107"/>
        <v>0</v>
      </c>
      <c r="U500">
        <f t="shared" ca="1" si="108"/>
        <v>0</v>
      </c>
      <c r="V500">
        <f t="shared" ca="1" si="109"/>
        <v>4</v>
      </c>
      <c r="W500">
        <f t="shared" ca="1" si="110"/>
        <v>0</v>
      </c>
      <c r="X500">
        <f t="shared" ca="1" si="111"/>
        <v>9</v>
      </c>
    </row>
    <row r="501" spans="1:24" x14ac:dyDescent="0.25">
      <c r="A501">
        <v>121275</v>
      </c>
      <c r="B501" t="s">
        <v>1694</v>
      </c>
      <c r="C501" t="s">
        <v>10</v>
      </c>
      <c r="D501" t="s">
        <v>1695</v>
      </c>
      <c r="E501" t="str">
        <f t="shared" ca="1" si="112"/>
        <v>Newton</v>
      </c>
      <c r="F501" t="s">
        <v>24067</v>
      </c>
      <c r="G501">
        <f t="shared" ca="1" si="100"/>
        <v>7595674463</v>
      </c>
      <c r="H501" t="s">
        <v>1697</v>
      </c>
      <c r="I501" t="s">
        <v>1696</v>
      </c>
      <c r="J501" t="str">
        <f t="shared" ca="1" si="101"/>
        <v>Female</v>
      </c>
      <c r="K501">
        <f t="shared" ca="1" si="102"/>
        <v>37</v>
      </c>
      <c r="L501" t="str">
        <f t="shared" ca="1" si="103"/>
        <v>Adult</v>
      </c>
      <c r="M501" t="str">
        <f t="shared" ca="1" si="104"/>
        <v>Yes</v>
      </c>
      <c r="N501" t="str">
        <f t="shared" ca="1" si="104"/>
        <v>Yes</v>
      </c>
      <c r="O501" t="str">
        <f t="shared" ca="1" si="104"/>
        <v>Yes</v>
      </c>
      <c r="P501" t="str">
        <f t="shared" ca="1" si="99"/>
        <v>No</v>
      </c>
      <c r="Q501" t="str">
        <f t="shared" ca="1" si="99"/>
        <v>Yes</v>
      </c>
      <c r="R501">
        <f t="shared" ca="1" si="105"/>
        <v>5</v>
      </c>
      <c r="S501">
        <f t="shared" ca="1" si="106"/>
        <v>5</v>
      </c>
      <c r="T501">
        <f t="shared" ca="1" si="107"/>
        <v>5</v>
      </c>
      <c r="U501">
        <f t="shared" ca="1" si="108"/>
        <v>3</v>
      </c>
      <c r="V501">
        <f t="shared" ca="1" si="109"/>
        <v>0</v>
      </c>
      <c r="W501">
        <f t="shared" ca="1" si="110"/>
        <v>4</v>
      </c>
      <c r="X501">
        <f t="shared" ca="1" si="111"/>
        <v>22</v>
      </c>
    </row>
    <row r="502" spans="1:24" x14ac:dyDescent="0.25">
      <c r="A502">
        <v>121309</v>
      </c>
      <c r="B502" t="s">
        <v>1698</v>
      </c>
      <c r="C502" t="s">
        <v>10</v>
      </c>
      <c r="D502" t="s">
        <v>1699</v>
      </c>
      <c r="E502" t="str">
        <f t="shared" ca="1" si="112"/>
        <v>Somerville</v>
      </c>
      <c r="F502" t="s">
        <v>24067</v>
      </c>
      <c r="G502">
        <f t="shared" ca="1" si="100"/>
        <v>7344393144</v>
      </c>
      <c r="H502" t="s">
        <v>1701</v>
      </c>
      <c r="I502" t="s">
        <v>1700</v>
      </c>
      <c r="J502" t="str">
        <f t="shared" ca="1" si="101"/>
        <v>Male</v>
      </c>
      <c r="K502">
        <f t="shared" ca="1" si="102"/>
        <v>68</v>
      </c>
      <c r="L502" t="str">
        <f t="shared" ca="1" si="103"/>
        <v>Adult</v>
      </c>
      <c r="M502" t="str">
        <f t="shared" ca="1" si="104"/>
        <v>No</v>
      </c>
      <c r="N502" t="str">
        <f t="shared" ca="1" si="104"/>
        <v>No</v>
      </c>
      <c r="O502" t="str">
        <f t="shared" ca="1" si="104"/>
        <v>Yes</v>
      </c>
      <c r="P502" t="str">
        <f t="shared" ca="1" si="99"/>
        <v>No</v>
      </c>
      <c r="Q502" t="str">
        <f t="shared" ca="1" si="99"/>
        <v>Yes</v>
      </c>
      <c r="R502">
        <f t="shared" ca="1" si="105"/>
        <v>3</v>
      </c>
      <c r="S502">
        <f t="shared" ca="1" si="106"/>
        <v>3</v>
      </c>
      <c r="T502">
        <f t="shared" ca="1" si="107"/>
        <v>3</v>
      </c>
      <c r="U502">
        <f t="shared" ca="1" si="108"/>
        <v>0</v>
      </c>
      <c r="V502">
        <f t="shared" ca="1" si="109"/>
        <v>0</v>
      </c>
      <c r="W502">
        <f t="shared" ca="1" si="110"/>
        <v>4</v>
      </c>
      <c r="X502">
        <f t="shared" ca="1" si="111"/>
        <v>13</v>
      </c>
    </row>
    <row r="503" spans="1:24" x14ac:dyDescent="0.25">
      <c r="A503">
        <v>121345</v>
      </c>
      <c r="B503" t="s">
        <v>1702</v>
      </c>
      <c r="C503" t="s">
        <v>10</v>
      </c>
      <c r="D503" t="s">
        <v>1703</v>
      </c>
      <c r="E503" t="str">
        <f t="shared" ca="1" si="112"/>
        <v>Newton</v>
      </c>
      <c r="F503" t="s">
        <v>24067</v>
      </c>
      <c r="G503">
        <f t="shared" ca="1" si="100"/>
        <v>4459089236</v>
      </c>
      <c r="H503" t="s">
        <v>1705</v>
      </c>
      <c r="I503" t="s">
        <v>1704</v>
      </c>
      <c r="J503" t="str">
        <f t="shared" ca="1" si="101"/>
        <v>Male</v>
      </c>
      <c r="K503">
        <f t="shared" ca="1" si="102"/>
        <v>29</v>
      </c>
      <c r="L503" t="str">
        <f t="shared" ca="1" si="103"/>
        <v>Adult</v>
      </c>
      <c r="M503" t="str">
        <f t="shared" ca="1" si="104"/>
        <v>Yes</v>
      </c>
      <c r="N503" t="str">
        <f t="shared" ca="1" si="104"/>
        <v>No</v>
      </c>
      <c r="O503" t="str">
        <f t="shared" ca="1" si="104"/>
        <v>No</v>
      </c>
      <c r="P503" t="str">
        <f t="shared" ca="1" si="99"/>
        <v>No</v>
      </c>
      <c r="Q503" t="str">
        <f t="shared" ca="1" si="99"/>
        <v>Yes</v>
      </c>
      <c r="R503">
        <f t="shared" ca="1" si="105"/>
        <v>4</v>
      </c>
      <c r="S503">
        <f t="shared" ca="1" si="106"/>
        <v>5</v>
      </c>
      <c r="T503">
        <f t="shared" ca="1" si="107"/>
        <v>0</v>
      </c>
      <c r="U503">
        <f t="shared" ca="1" si="108"/>
        <v>3</v>
      </c>
      <c r="V503">
        <f t="shared" ca="1" si="109"/>
        <v>0</v>
      </c>
      <c r="W503">
        <f t="shared" ca="1" si="110"/>
        <v>4</v>
      </c>
      <c r="X503">
        <f t="shared" ca="1" si="111"/>
        <v>16</v>
      </c>
    </row>
    <row r="504" spans="1:24" x14ac:dyDescent="0.25">
      <c r="A504">
        <v>121363</v>
      </c>
      <c r="B504" t="s">
        <v>1706</v>
      </c>
      <c r="C504" t="s">
        <v>10</v>
      </c>
      <c r="D504" t="s">
        <v>1707</v>
      </c>
      <c r="E504" t="str">
        <f t="shared" ca="1" si="112"/>
        <v xml:space="preserve"> Milton</v>
      </c>
      <c r="F504" t="s">
        <v>24067</v>
      </c>
      <c r="G504">
        <f t="shared" ca="1" si="100"/>
        <v>4438973224</v>
      </c>
      <c r="H504" t="s">
        <v>1708</v>
      </c>
      <c r="I504">
        <v>93257</v>
      </c>
      <c r="J504" t="str">
        <f t="shared" ca="1" si="101"/>
        <v>Male</v>
      </c>
      <c r="K504">
        <f t="shared" ca="1" si="102"/>
        <v>18</v>
      </c>
      <c r="L504" t="str">
        <f t="shared" ca="1" si="103"/>
        <v>Adult</v>
      </c>
      <c r="M504" t="str">
        <f t="shared" ca="1" si="104"/>
        <v>No</v>
      </c>
      <c r="N504" t="str">
        <f t="shared" ca="1" si="104"/>
        <v>Yes</v>
      </c>
      <c r="O504" t="str">
        <f t="shared" ca="1" si="104"/>
        <v>Yes</v>
      </c>
      <c r="P504" t="str">
        <f t="shared" ca="1" si="99"/>
        <v>Yes</v>
      </c>
      <c r="Q504" t="str">
        <f t="shared" ca="1" si="99"/>
        <v>No</v>
      </c>
      <c r="R504">
        <f t="shared" ca="1" si="105"/>
        <v>2</v>
      </c>
      <c r="S504">
        <f t="shared" ca="1" si="106"/>
        <v>3</v>
      </c>
      <c r="T504">
        <f t="shared" ca="1" si="107"/>
        <v>5</v>
      </c>
      <c r="U504">
        <f t="shared" ca="1" si="108"/>
        <v>0</v>
      </c>
      <c r="V504">
        <f t="shared" ca="1" si="109"/>
        <v>4</v>
      </c>
      <c r="W504">
        <f t="shared" ca="1" si="110"/>
        <v>0</v>
      </c>
      <c r="X504">
        <f t="shared" ca="1" si="111"/>
        <v>14</v>
      </c>
    </row>
    <row r="505" spans="1:24" x14ac:dyDescent="0.25">
      <c r="A505">
        <v>121381</v>
      </c>
      <c r="B505" t="s">
        <v>1709</v>
      </c>
      <c r="C505" t="s">
        <v>10</v>
      </c>
      <c r="D505" t="s">
        <v>1710</v>
      </c>
      <c r="E505" t="str">
        <f t="shared" ca="1" si="112"/>
        <v>Winthrop</v>
      </c>
      <c r="F505" t="s">
        <v>24067</v>
      </c>
      <c r="G505">
        <f t="shared" ca="1" si="100"/>
        <v>4273659690</v>
      </c>
      <c r="H505" t="s">
        <v>1711</v>
      </c>
      <c r="I505">
        <v>90502</v>
      </c>
      <c r="J505" t="str">
        <f t="shared" ca="1" si="101"/>
        <v>Female</v>
      </c>
      <c r="K505">
        <f t="shared" ca="1" si="102"/>
        <v>30</v>
      </c>
      <c r="L505" t="str">
        <f t="shared" ca="1" si="103"/>
        <v>Adult</v>
      </c>
      <c r="M505" t="str">
        <f t="shared" ca="1" si="104"/>
        <v>Yes</v>
      </c>
      <c r="N505" t="str">
        <f t="shared" ca="1" si="104"/>
        <v>No</v>
      </c>
      <c r="O505" t="str">
        <f t="shared" ca="1" si="104"/>
        <v>No</v>
      </c>
      <c r="P505" t="str">
        <f t="shared" ca="1" si="99"/>
        <v>No</v>
      </c>
      <c r="Q505" t="str">
        <f t="shared" ca="1" si="99"/>
        <v>Yes</v>
      </c>
      <c r="R505">
        <f t="shared" ca="1" si="105"/>
        <v>4</v>
      </c>
      <c r="S505">
        <f t="shared" ca="1" si="106"/>
        <v>5</v>
      </c>
      <c r="T505">
        <f t="shared" ca="1" si="107"/>
        <v>0</v>
      </c>
      <c r="U505">
        <f t="shared" ca="1" si="108"/>
        <v>3</v>
      </c>
      <c r="V505">
        <f t="shared" ca="1" si="109"/>
        <v>0</v>
      </c>
      <c r="W505">
        <f t="shared" ca="1" si="110"/>
        <v>4</v>
      </c>
      <c r="X505">
        <f t="shared" ca="1" si="111"/>
        <v>16</v>
      </c>
    </row>
    <row r="506" spans="1:24" x14ac:dyDescent="0.25">
      <c r="A506">
        <v>121433</v>
      </c>
      <c r="B506" t="s">
        <v>1712</v>
      </c>
      <c r="C506" t="s">
        <v>10</v>
      </c>
      <c r="D506" t="s">
        <v>1713</v>
      </c>
      <c r="E506" t="str">
        <f t="shared" ca="1" si="112"/>
        <v>Chelsea</v>
      </c>
      <c r="F506" t="s">
        <v>24067</v>
      </c>
      <c r="G506">
        <f t="shared" ca="1" si="100"/>
        <v>3424102746</v>
      </c>
      <c r="H506" t="s">
        <v>1714</v>
      </c>
      <c r="I506">
        <v>91731</v>
      </c>
      <c r="J506" t="str">
        <f t="shared" ca="1" si="101"/>
        <v>Female</v>
      </c>
      <c r="K506">
        <f t="shared" ca="1" si="102"/>
        <v>33</v>
      </c>
      <c r="L506" t="str">
        <f t="shared" ca="1" si="103"/>
        <v>Adult</v>
      </c>
      <c r="M506" t="str">
        <f t="shared" ca="1" si="104"/>
        <v>No</v>
      </c>
      <c r="N506" t="str">
        <f t="shared" ca="1" si="104"/>
        <v>No</v>
      </c>
      <c r="O506" t="str">
        <f t="shared" ca="1" si="104"/>
        <v>No</v>
      </c>
      <c r="P506" t="str">
        <f t="shared" ca="1" si="99"/>
        <v>Yes</v>
      </c>
      <c r="Q506" t="str">
        <f t="shared" ca="1" si="99"/>
        <v>No</v>
      </c>
      <c r="R506">
        <f t="shared" ca="1" si="105"/>
        <v>4</v>
      </c>
      <c r="S506">
        <f t="shared" ca="1" si="106"/>
        <v>5</v>
      </c>
      <c r="T506">
        <f t="shared" ca="1" si="107"/>
        <v>0</v>
      </c>
      <c r="U506">
        <f t="shared" ca="1" si="108"/>
        <v>0</v>
      </c>
      <c r="V506">
        <f t="shared" ca="1" si="109"/>
        <v>4</v>
      </c>
      <c r="W506">
        <f t="shared" ca="1" si="110"/>
        <v>0</v>
      </c>
      <c r="X506">
        <f t="shared" ca="1" si="111"/>
        <v>13</v>
      </c>
    </row>
    <row r="507" spans="1:24" x14ac:dyDescent="0.25">
      <c r="A507">
        <v>121619</v>
      </c>
      <c r="B507" t="s">
        <v>1715</v>
      </c>
      <c r="C507" t="s">
        <v>10</v>
      </c>
      <c r="D507" t="s">
        <v>1716</v>
      </c>
      <c r="E507" t="str">
        <f t="shared" ca="1" si="112"/>
        <v>Newton</v>
      </c>
      <c r="F507" t="s">
        <v>24067</v>
      </c>
      <c r="G507">
        <f t="shared" ca="1" si="100"/>
        <v>6072425249</v>
      </c>
      <c r="H507" t="s">
        <v>1718</v>
      </c>
      <c r="I507" t="s">
        <v>1717</v>
      </c>
      <c r="J507" t="str">
        <f t="shared" ca="1" si="101"/>
        <v>Female</v>
      </c>
      <c r="K507">
        <f t="shared" ca="1" si="102"/>
        <v>43</v>
      </c>
      <c r="L507" t="str">
        <f t="shared" ca="1" si="103"/>
        <v>Adult</v>
      </c>
      <c r="M507" t="str">
        <f t="shared" ca="1" si="104"/>
        <v>No</v>
      </c>
      <c r="N507" t="str">
        <f t="shared" ca="1" si="104"/>
        <v>Yes</v>
      </c>
      <c r="O507" t="str">
        <f t="shared" ca="1" si="104"/>
        <v>Yes</v>
      </c>
      <c r="P507" t="str">
        <f t="shared" ca="1" si="99"/>
        <v>Yes</v>
      </c>
      <c r="Q507" t="str">
        <f t="shared" ca="1" si="99"/>
        <v>No</v>
      </c>
      <c r="R507">
        <f t="shared" ca="1" si="105"/>
        <v>4</v>
      </c>
      <c r="S507">
        <f t="shared" ca="1" si="106"/>
        <v>5</v>
      </c>
      <c r="T507">
        <f t="shared" ca="1" si="107"/>
        <v>5</v>
      </c>
      <c r="U507">
        <f t="shared" ca="1" si="108"/>
        <v>0</v>
      </c>
      <c r="V507">
        <f t="shared" ca="1" si="109"/>
        <v>4</v>
      </c>
      <c r="W507">
        <f t="shared" ca="1" si="110"/>
        <v>0</v>
      </c>
      <c r="X507">
        <f t="shared" ca="1" si="111"/>
        <v>18</v>
      </c>
    </row>
    <row r="508" spans="1:24" x14ac:dyDescent="0.25">
      <c r="A508">
        <v>121628</v>
      </c>
      <c r="B508" t="s">
        <v>1719</v>
      </c>
      <c r="C508" t="s">
        <v>10</v>
      </c>
      <c r="D508" t="s">
        <v>1720</v>
      </c>
      <c r="E508" t="str">
        <f t="shared" ca="1" si="112"/>
        <v>Somerville</v>
      </c>
      <c r="F508" t="s">
        <v>24067</v>
      </c>
      <c r="G508">
        <f t="shared" ca="1" si="100"/>
        <v>9476522416</v>
      </c>
      <c r="H508" t="s">
        <v>1722</v>
      </c>
      <c r="I508" t="s">
        <v>1721</v>
      </c>
      <c r="J508" t="str">
        <f t="shared" ca="1" si="101"/>
        <v>Female</v>
      </c>
      <c r="K508">
        <f t="shared" ca="1" si="102"/>
        <v>68</v>
      </c>
      <c r="L508" t="str">
        <f t="shared" ca="1" si="103"/>
        <v>Adult</v>
      </c>
      <c r="M508" t="str">
        <f t="shared" ca="1" si="104"/>
        <v>Yes</v>
      </c>
      <c r="N508" t="str">
        <f t="shared" ca="1" si="104"/>
        <v>No</v>
      </c>
      <c r="O508" t="str">
        <f t="shared" ca="1" si="104"/>
        <v>No</v>
      </c>
      <c r="P508" t="str">
        <f t="shared" ca="1" si="99"/>
        <v>No</v>
      </c>
      <c r="Q508" t="str">
        <f t="shared" ca="1" si="99"/>
        <v>Yes</v>
      </c>
      <c r="R508">
        <f t="shared" ca="1" si="105"/>
        <v>3</v>
      </c>
      <c r="S508">
        <f t="shared" ca="1" si="106"/>
        <v>3</v>
      </c>
      <c r="T508">
        <f t="shared" ca="1" si="107"/>
        <v>0</v>
      </c>
      <c r="U508">
        <f t="shared" ca="1" si="108"/>
        <v>3</v>
      </c>
      <c r="V508">
        <f t="shared" ca="1" si="109"/>
        <v>0</v>
      </c>
      <c r="W508">
        <f t="shared" ca="1" si="110"/>
        <v>4</v>
      </c>
      <c r="X508">
        <f t="shared" ca="1" si="111"/>
        <v>13</v>
      </c>
    </row>
    <row r="509" spans="1:24" x14ac:dyDescent="0.25">
      <c r="A509">
        <v>121637</v>
      </c>
      <c r="B509" t="s">
        <v>1723</v>
      </c>
      <c r="C509" t="s">
        <v>10</v>
      </c>
      <c r="D509" t="s">
        <v>1724</v>
      </c>
      <c r="E509" t="str">
        <f t="shared" ca="1" si="112"/>
        <v>Boston</v>
      </c>
      <c r="F509" t="s">
        <v>24067</v>
      </c>
      <c r="G509">
        <f t="shared" ca="1" si="100"/>
        <v>8520520701</v>
      </c>
      <c r="H509" t="s">
        <v>1725</v>
      </c>
      <c r="I509">
        <v>96003</v>
      </c>
      <c r="J509" t="str">
        <f t="shared" ca="1" si="101"/>
        <v>Male</v>
      </c>
      <c r="K509">
        <f t="shared" ca="1" si="102"/>
        <v>68</v>
      </c>
      <c r="L509" t="str">
        <f t="shared" ca="1" si="103"/>
        <v>Adult</v>
      </c>
      <c r="M509" t="str">
        <f t="shared" ca="1" si="104"/>
        <v>Yes</v>
      </c>
      <c r="N509" t="str">
        <f t="shared" ca="1" si="104"/>
        <v>Yes</v>
      </c>
      <c r="O509" t="str">
        <f t="shared" ca="1" si="104"/>
        <v>No</v>
      </c>
      <c r="P509" t="str">
        <f t="shared" ca="1" si="99"/>
        <v>Yes</v>
      </c>
      <c r="Q509" t="str">
        <f t="shared" ca="1" si="99"/>
        <v>Yes</v>
      </c>
      <c r="R509">
        <f t="shared" ca="1" si="105"/>
        <v>4</v>
      </c>
      <c r="S509">
        <f t="shared" ca="1" si="106"/>
        <v>5</v>
      </c>
      <c r="T509">
        <f t="shared" ca="1" si="107"/>
        <v>3</v>
      </c>
      <c r="U509">
        <f t="shared" ca="1" si="108"/>
        <v>3</v>
      </c>
      <c r="V509">
        <f t="shared" ca="1" si="109"/>
        <v>4</v>
      </c>
      <c r="W509">
        <f t="shared" ca="1" si="110"/>
        <v>4</v>
      </c>
      <c r="X509">
        <f t="shared" ca="1" si="111"/>
        <v>23</v>
      </c>
    </row>
    <row r="510" spans="1:24" x14ac:dyDescent="0.25">
      <c r="A510">
        <v>121691</v>
      </c>
      <c r="B510" t="s">
        <v>1726</v>
      </c>
      <c r="C510" t="s">
        <v>10</v>
      </c>
      <c r="D510" t="s">
        <v>1727</v>
      </c>
      <c r="E510" t="str">
        <f t="shared" ca="1" si="112"/>
        <v>Somerville</v>
      </c>
      <c r="F510" t="s">
        <v>24067</v>
      </c>
      <c r="G510">
        <f t="shared" ca="1" si="100"/>
        <v>6202280797</v>
      </c>
      <c r="H510" t="s">
        <v>1729</v>
      </c>
      <c r="I510" t="s">
        <v>1728</v>
      </c>
      <c r="J510" t="str">
        <f t="shared" ca="1" si="101"/>
        <v>Female</v>
      </c>
      <c r="K510">
        <f t="shared" ca="1" si="102"/>
        <v>28</v>
      </c>
      <c r="L510" t="str">
        <f t="shared" ca="1" si="103"/>
        <v>Adult</v>
      </c>
      <c r="M510" t="str">
        <f t="shared" ca="1" si="104"/>
        <v>No</v>
      </c>
      <c r="N510" t="str">
        <f t="shared" ca="1" si="104"/>
        <v>No</v>
      </c>
      <c r="O510" t="str">
        <f t="shared" ca="1" si="104"/>
        <v>No</v>
      </c>
      <c r="P510" t="str">
        <f t="shared" ca="1" si="99"/>
        <v>No</v>
      </c>
      <c r="Q510" t="str">
        <f t="shared" ca="1" si="99"/>
        <v>Yes</v>
      </c>
      <c r="R510">
        <f t="shared" ca="1" si="105"/>
        <v>3</v>
      </c>
      <c r="S510">
        <f t="shared" ca="1" si="106"/>
        <v>3</v>
      </c>
      <c r="T510">
        <f t="shared" ca="1" si="107"/>
        <v>0</v>
      </c>
      <c r="U510">
        <f t="shared" ca="1" si="108"/>
        <v>0</v>
      </c>
      <c r="V510">
        <f t="shared" ca="1" si="109"/>
        <v>0</v>
      </c>
      <c r="W510">
        <f t="shared" ca="1" si="110"/>
        <v>4</v>
      </c>
      <c r="X510">
        <f t="shared" ca="1" si="111"/>
        <v>10</v>
      </c>
    </row>
    <row r="511" spans="1:24" x14ac:dyDescent="0.25">
      <c r="A511">
        <v>121707</v>
      </c>
      <c r="B511" t="s">
        <v>1730</v>
      </c>
      <c r="C511" t="s">
        <v>10</v>
      </c>
      <c r="D511" t="s">
        <v>1731</v>
      </c>
      <c r="E511" t="str">
        <f t="shared" ca="1" si="112"/>
        <v>Brookline</v>
      </c>
      <c r="F511" t="s">
        <v>24067</v>
      </c>
      <c r="G511">
        <f t="shared" ca="1" si="100"/>
        <v>9284055608</v>
      </c>
      <c r="H511" t="s">
        <v>1733</v>
      </c>
      <c r="I511" t="s">
        <v>1732</v>
      </c>
      <c r="J511" t="str">
        <f t="shared" ca="1" si="101"/>
        <v>Female</v>
      </c>
      <c r="K511">
        <f t="shared" ca="1" si="102"/>
        <v>23</v>
      </c>
      <c r="L511" t="str">
        <f t="shared" ca="1" si="103"/>
        <v>Adult</v>
      </c>
      <c r="M511" t="str">
        <f t="shared" ca="1" si="104"/>
        <v>Yes</v>
      </c>
      <c r="N511" t="str">
        <f t="shared" ca="1" si="104"/>
        <v>Yes</v>
      </c>
      <c r="O511" t="str">
        <f t="shared" ca="1" si="104"/>
        <v>No</v>
      </c>
      <c r="P511" t="str">
        <f t="shared" ca="1" si="99"/>
        <v>Yes</v>
      </c>
      <c r="Q511" t="str">
        <f t="shared" ca="1" si="99"/>
        <v>Yes</v>
      </c>
      <c r="R511">
        <f t="shared" ca="1" si="105"/>
        <v>4</v>
      </c>
      <c r="S511">
        <f t="shared" ca="1" si="106"/>
        <v>5</v>
      </c>
      <c r="T511">
        <f t="shared" ca="1" si="107"/>
        <v>3</v>
      </c>
      <c r="U511">
        <f t="shared" ca="1" si="108"/>
        <v>3</v>
      </c>
      <c r="V511">
        <f t="shared" ca="1" si="109"/>
        <v>4</v>
      </c>
      <c r="W511">
        <f t="shared" ca="1" si="110"/>
        <v>4</v>
      </c>
      <c r="X511">
        <f t="shared" ca="1" si="111"/>
        <v>23</v>
      </c>
    </row>
    <row r="512" spans="1:24" x14ac:dyDescent="0.25">
      <c r="A512">
        <v>121859</v>
      </c>
      <c r="B512" t="s">
        <v>1248</v>
      </c>
      <c r="C512" t="s">
        <v>10</v>
      </c>
      <c r="D512" t="s">
        <v>1734</v>
      </c>
      <c r="E512" t="str">
        <f t="shared" ca="1" si="112"/>
        <v>Chelsea</v>
      </c>
      <c r="F512" t="s">
        <v>24067</v>
      </c>
      <c r="G512">
        <f t="shared" ca="1" si="100"/>
        <v>9523658994</v>
      </c>
      <c r="H512" t="s">
        <v>1250</v>
      </c>
      <c r="I512">
        <v>91786</v>
      </c>
      <c r="J512" t="str">
        <f t="shared" ca="1" si="101"/>
        <v>Male</v>
      </c>
      <c r="K512">
        <f t="shared" ca="1" si="102"/>
        <v>51</v>
      </c>
      <c r="L512" t="str">
        <f t="shared" ca="1" si="103"/>
        <v>Adult</v>
      </c>
      <c r="M512" t="str">
        <f t="shared" ca="1" si="104"/>
        <v>No</v>
      </c>
      <c r="N512" t="str">
        <f t="shared" ca="1" si="104"/>
        <v>No</v>
      </c>
      <c r="O512" t="str">
        <f t="shared" ca="1" si="104"/>
        <v>Yes</v>
      </c>
      <c r="P512" t="str">
        <f t="shared" ca="1" si="99"/>
        <v>Yes</v>
      </c>
      <c r="Q512" t="str">
        <f t="shared" ca="1" si="99"/>
        <v>Yes</v>
      </c>
      <c r="R512">
        <f t="shared" ca="1" si="105"/>
        <v>4</v>
      </c>
      <c r="S512">
        <f t="shared" ca="1" si="106"/>
        <v>5</v>
      </c>
      <c r="T512">
        <f t="shared" ca="1" si="107"/>
        <v>3</v>
      </c>
      <c r="U512">
        <f t="shared" ca="1" si="108"/>
        <v>0</v>
      </c>
      <c r="V512">
        <f t="shared" ca="1" si="109"/>
        <v>4</v>
      </c>
      <c r="W512">
        <f t="shared" ca="1" si="110"/>
        <v>4</v>
      </c>
      <c r="X512">
        <f t="shared" ca="1" si="111"/>
        <v>20</v>
      </c>
    </row>
    <row r="513" spans="1:24" x14ac:dyDescent="0.25">
      <c r="A513">
        <v>121868</v>
      </c>
      <c r="B513" t="s">
        <v>1248</v>
      </c>
      <c r="C513" t="s">
        <v>10</v>
      </c>
      <c r="D513" t="s">
        <v>1735</v>
      </c>
      <c r="E513" t="str">
        <f t="shared" ca="1" si="112"/>
        <v>Needham</v>
      </c>
      <c r="F513" t="s">
        <v>24067</v>
      </c>
      <c r="G513">
        <f t="shared" ca="1" si="100"/>
        <v>3270352178</v>
      </c>
      <c r="H513" t="s">
        <v>1250</v>
      </c>
      <c r="I513">
        <v>92879</v>
      </c>
      <c r="J513" t="str">
        <f t="shared" ca="1" si="101"/>
        <v>Male</v>
      </c>
      <c r="K513">
        <f t="shared" ca="1" si="102"/>
        <v>35</v>
      </c>
      <c r="L513" t="str">
        <f t="shared" ca="1" si="103"/>
        <v>Adult</v>
      </c>
      <c r="M513" t="str">
        <f t="shared" ca="1" si="104"/>
        <v>Yes</v>
      </c>
      <c r="N513" t="str">
        <f t="shared" ca="1" si="104"/>
        <v>Yes</v>
      </c>
      <c r="O513" t="str">
        <f t="shared" ca="1" si="104"/>
        <v>No</v>
      </c>
      <c r="P513" t="str">
        <f t="shared" ca="1" si="99"/>
        <v>Yes</v>
      </c>
      <c r="Q513" t="str">
        <f t="shared" ca="1" si="99"/>
        <v>Yes</v>
      </c>
      <c r="R513">
        <f t="shared" ca="1" si="105"/>
        <v>4</v>
      </c>
      <c r="S513">
        <f t="shared" ca="1" si="106"/>
        <v>5</v>
      </c>
      <c r="T513">
        <f t="shared" ca="1" si="107"/>
        <v>3</v>
      </c>
      <c r="U513">
        <f t="shared" ca="1" si="108"/>
        <v>3</v>
      </c>
      <c r="V513">
        <f t="shared" ca="1" si="109"/>
        <v>4</v>
      </c>
      <c r="W513">
        <f t="shared" ca="1" si="110"/>
        <v>4</v>
      </c>
      <c r="X513">
        <f t="shared" ca="1" si="111"/>
        <v>23</v>
      </c>
    </row>
    <row r="514" spans="1:24" x14ac:dyDescent="0.25">
      <c r="A514">
        <v>121886</v>
      </c>
      <c r="B514" t="s">
        <v>1736</v>
      </c>
      <c r="C514" t="s">
        <v>10</v>
      </c>
      <c r="D514" t="s">
        <v>1737</v>
      </c>
      <c r="E514" t="str">
        <f t="shared" ca="1" si="112"/>
        <v>Watertown</v>
      </c>
      <c r="F514" t="s">
        <v>24067</v>
      </c>
      <c r="G514">
        <f t="shared" ca="1" si="100"/>
        <v>9546143250</v>
      </c>
      <c r="H514" t="s">
        <v>1739</v>
      </c>
      <c r="I514" t="s">
        <v>1738</v>
      </c>
      <c r="J514" t="str">
        <f t="shared" ca="1" si="101"/>
        <v>Male</v>
      </c>
      <c r="K514">
        <f t="shared" ca="1" si="102"/>
        <v>25</v>
      </c>
      <c r="L514" t="str">
        <f t="shared" ca="1" si="103"/>
        <v>Adult</v>
      </c>
      <c r="M514" t="str">
        <f t="shared" ca="1" si="104"/>
        <v>No</v>
      </c>
      <c r="N514" t="str">
        <f t="shared" ca="1" si="104"/>
        <v>No</v>
      </c>
      <c r="O514" t="str">
        <f t="shared" ca="1" si="104"/>
        <v>Yes</v>
      </c>
      <c r="P514" t="str">
        <f t="shared" ca="1" si="104"/>
        <v>No</v>
      </c>
      <c r="Q514" t="str">
        <f t="shared" ca="1" si="104"/>
        <v>No</v>
      </c>
      <c r="R514">
        <f t="shared" ca="1" si="105"/>
        <v>1</v>
      </c>
      <c r="S514">
        <f t="shared" ca="1" si="106"/>
        <v>0</v>
      </c>
      <c r="T514">
        <f t="shared" ca="1" si="107"/>
        <v>3</v>
      </c>
      <c r="U514">
        <f t="shared" ca="1" si="108"/>
        <v>0</v>
      </c>
      <c r="V514">
        <f t="shared" ca="1" si="109"/>
        <v>0</v>
      </c>
      <c r="W514">
        <f t="shared" ca="1" si="110"/>
        <v>0</v>
      </c>
      <c r="X514">
        <f t="shared" ca="1" si="111"/>
        <v>4</v>
      </c>
    </row>
    <row r="515" spans="1:24" x14ac:dyDescent="0.25">
      <c r="A515">
        <v>121901</v>
      </c>
      <c r="B515" t="s">
        <v>1740</v>
      </c>
      <c r="C515" t="s">
        <v>10</v>
      </c>
      <c r="D515" t="s">
        <v>1741</v>
      </c>
      <c r="E515" t="str">
        <f t="shared" ca="1" si="112"/>
        <v>Newton</v>
      </c>
      <c r="F515" t="s">
        <v>24067</v>
      </c>
      <c r="G515">
        <f t="shared" ref="G515:G578" ca="1" si="113">RANDBETWEEN(1000000000,9999999999)</f>
        <v>2190982490</v>
      </c>
      <c r="H515" t="s">
        <v>1742</v>
      </c>
      <c r="I515">
        <v>92506</v>
      </c>
      <c r="J515" t="str">
        <f t="shared" ref="J515:J578" ca="1" si="114">CHOOSE(RANDBETWEEN(1,2),"Male","Female")</f>
        <v>Female</v>
      </c>
      <c r="K515">
        <f t="shared" ref="K515:K578" ca="1" si="115">RANDBETWEEN(15,70)</f>
        <v>29</v>
      </c>
      <c r="L515" t="str">
        <f t="shared" ref="L515:L578" ca="1" si="116">IF(AND(K515&gt;=12, K515 &lt; 18), "Adoloscent", "Adult")</f>
        <v>Adult</v>
      </c>
      <c r="M515" t="str">
        <f t="shared" ref="M515:P578" ca="1" si="117">CHOOSE(RANDBETWEEN(1,2),"Yes","No")</f>
        <v>Yes</v>
      </c>
      <c r="N515" t="str">
        <f t="shared" ca="1" si="117"/>
        <v>Yes</v>
      </c>
      <c r="O515" t="str">
        <f t="shared" ca="1" si="117"/>
        <v>No</v>
      </c>
      <c r="P515" t="str">
        <f t="shared" ca="1" si="117"/>
        <v>No</v>
      </c>
      <c r="Q515" t="str">
        <f t="shared" ref="Q515:Q578" ca="1" si="118">CHOOSE(RANDBETWEEN(1,2),"Yes","No")</f>
        <v>No</v>
      </c>
      <c r="R515">
        <f t="shared" ref="R515:R578" ca="1" si="119">CHOOSE(RANDBETWEEN(1,5),1,2,3,4,5)</f>
        <v>5</v>
      </c>
      <c r="S515">
        <f t="shared" ref="S515:S578" ca="1" si="120">IF(R515&gt;=4,5,IF(AND(R515&gt;=2,R515&lt;=3),3,IF(R515=1,0)))</f>
        <v>5</v>
      </c>
      <c r="T515">
        <f t="shared" ref="T515:T578" ca="1" si="121">IF(AND(O515="Yes",N515="Yes"),5,IF(OR(O515="Yes",N515="Yes"),3,IF(AND(O515="No",N515="No"),0)))</f>
        <v>3</v>
      </c>
      <c r="U515">
        <f t="shared" ref="U515:U578" ca="1" si="122">IF(M515="Yes",3,0)</f>
        <v>3</v>
      </c>
      <c r="V515">
        <f t="shared" ref="V515:V578" ca="1" si="123">IF(P515="Yes",4,0)</f>
        <v>0</v>
      </c>
      <c r="W515">
        <f t="shared" ref="W515:W578" ca="1" si="124">IF(Q515="Yes",4,0)</f>
        <v>0</v>
      </c>
      <c r="X515">
        <f t="shared" ref="X515:X578" ca="1" si="125">SUM(R515:W515)</f>
        <v>16</v>
      </c>
    </row>
    <row r="516" spans="1:24" x14ac:dyDescent="0.25">
      <c r="A516">
        <v>121983</v>
      </c>
      <c r="B516" t="s">
        <v>1743</v>
      </c>
      <c r="C516" t="s">
        <v>10</v>
      </c>
      <c r="D516" t="s">
        <v>1744</v>
      </c>
      <c r="E516" t="str">
        <f t="shared" ref="E516:E579" ca="1" si="126">CHOOSE(RANDBETWEEN(1,15),"Boston","Winthrop","Revere","Chelsea","Everett","Somerville", "Cambridge","Watertown", "Newton","Brookline", "Needham", "Dedham", "Canton"," Milton", "Quincy")</f>
        <v xml:space="preserve"> Milton</v>
      </c>
      <c r="F516" t="s">
        <v>24067</v>
      </c>
      <c r="G516">
        <f t="shared" ca="1" si="113"/>
        <v>9621413718</v>
      </c>
      <c r="H516" t="s">
        <v>1745</v>
      </c>
      <c r="I516">
        <v>94501</v>
      </c>
      <c r="J516" t="str">
        <f t="shared" ca="1" si="114"/>
        <v>Female</v>
      </c>
      <c r="K516">
        <f t="shared" ca="1" si="115"/>
        <v>50</v>
      </c>
      <c r="L516" t="str">
        <f t="shared" ca="1" si="116"/>
        <v>Adult</v>
      </c>
      <c r="M516" t="str">
        <f t="shared" ca="1" si="117"/>
        <v>Yes</v>
      </c>
      <c r="N516" t="str">
        <f t="shared" ca="1" si="117"/>
        <v>No</v>
      </c>
      <c r="O516" t="str">
        <f t="shared" ca="1" si="117"/>
        <v>Yes</v>
      </c>
      <c r="P516" t="str">
        <f t="shared" ca="1" si="117"/>
        <v>No</v>
      </c>
      <c r="Q516" t="str">
        <f t="shared" ca="1" si="118"/>
        <v>No</v>
      </c>
      <c r="R516">
        <f t="shared" ca="1" si="119"/>
        <v>2</v>
      </c>
      <c r="S516">
        <f t="shared" ca="1" si="120"/>
        <v>3</v>
      </c>
      <c r="T516">
        <f t="shared" ca="1" si="121"/>
        <v>3</v>
      </c>
      <c r="U516">
        <f t="shared" ca="1" si="122"/>
        <v>3</v>
      </c>
      <c r="V516">
        <f t="shared" ca="1" si="123"/>
        <v>0</v>
      </c>
      <c r="W516">
        <f t="shared" ca="1" si="124"/>
        <v>0</v>
      </c>
      <c r="X516">
        <f t="shared" ca="1" si="125"/>
        <v>11</v>
      </c>
    </row>
    <row r="517" spans="1:24" x14ac:dyDescent="0.25">
      <c r="A517">
        <v>121992</v>
      </c>
      <c r="B517" t="s">
        <v>1746</v>
      </c>
      <c r="C517" t="s">
        <v>10</v>
      </c>
      <c r="D517" t="s">
        <v>1747</v>
      </c>
      <c r="E517" t="str">
        <f t="shared" ca="1" si="126"/>
        <v>Newton</v>
      </c>
      <c r="F517" t="s">
        <v>24067</v>
      </c>
      <c r="G517">
        <f t="shared" ca="1" si="113"/>
        <v>3851919819</v>
      </c>
      <c r="H517" t="s">
        <v>1749</v>
      </c>
      <c r="I517" t="s">
        <v>1748</v>
      </c>
      <c r="J517" t="str">
        <f t="shared" ca="1" si="114"/>
        <v>Male</v>
      </c>
      <c r="K517">
        <f t="shared" ca="1" si="115"/>
        <v>25</v>
      </c>
      <c r="L517" t="str">
        <f t="shared" ca="1" si="116"/>
        <v>Adult</v>
      </c>
      <c r="M517" t="str">
        <f t="shared" ca="1" si="117"/>
        <v>No</v>
      </c>
      <c r="N517" t="str">
        <f t="shared" ca="1" si="117"/>
        <v>Yes</v>
      </c>
      <c r="O517" t="str">
        <f t="shared" ca="1" si="117"/>
        <v>Yes</v>
      </c>
      <c r="P517" t="str">
        <f t="shared" ca="1" si="117"/>
        <v>No</v>
      </c>
      <c r="Q517" t="str">
        <f t="shared" ca="1" si="118"/>
        <v>No</v>
      </c>
      <c r="R517">
        <f t="shared" ca="1" si="119"/>
        <v>3</v>
      </c>
      <c r="S517">
        <f t="shared" ca="1" si="120"/>
        <v>3</v>
      </c>
      <c r="T517">
        <f t="shared" ca="1" si="121"/>
        <v>5</v>
      </c>
      <c r="U517">
        <f t="shared" ca="1" si="122"/>
        <v>0</v>
      </c>
      <c r="V517">
        <f t="shared" ca="1" si="123"/>
        <v>0</v>
      </c>
      <c r="W517">
        <f t="shared" ca="1" si="124"/>
        <v>0</v>
      </c>
      <c r="X517">
        <f t="shared" ca="1" si="125"/>
        <v>11</v>
      </c>
    </row>
    <row r="518" spans="1:24" x14ac:dyDescent="0.25">
      <c r="A518">
        <v>122117</v>
      </c>
      <c r="B518" t="s">
        <v>1750</v>
      </c>
      <c r="C518" t="s">
        <v>10</v>
      </c>
      <c r="D518" t="s">
        <v>1751</v>
      </c>
      <c r="E518" t="str">
        <f t="shared" ca="1" si="126"/>
        <v>Somerville</v>
      </c>
      <c r="F518" t="s">
        <v>24067</v>
      </c>
      <c r="G518">
        <f t="shared" ca="1" si="113"/>
        <v>1614325604</v>
      </c>
      <c r="H518" t="s">
        <v>1753</v>
      </c>
      <c r="I518" t="s">
        <v>1752</v>
      </c>
      <c r="J518" t="str">
        <f t="shared" ca="1" si="114"/>
        <v>Female</v>
      </c>
      <c r="K518">
        <f t="shared" ca="1" si="115"/>
        <v>28</v>
      </c>
      <c r="L518" t="str">
        <f t="shared" ca="1" si="116"/>
        <v>Adult</v>
      </c>
      <c r="M518" t="str">
        <f t="shared" ca="1" si="117"/>
        <v>Yes</v>
      </c>
      <c r="N518" t="str">
        <f t="shared" ca="1" si="117"/>
        <v>No</v>
      </c>
      <c r="O518" t="str">
        <f t="shared" ca="1" si="117"/>
        <v>Yes</v>
      </c>
      <c r="P518" t="str">
        <f t="shared" ca="1" si="117"/>
        <v>Yes</v>
      </c>
      <c r="Q518" t="str">
        <f t="shared" ca="1" si="118"/>
        <v>No</v>
      </c>
      <c r="R518">
        <f t="shared" ca="1" si="119"/>
        <v>3</v>
      </c>
      <c r="S518">
        <f t="shared" ca="1" si="120"/>
        <v>3</v>
      </c>
      <c r="T518">
        <f t="shared" ca="1" si="121"/>
        <v>3</v>
      </c>
      <c r="U518">
        <f t="shared" ca="1" si="122"/>
        <v>3</v>
      </c>
      <c r="V518">
        <f t="shared" ca="1" si="123"/>
        <v>4</v>
      </c>
      <c r="W518">
        <f t="shared" ca="1" si="124"/>
        <v>0</v>
      </c>
      <c r="X518">
        <f t="shared" ca="1" si="125"/>
        <v>16</v>
      </c>
    </row>
    <row r="519" spans="1:24" x14ac:dyDescent="0.25">
      <c r="A519">
        <v>122180</v>
      </c>
      <c r="B519" t="s">
        <v>1754</v>
      </c>
      <c r="C519" t="s">
        <v>10</v>
      </c>
      <c r="D519" t="s">
        <v>1755</v>
      </c>
      <c r="E519" t="str">
        <f t="shared" ca="1" si="126"/>
        <v>Boston</v>
      </c>
      <c r="F519" t="s">
        <v>24067</v>
      </c>
      <c r="G519">
        <f t="shared" ca="1" si="113"/>
        <v>9934197513</v>
      </c>
      <c r="H519" t="s">
        <v>1757</v>
      </c>
      <c r="I519" t="s">
        <v>1756</v>
      </c>
      <c r="J519" t="str">
        <f t="shared" ca="1" si="114"/>
        <v>Male</v>
      </c>
      <c r="K519">
        <f t="shared" ca="1" si="115"/>
        <v>24</v>
      </c>
      <c r="L519" t="str">
        <f t="shared" ca="1" si="116"/>
        <v>Adult</v>
      </c>
      <c r="M519" t="str">
        <f t="shared" ca="1" si="117"/>
        <v>No</v>
      </c>
      <c r="N519" t="str">
        <f t="shared" ca="1" si="117"/>
        <v>Yes</v>
      </c>
      <c r="O519" t="str">
        <f t="shared" ca="1" si="117"/>
        <v>Yes</v>
      </c>
      <c r="P519" t="str">
        <f t="shared" ca="1" si="117"/>
        <v>Yes</v>
      </c>
      <c r="Q519" t="str">
        <f t="shared" ca="1" si="118"/>
        <v>No</v>
      </c>
      <c r="R519">
        <f t="shared" ca="1" si="119"/>
        <v>4</v>
      </c>
      <c r="S519">
        <f t="shared" ca="1" si="120"/>
        <v>5</v>
      </c>
      <c r="T519">
        <f t="shared" ca="1" si="121"/>
        <v>5</v>
      </c>
      <c r="U519">
        <f t="shared" ca="1" si="122"/>
        <v>0</v>
      </c>
      <c r="V519">
        <f t="shared" ca="1" si="123"/>
        <v>4</v>
      </c>
      <c r="W519">
        <f t="shared" ca="1" si="124"/>
        <v>0</v>
      </c>
      <c r="X519">
        <f t="shared" ca="1" si="125"/>
        <v>18</v>
      </c>
    </row>
    <row r="520" spans="1:24" x14ac:dyDescent="0.25">
      <c r="A520">
        <v>122205</v>
      </c>
      <c r="B520" t="s">
        <v>1758</v>
      </c>
      <c r="C520" t="s">
        <v>10</v>
      </c>
      <c r="D520" t="s">
        <v>1759</v>
      </c>
      <c r="E520" t="str">
        <f t="shared" ca="1" si="126"/>
        <v>Brookline</v>
      </c>
      <c r="F520" t="s">
        <v>24067</v>
      </c>
      <c r="G520">
        <f t="shared" ca="1" si="113"/>
        <v>7271597235</v>
      </c>
      <c r="H520" t="s">
        <v>1761</v>
      </c>
      <c r="I520" t="s">
        <v>1760</v>
      </c>
      <c r="J520" t="str">
        <f t="shared" ca="1" si="114"/>
        <v>Male</v>
      </c>
      <c r="K520">
        <f t="shared" ca="1" si="115"/>
        <v>70</v>
      </c>
      <c r="L520" t="str">
        <f t="shared" ca="1" si="116"/>
        <v>Adult</v>
      </c>
      <c r="M520" t="str">
        <f t="shared" ca="1" si="117"/>
        <v>Yes</v>
      </c>
      <c r="N520" t="str">
        <f t="shared" ca="1" si="117"/>
        <v>Yes</v>
      </c>
      <c r="O520" t="str">
        <f t="shared" ca="1" si="117"/>
        <v>Yes</v>
      </c>
      <c r="P520" t="str">
        <f t="shared" ca="1" si="117"/>
        <v>No</v>
      </c>
      <c r="Q520" t="str">
        <f t="shared" ca="1" si="118"/>
        <v>Yes</v>
      </c>
      <c r="R520">
        <f t="shared" ca="1" si="119"/>
        <v>2</v>
      </c>
      <c r="S520">
        <f t="shared" ca="1" si="120"/>
        <v>3</v>
      </c>
      <c r="T520">
        <f t="shared" ca="1" si="121"/>
        <v>5</v>
      </c>
      <c r="U520">
        <f t="shared" ca="1" si="122"/>
        <v>3</v>
      </c>
      <c r="V520">
        <f t="shared" ca="1" si="123"/>
        <v>0</v>
      </c>
      <c r="W520">
        <f t="shared" ca="1" si="124"/>
        <v>4</v>
      </c>
      <c r="X520">
        <f t="shared" ca="1" si="125"/>
        <v>17</v>
      </c>
    </row>
    <row r="521" spans="1:24" x14ac:dyDescent="0.25">
      <c r="A521">
        <v>122250</v>
      </c>
      <c r="B521" t="s">
        <v>1762</v>
      </c>
      <c r="C521" t="s">
        <v>10</v>
      </c>
      <c r="D521" t="s">
        <v>1763</v>
      </c>
      <c r="E521" t="str">
        <f t="shared" ca="1" si="126"/>
        <v xml:space="preserve"> Milton</v>
      </c>
      <c r="F521" t="s">
        <v>24067</v>
      </c>
      <c r="G521">
        <f t="shared" ca="1" si="113"/>
        <v>7522040248</v>
      </c>
      <c r="H521" t="s">
        <v>1764</v>
      </c>
      <c r="I521">
        <v>94025</v>
      </c>
      <c r="J521" t="str">
        <f t="shared" ca="1" si="114"/>
        <v>Male</v>
      </c>
      <c r="K521">
        <f t="shared" ca="1" si="115"/>
        <v>33</v>
      </c>
      <c r="L521" t="str">
        <f t="shared" ca="1" si="116"/>
        <v>Adult</v>
      </c>
      <c r="M521" t="str">
        <f t="shared" ca="1" si="117"/>
        <v>No</v>
      </c>
      <c r="N521" t="str">
        <f t="shared" ca="1" si="117"/>
        <v>No</v>
      </c>
      <c r="O521" t="str">
        <f t="shared" ca="1" si="117"/>
        <v>Yes</v>
      </c>
      <c r="P521" t="str">
        <f t="shared" ca="1" si="117"/>
        <v>No</v>
      </c>
      <c r="Q521" t="str">
        <f t="shared" ca="1" si="118"/>
        <v>Yes</v>
      </c>
      <c r="R521">
        <f t="shared" ca="1" si="119"/>
        <v>5</v>
      </c>
      <c r="S521">
        <f t="shared" ca="1" si="120"/>
        <v>5</v>
      </c>
      <c r="T521">
        <f t="shared" ca="1" si="121"/>
        <v>3</v>
      </c>
      <c r="U521">
        <f t="shared" ca="1" si="122"/>
        <v>0</v>
      </c>
      <c r="V521">
        <f t="shared" ca="1" si="123"/>
        <v>0</v>
      </c>
      <c r="W521">
        <f t="shared" ca="1" si="124"/>
        <v>4</v>
      </c>
      <c r="X521">
        <f t="shared" ca="1" si="125"/>
        <v>17</v>
      </c>
    </row>
    <row r="522" spans="1:24" x14ac:dyDescent="0.25">
      <c r="A522">
        <v>122296</v>
      </c>
      <c r="B522" t="s">
        <v>1765</v>
      </c>
      <c r="C522" t="s">
        <v>10</v>
      </c>
      <c r="D522" t="s">
        <v>1766</v>
      </c>
      <c r="E522" t="str">
        <f t="shared" ca="1" si="126"/>
        <v>Needham</v>
      </c>
      <c r="F522" t="s">
        <v>24067</v>
      </c>
      <c r="G522">
        <f t="shared" ca="1" si="113"/>
        <v>7936603300</v>
      </c>
      <c r="H522" t="s">
        <v>1767</v>
      </c>
      <c r="I522">
        <v>94609</v>
      </c>
      <c r="J522" t="str">
        <f t="shared" ca="1" si="114"/>
        <v>Male</v>
      </c>
      <c r="K522">
        <f t="shared" ca="1" si="115"/>
        <v>26</v>
      </c>
      <c r="L522" t="str">
        <f t="shared" ca="1" si="116"/>
        <v>Adult</v>
      </c>
      <c r="M522" t="str">
        <f t="shared" ca="1" si="117"/>
        <v>No</v>
      </c>
      <c r="N522" t="str">
        <f t="shared" ca="1" si="117"/>
        <v>No</v>
      </c>
      <c r="O522" t="str">
        <f t="shared" ca="1" si="117"/>
        <v>Yes</v>
      </c>
      <c r="P522" t="str">
        <f t="shared" ca="1" si="117"/>
        <v>Yes</v>
      </c>
      <c r="Q522" t="str">
        <f t="shared" ca="1" si="118"/>
        <v>Yes</v>
      </c>
      <c r="R522">
        <f t="shared" ca="1" si="119"/>
        <v>5</v>
      </c>
      <c r="S522">
        <f t="shared" ca="1" si="120"/>
        <v>5</v>
      </c>
      <c r="T522">
        <f t="shared" ca="1" si="121"/>
        <v>3</v>
      </c>
      <c r="U522">
        <f t="shared" ca="1" si="122"/>
        <v>0</v>
      </c>
      <c r="V522">
        <f t="shared" ca="1" si="123"/>
        <v>4</v>
      </c>
      <c r="W522">
        <f t="shared" ca="1" si="124"/>
        <v>4</v>
      </c>
      <c r="X522">
        <f t="shared" ca="1" si="125"/>
        <v>21</v>
      </c>
    </row>
    <row r="523" spans="1:24" x14ac:dyDescent="0.25">
      <c r="A523">
        <v>122320</v>
      </c>
      <c r="B523" t="s">
        <v>1768</v>
      </c>
      <c r="C523" t="s">
        <v>10</v>
      </c>
      <c r="D523" t="s">
        <v>1769</v>
      </c>
      <c r="E523" t="str">
        <f t="shared" ca="1" si="126"/>
        <v>Needham</v>
      </c>
      <c r="F523" t="s">
        <v>24067</v>
      </c>
      <c r="G523">
        <f t="shared" ca="1" si="113"/>
        <v>7270290677</v>
      </c>
      <c r="H523" t="s">
        <v>1771</v>
      </c>
      <c r="I523" t="s">
        <v>1770</v>
      </c>
      <c r="J523" t="str">
        <f t="shared" ca="1" si="114"/>
        <v>Female</v>
      </c>
      <c r="K523">
        <f t="shared" ca="1" si="115"/>
        <v>22</v>
      </c>
      <c r="L523" t="str">
        <f t="shared" ca="1" si="116"/>
        <v>Adult</v>
      </c>
      <c r="M523" t="str">
        <f t="shared" ca="1" si="117"/>
        <v>No</v>
      </c>
      <c r="N523" t="str">
        <f t="shared" ca="1" si="117"/>
        <v>No</v>
      </c>
      <c r="O523" t="str">
        <f t="shared" ca="1" si="117"/>
        <v>No</v>
      </c>
      <c r="P523" t="str">
        <f t="shared" ca="1" si="117"/>
        <v>No</v>
      </c>
      <c r="Q523" t="str">
        <f t="shared" ca="1" si="118"/>
        <v>No</v>
      </c>
      <c r="R523">
        <f t="shared" ca="1" si="119"/>
        <v>5</v>
      </c>
      <c r="S523">
        <f t="shared" ca="1" si="120"/>
        <v>5</v>
      </c>
      <c r="T523">
        <f t="shared" ca="1" si="121"/>
        <v>0</v>
      </c>
      <c r="U523">
        <f t="shared" ca="1" si="122"/>
        <v>0</v>
      </c>
      <c r="V523">
        <f t="shared" ca="1" si="123"/>
        <v>0</v>
      </c>
      <c r="W523">
        <f t="shared" ca="1" si="124"/>
        <v>0</v>
      </c>
      <c r="X523">
        <f t="shared" ca="1" si="125"/>
        <v>10</v>
      </c>
    </row>
    <row r="524" spans="1:24" x14ac:dyDescent="0.25">
      <c r="A524">
        <v>122339</v>
      </c>
      <c r="B524" t="s">
        <v>1772</v>
      </c>
      <c r="C524" t="s">
        <v>10</v>
      </c>
      <c r="D524" t="s">
        <v>1773</v>
      </c>
      <c r="E524" t="str">
        <f t="shared" ca="1" si="126"/>
        <v xml:space="preserve"> Milton</v>
      </c>
      <c r="F524" t="s">
        <v>24067</v>
      </c>
      <c r="G524">
        <f t="shared" ca="1" si="113"/>
        <v>1798389838</v>
      </c>
      <c r="H524" t="s">
        <v>1775</v>
      </c>
      <c r="I524" t="s">
        <v>1774</v>
      </c>
      <c r="J524" t="str">
        <f t="shared" ca="1" si="114"/>
        <v>Male</v>
      </c>
      <c r="K524">
        <f t="shared" ca="1" si="115"/>
        <v>16</v>
      </c>
      <c r="L524" t="str">
        <f t="shared" ca="1" si="116"/>
        <v>Adoloscent</v>
      </c>
      <c r="M524" t="str">
        <f t="shared" ca="1" si="117"/>
        <v>Yes</v>
      </c>
      <c r="N524" t="str">
        <f t="shared" ca="1" si="117"/>
        <v>No</v>
      </c>
      <c r="O524" t="str">
        <f t="shared" ca="1" si="117"/>
        <v>No</v>
      </c>
      <c r="P524" t="str">
        <f t="shared" ca="1" si="117"/>
        <v>No</v>
      </c>
      <c r="Q524" t="str">
        <f t="shared" ca="1" si="118"/>
        <v>No</v>
      </c>
      <c r="R524">
        <f t="shared" ca="1" si="119"/>
        <v>2</v>
      </c>
      <c r="S524">
        <f t="shared" ca="1" si="120"/>
        <v>3</v>
      </c>
      <c r="T524">
        <f t="shared" ca="1" si="121"/>
        <v>0</v>
      </c>
      <c r="U524">
        <f t="shared" ca="1" si="122"/>
        <v>3</v>
      </c>
      <c r="V524">
        <f t="shared" ca="1" si="123"/>
        <v>0</v>
      </c>
      <c r="W524">
        <f t="shared" ca="1" si="124"/>
        <v>0</v>
      </c>
      <c r="X524">
        <f t="shared" ca="1" si="125"/>
        <v>8</v>
      </c>
    </row>
    <row r="525" spans="1:24" x14ac:dyDescent="0.25">
      <c r="A525">
        <v>122366</v>
      </c>
      <c r="B525" t="s">
        <v>1776</v>
      </c>
      <c r="C525" t="s">
        <v>10</v>
      </c>
      <c r="D525" t="s">
        <v>1777</v>
      </c>
      <c r="E525" t="str">
        <f t="shared" ca="1" si="126"/>
        <v>Newton</v>
      </c>
      <c r="F525" t="s">
        <v>24067</v>
      </c>
      <c r="G525">
        <f t="shared" ca="1" si="113"/>
        <v>9051093412</v>
      </c>
      <c r="H525" t="s">
        <v>1778</v>
      </c>
      <c r="I525">
        <v>92008</v>
      </c>
      <c r="J525" t="str">
        <f t="shared" ca="1" si="114"/>
        <v>Female</v>
      </c>
      <c r="K525">
        <f t="shared" ca="1" si="115"/>
        <v>65</v>
      </c>
      <c r="L525" t="str">
        <f t="shared" ca="1" si="116"/>
        <v>Adult</v>
      </c>
      <c r="M525" t="str">
        <f t="shared" ca="1" si="117"/>
        <v>No</v>
      </c>
      <c r="N525" t="str">
        <f t="shared" ca="1" si="117"/>
        <v>Yes</v>
      </c>
      <c r="O525" t="str">
        <f t="shared" ca="1" si="117"/>
        <v>No</v>
      </c>
      <c r="P525" t="str">
        <f t="shared" ca="1" si="117"/>
        <v>No</v>
      </c>
      <c r="Q525" t="str">
        <f t="shared" ca="1" si="118"/>
        <v>No</v>
      </c>
      <c r="R525">
        <f t="shared" ca="1" si="119"/>
        <v>5</v>
      </c>
      <c r="S525">
        <f t="shared" ca="1" si="120"/>
        <v>5</v>
      </c>
      <c r="T525">
        <f t="shared" ca="1" si="121"/>
        <v>3</v>
      </c>
      <c r="U525">
        <f t="shared" ca="1" si="122"/>
        <v>0</v>
      </c>
      <c r="V525">
        <f t="shared" ca="1" si="123"/>
        <v>0</v>
      </c>
      <c r="W525">
        <f t="shared" ca="1" si="124"/>
        <v>0</v>
      </c>
      <c r="X525">
        <f t="shared" ca="1" si="125"/>
        <v>13</v>
      </c>
    </row>
    <row r="526" spans="1:24" x14ac:dyDescent="0.25">
      <c r="A526">
        <v>122375</v>
      </c>
      <c r="B526" t="s">
        <v>1779</v>
      </c>
      <c r="C526" t="s">
        <v>10</v>
      </c>
      <c r="D526" t="s">
        <v>1780</v>
      </c>
      <c r="E526" t="str">
        <f t="shared" ca="1" si="126"/>
        <v>Newton</v>
      </c>
      <c r="F526" t="s">
        <v>24067</v>
      </c>
      <c r="G526">
        <f t="shared" ca="1" si="113"/>
        <v>5661074243</v>
      </c>
      <c r="H526" t="s">
        <v>1782</v>
      </c>
      <c r="I526" t="s">
        <v>1781</v>
      </c>
      <c r="J526" t="str">
        <f t="shared" ca="1" si="114"/>
        <v>Female</v>
      </c>
      <c r="K526">
        <f t="shared" ca="1" si="115"/>
        <v>38</v>
      </c>
      <c r="L526" t="str">
        <f t="shared" ca="1" si="116"/>
        <v>Adult</v>
      </c>
      <c r="M526" t="str">
        <f t="shared" ca="1" si="117"/>
        <v>Yes</v>
      </c>
      <c r="N526" t="str">
        <f t="shared" ca="1" si="117"/>
        <v>Yes</v>
      </c>
      <c r="O526" t="str">
        <f t="shared" ca="1" si="117"/>
        <v>Yes</v>
      </c>
      <c r="P526" t="str">
        <f t="shared" ca="1" si="117"/>
        <v>No</v>
      </c>
      <c r="Q526" t="str">
        <f t="shared" ca="1" si="118"/>
        <v>Yes</v>
      </c>
      <c r="R526">
        <f t="shared" ca="1" si="119"/>
        <v>1</v>
      </c>
      <c r="S526">
        <f t="shared" ca="1" si="120"/>
        <v>0</v>
      </c>
      <c r="T526">
        <f t="shared" ca="1" si="121"/>
        <v>5</v>
      </c>
      <c r="U526">
        <f t="shared" ca="1" si="122"/>
        <v>3</v>
      </c>
      <c r="V526">
        <f t="shared" ca="1" si="123"/>
        <v>0</v>
      </c>
      <c r="W526">
        <f t="shared" ca="1" si="124"/>
        <v>4</v>
      </c>
      <c r="X526">
        <f t="shared" ca="1" si="125"/>
        <v>13</v>
      </c>
    </row>
    <row r="527" spans="1:24" x14ac:dyDescent="0.25">
      <c r="A527">
        <v>122384</v>
      </c>
      <c r="B527" t="s">
        <v>1783</v>
      </c>
      <c r="C527" t="s">
        <v>10</v>
      </c>
      <c r="D527" t="s">
        <v>1784</v>
      </c>
      <c r="E527" t="str">
        <f t="shared" ca="1" si="126"/>
        <v>Needham</v>
      </c>
      <c r="F527" t="s">
        <v>24067</v>
      </c>
      <c r="G527">
        <f t="shared" ca="1" si="113"/>
        <v>6120941612</v>
      </c>
      <c r="H527" t="s">
        <v>1786</v>
      </c>
      <c r="I527" t="s">
        <v>1785</v>
      </c>
      <c r="J527" t="str">
        <f t="shared" ca="1" si="114"/>
        <v>Male</v>
      </c>
      <c r="K527">
        <f t="shared" ca="1" si="115"/>
        <v>39</v>
      </c>
      <c r="L527" t="str">
        <f t="shared" ca="1" si="116"/>
        <v>Adult</v>
      </c>
      <c r="M527" t="str">
        <f t="shared" ca="1" si="117"/>
        <v>Yes</v>
      </c>
      <c r="N527" t="str">
        <f t="shared" ca="1" si="117"/>
        <v>Yes</v>
      </c>
      <c r="O527" t="str">
        <f t="shared" ca="1" si="117"/>
        <v>Yes</v>
      </c>
      <c r="P527" t="str">
        <f t="shared" ca="1" si="117"/>
        <v>No</v>
      </c>
      <c r="Q527" t="str">
        <f t="shared" ca="1" si="118"/>
        <v>Yes</v>
      </c>
      <c r="R527">
        <f t="shared" ca="1" si="119"/>
        <v>3</v>
      </c>
      <c r="S527">
        <f t="shared" ca="1" si="120"/>
        <v>3</v>
      </c>
      <c r="T527">
        <f t="shared" ca="1" si="121"/>
        <v>5</v>
      </c>
      <c r="U527">
        <f t="shared" ca="1" si="122"/>
        <v>3</v>
      </c>
      <c r="V527">
        <f t="shared" ca="1" si="123"/>
        <v>0</v>
      </c>
      <c r="W527">
        <f t="shared" ca="1" si="124"/>
        <v>4</v>
      </c>
      <c r="X527">
        <f t="shared" ca="1" si="125"/>
        <v>18</v>
      </c>
    </row>
    <row r="528" spans="1:24" x14ac:dyDescent="0.25">
      <c r="A528">
        <v>122409</v>
      </c>
      <c r="B528" t="s">
        <v>1787</v>
      </c>
      <c r="C528" t="s">
        <v>10</v>
      </c>
      <c r="D528" t="s">
        <v>1788</v>
      </c>
      <c r="E528" t="str">
        <f t="shared" ca="1" si="126"/>
        <v>Boston</v>
      </c>
      <c r="F528" t="s">
        <v>24067</v>
      </c>
      <c r="G528">
        <f t="shared" ca="1" si="113"/>
        <v>8048647400</v>
      </c>
      <c r="H528" t="s">
        <v>1789</v>
      </c>
      <c r="I528">
        <v>92182</v>
      </c>
      <c r="J528" t="str">
        <f t="shared" ca="1" si="114"/>
        <v>Female</v>
      </c>
      <c r="K528">
        <f t="shared" ca="1" si="115"/>
        <v>41</v>
      </c>
      <c r="L528" t="str">
        <f t="shared" ca="1" si="116"/>
        <v>Adult</v>
      </c>
      <c r="M528" t="str">
        <f t="shared" ca="1" si="117"/>
        <v>No</v>
      </c>
      <c r="N528" t="str">
        <f t="shared" ca="1" si="117"/>
        <v>Yes</v>
      </c>
      <c r="O528" t="str">
        <f t="shared" ca="1" si="117"/>
        <v>No</v>
      </c>
      <c r="P528" t="str">
        <f t="shared" ca="1" si="117"/>
        <v>No</v>
      </c>
      <c r="Q528" t="str">
        <f t="shared" ca="1" si="118"/>
        <v>No</v>
      </c>
      <c r="R528">
        <f t="shared" ca="1" si="119"/>
        <v>3</v>
      </c>
      <c r="S528">
        <f t="shared" ca="1" si="120"/>
        <v>3</v>
      </c>
      <c r="T528">
        <f t="shared" ca="1" si="121"/>
        <v>3</v>
      </c>
      <c r="U528">
        <f t="shared" ca="1" si="122"/>
        <v>0</v>
      </c>
      <c r="V528">
        <f t="shared" ca="1" si="123"/>
        <v>0</v>
      </c>
      <c r="W528">
        <f t="shared" ca="1" si="124"/>
        <v>0</v>
      </c>
      <c r="X528">
        <f t="shared" ca="1" si="125"/>
        <v>9</v>
      </c>
    </row>
    <row r="529" spans="1:24" x14ac:dyDescent="0.25">
      <c r="A529">
        <v>122436</v>
      </c>
      <c r="B529" t="s">
        <v>1790</v>
      </c>
      <c r="C529" t="s">
        <v>10</v>
      </c>
      <c r="D529" t="s">
        <v>1791</v>
      </c>
      <c r="E529" t="str">
        <f t="shared" ca="1" si="126"/>
        <v>Cambridge</v>
      </c>
      <c r="F529" t="s">
        <v>24067</v>
      </c>
      <c r="G529">
        <f t="shared" ca="1" si="113"/>
        <v>2508515923</v>
      </c>
      <c r="H529" t="s">
        <v>1793</v>
      </c>
      <c r="I529" t="s">
        <v>1792</v>
      </c>
      <c r="J529" t="str">
        <f t="shared" ca="1" si="114"/>
        <v>Male</v>
      </c>
      <c r="K529">
        <f t="shared" ca="1" si="115"/>
        <v>34</v>
      </c>
      <c r="L529" t="str">
        <f t="shared" ca="1" si="116"/>
        <v>Adult</v>
      </c>
      <c r="M529" t="str">
        <f t="shared" ca="1" si="117"/>
        <v>Yes</v>
      </c>
      <c r="N529" t="str">
        <f t="shared" ca="1" si="117"/>
        <v>Yes</v>
      </c>
      <c r="O529" t="str">
        <f t="shared" ca="1" si="117"/>
        <v>Yes</v>
      </c>
      <c r="P529" t="str">
        <f t="shared" ca="1" si="117"/>
        <v>No</v>
      </c>
      <c r="Q529" t="str">
        <f t="shared" ca="1" si="118"/>
        <v>No</v>
      </c>
      <c r="R529">
        <f t="shared" ca="1" si="119"/>
        <v>3</v>
      </c>
      <c r="S529">
        <f t="shared" ca="1" si="120"/>
        <v>3</v>
      </c>
      <c r="T529">
        <f t="shared" ca="1" si="121"/>
        <v>5</v>
      </c>
      <c r="U529">
        <f t="shared" ca="1" si="122"/>
        <v>3</v>
      </c>
      <c r="V529">
        <f t="shared" ca="1" si="123"/>
        <v>0</v>
      </c>
      <c r="W529">
        <f t="shared" ca="1" si="124"/>
        <v>0</v>
      </c>
      <c r="X529">
        <f t="shared" ca="1" si="125"/>
        <v>14</v>
      </c>
    </row>
    <row r="530" spans="1:24" x14ac:dyDescent="0.25">
      <c r="A530">
        <v>122454</v>
      </c>
      <c r="B530" t="s">
        <v>1794</v>
      </c>
      <c r="C530" t="s">
        <v>10</v>
      </c>
      <c r="D530" t="s">
        <v>1795</v>
      </c>
      <c r="E530" t="str">
        <f t="shared" ca="1" si="126"/>
        <v>Winthrop</v>
      </c>
      <c r="F530" t="s">
        <v>24067</v>
      </c>
      <c r="G530">
        <f t="shared" ca="1" si="113"/>
        <v>1025515018</v>
      </c>
      <c r="H530" t="s">
        <v>1797</v>
      </c>
      <c r="I530" t="s">
        <v>1796</v>
      </c>
      <c r="J530" t="str">
        <f t="shared" ca="1" si="114"/>
        <v>Male</v>
      </c>
      <c r="K530">
        <f t="shared" ca="1" si="115"/>
        <v>34</v>
      </c>
      <c r="L530" t="str">
        <f t="shared" ca="1" si="116"/>
        <v>Adult</v>
      </c>
      <c r="M530" t="str">
        <f t="shared" ca="1" si="117"/>
        <v>No</v>
      </c>
      <c r="N530" t="str">
        <f t="shared" ca="1" si="117"/>
        <v>Yes</v>
      </c>
      <c r="O530" t="str">
        <f t="shared" ca="1" si="117"/>
        <v>No</v>
      </c>
      <c r="P530" t="str">
        <f t="shared" ca="1" si="117"/>
        <v>No</v>
      </c>
      <c r="Q530" t="str">
        <f t="shared" ca="1" si="118"/>
        <v>No</v>
      </c>
      <c r="R530">
        <f t="shared" ca="1" si="119"/>
        <v>3</v>
      </c>
      <c r="S530">
        <f t="shared" ca="1" si="120"/>
        <v>3</v>
      </c>
      <c r="T530">
        <f t="shared" ca="1" si="121"/>
        <v>3</v>
      </c>
      <c r="U530">
        <f t="shared" ca="1" si="122"/>
        <v>0</v>
      </c>
      <c r="V530">
        <f t="shared" ca="1" si="123"/>
        <v>0</v>
      </c>
      <c r="W530">
        <f t="shared" ca="1" si="124"/>
        <v>0</v>
      </c>
      <c r="X530">
        <f t="shared" ca="1" si="125"/>
        <v>9</v>
      </c>
    </row>
    <row r="531" spans="1:24" x14ac:dyDescent="0.25">
      <c r="A531">
        <v>122506</v>
      </c>
      <c r="B531" t="s">
        <v>1798</v>
      </c>
      <c r="C531" t="s">
        <v>10</v>
      </c>
      <c r="D531" t="s">
        <v>1799</v>
      </c>
      <c r="E531" t="str">
        <f t="shared" ca="1" si="126"/>
        <v>Revere</v>
      </c>
      <c r="F531" t="s">
        <v>24067</v>
      </c>
      <c r="G531">
        <f t="shared" ca="1" si="113"/>
        <v>6929647593</v>
      </c>
      <c r="H531" t="s">
        <v>1801</v>
      </c>
      <c r="I531" t="s">
        <v>1800</v>
      </c>
      <c r="J531" t="str">
        <f t="shared" ca="1" si="114"/>
        <v>Female</v>
      </c>
      <c r="K531">
        <f t="shared" ca="1" si="115"/>
        <v>18</v>
      </c>
      <c r="L531" t="str">
        <f t="shared" ca="1" si="116"/>
        <v>Adult</v>
      </c>
      <c r="M531" t="str">
        <f t="shared" ca="1" si="117"/>
        <v>Yes</v>
      </c>
      <c r="N531" t="str">
        <f t="shared" ca="1" si="117"/>
        <v>Yes</v>
      </c>
      <c r="O531" t="str">
        <f t="shared" ca="1" si="117"/>
        <v>Yes</v>
      </c>
      <c r="P531" t="str">
        <f t="shared" ca="1" si="117"/>
        <v>No</v>
      </c>
      <c r="Q531" t="str">
        <f t="shared" ca="1" si="118"/>
        <v>No</v>
      </c>
      <c r="R531">
        <f t="shared" ca="1" si="119"/>
        <v>4</v>
      </c>
      <c r="S531">
        <f t="shared" ca="1" si="120"/>
        <v>5</v>
      </c>
      <c r="T531">
        <f t="shared" ca="1" si="121"/>
        <v>5</v>
      </c>
      <c r="U531">
        <f t="shared" ca="1" si="122"/>
        <v>3</v>
      </c>
      <c r="V531">
        <f t="shared" ca="1" si="123"/>
        <v>0</v>
      </c>
      <c r="W531">
        <f t="shared" ca="1" si="124"/>
        <v>0</v>
      </c>
      <c r="X531">
        <f t="shared" ca="1" si="125"/>
        <v>17</v>
      </c>
    </row>
    <row r="532" spans="1:24" x14ac:dyDescent="0.25">
      <c r="A532">
        <v>122597</v>
      </c>
      <c r="B532" t="s">
        <v>1802</v>
      </c>
      <c r="C532" t="s">
        <v>10</v>
      </c>
      <c r="D532" t="s">
        <v>1803</v>
      </c>
      <c r="E532" t="str">
        <f t="shared" ca="1" si="126"/>
        <v>Somerville</v>
      </c>
      <c r="F532" t="s">
        <v>24067</v>
      </c>
      <c r="G532">
        <f t="shared" ca="1" si="113"/>
        <v>7128154613</v>
      </c>
      <c r="H532" t="s">
        <v>1804</v>
      </c>
      <c r="I532">
        <v>94132</v>
      </c>
      <c r="J532" t="str">
        <f t="shared" ca="1" si="114"/>
        <v>Female</v>
      </c>
      <c r="K532">
        <f t="shared" ca="1" si="115"/>
        <v>45</v>
      </c>
      <c r="L532" t="str">
        <f t="shared" ca="1" si="116"/>
        <v>Adult</v>
      </c>
      <c r="M532" t="str">
        <f t="shared" ca="1" si="117"/>
        <v>Yes</v>
      </c>
      <c r="N532" t="str">
        <f t="shared" ca="1" si="117"/>
        <v>Yes</v>
      </c>
      <c r="O532" t="str">
        <f t="shared" ca="1" si="117"/>
        <v>No</v>
      </c>
      <c r="P532" t="str">
        <f t="shared" ca="1" si="117"/>
        <v>No</v>
      </c>
      <c r="Q532" t="str">
        <f t="shared" ca="1" si="118"/>
        <v>No</v>
      </c>
      <c r="R532">
        <f t="shared" ca="1" si="119"/>
        <v>1</v>
      </c>
      <c r="S532">
        <f t="shared" ca="1" si="120"/>
        <v>0</v>
      </c>
      <c r="T532">
        <f t="shared" ca="1" si="121"/>
        <v>3</v>
      </c>
      <c r="U532">
        <f t="shared" ca="1" si="122"/>
        <v>3</v>
      </c>
      <c r="V532">
        <f t="shared" ca="1" si="123"/>
        <v>0</v>
      </c>
      <c r="W532">
        <f t="shared" ca="1" si="124"/>
        <v>0</v>
      </c>
      <c r="X532">
        <f t="shared" ca="1" si="125"/>
        <v>7</v>
      </c>
    </row>
    <row r="533" spans="1:24" x14ac:dyDescent="0.25">
      <c r="A533">
        <v>122603</v>
      </c>
      <c r="B533" t="s">
        <v>1805</v>
      </c>
      <c r="C533" t="s">
        <v>10</v>
      </c>
      <c r="D533" t="s">
        <v>1806</v>
      </c>
      <c r="E533" t="str">
        <f t="shared" ca="1" si="126"/>
        <v>Canton</v>
      </c>
      <c r="F533" t="s">
        <v>24067</v>
      </c>
      <c r="G533">
        <f t="shared" ca="1" si="113"/>
        <v>3710087872</v>
      </c>
      <c r="H533" t="s">
        <v>1808</v>
      </c>
      <c r="I533" t="s">
        <v>1807</v>
      </c>
      <c r="J533" t="str">
        <f t="shared" ca="1" si="114"/>
        <v>Female</v>
      </c>
      <c r="K533">
        <f t="shared" ca="1" si="115"/>
        <v>40</v>
      </c>
      <c r="L533" t="str">
        <f t="shared" ca="1" si="116"/>
        <v>Adult</v>
      </c>
      <c r="M533" t="str">
        <f t="shared" ca="1" si="117"/>
        <v>No</v>
      </c>
      <c r="N533" t="str">
        <f t="shared" ca="1" si="117"/>
        <v>Yes</v>
      </c>
      <c r="O533" t="str">
        <f t="shared" ca="1" si="117"/>
        <v>Yes</v>
      </c>
      <c r="P533" t="str">
        <f t="shared" ca="1" si="117"/>
        <v>No</v>
      </c>
      <c r="Q533" t="str">
        <f t="shared" ca="1" si="118"/>
        <v>Yes</v>
      </c>
      <c r="R533">
        <f t="shared" ca="1" si="119"/>
        <v>4</v>
      </c>
      <c r="S533">
        <f t="shared" ca="1" si="120"/>
        <v>5</v>
      </c>
      <c r="T533">
        <f t="shared" ca="1" si="121"/>
        <v>5</v>
      </c>
      <c r="U533">
        <f t="shared" ca="1" si="122"/>
        <v>0</v>
      </c>
      <c r="V533">
        <f t="shared" ca="1" si="123"/>
        <v>0</v>
      </c>
      <c r="W533">
        <f t="shared" ca="1" si="124"/>
        <v>4</v>
      </c>
      <c r="X533">
        <f t="shared" ca="1" si="125"/>
        <v>18</v>
      </c>
    </row>
    <row r="534" spans="1:24" x14ac:dyDescent="0.25">
      <c r="A534">
        <v>122612</v>
      </c>
      <c r="B534" t="s">
        <v>1809</v>
      </c>
      <c r="C534" t="s">
        <v>10</v>
      </c>
      <c r="D534" t="s">
        <v>1810</v>
      </c>
      <c r="E534" t="str">
        <f t="shared" ca="1" si="126"/>
        <v>Somerville</v>
      </c>
      <c r="F534" t="s">
        <v>24067</v>
      </c>
      <c r="G534">
        <f t="shared" ca="1" si="113"/>
        <v>3202759627</v>
      </c>
      <c r="H534" t="s">
        <v>1812</v>
      </c>
      <c r="I534" t="s">
        <v>1811</v>
      </c>
      <c r="J534" t="str">
        <f t="shared" ca="1" si="114"/>
        <v>Female</v>
      </c>
      <c r="K534">
        <f t="shared" ca="1" si="115"/>
        <v>45</v>
      </c>
      <c r="L534" t="str">
        <f t="shared" ca="1" si="116"/>
        <v>Adult</v>
      </c>
      <c r="M534" t="str">
        <f t="shared" ca="1" si="117"/>
        <v>Yes</v>
      </c>
      <c r="N534" t="str">
        <f t="shared" ca="1" si="117"/>
        <v>Yes</v>
      </c>
      <c r="O534" t="str">
        <f t="shared" ca="1" si="117"/>
        <v>Yes</v>
      </c>
      <c r="P534" t="str">
        <f t="shared" ca="1" si="117"/>
        <v>Yes</v>
      </c>
      <c r="Q534" t="str">
        <f t="shared" ca="1" si="118"/>
        <v>Yes</v>
      </c>
      <c r="R534">
        <f t="shared" ca="1" si="119"/>
        <v>2</v>
      </c>
      <c r="S534">
        <f t="shared" ca="1" si="120"/>
        <v>3</v>
      </c>
      <c r="T534">
        <f t="shared" ca="1" si="121"/>
        <v>5</v>
      </c>
      <c r="U534">
        <f t="shared" ca="1" si="122"/>
        <v>3</v>
      </c>
      <c r="V534">
        <f t="shared" ca="1" si="123"/>
        <v>4</v>
      </c>
      <c r="W534">
        <f t="shared" ca="1" si="124"/>
        <v>4</v>
      </c>
      <c r="X534">
        <f t="shared" ca="1" si="125"/>
        <v>21</v>
      </c>
    </row>
    <row r="535" spans="1:24" x14ac:dyDescent="0.25">
      <c r="A535">
        <v>122649</v>
      </c>
      <c r="B535" t="s">
        <v>1813</v>
      </c>
      <c r="C535" t="s">
        <v>10</v>
      </c>
      <c r="D535" t="s">
        <v>1814</v>
      </c>
      <c r="E535" t="str">
        <f t="shared" ca="1" si="126"/>
        <v>Boston</v>
      </c>
      <c r="F535" t="s">
        <v>24067</v>
      </c>
      <c r="G535">
        <f t="shared" ca="1" si="113"/>
        <v>5520744480</v>
      </c>
      <c r="H535" t="s">
        <v>1816</v>
      </c>
      <c r="I535" t="s">
        <v>1815</v>
      </c>
      <c r="J535" t="str">
        <f t="shared" ca="1" si="114"/>
        <v>Female</v>
      </c>
      <c r="K535">
        <f t="shared" ca="1" si="115"/>
        <v>26</v>
      </c>
      <c r="L535" t="str">
        <f t="shared" ca="1" si="116"/>
        <v>Adult</v>
      </c>
      <c r="M535" t="str">
        <f t="shared" ca="1" si="117"/>
        <v>No</v>
      </c>
      <c r="N535" t="str">
        <f t="shared" ca="1" si="117"/>
        <v>No</v>
      </c>
      <c r="O535" t="str">
        <f t="shared" ca="1" si="117"/>
        <v>No</v>
      </c>
      <c r="P535" t="str">
        <f t="shared" ca="1" si="117"/>
        <v>No</v>
      </c>
      <c r="Q535" t="str">
        <f t="shared" ca="1" si="118"/>
        <v>No</v>
      </c>
      <c r="R535">
        <f t="shared" ca="1" si="119"/>
        <v>4</v>
      </c>
      <c r="S535">
        <f t="shared" ca="1" si="120"/>
        <v>5</v>
      </c>
      <c r="T535">
        <f t="shared" ca="1" si="121"/>
        <v>0</v>
      </c>
      <c r="U535">
        <f t="shared" ca="1" si="122"/>
        <v>0</v>
      </c>
      <c r="V535">
        <f t="shared" ca="1" si="123"/>
        <v>0</v>
      </c>
      <c r="W535">
        <f t="shared" ca="1" si="124"/>
        <v>0</v>
      </c>
      <c r="X535">
        <f t="shared" ca="1" si="125"/>
        <v>9</v>
      </c>
    </row>
    <row r="536" spans="1:24" x14ac:dyDescent="0.25">
      <c r="A536">
        <v>122658</v>
      </c>
      <c r="B536" t="s">
        <v>1817</v>
      </c>
      <c r="C536" t="s">
        <v>10</v>
      </c>
      <c r="D536" t="s">
        <v>1818</v>
      </c>
      <c r="E536" t="str">
        <f t="shared" ca="1" si="126"/>
        <v xml:space="preserve"> Milton</v>
      </c>
      <c r="F536" t="s">
        <v>24067</v>
      </c>
      <c r="G536">
        <f t="shared" ca="1" si="113"/>
        <v>2890571513</v>
      </c>
      <c r="H536" t="s">
        <v>1819</v>
      </c>
      <c r="I536">
        <v>95207</v>
      </c>
      <c r="J536" t="str">
        <f t="shared" ca="1" si="114"/>
        <v>Female</v>
      </c>
      <c r="K536">
        <f t="shared" ca="1" si="115"/>
        <v>16</v>
      </c>
      <c r="L536" t="str">
        <f t="shared" ca="1" si="116"/>
        <v>Adoloscent</v>
      </c>
      <c r="M536" t="str">
        <f t="shared" ca="1" si="117"/>
        <v>No</v>
      </c>
      <c r="N536" t="str">
        <f t="shared" ca="1" si="117"/>
        <v>Yes</v>
      </c>
      <c r="O536" t="str">
        <f t="shared" ca="1" si="117"/>
        <v>No</v>
      </c>
      <c r="P536" t="str">
        <f t="shared" ca="1" si="117"/>
        <v>Yes</v>
      </c>
      <c r="Q536" t="str">
        <f t="shared" ca="1" si="118"/>
        <v>Yes</v>
      </c>
      <c r="R536">
        <f t="shared" ca="1" si="119"/>
        <v>5</v>
      </c>
      <c r="S536">
        <f t="shared" ca="1" si="120"/>
        <v>5</v>
      </c>
      <c r="T536">
        <f t="shared" ca="1" si="121"/>
        <v>3</v>
      </c>
      <c r="U536">
        <f t="shared" ca="1" si="122"/>
        <v>0</v>
      </c>
      <c r="V536">
        <f t="shared" ca="1" si="123"/>
        <v>4</v>
      </c>
      <c r="W536">
        <f t="shared" ca="1" si="124"/>
        <v>4</v>
      </c>
      <c r="X536">
        <f t="shared" ca="1" si="125"/>
        <v>21</v>
      </c>
    </row>
    <row r="537" spans="1:24" x14ac:dyDescent="0.25">
      <c r="A537">
        <v>122685</v>
      </c>
      <c r="B537" t="s">
        <v>1820</v>
      </c>
      <c r="C537" t="s">
        <v>10</v>
      </c>
      <c r="D537" t="s">
        <v>1821</v>
      </c>
      <c r="E537" t="str">
        <f t="shared" ca="1" si="126"/>
        <v>Cambridge</v>
      </c>
      <c r="F537" t="s">
        <v>24067</v>
      </c>
      <c r="G537">
        <f t="shared" ca="1" si="113"/>
        <v>7928749032</v>
      </c>
      <c r="H537" t="s">
        <v>1823</v>
      </c>
      <c r="I537" t="s">
        <v>1822</v>
      </c>
      <c r="J537" t="str">
        <f t="shared" ca="1" si="114"/>
        <v>Female</v>
      </c>
      <c r="K537">
        <f t="shared" ca="1" si="115"/>
        <v>58</v>
      </c>
      <c r="L537" t="str">
        <f t="shared" ca="1" si="116"/>
        <v>Adult</v>
      </c>
      <c r="M537" t="str">
        <f t="shared" ca="1" si="117"/>
        <v>Yes</v>
      </c>
      <c r="N537" t="str">
        <f t="shared" ca="1" si="117"/>
        <v>No</v>
      </c>
      <c r="O537" t="str">
        <f t="shared" ca="1" si="117"/>
        <v>No</v>
      </c>
      <c r="P537" t="str">
        <f t="shared" ca="1" si="117"/>
        <v>Yes</v>
      </c>
      <c r="Q537" t="str">
        <f t="shared" ca="1" si="118"/>
        <v>Yes</v>
      </c>
      <c r="R537">
        <f t="shared" ca="1" si="119"/>
        <v>4</v>
      </c>
      <c r="S537">
        <f t="shared" ca="1" si="120"/>
        <v>5</v>
      </c>
      <c r="T537">
        <f t="shared" ca="1" si="121"/>
        <v>0</v>
      </c>
      <c r="U537">
        <f t="shared" ca="1" si="122"/>
        <v>3</v>
      </c>
      <c r="V537">
        <f t="shared" ca="1" si="123"/>
        <v>4</v>
      </c>
      <c r="W537">
        <f t="shared" ca="1" si="124"/>
        <v>4</v>
      </c>
      <c r="X537">
        <f t="shared" ca="1" si="125"/>
        <v>20</v>
      </c>
    </row>
    <row r="538" spans="1:24" x14ac:dyDescent="0.25">
      <c r="A538">
        <v>122694</v>
      </c>
      <c r="B538" t="s">
        <v>1820</v>
      </c>
      <c r="C538" t="s">
        <v>10</v>
      </c>
      <c r="D538" t="s">
        <v>1824</v>
      </c>
      <c r="E538" t="str">
        <f t="shared" ca="1" si="126"/>
        <v xml:space="preserve"> Milton</v>
      </c>
      <c r="F538" t="s">
        <v>24067</v>
      </c>
      <c r="G538">
        <f t="shared" ca="1" si="113"/>
        <v>9524899510</v>
      </c>
      <c r="H538" t="s">
        <v>1825</v>
      </c>
      <c r="I538">
        <v>93309</v>
      </c>
      <c r="J538" t="str">
        <f t="shared" ca="1" si="114"/>
        <v>Male</v>
      </c>
      <c r="K538">
        <f t="shared" ca="1" si="115"/>
        <v>46</v>
      </c>
      <c r="L538" t="str">
        <f t="shared" ca="1" si="116"/>
        <v>Adult</v>
      </c>
      <c r="M538" t="str">
        <f t="shared" ca="1" si="117"/>
        <v>No</v>
      </c>
      <c r="N538" t="str">
        <f t="shared" ca="1" si="117"/>
        <v>Yes</v>
      </c>
      <c r="O538" t="str">
        <f t="shared" ca="1" si="117"/>
        <v>Yes</v>
      </c>
      <c r="P538" t="str">
        <f t="shared" ca="1" si="117"/>
        <v>Yes</v>
      </c>
      <c r="Q538" t="str">
        <f t="shared" ca="1" si="118"/>
        <v>No</v>
      </c>
      <c r="R538">
        <f t="shared" ca="1" si="119"/>
        <v>5</v>
      </c>
      <c r="S538">
        <f t="shared" ca="1" si="120"/>
        <v>5</v>
      </c>
      <c r="T538">
        <f t="shared" ca="1" si="121"/>
        <v>5</v>
      </c>
      <c r="U538">
        <f t="shared" ca="1" si="122"/>
        <v>0</v>
      </c>
      <c r="V538">
        <f t="shared" ca="1" si="123"/>
        <v>4</v>
      </c>
      <c r="W538">
        <f t="shared" ca="1" si="124"/>
        <v>0</v>
      </c>
      <c r="X538">
        <f t="shared" ca="1" si="125"/>
        <v>19</v>
      </c>
    </row>
    <row r="539" spans="1:24" x14ac:dyDescent="0.25">
      <c r="A539">
        <v>122728</v>
      </c>
      <c r="B539" t="s">
        <v>1826</v>
      </c>
      <c r="C539" t="s">
        <v>10</v>
      </c>
      <c r="D539" t="s">
        <v>1827</v>
      </c>
      <c r="E539" t="str">
        <f t="shared" ca="1" si="126"/>
        <v>Winthrop</v>
      </c>
      <c r="F539" t="s">
        <v>24067</v>
      </c>
      <c r="G539">
        <f t="shared" ca="1" si="113"/>
        <v>7348469191</v>
      </c>
      <c r="H539" t="s">
        <v>1829</v>
      </c>
      <c r="I539" t="s">
        <v>1828</v>
      </c>
      <c r="J539" t="str">
        <f t="shared" ca="1" si="114"/>
        <v>Male</v>
      </c>
      <c r="K539">
        <f t="shared" ca="1" si="115"/>
        <v>34</v>
      </c>
      <c r="L539" t="str">
        <f t="shared" ca="1" si="116"/>
        <v>Adult</v>
      </c>
      <c r="M539" t="str">
        <f t="shared" ca="1" si="117"/>
        <v>Yes</v>
      </c>
      <c r="N539" t="str">
        <f t="shared" ca="1" si="117"/>
        <v>Yes</v>
      </c>
      <c r="O539" t="str">
        <f t="shared" ca="1" si="117"/>
        <v>Yes</v>
      </c>
      <c r="P539" t="str">
        <f t="shared" ca="1" si="117"/>
        <v>Yes</v>
      </c>
      <c r="Q539" t="str">
        <f t="shared" ca="1" si="118"/>
        <v>No</v>
      </c>
      <c r="R539">
        <f t="shared" ca="1" si="119"/>
        <v>5</v>
      </c>
      <c r="S539">
        <f t="shared" ca="1" si="120"/>
        <v>5</v>
      </c>
      <c r="T539">
        <f t="shared" ca="1" si="121"/>
        <v>5</v>
      </c>
      <c r="U539">
        <f t="shared" ca="1" si="122"/>
        <v>3</v>
      </c>
      <c r="V539">
        <f t="shared" ca="1" si="123"/>
        <v>4</v>
      </c>
      <c r="W539">
        <f t="shared" ca="1" si="124"/>
        <v>0</v>
      </c>
      <c r="X539">
        <f t="shared" ca="1" si="125"/>
        <v>22</v>
      </c>
    </row>
    <row r="540" spans="1:24" x14ac:dyDescent="0.25">
      <c r="A540">
        <v>122737</v>
      </c>
      <c r="B540" t="s">
        <v>1830</v>
      </c>
      <c r="C540" t="s">
        <v>10</v>
      </c>
      <c r="D540" t="s">
        <v>1831</v>
      </c>
      <c r="E540" t="str">
        <f t="shared" ca="1" si="126"/>
        <v>Chelsea</v>
      </c>
      <c r="F540" t="s">
        <v>24067</v>
      </c>
      <c r="G540">
        <f t="shared" ca="1" si="113"/>
        <v>4287383213</v>
      </c>
      <c r="H540" t="s">
        <v>1833</v>
      </c>
      <c r="I540" t="s">
        <v>1832</v>
      </c>
      <c r="J540" t="str">
        <f t="shared" ca="1" si="114"/>
        <v>Male</v>
      </c>
      <c r="K540">
        <f t="shared" ca="1" si="115"/>
        <v>36</v>
      </c>
      <c r="L540" t="str">
        <f t="shared" ca="1" si="116"/>
        <v>Adult</v>
      </c>
      <c r="M540" t="str">
        <f t="shared" ca="1" si="117"/>
        <v>No</v>
      </c>
      <c r="N540" t="str">
        <f t="shared" ca="1" si="117"/>
        <v>No</v>
      </c>
      <c r="O540" t="str">
        <f t="shared" ca="1" si="117"/>
        <v>Yes</v>
      </c>
      <c r="P540" t="str">
        <f t="shared" ca="1" si="117"/>
        <v>No</v>
      </c>
      <c r="Q540" t="str">
        <f t="shared" ca="1" si="118"/>
        <v>No</v>
      </c>
      <c r="R540">
        <f t="shared" ca="1" si="119"/>
        <v>2</v>
      </c>
      <c r="S540">
        <f t="shared" ca="1" si="120"/>
        <v>3</v>
      </c>
      <c r="T540">
        <f t="shared" ca="1" si="121"/>
        <v>3</v>
      </c>
      <c r="U540">
        <f t="shared" ca="1" si="122"/>
        <v>0</v>
      </c>
      <c r="V540">
        <f t="shared" ca="1" si="123"/>
        <v>0</v>
      </c>
      <c r="W540">
        <f t="shared" ca="1" si="124"/>
        <v>0</v>
      </c>
      <c r="X540">
        <f t="shared" ca="1" si="125"/>
        <v>8</v>
      </c>
    </row>
    <row r="541" spans="1:24" x14ac:dyDescent="0.25">
      <c r="A541">
        <v>122746</v>
      </c>
      <c r="B541" t="s">
        <v>1834</v>
      </c>
      <c r="C541" t="s">
        <v>10</v>
      </c>
      <c r="D541" t="s">
        <v>1835</v>
      </c>
      <c r="E541" t="str">
        <f t="shared" ca="1" si="126"/>
        <v>Winthrop</v>
      </c>
      <c r="F541" t="s">
        <v>24067</v>
      </c>
      <c r="G541">
        <f t="shared" ca="1" si="113"/>
        <v>5190188789</v>
      </c>
      <c r="H541" t="s">
        <v>1837</v>
      </c>
      <c r="I541" t="s">
        <v>1836</v>
      </c>
      <c r="J541" t="str">
        <f t="shared" ca="1" si="114"/>
        <v>Female</v>
      </c>
      <c r="K541">
        <f t="shared" ca="1" si="115"/>
        <v>29</v>
      </c>
      <c r="L541" t="str">
        <f t="shared" ca="1" si="116"/>
        <v>Adult</v>
      </c>
      <c r="M541" t="str">
        <f t="shared" ca="1" si="117"/>
        <v>No</v>
      </c>
      <c r="N541" t="str">
        <f t="shared" ca="1" si="117"/>
        <v>Yes</v>
      </c>
      <c r="O541" t="str">
        <f t="shared" ca="1" si="117"/>
        <v>No</v>
      </c>
      <c r="P541" t="str">
        <f t="shared" ca="1" si="117"/>
        <v>No</v>
      </c>
      <c r="Q541" t="str">
        <f t="shared" ca="1" si="118"/>
        <v>No</v>
      </c>
      <c r="R541">
        <f t="shared" ca="1" si="119"/>
        <v>2</v>
      </c>
      <c r="S541">
        <f t="shared" ca="1" si="120"/>
        <v>3</v>
      </c>
      <c r="T541">
        <f t="shared" ca="1" si="121"/>
        <v>3</v>
      </c>
      <c r="U541">
        <f t="shared" ca="1" si="122"/>
        <v>0</v>
      </c>
      <c r="V541">
        <f t="shared" ca="1" si="123"/>
        <v>0</v>
      </c>
      <c r="W541">
        <f t="shared" ca="1" si="124"/>
        <v>0</v>
      </c>
      <c r="X541">
        <f t="shared" ca="1" si="125"/>
        <v>8</v>
      </c>
    </row>
    <row r="542" spans="1:24" x14ac:dyDescent="0.25">
      <c r="A542">
        <v>122755</v>
      </c>
      <c r="B542" t="s">
        <v>1838</v>
      </c>
      <c r="C542" t="s">
        <v>10</v>
      </c>
      <c r="D542" t="s">
        <v>1839</v>
      </c>
      <c r="E542" t="str">
        <f t="shared" ca="1" si="126"/>
        <v xml:space="preserve"> Milton</v>
      </c>
      <c r="F542" t="s">
        <v>24067</v>
      </c>
      <c r="G542">
        <f t="shared" ca="1" si="113"/>
        <v>2706560604</v>
      </c>
      <c r="H542" t="s">
        <v>1841</v>
      </c>
      <c r="I542" t="s">
        <v>1840</v>
      </c>
      <c r="J542" t="str">
        <f t="shared" ca="1" si="114"/>
        <v>Female</v>
      </c>
      <c r="K542">
        <f t="shared" ca="1" si="115"/>
        <v>35</v>
      </c>
      <c r="L542" t="str">
        <f t="shared" ca="1" si="116"/>
        <v>Adult</v>
      </c>
      <c r="M542" t="str">
        <f t="shared" ca="1" si="117"/>
        <v>Yes</v>
      </c>
      <c r="N542" t="str">
        <f t="shared" ca="1" si="117"/>
        <v>No</v>
      </c>
      <c r="O542" t="str">
        <f t="shared" ca="1" si="117"/>
        <v>No</v>
      </c>
      <c r="P542" t="str">
        <f t="shared" ca="1" si="117"/>
        <v>No</v>
      </c>
      <c r="Q542" t="str">
        <f t="shared" ca="1" si="118"/>
        <v>Yes</v>
      </c>
      <c r="R542">
        <f t="shared" ca="1" si="119"/>
        <v>5</v>
      </c>
      <c r="S542">
        <f t="shared" ca="1" si="120"/>
        <v>5</v>
      </c>
      <c r="T542">
        <f t="shared" ca="1" si="121"/>
        <v>0</v>
      </c>
      <c r="U542">
        <f t="shared" ca="1" si="122"/>
        <v>3</v>
      </c>
      <c r="V542">
        <f t="shared" ca="1" si="123"/>
        <v>0</v>
      </c>
      <c r="W542">
        <f t="shared" ca="1" si="124"/>
        <v>4</v>
      </c>
      <c r="X542">
        <f t="shared" ca="1" si="125"/>
        <v>17</v>
      </c>
    </row>
    <row r="543" spans="1:24" x14ac:dyDescent="0.25">
      <c r="A543">
        <v>122782</v>
      </c>
      <c r="B543" t="s">
        <v>1842</v>
      </c>
      <c r="C543" t="s">
        <v>10</v>
      </c>
      <c r="D543" t="s">
        <v>1843</v>
      </c>
      <c r="E543" t="str">
        <f t="shared" ca="1" si="126"/>
        <v>Winthrop</v>
      </c>
      <c r="F543" t="s">
        <v>24067</v>
      </c>
      <c r="G543">
        <f t="shared" ca="1" si="113"/>
        <v>5523369326</v>
      </c>
      <c r="H543" t="s">
        <v>1844</v>
      </c>
      <c r="I543">
        <v>94402</v>
      </c>
      <c r="J543" t="str">
        <f t="shared" ca="1" si="114"/>
        <v>Male</v>
      </c>
      <c r="K543">
        <f t="shared" ca="1" si="115"/>
        <v>19</v>
      </c>
      <c r="L543" t="str">
        <f t="shared" ca="1" si="116"/>
        <v>Adult</v>
      </c>
      <c r="M543" t="str">
        <f t="shared" ca="1" si="117"/>
        <v>Yes</v>
      </c>
      <c r="N543" t="str">
        <f t="shared" ca="1" si="117"/>
        <v>No</v>
      </c>
      <c r="O543" t="str">
        <f t="shared" ca="1" si="117"/>
        <v>No</v>
      </c>
      <c r="P543" t="str">
        <f t="shared" ca="1" si="117"/>
        <v>Yes</v>
      </c>
      <c r="Q543" t="str">
        <f t="shared" ca="1" si="118"/>
        <v>No</v>
      </c>
      <c r="R543">
        <f t="shared" ca="1" si="119"/>
        <v>2</v>
      </c>
      <c r="S543">
        <f t="shared" ca="1" si="120"/>
        <v>3</v>
      </c>
      <c r="T543">
        <f t="shared" ca="1" si="121"/>
        <v>0</v>
      </c>
      <c r="U543">
        <f t="shared" ca="1" si="122"/>
        <v>3</v>
      </c>
      <c r="V543">
        <f t="shared" ca="1" si="123"/>
        <v>4</v>
      </c>
      <c r="W543">
        <f t="shared" ca="1" si="124"/>
        <v>0</v>
      </c>
      <c r="X543">
        <f t="shared" ca="1" si="125"/>
        <v>12</v>
      </c>
    </row>
    <row r="544" spans="1:24" x14ac:dyDescent="0.25">
      <c r="A544">
        <v>122791</v>
      </c>
      <c r="B544" t="s">
        <v>1845</v>
      </c>
      <c r="C544" t="s">
        <v>10</v>
      </c>
      <c r="D544" t="s">
        <v>1846</v>
      </c>
      <c r="E544" t="str">
        <f t="shared" ca="1" si="126"/>
        <v>Newton</v>
      </c>
      <c r="F544" t="s">
        <v>24067</v>
      </c>
      <c r="G544">
        <f t="shared" ca="1" si="113"/>
        <v>9250171746</v>
      </c>
      <c r="H544" t="s">
        <v>1848</v>
      </c>
      <c r="I544" t="s">
        <v>1847</v>
      </c>
      <c r="J544" t="str">
        <f t="shared" ca="1" si="114"/>
        <v>Female</v>
      </c>
      <c r="K544">
        <f t="shared" ca="1" si="115"/>
        <v>24</v>
      </c>
      <c r="L544" t="str">
        <f t="shared" ca="1" si="116"/>
        <v>Adult</v>
      </c>
      <c r="M544" t="str">
        <f t="shared" ca="1" si="117"/>
        <v>Yes</v>
      </c>
      <c r="N544" t="str">
        <f t="shared" ca="1" si="117"/>
        <v>No</v>
      </c>
      <c r="O544" t="str">
        <f t="shared" ca="1" si="117"/>
        <v>No</v>
      </c>
      <c r="P544" t="str">
        <f t="shared" ca="1" si="117"/>
        <v>No</v>
      </c>
      <c r="Q544" t="str">
        <f t="shared" ca="1" si="118"/>
        <v>Yes</v>
      </c>
      <c r="R544">
        <f t="shared" ca="1" si="119"/>
        <v>1</v>
      </c>
      <c r="S544">
        <f t="shared" ca="1" si="120"/>
        <v>0</v>
      </c>
      <c r="T544">
        <f t="shared" ca="1" si="121"/>
        <v>0</v>
      </c>
      <c r="U544">
        <f t="shared" ca="1" si="122"/>
        <v>3</v>
      </c>
      <c r="V544">
        <f t="shared" ca="1" si="123"/>
        <v>0</v>
      </c>
      <c r="W544">
        <f t="shared" ca="1" si="124"/>
        <v>4</v>
      </c>
      <c r="X544">
        <f t="shared" ca="1" si="125"/>
        <v>8</v>
      </c>
    </row>
    <row r="545" spans="1:24" x14ac:dyDescent="0.25">
      <c r="A545">
        <v>122834</v>
      </c>
      <c r="B545" t="s">
        <v>1849</v>
      </c>
      <c r="C545" t="s">
        <v>10</v>
      </c>
      <c r="D545" t="s">
        <v>1850</v>
      </c>
      <c r="E545" t="str">
        <f t="shared" ca="1" si="126"/>
        <v>Quincy</v>
      </c>
      <c r="F545" t="s">
        <v>24067</v>
      </c>
      <c r="G545">
        <f t="shared" ca="1" si="113"/>
        <v>9362415585</v>
      </c>
      <c r="H545" t="s">
        <v>1851</v>
      </c>
      <c r="I545">
        <v>93309</v>
      </c>
      <c r="J545" t="str">
        <f t="shared" ca="1" si="114"/>
        <v>Male</v>
      </c>
      <c r="K545">
        <f t="shared" ca="1" si="115"/>
        <v>70</v>
      </c>
      <c r="L545" t="str">
        <f t="shared" ca="1" si="116"/>
        <v>Adult</v>
      </c>
      <c r="M545" t="str">
        <f t="shared" ca="1" si="117"/>
        <v>No</v>
      </c>
      <c r="N545" t="str">
        <f t="shared" ca="1" si="117"/>
        <v>No</v>
      </c>
      <c r="O545" t="str">
        <f t="shared" ca="1" si="117"/>
        <v>No</v>
      </c>
      <c r="P545" t="str">
        <f t="shared" ca="1" si="117"/>
        <v>Yes</v>
      </c>
      <c r="Q545" t="str">
        <f t="shared" ca="1" si="118"/>
        <v>Yes</v>
      </c>
      <c r="R545">
        <f t="shared" ca="1" si="119"/>
        <v>2</v>
      </c>
      <c r="S545">
        <f t="shared" ca="1" si="120"/>
        <v>3</v>
      </c>
      <c r="T545">
        <f t="shared" ca="1" si="121"/>
        <v>0</v>
      </c>
      <c r="U545">
        <f t="shared" ca="1" si="122"/>
        <v>0</v>
      </c>
      <c r="V545">
        <f t="shared" ca="1" si="123"/>
        <v>4</v>
      </c>
      <c r="W545">
        <f t="shared" ca="1" si="124"/>
        <v>4</v>
      </c>
      <c r="X545">
        <f t="shared" ca="1" si="125"/>
        <v>13</v>
      </c>
    </row>
    <row r="546" spans="1:24" x14ac:dyDescent="0.25">
      <c r="A546">
        <v>122843</v>
      </c>
      <c r="B546" t="s">
        <v>1852</v>
      </c>
      <c r="C546" t="s">
        <v>10</v>
      </c>
      <c r="D546" t="s">
        <v>1853</v>
      </c>
      <c r="E546" t="str">
        <f t="shared" ca="1" si="126"/>
        <v>Needham</v>
      </c>
      <c r="F546" t="s">
        <v>24067</v>
      </c>
      <c r="G546">
        <f t="shared" ca="1" si="113"/>
        <v>9923873267</v>
      </c>
      <c r="H546" t="s">
        <v>1711</v>
      </c>
      <c r="I546">
        <v>90010</v>
      </c>
      <c r="J546" t="str">
        <f t="shared" ca="1" si="114"/>
        <v>Female</v>
      </c>
      <c r="K546">
        <f t="shared" ca="1" si="115"/>
        <v>53</v>
      </c>
      <c r="L546" t="str">
        <f t="shared" ca="1" si="116"/>
        <v>Adult</v>
      </c>
      <c r="M546" t="str">
        <f t="shared" ca="1" si="117"/>
        <v>Yes</v>
      </c>
      <c r="N546" t="str">
        <f t="shared" ca="1" si="117"/>
        <v>No</v>
      </c>
      <c r="O546" t="str">
        <f t="shared" ca="1" si="117"/>
        <v>No</v>
      </c>
      <c r="P546" t="str">
        <f t="shared" ca="1" si="117"/>
        <v>No</v>
      </c>
      <c r="Q546" t="str">
        <f t="shared" ca="1" si="118"/>
        <v>No</v>
      </c>
      <c r="R546">
        <f t="shared" ca="1" si="119"/>
        <v>4</v>
      </c>
      <c r="S546">
        <f t="shared" ca="1" si="120"/>
        <v>5</v>
      </c>
      <c r="T546">
        <f t="shared" ca="1" si="121"/>
        <v>0</v>
      </c>
      <c r="U546">
        <f t="shared" ca="1" si="122"/>
        <v>3</v>
      </c>
      <c r="V546">
        <f t="shared" ca="1" si="123"/>
        <v>0</v>
      </c>
      <c r="W546">
        <f t="shared" ca="1" si="124"/>
        <v>0</v>
      </c>
      <c r="X546">
        <f t="shared" ca="1" si="125"/>
        <v>12</v>
      </c>
    </row>
    <row r="547" spans="1:24" x14ac:dyDescent="0.25">
      <c r="A547">
        <v>122852</v>
      </c>
      <c r="B547" t="s">
        <v>1854</v>
      </c>
      <c r="C547" t="s">
        <v>10</v>
      </c>
      <c r="D547" t="s">
        <v>1855</v>
      </c>
      <c r="E547" t="str">
        <f t="shared" ca="1" si="126"/>
        <v>Everett</v>
      </c>
      <c r="F547" t="s">
        <v>24067</v>
      </c>
      <c r="G547">
        <f t="shared" ca="1" si="113"/>
        <v>1347140896</v>
      </c>
      <c r="H547" t="s">
        <v>1851</v>
      </c>
      <c r="I547">
        <v>93454</v>
      </c>
      <c r="J547" t="str">
        <f t="shared" ca="1" si="114"/>
        <v>Female</v>
      </c>
      <c r="K547">
        <f t="shared" ca="1" si="115"/>
        <v>39</v>
      </c>
      <c r="L547" t="str">
        <f t="shared" ca="1" si="116"/>
        <v>Adult</v>
      </c>
      <c r="M547" t="str">
        <f t="shared" ca="1" si="117"/>
        <v>Yes</v>
      </c>
      <c r="N547" t="str">
        <f t="shared" ca="1" si="117"/>
        <v>No</v>
      </c>
      <c r="O547" t="str">
        <f t="shared" ca="1" si="117"/>
        <v>Yes</v>
      </c>
      <c r="P547" t="str">
        <f t="shared" ca="1" si="117"/>
        <v>No</v>
      </c>
      <c r="Q547" t="str">
        <f t="shared" ca="1" si="118"/>
        <v>No</v>
      </c>
      <c r="R547">
        <f t="shared" ca="1" si="119"/>
        <v>4</v>
      </c>
      <c r="S547">
        <f t="shared" ca="1" si="120"/>
        <v>5</v>
      </c>
      <c r="T547">
        <f t="shared" ca="1" si="121"/>
        <v>3</v>
      </c>
      <c r="U547">
        <f t="shared" ca="1" si="122"/>
        <v>3</v>
      </c>
      <c r="V547">
        <f t="shared" ca="1" si="123"/>
        <v>0</v>
      </c>
      <c r="W547">
        <f t="shared" ca="1" si="124"/>
        <v>0</v>
      </c>
      <c r="X547">
        <f t="shared" ca="1" si="125"/>
        <v>15</v>
      </c>
    </row>
    <row r="548" spans="1:24" x14ac:dyDescent="0.25">
      <c r="A548">
        <v>122889</v>
      </c>
      <c r="B548" t="s">
        <v>1856</v>
      </c>
      <c r="C548" t="s">
        <v>10</v>
      </c>
      <c r="D548" t="s">
        <v>1857</v>
      </c>
      <c r="E548" t="str">
        <f t="shared" ca="1" si="126"/>
        <v>Everett</v>
      </c>
      <c r="F548" t="s">
        <v>24067</v>
      </c>
      <c r="G548">
        <f t="shared" ca="1" si="113"/>
        <v>7504126123</v>
      </c>
      <c r="H548" t="s">
        <v>1859</v>
      </c>
      <c r="I548" t="s">
        <v>1858</v>
      </c>
      <c r="J548" t="str">
        <f t="shared" ca="1" si="114"/>
        <v>Female</v>
      </c>
      <c r="K548">
        <f t="shared" ca="1" si="115"/>
        <v>69</v>
      </c>
      <c r="L548" t="str">
        <f t="shared" ca="1" si="116"/>
        <v>Adult</v>
      </c>
      <c r="M548" t="str">
        <f t="shared" ca="1" si="117"/>
        <v>Yes</v>
      </c>
      <c r="N548" t="str">
        <f t="shared" ca="1" si="117"/>
        <v>No</v>
      </c>
      <c r="O548" t="str">
        <f t="shared" ca="1" si="117"/>
        <v>No</v>
      </c>
      <c r="P548" t="str">
        <f t="shared" ca="1" si="117"/>
        <v>No</v>
      </c>
      <c r="Q548" t="str">
        <f t="shared" ca="1" si="118"/>
        <v>Yes</v>
      </c>
      <c r="R548">
        <f t="shared" ca="1" si="119"/>
        <v>1</v>
      </c>
      <c r="S548">
        <f t="shared" ca="1" si="120"/>
        <v>0</v>
      </c>
      <c r="T548">
        <f t="shared" ca="1" si="121"/>
        <v>0</v>
      </c>
      <c r="U548">
        <f t="shared" ca="1" si="122"/>
        <v>3</v>
      </c>
      <c r="V548">
        <f t="shared" ca="1" si="123"/>
        <v>0</v>
      </c>
      <c r="W548">
        <f t="shared" ca="1" si="124"/>
        <v>4</v>
      </c>
      <c r="X548">
        <f t="shared" ca="1" si="125"/>
        <v>8</v>
      </c>
    </row>
    <row r="549" spans="1:24" x14ac:dyDescent="0.25">
      <c r="A549">
        <v>122931</v>
      </c>
      <c r="B549" t="s">
        <v>1860</v>
      </c>
      <c r="C549" t="s">
        <v>10</v>
      </c>
      <c r="D549" t="s">
        <v>1861</v>
      </c>
      <c r="E549" t="str">
        <f t="shared" ca="1" si="126"/>
        <v>Newton</v>
      </c>
      <c r="F549" t="s">
        <v>24067</v>
      </c>
      <c r="G549">
        <f t="shared" ca="1" si="113"/>
        <v>9058361993</v>
      </c>
      <c r="H549" t="s">
        <v>1862</v>
      </c>
      <c r="I549">
        <v>95053</v>
      </c>
      <c r="J549" t="str">
        <f t="shared" ca="1" si="114"/>
        <v>Female</v>
      </c>
      <c r="K549">
        <f t="shared" ca="1" si="115"/>
        <v>19</v>
      </c>
      <c r="L549" t="str">
        <f t="shared" ca="1" si="116"/>
        <v>Adult</v>
      </c>
      <c r="M549" t="str">
        <f t="shared" ca="1" si="117"/>
        <v>No</v>
      </c>
      <c r="N549" t="str">
        <f t="shared" ca="1" si="117"/>
        <v>No</v>
      </c>
      <c r="O549" t="str">
        <f t="shared" ca="1" si="117"/>
        <v>Yes</v>
      </c>
      <c r="P549" t="str">
        <f t="shared" ca="1" si="117"/>
        <v>No</v>
      </c>
      <c r="Q549" t="str">
        <f t="shared" ca="1" si="118"/>
        <v>No</v>
      </c>
      <c r="R549">
        <f t="shared" ca="1" si="119"/>
        <v>3</v>
      </c>
      <c r="S549">
        <f t="shared" ca="1" si="120"/>
        <v>3</v>
      </c>
      <c r="T549">
        <f t="shared" ca="1" si="121"/>
        <v>3</v>
      </c>
      <c r="U549">
        <f t="shared" ca="1" si="122"/>
        <v>0</v>
      </c>
      <c r="V549">
        <f t="shared" ca="1" si="123"/>
        <v>0</v>
      </c>
      <c r="W549">
        <f t="shared" ca="1" si="124"/>
        <v>0</v>
      </c>
      <c r="X549">
        <f t="shared" ca="1" si="125"/>
        <v>9</v>
      </c>
    </row>
    <row r="550" spans="1:24" x14ac:dyDescent="0.25">
      <c r="A550">
        <v>122977</v>
      </c>
      <c r="B550" t="s">
        <v>1863</v>
      </c>
      <c r="C550" t="s">
        <v>10</v>
      </c>
      <c r="D550" t="s">
        <v>1864</v>
      </c>
      <c r="E550" t="str">
        <f t="shared" ca="1" si="126"/>
        <v>Chelsea</v>
      </c>
      <c r="F550" t="s">
        <v>24067</v>
      </c>
      <c r="G550">
        <f t="shared" ca="1" si="113"/>
        <v>1444296708</v>
      </c>
      <c r="H550" t="s">
        <v>1866</v>
      </c>
      <c r="I550" t="s">
        <v>1865</v>
      </c>
      <c r="J550" t="str">
        <f t="shared" ca="1" si="114"/>
        <v>Female</v>
      </c>
      <c r="K550">
        <f t="shared" ca="1" si="115"/>
        <v>60</v>
      </c>
      <c r="L550" t="str">
        <f t="shared" ca="1" si="116"/>
        <v>Adult</v>
      </c>
      <c r="M550" t="str">
        <f t="shared" ca="1" si="117"/>
        <v>No</v>
      </c>
      <c r="N550" t="str">
        <f t="shared" ca="1" si="117"/>
        <v>Yes</v>
      </c>
      <c r="O550" t="str">
        <f t="shared" ca="1" si="117"/>
        <v>No</v>
      </c>
      <c r="P550" t="str">
        <f t="shared" ca="1" si="117"/>
        <v>No</v>
      </c>
      <c r="Q550" t="str">
        <f t="shared" ca="1" si="118"/>
        <v>Yes</v>
      </c>
      <c r="R550">
        <f t="shared" ca="1" si="119"/>
        <v>1</v>
      </c>
      <c r="S550">
        <f t="shared" ca="1" si="120"/>
        <v>0</v>
      </c>
      <c r="T550">
        <f t="shared" ca="1" si="121"/>
        <v>3</v>
      </c>
      <c r="U550">
        <f t="shared" ca="1" si="122"/>
        <v>0</v>
      </c>
      <c r="V550">
        <f t="shared" ca="1" si="123"/>
        <v>0</v>
      </c>
      <c r="W550">
        <f t="shared" ca="1" si="124"/>
        <v>4</v>
      </c>
      <c r="X550">
        <f t="shared" ca="1" si="125"/>
        <v>8</v>
      </c>
    </row>
    <row r="551" spans="1:24" x14ac:dyDescent="0.25">
      <c r="A551">
        <v>123013</v>
      </c>
      <c r="B551" t="s">
        <v>1867</v>
      </c>
      <c r="C551" t="s">
        <v>10</v>
      </c>
      <c r="D551" t="s">
        <v>1868</v>
      </c>
      <c r="E551" t="str">
        <f t="shared" ca="1" si="126"/>
        <v>Cambridge</v>
      </c>
      <c r="F551" t="s">
        <v>24067</v>
      </c>
      <c r="G551">
        <f t="shared" ca="1" si="113"/>
        <v>5457137182</v>
      </c>
      <c r="H551" t="s">
        <v>1870</v>
      </c>
      <c r="I551" t="s">
        <v>1869</v>
      </c>
      <c r="J551" t="str">
        <f t="shared" ca="1" si="114"/>
        <v>Female</v>
      </c>
      <c r="K551">
        <f t="shared" ca="1" si="115"/>
        <v>53</v>
      </c>
      <c r="L551" t="str">
        <f t="shared" ca="1" si="116"/>
        <v>Adult</v>
      </c>
      <c r="M551" t="str">
        <f t="shared" ca="1" si="117"/>
        <v>No</v>
      </c>
      <c r="N551" t="str">
        <f t="shared" ca="1" si="117"/>
        <v>No</v>
      </c>
      <c r="O551" t="str">
        <f t="shared" ca="1" si="117"/>
        <v>No</v>
      </c>
      <c r="P551" t="str">
        <f t="shared" ca="1" si="117"/>
        <v>No</v>
      </c>
      <c r="Q551" t="str">
        <f t="shared" ca="1" si="118"/>
        <v>No</v>
      </c>
      <c r="R551">
        <f t="shared" ca="1" si="119"/>
        <v>3</v>
      </c>
      <c r="S551">
        <f t="shared" ca="1" si="120"/>
        <v>3</v>
      </c>
      <c r="T551">
        <f t="shared" ca="1" si="121"/>
        <v>0</v>
      </c>
      <c r="U551">
        <f t="shared" ca="1" si="122"/>
        <v>0</v>
      </c>
      <c r="V551">
        <f t="shared" ca="1" si="123"/>
        <v>0</v>
      </c>
      <c r="W551">
        <f t="shared" ca="1" si="124"/>
        <v>0</v>
      </c>
      <c r="X551">
        <f t="shared" ca="1" si="125"/>
        <v>6</v>
      </c>
    </row>
    <row r="552" spans="1:24" x14ac:dyDescent="0.25">
      <c r="A552">
        <v>123095</v>
      </c>
      <c r="B552" t="s">
        <v>1871</v>
      </c>
      <c r="C552" t="s">
        <v>10</v>
      </c>
      <c r="D552" t="s">
        <v>1872</v>
      </c>
      <c r="E552" t="str">
        <f t="shared" ca="1" si="126"/>
        <v>Newton</v>
      </c>
      <c r="F552" t="s">
        <v>24067</v>
      </c>
      <c r="G552">
        <f t="shared" ca="1" si="113"/>
        <v>4367106595</v>
      </c>
      <c r="H552" t="s">
        <v>1874</v>
      </c>
      <c r="I552" t="s">
        <v>1873</v>
      </c>
      <c r="J552" t="str">
        <f t="shared" ca="1" si="114"/>
        <v>Female</v>
      </c>
      <c r="K552">
        <f t="shared" ca="1" si="115"/>
        <v>24</v>
      </c>
      <c r="L552" t="str">
        <f t="shared" ca="1" si="116"/>
        <v>Adult</v>
      </c>
      <c r="M552" t="str">
        <f t="shared" ca="1" si="117"/>
        <v>No</v>
      </c>
      <c r="N552" t="str">
        <f t="shared" ca="1" si="117"/>
        <v>Yes</v>
      </c>
      <c r="O552" t="str">
        <f t="shared" ca="1" si="117"/>
        <v>No</v>
      </c>
      <c r="P552" t="str">
        <f t="shared" ca="1" si="117"/>
        <v>No</v>
      </c>
      <c r="Q552" t="str">
        <f t="shared" ca="1" si="118"/>
        <v>Yes</v>
      </c>
      <c r="R552">
        <f t="shared" ca="1" si="119"/>
        <v>2</v>
      </c>
      <c r="S552">
        <f t="shared" ca="1" si="120"/>
        <v>3</v>
      </c>
      <c r="T552">
        <f t="shared" ca="1" si="121"/>
        <v>3</v>
      </c>
      <c r="U552">
        <f t="shared" ca="1" si="122"/>
        <v>0</v>
      </c>
      <c r="V552">
        <f t="shared" ca="1" si="123"/>
        <v>0</v>
      </c>
      <c r="W552">
        <f t="shared" ca="1" si="124"/>
        <v>4</v>
      </c>
      <c r="X552">
        <f t="shared" ca="1" si="125"/>
        <v>12</v>
      </c>
    </row>
    <row r="553" spans="1:24" x14ac:dyDescent="0.25">
      <c r="A553">
        <v>123165</v>
      </c>
      <c r="B553" t="s">
        <v>1875</v>
      </c>
      <c r="C553" t="s">
        <v>10</v>
      </c>
      <c r="D553" t="s">
        <v>1876</v>
      </c>
      <c r="E553" t="str">
        <f t="shared" ca="1" si="126"/>
        <v>Somerville</v>
      </c>
      <c r="F553" t="s">
        <v>24067</v>
      </c>
      <c r="G553">
        <f t="shared" ca="1" si="113"/>
        <v>3126540850</v>
      </c>
      <c r="H553" t="s">
        <v>1878</v>
      </c>
      <c r="I553" t="s">
        <v>1877</v>
      </c>
      <c r="J553" t="str">
        <f t="shared" ca="1" si="114"/>
        <v>Male</v>
      </c>
      <c r="K553">
        <f t="shared" ca="1" si="115"/>
        <v>36</v>
      </c>
      <c r="L553" t="str">
        <f t="shared" ca="1" si="116"/>
        <v>Adult</v>
      </c>
      <c r="M553" t="str">
        <f t="shared" ca="1" si="117"/>
        <v>No</v>
      </c>
      <c r="N553" t="str">
        <f t="shared" ca="1" si="117"/>
        <v>Yes</v>
      </c>
      <c r="O553" t="str">
        <f t="shared" ca="1" si="117"/>
        <v>Yes</v>
      </c>
      <c r="P553" t="str">
        <f t="shared" ca="1" si="117"/>
        <v>Yes</v>
      </c>
      <c r="Q553" t="str">
        <f t="shared" ca="1" si="118"/>
        <v>Yes</v>
      </c>
      <c r="R553">
        <f t="shared" ca="1" si="119"/>
        <v>4</v>
      </c>
      <c r="S553">
        <f t="shared" ca="1" si="120"/>
        <v>5</v>
      </c>
      <c r="T553">
        <f t="shared" ca="1" si="121"/>
        <v>5</v>
      </c>
      <c r="U553">
        <f t="shared" ca="1" si="122"/>
        <v>0</v>
      </c>
      <c r="V553">
        <f t="shared" ca="1" si="123"/>
        <v>4</v>
      </c>
      <c r="W553">
        <f t="shared" ca="1" si="124"/>
        <v>4</v>
      </c>
      <c r="X553">
        <f t="shared" ca="1" si="125"/>
        <v>22</v>
      </c>
    </row>
    <row r="554" spans="1:24" x14ac:dyDescent="0.25">
      <c r="A554">
        <v>123208</v>
      </c>
      <c r="B554" t="s">
        <v>1879</v>
      </c>
      <c r="C554" t="s">
        <v>10</v>
      </c>
      <c r="D554" t="s">
        <v>1880</v>
      </c>
      <c r="E554" t="str">
        <f t="shared" ca="1" si="126"/>
        <v>Cambridge</v>
      </c>
      <c r="F554" t="s">
        <v>24067</v>
      </c>
      <c r="G554">
        <f t="shared" ca="1" si="113"/>
        <v>3797990628</v>
      </c>
      <c r="H554" t="s">
        <v>1881</v>
      </c>
      <c r="I554">
        <v>94539</v>
      </c>
      <c r="J554" t="str">
        <f t="shared" ca="1" si="114"/>
        <v>Female</v>
      </c>
      <c r="K554">
        <f t="shared" ca="1" si="115"/>
        <v>26</v>
      </c>
      <c r="L554" t="str">
        <f t="shared" ca="1" si="116"/>
        <v>Adult</v>
      </c>
      <c r="M554" t="str">
        <f t="shared" ca="1" si="117"/>
        <v>Yes</v>
      </c>
      <c r="N554" t="str">
        <f t="shared" ca="1" si="117"/>
        <v>Yes</v>
      </c>
      <c r="O554" t="str">
        <f t="shared" ca="1" si="117"/>
        <v>Yes</v>
      </c>
      <c r="P554" t="str">
        <f t="shared" ca="1" si="117"/>
        <v>No</v>
      </c>
      <c r="Q554" t="str">
        <f t="shared" ca="1" si="118"/>
        <v>Yes</v>
      </c>
      <c r="R554">
        <f t="shared" ca="1" si="119"/>
        <v>1</v>
      </c>
      <c r="S554">
        <f t="shared" ca="1" si="120"/>
        <v>0</v>
      </c>
      <c r="T554">
        <f t="shared" ca="1" si="121"/>
        <v>5</v>
      </c>
      <c r="U554">
        <f t="shared" ca="1" si="122"/>
        <v>3</v>
      </c>
      <c r="V554">
        <f t="shared" ca="1" si="123"/>
        <v>0</v>
      </c>
      <c r="W554">
        <f t="shared" ca="1" si="124"/>
        <v>4</v>
      </c>
      <c r="X554">
        <f t="shared" ca="1" si="125"/>
        <v>13</v>
      </c>
    </row>
    <row r="555" spans="1:24" x14ac:dyDescent="0.25">
      <c r="A555">
        <v>123217</v>
      </c>
      <c r="B555" t="s">
        <v>1882</v>
      </c>
      <c r="C555" t="s">
        <v>10</v>
      </c>
      <c r="D555" t="s">
        <v>1883</v>
      </c>
      <c r="E555" t="str">
        <f t="shared" ca="1" si="126"/>
        <v>Boston</v>
      </c>
      <c r="F555" t="s">
        <v>24067</v>
      </c>
      <c r="G555">
        <f t="shared" ca="1" si="113"/>
        <v>7363833904</v>
      </c>
      <c r="H555" t="s">
        <v>1885</v>
      </c>
      <c r="I555" t="s">
        <v>1884</v>
      </c>
      <c r="J555" t="str">
        <f t="shared" ca="1" si="114"/>
        <v>Male</v>
      </c>
      <c r="K555">
        <f t="shared" ca="1" si="115"/>
        <v>52</v>
      </c>
      <c r="L555" t="str">
        <f t="shared" ca="1" si="116"/>
        <v>Adult</v>
      </c>
      <c r="M555" t="str">
        <f t="shared" ca="1" si="117"/>
        <v>Yes</v>
      </c>
      <c r="N555" t="str">
        <f t="shared" ca="1" si="117"/>
        <v>Yes</v>
      </c>
      <c r="O555" t="str">
        <f t="shared" ca="1" si="117"/>
        <v>Yes</v>
      </c>
      <c r="P555" t="str">
        <f t="shared" ca="1" si="117"/>
        <v>No</v>
      </c>
      <c r="Q555" t="str">
        <f t="shared" ca="1" si="118"/>
        <v>No</v>
      </c>
      <c r="R555">
        <f t="shared" ca="1" si="119"/>
        <v>5</v>
      </c>
      <c r="S555">
        <f t="shared" ca="1" si="120"/>
        <v>5</v>
      </c>
      <c r="T555">
        <f t="shared" ca="1" si="121"/>
        <v>5</v>
      </c>
      <c r="U555">
        <f t="shared" ca="1" si="122"/>
        <v>3</v>
      </c>
      <c r="V555">
        <f t="shared" ca="1" si="123"/>
        <v>0</v>
      </c>
      <c r="W555">
        <f t="shared" ca="1" si="124"/>
        <v>0</v>
      </c>
      <c r="X555">
        <f t="shared" ca="1" si="125"/>
        <v>18</v>
      </c>
    </row>
    <row r="556" spans="1:24" x14ac:dyDescent="0.25">
      <c r="A556">
        <v>123280</v>
      </c>
      <c r="B556" t="s">
        <v>1886</v>
      </c>
      <c r="C556" t="s">
        <v>10</v>
      </c>
      <c r="D556" t="s">
        <v>1887</v>
      </c>
      <c r="E556" t="str">
        <f t="shared" ca="1" si="126"/>
        <v>Needham</v>
      </c>
      <c r="F556" t="s">
        <v>24067</v>
      </c>
      <c r="G556">
        <f t="shared" ca="1" si="113"/>
        <v>4296304925</v>
      </c>
      <c r="H556" t="s">
        <v>1888</v>
      </c>
      <c r="I556">
        <v>96002</v>
      </c>
      <c r="J556" t="str">
        <f t="shared" ca="1" si="114"/>
        <v>Male</v>
      </c>
      <c r="K556">
        <f t="shared" ca="1" si="115"/>
        <v>47</v>
      </c>
      <c r="L556" t="str">
        <f t="shared" ca="1" si="116"/>
        <v>Adult</v>
      </c>
      <c r="M556" t="str">
        <f t="shared" ca="1" si="117"/>
        <v>No</v>
      </c>
      <c r="N556" t="str">
        <f t="shared" ca="1" si="117"/>
        <v>No</v>
      </c>
      <c r="O556" t="str">
        <f t="shared" ca="1" si="117"/>
        <v>Yes</v>
      </c>
      <c r="P556" t="str">
        <f t="shared" ca="1" si="117"/>
        <v>Yes</v>
      </c>
      <c r="Q556" t="str">
        <f t="shared" ca="1" si="118"/>
        <v>No</v>
      </c>
      <c r="R556">
        <f t="shared" ca="1" si="119"/>
        <v>1</v>
      </c>
      <c r="S556">
        <f t="shared" ca="1" si="120"/>
        <v>0</v>
      </c>
      <c r="T556">
        <f t="shared" ca="1" si="121"/>
        <v>3</v>
      </c>
      <c r="U556">
        <f t="shared" ca="1" si="122"/>
        <v>0</v>
      </c>
      <c r="V556">
        <f t="shared" ca="1" si="123"/>
        <v>4</v>
      </c>
      <c r="W556">
        <f t="shared" ca="1" si="124"/>
        <v>0</v>
      </c>
      <c r="X556">
        <f t="shared" ca="1" si="125"/>
        <v>8</v>
      </c>
    </row>
    <row r="557" spans="1:24" x14ac:dyDescent="0.25">
      <c r="A557">
        <v>123299</v>
      </c>
      <c r="B557" t="s">
        <v>1889</v>
      </c>
      <c r="C557" t="s">
        <v>10</v>
      </c>
      <c r="D557" t="s">
        <v>1890</v>
      </c>
      <c r="E557" t="str">
        <f t="shared" ca="1" si="126"/>
        <v>Cambridge</v>
      </c>
      <c r="F557" t="s">
        <v>24067</v>
      </c>
      <c r="G557">
        <f t="shared" ca="1" si="113"/>
        <v>7424858206</v>
      </c>
      <c r="H557" t="s">
        <v>1891</v>
      </c>
      <c r="I557">
        <v>96003</v>
      </c>
      <c r="J557" t="str">
        <f t="shared" ca="1" si="114"/>
        <v>Female</v>
      </c>
      <c r="K557">
        <f t="shared" ca="1" si="115"/>
        <v>30</v>
      </c>
      <c r="L557" t="str">
        <f t="shared" ca="1" si="116"/>
        <v>Adult</v>
      </c>
      <c r="M557" t="str">
        <f t="shared" ca="1" si="117"/>
        <v>No</v>
      </c>
      <c r="N557" t="str">
        <f t="shared" ca="1" si="117"/>
        <v>No</v>
      </c>
      <c r="O557" t="str">
        <f t="shared" ca="1" si="117"/>
        <v>Yes</v>
      </c>
      <c r="P557" t="str">
        <f t="shared" ca="1" si="117"/>
        <v>No</v>
      </c>
      <c r="Q557" t="str">
        <f t="shared" ca="1" si="118"/>
        <v>Yes</v>
      </c>
      <c r="R557">
        <f t="shared" ca="1" si="119"/>
        <v>5</v>
      </c>
      <c r="S557">
        <f t="shared" ca="1" si="120"/>
        <v>5</v>
      </c>
      <c r="T557">
        <f t="shared" ca="1" si="121"/>
        <v>3</v>
      </c>
      <c r="U557">
        <f t="shared" ca="1" si="122"/>
        <v>0</v>
      </c>
      <c r="V557">
        <f t="shared" ca="1" si="123"/>
        <v>0</v>
      </c>
      <c r="W557">
        <f t="shared" ca="1" si="124"/>
        <v>4</v>
      </c>
      <c r="X557">
        <f t="shared" ca="1" si="125"/>
        <v>17</v>
      </c>
    </row>
    <row r="558" spans="1:24" x14ac:dyDescent="0.25">
      <c r="A558">
        <v>123341</v>
      </c>
      <c r="B558" t="s">
        <v>1892</v>
      </c>
      <c r="C558" t="s">
        <v>10</v>
      </c>
      <c r="D558" t="s">
        <v>1893</v>
      </c>
      <c r="E558" t="str">
        <f t="shared" ca="1" si="126"/>
        <v>Chelsea</v>
      </c>
      <c r="F558" t="s">
        <v>24067</v>
      </c>
      <c r="G558">
        <f t="shared" ca="1" si="113"/>
        <v>5739297184</v>
      </c>
      <c r="H558" t="s">
        <v>1895</v>
      </c>
      <c r="I558" t="s">
        <v>1894</v>
      </c>
      <c r="J558" t="str">
        <f t="shared" ca="1" si="114"/>
        <v>Male</v>
      </c>
      <c r="K558">
        <f t="shared" ca="1" si="115"/>
        <v>61</v>
      </c>
      <c r="L558" t="str">
        <f t="shared" ca="1" si="116"/>
        <v>Adult</v>
      </c>
      <c r="M558" t="str">
        <f t="shared" ca="1" si="117"/>
        <v>Yes</v>
      </c>
      <c r="N558" t="str">
        <f t="shared" ca="1" si="117"/>
        <v>No</v>
      </c>
      <c r="O558" t="str">
        <f t="shared" ca="1" si="117"/>
        <v>No</v>
      </c>
      <c r="P558" t="str">
        <f t="shared" ca="1" si="117"/>
        <v>No</v>
      </c>
      <c r="Q558" t="str">
        <f t="shared" ca="1" si="118"/>
        <v>No</v>
      </c>
      <c r="R558">
        <f t="shared" ca="1" si="119"/>
        <v>1</v>
      </c>
      <c r="S558">
        <f t="shared" ca="1" si="120"/>
        <v>0</v>
      </c>
      <c r="T558">
        <f t="shared" ca="1" si="121"/>
        <v>0</v>
      </c>
      <c r="U558">
        <f t="shared" ca="1" si="122"/>
        <v>3</v>
      </c>
      <c r="V558">
        <f t="shared" ca="1" si="123"/>
        <v>0</v>
      </c>
      <c r="W558">
        <f t="shared" ca="1" si="124"/>
        <v>0</v>
      </c>
      <c r="X558">
        <f t="shared" ca="1" si="125"/>
        <v>4</v>
      </c>
    </row>
    <row r="559" spans="1:24" x14ac:dyDescent="0.25">
      <c r="A559">
        <v>123350</v>
      </c>
      <c r="B559" t="s">
        <v>1896</v>
      </c>
      <c r="C559" t="s">
        <v>10</v>
      </c>
      <c r="D559" t="s">
        <v>1897</v>
      </c>
      <c r="E559" t="str">
        <f t="shared" ca="1" si="126"/>
        <v>Canton</v>
      </c>
      <c r="F559" t="s">
        <v>24067</v>
      </c>
      <c r="G559">
        <f t="shared" ca="1" si="113"/>
        <v>8418358085</v>
      </c>
      <c r="H559" t="s">
        <v>1898</v>
      </c>
      <c r="I559">
        <v>95340</v>
      </c>
      <c r="J559" t="str">
        <f t="shared" ca="1" si="114"/>
        <v>Female</v>
      </c>
      <c r="K559">
        <f t="shared" ca="1" si="115"/>
        <v>15</v>
      </c>
      <c r="L559" t="str">
        <f t="shared" ca="1" si="116"/>
        <v>Adoloscent</v>
      </c>
      <c r="M559" t="str">
        <f t="shared" ca="1" si="117"/>
        <v>No</v>
      </c>
      <c r="N559" t="str">
        <f t="shared" ca="1" si="117"/>
        <v>Yes</v>
      </c>
      <c r="O559" t="str">
        <f t="shared" ca="1" si="117"/>
        <v>Yes</v>
      </c>
      <c r="P559" t="str">
        <f t="shared" ca="1" si="117"/>
        <v>No</v>
      </c>
      <c r="Q559" t="str">
        <f t="shared" ca="1" si="118"/>
        <v>No</v>
      </c>
      <c r="R559">
        <f t="shared" ca="1" si="119"/>
        <v>4</v>
      </c>
      <c r="S559">
        <f t="shared" ca="1" si="120"/>
        <v>5</v>
      </c>
      <c r="T559">
        <f t="shared" ca="1" si="121"/>
        <v>5</v>
      </c>
      <c r="U559">
        <f t="shared" ca="1" si="122"/>
        <v>0</v>
      </c>
      <c r="V559">
        <f t="shared" ca="1" si="123"/>
        <v>0</v>
      </c>
      <c r="W559">
        <f t="shared" ca="1" si="124"/>
        <v>0</v>
      </c>
      <c r="X559">
        <f t="shared" ca="1" si="125"/>
        <v>14</v>
      </c>
    </row>
    <row r="560" spans="1:24" x14ac:dyDescent="0.25">
      <c r="A560">
        <v>123396</v>
      </c>
      <c r="B560" t="s">
        <v>1899</v>
      </c>
      <c r="C560" t="s">
        <v>10</v>
      </c>
      <c r="D560" t="s">
        <v>1900</v>
      </c>
      <c r="E560" t="str">
        <f t="shared" ca="1" si="126"/>
        <v>Boston</v>
      </c>
      <c r="F560" t="s">
        <v>24067</v>
      </c>
      <c r="G560">
        <f t="shared" ca="1" si="113"/>
        <v>6514099806</v>
      </c>
      <c r="H560" t="s">
        <v>1901</v>
      </c>
      <c r="I560">
        <v>93726</v>
      </c>
      <c r="J560" t="str">
        <f t="shared" ca="1" si="114"/>
        <v>Female</v>
      </c>
      <c r="K560">
        <f t="shared" ca="1" si="115"/>
        <v>44</v>
      </c>
      <c r="L560" t="str">
        <f t="shared" ca="1" si="116"/>
        <v>Adult</v>
      </c>
      <c r="M560" t="str">
        <f t="shared" ca="1" si="117"/>
        <v>Yes</v>
      </c>
      <c r="N560" t="str">
        <f t="shared" ca="1" si="117"/>
        <v>Yes</v>
      </c>
      <c r="O560" t="str">
        <f t="shared" ca="1" si="117"/>
        <v>No</v>
      </c>
      <c r="P560" t="str">
        <f t="shared" ca="1" si="117"/>
        <v>No</v>
      </c>
      <c r="Q560" t="str">
        <f t="shared" ca="1" si="118"/>
        <v>Yes</v>
      </c>
      <c r="R560">
        <f t="shared" ca="1" si="119"/>
        <v>2</v>
      </c>
      <c r="S560">
        <f t="shared" ca="1" si="120"/>
        <v>3</v>
      </c>
      <c r="T560">
        <f t="shared" ca="1" si="121"/>
        <v>3</v>
      </c>
      <c r="U560">
        <f t="shared" ca="1" si="122"/>
        <v>3</v>
      </c>
      <c r="V560">
        <f t="shared" ca="1" si="123"/>
        <v>0</v>
      </c>
      <c r="W560">
        <f t="shared" ca="1" si="124"/>
        <v>4</v>
      </c>
      <c r="X560">
        <f t="shared" ca="1" si="125"/>
        <v>15</v>
      </c>
    </row>
    <row r="561" spans="1:24" x14ac:dyDescent="0.25">
      <c r="A561">
        <v>123448</v>
      </c>
      <c r="B561" t="s">
        <v>1902</v>
      </c>
      <c r="C561" t="s">
        <v>10</v>
      </c>
      <c r="D561" t="s">
        <v>1903</v>
      </c>
      <c r="E561" t="str">
        <f t="shared" ca="1" si="126"/>
        <v>Needham</v>
      </c>
      <c r="F561" t="s">
        <v>24067</v>
      </c>
      <c r="G561">
        <f t="shared" ca="1" si="113"/>
        <v>4022259123</v>
      </c>
      <c r="H561" t="s">
        <v>1904</v>
      </c>
      <c r="I561">
        <v>92705</v>
      </c>
      <c r="J561" t="str">
        <f t="shared" ca="1" si="114"/>
        <v>Male</v>
      </c>
      <c r="K561">
        <f t="shared" ca="1" si="115"/>
        <v>70</v>
      </c>
      <c r="L561" t="str">
        <f t="shared" ca="1" si="116"/>
        <v>Adult</v>
      </c>
      <c r="M561" t="str">
        <f t="shared" ca="1" si="117"/>
        <v>Yes</v>
      </c>
      <c r="N561" t="str">
        <f t="shared" ca="1" si="117"/>
        <v>Yes</v>
      </c>
      <c r="O561" t="str">
        <f t="shared" ca="1" si="117"/>
        <v>Yes</v>
      </c>
      <c r="P561" t="str">
        <f t="shared" ca="1" si="117"/>
        <v>No</v>
      </c>
      <c r="Q561" t="str">
        <f t="shared" ca="1" si="118"/>
        <v>No</v>
      </c>
      <c r="R561">
        <f t="shared" ca="1" si="119"/>
        <v>4</v>
      </c>
      <c r="S561">
        <f t="shared" ca="1" si="120"/>
        <v>5</v>
      </c>
      <c r="T561">
        <f t="shared" ca="1" si="121"/>
        <v>5</v>
      </c>
      <c r="U561">
        <f t="shared" ca="1" si="122"/>
        <v>3</v>
      </c>
      <c r="V561">
        <f t="shared" ca="1" si="123"/>
        <v>0</v>
      </c>
      <c r="W561">
        <f t="shared" ca="1" si="124"/>
        <v>0</v>
      </c>
      <c r="X561">
        <f t="shared" ca="1" si="125"/>
        <v>17</v>
      </c>
    </row>
    <row r="562" spans="1:24" x14ac:dyDescent="0.25">
      <c r="A562">
        <v>123457</v>
      </c>
      <c r="B562" t="s">
        <v>1905</v>
      </c>
      <c r="C562" t="s">
        <v>10</v>
      </c>
      <c r="D562" t="s">
        <v>1906</v>
      </c>
      <c r="E562" t="str">
        <f t="shared" ca="1" si="126"/>
        <v>Cambridge</v>
      </c>
      <c r="F562" t="s">
        <v>24067</v>
      </c>
      <c r="G562">
        <f t="shared" ca="1" si="113"/>
        <v>1585446451</v>
      </c>
      <c r="H562" t="s">
        <v>1908</v>
      </c>
      <c r="I562" t="s">
        <v>1907</v>
      </c>
      <c r="J562" t="str">
        <f t="shared" ca="1" si="114"/>
        <v>Female</v>
      </c>
      <c r="K562">
        <f t="shared" ca="1" si="115"/>
        <v>28</v>
      </c>
      <c r="L562" t="str">
        <f t="shared" ca="1" si="116"/>
        <v>Adult</v>
      </c>
      <c r="M562" t="str">
        <f t="shared" ca="1" si="117"/>
        <v>Yes</v>
      </c>
      <c r="N562" t="str">
        <f t="shared" ca="1" si="117"/>
        <v>Yes</v>
      </c>
      <c r="O562" t="str">
        <f t="shared" ca="1" si="117"/>
        <v>No</v>
      </c>
      <c r="P562" t="str">
        <f t="shared" ca="1" si="117"/>
        <v>Yes</v>
      </c>
      <c r="Q562" t="str">
        <f t="shared" ca="1" si="118"/>
        <v>No</v>
      </c>
      <c r="R562">
        <f t="shared" ca="1" si="119"/>
        <v>1</v>
      </c>
      <c r="S562">
        <f t="shared" ca="1" si="120"/>
        <v>0</v>
      </c>
      <c r="T562">
        <f t="shared" ca="1" si="121"/>
        <v>3</v>
      </c>
      <c r="U562">
        <f t="shared" ca="1" si="122"/>
        <v>3</v>
      </c>
      <c r="V562">
        <f t="shared" ca="1" si="123"/>
        <v>4</v>
      </c>
      <c r="W562">
        <f t="shared" ca="1" si="124"/>
        <v>0</v>
      </c>
      <c r="X562">
        <f t="shared" ca="1" si="125"/>
        <v>11</v>
      </c>
    </row>
    <row r="563" spans="1:24" x14ac:dyDescent="0.25">
      <c r="A563">
        <v>123484</v>
      </c>
      <c r="B563" t="s">
        <v>1909</v>
      </c>
      <c r="C563" t="s">
        <v>10</v>
      </c>
      <c r="D563" t="s">
        <v>1910</v>
      </c>
      <c r="E563" t="str">
        <f t="shared" ca="1" si="126"/>
        <v>Canton</v>
      </c>
      <c r="F563" t="s">
        <v>24067</v>
      </c>
      <c r="G563">
        <f t="shared" ca="1" si="113"/>
        <v>7084033968</v>
      </c>
      <c r="H563" t="s">
        <v>1912</v>
      </c>
      <c r="I563" t="s">
        <v>1911</v>
      </c>
      <c r="J563" t="str">
        <f t="shared" ca="1" si="114"/>
        <v>Male</v>
      </c>
      <c r="K563">
        <f t="shared" ca="1" si="115"/>
        <v>35</v>
      </c>
      <c r="L563" t="str">
        <f t="shared" ca="1" si="116"/>
        <v>Adult</v>
      </c>
      <c r="M563" t="str">
        <f t="shared" ca="1" si="117"/>
        <v>Yes</v>
      </c>
      <c r="N563" t="str">
        <f t="shared" ca="1" si="117"/>
        <v>Yes</v>
      </c>
      <c r="O563" t="str">
        <f t="shared" ca="1" si="117"/>
        <v>Yes</v>
      </c>
      <c r="P563" t="str">
        <f t="shared" ca="1" si="117"/>
        <v>No</v>
      </c>
      <c r="Q563" t="str">
        <f t="shared" ca="1" si="118"/>
        <v>Yes</v>
      </c>
      <c r="R563">
        <f t="shared" ca="1" si="119"/>
        <v>1</v>
      </c>
      <c r="S563">
        <f t="shared" ca="1" si="120"/>
        <v>0</v>
      </c>
      <c r="T563">
        <f t="shared" ca="1" si="121"/>
        <v>5</v>
      </c>
      <c r="U563">
        <f t="shared" ca="1" si="122"/>
        <v>3</v>
      </c>
      <c r="V563">
        <f t="shared" ca="1" si="123"/>
        <v>0</v>
      </c>
      <c r="W563">
        <f t="shared" ca="1" si="124"/>
        <v>4</v>
      </c>
      <c r="X563">
        <f t="shared" ca="1" si="125"/>
        <v>13</v>
      </c>
    </row>
    <row r="564" spans="1:24" x14ac:dyDescent="0.25">
      <c r="A564">
        <v>123493</v>
      </c>
      <c r="B564" t="s">
        <v>1913</v>
      </c>
      <c r="C564" t="s">
        <v>10</v>
      </c>
      <c r="D564" t="s">
        <v>1914</v>
      </c>
      <c r="E564" t="str">
        <f t="shared" ca="1" si="126"/>
        <v>Somerville</v>
      </c>
      <c r="F564" t="s">
        <v>24067</v>
      </c>
      <c r="G564">
        <f t="shared" ca="1" si="113"/>
        <v>5046022688</v>
      </c>
      <c r="H564" t="s">
        <v>1916</v>
      </c>
      <c r="I564" t="s">
        <v>1915</v>
      </c>
      <c r="J564" t="str">
        <f t="shared" ca="1" si="114"/>
        <v>Male</v>
      </c>
      <c r="K564">
        <f t="shared" ca="1" si="115"/>
        <v>22</v>
      </c>
      <c r="L564" t="str">
        <f t="shared" ca="1" si="116"/>
        <v>Adult</v>
      </c>
      <c r="M564" t="str">
        <f t="shared" ca="1" si="117"/>
        <v>Yes</v>
      </c>
      <c r="N564" t="str">
        <f t="shared" ca="1" si="117"/>
        <v>Yes</v>
      </c>
      <c r="O564" t="str">
        <f t="shared" ca="1" si="117"/>
        <v>No</v>
      </c>
      <c r="P564" t="str">
        <f t="shared" ca="1" si="117"/>
        <v>Yes</v>
      </c>
      <c r="Q564" t="str">
        <f t="shared" ca="1" si="118"/>
        <v>No</v>
      </c>
      <c r="R564">
        <f t="shared" ca="1" si="119"/>
        <v>2</v>
      </c>
      <c r="S564">
        <f t="shared" ca="1" si="120"/>
        <v>3</v>
      </c>
      <c r="T564">
        <f t="shared" ca="1" si="121"/>
        <v>3</v>
      </c>
      <c r="U564">
        <f t="shared" ca="1" si="122"/>
        <v>3</v>
      </c>
      <c r="V564">
        <f t="shared" ca="1" si="123"/>
        <v>4</v>
      </c>
      <c r="W564">
        <f t="shared" ca="1" si="124"/>
        <v>0</v>
      </c>
      <c r="X564">
        <f t="shared" ca="1" si="125"/>
        <v>15</v>
      </c>
    </row>
    <row r="565" spans="1:24" x14ac:dyDescent="0.25">
      <c r="A565">
        <v>123509</v>
      </c>
      <c r="B565" t="s">
        <v>1917</v>
      </c>
      <c r="C565" t="s">
        <v>10</v>
      </c>
      <c r="D565" t="s">
        <v>1918</v>
      </c>
      <c r="E565" t="str">
        <f t="shared" ca="1" si="126"/>
        <v>Canton</v>
      </c>
      <c r="F565" t="s">
        <v>24067</v>
      </c>
      <c r="G565">
        <f t="shared" ca="1" si="113"/>
        <v>1333028246</v>
      </c>
      <c r="H565" t="s">
        <v>1920</v>
      </c>
      <c r="I565" t="s">
        <v>1919</v>
      </c>
      <c r="J565" t="str">
        <f t="shared" ca="1" si="114"/>
        <v>Female</v>
      </c>
      <c r="K565">
        <f t="shared" ca="1" si="115"/>
        <v>63</v>
      </c>
      <c r="L565" t="str">
        <f t="shared" ca="1" si="116"/>
        <v>Adult</v>
      </c>
      <c r="M565" t="str">
        <f t="shared" ca="1" si="117"/>
        <v>Yes</v>
      </c>
      <c r="N565" t="str">
        <f t="shared" ca="1" si="117"/>
        <v>Yes</v>
      </c>
      <c r="O565" t="str">
        <f t="shared" ca="1" si="117"/>
        <v>No</v>
      </c>
      <c r="P565" t="str">
        <f t="shared" ca="1" si="117"/>
        <v>No</v>
      </c>
      <c r="Q565" t="str">
        <f t="shared" ca="1" si="118"/>
        <v>No</v>
      </c>
      <c r="R565">
        <f t="shared" ca="1" si="119"/>
        <v>2</v>
      </c>
      <c r="S565">
        <f t="shared" ca="1" si="120"/>
        <v>3</v>
      </c>
      <c r="T565">
        <f t="shared" ca="1" si="121"/>
        <v>3</v>
      </c>
      <c r="U565">
        <f t="shared" ca="1" si="122"/>
        <v>3</v>
      </c>
      <c r="V565">
        <f t="shared" ca="1" si="123"/>
        <v>0</v>
      </c>
      <c r="W565">
        <f t="shared" ca="1" si="124"/>
        <v>0</v>
      </c>
      <c r="X565">
        <f t="shared" ca="1" si="125"/>
        <v>11</v>
      </c>
    </row>
    <row r="566" spans="1:24" x14ac:dyDescent="0.25">
      <c r="A566">
        <v>123527</v>
      </c>
      <c r="B566" t="s">
        <v>1921</v>
      </c>
      <c r="C566" t="s">
        <v>10</v>
      </c>
      <c r="D566" t="s">
        <v>1922</v>
      </c>
      <c r="E566" t="str">
        <f t="shared" ca="1" si="126"/>
        <v>Canton</v>
      </c>
      <c r="F566" t="s">
        <v>24067</v>
      </c>
      <c r="G566">
        <f t="shared" ca="1" si="113"/>
        <v>9601157451</v>
      </c>
      <c r="H566" t="s">
        <v>1924</v>
      </c>
      <c r="I566" t="s">
        <v>1923</v>
      </c>
      <c r="J566" t="str">
        <f t="shared" ca="1" si="114"/>
        <v>Male</v>
      </c>
      <c r="K566">
        <f t="shared" ca="1" si="115"/>
        <v>62</v>
      </c>
      <c r="L566" t="str">
        <f t="shared" ca="1" si="116"/>
        <v>Adult</v>
      </c>
      <c r="M566" t="str">
        <f t="shared" ca="1" si="117"/>
        <v>Yes</v>
      </c>
      <c r="N566" t="str">
        <f t="shared" ca="1" si="117"/>
        <v>No</v>
      </c>
      <c r="O566" t="str">
        <f t="shared" ca="1" si="117"/>
        <v>No</v>
      </c>
      <c r="P566" t="str">
        <f t="shared" ca="1" si="117"/>
        <v>No</v>
      </c>
      <c r="Q566" t="str">
        <f t="shared" ca="1" si="118"/>
        <v>Yes</v>
      </c>
      <c r="R566">
        <f t="shared" ca="1" si="119"/>
        <v>1</v>
      </c>
      <c r="S566">
        <f t="shared" ca="1" si="120"/>
        <v>0</v>
      </c>
      <c r="T566">
        <f t="shared" ca="1" si="121"/>
        <v>0</v>
      </c>
      <c r="U566">
        <f t="shared" ca="1" si="122"/>
        <v>3</v>
      </c>
      <c r="V566">
        <f t="shared" ca="1" si="123"/>
        <v>0</v>
      </c>
      <c r="W566">
        <f t="shared" ca="1" si="124"/>
        <v>4</v>
      </c>
      <c r="X566">
        <f t="shared" ca="1" si="125"/>
        <v>8</v>
      </c>
    </row>
    <row r="567" spans="1:24" x14ac:dyDescent="0.25">
      <c r="A567">
        <v>123554</v>
      </c>
      <c r="B567" t="s">
        <v>1925</v>
      </c>
      <c r="C567" t="s">
        <v>10</v>
      </c>
      <c r="D567" t="s">
        <v>1926</v>
      </c>
      <c r="E567" t="str">
        <f t="shared" ca="1" si="126"/>
        <v>Everett</v>
      </c>
      <c r="F567" t="s">
        <v>24067</v>
      </c>
      <c r="G567">
        <f t="shared" ca="1" si="113"/>
        <v>8185998815</v>
      </c>
      <c r="H567" t="s">
        <v>1927</v>
      </c>
      <c r="I567">
        <v>94575</v>
      </c>
      <c r="J567" t="str">
        <f t="shared" ca="1" si="114"/>
        <v>Female</v>
      </c>
      <c r="K567">
        <f t="shared" ca="1" si="115"/>
        <v>37</v>
      </c>
      <c r="L567" t="str">
        <f t="shared" ca="1" si="116"/>
        <v>Adult</v>
      </c>
      <c r="M567" t="str">
        <f t="shared" ca="1" si="117"/>
        <v>Yes</v>
      </c>
      <c r="N567" t="str">
        <f t="shared" ca="1" si="117"/>
        <v>No</v>
      </c>
      <c r="O567" t="str">
        <f t="shared" ca="1" si="117"/>
        <v>Yes</v>
      </c>
      <c r="P567" t="str">
        <f t="shared" ca="1" si="117"/>
        <v>Yes</v>
      </c>
      <c r="Q567" t="str">
        <f t="shared" ca="1" si="118"/>
        <v>No</v>
      </c>
      <c r="R567">
        <f t="shared" ca="1" si="119"/>
        <v>4</v>
      </c>
      <c r="S567">
        <f t="shared" ca="1" si="120"/>
        <v>5</v>
      </c>
      <c r="T567">
        <f t="shared" ca="1" si="121"/>
        <v>3</v>
      </c>
      <c r="U567">
        <f t="shared" ca="1" si="122"/>
        <v>3</v>
      </c>
      <c r="V567">
        <f t="shared" ca="1" si="123"/>
        <v>4</v>
      </c>
      <c r="W567">
        <f t="shared" ca="1" si="124"/>
        <v>0</v>
      </c>
      <c r="X567">
        <f t="shared" ca="1" si="125"/>
        <v>19</v>
      </c>
    </row>
    <row r="568" spans="1:24" x14ac:dyDescent="0.25">
      <c r="A568">
        <v>123563</v>
      </c>
      <c r="B568" t="s">
        <v>1928</v>
      </c>
      <c r="C568" t="s">
        <v>10</v>
      </c>
      <c r="D568" t="s">
        <v>1929</v>
      </c>
      <c r="E568" t="str">
        <f t="shared" ca="1" si="126"/>
        <v>Quincy</v>
      </c>
      <c r="F568" t="s">
        <v>24067</v>
      </c>
      <c r="G568">
        <f t="shared" ca="1" si="113"/>
        <v>9117918649</v>
      </c>
      <c r="H568" t="s">
        <v>1931</v>
      </c>
      <c r="I568" t="s">
        <v>1930</v>
      </c>
      <c r="J568" t="str">
        <f t="shared" ca="1" si="114"/>
        <v>Male</v>
      </c>
      <c r="K568">
        <f t="shared" ca="1" si="115"/>
        <v>47</v>
      </c>
      <c r="L568" t="str">
        <f t="shared" ca="1" si="116"/>
        <v>Adult</v>
      </c>
      <c r="M568" t="str">
        <f t="shared" ca="1" si="117"/>
        <v>No</v>
      </c>
      <c r="N568" t="str">
        <f t="shared" ca="1" si="117"/>
        <v>Yes</v>
      </c>
      <c r="O568" t="str">
        <f t="shared" ca="1" si="117"/>
        <v>No</v>
      </c>
      <c r="P568" t="str">
        <f t="shared" ca="1" si="117"/>
        <v>Yes</v>
      </c>
      <c r="Q568" t="str">
        <f t="shared" ca="1" si="118"/>
        <v>Yes</v>
      </c>
      <c r="R568">
        <f t="shared" ca="1" si="119"/>
        <v>5</v>
      </c>
      <c r="S568">
        <f t="shared" ca="1" si="120"/>
        <v>5</v>
      </c>
      <c r="T568">
        <f t="shared" ca="1" si="121"/>
        <v>3</v>
      </c>
      <c r="U568">
        <f t="shared" ca="1" si="122"/>
        <v>0</v>
      </c>
      <c r="V568">
        <f t="shared" ca="1" si="123"/>
        <v>4</v>
      </c>
      <c r="W568">
        <f t="shared" ca="1" si="124"/>
        <v>4</v>
      </c>
      <c r="X568">
        <f t="shared" ca="1" si="125"/>
        <v>21</v>
      </c>
    </row>
    <row r="569" spans="1:24" x14ac:dyDescent="0.25">
      <c r="A569">
        <v>123572</v>
      </c>
      <c r="B569" t="s">
        <v>1932</v>
      </c>
      <c r="C569" t="s">
        <v>10</v>
      </c>
      <c r="D569" t="s">
        <v>1933</v>
      </c>
      <c r="E569" t="str">
        <f t="shared" ca="1" si="126"/>
        <v>Newton</v>
      </c>
      <c r="F569" t="s">
        <v>24067</v>
      </c>
      <c r="G569">
        <f t="shared" ca="1" si="113"/>
        <v>8150284283</v>
      </c>
      <c r="H569" t="s">
        <v>1935</v>
      </c>
      <c r="I569" t="s">
        <v>1934</v>
      </c>
      <c r="J569" t="str">
        <f t="shared" ca="1" si="114"/>
        <v>Female</v>
      </c>
      <c r="K569">
        <f t="shared" ca="1" si="115"/>
        <v>63</v>
      </c>
      <c r="L569" t="str">
        <f t="shared" ca="1" si="116"/>
        <v>Adult</v>
      </c>
      <c r="M569" t="str">
        <f t="shared" ca="1" si="117"/>
        <v>Yes</v>
      </c>
      <c r="N569" t="str">
        <f t="shared" ca="1" si="117"/>
        <v>Yes</v>
      </c>
      <c r="O569" t="str">
        <f t="shared" ca="1" si="117"/>
        <v>No</v>
      </c>
      <c r="P569" t="str">
        <f t="shared" ca="1" si="117"/>
        <v>Yes</v>
      </c>
      <c r="Q569" t="str">
        <f t="shared" ca="1" si="118"/>
        <v>Yes</v>
      </c>
      <c r="R569">
        <f t="shared" ca="1" si="119"/>
        <v>2</v>
      </c>
      <c r="S569">
        <f t="shared" ca="1" si="120"/>
        <v>3</v>
      </c>
      <c r="T569">
        <f t="shared" ca="1" si="121"/>
        <v>3</v>
      </c>
      <c r="U569">
        <f t="shared" ca="1" si="122"/>
        <v>3</v>
      </c>
      <c r="V569">
        <f t="shared" ca="1" si="123"/>
        <v>4</v>
      </c>
      <c r="W569">
        <f t="shared" ca="1" si="124"/>
        <v>4</v>
      </c>
      <c r="X569">
        <f t="shared" ca="1" si="125"/>
        <v>19</v>
      </c>
    </row>
    <row r="570" spans="1:24" x14ac:dyDescent="0.25">
      <c r="A570">
        <v>123581</v>
      </c>
      <c r="B570" t="s">
        <v>1936</v>
      </c>
      <c r="C570" t="s">
        <v>10</v>
      </c>
      <c r="D570" t="s">
        <v>1937</v>
      </c>
      <c r="E570" t="str">
        <f t="shared" ca="1" si="126"/>
        <v>Chelsea</v>
      </c>
      <c r="F570" t="s">
        <v>24067</v>
      </c>
      <c r="G570">
        <f t="shared" ca="1" si="113"/>
        <v>7788904768</v>
      </c>
      <c r="H570" t="s">
        <v>1938</v>
      </c>
      <c r="I570">
        <v>91803</v>
      </c>
      <c r="J570" t="str">
        <f t="shared" ca="1" si="114"/>
        <v>Female</v>
      </c>
      <c r="K570">
        <f t="shared" ca="1" si="115"/>
        <v>49</v>
      </c>
      <c r="L570" t="str">
        <f t="shared" ca="1" si="116"/>
        <v>Adult</v>
      </c>
      <c r="M570" t="str">
        <f t="shared" ca="1" si="117"/>
        <v>No</v>
      </c>
      <c r="N570" t="str">
        <f t="shared" ca="1" si="117"/>
        <v>No</v>
      </c>
      <c r="O570" t="str">
        <f t="shared" ca="1" si="117"/>
        <v>No</v>
      </c>
      <c r="P570" t="str">
        <f t="shared" ca="1" si="117"/>
        <v>No</v>
      </c>
      <c r="Q570" t="str">
        <f t="shared" ca="1" si="118"/>
        <v>No</v>
      </c>
      <c r="R570">
        <f t="shared" ca="1" si="119"/>
        <v>4</v>
      </c>
      <c r="S570">
        <f t="shared" ca="1" si="120"/>
        <v>5</v>
      </c>
      <c r="T570">
        <f t="shared" ca="1" si="121"/>
        <v>0</v>
      </c>
      <c r="U570">
        <f t="shared" ca="1" si="122"/>
        <v>0</v>
      </c>
      <c r="V570">
        <f t="shared" ca="1" si="123"/>
        <v>0</v>
      </c>
      <c r="W570">
        <f t="shared" ca="1" si="124"/>
        <v>0</v>
      </c>
      <c r="X570">
        <f t="shared" ca="1" si="125"/>
        <v>9</v>
      </c>
    </row>
    <row r="571" spans="1:24" x14ac:dyDescent="0.25">
      <c r="A571">
        <v>123633</v>
      </c>
      <c r="B571" t="s">
        <v>1939</v>
      </c>
      <c r="C571" t="s">
        <v>10</v>
      </c>
      <c r="D571" t="s">
        <v>1940</v>
      </c>
      <c r="E571" t="str">
        <f t="shared" ca="1" si="126"/>
        <v xml:space="preserve"> Milton</v>
      </c>
      <c r="F571" t="s">
        <v>24067</v>
      </c>
      <c r="G571">
        <f t="shared" ca="1" si="113"/>
        <v>2633499541</v>
      </c>
      <c r="H571" t="s">
        <v>1942</v>
      </c>
      <c r="I571" t="s">
        <v>1941</v>
      </c>
      <c r="J571" t="str">
        <f t="shared" ca="1" si="114"/>
        <v>Female</v>
      </c>
      <c r="K571">
        <f t="shared" ca="1" si="115"/>
        <v>34</v>
      </c>
      <c r="L571" t="str">
        <f t="shared" ca="1" si="116"/>
        <v>Adult</v>
      </c>
      <c r="M571" t="str">
        <f t="shared" ca="1" si="117"/>
        <v>No</v>
      </c>
      <c r="N571" t="str">
        <f t="shared" ca="1" si="117"/>
        <v>Yes</v>
      </c>
      <c r="O571" t="str">
        <f t="shared" ca="1" si="117"/>
        <v>Yes</v>
      </c>
      <c r="P571" t="str">
        <f t="shared" ca="1" si="117"/>
        <v>No</v>
      </c>
      <c r="Q571" t="str">
        <f t="shared" ca="1" si="118"/>
        <v>No</v>
      </c>
      <c r="R571">
        <f t="shared" ca="1" si="119"/>
        <v>3</v>
      </c>
      <c r="S571">
        <f t="shared" ca="1" si="120"/>
        <v>3</v>
      </c>
      <c r="T571">
        <f t="shared" ca="1" si="121"/>
        <v>5</v>
      </c>
      <c r="U571">
        <f t="shared" ca="1" si="122"/>
        <v>0</v>
      </c>
      <c r="V571">
        <f t="shared" ca="1" si="123"/>
        <v>0</v>
      </c>
      <c r="W571">
        <f t="shared" ca="1" si="124"/>
        <v>0</v>
      </c>
      <c r="X571">
        <f t="shared" ca="1" si="125"/>
        <v>11</v>
      </c>
    </row>
    <row r="572" spans="1:24" x14ac:dyDescent="0.25">
      <c r="A572">
        <v>123642</v>
      </c>
      <c r="B572" t="s">
        <v>1943</v>
      </c>
      <c r="C572" t="s">
        <v>10</v>
      </c>
      <c r="D572" t="s">
        <v>1944</v>
      </c>
      <c r="E572" t="str">
        <f t="shared" ca="1" si="126"/>
        <v>Dedham</v>
      </c>
      <c r="F572" t="s">
        <v>24067</v>
      </c>
      <c r="G572">
        <f t="shared" ca="1" si="113"/>
        <v>4379082342</v>
      </c>
      <c r="H572" t="s">
        <v>1946</v>
      </c>
      <c r="I572" t="s">
        <v>1945</v>
      </c>
      <c r="J572" t="str">
        <f t="shared" ca="1" si="114"/>
        <v>Male</v>
      </c>
      <c r="K572">
        <f t="shared" ca="1" si="115"/>
        <v>22</v>
      </c>
      <c r="L572" t="str">
        <f t="shared" ca="1" si="116"/>
        <v>Adult</v>
      </c>
      <c r="M572" t="str">
        <f t="shared" ca="1" si="117"/>
        <v>No</v>
      </c>
      <c r="N572" t="str">
        <f t="shared" ca="1" si="117"/>
        <v>Yes</v>
      </c>
      <c r="O572" t="str">
        <f t="shared" ca="1" si="117"/>
        <v>No</v>
      </c>
      <c r="P572" t="str">
        <f t="shared" ca="1" si="117"/>
        <v>Yes</v>
      </c>
      <c r="Q572" t="str">
        <f t="shared" ca="1" si="118"/>
        <v>Yes</v>
      </c>
      <c r="R572">
        <f t="shared" ca="1" si="119"/>
        <v>4</v>
      </c>
      <c r="S572">
        <f t="shared" ca="1" si="120"/>
        <v>5</v>
      </c>
      <c r="T572">
        <f t="shared" ca="1" si="121"/>
        <v>3</v>
      </c>
      <c r="U572">
        <f t="shared" ca="1" si="122"/>
        <v>0</v>
      </c>
      <c r="V572">
        <f t="shared" ca="1" si="123"/>
        <v>4</v>
      </c>
      <c r="W572">
        <f t="shared" ca="1" si="124"/>
        <v>4</v>
      </c>
      <c r="X572">
        <f t="shared" ca="1" si="125"/>
        <v>20</v>
      </c>
    </row>
    <row r="573" spans="1:24" x14ac:dyDescent="0.25">
      <c r="A573">
        <v>123651</v>
      </c>
      <c r="B573" t="s">
        <v>1947</v>
      </c>
      <c r="C573" t="s">
        <v>10</v>
      </c>
      <c r="D573" t="s">
        <v>1948</v>
      </c>
      <c r="E573" t="str">
        <f t="shared" ca="1" si="126"/>
        <v>Quincy</v>
      </c>
      <c r="F573" t="s">
        <v>24067</v>
      </c>
      <c r="G573">
        <f t="shared" ca="1" si="113"/>
        <v>5683695098</v>
      </c>
      <c r="H573" t="s">
        <v>1949</v>
      </c>
      <c r="I573">
        <v>92626</v>
      </c>
      <c r="J573" t="str">
        <f t="shared" ca="1" si="114"/>
        <v>Male</v>
      </c>
      <c r="K573">
        <f t="shared" ca="1" si="115"/>
        <v>63</v>
      </c>
      <c r="L573" t="str">
        <f t="shared" ca="1" si="116"/>
        <v>Adult</v>
      </c>
      <c r="M573" t="str">
        <f t="shared" ca="1" si="117"/>
        <v>No</v>
      </c>
      <c r="N573" t="str">
        <f t="shared" ca="1" si="117"/>
        <v>No</v>
      </c>
      <c r="O573" t="str">
        <f t="shared" ca="1" si="117"/>
        <v>No</v>
      </c>
      <c r="P573" t="str">
        <f t="shared" ca="1" si="117"/>
        <v>No</v>
      </c>
      <c r="Q573" t="str">
        <f t="shared" ca="1" si="118"/>
        <v>Yes</v>
      </c>
      <c r="R573">
        <f t="shared" ca="1" si="119"/>
        <v>4</v>
      </c>
      <c r="S573">
        <f t="shared" ca="1" si="120"/>
        <v>5</v>
      </c>
      <c r="T573">
        <f t="shared" ca="1" si="121"/>
        <v>0</v>
      </c>
      <c r="U573">
        <f t="shared" ca="1" si="122"/>
        <v>0</v>
      </c>
      <c r="V573">
        <f t="shared" ca="1" si="123"/>
        <v>0</v>
      </c>
      <c r="W573">
        <f t="shared" ca="1" si="124"/>
        <v>4</v>
      </c>
      <c r="X573">
        <f t="shared" ca="1" si="125"/>
        <v>13</v>
      </c>
    </row>
    <row r="574" spans="1:24" x14ac:dyDescent="0.25">
      <c r="A574">
        <v>123679</v>
      </c>
      <c r="B574" t="s">
        <v>1950</v>
      </c>
      <c r="C574" t="s">
        <v>10</v>
      </c>
      <c r="D574" t="s">
        <v>1951</v>
      </c>
      <c r="E574" t="str">
        <f t="shared" ca="1" si="126"/>
        <v>Needham</v>
      </c>
      <c r="F574" t="s">
        <v>24067</v>
      </c>
      <c r="G574">
        <f t="shared" ca="1" si="113"/>
        <v>9293590761</v>
      </c>
      <c r="H574" t="s">
        <v>1646</v>
      </c>
      <c r="I574" t="s">
        <v>1952</v>
      </c>
      <c r="J574" t="str">
        <f t="shared" ca="1" si="114"/>
        <v>Female</v>
      </c>
      <c r="K574">
        <f t="shared" ca="1" si="115"/>
        <v>20</v>
      </c>
      <c r="L574" t="str">
        <f t="shared" ca="1" si="116"/>
        <v>Adult</v>
      </c>
      <c r="M574" t="str">
        <f t="shared" ca="1" si="117"/>
        <v>No</v>
      </c>
      <c r="N574" t="str">
        <f t="shared" ca="1" si="117"/>
        <v>No</v>
      </c>
      <c r="O574" t="str">
        <f t="shared" ca="1" si="117"/>
        <v>Yes</v>
      </c>
      <c r="P574" t="str">
        <f t="shared" ca="1" si="117"/>
        <v>No</v>
      </c>
      <c r="Q574" t="str">
        <f t="shared" ca="1" si="118"/>
        <v>No</v>
      </c>
      <c r="R574">
        <f t="shared" ca="1" si="119"/>
        <v>3</v>
      </c>
      <c r="S574">
        <f t="shared" ca="1" si="120"/>
        <v>3</v>
      </c>
      <c r="T574">
        <f t="shared" ca="1" si="121"/>
        <v>3</v>
      </c>
      <c r="U574">
        <f t="shared" ca="1" si="122"/>
        <v>0</v>
      </c>
      <c r="V574">
        <f t="shared" ca="1" si="123"/>
        <v>0</v>
      </c>
      <c r="W574">
        <f t="shared" ca="1" si="124"/>
        <v>0</v>
      </c>
      <c r="X574">
        <f t="shared" ca="1" si="125"/>
        <v>9</v>
      </c>
    </row>
    <row r="575" spans="1:24" x14ac:dyDescent="0.25">
      <c r="A575">
        <v>123800</v>
      </c>
      <c r="B575" t="s">
        <v>1953</v>
      </c>
      <c r="C575" t="s">
        <v>10</v>
      </c>
      <c r="D575" t="s">
        <v>1954</v>
      </c>
      <c r="E575" t="str">
        <f t="shared" ca="1" si="126"/>
        <v>Watertown</v>
      </c>
      <c r="F575" t="s">
        <v>24067</v>
      </c>
      <c r="G575">
        <f t="shared" ca="1" si="113"/>
        <v>2049922561</v>
      </c>
      <c r="H575" t="s">
        <v>1956</v>
      </c>
      <c r="I575" t="s">
        <v>1955</v>
      </c>
      <c r="J575" t="str">
        <f t="shared" ca="1" si="114"/>
        <v>Female</v>
      </c>
      <c r="K575">
        <f t="shared" ca="1" si="115"/>
        <v>66</v>
      </c>
      <c r="L575" t="str">
        <f t="shared" ca="1" si="116"/>
        <v>Adult</v>
      </c>
      <c r="M575" t="str">
        <f t="shared" ca="1" si="117"/>
        <v>No</v>
      </c>
      <c r="N575" t="str">
        <f t="shared" ca="1" si="117"/>
        <v>No</v>
      </c>
      <c r="O575" t="str">
        <f t="shared" ca="1" si="117"/>
        <v>No</v>
      </c>
      <c r="P575" t="str">
        <f t="shared" ca="1" si="117"/>
        <v>No</v>
      </c>
      <c r="Q575" t="str">
        <f t="shared" ca="1" si="118"/>
        <v>No</v>
      </c>
      <c r="R575">
        <f t="shared" ca="1" si="119"/>
        <v>4</v>
      </c>
      <c r="S575">
        <f t="shared" ca="1" si="120"/>
        <v>5</v>
      </c>
      <c r="T575">
        <f t="shared" ca="1" si="121"/>
        <v>0</v>
      </c>
      <c r="U575">
        <f t="shared" ca="1" si="122"/>
        <v>0</v>
      </c>
      <c r="V575">
        <f t="shared" ca="1" si="123"/>
        <v>0</v>
      </c>
      <c r="W575">
        <f t="shared" ca="1" si="124"/>
        <v>0</v>
      </c>
      <c r="X575">
        <f t="shared" ca="1" si="125"/>
        <v>9</v>
      </c>
    </row>
    <row r="576" spans="1:24" x14ac:dyDescent="0.25">
      <c r="A576">
        <v>123855</v>
      </c>
      <c r="B576" t="s">
        <v>1957</v>
      </c>
      <c r="C576" t="s">
        <v>10</v>
      </c>
      <c r="D576" t="s">
        <v>1958</v>
      </c>
      <c r="E576" t="str">
        <f t="shared" ca="1" si="126"/>
        <v>Boston</v>
      </c>
      <c r="F576" t="s">
        <v>24067</v>
      </c>
      <c r="G576">
        <f t="shared" ca="1" si="113"/>
        <v>6114666270</v>
      </c>
      <c r="H576" t="s">
        <v>1960</v>
      </c>
      <c r="I576" t="s">
        <v>1959</v>
      </c>
      <c r="J576" t="str">
        <f t="shared" ca="1" si="114"/>
        <v>Male</v>
      </c>
      <c r="K576">
        <f t="shared" ca="1" si="115"/>
        <v>26</v>
      </c>
      <c r="L576" t="str">
        <f t="shared" ca="1" si="116"/>
        <v>Adult</v>
      </c>
      <c r="M576" t="str">
        <f t="shared" ca="1" si="117"/>
        <v>Yes</v>
      </c>
      <c r="N576" t="str">
        <f t="shared" ca="1" si="117"/>
        <v>No</v>
      </c>
      <c r="O576" t="str">
        <f t="shared" ca="1" si="117"/>
        <v>No</v>
      </c>
      <c r="P576" t="str">
        <f t="shared" ca="1" si="117"/>
        <v>Yes</v>
      </c>
      <c r="Q576" t="str">
        <f t="shared" ca="1" si="118"/>
        <v>Yes</v>
      </c>
      <c r="R576">
        <f t="shared" ca="1" si="119"/>
        <v>1</v>
      </c>
      <c r="S576">
        <f t="shared" ca="1" si="120"/>
        <v>0</v>
      </c>
      <c r="T576">
        <f t="shared" ca="1" si="121"/>
        <v>0</v>
      </c>
      <c r="U576">
        <f t="shared" ca="1" si="122"/>
        <v>3</v>
      </c>
      <c r="V576">
        <f t="shared" ca="1" si="123"/>
        <v>4</v>
      </c>
      <c r="W576">
        <f t="shared" ca="1" si="124"/>
        <v>4</v>
      </c>
      <c r="X576">
        <f t="shared" ca="1" si="125"/>
        <v>12</v>
      </c>
    </row>
    <row r="577" spans="1:24" x14ac:dyDescent="0.25">
      <c r="A577">
        <v>123916</v>
      </c>
      <c r="B577" t="s">
        <v>1961</v>
      </c>
      <c r="C577" t="s">
        <v>10</v>
      </c>
      <c r="D577" t="s">
        <v>1962</v>
      </c>
      <c r="E577" t="str">
        <f t="shared" ca="1" si="126"/>
        <v>Revere</v>
      </c>
      <c r="F577" t="s">
        <v>24067</v>
      </c>
      <c r="G577">
        <f t="shared" ca="1" si="113"/>
        <v>9309339971</v>
      </c>
      <c r="H577" t="s">
        <v>1964</v>
      </c>
      <c r="I577" t="s">
        <v>1963</v>
      </c>
      <c r="J577" t="str">
        <f t="shared" ca="1" si="114"/>
        <v>Female</v>
      </c>
      <c r="K577">
        <f t="shared" ca="1" si="115"/>
        <v>47</v>
      </c>
      <c r="L577" t="str">
        <f t="shared" ca="1" si="116"/>
        <v>Adult</v>
      </c>
      <c r="M577" t="str">
        <f t="shared" ca="1" si="117"/>
        <v>No</v>
      </c>
      <c r="N577" t="str">
        <f t="shared" ca="1" si="117"/>
        <v>No</v>
      </c>
      <c r="O577" t="str">
        <f t="shared" ca="1" si="117"/>
        <v>Yes</v>
      </c>
      <c r="P577" t="str">
        <f t="shared" ca="1" si="117"/>
        <v>No</v>
      </c>
      <c r="Q577" t="str">
        <f t="shared" ca="1" si="118"/>
        <v>No</v>
      </c>
      <c r="R577">
        <f t="shared" ca="1" si="119"/>
        <v>2</v>
      </c>
      <c r="S577">
        <f t="shared" ca="1" si="120"/>
        <v>3</v>
      </c>
      <c r="T577">
        <f t="shared" ca="1" si="121"/>
        <v>3</v>
      </c>
      <c r="U577">
        <f t="shared" ca="1" si="122"/>
        <v>0</v>
      </c>
      <c r="V577">
        <f t="shared" ca="1" si="123"/>
        <v>0</v>
      </c>
      <c r="W577">
        <f t="shared" ca="1" si="124"/>
        <v>0</v>
      </c>
      <c r="X577">
        <f t="shared" ca="1" si="125"/>
        <v>8</v>
      </c>
    </row>
    <row r="578" spans="1:24" x14ac:dyDescent="0.25">
      <c r="A578">
        <v>123925</v>
      </c>
      <c r="B578" t="s">
        <v>1965</v>
      </c>
      <c r="C578" t="s">
        <v>10</v>
      </c>
      <c r="D578" t="s">
        <v>1966</v>
      </c>
      <c r="E578" t="str">
        <f t="shared" ca="1" si="126"/>
        <v>Watertown</v>
      </c>
      <c r="F578" t="s">
        <v>24067</v>
      </c>
      <c r="G578">
        <f t="shared" ca="1" si="113"/>
        <v>1339601150</v>
      </c>
      <c r="H578" t="s">
        <v>1967</v>
      </c>
      <c r="I578">
        <v>93704</v>
      </c>
      <c r="J578" t="str">
        <f t="shared" ca="1" si="114"/>
        <v>Male</v>
      </c>
      <c r="K578">
        <f t="shared" ca="1" si="115"/>
        <v>62</v>
      </c>
      <c r="L578" t="str">
        <f t="shared" ca="1" si="116"/>
        <v>Adult</v>
      </c>
      <c r="M578" t="str">
        <f t="shared" ca="1" si="117"/>
        <v>Yes</v>
      </c>
      <c r="N578" t="str">
        <f t="shared" ca="1" si="117"/>
        <v>No</v>
      </c>
      <c r="O578" t="str">
        <f t="shared" ca="1" si="117"/>
        <v>No</v>
      </c>
      <c r="P578" t="str">
        <f t="shared" ref="P578:Q641" ca="1" si="127">CHOOSE(RANDBETWEEN(1,2),"Yes","No")</f>
        <v>Yes</v>
      </c>
      <c r="Q578" t="str">
        <f t="shared" ca="1" si="118"/>
        <v>Yes</v>
      </c>
      <c r="R578">
        <f t="shared" ca="1" si="119"/>
        <v>1</v>
      </c>
      <c r="S578">
        <f t="shared" ca="1" si="120"/>
        <v>0</v>
      </c>
      <c r="T578">
        <f t="shared" ca="1" si="121"/>
        <v>0</v>
      </c>
      <c r="U578">
        <f t="shared" ca="1" si="122"/>
        <v>3</v>
      </c>
      <c r="V578">
        <f t="shared" ca="1" si="123"/>
        <v>4</v>
      </c>
      <c r="W578">
        <f t="shared" ca="1" si="124"/>
        <v>4</v>
      </c>
      <c r="X578">
        <f t="shared" ca="1" si="125"/>
        <v>12</v>
      </c>
    </row>
    <row r="579" spans="1:24" x14ac:dyDescent="0.25">
      <c r="A579">
        <v>123943</v>
      </c>
      <c r="B579" t="s">
        <v>1968</v>
      </c>
      <c r="C579" t="s">
        <v>10</v>
      </c>
      <c r="D579" t="s">
        <v>1969</v>
      </c>
      <c r="E579" t="str">
        <f t="shared" ca="1" si="126"/>
        <v>Watertown</v>
      </c>
      <c r="F579" t="s">
        <v>24067</v>
      </c>
      <c r="G579">
        <f t="shared" ref="G579:G642" ca="1" si="128">RANDBETWEEN(1000000000,9999999999)</f>
        <v>2841301723</v>
      </c>
      <c r="H579" t="s">
        <v>1971</v>
      </c>
      <c r="I579" t="s">
        <v>1970</v>
      </c>
      <c r="J579" t="str">
        <f t="shared" ref="J579:J642" ca="1" si="129">CHOOSE(RANDBETWEEN(1,2),"Male","Female")</f>
        <v>Female</v>
      </c>
      <c r="K579">
        <f t="shared" ref="K579:K642" ca="1" si="130">RANDBETWEEN(15,70)</f>
        <v>34</v>
      </c>
      <c r="L579" t="str">
        <f t="shared" ref="L579:L642" ca="1" si="131">IF(AND(K579&gt;=12, K579 &lt; 18), "Adoloscent", "Adult")</f>
        <v>Adult</v>
      </c>
      <c r="M579" t="str">
        <f t="shared" ref="M579:Q642" ca="1" si="132">CHOOSE(RANDBETWEEN(1,2),"Yes","No")</f>
        <v>Yes</v>
      </c>
      <c r="N579" t="str">
        <f t="shared" ca="1" si="132"/>
        <v>No</v>
      </c>
      <c r="O579" t="str">
        <f t="shared" ca="1" si="132"/>
        <v>No</v>
      </c>
      <c r="P579" t="str">
        <f t="shared" ca="1" si="127"/>
        <v>Yes</v>
      </c>
      <c r="Q579" t="str">
        <f t="shared" ca="1" si="127"/>
        <v>No</v>
      </c>
      <c r="R579">
        <f t="shared" ref="R579:R642" ca="1" si="133">CHOOSE(RANDBETWEEN(1,5),1,2,3,4,5)</f>
        <v>5</v>
      </c>
      <c r="S579">
        <f t="shared" ref="S579:S642" ca="1" si="134">IF(R579&gt;=4,5,IF(AND(R579&gt;=2,R579&lt;=3),3,IF(R579=1,0)))</f>
        <v>5</v>
      </c>
      <c r="T579">
        <f t="shared" ref="T579:T642" ca="1" si="135">IF(AND(O579="Yes",N579="Yes"),5,IF(OR(O579="Yes",N579="Yes"),3,IF(AND(O579="No",N579="No"),0)))</f>
        <v>0</v>
      </c>
      <c r="U579">
        <f t="shared" ref="U579:U642" ca="1" si="136">IF(M579="Yes",3,0)</f>
        <v>3</v>
      </c>
      <c r="V579">
        <f t="shared" ref="V579:V642" ca="1" si="137">IF(P579="Yes",4,0)</f>
        <v>4</v>
      </c>
      <c r="W579">
        <f t="shared" ref="W579:W642" ca="1" si="138">IF(Q579="Yes",4,0)</f>
        <v>0</v>
      </c>
      <c r="X579">
        <f t="shared" ref="X579:X642" ca="1" si="139">SUM(R579:W579)</f>
        <v>17</v>
      </c>
    </row>
    <row r="580" spans="1:24" x14ac:dyDescent="0.25">
      <c r="A580">
        <v>123952</v>
      </c>
      <c r="B580" t="s">
        <v>1972</v>
      </c>
      <c r="C580" t="s">
        <v>10</v>
      </c>
      <c r="D580" t="s">
        <v>1973</v>
      </c>
      <c r="E580" t="str">
        <f t="shared" ref="E580:E643" ca="1" si="140">CHOOSE(RANDBETWEEN(1,15),"Boston","Winthrop","Revere","Chelsea","Everett","Somerville", "Cambridge","Watertown", "Newton","Brookline", "Needham", "Dedham", "Canton"," Milton", "Quincy")</f>
        <v>Boston</v>
      </c>
      <c r="F580" t="s">
        <v>24067</v>
      </c>
      <c r="G580">
        <f t="shared" ca="1" si="128"/>
        <v>2806872542</v>
      </c>
      <c r="H580" t="s">
        <v>1975</v>
      </c>
      <c r="I580" t="s">
        <v>1974</v>
      </c>
      <c r="J580" t="str">
        <f t="shared" ca="1" si="129"/>
        <v>Female</v>
      </c>
      <c r="K580">
        <f t="shared" ca="1" si="130"/>
        <v>55</v>
      </c>
      <c r="L580" t="str">
        <f t="shared" ca="1" si="131"/>
        <v>Adult</v>
      </c>
      <c r="M580" t="str">
        <f t="shared" ca="1" si="132"/>
        <v>No</v>
      </c>
      <c r="N580" t="str">
        <f t="shared" ca="1" si="132"/>
        <v>Yes</v>
      </c>
      <c r="O580" t="str">
        <f t="shared" ca="1" si="132"/>
        <v>No</v>
      </c>
      <c r="P580" t="str">
        <f t="shared" ca="1" si="127"/>
        <v>No</v>
      </c>
      <c r="Q580" t="str">
        <f t="shared" ca="1" si="127"/>
        <v>Yes</v>
      </c>
      <c r="R580">
        <f t="shared" ca="1" si="133"/>
        <v>3</v>
      </c>
      <c r="S580">
        <f t="shared" ca="1" si="134"/>
        <v>3</v>
      </c>
      <c r="T580">
        <f t="shared" ca="1" si="135"/>
        <v>3</v>
      </c>
      <c r="U580">
        <f t="shared" ca="1" si="136"/>
        <v>0</v>
      </c>
      <c r="V580">
        <f t="shared" ca="1" si="137"/>
        <v>0</v>
      </c>
      <c r="W580">
        <f t="shared" ca="1" si="138"/>
        <v>4</v>
      </c>
      <c r="X580">
        <f t="shared" ca="1" si="139"/>
        <v>13</v>
      </c>
    </row>
    <row r="581" spans="1:24" x14ac:dyDescent="0.25">
      <c r="A581">
        <v>123961</v>
      </c>
      <c r="B581" t="s">
        <v>1976</v>
      </c>
      <c r="C581" t="s">
        <v>10</v>
      </c>
      <c r="D581" t="s">
        <v>1977</v>
      </c>
      <c r="E581" t="str">
        <f t="shared" ca="1" si="140"/>
        <v>Quincy</v>
      </c>
      <c r="F581" t="s">
        <v>24067</v>
      </c>
      <c r="G581">
        <f t="shared" ca="1" si="128"/>
        <v>7887079814</v>
      </c>
      <c r="H581" t="s">
        <v>1978</v>
      </c>
      <c r="I581">
        <v>90089</v>
      </c>
      <c r="J581" t="str">
        <f t="shared" ca="1" si="129"/>
        <v>Male</v>
      </c>
      <c r="K581">
        <f t="shared" ca="1" si="130"/>
        <v>56</v>
      </c>
      <c r="L581" t="str">
        <f t="shared" ca="1" si="131"/>
        <v>Adult</v>
      </c>
      <c r="M581" t="str">
        <f t="shared" ca="1" si="132"/>
        <v>Yes</v>
      </c>
      <c r="N581" t="str">
        <f t="shared" ca="1" si="132"/>
        <v>No</v>
      </c>
      <c r="O581" t="str">
        <f t="shared" ca="1" si="132"/>
        <v>Yes</v>
      </c>
      <c r="P581" t="str">
        <f t="shared" ca="1" si="127"/>
        <v>Yes</v>
      </c>
      <c r="Q581" t="str">
        <f t="shared" ca="1" si="127"/>
        <v>No</v>
      </c>
      <c r="R581">
        <f t="shared" ca="1" si="133"/>
        <v>4</v>
      </c>
      <c r="S581">
        <f t="shared" ca="1" si="134"/>
        <v>5</v>
      </c>
      <c r="T581">
        <f t="shared" ca="1" si="135"/>
        <v>3</v>
      </c>
      <c r="U581">
        <f t="shared" ca="1" si="136"/>
        <v>3</v>
      </c>
      <c r="V581">
        <f t="shared" ca="1" si="137"/>
        <v>4</v>
      </c>
      <c r="W581">
        <f t="shared" ca="1" si="138"/>
        <v>0</v>
      </c>
      <c r="X581">
        <f t="shared" ca="1" si="139"/>
        <v>19</v>
      </c>
    </row>
    <row r="582" spans="1:24" x14ac:dyDescent="0.25">
      <c r="A582">
        <v>123970</v>
      </c>
      <c r="B582" t="s">
        <v>1979</v>
      </c>
      <c r="C582" t="s">
        <v>10</v>
      </c>
      <c r="D582" t="s">
        <v>1980</v>
      </c>
      <c r="E582" t="str">
        <f t="shared" ca="1" si="140"/>
        <v>Somerville</v>
      </c>
      <c r="F582" t="s">
        <v>24067</v>
      </c>
      <c r="G582">
        <f t="shared" ca="1" si="128"/>
        <v>8792135589</v>
      </c>
      <c r="H582" t="s">
        <v>1982</v>
      </c>
      <c r="I582" t="s">
        <v>1981</v>
      </c>
      <c r="J582" t="str">
        <f t="shared" ca="1" si="129"/>
        <v>Female</v>
      </c>
      <c r="K582">
        <f t="shared" ca="1" si="130"/>
        <v>28</v>
      </c>
      <c r="L582" t="str">
        <f t="shared" ca="1" si="131"/>
        <v>Adult</v>
      </c>
      <c r="M582" t="str">
        <f t="shared" ca="1" si="132"/>
        <v>No</v>
      </c>
      <c r="N582" t="str">
        <f t="shared" ca="1" si="132"/>
        <v>Yes</v>
      </c>
      <c r="O582" t="str">
        <f t="shared" ca="1" si="132"/>
        <v>Yes</v>
      </c>
      <c r="P582" t="str">
        <f t="shared" ca="1" si="127"/>
        <v>Yes</v>
      </c>
      <c r="Q582" t="str">
        <f t="shared" ca="1" si="127"/>
        <v>No</v>
      </c>
      <c r="R582">
        <f t="shared" ca="1" si="133"/>
        <v>2</v>
      </c>
      <c r="S582">
        <f t="shared" ca="1" si="134"/>
        <v>3</v>
      </c>
      <c r="T582">
        <f t="shared" ca="1" si="135"/>
        <v>5</v>
      </c>
      <c r="U582">
        <f t="shared" ca="1" si="136"/>
        <v>0</v>
      </c>
      <c r="V582">
        <f t="shared" ca="1" si="137"/>
        <v>4</v>
      </c>
      <c r="W582">
        <f t="shared" ca="1" si="138"/>
        <v>0</v>
      </c>
      <c r="X582">
        <f t="shared" ca="1" si="139"/>
        <v>14</v>
      </c>
    </row>
    <row r="583" spans="1:24" x14ac:dyDescent="0.25">
      <c r="A583">
        <v>124113</v>
      </c>
      <c r="B583" t="s">
        <v>1983</v>
      </c>
      <c r="C583" t="s">
        <v>10</v>
      </c>
      <c r="D583" t="s">
        <v>1984</v>
      </c>
      <c r="E583" t="str">
        <f t="shared" ca="1" si="140"/>
        <v>Needham</v>
      </c>
      <c r="F583" t="s">
        <v>24067</v>
      </c>
      <c r="G583">
        <f t="shared" ca="1" si="128"/>
        <v>5929522855</v>
      </c>
      <c r="H583" t="s">
        <v>1985</v>
      </c>
      <c r="I583">
        <v>93268</v>
      </c>
      <c r="J583" t="str">
        <f t="shared" ca="1" si="129"/>
        <v>Male</v>
      </c>
      <c r="K583">
        <f t="shared" ca="1" si="130"/>
        <v>69</v>
      </c>
      <c r="L583" t="str">
        <f t="shared" ca="1" si="131"/>
        <v>Adult</v>
      </c>
      <c r="M583" t="str">
        <f t="shared" ca="1" si="132"/>
        <v>Yes</v>
      </c>
      <c r="N583" t="str">
        <f t="shared" ca="1" si="132"/>
        <v>Yes</v>
      </c>
      <c r="O583" t="str">
        <f t="shared" ca="1" si="132"/>
        <v>No</v>
      </c>
      <c r="P583" t="str">
        <f t="shared" ca="1" si="127"/>
        <v>No</v>
      </c>
      <c r="Q583" t="str">
        <f t="shared" ca="1" si="127"/>
        <v>Yes</v>
      </c>
      <c r="R583">
        <f t="shared" ca="1" si="133"/>
        <v>2</v>
      </c>
      <c r="S583">
        <f t="shared" ca="1" si="134"/>
        <v>3</v>
      </c>
      <c r="T583">
        <f t="shared" ca="1" si="135"/>
        <v>3</v>
      </c>
      <c r="U583">
        <f t="shared" ca="1" si="136"/>
        <v>3</v>
      </c>
      <c r="V583">
        <f t="shared" ca="1" si="137"/>
        <v>0</v>
      </c>
      <c r="W583">
        <f t="shared" ca="1" si="138"/>
        <v>4</v>
      </c>
      <c r="X583">
        <f t="shared" ca="1" si="139"/>
        <v>15</v>
      </c>
    </row>
    <row r="584" spans="1:24" x14ac:dyDescent="0.25">
      <c r="A584">
        <v>124283</v>
      </c>
      <c r="B584" t="s">
        <v>1986</v>
      </c>
      <c r="C584" t="s">
        <v>10</v>
      </c>
      <c r="D584" t="s">
        <v>1987</v>
      </c>
      <c r="E584" t="str">
        <f t="shared" ca="1" si="140"/>
        <v>Dedham</v>
      </c>
      <c r="F584" t="s">
        <v>24067</v>
      </c>
      <c r="G584">
        <f t="shared" ca="1" si="128"/>
        <v>9620492527</v>
      </c>
      <c r="H584" t="s">
        <v>1989</v>
      </c>
      <c r="I584" t="s">
        <v>1988</v>
      </c>
      <c r="J584" t="str">
        <f t="shared" ca="1" si="129"/>
        <v>Male</v>
      </c>
      <c r="K584">
        <f t="shared" ca="1" si="130"/>
        <v>34</v>
      </c>
      <c r="L584" t="str">
        <f t="shared" ca="1" si="131"/>
        <v>Adult</v>
      </c>
      <c r="M584" t="str">
        <f t="shared" ca="1" si="132"/>
        <v>Yes</v>
      </c>
      <c r="N584" t="str">
        <f t="shared" ca="1" si="132"/>
        <v>Yes</v>
      </c>
      <c r="O584" t="str">
        <f t="shared" ca="1" si="132"/>
        <v>No</v>
      </c>
      <c r="P584" t="str">
        <f t="shared" ca="1" si="127"/>
        <v>Yes</v>
      </c>
      <c r="Q584" t="str">
        <f t="shared" ca="1" si="127"/>
        <v>Yes</v>
      </c>
      <c r="R584">
        <f t="shared" ca="1" si="133"/>
        <v>1</v>
      </c>
      <c r="S584">
        <f t="shared" ca="1" si="134"/>
        <v>0</v>
      </c>
      <c r="T584">
        <f t="shared" ca="1" si="135"/>
        <v>3</v>
      </c>
      <c r="U584">
        <f t="shared" ca="1" si="136"/>
        <v>3</v>
      </c>
      <c r="V584">
        <f t="shared" ca="1" si="137"/>
        <v>4</v>
      </c>
      <c r="W584">
        <f t="shared" ca="1" si="138"/>
        <v>4</v>
      </c>
      <c r="X584">
        <f t="shared" ca="1" si="139"/>
        <v>15</v>
      </c>
    </row>
    <row r="585" spans="1:24" x14ac:dyDescent="0.25">
      <c r="A585">
        <v>124292</v>
      </c>
      <c r="B585" t="s">
        <v>1990</v>
      </c>
      <c r="C585" t="s">
        <v>10</v>
      </c>
      <c r="D585" t="s">
        <v>1991</v>
      </c>
      <c r="E585" t="str">
        <f t="shared" ca="1" si="140"/>
        <v>Newton</v>
      </c>
      <c r="F585" t="s">
        <v>24067</v>
      </c>
      <c r="G585">
        <f t="shared" ca="1" si="128"/>
        <v>1660896840</v>
      </c>
      <c r="H585" t="s">
        <v>1992</v>
      </c>
      <c r="I585">
        <v>93060</v>
      </c>
      <c r="J585" t="str">
        <f t="shared" ca="1" si="129"/>
        <v>Male</v>
      </c>
      <c r="K585">
        <f t="shared" ca="1" si="130"/>
        <v>33</v>
      </c>
      <c r="L585" t="str">
        <f t="shared" ca="1" si="131"/>
        <v>Adult</v>
      </c>
      <c r="M585" t="str">
        <f t="shared" ca="1" si="132"/>
        <v>Yes</v>
      </c>
      <c r="N585" t="str">
        <f t="shared" ca="1" si="132"/>
        <v>No</v>
      </c>
      <c r="O585" t="str">
        <f t="shared" ca="1" si="132"/>
        <v>No</v>
      </c>
      <c r="P585" t="str">
        <f t="shared" ca="1" si="127"/>
        <v>No</v>
      </c>
      <c r="Q585" t="str">
        <f t="shared" ca="1" si="127"/>
        <v>No</v>
      </c>
      <c r="R585">
        <f t="shared" ca="1" si="133"/>
        <v>2</v>
      </c>
      <c r="S585">
        <f t="shared" ca="1" si="134"/>
        <v>3</v>
      </c>
      <c r="T585">
        <f t="shared" ca="1" si="135"/>
        <v>0</v>
      </c>
      <c r="U585">
        <f t="shared" ca="1" si="136"/>
        <v>3</v>
      </c>
      <c r="V585">
        <f t="shared" ca="1" si="137"/>
        <v>0</v>
      </c>
      <c r="W585">
        <f t="shared" ca="1" si="138"/>
        <v>0</v>
      </c>
      <c r="X585">
        <f t="shared" ca="1" si="139"/>
        <v>8</v>
      </c>
    </row>
    <row r="586" spans="1:24" x14ac:dyDescent="0.25">
      <c r="A586">
        <v>124344</v>
      </c>
      <c r="B586" t="s">
        <v>1100</v>
      </c>
      <c r="C586" t="s">
        <v>10</v>
      </c>
      <c r="D586" t="s">
        <v>1993</v>
      </c>
      <c r="E586" t="str">
        <f t="shared" ca="1" si="140"/>
        <v>Canton</v>
      </c>
      <c r="F586" t="s">
        <v>24067</v>
      </c>
      <c r="G586">
        <f t="shared" ca="1" si="128"/>
        <v>7983164050</v>
      </c>
      <c r="H586" t="s">
        <v>1102</v>
      </c>
      <c r="I586">
        <v>92630</v>
      </c>
      <c r="J586" t="str">
        <f t="shared" ca="1" si="129"/>
        <v>Male</v>
      </c>
      <c r="K586">
        <f t="shared" ca="1" si="130"/>
        <v>21</v>
      </c>
      <c r="L586" t="str">
        <f t="shared" ca="1" si="131"/>
        <v>Adult</v>
      </c>
      <c r="M586" t="str">
        <f t="shared" ca="1" si="132"/>
        <v>Yes</v>
      </c>
      <c r="N586" t="str">
        <f t="shared" ca="1" si="132"/>
        <v>No</v>
      </c>
      <c r="O586" t="str">
        <f t="shared" ca="1" si="132"/>
        <v>Yes</v>
      </c>
      <c r="P586" t="str">
        <f t="shared" ca="1" si="127"/>
        <v>Yes</v>
      </c>
      <c r="Q586" t="str">
        <f t="shared" ca="1" si="127"/>
        <v>No</v>
      </c>
      <c r="R586">
        <f t="shared" ca="1" si="133"/>
        <v>4</v>
      </c>
      <c r="S586">
        <f t="shared" ca="1" si="134"/>
        <v>5</v>
      </c>
      <c r="T586">
        <f t="shared" ca="1" si="135"/>
        <v>3</v>
      </c>
      <c r="U586">
        <f t="shared" ca="1" si="136"/>
        <v>3</v>
      </c>
      <c r="V586">
        <f t="shared" ca="1" si="137"/>
        <v>4</v>
      </c>
      <c r="W586">
        <f t="shared" ca="1" si="138"/>
        <v>0</v>
      </c>
      <c r="X586">
        <f t="shared" ca="1" si="139"/>
        <v>19</v>
      </c>
    </row>
    <row r="587" spans="1:24" x14ac:dyDescent="0.25">
      <c r="A587">
        <v>124487</v>
      </c>
      <c r="B587" t="s">
        <v>1994</v>
      </c>
      <c r="C587" t="s">
        <v>10</v>
      </c>
      <c r="D587" t="s">
        <v>1995</v>
      </c>
      <c r="E587" t="str">
        <f t="shared" ca="1" si="140"/>
        <v>Newton</v>
      </c>
      <c r="F587" t="s">
        <v>24067</v>
      </c>
      <c r="G587">
        <f t="shared" ca="1" si="128"/>
        <v>7652763035</v>
      </c>
      <c r="H587" t="s">
        <v>1996</v>
      </c>
      <c r="I587">
        <v>95841</v>
      </c>
      <c r="J587" t="str">
        <f t="shared" ca="1" si="129"/>
        <v>Female</v>
      </c>
      <c r="K587">
        <f t="shared" ca="1" si="130"/>
        <v>44</v>
      </c>
      <c r="L587" t="str">
        <f t="shared" ca="1" si="131"/>
        <v>Adult</v>
      </c>
      <c r="M587" t="str">
        <f t="shared" ca="1" si="132"/>
        <v>Yes</v>
      </c>
      <c r="N587" t="str">
        <f t="shared" ca="1" si="132"/>
        <v>No</v>
      </c>
      <c r="O587" t="str">
        <f t="shared" ca="1" si="132"/>
        <v>Yes</v>
      </c>
      <c r="P587" t="str">
        <f t="shared" ca="1" si="127"/>
        <v>No</v>
      </c>
      <c r="Q587" t="str">
        <f t="shared" ca="1" si="127"/>
        <v>Yes</v>
      </c>
      <c r="R587">
        <f t="shared" ca="1" si="133"/>
        <v>4</v>
      </c>
      <c r="S587">
        <f t="shared" ca="1" si="134"/>
        <v>5</v>
      </c>
      <c r="T587">
        <f t="shared" ca="1" si="135"/>
        <v>3</v>
      </c>
      <c r="U587">
        <f t="shared" ca="1" si="136"/>
        <v>3</v>
      </c>
      <c r="V587">
        <f t="shared" ca="1" si="137"/>
        <v>0</v>
      </c>
      <c r="W587">
        <f t="shared" ca="1" si="138"/>
        <v>4</v>
      </c>
      <c r="X587">
        <f t="shared" ca="1" si="139"/>
        <v>19</v>
      </c>
    </row>
    <row r="588" spans="1:24" x14ac:dyDescent="0.25">
      <c r="A588">
        <v>124557</v>
      </c>
      <c r="B588" t="s">
        <v>1997</v>
      </c>
      <c r="C588" t="s">
        <v>10</v>
      </c>
      <c r="D588" t="s">
        <v>1998</v>
      </c>
      <c r="E588" t="str">
        <f t="shared" ca="1" si="140"/>
        <v>Dedham</v>
      </c>
      <c r="F588" t="s">
        <v>24067</v>
      </c>
      <c r="G588">
        <f t="shared" ca="1" si="128"/>
        <v>2594933774</v>
      </c>
      <c r="H588" t="s">
        <v>2000</v>
      </c>
      <c r="I588" t="s">
        <v>1999</v>
      </c>
      <c r="J588" t="str">
        <f t="shared" ca="1" si="129"/>
        <v>Female</v>
      </c>
      <c r="K588">
        <f t="shared" ca="1" si="130"/>
        <v>23</v>
      </c>
      <c r="L588" t="str">
        <f t="shared" ca="1" si="131"/>
        <v>Adult</v>
      </c>
      <c r="M588" t="str">
        <f t="shared" ca="1" si="132"/>
        <v>Yes</v>
      </c>
      <c r="N588" t="str">
        <f t="shared" ca="1" si="132"/>
        <v>No</v>
      </c>
      <c r="O588" t="str">
        <f t="shared" ca="1" si="132"/>
        <v>Yes</v>
      </c>
      <c r="P588" t="str">
        <f t="shared" ca="1" si="127"/>
        <v>Yes</v>
      </c>
      <c r="Q588" t="str">
        <f t="shared" ca="1" si="127"/>
        <v>No</v>
      </c>
      <c r="R588">
        <f t="shared" ca="1" si="133"/>
        <v>3</v>
      </c>
      <c r="S588">
        <f t="shared" ca="1" si="134"/>
        <v>3</v>
      </c>
      <c r="T588">
        <f t="shared" ca="1" si="135"/>
        <v>3</v>
      </c>
      <c r="U588">
        <f t="shared" ca="1" si="136"/>
        <v>3</v>
      </c>
      <c r="V588">
        <f t="shared" ca="1" si="137"/>
        <v>4</v>
      </c>
      <c r="W588">
        <f t="shared" ca="1" si="138"/>
        <v>0</v>
      </c>
      <c r="X588">
        <f t="shared" ca="1" si="139"/>
        <v>16</v>
      </c>
    </row>
    <row r="589" spans="1:24" x14ac:dyDescent="0.25">
      <c r="A589">
        <v>124681</v>
      </c>
      <c r="B589" t="s">
        <v>2001</v>
      </c>
      <c r="C589" t="s">
        <v>10</v>
      </c>
      <c r="D589" t="s">
        <v>2002</v>
      </c>
      <c r="E589" t="str">
        <f t="shared" ca="1" si="140"/>
        <v>Cambridge</v>
      </c>
      <c r="F589" t="s">
        <v>24067</v>
      </c>
      <c r="G589">
        <f t="shared" ca="1" si="128"/>
        <v>9992512716</v>
      </c>
      <c r="H589" t="s">
        <v>2003</v>
      </c>
      <c r="I589">
        <v>90255</v>
      </c>
      <c r="J589" t="str">
        <f t="shared" ca="1" si="129"/>
        <v>Female</v>
      </c>
      <c r="K589">
        <f t="shared" ca="1" si="130"/>
        <v>63</v>
      </c>
      <c r="L589" t="str">
        <f t="shared" ca="1" si="131"/>
        <v>Adult</v>
      </c>
      <c r="M589" t="str">
        <f t="shared" ca="1" si="132"/>
        <v>Yes</v>
      </c>
      <c r="N589" t="str">
        <f t="shared" ca="1" si="132"/>
        <v>Yes</v>
      </c>
      <c r="O589" t="str">
        <f t="shared" ca="1" si="132"/>
        <v>Yes</v>
      </c>
      <c r="P589" t="str">
        <f t="shared" ca="1" si="127"/>
        <v>No</v>
      </c>
      <c r="Q589" t="str">
        <f t="shared" ca="1" si="127"/>
        <v>No</v>
      </c>
      <c r="R589">
        <f t="shared" ca="1" si="133"/>
        <v>4</v>
      </c>
      <c r="S589">
        <f t="shared" ca="1" si="134"/>
        <v>5</v>
      </c>
      <c r="T589">
        <f t="shared" ca="1" si="135"/>
        <v>5</v>
      </c>
      <c r="U589">
        <f t="shared" ca="1" si="136"/>
        <v>3</v>
      </c>
      <c r="V589">
        <f t="shared" ca="1" si="137"/>
        <v>0</v>
      </c>
      <c r="W589">
        <f t="shared" ca="1" si="138"/>
        <v>0</v>
      </c>
      <c r="X589">
        <f t="shared" ca="1" si="139"/>
        <v>17</v>
      </c>
    </row>
    <row r="590" spans="1:24" x14ac:dyDescent="0.25">
      <c r="A590">
        <v>124706</v>
      </c>
      <c r="B590" t="s">
        <v>2004</v>
      </c>
      <c r="C590" t="s">
        <v>10</v>
      </c>
      <c r="D590" t="s">
        <v>2005</v>
      </c>
      <c r="E590" t="str">
        <f t="shared" ca="1" si="140"/>
        <v>Somerville</v>
      </c>
      <c r="F590" t="s">
        <v>24067</v>
      </c>
      <c r="G590">
        <f t="shared" ca="1" si="128"/>
        <v>6625668699</v>
      </c>
      <c r="H590" t="s">
        <v>1646</v>
      </c>
      <c r="I590" t="s">
        <v>2006</v>
      </c>
      <c r="J590" t="str">
        <f t="shared" ca="1" si="129"/>
        <v>Female</v>
      </c>
      <c r="K590">
        <f t="shared" ca="1" si="130"/>
        <v>23</v>
      </c>
      <c r="L590" t="str">
        <f t="shared" ca="1" si="131"/>
        <v>Adult</v>
      </c>
      <c r="M590" t="str">
        <f t="shared" ca="1" si="132"/>
        <v>No</v>
      </c>
      <c r="N590" t="str">
        <f t="shared" ca="1" si="132"/>
        <v>No</v>
      </c>
      <c r="O590" t="str">
        <f t="shared" ca="1" si="132"/>
        <v>Yes</v>
      </c>
      <c r="P590" t="str">
        <f t="shared" ca="1" si="127"/>
        <v>Yes</v>
      </c>
      <c r="Q590" t="str">
        <f t="shared" ca="1" si="127"/>
        <v>Yes</v>
      </c>
      <c r="R590">
        <f t="shared" ca="1" si="133"/>
        <v>2</v>
      </c>
      <c r="S590">
        <f t="shared" ca="1" si="134"/>
        <v>3</v>
      </c>
      <c r="T590">
        <f t="shared" ca="1" si="135"/>
        <v>3</v>
      </c>
      <c r="U590">
        <f t="shared" ca="1" si="136"/>
        <v>0</v>
      </c>
      <c r="V590">
        <f t="shared" ca="1" si="137"/>
        <v>4</v>
      </c>
      <c r="W590">
        <f t="shared" ca="1" si="138"/>
        <v>4</v>
      </c>
      <c r="X590">
        <f t="shared" ca="1" si="139"/>
        <v>16</v>
      </c>
    </row>
    <row r="591" spans="1:24" x14ac:dyDescent="0.25">
      <c r="A591">
        <v>124779</v>
      </c>
      <c r="B591" t="s">
        <v>2007</v>
      </c>
      <c r="C591" t="s">
        <v>10</v>
      </c>
      <c r="D591" t="s">
        <v>2008</v>
      </c>
      <c r="E591" t="str">
        <f t="shared" ca="1" si="140"/>
        <v>Dedham</v>
      </c>
      <c r="F591" t="s">
        <v>24067</v>
      </c>
      <c r="G591">
        <f t="shared" ca="1" si="128"/>
        <v>2165692691</v>
      </c>
      <c r="H591" t="s">
        <v>2009</v>
      </c>
      <c r="I591">
        <v>90044</v>
      </c>
      <c r="J591" t="str">
        <f t="shared" ca="1" si="129"/>
        <v>Female</v>
      </c>
      <c r="K591">
        <f t="shared" ca="1" si="130"/>
        <v>70</v>
      </c>
      <c r="L591" t="str">
        <f t="shared" ca="1" si="131"/>
        <v>Adult</v>
      </c>
      <c r="M591" t="str">
        <f t="shared" ca="1" si="132"/>
        <v>Yes</v>
      </c>
      <c r="N591" t="str">
        <f t="shared" ca="1" si="132"/>
        <v>Yes</v>
      </c>
      <c r="O591" t="str">
        <f t="shared" ca="1" si="132"/>
        <v>Yes</v>
      </c>
      <c r="P591" t="str">
        <f t="shared" ca="1" si="127"/>
        <v>Yes</v>
      </c>
      <c r="Q591" t="str">
        <f t="shared" ca="1" si="127"/>
        <v>No</v>
      </c>
      <c r="R591">
        <f t="shared" ca="1" si="133"/>
        <v>2</v>
      </c>
      <c r="S591">
        <f t="shared" ca="1" si="134"/>
        <v>3</v>
      </c>
      <c r="T591">
        <f t="shared" ca="1" si="135"/>
        <v>5</v>
      </c>
      <c r="U591">
        <f t="shared" ca="1" si="136"/>
        <v>3</v>
      </c>
      <c r="V591">
        <f t="shared" ca="1" si="137"/>
        <v>4</v>
      </c>
      <c r="W591">
        <f t="shared" ca="1" si="138"/>
        <v>0</v>
      </c>
      <c r="X591">
        <f t="shared" ca="1" si="139"/>
        <v>17</v>
      </c>
    </row>
    <row r="592" spans="1:24" x14ac:dyDescent="0.25">
      <c r="A592">
        <v>124937</v>
      </c>
      <c r="B592" t="s">
        <v>2010</v>
      </c>
      <c r="C592" t="s">
        <v>10</v>
      </c>
      <c r="D592" t="s">
        <v>2011</v>
      </c>
      <c r="E592" t="str">
        <f t="shared" ca="1" si="140"/>
        <v>Cambridge</v>
      </c>
      <c r="F592" t="s">
        <v>24067</v>
      </c>
      <c r="G592">
        <f t="shared" ca="1" si="128"/>
        <v>1898648477</v>
      </c>
      <c r="H592" t="s">
        <v>1646</v>
      </c>
      <c r="I592" t="s">
        <v>2012</v>
      </c>
      <c r="J592" t="str">
        <f t="shared" ca="1" si="129"/>
        <v>Female</v>
      </c>
      <c r="K592">
        <f t="shared" ca="1" si="130"/>
        <v>48</v>
      </c>
      <c r="L592" t="str">
        <f t="shared" ca="1" si="131"/>
        <v>Adult</v>
      </c>
      <c r="M592" t="str">
        <f t="shared" ca="1" si="132"/>
        <v>Yes</v>
      </c>
      <c r="N592" t="str">
        <f t="shared" ca="1" si="132"/>
        <v>Yes</v>
      </c>
      <c r="O592" t="str">
        <f t="shared" ca="1" si="132"/>
        <v>Yes</v>
      </c>
      <c r="P592" t="str">
        <f t="shared" ca="1" si="127"/>
        <v>Yes</v>
      </c>
      <c r="Q592" t="str">
        <f t="shared" ca="1" si="127"/>
        <v>Yes</v>
      </c>
      <c r="R592">
        <f t="shared" ca="1" si="133"/>
        <v>2</v>
      </c>
      <c r="S592">
        <f t="shared" ca="1" si="134"/>
        <v>3</v>
      </c>
      <c r="T592">
        <f t="shared" ca="1" si="135"/>
        <v>5</v>
      </c>
      <c r="U592">
        <f t="shared" ca="1" si="136"/>
        <v>3</v>
      </c>
      <c r="V592">
        <f t="shared" ca="1" si="137"/>
        <v>4</v>
      </c>
      <c r="W592">
        <f t="shared" ca="1" si="138"/>
        <v>4</v>
      </c>
      <c r="X592">
        <f t="shared" ca="1" si="139"/>
        <v>21</v>
      </c>
    </row>
    <row r="593" spans="1:24" x14ac:dyDescent="0.25">
      <c r="A593">
        <v>125019</v>
      </c>
      <c r="B593" t="s">
        <v>2013</v>
      </c>
      <c r="C593" t="s">
        <v>10</v>
      </c>
      <c r="D593" t="s">
        <v>2014</v>
      </c>
      <c r="E593" t="str">
        <f t="shared" ca="1" si="140"/>
        <v>Boston</v>
      </c>
      <c r="F593" t="s">
        <v>24067</v>
      </c>
      <c r="G593">
        <f t="shared" ca="1" si="128"/>
        <v>9882358085</v>
      </c>
      <c r="H593" t="s">
        <v>2015</v>
      </c>
      <c r="I593">
        <v>93001</v>
      </c>
      <c r="J593" t="str">
        <f t="shared" ca="1" si="129"/>
        <v>Male</v>
      </c>
      <c r="K593">
        <f t="shared" ca="1" si="130"/>
        <v>40</v>
      </c>
      <c r="L593" t="str">
        <f t="shared" ca="1" si="131"/>
        <v>Adult</v>
      </c>
      <c r="M593" t="str">
        <f t="shared" ca="1" si="132"/>
        <v>Yes</v>
      </c>
      <c r="N593" t="str">
        <f t="shared" ca="1" si="132"/>
        <v>Yes</v>
      </c>
      <c r="O593" t="str">
        <f t="shared" ca="1" si="132"/>
        <v>Yes</v>
      </c>
      <c r="P593" t="str">
        <f t="shared" ca="1" si="127"/>
        <v>No</v>
      </c>
      <c r="Q593" t="str">
        <f t="shared" ca="1" si="127"/>
        <v>No</v>
      </c>
      <c r="R593">
        <f t="shared" ca="1" si="133"/>
        <v>2</v>
      </c>
      <c r="S593">
        <f t="shared" ca="1" si="134"/>
        <v>3</v>
      </c>
      <c r="T593">
        <f t="shared" ca="1" si="135"/>
        <v>5</v>
      </c>
      <c r="U593">
        <f t="shared" ca="1" si="136"/>
        <v>3</v>
      </c>
      <c r="V593">
        <f t="shared" ca="1" si="137"/>
        <v>0</v>
      </c>
      <c r="W593">
        <f t="shared" ca="1" si="138"/>
        <v>0</v>
      </c>
      <c r="X593">
        <f t="shared" ca="1" si="139"/>
        <v>13</v>
      </c>
    </row>
    <row r="594" spans="1:24" x14ac:dyDescent="0.25">
      <c r="A594">
        <v>125028</v>
      </c>
      <c r="B594" t="s">
        <v>2016</v>
      </c>
      <c r="C594" t="s">
        <v>10</v>
      </c>
      <c r="D594" t="s">
        <v>2017</v>
      </c>
      <c r="E594" t="str">
        <f t="shared" ca="1" si="140"/>
        <v>Boston</v>
      </c>
      <c r="F594" t="s">
        <v>24067</v>
      </c>
      <c r="G594">
        <f t="shared" ca="1" si="128"/>
        <v>4263233548</v>
      </c>
      <c r="H594" t="s">
        <v>2019</v>
      </c>
      <c r="I594" t="s">
        <v>2018</v>
      </c>
      <c r="J594" t="str">
        <f t="shared" ca="1" si="129"/>
        <v>Female</v>
      </c>
      <c r="K594">
        <f t="shared" ca="1" si="130"/>
        <v>63</v>
      </c>
      <c r="L594" t="str">
        <f t="shared" ca="1" si="131"/>
        <v>Adult</v>
      </c>
      <c r="M594" t="str">
        <f t="shared" ca="1" si="132"/>
        <v>No</v>
      </c>
      <c r="N594" t="str">
        <f t="shared" ca="1" si="132"/>
        <v>No</v>
      </c>
      <c r="O594" t="str">
        <f t="shared" ca="1" si="132"/>
        <v>No</v>
      </c>
      <c r="P594" t="str">
        <f t="shared" ca="1" si="127"/>
        <v>Yes</v>
      </c>
      <c r="Q594" t="str">
        <f t="shared" ca="1" si="127"/>
        <v>No</v>
      </c>
      <c r="R594">
        <f t="shared" ca="1" si="133"/>
        <v>1</v>
      </c>
      <c r="S594">
        <f t="shared" ca="1" si="134"/>
        <v>0</v>
      </c>
      <c r="T594">
        <f t="shared" ca="1" si="135"/>
        <v>0</v>
      </c>
      <c r="U594">
        <f t="shared" ca="1" si="136"/>
        <v>0</v>
      </c>
      <c r="V594">
        <f t="shared" ca="1" si="137"/>
        <v>4</v>
      </c>
      <c r="W594">
        <f t="shared" ca="1" si="138"/>
        <v>0</v>
      </c>
      <c r="X594">
        <f t="shared" ca="1" si="139"/>
        <v>5</v>
      </c>
    </row>
    <row r="595" spans="1:24" x14ac:dyDescent="0.25">
      <c r="A595">
        <v>125037</v>
      </c>
      <c r="B595" t="s">
        <v>2020</v>
      </c>
      <c r="C595" t="s">
        <v>10</v>
      </c>
      <c r="D595" t="s">
        <v>2021</v>
      </c>
      <c r="E595" t="str">
        <f t="shared" ca="1" si="140"/>
        <v>Needham</v>
      </c>
      <c r="F595" t="s">
        <v>24067</v>
      </c>
      <c r="G595">
        <f t="shared" ca="1" si="128"/>
        <v>9536632966</v>
      </c>
      <c r="H595" t="s">
        <v>2022</v>
      </c>
      <c r="I595">
        <v>93003</v>
      </c>
      <c r="J595" t="str">
        <f t="shared" ca="1" si="129"/>
        <v>Male</v>
      </c>
      <c r="K595">
        <f t="shared" ca="1" si="130"/>
        <v>58</v>
      </c>
      <c r="L595" t="str">
        <f t="shared" ca="1" si="131"/>
        <v>Adult</v>
      </c>
      <c r="M595" t="str">
        <f t="shared" ca="1" si="132"/>
        <v>No</v>
      </c>
      <c r="N595" t="str">
        <f t="shared" ca="1" si="132"/>
        <v>No</v>
      </c>
      <c r="O595" t="str">
        <f t="shared" ca="1" si="132"/>
        <v>Yes</v>
      </c>
      <c r="P595" t="str">
        <f t="shared" ca="1" si="127"/>
        <v>No</v>
      </c>
      <c r="Q595" t="str">
        <f t="shared" ca="1" si="127"/>
        <v>No</v>
      </c>
      <c r="R595">
        <f t="shared" ca="1" si="133"/>
        <v>5</v>
      </c>
      <c r="S595">
        <f t="shared" ca="1" si="134"/>
        <v>5</v>
      </c>
      <c r="T595">
        <f t="shared" ca="1" si="135"/>
        <v>3</v>
      </c>
      <c r="U595">
        <f t="shared" ca="1" si="136"/>
        <v>0</v>
      </c>
      <c r="V595">
        <f t="shared" ca="1" si="137"/>
        <v>0</v>
      </c>
      <c r="W595">
        <f t="shared" ca="1" si="138"/>
        <v>0</v>
      </c>
      <c r="X595">
        <f t="shared" ca="1" si="139"/>
        <v>13</v>
      </c>
    </row>
    <row r="596" spans="1:24" x14ac:dyDescent="0.25">
      <c r="A596">
        <v>125082</v>
      </c>
      <c r="B596" t="s">
        <v>2023</v>
      </c>
      <c r="C596" t="s">
        <v>10</v>
      </c>
      <c r="D596" t="s">
        <v>2024</v>
      </c>
      <c r="E596" t="str">
        <f t="shared" ca="1" si="140"/>
        <v>Watertown</v>
      </c>
      <c r="F596" t="s">
        <v>24067</v>
      </c>
      <c r="G596">
        <f t="shared" ca="1" si="128"/>
        <v>4980449303</v>
      </c>
      <c r="H596" t="s">
        <v>2025</v>
      </c>
      <c r="I596">
        <v>92395</v>
      </c>
      <c r="J596" t="str">
        <f t="shared" ca="1" si="129"/>
        <v>Female</v>
      </c>
      <c r="K596">
        <f t="shared" ca="1" si="130"/>
        <v>52</v>
      </c>
      <c r="L596" t="str">
        <f t="shared" ca="1" si="131"/>
        <v>Adult</v>
      </c>
      <c r="M596" t="str">
        <f t="shared" ca="1" si="132"/>
        <v>Yes</v>
      </c>
      <c r="N596" t="str">
        <f t="shared" ca="1" si="132"/>
        <v>Yes</v>
      </c>
      <c r="O596" t="str">
        <f t="shared" ca="1" si="132"/>
        <v>No</v>
      </c>
      <c r="P596" t="str">
        <f t="shared" ca="1" si="127"/>
        <v>No</v>
      </c>
      <c r="Q596" t="str">
        <f t="shared" ca="1" si="127"/>
        <v>No</v>
      </c>
      <c r="R596">
        <f t="shared" ca="1" si="133"/>
        <v>3</v>
      </c>
      <c r="S596">
        <f t="shared" ca="1" si="134"/>
        <v>3</v>
      </c>
      <c r="T596">
        <f t="shared" ca="1" si="135"/>
        <v>3</v>
      </c>
      <c r="U596">
        <f t="shared" ca="1" si="136"/>
        <v>3</v>
      </c>
      <c r="V596">
        <f t="shared" ca="1" si="137"/>
        <v>0</v>
      </c>
      <c r="W596">
        <f t="shared" ca="1" si="138"/>
        <v>0</v>
      </c>
      <c r="X596">
        <f t="shared" ca="1" si="139"/>
        <v>12</v>
      </c>
    </row>
    <row r="597" spans="1:24" x14ac:dyDescent="0.25">
      <c r="A597">
        <v>125091</v>
      </c>
      <c r="B597" t="s">
        <v>2026</v>
      </c>
      <c r="C597" t="s">
        <v>10</v>
      </c>
      <c r="D597" t="s">
        <v>2027</v>
      </c>
      <c r="E597" t="str">
        <f t="shared" ca="1" si="140"/>
        <v>Chelsea</v>
      </c>
      <c r="F597" t="s">
        <v>24067</v>
      </c>
      <c r="G597">
        <f t="shared" ca="1" si="128"/>
        <v>7591490543</v>
      </c>
      <c r="H597" t="s">
        <v>2029</v>
      </c>
      <c r="I597" t="s">
        <v>2028</v>
      </c>
      <c r="J597" t="str">
        <f t="shared" ca="1" si="129"/>
        <v>Female</v>
      </c>
      <c r="K597">
        <f t="shared" ca="1" si="130"/>
        <v>41</v>
      </c>
      <c r="L597" t="str">
        <f t="shared" ca="1" si="131"/>
        <v>Adult</v>
      </c>
      <c r="M597" t="str">
        <f t="shared" ca="1" si="132"/>
        <v>Yes</v>
      </c>
      <c r="N597" t="str">
        <f t="shared" ca="1" si="132"/>
        <v>No</v>
      </c>
      <c r="O597" t="str">
        <f t="shared" ca="1" si="132"/>
        <v>No</v>
      </c>
      <c r="P597" t="str">
        <f t="shared" ca="1" si="127"/>
        <v>No</v>
      </c>
      <c r="Q597" t="str">
        <f t="shared" ca="1" si="127"/>
        <v>No</v>
      </c>
      <c r="R597">
        <f t="shared" ca="1" si="133"/>
        <v>1</v>
      </c>
      <c r="S597">
        <f t="shared" ca="1" si="134"/>
        <v>0</v>
      </c>
      <c r="T597">
        <f t="shared" ca="1" si="135"/>
        <v>0</v>
      </c>
      <c r="U597">
        <f t="shared" ca="1" si="136"/>
        <v>3</v>
      </c>
      <c r="V597">
        <f t="shared" ca="1" si="137"/>
        <v>0</v>
      </c>
      <c r="W597">
        <f t="shared" ca="1" si="138"/>
        <v>0</v>
      </c>
      <c r="X597">
        <f t="shared" ca="1" si="139"/>
        <v>4</v>
      </c>
    </row>
    <row r="598" spans="1:24" x14ac:dyDescent="0.25">
      <c r="A598">
        <v>125170</v>
      </c>
      <c r="B598" t="s">
        <v>2030</v>
      </c>
      <c r="C598" t="s">
        <v>10</v>
      </c>
      <c r="D598" t="s">
        <v>2031</v>
      </c>
      <c r="E598" t="str">
        <f t="shared" ca="1" si="140"/>
        <v>Watertown</v>
      </c>
      <c r="F598" t="s">
        <v>24067</v>
      </c>
      <c r="G598">
        <f t="shared" ca="1" si="128"/>
        <v>4803929249</v>
      </c>
      <c r="H598" t="s">
        <v>2032</v>
      </c>
      <c r="I598">
        <v>94704</v>
      </c>
      <c r="J598" t="str">
        <f t="shared" ca="1" si="129"/>
        <v>Male</v>
      </c>
      <c r="K598">
        <f t="shared" ca="1" si="130"/>
        <v>29</v>
      </c>
      <c r="L598" t="str">
        <f t="shared" ca="1" si="131"/>
        <v>Adult</v>
      </c>
      <c r="M598" t="str">
        <f t="shared" ca="1" si="132"/>
        <v>No</v>
      </c>
      <c r="N598" t="str">
        <f t="shared" ca="1" si="132"/>
        <v>Yes</v>
      </c>
      <c r="O598" t="str">
        <f t="shared" ca="1" si="132"/>
        <v>Yes</v>
      </c>
      <c r="P598" t="str">
        <f t="shared" ca="1" si="127"/>
        <v>No</v>
      </c>
      <c r="Q598" t="str">
        <f t="shared" ca="1" si="127"/>
        <v>Yes</v>
      </c>
      <c r="R598">
        <f t="shared" ca="1" si="133"/>
        <v>5</v>
      </c>
      <c r="S598">
        <f t="shared" ca="1" si="134"/>
        <v>5</v>
      </c>
      <c r="T598">
        <f t="shared" ca="1" si="135"/>
        <v>5</v>
      </c>
      <c r="U598">
        <f t="shared" ca="1" si="136"/>
        <v>0</v>
      </c>
      <c r="V598">
        <f t="shared" ca="1" si="137"/>
        <v>0</v>
      </c>
      <c r="W598">
        <f t="shared" ca="1" si="138"/>
        <v>4</v>
      </c>
      <c r="X598">
        <f t="shared" ca="1" si="139"/>
        <v>19</v>
      </c>
    </row>
    <row r="599" spans="1:24" x14ac:dyDescent="0.25">
      <c r="A599">
        <v>125222</v>
      </c>
      <c r="B599" t="s">
        <v>2033</v>
      </c>
      <c r="C599" t="s">
        <v>10</v>
      </c>
      <c r="D599" t="s">
        <v>2034</v>
      </c>
      <c r="E599" t="str">
        <f t="shared" ca="1" si="140"/>
        <v>Boston</v>
      </c>
      <c r="F599" t="s">
        <v>24067</v>
      </c>
      <c r="G599">
        <f t="shared" ca="1" si="128"/>
        <v>4924252683</v>
      </c>
      <c r="H599" t="s">
        <v>610</v>
      </c>
      <c r="I599" t="s">
        <v>2035</v>
      </c>
      <c r="J599" t="str">
        <f t="shared" ca="1" si="129"/>
        <v>Male</v>
      </c>
      <c r="K599">
        <f t="shared" ca="1" si="130"/>
        <v>43</v>
      </c>
      <c r="L599" t="str">
        <f t="shared" ca="1" si="131"/>
        <v>Adult</v>
      </c>
      <c r="M599" t="str">
        <f t="shared" ca="1" si="132"/>
        <v>No</v>
      </c>
      <c r="N599" t="str">
        <f t="shared" ca="1" si="132"/>
        <v>Yes</v>
      </c>
      <c r="O599" t="str">
        <f t="shared" ca="1" si="132"/>
        <v>No</v>
      </c>
      <c r="P599" t="str">
        <f t="shared" ca="1" si="127"/>
        <v>Yes</v>
      </c>
      <c r="Q599" t="str">
        <f t="shared" ca="1" si="127"/>
        <v>Yes</v>
      </c>
      <c r="R599">
        <f t="shared" ca="1" si="133"/>
        <v>2</v>
      </c>
      <c r="S599">
        <f t="shared" ca="1" si="134"/>
        <v>3</v>
      </c>
      <c r="T599">
        <f t="shared" ca="1" si="135"/>
        <v>3</v>
      </c>
      <c r="U599">
        <f t="shared" ca="1" si="136"/>
        <v>0</v>
      </c>
      <c r="V599">
        <f t="shared" ca="1" si="137"/>
        <v>4</v>
      </c>
      <c r="W599">
        <f t="shared" ca="1" si="138"/>
        <v>4</v>
      </c>
      <c r="X599">
        <f t="shared" ca="1" si="139"/>
        <v>16</v>
      </c>
    </row>
    <row r="600" spans="1:24" x14ac:dyDescent="0.25">
      <c r="A600">
        <v>125231</v>
      </c>
      <c r="B600" t="s">
        <v>2036</v>
      </c>
      <c r="C600" t="s">
        <v>10</v>
      </c>
      <c r="D600" t="s">
        <v>2037</v>
      </c>
      <c r="E600" t="str">
        <f t="shared" ca="1" si="140"/>
        <v>Boston</v>
      </c>
      <c r="F600" t="s">
        <v>24067</v>
      </c>
      <c r="G600">
        <f t="shared" ca="1" si="128"/>
        <v>2485116294</v>
      </c>
      <c r="H600" t="s">
        <v>2038</v>
      </c>
      <c r="I600">
        <v>55401</v>
      </c>
      <c r="J600" t="str">
        <f t="shared" ca="1" si="129"/>
        <v>Female</v>
      </c>
      <c r="K600">
        <f t="shared" ca="1" si="130"/>
        <v>43</v>
      </c>
      <c r="L600" t="str">
        <f t="shared" ca="1" si="131"/>
        <v>Adult</v>
      </c>
      <c r="M600" t="str">
        <f t="shared" ca="1" si="132"/>
        <v>Yes</v>
      </c>
      <c r="N600" t="str">
        <f t="shared" ca="1" si="132"/>
        <v>Yes</v>
      </c>
      <c r="O600" t="str">
        <f t="shared" ca="1" si="132"/>
        <v>No</v>
      </c>
      <c r="P600" t="str">
        <f t="shared" ca="1" si="127"/>
        <v>No</v>
      </c>
      <c r="Q600" t="str">
        <f t="shared" ca="1" si="127"/>
        <v>No</v>
      </c>
      <c r="R600">
        <f t="shared" ca="1" si="133"/>
        <v>4</v>
      </c>
      <c r="S600">
        <f t="shared" ca="1" si="134"/>
        <v>5</v>
      </c>
      <c r="T600">
        <f t="shared" ca="1" si="135"/>
        <v>3</v>
      </c>
      <c r="U600">
        <f t="shared" ca="1" si="136"/>
        <v>3</v>
      </c>
      <c r="V600">
        <f t="shared" ca="1" si="137"/>
        <v>0</v>
      </c>
      <c r="W600">
        <f t="shared" ca="1" si="138"/>
        <v>0</v>
      </c>
      <c r="X600">
        <f t="shared" ca="1" si="139"/>
        <v>15</v>
      </c>
    </row>
    <row r="601" spans="1:24" x14ac:dyDescent="0.25">
      <c r="A601">
        <v>125310</v>
      </c>
      <c r="B601" t="s">
        <v>2039</v>
      </c>
      <c r="C601" t="s">
        <v>10</v>
      </c>
      <c r="D601" t="s">
        <v>2040</v>
      </c>
      <c r="E601" t="str">
        <f t="shared" ca="1" si="140"/>
        <v>Quincy</v>
      </c>
      <c r="F601" t="s">
        <v>24067</v>
      </c>
      <c r="G601">
        <f t="shared" ca="1" si="128"/>
        <v>1059641026</v>
      </c>
      <c r="H601" t="s">
        <v>2042</v>
      </c>
      <c r="I601" t="s">
        <v>2041</v>
      </c>
      <c r="J601" t="str">
        <f t="shared" ca="1" si="129"/>
        <v>Female</v>
      </c>
      <c r="K601">
        <f t="shared" ca="1" si="130"/>
        <v>28</v>
      </c>
      <c r="L601" t="str">
        <f t="shared" ca="1" si="131"/>
        <v>Adult</v>
      </c>
      <c r="M601" t="str">
        <f t="shared" ca="1" si="132"/>
        <v>Yes</v>
      </c>
      <c r="N601" t="str">
        <f t="shared" ca="1" si="132"/>
        <v>Yes</v>
      </c>
      <c r="O601" t="str">
        <f t="shared" ca="1" si="132"/>
        <v>Yes</v>
      </c>
      <c r="P601" t="str">
        <f t="shared" ca="1" si="127"/>
        <v>No</v>
      </c>
      <c r="Q601" t="str">
        <f t="shared" ca="1" si="127"/>
        <v>No</v>
      </c>
      <c r="R601">
        <f t="shared" ca="1" si="133"/>
        <v>3</v>
      </c>
      <c r="S601">
        <f t="shared" ca="1" si="134"/>
        <v>3</v>
      </c>
      <c r="T601">
        <f t="shared" ca="1" si="135"/>
        <v>5</v>
      </c>
      <c r="U601">
        <f t="shared" ca="1" si="136"/>
        <v>3</v>
      </c>
      <c r="V601">
        <f t="shared" ca="1" si="137"/>
        <v>0</v>
      </c>
      <c r="W601">
        <f t="shared" ca="1" si="138"/>
        <v>0</v>
      </c>
      <c r="X601">
        <f t="shared" ca="1" si="139"/>
        <v>14</v>
      </c>
    </row>
    <row r="602" spans="1:24" x14ac:dyDescent="0.25">
      <c r="A602">
        <v>125462</v>
      </c>
      <c r="B602" t="s">
        <v>2043</v>
      </c>
      <c r="C602" t="s">
        <v>10</v>
      </c>
      <c r="D602" t="s">
        <v>2044</v>
      </c>
      <c r="E602" t="str">
        <f t="shared" ca="1" si="140"/>
        <v>Needham</v>
      </c>
      <c r="F602" t="s">
        <v>24067</v>
      </c>
      <c r="G602">
        <f t="shared" ca="1" si="128"/>
        <v>7318340755</v>
      </c>
      <c r="H602" t="s">
        <v>2045</v>
      </c>
      <c r="I602">
        <v>93210</v>
      </c>
      <c r="J602" t="str">
        <f t="shared" ca="1" si="129"/>
        <v>Male</v>
      </c>
      <c r="K602">
        <f t="shared" ca="1" si="130"/>
        <v>43</v>
      </c>
      <c r="L602" t="str">
        <f t="shared" ca="1" si="131"/>
        <v>Adult</v>
      </c>
      <c r="M602" t="str">
        <f t="shared" ca="1" si="132"/>
        <v>No</v>
      </c>
      <c r="N602" t="str">
        <f t="shared" ca="1" si="132"/>
        <v>Yes</v>
      </c>
      <c r="O602" t="str">
        <f t="shared" ca="1" si="132"/>
        <v>Yes</v>
      </c>
      <c r="P602" t="str">
        <f t="shared" ca="1" si="127"/>
        <v>No</v>
      </c>
      <c r="Q602" t="str">
        <f t="shared" ca="1" si="127"/>
        <v>Yes</v>
      </c>
      <c r="R602">
        <f t="shared" ca="1" si="133"/>
        <v>1</v>
      </c>
      <c r="S602">
        <f t="shared" ca="1" si="134"/>
        <v>0</v>
      </c>
      <c r="T602">
        <f t="shared" ca="1" si="135"/>
        <v>5</v>
      </c>
      <c r="U602">
        <f t="shared" ca="1" si="136"/>
        <v>0</v>
      </c>
      <c r="V602">
        <f t="shared" ca="1" si="137"/>
        <v>0</v>
      </c>
      <c r="W602">
        <f t="shared" ca="1" si="138"/>
        <v>4</v>
      </c>
      <c r="X602">
        <f t="shared" ca="1" si="139"/>
        <v>10</v>
      </c>
    </row>
    <row r="603" spans="1:24" x14ac:dyDescent="0.25">
      <c r="A603">
        <v>125471</v>
      </c>
      <c r="B603" t="s">
        <v>2046</v>
      </c>
      <c r="C603" t="s">
        <v>10</v>
      </c>
      <c r="D603" t="s">
        <v>2047</v>
      </c>
      <c r="E603" t="str">
        <f t="shared" ca="1" si="140"/>
        <v>Canton</v>
      </c>
      <c r="F603" t="s">
        <v>24067</v>
      </c>
      <c r="G603">
        <f t="shared" ca="1" si="128"/>
        <v>3310688102</v>
      </c>
      <c r="H603" t="s">
        <v>2049</v>
      </c>
      <c r="I603" t="s">
        <v>2048</v>
      </c>
      <c r="J603" t="str">
        <f t="shared" ca="1" si="129"/>
        <v>Male</v>
      </c>
      <c r="K603">
        <f t="shared" ca="1" si="130"/>
        <v>51</v>
      </c>
      <c r="L603" t="str">
        <f t="shared" ca="1" si="131"/>
        <v>Adult</v>
      </c>
      <c r="M603" t="str">
        <f t="shared" ca="1" si="132"/>
        <v>No</v>
      </c>
      <c r="N603" t="str">
        <f t="shared" ca="1" si="132"/>
        <v>No</v>
      </c>
      <c r="O603" t="str">
        <f t="shared" ca="1" si="132"/>
        <v>No</v>
      </c>
      <c r="P603" t="str">
        <f t="shared" ca="1" si="127"/>
        <v>Yes</v>
      </c>
      <c r="Q603" t="str">
        <f t="shared" ca="1" si="127"/>
        <v>No</v>
      </c>
      <c r="R603">
        <f t="shared" ca="1" si="133"/>
        <v>1</v>
      </c>
      <c r="S603">
        <f t="shared" ca="1" si="134"/>
        <v>0</v>
      </c>
      <c r="T603">
        <f t="shared" ca="1" si="135"/>
        <v>0</v>
      </c>
      <c r="U603">
        <f t="shared" ca="1" si="136"/>
        <v>0</v>
      </c>
      <c r="V603">
        <f t="shared" ca="1" si="137"/>
        <v>4</v>
      </c>
      <c r="W603">
        <f t="shared" ca="1" si="138"/>
        <v>0</v>
      </c>
      <c r="X603">
        <f t="shared" ca="1" si="139"/>
        <v>5</v>
      </c>
    </row>
    <row r="604" spans="1:24" x14ac:dyDescent="0.25">
      <c r="A604">
        <v>125499</v>
      </c>
      <c r="B604" t="s">
        <v>2050</v>
      </c>
      <c r="C604" t="s">
        <v>10</v>
      </c>
      <c r="D604" t="s">
        <v>2034</v>
      </c>
      <c r="E604" t="str">
        <f t="shared" ca="1" si="140"/>
        <v xml:space="preserve"> Milton</v>
      </c>
      <c r="F604" t="s">
        <v>24067</v>
      </c>
      <c r="G604">
        <f t="shared" ca="1" si="128"/>
        <v>3253835481</v>
      </c>
      <c r="H604" t="s">
        <v>2051</v>
      </c>
      <c r="I604" t="s">
        <v>2035</v>
      </c>
      <c r="J604" t="str">
        <f t="shared" ca="1" si="129"/>
        <v>Female</v>
      </c>
      <c r="K604">
        <f t="shared" ca="1" si="130"/>
        <v>17</v>
      </c>
      <c r="L604" t="str">
        <f t="shared" ca="1" si="131"/>
        <v>Adoloscent</v>
      </c>
      <c r="M604" t="str">
        <f t="shared" ca="1" si="132"/>
        <v>No</v>
      </c>
      <c r="N604" t="str">
        <f t="shared" ca="1" si="132"/>
        <v>Yes</v>
      </c>
      <c r="O604" t="str">
        <f t="shared" ca="1" si="132"/>
        <v>Yes</v>
      </c>
      <c r="P604" t="str">
        <f t="shared" ca="1" si="127"/>
        <v>No</v>
      </c>
      <c r="Q604" t="str">
        <f t="shared" ca="1" si="127"/>
        <v>No</v>
      </c>
      <c r="R604">
        <f t="shared" ca="1" si="133"/>
        <v>5</v>
      </c>
      <c r="S604">
        <f t="shared" ca="1" si="134"/>
        <v>5</v>
      </c>
      <c r="T604">
        <f t="shared" ca="1" si="135"/>
        <v>5</v>
      </c>
      <c r="U604">
        <f t="shared" ca="1" si="136"/>
        <v>0</v>
      </c>
      <c r="V604">
        <f t="shared" ca="1" si="137"/>
        <v>0</v>
      </c>
      <c r="W604">
        <f t="shared" ca="1" si="138"/>
        <v>0</v>
      </c>
      <c r="X604">
        <f t="shared" ca="1" si="139"/>
        <v>15</v>
      </c>
    </row>
    <row r="605" spans="1:24" x14ac:dyDescent="0.25">
      <c r="A605">
        <v>125532</v>
      </c>
      <c r="B605" t="s">
        <v>2052</v>
      </c>
      <c r="C605" t="s">
        <v>10</v>
      </c>
      <c r="D605" t="s">
        <v>2053</v>
      </c>
      <c r="E605" t="str">
        <f t="shared" ca="1" si="140"/>
        <v>Canton</v>
      </c>
      <c r="F605" t="s">
        <v>24067</v>
      </c>
      <c r="G605">
        <f t="shared" ca="1" si="128"/>
        <v>4897810919</v>
      </c>
      <c r="H605" t="s">
        <v>289</v>
      </c>
      <c r="I605">
        <v>95826</v>
      </c>
      <c r="J605" t="str">
        <f t="shared" ca="1" si="129"/>
        <v>Male</v>
      </c>
      <c r="K605">
        <f t="shared" ca="1" si="130"/>
        <v>31</v>
      </c>
      <c r="L605" t="str">
        <f t="shared" ca="1" si="131"/>
        <v>Adult</v>
      </c>
      <c r="M605" t="str">
        <f t="shared" ca="1" si="132"/>
        <v>No</v>
      </c>
      <c r="N605" t="str">
        <f t="shared" ca="1" si="132"/>
        <v>No</v>
      </c>
      <c r="O605" t="str">
        <f t="shared" ca="1" si="132"/>
        <v>Yes</v>
      </c>
      <c r="P605" t="str">
        <f t="shared" ca="1" si="127"/>
        <v>No</v>
      </c>
      <c r="Q605" t="str">
        <f t="shared" ca="1" si="127"/>
        <v>Yes</v>
      </c>
      <c r="R605">
        <f t="shared" ca="1" si="133"/>
        <v>3</v>
      </c>
      <c r="S605">
        <f t="shared" ca="1" si="134"/>
        <v>3</v>
      </c>
      <c r="T605">
        <f t="shared" ca="1" si="135"/>
        <v>3</v>
      </c>
      <c r="U605">
        <f t="shared" ca="1" si="136"/>
        <v>0</v>
      </c>
      <c r="V605">
        <f t="shared" ca="1" si="137"/>
        <v>0</v>
      </c>
      <c r="W605">
        <f t="shared" ca="1" si="138"/>
        <v>4</v>
      </c>
      <c r="X605">
        <f t="shared" ca="1" si="139"/>
        <v>13</v>
      </c>
    </row>
    <row r="606" spans="1:24" x14ac:dyDescent="0.25">
      <c r="A606">
        <v>125718</v>
      </c>
      <c r="B606" t="s">
        <v>2054</v>
      </c>
      <c r="C606" t="s">
        <v>10</v>
      </c>
      <c r="D606" t="s">
        <v>2055</v>
      </c>
      <c r="E606" t="str">
        <f t="shared" ca="1" si="140"/>
        <v>Needham</v>
      </c>
      <c r="F606" t="s">
        <v>24067</v>
      </c>
      <c r="G606">
        <f t="shared" ca="1" si="128"/>
        <v>9760247395</v>
      </c>
      <c r="H606" t="s">
        <v>2056</v>
      </c>
      <c r="I606">
        <v>92027</v>
      </c>
      <c r="J606" t="str">
        <f t="shared" ca="1" si="129"/>
        <v>Female</v>
      </c>
      <c r="K606">
        <f t="shared" ca="1" si="130"/>
        <v>67</v>
      </c>
      <c r="L606" t="str">
        <f t="shared" ca="1" si="131"/>
        <v>Adult</v>
      </c>
      <c r="M606" t="str">
        <f t="shared" ca="1" si="132"/>
        <v>Yes</v>
      </c>
      <c r="N606" t="str">
        <f t="shared" ca="1" si="132"/>
        <v>Yes</v>
      </c>
      <c r="O606" t="str">
        <f t="shared" ca="1" si="132"/>
        <v>Yes</v>
      </c>
      <c r="P606" t="str">
        <f t="shared" ca="1" si="127"/>
        <v>Yes</v>
      </c>
      <c r="Q606" t="str">
        <f t="shared" ca="1" si="127"/>
        <v>No</v>
      </c>
      <c r="R606">
        <f t="shared" ca="1" si="133"/>
        <v>4</v>
      </c>
      <c r="S606">
        <f t="shared" ca="1" si="134"/>
        <v>5</v>
      </c>
      <c r="T606">
        <f t="shared" ca="1" si="135"/>
        <v>5</v>
      </c>
      <c r="U606">
        <f t="shared" ca="1" si="136"/>
        <v>3</v>
      </c>
      <c r="V606">
        <f t="shared" ca="1" si="137"/>
        <v>4</v>
      </c>
      <c r="W606">
        <f t="shared" ca="1" si="138"/>
        <v>0</v>
      </c>
      <c r="X606">
        <f t="shared" ca="1" si="139"/>
        <v>21</v>
      </c>
    </row>
    <row r="607" spans="1:24" x14ac:dyDescent="0.25">
      <c r="A607">
        <v>125727</v>
      </c>
      <c r="B607" t="s">
        <v>2057</v>
      </c>
      <c r="C607" t="s">
        <v>10</v>
      </c>
      <c r="D607" t="s">
        <v>2058</v>
      </c>
      <c r="E607" t="str">
        <f t="shared" ca="1" si="140"/>
        <v>Needham</v>
      </c>
      <c r="F607" t="s">
        <v>24067</v>
      </c>
      <c r="G607">
        <f t="shared" ca="1" si="128"/>
        <v>4880268295</v>
      </c>
      <c r="H607" t="s">
        <v>2060</v>
      </c>
      <c r="I607" t="s">
        <v>2059</v>
      </c>
      <c r="J607" t="str">
        <f t="shared" ca="1" si="129"/>
        <v>Female</v>
      </c>
      <c r="K607">
        <f t="shared" ca="1" si="130"/>
        <v>68</v>
      </c>
      <c r="L607" t="str">
        <f t="shared" ca="1" si="131"/>
        <v>Adult</v>
      </c>
      <c r="M607" t="str">
        <f t="shared" ca="1" si="132"/>
        <v>No</v>
      </c>
      <c r="N607" t="str">
        <f t="shared" ca="1" si="132"/>
        <v>Yes</v>
      </c>
      <c r="O607" t="str">
        <f t="shared" ca="1" si="132"/>
        <v>Yes</v>
      </c>
      <c r="P607" t="str">
        <f t="shared" ca="1" si="127"/>
        <v>Yes</v>
      </c>
      <c r="Q607" t="str">
        <f t="shared" ca="1" si="127"/>
        <v>No</v>
      </c>
      <c r="R607">
        <f t="shared" ca="1" si="133"/>
        <v>5</v>
      </c>
      <c r="S607">
        <f t="shared" ca="1" si="134"/>
        <v>5</v>
      </c>
      <c r="T607">
        <f t="shared" ca="1" si="135"/>
        <v>5</v>
      </c>
      <c r="U607">
        <f t="shared" ca="1" si="136"/>
        <v>0</v>
      </c>
      <c r="V607">
        <f t="shared" ca="1" si="137"/>
        <v>4</v>
      </c>
      <c r="W607">
        <f t="shared" ca="1" si="138"/>
        <v>0</v>
      </c>
      <c r="X607">
        <f t="shared" ca="1" si="139"/>
        <v>19</v>
      </c>
    </row>
    <row r="608" spans="1:24" x14ac:dyDescent="0.25">
      <c r="A608">
        <v>125763</v>
      </c>
      <c r="B608" t="s">
        <v>2061</v>
      </c>
      <c r="C608" t="s">
        <v>10</v>
      </c>
      <c r="D608" t="s">
        <v>2062</v>
      </c>
      <c r="E608" t="str">
        <f t="shared" ca="1" si="140"/>
        <v>Boston</v>
      </c>
      <c r="F608" t="s">
        <v>24067</v>
      </c>
      <c r="G608">
        <f t="shared" ca="1" si="128"/>
        <v>2166839458</v>
      </c>
      <c r="H608" t="s">
        <v>2063</v>
      </c>
      <c r="I608">
        <v>90601</v>
      </c>
      <c r="J608" t="str">
        <f t="shared" ca="1" si="129"/>
        <v>Male</v>
      </c>
      <c r="K608">
        <f t="shared" ca="1" si="130"/>
        <v>38</v>
      </c>
      <c r="L608" t="str">
        <f t="shared" ca="1" si="131"/>
        <v>Adult</v>
      </c>
      <c r="M608" t="str">
        <f t="shared" ca="1" si="132"/>
        <v>Yes</v>
      </c>
      <c r="N608" t="str">
        <f t="shared" ca="1" si="132"/>
        <v>No</v>
      </c>
      <c r="O608" t="str">
        <f t="shared" ca="1" si="132"/>
        <v>No</v>
      </c>
      <c r="P608" t="str">
        <f t="shared" ca="1" si="127"/>
        <v>No</v>
      </c>
      <c r="Q608" t="str">
        <f t="shared" ca="1" si="127"/>
        <v>Yes</v>
      </c>
      <c r="R608">
        <f t="shared" ca="1" si="133"/>
        <v>4</v>
      </c>
      <c r="S608">
        <f t="shared" ca="1" si="134"/>
        <v>5</v>
      </c>
      <c r="T608">
        <f t="shared" ca="1" si="135"/>
        <v>0</v>
      </c>
      <c r="U608">
        <f t="shared" ca="1" si="136"/>
        <v>3</v>
      </c>
      <c r="V608">
        <f t="shared" ca="1" si="137"/>
        <v>0</v>
      </c>
      <c r="W608">
        <f t="shared" ca="1" si="138"/>
        <v>4</v>
      </c>
      <c r="X608">
        <f t="shared" ca="1" si="139"/>
        <v>16</v>
      </c>
    </row>
    <row r="609" spans="1:24" x14ac:dyDescent="0.25">
      <c r="A609">
        <v>125897</v>
      </c>
      <c r="B609" t="s">
        <v>2064</v>
      </c>
      <c r="C609" t="s">
        <v>10</v>
      </c>
      <c r="D609" t="s">
        <v>2065</v>
      </c>
      <c r="E609" t="str">
        <f t="shared" ca="1" si="140"/>
        <v>Quincy</v>
      </c>
      <c r="F609" t="s">
        <v>24067</v>
      </c>
      <c r="G609">
        <f t="shared" ca="1" si="128"/>
        <v>3663560054</v>
      </c>
      <c r="H609" t="s">
        <v>2067</v>
      </c>
      <c r="I609" t="s">
        <v>2066</v>
      </c>
      <c r="J609" t="str">
        <f t="shared" ca="1" si="129"/>
        <v>Female</v>
      </c>
      <c r="K609">
        <f t="shared" ca="1" si="130"/>
        <v>60</v>
      </c>
      <c r="L609" t="str">
        <f t="shared" ca="1" si="131"/>
        <v>Adult</v>
      </c>
      <c r="M609" t="str">
        <f t="shared" ca="1" si="132"/>
        <v>No</v>
      </c>
      <c r="N609" t="str">
        <f t="shared" ca="1" si="132"/>
        <v>Yes</v>
      </c>
      <c r="O609" t="str">
        <f t="shared" ca="1" si="132"/>
        <v>No</v>
      </c>
      <c r="P609" t="str">
        <f t="shared" ca="1" si="127"/>
        <v>No</v>
      </c>
      <c r="Q609" t="str">
        <f t="shared" ca="1" si="127"/>
        <v>Yes</v>
      </c>
      <c r="R609">
        <f t="shared" ca="1" si="133"/>
        <v>5</v>
      </c>
      <c r="S609">
        <f t="shared" ca="1" si="134"/>
        <v>5</v>
      </c>
      <c r="T609">
        <f t="shared" ca="1" si="135"/>
        <v>3</v>
      </c>
      <c r="U609">
        <f t="shared" ca="1" si="136"/>
        <v>0</v>
      </c>
      <c r="V609">
        <f t="shared" ca="1" si="137"/>
        <v>0</v>
      </c>
      <c r="W609">
        <f t="shared" ca="1" si="138"/>
        <v>4</v>
      </c>
      <c r="X609">
        <f t="shared" ca="1" si="139"/>
        <v>17</v>
      </c>
    </row>
    <row r="610" spans="1:24" x14ac:dyDescent="0.25">
      <c r="A610">
        <v>126012</v>
      </c>
      <c r="B610" t="s">
        <v>2068</v>
      </c>
      <c r="C610" t="s">
        <v>10</v>
      </c>
      <c r="D610" t="s">
        <v>2069</v>
      </c>
      <c r="E610" t="str">
        <f t="shared" ca="1" si="140"/>
        <v>Winthrop</v>
      </c>
      <c r="F610" t="s">
        <v>24067</v>
      </c>
      <c r="G610">
        <f t="shared" ca="1" si="128"/>
        <v>7955780139</v>
      </c>
      <c r="H610" t="s">
        <v>2071</v>
      </c>
      <c r="I610" t="s">
        <v>2070</v>
      </c>
      <c r="J610" t="str">
        <f t="shared" ca="1" si="129"/>
        <v>Male</v>
      </c>
      <c r="K610">
        <f t="shared" ca="1" si="130"/>
        <v>39</v>
      </c>
      <c r="L610" t="str">
        <f t="shared" ca="1" si="131"/>
        <v>Adult</v>
      </c>
      <c r="M610" t="str">
        <f t="shared" ca="1" si="132"/>
        <v>Yes</v>
      </c>
      <c r="N610" t="str">
        <f t="shared" ca="1" si="132"/>
        <v>No</v>
      </c>
      <c r="O610" t="str">
        <f t="shared" ca="1" si="132"/>
        <v>Yes</v>
      </c>
      <c r="P610" t="str">
        <f t="shared" ca="1" si="127"/>
        <v>Yes</v>
      </c>
      <c r="Q610" t="str">
        <f t="shared" ca="1" si="127"/>
        <v>No</v>
      </c>
      <c r="R610">
        <f t="shared" ca="1" si="133"/>
        <v>1</v>
      </c>
      <c r="S610">
        <f t="shared" ca="1" si="134"/>
        <v>0</v>
      </c>
      <c r="T610">
        <f t="shared" ca="1" si="135"/>
        <v>3</v>
      </c>
      <c r="U610">
        <f t="shared" ca="1" si="136"/>
        <v>3</v>
      </c>
      <c r="V610">
        <f t="shared" ca="1" si="137"/>
        <v>4</v>
      </c>
      <c r="W610">
        <f t="shared" ca="1" si="138"/>
        <v>0</v>
      </c>
      <c r="X610">
        <f t="shared" ca="1" si="139"/>
        <v>11</v>
      </c>
    </row>
    <row r="611" spans="1:24" x14ac:dyDescent="0.25">
      <c r="A611">
        <v>126030</v>
      </c>
      <c r="B611" t="s">
        <v>2072</v>
      </c>
      <c r="C611" t="s">
        <v>10</v>
      </c>
      <c r="D611" t="s">
        <v>2073</v>
      </c>
      <c r="E611" t="str">
        <f t="shared" ca="1" si="140"/>
        <v>Chelsea</v>
      </c>
      <c r="F611" t="s">
        <v>24067</v>
      </c>
      <c r="G611">
        <f t="shared" ca="1" si="128"/>
        <v>7024420622</v>
      </c>
      <c r="H611" t="s">
        <v>2075</v>
      </c>
      <c r="I611" t="s">
        <v>2074</v>
      </c>
      <c r="J611" t="str">
        <f t="shared" ca="1" si="129"/>
        <v>Female</v>
      </c>
      <c r="K611">
        <f t="shared" ca="1" si="130"/>
        <v>64</v>
      </c>
      <c r="L611" t="str">
        <f t="shared" ca="1" si="131"/>
        <v>Adult</v>
      </c>
      <c r="M611" t="str">
        <f t="shared" ca="1" si="132"/>
        <v>No</v>
      </c>
      <c r="N611" t="str">
        <f t="shared" ca="1" si="132"/>
        <v>No</v>
      </c>
      <c r="O611" t="str">
        <f t="shared" ca="1" si="132"/>
        <v>No</v>
      </c>
      <c r="P611" t="str">
        <f t="shared" ca="1" si="127"/>
        <v>No</v>
      </c>
      <c r="Q611" t="str">
        <f t="shared" ca="1" si="127"/>
        <v>Yes</v>
      </c>
      <c r="R611">
        <f t="shared" ca="1" si="133"/>
        <v>2</v>
      </c>
      <c r="S611">
        <f t="shared" ca="1" si="134"/>
        <v>3</v>
      </c>
      <c r="T611">
        <f t="shared" ca="1" si="135"/>
        <v>0</v>
      </c>
      <c r="U611">
        <f t="shared" ca="1" si="136"/>
        <v>0</v>
      </c>
      <c r="V611">
        <f t="shared" ca="1" si="137"/>
        <v>0</v>
      </c>
      <c r="W611">
        <f t="shared" ca="1" si="138"/>
        <v>4</v>
      </c>
      <c r="X611">
        <f t="shared" ca="1" si="139"/>
        <v>9</v>
      </c>
    </row>
    <row r="612" spans="1:24" x14ac:dyDescent="0.25">
      <c r="A612">
        <v>126049</v>
      </c>
      <c r="B612" t="s">
        <v>2076</v>
      </c>
      <c r="C612" t="s">
        <v>10</v>
      </c>
      <c r="D612" t="s">
        <v>2077</v>
      </c>
      <c r="E612" t="str">
        <f t="shared" ca="1" si="140"/>
        <v>Chelsea</v>
      </c>
      <c r="F612" t="s">
        <v>24067</v>
      </c>
      <c r="G612">
        <f t="shared" ca="1" si="128"/>
        <v>6069887366</v>
      </c>
      <c r="H612" t="s">
        <v>2078</v>
      </c>
      <c r="I612">
        <v>92101</v>
      </c>
      <c r="J612" t="str">
        <f t="shared" ca="1" si="129"/>
        <v>Male</v>
      </c>
      <c r="K612">
        <f t="shared" ca="1" si="130"/>
        <v>50</v>
      </c>
      <c r="L612" t="str">
        <f t="shared" ca="1" si="131"/>
        <v>Adult</v>
      </c>
      <c r="M612" t="str">
        <f t="shared" ca="1" si="132"/>
        <v>Yes</v>
      </c>
      <c r="N612" t="str">
        <f t="shared" ca="1" si="132"/>
        <v>No</v>
      </c>
      <c r="O612" t="str">
        <f t="shared" ca="1" si="132"/>
        <v>No</v>
      </c>
      <c r="P612" t="str">
        <f t="shared" ca="1" si="127"/>
        <v>No</v>
      </c>
      <c r="Q612" t="str">
        <f t="shared" ca="1" si="127"/>
        <v>Yes</v>
      </c>
      <c r="R612">
        <f t="shared" ca="1" si="133"/>
        <v>1</v>
      </c>
      <c r="S612">
        <f t="shared" ca="1" si="134"/>
        <v>0</v>
      </c>
      <c r="T612">
        <f t="shared" ca="1" si="135"/>
        <v>0</v>
      </c>
      <c r="U612">
        <f t="shared" ca="1" si="136"/>
        <v>3</v>
      </c>
      <c r="V612">
        <f t="shared" ca="1" si="137"/>
        <v>0</v>
      </c>
      <c r="W612">
        <f t="shared" ca="1" si="138"/>
        <v>4</v>
      </c>
      <c r="X612">
        <f t="shared" ca="1" si="139"/>
        <v>8</v>
      </c>
    </row>
    <row r="613" spans="1:24" x14ac:dyDescent="0.25">
      <c r="A613">
        <v>126076</v>
      </c>
      <c r="B613" t="s">
        <v>2079</v>
      </c>
      <c r="C613" t="s">
        <v>10</v>
      </c>
      <c r="D613" t="s">
        <v>2080</v>
      </c>
      <c r="E613" t="str">
        <f t="shared" ca="1" si="140"/>
        <v>Cambridge</v>
      </c>
      <c r="F613" t="s">
        <v>24067</v>
      </c>
      <c r="G613">
        <f t="shared" ca="1" si="128"/>
        <v>9975450179</v>
      </c>
      <c r="H613" t="s">
        <v>2081</v>
      </c>
      <c r="I613">
        <v>90046</v>
      </c>
      <c r="J613" t="str">
        <f t="shared" ca="1" si="129"/>
        <v>Female</v>
      </c>
      <c r="K613">
        <f t="shared" ca="1" si="130"/>
        <v>30</v>
      </c>
      <c r="L613" t="str">
        <f t="shared" ca="1" si="131"/>
        <v>Adult</v>
      </c>
      <c r="M613" t="str">
        <f t="shared" ca="1" si="132"/>
        <v>Yes</v>
      </c>
      <c r="N613" t="str">
        <f t="shared" ca="1" si="132"/>
        <v>Yes</v>
      </c>
      <c r="O613" t="str">
        <f t="shared" ca="1" si="132"/>
        <v>No</v>
      </c>
      <c r="P613" t="str">
        <f t="shared" ca="1" si="127"/>
        <v>Yes</v>
      </c>
      <c r="Q613" t="str">
        <f t="shared" ca="1" si="127"/>
        <v>No</v>
      </c>
      <c r="R613">
        <f t="shared" ca="1" si="133"/>
        <v>5</v>
      </c>
      <c r="S613">
        <f t="shared" ca="1" si="134"/>
        <v>5</v>
      </c>
      <c r="T613">
        <f t="shared" ca="1" si="135"/>
        <v>3</v>
      </c>
      <c r="U613">
        <f t="shared" ca="1" si="136"/>
        <v>3</v>
      </c>
      <c r="V613">
        <f t="shared" ca="1" si="137"/>
        <v>4</v>
      </c>
      <c r="W613">
        <f t="shared" ca="1" si="138"/>
        <v>0</v>
      </c>
      <c r="X613">
        <f t="shared" ca="1" si="139"/>
        <v>20</v>
      </c>
    </row>
    <row r="614" spans="1:24" x14ac:dyDescent="0.25">
      <c r="A614">
        <v>126100</v>
      </c>
      <c r="B614" t="s">
        <v>2082</v>
      </c>
      <c r="C614" t="s">
        <v>10</v>
      </c>
      <c r="D614" t="s">
        <v>2083</v>
      </c>
      <c r="E614" t="str">
        <f t="shared" ca="1" si="140"/>
        <v>Winthrop</v>
      </c>
      <c r="F614" t="s">
        <v>24067</v>
      </c>
      <c r="G614">
        <f t="shared" ca="1" si="128"/>
        <v>7751383236</v>
      </c>
      <c r="H614" t="s">
        <v>2084</v>
      </c>
      <c r="I614">
        <v>95358</v>
      </c>
      <c r="J614" t="str">
        <f t="shared" ca="1" si="129"/>
        <v>Male</v>
      </c>
      <c r="K614">
        <f t="shared" ca="1" si="130"/>
        <v>65</v>
      </c>
      <c r="L614" t="str">
        <f t="shared" ca="1" si="131"/>
        <v>Adult</v>
      </c>
      <c r="M614" t="str">
        <f t="shared" ca="1" si="132"/>
        <v>Yes</v>
      </c>
      <c r="N614" t="str">
        <f t="shared" ca="1" si="132"/>
        <v>Yes</v>
      </c>
      <c r="O614" t="str">
        <f t="shared" ca="1" si="132"/>
        <v>No</v>
      </c>
      <c r="P614" t="str">
        <f t="shared" ca="1" si="127"/>
        <v>Yes</v>
      </c>
      <c r="Q614" t="str">
        <f t="shared" ca="1" si="127"/>
        <v>Yes</v>
      </c>
      <c r="R614">
        <f t="shared" ca="1" si="133"/>
        <v>1</v>
      </c>
      <c r="S614">
        <f t="shared" ca="1" si="134"/>
        <v>0</v>
      </c>
      <c r="T614">
        <f t="shared" ca="1" si="135"/>
        <v>3</v>
      </c>
      <c r="U614">
        <f t="shared" ca="1" si="136"/>
        <v>3</v>
      </c>
      <c r="V614">
        <f t="shared" ca="1" si="137"/>
        <v>4</v>
      </c>
      <c r="W614">
        <f t="shared" ca="1" si="138"/>
        <v>4</v>
      </c>
      <c r="X614">
        <f t="shared" ca="1" si="139"/>
        <v>15</v>
      </c>
    </row>
    <row r="615" spans="1:24" x14ac:dyDescent="0.25">
      <c r="A615">
        <v>126119</v>
      </c>
      <c r="B615" t="s">
        <v>2085</v>
      </c>
      <c r="C615" t="s">
        <v>10</v>
      </c>
      <c r="D615" t="s">
        <v>2086</v>
      </c>
      <c r="E615" t="str">
        <f t="shared" ca="1" si="140"/>
        <v>Everett</v>
      </c>
      <c r="F615" t="s">
        <v>24067</v>
      </c>
      <c r="G615">
        <f t="shared" ca="1" si="128"/>
        <v>8228957805</v>
      </c>
      <c r="H615" t="s">
        <v>2087</v>
      </c>
      <c r="I615">
        <v>95901</v>
      </c>
      <c r="J615" t="str">
        <f t="shared" ca="1" si="129"/>
        <v>Male</v>
      </c>
      <c r="K615">
        <f t="shared" ca="1" si="130"/>
        <v>52</v>
      </c>
      <c r="L615" t="str">
        <f t="shared" ca="1" si="131"/>
        <v>Adult</v>
      </c>
      <c r="M615" t="str">
        <f t="shared" ca="1" si="132"/>
        <v>Yes</v>
      </c>
      <c r="N615" t="str">
        <f t="shared" ca="1" si="132"/>
        <v>Yes</v>
      </c>
      <c r="O615" t="str">
        <f t="shared" ca="1" si="132"/>
        <v>No</v>
      </c>
      <c r="P615" t="str">
        <f t="shared" ca="1" si="127"/>
        <v>Yes</v>
      </c>
      <c r="Q615" t="str">
        <f t="shared" ca="1" si="127"/>
        <v>Yes</v>
      </c>
      <c r="R615">
        <f t="shared" ca="1" si="133"/>
        <v>5</v>
      </c>
      <c r="S615">
        <f t="shared" ca="1" si="134"/>
        <v>5</v>
      </c>
      <c r="T615">
        <f t="shared" ca="1" si="135"/>
        <v>3</v>
      </c>
      <c r="U615">
        <f t="shared" ca="1" si="136"/>
        <v>3</v>
      </c>
      <c r="V615">
        <f t="shared" ca="1" si="137"/>
        <v>4</v>
      </c>
      <c r="W615">
        <f t="shared" ca="1" si="138"/>
        <v>4</v>
      </c>
      <c r="X615">
        <f t="shared" ca="1" si="139"/>
        <v>24</v>
      </c>
    </row>
    <row r="616" spans="1:24" x14ac:dyDescent="0.25">
      <c r="A616">
        <v>126164</v>
      </c>
      <c r="B616" t="s">
        <v>2088</v>
      </c>
      <c r="C616" t="s">
        <v>10</v>
      </c>
      <c r="D616" t="s">
        <v>2089</v>
      </c>
      <c r="E616" t="str">
        <f t="shared" ca="1" si="140"/>
        <v>Canton</v>
      </c>
      <c r="F616" t="s">
        <v>24067</v>
      </c>
      <c r="G616">
        <f t="shared" ca="1" si="128"/>
        <v>6929406176</v>
      </c>
      <c r="H616" t="s">
        <v>2090</v>
      </c>
      <c r="I616">
        <v>81501</v>
      </c>
      <c r="J616" t="str">
        <f t="shared" ca="1" si="129"/>
        <v>Female</v>
      </c>
      <c r="K616">
        <f t="shared" ca="1" si="130"/>
        <v>35</v>
      </c>
      <c r="L616" t="str">
        <f t="shared" ca="1" si="131"/>
        <v>Adult</v>
      </c>
      <c r="M616" t="str">
        <f t="shared" ca="1" si="132"/>
        <v>No</v>
      </c>
      <c r="N616" t="str">
        <f t="shared" ca="1" si="132"/>
        <v>Yes</v>
      </c>
      <c r="O616" t="str">
        <f t="shared" ca="1" si="132"/>
        <v>No</v>
      </c>
      <c r="P616" t="str">
        <f t="shared" ca="1" si="127"/>
        <v>No</v>
      </c>
      <c r="Q616" t="str">
        <f t="shared" ca="1" si="127"/>
        <v>No</v>
      </c>
      <c r="R616">
        <f t="shared" ca="1" si="133"/>
        <v>4</v>
      </c>
      <c r="S616">
        <f t="shared" ca="1" si="134"/>
        <v>5</v>
      </c>
      <c r="T616">
        <f t="shared" ca="1" si="135"/>
        <v>3</v>
      </c>
      <c r="U616">
        <f t="shared" ca="1" si="136"/>
        <v>0</v>
      </c>
      <c r="V616">
        <f t="shared" ca="1" si="137"/>
        <v>0</v>
      </c>
      <c r="W616">
        <f t="shared" ca="1" si="138"/>
        <v>0</v>
      </c>
      <c r="X616">
        <f t="shared" ca="1" si="139"/>
        <v>12</v>
      </c>
    </row>
    <row r="617" spans="1:24" x14ac:dyDescent="0.25">
      <c r="A617">
        <v>126182</v>
      </c>
      <c r="B617" t="s">
        <v>2091</v>
      </c>
      <c r="C617" t="s">
        <v>10</v>
      </c>
      <c r="D617" t="s">
        <v>2092</v>
      </c>
      <c r="E617" t="str">
        <f t="shared" ca="1" si="140"/>
        <v>Chelsea</v>
      </c>
      <c r="F617" t="s">
        <v>24067</v>
      </c>
      <c r="G617">
        <f t="shared" ca="1" si="128"/>
        <v>7639895352</v>
      </c>
      <c r="H617" t="s">
        <v>2093</v>
      </c>
      <c r="I617">
        <v>81101</v>
      </c>
      <c r="J617" t="str">
        <f t="shared" ca="1" si="129"/>
        <v>Female</v>
      </c>
      <c r="K617">
        <f t="shared" ca="1" si="130"/>
        <v>26</v>
      </c>
      <c r="L617" t="str">
        <f t="shared" ca="1" si="131"/>
        <v>Adult</v>
      </c>
      <c r="M617" t="str">
        <f t="shared" ca="1" si="132"/>
        <v>No</v>
      </c>
      <c r="N617" t="str">
        <f t="shared" ca="1" si="132"/>
        <v>Yes</v>
      </c>
      <c r="O617" t="str">
        <f t="shared" ca="1" si="132"/>
        <v>Yes</v>
      </c>
      <c r="P617" t="str">
        <f t="shared" ca="1" si="127"/>
        <v>No</v>
      </c>
      <c r="Q617" t="str">
        <f t="shared" ca="1" si="127"/>
        <v>Yes</v>
      </c>
      <c r="R617">
        <f t="shared" ca="1" si="133"/>
        <v>2</v>
      </c>
      <c r="S617">
        <f t="shared" ca="1" si="134"/>
        <v>3</v>
      </c>
      <c r="T617">
        <f t="shared" ca="1" si="135"/>
        <v>5</v>
      </c>
      <c r="U617">
        <f t="shared" ca="1" si="136"/>
        <v>0</v>
      </c>
      <c r="V617">
        <f t="shared" ca="1" si="137"/>
        <v>0</v>
      </c>
      <c r="W617">
        <f t="shared" ca="1" si="138"/>
        <v>4</v>
      </c>
      <c r="X617">
        <f t="shared" ca="1" si="139"/>
        <v>14</v>
      </c>
    </row>
    <row r="618" spans="1:24" x14ac:dyDescent="0.25">
      <c r="A618">
        <v>126207</v>
      </c>
      <c r="B618" t="s">
        <v>2094</v>
      </c>
      <c r="C618" t="s">
        <v>10</v>
      </c>
      <c r="D618" t="s">
        <v>2095</v>
      </c>
      <c r="E618" t="str">
        <f t="shared" ca="1" si="140"/>
        <v>Winthrop</v>
      </c>
      <c r="F618" t="s">
        <v>24067</v>
      </c>
      <c r="G618">
        <f t="shared" ca="1" si="128"/>
        <v>3653724794</v>
      </c>
      <c r="H618" t="s">
        <v>2096</v>
      </c>
      <c r="I618">
        <v>80632</v>
      </c>
      <c r="J618" t="str">
        <f t="shared" ca="1" si="129"/>
        <v>Female</v>
      </c>
      <c r="K618">
        <f t="shared" ca="1" si="130"/>
        <v>37</v>
      </c>
      <c r="L618" t="str">
        <f t="shared" ca="1" si="131"/>
        <v>Adult</v>
      </c>
      <c r="M618" t="str">
        <f t="shared" ca="1" si="132"/>
        <v>No</v>
      </c>
      <c r="N618" t="str">
        <f t="shared" ca="1" si="132"/>
        <v>Yes</v>
      </c>
      <c r="O618" t="str">
        <f t="shared" ca="1" si="132"/>
        <v>No</v>
      </c>
      <c r="P618" t="str">
        <f t="shared" ca="1" si="127"/>
        <v>Yes</v>
      </c>
      <c r="Q618" t="str">
        <f t="shared" ca="1" si="127"/>
        <v>Yes</v>
      </c>
      <c r="R618">
        <f t="shared" ca="1" si="133"/>
        <v>1</v>
      </c>
      <c r="S618">
        <f t="shared" ca="1" si="134"/>
        <v>0</v>
      </c>
      <c r="T618">
        <f t="shared" ca="1" si="135"/>
        <v>3</v>
      </c>
      <c r="U618">
        <f t="shared" ca="1" si="136"/>
        <v>0</v>
      </c>
      <c r="V618">
        <f t="shared" ca="1" si="137"/>
        <v>4</v>
      </c>
      <c r="W618">
        <f t="shared" ca="1" si="138"/>
        <v>4</v>
      </c>
      <c r="X618">
        <f t="shared" ca="1" si="139"/>
        <v>12</v>
      </c>
    </row>
    <row r="619" spans="1:24" x14ac:dyDescent="0.25">
      <c r="A619">
        <v>126289</v>
      </c>
      <c r="B619" t="s">
        <v>2097</v>
      </c>
      <c r="C619" t="s">
        <v>10</v>
      </c>
      <c r="D619" t="s">
        <v>2098</v>
      </c>
      <c r="E619" t="str">
        <f t="shared" ca="1" si="140"/>
        <v>Cambridge</v>
      </c>
      <c r="F619" t="s">
        <v>24067</v>
      </c>
      <c r="G619">
        <f t="shared" ca="1" si="128"/>
        <v>3124585180</v>
      </c>
      <c r="H619" t="s">
        <v>2100</v>
      </c>
      <c r="I619" t="s">
        <v>2099</v>
      </c>
      <c r="J619" t="str">
        <f t="shared" ca="1" si="129"/>
        <v>Female</v>
      </c>
      <c r="K619">
        <f t="shared" ca="1" si="130"/>
        <v>42</v>
      </c>
      <c r="L619" t="str">
        <f t="shared" ca="1" si="131"/>
        <v>Adult</v>
      </c>
      <c r="M619" t="str">
        <f t="shared" ca="1" si="132"/>
        <v>Yes</v>
      </c>
      <c r="N619" t="str">
        <f t="shared" ca="1" si="132"/>
        <v>Yes</v>
      </c>
      <c r="O619" t="str">
        <f t="shared" ca="1" si="132"/>
        <v>No</v>
      </c>
      <c r="P619" t="str">
        <f t="shared" ca="1" si="127"/>
        <v>Yes</v>
      </c>
      <c r="Q619" t="str">
        <f t="shared" ca="1" si="127"/>
        <v>No</v>
      </c>
      <c r="R619">
        <f t="shared" ca="1" si="133"/>
        <v>5</v>
      </c>
      <c r="S619">
        <f t="shared" ca="1" si="134"/>
        <v>5</v>
      </c>
      <c r="T619">
        <f t="shared" ca="1" si="135"/>
        <v>3</v>
      </c>
      <c r="U619">
        <f t="shared" ca="1" si="136"/>
        <v>3</v>
      </c>
      <c r="V619">
        <f t="shared" ca="1" si="137"/>
        <v>4</v>
      </c>
      <c r="W619">
        <f t="shared" ca="1" si="138"/>
        <v>0</v>
      </c>
      <c r="X619">
        <f t="shared" ca="1" si="139"/>
        <v>20</v>
      </c>
    </row>
    <row r="620" spans="1:24" x14ac:dyDescent="0.25">
      <c r="A620">
        <v>126359</v>
      </c>
      <c r="B620" t="s">
        <v>2101</v>
      </c>
      <c r="C620" t="s">
        <v>10</v>
      </c>
      <c r="D620" t="s">
        <v>2102</v>
      </c>
      <c r="E620" t="str">
        <f t="shared" ca="1" si="140"/>
        <v>Watertown</v>
      </c>
      <c r="F620" t="s">
        <v>24067</v>
      </c>
      <c r="G620">
        <f t="shared" ca="1" si="128"/>
        <v>4274493606</v>
      </c>
      <c r="H620" t="s">
        <v>2103</v>
      </c>
      <c r="I620">
        <v>80247</v>
      </c>
      <c r="J620" t="str">
        <f t="shared" ca="1" si="129"/>
        <v>Male</v>
      </c>
      <c r="K620">
        <f t="shared" ca="1" si="130"/>
        <v>47</v>
      </c>
      <c r="L620" t="str">
        <f t="shared" ca="1" si="131"/>
        <v>Adult</v>
      </c>
      <c r="M620" t="str">
        <f t="shared" ca="1" si="132"/>
        <v>Yes</v>
      </c>
      <c r="N620" t="str">
        <f t="shared" ca="1" si="132"/>
        <v>No</v>
      </c>
      <c r="O620" t="str">
        <f t="shared" ca="1" si="132"/>
        <v>Yes</v>
      </c>
      <c r="P620" t="str">
        <f t="shared" ca="1" si="127"/>
        <v>Yes</v>
      </c>
      <c r="Q620" t="str">
        <f t="shared" ca="1" si="127"/>
        <v>Yes</v>
      </c>
      <c r="R620">
        <f t="shared" ca="1" si="133"/>
        <v>2</v>
      </c>
      <c r="S620">
        <f t="shared" ca="1" si="134"/>
        <v>3</v>
      </c>
      <c r="T620">
        <f t="shared" ca="1" si="135"/>
        <v>3</v>
      </c>
      <c r="U620">
        <f t="shared" ca="1" si="136"/>
        <v>3</v>
      </c>
      <c r="V620">
        <f t="shared" ca="1" si="137"/>
        <v>4</v>
      </c>
      <c r="W620">
        <f t="shared" ca="1" si="138"/>
        <v>4</v>
      </c>
      <c r="X620">
        <f t="shared" ca="1" si="139"/>
        <v>19</v>
      </c>
    </row>
    <row r="621" spans="1:24" x14ac:dyDescent="0.25">
      <c r="A621">
        <v>126401</v>
      </c>
      <c r="B621" t="s">
        <v>2104</v>
      </c>
      <c r="C621" t="s">
        <v>10</v>
      </c>
      <c r="D621" t="s">
        <v>2105</v>
      </c>
      <c r="E621" t="str">
        <f t="shared" ca="1" si="140"/>
        <v>Winthrop</v>
      </c>
      <c r="F621" t="s">
        <v>24067</v>
      </c>
      <c r="G621">
        <f t="shared" ca="1" si="128"/>
        <v>4270303449</v>
      </c>
      <c r="H621" t="s">
        <v>2106</v>
      </c>
      <c r="I621">
        <v>80916</v>
      </c>
      <c r="J621" t="str">
        <f t="shared" ca="1" si="129"/>
        <v>Female</v>
      </c>
      <c r="K621">
        <f t="shared" ca="1" si="130"/>
        <v>64</v>
      </c>
      <c r="L621" t="str">
        <f t="shared" ca="1" si="131"/>
        <v>Adult</v>
      </c>
      <c r="M621" t="str">
        <f t="shared" ca="1" si="132"/>
        <v>No</v>
      </c>
      <c r="N621" t="str">
        <f t="shared" ca="1" si="132"/>
        <v>No</v>
      </c>
      <c r="O621" t="str">
        <f t="shared" ca="1" si="132"/>
        <v>Yes</v>
      </c>
      <c r="P621" t="str">
        <f t="shared" ca="1" si="127"/>
        <v>Yes</v>
      </c>
      <c r="Q621" t="str">
        <f t="shared" ca="1" si="127"/>
        <v>No</v>
      </c>
      <c r="R621">
        <f t="shared" ca="1" si="133"/>
        <v>3</v>
      </c>
      <c r="S621">
        <f t="shared" ca="1" si="134"/>
        <v>3</v>
      </c>
      <c r="T621">
        <f t="shared" ca="1" si="135"/>
        <v>3</v>
      </c>
      <c r="U621">
        <f t="shared" ca="1" si="136"/>
        <v>0</v>
      </c>
      <c r="V621">
        <f t="shared" ca="1" si="137"/>
        <v>4</v>
      </c>
      <c r="W621">
        <f t="shared" ca="1" si="138"/>
        <v>0</v>
      </c>
      <c r="X621">
        <f t="shared" ca="1" si="139"/>
        <v>13</v>
      </c>
    </row>
    <row r="622" spans="1:24" x14ac:dyDescent="0.25">
      <c r="A622">
        <v>126410</v>
      </c>
      <c r="B622" t="s">
        <v>610</v>
      </c>
      <c r="C622" t="s">
        <v>10</v>
      </c>
      <c r="D622" t="s">
        <v>2107</v>
      </c>
      <c r="E622" t="str">
        <f t="shared" ca="1" si="140"/>
        <v>Everett</v>
      </c>
      <c r="F622" t="s">
        <v>24067</v>
      </c>
      <c r="G622">
        <f t="shared" ca="1" si="128"/>
        <v>2255326942</v>
      </c>
      <c r="H622" t="s">
        <v>610</v>
      </c>
      <c r="I622">
        <v>803013295</v>
      </c>
      <c r="J622" t="str">
        <f t="shared" ca="1" si="129"/>
        <v>Male</v>
      </c>
      <c r="K622">
        <f t="shared" ca="1" si="130"/>
        <v>59</v>
      </c>
      <c r="L622" t="str">
        <f t="shared" ca="1" si="131"/>
        <v>Adult</v>
      </c>
      <c r="M622" t="str">
        <f t="shared" ca="1" si="132"/>
        <v>No</v>
      </c>
      <c r="N622" t="str">
        <f t="shared" ca="1" si="132"/>
        <v>No</v>
      </c>
      <c r="O622" t="str">
        <f t="shared" ca="1" si="132"/>
        <v>No</v>
      </c>
      <c r="P622" t="str">
        <f t="shared" ca="1" si="127"/>
        <v>Yes</v>
      </c>
      <c r="Q622" t="str">
        <f t="shared" ca="1" si="127"/>
        <v>Yes</v>
      </c>
      <c r="R622">
        <f t="shared" ca="1" si="133"/>
        <v>2</v>
      </c>
      <c r="S622">
        <f t="shared" ca="1" si="134"/>
        <v>3</v>
      </c>
      <c r="T622">
        <f t="shared" ca="1" si="135"/>
        <v>0</v>
      </c>
      <c r="U622">
        <f t="shared" ca="1" si="136"/>
        <v>0</v>
      </c>
      <c r="V622">
        <f t="shared" ca="1" si="137"/>
        <v>4</v>
      </c>
      <c r="W622">
        <f t="shared" ca="1" si="138"/>
        <v>4</v>
      </c>
      <c r="X622">
        <f t="shared" ca="1" si="139"/>
        <v>13</v>
      </c>
    </row>
    <row r="623" spans="1:24" x14ac:dyDescent="0.25">
      <c r="A623">
        <v>126562</v>
      </c>
      <c r="B623" t="s">
        <v>2108</v>
      </c>
      <c r="C623" t="s">
        <v>10</v>
      </c>
      <c r="D623" t="s">
        <v>2109</v>
      </c>
      <c r="E623" t="str">
        <f t="shared" ca="1" si="140"/>
        <v>Quincy</v>
      </c>
      <c r="F623" t="s">
        <v>24067</v>
      </c>
      <c r="G623">
        <f t="shared" ca="1" si="128"/>
        <v>5086510104</v>
      </c>
      <c r="H623" t="s">
        <v>2111</v>
      </c>
      <c r="I623" t="s">
        <v>2110</v>
      </c>
      <c r="J623" t="str">
        <f t="shared" ca="1" si="129"/>
        <v>Female</v>
      </c>
      <c r="K623">
        <f t="shared" ca="1" si="130"/>
        <v>41</v>
      </c>
      <c r="L623" t="str">
        <f t="shared" ca="1" si="131"/>
        <v>Adult</v>
      </c>
      <c r="M623" t="str">
        <f t="shared" ca="1" si="132"/>
        <v>No</v>
      </c>
      <c r="N623" t="str">
        <f t="shared" ca="1" si="132"/>
        <v>Yes</v>
      </c>
      <c r="O623" t="str">
        <f t="shared" ca="1" si="132"/>
        <v>Yes</v>
      </c>
      <c r="P623" t="str">
        <f t="shared" ca="1" si="127"/>
        <v>No</v>
      </c>
      <c r="Q623" t="str">
        <f t="shared" ca="1" si="127"/>
        <v>No</v>
      </c>
      <c r="R623">
        <f t="shared" ca="1" si="133"/>
        <v>1</v>
      </c>
      <c r="S623">
        <f t="shared" ca="1" si="134"/>
        <v>0</v>
      </c>
      <c r="T623">
        <f t="shared" ca="1" si="135"/>
        <v>5</v>
      </c>
      <c r="U623">
        <f t="shared" ca="1" si="136"/>
        <v>0</v>
      </c>
      <c r="V623">
        <f t="shared" ca="1" si="137"/>
        <v>0</v>
      </c>
      <c r="W623">
        <f t="shared" ca="1" si="138"/>
        <v>0</v>
      </c>
      <c r="X623">
        <f t="shared" ca="1" si="139"/>
        <v>6</v>
      </c>
    </row>
    <row r="624" spans="1:24" x14ac:dyDescent="0.25">
      <c r="A624">
        <v>126580</v>
      </c>
      <c r="B624" t="s">
        <v>2112</v>
      </c>
      <c r="C624" t="s">
        <v>10</v>
      </c>
      <c r="D624" t="s">
        <v>2113</v>
      </c>
      <c r="E624" t="str">
        <f t="shared" ca="1" si="140"/>
        <v>Winthrop</v>
      </c>
      <c r="F624" t="s">
        <v>24067</v>
      </c>
      <c r="G624">
        <f t="shared" ca="1" si="128"/>
        <v>9834553966</v>
      </c>
      <c r="H624" t="s">
        <v>2114</v>
      </c>
      <c r="I624">
        <v>80918</v>
      </c>
      <c r="J624" t="str">
        <f t="shared" ca="1" si="129"/>
        <v>Female</v>
      </c>
      <c r="K624">
        <f t="shared" ca="1" si="130"/>
        <v>43</v>
      </c>
      <c r="L624" t="str">
        <f t="shared" ca="1" si="131"/>
        <v>Adult</v>
      </c>
      <c r="M624" t="str">
        <f t="shared" ca="1" si="132"/>
        <v>Yes</v>
      </c>
      <c r="N624" t="str">
        <f t="shared" ca="1" si="132"/>
        <v>No</v>
      </c>
      <c r="O624" t="str">
        <f t="shared" ca="1" si="132"/>
        <v>No</v>
      </c>
      <c r="P624" t="str">
        <f t="shared" ca="1" si="127"/>
        <v>No</v>
      </c>
      <c r="Q624" t="str">
        <f t="shared" ca="1" si="127"/>
        <v>No</v>
      </c>
      <c r="R624">
        <f t="shared" ca="1" si="133"/>
        <v>4</v>
      </c>
      <c r="S624">
        <f t="shared" ca="1" si="134"/>
        <v>5</v>
      </c>
      <c r="T624">
        <f t="shared" ca="1" si="135"/>
        <v>0</v>
      </c>
      <c r="U624">
        <f t="shared" ca="1" si="136"/>
        <v>3</v>
      </c>
      <c r="V624">
        <f t="shared" ca="1" si="137"/>
        <v>0</v>
      </c>
      <c r="W624">
        <f t="shared" ca="1" si="138"/>
        <v>0</v>
      </c>
      <c r="X624">
        <f t="shared" ca="1" si="139"/>
        <v>12</v>
      </c>
    </row>
    <row r="625" spans="1:24" x14ac:dyDescent="0.25">
      <c r="A625">
        <v>126605</v>
      </c>
      <c r="B625" t="s">
        <v>2115</v>
      </c>
      <c r="C625" t="s">
        <v>10</v>
      </c>
      <c r="D625" t="s">
        <v>2116</v>
      </c>
      <c r="E625" t="str">
        <f t="shared" ca="1" si="140"/>
        <v>Watertown</v>
      </c>
      <c r="F625" t="s">
        <v>24067</v>
      </c>
      <c r="G625">
        <f t="shared" ca="1" si="128"/>
        <v>9633314619</v>
      </c>
      <c r="H625" t="s">
        <v>2118</v>
      </c>
      <c r="I625" t="s">
        <v>2117</v>
      </c>
      <c r="J625" t="str">
        <f t="shared" ca="1" si="129"/>
        <v>Female</v>
      </c>
      <c r="K625">
        <f t="shared" ca="1" si="130"/>
        <v>28</v>
      </c>
      <c r="L625" t="str">
        <f t="shared" ca="1" si="131"/>
        <v>Adult</v>
      </c>
      <c r="M625" t="str">
        <f t="shared" ca="1" si="132"/>
        <v>Yes</v>
      </c>
      <c r="N625" t="str">
        <f t="shared" ca="1" si="132"/>
        <v>Yes</v>
      </c>
      <c r="O625" t="str">
        <f t="shared" ca="1" si="132"/>
        <v>Yes</v>
      </c>
      <c r="P625" t="str">
        <f t="shared" ca="1" si="127"/>
        <v>No</v>
      </c>
      <c r="Q625" t="str">
        <f t="shared" ca="1" si="127"/>
        <v>No</v>
      </c>
      <c r="R625">
        <f t="shared" ca="1" si="133"/>
        <v>5</v>
      </c>
      <c r="S625">
        <f t="shared" ca="1" si="134"/>
        <v>5</v>
      </c>
      <c r="T625">
        <f t="shared" ca="1" si="135"/>
        <v>5</v>
      </c>
      <c r="U625">
        <f t="shared" ca="1" si="136"/>
        <v>3</v>
      </c>
      <c r="V625">
        <f t="shared" ca="1" si="137"/>
        <v>0</v>
      </c>
      <c r="W625">
        <f t="shared" ca="1" si="138"/>
        <v>0</v>
      </c>
      <c r="X625">
        <f t="shared" ca="1" si="139"/>
        <v>18</v>
      </c>
    </row>
    <row r="626" spans="1:24" x14ac:dyDescent="0.25">
      <c r="A626">
        <v>126614</v>
      </c>
      <c r="B626" t="s">
        <v>2119</v>
      </c>
      <c r="C626" t="s">
        <v>10</v>
      </c>
      <c r="D626" t="s">
        <v>2120</v>
      </c>
      <c r="E626" t="str">
        <f t="shared" ca="1" si="140"/>
        <v>Chelsea</v>
      </c>
      <c r="F626" t="s">
        <v>24067</v>
      </c>
      <c r="G626">
        <f t="shared" ca="1" si="128"/>
        <v>9939951862</v>
      </c>
      <c r="H626" t="s">
        <v>2122</v>
      </c>
      <c r="I626" t="s">
        <v>2121</v>
      </c>
      <c r="J626" t="str">
        <f t="shared" ca="1" si="129"/>
        <v>Female</v>
      </c>
      <c r="K626">
        <f t="shared" ca="1" si="130"/>
        <v>58</v>
      </c>
      <c r="L626" t="str">
        <f t="shared" ca="1" si="131"/>
        <v>Adult</v>
      </c>
      <c r="M626" t="str">
        <f t="shared" ca="1" si="132"/>
        <v>Yes</v>
      </c>
      <c r="N626" t="str">
        <f t="shared" ca="1" si="132"/>
        <v>Yes</v>
      </c>
      <c r="O626" t="str">
        <f t="shared" ca="1" si="132"/>
        <v>No</v>
      </c>
      <c r="P626" t="str">
        <f t="shared" ca="1" si="127"/>
        <v>Yes</v>
      </c>
      <c r="Q626" t="str">
        <f t="shared" ca="1" si="127"/>
        <v>No</v>
      </c>
      <c r="R626">
        <f t="shared" ca="1" si="133"/>
        <v>1</v>
      </c>
      <c r="S626">
        <f t="shared" ca="1" si="134"/>
        <v>0</v>
      </c>
      <c r="T626">
        <f t="shared" ca="1" si="135"/>
        <v>3</v>
      </c>
      <c r="U626">
        <f t="shared" ca="1" si="136"/>
        <v>3</v>
      </c>
      <c r="V626">
        <f t="shared" ca="1" si="137"/>
        <v>4</v>
      </c>
      <c r="W626">
        <f t="shared" ca="1" si="138"/>
        <v>0</v>
      </c>
      <c r="X626">
        <f t="shared" ca="1" si="139"/>
        <v>11</v>
      </c>
    </row>
    <row r="627" spans="1:24" x14ac:dyDescent="0.25">
      <c r="A627">
        <v>126669</v>
      </c>
      <c r="B627" t="s">
        <v>2123</v>
      </c>
      <c r="C627" t="s">
        <v>10</v>
      </c>
      <c r="D627" t="s">
        <v>2124</v>
      </c>
      <c r="E627" t="str">
        <f t="shared" ca="1" si="140"/>
        <v>Quincy</v>
      </c>
      <c r="F627" t="s">
        <v>24067</v>
      </c>
      <c r="G627">
        <f t="shared" ca="1" si="128"/>
        <v>9720425488</v>
      </c>
      <c r="H627" t="s">
        <v>2125</v>
      </c>
      <c r="I627">
        <v>80226</v>
      </c>
      <c r="J627" t="str">
        <f t="shared" ca="1" si="129"/>
        <v>Male</v>
      </c>
      <c r="K627">
        <f t="shared" ca="1" si="130"/>
        <v>53</v>
      </c>
      <c r="L627" t="str">
        <f t="shared" ca="1" si="131"/>
        <v>Adult</v>
      </c>
      <c r="M627" t="str">
        <f t="shared" ca="1" si="132"/>
        <v>No</v>
      </c>
      <c r="N627" t="str">
        <f t="shared" ca="1" si="132"/>
        <v>Yes</v>
      </c>
      <c r="O627" t="str">
        <f t="shared" ca="1" si="132"/>
        <v>No</v>
      </c>
      <c r="P627" t="str">
        <f t="shared" ca="1" si="127"/>
        <v>No</v>
      </c>
      <c r="Q627" t="str">
        <f t="shared" ca="1" si="127"/>
        <v>Yes</v>
      </c>
      <c r="R627">
        <f t="shared" ca="1" si="133"/>
        <v>4</v>
      </c>
      <c r="S627">
        <f t="shared" ca="1" si="134"/>
        <v>5</v>
      </c>
      <c r="T627">
        <f t="shared" ca="1" si="135"/>
        <v>3</v>
      </c>
      <c r="U627">
        <f t="shared" ca="1" si="136"/>
        <v>0</v>
      </c>
      <c r="V627">
        <f t="shared" ca="1" si="137"/>
        <v>0</v>
      </c>
      <c r="W627">
        <f t="shared" ca="1" si="138"/>
        <v>4</v>
      </c>
      <c r="X627">
        <f t="shared" ca="1" si="139"/>
        <v>16</v>
      </c>
    </row>
    <row r="628" spans="1:24" x14ac:dyDescent="0.25">
      <c r="A628">
        <v>126678</v>
      </c>
      <c r="B628" t="s">
        <v>2126</v>
      </c>
      <c r="C628" t="s">
        <v>10</v>
      </c>
      <c r="D628" t="s">
        <v>2127</v>
      </c>
      <c r="E628" t="str">
        <f t="shared" ca="1" si="140"/>
        <v>Chelsea</v>
      </c>
      <c r="F628" t="s">
        <v>24067</v>
      </c>
      <c r="G628">
        <f t="shared" ca="1" si="128"/>
        <v>4444574314</v>
      </c>
      <c r="H628" t="s">
        <v>2128</v>
      </c>
      <c r="I628">
        <v>80903</v>
      </c>
      <c r="J628" t="str">
        <f t="shared" ca="1" si="129"/>
        <v>Female</v>
      </c>
      <c r="K628">
        <f t="shared" ca="1" si="130"/>
        <v>20</v>
      </c>
      <c r="L628" t="str">
        <f t="shared" ca="1" si="131"/>
        <v>Adult</v>
      </c>
      <c r="M628" t="str">
        <f t="shared" ca="1" si="132"/>
        <v>No</v>
      </c>
      <c r="N628" t="str">
        <f t="shared" ca="1" si="132"/>
        <v>No</v>
      </c>
      <c r="O628" t="str">
        <f t="shared" ca="1" si="132"/>
        <v>No</v>
      </c>
      <c r="P628" t="str">
        <f t="shared" ca="1" si="127"/>
        <v>No</v>
      </c>
      <c r="Q628" t="str">
        <f t="shared" ca="1" si="127"/>
        <v>No</v>
      </c>
      <c r="R628">
        <f t="shared" ca="1" si="133"/>
        <v>3</v>
      </c>
      <c r="S628">
        <f t="shared" ca="1" si="134"/>
        <v>3</v>
      </c>
      <c r="T628">
        <f t="shared" ca="1" si="135"/>
        <v>0</v>
      </c>
      <c r="U628">
        <f t="shared" ca="1" si="136"/>
        <v>0</v>
      </c>
      <c r="V628">
        <f t="shared" ca="1" si="137"/>
        <v>0</v>
      </c>
      <c r="W628">
        <f t="shared" ca="1" si="138"/>
        <v>0</v>
      </c>
      <c r="X628">
        <f t="shared" ca="1" si="139"/>
        <v>6</v>
      </c>
    </row>
    <row r="629" spans="1:24" x14ac:dyDescent="0.25">
      <c r="A629">
        <v>126687</v>
      </c>
      <c r="B629" t="s">
        <v>2129</v>
      </c>
      <c r="C629" t="s">
        <v>10</v>
      </c>
      <c r="D629" t="s">
        <v>2130</v>
      </c>
      <c r="E629" t="str">
        <f t="shared" ca="1" si="140"/>
        <v>Brookline</v>
      </c>
      <c r="F629" t="s">
        <v>24067</v>
      </c>
      <c r="G629">
        <f t="shared" ca="1" si="128"/>
        <v>9136199426</v>
      </c>
      <c r="H629" t="s">
        <v>1646</v>
      </c>
      <c r="I629" t="s">
        <v>2131</v>
      </c>
      <c r="J629" t="str">
        <f t="shared" ca="1" si="129"/>
        <v>Male</v>
      </c>
      <c r="K629">
        <f t="shared" ca="1" si="130"/>
        <v>20</v>
      </c>
      <c r="L629" t="str">
        <f t="shared" ca="1" si="131"/>
        <v>Adult</v>
      </c>
      <c r="M629" t="str">
        <f t="shared" ca="1" si="132"/>
        <v>Yes</v>
      </c>
      <c r="N629" t="str">
        <f t="shared" ca="1" si="132"/>
        <v>No</v>
      </c>
      <c r="O629" t="str">
        <f t="shared" ca="1" si="132"/>
        <v>No</v>
      </c>
      <c r="P629" t="str">
        <f t="shared" ca="1" si="127"/>
        <v>Yes</v>
      </c>
      <c r="Q629" t="str">
        <f t="shared" ca="1" si="127"/>
        <v>No</v>
      </c>
      <c r="R629">
        <f t="shared" ca="1" si="133"/>
        <v>3</v>
      </c>
      <c r="S629">
        <f t="shared" ca="1" si="134"/>
        <v>3</v>
      </c>
      <c r="T629">
        <f t="shared" ca="1" si="135"/>
        <v>0</v>
      </c>
      <c r="U629">
        <f t="shared" ca="1" si="136"/>
        <v>3</v>
      </c>
      <c r="V629">
        <f t="shared" ca="1" si="137"/>
        <v>4</v>
      </c>
      <c r="W629">
        <f t="shared" ca="1" si="138"/>
        <v>0</v>
      </c>
      <c r="X629">
        <f t="shared" ca="1" si="139"/>
        <v>13</v>
      </c>
    </row>
    <row r="630" spans="1:24" x14ac:dyDescent="0.25">
      <c r="A630">
        <v>126702</v>
      </c>
      <c r="B630" t="s">
        <v>2132</v>
      </c>
      <c r="C630" t="s">
        <v>10</v>
      </c>
      <c r="D630" t="s">
        <v>2133</v>
      </c>
      <c r="E630" t="str">
        <f t="shared" ca="1" si="140"/>
        <v>Dedham</v>
      </c>
      <c r="F630" t="s">
        <v>24067</v>
      </c>
      <c r="G630">
        <f t="shared" ca="1" si="128"/>
        <v>1745950064</v>
      </c>
      <c r="H630" t="s">
        <v>2135</v>
      </c>
      <c r="I630" t="s">
        <v>2134</v>
      </c>
      <c r="J630" t="str">
        <f t="shared" ca="1" si="129"/>
        <v>Male</v>
      </c>
      <c r="K630">
        <f t="shared" ca="1" si="130"/>
        <v>46</v>
      </c>
      <c r="L630" t="str">
        <f t="shared" ca="1" si="131"/>
        <v>Adult</v>
      </c>
      <c r="M630" t="str">
        <f t="shared" ca="1" si="132"/>
        <v>Yes</v>
      </c>
      <c r="N630" t="str">
        <f t="shared" ca="1" si="132"/>
        <v>No</v>
      </c>
      <c r="O630" t="str">
        <f t="shared" ca="1" si="132"/>
        <v>Yes</v>
      </c>
      <c r="P630" t="str">
        <f t="shared" ca="1" si="127"/>
        <v>Yes</v>
      </c>
      <c r="Q630" t="str">
        <f t="shared" ca="1" si="127"/>
        <v>Yes</v>
      </c>
      <c r="R630">
        <f t="shared" ca="1" si="133"/>
        <v>5</v>
      </c>
      <c r="S630">
        <f t="shared" ca="1" si="134"/>
        <v>5</v>
      </c>
      <c r="T630">
        <f t="shared" ca="1" si="135"/>
        <v>3</v>
      </c>
      <c r="U630">
        <f t="shared" ca="1" si="136"/>
        <v>3</v>
      </c>
      <c r="V630">
        <f t="shared" ca="1" si="137"/>
        <v>4</v>
      </c>
      <c r="W630">
        <f t="shared" ca="1" si="138"/>
        <v>4</v>
      </c>
      <c r="X630">
        <f t="shared" ca="1" si="139"/>
        <v>24</v>
      </c>
    </row>
    <row r="631" spans="1:24" x14ac:dyDescent="0.25">
      <c r="A631">
        <v>126711</v>
      </c>
      <c r="B631" t="s">
        <v>2136</v>
      </c>
      <c r="C631" t="s">
        <v>10</v>
      </c>
      <c r="D631" t="s">
        <v>2137</v>
      </c>
      <c r="E631" t="str">
        <f t="shared" ca="1" si="140"/>
        <v>Needham</v>
      </c>
      <c r="F631" t="s">
        <v>24067</v>
      </c>
      <c r="G631">
        <f t="shared" ca="1" si="128"/>
        <v>2674720314</v>
      </c>
      <c r="H631" t="s">
        <v>2139</v>
      </c>
      <c r="I631" t="s">
        <v>2138</v>
      </c>
      <c r="J631" t="str">
        <f t="shared" ca="1" si="129"/>
        <v>Male</v>
      </c>
      <c r="K631">
        <f t="shared" ca="1" si="130"/>
        <v>56</v>
      </c>
      <c r="L631" t="str">
        <f t="shared" ca="1" si="131"/>
        <v>Adult</v>
      </c>
      <c r="M631" t="str">
        <f t="shared" ca="1" si="132"/>
        <v>No</v>
      </c>
      <c r="N631" t="str">
        <f t="shared" ca="1" si="132"/>
        <v>No</v>
      </c>
      <c r="O631" t="str">
        <f t="shared" ca="1" si="132"/>
        <v>Yes</v>
      </c>
      <c r="P631" t="str">
        <f t="shared" ca="1" si="127"/>
        <v>Yes</v>
      </c>
      <c r="Q631" t="str">
        <f t="shared" ca="1" si="127"/>
        <v>Yes</v>
      </c>
      <c r="R631">
        <f t="shared" ca="1" si="133"/>
        <v>2</v>
      </c>
      <c r="S631">
        <f t="shared" ca="1" si="134"/>
        <v>3</v>
      </c>
      <c r="T631">
        <f t="shared" ca="1" si="135"/>
        <v>3</v>
      </c>
      <c r="U631">
        <f t="shared" ca="1" si="136"/>
        <v>0</v>
      </c>
      <c r="V631">
        <f t="shared" ca="1" si="137"/>
        <v>4</v>
      </c>
      <c r="W631">
        <f t="shared" ca="1" si="138"/>
        <v>4</v>
      </c>
      <c r="X631">
        <f t="shared" ca="1" si="139"/>
        <v>16</v>
      </c>
    </row>
    <row r="632" spans="1:24" x14ac:dyDescent="0.25">
      <c r="A632">
        <v>126748</v>
      </c>
      <c r="B632" t="s">
        <v>2140</v>
      </c>
      <c r="C632" t="s">
        <v>10</v>
      </c>
      <c r="D632" t="s">
        <v>2141</v>
      </c>
      <c r="E632" t="str">
        <f t="shared" ca="1" si="140"/>
        <v>Quincy</v>
      </c>
      <c r="F632" t="s">
        <v>24067</v>
      </c>
      <c r="G632">
        <f t="shared" ca="1" si="128"/>
        <v>7973640504</v>
      </c>
      <c r="H632" t="s">
        <v>2143</v>
      </c>
      <c r="I632" t="s">
        <v>2142</v>
      </c>
      <c r="J632" t="str">
        <f t="shared" ca="1" si="129"/>
        <v>Male</v>
      </c>
      <c r="K632">
        <f t="shared" ca="1" si="130"/>
        <v>47</v>
      </c>
      <c r="L632" t="str">
        <f t="shared" ca="1" si="131"/>
        <v>Adult</v>
      </c>
      <c r="M632" t="str">
        <f t="shared" ca="1" si="132"/>
        <v>Yes</v>
      </c>
      <c r="N632" t="str">
        <f t="shared" ca="1" si="132"/>
        <v>No</v>
      </c>
      <c r="O632" t="str">
        <f t="shared" ca="1" si="132"/>
        <v>Yes</v>
      </c>
      <c r="P632" t="str">
        <f t="shared" ca="1" si="127"/>
        <v>Yes</v>
      </c>
      <c r="Q632" t="str">
        <f t="shared" ca="1" si="127"/>
        <v>Yes</v>
      </c>
      <c r="R632">
        <f t="shared" ca="1" si="133"/>
        <v>3</v>
      </c>
      <c r="S632">
        <f t="shared" ca="1" si="134"/>
        <v>3</v>
      </c>
      <c r="T632">
        <f t="shared" ca="1" si="135"/>
        <v>3</v>
      </c>
      <c r="U632">
        <f t="shared" ca="1" si="136"/>
        <v>3</v>
      </c>
      <c r="V632">
        <f t="shared" ca="1" si="137"/>
        <v>4</v>
      </c>
      <c r="W632">
        <f t="shared" ca="1" si="138"/>
        <v>4</v>
      </c>
      <c r="X632">
        <f t="shared" ca="1" si="139"/>
        <v>20</v>
      </c>
    </row>
    <row r="633" spans="1:24" x14ac:dyDescent="0.25">
      <c r="A633">
        <v>126775</v>
      </c>
      <c r="B633" t="s">
        <v>2144</v>
      </c>
      <c r="C633" t="s">
        <v>10</v>
      </c>
      <c r="D633" t="s">
        <v>2145</v>
      </c>
      <c r="E633" t="str">
        <f t="shared" ca="1" si="140"/>
        <v xml:space="preserve"> Milton</v>
      </c>
      <c r="F633" t="s">
        <v>24067</v>
      </c>
      <c r="G633">
        <f t="shared" ca="1" si="128"/>
        <v>4956138396</v>
      </c>
      <c r="H633" t="s">
        <v>2146</v>
      </c>
      <c r="I633">
        <v>80401</v>
      </c>
      <c r="J633" t="str">
        <f t="shared" ca="1" si="129"/>
        <v>Male</v>
      </c>
      <c r="K633">
        <f t="shared" ca="1" si="130"/>
        <v>40</v>
      </c>
      <c r="L633" t="str">
        <f t="shared" ca="1" si="131"/>
        <v>Adult</v>
      </c>
      <c r="M633" t="str">
        <f t="shared" ca="1" si="132"/>
        <v>No</v>
      </c>
      <c r="N633" t="str">
        <f t="shared" ca="1" si="132"/>
        <v>No</v>
      </c>
      <c r="O633" t="str">
        <f t="shared" ca="1" si="132"/>
        <v>No</v>
      </c>
      <c r="P633" t="str">
        <f t="shared" ca="1" si="127"/>
        <v>No</v>
      </c>
      <c r="Q633" t="str">
        <f t="shared" ca="1" si="127"/>
        <v>Yes</v>
      </c>
      <c r="R633">
        <f t="shared" ca="1" si="133"/>
        <v>4</v>
      </c>
      <c r="S633">
        <f t="shared" ca="1" si="134"/>
        <v>5</v>
      </c>
      <c r="T633">
        <f t="shared" ca="1" si="135"/>
        <v>0</v>
      </c>
      <c r="U633">
        <f t="shared" ca="1" si="136"/>
        <v>0</v>
      </c>
      <c r="V633">
        <f t="shared" ca="1" si="137"/>
        <v>0</v>
      </c>
      <c r="W633">
        <f t="shared" ca="1" si="138"/>
        <v>4</v>
      </c>
      <c r="X633">
        <f t="shared" ca="1" si="139"/>
        <v>13</v>
      </c>
    </row>
    <row r="634" spans="1:24" x14ac:dyDescent="0.25">
      <c r="A634">
        <v>126784</v>
      </c>
      <c r="B634" t="s">
        <v>2147</v>
      </c>
      <c r="C634" t="s">
        <v>10</v>
      </c>
      <c r="D634" t="s">
        <v>2148</v>
      </c>
      <c r="E634" t="str">
        <f t="shared" ca="1" si="140"/>
        <v>Needham</v>
      </c>
      <c r="F634" t="s">
        <v>24067</v>
      </c>
      <c r="G634">
        <f t="shared" ca="1" si="128"/>
        <v>5297074588</v>
      </c>
      <c r="H634" t="s">
        <v>2150</v>
      </c>
      <c r="I634" t="s">
        <v>2149</v>
      </c>
      <c r="J634" t="str">
        <f t="shared" ca="1" si="129"/>
        <v>Female</v>
      </c>
      <c r="K634">
        <f t="shared" ca="1" si="130"/>
        <v>37</v>
      </c>
      <c r="L634" t="str">
        <f t="shared" ca="1" si="131"/>
        <v>Adult</v>
      </c>
      <c r="M634" t="str">
        <f t="shared" ca="1" si="132"/>
        <v>Yes</v>
      </c>
      <c r="N634" t="str">
        <f t="shared" ca="1" si="132"/>
        <v>Yes</v>
      </c>
      <c r="O634" t="str">
        <f t="shared" ca="1" si="132"/>
        <v>No</v>
      </c>
      <c r="P634" t="str">
        <f t="shared" ca="1" si="127"/>
        <v>No</v>
      </c>
      <c r="Q634" t="str">
        <f t="shared" ca="1" si="127"/>
        <v>No</v>
      </c>
      <c r="R634">
        <f t="shared" ca="1" si="133"/>
        <v>3</v>
      </c>
      <c r="S634">
        <f t="shared" ca="1" si="134"/>
        <v>3</v>
      </c>
      <c r="T634">
        <f t="shared" ca="1" si="135"/>
        <v>3</v>
      </c>
      <c r="U634">
        <f t="shared" ca="1" si="136"/>
        <v>3</v>
      </c>
      <c r="V634">
        <f t="shared" ca="1" si="137"/>
        <v>0</v>
      </c>
      <c r="W634">
        <f t="shared" ca="1" si="138"/>
        <v>0</v>
      </c>
      <c r="X634">
        <f t="shared" ca="1" si="139"/>
        <v>12</v>
      </c>
    </row>
    <row r="635" spans="1:24" x14ac:dyDescent="0.25">
      <c r="A635">
        <v>126818</v>
      </c>
      <c r="B635" t="s">
        <v>2151</v>
      </c>
      <c r="C635" t="s">
        <v>10</v>
      </c>
      <c r="D635" t="s">
        <v>2152</v>
      </c>
      <c r="E635" t="str">
        <f t="shared" ca="1" si="140"/>
        <v xml:space="preserve"> Milton</v>
      </c>
      <c r="F635" t="s">
        <v>24067</v>
      </c>
      <c r="G635">
        <f t="shared" ca="1" si="128"/>
        <v>7221349342</v>
      </c>
      <c r="H635" t="s">
        <v>2154</v>
      </c>
      <c r="I635" t="s">
        <v>2153</v>
      </c>
      <c r="J635" t="str">
        <f t="shared" ca="1" si="129"/>
        <v>Male</v>
      </c>
      <c r="K635">
        <f t="shared" ca="1" si="130"/>
        <v>16</v>
      </c>
      <c r="L635" t="str">
        <f t="shared" ca="1" si="131"/>
        <v>Adoloscent</v>
      </c>
      <c r="M635" t="str">
        <f t="shared" ca="1" si="132"/>
        <v>No</v>
      </c>
      <c r="N635" t="str">
        <f t="shared" ca="1" si="132"/>
        <v>No</v>
      </c>
      <c r="O635" t="str">
        <f t="shared" ca="1" si="132"/>
        <v>No</v>
      </c>
      <c r="P635" t="str">
        <f t="shared" ca="1" si="127"/>
        <v>Yes</v>
      </c>
      <c r="Q635" t="str">
        <f t="shared" ca="1" si="127"/>
        <v>Yes</v>
      </c>
      <c r="R635">
        <f t="shared" ca="1" si="133"/>
        <v>2</v>
      </c>
      <c r="S635">
        <f t="shared" ca="1" si="134"/>
        <v>3</v>
      </c>
      <c r="T635">
        <f t="shared" ca="1" si="135"/>
        <v>0</v>
      </c>
      <c r="U635">
        <f t="shared" ca="1" si="136"/>
        <v>0</v>
      </c>
      <c r="V635">
        <f t="shared" ca="1" si="137"/>
        <v>4</v>
      </c>
      <c r="W635">
        <f t="shared" ca="1" si="138"/>
        <v>4</v>
      </c>
      <c r="X635">
        <f t="shared" ca="1" si="139"/>
        <v>13</v>
      </c>
    </row>
    <row r="636" spans="1:24" x14ac:dyDescent="0.25">
      <c r="A636">
        <v>126827</v>
      </c>
      <c r="B636" t="s">
        <v>2155</v>
      </c>
      <c r="C636" t="s">
        <v>10</v>
      </c>
      <c r="D636" t="s">
        <v>2156</v>
      </c>
      <c r="E636" t="str">
        <f t="shared" ca="1" si="140"/>
        <v>Chelsea</v>
      </c>
      <c r="F636" t="s">
        <v>24067</v>
      </c>
      <c r="G636">
        <f t="shared" ca="1" si="128"/>
        <v>8679291375</v>
      </c>
      <c r="H636" t="s">
        <v>2158</v>
      </c>
      <c r="I636" t="s">
        <v>2157</v>
      </c>
      <c r="J636" t="str">
        <f t="shared" ca="1" si="129"/>
        <v>Male</v>
      </c>
      <c r="K636">
        <f t="shared" ca="1" si="130"/>
        <v>17</v>
      </c>
      <c r="L636" t="str">
        <f t="shared" ca="1" si="131"/>
        <v>Adoloscent</v>
      </c>
      <c r="M636" t="str">
        <f t="shared" ca="1" si="132"/>
        <v>Yes</v>
      </c>
      <c r="N636" t="str">
        <f t="shared" ca="1" si="132"/>
        <v>No</v>
      </c>
      <c r="O636" t="str">
        <f t="shared" ca="1" si="132"/>
        <v>No</v>
      </c>
      <c r="P636" t="str">
        <f t="shared" ca="1" si="127"/>
        <v>Yes</v>
      </c>
      <c r="Q636" t="str">
        <f t="shared" ca="1" si="127"/>
        <v>Yes</v>
      </c>
      <c r="R636">
        <f t="shared" ca="1" si="133"/>
        <v>3</v>
      </c>
      <c r="S636">
        <f t="shared" ca="1" si="134"/>
        <v>3</v>
      </c>
      <c r="T636">
        <f t="shared" ca="1" si="135"/>
        <v>0</v>
      </c>
      <c r="U636">
        <f t="shared" ca="1" si="136"/>
        <v>3</v>
      </c>
      <c r="V636">
        <f t="shared" ca="1" si="137"/>
        <v>4</v>
      </c>
      <c r="W636">
        <f t="shared" ca="1" si="138"/>
        <v>4</v>
      </c>
      <c r="X636">
        <f t="shared" ca="1" si="139"/>
        <v>17</v>
      </c>
    </row>
    <row r="637" spans="1:24" x14ac:dyDescent="0.25">
      <c r="A637">
        <v>126854</v>
      </c>
      <c r="B637" t="s">
        <v>271</v>
      </c>
      <c r="C637" t="s">
        <v>10</v>
      </c>
      <c r="D637" t="s">
        <v>2159</v>
      </c>
      <c r="E637" t="str">
        <f t="shared" ca="1" si="140"/>
        <v>Somerville</v>
      </c>
      <c r="F637" t="s">
        <v>24067</v>
      </c>
      <c r="G637">
        <f t="shared" ca="1" si="128"/>
        <v>4880508893</v>
      </c>
      <c r="H637" t="s">
        <v>273</v>
      </c>
      <c r="I637">
        <v>80226</v>
      </c>
      <c r="J637" t="str">
        <f t="shared" ca="1" si="129"/>
        <v>Male</v>
      </c>
      <c r="K637">
        <f t="shared" ca="1" si="130"/>
        <v>62</v>
      </c>
      <c r="L637" t="str">
        <f t="shared" ca="1" si="131"/>
        <v>Adult</v>
      </c>
      <c r="M637" t="str">
        <f t="shared" ca="1" si="132"/>
        <v>No</v>
      </c>
      <c r="N637" t="str">
        <f t="shared" ca="1" si="132"/>
        <v>No</v>
      </c>
      <c r="O637" t="str">
        <f t="shared" ca="1" si="132"/>
        <v>No</v>
      </c>
      <c r="P637" t="str">
        <f t="shared" ca="1" si="127"/>
        <v>No</v>
      </c>
      <c r="Q637" t="str">
        <f t="shared" ca="1" si="127"/>
        <v>Yes</v>
      </c>
      <c r="R637">
        <f t="shared" ca="1" si="133"/>
        <v>1</v>
      </c>
      <c r="S637">
        <f t="shared" ca="1" si="134"/>
        <v>0</v>
      </c>
      <c r="T637">
        <f t="shared" ca="1" si="135"/>
        <v>0</v>
      </c>
      <c r="U637">
        <f t="shared" ca="1" si="136"/>
        <v>0</v>
      </c>
      <c r="V637">
        <f t="shared" ca="1" si="137"/>
        <v>0</v>
      </c>
      <c r="W637">
        <f t="shared" ca="1" si="138"/>
        <v>4</v>
      </c>
      <c r="X637">
        <f t="shared" ca="1" si="139"/>
        <v>5</v>
      </c>
    </row>
    <row r="638" spans="1:24" x14ac:dyDescent="0.25">
      <c r="A638">
        <v>126863</v>
      </c>
      <c r="B638" t="s">
        <v>2160</v>
      </c>
      <c r="C638" t="s">
        <v>10</v>
      </c>
      <c r="D638" t="s">
        <v>2161</v>
      </c>
      <c r="E638" t="str">
        <f t="shared" ca="1" si="140"/>
        <v>Everett</v>
      </c>
      <c r="F638" t="s">
        <v>24067</v>
      </c>
      <c r="G638">
        <f t="shared" ca="1" si="128"/>
        <v>9115684071</v>
      </c>
      <c r="H638" t="s">
        <v>2163</v>
      </c>
      <c r="I638" t="s">
        <v>2162</v>
      </c>
      <c r="J638" t="str">
        <f t="shared" ca="1" si="129"/>
        <v>Male</v>
      </c>
      <c r="K638">
        <f t="shared" ca="1" si="130"/>
        <v>30</v>
      </c>
      <c r="L638" t="str">
        <f t="shared" ca="1" si="131"/>
        <v>Adult</v>
      </c>
      <c r="M638" t="str">
        <f t="shared" ca="1" si="132"/>
        <v>Yes</v>
      </c>
      <c r="N638" t="str">
        <f t="shared" ca="1" si="132"/>
        <v>Yes</v>
      </c>
      <c r="O638" t="str">
        <f t="shared" ca="1" si="132"/>
        <v>No</v>
      </c>
      <c r="P638" t="str">
        <f t="shared" ca="1" si="127"/>
        <v>Yes</v>
      </c>
      <c r="Q638" t="str">
        <f t="shared" ca="1" si="127"/>
        <v>Yes</v>
      </c>
      <c r="R638">
        <f t="shared" ca="1" si="133"/>
        <v>5</v>
      </c>
      <c r="S638">
        <f t="shared" ca="1" si="134"/>
        <v>5</v>
      </c>
      <c r="T638">
        <f t="shared" ca="1" si="135"/>
        <v>3</v>
      </c>
      <c r="U638">
        <f t="shared" ca="1" si="136"/>
        <v>3</v>
      </c>
      <c r="V638">
        <f t="shared" ca="1" si="137"/>
        <v>4</v>
      </c>
      <c r="W638">
        <f t="shared" ca="1" si="138"/>
        <v>4</v>
      </c>
      <c r="X638">
        <f t="shared" ca="1" si="139"/>
        <v>24</v>
      </c>
    </row>
    <row r="639" spans="1:24" x14ac:dyDescent="0.25">
      <c r="A639">
        <v>126872</v>
      </c>
      <c r="B639" t="s">
        <v>2164</v>
      </c>
      <c r="C639" t="s">
        <v>10</v>
      </c>
      <c r="D639" t="s">
        <v>2165</v>
      </c>
      <c r="E639" t="str">
        <f t="shared" ca="1" si="140"/>
        <v>Cambridge</v>
      </c>
      <c r="F639" t="s">
        <v>24067</v>
      </c>
      <c r="G639">
        <f t="shared" ca="1" si="128"/>
        <v>5233577618</v>
      </c>
      <c r="H639" t="s">
        <v>297</v>
      </c>
      <c r="I639">
        <v>80222</v>
      </c>
      <c r="J639" t="str">
        <f t="shared" ca="1" si="129"/>
        <v>Male</v>
      </c>
      <c r="K639">
        <f t="shared" ca="1" si="130"/>
        <v>65</v>
      </c>
      <c r="L639" t="str">
        <f t="shared" ca="1" si="131"/>
        <v>Adult</v>
      </c>
      <c r="M639" t="str">
        <f t="shared" ca="1" si="132"/>
        <v>No</v>
      </c>
      <c r="N639" t="str">
        <f t="shared" ca="1" si="132"/>
        <v>Yes</v>
      </c>
      <c r="O639" t="str">
        <f t="shared" ca="1" si="132"/>
        <v>No</v>
      </c>
      <c r="P639" t="str">
        <f t="shared" ca="1" si="127"/>
        <v>Yes</v>
      </c>
      <c r="Q639" t="str">
        <f t="shared" ca="1" si="127"/>
        <v>Yes</v>
      </c>
      <c r="R639">
        <f t="shared" ca="1" si="133"/>
        <v>1</v>
      </c>
      <c r="S639">
        <f t="shared" ca="1" si="134"/>
        <v>0</v>
      </c>
      <c r="T639">
        <f t="shared" ca="1" si="135"/>
        <v>3</v>
      </c>
      <c r="U639">
        <f t="shared" ca="1" si="136"/>
        <v>0</v>
      </c>
      <c r="V639">
        <f t="shared" ca="1" si="137"/>
        <v>4</v>
      </c>
      <c r="W639">
        <f t="shared" ca="1" si="138"/>
        <v>4</v>
      </c>
      <c r="X639">
        <f t="shared" ca="1" si="139"/>
        <v>12</v>
      </c>
    </row>
    <row r="640" spans="1:24" x14ac:dyDescent="0.25">
      <c r="A640">
        <v>126915</v>
      </c>
      <c r="B640" t="s">
        <v>2166</v>
      </c>
      <c r="C640" t="s">
        <v>10</v>
      </c>
      <c r="D640" t="s">
        <v>2167</v>
      </c>
      <c r="E640" t="str">
        <f t="shared" ca="1" si="140"/>
        <v>Canton</v>
      </c>
      <c r="F640" t="s">
        <v>24067</v>
      </c>
      <c r="G640">
        <f t="shared" ca="1" si="128"/>
        <v>8768220047</v>
      </c>
      <c r="H640" t="s">
        <v>2168</v>
      </c>
      <c r="I640">
        <v>81416</v>
      </c>
      <c r="J640" t="str">
        <f t="shared" ca="1" si="129"/>
        <v>Female</v>
      </c>
      <c r="K640">
        <f t="shared" ca="1" si="130"/>
        <v>28</v>
      </c>
      <c r="L640" t="str">
        <f t="shared" ca="1" si="131"/>
        <v>Adult</v>
      </c>
      <c r="M640" t="str">
        <f t="shared" ca="1" si="132"/>
        <v>No</v>
      </c>
      <c r="N640" t="str">
        <f t="shared" ca="1" si="132"/>
        <v>No</v>
      </c>
      <c r="O640" t="str">
        <f t="shared" ca="1" si="132"/>
        <v>No</v>
      </c>
      <c r="P640" t="str">
        <f t="shared" ca="1" si="127"/>
        <v>Yes</v>
      </c>
      <c r="Q640" t="str">
        <f t="shared" ca="1" si="127"/>
        <v>No</v>
      </c>
      <c r="R640">
        <f t="shared" ca="1" si="133"/>
        <v>3</v>
      </c>
      <c r="S640">
        <f t="shared" ca="1" si="134"/>
        <v>3</v>
      </c>
      <c r="T640">
        <f t="shared" ca="1" si="135"/>
        <v>0</v>
      </c>
      <c r="U640">
        <f t="shared" ca="1" si="136"/>
        <v>0</v>
      </c>
      <c r="V640">
        <f t="shared" ca="1" si="137"/>
        <v>4</v>
      </c>
      <c r="W640">
        <f t="shared" ca="1" si="138"/>
        <v>0</v>
      </c>
      <c r="X640">
        <f t="shared" ca="1" si="139"/>
        <v>10</v>
      </c>
    </row>
    <row r="641" spans="1:24" x14ac:dyDescent="0.25">
      <c r="A641">
        <v>126924</v>
      </c>
      <c r="B641" t="s">
        <v>166</v>
      </c>
      <c r="C641" t="s">
        <v>10</v>
      </c>
      <c r="D641" t="s">
        <v>2169</v>
      </c>
      <c r="E641" t="str">
        <f t="shared" ca="1" si="140"/>
        <v>Newton</v>
      </c>
      <c r="F641" t="s">
        <v>24067</v>
      </c>
      <c r="G641">
        <f t="shared" ca="1" si="128"/>
        <v>1314137206</v>
      </c>
      <c r="H641" t="s">
        <v>2171</v>
      </c>
      <c r="I641" t="s">
        <v>2170</v>
      </c>
      <c r="J641" t="str">
        <f t="shared" ca="1" si="129"/>
        <v>Female</v>
      </c>
      <c r="K641">
        <f t="shared" ca="1" si="130"/>
        <v>22</v>
      </c>
      <c r="L641" t="str">
        <f t="shared" ca="1" si="131"/>
        <v>Adult</v>
      </c>
      <c r="M641" t="str">
        <f t="shared" ca="1" si="132"/>
        <v>Yes</v>
      </c>
      <c r="N641" t="str">
        <f t="shared" ca="1" si="132"/>
        <v>No</v>
      </c>
      <c r="O641" t="str">
        <f t="shared" ca="1" si="132"/>
        <v>No</v>
      </c>
      <c r="P641" t="str">
        <f t="shared" ca="1" si="127"/>
        <v>Yes</v>
      </c>
      <c r="Q641" t="str">
        <f t="shared" ca="1" si="127"/>
        <v>No</v>
      </c>
      <c r="R641">
        <f t="shared" ca="1" si="133"/>
        <v>1</v>
      </c>
      <c r="S641">
        <f t="shared" ca="1" si="134"/>
        <v>0</v>
      </c>
      <c r="T641">
        <f t="shared" ca="1" si="135"/>
        <v>0</v>
      </c>
      <c r="U641">
        <f t="shared" ca="1" si="136"/>
        <v>3</v>
      </c>
      <c r="V641">
        <f t="shared" ca="1" si="137"/>
        <v>4</v>
      </c>
      <c r="W641">
        <f t="shared" ca="1" si="138"/>
        <v>0</v>
      </c>
      <c r="X641">
        <f t="shared" ca="1" si="139"/>
        <v>8</v>
      </c>
    </row>
    <row r="642" spans="1:24" x14ac:dyDescent="0.25">
      <c r="A642">
        <v>126942</v>
      </c>
      <c r="B642" t="s">
        <v>2172</v>
      </c>
      <c r="C642" t="s">
        <v>10</v>
      </c>
      <c r="D642" t="s">
        <v>2173</v>
      </c>
      <c r="E642" t="str">
        <f t="shared" ca="1" si="140"/>
        <v>Cambridge</v>
      </c>
      <c r="F642" t="s">
        <v>24067</v>
      </c>
      <c r="G642">
        <f t="shared" ca="1" si="128"/>
        <v>6826487694</v>
      </c>
      <c r="H642" t="s">
        <v>2175</v>
      </c>
      <c r="I642" t="s">
        <v>2174</v>
      </c>
      <c r="J642" t="str">
        <f t="shared" ca="1" si="129"/>
        <v>Female</v>
      </c>
      <c r="K642">
        <f t="shared" ca="1" si="130"/>
        <v>48</v>
      </c>
      <c r="L642" t="str">
        <f t="shared" ca="1" si="131"/>
        <v>Adult</v>
      </c>
      <c r="M642" t="str">
        <f t="shared" ca="1" si="132"/>
        <v>Yes</v>
      </c>
      <c r="N642" t="str">
        <f t="shared" ca="1" si="132"/>
        <v>Yes</v>
      </c>
      <c r="O642" t="str">
        <f t="shared" ca="1" si="132"/>
        <v>No</v>
      </c>
      <c r="P642" t="str">
        <f t="shared" ca="1" si="132"/>
        <v>No</v>
      </c>
      <c r="Q642" t="str">
        <f t="shared" ca="1" si="132"/>
        <v>No</v>
      </c>
      <c r="R642">
        <f t="shared" ca="1" si="133"/>
        <v>2</v>
      </c>
      <c r="S642">
        <f t="shared" ca="1" si="134"/>
        <v>3</v>
      </c>
      <c r="T642">
        <f t="shared" ca="1" si="135"/>
        <v>3</v>
      </c>
      <c r="U642">
        <f t="shared" ca="1" si="136"/>
        <v>3</v>
      </c>
      <c r="V642">
        <f t="shared" ca="1" si="137"/>
        <v>0</v>
      </c>
      <c r="W642">
        <f t="shared" ca="1" si="138"/>
        <v>0</v>
      </c>
      <c r="X642">
        <f t="shared" ca="1" si="139"/>
        <v>11</v>
      </c>
    </row>
    <row r="643" spans="1:24" x14ac:dyDescent="0.25">
      <c r="A643">
        <v>126951</v>
      </c>
      <c r="B643" t="s">
        <v>2176</v>
      </c>
      <c r="C643" t="s">
        <v>10</v>
      </c>
      <c r="D643" t="s">
        <v>2177</v>
      </c>
      <c r="E643" t="str">
        <f t="shared" ca="1" si="140"/>
        <v xml:space="preserve"> Milton</v>
      </c>
      <c r="F643" t="s">
        <v>24067</v>
      </c>
      <c r="G643">
        <f t="shared" ref="G643:G706" ca="1" si="141">RANDBETWEEN(1000000000,9999999999)</f>
        <v>3171180472</v>
      </c>
      <c r="H643" t="s">
        <v>2178</v>
      </c>
      <c r="I643">
        <v>80239</v>
      </c>
      <c r="J643" t="str">
        <f t="shared" ref="J643:J706" ca="1" si="142">CHOOSE(RANDBETWEEN(1,2),"Male","Female")</f>
        <v>Female</v>
      </c>
      <c r="K643">
        <f t="shared" ref="K643:K706" ca="1" si="143">RANDBETWEEN(15,70)</f>
        <v>30</v>
      </c>
      <c r="L643" t="str">
        <f t="shared" ref="L643:L706" ca="1" si="144">IF(AND(K643&gt;=12, K643 &lt; 18), "Adoloscent", "Adult")</f>
        <v>Adult</v>
      </c>
      <c r="M643" t="str">
        <f t="shared" ref="M643:P706" ca="1" si="145">CHOOSE(RANDBETWEEN(1,2),"Yes","No")</f>
        <v>No</v>
      </c>
      <c r="N643" t="str">
        <f t="shared" ca="1" si="145"/>
        <v>Yes</v>
      </c>
      <c r="O643" t="str">
        <f t="shared" ca="1" si="145"/>
        <v>No</v>
      </c>
      <c r="P643" t="str">
        <f t="shared" ca="1" si="145"/>
        <v>No</v>
      </c>
      <c r="Q643" t="str">
        <f t="shared" ref="Q643:Q706" ca="1" si="146">CHOOSE(RANDBETWEEN(1,2),"Yes","No")</f>
        <v>Yes</v>
      </c>
      <c r="R643">
        <f t="shared" ref="R643:R706" ca="1" si="147">CHOOSE(RANDBETWEEN(1,5),1,2,3,4,5)</f>
        <v>1</v>
      </c>
      <c r="S643">
        <f t="shared" ref="S643:S706" ca="1" si="148">IF(R643&gt;=4,5,IF(AND(R643&gt;=2,R643&lt;=3),3,IF(R643=1,0)))</f>
        <v>0</v>
      </c>
      <c r="T643">
        <f t="shared" ref="T643:T706" ca="1" si="149">IF(AND(O643="Yes",N643="Yes"),5,IF(OR(O643="Yes",N643="Yes"),3,IF(AND(O643="No",N643="No"),0)))</f>
        <v>3</v>
      </c>
      <c r="U643">
        <f t="shared" ref="U643:U706" ca="1" si="150">IF(M643="Yes",3,0)</f>
        <v>0</v>
      </c>
      <c r="V643">
        <f t="shared" ref="V643:V706" ca="1" si="151">IF(P643="Yes",4,0)</f>
        <v>0</v>
      </c>
      <c r="W643">
        <f t="shared" ref="W643:W706" ca="1" si="152">IF(Q643="Yes",4,0)</f>
        <v>4</v>
      </c>
      <c r="X643">
        <f t="shared" ref="X643:X706" ca="1" si="153">SUM(R643:W643)</f>
        <v>8</v>
      </c>
    </row>
    <row r="644" spans="1:24" x14ac:dyDescent="0.25">
      <c r="A644">
        <v>126979</v>
      </c>
      <c r="B644" t="s">
        <v>2179</v>
      </c>
      <c r="C644" t="s">
        <v>10</v>
      </c>
      <c r="D644" t="s">
        <v>2180</v>
      </c>
      <c r="E644" t="str">
        <f t="shared" ref="E644:E707" ca="1" si="154">CHOOSE(RANDBETWEEN(1,15),"Boston","Winthrop","Revere","Chelsea","Everett","Somerville", "Cambridge","Watertown", "Newton","Brookline", "Needham", "Dedham", "Canton"," Milton", "Quincy")</f>
        <v>Revere</v>
      </c>
      <c r="F644" t="s">
        <v>24067</v>
      </c>
      <c r="G644">
        <f t="shared" ca="1" si="141"/>
        <v>7597014696</v>
      </c>
      <c r="H644" t="s">
        <v>2181</v>
      </c>
      <c r="I644">
        <v>80120</v>
      </c>
      <c r="J644" t="str">
        <f t="shared" ca="1" si="142"/>
        <v>Female</v>
      </c>
      <c r="K644">
        <f t="shared" ca="1" si="143"/>
        <v>62</v>
      </c>
      <c r="L644" t="str">
        <f t="shared" ca="1" si="144"/>
        <v>Adult</v>
      </c>
      <c r="M644" t="str">
        <f t="shared" ca="1" si="145"/>
        <v>Yes</v>
      </c>
      <c r="N644" t="str">
        <f t="shared" ca="1" si="145"/>
        <v>Yes</v>
      </c>
      <c r="O644" t="str">
        <f t="shared" ca="1" si="145"/>
        <v>Yes</v>
      </c>
      <c r="P644" t="str">
        <f t="shared" ca="1" si="145"/>
        <v>No</v>
      </c>
      <c r="Q644" t="str">
        <f t="shared" ca="1" si="146"/>
        <v>No</v>
      </c>
      <c r="R644">
        <f t="shared" ca="1" si="147"/>
        <v>4</v>
      </c>
      <c r="S644">
        <f t="shared" ca="1" si="148"/>
        <v>5</v>
      </c>
      <c r="T644">
        <f t="shared" ca="1" si="149"/>
        <v>5</v>
      </c>
      <c r="U644">
        <f t="shared" ca="1" si="150"/>
        <v>3</v>
      </c>
      <c r="V644">
        <f t="shared" ca="1" si="151"/>
        <v>0</v>
      </c>
      <c r="W644">
        <f t="shared" ca="1" si="152"/>
        <v>0</v>
      </c>
      <c r="X644">
        <f t="shared" ca="1" si="153"/>
        <v>17</v>
      </c>
    </row>
    <row r="645" spans="1:24" x14ac:dyDescent="0.25">
      <c r="A645">
        <v>127024</v>
      </c>
      <c r="B645" t="s">
        <v>2182</v>
      </c>
      <c r="C645" t="s">
        <v>10</v>
      </c>
      <c r="D645" t="s">
        <v>2183</v>
      </c>
      <c r="E645" t="str">
        <f t="shared" ca="1" si="154"/>
        <v>Canton</v>
      </c>
      <c r="F645" t="s">
        <v>24067</v>
      </c>
      <c r="G645">
        <f t="shared" ca="1" si="141"/>
        <v>4280230278</v>
      </c>
      <c r="H645" t="s">
        <v>1711</v>
      </c>
      <c r="I645">
        <v>80221</v>
      </c>
      <c r="J645" t="str">
        <f t="shared" ca="1" si="142"/>
        <v>Female</v>
      </c>
      <c r="K645">
        <f t="shared" ca="1" si="143"/>
        <v>27</v>
      </c>
      <c r="L645" t="str">
        <f t="shared" ca="1" si="144"/>
        <v>Adult</v>
      </c>
      <c r="M645" t="str">
        <f t="shared" ca="1" si="145"/>
        <v>No</v>
      </c>
      <c r="N645" t="str">
        <f t="shared" ca="1" si="145"/>
        <v>No</v>
      </c>
      <c r="O645" t="str">
        <f t="shared" ca="1" si="145"/>
        <v>No</v>
      </c>
      <c r="P645" t="str">
        <f t="shared" ca="1" si="145"/>
        <v>Yes</v>
      </c>
      <c r="Q645" t="str">
        <f t="shared" ca="1" si="146"/>
        <v>No</v>
      </c>
      <c r="R645">
        <f t="shared" ca="1" si="147"/>
        <v>5</v>
      </c>
      <c r="S645">
        <f t="shared" ca="1" si="148"/>
        <v>5</v>
      </c>
      <c r="T645">
        <f t="shared" ca="1" si="149"/>
        <v>0</v>
      </c>
      <c r="U645">
        <f t="shared" ca="1" si="150"/>
        <v>0</v>
      </c>
      <c r="V645">
        <f t="shared" ca="1" si="151"/>
        <v>4</v>
      </c>
      <c r="W645">
        <f t="shared" ca="1" si="152"/>
        <v>0</v>
      </c>
      <c r="X645">
        <f t="shared" ca="1" si="153"/>
        <v>14</v>
      </c>
    </row>
    <row r="646" spans="1:24" x14ac:dyDescent="0.25">
      <c r="A646">
        <v>127060</v>
      </c>
      <c r="B646" t="s">
        <v>2184</v>
      </c>
      <c r="C646" t="s">
        <v>10</v>
      </c>
      <c r="D646" t="s">
        <v>2185</v>
      </c>
      <c r="E646" t="str">
        <f t="shared" ca="1" si="154"/>
        <v>Canton</v>
      </c>
      <c r="F646" t="s">
        <v>24067</v>
      </c>
      <c r="G646">
        <f t="shared" ca="1" si="141"/>
        <v>7149444079</v>
      </c>
      <c r="H646" t="s">
        <v>2186</v>
      </c>
      <c r="I646">
        <v>80208</v>
      </c>
      <c r="J646" t="str">
        <f t="shared" ca="1" si="142"/>
        <v>Female</v>
      </c>
      <c r="K646">
        <f t="shared" ca="1" si="143"/>
        <v>70</v>
      </c>
      <c r="L646" t="str">
        <f t="shared" ca="1" si="144"/>
        <v>Adult</v>
      </c>
      <c r="M646" t="str">
        <f t="shared" ca="1" si="145"/>
        <v>Yes</v>
      </c>
      <c r="N646" t="str">
        <f t="shared" ca="1" si="145"/>
        <v>No</v>
      </c>
      <c r="O646" t="str">
        <f t="shared" ca="1" si="145"/>
        <v>Yes</v>
      </c>
      <c r="P646" t="str">
        <f t="shared" ca="1" si="145"/>
        <v>Yes</v>
      </c>
      <c r="Q646" t="str">
        <f t="shared" ca="1" si="146"/>
        <v>No</v>
      </c>
      <c r="R646">
        <f t="shared" ca="1" si="147"/>
        <v>1</v>
      </c>
      <c r="S646">
        <f t="shared" ca="1" si="148"/>
        <v>0</v>
      </c>
      <c r="T646">
        <f t="shared" ca="1" si="149"/>
        <v>3</v>
      </c>
      <c r="U646">
        <f t="shared" ca="1" si="150"/>
        <v>3</v>
      </c>
      <c r="V646">
        <f t="shared" ca="1" si="151"/>
        <v>4</v>
      </c>
      <c r="W646">
        <f t="shared" ca="1" si="152"/>
        <v>0</v>
      </c>
      <c r="X646">
        <f t="shared" ca="1" si="153"/>
        <v>11</v>
      </c>
    </row>
    <row r="647" spans="1:24" x14ac:dyDescent="0.25">
      <c r="A647">
        <v>127158</v>
      </c>
      <c r="B647" t="s">
        <v>2187</v>
      </c>
      <c r="C647" t="s">
        <v>10</v>
      </c>
      <c r="D647" t="s">
        <v>2188</v>
      </c>
      <c r="E647" t="str">
        <f t="shared" ca="1" si="154"/>
        <v>Brookline</v>
      </c>
      <c r="F647" t="s">
        <v>24067</v>
      </c>
      <c r="G647">
        <f t="shared" ca="1" si="141"/>
        <v>9213397484</v>
      </c>
      <c r="H647" t="s">
        <v>2190</v>
      </c>
      <c r="I647" t="s">
        <v>2189</v>
      </c>
      <c r="J647" t="str">
        <f t="shared" ca="1" si="142"/>
        <v>Male</v>
      </c>
      <c r="K647">
        <f t="shared" ca="1" si="143"/>
        <v>43</v>
      </c>
      <c r="L647" t="str">
        <f t="shared" ca="1" si="144"/>
        <v>Adult</v>
      </c>
      <c r="M647" t="str">
        <f t="shared" ca="1" si="145"/>
        <v>No</v>
      </c>
      <c r="N647" t="str">
        <f t="shared" ca="1" si="145"/>
        <v>Yes</v>
      </c>
      <c r="O647" t="str">
        <f t="shared" ca="1" si="145"/>
        <v>No</v>
      </c>
      <c r="P647" t="str">
        <f t="shared" ca="1" si="145"/>
        <v>Yes</v>
      </c>
      <c r="Q647" t="str">
        <f t="shared" ca="1" si="146"/>
        <v>No</v>
      </c>
      <c r="R647">
        <f t="shared" ca="1" si="147"/>
        <v>4</v>
      </c>
      <c r="S647">
        <f t="shared" ca="1" si="148"/>
        <v>5</v>
      </c>
      <c r="T647">
        <f t="shared" ca="1" si="149"/>
        <v>3</v>
      </c>
      <c r="U647">
        <f t="shared" ca="1" si="150"/>
        <v>0</v>
      </c>
      <c r="V647">
        <f t="shared" ca="1" si="151"/>
        <v>4</v>
      </c>
      <c r="W647">
        <f t="shared" ca="1" si="152"/>
        <v>0</v>
      </c>
      <c r="X647">
        <f t="shared" ca="1" si="153"/>
        <v>16</v>
      </c>
    </row>
    <row r="648" spans="1:24" x14ac:dyDescent="0.25">
      <c r="A648">
        <v>127185</v>
      </c>
      <c r="B648" t="s">
        <v>2191</v>
      </c>
      <c r="C648" t="s">
        <v>10</v>
      </c>
      <c r="D648" t="s">
        <v>2192</v>
      </c>
      <c r="E648" t="str">
        <f t="shared" ca="1" si="154"/>
        <v>Winthrop</v>
      </c>
      <c r="F648" t="s">
        <v>24067</v>
      </c>
      <c r="G648">
        <f t="shared" ca="1" si="141"/>
        <v>8428069775</v>
      </c>
      <c r="H648" t="s">
        <v>2194</v>
      </c>
      <c r="I648" t="s">
        <v>2193</v>
      </c>
      <c r="J648" t="str">
        <f t="shared" ca="1" si="142"/>
        <v>Female</v>
      </c>
      <c r="K648">
        <f t="shared" ca="1" si="143"/>
        <v>24</v>
      </c>
      <c r="L648" t="str">
        <f t="shared" ca="1" si="144"/>
        <v>Adult</v>
      </c>
      <c r="M648" t="str">
        <f t="shared" ca="1" si="145"/>
        <v>No</v>
      </c>
      <c r="N648" t="str">
        <f t="shared" ca="1" si="145"/>
        <v>No</v>
      </c>
      <c r="O648" t="str">
        <f t="shared" ca="1" si="145"/>
        <v>No</v>
      </c>
      <c r="P648" t="str">
        <f t="shared" ca="1" si="145"/>
        <v>No</v>
      </c>
      <c r="Q648" t="str">
        <f t="shared" ca="1" si="146"/>
        <v>No</v>
      </c>
      <c r="R648">
        <f t="shared" ca="1" si="147"/>
        <v>1</v>
      </c>
      <c r="S648">
        <f t="shared" ca="1" si="148"/>
        <v>0</v>
      </c>
      <c r="T648">
        <f t="shared" ca="1" si="149"/>
        <v>0</v>
      </c>
      <c r="U648">
        <f t="shared" ca="1" si="150"/>
        <v>0</v>
      </c>
      <c r="V648">
        <f t="shared" ca="1" si="151"/>
        <v>0</v>
      </c>
      <c r="W648">
        <f t="shared" ca="1" si="152"/>
        <v>0</v>
      </c>
      <c r="X648">
        <f t="shared" ca="1" si="153"/>
        <v>1</v>
      </c>
    </row>
    <row r="649" spans="1:24" x14ac:dyDescent="0.25">
      <c r="A649">
        <v>127200</v>
      </c>
      <c r="B649" t="s">
        <v>2195</v>
      </c>
      <c r="C649" t="s">
        <v>10</v>
      </c>
      <c r="D649" t="s">
        <v>2196</v>
      </c>
      <c r="E649" t="str">
        <f t="shared" ca="1" si="154"/>
        <v>Newton</v>
      </c>
      <c r="F649" t="s">
        <v>24067</v>
      </c>
      <c r="G649">
        <f t="shared" ca="1" si="141"/>
        <v>6138906467</v>
      </c>
      <c r="H649" t="s">
        <v>2197</v>
      </c>
      <c r="I649">
        <v>80031</v>
      </c>
      <c r="J649" t="str">
        <f t="shared" ca="1" si="142"/>
        <v>Female</v>
      </c>
      <c r="K649">
        <f t="shared" ca="1" si="143"/>
        <v>47</v>
      </c>
      <c r="L649" t="str">
        <f t="shared" ca="1" si="144"/>
        <v>Adult</v>
      </c>
      <c r="M649" t="str">
        <f t="shared" ca="1" si="145"/>
        <v>No</v>
      </c>
      <c r="N649" t="str">
        <f t="shared" ca="1" si="145"/>
        <v>Yes</v>
      </c>
      <c r="O649" t="str">
        <f t="shared" ca="1" si="145"/>
        <v>Yes</v>
      </c>
      <c r="P649" t="str">
        <f t="shared" ca="1" si="145"/>
        <v>No</v>
      </c>
      <c r="Q649" t="str">
        <f t="shared" ca="1" si="146"/>
        <v>No</v>
      </c>
      <c r="R649">
        <f t="shared" ca="1" si="147"/>
        <v>5</v>
      </c>
      <c r="S649">
        <f t="shared" ca="1" si="148"/>
        <v>5</v>
      </c>
      <c r="T649">
        <f t="shared" ca="1" si="149"/>
        <v>5</v>
      </c>
      <c r="U649">
        <f t="shared" ca="1" si="150"/>
        <v>0</v>
      </c>
      <c r="V649">
        <f t="shared" ca="1" si="151"/>
        <v>0</v>
      </c>
      <c r="W649">
        <f t="shared" ca="1" si="152"/>
        <v>0</v>
      </c>
      <c r="X649">
        <f t="shared" ca="1" si="153"/>
        <v>15</v>
      </c>
    </row>
    <row r="650" spans="1:24" x14ac:dyDescent="0.25">
      <c r="A650">
        <v>127219</v>
      </c>
      <c r="B650" t="s">
        <v>2198</v>
      </c>
      <c r="C650" t="s">
        <v>10</v>
      </c>
      <c r="D650" t="s">
        <v>2199</v>
      </c>
      <c r="E650" t="str">
        <f t="shared" ca="1" si="154"/>
        <v>Brookline</v>
      </c>
      <c r="F650" t="s">
        <v>24067</v>
      </c>
      <c r="G650">
        <f t="shared" ca="1" si="141"/>
        <v>5885441638</v>
      </c>
      <c r="H650" t="s">
        <v>2200</v>
      </c>
      <c r="I650">
        <v>81601</v>
      </c>
      <c r="J650" t="str">
        <f t="shared" ca="1" si="142"/>
        <v>Male</v>
      </c>
      <c r="K650">
        <f t="shared" ca="1" si="143"/>
        <v>49</v>
      </c>
      <c r="L650" t="str">
        <f t="shared" ca="1" si="144"/>
        <v>Adult</v>
      </c>
      <c r="M650" t="str">
        <f t="shared" ca="1" si="145"/>
        <v>Yes</v>
      </c>
      <c r="N650" t="str">
        <f t="shared" ca="1" si="145"/>
        <v>No</v>
      </c>
      <c r="O650" t="str">
        <f t="shared" ca="1" si="145"/>
        <v>No</v>
      </c>
      <c r="P650" t="str">
        <f t="shared" ca="1" si="145"/>
        <v>Yes</v>
      </c>
      <c r="Q650" t="str">
        <f t="shared" ca="1" si="146"/>
        <v>No</v>
      </c>
      <c r="R650">
        <f t="shared" ca="1" si="147"/>
        <v>2</v>
      </c>
      <c r="S650">
        <f t="shared" ca="1" si="148"/>
        <v>3</v>
      </c>
      <c r="T650">
        <f t="shared" ca="1" si="149"/>
        <v>0</v>
      </c>
      <c r="U650">
        <f t="shared" ca="1" si="150"/>
        <v>3</v>
      </c>
      <c r="V650">
        <f t="shared" ca="1" si="151"/>
        <v>4</v>
      </c>
      <c r="W650">
        <f t="shared" ca="1" si="152"/>
        <v>0</v>
      </c>
      <c r="X650">
        <f t="shared" ca="1" si="153"/>
        <v>12</v>
      </c>
    </row>
    <row r="651" spans="1:24" x14ac:dyDescent="0.25">
      <c r="A651">
        <v>127228</v>
      </c>
      <c r="B651" t="s">
        <v>2201</v>
      </c>
      <c r="C651" t="s">
        <v>10</v>
      </c>
      <c r="D651" t="s">
        <v>2202</v>
      </c>
      <c r="E651" t="str">
        <f t="shared" ca="1" si="154"/>
        <v>Chelsea</v>
      </c>
      <c r="F651" t="s">
        <v>24067</v>
      </c>
      <c r="G651">
        <f t="shared" ca="1" si="141"/>
        <v>2848660834</v>
      </c>
      <c r="H651" t="s">
        <v>2203</v>
      </c>
      <c r="I651">
        <v>80525</v>
      </c>
      <c r="J651" t="str">
        <f t="shared" ca="1" si="142"/>
        <v>Female</v>
      </c>
      <c r="K651">
        <f t="shared" ca="1" si="143"/>
        <v>52</v>
      </c>
      <c r="L651" t="str">
        <f t="shared" ca="1" si="144"/>
        <v>Adult</v>
      </c>
      <c r="M651" t="str">
        <f t="shared" ca="1" si="145"/>
        <v>Yes</v>
      </c>
      <c r="N651" t="str">
        <f t="shared" ca="1" si="145"/>
        <v>No</v>
      </c>
      <c r="O651" t="str">
        <f t="shared" ca="1" si="145"/>
        <v>Yes</v>
      </c>
      <c r="P651" t="str">
        <f t="shared" ca="1" si="145"/>
        <v>No</v>
      </c>
      <c r="Q651" t="str">
        <f t="shared" ca="1" si="146"/>
        <v>No</v>
      </c>
      <c r="R651">
        <f t="shared" ca="1" si="147"/>
        <v>4</v>
      </c>
      <c r="S651">
        <f t="shared" ca="1" si="148"/>
        <v>5</v>
      </c>
      <c r="T651">
        <f t="shared" ca="1" si="149"/>
        <v>3</v>
      </c>
      <c r="U651">
        <f t="shared" ca="1" si="150"/>
        <v>3</v>
      </c>
      <c r="V651">
        <f t="shared" ca="1" si="151"/>
        <v>0</v>
      </c>
      <c r="W651">
        <f t="shared" ca="1" si="152"/>
        <v>0</v>
      </c>
      <c r="X651">
        <f t="shared" ca="1" si="153"/>
        <v>15</v>
      </c>
    </row>
    <row r="652" spans="1:24" x14ac:dyDescent="0.25">
      <c r="A652">
        <v>127273</v>
      </c>
      <c r="B652" t="s">
        <v>2204</v>
      </c>
      <c r="C652" t="s">
        <v>10</v>
      </c>
      <c r="D652" t="s">
        <v>2205</v>
      </c>
      <c r="E652" t="str">
        <f t="shared" ca="1" si="154"/>
        <v xml:space="preserve"> Milton</v>
      </c>
      <c r="F652" t="s">
        <v>24067</v>
      </c>
      <c r="G652">
        <f t="shared" ca="1" si="141"/>
        <v>6808881011</v>
      </c>
      <c r="H652" t="s">
        <v>2207</v>
      </c>
      <c r="I652" t="s">
        <v>2206</v>
      </c>
      <c r="J652" t="str">
        <f t="shared" ca="1" si="142"/>
        <v>Female</v>
      </c>
      <c r="K652">
        <f t="shared" ca="1" si="143"/>
        <v>25</v>
      </c>
      <c r="L652" t="str">
        <f t="shared" ca="1" si="144"/>
        <v>Adult</v>
      </c>
      <c r="M652" t="str">
        <f t="shared" ca="1" si="145"/>
        <v>No</v>
      </c>
      <c r="N652" t="str">
        <f t="shared" ca="1" si="145"/>
        <v>No</v>
      </c>
      <c r="O652" t="str">
        <f t="shared" ca="1" si="145"/>
        <v>Yes</v>
      </c>
      <c r="P652" t="str">
        <f t="shared" ca="1" si="145"/>
        <v>No</v>
      </c>
      <c r="Q652" t="str">
        <f t="shared" ca="1" si="146"/>
        <v>Yes</v>
      </c>
      <c r="R652">
        <f t="shared" ca="1" si="147"/>
        <v>5</v>
      </c>
      <c r="S652">
        <f t="shared" ca="1" si="148"/>
        <v>5</v>
      </c>
      <c r="T652">
        <f t="shared" ca="1" si="149"/>
        <v>3</v>
      </c>
      <c r="U652">
        <f t="shared" ca="1" si="150"/>
        <v>0</v>
      </c>
      <c r="V652">
        <f t="shared" ca="1" si="151"/>
        <v>0</v>
      </c>
      <c r="W652">
        <f t="shared" ca="1" si="152"/>
        <v>4</v>
      </c>
      <c r="X652">
        <f t="shared" ca="1" si="153"/>
        <v>17</v>
      </c>
    </row>
    <row r="653" spans="1:24" x14ac:dyDescent="0.25">
      <c r="A653">
        <v>127316</v>
      </c>
      <c r="B653" t="s">
        <v>2208</v>
      </c>
      <c r="C653" t="s">
        <v>10</v>
      </c>
      <c r="D653" t="s">
        <v>2209</v>
      </c>
      <c r="E653" t="str">
        <f t="shared" ca="1" si="154"/>
        <v>Brookline</v>
      </c>
      <c r="F653" t="s">
        <v>24067</v>
      </c>
      <c r="G653">
        <f t="shared" ca="1" si="141"/>
        <v>6070138092</v>
      </c>
      <c r="H653" t="s">
        <v>2211</v>
      </c>
      <c r="I653" t="s">
        <v>2210</v>
      </c>
      <c r="J653" t="str">
        <f t="shared" ca="1" si="142"/>
        <v>Male</v>
      </c>
      <c r="K653">
        <f t="shared" ca="1" si="143"/>
        <v>47</v>
      </c>
      <c r="L653" t="str">
        <f t="shared" ca="1" si="144"/>
        <v>Adult</v>
      </c>
      <c r="M653" t="str">
        <f t="shared" ca="1" si="145"/>
        <v>No</v>
      </c>
      <c r="N653" t="str">
        <f t="shared" ca="1" si="145"/>
        <v>Yes</v>
      </c>
      <c r="O653" t="str">
        <f t="shared" ca="1" si="145"/>
        <v>No</v>
      </c>
      <c r="P653" t="str">
        <f t="shared" ca="1" si="145"/>
        <v>Yes</v>
      </c>
      <c r="Q653" t="str">
        <f t="shared" ca="1" si="146"/>
        <v>Yes</v>
      </c>
      <c r="R653">
        <f t="shared" ca="1" si="147"/>
        <v>3</v>
      </c>
      <c r="S653">
        <f t="shared" ca="1" si="148"/>
        <v>3</v>
      </c>
      <c r="T653">
        <f t="shared" ca="1" si="149"/>
        <v>3</v>
      </c>
      <c r="U653">
        <f t="shared" ca="1" si="150"/>
        <v>0</v>
      </c>
      <c r="V653">
        <f t="shared" ca="1" si="151"/>
        <v>4</v>
      </c>
      <c r="W653">
        <f t="shared" ca="1" si="152"/>
        <v>4</v>
      </c>
      <c r="X653">
        <f t="shared" ca="1" si="153"/>
        <v>17</v>
      </c>
    </row>
    <row r="654" spans="1:24" x14ac:dyDescent="0.25">
      <c r="A654">
        <v>127389</v>
      </c>
      <c r="B654" t="s">
        <v>2212</v>
      </c>
      <c r="C654" t="s">
        <v>10</v>
      </c>
      <c r="D654" t="s">
        <v>2213</v>
      </c>
      <c r="E654" t="str">
        <f t="shared" ca="1" si="154"/>
        <v>Revere</v>
      </c>
      <c r="F654" t="s">
        <v>24067</v>
      </c>
      <c r="G654">
        <f t="shared" ca="1" si="141"/>
        <v>1243672951</v>
      </c>
      <c r="H654" t="s">
        <v>2215</v>
      </c>
      <c r="I654" t="s">
        <v>2214</v>
      </c>
      <c r="J654" t="str">
        <f t="shared" ca="1" si="142"/>
        <v>Female</v>
      </c>
      <c r="K654">
        <f t="shared" ca="1" si="143"/>
        <v>28</v>
      </c>
      <c r="L654" t="str">
        <f t="shared" ca="1" si="144"/>
        <v>Adult</v>
      </c>
      <c r="M654" t="str">
        <f t="shared" ca="1" si="145"/>
        <v>No</v>
      </c>
      <c r="N654" t="str">
        <f t="shared" ca="1" si="145"/>
        <v>No</v>
      </c>
      <c r="O654" t="str">
        <f t="shared" ca="1" si="145"/>
        <v>Yes</v>
      </c>
      <c r="P654" t="str">
        <f t="shared" ca="1" si="145"/>
        <v>No</v>
      </c>
      <c r="Q654" t="str">
        <f t="shared" ca="1" si="146"/>
        <v>No</v>
      </c>
      <c r="R654">
        <f t="shared" ca="1" si="147"/>
        <v>2</v>
      </c>
      <c r="S654">
        <f t="shared" ca="1" si="148"/>
        <v>3</v>
      </c>
      <c r="T654">
        <f t="shared" ca="1" si="149"/>
        <v>3</v>
      </c>
      <c r="U654">
        <f t="shared" ca="1" si="150"/>
        <v>0</v>
      </c>
      <c r="V654">
        <f t="shared" ca="1" si="151"/>
        <v>0</v>
      </c>
      <c r="W654">
        <f t="shared" ca="1" si="152"/>
        <v>0</v>
      </c>
      <c r="X654">
        <f t="shared" ca="1" si="153"/>
        <v>8</v>
      </c>
    </row>
    <row r="655" spans="1:24" x14ac:dyDescent="0.25">
      <c r="A655">
        <v>127556</v>
      </c>
      <c r="B655" t="s">
        <v>2216</v>
      </c>
      <c r="C655" t="s">
        <v>10</v>
      </c>
      <c r="D655" t="s">
        <v>2217</v>
      </c>
      <c r="E655" t="str">
        <f t="shared" ca="1" si="154"/>
        <v>Chelsea</v>
      </c>
      <c r="F655" t="s">
        <v>24067</v>
      </c>
      <c r="G655">
        <f t="shared" ca="1" si="141"/>
        <v>3088231592</v>
      </c>
      <c r="H655" t="s">
        <v>2219</v>
      </c>
      <c r="I655" t="s">
        <v>2218</v>
      </c>
      <c r="J655" t="str">
        <f t="shared" ca="1" si="142"/>
        <v>Male</v>
      </c>
      <c r="K655">
        <f t="shared" ca="1" si="143"/>
        <v>44</v>
      </c>
      <c r="L655" t="str">
        <f t="shared" ca="1" si="144"/>
        <v>Adult</v>
      </c>
      <c r="M655" t="str">
        <f t="shared" ca="1" si="145"/>
        <v>No</v>
      </c>
      <c r="N655" t="str">
        <f t="shared" ca="1" si="145"/>
        <v>No</v>
      </c>
      <c r="O655" t="str">
        <f t="shared" ca="1" si="145"/>
        <v>Yes</v>
      </c>
      <c r="P655" t="str">
        <f t="shared" ca="1" si="145"/>
        <v>No</v>
      </c>
      <c r="Q655" t="str">
        <f t="shared" ca="1" si="146"/>
        <v>No</v>
      </c>
      <c r="R655">
        <f t="shared" ca="1" si="147"/>
        <v>1</v>
      </c>
      <c r="S655">
        <f t="shared" ca="1" si="148"/>
        <v>0</v>
      </c>
      <c r="T655">
        <f t="shared" ca="1" si="149"/>
        <v>3</v>
      </c>
      <c r="U655">
        <f t="shared" ca="1" si="150"/>
        <v>0</v>
      </c>
      <c r="V655">
        <f t="shared" ca="1" si="151"/>
        <v>0</v>
      </c>
      <c r="W655">
        <f t="shared" ca="1" si="152"/>
        <v>0</v>
      </c>
      <c r="X655">
        <f t="shared" ca="1" si="153"/>
        <v>4</v>
      </c>
    </row>
    <row r="656" spans="1:24" x14ac:dyDescent="0.25">
      <c r="A656">
        <v>127565</v>
      </c>
      <c r="B656" t="s">
        <v>2220</v>
      </c>
      <c r="C656" t="s">
        <v>10</v>
      </c>
      <c r="D656" t="s">
        <v>2221</v>
      </c>
      <c r="E656" t="str">
        <f t="shared" ca="1" si="154"/>
        <v>Canton</v>
      </c>
      <c r="F656" t="s">
        <v>24067</v>
      </c>
      <c r="G656">
        <f t="shared" ca="1" si="141"/>
        <v>6131323864</v>
      </c>
      <c r="H656" t="s">
        <v>2223</v>
      </c>
      <c r="I656" t="s">
        <v>2222</v>
      </c>
      <c r="J656" t="str">
        <f t="shared" ca="1" si="142"/>
        <v>Female</v>
      </c>
      <c r="K656">
        <f t="shared" ca="1" si="143"/>
        <v>33</v>
      </c>
      <c r="L656" t="str">
        <f t="shared" ca="1" si="144"/>
        <v>Adult</v>
      </c>
      <c r="M656" t="str">
        <f t="shared" ca="1" si="145"/>
        <v>No</v>
      </c>
      <c r="N656" t="str">
        <f t="shared" ca="1" si="145"/>
        <v>Yes</v>
      </c>
      <c r="O656" t="str">
        <f t="shared" ca="1" si="145"/>
        <v>Yes</v>
      </c>
      <c r="P656" t="str">
        <f t="shared" ca="1" si="145"/>
        <v>Yes</v>
      </c>
      <c r="Q656" t="str">
        <f t="shared" ca="1" si="146"/>
        <v>No</v>
      </c>
      <c r="R656">
        <f t="shared" ca="1" si="147"/>
        <v>4</v>
      </c>
      <c r="S656">
        <f t="shared" ca="1" si="148"/>
        <v>5</v>
      </c>
      <c r="T656">
        <f t="shared" ca="1" si="149"/>
        <v>5</v>
      </c>
      <c r="U656">
        <f t="shared" ca="1" si="150"/>
        <v>0</v>
      </c>
      <c r="V656">
        <f t="shared" ca="1" si="151"/>
        <v>4</v>
      </c>
      <c r="W656">
        <f t="shared" ca="1" si="152"/>
        <v>0</v>
      </c>
      <c r="X656">
        <f t="shared" ca="1" si="153"/>
        <v>18</v>
      </c>
    </row>
    <row r="657" spans="1:24" x14ac:dyDescent="0.25">
      <c r="A657">
        <v>127617</v>
      </c>
      <c r="B657" t="s">
        <v>2224</v>
      </c>
      <c r="C657" t="s">
        <v>10</v>
      </c>
      <c r="D657" t="s">
        <v>2225</v>
      </c>
      <c r="E657" t="str">
        <f t="shared" ca="1" si="154"/>
        <v>Newton</v>
      </c>
      <c r="F657" t="s">
        <v>24067</v>
      </c>
      <c r="G657">
        <f t="shared" ca="1" si="141"/>
        <v>3129291185</v>
      </c>
      <c r="H657" t="s">
        <v>2226</v>
      </c>
      <c r="I657">
        <v>80701</v>
      </c>
      <c r="J657" t="str">
        <f t="shared" ca="1" si="142"/>
        <v>Male</v>
      </c>
      <c r="K657">
        <f t="shared" ca="1" si="143"/>
        <v>32</v>
      </c>
      <c r="L657" t="str">
        <f t="shared" ca="1" si="144"/>
        <v>Adult</v>
      </c>
      <c r="M657" t="str">
        <f t="shared" ca="1" si="145"/>
        <v>Yes</v>
      </c>
      <c r="N657" t="str">
        <f t="shared" ca="1" si="145"/>
        <v>Yes</v>
      </c>
      <c r="O657" t="str">
        <f t="shared" ca="1" si="145"/>
        <v>Yes</v>
      </c>
      <c r="P657" t="str">
        <f t="shared" ca="1" si="145"/>
        <v>No</v>
      </c>
      <c r="Q657" t="str">
        <f t="shared" ca="1" si="146"/>
        <v>Yes</v>
      </c>
      <c r="R657">
        <f t="shared" ca="1" si="147"/>
        <v>4</v>
      </c>
      <c r="S657">
        <f t="shared" ca="1" si="148"/>
        <v>5</v>
      </c>
      <c r="T657">
        <f t="shared" ca="1" si="149"/>
        <v>5</v>
      </c>
      <c r="U657">
        <f t="shared" ca="1" si="150"/>
        <v>3</v>
      </c>
      <c r="V657">
        <f t="shared" ca="1" si="151"/>
        <v>0</v>
      </c>
      <c r="W657">
        <f t="shared" ca="1" si="152"/>
        <v>4</v>
      </c>
      <c r="X657">
        <f t="shared" ca="1" si="153"/>
        <v>21</v>
      </c>
    </row>
    <row r="658" spans="1:24" x14ac:dyDescent="0.25">
      <c r="A658">
        <v>127653</v>
      </c>
      <c r="B658" t="s">
        <v>2227</v>
      </c>
      <c r="C658" t="s">
        <v>10</v>
      </c>
      <c r="D658" t="s">
        <v>2228</v>
      </c>
      <c r="E658" t="str">
        <f t="shared" ca="1" si="154"/>
        <v>Newton</v>
      </c>
      <c r="F658" t="s">
        <v>24067</v>
      </c>
      <c r="G658">
        <f t="shared" ca="1" si="141"/>
        <v>6568868044</v>
      </c>
      <c r="H658" t="s">
        <v>2230</v>
      </c>
      <c r="I658" t="s">
        <v>2229</v>
      </c>
      <c r="J658" t="str">
        <f t="shared" ca="1" si="142"/>
        <v>Female</v>
      </c>
      <c r="K658">
        <f t="shared" ca="1" si="143"/>
        <v>63</v>
      </c>
      <c r="L658" t="str">
        <f t="shared" ca="1" si="144"/>
        <v>Adult</v>
      </c>
      <c r="M658" t="str">
        <f t="shared" ca="1" si="145"/>
        <v>No</v>
      </c>
      <c r="N658" t="str">
        <f t="shared" ca="1" si="145"/>
        <v>No</v>
      </c>
      <c r="O658" t="str">
        <f t="shared" ca="1" si="145"/>
        <v>No</v>
      </c>
      <c r="P658" t="str">
        <f t="shared" ca="1" si="145"/>
        <v>Yes</v>
      </c>
      <c r="Q658" t="str">
        <f t="shared" ca="1" si="146"/>
        <v>No</v>
      </c>
      <c r="R658">
        <f t="shared" ca="1" si="147"/>
        <v>4</v>
      </c>
      <c r="S658">
        <f t="shared" ca="1" si="148"/>
        <v>5</v>
      </c>
      <c r="T658">
        <f t="shared" ca="1" si="149"/>
        <v>0</v>
      </c>
      <c r="U658">
        <f t="shared" ca="1" si="150"/>
        <v>0</v>
      </c>
      <c r="V658">
        <f t="shared" ca="1" si="151"/>
        <v>4</v>
      </c>
      <c r="W658">
        <f t="shared" ca="1" si="152"/>
        <v>0</v>
      </c>
      <c r="X658">
        <f t="shared" ca="1" si="153"/>
        <v>13</v>
      </c>
    </row>
    <row r="659" spans="1:24" x14ac:dyDescent="0.25">
      <c r="A659">
        <v>127680</v>
      </c>
      <c r="B659" t="s">
        <v>2231</v>
      </c>
      <c r="C659" t="s">
        <v>10</v>
      </c>
      <c r="D659" t="s">
        <v>2232</v>
      </c>
      <c r="E659" t="str">
        <f t="shared" ca="1" si="154"/>
        <v>Cambridge</v>
      </c>
      <c r="F659" t="s">
        <v>24067</v>
      </c>
      <c r="G659">
        <f t="shared" ca="1" si="141"/>
        <v>6900713186</v>
      </c>
      <c r="H659" t="s">
        <v>2233</v>
      </c>
      <c r="I659">
        <v>80920</v>
      </c>
      <c r="J659" t="str">
        <f t="shared" ca="1" si="142"/>
        <v>Female</v>
      </c>
      <c r="K659">
        <f t="shared" ca="1" si="143"/>
        <v>42</v>
      </c>
      <c r="L659" t="str">
        <f t="shared" ca="1" si="144"/>
        <v>Adult</v>
      </c>
      <c r="M659" t="str">
        <f t="shared" ca="1" si="145"/>
        <v>Yes</v>
      </c>
      <c r="N659" t="str">
        <f t="shared" ca="1" si="145"/>
        <v>Yes</v>
      </c>
      <c r="O659" t="str">
        <f t="shared" ca="1" si="145"/>
        <v>No</v>
      </c>
      <c r="P659" t="str">
        <f t="shared" ca="1" si="145"/>
        <v>No</v>
      </c>
      <c r="Q659" t="str">
        <f t="shared" ca="1" si="146"/>
        <v>No</v>
      </c>
      <c r="R659">
        <f t="shared" ca="1" si="147"/>
        <v>5</v>
      </c>
      <c r="S659">
        <f t="shared" ca="1" si="148"/>
        <v>5</v>
      </c>
      <c r="T659">
        <f t="shared" ca="1" si="149"/>
        <v>3</v>
      </c>
      <c r="U659">
        <f t="shared" ca="1" si="150"/>
        <v>3</v>
      </c>
      <c r="V659">
        <f t="shared" ca="1" si="151"/>
        <v>0</v>
      </c>
      <c r="W659">
        <f t="shared" ca="1" si="152"/>
        <v>0</v>
      </c>
      <c r="X659">
        <f t="shared" ca="1" si="153"/>
        <v>16</v>
      </c>
    </row>
    <row r="660" spans="1:24" x14ac:dyDescent="0.25">
      <c r="A660">
        <v>127699</v>
      </c>
      <c r="B660" t="s">
        <v>2231</v>
      </c>
      <c r="C660" t="s">
        <v>10</v>
      </c>
      <c r="D660" t="s">
        <v>2234</v>
      </c>
      <c r="E660" t="str">
        <f t="shared" ca="1" si="154"/>
        <v>Somerville</v>
      </c>
      <c r="F660" t="s">
        <v>24067</v>
      </c>
      <c r="G660">
        <f t="shared" ca="1" si="141"/>
        <v>7919685789</v>
      </c>
      <c r="H660" t="s">
        <v>2236</v>
      </c>
      <c r="I660" t="s">
        <v>2235</v>
      </c>
      <c r="J660" t="str">
        <f t="shared" ca="1" si="142"/>
        <v>Female</v>
      </c>
      <c r="K660">
        <f t="shared" ca="1" si="143"/>
        <v>51</v>
      </c>
      <c r="L660" t="str">
        <f t="shared" ca="1" si="144"/>
        <v>Adult</v>
      </c>
      <c r="M660" t="str">
        <f t="shared" ca="1" si="145"/>
        <v>No</v>
      </c>
      <c r="N660" t="str">
        <f t="shared" ca="1" si="145"/>
        <v>No</v>
      </c>
      <c r="O660" t="str">
        <f t="shared" ca="1" si="145"/>
        <v>Yes</v>
      </c>
      <c r="P660" t="str">
        <f t="shared" ca="1" si="145"/>
        <v>No</v>
      </c>
      <c r="Q660" t="str">
        <f t="shared" ca="1" si="146"/>
        <v>Yes</v>
      </c>
      <c r="R660">
        <f t="shared" ca="1" si="147"/>
        <v>2</v>
      </c>
      <c r="S660">
        <f t="shared" ca="1" si="148"/>
        <v>3</v>
      </c>
      <c r="T660">
        <f t="shared" ca="1" si="149"/>
        <v>3</v>
      </c>
      <c r="U660">
        <f t="shared" ca="1" si="150"/>
        <v>0</v>
      </c>
      <c r="V660">
        <f t="shared" ca="1" si="151"/>
        <v>0</v>
      </c>
      <c r="W660">
        <f t="shared" ca="1" si="152"/>
        <v>4</v>
      </c>
      <c r="X660">
        <f t="shared" ca="1" si="153"/>
        <v>12</v>
      </c>
    </row>
    <row r="661" spans="1:24" x14ac:dyDescent="0.25">
      <c r="A661">
        <v>127714</v>
      </c>
      <c r="B661" t="s">
        <v>2237</v>
      </c>
      <c r="C661" t="s">
        <v>10</v>
      </c>
      <c r="D661" t="s">
        <v>2238</v>
      </c>
      <c r="E661" t="str">
        <f t="shared" ca="1" si="154"/>
        <v>Brookline</v>
      </c>
      <c r="F661" t="s">
        <v>24067</v>
      </c>
      <c r="G661">
        <f t="shared" ca="1" si="141"/>
        <v>2330074167</v>
      </c>
      <c r="H661" t="s">
        <v>2240</v>
      </c>
      <c r="I661" t="s">
        <v>2239</v>
      </c>
      <c r="J661" t="str">
        <f t="shared" ca="1" si="142"/>
        <v>Male</v>
      </c>
      <c r="K661">
        <f t="shared" ca="1" si="143"/>
        <v>39</v>
      </c>
      <c r="L661" t="str">
        <f t="shared" ca="1" si="144"/>
        <v>Adult</v>
      </c>
      <c r="M661" t="str">
        <f t="shared" ca="1" si="145"/>
        <v>No</v>
      </c>
      <c r="N661" t="str">
        <f t="shared" ca="1" si="145"/>
        <v>No</v>
      </c>
      <c r="O661" t="str">
        <f t="shared" ca="1" si="145"/>
        <v>No</v>
      </c>
      <c r="P661" t="str">
        <f t="shared" ca="1" si="145"/>
        <v>No</v>
      </c>
      <c r="Q661" t="str">
        <f t="shared" ca="1" si="146"/>
        <v>No</v>
      </c>
      <c r="R661">
        <f t="shared" ca="1" si="147"/>
        <v>4</v>
      </c>
      <c r="S661">
        <f t="shared" ca="1" si="148"/>
        <v>5</v>
      </c>
      <c r="T661">
        <f t="shared" ca="1" si="149"/>
        <v>0</v>
      </c>
      <c r="U661">
        <f t="shared" ca="1" si="150"/>
        <v>0</v>
      </c>
      <c r="V661">
        <f t="shared" ca="1" si="151"/>
        <v>0</v>
      </c>
      <c r="W661">
        <f t="shared" ca="1" si="152"/>
        <v>0</v>
      </c>
      <c r="X661">
        <f t="shared" ca="1" si="153"/>
        <v>9</v>
      </c>
    </row>
    <row r="662" spans="1:24" x14ac:dyDescent="0.25">
      <c r="A662">
        <v>127732</v>
      </c>
      <c r="B662" t="s">
        <v>2241</v>
      </c>
      <c r="C662" t="s">
        <v>10</v>
      </c>
      <c r="D662" t="s">
        <v>2242</v>
      </c>
      <c r="E662" t="str">
        <f t="shared" ca="1" si="154"/>
        <v>Canton</v>
      </c>
      <c r="F662" t="s">
        <v>24067</v>
      </c>
      <c r="G662">
        <f t="shared" ca="1" si="141"/>
        <v>1758868043</v>
      </c>
      <c r="H662" t="s">
        <v>2244</v>
      </c>
      <c r="I662" t="s">
        <v>2243</v>
      </c>
      <c r="J662" t="str">
        <f t="shared" ca="1" si="142"/>
        <v>Female</v>
      </c>
      <c r="K662">
        <f t="shared" ca="1" si="143"/>
        <v>51</v>
      </c>
      <c r="L662" t="str">
        <f t="shared" ca="1" si="144"/>
        <v>Adult</v>
      </c>
      <c r="M662" t="str">
        <f t="shared" ca="1" si="145"/>
        <v>No</v>
      </c>
      <c r="N662" t="str">
        <f t="shared" ca="1" si="145"/>
        <v>Yes</v>
      </c>
      <c r="O662" t="str">
        <f t="shared" ca="1" si="145"/>
        <v>Yes</v>
      </c>
      <c r="P662" t="str">
        <f t="shared" ca="1" si="145"/>
        <v>No</v>
      </c>
      <c r="Q662" t="str">
        <f t="shared" ca="1" si="146"/>
        <v>No</v>
      </c>
      <c r="R662">
        <f t="shared" ca="1" si="147"/>
        <v>2</v>
      </c>
      <c r="S662">
        <f t="shared" ca="1" si="148"/>
        <v>3</v>
      </c>
      <c r="T662">
        <f t="shared" ca="1" si="149"/>
        <v>5</v>
      </c>
      <c r="U662">
        <f t="shared" ca="1" si="150"/>
        <v>0</v>
      </c>
      <c r="V662">
        <f t="shared" ca="1" si="151"/>
        <v>0</v>
      </c>
      <c r="W662">
        <f t="shared" ca="1" si="152"/>
        <v>0</v>
      </c>
      <c r="X662">
        <f t="shared" ca="1" si="153"/>
        <v>10</v>
      </c>
    </row>
    <row r="663" spans="1:24" x14ac:dyDescent="0.25">
      <c r="A663">
        <v>127741</v>
      </c>
      <c r="B663" t="s">
        <v>2245</v>
      </c>
      <c r="C663" t="s">
        <v>10</v>
      </c>
      <c r="D663" t="s">
        <v>2246</v>
      </c>
      <c r="E663" t="str">
        <f t="shared" ca="1" si="154"/>
        <v>Canton</v>
      </c>
      <c r="F663" t="s">
        <v>24067</v>
      </c>
      <c r="G663">
        <f t="shared" ca="1" si="141"/>
        <v>8978653023</v>
      </c>
      <c r="H663" t="s">
        <v>2247</v>
      </c>
      <c r="I663">
        <v>80639</v>
      </c>
      <c r="J663" t="str">
        <f t="shared" ca="1" si="142"/>
        <v>Male</v>
      </c>
      <c r="K663">
        <f t="shared" ca="1" si="143"/>
        <v>34</v>
      </c>
      <c r="L663" t="str">
        <f t="shared" ca="1" si="144"/>
        <v>Adult</v>
      </c>
      <c r="M663" t="str">
        <f t="shared" ca="1" si="145"/>
        <v>No</v>
      </c>
      <c r="N663" t="str">
        <f t="shared" ca="1" si="145"/>
        <v>Yes</v>
      </c>
      <c r="O663" t="str">
        <f t="shared" ca="1" si="145"/>
        <v>Yes</v>
      </c>
      <c r="P663" t="str">
        <f t="shared" ca="1" si="145"/>
        <v>No</v>
      </c>
      <c r="Q663" t="str">
        <f t="shared" ca="1" si="146"/>
        <v>No</v>
      </c>
      <c r="R663">
        <f t="shared" ca="1" si="147"/>
        <v>5</v>
      </c>
      <c r="S663">
        <f t="shared" ca="1" si="148"/>
        <v>5</v>
      </c>
      <c r="T663">
        <f t="shared" ca="1" si="149"/>
        <v>5</v>
      </c>
      <c r="U663">
        <f t="shared" ca="1" si="150"/>
        <v>0</v>
      </c>
      <c r="V663">
        <f t="shared" ca="1" si="151"/>
        <v>0</v>
      </c>
      <c r="W663">
        <f t="shared" ca="1" si="152"/>
        <v>0</v>
      </c>
      <c r="X663">
        <f t="shared" ca="1" si="153"/>
        <v>15</v>
      </c>
    </row>
    <row r="664" spans="1:24" x14ac:dyDescent="0.25">
      <c r="A664">
        <v>127778</v>
      </c>
      <c r="B664" t="s">
        <v>2248</v>
      </c>
      <c r="C664" t="s">
        <v>10</v>
      </c>
      <c r="D664" t="s">
        <v>2249</v>
      </c>
      <c r="E664" t="str">
        <f t="shared" ca="1" si="154"/>
        <v>Boston</v>
      </c>
      <c r="F664" t="s">
        <v>24067</v>
      </c>
      <c r="G664">
        <f t="shared" ca="1" si="141"/>
        <v>8721634398</v>
      </c>
      <c r="H664" t="s">
        <v>2250</v>
      </c>
      <c r="I664">
        <v>81050</v>
      </c>
      <c r="J664" t="str">
        <f t="shared" ca="1" si="142"/>
        <v>Female</v>
      </c>
      <c r="K664">
        <f t="shared" ca="1" si="143"/>
        <v>63</v>
      </c>
      <c r="L664" t="str">
        <f t="shared" ca="1" si="144"/>
        <v>Adult</v>
      </c>
      <c r="M664" t="str">
        <f t="shared" ca="1" si="145"/>
        <v>Yes</v>
      </c>
      <c r="N664" t="str">
        <f t="shared" ca="1" si="145"/>
        <v>Yes</v>
      </c>
      <c r="O664" t="str">
        <f t="shared" ca="1" si="145"/>
        <v>Yes</v>
      </c>
      <c r="P664" t="str">
        <f t="shared" ca="1" si="145"/>
        <v>No</v>
      </c>
      <c r="Q664" t="str">
        <f t="shared" ca="1" si="146"/>
        <v>Yes</v>
      </c>
      <c r="R664">
        <f t="shared" ca="1" si="147"/>
        <v>5</v>
      </c>
      <c r="S664">
        <f t="shared" ca="1" si="148"/>
        <v>5</v>
      </c>
      <c r="T664">
        <f t="shared" ca="1" si="149"/>
        <v>5</v>
      </c>
      <c r="U664">
        <f t="shared" ca="1" si="150"/>
        <v>3</v>
      </c>
      <c r="V664">
        <f t="shared" ca="1" si="151"/>
        <v>0</v>
      </c>
      <c r="W664">
        <f t="shared" ca="1" si="152"/>
        <v>4</v>
      </c>
      <c r="X664">
        <f t="shared" ca="1" si="153"/>
        <v>22</v>
      </c>
    </row>
    <row r="665" spans="1:24" x14ac:dyDescent="0.25">
      <c r="A665">
        <v>127787</v>
      </c>
      <c r="B665" t="s">
        <v>2251</v>
      </c>
      <c r="C665" t="s">
        <v>10</v>
      </c>
      <c r="D665" t="s">
        <v>2252</v>
      </c>
      <c r="E665" t="str">
        <f t="shared" ca="1" si="154"/>
        <v>Chelsea</v>
      </c>
      <c r="F665" t="s">
        <v>24067</v>
      </c>
      <c r="G665">
        <f t="shared" ca="1" si="141"/>
        <v>3994131971</v>
      </c>
      <c r="H665" t="s">
        <v>2253</v>
      </c>
      <c r="I665">
        <v>80229</v>
      </c>
      <c r="J665" t="str">
        <f t="shared" ca="1" si="142"/>
        <v>Male</v>
      </c>
      <c r="K665">
        <f t="shared" ca="1" si="143"/>
        <v>20</v>
      </c>
      <c r="L665" t="str">
        <f t="shared" ca="1" si="144"/>
        <v>Adult</v>
      </c>
      <c r="M665" t="str">
        <f t="shared" ca="1" si="145"/>
        <v>Yes</v>
      </c>
      <c r="N665" t="str">
        <f t="shared" ca="1" si="145"/>
        <v>Yes</v>
      </c>
      <c r="O665" t="str">
        <f t="shared" ca="1" si="145"/>
        <v>No</v>
      </c>
      <c r="P665" t="str">
        <f t="shared" ca="1" si="145"/>
        <v>No</v>
      </c>
      <c r="Q665" t="str">
        <f t="shared" ca="1" si="146"/>
        <v>No</v>
      </c>
      <c r="R665">
        <f t="shared" ca="1" si="147"/>
        <v>1</v>
      </c>
      <c r="S665">
        <f t="shared" ca="1" si="148"/>
        <v>0</v>
      </c>
      <c r="T665">
        <f t="shared" ca="1" si="149"/>
        <v>3</v>
      </c>
      <c r="U665">
        <f t="shared" ca="1" si="150"/>
        <v>3</v>
      </c>
      <c r="V665">
        <f t="shared" ca="1" si="151"/>
        <v>0</v>
      </c>
      <c r="W665">
        <f t="shared" ca="1" si="152"/>
        <v>0</v>
      </c>
      <c r="X665">
        <f t="shared" ca="1" si="153"/>
        <v>7</v>
      </c>
    </row>
    <row r="666" spans="1:24" x14ac:dyDescent="0.25">
      <c r="A666">
        <v>127820</v>
      </c>
      <c r="B666" t="s">
        <v>2254</v>
      </c>
      <c r="C666" t="s">
        <v>10</v>
      </c>
      <c r="D666" t="s">
        <v>2255</v>
      </c>
      <c r="E666" t="str">
        <f t="shared" ca="1" si="154"/>
        <v>Brookline</v>
      </c>
      <c r="F666" t="s">
        <v>24067</v>
      </c>
      <c r="G666">
        <f t="shared" ca="1" si="141"/>
        <v>8749262257</v>
      </c>
      <c r="H666" t="s">
        <v>2257</v>
      </c>
      <c r="I666" t="s">
        <v>2256</v>
      </c>
      <c r="J666" t="str">
        <f t="shared" ca="1" si="142"/>
        <v>Female</v>
      </c>
      <c r="K666">
        <f t="shared" ca="1" si="143"/>
        <v>23</v>
      </c>
      <c r="L666" t="str">
        <f t="shared" ca="1" si="144"/>
        <v>Adult</v>
      </c>
      <c r="M666" t="str">
        <f t="shared" ca="1" si="145"/>
        <v>Yes</v>
      </c>
      <c r="N666" t="str">
        <f t="shared" ca="1" si="145"/>
        <v>Yes</v>
      </c>
      <c r="O666" t="str">
        <f t="shared" ca="1" si="145"/>
        <v>Yes</v>
      </c>
      <c r="P666" t="str">
        <f t="shared" ca="1" si="145"/>
        <v>Yes</v>
      </c>
      <c r="Q666" t="str">
        <f t="shared" ca="1" si="146"/>
        <v>Yes</v>
      </c>
      <c r="R666">
        <f t="shared" ca="1" si="147"/>
        <v>3</v>
      </c>
      <c r="S666">
        <f t="shared" ca="1" si="148"/>
        <v>3</v>
      </c>
      <c r="T666">
        <f t="shared" ca="1" si="149"/>
        <v>5</v>
      </c>
      <c r="U666">
        <f t="shared" ca="1" si="150"/>
        <v>3</v>
      </c>
      <c r="V666">
        <f t="shared" ca="1" si="151"/>
        <v>4</v>
      </c>
      <c r="W666">
        <f t="shared" ca="1" si="152"/>
        <v>4</v>
      </c>
      <c r="X666">
        <f t="shared" ca="1" si="153"/>
        <v>22</v>
      </c>
    </row>
    <row r="667" spans="1:24" x14ac:dyDescent="0.25">
      <c r="A667">
        <v>127839</v>
      </c>
      <c r="B667" t="s">
        <v>2258</v>
      </c>
      <c r="C667" t="s">
        <v>10</v>
      </c>
      <c r="D667" t="s">
        <v>2259</v>
      </c>
      <c r="E667" t="str">
        <f t="shared" ca="1" si="154"/>
        <v>Cambridge</v>
      </c>
      <c r="F667" t="s">
        <v>24067</v>
      </c>
      <c r="G667">
        <f t="shared" ca="1" si="141"/>
        <v>1088208652</v>
      </c>
      <c r="H667" t="s">
        <v>2260</v>
      </c>
      <c r="I667">
        <v>80919</v>
      </c>
      <c r="J667" t="str">
        <f t="shared" ca="1" si="142"/>
        <v>Male</v>
      </c>
      <c r="K667">
        <f t="shared" ca="1" si="143"/>
        <v>25</v>
      </c>
      <c r="L667" t="str">
        <f t="shared" ca="1" si="144"/>
        <v>Adult</v>
      </c>
      <c r="M667" t="str">
        <f t="shared" ca="1" si="145"/>
        <v>Yes</v>
      </c>
      <c r="N667" t="str">
        <f t="shared" ca="1" si="145"/>
        <v>Yes</v>
      </c>
      <c r="O667" t="str">
        <f t="shared" ca="1" si="145"/>
        <v>Yes</v>
      </c>
      <c r="P667" t="str">
        <f t="shared" ca="1" si="145"/>
        <v>No</v>
      </c>
      <c r="Q667" t="str">
        <f t="shared" ca="1" si="146"/>
        <v>Yes</v>
      </c>
      <c r="R667">
        <f t="shared" ca="1" si="147"/>
        <v>4</v>
      </c>
      <c r="S667">
        <f t="shared" ca="1" si="148"/>
        <v>5</v>
      </c>
      <c r="T667">
        <f t="shared" ca="1" si="149"/>
        <v>5</v>
      </c>
      <c r="U667">
        <f t="shared" ca="1" si="150"/>
        <v>3</v>
      </c>
      <c r="V667">
        <f t="shared" ca="1" si="151"/>
        <v>0</v>
      </c>
      <c r="W667">
        <f t="shared" ca="1" si="152"/>
        <v>4</v>
      </c>
      <c r="X667">
        <f t="shared" ca="1" si="153"/>
        <v>21</v>
      </c>
    </row>
    <row r="668" spans="1:24" x14ac:dyDescent="0.25">
      <c r="A668">
        <v>127884</v>
      </c>
      <c r="B668" t="s">
        <v>2261</v>
      </c>
      <c r="C668" t="s">
        <v>10</v>
      </c>
      <c r="D668" t="s">
        <v>2262</v>
      </c>
      <c r="E668" t="str">
        <f t="shared" ca="1" si="154"/>
        <v>Canton</v>
      </c>
      <c r="F668" t="s">
        <v>24067</v>
      </c>
      <c r="G668">
        <f t="shared" ca="1" si="141"/>
        <v>2518954537</v>
      </c>
      <c r="H668" t="s">
        <v>2264</v>
      </c>
      <c r="I668" t="s">
        <v>2263</v>
      </c>
      <c r="J668" t="str">
        <f t="shared" ca="1" si="142"/>
        <v>Female</v>
      </c>
      <c r="K668">
        <f t="shared" ca="1" si="143"/>
        <v>39</v>
      </c>
      <c r="L668" t="str">
        <f t="shared" ca="1" si="144"/>
        <v>Adult</v>
      </c>
      <c r="M668" t="str">
        <f t="shared" ca="1" si="145"/>
        <v>Yes</v>
      </c>
      <c r="N668" t="str">
        <f t="shared" ca="1" si="145"/>
        <v>No</v>
      </c>
      <c r="O668" t="str">
        <f t="shared" ca="1" si="145"/>
        <v>No</v>
      </c>
      <c r="P668" t="str">
        <f t="shared" ca="1" si="145"/>
        <v>Yes</v>
      </c>
      <c r="Q668" t="str">
        <f t="shared" ca="1" si="146"/>
        <v>No</v>
      </c>
      <c r="R668">
        <f t="shared" ca="1" si="147"/>
        <v>2</v>
      </c>
      <c r="S668">
        <f t="shared" ca="1" si="148"/>
        <v>3</v>
      </c>
      <c r="T668">
        <f t="shared" ca="1" si="149"/>
        <v>0</v>
      </c>
      <c r="U668">
        <f t="shared" ca="1" si="150"/>
        <v>3</v>
      </c>
      <c r="V668">
        <f t="shared" ca="1" si="151"/>
        <v>4</v>
      </c>
      <c r="W668">
        <f t="shared" ca="1" si="152"/>
        <v>0</v>
      </c>
      <c r="X668">
        <f t="shared" ca="1" si="153"/>
        <v>12</v>
      </c>
    </row>
    <row r="669" spans="1:24" x14ac:dyDescent="0.25">
      <c r="A669">
        <v>127909</v>
      </c>
      <c r="B669" t="s">
        <v>2265</v>
      </c>
      <c r="C669" t="s">
        <v>10</v>
      </c>
      <c r="D669" t="s">
        <v>2266</v>
      </c>
      <c r="E669" t="str">
        <f t="shared" ca="1" si="154"/>
        <v>Canton</v>
      </c>
      <c r="F669" t="s">
        <v>24067</v>
      </c>
      <c r="G669">
        <f t="shared" ca="1" si="141"/>
        <v>4059980790</v>
      </c>
      <c r="H669" t="s">
        <v>2268</v>
      </c>
      <c r="I669" t="s">
        <v>2267</v>
      </c>
      <c r="J669" t="str">
        <f t="shared" ca="1" si="142"/>
        <v>Male</v>
      </c>
      <c r="K669">
        <f t="shared" ca="1" si="143"/>
        <v>66</v>
      </c>
      <c r="L669" t="str">
        <f t="shared" ca="1" si="144"/>
        <v>Adult</v>
      </c>
      <c r="M669" t="str">
        <f t="shared" ca="1" si="145"/>
        <v>Yes</v>
      </c>
      <c r="N669" t="str">
        <f t="shared" ca="1" si="145"/>
        <v>No</v>
      </c>
      <c r="O669" t="str">
        <f t="shared" ca="1" si="145"/>
        <v>No</v>
      </c>
      <c r="P669" t="str">
        <f t="shared" ca="1" si="145"/>
        <v>No</v>
      </c>
      <c r="Q669" t="str">
        <f t="shared" ca="1" si="146"/>
        <v>Yes</v>
      </c>
      <c r="R669">
        <f t="shared" ca="1" si="147"/>
        <v>3</v>
      </c>
      <c r="S669">
        <f t="shared" ca="1" si="148"/>
        <v>3</v>
      </c>
      <c r="T669">
        <f t="shared" ca="1" si="149"/>
        <v>0</v>
      </c>
      <c r="U669">
        <f t="shared" ca="1" si="150"/>
        <v>3</v>
      </c>
      <c r="V669">
        <f t="shared" ca="1" si="151"/>
        <v>0</v>
      </c>
      <c r="W669">
        <f t="shared" ca="1" si="152"/>
        <v>4</v>
      </c>
      <c r="X669">
        <f t="shared" ca="1" si="153"/>
        <v>13</v>
      </c>
    </row>
    <row r="670" spans="1:24" x14ac:dyDescent="0.25">
      <c r="A670">
        <v>127918</v>
      </c>
      <c r="B670" t="s">
        <v>2269</v>
      </c>
      <c r="C670" t="s">
        <v>10</v>
      </c>
      <c r="D670" t="s">
        <v>2270</v>
      </c>
      <c r="E670" t="str">
        <f t="shared" ca="1" si="154"/>
        <v>Everett</v>
      </c>
      <c r="F670" t="s">
        <v>24067</v>
      </c>
      <c r="G670">
        <f t="shared" ca="1" si="141"/>
        <v>3475077313</v>
      </c>
      <c r="H670" t="s">
        <v>2272</v>
      </c>
      <c r="I670" t="s">
        <v>2271</v>
      </c>
      <c r="J670" t="str">
        <f t="shared" ca="1" si="142"/>
        <v>Female</v>
      </c>
      <c r="K670">
        <f t="shared" ca="1" si="143"/>
        <v>34</v>
      </c>
      <c r="L670" t="str">
        <f t="shared" ca="1" si="144"/>
        <v>Adult</v>
      </c>
      <c r="M670" t="str">
        <f t="shared" ca="1" si="145"/>
        <v>No</v>
      </c>
      <c r="N670" t="str">
        <f t="shared" ca="1" si="145"/>
        <v>No</v>
      </c>
      <c r="O670" t="str">
        <f t="shared" ca="1" si="145"/>
        <v>Yes</v>
      </c>
      <c r="P670" t="str">
        <f t="shared" ca="1" si="145"/>
        <v>Yes</v>
      </c>
      <c r="Q670" t="str">
        <f t="shared" ca="1" si="146"/>
        <v>No</v>
      </c>
      <c r="R670">
        <f t="shared" ca="1" si="147"/>
        <v>3</v>
      </c>
      <c r="S670">
        <f t="shared" ca="1" si="148"/>
        <v>3</v>
      </c>
      <c r="T670">
        <f t="shared" ca="1" si="149"/>
        <v>3</v>
      </c>
      <c r="U670">
        <f t="shared" ca="1" si="150"/>
        <v>0</v>
      </c>
      <c r="V670">
        <f t="shared" ca="1" si="151"/>
        <v>4</v>
      </c>
      <c r="W670">
        <f t="shared" ca="1" si="152"/>
        <v>0</v>
      </c>
      <c r="X670">
        <f t="shared" ca="1" si="153"/>
        <v>13</v>
      </c>
    </row>
    <row r="671" spans="1:24" x14ac:dyDescent="0.25">
      <c r="A671">
        <v>127945</v>
      </c>
      <c r="B671" t="s">
        <v>2273</v>
      </c>
      <c r="C671" t="s">
        <v>10</v>
      </c>
      <c r="D671" t="s">
        <v>2274</v>
      </c>
      <c r="E671" t="str">
        <f t="shared" ca="1" si="154"/>
        <v>Needham</v>
      </c>
      <c r="F671" t="s">
        <v>24067</v>
      </c>
      <c r="G671">
        <f t="shared" ca="1" si="141"/>
        <v>1716375059</v>
      </c>
      <c r="H671" t="s">
        <v>2275</v>
      </c>
      <c r="I671">
        <v>80214</v>
      </c>
      <c r="J671" t="str">
        <f t="shared" ca="1" si="142"/>
        <v>Female</v>
      </c>
      <c r="K671">
        <f t="shared" ca="1" si="143"/>
        <v>28</v>
      </c>
      <c r="L671" t="str">
        <f t="shared" ca="1" si="144"/>
        <v>Adult</v>
      </c>
      <c r="M671" t="str">
        <f t="shared" ca="1" si="145"/>
        <v>Yes</v>
      </c>
      <c r="N671" t="str">
        <f t="shared" ca="1" si="145"/>
        <v>Yes</v>
      </c>
      <c r="O671" t="str">
        <f t="shared" ca="1" si="145"/>
        <v>No</v>
      </c>
      <c r="P671" t="str">
        <f t="shared" ca="1" si="145"/>
        <v>No</v>
      </c>
      <c r="Q671" t="str">
        <f t="shared" ca="1" si="146"/>
        <v>Yes</v>
      </c>
      <c r="R671">
        <f t="shared" ca="1" si="147"/>
        <v>5</v>
      </c>
      <c r="S671">
        <f t="shared" ca="1" si="148"/>
        <v>5</v>
      </c>
      <c r="T671">
        <f t="shared" ca="1" si="149"/>
        <v>3</v>
      </c>
      <c r="U671">
        <f t="shared" ca="1" si="150"/>
        <v>3</v>
      </c>
      <c r="V671">
        <f t="shared" ca="1" si="151"/>
        <v>0</v>
      </c>
      <c r="W671">
        <f t="shared" ca="1" si="152"/>
        <v>4</v>
      </c>
      <c r="X671">
        <f t="shared" ca="1" si="153"/>
        <v>20</v>
      </c>
    </row>
    <row r="672" spans="1:24" x14ac:dyDescent="0.25">
      <c r="A672">
        <v>127954</v>
      </c>
      <c r="B672" t="s">
        <v>2276</v>
      </c>
      <c r="C672" t="s">
        <v>10</v>
      </c>
      <c r="D672" t="s">
        <v>2277</v>
      </c>
      <c r="E672" t="str">
        <f t="shared" ca="1" si="154"/>
        <v>Cambridge</v>
      </c>
      <c r="F672" t="s">
        <v>24067</v>
      </c>
      <c r="G672">
        <f t="shared" ca="1" si="141"/>
        <v>2868659444</v>
      </c>
      <c r="H672" t="s">
        <v>2278</v>
      </c>
      <c r="I672">
        <v>80301</v>
      </c>
      <c r="J672" t="str">
        <f t="shared" ca="1" si="142"/>
        <v>Male</v>
      </c>
      <c r="K672">
        <f t="shared" ca="1" si="143"/>
        <v>22</v>
      </c>
      <c r="L672" t="str">
        <f t="shared" ca="1" si="144"/>
        <v>Adult</v>
      </c>
      <c r="M672" t="str">
        <f t="shared" ca="1" si="145"/>
        <v>Yes</v>
      </c>
      <c r="N672" t="str">
        <f t="shared" ca="1" si="145"/>
        <v>Yes</v>
      </c>
      <c r="O672" t="str">
        <f t="shared" ca="1" si="145"/>
        <v>Yes</v>
      </c>
      <c r="P672" t="str">
        <f t="shared" ca="1" si="145"/>
        <v>No</v>
      </c>
      <c r="Q672" t="str">
        <f t="shared" ca="1" si="146"/>
        <v>Yes</v>
      </c>
      <c r="R672">
        <f t="shared" ca="1" si="147"/>
        <v>3</v>
      </c>
      <c r="S672">
        <f t="shared" ca="1" si="148"/>
        <v>3</v>
      </c>
      <c r="T672">
        <f t="shared" ca="1" si="149"/>
        <v>5</v>
      </c>
      <c r="U672">
        <f t="shared" ca="1" si="150"/>
        <v>3</v>
      </c>
      <c r="V672">
        <f t="shared" ca="1" si="151"/>
        <v>0</v>
      </c>
      <c r="W672">
        <f t="shared" ca="1" si="152"/>
        <v>4</v>
      </c>
      <c r="X672">
        <f t="shared" ca="1" si="153"/>
        <v>18</v>
      </c>
    </row>
    <row r="673" spans="1:24" x14ac:dyDescent="0.25">
      <c r="A673">
        <v>128106</v>
      </c>
      <c r="B673" t="s">
        <v>2279</v>
      </c>
      <c r="C673" t="s">
        <v>10</v>
      </c>
      <c r="D673" t="s">
        <v>2280</v>
      </c>
      <c r="E673" t="str">
        <f t="shared" ca="1" si="154"/>
        <v>Everett</v>
      </c>
      <c r="F673" t="s">
        <v>24067</v>
      </c>
      <c r="G673">
        <f t="shared" ca="1" si="141"/>
        <v>9901314265</v>
      </c>
      <c r="H673" t="s">
        <v>2282</v>
      </c>
      <c r="I673" t="s">
        <v>2281</v>
      </c>
      <c r="J673" t="str">
        <f t="shared" ca="1" si="142"/>
        <v>Male</v>
      </c>
      <c r="K673">
        <f t="shared" ca="1" si="143"/>
        <v>45</v>
      </c>
      <c r="L673" t="str">
        <f t="shared" ca="1" si="144"/>
        <v>Adult</v>
      </c>
      <c r="M673" t="str">
        <f t="shared" ca="1" si="145"/>
        <v>No</v>
      </c>
      <c r="N673" t="str">
        <f t="shared" ca="1" si="145"/>
        <v>No</v>
      </c>
      <c r="O673" t="str">
        <f t="shared" ca="1" si="145"/>
        <v>No</v>
      </c>
      <c r="P673" t="str">
        <f t="shared" ca="1" si="145"/>
        <v>No</v>
      </c>
      <c r="Q673" t="str">
        <f t="shared" ca="1" si="146"/>
        <v>No</v>
      </c>
      <c r="R673">
        <f t="shared" ca="1" si="147"/>
        <v>1</v>
      </c>
      <c r="S673">
        <f t="shared" ca="1" si="148"/>
        <v>0</v>
      </c>
      <c r="T673">
        <f t="shared" ca="1" si="149"/>
        <v>0</v>
      </c>
      <c r="U673">
        <f t="shared" ca="1" si="150"/>
        <v>0</v>
      </c>
      <c r="V673">
        <f t="shared" ca="1" si="151"/>
        <v>0</v>
      </c>
      <c r="W673">
        <f t="shared" ca="1" si="152"/>
        <v>0</v>
      </c>
      <c r="X673">
        <f t="shared" ca="1" si="153"/>
        <v>1</v>
      </c>
    </row>
    <row r="674" spans="1:24" x14ac:dyDescent="0.25">
      <c r="A674">
        <v>128151</v>
      </c>
      <c r="B674" t="s">
        <v>2283</v>
      </c>
      <c r="C674" t="s">
        <v>10</v>
      </c>
      <c r="D674" t="s">
        <v>2284</v>
      </c>
      <c r="E674" t="str">
        <f t="shared" ca="1" si="154"/>
        <v>Needham</v>
      </c>
      <c r="F674" t="s">
        <v>24067</v>
      </c>
      <c r="G674">
        <f t="shared" ca="1" si="141"/>
        <v>2756812362</v>
      </c>
      <c r="H674" t="s">
        <v>2286</v>
      </c>
      <c r="I674" t="s">
        <v>2285</v>
      </c>
      <c r="J674" t="str">
        <f t="shared" ca="1" si="142"/>
        <v>Female</v>
      </c>
      <c r="K674">
        <f t="shared" ca="1" si="143"/>
        <v>45</v>
      </c>
      <c r="L674" t="str">
        <f t="shared" ca="1" si="144"/>
        <v>Adult</v>
      </c>
      <c r="M674" t="str">
        <f t="shared" ca="1" si="145"/>
        <v>Yes</v>
      </c>
      <c r="N674" t="str">
        <f t="shared" ca="1" si="145"/>
        <v>Yes</v>
      </c>
      <c r="O674" t="str">
        <f t="shared" ca="1" si="145"/>
        <v>Yes</v>
      </c>
      <c r="P674" t="str">
        <f t="shared" ca="1" si="145"/>
        <v>No</v>
      </c>
      <c r="Q674" t="str">
        <f t="shared" ca="1" si="146"/>
        <v>No</v>
      </c>
      <c r="R674">
        <f t="shared" ca="1" si="147"/>
        <v>1</v>
      </c>
      <c r="S674">
        <f t="shared" ca="1" si="148"/>
        <v>0</v>
      </c>
      <c r="T674">
        <f t="shared" ca="1" si="149"/>
        <v>5</v>
      </c>
      <c r="U674">
        <f t="shared" ca="1" si="150"/>
        <v>3</v>
      </c>
      <c r="V674">
        <f t="shared" ca="1" si="151"/>
        <v>0</v>
      </c>
      <c r="W674">
        <f t="shared" ca="1" si="152"/>
        <v>0</v>
      </c>
      <c r="X674">
        <f t="shared" ca="1" si="153"/>
        <v>9</v>
      </c>
    </row>
    <row r="675" spans="1:24" x14ac:dyDescent="0.25">
      <c r="A675">
        <v>128179</v>
      </c>
      <c r="B675" t="s">
        <v>2287</v>
      </c>
      <c r="C675" t="s">
        <v>10</v>
      </c>
      <c r="D675" t="s">
        <v>2288</v>
      </c>
      <c r="E675" t="str">
        <f t="shared" ca="1" si="154"/>
        <v>Dedham</v>
      </c>
      <c r="F675" t="s">
        <v>24067</v>
      </c>
      <c r="G675">
        <f t="shared" ca="1" si="141"/>
        <v>3462990068</v>
      </c>
      <c r="H675" t="s">
        <v>2290</v>
      </c>
      <c r="I675" t="s">
        <v>2289</v>
      </c>
      <c r="J675" t="str">
        <f t="shared" ca="1" si="142"/>
        <v>Female</v>
      </c>
      <c r="K675">
        <f t="shared" ca="1" si="143"/>
        <v>45</v>
      </c>
      <c r="L675" t="str">
        <f t="shared" ca="1" si="144"/>
        <v>Adult</v>
      </c>
      <c r="M675" t="str">
        <f t="shared" ca="1" si="145"/>
        <v>No</v>
      </c>
      <c r="N675" t="str">
        <f t="shared" ca="1" si="145"/>
        <v>Yes</v>
      </c>
      <c r="O675" t="str">
        <f t="shared" ca="1" si="145"/>
        <v>Yes</v>
      </c>
      <c r="P675" t="str">
        <f t="shared" ca="1" si="145"/>
        <v>No</v>
      </c>
      <c r="Q675" t="str">
        <f t="shared" ca="1" si="146"/>
        <v>No</v>
      </c>
      <c r="R675">
        <f t="shared" ca="1" si="147"/>
        <v>4</v>
      </c>
      <c r="S675">
        <f t="shared" ca="1" si="148"/>
        <v>5</v>
      </c>
      <c r="T675">
        <f t="shared" ca="1" si="149"/>
        <v>5</v>
      </c>
      <c r="U675">
        <f t="shared" ca="1" si="150"/>
        <v>0</v>
      </c>
      <c r="V675">
        <f t="shared" ca="1" si="151"/>
        <v>0</v>
      </c>
      <c r="W675">
        <f t="shared" ca="1" si="152"/>
        <v>0</v>
      </c>
      <c r="X675">
        <f t="shared" ca="1" si="153"/>
        <v>14</v>
      </c>
    </row>
    <row r="676" spans="1:24" x14ac:dyDescent="0.25">
      <c r="A676">
        <v>128188</v>
      </c>
      <c r="B676" t="s">
        <v>2291</v>
      </c>
      <c r="C676" t="s">
        <v>10</v>
      </c>
      <c r="D676" t="s">
        <v>2292</v>
      </c>
      <c r="E676" t="str">
        <f t="shared" ca="1" si="154"/>
        <v>Chelsea</v>
      </c>
      <c r="F676" t="s">
        <v>24067</v>
      </c>
      <c r="G676">
        <f t="shared" ca="1" si="141"/>
        <v>9068601781</v>
      </c>
      <c r="H676" t="s">
        <v>2293</v>
      </c>
      <c r="I676">
        <v>81506</v>
      </c>
      <c r="J676" t="str">
        <f t="shared" ca="1" si="142"/>
        <v>Female</v>
      </c>
      <c r="K676">
        <f t="shared" ca="1" si="143"/>
        <v>60</v>
      </c>
      <c r="L676" t="str">
        <f t="shared" ca="1" si="144"/>
        <v>Adult</v>
      </c>
      <c r="M676" t="str">
        <f t="shared" ca="1" si="145"/>
        <v>No</v>
      </c>
      <c r="N676" t="str">
        <f t="shared" ca="1" si="145"/>
        <v>Yes</v>
      </c>
      <c r="O676" t="str">
        <f t="shared" ca="1" si="145"/>
        <v>No</v>
      </c>
      <c r="P676" t="str">
        <f t="shared" ca="1" si="145"/>
        <v>No</v>
      </c>
      <c r="Q676" t="str">
        <f t="shared" ca="1" si="146"/>
        <v>Yes</v>
      </c>
      <c r="R676">
        <f t="shared" ca="1" si="147"/>
        <v>4</v>
      </c>
      <c r="S676">
        <f t="shared" ca="1" si="148"/>
        <v>5</v>
      </c>
      <c r="T676">
        <f t="shared" ca="1" si="149"/>
        <v>3</v>
      </c>
      <c r="U676">
        <f t="shared" ca="1" si="150"/>
        <v>0</v>
      </c>
      <c r="V676">
        <f t="shared" ca="1" si="151"/>
        <v>0</v>
      </c>
      <c r="W676">
        <f t="shared" ca="1" si="152"/>
        <v>4</v>
      </c>
      <c r="X676">
        <f t="shared" ca="1" si="153"/>
        <v>16</v>
      </c>
    </row>
    <row r="677" spans="1:24" x14ac:dyDescent="0.25">
      <c r="A677">
        <v>128258</v>
      </c>
      <c r="B677" t="s">
        <v>2294</v>
      </c>
      <c r="C677" t="s">
        <v>10</v>
      </c>
      <c r="D677" t="s">
        <v>2295</v>
      </c>
      <c r="E677" t="str">
        <f t="shared" ca="1" si="154"/>
        <v>Dedham</v>
      </c>
      <c r="F677" t="s">
        <v>24067</v>
      </c>
      <c r="G677">
        <f t="shared" ca="1" si="141"/>
        <v>1248772515</v>
      </c>
      <c r="H677" t="s">
        <v>2296</v>
      </c>
      <c r="I677">
        <v>81082</v>
      </c>
      <c r="J677" t="str">
        <f t="shared" ca="1" si="142"/>
        <v>Female</v>
      </c>
      <c r="K677">
        <f t="shared" ca="1" si="143"/>
        <v>32</v>
      </c>
      <c r="L677" t="str">
        <f t="shared" ca="1" si="144"/>
        <v>Adult</v>
      </c>
      <c r="M677" t="str">
        <f t="shared" ca="1" si="145"/>
        <v>Yes</v>
      </c>
      <c r="N677" t="str">
        <f t="shared" ca="1" si="145"/>
        <v>No</v>
      </c>
      <c r="O677" t="str">
        <f t="shared" ca="1" si="145"/>
        <v>No</v>
      </c>
      <c r="P677" t="str">
        <f t="shared" ca="1" si="145"/>
        <v>Yes</v>
      </c>
      <c r="Q677" t="str">
        <f t="shared" ca="1" si="146"/>
        <v>No</v>
      </c>
      <c r="R677">
        <f t="shared" ca="1" si="147"/>
        <v>3</v>
      </c>
      <c r="S677">
        <f t="shared" ca="1" si="148"/>
        <v>3</v>
      </c>
      <c r="T677">
        <f t="shared" ca="1" si="149"/>
        <v>0</v>
      </c>
      <c r="U677">
        <f t="shared" ca="1" si="150"/>
        <v>3</v>
      </c>
      <c r="V677">
        <f t="shared" ca="1" si="151"/>
        <v>4</v>
      </c>
      <c r="W677">
        <f t="shared" ca="1" si="152"/>
        <v>0</v>
      </c>
      <c r="X677">
        <f t="shared" ca="1" si="153"/>
        <v>13</v>
      </c>
    </row>
    <row r="678" spans="1:24" x14ac:dyDescent="0.25">
      <c r="A678">
        <v>128300</v>
      </c>
      <c r="B678" t="s">
        <v>2297</v>
      </c>
      <c r="C678" t="s">
        <v>10</v>
      </c>
      <c r="D678" t="s">
        <v>2298</v>
      </c>
      <c r="E678" t="str">
        <f t="shared" ca="1" si="154"/>
        <v>Needham</v>
      </c>
      <c r="F678" t="s">
        <v>24067</v>
      </c>
      <c r="G678">
        <f t="shared" ca="1" si="141"/>
        <v>3753019156</v>
      </c>
      <c r="H678" t="s">
        <v>2300</v>
      </c>
      <c r="I678" t="s">
        <v>2299</v>
      </c>
      <c r="J678" t="str">
        <f t="shared" ca="1" si="142"/>
        <v>Female</v>
      </c>
      <c r="K678">
        <f t="shared" ca="1" si="143"/>
        <v>66</v>
      </c>
      <c r="L678" t="str">
        <f t="shared" ca="1" si="144"/>
        <v>Adult</v>
      </c>
      <c r="M678" t="str">
        <f t="shared" ca="1" si="145"/>
        <v>No</v>
      </c>
      <c r="N678" t="str">
        <f t="shared" ca="1" si="145"/>
        <v>No</v>
      </c>
      <c r="O678" t="str">
        <f t="shared" ca="1" si="145"/>
        <v>No</v>
      </c>
      <c r="P678" t="str">
        <f t="shared" ca="1" si="145"/>
        <v>Yes</v>
      </c>
      <c r="Q678" t="str">
        <f t="shared" ca="1" si="146"/>
        <v>No</v>
      </c>
      <c r="R678">
        <f t="shared" ca="1" si="147"/>
        <v>1</v>
      </c>
      <c r="S678">
        <f t="shared" ca="1" si="148"/>
        <v>0</v>
      </c>
      <c r="T678">
        <f t="shared" ca="1" si="149"/>
        <v>0</v>
      </c>
      <c r="U678">
        <f t="shared" ca="1" si="150"/>
        <v>0</v>
      </c>
      <c r="V678">
        <f t="shared" ca="1" si="151"/>
        <v>4</v>
      </c>
      <c r="W678">
        <f t="shared" ca="1" si="152"/>
        <v>0</v>
      </c>
      <c r="X678">
        <f t="shared" ca="1" si="153"/>
        <v>5</v>
      </c>
    </row>
    <row r="679" spans="1:24" x14ac:dyDescent="0.25">
      <c r="A679">
        <v>128328</v>
      </c>
      <c r="B679" t="s">
        <v>2301</v>
      </c>
      <c r="C679" t="s">
        <v>10</v>
      </c>
      <c r="D679" t="s">
        <v>2302</v>
      </c>
      <c r="E679" t="str">
        <f t="shared" ca="1" si="154"/>
        <v>Brookline</v>
      </c>
      <c r="F679" t="s">
        <v>24067</v>
      </c>
      <c r="G679">
        <f t="shared" ca="1" si="141"/>
        <v>8964493302</v>
      </c>
      <c r="H679" t="s">
        <v>2304</v>
      </c>
      <c r="I679" t="s">
        <v>2303</v>
      </c>
      <c r="J679" t="str">
        <f t="shared" ca="1" si="142"/>
        <v>Female</v>
      </c>
      <c r="K679">
        <f t="shared" ca="1" si="143"/>
        <v>34</v>
      </c>
      <c r="L679" t="str">
        <f t="shared" ca="1" si="144"/>
        <v>Adult</v>
      </c>
      <c r="M679" t="str">
        <f t="shared" ca="1" si="145"/>
        <v>Yes</v>
      </c>
      <c r="N679" t="str">
        <f t="shared" ca="1" si="145"/>
        <v>No</v>
      </c>
      <c r="O679" t="str">
        <f t="shared" ca="1" si="145"/>
        <v>Yes</v>
      </c>
      <c r="P679" t="str">
        <f t="shared" ca="1" si="145"/>
        <v>Yes</v>
      </c>
      <c r="Q679" t="str">
        <f t="shared" ca="1" si="146"/>
        <v>No</v>
      </c>
      <c r="R679">
        <f t="shared" ca="1" si="147"/>
        <v>1</v>
      </c>
      <c r="S679">
        <f t="shared" ca="1" si="148"/>
        <v>0</v>
      </c>
      <c r="T679">
        <f t="shared" ca="1" si="149"/>
        <v>3</v>
      </c>
      <c r="U679">
        <f t="shared" ca="1" si="150"/>
        <v>3</v>
      </c>
      <c r="V679">
        <f t="shared" ca="1" si="151"/>
        <v>4</v>
      </c>
      <c r="W679">
        <f t="shared" ca="1" si="152"/>
        <v>0</v>
      </c>
      <c r="X679">
        <f t="shared" ca="1" si="153"/>
        <v>11</v>
      </c>
    </row>
    <row r="680" spans="1:24" x14ac:dyDescent="0.25">
      <c r="A680">
        <v>128337</v>
      </c>
      <c r="B680" t="s">
        <v>271</v>
      </c>
      <c r="C680" t="s">
        <v>10</v>
      </c>
      <c r="D680" t="s">
        <v>2305</v>
      </c>
      <c r="E680" t="str">
        <f t="shared" ca="1" si="154"/>
        <v>Canton</v>
      </c>
      <c r="F680" t="s">
        <v>24067</v>
      </c>
      <c r="G680">
        <f t="shared" ca="1" si="141"/>
        <v>9594538695</v>
      </c>
      <c r="H680" t="s">
        <v>273</v>
      </c>
      <c r="I680">
        <v>80233</v>
      </c>
      <c r="J680" t="str">
        <f t="shared" ca="1" si="142"/>
        <v>Female</v>
      </c>
      <c r="K680">
        <f t="shared" ca="1" si="143"/>
        <v>16</v>
      </c>
      <c r="L680" t="str">
        <f t="shared" ca="1" si="144"/>
        <v>Adoloscent</v>
      </c>
      <c r="M680" t="str">
        <f t="shared" ca="1" si="145"/>
        <v>No</v>
      </c>
      <c r="N680" t="str">
        <f t="shared" ca="1" si="145"/>
        <v>No</v>
      </c>
      <c r="O680" t="str">
        <f t="shared" ca="1" si="145"/>
        <v>Yes</v>
      </c>
      <c r="P680" t="str">
        <f t="shared" ca="1" si="145"/>
        <v>Yes</v>
      </c>
      <c r="Q680" t="str">
        <f t="shared" ca="1" si="146"/>
        <v>Yes</v>
      </c>
      <c r="R680">
        <f t="shared" ca="1" si="147"/>
        <v>3</v>
      </c>
      <c r="S680">
        <f t="shared" ca="1" si="148"/>
        <v>3</v>
      </c>
      <c r="T680">
        <f t="shared" ca="1" si="149"/>
        <v>3</v>
      </c>
      <c r="U680">
        <f t="shared" ca="1" si="150"/>
        <v>0</v>
      </c>
      <c r="V680">
        <f t="shared" ca="1" si="151"/>
        <v>4</v>
      </c>
      <c r="W680">
        <f t="shared" ca="1" si="152"/>
        <v>4</v>
      </c>
      <c r="X680">
        <f t="shared" ca="1" si="153"/>
        <v>17</v>
      </c>
    </row>
    <row r="681" spans="1:24" x14ac:dyDescent="0.25">
      <c r="A681">
        <v>128391</v>
      </c>
      <c r="B681" t="s">
        <v>2306</v>
      </c>
      <c r="C681" t="s">
        <v>10</v>
      </c>
      <c r="D681" t="s">
        <v>2307</v>
      </c>
      <c r="E681" t="str">
        <f t="shared" ca="1" si="154"/>
        <v>Everett</v>
      </c>
      <c r="F681" t="s">
        <v>24067</v>
      </c>
      <c r="G681">
        <f t="shared" ca="1" si="141"/>
        <v>6062964183</v>
      </c>
      <c r="H681" t="s">
        <v>2308</v>
      </c>
      <c r="I681">
        <v>81231</v>
      </c>
      <c r="J681" t="str">
        <f t="shared" ca="1" si="142"/>
        <v>Female</v>
      </c>
      <c r="K681">
        <f t="shared" ca="1" si="143"/>
        <v>25</v>
      </c>
      <c r="L681" t="str">
        <f t="shared" ca="1" si="144"/>
        <v>Adult</v>
      </c>
      <c r="M681" t="str">
        <f t="shared" ca="1" si="145"/>
        <v>Yes</v>
      </c>
      <c r="N681" t="str">
        <f t="shared" ca="1" si="145"/>
        <v>Yes</v>
      </c>
      <c r="O681" t="str">
        <f t="shared" ca="1" si="145"/>
        <v>No</v>
      </c>
      <c r="P681" t="str">
        <f t="shared" ca="1" si="145"/>
        <v>No</v>
      </c>
      <c r="Q681" t="str">
        <f t="shared" ca="1" si="146"/>
        <v>No</v>
      </c>
      <c r="R681">
        <f t="shared" ca="1" si="147"/>
        <v>2</v>
      </c>
      <c r="S681">
        <f t="shared" ca="1" si="148"/>
        <v>3</v>
      </c>
      <c r="T681">
        <f t="shared" ca="1" si="149"/>
        <v>3</v>
      </c>
      <c r="U681">
        <f t="shared" ca="1" si="150"/>
        <v>3</v>
      </c>
      <c r="V681">
        <f t="shared" ca="1" si="151"/>
        <v>0</v>
      </c>
      <c r="W681">
        <f t="shared" ca="1" si="152"/>
        <v>0</v>
      </c>
      <c r="X681">
        <f t="shared" ca="1" si="153"/>
        <v>11</v>
      </c>
    </row>
    <row r="682" spans="1:24" x14ac:dyDescent="0.25">
      <c r="A682">
        <v>128425</v>
      </c>
      <c r="B682" t="s">
        <v>2309</v>
      </c>
      <c r="C682" t="s">
        <v>10</v>
      </c>
      <c r="D682" t="s">
        <v>2310</v>
      </c>
      <c r="E682" t="str">
        <f t="shared" ca="1" si="154"/>
        <v>Quincy</v>
      </c>
      <c r="F682" t="s">
        <v>24067</v>
      </c>
      <c r="G682">
        <f t="shared" ca="1" si="141"/>
        <v>3701670973</v>
      </c>
      <c r="H682" t="s">
        <v>610</v>
      </c>
      <c r="I682">
        <v>80204</v>
      </c>
      <c r="J682" t="str">
        <f t="shared" ca="1" si="142"/>
        <v>Male</v>
      </c>
      <c r="K682">
        <f t="shared" ca="1" si="143"/>
        <v>46</v>
      </c>
      <c r="L682" t="str">
        <f t="shared" ca="1" si="144"/>
        <v>Adult</v>
      </c>
      <c r="M682" t="str">
        <f t="shared" ca="1" si="145"/>
        <v>No</v>
      </c>
      <c r="N682" t="str">
        <f t="shared" ca="1" si="145"/>
        <v>Yes</v>
      </c>
      <c r="O682" t="str">
        <f t="shared" ca="1" si="145"/>
        <v>Yes</v>
      </c>
      <c r="P682" t="str">
        <f t="shared" ca="1" si="145"/>
        <v>No</v>
      </c>
      <c r="Q682" t="str">
        <f t="shared" ca="1" si="146"/>
        <v>No</v>
      </c>
      <c r="R682">
        <f t="shared" ca="1" si="147"/>
        <v>2</v>
      </c>
      <c r="S682">
        <f t="shared" ca="1" si="148"/>
        <v>3</v>
      </c>
      <c r="T682">
        <f t="shared" ca="1" si="149"/>
        <v>5</v>
      </c>
      <c r="U682">
        <f t="shared" ca="1" si="150"/>
        <v>0</v>
      </c>
      <c r="V682">
        <f t="shared" ca="1" si="151"/>
        <v>0</v>
      </c>
      <c r="W682">
        <f t="shared" ca="1" si="152"/>
        <v>0</v>
      </c>
      <c r="X682">
        <f t="shared" ca="1" si="153"/>
        <v>10</v>
      </c>
    </row>
    <row r="683" spans="1:24" x14ac:dyDescent="0.25">
      <c r="A683">
        <v>128498</v>
      </c>
      <c r="B683" t="s">
        <v>2311</v>
      </c>
      <c r="C683" t="s">
        <v>10</v>
      </c>
      <c r="D683" t="s">
        <v>2312</v>
      </c>
      <c r="E683" t="str">
        <f t="shared" ca="1" si="154"/>
        <v>Winthrop</v>
      </c>
      <c r="F683" t="s">
        <v>24067</v>
      </c>
      <c r="G683">
        <f t="shared" ca="1" si="141"/>
        <v>2496873013</v>
      </c>
      <c r="H683" t="s">
        <v>2314</v>
      </c>
      <c r="I683" t="s">
        <v>2313</v>
      </c>
      <c r="J683" t="str">
        <f t="shared" ca="1" si="142"/>
        <v>Female</v>
      </c>
      <c r="K683">
        <f t="shared" ca="1" si="143"/>
        <v>22</v>
      </c>
      <c r="L683" t="str">
        <f t="shared" ca="1" si="144"/>
        <v>Adult</v>
      </c>
      <c r="M683" t="str">
        <f t="shared" ca="1" si="145"/>
        <v>No</v>
      </c>
      <c r="N683" t="str">
        <f t="shared" ca="1" si="145"/>
        <v>Yes</v>
      </c>
      <c r="O683" t="str">
        <f t="shared" ca="1" si="145"/>
        <v>Yes</v>
      </c>
      <c r="P683" t="str">
        <f t="shared" ca="1" si="145"/>
        <v>No</v>
      </c>
      <c r="Q683" t="str">
        <f t="shared" ca="1" si="146"/>
        <v>Yes</v>
      </c>
      <c r="R683">
        <f t="shared" ca="1" si="147"/>
        <v>4</v>
      </c>
      <c r="S683">
        <f t="shared" ca="1" si="148"/>
        <v>5</v>
      </c>
      <c r="T683">
        <f t="shared" ca="1" si="149"/>
        <v>5</v>
      </c>
      <c r="U683">
        <f t="shared" ca="1" si="150"/>
        <v>0</v>
      </c>
      <c r="V683">
        <f t="shared" ca="1" si="151"/>
        <v>0</v>
      </c>
      <c r="W683">
        <f t="shared" ca="1" si="152"/>
        <v>4</v>
      </c>
      <c r="X683">
        <f t="shared" ca="1" si="153"/>
        <v>18</v>
      </c>
    </row>
    <row r="684" spans="1:24" x14ac:dyDescent="0.25">
      <c r="A684">
        <v>128540</v>
      </c>
      <c r="B684" t="s">
        <v>2315</v>
      </c>
      <c r="C684" t="s">
        <v>10</v>
      </c>
      <c r="D684" t="s">
        <v>2316</v>
      </c>
      <c r="E684" t="str">
        <f t="shared" ca="1" si="154"/>
        <v>Chelsea</v>
      </c>
      <c r="F684" t="s">
        <v>24067</v>
      </c>
      <c r="G684">
        <f t="shared" ca="1" si="141"/>
        <v>9071359837</v>
      </c>
      <c r="H684" t="s">
        <v>2317</v>
      </c>
      <c r="I684">
        <v>6810</v>
      </c>
      <c r="J684" t="str">
        <f t="shared" ca="1" si="142"/>
        <v>Female</v>
      </c>
      <c r="K684">
        <f t="shared" ca="1" si="143"/>
        <v>30</v>
      </c>
      <c r="L684" t="str">
        <f t="shared" ca="1" si="144"/>
        <v>Adult</v>
      </c>
      <c r="M684" t="str">
        <f t="shared" ca="1" si="145"/>
        <v>No</v>
      </c>
      <c r="N684" t="str">
        <f t="shared" ca="1" si="145"/>
        <v>No</v>
      </c>
      <c r="O684" t="str">
        <f t="shared" ca="1" si="145"/>
        <v>Yes</v>
      </c>
      <c r="P684" t="str">
        <f t="shared" ca="1" si="145"/>
        <v>No</v>
      </c>
      <c r="Q684" t="str">
        <f t="shared" ca="1" si="146"/>
        <v>No</v>
      </c>
      <c r="R684">
        <f t="shared" ca="1" si="147"/>
        <v>4</v>
      </c>
      <c r="S684">
        <f t="shared" ca="1" si="148"/>
        <v>5</v>
      </c>
      <c r="T684">
        <f t="shared" ca="1" si="149"/>
        <v>3</v>
      </c>
      <c r="U684">
        <f t="shared" ca="1" si="150"/>
        <v>0</v>
      </c>
      <c r="V684">
        <f t="shared" ca="1" si="151"/>
        <v>0</v>
      </c>
      <c r="W684">
        <f t="shared" ca="1" si="152"/>
        <v>0</v>
      </c>
      <c r="X684">
        <f t="shared" ca="1" si="153"/>
        <v>12</v>
      </c>
    </row>
    <row r="685" spans="1:24" x14ac:dyDescent="0.25">
      <c r="A685">
        <v>128577</v>
      </c>
      <c r="B685" t="s">
        <v>2318</v>
      </c>
      <c r="C685" t="s">
        <v>10</v>
      </c>
      <c r="D685" t="s">
        <v>2319</v>
      </c>
      <c r="E685" t="str">
        <f t="shared" ca="1" si="154"/>
        <v>Newton</v>
      </c>
      <c r="F685" t="s">
        <v>24067</v>
      </c>
      <c r="G685">
        <f t="shared" ca="1" si="141"/>
        <v>1013089911</v>
      </c>
      <c r="H685" t="s">
        <v>2320</v>
      </c>
      <c r="I685">
        <v>6082</v>
      </c>
      <c r="J685" t="str">
        <f t="shared" ca="1" si="142"/>
        <v>Male</v>
      </c>
      <c r="K685">
        <f t="shared" ca="1" si="143"/>
        <v>22</v>
      </c>
      <c r="L685" t="str">
        <f t="shared" ca="1" si="144"/>
        <v>Adult</v>
      </c>
      <c r="M685" t="str">
        <f t="shared" ca="1" si="145"/>
        <v>No</v>
      </c>
      <c r="N685" t="str">
        <f t="shared" ca="1" si="145"/>
        <v>No</v>
      </c>
      <c r="O685" t="str">
        <f t="shared" ca="1" si="145"/>
        <v>No</v>
      </c>
      <c r="P685" t="str">
        <f t="shared" ca="1" si="145"/>
        <v>No</v>
      </c>
      <c r="Q685" t="str">
        <f t="shared" ca="1" si="146"/>
        <v>No</v>
      </c>
      <c r="R685">
        <f t="shared" ca="1" si="147"/>
        <v>5</v>
      </c>
      <c r="S685">
        <f t="shared" ca="1" si="148"/>
        <v>5</v>
      </c>
      <c r="T685">
        <f t="shared" ca="1" si="149"/>
        <v>0</v>
      </c>
      <c r="U685">
        <f t="shared" ca="1" si="150"/>
        <v>0</v>
      </c>
      <c r="V685">
        <f t="shared" ca="1" si="151"/>
        <v>0</v>
      </c>
      <c r="W685">
        <f t="shared" ca="1" si="152"/>
        <v>0</v>
      </c>
      <c r="X685">
        <f t="shared" ca="1" si="153"/>
        <v>10</v>
      </c>
    </row>
    <row r="686" spans="1:24" x14ac:dyDescent="0.25">
      <c r="A686">
        <v>128586</v>
      </c>
      <c r="B686" t="s">
        <v>2321</v>
      </c>
      <c r="C686" t="s">
        <v>10</v>
      </c>
      <c r="D686" t="s">
        <v>2322</v>
      </c>
      <c r="E686" t="str">
        <f t="shared" ca="1" si="154"/>
        <v>Brookline</v>
      </c>
      <c r="F686" t="s">
        <v>24067</v>
      </c>
      <c r="G686">
        <f t="shared" ca="1" si="141"/>
        <v>4150399215</v>
      </c>
      <c r="H686" t="s">
        <v>610</v>
      </c>
      <c r="I686">
        <v>6901</v>
      </c>
      <c r="J686" t="str">
        <f t="shared" ca="1" si="142"/>
        <v>Female</v>
      </c>
      <c r="K686">
        <f t="shared" ca="1" si="143"/>
        <v>65</v>
      </c>
      <c r="L686" t="str">
        <f t="shared" ca="1" si="144"/>
        <v>Adult</v>
      </c>
      <c r="M686" t="str">
        <f t="shared" ca="1" si="145"/>
        <v>Yes</v>
      </c>
      <c r="N686" t="str">
        <f t="shared" ca="1" si="145"/>
        <v>No</v>
      </c>
      <c r="O686" t="str">
        <f t="shared" ca="1" si="145"/>
        <v>Yes</v>
      </c>
      <c r="P686" t="str">
        <f t="shared" ca="1" si="145"/>
        <v>Yes</v>
      </c>
      <c r="Q686" t="str">
        <f t="shared" ca="1" si="146"/>
        <v>Yes</v>
      </c>
      <c r="R686">
        <f t="shared" ca="1" si="147"/>
        <v>5</v>
      </c>
      <c r="S686">
        <f t="shared" ca="1" si="148"/>
        <v>5</v>
      </c>
      <c r="T686">
        <f t="shared" ca="1" si="149"/>
        <v>3</v>
      </c>
      <c r="U686">
        <f t="shared" ca="1" si="150"/>
        <v>3</v>
      </c>
      <c r="V686">
        <f t="shared" ca="1" si="151"/>
        <v>4</v>
      </c>
      <c r="W686">
        <f t="shared" ca="1" si="152"/>
        <v>4</v>
      </c>
      <c r="X686">
        <f t="shared" ca="1" si="153"/>
        <v>24</v>
      </c>
    </row>
    <row r="687" spans="1:24" x14ac:dyDescent="0.25">
      <c r="A687">
        <v>128674</v>
      </c>
      <c r="B687" t="s">
        <v>2323</v>
      </c>
      <c r="C687" t="s">
        <v>10</v>
      </c>
      <c r="D687" t="s">
        <v>2324</v>
      </c>
      <c r="E687" t="str">
        <f t="shared" ca="1" si="154"/>
        <v>Newton</v>
      </c>
      <c r="F687" t="s">
        <v>24067</v>
      </c>
      <c r="G687">
        <f t="shared" ca="1" si="141"/>
        <v>1642761138</v>
      </c>
      <c r="H687" t="s">
        <v>2326</v>
      </c>
      <c r="I687" t="s">
        <v>2325</v>
      </c>
      <c r="J687" t="str">
        <f t="shared" ca="1" si="142"/>
        <v>Female</v>
      </c>
      <c r="K687">
        <f t="shared" ca="1" si="143"/>
        <v>60</v>
      </c>
      <c r="L687" t="str">
        <f t="shared" ca="1" si="144"/>
        <v>Adult</v>
      </c>
      <c r="M687" t="str">
        <f t="shared" ca="1" si="145"/>
        <v>Yes</v>
      </c>
      <c r="N687" t="str">
        <f t="shared" ca="1" si="145"/>
        <v>No</v>
      </c>
      <c r="O687" t="str">
        <f t="shared" ca="1" si="145"/>
        <v>Yes</v>
      </c>
      <c r="P687" t="str">
        <f t="shared" ca="1" si="145"/>
        <v>Yes</v>
      </c>
      <c r="Q687" t="str">
        <f t="shared" ca="1" si="146"/>
        <v>Yes</v>
      </c>
      <c r="R687">
        <f t="shared" ca="1" si="147"/>
        <v>4</v>
      </c>
      <c r="S687">
        <f t="shared" ca="1" si="148"/>
        <v>5</v>
      </c>
      <c r="T687">
        <f t="shared" ca="1" si="149"/>
        <v>3</v>
      </c>
      <c r="U687">
        <f t="shared" ca="1" si="150"/>
        <v>3</v>
      </c>
      <c r="V687">
        <f t="shared" ca="1" si="151"/>
        <v>4</v>
      </c>
      <c r="W687">
        <f t="shared" ca="1" si="152"/>
        <v>4</v>
      </c>
      <c r="X687">
        <f t="shared" ca="1" si="153"/>
        <v>23</v>
      </c>
    </row>
    <row r="688" spans="1:24" x14ac:dyDescent="0.25">
      <c r="A688">
        <v>128683</v>
      </c>
      <c r="B688" t="s">
        <v>2327</v>
      </c>
      <c r="C688" t="s">
        <v>10</v>
      </c>
      <c r="D688" t="s">
        <v>2328</v>
      </c>
      <c r="E688" t="str">
        <f t="shared" ca="1" si="154"/>
        <v>Cambridge</v>
      </c>
      <c r="F688" t="s">
        <v>24067</v>
      </c>
      <c r="G688">
        <f t="shared" ca="1" si="141"/>
        <v>7667072464</v>
      </c>
      <c r="H688" t="s">
        <v>2330</v>
      </c>
      <c r="I688" t="s">
        <v>2329</v>
      </c>
      <c r="J688" t="str">
        <f t="shared" ca="1" si="142"/>
        <v>Male</v>
      </c>
      <c r="K688">
        <f t="shared" ca="1" si="143"/>
        <v>68</v>
      </c>
      <c r="L688" t="str">
        <f t="shared" ca="1" si="144"/>
        <v>Adult</v>
      </c>
      <c r="M688" t="str">
        <f t="shared" ca="1" si="145"/>
        <v>No</v>
      </c>
      <c r="N688" t="str">
        <f t="shared" ca="1" si="145"/>
        <v>No</v>
      </c>
      <c r="O688" t="str">
        <f t="shared" ca="1" si="145"/>
        <v>No</v>
      </c>
      <c r="P688" t="str">
        <f t="shared" ca="1" si="145"/>
        <v>Yes</v>
      </c>
      <c r="Q688" t="str">
        <f t="shared" ca="1" si="146"/>
        <v>Yes</v>
      </c>
      <c r="R688">
        <f t="shared" ca="1" si="147"/>
        <v>3</v>
      </c>
      <c r="S688">
        <f t="shared" ca="1" si="148"/>
        <v>3</v>
      </c>
      <c r="T688">
        <f t="shared" ca="1" si="149"/>
        <v>0</v>
      </c>
      <c r="U688">
        <f t="shared" ca="1" si="150"/>
        <v>0</v>
      </c>
      <c r="V688">
        <f t="shared" ca="1" si="151"/>
        <v>4</v>
      </c>
      <c r="W688">
        <f t="shared" ca="1" si="152"/>
        <v>4</v>
      </c>
      <c r="X688">
        <f t="shared" ca="1" si="153"/>
        <v>14</v>
      </c>
    </row>
    <row r="689" spans="1:24" x14ac:dyDescent="0.25">
      <c r="A689">
        <v>128726</v>
      </c>
      <c r="B689" t="s">
        <v>2331</v>
      </c>
      <c r="C689" t="s">
        <v>10</v>
      </c>
      <c r="D689" t="s">
        <v>2332</v>
      </c>
      <c r="E689" t="str">
        <f t="shared" ca="1" si="154"/>
        <v>Needham</v>
      </c>
      <c r="F689" t="s">
        <v>24067</v>
      </c>
      <c r="G689">
        <f t="shared" ca="1" si="141"/>
        <v>6426392091</v>
      </c>
      <c r="H689" t="s">
        <v>2333</v>
      </c>
      <c r="I689">
        <v>6610</v>
      </c>
      <c r="J689" t="str">
        <f t="shared" ca="1" si="142"/>
        <v>Male</v>
      </c>
      <c r="K689">
        <f t="shared" ca="1" si="143"/>
        <v>42</v>
      </c>
      <c r="L689" t="str">
        <f t="shared" ca="1" si="144"/>
        <v>Adult</v>
      </c>
      <c r="M689" t="str">
        <f t="shared" ca="1" si="145"/>
        <v>Yes</v>
      </c>
      <c r="N689" t="str">
        <f t="shared" ca="1" si="145"/>
        <v>Yes</v>
      </c>
      <c r="O689" t="str">
        <f t="shared" ca="1" si="145"/>
        <v>No</v>
      </c>
      <c r="P689" t="str">
        <f t="shared" ca="1" si="145"/>
        <v>Yes</v>
      </c>
      <c r="Q689" t="str">
        <f t="shared" ca="1" si="146"/>
        <v>No</v>
      </c>
      <c r="R689">
        <f t="shared" ca="1" si="147"/>
        <v>3</v>
      </c>
      <c r="S689">
        <f t="shared" ca="1" si="148"/>
        <v>3</v>
      </c>
      <c r="T689">
        <f t="shared" ca="1" si="149"/>
        <v>3</v>
      </c>
      <c r="U689">
        <f t="shared" ca="1" si="150"/>
        <v>3</v>
      </c>
      <c r="V689">
        <f t="shared" ca="1" si="151"/>
        <v>4</v>
      </c>
      <c r="W689">
        <f t="shared" ca="1" si="152"/>
        <v>0</v>
      </c>
      <c r="X689">
        <f t="shared" ca="1" si="153"/>
        <v>16</v>
      </c>
    </row>
    <row r="690" spans="1:24" x14ac:dyDescent="0.25">
      <c r="A690">
        <v>128744</v>
      </c>
      <c r="B690" t="s">
        <v>2334</v>
      </c>
      <c r="C690" t="s">
        <v>10</v>
      </c>
      <c r="D690" t="s">
        <v>2335</v>
      </c>
      <c r="E690" t="str">
        <f t="shared" ca="1" si="154"/>
        <v xml:space="preserve"> Milton</v>
      </c>
      <c r="F690" t="s">
        <v>24067</v>
      </c>
      <c r="G690">
        <f t="shared" ca="1" si="141"/>
        <v>2634575765</v>
      </c>
      <c r="H690" t="s">
        <v>2337</v>
      </c>
      <c r="I690" t="s">
        <v>2336</v>
      </c>
      <c r="J690" t="str">
        <f t="shared" ca="1" si="142"/>
        <v>Female</v>
      </c>
      <c r="K690">
        <f t="shared" ca="1" si="143"/>
        <v>39</v>
      </c>
      <c r="L690" t="str">
        <f t="shared" ca="1" si="144"/>
        <v>Adult</v>
      </c>
      <c r="M690" t="str">
        <f t="shared" ca="1" si="145"/>
        <v>Yes</v>
      </c>
      <c r="N690" t="str">
        <f t="shared" ca="1" si="145"/>
        <v>Yes</v>
      </c>
      <c r="O690" t="str">
        <f t="shared" ca="1" si="145"/>
        <v>No</v>
      </c>
      <c r="P690" t="str">
        <f t="shared" ca="1" si="145"/>
        <v>No</v>
      </c>
      <c r="Q690" t="str">
        <f t="shared" ca="1" si="146"/>
        <v>No</v>
      </c>
      <c r="R690">
        <f t="shared" ca="1" si="147"/>
        <v>1</v>
      </c>
      <c r="S690">
        <f t="shared" ca="1" si="148"/>
        <v>0</v>
      </c>
      <c r="T690">
        <f t="shared" ca="1" si="149"/>
        <v>3</v>
      </c>
      <c r="U690">
        <f t="shared" ca="1" si="150"/>
        <v>3</v>
      </c>
      <c r="V690">
        <f t="shared" ca="1" si="151"/>
        <v>0</v>
      </c>
      <c r="W690">
        <f t="shared" ca="1" si="152"/>
        <v>0</v>
      </c>
      <c r="X690">
        <f t="shared" ca="1" si="153"/>
        <v>7</v>
      </c>
    </row>
    <row r="691" spans="1:24" x14ac:dyDescent="0.25">
      <c r="A691">
        <v>128771</v>
      </c>
      <c r="B691" t="s">
        <v>2338</v>
      </c>
      <c r="C691" t="s">
        <v>10</v>
      </c>
      <c r="D691" t="s">
        <v>2339</v>
      </c>
      <c r="E691" t="str">
        <f t="shared" ca="1" si="154"/>
        <v>Brookline</v>
      </c>
      <c r="F691" t="s">
        <v>24067</v>
      </c>
      <c r="G691">
        <f t="shared" ca="1" si="141"/>
        <v>1960903282</v>
      </c>
      <c r="H691" t="s">
        <v>2340</v>
      </c>
      <c r="I691">
        <v>6050</v>
      </c>
      <c r="J691" t="str">
        <f t="shared" ca="1" si="142"/>
        <v>Female</v>
      </c>
      <c r="K691">
        <f t="shared" ca="1" si="143"/>
        <v>51</v>
      </c>
      <c r="L691" t="str">
        <f t="shared" ca="1" si="144"/>
        <v>Adult</v>
      </c>
      <c r="M691" t="str">
        <f t="shared" ca="1" si="145"/>
        <v>Yes</v>
      </c>
      <c r="N691" t="str">
        <f t="shared" ca="1" si="145"/>
        <v>Yes</v>
      </c>
      <c r="O691" t="str">
        <f t="shared" ca="1" si="145"/>
        <v>No</v>
      </c>
      <c r="P691" t="str">
        <f t="shared" ca="1" si="145"/>
        <v>Yes</v>
      </c>
      <c r="Q691" t="str">
        <f t="shared" ca="1" si="146"/>
        <v>Yes</v>
      </c>
      <c r="R691">
        <f t="shared" ca="1" si="147"/>
        <v>5</v>
      </c>
      <c r="S691">
        <f t="shared" ca="1" si="148"/>
        <v>5</v>
      </c>
      <c r="T691">
        <f t="shared" ca="1" si="149"/>
        <v>3</v>
      </c>
      <c r="U691">
        <f t="shared" ca="1" si="150"/>
        <v>3</v>
      </c>
      <c r="V691">
        <f t="shared" ca="1" si="151"/>
        <v>4</v>
      </c>
      <c r="W691">
        <f t="shared" ca="1" si="152"/>
        <v>4</v>
      </c>
      <c r="X691">
        <f t="shared" ca="1" si="153"/>
        <v>24</v>
      </c>
    </row>
    <row r="692" spans="1:24" x14ac:dyDescent="0.25">
      <c r="A692">
        <v>128780</v>
      </c>
      <c r="B692" t="s">
        <v>2341</v>
      </c>
      <c r="C692" t="s">
        <v>10</v>
      </c>
      <c r="D692" t="s">
        <v>2342</v>
      </c>
      <c r="E692" t="str">
        <f t="shared" ca="1" si="154"/>
        <v>Everett</v>
      </c>
      <c r="F692" t="s">
        <v>24067</v>
      </c>
      <c r="G692">
        <f t="shared" ca="1" si="141"/>
        <v>1100757764</v>
      </c>
      <c r="H692" t="s">
        <v>2343</v>
      </c>
      <c r="I692">
        <v>6053</v>
      </c>
      <c r="J692" t="str">
        <f t="shared" ca="1" si="142"/>
        <v>Male</v>
      </c>
      <c r="K692">
        <f t="shared" ca="1" si="143"/>
        <v>25</v>
      </c>
      <c r="L692" t="str">
        <f t="shared" ca="1" si="144"/>
        <v>Adult</v>
      </c>
      <c r="M692" t="str">
        <f t="shared" ca="1" si="145"/>
        <v>Yes</v>
      </c>
      <c r="N692" t="str">
        <f t="shared" ca="1" si="145"/>
        <v>Yes</v>
      </c>
      <c r="O692" t="str">
        <f t="shared" ca="1" si="145"/>
        <v>No</v>
      </c>
      <c r="P692" t="str">
        <f t="shared" ca="1" si="145"/>
        <v>No</v>
      </c>
      <c r="Q692" t="str">
        <f t="shared" ca="1" si="146"/>
        <v>Yes</v>
      </c>
      <c r="R692">
        <f t="shared" ca="1" si="147"/>
        <v>2</v>
      </c>
      <c r="S692">
        <f t="shared" ca="1" si="148"/>
        <v>3</v>
      </c>
      <c r="T692">
        <f t="shared" ca="1" si="149"/>
        <v>3</v>
      </c>
      <c r="U692">
        <f t="shared" ca="1" si="150"/>
        <v>3</v>
      </c>
      <c r="V692">
        <f t="shared" ca="1" si="151"/>
        <v>0</v>
      </c>
      <c r="W692">
        <f t="shared" ca="1" si="152"/>
        <v>4</v>
      </c>
      <c r="X692">
        <f t="shared" ca="1" si="153"/>
        <v>15</v>
      </c>
    </row>
    <row r="693" spans="1:24" x14ac:dyDescent="0.25">
      <c r="A693">
        <v>128896</v>
      </c>
      <c r="B693" t="s">
        <v>341</v>
      </c>
      <c r="C693" t="s">
        <v>10</v>
      </c>
      <c r="D693" t="s">
        <v>2344</v>
      </c>
      <c r="E693" t="str">
        <f t="shared" ca="1" si="154"/>
        <v>Winthrop</v>
      </c>
      <c r="F693" t="s">
        <v>24067</v>
      </c>
      <c r="G693">
        <f t="shared" ca="1" si="141"/>
        <v>3816958914</v>
      </c>
      <c r="H693" t="s">
        <v>2346</v>
      </c>
      <c r="I693" t="s">
        <v>2345</v>
      </c>
      <c r="J693" t="str">
        <f t="shared" ca="1" si="142"/>
        <v>Male</v>
      </c>
      <c r="K693">
        <f t="shared" ca="1" si="143"/>
        <v>51</v>
      </c>
      <c r="L693" t="str">
        <f t="shared" ca="1" si="144"/>
        <v>Adult</v>
      </c>
      <c r="M693" t="str">
        <f t="shared" ca="1" si="145"/>
        <v>Yes</v>
      </c>
      <c r="N693" t="str">
        <f t="shared" ca="1" si="145"/>
        <v>No</v>
      </c>
      <c r="O693" t="str">
        <f t="shared" ca="1" si="145"/>
        <v>No</v>
      </c>
      <c r="P693" t="str">
        <f t="shared" ca="1" si="145"/>
        <v>No</v>
      </c>
      <c r="Q693" t="str">
        <f t="shared" ca="1" si="146"/>
        <v>No</v>
      </c>
      <c r="R693">
        <f t="shared" ca="1" si="147"/>
        <v>3</v>
      </c>
      <c r="S693">
        <f t="shared" ca="1" si="148"/>
        <v>3</v>
      </c>
      <c r="T693">
        <f t="shared" ca="1" si="149"/>
        <v>0</v>
      </c>
      <c r="U693">
        <f t="shared" ca="1" si="150"/>
        <v>3</v>
      </c>
      <c r="V693">
        <f t="shared" ca="1" si="151"/>
        <v>0</v>
      </c>
      <c r="W693">
        <f t="shared" ca="1" si="152"/>
        <v>0</v>
      </c>
      <c r="X693">
        <f t="shared" ca="1" si="153"/>
        <v>9</v>
      </c>
    </row>
    <row r="694" spans="1:24" x14ac:dyDescent="0.25">
      <c r="A694">
        <v>128902</v>
      </c>
      <c r="B694" t="s">
        <v>2347</v>
      </c>
      <c r="C694" t="s">
        <v>10</v>
      </c>
      <c r="D694" t="s">
        <v>2348</v>
      </c>
      <c r="E694" t="str">
        <f t="shared" ca="1" si="154"/>
        <v>Newton</v>
      </c>
      <c r="F694" t="s">
        <v>24067</v>
      </c>
      <c r="G694">
        <f t="shared" ca="1" si="141"/>
        <v>7543726569</v>
      </c>
      <c r="H694" t="s">
        <v>2350</v>
      </c>
      <c r="I694" t="s">
        <v>2349</v>
      </c>
      <c r="J694" t="str">
        <f t="shared" ca="1" si="142"/>
        <v>Male</v>
      </c>
      <c r="K694">
        <f t="shared" ca="1" si="143"/>
        <v>47</v>
      </c>
      <c r="L694" t="str">
        <f t="shared" ca="1" si="144"/>
        <v>Adult</v>
      </c>
      <c r="M694" t="str">
        <f t="shared" ca="1" si="145"/>
        <v>No</v>
      </c>
      <c r="N694" t="str">
        <f t="shared" ca="1" si="145"/>
        <v>No</v>
      </c>
      <c r="O694" t="str">
        <f t="shared" ca="1" si="145"/>
        <v>No</v>
      </c>
      <c r="P694" t="str">
        <f t="shared" ca="1" si="145"/>
        <v>Yes</v>
      </c>
      <c r="Q694" t="str">
        <f t="shared" ca="1" si="146"/>
        <v>Yes</v>
      </c>
      <c r="R694">
        <f t="shared" ca="1" si="147"/>
        <v>4</v>
      </c>
      <c r="S694">
        <f t="shared" ca="1" si="148"/>
        <v>5</v>
      </c>
      <c r="T694">
        <f t="shared" ca="1" si="149"/>
        <v>0</v>
      </c>
      <c r="U694">
        <f t="shared" ca="1" si="150"/>
        <v>0</v>
      </c>
      <c r="V694">
        <f t="shared" ca="1" si="151"/>
        <v>4</v>
      </c>
      <c r="W694">
        <f t="shared" ca="1" si="152"/>
        <v>4</v>
      </c>
      <c r="X694">
        <f t="shared" ca="1" si="153"/>
        <v>17</v>
      </c>
    </row>
    <row r="695" spans="1:24" x14ac:dyDescent="0.25">
      <c r="A695">
        <v>128957</v>
      </c>
      <c r="B695" t="s">
        <v>2351</v>
      </c>
      <c r="C695" t="s">
        <v>10</v>
      </c>
      <c r="D695" t="s">
        <v>2352</v>
      </c>
      <c r="E695" t="str">
        <f t="shared" ca="1" si="154"/>
        <v>Needham</v>
      </c>
      <c r="F695" t="s">
        <v>24067</v>
      </c>
      <c r="G695">
        <f t="shared" ca="1" si="141"/>
        <v>5023216585</v>
      </c>
      <c r="H695" t="s">
        <v>1102</v>
      </c>
      <c r="I695">
        <v>6108</v>
      </c>
      <c r="J695" t="str">
        <f t="shared" ca="1" si="142"/>
        <v>Female</v>
      </c>
      <c r="K695">
        <f t="shared" ca="1" si="143"/>
        <v>20</v>
      </c>
      <c r="L695" t="str">
        <f t="shared" ca="1" si="144"/>
        <v>Adult</v>
      </c>
      <c r="M695" t="str">
        <f t="shared" ca="1" si="145"/>
        <v>Yes</v>
      </c>
      <c r="N695" t="str">
        <f t="shared" ca="1" si="145"/>
        <v>Yes</v>
      </c>
      <c r="O695" t="str">
        <f t="shared" ca="1" si="145"/>
        <v>Yes</v>
      </c>
      <c r="P695" t="str">
        <f t="shared" ca="1" si="145"/>
        <v>No</v>
      </c>
      <c r="Q695" t="str">
        <f t="shared" ca="1" si="146"/>
        <v>No</v>
      </c>
      <c r="R695">
        <f t="shared" ca="1" si="147"/>
        <v>3</v>
      </c>
      <c r="S695">
        <f t="shared" ca="1" si="148"/>
        <v>3</v>
      </c>
      <c r="T695">
        <f t="shared" ca="1" si="149"/>
        <v>5</v>
      </c>
      <c r="U695">
        <f t="shared" ca="1" si="150"/>
        <v>3</v>
      </c>
      <c r="V695">
        <f t="shared" ca="1" si="151"/>
        <v>0</v>
      </c>
      <c r="W695">
        <f t="shared" ca="1" si="152"/>
        <v>0</v>
      </c>
      <c r="X695">
        <f t="shared" ca="1" si="153"/>
        <v>14</v>
      </c>
    </row>
    <row r="696" spans="1:24" x14ac:dyDescent="0.25">
      <c r="A696">
        <v>129002</v>
      </c>
      <c r="B696" t="s">
        <v>2353</v>
      </c>
      <c r="C696" t="s">
        <v>10</v>
      </c>
      <c r="D696" t="s">
        <v>2354</v>
      </c>
      <c r="E696" t="str">
        <f t="shared" ca="1" si="154"/>
        <v>Boston</v>
      </c>
      <c r="F696" t="s">
        <v>24067</v>
      </c>
      <c r="G696">
        <f t="shared" ca="1" si="141"/>
        <v>3946408186</v>
      </c>
      <c r="H696" t="s">
        <v>2355</v>
      </c>
      <c r="I696">
        <v>6405</v>
      </c>
      <c r="J696" t="str">
        <f t="shared" ca="1" si="142"/>
        <v>Female</v>
      </c>
      <c r="K696">
        <f t="shared" ca="1" si="143"/>
        <v>66</v>
      </c>
      <c r="L696" t="str">
        <f t="shared" ca="1" si="144"/>
        <v>Adult</v>
      </c>
      <c r="M696" t="str">
        <f t="shared" ca="1" si="145"/>
        <v>No</v>
      </c>
      <c r="N696" t="str">
        <f t="shared" ca="1" si="145"/>
        <v>Yes</v>
      </c>
      <c r="O696" t="str">
        <f t="shared" ca="1" si="145"/>
        <v>No</v>
      </c>
      <c r="P696" t="str">
        <f t="shared" ca="1" si="145"/>
        <v>No</v>
      </c>
      <c r="Q696" t="str">
        <f t="shared" ca="1" si="146"/>
        <v>Yes</v>
      </c>
      <c r="R696">
        <f t="shared" ca="1" si="147"/>
        <v>3</v>
      </c>
      <c r="S696">
        <f t="shared" ca="1" si="148"/>
        <v>3</v>
      </c>
      <c r="T696">
        <f t="shared" ca="1" si="149"/>
        <v>3</v>
      </c>
      <c r="U696">
        <f t="shared" ca="1" si="150"/>
        <v>0</v>
      </c>
      <c r="V696">
        <f t="shared" ca="1" si="151"/>
        <v>0</v>
      </c>
      <c r="W696">
        <f t="shared" ca="1" si="152"/>
        <v>4</v>
      </c>
      <c r="X696">
        <f t="shared" ca="1" si="153"/>
        <v>13</v>
      </c>
    </row>
    <row r="697" spans="1:24" x14ac:dyDescent="0.25">
      <c r="A697">
        <v>129020</v>
      </c>
      <c r="B697" t="s">
        <v>2356</v>
      </c>
      <c r="C697" t="s">
        <v>10</v>
      </c>
      <c r="D697" t="s">
        <v>2357</v>
      </c>
      <c r="E697" t="str">
        <f t="shared" ca="1" si="154"/>
        <v>Revere</v>
      </c>
      <c r="F697" t="s">
        <v>24067</v>
      </c>
      <c r="G697">
        <f t="shared" ca="1" si="141"/>
        <v>2098256088</v>
      </c>
      <c r="H697" t="s">
        <v>2358</v>
      </c>
      <c r="I697">
        <v>6269</v>
      </c>
      <c r="J697" t="str">
        <f t="shared" ca="1" si="142"/>
        <v>Male</v>
      </c>
      <c r="K697">
        <f t="shared" ca="1" si="143"/>
        <v>22</v>
      </c>
      <c r="L697" t="str">
        <f t="shared" ca="1" si="144"/>
        <v>Adult</v>
      </c>
      <c r="M697" t="str">
        <f t="shared" ca="1" si="145"/>
        <v>Yes</v>
      </c>
      <c r="N697" t="str">
        <f t="shared" ca="1" si="145"/>
        <v>Yes</v>
      </c>
      <c r="O697" t="str">
        <f t="shared" ca="1" si="145"/>
        <v>No</v>
      </c>
      <c r="P697" t="str">
        <f t="shared" ca="1" si="145"/>
        <v>Yes</v>
      </c>
      <c r="Q697" t="str">
        <f t="shared" ca="1" si="146"/>
        <v>Yes</v>
      </c>
      <c r="R697">
        <f t="shared" ca="1" si="147"/>
        <v>3</v>
      </c>
      <c r="S697">
        <f t="shared" ca="1" si="148"/>
        <v>3</v>
      </c>
      <c r="T697">
        <f t="shared" ca="1" si="149"/>
        <v>3</v>
      </c>
      <c r="U697">
        <f t="shared" ca="1" si="150"/>
        <v>3</v>
      </c>
      <c r="V697">
        <f t="shared" ca="1" si="151"/>
        <v>4</v>
      </c>
      <c r="W697">
        <f t="shared" ca="1" si="152"/>
        <v>4</v>
      </c>
      <c r="X697">
        <f t="shared" ca="1" si="153"/>
        <v>20</v>
      </c>
    </row>
    <row r="698" spans="1:24" x14ac:dyDescent="0.25">
      <c r="A698">
        <v>129154</v>
      </c>
      <c r="B698" t="s">
        <v>2359</v>
      </c>
      <c r="C698" t="s">
        <v>10</v>
      </c>
      <c r="D698" t="s">
        <v>2360</v>
      </c>
      <c r="E698" t="str">
        <f t="shared" ca="1" si="154"/>
        <v>Cambridge</v>
      </c>
      <c r="F698" t="s">
        <v>24067</v>
      </c>
      <c r="G698">
        <f t="shared" ca="1" si="141"/>
        <v>3650616123</v>
      </c>
      <c r="H698" t="s">
        <v>2361</v>
      </c>
      <c r="I698">
        <v>6118</v>
      </c>
      <c r="J698" t="str">
        <f t="shared" ca="1" si="142"/>
        <v>Male</v>
      </c>
      <c r="K698">
        <f t="shared" ca="1" si="143"/>
        <v>65</v>
      </c>
      <c r="L698" t="str">
        <f t="shared" ca="1" si="144"/>
        <v>Adult</v>
      </c>
      <c r="M698" t="str">
        <f t="shared" ca="1" si="145"/>
        <v>Yes</v>
      </c>
      <c r="N698" t="str">
        <f t="shared" ca="1" si="145"/>
        <v>No</v>
      </c>
      <c r="O698" t="str">
        <f t="shared" ca="1" si="145"/>
        <v>Yes</v>
      </c>
      <c r="P698" t="str">
        <f t="shared" ca="1" si="145"/>
        <v>Yes</v>
      </c>
      <c r="Q698" t="str">
        <f t="shared" ca="1" si="146"/>
        <v>No</v>
      </c>
      <c r="R698">
        <f t="shared" ca="1" si="147"/>
        <v>3</v>
      </c>
      <c r="S698">
        <f t="shared" ca="1" si="148"/>
        <v>3</v>
      </c>
      <c r="T698">
        <f t="shared" ca="1" si="149"/>
        <v>3</v>
      </c>
      <c r="U698">
        <f t="shared" ca="1" si="150"/>
        <v>3</v>
      </c>
      <c r="V698">
        <f t="shared" ca="1" si="151"/>
        <v>4</v>
      </c>
      <c r="W698">
        <f t="shared" ca="1" si="152"/>
        <v>0</v>
      </c>
      <c r="X698">
        <f t="shared" ca="1" si="153"/>
        <v>16</v>
      </c>
    </row>
    <row r="699" spans="1:24" x14ac:dyDescent="0.25">
      <c r="A699">
        <v>129181</v>
      </c>
      <c r="B699" t="s">
        <v>2362</v>
      </c>
      <c r="C699" t="s">
        <v>10</v>
      </c>
      <c r="D699" t="s">
        <v>2363</v>
      </c>
      <c r="E699" t="str">
        <f t="shared" ca="1" si="154"/>
        <v>Everett</v>
      </c>
      <c r="F699" t="s">
        <v>24067</v>
      </c>
      <c r="G699">
        <f t="shared" ca="1" si="141"/>
        <v>3626343661</v>
      </c>
      <c r="H699" t="s">
        <v>2364</v>
      </c>
      <c r="I699">
        <v>6088</v>
      </c>
      <c r="J699" t="str">
        <f t="shared" ca="1" si="142"/>
        <v>Female</v>
      </c>
      <c r="K699">
        <f t="shared" ca="1" si="143"/>
        <v>54</v>
      </c>
      <c r="L699" t="str">
        <f t="shared" ca="1" si="144"/>
        <v>Adult</v>
      </c>
      <c r="M699" t="str">
        <f t="shared" ca="1" si="145"/>
        <v>Yes</v>
      </c>
      <c r="N699" t="str">
        <f t="shared" ca="1" si="145"/>
        <v>No</v>
      </c>
      <c r="O699" t="str">
        <f t="shared" ca="1" si="145"/>
        <v>Yes</v>
      </c>
      <c r="P699" t="str">
        <f t="shared" ca="1" si="145"/>
        <v>Yes</v>
      </c>
      <c r="Q699" t="str">
        <f t="shared" ca="1" si="146"/>
        <v>Yes</v>
      </c>
      <c r="R699">
        <f t="shared" ca="1" si="147"/>
        <v>4</v>
      </c>
      <c r="S699">
        <f t="shared" ca="1" si="148"/>
        <v>5</v>
      </c>
      <c r="T699">
        <f t="shared" ca="1" si="149"/>
        <v>3</v>
      </c>
      <c r="U699">
        <f t="shared" ca="1" si="150"/>
        <v>3</v>
      </c>
      <c r="V699">
        <f t="shared" ca="1" si="151"/>
        <v>4</v>
      </c>
      <c r="W699">
        <f t="shared" ca="1" si="152"/>
        <v>4</v>
      </c>
      <c r="X699">
        <f t="shared" ca="1" si="153"/>
        <v>23</v>
      </c>
    </row>
    <row r="700" spans="1:24" x14ac:dyDescent="0.25">
      <c r="A700">
        <v>129215</v>
      </c>
      <c r="B700" t="s">
        <v>2365</v>
      </c>
      <c r="C700" t="s">
        <v>10</v>
      </c>
      <c r="D700" t="s">
        <v>2366</v>
      </c>
      <c r="E700" t="str">
        <f t="shared" ca="1" si="154"/>
        <v>Needham</v>
      </c>
      <c r="F700" t="s">
        <v>24067</v>
      </c>
      <c r="G700">
        <f t="shared" ca="1" si="141"/>
        <v>3124823246</v>
      </c>
      <c r="H700" t="s">
        <v>2367</v>
      </c>
      <c r="I700">
        <v>6226</v>
      </c>
      <c r="J700" t="str">
        <f t="shared" ca="1" si="142"/>
        <v>Female</v>
      </c>
      <c r="K700">
        <f t="shared" ca="1" si="143"/>
        <v>52</v>
      </c>
      <c r="L700" t="str">
        <f t="shared" ca="1" si="144"/>
        <v>Adult</v>
      </c>
      <c r="M700" t="str">
        <f t="shared" ca="1" si="145"/>
        <v>No</v>
      </c>
      <c r="N700" t="str">
        <f t="shared" ca="1" si="145"/>
        <v>No</v>
      </c>
      <c r="O700" t="str">
        <f t="shared" ca="1" si="145"/>
        <v>Yes</v>
      </c>
      <c r="P700" t="str">
        <f t="shared" ca="1" si="145"/>
        <v>Yes</v>
      </c>
      <c r="Q700" t="str">
        <f t="shared" ca="1" si="146"/>
        <v>Yes</v>
      </c>
      <c r="R700">
        <f t="shared" ca="1" si="147"/>
        <v>3</v>
      </c>
      <c r="S700">
        <f t="shared" ca="1" si="148"/>
        <v>3</v>
      </c>
      <c r="T700">
        <f t="shared" ca="1" si="149"/>
        <v>3</v>
      </c>
      <c r="U700">
        <f t="shared" ca="1" si="150"/>
        <v>0</v>
      </c>
      <c r="V700">
        <f t="shared" ca="1" si="151"/>
        <v>4</v>
      </c>
      <c r="W700">
        <f t="shared" ca="1" si="152"/>
        <v>4</v>
      </c>
      <c r="X700">
        <f t="shared" ca="1" si="153"/>
        <v>17</v>
      </c>
    </row>
    <row r="701" spans="1:24" x14ac:dyDescent="0.25">
      <c r="A701">
        <v>129242</v>
      </c>
      <c r="B701" t="s">
        <v>2368</v>
      </c>
      <c r="C701" t="s">
        <v>10</v>
      </c>
      <c r="D701" t="s">
        <v>2369</v>
      </c>
      <c r="E701" t="str">
        <f t="shared" ca="1" si="154"/>
        <v>Dedham</v>
      </c>
      <c r="F701" t="s">
        <v>24067</v>
      </c>
      <c r="G701">
        <f t="shared" ca="1" si="141"/>
        <v>3215813170</v>
      </c>
      <c r="H701" t="s">
        <v>2371</v>
      </c>
      <c r="I701" t="s">
        <v>2370</v>
      </c>
      <c r="J701" t="str">
        <f t="shared" ca="1" si="142"/>
        <v>Female</v>
      </c>
      <c r="K701">
        <f t="shared" ca="1" si="143"/>
        <v>58</v>
      </c>
      <c r="L701" t="str">
        <f t="shared" ca="1" si="144"/>
        <v>Adult</v>
      </c>
      <c r="M701" t="str">
        <f t="shared" ca="1" si="145"/>
        <v>Yes</v>
      </c>
      <c r="N701" t="str">
        <f t="shared" ca="1" si="145"/>
        <v>No</v>
      </c>
      <c r="O701" t="str">
        <f t="shared" ca="1" si="145"/>
        <v>Yes</v>
      </c>
      <c r="P701" t="str">
        <f t="shared" ca="1" si="145"/>
        <v>No</v>
      </c>
      <c r="Q701" t="str">
        <f t="shared" ca="1" si="146"/>
        <v>No</v>
      </c>
      <c r="R701">
        <f t="shared" ca="1" si="147"/>
        <v>1</v>
      </c>
      <c r="S701">
        <f t="shared" ca="1" si="148"/>
        <v>0</v>
      </c>
      <c r="T701">
        <f t="shared" ca="1" si="149"/>
        <v>3</v>
      </c>
      <c r="U701">
        <f t="shared" ca="1" si="150"/>
        <v>3</v>
      </c>
      <c r="V701">
        <f t="shared" ca="1" si="151"/>
        <v>0</v>
      </c>
      <c r="W701">
        <f t="shared" ca="1" si="152"/>
        <v>0</v>
      </c>
      <c r="X701">
        <f t="shared" ca="1" si="153"/>
        <v>7</v>
      </c>
    </row>
    <row r="702" spans="1:24" x14ac:dyDescent="0.25">
      <c r="A702">
        <v>129349</v>
      </c>
      <c r="B702" t="s">
        <v>2315</v>
      </c>
      <c r="C702" t="s">
        <v>10</v>
      </c>
      <c r="D702" t="s">
        <v>2372</v>
      </c>
      <c r="E702" t="str">
        <f t="shared" ca="1" si="154"/>
        <v>Newton</v>
      </c>
      <c r="F702" t="s">
        <v>24067</v>
      </c>
      <c r="G702">
        <f t="shared" ca="1" si="141"/>
        <v>6972055130</v>
      </c>
      <c r="H702" t="s">
        <v>2373</v>
      </c>
      <c r="I702">
        <v>6473</v>
      </c>
      <c r="J702" t="str">
        <f t="shared" ca="1" si="142"/>
        <v>Female</v>
      </c>
      <c r="K702">
        <f t="shared" ca="1" si="143"/>
        <v>68</v>
      </c>
      <c r="L702" t="str">
        <f t="shared" ca="1" si="144"/>
        <v>Adult</v>
      </c>
      <c r="M702" t="str">
        <f t="shared" ca="1" si="145"/>
        <v>No</v>
      </c>
      <c r="N702" t="str">
        <f t="shared" ca="1" si="145"/>
        <v>Yes</v>
      </c>
      <c r="O702" t="str">
        <f t="shared" ca="1" si="145"/>
        <v>No</v>
      </c>
      <c r="P702" t="str">
        <f t="shared" ca="1" si="145"/>
        <v>Yes</v>
      </c>
      <c r="Q702" t="str">
        <f t="shared" ca="1" si="146"/>
        <v>Yes</v>
      </c>
      <c r="R702">
        <f t="shared" ca="1" si="147"/>
        <v>4</v>
      </c>
      <c r="S702">
        <f t="shared" ca="1" si="148"/>
        <v>5</v>
      </c>
      <c r="T702">
        <f t="shared" ca="1" si="149"/>
        <v>3</v>
      </c>
      <c r="U702">
        <f t="shared" ca="1" si="150"/>
        <v>0</v>
      </c>
      <c r="V702">
        <f t="shared" ca="1" si="151"/>
        <v>4</v>
      </c>
      <c r="W702">
        <f t="shared" ca="1" si="152"/>
        <v>4</v>
      </c>
      <c r="X702">
        <f t="shared" ca="1" si="153"/>
        <v>20</v>
      </c>
    </row>
    <row r="703" spans="1:24" x14ac:dyDescent="0.25">
      <c r="A703">
        <v>129367</v>
      </c>
      <c r="B703" t="s">
        <v>2374</v>
      </c>
      <c r="C703" t="s">
        <v>10</v>
      </c>
      <c r="D703" t="s">
        <v>2375</v>
      </c>
      <c r="E703" t="str">
        <f t="shared" ca="1" si="154"/>
        <v>Winthrop</v>
      </c>
      <c r="F703" t="s">
        <v>24067</v>
      </c>
      <c r="G703">
        <f t="shared" ca="1" si="141"/>
        <v>1621935061</v>
      </c>
      <c r="H703" t="s">
        <v>2376</v>
      </c>
      <c r="I703">
        <v>6103</v>
      </c>
      <c r="J703" t="str">
        <f t="shared" ca="1" si="142"/>
        <v>Male</v>
      </c>
      <c r="K703">
        <f t="shared" ca="1" si="143"/>
        <v>41</v>
      </c>
      <c r="L703" t="str">
        <f t="shared" ca="1" si="144"/>
        <v>Adult</v>
      </c>
      <c r="M703" t="str">
        <f t="shared" ca="1" si="145"/>
        <v>Yes</v>
      </c>
      <c r="N703" t="str">
        <f t="shared" ca="1" si="145"/>
        <v>No</v>
      </c>
      <c r="O703" t="str">
        <f t="shared" ca="1" si="145"/>
        <v>No</v>
      </c>
      <c r="P703" t="str">
        <f t="shared" ca="1" si="145"/>
        <v>No</v>
      </c>
      <c r="Q703" t="str">
        <f t="shared" ca="1" si="146"/>
        <v>No</v>
      </c>
      <c r="R703">
        <f t="shared" ca="1" si="147"/>
        <v>3</v>
      </c>
      <c r="S703">
        <f t="shared" ca="1" si="148"/>
        <v>3</v>
      </c>
      <c r="T703">
        <f t="shared" ca="1" si="149"/>
        <v>0</v>
      </c>
      <c r="U703">
        <f t="shared" ca="1" si="150"/>
        <v>3</v>
      </c>
      <c r="V703">
        <f t="shared" ca="1" si="151"/>
        <v>0</v>
      </c>
      <c r="W703">
        <f t="shared" ca="1" si="152"/>
        <v>0</v>
      </c>
      <c r="X703">
        <f t="shared" ca="1" si="153"/>
        <v>9</v>
      </c>
    </row>
    <row r="704" spans="1:24" x14ac:dyDescent="0.25">
      <c r="A704">
        <v>129428</v>
      </c>
      <c r="B704" t="s">
        <v>2377</v>
      </c>
      <c r="C704" t="s">
        <v>10</v>
      </c>
      <c r="D704" t="s">
        <v>2378</v>
      </c>
      <c r="E704" t="str">
        <f t="shared" ca="1" si="154"/>
        <v>Dedham</v>
      </c>
      <c r="F704" t="s">
        <v>24067</v>
      </c>
      <c r="G704">
        <f t="shared" ca="1" si="141"/>
        <v>1468802994</v>
      </c>
      <c r="H704" t="s">
        <v>2379</v>
      </c>
      <c r="I704">
        <v>6120</v>
      </c>
      <c r="J704" t="str">
        <f t="shared" ca="1" si="142"/>
        <v>Female</v>
      </c>
      <c r="K704">
        <f t="shared" ca="1" si="143"/>
        <v>29</v>
      </c>
      <c r="L704" t="str">
        <f t="shared" ca="1" si="144"/>
        <v>Adult</v>
      </c>
      <c r="M704" t="str">
        <f t="shared" ca="1" si="145"/>
        <v>No</v>
      </c>
      <c r="N704" t="str">
        <f t="shared" ca="1" si="145"/>
        <v>Yes</v>
      </c>
      <c r="O704" t="str">
        <f t="shared" ca="1" si="145"/>
        <v>No</v>
      </c>
      <c r="P704" t="str">
        <f t="shared" ca="1" si="145"/>
        <v>No</v>
      </c>
      <c r="Q704" t="str">
        <f t="shared" ca="1" si="146"/>
        <v>Yes</v>
      </c>
      <c r="R704">
        <f t="shared" ca="1" si="147"/>
        <v>3</v>
      </c>
      <c r="S704">
        <f t="shared" ca="1" si="148"/>
        <v>3</v>
      </c>
      <c r="T704">
        <f t="shared" ca="1" si="149"/>
        <v>3</v>
      </c>
      <c r="U704">
        <f t="shared" ca="1" si="150"/>
        <v>0</v>
      </c>
      <c r="V704">
        <f t="shared" ca="1" si="151"/>
        <v>0</v>
      </c>
      <c r="W704">
        <f t="shared" ca="1" si="152"/>
        <v>4</v>
      </c>
      <c r="X704">
        <f t="shared" ca="1" si="153"/>
        <v>13</v>
      </c>
    </row>
    <row r="705" spans="1:24" x14ac:dyDescent="0.25">
      <c r="A705">
        <v>129482</v>
      </c>
      <c r="B705" t="s">
        <v>2380</v>
      </c>
      <c r="C705" t="s">
        <v>10</v>
      </c>
      <c r="D705" t="s">
        <v>2381</v>
      </c>
      <c r="E705" t="str">
        <f t="shared" ca="1" si="154"/>
        <v>Brookline</v>
      </c>
      <c r="F705" t="s">
        <v>24067</v>
      </c>
      <c r="G705">
        <f t="shared" ca="1" si="141"/>
        <v>1601467425</v>
      </c>
      <c r="H705" t="s">
        <v>2383</v>
      </c>
      <c r="I705" t="s">
        <v>2382</v>
      </c>
      <c r="J705" t="str">
        <f t="shared" ca="1" si="142"/>
        <v>Female</v>
      </c>
      <c r="K705">
        <f t="shared" ca="1" si="143"/>
        <v>21</v>
      </c>
      <c r="L705" t="str">
        <f t="shared" ca="1" si="144"/>
        <v>Adult</v>
      </c>
      <c r="M705" t="str">
        <f t="shared" ca="1" si="145"/>
        <v>Yes</v>
      </c>
      <c r="N705" t="str">
        <f t="shared" ca="1" si="145"/>
        <v>No</v>
      </c>
      <c r="O705" t="str">
        <f t="shared" ca="1" si="145"/>
        <v>No</v>
      </c>
      <c r="P705" t="str">
        <f t="shared" ca="1" si="145"/>
        <v>Yes</v>
      </c>
      <c r="Q705" t="str">
        <f t="shared" ca="1" si="146"/>
        <v>No</v>
      </c>
      <c r="R705">
        <f t="shared" ca="1" si="147"/>
        <v>2</v>
      </c>
      <c r="S705">
        <f t="shared" ca="1" si="148"/>
        <v>3</v>
      </c>
      <c r="T705">
        <f t="shared" ca="1" si="149"/>
        <v>0</v>
      </c>
      <c r="U705">
        <f t="shared" ca="1" si="150"/>
        <v>3</v>
      </c>
      <c r="V705">
        <f t="shared" ca="1" si="151"/>
        <v>4</v>
      </c>
      <c r="W705">
        <f t="shared" ca="1" si="152"/>
        <v>0</v>
      </c>
      <c r="X705">
        <f t="shared" ca="1" si="153"/>
        <v>12</v>
      </c>
    </row>
    <row r="706" spans="1:24" x14ac:dyDescent="0.25">
      <c r="A706">
        <v>129491</v>
      </c>
      <c r="B706" t="s">
        <v>2384</v>
      </c>
      <c r="C706" t="s">
        <v>10</v>
      </c>
      <c r="D706" t="s">
        <v>2385</v>
      </c>
      <c r="E706" t="str">
        <f t="shared" ca="1" si="154"/>
        <v>Needham</v>
      </c>
      <c r="F706" t="s">
        <v>24067</v>
      </c>
      <c r="G706">
        <f t="shared" ca="1" si="141"/>
        <v>7747992255</v>
      </c>
      <c r="H706" t="s">
        <v>2387</v>
      </c>
      <c r="I706" t="s">
        <v>2386</v>
      </c>
      <c r="J706" t="str">
        <f t="shared" ca="1" si="142"/>
        <v>Male</v>
      </c>
      <c r="K706">
        <f t="shared" ca="1" si="143"/>
        <v>41</v>
      </c>
      <c r="L706" t="str">
        <f t="shared" ca="1" si="144"/>
        <v>Adult</v>
      </c>
      <c r="M706" t="str">
        <f t="shared" ca="1" si="145"/>
        <v>Yes</v>
      </c>
      <c r="N706" t="str">
        <f t="shared" ca="1" si="145"/>
        <v>No</v>
      </c>
      <c r="O706" t="str">
        <f t="shared" ca="1" si="145"/>
        <v>No</v>
      </c>
      <c r="P706" t="str">
        <f t="shared" ref="P706:Q769" ca="1" si="155">CHOOSE(RANDBETWEEN(1,2),"Yes","No")</f>
        <v>No</v>
      </c>
      <c r="Q706" t="str">
        <f t="shared" ca="1" si="146"/>
        <v>Yes</v>
      </c>
      <c r="R706">
        <f t="shared" ca="1" si="147"/>
        <v>2</v>
      </c>
      <c r="S706">
        <f t="shared" ca="1" si="148"/>
        <v>3</v>
      </c>
      <c r="T706">
        <f t="shared" ca="1" si="149"/>
        <v>0</v>
      </c>
      <c r="U706">
        <f t="shared" ca="1" si="150"/>
        <v>3</v>
      </c>
      <c r="V706">
        <f t="shared" ca="1" si="151"/>
        <v>0</v>
      </c>
      <c r="W706">
        <f t="shared" ca="1" si="152"/>
        <v>4</v>
      </c>
      <c r="X706">
        <f t="shared" ca="1" si="153"/>
        <v>12</v>
      </c>
    </row>
    <row r="707" spans="1:24" x14ac:dyDescent="0.25">
      <c r="A707">
        <v>129525</v>
      </c>
      <c r="B707" t="s">
        <v>2388</v>
      </c>
      <c r="C707" t="s">
        <v>10</v>
      </c>
      <c r="D707" t="s">
        <v>2389</v>
      </c>
      <c r="E707" t="str">
        <f t="shared" ca="1" si="154"/>
        <v>Winthrop</v>
      </c>
      <c r="F707" t="s">
        <v>24067</v>
      </c>
      <c r="G707">
        <f t="shared" ref="G707:G770" ca="1" si="156">RANDBETWEEN(1000000000,9999999999)</f>
        <v>2261895049</v>
      </c>
      <c r="H707" t="s">
        <v>2391</v>
      </c>
      <c r="I707" t="s">
        <v>2390</v>
      </c>
      <c r="J707" t="str">
        <f t="shared" ref="J707:J770" ca="1" si="157">CHOOSE(RANDBETWEEN(1,2),"Male","Female")</f>
        <v>Male</v>
      </c>
      <c r="K707">
        <f t="shared" ref="K707:K770" ca="1" si="158">RANDBETWEEN(15,70)</f>
        <v>25</v>
      </c>
      <c r="L707" t="str">
        <f t="shared" ref="L707:L770" ca="1" si="159">IF(AND(K707&gt;=12, K707 &lt; 18), "Adoloscent", "Adult")</f>
        <v>Adult</v>
      </c>
      <c r="M707" t="str">
        <f t="shared" ref="M707:Q770" ca="1" si="160">CHOOSE(RANDBETWEEN(1,2),"Yes","No")</f>
        <v>Yes</v>
      </c>
      <c r="N707" t="str">
        <f t="shared" ca="1" si="160"/>
        <v>No</v>
      </c>
      <c r="O707" t="str">
        <f t="shared" ca="1" si="160"/>
        <v>No</v>
      </c>
      <c r="P707" t="str">
        <f t="shared" ca="1" si="155"/>
        <v>Yes</v>
      </c>
      <c r="Q707" t="str">
        <f t="shared" ca="1" si="155"/>
        <v>No</v>
      </c>
      <c r="R707">
        <f t="shared" ref="R707:R770" ca="1" si="161">CHOOSE(RANDBETWEEN(1,5),1,2,3,4,5)</f>
        <v>3</v>
      </c>
      <c r="S707">
        <f t="shared" ref="S707:S770" ca="1" si="162">IF(R707&gt;=4,5,IF(AND(R707&gt;=2,R707&lt;=3),3,IF(R707=1,0)))</f>
        <v>3</v>
      </c>
      <c r="T707">
        <f t="shared" ref="T707:T770" ca="1" si="163">IF(AND(O707="Yes",N707="Yes"),5,IF(OR(O707="Yes",N707="Yes"),3,IF(AND(O707="No",N707="No"),0)))</f>
        <v>0</v>
      </c>
      <c r="U707">
        <f t="shared" ref="U707:U770" ca="1" si="164">IF(M707="Yes",3,0)</f>
        <v>3</v>
      </c>
      <c r="V707">
        <f t="shared" ref="V707:V770" ca="1" si="165">IF(P707="Yes",4,0)</f>
        <v>4</v>
      </c>
      <c r="W707">
        <f t="shared" ref="W707:W770" ca="1" si="166">IF(Q707="Yes",4,0)</f>
        <v>0</v>
      </c>
      <c r="X707">
        <f t="shared" ref="X707:X770" ca="1" si="167">SUM(R707:W707)</f>
        <v>13</v>
      </c>
    </row>
    <row r="708" spans="1:24" x14ac:dyDescent="0.25">
      <c r="A708">
        <v>129534</v>
      </c>
      <c r="B708" t="s">
        <v>2392</v>
      </c>
      <c r="C708" t="s">
        <v>10</v>
      </c>
      <c r="D708" t="s">
        <v>2393</v>
      </c>
      <c r="E708" t="str">
        <f t="shared" ref="E708:E771" ca="1" si="168">CHOOSE(RANDBETWEEN(1,15),"Boston","Winthrop","Revere","Chelsea","Everett","Somerville", "Cambridge","Watertown", "Newton","Brookline", "Needham", "Dedham", "Canton"," Milton", "Quincy")</f>
        <v>Canton</v>
      </c>
      <c r="F708" t="s">
        <v>24067</v>
      </c>
      <c r="G708">
        <f t="shared" ca="1" si="156"/>
        <v>7968348933</v>
      </c>
      <c r="H708" t="s">
        <v>2395</v>
      </c>
      <c r="I708" t="s">
        <v>2394</v>
      </c>
      <c r="J708" t="str">
        <f t="shared" ca="1" si="157"/>
        <v>Female</v>
      </c>
      <c r="K708">
        <f t="shared" ca="1" si="158"/>
        <v>68</v>
      </c>
      <c r="L708" t="str">
        <f t="shared" ca="1" si="159"/>
        <v>Adult</v>
      </c>
      <c r="M708" t="str">
        <f t="shared" ca="1" si="160"/>
        <v>No</v>
      </c>
      <c r="N708" t="str">
        <f t="shared" ca="1" si="160"/>
        <v>No</v>
      </c>
      <c r="O708" t="str">
        <f t="shared" ca="1" si="160"/>
        <v>No</v>
      </c>
      <c r="P708" t="str">
        <f t="shared" ca="1" si="155"/>
        <v>No</v>
      </c>
      <c r="Q708" t="str">
        <f t="shared" ca="1" si="155"/>
        <v>No</v>
      </c>
      <c r="R708">
        <f t="shared" ca="1" si="161"/>
        <v>2</v>
      </c>
      <c r="S708">
        <f t="shared" ca="1" si="162"/>
        <v>3</v>
      </c>
      <c r="T708">
        <f t="shared" ca="1" si="163"/>
        <v>0</v>
      </c>
      <c r="U708">
        <f t="shared" ca="1" si="164"/>
        <v>0</v>
      </c>
      <c r="V708">
        <f t="shared" ca="1" si="165"/>
        <v>0</v>
      </c>
      <c r="W708">
        <f t="shared" ca="1" si="166"/>
        <v>0</v>
      </c>
      <c r="X708">
        <f t="shared" ca="1" si="167"/>
        <v>5</v>
      </c>
    </row>
    <row r="709" spans="1:24" x14ac:dyDescent="0.25">
      <c r="A709">
        <v>129543</v>
      </c>
      <c r="B709" t="s">
        <v>2396</v>
      </c>
      <c r="C709" t="s">
        <v>10</v>
      </c>
      <c r="D709" t="s">
        <v>2397</v>
      </c>
      <c r="E709" t="str">
        <f t="shared" ca="1" si="168"/>
        <v>Newton</v>
      </c>
      <c r="F709" t="s">
        <v>24067</v>
      </c>
      <c r="G709">
        <f t="shared" ca="1" si="156"/>
        <v>3987204172</v>
      </c>
      <c r="H709" t="s">
        <v>2399</v>
      </c>
      <c r="I709" t="s">
        <v>2398</v>
      </c>
      <c r="J709" t="str">
        <f t="shared" ca="1" si="157"/>
        <v>Male</v>
      </c>
      <c r="K709">
        <f t="shared" ca="1" si="158"/>
        <v>42</v>
      </c>
      <c r="L709" t="str">
        <f t="shared" ca="1" si="159"/>
        <v>Adult</v>
      </c>
      <c r="M709" t="str">
        <f t="shared" ca="1" si="160"/>
        <v>Yes</v>
      </c>
      <c r="N709" t="str">
        <f t="shared" ca="1" si="160"/>
        <v>Yes</v>
      </c>
      <c r="O709" t="str">
        <f t="shared" ca="1" si="160"/>
        <v>No</v>
      </c>
      <c r="P709" t="str">
        <f t="shared" ca="1" si="155"/>
        <v>Yes</v>
      </c>
      <c r="Q709" t="str">
        <f t="shared" ca="1" si="155"/>
        <v>No</v>
      </c>
      <c r="R709">
        <f t="shared" ca="1" si="161"/>
        <v>4</v>
      </c>
      <c r="S709">
        <f t="shared" ca="1" si="162"/>
        <v>5</v>
      </c>
      <c r="T709">
        <f t="shared" ca="1" si="163"/>
        <v>3</v>
      </c>
      <c r="U709">
        <f t="shared" ca="1" si="164"/>
        <v>3</v>
      </c>
      <c r="V709">
        <f t="shared" ca="1" si="165"/>
        <v>4</v>
      </c>
      <c r="W709">
        <f t="shared" ca="1" si="166"/>
        <v>0</v>
      </c>
      <c r="X709">
        <f t="shared" ca="1" si="167"/>
        <v>19</v>
      </c>
    </row>
    <row r="710" spans="1:24" x14ac:dyDescent="0.25">
      <c r="A710">
        <v>129613</v>
      </c>
      <c r="B710" t="s">
        <v>2400</v>
      </c>
      <c r="C710" t="s">
        <v>10</v>
      </c>
      <c r="D710" t="s">
        <v>2401</v>
      </c>
      <c r="E710" t="str">
        <f t="shared" ca="1" si="168"/>
        <v>Canton</v>
      </c>
      <c r="F710" t="s">
        <v>24067</v>
      </c>
      <c r="G710">
        <f t="shared" ca="1" si="156"/>
        <v>1091428745</v>
      </c>
      <c r="H710" t="s">
        <v>2402</v>
      </c>
      <c r="I710">
        <v>6032</v>
      </c>
      <c r="J710" t="str">
        <f t="shared" ca="1" si="157"/>
        <v>Male</v>
      </c>
      <c r="K710">
        <f t="shared" ca="1" si="158"/>
        <v>19</v>
      </c>
      <c r="L710" t="str">
        <f t="shared" ca="1" si="159"/>
        <v>Adult</v>
      </c>
      <c r="M710" t="str">
        <f t="shared" ca="1" si="160"/>
        <v>Yes</v>
      </c>
      <c r="N710" t="str">
        <f t="shared" ca="1" si="160"/>
        <v>Yes</v>
      </c>
      <c r="O710" t="str">
        <f t="shared" ca="1" si="160"/>
        <v>Yes</v>
      </c>
      <c r="P710" t="str">
        <f t="shared" ca="1" si="155"/>
        <v>Yes</v>
      </c>
      <c r="Q710" t="str">
        <f t="shared" ca="1" si="155"/>
        <v>Yes</v>
      </c>
      <c r="R710">
        <f t="shared" ca="1" si="161"/>
        <v>4</v>
      </c>
      <c r="S710">
        <f t="shared" ca="1" si="162"/>
        <v>5</v>
      </c>
      <c r="T710">
        <f t="shared" ca="1" si="163"/>
        <v>5</v>
      </c>
      <c r="U710">
        <f t="shared" ca="1" si="164"/>
        <v>3</v>
      </c>
      <c r="V710">
        <f t="shared" ca="1" si="165"/>
        <v>4</v>
      </c>
      <c r="W710">
        <f t="shared" ca="1" si="166"/>
        <v>4</v>
      </c>
      <c r="X710">
        <f t="shared" ca="1" si="167"/>
        <v>25</v>
      </c>
    </row>
    <row r="711" spans="1:24" x14ac:dyDescent="0.25">
      <c r="A711">
        <v>129640</v>
      </c>
      <c r="B711" t="s">
        <v>2403</v>
      </c>
      <c r="C711" t="s">
        <v>10</v>
      </c>
      <c r="D711" t="s">
        <v>2404</v>
      </c>
      <c r="E711" t="str">
        <f t="shared" ca="1" si="168"/>
        <v>Chelsea</v>
      </c>
      <c r="F711" t="s">
        <v>24067</v>
      </c>
      <c r="G711">
        <f t="shared" ca="1" si="156"/>
        <v>5320369504</v>
      </c>
      <c r="H711" t="s">
        <v>610</v>
      </c>
      <c r="I711" t="s">
        <v>2405</v>
      </c>
      <c r="J711" t="str">
        <f t="shared" ca="1" si="157"/>
        <v>Female</v>
      </c>
      <c r="K711">
        <f t="shared" ca="1" si="158"/>
        <v>27</v>
      </c>
      <c r="L711" t="str">
        <f t="shared" ca="1" si="159"/>
        <v>Adult</v>
      </c>
      <c r="M711" t="str">
        <f t="shared" ca="1" si="160"/>
        <v>No</v>
      </c>
      <c r="N711" t="str">
        <f t="shared" ca="1" si="160"/>
        <v>Yes</v>
      </c>
      <c r="O711" t="str">
        <f t="shared" ca="1" si="160"/>
        <v>No</v>
      </c>
      <c r="P711" t="str">
        <f t="shared" ca="1" si="155"/>
        <v>No</v>
      </c>
      <c r="Q711" t="str">
        <f t="shared" ca="1" si="155"/>
        <v>Yes</v>
      </c>
      <c r="R711">
        <f t="shared" ca="1" si="161"/>
        <v>4</v>
      </c>
      <c r="S711">
        <f t="shared" ca="1" si="162"/>
        <v>5</v>
      </c>
      <c r="T711">
        <f t="shared" ca="1" si="163"/>
        <v>3</v>
      </c>
      <c r="U711">
        <f t="shared" ca="1" si="164"/>
        <v>0</v>
      </c>
      <c r="V711">
        <f t="shared" ca="1" si="165"/>
        <v>0</v>
      </c>
      <c r="W711">
        <f t="shared" ca="1" si="166"/>
        <v>4</v>
      </c>
      <c r="X711">
        <f t="shared" ca="1" si="167"/>
        <v>16</v>
      </c>
    </row>
    <row r="712" spans="1:24" x14ac:dyDescent="0.25">
      <c r="A712">
        <v>129686</v>
      </c>
      <c r="B712" t="s">
        <v>2406</v>
      </c>
      <c r="C712" t="s">
        <v>10</v>
      </c>
      <c r="D712" t="s">
        <v>2407</v>
      </c>
      <c r="E712" t="str">
        <f t="shared" ca="1" si="168"/>
        <v>Somerville</v>
      </c>
      <c r="F712" t="s">
        <v>24067</v>
      </c>
      <c r="G712">
        <f t="shared" ca="1" si="156"/>
        <v>9366296500</v>
      </c>
      <c r="H712" t="s">
        <v>2408</v>
      </c>
      <c r="I712">
        <v>6371</v>
      </c>
      <c r="J712" t="str">
        <f t="shared" ca="1" si="157"/>
        <v>Female</v>
      </c>
      <c r="K712">
        <f t="shared" ca="1" si="158"/>
        <v>23</v>
      </c>
      <c r="L712" t="str">
        <f t="shared" ca="1" si="159"/>
        <v>Adult</v>
      </c>
      <c r="M712" t="str">
        <f t="shared" ca="1" si="160"/>
        <v>No</v>
      </c>
      <c r="N712" t="str">
        <f t="shared" ca="1" si="160"/>
        <v>No</v>
      </c>
      <c r="O712" t="str">
        <f t="shared" ca="1" si="160"/>
        <v>Yes</v>
      </c>
      <c r="P712" t="str">
        <f t="shared" ca="1" si="155"/>
        <v>No</v>
      </c>
      <c r="Q712" t="str">
        <f t="shared" ca="1" si="155"/>
        <v>Yes</v>
      </c>
      <c r="R712">
        <f t="shared" ca="1" si="161"/>
        <v>5</v>
      </c>
      <c r="S712">
        <f t="shared" ca="1" si="162"/>
        <v>5</v>
      </c>
      <c r="T712">
        <f t="shared" ca="1" si="163"/>
        <v>3</v>
      </c>
      <c r="U712">
        <f t="shared" ca="1" si="164"/>
        <v>0</v>
      </c>
      <c r="V712">
        <f t="shared" ca="1" si="165"/>
        <v>0</v>
      </c>
      <c r="W712">
        <f t="shared" ca="1" si="166"/>
        <v>4</v>
      </c>
      <c r="X712">
        <f t="shared" ca="1" si="167"/>
        <v>17</v>
      </c>
    </row>
    <row r="713" spans="1:24" x14ac:dyDescent="0.25">
      <c r="A713">
        <v>129695</v>
      </c>
      <c r="B713" t="s">
        <v>2409</v>
      </c>
      <c r="C713" t="s">
        <v>10</v>
      </c>
      <c r="D713" t="s">
        <v>2410</v>
      </c>
      <c r="E713" t="str">
        <f t="shared" ca="1" si="168"/>
        <v>Newton</v>
      </c>
      <c r="F713" t="s">
        <v>24067</v>
      </c>
      <c r="G713">
        <f t="shared" ca="1" si="156"/>
        <v>5367112297</v>
      </c>
      <c r="H713" t="s">
        <v>2411</v>
      </c>
      <c r="I713">
        <v>6040</v>
      </c>
      <c r="J713" t="str">
        <f t="shared" ca="1" si="157"/>
        <v>Female</v>
      </c>
      <c r="K713">
        <f t="shared" ca="1" si="158"/>
        <v>45</v>
      </c>
      <c r="L713" t="str">
        <f t="shared" ca="1" si="159"/>
        <v>Adult</v>
      </c>
      <c r="M713" t="str">
        <f t="shared" ca="1" si="160"/>
        <v>Yes</v>
      </c>
      <c r="N713" t="str">
        <f t="shared" ca="1" si="160"/>
        <v>Yes</v>
      </c>
      <c r="O713" t="str">
        <f t="shared" ca="1" si="160"/>
        <v>No</v>
      </c>
      <c r="P713" t="str">
        <f t="shared" ca="1" si="155"/>
        <v>Yes</v>
      </c>
      <c r="Q713" t="str">
        <f t="shared" ca="1" si="155"/>
        <v>Yes</v>
      </c>
      <c r="R713">
        <f t="shared" ca="1" si="161"/>
        <v>5</v>
      </c>
      <c r="S713">
        <f t="shared" ca="1" si="162"/>
        <v>5</v>
      </c>
      <c r="T713">
        <f t="shared" ca="1" si="163"/>
        <v>3</v>
      </c>
      <c r="U713">
        <f t="shared" ca="1" si="164"/>
        <v>3</v>
      </c>
      <c r="V713">
        <f t="shared" ca="1" si="165"/>
        <v>4</v>
      </c>
      <c r="W713">
        <f t="shared" ca="1" si="166"/>
        <v>4</v>
      </c>
      <c r="X713">
        <f t="shared" ca="1" si="167"/>
        <v>24</v>
      </c>
    </row>
    <row r="714" spans="1:24" x14ac:dyDescent="0.25">
      <c r="A714">
        <v>129729</v>
      </c>
      <c r="B714" t="s">
        <v>2412</v>
      </c>
      <c r="C714" t="s">
        <v>10</v>
      </c>
      <c r="D714" t="s">
        <v>2413</v>
      </c>
      <c r="E714" t="str">
        <f t="shared" ca="1" si="168"/>
        <v>Somerville</v>
      </c>
      <c r="F714" t="s">
        <v>24067</v>
      </c>
      <c r="G714">
        <f t="shared" ca="1" si="156"/>
        <v>5532632937</v>
      </c>
      <c r="H714" t="s">
        <v>2415</v>
      </c>
      <c r="I714" t="s">
        <v>2414</v>
      </c>
      <c r="J714" t="str">
        <f t="shared" ca="1" si="157"/>
        <v>Male</v>
      </c>
      <c r="K714">
        <f t="shared" ca="1" si="158"/>
        <v>50</v>
      </c>
      <c r="L714" t="str">
        <f t="shared" ca="1" si="159"/>
        <v>Adult</v>
      </c>
      <c r="M714" t="str">
        <f t="shared" ca="1" si="160"/>
        <v>Yes</v>
      </c>
      <c r="N714" t="str">
        <f t="shared" ca="1" si="160"/>
        <v>Yes</v>
      </c>
      <c r="O714" t="str">
        <f t="shared" ca="1" si="160"/>
        <v>No</v>
      </c>
      <c r="P714" t="str">
        <f t="shared" ca="1" si="155"/>
        <v>Yes</v>
      </c>
      <c r="Q714" t="str">
        <f t="shared" ca="1" si="155"/>
        <v>Yes</v>
      </c>
      <c r="R714">
        <f t="shared" ca="1" si="161"/>
        <v>1</v>
      </c>
      <c r="S714">
        <f t="shared" ca="1" si="162"/>
        <v>0</v>
      </c>
      <c r="T714">
        <f t="shared" ca="1" si="163"/>
        <v>3</v>
      </c>
      <c r="U714">
        <f t="shared" ca="1" si="164"/>
        <v>3</v>
      </c>
      <c r="V714">
        <f t="shared" ca="1" si="165"/>
        <v>4</v>
      </c>
      <c r="W714">
        <f t="shared" ca="1" si="166"/>
        <v>4</v>
      </c>
      <c r="X714">
        <f t="shared" ca="1" si="167"/>
        <v>15</v>
      </c>
    </row>
    <row r="715" spans="1:24" x14ac:dyDescent="0.25">
      <c r="A715">
        <v>129756</v>
      </c>
      <c r="B715" t="s">
        <v>2416</v>
      </c>
      <c r="C715" t="s">
        <v>10</v>
      </c>
      <c r="D715" t="s">
        <v>2417</v>
      </c>
      <c r="E715" t="str">
        <f t="shared" ca="1" si="168"/>
        <v>Cambridge</v>
      </c>
      <c r="F715" t="s">
        <v>24067</v>
      </c>
      <c r="G715">
        <f t="shared" ca="1" si="156"/>
        <v>3600315694</v>
      </c>
      <c r="H715" t="s">
        <v>2419</v>
      </c>
      <c r="I715" t="s">
        <v>2418</v>
      </c>
      <c r="J715" t="str">
        <f t="shared" ca="1" si="157"/>
        <v>Female</v>
      </c>
      <c r="K715">
        <f t="shared" ca="1" si="158"/>
        <v>23</v>
      </c>
      <c r="L715" t="str">
        <f t="shared" ca="1" si="159"/>
        <v>Adult</v>
      </c>
      <c r="M715" t="str">
        <f t="shared" ca="1" si="160"/>
        <v>Yes</v>
      </c>
      <c r="N715" t="str">
        <f t="shared" ca="1" si="160"/>
        <v>No</v>
      </c>
      <c r="O715" t="str">
        <f t="shared" ca="1" si="160"/>
        <v>Yes</v>
      </c>
      <c r="P715" t="str">
        <f t="shared" ca="1" si="155"/>
        <v>No</v>
      </c>
      <c r="Q715" t="str">
        <f t="shared" ca="1" si="155"/>
        <v>Yes</v>
      </c>
      <c r="R715">
        <f t="shared" ca="1" si="161"/>
        <v>4</v>
      </c>
      <c r="S715">
        <f t="shared" ca="1" si="162"/>
        <v>5</v>
      </c>
      <c r="T715">
        <f t="shared" ca="1" si="163"/>
        <v>3</v>
      </c>
      <c r="U715">
        <f t="shared" ca="1" si="164"/>
        <v>3</v>
      </c>
      <c r="V715">
        <f t="shared" ca="1" si="165"/>
        <v>0</v>
      </c>
      <c r="W715">
        <f t="shared" ca="1" si="166"/>
        <v>4</v>
      </c>
      <c r="X715">
        <f t="shared" ca="1" si="167"/>
        <v>19</v>
      </c>
    </row>
    <row r="716" spans="1:24" x14ac:dyDescent="0.25">
      <c r="A716">
        <v>129774</v>
      </c>
      <c r="B716" t="s">
        <v>2420</v>
      </c>
      <c r="C716" t="s">
        <v>10</v>
      </c>
      <c r="D716" t="s">
        <v>2421</v>
      </c>
      <c r="E716" t="str">
        <f t="shared" ca="1" si="168"/>
        <v>Newton</v>
      </c>
      <c r="F716" t="s">
        <v>24067</v>
      </c>
      <c r="G716">
        <f t="shared" ca="1" si="156"/>
        <v>7368559155</v>
      </c>
      <c r="H716" t="s">
        <v>2422</v>
      </c>
      <c r="I716">
        <v>6320</v>
      </c>
      <c r="J716" t="str">
        <f t="shared" ca="1" si="157"/>
        <v>Female</v>
      </c>
      <c r="K716">
        <f t="shared" ca="1" si="158"/>
        <v>41</v>
      </c>
      <c r="L716" t="str">
        <f t="shared" ca="1" si="159"/>
        <v>Adult</v>
      </c>
      <c r="M716" t="str">
        <f t="shared" ca="1" si="160"/>
        <v>No</v>
      </c>
      <c r="N716" t="str">
        <f t="shared" ca="1" si="160"/>
        <v>Yes</v>
      </c>
      <c r="O716" t="str">
        <f t="shared" ca="1" si="160"/>
        <v>No</v>
      </c>
      <c r="P716" t="str">
        <f t="shared" ca="1" si="155"/>
        <v>Yes</v>
      </c>
      <c r="Q716" t="str">
        <f t="shared" ca="1" si="155"/>
        <v>Yes</v>
      </c>
      <c r="R716">
        <f t="shared" ca="1" si="161"/>
        <v>4</v>
      </c>
      <c r="S716">
        <f t="shared" ca="1" si="162"/>
        <v>5</v>
      </c>
      <c r="T716">
        <f t="shared" ca="1" si="163"/>
        <v>3</v>
      </c>
      <c r="U716">
        <f t="shared" ca="1" si="164"/>
        <v>0</v>
      </c>
      <c r="V716">
        <f t="shared" ca="1" si="165"/>
        <v>4</v>
      </c>
      <c r="W716">
        <f t="shared" ca="1" si="166"/>
        <v>4</v>
      </c>
      <c r="X716">
        <f t="shared" ca="1" si="167"/>
        <v>20</v>
      </c>
    </row>
    <row r="717" spans="1:24" x14ac:dyDescent="0.25">
      <c r="A717">
        <v>129808</v>
      </c>
      <c r="B717" t="s">
        <v>2423</v>
      </c>
      <c r="C717" t="s">
        <v>10</v>
      </c>
      <c r="D717" t="s">
        <v>2424</v>
      </c>
      <c r="E717" t="str">
        <f t="shared" ca="1" si="168"/>
        <v>Revere</v>
      </c>
      <c r="F717" t="s">
        <v>24067</v>
      </c>
      <c r="G717">
        <f t="shared" ca="1" si="156"/>
        <v>7010429365</v>
      </c>
      <c r="H717" t="s">
        <v>2425</v>
      </c>
      <c r="I717">
        <v>6360</v>
      </c>
      <c r="J717" t="str">
        <f t="shared" ca="1" si="157"/>
        <v>Female</v>
      </c>
      <c r="K717">
        <f t="shared" ca="1" si="158"/>
        <v>52</v>
      </c>
      <c r="L717" t="str">
        <f t="shared" ca="1" si="159"/>
        <v>Adult</v>
      </c>
      <c r="M717" t="str">
        <f t="shared" ca="1" si="160"/>
        <v>No</v>
      </c>
      <c r="N717" t="str">
        <f t="shared" ca="1" si="160"/>
        <v>Yes</v>
      </c>
      <c r="O717" t="str">
        <f t="shared" ca="1" si="160"/>
        <v>No</v>
      </c>
      <c r="P717" t="str">
        <f t="shared" ca="1" si="155"/>
        <v>No</v>
      </c>
      <c r="Q717" t="str">
        <f t="shared" ca="1" si="155"/>
        <v>No</v>
      </c>
      <c r="R717">
        <f t="shared" ca="1" si="161"/>
        <v>4</v>
      </c>
      <c r="S717">
        <f t="shared" ca="1" si="162"/>
        <v>5</v>
      </c>
      <c r="T717">
        <f t="shared" ca="1" si="163"/>
        <v>3</v>
      </c>
      <c r="U717">
        <f t="shared" ca="1" si="164"/>
        <v>0</v>
      </c>
      <c r="V717">
        <f t="shared" ca="1" si="165"/>
        <v>0</v>
      </c>
      <c r="W717">
        <f t="shared" ca="1" si="166"/>
        <v>0</v>
      </c>
      <c r="X717">
        <f t="shared" ca="1" si="167"/>
        <v>12</v>
      </c>
    </row>
    <row r="718" spans="1:24" x14ac:dyDescent="0.25">
      <c r="A718">
        <v>129923</v>
      </c>
      <c r="B718" t="s">
        <v>2426</v>
      </c>
      <c r="C718" t="s">
        <v>10</v>
      </c>
      <c r="D718" t="s">
        <v>2427</v>
      </c>
      <c r="E718" t="str">
        <f t="shared" ca="1" si="168"/>
        <v>Somerville</v>
      </c>
      <c r="F718" t="s">
        <v>24067</v>
      </c>
      <c r="G718">
        <f t="shared" ca="1" si="156"/>
        <v>8795578242</v>
      </c>
      <c r="H718" t="s">
        <v>2178</v>
      </c>
      <c r="I718">
        <v>6051</v>
      </c>
      <c r="J718" t="str">
        <f t="shared" ca="1" si="157"/>
        <v>Female</v>
      </c>
      <c r="K718">
        <f t="shared" ca="1" si="158"/>
        <v>57</v>
      </c>
      <c r="L718" t="str">
        <f t="shared" ca="1" si="159"/>
        <v>Adult</v>
      </c>
      <c r="M718" t="str">
        <f t="shared" ca="1" si="160"/>
        <v>No</v>
      </c>
      <c r="N718" t="str">
        <f t="shared" ca="1" si="160"/>
        <v>Yes</v>
      </c>
      <c r="O718" t="str">
        <f t="shared" ca="1" si="160"/>
        <v>No</v>
      </c>
      <c r="P718" t="str">
        <f t="shared" ca="1" si="155"/>
        <v>No</v>
      </c>
      <c r="Q718" t="str">
        <f t="shared" ca="1" si="155"/>
        <v>No</v>
      </c>
      <c r="R718">
        <f t="shared" ca="1" si="161"/>
        <v>4</v>
      </c>
      <c r="S718">
        <f t="shared" ca="1" si="162"/>
        <v>5</v>
      </c>
      <c r="T718">
        <f t="shared" ca="1" si="163"/>
        <v>3</v>
      </c>
      <c r="U718">
        <f t="shared" ca="1" si="164"/>
        <v>0</v>
      </c>
      <c r="V718">
        <f t="shared" ca="1" si="165"/>
        <v>0</v>
      </c>
      <c r="W718">
        <f t="shared" ca="1" si="166"/>
        <v>0</v>
      </c>
      <c r="X718">
        <f t="shared" ca="1" si="167"/>
        <v>12</v>
      </c>
    </row>
    <row r="719" spans="1:24" x14ac:dyDescent="0.25">
      <c r="A719">
        <v>129932</v>
      </c>
      <c r="B719" t="s">
        <v>2428</v>
      </c>
      <c r="C719" t="s">
        <v>10</v>
      </c>
      <c r="D719" t="s">
        <v>2429</v>
      </c>
      <c r="E719" t="str">
        <f t="shared" ca="1" si="168"/>
        <v>Newton</v>
      </c>
      <c r="F719" t="s">
        <v>24067</v>
      </c>
      <c r="G719">
        <f t="shared" ca="1" si="156"/>
        <v>2918754998</v>
      </c>
      <c r="H719" t="s">
        <v>2430</v>
      </c>
      <c r="I719">
        <v>6071</v>
      </c>
      <c r="J719" t="str">
        <f t="shared" ca="1" si="157"/>
        <v>Female</v>
      </c>
      <c r="K719">
        <f t="shared" ca="1" si="158"/>
        <v>43</v>
      </c>
      <c r="L719" t="str">
        <f t="shared" ca="1" si="159"/>
        <v>Adult</v>
      </c>
      <c r="M719" t="str">
        <f t="shared" ca="1" si="160"/>
        <v>Yes</v>
      </c>
      <c r="N719" t="str">
        <f t="shared" ca="1" si="160"/>
        <v>Yes</v>
      </c>
      <c r="O719" t="str">
        <f t="shared" ca="1" si="160"/>
        <v>Yes</v>
      </c>
      <c r="P719" t="str">
        <f t="shared" ca="1" si="155"/>
        <v>No</v>
      </c>
      <c r="Q719" t="str">
        <f t="shared" ca="1" si="155"/>
        <v>No</v>
      </c>
      <c r="R719">
        <f t="shared" ca="1" si="161"/>
        <v>2</v>
      </c>
      <c r="S719">
        <f t="shared" ca="1" si="162"/>
        <v>3</v>
      </c>
      <c r="T719">
        <f t="shared" ca="1" si="163"/>
        <v>5</v>
      </c>
      <c r="U719">
        <f t="shared" ca="1" si="164"/>
        <v>3</v>
      </c>
      <c r="V719">
        <f t="shared" ca="1" si="165"/>
        <v>0</v>
      </c>
      <c r="W719">
        <f t="shared" ca="1" si="166"/>
        <v>0</v>
      </c>
      <c r="X719">
        <f t="shared" ca="1" si="167"/>
        <v>13</v>
      </c>
    </row>
    <row r="720" spans="1:24" x14ac:dyDescent="0.25">
      <c r="A720">
        <v>129941</v>
      </c>
      <c r="B720" t="s">
        <v>2431</v>
      </c>
      <c r="C720" t="s">
        <v>10</v>
      </c>
      <c r="D720" t="s">
        <v>2432</v>
      </c>
      <c r="E720" t="str">
        <f t="shared" ca="1" si="168"/>
        <v>Quincy</v>
      </c>
      <c r="F720" t="s">
        <v>24067</v>
      </c>
      <c r="G720">
        <f t="shared" ca="1" si="156"/>
        <v>8757564626</v>
      </c>
      <c r="H720" t="s">
        <v>2433</v>
      </c>
      <c r="I720">
        <v>6516</v>
      </c>
      <c r="J720" t="str">
        <f t="shared" ca="1" si="157"/>
        <v>Female</v>
      </c>
      <c r="K720">
        <f t="shared" ca="1" si="158"/>
        <v>17</v>
      </c>
      <c r="L720" t="str">
        <f t="shared" ca="1" si="159"/>
        <v>Adoloscent</v>
      </c>
      <c r="M720" t="str">
        <f t="shared" ca="1" si="160"/>
        <v>Yes</v>
      </c>
      <c r="N720" t="str">
        <f t="shared" ca="1" si="160"/>
        <v>No</v>
      </c>
      <c r="O720" t="str">
        <f t="shared" ca="1" si="160"/>
        <v>Yes</v>
      </c>
      <c r="P720" t="str">
        <f t="shared" ca="1" si="155"/>
        <v>No</v>
      </c>
      <c r="Q720" t="str">
        <f t="shared" ca="1" si="155"/>
        <v>No</v>
      </c>
      <c r="R720">
        <f t="shared" ca="1" si="161"/>
        <v>1</v>
      </c>
      <c r="S720">
        <f t="shared" ca="1" si="162"/>
        <v>0</v>
      </c>
      <c r="T720">
        <f t="shared" ca="1" si="163"/>
        <v>3</v>
      </c>
      <c r="U720">
        <f t="shared" ca="1" si="164"/>
        <v>3</v>
      </c>
      <c r="V720">
        <f t="shared" ca="1" si="165"/>
        <v>0</v>
      </c>
      <c r="W720">
        <f t="shared" ca="1" si="166"/>
        <v>0</v>
      </c>
      <c r="X720">
        <f t="shared" ca="1" si="167"/>
        <v>7</v>
      </c>
    </row>
    <row r="721" spans="1:24" x14ac:dyDescent="0.25">
      <c r="A721">
        <v>129969</v>
      </c>
      <c r="B721" t="s">
        <v>2434</v>
      </c>
      <c r="C721" t="s">
        <v>10</v>
      </c>
      <c r="D721" t="s">
        <v>2435</v>
      </c>
      <c r="E721" t="str">
        <f t="shared" ca="1" si="168"/>
        <v>Canton</v>
      </c>
      <c r="F721" t="s">
        <v>24067</v>
      </c>
      <c r="G721">
        <f t="shared" ca="1" si="156"/>
        <v>8508740581</v>
      </c>
      <c r="H721" t="s">
        <v>2436</v>
      </c>
      <c r="I721">
        <v>6320</v>
      </c>
      <c r="J721" t="str">
        <f t="shared" ca="1" si="157"/>
        <v>Male</v>
      </c>
      <c r="K721">
        <f t="shared" ca="1" si="158"/>
        <v>54</v>
      </c>
      <c r="L721" t="str">
        <f t="shared" ca="1" si="159"/>
        <v>Adult</v>
      </c>
      <c r="M721" t="str">
        <f t="shared" ca="1" si="160"/>
        <v>Yes</v>
      </c>
      <c r="N721" t="str">
        <f t="shared" ca="1" si="160"/>
        <v>Yes</v>
      </c>
      <c r="O721" t="str">
        <f t="shared" ca="1" si="160"/>
        <v>No</v>
      </c>
      <c r="P721" t="str">
        <f t="shared" ca="1" si="155"/>
        <v>No</v>
      </c>
      <c r="Q721" t="str">
        <f t="shared" ca="1" si="155"/>
        <v>No</v>
      </c>
      <c r="R721">
        <f t="shared" ca="1" si="161"/>
        <v>5</v>
      </c>
      <c r="S721">
        <f t="shared" ca="1" si="162"/>
        <v>5</v>
      </c>
      <c r="T721">
        <f t="shared" ca="1" si="163"/>
        <v>3</v>
      </c>
      <c r="U721">
        <f t="shared" ca="1" si="164"/>
        <v>3</v>
      </c>
      <c r="V721">
        <f t="shared" ca="1" si="165"/>
        <v>0</v>
      </c>
      <c r="W721">
        <f t="shared" ca="1" si="166"/>
        <v>0</v>
      </c>
      <c r="X721">
        <f t="shared" ca="1" si="167"/>
        <v>16</v>
      </c>
    </row>
    <row r="722" spans="1:24" x14ac:dyDescent="0.25">
      <c r="A722">
        <v>130004</v>
      </c>
      <c r="B722" t="s">
        <v>2437</v>
      </c>
      <c r="C722" t="s">
        <v>10</v>
      </c>
      <c r="D722" t="s">
        <v>2438</v>
      </c>
      <c r="E722" t="str">
        <f t="shared" ca="1" si="168"/>
        <v>Brookline</v>
      </c>
      <c r="F722" t="s">
        <v>24067</v>
      </c>
      <c r="G722">
        <f t="shared" ca="1" si="156"/>
        <v>5078298576</v>
      </c>
      <c r="H722" t="s">
        <v>2439</v>
      </c>
      <c r="I722">
        <v>6854</v>
      </c>
      <c r="J722" t="str">
        <f t="shared" ca="1" si="157"/>
        <v>Male</v>
      </c>
      <c r="K722">
        <f t="shared" ca="1" si="158"/>
        <v>53</v>
      </c>
      <c r="L722" t="str">
        <f t="shared" ca="1" si="159"/>
        <v>Adult</v>
      </c>
      <c r="M722" t="str">
        <f t="shared" ca="1" si="160"/>
        <v>Yes</v>
      </c>
      <c r="N722" t="str">
        <f t="shared" ca="1" si="160"/>
        <v>Yes</v>
      </c>
      <c r="O722" t="str">
        <f t="shared" ca="1" si="160"/>
        <v>Yes</v>
      </c>
      <c r="P722" t="str">
        <f t="shared" ca="1" si="155"/>
        <v>No</v>
      </c>
      <c r="Q722" t="str">
        <f t="shared" ca="1" si="155"/>
        <v>Yes</v>
      </c>
      <c r="R722">
        <f t="shared" ca="1" si="161"/>
        <v>2</v>
      </c>
      <c r="S722">
        <f t="shared" ca="1" si="162"/>
        <v>3</v>
      </c>
      <c r="T722">
        <f t="shared" ca="1" si="163"/>
        <v>5</v>
      </c>
      <c r="U722">
        <f t="shared" ca="1" si="164"/>
        <v>3</v>
      </c>
      <c r="V722">
        <f t="shared" ca="1" si="165"/>
        <v>0</v>
      </c>
      <c r="W722">
        <f t="shared" ca="1" si="166"/>
        <v>4</v>
      </c>
      <c r="X722">
        <f t="shared" ca="1" si="167"/>
        <v>17</v>
      </c>
    </row>
    <row r="723" spans="1:24" x14ac:dyDescent="0.25">
      <c r="A723">
        <v>130040</v>
      </c>
      <c r="B723" t="s">
        <v>2440</v>
      </c>
      <c r="C723" t="s">
        <v>10</v>
      </c>
      <c r="D723" t="s">
        <v>2441</v>
      </c>
      <c r="E723" t="str">
        <f t="shared" ca="1" si="168"/>
        <v>Dedham</v>
      </c>
      <c r="F723" t="s">
        <v>24067</v>
      </c>
      <c r="G723">
        <f t="shared" ca="1" si="156"/>
        <v>3403186464</v>
      </c>
      <c r="H723" t="s">
        <v>2442</v>
      </c>
      <c r="I723">
        <v>6098</v>
      </c>
      <c r="J723" t="str">
        <f t="shared" ca="1" si="157"/>
        <v>Male</v>
      </c>
      <c r="K723">
        <f t="shared" ca="1" si="158"/>
        <v>15</v>
      </c>
      <c r="L723" t="str">
        <f t="shared" ca="1" si="159"/>
        <v>Adoloscent</v>
      </c>
      <c r="M723" t="str">
        <f t="shared" ca="1" si="160"/>
        <v>Yes</v>
      </c>
      <c r="N723" t="str">
        <f t="shared" ca="1" si="160"/>
        <v>Yes</v>
      </c>
      <c r="O723" t="str">
        <f t="shared" ca="1" si="160"/>
        <v>No</v>
      </c>
      <c r="P723" t="str">
        <f t="shared" ca="1" si="155"/>
        <v>Yes</v>
      </c>
      <c r="Q723" t="str">
        <f t="shared" ca="1" si="155"/>
        <v>No</v>
      </c>
      <c r="R723">
        <f t="shared" ca="1" si="161"/>
        <v>3</v>
      </c>
      <c r="S723">
        <f t="shared" ca="1" si="162"/>
        <v>3</v>
      </c>
      <c r="T723">
        <f t="shared" ca="1" si="163"/>
        <v>3</v>
      </c>
      <c r="U723">
        <f t="shared" ca="1" si="164"/>
        <v>3</v>
      </c>
      <c r="V723">
        <f t="shared" ca="1" si="165"/>
        <v>4</v>
      </c>
      <c r="W723">
        <f t="shared" ca="1" si="166"/>
        <v>0</v>
      </c>
      <c r="X723">
        <f t="shared" ca="1" si="167"/>
        <v>16</v>
      </c>
    </row>
    <row r="724" spans="1:24" x14ac:dyDescent="0.25">
      <c r="A724">
        <v>130110</v>
      </c>
      <c r="B724" t="s">
        <v>2443</v>
      </c>
      <c r="C724" t="s">
        <v>10</v>
      </c>
      <c r="D724" t="s">
        <v>2444</v>
      </c>
      <c r="E724" t="str">
        <f t="shared" ca="1" si="168"/>
        <v>Revere</v>
      </c>
      <c r="F724" t="s">
        <v>24067</v>
      </c>
      <c r="G724">
        <f t="shared" ca="1" si="156"/>
        <v>9615905706</v>
      </c>
      <c r="H724" t="s">
        <v>2446</v>
      </c>
      <c r="I724" t="s">
        <v>2445</v>
      </c>
      <c r="J724" t="str">
        <f t="shared" ca="1" si="157"/>
        <v>Male</v>
      </c>
      <c r="K724">
        <f t="shared" ca="1" si="158"/>
        <v>61</v>
      </c>
      <c r="L724" t="str">
        <f t="shared" ca="1" si="159"/>
        <v>Adult</v>
      </c>
      <c r="M724" t="str">
        <f t="shared" ca="1" si="160"/>
        <v>No</v>
      </c>
      <c r="N724" t="str">
        <f t="shared" ca="1" si="160"/>
        <v>Yes</v>
      </c>
      <c r="O724" t="str">
        <f t="shared" ca="1" si="160"/>
        <v>No</v>
      </c>
      <c r="P724" t="str">
        <f t="shared" ca="1" si="155"/>
        <v>Yes</v>
      </c>
      <c r="Q724" t="str">
        <f t="shared" ca="1" si="155"/>
        <v>Yes</v>
      </c>
      <c r="R724">
        <f t="shared" ca="1" si="161"/>
        <v>3</v>
      </c>
      <c r="S724">
        <f t="shared" ca="1" si="162"/>
        <v>3</v>
      </c>
      <c r="T724">
        <f t="shared" ca="1" si="163"/>
        <v>3</v>
      </c>
      <c r="U724">
        <f t="shared" ca="1" si="164"/>
        <v>0</v>
      </c>
      <c r="V724">
        <f t="shared" ca="1" si="165"/>
        <v>4</v>
      </c>
      <c r="W724">
        <f t="shared" ca="1" si="166"/>
        <v>4</v>
      </c>
      <c r="X724">
        <f t="shared" ca="1" si="167"/>
        <v>17</v>
      </c>
    </row>
    <row r="725" spans="1:24" x14ac:dyDescent="0.25">
      <c r="A725">
        <v>130129</v>
      </c>
      <c r="B725" t="s">
        <v>1100</v>
      </c>
      <c r="C725" t="s">
        <v>10</v>
      </c>
      <c r="D725" t="s">
        <v>2447</v>
      </c>
      <c r="E725" t="str">
        <f t="shared" ca="1" si="168"/>
        <v>Canton</v>
      </c>
      <c r="F725" t="s">
        <v>24067</v>
      </c>
      <c r="G725">
        <f t="shared" ca="1" si="156"/>
        <v>6711151662</v>
      </c>
      <c r="H725" t="s">
        <v>1102</v>
      </c>
      <c r="I725" t="s">
        <v>2448</v>
      </c>
      <c r="J725" t="str">
        <f t="shared" ca="1" si="157"/>
        <v>Female</v>
      </c>
      <c r="K725">
        <f t="shared" ca="1" si="158"/>
        <v>54</v>
      </c>
      <c r="L725" t="str">
        <f t="shared" ca="1" si="159"/>
        <v>Adult</v>
      </c>
      <c r="M725" t="str">
        <f t="shared" ca="1" si="160"/>
        <v>Yes</v>
      </c>
      <c r="N725" t="str">
        <f t="shared" ca="1" si="160"/>
        <v>No</v>
      </c>
      <c r="O725" t="str">
        <f t="shared" ca="1" si="160"/>
        <v>No</v>
      </c>
      <c r="P725" t="str">
        <f t="shared" ca="1" si="155"/>
        <v>Yes</v>
      </c>
      <c r="Q725" t="str">
        <f t="shared" ca="1" si="155"/>
        <v>No</v>
      </c>
      <c r="R725">
        <f t="shared" ca="1" si="161"/>
        <v>5</v>
      </c>
      <c r="S725">
        <f t="shared" ca="1" si="162"/>
        <v>5</v>
      </c>
      <c r="T725">
        <f t="shared" ca="1" si="163"/>
        <v>0</v>
      </c>
      <c r="U725">
        <f t="shared" ca="1" si="164"/>
        <v>3</v>
      </c>
      <c r="V725">
        <f t="shared" ca="1" si="165"/>
        <v>4</v>
      </c>
      <c r="W725">
        <f t="shared" ca="1" si="166"/>
        <v>0</v>
      </c>
      <c r="X725">
        <f t="shared" ca="1" si="167"/>
        <v>17</v>
      </c>
    </row>
    <row r="726" spans="1:24" x14ac:dyDescent="0.25">
      <c r="A726">
        <v>130174</v>
      </c>
      <c r="B726" t="s">
        <v>2449</v>
      </c>
      <c r="C726" t="s">
        <v>10</v>
      </c>
      <c r="D726" t="s">
        <v>2450</v>
      </c>
      <c r="E726" t="str">
        <f t="shared" ca="1" si="168"/>
        <v>Everett</v>
      </c>
      <c r="F726" t="s">
        <v>24067</v>
      </c>
      <c r="G726">
        <f t="shared" ca="1" si="156"/>
        <v>8224527592</v>
      </c>
      <c r="H726" t="s">
        <v>2355</v>
      </c>
      <c r="I726" t="s">
        <v>2451</v>
      </c>
      <c r="J726" t="str">
        <f t="shared" ca="1" si="157"/>
        <v>Female</v>
      </c>
      <c r="K726">
        <f t="shared" ca="1" si="158"/>
        <v>56</v>
      </c>
      <c r="L726" t="str">
        <f t="shared" ca="1" si="159"/>
        <v>Adult</v>
      </c>
      <c r="M726" t="str">
        <f t="shared" ca="1" si="160"/>
        <v>Yes</v>
      </c>
      <c r="N726" t="str">
        <f t="shared" ca="1" si="160"/>
        <v>Yes</v>
      </c>
      <c r="O726" t="str">
        <f t="shared" ca="1" si="160"/>
        <v>No</v>
      </c>
      <c r="P726" t="str">
        <f t="shared" ca="1" si="155"/>
        <v>No</v>
      </c>
      <c r="Q726" t="str">
        <f t="shared" ca="1" si="155"/>
        <v>Yes</v>
      </c>
      <c r="R726">
        <f t="shared" ca="1" si="161"/>
        <v>2</v>
      </c>
      <c r="S726">
        <f t="shared" ca="1" si="162"/>
        <v>3</v>
      </c>
      <c r="T726">
        <f t="shared" ca="1" si="163"/>
        <v>3</v>
      </c>
      <c r="U726">
        <f t="shared" ca="1" si="164"/>
        <v>3</v>
      </c>
      <c r="V726">
        <f t="shared" ca="1" si="165"/>
        <v>0</v>
      </c>
      <c r="W726">
        <f t="shared" ca="1" si="166"/>
        <v>4</v>
      </c>
      <c r="X726">
        <f t="shared" ca="1" si="167"/>
        <v>15</v>
      </c>
    </row>
    <row r="727" spans="1:24" x14ac:dyDescent="0.25">
      <c r="A727">
        <v>130183</v>
      </c>
      <c r="B727" t="s">
        <v>2452</v>
      </c>
      <c r="C727" t="s">
        <v>10</v>
      </c>
      <c r="D727" t="s">
        <v>2453</v>
      </c>
      <c r="E727" t="str">
        <f t="shared" ca="1" si="168"/>
        <v>Chelsea</v>
      </c>
      <c r="F727" t="s">
        <v>24067</v>
      </c>
      <c r="G727">
        <f t="shared" ca="1" si="156"/>
        <v>7396168040</v>
      </c>
      <c r="H727" t="s">
        <v>2454</v>
      </c>
      <c r="I727">
        <v>6723</v>
      </c>
      <c r="J727" t="str">
        <f t="shared" ca="1" si="157"/>
        <v>Female</v>
      </c>
      <c r="K727">
        <f t="shared" ca="1" si="158"/>
        <v>48</v>
      </c>
      <c r="L727" t="str">
        <f t="shared" ca="1" si="159"/>
        <v>Adult</v>
      </c>
      <c r="M727" t="str">
        <f t="shared" ca="1" si="160"/>
        <v>Yes</v>
      </c>
      <c r="N727" t="str">
        <f t="shared" ca="1" si="160"/>
        <v>Yes</v>
      </c>
      <c r="O727" t="str">
        <f t="shared" ca="1" si="160"/>
        <v>Yes</v>
      </c>
      <c r="P727" t="str">
        <f t="shared" ca="1" si="155"/>
        <v>Yes</v>
      </c>
      <c r="Q727" t="str">
        <f t="shared" ca="1" si="155"/>
        <v>Yes</v>
      </c>
      <c r="R727">
        <f t="shared" ca="1" si="161"/>
        <v>2</v>
      </c>
      <c r="S727">
        <f t="shared" ca="1" si="162"/>
        <v>3</v>
      </c>
      <c r="T727">
        <f t="shared" ca="1" si="163"/>
        <v>5</v>
      </c>
      <c r="U727">
        <f t="shared" ca="1" si="164"/>
        <v>3</v>
      </c>
      <c r="V727">
        <f t="shared" ca="1" si="165"/>
        <v>4</v>
      </c>
      <c r="W727">
        <f t="shared" ca="1" si="166"/>
        <v>4</v>
      </c>
      <c r="X727">
        <f t="shared" ca="1" si="167"/>
        <v>21</v>
      </c>
    </row>
    <row r="728" spans="1:24" x14ac:dyDescent="0.25">
      <c r="A728">
        <v>130217</v>
      </c>
      <c r="B728" t="s">
        <v>2455</v>
      </c>
      <c r="C728" t="s">
        <v>10</v>
      </c>
      <c r="D728" t="s">
        <v>2456</v>
      </c>
      <c r="E728" t="str">
        <f t="shared" ca="1" si="168"/>
        <v>Boston</v>
      </c>
      <c r="F728" t="s">
        <v>24067</v>
      </c>
      <c r="G728">
        <f t="shared" ca="1" si="156"/>
        <v>7292688893</v>
      </c>
      <c r="H728" t="s">
        <v>2458</v>
      </c>
      <c r="I728" t="s">
        <v>2457</v>
      </c>
      <c r="J728" t="str">
        <f t="shared" ca="1" si="157"/>
        <v>Male</v>
      </c>
      <c r="K728">
        <f t="shared" ca="1" si="158"/>
        <v>61</v>
      </c>
      <c r="L728" t="str">
        <f t="shared" ca="1" si="159"/>
        <v>Adult</v>
      </c>
      <c r="M728" t="str">
        <f t="shared" ca="1" si="160"/>
        <v>Yes</v>
      </c>
      <c r="N728" t="str">
        <f t="shared" ca="1" si="160"/>
        <v>Yes</v>
      </c>
      <c r="O728" t="str">
        <f t="shared" ca="1" si="160"/>
        <v>Yes</v>
      </c>
      <c r="P728" t="str">
        <f t="shared" ca="1" si="155"/>
        <v>No</v>
      </c>
      <c r="Q728" t="str">
        <f t="shared" ca="1" si="155"/>
        <v>No</v>
      </c>
      <c r="R728">
        <f t="shared" ca="1" si="161"/>
        <v>3</v>
      </c>
      <c r="S728">
        <f t="shared" ca="1" si="162"/>
        <v>3</v>
      </c>
      <c r="T728">
        <f t="shared" ca="1" si="163"/>
        <v>5</v>
      </c>
      <c r="U728">
        <f t="shared" ca="1" si="164"/>
        <v>3</v>
      </c>
      <c r="V728">
        <f t="shared" ca="1" si="165"/>
        <v>0</v>
      </c>
      <c r="W728">
        <f t="shared" ca="1" si="166"/>
        <v>0</v>
      </c>
      <c r="X728">
        <f t="shared" ca="1" si="167"/>
        <v>14</v>
      </c>
    </row>
    <row r="729" spans="1:24" x14ac:dyDescent="0.25">
      <c r="A729">
        <v>130226</v>
      </c>
      <c r="B729" t="s">
        <v>2459</v>
      </c>
      <c r="C729" t="s">
        <v>10</v>
      </c>
      <c r="D729" t="s">
        <v>2460</v>
      </c>
      <c r="E729" t="str">
        <f t="shared" ca="1" si="168"/>
        <v>Revere</v>
      </c>
      <c r="F729" t="s">
        <v>24067</v>
      </c>
      <c r="G729">
        <f t="shared" ca="1" si="156"/>
        <v>8642484925</v>
      </c>
      <c r="H729" t="s">
        <v>2461</v>
      </c>
      <c r="I729">
        <v>6518</v>
      </c>
      <c r="J729" t="str">
        <f t="shared" ca="1" si="157"/>
        <v>Female</v>
      </c>
      <c r="K729">
        <f t="shared" ca="1" si="158"/>
        <v>19</v>
      </c>
      <c r="L729" t="str">
        <f t="shared" ca="1" si="159"/>
        <v>Adult</v>
      </c>
      <c r="M729" t="str">
        <f t="shared" ca="1" si="160"/>
        <v>Yes</v>
      </c>
      <c r="N729" t="str">
        <f t="shared" ca="1" si="160"/>
        <v>Yes</v>
      </c>
      <c r="O729" t="str">
        <f t="shared" ca="1" si="160"/>
        <v>Yes</v>
      </c>
      <c r="P729" t="str">
        <f t="shared" ca="1" si="155"/>
        <v>No</v>
      </c>
      <c r="Q729" t="str">
        <f t="shared" ca="1" si="155"/>
        <v>No</v>
      </c>
      <c r="R729">
        <f t="shared" ca="1" si="161"/>
        <v>4</v>
      </c>
      <c r="S729">
        <f t="shared" ca="1" si="162"/>
        <v>5</v>
      </c>
      <c r="T729">
        <f t="shared" ca="1" si="163"/>
        <v>5</v>
      </c>
      <c r="U729">
        <f t="shared" ca="1" si="164"/>
        <v>3</v>
      </c>
      <c r="V729">
        <f t="shared" ca="1" si="165"/>
        <v>0</v>
      </c>
      <c r="W729">
        <f t="shared" ca="1" si="166"/>
        <v>0</v>
      </c>
      <c r="X729">
        <f t="shared" ca="1" si="167"/>
        <v>17</v>
      </c>
    </row>
    <row r="730" spans="1:24" x14ac:dyDescent="0.25">
      <c r="A730">
        <v>130253</v>
      </c>
      <c r="B730" t="s">
        <v>2462</v>
      </c>
      <c r="C730" t="s">
        <v>10</v>
      </c>
      <c r="D730" t="s">
        <v>2463</v>
      </c>
      <c r="E730" t="str">
        <f t="shared" ca="1" si="168"/>
        <v>Winthrop</v>
      </c>
      <c r="F730" t="s">
        <v>24067</v>
      </c>
      <c r="G730">
        <f t="shared" ca="1" si="156"/>
        <v>4120000870</v>
      </c>
      <c r="H730" t="s">
        <v>2465</v>
      </c>
      <c r="I730" t="s">
        <v>2464</v>
      </c>
      <c r="J730" t="str">
        <f t="shared" ca="1" si="157"/>
        <v>Female</v>
      </c>
      <c r="K730">
        <f t="shared" ca="1" si="158"/>
        <v>45</v>
      </c>
      <c r="L730" t="str">
        <f t="shared" ca="1" si="159"/>
        <v>Adult</v>
      </c>
      <c r="M730" t="str">
        <f t="shared" ca="1" si="160"/>
        <v>No</v>
      </c>
      <c r="N730" t="str">
        <f t="shared" ca="1" si="160"/>
        <v>Yes</v>
      </c>
      <c r="O730" t="str">
        <f t="shared" ca="1" si="160"/>
        <v>Yes</v>
      </c>
      <c r="P730" t="str">
        <f t="shared" ca="1" si="155"/>
        <v>No</v>
      </c>
      <c r="Q730" t="str">
        <f t="shared" ca="1" si="155"/>
        <v>Yes</v>
      </c>
      <c r="R730">
        <f t="shared" ca="1" si="161"/>
        <v>3</v>
      </c>
      <c r="S730">
        <f t="shared" ca="1" si="162"/>
        <v>3</v>
      </c>
      <c r="T730">
        <f t="shared" ca="1" si="163"/>
        <v>5</v>
      </c>
      <c r="U730">
        <f t="shared" ca="1" si="164"/>
        <v>0</v>
      </c>
      <c r="V730">
        <f t="shared" ca="1" si="165"/>
        <v>0</v>
      </c>
      <c r="W730">
        <f t="shared" ca="1" si="166"/>
        <v>4</v>
      </c>
      <c r="X730">
        <f t="shared" ca="1" si="167"/>
        <v>15</v>
      </c>
    </row>
    <row r="731" spans="1:24" x14ac:dyDescent="0.25">
      <c r="A731">
        <v>130314</v>
      </c>
      <c r="B731" t="s">
        <v>2466</v>
      </c>
      <c r="C731" t="s">
        <v>10</v>
      </c>
      <c r="D731" t="s">
        <v>2467</v>
      </c>
      <c r="E731" t="str">
        <f t="shared" ca="1" si="168"/>
        <v>Quincy</v>
      </c>
      <c r="F731" t="s">
        <v>24067</v>
      </c>
      <c r="G731">
        <f t="shared" ca="1" si="156"/>
        <v>8009255969</v>
      </c>
      <c r="H731" t="s">
        <v>2468</v>
      </c>
      <c r="I731">
        <v>6117</v>
      </c>
      <c r="J731" t="str">
        <f t="shared" ca="1" si="157"/>
        <v>Male</v>
      </c>
      <c r="K731">
        <f t="shared" ca="1" si="158"/>
        <v>42</v>
      </c>
      <c r="L731" t="str">
        <f t="shared" ca="1" si="159"/>
        <v>Adult</v>
      </c>
      <c r="M731" t="str">
        <f t="shared" ca="1" si="160"/>
        <v>No</v>
      </c>
      <c r="N731" t="str">
        <f t="shared" ca="1" si="160"/>
        <v>Yes</v>
      </c>
      <c r="O731" t="str">
        <f t="shared" ca="1" si="160"/>
        <v>No</v>
      </c>
      <c r="P731" t="str">
        <f t="shared" ca="1" si="155"/>
        <v>Yes</v>
      </c>
      <c r="Q731" t="str">
        <f t="shared" ca="1" si="155"/>
        <v>Yes</v>
      </c>
      <c r="R731">
        <f t="shared" ca="1" si="161"/>
        <v>3</v>
      </c>
      <c r="S731">
        <f t="shared" ca="1" si="162"/>
        <v>3</v>
      </c>
      <c r="T731">
        <f t="shared" ca="1" si="163"/>
        <v>3</v>
      </c>
      <c r="U731">
        <f t="shared" ca="1" si="164"/>
        <v>0</v>
      </c>
      <c r="V731">
        <f t="shared" ca="1" si="165"/>
        <v>4</v>
      </c>
      <c r="W731">
        <f t="shared" ca="1" si="166"/>
        <v>4</v>
      </c>
      <c r="X731">
        <f t="shared" ca="1" si="167"/>
        <v>17</v>
      </c>
    </row>
    <row r="732" spans="1:24" x14ac:dyDescent="0.25">
      <c r="A732">
        <v>130396</v>
      </c>
      <c r="B732" t="s">
        <v>2469</v>
      </c>
      <c r="C732" t="s">
        <v>10</v>
      </c>
      <c r="D732" t="s">
        <v>2470</v>
      </c>
      <c r="E732" t="str">
        <f t="shared" ca="1" si="168"/>
        <v>Boston</v>
      </c>
      <c r="F732" t="s">
        <v>24067</v>
      </c>
      <c r="G732">
        <f t="shared" ca="1" si="156"/>
        <v>7603468891</v>
      </c>
      <c r="H732" t="s">
        <v>2471</v>
      </c>
      <c r="I732">
        <v>6510</v>
      </c>
      <c r="J732" t="str">
        <f t="shared" ca="1" si="157"/>
        <v>Female</v>
      </c>
      <c r="K732">
        <f t="shared" ca="1" si="158"/>
        <v>58</v>
      </c>
      <c r="L732" t="str">
        <f t="shared" ca="1" si="159"/>
        <v>Adult</v>
      </c>
      <c r="M732" t="str">
        <f t="shared" ca="1" si="160"/>
        <v>Yes</v>
      </c>
      <c r="N732" t="str">
        <f t="shared" ca="1" si="160"/>
        <v>No</v>
      </c>
      <c r="O732" t="str">
        <f t="shared" ca="1" si="160"/>
        <v>No</v>
      </c>
      <c r="P732" t="str">
        <f t="shared" ca="1" si="155"/>
        <v>No</v>
      </c>
      <c r="Q732" t="str">
        <f t="shared" ca="1" si="155"/>
        <v>No</v>
      </c>
      <c r="R732">
        <f t="shared" ca="1" si="161"/>
        <v>1</v>
      </c>
      <c r="S732">
        <f t="shared" ca="1" si="162"/>
        <v>0</v>
      </c>
      <c r="T732">
        <f t="shared" ca="1" si="163"/>
        <v>0</v>
      </c>
      <c r="U732">
        <f t="shared" ca="1" si="164"/>
        <v>3</v>
      </c>
      <c r="V732">
        <f t="shared" ca="1" si="165"/>
        <v>0</v>
      </c>
      <c r="W732">
        <f t="shared" ca="1" si="166"/>
        <v>0</v>
      </c>
      <c r="X732">
        <f t="shared" ca="1" si="167"/>
        <v>4</v>
      </c>
    </row>
    <row r="733" spans="1:24" x14ac:dyDescent="0.25">
      <c r="A733">
        <v>130448</v>
      </c>
      <c r="B733" t="s">
        <v>2472</v>
      </c>
      <c r="C733" t="s">
        <v>10</v>
      </c>
      <c r="D733" t="s">
        <v>2473</v>
      </c>
      <c r="E733" t="str">
        <f t="shared" ca="1" si="168"/>
        <v>Canton</v>
      </c>
      <c r="F733" t="s">
        <v>24067</v>
      </c>
      <c r="G733">
        <f t="shared" ca="1" si="156"/>
        <v>3751953719</v>
      </c>
      <c r="H733" t="s">
        <v>2475</v>
      </c>
      <c r="I733" t="s">
        <v>2474</v>
      </c>
      <c r="J733" t="str">
        <f t="shared" ca="1" si="157"/>
        <v>Female</v>
      </c>
      <c r="K733">
        <f t="shared" ca="1" si="158"/>
        <v>68</v>
      </c>
      <c r="L733" t="str">
        <f t="shared" ca="1" si="159"/>
        <v>Adult</v>
      </c>
      <c r="M733" t="str">
        <f t="shared" ca="1" si="160"/>
        <v>Yes</v>
      </c>
      <c r="N733" t="str">
        <f t="shared" ca="1" si="160"/>
        <v>Yes</v>
      </c>
      <c r="O733" t="str">
        <f t="shared" ca="1" si="160"/>
        <v>Yes</v>
      </c>
      <c r="P733" t="str">
        <f t="shared" ca="1" si="155"/>
        <v>No</v>
      </c>
      <c r="Q733" t="str">
        <f t="shared" ca="1" si="155"/>
        <v>Yes</v>
      </c>
      <c r="R733">
        <f t="shared" ca="1" si="161"/>
        <v>2</v>
      </c>
      <c r="S733">
        <f t="shared" ca="1" si="162"/>
        <v>3</v>
      </c>
      <c r="T733">
        <f t="shared" ca="1" si="163"/>
        <v>5</v>
      </c>
      <c r="U733">
        <f t="shared" ca="1" si="164"/>
        <v>3</v>
      </c>
      <c r="V733">
        <f t="shared" ca="1" si="165"/>
        <v>0</v>
      </c>
      <c r="W733">
        <f t="shared" ca="1" si="166"/>
        <v>4</v>
      </c>
      <c r="X733">
        <f t="shared" ca="1" si="167"/>
        <v>17</v>
      </c>
    </row>
    <row r="734" spans="1:24" x14ac:dyDescent="0.25">
      <c r="A734">
        <v>130493</v>
      </c>
      <c r="B734" t="s">
        <v>2476</v>
      </c>
      <c r="C734" t="s">
        <v>10</v>
      </c>
      <c r="D734" t="s">
        <v>2477</v>
      </c>
      <c r="E734" t="str">
        <f t="shared" ca="1" si="168"/>
        <v>Watertown</v>
      </c>
      <c r="F734" t="s">
        <v>24067</v>
      </c>
      <c r="G734">
        <f t="shared" ca="1" si="156"/>
        <v>7560974396</v>
      </c>
      <c r="H734" t="s">
        <v>2479</v>
      </c>
      <c r="I734" t="s">
        <v>2478</v>
      </c>
      <c r="J734" t="str">
        <f t="shared" ca="1" si="157"/>
        <v>Female</v>
      </c>
      <c r="K734">
        <f t="shared" ca="1" si="158"/>
        <v>51</v>
      </c>
      <c r="L734" t="str">
        <f t="shared" ca="1" si="159"/>
        <v>Adult</v>
      </c>
      <c r="M734" t="str">
        <f t="shared" ca="1" si="160"/>
        <v>Yes</v>
      </c>
      <c r="N734" t="str">
        <f t="shared" ca="1" si="160"/>
        <v>Yes</v>
      </c>
      <c r="O734" t="str">
        <f t="shared" ca="1" si="160"/>
        <v>Yes</v>
      </c>
      <c r="P734" t="str">
        <f t="shared" ca="1" si="155"/>
        <v>Yes</v>
      </c>
      <c r="Q734" t="str">
        <f t="shared" ca="1" si="155"/>
        <v>Yes</v>
      </c>
      <c r="R734">
        <f t="shared" ca="1" si="161"/>
        <v>1</v>
      </c>
      <c r="S734">
        <f t="shared" ca="1" si="162"/>
        <v>0</v>
      </c>
      <c r="T734">
        <f t="shared" ca="1" si="163"/>
        <v>5</v>
      </c>
      <c r="U734">
        <f t="shared" ca="1" si="164"/>
        <v>3</v>
      </c>
      <c r="V734">
        <f t="shared" ca="1" si="165"/>
        <v>4</v>
      </c>
      <c r="W734">
        <f t="shared" ca="1" si="166"/>
        <v>4</v>
      </c>
      <c r="X734">
        <f t="shared" ca="1" si="167"/>
        <v>17</v>
      </c>
    </row>
    <row r="735" spans="1:24" x14ac:dyDescent="0.25">
      <c r="A735">
        <v>130509</v>
      </c>
      <c r="B735" t="s">
        <v>2480</v>
      </c>
      <c r="C735" t="s">
        <v>10</v>
      </c>
      <c r="D735" t="s">
        <v>2481</v>
      </c>
      <c r="E735" t="str">
        <f t="shared" ca="1" si="168"/>
        <v>Needham</v>
      </c>
      <c r="F735" t="s">
        <v>24067</v>
      </c>
      <c r="G735">
        <f t="shared" ca="1" si="156"/>
        <v>6882427404</v>
      </c>
      <c r="H735" t="s">
        <v>2482</v>
      </c>
      <c r="I735">
        <v>6516</v>
      </c>
      <c r="J735" t="str">
        <f t="shared" ca="1" si="157"/>
        <v>Female</v>
      </c>
      <c r="K735">
        <f t="shared" ca="1" si="158"/>
        <v>49</v>
      </c>
      <c r="L735" t="str">
        <f t="shared" ca="1" si="159"/>
        <v>Adult</v>
      </c>
      <c r="M735" t="str">
        <f t="shared" ca="1" si="160"/>
        <v>No</v>
      </c>
      <c r="N735" t="str">
        <f t="shared" ca="1" si="160"/>
        <v>No</v>
      </c>
      <c r="O735" t="str">
        <f t="shared" ca="1" si="160"/>
        <v>Yes</v>
      </c>
      <c r="P735" t="str">
        <f t="shared" ca="1" si="155"/>
        <v>No</v>
      </c>
      <c r="Q735" t="str">
        <f t="shared" ca="1" si="155"/>
        <v>Yes</v>
      </c>
      <c r="R735">
        <f t="shared" ca="1" si="161"/>
        <v>1</v>
      </c>
      <c r="S735">
        <f t="shared" ca="1" si="162"/>
        <v>0</v>
      </c>
      <c r="T735">
        <f t="shared" ca="1" si="163"/>
        <v>3</v>
      </c>
      <c r="U735">
        <f t="shared" ca="1" si="164"/>
        <v>0</v>
      </c>
      <c r="V735">
        <f t="shared" ca="1" si="165"/>
        <v>0</v>
      </c>
      <c r="W735">
        <f t="shared" ca="1" si="166"/>
        <v>4</v>
      </c>
      <c r="X735">
        <f t="shared" ca="1" si="167"/>
        <v>8</v>
      </c>
    </row>
    <row r="736" spans="1:24" x14ac:dyDescent="0.25">
      <c r="A736">
        <v>130581</v>
      </c>
      <c r="B736" t="s">
        <v>2483</v>
      </c>
      <c r="C736" t="s">
        <v>10</v>
      </c>
      <c r="D736" t="s">
        <v>2484</v>
      </c>
      <c r="E736" t="str">
        <f t="shared" ca="1" si="168"/>
        <v>Canton</v>
      </c>
      <c r="F736" t="s">
        <v>24067</v>
      </c>
      <c r="G736">
        <f t="shared" ca="1" si="156"/>
        <v>4135109208</v>
      </c>
      <c r="H736" t="s">
        <v>2485</v>
      </c>
      <c r="I736">
        <v>10011</v>
      </c>
      <c r="J736" t="str">
        <f t="shared" ca="1" si="157"/>
        <v>Female</v>
      </c>
      <c r="K736">
        <f t="shared" ca="1" si="158"/>
        <v>37</v>
      </c>
      <c r="L736" t="str">
        <f t="shared" ca="1" si="159"/>
        <v>Adult</v>
      </c>
      <c r="M736" t="str">
        <f t="shared" ca="1" si="160"/>
        <v>No</v>
      </c>
      <c r="N736" t="str">
        <f t="shared" ca="1" si="160"/>
        <v>Yes</v>
      </c>
      <c r="O736" t="str">
        <f t="shared" ca="1" si="160"/>
        <v>Yes</v>
      </c>
      <c r="P736" t="str">
        <f t="shared" ca="1" si="155"/>
        <v>Yes</v>
      </c>
      <c r="Q736" t="str">
        <f t="shared" ca="1" si="155"/>
        <v>No</v>
      </c>
      <c r="R736">
        <f t="shared" ca="1" si="161"/>
        <v>2</v>
      </c>
      <c r="S736">
        <f t="shared" ca="1" si="162"/>
        <v>3</v>
      </c>
      <c r="T736">
        <f t="shared" ca="1" si="163"/>
        <v>5</v>
      </c>
      <c r="U736">
        <f t="shared" ca="1" si="164"/>
        <v>0</v>
      </c>
      <c r="V736">
        <f t="shared" ca="1" si="165"/>
        <v>4</v>
      </c>
      <c r="W736">
        <f t="shared" ca="1" si="166"/>
        <v>0</v>
      </c>
      <c r="X736">
        <f t="shared" ca="1" si="167"/>
        <v>14</v>
      </c>
    </row>
    <row r="737" spans="1:24" x14ac:dyDescent="0.25">
      <c r="A737">
        <v>130590</v>
      </c>
      <c r="B737" t="s">
        <v>2486</v>
      </c>
      <c r="C737" t="s">
        <v>10</v>
      </c>
      <c r="D737" t="s">
        <v>2487</v>
      </c>
      <c r="E737" t="str">
        <f t="shared" ca="1" si="168"/>
        <v>Cambridge</v>
      </c>
      <c r="F737" t="s">
        <v>24067</v>
      </c>
      <c r="G737">
        <f t="shared" ca="1" si="156"/>
        <v>4351840597</v>
      </c>
      <c r="H737" t="s">
        <v>2489</v>
      </c>
      <c r="I737" t="s">
        <v>2488</v>
      </c>
      <c r="J737" t="str">
        <f t="shared" ca="1" si="157"/>
        <v>Female</v>
      </c>
      <c r="K737">
        <f t="shared" ca="1" si="158"/>
        <v>45</v>
      </c>
      <c r="L737" t="str">
        <f t="shared" ca="1" si="159"/>
        <v>Adult</v>
      </c>
      <c r="M737" t="str">
        <f t="shared" ca="1" si="160"/>
        <v>No</v>
      </c>
      <c r="N737" t="str">
        <f t="shared" ca="1" si="160"/>
        <v>Yes</v>
      </c>
      <c r="O737" t="str">
        <f t="shared" ca="1" si="160"/>
        <v>No</v>
      </c>
      <c r="P737" t="str">
        <f t="shared" ca="1" si="155"/>
        <v>No</v>
      </c>
      <c r="Q737" t="str">
        <f t="shared" ca="1" si="155"/>
        <v>Yes</v>
      </c>
      <c r="R737">
        <f t="shared" ca="1" si="161"/>
        <v>5</v>
      </c>
      <c r="S737">
        <f t="shared" ca="1" si="162"/>
        <v>5</v>
      </c>
      <c r="T737">
        <f t="shared" ca="1" si="163"/>
        <v>3</v>
      </c>
      <c r="U737">
        <f t="shared" ca="1" si="164"/>
        <v>0</v>
      </c>
      <c r="V737">
        <f t="shared" ca="1" si="165"/>
        <v>0</v>
      </c>
      <c r="W737">
        <f t="shared" ca="1" si="166"/>
        <v>4</v>
      </c>
      <c r="X737">
        <f t="shared" ca="1" si="167"/>
        <v>17</v>
      </c>
    </row>
    <row r="738" spans="1:24" x14ac:dyDescent="0.25">
      <c r="A738">
        <v>130606</v>
      </c>
      <c r="B738" t="s">
        <v>2490</v>
      </c>
      <c r="C738" t="s">
        <v>10</v>
      </c>
      <c r="D738" t="s">
        <v>2491</v>
      </c>
      <c r="E738" t="str">
        <f t="shared" ca="1" si="168"/>
        <v>Cambridge</v>
      </c>
      <c r="F738" t="s">
        <v>24067</v>
      </c>
      <c r="G738">
        <f t="shared" ca="1" si="156"/>
        <v>5278285459</v>
      </c>
      <c r="H738" t="s">
        <v>2493</v>
      </c>
      <c r="I738" t="s">
        <v>2492</v>
      </c>
      <c r="J738" t="str">
        <f t="shared" ca="1" si="157"/>
        <v>Female</v>
      </c>
      <c r="K738">
        <f t="shared" ca="1" si="158"/>
        <v>36</v>
      </c>
      <c r="L738" t="str">
        <f t="shared" ca="1" si="159"/>
        <v>Adult</v>
      </c>
      <c r="M738" t="str">
        <f t="shared" ca="1" si="160"/>
        <v>Yes</v>
      </c>
      <c r="N738" t="str">
        <f t="shared" ca="1" si="160"/>
        <v>Yes</v>
      </c>
      <c r="O738" t="str">
        <f t="shared" ca="1" si="160"/>
        <v>No</v>
      </c>
      <c r="P738" t="str">
        <f t="shared" ca="1" si="155"/>
        <v>Yes</v>
      </c>
      <c r="Q738" t="str">
        <f t="shared" ca="1" si="155"/>
        <v>No</v>
      </c>
      <c r="R738">
        <f t="shared" ca="1" si="161"/>
        <v>5</v>
      </c>
      <c r="S738">
        <f t="shared" ca="1" si="162"/>
        <v>5</v>
      </c>
      <c r="T738">
        <f t="shared" ca="1" si="163"/>
        <v>3</v>
      </c>
      <c r="U738">
        <f t="shared" ca="1" si="164"/>
        <v>3</v>
      </c>
      <c r="V738">
        <f t="shared" ca="1" si="165"/>
        <v>4</v>
      </c>
      <c r="W738">
        <f t="shared" ca="1" si="166"/>
        <v>0</v>
      </c>
      <c r="X738">
        <f t="shared" ca="1" si="167"/>
        <v>20</v>
      </c>
    </row>
    <row r="739" spans="1:24" x14ac:dyDescent="0.25">
      <c r="A739">
        <v>130624</v>
      </c>
      <c r="B739" t="s">
        <v>2494</v>
      </c>
      <c r="C739" t="s">
        <v>10</v>
      </c>
      <c r="D739" t="s">
        <v>2495</v>
      </c>
      <c r="E739" t="str">
        <f t="shared" ca="1" si="168"/>
        <v>Brookline</v>
      </c>
      <c r="F739" t="s">
        <v>24067</v>
      </c>
      <c r="G739">
        <f t="shared" ca="1" si="156"/>
        <v>6500544238</v>
      </c>
      <c r="H739" t="s">
        <v>2497</v>
      </c>
      <c r="I739" t="s">
        <v>2496</v>
      </c>
      <c r="J739" t="str">
        <f t="shared" ca="1" si="157"/>
        <v>Female</v>
      </c>
      <c r="K739">
        <f t="shared" ca="1" si="158"/>
        <v>62</v>
      </c>
      <c r="L739" t="str">
        <f t="shared" ca="1" si="159"/>
        <v>Adult</v>
      </c>
      <c r="M739" t="str">
        <f t="shared" ca="1" si="160"/>
        <v>Yes</v>
      </c>
      <c r="N739" t="str">
        <f t="shared" ca="1" si="160"/>
        <v>No</v>
      </c>
      <c r="O739" t="str">
        <f t="shared" ca="1" si="160"/>
        <v>Yes</v>
      </c>
      <c r="P739" t="str">
        <f t="shared" ca="1" si="155"/>
        <v>No</v>
      </c>
      <c r="Q739" t="str">
        <f t="shared" ca="1" si="155"/>
        <v>Yes</v>
      </c>
      <c r="R739">
        <f t="shared" ca="1" si="161"/>
        <v>2</v>
      </c>
      <c r="S739">
        <f t="shared" ca="1" si="162"/>
        <v>3</v>
      </c>
      <c r="T739">
        <f t="shared" ca="1" si="163"/>
        <v>3</v>
      </c>
      <c r="U739">
        <f t="shared" ca="1" si="164"/>
        <v>3</v>
      </c>
      <c r="V739">
        <f t="shared" ca="1" si="165"/>
        <v>0</v>
      </c>
      <c r="W739">
        <f t="shared" ca="1" si="166"/>
        <v>4</v>
      </c>
      <c r="X739">
        <f t="shared" ca="1" si="167"/>
        <v>15</v>
      </c>
    </row>
    <row r="740" spans="1:24" x14ac:dyDescent="0.25">
      <c r="A740">
        <v>130697</v>
      </c>
      <c r="B740" t="s">
        <v>2498</v>
      </c>
      <c r="C740" t="s">
        <v>10</v>
      </c>
      <c r="D740" t="s">
        <v>2499</v>
      </c>
      <c r="E740" t="str">
        <f t="shared" ca="1" si="168"/>
        <v>Dedham</v>
      </c>
      <c r="F740" t="s">
        <v>24067</v>
      </c>
      <c r="G740">
        <f t="shared" ca="1" si="156"/>
        <v>2366058421</v>
      </c>
      <c r="H740" t="s">
        <v>2500</v>
      </c>
      <c r="I740">
        <v>6459</v>
      </c>
      <c r="J740" t="str">
        <f t="shared" ca="1" si="157"/>
        <v>Female</v>
      </c>
      <c r="K740">
        <f t="shared" ca="1" si="158"/>
        <v>45</v>
      </c>
      <c r="L740" t="str">
        <f t="shared" ca="1" si="159"/>
        <v>Adult</v>
      </c>
      <c r="M740" t="str">
        <f t="shared" ca="1" si="160"/>
        <v>No</v>
      </c>
      <c r="N740" t="str">
        <f t="shared" ca="1" si="160"/>
        <v>No</v>
      </c>
      <c r="O740" t="str">
        <f t="shared" ca="1" si="160"/>
        <v>Yes</v>
      </c>
      <c r="P740" t="str">
        <f t="shared" ca="1" si="155"/>
        <v>No</v>
      </c>
      <c r="Q740" t="str">
        <f t="shared" ca="1" si="155"/>
        <v>No</v>
      </c>
      <c r="R740">
        <f t="shared" ca="1" si="161"/>
        <v>2</v>
      </c>
      <c r="S740">
        <f t="shared" ca="1" si="162"/>
        <v>3</v>
      </c>
      <c r="T740">
        <f t="shared" ca="1" si="163"/>
        <v>3</v>
      </c>
      <c r="U740">
        <f t="shared" ca="1" si="164"/>
        <v>0</v>
      </c>
      <c r="V740">
        <f t="shared" ca="1" si="165"/>
        <v>0</v>
      </c>
      <c r="W740">
        <f t="shared" ca="1" si="166"/>
        <v>0</v>
      </c>
      <c r="X740">
        <f t="shared" ca="1" si="167"/>
        <v>8</v>
      </c>
    </row>
    <row r="741" spans="1:24" x14ac:dyDescent="0.25">
      <c r="A741">
        <v>130776</v>
      </c>
      <c r="B741" t="s">
        <v>2501</v>
      </c>
      <c r="C741" t="s">
        <v>10</v>
      </c>
      <c r="D741" t="s">
        <v>2502</v>
      </c>
      <c r="E741" t="str">
        <f t="shared" ca="1" si="168"/>
        <v>Boston</v>
      </c>
      <c r="F741" t="s">
        <v>24067</v>
      </c>
      <c r="G741">
        <f t="shared" ca="1" si="156"/>
        <v>3367741258</v>
      </c>
      <c r="H741" t="s">
        <v>2504</v>
      </c>
      <c r="I741" t="s">
        <v>2503</v>
      </c>
      <c r="J741" t="str">
        <f t="shared" ca="1" si="157"/>
        <v>Male</v>
      </c>
      <c r="K741">
        <f t="shared" ca="1" si="158"/>
        <v>62</v>
      </c>
      <c r="L741" t="str">
        <f t="shared" ca="1" si="159"/>
        <v>Adult</v>
      </c>
      <c r="M741" t="str">
        <f t="shared" ca="1" si="160"/>
        <v>No</v>
      </c>
      <c r="N741" t="str">
        <f t="shared" ca="1" si="160"/>
        <v>Yes</v>
      </c>
      <c r="O741" t="str">
        <f t="shared" ca="1" si="160"/>
        <v>No</v>
      </c>
      <c r="P741" t="str">
        <f t="shared" ca="1" si="155"/>
        <v>Yes</v>
      </c>
      <c r="Q741" t="str">
        <f t="shared" ca="1" si="155"/>
        <v>Yes</v>
      </c>
      <c r="R741">
        <f t="shared" ca="1" si="161"/>
        <v>2</v>
      </c>
      <c r="S741">
        <f t="shared" ca="1" si="162"/>
        <v>3</v>
      </c>
      <c r="T741">
        <f t="shared" ca="1" si="163"/>
        <v>3</v>
      </c>
      <c r="U741">
        <f t="shared" ca="1" si="164"/>
        <v>0</v>
      </c>
      <c r="V741">
        <f t="shared" ca="1" si="165"/>
        <v>4</v>
      </c>
      <c r="W741">
        <f t="shared" ca="1" si="166"/>
        <v>4</v>
      </c>
      <c r="X741">
        <f t="shared" ca="1" si="167"/>
        <v>16</v>
      </c>
    </row>
    <row r="742" spans="1:24" x14ac:dyDescent="0.25">
      <c r="A742">
        <v>130785</v>
      </c>
      <c r="B742" t="s">
        <v>2505</v>
      </c>
      <c r="C742" t="s">
        <v>10</v>
      </c>
      <c r="D742" t="s">
        <v>2506</v>
      </c>
      <c r="E742" t="str">
        <f t="shared" ca="1" si="168"/>
        <v xml:space="preserve"> Milton</v>
      </c>
      <c r="F742" t="s">
        <v>24067</v>
      </c>
      <c r="G742">
        <f t="shared" ca="1" si="156"/>
        <v>6012356051</v>
      </c>
      <c r="H742" t="s">
        <v>2507</v>
      </c>
      <c r="I742">
        <v>6510</v>
      </c>
      <c r="J742" t="str">
        <f t="shared" ca="1" si="157"/>
        <v>Male</v>
      </c>
      <c r="K742">
        <f t="shared" ca="1" si="158"/>
        <v>38</v>
      </c>
      <c r="L742" t="str">
        <f t="shared" ca="1" si="159"/>
        <v>Adult</v>
      </c>
      <c r="M742" t="str">
        <f t="shared" ca="1" si="160"/>
        <v>Yes</v>
      </c>
      <c r="N742" t="str">
        <f t="shared" ca="1" si="160"/>
        <v>No</v>
      </c>
      <c r="O742" t="str">
        <f t="shared" ca="1" si="160"/>
        <v>No</v>
      </c>
      <c r="P742" t="str">
        <f t="shared" ca="1" si="155"/>
        <v>No</v>
      </c>
      <c r="Q742" t="str">
        <f t="shared" ca="1" si="155"/>
        <v>No</v>
      </c>
      <c r="R742">
        <f t="shared" ca="1" si="161"/>
        <v>1</v>
      </c>
      <c r="S742">
        <f t="shared" ca="1" si="162"/>
        <v>0</v>
      </c>
      <c r="T742">
        <f t="shared" ca="1" si="163"/>
        <v>0</v>
      </c>
      <c r="U742">
        <f t="shared" ca="1" si="164"/>
        <v>3</v>
      </c>
      <c r="V742">
        <f t="shared" ca="1" si="165"/>
        <v>0</v>
      </c>
      <c r="W742">
        <f t="shared" ca="1" si="166"/>
        <v>0</v>
      </c>
      <c r="X742">
        <f t="shared" ca="1" si="167"/>
        <v>4</v>
      </c>
    </row>
    <row r="743" spans="1:24" x14ac:dyDescent="0.25">
      <c r="A743">
        <v>130794</v>
      </c>
      <c r="B743" t="s">
        <v>2508</v>
      </c>
      <c r="C743" t="s">
        <v>10</v>
      </c>
      <c r="D743" t="s">
        <v>2509</v>
      </c>
      <c r="E743" t="str">
        <f t="shared" ca="1" si="168"/>
        <v>Everett</v>
      </c>
      <c r="F743" t="s">
        <v>24067</v>
      </c>
      <c r="G743">
        <f t="shared" ca="1" si="156"/>
        <v>7639128527</v>
      </c>
      <c r="H743" t="s">
        <v>2510</v>
      </c>
      <c r="I743">
        <v>6520</v>
      </c>
      <c r="J743" t="str">
        <f t="shared" ca="1" si="157"/>
        <v>Female</v>
      </c>
      <c r="K743">
        <f t="shared" ca="1" si="158"/>
        <v>52</v>
      </c>
      <c r="L743" t="str">
        <f t="shared" ca="1" si="159"/>
        <v>Adult</v>
      </c>
      <c r="M743" t="str">
        <f t="shared" ca="1" si="160"/>
        <v>Yes</v>
      </c>
      <c r="N743" t="str">
        <f t="shared" ca="1" si="160"/>
        <v>Yes</v>
      </c>
      <c r="O743" t="str">
        <f t="shared" ca="1" si="160"/>
        <v>Yes</v>
      </c>
      <c r="P743" t="str">
        <f t="shared" ca="1" si="155"/>
        <v>Yes</v>
      </c>
      <c r="Q743" t="str">
        <f t="shared" ca="1" si="155"/>
        <v>Yes</v>
      </c>
      <c r="R743">
        <f t="shared" ca="1" si="161"/>
        <v>5</v>
      </c>
      <c r="S743">
        <f t="shared" ca="1" si="162"/>
        <v>5</v>
      </c>
      <c r="T743">
        <f t="shared" ca="1" si="163"/>
        <v>5</v>
      </c>
      <c r="U743">
        <f t="shared" ca="1" si="164"/>
        <v>3</v>
      </c>
      <c r="V743">
        <f t="shared" ca="1" si="165"/>
        <v>4</v>
      </c>
      <c r="W743">
        <f t="shared" ca="1" si="166"/>
        <v>4</v>
      </c>
      <c r="X743">
        <f t="shared" ca="1" si="167"/>
        <v>26</v>
      </c>
    </row>
    <row r="744" spans="1:24" x14ac:dyDescent="0.25">
      <c r="A744">
        <v>130837</v>
      </c>
      <c r="B744" t="s">
        <v>2511</v>
      </c>
      <c r="C744" t="s">
        <v>10</v>
      </c>
      <c r="D744" t="s">
        <v>2512</v>
      </c>
      <c r="E744" t="str">
        <f t="shared" ca="1" si="168"/>
        <v>Dedham</v>
      </c>
      <c r="F744" t="s">
        <v>24067</v>
      </c>
      <c r="G744">
        <f t="shared" ca="1" si="156"/>
        <v>7017019274</v>
      </c>
      <c r="H744" t="s">
        <v>2513</v>
      </c>
      <c r="I744">
        <v>19958</v>
      </c>
      <c r="J744" t="str">
        <f t="shared" ca="1" si="157"/>
        <v>Female</v>
      </c>
      <c r="K744">
        <f t="shared" ca="1" si="158"/>
        <v>56</v>
      </c>
      <c r="L744" t="str">
        <f t="shared" ca="1" si="159"/>
        <v>Adult</v>
      </c>
      <c r="M744" t="str">
        <f t="shared" ca="1" si="160"/>
        <v>Yes</v>
      </c>
      <c r="N744" t="str">
        <f t="shared" ca="1" si="160"/>
        <v>No</v>
      </c>
      <c r="O744" t="str">
        <f t="shared" ca="1" si="160"/>
        <v>No</v>
      </c>
      <c r="P744" t="str">
        <f t="shared" ca="1" si="155"/>
        <v>Yes</v>
      </c>
      <c r="Q744" t="str">
        <f t="shared" ca="1" si="155"/>
        <v>Yes</v>
      </c>
      <c r="R744">
        <f t="shared" ca="1" si="161"/>
        <v>5</v>
      </c>
      <c r="S744">
        <f t="shared" ca="1" si="162"/>
        <v>5</v>
      </c>
      <c r="T744">
        <f t="shared" ca="1" si="163"/>
        <v>0</v>
      </c>
      <c r="U744">
        <f t="shared" ca="1" si="164"/>
        <v>3</v>
      </c>
      <c r="V744">
        <f t="shared" ca="1" si="165"/>
        <v>4</v>
      </c>
      <c r="W744">
        <f t="shared" ca="1" si="166"/>
        <v>4</v>
      </c>
      <c r="X744">
        <f t="shared" ca="1" si="167"/>
        <v>21</v>
      </c>
    </row>
    <row r="745" spans="1:24" x14ac:dyDescent="0.25">
      <c r="A745">
        <v>130873</v>
      </c>
      <c r="B745" t="s">
        <v>2514</v>
      </c>
      <c r="C745" t="s">
        <v>10</v>
      </c>
      <c r="D745" t="s">
        <v>2515</v>
      </c>
      <c r="E745" t="str">
        <f t="shared" ca="1" si="168"/>
        <v>Dedham</v>
      </c>
      <c r="F745" t="s">
        <v>24067</v>
      </c>
      <c r="G745">
        <f t="shared" ca="1" si="156"/>
        <v>4255749802</v>
      </c>
      <c r="H745" t="s">
        <v>2517</v>
      </c>
      <c r="I745" t="s">
        <v>2516</v>
      </c>
      <c r="J745" t="str">
        <f t="shared" ca="1" si="157"/>
        <v>Male</v>
      </c>
      <c r="K745">
        <f t="shared" ca="1" si="158"/>
        <v>44</v>
      </c>
      <c r="L745" t="str">
        <f t="shared" ca="1" si="159"/>
        <v>Adult</v>
      </c>
      <c r="M745" t="str">
        <f t="shared" ca="1" si="160"/>
        <v>Yes</v>
      </c>
      <c r="N745" t="str">
        <f t="shared" ca="1" si="160"/>
        <v>Yes</v>
      </c>
      <c r="O745" t="str">
        <f t="shared" ca="1" si="160"/>
        <v>Yes</v>
      </c>
      <c r="P745" t="str">
        <f t="shared" ca="1" si="155"/>
        <v>No</v>
      </c>
      <c r="Q745" t="str">
        <f t="shared" ca="1" si="155"/>
        <v>Yes</v>
      </c>
      <c r="R745">
        <f t="shared" ca="1" si="161"/>
        <v>2</v>
      </c>
      <c r="S745">
        <f t="shared" ca="1" si="162"/>
        <v>3</v>
      </c>
      <c r="T745">
        <f t="shared" ca="1" si="163"/>
        <v>5</v>
      </c>
      <c r="U745">
        <f t="shared" ca="1" si="164"/>
        <v>3</v>
      </c>
      <c r="V745">
        <f t="shared" ca="1" si="165"/>
        <v>0</v>
      </c>
      <c r="W745">
        <f t="shared" ca="1" si="166"/>
        <v>4</v>
      </c>
      <c r="X745">
        <f t="shared" ca="1" si="167"/>
        <v>17</v>
      </c>
    </row>
    <row r="746" spans="1:24" x14ac:dyDescent="0.25">
      <c r="A746">
        <v>130882</v>
      </c>
      <c r="B746" t="s">
        <v>2518</v>
      </c>
      <c r="C746" t="s">
        <v>10</v>
      </c>
      <c r="D746" t="s">
        <v>2519</v>
      </c>
      <c r="E746" t="str">
        <f t="shared" ca="1" si="168"/>
        <v>Winthrop</v>
      </c>
      <c r="F746" t="s">
        <v>24067</v>
      </c>
      <c r="G746">
        <f t="shared" ca="1" si="156"/>
        <v>7314289710</v>
      </c>
      <c r="H746" t="s">
        <v>2520</v>
      </c>
      <c r="I746">
        <v>19901</v>
      </c>
      <c r="J746" t="str">
        <f t="shared" ca="1" si="157"/>
        <v>Male</v>
      </c>
      <c r="K746">
        <f t="shared" ca="1" si="158"/>
        <v>38</v>
      </c>
      <c r="L746" t="str">
        <f t="shared" ca="1" si="159"/>
        <v>Adult</v>
      </c>
      <c r="M746" t="str">
        <f t="shared" ca="1" si="160"/>
        <v>Yes</v>
      </c>
      <c r="N746" t="str">
        <f t="shared" ca="1" si="160"/>
        <v>Yes</v>
      </c>
      <c r="O746" t="str">
        <f t="shared" ca="1" si="160"/>
        <v>Yes</v>
      </c>
      <c r="P746" t="str">
        <f t="shared" ca="1" si="155"/>
        <v>Yes</v>
      </c>
      <c r="Q746" t="str">
        <f t="shared" ca="1" si="155"/>
        <v>Yes</v>
      </c>
      <c r="R746">
        <f t="shared" ca="1" si="161"/>
        <v>3</v>
      </c>
      <c r="S746">
        <f t="shared" ca="1" si="162"/>
        <v>3</v>
      </c>
      <c r="T746">
        <f t="shared" ca="1" si="163"/>
        <v>5</v>
      </c>
      <c r="U746">
        <f t="shared" ca="1" si="164"/>
        <v>3</v>
      </c>
      <c r="V746">
        <f t="shared" ca="1" si="165"/>
        <v>4</v>
      </c>
      <c r="W746">
        <f t="shared" ca="1" si="166"/>
        <v>4</v>
      </c>
      <c r="X746">
        <f t="shared" ca="1" si="167"/>
        <v>22</v>
      </c>
    </row>
    <row r="747" spans="1:24" x14ac:dyDescent="0.25">
      <c r="A747">
        <v>130891</v>
      </c>
      <c r="B747" t="s">
        <v>2521</v>
      </c>
      <c r="C747" t="s">
        <v>10</v>
      </c>
      <c r="D747" t="s">
        <v>2522</v>
      </c>
      <c r="E747" t="str">
        <f t="shared" ca="1" si="168"/>
        <v>Dedham</v>
      </c>
      <c r="F747" t="s">
        <v>24067</v>
      </c>
      <c r="G747">
        <f t="shared" ca="1" si="156"/>
        <v>9885775009</v>
      </c>
      <c r="H747" t="s">
        <v>2523</v>
      </c>
      <c r="I747">
        <v>19947</v>
      </c>
      <c r="J747" t="str">
        <f t="shared" ca="1" si="157"/>
        <v>Female</v>
      </c>
      <c r="K747">
        <f t="shared" ca="1" si="158"/>
        <v>64</v>
      </c>
      <c r="L747" t="str">
        <f t="shared" ca="1" si="159"/>
        <v>Adult</v>
      </c>
      <c r="M747" t="str">
        <f t="shared" ca="1" si="160"/>
        <v>Yes</v>
      </c>
      <c r="N747" t="str">
        <f t="shared" ca="1" si="160"/>
        <v>No</v>
      </c>
      <c r="O747" t="str">
        <f t="shared" ca="1" si="160"/>
        <v>No</v>
      </c>
      <c r="P747" t="str">
        <f t="shared" ca="1" si="155"/>
        <v>No</v>
      </c>
      <c r="Q747" t="str">
        <f t="shared" ca="1" si="155"/>
        <v>No</v>
      </c>
      <c r="R747">
        <f t="shared" ca="1" si="161"/>
        <v>3</v>
      </c>
      <c r="S747">
        <f t="shared" ca="1" si="162"/>
        <v>3</v>
      </c>
      <c r="T747">
        <f t="shared" ca="1" si="163"/>
        <v>0</v>
      </c>
      <c r="U747">
        <f t="shared" ca="1" si="164"/>
        <v>3</v>
      </c>
      <c r="V747">
        <f t="shared" ca="1" si="165"/>
        <v>0</v>
      </c>
      <c r="W747">
        <f t="shared" ca="1" si="166"/>
        <v>0</v>
      </c>
      <c r="X747">
        <f t="shared" ca="1" si="167"/>
        <v>9</v>
      </c>
    </row>
    <row r="748" spans="1:24" x14ac:dyDescent="0.25">
      <c r="A748">
        <v>130907</v>
      </c>
      <c r="B748" t="s">
        <v>2524</v>
      </c>
      <c r="C748" t="s">
        <v>10</v>
      </c>
      <c r="D748" t="s">
        <v>2525</v>
      </c>
      <c r="E748" t="str">
        <f t="shared" ca="1" si="168"/>
        <v>Cambridge</v>
      </c>
      <c r="F748" t="s">
        <v>24067</v>
      </c>
      <c r="G748">
        <f t="shared" ca="1" si="156"/>
        <v>5063898703</v>
      </c>
      <c r="H748" t="s">
        <v>2526</v>
      </c>
      <c r="I748">
        <v>19901</v>
      </c>
      <c r="J748" t="str">
        <f t="shared" ca="1" si="157"/>
        <v>Female</v>
      </c>
      <c r="K748">
        <f t="shared" ca="1" si="158"/>
        <v>51</v>
      </c>
      <c r="L748" t="str">
        <f t="shared" ca="1" si="159"/>
        <v>Adult</v>
      </c>
      <c r="M748" t="str">
        <f t="shared" ca="1" si="160"/>
        <v>No</v>
      </c>
      <c r="N748" t="str">
        <f t="shared" ca="1" si="160"/>
        <v>No</v>
      </c>
      <c r="O748" t="str">
        <f t="shared" ca="1" si="160"/>
        <v>Yes</v>
      </c>
      <c r="P748" t="str">
        <f t="shared" ca="1" si="155"/>
        <v>No</v>
      </c>
      <c r="Q748" t="str">
        <f t="shared" ca="1" si="155"/>
        <v>No</v>
      </c>
      <c r="R748">
        <f t="shared" ca="1" si="161"/>
        <v>2</v>
      </c>
      <c r="S748">
        <f t="shared" ca="1" si="162"/>
        <v>3</v>
      </c>
      <c r="T748">
        <f t="shared" ca="1" si="163"/>
        <v>3</v>
      </c>
      <c r="U748">
        <f t="shared" ca="1" si="164"/>
        <v>0</v>
      </c>
      <c r="V748">
        <f t="shared" ca="1" si="165"/>
        <v>0</v>
      </c>
      <c r="W748">
        <f t="shared" ca="1" si="166"/>
        <v>0</v>
      </c>
      <c r="X748">
        <f t="shared" ca="1" si="167"/>
        <v>8</v>
      </c>
    </row>
    <row r="749" spans="1:24" x14ac:dyDescent="0.25">
      <c r="A749">
        <v>130916</v>
      </c>
      <c r="B749" t="s">
        <v>2527</v>
      </c>
      <c r="C749" t="s">
        <v>10</v>
      </c>
      <c r="D749" t="s">
        <v>2528</v>
      </c>
      <c r="E749" t="str">
        <f t="shared" ca="1" si="168"/>
        <v>Somerville</v>
      </c>
      <c r="F749" t="s">
        <v>24067</v>
      </c>
      <c r="G749">
        <f t="shared" ca="1" si="156"/>
        <v>8924688078</v>
      </c>
      <c r="H749" t="s">
        <v>2529</v>
      </c>
      <c r="I749">
        <v>19801</v>
      </c>
      <c r="J749" t="str">
        <f t="shared" ca="1" si="157"/>
        <v>Female</v>
      </c>
      <c r="K749">
        <f t="shared" ca="1" si="158"/>
        <v>54</v>
      </c>
      <c r="L749" t="str">
        <f t="shared" ca="1" si="159"/>
        <v>Adult</v>
      </c>
      <c r="M749" t="str">
        <f t="shared" ca="1" si="160"/>
        <v>Yes</v>
      </c>
      <c r="N749" t="str">
        <f t="shared" ca="1" si="160"/>
        <v>Yes</v>
      </c>
      <c r="O749" t="str">
        <f t="shared" ca="1" si="160"/>
        <v>No</v>
      </c>
      <c r="P749" t="str">
        <f t="shared" ca="1" si="155"/>
        <v>Yes</v>
      </c>
      <c r="Q749" t="str">
        <f t="shared" ca="1" si="155"/>
        <v>No</v>
      </c>
      <c r="R749">
        <f t="shared" ca="1" si="161"/>
        <v>1</v>
      </c>
      <c r="S749">
        <f t="shared" ca="1" si="162"/>
        <v>0</v>
      </c>
      <c r="T749">
        <f t="shared" ca="1" si="163"/>
        <v>3</v>
      </c>
      <c r="U749">
        <f t="shared" ca="1" si="164"/>
        <v>3</v>
      </c>
      <c r="V749">
        <f t="shared" ca="1" si="165"/>
        <v>4</v>
      </c>
      <c r="W749">
        <f t="shared" ca="1" si="166"/>
        <v>0</v>
      </c>
      <c r="X749">
        <f t="shared" ca="1" si="167"/>
        <v>11</v>
      </c>
    </row>
    <row r="750" spans="1:24" x14ac:dyDescent="0.25">
      <c r="A750">
        <v>130934</v>
      </c>
      <c r="B750" t="s">
        <v>2530</v>
      </c>
      <c r="C750" t="s">
        <v>10</v>
      </c>
      <c r="D750" t="s">
        <v>2531</v>
      </c>
      <c r="E750" t="str">
        <f t="shared" ca="1" si="168"/>
        <v>Canton</v>
      </c>
      <c r="F750" t="s">
        <v>24067</v>
      </c>
      <c r="G750">
        <f t="shared" ca="1" si="156"/>
        <v>5927521657</v>
      </c>
      <c r="H750" t="s">
        <v>2532</v>
      </c>
      <c r="I750">
        <v>19901</v>
      </c>
      <c r="J750" t="str">
        <f t="shared" ca="1" si="157"/>
        <v>Female</v>
      </c>
      <c r="K750">
        <f t="shared" ca="1" si="158"/>
        <v>47</v>
      </c>
      <c r="L750" t="str">
        <f t="shared" ca="1" si="159"/>
        <v>Adult</v>
      </c>
      <c r="M750" t="str">
        <f t="shared" ca="1" si="160"/>
        <v>No</v>
      </c>
      <c r="N750" t="str">
        <f t="shared" ca="1" si="160"/>
        <v>Yes</v>
      </c>
      <c r="O750" t="str">
        <f t="shared" ca="1" si="160"/>
        <v>No</v>
      </c>
      <c r="P750" t="str">
        <f t="shared" ca="1" si="155"/>
        <v>Yes</v>
      </c>
      <c r="Q750" t="str">
        <f t="shared" ca="1" si="155"/>
        <v>No</v>
      </c>
      <c r="R750">
        <f t="shared" ca="1" si="161"/>
        <v>2</v>
      </c>
      <c r="S750">
        <f t="shared" ca="1" si="162"/>
        <v>3</v>
      </c>
      <c r="T750">
        <f t="shared" ca="1" si="163"/>
        <v>3</v>
      </c>
      <c r="U750">
        <f t="shared" ca="1" si="164"/>
        <v>0</v>
      </c>
      <c r="V750">
        <f t="shared" ca="1" si="165"/>
        <v>4</v>
      </c>
      <c r="W750">
        <f t="shared" ca="1" si="166"/>
        <v>0</v>
      </c>
      <c r="X750">
        <f t="shared" ca="1" si="167"/>
        <v>12</v>
      </c>
    </row>
    <row r="751" spans="1:24" x14ac:dyDescent="0.25">
      <c r="A751">
        <v>130943</v>
      </c>
      <c r="B751" t="s">
        <v>2533</v>
      </c>
      <c r="C751" t="s">
        <v>10</v>
      </c>
      <c r="D751" t="s">
        <v>2534</v>
      </c>
      <c r="E751" t="str">
        <f t="shared" ca="1" si="168"/>
        <v>Boston</v>
      </c>
      <c r="F751" t="s">
        <v>24067</v>
      </c>
      <c r="G751">
        <f t="shared" ca="1" si="156"/>
        <v>5622023353</v>
      </c>
      <c r="H751" t="s">
        <v>2535</v>
      </c>
      <c r="I751">
        <v>19716</v>
      </c>
      <c r="J751" t="str">
        <f t="shared" ca="1" si="157"/>
        <v>Male</v>
      </c>
      <c r="K751">
        <f t="shared" ca="1" si="158"/>
        <v>45</v>
      </c>
      <c r="L751" t="str">
        <f t="shared" ca="1" si="159"/>
        <v>Adult</v>
      </c>
      <c r="M751" t="str">
        <f t="shared" ca="1" si="160"/>
        <v>No</v>
      </c>
      <c r="N751" t="str">
        <f t="shared" ca="1" si="160"/>
        <v>Yes</v>
      </c>
      <c r="O751" t="str">
        <f t="shared" ca="1" si="160"/>
        <v>No</v>
      </c>
      <c r="P751" t="str">
        <f t="shared" ca="1" si="155"/>
        <v>Yes</v>
      </c>
      <c r="Q751" t="str">
        <f t="shared" ca="1" si="155"/>
        <v>No</v>
      </c>
      <c r="R751">
        <f t="shared" ca="1" si="161"/>
        <v>2</v>
      </c>
      <c r="S751">
        <f t="shared" ca="1" si="162"/>
        <v>3</v>
      </c>
      <c r="T751">
        <f t="shared" ca="1" si="163"/>
        <v>3</v>
      </c>
      <c r="U751">
        <f t="shared" ca="1" si="164"/>
        <v>0</v>
      </c>
      <c r="V751">
        <f t="shared" ca="1" si="165"/>
        <v>4</v>
      </c>
      <c r="W751">
        <f t="shared" ca="1" si="166"/>
        <v>0</v>
      </c>
      <c r="X751">
        <f t="shared" ca="1" si="167"/>
        <v>12</v>
      </c>
    </row>
    <row r="752" spans="1:24" x14ac:dyDescent="0.25">
      <c r="A752">
        <v>130989</v>
      </c>
      <c r="B752" t="s">
        <v>2536</v>
      </c>
      <c r="C752" t="s">
        <v>10</v>
      </c>
      <c r="D752" t="s">
        <v>2537</v>
      </c>
      <c r="E752" t="str">
        <f t="shared" ca="1" si="168"/>
        <v>Winthrop</v>
      </c>
      <c r="F752" t="s">
        <v>24067</v>
      </c>
      <c r="G752">
        <f t="shared" ca="1" si="156"/>
        <v>9305020498</v>
      </c>
      <c r="H752" t="s">
        <v>2538</v>
      </c>
      <c r="I752">
        <v>19808</v>
      </c>
      <c r="J752" t="str">
        <f t="shared" ca="1" si="157"/>
        <v>Male</v>
      </c>
      <c r="K752">
        <f t="shared" ca="1" si="158"/>
        <v>20</v>
      </c>
      <c r="L752" t="str">
        <f t="shared" ca="1" si="159"/>
        <v>Adult</v>
      </c>
      <c r="M752" t="str">
        <f t="shared" ca="1" si="160"/>
        <v>Yes</v>
      </c>
      <c r="N752" t="str">
        <f t="shared" ca="1" si="160"/>
        <v>Yes</v>
      </c>
      <c r="O752" t="str">
        <f t="shared" ca="1" si="160"/>
        <v>No</v>
      </c>
      <c r="P752" t="str">
        <f t="shared" ca="1" si="155"/>
        <v>Yes</v>
      </c>
      <c r="Q752" t="str">
        <f t="shared" ca="1" si="155"/>
        <v>No</v>
      </c>
      <c r="R752">
        <f t="shared" ca="1" si="161"/>
        <v>1</v>
      </c>
      <c r="S752">
        <f t="shared" ca="1" si="162"/>
        <v>0</v>
      </c>
      <c r="T752">
        <f t="shared" ca="1" si="163"/>
        <v>3</v>
      </c>
      <c r="U752">
        <f t="shared" ca="1" si="164"/>
        <v>3</v>
      </c>
      <c r="V752">
        <f t="shared" ca="1" si="165"/>
        <v>4</v>
      </c>
      <c r="W752">
        <f t="shared" ca="1" si="166"/>
        <v>0</v>
      </c>
      <c r="X752">
        <f t="shared" ca="1" si="167"/>
        <v>11</v>
      </c>
    </row>
    <row r="753" spans="1:24" x14ac:dyDescent="0.25">
      <c r="A753">
        <v>131061</v>
      </c>
      <c r="B753" t="s">
        <v>2539</v>
      </c>
      <c r="C753" t="s">
        <v>10</v>
      </c>
      <c r="D753" t="s">
        <v>2540</v>
      </c>
      <c r="E753" t="str">
        <f t="shared" ca="1" si="168"/>
        <v>Watertown</v>
      </c>
      <c r="F753" t="s">
        <v>24067</v>
      </c>
      <c r="G753">
        <f t="shared" ca="1" si="156"/>
        <v>9040156428</v>
      </c>
      <c r="H753" t="s">
        <v>2541</v>
      </c>
      <c r="I753">
        <v>19711</v>
      </c>
      <c r="J753" t="str">
        <f t="shared" ca="1" si="157"/>
        <v>Male</v>
      </c>
      <c r="K753">
        <f t="shared" ca="1" si="158"/>
        <v>62</v>
      </c>
      <c r="L753" t="str">
        <f t="shared" ca="1" si="159"/>
        <v>Adult</v>
      </c>
      <c r="M753" t="str">
        <f t="shared" ca="1" si="160"/>
        <v>Yes</v>
      </c>
      <c r="N753" t="str">
        <f t="shared" ca="1" si="160"/>
        <v>No</v>
      </c>
      <c r="O753" t="str">
        <f t="shared" ca="1" si="160"/>
        <v>Yes</v>
      </c>
      <c r="P753" t="str">
        <f t="shared" ca="1" si="155"/>
        <v>No</v>
      </c>
      <c r="Q753" t="str">
        <f t="shared" ca="1" si="155"/>
        <v>No</v>
      </c>
      <c r="R753">
        <f t="shared" ca="1" si="161"/>
        <v>3</v>
      </c>
      <c r="S753">
        <f t="shared" ca="1" si="162"/>
        <v>3</v>
      </c>
      <c r="T753">
        <f t="shared" ca="1" si="163"/>
        <v>3</v>
      </c>
      <c r="U753">
        <f t="shared" ca="1" si="164"/>
        <v>3</v>
      </c>
      <c r="V753">
        <f t="shared" ca="1" si="165"/>
        <v>0</v>
      </c>
      <c r="W753">
        <f t="shared" ca="1" si="166"/>
        <v>0</v>
      </c>
      <c r="X753">
        <f t="shared" ca="1" si="167"/>
        <v>12</v>
      </c>
    </row>
    <row r="754" spans="1:24" x14ac:dyDescent="0.25">
      <c r="A754">
        <v>131098</v>
      </c>
      <c r="B754" t="s">
        <v>2542</v>
      </c>
      <c r="C754" t="s">
        <v>10</v>
      </c>
      <c r="D754" t="s">
        <v>2543</v>
      </c>
      <c r="E754" t="str">
        <f t="shared" ca="1" si="168"/>
        <v>Chelsea</v>
      </c>
      <c r="F754" t="s">
        <v>24067</v>
      </c>
      <c r="G754">
        <f t="shared" ca="1" si="156"/>
        <v>5142600294</v>
      </c>
      <c r="H754" t="s">
        <v>2545</v>
      </c>
      <c r="I754" t="s">
        <v>2544</v>
      </c>
      <c r="J754" t="str">
        <f t="shared" ca="1" si="157"/>
        <v>Female</v>
      </c>
      <c r="K754">
        <f t="shared" ca="1" si="158"/>
        <v>49</v>
      </c>
      <c r="L754" t="str">
        <f t="shared" ca="1" si="159"/>
        <v>Adult</v>
      </c>
      <c r="M754" t="str">
        <f t="shared" ca="1" si="160"/>
        <v>Yes</v>
      </c>
      <c r="N754" t="str">
        <f t="shared" ca="1" si="160"/>
        <v>Yes</v>
      </c>
      <c r="O754" t="str">
        <f t="shared" ca="1" si="160"/>
        <v>No</v>
      </c>
      <c r="P754" t="str">
        <f t="shared" ca="1" si="155"/>
        <v>Yes</v>
      </c>
      <c r="Q754" t="str">
        <f t="shared" ca="1" si="155"/>
        <v>No</v>
      </c>
      <c r="R754">
        <f t="shared" ca="1" si="161"/>
        <v>4</v>
      </c>
      <c r="S754">
        <f t="shared" ca="1" si="162"/>
        <v>5</v>
      </c>
      <c r="T754">
        <f t="shared" ca="1" si="163"/>
        <v>3</v>
      </c>
      <c r="U754">
        <f t="shared" ca="1" si="164"/>
        <v>3</v>
      </c>
      <c r="V754">
        <f t="shared" ca="1" si="165"/>
        <v>4</v>
      </c>
      <c r="W754">
        <f t="shared" ca="1" si="166"/>
        <v>0</v>
      </c>
      <c r="X754">
        <f t="shared" ca="1" si="167"/>
        <v>19</v>
      </c>
    </row>
    <row r="755" spans="1:24" x14ac:dyDescent="0.25">
      <c r="A755">
        <v>131113</v>
      </c>
      <c r="B755" t="s">
        <v>2546</v>
      </c>
      <c r="C755" t="s">
        <v>10</v>
      </c>
      <c r="D755" t="s">
        <v>2547</v>
      </c>
      <c r="E755" t="str">
        <f t="shared" ca="1" si="168"/>
        <v>Brookline</v>
      </c>
      <c r="F755" t="s">
        <v>24067</v>
      </c>
      <c r="G755">
        <f t="shared" ca="1" si="156"/>
        <v>7542875791</v>
      </c>
      <c r="H755" t="s">
        <v>2548</v>
      </c>
      <c r="I755">
        <v>19720</v>
      </c>
      <c r="J755" t="str">
        <f t="shared" ca="1" si="157"/>
        <v>Male</v>
      </c>
      <c r="K755">
        <f t="shared" ca="1" si="158"/>
        <v>68</v>
      </c>
      <c r="L755" t="str">
        <f t="shared" ca="1" si="159"/>
        <v>Adult</v>
      </c>
      <c r="M755" t="str">
        <f t="shared" ca="1" si="160"/>
        <v>Yes</v>
      </c>
      <c r="N755" t="str">
        <f t="shared" ca="1" si="160"/>
        <v>Yes</v>
      </c>
      <c r="O755" t="str">
        <f t="shared" ca="1" si="160"/>
        <v>No</v>
      </c>
      <c r="P755" t="str">
        <f t="shared" ca="1" si="155"/>
        <v>No</v>
      </c>
      <c r="Q755" t="str">
        <f t="shared" ca="1" si="155"/>
        <v>Yes</v>
      </c>
      <c r="R755">
        <f t="shared" ca="1" si="161"/>
        <v>5</v>
      </c>
      <c r="S755">
        <f t="shared" ca="1" si="162"/>
        <v>5</v>
      </c>
      <c r="T755">
        <f t="shared" ca="1" si="163"/>
        <v>3</v>
      </c>
      <c r="U755">
        <f t="shared" ca="1" si="164"/>
        <v>3</v>
      </c>
      <c r="V755">
        <f t="shared" ca="1" si="165"/>
        <v>0</v>
      </c>
      <c r="W755">
        <f t="shared" ca="1" si="166"/>
        <v>4</v>
      </c>
      <c r="X755">
        <f t="shared" ca="1" si="167"/>
        <v>20</v>
      </c>
    </row>
    <row r="756" spans="1:24" x14ac:dyDescent="0.25">
      <c r="A756">
        <v>131159</v>
      </c>
      <c r="B756" t="s">
        <v>2549</v>
      </c>
      <c r="C756" t="s">
        <v>10</v>
      </c>
      <c r="D756" t="s">
        <v>2550</v>
      </c>
      <c r="E756" t="str">
        <f t="shared" ca="1" si="168"/>
        <v>Watertown</v>
      </c>
      <c r="F756" t="s">
        <v>24067</v>
      </c>
      <c r="G756">
        <f t="shared" ca="1" si="156"/>
        <v>9557496364</v>
      </c>
      <c r="H756" t="s">
        <v>2552</v>
      </c>
      <c r="I756" t="s">
        <v>2551</v>
      </c>
      <c r="J756" t="str">
        <f t="shared" ca="1" si="157"/>
        <v>Female</v>
      </c>
      <c r="K756">
        <f t="shared" ca="1" si="158"/>
        <v>57</v>
      </c>
      <c r="L756" t="str">
        <f t="shared" ca="1" si="159"/>
        <v>Adult</v>
      </c>
      <c r="M756" t="str">
        <f t="shared" ca="1" si="160"/>
        <v>Yes</v>
      </c>
      <c r="N756" t="str">
        <f t="shared" ca="1" si="160"/>
        <v>No</v>
      </c>
      <c r="O756" t="str">
        <f t="shared" ca="1" si="160"/>
        <v>No</v>
      </c>
      <c r="P756" t="str">
        <f t="shared" ca="1" si="155"/>
        <v>Yes</v>
      </c>
      <c r="Q756" t="str">
        <f t="shared" ca="1" si="155"/>
        <v>No</v>
      </c>
      <c r="R756">
        <f t="shared" ca="1" si="161"/>
        <v>5</v>
      </c>
      <c r="S756">
        <f t="shared" ca="1" si="162"/>
        <v>5</v>
      </c>
      <c r="T756">
        <f t="shared" ca="1" si="163"/>
        <v>0</v>
      </c>
      <c r="U756">
        <f t="shared" ca="1" si="164"/>
        <v>3</v>
      </c>
      <c r="V756">
        <f t="shared" ca="1" si="165"/>
        <v>4</v>
      </c>
      <c r="W756">
        <f t="shared" ca="1" si="166"/>
        <v>0</v>
      </c>
      <c r="X756">
        <f t="shared" ca="1" si="167"/>
        <v>17</v>
      </c>
    </row>
    <row r="757" spans="1:24" x14ac:dyDescent="0.25">
      <c r="A757">
        <v>131283</v>
      </c>
      <c r="B757" t="s">
        <v>2553</v>
      </c>
      <c r="C757" t="s">
        <v>10</v>
      </c>
      <c r="D757" t="s">
        <v>2554</v>
      </c>
      <c r="E757" t="str">
        <f t="shared" ca="1" si="168"/>
        <v>Quincy</v>
      </c>
      <c r="F757" t="s">
        <v>24067</v>
      </c>
      <c r="G757">
        <f t="shared" ca="1" si="156"/>
        <v>4796255808</v>
      </c>
      <c r="H757" t="s">
        <v>2555</v>
      </c>
      <c r="I757">
        <v>20064</v>
      </c>
      <c r="J757" t="str">
        <f t="shared" ca="1" si="157"/>
        <v>Male</v>
      </c>
      <c r="K757">
        <f t="shared" ca="1" si="158"/>
        <v>49</v>
      </c>
      <c r="L757" t="str">
        <f t="shared" ca="1" si="159"/>
        <v>Adult</v>
      </c>
      <c r="M757" t="str">
        <f t="shared" ca="1" si="160"/>
        <v>No</v>
      </c>
      <c r="N757" t="str">
        <f t="shared" ca="1" si="160"/>
        <v>No</v>
      </c>
      <c r="O757" t="str">
        <f t="shared" ca="1" si="160"/>
        <v>Yes</v>
      </c>
      <c r="P757" t="str">
        <f t="shared" ca="1" si="155"/>
        <v>Yes</v>
      </c>
      <c r="Q757" t="str">
        <f t="shared" ca="1" si="155"/>
        <v>No</v>
      </c>
      <c r="R757">
        <f t="shared" ca="1" si="161"/>
        <v>5</v>
      </c>
      <c r="S757">
        <f t="shared" ca="1" si="162"/>
        <v>5</v>
      </c>
      <c r="T757">
        <f t="shared" ca="1" si="163"/>
        <v>3</v>
      </c>
      <c r="U757">
        <f t="shared" ca="1" si="164"/>
        <v>0</v>
      </c>
      <c r="V757">
        <f t="shared" ca="1" si="165"/>
        <v>4</v>
      </c>
      <c r="W757">
        <f t="shared" ca="1" si="166"/>
        <v>0</v>
      </c>
      <c r="X757">
        <f t="shared" ca="1" si="167"/>
        <v>17</v>
      </c>
    </row>
    <row r="758" spans="1:24" x14ac:dyDescent="0.25">
      <c r="A758">
        <v>131308</v>
      </c>
      <c r="B758" t="s">
        <v>2556</v>
      </c>
      <c r="C758" t="s">
        <v>10</v>
      </c>
      <c r="D758" t="s">
        <v>2557</v>
      </c>
      <c r="E758" t="str">
        <f t="shared" ca="1" si="168"/>
        <v>Revere</v>
      </c>
      <c r="F758" t="s">
        <v>24067</v>
      </c>
      <c r="G758">
        <f t="shared" ca="1" si="156"/>
        <v>2411794514</v>
      </c>
      <c r="H758" t="s">
        <v>2559</v>
      </c>
      <c r="I758" t="s">
        <v>2558</v>
      </c>
      <c r="J758" t="str">
        <f t="shared" ca="1" si="157"/>
        <v>Male</v>
      </c>
      <c r="K758">
        <f t="shared" ca="1" si="158"/>
        <v>31</v>
      </c>
      <c r="L758" t="str">
        <f t="shared" ca="1" si="159"/>
        <v>Adult</v>
      </c>
      <c r="M758" t="str">
        <f t="shared" ca="1" si="160"/>
        <v>No</v>
      </c>
      <c r="N758" t="str">
        <f t="shared" ca="1" si="160"/>
        <v>No</v>
      </c>
      <c r="O758" t="str">
        <f t="shared" ca="1" si="160"/>
        <v>No</v>
      </c>
      <c r="P758" t="str">
        <f t="shared" ca="1" si="155"/>
        <v>No</v>
      </c>
      <c r="Q758" t="str">
        <f t="shared" ca="1" si="155"/>
        <v>Yes</v>
      </c>
      <c r="R758">
        <f t="shared" ca="1" si="161"/>
        <v>5</v>
      </c>
      <c r="S758">
        <f t="shared" ca="1" si="162"/>
        <v>5</v>
      </c>
      <c r="T758">
        <f t="shared" ca="1" si="163"/>
        <v>0</v>
      </c>
      <c r="U758">
        <f t="shared" ca="1" si="164"/>
        <v>0</v>
      </c>
      <c r="V758">
        <f t="shared" ca="1" si="165"/>
        <v>0</v>
      </c>
      <c r="W758">
        <f t="shared" ca="1" si="166"/>
        <v>4</v>
      </c>
      <c r="X758">
        <f t="shared" ca="1" si="167"/>
        <v>14</v>
      </c>
    </row>
    <row r="759" spans="1:24" x14ac:dyDescent="0.25">
      <c r="A759">
        <v>131399</v>
      </c>
      <c r="B759" t="s">
        <v>2560</v>
      </c>
      <c r="C759" t="s">
        <v>10</v>
      </c>
      <c r="D759" t="s">
        <v>2561</v>
      </c>
      <c r="E759" t="str">
        <f t="shared" ca="1" si="168"/>
        <v>Everett</v>
      </c>
      <c r="F759" t="s">
        <v>24067</v>
      </c>
      <c r="G759">
        <f t="shared" ca="1" si="156"/>
        <v>4312720197</v>
      </c>
      <c r="H759" t="s">
        <v>2562</v>
      </c>
      <c r="I759">
        <v>20008</v>
      </c>
      <c r="J759" t="str">
        <f t="shared" ca="1" si="157"/>
        <v>Male</v>
      </c>
      <c r="K759">
        <f t="shared" ca="1" si="158"/>
        <v>15</v>
      </c>
      <c r="L759" t="str">
        <f t="shared" ca="1" si="159"/>
        <v>Adoloscent</v>
      </c>
      <c r="M759" t="str">
        <f t="shared" ca="1" si="160"/>
        <v>Yes</v>
      </c>
      <c r="N759" t="str">
        <f t="shared" ca="1" si="160"/>
        <v>No</v>
      </c>
      <c r="O759" t="str">
        <f t="shared" ca="1" si="160"/>
        <v>Yes</v>
      </c>
      <c r="P759" t="str">
        <f t="shared" ca="1" si="155"/>
        <v>No</v>
      </c>
      <c r="Q759" t="str">
        <f t="shared" ca="1" si="155"/>
        <v>Yes</v>
      </c>
      <c r="R759">
        <f t="shared" ca="1" si="161"/>
        <v>1</v>
      </c>
      <c r="S759">
        <f t="shared" ca="1" si="162"/>
        <v>0</v>
      </c>
      <c r="T759">
        <f t="shared" ca="1" si="163"/>
        <v>3</v>
      </c>
      <c r="U759">
        <f t="shared" ca="1" si="164"/>
        <v>3</v>
      </c>
      <c r="V759">
        <f t="shared" ca="1" si="165"/>
        <v>0</v>
      </c>
      <c r="W759">
        <f t="shared" ca="1" si="166"/>
        <v>4</v>
      </c>
      <c r="X759">
        <f t="shared" ca="1" si="167"/>
        <v>11</v>
      </c>
    </row>
    <row r="760" spans="1:24" x14ac:dyDescent="0.25">
      <c r="A760">
        <v>131405</v>
      </c>
      <c r="B760" t="s">
        <v>2563</v>
      </c>
      <c r="C760" t="s">
        <v>10</v>
      </c>
      <c r="D760" t="s">
        <v>2564</v>
      </c>
      <c r="E760" t="str">
        <f t="shared" ca="1" si="168"/>
        <v>Winthrop</v>
      </c>
      <c r="F760" t="s">
        <v>24067</v>
      </c>
      <c r="G760">
        <f t="shared" ca="1" si="156"/>
        <v>1881382564</v>
      </c>
      <c r="H760" t="s">
        <v>2566</v>
      </c>
      <c r="I760" t="s">
        <v>2565</v>
      </c>
      <c r="J760" t="str">
        <f t="shared" ca="1" si="157"/>
        <v>Female</v>
      </c>
      <c r="K760">
        <f t="shared" ca="1" si="158"/>
        <v>45</v>
      </c>
      <c r="L760" t="str">
        <f t="shared" ca="1" si="159"/>
        <v>Adult</v>
      </c>
      <c r="M760" t="str">
        <f t="shared" ca="1" si="160"/>
        <v>No</v>
      </c>
      <c r="N760" t="str">
        <f t="shared" ca="1" si="160"/>
        <v>No</v>
      </c>
      <c r="O760" t="str">
        <f t="shared" ca="1" si="160"/>
        <v>No</v>
      </c>
      <c r="P760" t="str">
        <f t="shared" ca="1" si="155"/>
        <v>No</v>
      </c>
      <c r="Q760" t="str">
        <f t="shared" ca="1" si="155"/>
        <v>Yes</v>
      </c>
      <c r="R760">
        <f t="shared" ca="1" si="161"/>
        <v>4</v>
      </c>
      <c r="S760">
        <f t="shared" ca="1" si="162"/>
        <v>5</v>
      </c>
      <c r="T760">
        <f t="shared" ca="1" si="163"/>
        <v>0</v>
      </c>
      <c r="U760">
        <f t="shared" ca="1" si="164"/>
        <v>0</v>
      </c>
      <c r="V760">
        <f t="shared" ca="1" si="165"/>
        <v>0</v>
      </c>
      <c r="W760">
        <f t="shared" ca="1" si="166"/>
        <v>4</v>
      </c>
      <c r="X760">
        <f t="shared" ca="1" si="167"/>
        <v>13</v>
      </c>
    </row>
    <row r="761" spans="1:24" x14ac:dyDescent="0.25">
      <c r="A761">
        <v>131450</v>
      </c>
      <c r="B761" t="s">
        <v>2567</v>
      </c>
      <c r="C761" t="s">
        <v>10</v>
      </c>
      <c r="D761" t="s">
        <v>2568</v>
      </c>
      <c r="E761" t="str">
        <f t="shared" ca="1" si="168"/>
        <v xml:space="preserve"> Milton</v>
      </c>
      <c r="F761" t="s">
        <v>24067</v>
      </c>
      <c r="G761">
        <f t="shared" ca="1" si="156"/>
        <v>8457592147</v>
      </c>
      <c r="H761" t="s">
        <v>2570</v>
      </c>
      <c r="I761" t="s">
        <v>2569</v>
      </c>
      <c r="J761" t="str">
        <f t="shared" ca="1" si="157"/>
        <v>Male</v>
      </c>
      <c r="K761">
        <f t="shared" ca="1" si="158"/>
        <v>44</v>
      </c>
      <c r="L761" t="str">
        <f t="shared" ca="1" si="159"/>
        <v>Adult</v>
      </c>
      <c r="M761" t="str">
        <f t="shared" ca="1" si="160"/>
        <v>Yes</v>
      </c>
      <c r="N761" t="str">
        <f t="shared" ca="1" si="160"/>
        <v>Yes</v>
      </c>
      <c r="O761" t="str">
        <f t="shared" ca="1" si="160"/>
        <v>Yes</v>
      </c>
      <c r="P761" t="str">
        <f t="shared" ca="1" si="155"/>
        <v>No</v>
      </c>
      <c r="Q761" t="str">
        <f t="shared" ca="1" si="155"/>
        <v>Yes</v>
      </c>
      <c r="R761">
        <f t="shared" ca="1" si="161"/>
        <v>5</v>
      </c>
      <c r="S761">
        <f t="shared" ca="1" si="162"/>
        <v>5</v>
      </c>
      <c r="T761">
        <f t="shared" ca="1" si="163"/>
        <v>5</v>
      </c>
      <c r="U761">
        <f t="shared" ca="1" si="164"/>
        <v>3</v>
      </c>
      <c r="V761">
        <f t="shared" ca="1" si="165"/>
        <v>0</v>
      </c>
      <c r="W761">
        <f t="shared" ca="1" si="166"/>
        <v>4</v>
      </c>
      <c r="X761">
        <f t="shared" ca="1" si="167"/>
        <v>22</v>
      </c>
    </row>
    <row r="762" spans="1:24" x14ac:dyDescent="0.25">
      <c r="A762">
        <v>131469</v>
      </c>
      <c r="B762" t="s">
        <v>2571</v>
      </c>
      <c r="C762" t="s">
        <v>10</v>
      </c>
      <c r="D762" t="s">
        <v>2572</v>
      </c>
      <c r="E762" t="str">
        <f t="shared" ca="1" si="168"/>
        <v>Newton</v>
      </c>
      <c r="F762" t="s">
        <v>24067</v>
      </c>
      <c r="G762">
        <f t="shared" ca="1" si="156"/>
        <v>4697204977</v>
      </c>
      <c r="H762" t="s">
        <v>2573</v>
      </c>
      <c r="I762">
        <v>20052</v>
      </c>
      <c r="J762" t="str">
        <f t="shared" ca="1" si="157"/>
        <v>Male</v>
      </c>
      <c r="K762">
        <f t="shared" ca="1" si="158"/>
        <v>39</v>
      </c>
      <c r="L762" t="str">
        <f t="shared" ca="1" si="159"/>
        <v>Adult</v>
      </c>
      <c r="M762" t="str">
        <f t="shared" ca="1" si="160"/>
        <v>Yes</v>
      </c>
      <c r="N762" t="str">
        <f t="shared" ca="1" si="160"/>
        <v>Yes</v>
      </c>
      <c r="O762" t="str">
        <f t="shared" ca="1" si="160"/>
        <v>Yes</v>
      </c>
      <c r="P762" t="str">
        <f t="shared" ca="1" si="155"/>
        <v>Yes</v>
      </c>
      <c r="Q762" t="str">
        <f t="shared" ca="1" si="155"/>
        <v>No</v>
      </c>
      <c r="R762">
        <f t="shared" ca="1" si="161"/>
        <v>4</v>
      </c>
      <c r="S762">
        <f t="shared" ca="1" si="162"/>
        <v>5</v>
      </c>
      <c r="T762">
        <f t="shared" ca="1" si="163"/>
        <v>5</v>
      </c>
      <c r="U762">
        <f t="shared" ca="1" si="164"/>
        <v>3</v>
      </c>
      <c r="V762">
        <f t="shared" ca="1" si="165"/>
        <v>4</v>
      </c>
      <c r="W762">
        <f t="shared" ca="1" si="166"/>
        <v>0</v>
      </c>
      <c r="X762">
        <f t="shared" ca="1" si="167"/>
        <v>21</v>
      </c>
    </row>
    <row r="763" spans="1:24" x14ac:dyDescent="0.25">
      <c r="A763">
        <v>131496</v>
      </c>
      <c r="B763" t="s">
        <v>2574</v>
      </c>
      <c r="C763" t="s">
        <v>10</v>
      </c>
      <c r="D763" t="s">
        <v>2575</v>
      </c>
      <c r="E763" t="str">
        <f t="shared" ca="1" si="168"/>
        <v>Needham</v>
      </c>
      <c r="F763" t="s">
        <v>24067</v>
      </c>
      <c r="G763">
        <f t="shared" ca="1" si="156"/>
        <v>6727894783</v>
      </c>
      <c r="H763" t="s">
        <v>2577</v>
      </c>
      <c r="I763" t="s">
        <v>2576</v>
      </c>
      <c r="J763" t="str">
        <f t="shared" ca="1" si="157"/>
        <v>Male</v>
      </c>
      <c r="K763">
        <f t="shared" ca="1" si="158"/>
        <v>30</v>
      </c>
      <c r="L763" t="str">
        <f t="shared" ca="1" si="159"/>
        <v>Adult</v>
      </c>
      <c r="M763" t="str">
        <f t="shared" ca="1" si="160"/>
        <v>No</v>
      </c>
      <c r="N763" t="str">
        <f t="shared" ca="1" si="160"/>
        <v>No</v>
      </c>
      <c r="O763" t="str">
        <f t="shared" ca="1" si="160"/>
        <v>Yes</v>
      </c>
      <c r="P763" t="str">
        <f t="shared" ca="1" si="155"/>
        <v>No</v>
      </c>
      <c r="Q763" t="str">
        <f t="shared" ca="1" si="155"/>
        <v>No</v>
      </c>
      <c r="R763">
        <f t="shared" ca="1" si="161"/>
        <v>3</v>
      </c>
      <c r="S763">
        <f t="shared" ca="1" si="162"/>
        <v>3</v>
      </c>
      <c r="T763">
        <f t="shared" ca="1" si="163"/>
        <v>3</v>
      </c>
      <c r="U763">
        <f t="shared" ca="1" si="164"/>
        <v>0</v>
      </c>
      <c r="V763">
        <f t="shared" ca="1" si="165"/>
        <v>0</v>
      </c>
      <c r="W763">
        <f t="shared" ca="1" si="166"/>
        <v>0</v>
      </c>
      <c r="X763">
        <f t="shared" ca="1" si="167"/>
        <v>9</v>
      </c>
    </row>
    <row r="764" spans="1:24" x14ac:dyDescent="0.25">
      <c r="A764">
        <v>131520</v>
      </c>
      <c r="B764" t="s">
        <v>2578</v>
      </c>
      <c r="C764" t="s">
        <v>10</v>
      </c>
      <c r="D764" t="s">
        <v>2579</v>
      </c>
      <c r="E764" t="str">
        <f t="shared" ca="1" si="168"/>
        <v>Winthrop</v>
      </c>
      <c r="F764" t="s">
        <v>24067</v>
      </c>
      <c r="G764">
        <f t="shared" ca="1" si="156"/>
        <v>7455783339</v>
      </c>
      <c r="H764" t="s">
        <v>2581</v>
      </c>
      <c r="I764" t="s">
        <v>2580</v>
      </c>
      <c r="J764" t="str">
        <f t="shared" ca="1" si="157"/>
        <v>Female</v>
      </c>
      <c r="K764">
        <f t="shared" ca="1" si="158"/>
        <v>34</v>
      </c>
      <c r="L764" t="str">
        <f t="shared" ca="1" si="159"/>
        <v>Adult</v>
      </c>
      <c r="M764" t="str">
        <f t="shared" ca="1" si="160"/>
        <v>No</v>
      </c>
      <c r="N764" t="str">
        <f t="shared" ca="1" si="160"/>
        <v>Yes</v>
      </c>
      <c r="O764" t="str">
        <f t="shared" ca="1" si="160"/>
        <v>Yes</v>
      </c>
      <c r="P764" t="str">
        <f t="shared" ca="1" si="155"/>
        <v>Yes</v>
      </c>
      <c r="Q764" t="str">
        <f t="shared" ca="1" si="155"/>
        <v>Yes</v>
      </c>
      <c r="R764">
        <f t="shared" ca="1" si="161"/>
        <v>5</v>
      </c>
      <c r="S764">
        <f t="shared" ca="1" si="162"/>
        <v>5</v>
      </c>
      <c r="T764">
        <f t="shared" ca="1" si="163"/>
        <v>5</v>
      </c>
      <c r="U764">
        <f t="shared" ca="1" si="164"/>
        <v>0</v>
      </c>
      <c r="V764">
        <f t="shared" ca="1" si="165"/>
        <v>4</v>
      </c>
      <c r="W764">
        <f t="shared" ca="1" si="166"/>
        <v>4</v>
      </c>
      <c r="X764">
        <f t="shared" ca="1" si="167"/>
        <v>23</v>
      </c>
    </row>
    <row r="765" spans="1:24" x14ac:dyDescent="0.25">
      <c r="A765">
        <v>131742</v>
      </c>
      <c r="B765" t="s">
        <v>2582</v>
      </c>
      <c r="C765" t="s">
        <v>10</v>
      </c>
      <c r="D765" t="s">
        <v>2583</v>
      </c>
      <c r="E765" t="str">
        <f t="shared" ca="1" si="168"/>
        <v>Everett</v>
      </c>
      <c r="F765" t="s">
        <v>24067</v>
      </c>
      <c r="G765">
        <f t="shared" ca="1" si="156"/>
        <v>5144598720</v>
      </c>
      <c r="H765" t="s">
        <v>2584</v>
      </c>
      <c r="I765">
        <v>22042</v>
      </c>
      <c r="J765" t="str">
        <f t="shared" ca="1" si="157"/>
        <v>Male</v>
      </c>
      <c r="K765">
        <f t="shared" ca="1" si="158"/>
        <v>23</v>
      </c>
      <c r="L765" t="str">
        <f t="shared" ca="1" si="159"/>
        <v>Adult</v>
      </c>
      <c r="M765" t="str">
        <f t="shared" ca="1" si="160"/>
        <v>Yes</v>
      </c>
      <c r="N765" t="str">
        <f t="shared" ca="1" si="160"/>
        <v>No</v>
      </c>
      <c r="O765" t="str">
        <f t="shared" ca="1" si="160"/>
        <v>No</v>
      </c>
      <c r="P765" t="str">
        <f t="shared" ca="1" si="155"/>
        <v>Yes</v>
      </c>
      <c r="Q765" t="str">
        <f t="shared" ca="1" si="155"/>
        <v>No</v>
      </c>
      <c r="R765">
        <f t="shared" ca="1" si="161"/>
        <v>5</v>
      </c>
      <c r="S765">
        <f t="shared" ca="1" si="162"/>
        <v>5</v>
      </c>
      <c r="T765">
        <f t="shared" ca="1" si="163"/>
        <v>0</v>
      </c>
      <c r="U765">
        <f t="shared" ca="1" si="164"/>
        <v>3</v>
      </c>
      <c r="V765">
        <f t="shared" ca="1" si="165"/>
        <v>4</v>
      </c>
      <c r="W765">
        <f t="shared" ca="1" si="166"/>
        <v>0</v>
      </c>
      <c r="X765">
        <f t="shared" ca="1" si="167"/>
        <v>17</v>
      </c>
    </row>
    <row r="766" spans="1:24" x14ac:dyDescent="0.25">
      <c r="A766">
        <v>131803</v>
      </c>
      <c r="B766" t="s">
        <v>2585</v>
      </c>
      <c r="C766" t="s">
        <v>10</v>
      </c>
      <c r="D766" t="s">
        <v>2586</v>
      </c>
      <c r="E766" t="str">
        <f t="shared" ca="1" si="168"/>
        <v>Cambridge</v>
      </c>
      <c r="F766" t="s">
        <v>24067</v>
      </c>
      <c r="G766">
        <f t="shared" ca="1" si="156"/>
        <v>9015284348</v>
      </c>
      <c r="H766" t="s">
        <v>2587</v>
      </c>
      <c r="I766">
        <v>20005</v>
      </c>
      <c r="J766" t="str">
        <f t="shared" ca="1" si="157"/>
        <v>Female</v>
      </c>
      <c r="K766">
        <f t="shared" ca="1" si="158"/>
        <v>18</v>
      </c>
      <c r="L766" t="str">
        <f t="shared" ca="1" si="159"/>
        <v>Adult</v>
      </c>
      <c r="M766" t="str">
        <f t="shared" ca="1" si="160"/>
        <v>No</v>
      </c>
      <c r="N766" t="str">
        <f t="shared" ca="1" si="160"/>
        <v>Yes</v>
      </c>
      <c r="O766" t="str">
        <f t="shared" ca="1" si="160"/>
        <v>No</v>
      </c>
      <c r="P766" t="str">
        <f t="shared" ca="1" si="155"/>
        <v>Yes</v>
      </c>
      <c r="Q766" t="str">
        <f t="shared" ca="1" si="155"/>
        <v>No</v>
      </c>
      <c r="R766">
        <f t="shared" ca="1" si="161"/>
        <v>2</v>
      </c>
      <c r="S766">
        <f t="shared" ca="1" si="162"/>
        <v>3</v>
      </c>
      <c r="T766">
        <f t="shared" ca="1" si="163"/>
        <v>3</v>
      </c>
      <c r="U766">
        <f t="shared" ca="1" si="164"/>
        <v>0</v>
      </c>
      <c r="V766">
        <f t="shared" ca="1" si="165"/>
        <v>4</v>
      </c>
      <c r="W766">
        <f t="shared" ca="1" si="166"/>
        <v>0</v>
      </c>
      <c r="X766">
        <f t="shared" ca="1" si="167"/>
        <v>12</v>
      </c>
    </row>
    <row r="767" spans="1:24" x14ac:dyDescent="0.25">
      <c r="A767">
        <v>131830</v>
      </c>
      <c r="B767" t="s">
        <v>2588</v>
      </c>
      <c r="C767" t="s">
        <v>10</v>
      </c>
      <c r="D767" t="s">
        <v>2589</v>
      </c>
      <c r="E767" t="str">
        <f t="shared" ca="1" si="168"/>
        <v>Brookline</v>
      </c>
      <c r="F767" t="s">
        <v>24067</v>
      </c>
      <c r="G767">
        <f t="shared" ca="1" si="156"/>
        <v>3581678113</v>
      </c>
      <c r="H767" t="s">
        <v>2590</v>
      </c>
      <c r="I767">
        <v>20007</v>
      </c>
      <c r="J767" t="str">
        <f t="shared" ca="1" si="157"/>
        <v>Male</v>
      </c>
      <c r="K767">
        <f t="shared" ca="1" si="158"/>
        <v>31</v>
      </c>
      <c r="L767" t="str">
        <f t="shared" ca="1" si="159"/>
        <v>Adult</v>
      </c>
      <c r="M767" t="str">
        <f t="shared" ca="1" si="160"/>
        <v>Yes</v>
      </c>
      <c r="N767" t="str">
        <f t="shared" ca="1" si="160"/>
        <v>No</v>
      </c>
      <c r="O767" t="str">
        <f t="shared" ca="1" si="160"/>
        <v>No</v>
      </c>
      <c r="P767" t="str">
        <f t="shared" ca="1" si="155"/>
        <v>Yes</v>
      </c>
      <c r="Q767" t="str">
        <f t="shared" ca="1" si="155"/>
        <v>Yes</v>
      </c>
      <c r="R767">
        <f t="shared" ca="1" si="161"/>
        <v>1</v>
      </c>
      <c r="S767">
        <f t="shared" ca="1" si="162"/>
        <v>0</v>
      </c>
      <c r="T767">
        <f t="shared" ca="1" si="163"/>
        <v>0</v>
      </c>
      <c r="U767">
        <f t="shared" ca="1" si="164"/>
        <v>3</v>
      </c>
      <c r="V767">
        <f t="shared" ca="1" si="165"/>
        <v>4</v>
      </c>
      <c r="W767">
        <f t="shared" ca="1" si="166"/>
        <v>4</v>
      </c>
      <c r="X767">
        <f t="shared" ca="1" si="167"/>
        <v>12</v>
      </c>
    </row>
    <row r="768" spans="1:24" x14ac:dyDescent="0.25">
      <c r="A768">
        <v>131876</v>
      </c>
      <c r="B768" t="s">
        <v>2591</v>
      </c>
      <c r="C768" t="s">
        <v>10</v>
      </c>
      <c r="D768" t="s">
        <v>2592</v>
      </c>
      <c r="E768" t="str">
        <f t="shared" ca="1" si="168"/>
        <v>Cambridge</v>
      </c>
      <c r="F768" t="s">
        <v>24067</v>
      </c>
      <c r="G768">
        <f t="shared" ca="1" si="156"/>
        <v>4461379427</v>
      </c>
      <c r="H768" t="s">
        <v>2594</v>
      </c>
      <c r="I768" t="s">
        <v>2593</v>
      </c>
      <c r="J768" t="str">
        <f t="shared" ca="1" si="157"/>
        <v>Male</v>
      </c>
      <c r="K768">
        <f t="shared" ca="1" si="158"/>
        <v>47</v>
      </c>
      <c r="L768" t="str">
        <f t="shared" ca="1" si="159"/>
        <v>Adult</v>
      </c>
      <c r="M768" t="str">
        <f t="shared" ca="1" si="160"/>
        <v>Yes</v>
      </c>
      <c r="N768" t="str">
        <f t="shared" ca="1" si="160"/>
        <v>No</v>
      </c>
      <c r="O768" t="str">
        <f t="shared" ca="1" si="160"/>
        <v>No</v>
      </c>
      <c r="P768" t="str">
        <f t="shared" ca="1" si="155"/>
        <v>Yes</v>
      </c>
      <c r="Q768" t="str">
        <f t="shared" ca="1" si="155"/>
        <v>Yes</v>
      </c>
      <c r="R768">
        <f t="shared" ca="1" si="161"/>
        <v>3</v>
      </c>
      <c r="S768">
        <f t="shared" ca="1" si="162"/>
        <v>3</v>
      </c>
      <c r="T768">
        <f t="shared" ca="1" si="163"/>
        <v>0</v>
      </c>
      <c r="U768">
        <f t="shared" ca="1" si="164"/>
        <v>3</v>
      </c>
      <c r="V768">
        <f t="shared" ca="1" si="165"/>
        <v>4</v>
      </c>
      <c r="W768">
        <f t="shared" ca="1" si="166"/>
        <v>4</v>
      </c>
      <c r="X768">
        <f t="shared" ca="1" si="167"/>
        <v>17</v>
      </c>
    </row>
    <row r="769" spans="1:24" x14ac:dyDescent="0.25">
      <c r="A769">
        <v>131973</v>
      </c>
      <c r="B769" t="s">
        <v>2595</v>
      </c>
      <c r="C769" t="s">
        <v>10</v>
      </c>
      <c r="D769" t="s">
        <v>2596</v>
      </c>
      <c r="E769" t="str">
        <f t="shared" ca="1" si="168"/>
        <v>Cambridge</v>
      </c>
      <c r="F769" t="s">
        <v>24067</v>
      </c>
      <c r="G769">
        <f t="shared" ca="1" si="156"/>
        <v>1033490083</v>
      </c>
      <c r="H769" t="s">
        <v>2598</v>
      </c>
      <c r="I769" t="s">
        <v>2597</v>
      </c>
      <c r="J769" t="str">
        <f t="shared" ca="1" si="157"/>
        <v>Female</v>
      </c>
      <c r="K769">
        <f t="shared" ca="1" si="158"/>
        <v>61</v>
      </c>
      <c r="L769" t="str">
        <f t="shared" ca="1" si="159"/>
        <v>Adult</v>
      </c>
      <c r="M769" t="str">
        <f t="shared" ca="1" si="160"/>
        <v>No</v>
      </c>
      <c r="N769" t="str">
        <f t="shared" ca="1" si="160"/>
        <v>Yes</v>
      </c>
      <c r="O769" t="str">
        <f t="shared" ca="1" si="160"/>
        <v>Yes</v>
      </c>
      <c r="P769" t="str">
        <f t="shared" ca="1" si="155"/>
        <v>No</v>
      </c>
      <c r="Q769" t="str">
        <f t="shared" ca="1" si="155"/>
        <v>No</v>
      </c>
      <c r="R769">
        <f t="shared" ca="1" si="161"/>
        <v>1</v>
      </c>
      <c r="S769">
        <f t="shared" ca="1" si="162"/>
        <v>0</v>
      </c>
      <c r="T769">
        <f t="shared" ca="1" si="163"/>
        <v>5</v>
      </c>
      <c r="U769">
        <f t="shared" ca="1" si="164"/>
        <v>0</v>
      </c>
      <c r="V769">
        <f t="shared" ca="1" si="165"/>
        <v>0</v>
      </c>
      <c r="W769">
        <f t="shared" ca="1" si="166"/>
        <v>0</v>
      </c>
      <c r="X769">
        <f t="shared" ca="1" si="167"/>
        <v>6</v>
      </c>
    </row>
    <row r="770" spans="1:24" x14ac:dyDescent="0.25">
      <c r="A770">
        <v>132268</v>
      </c>
      <c r="B770" t="s">
        <v>2599</v>
      </c>
      <c r="C770" t="s">
        <v>10</v>
      </c>
      <c r="D770" t="s">
        <v>2600</v>
      </c>
      <c r="E770" t="str">
        <f t="shared" ca="1" si="168"/>
        <v>Chelsea</v>
      </c>
      <c r="F770" t="s">
        <v>24067</v>
      </c>
      <c r="G770">
        <f t="shared" ca="1" si="156"/>
        <v>9316227097</v>
      </c>
      <c r="H770" t="s">
        <v>2601</v>
      </c>
      <c r="I770">
        <v>32174</v>
      </c>
      <c r="J770" t="str">
        <f t="shared" ca="1" si="157"/>
        <v>Male</v>
      </c>
      <c r="K770">
        <f t="shared" ca="1" si="158"/>
        <v>63</v>
      </c>
      <c r="L770" t="str">
        <f t="shared" ca="1" si="159"/>
        <v>Adult</v>
      </c>
      <c r="M770" t="str">
        <f t="shared" ca="1" si="160"/>
        <v>No</v>
      </c>
      <c r="N770" t="str">
        <f t="shared" ca="1" si="160"/>
        <v>Yes</v>
      </c>
      <c r="O770" t="str">
        <f t="shared" ca="1" si="160"/>
        <v>No</v>
      </c>
      <c r="P770" t="str">
        <f t="shared" ca="1" si="160"/>
        <v>No</v>
      </c>
      <c r="Q770" t="str">
        <f t="shared" ca="1" si="160"/>
        <v>Yes</v>
      </c>
      <c r="R770">
        <f t="shared" ca="1" si="161"/>
        <v>1</v>
      </c>
      <c r="S770">
        <f t="shared" ca="1" si="162"/>
        <v>0</v>
      </c>
      <c r="T770">
        <f t="shared" ca="1" si="163"/>
        <v>3</v>
      </c>
      <c r="U770">
        <f t="shared" ca="1" si="164"/>
        <v>0</v>
      </c>
      <c r="V770">
        <f t="shared" ca="1" si="165"/>
        <v>0</v>
      </c>
      <c r="W770">
        <f t="shared" ca="1" si="166"/>
        <v>4</v>
      </c>
      <c r="X770">
        <f t="shared" ca="1" si="167"/>
        <v>8</v>
      </c>
    </row>
    <row r="771" spans="1:24" x14ac:dyDescent="0.25">
      <c r="A771">
        <v>132338</v>
      </c>
      <c r="B771" t="s">
        <v>2602</v>
      </c>
      <c r="C771" t="s">
        <v>10</v>
      </c>
      <c r="D771" t="s">
        <v>2603</v>
      </c>
      <c r="E771" t="str">
        <f t="shared" ca="1" si="168"/>
        <v>Cambridge</v>
      </c>
      <c r="F771" t="s">
        <v>24067</v>
      </c>
      <c r="G771">
        <f t="shared" ref="G771:G834" ca="1" si="169">RANDBETWEEN(1000000000,9999999999)</f>
        <v>2606100939</v>
      </c>
      <c r="H771" t="s">
        <v>2605</v>
      </c>
      <c r="I771" t="s">
        <v>2604</v>
      </c>
      <c r="J771" t="str">
        <f t="shared" ref="J771:J834" ca="1" si="170">CHOOSE(RANDBETWEEN(1,2),"Male","Female")</f>
        <v>Female</v>
      </c>
      <c r="K771">
        <f t="shared" ref="K771:K834" ca="1" si="171">RANDBETWEEN(15,70)</f>
        <v>23</v>
      </c>
      <c r="L771" t="str">
        <f t="shared" ref="L771:L834" ca="1" si="172">IF(AND(K771&gt;=12, K771 &lt; 18), "Adoloscent", "Adult")</f>
        <v>Adult</v>
      </c>
      <c r="M771" t="str">
        <f t="shared" ref="M771:P834" ca="1" si="173">CHOOSE(RANDBETWEEN(1,2),"Yes","No")</f>
        <v>Yes</v>
      </c>
      <c r="N771" t="str">
        <f t="shared" ca="1" si="173"/>
        <v>Yes</v>
      </c>
      <c r="O771" t="str">
        <f t="shared" ca="1" si="173"/>
        <v>No</v>
      </c>
      <c r="P771" t="str">
        <f t="shared" ca="1" si="173"/>
        <v>Yes</v>
      </c>
      <c r="Q771" t="str">
        <f t="shared" ref="Q771:Q834" ca="1" si="174">CHOOSE(RANDBETWEEN(1,2),"Yes","No")</f>
        <v>No</v>
      </c>
      <c r="R771">
        <f t="shared" ref="R771:R834" ca="1" si="175">CHOOSE(RANDBETWEEN(1,5),1,2,3,4,5)</f>
        <v>1</v>
      </c>
      <c r="S771">
        <f t="shared" ref="S771:S834" ca="1" si="176">IF(R771&gt;=4,5,IF(AND(R771&gt;=2,R771&lt;=3),3,IF(R771=1,0)))</f>
        <v>0</v>
      </c>
      <c r="T771">
        <f t="shared" ref="T771:T834" ca="1" si="177">IF(AND(O771="Yes",N771="Yes"),5,IF(OR(O771="Yes",N771="Yes"),3,IF(AND(O771="No",N771="No"),0)))</f>
        <v>3</v>
      </c>
      <c r="U771">
        <f t="shared" ref="U771:U834" ca="1" si="178">IF(M771="Yes",3,0)</f>
        <v>3</v>
      </c>
      <c r="V771">
        <f t="shared" ref="V771:V834" ca="1" si="179">IF(P771="Yes",4,0)</f>
        <v>4</v>
      </c>
      <c r="W771">
        <f t="shared" ref="W771:W834" ca="1" si="180">IF(Q771="Yes",4,0)</f>
        <v>0</v>
      </c>
      <c r="X771">
        <f t="shared" ref="X771:X834" ca="1" si="181">SUM(R771:W771)</f>
        <v>11</v>
      </c>
    </row>
    <row r="772" spans="1:24" x14ac:dyDescent="0.25">
      <c r="A772">
        <v>132374</v>
      </c>
      <c r="B772" t="s">
        <v>2606</v>
      </c>
      <c r="C772" t="s">
        <v>10</v>
      </c>
      <c r="D772" t="s">
        <v>2607</v>
      </c>
      <c r="E772" t="str">
        <f t="shared" ref="E772:E835" ca="1" si="182">CHOOSE(RANDBETWEEN(1,15),"Boston","Winthrop","Revere","Chelsea","Everett","Somerville", "Cambridge","Watertown", "Newton","Brookline", "Needham", "Dedham", "Canton"," Milton", "Quincy")</f>
        <v>Revere</v>
      </c>
      <c r="F772" t="s">
        <v>24067</v>
      </c>
      <c r="G772">
        <f t="shared" ca="1" si="169"/>
        <v>4787852508</v>
      </c>
      <c r="H772" t="s">
        <v>2609</v>
      </c>
      <c r="I772" t="s">
        <v>2608</v>
      </c>
      <c r="J772" t="str">
        <f t="shared" ca="1" si="170"/>
        <v>Female</v>
      </c>
      <c r="K772">
        <f t="shared" ca="1" si="171"/>
        <v>49</v>
      </c>
      <c r="L772" t="str">
        <f t="shared" ca="1" si="172"/>
        <v>Adult</v>
      </c>
      <c r="M772" t="str">
        <f t="shared" ca="1" si="173"/>
        <v>Yes</v>
      </c>
      <c r="N772" t="str">
        <f t="shared" ca="1" si="173"/>
        <v>Yes</v>
      </c>
      <c r="O772" t="str">
        <f t="shared" ca="1" si="173"/>
        <v>Yes</v>
      </c>
      <c r="P772" t="str">
        <f t="shared" ca="1" si="173"/>
        <v>No</v>
      </c>
      <c r="Q772" t="str">
        <f t="shared" ca="1" si="174"/>
        <v>No</v>
      </c>
      <c r="R772">
        <f t="shared" ca="1" si="175"/>
        <v>5</v>
      </c>
      <c r="S772">
        <f t="shared" ca="1" si="176"/>
        <v>5</v>
      </c>
      <c r="T772">
        <f t="shared" ca="1" si="177"/>
        <v>5</v>
      </c>
      <c r="U772">
        <f t="shared" ca="1" si="178"/>
        <v>3</v>
      </c>
      <c r="V772">
        <f t="shared" ca="1" si="179"/>
        <v>0</v>
      </c>
      <c r="W772">
        <f t="shared" ca="1" si="180"/>
        <v>0</v>
      </c>
      <c r="X772">
        <f t="shared" ca="1" si="181"/>
        <v>18</v>
      </c>
    </row>
    <row r="773" spans="1:24" x14ac:dyDescent="0.25">
      <c r="A773">
        <v>132408</v>
      </c>
      <c r="B773" t="s">
        <v>2610</v>
      </c>
      <c r="C773" t="s">
        <v>10</v>
      </c>
      <c r="D773" t="s">
        <v>2611</v>
      </c>
      <c r="E773" t="str">
        <f t="shared" ca="1" si="182"/>
        <v>Canton</v>
      </c>
      <c r="F773" t="s">
        <v>24067</v>
      </c>
      <c r="G773">
        <f t="shared" ca="1" si="169"/>
        <v>9783518732</v>
      </c>
      <c r="H773" t="s">
        <v>2612</v>
      </c>
      <c r="I773">
        <v>32440</v>
      </c>
      <c r="J773" t="str">
        <f t="shared" ca="1" si="170"/>
        <v>Female</v>
      </c>
      <c r="K773">
        <f t="shared" ca="1" si="171"/>
        <v>51</v>
      </c>
      <c r="L773" t="str">
        <f t="shared" ca="1" si="172"/>
        <v>Adult</v>
      </c>
      <c r="M773" t="str">
        <f t="shared" ca="1" si="173"/>
        <v>No</v>
      </c>
      <c r="N773" t="str">
        <f t="shared" ca="1" si="173"/>
        <v>No</v>
      </c>
      <c r="O773" t="str">
        <f t="shared" ca="1" si="173"/>
        <v>No</v>
      </c>
      <c r="P773" t="str">
        <f t="shared" ca="1" si="173"/>
        <v>No</v>
      </c>
      <c r="Q773" t="str">
        <f t="shared" ca="1" si="174"/>
        <v>No</v>
      </c>
      <c r="R773">
        <f t="shared" ca="1" si="175"/>
        <v>5</v>
      </c>
      <c r="S773">
        <f t="shared" ca="1" si="176"/>
        <v>5</v>
      </c>
      <c r="T773">
        <f t="shared" ca="1" si="177"/>
        <v>0</v>
      </c>
      <c r="U773">
        <f t="shared" ca="1" si="178"/>
        <v>0</v>
      </c>
      <c r="V773">
        <f t="shared" ca="1" si="179"/>
        <v>0</v>
      </c>
      <c r="W773">
        <f t="shared" ca="1" si="180"/>
        <v>0</v>
      </c>
      <c r="X773">
        <f t="shared" ca="1" si="181"/>
        <v>10</v>
      </c>
    </row>
    <row r="774" spans="1:24" x14ac:dyDescent="0.25">
      <c r="A774">
        <v>132471</v>
      </c>
      <c r="B774" t="s">
        <v>2613</v>
      </c>
      <c r="C774" t="s">
        <v>10</v>
      </c>
      <c r="D774" t="s">
        <v>2614</v>
      </c>
      <c r="E774" t="str">
        <f t="shared" ca="1" si="182"/>
        <v>Newton</v>
      </c>
      <c r="F774" t="s">
        <v>24067</v>
      </c>
      <c r="G774">
        <f t="shared" ca="1" si="169"/>
        <v>7904670399</v>
      </c>
      <c r="H774" t="s">
        <v>2616</v>
      </c>
      <c r="I774" t="s">
        <v>2615</v>
      </c>
      <c r="J774" t="str">
        <f t="shared" ca="1" si="170"/>
        <v>Male</v>
      </c>
      <c r="K774">
        <f t="shared" ca="1" si="171"/>
        <v>47</v>
      </c>
      <c r="L774" t="str">
        <f t="shared" ca="1" si="172"/>
        <v>Adult</v>
      </c>
      <c r="M774" t="str">
        <f t="shared" ca="1" si="173"/>
        <v>Yes</v>
      </c>
      <c r="N774" t="str">
        <f t="shared" ca="1" si="173"/>
        <v>No</v>
      </c>
      <c r="O774" t="str">
        <f t="shared" ca="1" si="173"/>
        <v>Yes</v>
      </c>
      <c r="P774" t="str">
        <f t="shared" ca="1" si="173"/>
        <v>No</v>
      </c>
      <c r="Q774" t="str">
        <f t="shared" ca="1" si="174"/>
        <v>No</v>
      </c>
      <c r="R774">
        <f t="shared" ca="1" si="175"/>
        <v>4</v>
      </c>
      <c r="S774">
        <f t="shared" ca="1" si="176"/>
        <v>5</v>
      </c>
      <c r="T774">
        <f t="shared" ca="1" si="177"/>
        <v>3</v>
      </c>
      <c r="U774">
        <f t="shared" ca="1" si="178"/>
        <v>3</v>
      </c>
      <c r="V774">
        <f t="shared" ca="1" si="179"/>
        <v>0</v>
      </c>
      <c r="W774">
        <f t="shared" ca="1" si="180"/>
        <v>0</v>
      </c>
      <c r="X774">
        <f t="shared" ca="1" si="181"/>
        <v>15</v>
      </c>
    </row>
    <row r="775" spans="1:24" x14ac:dyDescent="0.25">
      <c r="A775">
        <v>132523</v>
      </c>
      <c r="B775" t="s">
        <v>2617</v>
      </c>
      <c r="C775" t="s">
        <v>10</v>
      </c>
      <c r="D775" t="s">
        <v>2618</v>
      </c>
      <c r="E775" t="str">
        <f t="shared" ca="1" si="182"/>
        <v>Brookline</v>
      </c>
      <c r="F775" t="s">
        <v>24067</v>
      </c>
      <c r="G775">
        <f t="shared" ca="1" si="169"/>
        <v>4465062146</v>
      </c>
      <c r="H775" t="s">
        <v>2619</v>
      </c>
      <c r="I775">
        <v>32405</v>
      </c>
      <c r="J775" t="str">
        <f t="shared" ca="1" si="170"/>
        <v>Female</v>
      </c>
      <c r="K775">
        <f t="shared" ca="1" si="171"/>
        <v>48</v>
      </c>
      <c r="L775" t="str">
        <f t="shared" ca="1" si="172"/>
        <v>Adult</v>
      </c>
      <c r="M775" t="str">
        <f t="shared" ca="1" si="173"/>
        <v>No</v>
      </c>
      <c r="N775" t="str">
        <f t="shared" ca="1" si="173"/>
        <v>Yes</v>
      </c>
      <c r="O775" t="str">
        <f t="shared" ca="1" si="173"/>
        <v>Yes</v>
      </c>
      <c r="P775" t="str">
        <f t="shared" ca="1" si="173"/>
        <v>Yes</v>
      </c>
      <c r="Q775" t="str">
        <f t="shared" ca="1" si="174"/>
        <v>Yes</v>
      </c>
      <c r="R775">
        <f t="shared" ca="1" si="175"/>
        <v>1</v>
      </c>
      <c r="S775">
        <f t="shared" ca="1" si="176"/>
        <v>0</v>
      </c>
      <c r="T775">
        <f t="shared" ca="1" si="177"/>
        <v>5</v>
      </c>
      <c r="U775">
        <f t="shared" ca="1" si="178"/>
        <v>0</v>
      </c>
      <c r="V775">
        <f t="shared" ca="1" si="179"/>
        <v>4</v>
      </c>
      <c r="W775">
        <f t="shared" ca="1" si="180"/>
        <v>4</v>
      </c>
      <c r="X775">
        <f t="shared" ca="1" si="181"/>
        <v>14</v>
      </c>
    </row>
    <row r="776" spans="1:24" x14ac:dyDescent="0.25">
      <c r="A776">
        <v>132602</v>
      </c>
      <c r="B776" t="s">
        <v>2620</v>
      </c>
      <c r="C776" t="s">
        <v>10</v>
      </c>
      <c r="D776" t="s">
        <v>2621</v>
      </c>
      <c r="E776" t="str">
        <f t="shared" ca="1" si="182"/>
        <v>Everett</v>
      </c>
      <c r="F776" t="s">
        <v>24067</v>
      </c>
      <c r="G776">
        <f t="shared" ca="1" si="169"/>
        <v>4925662239</v>
      </c>
      <c r="H776" t="s">
        <v>2623</v>
      </c>
      <c r="I776" t="s">
        <v>2622</v>
      </c>
      <c r="J776" t="str">
        <f t="shared" ca="1" si="170"/>
        <v>Male</v>
      </c>
      <c r="K776">
        <f t="shared" ca="1" si="171"/>
        <v>33</v>
      </c>
      <c r="L776" t="str">
        <f t="shared" ca="1" si="172"/>
        <v>Adult</v>
      </c>
      <c r="M776" t="str">
        <f t="shared" ca="1" si="173"/>
        <v>No</v>
      </c>
      <c r="N776" t="str">
        <f t="shared" ca="1" si="173"/>
        <v>No</v>
      </c>
      <c r="O776" t="str">
        <f t="shared" ca="1" si="173"/>
        <v>Yes</v>
      </c>
      <c r="P776" t="str">
        <f t="shared" ca="1" si="173"/>
        <v>No</v>
      </c>
      <c r="Q776" t="str">
        <f t="shared" ca="1" si="174"/>
        <v>No</v>
      </c>
      <c r="R776">
        <f t="shared" ca="1" si="175"/>
        <v>4</v>
      </c>
      <c r="S776">
        <f t="shared" ca="1" si="176"/>
        <v>5</v>
      </c>
      <c r="T776">
        <f t="shared" ca="1" si="177"/>
        <v>3</v>
      </c>
      <c r="U776">
        <f t="shared" ca="1" si="178"/>
        <v>0</v>
      </c>
      <c r="V776">
        <f t="shared" ca="1" si="179"/>
        <v>0</v>
      </c>
      <c r="W776">
        <f t="shared" ca="1" si="180"/>
        <v>0</v>
      </c>
      <c r="X776">
        <f t="shared" ca="1" si="181"/>
        <v>12</v>
      </c>
    </row>
    <row r="777" spans="1:24" x14ac:dyDescent="0.25">
      <c r="A777">
        <v>132657</v>
      </c>
      <c r="B777" t="s">
        <v>2624</v>
      </c>
      <c r="C777" t="s">
        <v>10</v>
      </c>
      <c r="D777" t="s">
        <v>2625</v>
      </c>
      <c r="E777" t="str">
        <f t="shared" ca="1" si="182"/>
        <v>Winthrop</v>
      </c>
      <c r="F777" t="s">
        <v>24067</v>
      </c>
      <c r="G777">
        <f t="shared" ca="1" si="169"/>
        <v>6571899859</v>
      </c>
      <c r="H777" t="s">
        <v>2627</v>
      </c>
      <c r="I777" t="s">
        <v>2626</v>
      </c>
      <c r="J777" t="str">
        <f t="shared" ca="1" si="170"/>
        <v>Female</v>
      </c>
      <c r="K777">
        <f t="shared" ca="1" si="171"/>
        <v>41</v>
      </c>
      <c r="L777" t="str">
        <f t="shared" ca="1" si="172"/>
        <v>Adult</v>
      </c>
      <c r="M777" t="str">
        <f t="shared" ca="1" si="173"/>
        <v>No</v>
      </c>
      <c r="N777" t="str">
        <f t="shared" ca="1" si="173"/>
        <v>No</v>
      </c>
      <c r="O777" t="str">
        <f t="shared" ca="1" si="173"/>
        <v>No</v>
      </c>
      <c r="P777" t="str">
        <f t="shared" ca="1" si="173"/>
        <v>Yes</v>
      </c>
      <c r="Q777" t="str">
        <f t="shared" ca="1" si="174"/>
        <v>No</v>
      </c>
      <c r="R777">
        <f t="shared" ca="1" si="175"/>
        <v>2</v>
      </c>
      <c r="S777">
        <f t="shared" ca="1" si="176"/>
        <v>3</v>
      </c>
      <c r="T777">
        <f t="shared" ca="1" si="177"/>
        <v>0</v>
      </c>
      <c r="U777">
        <f t="shared" ca="1" si="178"/>
        <v>0</v>
      </c>
      <c r="V777">
        <f t="shared" ca="1" si="179"/>
        <v>4</v>
      </c>
      <c r="W777">
        <f t="shared" ca="1" si="180"/>
        <v>0</v>
      </c>
      <c r="X777">
        <f t="shared" ca="1" si="181"/>
        <v>9</v>
      </c>
    </row>
    <row r="778" spans="1:24" x14ac:dyDescent="0.25">
      <c r="A778">
        <v>132666</v>
      </c>
      <c r="B778" t="s">
        <v>2628</v>
      </c>
      <c r="C778" t="s">
        <v>10</v>
      </c>
      <c r="D778" t="s">
        <v>2629</v>
      </c>
      <c r="E778" t="str">
        <f t="shared" ca="1" si="182"/>
        <v>Revere</v>
      </c>
      <c r="F778" t="s">
        <v>24067</v>
      </c>
      <c r="G778">
        <f t="shared" ca="1" si="169"/>
        <v>6107655524</v>
      </c>
      <c r="H778" t="s">
        <v>2630</v>
      </c>
      <c r="I778">
        <v>34210</v>
      </c>
      <c r="J778" t="str">
        <f t="shared" ca="1" si="170"/>
        <v>Male</v>
      </c>
      <c r="K778">
        <f t="shared" ca="1" si="171"/>
        <v>57</v>
      </c>
      <c r="L778" t="str">
        <f t="shared" ca="1" si="172"/>
        <v>Adult</v>
      </c>
      <c r="M778" t="str">
        <f t="shared" ca="1" si="173"/>
        <v>No</v>
      </c>
      <c r="N778" t="str">
        <f t="shared" ca="1" si="173"/>
        <v>Yes</v>
      </c>
      <c r="O778" t="str">
        <f t="shared" ca="1" si="173"/>
        <v>Yes</v>
      </c>
      <c r="P778" t="str">
        <f t="shared" ca="1" si="173"/>
        <v>Yes</v>
      </c>
      <c r="Q778" t="str">
        <f t="shared" ca="1" si="174"/>
        <v>Yes</v>
      </c>
      <c r="R778">
        <f t="shared" ca="1" si="175"/>
        <v>2</v>
      </c>
      <c r="S778">
        <f t="shared" ca="1" si="176"/>
        <v>3</v>
      </c>
      <c r="T778">
        <f t="shared" ca="1" si="177"/>
        <v>5</v>
      </c>
      <c r="U778">
        <f t="shared" ca="1" si="178"/>
        <v>0</v>
      </c>
      <c r="V778">
        <f t="shared" ca="1" si="179"/>
        <v>4</v>
      </c>
      <c r="W778">
        <f t="shared" ca="1" si="180"/>
        <v>4</v>
      </c>
      <c r="X778">
        <f t="shared" ca="1" si="181"/>
        <v>18</v>
      </c>
    </row>
    <row r="779" spans="1:24" x14ac:dyDescent="0.25">
      <c r="A779">
        <v>132675</v>
      </c>
      <c r="B779" t="s">
        <v>2631</v>
      </c>
      <c r="C779" t="s">
        <v>10</v>
      </c>
      <c r="D779" t="s">
        <v>2632</v>
      </c>
      <c r="E779" t="str">
        <f t="shared" ca="1" si="182"/>
        <v>Quincy</v>
      </c>
      <c r="F779" t="s">
        <v>24067</v>
      </c>
      <c r="G779">
        <f t="shared" ca="1" si="169"/>
        <v>9944483005</v>
      </c>
      <c r="H779" t="s">
        <v>2633</v>
      </c>
      <c r="I779">
        <v>32091</v>
      </c>
      <c r="J779" t="str">
        <f t="shared" ca="1" si="170"/>
        <v>Male</v>
      </c>
      <c r="K779">
        <f t="shared" ca="1" si="171"/>
        <v>36</v>
      </c>
      <c r="L779" t="str">
        <f t="shared" ca="1" si="172"/>
        <v>Adult</v>
      </c>
      <c r="M779" t="str">
        <f t="shared" ca="1" si="173"/>
        <v>Yes</v>
      </c>
      <c r="N779" t="str">
        <f t="shared" ca="1" si="173"/>
        <v>No</v>
      </c>
      <c r="O779" t="str">
        <f t="shared" ca="1" si="173"/>
        <v>No</v>
      </c>
      <c r="P779" t="str">
        <f t="shared" ca="1" si="173"/>
        <v>No</v>
      </c>
      <c r="Q779" t="str">
        <f t="shared" ca="1" si="174"/>
        <v>Yes</v>
      </c>
      <c r="R779">
        <f t="shared" ca="1" si="175"/>
        <v>1</v>
      </c>
      <c r="S779">
        <f t="shared" ca="1" si="176"/>
        <v>0</v>
      </c>
      <c r="T779">
        <f t="shared" ca="1" si="177"/>
        <v>0</v>
      </c>
      <c r="U779">
        <f t="shared" ca="1" si="178"/>
        <v>3</v>
      </c>
      <c r="V779">
        <f t="shared" ca="1" si="179"/>
        <v>0</v>
      </c>
      <c r="W779">
        <f t="shared" ca="1" si="180"/>
        <v>4</v>
      </c>
      <c r="X779">
        <f t="shared" ca="1" si="181"/>
        <v>8</v>
      </c>
    </row>
    <row r="780" spans="1:24" x14ac:dyDescent="0.25">
      <c r="A780">
        <v>132693</v>
      </c>
      <c r="B780" t="s">
        <v>2634</v>
      </c>
      <c r="C780" t="s">
        <v>10</v>
      </c>
      <c r="D780" t="s">
        <v>2635</v>
      </c>
      <c r="E780" t="str">
        <f t="shared" ca="1" si="182"/>
        <v>Quincy</v>
      </c>
      <c r="F780" t="s">
        <v>24067</v>
      </c>
      <c r="G780">
        <f t="shared" ca="1" si="169"/>
        <v>8219934770</v>
      </c>
      <c r="H780" t="s">
        <v>2636</v>
      </c>
      <c r="I780">
        <v>32922</v>
      </c>
      <c r="J780" t="str">
        <f t="shared" ca="1" si="170"/>
        <v>Male</v>
      </c>
      <c r="K780">
        <f t="shared" ca="1" si="171"/>
        <v>38</v>
      </c>
      <c r="L780" t="str">
        <f t="shared" ca="1" si="172"/>
        <v>Adult</v>
      </c>
      <c r="M780" t="str">
        <f t="shared" ca="1" si="173"/>
        <v>Yes</v>
      </c>
      <c r="N780" t="str">
        <f t="shared" ca="1" si="173"/>
        <v>No</v>
      </c>
      <c r="O780" t="str">
        <f t="shared" ca="1" si="173"/>
        <v>Yes</v>
      </c>
      <c r="P780" t="str">
        <f t="shared" ca="1" si="173"/>
        <v>No</v>
      </c>
      <c r="Q780" t="str">
        <f t="shared" ca="1" si="174"/>
        <v>Yes</v>
      </c>
      <c r="R780">
        <f t="shared" ca="1" si="175"/>
        <v>3</v>
      </c>
      <c r="S780">
        <f t="shared" ca="1" si="176"/>
        <v>3</v>
      </c>
      <c r="T780">
        <f t="shared" ca="1" si="177"/>
        <v>3</v>
      </c>
      <c r="U780">
        <f t="shared" ca="1" si="178"/>
        <v>3</v>
      </c>
      <c r="V780">
        <f t="shared" ca="1" si="179"/>
        <v>0</v>
      </c>
      <c r="W780">
        <f t="shared" ca="1" si="180"/>
        <v>4</v>
      </c>
      <c r="X780">
        <f t="shared" ca="1" si="181"/>
        <v>16</v>
      </c>
    </row>
    <row r="781" spans="1:24" x14ac:dyDescent="0.25">
      <c r="A781">
        <v>132709</v>
      </c>
      <c r="B781" t="s">
        <v>2637</v>
      </c>
      <c r="C781" t="s">
        <v>10</v>
      </c>
      <c r="D781" t="s">
        <v>2638</v>
      </c>
      <c r="E781" t="str">
        <f t="shared" ca="1" si="182"/>
        <v>Brookline</v>
      </c>
      <c r="F781" t="s">
        <v>24067</v>
      </c>
      <c r="G781">
        <f t="shared" ca="1" si="169"/>
        <v>3836649763</v>
      </c>
      <c r="H781" t="s">
        <v>2639</v>
      </c>
      <c r="I781">
        <v>33301</v>
      </c>
      <c r="J781" t="str">
        <f t="shared" ca="1" si="170"/>
        <v>Male</v>
      </c>
      <c r="K781">
        <f t="shared" ca="1" si="171"/>
        <v>18</v>
      </c>
      <c r="L781" t="str">
        <f t="shared" ca="1" si="172"/>
        <v>Adult</v>
      </c>
      <c r="M781" t="str">
        <f t="shared" ca="1" si="173"/>
        <v>Yes</v>
      </c>
      <c r="N781" t="str">
        <f t="shared" ca="1" si="173"/>
        <v>No</v>
      </c>
      <c r="O781" t="str">
        <f t="shared" ca="1" si="173"/>
        <v>Yes</v>
      </c>
      <c r="P781" t="str">
        <f t="shared" ca="1" si="173"/>
        <v>No</v>
      </c>
      <c r="Q781" t="str">
        <f t="shared" ca="1" si="174"/>
        <v>Yes</v>
      </c>
      <c r="R781">
        <f t="shared" ca="1" si="175"/>
        <v>4</v>
      </c>
      <c r="S781">
        <f t="shared" ca="1" si="176"/>
        <v>5</v>
      </c>
      <c r="T781">
        <f t="shared" ca="1" si="177"/>
        <v>3</v>
      </c>
      <c r="U781">
        <f t="shared" ca="1" si="178"/>
        <v>3</v>
      </c>
      <c r="V781">
        <f t="shared" ca="1" si="179"/>
        <v>0</v>
      </c>
      <c r="W781">
        <f t="shared" ca="1" si="180"/>
        <v>4</v>
      </c>
      <c r="X781">
        <f t="shared" ca="1" si="181"/>
        <v>19</v>
      </c>
    </row>
    <row r="782" spans="1:24" x14ac:dyDescent="0.25">
      <c r="A782">
        <v>132806</v>
      </c>
      <c r="B782" t="s">
        <v>2640</v>
      </c>
      <c r="C782" t="s">
        <v>10</v>
      </c>
      <c r="D782" t="s">
        <v>2641</v>
      </c>
      <c r="E782" t="str">
        <f t="shared" ca="1" si="182"/>
        <v>Quincy</v>
      </c>
      <c r="F782" t="s">
        <v>24067</v>
      </c>
      <c r="G782">
        <f t="shared" ca="1" si="169"/>
        <v>4480135544</v>
      </c>
      <c r="H782" t="s">
        <v>2642</v>
      </c>
      <c r="I782">
        <v>32789</v>
      </c>
      <c r="J782" t="str">
        <f t="shared" ca="1" si="170"/>
        <v>Female</v>
      </c>
      <c r="K782">
        <f t="shared" ca="1" si="171"/>
        <v>18</v>
      </c>
      <c r="L782" t="str">
        <f t="shared" ca="1" si="172"/>
        <v>Adult</v>
      </c>
      <c r="M782" t="str">
        <f t="shared" ca="1" si="173"/>
        <v>Yes</v>
      </c>
      <c r="N782" t="str">
        <f t="shared" ca="1" si="173"/>
        <v>No</v>
      </c>
      <c r="O782" t="str">
        <f t="shared" ca="1" si="173"/>
        <v>Yes</v>
      </c>
      <c r="P782" t="str">
        <f t="shared" ca="1" si="173"/>
        <v>Yes</v>
      </c>
      <c r="Q782" t="str">
        <f t="shared" ca="1" si="174"/>
        <v>Yes</v>
      </c>
      <c r="R782">
        <f t="shared" ca="1" si="175"/>
        <v>4</v>
      </c>
      <c r="S782">
        <f t="shared" ca="1" si="176"/>
        <v>5</v>
      </c>
      <c r="T782">
        <f t="shared" ca="1" si="177"/>
        <v>3</v>
      </c>
      <c r="U782">
        <f t="shared" ca="1" si="178"/>
        <v>3</v>
      </c>
      <c r="V782">
        <f t="shared" ca="1" si="179"/>
        <v>4</v>
      </c>
      <c r="W782">
        <f t="shared" ca="1" si="180"/>
        <v>4</v>
      </c>
      <c r="X782">
        <f t="shared" ca="1" si="181"/>
        <v>23</v>
      </c>
    </row>
    <row r="783" spans="1:24" x14ac:dyDescent="0.25">
      <c r="A783">
        <v>132842</v>
      </c>
      <c r="B783" t="s">
        <v>2643</v>
      </c>
      <c r="C783" t="s">
        <v>10</v>
      </c>
      <c r="D783" t="s">
        <v>2644</v>
      </c>
      <c r="E783" t="str">
        <f t="shared" ca="1" si="182"/>
        <v>Boston</v>
      </c>
      <c r="F783" t="s">
        <v>24067</v>
      </c>
      <c r="G783">
        <f t="shared" ca="1" si="169"/>
        <v>9432713050</v>
      </c>
      <c r="H783" t="s">
        <v>2646</v>
      </c>
      <c r="I783" t="s">
        <v>2645</v>
      </c>
      <c r="J783" t="str">
        <f t="shared" ca="1" si="170"/>
        <v>Female</v>
      </c>
      <c r="K783">
        <f t="shared" ca="1" si="171"/>
        <v>29</v>
      </c>
      <c r="L783" t="str">
        <f t="shared" ca="1" si="172"/>
        <v>Adult</v>
      </c>
      <c r="M783" t="str">
        <f t="shared" ca="1" si="173"/>
        <v>Yes</v>
      </c>
      <c r="N783" t="str">
        <f t="shared" ca="1" si="173"/>
        <v>Yes</v>
      </c>
      <c r="O783" t="str">
        <f t="shared" ca="1" si="173"/>
        <v>Yes</v>
      </c>
      <c r="P783" t="str">
        <f t="shared" ca="1" si="173"/>
        <v>No</v>
      </c>
      <c r="Q783" t="str">
        <f t="shared" ca="1" si="174"/>
        <v>Yes</v>
      </c>
      <c r="R783">
        <f t="shared" ca="1" si="175"/>
        <v>1</v>
      </c>
      <c r="S783">
        <f t="shared" ca="1" si="176"/>
        <v>0</v>
      </c>
      <c r="T783">
        <f t="shared" ca="1" si="177"/>
        <v>5</v>
      </c>
      <c r="U783">
        <f t="shared" ca="1" si="178"/>
        <v>3</v>
      </c>
      <c r="V783">
        <f t="shared" ca="1" si="179"/>
        <v>0</v>
      </c>
      <c r="W783">
        <f t="shared" ca="1" si="180"/>
        <v>4</v>
      </c>
      <c r="X783">
        <f t="shared" ca="1" si="181"/>
        <v>13</v>
      </c>
    </row>
    <row r="784" spans="1:24" x14ac:dyDescent="0.25">
      <c r="A784">
        <v>132851</v>
      </c>
      <c r="B784" t="s">
        <v>2647</v>
      </c>
      <c r="C784" t="s">
        <v>10</v>
      </c>
      <c r="D784" t="s">
        <v>2648</v>
      </c>
      <c r="E784" t="str">
        <f t="shared" ca="1" si="182"/>
        <v>Newton</v>
      </c>
      <c r="F784" t="s">
        <v>24067</v>
      </c>
      <c r="G784">
        <f t="shared" ca="1" si="169"/>
        <v>4804081511</v>
      </c>
      <c r="H784" t="s">
        <v>2649</v>
      </c>
      <c r="I784">
        <v>34474</v>
      </c>
      <c r="J784" t="str">
        <f t="shared" ca="1" si="170"/>
        <v>Female</v>
      </c>
      <c r="K784">
        <f t="shared" ca="1" si="171"/>
        <v>68</v>
      </c>
      <c r="L784" t="str">
        <f t="shared" ca="1" si="172"/>
        <v>Adult</v>
      </c>
      <c r="M784" t="str">
        <f t="shared" ca="1" si="173"/>
        <v>No</v>
      </c>
      <c r="N784" t="str">
        <f t="shared" ca="1" si="173"/>
        <v>No</v>
      </c>
      <c r="O784" t="str">
        <f t="shared" ca="1" si="173"/>
        <v>Yes</v>
      </c>
      <c r="P784" t="str">
        <f t="shared" ca="1" si="173"/>
        <v>No</v>
      </c>
      <c r="Q784" t="str">
        <f t="shared" ca="1" si="174"/>
        <v>No</v>
      </c>
      <c r="R784">
        <f t="shared" ca="1" si="175"/>
        <v>4</v>
      </c>
      <c r="S784">
        <f t="shared" ca="1" si="176"/>
        <v>5</v>
      </c>
      <c r="T784">
        <f t="shared" ca="1" si="177"/>
        <v>3</v>
      </c>
      <c r="U784">
        <f t="shared" ca="1" si="178"/>
        <v>0</v>
      </c>
      <c r="V784">
        <f t="shared" ca="1" si="179"/>
        <v>0</v>
      </c>
      <c r="W784">
        <f t="shared" ca="1" si="180"/>
        <v>0</v>
      </c>
      <c r="X784">
        <f t="shared" ca="1" si="181"/>
        <v>12</v>
      </c>
    </row>
    <row r="785" spans="1:24" x14ac:dyDescent="0.25">
      <c r="A785">
        <v>132879</v>
      </c>
      <c r="B785" t="s">
        <v>2650</v>
      </c>
      <c r="C785" t="s">
        <v>10</v>
      </c>
      <c r="D785" t="s">
        <v>2651</v>
      </c>
      <c r="E785" t="str">
        <f t="shared" ca="1" si="182"/>
        <v>Chelsea</v>
      </c>
      <c r="F785" t="s">
        <v>24067</v>
      </c>
      <c r="G785">
        <f t="shared" ca="1" si="169"/>
        <v>7766595559</v>
      </c>
      <c r="H785" t="s">
        <v>2652</v>
      </c>
      <c r="I785">
        <v>34744</v>
      </c>
      <c r="J785" t="str">
        <f t="shared" ca="1" si="170"/>
        <v>Female</v>
      </c>
      <c r="K785">
        <f t="shared" ca="1" si="171"/>
        <v>43</v>
      </c>
      <c r="L785" t="str">
        <f t="shared" ca="1" si="172"/>
        <v>Adult</v>
      </c>
      <c r="M785" t="str">
        <f t="shared" ca="1" si="173"/>
        <v>No</v>
      </c>
      <c r="N785" t="str">
        <f t="shared" ca="1" si="173"/>
        <v>Yes</v>
      </c>
      <c r="O785" t="str">
        <f t="shared" ca="1" si="173"/>
        <v>Yes</v>
      </c>
      <c r="P785" t="str">
        <f t="shared" ca="1" si="173"/>
        <v>Yes</v>
      </c>
      <c r="Q785" t="str">
        <f t="shared" ca="1" si="174"/>
        <v>Yes</v>
      </c>
      <c r="R785">
        <f t="shared" ca="1" si="175"/>
        <v>5</v>
      </c>
      <c r="S785">
        <f t="shared" ca="1" si="176"/>
        <v>5</v>
      </c>
      <c r="T785">
        <f t="shared" ca="1" si="177"/>
        <v>5</v>
      </c>
      <c r="U785">
        <f t="shared" ca="1" si="178"/>
        <v>0</v>
      </c>
      <c r="V785">
        <f t="shared" ca="1" si="179"/>
        <v>4</v>
      </c>
      <c r="W785">
        <f t="shared" ca="1" si="180"/>
        <v>4</v>
      </c>
      <c r="X785">
        <f t="shared" ca="1" si="181"/>
        <v>23</v>
      </c>
    </row>
    <row r="786" spans="1:24" x14ac:dyDescent="0.25">
      <c r="A786">
        <v>132903</v>
      </c>
      <c r="B786" t="s">
        <v>2653</v>
      </c>
      <c r="C786" t="s">
        <v>10</v>
      </c>
      <c r="D786" t="s">
        <v>2654</v>
      </c>
      <c r="E786" t="str">
        <f t="shared" ca="1" si="182"/>
        <v>Somerville</v>
      </c>
      <c r="F786" t="s">
        <v>24067</v>
      </c>
      <c r="G786">
        <f t="shared" ca="1" si="169"/>
        <v>8056760892</v>
      </c>
      <c r="H786" t="s">
        <v>2655</v>
      </c>
      <c r="I786">
        <v>32816</v>
      </c>
      <c r="J786" t="str">
        <f t="shared" ca="1" si="170"/>
        <v>Female</v>
      </c>
      <c r="K786">
        <f t="shared" ca="1" si="171"/>
        <v>23</v>
      </c>
      <c r="L786" t="str">
        <f t="shared" ca="1" si="172"/>
        <v>Adult</v>
      </c>
      <c r="M786" t="str">
        <f t="shared" ca="1" si="173"/>
        <v>No</v>
      </c>
      <c r="N786" t="str">
        <f t="shared" ca="1" si="173"/>
        <v>Yes</v>
      </c>
      <c r="O786" t="str">
        <f t="shared" ca="1" si="173"/>
        <v>No</v>
      </c>
      <c r="P786" t="str">
        <f t="shared" ca="1" si="173"/>
        <v>No</v>
      </c>
      <c r="Q786" t="str">
        <f t="shared" ca="1" si="174"/>
        <v>Yes</v>
      </c>
      <c r="R786">
        <f t="shared" ca="1" si="175"/>
        <v>3</v>
      </c>
      <c r="S786">
        <f t="shared" ca="1" si="176"/>
        <v>3</v>
      </c>
      <c r="T786">
        <f t="shared" ca="1" si="177"/>
        <v>3</v>
      </c>
      <c r="U786">
        <f t="shared" ca="1" si="178"/>
        <v>0</v>
      </c>
      <c r="V786">
        <f t="shared" ca="1" si="179"/>
        <v>0</v>
      </c>
      <c r="W786">
        <f t="shared" ca="1" si="180"/>
        <v>4</v>
      </c>
      <c r="X786">
        <f t="shared" ca="1" si="181"/>
        <v>13</v>
      </c>
    </row>
    <row r="787" spans="1:24" x14ac:dyDescent="0.25">
      <c r="A787">
        <v>132976</v>
      </c>
      <c r="B787" t="s">
        <v>2656</v>
      </c>
      <c r="C787" t="s">
        <v>10</v>
      </c>
      <c r="D787" t="s">
        <v>2657</v>
      </c>
      <c r="E787" t="str">
        <f t="shared" ca="1" si="182"/>
        <v xml:space="preserve"> Milton</v>
      </c>
      <c r="F787" t="s">
        <v>24067</v>
      </c>
      <c r="G787">
        <f t="shared" ca="1" si="169"/>
        <v>4927768319</v>
      </c>
      <c r="H787" t="s">
        <v>2659</v>
      </c>
      <c r="I787" t="s">
        <v>2658</v>
      </c>
      <c r="J787" t="str">
        <f t="shared" ca="1" si="170"/>
        <v>Female</v>
      </c>
      <c r="K787">
        <f t="shared" ca="1" si="171"/>
        <v>40</v>
      </c>
      <c r="L787" t="str">
        <f t="shared" ca="1" si="172"/>
        <v>Adult</v>
      </c>
      <c r="M787" t="str">
        <f t="shared" ca="1" si="173"/>
        <v>Yes</v>
      </c>
      <c r="N787" t="str">
        <f t="shared" ca="1" si="173"/>
        <v>No</v>
      </c>
      <c r="O787" t="str">
        <f t="shared" ca="1" si="173"/>
        <v>Yes</v>
      </c>
      <c r="P787" t="str">
        <f t="shared" ca="1" si="173"/>
        <v>No</v>
      </c>
      <c r="Q787" t="str">
        <f t="shared" ca="1" si="174"/>
        <v>Yes</v>
      </c>
      <c r="R787">
        <f t="shared" ca="1" si="175"/>
        <v>1</v>
      </c>
      <c r="S787">
        <f t="shared" ca="1" si="176"/>
        <v>0</v>
      </c>
      <c r="T787">
        <f t="shared" ca="1" si="177"/>
        <v>3</v>
      </c>
      <c r="U787">
        <f t="shared" ca="1" si="178"/>
        <v>3</v>
      </c>
      <c r="V787">
        <f t="shared" ca="1" si="179"/>
        <v>0</v>
      </c>
      <c r="W787">
        <f t="shared" ca="1" si="180"/>
        <v>4</v>
      </c>
      <c r="X787">
        <f t="shared" ca="1" si="181"/>
        <v>11</v>
      </c>
    </row>
    <row r="788" spans="1:24" x14ac:dyDescent="0.25">
      <c r="A788">
        <v>133021</v>
      </c>
      <c r="B788" t="s">
        <v>2660</v>
      </c>
      <c r="C788" t="s">
        <v>10</v>
      </c>
      <c r="D788" t="s">
        <v>2661</v>
      </c>
      <c r="E788" t="str">
        <f t="shared" ca="1" si="182"/>
        <v>Canton</v>
      </c>
      <c r="F788" t="s">
        <v>24067</v>
      </c>
      <c r="G788">
        <f t="shared" ca="1" si="169"/>
        <v>6843074117</v>
      </c>
      <c r="H788" t="s">
        <v>2663</v>
      </c>
      <c r="I788" t="s">
        <v>2662</v>
      </c>
      <c r="J788" t="str">
        <f t="shared" ca="1" si="170"/>
        <v>Male</v>
      </c>
      <c r="K788">
        <f t="shared" ca="1" si="171"/>
        <v>65</v>
      </c>
      <c r="L788" t="str">
        <f t="shared" ca="1" si="172"/>
        <v>Adult</v>
      </c>
      <c r="M788" t="str">
        <f t="shared" ca="1" si="173"/>
        <v>Yes</v>
      </c>
      <c r="N788" t="str">
        <f t="shared" ca="1" si="173"/>
        <v>Yes</v>
      </c>
      <c r="O788" t="str">
        <f t="shared" ca="1" si="173"/>
        <v>Yes</v>
      </c>
      <c r="P788" t="str">
        <f t="shared" ca="1" si="173"/>
        <v>Yes</v>
      </c>
      <c r="Q788" t="str">
        <f t="shared" ca="1" si="174"/>
        <v>No</v>
      </c>
      <c r="R788">
        <f t="shared" ca="1" si="175"/>
        <v>1</v>
      </c>
      <c r="S788">
        <f t="shared" ca="1" si="176"/>
        <v>0</v>
      </c>
      <c r="T788">
        <f t="shared" ca="1" si="177"/>
        <v>5</v>
      </c>
      <c r="U788">
        <f t="shared" ca="1" si="178"/>
        <v>3</v>
      </c>
      <c r="V788">
        <f t="shared" ca="1" si="179"/>
        <v>4</v>
      </c>
      <c r="W788">
        <f t="shared" ca="1" si="180"/>
        <v>0</v>
      </c>
      <c r="X788">
        <f t="shared" ca="1" si="181"/>
        <v>13</v>
      </c>
    </row>
    <row r="789" spans="1:24" x14ac:dyDescent="0.25">
      <c r="A789">
        <v>133085</v>
      </c>
      <c r="B789" t="s">
        <v>2664</v>
      </c>
      <c r="C789" t="s">
        <v>10</v>
      </c>
      <c r="D789" t="s">
        <v>2665</v>
      </c>
      <c r="E789" t="str">
        <f t="shared" ca="1" si="182"/>
        <v>Dedham</v>
      </c>
      <c r="F789" t="s">
        <v>24067</v>
      </c>
      <c r="G789">
        <f t="shared" ca="1" si="169"/>
        <v>2243197394</v>
      </c>
      <c r="H789" t="s">
        <v>2667</v>
      </c>
      <c r="I789" t="s">
        <v>2666</v>
      </c>
      <c r="J789" t="str">
        <f t="shared" ca="1" si="170"/>
        <v>Male</v>
      </c>
      <c r="K789">
        <f t="shared" ca="1" si="171"/>
        <v>41</v>
      </c>
      <c r="L789" t="str">
        <f t="shared" ca="1" si="172"/>
        <v>Adult</v>
      </c>
      <c r="M789" t="str">
        <f t="shared" ca="1" si="173"/>
        <v>No</v>
      </c>
      <c r="N789" t="str">
        <f t="shared" ca="1" si="173"/>
        <v>Yes</v>
      </c>
      <c r="O789" t="str">
        <f t="shared" ca="1" si="173"/>
        <v>No</v>
      </c>
      <c r="P789" t="str">
        <f t="shared" ca="1" si="173"/>
        <v>No</v>
      </c>
      <c r="Q789" t="str">
        <f t="shared" ca="1" si="174"/>
        <v>Yes</v>
      </c>
      <c r="R789">
        <f t="shared" ca="1" si="175"/>
        <v>4</v>
      </c>
      <c r="S789">
        <f t="shared" ca="1" si="176"/>
        <v>5</v>
      </c>
      <c r="T789">
        <f t="shared" ca="1" si="177"/>
        <v>3</v>
      </c>
      <c r="U789">
        <f t="shared" ca="1" si="178"/>
        <v>0</v>
      </c>
      <c r="V789">
        <f t="shared" ca="1" si="179"/>
        <v>0</v>
      </c>
      <c r="W789">
        <f t="shared" ca="1" si="180"/>
        <v>4</v>
      </c>
      <c r="X789">
        <f t="shared" ca="1" si="181"/>
        <v>16</v>
      </c>
    </row>
    <row r="790" spans="1:24" x14ac:dyDescent="0.25">
      <c r="A790">
        <v>133155</v>
      </c>
      <c r="B790" t="s">
        <v>2668</v>
      </c>
      <c r="C790" t="s">
        <v>10</v>
      </c>
      <c r="D790" t="s">
        <v>2669</v>
      </c>
      <c r="E790" t="str">
        <f t="shared" ca="1" si="182"/>
        <v>Everett</v>
      </c>
      <c r="F790" t="s">
        <v>24067</v>
      </c>
      <c r="G790">
        <f t="shared" ca="1" si="169"/>
        <v>1123908394</v>
      </c>
      <c r="H790" t="s">
        <v>2671</v>
      </c>
      <c r="I790" t="s">
        <v>2670</v>
      </c>
      <c r="J790" t="str">
        <f t="shared" ca="1" si="170"/>
        <v>Male</v>
      </c>
      <c r="K790">
        <f t="shared" ca="1" si="171"/>
        <v>56</v>
      </c>
      <c r="L790" t="str">
        <f t="shared" ca="1" si="172"/>
        <v>Adult</v>
      </c>
      <c r="M790" t="str">
        <f t="shared" ca="1" si="173"/>
        <v>No</v>
      </c>
      <c r="N790" t="str">
        <f t="shared" ca="1" si="173"/>
        <v>Yes</v>
      </c>
      <c r="O790" t="str">
        <f t="shared" ca="1" si="173"/>
        <v>No</v>
      </c>
      <c r="P790" t="str">
        <f t="shared" ca="1" si="173"/>
        <v>Yes</v>
      </c>
      <c r="Q790" t="str">
        <f t="shared" ca="1" si="174"/>
        <v>No</v>
      </c>
      <c r="R790">
        <f t="shared" ca="1" si="175"/>
        <v>1</v>
      </c>
      <c r="S790">
        <f t="shared" ca="1" si="176"/>
        <v>0</v>
      </c>
      <c r="T790">
        <f t="shared" ca="1" si="177"/>
        <v>3</v>
      </c>
      <c r="U790">
        <f t="shared" ca="1" si="178"/>
        <v>0</v>
      </c>
      <c r="V790">
        <f t="shared" ca="1" si="179"/>
        <v>4</v>
      </c>
      <c r="W790">
        <f t="shared" ca="1" si="180"/>
        <v>0</v>
      </c>
      <c r="X790">
        <f t="shared" ca="1" si="181"/>
        <v>8</v>
      </c>
    </row>
    <row r="791" spans="1:24" x14ac:dyDescent="0.25">
      <c r="A791">
        <v>133386</v>
      </c>
      <c r="B791" t="s">
        <v>2672</v>
      </c>
      <c r="C791" t="s">
        <v>10</v>
      </c>
      <c r="D791" t="s">
        <v>2673</v>
      </c>
      <c r="E791" t="str">
        <f t="shared" ca="1" si="182"/>
        <v>Everett</v>
      </c>
      <c r="F791" t="s">
        <v>24067</v>
      </c>
      <c r="G791">
        <f t="shared" ca="1" si="169"/>
        <v>2606003547</v>
      </c>
      <c r="H791" t="s">
        <v>2674</v>
      </c>
      <c r="I791">
        <v>32114</v>
      </c>
      <c r="J791" t="str">
        <f t="shared" ca="1" si="170"/>
        <v>Male</v>
      </c>
      <c r="K791">
        <f t="shared" ca="1" si="171"/>
        <v>49</v>
      </c>
      <c r="L791" t="str">
        <f t="shared" ca="1" si="172"/>
        <v>Adult</v>
      </c>
      <c r="M791" t="str">
        <f t="shared" ca="1" si="173"/>
        <v>Yes</v>
      </c>
      <c r="N791" t="str">
        <f t="shared" ca="1" si="173"/>
        <v>Yes</v>
      </c>
      <c r="O791" t="str">
        <f t="shared" ca="1" si="173"/>
        <v>No</v>
      </c>
      <c r="P791" t="str">
        <f t="shared" ca="1" si="173"/>
        <v>No</v>
      </c>
      <c r="Q791" t="str">
        <f t="shared" ca="1" si="174"/>
        <v>No</v>
      </c>
      <c r="R791">
        <f t="shared" ca="1" si="175"/>
        <v>5</v>
      </c>
      <c r="S791">
        <f t="shared" ca="1" si="176"/>
        <v>5</v>
      </c>
      <c r="T791">
        <f t="shared" ca="1" si="177"/>
        <v>3</v>
      </c>
      <c r="U791">
        <f t="shared" ca="1" si="178"/>
        <v>3</v>
      </c>
      <c r="V791">
        <f t="shared" ca="1" si="179"/>
        <v>0</v>
      </c>
      <c r="W791">
        <f t="shared" ca="1" si="180"/>
        <v>0</v>
      </c>
      <c r="X791">
        <f t="shared" ca="1" si="181"/>
        <v>16</v>
      </c>
    </row>
    <row r="792" spans="1:24" x14ac:dyDescent="0.25">
      <c r="A792">
        <v>133465</v>
      </c>
      <c r="B792" t="s">
        <v>2675</v>
      </c>
      <c r="C792" t="s">
        <v>10</v>
      </c>
      <c r="D792" t="s">
        <v>2676</v>
      </c>
      <c r="E792" t="str">
        <f t="shared" ca="1" si="182"/>
        <v>Everett</v>
      </c>
      <c r="F792" t="s">
        <v>24067</v>
      </c>
      <c r="G792">
        <f t="shared" ca="1" si="169"/>
        <v>2316991618</v>
      </c>
      <c r="H792" t="s">
        <v>2677</v>
      </c>
      <c r="I792">
        <v>33411</v>
      </c>
      <c r="J792" t="str">
        <f t="shared" ca="1" si="170"/>
        <v>Male</v>
      </c>
      <c r="K792">
        <f t="shared" ca="1" si="171"/>
        <v>46</v>
      </c>
      <c r="L792" t="str">
        <f t="shared" ca="1" si="172"/>
        <v>Adult</v>
      </c>
      <c r="M792" t="str">
        <f t="shared" ca="1" si="173"/>
        <v>No</v>
      </c>
      <c r="N792" t="str">
        <f t="shared" ca="1" si="173"/>
        <v>No</v>
      </c>
      <c r="O792" t="str">
        <f t="shared" ca="1" si="173"/>
        <v>Yes</v>
      </c>
      <c r="P792" t="str">
        <f t="shared" ca="1" si="173"/>
        <v>Yes</v>
      </c>
      <c r="Q792" t="str">
        <f t="shared" ca="1" si="174"/>
        <v>No</v>
      </c>
      <c r="R792">
        <f t="shared" ca="1" si="175"/>
        <v>3</v>
      </c>
      <c r="S792">
        <f t="shared" ca="1" si="176"/>
        <v>3</v>
      </c>
      <c r="T792">
        <f t="shared" ca="1" si="177"/>
        <v>3</v>
      </c>
      <c r="U792">
        <f t="shared" ca="1" si="178"/>
        <v>0</v>
      </c>
      <c r="V792">
        <f t="shared" ca="1" si="179"/>
        <v>4</v>
      </c>
      <c r="W792">
        <f t="shared" ca="1" si="180"/>
        <v>0</v>
      </c>
      <c r="X792">
        <f t="shared" ca="1" si="181"/>
        <v>13</v>
      </c>
    </row>
    <row r="793" spans="1:24" x14ac:dyDescent="0.25">
      <c r="A793">
        <v>133492</v>
      </c>
      <c r="B793" t="s">
        <v>2678</v>
      </c>
      <c r="C793" t="s">
        <v>10</v>
      </c>
      <c r="D793" t="s">
        <v>2679</v>
      </c>
      <c r="E793" t="str">
        <f t="shared" ca="1" si="182"/>
        <v>Somerville</v>
      </c>
      <c r="F793" t="s">
        <v>24067</v>
      </c>
      <c r="G793">
        <f t="shared" ca="1" si="169"/>
        <v>5170583485</v>
      </c>
      <c r="H793" t="s">
        <v>2681</v>
      </c>
      <c r="I793" t="s">
        <v>2680</v>
      </c>
      <c r="J793" t="str">
        <f t="shared" ca="1" si="170"/>
        <v>Male</v>
      </c>
      <c r="K793">
        <f t="shared" ca="1" si="171"/>
        <v>58</v>
      </c>
      <c r="L793" t="str">
        <f t="shared" ca="1" si="172"/>
        <v>Adult</v>
      </c>
      <c r="M793" t="str">
        <f t="shared" ca="1" si="173"/>
        <v>No</v>
      </c>
      <c r="N793" t="str">
        <f t="shared" ca="1" si="173"/>
        <v>Yes</v>
      </c>
      <c r="O793" t="str">
        <f t="shared" ca="1" si="173"/>
        <v>Yes</v>
      </c>
      <c r="P793" t="str">
        <f t="shared" ca="1" si="173"/>
        <v>No</v>
      </c>
      <c r="Q793" t="str">
        <f t="shared" ca="1" si="174"/>
        <v>No</v>
      </c>
      <c r="R793">
        <f t="shared" ca="1" si="175"/>
        <v>5</v>
      </c>
      <c r="S793">
        <f t="shared" ca="1" si="176"/>
        <v>5</v>
      </c>
      <c r="T793">
        <f t="shared" ca="1" si="177"/>
        <v>5</v>
      </c>
      <c r="U793">
        <f t="shared" ca="1" si="178"/>
        <v>0</v>
      </c>
      <c r="V793">
        <f t="shared" ca="1" si="179"/>
        <v>0</v>
      </c>
      <c r="W793">
        <f t="shared" ca="1" si="180"/>
        <v>0</v>
      </c>
      <c r="X793">
        <f t="shared" ca="1" si="181"/>
        <v>15</v>
      </c>
    </row>
    <row r="794" spans="1:24" x14ac:dyDescent="0.25">
      <c r="A794">
        <v>133508</v>
      </c>
      <c r="B794" t="s">
        <v>2682</v>
      </c>
      <c r="C794" t="s">
        <v>10</v>
      </c>
      <c r="D794" t="s">
        <v>2683</v>
      </c>
      <c r="E794" t="str">
        <f t="shared" ca="1" si="182"/>
        <v>Everett</v>
      </c>
      <c r="F794" t="s">
        <v>24067</v>
      </c>
      <c r="G794">
        <f t="shared" ca="1" si="169"/>
        <v>7685463145</v>
      </c>
      <c r="H794" t="s">
        <v>2685</v>
      </c>
      <c r="I794" t="s">
        <v>2684</v>
      </c>
      <c r="J794" t="str">
        <f t="shared" ca="1" si="170"/>
        <v>Male</v>
      </c>
      <c r="K794">
        <f t="shared" ca="1" si="171"/>
        <v>22</v>
      </c>
      <c r="L794" t="str">
        <f t="shared" ca="1" si="172"/>
        <v>Adult</v>
      </c>
      <c r="M794" t="str">
        <f t="shared" ca="1" si="173"/>
        <v>No</v>
      </c>
      <c r="N794" t="str">
        <f t="shared" ca="1" si="173"/>
        <v>No</v>
      </c>
      <c r="O794" t="str">
        <f t="shared" ca="1" si="173"/>
        <v>Yes</v>
      </c>
      <c r="P794" t="str">
        <f t="shared" ca="1" si="173"/>
        <v>Yes</v>
      </c>
      <c r="Q794" t="str">
        <f t="shared" ca="1" si="174"/>
        <v>Yes</v>
      </c>
      <c r="R794">
        <f t="shared" ca="1" si="175"/>
        <v>5</v>
      </c>
      <c r="S794">
        <f t="shared" ca="1" si="176"/>
        <v>5</v>
      </c>
      <c r="T794">
        <f t="shared" ca="1" si="177"/>
        <v>3</v>
      </c>
      <c r="U794">
        <f t="shared" ca="1" si="178"/>
        <v>0</v>
      </c>
      <c r="V794">
        <f t="shared" ca="1" si="179"/>
        <v>4</v>
      </c>
      <c r="W794">
        <f t="shared" ca="1" si="180"/>
        <v>4</v>
      </c>
      <c r="X794">
        <f t="shared" ca="1" si="181"/>
        <v>21</v>
      </c>
    </row>
    <row r="795" spans="1:24" x14ac:dyDescent="0.25">
      <c r="A795">
        <v>133526</v>
      </c>
      <c r="B795" t="s">
        <v>2686</v>
      </c>
      <c r="C795" t="s">
        <v>10</v>
      </c>
      <c r="D795" t="s">
        <v>2687</v>
      </c>
      <c r="E795" t="str">
        <f t="shared" ca="1" si="182"/>
        <v>Winthrop</v>
      </c>
      <c r="F795" t="s">
        <v>24067</v>
      </c>
      <c r="G795">
        <f t="shared" ca="1" si="169"/>
        <v>8032087394</v>
      </c>
      <c r="H795" t="s">
        <v>2688</v>
      </c>
      <c r="I795">
        <v>32209</v>
      </c>
      <c r="J795" t="str">
        <f t="shared" ca="1" si="170"/>
        <v>Male</v>
      </c>
      <c r="K795">
        <f t="shared" ca="1" si="171"/>
        <v>48</v>
      </c>
      <c r="L795" t="str">
        <f t="shared" ca="1" si="172"/>
        <v>Adult</v>
      </c>
      <c r="M795" t="str">
        <f t="shared" ca="1" si="173"/>
        <v>Yes</v>
      </c>
      <c r="N795" t="str">
        <f t="shared" ca="1" si="173"/>
        <v>Yes</v>
      </c>
      <c r="O795" t="str">
        <f t="shared" ca="1" si="173"/>
        <v>Yes</v>
      </c>
      <c r="P795" t="str">
        <f t="shared" ca="1" si="173"/>
        <v>Yes</v>
      </c>
      <c r="Q795" t="str">
        <f t="shared" ca="1" si="174"/>
        <v>Yes</v>
      </c>
      <c r="R795">
        <f t="shared" ca="1" si="175"/>
        <v>1</v>
      </c>
      <c r="S795">
        <f t="shared" ca="1" si="176"/>
        <v>0</v>
      </c>
      <c r="T795">
        <f t="shared" ca="1" si="177"/>
        <v>5</v>
      </c>
      <c r="U795">
        <f t="shared" ca="1" si="178"/>
        <v>3</v>
      </c>
      <c r="V795">
        <f t="shared" ca="1" si="179"/>
        <v>4</v>
      </c>
      <c r="W795">
        <f t="shared" ca="1" si="180"/>
        <v>4</v>
      </c>
      <c r="X795">
        <f t="shared" ca="1" si="181"/>
        <v>17</v>
      </c>
    </row>
    <row r="796" spans="1:24" x14ac:dyDescent="0.25">
      <c r="A796">
        <v>133553</v>
      </c>
      <c r="B796" t="s">
        <v>355</v>
      </c>
      <c r="C796" t="s">
        <v>10</v>
      </c>
      <c r="D796" t="s">
        <v>2689</v>
      </c>
      <c r="E796" t="str">
        <f t="shared" ca="1" si="182"/>
        <v>Winthrop</v>
      </c>
      <c r="F796" t="s">
        <v>24067</v>
      </c>
      <c r="G796">
        <f t="shared" ca="1" si="169"/>
        <v>2267834880</v>
      </c>
      <c r="H796" t="s">
        <v>358</v>
      </c>
      <c r="I796" t="s">
        <v>2690</v>
      </c>
      <c r="J796" t="str">
        <f t="shared" ca="1" si="170"/>
        <v>Female</v>
      </c>
      <c r="K796">
        <f t="shared" ca="1" si="171"/>
        <v>62</v>
      </c>
      <c r="L796" t="str">
        <f t="shared" ca="1" si="172"/>
        <v>Adult</v>
      </c>
      <c r="M796" t="str">
        <f t="shared" ca="1" si="173"/>
        <v>Yes</v>
      </c>
      <c r="N796" t="str">
        <f t="shared" ca="1" si="173"/>
        <v>Yes</v>
      </c>
      <c r="O796" t="str">
        <f t="shared" ca="1" si="173"/>
        <v>Yes</v>
      </c>
      <c r="P796" t="str">
        <f t="shared" ca="1" si="173"/>
        <v>Yes</v>
      </c>
      <c r="Q796" t="str">
        <f t="shared" ca="1" si="174"/>
        <v>No</v>
      </c>
      <c r="R796">
        <f t="shared" ca="1" si="175"/>
        <v>3</v>
      </c>
      <c r="S796">
        <f t="shared" ca="1" si="176"/>
        <v>3</v>
      </c>
      <c r="T796">
        <f t="shared" ca="1" si="177"/>
        <v>5</v>
      </c>
      <c r="U796">
        <f t="shared" ca="1" si="178"/>
        <v>3</v>
      </c>
      <c r="V796">
        <f t="shared" ca="1" si="179"/>
        <v>4</v>
      </c>
      <c r="W796">
        <f t="shared" ca="1" si="180"/>
        <v>0</v>
      </c>
      <c r="X796">
        <f t="shared" ca="1" si="181"/>
        <v>18</v>
      </c>
    </row>
    <row r="797" spans="1:24" x14ac:dyDescent="0.25">
      <c r="A797">
        <v>133650</v>
      </c>
      <c r="B797" t="s">
        <v>495</v>
      </c>
      <c r="C797" t="s">
        <v>10</v>
      </c>
      <c r="D797" t="s">
        <v>2691</v>
      </c>
      <c r="E797" t="str">
        <f t="shared" ca="1" si="182"/>
        <v>Dedham</v>
      </c>
      <c r="F797" t="s">
        <v>24067</v>
      </c>
      <c r="G797">
        <f t="shared" ca="1" si="169"/>
        <v>3989024822</v>
      </c>
      <c r="H797" t="s">
        <v>2692</v>
      </c>
      <c r="I797">
        <v>32307</v>
      </c>
      <c r="J797" t="str">
        <f t="shared" ca="1" si="170"/>
        <v>Male</v>
      </c>
      <c r="K797">
        <f t="shared" ca="1" si="171"/>
        <v>39</v>
      </c>
      <c r="L797" t="str">
        <f t="shared" ca="1" si="172"/>
        <v>Adult</v>
      </c>
      <c r="M797" t="str">
        <f t="shared" ca="1" si="173"/>
        <v>Yes</v>
      </c>
      <c r="N797" t="str">
        <f t="shared" ca="1" si="173"/>
        <v>Yes</v>
      </c>
      <c r="O797" t="str">
        <f t="shared" ca="1" si="173"/>
        <v>No</v>
      </c>
      <c r="P797" t="str">
        <f t="shared" ca="1" si="173"/>
        <v>Yes</v>
      </c>
      <c r="Q797" t="str">
        <f t="shared" ca="1" si="174"/>
        <v>Yes</v>
      </c>
      <c r="R797">
        <f t="shared" ca="1" si="175"/>
        <v>2</v>
      </c>
      <c r="S797">
        <f t="shared" ca="1" si="176"/>
        <v>3</v>
      </c>
      <c r="T797">
        <f t="shared" ca="1" si="177"/>
        <v>3</v>
      </c>
      <c r="U797">
        <f t="shared" ca="1" si="178"/>
        <v>3</v>
      </c>
      <c r="V797">
        <f t="shared" ca="1" si="179"/>
        <v>4</v>
      </c>
      <c r="W797">
        <f t="shared" ca="1" si="180"/>
        <v>4</v>
      </c>
      <c r="X797">
        <f t="shared" ca="1" si="181"/>
        <v>19</v>
      </c>
    </row>
    <row r="798" spans="1:24" x14ac:dyDescent="0.25">
      <c r="A798">
        <v>133669</v>
      </c>
      <c r="B798" t="s">
        <v>2693</v>
      </c>
      <c r="C798" t="s">
        <v>10</v>
      </c>
      <c r="D798" t="s">
        <v>2694</v>
      </c>
      <c r="E798" t="str">
        <f t="shared" ca="1" si="182"/>
        <v>Needham</v>
      </c>
      <c r="F798" t="s">
        <v>24067</v>
      </c>
      <c r="G798">
        <f t="shared" ca="1" si="169"/>
        <v>7696214240</v>
      </c>
      <c r="H798" t="s">
        <v>2696</v>
      </c>
      <c r="I798" t="s">
        <v>2695</v>
      </c>
      <c r="J798" t="str">
        <f t="shared" ca="1" si="170"/>
        <v>Male</v>
      </c>
      <c r="K798">
        <f t="shared" ca="1" si="171"/>
        <v>56</v>
      </c>
      <c r="L798" t="str">
        <f t="shared" ca="1" si="172"/>
        <v>Adult</v>
      </c>
      <c r="M798" t="str">
        <f t="shared" ca="1" si="173"/>
        <v>No</v>
      </c>
      <c r="N798" t="str">
        <f t="shared" ca="1" si="173"/>
        <v>Yes</v>
      </c>
      <c r="O798" t="str">
        <f t="shared" ca="1" si="173"/>
        <v>No</v>
      </c>
      <c r="P798" t="str">
        <f t="shared" ca="1" si="173"/>
        <v>No</v>
      </c>
      <c r="Q798" t="str">
        <f t="shared" ca="1" si="174"/>
        <v>Yes</v>
      </c>
      <c r="R798">
        <f t="shared" ca="1" si="175"/>
        <v>5</v>
      </c>
      <c r="S798">
        <f t="shared" ca="1" si="176"/>
        <v>5</v>
      </c>
      <c r="T798">
        <f t="shared" ca="1" si="177"/>
        <v>3</v>
      </c>
      <c r="U798">
        <f t="shared" ca="1" si="178"/>
        <v>0</v>
      </c>
      <c r="V798">
        <f t="shared" ca="1" si="179"/>
        <v>0</v>
      </c>
      <c r="W798">
        <f t="shared" ca="1" si="180"/>
        <v>4</v>
      </c>
      <c r="X798">
        <f t="shared" ca="1" si="181"/>
        <v>17</v>
      </c>
    </row>
    <row r="799" spans="1:24" x14ac:dyDescent="0.25">
      <c r="A799">
        <v>133702</v>
      </c>
      <c r="B799" t="s">
        <v>2697</v>
      </c>
      <c r="C799" t="s">
        <v>10</v>
      </c>
      <c r="D799" t="s">
        <v>2698</v>
      </c>
      <c r="E799" t="str">
        <f t="shared" ca="1" si="182"/>
        <v>Somerville</v>
      </c>
      <c r="F799" t="s">
        <v>24067</v>
      </c>
      <c r="G799">
        <f t="shared" ca="1" si="169"/>
        <v>6820305856</v>
      </c>
      <c r="H799" t="s">
        <v>2699</v>
      </c>
      <c r="I799">
        <v>32202</v>
      </c>
      <c r="J799" t="str">
        <f t="shared" ca="1" si="170"/>
        <v>Female</v>
      </c>
      <c r="K799">
        <f t="shared" ca="1" si="171"/>
        <v>52</v>
      </c>
      <c r="L799" t="str">
        <f t="shared" ca="1" si="172"/>
        <v>Adult</v>
      </c>
      <c r="M799" t="str">
        <f t="shared" ca="1" si="173"/>
        <v>No</v>
      </c>
      <c r="N799" t="str">
        <f t="shared" ca="1" si="173"/>
        <v>Yes</v>
      </c>
      <c r="O799" t="str">
        <f t="shared" ca="1" si="173"/>
        <v>Yes</v>
      </c>
      <c r="P799" t="str">
        <f t="shared" ca="1" si="173"/>
        <v>No</v>
      </c>
      <c r="Q799" t="str">
        <f t="shared" ca="1" si="174"/>
        <v>No</v>
      </c>
      <c r="R799">
        <f t="shared" ca="1" si="175"/>
        <v>5</v>
      </c>
      <c r="S799">
        <f t="shared" ca="1" si="176"/>
        <v>5</v>
      </c>
      <c r="T799">
        <f t="shared" ca="1" si="177"/>
        <v>5</v>
      </c>
      <c r="U799">
        <f t="shared" ca="1" si="178"/>
        <v>0</v>
      </c>
      <c r="V799">
        <f t="shared" ca="1" si="179"/>
        <v>0</v>
      </c>
      <c r="W799">
        <f t="shared" ca="1" si="180"/>
        <v>0</v>
      </c>
      <c r="X799">
        <f t="shared" ca="1" si="181"/>
        <v>15</v>
      </c>
    </row>
    <row r="800" spans="1:24" x14ac:dyDescent="0.25">
      <c r="A800">
        <v>133711</v>
      </c>
      <c r="B800" t="s">
        <v>2700</v>
      </c>
      <c r="C800" t="s">
        <v>10</v>
      </c>
      <c r="D800" t="s">
        <v>2701</v>
      </c>
      <c r="E800" t="str">
        <f t="shared" ca="1" si="182"/>
        <v xml:space="preserve"> Milton</v>
      </c>
      <c r="F800" t="s">
        <v>24067</v>
      </c>
      <c r="G800">
        <f t="shared" ca="1" si="169"/>
        <v>7499147432</v>
      </c>
      <c r="H800" t="s">
        <v>2702</v>
      </c>
      <c r="I800">
        <v>32084</v>
      </c>
      <c r="J800" t="str">
        <f t="shared" ca="1" si="170"/>
        <v>Male</v>
      </c>
      <c r="K800">
        <f t="shared" ca="1" si="171"/>
        <v>66</v>
      </c>
      <c r="L800" t="str">
        <f t="shared" ca="1" si="172"/>
        <v>Adult</v>
      </c>
      <c r="M800" t="str">
        <f t="shared" ca="1" si="173"/>
        <v>Yes</v>
      </c>
      <c r="N800" t="str">
        <f t="shared" ca="1" si="173"/>
        <v>Yes</v>
      </c>
      <c r="O800" t="str">
        <f t="shared" ca="1" si="173"/>
        <v>Yes</v>
      </c>
      <c r="P800" t="str">
        <f t="shared" ca="1" si="173"/>
        <v>No</v>
      </c>
      <c r="Q800" t="str">
        <f t="shared" ca="1" si="174"/>
        <v>Yes</v>
      </c>
      <c r="R800">
        <f t="shared" ca="1" si="175"/>
        <v>4</v>
      </c>
      <c r="S800">
        <f t="shared" ca="1" si="176"/>
        <v>5</v>
      </c>
      <c r="T800">
        <f t="shared" ca="1" si="177"/>
        <v>5</v>
      </c>
      <c r="U800">
        <f t="shared" ca="1" si="178"/>
        <v>3</v>
      </c>
      <c r="V800">
        <f t="shared" ca="1" si="179"/>
        <v>0</v>
      </c>
      <c r="W800">
        <f t="shared" ca="1" si="180"/>
        <v>4</v>
      </c>
      <c r="X800">
        <f t="shared" ca="1" si="181"/>
        <v>21</v>
      </c>
    </row>
    <row r="801" spans="1:24" x14ac:dyDescent="0.25">
      <c r="A801">
        <v>133809</v>
      </c>
      <c r="B801" t="s">
        <v>2703</v>
      </c>
      <c r="C801" t="s">
        <v>10</v>
      </c>
      <c r="D801" t="s">
        <v>2704</v>
      </c>
      <c r="E801" t="str">
        <f t="shared" ca="1" si="182"/>
        <v>Quincy</v>
      </c>
      <c r="F801" t="s">
        <v>24067</v>
      </c>
      <c r="G801">
        <f t="shared" ca="1" si="169"/>
        <v>6894412706</v>
      </c>
      <c r="H801" t="s">
        <v>2706</v>
      </c>
      <c r="I801" t="s">
        <v>2705</v>
      </c>
      <c r="J801" t="str">
        <f t="shared" ca="1" si="170"/>
        <v>Male</v>
      </c>
      <c r="K801">
        <f t="shared" ca="1" si="171"/>
        <v>24</v>
      </c>
      <c r="L801" t="str">
        <f t="shared" ca="1" si="172"/>
        <v>Adult</v>
      </c>
      <c r="M801" t="str">
        <f t="shared" ca="1" si="173"/>
        <v>Yes</v>
      </c>
      <c r="N801" t="str">
        <f t="shared" ca="1" si="173"/>
        <v>Yes</v>
      </c>
      <c r="O801" t="str">
        <f t="shared" ca="1" si="173"/>
        <v>Yes</v>
      </c>
      <c r="P801" t="str">
        <f t="shared" ca="1" si="173"/>
        <v>Yes</v>
      </c>
      <c r="Q801" t="str">
        <f t="shared" ca="1" si="174"/>
        <v>Yes</v>
      </c>
      <c r="R801">
        <f t="shared" ca="1" si="175"/>
        <v>2</v>
      </c>
      <c r="S801">
        <f t="shared" ca="1" si="176"/>
        <v>3</v>
      </c>
      <c r="T801">
        <f t="shared" ca="1" si="177"/>
        <v>5</v>
      </c>
      <c r="U801">
        <f t="shared" ca="1" si="178"/>
        <v>3</v>
      </c>
      <c r="V801">
        <f t="shared" ca="1" si="179"/>
        <v>4</v>
      </c>
      <c r="W801">
        <f t="shared" ca="1" si="180"/>
        <v>4</v>
      </c>
      <c r="X801">
        <f t="shared" ca="1" si="181"/>
        <v>21</v>
      </c>
    </row>
    <row r="802" spans="1:24" x14ac:dyDescent="0.25">
      <c r="A802">
        <v>133845</v>
      </c>
      <c r="B802" t="s">
        <v>2707</v>
      </c>
      <c r="C802" t="s">
        <v>10</v>
      </c>
      <c r="D802" t="s">
        <v>2708</v>
      </c>
      <c r="E802" t="str">
        <f t="shared" ca="1" si="182"/>
        <v>Canton</v>
      </c>
      <c r="F802" t="s">
        <v>24067</v>
      </c>
      <c r="G802">
        <f t="shared" ca="1" si="169"/>
        <v>3124423237</v>
      </c>
      <c r="H802" t="s">
        <v>1646</v>
      </c>
      <c r="I802" t="s">
        <v>2709</v>
      </c>
      <c r="J802" t="str">
        <f t="shared" ca="1" si="170"/>
        <v>Female</v>
      </c>
      <c r="K802">
        <f t="shared" ca="1" si="171"/>
        <v>58</v>
      </c>
      <c r="L802" t="str">
        <f t="shared" ca="1" si="172"/>
        <v>Adult</v>
      </c>
      <c r="M802" t="str">
        <f t="shared" ca="1" si="173"/>
        <v>Yes</v>
      </c>
      <c r="N802" t="str">
        <f t="shared" ca="1" si="173"/>
        <v>No</v>
      </c>
      <c r="O802" t="str">
        <f t="shared" ca="1" si="173"/>
        <v>No</v>
      </c>
      <c r="P802" t="str">
        <f t="shared" ca="1" si="173"/>
        <v>Yes</v>
      </c>
      <c r="Q802" t="str">
        <f t="shared" ca="1" si="174"/>
        <v>No</v>
      </c>
      <c r="R802">
        <f t="shared" ca="1" si="175"/>
        <v>5</v>
      </c>
      <c r="S802">
        <f t="shared" ca="1" si="176"/>
        <v>5</v>
      </c>
      <c r="T802">
        <f t="shared" ca="1" si="177"/>
        <v>0</v>
      </c>
      <c r="U802">
        <f t="shared" ca="1" si="178"/>
        <v>3</v>
      </c>
      <c r="V802">
        <f t="shared" ca="1" si="179"/>
        <v>4</v>
      </c>
      <c r="W802">
        <f t="shared" ca="1" si="180"/>
        <v>0</v>
      </c>
      <c r="X802">
        <f t="shared" ca="1" si="181"/>
        <v>17</v>
      </c>
    </row>
    <row r="803" spans="1:24" x14ac:dyDescent="0.25">
      <c r="A803">
        <v>133854</v>
      </c>
      <c r="B803" t="s">
        <v>2710</v>
      </c>
      <c r="C803" t="s">
        <v>10</v>
      </c>
      <c r="D803" t="s">
        <v>2711</v>
      </c>
      <c r="E803" t="str">
        <f t="shared" ca="1" si="182"/>
        <v>Cambridge</v>
      </c>
      <c r="F803" t="s">
        <v>24067</v>
      </c>
      <c r="G803">
        <f t="shared" ca="1" si="169"/>
        <v>3801272619</v>
      </c>
      <c r="H803" t="s">
        <v>1646</v>
      </c>
      <c r="I803">
        <v>33025</v>
      </c>
      <c r="J803" t="str">
        <f t="shared" ca="1" si="170"/>
        <v>Male</v>
      </c>
      <c r="K803">
        <f t="shared" ca="1" si="171"/>
        <v>70</v>
      </c>
      <c r="L803" t="str">
        <f t="shared" ca="1" si="172"/>
        <v>Adult</v>
      </c>
      <c r="M803" t="str">
        <f t="shared" ca="1" si="173"/>
        <v>Yes</v>
      </c>
      <c r="N803" t="str">
        <f t="shared" ca="1" si="173"/>
        <v>Yes</v>
      </c>
      <c r="O803" t="str">
        <f t="shared" ca="1" si="173"/>
        <v>No</v>
      </c>
      <c r="P803" t="str">
        <f t="shared" ca="1" si="173"/>
        <v>Yes</v>
      </c>
      <c r="Q803" t="str">
        <f t="shared" ca="1" si="174"/>
        <v>No</v>
      </c>
      <c r="R803">
        <f t="shared" ca="1" si="175"/>
        <v>5</v>
      </c>
      <c r="S803">
        <f t="shared" ca="1" si="176"/>
        <v>5</v>
      </c>
      <c r="T803">
        <f t="shared" ca="1" si="177"/>
        <v>3</v>
      </c>
      <c r="U803">
        <f t="shared" ca="1" si="178"/>
        <v>3</v>
      </c>
      <c r="V803">
        <f t="shared" ca="1" si="179"/>
        <v>4</v>
      </c>
      <c r="W803">
        <f t="shared" ca="1" si="180"/>
        <v>0</v>
      </c>
      <c r="X803">
        <f t="shared" ca="1" si="181"/>
        <v>20</v>
      </c>
    </row>
    <row r="804" spans="1:24" x14ac:dyDescent="0.25">
      <c r="A804">
        <v>133863</v>
      </c>
      <c r="B804" t="s">
        <v>2712</v>
      </c>
      <c r="C804" t="s">
        <v>10</v>
      </c>
      <c r="D804" t="s">
        <v>2713</v>
      </c>
      <c r="E804" t="str">
        <f t="shared" ca="1" si="182"/>
        <v>Canton</v>
      </c>
      <c r="F804" t="s">
        <v>24067</v>
      </c>
      <c r="G804">
        <f t="shared" ca="1" si="169"/>
        <v>5709838273</v>
      </c>
      <c r="H804" t="s">
        <v>1646</v>
      </c>
      <c r="I804" t="s">
        <v>2714</v>
      </c>
      <c r="J804" t="str">
        <f t="shared" ca="1" si="170"/>
        <v>Female</v>
      </c>
      <c r="K804">
        <f t="shared" ca="1" si="171"/>
        <v>66</v>
      </c>
      <c r="L804" t="str">
        <f t="shared" ca="1" si="172"/>
        <v>Adult</v>
      </c>
      <c r="M804" t="str">
        <f t="shared" ca="1" si="173"/>
        <v>Yes</v>
      </c>
      <c r="N804" t="str">
        <f t="shared" ca="1" si="173"/>
        <v>No</v>
      </c>
      <c r="O804" t="str">
        <f t="shared" ca="1" si="173"/>
        <v>Yes</v>
      </c>
      <c r="P804" t="str">
        <f t="shared" ca="1" si="173"/>
        <v>No</v>
      </c>
      <c r="Q804" t="str">
        <f t="shared" ca="1" si="174"/>
        <v>Yes</v>
      </c>
      <c r="R804">
        <f t="shared" ca="1" si="175"/>
        <v>2</v>
      </c>
      <c r="S804">
        <f t="shared" ca="1" si="176"/>
        <v>3</v>
      </c>
      <c r="T804">
        <f t="shared" ca="1" si="177"/>
        <v>3</v>
      </c>
      <c r="U804">
        <f t="shared" ca="1" si="178"/>
        <v>3</v>
      </c>
      <c r="V804">
        <f t="shared" ca="1" si="179"/>
        <v>0</v>
      </c>
      <c r="W804">
        <f t="shared" ca="1" si="180"/>
        <v>4</v>
      </c>
      <c r="X804">
        <f t="shared" ca="1" si="181"/>
        <v>15</v>
      </c>
    </row>
    <row r="805" spans="1:24" x14ac:dyDescent="0.25">
      <c r="A805">
        <v>133872</v>
      </c>
      <c r="B805" t="s">
        <v>2715</v>
      </c>
      <c r="C805" t="s">
        <v>10</v>
      </c>
      <c r="D805" t="s">
        <v>2716</v>
      </c>
      <c r="E805" t="str">
        <f t="shared" ca="1" si="182"/>
        <v>Everett</v>
      </c>
      <c r="F805" t="s">
        <v>24067</v>
      </c>
      <c r="G805">
        <f t="shared" ca="1" si="169"/>
        <v>9404424665</v>
      </c>
      <c r="H805" t="s">
        <v>2717</v>
      </c>
      <c r="I805">
        <v>32803</v>
      </c>
      <c r="J805" t="str">
        <f t="shared" ca="1" si="170"/>
        <v>Male</v>
      </c>
      <c r="K805">
        <f t="shared" ca="1" si="171"/>
        <v>30</v>
      </c>
      <c r="L805" t="str">
        <f t="shared" ca="1" si="172"/>
        <v>Adult</v>
      </c>
      <c r="M805" t="str">
        <f t="shared" ca="1" si="173"/>
        <v>Yes</v>
      </c>
      <c r="N805" t="str">
        <f t="shared" ca="1" si="173"/>
        <v>Yes</v>
      </c>
      <c r="O805" t="str">
        <f t="shared" ca="1" si="173"/>
        <v>Yes</v>
      </c>
      <c r="P805" t="str">
        <f t="shared" ca="1" si="173"/>
        <v>Yes</v>
      </c>
      <c r="Q805" t="str">
        <f t="shared" ca="1" si="174"/>
        <v>No</v>
      </c>
      <c r="R805">
        <f t="shared" ca="1" si="175"/>
        <v>5</v>
      </c>
      <c r="S805">
        <f t="shared" ca="1" si="176"/>
        <v>5</v>
      </c>
      <c r="T805">
        <f t="shared" ca="1" si="177"/>
        <v>5</v>
      </c>
      <c r="U805">
        <f t="shared" ca="1" si="178"/>
        <v>3</v>
      </c>
      <c r="V805">
        <f t="shared" ca="1" si="179"/>
        <v>4</v>
      </c>
      <c r="W805">
        <f t="shared" ca="1" si="180"/>
        <v>0</v>
      </c>
      <c r="X805">
        <f t="shared" ca="1" si="181"/>
        <v>22</v>
      </c>
    </row>
    <row r="806" spans="1:24" x14ac:dyDescent="0.25">
      <c r="A806">
        <v>133881</v>
      </c>
      <c r="B806" t="s">
        <v>2718</v>
      </c>
      <c r="C806" t="s">
        <v>10</v>
      </c>
      <c r="D806" t="s">
        <v>2719</v>
      </c>
      <c r="E806" t="str">
        <f t="shared" ca="1" si="182"/>
        <v>Watertown</v>
      </c>
      <c r="F806" t="s">
        <v>24067</v>
      </c>
      <c r="G806">
        <f t="shared" ca="1" si="169"/>
        <v>1010313149</v>
      </c>
      <c r="H806" t="s">
        <v>2721</v>
      </c>
      <c r="I806" t="s">
        <v>2720</v>
      </c>
      <c r="J806" t="str">
        <f t="shared" ca="1" si="170"/>
        <v>Male</v>
      </c>
      <c r="K806">
        <f t="shared" ca="1" si="171"/>
        <v>48</v>
      </c>
      <c r="L806" t="str">
        <f t="shared" ca="1" si="172"/>
        <v>Adult</v>
      </c>
      <c r="M806" t="str">
        <f t="shared" ca="1" si="173"/>
        <v>No</v>
      </c>
      <c r="N806" t="str">
        <f t="shared" ca="1" si="173"/>
        <v>Yes</v>
      </c>
      <c r="O806" t="str">
        <f t="shared" ca="1" si="173"/>
        <v>No</v>
      </c>
      <c r="P806" t="str">
        <f t="shared" ca="1" si="173"/>
        <v>Yes</v>
      </c>
      <c r="Q806" t="str">
        <f t="shared" ca="1" si="174"/>
        <v>No</v>
      </c>
      <c r="R806">
        <f t="shared" ca="1" si="175"/>
        <v>5</v>
      </c>
      <c r="S806">
        <f t="shared" ca="1" si="176"/>
        <v>5</v>
      </c>
      <c r="T806">
        <f t="shared" ca="1" si="177"/>
        <v>3</v>
      </c>
      <c r="U806">
        <f t="shared" ca="1" si="178"/>
        <v>0</v>
      </c>
      <c r="V806">
        <f t="shared" ca="1" si="179"/>
        <v>4</v>
      </c>
      <c r="W806">
        <f t="shared" ca="1" si="180"/>
        <v>0</v>
      </c>
      <c r="X806">
        <f t="shared" ca="1" si="181"/>
        <v>17</v>
      </c>
    </row>
    <row r="807" spans="1:24" x14ac:dyDescent="0.25">
      <c r="A807">
        <v>133942</v>
      </c>
      <c r="B807" t="s">
        <v>2722</v>
      </c>
      <c r="C807" t="s">
        <v>10</v>
      </c>
      <c r="D807" t="s">
        <v>2723</v>
      </c>
      <c r="E807" t="str">
        <f t="shared" ca="1" si="182"/>
        <v>Newton</v>
      </c>
      <c r="F807" t="s">
        <v>24067</v>
      </c>
      <c r="G807">
        <f t="shared" ca="1" si="169"/>
        <v>8465791290</v>
      </c>
      <c r="H807" t="s">
        <v>2724</v>
      </c>
      <c r="I807">
        <v>32514</v>
      </c>
      <c r="J807" t="str">
        <f t="shared" ca="1" si="170"/>
        <v>Male</v>
      </c>
      <c r="K807">
        <f t="shared" ca="1" si="171"/>
        <v>35</v>
      </c>
      <c r="L807" t="str">
        <f t="shared" ca="1" si="172"/>
        <v>Adult</v>
      </c>
      <c r="M807" t="str">
        <f t="shared" ca="1" si="173"/>
        <v>No</v>
      </c>
      <c r="N807" t="str">
        <f t="shared" ca="1" si="173"/>
        <v>Yes</v>
      </c>
      <c r="O807" t="str">
        <f t="shared" ca="1" si="173"/>
        <v>No</v>
      </c>
      <c r="P807" t="str">
        <f t="shared" ca="1" si="173"/>
        <v>Yes</v>
      </c>
      <c r="Q807" t="str">
        <f t="shared" ca="1" si="174"/>
        <v>Yes</v>
      </c>
      <c r="R807">
        <f t="shared" ca="1" si="175"/>
        <v>2</v>
      </c>
      <c r="S807">
        <f t="shared" ca="1" si="176"/>
        <v>3</v>
      </c>
      <c r="T807">
        <f t="shared" ca="1" si="177"/>
        <v>3</v>
      </c>
      <c r="U807">
        <f t="shared" ca="1" si="178"/>
        <v>0</v>
      </c>
      <c r="V807">
        <f t="shared" ca="1" si="179"/>
        <v>4</v>
      </c>
      <c r="W807">
        <f t="shared" ca="1" si="180"/>
        <v>4</v>
      </c>
      <c r="X807">
        <f t="shared" ca="1" si="181"/>
        <v>16</v>
      </c>
    </row>
    <row r="808" spans="1:24" x14ac:dyDescent="0.25">
      <c r="A808">
        <v>133951</v>
      </c>
      <c r="B808" t="s">
        <v>2725</v>
      </c>
      <c r="C808" t="s">
        <v>10</v>
      </c>
      <c r="D808" t="s">
        <v>2726</v>
      </c>
      <c r="E808" t="str">
        <f t="shared" ca="1" si="182"/>
        <v>Dedham</v>
      </c>
      <c r="F808" t="s">
        <v>24067</v>
      </c>
      <c r="G808">
        <f t="shared" ca="1" si="169"/>
        <v>8771923687</v>
      </c>
      <c r="H808" t="s">
        <v>2727</v>
      </c>
      <c r="I808">
        <v>33199</v>
      </c>
      <c r="J808" t="str">
        <f t="shared" ca="1" si="170"/>
        <v>Female</v>
      </c>
      <c r="K808">
        <f t="shared" ca="1" si="171"/>
        <v>52</v>
      </c>
      <c r="L808" t="str">
        <f t="shared" ca="1" si="172"/>
        <v>Adult</v>
      </c>
      <c r="M808" t="str">
        <f t="shared" ca="1" si="173"/>
        <v>No</v>
      </c>
      <c r="N808" t="str">
        <f t="shared" ca="1" si="173"/>
        <v>Yes</v>
      </c>
      <c r="O808" t="str">
        <f t="shared" ca="1" si="173"/>
        <v>Yes</v>
      </c>
      <c r="P808" t="str">
        <f t="shared" ca="1" si="173"/>
        <v>No</v>
      </c>
      <c r="Q808" t="str">
        <f t="shared" ca="1" si="174"/>
        <v>Yes</v>
      </c>
      <c r="R808">
        <f t="shared" ca="1" si="175"/>
        <v>1</v>
      </c>
      <c r="S808">
        <f t="shared" ca="1" si="176"/>
        <v>0</v>
      </c>
      <c r="T808">
        <f t="shared" ca="1" si="177"/>
        <v>5</v>
      </c>
      <c r="U808">
        <f t="shared" ca="1" si="178"/>
        <v>0</v>
      </c>
      <c r="V808">
        <f t="shared" ca="1" si="179"/>
        <v>0</v>
      </c>
      <c r="W808">
        <f t="shared" ca="1" si="180"/>
        <v>4</v>
      </c>
      <c r="X808">
        <f t="shared" ca="1" si="181"/>
        <v>10</v>
      </c>
    </row>
    <row r="809" spans="1:24" x14ac:dyDescent="0.25">
      <c r="A809">
        <v>133960</v>
      </c>
      <c r="B809" t="s">
        <v>2728</v>
      </c>
      <c r="C809" t="s">
        <v>10</v>
      </c>
      <c r="D809" t="s">
        <v>2729</v>
      </c>
      <c r="E809" t="str">
        <f t="shared" ca="1" si="182"/>
        <v>Boston</v>
      </c>
      <c r="F809" t="s">
        <v>24067</v>
      </c>
      <c r="G809">
        <f t="shared" ca="1" si="169"/>
        <v>7286953633</v>
      </c>
      <c r="H809" t="s">
        <v>2730</v>
      </c>
      <c r="I809">
        <v>33040</v>
      </c>
      <c r="J809" t="str">
        <f t="shared" ca="1" si="170"/>
        <v>Female</v>
      </c>
      <c r="K809">
        <f t="shared" ca="1" si="171"/>
        <v>64</v>
      </c>
      <c r="L809" t="str">
        <f t="shared" ca="1" si="172"/>
        <v>Adult</v>
      </c>
      <c r="M809" t="str">
        <f t="shared" ca="1" si="173"/>
        <v>Yes</v>
      </c>
      <c r="N809" t="str">
        <f t="shared" ca="1" si="173"/>
        <v>Yes</v>
      </c>
      <c r="O809" t="str">
        <f t="shared" ca="1" si="173"/>
        <v>No</v>
      </c>
      <c r="P809" t="str">
        <f t="shared" ca="1" si="173"/>
        <v>No</v>
      </c>
      <c r="Q809" t="str">
        <f t="shared" ca="1" si="174"/>
        <v>No</v>
      </c>
      <c r="R809">
        <f t="shared" ca="1" si="175"/>
        <v>3</v>
      </c>
      <c r="S809">
        <f t="shared" ca="1" si="176"/>
        <v>3</v>
      </c>
      <c r="T809">
        <f t="shared" ca="1" si="177"/>
        <v>3</v>
      </c>
      <c r="U809">
        <f t="shared" ca="1" si="178"/>
        <v>3</v>
      </c>
      <c r="V809">
        <f t="shared" ca="1" si="179"/>
        <v>0</v>
      </c>
      <c r="W809">
        <f t="shared" ca="1" si="180"/>
        <v>0</v>
      </c>
      <c r="X809">
        <f t="shared" ca="1" si="181"/>
        <v>12</v>
      </c>
    </row>
    <row r="810" spans="1:24" x14ac:dyDescent="0.25">
      <c r="A810">
        <v>133979</v>
      </c>
      <c r="B810" t="s">
        <v>2731</v>
      </c>
      <c r="C810" t="s">
        <v>10</v>
      </c>
      <c r="D810" t="s">
        <v>2732</v>
      </c>
      <c r="E810" t="str">
        <f t="shared" ca="1" si="182"/>
        <v>Everett</v>
      </c>
      <c r="F810" t="s">
        <v>24067</v>
      </c>
      <c r="G810">
        <f t="shared" ca="1" si="169"/>
        <v>1348132185</v>
      </c>
      <c r="H810" t="s">
        <v>2734</v>
      </c>
      <c r="I810" t="s">
        <v>2733</v>
      </c>
      <c r="J810" t="str">
        <f t="shared" ca="1" si="170"/>
        <v>Male</v>
      </c>
      <c r="K810">
        <f t="shared" ca="1" si="171"/>
        <v>41</v>
      </c>
      <c r="L810" t="str">
        <f t="shared" ca="1" si="172"/>
        <v>Adult</v>
      </c>
      <c r="M810" t="str">
        <f t="shared" ca="1" si="173"/>
        <v>No</v>
      </c>
      <c r="N810" t="str">
        <f t="shared" ca="1" si="173"/>
        <v>Yes</v>
      </c>
      <c r="O810" t="str">
        <f t="shared" ca="1" si="173"/>
        <v>No</v>
      </c>
      <c r="P810" t="str">
        <f t="shared" ca="1" si="173"/>
        <v>Yes</v>
      </c>
      <c r="Q810" t="str">
        <f t="shared" ca="1" si="174"/>
        <v>Yes</v>
      </c>
      <c r="R810">
        <f t="shared" ca="1" si="175"/>
        <v>4</v>
      </c>
      <c r="S810">
        <f t="shared" ca="1" si="176"/>
        <v>5</v>
      </c>
      <c r="T810">
        <f t="shared" ca="1" si="177"/>
        <v>3</v>
      </c>
      <c r="U810">
        <f t="shared" ca="1" si="178"/>
        <v>0</v>
      </c>
      <c r="V810">
        <f t="shared" ca="1" si="179"/>
        <v>4</v>
      </c>
      <c r="W810">
        <f t="shared" ca="1" si="180"/>
        <v>4</v>
      </c>
      <c r="X810">
        <f t="shared" ca="1" si="181"/>
        <v>20</v>
      </c>
    </row>
    <row r="811" spans="1:24" x14ac:dyDescent="0.25">
      <c r="A811">
        <v>133997</v>
      </c>
      <c r="B811" t="s">
        <v>2735</v>
      </c>
      <c r="C811" t="s">
        <v>10</v>
      </c>
      <c r="D811" t="s">
        <v>2736</v>
      </c>
      <c r="E811" t="str">
        <f t="shared" ca="1" si="182"/>
        <v>Revere</v>
      </c>
      <c r="F811" t="s">
        <v>24067</v>
      </c>
      <c r="G811">
        <f t="shared" ca="1" si="169"/>
        <v>5970394990</v>
      </c>
      <c r="H811" t="s">
        <v>2737</v>
      </c>
      <c r="I811">
        <v>33174</v>
      </c>
      <c r="J811" t="str">
        <f t="shared" ca="1" si="170"/>
        <v>Female</v>
      </c>
      <c r="K811">
        <f t="shared" ca="1" si="171"/>
        <v>15</v>
      </c>
      <c r="L811" t="str">
        <f t="shared" ca="1" si="172"/>
        <v>Adoloscent</v>
      </c>
      <c r="M811" t="str">
        <f t="shared" ca="1" si="173"/>
        <v>No</v>
      </c>
      <c r="N811" t="str">
        <f t="shared" ca="1" si="173"/>
        <v>No</v>
      </c>
      <c r="O811" t="str">
        <f t="shared" ca="1" si="173"/>
        <v>Yes</v>
      </c>
      <c r="P811" t="str">
        <f t="shared" ca="1" si="173"/>
        <v>Yes</v>
      </c>
      <c r="Q811" t="str">
        <f t="shared" ca="1" si="174"/>
        <v>Yes</v>
      </c>
      <c r="R811">
        <f t="shared" ca="1" si="175"/>
        <v>3</v>
      </c>
      <c r="S811">
        <f t="shared" ca="1" si="176"/>
        <v>3</v>
      </c>
      <c r="T811">
        <f t="shared" ca="1" si="177"/>
        <v>3</v>
      </c>
      <c r="U811">
        <f t="shared" ca="1" si="178"/>
        <v>0</v>
      </c>
      <c r="V811">
        <f t="shared" ca="1" si="179"/>
        <v>4</v>
      </c>
      <c r="W811">
        <f t="shared" ca="1" si="180"/>
        <v>4</v>
      </c>
      <c r="X811">
        <f t="shared" ca="1" si="181"/>
        <v>17</v>
      </c>
    </row>
    <row r="812" spans="1:24" x14ac:dyDescent="0.25">
      <c r="A812">
        <v>134024</v>
      </c>
      <c r="B812" t="s">
        <v>2738</v>
      </c>
      <c r="C812" t="s">
        <v>10</v>
      </c>
      <c r="D812" t="s">
        <v>2739</v>
      </c>
      <c r="E812" t="str">
        <f t="shared" ca="1" si="182"/>
        <v>Winthrop</v>
      </c>
      <c r="F812" t="s">
        <v>24067</v>
      </c>
      <c r="G812">
        <f t="shared" ca="1" si="169"/>
        <v>7484260474</v>
      </c>
      <c r="H812" t="s">
        <v>2741</v>
      </c>
      <c r="I812" t="s">
        <v>2740</v>
      </c>
      <c r="J812" t="str">
        <f t="shared" ca="1" si="170"/>
        <v>Female</v>
      </c>
      <c r="K812">
        <f t="shared" ca="1" si="171"/>
        <v>29</v>
      </c>
      <c r="L812" t="str">
        <f t="shared" ca="1" si="172"/>
        <v>Adult</v>
      </c>
      <c r="M812" t="str">
        <f t="shared" ca="1" si="173"/>
        <v>No</v>
      </c>
      <c r="N812" t="str">
        <f t="shared" ca="1" si="173"/>
        <v>Yes</v>
      </c>
      <c r="O812" t="str">
        <f t="shared" ca="1" si="173"/>
        <v>Yes</v>
      </c>
      <c r="P812" t="str">
        <f t="shared" ca="1" si="173"/>
        <v>Yes</v>
      </c>
      <c r="Q812" t="str">
        <f t="shared" ca="1" si="174"/>
        <v>No</v>
      </c>
      <c r="R812">
        <f t="shared" ca="1" si="175"/>
        <v>1</v>
      </c>
      <c r="S812">
        <f t="shared" ca="1" si="176"/>
        <v>0</v>
      </c>
      <c r="T812">
        <f t="shared" ca="1" si="177"/>
        <v>5</v>
      </c>
      <c r="U812">
        <f t="shared" ca="1" si="178"/>
        <v>0</v>
      </c>
      <c r="V812">
        <f t="shared" ca="1" si="179"/>
        <v>4</v>
      </c>
      <c r="W812">
        <f t="shared" ca="1" si="180"/>
        <v>0</v>
      </c>
      <c r="X812">
        <f t="shared" ca="1" si="181"/>
        <v>10</v>
      </c>
    </row>
    <row r="813" spans="1:24" x14ac:dyDescent="0.25">
      <c r="A813">
        <v>134079</v>
      </c>
      <c r="B813" t="s">
        <v>2742</v>
      </c>
      <c r="C813" t="s">
        <v>10</v>
      </c>
      <c r="D813" t="s">
        <v>2743</v>
      </c>
      <c r="E813" t="str">
        <f t="shared" ca="1" si="182"/>
        <v xml:space="preserve"> Milton</v>
      </c>
      <c r="F813" t="s">
        <v>24067</v>
      </c>
      <c r="G813">
        <f t="shared" ca="1" si="169"/>
        <v>3837529922</v>
      </c>
      <c r="H813" t="s">
        <v>2745</v>
      </c>
      <c r="I813" t="s">
        <v>2744</v>
      </c>
      <c r="J813" t="str">
        <f t="shared" ca="1" si="170"/>
        <v>Female</v>
      </c>
      <c r="K813">
        <f t="shared" ca="1" si="171"/>
        <v>63</v>
      </c>
      <c r="L813" t="str">
        <f t="shared" ca="1" si="172"/>
        <v>Adult</v>
      </c>
      <c r="M813" t="str">
        <f t="shared" ca="1" si="173"/>
        <v>Yes</v>
      </c>
      <c r="N813" t="str">
        <f t="shared" ca="1" si="173"/>
        <v>Yes</v>
      </c>
      <c r="O813" t="str">
        <f t="shared" ca="1" si="173"/>
        <v>Yes</v>
      </c>
      <c r="P813" t="str">
        <f t="shared" ca="1" si="173"/>
        <v>Yes</v>
      </c>
      <c r="Q813" t="str">
        <f t="shared" ca="1" si="174"/>
        <v>Yes</v>
      </c>
      <c r="R813">
        <f t="shared" ca="1" si="175"/>
        <v>2</v>
      </c>
      <c r="S813">
        <f t="shared" ca="1" si="176"/>
        <v>3</v>
      </c>
      <c r="T813">
        <f t="shared" ca="1" si="177"/>
        <v>5</v>
      </c>
      <c r="U813">
        <f t="shared" ca="1" si="178"/>
        <v>3</v>
      </c>
      <c r="V813">
        <f t="shared" ca="1" si="179"/>
        <v>4</v>
      </c>
      <c r="W813">
        <f t="shared" ca="1" si="180"/>
        <v>4</v>
      </c>
      <c r="X813">
        <f t="shared" ca="1" si="181"/>
        <v>21</v>
      </c>
    </row>
    <row r="814" spans="1:24" x14ac:dyDescent="0.25">
      <c r="A814">
        <v>134097</v>
      </c>
      <c r="B814" t="s">
        <v>2746</v>
      </c>
      <c r="C814" t="s">
        <v>10</v>
      </c>
      <c r="D814" t="s">
        <v>2747</v>
      </c>
      <c r="E814" t="str">
        <f t="shared" ca="1" si="182"/>
        <v>Somerville</v>
      </c>
      <c r="F814" t="s">
        <v>24067</v>
      </c>
      <c r="G814">
        <f t="shared" ca="1" si="169"/>
        <v>2000305921</v>
      </c>
      <c r="H814" t="s">
        <v>2749</v>
      </c>
      <c r="I814" t="s">
        <v>2748</v>
      </c>
      <c r="J814" t="str">
        <f t="shared" ca="1" si="170"/>
        <v>Female</v>
      </c>
      <c r="K814">
        <f t="shared" ca="1" si="171"/>
        <v>55</v>
      </c>
      <c r="L814" t="str">
        <f t="shared" ca="1" si="172"/>
        <v>Adult</v>
      </c>
      <c r="M814" t="str">
        <f t="shared" ca="1" si="173"/>
        <v>No</v>
      </c>
      <c r="N814" t="str">
        <f t="shared" ca="1" si="173"/>
        <v>No</v>
      </c>
      <c r="O814" t="str">
        <f t="shared" ca="1" si="173"/>
        <v>Yes</v>
      </c>
      <c r="P814" t="str">
        <f t="shared" ca="1" si="173"/>
        <v>No</v>
      </c>
      <c r="Q814" t="str">
        <f t="shared" ca="1" si="174"/>
        <v>Yes</v>
      </c>
      <c r="R814">
        <f t="shared" ca="1" si="175"/>
        <v>3</v>
      </c>
      <c r="S814">
        <f t="shared" ca="1" si="176"/>
        <v>3</v>
      </c>
      <c r="T814">
        <f t="shared" ca="1" si="177"/>
        <v>3</v>
      </c>
      <c r="U814">
        <f t="shared" ca="1" si="178"/>
        <v>0</v>
      </c>
      <c r="V814">
        <f t="shared" ca="1" si="179"/>
        <v>0</v>
      </c>
      <c r="W814">
        <f t="shared" ca="1" si="180"/>
        <v>4</v>
      </c>
      <c r="X814">
        <f t="shared" ca="1" si="181"/>
        <v>13</v>
      </c>
    </row>
    <row r="815" spans="1:24" x14ac:dyDescent="0.25">
      <c r="A815">
        <v>134112</v>
      </c>
      <c r="B815" t="s">
        <v>2750</v>
      </c>
      <c r="C815" t="s">
        <v>10</v>
      </c>
      <c r="D815" t="s">
        <v>2751</v>
      </c>
      <c r="E815" t="str">
        <f t="shared" ca="1" si="182"/>
        <v>Dedham</v>
      </c>
      <c r="F815" t="s">
        <v>24067</v>
      </c>
      <c r="G815">
        <f t="shared" ca="1" si="169"/>
        <v>9898800618</v>
      </c>
      <c r="H815" t="s">
        <v>2752</v>
      </c>
      <c r="I815">
        <v>32826</v>
      </c>
      <c r="J815" t="str">
        <f t="shared" ca="1" si="170"/>
        <v>Female</v>
      </c>
      <c r="K815">
        <f t="shared" ca="1" si="171"/>
        <v>40</v>
      </c>
      <c r="L815" t="str">
        <f t="shared" ca="1" si="172"/>
        <v>Adult</v>
      </c>
      <c r="M815" t="str">
        <f t="shared" ca="1" si="173"/>
        <v>Yes</v>
      </c>
      <c r="N815" t="str">
        <f t="shared" ca="1" si="173"/>
        <v>Yes</v>
      </c>
      <c r="O815" t="str">
        <f t="shared" ca="1" si="173"/>
        <v>Yes</v>
      </c>
      <c r="P815" t="str">
        <f t="shared" ca="1" si="173"/>
        <v>No</v>
      </c>
      <c r="Q815" t="str">
        <f t="shared" ca="1" si="174"/>
        <v>Yes</v>
      </c>
      <c r="R815">
        <f t="shared" ca="1" si="175"/>
        <v>3</v>
      </c>
      <c r="S815">
        <f t="shared" ca="1" si="176"/>
        <v>3</v>
      </c>
      <c r="T815">
        <f t="shared" ca="1" si="177"/>
        <v>5</v>
      </c>
      <c r="U815">
        <f t="shared" ca="1" si="178"/>
        <v>3</v>
      </c>
      <c r="V815">
        <f t="shared" ca="1" si="179"/>
        <v>0</v>
      </c>
      <c r="W815">
        <f t="shared" ca="1" si="180"/>
        <v>4</v>
      </c>
      <c r="X815">
        <f t="shared" ca="1" si="181"/>
        <v>18</v>
      </c>
    </row>
    <row r="816" spans="1:24" x14ac:dyDescent="0.25">
      <c r="A816">
        <v>134121</v>
      </c>
      <c r="B816" t="s">
        <v>2753</v>
      </c>
      <c r="C816" t="s">
        <v>10</v>
      </c>
      <c r="D816" t="s">
        <v>2754</v>
      </c>
      <c r="E816" t="str">
        <f t="shared" ca="1" si="182"/>
        <v>Needham</v>
      </c>
      <c r="F816" t="s">
        <v>24067</v>
      </c>
      <c r="G816">
        <f t="shared" ca="1" si="169"/>
        <v>2187984782</v>
      </c>
      <c r="H816" t="s">
        <v>2755</v>
      </c>
      <c r="I816">
        <v>32225</v>
      </c>
      <c r="J816" t="str">
        <f t="shared" ca="1" si="170"/>
        <v>Female</v>
      </c>
      <c r="K816">
        <f t="shared" ca="1" si="171"/>
        <v>67</v>
      </c>
      <c r="L816" t="str">
        <f t="shared" ca="1" si="172"/>
        <v>Adult</v>
      </c>
      <c r="M816" t="str">
        <f t="shared" ca="1" si="173"/>
        <v>No</v>
      </c>
      <c r="N816" t="str">
        <f t="shared" ca="1" si="173"/>
        <v>Yes</v>
      </c>
      <c r="O816" t="str">
        <f t="shared" ca="1" si="173"/>
        <v>No</v>
      </c>
      <c r="P816" t="str">
        <f t="shared" ca="1" si="173"/>
        <v>Yes</v>
      </c>
      <c r="Q816" t="str">
        <f t="shared" ca="1" si="174"/>
        <v>No</v>
      </c>
      <c r="R816">
        <f t="shared" ca="1" si="175"/>
        <v>3</v>
      </c>
      <c r="S816">
        <f t="shared" ca="1" si="176"/>
        <v>3</v>
      </c>
      <c r="T816">
        <f t="shared" ca="1" si="177"/>
        <v>3</v>
      </c>
      <c r="U816">
        <f t="shared" ca="1" si="178"/>
        <v>0</v>
      </c>
      <c r="V816">
        <f t="shared" ca="1" si="179"/>
        <v>4</v>
      </c>
      <c r="W816">
        <f t="shared" ca="1" si="180"/>
        <v>0</v>
      </c>
      <c r="X816">
        <f t="shared" ca="1" si="181"/>
        <v>13</v>
      </c>
    </row>
    <row r="817" spans="1:24" x14ac:dyDescent="0.25">
      <c r="A817">
        <v>134130</v>
      </c>
      <c r="B817" t="s">
        <v>2756</v>
      </c>
      <c r="C817" t="s">
        <v>10</v>
      </c>
      <c r="D817" t="s">
        <v>610</v>
      </c>
      <c r="E817" t="str">
        <f t="shared" ca="1" si="182"/>
        <v>Newton</v>
      </c>
      <c r="F817" t="s">
        <v>24067</v>
      </c>
      <c r="G817">
        <f t="shared" ca="1" si="169"/>
        <v>5471648220</v>
      </c>
      <c r="H817" t="s">
        <v>2757</v>
      </c>
      <c r="I817">
        <v>32611</v>
      </c>
      <c r="J817" t="str">
        <f t="shared" ca="1" si="170"/>
        <v>Female</v>
      </c>
      <c r="K817">
        <f t="shared" ca="1" si="171"/>
        <v>62</v>
      </c>
      <c r="L817" t="str">
        <f t="shared" ca="1" si="172"/>
        <v>Adult</v>
      </c>
      <c r="M817" t="str">
        <f t="shared" ca="1" si="173"/>
        <v>Yes</v>
      </c>
      <c r="N817" t="str">
        <f t="shared" ca="1" si="173"/>
        <v>Yes</v>
      </c>
      <c r="O817" t="str">
        <f t="shared" ca="1" si="173"/>
        <v>Yes</v>
      </c>
      <c r="P817" t="str">
        <f t="shared" ca="1" si="173"/>
        <v>Yes</v>
      </c>
      <c r="Q817" t="str">
        <f t="shared" ca="1" si="174"/>
        <v>No</v>
      </c>
      <c r="R817">
        <f t="shared" ca="1" si="175"/>
        <v>4</v>
      </c>
      <c r="S817">
        <f t="shared" ca="1" si="176"/>
        <v>5</v>
      </c>
      <c r="T817">
        <f t="shared" ca="1" si="177"/>
        <v>5</v>
      </c>
      <c r="U817">
        <f t="shared" ca="1" si="178"/>
        <v>3</v>
      </c>
      <c r="V817">
        <f t="shared" ca="1" si="179"/>
        <v>4</v>
      </c>
      <c r="W817">
        <f t="shared" ca="1" si="180"/>
        <v>0</v>
      </c>
      <c r="X817">
        <f t="shared" ca="1" si="181"/>
        <v>21</v>
      </c>
    </row>
    <row r="818" spans="1:24" x14ac:dyDescent="0.25">
      <c r="A818">
        <v>134149</v>
      </c>
      <c r="B818" t="s">
        <v>2758</v>
      </c>
      <c r="C818" t="s">
        <v>10</v>
      </c>
      <c r="D818" t="s">
        <v>2759</v>
      </c>
      <c r="E818" t="str">
        <f t="shared" ca="1" si="182"/>
        <v xml:space="preserve"> Milton</v>
      </c>
      <c r="F818" t="s">
        <v>24067</v>
      </c>
      <c r="G818">
        <f t="shared" ca="1" si="169"/>
        <v>8538201998</v>
      </c>
      <c r="H818" t="s">
        <v>2760</v>
      </c>
      <c r="I818">
        <v>33062</v>
      </c>
      <c r="J818" t="str">
        <f t="shared" ca="1" si="170"/>
        <v>Male</v>
      </c>
      <c r="K818">
        <f t="shared" ca="1" si="171"/>
        <v>61</v>
      </c>
      <c r="L818" t="str">
        <f t="shared" ca="1" si="172"/>
        <v>Adult</v>
      </c>
      <c r="M818" t="str">
        <f t="shared" ca="1" si="173"/>
        <v>No</v>
      </c>
      <c r="N818" t="str">
        <f t="shared" ca="1" si="173"/>
        <v>No</v>
      </c>
      <c r="O818" t="str">
        <f t="shared" ca="1" si="173"/>
        <v>No</v>
      </c>
      <c r="P818" t="str">
        <f t="shared" ca="1" si="173"/>
        <v>No</v>
      </c>
      <c r="Q818" t="str">
        <f t="shared" ca="1" si="174"/>
        <v>No</v>
      </c>
      <c r="R818">
        <f t="shared" ca="1" si="175"/>
        <v>1</v>
      </c>
      <c r="S818">
        <f t="shared" ca="1" si="176"/>
        <v>0</v>
      </c>
      <c r="T818">
        <f t="shared" ca="1" si="177"/>
        <v>0</v>
      </c>
      <c r="U818">
        <f t="shared" ca="1" si="178"/>
        <v>0</v>
      </c>
      <c r="V818">
        <f t="shared" ca="1" si="179"/>
        <v>0</v>
      </c>
      <c r="W818">
        <f t="shared" ca="1" si="180"/>
        <v>0</v>
      </c>
      <c r="X818">
        <f t="shared" ca="1" si="181"/>
        <v>1</v>
      </c>
    </row>
    <row r="819" spans="1:24" x14ac:dyDescent="0.25">
      <c r="A819">
        <v>134228</v>
      </c>
      <c r="B819" t="s">
        <v>2761</v>
      </c>
      <c r="C819" t="s">
        <v>10</v>
      </c>
      <c r="D819" t="s">
        <v>2762</v>
      </c>
      <c r="E819" t="str">
        <f t="shared" ca="1" si="182"/>
        <v>Watertown</v>
      </c>
      <c r="F819" t="s">
        <v>24067</v>
      </c>
      <c r="G819">
        <f t="shared" ca="1" si="169"/>
        <v>6099426124</v>
      </c>
      <c r="H819" t="s">
        <v>2764</v>
      </c>
      <c r="I819" t="s">
        <v>2763</v>
      </c>
      <c r="J819" t="str">
        <f t="shared" ca="1" si="170"/>
        <v>Female</v>
      </c>
      <c r="K819">
        <f t="shared" ca="1" si="171"/>
        <v>70</v>
      </c>
      <c r="L819" t="str">
        <f t="shared" ca="1" si="172"/>
        <v>Adult</v>
      </c>
      <c r="M819" t="str">
        <f t="shared" ca="1" si="173"/>
        <v>Yes</v>
      </c>
      <c r="N819" t="str">
        <f t="shared" ca="1" si="173"/>
        <v>No</v>
      </c>
      <c r="O819" t="str">
        <f t="shared" ca="1" si="173"/>
        <v>No</v>
      </c>
      <c r="P819" t="str">
        <f t="shared" ca="1" si="173"/>
        <v>Yes</v>
      </c>
      <c r="Q819" t="str">
        <f t="shared" ca="1" si="174"/>
        <v>No</v>
      </c>
      <c r="R819">
        <f t="shared" ca="1" si="175"/>
        <v>1</v>
      </c>
      <c r="S819">
        <f t="shared" ca="1" si="176"/>
        <v>0</v>
      </c>
      <c r="T819">
        <f t="shared" ca="1" si="177"/>
        <v>0</v>
      </c>
      <c r="U819">
        <f t="shared" ca="1" si="178"/>
        <v>3</v>
      </c>
      <c r="V819">
        <f t="shared" ca="1" si="179"/>
        <v>4</v>
      </c>
      <c r="W819">
        <f t="shared" ca="1" si="180"/>
        <v>0</v>
      </c>
      <c r="X819">
        <f t="shared" ca="1" si="181"/>
        <v>8</v>
      </c>
    </row>
    <row r="820" spans="1:24" x14ac:dyDescent="0.25">
      <c r="A820">
        <v>134237</v>
      </c>
      <c r="B820" t="s">
        <v>2765</v>
      </c>
      <c r="C820" t="s">
        <v>10</v>
      </c>
      <c r="D820" t="s">
        <v>2766</v>
      </c>
      <c r="E820" t="str">
        <f t="shared" ca="1" si="182"/>
        <v>Dedham</v>
      </c>
      <c r="F820" t="s">
        <v>24067</v>
      </c>
      <c r="G820">
        <f t="shared" ca="1" si="169"/>
        <v>5387051268</v>
      </c>
      <c r="H820" t="s">
        <v>2768</v>
      </c>
      <c r="I820" t="s">
        <v>2767</v>
      </c>
      <c r="J820" t="str">
        <f t="shared" ca="1" si="170"/>
        <v>Female</v>
      </c>
      <c r="K820">
        <f t="shared" ca="1" si="171"/>
        <v>52</v>
      </c>
      <c r="L820" t="str">
        <f t="shared" ca="1" si="172"/>
        <v>Adult</v>
      </c>
      <c r="M820" t="str">
        <f t="shared" ca="1" si="173"/>
        <v>No</v>
      </c>
      <c r="N820" t="str">
        <f t="shared" ca="1" si="173"/>
        <v>Yes</v>
      </c>
      <c r="O820" t="str">
        <f t="shared" ca="1" si="173"/>
        <v>Yes</v>
      </c>
      <c r="P820" t="str">
        <f t="shared" ca="1" si="173"/>
        <v>Yes</v>
      </c>
      <c r="Q820" t="str">
        <f t="shared" ca="1" si="174"/>
        <v>No</v>
      </c>
      <c r="R820">
        <f t="shared" ca="1" si="175"/>
        <v>4</v>
      </c>
      <c r="S820">
        <f t="shared" ca="1" si="176"/>
        <v>5</v>
      </c>
      <c r="T820">
        <f t="shared" ca="1" si="177"/>
        <v>5</v>
      </c>
      <c r="U820">
        <f t="shared" ca="1" si="178"/>
        <v>0</v>
      </c>
      <c r="V820">
        <f t="shared" ca="1" si="179"/>
        <v>4</v>
      </c>
      <c r="W820">
        <f t="shared" ca="1" si="180"/>
        <v>0</v>
      </c>
      <c r="X820">
        <f t="shared" ca="1" si="181"/>
        <v>18</v>
      </c>
    </row>
    <row r="821" spans="1:24" x14ac:dyDescent="0.25">
      <c r="A821">
        <v>134291</v>
      </c>
      <c r="B821" t="s">
        <v>2769</v>
      </c>
      <c r="C821" t="s">
        <v>10</v>
      </c>
      <c r="D821" t="s">
        <v>2770</v>
      </c>
      <c r="E821" t="str">
        <f t="shared" ca="1" si="182"/>
        <v>Revere</v>
      </c>
      <c r="F821" t="s">
        <v>24067</v>
      </c>
      <c r="G821">
        <f t="shared" ca="1" si="169"/>
        <v>4745791164</v>
      </c>
      <c r="H821" t="s">
        <v>2772</v>
      </c>
      <c r="I821" t="s">
        <v>2771</v>
      </c>
      <c r="J821" t="str">
        <f t="shared" ca="1" si="170"/>
        <v>Male</v>
      </c>
      <c r="K821">
        <f t="shared" ca="1" si="171"/>
        <v>61</v>
      </c>
      <c r="L821" t="str">
        <f t="shared" ca="1" si="172"/>
        <v>Adult</v>
      </c>
      <c r="M821" t="str">
        <f t="shared" ca="1" si="173"/>
        <v>No</v>
      </c>
      <c r="N821" t="str">
        <f t="shared" ca="1" si="173"/>
        <v>No</v>
      </c>
      <c r="O821" t="str">
        <f t="shared" ca="1" si="173"/>
        <v>Yes</v>
      </c>
      <c r="P821" t="str">
        <f t="shared" ca="1" si="173"/>
        <v>Yes</v>
      </c>
      <c r="Q821" t="str">
        <f t="shared" ca="1" si="174"/>
        <v>No</v>
      </c>
      <c r="R821">
        <f t="shared" ca="1" si="175"/>
        <v>1</v>
      </c>
      <c r="S821">
        <f t="shared" ca="1" si="176"/>
        <v>0</v>
      </c>
      <c r="T821">
        <f t="shared" ca="1" si="177"/>
        <v>3</v>
      </c>
      <c r="U821">
        <f t="shared" ca="1" si="178"/>
        <v>0</v>
      </c>
      <c r="V821">
        <f t="shared" ca="1" si="179"/>
        <v>4</v>
      </c>
      <c r="W821">
        <f t="shared" ca="1" si="180"/>
        <v>0</v>
      </c>
      <c r="X821">
        <f t="shared" ca="1" si="181"/>
        <v>8</v>
      </c>
    </row>
    <row r="822" spans="1:24" x14ac:dyDescent="0.25">
      <c r="A822">
        <v>134307</v>
      </c>
      <c r="B822" t="s">
        <v>2773</v>
      </c>
      <c r="C822" t="s">
        <v>10</v>
      </c>
      <c r="D822" t="s">
        <v>2774</v>
      </c>
      <c r="E822" t="str">
        <f t="shared" ca="1" si="182"/>
        <v>Brookline</v>
      </c>
      <c r="F822" t="s">
        <v>24067</v>
      </c>
      <c r="G822">
        <f t="shared" ca="1" si="169"/>
        <v>9117490748</v>
      </c>
      <c r="H822" t="s">
        <v>2775</v>
      </c>
      <c r="I822">
        <v>33142</v>
      </c>
      <c r="J822" t="str">
        <f t="shared" ca="1" si="170"/>
        <v>Male</v>
      </c>
      <c r="K822">
        <f t="shared" ca="1" si="171"/>
        <v>48</v>
      </c>
      <c r="L822" t="str">
        <f t="shared" ca="1" si="172"/>
        <v>Adult</v>
      </c>
      <c r="M822" t="str">
        <f t="shared" ca="1" si="173"/>
        <v>Yes</v>
      </c>
      <c r="N822" t="str">
        <f t="shared" ca="1" si="173"/>
        <v>No</v>
      </c>
      <c r="O822" t="str">
        <f t="shared" ca="1" si="173"/>
        <v>Yes</v>
      </c>
      <c r="P822" t="str">
        <f t="shared" ca="1" si="173"/>
        <v>Yes</v>
      </c>
      <c r="Q822" t="str">
        <f t="shared" ca="1" si="174"/>
        <v>No</v>
      </c>
      <c r="R822">
        <f t="shared" ca="1" si="175"/>
        <v>3</v>
      </c>
      <c r="S822">
        <f t="shared" ca="1" si="176"/>
        <v>3</v>
      </c>
      <c r="T822">
        <f t="shared" ca="1" si="177"/>
        <v>3</v>
      </c>
      <c r="U822">
        <f t="shared" ca="1" si="178"/>
        <v>3</v>
      </c>
      <c r="V822">
        <f t="shared" ca="1" si="179"/>
        <v>4</v>
      </c>
      <c r="W822">
        <f t="shared" ca="1" si="180"/>
        <v>0</v>
      </c>
      <c r="X822">
        <f t="shared" ca="1" si="181"/>
        <v>16</v>
      </c>
    </row>
    <row r="823" spans="1:24" x14ac:dyDescent="0.25">
      <c r="A823">
        <v>134343</v>
      </c>
      <c r="B823" t="s">
        <v>2776</v>
      </c>
      <c r="C823" t="s">
        <v>10</v>
      </c>
      <c r="D823" t="s">
        <v>2777</v>
      </c>
      <c r="E823" t="str">
        <f t="shared" ca="1" si="182"/>
        <v>Boston</v>
      </c>
      <c r="F823" t="s">
        <v>24067</v>
      </c>
      <c r="G823">
        <f t="shared" ca="1" si="169"/>
        <v>3436866411</v>
      </c>
      <c r="H823" t="s">
        <v>2778</v>
      </c>
      <c r="I823">
        <v>32401</v>
      </c>
      <c r="J823" t="str">
        <f t="shared" ca="1" si="170"/>
        <v>Male</v>
      </c>
      <c r="K823">
        <f t="shared" ca="1" si="171"/>
        <v>24</v>
      </c>
      <c r="L823" t="str">
        <f t="shared" ca="1" si="172"/>
        <v>Adult</v>
      </c>
      <c r="M823" t="str">
        <f t="shared" ca="1" si="173"/>
        <v>No</v>
      </c>
      <c r="N823" t="str">
        <f t="shared" ca="1" si="173"/>
        <v>Yes</v>
      </c>
      <c r="O823" t="str">
        <f t="shared" ca="1" si="173"/>
        <v>No</v>
      </c>
      <c r="P823" t="str">
        <f t="shared" ca="1" si="173"/>
        <v>No</v>
      </c>
      <c r="Q823" t="str">
        <f t="shared" ca="1" si="174"/>
        <v>Yes</v>
      </c>
      <c r="R823">
        <f t="shared" ca="1" si="175"/>
        <v>3</v>
      </c>
      <c r="S823">
        <f t="shared" ca="1" si="176"/>
        <v>3</v>
      </c>
      <c r="T823">
        <f t="shared" ca="1" si="177"/>
        <v>3</v>
      </c>
      <c r="U823">
        <f t="shared" ca="1" si="178"/>
        <v>0</v>
      </c>
      <c r="V823">
        <f t="shared" ca="1" si="179"/>
        <v>0</v>
      </c>
      <c r="W823">
        <f t="shared" ca="1" si="180"/>
        <v>4</v>
      </c>
      <c r="X823">
        <f t="shared" ca="1" si="181"/>
        <v>13</v>
      </c>
    </row>
    <row r="824" spans="1:24" x14ac:dyDescent="0.25">
      <c r="A824">
        <v>134422</v>
      </c>
      <c r="B824" t="s">
        <v>2779</v>
      </c>
      <c r="C824" t="s">
        <v>10</v>
      </c>
      <c r="D824" t="s">
        <v>2780</v>
      </c>
      <c r="E824" t="str">
        <f t="shared" ca="1" si="182"/>
        <v>Watertown</v>
      </c>
      <c r="F824" t="s">
        <v>24067</v>
      </c>
      <c r="G824">
        <f t="shared" ca="1" si="169"/>
        <v>8336313055</v>
      </c>
      <c r="H824" t="s">
        <v>2782</v>
      </c>
      <c r="I824" t="s">
        <v>2781</v>
      </c>
      <c r="J824" t="str">
        <f t="shared" ca="1" si="170"/>
        <v>Male</v>
      </c>
      <c r="K824">
        <f t="shared" ca="1" si="171"/>
        <v>32</v>
      </c>
      <c r="L824" t="str">
        <f t="shared" ca="1" si="172"/>
        <v>Adult</v>
      </c>
      <c r="M824" t="str">
        <f t="shared" ca="1" si="173"/>
        <v>No</v>
      </c>
      <c r="N824" t="str">
        <f t="shared" ca="1" si="173"/>
        <v>No</v>
      </c>
      <c r="O824" t="str">
        <f t="shared" ca="1" si="173"/>
        <v>Yes</v>
      </c>
      <c r="P824" t="str">
        <f t="shared" ca="1" si="173"/>
        <v>Yes</v>
      </c>
      <c r="Q824" t="str">
        <f t="shared" ca="1" si="174"/>
        <v>Yes</v>
      </c>
      <c r="R824">
        <f t="shared" ca="1" si="175"/>
        <v>5</v>
      </c>
      <c r="S824">
        <f t="shared" ca="1" si="176"/>
        <v>5</v>
      </c>
      <c r="T824">
        <f t="shared" ca="1" si="177"/>
        <v>3</v>
      </c>
      <c r="U824">
        <f t="shared" ca="1" si="178"/>
        <v>0</v>
      </c>
      <c r="V824">
        <f t="shared" ca="1" si="179"/>
        <v>4</v>
      </c>
      <c r="W824">
        <f t="shared" ca="1" si="180"/>
        <v>4</v>
      </c>
      <c r="X824">
        <f t="shared" ca="1" si="181"/>
        <v>21</v>
      </c>
    </row>
    <row r="825" spans="1:24" x14ac:dyDescent="0.25">
      <c r="A825">
        <v>134495</v>
      </c>
      <c r="B825" t="s">
        <v>2783</v>
      </c>
      <c r="C825" t="s">
        <v>10</v>
      </c>
      <c r="D825" t="s">
        <v>2784</v>
      </c>
      <c r="E825" t="str">
        <f t="shared" ca="1" si="182"/>
        <v>Needham</v>
      </c>
      <c r="F825" t="s">
        <v>24067</v>
      </c>
      <c r="G825">
        <f t="shared" ca="1" si="169"/>
        <v>6125320206</v>
      </c>
      <c r="H825" t="s">
        <v>2786</v>
      </c>
      <c r="I825" t="s">
        <v>2785</v>
      </c>
      <c r="J825" t="str">
        <f t="shared" ca="1" si="170"/>
        <v>Male</v>
      </c>
      <c r="K825">
        <f t="shared" ca="1" si="171"/>
        <v>32</v>
      </c>
      <c r="L825" t="str">
        <f t="shared" ca="1" si="172"/>
        <v>Adult</v>
      </c>
      <c r="M825" t="str">
        <f t="shared" ca="1" si="173"/>
        <v>Yes</v>
      </c>
      <c r="N825" t="str">
        <f t="shared" ca="1" si="173"/>
        <v>No</v>
      </c>
      <c r="O825" t="str">
        <f t="shared" ca="1" si="173"/>
        <v>No</v>
      </c>
      <c r="P825" t="str">
        <f t="shared" ca="1" si="173"/>
        <v>No</v>
      </c>
      <c r="Q825" t="str">
        <f t="shared" ca="1" si="174"/>
        <v>No</v>
      </c>
      <c r="R825">
        <f t="shared" ca="1" si="175"/>
        <v>4</v>
      </c>
      <c r="S825">
        <f t="shared" ca="1" si="176"/>
        <v>5</v>
      </c>
      <c r="T825">
        <f t="shared" ca="1" si="177"/>
        <v>0</v>
      </c>
      <c r="U825">
        <f t="shared" ca="1" si="178"/>
        <v>3</v>
      </c>
      <c r="V825">
        <f t="shared" ca="1" si="179"/>
        <v>0</v>
      </c>
      <c r="W825">
        <f t="shared" ca="1" si="180"/>
        <v>0</v>
      </c>
      <c r="X825">
        <f t="shared" ca="1" si="181"/>
        <v>12</v>
      </c>
    </row>
    <row r="826" spans="1:24" x14ac:dyDescent="0.25">
      <c r="A826">
        <v>134510</v>
      </c>
      <c r="B826" t="s">
        <v>2787</v>
      </c>
      <c r="C826" t="s">
        <v>10</v>
      </c>
      <c r="D826" t="s">
        <v>2788</v>
      </c>
      <c r="E826" t="str">
        <f t="shared" ca="1" si="182"/>
        <v>Brookline</v>
      </c>
      <c r="F826" t="s">
        <v>24067</v>
      </c>
      <c r="G826">
        <f t="shared" ca="1" si="169"/>
        <v>1911736400</v>
      </c>
      <c r="H826" t="s">
        <v>2790</v>
      </c>
      <c r="I826" t="s">
        <v>2789</v>
      </c>
      <c r="J826" t="str">
        <f t="shared" ca="1" si="170"/>
        <v>Male</v>
      </c>
      <c r="K826">
        <f t="shared" ca="1" si="171"/>
        <v>54</v>
      </c>
      <c r="L826" t="str">
        <f t="shared" ca="1" si="172"/>
        <v>Adult</v>
      </c>
      <c r="M826" t="str">
        <f t="shared" ca="1" si="173"/>
        <v>Yes</v>
      </c>
      <c r="N826" t="str">
        <f t="shared" ca="1" si="173"/>
        <v>Yes</v>
      </c>
      <c r="O826" t="str">
        <f t="shared" ca="1" si="173"/>
        <v>No</v>
      </c>
      <c r="P826" t="str">
        <f t="shared" ca="1" si="173"/>
        <v>Yes</v>
      </c>
      <c r="Q826" t="str">
        <f t="shared" ca="1" si="174"/>
        <v>Yes</v>
      </c>
      <c r="R826">
        <f t="shared" ca="1" si="175"/>
        <v>1</v>
      </c>
      <c r="S826">
        <f t="shared" ca="1" si="176"/>
        <v>0</v>
      </c>
      <c r="T826">
        <f t="shared" ca="1" si="177"/>
        <v>3</v>
      </c>
      <c r="U826">
        <f t="shared" ca="1" si="178"/>
        <v>3</v>
      </c>
      <c r="V826">
        <f t="shared" ca="1" si="179"/>
        <v>4</v>
      </c>
      <c r="W826">
        <f t="shared" ca="1" si="180"/>
        <v>4</v>
      </c>
      <c r="X826">
        <f t="shared" ca="1" si="181"/>
        <v>15</v>
      </c>
    </row>
    <row r="827" spans="1:24" x14ac:dyDescent="0.25">
      <c r="A827">
        <v>134529</v>
      </c>
      <c r="B827" t="s">
        <v>2791</v>
      </c>
      <c r="C827" t="s">
        <v>10</v>
      </c>
      <c r="D827" t="s">
        <v>2792</v>
      </c>
      <c r="E827" t="str">
        <f t="shared" ca="1" si="182"/>
        <v>Revere</v>
      </c>
      <c r="F827" t="s">
        <v>24067</v>
      </c>
      <c r="G827">
        <f t="shared" ca="1" si="169"/>
        <v>9132269754</v>
      </c>
      <c r="H827" t="s">
        <v>2793</v>
      </c>
      <c r="I827">
        <v>33023</v>
      </c>
      <c r="J827" t="str">
        <f t="shared" ca="1" si="170"/>
        <v>Male</v>
      </c>
      <c r="K827">
        <f t="shared" ca="1" si="171"/>
        <v>42</v>
      </c>
      <c r="L827" t="str">
        <f t="shared" ca="1" si="172"/>
        <v>Adult</v>
      </c>
      <c r="M827" t="str">
        <f t="shared" ca="1" si="173"/>
        <v>No</v>
      </c>
      <c r="N827" t="str">
        <f t="shared" ca="1" si="173"/>
        <v>Yes</v>
      </c>
      <c r="O827" t="str">
        <f t="shared" ca="1" si="173"/>
        <v>Yes</v>
      </c>
      <c r="P827" t="str">
        <f t="shared" ca="1" si="173"/>
        <v>Yes</v>
      </c>
      <c r="Q827" t="str">
        <f t="shared" ca="1" si="174"/>
        <v>No</v>
      </c>
      <c r="R827">
        <f t="shared" ca="1" si="175"/>
        <v>3</v>
      </c>
      <c r="S827">
        <f t="shared" ca="1" si="176"/>
        <v>3</v>
      </c>
      <c r="T827">
        <f t="shared" ca="1" si="177"/>
        <v>5</v>
      </c>
      <c r="U827">
        <f t="shared" ca="1" si="178"/>
        <v>0</v>
      </c>
      <c r="V827">
        <f t="shared" ca="1" si="179"/>
        <v>4</v>
      </c>
      <c r="W827">
        <f t="shared" ca="1" si="180"/>
        <v>0</v>
      </c>
      <c r="X827">
        <f t="shared" ca="1" si="181"/>
        <v>15</v>
      </c>
    </row>
    <row r="828" spans="1:24" x14ac:dyDescent="0.25">
      <c r="A828">
        <v>134574</v>
      </c>
      <c r="B828" t="s">
        <v>341</v>
      </c>
      <c r="C828" t="s">
        <v>10</v>
      </c>
      <c r="D828" t="s">
        <v>2794</v>
      </c>
      <c r="E828" t="str">
        <f t="shared" ca="1" si="182"/>
        <v>Newton</v>
      </c>
      <c r="F828" t="s">
        <v>24067</v>
      </c>
      <c r="G828">
        <f t="shared" ca="1" si="169"/>
        <v>7313699346</v>
      </c>
      <c r="H828" t="s">
        <v>2795</v>
      </c>
      <c r="I828">
        <v>33781</v>
      </c>
      <c r="J828" t="str">
        <f t="shared" ca="1" si="170"/>
        <v>Female</v>
      </c>
      <c r="K828">
        <f t="shared" ca="1" si="171"/>
        <v>28</v>
      </c>
      <c r="L828" t="str">
        <f t="shared" ca="1" si="172"/>
        <v>Adult</v>
      </c>
      <c r="M828" t="str">
        <f t="shared" ca="1" si="173"/>
        <v>Yes</v>
      </c>
      <c r="N828" t="str">
        <f t="shared" ca="1" si="173"/>
        <v>No</v>
      </c>
      <c r="O828" t="str">
        <f t="shared" ca="1" si="173"/>
        <v>Yes</v>
      </c>
      <c r="P828" t="str">
        <f t="shared" ca="1" si="173"/>
        <v>Yes</v>
      </c>
      <c r="Q828" t="str">
        <f t="shared" ca="1" si="174"/>
        <v>No</v>
      </c>
      <c r="R828">
        <f t="shared" ca="1" si="175"/>
        <v>2</v>
      </c>
      <c r="S828">
        <f t="shared" ca="1" si="176"/>
        <v>3</v>
      </c>
      <c r="T828">
        <f t="shared" ca="1" si="177"/>
        <v>3</v>
      </c>
      <c r="U828">
        <f t="shared" ca="1" si="178"/>
        <v>3</v>
      </c>
      <c r="V828">
        <f t="shared" ca="1" si="179"/>
        <v>4</v>
      </c>
      <c r="W828">
        <f t="shared" ca="1" si="180"/>
        <v>0</v>
      </c>
      <c r="X828">
        <f t="shared" ca="1" si="181"/>
        <v>15</v>
      </c>
    </row>
    <row r="829" spans="1:24" x14ac:dyDescent="0.25">
      <c r="A829">
        <v>134608</v>
      </c>
      <c r="B829" t="s">
        <v>2796</v>
      </c>
      <c r="C829" t="s">
        <v>10</v>
      </c>
      <c r="D829" t="s">
        <v>2797</v>
      </c>
      <c r="E829" t="str">
        <f t="shared" ca="1" si="182"/>
        <v xml:space="preserve"> Milton</v>
      </c>
      <c r="F829" t="s">
        <v>24067</v>
      </c>
      <c r="G829">
        <f t="shared" ca="1" si="169"/>
        <v>7363301470</v>
      </c>
      <c r="H829" t="s">
        <v>2799</v>
      </c>
      <c r="I829" t="s">
        <v>2798</v>
      </c>
      <c r="J829" t="str">
        <f t="shared" ca="1" si="170"/>
        <v>Male</v>
      </c>
      <c r="K829">
        <f t="shared" ca="1" si="171"/>
        <v>33</v>
      </c>
      <c r="L829" t="str">
        <f t="shared" ca="1" si="172"/>
        <v>Adult</v>
      </c>
      <c r="M829" t="str">
        <f t="shared" ca="1" si="173"/>
        <v>No</v>
      </c>
      <c r="N829" t="str">
        <f t="shared" ca="1" si="173"/>
        <v>Yes</v>
      </c>
      <c r="O829" t="str">
        <f t="shared" ca="1" si="173"/>
        <v>No</v>
      </c>
      <c r="P829" t="str">
        <f t="shared" ca="1" si="173"/>
        <v>Yes</v>
      </c>
      <c r="Q829" t="str">
        <f t="shared" ca="1" si="174"/>
        <v>Yes</v>
      </c>
      <c r="R829">
        <f t="shared" ca="1" si="175"/>
        <v>3</v>
      </c>
      <c r="S829">
        <f t="shared" ca="1" si="176"/>
        <v>3</v>
      </c>
      <c r="T829">
        <f t="shared" ca="1" si="177"/>
        <v>3</v>
      </c>
      <c r="U829">
        <f t="shared" ca="1" si="178"/>
        <v>0</v>
      </c>
      <c r="V829">
        <f t="shared" ca="1" si="179"/>
        <v>4</v>
      </c>
      <c r="W829">
        <f t="shared" ca="1" si="180"/>
        <v>4</v>
      </c>
      <c r="X829">
        <f t="shared" ca="1" si="181"/>
        <v>17</v>
      </c>
    </row>
    <row r="830" spans="1:24" x14ac:dyDescent="0.25">
      <c r="A830">
        <v>134680</v>
      </c>
      <c r="B830" t="s">
        <v>2800</v>
      </c>
      <c r="C830" t="s">
        <v>10</v>
      </c>
      <c r="D830" t="s">
        <v>2801</v>
      </c>
      <c r="E830" t="str">
        <f t="shared" ca="1" si="182"/>
        <v>Cambridge</v>
      </c>
      <c r="F830" t="s">
        <v>24067</v>
      </c>
      <c r="G830">
        <f t="shared" ca="1" si="169"/>
        <v>6249561970</v>
      </c>
      <c r="H830" t="s">
        <v>2802</v>
      </c>
      <c r="I830">
        <v>33634</v>
      </c>
      <c r="J830" t="str">
        <f t="shared" ca="1" si="170"/>
        <v>Female</v>
      </c>
      <c r="K830">
        <f t="shared" ca="1" si="171"/>
        <v>61</v>
      </c>
      <c r="L830" t="str">
        <f t="shared" ca="1" si="172"/>
        <v>Adult</v>
      </c>
      <c r="M830" t="str">
        <f t="shared" ca="1" si="173"/>
        <v>No</v>
      </c>
      <c r="N830" t="str">
        <f t="shared" ca="1" si="173"/>
        <v>No</v>
      </c>
      <c r="O830" t="str">
        <f t="shared" ca="1" si="173"/>
        <v>Yes</v>
      </c>
      <c r="P830" t="str">
        <f t="shared" ca="1" si="173"/>
        <v>No</v>
      </c>
      <c r="Q830" t="str">
        <f t="shared" ca="1" si="174"/>
        <v>Yes</v>
      </c>
      <c r="R830">
        <f t="shared" ca="1" si="175"/>
        <v>2</v>
      </c>
      <c r="S830">
        <f t="shared" ca="1" si="176"/>
        <v>3</v>
      </c>
      <c r="T830">
        <f t="shared" ca="1" si="177"/>
        <v>3</v>
      </c>
      <c r="U830">
        <f t="shared" ca="1" si="178"/>
        <v>0</v>
      </c>
      <c r="V830">
        <f t="shared" ca="1" si="179"/>
        <v>0</v>
      </c>
      <c r="W830">
        <f t="shared" ca="1" si="180"/>
        <v>4</v>
      </c>
      <c r="X830">
        <f t="shared" ca="1" si="181"/>
        <v>12</v>
      </c>
    </row>
    <row r="831" spans="1:24" x14ac:dyDescent="0.25">
      <c r="A831">
        <v>134714</v>
      </c>
      <c r="B831" t="s">
        <v>2803</v>
      </c>
      <c r="C831" t="s">
        <v>10</v>
      </c>
      <c r="D831" t="s">
        <v>2804</v>
      </c>
      <c r="E831" t="str">
        <f t="shared" ca="1" si="182"/>
        <v xml:space="preserve"> Milton</v>
      </c>
      <c r="F831" t="s">
        <v>24067</v>
      </c>
      <c r="G831">
        <f t="shared" ca="1" si="169"/>
        <v>4641773606</v>
      </c>
      <c r="H831" t="s">
        <v>2805</v>
      </c>
      <c r="I831">
        <v>32119</v>
      </c>
      <c r="J831" t="str">
        <f t="shared" ca="1" si="170"/>
        <v>Female</v>
      </c>
      <c r="K831">
        <f t="shared" ca="1" si="171"/>
        <v>22</v>
      </c>
      <c r="L831" t="str">
        <f t="shared" ca="1" si="172"/>
        <v>Adult</v>
      </c>
      <c r="M831" t="str">
        <f t="shared" ca="1" si="173"/>
        <v>No</v>
      </c>
      <c r="N831" t="str">
        <f t="shared" ca="1" si="173"/>
        <v>No</v>
      </c>
      <c r="O831" t="str">
        <f t="shared" ca="1" si="173"/>
        <v>No</v>
      </c>
      <c r="P831" t="str">
        <f t="shared" ca="1" si="173"/>
        <v>Yes</v>
      </c>
      <c r="Q831" t="str">
        <f t="shared" ca="1" si="174"/>
        <v>No</v>
      </c>
      <c r="R831">
        <f t="shared" ca="1" si="175"/>
        <v>3</v>
      </c>
      <c r="S831">
        <f t="shared" ca="1" si="176"/>
        <v>3</v>
      </c>
      <c r="T831">
        <f t="shared" ca="1" si="177"/>
        <v>0</v>
      </c>
      <c r="U831">
        <f t="shared" ca="1" si="178"/>
        <v>0</v>
      </c>
      <c r="V831">
        <f t="shared" ca="1" si="179"/>
        <v>4</v>
      </c>
      <c r="W831">
        <f t="shared" ca="1" si="180"/>
        <v>0</v>
      </c>
      <c r="X831">
        <f t="shared" ca="1" si="181"/>
        <v>10</v>
      </c>
    </row>
    <row r="832" spans="1:24" x14ac:dyDescent="0.25">
      <c r="A832">
        <v>134811</v>
      </c>
      <c r="B832" t="s">
        <v>2806</v>
      </c>
      <c r="C832" t="s">
        <v>10</v>
      </c>
      <c r="D832" t="s">
        <v>2807</v>
      </c>
      <c r="E832" t="str">
        <f t="shared" ca="1" si="182"/>
        <v>Quincy</v>
      </c>
      <c r="F832" t="s">
        <v>24067</v>
      </c>
      <c r="G832">
        <f t="shared" ca="1" si="169"/>
        <v>6501408421</v>
      </c>
      <c r="H832" t="s">
        <v>2809</v>
      </c>
      <c r="I832" t="s">
        <v>2808</v>
      </c>
      <c r="J832" t="str">
        <f t="shared" ca="1" si="170"/>
        <v>Male</v>
      </c>
      <c r="K832">
        <f t="shared" ca="1" si="171"/>
        <v>46</v>
      </c>
      <c r="L832" t="str">
        <f t="shared" ca="1" si="172"/>
        <v>Adult</v>
      </c>
      <c r="M832" t="str">
        <f t="shared" ca="1" si="173"/>
        <v>Yes</v>
      </c>
      <c r="N832" t="str">
        <f t="shared" ca="1" si="173"/>
        <v>Yes</v>
      </c>
      <c r="O832" t="str">
        <f t="shared" ca="1" si="173"/>
        <v>No</v>
      </c>
      <c r="P832" t="str">
        <f t="shared" ca="1" si="173"/>
        <v>No</v>
      </c>
      <c r="Q832" t="str">
        <f t="shared" ca="1" si="174"/>
        <v>Yes</v>
      </c>
      <c r="R832">
        <f t="shared" ca="1" si="175"/>
        <v>5</v>
      </c>
      <c r="S832">
        <f t="shared" ca="1" si="176"/>
        <v>5</v>
      </c>
      <c r="T832">
        <f t="shared" ca="1" si="177"/>
        <v>3</v>
      </c>
      <c r="U832">
        <f t="shared" ca="1" si="178"/>
        <v>3</v>
      </c>
      <c r="V832">
        <f t="shared" ca="1" si="179"/>
        <v>0</v>
      </c>
      <c r="W832">
        <f t="shared" ca="1" si="180"/>
        <v>4</v>
      </c>
      <c r="X832">
        <f t="shared" ca="1" si="181"/>
        <v>20</v>
      </c>
    </row>
    <row r="833" spans="1:24" x14ac:dyDescent="0.25">
      <c r="A833">
        <v>134909</v>
      </c>
      <c r="B833" t="s">
        <v>2810</v>
      </c>
      <c r="C833" t="s">
        <v>10</v>
      </c>
      <c r="D833" t="s">
        <v>2811</v>
      </c>
      <c r="E833" t="str">
        <f t="shared" ca="1" si="182"/>
        <v>Everett</v>
      </c>
      <c r="F833" t="s">
        <v>24067</v>
      </c>
      <c r="G833">
        <f t="shared" ca="1" si="169"/>
        <v>3977900218</v>
      </c>
      <c r="H833" t="s">
        <v>392</v>
      </c>
      <c r="I833" t="s">
        <v>2812</v>
      </c>
      <c r="J833" t="str">
        <f t="shared" ca="1" si="170"/>
        <v>Male</v>
      </c>
      <c r="K833">
        <f t="shared" ca="1" si="171"/>
        <v>24</v>
      </c>
      <c r="L833" t="str">
        <f t="shared" ca="1" si="172"/>
        <v>Adult</v>
      </c>
      <c r="M833" t="str">
        <f t="shared" ca="1" si="173"/>
        <v>Yes</v>
      </c>
      <c r="N833" t="str">
        <f t="shared" ca="1" si="173"/>
        <v>Yes</v>
      </c>
      <c r="O833" t="str">
        <f t="shared" ca="1" si="173"/>
        <v>No</v>
      </c>
      <c r="P833" t="str">
        <f t="shared" ca="1" si="173"/>
        <v>Yes</v>
      </c>
      <c r="Q833" t="str">
        <f t="shared" ca="1" si="174"/>
        <v>Yes</v>
      </c>
      <c r="R833">
        <f t="shared" ca="1" si="175"/>
        <v>3</v>
      </c>
      <c r="S833">
        <f t="shared" ca="1" si="176"/>
        <v>3</v>
      </c>
      <c r="T833">
        <f t="shared" ca="1" si="177"/>
        <v>3</v>
      </c>
      <c r="U833">
        <f t="shared" ca="1" si="178"/>
        <v>3</v>
      </c>
      <c r="V833">
        <f t="shared" ca="1" si="179"/>
        <v>4</v>
      </c>
      <c r="W833">
        <f t="shared" ca="1" si="180"/>
        <v>4</v>
      </c>
      <c r="X833">
        <f t="shared" ca="1" si="181"/>
        <v>20</v>
      </c>
    </row>
    <row r="834" spans="1:24" x14ac:dyDescent="0.25">
      <c r="A834">
        <v>134945</v>
      </c>
      <c r="B834" t="s">
        <v>2813</v>
      </c>
      <c r="C834" t="s">
        <v>10</v>
      </c>
      <c r="D834" t="s">
        <v>2814</v>
      </c>
      <c r="E834" t="str">
        <f t="shared" ca="1" si="182"/>
        <v>Canton</v>
      </c>
      <c r="F834" t="s">
        <v>24067</v>
      </c>
      <c r="G834">
        <f t="shared" ca="1" si="169"/>
        <v>4392503249</v>
      </c>
      <c r="H834" t="s">
        <v>2816</v>
      </c>
      <c r="I834" t="s">
        <v>2815</v>
      </c>
      <c r="J834" t="str">
        <f t="shared" ca="1" si="170"/>
        <v>Male</v>
      </c>
      <c r="K834">
        <f t="shared" ca="1" si="171"/>
        <v>68</v>
      </c>
      <c r="L834" t="str">
        <f t="shared" ca="1" si="172"/>
        <v>Adult</v>
      </c>
      <c r="M834" t="str">
        <f t="shared" ca="1" si="173"/>
        <v>No</v>
      </c>
      <c r="N834" t="str">
        <f t="shared" ca="1" si="173"/>
        <v>No</v>
      </c>
      <c r="O834" t="str">
        <f t="shared" ca="1" si="173"/>
        <v>No</v>
      </c>
      <c r="P834" t="str">
        <f t="shared" ref="P834:Q897" ca="1" si="183">CHOOSE(RANDBETWEEN(1,2),"Yes","No")</f>
        <v>No</v>
      </c>
      <c r="Q834" t="str">
        <f t="shared" ca="1" si="174"/>
        <v>No</v>
      </c>
      <c r="R834">
        <f t="shared" ca="1" si="175"/>
        <v>5</v>
      </c>
      <c r="S834">
        <f t="shared" ca="1" si="176"/>
        <v>5</v>
      </c>
      <c r="T834">
        <f t="shared" ca="1" si="177"/>
        <v>0</v>
      </c>
      <c r="U834">
        <f t="shared" ca="1" si="178"/>
        <v>0</v>
      </c>
      <c r="V834">
        <f t="shared" ca="1" si="179"/>
        <v>0</v>
      </c>
      <c r="W834">
        <f t="shared" ca="1" si="180"/>
        <v>0</v>
      </c>
      <c r="X834">
        <f t="shared" ca="1" si="181"/>
        <v>10</v>
      </c>
    </row>
    <row r="835" spans="1:24" x14ac:dyDescent="0.25">
      <c r="A835">
        <v>135063</v>
      </c>
      <c r="B835" t="s">
        <v>2817</v>
      </c>
      <c r="C835" t="s">
        <v>10</v>
      </c>
      <c r="D835" t="s">
        <v>2818</v>
      </c>
      <c r="E835" t="str">
        <f t="shared" ca="1" si="182"/>
        <v>Revere</v>
      </c>
      <c r="F835" t="s">
        <v>24067</v>
      </c>
      <c r="G835">
        <f t="shared" ref="G835:G898" ca="1" si="184">RANDBETWEEN(1000000000,9999999999)</f>
        <v>7357468983</v>
      </c>
      <c r="H835" t="s">
        <v>2819</v>
      </c>
      <c r="I835">
        <v>32211</v>
      </c>
      <c r="J835" t="str">
        <f t="shared" ref="J835:J898" ca="1" si="185">CHOOSE(RANDBETWEEN(1,2),"Male","Female")</f>
        <v>Male</v>
      </c>
      <c r="K835">
        <f t="shared" ref="K835:K898" ca="1" si="186">RANDBETWEEN(15,70)</f>
        <v>41</v>
      </c>
      <c r="L835" t="str">
        <f t="shared" ref="L835:L898" ca="1" si="187">IF(AND(K835&gt;=12, K835 &lt; 18), "Adoloscent", "Adult")</f>
        <v>Adult</v>
      </c>
      <c r="M835" t="str">
        <f t="shared" ref="M835:Q898" ca="1" si="188">CHOOSE(RANDBETWEEN(1,2),"Yes","No")</f>
        <v>No</v>
      </c>
      <c r="N835" t="str">
        <f t="shared" ca="1" si="188"/>
        <v>No</v>
      </c>
      <c r="O835" t="str">
        <f t="shared" ca="1" si="188"/>
        <v>Yes</v>
      </c>
      <c r="P835" t="str">
        <f t="shared" ca="1" si="183"/>
        <v>Yes</v>
      </c>
      <c r="Q835" t="str">
        <f t="shared" ca="1" si="183"/>
        <v>Yes</v>
      </c>
      <c r="R835">
        <f t="shared" ref="R835:R898" ca="1" si="189">CHOOSE(RANDBETWEEN(1,5),1,2,3,4,5)</f>
        <v>4</v>
      </c>
      <c r="S835">
        <f t="shared" ref="S835:S898" ca="1" si="190">IF(R835&gt;=4,5,IF(AND(R835&gt;=2,R835&lt;=3),3,IF(R835=1,0)))</f>
        <v>5</v>
      </c>
      <c r="T835">
        <f t="shared" ref="T835:T898" ca="1" si="191">IF(AND(O835="Yes",N835="Yes"),5,IF(OR(O835="Yes",N835="Yes"),3,IF(AND(O835="No",N835="No"),0)))</f>
        <v>3</v>
      </c>
      <c r="U835">
        <f t="shared" ref="U835:U898" ca="1" si="192">IF(M835="Yes",3,0)</f>
        <v>0</v>
      </c>
      <c r="V835">
        <f t="shared" ref="V835:V898" ca="1" si="193">IF(P835="Yes",4,0)</f>
        <v>4</v>
      </c>
      <c r="W835">
        <f t="shared" ref="W835:W898" ca="1" si="194">IF(Q835="Yes",4,0)</f>
        <v>4</v>
      </c>
      <c r="X835">
        <f t="shared" ref="X835:X898" ca="1" si="195">SUM(R835:W835)</f>
        <v>20</v>
      </c>
    </row>
    <row r="836" spans="1:24" x14ac:dyDescent="0.25">
      <c r="A836">
        <v>135081</v>
      </c>
      <c r="B836" t="s">
        <v>2820</v>
      </c>
      <c r="C836" t="s">
        <v>10</v>
      </c>
      <c r="D836" t="s">
        <v>2821</v>
      </c>
      <c r="E836" t="str">
        <f t="shared" ref="E836:E899" ca="1" si="196">CHOOSE(RANDBETWEEN(1,15),"Boston","Winthrop","Revere","Chelsea","Everett","Somerville", "Cambridge","Watertown", "Newton","Brookline", "Needham", "Dedham", "Canton"," Milton", "Quincy")</f>
        <v>Quincy</v>
      </c>
      <c r="F836" t="s">
        <v>24067</v>
      </c>
      <c r="G836">
        <f t="shared" ca="1" si="184"/>
        <v>2214489187</v>
      </c>
      <c r="H836" t="s">
        <v>2822</v>
      </c>
      <c r="I836">
        <v>33309</v>
      </c>
      <c r="J836" t="str">
        <f t="shared" ca="1" si="185"/>
        <v>Female</v>
      </c>
      <c r="K836">
        <f t="shared" ca="1" si="186"/>
        <v>47</v>
      </c>
      <c r="L836" t="str">
        <f t="shared" ca="1" si="187"/>
        <v>Adult</v>
      </c>
      <c r="M836" t="str">
        <f t="shared" ca="1" si="188"/>
        <v>Yes</v>
      </c>
      <c r="N836" t="str">
        <f t="shared" ca="1" si="188"/>
        <v>Yes</v>
      </c>
      <c r="O836" t="str">
        <f t="shared" ca="1" si="188"/>
        <v>No</v>
      </c>
      <c r="P836" t="str">
        <f t="shared" ca="1" si="183"/>
        <v>No</v>
      </c>
      <c r="Q836" t="str">
        <f t="shared" ca="1" si="183"/>
        <v>Yes</v>
      </c>
      <c r="R836">
        <f t="shared" ca="1" si="189"/>
        <v>1</v>
      </c>
      <c r="S836">
        <f t="shared" ca="1" si="190"/>
        <v>0</v>
      </c>
      <c r="T836">
        <f t="shared" ca="1" si="191"/>
        <v>3</v>
      </c>
      <c r="U836">
        <f t="shared" ca="1" si="192"/>
        <v>3</v>
      </c>
      <c r="V836">
        <f t="shared" ca="1" si="193"/>
        <v>0</v>
      </c>
      <c r="W836">
        <f t="shared" ca="1" si="194"/>
        <v>4</v>
      </c>
      <c r="X836">
        <f t="shared" ca="1" si="195"/>
        <v>11</v>
      </c>
    </row>
    <row r="837" spans="1:24" x14ac:dyDescent="0.25">
      <c r="A837">
        <v>135124</v>
      </c>
      <c r="B837" t="s">
        <v>2823</v>
      </c>
      <c r="C837" t="s">
        <v>10</v>
      </c>
      <c r="D837" t="s">
        <v>2824</v>
      </c>
      <c r="E837" t="str">
        <f t="shared" ca="1" si="196"/>
        <v>Needham</v>
      </c>
      <c r="F837" t="s">
        <v>24067</v>
      </c>
      <c r="G837">
        <f t="shared" ca="1" si="184"/>
        <v>9601406082</v>
      </c>
      <c r="H837" t="s">
        <v>2825</v>
      </c>
      <c r="I837">
        <v>33912</v>
      </c>
      <c r="J837" t="str">
        <f t="shared" ca="1" si="185"/>
        <v>Male</v>
      </c>
      <c r="K837">
        <f t="shared" ca="1" si="186"/>
        <v>54</v>
      </c>
      <c r="L837" t="str">
        <f t="shared" ca="1" si="187"/>
        <v>Adult</v>
      </c>
      <c r="M837" t="str">
        <f t="shared" ca="1" si="188"/>
        <v>No</v>
      </c>
      <c r="N837" t="str">
        <f t="shared" ca="1" si="188"/>
        <v>No</v>
      </c>
      <c r="O837" t="str">
        <f t="shared" ca="1" si="188"/>
        <v>Yes</v>
      </c>
      <c r="P837" t="str">
        <f t="shared" ca="1" si="183"/>
        <v>No</v>
      </c>
      <c r="Q837" t="str">
        <f t="shared" ca="1" si="183"/>
        <v>Yes</v>
      </c>
      <c r="R837">
        <f t="shared" ca="1" si="189"/>
        <v>4</v>
      </c>
      <c r="S837">
        <f t="shared" ca="1" si="190"/>
        <v>5</v>
      </c>
      <c r="T837">
        <f t="shared" ca="1" si="191"/>
        <v>3</v>
      </c>
      <c r="U837">
        <f t="shared" ca="1" si="192"/>
        <v>0</v>
      </c>
      <c r="V837">
        <f t="shared" ca="1" si="193"/>
        <v>0</v>
      </c>
      <c r="W837">
        <f t="shared" ca="1" si="194"/>
        <v>4</v>
      </c>
      <c r="X837">
        <f t="shared" ca="1" si="195"/>
        <v>16</v>
      </c>
    </row>
    <row r="838" spans="1:24" x14ac:dyDescent="0.25">
      <c r="A838">
        <v>135142</v>
      </c>
      <c r="B838" t="s">
        <v>2826</v>
      </c>
      <c r="C838" t="s">
        <v>10</v>
      </c>
      <c r="D838" t="s">
        <v>2827</v>
      </c>
      <c r="E838" t="str">
        <f t="shared" ca="1" si="196"/>
        <v>Everett</v>
      </c>
      <c r="F838" t="s">
        <v>24067</v>
      </c>
      <c r="G838">
        <f t="shared" ca="1" si="184"/>
        <v>3168596222</v>
      </c>
      <c r="H838" t="s">
        <v>2828</v>
      </c>
      <c r="I838">
        <v>33012</v>
      </c>
      <c r="J838" t="str">
        <f t="shared" ca="1" si="185"/>
        <v>Female</v>
      </c>
      <c r="K838">
        <f t="shared" ca="1" si="186"/>
        <v>53</v>
      </c>
      <c r="L838" t="str">
        <f t="shared" ca="1" si="187"/>
        <v>Adult</v>
      </c>
      <c r="M838" t="str">
        <f t="shared" ca="1" si="188"/>
        <v>Yes</v>
      </c>
      <c r="N838" t="str">
        <f t="shared" ca="1" si="188"/>
        <v>Yes</v>
      </c>
      <c r="O838" t="str">
        <f t="shared" ca="1" si="188"/>
        <v>No</v>
      </c>
      <c r="P838" t="str">
        <f t="shared" ca="1" si="183"/>
        <v>No</v>
      </c>
      <c r="Q838" t="str">
        <f t="shared" ca="1" si="183"/>
        <v>Yes</v>
      </c>
      <c r="R838">
        <f t="shared" ca="1" si="189"/>
        <v>3</v>
      </c>
      <c r="S838">
        <f t="shared" ca="1" si="190"/>
        <v>3</v>
      </c>
      <c r="T838">
        <f t="shared" ca="1" si="191"/>
        <v>3</v>
      </c>
      <c r="U838">
        <f t="shared" ca="1" si="192"/>
        <v>3</v>
      </c>
      <c r="V838">
        <f t="shared" ca="1" si="193"/>
        <v>0</v>
      </c>
      <c r="W838">
        <f t="shared" ca="1" si="194"/>
        <v>4</v>
      </c>
      <c r="X838">
        <f t="shared" ca="1" si="195"/>
        <v>16</v>
      </c>
    </row>
    <row r="839" spans="1:24" x14ac:dyDescent="0.25">
      <c r="A839">
        <v>135160</v>
      </c>
      <c r="B839" t="s">
        <v>2829</v>
      </c>
      <c r="C839" t="s">
        <v>10</v>
      </c>
      <c r="D839" t="s">
        <v>2830</v>
      </c>
      <c r="E839" t="str">
        <f t="shared" ca="1" si="196"/>
        <v>Brookline</v>
      </c>
      <c r="F839" t="s">
        <v>24067</v>
      </c>
      <c r="G839">
        <f t="shared" ca="1" si="184"/>
        <v>3130167762</v>
      </c>
      <c r="H839" t="s">
        <v>2832</v>
      </c>
      <c r="I839" t="s">
        <v>2831</v>
      </c>
      <c r="J839" t="str">
        <f t="shared" ca="1" si="185"/>
        <v>Female</v>
      </c>
      <c r="K839">
        <f t="shared" ca="1" si="186"/>
        <v>31</v>
      </c>
      <c r="L839" t="str">
        <f t="shared" ca="1" si="187"/>
        <v>Adult</v>
      </c>
      <c r="M839" t="str">
        <f t="shared" ca="1" si="188"/>
        <v>Yes</v>
      </c>
      <c r="N839" t="str">
        <f t="shared" ca="1" si="188"/>
        <v>Yes</v>
      </c>
      <c r="O839" t="str">
        <f t="shared" ca="1" si="188"/>
        <v>No</v>
      </c>
      <c r="P839" t="str">
        <f t="shared" ca="1" si="183"/>
        <v>Yes</v>
      </c>
      <c r="Q839" t="str">
        <f t="shared" ca="1" si="183"/>
        <v>Yes</v>
      </c>
      <c r="R839">
        <f t="shared" ca="1" si="189"/>
        <v>4</v>
      </c>
      <c r="S839">
        <f t="shared" ca="1" si="190"/>
        <v>5</v>
      </c>
      <c r="T839">
        <f t="shared" ca="1" si="191"/>
        <v>3</v>
      </c>
      <c r="U839">
        <f t="shared" ca="1" si="192"/>
        <v>3</v>
      </c>
      <c r="V839">
        <f t="shared" ca="1" si="193"/>
        <v>4</v>
      </c>
      <c r="W839">
        <f t="shared" ca="1" si="194"/>
        <v>4</v>
      </c>
      <c r="X839">
        <f t="shared" ca="1" si="195"/>
        <v>23</v>
      </c>
    </row>
    <row r="840" spans="1:24" x14ac:dyDescent="0.25">
      <c r="A840">
        <v>135179</v>
      </c>
      <c r="B840" t="s">
        <v>2833</v>
      </c>
      <c r="C840" t="s">
        <v>10</v>
      </c>
      <c r="D840" t="s">
        <v>2834</v>
      </c>
      <c r="E840" t="str">
        <f t="shared" ca="1" si="196"/>
        <v xml:space="preserve"> Milton</v>
      </c>
      <c r="F840" t="s">
        <v>24067</v>
      </c>
      <c r="G840">
        <f t="shared" ca="1" si="184"/>
        <v>6848143725</v>
      </c>
      <c r="H840" t="s">
        <v>2835</v>
      </c>
      <c r="I840">
        <v>32726</v>
      </c>
      <c r="J840" t="str">
        <f t="shared" ca="1" si="185"/>
        <v>Male</v>
      </c>
      <c r="K840">
        <f t="shared" ca="1" si="186"/>
        <v>31</v>
      </c>
      <c r="L840" t="str">
        <f t="shared" ca="1" si="187"/>
        <v>Adult</v>
      </c>
      <c r="M840" t="str">
        <f t="shared" ca="1" si="188"/>
        <v>No</v>
      </c>
      <c r="N840" t="str">
        <f t="shared" ca="1" si="188"/>
        <v>No</v>
      </c>
      <c r="O840" t="str">
        <f t="shared" ca="1" si="188"/>
        <v>No</v>
      </c>
      <c r="P840" t="str">
        <f t="shared" ca="1" si="183"/>
        <v>No</v>
      </c>
      <c r="Q840" t="str">
        <f t="shared" ca="1" si="183"/>
        <v>No</v>
      </c>
      <c r="R840">
        <f t="shared" ca="1" si="189"/>
        <v>5</v>
      </c>
      <c r="S840">
        <f t="shared" ca="1" si="190"/>
        <v>5</v>
      </c>
      <c r="T840">
        <f t="shared" ca="1" si="191"/>
        <v>0</v>
      </c>
      <c r="U840">
        <f t="shared" ca="1" si="192"/>
        <v>0</v>
      </c>
      <c r="V840">
        <f t="shared" ca="1" si="193"/>
        <v>0</v>
      </c>
      <c r="W840">
        <f t="shared" ca="1" si="194"/>
        <v>0</v>
      </c>
      <c r="X840">
        <f t="shared" ca="1" si="195"/>
        <v>10</v>
      </c>
    </row>
    <row r="841" spans="1:24" x14ac:dyDescent="0.25">
      <c r="A841">
        <v>135188</v>
      </c>
      <c r="B841" t="s">
        <v>2836</v>
      </c>
      <c r="C841" t="s">
        <v>10</v>
      </c>
      <c r="D841" t="s">
        <v>2837</v>
      </c>
      <c r="E841" t="str">
        <f t="shared" ca="1" si="196"/>
        <v>Needham</v>
      </c>
      <c r="F841" t="s">
        <v>24067</v>
      </c>
      <c r="G841">
        <f t="shared" ca="1" si="184"/>
        <v>9614865116</v>
      </c>
      <c r="H841" t="s">
        <v>2839</v>
      </c>
      <c r="I841" t="s">
        <v>2838</v>
      </c>
      <c r="J841" t="str">
        <f t="shared" ca="1" si="185"/>
        <v>Female</v>
      </c>
      <c r="K841">
        <f t="shared" ca="1" si="186"/>
        <v>39</v>
      </c>
      <c r="L841" t="str">
        <f t="shared" ca="1" si="187"/>
        <v>Adult</v>
      </c>
      <c r="M841" t="str">
        <f t="shared" ca="1" si="188"/>
        <v>No</v>
      </c>
      <c r="N841" t="str">
        <f t="shared" ca="1" si="188"/>
        <v>No</v>
      </c>
      <c r="O841" t="str">
        <f t="shared" ca="1" si="188"/>
        <v>No</v>
      </c>
      <c r="P841" t="str">
        <f t="shared" ca="1" si="183"/>
        <v>No</v>
      </c>
      <c r="Q841" t="str">
        <f t="shared" ca="1" si="183"/>
        <v>Yes</v>
      </c>
      <c r="R841">
        <f t="shared" ca="1" si="189"/>
        <v>5</v>
      </c>
      <c r="S841">
        <f t="shared" ca="1" si="190"/>
        <v>5</v>
      </c>
      <c r="T841">
        <f t="shared" ca="1" si="191"/>
        <v>0</v>
      </c>
      <c r="U841">
        <f t="shared" ca="1" si="192"/>
        <v>0</v>
      </c>
      <c r="V841">
        <f t="shared" ca="1" si="193"/>
        <v>0</v>
      </c>
      <c r="W841">
        <f t="shared" ca="1" si="194"/>
        <v>4</v>
      </c>
      <c r="X841">
        <f t="shared" ca="1" si="195"/>
        <v>14</v>
      </c>
    </row>
    <row r="842" spans="1:24" x14ac:dyDescent="0.25">
      <c r="A842">
        <v>135267</v>
      </c>
      <c r="B842" t="s">
        <v>2840</v>
      </c>
      <c r="C842" t="s">
        <v>10</v>
      </c>
      <c r="D842" t="s">
        <v>2841</v>
      </c>
      <c r="E842" t="str">
        <f t="shared" ca="1" si="196"/>
        <v>Quincy</v>
      </c>
      <c r="F842" t="s">
        <v>24067</v>
      </c>
      <c r="G842">
        <f t="shared" ca="1" si="184"/>
        <v>5413880196</v>
      </c>
      <c r="H842" t="s">
        <v>2843</v>
      </c>
      <c r="I842" t="s">
        <v>2842</v>
      </c>
      <c r="J842" t="str">
        <f t="shared" ca="1" si="185"/>
        <v>Male</v>
      </c>
      <c r="K842">
        <f t="shared" ca="1" si="186"/>
        <v>24</v>
      </c>
      <c r="L842" t="str">
        <f t="shared" ca="1" si="187"/>
        <v>Adult</v>
      </c>
      <c r="M842" t="str">
        <f t="shared" ca="1" si="188"/>
        <v>No</v>
      </c>
      <c r="N842" t="str">
        <f t="shared" ca="1" si="188"/>
        <v>Yes</v>
      </c>
      <c r="O842" t="str">
        <f t="shared" ca="1" si="188"/>
        <v>Yes</v>
      </c>
      <c r="P842" t="str">
        <f t="shared" ca="1" si="183"/>
        <v>No</v>
      </c>
      <c r="Q842" t="str">
        <f t="shared" ca="1" si="183"/>
        <v>Yes</v>
      </c>
      <c r="R842">
        <f t="shared" ca="1" si="189"/>
        <v>5</v>
      </c>
      <c r="S842">
        <f t="shared" ca="1" si="190"/>
        <v>5</v>
      </c>
      <c r="T842">
        <f t="shared" ca="1" si="191"/>
        <v>5</v>
      </c>
      <c r="U842">
        <f t="shared" ca="1" si="192"/>
        <v>0</v>
      </c>
      <c r="V842">
        <f t="shared" ca="1" si="193"/>
        <v>0</v>
      </c>
      <c r="W842">
        <f t="shared" ca="1" si="194"/>
        <v>4</v>
      </c>
      <c r="X842">
        <f t="shared" ca="1" si="195"/>
        <v>19</v>
      </c>
    </row>
    <row r="843" spans="1:24" x14ac:dyDescent="0.25">
      <c r="A843">
        <v>135276</v>
      </c>
      <c r="B843" t="s">
        <v>2844</v>
      </c>
      <c r="C843" t="s">
        <v>10</v>
      </c>
      <c r="D843" t="s">
        <v>2845</v>
      </c>
      <c r="E843" t="str">
        <f t="shared" ca="1" si="196"/>
        <v>Revere</v>
      </c>
      <c r="F843" t="s">
        <v>24067</v>
      </c>
      <c r="G843">
        <f t="shared" ca="1" si="184"/>
        <v>6681722498</v>
      </c>
      <c r="H843" t="s">
        <v>2847</v>
      </c>
      <c r="I843" t="s">
        <v>2846</v>
      </c>
      <c r="J843" t="str">
        <f t="shared" ca="1" si="185"/>
        <v>Male</v>
      </c>
      <c r="K843">
        <f t="shared" ca="1" si="186"/>
        <v>64</v>
      </c>
      <c r="L843" t="str">
        <f t="shared" ca="1" si="187"/>
        <v>Adult</v>
      </c>
      <c r="M843" t="str">
        <f t="shared" ca="1" si="188"/>
        <v>Yes</v>
      </c>
      <c r="N843" t="str">
        <f t="shared" ca="1" si="188"/>
        <v>Yes</v>
      </c>
      <c r="O843" t="str">
        <f t="shared" ca="1" si="188"/>
        <v>No</v>
      </c>
      <c r="P843" t="str">
        <f t="shared" ca="1" si="183"/>
        <v>Yes</v>
      </c>
      <c r="Q843" t="str">
        <f t="shared" ca="1" si="183"/>
        <v>Yes</v>
      </c>
      <c r="R843">
        <f t="shared" ca="1" si="189"/>
        <v>2</v>
      </c>
      <c r="S843">
        <f t="shared" ca="1" si="190"/>
        <v>3</v>
      </c>
      <c r="T843">
        <f t="shared" ca="1" si="191"/>
        <v>3</v>
      </c>
      <c r="U843">
        <f t="shared" ca="1" si="192"/>
        <v>3</v>
      </c>
      <c r="V843">
        <f t="shared" ca="1" si="193"/>
        <v>4</v>
      </c>
      <c r="W843">
        <f t="shared" ca="1" si="194"/>
        <v>4</v>
      </c>
      <c r="X843">
        <f t="shared" ca="1" si="195"/>
        <v>19</v>
      </c>
    </row>
    <row r="844" spans="1:24" x14ac:dyDescent="0.25">
      <c r="A844">
        <v>135294</v>
      </c>
      <c r="B844" t="s">
        <v>2848</v>
      </c>
      <c r="C844" t="s">
        <v>10</v>
      </c>
      <c r="D844" t="s">
        <v>2849</v>
      </c>
      <c r="E844" t="str">
        <f t="shared" ca="1" si="196"/>
        <v>Chelsea</v>
      </c>
      <c r="F844" t="s">
        <v>24067</v>
      </c>
      <c r="G844">
        <f t="shared" ca="1" si="184"/>
        <v>8446989368</v>
      </c>
      <c r="H844" t="s">
        <v>2850</v>
      </c>
      <c r="I844">
        <v>33127</v>
      </c>
      <c r="J844" t="str">
        <f t="shared" ca="1" si="185"/>
        <v>Female</v>
      </c>
      <c r="K844">
        <f t="shared" ca="1" si="186"/>
        <v>51</v>
      </c>
      <c r="L844" t="str">
        <f t="shared" ca="1" si="187"/>
        <v>Adult</v>
      </c>
      <c r="M844" t="str">
        <f t="shared" ca="1" si="188"/>
        <v>No</v>
      </c>
      <c r="N844" t="str">
        <f t="shared" ca="1" si="188"/>
        <v>Yes</v>
      </c>
      <c r="O844" t="str">
        <f t="shared" ca="1" si="188"/>
        <v>No</v>
      </c>
      <c r="P844" t="str">
        <f t="shared" ca="1" si="183"/>
        <v>No</v>
      </c>
      <c r="Q844" t="str">
        <f t="shared" ca="1" si="183"/>
        <v>No</v>
      </c>
      <c r="R844">
        <f t="shared" ca="1" si="189"/>
        <v>4</v>
      </c>
      <c r="S844">
        <f t="shared" ca="1" si="190"/>
        <v>5</v>
      </c>
      <c r="T844">
        <f t="shared" ca="1" si="191"/>
        <v>3</v>
      </c>
      <c r="U844">
        <f t="shared" ca="1" si="192"/>
        <v>0</v>
      </c>
      <c r="V844">
        <f t="shared" ca="1" si="193"/>
        <v>0</v>
      </c>
      <c r="W844">
        <f t="shared" ca="1" si="194"/>
        <v>0</v>
      </c>
      <c r="X844">
        <f t="shared" ca="1" si="195"/>
        <v>12</v>
      </c>
    </row>
    <row r="845" spans="1:24" x14ac:dyDescent="0.25">
      <c r="A845">
        <v>135337</v>
      </c>
      <c r="B845" t="s">
        <v>2851</v>
      </c>
      <c r="C845" t="s">
        <v>10</v>
      </c>
      <c r="D845" t="s">
        <v>2852</v>
      </c>
      <c r="E845" t="str">
        <f t="shared" ca="1" si="196"/>
        <v>Brookline</v>
      </c>
      <c r="F845" t="s">
        <v>24067</v>
      </c>
      <c r="G845">
        <f t="shared" ca="1" si="184"/>
        <v>8184469790</v>
      </c>
      <c r="H845" t="s">
        <v>2853</v>
      </c>
      <c r="I845">
        <v>33710</v>
      </c>
      <c r="J845" t="str">
        <f t="shared" ca="1" si="185"/>
        <v>Female</v>
      </c>
      <c r="K845">
        <f t="shared" ca="1" si="186"/>
        <v>62</v>
      </c>
      <c r="L845" t="str">
        <f t="shared" ca="1" si="187"/>
        <v>Adult</v>
      </c>
      <c r="M845" t="str">
        <f t="shared" ca="1" si="188"/>
        <v>No</v>
      </c>
      <c r="N845" t="str">
        <f t="shared" ca="1" si="188"/>
        <v>Yes</v>
      </c>
      <c r="O845" t="str">
        <f t="shared" ca="1" si="188"/>
        <v>Yes</v>
      </c>
      <c r="P845" t="str">
        <f t="shared" ca="1" si="183"/>
        <v>Yes</v>
      </c>
      <c r="Q845" t="str">
        <f t="shared" ca="1" si="183"/>
        <v>Yes</v>
      </c>
      <c r="R845">
        <f t="shared" ca="1" si="189"/>
        <v>3</v>
      </c>
      <c r="S845">
        <f t="shared" ca="1" si="190"/>
        <v>3</v>
      </c>
      <c r="T845">
        <f t="shared" ca="1" si="191"/>
        <v>5</v>
      </c>
      <c r="U845">
        <f t="shared" ca="1" si="192"/>
        <v>0</v>
      </c>
      <c r="V845">
        <f t="shared" ca="1" si="193"/>
        <v>4</v>
      </c>
      <c r="W845">
        <f t="shared" ca="1" si="194"/>
        <v>4</v>
      </c>
      <c r="X845">
        <f t="shared" ca="1" si="195"/>
        <v>19</v>
      </c>
    </row>
    <row r="846" spans="1:24" x14ac:dyDescent="0.25">
      <c r="A846">
        <v>135364</v>
      </c>
      <c r="B846" t="s">
        <v>2854</v>
      </c>
      <c r="C846" t="s">
        <v>10</v>
      </c>
      <c r="D846" t="s">
        <v>2855</v>
      </c>
      <c r="E846" t="str">
        <f t="shared" ca="1" si="196"/>
        <v xml:space="preserve"> Milton</v>
      </c>
      <c r="F846" t="s">
        <v>24067</v>
      </c>
      <c r="G846">
        <f t="shared" ca="1" si="184"/>
        <v>6378426238</v>
      </c>
      <c r="H846" t="s">
        <v>2857</v>
      </c>
      <c r="I846" t="s">
        <v>2856</v>
      </c>
      <c r="J846" t="str">
        <f t="shared" ca="1" si="185"/>
        <v>Female</v>
      </c>
      <c r="K846">
        <f t="shared" ca="1" si="186"/>
        <v>45</v>
      </c>
      <c r="L846" t="str">
        <f t="shared" ca="1" si="187"/>
        <v>Adult</v>
      </c>
      <c r="M846" t="str">
        <f t="shared" ca="1" si="188"/>
        <v>Yes</v>
      </c>
      <c r="N846" t="str">
        <f t="shared" ca="1" si="188"/>
        <v>Yes</v>
      </c>
      <c r="O846" t="str">
        <f t="shared" ca="1" si="188"/>
        <v>Yes</v>
      </c>
      <c r="P846" t="str">
        <f t="shared" ca="1" si="183"/>
        <v>No</v>
      </c>
      <c r="Q846" t="str">
        <f t="shared" ca="1" si="183"/>
        <v>Yes</v>
      </c>
      <c r="R846">
        <f t="shared" ca="1" si="189"/>
        <v>1</v>
      </c>
      <c r="S846">
        <f t="shared" ca="1" si="190"/>
        <v>0</v>
      </c>
      <c r="T846">
        <f t="shared" ca="1" si="191"/>
        <v>5</v>
      </c>
      <c r="U846">
        <f t="shared" ca="1" si="192"/>
        <v>3</v>
      </c>
      <c r="V846">
        <f t="shared" ca="1" si="193"/>
        <v>0</v>
      </c>
      <c r="W846">
        <f t="shared" ca="1" si="194"/>
        <v>4</v>
      </c>
      <c r="X846">
        <f t="shared" ca="1" si="195"/>
        <v>13</v>
      </c>
    </row>
    <row r="847" spans="1:24" x14ac:dyDescent="0.25">
      <c r="A847">
        <v>135391</v>
      </c>
      <c r="B847" t="s">
        <v>2858</v>
      </c>
      <c r="C847" t="s">
        <v>10</v>
      </c>
      <c r="D847" t="s">
        <v>2859</v>
      </c>
      <c r="E847" t="str">
        <f t="shared" ca="1" si="196"/>
        <v>Chelsea</v>
      </c>
      <c r="F847" t="s">
        <v>24067</v>
      </c>
      <c r="G847">
        <f t="shared" ca="1" si="184"/>
        <v>1695899829</v>
      </c>
      <c r="H847" t="s">
        <v>2860</v>
      </c>
      <c r="I847">
        <v>34207</v>
      </c>
      <c r="J847" t="str">
        <f t="shared" ca="1" si="185"/>
        <v>Female</v>
      </c>
      <c r="K847">
        <f t="shared" ca="1" si="186"/>
        <v>56</v>
      </c>
      <c r="L847" t="str">
        <f t="shared" ca="1" si="187"/>
        <v>Adult</v>
      </c>
      <c r="M847" t="str">
        <f t="shared" ca="1" si="188"/>
        <v>Yes</v>
      </c>
      <c r="N847" t="str">
        <f t="shared" ca="1" si="188"/>
        <v>No</v>
      </c>
      <c r="O847" t="str">
        <f t="shared" ca="1" si="188"/>
        <v>No</v>
      </c>
      <c r="P847" t="str">
        <f t="shared" ca="1" si="183"/>
        <v>No</v>
      </c>
      <c r="Q847" t="str">
        <f t="shared" ca="1" si="183"/>
        <v>No</v>
      </c>
      <c r="R847">
        <f t="shared" ca="1" si="189"/>
        <v>4</v>
      </c>
      <c r="S847">
        <f t="shared" ca="1" si="190"/>
        <v>5</v>
      </c>
      <c r="T847">
        <f t="shared" ca="1" si="191"/>
        <v>0</v>
      </c>
      <c r="U847">
        <f t="shared" ca="1" si="192"/>
        <v>3</v>
      </c>
      <c r="V847">
        <f t="shared" ca="1" si="193"/>
        <v>0</v>
      </c>
      <c r="W847">
        <f t="shared" ca="1" si="194"/>
        <v>0</v>
      </c>
      <c r="X847">
        <f t="shared" ca="1" si="195"/>
        <v>12</v>
      </c>
    </row>
    <row r="848" spans="1:24" x14ac:dyDescent="0.25">
      <c r="A848">
        <v>135407</v>
      </c>
      <c r="B848" t="s">
        <v>2861</v>
      </c>
      <c r="C848" t="s">
        <v>10</v>
      </c>
      <c r="D848" t="s">
        <v>2862</v>
      </c>
      <c r="E848" t="str">
        <f t="shared" ca="1" si="196"/>
        <v>Quincy</v>
      </c>
      <c r="F848" t="s">
        <v>24067</v>
      </c>
      <c r="G848">
        <f t="shared" ca="1" si="184"/>
        <v>7169972517</v>
      </c>
      <c r="H848" t="s">
        <v>2863</v>
      </c>
      <c r="I848">
        <v>34203</v>
      </c>
      <c r="J848" t="str">
        <f t="shared" ca="1" si="185"/>
        <v>Female</v>
      </c>
      <c r="K848">
        <f t="shared" ca="1" si="186"/>
        <v>25</v>
      </c>
      <c r="L848" t="str">
        <f t="shared" ca="1" si="187"/>
        <v>Adult</v>
      </c>
      <c r="M848" t="str">
        <f t="shared" ca="1" si="188"/>
        <v>No</v>
      </c>
      <c r="N848" t="str">
        <f t="shared" ca="1" si="188"/>
        <v>No</v>
      </c>
      <c r="O848" t="str">
        <f t="shared" ca="1" si="188"/>
        <v>Yes</v>
      </c>
      <c r="P848" t="str">
        <f t="shared" ca="1" si="183"/>
        <v>Yes</v>
      </c>
      <c r="Q848" t="str">
        <f t="shared" ca="1" si="183"/>
        <v>No</v>
      </c>
      <c r="R848">
        <f t="shared" ca="1" si="189"/>
        <v>4</v>
      </c>
      <c r="S848">
        <f t="shared" ca="1" si="190"/>
        <v>5</v>
      </c>
      <c r="T848">
        <f t="shared" ca="1" si="191"/>
        <v>3</v>
      </c>
      <c r="U848">
        <f t="shared" ca="1" si="192"/>
        <v>0</v>
      </c>
      <c r="V848">
        <f t="shared" ca="1" si="193"/>
        <v>4</v>
      </c>
      <c r="W848">
        <f t="shared" ca="1" si="194"/>
        <v>0</v>
      </c>
      <c r="X848">
        <f t="shared" ca="1" si="195"/>
        <v>16</v>
      </c>
    </row>
    <row r="849" spans="1:24" x14ac:dyDescent="0.25">
      <c r="A849">
        <v>135416</v>
      </c>
      <c r="B849" t="s">
        <v>2864</v>
      </c>
      <c r="C849" t="s">
        <v>10</v>
      </c>
      <c r="D849" t="s">
        <v>2865</v>
      </c>
      <c r="E849" t="str">
        <f t="shared" ca="1" si="196"/>
        <v>Cambridge</v>
      </c>
      <c r="F849" t="s">
        <v>24067</v>
      </c>
      <c r="G849">
        <f t="shared" ca="1" si="184"/>
        <v>2428595100</v>
      </c>
      <c r="H849" t="s">
        <v>2866</v>
      </c>
      <c r="I849">
        <v>33611</v>
      </c>
      <c r="J849" t="str">
        <f t="shared" ca="1" si="185"/>
        <v>Female</v>
      </c>
      <c r="K849">
        <f t="shared" ca="1" si="186"/>
        <v>56</v>
      </c>
      <c r="L849" t="str">
        <f t="shared" ca="1" si="187"/>
        <v>Adult</v>
      </c>
      <c r="M849" t="str">
        <f t="shared" ca="1" si="188"/>
        <v>Yes</v>
      </c>
      <c r="N849" t="str">
        <f t="shared" ca="1" si="188"/>
        <v>Yes</v>
      </c>
      <c r="O849" t="str">
        <f t="shared" ca="1" si="188"/>
        <v>Yes</v>
      </c>
      <c r="P849" t="str">
        <f t="shared" ca="1" si="183"/>
        <v>Yes</v>
      </c>
      <c r="Q849" t="str">
        <f t="shared" ca="1" si="183"/>
        <v>No</v>
      </c>
      <c r="R849">
        <f t="shared" ca="1" si="189"/>
        <v>1</v>
      </c>
      <c r="S849">
        <f t="shared" ca="1" si="190"/>
        <v>0</v>
      </c>
      <c r="T849">
        <f t="shared" ca="1" si="191"/>
        <v>5</v>
      </c>
      <c r="U849">
        <f t="shared" ca="1" si="192"/>
        <v>3</v>
      </c>
      <c r="V849">
        <f t="shared" ca="1" si="193"/>
        <v>4</v>
      </c>
      <c r="W849">
        <f t="shared" ca="1" si="194"/>
        <v>0</v>
      </c>
      <c r="X849">
        <f t="shared" ca="1" si="195"/>
        <v>13</v>
      </c>
    </row>
    <row r="850" spans="1:24" x14ac:dyDescent="0.25">
      <c r="A850">
        <v>135522</v>
      </c>
      <c r="B850" t="s">
        <v>2867</v>
      </c>
      <c r="C850" t="s">
        <v>10</v>
      </c>
      <c r="D850" t="s">
        <v>2868</v>
      </c>
      <c r="E850" t="str">
        <f t="shared" ca="1" si="196"/>
        <v>Watertown</v>
      </c>
      <c r="F850" t="s">
        <v>24067</v>
      </c>
      <c r="G850">
        <f t="shared" ca="1" si="184"/>
        <v>3863859328</v>
      </c>
      <c r="H850" t="s">
        <v>2869</v>
      </c>
      <c r="I850">
        <v>33803</v>
      </c>
      <c r="J850" t="str">
        <f t="shared" ca="1" si="185"/>
        <v>Female</v>
      </c>
      <c r="K850">
        <f t="shared" ca="1" si="186"/>
        <v>47</v>
      </c>
      <c r="L850" t="str">
        <f t="shared" ca="1" si="187"/>
        <v>Adult</v>
      </c>
      <c r="M850" t="str">
        <f t="shared" ca="1" si="188"/>
        <v>Yes</v>
      </c>
      <c r="N850" t="str">
        <f t="shared" ca="1" si="188"/>
        <v>Yes</v>
      </c>
      <c r="O850" t="str">
        <f t="shared" ca="1" si="188"/>
        <v>No</v>
      </c>
      <c r="P850" t="str">
        <f t="shared" ca="1" si="183"/>
        <v>No</v>
      </c>
      <c r="Q850" t="str">
        <f t="shared" ca="1" si="183"/>
        <v>Yes</v>
      </c>
      <c r="R850">
        <f t="shared" ca="1" si="189"/>
        <v>1</v>
      </c>
      <c r="S850">
        <f t="shared" ca="1" si="190"/>
        <v>0</v>
      </c>
      <c r="T850">
        <f t="shared" ca="1" si="191"/>
        <v>3</v>
      </c>
      <c r="U850">
        <f t="shared" ca="1" si="192"/>
        <v>3</v>
      </c>
      <c r="V850">
        <f t="shared" ca="1" si="193"/>
        <v>0</v>
      </c>
      <c r="W850">
        <f t="shared" ca="1" si="194"/>
        <v>4</v>
      </c>
      <c r="X850">
        <f t="shared" ca="1" si="195"/>
        <v>11</v>
      </c>
    </row>
    <row r="851" spans="1:24" x14ac:dyDescent="0.25">
      <c r="A851">
        <v>135610</v>
      </c>
      <c r="B851" t="s">
        <v>2870</v>
      </c>
      <c r="C851" t="s">
        <v>10</v>
      </c>
      <c r="D851" t="s">
        <v>2871</v>
      </c>
      <c r="E851" t="str">
        <f t="shared" ca="1" si="196"/>
        <v>Newton</v>
      </c>
      <c r="F851" t="s">
        <v>24067</v>
      </c>
      <c r="G851">
        <f t="shared" ca="1" si="184"/>
        <v>6361363908</v>
      </c>
      <c r="H851" t="s">
        <v>2872</v>
      </c>
      <c r="I851">
        <v>33324</v>
      </c>
      <c r="J851" t="str">
        <f t="shared" ca="1" si="185"/>
        <v>Female</v>
      </c>
      <c r="K851">
        <f t="shared" ca="1" si="186"/>
        <v>25</v>
      </c>
      <c r="L851" t="str">
        <f t="shared" ca="1" si="187"/>
        <v>Adult</v>
      </c>
      <c r="M851" t="str">
        <f t="shared" ca="1" si="188"/>
        <v>No</v>
      </c>
      <c r="N851" t="str">
        <f t="shared" ca="1" si="188"/>
        <v>No</v>
      </c>
      <c r="O851" t="str">
        <f t="shared" ca="1" si="188"/>
        <v>Yes</v>
      </c>
      <c r="P851" t="str">
        <f t="shared" ca="1" si="183"/>
        <v>Yes</v>
      </c>
      <c r="Q851" t="str">
        <f t="shared" ca="1" si="183"/>
        <v>Yes</v>
      </c>
      <c r="R851">
        <f t="shared" ca="1" si="189"/>
        <v>3</v>
      </c>
      <c r="S851">
        <f t="shared" ca="1" si="190"/>
        <v>3</v>
      </c>
      <c r="T851">
        <f t="shared" ca="1" si="191"/>
        <v>3</v>
      </c>
      <c r="U851">
        <f t="shared" ca="1" si="192"/>
        <v>0</v>
      </c>
      <c r="V851">
        <f t="shared" ca="1" si="193"/>
        <v>4</v>
      </c>
      <c r="W851">
        <f t="shared" ca="1" si="194"/>
        <v>4</v>
      </c>
      <c r="X851">
        <f t="shared" ca="1" si="195"/>
        <v>17</v>
      </c>
    </row>
    <row r="852" spans="1:24" x14ac:dyDescent="0.25">
      <c r="A852">
        <v>135647</v>
      </c>
      <c r="B852" t="s">
        <v>2873</v>
      </c>
      <c r="C852" t="s">
        <v>10</v>
      </c>
      <c r="D852" t="s">
        <v>2874</v>
      </c>
      <c r="E852" t="str">
        <f t="shared" ca="1" si="196"/>
        <v>Canton</v>
      </c>
      <c r="F852" t="s">
        <v>24067</v>
      </c>
      <c r="G852">
        <f t="shared" ca="1" si="184"/>
        <v>7639603637</v>
      </c>
      <c r="H852" t="s">
        <v>2875</v>
      </c>
      <c r="I852">
        <v>33014</v>
      </c>
      <c r="J852" t="str">
        <f t="shared" ca="1" si="185"/>
        <v>Male</v>
      </c>
      <c r="K852">
        <f t="shared" ca="1" si="186"/>
        <v>37</v>
      </c>
      <c r="L852" t="str">
        <f t="shared" ca="1" si="187"/>
        <v>Adult</v>
      </c>
      <c r="M852" t="str">
        <f t="shared" ca="1" si="188"/>
        <v>Yes</v>
      </c>
      <c r="N852" t="str">
        <f t="shared" ca="1" si="188"/>
        <v>No</v>
      </c>
      <c r="O852" t="str">
        <f t="shared" ca="1" si="188"/>
        <v>No</v>
      </c>
      <c r="P852" t="str">
        <f t="shared" ca="1" si="183"/>
        <v>Yes</v>
      </c>
      <c r="Q852" t="str">
        <f t="shared" ca="1" si="183"/>
        <v>No</v>
      </c>
      <c r="R852">
        <f t="shared" ca="1" si="189"/>
        <v>4</v>
      </c>
      <c r="S852">
        <f t="shared" ca="1" si="190"/>
        <v>5</v>
      </c>
      <c r="T852">
        <f t="shared" ca="1" si="191"/>
        <v>0</v>
      </c>
      <c r="U852">
        <f t="shared" ca="1" si="192"/>
        <v>3</v>
      </c>
      <c r="V852">
        <f t="shared" ca="1" si="193"/>
        <v>4</v>
      </c>
      <c r="W852">
        <f t="shared" ca="1" si="194"/>
        <v>0</v>
      </c>
      <c r="X852">
        <f t="shared" ca="1" si="195"/>
        <v>16</v>
      </c>
    </row>
    <row r="853" spans="1:24" x14ac:dyDescent="0.25">
      <c r="A853">
        <v>135717</v>
      </c>
      <c r="B853" t="s">
        <v>2876</v>
      </c>
      <c r="C853" t="s">
        <v>10</v>
      </c>
      <c r="D853" t="s">
        <v>2877</v>
      </c>
      <c r="E853" t="str">
        <f t="shared" ca="1" si="196"/>
        <v>Chelsea</v>
      </c>
      <c r="F853" t="s">
        <v>24067</v>
      </c>
      <c r="G853">
        <f t="shared" ca="1" si="184"/>
        <v>4814021389</v>
      </c>
      <c r="H853" t="s">
        <v>2879</v>
      </c>
      <c r="I853" t="s">
        <v>2878</v>
      </c>
      <c r="J853" t="str">
        <f t="shared" ca="1" si="185"/>
        <v>Female</v>
      </c>
      <c r="K853">
        <f t="shared" ca="1" si="186"/>
        <v>56</v>
      </c>
      <c r="L853" t="str">
        <f t="shared" ca="1" si="187"/>
        <v>Adult</v>
      </c>
      <c r="M853" t="str">
        <f t="shared" ca="1" si="188"/>
        <v>Yes</v>
      </c>
      <c r="N853" t="str">
        <f t="shared" ca="1" si="188"/>
        <v>Yes</v>
      </c>
      <c r="O853" t="str">
        <f t="shared" ca="1" si="188"/>
        <v>No</v>
      </c>
      <c r="P853" t="str">
        <f t="shared" ca="1" si="183"/>
        <v>Yes</v>
      </c>
      <c r="Q853" t="str">
        <f t="shared" ca="1" si="183"/>
        <v>Yes</v>
      </c>
      <c r="R853">
        <f t="shared" ca="1" si="189"/>
        <v>1</v>
      </c>
      <c r="S853">
        <f t="shared" ca="1" si="190"/>
        <v>0</v>
      </c>
      <c r="T853">
        <f t="shared" ca="1" si="191"/>
        <v>3</v>
      </c>
      <c r="U853">
        <f t="shared" ca="1" si="192"/>
        <v>3</v>
      </c>
      <c r="V853">
        <f t="shared" ca="1" si="193"/>
        <v>4</v>
      </c>
      <c r="W853">
        <f t="shared" ca="1" si="194"/>
        <v>4</v>
      </c>
      <c r="X853">
        <f t="shared" ca="1" si="195"/>
        <v>15</v>
      </c>
    </row>
    <row r="854" spans="1:24" x14ac:dyDescent="0.25">
      <c r="A854">
        <v>135726</v>
      </c>
      <c r="B854" t="s">
        <v>2880</v>
      </c>
      <c r="C854" t="s">
        <v>10</v>
      </c>
      <c r="D854" t="s">
        <v>2881</v>
      </c>
      <c r="E854" t="str">
        <f t="shared" ca="1" si="196"/>
        <v>Dedham</v>
      </c>
      <c r="F854" t="s">
        <v>24067</v>
      </c>
      <c r="G854">
        <f t="shared" ca="1" si="184"/>
        <v>8333266284</v>
      </c>
      <c r="H854" t="s">
        <v>2882</v>
      </c>
      <c r="I854">
        <v>33146</v>
      </c>
      <c r="J854" t="str">
        <f t="shared" ca="1" si="185"/>
        <v>Male</v>
      </c>
      <c r="K854">
        <f t="shared" ca="1" si="186"/>
        <v>21</v>
      </c>
      <c r="L854" t="str">
        <f t="shared" ca="1" si="187"/>
        <v>Adult</v>
      </c>
      <c r="M854" t="str">
        <f t="shared" ca="1" si="188"/>
        <v>No</v>
      </c>
      <c r="N854" t="str">
        <f t="shared" ca="1" si="188"/>
        <v>No</v>
      </c>
      <c r="O854" t="str">
        <f t="shared" ca="1" si="188"/>
        <v>No</v>
      </c>
      <c r="P854" t="str">
        <f t="shared" ca="1" si="183"/>
        <v>Yes</v>
      </c>
      <c r="Q854" t="str">
        <f t="shared" ca="1" si="183"/>
        <v>Yes</v>
      </c>
      <c r="R854">
        <f t="shared" ca="1" si="189"/>
        <v>5</v>
      </c>
      <c r="S854">
        <f t="shared" ca="1" si="190"/>
        <v>5</v>
      </c>
      <c r="T854">
        <f t="shared" ca="1" si="191"/>
        <v>0</v>
      </c>
      <c r="U854">
        <f t="shared" ca="1" si="192"/>
        <v>0</v>
      </c>
      <c r="V854">
        <f t="shared" ca="1" si="193"/>
        <v>4</v>
      </c>
      <c r="W854">
        <f t="shared" ca="1" si="194"/>
        <v>4</v>
      </c>
      <c r="X854">
        <f t="shared" ca="1" si="195"/>
        <v>18</v>
      </c>
    </row>
    <row r="855" spans="1:24" x14ac:dyDescent="0.25">
      <c r="A855">
        <v>135735</v>
      </c>
      <c r="B855" t="s">
        <v>2883</v>
      </c>
      <c r="C855" t="s">
        <v>10</v>
      </c>
      <c r="D855" t="s">
        <v>2884</v>
      </c>
      <c r="E855" t="str">
        <f t="shared" ca="1" si="196"/>
        <v>Chelsea</v>
      </c>
      <c r="F855" t="s">
        <v>24067</v>
      </c>
      <c r="G855">
        <f t="shared" ca="1" si="184"/>
        <v>5298606191</v>
      </c>
      <c r="H855" t="s">
        <v>2885</v>
      </c>
      <c r="I855">
        <v>32809</v>
      </c>
      <c r="J855" t="str">
        <f t="shared" ca="1" si="185"/>
        <v>Female</v>
      </c>
      <c r="K855">
        <f t="shared" ca="1" si="186"/>
        <v>30</v>
      </c>
      <c r="L855" t="str">
        <f t="shared" ca="1" si="187"/>
        <v>Adult</v>
      </c>
      <c r="M855" t="str">
        <f t="shared" ca="1" si="188"/>
        <v>No</v>
      </c>
      <c r="N855" t="str">
        <f t="shared" ca="1" si="188"/>
        <v>Yes</v>
      </c>
      <c r="O855" t="str">
        <f t="shared" ca="1" si="188"/>
        <v>Yes</v>
      </c>
      <c r="P855" t="str">
        <f t="shared" ca="1" si="183"/>
        <v>Yes</v>
      </c>
      <c r="Q855" t="str">
        <f t="shared" ca="1" si="183"/>
        <v>Yes</v>
      </c>
      <c r="R855">
        <f t="shared" ca="1" si="189"/>
        <v>1</v>
      </c>
      <c r="S855">
        <f t="shared" ca="1" si="190"/>
        <v>0</v>
      </c>
      <c r="T855">
        <f t="shared" ca="1" si="191"/>
        <v>5</v>
      </c>
      <c r="U855">
        <f t="shared" ca="1" si="192"/>
        <v>0</v>
      </c>
      <c r="V855">
        <f t="shared" ca="1" si="193"/>
        <v>4</v>
      </c>
      <c r="W855">
        <f t="shared" ca="1" si="194"/>
        <v>4</v>
      </c>
      <c r="X855">
        <f t="shared" ca="1" si="195"/>
        <v>14</v>
      </c>
    </row>
    <row r="856" spans="1:24" x14ac:dyDescent="0.25">
      <c r="A856">
        <v>135771</v>
      </c>
      <c r="B856" t="s">
        <v>2886</v>
      </c>
      <c r="C856" t="s">
        <v>10</v>
      </c>
      <c r="D856" t="s">
        <v>2887</v>
      </c>
      <c r="E856" t="str">
        <f t="shared" ca="1" si="196"/>
        <v>Somerville</v>
      </c>
      <c r="F856" t="s">
        <v>24067</v>
      </c>
      <c r="G856">
        <f t="shared" ca="1" si="184"/>
        <v>3862387820</v>
      </c>
      <c r="H856" t="s">
        <v>2889</v>
      </c>
      <c r="I856" t="s">
        <v>2888</v>
      </c>
      <c r="J856" t="str">
        <f t="shared" ca="1" si="185"/>
        <v>Male</v>
      </c>
      <c r="K856">
        <f t="shared" ca="1" si="186"/>
        <v>25</v>
      </c>
      <c r="L856" t="str">
        <f t="shared" ca="1" si="187"/>
        <v>Adult</v>
      </c>
      <c r="M856" t="str">
        <f t="shared" ca="1" si="188"/>
        <v>Yes</v>
      </c>
      <c r="N856" t="str">
        <f t="shared" ca="1" si="188"/>
        <v>No</v>
      </c>
      <c r="O856" t="str">
        <f t="shared" ca="1" si="188"/>
        <v>No</v>
      </c>
      <c r="P856" t="str">
        <f t="shared" ca="1" si="183"/>
        <v>No</v>
      </c>
      <c r="Q856" t="str">
        <f t="shared" ca="1" si="183"/>
        <v>No</v>
      </c>
      <c r="R856">
        <f t="shared" ca="1" si="189"/>
        <v>5</v>
      </c>
      <c r="S856">
        <f t="shared" ca="1" si="190"/>
        <v>5</v>
      </c>
      <c r="T856">
        <f t="shared" ca="1" si="191"/>
        <v>0</v>
      </c>
      <c r="U856">
        <f t="shared" ca="1" si="192"/>
        <v>3</v>
      </c>
      <c r="V856">
        <f t="shared" ca="1" si="193"/>
        <v>0</v>
      </c>
      <c r="W856">
        <f t="shared" ca="1" si="194"/>
        <v>0</v>
      </c>
      <c r="X856">
        <f t="shared" ca="1" si="195"/>
        <v>13</v>
      </c>
    </row>
    <row r="857" spans="1:24" x14ac:dyDescent="0.25">
      <c r="A857">
        <v>135939</v>
      </c>
      <c r="B857" t="s">
        <v>2890</v>
      </c>
      <c r="C857" t="s">
        <v>10</v>
      </c>
      <c r="D857" t="s">
        <v>2891</v>
      </c>
      <c r="E857" t="str">
        <f t="shared" ca="1" si="196"/>
        <v>Boston</v>
      </c>
      <c r="F857" t="s">
        <v>24067</v>
      </c>
      <c r="G857">
        <f t="shared" ca="1" si="184"/>
        <v>7961251643</v>
      </c>
      <c r="H857" t="s">
        <v>2892</v>
      </c>
      <c r="I857">
        <v>33619</v>
      </c>
      <c r="J857" t="str">
        <f t="shared" ca="1" si="185"/>
        <v>Female</v>
      </c>
      <c r="K857">
        <f t="shared" ca="1" si="186"/>
        <v>47</v>
      </c>
      <c r="L857" t="str">
        <f t="shared" ca="1" si="187"/>
        <v>Adult</v>
      </c>
      <c r="M857" t="str">
        <f t="shared" ca="1" si="188"/>
        <v>No</v>
      </c>
      <c r="N857" t="str">
        <f t="shared" ca="1" si="188"/>
        <v>No</v>
      </c>
      <c r="O857" t="str">
        <f t="shared" ca="1" si="188"/>
        <v>Yes</v>
      </c>
      <c r="P857" t="str">
        <f t="shared" ca="1" si="183"/>
        <v>No</v>
      </c>
      <c r="Q857" t="str">
        <f t="shared" ca="1" si="183"/>
        <v>No</v>
      </c>
      <c r="R857">
        <f t="shared" ca="1" si="189"/>
        <v>3</v>
      </c>
      <c r="S857">
        <f t="shared" ca="1" si="190"/>
        <v>3</v>
      </c>
      <c r="T857">
        <f t="shared" ca="1" si="191"/>
        <v>3</v>
      </c>
      <c r="U857">
        <f t="shared" ca="1" si="192"/>
        <v>0</v>
      </c>
      <c r="V857">
        <f t="shared" ca="1" si="193"/>
        <v>0</v>
      </c>
      <c r="W857">
        <f t="shared" ca="1" si="194"/>
        <v>0</v>
      </c>
      <c r="X857">
        <f t="shared" ca="1" si="195"/>
        <v>9</v>
      </c>
    </row>
    <row r="858" spans="1:24" x14ac:dyDescent="0.25">
      <c r="A858">
        <v>135957</v>
      </c>
      <c r="B858" t="s">
        <v>2893</v>
      </c>
      <c r="C858" t="s">
        <v>10</v>
      </c>
      <c r="D858" t="s">
        <v>2894</v>
      </c>
      <c r="E858" t="str">
        <f t="shared" ca="1" si="196"/>
        <v>Newton</v>
      </c>
      <c r="F858" t="s">
        <v>24067</v>
      </c>
      <c r="G858">
        <f t="shared" ca="1" si="184"/>
        <v>6027897930</v>
      </c>
      <c r="H858" t="s">
        <v>2896</v>
      </c>
      <c r="I858" t="s">
        <v>2895</v>
      </c>
      <c r="J858" t="str">
        <f t="shared" ca="1" si="185"/>
        <v>Female</v>
      </c>
      <c r="K858">
        <f t="shared" ca="1" si="186"/>
        <v>51</v>
      </c>
      <c r="L858" t="str">
        <f t="shared" ca="1" si="187"/>
        <v>Adult</v>
      </c>
      <c r="M858" t="str">
        <f t="shared" ca="1" si="188"/>
        <v>No</v>
      </c>
      <c r="N858" t="str">
        <f t="shared" ca="1" si="188"/>
        <v>Yes</v>
      </c>
      <c r="O858" t="str">
        <f t="shared" ca="1" si="188"/>
        <v>No</v>
      </c>
      <c r="P858" t="str">
        <f t="shared" ca="1" si="183"/>
        <v>No</v>
      </c>
      <c r="Q858" t="str">
        <f t="shared" ca="1" si="183"/>
        <v>No</v>
      </c>
      <c r="R858">
        <f t="shared" ca="1" si="189"/>
        <v>1</v>
      </c>
      <c r="S858">
        <f t="shared" ca="1" si="190"/>
        <v>0</v>
      </c>
      <c r="T858">
        <f t="shared" ca="1" si="191"/>
        <v>3</v>
      </c>
      <c r="U858">
        <f t="shared" ca="1" si="192"/>
        <v>0</v>
      </c>
      <c r="V858">
        <f t="shared" ca="1" si="193"/>
        <v>0</v>
      </c>
      <c r="W858">
        <f t="shared" ca="1" si="194"/>
        <v>0</v>
      </c>
      <c r="X858">
        <f t="shared" ca="1" si="195"/>
        <v>4</v>
      </c>
    </row>
    <row r="859" spans="1:24" x14ac:dyDescent="0.25">
      <c r="A859">
        <v>136011</v>
      </c>
      <c r="B859" t="s">
        <v>610</v>
      </c>
      <c r="C859" t="s">
        <v>10</v>
      </c>
      <c r="D859" t="s">
        <v>2897</v>
      </c>
      <c r="E859" t="str">
        <f t="shared" ca="1" si="196"/>
        <v>Chelsea</v>
      </c>
      <c r="F859" t="s">
        <v>24067</v>
      </c>
      <c r="G859">
        <f t="shared" ca="1" si="184"/>
        <v>7634656186</v>
      </c>
      <c r="H859" t="s">
        <v>610</v>
      </c>
      <c r="I859">
        <v>33012</v>
      </c>
      <c r="J859" t="str">
        <f t="shared" ca="1" si="185"/>
        <v>Male</v>
      </c>
      <c r="K859">
        <f t="shared" ca="1" si="186"/>
        <v>40</v>
      </c>
      <c r="L859" t="str">
        <f t="shared" ca="1" si="187"/>
        <v>Adult</v>
      </c>
      <c r="M859" t="str">
        <f t="shared" ca="1" si="188"/>
        <v>No</v>
      </c>
      <c r="N859" t="str">
        <f t="shared" ca="1" si="188"/>
        <v>No</v>
      </c>
      <c r="O859" t="str">
        <f t="shared" ca="1" si="188"/>
        <v>Yes</v>
      </c>
      <c r="P859" t="str">
        <f t="shared" ca="1" si="183"/>
        <v>Yes</v>
      </c>
      <c r="Q859" t="str">
        <f t="shared" ca="1" si="183"/>
        <v>Yes</v>
      </c>
      <c r="R859">
        <f t="shared" ca="1" si="189"/>
        <v>4</v>
      </c>
      <c r="S859">
        <f t="shared" ca="1" si="190"/>
        <v>5</v>
      </c>
      <c r="T859">
        <f t="shared" ca="1" si="191"/>
        <v>3</v>
      </c>
      <c r="U859">
        <f t="shared" ca="1" si="192"/>
        <v>0</v>
      </c>
      <c r="V859">
        <f t="shared" ca="1" si="193"/>
        <v>4</v>
      </c>
      <c r="W859">
        <f t="shared" ca="1" si="194"/>
        <v>4</v>
      </c>
      <c r="X859">
        <f t="shared" ca="1" si="195"/>
        <v>20</v>
      </c>
    </row>
    <row r="860" spans="1:24" x14ac:dyDescent="0.25">
      <c r="A860">
        <v>136048</v>
      </c>
      <c r="B860" t="s">
        <v>2898</v>
      </c>
      <c r="C860" t="s">
        <v>10</v>
      </c>
      <c r="D860" t="s">
        <v>2899</v>
      </c>
      <c r="E860" t="str">
        <f t="shared" ca="1" si="196"/>
        <v>Chelsea</v>
      </c>
      <c r="F860" t="s">
        <v>24067</v>
      </c>
      <c r="G860">
        <f t="shared" ca="1" si="184"/>
        <v>8759491904</v>
      </c>
      <c r="H860" t="s">
        <v>2901</v>
      </c>
      <c r="I860" t="s">
        <v>2900</v>
      </c>
      <c r="J860" t="str">
        <f t="shared" ca="1" si="185"/>
        <v>Male</v>
      </c>
      <c r="K860">
        <f t="shared" ca="1" si="186"/>
        <v>36</v>
      </c>
      <c r="L860" t="str">
        <f t="shared" ca="1" si="187"/>
        <v>Adult</v>
      </c>
      <c r="M860" t="str">
        <f t="shared" ca="1" si="188"/>
        <v>No</v>
      </c>
      <c r="N860" t="str">
        <f t="shared" ca="1" si="188"/>
        <v>Yes</v>
      </c>
      <c r="O860" t="str">
        <f t="shared" ca="1" si="188"/>
        <v>No</v>
      </c>
      <c r="P860" t="str">
        <f t="shared" ca="1" si="183"/>
        <v>Yes</v>
      </c>
      <c r="Q860" t="str">
        <f t="shared" ca="1" si="183"/>
        <v>No</v>
      </c>
      <c r="R860">
        <f t="shared" ca="1" si="189"/>
        <v>2</v>
      </c>
      <c r="S860">
        <f t="shared" ca="1" si="190"/>
        <v>3</v>
      </c>
      <c r="T860">
        <f t="shared" ca="1" si="191"/>
        <v>3</v>
      </c>
      <c r="U860">
        <f t="shared" ca="1" si="192"/>
        <v>0</v>
      </c>
      <c r="V860">
        <f t="shared" ca="1" si="193"/>
        <v>4</v>
      </c>
      <c r="W860">
        <f t="shared" ca="1" si="194"/>
        <v>0</v>
      </c>
      <c r="X860">
        <f t="shared" ca="1" si="195"/>
        <v>12</v>
      </c>
    </row>
    <row r="861" spans="1:24" x14ac:dyDescent="0.25">
      <c r="A861">
        <v>136066</v>
      </c>
      <c r="B861" t="s">
        <v>2902</v>
      </c>
      <c r="C861" t="s">
        <v>10</v>
      </c>
      <c r="D861" t="s">
        <v>2903</v>
      </c>
      <c r="E861" t="str">
        <f t="shared" ca="1" si="196"/>
        <v>Chelsea</v>
      </c>
      <c r="F861" t="s">
        <v>24067</v>
      </c>
      <c r="G861">
        <f t="shared" ca="1" si="184"/>
        <v>2211077813</v>
      </c>
      <c r="H861" t="s">
        <v>2364</v>
      </c>
      <c r="I861">
        <v>33407</v>
      </c>
      <c r="J861" t="str">
        <f t="shared" ca="1" si="185"/>
        <v>Female</v>
      </c>
      <c r="K861">
        <f t="shared" ca="1" si="186"/>
        <v>58</v>
      </c>
      <c r="L861" t="str">
        <f t="shared" ca="1" si="187"/>
        <v>Adult</v>
      </c>
      <c r="M861" t="str">
        <f t="shared" ca="1" si="188"/>
        <v>No</v>
      </c>
      <c r="N861" t="str">
        <f t="shared" ca="1" si="188"/>
        <v>No</v>
      </c>
      <c r="O861" t="str">
        <f t="shared" ca="1" si="188"/>
        <v>Yes</v>
      </c>
      <c r="P861" t="str">
        <f t="shared" ca="1" si="183"/>
        <v>No</v>
      </c>
      <c r="Q861" t="str">
        <f t="shared" ca="1" si="183"/>
        <v>No</v>
      </c>
      <c r="R861">
        <f t="shared" ca="1" si="189"/>
        <v>3</v>
      </c>
      <c r="S861">
        <f t="shared" ca="1" si="190"/>
        <v>3</v>
      </c>
      <c r="T861">
        <f t="shared" ca="1" si="191"/>
        <v>3</v>
      </c>
      <c r="U861">
        <f t="shared" ca="1" si="192"/>
        <v>0</v>
      </c>
      <c r="V861">
        <f t="shared" ca="1" si="193"/>
        <v>0</v>
      </c>
      <c r="W861">
        <f t="shared" ca="1" si="194"/>
        <v>0</v>
      </c>
      <c r="X861">
        <f t="shared" ca="1" si="195"/>
        <v>9</v>
      </c>
    </row>
    <row r="862" spans="1:24" x14ac:dyDescent="0.25">
      <c r="A862">
        <v>136075</v>
      </c>
      <c r="B862" t="s">
        <v>2904</v>
      </c>
      <c r="C862" t="s">
        <v>10</v>
      </c>
      <c r="D862" t="s">
        <v>2905</v>
      </c>
      <c r="E862" t="str">
        <f t="shared" ca="1" si="196"/>
        <v>Brookline</v>
      </c>
      <c r="F862" t="s">
        <v>24067</v>
      </c>
      <c r="G862">
        <f t="shared" ca="1" si="184"/>
        <v>9040075723</v>
      </c>
      <c r="H862" t="s">
        <v>2906</v>
      </c>
      <c r="I862">
        <v>33619</v>
      </c>
      <c r="J862" t="str">
        <f t="shared" ca="1" si="185"/>
        <v>Male</v>
      </c>
      <c r="K862">
        <f t="shared" ca="1" si="186"/>
        <v>69</v>
      </c>
      <c r="L862" t="str">
        <f t="shared" ca="1" si="187"/>
        <v>Adult</v>
      </c>
      <c r="M862" t="str">
        <f t="shared" ca="1" si="188"/>
        <v>Yes</v>
      </c>
      <c r="N862" t="str">
        <f t="shared" ca="1" si="188"/>
        <v>No</v>
      </c>
      <c r="O862" t="str">
        <f t="shared" ca="1" si="188"/>
        <v>No</v>
      </c>
      <c r="P862" t="str">
        <f t="shared" ca="1" si="183"/>
        <v>No</v>
      </c>
      <c r="Q862" t="str">
        <f t="shared" ca="1" si="183"/>
        <v>Yes</v>
      </c>
      <c r="R862">
        <f t="shared" ca="1" si="189"/>
        <v>1</v>
      </c>
      <c r="S862">
        <f t="shared" ca="1" si="190"/>
        <v>0</v>
      </c>
      <c r="T862">
        <f t="shared" ca="1" si="191"/>
        <v>0</v>
      </c>
      <c r="U862">
        <f t="shared" ca="1" si="192"/>
        <v>3</v>
      </c>
      <c r="V862">
        <f t="shared" ca="1" si="193"/>
        <v>0</v>
      </c>
      <c r="W862">
        <f t="shared" ca="1" si="194"/>
        <v>4</v>
      </c>
      <c r="X862">
        <f t="shared" ca="1" si="195"/>
        <v>8</v>
      </c>
    </row>
    <row r="863" spans="1:24" x14ac:dyDescent="0.25">
      <c r="A863">
        <v>136109</v>
      </c>
      <c r="B863" t="s">
        <v>2907</v>
      </c>
      <c r="C863" t="s">
        <v>10</v>
      </c>
      <c r="D863" t="s">
        <v>2908</v>
      </c>
      <c r="E863" t="str">
        <f t="shared" ca="1" si="196"/>
        <v>Newton</v>
      </c>
      <c r="F863" t="s">
        <v>24067</v>
      </c>
      <c r="G863">
        <f t="shared" ca="1" si="184"/>
        <v>9019581108</v>
      </c>
      <c r="H863" t="s">
        <v>2909</v>
      </c>
      <c r="I863">
        <v>32246</v>
      </c>
      <c r="J863" t="str">
        <f t="shared" ca="1" si="185"/>
        <v>Male</v>
      </c>
      <c r="K863">
        <f t="shared" ca="1" si="186"/>
        <v>66</v>
      </c>
      <c r="L863" t="str">
        <f t="shared" ca="1" si="187"/>
        <v>Adult</v>
      </c>
      <c r="M863" t="str">
        <f t="shared" ca="1" si="188"/>
        <v>Yes</v>
      </c>
      <c r="N863" t="str">
        <f t="shared" ca="1" si="188"/>
        <v>No</v>
      </c>
      <c r="O863" t="str">
        <f t="shared" ca="1" si="188"/>
        <v>Yes</v>
      </c>
      <c r="P863" t="str">
        <f t="shared" ca="1" si="183"/>
        <v>Yes</v>
      </c>
      <c r="Q863" t="str">
        <f t="shared" ca="1" si="183"/>
        <v>Yes</v>
      </c>
      <c r="R863">
        <f t="shared" ca="1" si="189"/>
        <v>5</v>
      </c>
      <c r="S863">
        <f t="shared" ca="1" si="190"/>
        <v>5</v>
      </c>
      <c r="T863">
        <f t="shared" ca="1" si="191"/>
        <v>3</v>
      </c>
      <c r="U863">
        <f t="shared" ca="1" si="192"/>
        <v>3</v>
      </c>
      <c r="V863">
        <f t="shared" ca="1" si="193"/>
        <v>4</v>
      </c>
      <c r="W863">
        <f t="shared" ca="1" si="194"/>
        <v>4</v>
      </c>
      <c r="X863">
        <f t="shared" ca="1" si="195"/>
        <v>24</v>
      </c>
    </row>
    <row r="864" spans="1:24" x14ac:dyDescent="0.25">
      <c r="A864">
        <v>136145</v>
      </c>
      <c r="B864" t="s">
        <v>2910</v>
      </c>
      <c r="C864" t="s">
        <v>10</v>
      </c>
      <c r="D864" t="s">
        <v>2911</v>
      </c>
      <c r="E864" t="str">
        <f t="shared" ca="1" si="196"/>
        <v xml:space="preserve"> Milton</v>
      </c>
      <c r="F864" t="s">
        <v>24067</v>
      </c>
      <c r="G864">
        <f t="shared" ca="1" si="184"/>
        <v>6164857230</v>
      </c>
      <c r="H864" t="s">
        <v>2912</v>
      </c>
      <c r="I864">
        <v>32340</v>
      </c>
      <c r="J864" t="str">
        <f t="shared" ca="1" si="185"/>
        <v>Male</v>
      </c>
      <c r="K864">
        <f t="shared" ca="1" si="186"/>
        <v>62</v>
      </c>
      <c r="L864" t="str">
        <f t="shared" ca="1" si="187"/>
        <v>Adult</v>
      </c>
      <c r="M864" t="str">
        <f t="shared" ca="1" si="188"/>
        <v>No</v>
      </c>
      <c r="N864" t="str">
        <f t="shared" ca="1" si="188"/>
        <v>No</v>
      </c>
      <c r="O864" t="str">
        <f t="shared" ca="1" si="188"/>
        <v>Yes</v>
      </c>
      <c r="P864" t="str">
        <f t="shared" ca="1" si="183"/>
        <v>No</v>
      </c>
      <c r="Q864" t="str">
        <f t="shared" ca="1" si="183"/>
        <v>No</v>
      </c>
      <c r="R864">
        <f t="shared" ca="1" si="189"/>
        <v>2</v>
      </c>
      <c r="S864">
        <f t="shared" ca="1" si="190"/>
        <v>3</v>
      </c>
      <c r="T864">
        <f t="shared" ca="1" si="191"/>
        <v>3</v>
      </c>
      <c r="U864">
        <f t="shared" ca="1" si="192"/>
        <v>0</v>
      </c>
      <c r="V864">
        <f t="shared" ca="1" si="193"/>
        <v>0</v>
      </c>
      <c r="W864">
        <f t="shared" ca="1" si="194"/>
        <v>0</v>
      </c>
      <c r="X864">
        <f t="shared" ca="1" si="195"/>
        <v>8</v>
      </c>
    </row>
    <row r="865" spans="1:24" x14ac:dyDescent="0.25">
      <c r="A865">
        <v>136172</v>
      </c>
      <c r="B865" t="s">
        <v>2913</v>
      </c>
      <c r="C865" t="s">
        <v>10</v>
      </c>
      <c r="D865" t="s">
        <v>2914</v>
      </c>
      <c r="E865" t="str">
        <f t="shared" ca="1" si="196"/>
        <v>Quincy</v>
      </c>
      <c r="F865" t="s">
        <v>24067</v>
      </c>
      <c r="G865">
        <f t="shared" ca="1" si="184"/>
        <v>5088814000</v>
      </c>
      <c r="H865" t="s">
        <v>2916</v>
      </c>
      <c r="I865" t="s">
        <v>2915</v>
      </c>
      <c r="J865" t="str">
        <f t="shared" ca="1" si="185"/>
        <v>Female</v>
      </c>
      <c r="K865">
        <f t="shared" ca="1" si="186"/>
        <v>64</v>
      </c>
      <c r="L865" t="str">
        <f t="shared" ca="1" si="187"/>
        <v>Adult</v>
      </c>
      <c r="M865" t="str">
        <f t="shared" ca="1" si="188"/>
        <v>No</v>
      </c>
      <c r="N865" t="str">
        <f t="shared" ca="1" si="188"/>
        <v>Yes</v>
      </c>
      <c r="O865" t="str">
        <f t="shared" ca="1" si="188"/>
        <v>Yes</v>
      </c>
      <c r="P865" t="str">
        <f t="shared" ca="1" si="183"/>
        <v>Yes</v>
      </c>
      <c r="Q865" t="str">
        <f t="shared" ca="1" si="183"/>
        <v>Yes</v>
      </c>
      <c r="R865">
        <f t="shared" ca="1" si="189"/>
        <v>1</v>
      </c>
      <c r="S865">
        <f t="shared" ca="1" si="190"/>
        <v>0</v>
      </c>
      <c r="T865">
        <f t="shared" ca="1" si="191"/>
        <v>5</v>
      </c>
      <c r="U865">
        <f t="shared" ca="1" si="192"/>
        <v>0</v>
      </c>
      <c r="V865">
        <f t="shared" ca="1" si="193"/>
        <v>4</v>
      </c>
      <c r="W865">
        <f t="shared" ca="1" si="194"/>
        <v>4</v>
      </c>
      <c r="X865">
        <f t="shared" ca="1" si="195"/>
        <v>14</v>
      </c>
    </row>
    <row r="866" spans="1:24" x14ac:dyDescent="0.25">
      <c r="A866">
        <v>136206</v>
      </c>
      <c r="B866" t="s">
        <v>2917</v>
      </c>
      <c r="C866" t="s">
        <v>10</v>
      </c>
      <c r="D866" t="s">
        <v>2918</v>
      </c>
      <c r="E866" t="str">
        <f t="shared" ca="1" si="196"/>
        <v>Winthrop</v>
      </c>
      <c r="F866" t="s">
        <v>24067</v>
      </c>
      <c r="G866">
        <f t="shared" ca="1" si="184"/>
        <v>4206448237</v>
      </c>
      <c r="H866" t="s">
        <v>2920</v>
      </c>
      <c r="I866" t="s">
        <v>2919</v>
      </c>
      <c r="J866" t="str">
        <f t="shared" ca="1" si="185"/>
        <v>Male</v>
      </c>
      <c r="K866">
        <f t="shared" ca="1" si="186"/>
        <v>53</v>
      </c>
      <c r="L866" t="str">
        <f t="shared" ca="1" si="187"/>
        <v>Adult</v>
      </c>
      <c r="M866" t="str">
        <f t="shared" ca="1" si="188"/>
        <v>No</v>
      </c>
      <c r="N866" t="str">
        <f t="shared" ca="1" si="188"/>
        <v>Yes</v>
      </c>
      <c r="O866" t="str">
        <f t="shared" ca="1" si="188"/>
        <v>No</v>
      </c>
      <c r="P866" t="str">
        <f t="shared" ca="1" si="183"/>
        <v>Yes</v>
      </c>
      <c r="Q866" t="str">
        <f t="shared" ca="1" si="183"/>
        <v>Yes</v>
      </c>
      <c r="R866">
        <f t="shared" ca="1" si="189"/>
        <v>5</v>
      </c>
      <c r="S866">
        <f t="shared" ca="1" si="190"/>
        <v>5</v>
      </c>
      <c r="T866">
        <f t="shared" ca="1" si="191"/>
        <v>3</v>
      </c>
      <c r="U866">
        <f t="shared" ca="1" si="192"/>
        <v>0</v>
      </c>
      <c r="V866">
        <f t="shared" ca="1" si="193"/>
        <v>4</v>
      </c>
      <c r="W866">
        <f t="shared" ca="1" si="194"/>
        <v>4</v>
      </c>
      <c r="X866">
        <f t="shared" ca="1" si="195"/>
        <v>21</v>
      </c>
    </row>
    <row r="867" spans="1:24" x14ac:dyDescent="0.25">
      <c r="A867">
        <v>136215</v>
      </c>
      <c r="B867" t="s">
        <v>2921</v>
      </c>
      <c r="C867" t="s">
        <v>10</v>
      </c>
      <c r="D867" t="s">
        <v>2922</v>
      </c>
      <c r="E867" t="str">
        <f t="shared" ca="1" si="196"/>
        <v>Cambridge</v>
      </c>
      <c r="F867" t="s">
        <v>24067</v>
      </c>
      <c r="G867">
        <f t="shared" ca="1" si="184"/>
        <v>5637559772</v>
      </c>
      <c r="H867" t="s">
        <v>2924</v>
      </c>
      <c r="I867" t="s">
        <v>2923</v>
      </c>
      <c r="J867" t="str">
        <f t="shared" ca="1" si="185"/>
        <v>Female</v>
      </c>
      <c r="K867">
        <f t="shared" ca="1" si="186"/>
        <v>61</v>
      </c>
      <c r="L867" t="str">
        <f t="shared" ca="1" si="187"/>
        <v>Adult</v>
      </c>
      <c r="M867" t="str">
        <f t="shared" ca="1" si="188"/>
        <v>Yes</v>
      </c>
      <c r="N867" t="str">
        <f t="shared" ca="1" si="188"/>
        <v>Yes</v>
      </c>
      <c r="O867" t="str">
        <f t="shared" ca="1" si="188"/>
        <v>Yes</v>
      </c>
      <c r="P867" t="str">
        <f t="shared" ca="1" si="183"/>
        <v>Yes</v>
      </c>
      <c r="Q867" t="str">
        <f t="shared" ca="1" si="183"/>
        <v>Yes</v>
      </c>
      <c r="R867">
        <f t="shared" ca="1" si="189"/>
        <v>2</v>
      </c>
      <c r="S867">
        <f t="shared" ca="1" si="190"/>
        <v>3</v>
      </c>
      <c r="T867">
        <f t="shared" ca="1" si="191"/>
        <v>5</v>
      </c>
      <c r="U867">
        <f t="shared" ca="1" si="192"/>
        <v>3</v>
      </c>
      <c r="V867">
        <f t="shared" ca="1" si="193"/>
        <v>4</v>
      </c>
      <c r="W867">
        <f t="shared" ca="1" si="194"/>
        <v>4</v>
      </c>
      <c r="X867">
        <f t="shared" ca="1" si="195"/>
        <v>21</v>
      </c>
    </row>
    <row r="868" spans="1:24" x14ac:dyDescent="0.25">
      <c r="A868">
        <v>136233</v>
      </c>
      <c r="B868" t="s">
        <v>2925</v>
      </c>
      <c r="C868" t="s">
        <v>10</v>
      </c>
      <c r="D868" t="s">
        <v>2926</v>
      </c>
      <c r="E868" t="str">
        <f t="shared" ca="1" si="196"/>
        <v>Watertown</v>
      </c>
      <c r="F868" t="s">
        <v>24067</v>
      </c>
      <c r="G868">
        <f t="shared" ca="1" si="184"/>
        <v>1358354100</v>
      </c>
      <c r="H868" t="s">
        <v>2928</v>
      </c>
      <c r="I868" t="s">
        <v>2927</v>
      </c>
      <c r="J868" t="str">
        <f t="shared" ca="1" si="185"/>
        <v>Male</v>
      </c>
      <c r="K868">
        <f t="shared" ca="1" si="186"/>
        <v>20</v>
      </c>
      <c r="L868" t="str">
        <f t="shared" ca="1" si="187"/>
        <v>Adult</v>
      </c>
      <c r="M868" t="str">
        <f t="shared" ca="1" si="188"/>
        <v>Yes</v>
      </c>
      <c r="N868" t="str">
        <f t="shared" ca="1" si="188"/>
        <v>No</v>
      </c>
      <c r="O868" t="str">
        <f t="shared" ca="1" si="188"/>
        <v>No</v>
      </c>
      <c r="P868" t="str">
        <f t="shared" ca="1" si="183"/>
        <v>Yes</v>
      </c>
      <c r="Q868" t="str">
        <f t="shared" ca="1" si="183"/>
        <v>No</v>
      </c>
      <c r="R868">
        <f t="shared" ca="1" si="189"/>
        <v>4</v>
      </c>
      <c r="S868">
        <f t="shared" ca="1" si="190"/>
        <v>5</v>
      </c>
      <c r="T868">
        <f t="shared" ca="1" si="191"/>
        <v>0</v>
      </c>
      <c r="U868">
        <f t="shared" ca="1" si="192"/>
        <v>3</v>
      </c>
      <c r="V868">
        <f t="shared" ca="1" si="193"/>
        <v>4</v>
      </c>
      <c r="W868">
        <f t="shared" ca="1" si="194"/>
        <v>0</v>
      </c>
      <c r="X868">
        <f t="shared" ca="1" si="195"/>
        <v>16</v>
      </c>
    </row>
    <row r="869" spans="1:24" x14ac:dyDescent="0.25">
      <c r="A869">
        <v>136251</v>
      </c>
      <c r="B869" t="s">
        <v>2929</v>
      </c>
      <c r="C869" t="s">
        <v>10</v>
      </c>
      <c r="D869" t="s">
        <v>2930</v>
      </c>
      <c r="E869" t="str">
        <f t="shared" ca="1" si="196"/>
        <v xml:space="preserve"> Milton</v>
      </c>
      <c r="F869" t="s">
        <v>24067</v>
      </c>
      <c r="G869">
        <f t="shared" ca="1" si="184"/>
        <v>6437228214</v>
      </c>
      <c r="H869" t="s">
        <v>2931</v>
      </c>
      <c r="I869">
        <v>32073</v>
      </c>
      <c r="J869" t="str">
        <f t="shared" ca="1" si="185"/>
        <v>Female</v>
      </c>
      <c r="K869">
        <f t="shared" ca="1" si="186"/>
        <v>56</v>
      </c>
      <c r="L869" t="str">
        <f t="shared" ca="1" si="187"/>
        <v>Adult</v>
      </c>
      <c r="M869" t="str">
        <f t="shared" ca="1" si="188"/>
        <v>No</v>
      </c>
      <c r="N869" t="str">
        <f t="shared" ca="1" si="188"/>
        <v>Yes</v>
      </c>
      <c r="O869" t="str">
        <f t="shared" ca="1" si="188"/>
        <v>Yes</v>
      </c>
      <c r="P869" t="str">
        <f t="shared" ca="1" si="183"/>
        <v>Yes</v>
      </c>
      <c r="Q869" t="str">
        <f t="shared" ca="1" si="183"/>
        <v>No</v>
      </c>
      <c r="R869">
        <f t="shared" ca="1" si="189"/>
        <v>5</v>
      </c>
      <c r="S869">
        <f t="shared" ca="1" si="190"/>
        <v>5</v>
      </c>
      <c r="T869">
        <f t="shared" ca="1" si="191"/>
        <v>5</v>
      </c>
      <c r="U869">
        <f t="shared" ca="1" si="192"/>
        <v>0</v>
      </c>
      <c r="V869">
        <f t="shared" ca="1" si="193"/>
        <v>4</v>
      </c>
      <c r="W869">
        <f t="shared" ca="1" si="194"/>
        <v>0</v>
      </c>
      <c r="X869">
        <f t="shared" ca="1" si="195"/>
        <v>19</v>
      </c>
    </row>
    <row r="870" spans="1:24" x14ac:dyDescent="0.25">
      <c r="A870">
        <v>136288</v>
      </c>
      <c r="B870" t="s">
        <v>2932</v>
      </c>
      <c r="C870" t="s">
        <v>10</v>
      </c>
      <c r="D870" t="s">
        <v>2933</v>
      </c>
      <c r="E870" t="str">
        <f t="shared" ca="1" si="196"/>
        <v>Newton</v>
      </c>
      <c r="F870" t="s">
        <v>24067</v>
      </c>
      <c r="G870">
        <f t="shared" ca="1" si="184"/>
        <v>2718125625</v>
      </c>
      <c r="H870" t="s">
        <v>2934</v>
      </c>
      <c r="I870">
        <v>32810</v>
      </c>
      <c r="J870" t="str">
        <f t="shared" ca="1" si="185"/>
        <v>Male</v>
      </c>
      <c r="K870">
        <f t="shared" ca="1" si="186"/>
        <v>53</v>
      </c>
      <c r="L870" t="str">
        <f t="shared" ca="1" si="187"/>
        <v>Adult</v>
      </c>
      <c r="M870" t="str">
        <f t="shared" ca="1" si="188"/>
        <v>Yes</v>
      </c>
      <c r="N870" t="str">
        <f t="shared" ca="1" si="188"/>
        <v>Yes</v>
      </c>
      <c r="O870" t="str">
        <f t="shared" ca="1" si="188"/>
        <v>No</v>
      </c>
      <c r="P870" t="str">
        <f t="shared" ca="1" si="183"/>
        <v>Yes</v>
      </c>
      <c r="Q870" t="str">
        <f t="shared" ca="1" si="183"/>
        <v>No</v>
      </c>
      <c r="R870">
        <f t="shared" ca="1" si="189"/>
        <v>1</v>
      </c>
      <c r="S870">
        <f t="shared" ca="1" si="190"/>
        <v>0</v>
      </c>
      <c r="T870">
        <f t="shared" ca="1" si="191"/>
        <v>3</v>
      </c>
      <c r="U870">
        <f t="shared" ca="1" si="192"/>
        <v>3</v>
      </c>
      <c r="V870">
        <f t="shared" ca="1" si="193"/>
        <v>4</v>
      </c>
      <c r="W870">
        <f t="shared" ca="1" si="194"/>
        <v>0</v>
      </c>
      <c r="X870">
        <f t="shared" ca="1" si="195"/>
        <v>11</v>
      </c>
    </row>
    <row r="871" spans="1:24" x14ac:dyDescent="0.25">
      <c r="A871">
        <v>136303</v>
      </c>
      <c r="B871" t="s">
        <v>2935</v>
      </c>
      <c r="C871" t="s">
        <v>10</v>
      </c>
      <c r="D871" t="s">
        <v>2936</v>
      </c>
      <c r="E871" t="str">
        <f t="shared" ca="1" si="196"/>
        <v>Boston</v>
      </c>
      <c r="F871" t="s">
        <v>24067</v>
      </c>
      <c r="G871">
        <f t="shared" ca="1" si="184"/>
        <v>8443744815</v>
      </c>
      <c r="H871" t="s">
        <v>2938</v>
      </c>
      <c r="I871" t="s">
        <v>2937</v>
      </c>
      <c r="J871" t="str">
        <f t="shared" ca="1" si="185"/>
        <v>Male</v>
      </c>
      <c r="K871">
        <f t="shared" ca="1" si="186"/>
        <v>57</v>
      </c>
      <c r="L871" t="str">
        <f t="shared" ca="1" si="187"/>
        <v>Adult</v>
      </c>
      <c r="M871" t="str">
        <f t="shared" ca="1" si="188"/>
        <v>Yes</v>
      </c>
      <c r="N871" t="str">
        <f t="shared" ca="1" si="188"/>
        <v>Yes</v>
      </c>
      <c r="O871" t="str">
        <f t="shared" ca="1" si="188"/>
        <v>Yes</v>
      </c>
      <c r="P871" t="str">
        <f t="shared" ca="1" si="183"/>
        <v>No</v>
      </c>
      <c r="Q871" t="str">
        <f t="shared" ca="1" si="183"/>
        <v>No</v>
      </c>
      <c r="R871">
        <f t="shared" ca="1" si="189"/>
        <v>4</v>
      </c>
      <c r="S871">
        <f t="shared" ca="1" si="190"/>
        <v>5</v>
      </c>
      <c r="T871">
        <f t="shared" ca="1" si="191"/>
        <v>5</v>
      </c>
      <c r="U871">
        <f t="shared" ca="1" si="192"/>
        <v>3</v>
      </c>
      <c r="V871">
        <f t="shared" ca="1" si="193"/>
        <v>0</v>
      </c>
      <c r="W871">
        <f t="shared" ca="1" si="194"/>
        <v>0</v>
      </c>
      <c r="X871">
        <f t="shared" ca="1" si="195"/>
        <v>17</v>
      </c>
    </row>
    <row r="872" spans="1:24" x14ac:dyDescent="0.25">
      <c r="A872">
        <v>136330</v>
      </c>
      <c r="B872" t="s">
        <v>2939</v>
      </c>
      <c r="C872" t="s">
        <v>10</v>
      </c>
      <c r="D872" t="s">
        <v>2940</v>
      </c>
      <c r="E872" t="str">
        <f t="shared" ca="1" si="196"/>
        <v>Watertown</v>
      </c>
      <c r="F872" t="s">
        <v>24067</v>
      </c>
      <c r="G872">
        <f t="shared" ca="1" si="184"/>
        <v>9706477143</v>
      </c>
      <c r="H872" t="s">
        <v>2941</v>
      </c>
      <c r="I872">
        <v>33401</v>
      </c>
      <c r="J872" t="str">
        <f t="shared" ca="1" si="185"/>
        <v>Female</v>
      </c>
      <c r="K872">
        <f t="shared" ca="1" si="186"/>
        <v>30</v>
      </c>
      <c r="L872" t="str">
        <f t="shared" ca="1" si="187"/>
        <v>Adult</v>
      </c>
      <c r="M872" t="str">
        <f t="shared" ca="1" si="188"/>
        <v>No</v>
      </c>
      <c r="N872" t="str">
        <f t="shared" ca="1" si="188"/>
        <v>Yes</v>
      </c>
      <c r="O872" t="str">
        <f t="shared" ca="1" si="188"/>
        <v>Yes</v>
      </c>
      <c r="P872" t="str">
        <f t="shared" ca="1" si="183"/>
        <v>No</v>
      </c>
      <c r="Q872" t="str">
        <f t="shared" ca="1" si="183"/>
        <v>No</v>
      </c>
      <c r="R872">
        <f t="shared" ca="1" si="189"/>
        <v>1</v>
      </c>
      <c r="S872">
        <f t="shared" ca="1" si="190"/>
        <v>0</v>
      </c>
      <c r="T872">
        <f t="shared" ca="1" si="191"/>
        <v>5</v>
      </c>
      <c r="U872">
        <f t="shared" ca="1" si="192"/>
        <v>0</v>
      </c>
      <c r="V872">
        <f t="shared" ca="1" si="193"/>
        <v>0</v>
      </c>
      <c r="W872">
        <f t="shared" ca="1" si="194"/>
        <v>0</v>
      </c>
      <c r="X872">
        <f t="shared" ca="1" si="195"/>
        <v>6</v>
      </c>
    </row>
    <row r="873" spans="1:24" x14ac:dyDescent="0.25">
      <c r="A873">
        <v>136358</v>
      </c>
      <c r="B873" t="s">
        <v>2942</v>
      </c>
      <c r="C873" t="s">
        <v>10</v>
      </c>
      <c r="D873" t="s">
        <v>2943</v>
      </c>
      <c r="E873" t="str">
        <f t="shared" ca="1" si="196"/>
        <v>Brookline</v>
      </c>
      <c r="F873" t="s">
        <v>24067</v>
      </c>
      <c r="G873">
        <f t="shared" ca="1" si="184"/>
        <v>4168799082</v>
      </c>
      <c r="H873" t="s">
        <v>2945</v>
      </c>
      <c r="I873" t="s">
        <v>2944</v>
      </c>
      <c r="J873" t="str">
        <f t="shared" ca="1" si="185"/>
        <v>Female</v>
      </c>
      <c r="K873">
        <f t="shared" ca="1" si="186"/>
        <v>16</v>
      </c>
      <c r="L873" t="str">
        <f t="shared" ca="1" si="187"/>
        <v>Adoloscent</v>
      </c>
      <c r="M873" t="str">
        <f t="shared" ca="1" si="188"/>
        <v>Yes</v>
      </c>
      <c r="N873" t="str">
        <f t="shared" ca="1" si="188"/>
        <v>No</v>
      </c>
      <c r="O873" t="str">
        <f t="shared" ca="1" si="188"/>
        <v>Yes</v>
      </c>
      <c r="P873" t="str">
        <f t="shared" ca="1" si="183"/>
        <v>No</v>
      </c>
      <c r="Q873" t="str">
        <f t="shared" ca="1" si="183"/>
        <v>No</v>
      </c>
      <c r="R873">
        <f t="shared" ca="1" si="189"/>
        <v>5</v>
      </c>
      <c r="S873">
        <f t="shared" ca="1" si="190"/>
        <v>5</v>
      </c>
      <c r="T873">
        <f t="shared" ca="1" si="191"/>
        <v>3</v>
      </c>
      <c r="U873">
        <f t="shared" ca="1" si="192"/>
        <v>3</v>
      </c>
      <c r="V873">
        <f t="shared" ca="1" si="193"/>
        <v>0</v>
      </c>
      <c r="W873">
        <f t="shared" ca="1" si="194"/>
        <v>0</v>
      </c>
      <c r="X873">
        <f t="shared" ca="1" si="195"/>
        <v>16</v>
      </c>
    </row>
    <row r="874" spans="1:24" x14ac:dyDescent="0.25">
      <c r="A874">
        <v>136400</v>
      </c>
      <c r="B874" t="s">
        <v>2946</v>
      </c>
      <c r="C874" t="s">
        <v>10</v>
      </c>
      <c r="D874" t="s">
        <v>2947</v>
      </c>
      <c r="E874" t="str">
        <f t="shared" ca="1" si="196"/>
        <v>Dedham</v>
      </c>
      <c r="F874" t="s">
        <v>24067</v>
      </c>
      <c r="G874">
        <f t="shared" ca="1" si="184"/>
        <v>2850255896</v>
      </c>
      <c r="H874" t="s">
        <v>2949</v>
      </c>
      <c r="I874" t="s">
        <v>2948</v>
      </c>
      <c r="J874" t="str">
        <f t="shared" ca="1" si="185"/>
        <v>Female</v>
      </c>
      <c r="K874">
        <f t="shared" ca="1" si="186"/>
        <v>41</v>
      </c>
      <c r="L874" t="str">
        <f t="shared" ca="1" si="187"/>
        <v>Adult</v>
      </c>
      <c r="M874" t="str">
        <f t="shared" ca="1" si="188"/>
        <v>No</v>
      </c>
      <c r="N874" t="str">
        <f t="shared" ca="1" si="188"/>
        <v>Yes</v>
      </c>
      <c r="O874" t="str">
        <f t="shared" ca="1" si="188"/>
        <v>No</v>
      </c>
      <c r="P874" t="str">
        <f t="shared" ca="1" si="183"/>
        <v>Yes</v>
      </c>
      <c r="Q874" t="str">
        <f t="shared" ca="1" si="183"/>
        <v>No</v>
      </c>
      <c r="R874">
        <f t="shared" ca="1" si="189"/>
        <v>5</v>
      </c>
      <c r="S874">
        <f t="shared" ca="1" si="190"/>
        <v>5</v>
      </c>
      <c r="T874">
        <f t="shared" ca="1" si="191"/>
        <v>3</v>
      </c>
      <c r="U874">
        <f t="shared" ca="1" si="192"/>
        <v>0</v>
      </c>
      <c r="V874">
        <f t="shared" ca="1" si="193"/>
        <v>4</v>
      </c>
      <c r="W874">
        <f t="shared" ca="1" si="194"/>
        <v>0</v>
      </c>
      <c r="X874">
        <f t="shared" ca="1" si="195"/>
        <v>17</v>
      </c>
    </row>
    <row r="875" spans="1:24" x14ac:dyDescent="0.25">
      <c r="A875">
        <v>136473</v>
      </c>
      <c r="B875" t="s">
        <v>2950</v>
      </c>
      <c r="C875" t="s">
        <v>10</v>
      </c>
      <c r="D875" t="s">
        <v>2951</v>
      </c>
      <c r="E875" t="str">
        <f t="shared" ca="1" si="196"/>
        <v>Needham</v>
      </c>
      <c r="F875" t="s">
        <v>24067</v>
      </c>
      <c r="G875">
        <f t="shared" ca="1" si="184"/>
        <v>5650027413</v>
      </c>
      <c r="H875" t="s">
        <v>2953</v>
      </c>
      <c r="I875" t="s">
        <v>2952</v>
      </c>
      <c r="J875" t="str">
        <f t="shared" ca="1" si="185"/>
        <v>Male</v>
      </c>
      <c r="K875">
        <f t="shared" ca="1" si="186"/>
        <v>46</v>
      </c>
      <c r="L875" t="str">
        <f t="shared" ca="1" si="187"/>
        <v>Adult</v>
      </c>
      <c r="M875" t="str">
        <f t="shared" ca="1" si="188"/>
        <v>Yes</v>
      </c>
      <c r="N875" t="str">
        <f t="shared" ca="1" si="188"/>
        <v>Yes</v>
      </c>
      <c r="O875" t="str">
        <f t="shared" ca="1" si="188"/>
        <v>No</v>
      </c>
      <c r="P875" t="str">
        <f t="shared" ca="1" si="183"/>
        <v>No</v>
      </c>
      <c r="Q875" t="str">
        <f t="shared" ca="1" si="183"/>
        <v>Yes</v>
      </c>
      <c r="R875">
        <f t="shared" ca="1" si="189"/>
        <v>3</v>
      </c>
      <c r="S875">
        <f t="shared" ca="1" si="190"/>
        <v>3</v>
      </c>
      <c r="T875">
        <f t="shared" ca="1" si="191"/>
        <v>3</v>
      </c>
      <c r="U875">
        <f t="shared" ca="1" si="192"/>
        <v>3</v>
      </c>
      <c r="V875">
        <f t="shared" ca="1" si="193"/>
        <v>0</v>
      </c>
      <c r="W875">
        <f t="shared" ca="1" si="194"/>
        <v>4</v>
      </c>
      <c r="X875">
        <f t="shared" ca="1" si="195"/>
        <v>16</v>
      </c>
    </row>
    <row r="876" spans="1:24" x14ac:dyDescent="0.25">
      <c r="A876">
        <v>136491</v>
      </c>
      <c r="B876" t="s">
        <v>2954</v>
      </c>
      <c r="C876" t="s">
        <v>10</v>
      </c>
      <c r="D876" t="s">
        <v>2955</v>
      </c>
      <c r="E876" t="str">
        <f t="shared" ca="1" si="196"/>
        <v>Needham</v>
      </c>
      <c r="F876" t="s">
        <v>24067</v>
      </c>
      <c r="G876">
        <f t="shared" ca="1" si="184"/>
        <v>3446303509</v>
      </c>
      <c r="H876" t="s">
        <v>2957</v>
      </c>
      <c r="I876" t="s">
        <v>2956</v>
      </c>
      <c r="J876" t="str">
        <f t="shared" ca="1" si="185"/>
        <v>Female</v>
      </c>
      <c r="K876">
        <f t="shared" ca="1" si="186"/>
        <v>45</v>
      </c>
      <c r="L876" t="str">
        <f t="shared" ca="1" si="187"/>
        <v>Adult</v>
      </c>
      <c r="M876" t="str">
        <f t="shared" ca="1" si="188"/>
        <v>No</v>
      </c>
      <c r="N876" t="str">
        <f t="shared" ca="1" si="188"/>
        <v>Yes</v>
      </c>
      <c r="O876" t="str">
        <f t="shared" ca="1" si="188"/>
        <v>No</v>
      </c>
      <c r="P876" t="str">
        <f t="shared" ca="1" si="183"/>
        <v>No</v>
      </c>
      <c r="Q876" t="str">
        <f t="shared" ca="1" si="183"/>
        <v>No</v>
      </c>
      <c r="R876">
        <f t="shared" ca="1" si="189"/>
        <v>2</v>
      </c>
      <c r="S876">
        <f t="shared" ca="1" si="190"/>
        <v>3</v>
      </c>
      <c r="T876">
        <f t="shared" ca="1" si="191"/>
        <v>3</v>
      </c>
      <c r="U876">
        <f t="shared" ca="1" si="192"/>
        <v>0</v>
      </c>
      <c r="V876">
        <f t="shared" ca="1" si="193"/>
        <v>0</v>
      </c>
      <c r="W876">
        <f t="shared" ca="1" si="194"/>
        <v>0</v>
      </c>
      <c r="X876">
        <f t="shared" ca="1" si="195"/>
        <v>8</v>
      </c>
    </row>
    <row r="877" spans="1:24" x14ac:dyDescent="0.25">
      <c r="A877">
        <v>136516</v>
      </c>
      <c r="B877" t="s">
        <v>2958</v>
      </c>
      <c r="C877" t="s">
        <v>10</v>
      </c>
      <c r="D877" t="s">
        <v>2959</v>
      </c>
      <c r="E877" t="str">
        <f t="shared" ca="1" si="196"/>
        <v>Chelsea</v>
      </c>
      <c r="F877" t="s">
        <v>24067</v>
      </c>
      <c r="G877">
        <f t="shared" ca="1" si="184"/>
        <v>8330099771</v>
      </c>
      <c r="H877" t="s">
        <v>2961</v>
      </c>
      <c r="I877" t="s">
        <v>2960</v>
      </c>
      <c r="J877" t="str">
        <f t="shared" ca="1" si="185"/>
        <v>Female</v>
      </c>
      <c r="K877">
        <f t="shared" ca="1" si="186"/>
        <v>43</v>
      </c>
      <c r="L877" t="str">
        <f t="shared" ca="1" si="187"/>
        <v>Adult</v>
      </c>
      <c r="M877" t="str">
        <f t="shared" ca="1" si="188"/>
        <v>No</v>
      </c>
      <c r="N877" t="str">
        <f t="shared" ca="1" si="188"/>
        <v>No</v>
      </c>
      <c r="O877" t="str">
        <f t="shared" ca="1" si="188"/>
        <v>Yes</v>
      </c>
      <c r="P877" t="str">
        <f t="shared" ca="1" si="183"/>
        <v>No</v>
      </c>
      <c r="Q877" t="str">
        <f t="shared" ca="1" si="183"/>
        <v>Yes</v>
      </c>
      <c r="R877">
        <f t="shared" ca="1" si="189"/>
        <v>3</v>
      </c>
      <c r="S877">
        <f t="shared" ca="1" si="190"/>
        <v>3</v>
      </c>
      <c r="T877">
        <f t="shared" ca="1" si="191"/>
        <v>3</v>
      </c>
      <c r="U877">
        <f t="shared" ca="1" si="192"/>
        <v>0</v>
      </c>
      <c r="V877">
        <f t="shared" ca="1" si="193"/>
        <v>0</v>
      </c>
      <c r="W877">
        <f t="shared" ca="1" si="194"/>
        <v>4</v>
      </c>
      <c r="X877">
        <f t="shared" ca="1" si="195"/>
        <v>13</v>
      </c>
    </row>
    <row r="878" spans="1:24" x14ac:dyDescent="0.25">
      <c r="A878">
        <v>136659</v>
      </c>
      <c r="B878" t="s">
        <v>2962</v>
      </c>
      <c r="C878" t="s">
        <v>10</v>
      </c>
      <c r="D878" t="s">
        <v>2963</v>
      </c>
      <c r="E878" t="str">
        <f t="shared" ca="1" si="196"/>
        <v>Needham</v>
      </c>
      <c r="F878" t="s">
        <v>24067</v>
      </c>
      <c r="G878">
        <f t="shared" ca="1" si="184"/>
        <v>3548001721</v>
      </c>
      <c r="H878" t="s">
        <v>2965</v>
      </c>
      <c r="I878" t="s">
        <v>2964</v>
      </c>
      <c r="J878" t="str">
        <f t="shared" ca="1" si="185"/>
        <v>Female</v>
      </c>
      <c r="K878">
        <f t="shared" ca="1" si="186"/>
        <v>61</v>
      </c>
      <c r="L878" t="str">
        <f t="shared" ca="1" si="187"/>
        <v>Adult</v>
      </c>
      <c r="M878" t="str">
        <f t="shared" ca="1" si="188"/>
        <v>Yes</v>
      </c>
      <c r="N878" t="str">
        <f t="shared" ca="1" si="188"/>
        <v>Yes</v>
      </c>
      <c r="O878" t="str">
        <f t="shared" ca="1" si="188"/>
        <v>Yes</v>
      </c>
      <c r="P878" t="str">
        <f t="shared" ca="1" si="183"/>
        <v>No</v>
      </c>
      <c r="Q878" t="str">
        <f t="shared" ca="1" si="183"/>
        <v>Yes</v>
      </c>
      <c r="R878">
        <f t="shared" ca="1" si="189"/>
        <v>5</v>
      </c>
      <c r="S878">
        <f t="shared" ca="1" si="190"/>
        <v>5</v>
      </c>
      <c r="T878">
        <f t="shared" ca="1" si="191"/>
        <v>5</v>
      </c>
      <c r="U878">
        <f t="shared" ca="1" si="192"/>
        <v>3</v>
      </c>
      <c r="V878">
        <f t="shared" ca="1" si="193"/>
        <v>0</v>
      </c>
      <c r="W878">
        <f t="shared" ca="1" si="194"/>
        <v>4</v>
      </c>
      <c r="X878">
        <f t="shared" ca="1" si="195"/>
        <v>22</v>
      </c>
    </row>
    <row r="879" spans="1:24" x14ac:dyDescent="0.25">
      <c r="A879">
        <v>136701</v>
      </c>
      <c r="B879" t="s">
        <v>2966</v>
      </c>
      <c r="C879" t="s">
        <v>10</v>
      </c>
      <c r="D879" t="s">
        <v>2967</v>
      </c>
      <c r="E879" t="str">
        <f t="shared" ca="1" si="196"/>
        <v>Dedham</v>
      </c>
      <c r="F879" t="s">
        <v>24067</v>
      </c>
      <c r="G879">
        <f t="shared" ca="1" si="184"/>
        <v>9935200762</v>
      </c>
      <c r="H879" t="s">
        <v>2969</v>
      </c>
      <c r="I879" t="s">
        <v>2968</v>
      </c>
      <c r="J879" t="str">
        <f t="shared" ca="1" si="185"/>
        <v>Male</v>
      </c>
      <c r="K879">
        <f t="shared" ca="1" si="186"/>
        <v>46</v>
      </c>
      <c r="L879" t="str">
        <f t="shared" ca="1" si="187"/>
        <v>Adult</v>
      </c>
      <c r="M879" t="str">
        <f t="shared" ca="1" si="188"/>
        <v>Yes</v>
      </c>
      <c r="N879" t="str">
        <f t="shared" ca="1" si="188"/>
        <v>No</v>
      </c>
      <c r="O879" t="str">
        <f t="shared" ca="1" si="188"/>
        <v>Yes</v>
      </c>
      <c r="P879" t="str">
        <f t="shared" ca="1" si="183"/>
        <v>No</v>
      </c>
      <c r="Q879" t="str">
        <f t="shared" ca="1" si="183"/>
        <v>Yes</v>
      </c>
      <c r="R879">
        <f t="shared" ca="1" si="189"/>
        <v>3</v>
      </c>
      <c r="S879">
        <f t="shared" ca="1" si="190"/>
        <v>3</v>
      </c>
      <c r="T879">
        <f t="shared" ca="1" si="191"/>
        <v>3</v>
      </c>
      <c r="U879">
        <f t="shared" ca="1" si="192"/>
        <v>3</v>
      </c>
      <c r="V879">
        <f t="shared" ca="1" si="193"/>
        <v>0</v>
      </c>
      <c r="W879">
        <f t="shared" ca="1" si="194"/>
        <v>4</v>
      </c>
      <c r="X879">
        <f t="shared" ca="1" si="195"/>
        <v>16</v>
      </c>
    </row>
    <row r="880" spans="1:24" x14ac:dyDescent="0.25">
      <c r="A880">
        <v>136765</v>
      </c>
      <c r="B880" t="s">
        <v>2970</v>
      </c>
      <c r="C880" t="s">
        <v>10</v>
      </c>
      <c r="D880" t="s">
        <v>2971</v>
      </c>
      <c r="E880" t="str">
        <f t="shared" ca="1" si="196"/>
        <v>Brookline</v>
      </c>
      <c r="F880" t="s">
        <v>24067</v>
      </c>
      <c r="G880">
        <f t="shared" ca="1" si="184"/>
        <v>2747261629</v>
      </c>
      <c r="H880" t="s">
        <v>2973</v>
      </c>
      <c r="I880" t="s">
        <v>2972</v>
      </c>
      <c r="J880" t="str">
        <f t="shared" ca="1" si="185"/>
        <v>Male</v>
      </c>
      <c r="K880">
        <f t="shared" ca="1" si="186"/>
        <v>22</v>
      </c>
      <c r="L880" t="str">
        <f t="shared" ca="1" si="187"/>
        <v>Adult</v>
      </c>
      <c r="M880" t="str">
        <f t="shared" ca="1" si="188"/>
        <v>No</v>
      </c>
      <c r="N880" t="str">
        <f t="shared" ca="1" si="188"/>
        <v>Yes</v>
      </c>
      <c r="O880" t="str">
        <f t="shared" ca="1" si="188"/>
        <v>No</v>
      </c>
      <c r="P880" t="str">
        <f t="shared" ca="1" si="183"/>
        <v>No</v>
      </c>
      <c r="Q880" t="str">
        <f t="shared" ca="1" si="183"/>
        <v>Yes</v>
      </c>
      <c r="R880">
        <f t="shared" ca="1" si="189"/>
        <v>1</v>
      </c>
      <c r="S880">
        <f t="shared" ca="1" si="190"/>
        <v>0</v>
      </c>
      <c r="T880">
        <f t="shared" ca="1" si="191"/>
        <v>3</v>
      </c>
      <c r="U880">
        <f t="shared" ca="1" si="192"/>
        <v>0</v>
      </c>
      <c r="V880">
        <f t="shared" ca="1" si="193"/>
        <v>0</v>
      </c>
      <c r="W880">
        <f t="shared" ca="1" si="194"/>
        <v>4</v>
      </c>
      <c r="X880">
        <f t="shared" ca="1" si="195"/>
        <v>8</v>
      </c>
    </row>
    <row r="881" spans="1:24" x14ac:dyDescent="0.25">
      <c r="A881">
        <v>136774</v>
      </c>
      <c r="B881" t="s">
        <v>2974</v>
      </c>
      <c r="C881" t="s">
        <v>10</v>
      </c>
      <c r="D881" t="s">
        <v>2975</v>
      </c>
      <c r="E881" t="str">
        <f t="shared" ca="1" si="196"/>
        <v>Somerville</v>
      </c>
      <c r="F881" t="s">
        <v>24067</v>
      </c>
      <c r="G881">
        <f t="shared" ca="1" si="184"/>
        <v>6087335652</v>
      </c>
      <c r="H881" t="s">
        <v>2977</v>
      </c>
      <c r="I881" t="s">
        <v>2976</v>
      </c>
      <c r="J881" t="str">
        <f t="shared" ca="1" si="185"/>
        <v>Male</v>
      </c>
      <c r="K881">
        <f t="shared" ca="1" si="186"/>
        <v>16</v>
      </c>
      <c r="L881" t="str">
        <f t="shared" ca="1" si="187"/>
        <v>Adoloscent</v>
      </c>
      <c r="M881" t="str">
        <f t="shared" ca="1" si="188"/>
        <v>No</v>
      </c>
      <c r="N881" t="str">
        <f t="shared" ca="1" si="188"/>
        <v>Yes</v>
      </c>
      <c r="O881" t="str">
        <f t="shared" ca="1" si="188"/>
        <v>No</v>
      </c>
      <c r="P881" t="str">
        <f t="shared" ca="1" si="183"/>
        <v>Yes</v>
      </c>
      <c r="Q881" t="str">
        <f t="shared" ca="1" si="183"/>
        <v>Yes</v>
      </c>
      <c r="R881">
        <f t="shared" ca="1" si="189"/>
        <v>2</v>
      </c>
      <c r="S881">
        <f t="shared" ca="1" si="190"/>
        <v>3</v>
      </c>
      <c r="T881">
        <f t="shared" ca="1" si="191"/>
        <v>3</v>
      </c>
      <c r="U881">
        <f t="shared" ca="1" si="192"/>
        <v>0</v>
      </c>
      <c r="V881">
        <f t="shared" ca="1" si="193"/>
        <v>4</v>
      </c>
      <c r="W881">
        <f t="shared" ca="1" si="194"/>
        <v>4</v>
      </c>
      <c r="X881">
        <f t="shared" ca="1" si="195"/>
        <v>16</v>
      </c>
    </row>
    <row r="882" spans="1:24" x14ac:dyDescent="0.25">
      <c r="A882">
        <v>136783</v>
      </c>
      <c r="B882" t="s">
        <v>2978</v>
      </c>
      <c r="C882" t="s">
        <v>10</v>
      </c>
      <c r="D882" t="s">
        <v>2979</v>
      </c>
      <c r="E882" t="str">
        <f t="shared" ca="1" si="196"/>
        <v>Needham</v>
      </c>
      <c r="F882" t="s">
        <v>24067</v>
      </c>
      <c r="G882">
        <f t="shared" ca="1" si="184"/>
        <v>3299556366</v>
      </c>
      <c r="H882" t="s">
        <v>2980</v>
      </c>
      <c r="I882">
        <v>32256</v>
      </c>
      <c r="J882" t="str">
        <f t="shared" ca="1" si="185"/>
        <v>Female</v>
      </c>
      <c r="K882">
        <f t="shared" ca="1" si="186"/>
        <v>33</v>
      </c>
      <c r="L882" t="str">
        <f t="shared" ca="1" si="187"/>
        <v>Adult</v>
      </c>
      <c r="M882" t="str">
        <f t="shared" ca="1" si="188"/>
        <v>Yes</v>
      </c>
      <c r="N882" t="str">
        <f t="shared" ca="1" si="188"/>
        <v>No</v>
      </c>
      <c r="O882" t="str">
        <f t="shared" ca="1" si="188"/>
        <v>Yes</v>
      </c>
      <c r="P882" t="str">
        <f t="shared" ca="1" si="183"/>
        <v>No</v>
      </c>
      <c r="Q882" t="str">
        <f t="shared" ca="1" si="183"/>
        <v>No</v>
      </c>
      <c r="R882">
        <f t="shared" ca="1" si="189"/>
        <v>5</v>
      </c>
      <c r="S882">
        <f t="shared" ca="1" si="190"/>
        <v>5</v>
      </c>
      <c r="T882">
        <f t="shared" ca="1" si="191"/>
        <v>3</v>
      </c>
      <c r="U882">
        <f t="shared" ca="1" si="192"/>
        <v>3</v>
      </c>
      <c r="V882">
        <f t="shared" ca="1" si="193"/>
        <v>0</v>
      </c>
      <c r="W882">
        <f t="shared" ca="1" si="194"/>
        <v>0</v>
      </c>
      <c r="X882">
        <f t="shared" ca="1" si="195"/>
        <v>16</v>
      </c>
    </row>
    <row r="883" spans="1:24" x14ac:dyDescent="0.25">
      <c r="A883">
        <v>136826</v>
      </c>
      <c r="B883" t="s">
        <v>2981</v>
      </c>
      <c r="C883" t="s">
        <v>10</v>
      </c>
      <c r="D883" t="s">
        <v>2982</v>
      </c>
      <c r="E883" t="str">
        <f t="shared" ca="1" si="196"/>
        <v>Revere</v>
      </c>
      <c r="F883" t="s">
        <v>24067</v>
      </c>
      <c r="G883">
        <f t="shared" ca="1" si="184"/>
        <v>4220639765</v>
      </c>
      <c r="H883" t="s">
        <v>2983</v>
      </c>
      <c r="I883">
        <v>33177</v>
      </c>
      <c r="J883" t="str">
        <f t="shared" ca="1" si="185"/>
        <v>Female</v>
      </c>
      <c r="K883">
        <f t="shared" ca="1" si="186"/>
        <v>27</v>
      </c>
      <c r="L883" t="str">
        <f t="shared" ca="1" si="187"/>
        <v>Adult</v>
      </c>
      <c r="M883" t="str">
        <f t="shared" ca="1" si="188"/>
        <v>Yes</v>
      </c>
      <c r="N883" t="str">
        <f t="shared" ca="1" si="188"/>
        <v>Yes</v>
      </c>
      <c r="O883" t="str">
        <f t="shared" ca="1" si="188"/>
        <v>No</v>
      </c>
      <c r="P883" t="str">
        <f t="shared" ca="1" si="183"/>
        <v>Yes</v>
      </c>
      <c r="Q883" t="str">
        <f t="shared" ca="1" si="183"/>
        <v>Yes</v>
      </c>
      <c r="R883">
        <f t="shared" ca="1" si="189"/>
        <v>2</v>
      </c>
      <c r="S883">
        <f t="shared" ca="1" si="190"/>
        <v>3</v>
      </c>
      <c r="T883">
        <f t="shared" ca="1" si="191"/>
        <v>3</v>
      </c>
      <c r="U883">
        <f t="shared" ca="1" si="192"/>
        <v>3</v>
      </c>
      <c r="V883">
        <f t="shared" ca="1" si="193"/>
        <v>4</v>
      </c>
      <c r="W883">
        <f t="shared" ca="1" si="194"/>
        <v>4</v>
      </c>
      <c r="X883">
        <f t="shared" ca="1" si="195"/>
        <v>19</v>
      </c>
    </row>
    <row r="884" spans="1:24" x14ac:dyDescent="0.25">
      <c r="A884">
        <v>136950</v>
      </c>
      <c r="B884" t="s">
        <v>2984</v>
      </c>
      <c r="C884" t="s">
        <v>10</v>
      </c>
      <c r="D884" t="s">
        <v>2985</v>
      </c>
      <c r="E884" t="str">
        <f t="shared" ca="1" si="196"/>
        <v>Brookline</v>
      </c>
      <c r="F884" t="s">
        <v>24067</v>
      </c>
      <c r="G884">
        <f t="shared" ca="1" si="184"/>
        <v>5221446132</v>
      </c>
      <c r="H884" t="s">
        <v>2987</v>
      </c>
      <c r="I884" t="s">
        <v>2986</v>
      </c>
      <c r="J884" t="str">
        <f t="shared" ca="1" si="185"/>
        <v>Female</v>
      </c>
      <c r="K884">
        <f t="shared" ca="1" si="186"/>
        <v>46</v>
      </c>
      <c r="L884" t="str">
        <f t="shared" ca="1" si="187"/>
        <v>Adult</v>
      </c>
      <c r="M884" t="str">
        <f t="shared" ca="1" si="188"/>
        <v>Yes</v>
      </c>
      <c r="N884" t="str">
        <f t="shared" ca="1" si="188"/>
        <v>Yes</v>
      </c>
      <c r="O884" t="str">
        <f t="shared" ca="1" si="188"/>
        <v>Yes</v>
      </c>
      <c r="P884" t="str">
        <f t="shared" ca="1" si="183"/>
        <v>No</v>
      </c>
      <c r="Q884" t="str">
        <f t="shared" ca="1" si="183"/>
        <v>Yes</v>
      </c>
      <c r="R884">
        <f t="shared" ca="1" si="189"/>
        <v>4</v>
      </c>
      <c r="S884">
        <f t="shared" ca="1" si="190"/>
        <v>5</v>
      </c>
      <c r="T884">
        <f t="shared" ca="1" si="191"/>
        <v>5</v>
      </c>
      <c r="U884">
        <f t="shared" ca="1" si="192"/>
        <v>3</v>
      </c>
      <c r="V884">
        <f t="shared" ca="1" si="193"/>
        <v>0</v>
      </c>
      <c r="W884">
        <f t="shared" ca="1" si="194"/>
        <v>4</v>
      </c>
      <c r="X884">
        <f t="shared" ca="1" si="195"/>
        <v>21</v>
      </c>
    </row>
    <row r="885" spans="1:24" x14ac:dyDescent="0.25">
      <c r="A885">
        <v>137023</v>
      </c>
      <c r="B885" t="s">
        <v>2988</v>
      </c>
      <c r="C885" t="s">
        <v>10</v>
      </c>
      <c r="D885" t="s">
        <v>2989</v>
      </c>
      <c r="E885" t="str">
        <f t="shared" ca="1" si="196"/>
        <v>Chelsea</v>
      </c>
      <c r="F885" t="s">
        <v>24067</v>
      </c>
      <c r="G885">
        <f t="shared" ca="1" si="184"/>
        <v>8691863783</v>
      </c>
      <c r="H885" t="s">
        <v>2991</v>
      </c>
      <c r="I885" t="s">
        <v>2990</v>
      </c>
      <c r="J885" t="str">
        <f t="shared" ca="1" si="185"/>
        <v>Male</v>
      </c>
      <c r="K885">
        <f t="shared" ca="1" si="186"/>
        <v>49</v>
      </c>
      <c r="L885" t="str">
        <f t="shared" ca="1" si="187"/>
        <v>Adult</v>
      </c>
      <c r="M885" t="str">
        <f t="shared" ca="1" si="188"/>
        <v>Yes</v>
      </c>
      <c r="N885" t="str">
        <f t="shared" ca="1" si="188"/>
        <v>Yes</v>
      </c>
      <c r="O885" t="str">
        <f t="shared" ca="1" si="188"/>
        <v>No</v>
      </c>
      <c r="P885" t="str">
        <f t="shared" ca="1" si="183"/>
        <v>Yes</v>
      </c>
      <c r="Q885" t="str">
        <f t="shared" ca="1" si="183"/>
        <v>No</v>
      </c>
      <c r="R885">
        <f t="shared" ca="1" si="189"/>
        <v>4</v>
      </c>
      <c r="S885">
        <f t="shared" ca="1" si="190"/>
        <v>5</v>
      </c>
      <c r="T885">
        <f t="shared" ca="1" si="191"/>
        <v>3</v>
      </c>
      <c r="U885">
        <f t="shared" ca="1" si="192"/>
        <v>3</v>
      </c>
      <c r="V885">
        <f t="shared" ca="1" si="193"/>
        <v>4</v>
      </c>
      <c r="W885">
        <f t="shared" ca="1" si="194"/>
        <v>0</v>
      </c>
      <c r="X885">
        <f t="shared" ca="1" si="195"/>
        <v>19</v>
      </c>
    </row>
    <row r="886" spans="1:24" x14ac:dyDescent="0.25">
      <c r="A886">
        <v>137032</v>
      </c>
      <c r="B886" t="s">
        <v>2992</v>
      </c>
      <c r="C886" t="s">
        <v>10</v>
      </c>
      <c r="D886" t="s">
        <v>2993</v>
      </c>
      <c r="E886" t="str">
        <f t="shared" ca="1" si="196"/>
        <v>Dedham</v>
      </c>
      <c r="F886" t="s">
        <v>24067</v>
      </c>
      <c r="G886">
        <f t="shared" ca="1" si="184"/>
        <v>5868552992</v>
      </c>
      <c r="H886" t="s">
        <v>2995</v>
      </c>
      <c r="I886" t="s">
        <v>2994</v>
      </c>
      <c r="J886" t="str">
        <f t="shared" ca="1" si="185"/>
        <v>Female</v>
      </c>
      <c r="K886">
        <f t="shared" ca="1" si="186"/>
        <v>30</v>
      </c>
      <c r="L886" t="str">
        <f t="shared" ca="1" si="187"/>
        <v>Adult</v>
      </c>
      <c r="M886" t="str">
        <f t="shared" ca="1" si="188"/>
        <v>Yes</v>
      </c>
      <c r="N886" t="str">
        <f t="shared" ca="1" si="188"/>
        <v>No</v>
      </c>
      <c r="O886" t="str">
        <f t="shared" ca="1" si="188"/>
        <v>No</v>
      </c>
      <c r="P886" t="str">
        <f t="shared" ca="1" si="183"/>
        <v>Yes</v>
      </c>
      <c r="Q886" t="str">
        <f t="shared" ca="1" si="183"/>
        <v>Yes</v>
      </c>
      <c r="R886">
        <f t="shared" ca="1" si="189"/>
        <v>5</v>
      </c>
      <c r="S886">
        <f t="shared" ca="1" si="190"/>
        <v>5</v>
      </c>
      <c r="T886">
        <f t="shared" ca="1" si="191"/>
        <v>0</v>
      </c>
      <c r="U886">
        <f t="shared" ca="1" si="192"/>
        <v>3</v>
      </c>
      <c r="V886">
        <f t="shared" ca="1" si="193"/>
        <v>4</v>
      </c>
      <c r="W886">
        <f t="shared" ca="1" si="194"/>
        <v>4</v>
      </c>
      <c r="X886">
        <f t="shared" ca="1" si="195"/>
        <v>21</v>
      </c>
    </row>
    <row r="887" spans="1:24" x14ac:dyDescent="0.25">
      <c r="A887">
        <v>137078</v>
      </c>
      <c r="B887" t="s">
        <v>2996</v>
      </c>
      <c r="C887" t="s">
        <v>10</v>
      </c>
      <c r="D887" t="s">
        <v>2997</v>
      </c>
      <c r="E887" t="str">
        <f t="shared" ca="1" si="196"/>
        <v>Revere</v>
      </c>
      <c r="F887" t="s">
        <v>24067</v>
      </c>
      <c r="G887">
        <f t="shared" ca="1" si="184"/>
        <v>1481443028</v>
      </c>
      <c r="H887" t="s">
        <v>2999</v>
      </c>
      <c r="I887" t="s">
        <v>2998</v>
      </c>
      <c r="J887" t="str">
        <f t="shared" ca="1" si="185"/>
        <v>Male</v>
      </c>
      <c r="K887">
        <f t="shared" ca="1" si="186"/>
        <v>31</v>
      </c>
      <c r="L887" t="str">
        <f t="shared" ca="1" si="187"/>
        <v>Adult</v>
      </c>
      <c r="M887" t="str">
        <f t="shared" ca="1" si="188"/>
        <v>No</v>
      </c>
      <c r="N887" t="str">
        <f t="shared" ca="1" si="188"/>
        <v>No</v>
      </c>
      <c r="O887" t="str">
        <f t="shared" ca="1" si="188"/>
        <v>Yes</v>
      </c>
      <c r="P887" t="str">
        <f t="shared" ca="1" si="183"/>
        <v>No</v>
      </c>
      <c r="Q887" t="str">
        <f t="shared" ca="1" si="183"/>
        <v>Yes</v>
      </c>
      <c r="R887">
        <f t="shared" ca="1" si="189"/>
        <v>4</v>
      </c>
      <c r="S887">
        <f t="shared" ca="1" si="190"/>
        <v>5</v>
      </c>
      <c r="T887">
        <f t="shared" ca="1" si="191"/>
        <v>3</v>
      </c>
      <c r="U887">
        <f t="shared" ca="1" si="192"/>
        <v>0</v>
      </c>
      <c r="V887">
        <f t="shared" ca="1" si="193"/>
        <v>0</v>
      </c>
      <c r="W887">
        <f t="shared" ca="1" si="194"/>
        <v>4</v>
      </c>
      <c r="X887">
        <f t="shared" ca="1" si="195"/>
        <v>16</v>
      </c>
    </row>
    <row r="888" spans="1:24" x14ac:dyDescent="0.25">
      <c r="A888">
        <v>137087</v>
      </c>
      <c r="B888" t="s">
        <v>3000</v>
      </c>
      <c r="C888" t="s">
        <v>10</v>
      </c>
      <c r="D888" t="s">
        <v>3001</v>
      </c>
      <c r="E888" t="str">
        <f t="shared" ca="1" si="196"/>
        <v>Boston</v>
      </c>
      <c r="F888" t="s">
        <v>24067</v>
      </c>
      <c r="G888">
        <f t="shared" ca="1" si="184"/>
        <v>7542648171</v>
      </c>
      <c r="H888" t="s">
        <v>3003</v>
      </c>
      <c r="I888" t="s">
        <v>3002</v>
      </c>
      <c r="J888" t="str">
        <f t="shared" ca="1" si="185"/>
        <v>Male</v>
      </c>
      <c r="K888">
        <f t="shared" ca="1" si="186"/>
        <v>46</v>
      </c>
      <c r="L888" t="str">
        <f t="shared" ca="1" si="187"/>
        <v>Adult</v>
      </c>
      <c r="M888" t="str">
        <f t="shared" ca="1" si="188"/>
        <v>Yes</v>
      </c>
      <c r="N888" t="str">
        <f t="shared" ca="1" si="188"/>
        <v>No</v>
      </c>
      <c r="O888" t="str">
        <f t="shared" ca="1" si="188"/>
        <v>Yes</v>
      </c>
      <c r="P888" t="str">
        <f t="shared" ca="1" si="183"/>
        <v>No</v>
      </c>
      <c r="Q888" t="str">
        <f t="shared" ca="1" si="183"/>
        <v>Yes</v>
      </c>
      <c r="R888">
        <f t="shared" ca="1" si="189"/>
        <v>3</v>
      </c>
      <c r="S888">
        <f t="shared" ca="1" si="190"/>
        <v>3</v>
      </c>
      <c r="T888">
        <f t="shared" ca="1" si="191"/>
        <v>3</v>
      </c>
      <c r="U888">
        <f t="shared" ca="1" si="192"/>
        <v>3</v>
      </c>
      <c r="V888">
        <f t="shared" ca="1" si="193"/>
        <v>0</v>
      </c>
      <c r="W888">
        <f t="shared" ca="1" si="194"/>
        <v>4</v>
      </c>
      <c r="X888">
        <f t="shared" ca="1" si="195"/>
        <v>16</v>
      </c>
    </row>
    <row r="889" spans="1:24" x14ac:dyDescent="0.25">
      <c r="A889">
        <v>137096</v>
      </c>
      <c r="B889" t="s">
        <v>3004</v>
      </c>
      <c r="C889" t="s">
        <v>10</v>
      </c>
      <c r="D889" t="s">
        <v>3005</v>
      </c>
      <c r="E889" t="str">
        <f t="shared" ca="1" si="196"/>
        <v>Revere</v>
      </c>
      <c r="F889" t="s">
        <v>24067</v>
      </c>
      <c r="G889">
        <f t="shared" ca="1" si="184"/>
        <v>6704170983</v>
      </c>
      <c r="H889" t="s">
        <v>3007</v>
      </c>
      <c r="I889" t="s">
        <v>3006</v>
      </c>
      <c r="J889" t="str">
        <f t="shared" ca="1" si="185"/>
        <v>Female</v>
      </c>
      <c r="K889">
        <f t="shared" ca="1" si="186"/>
        <v>16</v>
      </c>
      <c r="L889" t="str">
        <f t="shared" ca="1" si="187"/>
        <v>Adoloscent</v>
      </c>
      <c r="M889" t="str">
        <f t="shared" ca="1" si="188"/>
        <v>Yes</v>
      </c>
      <c r="N889" t="str">
        <f t="shared" ca="1" si="188"/>
        <v>No</v>
      </c>
      <c r="O889" t="str">
        <f t="shared" ca="1" si="188"/>
        <v>No</v>
      </c>
      <c r="P889" t="str">
        <f t="shared" ca="1" si="183"/>
        <v>Yes</v>
      </c>
      <c r="Q889" t="str">
        <f t="shared" ca="1" si="183"/>
        <v>No</v>
      </c>
      <c r="R889">
        <f t="shared" ca="1" si="189"/>
        <v>5</v>
      </c>
      <c r="S889">
        <f t="shared" ca="1" si="190"/>
        <v>5</v>
      </c>
      <c r="T889">
        <f t="shared" ca="1" si="191"/>
        <v>0</v>
      </c>
      <c r="U889">
        <f t="shared" ca="1" si="192"/>
        <v>3</v>
      </c>
      <c r="V889">
        <f t="shared" ca="1" si="193"/>
        <v>4</v>
      </c>
      <c r="W889">
        <f t="shared" ca="1" si="194"/>
        <v>0</v>
      </c>
      <c r="X889">
        <f t="shared" ca="1" si="195"/>
        <v>17</v>
      </c>
    </row>
    <row r="890" spans="1:24" x14ac:dyDescent="0.25">
      <c r="A890">
        <v>137120</v>
      </c>
      <c r="B890" t="s">
        <v>3008</v>
      </c>
      <c r="C890" t="s">
        <v>10</v>
      </c>
      <c r="D890" t="s">
        <v>3009</v>
      </c>
      <c r="E890" t="str">
        <f t="shared" ca="1" si="196"/>
        <v>Canton</v>
      </c>
      <c r="F890" t="s">
        <v>24067</v>
      </c>
      <c r="G890">
        <f t="shared" ca="1" si="184"/>
        <v>5584028792</v>
      </c>
      <c r="H890" t="s">
        <v>3011</v>
      </c>
      <c r="I890" t="s">
        <v>3010</v>
      </c>
      <c r="J890" t="str">
        <f t="shared" ca="1" si="185"/>
        <v>Female</v>
      </c>
      <c r="K890">
        <f t="shared" ca="1" si="186"/>
        <v>65</v>
      </c>
      <c r="L890" t="str">
        <f t="shared" ca="1" si="187"/>
        <v>Adult</v>
      </c>
      <c r="M890" t="str">
        <f t="shared" ca="1" si="188"/>
        <v>Yes</v>
      </c>
      <c r="N890" t="str">
        <f t="shared" ca="1" si="188"/>
        <v>Yes</v>
      </c>
      <c r="O890" t="str">
        <f t="shared" ca="1" si="188"/>
        <v>No</v>
      </c>
      <c r="P890" t="str">
        <f t="shared" ca="1" si="183"/>
        <v>Yes</v>
      </c>
      <c r="Q890" t="str">
        <f t="shared" ca="1" si="183"/>
        <v>No</v>
      </c>
      <c r="R890">
        <f t="shared" ca="1" si="189"/>
        <v>3</v>
      </c>
      <c r="S890">
        <f t="shared" ca="1" si="190"/>
        <v>3</v>
      </c>
      <c r="T890">
        <f t="shared" ca="1" si="191"/>
        <v>3</v>
      </c>
      <c r="U890">
        <f t="shared" ca="1" si="192"/>
        <v>3</v>
      </c>
      <c r="V890">
        <f t="shared" ca="1" si="193"/>
        <v>4</v>
      </c>
      <c r="W890">
        <f t="shared" ca="1" si="194"/>
        <v>0</v>
      </c>
      <c r="X890">
        <f t="shared" ca="1" si="195"/>
        <v>16</v>
      </c>
    </row>
    <row r="891" spans="1:24" x14ac:dyDescent="0.25">
      <c r="A891">
        <v>137148</v>
      </c>
      <c r="B891" t="s">
        <v>3012</v>
      </c>
      <c r="C891" t="s">
        <v>10</v>
      </c>
      <c r="D891" t="s">
        <v>3013</v>
      </c>
      <c r="E891" t="str">
        <f t="shared" ca="1" si="196"/>
        <v>Winthrop</v>
      </c>
      <c r="F891" t="s">
        <v>24067</v>
      </c>
      <c r="G891">
        <f t="shared" ca="1" si="184"/>
        <v>2534699151</v>
      </c>
      <c r="H891" t="s">
        <v>3014</v>
      </c>
      <c r="I891">
        <v>34235</v>
      </c>
      <c r="J891" t="str">
        <f t="shared" ca="1" si="185"/>
        <v>Male</v>
      </c>
      <c r="K891">
        <f t="shared" ca="1" si="186"/>
        <v>49</v>
      </c>
      <c r="L891" t="str">
        <f t="shared" ca="1" si="187"/>
        <v>Adult</v>
      </c>
      <c r="M891" t="str">
        <f t="shared" ca="1" si="188"/>
        <v>Yes</v>
      </c>
      <c r="N891" t="str">
        <f t="shared" ca="1" si="188"/>
        <v>Yes</v>
      </c>
      <c r="O891" t="str">
        <f t="shared" ca="1" si="188"/>
        <v>No</v>
      </c>
      <c r="P891" t="str">
        <f t="shared" ca="1" si="183"/>
        <v>Yes</v>
      </c>
      <c r="Q891" t="str">
        <f t="shared" ca="1" si="183"/>
        <v>Yes</v>
      </c>
      <c r="R891">
        <f t="shared" ca="1" si="189"/>
        <v>5</v>
      </c>
      <c r="S891">
        <f t="shared" ca="1" si="190"/>
        <v>5</v>
      </c>
      <c r="T891">
        <f t="shared" ca="1" si="191"/>
        <v>3</v>
      </c>
      <c r="U891">
        <f t="shared" ca="1" si="192"/>
        <v>3</v>
      </c>
      <c r="V891">
        <f t="shared" ca="1" si="193"/>
        <v>4</v>
      </c>
      <c r="W891">
        <f t="shared" ca="1" si="194"/>
        <v>4</v>
      </c>
      <c r="X891">
        <f t="shared" ca="1" si="195"/>
        <v>24</v>
      </c>
    </row>
    <row r="892" spans="1:24" x14ac:dyDescent="0.25">
      <c r="A892">
        <v>137209</v>
      </c>
      <c r="B892" t="s">
        <v>3015</v>
      </c>
      <c r="C892" t="s">
        <v>10</v>
      </c>
      <c r="D892" t="s">
        <v>3016</v>
      </c>
      <c r="E892" t="str">
        <f t="shared" ca="1" si="196"/>
        <v>Revere</v>
      </c>
      <c r="F892" t="s">
        <v>24067</v>
      </c>
      <c r="G892">
        <f t="shared" ca="1" si="184"/>
        <v>7681075490</v>
      </c>
      <c r="H892" t="s">
        <v>3018</v>
      </c>
      <c r="I892" t="s">
        <v>3017</v>
      </c>
      <c r="J892" t="str">
        <f t="shared" ca="1" si="185"/>
        <v>Male</v>
      </c>
      <c r="K892">
        <f t="shared" ca="1" si="186"/>
        <v>34</v>
      </c>
      <c r="L892" t="str">
        <f t="shared" ca="1" si="187"/>
        <v>Adult</v>
      </c>
      <c r="M892" t="str">
        <f t="shared" ca="1" si="188"/>
        <v>Yes</v>
      </c>
      <c r="N892" t="str">
        <f t="shared" ca="1" si="188"/>
        <v>Yes</v>
      </c>
      <c r="O892" t="str">
        <f t="shared" ca="1" si="188"/>
        <v>No</v>
      </c>
      <c r="P892" t="str">
        <f t="shared" ca="1" si="183"/>
        <v>Yes</v>
      </c>
      <c r="Q892" t="str">
        <f t="shared" ca="1" si="183"/>
        <v>Yes</v>
      </c>
      <c r="R892">
        <f t="shared" ca="1" si="189"/>
        <v>5</v>
      </c>
      <c r="S892">
        <f t="shared" ca="1" si="190"/>
        <v>5</v>
      </c>
      <c r="T892">
        <f t="shared" ca="1" si="191"/>
        <v>3</v>
      </c>
      <c r="U892">
        <f t="shared" ca="1" si="192"/>
        <v>3</v>
      </c>
      <c r="V892">
        <f t="shared" ca="1" si="193"/>
        <v>4</v>
      </c>
      <c r="W892">
        <f t="shared" ca="1" si="194"/>
        <v>4</v>
      </c>
      <c r="X892">
        <f t="shared" ca="1" si="195"/>
        <v>24</v>
      </c>
    </row>
    <row r="893" spans="1:24" x14ac:dyDescent="0.25">
      <c r="A893">
        <v>137245</v>
      </c>
      <c r="B893" t="s">
        <v>3019</v>
      </c>
      <c r="C893" t="s">
        <v>10</v>
      </c>
      <c r="D893" t="s">
        <v>3020</v>
      </c>
      <c r="E893" t="str">
        <f t="shared" ca="1" si="196"/>
        <v>Quincy</v>
      </c>
      <c r="F893" t="s">
        <v>24067</v>
      </c>
      <c r="G893">
        <f t="shared" ca="1" si="184"/>
        <v>3183785756</v>
      </c>
      <c r="H893" t="s">
        <v>3021</v>
      </c>
      <c r="I893">
        <v>33021</v>
      </c>
      <c r="J893" t="str">
        <f t="shared" ca="1" si="185"/>
        <v>Female</v>
      </c>
      <c r="K893">
        <f t="shared" ca="1" si="186"/>
        <v>23</v>
      </c>
      <c r="L893" t="str">
        <f t="shared" ca="1" si="187"/>
        <v>Adult</v>
      </c>
      <c r="M893" t="str">
        <f t="shared" ca="1" si="188"/>
        <v>Yes</v>
      </c>
      <c r="N893" t="str">
        <f t="shared" ca="1" si="188"/>
        <v>Yes</v>
      </c>
      <c r="O893" t="str">
        <f t="shared" ca="1" si="188"/>
        <v>No</v>
      </c>
      <c r="P893" t="str">
        <f t="shared" ca="1" si="183"/>
        <v>No</v>
      </c>
      <c r="Q893" t="str">
        <f t="shared" ca="1" si="183"/>
        <v>No</v>
      </c>
      <c r="R893">
        <f t="shared" ca="1" si="189"/>
        <v>2</v>
      </c>
      <c r="S893">
        <f t="shared" ca="1" si="190"/>
        <v>3</v>
      </c>
      <c r="T893">
        <f t="shared" ca="1" si="191"/>
        <v>3</v>
      </c>
      <c r="U893">
        <f t="shared" ca="1" si="192"/>
        <v>3</v>
      </c>
      <c r="V893">
        <f t="shared" ca="1" si="193"/>
        <v>0</v>
      </c>
      <c r="W893">
        <f t="shared" ca="1" si="194"/>
        <v>0</v>
      </c>
      <c r="X893">
        <f t="shared" ca="1" si="195"/>
        <v>11</v>
      </c>
    </row>
    <row r="894" spans="1:24" x14ac:dyDescent="0.25">
      <c r="A894">
        <v>137272</v>
      </c>
      <c r="B894" t="s">
        <v>3022</v>
      </c>
      <c r="C894" t="s">
        <v>10</v>
      </c>
      <c r="D894" t="s">
        <v>3023</v>
      </c>
      <c r="E894" t="str">
        <f t="shared" ca="1" si="196"/>
        <v>Needham</v>
      </c>
      <c r="F894" t="s">
        <v>24067</v>
      </c>
      <c r="G894">
        <f t="shared" ca="1" si="184"/>
        <v>7521387542</v>
      </c>
      <c r="H894" t="s">
        <v>3025</v>
      </c>
      <c r="I894" t="s">
        <v>3024</v>
      </c>
      <c r="J894" t="str">
        <f t="shared" ca="1" si="185"/>
        <v>Male</v>
      </c>
      <c r="K894">
        <f t="shared" ca="1" si="186"/>
        <v>59</v>
      </c>
      <c r="L894" t="str">
        <f t="shared" ca="1" si="187"/>
        <v>Adult</v>
      </c>
      <c r="M894" t="str">
        <f t="shared" ca="1" si="188"/>
        <v>Yes</v>
      </c>
      <c r="N894" t="str">
        <f t="shared" ca="1" si="188"/>
        <v>Yes</v>
      </c>
      <c r="O894" t="str">
        <f t="shared" ca="1" si="188"/>
        <v>Yes</v>
      </c>
      <c r="P894" t="str">
        <f t="shared" ca="1" si="183"/>
        <v>No</v>
      </c>
      <c r="Q894" t="str">
        <f t="shared" ca="1" si="183"/>
        <v>Yes</v>
      </c>
      <c r="R894">
        <f t="shared" ca="1" si="189"/>
        <v>4</v>
      </c>
      <c r="S894">
        <f t="shared" ca="1" si="190"/>
        <v>5</v>
      </c>
      <c r="T894">
        <f t="shared" ca="1" si="191"/>
        <v>5</v>
      </c>
      <c r="U894">
        <f t="shared" ca="1" si="192"/>
        <v>3</v>
      </c>
      <c r="V894">
        <f t="shared" ca="1" si="193"/>
        <v>0</v>
      </c>
      <c r="W894">
        <f t="shared" ca="1" si="194"/>
        <v>4</v>
      </c>
      <c r="X894">
        <f t="shared" ca="1" si="195"/>
        <v>21</v>
      </c>
    </row>
    <row r="895" spans="1:24" x14ac:dyDescent="0.25">
      <c r="A895">
        <v>137281</v>
      </c>
      <c r="B895" t="s">
        <v>3026</v>
      </c>
      <c r="C895" t="s">
        <v>10</v>
      </c>
      <c r="D895" t="s">
        <v>3027</v>
      </c>
      <c r="E895" t="str">
        <f t="shared" ca="1" si="196"/>
        <v>Canton</v>
      </c>
      <c r="F895" t="s">
        <v>24067</v>
      </c>
      <c r="G895">
        <f t="shared" ca="1" si="184"/>
        <v>9174744091</v>
      </c>
      <c r="H895" t="s">
        <v>3028</v>
      </c>
      <c r="I895">
        <v>32177</v>
      </c>
      <c r="J895" t="str">
        <f t="shared" ca="1" si="185"/>
        <v>Male</v>
      </c>
      <c r="K895">
        <f t="shared" ca="1" si="186"/>
        <v>36</v>
      </c>
      <c r="L895" t="str">
        <f t="shared" ca="1" si="187"/>
        <v>Adult</v>
      </c>
      <c r="M895" t="str">
        <f t="shared" ca="1" si="188"/>
        <v>No</v>
      </c>
      <c r="N895" t="str">
        <f t="shared" ca="1" si="188"/>
        <v>No</v>
      </c>
      <c r="O895" t="str">
        <f t="shared" ca="1" si="188"/>
        <v>No</v>
      </c>
      <c r="P895" t="str">
        <f t="shared" ca="1" si="183"/>
        <v>No</v>
      </c>
      <c r="Q895" t="str">
        <f t="shared" ca="1" si="183"/>
        <v>Yes</v>
      </c>
      <c r="R895">
        <f t="shared" ca="1" si="189"/>
        <v>3</v>
      </c>
      <c r="S895">
        <f t="shared" ca="1" si="190"/>
        <v>3</v>
      </c>
      <c r="T895">
        <f t="shared" ca="1" si="191"/>
        <v>0</v>
      </c>
      <c r="U895">
        <f t="shared" ca="1" si="192"/>
        <v>0</v>
      </c>
      <c r="V895">
        <f t="shared" ca="1" si="193"/>
        <v>0</v>
      </c>
      <c r="W895">
        <f t="shared" ca="1" si="194"/>
        <v>4</v>
      </c>
      <c r="X895">
        <f t="shared" ca="1" si="195"/>
        <v>10</v>
      </c>
    </row>
    <row r="896" spans="1:24" x14ac:dyDescent="0.25">
      <c r="A896">
        <v>137315</v>
      </c>
      <c r="B896" t="s">
        <v>3029</v>
      </c>
      <c r="C896" t="s">
        <v>10</v>
      </c>
      <c r="D896" t="s">
        <v>3030</v>
      </c>
      <c r="E896" t="str">
        <f t="shared" ca="1" si="196"/>
        <v>Somerville</v>
      </c>
      <c r="F896" t="s">
        <v>24067</v>
      </c>
      <c r="G896">
        <f t="shared" ca="1" si="184"/>
        <v>1702647437</v>
      </c>
      <c r="H896" t="s">
        <v>3032</v>
      </c>
      <c r="I896" t="s">
        <v>3031</v>
      </c>
      <c r="J896" t="str">
        <f t="shared" ca="1" si="185"/>
        <v>Female</v>
      </c>
      <c r="K896">
        <f t="shared" ca="1" si="186"/>
        <v>57</v>
      </c>
      <c r="L896" t="str">
        <f t="shared" ca="1" si="187"/>
        <v>Adult</v>
      </c>
      <c r="M896" t="str">
        <f t="shared" ca="1" si="188"/>
        <v>No</v>
      </c>
      <c r="N896" t="str">
        <f t="shared" ca="1" si="188"/>
        <v>No</v>
      </c>
      <c r="O896" t="str">
        <f t="shared" ca="1" si="188"/>
        <v>Yes</v>
      </c>
      <c r="P896" t="str">
        <f t="shared" ca="1" si="183"/>
        <v>No</v>
      </c>
      <c r="Q896" t="str">
        <f t="shared" ca="1" si="183"/>
        <v>No</v>
      </c>
      <c r="R896">
        <f t="shared" ca="1" si="189"/>
        <v>4</v>
      </c>
      <c r="S896">
        <f t="shared" ca="1" si="190"/>
        <v>5</v>
      </c>
      <c r="T896">
        <f t="shared" ca="1" si="191"/>
        <v>3</v>
      </c>
      <c r="U896">
        <f t="shared" ca="1" si="192"/>
        <v>0</v>
      </c>
      <c r="V896">
        <f t="shared" ca="1" si="193"/>
        <v>0</v>
      </c>
      <c r="W896">
        <f t="shared" ca="1" si="194"/>
        <v>0</v>
      </c>
      <c r="X896">
        <f t="shared" ca="1" si="195"/>
        <v>12</v>
      </c>
    </row>
    <row r="897" spans="1:24" x14ac:dyDescent="0.25">
      <c r="A897">
        <v>137351</v>
      </c>
      <c r="B897" t="s">
        <v>3033</v>
      </c>
      <c r="C897" t="s">
        <v>10</v>
      </c>
      <c r="D897" t="s">
        <v>3034</v>
      </c>
      <c r="E897" t="str">
        <f t="shared" ca="1" si="196"/>
        <v>Chelsea</v>
      </c>
      <c r="F897" t="s">
        <v>24067</v>
      </c>
      <c r="G897">
        <f t="shared" ca="1" si="184"/>
        <v>4808368725</v>
      </c>
      <c r="H897" t="s">
        <v>3036</v>
      </c>
      <c r="I897" t="s">
        <v>3035</v>
      </c>
      <c r="J897" t="str">
        <f t="shared" ca="1" si="185"/>
        <v>Female</v>
      </c>
      <c r="K897">
        <f t="shared" ca="1" si="186"/>
        <v>70</v>
      </c>
      <c r="L897" t="str">
        <f t="shared" ca="1" si="187"/>
        <v>Adult</v>
      </c>
      <c r="M897" t="str">
        <f t="shared" ca="1" si="188"/>
        <v>No</v>
      </c>
      <c r="N897" t="str">
        <f t="shared" ca="1" si="188"/>
        <v>No</v>
      </c>
      <c r="O897" t="str">
        <f t="shared" ca="1" si="188"/>
        <v>No</v>
      </c>
      <c r="P897" t="str">
        <f t="shared" ca="1" si="183"/>
        <v>No</v>
      </c>
      <c r="Q897" t="str">
        <f t="shared" ca="1" si="183"/>
        <v>No</v>
      </c>
      <c r="R897">
        <f t="shared" ca="1" si="189"/>
        <v>1</v>
      </c>
      <c r="S897">
        <f t="shared" ca="1" si="190"/>
        <v>0</v>
      </c>
      <c r="T897">
        <f t="shared" ca="1" si="191"/>
        <v>0</v>
      </c>
      <c r="U897">
        <f t="shared" ca="1" si="192"/>
        <v>0</v>
      </c>
      <c r="V897">
        <f t="shared" ca="1" si="193"/>
        <v>0</v>
      </c>
      <c r="W897">
        <f t="shared" ca="1" si="194"/>
        <v>0</v>
      </c>
      <c r="X897">
        <f t="shared" ca="1" si="195"/>
        <v>1</v>
      </c>
    </row>
    <row r="898" spans="1:24" x14ac:dyDescent="0.25">
      <c r="A898">
        <v>137476</v>
      </c>
      <c r="B898" t="s">
        <v>3037</v>
      </c>
      <c r="C898" t="s">
        <v>10</v>
      </c>
      <c r="D898" t="s">
        <v>3038</v>
      </c>
      <c r="E898" t="str">
        <f t="shared" ca="1" si="196"/>
        <v>Revere</v>
      </c>
      <c r="F898" t="s">
        <v>24067</v>
      </c>
      <c r="G898">
        <f t="shared" ca="1" si="184"/>
        <v>8628269038</v>
      </c>
      <c r="H898" t="s">
        <v>3040</v>
      </c>
      <c r="I898" t="s">
        <v>3039</v>
      </c>
      <c r="J898" t="str">
        <f t="shared" ca="1" si="185"/>
        <v>Female</v>
      </c>
      <c r="K898">
        <f t="shared" ca="1" si="186"/>
        <v>30</v>
      </c>
      <c r="L898" t="str">
        <f t="shared" ca="1" si="187"/>
        <v>Adult</v>
      </c>
      <c r="M898" t="str">
        <f t="shared" ca="1" si="188"/>
        <v>Yes</v>
      </c>
      <c r="N898" t="str">
        <f t="shared" ca="1" si="188"/>
        <v>No</v>
      </c>
      <c r="O898" t="str">
        <f t="shared" ca="1" si="188"/>
        <v>Yes</v>
      </c>
      <c r="P898" t="str">
        <f t="shared" ca="1" si="188"/>
        <v>No</v>
      </c>
      <c r="Q898" t="str">
        <f t="shared" ca="1" si="188"/>
        <v>No</v>
      </c>
      <c r="R898">
        <f t="shared" ca="1" si="189"/>
        <v>5</v>
      </c>
      <c r="S898">
        <f t="shared" ca="1" si="190"/>
        <v>5</v>
      </c>
      <c r="T898">
        <f t="shared" ca="1" si="191"/>
        <v>3</v>
      </c>
      <c r="U898">
        <f t="shared" ca="1" si="192"/>
        <v>3</v>
      </c>
      <c r="V898">
        <f t="shared" ca="1" si="193"/>
        <v>0</v>
      </c>
      <c r="W898">
        <f t="shared" ca="1" si="194"/>
        <v>0</v>
      </c>
      <c r="X898">
        <f t="shared" ca="1" si="195"/>
        <v>16</v>
      </c>
    </row>
    <row r="899" spans="1:24" x14ac:dyDescent="0.25">
      <c r="A899">
        <v>137537</v>
      </c>
      <c r="B899" t="s">
        <v>3041</v>
      </c>
      <c r="C899" t="s">
        <v>10</v>
      </c>
      <c r="D899" t="s">
        <v>3042</v>
      </c>
      <c r="E899" t="str">
        <f t="shared" ca="1" si="196"/>
        <v>Boston</v>
      </c>
      <c r="F899" t="s">
        <v>24067</v>
      </c>
      <c r="G899">
        <f t="shared" ref="G899:G962" ca="1" si="197">RANDBETWEEN(1000000000,9999999999)</f>
        <v>5058313401</v>
      </c>
      <c r="H899" t="s">
        <v>3043</v>
      </c>
      <c r="I899">
        <v>32207</v>
      </c>
      <c r="J899" t="str">
        <f t="shared" ref="J899:J962" ca="1" si="198">CHOOSE(RANDBETWEEN(1,2),"Male","Female")</f>
        <v>Male</v>
      </c>
      <c r="K899">
        <f t="shared" ref="K899:K962" ca="1" si="199">RANDBETWEEN(15,70)</f>
        <v>64</v>
      </c>
      <c r="L899" t="str">
        <f t="shared" ref="L899:L962" ca="1" si="200">IF(AND(K899&gt;=12, K899 &lt; 18), "Adoloscent", "Adult")</f>
        <v>Adult</v>
      </c>
      <c r="M899" t="str">
        <f t="shared" ref="M899:P962" ca="1" si="201">CHOOSE(RANDBETWEEN(1,2),"Yes","No")</f>
        <v>Yes</v>
      </c>
      <c r="N899" t="str">
        <f t="shared" ca="1" si="201"/>
        <v>No</v>
      </c>
      <c r="O899" t="str">
        <f t="shared" ca="1" si="201"/>
        <v>No</v>
      </c>
      <c r="P899" t="str">
        <f t="shared" ca="1" si="201"/>
        <v>Yes</v>
      </c>
      <c r="Q899" t="str">
        <f t="shared" ref="Q899:Q962" ca="1" si="202">CHOOSE(RANDBETWEEN(1,2),"Yes","No")</f>
        <v>No</v>
      </c>
      <c r="R899">
        <f t="shared" ref="R899:R962" ca="1" si="203">CHOOSE(RANDBETWEEN(1,5),1,2,3,4,5)</f>
        <v>3</v>
      </c>
      <c r="S899">
        <f t="shared" ref="S899:S962" ca="1" si="204">IF(R899&gt;=4,5,IF(AND(R899&gt;=2,R899&lt;=3),3,IF(R899=1,0)))</f>
        <v>3</v>
      </c>
      <c r="T899">
        <f t="shared" ref="T899:T962" ca="1" si="205">IF(AND(O899="Yes",N899="Yes"),5,IF(OR(O899="Yes",N899="Yes"),3,IF(AND(O899="No",N899="No"),0)))</f>
        <v>0</v>
      </c>
      <c r="U899">
        <f t="shared" ref="U899:U962" ca="1" si="206">IF(M899="Yes",3,0)</f>
        <v>3</v>
      </c>
      <c r="V899">
        <f t="shared" ref="V899:V962" ca="1" si="207">IF(P899="Yes",4,0)</f>
        <v>4</v>
      </c>
      <c r="W899">
        <f t="shared" ref="W899:W962" ca="1" si="208">IF(Q899="Yes",4,0)</f>
        <v>0</v>
      </c>
      <c r="X899">
        <f t="shared" ref="X899:X962" ca="1" si="209">SUM(R899:W899)</f>
        <v>13</v>
      </c>
    </row>
    <row r="900" spans="1:24" x14ac:dyDescent="0.25">
      <c r="A900">
        <v>137546</v>
      </c>
      <c r="B900" t="s">
        <v>3044</v>
      </c>
      <c r="C900" t="s">
        <v>10</v>
      </c>
      <c r="D900" t="s">
        <v>3045</v>
      </c>
      <c r="E900" t="str">
        <f t="shared" ref="E900:E963" ca="1" si="210">CHOOSE(RANDBETWEEN(1,15),"Boston","Winthrop","Revere","Chelsea","Everett","Somerville", "Cambridge","Watertown", "Newton","Brookline", "Needham", "Dedham", "Canton"," Milton", "Quincy")</f>
        <v>Watertown</v>
      </c>
      <c r="F900" t="s">
        <v>24067</v>
      </c>
      <c r="G900">
        <f t="shared" ca="1" si="197"/>
        <v>3025144488</v>
      </c>
      <c r="H900" t="s">
        <v>3046</v>
      </c>
      <c r="I900">
        <v>32723</v>
      </c>
      <c r="J900" t="str">
        <f t="shared" ca="1" si="198"/>
        <v>Male</v>
      </c>
      <c r="K900">
        <f t="shared" ca="1" si="199"/>
        <v>19</v>
      </c>
      <c r="L900" t="str">
        <f t="shared" ca="1" si="200"/>
        <v>Adult</v>
      </c>
      <c r="M900" t="str">
        <f t="shared" ca="1" si="201"/>
        <v>No</v>
      </c>
      <c r="N900" t="str">
        <f t="shared" ca="1" si="201"/>
        <v>No</v>
      </c>
      <c r="O900" t="str">
        <f t="shared" ca="1" si="201"/>
        <v>No</v>
      </c>
      <c r="P900" t="str">
        <f t="shared" ca="1" si="201"/>
        <v>Yes</v>
      </c>
      <c r="Q900" t="str">
        <f t="shared" ca="1" si="202"/>
        <v>No</v>
      </c>
      <c r="R900">
        <f t="shared" ca="1" si="203"/>
        <v>3</v>
      </c>
      <c r="S900">
        <f t="shared" ca="1" si="204"/>
        <v>3</v>
      </c>
      <c r="T900">
        <f t="shared" ca="1" si="205"/>
        <v>0</v>
      </c>
      <c r="U900">
        <f t="shared" ca="1" si="206"/>
        <v>0</v>
      </c>
      <c r="V900">
        <f t="shared" ca="1" si="207"/>
        <v>4</v>
      </c>
      <c r="W900">
        <f t="shared" ca="1" si="208"/>
        <v>0</v>
      </c>
      <c r="X900">
        <f t="shared" ca="1" si="209"/>
        <v>10</v>
      </c>
    </row>
    <row r="901" spans="1:24" x14ac:dyDescent="0.25">
      <c r="A901">
        <v>137564</v>
      </c>
      <c r="B901" t="s">
        <v>3047</v>
      </c>
      <c r="C901" t="s">
        <v>10</v>
      </c>
      <c r="D901" t="s">
        <v>3048</v>
      </c>
      <c r="E901" t="str">
        <f t="shared" ca="1" si="210"/>
        <v>Winthrop</v>
      </c>
      <c r="F901" t="s">
        <v>24067</v>
      </c>
      <c r="G901">
        <f t="shared" ca="1" si="197"/>
        <v>2701818196</v>
      </c>
      <c r="H901" t="s">
        <v>3050</v>
      </c>
      <c r="I901" t="s">
        <v>3049</v>
      </c>
      <c r="J901" t="str">
        <f t="shared" ca="1" si="198"/>
        <v>Male</v>
      </c>
      <c r="K901">
        <f t="shared" ca="1" si="199"/>
        <v>32</v>
      </c>
      <c r="L901" t="str">
        <f t="shared" ca="1" si="200"/>
        <v>Adult</v>
      </c>
      <c r="M901" t="str">
        <f t="shared" ca="1" si="201"/>
        <v>Yes</v>
      </c>
      <c r="N901" t="str">
        <f t="shared" ca="1" si="201"/>
        <v>Yes</v>
      </c>
      <c r="O901" t="str">
        <f t="shared" ca="1" si="201"/>
        <v>Yes</v>
      </c>
      <c r="P901" t="str">
        <f t="shared" ca="1" si="201"/>
        <v>Yes</v>
      </c>
      <c r="Q901" t="str">
        <f t="shared" ca="1" si="202"/>
        <v>No</v>
      </c>
      <c r="R901">
        <f t="shared" ca="1" si="203"/>
        <v>1</v>
      </c>
      <c r="S901">
        <f t="shared" ca="1" si="204"/>
        <v>0</v>
      </c>
      <c r="T901">
        <f t="shared" ca="1" si="205"/>
        <v>5</v>
      </c>
      <c r="U901">
        <f t="shared" ca="1" si="206"/>
        <v>3</v>
      </c>
      <c r="V901">
        <f t="shared" ca="1" si="207"/>
        <v>4</v>
      </c>
      <c r="W901">
        <f t="shared" ca="1" si="208"/>
        <v>0</v>
      </c>
      <c r="X901">
        <f t="shared" ca="1" si="209"/>
        <v>13</v>
      </c>
    </row>
    <row r="902" spans="1:24" x14ac:dyDescent="0.25">
      <c r="A902">
        <v>137591</v>
      </c>
      <c r="B902" t="s">
        <v>3051</v>
      </c>
      <c r="C902" t="s">
        <v>10</v>
      </c>
      <c r="D902" t="s">
        <v>3052</v>
      </c>
      <c r="E902" t="str">
        <f t="shared" ca="1" si="210"/>
        <v>Revere</v>
      </c>
      <c r="F902" t="s">
        <v>24067</v>
      </c>
      <c r="G902">
        <f t="shared" ca="1" si="197"/>
        <v>4310848426</v>
      </c>
      <c r="H902" t="s">
        <v>3053</v>
      </c>
      <c r="I902">
        <v>34652</v>
      </c>
      <c r="J902" t="str">
        <f t="shared" ca="1" si="198"/>
        <v>Female</v>
      </c>
      <c r="K902">
        <f t="shared" ca="1" si="199"/>
        <v>50</v>
      </c>
      <c r="L902" t="str">
        <f t="shared" ca="1" si="200"/>
        <v>Adult</v>
      </c>
      <c r="M902" t="str">
        <f t="shared" ca="1" si="201"/>
        <v>No</v>
      </c>
      <c r="N902" t="str">
        <f t="shared" ca="1" si="201"/>
        <v>No</v>
      </c>
      <c r="O902" t="str">
        <f t="shared" ca="1" si="201"/>
        <v>No</v>
      </c>
      <c r="P902" t="str">
        <f t="shared" ca="1" si="201"/>
        <v>Yes</v>
      </c>
      <c r="Q902" t="str">
        <f t="shared" ca="1" si="202"/>
        <v>Yes</v>
      </c>
      <c r="R902">
        <f t="shared" ca="1" si="203"/>
        <v>4</v>
      </c>
      <c r="S902">
        <f t="shared" ca="1" si="204"/>
        <v>5</v>
      </c>
      <c r="T902">
        <f t="shared" ca="1" si="205"/>
        <v>0</v>
      </c>
      <c r="U902">
        <f t="shared" ca="1" si="206"/>
        <v>0</v>
      </c>
      <c r="V902">
        <f t="shared" ca="1" si="207"/>
        <v>4</v>
      </c>
      <c r="W902">
        <f t="shared" ca="1" si="208"/>
        <v>4</v>
      </c>
      <c r="X902">
        <f t="shared" ca="1" si="209"/>
        <v>17</v>
      </c>
    </row>
    <row r="903" spans="1:24" x14ac:dyDescent="0.25">
      <c r="A903">
        <v>137713</v>
      </c>
      <c r="B903" t="s">
        <v>3054</v>
      </c>
      <c r="C903" t="s">
        <v>10</v>
      </c>
      <c r="D903" t="s">
        <v>3055</v>
      </c>
      <c r="E903" t="str">
        <f t="shared" ca="1" si="210"/>
        <v>Dedham</v>
      </c>
      <c r="F903" t="s">
        <v>24067</v>
      </c>
      <c r="G903">
        <f t="shared" ca="1" si="197"/>
        <v>2159616626</v>
      </c>
      <c r="H903" t="s">
        <v>3056</v>
      </c>
      <c r="I903">
        <v>32064</v>
      </c>
      <c r="J903" t="str">
        <f t="shared" ca="1" si="198"/>
        <v>Female</v>
      </c>
      <c r="K903">
        <f t="shared" ca="1" si="199"/>
        <v>70</v>
      </c>
      <c r="L903" t="str">
        <f t="shared" ca="1" si="200"/>
        <v>Adult</v>
      </c>
      <c r="M903" t="str">
        <f t="shared" ca="1" si="201"/>
        <v>Yes</v>
      </c>
      <c r="N903" t="str">
        <f t="shared" ca="1" si="201"/>
        <v>No</v>
      </c>
      <c r="O903" t="str">
        <f t="shared" ca="1" si="201"/>
        <v>No</v>
      </c>
      <c r="P903" t="str">
        <f t="shared" ca="1" si="201"/>
        <v>No</v>
      </c>
      <c r="Q903" t="str">
        <f t="shared" ca="1" si="202"/>
        <v>No</v>
      </c>
      <c r="R903">
        <f t="shared" ca="1" si="203"/>
        <v>1</v>
      </c>
      <c r="S903">
        <f t="shared" ca="1" si="204"/>
        <v>0</v>
      </c>
      <c r="T903">
        <f t="shared" ca="1" si="205"/>
        <v>0</v>
      </c>
      <c r="U903">
        <f t="shared" ca="1" si="206"/>
        <v>3</v>
      </c>
      <c r="V903">
        <f t="shared" ca="1" si="207"/>
        <v>0</v>
      </c>
      <c r="W903">
        <f t="shared" ca="1" si="208"/>
        <v>0</v>
      </c>
      <c r="X903">
        <f t="shared" ca="1" si="209"/>
        <v>4</v>
      </c>
    </row>
    <row r="904" spans="1:24" x14ac:dyDescent="0.25">
      <c r="A904">
        <v>137759</v>
      </c>
      <c r="B904" t="s">
        <v>3057</v>
      </c>
      <c r="C904" t="s">
        <v>10</v>
      </c>
      <c r="D904" t="s">
        <v>3058</v>
      </c>
      <c r="E904" t="str">
        <f t="shared" ca="1" si="210"/>
        <v>Newton</v>
      </c>
      <c r="F904" t="s">
        <v>24067</v>
      </c>
      <c r="G904">
        <f t="shared" ca="1" si="197"/>
        <v>5187781399</v>
      </c>
      <c r="H904" t="s">
        <v>3059</v>
      </c>
      <c r="I904" t="s">
        <v>2846</v>
      </c>
      <c r="J904" t="str">
        <f t="shared" ca="1" si="198"/>
        <v>Male</v>
      </c>
      <c r="K904">
        <f t="shared" ca="1" si="199"/>
        <v>59</v>
      </c>
      <c r="L904" t="str">
        <f t="shared" ca="1" si="200"/>
        <v>Adult</v>
      </c>
      <c r="M904" t="str">
        <f t="shared" ca="1" si="201"/>
        <v>No</v>
      </c>
      <c r="N904" t="str">
        <f t="shared" ca="1" si="201"/>
        <v>Yes</v>
      </c>
      <c r="O904" t="str">
        <f t="shared" ca="1" si="201"/>
        <v>Yes</v>
      </c>
      <c r="P904" t="str">
        <f t="shared" ca="1" si="201"/>
        <v>Yes</v>
      </c>
      <c r="Q904" t="str">
        <f t="shared" ca="1" si="202"/>
        <v>No</v>
      </c>
      <c r="R904">
        <f t="shared" ca="1" si="203"/>
        <v>4</v>
      </c>
      <c r="S904">
        <f t="shared" ca="1" si="204"/>
        <v>5</v>
      </c>
      <c r="T904">
        <f t="shared" ca="1" si="205"/>
        <v>5</v>
      </c>
      <c r="U904">
        <f t="shared" ca="1" si="206"/>
        <v>0</v>
      </c>
      <c r="V904">
        <f t="shared" ca="1" si="207"/>
        <v>4</v>
      </c>
      <c r="W904">
        <f t="shared" ca="1" si="208"/>
        <v>0</v>
      </c>
      <c r="X904">
        <f t="shared" ca="1" si="209"/>
        <v>18</v>
      </c>
    </row>
    <row r="905" spans="1:24" x14ac:dyDescent="0.25">
      <c r="A905">
        <v>137777</v>
      </c>
      <c r="B905" t="s">
        <v>3060</v>
      </c>
      <c r="C905" t="s">
        <v>10</v>
      </c>
      <c r="D905" t="s">
        <v>3061</v>
      </c>
      <c r="E905" t="str">
        <f t="shared" ca="1" si="210"/>
        <v>Revere</v>
      </c>
      <c r="F905" t="s">
        <v>24067</v>
      </c>
      <c r="G905">
        <f t="shared" ca="1" si="197"/>
        <v>7001353799</v>
      </c>
      <c r="H905" t="s">
        <v>3063</v>
      </c>
      <c r="I905" t="s">
        <v>3062</v>
      </c>
      <c r="J905" t="str">
        <f t="shared" ca="1" si="198"/>
        <v>Male</v>
      </c>
      <c r="K905">
        <f t="shared" ca="1" si="199"/>
        <v>48</v>
      </c>
      <c r="L905" t="str">
        <f t="shared" ca="1" si="200"/>
        <v>Adult</v>
      </c>
      <c r="M905" t="str">
        <f t="shared" ca="1" si="201"/>
        <v>Yes</v>
      </c>
      <c r="N905" t="str">
        <f t="shared" ca="1" si="201"/>
        <v>No</v>
      </c>
      <c r="O905" t="str">
        <f t="shared" ca="1" si="201"/>
        <v>Yes</v>
      </c>
      <c r="P905" t="str">
        <f t="shared" ca="1" si="201"/>
        <v>No</v>
      </c>
      <c r="Q905" t="str">
        <f t="shared" ca="1" si="202"/>
        <v>No</v>
      </c>
      <c r="R905">
        <f t="shared" ca="1" si="203"/>
        <v>5</v>
      </c>
      <c r="S905">
        <f t="shared" ca="1" si="204"/>
        <v>5</v>
      </c>
      <c r="T905">
        <f t="shared" ca="1" si="205"/>
        <v>3</v>
      </c>
      <c r="U905">
        <f t="shared" ca="1" si="206"/>
        <v>3</v>
      </c>
      <c r="V905">
        <f t="shared" ca="1" si="207"/>
        <v>0</v>
      </c>
      <c r="W905">
        <f t="shared" ca="1" si="208"/>
        <v>0</v>
      </c>
      <c r="X905">
        <f t="shared" ca="1" si="209"/>
        <v>16</v>
      </c>
    </row>
    <row r="906" spans="1:24" x14ac:dyDescent="0.25">
      <c r="A906">
        <v>137801</v>
      </c>
      <c r="B906" t="s">
        <v>3064</v>
      </c>
      <c r="C906" t="s">
        <v>10</v>
      </c>
      <c r="D906" t="s">
        <v>3065</v>
      </c>
      <c r="E906" t="str">
        <f t="shared" ca="1" si="210"/>
        <v>Revere</v>
      </c>
      <c r="F906" t="s">
        <v>24067</v>
      </c>
      <c r="G906">
        <f t="shared" ca="1" si="197"/>
        <v>2804661200</v>
      </c>
      <c r="H906" t="s">
        <v>3066</v>
      </c>
      <c r="I906">
        <v>33614</v>
      </c>
      <c r="J906" t="str">
        <f t="shared" ca="1" si="198"/>
        <v>Female</v>
      </c>
      <c r="K906">
        <f t="shared" ca="1" si="199"/>
        <v>23</v>
      </c>
      <c r="L906" t="str">
        <f t="shared" ca="1" si="200"/>
        <v>Adult</v>
      </c>
      <c r="M906" t="str">
        <f t="shared" ca="1" si="201"/>
        <v>Yes</v>
      </c>
      <c r="N906" t="str">
        <f t="shared" ca="1" si="201"/>
        <v>No</v>
      </c>
      <c r="O906" t="str">
        <f t="shared" ca="1" si="201"/>
        <v>Yes</v>
      </c>
      <c r="P906" t="str">
        <f t="shared" ca="1" si="201"/>
        <v>No</v>
      </c>
      <c r="Q906" t="str">
        <f t="shared" ca="1" si="202"/>
        <v>Yes</v>
      </c>
      <c r="R906">
        <f t="shared" ca="1" si="203"/>
        <v>4</v>
      </c>
      <c r="S906">
        <f t="shared" ca="1" si="204"/>
        <v>5</v>
      </c>
      <c r="T906">
        <f t="shared" ca="1" si="205"/>
        <v>3</v>
      </c>
      <c r="U906">
        <f t="shared" ca="1" si="206"/>
        <v>3</v>
      </c>
      <c r="V906">
        <f t="shared" ca="1" si="207"/>
        <v>0</v>
      </c>
      <c r="W906">
        <f t="shared" ca="1" si="208"/>
        <v>4</v>
      </c>
      <c r="X906">
        <f t="shared" ca="1" si="209"/>
        <v>19</v>
      </c>
    </row>
    <row r="907" spans="1:24" x14ac:dyDescent="0.25">
      <c r="A907">
        <v>137810</v>
      </c>
      <c r="B907" t="s">
        <v>3067</v>
      </c>
      <c r="C907" t="s">
        <v>10</v>
      </c>
      <c r="D907" t="s">
        <v>3068</v>
      </c>
      <c r="E907" t="str">
        <f t="shared" ca="1" si="210"/>
        <v>Brookline</v>
      </c>
      <c r="F907" t="s">
        <v>24067</v>
      </c>
      <c r="G907">
        <f t="shared" ca="1" si="197"/>
        <v>3523750782</v>
      </c>
      <c r="H907" t="s">
        <v>3070</v>
      </c>
      <c r="I907" t="s">
        <v>3069</v>
      </c>
      <c r="J907" t="str">
        <f t="shared" ca="1" si="198"/>
        <v>Male</v>
      </c>
      <c r="K907">
        <f t="shared" ca="1" si="199"/>
        <v>51</v>
      </c>
      <c r="L907" t="str">
        <f t="shared" ca="1" si="200"/>
        <v>Adult</v>
      </c>
      <c r="M907" t="str">
        <f t="shared" ca="1" si="201"/>
        <v>Yes</v>
      </c>
      <c r="N907" t="str">
        <f t="shared" ca="1" si="201"/>
        <v>No</v>
      </c>
      <c r="O907" t="str">
        <f t="shared" ca="1" si="201"/>
        <v>No</v>
      </c>
      <c r="P907" t="str">
        <f t="shared" ca="1" si="201"/>
        <v>No</v>
      </c>
      <c r="Q907" t="str">
        <f t="shared" ca="1" si="202"/>
        <v>Yes</v>
      </c>
      <c r="R907">
        <f t="shared" ca="1" si="203"/>
        <v>1</v>
      </c>
      <c r="S907">
        <f t="shared" ca="1" si="204"/>
        <v>0</v>
      </c>
      <c r="T907">
        <f t="shared" ca="1" si="205"/>
        <v>0</v>
      </c>
      <c r="U907">
        <f t="shared" ca="1" si="206"/>
        <v>3</v>
      </c>
      <c r="V907">
        <f t="shared" ca="1" si="207"/>
        <v>0</v>
      </c>
      <c r="W907">
        <f t="shared" ca="1" si="208"/>
        <v>4</v>
      </c>
      <c r="X907">
        <f t="shared" ca="1" si="209"/>
        <v>8</v>
      </c>
    </row>
    <row r="908" spans="1:24" x14ac:dyDescent="0.25">
      <c r="A908">
        <v>137847</v>
      </c>
      <c r="B908" t="s">
        <v>3071</v>
      </c>
      <c r="C908" t="s">
        <v>10</v>
      </c>
      <c r="D908" t="s">
        <v>3072</v>
      </c>
      <c r="E908" t="str">
        <f t="shared" ca="1" si="210"/>
        <v>Chelsea</v>
      </c>
      <c r="F908" t="s">
        <v>24067</v>
      </c>
      <c r="G908">
        <f t="shared" ca="1" si="197"/>
        <v>5816429090</v>
      </c>
      <c r="H908" t="s">
        <v>3074</v>
      </c>
      <c r="I908" t="s">
        <v>3073</v>
      </c>
      <c r="J908" t="str">
        <f t="shared" ca="1" si="198"/>
        <v>Female</v>
      </c>
      <c r="K908">
        <f t="shared" ca="1" si="199"/>
        <v>39</v>
      </c>
      <c r="L908" t="str">
        <f t="shared" ca="1" si="200"/>
        <v>Adult</v>
      </c>
      <c r="M908" t="str">
        <f t="shared" ca="1" si="201"/>
        <v>No</v>
      </c>
      <c r="N908" t="str">
        <f t="shared" ca="1" si="201"/>
        <v>No</v>
      </c>
      <c r="O908" t="str">
        <f t="shared" ca="1" si="201"/>
        <v>No</v>
      </c>
      <c r="P908" t="str">
        <f t="shared" ca="1" si="201"/>
        <v>No</v>
      </c>
      <c r="Q908" t="str">
        <f t="shared" ca="1" si="202"/>
        <v>No</v>
      </c>
      <c r="R908">
        <f t="shared" ca="1" si="203"/>
        <v>5</v>
      </c>
      <c r="S908">
        <f t="shared" ca="1" si="204"/>
        <v>5</v>
      </c>
      <c r="T908">
        <f t="shared" ca="1" si="205"/>
        <v>0</v>
      </c>
      <c r="U908">
        <f t="shared" ca="1" si="206"/>
        <v>0</v>
      </c>
      <c r="V908">
        <f t="shared" ca="1" si="207"/>
        <v>0</v>
      </c>
      <c r="W908">
        <f t="shared" ca="1" si="208"/>
        <v>0</v>
      </c>
      <c r="X908">
        <f t="shared" ca="1" si="209"/>
        <v>10</v>
      </c>
    </row>
    <row r="909" spans="1:24" x14ac:dyDescent="0.25">
      <c r="A909">
        <v>137856</v>
      </c>
      <c r="B909" t="s">
        <v>3075</v>
      </c>
      <c r="C909" t="s">
        <v>10</v>
      </c>
      <c r="D909" t="s">
        <v>3076</v>
      </c>
      <c r="E909" t="str">
        <f t="shared" ca="1" si="210"/>
        <v>Watertown</v>
      </c>
      <c r="F909" t="s">
        <v>24067</v>
      </c>
      <c r="G909">
        <f t="shared" ca="1" si="197"/>
        <v>4242563934</v>
      </c>
      <c r="H909" t="s">
        <v>3077</v>
      </c>
      <c r="I909">
        <v>32348</v>
      </c>
      <c r="J909" t="str">
        <f t="shared" ca="1" si="198"/>
        <v>Female</v>
      </c>
      <c r="K909">
        <f t="shared" ca="1" si="199"/>
        <v>60</v>
      </c>
      <c r="L909" t="str">
        <f t="shared" ca="1" si="200"/>
        <v>Adult</v>
      </c>
      <c r="M909" t="str">
        <f t="shared" ca="1" si="201"/>
        <v>Yes</v>
      </c>
      <c r="N909" t="str">
        <f t="shared" ca="1" si="201"/>
        <v>No</v>
      </c>
      <c r="O909" t="str">
        <f t="shared" ca="1" si="201"/>
        <v>No</v>
      </c>
      <c r="P909" t="str">
        <f t="shared" ca="1" si="201"/>
        <v>Yes</v>
      </c>
      <c r="Q909" t="str">
        <f t="shared" ca="1" si="202"/>
        <v>No</v>
      </c>
      <c r="R909">
        <f t="shared" ca="1" si="203"/>
        <v>1</v>
      </c>
      <c r="S909">
        <f t="shared" ca="1" si="204"/>
        <v>0</v>
      </c>
      <c r="T909">
        <f t="shared" ca="1" si="205"/>
        <v>0</v>
      </c>
      <c r="U909">
        <f t="shared" ca="1" si="206"/>
        <v>3</v>
      </c>
      <c r="V909">
        <f t="shared" ca="1" si="207"/>
        <v>4</v>
      </c>
      <c r="W909">
        <f t="shared" ca="1" si="208"/>
        <v>0</v>
      </c>
      <c r="X909">
        <f t="shared" ca="1" si="209"/>
        <v>8</v>
      </c>
    </row>
    <row r="910" spans="1:24" x14ac:dyDescent="0.25">
      <c r="A910">
        <v>137865</v>
      </c>
      <c r="B910" t="s">
        <v>3078</v>
      </c>
      <c r="C910" t="s">
        <v>10</v>
      </c>
      <c r="D910" t="s">
        <v>3079</v>
      </c>
      <c r="E910" t="str">
        <f t="shared" ca="1" si="210"/>
        <v>Winthrop</v>
      </c>
      <c r="F910" t="s">
        <v>24067</v>
      </c>
      <c r="G910">
        <f t="shared" ca="1" si="197"/>
        <v>9258225016</v>
      </c>
      <c r="H910" t="s">
        <v>3080</v>
      </c>
      <c r="I910">
        <v>32405</v>
      </c>
      <c r="J910" t="str">
        <f t="shared" ca="1" si="198"/>
        <v>Male</v>
      </c>
      <c r="K910">
        <f t="shared" ca="1" si="199"/>
        <v>18</v>
      </c>
      <c r="L910" t="str">
        <f t="shared" ca="1" si="200"/>
        <v>Adult</v>
      </c>
      <c r="M910" t="str">
        <f t="shared" ca="1" si="201"/>
        <v>Yes</v>
      </c>
      <c r="N910" t="str">
        <f t="shared" ca="1" si="201"/>
        <v>Yes</v>
      </c>
      <c r="O910" t="str">
        <f t="shared" ca="1" si="201"/>
        <v>Yes</v>
      </c>
      <c r="P910" t="str">
        <f t="shared" ca="1" si="201"/>
        <v>Yes</v>
      </c>
      <c r="Q910" t="str">
        <f t="shared" ca="1" si="202"/>
        <v>No</v>
      </c>
      <c r="R910">
        <f t="shared" ca="1" si="203"/>
        <v>1</v>
      </c>
      <c r="S910">
        <f t="shared" ca="1" si="204"/>
        <v>0</v>
      </c>
      <c r="T910">
        <f t="shared" ca="1" si="205"/>
        <v>5</v>
      </c>
      <c r="U910">
        <f t="shared" ca="1" si="206"/>
        <v>3</v>
      </c>
      <c r="V910">
        <f t="shared" ca="1" si="207"/>
        <v>4</v>
      </c>
      <c r="W910">
        <f t="shared" ca="1" si="208"/>
        <v>0</v>
      </c>
      <c r="X910">
        <f t="shared" ca="1" si="209"/>
        <v>13</v>
      </c>
    </row>
    <row r="911" spans="1:24" x14ac:dyDescent="0.25">
      <c r="A911">
        <v>137953</v>
      </c>
      <c r="B911" t="s">
        <v>3081</v>
      </c>
      <c r="C911" t="s">
        <v>10</v>
      </c>
      <c r="D911" t="s">
        <v>3082</v>
      </c>
      <c r="E911" t="str">
        <f t="shared" ca="1" si="210"/>
        <v>Brookline</v>
      </c>
      <c r="F911" t="s">
        <v>24067</v>
      </c>
      <c r="G911">
        <f t="shared" ca="1" si="197"/>
        <v>2432911005</v>
      </c>
      <c r="H911" t="s">
        <v>3083</v>
      </c>
      <c r="I911">
        <v>32221</v>
      </c>
      <c r="J911" t="str">
        <f t="shared" ca="1" si="198"/>
        <v>Female</v>
      </c>
      <c r="K911">
        <f t="shared" ca="1" si="199"/>
        <v>59</v>
      </c>
      <c r="L911" t="str">
        <f t="shared" ca="1" si="200"/>
        <v>Adult</v>
      </c>
      <c r="M911" t="str">
        <f t="shared" ca="1" si="201"/>
        <v>No</v>
      </c>
      <c r="N911" t="str">
        <f t="shared" ca="1" si="201"/>
        <v>Yes</v>
      </c>
      <c r="O911" t="str">
        <f t="shared" ca="1" si="201"/>
        <v>Yes</v>
      </c>
      <c r="P911" t="str">
        <f t="shared" ca="1" si="201"/>
        <v>No</v>
      </c>
      <c r="Q911" t="str">
        <f t="shared" ca="1" si="202"/>
        <v>No</v>
      </c>
      <c r="R911">
        <f t="shared" ca="1" si="203"/>
        <v>1</v>
      </c>
      <c r="S911">
        <f t="shared" ca="1" si="204"/>
        <v>0</v>
      </c>
      <c r="T911">
        <f t="shared" ca="1" si="205"/>
        <v>5</v>
      </c>
      <c r="U911">
        <f t="shared" ca="1" si="206"/>
        <v>0</v>
      </c>
      <c r="V911">
        <f t="shared" ca="1" si="207"/>
        <v>0</v>
      </c>
      <c r="W911">
        <f t="shared" ca="1" si="208"/>
        <v>0</v>
      </c>
      <c r="X911">
        <f t="shared" ca="1" si="209"/>
        <v>6</v>
      </c>
    </row>
    <row r="912" spans="1:24" x14ac:dyDescent="0.25">
      <c r="A912">
        <v>137962</v>
      </c>
      <c r="B912" t="s">
        <v>3084</v>
      </c>
      <c r="C912" t="s">
        <v>10</v>
      </c>
      <c r="D912" t="s">
        <v>3085</v>
      </c>
      <c r="E912" t="str">
        <f t="shared" ca="1" si="210"/>
        <v>Everett</v>
      </c>
      <c r="F912" t="s">
        <v>24067</v>
      </c>
      <c r="G912">
        <f t="shared" ca="1" si="197"/>
        <v>6739876296</v>
      </c>
      <c r="H912" t="s">
        <v>3087</v>
      </c>
      <c r="I912" t="s">
        <v>3086</v>
      </c>
      <c r="J912" t="str">
        <f t="shared" ca="1" si="198"/>
        <v>Female</v>
      </c>
      <c r="K912">
        <f t="shared" ca="1" si="199"/>
        <v>26</v>
      </c>
      <c r="L912" t="str">
        <f t="shared" ca="1" si="200"/>
        <v>Adult</v>
      </c>
      <c r="M912" t="str">
        <f t="shared" ca="1" si="201"/>
        <v>No</v>
      </c>
      <c r="N912" t="str">
        <f t="shared" ca="1" si="201"/>
        <v>Yes</v>
      </c>
      <c r="O912" t="str">
        <f t="shared" ca="1" si="201"/>
        <v>Yes</v>
      </c>
      <c r="P912" t="str">
        <f t="shared" ca="1" si="201"/>
        <v>No</v>
      </c>
      <c r="Q912" t="str">
        <f t="shared" ca="1" si="202"/>
        <v>No</v>
      </c>
      <c r="R912">
        <f t="shared" ca="1" si="203"/>
        <v>1</v>
      </c>
      <c r="S912">
        <f t="shared" ca="1" si="204"/>
        <v>0</v>
      </c>
      <c r="T912">
        <f t="shared" ca="1" si="205"/>
        <v>5</v>
      </c>
      <c r="U912">
        <f t="shared" ca="1" si="206"/>
        <v>0</v>
      </c>
      <c r="V912">
        <f t="shared" ca="1" si="207"/>
        <v>0</v>
      </c>
      <c r="W912">
        <f t="shared" ca="1" si="208"/>
        <v>0</v>
      </c>
      <c r="X912">
        <f t="shared" ca="1" si="209"/>
        <v>6</v>
      </c>
    </row>
    <row r="913" spans="1:24" x14ac:dyDescent="0.25">
      <c r="A913">
        <v>138132</v>
      </c>
      <c r="B913" t="s">
        <v>3088</v>
      </c>
      <c r="C913" t="s">
        <v>10</v>
      </c>
      <c r="D913" t="s">
        <v>3089</v>
      </c>
      <c r="E913" t="str">
        <f t="shared" ca="1" si="210"/>
        <v>Everett</v>
      </c>
      <c r="F913" t="s">
        <v>24067</v>
      </c>
      <c r="G913">
        <f t="shared" ca="1" si="197"/>
        <v>6245245652</v>
      </c>
      <c r="H913" t="s">
        <v>3091</v>
      </c>
      <c r="I913" t="s">
        <v>3090</v>
      </c>
      <c r="J913" t="str">
        <f t="shared" ca="1" si="198"/>
        <v>Female</v>
      </c>
      <c r="K913">
        <f t="shared" ca="1" si="199"/>
        <v>19</v>
      </c>
      <c r="L913" t="str">
        <f t="shared" ca="1" si="200"/>
        <v>Adult</v>
      </c>
      <c r="M913" t="str">
        <f t="shared" ca="1" si="201"/>
        <v>No</v>
      </c>
      <c r="N913" t="str">
        <f t="shared" ca="1" si="201"/>
        <v>No</v>
      </c>
      <c r="O913" t="str">
        <f t="shared" ca="1" si="201"/>
        <v>Yes</v>
      </c>
      <c r="P913" t="str">
        <f t="shared" ca="1" si="201"/>
        <v>Yes</v>
      </c>
      <c r="Q913" t="str">
        <f t="shared" ca="1" si="202"/>
        <v>Yes</v>
      </c>
      <c r="R913">
        <f t="shared" ca="1" si="203"/>
        <v>5</v>
      </c>
      <c r="S913">
        <f t="shared" ca="1" si="204"/>
        <v>5</v>
      </c>
      <c r="T913">
        <f t="shared" ca="1" si="205"/>
        <v>3</v>
      </c>
      <c r="U913">
        <f t="shared" ca="1" si="206"/>
        <v>0</v>
      </c>
      <c r="V913">
        <f t="shared" ca="1" si="207"/>
        <v>4</v>
      </c>
      <c r="W913">
        <f t="shared" ca="1" si="208"/>
        <v>4</v>
      </c>
      <c r="X913">
        <f t="shared" ca="1" si="209"/>
        <v>21</v>
      </c>
    </row>
    <row r="914" spans="1:24" x14ac:dyDescent="0.25">
      <c r="A914">
        <v>138187</v>
      </c>
      <c r="B914" t="s">
        <v>3092</v>
      </c>
      <c r="C914" t="s">
        <v>10</v>
      </c>
      <c r="D914" t="s">
        <v>3093</v>
      </c>
      <c r="E914" t="str">
        <f t="shared" ca="1" si="210"/>
        <v>Cambridge</v>
      </c>
      <c r="F914" t="s">
        <v>24067</v>
      </c>
      <c r="G914">
        <f t="shared" ca="1" si="197"/>
        <v>8970152404</v>
      </c>
      <c r="H914" t="s">
        <v>3094</v>
      </c>
      <c r="I914">
        <v>32801</v>
      </c>
      <c r="J914" t="str">
        <f t="shared" ca="1" si="198"/>
        <v>Male</v>
      </c>
      <c r="K914">
        <f t="shared" ca="1" si="199"/>
        <v>44</v>
      </c>
      <c r="L914" t="str">
        <f t="shared" ca="1" si="200"/>
        <v>Adult</v>
      </c>
      <c r="M914" t="str">
        <f t="shared" ca="1" si="201"/>
        <v>No</v>
      </c>
      <c r="N914" t="str">
        <f t="shared" ca="1" si="201"/>
        <v>No</v>
      </c>
      <c r="O914" t="str">
        <f t="shared" ca="1" si="201"/>
        <v>Yes</v>
      </c>
      <c r="P914" t="str">
        <f t="shared" ca="1" si="201"/>
        <v>Yes</v>
      </c>
      <c r="Q914" t="str">
        <f t="shared" ca="1" si="202"/>
        <v>No</v>
      </c>
      <c r="R914">
        <f t="shared" ca="1" si="203"/>
        <v>1</v>
      </c>
      <c r="S914">
        <f t="shared" ca="1" si="204"/>
        <v>0</v>
      </c>
      <c r="T914">
        <f t="shared" ca="1" si="205"/>
        <v>3</v>
      </c>
      <c r="U914">
        <f t="shared" ca="1" si="206"/>
        <v>0</v>
      </c>
      <c r="V914">
        <f t="shared" ca="1" si="207"/>
        <v>4</v>
      </c>
      <c r="W914">
        <f t="shared" ca="1" si="208"/>
        <v>0</v>
      </c>
      <c r="X914">
        <f t="shared" ca="1" si="209"/>
        <v>8</v>
      </c>
    </row>
    <row r="915" spans="1:24" x14ac:dyDescent="0.25">
      <c r="A915">
        <v>138275</v>
      </c>
      <c r="B915" t="s">
        <v>3095</v>
      </c>
      <c r="C915" t="s">
        <v>10</v>
      </c>
      <c r="D915" t="s">
        <v>3096</v>
      </c>
      <c r="E915" t="str">
        <f t="shared" ca="1" si="210"/>
        <v>Revere</v>
      </c>
      <c r="F915" t="s">
        <v>24067</v>
      </c>
      <c r="G915">
        <f t="shared" ca="1" si="197"/>
        <v>7369209879</v>
      </c>
      <c r="H915" t="s">
        <v>3098</v>
      </c>
      <c r="I915" t="s">
        <v>3097</v>
      </c>
      <c r="J915" t="str">
        <f t="shared" ca="1" si="198"/>
        <v>Male</v>
      </c>
      <c r="K915">
        <f t="shared" ca="1" si="199"/>
        <v>18</v>
      </c>
      <c r="L915" t="str">
        <f t="shared" ca="1" si="200"/>
        <v>Adult</v>
      </c>
      <c r="M915" t="str">
        <f t="shared" ca="1" si="201"/>
        <v>Yes</v>
      </c>
      <c r="N915" t="str">
        <f t="shared" ca="1" si="201"/>
        <v>No</v>
      </c>
      <c r="O915" t="str">
        <f t="shared" ca="1" si="201"/>
        <v>Yes</v>
      </c>
      <c r="P915" t="str">
        <f t="shared" ca="1" si="201"/>
        <v>Yes</v>
      </c>
      <c r="Q915" t="str">
        <f t="shared" ca="1" si="202"/>
        <v>No</v>
      </c>
      <c r="R915">
        <f t="shared" ca="1" si="203"/>
        <v>3</v>
      </c>
      <c r="S915">
        <f t="shared" ca="1" si="204"/>
        <v>3</v>
      </c>
      <c r="T915">
        <f t="shared" ca="1" si="205"/>
        <v>3</v>
      </c>
      <c r="U915">
        <f t="shared" ca="1" si="206"/>
        <v>3</v>
      </c>
      <c r="V915">
        <f t="shared" ca="1" si="207"/>
        <v>4</v>
      </c>
      <c r="W915">
        <f t="shared" ca="1" si="208"/>
        <v>0</v>
      </c>
      <c r="X915">
        <f t="shared" ca="1" si="209"/>
        <v>16</v>
      </c>
    </row>
    <row r="916" spans="1:24" x14ac:dyDescent="0.25">
      <c r="A916">
        <v>138284</v>
      </c>
      <c r="B916" t="s">
        <v>3099</v>
      </c>
      <c r="C916" t="s">
        <v>10</v>
      </c>
      <c r="D916" t="s">
        <v>3100</v>
      </c>
      <c r="E916" t="str">
        <f t="shared" ca="1" si="210"/>
        <v>Revere</v>
      </c>
      <c r="F916" t="s">
        <v>24067</v>
      </c>
      <c r="G916">
        <f t="shared" ca="1" si="197"/>
        <v>2901830898</v>
      </c>
      <c r="H916" t="s">
        <v>3102</v>
      </c>
      <c r="I916" t="s">
        <v>3101</v>
      </c>
      <c r="J916" t="str">
        <f t="shared" ca="1" si="198"/>
        <v>Male</v>
      </c>
      <c r="K916">
        <f t="shared" ca="1" si="199"/>
        <v>38</v>
      </c>
      <c r="L916" t="str">
        <f t="shared" ca="1" si="200"/>
        <v>Adult</v>
      </c>
      <c r="M916" t="str">
        <f t="shared" ca="1" si="201"/>
        <v>No</v>
      </c>
      <c r="N916" t="str">
        <f t="shared" ca="1" si="201"/>
        <v>No</v>
      </c>
      <c r="O916" t="str">
        <f t="shared" ca="1" si="201"/>
        <v>Yes</v>
      </c>
      <c r="P916" t="str">
        <f t="shared" ca="1" si="201"/>
        <v>No</v>
      </c>
      <c r="Q916" t="str">
        <f t="shared" ca="1" si="202"/>
        <v>No</v>
      </c>
      <c r="R916">
        <f t="shared" ca="1" si="203"/>
        <v>3</v>
      </c>
      <c r="S916">
        <f t="shared" ca="1" si="204"/>
        <v>3</v>
      </c>
      <c r="T916">
        <f t="shared" ca="1" si="205"/>
        <v>3</v>
      </c>
      <c r="U916">
        <f t="shared" ca="1" si="206"/>
        <v>0</v>
      </c>
      <c r="V916">
        <f t="shared" ca="1" si="207"/>
        <v>0</v>
      </c>
      <c r="W916">
        <f t="shared" ca="1" si="208"/>
        <v>0</v>
      </c>
      <c r="X916">
        <f t="shared" ca="1" si="209"/>
        <v>9</v>
      </c>
    </row>
    <row r="917" spans="1:24" x14ac:dyDescent="0.25">
      <c r="A917">
        <v>138293</v>
      </c>
      <c r="B917" t="s">
        <v>3103</v>
      </c>
      <c r="C917" t="s">
        <v>10</v>
      </c>
      <c r="D917" t="s">
        <v>3104</v>
      </c>
      <c r="E917" t="str">
        <f t="shared" ca="1" si="210"/>
        <v>Canton</v>
      </c>
      <c r="F917" t="s">
        <v>24067</v>
      </c>
      <c r="G917">
        <f t="shared" ca="1" si="197"/>
        <v>9841062506</v>
      </c>
      <c r="H917" t="s">
        <v>3106</v>
      </c>
      <c r="I917" t="s">
        <v>3105</v>
      </c>
      <c r="J917" t="str">
        <f t="shared" ca="1" si="198"/>
        <v>Female</v>
      </c>
      <c r="K917">
        <f t="shared" ca="1" si="199"/>
        <v>45</v>
      </c>
      <c r="L917" t="str">
        <f t="shared" ca="1" si="200"/>
        <v>Adult</v>
      </c>
      <c r="M917" t="str">
        <f t="shared" ca="1" si="201"/>
        <v>Yes</v>
      </c>
      <c r="N917" t="str">
        <f t="shared" ca="1" si="201"/>
        <v>No</v>
      </c>
      <c r="O917" t="str">
        <f t="shared" ca="1" si="201"/>
        <v>No</v>
      </c>
      <c r="P917" t="str">
        <f t="shared" ca="1" si="201"/>
        <v>No</v>
      </c>
      <c r="Q917" t="str">
        <f t="shared" ca="1" si="202"/>
        <v>No</v>
      </c>
      <c r="R917">
        <f t="shared" ca="1" si="203"/>
        <v>1</v>
      </c>
      <c r="S917">
        <f t="shared" ca="1" si="204"/>
        <v>0</v>
      </c>
      <c r="T917">
        <f t="shared" ca="1" si="205"/>
        <v>0</v>
      </c>
      <c r="U917">
        <f t="shared" ca="1" si="206"/>
        <v>3</v>
      </c>
      <c r="V917">
        <f t="shared" ca="1" si="207"/>
        <v>0</v>
      </c>
      <c r="W917">
        <f t="shared" ca="1" si="208"/>
        <v>0</v>
      </c>
      <c r="X917">
        <f t="shared" ca="1" si="209"/>
        <v>4</v>
      </c>
    </row>
    <row r="918" spans="1:24" x14ac:dyDescent="0.25">
      <c r="A918">
        <v>138309</v>
      </c>
      <c r="B918" t="s">
        <v>3107</v>
      </c>
      <c r="C918" t="s">
        <v>10</v>
      </c>
      <c r="D918" t="s">
        <v>3108</v>
      </c>
      <c r="E918" t="str">
        <f t="shared" ca="1" si="210"/>
        <v>Revere</v>
      </c>
      <c r="F918" t="s">
        <v>24067</v>
      </c>
      <c r="G918">
        <f t="shared" ca="1" si="197"/>
        <v>2862641491</v>
      </c>
      <c r="H918" t="s">
        <v>3110</v>
      </c>
      <c r="I918" t="s">
        <v>3109</v>
      </c>
      <c r="J918" t="str">
        <f t="shared" ca="1" si="198"/>
        <v>Male</v>
      </c>
      <c r="K918">
        <f t="shared" ca="1" si="199"/>
        <v>30</v>
      </c>
      <c r="L918" t="str">
        <f t="shared" ca="1" si="200"/>
        <v>Adult</v>
      </c>
      <c r="M918" t="str">
        <f t="shared" ca="1" si="201"/>
        <v>Yes</v>
      </c>
      <c r="N918" t="str">
        <f t="shared" ca="1" si="201"/>
        <v>Yes</v>
      </c>
      <c r="O918" t="str">
        <f t="shared" ca="1" si="201"/>
        <v>Yes</v>
      </c>
      <c r="P918" t="str">
        <f t="shared" ca="1" si="201"/>
        <v>No</v>
      </c>
      <c r="Q918" t="str">
        <f t="shared" ca="1" si="202"/>
        <v>No</v>
      </c>
      <c r="R918">
        <f t="shared" ca="1" si="203"/>
        <v>3</v>
      </c>
      <c r="S918">
        <f t="shared" ca="1" si="204"/>
        <v>3</v>
      </c>
      <c r="T918">
        <f t="shared" ca="1" si="205"/>
        <v>5</v>
      </c>
      <c r="U918">
        <f t="shared" ca="1" si="206"/>
        <v>3</v>
      </c>
      <c r="V918">
        <f t="shared" ca="1" si="207"/>
        <v>0</v>
      </c>
      <c r="W918">
        <f t="shared" ca="1" si="208"/>
        <v>0</v>
      </c>
      <c r="X918">
        <f t="shared" ca="1" si="209"/>
        <v>14</v>
      </c>
    </row>
    <row r="919" spans="1:24" x14ac:dyDescent="0.25">
      <c r="A919">
        <v>138354</v>
      </c>
      <c r="B919" t="s">
        <v>3111</v>
      </c>
      <c r="C919" t="s">
        <v>10</v>
      </c>
      <c r="D919" t="s">
        <v>3112</v>
      </c>
      <c r="E919" t="str">
        <f t="shared" ca="1" si="210"/>
        <v>Newton</v>
      </c>
      <c r="F919" t="s">
        <v>24067</v>
      </c>
      <c r="G919">
        <f t="shared" ca="1" si="197"/>
        <v>7813037616</v>
      </c>
      <c r="H919" t="s">
        <v>3114</v>
      </c>
      <c r="I919" t="s">
        <v>3113</v>
      </c>
      <c r="J919" t="str">
        <f t="shared" ca="1" si="198"/>
        <v>Female</v>
      </c>
      <c r="K919">
        <f t="shared" ca="1" si="199"/>
        <v>65</v>
      </c>
      <c r="L919" t="str">
        <f t="shared" ca="1" si="200"/>
        <v>Adult</v>
      </c>
      <c r="M919" t="str">
        <f t="shared" ca="1" si="201"/>
        <v>Yes</v>
      </c>
      <c r="N919" t="str">
        <f t="shared" ca="1" si="201"/>
        <v>Yes</v>
      </c>
      <c r="O919" t="str">
        <f t="shared" ca="1" si="201"/>
        <v>Yes</v>
      </c>
      <c r="P919" t="str">
        <f t="shared" ca="1" si="201"/>
        <v>No</v>
      </c>
      <c r="Q919" t="str">
        <f t="shared" ca="1" si="202"/>
        <v>No</v>
      </c>
      <c r="R919">
        <f t="shared" ca="1" si="203"/>
        <v>1</v>
      </c>
      <c r="S919">
        <f t="shared" ca="1" si="204"/>
        <v>0</v>
      </c>
      <c r="T919">
        <f t="shared" ca="1" si="205"/>
        <v>5</v>
      </c>
      <c r="U919">
        <f t="shared" ca="1" si="206"/>
        <v>3</v>
      </c>
      <c r="V919">
        <f t="shared" ca="1" si="207"/>
        <v>0</v>
      </c>
      <c r="W919">
        <f t="shared" ca="1" si="208"/>
        <v>0</v>
      </c>
      <c r="X919">
        <f t="shared" ca="1" si="209"/>
        <v>9</v>
      </c>
    </row>
    <row r="920" spans="1:24" x14ac:dyDescent="0.25">
      <c r="A920">
        <v>138372</v>
      </c>
      <c r="B920" t="s">
        <v>3115</v>
      </c>
      <c r="C920" t="s">
        <v>10</v>
      </c>
      <c r="D920" t="s">
        <v>3116</v>
      </c>
      <c r="E920" t="str">
        <f t="shared" ca="1" si="210"/>
        <v>Dedham</v>
      </c>
      <c r="F920" t="s">
        <v>24067</v>
      </c>
      <c r="G920">
        <f t="shared" ca="1" si="197"/>
        <v>3616660113</v>
      </c>
      <c r="H920" t="s">
        <v>3118</v>
      </c>
      <c r="I920" t="s">
        <v>3117</v>
      </c>
      <c r="J920" t="str">
        <f t="shared" ca="1" si="198"/>
        <v>Female</v>
      </c>
      <c r="K920">
        <f t="shared" ca="1" si="199"/>
        <v>46</v>
      </c>
      <c r="L920" t="str">
        <f t="shared" ca="1" si="200"/>
        <v>Adult</v>
      </c>
      <c r="M920" t="str">
        <f t="shared" ca="1" si="201"/>
        <v>Yes</v>
      </c>
      <c r="N920" t="str">
        <f t="shared" ca="1" si="201"/>
        <v>No</v>
      </c>
      <c r="O920" t="str">
        <f t="shared" ca="1" si="201"/>
        <v>No</v>
      </c>
      <c r="P920" t="str">
        <f t="shared" ca="1" si="201"/>
        <v>Yes</v>
      </c>
      <c r="Q920" t="str">
        <f t="shared" ca="1" si="202"/>
        <v>Yes</v>
      </c>
      <c r="R920">
        <f t="shared" ca="1" si="203"/>
        <v>2</v>
      </c>
      <c r="S920">
        <f t="shared" ca="1" si="204"/>
        <v>3</v>
      </c>
      <c r="T920">
        <f t="shared" ca="1" si="205"/>
        <v>0</v>
      </c>
      <c r="U920">
        <f t="shared" ca="1" si="206"/>
        <v>3</v>
      </c>
      <c r="V920">
        <f t="shared" ca="1" si="207"/>
        <v>4</v>
      </c>
      <c r="W920">
        <f t="shared" ca="1" si="208"/>
        <v>4</v>
      </c>
      <c r="X920">
        <f t="shared" ca="1" si="209"/>
        <v>16</v>
      </c>
    </row>
    <row r="921" spans="1:24" x14ac:dyDescent="0.25">
      <c r="A921">
        <v>138479</v>
      </c>
      <c r="B921" t="s">
        <v>3119</v>
      </c>
      <c r="C921" t="s">
        <v>10</v>
      </c>
      <c r="D921" t="s">
        <v>3120</v>
      </c>
      <c r="E921" t="str">
        <f t="shared" ca="1" si="210"/>
        <v>Watertown</v>
      </c>
      <c r="F921" t="s">
        <v>24067</v>
      </c>
      <c r="G921">
        <f t="shared" ca="1" si="197"/>
        <v>8662140448</v>
      </c>
      <c r="H921" t="s">
        <v>3121</v>
      </c>
      <c r="I921">
        <v>33317</v>
      </c>
      <c r="J921" t="str">
        <f t="shared" ca="1" si="198"/>
        <v>Female</v>
      </c>
      <c r="K921">
        <f t="shared" ca="1" si="199"/>
        <v>55</v>
      </c>
      <c r="L921" t="str">
        <f t="shared" ca="1" si="200"/>
        <v>Adult</v>
      </c>
      <c r="M921" t="str">
        <f t="shared" ca="1" si="201"/>
        <v>No</v>
      </c>
      <c r="N921" t="str">
        <f t="shared" ca="1" si="201"/>
        <v>No</v>
      </c>
      <c r="O921" t="str">
        <f t="shared" ca="1" si="201"/>
        <v>No</v>
      </c>
      <c r="P921" t="str">
        <f t="shared" ca="1" si="201"/>
        <v>Yes</v>
      </c>
      <c r="Q921" t="str">
        <f t="shared" ca="1" si="202"/>
        <v>No</v>
      </c>
      <c r="R921">
        <f t="shared" ca="1" si="203"/>
        <v>2</v>
      </c>
      <c r="S921">
        <f t="shared" ca="1" si="204"/>
        <v>3</v>
      </c>
      <c r="T921">
        <f t="shared" ca="1" si="205"/>
        <v>0</v>
      </c>
      <c r="U921">
        <f t="shared" ca="1" si="206"/>
        <v>0</v>
      </c>
      <c r="V921">
        <f t="shared" ca="1" si="207"/>
        <v>4</v>
      </c>
      <c r="W921">
        <f t="shared" ca="1" si="208"/>
        <v>0</v>
      </c>
      <c r="X921">
        <f t="shared" ca="1" si="209"/>
        <v>9</v>
      </c>
    </row>
    <row r="922" spans="1:24" x14ac:dyDescent="0.25">
      <c r="A922">
        <v>138488</v>
      </c>
      <c r="B922" t="s">
        <v>3122</v>
      </c>
      <c r="C922" t="s">
        <v>10</v>
      </c>
      <c r="D922" t="s">
        <v>3123</v>
      </c>
      <c r="E922" t="str">
        <f t="shared" ca="1" si="210"/>
        <v>Chelsea</v>
      </c>
      <c r="F922" t="s">
        <v>24067</v>
      </c>
      <c r="G922">
        <f t="shared" ca="1" si="197"/>
        <v>9600348022</v>
      </c>
      <c r="H922" t="s">
        <v>3124</v>
      </c>
      <c r="I922">
        <v>32789</v>
      </c>
      <c r="J922" t="str">
        <f t="shared" ca="1" si="198"/>
        <v>Female</v>
      </c>
      <c r="K922">
        <f t="shared" ca="1" si="199"/>
        <v>66</v>
      </c>
      <c r="L922" t="str">
        <f t="shared" ca="1" si="200"/>
        <v>Adult</v>
      </c>
      <c r="M922" t="str">
        <f t="shared" ca="1" si="201"/>
        <v>Yes</v>
      </c>
      <c r="N922" t="str">
        <f t="shared" ca="1" si="201"/>
        <v>Yes</v>
      </c>
      <c r="O922" t="str">
        <f t="shared" ca="1" si="201"/>
        <v>No</v>
      </c>
      <c r="P922" t="str">
        <f t="shared" ca="1" si="201"/>
        <v>No</v>
      </c>
      <c r="Q922" t="str">
        <f t="shared" ca="1" si="202"/>
        <v>Yes</v>
      </c>
      <c r="R922">
        <f t="shared" ca="1" si="203"/>
        <v>5</v>
      </c>
      <c r="S922">
        <f t="shared" ca="1" si="204"/>
        <v>5</v>
      </c>
      <c r="T922">
        <f t="shared" ca="1" si="205"/>
        <v>3</v>
      </c>
      <c r="U922">
        <f t="shared" ca="1" si="206"/>
        <v>3</v>
      </c>
      <c r="V922">
        <f t="shared" ca="1" si="207"/>
        <v>0</v>
      </c>
      <c r="W922">
        <f t="shared" ca="1" si="208"/>
        <v>4</v>
      </c>
      <c r="X922">
        <f t="shared" ca="1" si="209"/>
        <v>20</v>
      </c>
    </row>
    <row r="923" spans="1:24" x14ac:dyDescent="0.25">
      <c r="A923">
        <v>138497</v>
      </c>
      <c r="B923" t="s">
        <v>3125</v>
      </c>
      <c r="C923" t="s">
        <v>10</v>
      </c>
      <c r="D923" t="s">
        <v>3126</v>
      </c>
      <c r="E923" t="str">
        <f t="shared" ca="1" si="210"/>
        <v>Quincy</v>
      </c>
      <c r="F923" t="s">
        <v>24067</v>
      </c>
      <c r="G923">
        <f t="shared" ca="1" si="197"/>
        <v>8086559239</v>
      </c>
      <c r="H923" t="s">
        <v>3128</v>
      </c>
      <c r="I923" t="s">
        <v>3127</v>
      </c>
      <c r="J923" t="str">
        <f t="shared" ca="1" si="198"/>
        <v>Female</v>
      </c>
      <c r="K923">
        <f t="shared" ca="1" si="199"/>
        <v>26</v>
      </c>
      <c r="L923" t="str">
        <f t="shared" ca="1" si="200"/>
        <v>Adult</v>
      </c>
      <c r="M923" t="str">
        <f t="shared" ca="1" si="201"/>
        <v>No</v>
      </c>
      <c r="N923" t="str">
        <f t="shared" ca="1" si="201"/>
        <v>No</v>
      </c>
      <c r="O923" t="str">
        <f t="shared" ca="1" si="201"/>
        <v>No</v>
      </c>
      <c r="P923" t="str">
        <f t="shared" ca="1" si="201"/>
        <v>Yes</v>
      </c>
      <c r="Q923" t="str">
        <f t="shared" ca="1" si="202"/>
        <v>Yes</v>
      </c>
      <c r="R923">
        <f t="shared" ca="1" si="203"/>
        <v>4</v>
      </c>
      <c r="S923">
        <f t="shared" ca="1" si="204"/>
        <v>5</v>
      </c>
      <c r="T923">
        <f t="shared" ca="1" si="205"/>
        <v>0</v>
      </c>
      <c r="U923">
        <f t="shared" ca="1" si="206"/>
        <v>0</v>
      </c>
      <c r="V923">
        <f t="shared" ca="1" si="207"/>
        <v>4</v>
      </c>
      <c r="W923">
        <f t="shared" ca="1" si="208"/>
        <v>4</v>
      </c>
      <c r="X923">
        <f t="shared" ca="1" si="209"/>
        <v>17</v>
      </c>
    </row>
    <row r="924" spans="1:24" x14ac:dyDescent="0.25">
      <c r="A924">
        <v>138558</v>
      </c>
      <c r="B924" t="s">
        <v>3129</v>
      </c>
      <c r="C924" t="s">
        <v>10</v>
      </c>
      <c r="D924" t="s">
        <v>3130</v>
      </c>
      <c r="E924" t="str">
        <f t="shared" ca="1" si="210"/>
        <v>Somerville</v>
      </c>
      <c r="F924" t="s">
        <v>24067</v>
      </c>
      <c r="G924">
        <f t="shared" ca="1" si="197"/>
        <v>9999306626</v>
      </c>
      <c r="H924" t="s">
        <v>3132</v>
      </c>
      <c r="I924" t="s">
        <v>3131</v>
      </c>
      <c r="J924" t="str">
        <f t="shared" ca="1" si="198"/>
        <v>Female</v>
      </c>
      <c r="K924">
        <f t="shared" ca="1" si="199"/>
        <v>69</v>
      </c>
      <c r="L924" t="str">
        <f t="shared" ca="1" si="200"/>
        <v>Adult</v>
      </c>
      <c r="M924" t="str">
        <f t="shared" ca="1" si="201"/>
        <v>Yes</v>
      </c>
      <c r="N924" t="str">
        <f t="shared" ca="1" si="201"/>
        <v>No</v>
      </c>
      <c r="O924" t="str">
        <f t="shared" ca="1" si="201"/>
        <v>Yes</v>
      </c>
      <c r="P924" t="str">
        <f t="shared" ca="1" si="201"/>
        <v>Yes</v>
      </c>
      <c r="Q924" t="str">
        <f t="shared" ca="1" si="202"/>
        <v>Yes</v>
      </c>
      <c r="R924">
        <f t="shared" ca="1" si="203"/>
        <v>5</v>
      </c>
      <c r="S924">
        <f t="shared" ca="1" si="204"/>
        <v>5</v>
      </c>
      <c r="T924">
        <f t="shared" ca="1" si="205"/>
        <v>3</v>
      </c>
      <c r="U924">
        <f t="shared" ca="1" si="206"/>
        <v>3</v>
      </c>
      <c r="V924">
        <f t="shared" ca="1" si="207"/>
        <v>4</v>
      </c>
      <c r="W924">
        <f t="shared" ca="1" si="208"/>
        <v>4</v>
      </c>
      <c r="X924">
        <f t="shared" ca="1" si="209"/>
        <v>24</v>
      </c>
    </row>
    <row r="925" spans="1:24" x14ac:dyDescent="0.25">
      <c r="A925">
        <v>138600</v>
      </c>
      <c r="B925" t="s">
        <v>3133</v>
      </c>
      <c r="C925" t="s">
        <v>10</v>
      </c>
      <c r="D925" t="s">
        <v>3134</v>
      </c>
      <c r="E925" t="str">
        <f t="shared" ca="1" si="210"/>
        <v>Dedham</v>
      </c>
      <c r="F925" t="s">
        <v>24067</v>
      </c>
      <c r="G925">
        <f t="shared" ca="1" si="197"/>
        <v>1279839428</v>
      </c>
      <c r="H925" t="s">
        <v>3136</v>
      </c>
      <c r="I925" t="s">
        <v>3135</v>
      </c>
      <c r="J925" t="str">
        <f t="shared" ca="1" si="198"/>
        <v>Male</v>
      </c>
      <c r="K925">
        <f t="shared" ca="1" si="199"/>
        <v>42</v>
      </c>
      <c r="L925" t="str">
        <f t="shared" ca="1" si="200"/>
        <v>Adult</v>
      </c>
      <c r="M925" t="str">
        <f t="shared" ca="1" si="201"/>
        <v>No</v>
      </c>
      <c r="N925" t="str">
        <f t="shared" ca="1" si="201"/>
        <v>Yes</v>
      </c>
      <c r="O925" t="str">
        <f t="shared" ca="1" si="201"/>
        <v>Yes</v>
      </c>
      <c r="P925" t="str">
        <f t="shared" ca="1" si="201"/>
        <v>No</v>
      </c>
      <c r="Q925" t="str">
        <f t="shared" ca="1" si="202"/>
        <v>No</v>
      </c>
      <c r="R925">
        <f t="shared" ca="1" si="203"/>
        <v>3</v>
      </c>
      <c r="S925">
        <f t="shared" ca="1" si="204"/>
        <v>3</v>
      </c>
      <c r="T925">
        <f t="shared" ca="1" si="205"/>
        <v>5</v>
      </c>
      <c r="U925">
        <f t="shared" ca="1" si="206"/>
        <v>0</v>
      </c>
      <c r="V925">
        <f t="shared" ca="1" si="207"/>
        <v>0</v>
      </c>
      <c r="W925">
        <f t="shared" ca="1" si="208"/>
        <v>0</v>
      </c>
      <c r="X925">
        <f t="shared" ca="1" si="209"/>
        <v>11</v>
      </c>
    </row>
    <row r="926" spans="1:24" x14ac:dyDescent="0.25">
      <c r="A926">
        <v>138655</v>
      </c>
      <c r="B926" t="s">
        <v>3137</v>
      </c>
      <c r="C926" t="s">
        <v>10</v>
      </c>
      <c r="D926" t="s">
        <v>3138</v>
      </c>
      <c r="E926" t="str">
        <f t="shared" ca="1" si="210"/>
        <v>Watertown</v>
      </c>
      <c r="F926" t="s">
        <v>24067</v>
      </c>
      <c r="G926">
        <f t="shared" ca="1" si="197"/>
        <v>9128034838</v>
      </c>
      <c r="H926" t="s">
        <v>3139</v>
      </c>
      <c r="I926">
        <v>30341</v>
      </c>
      <c r="J926" t="str">
        <f t="shared" ca="1" si="198"/>
        <v>Female</v>
      </c>
      <c r="K926">
        <f t="shared" ca="1" si="199"/>
        <v>44</v>
      </c>
      <c r="L926" t="str">
        <f t="shared" ca="1" si="200"/>
        <v>Adult</v>
      </c>
      <c r="M926" t="str">
        <f t="shared" ca="1" si="201"/>
        <v>No</v>
      </c>
      <c r="N926" t="str">
        <f t="shared" ca="1" si="201"/>
        <v>Yes</v>
      </c>
      <c r="O926" t="str">
        <f t="shared" ca="1" si="201"/>
        <v>Yes</v>
      </c>
      <c r="P926" t="str">
        <f t="shared" ca="1" si="201"/>
        <v>No</v>
      </c>
      <c r="Q926" t="str">
        <f t="shared" ca="1" si="202"/>
        <v>No</v>
      </c>
      <c r="R926">
        <f t="shared" ca="1" si="203"/>
        <v>4</v>
      </c>
      <c r="S926">
        <f t="shared" ca="1" si="204"/>
        <v>5</v>
      </c>
      <c r="T926">
        <f t="shared" ca="1" si="205"/>
        <v>5</v>
      </c>
      <c r="U926">
        <f t="shared" ca="1" si="206"/>
        <v>0</v>
      </c>
      <c r="V926">
        <f t="shared" ca="1" si="207"/>
        <v>0</v>
      </c>
      <c r="W926">
        <f t="shared" ca="1" si="208"/>
        <v>0</v>
      </c>
      <c r="X926">
        <f t="shared" ca="1" si="209"/>
        <v>14</v>
      </c>
    </row>
    <row r="927" spans="1:24" x14ac:dyDescent="0.25">
      <c r="A927">
        <v>138664</v>
      </c>
      <c r="B927" t="s">
        <v>3140</v>
      </c>
      <c r="C927" t="s">
        <v>10</v>
      </c>
      <c r="D927" t="s">
        <v>3141</v>
      </c>
      <c r="E927" t="str">
        <f t="shared" ca="1" si="210"/>
        <v>Brookline</v>
      </c>
      <c r="F927" t="s">
        <v>24067</v>
      </c>
      <c r="G927">
        <f t="shared" ca="1" si="197"/>
        <v>4010679262</v>
      </c>
      <c r="H927" t="s">
        <v>3142</v>
      </c>
      <c r="I927">
        <v>30260</v>
      </c>
      <c r="J927" t="str">
        <f t="shared" ca="1" si="198"/>
        <v>Male</v>
      </c>
      <c r="K927">
        <f t="shared" ca="1" si="199"/>
        <v>42</v>
      </c>
      <c r="L927" t="str">
        <f t="shared" ca="1" si="200"/>
        <v>Adult</v>
      </c>
      <c r="M927" t="str">
        <f t="shared" ca="1" si="201"/>
        <v>No</v>
      </c>
      <c r="N927" t="str">
        <f t="shared" ca="1" si="201"/>
        <v>Yes</v>
      </c>
      <c r="O927" t="str">
        <f t="shared" ca="1" si="201"/>
        <v>Yes</v>
      </c>
      <c r="P927" t="str">
        <f t="shared" ca="1" si="201"/>
        <v>Yes</v>
      </c>
      <c r="Q927" t="str">
        <f t="shared" ca="1" si="202"/>
        <v>Yes</v>
      </c>
      <c r="R927">
        <f t="shared" ca="1" si="203"/>
        <v>3</v>
      </c>
      <c r="S927">
        <f t="shared" ca="1" si="204"/>
        <v>3</v>
      </c>
      <c r="T927">
        <f t="shared" ca="1" si="205"/>
        <v>5</v>
      </c>
      <c r="U927">
        <f t="shared" ca="1" si="206"/>
        <v>0</v>
      </c>
      <c r="V927">
        <f t="shared" ca="1" si="207"/>
        <v>4</v>
      </c>
      <c r="W927">
        <f t="shared" ca="1" si="208"/>
        <v>4</v>
      </c>
      <c r="X927">
        <f t="shared" ca="1" si="209"/>
        <v>19</v>
      </c>
    </row>
    <row r="928" spans="1:24" x14ac:dyDescent="0.25">
      <c r="A928">
        <v>138682</v>
      </c>
      <c r="B928" t="s">
        <v>3143</v>
      </c>
      <c r="C928" t="s">
        <v>10</v>
      </c>
      <c r="D928" t="s">
        <v>3144</v>
      </c>
      <c r="E928" t="str">
        <f t="shared" ca="1" si="210"/>
        <v>Everett</v>
      </c>
      <c r="F928" t="s">
        <v>24067</v>
      </c>
      <c r="G928">
        <f t="shared" ca="1" si="197"/>
        <v>1962073910</v>
      </c>
      <c r="H928" t="s">
        <v>3145</v>
      </c>
      <c r="I928">
        <v>31701</v>
      </c>
      <c r="J928" t="str">
        <f t="shared" ca="1" si="198"/>
        <v>Male</v>
      </c>
      <c r="K928">
        <f t="shared" ca="1" si="199"/>
        <v>55</v>
      </c>
      <c r="L928" t="str">
        <f t="shared" ca="1" si="200"/>
        <v>Adult</v>
      </c>
      <c r="M928" t="str">
        <f t="shared" ca="1" si="201"/>
        <v>Yes</v>
      </c>
      <c r="N928" t="str">
        <f t="shared" ca="1" si="201"/>
        <v>Yes</v>
      </c>
      <c r="O928" t="str">
        <f t="shared" ca="1" si="201"/>
        <v>Yes</v>
      </c>
      <c r="P928" t="str">
        <f t="shared" ca="1" si="201"/>
        <v>No</v>
      </c>
      <c r="Q928" t="str">
        <f t="shared" ca="1" si="202"/>
        <v>No</v>
      </c>
      <c r="R928">
        <f t="shared" ca="1" si="203"/>
        <v>3</v>
      </c>
      <c r="S928">
        <f t="shared" ca="1" si="204"/>
        <v>3</v>
      </c>
      <c r="T928">
        <f t="shared" ca="1" si="205"/>
        <v>5</v>
      </c>
      <c r="U928">
        <f t="shared" ca="1" si="206"/>
        <v>3</v>
      </c>
      <c r="V928">
        <f t="shared" ca="1" si="207"/>
        <v>0</v>
      </c>
      <c r="W928">
        <f t="shared" ca="1" si="208"/>
        <v>0</v>
      </c>
      <c r="X928">
        <f t="shared" ca="1" si="209"/>
        <v>14</v>
      </c>
    </row>
    <row r="929" spans="1:24" x14ac:dyDescent="0.25">
      <c r="A929">
        <v>138691</v>
      </c>
      <c r="B929" t="s">
        <v>3146</v>
      </c>
      <c r="C929" t="s">
        <v>10</v>
      </c>
      <c r="D929" t="s">
        <v>3147</v>
      </c>
      <c r="E929" t="str">
        <f t="shared" ca="1" si="210"/>
        <v>Chelsea</v>
      </c>
      <c r="F929" t="s">
        <v>24067</v>
      </c>
      <c r="G929">
        <f t="shared" ca="1" si="197"/>
        <v>8661999176</v>
      </c>
      <c r="H929" t="s">
        <v>3149</v>
      </c>
      <c r="I929" t="s">
        <v>3148</v>
      </c>
      <c r="J929" t="str">
        <f t="shared" ca="1" si="198"/>
        <v>Female</v>
      </c>
      <c r="K929">
        <f t="shared" ca="1" si="199"/>
        <v>23</v>
      </c>
      <c r="L929" t="str">
        <f t="shared" ca="1" si="200"/>
        <v>Adult</v>
      </c>
      <c r="M929" t="str">
        <f t="shared" ca="1" si="201"/>
        <v>Yes</v>
      </c>
      <c r="N929" t="str">
        <f t="shared" ca="1" si="201"/>
        <v>Yes</v>
      </c>
      <c r="O929" t="str">
        <f t="shared" ca="1" si="201"/>
        <v>No</v>
      </c>
      <c r="P929" t="str">
        <f t="shared" ca="1" si="201"/>
        <v>Yes</v>
      </c>
      <c r="Q929" t="str">
        <f t="shared" ca="1" si="202"/>
        <v>No</v>
      </c>
      <c r="R929">
        <f t="shared" ca="1" si="203"/>
        <v>2</v>
      </c>
      <c r="S929">
        <f t="shared" ca="1" si="204"/>
        <v>3</v>
      </c>
      <c r="T929">
        <f t="shared" ca="1" si="205"/>
        <v>3</v>
      </c>
      <c r="U929">
        <f t="shared" ca="1" si="206"/>
        <v>3</v>
      </c>
      <c r="V929">
        <f t="shared" ca="1" si="207"/>
        <v>4</v>
      </c>
      <c r="W929">
        <f t="shared" ca="1" si="208"/>
        <v>0</v>
      </c>
      <c r="X929">
        <f t="shared" ca="1" si="209"/>
        <v>15</v>
      </c>
    </row>
    <row r="930" spans="1:24" x14ac:dyDescent="0.25">
      <c r="A930">
        <v>138716</v>
      </c>
      <c r="B930" t="s">
        <v>3150</v>
      </c>
      <c r="C930" t="s">
        <v>10</v>
      </c>
      <c r="D930" t="s">
        <v>3151</v>
      </c>
      <c r="E930" t="str">
        <f t="shared" ca="1" si="210"/>
        <v>Boston</v>
      </c>
      <c r="F930" t="s">
        <v>24067</v>
      </c>
      <c r="G930">
        <f t="shared" ca="1" si="197"/>
        <v>9777524871</v>
      </c>
      <c r="H930" t="s">
        <v>3152</v>
      </c>
      <c r="I930">
        <v>31705</v>
      </c>
      <c r="J930" t="str">
        <f t="shared" ca="1" si="198"/>
        <v>Female</v>
      </c>
      <c r="K930">
        <f t="shared" ca="1" si="199"/>
        <v>41</v>
      </c>
      <c r="L930" t="str">
        <f t="shared" ca="1" si="200"/>
        <v>Adult</v>
      </c>
      <c r="M930" t="str">
        <f t="shared" ca="1" si="201"/>
        <v>Yes</v>
      </c>
      <c r="N930" t="str">
        <f t="shared" ca="1" si="201"/>
        <v>Yes</v>
      </c>
      <c r="O930" t="str">
        <f t="shared" ca="1" si="201"/>
        <v>No</v>
      </c>
      <c r="P930" t="str">
        <f t="shared" ca="1" si="201"/>
        <v>No</v>
      </c>
      <c r="Q930" t="str">
        <f t="shared" ca="1" si="202"/>
        <v>No</v>
      </c>
      <c r="R930">
        <f t="shared" ca="1" si="203"/>
        <v>4</v>
      </c>
      <c r="S930">
        <f t="shared" ca="1" si="204"/>
        <v>5</v>
      </c>
      <c r="T930">
        <f t="shared" ca="1" si="205"/>
        <v>3</v>
      </c>
      <c r="U930">
        <f t="shared" ca="1" si="206"/>
        <v>3</v>
      </c>
      <c r="V930">
        <f t="shared" ca="1" si="207"/>
        <v>0</v>
      </c>
      <c r="W930">
        <f t="shared" ca="1" si="208"/>
        <v>0</v>
      </c>
      <c r="X930">
        <f t="shared" ca="1" si="209"/>
        <v>15</v>
      </c>
    </row>
    <row r="931" spans="1:24" x14ac:dyDescent="0.25">
      <c r="A931">
        <v>138761</v>
      </c>
      <c r="B931" t="s">
        <v>3153</v>
      </c>
      <c r="C931" t="s">
        <v>10</v>
      </c>
      <c r="D931" t="s">
        <v>3154</v>
      </c>
      <c r="E931" t="str">
        <f t="shared" ca="1" si="210"/>
        <v>Quincy</v>
      </c>
      <c r="F931" t="s">
        <v>24067</v>
      </c>
      <c r="G931">
        <f t="shared" ca="1" si="197"/>
        <v>4356136601</v>
      </c>
      <c r="H931" t="s">
        <v>3156</v>
      </c>
      <c r="I931" t="s">
        <v>3155</v>
      </c>
      <c r="J931" t="str">
        <f t="shared" ca="1" si="198"/>
        <v>Female</v>
      </c>
      <c r="K931">
        <f t="shared" ca="1" si="199"/>
        <v>47</v>
      </c>
      <c r="L931" t="str">
        <f t="shared" ca="1" si="200"/>
        <v>Adult</v>
      </c>
      <c r="M931" t="str">
        <f t="shared" ca="1" si="201"/>
        <v>No</v>
      </c>
      <c r="N931" t="str">
        <f t="shared" ca="1" si="201"/>
        <v>No</v>
      </c>
      <c r="O931" t="str">
        <f t="shared" ca="1" si="201"/>
        <v>No</v>
      </c>
      <c r="P931" t="str">
        <f t="shared" ca="1" si="201"/>
        <v>No</v>
      </c>
      <c r="Q931" t="str">
        <f t="shared" ca="1" si="202"/>
        <v>No</v>
      </c>
      <c r="R931">
        <f t="shared" ca="1" si="203"/>
        <v>3</v>
      </c>
      <c r="S931">
        <f t="shared" ca="1" si="204"/>
        <v>3</v>
      </c>
      <c r="T931">
        <f t="shared" ca="1" si="205"/>
        <v>0</v>
      </c>
      <c r="U931">
        <f t="shared" ca="1" si="206"/>
        <v>0</v>
      </c>
      <c r="V931">
        <f t="shared" ca="1" si="207"/>
        <v>0</v>
      </c>
      <c r="W931">
        <f t="shared" ca="1" si="208"/>
        <v>0</v>
      </c>
      <c r="X931">
        <f t="shared" ca="1" si="209"/>
        <v>6</v>
      </c>
    </row>
    <row r="932" spans="1:24" x14ac:dyDescent="0.25">
      <c r="A932">
        <v>138789</v>
      </c>
      <c r="B932" t="s">
        <v>3157</v>
      </c>
      <c r="C932" t="s">
        <v>10</v>
      </c>
      <c r="D932" t="s">
        <v>3158</v>
      </c>
      <c r="E932" t="str">
        <f t="shared" ca="1" si="210"/>
        <v>Winthrop</v>
      </c>
      <c r="F932" t="s">
        <v>24067</v>
      </c>
      <c r="G932">
        <f t="shared" ca="1" si="197"/>
        <v>2363458573</v>
      </c>
      <c r="H932" t="s">
        <v>3160</v>
      </c>
      <c r="I932" t="s">
        <v>3159</v>
      </c>
      <c r="J932" t="str">
        <f t="shared" ca="1" si="198"/>
        <v>Female</v>
      </c>
      <c r="K932">
        <f t="shared" ca="1" si="199"/>
        <v>21</v>
      </c>
      <c r="L932" t="str">
        <f t="shared" ca="1" si="200"/>
        <v>Adult</v>
      </c>
      <c r="M932" t="str">
        <f t="shared" ca="1" si="201"/>
        <v>Yes</v>
      </c>
      <c r="N932" t="str">
        <f t="shared" ca="1" si="201"/>
        <v>Yes</v>
      </c>
      <c r="O932" t="str">
        <f t="shared" ca="1" si="201"/>
        <v>No</v>
      </c>
      <c r="P932" t="str">
        <f t="shared" ca="1" si="201"/>
        <v>Yes</v>
      </c>
      <c r="Q932" t="str">
        <f t="shared" ca="1" si="202"/>
        <v>Yes</v>
      </c>
      <c r="R932">
        <f t="shared" ca="1" si="203"/>
        <v>2</v>
      </c>
      <c r="S932">
        <f t="shared" ca="1" si="204"/>
        <v>3</v>
      </c>
      <c r="T932">
        <f t="shared" ca="1" si="205"/>
        <v>3</v>
      </c>
      <c r="U932">
        <f t="shared" ca="1" si="206"/>
        <v>3</v>
      </c>
      <c r="V932">
        <f t="shared" ca="1" si="207"/>
        <v>4</v>
      </c>
      <c r="W932">
        <f t="shared" ca="1" si="208"/>
        <v>4</v>
      </c>
      <c r="X932">
        <f t="shared" ca="1" si="209"/>
        <v>19</v>
      </c>
    </row>
    <row r="933" spans="1:24" x14ac:dyDescent="0.25">
      <c r="A933">
        <v>138813</v>
      </c>
      <c r="B933" t="s">
        <v>3161</v>
      </c>
      <c r="C933" t="s">
        <v>10</v>
      </c>
      <c r="D933" t="s">
        <v>3162</v>
      </c>
      <c r="E933" t="str">
        <f t="shared" ca="1" si="210"/>
        <v>Newton</v>
      </c>
      <c r="F933" t="s">
        <v>24067</v>
      </c>
      <c r="G933">
        <f t="shared" ca="1" si="197"/>
        <v>9555920052</v>
      </c>
      <c r="H933" t="s">
        <v>3164</v>
      </c>
      <c r="I933" t="s">
        <v>3163</v>
      </c>
      <c r="J933" t="str">
        <f t="shared" ca="1" si="198"/>
        <v>Male</v>
      </c>
      <c r="K933">
        <f t="shared" ca="1" si="199"/>
        <v>43</v>
      </c>
      <c r="L933" t="str">
        <f t="shared" ca="1" si="200"/>
        <v>Adult</v>
      </c>
      <c r="M933" t="str">
        <f t="shared" ca="1" si="201"/>
        <v>No</v>
      </c>
      <c r="N933" t="str">
        <f t="shared" ca="1" si="201"/>
        <v>No</v>
      </c>
      <c r="O933" t="str">
        <f t="shared" ca="1" si="201"/>
        <v>Yes</v>
      </c>
      <c r="P933" t="str">
        <f t="shared" ca="1" si="201"/>
        <v>No</v>
      </c>
      <c r="Q933" t="str">
        <f t="shared" ca="1" si="202"/>
        <v>No</v>
      </c>
      <c r="R933">
        <f t="shared" ca="1" si="203"/>
        <v>5</v>
      </c>
      <c r="S933">
        <f t="shared" ca="1" si="204"/>
        <v>5</v>
      </c>
      <c r="T933">
        <f t="shared" ca="1" si="205"/>
        <v>3</v>
      </c>
      <c r="U933">
        <f t="shared" ca="1" si="206"/>
        <v>0</v>
      </c>
      <c r="V933">
        <f t="shared" ca="1" si="207"/>
        <v>0</v>
      </c>
      <c r="W933">
        <f t="shared" ca="1" si="208"/>
        <v>0</v>
      </c>
      <c r="X933">
        <f t="shared" ca="1" si="209"/>
        <v>13</v>
      </c>
    </row>
    <row r="934" spans="1:24" x14ac:dyDescent="0.25">
      <c r="A934">
        <v>138822</v>
      </c>
      <c r="B934" t="s">
        <v>3165</v>
      </c>
      <c r="C934" t="s">
        <v>10</v>
      </c>
      <c r="D934" t="s">
        <v>3166</v>
      </c>
      <c r="E934" t="str">
        <f t="shared" ca="1" si="210"/>
        <v>Winthrop</v>
      </c>
      <c r="F934" t="s">
        <v>24067</v>
      </c>
      <c r="G934">
        <f t="shared" ca="1" si="197"/>
        <v>3639197269</v>
      </c>
      <c r="H934" t="s">
        <v>3167</v>
      </c>
      <c r="I934">
        <v>30094</v>
      </c>
      <c r="J934" t="str">
        <f t="shared" ca="1" si="198"/>
        <v>Female</v>
      </c>
      <c r="K934">
        <f t="shared" ca="1" si="199"/>
        <v>67</v>
      </c>
      <c r="L934" t="str">
        <f t="shared" ca="1" si="200"/>
        <v>Adult</v>
      </c>
      <c r="M934" t="str">
        <f t="shared" ca="1" si="201"/>
        <v>No</v>
      </c>
      <c r="N934" t="str">
        <f t="shared" ca="1" si="201"/>
        <v>Yes</v>
      </c>
      <c r="O934" t="str">
        <f t="shared" ca="1" si="201"/>
        <v>Yes</v>
      </c>
      <c r="P934" t="str">
        <f t="shared" ca="1" si="201"/>
        <v>No</v>
      </c>
      <c r="Q934" t="str">
        <f t="shared" ca="1" si="202"/>
        <v>Yes</v>
      </c>
      <c r="R934">
        <f t="shared" ca="1" si="203"/>
        <v>5</v>
      </c>
      <c r="S934">
        <f t="shared" ca="1" si="204"/>
        <v>5</v>
      </c>
      <c r="T934">
        <f t="shared" ca="1" si="205"/>
        <v>5</v>
      </c>
      <c r="U934">
        <f t="shared" ca="1" si="206"/>
        <v>0</v>
      </c>
      <c r="V934">
        <f t="shared" ca="1" si="207"/>
        <v>0</v>
      </c>
      <c r="W934">
        <f t="shared" ca="1" si="208"/>
        <v>4</v>
      </c>
      <c r="X934">
        <f t="shared" ca="1" si="209"/>
        <v>19</v>
      </c>
    </row>
    <row r="935" spans="1:24" x14ac:dyDescent="0.25">
      <c r="A935">
        <v>138840</v>
      </c>
      <c r="B935" t="s">
        <v>3168</v>
      </c>
      <c r="C935" t="s">
        <v>10</v>
      </c>
      <c r="D935" t="s">
        <v>3169</v>
      </c>
      <c r="E935" t="str">
        <f t="shared" ca="1" si="210"/>
        <v>Boston</v>
      </c>
      <c r="F935" t="s">
        <v>24067</v>
      </c>
      <c r="G935">
        <f t="shared" ca="1" si="197"/>
        <v>4471563939</v>
      </c>
      <c r="H935" t="s">
        <v>3171</v>
      </c>
      <c r="I935" t="s">
        <v>3170</v>
      </c>
      <c r="J935" t="str">
        <f t="shared" ca="1" si="198"/>
        <v>Female</v>
      </c>
      <c r="K935">
        <f t="shared" ca="1" si="199"/>
        <v>17</v>
      </c>
      <c r="L935" t="str">
        <f t="shared" ca="1" si="200"/>
        <v>Adoloscent</v>
      </c>
      <c r="M935" t="str">
        <f t="shared" ca="1" si="201"/>
        <v>No</v>
      </c>
      <c r="N935" t="str">
        <f t="shared" ca="1" si="201"/>
        <v>Yes</v>
      </c>
      <c r="O935" t="str">
        <f t="shared" ca="1" si="201"/>
        <v>No</v>
      </c>
      <c r="P935" t="str">
        <f t="shared" ca="1" si="201"/>
        <v>Yes</v>
      </c>
      <c r="Q935" t="str">
        <f t="shared" ca="1" si="202"/>
        <v>Yes</v>
      </c>
      <c r="R935">
        <f t="shared" ca="1" si="203"/>
        <v>3</v>
      </c>
      <c r="S935">
        <f t="shared" ca="1" si="204"/>
        <v>3</v>
      </c>
      <c r="T935">
        <f t="shared" ca="1" si="205"/>
        <v>3</v>
      </c>
      <c r="U935">
        <f t="shared" ca="1" si="206"/>
        <v>0</v>
      </c>
      <c r="V935">
        <f t="shared" ca="1" si="207"/>
        <v>4</v>
      </c>
      <c r="W935">
        <f t="shared" ca="1" si="208"/>
        <v>4</v>
      </c>
      <c r="X935">
        <f t="shared" ca="1" si="209"/>
        <v>17</v>
      </c>
    </row>
    <row r="936" spans="1:24" x14ac:dyDescent="0.25">
      <c r="A936">
        <v>138868</v>
      </c>
      <c r="B936" t="s">
        <v>3172</v>
      </c>
      <c r="C936" t="s">
        <v>10</v>
      </c>
      <c r="D936" t="s">
        <v>3173</v>
      </c>
      <c r="E936" t="str">
        <f t="shared" ca="1" si="210"/>
        <v>Brookline</v>
      </c>
      <c r="F936" t="s">
        <v>24067</v>
      </c>
      <c r="G936">
        <f t="shared" ca="1" si="197"/>
        <v>4928177560</v>
      </c>
      <c r="H936" t="s">
        <v>3174</v>
      </c>
      <c r="I936">
        <v>31833</v>
      </c>
      <c r="J936" t="str">
        <f t="shared" ca="1" si="198"/>
        <v>Female</v>
      </c>
      <c r="K936">
        <f t="shared" ca="1" si="199"/>
        <v>55</v>
      </c>
      <c r="L936" t="str">
        <f t="shared" ca="1" si="200"/>
        <v>Adult</v>
      </c>
      <c r="M936" t="str">
        <f t="shared" ca="1" si="201"/>
        <v>No</v>
      </c>
      <c r="N936" t="str">
        <f t="shared" ca="1" si="201"/>
        <v>Yes</v>
      </c>
      <c r="O936" t="str">
        <f t="shared" ca="1" si="201"/>
        <v>No</v>
      </c>
      <c r="P936" t="str">
        <f t="shared" ca="1" si="201"/>
        <v>No</v>
      </c>
      <c r="Q936" t="str">
        <f t="shared" ca="1" si="202"/>
        <v>Yes</v>
      </c>
      <c r="R936">
        <f t="shared" ca="1" si="203"/>
        <v>2</v>
      </c>
      <c r="S936">
        <f t="shared" ca="1" si="204"/>
        <v>3</v>
      </c>
      <c r="T936">
        <f t="shared" ca="1" si="205"/>
        <v>3</v>
      </c>
      <c r="U936">
        <f t="shared" ca="1" si="206"/>
        <v>0</v>
      </c>
      <c r="V936">
        <f t="shared" ca="1" si="207"/>
        <v>0</v>
      </c>
      <c r="W936">
        <f t="shared" ca="1" si="208"/>
        <v>4</v>
      </c>
      <c r="X936">
        <f t="shared" ca="1" si="209"/>
        <v>12</v>
      </c>
    </row>
    <row r="937" spans="1:24" x14ac:dyDescent="0.25">
      <c r="A937">
        <v>138901</v>
      </c>
      <c r="B937" t="s">
        <v>3175</v>
      </c>
      <c r="C937" t="s">
        <v>10</v>
      </c>
      <c r="D937" t="s">
        <v>3176</v>
      </c>
      <c r="E937" t="str">
        <f t="shared" ca="1" si="210"/>
        <v>Watertown</v>
      </c>
      <c r="F937" t="s">
        <v>24067</v>
      </c>
      <c r="G937">
        <f t="shared" ca="1" si="197"/>
        <v>6770585615</v>
      </c>
      <c r="H937" t="s">
        <v>3178</v>
      </c>
      <c r="I937" t="s">
        <v>3177</v>
      </c>
      <c r="J937" t="str">
        <f t="shared" ca="1" si="198"/>
        <v>Female</v>
      </c>
      <c r="K937">
        <f t="shared" ca="1" si="199"/>
        <v>48</v>
      </c>
      <c r="L937" t="str">
        <f t="shared" ca="1" si="200"/>
        <v>Adult</v>
      </c>
      <c r="M937" t="str">
        <f t="shared" ca="1" si="201"/>
        <v>Yes</v>
      </c>
      <c r="N937" t="str">
        <f t="shared" ca="1" si="201"/>
        <v>No</v>
      </c>
      <c r="O937" t="str">
        <f t="shared" ca="1" si="201"/>
        <v>Yes</v>
      </c>
      <c r="P937" t="str">
        <f t="shared" ca="1" si="201"/>
        <v>No</v>
      </c>
      <c r="Q937" t="str">
        <f t="shared" ca="1" si="202"/>
        <v>No</v>
      </c>
      <c r="R937">
        <f t="shared" ca="1" si="203"/>
        <v>1</v>
      </c>
      <c r="S937">
        <f t="shared" ca="1" si="204"/>
        <v>0</v>
      </c>
      <c r="T937">
        <f t="shared" ca="1" si="205"/>
        <v>3</v>
      </c>
      <c r="U937">
        <f t="shared" ca="1" si="206"/>
        <v>3</v>
      </c>
      <c r="V937">
        <f t="shared" ca="1" si="207"/>
        <v>0</v>
      </c>
      <c r="W937">
        <f t="shared" ca="1" si="208"/>
        <v>0</v>
      </c>
      <c r="X937">
        <f t="shared" ca="1" si="209"/>
        <v>7</v>
      </c>
    </row>
    <row r="938" spans="1:24" x14ac:dyDescent="0.25">
      <c r="A938">
        <v>138929</v>
      </c>
      <c r="B938" t="s">
        <v>3179</v>
      </c>
      <c r="C938" t="s">
        <v>10</v>
      </c>
      <c r="D938" t="s">
        <v>3180</v>
      </c>
      <c r="E938" t="str">
        <f t="shared" ca="1" si="210"/>
        <v>Brookline</v>
      </c>
      <c r="F938" t="s">
        <v>24067</v>
      </c>
      <c r="G938">
        <f t="shared" ca="1" si="197"/>
        <v>8069624467</v>
      </c>
      <c r="H938" t="s">
        <v>3181</v>
      </c>
      <c r="I938">
        <v>30309</v>
      </c>
      <c r="J938" t="str">
        <f t="shared" ca="1" si="198"/>
        <v>Male</v>
      </c>
      <c r="K938">
        <f t="shared" ca="1" si="199"/>
        <v>50</v>
      </c>
      <c r="L938" t="str">
        <f t="shared" ca="1" si="200"/>
        <v>Adult</v>
      </c>
      <c r="M938" t="str">
        <f t="shared" ca="1" si="201"/>
        <v>Yes</v>
      </c>
      <c r="N938" t="str">
        <f t="shared" ca="1" si="201"/>
        <v>Yes</v>
      </c>
      <c r="O938" t="str">
        <f t="shared" ca="1" si="201"/>
        <v>No</v>
      </c>
      <c r="P938" t="str">
        <f t="shared" ca="1" si="201"/>
        <v>Yes</v>
      </c>
      <c r="Q938" t="str">
        <f t="shared" ca="1" si="202"/>
        <v>Yes</v>
      </c>
      <c r="R938">
        <f t="shared" ca="1" si="203"/>
        <v>4</v>
      </c>
      <c r="S938">
        <f t="shared" ca="1" si="204"/>
        <v>5</v>
      </c>
      <c r="T938">
        <f t="shared" ca="1" si="205"/>
        <v>3</v>
      </c>
      <c r="U938">
        <f t="shared" ca="1" si="206"/>
        <v>3</v>
      </c>
      <c r="V938">
        <f t="shared" ca="1" si="207"/>
        <v>4</v>
      </c>
      <c r="W938">
        <f t="shared" ca="1" si="208"/>
        <v>4</v>
      </c>
      <c r="X938">
        <f t="shared" ca="1" si="209"/>
        <v>23</v>
      </c>
    </row>
    <row r="939" spans="1:24" x14ac:dyDescent="0.25">
      <c r="A939">
        <v>138938</v>
      </c>
      <c r="B939" t="s">
        <v>3182</v>
      </c>
      <c r="C939" t="s">
        <v>10</v>
      </c>
      <c r="D939" t="s">
        <v>3183</v>
      </c>
      <c r="E939" t="str">
        <f t="shared" ca="1" si="210"/>
        <v>Newton</v>
      </c>
      <c r="F939" t="s">
        <v>24067</v>
      </c>
      <c r="G939">
        <f t="shared" ca="1" si="197"/>
        <v>5179079117</v>
      </c>
      <c r="H939" t="s">
        <v>3184</v>
      </c>
      <c r="I939">
        <v>30338</v>
      </c>
      <c r="J939" t="str">
        <f t="shared" ca="1" si="198"/>
        <v>Female</v>
      </c>
      <c r="K939">
        <f t="shared" ca="1" si="199"/>
        <v>55</v>
      </c>
      <c r="L939" t="str">
        <f t="shared" ca="1" si="200"/>
        <v>Adult</v>
      </c>
      <c r="M939" t="str">
        <f t="shared" ca="1" si="201"/>
        <v>Yes</v>
      </c>
      <c r="N939" t="str">
        <f t="shared" ca="1" si="201"/>
        <v>No</v>
      </c>
      <c r="O939" t="str">
        <f t="shared" ca="1" si="201"/>
        <v>No</v>
      </c>
      <c r="P939" t="str">
        <f t="shared" ca="1" si="201"/>
        <v>Yes</v>
      </c>
      <c r="Q939" t="str">
        <f t="shared" ca="1" si="202"/>
        <v>No</v>
      </c>
      <c r="R939">
        <f t="shared" ca="1" si="203"/>
        <v>1</v>
      </c>
      <c r="S939">
        <f t="shared" ca="1" si="204"/>
        <v>0</v>
      </c>
      <c r="T939">
        <f t="shared" ca="1" si="205"/>
        <v>0</v>
      </c>
      <c r="U939">
        <f t="shared" ca="1" si="206"/>
        <v>3</v>
      </c>
      <c r="V939">
        <f t="shared" ca="1" si="207"/>
        <v>4</v>
      </c>
      <c r="W939">
        <f t="shared" ca="1" si="208"/>
        <v>0</v>
      </c>
      <c r="X939">
        <f t="shared" ca="1" si="209"/>
        <v>8</v>
      </c>
    </row>
    <row r="940" spans="1:24" x14ac:dyDescent="0.25">
      <c r="A940">
        <v>138947</v>
      </c>
      <c r="B940" t="s">
        <v>3185</v>
      </c>
      <c r="C940" t="s">
        <v>10</v>
      </c>
      <c r="D940" t="s">
        <v>3186</v>
      </c>
      <c r="E940" t="str">
        <f t="shared" ca="1" si="210"/>
        <v>Brookline</v>
      </c>
      <c r="F940" t="s">
        <v>24067</v>
      </c>
      <c r="G940">
        <f t="shared" ca="1" si="197"/>
        <v>9784864279</v>
      </c>
      <c r="H940" t="s">
        <v>3188</v>
      </c>
      <c r="I940" t="s">
        <v>3187</v>
      </c>
      <c r="J940" t="str">
        <f t="shared" ca="1" si="198"/>
        <v>Female</v>
      </c>
      <c r="K940">
        <f t="shared" ca="1" si="199"/>
        <v>65</v>
      </c>
      <c r="L940" t="str">
        <f t="shared" ca="1" si="200"/>
        <v>Adult</v>
      </c>
      <c r="M940" t="str">
        <f t="shared" ca="1" si="201"/>
        <v>Yes</v>
      </c>
      <c r="N940" t="str">
        <f t="shared" ca="1" si="201"/>
        <v>Yes</v>
      </c>
      <c r="O940" t="str">
        <f t="shared" ca="1" si="201"/>
        <v>No</v>
      </c>
      <c r="P940" t="str">
        <f t="shared" ca="1" si="201"/>
        <v>Yes</v>
      </c>
      <c r="Q940" t="str">
        <f t="shared" ca="1" si="202"/>
        <v>No</v>
      </c>
      <c r="R940">
        <f t="shared" ca="1" si="203"/>
        <v>3</v>
      </c>
      <c r="S940">
        <f t="shared" ca="1" si="204"/>
        <v>3</v>
      </c>
      <c r="T940">
        <f t="shared" ca="1" si="205"/>
        <v>3</v>
      </c>
      <c r="U940">
        <f t="shared" ca="1" si="206"/>
        <v>3</v>
      </c>
      <c r="V940">
        <f t="shared" ca="1" si="207"/>
        <v>4</v>
      </c>
      <c r="W940">
        <f t="shared" ca="1" si="208"/>
        <v>0</v>
      </c>
      <c r="X940">
        <f t="shared" ca="1" si="209"/>
        <v>16</v>
      </c>
    </row>
    <row r="941" spans="1:24" x14ac:dyDescent="0.25">
      <c r="A941">
        <v>138956</v>
      </c>
      <c r="B941" t="s">
        <v>3189</v>
      </c>
      <c r="C941" t="s">
        <v>10</v>
      </c>
      <c r="D941" t="s">
        <v>3190</v>
      </c>
      <c r="E941" t="str">
        <f t="shared" ca="1" si="210"/>
        <v>Cambridge</v>
      </c>
      <c r="F941" t="s">
        <v>24067</v>
      </c>
      <c r="G941">
        <f t="shared" ca="1" si="197"/>
        <v>8494236429</v>
      </c>
      <c r="H941" t="s">
        <v>3191</v>
      </c>
      <c r="I941">
        <v>30906</v>
      </c>
      <c r="J941" t="str">
        <f t="shared" ca="1" si="198"/>
        <v>Female</v>
      </c>
      <c r="K941">
        <f t="shared" ca="1" si="199"/>
        <v>70</v>
      </c>
      <c r="L941" t="str">
        <f t="shared" ca="1" si="200"/>
        <v>Adult</v>
      </c>
      <c r="M941" t="str">
        <f t="shared" ca="1" si="201"/>
        <v>Yes</v>
      </c>
      <c r="N941" t="str">
        <f t="shared" ca="1" si="201"/>
        <v>No</v>
      </c>
      <c r="O941" t="str">
        <f t="shared" ca="1" si="201"/>
        <v>Yes</v>
      </c>
      <c r="P941" t="str">
        <f t="shared" ca="1" si="201"/>
        <v>Yes</v>
      </c>
      <c r="Q941" t="str">
        <f t="shared" ca="1" si="202"/>
        <v>Yes</v>
      </c>
      <c r="R941">
        <f t="shared" ca="1" si="203"/>
        <v>1</v>
      </c>
      <c r="S941">
        <f t="shared" ca="1" si="204"/>
        <v>0</v>
      </c>
      <c r="T941">
        <f t="shared" ca="1" si="205"/>
        <v>3</v>
      </c>
      <c r="U941">
        <f t="shared" ca="1" si="206"/>
        <v>3</v>
      </c>
      <c r="V941">
        <f t="shared" ca="1" si="207"/>
        <v>4</v>
      </c>
      <c r="W941">
        <f t="shared" ca="1" si="208"/>
        <v>4</v>
      </c>
      <c r="X941">
        <f t="shared" ca="1" si="209"/>
        <v>15</v>
      </c>
    </row>
    <row r="942" spans="1:24" x14ac:dyDescent="0.25">
      <c r="A942">
        <v>138983</v>
      </c>
      <c r="B942" t="s">
        <v>610</v>
      </c>
      <c r="C942" t="s">
        <v>10</v>
      </c>
      <c r="D942" t="s">
        <v>3192</v>
      </c>
      <c r="E942" t="str">
        <f t="shared" ca="1" si="210"/>
        <v>Somerville</v>
      </c>
      <c r="F942" t="s">
        <v>24067</v>
      </c>
      <c r="G942">
        <f t="shared" ca="1" si="197"/>
        <v>6487092572</v>
      </c>
      <c r="H942" t="s">
        <v>610</v>
      </c>
      <c r="I942">
        <v>309042200</v>
      </c>
      <c r="J942" t="str">
        <f t="shared" ca="1" si="198"/>
        <v>Male</v>
      </c>
      <c r="K942">
        <f t="shared" ca="1" si="199"/>
        <v>37</v>
      </c>
      <c r="L942" t="str">
        <f t="shared" ca="1" si="200"/>
        <v>Adult</v>
      </c>
      <c r="M942" t="str">
        <f t="shared" ca="1" si="201"/>
        <v>No</v>
      </c>
      <c r="N942" t="str">
        <f t="shared" ca="1" si="201"/>
        <v>No</v>
      </c>
      <c r="O942" t="str">
        <f t="shared" ca="1" si="201"/>
        <v>No</v>
      </c>
      <c r="P942" t="str">
        <f t="shared" ca="1" si="201"/>
        <v>Yes</v>
      </c>
      <c r="Q942" t="str">
        <f t="shared" ca="1" si="202"/>
        <v>No</v>
      </c>
      <c r="R942">
        <f t="shared" ca="1" si="203"/>
        <v>2</v>
      </c>
      <c r="S942">
        <f t="shared" ca="1" si="204"/>
        <v>3</v>
      </c>
      <c r="T942">
        <f t="shared" ca="1" si="205"/>
        <v>0</v>
      </c>
      <c r="U942">
        <f t="shared" ca="1" si="206"/>
        <v>0</v>
      </c>
      <c r="V942">
        <f t="shared" ca="1" si="207"/>
        <v>4</v>
      </c>
      <c r="W942">
        <f t="shared" ca="1" si="208"/>
        <v>0</v>
      </c>
      <c r="X942">
        <f t="shared" ca="1" si="209"/>
        <v>9</v>
      </c>
    </row>
    <row r="943" spans="1:24" x14ac:dyDescent="0.25">
      <c r="A943">
        <v>139010</v>
      </c>
      <c r="B943" t="s">
        <v>3193</v>
      </c>
      <c r="C943" t="s">
        <v>10</v>
      </c>
      <c r="D943" t="s">
        <v>3194</v>
      </c>
      <c r="E943" t="str">
        <f t="shared" ca="1" si="210"/>
        <v>Everett</v>
      </c>
      <c r="F943" t="s">
        <v>24067</v>
      </c>
      <c r="G943">
        <f t="shared" ca="1" si="197"/>
        <v>8467768234</v>
      </c>
      <c r="H943" t="s">
        <v>3195</v>
      </c>
      <c r="I943">
        <v>39819</v>
      </c>
      <c r="J943" t="str">
        <f t="shared" ca="1" si="198"/>
        <v>Female</v>
      </c>
      <c r="K943">
        <f t="shared" ca="1" si="199"/>
        <v>61</v>
      </c>
      <c r="L943" t="str">
        <f t="shared" ca="1" si="200"/>
        <v>Adult</v>
      </c>
      <c r="M943" t="str">
        <f t="shared" ca="1" si="201"/>
        <v>Yes</v>
      </c>
      <c r="N943" t="str">
        <f t="shared" ca="1" si="201"/>
        <v>Yes</v>
      </c>
      <c r="O943" t="str">
        <f t="shared" ca="1" si="201"/>
        <v>No</v>
      </c>
      <c r="P943" t="str">
        <f t="shared" ca="1" si="201"/>
        <v>Yes</v>
      </c>
      <c r="Q943" t="str">
        <f t="shared" ca="1" si="202"/>
        <v>No</v>
      </c>
      <c r="R943">
        <f t="shared" ca="1" si="203"/>
        <v>5</v>
      </c>
      <c r="S943">
        <f t="shared" ca="1" si="204"/>
        <v>5</v>
      </c>
      <c r="T943">
        <f t="shared" ca="1" si="205"/>
        <v>3</v>
      </c>
      <c r="U943">
        <f t="shared" ca="1" si="206"/>
        <v>3</v>
      </c>
      <c r="V943">
        <f t="shared" ca="1" si="207"/>
        <v>4</v>
      </c>
      <c r="W943">
        <f t="shared" ca="1" si="208"/>
        <v>0</v>
      </c>
      <c r="X943">
        <f t="shared" ca="1" si="209"/>
        <v>20</v>
      </c>
    </row>
    <row r="944" spans="1:24" x14ac:dyDescent="0.25">
      <c r="A944">
        <v>139074</v>
      </c>
      <c r="B944" t="s">
        <v>3196</v>
      </c>
      <c r="C944" t="s">
        <v>10</v>
      </c>
      <c r="D944" t="s">
        <v>3197</v>
      </c>
      <c r="E944" t="str">
        <f t="shared" ca="1" si="210"/>
        <v>Canton</v>
      </c>
      <c r="F944" t="s">
        <v>24067</v>
      </c>
      <c r="G944">
        <f t="shared" ca="1" si="197"/>
        <v>9433130367</v>
      </c>
      <c r="H944" t="s">
        <v>3198</v>
      </c>
      <c r="I944">
        <v>30313</v>
      </c>
      <c r="J944" t="str">
        <f t="shared" ca="1" si="198"/>
        <v>Female</v>
      </c>
      <c r="K944">
        <f t="shared" ca="1" si="199"/>
        <v>57</v>
      </c>
      <c r="L944" t="str">
        <f t="shared" ca="1" si="200"/>
        <v>Adult</v>
      </c>
      <c r="M944" t="str">
        <f t="shared" ca="1" si="201"/>
        <v>Yes</v>
      </c>
      <c r="N944" t="str">
        <f t="shared" ca="1" si="201"/>
        <v>Yes</v>
      </c>
      <c r="O944" t="str">
        <f t="shared" ca="1" si="201"/>
        <v>Yes</v>
      </c>
      <c r="P944" t="str">
        <f t="shared" ca="1" si="201"/>
        <v>Yes</v>
      </c>
      <c r="Q944" t="str">
        <f t="shared" ca="1" si="202"/>
        <v>No</v>
      </c>
      <c r="R944">
        <f t="shared" ca="1" si="203"/>
        <v>2</v>
      </c>
      <c r="S944">
        <f t="shared" ca="1" si="204"/>
        <v>3</v>
      </c>
      <c r="T944">
        <f t="shared" ca="1" si="205"/>
        <v>5</v>
      </c>
      <c r="U944">
        <f t="shared" ca="1" si="206"/>
        <v>3</v>
      </c>
      <c r="V944">
        <f t="shared" ca="1" si="207"/>
        <v>4</v>
      </c>
      <c r="W944">
        <f t="shared" ca="1" si="208"/>
        <v>0</v>
      </c>
      <c r="X944">
        <f t="shared" ca="1" si="209"/>
        <v>17</v>
      </c>
    </row>
    <row r="945" spans="1:24" x14ac:dyDescent="0.25">
      <c r="A945">
        <v>139092</v>
      </c>
      <c r="B945" t="s">
        <v>3199</v>
      </c>
      <c r="C945" t="s">
        <v>10</v>
      </c>
      <c r="D945" t="s">
        <v>3200</v>
      </c>
      <c r="E945" t="str">
        <f t="shared" ca="1" si="210"/>
        <v>Revere</v>
      </c>
      <c r="F945" t="s">
        <v>24067</v>
      </c>
      <c r="G945">
        <f t="shared" ca="1" si="197"/>
        <v>2679814463</v>
      </c>
      <c r="H945" t="s">
        <v>610</v>
      </c>
      <c r="I945" t="s">
        <v>3201</v>
      </c>
      <c r="J945" t="str">
        <f t="shared" ca="1" si="198"/>
        <v>Male</v>
      </c>
      <c r="K945">
        <f t="shared" ca="1" si="199"/>
        <v>27</v>
      </c>
      <c r="L945" t="str">
        <f t="shared" ca="1" si="200"/>
        <v>Adult</v>
      </c>
      <c r="M945" t="str">
        <f t="shared" ca="1" si="201"/>
        <v>Yes</v>
      </c>
      <c r="N945" t="str">
        <f t="shared" ca="1" si="201"/>
        <v>No</v>
      </c>
      <c r="O945" t="str">
        <f t="shared" ca="1" si="201"/>
        <v>No</v>
      </c>
      <c r="P945" t="str">
        <f t="shared" ca="1" si="201"/>
        <v>No</v>
      </c>
      <c r="Q945" t="str">
        <f t="shared" ca="1" si="202"/>
        <v>No</v>
      </c>
      <c r="R945">
        <f t="shared" ca="1" si="203"/>
        <v>2</v>
      </c>
      <c r="S945">
        <f t="shared" ca="1" si="204"/>
        <v>3</v>
      </c>
      <c r="T945">
        <f t="shared" ca="1" si="205"/>
        <v>0</v>
      </c>
      <c r="U945">
        <f t="shared" ca="1" si="206"/>
        <v>3</v>
      </c>
      <c r="V945">
        <f t="shared" ca="1" si="207"/>
        <v>0</v>
      </c>
      <c r="W945">
        <f t="shared" ca="1" si="208"/>
        <v>0</v>
      </c>
      <c r="X945">
        <f t="shared" ca="1" si="209"/>
        <v>8</v>
      </c>
    </row>
    <row r="946" spans="1:24" x14ac:dyDescent="0.25">
      <c r="A946">
        <v>139144</v>
      </c>
      <c r="B946" t="s">
        <v>3202</v>
      </c>
      <c r="C946" t="s">
        <v>10</v>
      </c>
      <c r="D946" t="s">
        <v>3203</v>
      </c>
      <c r="E946" t="str">
        <f t="shared" ca="1" si="210"/>
        <v>Chelsea</v>
      </c>
      <c r="F946" t="s">
        <v>24067</v>
      </c>
      <c r="G946">
        <f t="shared" ca="1" si="197"/>
        <v>3677613547</v>
      </c>
      <c r="H946" t="s">
        <v>3204</v>
      </c>
      <c r="I946">
        <v>30149</v>
      </c>
      <c r="J946" t="str">
        <f t="shared" ca="1" si="198"/>
        <v>Male</v>
      </c>
      <c r="K946">
        <f t="shared" ca="1" si="199"/>
        <v>40</v>
      </c>
      <c r="L946" t="str">
        <f t="shared" ca="1" si="200"/>
        <v>Adult</v>
      </c>
      <c r="M946" t="str">
        <f t="shared" ca="1" si="201"/>
        <v>Yes</v>
      </c>
      <c r="N946" t="str">
        <f t="shared" ca="1" si="201"/>
        <v>Yes</v>
      </c>
      <c r="O946" t="str">
        <f t="shared" ca="1" si="201"/>
        <v>Yes</v>
      </c>
      <c r="P946" t="str">
        <f t="shared" ca="1" si="201"/>
        <v>Yes</v>
      </c>
      <c r="Q946" t="str">
        <f t="shared" ca="1" si="202"/>
        <v>No</v>
      </c>
      <c r="R946">
        <f t="shared" ca="1" si="203"/>
        <v>1</v>
      </c>
      <c r="S946">
        <f t="shared" ca="1" si="204"/>
        <v>0</v>
      </c>
      <c r="T946">
        <f t="shared" ca="1" si="205"/>
        <v>5</v>
      </c>
      <c r="U946">
        <f t="shared" ca="1" si="206"/>
        <v>3</v>
      </c>
      <c r="V946">
        <f t="shared" ca="1" si="207"/>
        <v>4</v>
      </c>
      <c r="W946">
        <f t="shared" ca="1" si="208"/>
        <v>0</v>
      </c>
      <c r="X946">
        <f t="shared" ca="1" si="209"/>
        <v>13</v>
      </c>
    </row>
    <row r="947" spans="1:24" x14ac:dyDescent="0.25">
      <c r="A947">
        <v>139153</v>
      </c>
      <c r="B947" t="s">
        <v>3205</v>
      </c>
      <c r="C947" t="s">
        <v>10</v>
      </c>
      <c r="D947" t="s">
        <v>3206</v>
      </c>
      <c r="E947" t="str">
        <f t="shared" ca="1" si="210"/>
        <v>Watertown</v>
      </c>
      <c r="F947" t="s">
        <v>24067</v>
      </c>
      <c r="G947">
        <f t="shared" ca="1" si="197"/>
        <v>8174128418</v>
      </c>
      <c r="H947" t="s">
        <v>3207</v>
      </c>
      <c r="I947">
        <v>30316</v>
      </c>
      <c r="J947" t="str">
        <f t="shared" ca="1" si="198"/>
        <v>Female</v>
      </c>
      <c r="K947">
        <f t="shared" ca="1" si="199"/>
        <v>16</v>
      </c>
      <c r="L947" t="str">
        <f t="shared" ca="1" si="200"/>
        <v>Adoloscent</v>
      </c>
      <c r="M947" t="str">
        <f t="shared" ca="1" si="201"/>
        <v>Yes</v>
      </c>
      <c r="N947" t="str">
        <f t="shared" ca="1" si="201"/>
        <v>Yes</v>
      </c>
      <c r="O947" t="str">
        <f t="shared" ca="1" si="201"/>
        <v>No</v>
      </c>
      <c r="P947" t="str">
        <f t="shared" ca="1" si="201"/>
        <v>Yes</v>
      </c>
      <c r="Q947" t="str">
        <f t="shared" ca="1" si="202"/>
        <v>Yes</v>
      </c>
      <c r="R947">
        <f t="shared" ca="1" si="203"/>
        <v>3</v>
      </c>
      <c r="S947">
        <f t="shared" ca="1" si="204"/>
        <v>3</v>
      </c>
      <c r="T947">
        <f t="shared" ca="1" si="205"/>
        <v>3</v>
      </c>
      <c r="U947">
        <f t="shared" ca="1" si="206"/>
        <v>3</v>
      </c>
      <c r="V947">
        <f t="shared" ca="1" si="207"/>
        <v>4</v>
      </c>
      <c r="W947">
        <f t="shared" ca="1" si="208"/>
        <v>4</v>
      </c>
      <c r="X947">
        <f t="shared" ca="1" si="209"/>
        <v>20</v>
      </c>
    </row>
    <row r="948" spans="1:24" x14ac:dyDescent="0.25">
      <c r="A948">
        <v>139199</v>
      </c>
      <c r="B948" t="s">
        <v>3208</v>
      </c>
      <c r="C948" t="s">
        <v>10</v>
      </c>
      <c r="D948" t="s">
        <v>3209</v>
      </c>
      <c r="E948" t="str">
        <f t="shared" ca="1" si="210"/>
        <v>Newton</v>
      </c>
      <c r="F948" t="s">
        <v>24067</v>
      </c>
      <c r="G948">
        <f t="shared" ca="1" si="197"/>
        <v>9808600848</v>
      </c>
      <c r="H948" t="s">
        <v>3211</v>
      </c>
      <c r="I948" t="s">
        <v>3210</v>
      </c>
      <c r="J948" t="str">
        <f t="shared" ca="1" si="198"/>
        <v>Female</v>
      </c>
      <c r="K948">
        <f t="shared" ca="1" si="199"/>
        <v>19</v>
      </c>
      <c r="L948" t="str">
        <f t="shared" ca="1" si="200"/>
        <v>Adult</v>
      </c>
      <c r="M948" t="str">
        <f t="shared" ca="1" si="201"/>
        <v>Yes</v>
      </c>
      <c r="N948" t="str">
        <f t="shared" ca="1" si="201"/>
        <v>No</v>
      </c>
      <c r="O948" t="str">
        <f t="shared" ca="1" si="201"/>
        <v>Yes</v>
      </c>
      <c r="P948" t="str">
        <f t="shared" ca="1" si="201"/>
        <v>Yes</v>
      </c>
      <c r="Q948" t="str">
        <f t="shared" ca="1" si="202"/>
        <v>No</v>
      </c>
      <c r="R948">
        <f t="shared" ca="1" si="203"/>
        <v>5</v>
      </c>
      <c r="S948">
        <f t="shared" ca="1" si="204"/>
        <v>5</v>
      </c>
      <c r="T948">
        <f t="shared" ca="1" si="205"/>
        <v>3</v>
      </c>
      <c r="U948">
        <f t="shared" ca="1" si="206"/>
        <v>3</v>
      </c>
      <c r="V948">
        <f t="shared" ca="1" si="207"/>
        <v>4</v>
      </c>
      <c r="W948">
        <f t="shared" ca="1" si="208"/>
        <v>0</v>
      </c>
      <c r="X948">
        <f t="shared" ca="1" si="209"/>
        <v>20</v>
      </c>
    </row>
    <row r="949" spans="1:24" x14ac:dyDescent="0.25">
      <c r="A949">
        <v>139205</v>
      </c>
      <c r="B949" t="s">
        <v>3212</v>
      </c>
      <c r="C949" t="s">
        <v>10</v>
      </c>
      <c r="D949" t="s">
        <v>3213</v>
      </c>
      <c r="E949" t="str">
        <f t="shared" ca="1" si="210"/>
        <v>Somerville</v>
      </c>
      <c r="F949" t="s">
        <v>24067</v>
      </c>
      <c r="G949">
        <f t="shared" ca="1" si="197"/>
        <v>6575993571</v>
      </c>
      <c r="H949" t="s">
        <v>3214</v>
      </c>
      <c r="I949">
        <v>30445</v>
      </c>
      <c r="J949" t="str">
        <f t="shared" ca="1" si="198"/>
        <v>Female</v>
      </c>
      <c r="K949">
        <f t="shared" ca="1" si="199"/>
        <v>58</v>
      </c>
      <c r="L949" t="str">
        <f t="shared" ca="1" si="200"/>
        <v>Adult</v>
      </c>
      <c r="M949" t="str">
        <f t="shared" ca="1" si="201"/>
        <v>No</v>
      </c>
      <c r="N949" t="str">
        <f t="shared" ca="1" si="201"/>
        <v>Yes</v>
      </c>
      <c r="O949" t="str">
        <f t="shared" ca="1" si="201"/>
        <v>Yes</v>
      </c>
      <c r="P949" t="str">
        <f t="shared" ca="1" si="201"/>
        <v>Yes</v>
      </c>
      <c r="Q949" t="str">
        <f t="shared" ca="1" si="202"/>
        <v>No</v>
      </c>
      <c r="R949">
        <f t="shared" ca="1" si="203"/>
        <v>1</v>
      </c>
      <c r="S949">
        <f t="shared" ca="1" si="204"/>
        <v>0</v>
      </c>
      <c r="T949">
        <f t="shared" ca="1" si="205"/>
        <v>5</v>
      </c>
      <c r="U949">
        <f t="shared" ca="1" si="206"/>
        <v>0</v>
      </c>
      <c r="V949">
        <f t="shared" ca="1" si="207"/>
        <v>4</v>
      </c>
      <c r="W949">
        <f t="shared" ca="1" si="208"/>
        <v>0</v>
      </c>
      <c r="X949">
        <f t="shared" ca="1" si="209"/>
        <v>10</v>
      </c>
    </row>
    <row r="950" spans="1:24" x14ac:dyDescent="0.25">
      <c r="A950">
        <v>139214</v>
      </c>
      <c r="B950" t="s">
        <v>3215</v>
      </c>
      <c r="C950" t="s">
        <v>10</v>
      </c>
      <c r="D950" t="s">
        <v>3216</v>
      </c>
      <c r="E950" t="str">
        <f t="shared" ca="1" si="210"/>
        <v>Revere</v>
      </c>
      <c r="F950" t="s">
        <v>24067</v>
      </c>
      <c r="G950">
        <f t="shared" ca="1" si="197"/>
        <v>7029033014</v>
      </c>
      <c r="H950" t="s">
        <v>3217</v>
      </c>
      <c r="I950">
        <v>30318</v>
      </c>
      <c r="J950" t="str">
        <f t="shared" ca="1" si="198"/>
        <v>Female</v>
      </c>
      <c r="K950">
        <f t="shared" ca="1" si="199"/>
        <v>63</v>
      </c>
      <c r="L950" t="str">
        <f t="shared" ca="1" si="200"/>
        <v>Adult</v>
      </c>
      <c r="M950" t="str">
        <f t="shared" ca="1" si="201"/>
        <v>Yes</v>
      </c>
      <c r="N950" t="str">
        <f t="shared" ca="1" si="201"/>
        <v>No</v>
      </c>
      <c r="O950" t="str">
        <f t="shared" ca="1" si="201"/>
        <v>No</v>
      </c>
      <c r="P950" t="str">
        <f t="shared" ca="1" si="201"/>
        <v>Yes</v>
      </c>
      <c r="Q950" t="str">
        <f t="shared" ca="1" si="202"/>
        <v>No</v>
      </c>
      <c r="R950">
        <f t="shared" ca="1" si="203"/>
        <v>2</v>
      </c>
      <c r="S950">
        <f t="shared" ca="1" si="204"/>
        <v>3</v>
      </c>
      <c r="T950">
        <f t="shared" ca="1" si="205"/>
        <v>0</v>
      </c>
      <c r="U950">
        <f t="shared" ca="1" si="206"/>
        <v>3</v>
      </c>
      <c r="V950">
        <f t="shared" ca="1" si="207"/>
        <v>4</v>
      </c>
      <c r="W950">
        <f t="shared" ca="1" si="208"/>
        <v>0</v>
      </c>
      <c r="X950">
        <f t="shared" ca="1" si="209"/>
        <v>12</v>
      </c>
    </row>
    <row r="951" spans="1:24" x14ac:dyDescent="0.25">
      <c r="A951">
        <v>139250</v>
      </c>
      <c r="B951" t="s">
        <v>3218</v>
      </c>
      <c r="C951" t="s">
        <v>10</v>
      </c>
      <c r="D951" t="s">
        <v>1346</v>
      </c>
      <c r="E951" t="str">
        <f t="shared" ca="1" si="210"/>
        <v>Canton</v>
      </c>
      <c r="F951" t="s">
        <v>24067</v>
      </c>
      <c r="G951">
        <f t="shared" ca="1" si="197"/>
        <v>2270819552</v>
      </c>
      <c r="H951" t="s">
        <v>3220</v>
      </c>
      <c r="I951" t="s">
        <v>3219</v>
      </c>
      <c r="J951" t="str">
        <f t="shared" ca="1" si="198"/>
        <v>Female</v>
      </c>
      <c r="K951">
        <f t="shared" ca="1" si="199"/>
        <v>37</v>
      </c>
      <c r="L951" t="str">
        <f t="shared" ca="1" si="200"/>
        <v>Adult</v>
      </c>
      <c r="M951" t="str">
        <f t="shared" ca="1" si="201"/>
        <v>Yes</v>
      </c>
      <c r="N951" t="str">
        <f t="shared" ca="1" si="201"/>
        <v>Yes</v>
      </c>
      <c r="O951" t="str">
        <f t="shared" ca="1" si="201"/>
        <v>Yes</v>
      </c>
      <c r="P951" t="str">
        <f t="shared" ca="1" si="201"/>
        <v>Yes</v>
      </c>
      <c r="Q951" t="str">
        <f t="shared" ca="1" si="202"/>
        <v>Yes</v>
      </c>
      <c r="R951">
        <f t="shared" ca="1" si="203"/>
        <v>4</v>
      </c>
      <c r="S951">
        <f t="shared" ca="1" si="204"/>
        <v>5</v>
      </c>
      <c r="T951">
        <f t="shared" ca="1" si="205"/>
        <v>5</v>
      </c>
      <c r="U951">
        <f t="shared" ca="1" si="206"/>
        <v>3</v>
      </c>
      <c r="V951">
        <f t="shared" ca="1" si="207"/>
        <v>4</v>
      </c>
      <c r="W951">
        <f t="shared" ca="1" si="208"/>
        <v>4</v>
      </c>
      <c r="X951">
        <f t="shared" ca="1" si="209"/>
        <v>25</v>
      </c>
    </row>
    <row r="952" spans="1:24" x14ac:dyDescent="0.25">
      <c r="A952">
        <v>139278</v>
      </c>
      <c r="B952" t="s">
        <v>3221</v>
      </c>
      <c r="C952" t="s">
        <v>10</v>
      </c>
      <c r="D952" t="s">
        <v>3222</v>
      </c>
      <c r="E952" t="str">
        <f t="shared" ca="1" si="210"/>
        <v>Dedham</v>
      </c>
      <c r="F952" t="s">
        <v>24067</v>
      </c>
      <c r="G952">
        <f t="shared" ca="1" si="197"/>
        <v>9235328068</v>
      </c>
      <c r="H952" t="s">
        <v>3223</v>
      </c>
      <c r="I952">
        <v>30182</v>
      </c>
      <c r="J952" t="str">
        <f t="shared" ca="1" si="198"/>
        <v>Female</v>
      </c>
      <c r="K952">
        <f t="shared" ca="1" si="199"/>
        <v>19</v>
      </c>
      <c r="L952" t="str">
        <f t="shared" ca="1" si="200"/>
        <v>Adult</v>
      </c>
      <c r="M952" t="str">
        <f t="shared" ca="1" si="201"/>
        <v>Yes</v>
      </c>
      <c r="N952" t="str">
        <f t="shared" ca="1" si="201"/>
        <v>Yes</v>
      </c>
      <c r="O952" t="str">
        <f t="shared" ca="1" si="201"/>
        <v>No</v>
      </c>
      <c r="P952" t="str">
        <f t="shared" ca="1" si="201"/>
        <v>No</v>
      </c>
      <c r="Q952" t="str">
        <f t="shared" ca="1" si="202"/>
        <v>Yes</v>
      </c>
      <c r="R952">
        <f t="shared" ca="1" si="203"/>
        <v>1</v>
      </c>
      <c r="S952">
        <f t="shared" ca="1" si="204"/>
        <v>0</v>
      </c>
      <c r="T952">
        <f t="shared" ca="1" si="205"/>
        <v>3</v>
      </c>
      <c r="U952">
        <f t="shared" ca="1" si="206"/>
        <v>3</v>
      </c>
      <c r="V952">
        <f t="shared" ca="1" si="207"/>
        <v>0</v>
      </c>
      <c r="W952">
        <f t="shared" ca="1" si="208"/>
        <v>4</v>
      </c>
      <c r="X952">
        <f t="shared" ca="1" si="209"/>
        <v>11</v>
      </c>
    </row>
    <row r="953" spans="1:24" x14ac:dyDescent="0.25">
      <c r="A953">
        <v>139287</v>
      </c>
      <c r="B953" t="s">
        <v>3224</v>
      </c>
      <c r="C953" t="s">
        <v>10</v>
      </c>
      <c r="D953" t="s">
        <v>3225</v>
      </c>
      <c r="E953" t="str">
        <f t="shared" ca="1" si="210"/>
        <v>Brookline</v>
      </c>
      <c r="F953" t="s">
        <v>24067</v>
      </c>
      <c r="G953">
        <f t="shared" ca="1" si="197"/>
        <v>8536732558</v>
      </c>
      <c r="H953" t="s">
        <v>3226</v>
      </c>
      <c r="I953">
        <v>30331</v>
      </c>
      <c r="J953" t="str">
        <f t="shared" ca="1" si="198"/>
        <v>Female</v>
      </c>
      <c r="K953">
        <f t="shared" ca="1" si="199"/>
        <v>60</v>
      </c>
      <c r="L953" t="str">
        <f t="shared" ca="1" si="200"/>
        <v>Adult</v>
      </c>
      <c r="M953" t="str">
        <f t="shared" ca="1" si="201"/>
        <v>Yes</v>
      </c>
      <c r="N953" t="str">
        <f t="shared" ca="1" si="201"/>
        <v>No</v>
      </c>
      <c r="O953" t="str">
        <f t="shared" ca="1" si="201"/>
        <v>No</v>
      </c>
      <c r="P953" t="str">
        <f t="shared" ca="1" si="201"/>
        <v>No</v>
      </c>
      <c r="Q953" t="str">
        <f t="shared" ca="1" si="202"/>
        <v>No</v>
      </c>
      <c r="R953">
        <f t="shared" ca="1" si="203"/>
        <v>3</v>
      </c>
      <c r="S953">
        <f t="shared" ca="1" si="204"/>
        <v>3</v>
      </c>
      <c r="T953">
        <f t="shared" ca="1" si="205"/>
        <v>0</v>
      </c>
      <c r="U953">
        <f t="shared" ca="1" si="206"/>
        <v>3</v>
      </c>
      <c r="V953">
        <f t="shared" ca="1" si="207"/>
        <v>0</v>
      </c>
      <c r="W953">
        <f t="shared" ca="1" si="208"/>
        <v>0</v>
      </c>
      <c r="X953">
        <f t="shared" ca="1" si="209"/>
        <v>9</v>
      </c>
    </row>
    <row r="954" spans="1:24" x14ac:dyDescent="0.25">
      <c r="A954">
        <v>139311</v>
      </c>
      <c r="B954" t="s">
        <v>3227</v>
      </c>
      <c r="C954" t="s">
        <v>10</v>
      </c>
      <c r="D954" t="s">
        <v>3228</v>
      </c>
      <c r="E954" t="str">
        <f t="shared" ca="1" si="210"/>
        <v>Somerville</v>
      </c>
      <c r="F954" t="s">
        <v>24067</v>
      </c>
      <c r="G954">
        <f t="shared" ca="1" si="197"/>
        <v>1742499535</v>
      </c>
      <c r="H954" t="s">
        <v>3230</v>
      </c>
      <c r="I954" t="s">
        <v>3229</v>
      </c>
      <c r="J954" t="str">
        <f t="shared" ca="1" si="198"/>
        <v>Female</v>
      </c>
      <c r="K954">
        <f t="shared" ca="1" si="199"/>
        <v>52</v>
      </c>
      <c r="L954" t="str">
        <f t="shared" ca="1" si="200"/>
        <v>Adult</v>
      </c>
      <c r="M954" t="str">
        <f t="shared" ca="1" si="201"/>
        <v>No</v>
      </c>
      <c r="N954" t="str">
        <f t="shared" ca="1" si="201"/>
        <v>Yes</v>
      </c>
      <c r="O954" t="str">
        <f t="shared" ca="1" si="201"/>
        <v>No</v>
      </c>
      <c r="P954" t="str">
        <f t="shared" ca="1" si="201"/>
        <v>Yes</v>
      </c>
      <c r="Q954" t="str">
        <f t="shared" ca="1" si="202"/>
        <v>No</v>
      </c>
      <c r="R954">
        <f t="shared" ca="1" si="203"/>
        <v>2</v>
      </c>
      <c r="S954">
        <f t="shared" ca="1" si="204"/>
        <v>3</v>
      </c>
      <c r="T954">
        <f t="shared" ca="1" si="205"/>
        <v>3</v>
      </c>
      <c r="U954">
        <f t="shared" ca="1" si="206"/>
        <v>0</v>
      </c>
      <c r="V954">
        <f t="shared" ca="1" si="207"/>
        <v>4</v>
      </c>
      <c r="W954">
        <f t="shared" ca="1" si="208"/>
        <v>0</v>
      </c>
      <c r="X954">
        <f t="shared" ca="1" si="209"/>
        <v>12</v>
      </c>
    </row>
    <row r="955" spans="1:24" x14ac:dyDescent="0.25">
      <c r="A955">
        <v>139348</v>
      </c>
      <c r="B955" t="s">
        <v>3231</v>
      </c>
      <c r="C955" t="s">
        <v>10</v>
      </c>
      <c r="D955" t="s">
        <v>3232</v>
      </c>
      <c r="E955" t="str">
        <f t="shared" ca="1" si="210"/>
        <v>Newton</v>
      </c>
      <c r="F955" t="s">
        <v>24067</v>
      </c>
      <c r="G955">
        <f t="shared" ca="1" si="197"/>
        <v>2392078111</v>
      </c>
      <c r="H955" t="s">
        <v>3234</v>
      </c>
      <c r="I955" t="s">
        <v>3233</v>
      </c>
      <c r="J955" t="str">
        <f t="shared" ca="1" si="198"/>
        <v>Male</v>
      </c>
      <c r="K955">
        <f t="shared" ca="1" si="199"/>
        <v>31</v>
      </c>
      <c r="L955" t="str">
        <f t="shared" ca="1" si="200"/>
        <v>Adult</v>
      </c>
      <c r="M955" t="str">
        <f t="shared" ca="1" si="201"/>
        <v>Yes</v>
      </c>
      <c r="N955" t="str">
        <f t="shared" ca="1" si="201"/>
        <v>No</v>
      </c>
      <c r="O955" t="str">
        <f t="shared" ca="1" si="201"/>
        <v>Yes</v>
      </c>
      <c r="P955" t="str">
        <f t="shared" ca="1" si="201"/>
        <v>Yes</v>
      </c>
      <c r="Q955" t="str">
        <f t="shared" ca="1" si="202"/>
        <v>Yes</v>
      </c>
      <c r="R955">
        <f t="shared" ca="1" si="203"/>
        <v>1</v>
      </c>
      <c r="S955">
        <f t="shared" ca="1" si="204"/>
        <v>0</v>
      </c>
      <c r="T955">
        <f t="shared" ca="1" si="205"/>
        <v>3</v>
      </c>
      <c r="U955">
        <f t="shared" ca="1" si="206"/>
        <v>3</v>
      </c>
      <c r="V955">
        <f t="shared" ca="1" si="207"/>
        <v>4</v>
      </c>
      <c r="W955">
        <f t="shared" ca="1" si="208"/>
        <v>4</v>
      </c>
      <c r="X955">
        <f t="shared" ca="1" si="209"/>
        <v>15</v>
      </c>
    </row>
    <row r="956" spans="1:24" x14ac:dyDescent="0.25">
      <c r="A956">
        <v>139357</v>
      </c>
      <c r="B956" t="s">
        <v>3235</v>
      </c>
      <c r="C956" t="s">
        <v>10</v>
      </c>
      <c r="D956" t="s">
        <v>3236</v>
      </c>
      <c r="E956" t="str">
        <f t="shared" ca="1" si="210"/>
        <v>Chelsea</v>
      </c>
      <c r="F956" t="s">
        <v>24067</v>
      </c>
      <c r="G956">
        <f t="shared" ca="1" si="197"/>
        <v>9877471271</v>
      </c>
      <c r="H956" t="s">
        <v>3238</v>
      </c>
      <c r="I956" t="s">
        <v>3237</v>
      </c>
      <c r="J956" t="str">
        <f t="shared" ca="1" si="198"/>
        <v>Male</v>
      </c>
      <c r="K956">
        <f t="shared" ca="1" si="199"/>
        <v>26</v>
      </c>
      <c r="L956" t="str">
        <f t="shared" ca="1" si="200"/>
        <v>Adult</v>
      </c>
      <c r="M956" t="str">
        <f t="shared" ca="1" si="201"/>
        <v>Yes</v>
      </c>
      <c r="N956" t="str">
        <f t="shared" ca="1" si="201"/>
        <v>No</v>
      </c>
      <c r="O956" t="str">
        <f t="shared" ca="1" si="201"/>
        <v>No</v>
      </c>
      <c r="P956" t="str">
        <f t="shared" ca="1" si="201"/>
        <v>Yes</v>
      </c>
      <c r="Q956" t="str">
        <f t="shared" ca="1" si="202"/>
        <v>Yes</v>
      </c>
      <c r="R956">
        <f t="shared" ca="1" si="203"/>
        <v>2</v>
      </c>
      <c r="S956">
        <f t="shared" ca="1" si="204"/>
        <v>3</v>
      </c>
      <c r="T956">
        <f t="shared" ca="1" si="205"/>
        <v>0</v>
      </c>
      <c r="U956">
        <f t="shared" ca="1" si="206"/>
        <v>3</v>
      </c>
      <c r="V956">
        <f t="shared" ca="1" si="207"/>
        <v>4</v>
      </c>
      <c r="W956">
        <f t="shared" ca="1" si="208"/>
        <v>4</v>
      </c>
      <c r="X956">
        <f t="shared" ca="1" si="209"/>
        <v>16</v>
      </c>
    </row>
    <row r="957" spans="1:24" x14ac:dyDescent="0.25">
      <c r="A957">
        <v>139366</v>
      </c>
      <c r="B957" t="s">
        <v>3239</v>
      </c>
      <c r="C957" t="s">
        <v>10</v>
      </c>
      <c r="D957" t="s">
        <v>3240</v>
      </c>
      <c r="E957" t="str">
        <f t="shared" ca="1" si="210"/>
        <v>Canton</v>
      </c>
      <c r="F957" t="s">
        <v>24067</v>
      </c>
      <c r="G957">
        <f t="shared" ca="1" si="197"/>
        <v>8804935525</v>
      </c>
      <c r="H957" t="s">
        <v>3242</v>
      </c>
      <c r="I957" t="s">
        <v>3241</v>
      </c>
      <c r="J957" t="str">
        <f t="shared" ca="1" si="198"/>
        <v>Female</v>
      </c>
      <c r="K957">
        <f t="shared" ca="1" si="199"/>
        <v>35</v>
      </c>
      <c r="L957" t="str">
        <f t="shared" ca="1" si="200"/>
        <v>Adult</v>
      </c>
      <c r="M957" t="str">
        <f t="shared" ca="1" si="201"/>
        <v>No</v>
      </c>
      <c r="N957" t="str">
        <f t="shared" ca="1" si="201"/>
        <v>No</v>
      </c>
      <c r="O957" t="str">
        <f t="shared" ca="1" si="201"/>
        <v>Yes</v>
      </c>
      <c r="P957" t="str">
        <f t="shared" ca="1" si="201"/>
        <v>Yes</v>
      </c>
      <c r="Q957" t="str">
        <f t="shared" ca="1" si="202"/>
        <v>No</v>
      </c>
      <c r="R957">
        <f t="shared" ca="1" si="203"/>
        <v>3</v>
      </c>
      <c r="S957">
        <f t="shared" ca="1" si="204"/>
        <v>3</v>
      </c>
      <c r="T957">
        <f t="shared" ca="1" si="205"/>
        <v>3</v>
      </c>
      <c r="U957">
        <f t="shared" ca="1" si="206"/>
        <v>0</v>
      </c>
      <c r="V957">
        <f t="shared" ca="1" si="207"/>
        <v>4</v>
      </c>
      <c r="W957">
        <f t="shared" ca="1" si="208"/>
        <v>0</v>
      </c>
      <c r="X957">
        <f t="shared" ca="1" si="209"/>
        <v>13</v>
      </c>
    </row>
    <row r="958" spans="1:24" x14ac:dyDescent="0.25">
      <c r="A958">
        <v>139384</v>
      </c>
      <c r="B958" t="s">
        <v>3243</v>
      </c>
      <c r="C958" t="s">
        <v>10</v>
      </c>
      <c r="D958" t="s">
        <v>3244</v>
      </c>
      <c r="E958" t="str">
        <f t="shared" ca="1" si="210"/>
        <v xml:space="preserve"> Milton</v>
      </c>
      <c r="F958" t="s">
        <v>24067</v>
      </c>
      <c r="G958">
        <f t="shared" ca="1" si="197"/>
        <v>8202661691</v>
      </c>
      <c r="H958" t="s">
        <v>3245</v>
      </c>
      <c r="I958">
        <v>30161</v>
      </c>
      <c r="J958" t="str">
        <f t="shared" ca="1" si="198"/>
        <v>Female</v>
      </c>
      <c r="K958">
        <f t="shared" ca="1" si="199"/>
        <v>20</v>
      </c>
      <c r="L958" t="str">
        <f t="shared" ca="1" si="200"/>
        <v>Adult</v>
      </c>
      <c r="M958" t="str">
        <f t="shared" ca="1" si="201"/>
        <v>No</v>
      </c>
      <c r="N958" t="str">
        <f t="shared" ca="1" si="201"/>
        <v>Yes</v>
      </c>
      <c r="O958" t="str">
        <f t="shared" ca="1" si="201"/>
        <v>No</v>
      </c>
      <c r="P958" t="str">
        <f t="shared" ca="1" si="201"/>
        <v>No</v>
      </c>
      <c r="Q958" t="str">
        <f t="shared" ca="1" si="202"/>
        <v>Yes</v>
      </c>
      <c r="R958">
        <f t="shared" ca="1" si="203"/>
        <v>2</v>
      </c>
      <c r="S958">
        <f t="shared" ca="1" si="204"/>
        <v>3</v>
      </c>
      <c r="T958">
        <f t="shared" ca="1" si="205"/>
        <v>3</v>
      </c>
      <c r="U958">
        <f t="shared" ca="1" si="206"/>
        <v>0</v>
      </c>
      <c r="V958">
        <f t="shared" ca="1" si="207"/>
        <v>0</v>
      </c>
      <c r="W958">
        <f t="shared" ca="1" si="208"/>
        <v>4</v>
      </c>
      <c r="X958">
        <f t="shared" ca="1" si="209"/>
        <v>12</v>
      </c>
    </row>
    <row r="959" spans="1:24" x14ac:dyDescent="0.25">
      <c r="A959">
        <v>139393</v>
      </c>
      <c r="B959" t="s">
        <v>3246</v>
      </c>
      <c r="C959" t="s">
        <v>10</v>
      </c>
      <c r="D959" t="s">
        <v>3247</v>
      </c>
      <c r="E959" t="str">
        <f t="shared" ca="1" si="210"/>
        <v>Quincy</v>
      </c>
      <c r="F959" t="s">
        <v>24067</v>
      </c>
      <c r="G959">
        <f t="shared" ca="1" si="197"/>
        <v>4752187980</v>
      </c>
      <c r="H959" t="s">
        <v>3249</v>
      </c>
      <c r="I959" t="s">
        <v>3248</v>
      </c>
      <c r="J959" t="str">
        <f t="shared" ca="1" si="198"/>
        <v>Female</v>
      </c>
      <c r="K959">
        <f t="shared" ca="1" si="199"/>
        <v>61</v>
      </c>
      <c r="L959" t="str">
        <f t="shared" ca="1" si="200"/>
        <v>Adult</v>
      </c>
      <c r="M959" t="str">
        <f t="shared" ca="1" si="201"/>
        <v>Yes</v>
      </c>
      <c r="N959" t="str">
        <f t="shared" ca="1" si="201"/>
        <v>Yes</v>
      </c>
      <c r="O959" t="str">
        <f t="shared" ca="1" si="201"/>
        <v>No</v>
      </c>
      <c r="P959" t="str">
        <f t="shared" ca="1" si="201"/>
        <v>Yes</v>
      </c>
      <c r="Q959" t="str">
        <f t="shared" ca="1" si="202"/>
        <v>No</v>
      </c>
      <c r="R959">
        <f t="shared" ca="1" si="203"/>
        <v>1</v>
      </c>
      <c r="S959">
        <f t="shared" ca="1" si="204"/>
        <v>0</v>
      </c>
      <c r="T959">
        <f t="shared" ca="1" si="205"/>
        <v>3</v>
      </c>
      <c r="U959">
        <f t="shared" ca="1" si="206"/>
        <v>3</v>
      </c>
      <c r="V959">
        <f t="shared" ca="1" si="207"/>
        <v>4</v>
      </c>
      <c r="W959">
        <f t="shared" ca="1" si="208"/>
        <v>0</v>
      </c>
      <c r="X959">
        <f t="shared" ca="1" si="209"/>
        <v>11</v>
      </c>
    </row>
    <row r="960" spans="1:24" x14ac:dyDescent="0.25">
      <c r="A960">
        <v>139463</v>
      </c>
      <c r="B960" t="s">
        <v>3250</v>
      </c>
      <c r="C960" t="s">
        <v>10</v>
      </c>
      <c r="D960" t="s">
        <v>3251</v>
      </c>
      <c r="E960" t="str">
        <f t="shared" ca="1" si="210"/>
        <v>Needham</v>
      </c>
      <c r="F960" t="s">
        <v>24067</v>
      </c>
      <c r="G960">
        <f t="shared" ca="1" si="197"/>
        <v>9263146268</v>
      </c>
      <c r="H960" t="s">
        <v>3253</v>
      </c>
      <c r="I960" t="s">
        <v>3252</v>
      </c>
      <c r="J960" t="str">
        <f t="shared" ca="1" si="198"/>
        <v>Male</v>
      </c>
      <c r="K960">
        <f t="shared" ca="1" si="199"/>
        <v>26</v>
      </c>
      <c r="L960" t="str">
        <f t="shared" ca="1" si="200"/>
        <v>Adult</v>
      </c>
      <c r="M960" t="str">
        <f t="shared" ca="1" si="201"/>
        <v>No</v>
      </c>
      <c r="N960" t="str">
        <f t="shared" ca="1" si="201"/>
        <v>Yes</v>
      </c>
      <c r="O960" t="str">
        <f t="shared" ca="1" si="201"/>
        <v>No</v>
      </c>
      <c r="P960" t="str">
        <f t="shared" ca="1" si="201"/>
        <v>No</v>
      </c>
      <c r="Q960" t="str">
        <f t="shared" ca="1" si="202"/>
        <v>Yes</v>
      </c>
      <c r="R960">
        <f t="shared" ca="1" si="203"/>
        <v>3</v>
      </c>
      <c r="S960">
        <f t="shared" ca="1" si="204"/>
        <v>3</v>
      </c>
      <c r="T960">
        <f t="shared" ca="1" si="205"/>
        <v>3</v>
      </c>
      <c r="U960">
        <f t="shared" ca="1" si="206"/>
        <v>0</v>
      </c>
      <c r="V960">
        <f t="shared" ca="1" si="207"/>
        <v>0</v>
      </c>
      <c r="W960">
        <f t="shared" ca="1" si="208"/>
        <v>4</v>
      </c>
      <c r="X960">
        <f t="shared" ca="1" si="209"/>
        <v>13</v>
      </c>
    </row>
    <row r="961" spans="1:24" x14ac:dyDescent="0.25">
      <c r="A961">
        <v>139506</v>
      </c>
      <c r="B961" t="s">
        <v>3254</v>
      </c>
      <c r="C961" t="s">
        <v>10</v>
      </c>
      <c r="D961" t="s">
        <v>3255</v>
      </c>
      <c r="E961" t="str">
        <f t="shared" ca="1" si="210"/>
        <v>Quincy</v>
      </c>
      <c r="F961" t="s">
        <v>24067</v>
      </c>
      <c r="G961">
        <f t="shared" ca="1" si="197"/>
        <v>1106151620</v>
      </c>
      <c r="H961" t="s">
        <v>3257</v>
      </c>
      <c r="I961" t="s">
        <v>3256</v>
      </c>
      <c r="J961" t="str">
        <f t="shared" ca="1" si="198"/>
        <v>Female</v>
      </c>
      <c r="K961">
        <f t="shared" ca="1" si="199"/>
        <v>23</v>
      </c>
      <c r="L961" t="str">
        <f t="shared" ca="1" si="200"/>
        <v>Adult</v>
      </c>
      <c r="M961" t="str">
        <f t="shared" ca="1" si="201"/>
        <v>No</v>
      </c>
      <c r="N961" t="str">
        <f t="shared" ca="1" si="201"/>
        <v>Yes</v>
      </c>
      <c r="O961" t="str">
        <f t="shared" ca="1" si="201"/>
        <v>Yes</v>
      </c>
      <c r="P961" t="str">
        <f t="shared" ca="1" si="201"/>
        <v>No</v>
      </c>
      <c r="Q961" t="str">
        <f t="shared" ca="1" si="202"/>
        <v>Yes</v>
      </c>
      <c r="R961">
        <f t="shared" ca="1" si="203"/>
        <v>4</v>
      </c>
      <c r="S961">
        <f t="shared" ca="1" si="204"/>
        <v>5</v>
      </c>
      <c r="T961">
        <f t="shared" ca="1" si="205"/>
        <v>5</v>
      </c>
      <c r="U961">
        <f t="shared" ca="1" si="206"/>
        <v>0</v>
      </c>
      <c r="V961">
        <f t="shared" ca="1" si="207"/>
        <v>0</v>
      </c>
      <c r="W961">
        <f t="shared" ca="1" si="208"/>
        <v>4</v>
      </c>
      <c r="X961">
        <f t="shared" ca="1" si="209"/>
        <v>18</v>
      </c>
    </row>
    <row r="962" spans="1:24" x14ac:dyDescent="0.25">
      <c r="A962">
        <v>139533</v>
      </c>
      <c r="B962" t="s">
        <v>3258</v>
      </c>
      <c r="C962" t="s">
        <v>10</v>
      </c>
      <c r="D962" t="s">
        <v>3259</v>
      </c>
      <c r="E962" t="str">
        <f t="shared" ca="1" si="210"/>
        <v>Canton</v>
      </c>
      <c r="F962" t="s">
        <v>24067</v>
      </c>
      <c r="G962">
        <f t="shared" ca="1" si="197"/>
        <v>2745481489</v>
      </c>
      <c r="H962" t="s">
        <v>347</v>
      </c>
      <c r="I962" t="s">
        <v>3260</v>
      </c>
      <c r="J962" t="str">
        <f t="shared" ca="1" si="198"/>
        <v>Female</v>
      </c>
      <c r="K962">
        <f t="shared" ca="1" si="199"/>
        <v>16</v>
      </c>
      <c r="L962" t="str">
        <f t="shared" ca="1" si="200"/>
        <v>Adoloscent</v>
      </c>
      <c r="M962" t="str">
        <f t="shared" ca="1" si="201"/>
        <v>Yes</v>
      </c>
      <c r="N962" t="str">
        <f t="shared" ca="1" si="201"/>
        <v>No</v>
      </c>
      <c r="O962" t="str">
        <f t="shared" ca="1" si="201"/>
        <v>Yes</v>
      </c>
      <c r="P962" t="str">
        <f t="shared" ref="P962:Q1025" ca="1" si="211">CHOOSE(RANDBETWEEN(1,2),"Yes","No")</f>
        <v>Yes</v>
      </c>
      <c r="Q962" t="str">
        <f t="shared" ca="1" si="202"/>
        <v>No</v>
      </c>
      <c r="R962">
        <f t="shared" ca="1" si="203"/>
        <v>3</v>
      </c>
      <c r="S962">
        <f t="shared" ca="1" si="204"/>
        <v>3</v>
      </c>
      <c r="T962">
        <f t="shared" ca="1" si="205"/>
        <v>3</v>
      </c>
      <c r="U962">
        <f t="shared" ca="1" si="206"/>
        <v>3</v>
      </c>
      <c r="V962">
        <f t="shared" ca="1" si="207"/>
        <v>4</v>
      </c>
      <c r="W962">
        <f t="shared" ca="1" si="208"/>
        <v>0</v>
      </c>
      <c r="X962">
        <f t="shared" ca="1" si="209"/>
        <v>16</v>
      </c>
    </row>
    <row r="963" spans="1:24" x14ac:dyDescent="0.25">
      <c r="A963">
        <v>139579</v>
      </c>
      <c r="B963" t="s">
        <v>3261</v>
      </c>
      <c r="C963" t="s">
        <v>10</v>
      </c>
      <c r="D963" t="s">
        <v>3262</v>
      </c>
      <c r="E963" t="str">
        <f t="shared" ca="1" si="210"/>
        <v>Canton</v>
      </c>
      <c r="F963" t="s">
        <v>24067</v>
      </c>
      <c r="G963">
        <f t="shared" ref="G963:G1026" ca="1" si="212">RANDBETWEEN(1000000000,9999999999)</f>
        <v>1367656079</v>
      </c>
      <c r="H963" t="s">
        <v>2677</v>
      </c>
      <c r="I963">
        <v>31406</v>
      </c>
      <c r="J963" t="str">
        <f t="shared" ref="J963:J1026" ca="1" si="213">CHOOSE(RANDBETWEEN(1,2),"Male","Female")</f>
        <v>Female</v>
      </c>
      <c r="K963">
        <f t="shared" ref="K963:K1026" ca="1" si="214">RANDBETWEEN(15,70)</f>
        <v>28</v>
      </c>
      <c r="L963" t="str">
        <f t="shared" ref="L963:L1026" ca="1" si="215">IF(AND(K963&gt;=12, K963 &lt; 18), "Adoloscent", "Adult")</f>
        <v>Adult</v>
      </c>
      <c r="M963" t="str">
        <f t="shared" ref="M963:Q1026" ca="1" si="216">CHOOSE(RANDBETWEEN(1,2),"Yes","No")</f>
        <v>No</v>
      </c>
      <c r="N963" t="str">
        <f t="shared" ca="1" si="216"/>
        <v>No</v>
      </c>
      <c r="O963" t="str">
        <f t="shared" ca="1" si="216"/>
        <v>No</v>
      </c>
      <c r="P963" t="str">
        <f t="shared" ca="1" si="211"/>
        <v>Yes</v>
      </c>
      <c r="Q963" t="str">
        <f t="shared" ca="1" si="211"/>
        <v>Yes</v>
      </c>
      <c r="R963">
        <f t="shared" ref="R963:R1026" ca="1" si="217">CHOOSE(RANDBETWEEN(1,5),1,2,3,4,5)</f>
        <v>4</v>
      </c>
      <c r="S963">
        <f t="shared" ref="S963:S1026" ca="1" si="218">IF(R963&gt;=4,5,IF(AND(R963&gt;=2,R963&lt;=3),3,IF(R963=1,0)))</f>
        <v>5</v>
      </c>
      <c r="T963">
        <f t="shared" ref="T963:T1026" ca="1" si="219">IF(AND(O963="Yes",N963="Yes"),5,IF(OR(O963="Yes",N963="Yes"),3,IF(AND(O963="No",N963="No"),0)))</f>
        <v>0</v>
      </c>
      <c r="U963">
        <f t="shared" ref="U963:U1026" ca="1" si="220">IF(M963="Yes",3,0)</f>
        <v>0</v>
      </c>
      <c r="V963">
        <f t="shared" ref="V963:V1026" ca="1" si="221">IF(P963="Yes",4,0)</f>
        <v>4</v>
      </c>
      <c r="W963">
        <f t="shared" ref="W963:W1026" ca="1" si="222">IF(Q963="Yes",4,0)</f>
        <v>4</v>
      </c>
      <c r="X963">
        <f t="shared" ref="X963:X1026" ca="1" si="223">SUM(R963:W963)</f>
        <v>17</v>
      </c>
    </row>
    <row r="964" spans="1:24" x14ac:dyDescent="0.25">
      <c r="A964">
        <v>139621</v>
      </c>
      <c r="B964" t="s">
        <v>3263</v>
      </c>
      <c r="C964" t="s">
        <v>10</v>
      </c>
      <c r="D964" t="s">
        <v>3264</v>
      </c>
      <c r="E964" t="str">
        <f t="shared" ref="E964:E1027" ca="1" si="224">CHOOSE(RANDBETWEEN(1,15),"Boston","Winthrop","Revere","Chelsea","Everett","Somerville", "Cambridge","Watertown", "Newton","Brookline", "Needham", "Dedham", "Canton"," Milton", "Quincy")</f>
        <v>Winthrop</v>
      </c>
      <c r="F964" t="s">
        <v>24067</v>
      </c>
      <c r="G964">
        <f t="shared" ca="1" si="212"/>
        <v>3249066210</v>
      </c>
      <c r="H964" t="s">
        <v>3265</v>
      </c>
      <c r="I964">
        <v>30401</v>
      </c>
      <c r="J964" t="str">
        <f t="shared" ca="1" si="213"/>
        <v>Female</v>
      </c>
      <c r="K964">
        <f t="shared" ca="1" si="214"/>
        <v>34</v>
      </c>
      <c r="L964" t="str">
        <f t="shared" ca="1" si="215"/>
        <v>Adult</v>
      </c>
      <c r="M964" t="str">
        <f t="shared" ca="1" si="216"/>
        <v>No</v>
      </c>
      <c r="N964" t="str">
        <f t="shared" ca="1" si="216"/>
        <v>No</v>
      </c>
      <c r="O964" t="str">
        <f t="shared" ca="1" si="216"/>
        <v>No</v>
      </c>
      <c r="P964" t="str">
        <f t="shared" ca="1" si="211"/>
        <v>No</v>
      </c>
      <c r="Q964" t="str">
        <f t="shared" ca="1" si="211"/>
        <v>No</v>
      </c>
      <c r="R964">
        <f t="shared" ca="1" si="217"/>
        <v>3</v>
      </c>
      <c r="S964">
        <f t="shared" ca="1" si="218"/>
        <v>3</v>
      </c>
      <c r="T964">
        <f t="shared" ca="1" si="219"/>
        <v>0</v>
      </c>
      <c r="U964">
        <f t="shared" ca="1" si="220"/>
        <v>0</v>
      </c>
      <c r="V964">
        <f t="shared" ca="1" si="221"/>
        <v>0</v>
      </c>
      <c r="W964">
        <f t="shared" ca="1" si="222"/>
        <v>0</v>
      </c>
      <c r="X964">
        <f t="shared" ca="1" si="223"/>
        <v>6</v>
      </c>
    </row>
    <row r="965" spans="1:24" x14ac:dyDescent="0.25">
      <c r="A965">
        <v>139630</v>
      </c>
      <c r="B965" t="s">
        <v>3266</v>
      </c>
      <c r="C965" t="s">
        <v>10</v>
      </c>
      <c r="D965" t="s">
        <v>3267</v>
      </c>
      <c r="E965" t="str">
        <f t="shared" ca="1" si="224"/>
        <v>Needham</v>
      </c>
      <c r="F965" t="s">
        <v>24067</v>
      </c>
      <c r="G965">
        <f t="shared" ca="1" si="212"/>
        <v>3970151999</v>
      </c>
      <c r="H965" t="s">
        <v>3268</v>
      </c>
      <c r="I965">
        <v>30639</v>
      </c>
      <c r="J965" t="str">
        <f t="shared" ca="1" si="213"/>
        <v>Female</v>
      </c>
      <c r="K965">
        <f t="shared" ca="1" si="214"/>
        <v>61</v>
      </c>
      <c r="L965" t="str">
        <f t="shared" ca="1" si="215"/>
        <v>Adult</v>
      </c>
      <c r="M965" t="str">
        <f t="shared" ca="1" si="216"/>
        <v>No</v>
      </c>
      <c r="N965" t="str">
        <f t="shared" ca="1" si="216"/>
        <v>Yes</v>
      </c>
      <c r="O965" t="str">
        <f t="shared" ca="1" si="216"/>
        <v>Yes</v>
      </c>
      <c r="P965" t="str">
        <f t="shared" ca="1" si="211"/>
        <v>Yes</v>
      </c>
      <c r="Q965" t="str">
        <f t="shared" ca="1" si="211"/>
        <v>No</v>
      </c>
      <c r="R965">
        <f t="shared" ca="1" si="217"/>
        <v>5</v>
      </c>
      <c r="S965">
        <f t="shared" ca="1" si="218"/>
        <v>5</v>
      </c>
      <c r="T965">
        <f t="shared" ca="1" si="219"/>
        <v>5</v>
      </c>
      <c r="U965">
        <f t="shared" ca="1" si="220"/>
        <v>0</v>
      </c>
      <c r="V965">
        <f t="shared" ca="1" si="221"/>
        <v>4</v>
      </c>
      <c r="W965">
        <f t="shared" ca="1" si="222"/>
        <v>0</v>
      </c>
      <c r="X965">
        <f t="shared" ca="1" si="223"/>
        <v>19</v>
      </c>
    </row>
    <row r="966" spans="1:24" x14ac:dyDescent="0.25">
      <c r="A966">
        <v>139658</v>
      </c>
      <c r="B966" t="s">
        <v>3269</v>
      </c>
      <c r="C966" t="s">
        <v>10</v>
      </c>
      <c r="D966" t="s">
        <v>3270</v>
      </c>
      <c r="E966" t="str">
        <f t="shared" ca="1" si="224"/>
        <v>Boston</v>
      </c>
      <c r="F966" t="s">
        <v>24067</v>
      </c>
      <c r="G966">
        <f t="shared" ca="1" si="212"/>
        <v>4158414374</v>
      </c>
      <c r="H966" t="s">
        <v>3271</v>
      </c>
      <c r="I966">
        <v>30322</v>
      </c>
      <c r="J966" t="str">
        <f t="shared" ca="1" si="213"/>
        <v>Male</v>
      </c>
      <c r="K966">
        <f t="shared" ca="1" si="214"/>
        <v>22</v>
      </c>
      <c r="L966" t="str">
        <f t="shared" ca="1" si="215"/>
        <v>Adult</v>
      </c>
      <c r="M966" t="str">
        <f t="shared" ca="1" si="216"/>
        <v>Yes</v>
      </c>
      <c r="N966" t="str">
        <f t="shared" ca="1" si="216"/>
        <v>Yes</v>
      </c>
      <c r="O966" t="str">
        <f t="shared" ca="1" si="216"/>
        <v>Yes</v>
      </c>
      <c r="P966" t="str">
        <f t="shared" ca="1" si="211"/>
        <v>Yes</v>
      </c>
      <c r="Q966" t="str">
        <f t="shared" ca="1" si="211"/>
        <v>No</v>
      </c>
      <c r="R966">
        <f t="shared" ca="1" si="217"/>
        <v>5</v>
      </c>
      <c r="S966">
        <f t="shared" ca="1" si="218"/>
        <v>5</v>
      </c>
      <c r="T966">
        <f t="shared" ca="1" si="219"/>
        <v>5</v>
      </c>
      <c r="U966">
        <f t="shared" ca="1" si="220"/>
        <v>3</v>
      </c>
      <c r="V966">
        <f t="shared" ca="1" si="221"/>
        <v>4</v>
      </c>
      <c r="W966">
        <f t="shared" ca="1" si="222"/>
        <v>0</v>
      </c>
      <c r="X966">
        <f t="shared" ca="1" si="223"/>
        <v>22</v>
      </c>
    </row>
    <row r="967" spans="1:24" x14ac:dyDescent="0.25">
      <c r="A967">
        <v>139700</v>
      </c>
      <c r="B967" t="s">
        <v>3272</v>
      </c>
      <c r="C967" t="s">
        <v>10</v>
      </c>
      <c r="D967" t="s">
        <v>3273</v>
      </c>
      <c r="E967" t="str">
        <f t="shared" ca="1" si="224"/>
        <v xml:space="preserve"> Milton</v>
      </c>
      <c r="F967" t="s">
        <v>24067</v>
      </c>
      <c r="G967">
        <f t="shared" ca="1" si="212"/>
        <v>2104059588</v>
      </c>
      <c r="H967" t="s">
        <v>3275</v>
      </c>
      <c r="I967" t="s">
        <v>3274</v>
      </c>
      <c r="J967" t="str">
        <f t="shared" ca="1" si="213"/>
        <v>Female</v>
      </c>
      <c r="K967">
        <f t="shared" ca="1" si="214"/>
        <v>43</v>
      </c>
      <c r="L967" t="str">
        <f t="shared" ca="1" si="215"/>
        <v>Adult</v>
      </c>
      <c r="M967" t="str">
        <f t="shared" ca="1" si="216"/>
        <v>No</v>
      </c>
      <c r="N967" t="str">
        <f t="shared" ca="1" si="216"/>
        <v>Yes</v>
      </c>
      <c r="O967" t="str">
        <f t="shared" ca="1" si="216"/>
        <v>No</v>
      </c>
      <c r="P967" t="str">
        <f t="shared" ca="1" si="211"/>
        <v>Yes</v>
      </c>
      <c r="Q967" t="str">
        <f t="shared" ca="1" si="211"/>
        <v>Yes</v>
      </c>
      <c r="R967">
        <f t="shared" ca="1" si="217"/>
        <v>3</v>
      </c>
      <c r="S967">
        <f t="shared" ca="1" si="218"/>
        <v>3</v>
      </c>
      <c r="T967">
        <f t="shared" ca="1" si="219"/>
        <v>3</v>
      </c>
      <c r="U967">
        <f t="shared" ca="1" si="220"/>
        <v>0</v>
      </c>
      <c r="V967">
        <f t="shared" ca="1" si="221"/>
        <v>4</v>
      </c>
      <c r="W967">
        <f t="shared" ca="1" si="222"/>
        <v>4</v>
      </c>
      <c r="X967">
        <f t="shared" ca="1" si="223"/>
        <v>17</v>
      </c>
    </row>
    <row r="968" spans="1:24" x14ac:dyDescent="0.25">
      <c r="A968">
        <v>139719</v>
      </c>
      <c r="B968" t="s">
        <v>3276</v>
      </c>
      <c r="C968" t="s">
        <v>10</v>
      </c>
      <c r="D968" t="s">
        <v>3277</v>
      </c>
      <c r="E968" t="str">
        <f t="shared" ca="1" si="224"/>
        <v>Quincy</v>
      </c>
      <c r="F968" t="s">
        <v>24067</v>
      </c>
      <c r="G968">
        <f t="shared" ca="1" si="212"/>
        <v>6937871414</v>
      </c>
      <c r="H968" t="s">
        <v>3279</v>
      </c>
      <c r="I968" t="s">
        <v>3278</v>
      </c>
      <c r="J968" t="str">
        <f t="shared" ca="1" si="213"/>
        <v>Female</v>
      </c>
      <c r="K968">
        <f t="shared" ca="1" si="214"/>
        <v>17</v>
      </c>
      <c r="L968" t="str">
        <f t="shared" ca="1" si="215"/>
        <v>Adoloscent</v>
      </c>
      <c r="M968" t="str">
        <f t="shared" ca="1" si="216"/>
        <v>Yes</v>
      </c>
      <c r="N968" t="str">
        <f t="shared" ca="1" si="216"/>
        <v>No</v>
      </c>
      <c r="O968" t="str">
        <f t="shared" ca="1" si="216"/>
        <v>Yes</v>
      </c>
      <c r="P968" t="str">
        <f t="shared" ca="1" si="211"/>
        <v>Yes</v>
      </c>
      <c r="Q968" t="str">
        <f t="shared" ca="1" si="211"/>
        <v>Yes</v>
      </c>
      <c r="R968">
        <f t="shared" ca="1" si="217"/>
        <v>4</v>
      </c>
      <c r="S968">
        <f t="shared" ca="1" si="218"/>
        <v>5</v>
      </c>
      <c r="T968">
        <f t="shared" ca="1" si="219"/>
        <v>3</v>
      </c>
      <c r="U968">
        <f t="shared" ca="1" si="220"/>
        <v>3</v>
      </c>
      <c r="V968">
        <f t="shared" ca="1" si="221"/>
        <v>4</v>
      </c>
      <c r="W968">
        <f t="shared" ca="1" si="222"/>
        <v>4</v>
      </c>
      <c r="X968">
        <f t="shared" ca="1" si="223"/>
        <v>23</v>
      </c>
    </row>
    <row r="969" spans="1:24" x14ac:dyDescent="0.25">
      <c r="A969">
        <v>139746</v>
      </c>
      <c r="B969" t="s">
        <v>3280</v>
      </c>
      <c r="C969" t="s">
        <v>10</v>
      </c>
      <c r="D969" t="s">
        <v>3281</v>
      </c>
      <c r="E969" t="str">
        <f t="shared" ca="1" si="224"/>
        <v>Canton</v>
      </c>
      <c r="F969" t="s">
        <v>24067</v>
      </c>
      <c r="G969">
        <f t="shared" ca="1" si="212"/>
        <v>6012896290</v>
      </c>
      <c r="H969" t="s">
        <v>3283</v>
      </c>
      <c r="I969" t="s">
        <v>3282</v>
      </c>
      <c r="J969" t="str">
        <f t="shared" ca="1" si="213"/>
        <v>Male</v>
      </c>
      <c r="K969">
        <f t="shared" ca="1" si="214"/>
        <v>59</v>
      </c>
      <c r="L969" t="str">
        <f t="shared" ca="1" si="215"/>
        <v>Adult</v>
      </c>
      <c r="M969" t="str">
        <f t="shared" ca="1" si="216"/>
        <v>Yes</v>
      </c>
      <c r="N969" t="str">
        <f t="shared" ca="1" si="216"/>
        <v>No</v>
      </c>
      <c r="O969" t="str">
        <f t="shared" ca="1" si="216"/>
        <v>Yes</v>
      </c>
      <c r="P969" t="str">
        <f t="shared" ca="1" si="211"/>
        <v>No</v>
      </c>
      <c r="Q969" t="str">
        <f t="shared" ca="1" si="211"/>
        <v>Yes</v>
      </c>
      <c r="R969">
        <f t="shared" ca="1" si="217"/>
        <v>2</v>
      </c>
      <c r="S969">
        <f t="shared" ca="1" si="218"/>
        <v>3</v>
      </c>
      <c r="T969">
        <f t="shared" ca="1" si="219"/>
        <v>3</v>
      </c>
      <c r="U969">
        <f t="shared" ca="1" si="220"/>
        <v>3</v>
      </c>
      <c r="V969">
        <f t="shared" ca="1" si="221"/>
        <v>0</v>
      </c>
      <c r="W969">
        <f t="shared" ca="1" si="222"/>
        <v>4</v>
      </c>
      <c r="X969">
        <f t="shared" ca="1" si="223"/>
        <v>15</v>
      </c>
    </row>
    <row r="970" spans="1:24" x14ac:dyDescent="0.25">
      <c r="A970">
        <v>139755</v>
      </c>
      <c r="B970" t="s">
        <v>3284</v>
      </c>
      <c r="C970" t="s">
        <v>10</v>
      </c>
      <c r="D970" t="s">
        <v>3285</v>
      </c>
      <c r="E970" t="str">
        <f t="shared" ca="1" si="224"/>
        <v>Dedham</v>
      </c>
      <c r="F970" t="s">
        <v>24067</v>
      </c>
      <c r="G970">
        <f t="shared" ca="1" si="212"/>
        <v>1158112186</v>
      </c>
      <c r="H970" t="s">
        <v>3287</v>
      </c>
      <c r="I970" t="s">
        <v>3286</v>
      </c>
      <c r="J970" t="str">
        <f t="shared" ca="1" si="213"/>
        <v>Female</v>
      </c>
      <c r="K970">
        <f t="shared" ca="1" si="214"/>
        <v>31</v>
      </c>
      <c r="L970" t="str">
        <f t="shared" ca="1" si="215"/>
        <v>Adult</v>
      </c>
      <c r="M970" t="str">
        <f t="shared" ca="1" si="216"/>
        <v>No</v>
      </c>
      <c r="N970" t="str">
        <f t="shared" ca="1" si="216"/>
        <v>No</v>
      </c>
      <c r="O970" t="str">
        <f t="shared" ca="1" si="216"/>
        <v>No</v>
      </c>
      <c r="P970" t="str">
        <f t="shared" ca="1" si="211"/>
        <v>No</v>
      </c>
      <c r="Q970" t="str">
        <f t="shared" ca="1" si="211"/>
        <v>No</v>
      </c>
      <c r="R970">
        <f t="shared" ca="1" si="217"/>
        <v>2</v>
      </c>
      <c r="S970">
        <f t="shared" ca="1" si="218"/>
        <v>3</v>
      </c>
      <c r="T970">
        <f t="shared" ca="1" si="219"/>
        <v>0</v>
      </c>
      <c r="U970">
        <f t="shared" ca="1" si="220"/>
        <v>0</v>
      </c>
      <c r="V970">
        <f t="shared" ca="1" si="221"/>
        <v>0</v>
      </c>
      <c r="W970">
        <f t="shared" ca="1" si="222"/>
        <v>0</v>
      </c>
      <c r="X970">
        <f t="shared" ca="1" si="223"/>
        <v>5</v>
      </c>
    </row>
    <row r="971" spans="1:24" x14ac:dyDescent="0.25">
      <c r="A971">
        <v>139764</v>
      </c>
      <c r="B971" t="s">
        <v>3288</v>
      </c>
      <c r="C971" t="s">
        <v>10</v>
      </c>
      <c r="D971" t="s">
        <v>3289</v>
      </c>
      <c r="E971" t="str">
        <f t="shared" ca="1" si="224"/>
        <v>Newton</v>
      </c>
      <c r="F971" t="s">
        <v>24067</v>
      </c>
      <c r="G971">
        <f t="shared" ca="1" si="212"/>
        <v>5882818311</v>
      </c>
      <c r="H971" t="s">
        <v>3291</v>
      </c>
      <c r="I971" t="s">
        <v>3290</v>
      </c>
      <c r="J971" t="str">
        <f t="shared" ca="1" si="213"/>
        <v>Male</v>
      </c>
      <c r="K971">
        <f t="shared" ca="1" si="214"/>
        <v>17</v>
      </c>
      <c r="L971" t="str">
        <f t="shared" ca="1" si="215"/>
        <v>Adoloscent</v>
      </c>
      <c r="M971" t="str">
        <f t="shared" ca="1" si="216"/>
        <v>No</v>
      </c>
      <c r="N971" t="str">
        <f t="shared" ca="1" si="216"/>
        <v>No</v>
      </c>
      <c r="O971" t="str">
        <f t="shared" ca="1" si="216"/>
        <v>No</v>
      </c>
      <c r="P971" t="str">
        <f t="shared" ca="1" si="211"/>
        <v>Yes</v>
      </c>
      <c r="Q971" t="str">
        <f t="shared" ca="1" si="211"/>
        <v>Yes</v>
      </c>
      <c r="R971">
        <f t="shared" ca="1" si="217"/>
        <v>4</v>
      </c>
      <c r="S971">
        <f t="shared" ca="1" si="218"/>
        <v>5</v>
      </c>
      <c r="T971">
        <f t="shared" ca="1" si="219"/>
        <v>0</v>
      </c>
      <c r="U971">
        <f t="shared" ca="1" si="220"/>
        <v>0</v>
      </c>
      <c r="V971">
        <f t="shared" ca="1" si="221"/>
        <v>4</v>
      </c>
      <c r="W971">
        <f t="shared" ca="1" si="222"/>
        <v>4</v>
      </c>
      <c r="X971">
        <f t="shared" ca="1" si="223"/>
        <v>17</v>
      </c>
    </row>
    <row r="972" spans="1:24" x14ac:dyDescent="0.25">
      <c r="A972">
        <v>139773</v>
      </c>
      <c r="B972" t="s">
        <v>610</v>
      </c>
      <c r="C972" t="s">
        <v>10</v>
      </c>
      <c r="D972" t="s">
        <v>3292</v>
      </c>
      <c r="E972" t="str">
        <f t="shared" ca="1" si="224"/>
        <v>Chelsea</v>
      </c>
      <c r="F972" t="s">
        <v>24067</v>
      </c>
      <c r="G972">
        <f t="shared" ca="1" si="212"/>
        <v>8121753828</v>
      </c>
      <c r="H972" t="s">
        <v>610</v>
      </c>
      <c r="I972">
        <v>30566</v>
      </c>
      <c r="J972" t="str">
        <f t="shared" ca="1" si="213"/>
        <v>Male</v>
      </c>
      <c r="K972">
        <f t="shared" ca="1" si="214"/>
        <v>25</v>
      </c>
      <c r="L972" t="str">
        <f t="shared" ca="1" si="215"/>
        <v>Adult</v>
      </c>
      <c r="M972" t="str">
        <f t="shared" ca="1" si="216"/>
        <v>Yes</v>
      </c>
      <c r="N972" t="str">
        <f t="shared" ca="1" si="216"/>
        <v>No</v>
      </c>
      <c r="O972" t="str">
        <f t="shared" ca="1" si="216"/>
        <v>Yes</v>
      </c>
      <c r="P972" t="str">
        <f t="shared" ca="1" si="211"/>
        <v>Yes</v>
      </c>
      <c r="Q972" t="str">
        <f t="shared" ca="1" si="211"/>
        <v>No</v>
      </c>
      <c r="R972">
        <f t="shared" ca="1" si="217"/>
        <v>3</v>
      </c>
      <c r="S972">
        <f t="shared" ca="1" si="218"/>
        <v>3</v>
      </c>
      <c r="T972">
        <f t="shared" ca="1" si="219"/>
        <v>3</v>
      </c>
      <c r="U972">
        <f t="shared" ca="1" si="220"/>
        <v>3</v>
      </c>
      <c r="V972">
        <f t="shared" ca="1" si="221"/>
        <v>4</v>
      </c>
      <c r="W972">
        <f t="shared" ca="1" si="222"/>
        <v>0</v>
      </c>
      <c r="X972">
        <f t="shared" ca="1" si="223"/>
        <v>16</v>
      </c>
    </row>
    <row r="973" spans="1:24" x14ac:dyDescent="0.25">
      <c r="A973">
        <v>139861</v>
      </c>
      <c r="B973" t="s">
        <v>3293</v>
      </c>
      <c r="C973" t="s">
        <v>10</v>
      </c>
      <c r="D973" t="s">
        <v>3294</v>
      </c>
      <c r="E973" t="str">
        <f t="shared" ca="1" si="224"/>
        <v>Quincy</v>
      </c>
      <c r="F973" t="s">
        <v>24067</v>
      </c>
      <c r="G973">
        <f t="shared" ca="1" si="212"/>
        <v>2300290141</v>
      </c>
      <c r="H973" t="s">
        <v>3295</v>
      </c>
      <c r="I973">
        <v>31061</v>
      </c>
      <c r="J973" t="str">
        <f t="shared" ca="1" si="213"/>
        <v>Female</v>
      </c>
      <c r="K973">
        <f t="shared" ca="1" si="214"/>
        <v>63</v>
      </c>
      <c r="L973" t="str">
        <f t="shared" ca="1" si="215"/>
        <v>Adult</v>
      </c>
      <c r="M973" t="str">
        <f t="shared" ca="1" si="216"/>
        <v>Yes</v>
      </c>
      <c r="N973" t="str">
        <f t="shared" ca="1" si="216"/>
        <v>Yes</v>
      </c>
      <c r="O973" t="str">
        <f t="shared" ca="1" si="216"/>
        <v>No</v>
      </c>
      <c r="P973" t="str">
        <f t="shared" ca="1" si="211"/>
        <v>No</v>
      </c>
      <c r="Q973" t="str">
        <f t="shared" ca="1" si="211"/>
        <v>No</v>
      </c>
      <c r="R973">
        <f t="shared" ca="1" si="217"/>
        <v>1</v>
      </c>
      <c r="S973">
        <f t="shared" ca="1" si="218"/>
        <v>0</v>
      </c>
      <c r="T973">
        <f t="shared" ca="1" si="219"/>
        <v>3</v>
      </c>
      <c r="U973">
        <f t="shared" ca="1" si="220"/>
        <v>3</v>
      </c>
      <c r="V973">
        <f t="shared" ca="1" si="221"/>
        <v>0</v>
      </c>
      <c r="W973">
        <f t="shared" ca="1" si="222"/>
        <v>0</v>
      </c>
      <c r="X973">
        <f t="shared" ca="1" si="223"/>
        <v>7</v>
      </c>
    </row>
    <row r="974" spans="1:24" x14ac:dyDescent="0.25">
      <c r="A974">
        <v>139904</v>
      </c>
      <c r="B974" t="s">
        <v>3296</v>
      </c>
      <c r="C974" t="s">
        <v>10</v>
      </c>
      <c r="D974" t="s">
        <v>3297</v>
      </c>
      <c r="E974" t="str">
        <f t="shared" ca="1" si="224"/>
        <v>Watertown</v>
      </c>
      <c r="F974" t="s">
        <v>24067</v>
      </c>
      <c r="G974">
        <f t="shared" ca="1" si="212"/>
        <v>4147674517</v>
      </c>
      <c r="H974" t="s">
        <v>3299</v>
      </c>
      <c r="I974" t="s">
        <v>3298</v>
      </c>
      <c r="J974" t="str">
        <f t="shared" ca="1" si="213"/>
        <v>Male</v>
      </c>
      <c r="K974">
        <f t="shared" ca="1" si="214"/>
        <v>51</v>
      </c>
      <c r="L974" t="str">
        <f t="shared" ca="1" si="215"/>
        <v>Adult</v>
      </c>
      <c r="M974" t="str">
        <f t="shared" ca="1" si="216"/>
        <v>Yes</v>
      </c>
      <c r="N974" t="str">
        <f t="shared" ca="1" si="216"/>
        <v>Yes</v>
      </c>
      <c r="O974" t="str">
        <f t="shared" ca="1" si="216"/>
        <v>No</v>
      </c>
      <c r="P974" t="str">
        <f t="shared" ca="1" si="211"/>
        <v>No</v>
      </c>
      <c r="Q974" t="str">
        <f t="shared" ca="1" si="211"/>
        <v>No</v>
      </c>
      <c r="R974">
        <f t="shared" ca="1" si="217"/>
        <v>2</v>
      </c>
      <c r="S974">
        <f t="shared" ca="1" si="218"/>
        <v>3</v>
      </c>
      <c r="T974">
        <f t="shared" ca="1" si="219"/>
        <v>3</v>
      </c>
      <c r="U974">
        <f t="shared" ca="1" si="220"/>
        <v>3</v>
      </c>
      <c r="V974">
        <f t="shared" ca="1" si="221"/>
        <v>0</v>
      </c>
      <c r="W974">
        <f t="shared" ca="1" si="222"/>
        <v>0</v>
      </c>
      <c r="X974">
        <f t="shared" ca="1" si="223"/>
        <v>11</v>
      </c>
    </row>
    <row r="975" spans="1:24" x14ac:dyDescent="0.25">
      <c r="A975">
        <v>139931</v>
      </c>
      <c r="B975" t="s">
        <v>3300</v>
      </c>
      <c r="C975" t="s">
        <v>10</v>
      </c>
      <c r="D975" t="s">
        <v>3301</v>
      </c>
      <c r="E975" t="str">
        <f t="shared" ca="1" si="224"/>
        <v>Chelsea</v>
      </c>
      <c r="F975" t="s">
        <v>24067</v>
      </c>
      <c r="G975">
        <f t="shared" ca="1" si="212"/>
        <v>5685206238</v>
      </c>
      <c r="H975" t="s">
        <v>3303</v>
      </c>
      <c r="I975" t="s">
        <v>3302</v>
      </c>
      <c r="J975" t="str">
        <f t="shared" ca="1" si="213"/>
        <v>Male</v>
      </c>
      <c r="K975">
        <f t="shared" ca="1" si="214"/>
        <v>46</v>
      </c>
      <c r="L975" t="str">
        <f t="shared" ca="1" si="215"/>
        <v>Adult</v>
      </c>
      <c r="M975" t="str">
        <f t="shared" ca="1" si="216"/>
        <v>Yes</v>
      </c>
      <c r="N975" t="str">
        <f t="shared" ca="1" si="216"/>
        <v>No</v>
      </c>
      <c r="O975" t="str">
        <f t="shared" ca="1" si="216"/>
        <v>Yes</v>
      </c>
      <c r="P975" t="str">
        <f t="shared" ca="1" si="211"/>
        <v>No</v>
      </c>
      <c r="Q975" t="str">
        <f t="shared" ca="1" si="211"/>
        <v>No</v>
      </c>
      <c r="R975">
        <f t="shared" ca="1" si="217"/>
        <v>1</v>
      </c>
      <c r="S975">
        <f t="shared" ca="1" si="218"/>
        <v>0</v>
      </c>
      <c r="T975">
        <f t="shared" ca="1" si="219"/>
        <v>3</v>
      </c>
      <c r="U975">
        <f t="shared" ca="1" si="220"/>
        <v>3</v>
      </c>
      <c r="V975">
        <f t="shared" ca="1" si="221"/>
        <v>0</v>
      </c>
      <c r="W975">
        <f t="shared" ca="1" si="222"/>
        <v>0</v>
      </c>
      <c r="X975">
        <f t="shared" ca="1" si="223"/>
        <v>7</v>
      </c>
    </row>
    <row r="976" spans="1:24" x14ac:dyDescent="0.25">
      <c r="A976">
        <v>139940</v>
      </c>
      <c r="B976" t="s">
        <v>3304</v>
      </c>
      <c r="C976" t="s">
        <v>10</v>
      </c>
      <c r="D976" t="s">
        <v>3305</v>
      </c>
      <c r="E976" t="str">
        <f t="shared" ca="1" si="224"/>
        <v>Brookline</v>
      </c>
      <c r="F976" t="s">
        <v>24067</v>
      </c>
      <c r="G976">
        <f t="shared" ca="1" si="212"/>
        <v>5840285529</v>
      </c>
      <c r="H976" t="s">
        <v>3307</v>
      </c>
      <c r="I976" t="s">
        <v>3306</v>
      </c>
      <c r="J976" t="str">
        <f t="shared" ca="1" si="213"/>
        <v>Female</v>
      </c>
      <c r="K976">
        <f t="shared" ca="1" si="214"/>
        <v>50</v>
      </c>
      <c r="L976" t="str">
        <f t="shared" ca="1" si="215"/>
        <v>Adult</v>
      </c>
      <c r="M976" t="str">
        <f t="shared" ca="1" si="216"/>
        <v>Yes</v>
      </c>
      <c r="N976" t="str">
        <f t="shared" ca="1" si="216"/>
        <v>No</v>
      </c>
      <c r="O976" t="str">
        <f t="shared" ca="1" si="216"/>
        <v>No</v>
      </c>
      <c r="P976" t="str">
        <f t="shared" ca="1" si="211"/>
        <v>No</v>
      </c>
      <c r="Q976" t="str">
        <f t="shared" ca="1" si="211"/>
        <v>No</v>
      </c>
      <c r="R976">
        <f t="shared" ca="1" si="217"/>
        <v>3</v>
      </c>
      <c r="S976">
        <f t="shared" ca="1" si="218"/>
        <v>3</v>
      </c>
      <c r="T976">
        <f t="shared" ca="1" si="219"/>
        <v>0</v>
      </c>
      <c r="U976">
        <f t="shared" ca="1" si="220"/>
        <v>3</v>
      </c>
      <c r="V976">
        <f t="shared" ca="1" si="221"/>
        <v>0</v>
      </c>
      <c r="W976">
        <f t="shared" ca="1" si="222"/>
        <v>0</v>
      </c>
      <c r="X976">
        <f t="shared" ca="1" si="223"/>
        <v>9</v>
      </c>
    </row>
    <row r="977" spans="1:24" x14ac:dyDescent="0.25">
      <c r="A977">
        <v>139959</v>
      </c>
      <c r="B977" t="s">
        <v>3308</v>
      </c>
      <c r="C977" t="s">
        <v>10</v>
      </c>
      <c r="D977" t="s">
        <v>3309</v>
      </c>
      <c r="E977" t="str">
        <f t="shared" ca="1" si="224"/>
        <v>Newton</v>
      </c>
      <c r="F977" t="s">
        <v>24067</v>
      </c>
      <c r="G977">
        <f t="shared" ca="1" si="212"/>
        <v>9366737597</v>
      </c>
      <c r="H977" t="s">
        <v>3310</v>
      </c>
      <c r="I977">
        <v>30602</v>
      </c>
      <c r="J977" t="str">
        <f t="shared" ca="1" si="213"/>
        <v>Male</v>
      </c>
      <c r="K977">
        <f t="shared" ca="1" si="214"/>
        <v>28</v>
      </c>
      <c r="L977" t="str">
        <f t="shared" ca="1" si="215"/>
        <v>Adult</v>
      </c>
      <c r="M977" t="str">
        <f t="shared" ca="1" si="216"/>
        <v>Yes</v>
      </c>
      <c r="N977" t="str">
        <f t="shared" ca="1" si="216"/>
        <v>Yes</v>
      </c>
      <c r="O977" t="str">
        <f t="shared" ca="1" si="216"/>
        <v>Yes</v>
      </c>
      <c r="P977" t="str">
        <f t="shared" ca="1" si="211"/>
        <v>Yes</v>
      </c>
      <c r="Q977" t="str">
        <f t="shared" ca="1" si="211"/>
        <v>Yes</v>
      </c>
      <c r="R977">
        <f t="shared" ca="1" si="217"/>
        <v>4</v>
      </c>
      <c r="S977">
        <f t="shared" ca="1" si="218"/>
        <v>5</v>
      </c>
      <c r="T977">
        <f t="shared" ca="1" si="219"/>
        <v>5</v>
      </c>
      <c r="U977">
        <f t="shared" ca="1" si="220"/>
        <v>3</v>
      </c>
      <c r="V977">
        <f t="shared" ca="1" si="221"/>
        <v>4</v>
      </c>
      <c r="W977">
        <f t="shared" ca="1" si="222"/>
        <v>4</v>
      </c>
      <c r="X977">
        <f t="shared" ca="1" si="223"/>
        <v>25</v>
      </c>
    </row>
    <row r="978" spans="1:24" x14ac:dyDescent="0.25">
      <c r="A978">
        <v>139968</v>
      </c>
      <c r="B978" t="s">
        <v>3311</v>
      </c>
      <c r="C978" t="s">
        <v>10</v>
      </c>
      <c r="D978" t="s">
        <v>3312</v>
      </c>
      <c r="E978" t="str">
        <f t="shared" ca="1" si="224"/>
        <v>Winthrop</v>
      </c>
      <c r="F978" t="s">
        <v>24067</v>
      </c>
      <c r="G978">
        <f t="shared" ca="1" si="212"/>
        <v>7541884654</v>
      </c>
      <c r="H978" t="s">
        <v>3313</v>
      </c>
      <c r="I978">
        <v>30204</v>
      </c>
      <c r="J978" t="str">
        <f t="shared" ca="1" si="213"/>
        <v>Male</v>
      </c>
      <c r="K978">
        <f t="shared" ca="1" si="214"/>
        <v>55</v>
      </c>
      <c r="L978" t="str">
        <f t="shared" ca="1" si="215"/>
        <v>Adult</v>
      </c>
      <c r="M978" t="str">
        <f t="shared" ca="1" si="216"/>
        <v>Yes</v>
      </c>
      <c r="N978" t="str">
        <f t="shared" ca="1" si="216"/>
        <v>No</v>
      </c>
      <c r="O978" t="str">
        <f t="shared" ca="1" si="216"/>
        <v>No</v>
      </c>
      <c r="P978" t="str">
        <f t="shared" ca="1" si="211"/>
        <v>Yes</v>
      </c>
      <c r="Q978" t="str">
        <f t="shared" ca="1" si="211"/>
        <v>Yes</v>
      </c>
      <c r="R978">
        <f t="shared" ca="1" si="217"/>
        <v>4</v>
      </c>
      <c r="S978">
        <f t="shared" ca="1" si="218"/>
        <v>5</v>
      </c>
      <c r="T978">
        <f t="shared" ca="1" si="219"/>
        <v>0</v>
      </c>
      <c r="U978">
        <f t="shared" ca="1" si="220"/>
        <v>3</v>
      </c>
      <c r="V978">
        <f t="shared" ca="1" si="221"/>
        <v>4</v>
      </c>
      <c r="W978">
        <f t="shared" ca="1" si="222"/>
        <v>4</v>
      </c>
      <c r="X978">
        <f t="shared" ca="1" si="223"/>
        <v>20</v>
      </c>
    </row>
    <row r="979" spans="1:24" x14ac:dyDescent="0.25">
      <c r="A979">
        <v>139986</v>
      </c>
      <c r="B979" t="s">
        <v>3314</v>
      </c>
      <c r="C979" t="s">
        <v>10</v>
      </c>
      <c r="D979" t="s">
        <v>3315</v>
      </c>
      <c r="E979" t="str">
        <f t="shared" ca="1" si="224"/>
        <v>Somerville</v>
      </c>
      <c r="F979" t="s">
        <v>24067</v>
      </c>
      <c r="G979">
        <f t="shared" ca="1" si="212"/>
        <v>3849938516</v>
      </c>
      <c r="H979" t="s">
        <v>3317</v>
      </c>
      <c r="I979" t="s">
        <v>3316</v>
      </c>
      <c r="J979" t="str">
        <f t="shared" ca="1" si="213"/>
        <v>Female</v>
      </c>
      <c r="K979">
        <f t="shared" ca="1" si="214"/>
        <v>34</v>
      </c>
      <c r="L979" t="str">
        <f t="shared" ca="1" si="215"/>
        <v>Adult</v>
      </c>
      <c r="M979" t="str">
        <f t="shared" ca="1" si="216"/>
        <v>No</v>
      </c>
      <c r="N979" t="str">
        <f t="shared" ca="1" si="216"/>
        <v>Yes</v>
      </c>
      <c r="O979" t="str">
        <f t="shared" ca="1" si="216"/>
        <v>Yes</v>
      </c>
      <c r="P979" t="str">
        <f t="shared" ca="1" si="211"/>
        <v>No</v>
      </c>
      <c r="Q979" t="str">
        <f t="shared" ca="1" si="211"/>
        <v>No</v>
      </c>
      <c r="R979">
        <f t="shared" ca="1" si="217"/>
        <v>5</v>
      </c>
      <c r="S979">
        <f t="shared" ca="1" si="218"/>
        <v>5</v>
      </c>
      <c r="T979">
        <f t="shared" ca="1" si="219"/>
        <v>5</v>
      </c>
      <c r="U979">
        <f t="shared" ca="1" si="220"/>
        <v>0</v>
      </c>
      <c r="V979">
        <f t="shared" ca="1" si="221"/>
        <v>0</v>
      </c>
      <c r="W979">
        <f t="shared" ca="1" si="222"/>
        <v>0</v>
      </c>
      <c r="X979">
        <f t="shared" ca="1" si="223"/>
        <v>15</v>
      </c>
    </row>
    <row r="980" spans="1:24" x14ac:dyDescent="0.25">
      <c r="A980">
        <v>139995</v>
      </c>
      <c r="B980" t="s">
        <v>3318</v>
      </c>
      <c r="C980" t="s">
        <v>10</v>
      </c>
      <c r="D980" t="s">
        <v>3319</v>
      </c>
      <c r="E980" t="str">
        <f t="shared" ca="1" si="224"/>
        <v>Somerville</v>
      </c>
      <c r="F980" t="s">
        <v>24067</v>
      </c>
      <c r="G980">
        <f t="shared" ca="1" si="212"/>
        <v>6705334654</v>
      </c>
      <c r="H980" t="s">
        <v>3321</v>
      </c>
      <c r="I980" t="s">
        <v>3320</v>
      </c>
      <c r="J980" t="str">
        <f t="shared" ca="1" si="213"/>
        <v>Female</v>
      </c>
      <c r="K980">
        <f t="shared" ca="1" si="214"/>
        <v>54</v>
      </c>
      <c r="L980" t="str">
        <f t="shared" ca="1" si="215"/>
        <v>Adult</v>
      </c>
      <c r="M980" t="str">
        <f t="shared" ca="1" si="216"/>
        <v>No</v>
      </c>
      <c r="N980" t="str">
        <f t="shared" ca="1" si="216"/>
        <v>Yes</v>
      </c>
      <c r="O980" t="str">
        <f t="shared" ca="1" si="216"/>
        <v>Yes</v>
      </c>
      <c r="P980" t="str">
        <f t="shared" ca="1" si="211"/>
        <v>No</v>
      </c>
      <c r="Q980" t="str">
        <f t="shared" ca="1" si="211"/>
        <v>No</v>
      </c>
      <c r="R980">
        <f t="shared" ca="1" si="217"/>
        <v>5</v>
      </c>
      <c r="S980">
        <f t="shared" ca="1" si="218"/>
        <v>5</v>
      </c>
      <c r="T980">
        <f t="shared" ca="1" si="219"/>
        <v>5</v>
      </c>
      <c r="U980">
        <f t="shared" ca="1" si="220"/>
        <v>0</v>
      </c>
      <c r="V980">
        <f t="shared" ca="1" si="221"/>
        <v>0</v>
      </c>
      <c r="W980">
        <f t="shared" ca="1" si="222"/>
        <v>0</v>
      </c>
      <c r="X980">
        <f t="shared" ca="1" si="223"/>
        <v>15</v>
      </c>
    </row>
    <row r="981" spans="1:24" x14ac:dyDescent="0.25">
      <c r="A981">
        <v>140003</v>
      </c>
      <c r="B981" t="s">
        <v>3322</v>
      </c>
      <c r="C981" t="s">
        <v>10</v>
      </c>
      <c r="D981" t="s">
        <v>3323</v>
      </c>
      <c r="E981" t="str">
        <f t="shared" ca="1" si="224"/>
        <v>Dedham</v>
      </c>
      <c r="F981" t="s">
        <v>24067</v>
      </c>
      <c r="G981">
        <f t="shared" ca="1" si="212"/>
        <v>5729360743</v>
      </c>
      <c r="H981" t="s">
        <v>3325</v>
      </c>
      <c r="I981" t="s">
        <v>3324</v>
      </c>
      <c r="J981" t="str">
        <f t="shared" ca="1" si="213"/>
        <v>Male</v>
      </c>
      <c r="K981">
        <f t="shared" ca="1" si="214"/>
        <v>16</v>
      </c>
      <c r="L981" t="str">
        <f t="shared" ca="1" si="215"/>
        <v>Adoloscent</v>
      </c>
      <c r="M981" t="str">
        <f t="shared" ca="1" si="216"/>
        <v>No</v>
      </c>
      <c r="N981" t="str">
        <f t="shared" ca="1" si="216"/>
        <v>Yes</v>
      </c>
      <c r="O981" t="str">
        <f t="shared" ca="1" si="216"/>
        <v>No</v>
      </c>
      <c r="P981" t="str">
        <f t="shared" ca="1" si="211"/>
        <v>No</v>
      </c>
      <c r="Q981" t="str">
        <f t="shared" ca="1" si="211"/>
        <v>Yes</v>
      </c>
      <c r="R981">
        <f t="shared" ca="1" si="217"/>
        <v>3</v>
      </c>
      <c r="S981">
        <f t="shared" ca="1" si="218"/>
        <v>3</v>
      </c>
      <c r="T981">
        <f t="shared" ca="1" si="219"/>
        <v>3</v>
      </c>
      <c r="U981">
        <f t="shared" ca="1" si="220"/>
        <v>0</v>
      </c>
      <c r="V981">
        <f t="shared" ca="1" si="221"/>
        <v>0</v>
      </c>
      <c r="W981">
        <f t="shared" ca="1" si="222"/>
        <v>4</v>
      </c>
      <c r="X981">
        <f t="shared" ca="1" si="223"/>
        <v>13</v>
      </c>
    </row>
    <row r="982" spans="1:24" x14ac:dyDescent="0.25">
      <c r="A982">
        <v>140012</v>
      </c>
      <c r="B982" t="s">
        <v>3326</v>
      </c>
      <c r="C982" t="s">
        <v>10</v>
      </c>
      <c r="D982" t="s">
        <v>3327</v>
      </c>
      <c r="E982" t="str">
        <f t="shared" ca="1" si="224"/>
        <v>Somerville</v>
      </c>
      <c r="F982" t="s">
        <v>24067</v>
      </c>
      <c r="G982">
        <f t="shared" ca="1" si="212"/>
        <v>5542279595</v>
      </c>
      <c r="H982" t="s">
        <v>3329</v>
      </c>
      <c r="I982" t="s">
        <v>3328</v>
      </c>
      <c r="J982" t="str">
        <f t="shared" ca="1" si="213"/>
        <v>Male</v>
      </c>
      <c r="K982">
        <f t="shared" ca="1" si="214"/>
        <v>16</v>
      </c>
      <c r="L982" t="str">
        <f t="shared" ca="1" si="215"/>
        <v>Adoloscent</v>
      </c>
      <c r="M982" t="str">
        <f t="shared" ca="1" si="216"/>
        <v>Yes</v>
      </c>
      <c r="N982" t="str">
        <f t="shared" ca="1" si="216"/>
        <v>No</v>
      </c>
      <c r="O982" t="str">
        <f t="shared" ca="1" si="216"/>
        <v>No</v>
      </c>
      <c r="P982" t="str">
        <f t="shared" ca="1" si="211"/>
        <v>No</v>
      </c>
      <c r="Q982" t="str">
        <f t="shared" ca="1" si="211"/>
        <v>No</v>
      </c>
      <c r="R982">
        <f t="shared" ca="1" si="217"/>
        <v>4</v>
      </c>
      <c r="S982">
        <f t="shared" ca="1" si="218"/>
        <v>5</v>
      </c>
      <c r="T982">
        <f t="shared" ca="1" si="219"/>
        <v>0</v>
      </c>
      <c r="U982">
        <f t="shared" ca="1" si="220"/>
        <v>3</v>
      </c>
      <c r="V982">
        <f t="shared" ca="1" si="221"/>
        <v>0</v>
      </c>
      <c r="W982">
        <f t="shared" ca="1" si="222"/>
        <v>0</v>
      </c>
      <c r="X982">
        <f t="shared" ca="1" si="223"/>
        <v>12</v>
      </c>
    </row>
    <row r="983" spans="1:24" x14ac:dyDescent="0.25">
      <c r="A983">
        <v>140085</v>
      </c>
      <c r="B983" t="s">
        <v>3330</v>
      </c>
      <c r="C983" t="s">
        <v>10</v>
      </c>
      <c r="D983" t="s">
        <v>3331</v>
      </c>
      <c r="E983" t="str">
        <f t="shared" ca="1" si="224"/>
        <v>Cambridge</v>
      </c>
      <c r="F983" t="s">
        <v>24067</v>
      </c>
      <c r="G983">
        <f t="shared" ca="1" si="212"/>
        <v>1176496168</v>
      </c>
      <c r="H983" t="s">
        <v>3332</v>
      </c>
      <c r="I983">
        <v>31088</v>
      </c>
      <c r="J983" t="str">
        <f t="shared" ca="1" si="213"/>
        <v>Male</v>
      </c>
      <c r="K983">
        <f t="shared" ca="1" si="214"/>
        <v>52</v>
      </c>
      <c r="L983" t="str">
        <f t="shared" ca="1" si="215"/>
        <v>Adult</v>
      </c>
      <c r="M983" t="str">
        <f t="shared" ca="1" si="216"/>
        <v>Yes</v>
      </c>
      <c r="N983" t="str">
        <f t="shared" ca="1" si="216"/>
        <v>Yes</v>
      </c>
      <c r="O983" t="str">
        <f t="shared" ca="1" si="216"/>
        <v>No</v>
      </c>
      <c r="P983" t="str">
        <f t="shared" ca="1" si="211"/>
        <v>No</v>
      </c>
      <c r="Q983" t="str">
        <f t="shared" ca="1" si="211"/>
        <v>No</v>
      </c>
      <c r="R983">
        <f t="shared" ca="1" si="217"/>
        <v>2</v>
      </c>
      <c r="S983">
        <f t="shared" ca="1" si="218"/>
        <v>3</v>
      </c>
      <c r="T983">
        <f t="shared" ca="1" si="219"/>
        <v>3</v>
      </c>
      <c r="U983">
        <f t="shared" ca="1" si="220"/>
        <v>3</v>
      </c>
      <c r="V983">
        <f t="shared" ca="1" si="221"/>
        <v>0</v>
      </c>
      <c r="W983">
        <f t="shared" ca="1" si="222"/>
        <v>0</v>
      </c>
      <c r="X983">
        <f t="shared" ca="1" si="223"/>
        <v>11</v>
      </c>
    </row>
    <row r="984" spans="1:24" x14ac:dyDescent="0.25">
      <c r="A984">
        <v>140146</v>
      </c>
      <c r="B984" t="s">
        <v>3333</v>
      </c>
      <c r="C984" t="s">
        <v>10</v>
      </c>
      <c r="D984" t="s">
        <v>3334</v>
      </c>
      <c r="E984" t="str">
        <f t="shared" ca="1" si="224"/>
        <v xml:space="preserve"> Milton</v>
      </c>
      <c r="F984" t="s">
        <v>24067</v>
      </c>
      <c r="G984">
        <f t="shared" ca="1" si="212"/>
        <v>6242893161</v>
      </c>
      <c r="H984" t="s">
        <v>3336</v>
      </c>
      <c r="I984" t="s">
        <v>3335</v>
      </c>
      <c r="J984" t="str">
        <f t="shared" ca="1" si="213"/>
        <v>Female</v>
      </c>
      <c r="K984">
        <f t="shared" ca="1" si="214"/>
        <v>61</v>
      </c>
      <c r="L984" t="str">
        <f t="shared" ca="1" si="215"/>
        <v>Adult</v>
      </c>
      <c r="M984" t="str">
        <f t="shared" ca="1" si="216"/>
        <v>Yes</v>
      </c>
      <c r="N984" t="str">
        <f t="shared" ca="1" si="216"/>
        <v>No</v>
      </c>
      <c r="O984" t="str">
        <f t="shared" ca="1" si="216"/>
        <v>No</v>
      </c>
      <c r="P984" t="str">
        <f t="shared" ca="1" si="211"/>
        <v>Yes</v>
      </c>
      <c r="Q984" t="str">
        <f t="shared" ca="1" si="211"/>
        <v>Yes</v>
      </c>
      <c r="R984">
        <f t="shared" ca="1" si="217"/>
        <v>3</v>
      </c>
      <c r="S984">
        <f t="shared" ca="1" si="218"/>
        <v>3</v>
      </c>
      <c r="T984">
        <f t="shared" ca="1" si="219"/>
        <v>0</v>
      </c>
      <c r="U984">
        <f t="shared" ca="1" si="220"/>
        <v>3</v>
      </c>
      <c r="V984">
        <f t="shared" ca="1" si="221"/>
        <v>4</v>
      </c>
      <c r="W984">
        <f t="shared" ca="1" si="222"/>
        <v>4</v>
      </c>
      <c r="X984">
        <f t="shared" ca="1" si="223"/>
        <v>17</v>
      </c>
    </row>
    <row r="985" spans="1:24" x14ac:dyDescent="0.25">
      <c r="A985">
        <v>140164</v>
      </c>
      <c r="B985" t="s">
        <v>3337</v>
      </c>
      <c r="C985" t="s">
        <v>10</v>
      </c>
      <c r="D985" t="s">
        <v>3338</v>
      </c>
      <c r="E985" t="str">
        <f t="shared" ca="1" si="224"/>
        <v>Winthrop</v>
      </c>
      <c r="F985" t="s">
        <v>24067</v>
      </c>
      <c r="G985">
        <f t="shared" ca="1" si="212"/>
        <v>7185668297</v>
      </c>
      <c r="H985" t="s">
        <v>3340</v>
      </c>
      <c r="I985" t="s">
        <v>3339</v>
      </c>
      <c r="J985" t="str">
        <f t="shared" ca="1" si="213"/>
        <v>Male</v>
      </c>
      <c r="K985">
        <f t="shared" ca="1" si="214"/>
        <v>51</v>
      </c>
      <c r="L985" t="str">
        <f t="shared" ca="1" si="215"/>
        <v>Adult</v>
      </c>
      <c r="M985" t="str">
        <f t="shared" ca="1" si="216"/>
        <v>No</v>
      </c>
      <c r="N985" t="str">
        <f t="shared" ca="1" si="216"/>
        <v>Yes</v>
      </c>
      <c r="O985" t="str">
        <f t="shared" ca="1" si="216"/>
        <v>Yes</v>
      </c>
      <c r="P985" t="str">
        <f t="shared" ca="1" si="211"/>
        <v>Yes</v>
      </c>
      <c r="Q985" t="str">
        <f t="shared" ca="1" si="211"/>
        <v>No</v>
      </c>
      <c r="R985">
        <f t="shared" ca="1" si="217"/>
        <v>1</v>
      </c>
      <c r="S985">
        <f t="shared" ca="1" si="218"/>
        <v>0</v>
      </c>
      <c r="T985">
        <f t="shared" ca="1" si="219"/>
        <v>5</v>
      </c>
      <c r="U985">
        <f t="shared" ca="1" si="220"/>
        <v>0</v>
      </c>
      <c r="V985">
        <f t="shared" ca="1" si="221"/>
        <v>4</v>
      </c>
      <c r="W985">
        <f t="shared" ca="1" si="222"/>
        <v>0</v>
      </c>
      <c r="X985">
        <f t="shared" ca="1" si="223"/>
        <v>10</v>
      </c>
    </row>
    <row r="986" spans="1:24" x14ac:dyDescent="0.25">
      <c r="A986">
        <v>140234</v>
      </c>
      <c r="B986" t="s">
        <v>3341</v>
      </c>
      <c r="C986" t="s">
        <v>10</v>
      </c>
      <c r="D986" t="s">
        <v>3342</v>
      </c>
      <c r="E986" t="str">
        <f t="shared" ca="1" si="224"/>
        <v>Winthrop</v>
      </c>
      <c r="F986" t="s">
        <v>24067</v>
      </c>
      <c r="G986">
        <f t="shared" ca="1" si="212"/>
        <v>5354374566</v>
      </c>
      <c r="H986" t="s">
        <v>3344</v>
      </c>
      <c r="I986" t="s">
        <v>3343</v>
      </c>
      <c r="J986" t="str">
        <f t="shared" ca="1" si="213"/>
        <v>Female</v>
      </c>
      <c r="K986">
        <f t="shared" ca="1" si="214"/>
        <v>27</v>
      </c>
      <c r="L986" t="str">
        <f t="shared" ca="1" si="215"/>
        <v>Adult</v>
      </c>
      <c r="M986" t="str">
        <f t="shared" ca="1" si="216"/>
        <v>No</v>
      </c>
      <c r="N986" t="str">
        <f t="shared" ca="1" si="216"/>
        <v>No</v>
      </c>
      <c r="O986" t="str">
        <f t="shared" ca="1" si="216"/>
        <v>Yes</v>
      </c>
      <c r="P986" t="str">
        <f t="shared" ca="1" si="211"/>
        <v>No</v>
      </c>
      <c r="Q986" t="str">
        <f t="shared" ca="1" si="211"/>
        <v>No</v>
      </c>
      <c r="R986">
        <f t="shared" ca="1" si="217"/>
        <v>3</v>
      </c>
      <c r="S986">
        <f t="shared" ca="1" si="218"/>
        <v>3</v>
      </c>
      <c r="T986">
        <f t="shared" ca="1" si="219"/>
        <v>3</v>
      </c>
      <c r="U986">
        <f t="shared" ca="1" si="220"/>
        <v>0</v>
      </c>
      <c r="V986">
        <f t="shared" ca="1" si="221"/>
        <v>0</v>
      </c>
      <c r="W986">
        <f t="shared" ca="1" si="222"/>
        <v>0</v>
      </c>
      <c r="X986">
        <f t="shared" ca="1" si="223"/>
        <v>9</v>
      </c>
    </row>
    <row r="987" spans="1:24" x14ac:dyDescent="0.25">
      <c r="A987">
        <v>140243</v>
      </c>
      <c r="B987" t="s">
        <v>3345</v>
      </c>
      <c r="C987" t="s">
        <v>10</v>
      </c>
      <c r="D987" t="s">
        <v>3346</v>
      </c>
      <c r="E987" t="str">
        <f t="shared" ca="1" si="224"/>
        <v>Chelsea</v>
      </c>
      <c r="F987" t="s">
        <v>24067</v>
      </c>
      <c r="G987">
        <f t="shared" ca="1" si="212"/>
        <v>7677125106</v>
      </c>
      <c r="H987" t="s">
        <v>3347</v>
      </c>
      <c r="I987">
        <v>30566</v>
      </c>
      <c r="J987" t="str">
        <f t="shared" ca="1" si="213"/>
        <v>Male</v>
      </c>
      <c r="K987">
        <f t="shared" ca="1" si="214"/>
        <v>46</v>
      </c>
      <c r="L987" t="str">
        <f t="shared" ca="1" si="215"/>
        <v>Adult</v>
      </c>
      <c r="M987" t="str">
        <f t="shared" ca="1" si="216"/>
        <v>Yes</v>
      </c>
      <c r="N987" t="str">
        <f t="shared" ca="1" si="216"/>
        <v>No</v>
      </c>
      <c r="O987" t="str">
        <f t="shared" ca="1" si="216"/>
        <v>Yes</v>
      </c>
      <c r="P987" t="str">
        <f t="shared" ca="1" si="211"/>
        <v>No</v>
      </c>
      <c r="Q987" t="str">
        <f t="shared" ca="1" si="211"/>
        <v>Yes</v>
      </c>
      <c r="R987">
        <f t="shared" ca="1" si="217"/>
        <v>5</v>
      </c>
      <c r="S987">
        <f t="shared" ca="1" si="218"/>
        <v>5</v>
      </c>
      <c r="T987">
        <f t="shared" ca="1" si="219"/>
        <v>3</v>
      </c>
      <c r="U987">
        <f t="shared" ca="1" si="220"/>
        <v>3</v>
      </c>
      <c r="V987">
        <f t="shared" ca="1" si="221"/>
        <v>0</v>
      </c>
      <c r="W987">
        <f t="shared" ca="1" si="222"/>
        <v>4</v>
      </c>
      <c r="X987">
        <f t="shared" ca="1" si="223"/>
        <v>20</v>
      </c>
    </row>
    <row r="988" spans="1:24" x14ac:dyDescent="0.25">
      <c r="A988">
        <v>140252</v>
      </c>
      <c r="B988" t="s">
        <v>3348</v>
      </c>
      <c r="C988" t="s">
        <v>10</v>
      </c>
      <c r="D988" t="s">
        <v>3349</v>
      </c>
      <c r="E988" t="str">
        <f t="shared" ca="1" si="224"/>
        <v>Brookline</v>
      </c>
      <c r="F988" t="s">
        <v>24067</v>
      </c>
      <c r="G988">
        <f t="shared" ca="1" si="212"/>
        <v>5413370979</v>
      </c>
      <c r="H988" t="s">
        <v>3350</v>
      </c>
      <c r="I988">
        <v>30060</v>
      </c>
      <c r="J988" t="str">
        <f t="shared" ca="1" si="213"/>
        <v>Female</v>
      </c>
      <c r="K988">
        <f t="shared" ca="1" si="214"/>
        <v>43</v>
      </c>
      <c r="L988" t="str">
        <f t="shared" ca="1" si="215"/>
        <v>Adult</v>
      </c>
      <c r="M988" t="str">
        <f t="shared" ca="1" si="216"/>
        <v>Yes</v>
      </c>
      <c r="N988" t="str">
        <f t="shared" ca="1" si="216"/>
        <v>Yes</v>
      </c>
      <c r="O988" t="str">
        <f t="shared" ca="1" si="216"/>
        <v>Yes</v>
      </c>
      <c r="P988" t="str">
        <f t="shared" ca="1" si="211"/>
        <v>Yes</v>
      </c>
      <c r="Q988" t="str">
        <f t="shared" ca="1" si="211"/>
        <v>No</v>
      </c>
      <c r="R988">
        <f t="shared" ca="1" si="217"/>
        <v>5</v>
      </c>
      <c r="S988">
        <f t="shared" ca="1" si="218"/>
        <v>5</v>
      </c>
      <c r="T988">
        <f t="shared" ca="1" si="219"/>
        <v>5</v>
      </c>
      <c r="U988">
        <f t="shared" ca="1" si="220"/>
        <v>3</v>
      </c>
      <c r="V988">
        <f t="shared" ca="1" si="221"/>
        <v>4</v>
      </c>
      <c r="W988">
        <f t="shared" ca="1" si="222"/>
        <v>0</v>
      </c>
      <c r="X988">
        <f t="shared" ca="1" si="223"/>
        <v>22</v>
      </c>
    </row>
    <row r="989" spans="1:24" x14ac:dyDescent="0.25">
      <c r="A989">
        <v>140304</v>
      </c>
      <c r="B989" t="s">
        <v>3351</v>
      </c>
      <c r="C989" t="s">
        <v>10</v>
      </c>
      <c r="D989" t="s">
        <v>3352</v>
      </c>
      <c r="E989" t="str">
        <f t="shared" ca="1" si="224"/>
        <v>Newton</v>
      </c>
      <c r="F989" t="s">
        <v>24067</v>
      </c>
      <c r="G989">
        <f t="shared" ca="1" si="212"/>
        <v>7506002061</v>
      </c>
      <c r="H989" t="s">
        <v>3353</v>
      </c>
      <c r="I989">
        <v>31206</v>
      </c>
      <c r="J989" t="str">
        <f t="shared" ca="1" si="213"/>
        <v>Male</v>
      </c>
      <c r="K989">
        <f t="shared" ca="1" si="214"/>
        <v>33</v>
      </c>
      <c r="L989" t="str">
        <f t="shared" ca="1" si="215"/>
        <v>Adult</v>
      </c>
      <c r="M989" t="str">
        <f t="shared" ca="1" si="216"/>
        <v>Yes</v>
      </c>
      <c r="N989" t="str">
        <f t="shared" ca="1" si="216"/>
        <v>No</v>
      </c>
      <c r="O989" t="str">
        <f t="shared" ca="1" si="216"/>
        <v>Yes</v>
      </c>
      <c r="P989" t="str">
        <f t="shared" ca="1" si="211"/>
        <v>Yes</v>
      </c>
      <c r="Q989" t="str">
        <f t="shared" ca="1" si="211"/>
        <v>No</v>
      </c>
      <c r="R989">
        <f t="shared" ca="1" si="217"/>
        <v>1</v>
      </c>
      <c r="S989">
        <f t="shared" ca="1" si="218"/>
        <v>0</v>
      </c>
      <c r="T989">
        <f t="shared" ca="1" si="219"/>
        <v>3</v>
      </c>
      <c r="U989">
        <f t="shared" ca="1" si="220"/>
        <v>3</v>
      </c>
      <c r="V989">
        <f t="shared" ca="1" si="221"/>
        <v>4</v>
      </c>
      <c r="W989">
        <f t="shared" ca="1" si="222"/>
        <v>0</v>
      </c>
      <c r="X989">
        <f t="shared" ca="1" si="223"/>
        <v>11</v>
      </c>
    </row>
    <row r="990" spans="1:24" x14ac:dyDescent="0.25">
      <c r="A990">
        <v>140322</v>
      </c>
      <c r="B990" t="s">
        <v>610</v>
      </c>
      <c r="C990" t="s">
        <v>10</v>
      </c>
      <c r="D990" t="s">
        <v>3354</v>
      </c>
      <c r="E990" t="str">
        <f t="shared" ca="1" si="224"/>
        <v>Somerville</v>
      </c>
      <c r="F990" t="s">
        <v>24067</v>
      </c>
      <c r="G990">
        <f t="shared" ca="1" si="212"/>
        <v>8585087871</v>
      </c>
      <c r="H990" t="s">
        <v>610</v>
      </c>
      <c r="I990">
        <v>312065145</v>
      </c>
      <c r="J990" t="str">
        <f t="shared" ca="1" si="213"/>
        <v>Female</v>
      </c>
      <c r="K990">
        <f t="shared" ca="1" si="214"/>
        <v>49</v>
      </c>
      <c r="L990" t="str">
        <f t="shared" ca="1" si="215"/>
        <v>Adult</v>
      </c>
      <c r="M990" t="str">
        <f t="shared" ca="1" si="216"/>
        <v>Yes</v>
      </c>
      <c r="N990" t="str">
        <f t="shared" ca="1" si="216"/>
        <v>Yes</v>
      </c>
      <c r="O990" t="str">
        <f t="shared" ca="1" si="216"/>
        <v>Yes</v>
      </c>
      <c r="P990" t="str">
        <f t="shared" ca="1" si="211"/>
        <v>No</v>
      </c>
      <c r="Q990" t="str">
        <f t="shared" ca="1" si="211"/>
        <v>No</v>
      </c>
      <c r="R990">
        <f t="shared" ca="1" si="217"/>
        <v>5</v>
      </c>
      <c r="S990">
        <f t="shared" ca="1" si="218"/>
        <v>5</v>
      </c>
      <c r="T990">
        <f t="shared" ca="1" si="219"/>
        <v>5</v>
      </c>
      <c r="U990">
        <f t="shared" ca="1" si="220"/>
        <v>3</v>
      </c>
      <c r="V990">
        <f t="shared" ca="1" si="221"/>
        <v>0</v>
      </c>
      <c r="W990">
        <f t="shared" ca="1" si="222"/>
        <v>0</v>
      </c>
      <c r="X990">
        <f t="shared" ca="1" si="223"/>
        <v>18</v>
      </c>
    </row>
    <row r="991" spans="1:24" x14ac:dyDescent="0.25">
      <c r="A991">
        <v>140331</v>
      </c>
      <c r="B991" t="s">
        <v>3355</v>
      </c>
      <c r="C991" t="s">
        <v>10</v>
      </c>
      <c r="D991" t="s">
        <v>3356</v>
      </c>
      <c r="E991" t="str">
        <f t="shared" ca="1" si="224"/>
        <v>Needham</v>
      </c>
      <c r="F991" t="s">
        <v>24067</v>
      </c>
      <c r="G991">
        <f t="shared" ca="1" si="212"/>
        <v>7021824460</v>
      </c>
      <c r="H991" t="s">
        <v>3357</v>
      </c>
      <c r="I991">
        <v>30060</v>
      </c>
      <c r="J991" t="str">
        <f t="shared" ca="1" si="213"/>
        <v>Male</v>
      </c>
      <c r="K991">
        <f t="shared" ca="1" si="214"/>
        <v>46</v>
      </c>
      <c r="L991" t="str">
        <f t="shared" ca="1" si="215"/>
        <v>Adult</v>
      </c>
      <c r="M991" t="str">
        <f t="shared" ca="1" si="216"/>
        <v>Yes</v>
      </c>
      <c r="N991" t="str">
        <f t="shared" ca="1" si="216"/>
        <v>Yes</v>
      </c>
      <c r="O991" t="str">
        <f t="shared" ca="1" si="216"/>
        <v>Yes</v>
      </c>
      <c r="P991" t="str">
        <f t="shared" ca="1" si="211"/>
        <v>No</v>
      </c>
      <c r="Q991" t="str">
        <f t="shared" ca="1" si="211"/>
        <v>Yes</v>
      </c>
      <c r="R991">
        <f t="shared" ca="1" si="217"/>
        <v>1</v>
      </c>
      <c r="S991">
        <f t="shared" ca="1" si="218"/>
        <v>0</v>
      </c>
      <c r="T991">
        <f t="shared" ca="1" si="219"/>
        <v>5</v>
      </c>
      <c r="U991">
        <f t="shared" ca="1" si="220"/>
        <v>3</v>
      </c>
      <c r="V991">
        <f t="shared" ca="1" si="221"/>
        <v>0</v>
      </c>
      <c r="W991">
        <f t="shared" ca="1" si="222"/>
        <v>4</v>
      </c>
      <c r="X991">
        <f t="shared" ca="1" si="223"/>
        <v>13</v>
      </c>
    </row>
    <row r="992" spans="1:24" x14ac:dyDescent="0.25">
      <c r="A992">
        <v>140340</v>
      </c>
      <c r="B992" t="s">
        <v>3358</v>
      </c>
      <c r="C992" t="s">
        <v>10</v>
      </c>
      <c r="D992" t="s">
        <v>3359</v>
      </c>
      <c r="E992" t="str">
        <f t="shared" ca="1" si="224"/>
        <v>Revere</v>
      </c>
      <c r="F992" t="s">
        <v>24067</v>
      </c>
      <c r="G992">
        <f t="shared" ca="1" si="212"/>
        <v>1686956062</v>
      </c>
      <c r="H992" t="s">
        <v>3360</v>
      </c>
      <c r="I992">
        <v>30326</v>
      </c>
      <c r="J992" t="str">
        <f t="shared" ca="1" si="213"/>
        <v>Female</v>
      </c>
      <c r="K992">
        <f t="shared" ca="1" si="214"/>
        <v>64</v>
      </c>
      <c r="L992" t="str">
        <f t="shared" ca="1" si="215"/>
        <v>Adult</v>
      </c>
      <c r="M992" t="str">
        <f t="shared" ca="1" si="216"/>
        <v>No</v>
      </c>
      <c r="N992" t="str">
        <f t="shared" ca="1" si="216"/>
        <v>Yes</v>
      </c>
      <c r="O992" t="str">
        <f t="shared" ca="1" si="216"/>
        <v>Yes</v>
      </c>
      <c r="P992" t="str">
        <f t="shared" ca="1" si="211"/>
        <v>Yes</v>
      </c>
      <c r="Q992" t="str">
        <f t="shared" ca="1" si="211"/>
        <v>No</v>
      </c>
      <c r="R992">
        <f t="shared" ca="1" si="217"/>
        <v>5</v>
      </c>
      <c r="S992">
        <f t="shared" ca="1" si="218"/>
        <v>5</v>
      </c>
      <c r="T992">
        <f t="shared" ca="1" si="219"/>
        <v>5</v>
      </c>
      <c r="U992">
        <f t="shared" ca="1" si="220"/>
        <v>0</v>
      </c>
      <c r="V992">
        <f t="shared" ca="1" si="221"/>
        <v>4</v>
      </c>
      <c r="W992">
        <f t="shared" ca="1" si="222"/>
        <v>0</v>
      </c>
      <c r="X992">
        <f t="shared" ca="1" si="223"/>
        <v>19</v>
      </c>
    </row>
    <row r="993" spans="1:24" x14ac:dyDescent="0.25">
      <c r="A993">
        <v>140401</v>
      </c>
      <c r="B993" t="s">
        <v>610</v>
      </c>
      <c r="C993" t="s">
        <v>10</v>
      </c>
      <c r="D993" t="s">
        <v>3361</v>
      </c>
      <c r="E993" t="str">
        <f t="shared" ca="1" si="224"/>
        <v xml:space="preserve"> Milton</v>
      </c>
      <c r="F993" t="s">
        <v>24067</v>
      </c>
      <c r="G993">
        <f t="shared" ca="1" si="212"/>
        <v>9949498285</v>
      </c>
      <c r="H993" t="s">
        <v>610</v>
      </c>
      <c r="I993">
        <v>30912</v>
      </c>
      <c r="J993" t="str">
        <f t="shared" ca="1" si="213"/>
        <v>Female</v>
      </c>
      <c r="K993">
        <f t="shared" ca="1" si="214"/>
        <v>28</v>
      </c>
      <c r="L993" t="str">
        <f t="shared" ca="1" si="215"/>
        <v>Adult</v>
      </c>
      <c r="M993" t="str">
        <f t="shared" ca="1" si="216"/>
        <v>No</v>
      </c>
      <c r="N993" t="str">
        <f t="shared" ca="1" si="216"/>
        <v>No</v>
      </c>
      <c r="O993" t="str">
        <f t="shared" ca="1" si="216"/>
        <v>No</v>
      </c>
      <c r="P993" t="str">
        <f t="shared" ca="1" si="211"/>
        <v>Yes</v>
      </c>
      <c r="Q993" t="str">
        <f t="shared" ca="1" si="211"/>
        <v>Yes</v>
      </c>
      <c r="R993">
        <f t="shared" ca="1" si="217"/>
        <v>2</v>
      </c>
      <c r="S993">
        <f t="shared" ca="1" si="218"/>
        <v>3</v>
      </c>
      <c r="T993">
        <f t="shared" ca="1" si="219"/>
        <v>0</v>
      </c>
      <c r="U993">
        <f t="shared" ca="1" si="220"/>
        <v>0</v>
      </c>
      <c r="V993">
        <f t="shared" ca="1" si="221"/>
        <v>4</v>
      </c>
      <c r="W993">
        <f t="shared" ca="1" si="222"/>
        <v>4</v>
      </c>
      <c r="X993">
        <f t="shared" ca="1" si="223"/>
        <v>13</v>
      </c>
    </row>
    <row r="994" spans="1:24" x14ac:dyDescent="0.25">
      <c r="A994">
        <v>140447</v>
      </c>
      <c r="B994" t="s">
        <v>3362</v>
      </c>
      <c r="C994" t="s">
        <v>10</v>
      </c>
      <c r="D994" t="s">
        <v>3363</v>
      </c>
      <c r="E994" t="str">
        <f t="shared" ca="1" si="224"/>
        <v>Watertown</v>
      </c>
      <c r="F994" t="s">
        <v>24067</v>
      </c>
      <c r="G994">
        <f t="shared" ca="1" si="212"/>
        <v>3591761053</v>
      </c>
      <c r="H994" t="s">
        <v>3364</v>
      </c>
      <c r="I994">
        <v>31207</v>
      </c>
      <c r="J994" t="str">
        <f t="shared" ca="1" si="213"/>
        <v>Female</v>
      </c>
      <c r="K994">
        <f t="shared" ca="1" si="214"/>
        <v>42</v>
      </c>
      <c r="L994" t="str">
        <f t="shared" ca="1" si="215"/>
        <v>Adult</v>
      </c>
      <c r="M994" t="str">
        <f t="shared" ca="1" si="216"/>
        <v>No</v>
      </c>
      <c r="N994" t="str">
        <f t="shared" ca="1" si="216"/>
        <v>No</v>
      </c>
      <c r="O994" t="str">
        <f t="shared" ca="1" si="216"/>
        <v>Yes</v>
      </c>
      <c r="P994" t="str">
        <f t="shared" ca="1" si="211"/>
        <v>Yes</v>
      </c>
      <c r="Q994" t="str">
        <f t="shared" ca="1" si="211"/>
        <v>No</v>
      </c>
      <c r="R994">
        <f t="shared" ca="1" si="217"/>
        <v>5</v>
      </c>
      <c r="S994">
        <f t="shared" ca="1" si="218"/>
        <v>5</v>
      </c>
      <c r="T994">
        <f t="shared" ca="1" si="219"/>
        <v>3</v>
      </c>
      <c r="U994">
        <f t="shared" ca="1" si="220"/>
        <v>0</v>
      </c>
      <c r="V994">
        <f t="shared" ca="1" si="221"/>
        <v>4</v>
      </c>
      <c r="W994">
        <f t="shared" ca="1" si="222"/>
        <v>0</v>
      </c>
      <c r="X994">
        <f t="shared" ca="1" si="223"/>
        <v>17</v>
      </c>
    </row>
    <row r="995" spans="1:24" x14ac:dyDescent="0.25">
      <c r="A995">
        <v>140483</v>
      </c>
      <c r="B995" t="s">
        <v>610</v>
      </c>
      <c r="C995" t="s">
        <v>10</v>
      </c>
      <c r="D995" t="s">
        <v>3365</v>
      </c>
      <c r="E995" t="str">
        <f t="shared" ca="1" si="224"/>
        <v>Winthrop</v>
      </c>
      <c r="F995" t="s">
        <v>24067</v>
      </c>
      <c r="G995">
        <f t="shared" ca="1" si="212"/>
        <v>1735468598</v>
      </c>
      <c r="H995" t="s">
        <v>610</v>
      </c>
      <c r="I995">
        <v>310141599</v>
      </c>
      <c r="J995" t="str">
        <f t="shared" ca="1" si="213"/>
        <v>Female</v>
      </c>
      <c r="K995">
        <f t="shared" ca="1" si="214"/>
        <v>62</v>
      </c>
      <c r="L995" t="str">
        <f t="shared" ca="1" si="215"/>
        <v>Adult</v>
      </c>
      <c r="M995" t="str">
        <f t="shared" ca="1" si="216"/>
        <v>Yes</v>
      </c>
      <c r="N995" t="str">
        <f t="shared" ca="1" si="216"/>
        <v>No</v>
      </c>
      <c r="O995" t="str">
        <f t="shared" ca="1" si="216"/>
        <v>No</v>
      </c>
      <c r="P995" t="str">
        <f t="shared" ca="1" si="211"/>
        <v>No</v>
      </c>
      <c r="Q995" t="str">
        <f t="shared" ca="1" si="211"/>
        <v>Yes</v>
      </c>
      <c r="R995">
        <f t="shared" ca="1" si="217"/>
        <v>5</v>
      </c>
      <c r="S995">
        <f t="shared" ca="1" si="218"/>
        <v>5</v>
      </c>
      <c r="T995">
        <f t="shared" ca="1" si="219"/>
        <v>0</v>
      </c>
      <c r="U995">
        <f t="shared" ca="1" si="220"/>
        <v>3</v>
      </c>
      <c r="V995">
        <f t="shared" ca="1" si="221"/>
        <v>0</v>
      </c>
      <c r="W995">
        <f t="shared" ca="1" si="222"/>
        <v>4</v>
      </c>
      <c r="X995">
        <f t="shared" ca="1" si="223"/>
        <v>17</v>
      </c>
    </row>
    <row r="996" spans="1:24" x14ac:dyDescent="0.25">
      <c r="A996">
        <v>140553</v>
      </c>
      <c r="B996" t="s">
        <v>3366</v>
      </c>
      <c r="C996" t="s">
        <v>10</v>
      </c>
      <c r="D996" t="s">
        <v>3367</v>
      </c>
      <c r="E996" t="str">
        <f t="shared" ca="1" si="224"/>
        <v>Cambridge</v>
      </c>
      <c r="F996" t="s">
        <v>24067</v>
      </c>
      <c r="G996">
        <f t="shared" ca="1" si="212"/>
        <v>3251695404</v>
      </c>
      <c r="H996" t="s">
        <v>3368</v>
      </c>
      <c r="I996">
        <v>30314</v>
      </c>
      <c r="J996" t="str">
        <f t="shared" ca="1" si="213"/>
        <v>Male</v>
      </c>
      <c r="K996">
        <f t="shared" ca="1" si="214"/>
        <v>57</v>
      </c>
      <c r="L996" t="str">
        <f t="shared" ca="1" si="215"/>
        <v>Adult</v>
      </c>
      <c r="M996" t="str">
        <f t="shared" ca="1" si="216"/>
        <v>Yes</v>
      </c>
      <c r="N996" t="str">
        <f t="shared" ca="1" si="216"/>
        <v>Yes</v>
      </c>
      <c r="O996" t="str">
        <f t="shared" ca="1" si="216"/>
        <v>Yes</v>
      </c>
      <c r="P996" t="str">
        <f t="shared" ca="1" si="211"/>
        <v>No</v>
      </c>
      <c r="Q996" t="str">
        <f t="shared" ca="1" si="211"/>
        <v>Yes</v>
      </c>
      <c r="R996">
        <f t="shared" ca="1" si="217"/>
        <v>4</v>
      </c>
      <c r="S996">
        <f t="shared" ca="1" si="218"/>
        <v>5</v>
      </c>
      <c r="T996">
        <f t="shared" ca="1" si="219"/>
        <v>5</v>
      </c>
      <c r="U996">
        <f t="shared" ca="1" si="220"/>
        <v>3</v>
      </c>
      <c r="V996">
        <f t="shared" ca="1" si="221"/>
        <v>0</v>
      </c>
      <c r="W996">
        <f t="shared" ca="1" si="222"/>
        <v>4</v>
      </c>
      <c r="X996">
        <f t="shared" ca="1" si="223"/>
        <v>21</v>
      </c>
    </row>
    <row r="997" spans="1:24" x14ac:dyDescent="0.25">
      <c r="A997">
        <v>140562</v>
      </c>
      <c r="B997" t="s">
        <v>3369</v>
      </c>
      <c r="C997" t="s">
        <v>10</v>
      </c>
      <c r="D997" t="s">
        <v>3370</v>
      </c>
      <c r="E997" t="str">
        <f t="shared" ca="1" si="224"/>
        <v>Dedham</v>
      </c>
      <c r="F997" t="s">
        <v>24067</v>
      </c>
      <c r="G997">
        <f t="shared" ca="1" si="212"/>
        <v>6526354179</v>
      </c>
      <c r="H997" t="s">
        <v>3372</v>
      </c>
      <c r="I997" t="s">
        <v>3371</v>
      </c>
      <c r="J997" t="str">
        <f t="shared" ca="1" si="213"/>
        <v>Male</v>
      </c>
      <c r="K997">
        <f t="shared" ca="1" si="214"/>
        <v>28</v>
      </c>
      <c r="L997" t="str">
        <f t="shared" ca="1" si="215"/>
        <v>Adult</v>
      </c>
      <c r="M997" t="str">
        <f t="shared" ca="1" si="216"/>
        <v>Yes</v>
      </c>
      <c r="N997" t="str">
        <f t="shared" ca="1" si="216"/>
        <v>Yes</v>
      </c>
      <c r="O997" t="str">
        <f t="shared" ca="1" si="216"/>
        <v>Yes</v>
      </c>
      <c r="P997" t="str">
        <f t="shared" ca="1" si="211"/>
        <v>No</v>
      </c>
      <c r="Q997" t="str">
        <f t="shared" ca="1" si="211"/>
        <v>No</v>
      </c>
      <c r="R997">
        <f t="shared" ca="1" si="217"/>
        <v>1</v>
      </c>
      <c r="S997">
        <f t="shared" ca="1" si="218"/>
        <v>0</v>
      </c>
      <c r="T997">
        <f t="shared" ca="1" si="219"/>
        <v>5</v>
      </c>
      <c r="U997">
        <f t="shared" ca="1" si="220"/>
        <v>3</v>
      </c>
      <c r="V997">
        <f t="shared" ca="1" si="221"/>
        <v>0</v>
      </c>
      <c r="W997">
        <f t="shared" ca="1" si="222"/>
        <v>0</v>
      </c>
      <c r="X997">
        <f t="shared" ca="1" si="223"/>
        <v>9</v>
      </c>
    </row>
    <row r="998" spans="1:24" x14ac:dyDescent="0.25">
      <c r="A998">
        <v>140599</v>
      </c>
      <c r="B998" t="s">
        <v>3373</v>
      </c>
      <c r="C998" t="s">
        <v>10</v>
      </c>
      <c r="D998" t="s">
        <v>3374</v>
      </c>
      <c r="E998" t="str">
        <f t="shared" ca="1" si="224"/>
        <v>Quincy</v>
      </c>
      <c r="F998" t="s">
        <v>24067</v>
      </c>
      <c r="G998">
        <f t="shared" ca="1" si="212"/>
        <v>4966048410</v>
      </c>
      <c r="H998" t="s">
        <v>3375</v>
      </c>
      <c r="I998">
        <v>31788</v>
      </c>
      <c r="J998" t="str">
        <f t="shared" ca="1" si="213"/>
        <v>Male</v>
      </c>
      <c r="K998">
        <f t="shared" ca="1" si="214"/>
        <v>31</v>
      </c>
      <c r="L998" t="str">
        <f t="shared" ca="1" si="215"/>
        <v>Adult</v>
      </c>
      <c r="M998" t="str">
        <f t="shared" ca="1" si="216"/>
        <v>No</v>
      </c>
      <c r="N998" t="str">
        <f t="shared" ca="1" si="216"/>
        <v>Yes</v>
      </c>
      <c r="O998" t="str">
        <f t="shared" ca="1" si="216"/>
        <v>Yes</v>
      </c>
      <c r="P998" t="str">
        <f t="shared" ca="1" si="211"/>
        <v>No</v>
      </c>
      <c r="Q998" t="str">
        <f t="shared" ca="1" si="211"/>
        <v>No</v>
      </c>
      <c r="R998">
        <f t="shared" ca="1" si="217"/>
        <v>2</v>
      </c>
      <c r="S998">
        <f t="shared" ca="1" si="218"/>
        <v>3</v>
      </c>
      <c r="T998">
        <f t="shared" ca="1" si="219"/>
        <v>5</v>
      </c>
      <c r="U998">
        <f t="shared" ca="1" si="220"/>
        <v>0</v>
      </c>
      <c r="V998">
        <f t="shared" ca="1" si="221"/>
        <v>0</v>
      </c>
      <c r="W998">
        <f t="shared" ca="1" si="222"/>
        <v>0</v>
      </c>
      <c r="X998">
        <f t="shared" ca="1" si="223"/>
        <v>10</v>
      </c>
    </row>
    <row r="999" spans="1:24" x14ac:dyDescent="0.25">
      <c r="A999">
        <v>140669</v>
      </c>
      <c r="B999" t="s">
        <v>3376</v>
      </c>
      <c r="C999" t="s">
        <v>10</v>
      </c>
      <c r="D999" t="s">
        <v>3377</v>
      </c>
      <c r="E999" t="str">
        <f t="shared" ca="1" si="224"/>
        <v>Revere</v>
      </c>
      <c r="F999" t="s">
        <v>24067</v>
      </c>
      <c r="G999">
        <f t="shared" ca="1" si="212"/>
        <v>7257335851</v>
      </c>
      <c r="H999" t="s">
        <v>3379</v>
      </c>
      <c r="I999" t="s">
        <v>3378</v>
      </c>
      <c r="J999" t="str">
        <f t="shared" ca="1" si="213"/>
        <v>Female</v>
      </c>
      <c r="K999">
        <f t="shared" ca="1" si="214"/>
        <v>38</v>
      </c>
      <c r="L999" t="str">
        <f t="shared" ca="1" si="215"/>
        <v>Adult</v>
      </c>
      <c r="M999" t="str">
        <f t="shared" ca="1" si="216"/>
        <v>No</v>
      </c>
      <c r="N999" t="str">
        <f t="shared" ca="1" si="216"/>
        <v>No</v>
      </c>
      <c r="O999" t="str">
        <f t="shared" ca="1" si="216"/>
        <v>Yes</v>
      </c>
      <c r="P999" t="str">
        <f t="shared" ca="1" si="211"/>
        <v>No</v>
      </c>
      <c r="Q999" t="str">
        <f t="shared" ca="1" si="211"/>
        <v>No</v>
      </c>
      <c r="R999">
        <f t="shared" ca="1" si="217"/>
        <v>5</v>
      </c>
      <c r="S999">
        <f t="shared" ca="1" si="218"/>
        <v>5</v>
      </c>
      <c r="T999">
        <f t="shared" ca="1" si="219"/>
        <v>3</v>
      </c>
      <c r="U999">
        <f t="shared" ca="1" si="220"/>
        <v>0</v>
      </c>
      <c r="V999">
        <f t="shared" ca="1" si="221"/>
        <v>0</v>
      </c>
      <c r="W999">
        <f t="shared" ca="1" si="222"/>
        <v>0</v>
      </c>
      <c r="X999">
        <f t="shared" ca="1" si="223"/>
        <v>13</v>
      </c>
    </row>
    <row r="1000" spans="1:24" x14ac:dyDescent="0.25">
      <c r="A1000">
        <v>140678</v>
      </c>
      <c r="B1000" t="s">
        <v>3380</v>
      </c>
      <c r="C1000" t="s">
        <v>10</v>
      </c>
      <c r="D1000" t="s">
        <v>3381</v>
      </c>
      <c r="E1000" t="str">
        <f t="shared" ca="1" si="224"/>
        <v>Boston</v>
      </c>
      <c r="F1000" t="s">
        <v>24067</v>
      </c>
      <c r="G1000">
        <f t="shared" ca="1" si="212"/>
        <v>7556329976</v>
      </c>
      <c r="H1000" t="s">
        <v>3382</v>
      </c>
      <c r="I1000">
        <v>30523</v>
      </c>
      <c r="J1000" t="str">
        <f t="shared" ca="1" si="213"/>
        <v>Female</v>
      </c>
      <c r="K1000">
        <f t="shared" ca="1" si="214"/>
        <v>27</v>
      </c>
      <c r="L1000" t="str">
        <f t="shared" ca="1" si="215"/>
        <v>Adult</v>
      </c>
      <c r="M1000" t="str">
        <f t="shared" ca="1" si="216"/>
        <v>No</v>
      </c>
      <c r="N1000" t="str">
        <f t="shared" ca="1" si="216"/>
        <v>No</v>
      </c>
      <c r="O1000" t="str">
        <f t="shared" ca="1" si="216"/>
        <v>Yes</v>
      </c>
      <c r="P1000" t="str">
        <f t="shared" ca="1" si="211"/>
        <v>No</v>
      </c>
      <c r="Q1000" t="str">
        <f t="shared" ca="1" si="211"/>
        <v>Yes</v>
      </c>
      <c r="R1000">
        <f t="shared" ca="1" si="217"/>
        <v>1</v>
      </c>
      <c r="S1000">
        <f t="shared" ca="1" si="218"/>
        <v>0</v>
      </c>
      <c r="T1000">
        <f t="shared" ca="1" si="219"/>
        <v>3</v>
      </c>
      <c r="U1000">
        <f t="shared" ca="1" si="220"/>
        <v>0</v>
      </c>
      <c r="V1000">
        <f t="shared" ca="1" si="221"/>
        <v>0</v>
      </c>
      <c r="W1000">
        <f t="shared" ca="1" si="222"/>
        <v>4</v>
      </c>
      <c r="X1000">
        <f t="shared" ca="1" si="223"/>
        <v>8</v>
      </c>
    </row>
    <row r="1001" spans="1:24" x14ac:dyDescent="0.25">
      <c r="A1001">
        <v>140696</v>
      </c>
      <c r="B1001" t="s">
        <v>3383</v>
      </c>
      <c r="C1001" t="s">
        <v>10</v>
      </c>
      <c r="D1001" t="s">
        <v>3384</v>
      </c>
      <c r="E1001" t="str">
        <f t="shared" ca="1" si="224"/>
        <v>Revere</v>
      </c>
      <c r="F1001" t="s">
        <v>24067</v>
      </c>
      <c r="G1001">
        <f t="shared" ca="1" si="212"/>
        <v>8374296809</v>
      </c>
      <c r="H1001" t="s">
        <v>3386</v>
      </c>
      <c r="I1001" t="s">
        <v>3385</v>
      </c>
      <c r="J1001" t="str">
        <f t="shared" ca="1" si="213"/>
        <v>Female</v>
      </c>
      <c r="K1001">
        <f t="shared" ca="1" si="214"/>
        <v>20</v>
      </c>
      <c r="L1001" t="str">
        <f t="shared" ca="1" si="215"/>
        <v>Adult</v>
      </c>
      <c r="M1001" t="str">
        <f t="shared" ca="1" si="216"/>
        <v>No</v>
      </c>
      <c r="N1001" t="str">
        <f t="shared" ca="1" si="216"/>
        <v>No</v>
      </c>
      <c r="O1001" t="str">
        <f t="shared" ca="1" si="216"/>
        <v>Yes</v>
      </c>
      <c r="P1001" t="str">
        <f t="shared" ca="1" si="211"/>
        <v>Yes</v>
      </c>
      <c r="Q1001" t="str">
        <f t="shared" ca="1" si="211"/>
        <v>No</v>
      </c>
      <c r="R1001">
        <f t="shared" ca="1" si="217"/>
        <v>3</v>
      </c>
      <c r="S1001">
        <f t="shared" ca="1" si="218"/>
        <v>3</v>
      </c>
      <c r="T1001">
        <f t="shared" ca="1" si="219"/>
        <v>3</v>
      </c>
      <c r="U1001">
        <f t="shared" ca="1" si="220"/>
        <v>0</v>
      </c>
      <c r="V1001">
        <f t="shared" ca="1" si="221"/>
        <v>4</v>
      </c>
      <c r="W1001">
        <f t="shared" ca="1" si="222"/>
        <v>0</v>
      </c>
      <c r="X1001">
        <f t="shared" ca="1" si="223"/>
        <v>13</v>
      </c>
    </row>
    <row r="1002" spans="1:24" x14ac:dyDescent="0.25">
      <c r="A1002">
        <v>140720</v>
      </c>
      <c r="B1002" t="s">
        <v>3387</v>
      </c>
      <c r="C1002" t="s">
        <v>10</v>
      </c>
      <c r="D1002" t="s">
        <v>3388</v>
      </c>
      <c r="E1002" t="str">
        <f t="shared" ca="1" si="224"/>
        <v>Canton</v>
      </c>
      <c r="F1002" t="s">
        <v>24067</v>
      </c>
      <c r="G1002">
        <f t="shared" ca="1" si="212"/>
        <v>4401031133</v>
      </c>
      <c r="H1002" t="s">
        <v>3390</v>
      </c>
      <c r="I1002" t="s">
        <v>3389</v>
      </c>
      <c r="J1002" t="str">
        <f t="shared" ca="1" si="213"/>
        <v>Male</v>
      </c>
      <c r="K1002">
        <f t="shared" ca="1" si="214"/>
        <v>36</v>
      </c>
      <c r="L1002" t="str">
        <f t="shared" ca="1" si="215"/>
        <v>Adult</v>
      </c>
      <c r="M1002" t="str">
        <f t="shared" ca="1" si="216"/>
        <v>Yes</v>
      </c>
      <c r="N1002" t="str">
        <f t="shared" ca="1" si="216"/>
        <v>No</v>
      </c>
      <c r="O1002" t="str">
        <f t="shared" ca="1" si="216"/>
        <v>No</v>
      </c>
      <c r="P1002" t="str">
        <f t="shared" ca="1" si="211"/>
        <v>No</v>
      </c>
      <c r="Q1002" t="str">
        <f t="shared" ca="1" si="211"/>
        <v>No</v>
      </c>
      <c r="R1002">
        <f t="shared" ca="1" si="217"/>
        <v>5</v>
      </c>
      <c r="S1002">
        <f t="shared" ca="1" si="218"/>
        <v>5</v>
      </c>
      <c r="T1002">
        <f t="shared" ca="1" si="219"/>
        <v>0</v>
      </c>
      <c r="U1002">
        <f t="shared" ca="1" si="220"/>
        <v>3</v>
      </c>
      <c r="V1002">
        <f t="shared" ca="1" si="221"/>
        <v>0</v>
      </c>
      <c r="W1002">
        <f t="shared" ca="1" si="222"/>
        <v>0</v>
      </c>
      <c r="X1002">
        <f t="shared" ca="1" si="223"/>
        <v>13</v>
      </c>
    </row>
    <row r="1003" spans="1:24" x14ac:dyDescent="0.25">
      <c r="A1003">
        <v>140818</v>
      </c>
      <c r="B1003" t="s">
        <v>3391</v>
      </c>
      <c r="C1003" t="s">
        <v>10</v>
      </c>
      <c r="D1003" t="s">
        <v>3392</v>
      </c>
      <c r="E1003" t="str">
        <f t="shared" ca="1" si="224"/>
        <v>Needham</v>
      </c>
      <c r="F1003" t="s">
        <v>24067</v>
      </c>
      <c r="G1003">
        <f t="shared" ca="1" si="212"/>
        <v>9096664581</v>
      </c>
      <c r="H1003" t="s">
        <v>3394</v>
      </c>
      <c r="I1003" t="s">
        <v>3393</v>
      </c>
      <c r="J1003" t="str">
        <f t="shared" ca="1" si="213"/>
        <v>Female</v>
      </c>
      <c r="K1003">
        <f t="shared" ca="1" si="214"/>
        <v>49</v>
      </c>
      <c r="L1003" t="str">
        <f t="shared" ca="1" si="215"/>
        <v>Adult</v>
      </c>
      <c r="M1003" t="str">
        <f t="shared" ca="1" si="216"/>
        <v>No</v>
      </c>
      <c r="N1003" t="str">
        <f t="shared" ca="1" si="216"/>
        <v>Yes</v>
      </c>
      <c r="O1003" t="str">
        <f t="shared" ca="1" si="216"/>
        <v>No</v>
      </c>
      <c r="P1003" t="str">
        <f t="shared" ca="1" si="211"/>
        <v>No</v>
      </c>
      <c r="Q1003" t="str">
        <f t="shared" ca="1" si="211"/>
        <v>Yes</v>
      </c>
      <c r="R1003">
        <f t="shared" ca="1" si="217"/>
        <v>1</v>
      </c>
      <c r="S1003">
        <f t="shared" ca="1" si="218"/>
        <v>0</v>
      </c>
      <c r="T1003">
        <f t="shared" ca="1" si="219"/>
        <v>3</v>
      </c>
      <c r="U1003">
        <f t="shared" ca="1" si="220"/>
        <v>0</v>
      </c>
      <c r="V1003">
        <f t="shared" ca="1" si="221"/>
        <v>0</v>
      </c>
      <c r="W1003">
        <f t="shared" ca="1" si="222"/>
        <v>4</v>
      </c>
      <c r="X1003">
        <f t="shared" ca="1" si="223"/>
        <v>8</v>
      </c>
    </row>
    <row r="1004" spans="1:24" x14ac:dyDescent="0.25">
      <c r="A1004">
        <v>140827</v>
      </c>
      <c r="B1004" t="s">
        <v>3395</v>
      </c>
      <c r="C1004" t="s">
        <v>10</v>
      </c>
      <c r="D1004" t="s">
        <v>3396</v>
      </c>
      <c r="E1004" t="str">
        <f t="shared" ca="1" si="224"/>
        <v>Somerville</v>
      </c>
      <c r="F1004" t="s">
        <v>24067</v>
      </c>
      <c r="G1004">
        <f t="shared" ca="1" si="212"/>
        <v>2061107826</v>
      </c>
      <c r="H1004" t="s">
        <v>3397</v>
      </c>
      <c r="I1004">
        <v>30309</v>
      </c>
      <c r="J1004" t="str">
        <f t="shared" ca="1" si="213"/>
        <v>Female</v>
      </c>
      <c r="K1004">
        <f t="shared" ca="1" si="214"/>
        <v>40</v>
      </c>
      <c r="L1004" t="str">
        <f t="shared" ca="1" si="215"/>
        <v>Adult</v>
      </c>
      <c r="M1004" t="str">
        <f t="shared" ca="1" si="216"/>
        <v>Yes</v>
      </c>
      <c r="N1004" t="str">
        <f t="shared" ca="1" si="216"/>
        <v>No</v>
      </c>
      <c r="O1004" t="str">
        <f t="shared" ca="1" si="216"/>
        <v>No</v>
      </c>
      <c r="P1004" t="str">
        <f t="shared" ca="1" si="211"/>
        <v>Yes</v>
      </c>
      <c r="Q1004" t="str">
        <f t="shared" ca="1" si="211"/>
        <v>Yes</v>
      </c>
      <c r="R1004">
        <f t="shared" ca="1" si="217"/>
        <v>4</v>
      </c>
      <c r="S1004">
        <f t="shared" ca="1" si="218"/>
        <v>5</v>
      </c>
      <c r="T1004">
        <f t="shared" ca="1" si="219"/>
        <v>0</v>
      </c>
      <c r="U1004">
        <f t="shared" ca="1" si="220"/>
        <v>3</v>
      </c>
      <c r="V1004">
        <f t="shared" ca="1" si="221"/>
        <v>4</v>
      </c>
      <c r="W1004">
        <f t="shared" ca="1" si="222"/>
        <v>4</v>
      </c>
      <c r="X1004">
        <f t="shared" ca="1" si="223"/>
        <v>20</v>
      </c>
    </row>
    <row r="1005" spans="1:24" x14ac:dyDescent="0.25">
      <c r="A1005">
        <v>140872</v>
      </c>
      <c r="B1005" t="s">
        <v>3398</v>
      </c>
      <c r="C1005" t="s">
        <v>10</v>
      </c>
      <c r="D1005" t="s">
        <v>3399</v>
      </c>
      <c r="E1005" t="str">
        <f t="shared" ca="1" si="224"/>
        <v>Somerville</v>
      </c>
      <c r="F1005" t="s">
        <v>24067</v>
      </c>
      <c r="G1005">
        <f t="shared" ca="1" si="212"/>
        <v>8778955334</v>
      </c>
      <c r="H1005" t="s">
        <v>3401</v>
      </c>
      <c r="I1005" t="s">
        <v>3400</v>
      </c>
      <c r="J1005" t="str">
        <f t="shared" ca="1" si="213"/>
        <v>Male</v>
      </c>
      <c r="K1005">
        <f t="shared" ca="1" si="214"/>
        <v>33</v>
      </c>
      <c r="L1005" t="str">
        <f t="shared" ca="1" si="215"/>
        <v>Adult</v>
      </c>
      <c r="M1005" t="str">
        <f t="shared" ca="1" si="216"/>
        <v>No</v>
      </c>
      <c r="N1005" t="str">
        <f t="shared" ca="1" si="216"/>
        <v>Yes</v>
      </c>
      <c r="O1005" t="str">
        <f t="shared" ca="1" si="216"/>
        <v>No</v>
      </c>
      <c r="P1005" t="str">
        <f t="shared" ca="1" si="211"/>
        <v>No</v>
      </c>
      <c r="Q1005" t="str">
        <f t="shared" ca="1" si="211"/>
        <v>Yes</v>
      </c>
      <c r="R1005">
        <f t="shared" ca="1" si="217"/>
        <v>5</v>
      </c>
      <c r="S1005">
        <f t="shared" ca="1" si="218"/>
        <v>5</v>
      </c>
      <c r="T1005">
        <f t="shared" ca="1" si="219"/>
        <v>3</v>
      </c>
      <c r="U1005">
        <f t="shared" ca="1" si="220"/>
        <v>0</v>
      </c>
      <c r="V1005">
        <f t="shared" ca="1" si="221"/>
        <v>0</v>
      </c>
      <c r="W1005">
        <f t="shared" ca="1" si="222"/>
        <v>4</v>
      </c>
      <c r="X1005">
        <f t="shared" ca="1" si="223"/>
        <v>17</v>
      </c>
    </row>
    <row r="1006" spans="1:24" x14ac:dyDescent="0.25">
      <c r="A1006">
        <v>140942</v>
      </c>
      <c r="B1006" t="s">
        <v>3402</v>
      </c>
      <c r="C1006" t="s">
        <v>10</v>
      </c>
      <c r="D1006" t="s">
        <v>3403</v>
      </c>
      <c r="E1006" t="str">
        <f t="shared" ca="1" si="224"/>
        <v>Needham</v>
      </c>
      <c r="F1006" t="s">
        <v>24067</v>
      </c>
      <c r="G1006">
        <f t="shared" ca="1" si="212"/>
        <v>8260757072</v>
      </c>
      <c r="H1006" t="s">
        <v>3405</v>
      </c>
      <c r="I1006" t="s">
        <v>3404</v>
      </c>
      <c r="J1006" t="str">
        <f t="shared" ca="1" si="213"/>
        <v>Male</v>
      </c>
      <c r="K1006">
        <f t="shared" ca="1" si="214"/>
        <v>55</v>
      </c>
      <c r="L1006" t="str">
        <f t="shared" ca="1" si="215"/>
        <v>Adult</v>
      </c>
      <c r="M1006" t="str">
        <f t="shared" ca="1" si="216"/>
        <v>No</v>
      </c>
      <c r="N1006" t="str">
        <f t="shared" ca="1" si="216"/>
        <v>No</v>
      </c>
      <c r="O1006" t="str">
        <f t="shared" ca="1" si="216"/>
        <v>No</v>
      </c>
      <c r="P1006" t="str">
        <f t="shared" ca="1" si="211"/>
        <v>Yes</v>
      </c>
      <c r="Q1006" t="str">
        <f t="shared" ca="1" si="211"/>
        <v>Yes</v>
      </c>
      <c r="R1006">
        <f t="shared" ca="1" si="217"/>
        <v>3</v>
      </c>
      <c r="S1006">
        <f t="shared" ca="1" si="218"/>
        <v>3</v>
      </c>
      <c r="T1006">
        <f t="shared" ca="1" si="219"/>
        <v>0</v>
      </c>
      <c r="U1006">
        <f t="shared" ca="1" si="220"/>
        <v>0</v>
      </c>
      <c r="V1006">
        <f t="shared" ca="1" si="221"/>
        <v>4</v>
      </c>
      <c r="W1006">
        <f t="shared" ca="1" si="222"/>
        <v>4</v>
      </c>
      <c r="X1006">
        <f t="shared" ca="1" si="223"/>
        <v>14</v>
      </c>
    </row>
    <row r="1007" spans="1:24" x14ac:dyDescent="0.25">
      <c r="A1007">
        <v>140951</v>
      </c>
      <c r="B1007" t="s">
        <v>3406</v>
      </c>
      <c r="C1007" t="s">
        <v>10</v>
      </c>
      <c r="D1007" t="s">
        <v>3407</v>
      </c>
      <c r="E1007" t="str">
        <f t="shared" ca="1" si="224"/>
        <v>Brookline</v>
      </c>
      <c r="F1007" t="s">
        <v>24067</v>
      </c>
      <c r="G1007">
        <f t="shared" ca="1" si="212"/>
        <v>8707186889</v>
      </c>
      <c r="H1007" t="s">
        <v>3409</v>
      </c>
      <c r="I1007" t="s">
        <v>3408</v>
      </c>
      <c r="J1007" t="str">
        <f t="shared" ca="1" si="213"/>
        <v>Female</v>
      </c>
      <c r="K1007">
        <f t="shared" ca="1" si="214"/>
        <v>15</v>
      </c>
      <c r="L1007" t="str">
        <f t="shared" ca="1" si="215"/>
        <v>Adoloscent</v>
      </c>
      <c r="M1007" t="str">
        <f t="shared" ca="1" si="216"/>
        <v>No</v>
      </c>
      <c r="N1007" t="str">
        <f t="shared" ca="1" si="216"/>
        <v>Yes</v>
      </c>
      <c r="O1007" t="str">
        <f t="shared" ca="1" si="216"/>
        <v>No</v>
      </c>
      <c r="P1007" t="str">
        <f t="shared" ca="1" si="211"/>
        <v>No</v>
      </c>
      <c r="Q1007" t="str">
        <f t="shared" ca="1" si="211"/>
        <v>Yes</v>
      </c>
      <c r="R1007">
        <f t="shared" ca="1" si="217"/>
        <v>1</v>
      </c>
      <c r="S1007">
        <f t="shared" ca="1" si="218"/>
        <v>0</v>
      </c>
      <c r="T1007">
        <f t="shared" ca="1" si="219"/>
        <v>3</v>
      </c>
      <c r="U1007">
        <f t="shared" ca="1" si="220"/>
        <v>0</v>
      </c>
      <c r="V1007">
        <f t="shared" ca="1" si="221"/>
        <v>0</v>
      </c>
      <c r="W1007">
        <f t="shared" ca="1" si="222"/>
        <v>4</v>
      </c>
      <c r="X1007">
        <f t="shared" ca="1" si="223"/>
        <v>8</v>
      </c>
    </row>
    <row r="1008" spans="1:24" x14ac:dyDescent="0.25">
      <c r="A1008">
        <v>140960</v>
      </c>
      <c r="B1008" t="s">
        <v>3410</v>
      </c>
      <c r="C1008" t="s">
        <v>10</v>
      </c>
      <c r="D1008" t="s">
        <v>3411</v>
      </c>
      <c r="E1008" t="str">
        <f t="shared" ca="1" si="224"/>
        <v>Winthrop</v>
      </c>
      <c r="F1008" t="s">
        <v>24067</v>
      </c>
      <c r="G1008">
        <f t="shared" ca="1" si="212"/>
        <v>8816606502</v>
      </c>
      <c r="H1008" t="s">
        <v>3413</v>
      </c>
      <c r="I1008" t="s">
        <v>3412</v>
      </c>
      <c r="J1008" t="str">
        <f t="shared" ca="1" si="213"/>
        <v>Female</v>
      </c>
      <c r="K1008">
        <f t="shared" ca="1" si="214"/>
        <v>38</v>
      </c>
      <c r="L1008" t="str">
        <f t="shared" ca="1" si="215"/>
        <v>Adult</v>
      </c>
      <c r="M1008" t="str">
        <f t="shared" ca="1" si="216"/>
        <v>No</v>
      </c>
      <c r="N1008" t="str">
        <f t="shared" ca="1" si="216"/>
        <v>Yes</v>
      </c>
      <c r="O1008" t="str">
        <f t="shared" ca="1" si="216"/>
        <v>Yes</v>
      </c>
      <c r="P1008" t="str">
        <f t="shared" ca="1" si="211"/>
        <v>No</v>
      </c>
      <c r="Q1008" t="str">
        <f t="shared" ca="1" si="211"/>
        <v>No</v>
      </c>
      <c r="R1008">
        <f t="shared" ca="1" si="217"/>
        <v>4</v>
      </c>
      <c r="S1008">
        <f t="shared" ca="1" si="218"/>
        <v>5</v>
      </c>
      <c r="T1008">
        <f t="shared" ca="1" si="219"/>
        <v>5</v>
      </c>
      <c r="U1008">
        <f t="shared" ca="1" si="220"/>
        <v>0</v>
      </c>
      <c r="V1008">
        <f t="shared" ca="1" si="221"/>
        <v>0</v>
      </c>
      <c r="W1008">
        <f t="shared" ca="1" si="222"/>
        <v>0</v>
      </c>
      <c r="X1008">
        <f t="shared" ca="1" si="223"/>
        <v>14</v>
      </c>
    </row>
    <row r="1009" spans="1:24" x14ac:dyDescent="0.25">
      <c r="A1009">
        <v>140988</v>
      </c>
      <c r="B1009" t="s">
        <v>3414</v>
      </c>
      <c r="C1009" t="s">
        <v>10</v>
      </c>
      <c r="D1009" t="s">
        <v>3415</v>
      </c>
      <c r="E1009" t="str">
        <f t="shared" ca="1" si="224"/>
        <v>Cambridge</v>
      </c>
      <c r="F1009" t="s">
        <v>24067</v>
      </c>
      <c r="G1009">
        <f t="shared" ca="1" si="212"/>
        <v>3390873073</v>
      </c>
      <c r="H1009" t="s">
        <v>3416</v>
      </c>
      <c r="I1009">
        <v>30165</v>
      </c>
      <c r="J1009" t="str">
        <f t="shared" ca="1" si="213"/>
        <v>Female</v>
      </c>
      <c r="K1009">
        <f t="shared" ca="1" si="214"/>
        <v>52</v>
      </c>
      <c r="L1009" t="str">
        <f t="shared" ca="1" si="215"/>
        <v>Adult</v>
      </c>
      <c r="M1009" t="str">
        <f t="shared" ca="1" si="216"/>
        <v>Yes</v>
      </c>
      <c r="N1009" t="str">
        <f t="shared" ca="1" si="216"/>
        <v>No</v>
      </c>
      <c r="O1009" t="str">
        <f t="shared" ca="1" si="216"/>
        <v>No</v>
      </c>
      <c r="P1009" t="str">
        <f t="shared" ca="1" si="211"/>
        <v>Yes</v>
      </c>
      <c r="Q1009" t="str">
        <f t="shared" ca="1" si="211"/>
        <v>Yes</v>
      </c>
      <c r="R1009">
        <f t="shared" ca="1" si="217"/>
        <v>2</v>
      </c>
      <c r="S1009">
        <f t="shared" ca="1" si="218"/>
        <v>3</v>
      </c>
      <c r="T1009">
        <f t="shared" ca="1" si="219"/>
        <v>0</v>
      </c>
      <c r="U1009">
        <f t="shared" ca="1" si="220"/>
        <v>3</v>
      </c>
      <c r="V1009">
        <f t="shared" ca="1" si="221"/>
        <v>4</v>
      </c>
      <c r="W1009">
        <f t="shared" ca="1" si="222"/>
        <v>4</v>
      </c>
      <c r="X1009">
        <f t="shared" ca="1" si="223"/>
        <v>16</v>
      </c>
    </row>
    <row r="1010" spans="1:24" x14ac:dyDescent="0.25">
      <c r="A1010">
        <v>140997</v>
      </c>
      <c r="B1010" t="s">
        <v>610</v>
      </c>
      <c r="C1010" t="s">
        <v>10</v>
      </c>
      <c r="D1010" t="s">
        <v>3417</v>
      </c>
      <c r="E1010" t="str">
        <f t="shared" ca="1" si="224"/>
        <v>Boston</v>
      </c>
      <c r="F1010" t="s">
        <v>24067</v>
      </c>
      <c r="G1010">
        <f t="shared" ca="1" si="212"/>
        <v>8495437839</v>
      </c>
      <c r="H1010" t="s">
        <v>610</v>
      </c>
      <c r="I1010">
        <v>315335098</v>
      </c>
      <c r="J1010" t="str">
        <f t="shared" ca="1" si="213"/>
        <v>Female</v>
      </c>
      <c r="K1010">
        <f t="shared" ca="1" si="214"/>
        <v>47</v>
      </c>
      <c r="L1010" t="str">
        <f t="shared" ca="1" si="215"/>
        <v>Adult</v>
      </c>
      <c r="M1010" t="str">
        <f t="shared" ca="1" si="216"/>
        <v>No</v>
      </c>
      <c r="N1010" t="str">
        <f t="shared" ca="1" si="216"/>
        <v>Yes</v>
      </c>
      <c r="O1010" t="str">
        <f t="shared" ca="1" si="216"/>
        <v>No</v>
      </c>
      <c r="P1010" t="str">
        <f t="shared" ca="1" si="211"/>
        <v>Yes</v>
      </c>
      <c r="Q1010" t="str">
        <f t="shared" ca="1" si="211"/>
        <v>Yes</v>
      </c>
      <c r="R1010">
        <f t="shared" ca="1" si="217"/>
        <v>3</v>
      </c>
      <c r="S1010">
        <f t="shared" ca="1" si="218"/>
        <v>3</v>
      </c>
      <c r="T1010">
        <f t="shared" ca="1" si="219"/>
        <v>3</v>
      </c>
      <c r="U1010">
        <f t="shared" ca="1" si="220"/>
        <v>0</v>
      </c>
      <c r="V1010">
        <f t="shared" ca="1" si="221"/>
        <v>4</v>
      </c>
      <c r="W1010">
        <f t="shared" ca="1" si="222"/>
        <v>4</v>
      </c>
      <c r="X1010">
        <f t="shared" ca="1" si="223"/>
        <v>17</v>
      </c>
    </row>
    <row r="1011" spans="1:24" x14ac:dyDescent="0.25">
      <c r="A1011">
        <v>141006</v>
      </c>
      <c r="B1011" t="s">
        <v>3418</v>
      </c>
      <c r="C1011" t="s">
        <v>10</v>
      </c>
      <c r="D1011" t="s">
        <v>3419</v>
      </c>
      <c r="E1011" t="str">
        <f t="shared" ca="1" si="224"/>
        <v>Revere</v>
      </c>
      <c r="F1011" t="s">
        <v>24067</v>
      </c>
      <c r="G1011">
        <f t="shared" ca="1" si="212"/>
        <v>7989734778</v>
      </c>
      <c r="H1011" t="s">
        <v>3420</v>
      </c>
      <c r="I1011">
        <v>31709</v>
      </c>
      <c r="J1011" t="str">
        <f t="shared" ca="1" si="213"/>
        <v>Male</v>
      </c>
      <c r="K1011">
        <f t="shared" ca="1" si="214"/>
        <v>20</v>
      </c>
      <c r="L1011" t="str">
        <f t="shared" ca="1" si="215"/>
        <v>Adult</v>
      </c>
      <c r="M1011" t="str">
        <f t="shared" ca="1" si="216"/>
        <v>No</v>
      </c>
      <c r="N1011" t="str">
        <f t="shared" ca="1" si="216"/>
        <v>No</v>
      </c>
      <c r="O1011" t="str">
        <f t="shared" ca="1" si="216"/>
        <v>No</v>
      </c>
      <c r="P1011" t="str">
        <f t="shared" ca="1" si="211"/>
        <v>Yes</v>
      </c>
      <c r="Q1011" t="str">
        <f t="shared" ca="1" si="211"/>
        <v>Yes</v>
      </c>
      <c r="R1011">
        <f t="shared" ca="1" si="217"/>
        <v>5</v>
      </c>
      <c r="S1011">
        <f t="shared" ca="1" si="218"/>
        <v>5</v>
      </c>
      <c r="T1011">
        <f t="shared" ca="1" si="219"/>
        <v>0</v>
      </c>
      <c r="U1011">
        <f t="shared" ca="1" si="220"/>
        <v>0</v>
      </c>
      <c r="V1011">
        <f t="shared" ca="1" si="221"/>
        <v>4</v>
      </c>
      <c r="W1011">
        <f t="shared" ca="1" si="222"/>
        <v>4</v>
      </c>
      <c r="X1011">
        <f t="shared" ca="1" si="223"/>
        <v>18</v>
      </c>
    </row>
    <row r="1012" spans="1:24" x14ac:dyDescent="0.25">
      <c r="A1012">
        <v>141015</v>
      </c>
      <c r="B1012" t="s">
        <v>3421</v>
      </c>
      <c r="C1012" t="s">
        <v>10</v>
      </c>
      <c r="D1012" t="s">
        <v>3422</v>
      </c>
      <c r="E1012" t="str">
        <f t="shared" ca="1" si="224"/>
        <v>Everett</v>
      </c>
      <c r="F1012" t="s">
        <v>24067</v>
      </c>
      <c r="G1012">
        <f t="shared" ca="1" si="212"/>
        <v>9242192446</v>
      </c>
      <c r="H1012" t="s">
        <v>3423</v>
      </c>
      <c r="I1012">
        <v>30324</v>
      </c>
      <c r="J1012" t="str">
        <f t="shared" ca="1" si="213"/>
        <v>Male</v>
      </c>
      <c r="K1012">
        <f t="shared" ca="1" si="214"/>
        <v>62</v>
      </c>
      <c r="L1012" t="str">
        <f t="shared" ca="1" si="215"/>
        <v>Adult</v>
      </c>
      <c r="M1012" t="str">
        <f t="shared" ca="1" si="216"/>
        <v>Yes</v>
      </c>
      <c r="N1012" t="str">
        <f t="shared" ca="1" si="216"/>
        <v>No</v>
      </c>
      <c r="O1012" t="str">
        <f t="shared" ca="1" si="216"/>
        <v>Yes</v>
      </c>
      <c r="P1012" t="str">
        <f t="shared" ca="1" si="211"/>
        <v>Yes</v>
      </c>
      <c r="Q1012" t="str">
        <f t="shared" ca="1" si="211"/>
        <v>Yes</v>
      </c>
      <c r="R1012">
        <f t="shared" ca="1" si="217"/>
        <v>5</v>
      </c>
      <c r="S1012">
        <f t="shared" ca="1" si="218"/>
        <v>5</v>
      </c>
      <c r="T1012">
        <f t="shared" ca="1" si="219"/>
        <v>3</v>
      </c>
      <c r="U1012">
        <f t="shared" ca="1" si="220"/>
        <v>3</v>
      </c>
      <c r="V1012">
        <f t="shared" ca="1" si="221"/>
        <v>4</v>
      </c>
      <c r="W1012">
        <f t="shared" ca="1" si="222"/>
        <v>4</v>
      </c>
      <c r="X1012">
        <f t="shared" ca="1" si="223"/>
        <v>24</v>
      </c>
    </row>
    <row r="1013" spans="1:24" x14ac:dyDescent="0.25">
      <c r="A1013">
        <v>141060</v>
      </c>
      <c r="B1013" t="s">
        <v>3424</v>
      </c>
      <c r="C1013" t="s">
        <v>10</v>
      </c>
      <c r="D1013" t="s">
        <v>3425</v>
      </c>
      <c r="E1013" t="str">
        <f t="shared" ca="1" si="224"/>
        <v>Revere</v>
      </c>
      <c r="F1013" t="s">
        <v>24067</v>
      </c>
      <c r="G1013">
        <f t="shared" ca="1" si="212"/>
        <v>4762301070</v>
      </c>
      <c r="H1013" t="s">
        <v>3427</v>
      </c>
      <c r="I1013" t="s">
        <v>3426</v>
      </c>
      <c r="J1013" t="str">
        <f t="shared" ca="1" si="213"/>
        <v>Male</v>
      </c>
      <c r="K1013">
        <f t="shared" ca="1" si="214"/>
        <v>64</v>
      </c>
      <c r="L1013" t="str">
        <f t="shared" ca="1" si="215"/>
        <v>Adult</v>
      </c>
      <c r="M1013" t="str">
        <f t="shared" ca="1" si="216"/>
        <v>Yes</v>
      </c>
      <c r="N1013" t="str">
        <f t="shared" ca="1" si="216"/>
        <v>No</v>
      </c>
      <c r="O1013" t="str">
        <f t="shared" ca="1" si="216"/>
        <v>Yes</v>
      </c>
      <c r="P1013" t="str">
        <f t="shared" ca="1" si="211"/>
        <v>No</v>
      </c>
      <c r="Q1013" t="str">
        <f t="shared" ca="1" si="211"/>
        <v>Yes</v>
      </c>
      <c r="R1013">
        <f t="shared" ca="1" si="217"/>
        <v>3</v>
      </c>
      <c r="S1013">
        <f t="shared" ca="1" si="218"/>
        <v>3</v>
      </c>
      <c r="T1013">
        <f t="shared" ca="1" si="219"/>
        <v>3</v>
      </c>
      <c r="U1013">
        <f t="shared" ca="1" si="220"/>
        <v>3</v>
      </c>
      <c r="V1013">
        <f t="shared" ca="1" si="221"/>
        <v>0</v>
      </c>
      <c r="W1013">
        <f t="shared" ca="1" si="222"/>
        <v>4</v>
      </c>
      <c r="X1013">
        <f t="shared" ca="1" si="223"/>
        <v>16</v>
      </c>
    </row>
    <row r="1014" spans="1:24" x14ac:dyDescent="0.25">
      <c r="A1014">
        <v>141097</v>
      </c>
      <c r="B1014" t="s">
        <v>3428</v>
      </c>
      <c r="C1014" t="s">
        <v>10</v>
      </c>
      <c r="D1014" t="s">
        <v>3429</v>
      </c>
      <c r="E1014" t="str">
        <f t="shared" ca="1" si="224"/>
        <v>Everett</v>
      </c>
      <c r="F1014" t="s">
        <v>24067</v>
      </c>
      <c r="G1014">
        <f t="shared" ca="1" si="212"/>
        <v>2257929646</v>
      </c>
      <c r="H1014" t="s">
        <v>3431</v>
      </c>
      <c r="I1014" t="s">
        <v>3430</v>
      </c>
      <c r="J1014" t="str">
        <f t="shared" ca="1" si="213"/>
        <v>Female</v>
      </c>
      <c r="K1014">
        <f t="shared" ca="1" si="214"/>
        <v>35</v>
      </c>
      <c r="L1014" t="str">
        <f t="shared" ca="1" si="215"/>
        <v>Adult</v>
      </c>
      <c r="M1014" t="str">
        <f t="shared" ca="1" si="216"/>
        <v>Yes</v>
      </c>
      <c r="N1014" t="str">
        <f t="shared" ca="1" si="216"/>
        <v>Yes</v>
      </c>
      <c r="O1014" t="str">
        <f t="shared" ca="1" si="216"/>
        <v>Yes</v>
      </c>
      <c r="P1014" t="str">
        <f t="shared" ca="1" si="211"/>
        <v>Yes</v>
      </c>
      <c r="Q1014" t="str">
        <f t="shared" ca="1" si="211"/>
        <v>No</v>
      </c>
      <c r="R1014">
        <f t="shared" ca="1" si="217"/>
        <v>3</v>
      </c>
      <c r="S1014">
        <f t="shared" ca="1" si="218"/>
        <v>3</v>
      </c>
      <c r="T1014">
        <f t="shared" ca="1" si="219"/>
        <v>5</v>
      </c>
      <c r="U1014">
        <f t="shared" ca="1" si="220"/>
        <v>3</v>
      </c>
      <c r="V1014">
        <f t="shared" ca="1" si="221"/>
        <v>4</v>
      </c>
      <c r="W1014">
        <f t="shared" ca="1" si="222"/>
        <v>0</v>
      </c>
      <c r="X1014">
        <f t="shared" ca="1" si="223"/>
        <v>18</v>
      </c>
    </row>
    <row r="1015" spans="1:24" x14ac:dyDescent="0.25">
      <c r="A1015">
        <v>141158</v>
      </c>
      <c r="B1015" t="s">
        <v>3432</v>
      </c>
      <c r="C1015" t="s">
        <v>10</v>
      </c>
      <c r="D1015" t="s">
        <v>3433</v>
      </c>
      <c r="E1015" t="str">
        <f t="shared" ca="1" si="224"/>
        <v>Canton</v>
      </c>
      <c r="F1015" t="s">
        <v>24067</v>
      </c>
      <c r="G1015">
        <f t="shared" ca="1" si="212"/>
        <v>3394181242</v>
      </c>
      <c r="H1015" t="s">
        <v>3435</v>
      </c>
      <c r="I1015" t="s">
        <v>3434</v>
      </c>
      <c r="J1015" t="str">
        <f t="shared" ca="1" si="213"/>
        <v>Male</v>
      </c>
      <c r="K1015">
        <f t="shared" ca="1" si="214"/>
        <v>64</v>
      </c>
      <c r="L1015" t="str">
        <f t="shared" ca="1" si="215"/>
        <v>Adult</v>
      </c>
      <c r="M1015" t="str">
        <f t="shared" ca="1" si="216"/>
        <v>Yes</v>
      </c>
      <c r="N1015" t="str">
        <f t="shared" ca="1" si="216"/>
        <v>No</v>
      </c>
      <c r="O1015" t="str">
        <f t="shared" ca="1" si="216"/>
        <v>Yes</v>
      </c>
      <c r="P1015" t="str">
        <f t="shared" ca="1" si="211"/>
        <v>Yes</v>
      </c>
      <c r="Q1015" t="str">
        <f t="shared" ca="1" si="211"/>
        <v>Yes</v>
      </c>
      <c r="R1015">
        <f t="shared" ca="1" si="217"/>
        <v>2</v>
      </c>
      <c r="S1015">
        <f t="shared" ca="1" si="218"/>
        <v>3</v>
      </c>
      <c r="T1015">
        <f t="shared" ca="1" si="219"/>
        <v>3</v>
      </c>
      <c r="U1015">
        <f t="shared" ca="1" si="220"/>
        <v>3</v>
      </c>
      <c r="V1015">
        <f t="shared" ca="1" si="221"/>
        <v>4</v>
      </c>
      <c r="W1015">
        <f t="shared" ca="1" si="222"/>
        <v>4</v>
      </c>
      <c r="X1015">
        <f t="shared" ca="1" si="223"/>
        <v>19</v>
      </c>
    </row>
    <row r="1016" spans="1:24" x14ac:dyDescent="0.25">
      <c r="A1016">
        <v>141167</v>
      </c>
      <c r="B1016" t="s">
        <v>3436</v>
      </c>
      <c r="C1016" t="s">
        <v>10</v>
      </c>
      <c r="D1016" t="s">
        <v>3437</v>
      </c>
      <c r="E1016" t="str">
        <f t="shared" ca="1" si="224"/>
        <v>Newton</v>
      </c>
      <c r="F1016" t="s">
        <v>24067</v>
      </c>
      <c r="G1016">
        <f t="shared" ca="1" si="212"/>
        <v>8548961632</v>
      </c>
      <c r="H1016" t="s">
        <v>3438</v>
      </c>
      <c r="I1016">
        <v>31792</v>
      </c>
      <c r="J1016" t="str">
        <f t="shared" ca="1" si="213"/>
        <v>Female</v>
      </c>
      <c r="K1016">
        <f t="shared" ca="1" si="214"/>
        <v>48</v>
      </c>
      <c r="L1016" t="str">
        <f t="shared" ca="1" si="215"/>
        <v>Adult</v>
      </c>
      <c r="M1016" t="str">
        <f t="shared" ca="1" si="216"/>
        <v>No</v>
      </c>
      <c r="N1016" t="str">
        <f t="shared" ca="1" si="216"/>
        <v>No</v>
      </c>
      <c r="O1016" t="str">
        <f t="shared" ca="1" si="216"/>
        <v>No</v>
      </c>
      <c r="P1016" t="str">
        <f t="shared" ca="1" si="211"/>
        <v>No</v>
      </c>
      <c r="Q1016" t="str">
        <f t="shared" ca="1" si="211"/>
        <v>Yes</v>
      </c>
      <c r="R1016">
        <f t="shared" ca="1" si="217"/>
        <v>1</v>
      </c>
      <c r="S1016">
        <f t="shared" ca="1" si="218"/>
        <v>0</v>
      </c>
      <c r="T1016">
        <f t="shared" ca="1" si="219"/>
        <v>0</v>
      </c>
      <c r="U1016">
        <f t="shared" ca="1" si="220"/>
        <v>0</v>
      </c>
      <c r="V1016">
        <f t="shared" ca="1" si="221"/>
        <v>0</v>
      </c>
      <c r="W1016">
        <f t="shared" ca="1" si="222"/>
        <v>4</v>
      </c>
      <c r="X1016">
        <f t="shared" ca="1" si="223"/>
        <v>5</v>
      </c>
    </row>
    <row r="1017" spans="1:24" x14ac:dyDescent="0.25">
      <c r="A1017">
        <v>141185</v>
      </c>
      <c r="B1017" t="s">
        <v>3439</v>
      </c>
      <c r="C1017" t="s">
        <v>10</v>
      </c>
      <c r="D1017" t="s">
        <v>3440</v>
      </c>
      <c r="E1017" t="str">
        <f t="shared" ca="1" si="224"/>
        <v>Watertown</v>
      </c>
      <c r="F1017" t="s">
        <v>24067</v>
      </c>
      <c r="G1017">
        <f t="shared" ca="1" si="212"/>
        <v>8805966834</v>
      </c>
      <c r="H1017" t="s">
        <v>3441</v>
      </c>
      <c r="I1017">
        <v>30598</v>
      </c>
      <c r="J1017" t="str">
        <f t="shared" ca="1" si="213"/>
        <v>Female</v>
      </c>
      <c r="K1017">
        <f t="shared" ca="1" si="214"/>
        <v>57</v>
      </c>
      <c r="L1017" t="str">
        <f t="shared" ca="1" si="215"/>
        <v>Adult</v>
      </c>
      <c r="M1017" t="str">
        <f t="shared" ca="1" si="216"/>
        <v>Yes</v>
      </c>
      <c r="N1017" t="str">
        <f t="shared" ca="1" si="216"/>
        <v>Yes</v>
      </c>
      <c r="O1017" t="str">
        <f t="shared" ca="1" si="216"/>
        <v>Yes</v>
      </c>
      <c r="P1017" t="str">
        <f t="shared" ca="1" si="211"/>
        <v>No</v>
      </c>
      <c r="Q1017" t="str">
        <f t="shared" ca="1" si="211"/>
        <v>No</v>
      </c>
      <c r="R1017">
        <f t="shared" ca="1" si="217"/>
        <v>5</v>
      </c>
      <c r="S1017">
        <f t="shared" ca="1" si="218"/>
        <v>5</v>
      </c>
      <c r="T1017">
        <f t="shared" ca="1" si="219"/>
        <v>5</v>
      </c>
      <c r="U1017">
        <f t="shared" ca="1" si="220"/>
        <v>3</v>
      </c>
      <c r="V1017">
        <f t="shared" ca="1" si="221"/>
        <v>0</v>
      </c>
      <c r="W1017">
        <f t="shared" ca="1" si="222"/>
        <v>0</v>
      </c>
      <c r="X1017">
        <f t="shared" ca="1" si="223"/>
        <v>18</v>
      </c>
    </row>
    <row r="1018" spans="1:24" x14ac:dyDescent="0.25">
      <c r="A1018">
        <v>141237</v>
      </c>
      <c r="B1018" t="s">
        <v>3442</v>
      </c>
      <c r="C1018" t="s">
        <v>10</v>
      </c>
      <c r="D1018" t="s">
        <v>3443</v>
      </c>
      <c r="E1018" t="str">
        <f t="shared" ca="1" si="224"/>
        <v xml:space="preserve"> Milton</v>
      </c>
      <c r="F1018" t="s">
        <v>24067</v>
      </c>
      <c r="G1018">
        <f t="shared" ca="1" si="212"/>
        <v>3823003550</v>
      </c>
      <c r="H1018" t="s">
        <v>3444</v>
      </c>
      <c r="I1018">
        <v>30528</v>
      </c>
      <c r="J1018" t="str">
        <f t="shared" ca="1" si="213"/>
        <v>Male</v>
      </c>
      <c r="K1018">
        <f t="shared" ca="1" si="214"/>
        <v>42</v>
      </c>
      <c r="L1018" t="str">
        <f t="shared" ca="1" si="215"/>
        <v>Adult</v>
      </c>
      <c r="M1018" t="str">
        <f t="shared" ca="1" si="216"/>
        <v>Yes</v>
      </c>
      <c r="N1018" t="str">
        <f t="shared" ca="1" si="216"/>
        <v>Yes</v>
      </c>
      <c r="O1018" t="str">
        <f t="shared" ca="1" si="216"/>
        <v>No</v>
      </c>
      <c r="P1018" t="str">
        <f t="shared" ca="1" si="211"/>
        <v>Yes</v>
      </c>
      <c r="Q1018" t="str">
        <f t="shared" ca="1" si="211"/>
        <v>Yes</v>
      </c>
      <c r="R1018">
        <f t="shared" ca="1" si="217"/>
        <v>2</v>
      </c>
      <c r="S1018">
        <f t="shared" ca="1" si="218"/>
        <v>3</v>
      </c>
      <c r="T1018">
        <f t="shared" ca="1" si="219"/>
        <v>3</v>
      </c>
      <c r="U1018">
        <f t="shared" ca="1" si="220"/>
        <v>3</v>
      </c>
      <c r="V1018">
        <f t="shared" ca="1" si="221"/>
        <v>4</v>
      </c>
      <c r="W1018">
        <f t="shared" ca="1" si="222"/>
        <v>4</v>
      </c>
      <c r="X1018">
        <f t="shared" ca="1" si="223"/>
        <v>19</v>
      </c>
    </row>
    <row r="1019" spans="1:24" x14ac:dyDescent="0.25">
      <c r="A1019">
        <v>141255</v>
      </c>
      <c r="B1019" t="s">
        <v>3445</v>
      </c>
      <c r="C1019" t="s">
        <v>10</v>
      </c>
      <c r="D1019" t="s">
        <v>3446</v>
      </c>
      <c r="E1019" t="str">
        <f t="shared" ca="1" si="224"/>
        <v>Quincy</v>
      </c>
      <c r="F1019" t="s">
        <v>24067</v>
      </c>
      <c r="G1019">
        <f t="shared" ca="1" si="212"/>
        <v>5606180326</v>
      </c>
      <c r="H1019" t="s">
        <v>3447</v>
      </c>
      <c r="I1019">
        <v>31602</v>
      </c>
      <c r="J1019" t="str">
        <f t="shared" ca="1" si="213"/>
        <v>Male</v>
      </c>
      <c r="K1019">
        <f t="shared" ca="1" si="214"/>
        <v>60</v>
      </c>
      <c r="L1019" t="str">
        <f t="shared" ca="1" si="215"/>
        <v>Adult</v>
      </c>
      <c r="M1019" t="str">
        <f t="shared" ca="1" si="216"/>
        <v>No</v>
      </c>
      <c r="N1019" t="str">
        <f t="shared" ca="1" si="216"/>
        <v>No</v>
      </c>
      <c r="O1019" t="str">
        <f t="shared" ca="1" si="216"/>
        <v>No</v>
      </c>
      <c r="P1019" t="str">
        <f t="shared" ca="1" si="211"/>
        <v>No</v>
      </c>
      <c r="Q1019" t="str">
        <f t="shared" ca="1" si="211"/>
        <v>No</v>
      </c>
      <c r="R1019">
        <f t="shared" ca="1" si="217"/>
        <v>3</v>
      </c>
      <c r="S1019">
        <f t="shared" ca="1" si="218"/>
        <v>3</v>
      </c>
      <c r="T1019">
        <f t="shared" ca="1" si="219"/>
        <v>0</v>
      </c>
      <c r="U1019">
        <f t="shared" ca="1" si="220"/>
        <v>0</v>
      </c>
      <c r="V1019">
        <f t="shared" ca="1" si="221"/>
        <v>0</v>
      </c>
      <c r="W1019">
        <f t="shared" ca="1" si="222"/>
        <v>0</v>
      </c>
      <c r="X1019">
        <f t="shared" ca="1" si="223"/>
        <v>6</v>
      </c>
    </row>
    <row r="1020" spans="1:24" x14ac:dyDescent="0.25">
      <c r="A1020">
        <v>141264</v>
      </c>
      <c r="B1020" t="s">
        <v>3448</v>
      </c>
      <c r="C1020" t="s">
        <v>10</v>
      </c>
      <c r="D1020" t="s">
        <v>3449</v>
      </c>
      <c r="E1020" t="str">
        <f t="shared" ca="1" si="224"/>
        <v>Quincy</v>
      </c>
      <c r="F1020" t="s">
        <v>24067</v>
      </c>
      <c r="G1020">
        <f t="shared" ca="1" si="212"/>
        <v>5910056971</v>
      </c>
      <c r="H1020" t="s">
        <v>3450</v>
      </c>
      <c r="I1020">
        <v>31698</v>
      </c>
      <c r="J1020" t="str">
        <f t="shared" ca="1" si="213"/>
        <v>Male</v>
      </c>
      <c r="K1020">
        <f t="shared" ca="1" si="214"/>
        <v>18</v>
      </c>
      <c r="L1020" t="str">
        <f t="shared" ca="1" si="215"/>
        <v>Adult</v>
      </c>
      <c r="M1020" t="str">
        <f t="shared" ca="1" si="216"/>
        <v>Yes</v>
      </c>
      <c r="N1020" t="str">
        <f t="shared" ca="1" si="216"/>
        <v>Yes</v>
      </c>
      <c r="O1020" t="str">
        <f t="shared" ca="1" si="216"/>
        <v>Yes</v>
      </c>
      <c r="P1020" t="str">
        <f t="shared" ca="1" si="211"/>
        <v>No</v>
      </c>
      <c r="Q1020" t="str">
        <f t="shared" ca="1" si="211"/>
        <v>Yes</v>
      </c>
      <c r="R1020">
        <f t="shared" ca="1" si="217"/>
        <v>3</v>
      </c>
      <c r="S1020">
        <f t="shared" ca="1" si="218"/>
        <v>3</v>
      </c>
      <c r="T1020">
        <f t="shared" ca="1" si="219"/>
        <v>5</v>
      </c>
      <c r="U1020">
        <f t="shared" ca="1" si="220"/>
        <v>3</v>
      </c>
      <c r="V1020">
        <f t="shared" ca="1" si="221"/>
        <v>0</v>
      </c>
      <c r="W1020">
        <f t="shared" ca="1" si="222"/>
        <v>4</v>
      </c>
      <c r="X1020">
        <f t="shared" ca="1" si="223"/>
        <v>18</v>
      </c>
    </row>
    <row r="1021" spans="1:24" x14ac:dyDescent="0.25">
      <c r="A1021">
        <v>141307</v>
      </c>
      <c r="B1021" t="s">
        <v>610</v>
      </c>
      <c r="C1021" t="s">
        <v>10</v>
      </c>
      <c r="D1021" t="s">
        <v>3451</v>
      </c>
      <c r="E1021" t="str">
        <f t="shared" ca="1" si="224"/>
        <v>Revere</v>
      </c>
      <c r="F1021" t="s">
        <v>24067</v>
      </c>
      <c r="G1021">
        <f t="shared" ca="1" si="212"/>
        <v>9890834322</v>
      </c>
      <c r="H1021" t="s">
        <v>610</v>
      </c>
      <c r="I1021">
        <v>315030110</v>
      </c>
      <c r="J1021" t="str">
        <f t="shared" ca="1" si="213"/>
        <v>Female</v>
      </c>
      <c r="K1021">
        <f t="shared" ca="1" si="214"/>
        <v>57</v>
      </c>
      <c r="L1021" t="str">
        <f t="shared" ca="1" si="215"/>
        <v>Adult</v>
      </c>
      <c r="M1021" t="str">
        <f t="shared" ca="1" si="216"/>
        <v>Yes</v>
      </c>
      <c r="N1021" t="str">
        <f t="shared" ca="1" si="216"/>
        <v>No</v>
      </c>
      <c r="O1021" t="str">
        <f t="shared" ca="1" si="216"/>
        <v>No</v>
      </c>
      <c r="P1021" t="str">
        <f t="shared" ca="1" si="211"/>
        <v>Yes</v>
      </c>
      <c r="Q1021" t="str">
        <f t="shared" ca="1" si="211"/>
        <v>Yes</v>
      </c>
      <c r="R1021">
        <f t="shared" ca="1" si="217"/>
        <v>3</v>
      </c>
      <c r="S1021">
        <f t="shared" ca="1" si="218"/>
        <v>3</v>
      </c>
      <c r="T1021">
        <f t="shared" ca="1" si="219"/>
        <v>0</v>
      </c>
      <c r="U1021">
        <f t="shared" ca="1" si="220"/>
        <v>3</v>
      </c>
      <c r="V1021">
        <f t="shared" ca="1" si="221"/>
        <v>4</v>
      </c>
      <c r="W1021">
        <f t="shared" ca="1" si="222"/>
        <v>4</v>
      </c>
      <c r="X1021">
        <f t="shared" ca="1" si="223"/>
        <v>17</v>
      </c>
    </row>
    <row r="1022" spans="1:24" x14ac:dyDescent="0.25">
      <c r="A1022">
        <v>141325</v>
      </c>
      <c r="B1022" t="s">
        <v>3452</v>
      </c>
      <c r="C1022" t="s">
        <v>10</v>
      </c>
      <c r="D1022" t="s">
        <v>3453</v>
      </c>
      <c r="E1022" t="str">
        <f t="shared" ca="1" si="224"/>
        <v xml:space="preserve"> Milton</v>
      </c>
      <c r="F1022" t="s">
        <v>24067</v>
      </c>
      <c r="G1022">
        <f t="shared" ca="1" si="212"/>
        <v>3006757569</v>
      </c>
      <c r="H1022" t="s">
        <v>3455</v>
      </c>
      <c r="I1022" t="s">
        <v>3454</v>
      </c>
      <c r="J1022" t="str">
        <f t="shared" ca="1" si="213"/>
        <v>Male</v>
      </c>
      <c r="K1022">
        <f t="shared" ca="1" si="214"/>
        <v>17</v>
      </c>
      <c r="L1022" t="str">
        <f t="shared" ca="1" si="215"/>
        <v>Adoloscent</v>
      </c>
      <c r="M1022" t="str">
        <f t="shared" ca="1" si="216"/>
        <v>No</v>
      </c>
      <c r="N1022" t="str">
        <f t="shared" ca="1" si="216"/>
        <v>No</v>
      </c>
      <c r="O1022" t="str">
        <f t="shared" ca="1" si="216"/>
        <v>Yes</v>
      </c>
      <c r="P1022" t="str">
        <f t="shared" ca="1" si="211"/>
        <v>Yes</v>
      </c>
      <c r="Q1022" t="str">
        <f t="shared" ca="1" si="211"/>
        <v>No</v>
      </c>
      <c r="R1022">
        <f t="shared" ca="1" si="217"/>
        <v>5</v>
      </c>
      <c r="S1022">
        <f t="shared" ca="1" si="218"/>
        <v>5</v>
      </c>
      <c r="T1022">
        <f t="shared" ca="1" si="219"/>
        <v>3</v>
      </c>
      <c r="U1022">
        <f t="shared" ca="1" si="220"/>
        <v>0</v>
      </c>
      <c r="V1022">
        <f t="shared" ca="1" si="221"/>
        <v>4</v>
      </c>
      <c r="W1022">
        <f t="shared" ca="1" si="222"/>
        <v>0</v>
      </c>
      <c r="X1022">
        <f t="shared" ca="1" si="223"/>
        <v>17</v>
      </c>
    </row>
    <row r="1023" spans="1:24" x14ac:dyDescent="0.25">
      <c r="A1023">
        <v>141334</v>
      </c>
      <c r="B1023" t="s">
        <v>3456</v>
      </c>
      <c r="C1023" t="s">
        <v>10</v>
      </c>
      <c r="D1023" t="s">
        <v>3457</v>
      </c>
      <c r="E1023" t="str">
        <f t="shared" ca="1" si="224"/>
        <v>Boston</v>
      </c>
      <c r="F1023" t="s">
        <v>24067</v>
      </c>
      <c r="G1023">
        <f t="shared" ca="1" si="212"/>
        <v>9855210566</v>
      </c>
      <c r="H1023" t="s">
        <v>3459</v>
      </c>
      <c r="I1023" t="s">
        <v>3458</v>
      </c>
      <c r="J1023" t="str">
        <f t="shared" ca="1" si="213"/>
        <v>Female</v>
      </c>
      <c r="K1023">
        <f t="shared" ca="1" si="214"/>
        <v>24</v>
      </c>
      <c r="L1023" t="str">
        <f t="shared" ca="1" si="215"/>
        <v>Adult</v>
      </c>
      <c r="M1023" t="str">
        <f t="shared" ca="1" si="216"/>
        <v>Yes</v>
      </c>
      <c r="N1023" t="str">
        <f t="shared" ca="1" si="216"/>
        <v>Yes</v>
      </c>
      <c r="O1023" t="str">
        <f t="shared" ca="1" si="216"/>
        <v>No</v>
      </c>
      <c r="P1023" t="str">
        <f t="shared" ca="1" si="211"/>
        <v>No</v>
      </c>
      <c r="Q1023" t="str">
        <f t="shared" ca="1" si="211"/>
        <v>No</v>
      </c>
      <c r="R1023">
        <f t="shared" ca="1" si="217"/>
        <v>5</v>
      </c>
      <c r="S1023">
        <f t="shared" ca="1" si="218"/>
        <v>5</v>
      </c>
      <c r="T1023">
        <f t="shared" ca="1" si="219"/>
        <v>3</v>
      </c>
      <c r="U1023">
        <f t="shared" ca="1" si="220"/>
        <v>3</v>
      </c>
      <c r="V1023">
        <f t="shared" ca="1" si="221"/>
        <v>0</v>
      </c>
      <c r="W1023">
        <f t="shared" ca="1" si="222"/>
        <v>0</v>
      </c>
      <c r="X1023">
        <f t="shared" ca="1" si="223"/>
        <v>16</v>
      </c>
    </row>
    <row r="1024" spans="1:24" x14ac:dyDescent="0.25">
      <c r="A1024">
        <v>141361</v>
      </c>
      <c r="B1024" t="s">
        <v>3460</v>
      </c>
      <c r="C1024" t="s">
        <v>10</v>
      </c>
      <c r="D1024" t="s">
        <v>3461</v>
      </c>
      <c r="E1024" t="str">
        <f t="shared" ca="1" si="224"/>
        <v>Chelsea</v>
      </c>
      <c r="F1024" t="s">
        <v>24067</v>
      </c>
      <c r="G1024">
        <f t="shared" ca="1" si="212"/>
        <v>2074007911</v>
      </c>
      <c r="H1024" t="s">
        <v>3462</v>
      </c>
      <c r="I1024">
        <v>30582</v>
      </c>
      <c r="J1024" t="str">
        <f t="shared" ca="1" si="213"/>
        <v>Male</v>
      </c>
      <c r="K1024">
        <f t="shared" ca="1" si="214"/>
        <v>42</v>
      </c>
      <c r="L1024" t="str">
        <f t="shared" ca="1" si="215"/>
        <v>Adult</v>
      </c>
      <c r="M1024" t="str">
        <f t="shared" ca="1" si="216"/>
        <v>No</v>
      </c>
      <c r="N1024" t="str">
        <f t="shared" ca="1" si="216"/>
        <v>Yes</v>
      </c>
      <c r="O1024" t="str">
        <f t="shared" ca="1" si="216"/>
        <v>Yes</v>
      </c>
      <c r="P1024" t="str">
        <f t="shared" ca="1" si="211"/>
        <v>Yes</v>
      </c>
      <c r="Q1024" t="str">
        <f t="shared" ca="1" si="211"/>
        <v>Yes</v>
      </c>
      <c r="R1024">
        <f t="shared" ca="1" si="217"/>
        <v>4</v>
      </c>
      <c r="S1024">
        <f t="shared" ca="1" si="218"/>
        <v>5</v>
      </c>
      <c r="T1024">
        <f t="shared" ca="1" si="219"/>
        <v>5</v>
      </c>
      <c r="U1024">
        <f t="shared" ca="1" si="220"/>
        <v>0</v>
      </c>
      <c r="V1024">
        <f t="shared" ca="1" si="221"/>
        <v>4</v>
      </c>
      <c r="W1024">
        <f t="shared" ca="1" si="222"/>
        <v>4</v>
      </c>
      <c r="X1024">
        <f t="shared" ca="1" si="223"/>
        <v>22</v>
      </c>
    </row>
    <row r="1025" spans="1:24" x14ac:dyDescent="0.25">
      <c r="A1025">
        <v>141468</v>
      </c>
      <c r="B1025" t="s">
        <v>3463</v>
      </c>
      <c r="C1025" t="s">
        <v>10</v>
      </c>
      <c r="D1025" t="s">
        <v>3464</v>
      </c>
      <c r="E1025" t="str">
        <f t="shared" ca="1" si="224"/>
        <v>Revere</v>
      </c>
      <c r="F1025" t="s">
        <v>24067</v>
      </c>
      <c r="G1025">
        <f t="shared" ca="1" si="212"/>
        <v>5579053332</v>
      </c>
      <c r="H1025" t="s">
        <v>3465</v>
      </c>
      <c r="I1025">
        <v>96814</v>
      </c>
      <c r="J1025" t="str">
        <f t="shared" ca="1" si="213"/>
        <v>Male</v>
      </c>
      <c r="K1025">
        <f t="shared" ca="1" si="214"/>
        <v>37</v>
      </c>
      <c r="L1025" t="str">
        <f t="shared" ca="1" si="215"/>
        <v>Adult</v>
      </c>
      <c r="M1025" t="str">
        <f t="shared" ca="1" si="216"/>
        <v>Yes</v>
      </c>
      <c r="N1025" t="str">
        <f t="shared" ca="1" si="216"/>
        <v>No</v>
      </c>
      <c r="O1025" t="str">
        <f t="shared" ca="1" si="216"/>
        <v>No</v>
      </c>
      <c r="P1025" t="str">
        <f t="shared" ca="1" si="211"/>
        <v>No</v>
      </c>
      <c r="Q1025" t="str">
        <f t="shared" ca="1" si="211"/>
        <v>No</v>
      </c>
      <c r="R1025">
        <f t="shared" ca="1" si="217"/>
        <v>1</v>
      </c>
      <c r="S1025">
        <f t="shared" ca="1" si="218"/>
        <v>0</v>
      </c>
      <c r="T1025">
        <f t="shared" ca="1" si="219"/>
        <v>0</v>
      </c>
      <c r="U1025">
        <f t="shared" ca="1" si="220"/>
        <v>3</v>
      </c>
      <c r="V1025">
        <f t="shared" ca="1" si="221"/>
        <v>0</v>
      </c>
      <c r="W1025">
        <f t="shared" ca="1" si="222"/>
        <v>0</v>
      </c>
      <c r="X1025">
        <f t="shared" ca="1" si="223"/>
        <v>4</v>
      </c>
    </row>
    <row r="1026" spans="1:24" x14ac:dyDescent="0.25">
      <c r="A1026">
        <v>141486</v>
      </c>
      <c r="B1026" t="s">
        <v>3466</v>
      </c>
      <c r="C1026" t="s">
        <v>10</v>
      </c>
      <c r="D1026" t="s">
        <v>3467</v>
      </c>
      <c r="E1026" t="str">
        <f t="shared" ca="1" si="224"/>
        <v>Everett</v>
      </c>
      <c r="F1026" t="s">
        <v>24067</v>
      </c>
      <c r="G1026">
        <f t="shared" ca="1" si="212"/>
        <v>4981556466</v>
      </c>
      <c r="H1026" t="s">
        <v>3469</v>
      </c>
      <c r="I1026" t="s">
        <v>3468</v>
      </c>
      <c r="J1026" t="str">
        <f t="shared" ca="1" si="213"/>
        <v>Male</v>
      </c>
      <c r="K1026">
        <f t="shared" ca="1" si="214"/>
        <v>48</v>
      </c>
      <c r="L1026" t="str">
        <f t="shared" ca="1" si="215"/>
        <v>Adult</v>
      </c>
      <c r="M1026" t="str">
        <f t="shared" ca="1" si="216"/>
        <v>Yes</v>
      </c>
      <c r="N1026" t="str">
        <f t="shared" ca="1" si="216"/>
        <v>Yes</v>
      </c>
      <c r="O1026" t="str">
        <f t="shared" ca="1" si="216"/>
        <v>Yes</v>
      </c>
      <c r="P1026" t="str">
        <f t="shared" ca="1" si="216"/>
        <v>Yes</v>
      </c>
      <c r="Q1026" t="str">
        <f t="shared" ca="1" si="216"/>
        <v>No</v>
      </c>
      <c r="R1026">
        <f t="shared" ca="1" si="217"/>
        <v>2</v>
      </c>
      <c r="S1026">
        <f t="shared" ca="1" si="218"/>
        <v>3</v>
      </c>
      <c r="T1026">
        <f t="shared" ca="1" si="219"/>
        <v>5</v>
      </c>
      <c r="U1026">
        <f t="shared" ca="1" si="220"/>
        <v>3</v>
      </c>
      <c r="V1026">
        <f t="shared" ca="1" si="221"/>
        <v>4</v>
      </c>
      <c r="W1026">
        <f t="shared" ca="1" si="222"/>
        <v>0</v>
      </c>
      <c r="X1026">
        <f t="shared" ca="1" si="223"/>
        <v>17</v>
      </c>
    </row>
    <row r="1027" spans="1:24" x14ac:dyDescent="0.25">
      <c r="A1027">
        <v>141565</v>
      </c>
      <c r="B1027" t="s">
        <v>3470</v>
      </c>
      <c r="C1027" t="s">
        <v>10</v>
      </c>
      <c r="D1027" t="s">
        <v>3471</v>
      </c>
      <c r="E1027" t="str">
        <f t="shared" ca="1" si="224"/>
        <v>Somerville</v>
      </c>
      <c r="F1027" t="s">
        <v>24067</v>
      </c>
      <c r="G1027">
        <f t="shared" ref="G1027:G1090" ca="1" si="225">RANDBETWEEN(1000000000,9999999999)</f>
        <v>6305095997</v>
      </c>
      <c r="H1027" t="s">
        <v>3473</v>
      </c>
      <c r="I1027" t="s">
        <v>3472</v>
      </c>
      <c r="J1027" t="str">
        <f t="shared" ref="J1027:J1090" ca="1" si="226">CHOOSE(RANDBETWEEN(1,2),"Male","Female")</f>
        <v>Male</v>
      </c>
      <c r="K1027">
        <f t="shared" ref="K1027:K1090" ca="1" si="227">RANDBETWEEN(15,70)</f>
        <v>52</v>
      </c>
      <c r="L1027" t="str">
        <f t="shared" ref="L1027:L1090" ca="1" si="228">IF(AND(K1027&gt;=12, K1027 &lt; 18), "Adoloscent", "Adult")</f>
        <v>Adult</v>
      </c>
      <c r="M1027" t="str">
        <f t="shared" ref="M1027:P1090" ca="1" si="229">CHOOSE(RANDBETWEEN(1,2),"Yes","No")</f>
        <v>No</v>
      </c>
      <c r="N1027" t="str">
        <f t="shared" ca="1" si="229"/>
        <v>No</v>
      </c>
      <c r="O1027" t="str">
        <f t="shared" ca="1" si="229"/>
        <v>Yes</v>
      </c>
      <c r="P1027" t="str">
        <f t="shared" ca="1" si="229"/>
        <v>Yes</v>
      </c>
      <c r="Q1027" t="str">
        <f t="shared" ref="Q1027:Q1090" ca="1" si="230">CHOOSE(RANDBETWEEN(1,2),"Yes","No")</f>
        <v>Yes</v>
      </c>
      <c r="R1027">
        <f t="shared" ref="R1027:R1090" ca="1" si="231">CHOOSE(RANDBETWEEN(1,5),1,2,3,4,5)</f>
        <v>4</v>
      </c>
      <c r="S1027">
        <f t="shared" ref="S1027:S1090" ca="1" si="232">IF(R1027&gt;=4,5,IF(AND(R1027&gt;=2,R1027&lt;=3),3,IF(R1027=1,0)))</f>
        <v>5</v>
      </c>
      <c r="T1027">
        <f t="shared" ref="T1027:T1090" ca="1" si="233">IF(AND(O1027="Yes",N1027="Yes"),5,IF(OR(O1027="Yes",N1027="Yes"),3,IF(AND(O1027="No",N1027="No"),0)))</f>
        <v>3</v>
      </c>
      <c r="U1027">
        <f t="shared" ref="U1027:U1090" ca="1" si="234">IF(M1027="Yes",3,0)</f>
        <v>0</v>
      </c>
      <c r="V1027">
        <f t="shared" ref="V1027:V1090" ca="1" si="235">IF(P1027="Yes",4,0)</f>
        <v>4</v>
      </c>
      <c r="W1027">
        <f t="shared" ref="W1027:W1090" ca="1" si="236">IF(Q1027="Yes",4,0)</f>
        <v>4</v>
      </c>
      <c r="X1027">
        <f t="shared" ref="X1027:X1090" ca="1" si="237">SUM(R1027:W1027)</f>
        <v>20</v>
      </c>
    </row>
    <row r="1028" spans="1:24" x14ac:dyDescent="0.25">
      <c r="A1028">
        <v>141574</v>
      </c>
      <c r="B1028" t="s">
        <v>3474</v>
      </c>
      <c r="C1028" t="s">
        <v>10</v>
      </c>
      <c r="D1028" t="s">
        <v>3475</v>
      </c>
      <c r="E1028" t="str">
        <f t="shared" ref="E1028:E1091" ca="1" si="238">CHOOSE(RANDBETWEEN(1,15),"Boston","Winthrop","Revere","Chelsea","Everett","Somerville", "Cambridge","Watertown", "Newton","Brookline", "Needham", "Dedham", "Canton"," Milton", "Quincy")</f>
        <v>Watertown</v>
      </c>
      <c r="F1028" t="s">
        <v>24067</v>
      </c>
      <c r="G1028">
        <f t="shared" ca="1" si="225"/>
        <v>2193765530</v>
      </c>
      <c r="H1028" t="s">
        <v>3477</v>
      </c>
      <c r="I1028" t="s">
        <v>3476</v>
      </c>
      <c r="J1028" t="str">
        <f t="shared" ca="1" si="226"/>
        <v>Female</v>
      </c>
      <c r="K1028">
        <f t="shared" ca="1" si="227"/>
        <v>26</v>
      </c>
      <c r="L1028" t="str">
        <f t="shared" ca="1" si="228"/>
        <v>Adult</v>
      </c>
      <c r="M1028" t="str">
        <f t="shared" ca="1" si="229"/>
        <v>Yes</v>
      </c>
      <c r="N1028" t="str">
        <f t="shared" ca="1" si="229"/>
        <v>No</v>
      </c>
      <c r="O1028" t="str">
        <f t="shared" ca="1" si="229"/>
        <v>No</v>
      </c>
      <c r="P1028" t="str">
        <f t="shared" ca="1" si="229"/>
        <v>Yes</v>
      </c>
      <c r="Q1028" t="str">
        <f t="shared" ca="1" si="230"/>
        <v>No</v>
      </c>
      <c r="R1028">
        <f t="shared" ca="1" si="231"/>
        <v>1</v>
      </c>
      <c r="S1028">
        <f t="shared" ca="1" si="232"/>
        <v>0</v>
      </c>
      <c r="T1028">
        <f t="shared" ca="1" si="233"/>
        <v>0</v>
      </c>
      <c r="U1028">
        <f t="shared" ca="1" si="234"/>
        <v>3</v>
      </c>
      <c r="V1028">
        <f t="shared" ca="1" si="235"/>
        <v>4</v>
      </c>
      <c r="W1028">
        <f t="shared" ca="1" si="236"/>
        <v>0</v>
      </c>
      <c r="X1028">
        <f t="shared" ca="1" si="237"/>
        <v>8</v>
      </c>
    </row>
    <row r="1029" spans="1:24" x14ac:dyDescent="0.25">
      <c r="A1029">
        <v>141608</v>
      </c>
      <c r="B1029" t="s">
        <v>3478</v>
      </c>
      <c r="C1029" t="s">
        <v>10</v>
      </c>
      <c r="D1029" t="s">
        <v>3479</v>
      </c>
      <c r="E1029" t="str">
        <f t="shared" ca="1" si="238"/>
        <v>Everett</v>
      </c>
      <c r="F1029" t="s">
        <v>24067</v>
      </c>
      <c r="G1029">
        <f t="shared" ca="1" si="225"/>
        <v>1289041375</v>
      </c>
      <c r="H1029" t="s">
        <v>3481</v>
      </c>
      <c r="I1029" t="s">
        <v>3480</v>
      </c>
      <c r="J1029" t="str">
        <f t="shared" ca="1" si="226"/>
        <v>Male</v>
      </c>
      <c r="K1029">
        <f t="shared" ca="1" si="227"/>
        <v>43</v>
      </c>
      <c r="L1029" t="str">
        <f t="shared" ca="1" si="228"/>
        <v>Adult</v>
      </c>
      <c r="M1029" t="str">
        <f t="shared" ca="1" si="229"/>
        <v>No</v>
      </c>
      <c r="N1029" t="str">
        <f t="shared" ca="1" si="229"/>
        <v>Yes</v>
      </c>
      <c r="O1029" t="str">
        <f t="shared" ca="1" si="229"/>
        <v>No</v>
      </c>
      <c r="P1029" t="str">
        <f t="shared" ca="1" si="229"/>
        <v>No</v>
      </c>
      <c r="Q1029" t="str">
        <f t="shared" ca="1" si="230"/>
        <v>No</v>
      </c>
      <c r="R1029">
        <f t="shared" ca="1" si="231"/>
        <v>1</v>
      </c>
      <c r="S1029">
        <f t="shared" ca="1" si="232"/>
        <v>0</v>
      </c>
      <c r="T1029">
        <f t="shared" ca="1" si="233"/>
        <v>3</v>
      </c>
      <c r="U1029">
        <f t="shared" ca="1" si="234"/>
        <v>0</v>
      </c>
      <c r="V1029">
        <f t="shared" ca="1" si="235"/>
        <v>0</v>
      </c>
      <c r="W1029">
        <f t="shared" ca="1" si="236"/>
        <v>0</v>
      </c>
      <c r="X1029">
        <f t="shared" ca="1" si="237"/>
        <v>4</v>
      </c>
    </row>
    <row r="1030" spans="1:24" x14ac:dyDescent="0.25">
      <c r="A1030">
        <v>141644</v>
      </c>
      <c r="B1030" t="s">
        <v>3482</v>
      </c>
      <c r="C1030" t="s">
        <v>10</v>
      </c>
      <c r="D1030" t="s">
        <v>3483</v>
      </c>
      <c r="E1030" t="str">
        <f t="shared" ca="1" si="238"/>
        <v>Brookline</v>
      </c>
      <c r="F1030" t="s">
        <v>24067</v>
      </c>
      <c r="G1030">
        <f t="shared" ca="1" si="225"/>
        <v>3593591059</v>
      </c>
      <c r="H1030" t="s">
        <v>3484</v>
      </c>
      <c r="I1030">
        <v>96813</v>
      </c>
      <c r="J1030" t="str">
        <f t="shared" ca="1" si="226"/>
        <v>Male</v>
      </c>
      <c r="K1030">
        <f t="shared" ca="1" si="227"/>
        <v>36</v>
      </c>
      <c r="L1030" t="str">
        <f t="shared" ca="1" si="228"/>
        <v>Adult</v>
      </c>
      <c r="M1030" t="str">
        <f t="shared" ca="1" si="229"/>
        <v>Yes</v>
      </c>
      <c r="N1030" t="str">
        <f t="shared" ca="1" si="229"/>
        <v>Yes</v>
      </c>
      <c r="O1030" t="str">
        <f t="shared" ca="1" si="229"/>
        <v>No</v>
      </c>
      <c r="P1030" t="str">
        <f t="shared" ca="1" si="229"/>
        <v>No</v>
      </c>
      <c r="Q1030" t="str">
        <f t="shared" ca="1" si="230"/>
        <v>No</v>
      </c>
      <c r="R1030">
        <f t="shared" ca="1" si="231"/>
        <v>5</v>
      </c>
      <c r="S1030">
        <f t="shared" ca="1" si="232"/>
        <v>5</v>
      </c>
      <c r="T1030">
        <f t="shared" ca="1" si="233"/>
        <v>3</v>
      </c>
      <c r="U1030">
        <f t="shared" ca="1" si="234"/>
        <v>3</v>
      </c>
      <c r="V1030">
        <f t="shared" ca="1" si="235"/>
        <v>0</v>
      </c>
      <c r="W1030">
        <f t="shared" ca="1" si="236"/>
        <v>0</v>
      </c>
      <c r="X1030">
        <f t="shared" ca="1" si="237"/>
        <v>16</v>
      </c>
    </row>
    <row r="1031" spans="1:24" x14ac:dyDescent="0.25">
      <c r="A1031">
        <v>141680</v>
      </c>
      <c r="B1031" t="s">
        <v>3485</v>
      </c>
      <c r="C1031" t="s">
        <v>10</v>
      </c>
      <c r="D1031" t="s">
        <v>3486</v>
      </c>
      <c r="E1031" t="str">
        <f t="shared" ca="1" si="238"/>
        <v>Watertown</v>
      </c>
      <c r="F1031" t="s">
        <v>24067</v>
      </c>
      <c r="G1031">
        <f t="shared" ca="1" si="225"/>
        <v>9411769963</v>
      </c>
      <c r="H1031" t="s">
        <v>3488</v>
      </c>
      <c r="I1031" t="s">
        <v>3487</v>
      </c>
      <c r="J1031" t="str">
        <f t="shared" ca="1" si="226"/>
        <v>Female</v>
      </c>
      <c r="K1031">
        <f t="shared" ca="1" si="227"/>
        <v>50</v>
      </c>
      <c r="L1031" t="str">
        <f t="shared" ca="1" si="228"/>
        <v>Adult</v>
      </c>
      <c r="M1031" t="str">
        <f t="shared" ca="1" si="229"/>
        <v>No</v>
      </c>
      <c r="N1031" t="str">
        <f t="shared" ca="1" si="229"/>
        <v>Yes</v>
      </c>
      <c r="O1031" t="str">
        <f t="shared" ca="1" si="229"/>
        <v>Yes</v>
      </c>
      <c r="P1031" t="str">
        <f t="shared" ca="1" si="229"/>
        <v>Yes</v>
      </c>
      <c r="Q1031" t="str">
        <f t="shared" ca="1" si="230"/>
        <v>Yes</v>
      </c>
      <c r="R1031">
        <f t="shared" ca="1" si="231"/>
        <v>3</v>
      </c>
      <c r="S1031">
        <f t="shared" ca="1" si="232"/>
        <v>3</v>
      </c>
      <c r="T1031">
        <f t="shared" ca="1" si="233"/>
        <v>5</v>
      </c>
      <c r="U1031">
        <f t="shared" ca="1" si="234"/>
        <v>0</v>
      </c>
      <c r="V1031">
        <f t="shared" ca="1" si="235"/>
        <v>4</v>
      </c>
      <c r="W1031">
        <f t="shared" ca="1" si="236"/>
        <v>4</v>
      </c>
      <c r="X1031">
        <f t="shared" ca="1" si="237"/>
        <v>19</v>
      </c>
    </row>
    <row r="1032" spans="1:24" x14ac:dyDescent="0.25">
      <c r="A1032">
        <v>141796</v>
      </c>
      <c r="B1032" t="s">
        <v>3489</v>
      </c>
      <c r="C1032" t="s">
        <v>10</v>
      </c>
      <c r="D1032" t="s">
        <v>3490</v>
      </c>
      <c r="E1032" t="str">
        <f t="shared" ca="1" si="238"/>
        <v>Quincy</v>
      </c>
      <c r="F1032" t="s">
        <v>24067</v>
      </c>
      <c r="G1032">
        <f t="shared" ca="1" si="225"/>
        <v>5757072794</v>
      </c>
      <c r="H1032" t="s">
        <v>3492</v>
      </c>
      <c r="I1032" t="s">
        <v>3491</v>
      </c>
      <c r="J1032" t="str">
        <f t="shared" ca="1" si="226"/>
        <v>Female</v>
      </c>
      <c r="K1032">
        <f t="shared" ca="1" si="227"/>
        <v>30</v>
      </c>
      <c r="L1032" t="str">
        <f t="shared" ca="1" si="228"/>
        <v>Adult</v>
      </c>
      <c r="M1032" t="str">
        <f t="shared" ca="1" si="229"/>
        <v>Yes</v>
      </c>
      <c r="N1032" t="str">
        <f t="shared" ca="1" si="229"/>
        <v>Yes</v>
      </c>
      <c r="O1032" t="str">
        <f t="shared" ca="1" si="229"/>
        <v>No</v>
      </c>
      <c r="P1032" t="str">
        <f t="shared" ca="1" si="229"/>
        <v>No</v>
      </c>
      <c r="Q1032" t="str">
        <f t="shared" ca="1" si="230"/>
        <v>Yes</v>
      </c>
      <c r="R1032">
        <f t="shared" ca="1" si="231"/>
        <v>5</v>
      </c>
      <c r="S1032">
        <f t="shared" ca="1" si="232"/>
        <v>5</v>
      </c>
      <c r="T1032">
        <f t="shared" ca="1" si="233"/>
        <v>3</v>
      </c>
      <c r="U1032">
        <f t="shared" ca="1" si="234"/>
        <v>3</v>
      </c>
      <c r="V1032">
        <f t="shared" ca="1" si="235"/>
        <v>0</v>
      </c>
      <c r="W1032">
        <f t="shared" ca="1" si="236"/>
        <v>4</v>
      </c>
      <c r="X1032">
        <f t="shared" ca="1" si="237"/>
        <v>20</v>
      </c>
    </row>
    <row r="1033" spans="1:24" x14ac:dyDescent="0.25">
      <c r="A1033">
        <v>141802</v>
      </c>
      <c r="B1033" t="s">
        <v>3493</v>
      </c>
      <c r="C1033" t="s">
        <v>10</v>
      </c>
      <c r="D1033" t="s">
        <v>3494</v>
      </c>
      <c r="E1033" t="str">
        <f t="shared" ca="1" si="238"/>
        <v xml:space="preserve"> Milton</v>
      </c>
      <c r="F1033" t="s">
        <v>24067</v>
      </c>
      <c r="G1033">
        <f t="shared" ca="1" si="225"/>
        <v>5732987321</v>
      </c>
      <c r="H1033" t="s">
        <v>3496</v>
      </c>
      <c r="I1033" t="s">
        <v>3495</v>
      </c>
      <c r="J1033" t="str">
        <f t="shared" ca="1" si="226"/>
        <v>Male</v>
      </c>
      <c r="K1033">
        <f t="shared" ca="1" si="227"/>
        <v>61</v>
      </c>
      <c r="L1033" t="str">
        <f t="shared" ca="1" si="228"/>
        <v>Adult</v>
      </c>
      <c r="M1033" t="str">
        <f t="shared" ca="1" si="229"/>
        <v>No</v>
      </c>
      <c r="N1033" t="str">
        <f t="shared" ca="1" si="229"/>
        <v>Yes</v>
      </c>
      <c r="O1033" t="str">
        <f t="shared" ca="1" si="229"/>
        <v>No</v>
      </c>
      <c r="P1033" t="str">
        <f t="shared" ca="1" si="229"/>
        <v>No</v>
      </c>
      <c r="Q1033" t="str">
        <f t="shared" ca="1" si="230"/>
        <v>No</v>
      </c>
      <c r="R1033">
        <f t="shared" ca="1" si="231"/>
        <v>2</v>
      </c>
      <c r="S1033">
        <f t="shared" ca="1" si="232"/>
        <v>3</v>
      </c>
      <c r="T1033">
        <f t="shared" ca="1" si="233"/>
        <v>3</v>
      </c>
      <c r="U1033">
        <f t="shared" ca="1" si="234"/>
        <v>0</v>
      </c>
      <c r="V1033">
        <f t="shared" ca="1" si="235"/>
        <v>0</v>
      </c>
      <c r="W1033">
        <f t="shared" ca="1" si="236"/>
        <v>0</v>
      </c>
      <c r="X1033">
        <f t="shared" ca="1" si="237"/>
        <v>8</v>
      </c>
    </row>
    <row r="1034" spans="1:24" x14ac:dyDescent="0.25">
      <c r="A1034">
        <v>141811</v>
      </c>
      <c r="B1034" t="s">
        <v>3497</v>
      </c>
      <c r="C1034" t="s">
        <v>10</v>
      </c>
      <c r="D1034" t="s">
        <v>3498</v>
      </c>
      <c r="E1034" t="str">
        <f t="shared" ca="1" si="238"/>
        <v xml:space="preserve"> Milton</v>
      </c>
      <c r="F1034" t="s">
        <v>24067</v>
      </c>
      <c r="G1034">
        <f t="shared" ca="1" si="225"/>
        <v>4154005762</v>
      </c>
      <c r="H1034" t="s">
        <v>3500</v>
      </c>
      <c r="I1034" t="s">
        <v>3499</v>
      </c>
      <c r="J1034" t="str">
        <f t="shared" ca="1" si="226"/>
        <v>Male</v>
      </c>
      <c r="K1034">
        <f t="shared" ca="1" si="227"/>
        <v>48</v>
      </c>
      <c r="L1034" t="str">
        <f t="shared" ca="1" si="228"/>
        <v>Adult</v>
      </c>
      <c r="M1034" t="str">
        <f t="shared" ca="1" si="229"/>
        <v>Yes</v>
      </c>
      <c r="N1034" t="str">
        <f t="shared" ca="1" si="229"/>
        <v>Yes</v>
      </c>
      <c r="O1034" t="str">
        <f t="shared" ca="1" si="229"/>
        <v>Yes</v>
      </c>
      <c r="P1034" t="str">
        <f t="shared" ca="1" si="229"/>
        <v>No</v>
      </c>
      <c r="Q1034" t="str">
        <f t="shared" ca="1" si="230"/>
        <v>Yes</v>
      </c>
      <c r="R1034">
        <f t="shared" ca="1" si="231"/>
        <v>4</v>
      </c>
      <c r="S1034">
        <f t="shared" ca="1" si="232"/>
        <v>5</v>
      </c>
      <c r="T1034">
        <f t="shared" ca="1" si="233"/>
        <v>5</v>
      </c>
      <c r="U1034">
        <f t="shared" ca="1" si="234"/>
        <v>3</v>
      </c>
      <c r="V1034">
        <f t="shared" ca="1" si="235"/>
        <v>0</v>
      </c>
      <c r="W1034">
        <f t="shared" ca="1" si="236"/>
        <v>4</v>
      </c>
      <c r="X1034">
        <f t="shared" ca="1" si="237"/>
        <v>21</v>
      </c>
    </row>
    <row r="1035" spans="1:24" x14ac:dyDescent="0.25">
      <c r="A1035">
        <v>141839</v>
      </c>
      <c r="B1035" t="s">
        <v>3501</v>
      </c>
      <c r="C1035" t="s">
        <v>10</v>
      </c>
      <c r="D1035" t="s">
        <v>3502</v>
      </c>
      <c r="E1035" t="str">
        <f t="shared" ca="1" si="238"/>
        <v>Needham</v>
      </c>
      <c r="F1035" t="s">
        <v>24067</v>
      </c>
      <c r="G1035">
        <f t="shared" ca="1" si="225"/>
        <v>4882812319</v>
      </c>
      <c r="H1035" t="s">
        <v>3504</v>
      </c>
      <c r="I1035" t="s">
        <v>3503</v>
      </c>
      <c r="J1035" t="str">
        <f t="shared" ca="1" si="226"/>
        <v>Male</v>
      </c>
      <c r="K1035">
        <f t="shared" ca="1" si="227"/>
        <v>46</v>
      </c>
      <c r="L1035" t="str">
        <f t="shared" ca="1" si="228"/>
        <v>Adult</v>
      </c>
      <c r="M1035" t="str">
        <f t="shared" ca="1" si="229"/>
        <v>Yes</v>
      </c>
      <c r="N1035" t="str">
        <f t="shared" ca="1" si="229"/>
        <v>Yes</v>
      </c>
      <c r="O1035" t="str">
        <f t="shared" ca="1" si="229"/>
        <v>Yes</v>
      </c>
      <c r="P1035" t="str">
        <f t="shared" ca="1" si="229"/>
        <v>Yes</v>
      </c>
      <c r="Q1035" t="str">
        <f t="shared" ca="1" si="230"/>
        <v>Yes</v>
      </c>
      <c r="R1035">
        <f t="shared" ca="1" si="231"/>
        <v>4</v>
      </c>
      <c r="S1035">
        <f t="shared" ca="1" si="232"/>
        <v>5</v>
      </c>
      <c r="T1035">
        <f t="shared" ca="1" si="233"/>
        <v>5</v>
      </c>
      <c r="U1035">
        <f t="shared" ca="1" si="234"/>
        <v>3</v>
      </c>
      <c r="V1035">
        <f t="shared" ca="1" si="235"/>
        <v>4</v>
      </c>
      <c r="W1035">
        <f t="shared" ca="1" si="236"/>
        <v>4</v>
      </c>
      <c r="X1035">
        <f t="shared" ca="1" si="237"/>
        <v>25</v>
      </c>
    </row>
    <row r="1036" spans="1:24" x14ac:dyDescent="0.25">
      <c r="A1036">
        <v>141848</v>
      </c>
      <c r="B1036" t="s">
        <v>3505</v>
      </c>
      <c r="C1036" t="s">
        <v>10</v>
      </c>
      <c r="D1036" t="s">
        <v>3506</v>
      </c>
      <c r="E1036" t="str">
        <f t="shared" ca="1" si="238"/>
        <v>Chelsea</v>
      </c>
      <c r="F1036" t="s">
        <v>24067</v>
      </c>
      <c r="G1036">
        <f t="shared" ca="1" si="225"/>
        <v>5322588615</v>
      </c>
      <c r="H1036" t="s">
        <v>3507</v>
      </c>
      <c r="I1036">
        <v>96813</v>
      </c>
      <c r="J1036" t="str">
        <f t="shared" ca="1" si="226"/>
        <v>Male</v>
      </c>
      <c r="K1036">
        <f t="shared" ca="1" si="227"/>
        <v>16</v>
      </c>
      <c r="L1036" t="str">
        <f t="shared" ca="1" si="228"/>
        <v>Adoloscent</v>
      </c>
      <c r="M1036" t="str">
        <f t="shared" ca="1" si="229"/>
        <v>Yes</v>
      </c>
      <c r="N1036" t="str">
        <f t="shared" ca="1" si="229"/>
        <v>Yes</v>
      </c>
      <c r="O1036" t="str">
        <f t="shared" ca="1" si="229"/>
        <v>No</v>
      </c>
      <c r="P1036" t="str">
        <f t="shared" ca="1" si="229"/>
        <v>No</v>
      </c>
      <c r="Q1036" t="str">
        <f t="shared" ca="1" si="230"/>
        <v>Yes</v>
      </c>
      <c r="R1036">
        <f t="shared" ca="1" si="231"/>
        <v>3</v>
      </c>
      <c r="S1036">
        <f t="shared" ca="1" si="232"/>
        <v>3</v>
      </c>
      <c r="T1036">
        <f t="shared" ca="1" si="233"/>
        <v>3</v>
      </c>
      <c r="U1036">
        <f t="shared" ca="1" si="234"/>
        <v>3</v>
      </c>
      <c r="V1036">
        <f t="shared" ca="1" si="235"/>
        <v>0</v>
      </c>
      <c r="W1036">
        <f t="shared" ca="1" si="236"/>
        <v>4</v>
      </c>
      <c r="X1036">
        <f t="shared" ca="1" si="237"/>
        <v>16</v>
      </c>
    </row>
    <row r="1037" spans="1:24" x14ac:dyDescent="0.25">
      <c r="A1037">
        <v>141936</v>
      </c>
      <c r="B1037" t="s">
        <v>3508</v>
      </c>
      <c r="C1037" t="s">
        <v>10</v>
      </c>
      <c r="D1037" t="s">
        <v>3509</v>
      </c>
      <c r="E1037" t="str">
        <f t="shared" ca="1" si="238"/>
        <v>Brookline</v>
      </c>
      <c r="F1037" t="s">
        <v>24067</v>
      </c>
      <c r="G1037">
        <f t="shared" ca="1" si="225"/>
        <v>3461071067</v>
      </c>
      <c r="H1037" t="s">
        <v>3510</v>
      </c>
      <c r="I1037">
        <v>96821</v>
      </c>
      <c r="J1037" t="str">
        <f t="shared" ca="1" si="226"/>
        <v>Male</v>
      </c>
      <c r="K1037">
        <f t="shared" ca="1" si="227"/>
        <v>17</v>
      </c>
      <c r="L1037" t="str">
        <f t="shared" ca="1" si="228"/>
        <v>Adoloscent</v>
      </c>
      <c r="M1037" t="str">
        <f t="shared" ca="1" si="229"/>
        <v>No</v>
      </c>
      <c r="N1037" t="str">
        <f t="shared" ca="1" si="229"/>
        <v>Yes</v>
      </c>
      <c r="O1037" t="str">
        <f t="shared" ca="1" si="229"/>
        <v>No</v>
      </c>
      <c r="P1037" t="str">
        <f t="shared" ca="1" si="229"/>
        <v>Yes</v>
      </c>
      <c r="Q1037" t="str">
        <f t="shared" ca="1" si="230"/>
        <v>No</v>
      </c>
      <c r="R1037">
        <f t="shared" ca="1" si="231"/>
        <v>5</v>
      </c>
      <c r="S1037">
        <f t="shared" ca="1" si="232"/>
        <v>5</v>
      </c>
      <c r="T1037">
        <f t="shared" ca="1" si="233"/>
        <v>3</v>
      </c>
      <c r="U1037">
        <f t="shared" ca="1" si="234"/>
        <v>0</v>
      </c>
      <c r="V1037">
        <f t="shared" ca="1" si="235"/>
        <v>4</v>
      </c>
      <c r="W1037">
        <f t="shared" ca="1" si="236"/>
        <v>0</v>
      </c>
      <c r="X1037">
        <f t="shared" ca="1" si="237"/>
        <v>17</v>
      </c>
    </row>
    <row r="1038" spans="1:24" x14ac:dyDescent="0.25">
      <c r="A1038">
        <v>141945</v>
      </c>
      <c r="B1038" t="s">
        <v>3511</v>
      </c>
      <c r="C1038" t="s">
        <v>10</v>
      </c>
      <c r="D1038" t="s">
        <v>3512</v>
      </c>
      <c r="E1038" t="str">
        <f t="shared" ca="1" si="238"/>
        <v>Watertown</v>
      </c>
      <c r="F1038" t="s">
        <v>24067</v>
      </c>
      <c r="G1038">
        <f t="shared" ca="1" si="225"/>
        <v>3920267273</v>
      </c>
      <c r="H1038" t="s">
        <v>3513</v>
      </c>
      <c r="I1038">
        <v>96814</v>
      </c>
      <c r="J1038" t="str">
        <f t="shared" ca="1" si="226"/>
        <v>Male</v>
      </c>
      <c r="K1038">
        <f t="shared" ca="1" si="227"/>
        <v>33</v>
      </c>
      <c r="L1038" t="str">
        <f t="shared" ca="1" si="228"/>
        <v>Adult</v>
      </c>
      <c r="M1038" t="str">
        <f t="shared" ca="1" si="229"/>
        <v>Yes</v>
      </c>
      <c r="N1038" t="str">
        <f t="shared" ca="1" si="229"/>
        <v>Yes</v>
      </c>
      <c r="O1038" t="str">
        <f t="shared" ca="1" si="229"/>
        <v>Yes</v>
      </c>
      <c r="P1038" t="str">
        <f t="shared" ca="1" si="229"/>
        <v>No</v>
      </c>
      <c r="Q1038" t="str">
        <f t="shared" ca="1" si="230"/>
        <v>Yes</v>
      </c>
      <c r="R1038">
        <f t="shared" ca="1" si="231"/>
        <v>1</v>
      </c>
      <c r="S1038">
        <f t="shared" ca="1" si="232"/>
        <v>0</v>
      </c>
      <c r="T1038">
        <f t="shared" ca="1" si="233"/>
        <v>5</v>
      </c>
      <c r="U1038">
        <f t="shared" ca="1" si="234"/>
        <v>3</v>
      </c>
      <c r="V1038">
        <f t="shared" ca="1" si="235"/>
        <v>0</v>
      </c>
      <c r="W1038">
        <f t="shared" ca="1" si="236"/>
        <v>4</v>
      </c>
      <c r="X1038">
        <f t="shared" ca="1" si="237"/>
        <v>13</v>
      </c>
    </row>
    <row r="1039" spans="1:24" x14ac:dyDescent="0.25">
      <c r="A1039">
        <v>141963</v>
      </c>
      <c r="B1039" t="s">
        <v>3514</v>
      </c>
      <c r="C1039" t="s">
        <v>10</v>
      </c>
      <c r="D1039" t="s">
        <v>3515</v>
      </c>
      <c r="E1039" t="str">
        <f t="shared" ca="1" si="238"/>
        <v>Newton</v>
      </c>
      <c r="F1039" t="s">
        <v>24067</v>
      </c>
      <c r="G1039">
        <f t="shared" ca="1" si="225"/>
        <v>7434958771</v>
      </c>
      <c r="H1039" t="s">
        <v>3517</v>
      </c>
      <c r="I1039" t="s">
        <v>3516</v>
      </c>
      <c r="J1039" t="str">
        <f t="shared" ca="1" si="226"/>
        <v>Male</v>
      </c>
      <c r="K1039">
        <f t="shared" ca="1" si="227"/>
        <v>29</v>
      </c>
      <c r="L1039" t="str">
        <f t="shared" ca="1" si="228"/>
        <v>Adult</v>
      </c>
      <c r="M1039" t="str">
        <f t="shared" ca="1" si="229"/>
        <v>No</v>
      </c>
      <c r="N1039" t="str">
        <f t="shared" ca="1" si="229"/>
        <v>No</v>
      </c>
      <c r="O1039" t="str">
        <f t="shared" ca="1" si="229"/>
        <v>Yes</v>
      </c>
      <c r="P1039" t="str">
        <f t="shared" ca="1" si="229"/>
        <v>No</v>
      </c>
      <c r="Q1039" t="str">
        <f t="shared" ca="1" si="230"/>
        <v>Yes</v>
      </c>
      <c r="R1039">
        <f t="shared" ca="1" si="231"/>
        <v>2</v>
      </c>
      <c r="S1039">
        <f t="shared" ca="1" si="232"/>
        <v>3</v>
      </c>
      <c r="T1039">
        <f t="shared" ca="1" si="233"/>
        <v>3</v>
      </c>
      <c r="U1039">
        <f t="shared" ca="1" si="234"/>
        <v>0</v>
      </c>
      <c r="V1039">
        <f t="shared" ca="1" si="235"/>
        <v>0</v>
      </c>
      <c r="W1039">
        <f t="shared" ca="1" si="236"/>
        <v>4</v>
      </c>
      <c r="X1039">
        <f t="shared" ca="1" si="237"/>
        <v>12</v>
      </c>
    </row>
    <row r="1040" spans="1:24" x14ac:dyDescent="0.25">
      <c r="A1040">
        <v>141981</v>
      </c>
      <c r="B1040" t="s">
        <v>3518</v>
      </c>
      <c r="C1040" t="s">
        <v>10</v>
      </c>
      <c r="D1040" t="s">
        <v>3519</v>
      </c>
      <c r="E1040" t="str">
        <f t="shared" ca="1" si="238"/>
        <v>Everett</v>
      </c>
      <c r="F1040" t="s">
        <v>24067</v>
      </c>
      <c r="G1040">
        <f t="shared" ca="1" si="225"/>
        <v>9259641214</v>
      </c>
      <c r="H1040" t="s">
        <v>3521</v>
      </c>
      <c r="I1040" t="s">
        <v>3520</v>
      </c>
      <c r="J1040" t="str">
        <f t="shared" ca="1" si="226"/>
        <v>Male</v>
      </c>
      <c r="K1040">
        <f t="shared" ca="1" si="227"/>
        <v>60</v>
      </c>
      <c r="L1040" t="str">
        <f t="shared" ca="1" si="228"/>
        <v>Adult</v>
      </c>
      <c r="M1040" t="str">
        <f t="shared" ca="1" si="229"/>
        <v>No</v>
      </c>
      <c r="N1040" t="str">
        <f t="shared" ca="1" si="229"/>
        <v>Yes</v>
      </c>
      <c r="O1040" t="str">
        <f t="shared" ca="1" si="229"/>
        <v>Yes</v>
      </c>
      <c r="P1040" t="str">
        <f t="shared" ca="1" si="229"/>
        <v>Yes</v>
      </c>
      <c r="Q1040" t="str">
        <f t="shared" ca="1" si="230"/>
        <v>Yes</v>
      </c>
      <c r="R1040">
        <f t="shared" ca="1" si="231"/>
        <v>2</v>
      </c>
      <c r="S1040">
        <f t="shared" ca="1" si="232"/>
        <v>3</v>
      </c>
      <c r="T1040">
        <f t="shared" ca="1" si="233"/>
        <v>5</v>
      </c>
      <c r="U1040">
        <f t="shared" ca="1" si="234"/>
        <v>0</v>
      </c>
      <c r="V1040">
        <f t="shared" ca="1" si="235"/>
        <v>4</v>
      </c>
      <c r="W1040">
        <f t="shared" ca="1" si="236"/>
        <v>4</v>
      </c>
      <c r="X1040">
        <f t="shared" ca="1" si="237"/>
        <v>18</v>
      </c>
    </row>
    <row r="1041" spans="1:24" x14ac:dyDescent="0.25">
      <c r="A1041">
        <v>141990</v>
      </c>
      <c r="B1041" t="s">
        <v>3522</v>
      </c>
      <c r="C1041" t="s">
        <v>10</v>
      </c>
      <c r="D1041" t="s">
        <v>3523</v>
      </c>
      <c r="E1041" t="str">
        <f t="shared" ca="1" si="238"/>
        <v>Watertown</v>
      </c>
      <c r="F1041" t="s">
        <v>24067</v>
      </c>
      <c r="G1041">
        <f t="shared" ca="1" si="225"/>
        <v>9461166687</v>
      </c>
      <c r="H1041" t="s">
        <v>3525</v>
      </c>
      <c r="I1041" t="s">
        <v>3524</v>
      </c>
      <c r="J1041" t="str">
        <f t="shared" ca="1" si="226"/>
        <v>Male</v>
      </c>
      <c r="K1041">
        <f t="shared" ca="1" si="227"/>
        <v>18</v>
      </c>
      <c r="L1041" t="str">
        <f t="shared" ca="1" si="228"/>
        <v>Adult</v>
      </c>
      <c r="M1041" t="str">
        <f t="shared" ca="1" si="229"/>
        <v>Yes</v>
      </c>
      <c r="N1041" t="str">
        <f t="shared" ca="1" si="229"/>
        <v>No</v>
      </c>
      <c r="O1041" t="str">
        <f t="shared" ca="1" si="229"/>
        <v>Yes</v>
      </c>
      <c r="P1041" t="str">
        <f t="shared" ca="1" si="229"/>
        <v>Yes</v>
      </c>
      <c r="Q1041" t="str">
        <f t="shared" ca="1" si="230"/>
        <v>No</v>
      </c>
      <c r="R1041">
        <f t="shared" ca="1" si="231"/>
        <v>2</v>
      </c>
      <c r="S1041">
        <f t="shared" ca="1" si="232"/>
        <v>3</v>
      </c>
      <c r="T1041">
        <f t="shared" ca="1" si="233"/>
        <v>3</v>
      </c>
      <c r="U1041">
        <f t="shared" ca="1" si="234"/>
        <v>3</v>
      </c>
      <c r="V1041">
        <f t="shared" ca="1" si="235"/>
        <v>4</v>
      </c>
      <c r="W1041">
        <f t="shared" ca="1" si="236"/>
        <v>0</v>
      </c>
      <c r="X1041">
        <f t="shared" ca="1" si="237"/>
        <v>15</v>
      </c>
    </row>
    <row r="1042" spans="1:24" x14ac:dyDescent="0.25">
      <c r="A1042">
        <v>142054</v>
      </c>
      <c r="B1042" t="s">
        <v>3526</v>
      </c>
      <c r="C1042" t="s">
        <v>10</v>
      </c>
      <c r="D1042" t="s">
        <v>3527</v>
      </c>
      <c r="E1042" t="str">
        <f t="shared" ca="1" si="238"/>
        <v>Chelsea</v>
      </c>
      <c r="F1042" t="s">
        <v>24067</v>
      </c>
      <c r="G1042">
        <f t="shared" ca="1" si="225"/>
        <v>9449251263</v>
      </c>
      <c r="H1042" t="s">
        <v>289</v>
      </c>
      <c r="I1042" t="s">
        <v>3528</v>
      </c>
      <c r="J1042" t="str">
        <f t="shared" ca="1" si="226"/>
        <v>Female</v>
      </c>
      <c r="K1042">
        <f t="shared" ca="1" si="227"/>
        <v>28</v>
      </c>
      <c r="L1042" t="str">
        <f t="shared" ca="1" si="228"/>
        <v>Adult</v>
      </c>
      <c r="M1042" t="str">
        <f t="shared" ca="1" si="229"/>
        <v>Yes</v>
      </c>
      <c r="N1042" t="str">
        <f t="shared" ca="1" si="229"/>
        <v>Yes</v>
      </c>
      <c r="O1042" t="str">
        <f t="shared" ca="1" si="229"/>
        <v>Yes</v>
      </c>
      <c r="P1042" t="str">
        <f t="shared" ca="1" si="229"/>
        <v>Yes</v>
      </c>
      <c r="Q1042" t="str">
        <f t="shared" ca="1" si="230"/>
        <v>No</v>
      </c>
      <c r="R1042">
        <f t="shared" ca="1" si="231"/>
        <v>5</v>
      </c>
      <c r="S1042">
        <f t="shared" ca="1" si="232"/>
        <v>5</v>
      </c>
      <c r="T1042">
        <f t="shared" ca="1" si="233"/>
        <v>5</v>
      </c>
      <c r="U1042">
        <f t="shared" ca="1" si="234"/>
        <v>3</v>
      </c>
      <c r="V1042">
        <f t="shared" ca="1" si="235"/>
        <v>4</v>
      </c>
      <c r="W1042">
        <f t="shared" ca="1" si="236"/>
        <v>0</v>
      </c>
      <c r="X1042">
        <f t="shared" ca="1" si="237"/>
        <v>22</v>
      </c>
    </row>
    <row r="1043" spans="1:24" x14ac:dyDescent="0.25">
      <c r="A1043">
        <v>142090</v>
      </c>
      <c r="B1043" t="s">
        <v>3529</v>
      </c>
      <c r="C1043" t="s">
        <v>10</v>
      </c>
      <c r="D1043" t="s">
        <v>3530</v>
      </c>
      <c r="E1043" t="str">
        <f t="shared" ca="1" si="238"/>
        <v>Newton</v>
      </c>
      <c r="F1043" t="s">
        <v>24067</v>
      </c>
      <c r="G1043">
        <f t="shared" ca="1" si="225"/>
        <v>3600302509</v>
      </c>
      <c r="H1043" t="s">
        <v>3532</v>
      </c>
      <c r="I1043" t="s">
        <v>3531</v>
      </c>
      <c r="J1043" t="str">
        <f t="shared" ca="1" si="226"/>
        <v>Male</v>
      </c>
      <c r="K1043">
        <f t="shared" ca="1" si="227"/>
        <v>34</v>
      </c>
      <c r="L1043" t="str">
        <f t="shared" ca="1" si="228"/>
        <v>Adult</v>
      </c>
      <c r="M1043" t="str">
        <f t="shared" ca="1" si="229"/>
        <v>Yes</v>
      </c>
      <c r="N1043" t="str">
        <f t="shared" ca="1" si="229"/>
        <v>No</v>
      </c>
      <c r="O1043" t="str">
        <f t="shared" ca="1" si="229"/>
        <v>No</v>
      </c>
      <c r="P1043" t="str">
        <f t="shared" ca="1" si="229"/>
        <v>No</v>
      </c>
      <c r="Q1043" t="str">
        <f t="shared" ca="1" si="230"/>
        <v>Yes</v>
      </c>
      <c r="R1043">
        <f t="shared" ca="1" si="231"/>
        <v>2</v>
      </c>
      <c r="S1043">
        <f t="shared" ca="1" si="232"/>
        <v>3</v>
      </c>
      <c r="T1043">
        <f t="shared" ca="1" si="233"/>
        <v>0</v>
      </c>
      <c r="U1043">
        <f t="shared" ca="1" si="234"/>
        <v>3</v>
      </c>
      <c r="V1043">
        <f t="shared" ca="1" si="235"/>
        <v>0</v>
      </c>
      <c r="W1043">
        <f t="shared" ca="1" si="236"/>
        <v>4</v>
      </c>
      <c r="X1043">
        <f t="shared" ca="1" si="237"/>
        <v>12</v>
      </c>
    </row>
    <row r="1044" spans="1:24" x14ac:dyDescent="0.25">
      <c r="A1044">
        <v>142115</v>
      </c>
      <c r="B1044" t="s">
        <v>3533</v>
      </c>
      <c r="C1044" t="s">
        <v>10</v>
      </c>
      <c r="D1044" t="s">
        <v>3534</v>
      </c>
      <c r="E1044" t="str">
        <f t="shared" ca="1" si="238"/>
        <v>Winthrop</v>
      </c>
      <c r="F1044" t="s">
        <v>24067</v>
      </c>
      <c r="G1044">
        <f t="shared" ca="1" si="225"/>
        <v>1954611966</v>
      </c>
      <c r="H1044" t="s">
        <v>3535</v>
      </c>
      <c r="I1044">
        <v>83725</v>
      </c>
      <c r="J1044" t="str">
        <f t="shared" ca="1" si="226"/>
        <v>Male</v>
      </c>
      <c r="K1044">
        <f t="shared" ca="1" si="227"/>
        <v>64</v>
      </c>
      <c r="L1044" t="str">
        <f t="shared" ca="1" si="228"/>
        <v>Adult</v>
      </c>
      <c r="M1044" t="str">
        <f t="shared" ca="1" si="229"/>
        <v>No</v>
      </c>
      <c r="N1044" t="str">
        <f t="shared" ca="1" si="229"/>
        <v>No</v>
      </c>
      <c r="O1044" t="str">
        <f t="shared" ca="1" si="229"/>
        <v>No</v>
      </c>
      <c r="P1044" t="str">
        <f t="shared" ca="1" si="229"/>
        <v>No</v>
      </c>
      <c r="Q1044" t="str">
        <f t="shared" ca="1" si="230"/>
        <v>Yes</v>
      </c>
      <c r="R1044">
        <f t="shared" ca="1" si="231"/>
        <v>1</v>
      </c>
      <c r="S1044">
        <f t="shared" ca="1" si="232"/>
        <v>0</v>
      </c>
      <c r="T1044">
        <f t="shared" ca="1" si="233"/>
        <v>0</v>
      </c>
      <c r="U1044">
        <f t="shared" ca="1" si="234"/>
        <v>0</v>
      </c>
      <c r="V1044">
        <f t="shared" ca="1" si="235"/>
        <v>0</v>
      </c>
      <c r="W1044">
        <f t="shared" ca="1" si="236"/>
        <v>4</v>
      </c>
      <c r="X1044">
        <f t="shared" ca="1" si="237"/>
        <v>5</v>
      </c>
    </row>
    <row r="1045" spans="1:24" x14ac:dyDescent="0.25">
      <c r="A1045">
        <v>142179</v>
      </c>
      <c r="B1045" t="s">
        <v>3536</v>
      </c>
      <c r="C1045" t="s">
        <v>10</v>
      </c>
      <c r="D1045" t="s">
        <v>3537</v>
      </c>
      <c r="E1045" t="str">
        <f t="shared" ca="1" si="238"/>
        <v xml:space="preserve"> Milton</v>
      </c>
      <c r="F1045" t="s">
        <v>24067</v>
      </c>
      <c r="G1045">
        <f t="shared" ca="1" si="225"/>
        <v>3569287764</v>
      </c>
      <c r="H1045" t="s">
        <v>3539</v>
      </c>
      <c r="I1045" t="s">
        <v>3538</v>
      </c>
      <c r="J1045" t="str">
        <f t="shared" ca="1" si="226"/>
        <v>Male</v>
      </c>
      <c r="K1045">
        <f t="shared" ca="1" si="227"/>
        <v>33</v>
      </c>
      <c r="L1045" t="str">
        <f t="shared" ca="1" si="228"/>
        <v>Adult</v>
      </c>
      <c r="M1045" t="str">
        <f t="shared" ca="1" si="229"/>
        <v>Yes</v>
      </c>
      <c r="N1045" t="str">
        <f t="shared" ca="1" si="229"/>
        <v>No</v>
      </c>
      <c r="O1045" t="str">
        <f t="shared" ca="1" si="229"/>
        <v>Yes</v>
      </c>
      <c r="P1045" t="str">
        <f t="shared" ca="1" si="229"/>
        <v>No</v>
      </c>
      <c r="Q1045" t="str">
        <f t="shared" ca="1" si="230"/>
        <v>Yes</v>
      </c>
      <c r="R1045">
        <f t="shared" ca="1" si="231"/>
        <v>5</v>
      </c>
      <c r="S1045">
        <f t="shared" ca="1" si="232"/>
        <v>5</v>
      </c>
      <c r="T1045">
        <f t="shared" ca="1" si="233"/>
        <v>3</v>
      </c>
      <c r="U1045">
        <f t="shared" ca="1" si="234"/>
        <v>3</v>
      </c>
      <c r="V1045">
        <f t="shared" ca="1" si="235"/>
        <v>0</v>
      </c>
      <c r="W1045">
        <f t="shared" ca="1" si="236"/>
        <v>4</v>
      </c>
      <c r="X1045">
        <f t="shared" ca="1" si="237"/>
        <v>20</v>
      </c>
    </row>
    <row r="1046" spans="1:24" x14ac:dyDescent="0.25">
      <c r="A1046">
        <v>142276</v>
      </c>
      <c r="B1046" t="s">
        <v>3540</v>
      </c>
      <c r="C1046" t="s">
        <v>10</v>
      </c>
      <c r="D1046" t="s">
        <v>3541</v>
      </c>
      <c r="E1046" t="str">
        <f t="shared" ca="1" si="238"/>
        <v>Chelsea</v>
      </c>
      <c r="F1046" t="s">
        <v>24067</v>
      </c>
      <c r="G1046">
        <f t="shared" ca="1" si="225"/>
        <v>8502880185</v>
      </c>
      <c r="H1046" t="s">
        <v>3542</v>
      </c>
      <c r="I1046">
        <v>83209</v>
      </c>
      <c r="J1046" t="str">
        <f t="shared" ca="1" si="226"/>
        <v>Female</v>
      </c>
      <c r="K1046">
        <f t="shared" ca="1" si="227"/>
        <v>24</v>
      </c>
      <c r="L1046" t="str">
        <f t="shared" ca="1" si="228"/>
        <v>Adult</v>
      </c>
      <c r="M1046" t="str">
        <f t="shared" ca="1" si="229"/>
        <v>No</v>
      </c>
      <c r="N1046" t="str">
        <f t="shared" ca="1" si="229"/>
        <v>No</v>
      </c>
      <c r="O1046" t="str">
        <f t="shared" ca="1" si="229"/>
        <v>Yes</v>
      </c>
      <c r="P1046" t="str">
        <f t="shared" ca="1" si="229"/>
        <v>No</v>
      </c>
      <c r="Q1046" t="str">
        <f t="shared" ca="1" si="230"/>
        <v>Yes</v>
      </c>
      <c r="R1046">
        <f t="shared" ca="1" si="231"/>
        <v>3</v>
      </c>
      <c r="S1046">
        <f t="shared" ca="1" si="232"/>
        <v>3</v>
      </c>
      <c r="T1046">
        <f t="shared" ca="1" si="233"/>
        <v>3</v>
      </c>
      <c r="U1046">
        <f t="shared" ca="1" si="234"/>
        <v>0</v>
      </c>
      <c r="V1046">
        <f t="shared" ca="1" si="235"/>
        <v>0</v>
      </c>
      <c r="W1046">
        <f t="shared" ca="1" si="236"/>
        <v>4</v>
      </c>
      <c r="X1046">
        <f t="shared" ca="1" si="237"/>
        <v>13</v>
      </c>
    </row>
    <row r="1047" spans="1:24" x14ac:dyDescent="0.25">
      <c r="A1047">
        <v>142285</v>
      </c>
      <c r="B1047" t="s">
        <v>3543</v>
      </c>
      <c r="C1047" t="s">
        <v>10</v>
      </c>
      <c r="D1047" t="s">
        <v>3544</v>
      </c>
      <c r="E1047" t="str">
        <f t="shared" ca="1" si="238"/>
        <v>Watertown</v>
      </c>
      <c r="F1047" t="s">
        <v>24067</v>
      </c>
      <c r="G1047">
        <f t="shared" ca="1" si="225"/>
        <v>4090800948</v>
      </c>
      <c r="H1047" t="s">
        <v>3546</v>
      </c>
      <c r="I1047" t="s">
        <v>3545</v>
      </c>
      <c r="J1047" t="str">
        <f t="shared" ca="1" si="226"/>
        <v>Male</v>
      </c>
      <c r="K1047">
        <f t="shared" ca="1" si="227"/>
        <v>29</v>
      </c>
      <c r="L1047" t="str">
        <f t="shared" ca="1" si="228"/>
        <v>Adult</v>
      </c>
      <c r="M1047" t="str">
        <f t="shared" ca="1" si="229"/>
        <v>No</v>
      </c>
      <c r="N1047" t="str">
        <f t="shared" ca="1" si="229"/>
        <v>No</v>
      </c>
      <c r="O1047" t="str">
        <f t="shared" ca="1" si="229"/>
        <v>Yes</v>
      </c>
      <c r="P1047" t="str">
        <f t="shared" ca="1" si="229"/>
        <v>No</v>
      </c>
      <c r="Q1047" t="str">
        <f t="shared" ca="1" si="230"/>
        <v>No</v>
      </c>
      <c r="R1047">
        <f t="shared" ca="1" si="231"/>
        <v>5</v>
      </c>
      <c r="S1047">
        <f t="shared" ca="1" si="232"/>
        <v>5</v>
      </c>
      <c r="T1047">
        <f t="shared" ca="1" si="233"/>
        <v>3</v>
      </c>
      <c r="U1047">
        <f t="shared" ca="1" si="234"/>
        <v>0</v>
      </c>
      <c r="V1047">
        <f t="shared" ca="1" si="235"/>
        <v>0</v>
      </c>
      <c r="W1047">
        <f t="shared" ca="1" si="236"/>
        <v>0</v>
      </c>
      <c r="X1047">
        <f t="shared" ca="1" si="237"/>
        <v>13</v>
      </c>
    </row>
    <row r="1048" spans="1:24" x14ac:dyDescent="0.25">
      <c r="A1048">
        <v>142294</v>
      </c>
      <c r="B1048" t="s">
        <v>3547</v>
      </c>
      <c r="C1048" t="s">
        <v>10</v>
      </c>
      <c r="D1048" t="s">
        <v>3548</v>
      </c>
      <c r="E1048" t="str">
        <f t="shared" ca="1" si="238"/>
        <v>Brookline</v>
      </c>
      <c r="F1048" t="s">
        <v>24067</v>
      </c>
      <c r="G1048">
        <f t="shared" ca="1" si="225"/>
        <v>7832127555</v>
      </c>
      <c r="H1048" t="s">
        <v>3550</v>
      </c>
      <c r="I1048" t="s">
        <v>3549</v>
      </c>
      <c r="J1048" t="str">
        <f t="shared" ca="1" si="226"/>
        <v>Male</v>
      </c>
      <c r="K1048">
        <f t="shared" ca="1" si="227"/>
        <v>15</v>
      </c>
      <c r="L1048" t="str">
        <f t="shared" ca="1" si="228"/>
        <v>Adoloscent</v>
      </c>
      <c r="M1048" t="str">
        <f t="shared" ca="1" si="229"/>
        <v>Yes</v>
      </c>
      <c r="N1048" t="str">
        <f t="shared" ca="1" si="229"/>
        <v>Yes</v>
      </c>
      <c r="O1048" t="str">
        <f t="shared" ca="1" si="229"/>
        <v>No</v>
      </c>
      <c r="P1048" t="str">
        <f t="shared" ca="1" si="229"/>
        <v>No</v>
      </c>
      <c r="Q1048" t="str">
        <f t="shared" ca="1" si="230"/>
        <v>No</v>
      </c>
      <c r="R1048">
        <f t="shared" ca="1" si="231"/>
        <v>2</v>
      </c>
      <c r="S1048">
        <f t="shared" ca="1" si="232"/>
        <v>3</v>
      </c>
      <c r="T1048">
        <f t="shared" ca="1" si="233"/>
        <v>3</v>
      </c>
      <c r="U1048">
        <f t="shared" ca="1" si="234"/>
        <v>3</v>
      </c>
      <c r="V1048">
        <f t="shared" ca="1" si="235"/>
        <v>0</v>
      </c>
      <c r="W1048">
        <f t="shared" ca="1" si="236"/>
        <v>0</v>
      </c>
      <c r="X1048">
        <f t="shared" ca="1" si="237"/>
        <v>11</v>
      </c>
    </row>
    <row r="1049" spans="1:24" x14ac:dyDescent="0.25">
      <c r="A1049">
        <v>142328</v>
      </c>
      <c r="B1049" t="s">
        <v>3551</v>
      </c>
      <c r="C1049" t="s">
        <v>10</v>
      </c>
      <c r="D1049" t="s">
        <v>3552</v>
      </c>
      <c r="E1049" t="str">
        <f t="shared" ca="1" si="238"/>
        <v>Quincy</v>
      </c>
      <c r="F1049" t="s">
        <v>24067</v>
      </c>
      <c r="G1049">
        <f t="shared" ca="1" si="225"/>
        <v>9212446745</v>
      </c>
      <c r="H1049" t="s">
        <v>3554</v>
      </c>
      <c r="I1049" t="s">
        <v>3553</v>
      </c>
      <c r="J1049" t="str">
        <f t="shared" ca="1" si="226"/>
        <v>Female</v>
      </c>
      <c r="K1049">
        <f t="shared" ca="1" si="227"/>
        <v>17</v>
      </c>
      <c r="L1049" t="str">
        <f t="shared" ca="1" si="228"/>
        <v>Adoloscent</v>
      </c>
      <c r="M1049" t="str">
        <f t="shared" ca="1" si="229"/>
        <v>Yes</v>
      </c>
      <c r="N1049" t="str">
        <f t="shared" ca="1" si="229"/>
        <v>No</v>
      </c>
      <c r="O1049" t="str">
        <f t="shared" ca="1" si="229"/>
        <v>No</v>
      </c>
      <c r="P1049" t="str">
        <f t="shared" ca="1" si="229"/>
        <v>Yes</v>
      </c>
      <c r="Q1049" t="str">
        <f t="shared" ca="1" si="230"/>
        <v>Yes</v>
      </c>
      <c r="R1049">
        <f t="shared" ca="1" si="231"/>
        <v>1</v>
      </c>
      <c r="S1049">
        <f t="shared" ca="1" si="232"/>
        <v>0</v>
      </c>
      <c r="T1049">
        <f t="shared" ca="1" si="233"/>
        <v>0</v>
      </c>
      <c r="U1049">
        <f t="shared" ca="1" si="234"/>
        <v>3</v>
      </c>
      <c r="V1049">
        <f t="shared" ca="1" si="235"/>
        <v>4</v>
      </c>
      <c r="W1049">
        <f t="shared" ca="1" si="236"/>
        <v>4</v>
      </c>
      <c r="X1049">
        <f t="shared" ca="1" si="237"/>
        <v>12</v>
      </c>
    </row>
    <row r="1050" spans="1:24" x14ac:dyDescent="0.25">
      <c r="A1050">
        <v>142337</v>
      </c>
      <c r="B1050" t="s">
        <v>3555</v>
      </c>
      <c r="C1050" t="s">
        <v>10</v>
      </c>
      <c r="D1050" t="s">
        <v>3556</v>
      </c>
      <c r="E1050" t="str">
        <f t="shared" ca="1" si="238"/>
        <v>Everett</v>
      </c>
      <c r="F1050" t="s">
        <v>24067</v>
      </c>
      <c r="G1050">
        <f t="shared" ca="1" si="225"/>
        <v>8322547576</v>
      </c>
      <c r="H1050" t="s">
        <v>392</v>
      </c>
      <c r="I1050" t="s">
        <v>3557</v>
      </c>
      <c r="J1050" t="str">
        <f t="shared" ca="1" si="226"/>
        <v>Male</v>
      </c>
      <c r="K1050">
        <f t="shared" ca="1" si="227"/>
        <v>66</v>
      </c>
      <c r="L1050" t="str">
        <f t="shared" ca="1" si="228"/>
        <v>Adult</v>
      </c>
      <c r="M1050" t="str">
        <f t="shared" ca="1" si="229"/>
        <v>No</v>
      </c>
      <c r="N1050" t="str">
        <f t="shared" ca="1" si="229"/>
        <v>No</v>
      </c>
      <c r="O1050" t="str">
        <f t="shared" ca="1" si="229"/>
        <v>Yes</v>
      </c>
      <c r="P1050" t="str">
        <f t="shared" ca="1" si="229"/>
        <v>Yes</v>
      </c>
      <c r="Q1050" t="str">
        <f t="shared" ca="1" si="230"/>
        <v>No</v>
      </c>
      <c r="R1050">
        <f t="shared" ca="1" si="231"/>
        <v>4</v>
      </c>
      <c r="S1050">
        <f t="shared" ca="1" si="232"/>
        <v>5</v>
      </c>
      <c r="T1050">
        <f t="shared" ca="1" si="233"/>
        <v>3</v>
      </c>
      <c r="U1050">
        <f t="shared" ca="1" si="234"/>
        <v>0</v>
      </c>
      <c r="V1050">
        <f t="shared" ca="1" si="235"/>
        <v>4</v>
      </c>
      <c r="W1050">
        <f t="shared" ca="1" si="236"/>
        <v>0</v>
      </c>
      <c r="X1050">
        <f t="shared" ca="1" si="237"/>
        <v>16</v>
      </c>
    </row>
    <row r="1051" spans="1:24" x14ac:dyDescent="0.25">
      <c r="A1051">
        <v>142407</v>
      </c>
      <c r="B1051" t="s">
        <v>3558</v>
      </c>
      <c r="C1051" t="s">
        <v>10</v>
      </c>
      <c r="D1051" t="s">
        <v>3559</v>
      </c>
      <c r="E1051" t="str">
        <f t="shared" ca="1" si="238"/>
        <v>Newton</v>
      </c>
      <c r="F1051" t="s">
        <v>24067</v>
      </c>
      <c r="G1051">
        <f t="shared" ca="1" si="225"/>
        <v>8081754334</v>
      </c>
      <c r="H1051" t="s">
        <v>3560</v>
      </c>
      <c r="I1051">
        <v>83301</v>
      </c>
      <c r="J1051" t="str">
        <f t="shared" ca="1" si="226"/>
        <v>Female</v>
      </c>
      <c r="K1051">
        <f t="shared" ca="1" si="227"/>
        <v>17</v>
      </c>
      <c r="L1051" t="str">
        <f t="shared" ca="1" si="228"/>
        <v>Adoloscent</v>
      </c>
      <c r="M1051" t="str">
        <f t="shared" ca="1" si="229"/>
        <v>Yes</v>
      </c>
      <c r="N1051" t="str">
        <f t="shared" ca="1" si="229"/>
        <v>Yes</v>
      </c>
      <c r="O1051" t="str">
        <f t="shared" ca="1" si="229"/>
        <v>Yes</v>
      </c>
      <c r="P1051" t="str">
        <f t="shared" ca="1" si="229"/>
        <v>No</v>
      </c>
      <c r="Q1051" t="str">
        <f t="shared" ca="1" si="230"/>
        <v>No</v>
      </c>
      <c r="R1051">
        <f t="shared" ca="1" si="231"/>
        <v>4</v>
      </c>
      <c r="S1051">
        <f t="shared" ca="1" si="232"/>
        <v>5</v>
      </c>
      <c r="T1051">
        <f t="shared" ca="1" si="233"/>
        <v>5</v>
      </c>
      <c r="U1051">
        <f t="shared" ca="1" si="234"/>
        <v>3</v>
      </c>
      <c r="V1051">
        <f t="shared" ca="1" si="235"/>
        <v>0</v>
      </c>
      <c r="W1051">
        <f t="shared" ca="1" si="236"/>
        <v>0</v>
      </c>
      <c r="X1051">
        <f t="shared" ca="1" si="237"/>
        <v>17</v>
      </c>
    </row>
    <row r="1052" spans="1:24" x14ac:dyDescent="0.25">
      <c r="A1052">
        <v>142416</v>
      </c>
      <c r="B1052" t="s">
        <v>3561</v>
      </c>
      <c r="C1052" t="s">
        <v>10</v>
      </c>
      <c r="D1052" t="s">
        <v>3562</v>
      </c>
      <c r="E1052" t="str">
        <f t="shared" ca="1" si="238"/>
        <v>Chelsea</v>
      </c>
      <c r="F1052" t="s">
        <v>24067</v>
      </c>
      <c r="G1052">
        <f t="shared" ca="1" si="225"/>
        <v>5289424103</v>
      </c>
      <c r="H1052" t="s">
        <v>3563</v>
      </c>
      <c r="I1052">
        <v>83843</v>
      </c>
      <c r="J1052" t="str">
        <f t="shared" ca="1" si="226"/>
        <v>Male</v>
      </c>
      <c r="K1052">
        <f t="shared" ca="1" si="227"/>
        <v>44</v>
      </c>
      <c r="L1052" t="str">
        <f t="shared" ca="1" si="228"/>
        <v>Adult</v>
      </c>
      <c r="M1052" t="str">
        <f t="shared" ca="1" si="229"/>
        <v>No</v>
      </c>
      <c r="N1052" t="str">
        <f t="shared" ca="1" si="229"/>
        <v>No</v>
      </c>
      <c r="O1052" t="str">
        <f t="shared" ca="1" si="229"/>
        <v>Yes</v>
      </c>
      <c r="P1052" t="str">
        <f t="shared" ca="1" si="229"/>
        <v>Yes</v>
      </c>
      <c r="Q1052" t="str">
        <f t="shared" ca="1" si="230"/>
        <v>No</v>
      </c>
      <c r="R1052">
        <f t="shared" ca="1" si="231"/>
        <v>4</v>
      </c>
      <c r="S1052">
        <f t="shared" ca="1" si="232"/>
        <v>5</v>
      </c>
      <c r="T1052">
        <f t="shared" ca="1" si="233"/>
        <v>3</v>
      </c>
      <c r="U1052">
        <f t="shared" ca="1" si="234"/>
        <v>0</v>
      </c>
      <c r="V1052">
        <f t="shared" ca="1" si="235"/>
        <v>4</v>
      </c>
      <c r="W1052">
        <f t="shared" ca="1" si="236"/>
        <v>0</v>
      </c>
      <c r="X1052">
        <f t="shared" ca="1" si="237"/>
        <v>16</v>
      </c>
    </row>
    <row r="1053" spans="1:24" x14ac:dyDescent="0.25">
      <c r="A1053">
        <v>142443</v>
      </c>
      <c r="B1053" t="s">
        <v>3564</v>
      </c>
      <c r="C1053" t="s">
        <v>10</v>
      </c>
      <c r="D1053" t="s">
        <v>3565</v>
      </c>
      <c r="E1053" t="str">
        <f t="shared" ca="1" si="238"/>
        <v>Revere</v>
      </c>
      <c r="F1053" t="s">
        <v>24067</v>
      </c>
      <c r="G1053">
        <f t="shared" ca="1" si="225"/>
        <v>4682121603</v>
      </c>
      <c r="H1053" t="s">
        <v>3567</v>
      </c>
      <c r="I1053" t="s">
        <v>3566</v>
      </c>
      <c r="J1053" t="str">
        <f t="shared" ca="1" si="226"/>
        <v>Female</v>
      </c>
      <c r="K1053">
        <f t="shared" ca="1" si="227"/>
        <v>39</v>
      </c>
      <c r="L1053" t="str">
        <f t="shared" ca="1" si="228"/>
        <v>Adult</v>
      </c>
      <c r="M1053" t="str">
        <f t="shared" ca="1" si="229"/>
        <v>No</v>
      </c>
      <c r="N1053" t="str">
        <f t="shared" ca="1" si="229"/>
        <v>Yes</v>
      </c>
      <c r="O1053" t="str">
        <f t="shared" ca="1" si="229"/>
        <v>Yes</v>
      </c>
      <c r="P1053" t="str">
        <f t="shared" ca="1" si="229"/>
        <v>No</v>
      </c>
      <c r="Q1053" t="str">
        <f t="shared" ca="1" si="230"/>
        <v>No</v>
      </c>
      <c r="R1053">
        <f t="shared" ca="1" si="231"/>
        <v>2</v>
      </c>
      <c r="S1053">
        <f t="shared" ca="1" si="232"/>
        <v>3</v>
      </c>
      <c r="T1053">
        <f t="shared" ca="1" si="233"/>
        <v>5</v>
      </c>
      <c r="U1053">
        <f t="shared" ca="1" si="234"/>
        <v>0</v>
      </c>
      <c r="V1053">
        <f t="shared" ca="1" si="235"/>
        <v>0</v>
      </c>
      <c r="W1053">
        <f t="shared" ca="1" si="236"/>
        <v>0</v>
      </c>
      <c r="X1053">
        <f t="shared" ca="1" si="237"/>
        <v>10</v>
      </c>
    </row>
    <row r="1054" spans="1:24" x14ac:dyDescent="0.25">
      <c r="A1054">
        <v>142461</v>
      </c>
      <c r="B1054" t="s">
        <v>3568</v>
      </c>
      <c r="C1054" t="s">
        <v>10</v>
      </c>
      <c r="D1054" t="s">
        <v>3569</v>
      </c>
      <c r="E1054" t="str">
        <f t="shared" ca="1" si="238"/>
        <v>Dedham</v>
      </c>
      <c r="F1054" t="s">
        <v>24067</v>
      </c>
      <c r="G1054">
        <f t="shared" ca="1" si="225"/>
        <v>2893591450</v>
      </c>
      <c r="H1054" t="s">
        <v>3571</v>
      </c>
      <c r="I1054" t="s">
        <v>3570</v>
      </c>
      <c r="J1054" t="str">
        <f t="shared" ca="1" si="226"/>
        <v>Female</v>
      </c>
      <c r="K1054">
        <f t="shared" ca="1" si="227"/>
        <v>19</v>
      </c>
      <c r="L1054" t="str">
        <f t="shared" ca="1" si="228"/>
        <v>Adult</v>
      </c>
      <c r="M1054" t="str">
        <f t="shared" ca="1" si="229"/>
        <v>Yes</v>
      </c>
      <c r="N1054" t="str">
        <f t="shared" ca="1" si="229"/>
        <v>Yes</v>
      </c>
      <c r="O1054" t="str">
        <f t="shared" ca="1" si="229"/>
        <v>Yes</v>
      </c>
      <c r="P1054" t="str">
        <f t="shared" ca="1" si="229"/>
        <v>No</v>
      </c>
      <c r="Q1054" t="str">
        <f t="shared" ca="1" si="230"/>
        <v>No</v>
      </c>
      <c r="R1054">
        <f t="shared" ca="1" si="231"/>
        <v>5</v>
      </c>
      <c r="S1054">
        <f t="shared" ca="1" si="232"/>
        <v>5</v>
      </c>
      <c r="T1054">
        <f t="shared" ca="1" si="233"/>
        <v>5</v>
      </c>
      <c r="U1054">
        <f t="shared" ca="1" si="234"/>
        <v>3</v>
      </c>
      <c r="V1054">
        <f t="shared" ca="1" si="235"/>
        <v>0</v>
      </c>
      <c r="W1054">
        <f t="shared" ca="1" si="236"/>
        <v>0</v>
      </c>
      <c r="X1054">
        <f t="shared" ca="1" si="237"/>
        <v>18</v>
      </c>
    </row>
    <row r="1055" spans="1:24" x14ac:dyDescent="0.25">
      <c r="A1055">
        <v>142489</v>
      </c>
      <c r="B1055" t="s">
        <v>3572</v>
      </c>
      <c r="C1055" t="s">
        <v>10</v>
      </c>
      <c r="D1055" t="s">
        <v>3573</v>
      </c>
      <c r="E1055" t="str">
        <f t="shared" ca="1" si="238"/>
        <v>Canton</v>
      </c>
      <c r="F1055" t="s">
        <v>24067</v>
      </c>
      <c r="G1055">
        <f t="shared" ca="1" si="225"/>
        <v>6480321889</v>
      </c>
      <c r="H1055" t="s">
        <v>3574</v>
      </c>
      <c r="I1055">
        <v>83202</v>
      </c>
      <c r="J1055" t="str">
        <f t="shared" ca="1" si="226"/>
        <v>Female</v>
      </c>
      <c r="K1055">
        <f t="shared" ca="1" si="227"/>
        <v>26</v>
      </c>
      <c r="L1055" t="str">
        <f t="shared" ca="1" si="228"/>
        <v>Adult</v>
      </c>
      <c r="M1055" t="str">
        <f t="shared" ca="1" si="229"/>
        <v>No</v>
      </c>
      <c r="N1055" t="str">
        <f t="shared" ca="1" si="229"/>
        <v>No</v>
      </c>
      <c r="O1055" t="str">
        <f t="shared" ca="1" si="229"/>
        <v>Yes</v>
      </c>
      <c r="P1055" t="str">
        <f t="shared" ca="1" si="229"/>
        <v>No</v>
      </c>
      <c r="Q1055" t="str">
        <f t="shared" ca="1" si="230"/>
        <v>No</v>
      </c>
      <c r="R1055">
        <f t="shared" ca="1" si="231"/>
        <v>5</v>
      </c>
      <c r="S1055">
        <f t="shared" ca="1" si="232"/>
        <v>5</v>
      </c>
      <c r="T1055">
        <f t="shared" ca="1" si="233"/>
        <v>3</v>
      </c>
      <c r="U1055">
        <f t="shared" ca="1" si="234"/>
        <v>0</v>
      </c>
      <c r="V1055">
        <f t="shared" ca="1" si="235"/>
        <v>0</v>
      </c>
      <c r="W1055">
        <f t="shared" ca="1" si="236"/>
        <v>0</v>
      </c>
      <c r="X1055">
        <f t="shared" ca="1" si="237"/>
        <v>13</v>
      </c>
    </row>
    <row r="1056" spans="1:24" x14ac:dyDescent="0.25">
      <c r="A1056">
        <v>142522</v>
      </c>
      <c r="B1056" t="s">
        <v>3575</v>
      </c>
      <c r="C1056" t="s">
        <v>10</v>
      </c>
      <c r="D1056" t="s">
        <v>3576</v>
      </c>
      <c r="E1056" t="str">
        <f t="shared" ca="1" si="238"/>
        <v>Quincy</v>
      </c>
      <c r="F1056" t="s">
        <v>24067</v>
      </c>
      <c r="G1056">
        <f t="shared" ca="1" si="225"/>
        <v>7700385771</v>
      </c>
      <c r="H1056" t="s">
        <v>3578</v>
      </c>
      <c r="I1056" t="s">
        <v>3577</v>
      </c>
      <c r="J1056" t="str">
        <f t="shared" ca="1" si="226"/>
        <v>Male</v>
      </c>
      <c r="K1056">
        <f t="shared" ca="1" si="227"/>
        <v>39</v>
      </c>
      <c r="L1056" t="str">
        <f t="shared" ca="1" si="228"/>
        <v>Adult</v>
      </c>
      <c r="M1056" t="str">
        <f t="shared" ca="1" si="229"/>
        <v>No</v>
      </c>
      <c r="N1056" t="str">
        <f t="shared" ca="1" si="229"/>
        <v>Yes</v>
      </c>
      <c r="O1056" t="str">
        <f t="shared" ca="1" si="229"/>
        <v>Yes</v>
      </c>
      <c r="P1056" t="str">
        <f t="shared" ca="1" si="229"/>
        <v>No</v>
      </c>
      <c r="Q1056" t="str">
        <f t="shared" ca="1" si="230"/>
        <v>Yes</v>
      </c>
      <c r="R1056">
        <f t="shared" ca="1" si="231"/>
        <v>3</v>
      </c>
      <c r="S1056">
        <f t="shared" ca="1" si="232"/>
        <v>3</v>
      </c>
      <c r="T1056">
        <f t="shared" ca="1" si="233"/>
        <v>5</v>
      </c>
      <c r="U1056">
        <f t="shared" ca="1" si="234"/>
        <v>0</v>
      </c>
      <c r="V1056">
        <f t="shared" ca="1" si="235"/>
        <v>0</v>
      </c>
      <c r="W1056">
        <f t="shared" ca="1" si="236"/>
        <v>4</v>
      </c>
      <c r="X1056">
        <f t="shared" ca="1" si="237"/>
        <v>15</v>
      </c>
    </row>
    <row r="1057" spans="1:24" x14ac:dyDescent="0.25">
      <c r="A1057">
        <v>142559</v>
      </c>
      <c r="B1057" t="s">
        <v>3579</v>
      </c>
      <c r="C1057" t="s">
        <v>10</v>
      </c>
      <c r="D1057" t="s">
        <v>3580</v>
      </c>
      <c r="E1057" t="str">
        <f t="shared" ca="1" si="238"/>
        <v xml:space="preserve"> Milton</v>
      </c>
      <c r="F1057" t="s">
        <v>24067</v>
      </c>
      <c r="G1057">
        <f t="shared" ca="1" si="225"/>
        <v>6985374498</v>
      </c>
      <c r="H1057" t="s">
        <v>3581</v>
      </c>
      <c r="I1057">
        <v>83301</v>
      </c>
      <c r="J1057" t="str">
        <f t="shared" ca="1" si="226"/>
        <v>Female</v>
      </c>
      <c r="K1057">
        <f t="shared" ca="1" si="227"/>
        <v>64</v>
      </c>
      <c r="L1057" t="str">
        <f t="shared" ca="1" si="228"/>
        <v>Adult</v>
      </c>
      <c r="M1057" t="str">
        <f t="shared" ca="1" si="229"/>
        <v>No</v>
      </c>
      <c r="N1057" t="str">
        <f t="shared" ca="1" si="229"/>
        <v>Yes</v>
      </c>
      <c r="O1057" t="str">
        <f t="shared" ca="1" si="229"/>
        <v>No</v>
      </c>
      <c r="P1057" t="str">
        <f t="shared" ca="1" si="229"/>
        <v>No</v>
      </c>
      <c r="Q1057" t="str">
        <f t="shared" ca="1" si="230"/>
        <v>No</v>
      </c>
      <c r="R1057">
        <f t="shared" ca="1" si="231"/>
        <v>3</v>
      </c>
      <c r="S1057">
        <f t="shared" ca="1" si="232"/>
        <v>3</v>
      </c>
      <c r="T1057">
        <f t="shared" ca="1" si="233"/>
        <v>3</v>
      </c>
      <c r="U1057">
        <f t="shared" ca="1" si="234"/>
        <v>0</v>
      </c>
      <c r="V1057">
        <f t="shared" ca="1" si="235"/>
        <v>0</v>
      </c>
      <c r="W1057">
        <f t="shared" ca="1" si="236"/>
        <v>0</v>
      </c>
      <c r="X1057">
        <f t="shared" ca="1" si="237"/>
        <v>9</v>
      </c>
    </row>
    <row r="1058" spans="1:24" x14ac:dyDescent="0.25">
      <c r="A1058">
        <v>142832</v>
      </c>
      <c r="B1058" t="s">
        <v>3582</v>
      </c>
      <c r="C1058" t="s">
        <v>10</v>
      </c>
      <c r="D1058" t="s">
        <v>3583</v>
      </c>
      <c r="E1058" t="str">
        <f t="shared" ca="1" si="238"/>
        <v>Boston</v>
      </c>
      <c r="F1058" t="s">
        <v>24067</v>
      </c>
      <c r="G1058">
        <f t="shared" ca="1" si="225"/>
        <v>5727033220</v>
      </c>
      <c r="H1058" t="s">
        <v>3584</v>
      </c>
      <c r="I1058">
        <v>60602</v>
      </c>
      <c r="J1058" t="str">
        <f t="shared" ca="1" si="226"/>
        <v>Male</v>
      </c>
      <c r="K1058">
        <f t="shared" ca="1" si="227"/>
        <v>54</v>
      </c>
      <c r="L1058" t="str">
        <f t="shared" ca="1" si="228"/>
        <v>Adult</v>
      </c>
      <c r="M1058" t="str">
        <f t="shared" ca="1" si="229"/>
        <v>No</v>
      </c>
      <c r="N1058" t="str">
        <f t="shared" ca="1" si="229"/>
        <v>No</v>
      </c>
      <c r="O1058" t="str">
        <f t="shared" ca="1" si="229"/>
        <v>No</v>
      </c>
      <c r="P1058" t="str">
        <f t="shared" ca="1" si="229"/>
        <v>Yes</v>
      </c>
      <c r="Q1058" t="str">
        <f t="shared" ca="1" si="230"/>
        <v>Yes</v>
      </c>
      <c r="R1058">
        <f t="shared" ca="1" si="231"/>
        <v>5</v>
      </c>
      <c r="S1058">
        <f t="shared" ca="1" si="232"/>
        <v>5</v>
      </c>
      <c r="T1058">
        <f t="shared" ca="1" si="233"/>
        <v>0</v>
      </c>
      <c r="U1058">
        <f t="shared" ca="1" si="234"/>
        <v>0</v>
      </c>
      <c r="V1058">
        <f t="shared" ca="1" si="235"/>
        <v>4</v>
      </c>
      <c r="W1058">
        <f t="shared" ca="1" si="236"/>
        <v>4</v>
      </c>
      <c r="X1058">
        <f t="shared" ca="1" si="237"/>
        <v>18</v>
      </c>
    </row>
    <row r="1059" spans="1:24" x14ac:dyDescent="0.25">
      <c r="A1059">
        <v>142869</v>
      </c>
      <c r="B1059" t="s">
        <v>3585</v>
      </c>
      <c r="C1059" t="s">
        <v>10</v>
      </c>
      <c r="D1059" t="s">
        <v>3586</v>
      </c>
      <c r="E1059" t="str">
        <f t="shared" ca="1" si="238"/>
        <v>Chelsea</v>
      </c>
      <c r="F1059" t="s">
        <v>24067</v>
      </c>
      <c r="G1059">
        <f t="shared" ca="1" si="225"/>
        <v>7631108084</v>
      </c>
      <c r="H1059" t="s">
        <v>3587</v>
      </c>
      <c r="I1059">
        <v>62025</v>
      </c>
      <c r="J1059" t="str">
        <f t="shared" ca="1" si="226"/>
        <v>Male</v>
      </c>
      <c r="K1059">
        <f t="shared" ca="1" si="227"/>
        <v>28</v>
      </c>
      <c r="L1059" t="str">
        <f t="shared" ca="1" si="228"/>
        <v>Adult</v>
      </c>
      <c r="M1059" t="str">
        <f t="shared" ca="1" si="229"/>
        <v>No</v>
      </c>
      <c r="N1059" t="str">
        <f t="shared" ca="1" si="229"/>
        <v>Yes</v>
      </c>
      <c r="O1059" t="str">
        <f t="shared" ca="1" si="229"/>
        <v>No</v>
      </c>
      <c r="P1059" t="str">
        <f t="shared" ca="1" si="229"/>
        <v>No</v>
      </c>
      <c r="Q1059" t="str">
        <f t="shared" ca="1" si="230"/>
        <v>No</v>
      </c>
      <c r="R1059">
        <f t="shared" ca="1" si="231"/>
        <v>3</v>
      </c>
      <c r="S1059">
        <f t="shared" ca="1" si="232"/>
        <v>3</v>
      </c>
      <c r="T1059">
        <f t="shared" ca="1" si="233"/>
        <v>3</v>
      </c>
      <c r="U1059">
        <f t="shared" ca="1" si="234"/>
        <v>0</v>
      </c>
      <c r="V1059">
        <f t="shared" ca="1" si="235"/>
        <v>0</v>
      </c>
      <c r="W1059">
        <f t="shared" ca="1" si="236"/>
        <v>0</v>
      </c>
      <c r="X1059">
        <f t="shared" ca="1" si="237"/>
        <v>9</v>
      </c>
    </row>
    <row r="1060" spans="1:24" x14ac:dyDescent="0.25">
      <c r="A1060">
        <v>142878</v>
      </c>
      <c r="B1060" t="s">
        <v>3588</v>
      </c>
      <c r="C1060" t="s">
        <v>10</v>
      </c>
      <c r="D1060" t="s">
        <v>3589</v>
      </c>
      <c r="E1060" t="str">
        <f t="shared" ca="1" si="238"/>
        <v>Quincy</v>
      </c>
      <c r="F1060" t="s">
        <v>24067</v>
      </c>
      <c r="G1060">
        <f t="shared" ca="1" si="225"/>
        <v>4847196713</v>
      </c>
      <c r="H1060" t="s">
        <v>3587</v>
      </c>
      <c r="I1060" t="s">
        <v>3590</v>
      </c>
      <c r="J1060" t="str">
        <f t="shared" ca="1" si="226"/>
        <v>Male</v>
      </c>
      <c r="K1060">
        <f t="shared" ca="1" si="227"/>
        <v>66</v>
      </c>
      <c r="L1060" t="str">
        <f t="shared" ca="1" si="228"/>
        <v>Adult</v>
      </c>
      <c r="M1060" t="str">
        <f t="shared" ca="1" si="229"/>
        <v>Yes</v>
      </c>
      <c r="N1060" t="str">
        <f t="shared" ca="1" si="229"/>
        <v>No</v>
      </c>
      <c r="O1060" t="str">
        <f t="shared" ca="1" si="229"/>
        <v>Yes</v>
      </c>
      <c r="P1060" t="str">
        <f t="shared" ca="1" si="229"/>
        <v>No</v>
      </c>
      <c r="Q1060" t="str">
        <f t="shared" ca="1" si="230"/>
        <v>No</v>
      </c>
      <c r="R1060">
        <f t="shared" ca="1" si="231"/>
        <v>3</v>
      </c>
      <c r="S1060">
        <f t="shared" ca="1" si="232"/>
        <v>3</v>
      </c>
      <c r="T1060">
        <f t="shared" ca="1" si="233"/>
        <v>3</v>
      </c>
      <c r="U1060">
        <f t="shared" ca="1" si="234"/>
        <v>3</v>
      </c>
      <c r="V1060">
        <f t="shared" ca="1" si="235"/>
        <v>0</v>
      </c>
      <c r="W1060">
        <f t="shared" ca="1" si="236"/>
        <v>0</v>
      </c>
      <c r="X1060">
        <f t="shared" ca="1" si="237"/>
        <v>12</v>
      </c>
    </row>
    <row r="1061" spans="1:24" x14ac:dyDescent="0.25">
      <c r="A1061">
        <v>142887</v>
      </c>
      <c r="B1061" t="s">
        <v>3591</v>
      </c>
      <c r="C1061" t="s">
        <v>10</v>
      </c>
      <c r="D1061" t="s">
        <v>3592</v>
      </c>
      <c r="E1061" t="str">
        <f t="shared" ca="1" si="238"/>
        <v>Canton</v>
      </c>
      <c r="F1061" t="s">
        <v>24067</v>
      </c>
      <c r="G1061">
        <f t="shared" ca="1" si="225"/>
        <v>4886292797</v>
      </c>
      <c r="H1061" t="s">
        <v>3594</v>
      </c>
      <c r="I1061" t="s">
        <v>3593</v>
      </c>
      <c r="J1061" t="str">
        <f t="shared" ca="1" si="226"/>
        <v>Female</v>
      </c>
      <c r="K1061">
        <f t="shared" ca="1" si="227"/>
        <v>66</v>
      </c>
      <c r="L1061" t="str">
        <f t="shared" ca="1" si="228"/>
        <v>Adult</v>
      </c>
      <c r="M1061" t="str">
        <f t="shared" ca="1" si="229"/>
        <v>No</v>
      </c>
      <c r="N1061" t="str">
        <f t="shared" ca="1" si="229"/>
        <v>No</v>
      </c>
      <c r="O1061" t="str">
        <f t="shared" ca="1" si="229"/>
        <v>No</v>
      </c>
      <c r="P1061" t="str">
        <f t="shared" ca="1" si="229"/>
        <v>No</v>
      </c>
      <c r="Q1061" t="str">
        <f t="shared" ca="1" si="230"/>
        <v>Yes</v>
      </c>
      <c r="R1061">
        <f t="shared" ca="1" si="231"/>
        <v>3</v>
      </c>
      <c r="S1061">
        <f t="shared" ca="1" si="232"/>
        <v>3</v>
      </c>
      <c r="T1061">
        <f t="shared" ca="1" si="233"/>
        <v>0</v>
      </c>
      <c r="U1061">
        <f t="shared" ca="1" si="234"/>
        <v>0</v>
      </c>
      <c r="V1061">
        <f t="shared" ca="1" si="235"/>
        <v>0</v>
      </c>
      <c r="W1061">
        <f t="shared" ca="1" si="236"/>
        <v>4</v>
      </c>
      <c r="X1061">
        <f t="shared" ca="1" si="237"/>
        <v>10</v>
      </c>
    </row>
    <row r="1062" spans="1:24" x14ac:dyDescent="0.25">
      <c r="A1062">
        <v>143048</v>
      </c>
      <c r="B1062" t="s">
        <v>3595</v>
      </c>
      <c r="C1062" t="s">
        <v>10</v>
      </c>
      <c r="D1062" t="s">
        <v>3596</v>
      </c>
      <c r="E1062" t="str">
        <f t="shared" ca="1" si="238"/>
        <v>Chelsea</v>
      </c>
      <c r="F1062" t="s">
        <v>24067</v>
      </c>
      <c r="G1062">
        <f t="shared" ca="1" si="225"/>
        <v>4792849631</v>
      </c>
      <c r="H1062" t="s">
        <v>3597</v>
      </c>
      <c r="I1062">
        <v>60603</v>
      </c>
      <c r="J1062" t="str">
        <f t="shared" ca="1" si="226"/>
        <v>Female</v>
      </c>
      <c r="K1062">
        <f t="shared" ca="1" si="227"/>
        <v>52</v>
      </c>
      <c r="L1062" t="str">
        <f t="shared" ca="1" si="228"/>
        <v>Adult</v>
      </c>
      <c r="M1062" t="str">
        <f t="shared" ca="1" si="229"/>
        <v>No</v>
      </c>
      <c r="N1062" t="str">
        <f t="shared" ca="1" si="229"/>
        <v>Yes</v>
      </c>
      <c r="O1062" t="str">
        <f t="shared" ca="1" si="229"/>
        <v>Yes</v>
      </c>
      <c r="P1062" t="str">
        <f t="shared" ca="1" si="229"/>
        <v>Yes</v>
      </c>
      <c r="Q1062" t="str">
        <f t="shared" ca="1" si="230"/>
        <v>No</v>
      </c>
      <c r="R1062">
        <f t="shared" ca="1" si="231"/>
        <v>4</v>
      </c>
      <c r="S1062">
        <f t="shared" ca="1" si="232"/>
        <v>5</v>
      </c>
      <c r="T1062">
        <f t="shared" ca="1" si="233"/>
        <v>5</v>
      </c>
      <c r="U1062">
        <f t="shared" ca="1" si="234"/>
        <v>0</v>
      </c>
      <c r="V1062">
        <f t="shared" ca="1" si="235"/>
        <v>4</v>
      </c>
      <c r="W1062">
        <f t="shared" ca="1" si="236"/>
        <v>0</v>
      </c>
      <c r="X1062">
        <f t="shared" ca="1" si="237"/>
        <v>18</v>
      </c>
    </row>
    <row r="1063" spans="1:24" x14ac:dyDescent="0.25">
      <c r="A1063">
        <v>143075</v>
      </c>
      <c r="B1063" t="s">
        <v>3598</v>
      </c>
      <c r="C1063" t="s">
        <v>10</v>
      </c>
      <c r="D1063" t="s">
        <v>3599</v>
      </c>
      <c r="E1063" t="str">
        <f t="shared" ca="1" si="238"/>
        <v>Revere</v>
      </c>
      <c r="F1063" t="s">
        <v>24067</v>
      </c>
      <c r="G1063">
        <f t="shared" ca="1" si="225"/>
        <v>1768652113</v>
      </c>
      <c r="H1063" t="s">
        <v>3601</v>
      </c>
      <c r="I1063" t="s">
        <v>3600</v>
      </c>
      <c r="J1063" t="str">
        <f t="shared" ca="1" si="226"/>
        <v>Male</v>
      </c>
      <c r="K1063">
        <f t="shared" ca="1" si="227"/>
        <v>65</v>
      </c>
      <c r="L1063" t="str">
        <f t="shared" ca="1" si="228"/>
        <v>Adult</v>
      </c>
      <c r="M1063" t="str">
        <f t="shared" ca="1" si="229"/>
        <v>No</v>
      </c>
      <c r="N1063" t="str">
        <f t="shared" ca="1" si="229"/>
        <v>Yes</v>
      </c>
      <c r="O1063" t="str">
        <f t="shared" ca="1" si="229"/>
        <v>No</v>
      </c>
      <c r="P1063" t="str">
        <f t="shared" ca="1" si="229"/>
        <v>No</v>
      </c>
      <c r="Q1063" t="str">
        <f t="shared" ca="1" si="230"/>
        <v>Yes</v>
      </c>
      <c r="R1063">
        <f t="shared" ca="1" si="231"/>
        <v>1</v>
      </c>
      <c r="S1063">
        <f t="shared" ca="1" si="232"/>
        <v>0</v>
      </c>
      <c r="T1063">
        <f t="shared" ca="1" si="233"/>
        <v>3</v>
      </c>
      <c r="U1063">
        <f t="shared" ca="1" si="234"/>
        <v>0</v>
      </c>
      <c r="V1063">
        <f t="shared" ca="1" si="235"/>
        <v>0</v>
      </c>
      <c r="W1063">
        <f t="shared" ca="1" si="236"/>
        <v>4</v>
      </c>
      <c r="X1063">
        <f t="shared" ca="1" si="237"/>
        <v>8</v>
      </c>
    </row>
    <row r="1064" spans="1:24" x14ac:dyDescent="0.25">
      <c r="A1064">
        <v>143084</v>
      </c>
      <c r="B1064" t="s">
        <v>3602</v>
      </c>
      <c r="C1064" t="s">
        <v>10</v>
      </c>
      <c r="D1064" t="s">
        <v>3603</v>
      </c>
      <c r="E1064" t="str">
        <f t="shared" ca="1" si="238"/>
        <v>Newton</v>
      </c>
      <c r="F1064" t="s">
        <v>24067</v>
      </c>
      <c r="G1064">
        <f t="shared" ca="1" si="225"/>
        <v>9844166787</v>
      </c>
      <c r="H1064" t="s">
        <v>3605</v>
      </c>
      <c r="I1064" t="s">
        <v>3604</v>
      </c>
      <c r="J1064" t="str">
        <f t="shared" ca="1" si="226"/>
        <v>Male</v>
      </c>
      <c r="K1064">
        <f t="shared" ca="1" si="227"/>
        <v>47</v>
      </c>
      <c r="L1064" t="str">
        <f t="shared" ca="1" si="228"/>
        <v>Adult</v>
      </c>
      <c r="M1064" t="str">
        <f t="shared" ca="1" si="229"/>
        <v>Yes</v>
      </c>
      <c r="N1064" t="str">
        <f t="shared" ca="1" si="229"/>
        <v>No</v>
      </c>
      <c r="O1064" t="str">
        <f t="shared" ca="1" si="229"/>
        <v>No</v>
      </c>
      <c r="P1064" t="str">
        <f t="shared" ca="1" si="229"/>
        <v>Yes</v>
      </c>
      <c r="Q1064" t="str">
        <f t="shared" ca="1" si="230"/>
        <v>Yes</v>
      </c>
      <c r="R1064">
        <f t="shared" ca="1" si="231"/>
        <v>2</v>
      </c>
      <c r="S1064">
        <f t="shared" ca="1" si="232"/>
        <v>3</v>
      </c>
      <c r="T1064">
        <f t="shared" ca="1" si="233"/>
        <v>0</v>
      </c>
      <c r="U1064">
        <f t="shared" ca="1" si="234"/>
        <v>3</v>
      </c>
      <c r="V1064">
        <f t="shared" ca="1" si="235"/>
        <v>4</v>
      </c>
      <c r="W1064">
        <f t="shared" ca="1" si="236"/>
        <v>4</v>
      </c>
      <c r="X1064">
        <f t="shared" ca="1" si="237"/>
        <v>16</v>
      </c>
    </row>
    <row r="1065" spans="1:24" x14ac:dyDescent="0.25">
      <c r="A1065">
        <v>143118</v>
      </c>
      <c r="B1065" t="s">
        <v>3606</v>
      </c>
      <c r="C1065" t="s">
        <v>10</v>
      </c>
      <c r="D1065" t="s">
        <v>3607</v>
      </c>
      <c r="E1065" t="str">
        <f t="shared" ca="1" si="238"/>
        <v>Dedham</v>
      </c>
      <c r="F1065" t="s">
        <v>24067</v>
      </c>
      <c r="G1065">
        <f t="shared" ca="1" si="225"/>
        <v>7610171451</v>
      </c>
      <c r="H1065" t="s">
        <v>3609</v>
      </c>
      <c r="I1065" t="s">
        <v>3608</v>
      </c>
      <c r="J1065" t="str">
        <f t="shared" ca="1" si="226"/>
        <v>Female</v>
      </c>
      <c r="K1065">
        <f t="shared" ca="1" si="227"/>
        <v>15</v>
      </c>
      <c r="L1065" t="str">
        <f t="shared" ca="1" si="228"/>
        <v>Adoloscent</v>
      </c>
      <c r="M1065" t="str">
        <f t="shared" ca="1" si="229"/>
        <v>Yes</v>
      </c>
      <c r="N1065" t="str">
        <f t="shared" ca="1" si="229"/>
        <v>No</v>
      </c>
      <c r="O1065" t="str">
        <f t="shared" ca="1" si="229"/>
        <v>No</v>
      </c>
      <c r="P1065" t="str">
        <f t="shared" ca="1" si="229"/>
        <v>No</v>
      </c>
      <c r="Q1065" t="str">
        <f t="shared" ca="1" si="230"/>
        <v>Yes</v>
      </c>
      <c r="R1065">
        <f t="shared" ca="1" si="231"/>
        <v>5</v>
      </c>
      <c r="S1065">
        <f t="shared" ca="1" si="232"/>
        <v>5</v>
      </c>
      <c r="T1065">
        <f t="shared" ca="1" si="233"/>
        <v>0</v>
      </c>
      <c r="U1065">
        <f t="shared" ca="1" si="234"/>
        <v>3</v>
      </c>
      <c r="V1065">
        <f t="shared" ca="1" si="235"/>
        <v>0</v>
      </c>
      <c r="W1065">
        <f t="shared" ca="1" si="236"/>
        <v>4</v>
      </c>
      <c r="X1065">
        <f t="shared" ca="1" si="237"/>
        <v>17</v>
      </c>
    </row>
    <row r="1066" spans="1:24" x14ac:dyDescent="0.25">
      <c r="A1066">
        <v>143181</v>
      </c>
      <c r="B1066" t="s">
        <v>3610</v>
      </c>
      <c r="C1066" t="s">
        <v>10</v>
      </c>
      <c r="D1066" t="s">
        <v>3611</v>
      </c>
      <c r="E1066" t="str">
        <f t="shared" ca="1" si="238"/>
        <v xml:space="preserve"> Milton</v>
      </c>
      <c r="F1066" t="s">
        <v>24067</v>
      </c>
      <c r="G1066">
        <f t="shared" ca="1" si="225"/>
        <v>3699346337</v>
      </c>
      <c r="H1066" t="s">
        <v>3612</v>
      </c>
      <c r="I1066">
        <v>61801</v>
      </c>
      <c r="J1066" t="str">
        <f t="shared" ca="1" si="226"/>
        <v>Male</v>
      </c>
      <c r="K1066">
        <f t="shared" ca="1" si="227"/>
        <v>58</v>
      </c>
      <c r="L1066" t="str">
        <f t="shared" ca="1" si="228"/>
        <v>Adult</v>
      </c>
      <c r="M1066" t="str">
        <f t="shared" ca="1" si="229"/>
        <v>No</v>
      </c>
      <c r="N1066" t="str">
        <f t="shared" ca="1" si="229"/>
        <v>Yes</v>
      </c>
      <c r="O1066" t="str">
        <f t="shared" ca="1" si="229"/>
        <v>Yes</v>
      </c>
      <c r="P1066" t="str">
        <f t="shared" ca="1" si="229"/>
        <v>Yes</v>
      </c>
      <c r="Q1066" t="str">
        <f t="shared" ca="1" si="230"/>
        <v>No</v>
      </c>
      <c r="R1066">
        <f t="shared" ca="1" si="231"/>
        <v>1</v>
      </c>
      <c r="S1066">
        <f t="shared" ca="1" si="232"/>
        <v>0</v>
      </c>
      <c r="T1066">
        <f t="shared" ca="1" si="233"/>
        <v>5</v>
      </c>
      <c r="U1066">
        <f t="shared" ca="1" si="234"/>
        <v>0</v>
      </c>
      <c r="V1066">
        <f t="shared" ca="1" si="235"/>
        <v>4</v>
      </c>
      <c r="W1066">
        <f t="shared" ca="1" si="236"/>
        <v>0</v>
      </c>
      <c r="X1066">
        <f t="shared" ca="1" si="237"/>
        <v>10</v>
      </c>
    </row>
    <row r="1067" spans="1:24" x14ac:dyDescent="0.25">
      <c r="A1067">
        <v>143215</v>
      </c>
      <c r="B1067" t="s">
        <v>3613</v>
      </c>
      <c r="C1067" t="s">
        <v>10</v>
      </c>
      <c r="D1067" t="s">
        <v>3614</v>
      </c>
      <c r="E1067" t="str">
        <f t="shared" ca="1" si="238"/>
        <v>Boston</v>
      </c>
      <c r="F1067" t="s">
        <v>24067</v>
      </c>
      <c r="G1067">
        <f t="shared" ca="1" si="225"/>
        <v>3402405922</v>
      </c>
      <c r="H1067" t="s">
        <v>3616</v>
      </c>
      <c r="I1067" t="s">
        <v>3615</v>
      </c>
      <c r="J1067" t="str">
        <f t="shared" ca="1" si="226"/>
        <v>Male</v>
      </c>
      <c r="K1067">
        <f t="shared" ca="1" si="227"/>
        <v>61</v>
      </c>
      <c r="L1067" t="str">
        <f t="shared" ca="1" si="228"/>
        <v>Adult</v>
      </c>
      <c r="M1067" t="str">
        <f t="shared" ca="1" si="229"/>
        <v>Yes</v>
      </c>
      <c r="N1067" t="str">
        <f t="shared" ca="1" si="229"/>
        <v>No</v>
      </c>
      <c r="O1067" t="str">
        <f t="shared" ca="1" si="229"/>
        <v>No</v>
      </c>
      <c r="P1067" t="str">
        <f t="shared" ca="1" si="229"/>
        <v>Yes</v>
      </c>
      <c r="Q1067" t="str">
        <f t="shared" ca="1" si="230"/>
        <v>No</v>
      </c>
      <c r="R1067">
        <f t="shared" ca="1" si="231"/>
        <v>5</v>
      </c>
      <c r="S1067">
        <f t="shared" ca="1" si="232"/>
        <v>5</v>
      </c>
      <c r="T1067">
        <f t="shared" ca="1" si="233"/>
        <v>0</v>
      </c>
      <c r="U1067">
        <f t="shared" ca="1" si="234"/>
        <v>3</v>
      </c>
      <c r="V1067">
        <f t="shared" ca="1" si="235"/>
        <v>4</v>
      </c>
      <c r="W1067">
        <f t="shared" ca="1" si="236"/>
        <v>0</v>
      </c>
      <c r="X1067">
        <f t="shared" ca="1" si="237"/>
        <v>17</v>
      </c>
    </row>
    <row r="1068" spans="1:24" x14ac:dyDescent="0.25">
      <c r="A1068">
        <v>143233</v>
      </c>
      <c r="B1068" t="s">
        <v>3617</v>
      </c>
      <c r="C1068" t="s">
        <v>10</v>
      </c>
      <c r="D1068" t="s">
        <v>3618</v>
      </c>
      <c r="E1068" t="str">
        <f t="shared" ca="1" si="238"/>
        <v>Revere</v>
      </c>
      <c r="F1068" t="s">
        <v>24067</v>
      </c>
      <c r="G1068">
        <f t="shared" ca="1" si="225"/>
        <v>6173603975</v>
      </c>
      <c r="H1068" t="s">
        <v>3620</v>
      </c>
      <c r="I1068" t="s">
        <v>3619</v>
      </c>
      <c r="J1068" t="str">
        <f t="shared" ca="1" si="226"/>
        <v>Female</v>
      </c>
      <c r="K1068">
        <f t="shared" ca="1" si="227"/>
        <v>49</v>
      </c>
      <c r="L1068" t="str">
        <f t="shared" ca="1" si="228"/>
        <v>Adult</v>
      </c>
      <c r="M1068" t="str">
        <f t="shared" ca="1" si="229"/>
        <v>No</v>
      </c>
      <c r="N1068" t="str">
        <f t="shared" ca="1" si="229"/>
        <v>No</v>
      </c>
      <c r="O1068" t="str">
        <f t="shared" ca="1" si="229"/>
        <v>No</v>
      </c>
      <c r="P1068" t="str">
        <f t="shared" ca="1" si="229"/>
        <v>No</v>
      </c>
      <c r="Q1068" t="str">
        <f t="shared" ca="1" si="230"/>
        <v>No</v>
      </c>
      <c r="R1068">
        <f t="shared" ca="1" si="231"/>
        <v>5</v>
      </c>
      <c r="S1068">
        <f t="shared" ca="1" si="232"/>
        <v>5</v>
      </c>
      <c r="T1068">
        <f t="shared" ca="1" si="233"/>
        <v>0</v>
      </c>
      <c r="U1068">
        <f t="shared" ca="1" si="234"/>
        <v>0</v>
      </c>
      <c r="V1068">
        <f t="shared" ca="1" si="235"/>
        <v>0</v>
      </c>
      <c r="W1068">
        <f t="shared" ca="1" si="236"/>
        <v>0</v>
      </c>
      <c r="X1068">
        <f t="shared" ca="1" si="237"/>
        <v>10</v>
      </c>
    </row>
    <row r="1069" spans="1:24" x14ac:dyDescent="0.25">
      <c r="A1069">
        <v>143279</v>
      </c>
      <c r="B1069" t="s">
        <v>3621</v>
      </c>
      <c r="C1069" t="s">
        <v>10</v>
      </c>
      <c r="D1069" t="s">
        <v>3622</v>
      </c>
      <c r="E1069" t="str">
        <f t="shared" ca="1" si="238"/>
        <v>Somerville</v>
      </c>
      <c r="F1069" t="s">
        <v>24067</v>
      </c>
      <c r="G1069">
        <f t="shared" ca="1" si="225"/>
        <v>7117761541</v>
      </c>
      <c r="H1069" t="s">
        <v>3624</v>
      </c>
      <c r="I1069" t="s">
        <v>3623</v>
      </c>
      <c r="J1069" t="str">
        <f t="shared" ca="1" si="226"/>
        <v>Female</v>
      </c>
      <c r="K1069">
        <f t="shared" ca="1" si="227"/>
        <v>54</v>
      </c>
      <c r="L1069" t="str">
        <f t="shared" ca="1" si="228"/>
        <v>Adult</v>
      </c>
      <c r="M1069" t="str">
        <f t="shared" ca="1" si="229"/>
        <v>Yes</v>
      </c>
      <c r="N1069" t="str">
        <f t="shared" ca="1" si="229"/>
        <v>Yes</v>
      </c>
      <c r="O1069" t="str">
        <f t="shared" ca="1" si="229"/>
        <v>Yes</v>
      </c>
      <c r="P1069" t="str">
        <f t="shared" ca="1" si="229"/>
        <v>No</v>
      </c>
      <c r="Q1069" t="str">
        <f t="shared" ca="1" si="230"/>
        <v>Yes</v>
      </c>
      <c r="R1069">
        <f t="shared" ca="1" si="231"/>
        <v>2</v>
      </c>
      <c r="S1069">
        <f t="shared" ca="1" si="232"/>
        <v>3</v>
      </c>
      <c r="T1069">
        <f t="shared" ca="1" si="233"/>
        <v>5</v>
      </c>
      <c r="U1069">
        <f t="shared" ca="1" si="234"/>
        <v>3</v>
      </c>
      <c r="V1069">
        <f t="shared" ca="1" si="235"/>
        <v>0</v>
      </c>
      <c r="W1069">
        <f t="shared" ca="1" si="236"/>
        <v>4</v>
      </c>
      <c r="X1069">
        <f t="shared" ca="1" si="237"/>
        <v>17</v>
      </c>
    </row>
    <row r="1070" spans="1:24" x14ac:dyDescent="0.25">
      <c r="A1070">
        <v>143288</v>
      </c>
      <c r="B1070" t="s">
        <v>3625</v>
      </c>
      <c r="C1070" t="s">
        <v>10</v>
      </c>
      <c r="D1070" t="s">
        <v>3626</v>
      </c>
      <c r="E1070" t="str">
        <f t="shared" ca="1" si="238"/>
        <v>Watertown</v>
      </c>
      <c r="F1070" t="s">
        <v>24067</v>
      </c>
      <c r="G1070">
        <f t="shared" ca="1" si="225"/>
        <v>5992088154</v>
      </c>
      <c r="H1070" t="s">
        <v>3627</v>
      </c>
      <c r="I1070">
        <v>62626</v>
      </c>
      <c r="J1070" t="str">
        <f t="shared" ca="1" si="226"/>
        <v>Female</v>
      </c>
      <c r="K1070">
        <f t="shared" ca="1" si="227"/>
        <v>61</v>
      </c>
      <c r="L1070" t="str">
        <f t="shared" ca="1" si="228"/>
        <v>Adult</v>
      </c>
      <c r="M1070" t="str">
        <f t="shared" ca="1" si="229"/>
        <v>No</v>
      </c>
      <c r="N1070" t="str">
        <f t="shared" ca="1" si="229"/>
        <v>No</v>
      </c>
      <c r="O1070" t="str">
        <f t="shared" ca="1" si="229"/>
        <v>Yes</v>
      </c>
      <c r="P1070" t="str">
        <f t="shared" ca="1" si="229"/>
        <v>No</v>
      </c>
      <c r="Q1070" t="str">
        <f t="shared" ca="1" si="230"/>
        <v>No</v>
      </c>
      <c r="R1070">
        <f t="shared" ca="1" si="231"/>
        <v>4</v>
      </c>
      <c r="S1070">
        <f t="shared" ca="1" si="232"/>
        <v>5</v>
      </c>
      <c r="T1070">
        <f t="shared" ca="1" si="233"/>
        <v>3</v>
      </c>
      <c r="U1070">
        <f t="shared" ca="1" si="234"/>
        <v>0</v>
      </c>
      <c r="V1070">
        <f t="shared" ca="1" si="235"/>
        <v>0</v>
      </c>
      <c r="W1070">
        <f t="shared" ca="1" si="236"/>
        <v>0</v>
      </c>
      <c r="X1070">
        <f t="shared" ca="1" si="237"/>
        <v>12</v>
      </c>
    </row>
    <row r="1071" spans="1:24" x14ac:dyDescent="0.25">
      <c r="A1071">
        <v>143297</v>
      </c>
      <c r="B1071" t="s">
        <v>3628</v>
      </c>
      <c r="C1071" t="s">
        <v>10</v>
      </c>
      <c r="D1071" t="s">
        <v>3629</v>
      </c>
      <c r="E1071" t="str">
        <f t="shared" ca="1" si="238"/>
        <v>Brookline</v>
      </c>
      <c r="F1071" t="s">
        <v>24067</v>
      </c>
      <c r="G1071">
        <f t="shared" ca="1" si="225"/>
        <v>9444457614</v>
      </c>
      <c r="H1071" t="s">
        <v>3631</v>
      </c>
      <c r="I1071" t="s">
        <v>3630</v>
      </c>
      <c r="J1071" t="str">
        <f t="shared" ca="1" si="226"/>
        <v>Male</v>
      </c>
      <c r="K1071">
        <f t="shared" ca="1" si="227"/>
        <v>30</v>
      </c>
      <c r="L1071" t="str">
        <f t="shared" ca="1" si="228"/>
        <v>Adult</v>
      </c>
      <c r="M1071" t="str">
        <f t="shared" ca="1" si="229"/>
        <v>No</v>
      </c>
      <c r="N1071" t="str">
        <f t="shared" ca="1" si="229"/>
        <v>Yes</v>
      </c>
      <c r="O1071" t="str">
        <f t="shared" ca="1" si="229"/>
        <v>No</v>
      </c>
      <c r="P1071" t="str">
        <f t="shared" ca="1" si="229"/>
        <v>No</v>
      </c>
      <c r="Q1071" t="str">
        <f t="shared" ca="1" si="230"/>
        <v>No</v>
      </c>
      <c r="R1071">
        <f t="shared" ca="1" si="231"/>
        <v>1</v>
      </c>
      <c r="S1071">
        <f t="shared" ca="1" si="232"/>
        <v>0</v>
      </c>
      <c r="T1071">
        <f t="shared" ca="1" si="233"/>
        <v>3</v>
      </c>
      <c r="U1071">
        <f t="shared" ca="1" si="234"/>
        <v>0</v>
      </c>
      <c r="V1071">
        <f t="shared" ca="1" si="235"/>
        <v>0</v>
      </c>
      <c r="W1071">
        <f t="shared" ca="1" si="236"/>
        <v>0</v>
      </c>
      <c r="X1071">
        <f t="shared" ca="1" si="237"/>
        <v>4</v>
      </c>
    </row>
    <row r="1072" spans="1:24" x14ac:dyDescent="0.25">
      <c r="A1072">
        <v>143303</v>
      </c>
      <c r="B1072" t="s">
        <v>3632</v>
      </c>
      <c r="C1072" t="s">
        <v>10</v>
      </c>
      <c r="D1072" t="s">
        <v>3633</v>
      </c>
      <c r="E1072" t="str">
        <f t="shared" ca="1" si="238"/>
        <v>Cambridge</v>
      </c>
      <c r="F1072" t="s">
        <v>24067</v>
      </c>
      <c r="G1072">
        <f t="shared" ca="1" si="225"/>
        <v>9078999185</v>
      </c>
      <c r="H1072" t="s">
        <v>3634</v>
      </c>
      <c r="I1072" t="s">
        <v>3630</v>
      </c>
      <c r="J1072" t="str">
        <f t="shared" ca="1" si="226"/>
        <v>Female</v>
      </c>
      <c r="K1072">
        <f t="shared" ca="1" si="227"/>
        <v>31</v>
      </c>
      <c r="L1072" t="str">
        <f t="shared" ca="1" si="228"/>
        <v>Adult</v>
      </c>
      <c r="M1072" t="str">
        <f t="shared" ca="1" si="229"/>
        <v>No</v>
      </c>
      <c r="N1072" t="str">
        <f t="shared" ca="1" si="229"/>
        <v>No</v>
      </c>
      <c r="O1072" t="str">
        <f t="shared" ca="1" si="229"/>
        <v>Yes</v>
      </c>
      <c r="P1072" t="str">
        <f t="shared" ca="1" si="229"/>
        <v>No</v>
      </c>
      <c r="Q1072" t="str">
        <f t="shared" ca="1" si="230"/>
        <v>No</v>
      </c>
      <c r="R1072">
        <f t="shared" ca="1" si="231"/>
        <v>3</v>
      </c>
      <c r="S1072">
        <f t="shared" ca="1" si="232"/>
        <v>3</v>
      </c>
      <c r="T1072">
        <f t="shared" ca="1" si="233"/>
        <v>3</v>
      </c>
      <c r="U1072">
        <f t="shared" ca="1" si="234"/>
        <v>0</v>
      </c>
      <c r="V1072">
        <f t="shared" ca="1" si="235"/>
        <v>0</v>
      </c>
      <c r="W1072">
        <f t="shared" ca="1" si="236"/>
        <v>0</v>
      </c>
      <c r="X1072">
        <f t="shared" ca="1" si="237"/>
        <v>9</v>
      </c>
    </row>
    <row r="1073" spans="1:24" x14ac:dyDescent="0.25">
      <c r="A1073">
        <v>143358</v>
      </c>
      <c r="B1073" t="s">
        <v>3635</v>
      </c>
      <c r="C1073" t="s">
        <v>10</v>
      </c>
      <c r="D1073" t="s">
        <v>3636</v>
      </c>
      <c r="E1073" t="str">
        <f t="shared" ca="1" si="238"/>
        <v>Winthrop</v>
      </c>
      <c r="F1073" t="s">
        <v>24067</v>
      </c>
      <c r="G1073">
        <f t="shared" ca="1" si="225"/>
        <v>5617316660</v>
      </c>
      <c r="H1073" t="s">
        <v>3638</v>
      </c>
      <c r="I1073" t="s">
        <v>3637</v>
      </c>
      <c r="J1073" t="str">
        <f t="shared" ca="1" si="226"/>
        <v>Female</v>
      </c>
      <c r="K1073">
        <f t="shared" ca="1" si="227"/>
        <v>18</v>
      </c>
      <c r="L1073" t="str">
        <f t="shared" ca="1" si="228"/>
        <v>Adult</v>
      </c>
      <c r="M1073" t="str">
        <f t="shared" ca="1" si="229"/>
        <v>Yes</v>
      </c>
      <c r="N1073" t="str">
        <f t="shared" ca="1" si="229"/>
        <v>Yes</v>
      </c>
      <c r="O1073" t="str">
        <f t="shared" ca="1" si="229"/>
        <v>Yes</v>
      </c>
      <c r="P1073" t="str">
        <f t="shared" ca="1" si="229"/>
        <v>Yes</v>
      </c>
      <c r="Q1073" t="str">
        <f t="shared" ca="1" si="230"/>
        <v>No</v>
      </c>
      <c r="R1073">
        <f t="shared" ca="1" si="231"/>
        <v>1</v>
      </c>
      <c r="S1073">
        <f t="shared" ca="1" si="232"/>
        <v>0</v>
      </c>
      <c r="T1073">
        <f t="shared" ca="1" si="233"/>
        <v>5</v>
      </c>
      <c r="U1073">
        <f t="shared" ca="1" si="234"/>
        <v>3</v>
      </c>
      <c r="V1073">
        <f t="shared" ca="1" si="235"/>
        <v>4</v>
      </c>
      <c r="W1073">
        <f t="shared" ca="1" si="236"/>
        <v>0</v>
      </c>
      <c r="X1073">
        <f t="shared" ca="1" si="237"/>
        <v>13</v>
      </c>
    </row>
    <row r="1074" spans="1:24" x14ac:dyDescent="0.25">
      <c r="A1074">
        <v>143376</v>
      </c>
      <c r="B1074" t="s">
        <v>3639</v>
      </c>
      <c r="C1074" t="s">
        <v>10</v>
      </c>
      <c r="D1074" t="s">
        <v>3640</v>
      </c>
      <c r="E1074" t="str">
        <f t="shared" ca="1" si="238"/>
        <v>Watertown</v>
      </c>
      <c r="F1074" t="s">
        <v>24067</v>
      </c>
      <c r="G1074">
        <f t="shared" ca="1" si="225"/>
        <v>9865442881</v>
      </c>
      <c r="H1074" t="s">
        <v>3641</v>
      </c>
      <c r="I1074">
        <v>60914</v>
      </c>
      <c r="J1074" t="str">
        <f t="shared" ca="1" si="226"/>
        <v>Male</v>
      </c>
      <c r="K1074">
        <f t="shared" ca="1" si="227"/>
        <v>55</v>
      </c>
      <c r="L1074" t="str">
        <f t="shared" ca="1" si="228"/>
        <v>Adult</v>
      </c>
      <c r="M1074" t="str">
        <f t="shared" ca="1" si="229"/>
        <v>No</v>
      </c>
      <c r="N1074" t="str">
        <f t="shared" ca="1" si="229"/>
        <v>No</v>
      </c>
      <c r="O1074" t="str">
        <f t="shared" ca="1" si="229"/>
        <v>Yes</v>
      </c>
      <c r="P1074" t="str">
        <f t="shared" ca="1" si="229"/>
        <v>No</v>
      </c>
      <c r="Q1074" t="str">
        <f t="shared" ca="1" si="230"/>
        <v>Yes</v>
      </c>
      <c r="R1074">
        <f t="shared" ca="1" si="231"/>
        <v>4</v>
      </c>
      <c r="S1074">
        <f t="shared" ca="1" si="232"/>
        <v>5</v>
      </c>
      <c r="T1074">
        <f t="shared" ca="1" si="233"/>
        <v>3</v>
      </c>
      <c r="U1074">
        <f t="shared" ca="1" si="234"/>
        <v>0</v>
      </c>
      <c r="V1074">
        <f t="shared" ca="1" si="235"/>
        <v>0</v>
      </c>
      <c r="W1074">
        <f t="shared" ca="1" si="236"/>
        <v>4</v>
      </c>
      <c r="X1074">
        <f t="shared" ca="1" si="237"/>
        <v>16</v>
      </c>
    </row>
    <row r="1075" spans="1:24" x14ac:dyDescent="0.25">
      <c r="A1075">
        <v>143464</v>
      </c>
      <c r="B1075" t="s">
        <v>3642</v>
      </c>
      <c r="C1075" t="s">
        <v>10</v>
      </c>
      <c r="D1075" t="s">
        <v>3643</v>
      </c>
      <c r="E1075" t="str">
        <f t="shared" ca="1" si="238"/>
        <v>Cambridge</v>
      </c>
      <c r="F1075" t="s">
        <v>24067</v>
      </c>
      <c r="G1075">
        <f t="shared" ca="1" si="225"/>
        <v>3681307210</v>
      </c>
      <c r="H1075" t="s">
        <v>3644</v>
      </c>
      <c r="I1075">
        <v>60453</v>
      </c>
      <c r="J1075" t="str">
        <f t="shared" ca="1" si="226"/>
        <v>Female</v>
      </c>
      <c r="K1075">
        <f t="shared" ca="1" si="227"/>
        <v>29</v>
      </c>
      <c r="L1075" t="str">
        <f t="shared" ca="1" si="228"/>
        <v>Adult</v>
      </c>
      <c r="M1075" t="str">
        <f t="shared" ca="1" si="229"/>
        <v>No</v>
      </c>
      <c r="N1075" t="str">
        <f t="shared" ca="1" si="229"/>
        <v>No</v>
      </c>
      <c r="O1075" t="str">
        <f t="shared" ca="1" si="229"/>
        <v>No</v>
      </c>
      <c r="P1075" t="str">
        <f t="shared" ca="1" si="229"/>
        <v>No</v>
      </c>
      <c r="Q1075" t="str">
        <f t="shared" ca="1" si="230"/>
        <v>Yes</v>
      </c>
      <c r="R1075">
        <f t="shared" ca="1" si="231"/>
        <v>5</v>
      </c>
      <c r="S1075">
        <f t="shared" ca="1" si="232"/>
        <v>5</v>
      </c>
      <c r="T1075">
        <f t="shared" ca="1" si="233"/>
        <v>0</v>
      </c>
      <c r="U1075">
        <f t="shared" ca="1" si="234"/>
        <v>0</v>
      </c>
      <c r="V1075">
        <f t="shared" ca="1" si="235"/>
        <v>0</v>
      </c>
      <c r="W1075">
        <f t="shared" ca="1" si="236"/>
        <v>4</v>
      </c>
      <c r="X1075">
        <f t="shared" ca="1" si="237"/>
        <v>14</v>
      </c>
    </row>
    <row r="1076" spans="1:24" x14ac:dyDescent="0.25">
      <c r="A1076">
        <v>143473</v>
      </c>
      <c r="B1076" t="s">
        <v>3645</v>
      </c>
      <c r="C1076" t="s">
        <v>10</v>
      </c>
      <c r="D1076" t="s">
        <v>3646</v>
      </c>
      <c r="E1076" t="str">
        <f t="shared" ca="1" si="238"/>
        <v>Everett</v>
      </c>
      <c r="F1076" t="s">
        <v>24067</v>
      </c>
      <c r="G1076">
        <f t="shared" ca="1" si="225"/>
        <v>7162808907</v>
      </c>
      <c r="H1076" t="s">
        <v>3647</v>
      </c>
      <c r="I1076">
        <v>60181</v>
      </c>
      <c r="J1076" t="str">
        <f t="shared" ca="1" si="226"/>
        <v>Female</v>
      </c>
      <c r="K1076">
        <f t="shared" ca="1" si="227"/>
        <v>60</v>
      </c>
      <c r="L1076" t="str">
        <f t="shared" ca="1" si="228"/>
        <v>Adult</v>
      </c>
      <c r="M1076" t="str">
        <f t="shared" ca="1" si="229"/>
        <v>No</v>
      </c>
      <c r="N1076" t="str">
        <f t="shared" ca="1" si="229"/>
        <v>No</v>
      </c>
      <c r="O1076" t="str">
        <f t="shared" ca="1" si="229"/>
        <v>No</v>
      </c>
      <c r="P1076" t="str">
        <f t="shared" ca="1" si="229"/>
        <v>No</v>
      </c>
      <c r="Q1076" t="str">
        <f t="shared" ca="1" si="230"/>
        <v>Yes</v>
      </c>
      <c r="R1076">
        <f t="shared" ca="1" si="231"/>
        <v>3</v>
      </c>
      <c r="S1076">
        <f t="shared" ca="1" si="232"/>
        <v>3</v>
      </c>
      <c r="T1076">
        <f t="shared" ca="1" si="233"/>
        <v>0</v>
      </c>
      <c r="U1076">
        <f t="shared" ca="1" si="234"/>
        <v>0</v>
      </c>
      <c r="V1076">
        <f t="shared" ca="1" si="235"/>
        <v>0</v>
      </c>
      <c r="W1076">
        <f t="shared" ca="1" si="236"/>
        <v>4</v>
      </c>
      <c r="X1076">
        <f t="shared" ca="1" si="237"/>
        <v>10</v>
      </c>
    </row>
    <row r="1077" spans="1:24" x14ac:dyDescent="0.25">
      <c r="A1077">
        <v>143482</v>
      </c>
      <c r="B1077" t="s">
        <v>3645</v>
      </c>
      <c r="C1077" t="s">
        <v>10</v>
      </c>
      <c r="D1077" t="s">
        <v>3648</v>
      </c>
      <c r="E1077" t="str">
        <f t="shared" ca="1" si="238"/>
        <v xml:space="preserve"> Milton</v>
      </c>
      <c r="F1077" t="s">
        <v>24067</v>
      </c>
      <c r="G1077">
        <f t="shared" ca="1" si="225"/>
        <v>6244155132</v>
      </c>
      <c r="H1077" t="s">
        <v>3650</v>
      </c>
      <c r="I1077" t="s">
        <v>3649</v>
      </c>
      <c r="J1077" t="str">
        <f t="shared" ca="1" si="226"/>
        <v>Male</v>
      </c>
      <c r="K1077">
        <f t="shared" ca="1" si="227"/>
        <v>21</v>
      </c>
      <c r="L1077" t="str">
        <f t="shared" ca="1" si="228"/>
        <v>Adult</v>
      </c>
      <c r="M1077" t="str">
        <f t="shared" ca="1" si="229"/>
        <v>Yes</v>
      </c>
      <c r="N1077" t="str">
        <f t="shared" ca="1" si="229"/>
        <v>No</v>
      </c>
      <c r="O1077" t="str">
        <f t="shared" ca="1" si="229"/>
        <v>Yes</v>
      </c>
      <c r="P1077" t="str">
        <f t="shared" ca="1" si="229"/>
        <v>No</v>
      </c>
      <c r="Q1077" t="str">
        <f t="shared" ca="1" si="230"/>
        <v>Yes</v>
      </c>
      <c r="R1077">
        <f t="shared" ca="1" si="231"/>
        <v>1</v>
      </c>
      <c r="S1077">
        <f t="shared" ca="1" si="232"/>
        <v>0</v>
      </c>
      <c r="T1077">
        <f t="shared" ca="1" si="233"/>
        <v>3</v>
      </c>
      <c r="U1077">
        <f t="shared" ca="1" si="234"/>
        <v>3</v>
      </c>
      <c r="V1077">
        <f t="shared" ca="1" si="235"/>
        <v>0</v>
      </c>
      <c r="W1077">
        <f t="shared" ca="1" si="236"/>
        <v>4</v>
      </c>
      <c r="X1077">
        <f t="shared" ca="1" si="237"/>
        <v>11</v>
      </c>
    </row>
    <row r="1078" spans="1:24" x14ac:dyDescent="0.25">
      <c r="A1078">
        <v>143491</v>
      </c>
      <c r="B1078" t="s">
        <v>3645</v>
      </c>
      <c r="C1078" t="s">
        <v>10</v>
      </c>
      <c r="D1078" t="s">
        <v>3651</v>
      </c>
      <c r="E1078" t="str">
        <f t="shared" ca="1" si="238"/>
        <v>Brookline</v>
      </c>
      <c r="F1078" t="s">
        <v>24067</v>
      </c>
      <c r="G1078">
        <f t="shared" ca="1" si="225"/>
        <v>4369021982</v>
      </c>
      <c r="H1078" t="s">
        <v>3650</v>
      </c>
      <c r="I1078" t="s">
        <v>3652</v>
      </c>
      <c r="J1078" t="str">
        <f t="shared" ca="1" si="226"/>
        <v>Male</v>
      </c>
      <c r="K1078">
        <f t="shared" ca="1" si="227"/>
        <v>30</v>
      </c>
      <c r="L1078" t="str">
        <f t="shared" ca="1" si="228"/>
        <v>Adult</v>
      </c>
      <c r="M1078" t="str">
        <f t="shared" ca="1" si="229"/>
        <v>Yes</v>
      </c>
      <c r="N1078" t="str">
        <f t="shared" ca="1" si="229"/>
        <v>Yes</v>
      </c>
      <c r="O1078" t="str">
        <f t="shared" ca="1" si="229"/>
        <v>Yes</v>
      </c>
      <c r="P1078" t="str">
        <f t="shared" ca="1" si="229"/>
        <v>No</v>
      </c>
      <c r="Q1078" t="str">
        <f t="shared" ca="1" si="230"/>
        <v>Yes</v>
      </c>
      <c r="R1078">
        <f t="shared" ca="1" si="231"/>
        <v>3</v>
      </c>
      <c r="S1078">
        <f t="shared" ca="1" si="232"/>
        <v>3</v>
      </c>
      <c r="T1078">
        <f t="shared" ca="1" si="233"/>
        <v>5</v>
      </c>
      <c r="U1078">
        <f t="shared" ca="1" si="234"/>
        <v>3</v>
      </c>
      <c r="V1078">
        <f t="shared" ca="1" si="235"/>
        <v>0</v>
      </c>
      <c r="W1078">
        <f t="shared" ca="1" si="236"/>
        <v>4</v>
      </c>
      <c r="X1078">
        <f t="shared" ca="1" si="237"/>
        <v>18</v>
      </c>
    </row>
    <row r="1079" spans="1:24" x14ac:dyDescent="0.25">
      <c r="A1079">
        <v>143516</v>
      </c>
      <c r="B1079" t="s">
        <v>3645</v>
      </c>
      <c r="C1079" t="s">
        <v>10</v>
      </c>
      <c r="D1079" t="s">
        <v>3653</v>
      </c>
      <c r="E1079" t="str">
        <f t="shared" ca="1" si="238"/>
        <v>Brookline</v>
      </c>
      <c r="F1079" t="s">
        <v>24067</v>
      </c>
      <c r="G1079">
        <f t="shared" ca="1" si="225"/>
        <v>9998843431</v>
      </c>
      <c r="H1079" t="s">
        <v>3650</v>
      </c>
      <c r="I1079">
        <v>60120</v>
      </c>
      <c r="J1079" t="str">
        <f t="shared" ca="1" si="226"/>
        <v>Female</v>
      </c>
      <c r="K1079">
        <f t="shared" ca="1" si="227"/>
        <v>37</v>
      </c>
      <c r="L1079" t="str">
        <f t="shared" ca="1" si="228"/>
        <v>Adult</v>
      </c>
      <c r="M1079" t="str">
        <f t="shared" ca="1" si="229"/>
        <v>No</v>
      </c>
      <c r="N1079" t="str">
        <f t="shared" ca="1" si="229"/>
        <v>No</v>
      </c>
      <c r="O1079" t="str">
        <f t="shared" ca="1" si="229"/>
        <v>No</v>
      </c>
      <c r="P1079" t="str">
        <f t="shared" ca="1" si="229"/>
        <v>Yes</v>
      </c>
      <c r="Q1079" t="str">
        <f t="shared" ca="1" si="230"/>
        <v>No</v>
      </c>
      <c r="R1079">
        <f t="shared" ca="1" si="231"/>
        <v>5</v>
      </c>
      <c r="S1079">
        <f t="shared" ca="1" si="232"/>
        <v>5</v>
      </c>
      <c r="T1079">
        <f t="shared" ca="1" si="233"/>
        <v>0</v>
      </c>
      <c r="U1079">
        <f t="shared" ca="1" si="234"/>
        <v>0</v>
      </c>
      <c r="V1079">
        <f t="shared" ca="1" si="235"/>
        <v>4</v>
      </c>
      <c r="W1079">
        <f t="shared" ca="1" si="236"/>
        <v>0</v>
      </c>
      <c r="X1079">
        <f t="shared" ca="1" si="237"/>
        <v>14</v>
      </c>
    </row>
    <row r="1080" spans="1:24" x14ac:dyDescent="0.25">
      <c r="A1080">
        <v>143534</v>
      </c>
      <c r="B1080" t="s">
        <v>3654</v>
      </c>
      <c r="C1080" t="s">
        <v>10</v>
      </c>
      <c r="D1080" t="s">
        <v>3655</v>
      </c>
      <c r="E1080" t="str">
        <f t="shared" ca="1" si="238"/>
        <v>Newton</v>
      </c>
      <c r="F1080" t="s">
        <v>24067</v>
      </c>
      <c r="G1080">
        <f t="shared" ca="1" si="225"/>
        <v>4904027584</v>
      </c>
      <c r="H1080" t="s">
        <v>3656</v>
      </c>
      <c r="I1080">
        <v>60629</v>
      </c>
      <c r="J1080" t="str">
        <f t="shared" ca="1" si="226"/>
        <v>Female</v>
      </c>
      <c r="K1080">
        <f t="shared" ca="1" si="227"/>
        <v>19</v>
      </c>
      <c r="L1080" t="str">
        <f t="shared" ca="1" si="228"/>
        <v>Adult</v>
      </c>
      <c r="M1080" t="str">
        <f t="shared" ca="1" si="229"/>
        <v>No</v>
      </c>
      <c r="N1080" t="str">
        <f t="shared" ca="1" si="229"/>
        <v>No</v>
      </c>
      <c r="O1080" t="str">
        <f t="shared" ca="1" si="229"/>
        <v>No</v>
      </c>
      <c r="P1080" t="str">
        <f t="shared" ca="1" si="229"/>
        <v>No</v>
      </c>
      <c r="Q1080" t="str">
        <f t="shared" ca="1" si="230"/>
        <v>Yes</v>
      </c>
      <c r="R1080">
        <f t="shared" ca="1" si="231"/>
        <v>5</v>
      </c>
      <c r="S1080">
        <f t="shared" ca="1" si="232"/>
        <v>5</v>
      </c>
      <c r="T1080">
        <f t="shared" ca="1" si="233"/>
        <v>0</v>
      </c>
      <c r="U1080">
        <f t="shared" ca="1" si="234"/>
        <v>0</v>
      </c>
      <c r="V1080">
        <f t="shared" ca="1" si="235"/>
        <v>0</v>
      </c>
      <c r="W1080">
        <f t="shared" ca="1" si="236"/>
        <v>4</v>
      </c>
      <c r="X1080">
        <f t="shared" ca="1" si="237"/>
        <v>14</v>
      </c>
    </row>
    <row r="1081" spans="1:24" x14ac:dyDescent="0.25">
      <c r="A1081">
        <v>143543</v>
      </c>
      <c r="B1081" t="s">
        <v>271</v>
      </c>
      <c r="C1081" t="s">
        <v>10</v>
      </c>
      <c r="D1081" t="s">
        <v>3657</v>
      </c>
      <c r="E1081" t="str">
        <f t="shared" ca="1" si="238"/>
        <v>Watertown</v>
      </c>
      <c r="F1081" t="s">
        <v>24067</v>
      </c>
      <c r="G1081">
        <f t="shared" ca="1" si="225"/>
        <v>9332732872</v>
      </c>
      <c r="H1081" t="s">
        <v>273</v>
      </c>
      <c r="I1081" t="s">
        <v>3658</v>
      </c>
      <c r="J1081" t="str">
        <f t="shared" ca="1" si="226"/>
        <v>Male</v>
      </c>
      <c r="K1081">
        <f t="shared" ca="1" si="227"/>
        <v>29</v>
      </c>
      <c r="L1081" t="str">
        <f t="shared" ca="1" si="228"/>
        <v>Adult</v>
      </c>
      <c r="M1081" t="str">
        <f t="shared" ca="1" si="229"/>
        <v>No</v>
      </c>
      <c r="N1081" t="str">
        <f t="shared" ca="1" si="229"/>
        <v>Yes</v>
      </c>
      <c r="O1081" t="str">
        <f t="shared" ca="1" si="229"/>
        <v>Yes</v>
      </c>
      <c r="P1081" t="str">
        <f t="shared" ca="1" si="229"/>
        <v>No</v>
      </c>
      <c r="Q1081" t="str">
        <f t="shared" ca="1" si="230"/>
        <v>No</v>
      </c>
      <c r="R1081">
        <f t="shared" ca="1" si="231"/>
        <v>1</v>
      </c>
      <c r="S1081">
        <f t="shared" ca="1" si="232"/>
        <v>0</v>
      </c>
      <c r="T1081">
        <f t="shared" ca="1" si="233"/>
        <v>5</v>
      </c>
      <c r="U1081">
        <f t="shared" ca="1" si="234"/>
        <v>0</v>
      </c>
      <c r="V1081">
        <f t="shared" ca="1" si="235"/>
        <v>0</v>
      </c>
      <c r="W1081">
        <f t="shared" ca="1" si="236"/>
        <v>0</v>
      </c>
      <c r="X1081">
        <f t="shared" ca="1" si="237"/>
        <v>6</v>
      </c>
    </row>
    <row r="1082" spans="1:24" x14ac:dyDescent="0.25">
      <c r="A1082">
        <v>143552</v>
      </c>
      <c r="B1082" t="s">
        <v>3654</v>
      </c>
      <c r="C1082" t="s">
        <v>10</v>
      </c>
      <c r="D1082" t="s">
        <v>3659</v>
      </c>
      <c r="E1082" t="str">
        <f t="shared" ca="1" si="238"/>
        <v>Winthrop</v>
      </c>
      <c r="F1082" t="s">
        <v>24067</v>
      </c>
      <c r="G1082">
        <f t="shared" ca="1" si="225"/>
        <v>3937131919</v>
      </c>
      <c r="H1082" t="s">
        <v>3656</v>
      </c>
      <c r="I1082">
        <v>60452</v>
      </c>
      <c r="J1082" t="str">
        <f t="shared" ca="1" si="226"/>
        <v>Female</v>
      </c>
      <c r="K1082">
        <f t="shared" ca="1" si="227"/>
        <v>56</v>
      </c>
      <c r="L1082" t="str">
        <f t="shared" ca="1" si="228"/>
        <v>Adult</v>
      </c>
      <c r="M1082" t="str">
        <f t="shared" ca="1" si="229"/>
        <v>Yes</v>
      </c>
      <c r="N1082" t="str">
        <f t="shared" ca="1" si="229"/>
        <v>Yes</v>
      </c>
      <c r="O1082" t="str">
        <f t="shared" ca="1" si="229"/>
        <v>No</v>
      </c>
      <c r="P1082" t="str">
        <f t="shared" ca="1" si="229"/>
        <v>No</v>
      </c>
      <c r="Q1082" t="str">
        <f t="shared" ca="1" si="230"/>
        <v>Yes</v>
      </c>
      <c r="R1082">
        <f t="shared" ca="1" si="231"/>
        <v>5</v>
      </c>
      <c r="S1082">
        <f t="shared" ca="1" si="232"/>
        <v>5</v>
      </c>
      <c r="T1082">
        <f t="shared" ca="1" si="233"/>
        <v>3</v>
      </c>
      <c r="U1082">
        <f t="shared" ca="1" si="234"/>
        <v>3</v>
      </c>
      <c r="V1082">
        <f t="shared" ca="1" si="235"/>
        <v>0</v>
      </c>
      <c r="W1082">
        <f t="shared" ca="1" si="236"/>
        <v>4</v>
      </c>
      <c r="X1082">
        <f t="shared" ca="1" si="237"/>
        <v>20</v>
      </c>
    </row>
    <row r="1083" spans="1:24" x14ac:dyDescent="0.25">
      <c r="A1083">
        <v>143613</v>
      </c>
      <c r="B1083" t="s">
        <v>3660</v>
      </c>
      <c r="C1083" t="s">
        <v>10</v>
      </c>
      <c r="D1083" t="s">
        <v>3661</v>
      </c>
      <c r="E1083" t="str">
        <f t="shared" ca="1" si="238"/>
        <v>Somerville</v>
      </c>
      <c r="F1083" t="s">
        <v>24067</v>
      </c>
      <c r="G1083">
        <f t="shared" ca="1" si="225"/>
        <v>7982056756</v>
      </c>
      <c r="H1083" t="s">
        <v>3662</v>
      </c>
      <c r="I1083">
        <v>61401</v>
      </c>
      <c r="J1083" t="str">
        <f t="shared" ca="1" si="226"/>
        <v>Female</v>
      </c>
      <c r="K1083">
        <f t="shared" ca="1" si="227"/>
        <v>15</v>
      </c>
      <c r="L1083" t="str">
        <f t="shared" ca="1" si="228"/>
        <v>Adoloscent</v>
      </c>
      <c r="M1083" t="str">
        <f t="shared" ca="1" si="229"/>
        <v>Yes</v>
      </c>
      <c r="N1083" t="str">
        <f t="shared" ca="1" si="229"/>
        <v>Yes</v>
      </c>
      <c r="O1083" t="str">
        <f t="shared" ca="1" si="229"/>
        <v>No</v>
      </c>
      <c r="P1083" t="str">
        <f t="shared" ca="1" si="229"/>
        <v>Yes</v>
      </c>
      <c r="Q1083" t="str">
        <f t="shared" ca="1" si="230"/>
        <v>No</v>
      </c>
      <c r="R1083">
        <f t="shared" ca="1" si="231"/>
        <v>4</v>
      </c>
      <c r="S1083">
        <f t="shared" ca="1" si="232"/>
        <v>5</v>
      </c>
      <c r="T1083">
        <f t="shared" ca="1" si="233"/>
        <v>3</v>
      </c>
      <c r="U1083">
        <f t="shared" ca="1" si="234"/>
        <v>3</v>
      </c>
      <c r="V1083">
        <f t="shared" ca="1" si="235"/>
        <v>4</v>
      </c>
      <c r="W1083">
        <f t="shared" ca="1" si="236"/>
        <v>0</v>
      </c>
      <c r="X1083">
        <f t="shared" ca="1" si="237"/>
        <v>19</v>
      </c>
    </row>
    <row r="1084" spans="1:24" x14ac:dyDescent="0.25">
      <c r="A1084">
        <v>143659</v>
      </c>
      <c r="B1084" t="s">
        <v>3663</v>
      </c>
      <c r="C1084" t="s">
        <v>10</v>
      </c>
      <c r="D1084" t="s">
        <v>3664</v>
      </c>
      <c r="E1084" t="str">
        <f t="shared" ca="1" si="238"/>
        <v>Winthrop</v>
      </c>
      <c r="F1084" t="s">
        <v>24067</v>
      </c>
      <c r="G1084">
        <f t="shared" ca="1" si="225"/>
        <v>3256495411</v>
      </c>
      <c r="H1084" t="s">
        <v>3666</v>
      </c>
      <c r="I1084" t="s">
        <v>3665</v>
      </c>
      <c r="J1084" t="str">
        <f t="shared" ca="1" si="226"/>
        <v>Male</v>
      </c>
      <c r="K1084">
        <f t="shared" ca="1" si="227"/>
        <v>48</v>
      </c>
      <c r="L1084" t="str">
        <f t="shared" ca="1" si="228"/>
        <v>Adult</v>
      </c>
      <c r="M1084" t="str">
        <f t="shared" ca="1" si="229"/>
        <v>Yes</v>
      </c>
      <c r="N1084" t="str">
        <f t="shared" ca="1" si="229"/>
        <v>Yes</v>
      </c>
      <c r="O1084" t="str">
        <f t="shared" ca="1" si="229"/>
        <v>No</v>
      </c>
      <c r="P1084" t="str">
        <f t="shared" ca="1" si="229"/>
        <v>No</v>
      </c>
      <c r="Q1084" t="str">
        <f t="shared" ca="1" si="230"/>
        <v>No</v>
      </c>
      <c r="R1084">
        <f t="shared" ca="1" si="231"/>
        <v>2</v>
      </c>
      <c r="S1084">
        <f t="shared" ca="1" si="232"/>
        <v>3</v>
      </c>
      <c r="T1084">
        <f t="shared" ca="1" si="233"/>
        <v>3</v>
      </c>
      <c r="U1084">
        <f t="shared" ca="1" si="234"/>
        <v>3</v>
      </c>
      <c r="V1084">
        <f t="shared" ca="1" si="235"/>
        <v>0</v>
      </c>
      <c r="W1084">
        <f t="shared" ca="1" si="236"/>
        <v>0</v>
      </c>
      <c r="X1084">
        <f t="shared" ca="1" si="237"/>
        <v>11</v>
      </c>
    </row>
    <row r="1085" spans="1:24" x14ac:dyDescent="0.25">
      <c r="A1085">
        <v>143695</v>
      </c>
      <c r="B1085" t="s">
        <v>3667</v>
      </c>
      <c r="C1085" t="s">
        <v>10</v>
      </c>
      <c r="D1085" t="s">
        <v>3668</v>
      </c>
      <c r="E1085" t="str">
        <f t="shared" ca="1" si="238"/>
        <v>Somerville</v>
      </c>
      <c r="F1085" t="s">
        <v>24067</v>
      </c>
      <c r="G1085">
        <f t="shared" ca="1" si="225"/>
        <v>6205044445</v>
      </c>
      <c r="H1085" t="s">
        <v>3669</v>
      </c>
      <c r="I1085">
        <v>61244</v>
      </c>
      <c r="J1085" t="str">
        <f t="shared" ca="1" si="226"/>
        <v>Female</v>
      </c>
      <c r="K1085">
        <f t="shared" ca="1" si="227"/>
        <v>21</v>
      </c>
      <c r="L1085" t="str">
        <f t="shared" ca="1" si="228"/>
        <v>Adult</v>
      </c>
      <c r="M1085" t="str">
        <f t="shared" ca="1" si="229"/>
        <v>Yes</v>
      </c>
      <c r="N1085" t="str">
        <f t="shared" ca="1" si="229"/>
        <v>Yes</v>
      </c>
      <c r="O1085" t="str">
        <f t="shared" ca="1" si="229"/>
        <v>Yes</v>
      </c>
      <c r="P1085" t="str">
        <f t="shared" ca="1" si="229"/>
        <v>Yes</v>
      </c>
      <c r="Q1085" t="str">
        <f t="shared" ca="1" si="230"/>
        <v>Yes</v>
      </c>
      <c r="R1085">
        <f t="shared" ca="1" si="231"/>
        <v>2</v>
      </c>
      <c r="S1085">
        <f t="shared" ca="1" si="232"/>
        <v>3</v>
      </c>
      <c r="T1085">
        <f t="shared" ca="1" si="233"/>
        <v>5</v>
      </c>
      <c r="U1085">
        <f t="shared" ca="1" si="234"/>
        <v>3</v>
      </c>
      <c r="V1085">
        <f t="shared" ca="1" si="235"/>
        <v>4</v>
      </c>
      <c r="W1085">
        <f t="shared" ca="1" si="236"/>
        <v>4</v>
      </c>
      <c r="X1085">
        <f t="shared" ca="1" si="237"/>
        <v>21</v>
      </c>
    </row>
    <row r="1086" spans="1:24" x14ac:dyDescent="0.25">
      <c r="A1086">
        <v>143853</v>
      </c>
      <c r="B1086" t="s">
        <v>3670</v>
      </c>
      <c r="C1086" t="s">
        <v>10</v>
      </c>
      <c r="D1086" t="s">
        <v>3671</v>
      </c>
      <c r="E1086" t="str">
        <f t="shared" ca="1" si="238"/>
        <v xml:space="preserve"> Milton</v>
      </c>
      <c r="F1086" t="s">
        <v>24067</v>
      </c>
      <c r="G1086">
        <f t="shared" ca="1" si="225"/>
        <v>5178679032</v>
      </c>
      <c r="H1086" t="s">
        <v>3673</v>
      </c>
      <c r="I1086" t="s">
        <v>3672</v>
      </c>
      <c r="J1086" t="str">
        <f t="shared" ca="1" si="226"/>
        <v>Female</v>
      </c>
      <c r="K1086">
        <f t="shared" ca="1" si="227"/>
        <v>60</v>
      </c>
      <c r="L1086" t="str">
        <f t="shared" ca="1" si="228"/>
        <v>Adult</v>
      </c>
      <c r="M1086" t="str">
        <f t="shared" ca="1" si="229"/>
        <v>Yes</v>
      </c>
      <c r="N1086" t="str">
        <f t="shared" ca="1" si="229"/>
        <v>Yes</v>
      </c>
      <c r="O1086" t="str">
        <f t="shared" ca="1" si="229"/>
        <v>Yes</v>
      </c>
      <c r="P1086" t="str">
        <f t="shared" ca="1" si="229"/>
        <v>No</v>
      </c>
      <c r="Q1086" t="str">
        <f t="shared" ca="1" si="230"/>
        <v>Yes</v>
      </c>
      <c r="R1086">
        <f t="shared" ca="1" si="231"/>
        <v>5</v>
      </c>
      <c r="S1086">
        <f t="shared" ca="1" si="232"/>
        <v>5</v>
      </c>
      <c r="T1086">
        <f t="shared" ca="1" si="233"/>
        <v>5</v>
      </c>
      <c r="U1086">
        <f t="shared" ca="1" si="234"/>
        <v>3</v>
      </c>
      <c r="V1086">
        <f t="shared" ca="1" si="235"/>
        <v>0</v>
      </c>
      <c r="W1086">
        <f t="shared" ca="1" si="236"/>
        <v>4</v>
      </c>
      <c r="X1086">
        <f t="shared" ca="1" si="237"/>
        <v>22</v>
      </c>
    </row>
    <row r="1087" spans="1:24" x14ac:dyDescent="0.25">
      <c r="A1087">
        <v>143978</v>
      </c>
      <c r="B1087" t="s">
        <v>3674</v>
      </c>
      <c r="C1087" t="s">
        <v>10</v>
      </c>
      <c r="D1087" t="s">
        <v>3675</v>
      </c>
      <c r="E1087" t="str">
        <f t="shared" ca="1" si="238"/>
        <v>Chelsea</v>
      </c>
      <c r="F1087" t="s">
        <v>24067</v>
      </c>
      <c r="G1087">
        <f t="shared" ca="1" si="225"/>
        <v>2233450997</v>
      </c>
      <c r="H1087" t="s">
        <v>3676</v>
      </c>
      <c r="I1087">
        <v>60654</v>
      </c>
      <c r="J1087" t="str">
        <f t="shared" ca="1" si="226"/>
        <v>Male</v>
      </c>
      <c r="K1087">
        <f t="shared" ca="1" si="227"/>
        <v>26</v>
      </c>
      <c r="L1087" t="str">
        <f t="shared" ca="1" si="228"/>
        <v>Adult</v>
      </c>
      <c r="M1087" t="str">
        <f t="shared" ca="1" si="229"/>
        <v>No</v>
      </c>
      <c r="N1087" t="str">
        <f t="shared" ca="1" si="229"/>
        <v>No</v>
      </c>
      <c r="O1087" t="str">
        <f t="shared" ca="1" si="229"/>
        <v>Yes</v>
      </c>
      <c r="P1087" t="str">
        <f t="shared" ca="1" si="229"/>
        <v>Yes</v>
      </c>
      <c r="Q1087" t="str">
        <f t="shared" ca="1" si="230"/>
        <v>No</v>
      </c>
      <c r="R1087">
        <f t="shared" ca="1" si="231"/>
        <v>3</v>
      </c>
      <c r="S1087">
        <f t="shared" ca="1" si="232"/>
        <v>3</v>
      </c>
      <c r="T1087">
        <f t="shared" ca="1" si="233"/>
        <v>3</v>
      </c>
      <c r="U1087">
        <f t="shared" ca="1" si="234"/>
        <v>0</v>
      </c>
      <c r="V1087">
        <f t="shared" ca="1" si="235"/>
        <v>4</v>
      </c>
      <c r="W1087">
        <f t="shared" ca="1" si="236"/>
        <v>0</v>
      </c>
      <c r="X1087">
        <f t="shared" ca="1" si="237"/>
        <v>13</v>
      </c>
    </row>
    <row r="1088" spans="1:24" x14ac:dyDescent="0.25">
      <c r="A1088">
        <v>144005</v>
      </c>
      <c r="B1088" t="s">
        <v>3677</v>
      </c>
      <c r="C1088" t="s">
        <v>10</v>
      </c>
      <c r="D1088" t="s">
        <v>3678</v>
      </c>
      <c r="E1088" t="str">
        <f t="shared" ca="1" si="238"/>
        <v>Everett</v>
      </c>
      <c r="F1088" t="s">
        <v>24067</v>
      </c>
      <c r="G1088">
        <f t="shared" ca="1" si="225"/>
        <v>6704123362</v>
      </c>
      <c r="H1088" t="s">
        <v>3680</v>
      </c>
      <c r="I1088" t="s">
        <v>3679</v>
      </c>
      <c r="J1088" t="str">
        <f t="shared" ca="1" si="226"/>
        <v>Female</v>
      </c>
      <c r="K1088">
        <f t="shared" ca="1" si="227"/>
        <v>18</v>
      </c>
      <c r="L1088" t="str">
        <f t="shared" ca="1" si="228"/>
        <v>Adult</v>
      </c>
      <c r="M1088" t="str">
        <f t="shared" ca="1" si="229"/>
        <v>No</v>
      </c>
      <c r="N1088" t="str">
        <f t="shared" ca="1" si="229"/>
        <v>No</v>
      </c>
      <c r="O1088" t="str">
        <f t="shared" ca="1" si="229"/>
        <v>Yes</v>
      </c>
      <c r="P1088" t="str">
        <f t="shared" ca="1" si="229"/>
        <v>No</v>
      </c>
      <c r="Q1088" t="str">
        <f t="shared" ca="1" si="230"/>
        <v>Yes</v>
      </c>
      <c r="R1088">
        <f t="shared" ca="1" si="231"/>
        <v>2</v>
      </c>
      <c r="S1088">
        <f t="shared" ca="1" si="232"/>
        <v>3</v>
      </c>
      <c r="T1088">
        <f t="shared" ca="1" si="233"/>
        <v>3</v>
      </c>
      <c r="U1088">
        <f t="shared" ca="1" si="234"/>
        <v>0</v>
      </c>
      <c r="V1088">
        <f t="shared" ca="1" si="235"/>
        <v>0</v>
      </c>
      <c r="W1088">
        <f t="shared" ca="1" si="236"/>
        <v>4</v>
      </c>
      <c r="X1088">
        <f t="shared" ca="1" si="237"/>
        <v>12</v>
      </c>
    </row>
    <row r="1089" spans="1:24" x14ac:dyDescent="0.25">
      <c r="A1089">
        <v>144014</v>
      </c>
      <c r="B1089" t="s">
        <v>3681</v>
      </c>
      <c r="C1089" t="s">
        <v>10</v>
      </c>
      <c r="D1089" t="s">
        <v>3682</v>
      </c>
      <c r="E1089" t="str">
        <f t="shared" ca="1" si="238"/>
        <v>Cambridge</v>
      </c>
      <c r="F1089" t="s">
        <v>24067</v>
      </c>
      <c r="G1089">
        <f t="shared" ca="1" si="225"/>
        <v>8270460448</v>
      </c>
      <c r="H1089" t="s">
        <v>3683</v>
      </c>
      <c r="I1089">
        <v>60637</v>
      </c>
      <c r="J1089" t="str">
        <f t="shared" ca="1" si="226"/>
        <v>Male</v>
      </c>
      <c r="K1089">
        <f t="shared" ca="1" si="227"/>
        <v>43</v>
      </c>
      <c r="L1089" t="str">
        <f t="shared" ca="1" si="228"/>
        <v>Adult</v>
      </c>
      <c r="M1089" t="str">
        <f t="shared" ca="1" si="229"/>
        <v>Yes</v>
      </c>
      <c r="N1089" t="str">
        <f t="shared" ca="1" si="229"/>
        <v>No</v>
      </c>
      <c r="O1089" t="str">
        <f t="shared" ca="1" si="229"/>
        <v>No</v>
      </c>
      <c r="P1089" t="str">
        <f t="shared" ca="1" si="229"/>
        <v>Yes</v>
      </c>
      <c r="Q1089" t="str">
        <f t="shared" ca="1" si="230"/>
        <v>Yes</v>
      </c>
      <c r="R1089">
        <f t="shared" ca="1" si="231"/>
        <v>4</v>
      </c>
      <c r="S1089">
        <f t="shared" ca="1" si="232"/>
        <v>5</v>
      </c>
      <c r="T1089">
        <f t="shared" ca="1" si="233"/>
        <v>0</v>
      </c>
      <c r="U1089">
        <f t="shared" ca="1" si="234"/>
        <v>3</v>
      </c>
      <c r="V1089">
        <f t="shared" ca="1" si="235"/>
        <v>4</v>
      </c>
      <c r="W1089">
        <f t="shared" ca="1" si="236"/>
        <v>4</v>
      </c>
      <c r="X1089">
        <f t="shared" ca="1" si="237"/>
        <v>20</v>
      </c>
    </row>
    <row r="1090" spans="1:24" x14ac:dyDescent="0.25">
      <c r="A1090">
        <v>144050</v>
      </c>
      <c r="B1090" t="s">
        <v>3684</v>
      </c>
      <c r="C1090" t="s">
        <v>10</v>
      </c>
      <c r="D1090" t="s">
        <v>3685</v>
      </c>
      <c r="E1090" t="str">
        <f t="shared" ca="1" si="238"/>
        <v>Everett</v>
      </c>
      <c r="F1090" t="s">
        <v>24067</v>
      </c>
      <c r="G1090">
        <f t="shared" ca="1" si="225"/>
        <v>3365597598</v>
      </c>
      <c r="H1090" t="s">
        <v>3686</v>
      </c>
      <c r="I1090">
        <v>60637</v>
      </c>
      <c r="J1090" t="str">
        <f t="shared" ca="1" si="226"/>
        <v>Male</v>
      </c>
      <c r="K1090">
        <f t="shared" ca="1" si="227"/>
        <v>51</v>
      </c>
      <c r="L1090" t="str">
        <f t="shared" ca="1" si="228"/>
        <v>Adult</v>
      </c>
      <c r="M1090" t="str">
        <f t="shared" ca="1" si="229"/>
        <v>No</v>
      </c>
      <c r="N1090" t="str">
        <f t="shared" ca="1" si="229"/>
        <v>No</v>
      </c>
      <c r="O1090" t="str">
        <f t="shared" ca="1" si="229"/>
        <v>Yes</v>
      </c>
      <c r="P1090" t="str">
        <f t="shared" ref="P1090:Q1153" ca="1" si="239">CHOOSE(RANDBETWEEN(1,2),"Yes","No")</f>
        <v>No</v>
      </c>
      <c r="Q1090" t="str">
        <f t="shared" ca="1" si="230"/>
        <v>No</v>
      </c>
      <c r="R1090">
        <f t="shared" ca="1" si="231"/>
        <v>3</v>
      </c>
      <c r="S1090">
        <f t="shared" ca="1" si="232"/>
        <v>3</v>
      </c>
      <c r="T1090">
        <f t="shared" ca="1" si="233"/>
        <v>3</v>
      </c>
      <c r="U1090">
        <f t="shared" ca="1" si="234"/>
        <v>0</v>
      </c>
      <c r="V1090">
        <f t="shared" ca="1" si="235"/>
        <v>0</v>
      </c>
      <c r="W1090">
        <f t="shared" ca="1" si="236"/>
        <v>0</v>
      </c>
      <c r="X1090">
        <f t="shared" ca="1" si="237"/>
        <v>9</v>
      </c>
    </row>
    <row r="1091" spans="1:24" x14ac:dyDescent="0.25">
      <c r="A1091">
        <v>144157</v>
      </c>
      <c r="B1091" t="s">
        <v>3687</v>
      </c>
      <c r="C1091" t="s">
        <v>10</v>
      </c>
      <c r="D1091" t="s">
        <v>3688</v>
      </c>
      <c r="E1091" t="str">
        <f t="shared" ca="1" si="238"/>
        <v>Cambridge</v>
      </c>
      <c r="F1091" t="s">
        <v>24067</v>
      </c>
      <c r="G1091">
        <f t="shared" ref="G1091:G1154" ca="1" si="240">RANDBETWEEN(1000000000,9999999999)</f>
        <v>6491282878</v>
      </c>
      <c r="H1091" t="s">
        <v>3690</v>
      </c>
      <c r="I1091" t="s">
        <v>3689</v>
      </c>
      <c r="J1091" t="str">
        <f t="shared" ref="J1091:J1154" ca="1" si="241">CHOOSE(RANDBETWEEN(1,2),"Male","Female")</f>
        <v>Male</v>
      </c>
      <c r="K1091">
        <f t="shared" ref="K1091:K1154" ca="1" si="242">RANDBETWEEN(15,70)</f>
        <v>42</v>
      </c>
      <c r="L1091" t="str">
        <f t="shared" ref="L1091:L1154" ca="1" si="243">IF(AND(K1091&gt;=12, K1091 &lt; 18), "Adoloscent", "Adult")</f>
        <v>Adult</v>
      </c>
      <c r="M1091" t="str">
        <f t="shared" ref="M1091:Q1154" ca="1" si="244">CHOOSE(RANDBETWEEN(1,2),"Yes","No")</f>
        <v>Yes</v>
      </c>
      <c r="N1091" t="str">
        <f t="shared" ca="1" si="244"/>
        <v>No</v>
      </c>
      <c r="O1091" t="str">
        <f t="shared" ca="1" si="244"/>
        <v>Yes</v>
      </c>
      <c r="P1091" t="str">
        <f t="shared" ca="1" si="239"/>
        <v>No</v>
      </c>
      <c r="Q1091" t="str">
        <f t="shared" ca="1" si="239"/>
        <v>No</v>
      </c>
      <c r="R1091">
        <f t="shared" ref="R1091:R1154" ca="1" si="245">CHOOSE(RANDBETWEEN(1,5),1,2,3,4,5)</f>
        <v>2</v>
      </c>
      <c r="S1091">
        <f t="shared" ref="S1091:S1154" ca="1" si="246">IF(R1091&gt;=4,5,IF(AND(R1091&gt;=2,R1091&lt;=3),3,IF(R1091=1,0)))</f>
        <v>3</v>
      </c>
      <c r="T1091">
        <f t="shared" ref="T1091:T1154" ca="1" si="247">IF(AND(O1091="Yes",N1091="Yes"),5,IF(OR(O1091="Yes",N1091="Yes"),3,IF(AND(O1091="No",N1091="No"),0)))</f>
        <v>3</v>
      </c>
      <c r="U1091">
        <f t="shared" ref="U1091:U1154" ca="1" si="248">IF(M1091="Yes",3,0)</f>
        <v>3</v>
      </c>
      <c r="V1091">
        <f t="shared" ref="V1091:V1154" ca="1" si="249">IF(P1091="Yes",4,0)</f>
        <v>0</v>
      </c>
      <c r="W1091">
        <f t="shared" ref="W1091:W1154" ca="1" si="250">IF(Q1091="Yes",4,0)</f>
        <v>0</v>
      </c>
      <c r="X1091">
        <f t="shared" ref="X1091:X1154" ca="1" si="251">SUM(R1091:W1091)</f>
        <v>11</v>
      </c>
    </row>
    <row r="1092" spans="1:24" x14ac:dyDescent="0.25">
      <c r="A1092">
        <v>144166</v>
      </c>
      <c r="B1092" t="s">
        <v>3691</v>
      </c>
      <c r="C1092" t="s">
        <v>10</v>
      </c>
      <c r="D1092" t="s">
        <v>3692</v>
      </c>
      <c r="E1092" t="str">
        <f t="shared" ref="E1092:E1155" ca="1" si="252">CHOOSE(RANDBETWEEN(1,15),"Boston","Winthrop","Revere","Chelsea","Everett","Somerville", "Cambridge","Watertown", "Newton","Brookline", "Needham", "Dedham", "Canton"," Milton", "Quincy")</f>
        <v>Newton</v>
      </c>
      <c r="F1092" t="s">
        <v>24067</v>
      </c>
      <c r="G1092">
        <f t="shared" ca="1" si="240"/>
        <v>2709402262</v>
      </c>
      <c r="H1092" t="s">
        <v>3694</v>
      </c>
      <c r="I1092" t="s">
        <v>3693</v>
      </c>
      <c r="J1092" t="str">
        <f t="shared" ca="1" si="241"/>
        <v>Male</v>
      </c>
      <c r="K1092">
        <f t="shared" ca="1" si="242"/>
        <v>36</v>
      </c>
      <c r="L1092" t="str">
        <f t="shared" ca="1" si="243"/>
        <v>Adult</v>
      </c>
      <c r="M1092" t="str">
        <f t="shared" ca="1" si="244"/>
        <v>No</v>
      </c>
      <c r="N1092" t="str">
        <f t="shared" ca="1" si="244"/>
        <v>Yes</v>
      </c>
      <c r="O1092" t="str">
        <f t="shared" ca="1" si="244"/>
        <v>No</v>
      </c>
      <c r="P1092" t="str">
        <f t="shared" ca="1" si="239"/>
        <v>No</v>
      </c>
      <c r="Q1092" t="str">
        <f t="shared" ca="1" si="239"/>
        <v>No</v>
      </c>
      <c r="R1092">
        <f t="shared" ca="1" si="245"/>
        <v>2</v>
      </c>
      <c r="S1092">
        <f t="shared" ca="1" si="246"/>
        <v>3</v>
      </c>
      <c r="T1092">
        <f t="shared" ca="1" si="247"/>
        <v>3</v>
      </c>
      <c r="U1092">
        <f t="shared" ca="1" si="248"/>
        <v>0</v>
      </c>
      <c r="V1092">
        <f t="shared" ca="1" si="249"/>
        <v>0</v>
      </c>
      <c r="W1092">
        <f t="shared" ca="1" si="250"/>
        <v>0</v>
      </c>
      <c r="X1092">
        <f t="shared" ca="1" si="251"/>
        <v>8</v>
      </c>
    </row>
    <row r="1093" spans="1:24" x14ac:dyDescent="0.25">
      <c r="A1093">
        <v>144175</v>
      </c>
      <c r="B1093" t="s">
        <v>3695</v>
      </c>
      <c r="C1093" t="s">
        <v>10</v>
      </c>
      <c r="D1093" t="s">
        <v>3696</v>
      </c>
      <c r="E1093" t="str">
        <f t="shared" ca="1" si="252"/>
        <v>Winthrop</v>
      </c>
      <c r="F1093" t="s">
        <v>24067</v>
      </c>
      <c r="G1093">
        <f t="shared" ca="1" si="240"/>
        <v>6950604405</v>
      </c>
      <c r="H1093" t="s">
        <v>3698</v>
      </c>
      <c r="I1093" t="s">
        <v>3697</v>
      </c>
      <c r="J1093" t="str">
        <f t="shared" ca="1" si="241"/>
        <v>Female</v>
      </c>
      <c r="K1093">
        <f t="shared" ca="1" si="242"/>
        <v>53</v>
      </c>
      <c r="L1093" t="str">
        <f t="shared" ca="1" si="243"/>
        <v>Adult</v>
      </c>
      <c r="M1093" t="str">
        <f t="shared" ca="1" si="244"/>
        <v>Yes</v>
      </c>
      <c r="N1093" t="str">
        <f t="shared" ca="1" si="244"/>
        <v>Yes</v>
      </c>
      <c r="O1093" t="str">
        <f t="shared" ca="1" si="244"/>
        <v>No</v>
      </c>
      <c r="P1093" t="str">
        <f t="shared" ca="1" si="239"/>
        <v>Yes</v>
      </c>
      <c r="Q1093" t="str">
        <f t="shared" ca="1" si="239"/>
        <v>Yes</v>
      </c>
      <c r="R1093">
        <f t="shared" ca="1" si="245"/>
        <v>5</v>
      </c>
      <c r="S1093">
        <f t="shared" ca="1" si="246"/>
        <v>5</v>
      </c>
      <c r="T1093">
        <f t="shared" ca="1" si="247"/>
        <v>3</v>
      </c>
      <c r="U1093">
        <f t="shared" ca="1" si="248"/>
        <v>3</v>
      </c>
      <c r="V1093">
        <f t="shared" ca="1" si="249"/>
        <v>4</v>
      </c>
      <c r="W1093">
        <f t="shared" ca="1" si="250"/>
        <v>4</v>
      </c>
      <c r="X1093">
        <f t="shared" ca="1" si="251"/>
        <v>24</v>
      </c>
    </row>
    <row r="1094" spans="1:24" x14ac:dyDescent="0.25">
      <c r="A1094">
        <v>144184</v>
      </c>
      <c r="B1094" t="s">
        <v>3699</v>
      </c>
      <c r="C1094" t="s">
        <v>10</v>
      </c>
      <c r="D1094" t="s">
        <v>3700</v>
      </c>
      <c r="E1094" t="str">
        <f t="shared" ca="1" si="252"/>
        <v>Brookline</v>
      </c>
      <c r="F1094" t="s">
        <v>24067</v>
      </c>
      <c r="G1094">
        <f t="shared" ca="1" si="240"/>
        <v>2349967770</v>
      </c>
      <c r="H1094" t="s">
        <v>3702</v>
      </c>
      <c r="I1094" t="s">
        <v>3701</v>
      </c>
      <c r="J1094" t="str">
        <f t="shared" ca="1" si="241"/>
        <v>Male</v>
      </c>
      <c r="K1094">
        <f t="shared" ca="1" si="242"/>
        <v>46</v>
      </c>
      <c r="L1094" t="str">
        <f t="shared" ca="1" si="243"/>
        <v>Adult</v>
      </c>
      <c r="M1094" t="str">
        <f t="shared" ca="1" si="244"/>
        <v>Yes</v>
      </c>
      <c r="N1094" t="str">
        <f t="shared" ca="1" si="244"/>
        <v>Yes</v>
      </c>
      <c r="O1094" t="str">
        <f t="shared" ca="1" si="244"/>
        <v>Yes</v>
      </c>
      <c r="P1094" t="str">
        <f t="shared" ca="1" si="239"/>
        <v>Yes</v>
      </c>
      <c r="Q1094" t="str">
        <f t="shared" ca="1" si="239"/>
        <v>No</v>
      </c>
      <c r="R1094">
        <f t="shared" ca="1" si="245"/>
        <v>4</v>
      </c>
      <c r="S1094">
        <f t="shared" ca="1" si="246"/>
        <v>5</v>
      </c>
      <c r="T1094">
        <f t="shared" ca="1" si="247"/>
        <v>5</v>
      </c>
      <c r="U1094">
        <f t="shared" ca="1" si="248"/>
        <v>3</v>
      </c>
      <c r="V1094">
        <f t="shared" ca="1" si="249"/>
        <v>4</v>
      </c>
      <c r="W1094">
        <f t="shared" ca="1" si="250"/>
        <v>0</v>
      </c>
      <c r="X1094">
        <f t="shared" ca="1" si="251"/>
        <v>21</v>
      </c>
    </row>
    <row r="1095" spans="1:24" x14ac:dyDescent="0.25">
      <c r="A1095">
        <v>144193</v>
      </c>
      <c r="B1095" t="s">
        <v>3703</v>
      </c>
      <c r="C1095" t="s">
        <v>10</v>
      </c>
      <c r="D1095" t="s">
        <v>3704</v>
      </c>
      <c r="E1095" t="str">
        <f t="shared" ca="1" si="252"/>
        <v>Quincy</v>
      </c>
      <c r="F1095" t="s">
        <v>24067</v>
      </c>
      <c r="G1095">
        <f t="shared" ca="1" si="240"/>
        <v>9540932936</v>
      </c>
      <c r="H1095" t="s">
        <v>3706</v>
      </c>
      <c r="I1095" t="s">
        <v>3705</v>
      </c>
      <c r="J1095" t="str">
        <f t="shared" ca="1" si="241"/>
        <v>Male</v>
      </c>
      <c r="K1095">
        <f t="shared" ca="1" si="242"/>
        <v>32</v>
      </c>
      <c r="L1095" t="str">
        <f t="shared" ca="1" si="243"/>
        <v>Adult</v>
      </c>
      <c r="M1095" t="str">
        <f t="shared" ca="1" si="244"/>
        <v>No</v>
      </c>
      <c r="N1095" t="str">
        <f t="shared" ca="1" si="244"/>
        <v>No</v>
      </c>
      <c r="O1095" t="str">
        <f t="shared" ca="1" si="244"/>
        <v>No</v>
      </c>
      <c r="P1095" t="str">
        <f t="shared" ca="1" si="239"/>
        <v>Yes</v>
      </c>
      <c r="Q1095" t="str">
        <f t="shared" ca="1" si="239"/>
        <v>Yes</v>
      </c>
      <c r="R1095">
        <f t="shared" ca="1" si="245"/>
        <v>5</v>
      </c>
      <c r="S1095">
        <f t="shared" ca="1" si="246"/>
        <v>5</v>
      </c>
      <c r="T1095">
        <f t="shared" ca="1" si="247"/>
        <v>0</v>
      </c>
      <c r="U1095">
        <f t="shared" ca="1" si="248"/>
        <v>0</v>
      </c>
      <c r="V1095">
        <f t="shared" ca="1" si="249"/>
        <v>4</v>
      </c>
      <c r="W1095">
        <f t="shared" ca="1" si="250"/>
        <v>4</v>
      </c>
      <c r="X1095">
        <f t="shared" ca="1" si="251"/>
        <v>18</v>
      </c>
    </row>
    <row r="1096" spans="1:24" x14ac:dyDescent="0.25">
      <c r="A1096">
        <v>144209</v>
      </c>
      <c r="B1096" t="s">
        <v>3707</v>
      </c>
      <c r="C1096" t="s">
        <v>10</v>
      </c>
      <c r="D1096" t="s">
        <v>3708</v>
      </c>
      <c r="E1096" t="str">
        <f t="shared" ca="1" si="252"/>
        <v>Chelsea</v>
      </c>
      <c r="F1096" t="s">
        <v>24067</v>
      </c>
      <c r="G1096">
        <f t="shared" ca="1" si="240"/>
        <v>4393727378</v>
      </c>
      <c r="H1096" t="s">
        <v>3710</v>
      </c>
      <c r="I1096" t="s">
        <v>3709</v>
      </c>
      <c r="J1096" t="str">
        <f t="shared" ca="1" si="241"/>
        <v>Male</v>
      </c>
      <c r="K1096">
        <f t="shared" ca="1" si="242"/>
        <v>48</v>
      </c>
      <c r="L1096" t="str">
        <f t="shared" ca="1" si="243"/>
        <v>Adult</v>
      </c>
      <c r="M1096" t="str">
        <f t="shared" ca="1" si="244"/>
        <v>Yes</v>
      </c>
      <c r="N1096" t="str">
        <f t="shared" ca="1" si="244"/>
        <v>No</v>
      </c>
      <c r="O1096" t="str">
        <f t="shared" ca="1" si="244"/>
        <v>Yes</v>
      </c>
      <c r="P1096" t="str">
        <f t="shared" ca="1" si="239"/>
        <v>No</v>
      </c>
      <c r="Q1096" t="str">
        <f t="shared" ca="1" si="239"/>
        <v>No</v>
      </c>
      <c r="R1096">
        <f t="shared" ca="1" si="245"/>
        <v>4</v>
      </c>
      <c r="S1096">
        <f t="shared" ca="1" si="246"/>
        <v>5</v>
      </c>
      <c r="T1096">
        <f t="shared" ca="1" si="247"/>
        <v>3</v>
      </c>
      <c r="U1096">
        <f t="shared" ca="1" si="248"/>
        <v>3</v>
      </c>
      <c r="V1096">
        <f t="shared" ca="1" si="249"/>
        <v>0</v>
      </c>
      <c r="W1096">
        <f t="shared" ca="1" si="250"/>
        <v>0</v>
      </c>
      <c r="X1096">
        <f t="shared" ca="1" si="251"/>
        <v>15</v>
      </c>
    </row>
    <row r="1097" spans="1:24" x14ac:dyDescent="0.25">
      <c r="A1097">
        <v>144218</v>
      </c>
      <c r="B1097" t="s">
        <v>3711</v>
      </c>
      <c r="C1097" t="s">
        <v>10</v>
      </c>
      <c r="D1097" t="s">
        <v>3712</v>
      </c>
      <c r="E1097" t="str">
        <f t="shared" ca="1" si="252"/>
        <v>Revere</v>
      </c>
      <c r="F1097" t="s">
        <v>24067</v>
      </c>
      <c r="G1097">
        <f t="shared" ca="1" si="240"/>
        <v>2006266361</v>
      </c>
      <c r="H1097" t="s">
        <v>3714</v>
      </c>
      <c r="I1097" t="s">
        <v>3713</v>
      </c>
      <c r="J1097" t="str">
        <f t="shared" ca="1" si="241"/>
        <v>Male</v>
      </c>
      <c r="K1097">
        <f t="shared" ca="1" si="242"/>
        <v>20</v>
      </c>
      <c r="L1097" t="str">
        <f t="shared" ca="1" si="243"/>
        <v>Adult</v>
      </c>
      <c r="M1097" t="str">
        <f t="shared" ca="1" si="244"/>
        <v>Yes</v>
      </c>
      <c r="N1097" t="str">
        <f t="shared" ca="1" si="244"/>
        <v>No</v>
      </c>
      <c r="O1097" t="str">
        <f t="shared" ca="1" si="244"/>
        <v>Yes</v>
      </c>
      <c r="P1097" t="str">
        <f t="shared" ca="1" si="239"/>
        <v>No</v>
      </c>
      <c r="Q1097" t="str">
        <f t="shared" ca="1" si="239"/>
        <v>Yes</v>
      </c>
      <c r="R1097">
        <f t="shared" ca="1" si="245"/>
        <v>5</v>
      </c>
      <c r="S1097">
        <f t="shared" ca="1" si="246"/>
        <v>5</v>
      </c>
      <c r="T1097">
        <f t="shared" ca="1" si="247"/>
        <v>3</v>
      </c>
      <c r="U1097">
        <f t="shared" ca="1" si="248"/>
        <v>3</v>
      </c>
      <c r="V1097">
        <f t="shared" ca="1" si="249"/>
        <v>0</v>
      </c>
      <c r="W1097">
        <f t="shared" ca="1" si="250"/>
        <v>4</v>
      </c>
      <c r="X1097">
        <f t="shared" ca="1" si="251"/>
        <v>20</v>
      </c>
    </row>
    <row r="1098" spans="1:24" x14ac:dyDescent="0.25">
      <c r="A1098">
        <v>144281</v>
      </c>
      <c r="B1098" t="s">
        <v>3715</v>
      </c>
      <c r="C1098" t="s">
        <v>10</v>
      </c>
      <c r="D1098" t="s">
        <v>3716</v>
      </c>
      <c r="E1098" t="str">
        <f t="shared" ca="1" si="252"/>
        <v xml:space="preserve"> Milton</v>
      </c>
      <c r="F1098" t="s">
        <v>24067</v>
      </c>
      <c r="G1098">
        <f t="shared" ca="1" si="240"/>
        <v>2161019939</v>
      </c>
      <c r="H1098" t="s">
        <v>3718</v>
      </c>
      <c r="I1098" t="s">
        <v>3717</v>
      </c>
      <c r="J1098" t="str">
        <f t="shared" ca="1" si="241"/>
        <v>Female</v>
      </c>
      <c r="K1098">
        <f t="shared" ca="1" si="242"/>
        <v>64</v>
      </c>
      <c r="L1098" t="str">
        <f t="shared" ca="1" si="243"/>
        <v>Adult</v>
      </c>
      <c r="M1098" t="str">
        <f t="shared" ca="1" si="244"/>
        <v>No</v>
      </c>
      <c r="N1098" t="str">
        <f t="shared" ca="1" si="244"/>
        <v>No</v>
      </c>
      <c r="O1098" t="str">
        <f t="shared" ca="1" si="244"/>
        <v>Yes</v>
      </c>
      <c r="P1098" t="str">
        <f t="shared" ca="1" si="239"/>
        <v>Yes</v>
      </c>
      <c r="Q1098" t="str">
        <f t="shared" ca="1" si="239"/>
        <v>No</v>
      </c>
      <c r="R1098">
        <f t="shared" ca="1" si="245"/>
        <v>2</v>
      </c>
      <c r="S1098">
        <f t="shared" ca="1" si="246"/>
        <v>3</v>
      </c>
      <c r="T1098">
        <f t="shared" ca="1" si="247"/>
        <v>3</v>
      </c>
      <c r="U1098">
        <f t="shared" ca="1" si="248"/>
        <v>0</v>
      </c>
      <c r="V1098">
        <f t="shared" ca="1" si="249"/>
        <v>4</v>
      </c>
      <c r="W1098">
        <f t="shared" ca="1" si="250"/>
        <v>0</v>
      </c>
      <c r="X1098">
        <f t="shared" ca="1" si="251"/>
        <v>12</v>
      </c>
    </row>
    <row r="1099" spans="1:24" x14ac:dyDescent="0.25">
      <c r="A1099">
        <v>144351</v>
      </c>
      <c r="B1099" t="s">
        <v>3719</v>
      </c>
      <c r="C1099" t="s">
        <v>10</v>
      </c>
      <c r="D1099" t="s">
        <v>3720</v>
      </c>
      <c r="E1099" t="str">
        <f t="shared" ca="1" si="252"/>
        <v>Revere</v>
      </c>
      <c r="F1099" t="s">
        <v>24067</v>
      </c>
      <c r="G1099">
        <f t="shared" ca="1" si="240"/>
        <v>2041437177</v>
      </c>
      <c r="H1099" t="s">
        <v>3722</v>
      </c>
      <c r="I1099" t="s">
        <v>3721</v>
      </c>
      <c r="J1099" t="str">
        <f t="shared" ca="1" si="241"/>
        <v>Female</v>
      </c>
      <c r="K1099">
        <f t="shared" ca="1" si="242"/>
        <v>64</v>
      </c>
      <c r="L1099" t="str">
        <f t="shared" ca="1" si="243"/>
        <v>Adult</v>
      </c>
      <c r="M1099" t="str">
        <f t="shared" ca="1" si="244"/>
        <v>Yes</v>
      </c>
      <c r="N1099" t="str">
        <f t="shared" ca="1" si="244"/>
        <v>Yes</v>
      </c>
      <c r="O1099" t="str">
        <f t="shared" ca="1" si="244"/>
        <v>No</v>
      </c>
      <c r="P1099" t="str">
        <f t="shared" ca="1" si="239"/>
        <v>No</v>
      </c>
      <c r="Q1099" t="str">
        <f t="shared" ca="1" si="239"/>
        <v>No</v>
      </c>
      <c r="R1099">
        <f t="shared" ca="1" si="245"/>
        <v>5</v>
      </c>
      <c r="S1099">
        <f t="shared" ca="1" si="246"/>
        <v>5</v>
      </c>
      <c r="T1099">
        <f t="shared" ca="1" si="247"/>
        <v>3</v>
      </c>
      <c r="U1099">
        <f t="shared" ca="1" si="248"/>
        <v>3</v>
      </c>
      <c r="V1099">
        <f t="shared" ca="1" si="249"/>
        <v>0</v>
      </c>
      <c r="W1099">
        <f t="shared" ca="1" si="250"/>
        <v>0</v>
      </c>
      <c r="X1099">
        <f t="shared" ca="1" si="251"/>
        <v>16</v>
      </c>
    </row>
    <row r="1100" spans="1:24" x14ac:dyDescent="0.25">
      <c r="A1100">
        <v>144467</v>
      </c>
      <c r="B1100" t="s">
        <v>3723</v>
      </c>
      <c r="C1100" t="s">
        <v>10</v>
      </c>
      <c r="D1100" t="s">
        <v>3724</v>
      </c>
      <c r="E1100" t="str">
        <f t="shared" ca="1" si="252"/>
        <v>Brookline</v>
      </c>
      <c r="F1100" t="s">
        <v>24067</v>
      </c>
      <c r="G1100">
        <f t="shared" ca="1" si="240"/>
        <v>6070150433</v>
      </c>
      <c r="H1100" t="s">
        <v>3725</v>
      </c>
      <c r="I1100">
        <v>60610</v>
      </c>
      <c r="J1100" t="str">
        <f t="shared" ca="1" si="241"/>
        <v>Male</v>
      </c>
      <c r="K1100">
        <f t="shared" ca="1" si="242"/>
        <v>47</v>
      </c>
      <c r="L1100" t="str">
        <f t="shared" ca="1" si="243"/>
        <v>Adult</v>
      </c>
      <c r="M1100" t="str">
        <f t="shared" ca="1" si="244"/>
        <v>No</v>
      </c>
      <c r="N1100" t="str">
        <f t="shared" ca="1" si="244"/>
        <v>No</v>
      </c>
      <c r="O1100" t="str">
        <f t="shared" ca="1" si="244"/>
        <v>Yes</v>
      </c>
      <c r="P1100" t="str">
        <f t="shared" ca="1" si="239"/>
        <v>No</v>
      </c>
      <c r="Q1100" t="str">
        <f t="shared" ca="1" si="239"/>
        <v>Yes</v>
      </c>
      <c r="R1100">
        <f t="shared" ca="1" si="245"/>
        <v>3</v>
      </c>
      <c r="S1100">
        <f t="shared" ca="1" si="246"/>
        <v>3</v>
      </c>
      <c r="T1100">
        <f t="shared" ca="1" si="247"/>
        <v>3</v>
      </c>
      <c r="U1100">
        <f t="shared" ca="1" si="248"/>
        <v>0</v>
      </c>
      <c r="V1100">
        <f t="shared" ca="1" si="249"/>
        <v>0</v>
      </c>
      <c r="W1100">
        <f t="shared" ca="1" si="250"/>
        <v>4</v>
      </c>
      <c r="X1100">
        <f t="shared" ca="1" si="251"/>
        <v>13</v>
      </c>
    </row>
    <row r="1101" spans="1:24" x14ac:dyDescent="0.25">
      <c r="A1101">
        <v>144485</v>
      </c>
      <c r="B1101" t="s">
        <v>3726</v>
      </c>
      <c r="C1101" t="s">
        <v>10</v>
      </c>
      <c r="D1101" t="s">
        <v>3727</v>
      </c>
      <c r="E1101" t="str">
        <f t="shared" ca="1" si="252"/>
        <v xml:space="preserve"> Milton</v>
      </c>
      <c r="F1101" t="s">
        <v>24067</v>
      </c>
      <c r="G1101">
        <f t="shared" ca="1" si="240"/>
        <v>7390922211</v>
      </c>
      <c r="H1101" t="s">
        <v>3729</v>
      </c>
      <c r="I1101" t="s">
        <v>3728</v>
      </c>
      <c r="J1101" t="str">
        <f t="shared" ca="1" si="241"/>
        <v>Female</v>
      </c>
      <c r="K1101">
        <f t="shared" ca="1" si="242"/>
        <v>22</v>
      </c>
      <c r="L1101" t="str">
        <f t="shared" ca="1" si="243"/>
        <v>Adult</v>
      </c>
      <c r="M1101" t="str">
        <f t="shared" ca="1" si="244"/>
        <v>No</v>
      </c>
      <c r="N1101" t="str">
        <f t="shared" ca="1" si="244"/>
        <v>No</v>
      </c>
      <c r="O1101" t="str">
        <f t="shared" ca="1" si="244"/>
        <v>Yes</v>
      </c>
      <c r="P1101" t="str">
        <f t="shared" ca="1" si="239"/>
        <v>No</v>
      </c>
      <c r="Q1101" t="str">
        <f t="shared" ca="1" si="239"/>
        <v>No</v>
      </c>
      <c r="R1101">
        <f t="shared" ca="1" si="245"/>
        <v>1</v>
      </c>
      <c r="S1101">
        <f t="shared" ca="1" si="246"/>
        <v>0</v>
      </c>
      <c r="T1101">
        <f t="shared" ca="1" si="247"/>
        <v>3</v>
      </c>
      <c r="U1101">
        <f t="shared" ca="1" si="248"/>
        <v>0</v>
      </c>
      <c r="V1101">
        <f t="shared" ca="1" si="249"/>
        <v>0</v>
      </c>
      <c r="W1101">
        <f t="shared" ca="1" si="250"/>
        <v>0</v>
      </c>
      <c r="X1101">
        <f t="shared" ca="1" si="251"/>
        <v>4</v>
      </c>
    </row>
    <row r="1102" spans="1:24" x14ac:dyDescent="0.25">
      <c r="A1102">
        <v>144500</v>
      </c>
      <c r="B1102" t="s">
        <v>3730</v>
      </c>
      <c r="C1102" t="s">
        <v>10</v>
      </c>
      <c r="D1102" t="s">
        <v>3731</v>
      </c>
      <c r="E1102" t="str">
        <f t="shared" ca="1" si="252"/>
        <v>Brookline</v>
      </c>
      <c r="F1102" t="s">
        <v>24067</v>
      </c>
      <c r="G1102">
        <f t="shared" ca="1" si="240"/>
        <v>3297821716</v>
      </c>
      <c r="H1102" t="s">
        <v>3732</v>
      </c>
      <c r="I1102">
        <v>60606</v>
      </c>
      <c r="J1102" t="str">
        <f t="shared" ca="1" si="241"/>
        <v>Female</v>
      </c>
      <c r="K1102">
        <f t="shared" ca="1" si="242"/>
        <v>23</v>
      </c>
      <c r="L1102" t="str">
        <f t="shared" ca="1" si="243"/>
        <v>Adult</v>
      </c>
      <c r="M1102" t="str">
        <f t="shared" ca="1" si="244"/>
        <v>Yes</v>
      </c>
      <c r="N1102" t="str">
        <f t="shared" ca="1" si="244"/>
        <v>Yes</v>
      </c>
      <c r="O1102" t="str">
        <f t="shared" ca="1" si="244"/>
        <v>Yes</v>
      </c>
      <c r="P1102" t="str">
        <f t="shared" ca="1" si="239"/>
        <v>Yes</v>
      </c>
      <c r="Q1102" t="str">
        <f t="shared" ca="1" si="239"/>
        <v>Yes</v>
      </c>
      <c r="R1102">
        <f t="shared" ca="1" si="245"/>
        <v>5</v>
      </c>
      <c r="S1102">
        <f t="shared" ca="1" si="246"/>
        <v>5</v>
      </c>
      <c r="T1102">
        <f t="shared" ca="1" si="247"/>
        <v>5</v>
      </c>
      <c r="U1102">
        <f t="shared" ca="1" si="248"/>
        <v>3</v>
      </c>
      <c r="V1102">
        <f t="shared" ca="1" si="249"/>
        <v>4</v>
      </c>
      <c r="W1102">
        <f t="shared" ca="1" si="250"/>
        <v>4</v>
      </c>
      <c r="X1102">
        <f t="shared" ca="1" si="251"/>
        <v>26</v>
      </c>
    </row>
    <row r="1103" spans="1:24" x14ac:dyDescent="0.25">
      <c r="A1103">
        <v>144564</v>
      </c>
      <c r="B1103" t="s">
        <v>3733</v>
      </c>
      <c r="C1103" t="s">
        <v>10</v>
      </c>
      <c r="D1103" t="s">
        <v>3734</v>
      </c>
      <c r="E1103" t="str">
        <f t="shared" ca="1" si="252"/>
        <v>Needham</v>
      </c>
      <c r="F1103" t="s">
        <v>24067</v>
      </c>
      <c r="G1103">
        <f t="shared" ca="1" si="240"/>
        <v>7025440467</v>
      </c>
      <c r="H1103" t="s">
        <v>3736</v>
      </c>
      <c r="I1103" t="s">
        <v>3735</v>
      </c>
      <c r="J1103" t="str">
        <f t="shared" ca="1" si="241"/>
        <v>Male</v>
      </c>
      <c r="K1103">
        <f t="shared" ca="1" si="242"/>
        <v>51</v>
      </c>
      <c r="L1103" t="str">
        <f t="shared" ca="1" si="243"/>
        <v>Adult</v>
      </c>
      <c r="M1103" t="str">
        <f t="shared" ca="1" si="244"/>
        <v>No</v>
      </c>
      <c r="N1103" t="str">
        <f t="shared" ca="1" si="244"/>
        <v>No</v>
      </c>
      <c r="O1103" t="str">
        <f t="shared" ca="1" si="244"/>
        <v>Yes</v>
      </c>
      <c r="P1103" t="str">
        <f t="shared" ca="1" si="239"/>
        <v>No</v>
      </c>
      <c r="Q1103" t="str">
        <f t="shared" ca="1" si="239"/>
        <v>No</v>
      </c>
      <c r="R1103">
        <f t="shared" ca="1" si="245"/>
        <v>5</v>
      </c>
      <c r="S1103">
        <f t="shared" ca="1" si="246"/>
        <v>5</v>
      </c>
      <c r="T1103">
        <f t="shared" ca="1" si="247"/>
        <v>3</v>
      </c>
      <c r="U1103">
        <f t="shared" ca="1" si="248"/>
        <v>0</v>
      </c>
      <c r="V1103">
        <f t="shared" ca="1" si="249"/>
        <v>0</v>
      </c>
      <c r="W1103">
        <f t="shared" ca="1" si="250"/>
        <v>0</v>
      </c>
      <c r="X1103">
        <f t="shared" ca="1" si="251"/>
        <v>13</v>
      </c>
    </row>
    <row r="1104" spans="1:24" x14ac:dyDescent="0.25">
      <c r="A1104">
        <v>144573</v>
      </c>
      <c r="B1104" t="s">
        <v>3610</v>
      </c>
      <c r="C1104" t="s">
        <v>10</v>
      </c>
      <c r="D1104" t="s">
        <v>3737</v>
      </c>
      <c r="E1104" t="str">
        <f t="shared" ca="1" si="252"/>
        <v>Winthrop</v>
      </c>
      <c r="F1104" t="s">
        <v>24067</v>
      </c>
      <c r="G1104">
        <f t="shared" ca="1" si="240"/>
        <v>5130163373</v>
      </c>
      <c r="H1104" t="s">
        <v>3612</v>
      </c>
      <c r="I1104">
        <v>61832</v>
      </c>
      <c r="J1104" t="str">
        <f t="shared" ca="1" si="241"/>
        <v>Female</v>
      </c>
      <c r="K1104">
        <f t="shared" ca="1" si="242"/>
        <v>44</v>
      </c>
      <c r="L1104" t="str">
        <f t="shared" ca="1" si="243"/>
        <v>Adult</v>
      </c>
      <c r="M1104" t="str">
        <f t="shared" ca="1" si="244"/>
        <v>No</v>
      </c>
      <c r="N1104" t="str">
        <f t="shared" ca="1" si="244"/>
        <v>Yes</v>
      </c>
      <c r="O1104" t="str">
        <f t="shared" ca="1" si="244"/>
        <v>No</v>
      </c>
      <c r="P1104" t="str">
        <f t="shared" ca="1" si="239"/>
        <v>No</v>
      </c>
      <c r="Q1104" t="str">
        <f t="shared" ca="1" si="239"/>
        <v>No</v>
      </c>
      <c r="R1104">
        <f t="shared" ca="1" si="245"/>
        <v>3</v>
      </c>
      <c r="S1104">
        <f t="shared" ca="1" si="246"/>
        <v>3</v>
      </c>
      <c r="T1104">
        <f t="shared" ca="1" si="247"/>
        <v>3</v>
      </c>
      <c r="U1104">
        <f t="shared" ca="1" si="248"/>
        <v>0</v>
      </c>
      <c r="V1104">
        <f t="shared" ca="1" si="249"/>
        <v>0</v>
      </c>
      <c r="W1104">
        <f t="shared" ca="1" si="250"/>
        <v>0</v>
      </c>
      <c r="X1104">
        <f t="shared" ca="1" si="251"/>
        <v>9</v>
      </c>
    </row>
    <row r="1105" spans="1:24" x14ac:dyDescent="0.25">
      <c r="A1105">
        <v>144740</v>
      </c>
      <c r="B1105" t="s">
        <v>3738</v>
      </c>
      <c r="C1105" t="s">
        <v>10</v>
      </c>
      <c r="D1105" t="s">
        <v>3739</v>
      </c>
      <c r="E1105" t="str">
        <f t="shared" ca="1" si="252"/>
        <v>Quincy</v>
      </c>
      <c r="F1105" t="s">
        <v>24067</v>
      </c>
      <c r="G1105">
        <f t="shared" ca="1" si="240"/>
        <v>9819794340</v>
      </c>
      <c r="H1105" t="s">
        <v>3740</v>
      </c>
      <c r="I1105">
        <v>60604</v>
      </c>
      <c r="J1105" t="str">
        <f t="shared" ca="1" si="241"/>
        <v>Female</v>
      </c>
      <c r="K1105">
        <f t="shared" ca="1" si="242"/>
        <v>63</v>
      </c>
      <c r="L1105" t="str">
        <f t="shared" ca="1" si="243"/>
        <v>Adult</v>
      </c>
      <c r="M1105" t="str">
        <f t="shared" ca="1" si="244"/>
        <v>No</v>
      </c>
      <c r="N1105" t="str">
        <f t="shared" ca="1" si="244"/>
        <v>Yes</v>
      </c>
      <c r="O1105" t="str">
        <f t="shared" ca="1" si="244"/>
        <v>Yes</v>
      </c>
      <c r="P1105" t="str">
        <f t="shared" ca="1" si="239"/>
        <v>Yes</v>
      </c>
      <c r="Q1105" t="str">
        <f t="shared" ca="1" si="239"/>
        <v>Yes</v>
      </c>
      <c r="R1105">
        <f t="shared" ca="1" si="245"/>
        <v>1</v>
      </c>
      <c r="S1105">
        <f t="shared" ca="1" si="246"/>
        <v>0</v>
      </c>
      <c r="T1105">
        <f t="shared" ca="1" si="247"/>
        <v>5</v>
      </c>
      <c r="U1105">
        <f t="shared" ca="1" si="248"/>
        <v>0</v>
      </c>
      <c r="V1105">
        <f t="shared" ca="1" si="249"/>
        <v>4</v>
      </c>
      <c r="W1105">
        <f t="shared" ca="1" si="250"/>
        <v>4</v>
      </c>
      <c r="X1105">
        <f t="shared" ca="1" si="251"/>
        <v>14</v>
      </c>
    </row>
    <row r="1106" spans="1:24" x14ac:dyDescent="0.25">
      <c r="A1106">
        <v>144759</v>
      </c>
      <c r="B1106" t="s">
        <v>3741</v>
      </c>
      <c r="C1106" t="s">
        <v>10</v>
      </c>
      <c r="D1106" t="s">
        <v>3742</v>
      </c>
      <c r="E1106" t="str">
        <f t="shared" ca="1" si="252"/>
        <v>Watertown</v>
      </c>
      <c r="F1106" t="s">
        <v>24067</v>
      </c>
      <c r="G1106">
        <f t="shared" ca="1" si="240"/>
        <v>7885345540</v>
      </c>
      <c r="H1106" t="s">
        <v>347</v>
      </c>
      <c r="I1106" t="s">
        <v>3743</v>
      </c>
      <c r="J1106" t="str">
        <f t="shared" ca="1" si="241"/>
        <v>Female</v>
      </c>
      <c r="K1106">
        <f t="shared" ca="1" si="242"/>
        <v>67</v>
      </c>
      <c r="L1106" t="str">
        <f t="shared" ca="1" si="243"/>
        <v>Adult</v>
      </c>
      <c r="M1106" t="str">
        <f t="shared" ca="1" si="244"/>
        <v>No</v>
      </c>
      <c r="N1106" t="str">
        <f t="shared" ca="1" si="244"/>
        <v>No</v>
      </c>
      <c r="O1106" t="str">
        <f t="shared" ca="1" si="244"/>
        <v>No</v>
      </c>
      <c r="P1106" t="str">
        <f t="shared" ca="1" si="239"/>
        <v>No</v>
      </c>
      <c r="Q1106" t="str">
        <f t="shared" ca="1" si="239"/>
        <v>No</v>
      </c>
      <c r="R1106">
        <f t="shared" ca="1" si="245"/>
        <v>2</v>
      </c>
      <c r="S1106">
        <f t="shared" ca="1" si="246"/>
        <v>3</v>
      </c>
      <c r="T1106">
        <f t="shared" ca="1" si="247"/>
        <v>0</v>
      </c>
      <c r="U1106">
        <f t="shared" ca="1" si="248"/>
        <v>0</v>
      </c>
      <c r="V1106">
        <f t="shared" ca="1" si="249"/>
        <v>0</v>
      </c>
      <c r="W1106">
        <f t="shared" ca="1" si="250"/>
        <v>0</v>
      </c>
      <c r="X1106">
        <f t="shared" ca="1" si="251"/>
        <v>5</v>
      </c>
    </row>
    <row r="1107" spans="1:24" x14ac:dyDescent="0.25">
      <c r="A1107">
        <v>144777</v>
      </c>
      <c r="B1107" t="s">
        <v>3744</v>
      </c>
      <c r="C1107" t="s">
        <v>10</v>
      </c>
      <c r="D1107" t="s">
        <v>3745</v>
      </c>
      <c r="E1107" t="str">
        <f t="shared" ca="1" si="252"/>
        <v>Winthrop</v>
      </c>
      <c r="F1107" t="s">
        <v>24067</v>
      </c>
      <c r="G1107">
        <f t="shared" ca="1" si="240"/>
        <v>5928399308</v>
      </c>
      <c r="H1107" t="s">
        <v>347</v>
      </c>
      <c r="I1107" t="s">
        <v>3746</v>
      </c>
      <c r="J1107" t="str">
        <f t="shared" ca="1" si="241"/>
        <v>Male</v>
      </c>
      <c r="K1107">
        <f t="shared" ca="1" si="242"/>
        <v>64</v>
      </c>
      <c r="L1107" t="str">
        <f t="shared" ca="1" si="243"/>
        <v>Adult</v>
      </c>
      <c r="M1107" t="str">
        <f t="shared" ca="1" si="244"/>
        <v>Yes</v>
      </c>
      <c r="N1107" t="str">
        <f t="shared" ca="1" si="244"/>
        <v>Yes</v>
      </c>
      <c r="O1107" t="str">
        <f t="shared" ca="1" si="244"/>
        <v>No</v>
      </c>
      <c r="P1107" t="str">
        <f t="shared" ca="1" si="239"/>
        <v>No</v>
      </c>
      <c r="Q1107" t="str">
        <f t="shared" ca="1" si="239"/>
        <v>No</v>
      </c>
      <c r="R1107">
        <f t="shared" ca="1" si="245"/>
        <v>1</v>
      </c>
      <c r="S1107">
        <f t="shared" ca="1" si="246"/>
        <v>0</v>
      </c>
      <c r="T1107">
        <f t="shared" ca="1" si="247"/>
        <v>3</v>
      </c>
      <c r="U1107">
        <f t="shared" ca="1" si="248"/>
        <v>3</v>
      </c>
      <c r="V1107">
        <f t="shared" ca="1" si="249"/>
        <v>0</v>
      </c>
      <c r="W1107">
        <f t="shared" ca="1" si="250"/>
        <v>0</v>
      </c>
      <c r="X1107">
        <f t="shared" ca="1" si="251"/>
        <v>7</v>
      </c>
    </row>
    <row r="1108" spans="1:24" x14ac:dyDescent="0.25">
      <c r="A1108">
        <v>144795</v>
      </c>
      <c r="B1108" t="s">
        <v>3747</v>
      </c>
      <c r="C1108" t="s">
        <v>10</v>
      </c>
      <c r="D1108" t="s">
        <v>3748</v>
      </c>
      <c r="E1108" t="str">
        <f t="shared" ca="1" si="252"/>
        <v>Canton</v>
      </c>
      <c r="F1108" t="s">
        <v>24067</v>
      </c>
      <c r="G1108">
        <f t="shared" ca="1" si="240"/>
        <v>2584437724</v>
      </c>
      <c r="H1108" t="s">
        <v>3749</v>
      </c>
      <c r="I1108">
        <v>60014</v>
      </c>
      <c r="J1108" t="str">
        <f t="shared" ca="1" si="241"/>
        <v>Female</v>
      </c>
      <c r="K1108">
        <f t="shared" ca="1" si="242"/>
        <v>56</v>
      </c>
      <c r="L1108" t="str">
        <f t="shared" ca="1" si="243"/>
        <v>Adult</v>
      </c>
      <c r="M1108" t="str">
        <f t="shared" ca="1" si="244"/>
        <v>Yes</v>
      </c>
      <c r="N1108" t="str">
        <f t="shared" ca="1" si="244"/>
        <v>Yes</v>
      </c>
      <c r="O1108" t="str">
        <f t="shared" ca="1" si="244"/>
        <v>No</v>
      </c>
      <c r="P1108" t="str">
        <f t="shared" ca="1" si="239"/>
        <v>Yes</v>
      </c>
      <c r="Q1108" t="str">
        <f t="shared" ca="1" si="239"/>
        <v>No</v>
      </c>
      <c r="R1108">
        <f t="shared" ca="1" si="245"/>
        <v>1</v>
      </c>
      <c r="S1108">
        <f t="shared" ca="1" si="246"/>
        <v>0</v>
      </c>
      <c r="T1108">
        <f t="shared" ca="1" si="247"/>
        <v>3</v>
      </c>
      <c r="U1108">
        <f t="shared" ca="1" si="248"/>
        <v>3</v>
      </c>
      <c r="V1108">
        <f t="shared" ca="1" si="249"/>
        <v>4</v>
      </c>
      <c r="W1108">
        <f t="shared" ca="1" si="250"/>
        <v>0</v>
      </c>
      <c r="X1108">
        <f t="shared" ca="1" si="251"/>
        <v>11</v>
      </c>
    </row>
    <row r="1109" spans="1:24" x14ac:dyDescent="0.25">
      <c r="A1109">
        <v>144865</v>
      </c>
      <c r="B1109" t="s">
        <v>3750</v>
      </c>
      <c r="C1109" t="s">
        <v>10</v>
      </c>
      <c r="D1109" t="s">
        <v>3751</v>
      </c>
      <c r="E1109" t="str">
        <f t="shared" ca="1" si="252"/>
        <v>Newton</v>
      </c>
      <c r="F1109" t="s">
        <v>24067</v>
      </c>
      <c r="G1109">
        <f t="shared" ca="1" si="240"/>
        <v>5359757878</v>
      </c>
      <c r="H1109" t="s">
        <v>3753</v>
      </c>
      <c r="I1109" t="s">
        <v>3752</v>
      </c>
      <c r="J1109" t="str">
        <f t="shared" ca="1" si="241"/>
        <v>Female</v>
      </c>
      <c r="K1109">
        <f t="shared" ca="1" si="242"/>
        <v>63</v>
      </c>
      <c r="L1109" t="str">
        <f t="shared" ca="1" si="243"/>
        <v>Adult</v>
      </c>
      <c r="M1109" t="str">
        <f t="shared" ca="1" si="244"/>
        <v>No</v>
      </c>
      <c r="N1109" t="str">
        <f t="shared" ca="1" si="244"/>
        <v>Yes</v>
      </c>
      <c r="O1109" t="str">
        <f t="shared" ca="1" si="244"/>
        <v>Yes</v>
      </c>
      <c r="P1109" t="str">
        <f t="shared" ca="1" si="239"/>
        <v>Yes</v>
      </c>
      <c r="Q1109" t="str">
        <f t="shared" ca="1" si="239"/>
        <v>Yes</v>
      </c>
      <c r="R1109">
        <f t="shared" ca="1" si="245"/>
        <v>1</v>
      </c>
      <c r="S1109">
        <f t="shared" ca="1" si="246"/>
        <v>0</v>
      </c>
      <c r="T1109">
        <f t="shared" ca="1" si="247"/>
        <v>5</v>
      </c>
      <c r="U1109">
        <f t="shared" ca="1" si="248"/>
        <v>0</v>
      </c>
      <c r="V1109">
        <f t="shared" ca="1" si="249"/>
        <v>4</v>
      </c>
      <c r="W1109">
        <f t="shared" ca="1" si="250"/>
        <v>4</v>
      </c>
      <c r="X1109">
        <f t="shared" ca="1" si="251"/>
        <v>14</v>
      </c>
    </row>
    <row r="1110" spans="1:24" x14ac:dyDescent="0.25">
      <c r="A1110">
        <v>144883</v>
      </c>
      <c r="B1110" t="s">
        <v>3754</v>
      </c>
      <c r="C1110" t="s">
        <v>10</v>
      </c>
      <c r="D1110" t="s">
        <v>3755</v>
      </c>
      <c r="E1110" t="str">
        <f t="shared" ca="1" si="252"/>
        <v>Somerville</v>
      </c>
      <c r="F1110" t="s">
        <v>24067</v>
      </c>
      <c r="G1110">
        <f t="shared" ca="1" si="240"/>
        <v>4978790821</v>
      </c>
      <c r="H1110" t="s">
        <v>3756</v>
      </c>
      <c r="I1110">
        <v>60605</v>
      </c>
      <c r="J1110" t="str">
        <f t="shared" ca="1" si="241"/>
        <v>Female</v>
      </c>
      <c r="K1110">
        <f t="shared" ca="1" si="242"/>
        <v>43</v>
      </c>
      <c r="L1110" t="str">
        <f t="shared" ca="1" si="243"/>
        <v>Adult</v>
      </c>
      <c r="M1110" t="str">
        <f t="shared" ca="1" si="244"/>
        <v>No</v>
      </c>
      <c r="N1110" t="str">
        <f t="shared" ca="1" si="244"/>
        <v>Yes</v>
      </c>
      <c r="O1110" t="str">
        <f t="shared" ca="1" si="244"/>
        <v>No</v>
      </c>
      <c r="P1110" t="str">
        <f t="shared" ca="1" si="239"/>
        <v>No</v>
      </c>
      <c r="Q1110" t="str">
        <f t="shared" ca="1" si="239"/>
        <v>No</v>
      </c>
      <c r="R1110">
        <f t="shared" ca="1" si="245"/>
        <v>2</v>
      </c>
      <c r="S1110">
        <f t="shared" ca="1" si="246"/>
        <v>3</v>
      </c>
      <c r="T1110">
        <f t="shared" ca="1" si="247"/>
        <v>3</v>
      </c>
      <c r="U1110">
        <f t="shared" ca="1" si="248"/>
        <v>0</v>
      </c>
      <c r="V1110">
        <f t="shared" ca="1" si="249"/>
        <v>0</v>
      </c>
      <c r="W1110">
        <f t="shared" ca="1" si="250"/>
        <v>0</v>
      </c>
      <c r="X1110">
        <f t="shared" ca="1" si="251"/>
        <v>8</v>
      </c>
    </row>
    <row r="1111" spans="1:24" x14ac:dyDescent="0.25">
      <c r="A1111">
        <v>144892</v>
      </c>
      <c r="B1111" t="s">
        <v>3757</v>
      </c>
      <c r="C1111" t="s">
        <v>10</v>
      </c>
      <c r="D1111" t="s">
        <v>3758</v>
      </c>
      <c r="E1111" t="str">
        <f t="shared" ca="1" si="252"/>
        <v>Chelsea</v>
      </c>
      <c r="F1111" t="s">
        <v>24067</v>
      </c>
      <c r="G1111">
        <f t="shared" ca="1" si="240"/>
        <v>9935021660</v>
      </c>
      <c r="H1111" t="s">
        <v>3759</v>
      </c>
      <c r="I1111">
        <v>61920</v>
      </c>
      <c r="J1111" t="str">
        <f t="shared" ca="1" si="241"/>
        <v>Female</v>
      </c>
      <c r="K1111">
        <f t="shared" ca="1" si="242"/>
        <v>45</v>
      </c>
      <c r="L1111" t="str">
        <f t="shared" ca="1" si="243"/>
        <v>Adult</v>
      </c>
      <c r="M1111" t="str">
        <f t="shared" ca="1" si="244"/>
        <v>No</v>
      </c>
      <c r="N1111" t="str">
        <f t="shared" ca="1" si="244"/>
        <v>No</v>
      </c>
      <c r="O1111" t="str">
        <f t="shared" ca="1" si="244"/>
        <v>No</v>
      </c>
      <c r="P1111" t="str">
        <f t="shared" ca="1" si="239"/>
        <v>Yes</v>
      </c>
      <c r="Q1111" t="str">
        <f t="shared" ca="1" si="239"/>
        <v>Yes</v>
      </c>
      <c r="R1111">
        <f t="shared" ca="1" si="245"/>
        <v>1</v>
      </c>
      <c r="S1111">
        <f t="shared" ca="1" si="246"/>
        <v>0</v>
      </c>
      <c r="T1111">
        <f t="shared" ca="1" si="247"/>
        <v>0</v>
      </c>
      <c r="U1111">
        <f t="shared" ca="1" si="248"/>
        <v>0</v>
      </c>
      <c r="V1111">
        <f t="shared" ca="1" si="249"/>
        <v>4</v>
      </c>
      <c r="W1111">
        <f t="shared" ca="1" si="250"/>
        <v>4</v>
      </c>
      <c r="X1111">
        <f t="shared" ca="1" si="251"/>
        <v>9</v>
      </c>
    </row>
    <row r="1112" spans="1:24" x14ac:dyDescent="0.25">
      <c r="A1112">
        <v>144944</v>
      </c>
      <c r="B1112" t="s">
        <v>3760</v>
      </c>
      <c r="C1112" t="s">
        <v>10</v>
      </c>
      <c r="D1112" t="s">
        <v>3761</v>
      </c>
      <c r="E1112" t="str">
        <f t="shared" ca="1" si="252"/>
        <v>Dedham</v>
      </c>
      <c r="F1112" t="s">
        <v>24067</v>
      </c>
      <c r="G1112">
        <f t="shared" ca="1" si="240"/>
        <v>5751601849</v>
      </c>
      <c r="H1112" t="s">
        <v>3763</v>
      </c>
      <c r="I1112" t="s">
        <v>3762</v>
      </c>
      <c r="J1112" t="str">
        <f t="shared" ca="1" si="241"/>
        <v>Male</v>
      </c>
      <c r="K1112">
        <f t="shared" ca="1" si="242"/>
        <v>46</v>
      </c>
      <c r="L1112" t="str">
        <f t="shared" ca="1" si="243"/>
        <v>Adult</v>
      </c>
      <c r="M1112" t="str">
        <f t="shared" ca="1" si="244"/>
        <v>No</v>
      </c>
      <c r="N1112" t="str">
        <f t="shared" ca="1" si="244"/>
        <v>No</v>
      </c>
      <c r="O1112" t="str">
        <f t="shared" ca="1" si="244"/>
        <v>No</v>
      </c>
      <c r="P1112" t="str">
        <f t="shared" ca="1" si="239"/>
        <v>Yes</v>
      </c>
      <c r="Q1112" t="str">
        <f t="shared" ca="1" si="239"/>
        <v>No</v>
      </c>
      <c r="R1112">
        <f t="shared" ca="1" si="245"/>
        <v>4</v>
      </c>
      <c r="S1112">
        <f t="shared" ca="1" si="246"/>
        <v>5</v>
      </c>
      <c r="T1112">
        <f t="shared" ca="1" si="247"/>
        <v>0</v>
      </c>
      <c r="U1112">
        <f t="shared" ca="1" si="248"/>
        <v>0</v>
      </c>
      <c r="V1112">
        <f t="shared" ca="1" si="249"/>
        <v>4</v>
      </c>
      <c r="W1112">
        <f t="shared" ca="1" si="250"/>
        <v>0</v>
      </c>
      <c r="X1112">
        <f t="shared" ca="1" si="251"/>
        <v>13</v>
      </c>
    </row>
    <row r="1113" spans="1:24" x14ac:dyDescent="0.25">
      <c r="A1113">
        <v>144962</v>
      </c>
      <c r="B1113" t="s">
        <v>3764</v>
      </c>
      <c r="C1113" t="s">
        <v>10</v>
      </c>
      <c r="D1113" t="s">
        <v>3765</v>
      </c>
      <c r="E1113" t="str">
        <f t="shared" ca="1" si="252"/>
        <v>Newton</v>
      </c>
      <c r="F1113" t="s">
        <v>24067</v>
      </c>
      <c r="G1113">
        <f t="shared" ca="1" si="240"/>
        <v>1612514935</v>
      </c>
      <c r="H1113" t="s">
        <v>3767</v>
      </c>
      <c r="I1113" t="s">
        <v>3766</v>
      </c>
      <c r="J1113" t="str">
        <f t="shared" ca="1" si="241"/>
        <v>Male</v>
      </c>
      <c r="K1113">
        <f t="shared" ca="1" si="242"/>
        <v>69</v>
      </c>
      <c r="L1113" t="str">
        <f t="shared" ca="1" si="243"/>
        <v>Adult</v>
      </c>
      <c r="M1113" t="str">
        <f t="shared" ca="1" si="244"/>
        <v>No</v>
      </c>
      <c r="N1113" t="str">
        <f t="shared" ca="1" si="244"/>
        <v>Yes</v>
      </c>
      <c r="O1113" t="str">
        <f t="shared" ca="1" si="244"/>
        <v>Yes</v>
      </c>
      <c r="P1113" t="str">
        <f t="shared" ca="1" si="239"/>
        <v>No</v>
      </c>
      <c r="Q1113" t="str">
        <f t="shared" ca="1" si="239"/>
        <v>Yes</v>
      </c>
      <c r="R1113">
        <f t="shared" ca="1" si="245"/>
        <v>3</v>
      </c>
      <c r="S1113">
        <f t="shared" ca="1" si="246"/>
        <v>3</v>
      </c>
      <c r="T1113">
        <f t="shared" ca="1" si="247"/>
        <v>5</v>
      </c>
      <c r="U1113">
        <f t="shared" ca="1" si="248"/>
        <v>0</v>
      </c>
      <c r="V1113">
        <f t="shared" ca="1" si="249"/>
        <v>0</v>
      </c>
      <c r="W1113">
        <f t="shared" ca="1" si="250"/>
        <v>4</v>
      </c>
      <c r="X1113">
        <f t="shared" ca="1" si="251"/>
        <v>15</v>
      </c>
    </row>
    <row r="1114" spans="1:24" x14ac:dyDescent="0.25">
      <c r="A1114">
        <v>144971</v>
      </c>
      <c r="B1114" t="s">
        <v>3768</v>
      </c>
      <c r="C1114" t="s">
        <v>10</v>
      </c>
      <c r="D1114" t="s">
        <v>3769</v>
      </c>
      <c r="E1114" t="str">
        <f t="shared" ca="1" si="252"/>
        <v>Canton</v>
      </c>
      <c r="F1114" t="s">
        <v>24067</v>
      </c>
      <c r="G1114">
        <f t="shared" ca="1" si="240"/>
        <v>8294774547</v>
      </c>
      <c r="H1114" t="s">
        <v>3770</v>
      </c>
      <c r="I1114">
        <v>61530</v>
      </c>
      <c r="J1114" t="str">
        <f t="shared" ca="1" si="241"/>
        <v>Male</v>
      </c>
      <c r="K1114">
        <f t="shared" ca="1" si="242"/>
        <v>60</v>
      </c>
      <c r="L1114" t="str">
        <f t="shared" ca="1" si="243"/>
        <v>Adult</v>
      </c>
      <c r="M1114" t="str">
        <f t="shared" ca="1" si="244"/>
        <v>Yes</v>
      </c>
      <c r="N1114" t="str">
        <f t="shared" ca="1" si="244"/>
        <v>No</v>
      </c>
      <c r="O1114" t="str">
        <f t="shared" ca="1" si="244"/>
        <v>No</v>
      </c>
      <c r="P1114" t="str">
        <f t="shared" ca="1" si="239"/>
        <v>No</v>
      </c>
      <c r="Q1114" t="str">
        <f t="shared" ca="1" si="239"/>
        <v>No</v>
      </c>
      <c r="R1114">
        <f t="shared" ca="1" si="245"/>
        <v>2</v>
      </c>
      <c r="S1114">
        <f t="shared" ca="1" si="246"/>
        <v>3</v>
      </c>
      <c r="T1114">
        <f t="shared" ca="1" si="247"/>
        <v>0</v>
      </c>
      <c r="U1114">
        <f t="shared" ca="1" si="248"/>
        <v>3</v>
      </c>
      <c r="V1114">
        <f t="shared" ca="1" si="249"/>
        <v>0</v>
      </c>
      <c r="W1114">
        <f t="shared" ca="1" si="250"/>
        <v>0</v>
      </c>
      <c r="X1114">
        <f t="shared" ca="1" si="251"/>
        <v>8</v>
      </c>
    </row>
    <row r="1115" spans="1:24" x14ac:dyDescent="0.25">
      <c r="A1115">
        <v>145099</v>
      </c>
      <c r="B1115" t="s">
        <v>3771</v>
      </c>
      <c r="C1115" t="s">
        <v>10</v>
      </c>
      <c r="D1115" t="s">
        <v>3772</v>
      </c>
      <c r="E1115" t="str">
        <f t="shared" ca="1" si="252"/>
        <v>Brookline</v>
      </c>
      <c r="F1115" t="s">
        <v>24067</v>
      </c>
      <c r="G1115">
        <f t="shared" ca="1" si="240"/>
        <v>8388953900</v>
      </c>
      <c r="H1115" t="s">
        <v>3773</v>
      </c>
      <c r="I1115">
        <v>60014</v>
      </c>
      <c r="J1115" t="str">
        <f t="shared" ca="1" si="241"/>
        <v>Male</v>
      </c>
      <c r="K1115">
        <f t="shared" ca="1" si="242"/>
        <v>40</v>
      </c>
      <c r="L1115" t="str">
        <f t="shared" ca="1" si="243"/>
        <v>Adult</v>
      </c>
      <c r="M1115" t="str">
        <f t="shared" ca="1" si="244"/>
        <v>Yes</v>
      </c>
      <c r="N1115" t="str">
        <f t="shared" ca="1" si="244"/>
        <v>No</v>
      </c>
      <c r="O1115" t="str">
        <f t="shared" ca="1" si="244"/>
        <v>No</v>
      </c>
      <c r="P1115" t="str">
        <f t="shared" ca="1" si="239"/>
        <v>No</v>
      </c>
      <c r="Q1115" t="str">
        <f t="shared" ca="1" si="239"/>
        <v>No</v>
      </c>
      <c r="R1115">
        <f t="shared" ca="1" si="245"/>
        <v>4</v>
      </c>
      <c r="S1115">
        <f t="shared" ca="1" si="246"/>
        <v>5</v>
      </c>
      <c r="T1115">
        <f t="shared" ca="1" si="247"/>
        <v>0</v>
      </c>
      <c r="U1115">
        <f t="shared" ca="1" si="248"/>
        <v>3</v>
      </c>
      <c r="V1115">
        <f t="shared" ca="1" si="249"/>
        <v>0</v>
      </c>
      <c r="W1115">
        <f t="shared" ca="1" si="250"/>
        <v>0</v>
      </c>
      <c r="X1115">
        <f t="shared" ca="1" si="251"/>
        <v>12</v>
      </c>
    </row>
    <row r="1116" spans="1:24" x14ac:dyDescent="0.25">
      <c r="A1116">
        <v>145239</v>
      </c>
      <c r="B1116" t="s">
        <v>3774</v>
      </c>
      <c r="C1116" t="s">
        <v>10</v>
      </c>
      <c r="D1116" t="s">
        <v>3775</v>
      </c>
      <c r="E1116" t="str">
        <f t="shared" ca="1" si="252"/>
        <v>Boston</v>
      </c>
      <c r="F1116" t="s">
        <v>24067</v>
      </c>
      <c r="G1116">
        <f t="shared" ca="1" si="240"/>
        <v>3970499121</v>
      </c>
      <c r="H1116" t="s">
        <v>3776</v>
      </c>
      <c r="I1116">
        <v>60638</v>
      </c>
      <c r="J1116" t="str">
        <f t="shared" ca="1" si="241"/>
        <v>Female</v>
      </c>
      <c r="K1116">
        <f t="shared" ca="1" si="242"/>
        <v>26</v>
      </c>
      <c r="L1116" t="str">
        <f t="shared" ca="1" si="243"/>
        <v>Adult</v>
      </c>
      <c r="M1116" t="str">
        <f t="shared" ca="1" si="244"/>
        <v>No</v>
      </c>
      <c r="N1116" t="str">
        <f t="shared" ca="1" si="244"/>
        <v>Yes</v>
      </c>
      <c r="O1116" t="str">
        <f t="shared" ca="1" si="244"/>
        <v>No</v>
      </c>
      <c r="P1116" t="str">
        <f t="shared" ca="1" si="239"/>
        <v>Yes</v>
      </c>
      <c r="Q1116" t="str">
        <f t="shared" ca="1" si="239"/>
        <v>No</v>
      </c>
      <c r="R1116">
        <f t="shared" ca="1" si="245"/>
        <v>4</v>
      </c>
      <c r="S1116">
        <f t="shared" ca="1" si="246"/>
        <v>5</v>
      </c>
      <c r="T1116">
        <f t="shared" ca="1" si="247"/>
        <v>3</v>
      </c>
      <c r="U1116">
        <f t="shared" ca="1" si="248"/>
        <v>0</v>
      </c>
      <c r="V1116">
        <f t="shared" ca="1" si="249"/>
        <v>4</v>
      </c>
      <c r="W1116">
        <f t="shared" ca="1" si="250"/>
        <v>0</v>
      </c>
      <c r="X1116">
        <f t="shared" ca="1" si="251"/>
        <v>16</v>
      </c>
    </row>
    <row r="1117" spans="1:24" x14ac:dyDescent="0.25">
      <c r="A1117">
        <v>145275</v>
      </c>
      <c r="B1117" t="s">
        <v>3777</v>
      </c>
      <c r="C1117" t="s">
        <v>10</v>
      </c>
      <c r="D1117" t="s">
        <v>3778</v>
      </c>
      <c r="E1117" t="str">
        <f t="shared" ca="1" si="252"/>
        <v>Revere</v>
      </c>
      <c r="F1117" t="s">
        <v>24067</v>
      </c>
      <c r="G1117">
        <f t="shared" ca="1" si="240"/>
        <v>8331035149</v>
      </c>
      <c r="H1117" t="s">
        <v>3780</v>
      </c>
      <c r="I1117" t="s">
        <v>3779</v>
      </c>
      <c r="J1117" t="str">
        <f t="shared" ca="1" si="241"/>
        <v>Female</v>
      </c>
      <c r="K1117">
        <f t="shared" ca="1" si="242"/>
        <v>60</v>
      </c>
      <c r="L1117" t="str">
        <f t="shared" ca="1" si="243"/>
        <v>Adult</v>
      </c>
      <c r="M1117" t="str">
        <f t="shared" ca="1" si="244"/>
        <v>Yes</v>
      </c>
      <c r="N1117" t="str">
        <f t="shared" ca="1" si="244"/>
        <v>Yes</v>
      </c>
      <c r="O1117" t="str">
        <f t="shared" ca="1" si="244"/>
        <v>Yes</v>
      </c>
      <c r="P1117" t="str">
        <f t="shared" ca="1" si="239"/>
        <v>Yes</v>
      </c>
      <c r="Q1117" t="str">
        <f t="shared" ca="1" si="239"/>
        <v>No</v>
      </c>
      <c r="R1117">
        <f t="shared" ca="1" si="245"/>
        <v>4</v>
      </c>
      <c r="S1117">
        <f t="shared" ca="1" si="246"/>
        <v>5</v>
      </c>
      <c r="T1117">
        <f t="shared" ca="1" si="247"/>
        <v>5</v>
      </c>
      <c r="U1117">
        <f t="shared" ca="1" si="248"/>
        <v>3</v>
      </c>
      <c r="V1117">
        <f t="shared" ca="1" si="249"/>
        <v>4</v>
      </c>
      <c r="W1117">
        <f t="shared" ca="1" si="250"/>
        <v>0</v>
      </c>
      <c r="X1117">
        <f t="shared" ca="1" si="251"/>
        <v>21</v>
      </c>
    </row>
    <row r="1118" spans="1:24" x14ac:dyDescent="0.25">
      <c r="A1118">
        <v>145309</v>
      </c>
      <c r="B1118" t="s">
        <v>3781</v>
      </c>
      <c r="C1118" t="s">
        <v>10</v>
      </c>
      <c r="D1118" t="s">
        <v>3782</v>
      </c>
      <c r="E1118" t="str">
        <f t="shared" ca="1" si="252"/>
        <v>Revere</v>
      </c>
      <c r="F1118" t="s">
        <v>24067</v>
      </c>
      <c r="G1118">
        <f t="shared" ca="1" si="240"/>
        <v>9856899700</v>
      </c>
      <c r="H1118" t="s">
        <v>3783</v>
      </c>
      <c r="I1118">
        <v>62301</v>
      </c>
      <c r="J1118" t="str">
        <f t="shared" ca="1" si="241"/>
        <v>Female</v>
      </c>
      <c r="K1118">
        <f t="shared" ca="1" si="242"/>
        <v>21</v>
      </c>
      <c r="L1118" t="str">
        <f t="shared" ca="1" si="243"/>
        <v>Adult</v>
      </c>
      <c r="M1118" t="str">
        <f t="shared" ca="1" si="244"/>
        <v>No</v>
      </c>
      <c r="N1118" t="str">
        <f t="shared" ca="1" si="244"/>
        <v>No</v>
      </c>
      <c r="O1118" t="str">
        <f t="shared" ca="1" si="244"/>
        <v>Yes</v>
      </c>
      <c r="P1118" t="str">
        <f t="shared" ca="1" si="239"/>
        <v>No</v>
      </c>
      <c r="Q1118" t="str">
        <f t="shared" ca="1" si="239"/>
        <v>Yes</v>
      </c>
      <c r="R1118">
        <f t="shared" ca="1" si="245"/>
        <v>1</v>
      </c>
      <c r="S1118">
        <f t="shared" ca="1" si="246"/>
        <v>0</v>
      </c>
      <c r="T1118">
        <f t="shared" ca="1" si="247"/>
        <v>3</v>
      </c>
      <c r="U1118">
        <f t="shared" ca="1" si="248"/>
        <v>0</v>
      </c>
      <c r="V1118">
        <f t="shared" ca="1" si="249"/>
        <v>0</v>
      </c>
      <c r="W1118">
        <f t="shared" ca="1" si="250"/>
        <v>4</v>
      </c>
      <c r="X1118">
        <f t="shared" ca="1" si="251"/>
        <v>8</v>
      </c>
    </row>
    <row r="1119" spans="1:24" x14ac:dyDescent="0.25">
      <c r="A1119">
        <v>145336</v>
      </c>
      <c r="B1119" t="s">
        <v>3784</v>
      </c>
      <c r="C1119" t="s">
        <v>10</v>
      </c>
      <c r="D1119" t="s">
        <v>3785</v>
      </c>
      <c r="E1119" t="str">
        <f t="shared" ca="1" si="252"/>
        <v>Boston</v>
      </c>
      <c r="F1119" t="s">
        <v>24067</v>
      </c>
      <c r="G1119">
        <f t="shared" ca="1" si="240"/>
        <v>5049040858</v>
      </c>
      <c r="H1119" t="s">
        <v>3786</v>
      </c>
      <c r="I1119">
        <v>60484</v>
      </c>
      <c r="J1119" t="str">
        <f t="shared" ca="1" si="241"/>
        <v>Male</v>
      </c>
      <c r="K1119">
        <f t="shared" ca="1" si="242"/>
        <v>64</v>
      </c>
      <c r="L1119" t="str">
        <f t="shared" ca="1" si="243"/>
        <v>Adult</v>
      </c>
      <c r="M1119" t="str">
        <f t="shared" ca="1" si="244"/>
        <v>No</v>
      </c>
      <c r="N1119" t="str">
        <f t="shared" ca="1" si="244"/>
        <v>Yes</v>
      </c>
      <c r="O1119" t="str">
        <f t="shared" ca="1" si="244"/>
        <v>No</v>
      </c>
      <c r="P1119" t="str">
        <f t="shared" ca="1" si="239"/>
        <v>No</v>
      </c>
      <c r="Q1119" t="str">
        <f t="shared" ca="1" si="239"/>
        <v>Yes</v>
      </c>
      <c r="R1119">
        <f t="shared" ca="1" si="245"/>
        <v>3</v>
      </c>
      <c r="S1119">
        <f t="shared" ca="1" si="246"/>
        <v>3</v>
      </c>
      <c r="T1119">
        <f t="shared" ca="1" si="247"/>
        <v>3</v>
      </c>
      <c r="U1119">
        <f t="shared" ca="1" si="248"/>
        <v>0</v>
      </c>
      <c r="V1119">
        <f t="shared" ca="1" si="249"/>
        <v>0</v>
      </c>
      <c r="W1119">
        <f t="shared" ca="1" si="250"/>
        <v>4</v>
      </c>
      <c r="X1119">
        <f t="shared" ca="1" si="251"/>
        <v>13</v>
      </c>
    </row>
    <row r="1120" spans="1:24" x14ac:dyDescent="0.25">
      <c r="A1120">
        <v>145354</v>
      </c>
      <c r="B1120" t="s">
        <v>3787</v>
      </c>
      <c r="C1120" t="s">
        <v>10</v>
      </c>
      <c r="D1120" t="s">
        <v>3788</v>
      </c>
      <c r="E1120" t="str">
        <f t="shared" ca="1" si="252"/>
        <v>Newton</v>
      </c>
      <c r="F1120" t="s">
        <v>24067</v>
      </c>
      <c r="G1120">
        <f t="shared" ca="1" si="240"/>
        <v>4534684566</v>
      </c>
      <c r="H1120" t="s">
        <v>3790</v>
      </c>
      <c r="I1120" t="s">
        <v>3789</v>
      </c>
      <c r="J1120" t="str">
        <f t="shared" ca="1" si="241"/>
        <v>Female</v>
      </c>
      <c r="K1120">
        <f t="shared" ca="1" si="242"/>
        <v>17</v>
      </c>
      <c r="L1120" t="str">
        <f t="shared" ca="1" si="243"/>
        <v>Adoloscent</v>
      </c>
      <c r="M1120" t="str">
        <f t="shared" ca="1" si="244"/>
        <v>No</v>
      </c>
      <c r="N1120" t="str">
        <f t="shared" ca="1" si="244"/>
        <v>No</v>
      </c>
      <c r="O1120" t="str">
        <f t="shared" ca="1" si="244"/>
        <v>Yes</v>
      </c>
      <c r="P1120" t="str">
        <f t="shared" ca="1" si="239"/>
        <v>Yes</v>
      </c>
      <c r="Q1120" t="str">
        <f t="shared" ca="1" si="239"/>
        <v>Yes</v>
      </c>
      <c r="R1120">
        <f t="shared" ca="1" si="245"/>
        <v>1</v>
      </c>
      <c r="S1120">
        <f t="shared" ca="1" si="246"/>
        <v>0</v>
      </c>
      <c r="T1120">
        <f t="shared" ca="1" si="247"/>
        <v>3</v>
      </c>
      <c r="U1120">
        <f t="shared" ca="1" si="248"/>
        <v>0</v>
      </c>
      <c r="V1120">
        <f t="shared" ca="1" si="249"/>
        <v>4</v>
      </c>
      <c r="W1120">
        <f t="shared" ca="1" si="250"/>
        <v>4</v>
      </c>
      <c r="X1120">
        <f t="shared" ca="1" si="251"/>
        <v>12</v>
      </c>
    </row>
    <row r="1121" spans="1:24" x14ac:dyDescent="0.25">
      <c r="A1121">
        <v>145372</v>
      </c>
      <c r="B1121" t="s">
        <v>3791</v>
      </c>
      <c r="C1121" t="s">
        <v>10</v>
      </c>
      <c r="D1121" t="s">
        <v>3792</v>
      </c>
      <c r="E1121" t="str">
        <f t="shared" ca="1" si="252"/>
        <v>Winthrop</v>
      </c>
      <c r="F1121" t="s">
        <v>24067</v>
      </c>
      <c r="G1121">
        <f t="shared" ca="1" si="240"/>
        <v>8429121036</v>
      </c>
      <c r="H1121" t="s">
        <v>3793</v>
      </c>
      <c r="I1121">
        <v>62246</v>
      </c>
      <c r="J1121" t="str">
        <f t="shared" ca="1" si="241"/>
        <v>Female</v>
      </c>
      <c r="K1121">
        <f t="shared" ca="1" si="242"/>
        <v>19</v>
      </c>
      <c r="L1121" t="str">
        <f t="shared" ca="1" si="243"/>
        <v>Adult</v>
      </c>
      <c r="M1121" t="str">
        <f t="shared" ca="1" si="244"/>
        <v>No</v>
      </c>
      <c r="N1121" t="str">
        <f t="shared" ca="1" si="244"/>
        <v>Yes</v>
      </c>
      <c r="O1121" t="str">
        <f t="shared" ca="1" si="244"/>
        <v>No</v>
      </c>
      <c r="P1121" t="str">
        <f t="shared" ca="1" si="239"/>
        <v>No</v>
      </c>
      <c r="Q1121" t="str">
        <f t="shared" ca="1" si="239"/>
        <v>Yes</v>
      </c>
      <c r="R1121">
        <f t="shared" ca="1" si="245"/>
        <v>2</v>
      </c>
      <c r="S1121">
        <f t="shared" ca="1" si="246"/>
        <v>3</v>
      </c>
      <c r="T1121">
        <f t="shared" ca="1" si="247"/>
        <v>3</v>
      </c>
      <c r="U1121">
        <f t="shared" ca="1" si="248"/>
        <v>0</v>
      </c>
      <c r="V1121">
        <f t="shared" ca="1" si="249"/>
        <v>0</v>
      </c>
      <c r="W1121">
        <f t="shared" ca="1" si="250"/>
        <v>4</v>
      </c>
      <c r="X1121">
        <f t="shared" ca="1" si="251"/>
        <v>12</v>
      </c>
    </row>
    <row r="1122" spans="1:24" x14ac:dyDescent="0.25">
      <c r="A1122">
        <v>145406</v>
      </c>
      <c r="B1122" t="s">
        <v>3794</v>
      </c>
      <c r="C1122" t="s">
        <v>10</v>
      </c>
      <c r="D1122" t="s">
        <v>3795</v>
      </c>
      <c r="E1122" t="str">
        <f t="shared" ca="1" si="252"/>
        <v>Watertown</v>
      </c>
      <c r="F1122" t="s">
        <v>24067</v>
      </c>
      <c r="G1122">
        <f t="shared" ca="1" si="240"/>
        <v>1202616317</v>
      </c>
      <c r="H1122" t="s">
        <v>3796</v>
      </c>
      <c r="I1122">
        <v>60118</v>
      </c>
      <c r="J1122" t="str">
        <f t="shared" ca="1" si="241"/>
        <v>Male</v>
      </c>
      <c r="K1122">
        <f t="shared" ca="1" si="242"/>
        <v>38</v>
      </c>
      <c r="L1122" t="str">
        <f t="shared" ca="1" si="243"/>
        <v>Adult</v>
      </c>
      <c r="M1122" t="str">
        <f t="shared" ca="1" si="244"/>
        <v>No</v>
      </c>
      <c r="N1122" t="str">
        <f t="shared" ca="1" si="244"/>
        <v>Yes</v>
      </c>
      <c r="O1122" t="str">
        <f t="shared" ca="1" si="244"/>
        <v>No</v>
      </c>
      <c r="P1122" t="str">
        <f t="shared" ca="1" si="239"/>
        <v>No</v>
      </c>
      <c r="Q1122" t="str">
        <f t="shared" ca="1" si="239"/>
        <v>No</v>
      </c>
      <c r="R1122">
        <f t="shared" ca="1" si="245"/>
        <v>5</v>
      </c>
      <c r="S1122">
        <f t="shared" ca="1" si="246"/>
        <v>5</v>
      </c>
      <c r="T1122">
        <f t="shared" ca="1" si="247"/>
        <v>3</v>
      </c>
      <c r="U1122">
        <f t="shared" ca="1" si="248"/>
        <v>0</v>
      </c>
      <c r="V1122">
        <f t="shared" ca="1" si="249"/>
        <v>0</v>
      </c>
      <c r="W1122">
        <f t="shared" ca="1" si="250"/>
        <v>0</v>
      </c>
      <c r="X1122">
        <f t="shared" ca="1" si="251"/>
        <v>13</v>
      </c>
    </row>
    <row r="1123" spans="1:24" x14ac:dyDescent="0.25">
      <c r="A1123">
        <v>145424</v>
      </c>
      <c r="B1123" t="s">
        <v>3797</v>
      </c>
      <c r="C1123" t="s">
        <v>10</v>
      </c>
      <c r="D1123" t="s">
        <v>3798</v>
      </c>
      <c r="E1123" t="str">
        <f t="shared" ca="1" si="252"/>
        <v>Newton</v>
      </c>
      <c r="F1123" t="s">
        <v>24067</v>
      </c>
      <c r="G1123">
        <f t="shared" ca="1" si="240"/>
        <v>3207885718</v>
      </c>
      <c r="H1123" t="s">
        <v>3799</v>
      </c>
      <c r="I1123">
        <v>60178</v>
      </c>
      <c r="J1123" t="str">
        <f t="shared" ca="1" si="241"/>
        <v>Male</v>
      </c>
      <c r="K1123">
        <f t="shared" ca="1" si="242"/>
        <v>69</v>
      </c>
      <c r="L1123" t="str">
        <f t="shared" ca="1" si="243"/>
        <v>Adult</v>
      </c>
      <c r="M1123" t="str">
        <f t="shared" ca="1" si="244"/>
        <v>Yes</v>
      </c>
      <c r="N1123" t="str">
        <f t="shared" ca="1" si="244"/>
        <v>Yes</v>
      </c>
      <c r="O1123" t="str">
        <f t="shared" ca="1" si="244"/>
        <v>No</v>
      </c>
      <c r="P1123" t="str">
        <f t="shared" ca="1" si="239"/>
        <v>No</v>
      </c>
      <c r="Q1123" t="str">
        <f t="shared" ca="1" si="239"/>
        <v>No</v>
      </c>
      <c r="R1123">
        <f t="shared" ca="1" si="245"/>
        <v>5</v>
      </c>
      <c r="S1123">
        <f t="shared" ca="1" si="246"/>
        <v>5</v>
      </c>
      <c r="T1123">
        <f t="shared" ca="1" si="247"/>
        <v>3</v>
      </c>
      <c r="U1123">
        <f t="shared" ca="1" si="248"/>
        <v>3</v>
      </c>
      <c r="V1123">
        <f t="shared" ca="1" si="249"/>
        <v>0</v>
      </c>
      <c r="W1123">
        <f t="shared" ca="1" si="250"/>
        <v>0</v>
      </c>
      <c r="X1123">
        <f t="shared" ca="1" si="251"/>
        <v>16</v>
      </c>
    </row>
    <row r="1124" spans="1:24" x14ac:dyDescent="0.25">
      <c r="A1124">
        <v>145433</v>
      </c>
      <c r="B1124" t="s">
        <v>3797</v>
      </c>
      <c r="C1124" t="s">
        <v>10</v>
      </c>
      <c r="D1124" t="s">
        <v>3800</v>
      </c>
      <c r="E1124" t="str">
        <f t="shared" ca="1" si="252"/>
        <v>Somerville</v>
      </c>
      <c r="F1124" t="s">
        <v>24067</v>
      </c>
      <c r="G1124">
        <f t="shared" ca="1" si="240"/>
        <v>5029319936</v>
      </c>
      <c r="H1124" t="s">
        <v>3799</v>
      </c>
      <c r="I1124">
        <v>60543</v>
      </c>
      <c r="J1124" t="str">
        <f t="shared" ca="1" si="241"/>
        <v>Female</v>
      </c>
      <c r="K1124">
        <f t="shared" ca="1" si="242"/>
        <v>68</v>
      </c>
      <c r="L1124" t="str">
        <f t="shared" ca="1" si="243"/>
        <v>Adult</v>
      </c>
      <c r="M1124" t="str">
        <f t="shared" ca="1" si="244"/>
        <v>Yes</v>
      </c>
      <c r="N1124" t="str">
        <f t="shared" ca="1" si="244"/>
        <v>No</v>
      </c>
      <c r="O1124" t="str">
        <f t="shared" ca="1" si="244"/>
        <v>No</v>
      </c>
      <c r="P1124" t="str">
        <f t="shared" ca="1" si="239"/>
        <v>No</v>
      </c>
      <c r="Q1124" t="str">
        <f t="shared" ca="1" si="239"/>
        <v>Yes</v>
      </c>
      <c r="R1124">
        <f t="shared" ca="1" si="245"/>
        <v>5</v>
      </c>
      <c r="S1124">
        <f t="shared" ca="1" si="246"/>
        <v>5</v>
      </c>
      <c r="T1124">
        <f t="shared" ca="1" si="247"/>
        <v>0</v>
      </c>
      <c r="U1124">
        <f t="shared" ca="1" si="248"/>
        <v>3</v>
      </c>
      <c r="V1124">
        <f t="shared" ca="1" si="249"/>
        <v>0</v>
      </c>
      <c r="W1124">
        <f t="shared" ca="1" si="250"/>
        <v>4</v>
      </c>
      <c r="X1124">
        <f t="shared" ca="1" si="251"/>
        <v>17</v>
      </c>
    </row>
    <row r="1125" spans="1:24" x14ac:dyDescent="0.25">
      <c r="A1125">
        <v>145460</v>
      </c>
      <c r="B1125" t="s">
        <v>3801</v>
      </c>
      <c r="C1125" t="s">
        <v>10</v>
      </c>
      <c r="D1125" t="s">
        <v>3802</v>
      </c>
      <c r="E1125" t="str">
        <f t="shared" ca="1" si="252"/>
        <v>Revere</v>
      </c>
      <c r="F1125" t="s">
        <v>24067</v>
      </c>
      <c r="G1125">
        <f t="shared" ca="1" si="240"/>
        <v>5984004631</v>
      </c>
      <c r="H1125" t="s">
        <v>3803</v>
      </c>
      <c r="I1125">
        <v>60606</v>
      </c>
      <c r="J1125" t="str">
        <f t="shared" ca="1" si="241"/>
        <v>Female</v>
      </c>
      <c r="K1125">
        <f t="shared" ca="1" si="242"/>
        <v>54</v>
      </c>
      <c r="L1125" t="str">
        <f t="shared" ca="1" si="243"/>
        <v>Adult</v>
      </c>
      <c r="M1125" t="str">
        <f t="shared" ca="1" si="244"/>
        <v>No</v>
      </c>
      <c r="N1125" t="str">
        <f t="shared" ca="1" si="244"/>
        <v>Yes</v>
      </c>
      <c r="O1125" t="str">
        <f t="shared" ca="1" si="244"/>
        <v>No</v>
      </c>
      <c r="P1125" t="str">
        <f t="shared" ca="1" si="239"/>
        <v>No</v>
      </c>
      <c r="Q1125" t="str">
        <f t="shared" ca="1" si="239"/>
        <v>No</v>
      </c>
      <c r="R1125">
        <f t="shared" ca="1" si="245"/>
        <v>5</v>
      </c>
      <c r="S1125">
        <f t="shared" ca="1" si="246"/>
        <v>5</v>
      </c>
      <c r="T1125">
        <f t="shared" ca="1" si="247"/>
        <v>3</v>
      </c>
      <c r="U1125">
        <f t="shared" ca="1" si="248"/>
        <v>0</v>
      </c>
      <c r="V1125">
        <f t="shared" ca="1" si="249"/>
        <v>0</v>
      </c>
      <c r="W1125">
        <f t="shared" ca="1" si="250"/>
        <v>0</v>
      </c>
      <c r="X1125">
        <f t="shared" ca="1" si="251"/>
        <v>13</v>
      </c>
    </row>
    <row r="1126" spans="1:24" x14ac:dyDescent="0.25">
      <c r="A1126">
        <v>145497</v>
      </c>
      <c r="B1126" t="s">
        <v>3804</v>
      </c>
      <c r="C1126" t="s">
        <v>10</v>
      </c>
      <c r="D1126" t="s">
        <v>3805</v>
      </c>
      <c r="E1126" t="str">
        <f t="shared" ca="1" si="252"/>
        <v>Newton</v>
      </c>
      <c r="F1126" t="s">
        <v>24067</v>
      </c>
      <c r="G1126">
        <f t="shared" ca="1" si="240"/>
        <v>9478677018</v>
      </c>
      <c r="H1126" t="s">
        <v>3806</v>
      </c>
      <c r="I1126">
        <v>60077</v>
      </c>
      <c r="J1126" t="str">
        <f t="shared" ca="1" si="241"/>
        <v>Male</v>
      </c>
      <c r="K1126">
        <f t="shared" ca="1" si="242"/>
        <v>41</v>
      </c>
      <c r="L1126" t="str">
        <f t="shared" ca="1" si="243"/>
        <v>Adult</v>
      </c>
      <c r="M1126" t="str">
        <f t="shared" ca="1" si="244"/>
        <v>Yes</v>
      </c>
      <c r="N1126" t="str">
        <f t="shared" ca="1" si="244"/>
        <v>No</v>
      </c>
      <c r="O1126" t="str">
        <f t="shared" ca="1" si="244"/>
        <v>No</v>
      </c>
      <c r="P1126" t="str">
        <f t="shared" ca="1" si="239"/>
        <v>No</v>
      </c>
      <c r="Q1126" t="str">
        <f t="shared" ca="1" si="239"/>
        <v>No</v>
      </c>
      <c r="R1126">
        <f t="shared" ca="1" si="245"/>
        <v>4</v>
      </c>
      <c r="S1126">
        <f t="shared" ca="1" si="246"/>
        <v>5</v>
      </c>
      <c r="T1126">
        <f t="shared" ca="1" si="247"/>
        <v>0</v>
      </c>
      <c r="U1126">
        <f t="shared" ca="1" si="248"/>
        <v>3</v>
      </c>
      <c r="V1126">
        <f t="shared" ca="1" si="249"/>
        <v>0</v>
      </c>
      <c r="W1126">
        <f t="shared" ca="1" si="250"/>
        <v>0</v>
      </c>
      <c r="X1126">
        <f t="shared" ca="1" si="251"/>
        <v>12</v>
      </c>
    </row>
    <row r="1127" spans="1:24" x14ac:dyDescent="0.25">
      <c r="A1127">
        <v>145521</v>
      </c>
      <c r="B1127" t="s">
        <v>3807</v>
      </c>
      <c r="C1127" t="s">
        <v>10</v>
      </c>
      <c r="D1127" t="s">
        <v>3808</v>
      </c>
      <c r="E1127" t="str">
        <f t="shared" ca="1" si="252"/>
        <v>Revere</v>
      </c>
      <c r="F1127" t="s">
        <v>24067</v>
      </c>
      <c r="G1127">
        <f t="shared" ca="1" si="240"/>
        <v>5868388242</v>
      </c>
      <c r="H1127" t="s">
        <v>3810</v>
      </c>
      <c r="I1127" t="s">
        <v>3809</v>
      </c>
      <c r="J1127" t="str">
        <f t="shared" ca="1" si="241"/>
        <v>Female</v>
      </c>
      <c r="K1127">
        <f t="shared" ca="1" si="242"/>
        <v>66</v>
      </c>
      <c r="L1127" t="str">
        <f t="shared" ca="1" si="243"/>
        <v>Adult</v>
      </c>
      <c r="M1127" t="str">
        <f t="shared" ca="1" si="244"/>
        <v>Yes</v>
      </c>
      <c r="N1127" t="str">
        <f t="shared" ca="1" si="244"/>
        <v>No</v>
      </c>
      <c r="O1127" t="str">
        <f t="shared" ca="1" si="244"/>
        <v>Yes</v>
      </c>
      <c r="P1127" t="str">
        <f t="shared" ca="1" si="239"/>
        <v>No</v>
      </c>
      <c r="Q1127" t="str">
        <f t="shared" ca="1" si="239"/>
        <v>No</v>
      </c>
      <c r="R1127">
        <f t="shared" ca="1" si="245"/>
        <v>2</v>
      </c>
      <c r="S1127">
        <f t="shared" ca="1" si="246"/>
        <v>3</v>
      </c>
      <c r="T1127">
        <f t="shared" ca="1" si="247"/>
        <v>3</v>
      </c>
      <c r="U1127">
        <f t="shared" ca="1" si="248"/>
        <v>3</v>
      </c>
      <c r="V1127">
        <f t="shared" ca="1" si="249"/>
        <v>0</v>
      </c>
      <c r="W1127">
        <f t="shared" ca="1" si="250"/>
        <v>0</v>
      </c>
      <c r="X1127">
        <f t="shared" ca="1" si="251"/>
        <v>11</v>
      </c>
    </row>
    <row r="1128" spans="1:24" x14ac:dyDescent="0.25">
      <c r="A1128">
        <v>145558</v>
      </c>
      <c r="B1128" t="s">
        <v>3811</v>
      </c>
      <c r="C1128" t="s">
        <v>10</v>
      </c>
      <c r="D1128" t="s">
        <v>3812</v>
      </c>
      <c r="E1128" t="str">
        <f t="shared" ca="1" si="252"/>
        <v>Watertown</v>
      </c>
      <c r="F1128" t="s">
        <v>24067</v>
      </c>
      <c r="G1128">
        <f t="shared" ca="1" si="240"/>
        <v>4492928731</v>
      </c>
      <c r="H1128" t="s">
        <v>3814</v>
      </c>
      <c r="I1128" t="s">
        <v>3813</v>
      </c>
      <c r="J1128" t="str">
        <f t="shared" ca="1" si="241"/>
        <v>Female</v>
      </c>
      <c r="K1128">
        <f t="shared" ca="1" si="242"/>
        <v>31</v>
      </c>
      <c r="L1128" t="str">
        <f t="shared" ca="1" si="243"/>
        <v>Adult</v>
      </c>
      <c r="M1128" t="str">
        <f t="shared" ca="1" si="244"/>
        <v>No</v>
      </c>
      <c r="N1128" t="str">
        <f t="shared" ca="1" si="244"/>
        <v>No</v>
      </c>
      <c r="O1128" t="str">
        <f t="shared" ca="1" si="244"/>
        <v>Yes</v>
      </c>
      <c r="P1128" t="str">
        <f t="shared" ca="1" si="239"/>
        <v>Yes</v>
      </c>
      <c r="Q1128" t="str">
        <f t="shared" ca="1" si="239"/>
        <v>No</v>
      </c>
      <c r="R1128">
        <f t="shared" ca="1" si="245"/>
        <v>3</v>
      </c>
      <c r="S1128">
        <f t="shared" ca="1" si="246"/>
        <v>3</v>
      </c>
      <c r="T1128">
        <f t="shared" ca="1" si="247"/>
        <v>3</v>
      </c>
      <c r="U1128">
        <f t="shared" ca="1" si="248"/>
        <v>0</v>
      </c>
      <c r="V1128">
        <f t="shared" ca="1" si="249"/>
        <v>4</v>
      </c>
      <c r="W1128">
        <f t="shared" ca="1" si="250"/>
        <v>0</v>
      </c>
      <c r="X1128">
        <f t="shared" ca="1" si="251"/>
        <v>13</v>
      </c>
    </row>
    <row r="1129" spans="1:24" x14ac:dyDescent="0.25">
      <c r="A1129">
        <v>145600</v>
      </c>
      <c r="B1129" t="s">
        <v>3815</v>
      </c>
      <c r="C1129" t="s">
        <v>10</v>
      </c>
      <c r="D1129" t="s">
        <v>3816</v>
      </c>
      <c r="E1129" t="str">
        <f t="shared" ca="1" si="252"/>
        <v>Boston</v>
      </c>
      <c r="F1129" t="s">
        <v>24067</v>
      </c>
      <c r="G1129">
        <f t="shared" ca="1" si="240"/>
        <v>6844430522</v>
      </c>
      <c r="H1129" t="s">
        <v>3817</v>
      </c>
      <c r="I1129">
        <v>60607</v>
      </c>
      <c r="J1129" t="str">
        <f t="shared" ca="1" si="241"/>
        <v>Male</v>
      </c>
      <c r="K1129">
        <f t="shared" ca="1" si="242"/>
        <v>46</v>
      </c>
      <c r="L1129" t="str">
        <f t="shared" ca="1" si="243"/>
        <v>Adult</v>
      </c>
      <c r="M1129" t="str">
        <f t="shared" ca="1" si="244"/>
        <v>No</v>
      </c>
      <c r="N1129" t="str">
        <f t="shared" ca="1" si="244"/>
        <v>No</v>
      </c>
      <c r="O1129" t="str">
        <f t="shared" ca="1" si="244"/>
        <v>No</v>
      </c>
      <c r="P1129" t="str">
        <f t="shared" ca="1" si="239"/>
        <v>No</v>
      </c>
      <c r="Q1129" t="str">
        <f t="shared" ca="1" si="239"/>
        <v>No</v>
      </c>
      <c r="R1129">
        <f t="shared" ca="1" si="245"/>
        <v>5</v>
      </c>
      <c r="S1129">
        <f t="shared" ca="1" si="246"/>
        <v>5</v>
      </c>
      <c r="T1129">
        <f t="shared" ca="1" si="247"/>
        <v>0</v>
      </c>
      <c r="U1129">
        <f t="shared" ca="1" si="248"/>
        <v>0</v>
      </c>
      <c r="V1129">
        <f t="shared" ca="1" si="249"/>
        <v>0</v>
      </c>
      <c r="W1129">
        <f t="shared" ca="1" si="250"/>
        <v>0</v>
      </c>
      <c r="X1129">
        <f t="shared" ca="1" si="251"/>
        <v>10</v>
      </c>
    </row>
    <row r="1130" spans="1:24" x14ac:dyDescent="0.25">
      <c r="A1130">
        <v>145619</v>
      </c>
      <c r="B1130" t="s">
        <v>3818</v>
      </c>
      <c r="C1130" t="s">
        <v>10</v>
      </c>
      <c r="D1130" t="s">
        <v>3819</v>
      </c>
      <c r="E1130" t="str">
        <f t="shared" ca="1" si="252"/>
        <v>Boston</v>
      </c>
      <c r="F1130" t="s">
        <v>24067</v>
      </c>
      <c r="G1130">
        <f t="shared" ca="1" si="240"/>
        <v>6021805366</v>
      </c>
      <c r="H1130" t="s">
        <v>3821</v>
      </c>
      <c r="I1130" t="s">
        <v>3820</v>
      </c>
      <c r="J1130" t="str">
        <f t="shared" ca="1" si="241"/>
        <v>Male</v>
      </c>
      <c r="K1130">
        <f t="shared" ca="1" si="242"/>
        <v>17</v>
      </c>
      <c r="L1130" t="str">
        <f t="shared" ca="1" si="243"/>
        <v>Adoloscent</v>
      </c>
      <c r="M1130" t="str">
        <f t="shared" ca="1" si="244"/>
        <v>No</v>
      </c>
      <c r="N1130" t="str">
        <f t="shared" ca="1" si="244"/>
        <v>Yes</v>
      </c>
      <c r="O1130" t="str">
        <f t="shared" ca="1" si="244"/>
        <v>Yes</v>
      </c>
      <c r="P1130" t="str">
        <f t="shared" ca="1" si="239"/>
        <v>No</v>
      </c>
      <c r="Q1130" t="str">
        <f t="shared" ca="1" si="239"/>
        <v>Yes</v>
      </c>
      <c r="R1130">
        <f t="shared" ca="1" si="245"/>
        <v>5</v>
      </c>
      <c r="S1130">
        <f t="shared" ca="1" si="246"/>
        <v>5</v>
      </c>
      <c r="T1130">
        <f t="shared" ca="1" si="247"/>
        <v>5</v>
      </c>
      <c r="U1130">
        <f t="shared" ca="1" si="248"/>
        <v>0</v>
      </c>
      <c r="V1130">
        <f t="shared" ca="1" si="249"/>
        <v>0</v>
      </c>
      <c r="W1130">
        <f t="shared" ca="1" si="250"/>
        <v>4</v>
      </c>
      <c r="X1130">
        <f t="shared" ca="1" si="251"/>
        <v>19</v>
      </c>
    </row>
    <row r="1131" spans="1:24" x14ac:dyDescent="0.25">
      <c r="A1131">
        <v>145628</v>
      </c>
      <c r="B1131" t="s">
        <v>3822</v>
      </c>
      <c r="C1131" t="s">
        <v>10</v>
      </c>
      <c r="D1131" t="s">
        <v>3823</v>
      </c>
      <c r="E1131" t="str">
        <f t="shared" ca="1" si="252"/>
        <v>Brookline</v>
      </c>
      <c r="F1131" t="s">
        <v>24067</v>
      </c>
      <c r="G1131">
        <f t="shared" ca="1" si="240"/>
        <v>6583363523</v>
      </c>
      <c r="H1131" t="s">
        <v>3825</v>
      </c>
      <c r="I1131" t="s">
        <v>3824</v>
      </c>
      <c r="J1131" t="str">
        <f t="shared" ca="1" si="241"/>
        <v>Male</v>
      </c>
      <c r="K1131">
        <f t="shared" ca="1" si="242"/>
        <v>70</v>
      </c>
      <c r="L1131" t="str">
        <f t="shared" ca="1" si="243"/>
        <v>Adult</v>
      </c>
      <c r="M1131" t="str">
        <f t="shared" ca="1" si="244"/>
        <v>No</v>
      </c>
      <c r="N1131" t="str">
        <f t="shared" ca="1" si="244"/>
        <v>No</v>
      </c>
      <c r="O1131" t="str">
        <f t="shared" ca="1" si="244"/>
        <v>No</v>
      </c>
      <c r="P1131" t="str">
        <f t="shared" ca="1" si="239"/>
        <v>No</v>
      </c>
      <c r="Q1131" t="str">
        <f t="shared" ca="1" si="239"/>
        <v>Yes</v>
      </c>
      <c r="R1131">
        <f t="shared" ca="1" si="245"/>
        <v>3</v>
      </c>
      <c r="S1131">
        <f t="shared" ca="1" si="246"/>
        <v>3</v>
      </c>
      <c r="T1131">
        <f t="shared" ca="1" si="247"/>
        <v>0</v>
      </c>
      <c r="U1131">
        <f t="shared" ca="1" si="248"/>
        <v>0</v>
      </c>
      <c r="V1131">
        <f t="shared" ca="1" si="249"/>
        <v>0</v>
      </c>
      <c r="W1131">
        <f t="shared" ca="1" si="250"/>
        <v>4</v>
      </c>
      <c r="X1131">
        <f t="shared" ca="1" si="251"/>
        <v>10</v>
      </c>
    </row>
    <row r="1132" spans="1:24" x14ac:dyDescent="0.25">
      <c r="A1132">
        <v>145637</v>
      </c>
      <c r="B1132" t="s">
        <v>3826</v>
      </c>
      <c r="C1132" t="s">
        <v>10</v>
      </c>
      <c r="D1132" t="s">
        <v>3827</v>
      </c>
      <c r="E1132" t="str">
        <f t="shared" ca="1" si="252"/>
        <v>Watertown</v>
      </c>
      <c r="F1132" t="s">
        <v>24067</v>
      </c>
      <c r="G1132">
        <f t="shared" ca="1" si="240"/>
        <v>4446027201</v>
      </c>
      <c r="H1132" t="s">
        <v>3829</v>
      </c>
      <c r="I1132" t="s">
        <v>3828</v>
      </c>
      <c r="J1132" t="str">
        <f t="shared" ca="1" si="241"/>
        <v>Female</v>
      </c>
      <c r="K1132">
        <f t="shared" ca="1" si="242"/>
        <v>18</v>
      </c>
      <c r="L1132" t="str">
        <f t="shared" ca="1" si="243"/>
        <v>Adult</v>
      </c>
      <c r="M1132" t="str">
        <f t="shared" ca="1" si="244"/>
        <v>No</v>
      </c>
      <c r="N1132" t="str">
        <f t="shared" ca="1" si="244"/>
        <v>Yes</v>
      </c>
      <c r="O1132" t="str">
        <f t="shared" ca="1" si="244"/>
        <v>No</v>
      </c>
      <c r="P1132" t="str">
        <f t="shared" ca="1" si="239"/>
        <v>Yes</v>
      </c>
      <c r="Q1132" t="str">
        <f t="shared" ca="1" si="239"/>
        <v>Yes</v>
      </c>
      <c r="R1132">
        <f t="shared" ca="1" si="245"/>
        <v>3</v>
      </c>
      <c r="S1132">
        <f t="shared" ca="1" si="246"/>
        <v>3</v>
      </c>
      <c r="T1132">
        <f t="shared" ca="1" si="247"/>
        <v>3</v>
      </c>
      <c r="U1132">
        <f t="shared" ca="1" si="248"/>
        <v>0</v>
      </c>
      <c r="V1132">
        <f t="shared" ca="1" si="249"/>
        <v>4</v>
      </c>
      <c r="W1132">
        <f t="shared" ca="1" si="250"/>
        <v>4</v>
      </c>
      <c r="X1132">
        <f t="shared" ca="1" si="251"/>
        <v>17</v>
      </c>
    </row>
    <row r="1133" spans="1:24" x14ac:dyDescent="0.25">
      <c r="A1133">
        <v>145646</v>
      </c>
      <c r="B1133" t="s">
        <v>3830</v>
      </c>
      <c r="C1133" t="s">
        <v>10</v>
      </c>
      <c r="D1133" t="s">
        <v>3831</v>
      </c>
      <c r="E1133" t="str">
        <f t="shared" ca="1" si="252"/>
        <v>Dedham</v>
      </c>
      <c r="F1133" t="s">
        <v>24067</v>
      </c>
      <c r="G1133">
        <f t="shared" ca="1" si="240"/>
        <v>3221218222</v>
      </c>
      <c r="H1133" t="s">
        <v>3833</v>
      </c>
      <c r="I1133" t="s">
        <v>3832</v>
      </c>
      <c r="J1133" t="str">
        <f t="shared" ca="1" si="241"/>
        <v>Male</v>
      </c>
      <c r="K1133">
        <f t="shared" ca="1" si="242"/>
        <v>30</v>
      </c>
      <c r="L1133" t="str">
        <f t="shared" ca="1" si="243"/>
        <v>Adult</v>
      </c>
      <c r="M1133" t="str">
        <f t="shared" ca="1" si="244"/>
        <v>Yes</v>
      </c>
      <c r="N1133" t="str">
        <f t="shared" ca="1" si="244"/>
        <v>No</v>
      </c>
      <c r="O1133" t="str">
        <f t="shared" ca="1" si="244"/>
        <v>No</v>
      </c>
      <c r="P1133" t="str">
        <f t="shared" ca="1" si="239"/>
        <v>Yes</v>
      </c>
      <c r="Q1133" t="str">
        <f t="shared" ca="1" si="239"/>
        <v>Yes</v>
      </c>
      <c r="R1133">
        <f t="shared" ca="1" si="245"/>
        <v>5</v>
      </c>
      <c r="S1133">
        <f t="shared" ca="1" si="246"/>
        <v>5</v>
      </c>
      <c r="T1133">
        <f t="shared" ca="1" si="247"/>
        <v>0</v>
      </c>
      <c r="U1133">
        <f t="shared" ca="1" si="248"/>
        <v>3</v>
      </c>
      <c r="V1133">
        <f t="shared" ca="1" si="249"/>
        <v>4</v>
      </c>
      <c r="W1133">
        <f t="shared" ca="1" si="250"/>
        <v>4</v>
      </c>
      <c r="X1133">
        <f t="shared" ca="1" si="251"/>
        <v>21</v>
      </c>
    </row>
    <row r="1134" spans="1:24" x14ac:dyDescent="0.25">
      <c r="A1134">
        <v>145682</v>
      </c>
      <c r="B1134" t="s">
        <v>3834</v>
      </c>
      <c r="C1134" t="s">
        <v>10</v>
      </c>
      <c r="D1134" t="s">
        <v>3835</v>
      </c>
      <c r="E1134" t="str">
        <f t="shared" ca="1" si="252"/>
        <v>Winthrop</v>
      </c>
      <c r="F1134" t="s">
        <v>24067</v>
      </c>
      <c r="G1134">
        <f t="shared" ca="1" si="240"/>
        <v>8403279669</v>
      </c>
      <c r="H1134" t="s">
        <v>3837</v>
      </c>
      <c r="I1134" t="s">
        <v>3836</v>
      </c>
      <c r="J1134" t="str">
        <f t="shared" ca="1" si="241"/>
        <v>Male</v>
      </c>
      <c r="K1134">
        <f t="shared" ca="1" si="242"/>
        <v>39</v>
      </c>
      <c r="L1134" t="str">
        <f t="shared" ca="1" si="243"/>
        <v>Adult</v>
      </c>
      <c r="M1134" t="str">
        <f t="shared" ca="1" si="244"/>
        <v>No</v>
      </c>
      <c r="N1134" t="str">
        <f t="shared" ca="1" si="244"/>
        <v>No</v>
      </c>
      <c r="O1134" t="str">
        <f t="shared" ca="1" si="244"/>
        <v>Yes</v>
      </c>
      <c r="P1134" t="str">
        <f t="shared" ca="1" si="239"/>
        <v>Yes</v>
      </c>
      <c r="Q1134" t="str">
        <f t="shared" ca="1" si="239"/>
        <v>Yes</v>
      </c>
      <c r="R1134">
        <f t="shared" ca="1" si="245"/>
        <v>2</v>
      </c>
      <c r="S1134">
        <f t="shared" ca="1" si="246"/>
        <v>3</v>
      </c>
      <c r="T1134">
        <f t="shared" ca="1" si="247"/>
        <v>3</v>
      </c>
      <c r="U1134">
        <f t="shared" ca="1" si="248"/>
        <v>0</v>
      </c>
      <c r="V1134">
        <f t="shared" ca="1" si="249"/>
        <v>4</v>
      </c>
      <c r="W1134">
        <f t="shared" ca="1" si="250"/>
        <v>4</v>
      </c>
      <c r="X1134">
        <f t="shared" ca="1" si="251"/>
        <v>16</v>
      </c>
    </row>
    <row r="1135" spans="1:24" x14ac:dyDescent="0.25">
      <c r="A1135">
        <v>145691</v>
      </c>
      <c r="B1135" t="s">
        <v>3838</v>
      </c>
      <c r="C1135" t="s">
        <v>10</v>
      </c>
      <c r="D1135" t="s">
        <v>3839</v>
      </c>
      <c r="E1135" t="str">
        <f t="shared" ca="1" si="252"/>
        <v>Winthrop</v>
      </c>
      <c r="F1135" t="s">
        <v>24067</v>
      </c>
      <c r="G1135">
        <f t="shared" ca="1" si="240"/>
        <v>2462300906</v>
      </c>
      <c r="H1135" t="s">
        <v>3841</v>
      </c>
      <c r="I1135" t="s">
        <v>3840</v>
      </c>
      <c r="J1135" t="str">
        <f t="shared" ca="1" si="241"/>
        <v>Female</v>
      </c>
      <c r="K1135">
        <f t="shared" ca="1" si="242"/>
        <v>26</v>
      </c>
      <c r="L1135" t="str">
        <f t="shared" ca="1" si="243"/>
        <v>Adult</v>
      </c>
      <c r="M1135" t="str">
        <f t="shared" ca="1" si="244"/>
        <v>Yes</v>
      </c>
      <c r="N1135" t="str">
        <f t="shared" ca="1" si="244"/>
        <v>No</v>
      </c>
      <c r="O1135" t="str">
        <f t="shared" ca="1" si="244"/>
        <v>Yes</v>
      </c>
      <c r="P1135" t="str">
        <f t="shared" ca="1" si="239"/>
        <v>Yes</v>
      </c>
      <c r="Q1135" t="str">
        <f t="shared" ca="1" si="239"/>
        <v>Yes</v>
      </c>
      <c r="R1135">
        <f t="shared" ca="1" si="245"/>
        <v>2</v>
      </c>
      <c r="S1135">
        <f t="shared" ca="1" si="246"/>
        <v>3</v>
      </c>
      <c r="T1135">
        <f t="shared" ca="1" si="247"/>
        <v>3</v>
      </c>
      <c r="U1135">
        <f t="shared" ca="1" si="248"/>
        <v>3</v>
      </c>
      <c r="V1135">
        <f t="shared" ca="1" si="249"/>
        <v>4</v>
      </c>
      <c r="W1135">
        <f t="shared" ca="1" si="250"/>
        <v>4</v>
      </c>
      <c r="X1135">
        <f t="shared" ca="1" si="251"/>
        <v>19</v>
      </c>
    </row>
    <row r="1136" spans="1:24" x14ac:dyDescent="0.25">
      <c r="A1136">
        <v>145707</v>
      </c>
      <c r="B1136" t="s">
        <v>3842</v>
      </c>
      <c r="C1136" t="s">
        <v>10</v>
      </c>
      <c r="D1136" t="s">
        <v>3843</v>
      </c>
      <c r="E1136" t="str">
        <f t="shared" ca="1" si="252"/>
        <v>Quincy</v>
      </c>
      <c r="F1136" t="s">
        <v>24067</v>
      </c>
      <c r="G1136">
        <f t="shared" ca="1" si="240"/>
        <v>1410397287</v>
      </c>
      <c r="H1136" t="s">
        <v>3844</v>
      </c>
      <c r="I1136">
        <v>62450</v>
      </c>
      <c r="J1136" t="str">
        <f t="shared" ca="1" si="241"/>
        <v>Male</v>
      </c>
      <c r="K1136">
        <f t="shared" ca="1" si="242"/>
        <v>48</v>
      </c>
      <c r="L1136" t="str">
        <f t="shared" ca="1" si="243"/>
        <v>Adult</v>
      </c>
      <c r="M1136" t="str">
        <f t="shared" ca="1" si="244"/>
        <v>Yes</v>
      </c>
      <c r="N1136" t="str">
        <f t="shared" ca="1" si="244"/>
        <v>Yes</v>
      </c>
      <c r="O1136" t="str">
        <f t="shared" ca="1" si="244"/>
        <v>Yes</v>
      </c>
      <c r="P1136" t="str">
        <f t="shared" ca="1" si="239"/>
        <v>Yes</v>
      </c>
      <c r="Q1136" t="str">
        <f t="shared" ca="1" si="239"/>
        <v>Yes</v>
      </c>
      <c r="R1136">
        <f t="shared" ca="1" si="245"/>
        <v>4</v>
      </c>
      <c r="S1136">
        <f t="shared" ca="1" si="246"/>
        <v>5</v>
      </c>
      <c r="T1136">
        <f t="shared" ca="1" si="247"/>
        <v>5</v>
      </c>
      <c r="U1136">
        <f t="shared" ca="1" si="248"/>
        <v>3</v>
      </c>
      <c r="V1136">
        <f t="shared" ca="1" si="249"/>
        <v>4</v>
      </c>
      <c r="W1136">
        <f t="shared" ca="1" si="250"/>
        <v>4</v>
      </c>
      <c r="X1136">
        <f t="shared" ca="1" si="251"/>
        <v>25</v>
      </c>
    </row>
    <row r="1137" spans="1:24" x14ac:dyDescent="0.25">
      <c r="A1137">
        <v>145725</v>
      </c>
      <c r="B1137" t="s">
        <v>3845</v>
      </c>
      <c r="C1137" t="s">
        <v>10</v>
      </c>
      <c r="D1137" t="s">
        <v>3846</v>
      </c>
      <c r="E1137" t="str">
        <f t="shared" ca="1" si="252"/>
        <v>Canton</v>
      </c>
      <c r="F1137" t="s">
        <v>24067</v>
      </c>
      <c r="G1137">
        <f t="shared" ca="1" si="240"/>
        <v>3541357644</v>
      </c>
      <c r="H1137" t="s">
        <v>3847</v>
      </c>
      <c r="I1137">
        <v>60616</v>
      </c>
      <c r="J1137" t="str">
        <f t="shared" ca="1" si="241"/>
        <v>Male</v>
      </c>
      <c r="K1137">
        <f t="shared" ca="1" si="242"/>
        <v>18</v>
      </c>
      <c r="L1137" t="str">
        <f t="shared" ca="1" si="243"/>
        <v>Adult</v>
      </c>
      <c r="M1137" t="str">
        <f t="shared" ca="1" si="244"/>
        <v>Yes</v>
      </c>
      <c r="N1137" t="str">
        <f t="shared" ca="1" si="244"/>
        <v>No</v>
      </c>
      <c r="O1137" t="str">
        <f t="shared" ca="1" si="244"/>
        <v>No</v>
      </c>
      <c r="P1137" t="str">
        <f t="shared" ca="1" si="239"/>
        <v>No</v>
      </c>
      <c r="Q1137" t="str">
        <f t="shared" ca="1" si="239"/>
        <v>No</v>
      </c>
      <c r="R1137">
        <f t="shared" ca="1" si="245"/>
        <v>1</v>
      </c>
      <c r="S1137">
        <f t="shared" ca="1" si="246"/>
        <v>0</v>
      </c>
      <c r="T1137">
        <f t="shared" ca="1" si="247"/>
        <v>0</v>
      </c>
      <c r="U1137">
        <f t="shared" ca="1" si="248"/>
        <v>3</v>
      </c>
      <c r="V1137">
        <f t="shared" ca="1" si="249"/>
        <v>0</v>
      </c>
      <c r="W1137">
        <f t="shared" ca="1" si="250"/>
        <v>0</v>
      </c>
      <c r="X1137">
        <f t="shared" ca="1" si="251"/>
        <v>4</v>
      </c>
    </row>
    <row r="1138" spans="1:24" x14ac:dyDescent="0.25">
      <c r="A1138">
        <v>145770</v>
      </c>
      <c r="B1138" t="s">
        <v>3848</v>
      </c>
      <c r="C1138" t="s">
        <v>10</v>
      </c>
      <c r="D1138" t="s">
        <v>3849</v>
      </c>
      <c r="E1138" t="str">
        <f t="shared" ca="1" si="252"/>
        <v>Somerville</v>
      </c>
      <c r="F1138" t="s">
        <v>24067</v>
      </c>
      <c r="G1138">
        <f t="shared" ca="1" si="240"/>
        <v>3975193918</v>
      </c>
      <c r="H1138" t="s">
        <v>3850</v>
      </c>
      <c r="I1138">
        <v>60601</v>
      </c>
      <c r="J1138" t="str">
        <f t="shared" ca="1" si="241"/>
        <v>Female</v>
      </c>
      <c r="K1138">
        <f t="shared" ca="1" si="242"/>
        <v>45</v>
      </c>
      <c r="L1138" t="str">
        <f t="shared" ca="1" si="243"/>
        <v>Adult</v>
      </c>
      <c r="M1138" t="str">
        <f t="shared" ca="1" si="244"/>
        <v>Yes</v>
      </c>
      <c r="N1138" t="str">
        <f t="shared" ca="1" si="244"/>
        <v>No</v>
      </c>
      <c r="O1138" t="str">
        <f t="shared" ca="1" si="244"/>
        <v>Yes</v>
      </c>
      <c r="P1138" t="str">
        <f t="shared" ca="1" si="239"/>
        <v>No</v>
      </c>
      <c r="Q1138" t="str">
        <f t="shared" ca="1" si="239"/>
        <v>Yes</v>
      </c>
      <c r="R1138">
        <f t="shared" ca="1" si="245"/>
        <v>3</v>
      </c>
      <c r="S1138">
        <f t="shared" ca="1" si="246"/>
        <v>3</v>
      </c>
      <c r="T1138">
        <f t="shared" ca="1" si="247"/>
        <v>3</v>
      </c>
      <c r="U1138">
        <f t="shared" ca="1" si="248"/>
        <v>3</v>
      </c>
      <c r="V1138">
        <f t="shared" ca="1" si="249"/>
        <v>0</v>
      </c>
      <c r="W1138">
        <f t="shared" ca="1" si="250"/>
        <v>4</v>
      </c>
      <c r="X1138">
        <f t="shared" ca="1" si="251"/>
        <v>16</v>
      </c>
    </row>
    <row r="1139" spans="1:24" x14ac:dyDescent="0.25">
      <c r="A1139">
        <v>145813</v>
      </c>
      <c r="B1139" t="s">
        <v>3851</v>
      </c>
      <c r="C1139" t="s">
        <v>10</v>
      </c>
      <c r="D1139" t="s">
        <v>3852</v>
      </c>
      <c r="E1139" t="str">
        <f t="shared" ca="1" si="252"/>
        <v>Everett</v>
      </c>
      <c r="F1139" t="s">
        <v>24067</v>
      </c>
      <c r="G1139">
        <f t="shared" ca="1" si="240"/>
        <v>3919746964</v>
      </c>
      <c r="H1139" t="s">
        <v>3854</v>
      </c>
      <c r="I1139" t="s">
        <v>3853</v>
      </c>
      <c r="J1139" t="str">
        <f t="shared" ca="1" si="241"/>
        <v>Male</v>
      </c>
      <c r="K1139">
        <f t="shared" ca="1" si="242"/>
        <v>17</v>
      </c>
      <c r="L1139" t="str">
        <f t="shared" ca="1" si="243"/>
        <v>Adoloscent</v>
      </c>
      <c r="M1139" t="str">
        <f t="shared" ca="1" si="244"/>
        <v>No</v>
      </c>
      <c r="N1139" t="str">
        <f t="shared" ca="1" si="244"/>
        <v>No</v>
      </c>
      <c r="O1139" t="str">
        <f t="shared" ca="1" si="244"/>
        <v>Yes</v>
      </c>
      <c r="P1139" t="str">
        <f t="shared" ca="1" si="239"/>
        <v>Yes</v>
      </c>
      <c r="Q1139" t="str">
        <f t="shared" ca="1" si="239"/>
        <v>No</v>
      </c>
      <c r="R1139">
        <f t="shared" ca="1" si="245"/>
        <v>2</v>
      </c>
      <c r="S1139">
        <f t="shared" ca="1" si="246"/>
        <v>3</v>
      </c>
      <c r="T1139">
        <f t="shared" ca="1" si="247"/>
        <v>3</v>
      </c>
      <c r="U1139">
        <f t="shared" ca="1" si="248"/>
        <v>0</v>
      </c>
      <c r="V1139">
        <f t="shared" ca="1" si="249"/>
        <v>4</v>
      </c>
      <c r="W1139">
        <f t="shared" ca="1" si="250"/>
        <v>0</v>
      </c>
      <c r="X1139">
        <f t="shared" ca="1" si="251"/>
        <v>12</v>
      </c>
    </row>
    <row r="1140" spans="1:24" x14ac:dyDescent="0.25">
      <c r="A1140">
        <v>145831</v>
      </c>
      <c r="B1140" t="s">
        <v>3855</v>
      </c>
      <c r="C1140" t="s">
        <v>10</v>
      </c>
      <c r="D1140" t="s">
        <v>3856</v>
      </c>
      <c r="E1140" t="str">
        <f t="shared" ca="1" si="252"/>
        <v>Chelsea</v>
      </c>
      <c r="F1140" t="s">
        <v>24067</v>
      </c>
      <c r="G1140">
        <f t="shared" ca="1" si="240"/>
        <v>2631757378</v>
      </c>
      <c r="H1140" t="s">
        <v>3858</v>
      </c>
      <c r="I1140" t="s">
        <v>3857</v>
      </c>
      <c r="J1140" t="str">
        <f t="shared" ca="1" si="241"/>
        <v>Male</v>
      </c>
      <c r="K1140">
        <f t="shared" ca="1" si="242"/>
        <v>15</v>
      </c>
      <c r="L1140" t="str">
        <f t="shared" ca="1" si="243"/>
        <v>Adoloscent</v>
      </c>
      <c r="M1140" t="str">
        <f t="shared" ca="1" si="244"/>
        <v>Yes</v>
      </c>
      <c r="N1140" t="str">
        <f t="shared" ca="1" si="244"/>
        <v>No</v>
      </c>
      <c r="O1140" t="str">
        <f t="shared" ca="1" si="244"/>
        <v>Yes</v>
      </c>
      <c r="P1140" t="str">
        <f t="shared" ca="1" si="239"/>
        <v>No</v>
      </c>
      <c r="Q1140" t="str">
        <f t="shared" ca="1" si="239"/>
        <v>Yes</v>
      </c>
      <c r="R1140">
        <f t="shared" ca="1" si="245"/>
        <v>4</v>
      </c>
      <c r="S1140">
        <f t="shared" ca="1" si="246"/>
        <v>5</v>
      </c>
      <c r="T1140">
        <f t="shared" ca="1" si="247"/>
        <v>3</v>
      </c>
      <c r="U1140">
        <f t="shared" ca="1" si="248"/>
        <v>3</v>
      </c>
      <c r="V1140">
        <f t="shared" ca="1" si="249"/>
        <v>0</v>
      </c>
      <c r="W1140">
        <f t="shared" ca="1" si="250"/>
        <v>4</v>
      </c>
      <c r="X1140">
        <f t="shared" ca="1" si="251"/>
        <v>19</v>
      </c>
    </row>
    <row r="1141" spans="1:24" x14ac:dyDescent="0.25">
      <c r="A1141">
        <v>145886</v>
      </c>
      <c r="B1141" t="s">
        <v>3859</v>
      </c>
      <c r="C1141" t="s">
        <v>10</v>
      </c>
      <c r="D1141" t="s">
        <v>3860</v>
      </c>
      <c r="E1141" t="str">
        <f t="shared" ca="1" si="252"/>
        <v>Brookline</v>
      </c>
      <c r="F1141" t="s">
        <v>24067</v>
      </c>
      <c r="G1141">
        <f t="shared" ca="1" si="240"/>
        <v>5056927390</v>
      </c>
      <c r="H1141" t="s">
        <v>3862</v>
      </c>
      <c r="I1141" t="s">
        <v>3861</v>
      </c>
      <c r="J1141" t="str">
        <f t="shared" ca="1" si="241"/>
        <v>Female</v>
      </c>
      <c r="K1141">
        <f t="shared" ca="1" si="242"/>
        <v>37</v>
      </c>
      <c r="L1141" t="str">
        <f t="shared" ca="1" si="243"/>
        <v>Adult</v>
      </c>
      <c r="M1141" t="str">
        <f t="shared" ca="1" si="244"/>
        <v>Yes</v>
      </c>
      <c r="N1141" t="str">
        <f t="shared" ca="1" si="244"/>
        <v>No</v>
      </c>
      <c r="O1141" t="str">
        <f t="shared" ca="1" si="244"/>
        <v>No</v>
      </c>
      <c r="P1141" t="str">
        <f t="shared" ca="1" si="239"/>
        <v>No</v>
      </c>
      <c r="Q1141" t="str">
        <f t="shared" ca="1" si="239"/>
        <v>No</v>
      </c>
      <c r="R1141">
        <f t="shared" ca="1" si="245"/>
        <v>4</v>
      </c>
      <c r="S1141">
        <f t="shared" ca="1" si="246"/>
        <v>5</v>
      </c>
      <c r="T1141">
        <f t="shared" ca="1" si="247"/>
        <v>0</v>
      </c>
      <c r="U1141">
        <f t="shared" ca="1" si="248"/>
        <v>3</v>
      </c>
      <c r="V1141">
        <f t="shared" ca="1" si="249"/>
        <v>0</v>
      </c>
      <c r="W1141">
        <f t="shared" ca="1" si="250"/>
        <v>0</v>
      </c>
      <c r="X1141">
        <f t="shared" ca="1" si="251"/>
        <v>12</v>
      </c>
    </row>
    <row r="1142" spans="1:24" x14ac:dyDescent="0.25">
      <c r="A1142">
        <v>146010</v>
      </c>
      <c r="B1142" t="s">
        <v>3863</v>
      </c>
      <c r="C1142" t="s">
        <v>10</v>
      </c>
      <c r="D1142" t="s">
        <v>3864</v>
      </c>
      <c r="E1142" t="str">
        <f t="shared" ca="1" si="252"/>
        <v>Chelsea</v>
      </c>
      <c r="F1142" t="s">
        <v>24067</v>
      </c>
      <c r="G1142">
        <f t="shared" ca="1" si="240"/>
        <v>4783367651</v>
      </c>
      <c r="H1142" t="s">
        <v>3866</v>
      </c>
      <c r="I1142" t="s">
        <v>3865</v>
      </c>
      <c r="J1142" t="str">
        <f t="shared" ca="1" si="241"/>
        <v>Male</v>
      </c>
      <c r="K1142">
        <f t="shared" ca="1" si="242"/>
        <v>70</v>
      </c>
      <c r="L1142" t="str">
        <f t="shared" ca="1" si="243"/>
        <v>Adult</v>
      </c>
      <c r="M1142" t="str">
        <f t="shared" ca="1" si="244"/>
        <v>No</v>
      </c>
      <c r="N1142" t="str">
        <f t="shared" ca="1" si="244"/>
        <v>Yes</v>
      </c>
      <c r="O1142" t="str">
        <f t="shared" ca="1" si="244"/>
        <v>No</v>
      </c>
      <c r="P1142" t="str">
        <f t="shared" ca="1" si="239"/>
        <v>Yes</v>
      </c>
      <c r="Q1142" t="str">
        <f t="shared" ca="1" si="239"/>
        <v>No</v>
      </c>
      <c r="R1142">
        <f t="shared" ca="1" si="245"/>
        <v>2</v>
      </c>
      <c r="S1142">
        <f t="shared" ca="1" si="246"/>
        <v>3</v>
      </c>
      <c r="T1142">
        <f t="shared" ca="1" si="247"/>
        <v>3</v>
      </c>
      <c r="U1142">
        <f t="shared" ca="1" si="248"/>
        <v>0</v>
      </c>
      <c r="V1142">
        <f t="shared" ca="1" si="249"/>
        <v>4</v>
      </c>
      <c r="W1142">
        <f t="shared" ca="1" si="250"/>
        <v>0</v>
      </c>
      <c r="X1142">
        <f t="shared" ca="1" si="251"/>
        <v>12</v>
      </c>
    </row>
    <row r="1143" spans="1:24" x14ac:dyDescent="0.25">
      <c r="A1143">
        <v>146205</v>
      </c>
      <c r="B1143" t="s">
        <v>3867</v>
      </c>
      <c r="C1143" t="s">
        <v>10</v>
      </c>
      <c r="D1143" t="s">
        <v>3868</v>
      </c>
      <c r="E1143" t="str">
        <f t="shared" ca="1" si="252"/>
        <v>Chelsea</v>
      </c>
      <c r="F1143" t="s">
        <v>24067</v>
      </c>
      <c r="G1143">
        <f t="shared" ca="1" si="240"/>
        <v>3485728692</v>
      </c>
      <c r="H1143" t="s">
        <v>3870</v>
      </c>
      <c r="I1143" t="s">
        <v>3869</v>
      </c>
      <c r="J1143" t="str">
        <f t="shared" ca="1" si="241"/>
        <v>Male</v>
      </c>
      <c r="K1143">
        <f t="shared" ca="1" si="242"/>
        <v>22</v>
      </c>
      <c r="L1143" t="str">
        <f t="shared" ca="1" si="243"/>
        <v>Adult</v>
      </c>
      <c r="M1143" t="str">
        <f t="shared" ca="1" si="244"/>
        <v>Yes</v>
      </c>
      <c r="N1143" t="str">
        <f t="shared" ca="1" si="244"/>
        <v>Yes</v>
      </c>
      <c r="O1143" t="str">
        <f t="shared" ca="1" si="244"/>
        <v>No</v>
      </c>
      <c r="P1143" t="str">
        <f t="shared" ca="1" si="239"/>
        <v>Yes</v>
      </c>
      <c r="Q1143" t="str">
        <f t="shared" ca="1" si="239"/>
        <v>Yes</v>
      </c>
      <c r="R1143">
        <f t="shared" ca="1" si="245"/>
        <v>4</v>
      </c>
      <c r="S1143">
        <f t="shared" ca="1" si="246"/>
        <v>5</v>
      </c>
      <c r="T1143">
        <f t="shared" ca="1" si="247"/>
        <v>3</v>
      </c>
      <c r="U1143">
        <f t="shared" ca="1" si="248"/>
        <v>3</v>
      </c>
      <c r="V1143">
        <f t="shared" ca="1" si="249"/>
        <v>4</v>
      </c>
      <c r="W1143">
        <f t="shared" ca="1" si="250"/>
        <v>4</v>
      </c>
      <c r="X1143">
        <f t="shared" ca="1" si="251"/>
        <v>23</v>
      </c>
    </row>
    <row r="1144" spans="1:24" x14ac:dyDescent="0.25">
      <c r="A1144">
        <v>146241</v>
      </c>
      <c r="B1144" t="s">
        <v>3871</v>
      </c>
      <c r="C1144" t="s">
        <v>10</v>
      </c>
      <c r="D1144" t="s">
        <v>3872</v>
      </c>
      <c r="E1144" t="str">
        <f t="shared" ca="1" si="252"/>
        <v>Watertown</v>
      </c>
      <c r="F1144" t="s">
        <v>24067</v>
      </c>
      <c r="G1144">
        <f t="shared" ca="1" si="240"/>
        <v>3331358163</v>
      </c>
      <c r="H1144" t="s">
        <v>3873</v>
      </c>
      <c r="I1144">
        <v>60604</v>
      </c>
      <c r="J1144" t="str">
        <f t="shared" ca="1" si="241"/>
        <v>Male</v>
      </c>
      <c r="K1144">
        <f t="shared" ca="1" si="242"/>
        <v>29</v>
      </c>
      <c r="L1144" t="str">
        <f t="shared" ca="1" si="243"/>
        <v>Adult</v>
      </c>
      <c r="M1144" t="str">
        <f t="shared" ca="1" si="244"/>
        <v>Yes</v>
      </c>
      <c r="N1144" t="str">
        <f t="shared" ca="1" si="244"/>
        <v>Yes</v>
      </c>
      <c r="O1144" t="str">
        <f t="shared" ca="1" si="244"/>
        <v>No</v>
      </c>
      <c r="P1144" t="str">
        <f t="shared" ca="1" si="239"/>
        <v>No</v>
      </c>
      <c r="Q1144" t="str">
        <f t="shared" ca="1" si="239"/>
        <v>Yes</v>
      </c>
      <c r="R1144">
        <f t="shared" ca="1" si="245"/>
        <v>4</v>
      </c>
      <c r="S1144">
        <f t="shared" ca="1" si="246"/>
        <v>5</v>
      </c>
      <c r="T1144">
        <f t="shared" ca="1" si="247"/>
        <v>3</v>
      </c>
      <c r="U1144">
        <f t="shared" ca="1" si="248"/>
        <v>3</v>
      </c>
      <c r="V1144">
        <f t="shared" ca="1" si="249"/>
        <v>0</v>
      </c>
      <c r="W1144">
        <f t="shared" ca="1" si="250"/>
        <v>4</v>
      </c>
      <c r="X1144">
        <f t="shared" ca="1" si="251"/>
        <v>19</v>
      </c>
    </row>
    <row r="1145" spans="1:24" x14ac:dyDescent="0.25">
      <c r="A1145">
        <v>146278</v>
      </c>
      <c r="B1145" t="s">
        <v>3874</v>
      </c>
      <c r="C1145" t="s">
        <v>10</v>
      </c>
      <c r="D1145" t="s">
        <v>3875</v>
      </c>
      <c r="E1145" t="str">
        <f t="shared" ca="1" si="252"/>
        <v>Brookline</v>
      </c>
      <c r="F1145" t="s">
        <v>24067</v>
      </c>
      <c r="G1145">
        <f t="shared" ca="1" si="240"/>
        <v>2360529404</v>
      </c>
      <c r="H1145" t="s">
        <v>3877</v>
      </c>
      <c r="I1145" t="s">
        <v>3876</v>
      </c>
      <c r="J1145" t="str">
        <f t="shared" ca="1" si="241"/>
        <v>Female</v>
      </c>
      <c r="K1145">
        <f t="shared" ca="1" si="242"/>
        <v>62</v>
      </c>
      <c r="L1145" t="str">
        <f t="shared" ca="1" si="243"/>
        <v>Adult</v>
      </c>
      <c r="M1145" t="str">
        <f t="shared" ca="1" si="244"/>
        <v>Yes</v>
      </c>
      <c r="N1145" t="str">
        <f t="shared" ca="1" si="244"/>
        <v>No</v>
      </c>
      <c r="O1145" t="str">
        <f t="shared" ca="1" si="244"/>
        <v>No</v>
      </c>
      <c r="P1145" t="str">
        <f t="shared" ca="1" si="239"/>
        <v>No</v>
      </c>
      <c r="Q1145" t="str">
        <f t="shared" ca="1" si="239"/>
        <v>No</v>
      </c>
      <c r="R1145">
        <f t="shared" ca="1" si="245"/>
        <v>4</v>
      </c>
      <c r="S1145">
        <f t="shared" ca="1" si="246"/>
        <v>5</v>
      </c>
      <c r="T1145">
        <f t="shared" ca="1" si="247"/>
        <v>0</v>
      </c>
      <c r="U1145">
        <f t="shared" ca="1" si="248"/>
        <v>3</v>
      </c>
      <c r="V1145">
        <f t="shared" ca="1" si="249"/>
        <v>0</v>
      </c>
      <c r="W1145">
        <f t="shared" ca="1" si="250"/>
        <v>0</v>
      </c>
      <c r="X1145">
        <f t="shared" ca="1" si="251"/>
        <v>12</v>
      </c>
    </row>
    <row r="1146" spans="1:24" x14ac:dyDescent="0.25">
      <c r="A1146">
        <v>146296</v>
      </c>
      <c r="B1146" t="s">
        <v>3878</v>
      </c>
      <c r="C1146" t="s">
        <v>10</v>
      </c>
      <c r="D1146" t="s">
        <v>3879</v>
      </c>
      <c r="E1146" t="str">
        <f t="shared" ca="1" si="252"/>
        <v xml:space="preserve"> Milton</v>
      </c>
      <c r="F1146" t="s">
        <v>24067</v>
      </c>
      <c r="G1146">
        <f t="shared" ca="1" si="240"/>
        <v>5991166810</v>
      </c>
      <c r="H1146" t="s">
        <v>3881</v>
      </c>
      <c r="I1146" t="s">
        <v>3880</v>
      </c>
      <c r="J1146" t="str">
        <f t="shared" ca="1" si="241"/>
        <v>Female</v>
      </c>
      <c r="K1146">
        <f t="shared" ca="1" si="242"/>
        <v>41</v>
      </c>
      <c r="L1146" t="str">
        <f t="shared" ca="1" si="243"/>
        <v>Adult</v>
      </c>
      <c r="M1146" t="str">
        <f t="shared" ca="1" si="244"/>
        <v>Yes</v>
      </c>
      <c r="N1146" t="str">
        <f t="shared" ca="1" si="244"/>
        <v>Yes</v>
      </c>
      <c r="O1146" t="str">
        <f t="shared" ca="1" si="244"/>
        <v>Yes</v>
      </c>
      <c r="P1146" t="str">
        <f t="shared" ca="1" si="239"/>
        <v>No</v>
      </c>
      <c r="Q1146" t="str">
        <f t="shared" ca="1" si="239"/>
        <v>Yes</v>
      </c>
      <c r="R1146">
        <f t="shared" ca="1" si="245"/>
        <v>2</v>
      </c>
      <c r="S1146">
        <f t="shared" ca="1" si="246"/>
        <v>3</v>
      </c>
      <c r="T1146">
        <f t="shared" ca="1" si="247"/>
        <v>5</v>
      </c>
      <c r="U1146">
        <f t="shared" ca="1" si="248"/>
        <v>3</v>
      </c>
      <c r="V1146">
        <f t="shared" ca="1" si="249"/>
        <v>0</v>
      </c>
      <c r="W1146">
        <f t="shared" ca="1" si="250"/>
        <v>4</v>
      </c>
      <c r="X1146">
        <f t="shared" ca="1" si="251"/>
        <v>17</v>
      </c>
    </row>
    <row r="1147" spans="1:24" x14ac:dyDescent="0.25">
      <c r="A1147">
        <v>146339</v>
      </c>
      <c r="B1147" t="s">
        <v>3882</v>
      </c>
      <c r="C1147" t="s">
        <v>10</v>
      </c>
      <c r="D1147" t="s">
        <v>3883</v>
      </c>
      <c r="E1147" t="str">
        <f t="shared" ca="1" si="252"/>
        <v>Watertown</v>
      </c>
      <c r="F1147" t="s">
        <v>24067</v>
      </c>
      <c r="G1147">
        <f t="shared" ca="1" si="240"/>
        <v>8949686136</v>
      </c>
      <c r="H1147" t="s">
        <v>3885</v>
      </c>
      <c r="I1147" t="s">
        <v>3884</v>
      </c>
      <c r="J1147" t="str">
        <f t="shared" ca="1" si="241"/>
        <v>Male</v>
      </c>
      <c r="K1147">
        <f t="shared" ca="1" si="242"/>
        <v>54</v>
      </c>
      <c r="L1147" t="str">
        <f t="shared" ca="1" si="243"/>
        <v>Adult</v>
      </c>
      <c r="M1147" t="str">
        <f t="shared" ca="1" si="244"/>
        <v>Yes</v>
      </c>
      <c r="N1147" t="str">
        <f t="shared" ca="1" si="244"/>
        <v>Yes</v>
      </c>
      <c r="O1147" t="str">
        <f t="shared" ca="1" si="244"/>
        <v>Yes</v>
      </c>
      <c r="P1147" t="str">
        <f t="shared" ca="1" si="239"/>
        <v>No</v>
      </c>
      <c r="Q1147" t="str">
        <f t="shared" ca="1" si="239"/>
        <v>No</v>
      </c>
      <c r="R1147">
        <f t="shared" ca="1" si="245"/>
        <v>4</v>
      </c>
      <c r="S1147">
        <f t="shared" ca="1" si="246"/>
        <v>5</v>
      </c>
      <c r="T1147">
        <f t="shared" ca="1" si="247"/>
        <v>5</v>
      </c>
      <c r="U1147">
        <f t="shared" ca="1" si="248"/>
        <v>3</v>
      </c>
      <c r="V1147">
        <f t="shared" ca="1" si="249"/>
        <v>0</v>
      </c>
      <c r="W1147">
        <f t="shared" ca="1" si="250"/>
        <v>0</v>
      </c>
      <c r="X1147">
        <f t="shared" ca="1" si="251"/>
        <v>17</v>
      </c>
    </row>
    <row r="1148" spans="1:24" x14ac:dyDescent="0.25">
      <c r="A1148">
        <v>146348</v>
      </c>
      <c r="B1148" t="s">
        <v>3886</v>
      </c>
      <c r="C1148" t="s">
        <v>10</v>
      </c>
      <c r="D1148" t="s">
        <v>3887</v>
      </c>
      <c r="E1148" t="str">
        <f t="shared" ca="1" si="252"/>
        <v>Winthrop</v>
      </c>
      <c r="F1148" t="s">
        <v>24067</v>
      </c>
      <c r="G1148">
        <f t="shared" ca="1" si="240"/>
        <v>2989658347</v>
      </c>
      <c r="H1148" t="s">
        <v>3888</v>
      </c>
      <c r="I1148">
        <v>60901</v>
      </c>
      <c r="J1148" t="str">
        <f t="shared" ca="1" si="241"/>
        <v>Female</v>
      </c>
      <c r="K1148">
        <f t="shared" ca="1" si="242"/>
        <v>51</v>
      </c>
      <c r="L1148" t="str">
        <f t="shared" ca="1" si="243"/>
        <v>Adult</v>
      </c>
      <c r="M1148" t="str">
        <f t="shared" ca="1" si="244"/>
        <v>Yes</v>
      </c>
      <c r="N1148" t="str">
        <f t="shared" ca="1" si="244"/>
        <v>Yes</v>
      </c>
      <c r="O1148" t="str">
        <f t="shared" ca="1" si="244"/>
        <v>Yes</v>
      </c>
      <c r="P1148" t="str">
        <f t="shared" ca="1" si="239"/>
        <v>Yes</v>
      </c>
      <c r="Q1148" t="str">
        <f t="shared" ca="1" si="239"/>
        <v>No</v>
      </c>
      <c r="R1148">
        <f t="shared" ca="1" si="245"/>
        <v>1</v>
      </c>
      <c r="S1148">
        <f t="shared" ca="1" si="246"/>
        <v>0</v>
      </c>
      <c r="T1148">
        <f t="shared" ca="1" si="247"/>
        <v>5</v>
      </c>
      <c r="U1148">
        <f t="shared" ca="1" si="248"/>
        <v>3</v>
      </c>
      <c r="V1148">
        <f t="shared" ca="1" si="249"/>
        <v>4</v>
      </c>
      <c r="W1148">
        <f t="shared" ca="1" si="250"/>
        <v>0</v>
      </c>
      <c r="X1148">
        <f t="shared" ca="1" si="251"/>
        <v>13</v>
      </c>
    </row>
    <row r="1149" spans="1:24" x14ac:dyDescent="0.25">
      <c r="A1149">
        <v>146366</v>
      </c>
      <c r="B1149" t="s">
        <v>3889</v>
      </c>
      <c r="C1149" t="s">
        <v>10</v>
      </c>
      <c r="D1149" t="s">
        <v>3890</v>
      </c>
      <c r="E1149" t="str">
        <f t="shared" ca="1" si="252"/>
        <v>Quincy</v>
      </c>
      <c r="F1149" t="s">
        <v>24067</v>
      </c>
      <c r="G1149">
        <f t="shared" ca="1" si="240"/>
        <v>1583451416</v>
      </c>
      <c r="H1149" t="s">
        <v>3891</v>
      </c>
      <c r="I1149">
        <v>62801</v>
      </c>
      <c r="J1149" t="str">
        <f t="shared" ca="1" si="241"/>
        <v>Female</v>
      </c>
      <c r="K1149">
        <f t="shared" ca="1" si="242"/>
        <v>28</v>
      </c>
      <c r="L1149" t="str">
        <f t="shared" ca="1" si="243"/>
        <v>Adult</v>
      </c>
      <c r="M1149" t="str">
        <f t="shared" ca="1" si="244"/>
        <v>No</v>
      </c>
      <c r="N1149" t="str">
        <f t="shared" ca="1" si="244"/>
        <v>No</v>
      </c>
      <c r="O1149" t="str">
        <f t="shared" ca="1" si="244"/>
        <v>Yes</v>
      </c>
      <c r="P1149" t="str">
        <f t="shared" ca="1" si="239"/>
        <v>No</v>
      </c>
      <c r="Q1149" t="str">
        <f t="shared" ca="1" si="239"/>
        <v>Yes</v>
      </c>
      <c r="R1149">
        <f t="shared" ca="1" si="245"/>
        <v>3</v>
      </c>
      <c r="S1149">
        <f t="shared" ca="1" si="246"/>
        <v>3</v>
      </c>
      <c r="T1149">
        <f t="shared" ca="1" si="247"/>
        <v>3</v>
      </c>
      <c r="U1149">
        <f t="shared" ca="1" si="248"/>
        <v>0</v>
      </c>
      <c r="V1149">
        <f t="shared" ca="1" si="249"/>
        <v>0</v>
      </c>
      <c r="W1149">
        <f t="shared" ca="1" si="250"/>
        <v>4</v>
      </c>
      <c r="X1149">
        <f t="shared" ca="1" si="251"/>
        <v>13</v>
      </c>
    </row>
    <row r="1150" spans="1:24" x14ac:dyDescent="0.25">
      <c r="A1150">
        <v>146384</v>
      </c>
      <c r="B1150" t="s">
        <v>3892</v>
      </c>
      <c r="C1150" t="s">
        <v>10</v>
      </c>
      <c r="D1150" t="s">
        <v>3893</v>
      </c>
      <c r="E1150" t="str">
        <f t="shared" ca="1" si="252"/>
        <v>Chelsea</v>
      </c>
      <c r="F1150" t="s">
        <v>24067</v>
      </c>
      <c r="G1150">
        <f t="shared" ca="1" si="240"/>
        <v>1790721360</v>
      </c>
      <c r="H1150" t="s">
        <v>3894</v>
      </c>
      <c r="I1150" t="s">
        <v>3746</v>
      </c>
      <c r="J1150" t="str">
        <f t="shared" ca="1" si="241"/>
        <v>Female</v>
      </c>
      <c r="K1150">
        <f t="shared" ca="1" si="242"/>
        <v>35</v>
      </c>
      <c r="L1150" t="str">
        <f t="shared" ca="1" si="243"/>
        <v>Adult</v>
      </c>
      <c r="M1150" t="str">
        <f t="shared" ca="1" si="244"/>
        <v>Yes</v>
      </c>
      <c r="N1150" t="str">
        <f t="shared" ca="1" si="244"/>
        <v>No</v>
      </c>
      <c r="O1150" t="str">
        <f t="shared" ca="1" si="244"/>
        <v>Yes</v>
      </c>
      <c r="P1150" t="str">
        <f t="shared" ca="1" si="239"/>
        <v>No</v>
      </c>
      <c r="Q1150" t="str">
        <f t="shared" ca="1" si="239"/>
        <v>No</v>
      </c>
      <c r="R1150">
        <f t="shared" ca="1" si="245"/>
        <v>4</v>
      </c>
      <c r="S1150">
        <f t="shared" ca="1" si="246"/>
        <v>5</v>
      </c>
      <c r="T1150">
        <f t="shared" ca="1" si="247"/>
        <v>3</v>
      </c>
      <c r="U1150">
        <f t="shared" ca="1" si="248"/>
        <v>3</v>
      </c>
      <c r="V1150">
        <f t="shared" ca="1" si="249"/>
        <v>0</v>
      </c>
      <c r="W1150">
        <f t="shared" ca="1" si="250"/>
        <v>0</v>
      </c>
      <c r="X1150">
        <f t="shared" ca="1" si="251"/>
        <v>15</v>
      </c>
    </row>
    <row r="1151" spans="1:24" x14ac:dyDescent="0.25">
      <c r="A1151">
        <v>146393</v>
      </c>
      <c r="B1151" t="s">
        <v>3895</v>
      </c>
      <c r="C1151" t="s">
        <v>10</v>
      </c>
      <c r="D1151" t="s">
        <v>3896</v>
      </c>
      <c r="E1151" t="str">
        <f t="shared" ca="1" si="252"/>
        <v>Needham</v>
      </c>
      <c r="F1151" t="s">
        <v>24067</v>
      </c>
      <c r="G1151">
        <f t="shared" ca="1" si="240"/>
        <v>9043391821</v>
      </c>
      <c r="H1151" t="s">
        <v>3897</v>
      </c>
      <c r="I1151">
        <v>60642</v>
      </c>
      <c r="J1151" t="str">
        <f t="shared" ca="1" si="241"/>
        <v>Male</v>
      </c>
      <c r="K1151">
        <f t="shared" ca="1" si="242"/>
        <v>30</v>
      </c>
      <c r="L1151" t="str">
        <f t="shared" ca="1" si="243"/>
        <v>Adult</v>
      </c>
      <c r="M1151" t="str">
        <f t="shared" ca="1" si="244"/>
        <v>Yes</v>
      </c>
      <c r="N1151" t="str">
        <f t="shared" ca="1" si="244"/>
        <v>No</v>
      </c>
      <c r="O1151" t="str">
        <f t="shared" ca="1" si="244"/>
        <v>Yes</v>
      </c>
      <c r="P1151" t="str">
        <f t="shared" ca="1" si="239"/>
        <v>Yes</v>
      </c>
      <c r="Q1151" t="str">
        <f t="shared" ca="1" si="239"/>
        <v>Yes</v>
      </c>
      <c r="R1151">
        <f t="shared" ca="1" si="245"/>
        <v>1</v>
      </c>
      <c r="S1151">
        <f t="shared" ca="1" si="246"/>
        <v>0</v>
      </c>
      <c r="T1151">
        <f t="shared" ca="1" si="247"/>
        <v>3</v>
      </c>
      <c r="U1151">
        <f t="shared" ca="1" si="248"/>
        <v>3</v>
      </c>
      <c r="V1151">
        <f t="shared" ca="1" si="249"/>
        <v>4</v>
      </c>
      <c r="W1151">
        <f t="shared" ca="1" si="250"/>
        <v>4</v>
      </c>
      <c r="X1151">
        <f t="shared" ca="1" si="251"/>
        <v>15</v>
      </c>
    </row>
    <row r="1152" spans="1:24" x14ac:dyDescent="0.25">
      <c r="A1152">
        <v>146418</v>
      </c>
      <c r="B1152" t="s">
        <v>3898</v>
      </c>
      <c r="C1152" t="s">
        <v>10</v>
      </c>
      <c r="D1152" t="s">
        <v>3899</v>
      </c>
      <c r="E1152" t="str">
        <f t="shared" ca="1" si="252"/>
        <v>Dedham</v>
      </c>
      <c r="F1152" t="s">
        <v>24067</v>
      </c>
      <c r="G1152">
        <f t="shared" ca="1" si="240"/>
        <v>8985925636</v>
      </c>
      <c r="H1152" t="s">
        <v>3901</v>
      </c>
      <c r="I1152" t="s">
        <v>3900</v>
      </c>
      <c r="J1152" t="str">
        <f t="shared" ca="1" si="241"/>
        <v>Male</v>
      </c>
      <c r="K1152">
        <f t="shared" ca="1" si="242"/>
        <v>45</v>
      </c>
      <c r="L1152" t="str">
        <f t="shared" ca="1" si="243"/>
        <v>Adult</v>
      </c>
      <c r="M1152" t="str">
        <f t="shared" ca="1" si="244"/>
        <v>No</v>
      </c>
      <c r="N1152" t="str">
        <f t="shared" ca="1" si="244"/>
        <v>No</v>
      </c>
      <c r="O1152" t="str">
        <f t="shared" ca="1" si="244"/>
        <v>No</v>
      </c>
      <c r="P1152" t="str">
        <f t="shared" ca="1" si="239"/>
        <v>No</v>
      </c>
      <c r="Q1152" t="str">
        <f t="shared" ca="1" si="239"/>
        <v>No</v>
      </c>
      <c r="R1152">
        <f t="shared" ca="1" si="245"/>
        <v>2</v>
      </c>
      <c r="S1152">
        <f t="shared" ca="1" si="246"/>
        <v>3</v>
      </c>
      <c r="T1152">
        <f t="shared" ca="1" si="247"/>
        <v>0</v>
      </c>
      <c r="U1152">
        <f t="shared" ca="1" si="248"/>
        <v>0</v>
      </c>
      <c r="V1152">
        <f t="shared" ca="1" si="249"/>
        <v>0</v>
      </c>
      <c r="W1152">
        <f t="shared" ca="1" si="250"/>
        <v>0</v>
      </c>
      <c r="X1152">
        <f t="shared" ca="1" si="251"/>
        <v>5</v>
      </c>
    </row>
    <row r="1153" spans="1:24" x14ac:dyDescent="0.25">
      <c r="A1153">
        <v>146427</v>
      </c>
      <c r="B1153" t="s">
        <v>3902</v>
      </c>
      <c r="C1153" t="s">
        <v>10</v>
      </c>
      <c r="D1153" t="s">
        <v>3903</v>
      </c>
      <c r="E1153" t="str">
        <f t="shared" ca="1" si="252"/>
        <v>Chelsea</v>
      </c>
      <c r="F1153" t="s">
        <v>24067</v>
      </c>
      <c r="G1153">
        <f t="shared" ca="1" si="240"/>
        <v>3418124513</v>
      </c>
      <c r="H1153" t="s">
        <v>3905</v>
      </c>
      <c r="I1153" t="s">
        <v>3904</v>
      </c>
      <c r="J1153" t="str">
        <f t="shared" ca="1" si="241"/>
        <v>Female</v>
      </c>
      <c r="K1153">
        <f t="shared" ca="1" si="242"/>
        <v>27</v>
      </c>
      <c r="L1153" t="str">
        <f t="shared" ca="1" si="243"/>
        <v>Adult</v>
      </c>
      <c r="M1153" t="str">
        <f t="shared" ca="1" si="244"/>
        <v>No</v>
      </c>
      <c r="N1153" t="str">
        <f t="shared" ca="1" si="244"/>
        <v>No</v>
      </c>
      <c r="O1153" t="str">
        <f t="shared" ca="1" si="244"/>
        <v>Yes</v>
      </c>
      <c r="P1153" t="str">
        <f t="shared" ca="1" si="239"/>
        <v>Yes</v>
      </c>
      <c r="Q1153" t="str">
        <f t="shared" ca="1" si="239"/>
        <v>No</v>
      </c>
      <c r="R1153">
        <f t="shared" ca="1" si="245"/>
        <v>4</v>
      </c>
      <c r="S1153">
        <f t="shared" ca="1" si="246"/>
        <v>5</v>
      </c>
      <c r="T1153">
        <f t="shared" ca="1" si="247"/>
        <v>3</v>
      </c>
      <c r="U1153">
        <f t="shared" ca="1" si="248"/>
        <v>0</v>
      </c>
      <c r="V1153">
        <f t="shared" ca="1" si="249"/>
        <v>4</v>
      </c>
      <c r="W1153">
        <f t="shared" ca="1" si="250"/>
        <v>0</v>
      </c>
      <c r="X1153">
        <f t="shared" ca="1" si="251"/>
        <v>16</v>
      </c>
    </row>
    <row r="1154" spans="1:24" x14ac:dyDescent="0.25">
      <c r="A1154">
        <v>146454</v>
      </c>
      <c r="B1154" t="s">
        <v>3906</v>
      </c>
      <c r="C1154" t="s">
        <v>10</v>
      </c>
      <c r="D1154" t="s">
        <v>3907</v>
      </c>
      <c r="E1154" t="str">
        <f t="shared" ca="1" si="252"/>
        <v>Cambridge</v>
      </c>
      <c r="F1154" t="s">
        <v>24067</v>
      </c>
      <c r="G1154">
        <f t="shared" ca="1" si="240"/>
        <v>7543802383</v>
      </c>
      <c r="H1154" t="s">
        <v>3908</v>
      </c>
      <c r="I1154">
        <v>61301</v>
      </c>
      <c r="J1154" t="str">
        <f t="shared" ca="1" si="241"/>
        <v>Female</v>
      </c>
      <c r="K1154">
        <f t="shared" ca="1" si="242"/>
        <v>22</v>
      </c>
      <c r="L1154" t="str">
        <f t="shared" ca="1" si="243"/>
        <v>Adult</v>
      </c>
      <c r="M1154" t="str">
        <f t="shared" ca="1" si="244"/>
        <v>Yes</v>
      </c>
      <c r="N1154" t="str">
        <f t="shared" ca="1" si="244"/>
        <v>Yes</v>
      </c>
      <c r="O1154" t="str">
        <f t="shared" ca="1" si="244"/>
        <v>No</v>
      </c>
      <c r="P1154" t="str">
        <f t="shared" ca="1" si="244"/>
        <v>Yes</v>
      </c>
      <c r="Q1154" t="str">
        <f t="shared" ca="1" si="244"/>
        <v>No</v>
      </c>
      <c r="R1154">
        <f t="shared" ca="1" si="245"/>
        <v>4</v>
      </c>
      <c r="S1154">
        <f t="shared" ca="1" si="246"/>
        <v>5</v>
      </c>
      <c r="T1154">
        <f t="shared" ca="1" si="247"/>
        <v>3</v>
      </c>
      <c r="U1154">
        <f t="shared" ca="1" si="248"/>
        <v>3</v>
      </c>
      <c r="V1154">
        <f t="shared" ca="1" si="249"/>
        <v>4</v>
      </c>
      <c r="W1154">
        <f t="shared" ca="1" si="250"/>
        <v>0</v>
      </c>
      <c r="X1154">
        <f t="shared" ca="1" si="251"/>
        <v>19</v>
      </c>
    </row>
    <row r="1155" spans="1:24" x14ac:dyDescent="0.25">
      <c r="A1155">
        <v>146472</v>
      </c>
      <c r="B1155" t="s">
        <v>3909</v>
      </c>
      <c r="C1155" t="s">
        <v>10</v>
      </c>
      <c r="D1155" t="s">
        <v>3910</v>
      </c>
      <c r="E1155" t="str">
        <f t="shared" ca="1" si="252"/>
        <v>Winthrop</v>
      </c>
      <c r="F1155" t="s">
        <v>24067</v>
      </c>
      <c r="G1155">
        <f t="shared" ref="G1155:G1218" ca="1" si="253">RANDBETWEEN(1000000000,9999999999)</f>
        <v>1059974684</v>
      </c>
      <c r="H1155" t="s">
        <v>3912</v>
      </c>
      <c r="I1155" t="s">
        <v>3911</v>
      </c>
      <c r="J1155" t="str">
        <f t="shared" ref="J1155:J1218" ca="1" si="254">CHOOSE(RANDBETWEEN(1,2),"Male","Female")</f>
        <v>Male</v>
      </c>
      <c r="K1155">
        <f t="shared" ref="K1155:K1218" ca="1" si="255">RANDBETWEEN(15,70)</f>
        <v>34</v>
      </c>
      <c r="L1155" t="str">
        <f t="shared" ref="L1155:L1218" ca="1" si="256">IF(AND(K1155&gt;=12, K1155 &lt; 18), "Adoloscent", "Adult")</f>
        <v>Adult</v>
      </c>
      <c r="M1155" t="str">
        <f t="shared" ref="M1155:P1218" ca="1" si="257">CHOOSE(RANDBETWEEN(1,2),"Yes","No")</f>
        <v>Yes</v>
      </c>
      <c r="N1155" t="str">
        <f t="shared" ca="1" si="257"/>
        <v>No</v>
      </c>
      <c r="O1155" t="str">
        <f t="shared" ca="1" si="257"/>
        <v>Yes</v>
      </c>
      <c r="P1155" t="str">
        <f t="shared" ca="1" si="257"/>
        <v>Yes</v>
      </c>
      <c r="Q1155" t="str">
        <f t="shared" ref="Q1155:Q1218" ca="1" si="258">CHOOSE(RANDBETWEEN(1,2),"Yes","No")</f>
        <v>Yes</v>
      </c>
      <c r="R1155">
        <f t="shared" ref="R1155:R1218" ca="1" si="259">CHOOSE(RANDBETWEEN(1,5),1,2,3,4,5)</f>
        <v>3</v>
      </c>
      <c r="S1155">
        <f t="shared" ref="S1155:S1218" ca="1" si="260">IF(R1155&gt;=4,5,IF(AND(R1155&gt;=2,R1155&lt;=3),3,IF(R1155=1,0)))</f>
        <v>3</v>
      </c>
      <c r="T1155">
        <f t="shared" ref="T1155:T1218" ca="1" si="261">IF(AND(O1155="Yes",N1155="Yes"),5,IF(OR(O1155="Yes",N1155="Yes"),3,IF(AND(O1155="No",N1155="No"),0)))</f>
        <v>3</v>
      </c>
      <c r="U1155">
        <f t="shared" ref="U1155:U1218" ca="1" si="262">IF(M1155="Yes",3,0)</f>
        <v>3</v>
      </c>
      <c r="V1155">
        <f t="shared" ref="V1155:V1218" ca="1" si="263">IF(P1155="Yes",4,0)</f>
        <v>4</v>
      </c>
      <c r="W1155">
        <f t="shared" ref="W1155:W1218" ca="1" si="264">IF(Q1155="Yes",4,0)</f>
        <v>4</v>
      </c>
      <c r="X1155">
        <f t="shared" ref="X1155:X1218" ca="1" si="265">SUM(R1155:W1155)</f>
        <v>20</v>
      </c>
    </row>
    <row r="1156" spans="1:24" x14ac:dyDescent="0.25">
      <c r="A1156">
        <v>146481</v>
      </c>
      <c r="B1156" t="s">
        <v>3913</v>
      </c>
      <c r="C1156" t="s">
        <v>10</v>
      </c>
      <c r="D1156" t="s">
        <v>3914</v>
      </c>
      <c r="E1156" t="str">
        <f t="shared" ref="E1156:E1219" ca="1" si="266">CHOOSE(RANDBETWEEN(1,15),"Boston","Winthrop","Revere","Chelsea","Everett","Somerville", "Cambridge","Watertown", "Newton","Brookline", "Needham", "Dedham", "Canton"," Milton", "Quincy")</f>
        <v>Somerville</v>
      </c>
      <c r="F1156" t="s">
        <v>24067</v>
      </c>
      <c r="G1156">
        <f t="shared" ca="1" si="253"/>
        <v>8053982809</v>
      </c>
      <c r="H1156" t="s">
        <v>3916</v>
      </c>
      <c r="I1156" t="s">
        <v>3915</v>
      </c>
      <c r="J1156" t="str">
        <f t="shared" ca="1" si="254"/>
        <v>Male</v>
      </c>
      <c r="K1156">
        <f t="shared" ca="1" si="255"/>
        <v>20</v>
      </c>
      <c r="L1156" t="str">
        <f t="shared" ca="1" si="256"/>
        <v>Adult</v>
      </c>
      <c r="M1156" t="str">
        <f t="shared" ca="1" si="257"/>
        <v>No</v>
      </c>
      <c r="N1156" t="str">
        <f t="shared" ca="1" si="257"/>
        <v>No</v>
      </c>
      <c r="O1156" t="str">
        <f t="shared" ca="1" si="257"/>
        <v>Yes</v>
      </c>
      <c r="P1156" t="str">
        <f t="shared" ca="1" si="257"/>
        <v>Yes</v>
      </c>
      <c r="Q1156" t="str">
        <f t="shared" ca="1" si="258"/>
        <v>Yes</v>
      </c>
      <c r="R1156">
        <f t="shared" ca="1" si="259"/>
        <v>2</v>
      </c>
      <c r="S1156">
        <f t="shared" ca="1" si="260"/>
        <v>3</v>
      </c>
      <c r="T1156">
        <f t="shared" ca="1" si="261"/>
        <v>3</v>
      </c>
      <c r="U1156">
        <f t="shared" ca="1" si="262"/>
        <v>0</v>
      </c>
      <c r="V1156">
        <f t="shared" ca="1" si="263"/>
        <v>4</v>
      </c>
      <c r="W1156">
        <f t="shared" ca="1" si="264"/>
        <v>4</v>
      </c>
      <c r="X1156">
        <f t="shared" ca="1" si="265"/>
        <v>16</v>
      </c>
    </row>
    <row r="1157" spans="1:24" x14ac:dyDescent="0.25">
      <c r="A1157">
        <v>146490</v>
      </c>
      <c r="B1157" t="s">
        <v>3917</v>
      </c>
      <c r="C1157" t="s">
        <v>10</v>
      </c>
      <c r="D1157" t="s">
        <v>3918</v>
      </c>
      <c r="E1157" t="str">
        <f t="shared" ca="1" si="266"/>
        <v>Brookline</v>
      </c>
      <c r="F1157" t="s">
        <v>24067</v>
      </c>
      <c r="G1157">
        <f t="shared" ca="1" si="253"/>
        <v>6223875444</v>
      </c>
      <c r="H1157" t="s">
        <v>3919</v>
      </c>
      <c r="I1157">
        <v>60045</v>
      </c>
      <c r="J1157" t="str">
        <f t="shared" ca="1" si="254"/>
        <v>Male</v>
      </c>
      <c r="K1157">
        <f t="shared" ca="1" si="255"/>
        <v>25</v>
      </c>
      <c r="L1157" t="str">
        <f t="shared" ca="1" si="256"/>
        <v>Adult</v>
      </c>
      <c r="M1157" t="str">
        <f t="shared" ca="1" si="257"/>
        <v>Yes</v>
      </c>
      <c r="N1157" t="str">
        <f t="shared" ca="1" si="257"/>
        <v>No</v>
      </c>
      <c r="O1157" t="str">
        <f t="shared" ca="1" si="257"/>
        <v>No</v>
      </c>
      <c r="P1157" t="str">
        <f t="shared" ca="1" si="257"/>
        <v>Yes</v>
      </c>
      <c r="Q1157" t="str">
        <f t="shared" ca="1" si="258"/>
        <v>No</v>
      </c>
      <c r="R1157">
        <f t="shared" ca="1" si="259"/>
        <v>4</v>
      </c>
      <c r="S1157">
        <f t="shared" ca="1" si="260"/>
        <v>5</v>
      </c>
      <c r="T1157">
        <f t="shared" ca="1" si="261"/>
        <v>0</v>
      </c>
      <c r="U1157">
        <f t="shared" ca="1" si="262"/>
        <v>3</v>
      </c>
      <c r="V1157">
        <f t="shared" ca="1" si="263"/>
        <v>4</v>
      </c>
      <c r="W1157">
        <f t="shared" ca="1" si="264"/>
        <v>0</v>
      </c>
      <c r="X1157">
        <f t="shared" ca="1" si="265"/>
        <v>16</v>
      </c>
    </row>
    <row r="1158" spans="1:24" x14ac:dyDescent="0.25">
      <c r="A1158">
        <v>146506</v>
      </c>
      <c r="B1158" t="s">
        <v>3920</v>
      </c>
      <c r="C1158" t="s">
        <v>10</v>
      </c>
      <c r="D1158" t="s">
        <v>3921</v>
      </c>
      <c r="E1158" t="str">
        <f t="shared" ca="1" si="266"/>
        <v>Canton</v>
      </c>
      <c r="F1158" t="s">
        <v>24067</v>
      </c>
      <c r="G1158">
        <f t="shared" ca="1" si="253"/>
        <v>4032347543</v>
      </c>
      <c r="H1158" t="s">
        <v>3922</v>
      </c>
      <c r="I1158">
        <v>61938</v>
      </c>
      <c r="J1158" t="str">
        <f t="shared" ca="1" si="254"/>
        <v>Female</v>
      </c>
      <c r="K1158">
        <f t="shared" ca="1" si="255"/>
        <v>26</v>
      </c>
      <c r="L1158" t="str">
        <f t="shared" ca="1" si="256"/>
        <v>Adult</v>
      </c>
      <c r="M1158" t="str">
        <f t="shared" ca="1" si="257"/>
        <v>No</v>
      </c>
      <c r="N1158" t="str">
        <f t="shared" ca="1" si="257"/>
        <v>No</v>
      </c>
      <c r="O1158" t="str">
        <f t="shared" ca="1" si="257"/>
        <v>Yes</v>
      </c>
      <c r="P1158" t="str">
        <f t="shared" ca="1" si="257"/>
        <v>Yes</v>
      </c>
      <c r="Q1158" t="str">
        <f t="shared" ca="1" si="258"/>
        <v>Yes</v>
      </c>
      <c r="R1158">
        <f t="shared" ca="1" si="259"/>
        <v>5</v>
      </c>
      <c r="S1158">
        <f t="shared" ca="1" si="260"/>
        <v>5</v>
      </c>
      <c r="T1158">
        <f t="shared" ca="1" si="261"/>
        <v>3</v>
      </c>
      <c r="U1158">
        <f t="shared" ca="1" si="262"/>
        <v>0</v>
      </c>
      <c r="V1158">
        <f t="shared" ca="1" si="263"/>
        <v>4</v>
      </c>
      <c r="W1158">
        <f t="shared" ca="1" si="264"/>
        <v>4</v>
      </c>
      <c r="X1158">
        <f t="shared" ca="1" si="265"/>
        <v>21</v>
      </c>
    </row>
    <row r="1159" spans="1:24" x14ac:dyDescent="0.25">
      <c r="A1159">
        <v>146533</v>
      </c>
      <c r="B1159" t="s">
        <v>3923</v>
      </c>
      <c r="C1159" t="s">
        <v>10</v>
      </c>
      <c r="D1159" t="s">
        <v>3924</v>
      </c>
      <c r="E1159" t="str">
        <f t="shared" ca="1" si="266"/>
        <v>Boston</v>
      </c>
      <c r="F1159" t="s">
        <v>24067</v>
      </c>
      <c r="G1159">
        <f t="shared" ca="1" si="253"/>
        <v>4334803717</v>
      </c>
      <c r="H1159" t="s">
        <v>3925</v>
      </c>
      <c r="I1159">
        <v>61832</v>
      </c>
      <c r="J1159" t="str">
        <f t="shared" ca="1" si="254"/>
        <v>Female</v>
      </c>
      <c r="K1159">
        <f t="shared" ca="1" si="255"/>
        <v>41</v>
      </c>
      <c r="L1159" t="str">
        <f t="shared" ca="1" si="256"/>
        <v>Adult</v>
      </c>
      <c r="M1159" t="str">
        <f t="shared" ca="1" si="257"/>
        <v>No</v>
      </c>
      <c r="N1159" t="str">
        <f t="shared" ca="1" si="257"/>
        <v>No</v>
      </c>
      <c r="O1159" t="str">
        <f t="shared" ca="1" si="257"/>
        <v>No</v>
      </c>
      <c r="P1159" t="str">
        <f t="shared" ca="1" si="257"/>
        <v>No</v>
      </c>
      <c r="Q1159" t="str">
        <f t="shared" ca="1" si="258"/>
        <v>No</v>
      </c>
      <c r="R1159">
        <f t="shared" ca="1" si="259"/>
        <v>2</v>
      </c>
      <c r="S1159">
        <f t="shared" ca="1" si="260"/>
        <v>3</v>
      </c>
      <c r="T1159">
        <f t="shared" ca="1" si="261"/>
        <v>0</v>
      </c>
      <c r="U1159">
        <f t="shared" ca="1" si="262"/>
        <v>0</v>
      </c>
      <c r="V1159">
        <f t="shared" ca="1" si="263"/>
        <v>0</v>
      </c>
      <c r="W1159">
        <f t="shared" ca="1" si="264"/>
        <v>0</v>
      </c>
      <c r="X1159">
        <f t="shared" ca="1" si="265"/>
        <v>5</v>
      </c>
    </row>
    <row r="1160" spans="1:24" x14ac:dyDescent="0.25">
      <c r="A1160">
        <v>146603</v>
      </c>
      <c r="B1160" t="s">
        <v>3926</v>
      </c>
      <c r="C1160" t="s">
        <v>10</v>
      </c>
      <c r="D1160" t="s">
        <v>3927</v>
      </c>
      <c r="E1160" t="str">
        <f t="shared" ca="1" si="266"/>
        <v>Quincy</v>
      </c>
      <c r="F1160" t="s">
        <v>24067</v>
      </c>
      <c r="G1160">
        <f t="shared" ca="1" si="253"/>
        <v>9714971828</v>
      </c>
      <c r="H1160" t="s">
        <v>3928</v>
      </c>
      <c r="I1160">
        <v>62035</v>
      </c>
      <c r="J1160" t="str">
        <f t="shared" ca="1" si="254"/>
        <v>Male</v>
      </c>
      <c r="K1160">
        <f t="shared" ca="1" si="255"/>
        <v>69</v>
      </c>
      <c r="L1160" t="str">
        <f t="shared" ca="1" si="256"/>
        <v>Adult</v>
      </c>
      <c r="M1160" t="str">
        <f t="shared" ca="1" si="257"/>
        <v>Yes</v>
      </c>
      <c r="N1160" t="str">
        <f t="shared" ca="1" si="257"/>
        <v>Yes</v>
      </c>
      <c r="O1160" t="str">
        <f t="shared" ca="1" si="257"/>
        <v>No</v>
      </c>
      <c r="P1160" t="str">
        <f t="shared" ca="1" si="257"/>
        <v>Yes</v>
      </c>
      <c r="Q1160" t="str">
        <f t="shared" ca="1" si="258"/>
        <v>No</v>
      </c>
      <c r="R1160">
        <f t="shared" ca="1" si="259"/>
        <v>5</v>
      </c>
      <c r="S1160">
        <f t="shared" ca="1" si="260"/>
        <v>5</v>
      </c>
      <c r="T1160">
        <f t="shared" ca="1" si="261"/>
        <v>3</v>
      </c>
      <c r="U1160">
        <f t="shared" ca="1" si="262"/>
        <v>3</v>
      </c>
      <c r="V1160">
        <f t="shared" ca="1" si="263"/>
        <v>4</v>
      </c>
      <c r="W1160">
        <f t="shared" ca="1" si="264"/>
        <v>0</v>
      </c>
      <c r="X1160">
        <f t="shared" ca="1" si="265"/>
        <v>20</v>
      </c>
    </row>
    <row r="1161" spans="1:24" x14ac:dyDescent="0.25">
      <c r="A1161">
        <v>146612</v>
      </c>
      <c r="B1161" t="s">
        <v>3929</v>
      </c>
      <c r="C1161" t="s">
        <v>10</v>
      </c>
      <c r="D1161" t="s">
        <v>3930</v>
      </c>
      <c r="E1161" t="str">
        <f t="shared" ca="1" si="266"/>
        <v>Cambridge</v>
      </c>
      <c r="F1161" t="s">
        <v>24067</v>
      </c>
      <c r="G1161">
        <f t="shared" ca="1" si="253"/>
        <v>6508513507</v>
      </c>
      <c r="H1161" t="s">
        <v>3932</v>
      </c>
      <c r="I1161" t="s">
        <v>3931</v>
      </c>
      <c r="J1161" t="str">
        <f t="shared" ca="1" si="254"/>
        <v>Male</v>
      </c>
      <c r="K1161">
        <f t="shared" ca="1" si="255"/>
        <v>33</v>
      </c>
      <c r="L1161" t="str">
        <f t="shared" ca="1" si="256"/>
        <v>Adult</v>
      </c>
      <c r="M1161" t="str">
        <f t="shared" ca="1" si="257"/>
        <v>No</v>
      </c>
      <c r="N1161" t="str">
        <f t="shared" ca="1" si="257"/>
        <v>No</v>
      </c>
      <c r="O1161" t="str">
        <f t="shared" ca="1" si="257"/>
        <v>Yes</v>
      </c>
      <c r="P1161" t="str">
        <f t="shared" ca="1" si="257"/>
        <v>No</v>
      </c>
      <c r="Q1161" t="str">
        <f t="shared" ca="1" si="258"/>
        <v>Yes</v>
      </c>
      <c r="R1161">
        <f t="shared" ca="1" si="259"/>
        <v>1</v>
      </c>
      <c r="S1161">
        <f t="shared" ca="1" si="260"/>
        <v>0</v>
      </c>
      <c r="T1161">
        <f t="shared" ca="1" si="261"/>
        <v>3</v>
      </c>
      <c r="U1161">
        <f t="shared" ca="1" si="262"/>
        <v>0</v>
      </c>
      <c r="V1161">
        <f t="shared" ca="1" si="263"/>
        <v>0</v>
      </c>
      <c r="W1161">
        <f t="shared" ca="1" si="264"/>
        <v>4</v>
      </c>
      <c r="X1161">
        <f t="shared" ca="1" si="265"/>
        <v>8</v>
      </c>
    </row>
    <row r="1162" spans="1:24" x14ac:dyDescent="0.25">
      <c r="A1162">
        <v>146621</v>
      </c>
      <c r="B1162" t="s">
        <v>3933</v>
      </c>
      <c r="C1162" t="s">
        <v>10</v>
      </c>
      <c r="D1162" t="s">
        <v>3934</v>
      </c>
      <c r="E1162" t="str">
        <f t="shared" ca="1" si="266"/>
        <v>Canton</v>
      </c>
      <c r="F1162" t="s">
        <v>24067</v>
      </c>
      <c r="G1162">
        <f t="shared" ca="1" si="253"/>
        <v>6012782735</v>
      </c>
      <c r="H1162" t="s">
        <v>3936</v>
      </c>
      <c r="I1162" t="s">
        <v>3935</v>
      </c>
      <c r="J1162" t="str">
        <f t="shared" ca="1" si="254"/>
        <v>Female</v>
      </c>
      <c r="K1162">
        <f t="shared" ca="1" si="255"/>
        <v>46</v>
      </c>
      <c r="L1162" t="str">
        <f t="shared" ca="1" si="256"/>
        <v>Adult</v>
      </c>
      <c r="M1162" t="str">
        <f t="shared" ca="1" si="257"/>
        <v>Yes</v>
      </c>
      <c r="N1162" t="str">
        <f t="shared" ca="1" si="257"/>
        <v>No</v>
      </c>
      <c r="O1162" t="str">
        <f t="shared" ca="1" si="257"/>
        <v>No</v>
      </c>
      <c r="P1162" t="str">
        <f t="shared" ca="1" si="257"/>
        <v>Yes</v>
      </c>
      <c r="Q1162" t="str">
        <f t="shared" ca="1" si="258"/>
        <v>Yes</v>
      </c>
      <c r="R1162">
        <f t="shared" ca="1" si="259"/>
        <v>5</v>
      </c>
      <c r="S1162">
        <f t="shared" ca="1" si="260"/>
        <v>5</v>
      </c>
      <c r="T1162">
        <f t="shared" ca="1" si="261"/>
        <v>0</v>
      </c>
      <c r="U1162">
        <f t="shared" ca="1" si="262"/>
        <v>3</v>
      </c>
      <c r="V1162">
        <f t="shared" ca="1" si="263"/>
        <v>4</v>
      </c>
      <c r="W1162">
        <f t="shared" ca="1" si="264"/>
        <v>4</v>
      </c>
      <c r="X1162">
        <f t="shared" ca="1" si="265"/>
        <v>21</v>
      </c>
    </row>
    <row r="1163" spans="1:24" x14ac:dyDescent="0.25">
      <c r="A1163">
        <v>146667</v>
      </c>
      <c r="B1163" t="s">
        <v>3937</v>
      </c>
      <c r="C1163" t="s">
        <v>10</v>
      </c>
      <c r="D1163" t="s">
        <v>3938</v>
      </c>
      <c r="E1163" t="str">
        <f t="shared" ca="1" si="266"/>
        <v>Winthrop</v>
      </c>
      <c r="F1163" t="s">
        <v>24067</v>
      </c>
      <c r="G1163">
        <f t="shared" ca="1" si="253"/>
        <v>6627937563</v>
      </c>
      <c r="H1163" t="s">
        <v>3940</v>
      </c>
      <c r="I1163" t="s">
        <v>3939</v>
      </c>
      <c r="J1163" t="str">
        <f t="shared" ca="1" si="254"/>
        <v>Male</v>
      </c>
      <c r="K1163">
        <f t="shared" ca="1" si="255"/>
        <v>51</v>
      </c>
      <c r="L1163" t="str">
        <f t="shared" ca="1" si="256"/>
        <v>Adult</v>
      </c>
      <c r="M1163" t="str">
        <f t="shared" ca="1" si="257"/>
        <v>Yes</v>
      </c>
      <c r="N1163" t="str">
        <f t="shared" ca="1" si="257"/>
        <v>No</v>
      </c>
      <c r="O1163" t="str">
        <f t="shared" ca="1" si="257"/>
        <v>No</v>
      </c>
      <c r="P1163" t="str">
        <f t="shared" ca="1" si="257"/>
        <v>Yes</v>
      </c>
      <c r="Q1163" t="str">
        <f t="shared" ca="1" si="258"/>
        <v>No</v>
      </c>
      <c r="R1163">
        <f t="shared" ca="1" si="259"/>
        <v>3</v>
      </c>
      <c r="S1163">
        <f t="shared" ca="1" si="260"/>
        <v>3</v>
      </c>
      <c r="T1163">
        <f t="shared" ca="1" si="261"/>
        <v>0</v>
      </c>
      <c r="U1163">
        <f t="shared" ca="1" si="262"/>
        <v>3</v>
      </c>
      <c r="V1163">
        <f t="shared" ca="1" si="263"/>
        <v>4</v>
      </c>
      <c r="W1163">
        <f t="shared" ca="1" si="264"/>
        <v>0</v>
      </c>
      <c r="X1163">
        <f t="shared" ca="1" si="265"/>
        <v>13</v>
      </c>
    </row>
    <row r="1164" spans="1:24" x14ac:dyDescent="0.25">
      <c r="A1164">
        <v>146676</v>
      </c>
      <c r="B1164" t="s">
        <v>3941</v>
      </c>
      <c r="C1164" t="s">
        <v>10</v>
      </c>
      <c r="D1164" t="s">
        <v>3942</v>
      </c>
      <c r="E1164" t="str">
        <f t="shared" ca="1" si="266"/>
        <v>Canton</v>
      </c>
      <c r="F1164" t="s">
        <v>24067</v>
      </c>
      <c r="G1164">
        <f t="shared" ca="1" si="253"/>
        <v>4848032023</v>
      </c>
      <c r="H1164" t="s">
        <v>3943</v>
      </c>
      <c r="I1164">
        <v>62656</v>
      </c>
      <c r="J1164" t="str">
        <f t="shared" ca="1" si="254"/>
        <v>Female</v>
      </c>
      <c r="K1164">
        <f t="shared" ca="1" si="255"/>
        <v>28</v>
      </c>
      <c r="L1164" t="str">
        <f t="shared" ca="1" si="256"/>
        <v>Adult</v>
      </c>
      <c r="M1164" t="str">
        <f t="shared" ca="1" si="257"/>
        <v>No</v>
      </c>
      <c r="N1164" t="str">
        <f t="shared" ca="1" si="257"/>
        <v>Yes</v>
      </c>
      <c r="O1164" t="str">
        <f t="shared" ca="1" si="257"/>
        <v>No</v>
      </c>
      <c r="P1164" t="str">
        <f t="shared" ca="1" si="257"/>
        <v>Yes</v>
      </c>
      <c r="Q1164" t="str">
        <f t="shared" ca="1" si="258"/>
        <v>Yes</v>
      </c>
      <c r="R1164">
        <f t="shared" ca="1" si="259"/>
        <v>1</v>
      </c>
      <c r="S1164">
        <f t="shared" ca="1" si="260"/>
        <v>0</v>
      </c>
      <c r="T1164">
        <f t="shared" ca="1" si="261"/>
        <v>3</v>
      </c>
      <c r="U1164">
        <f t="shared" ca="1" si="262"/>
        <v>0</v>
      </c>
      <c r="V1164">
        <f t="shared" ca="1" si="263"/>
        <v>4</v>
      </c>
      <c r="W1164">
        <f t="shared" ca="1" si="264"/>
        <v>4</v>
      </c>
      <c r="X1164">
        <f t="shared" ca="1" si="265"/>
        <v>12</v>
      </c>
    </row>
    <row r="1165" spans="1:24" x14ac:dyDescent="0.25">
      <c r="A1165">
        <v>146685</v>
      </c>
      <c r="B1165" t="s">
        <v>3944</v>
      </c>
      <c r="C1165" t="s">
        <v>10</v>
      </c>
      <c r="D1165" t="s">
        <v>3945</v>
      </c>
      <c r="E1165" t="str">
        <f t="shared" ca="1" si="266"/>
        <v>Winthrop</v>
      </c>
      <c r="F1165" t="s">
        <v>24067</v>
      </c>
      <c r="G1165">
        <f t="shared" ca="1" si="253"/>
        <v>1684938978</v>
      </c>
      <c r="H1165" t="s">
        <v>3947</v>
      </c>
      <c r="I1165" t="s">
        <v>3946</v>
      </c>
      <c r="J1165" t="str">
        <f t="shared" ca="1" si="254"/>
        <v>Female</v>
      </c>
      <c r="K1165">
        <f t="shared" ca="1" si="255"/>
        <v>70</v>
      </c>
      <c r="L1165" t="str">
        <f t="shared" ca="1" si="256"/>
        <v>Adult</v>
      </c>
      <c r="M1165" t="str">
        <f t="shared" ca="1" si="257"/>
        <v>No</v>
      </c>
      <c r="N1165" t="str">
        <f t="shared" ca="1" si="257"/>
        <v>Yes</v>
      </c>
      <c r="O1165" t="str">
        <f t="shared" ca="1" si="257"/>
        <v>No</v>
      </c>
      <c r="P1165" t="str">
        <f t="shared" ca="1" si="257"/>
        <v>No</v>
      </c>
      <c r="Q1165" t="str">
        <f t="shared" ca="1" si="258"/>
        <v>Yes</v>
      </c>
      <c r="R1165">
        <f t="shared" ca="1" si="259"/>
        <v>4</v>
      </c>
      <c r="S1165">
        <f t="shared" ca="1" si="260"/>
        <v>5</v>
      </c>
      <c r="T1165">
        <f t="shared" ca="1" si="261"/>
        <v>3</v>
      </c>
      <c r="U1165">
        <f t="shared" ca="1" si="262"/>
        <v>0</v>
      </c>
      <c r="V1165">
        <f t="shared" ca="1" si="263"/>
        <v>0</v>
      </c>
      <c r="W1165">
        <f t="shared" ca="1" si="264"/>
        <v>4</v>
      </c>
      <c r="X1165">
        <f t="shared" ca="1" si="265"/>
        <v>16</v>
      </c>
    </row>
    <row r="1166" spans="1:24" x14ac:dyDescent="0.25">
      <c r="A1166">
        <v>146700</v>
      </c>
      <c r="B1166" t="s">
        <v>3948</v>
      </c>
      <c r="C1166" t="s">
        <v>10</v>
      </c>
      <c r="D1166" t="s">
        <v>3949</v>
      </c>
      <c r="E1166" t="str">
        <f t="shared" ca="1" si="266"/>
        <v>Brookline</v>
      </c>
      <c r="F1166" t="s">
        <v>24067</v>
      </c>
      <c r="G1166">
        <f t="shared" ca="1" si="253"/>
        <v>8882765671</v>
      </c>
      <c r="H1166" t="s">
        <v>2178</v>
      </c>
      <c r="I1166" t="s">
        <v>3950</v>
      </c>
      <c r="J1166" t="str">
        <f t="shared" ca="1" si="254"/>
        <v>Female</v>
      </c>
      <c r="K1166">
        <f t="shared" ca="1" si="255"/>
        <v>24</v>
      </c>
      <c r="L1166" t="str">
        <f t="shared" ca="1" si="256"/>
        <v>Adult</v>
      </c>
      <c r="M1166" t="str">
        <f t="shared" ca="1" si="257"/>
        <v>No</v>
      </c>
      <c r="N1166" t="str">
        <f t="shared" ca="1" si="257"/>
        <v>Yes</v>
      </c>
      <c r="O1166" t="str">
        <f t="shared" ca="1" si="257"/>
        <v>No</v>
      </c>
      <c r="P1166" t="str">
        <f t="shared" ca="1" si="257"/>
        <v>No</v>
      </c>
      <c r="Q1166" t="str">
        <f t="shared" ca="1" si="258"/>
        <v>Yes</v>
      </c>
      <c r="R1166">
        <f t="shared" ca="1" si="259"/>
        <v>5</v>
      </c>
      <c r="S1166">
        <f t="shared" ca="1" si="260"/>
        <v>5</v>
      </c>
      <c r="T1166">
        <f t="shared" ca="1" si="261"/>
        <v>3</v>
      </c>
      <c r="U1166">
        <f t="shared" ca="1" si="262"/>
        <v>0</v>
      </c>
      <c r="V1166">
        <f t="shared" ca="1" si="263"/>
        <v>0</v>
      </c>
      <c r="W1166">
        <f t="shared" ca="1" si="264"/>
        <v>4</v>
      </c>
      <c r="X1166">
        <f t="shared" ca="1" si="265"/>
        <v>17</v>
      </c>
    </row>
    <row r="1167" spans="1:24" x14ac:dyDescent="0.25">
      <c r="A1167">
        <v>146719</v>
      </c>
      <c r="B1167" t="s">
        <v>3951</v>
      </c>
      <c r="C1167" t="s">
        <v>10</v>
      </c>
      <c r="D1167" t="s">
        <v>3952</v>
      </c>
      <c r="E1167" t="str">
        <f t="shared" ca="1" si="266"/>
        <v>Dedham</v>
      </c>
      <c r="F1167" t="s">
        <v>24067</v>
      </c>
      <c r="G1167">
        <f t="shared" ca="1" si="253"/>
        <v>2882568377</v>
      </c>
      <c r="H1167" t="s">
        <v>3953</v>
      </c>
      <c r="I1167">
        <v>60660</v>
      </c>
      <c r="J1167" t="str">
        <f t="shared" ca="1" si="254"/>
        <v>Male</v>
      </c>
      <c r="K1167">
        <f t="shared" ca="1" si="255"/>
        <v>61</v>
      </c>
      <c r="L1167" t="str">
        <f t="shared" ca="1" si="256"/>
        <v>Adult</v>
      </c>
      <c r="M1167" t="str">
        <f t="shared" ca="1" si="257"/>
        <v>No</v>
      </c>
      <c r="N1167" t="str">
        <f t="shared" ca="1" si="257"/>
        <v>No</v>
      </c>
      <c r="O1167" t="str">
        <f t="shared" ca="1" si="257"/>
        <v>No</v>
      </c>
      <c r="P1167" t="str">
        <f t="shared" ca="1" si="257"/>
        <v>Yes</v>
      </c>
      <c r="Q1167" t="str">
        <f t="shared" ca="1" si="258"/>
        <v>No</v>
      </c>
      <c r="R1167">
        <f t="shared" ca="1" si="259"/>
        <v>5</v>
      </c>
      <c r="S1167">
        <f t="shared" ca="1" si="260"/>
        <v>5</v>
      </c>
      <c r="T1167">
        <f t="shared" ca="1" si="261"/>
        <v>0</v>
      </c>
      <c r="U1167">
        <f t="shared" ca="1" si="262"/>
        <v>0</v>
      </c>
      <c r="V1167">
        <f t="shared" ca="1" si="263"/>
        <v>4</v>
      </c>
      <c r="W1167">
        <f t="shared" ca="1" si="264"/>
        <v>0</v>
      </c>
      <c r="X1167">
        <f t="shared" ca="1" si="265"/>
        <v>14</v>
      </c>
    </row>
    <row r="1168" spans="1:24" x14ac:dyDescent="0.25">
      <c r="A1168">
        <v>146728</v>
      </c>
      <c r="B1168" t="s">
        <v>3954</v>
      </c>
      <c r="C1168" t="s">
        <v>10</v>
      </c>
      <c r="D1168" t="s">
        <v>3955</v>
      </c>
      <c r="E1168" t="str">
        <f t="shared" ca="1" si="266"/>
        <v>Dedham</v>
      </c>
      <c r="F1168" t="s">
        <v>24067</v>
      </c>
      <c r="G1168">
        <f t="shared" ca="1" si="253"/>
        <v>8386963046</v>
      </c>
      <c r="H1168" t="s">
        <v>3957</v>
      </c>
      <c r="I1168" t="s">
        <v>3956</v>
      </c>
      <c r="J1168" t="str">
        <f t="shared" ca="1" si="254"/>
        <v>Female</v>
      </c>
      <c r="K1168">
        <f t="shared" ca="1" si="255"/>
        <v>67</v>
      </c>
      <c r="L1168" t="str">
        <f t="shared" ca="1" si="256"/>
        <v>Adult</v>
      </c>
      <c r="M1168" t="str">
        <f t="shared" ca="1" si="257"/>
        <v>Yes</v>
      </c>
      <c r="N1168" t="str">
        <f t="shared" ca="1" si="257"/>
        <v>Yes</v>
      </c>
      <c r="O1168" t="str">
        <f t="shared" ca="1" si="257"/>
        <v>No</v>
      </c>
      <c r="P1168" t="str">
        <f t="shared" ca="1" si="257"/>
        <v>Yes</v>
      </c>
      <c r="Q1168" t="str">
        <f t="shared" ca="1" si="258"/>
        <v>No</v>
      </c>
      <c r="R1168">
        <f t="shared" ca="1" si="259"/>
        <v>2</v>
      </c>
      <c r="S1168">
        <f t="shared" ca="1" si="260"/>
        <v>3</v>
      </c>
      <c r="T1168">
        <f t="shared" ca="1" si="261"/>
        <v>3</v>
      </c>
      <c r="U1168">
        <f t="shared" ca="1" si="262"/>
        <v>3</v>
      </c>
      <c r="V1168">
        <f t="shared" ca="1" si="263"/>
        <v>4</v>
      </c>
      <c r="W1168">
        <f t="shared" ca="1" si="264"/>
        <v>0</v>
      </c>
      <c r="X1168">
        <f t="shared" ca="1" si="265"/>
        <v>15</v>
      </c>
    </row>
    <row r="1169" spans="1:24" x14ac:dyDescent="0.25">
      <c r="A1169">
        <v>146755</v>
      </c>
      <c r="B1169" t="s">
        <v>3958</v>
      </c>
      <c r="C1169" t="s">
        <v>10</v>
      </c>
      <c r="D1169" t="s">
        <v>3959</v>
      </c>
      <c r="E1169" t="str">
        <f t="shared" ca="1" si="266"/>
        <v>Winthrop</v>
      </c>
      <c r="F1169" t="s">
        <v>24067</v>
      </c>
      <c r="G1169">
        <f t="shared" ca="1" si="253"/>
        <v>1413614025</v>
      </c>
      <c r="H1169" t="s">
        <v>3961</v>
      </c>
      <c r="I1169" t="s">
        <v>3960</v>
      </c>
      <c r="J1169" t="str">
        <f t="shared" ca="1" si="254"/>
        <v>Male</v>
      </c>
      <c r="K1169">
        <f t="shared" ca="1" si="255"/>
        <v>60</v>
      </c>
      <c r="L1169" t="str">
        <f t="shared" ca="1" si="256"/>
        <v>Adult</v>
      </c>
      <c r="M1169" t="str">
        <f t="shared" ca="1" si="257"/>
        <v>Yes</v>
      </c>
      <c r="N1169" t="str">
        <f t="shared" ca="1" si="257"/>
        <v>Yes</v>
      </c>
      <c r="O1169" t="str">
        <f t="shared" ca="1" si="257"/>
        <v>Yes</v>
      </c>
      <c r="P1169" t="str">
        <f t="shared" ca="1" si="257"/>
        <v>No</v>
      </c>
      <c r="Q1169" t="str">
        <f t="shared" ca="1" si="258"/>
        <v>No</v>
      </c>
      <c r="R1169">
        <f t="shared" ca="1" si="259"/>
        <v>2</v>
      </c>
      <c r="S1169">
        <f t="shared" ca="1" si="260"/>
        <v>3</v>
      </c>
      <c r="T1169">
        <f t="shared" ca="1" si="261"/>
        <v>5</v>
      </c>
      <c r="U1169">
        <f t="shared" ca="1" si="262"/>
        <v>3</v>
      </c>
      <c r="V1169">
        <f t="shared" ca="1" si="263"/>
        <v>0</v>
      </c>
      <c r="W1169">
        <f t="shared" ca="1" si="264"/>
        <v>0</v>
      </c>
      <c r="X1169">
        <f t="shared" ca="1" si="265"/>
        <v>13</v>
      </c>
    </row>
    <row r="1170" spans="1:24" x14ac:dyDescent="0.25">
      <c r="A1170">
        <v>146791</v>
      </c>
      <c r="B1170" t="s">
        <v>3962</v>
      </c>
      <c r="C1170" t="s">
        <v>10</v>
      </c>
      <c r="D1170" t="s">
        <v>3963</v>
      </c>
      <c r="E1170" t="str">
        <f t="shared" ca="1" si="266"/>
        <v>Watertown</v>
      </c>
      <c r="F1170" t="s">
        <v>24067</v>
      </c>
      <c r="G1170">
        <f t="shared" ca="1" si="253"/>
        <v>2329404979</v>
      </c>
      <c r="H1170" t="s">
        <v>965</v>
      </c>
      <c r="I1170">
        <v>60612</v>
      </c>
      <c r="J1170" t="str">
        <f t="shared" ca="1" si="254"/>
        <v>Female</v>
      </c>
      <c r="K1170">
        <f t="shared" ca="1" si="255"/>
        <v>57</v>
      </c>
      <c r="L1170" t="str">
        <f t="shared" ca="1" si="256"/>
        <v>Adult</v>
      </c>
      <c r="M1170" t="str">
        <f t="shared" ca="1" si="257"/>
        <v>Yes</v>
      </c>
      <c r="N1170" t="str">
        <f t="shared" ca="1" si="257"/>
        <v>No</v>
      </c>
      <c r="O1170" t="str">
        <f t="shared" ca="1" si="257"/>
        <v>No</v>
      </c>
      <c r="P1170" t="str">
        <f t="shared" ca="1" si="257"/>
        <v>No</v>
      </c>
      <c r="Q1170" t="str">
        <f t="shared" ca="1" si="258"/>
        <v>Yes</v>
      </c>
      <c r="R1170">
        <f t="shared" ca="1" si="259"/>
        <v>2</v>
      </c>
      <c r="S1170">
        <f t="shared" ca="1" si="260"/>
        <v>3</v>
      </c>
      <c r="T1170">
        <f t="shared" ca="1" si="261"/>
        <v>0</v>
      </c>
      <c r="U1170">
        <f t="shared" ca="1" si="262"/>
        <v>3</v>
      </c>
      <c r="V1170">
        <f t="shared" ca="1" si="263"/>
        <v>0</v>
      </c>
      <c r="W1170">
        <f t="shared" ca="1" si="264"/>
        <v>4</v>
      </c>
      <c r="X1170">
        <f t="shared" ca="1" si="265"/>
        <v>12</v>
      </c>
    </row>
    <row r="1171" spans="1:24" x14ac:dyDescent="0.25">
      <c r="A1171">
        <v>146807</v>
      </c>
      <c r="B1171" t="s">
        <v>3964</v>
      </c>
      <c r="C1171" t="s">
        <v>10</v>
      </c>
      <c r="D1171" t="s">
        <v>3965</v>
      </c>
      <c r="E1171" t="str">
        <f t="shared" ca="1" si="266"/>
        <v>Brookline</v>
      </c>
      <c r="F1171" t="s">
        <v>24067</v>
      </c>
      <c r="G1171">
        <f t="shared" ca="1" si="253"/>
        <v>5656428955</v>
      </c>
      <c r="H1171" t="s">
        <v>3966</v>
      </c>
      <c r="I1171">
        <v>60657</v>
      </c>
      <c r="J1171" t="str">
        <f t="shared" ca="1" si="254"/>
        <v>Female</v>
      </c>
      <c r="K1171">
        <f t="shared" ca="1" si="255"/>
        <v>61</v>
      </c>
      <c r="L1171" t="str">
        <f t="shared" ca="1" si="256"/>
        <v>Adult</v>
      </c>
      <c r="M1171" t="str">
        <f t="shared" ca="1" si="257"/>
        <v>Yes</v>
      </c>
      <c r="N1171" t="str">
        <f t="shared" ca="1" si="257"/>
        <v>Yes</v>
      </c>
      <c r="O1171" t="str">
        <f t="shared" ca="1" si="257"/>
        <v>No</v>
      </c>
      <c r="P1171" t="str">
        <f t="shared" ca="1" si="257"/>
        <v>Yes</v>
      </c>
      <c r="Q1171" t="str">
        <f t="shared" ca="1" si="258"/>
        <v>No</v>
      </c>
      <c r="R1171">
        <f t="shared" ca="1" si="259"/>
        <v>4</v>
      </c>
      <c r="S1171">
        <f t="shared" ca="1" si="260"/>
        <v>5</v>
      </c>
      <c r="T1171">
        <f t="shared" ca="1" si="261"/>
        <v>3</v>
      </c>
      <c r="U1171">
        <f t="shared" ca="1" si="262"/>
        <v>3</v>
      </c>
      <c r="V1171">
        <f t="shared" ca="1" si="263"/>
        <v>4</v>
      </c>
      <c r="W1171">
        <f t="shared" ca="1" si="264"/>
        <v>0</v>
      </c>
      <c r="X1171">
        <f t="shared" ca="1" si="265"/>
        <v>19</v>
      </c>
    </row>
    <row r="1172" spans="1:24" x14ac:dyDescent="0.25">
      <c r="A1172">
        <v>146816</v>
      </c>
      <c r="B1172" t="s">
        <v>3967</v>
      </c>
      <c r="C1172" t="s">
        <v>10</v>
      </c>
      <c r="D1172" t="s">
        <v>3968</v>
      </c>
      <c r="E1172" t="str">
        <f t="shared" ca="1" si="266"/>
        <v>Watertown</v>
      </c>
      <c r="F1172" t="s">
        <v>24067</v>
      </c>
      <c r="G1172">
        <f t="shared" ca="1" si="253"/>
        <v>5836546343</v>
      </c>
      <c r="H1172" t="s">
        <v>3970</v>
      </c>
      <c r="I1172" t="s">
        <v>3969</v>
      </c>
      <c r="J1172" t="str">
        <f t="shared" ca="1" si="254"/>
        <v>Female</v>
      </c>
      <c r="K1172">
        <f t="shared" ca="1" si="255"/>
        <v>22</v>
      </c>
      <c r="L1172" t="str">
        <f t="shared" ca="1" si="256"/>
        <v>Adult</v>
      </c>
      <c r="M1172" t="str">
        <f t="shared" ca="1" si="257"/>
        <v>Yes</v>
      </c>
      <c r="N1172" t="str">
        <f t="shared" ca="1" si="257"/>
        <v>No</v>
      </c>
      <c r="O1172" t="str">
        <f t="shared" ca="1" si="257"/>
        <v>No</v>
      </c>
      <c r="P1172" t="str">
        <f t="shared" ca="1" si="257"/>
        <v>No</v>
      </c>
      <c r="Q1172" t="str">
        <f t="shared" ca="1" si="258"/>
        <v>No</v>
      </c>
      <c r="R1172">
        <f t="shared" ca="1" si="259"/>
        <v>5</v>
      </c>
      <c r="S1172">
        <f t="shared" ca="1" si="260"/>
        <v>5</v>
      </c>
      <c r="T1172">
        <f t="shared" ca="1" si="261"/>
        <v>0</v>
      </c>
      <c r="U1172">
        <f t="shared" ca="1" si="262"/>
        <v>3</v>
      </c>
      <c r="V1172">
        <f t="shared" ca="1" si="263"/>
        <v>0</v>
      </c>
      <c r="W1172">
        <f t="shared" ca="1" si="264"/>
        <v>0</v>
      </c>
      <c r="X1172">
        <f t="shared" ca="1" si="265"/>
        <v>13</v>
      </c>
    </row>
    <row r="1173" spans="1:24" x14ac:dyDescent="0.25">
      <c r="A1173">
        <v>146825</v>
      </c>
      <c r="B1173" t="s">
        <v>3971</v>
      </c>
      <c r="C1173" t="s">
        <v>10</v>
      </c>
      <c r="D1173" t="s">
        <v>3972</v>
      </c>
      <c r="E1173" t="str">
        <f t="shared" ca="1" si="266"/>
        <v>Needham</v>
      </c>
      <c r="F1173" t="s">
        <v>24067</v>
      </c>
      <c r="G1173">
        <f t="shared" ca="1" si="253"/>
        <v>2658496986</v>
      </c>
      <c r="H1173" t="s">
        <v>3974</v>
      </c>
      <c r="I1173" t="s">
        <v>3973</v>
      </c>
      <c r="J1173" t="str">
        <f t="shared" ca="1" si="254"/>
        <v>Male</v>
      </c>
      <c r="K1173">
        <f t="shared" ca="1" si="255"/>
        <v>16</v>
      </c>
      <c r="L1173" t="str">
        <f t="shared" ca="1" si="256"/>
        <v>Adoloscent</v>
      </c>
      <c r="M1173" t="str">
        <f t="shared" ca="1" si="257"/>
        <v>No</v>
      </c>
      <c r="N1173" t="str">
        <f t="shared" ca="1" si="257"/>
        <v>No</v>
      </c>
      <c r="O1173" t="str">
        <f t="shared" ca="1" si="257"/>
        <v>Yes</v>
      </c>
      <c r="P1173" t="str">
        <f t="shared" ca="1" si="257"/>
        <v>Yes</v>
      </c>
      <c r="Q1173" t="str">
        <f t="shared" ca="1" si="258"/>
        <v>Yes</v>
      </c>
      <c r="R1173">
        <f t="shared" ca="1" si="259"/>
        <v>4</v>
      </c>
      <c r="S1173">
        <f t="shared" ca="1" si="260"/>
        <v>5</v>
      </c>
      <c r="T1173">
        <f t="shared" ca="1" si="261"/>
        <v>3</v>
      </c>
      <c r="U1173">
        <f t="shared" ca="1" si="262"/>
        <v>0</v>
      </c>
      <c r="V1173">
        <f t="shared" ca="1" si="263"/>
        <v>4</v>
      </c>
      <c r="W1173">
        <f t="shared" ca="1" si="264"/>
        <v>4</v>
      </c>
      <c r="X1173">
        <f t="shared" ca="1" si="265"/>
        <v>20</v>
      </c>
    </row>
    <row r="1174" spans="1:24" x14ac:dyDescent="0.25">
      <c r="A1174">
        <v>146977</v>
      </c>
      <c r="B1174" t="s">
        <v>3975</v>
      </c>
      <c r="C1174" t="s">
        <v>10</v>
      </c>
      <c r="D1174" t="s">
        <v>3976</v>
      </c>
      <c r="E1174" t="str">
        <f t="shared" ca="1" si="266"/>
        <v xml:space="preserve"> Milton</v>
      </c>
      <c r="F1174" t="s">
        <v>24067</v>
      </c>
      <c r="G1174">
        <f t="shared" ca="1" si="253"/>
        <v>5985693951</v>
      </c>
      <c r="H1174" t="s">
        <v>3977</v>
      </c>
      <c r="I1174">
        <v>60615</v>
      </c>
      <c r="J1174" t="str">
        <f t="shared" ca="1" si="254"/>
        <v>Female</v>
      </c>
      <c r="K1174">
        <f t="shared" ca="1" si="255"/>
        <v>17</v>
      </c>
      <c r="L1174" t="str">
        <f t="shared" ca="1" si="256"/>
        <v>Adoloscent</v>
      </c>
      <c r="M1174" t="str">
        <f t="shared" ca="1" si="257"/>
        <v>No</v>
      </c>
      <c r="N1174" t="str">
        <f t="shared" ca="1" si="257"/>
        <v>No</v>
      </c>
      <c r="O1174" t="str">
        <f t="shared" ca="1" si="257"/>
        <v>Yes</v>
      </c>
      <c r="P1174" t="str">
        <f t="shared" ca="1" si="257"/>
        <v>No</v>
      </c>
      <c r="Q1174" t="str">
        <f t="shared" ca="1" si="258"/>
        <v>No</v>
      </c>
      <c r="R1174">
        <f t="shared" ca="1" si="259"/>
        <v>2</v>
      </c>
      <c r="S1174">
        <f t="shared" ca="1" si="260"/>
        <v>3</v>
      </c>
      <c r="T1174">
        <f t="shared" ca="1" si="261"/>
        <v>3</v>
      </c>
      <c r="U1174">
        <f t="shared" ca="1" si="262"/>
        <v>0</v>
      </c>
      <c r="V1174">
        <f t="shared" ca="1" si="263"/>
        <v>0</v>
      </c>
      <c r="W1174">
        <f t="shared" ca="1" si="264"/>
        <v>0</v>
      </c>
      <c r="X1174">
        <f t="shared" ca="1" si="265"/>
        <v>8</v>
      </c>
    </row>
    <row r="1175" spans="1:24" x14ac:dyDescent="0.25">
      <c r="A1175">
        <v>147004</v>
      </c>
      <c r="B1175" t="s">
        <v>3978</v>
      </c>
      <c r="C1175" t="s">
        <v>10</v>
      </c>
      <c r="D1175" t="s">
        <v>3979</v>
      </c>
      <c r="E1175" t="str">
        <f t="shared" ca="1" si="266"/>
        <v>Brookline</v>
      </c>
      <c r="F1175" t="s">
        <v>24067</v>
      </c>
      <c r="G1175">
        <f t="shared" ca="1" si="253"/>
        <v>9498368538</v>
      </c>
      <c r="H1175" t="s">
        <v>3981</v>
      </c>
      <c r="I1175" t="s">
        <v>3980</v>
      </c>
      <c r="J1175" t="str">
        <f t="shared" ca="1" si="254"/>
        <v>Male</v>
      </c>
      <c r="K1175">
        <f t="shared" ca="1" si="255"/>
        <v>54</v>
      </c>
      <c r="L1175" t="str">
        <f t="shared" ca="1" si="256"/>
        <v>Adult</v>
      </c>
      <c r="M1175" t="str">
        <f t="shared" ca="1" si="257"/>
        <v>Yes</v>
      </c>
      <c r="N1175" t="str">
        <f t="shared" ca="1" si="257"/>
        <v>Yes</v>
      </c>
      <c r="O1175" t="str">
        <f t="shared" ca="1" si="257"/>
        <v>No</v>
      </c>
      <c r="P1175" t="str">
        <f t="shared" ca="1" si="257"/>
        <v>Yes</v>
      </c>
      <c r="Q1175" t="str">
        <f t="shared" ca="1" si="258"/>
        <v>Yes</v>
      </c>
      <c r="R1175">
        <f t="shared" ca="1" si="259"/>
        <v>4</v>
      </c>
      <c r="S1175">
        <f t="shared" ca="1" si="260"/>
        <v>5</v>
      </c>
      <c r="T1175">
        <f t="shared" ca="1" si="261"/>
        <v>3</v>
      </c>
      <c r="U1175">
        <f t="shared" ca="1" si="262"/>
        <v>3</v>
      </c>
      <c r="V1175">
        <f t="shared" ca="1" si="263"/>
        <v>4</v>
      </c>
      <c r="W1175">
        <f t="shared" ca="1" si="264"/>
        <v>4</v>
      </c>
      <c r="X1175">
        <f t="shared" ca="1" si="265"/>
        <v>23</v>
      </c>
    </row>
    <row r="1176" spans="1:24" x14ac:dyDescent="0.25">
      <c r="A1176">
        <v>147013</v>
      </c>
      <c r="B1176" t="s">
        <v>3982</v>
      </c>
      <c r="C1176" t="s">
        <v>10</v>
      </c>
      <c r="D1176" t="s">
        <v>3983</v>
      </c>
      <c r="E1176" t="str">
        <f t="shared" ca="1" si="266"/>
        <v>Winthrop</v>
      </c>
      <c r="F1176" t="s">
        <v>24067</v>
      </c>
      <c r="G1176">
        <f t="shared" ca="1" si="253"/>
        <v>5379911975</v>
      </c>
      <c r="H1176" t="s">
        <v>3985</v>
      </c>
      <c r="I1176" t="s">
        <v>3984</v>
      </c>
      <c r="J1176" t="str">
        <f t="shared" ca="1" si="254"/>
        <v>Female</v>
      </c>
      <c r="K1176">
        <f t="shared" ca="1" si="255"/>
        <v>15</v>
      </c>
      <c r="L1176" t="str">
        <f t="shared" ca="1" si="256"/>
        <v>Adoloscent</v>
      </c>
      <c r="M1176" t="str">
        <f t="shared" ca="1" si="257"/>
        <v>Yes</v>
      </c>
      <c r="N1176" t="str">
        <f t="shared" ca="1" si="257"/>
        <v>No</v>
      </c>
      <c r="O1176" t="str">
        <f t="shared" ca="1" si="257"/>
        <v>Yes</v>
      </c>
      <c r="P1176" t="str">
        <f t="shared" ca="1" si="257"/>
        <v>Yes</v>
      </c>
      <c r="Q1176" t="str">
        <f t="shared" ca="1" si="258"/>
        <v>Yes</v>
      </c>
      <c r="R1176">
        <f t="shared" ca="1" si="259"/>
        <v>4</v>
      </c>
      <c r="S1176">
        <f t="shared" ca="1" si="260"/>
        <v>5</v>
      </c>
      <c r="T1176">
        <f t="shared" ca="1" si="261"/>
        <v>3</v>
      </c>
      <c r="U1176">
        <f t="shared" ca="1" si="262"/>
        <v>3</v>
      </c>
      <c r="V1176">
        <f t="shared" ca="1" si="263"/>
        <v>4</v>
      </c>
      <c r="W1176">
        <f t="shared" ca="1" si="264"/>
        <v>4</v>
      </c>
      <c r="X1176">
        <f t="shared" ca="1" si="265"/>
        <v>23</v>
      </c>
    </row>
    <row r="1177" spans="1:24" x14ac:dyDescent="0.25">
      <c r="A1177">
        <v>147031</v>
      </c>
      <c r="B1177" t="s">
        <v>3986</v>
      </c>
      <c r="C1177" t="s">
        <v>10</v>
      </c>
      <c r="D1177" t="s">
        <v>3987</v>
      </c>
      <c r="E1177" t="str">
        <f t="shared" ca="1" si="266"/>
        <v>Watertown</v>
      </c>
      <c r="F1177" t="s">
        <v>24067</v>
      </c>
      <c r="G1177">
        <f t="shared" ca="1" si="253"/>
        <v>9195033155</v>
      </c>
      <c r="H1177" t="s">
        <v>3988</v>
      </c>
      <c r="I1177">
        <v>60605</v>
      </c>
      <c r="J1177" t="str">
        <f t="shared" ca="1" si="254"/>
        <v>Male</v>
      </c>
      <c r="K1177">
        <f t="shared" ca="1" si="255"/>
        <v>25</v>
      </c>
      <c r="L1177" t="str">
        <f t="shared" ca="1" si="256"/>
        <v>Adult</v>
      </c>
      <c r="M1177" t="str">
        <f t="shared" ca="1" si="257"/>
        <v>Yes</v>
      </c>
      <c r="N1177" t="str">
        <f t="shared" ca="1" si="257"/>
        <v>No</v>
      </c>
      <c r="O1177" t="str">
        <f t="shared" ca="1" si="257"/>
        <v>No</v>
      </c>
      <c r="P1177" t="str">
        <f t="shared" ca="1" si="257"/>
        <v>No</v>
      </c>
      <c r="Q1177" t="str">
        <f t="shared" ca="1" si="258"/>
        <v>Yes</v>
      </c>
      <c r="R1177">
        <f t="shared" ca="1" si="259"/>
        <v>3</v>
      </c>
      <c r="S1177">
        <f t="shared" ca="1" si="260"/>
        <v>3</v>
      </c>
      <c r="T1177">
        <f t="shared" ca="1" si="261"/>
        <v>0</v>
      </c>
      <c r="U1177">
        <f t="shared" ca="1" si="262"/>
        <v>3</v>
      </c>
      <c r="V1177">
        <f t="shared" ca="1" si="263"/>
        <v>0</v>
      </c>
      <c r="W1177">
        <f t="shared" ca="1" si="264"/>
        <v>4</v>
      </c>
      <c r="X1177">
        <f t="shared" ca="1" si="265"/>
        <v>13</v>
      </c>
    </row>
    <row r="1178" spans="1:24" x14ac:dyDescent="0.25">
      <c r="A1178">
        <v>147129</v>
      </c>
      <c r="B1178" t="s">
        <v>3989</v>
      </c>
      <c r="C1178" t="s">
        <v>10</v>
      </c>
      <c r="D1178" t="s">
        <v>3990</v>
      </c>
      <c r="E1178" t="str">
        <f t="shared" ca="1" si="266"/>
        <v>Brookline</v>
      </c>
      <c r="F1178" t="s">
        <v>24067</v>
      </c>
      <c r="G1178">
        <f t="shared" ca="1" si="253"/>
        <v>9971457444</v>
      </c>
      <c r="H1178" t="s">
        <v>3991</v>
      </c>
      <c r="I1178">
        <v>61603</v>
      </c>
      <c r="J1178" t="str">
        <f t="shared" ca="1" si="254"/>
        <v>Male</v>
      </c>
      <c r="K1178">
        <f t="shared" ca="1" si="255"/>
        <v>60</v>
      </c>
      <c r="L1178" t="str">
        <f t="shared" ca="1" si="256"/>
        <v>Adult</v>
      </c>
      <c r="M1178" t="str">
        <f t="shared" ca="1" si="257"/>
        <v>No</v>
      </c>
      <c r="N1178" t="str">
        <f t="shared" ca="1" si="257"/>
        <v>No</v>
      </c>
      <c r="O1178" t="str">
        <f t="shared" ca="1" si="257"/>
        <v>Yes</v>
      </c>
      <c r="P1178" t="str">
        <f t="shared" ca="1" si="257"/>
        <v>No</v>
      </c>
      <c r="Q1178" t="str">
        <f t="shared" ca="1" si="258"/>
        <v>Yes</v>
      </c>
      <c r="R1178">
        <f t="shared" ca="1" si="259"/>
        <v>3</v>
      </c>
      <c r="S1178">
        <f t="shared" ca="1" si="260"/>
        <v>3</v>
      </c>
      <c r="T1178">
        <f t="shared" ca="1" si="261"/>
        <v>3</v>
      </c>
      <c r="U1178">
        <f t="shared" ca="1" si="262"/>
        <v>0</v>
      </c>
      <c r="V1178">
        <f t="shared" ca="1" si="263"/>
        <v>0</v>
      </c>
      <c r="W1178">
        <f t="shared" ca="1" si="264"/>
        <v>4</v>
      </c>
      <c r="X1178">
        <f t="shared" ca="1" si="265"/>
        <v>13</v>
      </c>
    </row>
    <row r="1179" spans="1:24" x14ac:dyDescent="0.25">
      <c r="A1179">
        <v>147165</v>
      </c>
      <c r="B1179" t="s">
        <v>3992</v>
      </c>
      <c r="C1179" t="s">
        <v>10</v>
      </c>
      <c r="D1179" t="s">
        <v>3993</v>
      </c>
      <c r="E1179" t="str">
        <f t="shared" ca="1" si="266"/>
        <v>Revere</v>
      </c>
      <c r="F1179" t="s">
        <v>24067</v>
      </c>
      <c r="G1179">
        <f t="shared" ca="1" si="253"/>
        <v>7132819481</v>
      </c>
      <c r="H1179" t="s">
        <v>3995</v>
      </c>
      <c r="I1179" t="s">
        <v>3994</v>
      </c>
      <c r="J1179" t="str">
        <f t="shared" ca="1" si="254"/>
        <v>Male</v>
      </c>
      <c r="K1179">
        <f t="shared" ca="1" si="255"/>
        <v>19</v>
      </c>
      <c r="L1179" t="str">
        <f t="shared" ca="1" si="256"/>
        <v>Adult</v>
      </c>
      <c r="M1179" t="str">
        <f t="shared" ca="1" si="257"/>
        <v>Yes</v>
      </c>
      <c r="N1179" t="str">
        <f t="shared" ca="1" si="257"/>
        <v>No</v>
      </c>
      <c r="O1179" t="str">
        <f t="shared" ca="1" si="257"/>
        <v>No</v>
      </c>
      <c r="P1179" t="str">
        <f t="shared" ca="1" si="257"/>
        <v>No</v>
      </c>
      <c r="Q1179" t="str">
        <f t="shared" ca="1" si="258"/>
        <v>No</v>
      </c>
      <c r="R1179">
        <f t="shared" ca="1" si="259"/>
        <v>2</v>
      </c>
      <c r="S1179">
        <f t="shared" ca="1" si="260"/>
        <v>3</v>
      </c>
      <c r="T1179">
        <f t="shared" ca="1" si="261"/>
        <v>0</v>
      </c>
      <c r="U1179">
        <f t="shared" ca="1" si="262"/>
        <v>3</v>
      </c>
      <c r="V1179">
        <f t="shared" ca="1" si="263"/>
        <v>0</v>
      </c>
      <c r="W1179">
        <f t="shared" ca="1" si="264"/>
        <v>0</v>
      </c>
      <c r="X1179">
        <f t="shared" ca="1" si="265"/>
        <v>8</v>
      </c>
    </row>
    <row r="1180" spans="1:24" x14ac:dyDescent="0.25">
      <c r="A1180">
        <v>147244</v>
      </c>
      <c r="B1180" t="s">
        <v>3996</v>
      </c>
      <c r="C1180" t="s">
        <v>10</v>
      </c>
      <c r="D1180" t="s">
        <v>3997</v>
      </c>
      <c r="E1180" t="str">
        <f t="shared" ca="1" si="266"/>
        <v>Revere</v>
      </c>
      <c r="F1180" t="s">
        <v>24067</v>
      </c>
      <c r="G1180">
        <f t="shared" ca="1" si="253"/>
        <v>8000005848</v>
      </c>
      <c r="H1180" t="s">
        <v>3999</v>
      </c>
      <c r="I1180" t="s">
        <v>3998</v>
      </c>
      <c r="J1180" t="str">
        <f t="shared" ca="1" si="254"/>
        <v>Male</v>
      </c>
      <c r="K1180">
        <f t="shared" ca="1" si="255"/>
        <v>46</v>
      </c>
      <c r="L1180" t="str">
        <f t="shared" ca="1" si="256"/>
        <v>Adult</v>
      </c>
      <c r="M1180" t="str">
        <f t="shared" ca="1" si="257"/>
        <v>No</v>
      </c>
      <c r="N1180" t="str">
        <f t="shared" ca="1" si="257"/>
        <v>No</v>
      </c>
      <c r="O1180" t="str">
        <f t="shared" ca="1" si="257"/>
        <v>No</v>
      </c>
      <c r="P1180" t="str">
        <f t="shared" ca="1" si="257"/>
        <v>Yes</v>
      </c>
      <c r="Q1180" t="str">
        <f t="shared" ca="1" si="258"/>
        <v>Yes</v>
      </c>
      <c r="R1180">
        <f t="shared" ca="1" si="259"/>
        <v>2</v>
      </c>
      <c r="S1180">
        <f t="shared" ca="1" si="260"/>
        <v>3</v>
      </c>
      <c r="T1180">
        <f t="shared" ca="1" si="261"/>
        <v>0</v>
      </c>
      <c r="U1180">
        <f t="shared" ca="1" si="262"/>
        <v>0</v>
      </c>
      <c r="V1180">
        <f t="shared" ca="1" si="263"/>
        <v>4</v>
      </c>
      <c r="W1180">
        <f t="shared" ca="1" si="264"/>
        <v>4</v>
      </c>
      <c r="X1180">
        <f t="shared" ca="1" si="265"/>
        <v>13</v>
      </c>
    </row>
    <row r="1181" spans="1:24" x14ac:dyDescent="0.25">
      <c r="A1181">
        <v>147341</v>
      </c>
      <c r="B1181" t="s">
        <v>4000</v>
      </c>
      <c r="C1181" t="s">
        <v>10</v>
      </c>
      <c r="D1181" t="s">
        <v>4001</v>
      </c>
      <c r="E1181" t="str">
        <f t="shared" ca="1" si="266"/>
        <v>Everett</v>
      </c>
      <c r="F1181" t="s">
        <v>24067</v>
      </c>
      <c r="G1181">
        <f t="shared" ca="1" si="253"/>
        <v>9442194111</v>
      </c>
      <c r="H1181" t="s">
        <v>4003</v>
      </c>
      <c r="I1181" t="s">
        <v>4002</v>
      </c>
      <c r="J1181" t="str">
        <f t="shared" ca="1" si="254"/>
        <v>Female</v>
      </c>
      <c r="K1181">
        <f t="shared" ca="1" si="255"/>
        <v>59</v>
      </c>
      <c r="L1181" t="str">
        <f t="shared" ca="1" si="256"/>
        <v>Adult</v>
      </c>
      <c r="M1181" t="str">
        <f t="shared" ca="1" si="257"/>
        <v>No</v>
      </c>
      <c r="N1181" t="str">
        <f t="shared" ca="1" si="257"/>
        <v>Yes</v>
      </c>
      <c r="O1181" t="str">
        <f t="shared" ca="1" si="257"/>
        <v>Yes</v>
      </c>
      <c r="P1181" t="str">
        <f t="shared" ca="1" si="257"/>
        <v>No</v>
      </c>
      <c r="Q1181" t="str">
        <f t="shared" ca="1" si="258"/>
        <v>No</v>
      </c>
      <c r="R1181">
        <f t="shared" ca="1" si="259"/>
        <v>1</v>
      </c>
      <c r="S1181">
        <f t="shared" ca="1" si="260"/>
        <v>0</v>
      </c>
      <c r="T1181">
        <f t="shared" ca="1" si="261"/>
        <v>5</v>
      </c>
      <c r="U1181">
        <f t="shared" ca="1" si="262"/>
        <v>0</v>
      </c>
      <c r="V1181">
        <f t="shared" ca="1" si="263"/>
        <v>0</v>
      </c>
      <c r="W1181">
        <f t="shared" ca="1" si="264"/>
        <v>0</v>
      </c>
      <c r="X1181">
        <f t="shared" ca="1" si="265"/>
        <v>6</v>
      </c>
    </row>
    <row r="1182" spans="1:24" x14ac:dyDescent="0.25">
      <c r="A1182">
        <v>147369</v>
      </c>
      <c r="B1182" t="s">
        <v>4004</v>
      </c>
      <c r="C1182" t="s">
        <v>10</v>
      </c>
      <c r="D1182" t="s">
        <v>4005</v>
      </c>
      <c r="E1182" t="str">
        <f t="shared" ca="1" si="266"/>
        <v>Revere</v>
      </c>
      <c r="F1182" t="s">
        <v>24067</v>
      </c>
      <c r="G1182">
        <f t="shared" ca="1" si="253"/>
        <v>8898162605</v>
      </c>
      <c r="H1182" t="s">
        <v>4007</v>
      </c>
      <c r="I1182" t="s">
        <v>4006</v>
      </c>
      <c r="J1182" t="str">
        <f t="shared" ca="1" si="254"/>
        <v>Female</v>
      </c>
      <c r="K1182">
        <f t="shared" ca="1" si="255"/>
        <v>29</v>
      </c>
      <c r="L1182" t="str">
        <f t="shared" ca="1" si="256"/>
        <v>Adult</v>
      </c>
      <c r="M1182" t="str">
        <f t="shared" ca="1" si="257"/>
        <v>Yes</v>
      </c>
      <c r="N1182" t="str">
        <f t="shared" ca="1" si="257"/>
        <v>No</v>
      </c>
      <c r="O1182" t="str">
        <f t="shared" ca="1" si="257"/>
        <v>No</v>
      </c>
      <c r="P1182" t="str">
        <f t="shared" ca="1" si="257"/>
        <v>Yes</v>
      </c>
      <c r="Q1182" t="str">
        <f t="shared" ca="1" si="258"/>
        <v>No</v>
      </c>
      <c r="R1182">
        <f t="shared" ca="1" si="259"/>
        <v>5</v>
      </c>
      <c r="S1182">
        <f t="shared" ca="1" si="260"/>
        <v>5</v>
      </c>
      <c r="T1182">
        <f t="shared" ca="1" si="261"/>
        <v>0</v>
      </c>
      <c r="U1182">
        <f t="shared" ca="1" si="262"/>
        <v>3</v>
      </c>
      <c r="V1182">
        <f t="shared" ca="1" si="263"/>
        <v>4</v>
      </c>
      <c r="W1182">
        <f t="shared" ca="1" si="264"/>
        <v>0</v>
      </c>
      <c r="X1182">
        <f t="shared" ca="1" si="265"/>
        <v>17</v>
      </c>
    </row>
    <row r="1183" spans="1:24" x14ac:dyDescent="0.25">
      <c r="A1183">
        <v>147378</v>
      </c>
      <c r="B1183" t="s">
        <v>4008</v>
      </c>
      <c r="C1183" t="s">
        <v>10</v>
      </c>
      <c r="D1183" t="s">
        <v>4009</v>
      </c>
      <c r="E1183" t="str">
        <f t="shared" ca="1" si="266"/>
        <v>Brookline</v>
      </c>
      <c r="F1183" t="s">
        <v>24067</v>
      </c>
      <c r="G1183">
        <f t="shared" ca="1" si="253"/>
        <v>6108058508</v>
      </c>
      <c r="H1183" t="s">
        <v>4011</v>
      </c>
      <c r="I1183" t="s">
        <v>4010</v>
      </c>
      <c r="J1183" t="str">
        <f t="shared" ca="1" si="254"/>
        <v>Male</v>
      </c>
      <c r="K1183">
        <f t="shared" ca="1" si="255"/>
        <v>60</v>
      </c>
      <c r="L1183" t="str">
        <f t="shared" ca="1" si="256"/>
        <v>Adult</v>
      </c>
      <c r="M1183" t="str">
        <f t="shared" ca="1" si="257"/>
        <v>Yes</v>
      </c>
      <c r="N1183" t="str">
        <f t="shared" ca="1" si="257"/>
        <v>No</v>
      </c>
      <c r="O1183" t="str">
        <f t="shared" ca="1" si="257"/>
        <v>Yes</v>
      </c>
      <c r="P1183" t="str">
        <f t="shared" ca="1" si="257"/>
        <v>No</v>
      </c>
      <c r="Q1183" t="str">
        <f t="shared" ca="1" si="258"/>
        <v>No</v>
      </c>
      <c r="R1183">
        <f t="shared" ca="1" si="259"/>
        <v>1</v>
      </c>
      <c r="S1183">
        <f t="shared" ca="1" si="260"/>
        <v>0</v>
      </c>
      <c r="T1183">
        <f t="shared" ca="1" si="261"/>
        <v>3</v>
      </c>
      <c r="U1183">
        <f t="shared" ca="1" si="262"/>
        <v>3</v>
      </c>
      <c r="V1183">
        <f t="shared" ca="1" si="263"/>
        <v>0</v>
      </c>
      <c r="W1183">
        <f t="shared" ca="1" si="264"/>
        <v>0</v>
      </c>
      <c r="X1183">
        <f t="shared" ca="1" si="265"/>
        <v>7</v>
      </c>
    </row>
    <row r="1184" spans="1:24" x14ac:dyDescent="0.25">
      <c r="A1184">
        <v>147396</v>
      </c>
      <c r="B1184" t="s">
        <v>4012</v>
      </c>
      <c r="C1184" t="s">
        <v>10</v>
      </c>
      <c r="D1184" t="s">
        <v>4013</v>
      </c>
      <c r="E1184" t="str">
        <f t="shared" ca="1" si="266"/>
        <v>Brookline</v>
      </c>
      <c r="F1184" t="s">
        <v>24067</v>
      </c>
      <c r="G1184">
        <f t="shared" ca="1" si="253"/>
        <v>6130388659</v>
      </c>
      <c r="H1184" t="s">
        <v>4015</v>
      </c>
      <c r="I1184" t="s">
        <v>4014</v>
      </c>
      <c r="J1184" t="str">
        <f t="shared" ca="1" si="254"/>
        <v>Male</v>
      </c>
      <c r="K1184">
        <f t="shared" ca="1" si="255"/>
        <v>32</v>
      </c>
      <c r="L1184" t="str">
        <f t="shared" ca="1" si="256"/>
        <v>Adult</v>
      </c>
      <c r="M1184" t="str">
        <f t="shared" ca="1" si="257"/>
        <v>Yes</v>
      </c>
      <c r="N1184" t="str">
        <f t="shared" ca="1" si="257"/>
        <v>Yes</v>
      </c>
      <c r="O1184" t="str">
        <f t="shared" ca="1" si="257"/>
        <v>No</v>
      </c>
      <c r="P1184" t="str">
        <f t="shared" ca="1" si="257"/>
        <v>Yes</v>
      </c>
      <c r="Q1184" t="str">
        <f t="shared" ca="1" si="258"/>
        <v>Yes</v>
      </c>
      <c r="R1184">
        <f t="shared" ca="1" si="259"/>
        <v>3</v>
      </c>
      <c r="S1184">
        <f t="shared" ca="1" si="260"/>
        <v>3</v>
      </c>
      <c r="T1184">
        <f t="shared" ca="1" si="261"/>
        <v>3</v>
      </c>
      <c r="U1184">
        <f t="shared" ca="1" si="262"/>
        <v>3</v>
      </c>
      <c r="V1184">
        <f t="shared" ca="1" si="263"/>
        <v>4</v>
      </c>
      <c r="W1184">
        <f t="shared" ca="1" si="264"/>
        <v>4</v>
      </c>
      <c r="X1184">
        <f t="shared" ca="1" si="265"/>
        <v>20</v>
      </c>
    </row>
    <row r="1185" spans="1:24" x14ac:dyDescent="0.25">
      <c r="A1185">
        <v>147411</v>
      </c>
      <c r="B1185" t="s">
        <v>4016</v>
      </c>
      <c r="C1185" t="s">
        <v>10</v>
      </c>
      <c r="D1185" t="s">
        <v>4017</v>
      </c>
      <c r="E1185" t="str">
        <f t="shared" ca="1" si="266"/>
        <v>Needham</v>
      </c>
      <c r="F1185" t="s">
        <v>24067</v>
      </c>
      <c r="G1185">
        <f t="shared" ca="1" si="253"/>
        <v>2212629056</v>
      </c>
      <c r="H1185" t="s">
        <v>4019</v>
      </c>
      <c r="I1185" t="s">
        <v>4018</v>
      </c>
      <c r="J1185" t="str">
        <f t="shared" ca="1" si="254"/>
        <v>Male</v>
      </c>
      <c r="K1185">
        <f t="shared" ca="1" si="255"/>
        <v>56</v>
      </c>
      <c r="L1185" t="str">
        <f t="shared" ca="1" si="256"/>
        <v>Adult</v>
      </c>
      <c r="M1185" t="str">
        <f t="shared" ca="1" si="257"/>
        <v>Yes</v>
      </c>
      <c r="N1185" t="str">
        <f t="shared" ca="1" si="257"/>
        <v>No</v>
      </c>
      <c r="O1185" t="str">
        <f t="shared" ca="1" si="257"/>
        <v>No</v>
      </c>
      <c r="P1185" t="str">
        <f t="shared" ca="1" si="257"/>
        <v>Yes</v>
      </c>
      <c r="Q1185" t="str">
        <f t="shared" ca="1" si="258"/>
        <v>Yes</v>
      </c>
      <c r="R1185">
        <f t="shared" ca="1" si="259"/>
        <v>3</v>
      </c>
      <c r="S1185">
        <f t="shared" ca="1" si="260"/>
        <v>3</v>
      </c>
      <c r="T1185">
        <f t="shared" ca="1" si="261"/>
        <v>0</v>
      </c>
      <c r="U1185">
        <f t="shared" ca="1" si="262"/>
        <v>3</v>
      </c>
      <c r="V1185">
        <f t="shared" ca="1" si="263"/>
        <v>4</v>
      </c>
      <c r="W1185">
        <f t="shared" ca="1" si="264"/>
        <v>4</v>
      </c>
      <c r="X1185">
        <f t="shared" ca="1" si="265"/>
        <v>17</v>
      </c>
    </row>
    <row r="1186" spans="1:24" x14ac:dyDescent="0.25">
      <c r="A1186">
        <v>147439</v>
      </c>
      <c r="B1186" t="s">
        <v>4020</v>
      </c>
      <c r="C1186" t="s">
        <v>10</v>
      </c>
      <c r="D1186" t="s">
        <v>4021</v>
      </c>
      <c r="E1186" t="str">
        <f t="shared" ca="1" si="266"/>
        <v>Somerville</v>
      </c>
      <c r="F1186" t="s">
        <v>24067</v>
      </c>
      <c r="G1186">
        <f t="shared" ca="1" si="253"/>
        <v>6544149682</v>
      </c>
      <c r="H1186" t="s">
        <v>4022</v>
      </c>
      <c r="I1186">
        <v>62521</v>
      </c>
      <c r="J1186" t="str">
        <f t="shared" ca="1" si="254"/>
        <v>Female</v>
      </c>
      <c r="K1186">
        <f t="shared" ca="1" si="255"/>
        <v>44</v>
      </c>
      <c r="L1186" t="str">
        <f t="shared" ca="1" si="256"/>
        <v>Adult</v>
      </c>
      <c r="M1186" t="str">
        <f t="shared" ca="1" si="257"/>
        <v>Yes</v>
      </c>
      <c r="N1186" t="str">
        <f t="shared" ca="1" si="257"/>
        <v>No</v>
      </c>
      <c r="O1186" t="str">
        <f t="shared" ca="1" si="257"/>
        <v>Yes</v>
      </c>
      <c r="P1186" t="str">
        <f t="shared" ca="1" si="257"/>
        <v>No</v>
      </c>
      <c r="Q1186" t="str">
        <f t="shared" ca="1" si="258"/>
        <v>No</v>
      </c>
      <c r="R1186">
        <f t="shared" ca="1" si="259"/>
        <v>5</v>
      </c>
      <c r="S1186">
        <f t="shared" ca="1" si="260"/>
        <v>5</v>
      </c>
      <c r="T1186">
        <f t="shared" ca="1" si="261"/>
        <v>3</v>
      </c>
      <c r="U1186">
        <f t="shared" ca="1" si="262"/>
        <v>3</v>
      </c>
      <c r="V1186">
        <f t="shared" ca="1" si="263"/>
        <v>0</v>
      </c>
      <c r="W1186">
        <f t="shared" ca="1" si="264"/>
        <v>0</v>
      </c>
      <c r="X1186">
        <f t="shared" ca="1" si="265"/>
        <v>16</v>
      </c>
    </row>
    <row r="1187" spans="1:24" x14ac:dyDescent="0.25">
      <c r="A1187">
        <v>147536</v>
      </c>
      <c r="B1187" t="s">
        <v>4023</v>
      </c>
      <c r="C1187" t="s">
        <v>10</v>
      </c>
      <c r="D1187" t="s">
        <v>4024</v>
      </c>
      <c r="E1187" t="str">
        <f t="shared" ca="1" si="266"/>
        <v>Quincy</v>
      </c>
      <c r="F1187" t="s">
        <v>24067</v>
      </c>
      <c r="G1187">
        <f t="shared" ca="1" si="253"/>
        <v>6966824762</v>
      </c>
      <c r="H1187" t="s">
        <v>4025</v>
      </c>
      <c r="I1187">
        <v>60603</v>
      </c>
      <c r="J1187" t="str">
        <f t="shared" ca="1" si="254"/>
        <v>Male</v>
      </c>
      <c r="K1187">
        <f t="shared" ca="1" si="255"/>
        <v>70</v>
      </c>
      <c r="L1187" t="str">
        <f t="shared" ca="1" si="256"/>
        <v>Adult</v>
      </c>
      <c r="M1187" t="str">
        <f t="shared" ca="1" si="257"/>
        <v>Yes</v>
      </c>
      <c r="N1187" t="str">
        <f t="shared" ca="1" si="257"/>
        <v>No</v>
      </c>
      <c r="O1187" t="str">
        <f t="shared" ca="1" si="257"/>
        <v>Yes</v>
      </c>
      <c r="P1187" t="str">
        <f t="shared" ca="1" si="257"/>
        <v>Yes</v>
      </c>
      <c r="Q1187" t="str">
        <f t="shared" ca="1" si="258"/>
        <v>Yes</v>
      </c>
      <c r="R1187">
        <f t="shared" ca="1" si="259"/>
        <v>5</v>
      </c>
      <c r="S1187">
        <f t="shared" ca="1" si="260"/>
        <v>5</v>
      </c>
      <c r="T1187">
        <f t="shared" ca="1" si="261"/>
        <v>3</v>
      </c>
      <c r="U1187">
        <f t="shared" ca="1" si="262"/>
        <v>3</v>
      </c>
      <c r="V1187">
        <f t="shared" ca="1" si="263"/>
        <v>4</v>
      </c>
      <c r="W1187">
        <f t="shared" ca="1" si="264"/>
        <v>4</v>
      </c>
      <c r="X1187">
        <f t="shared" ca="1" si="265"/>
        <v>24</v>
      </c>
    </row>
    <row r="1188" spans="1:24" x14ac:dyDescent="0.25">
      <c r="A1188">
        <v>147590</v>
      </c>
      <c r="B1188" t="s">
        <v>4026</v>
      </c>
      <c r="C1188" t="s">
        <v>10</v>
      </c>
      <c r="D1188" t="s">
        <v>4027</v>
      </c>
      <c r="E1188" t="str">
        <f t="shared" ca="1" si="266"/>
        <v>Needham</v>
      </c>
      <c r="F1188" t="s">
        <v>24067</v>
      </c>
      <c r="G1188">
        <f t="shared" ca="1" si="253"/>
        <v>9431936109</v>
      </c>
      <c r="H1188" t="s">
        <v>4029</v>
      </c>
      <c r="I1188" t="s">
        <v>4028</v>
      </c>
      <c r="J1188" t="str">
        <f t="shared" ca="1" si="254"/>
        <v>Male</v>
      </c>
      <c r="K1188">
        <f t="shared" ca="1" si="255"/>
        <v>35</v>
      </c>
      <c r="L1188" t="str">
        <f t="shared" ca="1" si="256"/>
        <v>Adult</v>
      </c>
      <c r="M1188" t="str">
        <f t="shared" ca="1" si="257"/>
        <v>Yes</v>
      </c>
      <c r="N1188" t="str">
        <f t="shared" ca="1" si="257"/>
        <v>Yes</v>
      </c>
      <c r="O1188" t="str">
        <f t="shared" ca="1" si="257"/>
        <v>Yes</v>
      </c>
      <c r="P1188" t="str">
        <f t="shared" ca="1" si="257"/>
        <v>No</v>
      </c>
      <c r="Q1188" t="str">
        <f t="shared" ca="1" si="258"/>
        <v>Yes</v>
      </c>
      <c r="R1188">
        <f t="shared" ca="1" si="259"/>
        <v>1</v>
      </c>
      <c r="S1188">
        <f t="shared" ca="1" si="260"/>
        <v>0</v>
      </c>
      <c r="T1188">
        <f t="shared" ca="1" si="261"/>
        <v>5</v>
      </c>
      <c r="U1188">
        <f t="shared" ca="1" si="262"/>
        <v>3</v>
      </c>
      <c r="V1188">
        <f t="shared" ca="1" si="263"/>
        <v>0</v>
      </c>
      <c r="W1188">
        <f t="shared" ca="1" si="264"/>
        <v>4</v>
      </c>
      <c r="X1188">
        <f t="shared" ca="1" si="265"/>
        <v>13</v>
      </c>
    </row>
    <row r="1189" spans="1:24" x14ac:dyDescent="0.25">
      <c r="A1189">
        <v>147642</v>
      </c>
      <c r="B1189" t="s">
        <v>4030</v>
      </c>
      <c r="C1189" t="s">
        <v>10</v>
      </c>
      <c r="D1189" t="s">
        <v>4031</v>
      </c>
      <c r="E1189" t="str">
        <f t="shared" ca="1" si="266"/>
        <v>Brookline</v>
      </c>
      <c r="F1189" t="s">
        <v>24067</v>
      </c>
      <c r="G1189">
        <f t="shared" ca="1" si="253"/>
        <v>2625940873</v>
      </c>
      <c r="H1189" t="s">
        <v>4032</v>
      </c>
      <c r="I1189">
        <v>60714</v>
      </c>
      <c r="J1189" t="str">
        <f t="shared" ca="1" si="254"/>
        <v>Female</v>
      </c>
      <c r="K1189">
        <f t="shared" ca="1" si="255"/>
        <v>49</v>
      </c>
      <c r="L1189" t="str">
        <f t="shared" ca="1" si="256"/>
        <v>Adult</v>
      </c>
      <c r="M1189" t="str">
        <f t="shared" ca="1" si="257"/>
        <v>Yes</v>
      </c>
      <c r="N1189" t="str">
        <f t="shared" ca="1" si="257"/>
        <v>Yes</v>
      </c>
      <c r="O1189" t="str">
        <f t="shared" ca="1" si="257"/>
        <v>No</v>
      </c>
      <c r="P1189" t="str">
        <f t="shared" ca="1" si="257"/>
        <v>Yes</v>
      </c>
      <c r="Q1189" t="str">
        <f t="shared" ca="1" si="258"/>
        <v>No</v>
      </c>
      <c r="R1189">
        <f t="shared" ca="1" si="259"/>
        <v>5</v>
      </c>
      <c r="S1189">
        <f t="shared" ca="1" si="260"/>
        <v>5</v>
      </c>
      <c r="T1189">
        <f t="shared" ca="1" si="261"/>
        <v>3</v>
      </c>
      <c r="U1189">
        <f t="shared" ca="1" si="262"/>
        <v>3</v>
      </c>
      <c r="V1189">
        <f t="shared" ca="1" si="263"/>
        <v>4</v>
      </c>
      <c r="W1189">
        <f t="shared" ca="1" si="264"/>
        <v>0</v>
      </c>
      <c r="X1189">
        <f t="shared" ca="1" si="265"/>
        <v>20</v>
      </c>
    </row>
    <row r="1190" spans="1:24" x14ac:dyDescent="0.25">
      <c r="A1190">
        <v>147660</v>
      </c>
      <c r="B1190" t="s">
        <v>4033</v>
      </c>
      <c r="C1190" t="s">
        <v>10</v>
      </c>
      <c r="D1190" t="s">
        <v>4034</v>
      </c>
      <c r="E1190" t="str">
        <f t="shared" ca="1" si="266"/>
        <v>Cambridge</v>
      </c>
      <c r="F1190" t="s">
        <v>24067</v>
      </c>
      <c r="G1190">
        <f t="shared" ca="1" si="253"/>
        <v>2069444508</v>
      </c>
      <c r="H1190" t="s">
        <v>4035</v>
      </c>
      <c r="I1190">
        <v>60540</v>
      </c>
      <c r="J1190" t="str">
        <f t="shared" ca="1" si="254"/>
        <v>Male</v>
      </c>
      <c r="K1190">
        <f t="shared" ca="1" si="255"/>
        <v>48</v>
      </c>
      <c r="L1190" t="str">
        <f t="shared" ca="1" si="256"/>
        <v>Adult</v>
      </c>
      <c r="M1190" t="str">
        <f t="shared" ca="1" si="257"/>
        <v>No</v>
      </c>
      <c r="N1190" t="str">
        <f t="shared" ca="1" si="257"/>
        <v>No</v>
      </c>
      <c r="O1190" t="str">
        <f t="shared" ca="1" si="257"/>
        <v>Yes</v>
      </c>
      <c r="P1190" t="str">
        <f t="shared" ca="1" si="257"/>
        <v>Yes</v>
      </c>
      <c r="Q1190" t="str">
        <f t="shared" ca="1" si="258"/>
        <v>Yes</v>
      </c>
      <c r="R1190">
        <f t="shared" ca="1" si="259"/>
        <v>1</v>
      </c>
      <c r="S1190">
        <f t="shared" ca="1" si="260"/>
        <v>0</v>
      </c>
      <c r="T1190">
        <f t="shared" ca="1" si="261"/>
        <v>3</v>
      </c>
      <c r="U1190">
        <f t="shared" ca="1" si="262"/>
        <v>0</v>
      </c>
      <c r="V1190">
        <f t="shared" ca="1" si="263"/>
        <v>4</v>
      </c>
      <c r="W1190">
        <f t="shared" ca="1" si="264"/>
        <v>4</v>
      </c>
      <c r="X1190">
        <f t="shared" ca="1" si="265"/>
        <v>12</v>
      </c>
    </row>
    <row r="1191" spans="1:24" x14ac:dyDescent="0.25">
      <c r="A1191">
        <v>147679</v>
      </c>
      <c r="B1191" t="s">
        <v>4036</v>
      </c>
      <c r="C1191" t="s">
        <v>10</v>
      </c>
      <c r="D1191" t="s">
        <v>4037</v>
      </c>
      <c r="E1191" t="str">
        <f t="shared" ca="1" si="266"/>
        <v>Cambridge</v>
      </c>
      <c r="F1191" t="s">
        <v>24067</v>
      </c>
      <c r="G1191">
        <f t="shared" ca="1" si="253"/>
        <v>4739760946</v>
      </c>
      <c r="H1191" t="s">
        <v>4039</v>
      </c>
      <c r="I1191" t="s">
        <v>4038</v>
      </c>
      <c r="J1191" t="str">
        <f t="shared" ca="1" si="254"/>
        <v>Male</v>
      </c>
      <c r="K1191">
        <f t="shared" ca="1" si="255"/>
        <v>32</v>
      </c>
      <c r="L1191" t="str">
        <f t="shared" ca="1" si="256"/>
        <v>Adult</v>
      </c>
      <c r="M1191" t="str">
        <f t="shared" ca="1" si="257"/>
        <v>Yes</v>
      </c>
      <c r="N1191" t="str">
        <f t="shared" ca="1" si="257"/>
        <v>No</v>
      </c>
      <c r="O1191" t="str">
        <f t="shared" ca="1" si="257"/>
        <v>No</v>
      </c>
      <c r="P1191" t="str">
        <f t="shared" ca="1" si="257"/>
        <v>No</v>
      </c>
      <c r="Q1191" t="str">
        <f t="shared" ca="1" si="258"/>
        <v>Yes</v>
      </c>
      <c r="R1191">
        <f t="shared" ca="1" si="259"/>
        <v>1</v>
      </c>
      <c r="S1191">
        <f t="shared" ca="1" si="260"/>
        <v>0</v>
      </c>
      <c r="T1191">
        <f t="shared" ca="1" si="261"/>
        <v>0</v>
      </c>
      <c r="U1191">
        <f t="shared" ca="1" si="262"/>
        <v>3</v>
      </c>
      <c r="V1191">
        <f t="shared" ca="1" si="263"/>
        <v>0</v>
      </c>
      <c r="W1191">
        <f t="shared" ca="1" si="264"/>
        <v>4</v>
      </c>
      <c r="X1191">
        <f t="shared" ca="1" si="265"/>
        <v>8</v>
      </c>
    </row>
    <row r="1192" spans="1:24" x14ac:dyDescent="0.25">
      <c r="A1192">
        <v>147697</v>
      </c>
      <c r="B1192" t="s">
        <v>4040</v>
      </c>
      <c r="C1192" t="s">
        <v>10</v>
      </c>
      <c r="D1192" t="s">
        <v>4041</v>
      </c>
      <c r="E1192" t="str">
        <f t="shared" ca="1" si="266"/>
        <v>Boston</v>
      </c>
      <c r="F1192" t="s">
        <v>24067</v>
      </c>
      <c r="G1192">
        <f t="shared" ca="1" si="253"/>
        <v>9200547494</v>
      </c>
      <c r="H1192" t="s">
        <v>4043</v>
      </c>
      <c r="I1192" t="s">
        <v>4042</v>
      </c>
      <c r="J1192" t="str">
        <f t="shared" ca="1" si="254"/>
        <v>Male</v>
      </c>
      <c r="K1192">
        <f t="shared" ca="1" si="255"/>
        <v>29</v>
      </c>
      <c r="L1192" t="str">
        <f t="shared" ca="1" si="256"/>
        <v>Adult</v>
      </c>
      <c r="M1192" t="str">
        <f t="shared" ca="1" si="257"/>
        <v>No</v>
      </c>
      <c r="N1192" t="str">
        <f t="shared" ca="1" si="257"/>
        <v>Yes</v>
      </c>
      <c r="O1192" t="str">
        <f t="shared" ca="1" si="257"/>
        <v>Yes</v>
      </c>
      <c r="P1192" t="str">
        <f t="shared" ca="1" si="257"/>
        <v>No</v>
      </c>
      <c r="Q1192" t="str">
        <f t="shared" ca="1" si="258"/>
        <v>Yes</v>
      </c>
      <c r="R1192">
        <f t="shared" ca="1" si="259"/>
        <v>4</v>
      </c>
      <c r="S1192">
        <f t="shared" ca="1" si="260"/>
        <v>5</v>
      </c>
      <c r="T1192">
        <f t="shared" ca="1" si="261"/>
        <v>5</v>
      </c>
      <c r="U1192">
        <f t="shared" ca="1" si="262"/>
        <v>0</v>
      </c>
      <c r="V1192">
        <f t="shared" ca="1" si="263"/>
        <v>0</v>
      </c>
      <c r="W1192">
        <f t="shared" ca="1" si="264"/>
        <v>4</v>
      </c>
      <c r="X1192">
        <f t="shared" ca="1" si="265"/>
        <v>18</v>
      </c>
    </row>
    <row r="1193" spans="1:24" x14ac:dyDescent="0.25">
      <c r="A1193">
        <v>147703</v>
      </c>
      <c r="B1193" t="s">
        <v>4044</v>
      </c>
      <c r="C1193" t="s">
        <v>10</v>
      </c>
      <c r="D1193" t="s">
        <v>4045</v>
      </c>
      <c r="E1193" t="str">
        <f t="shared" ca="1" si="266"/>
        <v>Brookline</v>
      </c>
      <c r="F1193" t="s">
        <v>24067</v>
      </c>
      <c r="G1193">
        <f t="shared" ca="1" si="253"/>
        <v>6575618781</v>
      </c>
      <c r="H1193" t="s">
        <v>4047</v>
      </c>
      <c r="I1193" t="s">
        <v>4046</v>
      </c>
      <c r="J1193" t="str">
        <f t="shared" ca="1" si="254"/>
        <v>Female</v>
      </c>
      <c r="K1193">
        <f t="shared" ca="1" si="255"/>
        <v>70</v>
      </c>
      <c r="L1193" t="str">
        <f t="shared" ca="1" si="256"/>
        <v>Adult</v>
      </c>
      <c r="M1193" t="str">
        <f t="shared" ca="1" si="257"/>
        <v>Yes</v>
      </c>
      <c r="N1193" t="str">
        <f t="shared" ca="1" si="257"/>
        <v>Yes</v>
      </c>
      <c r="O1193" t="str">
        <f t="shared" ca="1" si="257"/>
        <v>No</v>
      </c>
      <c r="P1193" t="str">
        <f t="shared" ca="1" si="257"/>
        <v>No</v>
      </c>
      <c r="Q1193" t="str">
        <f t="shared" ca="1" si="258"/>
        <v>Yes</v>
      </c>
      <c r="R1193">
        <f t="shared" ca="1" si="259"/>
        <v>4</v>
      </c>
      <c r="S1193">
        <f t="shared" ca="1" si="260"/>
        <v>5</v>
      </c>
      <c r="T1193">
        <f t="shared" ca="1" si="261"/>
        <v>3</v>
      </c>
      <c r="U1193">
        <f t="shared" ca="1" si="262"/>
        <v>3</v>
      </c>
      <c r="V1193">
        <f t="shared" ca="1" si="263"/>
        <v>0</v>
      </c>
      <c r="W1193">
        <f t="shared" ca="1" si="264"/>
        <v>4</v>
      </c>
      <c r="X1193">
        <f t="shared" ca="1" si="265"/>
        <v>19</v>
      </c>
    </row>
    <row r="1194" spans="1:24" x14ac:dyDescent="0.25">
      <c r="A1194">
        <v>147749</v>
      </c>
      <c r="B1194" t="s">
        <v>4048</v>
      </c>
      <c r="C1194" t="s">
        <v>10</v>
      </c>
      <c r="D1194" t="s">
        <v>4049</v>
      </c>
      <c r="E1194" t="str">
        <f t="shared" ca="1" si="266"/>
        <v>Everett</v>
      </c>
      <c r="F1194" t="s">
        <v>24067</v>
      </c>
      <c r="G1194">
        <f t="shared" ca="1" si="253"/>
        <v>1644857344</v>
      </c>
      <c r="H1194" t="s">
        <v>4050</v>
      </c>
      <c r="I1194">
        <v>60630</v>
      </c>
      <c r="J1194" t="str">
        <f t="shared" ca="1" si="254"/>
        <v>Female</v>
      </c>
      <c r="K1194">
        <f t="shared" ca="1" si="255"/>
        <v>38</v>
      </c>
      <c r="L1194" t="str">
        <f t="shared" ca="1" si="256"/>
        <v>Adult</v>
      </c>
      <c r="M1194" t="str">
        <f t="shared" ca="1" si="257"/>
        <v>No</v>
      </c>
      <c r="N1194" t="str">
        <f t="shared" ca="1" si="257"/>
        <v>Yes</v>
      </c>
      <c r="O1194" t="str">
        <f t="shared" ca="1" si="257"/>
        <v>Yes</v>
      </c>
      <c r="P1194" t="str">
        <f t="shared" ca="1" si="257"/>
        <v>No</v>
      </c>
      <c r="Q1194" t="str">
        <f t="shared" ca="1" si="258"/>
        <v>Yes</v>
      </c>
      <c r="R1194">
        <f t="shared" ca="1" si="259"/>
        <v>4</v>
      </c>
      <c r="S1194">
        <f t="shared" ca="1" si="260"/>
        <v>5</v>
      </c>
      <c r="T1194">
        <f t="shared" ca="1" si="261"/>
        <v>5</v>
      </c>
      <c r="U1194">
        <f t="shared" ca="1" si="262"/>
        <v>0</v>
      </c>
      <c r="V1194">
        <f t="shared" ca="1" si="263"/>
        <v>0</v>
      </c>
      <c r="W1194">
        <f t="shared" ca="1" si="264"/>
        <v>4</v>
      </c>
      <c r="X1194">
        <f t="shared" ca="1" si="265"/>
        <v>18</v>
      </c>
    </row>
    <row r="1195" spans="1:24" x14ac:dyDescent="0.25">
      <c r="A1195">
        <v>147767</v>
      </c>
      <c r="B1195" t="s">
        <v>4051</v>
      </c>
      <c r="C1195" t="s">
        <v>10</v>
      </c>
      <c r="D1195" t="s">
        <v>4052</v>
      </c>
      <c r="E1195" t="str">
        <f t="shared" ca="1" si="266"/>
        <v>Winthrop</v>
      </c>
      <c r="F1195" t="s">
        <v>24067</v>
      </c>
      <c r="G1195">
        <f t="shared" ca="1" si="253"/>
        <v>1044060810</v>
      </c>
      <c r="H1195" t="s">
        <v>4053</v>
      </c>
      <c r="I1195">
        <v>60208</v>
      </c>
      <c r="J1195" t="str">
        <f t="shared" ca="1" si="254"/>
        <v>Female</v>
      </c>
      <c r="K1195">
        <f t="shared" ca="1" si="255"/>
        <v>58</v>
      </c>
      <c r="L1195" t="str">
        <f t="shared" ca="1" si="256"/>
        <v>Adult</v>
      </c>
      <c r="M1195" t="str">
        <f t="shared" ca="1" si="257"/>
        <v>No</v>
      </c>
      <c r="N1195" t="str">
        <f t="shared" ca="1" si="257"/>
        <v>Yes</v>
      </c>
      <c r="O1195" t="str">
        <f t="shared" ca="1" si="257"/>
        <v>No</v>
      </c>
      <c r="P1195" t="str">
        <f t="shared" ca="1" si="257"/>
        <v>Yes</v>
      </c>
      <c r="Q1195" t="str">
        <f t="shared" ca="1" si="258"/>
        <v>Yes</v>
      </c>
      <c r="R1195">
        <f t="shared" ca="1" si="259"/>
        <v>1</v>
      </c>
      <c r="S1195">
        <f t="shared" ca="1" si="260"/>
        <v>0</v>
      </c>
      <c r="T1195">
        <f t="shared" ca="1" si="261"/>
        <v>3</v>
      </c>
      <c r="U1195">
        <f t="shared" ca="1" si="262"/>
        <v>0</v>
      </c>
      <c r="V1195">
        <f t="shared" ca="1" si="263"/>
        <v>4</v>
      </c>
      <c r="W1195">
        <f t="shared" ca="1" si="264"/>
        <v>4</v>
      </c>
      <c r="X1195">
        <f t="shared" ca="1" si="265"/>
        <v>12</v>
      </c>
    </row>
    <row r="1196" spans="1:24" x14ac:dyDescent="0.25">
      <c r="A1196">
        <v>147776</v>
      </c>
      <c r="B1196" t="s">
        <v>4054</v>
      </c>
      <c r="C1196" t="s">
        <v>10</v>
      </c>
      <c r="D1196" t="s">
        <v>4055</v>
      </c>
      <c r="E1196" t="str">
        <f t="shared" ca="1" si="266"/>
        <v>Chelsea</v>
      </c>
      <c r="F1196" t="s">
        <v>24067</v>
      </c>
      <c r="G1196">
        <f t="shared" ca="1" si="253"/>
        <v>6455549303</v>
      </c>
      <c r="H1196" t="s">
        <v>4057</v>
      </c>
      <c r="I1196" t="s">
        <v>4056</v>
      </c>
      <c r="J1196" t="str">
        <f t="shared" ca="1" si="254"/>
        <v>Male</v>
      </c>
      <c r="K1196">
        <f t="shared" ca="1" si="255"/>
        <v>64</v>
      </c>
      <c r="L1196" t="str">
        <f t="shared" ca="1" si="256"/>
        <v>Adult</v>
      </c>
      <c r="M1196" t="str">
        <f t="shared" ca="1" si="257"/>
        <v>No</v>
      </c>
      <c r="N1196" t="str">
        <f t="shared" ca="1" si="257"/>
        <v>No</v>
      </c>
      <c r="O1196" t="str">
        <f t="shared" ca="1" si="257"/>
        <v>Yes</v>
      </c>
      <c r="P1196" t="str">
        <f t="shared" ca="1" si="257"/>
        <v>No</v>
      </c>
      <c r="Q1196" t="str">
        <f t="shared" ca="1" si="258"/>
        <v>No</v>
      </c>
      <c r="R1196">
        <f t="shared" ca="1" si="259"/>
        <v>2</v>
      </c>
      <c r="S1196">
        <f t="shared" ca="1" si="260"/>
        <v>3</v>
      </c>
      <c r="T1196">
        <f t="shared" ca="1" si="261"/>
        <v>3</v>
      </c>
      <c r="U1196">
        <f t="shared" ca="1" si="262"/>
        <v>0</v>
      </c>
      <c r="V1196">
        <f t="shared" ca="1" si="263"/>
        <v>0</v>
      </c>
      <c r="W1196">
        <f t="shared" ca="1" si="264"/>
        <v>0</v>
      </c>
      <c r="X1196">
        <f t="shared" ca="1" si="265"/>
        <v>8</v>
      </c>
    </row>
    <row r="1197" spans="1:24" x14ac:dyDescent="0.25">
      <c r="A1197">
        <v>147800</v>
      </c>
      <c r="B1197" t="s">
        <v>4058</v>
      </c>
      <c r="C1197" t="s">
        <v>10</v>
      </c>
      <c r="D1197" t="s">
        <v>4059</v>
      </c>
      <c r="E1197" t="str">
        <f t="shared" ca="1" si="266"/>
        <v xml:space="preserve"> Milton</v>
      </c>
      <c r="F1197" t="s">
        <v>24067</v>
      </c>
      <c r="G1197">
        <f t="shared" ca="1" si="253"/>
        <v>1203405467</v>
      </c>
      <c r="H1197" t="s">
        <v>4061</v>
      </c>
      <c r="I1197" t="s">
        <v>4060</v>
      </c>
      <c r="J1197" t="str">
        <f t="shared" ca="1" si="254"/>
        <v>Male</v>
      </c>
      <c r="K1197">
        <f t="shared" ca="1" si="255"/>
        <v>64</v>
      </c>
      <c r="L1197" t="str">
        <f t="shared" ca="1" si="256"/>
        <v>Adult</v>
      </c>
      <c r="M1197" t="str">
        <f t="shared" ca="1" si="257"/>
        <v>Yes</v>
      </c>
      <c r="N1197" t="str">
        <f t="shared" ca="1" si="257"/>
        <v>No</v>
      </c>
      <c r="O1197" t="str">
        <f t="shared" ca="1" si="257"/>
        <v>No</v>
      </c>
      <c r="P1197" t="str">
        <f t="shared" ca="1" si="257"/>
        <v>No</v>
      </c>
      <c r="Q1197" t="str">
        <f t="shared" ca="1" si="258"/>
        <v>No</v>
      </c>
      <c r="R1197">
        <f t="shared" ca="1" si="259"/>
        <v>2</v>
      </c>
      <c r="S1197">
        <f t="shared" ca="1" si="260"/>
        <v>3</v>
      </c>
      <c r="T1197">
        <f t="shared" ca="1" si="261"/>
        <v>0</v>
      </c>
      <c r="U1197">
        <f t="shared" ca="1" si="262"/>
        <v>3</v>
      </c>
      <c r="V1197">
        <f t="shared" ca="1" si="263"/>
        <v>0</v>
      </c>
      <c r="W1197">
        <f t="shared" ca="1" si="264"/>
        <v>0</v>
      </c>
      <c r="X1197">
        <f t="shared" ca="1" si="265"/>
        <v>8</v>
      </c>
    </row>
    <row r="1198" spans="1:24" x14ac:dyDescent="0.25">
      <c r="A1198">
        <v>147819</v>
      </c>
      <c r="B1198" t="s">
        <v>4062</v>
      </c>
      <c r="C1198" t="s">
        <v>10</v>
      </c>
      <c r="D1198" t="s">
        <v>4063</v>
      </c>
      <c r="E1198" t="str">
        <f t="shared" ca="1" si="266"/>
        <v>Chelsea</v>
      </c>
      <c r="F1198" t="s">
        <v>24067</v>
      </c>
      <c r="G1198">
        <f t="shared" ca="1" si="253"/>
        <v>4051078695</v>
      </c>
      <c r="H1198" t="s">
        <v>4064</v>
      </c>
      <c r="I1198">
        <v>61611</v>
      </c>
      <c r="J1198" t="str">
        <f t="shared" ca="1" si="254"/>
        <v>Male</v>
      </c>
      <c r="K1198">
        <f t="shared" ca="1" si="255"/>
        <v>64</v>
      </c>
      <c r="L1198" t="str">
        <f t="shared" ca="1" si="256"/>
        <v>Adult</v>
      </c>
      <c r="M1198" t="str">
        <f t="shared" ca="1" si="257"/>
        <v>No</v>
      </c>
      <c r="N1198" t="str">
        <f t="shared" ca="1" si="257"/>
        <v>No</v>
      </c>
      <c r="O1198" t="str">
        <f t="shared" ca="1" si="257"/>
        <v>Yes</v>
      </c>
      <c r="P1198" t="str">
        <f t="shared" ca="1" si="257"/>
        <v>Yes</v>
      </c>
      <c r="Q1198" t="str">
        <f t="shared" ca="1" si="258"/>
        <v>No</v>
      </c>
      <c r="R1198">
        <f t="shared" ca="1" si="259"/>
        <v>4</v>
      </c>
      <c r="S1198">
        <f t="shared" ca="1" si="260"/>
        <v>5</v>
      </c>
      <c r="T1198">
        <f t="shared" ca="1" si="261"/>
        <v>3</v>
      </c>
      <c r="U1198">
        <f t="shared" ca="1" si="262"/>
        <v>0</v>
      </c>
      <c r="V1198">
        <f t="shared" ca="1" si="263"/>
        <v>4</v>
      </c>
      <c r="W1198">
        <f t="shared" ca="1" si="264"/>
        <v>0</v>
      </c>
      <c r="X1198">
        <f t="shared" ca="1" si="265"/>
        <v>16</v>
      </c>
    </row>
    <row r="1199" spans="1:24" x14ac:dyDescent="0.25">
      <c r="A1199">
        <v>147828</v>
      </c>
      <c r="B1199" t="s">
        <v>4065</v>
      </c>
      <c r="C1199" t="s">
        <v>10</v>
      </c>
      <c r="D1199" t="s">
        <v>4066</v>
      </c>
      <c r="E1199" t="str">
        <f t="shared" ca="1" si="266"/>
        <v>Somerville</v>
      </c>
      <c r="F1199" t="s">
        <v>24067</v>
      </c>
      <c r="G1199">
        <f t="shared" ca="1" si="253"/>
        <v>7687478834</v>
      </c>
      <c r="H1199" t="s">
        <v>4068</v>
      </c>
      <c r="I1199" t="s">
        <v>4067</v>
      </c>
      <c r="J1199" t="str">
        <f t="shared" ca="1" si="254"/>
        <v>Male</v>
      </c>
      <c r="K1199">
        <f t="shared" ca="1" si="255"/>
        <v>45</v>
      </c>
      <c r="L1199" t="str">
        <f t="shared" ca="1" si="256"/>
        <v>Adult</v>
      </c>
      <c r="M1199" t="str">
        <f t="shared" ca="1" si="257"/>
        <v>Yes</v>
      </c>
      <c r="N1199" t="str">
        <f t="shared" ca="1" si="257"/>
        <v>Yes</v>
      </c>
      <c r="O1199" t="str">
        <f t="shared" ca="1" si="257"/>
        <v>No</v>
      </c>
      <c r="P1199" t="str">
        <f t="shared" ca="1" si="257"/>
        <v>Yes</v>
      </c>
      <c r="Q1199" t="str">
        <f t="shared" ca="1" si="258"/>
        <v>No</v>
      </c>
      <c r="R1199">
        <f t="shared" ca="1" si="259"/>
        <v>2</v>
      </c>
      <c r="S1199">
        <f t="shared" ca="1" si="260"/>
        <v>3</v>
      </c>
      <c r="T1199">
        <f t="shared" ca="1" si="261"/>
        <v>3</v>
      </c>
      <c r="U1199">
        <f t="shared" ca="1" si="262"/>
        <v>3</v>
      </c>
      <c r="V1199">
        <f t="shared" ca="1" si="263"/>
        <v>4</v>
      </c>
      <c r="W1199">
        <f t="shared" ca="1" si="264"/>
        <v>0</v>
      </c>
      <c r="X1199">
        <f t="shared" ca="1" si="265"/>
        <v>15</v>
      </c>
    </row>
    <row r="1200" spans="1:24" x14ac:dyDescent="0.25">
      <c r="A1200">
        <v>147916</v>
      </c>
      <c r="B1200" t="s">
        <v>4069</v>
      </c>
      <c r="C1200" t="s">
        <v>10</v>
      </c>
      <c r="D1200" t="s">
        <v>4070</v>
      </c>
      <c r="E1200" t="str">
        <f t="shared" ca="1" si="266"/>
        <v>Boston</v>
      </c>
      <c r="F1200" t="s">
        <v>24067</v>
      </c>
      <c r="G1200">
        <f t="shared" ca="1" si="253"/>
        <v>5335037637</v>
      </c>
      <c r="H1200" t="s">
        <v>4072</v>
      </c>
      <c r="I1200" t="s">
        <v>4071</v>
      </c>
      <c r="J1200" t="str">
        <f t="shared" ca="1" si="254"/>
        <v>Female</v>
      </c>
      <c r="K1200">
        <f t="shared" ca="1" si="255"/>
        <v>55</v>
      </c>
      <c r="L1200" t="str">
        <f t="shared" ca="1" si="256"/>
        <v>Adult</v>
      </c>
      <c r="M1200" t="str">
        <f t="shared" ca="1" si="257"/>
        <v>No</v>
      </c>
      <c r="N1200" t="str">
        <f t="shared" ca="1" si="257"/>
        <v>Yes</v>
      </c>
      <c r="O1200" t="str">
        <f t="shared" ca="1" si="257"/>
        <v>Yes</v>
      </c>
      <c r="P1200" t="str">
        <f t="shared" ca="1" si="257"/>
        <v>No</v>
      </c>
      <c r="Q1200" t="str">
        <f t="shared" ca="1" si="258"/>
        <v>No</v>
      </c>
      <c r="R1200">
        <f t="shared" ca="1" si="259"/>
        <v>2</v>
      </c>
      <c r="S1200">
        <f t="shared" ca="1" si="260"/>
        <v>3</v>
      </c>
      <c r="T1200">
        <f t="shared" ca="1" si="261"/>
        <v>5</v>
      </c>
      <c r="U1200">
        <f t="shared" ca="1" si="262"/>
        <v>0</v>
      </c>
      <c r="V1200">
        <f t="shared" ca="1" si="263"/>
        <v>0</v>
      </c>
      <c r="W1200">
        <f t="shared" ca="1" si="264"/>
        <v>0</v>
      </c>
      <c r="X1200">
        <f t="shared" ca="1" si="265"/>
        <v>10</v>
      </c>
    </row>
    <row r="1201" spans="1:24" x14ac:dyDescent="0.25">
      <c r="A1201">
        <v>147970</v>
      </c>
      <c r="B1201" t="s">
        <v>4073</v>
      </c>
      <c r="C1201" t="s">
        <v>10</v>
      </c>
      <c r="D1201" t="s">
        <v>4074</v>
      </c>
      <c r="E1201" t="str">
        <f t="shared" ca="1" si="266"/>
        <v>Cambridge</v>
      </c>
      <c r="F1201" t="s">
        <v>24067</v>
      </c>
      <c r="G1201">
        <f t="shared" ca="1" si="253"/>
        <v>9141045684</v>
      </c>
      <c r="H1201" t="s">
        <v>4075</v>
      </c>
      <c r="I1201">
        <v>60201</v>
      </c>
      <c r="J1201" t="str">
        <f t="shared" ca="1" si="254"/>
        <v>Male</v>
      </c>
      <c r="K1201">
        <f t="shared" ca="1" si="255"/>
        <v>29</v>
      </c>
      <c r="L1201" t="str">
        <f t="shared" ca="1" si="256"/>
        <v>Adult</v>
      </c>
      <c r="M1201" t="str">
        <f t="shared" ca="1" si="257"/>
        <v>No</v>
      </c>
      <c r="N1201" t="str">
        <f t="shared" ca="1" si="257"/>
        <v>No</v>
      </c>
      <c r="O1201" t="str">
        <f t="shared" ca="1" si="257"/>
        <v>Yes</v>
      </c>
      <c r="P1201" t="str">
        <f t="shared" ca="1" si="257"/>
        <v>No</v>
      </c>
      <c r="Q1201" t="str">
        <f t="shared" ca="1" si="258"/>
        <v>No</v>
      </c>
      <c r="R1201">
        <f t="shared" ca="1" si="259"/>
        <v>3</v>
      </c>
      <c r="S1201">
        <f t="shared" ca="1" si="260"/>
        <v>3</v>
      </c>
      <c r="T1201">
        <f t="shared" ca="1" si="261"/>
        <v>3</v>
      </c>
      <c r="U1201">
        <f t="shared" ca="1" si="262"/>
        <v>0</v>
      </c>
      <c r="V1201">
        <f t="shared" ca="1" si="263"/>
        <v>0</v>
      </c>
      <c r="W1201">
        <f t="shared" ca="1" si="264"/>
        <v>0</v>
      </c>
      <c r="X1201">
        <f t="shared" ca="1" si="265"/>
        <v>9</v>
      </c>
    </row>
    <row r="1202" spans="1:24" x14ac:dyDescent="0.25">
      <c r="A1202">
        <v>148007</v>
      </c>
      <c r="B1202" t="s">
        <v>4076</v>
      </c>
      <c r="C1202" t="s">
        <v>10</v>
      </c>
      <c r="D1202" t="s">
        <v>4077</v>
      </c>
      <c r="E1202" t="str">
        <f t="shared" ca="1" si="266"/>
        <v>Somerville</v>
      </c>
      <c r="F1202" t="s">
        <v>24067</v>
      </c>
      <c r="G1202">
        <f t="shared" ca="1" si="253"/>
        <v>7935189330</v>
      </c>
      <c r="H1202" t="s">
        <v>4079</v>
      </c>
      <c r="I1202" t="s">
        <v>4078</v>
      </c>
      <c r="J1202" t="str">
        <f t="shared" ca="1" si="254"/>
        <v>Male</v>
      </c>
      <c r="K1202">
        <f t="shared" ca="1" si="255"/>
        <v>17</v>
      </c>
      <c r="L1202" t="str">
        <f t="shared" ca="1" si="256"/>
        <v>Adoloscent</v>
      </c>
      <c r="M1202" t="str">
        <f t="shared" ca="1" si="257"/>
        <v>No</v>
      </c>
      <c r="N1202" t="str">
        <f t="shared" ca="1" si="257"/>
        <v>Yes</v>
      </c>
      <c r="O1202" t="str">
        <f t="shared" ca="1" si="257"/>
        <v>Yes</v>
      </c>
      <c r="P1202" t="str">
        <f t="shared" ca="1" si="257"/>
        <v>Yes</v>
      </c>
      <c r="Q1202" t="str">
        <f t="shared" ca="1" si="258"/>
        <v>Yes</v>
      </c>
      <c r="R1202">
        <f t="shared" ca="1" si="259"/>
        <v>2</v>
      </c>
      <c r="S1202">
        <f t="shared" ca="1" si="260"/>
        <v>3</v>
      </c>
      <c r="T1202">
        <f t="shared" ca="1" si="261"/>
        <v>5</v>
      </c>
      <c r="U1202">
        <f t="shared" ca="1" si="262"/>
        <v>0</v>
      </c>
      <c r="V1202">
        <f t="shared" ca="1" si="263"/>
        <v>4</v>
      </c>
      <c r="W1202">
        <f t="shared" ca="1" si="264"/>
        <v>4</v>
      </c>
      <c r="X1202">
        <f t="shared" ca="1" si="265"/>
        <v>18</v>
      </c>
    </row>
    <row r="1203" spans="1:24" x14ac:dyDescent="0.25">
      <c r="A1203">
        <v>148016</v>
      </c>
      <c r="B1203" t="s">
        <v>4080</v>
      </c>
      <c r="C1203" t="s">
        <v>10</v>
      </c>
      <c r="D1203" t="s">
        <v>4081</v>
      </c>
      <c r="E1203" t="str">
        <f t="shared" ca="1" si="266"/>
        <v>Canton</v>
      </c>
      <c r="F1203" t="s">
        <v>24067</v>
      </c>
      <c r="G1203">
        <f t="shared" ca="1" si="253"/>
        <v>7871069966</v>
      </c>
      <c r="H1203" t="s">
        <v>4083</v>
      </c>
      <c r="I1203" t="s">
        <v>4082</v>
      </c>
      <c r="J1203" t="str">
        <f t="shared" ca="1" si="254"/>
        <v>Male</v>
      </c>
      <c r="K1203">
        <f t="shared" ca="1" si="255"/>
        <v>19</v>
      </c>
      <c r="L1203" t="str">
        <f t="shared" ca="1" si="256"/>
        <v>Adult</v>
      </c>
      <c r="M1203" t="str">
        <f t="shared" ca="1" si="257"/>
        <v>Yes</v>
      </c>
      <c r="N1203" t="str">
        <f t="shared" ca="1" si="257"/>
        <v>No</v>
      </c>
      <c r="O1203" t="str">
        <f t="shared" ca="1" si="257"/>
        <v>Yes</v>
      </c>
      <c r="P1203" t="str">
        <f t="shared" ca="1" si="257"/>
        <v>No</v>
      </c>
      <c r="Q1203" t="str">
        <f t="shared" ca="1" si="258"/>
        <v>Yes</v>
      </c>
      <c r="R1203">
        <f t="shared" ca="1" si="259"/>
        <v>4</v>
      </c>
      <c r="S1203">
        <f t="shared" ca="1" si="260"/>
        <v>5</v>
      </c>
      <c r="T1203">
        <f t="shared" ca="1" si="261"/>
        <v>3</v>
      </c>
      <c r="U1203">
        <f t="shared" ca="1" si="262"/>
        <v>3</v>
      </c>
      <c r="V1203">
        <f t="shared" ca="1" si="263"/>
        <v>0</v>
      </c>
      <c r="W1203">
        <f t="shared" ca="1" si="264"/>
        <v>4</v>
      </c>
      <c r="X1203">
        <f t="shared" ca="1" si="265"/>
        <v>19</v>
      </c>
    </row>
    <row r="1204" spans="1:24" x14ac:dyDescent="0.25">
      <c r="A1204">
        <v>148098</v>
      </c>
      <c r="B1204" t="s">
        <v>4084</v>
      </c>
      <c r="C1204" t="s">
        <v>10</v>
      </c>
      <c r="D1204" t="s">
        <v>4085</v>
      </c>
      <c r="E1204" t="str">
        <f t="shared" ca="1" si="266"/>
        <v>Boston</v>
      </c>
      <c r="F1204" t="s">
        <v>24067</v>
      </c>
      <c r="G1204">
        <f t="shared" ca="1" si="253"/>
        <v>1986862485</v>
      </c>
      <c r="H1204" t="s">
        <v>4086</v>
      </c>
      <c r="I1204">
        <v>60435</v>
      </c>
      <c r="J1204" t="str">
        <f t="shared" ca="1" si="254"/>
        <v>Female</v>
      </c>
      <c r="K1204">
        <f t="shared" ca="1" si="255"/>
        <v>37</v>
      </c>
      <c r="L1204" t="str">
        <f t="shared" ca="1" si="256"/>
        <v>Adult</v>
      </c>
      <c r="M1204" t="str">
        <f t="shared" ca="1" si="257"/>
        <v>No</v>
      </c>
      <c r="N1204" t="str">
        <f t="shared" ca="1" si="257"/>
        <v>Yes</v>
      </c>
      <c r="O1204" t="str">
        <f t="shared" ca="1" si="257"/>
        <v>Yes</v>
      </c>
      <c r="P1204" t="str">
        <f t="shared" ca="1" si="257"/>
        <v>No</v>
      </c>
      <c r="Q1204" t="str">
        <f t="shared" ca="1" si="258"/>
        <v>Yes</v>
      </c>
      <c r="R1204">
        <f t="shared" ca="1" si="259"/>
        <v>3</v>
      </c>
      <c r="S1204">
        <f t="shared" ca="1" si="260"/>
        <v>3</v>
      </c>
      <c r="T1204">
        <f t="shared" ca="1" si="261"/>
        <v>5</v>
      </c>
      <c r="U1204">
        <f t="shared" ca="1" si="262"/>
        <v>0</v>
      </c>
      <c r="V1204">
        <f t="shared" ca="1" si="263"/>
        <v>0</v>
      </c>
      <c r="W1204">
        <f t="shared" ca="1" si="264"/>
        <v>4</v>
      </c>
      <c r="X1204">
        <f t="shared" ca="1" si="265"/>
        <v>15</v>
      </c>
    </row>
    <row r="1205" spans="1:24" x14ac:dyDescent="0.25">
      <c r="A1205">
        <v>148131</v>
      </c>
      <c r="B1205" t="s">
        <v>4087</v>
      </c>
      <c r="C1205" t="s">
        <v>10</v>
      </c>
      <c r="D1205" t="s">
        <v>4088</v>
      </c>
      <c r="E1205" t="str">
        <f t="shared" ca="1" si="266"/>
        <v>Cambridge</v>
      </c>
      <c r="F1205" t="s">
        <v>24067</v>
      </c>
      <c r="G1205">
        <f t="shared" ca="1" si="253"/>
        <v>2330722988</v>
      </c>
      <c r="H1205" t="s">
        <v>4090</v>
      </c>
      <c r="I1205" t="s">
        <v>4089</v>
      </c>
      <c r="J1205" t="str">
        <f t="shared" ca="1" si="254"/>
        <v>Female</v>
      </c>
      <c r="K1205">
        <f t="shared" ca="1" si="255"/>
        <v>50</v>
      </c>
      <c r="L1205" t="str">
        <f t="shared" ca="1" si="256"/>
        <v>Adult</v>
      </c>
      <c r="M1205" t="str">
        <f t="shared" ca="1" si="257"/>
        <v>No</v>
      </c>
      <c r="N1205" t="str">
        <f t="shared" ca="1" si="257"/>
        <v>No</v>
      </c>
      <c r="O1205" t="str">
        <f t="shared" ca="1" si="257"/>
        <v>Yes</v>
      </c>
      <c r="P1205" t="str">
        <f t="shared" ca="1" si="257"/>
        <v>No</v>
      </c>
      <c r="Q1205" t="str">
        <f t="shared" ca="1" si="258"/>
        <v>No</v>
      </c>
      <c r="R1205">
        <f t="shared" ca="1" si="259"/>
        <v>3</v>
      </c>
      <c r="S1205">
        <f t="shared" ca="1" si="260"/>
        <v>3</v>
      </c>
      <c r="T1205">
        <f t="shared" ca="1" si="261"/>
        <v>3</v>
      </c>
      <c r="U1205">
        <f t="shared" ca="1" si="262"/>
        <v>0</v>
      </c>
      <c r="V1205">
        <f t="shared" ca="1" si="263"/>
        <v>0</v>
      </c>
      <c r="W1205">
        <f t="shared" ca="1" si="264"/>
        <v>0</v>
      </c>
      <c r="X1205">
        <f t="shared" ca="1" si="265"/>
        <v>9</v>
      </c>
    </row>
    <row r="1206" spans="1:24" x14ac:dyDescent="0.25">
      <c r="A1206">
        <v>148140</v>
      </c>
      <c r="B1206" t="s">
        <v>4091</v>
      </c>
      <c r="C1206" t="s">
        <v>10</v>
      </c>
      <c r="D1206" t="s">
        <v>4092</v>
      </c>
      <c r="E1206" t="str">
        <f t="shared" ca="1" si="266"/>
        <v>Brookline</v>
      </c>
      <c r="F1206" t="s">
        <v>24067</v>
      </c>
      <c r="G1206">
        <f t="shared" ca="1" si="253"/>
        <v>5187781637</v>
      </c>
      <c r="H1206" t="s">
        <v>4093</v>
      </c>
      <c r="I1206">
        <v>62305</v>
      </c>
      <c r="J1206" t="str">
        <f t="shared" ca="1" si="254"/>
        <v>Female</v>
      </c>
      <c r="K1206">
        <f t="shared" ca="1" si="255"/>
        <v>31</v>
      </c>
      <c r="L1206" t="str">
        <f t="shared" ca="1" si="256"/>
        <v>Adult</v>
      </c>
      <c r="M1206" t="str">
        <f t="shared" ca="1" si="257"/>
        <v>Yes</v>
      </c>
      <c r="N1206" t="str">
        <f t="shared" ca="1" si="257"/>
        <v>No</v>
      </c>
      <c r="O1206" t="str">
        <f t="shared" ca="1" si="257"/>
        <v>Yes</v>
      </c>
      <c r="P1206" t="str">
        <f t="shared" ca="1" si="257"/>
        <v>Yes</v>
      </c>
      <c r="Q1206" t="str">
        <f t="shared" ca="1" si="258"/>
        <v>Yes</v>
      </c>
      <c r="R1206">
        <f t="shared" ca="1" si="259"/>
        <v>2</v>
      </c>
      <c r="S1206">
        <f t="shared" ca="1" si="260"/>
        <v>3</v>
      </c>
      <c r="T1206">
        <f t="shared" ca="1" si="261"/>
        <v>3</v>
      </c>
      <c r="U1206">
        <f t="shared" ca="1" si="262"/>
        <v>3</v>
      </c>
      <c r="V1206">
        <f t="shared" ca="1" si="263"/>
        <v>4</v>
      </c>
      <c r="W1206">
        <f t="shared" ca="1" si="264"/>
        <v>4</v>
      </c>
      <c r="X1206">
        <f t="shared" ca="1" si="265"/>
        <v>19</v>
      </c>
    </row>
    <row r="1207" spans="1:24" x14ac:dyDescent="0.25">
      <c r="A1207">
        <v>148177</v>
      </c>
      <c r="B1207" t="s">
        <v>4094</v>
      </c>
      <c r="C1207" t="s">
        <v>10</v>
      </c>
      <c r="D1207" t="s">
        <v>4095</v>
      </c>
      <c r="E1207" t="str">
        <f t="shared" ca="1" si="266"/>
        <v>Quincy</v>
      </c>
      <c r="F1207" t="s">
        <v>24067</v>
      </c>
      <c r="G1207">
        <f t="shared" ca="1" si="253"/>
        <v>7880955070</v>
      </c>
      <c r="H1207" t="s">
        <v>4097</v>
      </c>
      <c r="I1207" t="s">
        <v>4096</v>
      </c>
      <c r="J1207" t="str">
        <f t="shared" ca="1" si="254"/>
        <v>Female</v>
      </c>
      <c r="K1207">
        <f t="shared" ca="1" si="255"/>
        <v>47</v>
      </c>
      <c r="L1207" t="str">
        <f t="shared" ca="1" si="256"/>
        <v>Adult</v>
      </c>
      <c r="M1207" t="str">
        <f t="shared" ca="1" si="257"/>
        <v>Yes</v>
      </c>
      <c r="N1207" t="str">
        <f t="shared" ca="1" si="257"/>
        <v>No</v>
      </c>
      <c r="O1207" t="str">
        <f t="shared" ca="1" si="257"/>
        <v>Yes</v>
      </c>
      <c r="P1207" t="str">
        <f t="shared" ca="1" si="257"/>
        <v>No</v>
      </c>
      <c r="Q1207" t="str">
        <f t="shared" ca="1" si="258"/>
        <v>No</v>
      </c>
      <c r="R1207">
        <f t="shared" ca="1" si="259"/>
        <v>3</v>
      </c>
      <c r="S1207">
        <f t="shared" ca="1" si="260"/>
        <v>3</v>
      </c>
      <c r="T1207">
        <f t="shared" ca="1" si="261"/>
        <v>3</v>
      </c>
      <c r="U1207">
        <f t="shared" ca="1" si="262"/>
        <v>3</v>
      </c>
      <c r="V1207">
        <f t="shared" ca="1" si="263"/>
        <v>0</v>
      </c>
      <c r="W1207">
        <f t="shared" ca="1" si="264"/>
        <v>0</v>
      </c>
      <c r="X1207">
        <f t="shared" ca="1" si="265"/>
        <v>12</v>
      </c>
    </row>
    <row r="1208" spans="1:24" x14ac:dyDescent="0.25">
      <c r="A1208">
        <v>148256</v>
      </c>
      <c r="B1208" t="s">
        <v>4098</v>
      </c>
      <c r="C1208" t="s">
        <v>10</v>
      </c>
      <c r="D1208" t="s">
        <v>4099</v>
      </c>
      <c r="E1208" t="str">
        <f t="shared" ca="1" si="266"/>
        <v>Dedham</v>
      </c>
      <c r="F1208" t="s">
        <v>24067</v>
      </c>
      <c r="G1208">
        <f t="shared" ca="1" si="253"/>
        <v>5924885573</v>
      </c>
      <c r="H1208" t="s">
        <v>4100</v>
      </c>
      <c r="I1208">
        <v>62846</v>
      </c>
      <c r="J1208" t="str">
        <f t="shared" ca="1" si="254"/>
        <v>Female</v>
      </c>
      <c r="K1208">
        <f t="shared" ca="1" si="255"/>
        <v>59</v>
      </c>
      <c r="L1208" t="str">
        <f t="shared" ca="1" si="256"/>
        <v>Adult</v>
      </c>
      <c r="M1208" t="str">
        <f t="shared" ca="1" si="257"/>
        <v>No</v>
      </c>
      <c r="N1208" t="str">
        <f t="shared" ca="1" si="257"/>
        <v>Yes</v>
      </c>
      <c r="O1208" t="str">
        <f t="shared" ca="1" si="257"/>
        <v>Yes</v>
      </c>
      <c r="P1208" t="str">
        <f t="shared" ca="1" si="257"/>
        <v>Yes</v>
      </c>
      <c r="Q1208" t="str">
        <f t="shared" ca="1" si="258"/>
        <v>Yes</v>
      </c>
      <c r="R1208">
        <f t="shared" ca="1" si="259"/>
        <v>1</v>
      </c>
      <c r="S1208">
        <f t="shared" ca="1" si="260"/>
        <v>0</v>
      </c>
      <c r="T1208">
        <f t="shared" ca="1" si="261"/>
        <v>5</v>
      </c>
      <c r="U1208">
        <f t="shared" ca="1" si="262"/>
        <v>0</v>
      </c>
      <c r="V1208">
        <f t="shared" ca="1" si="263"/>
        <v>4</v>
      </c>
      <c r="W1208">
        <f t="shared" ca="1" si="264"/>
        <v>4</v>
      </c>
      <c r="X1208">
        <f t="shared" ca="1" si="265"/>
        <v>14</v>
      </c>
    </row>
    <row r="1209" spans="1:24" x14ac:dyDescent="0.25">
      <c r="A1209">
        <v>148292</v>
      </c>
      <c r="B1209" t="s">
        <v>4101</v>
      </c>
      <c r="C1209" t="s">
        <v>10</v>
      </c>
      <c r="D1209" t="s">
        <v>4102</v>
      </c>
      <c r="E1209" t="str">
        <f t="shared" ca="1" si="266"/>
        <v>Somerville</v>
      </c>
      <c r="F1209" t="s">
        <v>24067</v>
      </c>
      <c r="G1209">
        <f t="shared" ca="1" si="253"/>
        <v>5538427183</v>
      </c>
      <c r="H1209" t="s">
        <v>4104</v>
      </c>
      <c r="I1209" t="s">
        <v>4103</v>
      </c>
      <c r="J1209" t="str">
        <f t="shared" ca="1" si="254"/>
        <v>Female</v>
      </c>
      <c r="K1209">
        <f t="shared" ca="1" si="255"/>
        <v>22</v>
      </c>
      <c r="L1209" t="str">
        <f t="shared" ca="1" si="256"/>
        <v>Adult</v>
      </c>
      <c r="M1209" t="str">
        <f t="shared" ca="1" si="257"/>
        <v>Yes</v>
      </c>
      <c r="N1209" t="str">
        <f t="shared" ca="1" si="257"/>
        <v>No</v>
      </c>
      <c r="O1209" t="str">
        <f t="shared" ca="1" si="257"/>
        <v>No</v>
      </c>
      <c r="P1209" t="str">
        <f t="shared" ca="1" si="257"/>
        <v>Yes</v>
      </c>
      <c r="Q1209" t="str">
        <f t="shared" ca="1" si="258"/>
        <v>No</v>
      </c>
      <c r="R1209">
        <f t="shared" ca="1" si="259"/>
        <v>3</v>
      </c>
      <c r="S1209">
        <f t="shared" ca="1" si="260"/>
        <v>3</v>
      </c>
      <c r="T1209">
        <f t="shared" ca="1" si="261"/>
        <v>0</v>
      </c>
      <c r="U1209">
        <f t="shared" ca="1" si="262"/>
        <v>3</v>
      </c>
      <c r="V1209">
        <f t="shared" ca="1" si="263"/>
        <v>4</v>
      </c>
      <c r="W1209">
        <f t="shared" ca="1" si="264"/>
        <v>0</v>
      </c>
      <c r="X1209">
        <f t="shared" ca="1" si="265"/>
        <v>13</v>
      </c>
    </row>
    <row r="1210" spans="1:24" x14ac:dyDescent="0.25">
      <c r="A1210">
        <v>148335</v>
      </c>
      <c r="B1210" t="s">
        <v>4105</v>
      </c>
      <c r="C1210" t="s">
        <v>10</v>
      </c>
      <c r="D1210" t="s">
        <v>4106</v>
      </c>
      <c r="E1210" t="str">
        <f t="shared" ca="1" si="266"/>
        <v>Somerville</v>
      </c>
      <c r="F1210" t="s">
        <v>24067</v>
      </c>
      <c r="G1210">
        <f t="shared" ca="1" si="253"/>
        <v>6854701701</v>
      </c>
      <c r="H1210" t="s">
        <v>4107</v>
      </c>
      <c r="I1210">
        <v>60605</v>
      </c>
      <c r="J1210" t="str">
        <f t="shared" ca="1" si="254"/>
        <v>Male</v>
      </c>
      <c r="K1210">
        <f t="shared" ca="1" si="255"/>
        <v>24</v>
      </c>
      <c r="L1210" t="str">
        <f t="shared" ca="1" si="256"/>
        <v>Adult</v>
      </c>
      <c r="M1210" t="str">
        <f t="shared" ca="1" si="257"/>
        <v>Yes</v>
      </c>
      <c r="N1210" t="str">
        <f t="shared" ca="1" si="257"/>
        <v>No</v>
      </c>
      <c r="O1210" t="str">
        <f t="shared" ca="1" si="257"/>
        <v>Yes</v>
      </c>
      <c r="P1210" t="str">
        <f t="shared" ca="1" si="257"/>
        <v>Yes</v>
      </c>
      <c r="Q1210" t="str">
        <f t="shared" ca="1" si="258"/>
        <v>Yes</v>
      </c>
      <c r="R1210">
        <f t="shared" ca="1" si="259"/>
        <v>3</v>
      </c>
      <c r="S1210">
        <f t="shared" ca="1" si="260"/>
        <v>3</v>
      </c>
      <c r="T1210">
        <f t="shared" ca="1" si="261"/>
        <v>3</v>
      </c>
      <c r="U1210">
        <f t="shared" ca="1" si="262"/>
        <v>3</v>
      </c>
      <c r="V1210">
        <f t="shared" ca="1" si="263"/>
        <v>4</v>
      </c>
      <c r="W1210">
        <f t="shared" ca="1" si="264"/>
        <v>4</v>
      </c>
      <c r="X1210">
        <f t="shared" ca="1" si="265"/>
        <v>20</v>
      </c>
    </row>
    <row r="1211" spans="1:24" x14ac:dyDescent="0.25">
      <c r="A1211">
        <v>148380</v>
      </c>
      <c r="B1211" t="s">
        <v>4108</v>
      </c>
      <c r="C1211" t="s">
        <v>10</v>
      </c>
      <c r="D1211" t="s">
        <v>4109</v>
      </c>
      <c r="E1211" t="str">
        <f t="shared" ca="1" si="266"/>
        <v>Dedham</v>
      </c>
      <c r="F1211" t="s">
        <v>24067</v>
      </c>
      <c r="G1211">
        <f t="shared" ca="1" si="253"/>
        <v>6665691783</v>
      </c>
      <c r="H1211" t="s">
        <v>4111</v>
      </c>
      <c r="I1211" t="s">
        <v>4110</v>
      </c>
      <c r="J1211" t="str">
        <f t="shared" ca="1" si="254"/>
        <v>Female</v>
      </c>
      <c r="K1211">
        <f t="shared" ca="1" si="255"/>
        <v>33</v>
      </c>
      <c r="L1211" t="str">
        <f t="shared" ca="1" si="256"/>
        <v>Adult</v>
      </c>
      <c r="M1211" t="str">
        <f t="shared" ca="1" si="257"/>
        <v>Yes</v>
      </c>
      <c r="N1211" t="str">
        <f t="shared" ca="1" si="257"/>
        <v>Yes</v>
      </c>
      <c r="O1211" t="str">
        <f t="shared" ca="1" si="257"/>
        <v>No</v>
      </c>
      <c r="P1211" t="str">
        <f t="shared" ca="1" si="257"/>
        <v>Yes</v>
      </c>
      <c r="Q1211" t="str">
        <f t="shared" ca="1" si="258"/>
        <v>No</v>
      </c>
      <c r="R1211">
        <f t="shared" ca="1" si="259"/>
        <v>4</v>
      </c>
      <c r="S1211">
        <f t="shared" ca="1" si="260"/>
        <v>5</v>
      </c>
      <c r="T1211">
        <f t="shared" ca="1" si="261"/>
        <v>3</v>
      </c>
      <c r="U1211">
        <f t="shared" ca="1" si="262"/>
        <v>3</v>
      </c>
      <c r="V1211">
        <f t="shared" ca="1" si="263"/>
        <v>4</v>
      </c>
      <c r="W1211">
        <f t="shared" ca="1" si="264"/>
        <v>0</v>
      </c>
      <c r="X1211">
        <f t="shared" ca="1" si="265"/>
        <v>19</v>
      </c>
    </row>
    <row r="1212" spans="1:24" x14ac:dyDescent="0.25">
      <c r="A1212">
        <v>148399</v>
      </c>
      <c r="B1212" t="s">
        <v>4112</v>
      </c>
      <c r="C1212" t="s">
        <v>10</v>
      </c>
      <c r="D1212" t="s">
        <v>4113</v>
      </c>
      <c r="E1212" t="str">
        <f t="shared" ca="1" si="266"/>
        <v>Dedham</v>
      </c>
      <c r="F1212" t="s">
        <v>24067</v>
      </c>
      <c r="G1212">
        <f t="shared" ca="1" si="253"/>
        <v>3996613473</v>
      </c>
      <c r="H1212" t="s">
        <v>4114</v>
      </c>
      <c r="I1212">
        <v>61108</v>
      </c>
      <c r="J1212" t="str">
        <f t="shared" ca="1" si="254"/>
        <v>Male</v>
      </c>
      <c r="K1212">
        <f t="shared" ca="1" si="255"/>
        <v>39</v>
      </c>
      <c r="L1212" t="str">
        <f t="shared" ca="1" si="256"/>
        <v>Adult</v>
      </c>
      <c r="M1212" t="str">
        <f t="shared" ca="1" si="257"/>
        <v>No</v>
      </c>
      <c r="N1212" t="str">
        <f t="shared" ca="1" si="257"/>
        <v>No</v>
      </c>
      <c r="O1212" t="str">
        <f t="shared" ca="1" si="257"/>
        <v>No</v>
      </c>
      <c r="P1212" t="str">
        <f t="shared" ca="1" si="257"/>
        <v>No</v>
      </c>
      <c r="Q1212" t="str">
        <f t="shared" ca="1" si="258"/>
        <v>No</v>
      </c>
      <c r="R1212">
        <f t="shared" ca="1" si="259"/>
        <v>2</v>
      </c>
      <c r="S1212">
        <f t="shared" ca="1" si="260"/>
        <v>3</v>
      </c>
      <c r="T1212">
        <f t="shared" ca="1" si="261"/>
        <v>0</v>
      </c>
      <c r="U1212">
        <f t="shared" ca="1" si="262"/>
        <v>0</v>
      </c>
      <c r="V1212">
        <f t="shared" ca="1" si="263"/>
        <v>0</v>
      </c>
      <c r="W1212">
        <f t="shared" ca="1" si="264"/>
        <v>0</v>
      </c>
      <c r="X1212">
        <f t="shared" ca="1" si="265"/>
        <v>5</v>
      </c>
    </row>
    <row r="1213" spans="1:24" x14ac:dyDescent="0.25">
      <c r="A1213">
        <v>148405</v>
      </c>
      <c r="B1213" t="s">
        <v>4115</v>
      </c>
      <c r="C1213" t="s">
        <v>10</v>
      </c>
      <c r="D1213" t="s">
        <v>4116</v>
      </c>
      <c r="E1213" t="str">
        <f t="shared" ca="1" si="266"/>
        <v>Newton</v>
      </c>
      <c r="F1213" t="s">
        <v>24067</v>
      </c>
      <c r="G1213">
        <f t="shared" ca="1" si="253"/>
        <v>4389683176</v>
      </c>
      <c r="H1213" t="s">
        <v>4118</v>
      </c>
      <c r="I1213" t="s">
        <v>4117</v>
      </c>
      <c r="J1213" t="str">
        <f t="shared" ca="1" si="254"/>
        <v>Female</v>
      </c>
      <c r="K1213">
        <f t="shared" ca="1" si="255"/>
        <v>28</v>
      </c>
      <c r="L1213" t="str">
        <f t="shared" ca="1" si="256"/>
        <v>Adult</v>
      </c>
      <c r="M1213" t="str">
        <f t="shared" ca="1" si="257"/>
        <v>Yes</v>
      </c>
      <c r="N1213" t="str">
        <f t="shared" ca="1" si="257"/>
        <v>Yes</v>
      </c>
      <c r="O1213" t="str">
        <f t="shared" ca="1" si="257"/>
        <v>Yes</v>
      </c>
      <c r="P1213" t="str">
        <f t="shared" ca="1" si="257"/>
        <v>No</v>
      </c>
      <c r="Q1213" t="str">
        <f t="shared" ca="1" si="258"/>
        <v>No</v>
      </c>
      <c r="R1213">
        <f t="shared" ca="1" si="259"/>
        <v>5</v>
      </c>
      <c r="S1213">
        <f t="shared" ca="1" si="260"/>
        <v>5</v>
      </c>
      <c r="T1213">
        <f t="shared" ca="1" si="261"/>
        <v>5</v>
      </c>
      <c r="U1213">
        <f t="shared" ca="1" si="262"/>
        <v>3</v>
      </c>
      <c r="V1213">
        <f t="shared" ca="1" si="263"/>
        <v>0</v>
      </c>
      <c r="W1213">
        <f t="shared" ca="1" si="264"/>
        <v>0</v>
      </c>
      <c r="X1213">
        <f t="shared" ca="1" si="265"/>
        <v>18</v>
      </c>
    </row>
    <row r="1214" spans="1:24" x14ac:dyDescent="0.25">
      <c r="A1214">
        <v>148487</v>
      </c>
      <c r="B1214" t="s">
        <v>4119</v>
      </c>
      <c r="C1214" t="s">
        <v>10</v>
      </c>
      <c r="D1214" t="s">
        <v>4120</v>
      </c>
      <c r="E1214" t="str">
        <f t="shared" ca="1" si="266"/>
        <v>Somerville</v>
      </c>
      <c r="F1214" t="s">
        <v>24067</v>
      </c>
      <c r="G1214">
        <f t="shared" ca="1" si="253"/>
        <v>5717355155</v>
      </c>
      <c r="H1214" t="s">
        <v>4122</v>
      </c>
      <c r="I1214" t="s">
        <v>4121</v>
      </c>
      <c r="J1214" t="str">
        <f t="shared" ca="1" si="254"/>
        <v>Female</v>
      </c>
      <c r="K1214">
        <f t="shared" ca="1" si="255"/>
        <v>65</v>
      </c>
      <c r="L1214" t="str">
        <f t="shared" ca="1" si="256"/>
        <v>Adult</v>
      </c>
      <c r="M1214" t="str">
        <f t="shared" ca="1" si="257"/>
        <v>Yes</v>
      </c>
      <c r="N1214" t="str">
        <f t="shared" ca="1" si="257"/>
        <v>Yes</v>
      </c>
      <c r="O1214" t="str">
        <f t="shared" ca="1" si="257"/>
        <v>Yes</v>
      </c>
      <c r="P1214" t="str">
        <f t="shared" ca="1" si="257"/>
        <v>Yes</v>
      </c>
      <c r="Q1214" t="str">
        <f t="shared" ca="1" si="258"/>
        <v>Yes</v>
      </c>
      <c r="R1214">
        <f t="shared" ca="1" si="259"/>
        <v>5</v>
      </c>
      <c r="S1214">
        <f t="shared" ca="1" si="260"/>
        <v>5</v>
      </c>
      <c r="T1214">
        <f t="shared" ca="1" si="261"/>
        <v>5</v>
      </c>
      <c r="U1214">
        <f t="shared" ca="1" si="262"/>
        <v>3</v>
      </c>
      <c r="V1214">
        <f t="shared" ca="1" si="263"/>
        <v>4</v>
      </c>
      <c r="W1214">
        <f t="shared" ca="1" si="264"/>
        <v>4</v>
      </c>
      <c r="X1214">
        <f t="shared" ca="1" si="265"/>
        <v>26</v>
      </c>
    </row>
    <row r="1215" spans="1:24" x14ac:dyDescent="0.25">
      <c r="A1215">
        <v>148496</v>
      </c>
      <c r="B1215" t="s">
        <v>4123</v>
      </c>
      <c r="C1215" t="s">
        <v>10</v>
      </c>
      <c r="D1215" t="s">
        <v>4124</v>
      </c>
      <c r="E1215" t="str">
        <f t="shared" ca="1" si="266"/>
        <v>Dedham</v>
      </c>
      <c r="F1215" t="s">
        <v>24067</v>
      </c>
      <c r="G1215">
        <f t="shared" ca="1" si="253"/>
        <v>1126166458</v>
      </c>
      <c r="H1215" t="s">
        <v>4125</v>
      </c>
      <c r="I1215">
        <v>60305</v>
      </c>
      <c r="J1215" t="str">
        <f t="shared" ca="1" si="254"/>
        <v>Male</v>
      </c>
      <c r="K1215">
        <f t="shared" ca="1" si="255"/>
        <v>54</v>
      </c>
      <c r="L1215" t="str">
        <f t="shared" ca="1" si="256"/>
        <v>Adult</v>
      </c>
      <c r="M1215" t="str">
        <f t="shared" ca="1" si="257"/>
        <v>Yes</v>
      </c>
      <c r="N1215" t="str">
        <f t="shared" ca="1" si="257"/>
        <v>Yes</v>
      </c>
      <c r="O1215" t="str">
        <f t="shared" ca="1" si="257"/>
        <v>No</v>
      </c>
      <c r="P1215" t="str">
        <f t="shared" ca="1" si="257"/>
        <v>No</v>
      </c>
      <c r="Q1215" t="str">
        <f t="shared" ca="1" si="258"/>
        <v>No</v>
      </c>
      <c r="R1215">
        <f t="shared" ca="1" si="259"/>
        <v>2</v>
      </c>
      <c r="S1215">
        <f t="shared" ca="1" si="260"/>
        <v>3</v>
      </c>
      <c r="T1215">
        <f t="shared" ca="1" si="261"/>
        <v>3</v>
      </c>
      <c r="U1215">
        <f t="shared" ca="1" si="262"/>
        <v>3</v>
      </c>
      <c r="V1215">
        <f t="shared" ca="1" si="263"/>
        <v>0</v>
      </c>
      <c r="W1215">
        <f t="shared" ca="1" si="264"/>
        <v>0</v>
      </c>
      <c r="X1215">
        <f t="shared" ca="1" si="265"/>
        <v>11</v>
      </c>
    </row>
    <row r="1216" spans="1:24" x14ac:dyDescent="0.25">
      <c r="A1216">
        <v>148511</v>
      </c>
      <c r="B1216" t="s">
        <v>4126</v>
      </c>
      <c r="C1216" t="s">
        <v>10</v>
      </c>
      <c r="D1216" t="s">
        <v>4127</v>
      </c>
      <c r="E1216" t="str">
        <f t="shared" ca="1" si="266"/>
        <v>Dedham</v>
      </c>
      <c r="F1216" t="s">
        <v>24067</v>
      </c>
      <c r="G1216">
        <f t="shared" ca="1" si="253"/>
        <v>7228690516</v>
      </c>
      <c r="H1216" t="s">
        <v>4128</v>
      </c>
      <c r="I1216">
        <v>60612</v>
      </c>
      <c r="J1216" t="str">
        <f t="shared" ca="1" si="254"/>
        <v>Male</v>
      </c>
      <c r="K1216">
        <f t="shared" ca="1" si="255"/>
        <v>28</v>
      </c>
      <c r="L1216" t="str">
        <f t="shared" ca="1" si="256"/>
        <v>Adult</v>
      </c>
      <c r="M1216" t="str">
        <f t="shared" ca="1" si="257"/>
        <v>No</v>
      </c>
      <c r="N1216" t="str">
        <f t="shared" ca="1" si="257"/>
        <v>Yes</v>
      </c>
      <c r="O1216" t="str">
        <f t="shared" ca="1" si="257"/>
        <v>No</v>
      </c>
      <c r="P1216" t="str">
        <f t="shared" ca="1" si="257"/>
        <v>Yes</v>
      </c>
      <c r="Q1216" t="str">
        <f t="shared" ca="1" si="258"/>
        <v>No</v>
      </c>
      <c r="R1216">
        <f t="shared" ca="1" si="259"/>
        <v>2</v>
      </c>
      <c r="S1216">
        <f t="shared" ca="1" si="260"/>
        <v>3</v>
      </c>
      <c r="T1216">
        <f t="shared" ca="1" si="261"/>
        <v>3</v>
      </c>
      <c r="U1216">
        <f t="shared" ca="1" si="262"/>
        <v>0</v>
      </c>
      <c r="V1216">
        <f t="shared" ca="1" si="263"/>
        <v>4</v>
      </c>
      <c r="W1216">
        <f t="shared" ca="1" si="264"/>
        <v>0</v>
      </c>
      <c r="X1216">
        <f t="shared" ca="1" si="265"/>
        <v>12</v>
      </c>
    </row>
    <row r="1217" spans="1:24" x14ac:dyDescent="0.25">
      <c r="A1217">
        <v>148575</v>
      </c>
      <c r="B1217" t="s">
        <v>4129</v>
      </c>
      <c r="C1217" t="s">
        <v>10</v>
      </c>
      <c r="D1217" t="s">
        <v>4130</v>
      </c>
      <c r="E1217" t="str">
        <f t="shared" ca="1" si="266"/>
        <v>Canton</v>
      </c>
      <c r="F1217" t="s">
        <v>24067</v>
      </c>
      <c r="G1217">
        <f t="shared" ca="1" si="253"/>
        <v>3859138373</v>
      </c>
      <c r="H1217" t="s">
        <v>4132</v>
      </c>
      <c r="I1217" t="s">
        <v>4131</v>
      </c>
      <c r="J1217" t="str">
        <f t="shared" ca="1" si="254"/>
        <v>Male</v>
      </c>
      <c r="K1217">
        <f t="shared" ca="1" si="255"/>
        <v>49</v>
      </c>
      <c r="L1217" t="str">
        <f t="shared" ca="1" si="256"/>
        <v>Adult</v>
      </c>
      <c r="M1217" t="str">
        <f t="shared" ca="1" si="257"/>
        <v>Yes</v>
      </c>
      <c r="N1217" t="str">
        <f t="shared" ca="1" si="257"/>
        <v>Yes</v>
      </c>
      <c r="O1217" t="str">
        <f t="shared" ca="1" si="257"/>
        <v>No</v>
      </c>
      <c r="P1217" t="str">
        <f t="shared" ca="1" si="257"/>
        <v>Yes</v>
      </c>
      <c r="Q1217" t="str">
        <f t="shared" ca="1" si="258"/>
        <v>No</v>
      </c>
      <c r="R1217">
        <f t="shared" ca="1" si="259"/>
        <v>4</v>
      </c>
      <c r="S1217">
        <f t="shared" ca="1" si="260"/>
        <v>5</v>
      </c>
      <c r="T1217">
        <f t="shared" ca="1" si="261"/>
        <v>3</v>
      </c>
      <c r="U1217">
        <f t="shared" ca="1" si="262"/>
        <v>3</v>
      </c>
      <c r="V1217">
        <f t="shared" ca="1" si="263"/>
        <v>4</v>
      </c>
      <c r="W1217">
        <f t="shared" ca="1" si="264"/>
        <v>0</v>
      </c>
      <c r="X1217">
        <f t="shared" ca="1" si="265"/>
        <v>19</v>
      </c>
    </row>
    <row r="1218" spans="1:24" x14ac:dyDescent="0.25">
      <c r="A1218">
        <v>148584</v>
      </c>
      <c r="B1218" t="s">
        <v>4133</v>
      </c>
      <c r="C1218" t="s">
        <v>10</v>
      </c>
      <c r="D1218" t="s">
        <v>4134</v>
      </c>
      <c r="E1218" t="str">
        <f t="shared" ca="1" si="266"/>
        <v>Newton</v>
      </c>
      <c r="F1218" t="s">
        <v>24067</v>
      </c>
      <c r="G1218">
        <f t="shared" ca="1" si="253"/>
        <v>2122827429</v>
      </c>
      <c r="H1218" t="s">
        <v>4136</v>
      </c>
      <c r="I1218" t="s">
        <v>4135</v>
      </c>
      <c r="J1218" t="str">
        <f t="shared" ca="1" si="254"/>
        <v>Female</v>
      </c>
      <c r="K1218">
        <f t="shared" ca="1" si="255"/>
        <v>21</v>
      </c>
      <c r="L1218" t="str">
        <f t="shared" ca="1" si="256"/>
        <v>Adult</v>
      </c>
      <c r="M1218" t="str">
        <f t="shared" ca="1" si="257"/>
        <v>No</v>
      </c>
      <c r="N1218" t="str">
        <f t="shared" ca="1" si="257"/>
        <v>No</v>
      </c>
      <c r="O1218" t="str">
        <f t="shared" ca="1" si="257"/>
        <v>Yes</v>
      </c>
      <c r="P1218" t="str">
        <f t="shared" ref="P1218:Q1281" ca="1" si="267">CHOOSE(RANDBETWEEN(1,2),"Yes","No")</f>
        <v>Yes</v>
      </c>
      <c r="Q1218" t="str">
        <f t="shared" ca="1" si="258"/>
        <v>Yes</v>
      </c>
      <c r="R1218">
        <f t="shared" ca="1" si="259"/>
        <v>3</v>
      </c>
      <c r="S1218">
        <f t="shared" ca="1" si="260"/>
        <v>3</v>
      </c>
      <c r="T1218">
        <f t="shared" ca="1" si="261"/>
        <v>3</v>
      </c>
      <c r="U1218">
        <f t="shared" ca="1" si="262"/>
        <v>0</v>
      </c>
      <c r="V1218">
        <f t="shared" ca="1" si="263"/>
        <v>4</v>
      </c>
      <c r="W1218">
        <f t="shared" ca="1" si="264"/>
        <v>4</v>
      </c>
      <c r="X1218">
        <f t="shared" ca="1" si="265"/>
        <v>17</v>
      </c>
    </row>
    <row r="1219" spans="1:24" x14ac:dyDescent="0.25">
      <c r="A1219">
        <v>148593</v>
      </c>
      <c r="B1219" t="s">
        <v>4137</v>
      </c>
      <c r="C1219" t="s">
        <v>10</v>
      </c>
      <c r="D1219" t="s">
        <v>4138</v>
      </c>
      <c r="E1219" t="str">
        <f t="shared" ca="1" si="266"/>
        <v>Dedham</v>
      </c>
      <c r="F1219" t="s">
        <v>24067</v>
      </c>
      <c r="G1219">
        <f t="shared" ref="G1219:G1282" ca="1" si="268">RANDBETWEEN(1000000000,9999999999)</f>
        <v>5064210505</v>
      </c>
      <c r="H1219" t="s">
        <v>4139</v>
      </c>
      <c r="I1219">
        <v>62702</v>
      </c>
      <c r="J1219" t="str">
        <f t="shared" ref="J1219:J1282" ca="1" si="269">CHOOSE(RANDBETWEEN(1,2),"Male","Female")</f>
        <v>Female</v>
      </c>
      <c r="K1219">
        <f t="shared" ref="K1219:K1282" ca="1" si="270">RANDBETWEEN(15,70)</f>
        <v>57</v>
      </c>
      <c r="L1219" t="str">
        <f t="shared" ref="L1219:L1282" ca="1" si="271">IF(AND(K1219&gt;=12, K1219 &lt; 18), "Adoloscent", "Adult")</f>
        <v>Adult</v>
      </c>
      <c r="M1219" t="str">
        <f t="shared" ref="M1219:Q1282" ca="1" si="272">CHOOSE(RANDBETWEEN(1,2),"Yes","No")</f>
        <v>No</v>
      </c>
      <c r="N1219" t="str">
        <f t="shared" ca="1" si="272"/>
        <v>No</v>
      </c>
      <c r="O1219" t="str">
        <f t="shared" ca="1" si="272"/>
        <v>No</v>
      </c>
      <c r="P1219" t="str">
        <f t="shared" ca="1" si="267"/>
        <v>Yes</v>
      </c>
      <c r="Q1219" t="str">
        <f t="shared" ca="1" si="267"/>
        <v>No</v>
      </c>
      <c r="R1219">
        <f t="shared" ref="R1219:R1282" ca="1" si="273">CHOOSE(RANDBETWEEN(1,5),1,2,3,4,5)</f>
        <v>2</v>
      </c>
      <c r="S1219">
        <f t="shared" ref="S1219:S1282" ca="1" si="274">IF(R1219&gt;=4,5,IF(AND(R1219&gt;=2,R1219&lt;=3),3,IF(R1219=1,0)))</f>
        <v>3</v>
      </c>
      <c r="T1219">
        <f t="shared" ref="T1219:T1282" ca="1" si="275">IF(AND(O1219="Yes",N1219="Yes"),5,IF(OR(O1219="Yes",N1219="Yes"),3,IF(AND(O1219="No",N1219="No"),0)))</f>
        <v>0</v>
      </c>
      <c r="U1219">
        <f t="shared" ref="U1219:U1282" ca="1" si="276">IF(M1219="Yes",3,0)</f>
        <v>0</v>
      </c>
      <c r="V1219">
        <f t="shared" ref="V1219:V1282" ca="1" si="277">IF(P1219="Yes",4,0)</f>
        <v>4</v>
      </c>
      <c r="W1219">
        <f t="shared" ref="W1219:W1282" ca="1" si="278">IF(Q1219="Yes",4,0)</f>
        <v>0</v>
      </c>
      <c r="X1219">
        <f t="shared" ref="X1219:X1282" ca="1" si="279">SUM(R1219:W1219)</f>
        <v>9</v>
      </c>
    </row>
    <row r="1220" spans="1:24" x14ac:dyDescent="0.25">
      <c r="A1220">
        <v>148627</v>
      </c>
      <c r="B1220" t="s">
        <v>4140</v>
      </c>
      <c r="C1220" t="s">
        <v>10</v>
      </c>
      <c r="D1220" t="s">
        <v>4141</v>
      </c>
      <c r="E1220" t="str">
        <f t="shared" ref="E1220:E1283" ca="1" si="280">CHOOSE(RANDBETWEEN(1,15),"Boston","Winthrop","Revere","Chelsea","Everett","Somerville", "Cambridge","Watertown", "Newton","Brookline", "Needham", "Dedham", "Canton"," Milton", "Quincy")</f>
        <v>Chelsea</v>
      </c>
      <c r="F1220" t="s">
        <v>24067</v>
      </c>
      <c r="G1220">
        <f t="shared" ca="1" si="268"/>
        <v>8160284350</v>
      </c>
      <c r="H1220" t="s">
        <v>4142</v>
      </c>
      <c r="I1220">
        <v>60655</v>
      </c>
      <c r="J1220" t="str">
        <f t="shared" ca="1" si="269"/>
        <v>Male</v>
      </c>
      <c r="K1220">
        <f t="shared" ca="1" si="270"/>
        <v>57</v>
      </c>
      <c r="L1220" t="str">
        <f t="shared" ca="1" si="271"/>
        <v>Adult</v>
      </c>
      <c r="M1220" t="str">
        <f t="shared" ca="1" si="272"/>
        <v>Yes</v>
      </c>
      <c r="N1220" t="str">
        <f t="shared" ca="1" si="272"/>
        <v>No</v>
      </c>
      <c r="O1220" t="str">
        <f t="shared" ca="1" si="272"/>
        <v>No</v>
      </c>
      <c r="P1220" t="str">
        <f t="shared" ca="1" si="267"/>
        <v>No</v>
      </c>
      <c r="Q1220" t="str">
        <f t="shared" ca="1" si="267"/>
        <v>No</v>
      </c>
      <c r="R1220">
        <f t="shared" ca="1" si="273"/>
        <v>3</v>
      </c>
      <c r="S1220">
        <f t="shared" ca="1" si="274"/>
        <v>3</v>
      </c>
      <c r="T1220">
        <f t="shared" ca="1" si="275"/>
        <v>0</v>
      </c>
      <c r="U1220">
        <f t="shared" ca="1" si="276"/>
        <v>3</v>
      </c>
      <c r="V1220">
        <f t="shared" ca="1" si="277"/>
        <v>0</v>
      </c>
      <c r="W1220">
        <f t="shared" ca="1" si="278"/>
        <v>0</v>
      </c>
      <c r="X1220">
        <f t="shared" ca="1" si="279"/>
        <v>9</v>
      </c>
    </row>
    <row r="1221" spans="1:24" x14ac:dyDescent="0.25">
      <c r="A1221">
        <v>148654</v>
      </c>
      <c r="B1221" t="s">
        <v>4143</v>
      </c>
      <c r="C1221" t="s">
        <v>10</v>
      </c>
      <c r="D1221" t="s">
        <v>4144</v>
      </c>
      <c r="E1221" t="str">
        <f t="shared" ca="1" si="280"/>
        <v>Somerville</v>
      </c>
      <c r="F1221" t="s">
        <v>24067</v>
      </c>
      <c r="G1221">
        <f t="shared" ca="1" si="268"/>
        <v>3943795266</v>
      </c>
      <c r="H1221" t="s">
        <v>4146</v>
      </c>
      <c r="I1221" t="s">
        <v>4145</v>
      </c>
      <c r="J1221" t="str">
        <f t="shared" ca="1" si="269"/>
        <v>Male</v>
      </c>
      <c r="K1221">
        <f t="shared" ca="1" si="270"/>
        <v>50</v>
      </c>
      <c r="L1221" t="str">
        <f t="shared" ca="1" si="271"/>
        <v>Adult</v>
      </c>
      <c r="M1221" t="str">
        <f t="shared" ca="1" si="272"/>
        <v>Yes</v>
      </c>
      <c r="N1221" t="str">
        <f t="shared" ca="1" si="272"/>
        <v>Yes</v>
      </c>
      <c r="O1221" t="str">
        <f t="shared" ca="1" si="272"/>
        <v>No</v>
      </c>
      <c r="P1221" t="str">
        <f t="shared" ca="1" si="267"/>
        <v>Yes</v>
      </c>
      <c r="Q1221" t="str">
        <f t="shared" ca="1" si="267"/>
        <v>No</v>
      </c>
      <c r="R1221">
        <f t="shared" ca="1" si="273"/>
        <v>1</v>
      </c>
      <c r="S1221">
        <f t="shared" ca="1" si="274"/>
        <v>0</v>
      </c>
      <c r="T1221">
        <f t="shared" ca="1" si="275"/>
        <v>3</v>
      </c>
      <c r="U1221">
        <f t="shared" ca="1" si="276"/>
        <v>3</v>
      </c>
      <c r="V1221">
        <f t="shared" ca="1" si="277"/>
        <v>4</v>
      </c>
      <c r="W1221">
        <f t="shared" ca="1" si="278"/>
        <v>0</v>
      </c>
      <c r="X1221">
        <f t="shared" ca="1" si="279"/>
        <v>11</v>
      </c>
    </row>
    <row r="1222" spans="1:24" x14ac:dyDescent="0.25">
      <c r="A1222">
        <v>148672</v>
      </c>
      <c r="B1222" t="s">
        <v>4147</v>
      </c>
      <c r="C1222" t="s">
        <v>10</v>
      </c>
      <c r="D1222" t="s">
        <v>4148</v>
      </c>
      <c r="E1222" t="str">
        <f t="shared" ca="1" si="280"/>
        <v>Quincy</v>
      </c>
      <c r="F1222" t="s">
        <v>24067</v>
      </c>
      <c r="G1222">
        <f t="shared" ca="1" si="268"/>
        <v>4185889750</v>
      </c>
      <c r="H1222" t="s">
        <v>4150</v>
      </c>
      <c r="I1222" t="s">
        <v>4149</v>
      </c>
      <c r="J1222" t="str">
        <f t="shared" ca="1" si="269"/>
        <v>Female</v>
      </c>
      <c r="K1222">
        <f t="shared" ca="1" si="270"/>
        <v>35</v>
      </c>
      <c r="L1222" t="str">
        <f t="shared" ca="1" si="271"/>
        <v>Adult</v>
      </c>
      <c r="M1222" t="str">
        <f t="shared" ca="1" si="272"/>
        <v>Yes</v>
      </c>
      <c r="N1222" t="str">
        <f t="shared" ca="1" si="272"/>
        <v>Yes</v>
      </c>
      <c r="O1222" t="str">
        <f t="shared" ca="1" si="272"/>
        <v>Yes</v>
      </c>
      <c r="P1222" t="str">
        <f t="shared" ca="1" si="267"/>
        <v>Yes</v>
      </c>
      <c r="Q1222" t="str">
        <f t="shared" ca="1" si="267"/>
        <v>Yes</v>
      </c>
      <c r="R1222">
        <f t="shared" ca="1" si="273"/>
        <v>1</v>
      </c>
      <c r="S1222">
        <f t="shared" ca="1" si="274"/>
        <v>0</v>
      </c>
      <c r="T1222">
        <f t="shared" ca="1" si="275"/>
        <v>5</v>
      </c>
      <c r="U1222">
        <f t="shared" ca="1" si="276"/>
        <v>3</v>
      </c>
      <c r="V1222">
        <f t="shared" ca="1" si="277"/>
        <v>4</v>
      </c>
      <c r="W1222">
        <f t="shared" ca="1" si="278"/>
        <v>4</v>
      </c>
      <c r="X1222">
        <f t="shared" ca="1" si="279"/>
        <v>17</v>
      </c>
    </row>
    <row r="1223" spans="1:24" x14ac:dyDescent="0.25">
      <c r="A1223">
        <v>148724</v>
      </c>
      <c r="B1223" t="s">
        <v>4151</v>
      </c>
      <c r="C1223" t="s">
        <v>10</v>
      </c>
      <c r="D1223" t="s">
        <v>4152</v>
      </c>
      <c r="E1223" t="str">
        <f t="shared" ca="1" si="280"/>
        <v>Canton</v>
      </c>
      <c r="F1223" t="s">
        <v>24067</v>
      </c>
      <c r="G1223">
        <f t="shared" ca="1" si="268"/>
        <v>7104421147</v>
      </c>
      <c r="H1223" t="s">
        <v>4153</v>
      </c>
      <c r="I1223">
        <v>60631</v>
      </c>
      <c r="J1223" t="str">
        <f t="shared" ca="1" si="269"/>
        <v>Male</v>
      </c>
      <c r="K1223">
        <f t="shared" ca="1" si="270"/>
        <v>28</v>
      </c>
      <c r="L1223" t="str">
        <f t="shared" ca="1" si="271"/>
        <v>Adult</v>
      </c>
      <c r="M1223" t="str">
        <f t="shared" ca="1" si="272"/>
        <v>No</v>
      </c>
      <c r="N1223" t="str">
        <f t="shared" ca="1" si="272"/>
        <v>No</v>
      </c>
      <c r="O1223" t="str">
        <f t="shared" ca="1" si="272"/>
        <v>Yes</v>
      </c>
      <c r="P1223" t="str">
        <f t="shared" ca="1" si="267"/>
        <v>No</v>
      </c>
      <c r="Q1223" t="str">
        <f t="shared" ca="1" si="267"/>
        <v>No</v>
      </c>
      <c r="R1223">
        <f t="shared" ca="1" si="273"/>
        <v>4</v>
      </c>
      <c r="S1223">
        <f t="shared" ca="1" si="274"/>
        <v>5</v>
      </c>
      <c r="T1223">
        <f t="shared" ca="1" si="275"/>
        <v>3</v>
      </c>
      <c r="U1223">
        <f t="shared" ca="1" si="276"/>
        <v>0</v>
      </c>
      <c r="V1223">
        <f t="shared" ca="1" si="277"/>
        <v>0</v>
      </c>
      <c r="W1223">
        <f t="shared" ca="1" si="278"/>
        <v>0</v>
      </c>
      <c r="X1223">
        <f t="shared" ca="1" si="279"/>
        <v>12</v>
      </c>
    </row>
    <row r="1224" spans="1:24" x14ac:dyDescent="0.25">
      <c r="A1224">
        <v>148821</v>
      </c>
      <c r="B1224" t="s">
        <v>4154</v>
      </c>
      <c r="C1224" t="s">
        <v>10</v>
      </c>
      <c r="D1224" t="s">
        <v>4155</v>
      </c>
      <c r="E1224" t="str">
        <f t="shared" ca="1" si="280"/>
        <v>Watertown</v>
      </c>
      <c r="F1224" t="s">
        <v>24067</v>
      </c>
      <c r="G1224">
        <f t="shared" ca="1" si="268"/>
        <v>6039752141</v>
      </c>
      <c r="H1224" t="s">
        <v>4156</v>
      </c>
      <c r="I1224">
        <v>62992</v>
      </c>
      <c r="J1224" t="str">
        <f t="shared" ca="1" si="269"/>
        <v>Male</v>
      </c>
      <c r="K1224">
        <f t="shared" ca="1" si="270"/>
        <v>67</v>
      </c>
      <c r="L1224" t="str">
        <f t="shared" ca="1" si="271"/>
        <v>Adult</v>
      </c>
      <c r="M1224" t="str">
        <f t="shared" ca="1" si="272"/>
        <v>No</v>
      </c>
      <c r="N1224" t="str">
        <f t="shared" ca="1" si="272"/>
        <v>No</v>
      </c>
      <c r="O1224" t="str">
        <f t="shared" ca="1" si="272"/>
        <v>No</v>
      </c>
      <c r="P1224" t="str">
        <f t="shared" ca="1" si="267"/>
        <v>Yes</v>
      </c>
      <c r="Q1224" t="str">
        <f t="shared" ca="1" si="267"/>
        <v>No</v>
      </c>
      <c r="R1224">
        <f t="shared" ca="1" si="273"/>
        <v>3</v>
      </c>
      <c r="S1224">
        <f t="shared" ca="1" si="274"/>
        <v>3</v>
      </c>
      <c r="T1224">
        <f t="shared" ca="1" si="275"/>
        <v>0</v>
      </c>
      <c r="U1224">
        <f t="shared" ca="1" si="276"/>
        <v>0</v>
      </c>
      <c r="V1224">
        <f t="shared" ca="1" si="277"/>
        <v>4</v>
      </c>
      <c r="W1224">
        <f t="shared" ca="1" si="278"/>
        <v>0</v>
      </c>
      <c r="X1224">
        <f t="shared" ca="1" si="279"/>
        <v>10</v>
      </c>
    </row>
    <row r="1225" spans="1:24" x14ac:dyDescent="0.25">
      <c r="A1225">
        <v>148849</v>
      </c>
      <c r="B1225" t="s">
        <v>4157</v>
      </c>
      <c r="C1225" t="s">
        <v>10</v>
      </c>
      <c r="D1225" t="s">
        <v>4158</v>
      </c>
      <c r="E1225" t="str">
        <f t="shared" ca="1" si="280"/>
        <v>Everett</v>
      </c>
      <c r="F1225" t="s">
        <v>24067</v>
      </c>
      <c r="G1225">
        <f t="shared" ca="1" si="268"/>
        <v>3836702254</v>
      </c>
      <c r="H1225" t="s">
        <v>4159</v>
      </c>
      <c r="I1225">
        <v>60616</v>
      </c>
      <c r="J1225" t="str">
        <f t="shared" ca="1" si="269"/>
        <v>Female</v>
      </c>
      <c r="K1225">
        <f t="shared" ca="1" si="270"/>
        <v>66</v>
      </c>
      <c r="L1225" t="str">
        <f t="shared" ca="1" si="271"/>
        <v>Adult</v>
      </c>
      <c r="M1225" t="str">
        <f t="shared" ca="1" si="272"/>
        <v>No</v>
      </c>
      <c r="N1225" t="str">
        <f t="shared" ca="1" si="272"/>
        <v>No</v>
      </c>
      <c r="O1225" t="str">
        <f t="shared" ca="1" si="272"/>
        <v>No</v>
      </c>
      <c r="P1225" t="str">
        <f t="shared" ca="1" si="267"/>
        <v>No</v>
      </c>
      <c r="Q1225" t="str">
        <f t="shared" ca="1" si="267"/>
        <v>No</v>
      </c>
      <c r="R1225">
        <f t="shared" ca="1" si="273"/>
        <v>1</v>
      </c>
      <c r="S1225">
        <f t="shared" ca="1" si="274"/>
        <v>0</v>
      </c>
      <c r="T1225">
        <f t="shared" ca="1" si="275"/>
        <v>0</v>
      </c>
      <c r="U1225">
        <f t="shared" ca="1" si="276"/>
        <v>0</v>
      </c>
      <c r="V1225">
        <f t="shared" ca="1" si="277"/>
        <v>0</v>
      </c>
      <c r="W1225">
        <f t="shared" ca="1" si="278"/>
        <v>0</v>
      </c>
      <c r="X1225">
        <f t="shared" ca="1" si="279"/>
        <v>1</v>
      </c>
    </row>
    <row r="1226" spans="1:24" x14ac:dyDescent="0.25">
      <c r="A1226">
        <v>148876</v>
      </c>
      <c r="B1226" t="s">
        <v>4160</v>
      </c>
      <c r="C1226" t="s">
        <v>10</v>
      </c>
      <c r="D1226" t="s">
        <v>4161</v>
      </c>
      <c r="E1226" t="str">
        <f t="shared" ca="1" si="280"/>
        <v>Boston</v>
      </c>
      <c r="F1226" t="s">
        <v>24067</v>
      </c>
      <c r="G1226">
        <f t="shared" ca="1" si="268"/>
        <v>6787501645</v>
      </c>
      <c r="H1226" t="s">
        <v>4163</v>
      </c>
      <c r="I1226" t="s">
        <v>4162</v>
      </c>
      <c r="J1226" t="str">
        <f t="shared" ca="1" si="269"/>
        <v>Female</v>
      </c>
      <c r="K1226">
        <f t="shared" ca="1" si="270"/>
        <v>67</v>
      </c>
      <c r="L1226" t="str">
        <f t="shared" ca="1" si="271"/>
        <v>Adult</v>
      </c>
      <c r="M1226" t="str">
        <f t="shared" ca="1" si="272"/>
        <v>No</v>
      </c>
      <c r="N1226" t="str">
        <f t="shared" ca="1" si="272"/>
        <v>No</v>
      </c>
      <c r="O1226" t="str">
        <f t="shared" ca="1" si="272"/>
        <v>No</v>
      </c>
      <c r="P1226" t="str">
        <f t="shared" ca="1" si="267"/>
        <v>Yes</v>
      </c>
      <c r="Q1226" t="str">
        <f t="shared" ca="1" si="267"/>
        <v>Yes</v>
      </c>
      <c r="R1226">
        <f t="shared" ca="1" si="273"/>
        <v>3</v>
      </c>
      <c r="S1226">
        <f t="shared" ca="1" si="274"/>
        <v>3</v>
      </c>
      <c r="T1226">
        <f t="shared" ca="1" si="275"/>
        <v>0</v>
      </c>
      <c r="U1226">
        <f t="shared" ca="1" si="276"/>
        <v>0</v>
      </c>
      <c r="V1226">
        <f t="shared" ca="1" si="277"/>
        <v>4</v>
      </c>
      <c r="W1226">
        <f t="shared" ca="1" si="278"/>
        <v>4</v>
      </c>
      <c r="X1226">
        <f t="shared" ca="1" si="279"/>
        <v>14</v>
      </c>
    </row>
    <row r="1227" spans="1:24" x14ac:dyDescent="0.25">
      <c r="A1227">
        <v>148885</v>
      </c>
      <c r="B1227" t="s">
        <v>4164</v>
      </c>
      <c r="C1227" t="s">
        <v>10</v>
      </c>
      <c r="D1227" t="s">
        <v>4165</v>
      </c>
      <c r="E1227" t="str">
        <f t="shared" ca="1" si="280"/>
        <v>Watertown</v>
      </c>
      <c r="F1227" t="s">
        <v>24067</v>
      </c>
      <c r="G1227">
        <f t="shared" ca="1" si="268"/>
        <v>8108812011</v>
      </c>
      <c r="H1227" t="s">
        <v>4167</v>
      </c>
      <c r="I1227" t="s">
        <v>4166</v>
      </c>
      <c r="J1227" t="str">
        <f t="shared" ca="1" si="269"/>
        <v>Female</v>
      </c>
      <c r="K1227">
        <f t="shared" ca="1" si="270"/>
        <v>70</v>
      </c>
      <c r="L1227" t="str">
        <f t="shared" ca="1" si="271"/>
        <v>Adult</v>
      </c>
      <c r="M1227" t="str">
        <f t="shared" ca="1" si="272"/>
        <v>No</v>
      </c>
      <c r="N1227" t="str">
        <f t="shared" ca="1" si="272"/>
        <v>Yes</v>
      </c>
      <c r="O1227" t="str">
        <f t="shared" ca="1" si="272"/>
        <v>No</v>
      </c>
      <c r="P1227" t="str">
        <f t="shared" ca="1" si="267"/>
        <v>Yes</v>
      </c>
      <c r="Q1227" t="str">
        <f t="shared" ca="1" si="267"/>
        <v>Yes</v>
      </c>
      <c r="R1227">
        <f t="shared" ca="1" si="273"/>
        <v>3</v>
      </c>
      <c r="S1227">
        <f t="shared" ca="1" si="274"/>
        <v>3</v>
      </c>
      <c r="T1227">
        <f t="shared" ca="1" si="275"/>
        <v>3</v>
      </c>
      <c r="U1227">
        <f t="shared" ca="1" si="276"/>
        <v>0</v>
      </c>
      <c r="V1227">
        <f t="shared" ca="1" si="277"/>
        <v>4</v>
      </c>
      <c r="W1227">
        <f t="shared" ca="1" si="278"/>
        <v>4</v>
      </c>
      <c r="X1227">
        <f t="shared" ca="1" si="279"/>
        <v>17</v>
      </c>
    </row>
    <row r="1228" spans="1:24" x14ac:dyDescent="0.25">
      <c r="A1228">
        <v>148937</v>
      </c>
      <c r="B1228" t="s">
        <v>4168</v>
      </c>
      <c r="C1228" t="s">
        <v>10</v>
      </c>
      <c r="D1228" t="s">
        <v>4169</v>
      </c>
      <c r="E1228" t="str">
        <f t="shared" ca="1" si="280"/>
        <v>Newton</v>
      </c>
      <c r="F1228" t="s">
        <v>24067</v>
      </c>
      <c r="G1228">
        <f t="shared" ca="1" si="268"/>
        <v>1819485844</v>
      </c>
      <c r="H1228" t="s">
        <v>4170</v>
      </c>
      <c r="I1228">
        <v>62946</v>
      </c>
      <c r="J1228" t="str">
        <f t="shared" ca="1" si="269"/>
        <v>Female</v>
      </c>
      <c r="K1228">
        <f t="shared" ca="1" si="270"/>
        <v>24</v>
      </c>
      <c r="L1228" t="str">
        <f t="shared" ca="1" si="271"/>
        <v>Adult</v>
      </c>
      <c r="M1228" t="str">
        <f t="shared" ca="1" si="272"/>
        <v>Yes</v>
      </c>
      <c r="N1228" t="str">
        <f t="shared" ca="1" si="272"/>
        <v>No</v>
      </c>
      <c r="O1228" t="str">
        <f t="shared" ca="1" si="272"/>
        <v>No</v>
      </c>
      <c r="P1228" t="str">
        <f t="shared" ca="1" si="267"/>
        <v>Yes</v>
      </c>
      <c r="Q1228" t="str">
        <f t="shared" ca="1" si="267"/>
        <v>No</v>
      </c>
      <c r="R1228">
        <f t="shared" ca="1" si="273"/>
        <v>1</v>
      </c>
      <c r="S1228">
        <f t="shared" ca="1" si="274"/>
        <v>0</v>
      </c>
      <c r="T1228">
        <f t="shared" ca="1" si="275"/>
        <v>0</v>
      </c>
      <c r="U1228">
        <f t="shared" ca="1" si="276"/>
        <v>3</v>
      </c>
      <c r="V1228">
        <f t="shared" ca="1" si="277"/>
        <v>4</v>
      </c>
      <c r="W1228">
        <f t="shared" ca="1" si="278"/>
        <v>0</v>
      </c>
      <c r="X1228">
        <f t="shared" ca="1" si="279"/>
        <v>8</v>
      </c>
    </row>
    <row r="1229" spans="1:24" x14ac:dyDescent="0.25">
      <c r="A1229">
        <v>148955</v>
      </c>
      <c r="B1229" t="s">
        <v>4171</v>
      </c>
      <c r="C1229" t="s">
        <v>10</v>
      </c>
      <c r="D1229" t="s">
        <v>4172</v>
      </c>
      <c r="E1229" t="str">
        <f t="shared" ca="1" si="280"/>
        <v>Somerville</v>
      </c>
      <c r="F1229" t="s">
        <v>24067</v>
      </c>
      <c r="G1229">
        <f t="shared" ca="1" si="268"/>
        <v>6167707380</v>
      </c>
      <c r="H1229" t="s">
        <v>4174</v>
      </c>
      <c r="I1229" t="s">
        <v>4173</v>
      </c>
      <c r="J1229" t="str">
        <f t="shared" ca="1" si="269"/>
        <v>Female</v>
      </c>
      <c r="K1229">
        <f t="shared" ca="1" si="270"/>
        <v>39</v>
      </c>
      <c r="L1229" t="str">
        <f t="shared" ca="1" si="271"/>
        <v>Adult</v>
      </c>
      <c r="M1229" t="str">
        <f t="shared" ca="1" si="272"/>
        <v>Yes</v>
      </c>
      <c r="N1229" t="str">
        <f t="shared" ca="1" si="272"/>
        <v>No</v>
      </c>
      <c r="O1229" t="str">
        <f t="shared" ca="1" si="272"/>
        <v>No</v>
      </c>
      <c r="P1229" t="str">
        <f t="shared" ca="1" si="267"/>
        <v>No</v>
      </c>
      <c r="Q1229" t="str">
        <f t="shared" ca="1" si="267"/>
        <v>Yes</v>
      </c>
      <c r="R1229">
        <f t="shared" ca="1" si="273"/>
        <v>4</v>
      </c>
      <c r="S1229">
        <f t="shared" ca="1" si="274"/>
        <v>5</v>
      </c>
      <c r="T1229">
        <f t="shared" ca="1" si="275"/>
        <v>0</v>
      </c>
      <c r="U1229">
        <f t="shared" ca="1" si="276"/>
        <v>3</v>
      </c>
      <c r="V1229">
        <f t="shared" ca="1" si="277"/>
        <v>0</v>
      </c>
      <c r="W1229">
        <f t="shared" ca="1" si="278"/>
        <v>4</v>
      </c>
      <c r="X1229">
        <f t="shared" ca="1" si="279"/>
        <v>16</v>
      </c>
    </row>
    <row r="1230" spans="1:24" x14ac:dyDescent="0.25">
      <c r="A1230">
        <v>148982</v>
      </c>
      <c r="B1230" t="s">
        <v>4175</v>
      </c>
      <c r="C1230" t="s">
        <v>10</v>
      </c>
      <c r="D1230" t="s">
        <v>4176</v>
      </c>
      <c r="E1230" t="str">
        <f t="shared" ca="1" si="280"/>
        <v xml:space="preserve"> Milton</v>
      </c>
      <c r="F1230" t="s">
        <v>24067</v>
      </c>
      <c r="G1230">
        <f t="shared" ca="1" si="268"/>
        <v>7563322438</v>
      </c>
      <c r="H1230" t="s">
        <v>4177</v>
      </c>
      <c r="I1230">
        <v>60605</v>
      </c>
      <c r="J1230" t="str">
        <f t="shared" ca="1" si="269"/>
        <v>Female</v>
      </c>
      <c r="K1230">
        <f t="shared" ca="1" si="270"/>
        <v>62</v>
      </c>
      <c r="L1230" t="str">
        <f t="shared" ca="1" si="271"/>
        <v>Adult</v>
      </c>
      <c r="M1230" t="str">
        <f t="shared" ca="1" si="272"/>
        <v>Yes</v>
      </c>
      <c r="N1230" t="str">
        <f t="shared" ca="1" si="272"/>
        <v>No</v>
      </c>
      <c r="O1230" t="str">
        <f t="shared" ca="1" si="272"/>
        <v>Yes</v>
      </c>
      <c r="P1230" t="str">
        <f t="shared" ca="1" si="267"/>
        <v>Yes</v>
      </c>
      <c r="Q1230" t="str">
        <f t="shared" ca="1" si="267"/>
        <v>Yes</v>
      </c>
      <c r="R1230">
        <f t="shared" ca="1" si="273"/>
        <v>5</v>
      </c>
      <c r="S1230">
        <f t="shared" ca="1" si="274"/>
        <v>5</v>
      </c>
      <c r="T1230">
        <f t="shared" ca="1" si="275"/>
        <v>3</v>
      </c>
      <c r="U1230">
        <f t="shared" ca="1" si="276"/>
        <v>3</v>
      </c>
      <c r="V1230">
        <f t="shared" ca="1" si="277"/>
        <v>4</v>
      </c>
      <c r="W1230">
        <f t="shared" ca="1" si="278"/>
        <v>4</v>
      </c>
      <c r="X1230">
        <f t="shared" ca="1" si="279"/>
        <v>24</v>
      </c>
    </row>
    <row r="1231" spans="1:24" x14ac:dyDescent="0.25">
      <c r="A1231">
        <v>148991</v>
      </c>
      <c r="B1231" t="s">
        <v>4178</v>
      </c>
      <c r="C1231" t="s">
        <v>10</v>
      </c>
      <c r="D1231" t="s">
        <v>4179</v>
      </c>
      <c r="E1231" t="str">
        <f t="shared" ca="1" si="280"/>
        <v>Watertown</v>
      </c>
      <c r="F1231" t="s">
        <v>24067</v>
      </c>
      <c r="G1231">
        <f t="shared" ca="1" si="268"/>
        <v>8144153086</v>
      </c>
      <c r="H1231" t="s">
        <v>4181</v>
      </c>
      <c r="I1231" t="s">
        <v>4180</v>
      </c>
      <c r="J1231" t="str">
        <f t="shared" ca="1" si="269"/>
        <v>Male</v>
      </c>
      <c r="K1231">
        <f t="shared" ca="1" si="270"/>
        <v>25</v>
      </c>
      <c r="L1231" t="str">
        <f t="shared" ca="1" si="271"/>
        <v>Adult</v>
      </c>
      <c r="M1231" t="str">
        <f t="shared" ca="1" si="272"/>
        <v>No</v>
      </c>
      <c r="N1231" t="str">
        <f t="shared" ca="1" si="272"/>
        <v>Yes</v>
      </c>
      <c r="O1231" t="str">
        <f t="shared" ca="1" si="272"/>
        <v>No</v>
      </c>
      <c r="P1231" t="str">
        <f t="shared" ca="1" si="267"/>
        <v>Yes</v>
      </c>
      <c r="Q1231" t="str">
        <f t="shared" ca="1" si="267"/>
        <v>No</v>
      </c>
      <c r="R1231">
        <f t="shared" ca="1" si="273"/>
        <v>5</v>
      </c>
      <c r="S1231">
        <f t="shared" ca="1" si="274"/>
        <v>5</v>
      </c>
      <c r="T1231">
        <f t="shared" ca="1" si="275"/>
        <v>3</v>
      </c>
      <c r="U1231">
        <f t="shared" ca="1" si="276"/>
        <v>0</v>
      </c>
      <c r="V1231">
        <f t="shared" ca="1" si="277"/>
        <v>4</v>
      </c>
      <c r="W1231">
        <f t="shared" ca="1" si="278"/>
        <v>0</v>
      </c>
      <c r="X1231">
        <f t="shared" ca="1" si="279"/>
        <v>17</v>
      </c>
    </row>
    <row r="1232" spans="1:24" x14ac:dyDescent="0.25">
      <c r="A1232">
        <v>149028</v>
      </c>
      <c r="B1232" t="s">
        <v>4182</v>
      </c>
      <c r="C1232" t="s">
        <v>10</v>
      </c>
      <c r="D1232" t="s">
        <v>4183</v>
      </c>
      <c r="E1232" t="str">
        <f t="shared" ca="1" si="280"/>
        <v>Chelsea</v>
      </c>
      <c r="F1232" t="s">
        <v>24067</v>
      </c>
      <c r="G1232">
        <f t="shared" ca="1" si="268"/>
        <v>5994235154</v>
      </c>
      <c r="H1232" t="s">
        <v>4185</v>
      </c>
      <c r="I1232" t="s">
        <v>4184</v>
      </c>
      <c r="J1232" t="str">
        <f t="shared" ca="1" si="269"/>
        <v>Female</v>
      </c>
      <c r="K1232">
        <f t="shared" ca="1" si="270"/>
        <v>23</v>
      </c>
      <c r="L1232" t="str">
        <f t="shared" ca="1" si="271"/>
        <v>Adult</v>
      </c>
      <c r="M1232" t="str">
        <f t="shared" ca="1" si="272"/>
        <v>No</v>
      </c>
      <c r="N1232" t="str">
        <f t="shared" ca="1" si="272"/>
        <v>No</v>
      </c>
      <c r="O1232" t="str">
        <f t="shared" ca="1" si="272"/>
        <v>Yes</v>
      </c>
      <c r="P1232" t="str">
        <f t="shared" ca="1" si="267"/>
        <v>Yes</v>
      </c>
      <c r="Q1232" t="str">
        <f t="shared" ca="1" si="267"/>
        <v>No</v>
      </c>
      <c r="R1232">
        <f t="shared" ca="1" si="273"/>
        <v>5</v>
      </c>
      <c r="S1232">
        <f t="shared" ca="1" si="274"/>
        <v>5</v>
      </c>
      <c r="T1232">
        <f t="shared" ca="1" si="275"/>
        <v>3</v>
      </c>
      <c r="U1232">
        <f t="shared" ca="1" si="276"/>
        <v>0</v>
      </c>
      <c r="V1232">
        <f t="shared" ca="1" si="277"/>
        <v>4</v>
      </c>
      <c r="W1232">
        <f t="shared" ca="1" si="278"/>
        <v>0</v>
      </c>
      <c r="X1232">
        <f t="shared" ca="1" si="279"/>
        <v>17</v>
      </c>
    </row>
    <row r="1233" spans="1:24" x14ac:dyDescent="0.25">
      <c r="A1233">
        <v>149204</v>
      </c>
      <c r="B1233" t="s">
        <v>4186</v>
      </c>
      <c r="C1233" t="s">
        <v>10</v>
      </c>
      <c r="D1233" t="s">
        <v>4187</v>
      </c>
      <c r="E1233" t="str">
        <f t="shared" ca="1" si="280"/>
        <v>Winthrop</v>
      </c>
      <c r="F1233" t="s">
        <v>24067</v>
      </c>
      <c r="G1233">
        <f t="shared" ca="1" si="268"/>
        <v>6273573823</v>
      </c>
      <c r="H1233" t="s">
        <v>3908</v>
      </c>
      <c r="I1233" t="s">
        <v>4188</v>
      </c>
      <c r="J1233" t="str">
        <f t="shared" ca="1" si="269"/>
        <v>Male</v>
      </c>
      <c r="K1233">
        <f t="shared" ca="1" si="270"/>
        <v>62</v>
      </c>
      <c r="L1233" t="str">
        <f t="shared" ca="1" si="271"/>
        <v>Adult</v>
      </c>
      <c r="M1233" t="str">
        <f t="shared" ca="1" si="272"/>
        <v>No</v>
      </c>
      <c r="N1233" t="str">
        <f t="shared" ca="1" si="272"/>
        <v>Yes</v>
      </c>
      <c r="O1233" t="str">
        <f t="shared" ca="1" si="272"/>
        <v>Yes</v>
      </c>
      <c r="P1233" t="str">
        <f t="shared" ca="1" si="267"/>
        <v>No</v>
      </c>
      <c r="Q1233" t="str">
        <f t="shared" ca="1" si="267"/>
        <v>No</v>
      </c>
      <c r="R1233">
        <f t="shared" ca="1" si="273"/>
        <v>5</v>
      </c>
      <c r="S1233">
        <f t="shared" ca="1" si="274"/>
        <v>5</v>
      </c>
      <c r="T1233">
        <f t="shared" ca="1" si="275"/>
        <v>5</v>
      </c>
      <c r="U1233">
        <f t="shared" ca="1" si="276"/>
        <v>0</v>
      </c>
      <c r="V1233">
        <f t="shared" ca="1" si="277"/>
        <v>0</v>
      </c>
      <c r="W1233">
        <f t="shared" ca="1" si="278"/>
        <v>0</v>
      </c>
      <c r="X1233">
        <f t="shared" ca="1" si="279"/>
        <v>15</v>
      </c>
    </row>
    <row r="1234" spans="1:24" x14ac:dyDescent="0.25">
      <c r="A1234">
        <v>149222</v>
      </c>
      <c r="B1234" t="s">
        <v>4189</v>
      </c>
      <c r="C1234" t="s">
        <v>10</v>
      </c>
      <c r="D1234" t="s">
        <v>4190</v>
      </c>
      <c r="E1234" t="str">
        <f t="shared" ca="1" si="280"/>
        <v>Needham</v>
      </c>
      <c r="F1234" t="s">
        <v>24067</v>
      </c>
      <c r="G1234">
        <f t="shared" ca="1" si="268"/>
        <v>8659133892</v>
      </c>
      <c r="H1234" t="s">
        <v>4192</v>
      </c>
      <c r="I1234" t="s">
        <v>4191</v>
      </c>
      <c r="J1234" t="str">
        <f t="shared" ca="1" si="269"/>
        <v>Male</v>
      </c>
      <c r="K1234">
        <f t="shared" ca="1" si="270"/>
        <v>59</v>
      </c>
      <c r="L1234" t="str">
        <f t="shared" ca="1" si="271"/>
        <v>Adult</v>
      </c>
      <c r="M1234" t="str">
        <f t="shared" ca="1" si="272"/>
        <v>Yes</v>
      </c>
      <c r="N1234" t="str">
        <f t="shared" ca="1" si="272"/>
        <v>Yes</v>
      </c>
      <c r="O1234" t="str">
        <f t="shared" ca="1" si="272"/>
        <v>No</v>
      </c>
      <c r="P1234" t="str">
        <f t="shared" ca="1" si="267"/>
        <v>No</v>
      </c>
      <c r="Q1234" t="str">
        <f t="shared" ca="1" si="267"/>
        <v>Yes</v>
      </c>
      <c r="R1234">
        <f t="shared" ca="1" si="273"/>
        <v>2</v>
      </c>
      <c r="S1234">
        <f t="shared" ca="1" si="274"/>
        <v>3</v>
      </c>
      <c r="T1234">
        <f t="shared" ca="1" si="275"/>
        <v>3</v>
      </c>
      <c r="U1234">
        <f t="shared" ca="1" si="276"/>
        <v>3</v>
      </c>
      <c r="V1234">
        <f t="shared" ca="1" si="277"/>
        <v>0</v>
      </c>
      <c r="W1234">
        <f t="shared" ca="1" si="278"/>
        <v>4</v>
      </c>
      <c r="X1234">
        <f t="shared" ca="1" si="279"/>
        <v>15</v>
      </c>
    </row>
    <row r="1235" spans="1:24" x14ac:dyDescent="0.25">
      <c r="A1235">
        <v>149231</v>
      </c>
      <c r="B1235" t="s">
        <v>4193</v>
      </c>
      <c r="C1235" t="s">
        <v>10</v>
      </c>
      <c r="D1235" t="s">
        <v>4194</v>
      </c>
      <c r="E1235" t="str">
        <f t="shared" ca="1" si="280"/>
        <v xml:space="preserve"> Milton</v>
      </c>
      <c r="F1235" t="s">
        <v>24067</v>
      </c>
      <c r="G1235">
        <f t="shared" ca="1" si="268"/>
        <v>3238835320</v>
      </c>
      <c r="H1235" t="s">
        <v>4196</v>
      </c>
      <c r="I1235" t="s">
        <v>4195</v>
      </c>
      <c r="J1235" t="str">
        <f t="shared" ca="1" si="269"/>
        <v>Female</v>
      </c>
      <c r="K1235">
        <f t="shared" ca="1" si="270"/>
        <v>37</v>
      </c>
      <c r="L1235" t="str">
        <f t="shared" ca="1" si="271"/>
        <v>Adult</v>
      </c>
      <c r="M1235" t="str">
        <f t="shared" ca="1" si="272"/>
        <v>Yes</v>
      </c>
      <c r="N1235" t="str">
        <f t="shared" ca="1" si="272"/>
        <v>Yes</v>
      </c>
      <c r="O1235" t="str">
        <f t="shared" ca="1" si="272"/>
        <v>Yes</v>
      </c>
      <c r="P1235" t="str">
        <f t="shared" ca="1" si="267"/>
        <v>Yes</v>
      </c>
      <c r="Q1235" t="str">
        <f t="shared" ca="1" si="267"/>
        <v>Yes</v>
      </c>
      <c r="R1235">
        <f t="shared" ca="1" si="273"/>
        <v>2</v>
      </c>
      <c r="S1235">
        <f t="shared" ca="1" si="274"/>
        <v>3</v>
      </c>
      <c r="T1235">
        <f t="shared" ca="1" si="275"/>
        <v>5</v>
      </c>
      <c r="U1235">
        <f t="shared" ca="1" si="276"/>
        <v>3</v>
      </c>
      <c r="V1235">
        <f t="shared" ca="1" si="277"/>
        <v>4</v>
      </c>
      <c r="W1235">
        <f t="shared" ca="1" si="278"/>
        <v>4</v>
      </c>
      <c r="X1235">
        <f t="shared" ca="1" si="279"/>
        <v>21</v>
      </c>
    </row>
    <row r="1236" spans="1:24" x14ac:dyDescent="0.25">
      <c r="A1236">
        <v>149240</v>
      </c>
      <c r="B1236" t="s">
        <v>4197</v>
      </c>
      <c r="C1236" t="s">
        <v>10</v>
      </c>
      <c r="D1236" t="s">
        <v>4198</v>
      </c>
      <c r="E1236" t="str">
        <f t="shared" ca="1" si="280"/>
        <v>Needham</v>
      </c>
      <c r="F1236" t="s">
        <v>24067</v>
      </c>
      <c r="G1236">
        <f t="shared" ca="1" si="268"/>
        <v>7541083009</v>
      </c>
      <c r="H1236" t="s">
        <v>4200</v>
      </c>
      <c r="I1236" t="s">
        <v>4199</v>
      </c>
      <c r="J1236" t="str">
        <f t="shared" ca="1" si="269"/>
        <v>Male</v>
      </c>
      <c r="K1236">
        <f t="shared" ca="1" si="270"/>
        <v>22</v>
      </c>
      <c r="L1236" t="str">
        <f t="shared" ca="1" si="271"/>
        <v>Adult</v>
      </c>
      <c r="M1236" t="str">
        <f t="shared" ca="1" si="272"/>
        <v>No</v>
      </c>
      <c r="N1236" t="str">
        <f t="shared" ca="1" si="272"/>
        <v>No</v>
      </c>
      <c r="O1236" t="str">
        <f t="shared" ca="1" si="272"/>
        <v>No</v>
      </c>
      <c r="P1236" t="str">
        <f t="shared" ca="1" si="267"/>
        <v>No</v>
      </c>
      <c r="Q1236" t="str">
        <f t="shared" ca="1" si="267"/>
        <v>Yes</v>
      </c>
      <c r="R1236">
        <f t="shared" ca="1" si="273"/>
        <v>3</v>
      </c>
      <c r="S1236">
        <f t="shared" ca="1" si="274"/>
        <v>3</v>
      </c>
      <c r="T1236">
        <f t="shared" ca="1" si="275"/>
        <v>0</v>
      </c>
      <c r="U1236">
        <f t="shared" ca="1" si="276"/>
        <v>0</v>
      </c>
      <c r="V1236">
        <f t="shared" ca="1" si="277"/>
        <v>0</v>
      </c>
      <c r="W1236">
        <f t="shared" ca="1" si="278"/>
        <v>4</v>
      </c>
      <c r="X1236">
        <f t="shared" ca="1" si="279"/>
        <v>10</v>
      </c>
    </row>
    <row r="1237" spans="1:24" x14ac:dyDescent="0.25">
      <c r="A1237">
        <v>149310</v>
      </c>
      <c r="B1237" t="s">
        <v>4201</v>
      </c>
      <c r="C1237" t="s">
        <v>10</v>
      </c>
      <c r="D1237" t="s">
        <v>4202</v>
      </c>
      <c r="E1237" t="str">
        <f t="shared" ca="1" si="280"/>
        <v>Revere</v>
      </c>
      <c r="F1237" t="s">
        <v>24067</v>
      </c>
      <c r="G1237">
        <f t="shared" ca="1" si="268"/>
        <v>1325796276</v>
      </c>
      <c r="H1237" t="s">
        <v>4203</v>
      </c>
      <c r="I1237">
        <v>60606</v>
      </c>
      <c r="J1237" t="str">
        <f t="shared" ca="1" si="269"/>
        <v>Male</v>
      </c>
      <c r="K1237">
        <f t="shared" ca="1" si="270"/>
        <v>42</v>
      </c>
      <c r="L1237" t="str">
        <f t="shared" ca="1" si="271"/>
        <v>Adult</v>
      </c>
      <c r="M1237" t="str">
        <f t="shared" ca="1" si="272"/>
        <v>Yes</v>
      </c>
      <c r="N1237" t="str">
        <f t="shared" ca="1" si="272"/>
        <v>No</v>
      </c>
      <c r="O1237" t="str">
        <f t="shared" ca="1" si="272"/>
        <v>Yes</v>
      </c>
      <c r="P1237" t="str">
        <f t="shared" ca="1" si="267"/>
        <v>No</v>
      </c>
      <c r="Q1237" t="str">
        <f t="shared" ca="1" si="267"/>
        <v>No</v>
      </c>
      <c r="R1237">
        <f t="shared" ca="1" si="273"/>
        <v>5</v>
      </c>
      <c r="S1237">
        <f t="shared" ca="1" si="274"/>
        <v>5</v>
      </c>
      <c r="T1237">
        <f t="shared" ca="1" si="275"/>
        <v>3</v>
      </c>
      <c r="U1237">
        <f t="shared" ca="1" si="276"/>
        <v>3</v>
      </c>
      <c r="V1237">
        <f t="shared" ca="1" si="277"/>
        <v>0</v>
      </c>
      <c r="W1237">
        <f t="shared" ca="1" si="278"/>
        <v>0</v>
      </c>
      <c r="X1237">
        <f t="shared" ca="1" si="279"/>
        <v>16</v>
      </c>
    </row>
    <row r="1238" spans="1:24" x14ac:dyDescent="0.25">
      <c r="A1238">
        <v>149329</v>
      </c>
      <c r="B1238" t="s">
        <v>4204</v>
      </c>
      <c r="C1238" t="s">
        <v>10</v>
      </c>
      <c r="D1238" t="s">
        <v>4205</v>
      </c>
      <c r="E1238" t="str">
        <f t="shared" ca="1" si="280"/>
        <v>Boston</v>
      </c>
      <c r="F1238" t="s">
        <v>24067</v>
      </c>
      <c r="G1238">
        <f t="shared" ca="1" si="268"/>
        <v>4104660497</v>
      </c>
      <c r="H1238" t="s">
        <v>610</v>
      </c>
      <c r="I1238">
        <v>60625</v>
      </c>
      <c r="J1238" t="str">
        <f t="shared" ca="1" si="269"/>
        <v>Female</v>
      </c>
      <c r="K1238">
        <f t="shared" ca="1" si="270"/>
        <v>69</v>
      </c>
      <c r="L1238" t="str">
        <f t="shared" ca="1" si="271"/>
        <v>Adult</v>
      </c>
      <c r="M1238" t="str">
        <f t="shared" ca="1" si="272"/>
        <v>No</v>
      </c>
      <c r="N1238" t="str">
        <f t="shared" ca="1" si="272"/>
        <v>Yes</v>
      </c>
      <c r="O1238" t="str">
        <f t="shared" ca="1" si="272"/>
        <v>No</v>
      </c>
      <c r="P1238" t="str">
        <f t="shared" ca="1" si="267"/>
        <v>No</v>
      </c>
      <c r="Q1238" t="str">
        <f t="shared" ca="1" si="267"/>
        <v>Yes</v>
      </c>
      <c r="R1238">
        <f t="shared" ca="1" si="273"/>
        <v>4</v>
      </c>
      <c r="S1238">
        <f t="shared" ca="1" si="274"/>
        <v>5</v>
      </c>
      <c r="T1238">
        <f t="shared" ca="1" si="275"/>
        <v>3</v>
      </c>
      <c r="U1238">
        <f t="shared" ca="1" si="276"/>
        <v>0</v>
      </c>
      <c r="V1238">
        <f t="shared" ca="1" si="277"/>
        <v>0</v>
      </c>
      <c r="W1238">
        <f t="shared" ca="1" si="278"/>
        <v>4</v>
      </c>
      <c r="X1238">
        <f t="shared" ca="1" si="279"/>
        <v>16</v>
      </c>
    </row>
    <row r="1239" spans="1:24" x14ac:dyDescent="0.25">
      <c r="A1239">
        <v>149365</v>
      </c>
      <c r="B1239" t="s">
        <v>4206</v>
      </c>
      <c r="C1239" t="s">
        <v>10</v>
      </c>
      <c r="D1239" t="s">
        <v>4207</v>
      </c>
      <c r="E1239" t="str">
        <f t="shared" ca="1" si="280"/>
        <v>Dedham</v>
      </c>
      <c r="F1239" t="s">
        <v>24067</v>
      </c>
      <c r="G1239">
        <f t="shared" ca="1" si="268"/>
        <v>4329642783</v>
      </c>
      <c r="H1239" t="s">
        <v>4209</v>
      </c>
      <c r="I1239" t="s">
        <v>4208</v>
      </c>
      <c r="J1239" t="str">
        <f t="shared" ca="1" si="269"/>
        <v>Male</v>
      </c>
      <c r="K1239">
        <f t="shared" ca="1" si="270"/>
        <v>70</v>
      </c>
      <c r="L1239" t="str">
        <f t="shared" ca="1" si="271"/>
        <v>Adult</v>
      </c>
      <c r="M1239" t="str">
        <f t="shared" ca="1" si="272"/>
        <v>Yes</v>
      </c>
      <c r="N1239" t="str">
        <f t="shared" ca="1" si="272"/>
        <v>No</v>
      </c>
      <c r="O1239" t="str">
        <f t="shared" ca="1" si="272"/>
        <v>Yes</v>
      </c>
      <c r="P1239" t="str">
        <f t="shared" ca="1" si="267"/>
        <v>Yes</v>
      </c>
      <c r="Q1239" t="str">
        <f t="shared" ca="1" si="267"/>
        <v>Yes</v>
      </c>
      <c r="R1239">
        <f t="shared" ca="1" si="273"/>
        <v>4</v>
      </c>
      <c r="S1239">
        <f t="shared" ca="1" si="274"/>
        <v>5</v>
      </c>
      <c r="T1239">
        <f t="shared" ca="1" si="275"/>
        <v>3</v>
      </c>
      <c r="U1239">
        <f t="shared" ca="1" si="276"/>
        <v>3</v>
      </c>
      <c r="V1239">
        <f t="shared" ca="1" si="277"/>
        <v>4</v>
      </c>
      <c r="W1239">
        <f t="shared" ca="1" si="278"/>
        <v>4</v>
      </c>
      <c r="X1239">
        <f t="shared" ca="1" si="279"/>
        <v>23</v>
      </c>
    </row>
    <row r="1240" spans="1:24" x14ac:dyDescent="0.25">
      <c r="A1240">
        <v>149499</v>
      </c>
      <c r="B1240" t="s">
        <v>4210</v>
      </c>
      <c r="C1240" t="s">
        <v>10</v>
      </c>
      <c r="D1240" t="s">
        <v>4211</v>
      </c>
      <c r="E1240" t="str">
        <f t="shared" ca="1" si="280"/>
        <v>Brookline</v>
      </c>
      <c r="F1240" t="s">
        <v>24067</v>
      </c>
      <c r="G1240">
        <f t="shared" ca="1" si="268"/>
        <v>8151651491</v>
      </c>
      <c r="H1240" t="s">
        <v>4212</v>
      </c>
      <c r="I1240">
        <v>62056</v>
      </c>
      <c r="J1240" t="str">
        <f t="shared" ca="1" si="269"/>
        <v>Male</v>
      </c>
      <c r="K1240">
        <f t="shared" ca="1" si="270"/>
        <v>22</v>
      </c>
      <c r="L1240" t="str">
        <f t="shared" ca="1" si="271"/>
        <v>Adult</v>
      </c>
      <c r="M1240" t="str">
        <f t="shared" ca="1" si="272"/>
        <v>Yes</v>
      </c>
      <c r="N1240" t="str">
        <f t="shared" ca="1" si="272"/>
        <v>Yes</v>
      </c>
      <c r="O1240" t="str">
        <f t="shared" ca="1" si="272"/>
        <v>Yes</v>
      </c>
      <c r="P1240" t="str">
        <f t="shared" ca="1" si="267"/>
        <v>Yes</v>
      </c>
      <c r="Q1240" t="str">
        <f t="shared" ca="1" si="267"/>
        <v>No</v>
      </c>
      <c r="R1240">
        <f t="shared" ca="1" si="273"/>
        <v>2</v>
      </c>
      <c r="S1240">
        <f t="shared" ca="1" si="274"/>
        <v>3</v>
      </c>
      <c r="T1240">
        <f t="shared" ca="1" si="275"/>
        <v>5</v>
      </c>
      <c r="U1240">
        <f t="shared" ca="1" si="276"/>
        <v>3</v>
      </c>
      <c r="V1240">
        <f t="shared" ca="1" si="277"/>
        <v>4</v>
      </c>
      <c r="W1240">
        <f t="shared" ca="1" si="278"/>
        <v>0</v>
      </c>
      <c r="X1240">
        <f t="shared" ca="1" si="279"/>
        <v>17</v>
      </c>
    </row>
    <row r="1241" spans="1:24" x14ac:dyDescent="0.25">
      <c r="A1241">
        <v>149505</v>
      </c>
      <c r="B1241" t="s">
        <v>4213</v>
      </c>
      <c r="C1241" t="s">
        <v>10</v>
      </c>
      <c r="D1241" t="s">
        <v>4214</v>
      </c>
      <c r="E1241" t="str">
        <f t="shared" ca="1" si="280"/>
        <v>Needham</v>
      </c>
      <c r="F1241" t="s">
        <v>24067</v>
      </c>
      <c r="G1241">
        <f t="shared" ca="1" si="268"/>
        <v>2790770334</v>
      </c>
      <c r="H1241" t="s">
        <v>4216</v>
      </c>
      <c r="I1241" t="s">
        <v>4215</v>
      </c>
      <c r="J1241" t="str">
        <f t="shared" ca="1" si="269"/>
        <v>Male</v>
      </c>
      <c r="K1241">
        <f t="shared" ca="1" si="270"/>
        <v>64</v>
      </c>
      <c r="L1241" t="str">
        <f t="shared" ca="1" si="271"/>
        <v>Adult</v>
      </c>
      <c r="M1241" t="str">
        <f t="shared" ca="1" si="272"/>
        <v>No</v>
      </c>
      <c r="N1241" t="str">
        <f t="shared" ca="1" si="272"/>
        <v>Yes</v>
      </c>
      <c r="O1241" t="str">
        <f t="shared" ca="1" si="272"/>
        <v>No</v>
      </c>
      <c r="P1241" t="str">
        <f t="shared" ca="1" si="267"/>
        <v>No</v>
      </c>
      <c r="Q1241" t="str">
        <f t="shared" ca="1" si="267"/>
        <v>No</v>
      </c>
      <c r="R1241">
        <f t="shared" ca="1" si="273"/>
        <v>5</v>
      </c>
      <c r="S1241">
        <f t="shared" ca="1" si="274"/>
        <v>5</v>
      </c>
      <c r="T1241">
        <f t="shared" ca="1" si="275"/>
        <v>3</v>
      </c>
      <c r="U1241">
        <f t="shared" ca="1" si="276"/>
        <v>0</v>
      </c>
      <c r="V1241">
        <f t="shared" ca="1" si="277"/>
        <v>0</v>
      </c>
      <c r="W1241">
        <f t="shared" ca="1" si="278"/>
        <v>0</v>
      </c>
      <c r="X1241">
        <f t="shared" ca="1" si="279"/>
        <v>13</v>
      </c>
    </row>
    <row r="1242" spans="1:24" x14ac:dyDescent="0.25">
      <c r="A1242">
        <v>149514</v>
      </c>
      <c r="B1242" t="s">
        <v>4217</v>
      </c>
      <c r="C1242" t="s">
        <v>10</v>
      </c>
      <c r="D1242" t="s">
        <v>4218</v>
      </c>
      <c r="E1242" t="str">
        <f t="shared" ca="1" si="280"/>
        <v>Boston</v>
      </c>
      <c r="F1242" t="s">
        <v>24067</v>
      </c>
      <c r="G1242">
        <f t="shared" ca="1" si="268"/>
        <v>3942818030</v>
      </c>
      <c r="H1242" t="s">
        <v>4220</v>
      </c>
      <c r="I1242" t="s">
        <v>4219</v>
      </c>
      <c r="J1242" t="str">
        <f t="shared" ca="1" si="269"/>
        <v>Male</v>
      </c>
      <c r="K1242">
        <f t="shared" ca="1" si="270"/>
        <v>26</v>
      </c>
      <c r="L1242" t="str">
        <f t="shared" ca="1" si="271"/>
        <v>Adult</v>
      </c>
      <c r="M1242" t="str">
        <f t="shared" ca="1" si="272"/>
        <v>Yes</v>
      </c>
      <c r="N1242" t="str">
        <f t="shared" ca="1" si="272"/>
        <v>No</v>
      </c>
      <c r="O1242" t="str">
        <f t="shared" ca="1" si="272"/>
        <v>No</v>
      </c>
      <c r="P1242" t="str">
        <f t="shared" ca="1" si="267"/>
        <v>No</v>
      </c>
      <c r="Q1242" t="str">
        <f t="shared" ca="1" si="267"/>
        <v>No</v>
      </c>
      <c r="R1242">
        <f t="shared" ca="1" si="273"/>
        <v>5</v>
      </c>
      <c r="S1242">
        <f t="shared" ca="1" si="274"/>
        <v>5</v>
      </c>
      <c r="T1242">
        <f t="shared" ca="1" si="275"/>
        <v>0</v>
      </c>
      <c r="U1242">
        <f t="shared" ca="1" si="276"/>
        <v>3</v>
      </c>
      <c r="V1242">
        <f t="shared" ca="1" si="277"/>
        <v>0</v>
      </c>
      <c r="W1242">
        <f t="shared" ca="1" si="278"/>
        <v>0</v>
      </c>
      <c r="X1242">
        <f t="shared" ca="1" si="279"/>
        <v>13</v>
      </c>
    </row>
    <row r="1243" spans="1:24" x14ac:dyDescent="0.25">
      <c r="A1243">
        <v>149532</v>
      </c>
      <c r="B1243" t="s">
        <v>4221</v>
      </c>
      <c r="C1243" t="s">
        <v>10</v>
      </c>
      <c r="D1243" t="s">
        <v>4222</v>
      </c>
      <c r="E1243" t="str">
        <f t="shared" ca="1" si="280"/>
        <v>Revere</v>
      </c>
      <c r="F1243" t="s">
        <v>24067</v>
      </c>
      <c r="G1243">
        <f t="shared" ca="1" si="268"/>
        <v>8118192339</v>
      </c>
      <c r="H1243" t="s">
        <v>4224</v>
      </c>
      <c r="I1243" t="s">
        <v>4223</v>
      </c>
      <c r="J1243" t="str">
        <f t="shared" ca="1" si="269"/>
        <v>Female</v>
      </c>
      <c r="K1243">
        <f t="shared" ca="1" si="270"/>
        <v>52</v>
      </c>
      <c r="L1243" t="str">
        <f t="shared" ca="1" si="271"/>
        <v>Adult</v>
      </c>
      <c r="M1243" t="str">
        <f t="shared" ca="1" si="272"/>
        <v>No</v>
      </c>
      <c r="N1243" t="str">
        <f t="shared" ca="1" si="272"/>
        <v>Yes</v>
      </c>
      <c r="O1243" t="str">
        <f t="shared" ca="1" si="272"/>
        <v>No</v>
      </c>
      <c r="P1243" t="str">
        <f t="shared" ca="1" si="267"/>
        <v>No</v>
      </c>
      <c r="Q1243" t="str">
        <f t="shared" ca="1" si="267"/>
        <v>No</v>
      </c>
      <c r="R1243">
        <f t="shared" ca="1" si="273"/>
        <v>4</v>
      </c>
      <c r="S1243">
        <f t="shared" ca="1" si="274"/>
        <v>5</v>
      </c>
      <c r="T1243">
        <f t="shared" ca="1" si="275"/>
        <v>3</v>
      </c>
      <c r="U1243">
        <f t="shared" ca="1" si="276"/>
        <v>0</v>
      </c>
      <c r="V1243">
        <f t="shared" ca="1" si="277"/>
        <v>0</v>
      </c>
      <c r="W1243">
        <f t="shared" ca="1" si="278"/>
        <v>0</v>
      </c>
      <c r="X1243">
        <f t="shared" ca="1" si="279"/>
        <v>12</v>
      </c>
    </row>
    <row r="1244" spans="1:24" x14ac:dyDescent="0.25">
      <c r="A1244">
        <v>149550</v>
      </c>
      <c r="B1244" t="s">
        <v>4225</v>
      </c>
      <c r="C1244" t="s">
        <v>10</v>
      </c>
      <c r="D1244" t="s">
        <v>4226</v>
      </c>
      <c r="E1244" t="str">
        <f t="shared" ca="1" si="280"/>
        <v>Newton</v>
      </c>
      <c r="F1244" t="s">
        <v>24067</v>
      </c>
      <c r="G1244">
        <f t="shared" ca="1" si="268"/>
        <v>4182456702</v>
      </c>
      <c r="H1244" t="s">
        <v>4227</v>
      </c>
      <c r="I1244">
        <v>62704</v>
      </c>
      <c r="J1244" t="str">
        <f t="shared" ca="1" si="269"/>
        <v>Male</v>
      </c>
      <c r="K1244">
        <f t="shared" ca="1" si="270"/>
        <v>39</v>
      </c>
      <c r="L1244" t="str">
        <f t="shared" ca="1" si="271"/>
        <v>Adult</v>
      </c>
      <c r="M1244" t="str">
        <f t="shared" ca="1" si="272"/>
        <v>Yes</v>
      </c>
      <c r="N1244" t="str">
        <f t="shared" ca="1" si="272"/>
        <v>No</v>
      </c>
      <c r="O1244" t="str">
        <f t="shared" ca="1" si="272"/>
        <v>No</v>
      </c>
      <c r="P1244" t="str">
        <f t="shared" ca="1" si="267"/>
        <v>No</v>
      </c>
      <c r="Q1244" t="str">
        <f t="shared" ca="1" si="267"/>
        <v>Yes</v>
      </c>
      <c r="R1244">
        <f t="shared" ca="1" si="273"/>
        <v>1</v>
      </c>
      <c r="S1244">
        <f t="shared" ca="1" si="274"/>
        <v>0</v>
      </c>
      <c r="T1244">
        <f t="shared" ca="1" si="275"/>
        <v>0</v>
      </c>
      <c r="U1244">
        <f t="shared" ca="1" si="276"/>
        <v>3</v>
      </c>
      <c r="V1244">
        <f t="shared" ca="1" si="277"/>
        <v>0</v>
      </c>
      <c r="W1244">
        <f t="shared" ca="1" si="278"/>
        <v>4</v>
      </c>
      <c r="X1244">
        <f t="shared" ca="1" si="279"/>
        <v>8</v>
      </c>
    </row>
    <row r="1245" spans="1:24" x14ac:dyDescent="0.25">
      <c r="A1245">
        <v>149587</v>
      </c>
      <c r="B1245" t="s">
        <v>4228</v>
      </c>
      <c r="C1245" t="s">
        <v>10</v>
      </c>
      <c r="D1245" t="s">
        <v>4229</v>
      </c>
      <c r="E1245" t="str">
        <f t="shared" ca="1" si="280"/>
        <v>Boston</v>
      </c>
      <c r="F1245" t="s">
        <v>24067</v>
      </c>
      <c r="G1245">
        <f t="shared" ca="1" si="268"/>
        <v>7524738027</v>
      </c>
      <c r="H1245" t="s">
        <v>4230</v>
      </c>
      <c r="I1245">
        <v>61801</v>
      </c>
      <c r="J1245" t="str">
        <f t="shared" ca="1" si="269"/>
        <v>Male</v>
      </c>
      <c r="K1245">
        <f t="shared" ca="1" si="270"/>
        <v>28</v>
      </c>
      <c r="L1245" t="str">
        <f t="shared" ca="1" si="271"/>
        <v>Adult</v>
      </c>
      <c r="M1245" t="str">
        <f t="shared" ca="1" si="272"/>
        <v>Yes</v>
      </c>
      <c r="N1245" t="str">
        <f t="shared" ca="1" si="272"/>
        <v>No</v>
      </c>
      <c r="O1245" t="str">
        <f t="shared" ca="1" si="272"/>
        <v>No</v>
      </c>
      <c r="P1245" t="str">
        <f t="shared" ca="1" si="267"/>
        <v>No</v>
      </c>
      <c r="Q1245" t="str">
        <f t="shared" ca="1" si="267"/>
        <v>No</v>
      </c>
      <c r="R1245">
        <f t="shared" ca="1" si="273"/>
        <v>2</v>
      </c>
      <c r="S1245">
        <f t="shared" ca="1" si="274"/>
        <v>3</v>
      </c>
      <c r="T1245">
        <f t="shared" ca="1" si="275"/>
        <v>0</v>
      </c>
      <c r="U1245">
        <f t="shared" ca="1" si="276"/>
        <v>3</v>
      </c>
      <c r="V1245">
        <f t="shared" ca="1" si="277"/>
        <v>0</v>
      </c>
      <c r="W1245">
        <f t="shared" ca="1" si="278"/>
        <v>0</v>
      </c>
      <c r="X1245">
        <f t="shared" ca="1" si="279"/>
        <v>8</v>
      </c>
    </row>
    <row r="1246" spans="1:24" x14ac:dyDescent="0.25">
      <c r="A1246">
        <v>149639</v>
      </c>
      <c r="B1246" t="s">
        <v>4231</v>
      </c>
      <c r="C1246" t="s">
        <v>10</v>
      </c>
      <c r="D1246" t="s">
        <v>4232</v>
      </c>
      <c r="E1246" t="str">
        <f t="shared" ca="1" si="280"/>
        <v>Boston</v>
      </c>
      <c r="F1246" t="s">
        <v>24067</v>
      </c>
      <c r="G1246">
        <f t="shared" ca="1" si="268"/>
        <v>4599888026</v>
      </c>
      <c r="H1246" t="s">
        <v>4234</v>
      </c>
      <c r="I1246" t="s">
        <v>4233</v>
      </c>
      <c r="J1246" t="str">
        <f t="shared" ca="1" si="269"/>
        <v>Male</v>
      </c>
      <c r="K1246">
        <f t="shared" ca="1" si="270"/>
        <v>31</v>
      </c>
      <c r="L1246" t="str">
        <f t="shared" ca="1" si="271"/>
        <v>Adult</v>
      </c>
      <c r="M1246" t="str">
        <f t="shared" ca="1" si="272"/>
        <v>Yes</v>
      </c>
      <c r="N1246" t="str">
        <f t="shared" ca="1" si="272"/>
        <v>No</v>
      </c>
      <c r="O1246" t="str">
        <f t="shared" ca="1" si="272"/>
        <v>Yes</v>
      </c>
      <c r="P1246" t="str">
        <f t="shared" ca="1" si="267"/>
        <v>No</v>
      </c>
      <c r="Q1246" t="str">
        <f t="shared" ca="1" si="267"/>
        <v>No</v>
      </c>
      <c r="R1246">
        <f t="shared" ca="1" si="273"/>
        <v>1</v>
      </c>
      <c r="S1246">
        <f t="shared" ca="1" si="274"/>
        <v>0</v>
      </c>
      <c r="T1246">
        <f t="shared" ca="1" si="275"/>
        <v>3</v>
      </c>
      <c r="U1246">
        <f t="shared" ca="1" si="276"/>
        <v>3</v>
      </c>
      <c r="V1246">
        <f t="shared" ca="1" si="277"/>
        <v>0</v>
      </c>
      <c r="W1246">
        <f t="shared" ca="1" si="278"/>
        <v>0</v>
      </c>
      <c r="X1246">
        <f t="shared" ca="1" si="279"/>
        <v>7</v>
      </c>
    </row>
    <row r="1247" spans="1:24" x14ac:dyDescent="0.25">
      <c r="A1247">
        <v>149727</v>
      </c>
      <c r="B1247" t="s">
        <v>4235</v>
      </c>
      <c r="C1247" t="s">
        <v>10</v>
      </c>
      <c r="D1247" t="s">
        <v>4236</v>
      </c>
      <c r="E1247" t="str">
        <f t="shared" ca="1" si="280"/>
        <v>Needham</v>
      </c>
      <c r="F1247" t="s">
        <v>24067</v>
      </c>
      <c r="G1247">
        <f t="shared" ca="1" si="268"/>
        <v>1468071318</v>
      </c>
      <c r="H1247" t="s">
        <v>4238</v>
      </c>
      <c r="I1247" t="s">
        <v>4237</v>
      </c>
      <c r="J1247" t="str">
        <f t="shared" ca="1" si="269"/>
        <v>Male</v>
      </c>
      <c r="K1247">
        <f t="shared" ca="1" si="270"/>
        <v>60</v>
      </c>
      <c r="L1247" t="str">
        <f t="shared" ca="1" si="271"/>
        <v>Adult</v>
      </c>
      <c r="M1247" t="str">
        <f t="shared" ca="1" si="272"/>
        <v>No</v>
      </c>
      <c r="N1247" t="str">
        <f t="shared" ca="1" si="272"/>
        <v>Yes</v>
      </c>
      <c r="O1247" t="str">
        <f t="shared" ca="1" si="272"/>
        <v>No</v>
      </c>
      <c r="P1247" t="str">
        <f t="shared" ca="1" si="267"/>
        <v>Yes</v>
      </c>
      <c r="Q1247" t="str">
        <f t="shared" ca="1" si="267"/>
        <v>No</v>
      </c>
      <c r="R1247">
        <f t="shared" ca="1" si="273"/>
        <v>1</v>
      </c>
      <c r="S1247">
        <f t="shared" ca="1" si="274"/>
        <v>0</v>
      </c>
      <c r="T1247">
        <f t="shared" ca="1" si="275"/>
        <v>3</v>
      </c>
      <c r="U1247">
        <f t="shared" ca="1" si="276"/>
        <v>0</v>
      </c>
      <c r="V1247">
        <f t="shared" ca="1" si="277"/>
        <v>4</v>
      </c>
      <c r="W1247">
        <f t="shared" ca="1" si="278"/>
        <v>0</v>
      </c>
      <c r="X1247">
        <f t="shared" ca="1" si="279"/>
        <v>8</v>
      </c>
    </row>
    <row r="1248" spans="1:24" x14ac:dyDescent="0.25">
      <c r="A1248">
        <v>149763</v>
      </c>
      <c r="B1248" t="s">
        <v>4239</v>
      </c>
      <c r="C1248" t="s">
        <v>10</v>
      </c>
      <c r="D1248" t="s">
        <v>4240</v>
      </c>
      <c r="E1248" t="str">
        <f t="shared" ca="1" si="280"/>
        <v>Newton</v>
      </c>
      <c r="F1248" t="s">
        <v>24067</v>
      </c>
      <c r="G1248">
        <f t="shared" ca="1" si="268"/>
        <v>6841276954</v>
      </c>
      <c r="H1248" t="s">
        <v>4241</v>
      </c>
      <c r="I1248">
        <v>60622</v>
      </c>
      <c r="J1248" t="str">
        <f t="shared" ca="1" si="269"/>
        <v>Female</v>
      </c>
      <c r="K1248">
        <f t="shared" ca="1" si="270"/>
        <v>25</v>
      </c>
      <c r="L1248" t="str">
        <f t="shared" ca="1" si="271"/>
        <v>Adult</v>
      </c>
      <c r="M1248" t="str">
        <f t="shared" ca="1" si="272"/>
        <v>No</v>
      </c>
      <c r="N1248" t="str">
        <f t="shared" ca="1" si="272"/>
        <v>Yes</v>
      </c>
      <c r="O1248" t="str">
        <f t="shared" ca="1" si="272"/>
        <v>Yes</v>
      </c>
      <c r="P1248" t="str">
        <f t="shared" ca="1" si="267"/>
        <v>Yes</v>
      </c>
      <c r="Q1248" t="str">
        <f t="shared" ca="1" si="267"/>
        <v>No</v>
      </c>
      <c r="R1248">
        <f t="shared" ca="1" si="273"/>
        <v>5</v>
      </c>
      <c r="S1248">
        <f t="shared" ca="1" si="274"/>
        <v>5</v>
      </c>
      <c r="T1248">
        <f t="shared" ca="1" si="275"/>
        <v>5</v>
      </c>
      <c r="U1248">
        <f t="shared" ca="1" si="276"/>
        <v>0</v>
      </c>
      <c r="V1248">
        <f t="shared" ca="1" si="277"/>
        <v>4</v>
      </c>
      <c r="W1248">
        <f t="shared" ca="1" si="278"/>
        <v>0</v>
      </c>
      <c r="X1248">
        <f t="shared" ca="1" si="279"/>
        <v>19</v>
      </c>
    </row>
    <row r="1249" spans="1:24" x14ac:dyDescent="0.25">
      <c r="A1249">
        <v>149772</v>
      </c>
      <c r="B1249" t="s">
        <v>4242</v>
      </c>
      <c r="C1249" t="s">
        <v>10</v>
      </c>
      <c r="D1249" t="s">
        <v>1587</v>
      </c>
      <c r="E1249" t="str">
        <f t="shared" ca="1" si="280"/>
        <v>Cambridge</v>
      </c>
      <c r="F1249" t="s">
        <v>24067</v>
      </c>
      <c r="G1249">
        <f t="shared" ca="1" si="268"/>
        <v>5521601299</v>
      </c>
      <c r="H1249" t="s">
        <v>4243</v>
      </c>
      <c r="I1249">
        <v>61455</v>
      </c>
      <c r="J1249" t="str">
        <f t="shared" ca="1" si="269"/>
        <v>Female</v>
      </c>
      <c r="K1249">
        <f t="shared" ca="1" si="270"/>
        <v>23</v>
      </c>
      <c r="L1249" t="str">
        <f t="shared" ca="1" si="271"/>
        <v>Adult</v>
      </c>
      <c r="M1249" t="str">
        <f t="shared" ca="1" si="272"/>
        <v>Yes</v>
      </c>
      <c r="N1249" t="str">
        <f t="shared" ca="1" si="272"/>
        <v>No</v>
      </c>
      <c r="O1249" t="str">
        <f t="shared" ca="1" si="272"/>
        <v>No</v>
      </c>
      <c r="P1249" t="str">
        <f t="shared" ca="1" si="267"/>
        <v>Yes</v>
      </c>
      <c r="Q1249" t="str">
        <f t="shared" ca="1" si="267"/>
        <v>No</v>
      </c>
      <c r="R1249">
        <f t="shared" ca="1" si="273"/>
        <v>4</v>
      </c>
      <c r="S1249">
        <f t="shared" ca="1" si="274"/>
        <v>5</v>
      </c>
      <c r="T1249">
        <f t="shared" ca="1" si="275"/>
        <v>0</v>
      </c>
      <c r="U1249">
        <f t="shared" ca="1" si="276"/>
        <v>3</v>
      </c>
      <c r="V1249">
        <f t="shared" ca="1" si="277"/>
        <v>4</v>
      </c>
      <c r="W1249">
        <f t="shared" ca="1" si="278"/>
        <v>0</v>
      </c>
      <c r="X1249">
        <f t="shared" ca="1" si="279"/>
        <v>16</v>
      </c>
    </row>
    <row r="1250" spans="1:24" x14ac:dyDescent="0.25">
      <c r="A1250">
        <v>149781</v>
      </c>
      <c r="B1250" t="s">
        <v>4244</v>
      </c>
      <c r="C1250" t="s">
        <v>10</v>
      </c>
      <c r="D1250" t="s">
        <v>4245</v>
      </c>
      <c r="E1250" t="str">
        <f t="shared" ca="1" si="280"/>
        <v xml:space="preserve"> Milton</v>
      </c>
      <c r="F1250" t="s">
        <v>24067</v>
      </c>
      <c r="G1250">
        <f t="shared" ca="1" si="268"/>
        <v>5774443391</v>
      </c>
      <c r="H1250" t="s">
        <v>4247</v>
      </c>
      <c r="I1250" t="s">
        <v>4246</v>
      </c>
      <c r="J1250" t="str">
        <f t="shared" ca="1" si="269"/>
        <v>Female</v>
      </c>
      <c r="K1250">
        <f t="shared" ca="1" si="270"/>
        <v>50</v>
      </c>
      <c r="L1250" t="str">
        <f t="shared" ca="1" si="271"/>
        <v>Adult</v>
      </c>
      <c r="M1250" t="str">
        <f t="shared" ca="1" si="272"/>
        <v>No</v>
      </c>
      <c r="N1250" t="str">
        <f t="shared" ca="1" si="272"/>
        <v>Yes</v>
      </c>
      <c r="O1250" t="str">
        <f t="shared" ca="1" si="272"/>
        <v>Yes</v>
      </c>
      <c r="P1250" t="str">
        <f t="shared" ca="1" si="267"/>
        <v>No</v>
      </c>
      <c r="Q1250" t="str">
        <f t="shared" ca="1" si="267"/>
        <v>No</v>
      </c>
      <c r="R1250">
        <f t="shared" ca="1" si="273"/>
        <v>5</v>
      </c>
      <c r="S1250">
        <f t="shared" ca="1" si="274"/>
        <v>5</v>
      </c>
      <c r="T1250">
        <f t="shared" ca="1" si="275"/>
        <v>5</v>
      </c>
      <c r="U1250">
        <f t="shared" ca="1" si="276"/>
        <v>0</v>
      </c>
      <c r="V1250">
        <f t="shared" ca="1" si="277"/>
        <v>0</v>
      </c>
      <c r="W1250">
        <f t="shared" ca="1" si="278"/>
        <v>0</v>
      </c>
      <c r="X1250">
        <f t="shared" ca="1" si="279"/>
        <v>15</v>
      </c>
    </row>
    <row r="1251" spans="1:24" x14ac:dyDescent="0.25">
      <c r="A1251">
        <v>149842</v>
      </c>
      <c r="B1251" t="s">
        <v>4248</v>
      </c>
      <c r="C1251" t="s">
        <v>10</v>
      </c>
      <c r="D1251" t="s">
        <v>4249</v>
      </c>
      <c r="E1251" t="str">
        <f t="shared" ca="1" si="280"/>
        <v>Canton</v>
      </c>
      <c r="F1251" t="s">
        <v>24067</v>
      </c>
      <c r="G1251">
        <f t="shared" ca="1" si="268"/>
        <v>7514307364</v>
      </c>
      <c r="H1251" t="s">
        <v>4251</v>
      </c>
      <c r="I1251" t="s">
        <v>4250</v>
      </c>
      <c r="J1251" t="str">
        <f t="shared" ca="1" si="269"/>
        <v>Female</v>
      </c>
      <c r="K1251">
        <f t="shared" ca="1" si="270"/>
        <v>66</v>
      </c>
      <c r="L1251" t="str">
        <f t="shared" ca="1" si="271"/>
        <v>Adult</v>
      </c>
      <c r="M1251" t="str">
        <f t="shared" ca="1" si="272"/>
        <v>No</v>
      </c>
      <c r="N1251" t="str">
        <f t="shared" ca="1" si="272"/>
        <v>No</v>
      </c>
      <c r="O1251" t="str">
        <f t="shared" ca="1" si="272"/>
        <v>No</v>
      </c>
      <c r="P1251" t="str">
        <f t="shared" ca="1" si="267"/>
        <v>Yes</v>
      </c>
      <c r="Q1251" t="str">
        <f t="shared" ca="1" si="267"/>
        <v>No</v>
      </c>
      <c r="R1251">
        <f t="shared" ca="1" si="273"/>
        <v>4</v>
      </c>
      <c r="S1251">
        <f t="shared" ca="1" si="274"/>
        <v>5</v>
      </c>
      <c r="T1251">
        <f t="shared" ca="1" si="275"/>
        <v>0</v>
      </c>
      <c r="U1251">
        <f t="shared" ca="1" si="276"/>
        <v>0</v>
      </c>
      <c r="V1251">
        <f t="shared" ca="1" si="277"/>
        <v>4</v>
      </c>
      <c r="W1251">
        <f t="shared" ca="1" si="278"/>
        <v>0</v>
      </c>
      <c r="X1251">
        <f t="shared" ca="1" si="279"/>
        <v>13</v>
      </c>
    </row>
    <row r="1252" spans="1:24" x14ac:dyDescent="0.25">
      <c r="A1252">
        <v>150048</v>
      </c>
      <c r="B1252" t="s">
        <v>4252</v>
      </c>
      <c r="C1252" t="s">
        <v>10</v>
      </c>
      <c r="D1252" t="s">
        <v>4253</v>
      </c>
      <c r="E1252" t="str">
        <f t="shared" ca="1" si="280"/>
        <v>Newton</v>
      </c>
      <c r="F1252" t="s">
        <v>24067</v>
      </c>
      <c r="G1252">
        <f t="shared" ca="1" si="268"/>
        <v>1714719451</v>
      </c>
      <c r="H1252" t="s">
        <v>4255</v>
      </c>
      <c r="I1252" t="s">
        <v>4254</v>
      </c>
      <c r="J1252" t="str">
        <f t="shared" ca="1" si="269"/>
        <v>Female</v>
      </c>
      <c r="K1252">
        <f t="shared" ca="1" si="270"/>
        <v>70</v>
      </c>
      <c r="L1252" t="str">
        <f t="shared" ca="1" si="271"/>
        <v>Adult</v>
      </c>
      <c r="M1252" t="str">
        <f t="shared" ca="1" si="272"/>
        <v>No</v>
      </c>
      <c r="N1252" t="str">
        <f t="shared" ca="1" si="272"/>
        <v>No</v>
      </c>
      <c r="O1252" t="str">
        <f t="shared" ca="1" si="272"/>
        <v>No</v>
      </c>
      <c r="P1252" t="str">
        <f t="shared" ca="1" si="267"/>
        <v>No</v>
      </c>
      <c r="Q1252" t="str">
        <f t="shared" ca="1" si="267"/>
        <v>Yes</v>
      </c>
      <c r="R1252">
        <f t="shared" ca="1" si="273"/>
        <v>5</v>
      </c>
      <c r="S1252">
        <f t="shared" ca="1" si="274"/>
        <v>5</v>
      </c>
      <c r="T1252">
        <f t="shared" ca="1" si="275"/>
        <v>0</v>
      </c>
      <c r="U1252">
        <f t="shared" ca="1" si="276"/>
        <v>0</v>
      </c>
      <c r="V1252">
        <f t="shared" ca="1" si="277"/>
        <v>0</v>
      </c>
      <c r="W1252">
        <f t="shared" ca="1" si="278"/>
        <v>4</v>
      </c>
      <c r="X1252">
        <f t="shared" ca="1" si="279"/>
        <v>14</v>
      </c>
    </row>
    <row r="1253" spans="1:24" x14ac:dyDescent="0.25">
      <c r="A1253">
        <v>150066</v>
      </c>
      <c r="B1253" t="s">
        <v>4256</v>
      </c>
      <c r="C1253" t="s">
        <v>10</v>
      </c>
      <c r="D1253" t="s">
        <v>4257</v>
      </c>
      <c r="E1253" t="str">
        <f t="shared" ca="1" si="280"/>
        <v>Dedham</v>
      </c>
      <c r="F1253" t="s">
        <v>24067</v>
      </c>
      <c r="G1253">
        <f t="shared" ca="1" si="268"/>
        <v>2363152691</v>
      </c>
      <c r="H1253" t="s">
        <v>4259</v>
      </c>
      <c r="I1253" t="s">
        <v>4258</v>
      </c>
      <c r="J1253" t="str">
        <f t="shared" ca="1" si="269"/>
        <v>Female</v>
      </c>
      <c r="K1253">
        <f t="shared" ca="1" si="270"/>
        <v>69</v>
      </c>
      <c r="L1253" t="str">
        <f t="shared" ca="1" si="271"/>
        <v>Adult</v>
      </c>
      <c r="M1253" t="str">
        <f t="shared" ca="1" si="272"/>
        <v>Yes</v>
      </c>
      <c r="N1253" t="str">
        <f t="shared" ca="1" si="272"/>
        <v>No</v>
      </c>
      <c r="O1253" t="str">
        <f t="shared" ca="1" si="272"/>
        <v>Yes</v>
      </c>
      <c r="P1253" t="str">
        <f t="shared" ca="1" si="267"/>
        <v>No</v>
      </c>
      <c r="Q1253" t="str">
        <f t="shared" ca="1" si="267"/>
        <v>Yes</v>
      </c>
      <c r="R1253">
        <f t="shared" ca="1" si="273"/>
        <v>3</v>
      </c>
      <c r="S1253">
        <f t="shared" ca="1" si="274"/>
        <v>3</v>
      </c>
      <c r="T1253">
        <f t="shared" ca="1" si="275"/>
        <v>3</v>
      </c>
      <c r="U1253">
        <f t="shared" ca="1" si="276"/>
        <v>3</v>
      </c>
      <c r="V1253">
        <f t="shared" ca="1" si="277"/>
        <v>0</v>
      </c>
      <c r="W1253">
        <f t="shared" ca="1" si="278"/>
        <v>4</v>
      </c>
      <c r="X1253">
        <f t="shared" ca="1" si="279"/>
        <v>16</v>
      </c>
    </row>
    <row r="1254" spans="1:24" x14ac:dyDescent="0.25">
      <c r="A1254">
        <v>150075</v>
      </c>
      <c r="B1254" t="s">
        <v>4260</v>
      </c>
      <c r="C1254" t="s">
        <v>10</v>
      </c>
      <c r="D1254" t="s">
        <v>4261</v>
      </c>
      <c r="E1254" t="str">
        <f t="shared" ca="1" si="280"/>
        <v>Dedham</v>
      </c>
      <c r="F1254" t="s">
        <v>24067</v>
      </c>
      <c r="G1254">
        <f t="shared" ca="1" si="268"/>
        <v>3129685491</v>
      </c>
      <c r="H1254" t="s">
        <v>4263</v>
      </c>
      <c r="I1254" t="s">
        <v>4262</v>
      </c>
      <c r="J1254" t="str">
        <f t="shared" ca="1" si="269"/>
        <v>Female</v>
      </c>
      <c r="K1254">
        <f t="shared" ca="1" si="270"/>
        <v>21</v>
      </c>
      <c r="L1254" t="str">
        <f t="shared" ca="1" si="271"/>
        <v>Adult</v>
      </c>
      <c r="M1254" t="str">
        <f t="shared" ca="1" si="272"/>
        <v>No</v>
      </c>
      <c r="N1254" t="str">
        <f t="shared" ca="1" si="272"/>
        <v>Yes</v>
      </c>
      <c r="O1254" t="str">
        <f t="shared" ca="1" si="272"/>
        <v>Yes</v>
      </c>
      <c r="P1254" t="str">
        <f t="shared" ca="1" si="267"/>
        <v>Yes</v>
      </c>
      <c r="Q1254" t="str">
        <f t="shared" ca="1" si="267"/>
        <v>No</v>
      </c>
      <c r="R1254">
        <f t="shared" ca="1" si="273"/>
        <v>4</v>
      </c>
      <c r="S1254">
        <f t="shared" ca="1" si="274"/>
        <v>5</v>
      </c>
      <c r="T1254">
        <f t="shared" ca="1" si="275"/>
        <v>5</v>
      </c>
      <c r="U1254">
        <f t="shared" ca="1" si="276"/>
        <v>0</v>
      </c>
      <c r="V1254">
        <f t="shared" ca="1" si="277"/>
        <v>4</v>
      </c>
      <c r="W1254">
        <f t="shared" ca="1" si="278"/>
        <v>0</v>
      </c>
      <c r="X1254">
        <f t="shared" ca="1" si="279"/>
        <v>18</v>
      </c>
    </row>
    <row r="1255" spans="1:24" x14ac:dyDescent="0.25">
      <c r="A1255">
        <v>150136</v>
      </c>
      <c r="B1255" t="s">
        <v>4264</v>
      </c>
      <c r="C1255" t="s">
        <v>10</v>
      </c>
      <c r="D1255" t="s">
        <v>4265</v>
      </c>
      <c r="E1255" t="str">
        <f t="shared" ca="1" si="280"/>
        <v>Canton</v>
      </c>
      <c r="F1255" t="s">
        <v>24067</v>
      </c>
      <c r="G1255">
        <f t="shared" ca="1" si="268"/>
        <v>1104533776</v>
      </c>
      <c r="H1255" t="s">
        <v>4266</v>
      </c>
      <c r="I1255">
        <v>47306</v>
      </c>
      <c r="J1255" t="str">
        <f t="shared" ca="1" si="269"/>
        <v>Male</v>
      </c>
      <c r="K1255">
        <f t="shared" ca="1" si="270"/>
        <v>16</v>
      </c>
      <c r="L1255" t="str">
        <f t="shared" ca="1" si="271"/>
        <v>Adoloscent</v>
      </c>
      <c r="M1255" t="str">
        <f t="shared" ca="1" si="272"/>
        <v>No</v>
      </c>
      <c r="N1255" t="str">
        <f t="shared" ca="1" si="272"/>
        <v>No</v>
      </c>
      <c r="O1255" t="str">
        <f t="shared" ca="1" si="272"/>
        <v>Yes</v>
      </c>
      <c r="P1255" t="str">
        <f t="shared" ca="1" si="267"/>
        <v>No</v>
      </c>
      <c r="Q1255" t="str">
        <f t="shared" ca="1" si="267"/>
        <v>Yes</v>
      </c>
      <c r="R1255">
        <f t="shared" ca="1" si="273"/>
        <v>1</v>
      </c>
      <c r="S1255">
        <f t="shared" ca="1" si="274"/>
        <v>0</v>
      </c>
      <c r="T1255">
        <f t="shared" ca="1" si="275"/>
        <v>3</v>
      </c>
      <c r="U1255">
        <f t="shared" ca="1" si="276"/>
        <v>0</v>
      </c>
      <c r="V1255">
        <f t="shared" ca="1" si="277"/>
        <v>0</v>
      </c>
      <c r="W1255">
        <f t="shared" ca="1" si="278"/>
        <v>4</v>
      </c>
      <c r="X1255">
        <f t="shared" ca="1" si="279"/>
        <v>8</v>
      </c>
    </row>
    <row r="1256" spans="1:24" x14ac:dyDescent="0.25">
      <c r="A1256">
        <v>150145</v>
      </c>
      <c r="B1256" t="s">
        <v>4267</v>
      </c>
      <c r="C1256" t="s">
        <v>10</v>
      </c>
      <c r="D1256" t="s">
        <v>4268</v>
      </c>
      <c r="E1256" t="str">
        <f t="shared" ca="1" si="280"/>
        <v>Everett</v>
      </c>
      <c r="F1256" t="s">
        <v>24067</v>
      </c>
      <c r="G1256">
        <f t="shared" ca="1" si="268"/>
        <v>2420342830</v>
      </c>
      <c r="H1256" t="s">
        <v>4270</v>
      </c>
      <c r="I1256" t="s">
        <v>4269</v>
      </c>
      <c r="J1256" t="str">
        <f t="shared" ca="1" si="269"/>
        <v>Male</v>
      </c>
      <c r="K1256">
        <f t="shared" ca="1" si="270"/>
        <v>56</v>
      </c>
      <c r="L1256" t="str">
        <f t="shared" ca="1" si="271"/>
        <v>Adult</v>
      </c>
      <c r="M1256" t="str">
        <f t="shared" ca="1" si="272"/>
        <v>Yes</v>
      </c>
      <c r="N1256" t="str">
        <f t="shared" ca="1" si="272"/>
        <v>No</v>
      </c>
      <c r="O1256" t="str">
        <f t="shared" ca="1" si="272"/>
        <v>No</v>
      </c>
      <c r="P1256" t="str">
        <f t="shared" ca="1" si="267"/>
        <v>Yes</v>
      </c>
      <c r="Q1256" t="str">
        <f t="shared" ca="1" si="267"/>
        <v>No</v>
      </c>
      <c r="R1256">
        <f t="shared" ca="1" si="273"/>
        <v>4</v>
      </c>
      <c r="S1256">
        <f t="shared" ca="1" si="274"/>
        <v>5</v>
      </c>
      <c r="T1256">
        <f t="shared" ca="1" si="275"/>
        <v>0</v>
      </c>
      <c r="U1256">
        <f t="shared" ca="1" si="276"/>
        <v>3</v>
      </c>
      <c r="V1256">
        <f t="shared" ca="1" si="277"/>
        <v>4</v>
      </c>
      <c r="W1256">
        <f t="shared" ca="1" si="278"/>
        <v>0</v>
      </c>
      <c r="X1256">
        <f t="shared" ca="1" si="279"/>
        <v>16</v>
      </c>
    </row>
    <row r="1257" spans="1:24" x14ac:dyDescent="0.25">
      <c r="A1257">
        <v>150163</v>
      </c>
      <c r="B1257" t="s">
        <v>4271</v>
      </c>
      <c r="C1257" t="s">
        <v>10</v>
      </c>
      <c r="D1257" t="s">
        <v>4272</v>
      </c>
      <c r="E1257" t="str">
        <f t="shared" ca="1" si="280"/>
        <v>Boston</v>
      </c>
      <c r="F1257" t="s">
        <v>24067</v>
      </c>
      <c r="G1257">
        <f t="shared" ca="1" si="268"/>
        <v>9508186706</v>
      </c>
      <c r="H1257" t="s">
        <v>4273</v>
      </c>
      <c r="I1257">
        <v>46208</v>
      </c>
      <c r="J1257" t="str">
        <f t="shared" ca="1" si="269"/>
        <v>Male</v>
      </c>
      <c r="K1257">
        <f t="shared" ca="1" si="270"/>
        <v>37</v>
      </c>
      <c r="L1257" t="str">
        <f t="shared" ca="1" si="271"/>
        <v>Adult</v>
      </c>
      <c r="M1257" t="str">
        <f t="shared" ca="1" si="272"/>
        <v>Yes</v>
      </c>
      <c r="N1257" t="str">
        <f t="shared" ca="1" si="272"/>
        <v>Yes</v>
      </c>
      <c r="O1257" t="str">
        <f t="shared" ca="1" si="272"/>
        <v>Yes</v>
      </c>
      <c r="P1257" t="str">
        <f t="shared" ca="1" si="267"/>
        <v>No</v>
      </c>
      <c r="Q1257" t="str">
        <f t="shared" ca="1" si="267"/>
        <v>No</v>
      </c>
      <c r="R1257">
        <f t="shared" ca="1" si="273"/>
        <v>4</v>
      </c>
      <c r="S1257">
        <f t="shared" ca="1" si="274"/>
        <v>5</v>
      </c>
      <c r="T1257">
        <f t="shared" ca="1" si="275"/>
        <v>5</v>
      </c>
      <c r="U1257">
        <f t="shared" ca="1" si="276"/>
        <v>3</v>
      </c>
      <c r="V1257">
        <f t="shared" ca="1" si="277"/>
        <v>0</v>
      </c>
      <c r="W1257">
        <f t="shared" ca="1" si="278"/>
        <v>0</v>
      </c>
      <c r="X1257">
        <f t="shared" ca="1" si="279"/>
        <v>17</v>
      </c>
    </row>
    <row r="1258" spans="1:24" x14ac:dyDescent="0.25">
      <c r="A1258">
        <v>150172</v>
      </c>
      <c r="B1258" t="s">
        <v>4274</v>
      </c>
      <c r="C1258" t="s">
        <v>10</v>
      </c>
      <c r="D1258" t="s">
        <v>4275</v>
      </c>
      <c r="E1258" t="str">
        <f t="shared" ca="1" si="280"/>
        <v>Dedham</v>
      </c>
      <c r="F1258" t="s">
        <v>24067</v>
      </c>
      <c r="G1258">
        <f t="shared" ca="1" si="268"/>
        <v>5775365352</v>
      </c>
      <c r="H1258" t="s">
        <v>4276</v>
      </c>
      <c r="I1258">
        <v>46394</v>
      </c>
      <c r="J1258" t="str">
        <f t="shared" ca="1" si="269"/>
        <v>Male</v>
      </c>
      <c r="K1258">
        <f t="shared" ca="1" si="270"/>
        <v>48</v>
      </c>
      <c r="L1258" t="str">
        <f t="shared" ca="1" si="271"/>
        <v>Adult</v>
      </c>
      <c r="M1258" t="str">
        <f t="shared" ca="1" si="272"/>
        <v>No</v>
      </c>
      <c r="N1258" t="str">
        <f t="shared" ca="1" si="272"/>
        <v>Yes</v>
      </c>
      <c r="O1258" t="str">
        <f t="shared" ca="1" si="272"/>
        <v>No</v>
      </c>
      <c r="P1258" t="str">
        <f t="shared" ca="1" si="267"/>
        <v>No</v>
      </c>
      <c r="Q1258" t="str">
        <f t="shared" ca="1" si="267"/>
        <v>Yes</v>
      </c>
      <c r="R1258">
        <f t="shared" ca="1" si="273"/>
        <v>5</v>
      </c>
      <c r="S1258">
        <f t="shared" ca="1" si="274"/>
        <v>5</v>
      </c>
      <c r="T1258">
        <f t="shared" ca="1" si="275"/>
        <v>3</v>
      </c>
      <c r="U1258">
        <f t="shared" ca="1" si="276"/>
        <v>0</v>
      </c>
      <c r="V1258">
        <f t="shared" ca="1" si="277"/>
        <v>0</v>
      </c>
      <c r="W1258">
        <f t="shared" ca="1" si="278"/>
        <v>4</v>
      </c>
      <c r="X1258">
        <f t="shared" ca="1" si="279"/>
        <v>17</v>
      </c>
    </row>
    <row r="1259" spans="1:24" x14ac:dyDescent="0.25">
      <c r="A1259">
        <v>150215</v>
      </c>
      <c r="B1259" t="s">
        <v>4277</v>
      </c>
      <c r="C1259" t="s">
        <v>10</v>
      </c>
      <c r="D1259" t="s">
        <v>4278</v>
      </c>
      <c r="E1259" t="str">
        <f t="shared" ca="1" si="280"/>
        <v>Dedham</v>
      </c>
      <c r="F1259" t="s">
        <v>24067</v>
      </c>
      <c r="G1259">
        <f t="shared" ca="1" si="268"/>
        <v>2759503450</v>
      </c>
      <c r="H1259" t="s">
        <v>4280</v>
      </c>
      <c r="I1259" t="s">
        <v>4279</v>
      </c>
      <c r="J1259" t="str">
        <f t="shared" ca="1" si="269"/>
        <v>Female</v>
      </c>
      <c r="K1259">
        <f t="shared" ca="1" si="270"/>
        <v>63</v>
      </c>
      <c r="L1259" t="str">
        <f t="shared" ca="1" si="271"/>
        <v>Adult</v>
      </c>
      <c r="M1259" t="str">
        <f t="shared" ca="1" si="272"/>
        <v>No</v>
      </c>
      <c r="N1259" t="str">
        <f t="shared" ca="1" si="272"/>
        <v>No</v>
      </c>
      <c r="O1259" t="str">
        <f t="shared" ca="1" si="272"/>
        <v>Yes</v>
      </c>
      <c r="P1259" t="str">
        <f t="shared" ca="1" si="267"/>
        <v>Yes</v>
      </c>
      <c r="Q1259" t="str">
        <f t="shared" ca="1" si="267"/>
        <v>No</v>
      </c>
      <c r="R1259">
        <f t="shared" ca="1" si="273"/>
        <v>2</v>
      </c>
      <c r="S1259">
        <f t="shared" ca="1" si="274"/>
        <v>3</v>
      </c>
      <c r="T1259">
        <f t="shared" ca="1" si="275"/>
        <v>3</v>
      </c>
      <c r="U1259">
        <f t="shared" ca="1" si="276"/>
        <v>0</v>
      </c>
      <c r="V1259">
        <f t="shared" ca="1" si="277"/>
        <v>4</v>
      </c>
      <c r="W1259">
        <f t="shared" ca="1" si="278"/>
        <v>0</v>
      </c>
      <c r="X1259">
        <f t="shared" ca="1" si="279"/>
        <v>12</v>
      </c>
    </row>
    <row r="1260" spans="1:24" x14ac:dyDescent="0.25">
      <c r="A1260">
        <v>150251</v>
      </c>
      <c r="B1260" t="s">
        <v>4281</v>
      </c>
      <c r="C1260" t="s">
        <v>10</v>
      </c>
      <c r="D1260" t="s">
        <v>4282</v>
      </c>
      <c r="E1260" t="str">
        <f t="shared" ca="1" si="280"/>
        <v>Winthrop</v>
      </c>
      <c r="F1260" t="s">
        <v>24067</v>
      </c>
      <c r="G1260">
        <f t="shared" ca="1" si="268"/>
        <v>3036031360</v>
      </c>
      <c r="H1260" t="s">
        <v>4283</v>
      </c>
      <c r="I1260">
        <v>46342</v>
      </c>
      <c r="J1260" t="str">
        <f t="shared" ca="1" si="269"/>
        <v>Female</v>
      </c>
      <c r="K1260">
        <f t="shared" ca="1" si="270"/>
        <v>47</v>
      </c>
      <c r="L1260" t="str">
        <f t="shared" ca="1" si="271"/>
        <v>Adult</v>
      </c>
      <c r="M1260" t="str">
        <f t="shared" ca="1" si="272"/>
        <v>Yes</v>
      </c>
      <c r="N1260" t="str">
        <f t="shared" ca="1" si="272"/>
        <v>Yes</v>
      </c>
      <c r="O1260" t="str">
        <f t="shared" ca="1" si="272"/>
        <v>Yes</v>
      </c>
      <c r="P1260" t="str">
        <f t="shared" ca="1" si="267"/>
        <v>Yes</v>
      </c>
      <c r="Q1260" t="str">
        <f t="shared" ca="1" si="267"/>
        <v>Yes</v>
      </c>
      <c r="R1260">
        <f t="shared" ca="1" si="273"/>
        <v>1</v>
      </c>
      <c r="S1260">
        <f t="shared" ca="1" si="274"/>
        <v>0</v>
      </c>
      <c r="T1260">
        <f t="shared" ca="1" si="275"/>
        <v>5</v>
      </c>
      <c r="U1260">
        <f t="shared" ca="1" si="276"/>
        <v>3</v>
      </c>
      <c r="V1260">
        <f t="shared" ca="1" si="277"/>
        <v>4</v>
      </c>
      <c r="W1260">
        <f t="shared" ca="1" si="278"/>
        <v>4</v>
      </c>
      <c r="X1260">
        <f t="shared" ca="1" si="279"/>
        <v>17</v>
      </c>
    </row>
    <row r="1261" spans="1:24" x14ac:dyDescent="0.25">
      <c r="A1261">
        <v>150288</v>
      </c>
      <c r="B1261" t="s">
        <v>4284</v>
      </c>
      <c r="C1261" t="s">
        <v>10</v>
      </c>
      <c r="D1261" t="s">
        <v>4285</v>
      </c>
      <c r="E1261" t="str">
        <f t="shared" ca="1" si="280"/>
        <v>Watertown</v>
      </c>
      <c r="F1261" t="s">
        <v>24067</v>
      </c>
      <c r="G1261">
        <f t="shared" ca="1" si="268"/>
        <v>9493187264</v>
      </c>
      <c r="H1261" t="s">
        <v>4287</v>
      </c>
      <c r="I1261" t="s">
        <v>4286</v>
      </c>
      <c r="J1261" t="str">
        <f t="shared" ca="1" si="269"/>
        <v>Female</v>
      </c>
      <c r="K1261">
        <f t="shared" ca="1" si="270"/>
        <v>24</v>
      </c>
      <c r="L1261" t="str">
        <f t="shared" ca="1" si="271"/>
        <v>Adult</v>
      </c>
      <c r="M1261" t="str">
        <f t="shared" ca="1" si="272"/>
        <v>Yes</v>
      </c>
      <c r="N1261" t="str">
        <f t="shared" ca="1" si="272"/>
        <v>No</v>
      </c>
      <c r="O1261" t="str">
        <f t="shared" ca="1" si="272"/>
        <v>No</v>
      </c>
      <c r="P1261" t="str">
        <f t="shared" ca="1" si="267"/>
        <v>No</v>
      </c>
      <c r="Q1261" t="str">
        <f t="shared" ca="1" si="267"/>
        <v>Yes</v>
      </c>
      <c r="R1261">
        <f t="shared" ca="1" si="273"/>
        <v>3</v>
      </c>
      <c r="S1261">
        <f t="shared" ca="1" si="274"/>
        <v>3</v>
      </c>
      <c r="T1261">
        <f t="shared" ca="1" si="275"/>
        <v>0</v>
      </c>
      <c r="U1261">
        <f t="shared" ca="1" si="276"/>
        <v>3</v>
      </c>
      <c r="V1261">
        <f t="shared" ca="1" si="277"/>
        <v>0</v>
      </c>
      <c r="W1261">
        <f t="shared" ca="1" si="278"/>
        <v>4</v>
      </c>
      <c r="X1261">
        <f t="shared" ca="1" si="279"/>
        <v>13</v>
      </c>
    </row>
    <row r="1262" spans="1:24" x14ac:dyDescent="0.25">
      <c r="A1262">
        <v>150303</v>
      </c>
      <c r="B1262" t="s">
        <v>4288</v>
      </c>
      <c r="C1262" t="s">
        <v>10</v>
      </c>
      <c r="D1262" t="s">
        <v>4289</v>
      </c>
      <c r="E1262" t="str">
        <f t="shared" ca="1" si="280"/>
        <v>Cambridge</v>
      </c>
      <c r="F1262" t="s">
        <v>24067</v>
      </c>
      <c r="G1262">
        <f t="shared" ca="1" si="268"/>
        <v>2931012243</v>
      </c>
      <c r="H1262" t="s">
        <v>4290</v>
      </c>
      <c r="I1262">
        <v>46322</v>
      </c>
      <c r="J1262" t="str">
        <f t="shared" ca="1" si="269"/>
        <v>Male</v>
      </c>
      <c r="K1262">
        <f t="shared" ca="1" si="270"/>
        <v>66</v>
      </c>
      <c r="L1262" t="str">
        <f t="shared" ca="1" si="271"/>
        <v>Adult</v>
      </c>
      <c r="M1262" t="str">
        <f t="shared" ca="1" si="272"/>
        <v>Yes</v>
      </c>
      <c r="N1262" t="str">
        <f t="shared" ca="1" si="272"/>
        <v>No</v>
      </c>
      <c r="O1262" t="str">
        <f t="shared" ca="1" si="272"/>
        <v>Yes</v>
      </c>
      <c r="P1262" t="str">
        <f t="shared" ca="1" si="267"/>
        <v>Yes</v>
      </c>
      <c r="Q1262" t="str">
        <f t="shared" ca="1" si="267"/>
        <v>No</v>
      </c>
      <c r="R1262">
        <f t="shared" ca="1" si="273"/>
        <v>3</v>
      </c>
      <c r="S1262">
        <f t="shared" ca="1" si="274"/>
        <v>3</v>
      </c>
      <c r="T1262">
        <f t="shared" ca="1" si="275"/>
        <v>3</v>
      </c>
      <c r="U1262">
        <f t="shared" ca="1" si="276"/>
        <v>3</v>
      </c>
      <c r="V1262">
        <f t="shared" ca="1" si="277"/>
        <v>4</v>
      </c>
      <c r="W1262">
        <f t="shared" ca="1" si="278"/>
        <v>0</v>
      </c>
      <c r="X1262">
        <f t="shared" ca="1" si="279"/>
        <v>16</v>
      </c>
    </row>
    <row r="1263" spans="1:24" x14ac:dyDescent="0.25">
      <c r="A1263">
        <v>150400</v>
      </c>
      <c r="B1263" t="s">
        <v>4291</v>
      </c>
      <c r="C1263" t="s">
        <v>10</v>
      </c>
      <c r="D1263" t="s">
        <v>4292</v>
      </c>
      <c r="E1263" t="str">
        <f t="shared" ca="1" si="280"/>
        <v>Quincy</v>
      </c>
      <c r="F1263" t="s">
        <v>24067</v>
      </c>
      <c r="G1263">
        <f t="shared" ca="1" si="268"/>
        <v>1542080990</v>
      </c>
      <c r="H1263" t="s">
        <v>4294</v>
      </c>
      <c r="I1263" t="s">
        <v>4293</v>
      </c>
      <c r="J1263" t="str">
        <f t="shared" ca="1" si="269"/>
        <v>Male</v>
      </c>
      <c r="K1263">
        <f t="shared" ca="1" si="270"/>
        <v>44</v>
      </c>
      <c r="L1263" t="str">
        <f t="shared" ca="1" si="271"/>
        <v>Adult</v>
      </c>
      <c r="M1263" t="str">
        <f t="shared" ca="1" si="272"/>
        <v>No</v>
      </c>
      <c r="N1263" t="str">
        <f t="shared" ca="1" si="272"/>
        <v>Yes</v>
      </c>
      <c r="O1263" t="str">
        <f t="shared" ca="1" si="272"/>
        <v>Yes</v>
      </c>
      <c r="P1263" t="str">
        <f t="shared" ca="1" si="267"/>
        <v>Yes</v>
      </c>
      <c r="Q1263" t="str">
        <f t="shared" ca="1" si="267"/>
        <v>Yes</v>
      </c>
      <c r="R1263">
        <f t="shared" ca="1" si="273"/>
        <v>1</v>
      </c>
      <c r="S1263">
        <f t="shared" ca="1" si="274"/>
        <v>0</v>
      </c>
      <c r="T1263">
        <f t="shared" ca="1" si="275"/>
        <v>5</v>
      </c>
      <c r="U1263">
        <f t="shared" ca="1" si="276"/>
        <v>0</v>
      </c>
      <c r="V1263">
        <f t="shared" ca="1" si="277"/>
        <v>4</v>
      </c>
      <c r="W1263">
        <f t="shared" ca="1" si="278"/>
        <v>4</v>
      </c>
      <c r="X1263">
        <f t="shared" ca="1" si="279"/>
        <v>14</v>
      </c>
    </row>
    <row r="1264" spans="1:24" x14ac:dyDescent="0.25">
      <c r="A1264">
        <v>150428</v>
      </c>
      <c r="B1264" t="s">
        <v>4295</v>
      </c>
      <c r="C1264" t="s">
        <v>10</v>
      </c>
      <c r="D1264" t="s">
        <v>4296</v>
      </c>
      <c r="E1264" t="str">
        <f t="shared" ca="1" si="280"/>
        <v>Newton</v>
      </c>
      <c r="F1264" t="s">
        <v>24067</v>
      </c>
      <c r="G1264">
        <f t="shared" ca="1" si="268"/>
        <v>2607934909</v>
      </c>
      <c r="H1264" t="s">
        <v>4297</v>
      </c>
      <c r="I1264">
        <v>46375</v>
      </c>
      <c r="J1264" t="str">
        <f t="shared" ca="1" si="269"/>
        <v>Male</v>
      </c>
      <c r="K1264">
        <f t="shared" ca="1" si="270"/>
        <v>67</v>
      </c>
      <c r="L1264" t="str">
        <f t="shared" ca="1" si="271"/>
        <v>Adult</v>
      </c>
      <c r="M1264" t="str">
        <f t="shared" ca="1" si="272"/>
        <v>No</v>
      </c>
      <c r="N1264" t="str">
        <f t="shared" ca="1" si="272"/>
        <v>Yes</v>
      </c>
      <c r="O1264" t="str">
        <f t="shared" ca="1" si="272"/>
        <v>Yes</v>
      </c>
      <c r="P1264" t="str">
        <f t="shared" ca="1" si="267"/>
        <v>No</v>
      </c>
      <c r="Q1264" t="str">
        <f t="shared" ca="1" si="267"/>
        <v>No</v>
      </c>
      <c r="R1264">
        <f t="shared" ca="1" si="273"/>
        <v>4</v>
      </c>
      <c r="S1264">
        <f t="shared" ca="1" si="274"/>
        <v>5</v>
      </c>
      <c r="T1264">
        <f t="shared" ca="1" si="275"/>
        <v>5</v>
      </c>
      <c r="U1264">
        <f t="shared" ca="1" si="276"/>
        <v>0</v>
      </c>
      <c r="V1264">
        <f t="shared" ca="1" si="277"/>
        <v>0</v>
      </c>
      <c r="W1264">
        <f t="shared" ca="1" si="278"/>
        <v>0</v>
      </c>
      <c r="X1264">
        <f t="shared" ca="1" si="279"/>
        <v>14</v>
      </c>
    </row>
    <row r="1265" spans="1:24" x14ac:dyDescent="0.25">
      <c r="A1265">
        <v>150437</v>
      </c>
      <c r="B1265" t="s">
        <v>4298</v>
      </c>
      <c r="C1265" t="s">
        <v>10</v>
      </c>
      <c r="D1265" t="s">
        <v>4299</v>
      </c>
      <c r="E1265" t="str">
        <f t="shared" ca="1" si="280"/>
        <v>Canton</v>
      </c>
      <c r="F1265" t="s">
        <v>24067</v>
      </c>
      <c r="G1265">
        <f t="shared" ca="1" si="268"/>
        <v>9225061437</v>
      </c>
      <c r="H1265" t="s">
        <v>4300</v>
      </c>
      <c r="I1265">
        <v>46385</v>
      </c>
      <c r="J1265" t="str">
        <f t="shared" ca="1" si="269"/>
        <v>Female</v>
      </c>
      <c r="K1265">
        <f t="shared" ca="1" si="270"/>
        <v>27</v>
      </c>
      <c r="L1265" t="str">
        <f t="shared" ca="1" si="271"/>
        <v>Adult</v>
      </c>
      <c r="M1265" t="str">
        <f t="shared" ca="1" si="272"/>
        <v>No</v>
      </c>
      <c r="N1265" t="str">
        <f t="shared" ca="1" si="272"/>
        <v>Yes</v>
      </c>
      <c r="O1265" t="str">
        <f t="shared" ca="1" si="272"/>
        <v>No</v>
      </c>
      <c r="P1265" t="str">
        <f t="shared" ca="1" si="267"/>
        <v>Yes</v>
      </c>
      <c r="Q1265" t="str">
        <f t="shared" ca="1" si="267"/>
        <v>Yes</v>
      </c>
      <c r="R1265">
        <f t="shared" ca="1" si="273"/>
        <v>4</v>
      </c>
      <c r="S1265">
        <f t="shared" ca="1" si="274"/>
        <v>5</v>
      </c>
      <c r="T1265">
        <f t="shared" ca="1" si="275"/>
        <v>3</v>
      </c>
      <c r="U1265">
        <f t="shared" ca="1" si="276"/>
        <v>0</v>
      </c>
      <c r="V1265">
        <f t="shared" ca="1" si="277"/>
        <v>4</v>
      </c>
      <c r="W1265">
        <f t="shared" ca="1" si="278"/>
        <v>4</v>
      </c>
      <c r="X1265">
        <f t="shared" ca="1" si="279"/>
        <v>20</v>
      </c>
    </row>
    <row r="1266" spans="1:24" x14ac:dyDescent="0.25">
      <c r="A1266">
        <v>150455</v>
      </c>
      <c r="B1266" t="s">
        <v>4301</v>
      </c>
      <c r="C1266" t="s">
        <v>10</v>
      </c>
      <c r="D1266" t="s">
        <v>4302</v>
      </c>
      <c r="E1266" t="str">
        <f t="shared" ca="1" si="280"/>
        <v>Everett</v>
      </c>
      <c r="F1266" t="s">
        <v>24067</v>
      </c>
      <c r="G1266">
        <f t="shared" ca="1" si="268"/>
        <v>1186176796</v>
      </c>
      <c r="H1266" t="s">
        <v>4304</v>
      </c>
      <c r="I1266" t="s">
        <v>4303</v>
      </c>
      <c r="J1266" t="str">
        <f t="shared" ca="1" si="269"/>
        <v>Female</v>
      </c>
      <c r="K1266">
        <f t="shared" ca="1" si="270"/>
        <v>19</v>
      </c>
      <c r="L1266" t="str">
        <f t="shared" ca="1" si="271"/>
        <v>Adult</v>
      </c>
      <c r="M1266" t="str">
        <f t="shared" ca="1" si="272"/>
        <v>Yes</v>
      </c>
      <c r="N1266" t="str">
        <f t="shared" ca="1" si="272"/>
        <v>Yes</v>
      </c>
      <c r="O1266" t="str">
        <f t="shared" ca="1" si="272"/>
        <v>No</v>
      </c>
      <c r="P1266" t="str">
        <f t="shared" ca="1" si="267"/>
        <v>No</v>
      </c>
      <c r="Q1266" t="str">
        <f t="shared" ca="1" si="267"/>
        <v>Yes</v>
      </c>
      <c r="R1266">
        <f t="shared" ca="1" si="273"/>
        <v>3</v>
      </c>
      <c r="S1266">
        <f t="shared" ca="1" si="274"/>
        <v>3</v>
      </c>
      <c r="T1266">
        <f t="shared" ca="1" si="275"/>
        <v>3</v>
      </c>
      <c r="U1266">
        <f t="shared" ca="1" si="276"/>
        <v>3</v>
      </c>
      <c r="V1266">
        <f t="shared" ca="1" si="277"/>
        <v>0</v>
      </c>
      <c r="W1266">
        <f t="shared" ca="1" si="278"/>
        <v>4</v>
      </c>
      <c r="X1266">
        <f t="shared" ca="1" si="279"/>
        <v>16</v>
      </c>
    </row>
    <row r="1267" spans="1:24" x14ac:dyDescent="0.25">
      <c r="A1267">
        <v>150534</v>
      </c>
      <c r="B1267" t="s">
        <v>4305</v>
      </c>
      <c r="C1267" t="s">
        <v>10</v>
      </c>
      <c r="D1267" t="s">
        <v>4306</v>
      </c>
      <c r="E1267" t="str">
        <f t="shared" ca="1" si="280"/>
        <v>Brookline</v>
      </c>
      <c r="F1267" t="s">
        <v>24067</v>
      </c>
      <c r="G1267">
        <f t="shared" ca="1" si="268"/>
        <v>2113599238</v>
      </c>
      <c r="H1267" t="s">
        <v>4307</v>
      </c>
      <c r="I1267">
        <v>47722</v>
      </c>
      <c r="J1267" t="str">
        <f t="shared" ca="1" si="269"/>
        <v>Female</v>
      </c>
      <c r="K1267">
        <f t="shared" ca="1" si="270"/>
        <v>42</v>
      </c>
      <c r="L1267" t="str">
        <f t="shared" ca="1" si="271"/>
        <v>Adult</v>
      </c>
      <c r="M1267" t="str">
        <f t="shared" ca="1" si="272"/>
        <v>Yes</v>
      </c>
      <c r="N1267" t="str">
        <f t="shared" ca="1" si="272"/>
        <v>Yes</v>
      </c>
      <c r="O1267" t="str">
        <f t="shared" ca="1" si="272"/>
        <v>Yes</v>
      </c>
      <c r="P1267" t="str">
        <f t="shared" ca="1" si="267"/>
        <v>No</v>
      </c>
      <c r="Q1267" t="str">
        <f t="shared" ca="1" si="267"/>
        <v>No</v>
      </c>
      <c r="R1267">
        <f t="shared" ca="1" si="273"/>
        <v>1</v>
      </c>
      <c r="S1267">
        <f t="shared" ca="1" si="274"/>
        <v>0</v>
      </c>
      <c r="T1267">
        <f t="shared" ca="1" si="275"/>
        <v>5</v>
      </c>
      <c r="U1267">
        <f t="shared" ca="1" si="276"/>
        <v>3</v>
      </c>
      <c r="V1267">
        <f t="shared" ca="1" si="277"/>
        <v>0</v>
      </c>
      <c r="W1267">
        <f t="shared" ca="1" si="278"/>
        <v>0</v>
      </c>
      <c r="X1267">
        <f t="shared" ca="1" si="279"/>
        <v>9</v>
      </c>
    </row>
    <row r="1268" spans="1:24" x14ac:dyDescent="0.25">
      <c r="A1268">
        <v>150604</v>
      </c>
      <c r="B1268" t="s">
        <v>4308</v>
      </c>
      <c r="C1268" t="s">
        <v>10</v>
      </c>
      <c r="D1268" t="s">
        <v>4309</v>
      </c>
      <c r="E1268" t="str">
        <f t="shared" ca="1" si="280"/>
        <v>Dedham</v>
      </c>
      <c r="F1268" t="s">
        <v>24067</v>
      </c>
      <c r="G1268">
        <f t="shared" ca="1" si="268"/>
        <v>2388369313</v>
      </c>
      <c r="H1268" t="s">
        <v>4311</v>
      </c>
      <c r="I1268" t="s">
        <v>4310</v>
      </c>
      <c r="J1268" t="str">
        <f t="shared" ca="1" si="269"/>
        <v>Male</v>
      </c>
      <c r="K1268">
        <f t="shared" ca="1" si="270"/>
        <v>53</v>
      </c>
      <c r="L1268" t="str">
        <f t="shared" ca="1" si="271"/>
        <v>Adult</v>
      </c>
      <c r="M1268" t="str">
        <f t="shared" ca="1" si="272"/>
        <v>No</v>
      </c>
      <c r="N1268" t="str">
        <f t="shared" ca="1" si="272"/>
        <v>Yes</v>
      </c>
      <c r="O1268" t="str">
        <f t="shared" ca="1" si="272"/>
        <v>Yes</v>
      </c>
      <c r="P1268" t="str">
        <f t="shared" ca="1" si="267"/>
        <v>No</v>
      </c>
      <c r="Q1268" t="str">
        <f t="shared" ca="1" si="267"/>
        <v>No</v>
      </c>
      <c r="R1268">
        <f t="shared" ca="1" si="273"/>
        <v>5</v>
      </c>
      <c r="S1268">
        <f t="shared" ca="1" si="274"/>
        <v>5</v>
      </c>
      <c r="T1268">
        <f t="shared" ca="1" si="275"/>
        <v>5</v>
      </c>
      <c r="U1268">
        <f t="shared" ca="1" si="276"/>
        <v>0</v>
      </c>
      <c r="V1268">
        <f t="shared" ca="1" si="277"/>
        <v>0</v>
      </c>
      <c r="W1268">
        <f t="shared" ca="1" si="278"/>
        <v>0</v>
      </c>
      <c r="X1268">
        <f t="shared" ca="1" si="279"/>
        <v>15</v>
      </c>
    </row>
    <row r="1269" spans="1:24" x14ac:dyDescent="0.25">
      <c r="A1269">
        <v>150640</v>
      </c>
      <c r="B1269" t="s">
        <v>4312</v>
      </c>
      <c r="C1269" t="s">
        <v>10</v>
      </c>
      <c r="D1269" t="s">
        <v>4313</v>
      </c>
      <c r="E1269" t="str">
        <f t="shared" ca="1" si="280"/>
        <v>Brookline</v>
      </c>
      <c r="F1269" t="s">
        <v>24067</v>
      </c>
      <c r="G1269">
        <f t="shared" ca="1" si="268"/>
        <v>5231313885</v>
      </c>
      <c r="H1269" t="s">
        <v>4314</v>
      </c>
      <c r="I1269">
        <v>47591</v>
      </c>
      <c r="J1269" t="str">
        <f t="shared" ca="1" si="269"/>
        <v>Female</v>
      </c>
      <c r="K1269">
        <f t="shared" ca="1" si="270"/>
        <v>55</v>
      </c>
      <c r="L1269" t="str">
        <f t="shared" ca="1" si="271"/>
        <v>Adult</v>
      </c>
      <c r="M1269" t="str">
        <f t="shared" ca="1" si="272"/>
        <v>No</v>
      </c>
      <c r="N1269" t="str">
        <f t="shared" ca="1" si="272"/>
        <v>Yes</v>
      </c>
      <c r="O1269" t="str">
        <f t="shared" ca="1" si="272"/>
        <v>Yes</v>
      </c>
      <c r="P1269" t="str">
        <f t="shared" ca="1" si="267"/>
        <v>No</v>
      </c>
      <c r="Q1269" t="str">
        <f t="shared" ca="1" si="267"/>
        <v>No</v>
      </c>
      <c r="R1269">
        <f t="shared" ca="1" si="273"/>
        <v>2</v>
      </c>
      <c r="S1269">
        <f t="shared" ca="1" si="274"/>
        <v>3</v>
      </c>
      <c r="T1269">
        <f t="shared" ca="1" si="275"/>
        <v>5</v>
      </c>
      <c r="U1269">
        <f t="shared" ca="1" si="276"/>
        <v>0</v>
      </c>
      <c r="V1269">
        <f t="shared" ca="1" si="277"/>
        <v>0</v>
      </c>
      <c r="W1269">
        <f t="shared" ca="1" si="278"/>
        <v>0</v>
      </c>
      <c r="X1269">
        <f t="shared" ca="1" si="279"/>
        <v>10</v>
      </c>
    </row>
    <row r="1270" spans="1:24" x14ac:dyDescent="0.25">
      <c r="A1270">
        <v>150668</v>
      </c>
      <c r="B1270" t="s">
        <v>4315</v>
      </c>
      <c r="C1270" t="s">
        <v>10</v>
      </c>
      <c r="D1270" t="s">
        <v>4316</v>
      </c>
      <c r="E1270" t="str">
        <f t="shared" ca="1" si="280"/>
        <v>Watertown</v>
      </c>
      <c r="F1270" t="s">
        <v>24067</v>
      </c>
      <c r="G1270">
        <f t="shared" ca="1" si="268"/>
        <v>1128318060</v>
      </c>
      <c r="H1270" t="s">
        <v>4318</v>
      </c>
      <c r="I1270" t="s">
        <v>4317</v>
      </c>
      <c r="J1270" t="str">
        <f t="shared" ca="1" si="269"/>
        <v>Male</v>
      </c>
      <c r="K1270">
        <f t="shared" ca="1" si="270"/>
        <v>17</v>
      </c>
      <c r="L1270" t="str">
        <f t="shared" ca="1" si="271"/>
        <v>Adoloscent</v>
      </c>
      <c r="M1270" t="str">
        <f t="shared" ca="1" si="272"/>
        <v>Yes</v>
      </c>
      <c r="N1270" t="str">
        <f t="shared" ca="1" si="272"/>
        <v>No</v>
      </c>
      <c r="O1270" t="str">
        <f t="shared" ca="1" si="272"/>
        <v>Yes</v>
      </c>
      <c r="P1270" t="str">
        <f t="shared" ca="1" si="267"/>
        <v>Yes</v>
      </c>
      <c r="Q1270" t="str">
        <f t="shared" ca="1" si="267"/>
        <v>Yes</v>
      </c>
      <c r="R1270">
        <f t="shared" ca="1" si="273"/>
        <v>4</v>
      </c>
      <c r="S1270">
        <f t="shared" ca="1" si="274"/>
        <v>5</v>
      </c>
      <c r="T1270">
        <f t="shared" ca="1" si="275"/>
        <v>3</v>
      </c>
      <c r="U1270">
        <f t="shared" ca="1" si="276"/>
        <v>3</v>
      </c>
      <c r="V1270">
        <f t="shared" ca="1" si="277"/>
        <v>4</v>
      </c>
      <c r="W1270">
        <f t="shared" ca="1" si="278"/>
        <v>4</v>
      </c>
      <c r="X1270">
        <f t="shared" ca="1" si="279"/>
        <v>23</v>
      </c>
    </row>
    <row r="1271" spans="1:24" x14ac:dyDescent="0.25">
      <c r="A1271">
        <v>150677</v>
      </c>
      <c r="B1271" t="s">
        <v>4319</v>
      </c>
      <c r="C1271" t="s">
        <v>10</v>
      </c>
      <c r="D1271" t="s">
        <v>4320</v>
      </c>
      <c r="E1271" t="str">
        <f t="shared" ca="1" si="280"/>
        <v>Somerville</v>
      </c>
      <c r="F1271" t="s">
        <v>24067</v>
      </c>
      <c r="G1271">
        <f t="shared" ca="1" si="268"/>
        <v>6618832476</v>
      </c>
      <c r="H1271" t="s">
        <v>4322</v>
      </c>
      <c r="I1271" t="s">
        <v>4321</v>
      </c>
      <c r="J1271" t="str">
        <f t="shared" ca="1" si="269"/>
        <v>Female</v>
      </c>
      <c r="K1271">
        <f t="shared" ca="1" si="270"/>
        <v>31</v>
      </c>
      <c r="L1271" t="str">
        <f t="shared" ca="1" si="271"/>
        <v>Adult</v>
      </c>
      <c r="M1271" t="str">
        <f t="shared" ca="1" si="272"/>
        <v>No</v>
      </c>
      <c r="N1271" t="str">
        <f t="shared" ca="1" si="272"/>
        <v>No</v>
      </c>
      <c r="O1271" t="str">
        <f t="shared" ca="1" si="272"/>
        <v>Yes</v>
      </c>
      <c r="P1271" t="str">
        <f t="shared" ca="1" si="267"/>
        <v>No</v>
      </c>
      <c r="Q1271" t="str">
        <f t="shared" ca="1" si="267"/>
        <v>Yes</v>
      </c>
      <c r="R1271">
        <f t="shared" ca="1" si="273"/>
        <v>2</v>
      </c>
      <c r="S1271">
        <f t="shared" ca="1" si="274"/>
        <v>3</v>
      </c>
      <c r="T1271">
        <f t="shared" ca="1" si="275"/>
        <v>3</v>
      </c>
      <c r="U1271">
        <f t="shared" ca="1" si="276"/>
        <v>0</v>
      </c>
      <c r="V1271">
        <f t="shared" ca="1" si="277"/>
        <v>0</v>
      </c>
      <c r="W1271">
        <f t="shared" ca="1" si="278"/>
        <v>4</v>
      </c>
      <c r="X1271">
        <f t="shared" ca="1" si="279"/>
        <v>12</v>
      </c>
    </row>
    <row r="1272" spans="1:24" x14ac:dyDescent="0.25">
      <c r="A1272">
        <v>150695</v>
      </c>
      <c r="B1272" t="s">
        <v>4323</v>
      </c>
      <c r="C1272" t="s">
        <v>10</v>
      </c>
      <c r="D1272" t="s">
        <v>4324</v>
      </c>
      <c r="E1272" t="str">
        <f t="shared" ca="1" si="280"/>
        <v>Needham</v>
      </c>
      <c r="F1272" t="s">
        <v>24067</v>
      </c>
      <c r="G1272">
        <f t="shared" ca="1" si="268"/>
        <v>9948303707</v>
      </c>
      <c r="H1272" t="s">
        <v>4326</v>
      </c>
      <c r="I1272" t="s">
        <v>4325</v>
      </c>
      <c r="J1272" t="str">
        <f t="shared" ca="1" si="269"/>
        <v>Female</v>
      </c>
      <c r="K1272">
        <f t="shared" ca="1" si="270"/>
        <v>68</v>
      </c>
      <c r="L1272" t="str">
        <f t="shared" ca="1" si="271"/>
        <v>Adult</v>
      </c>
      <c r="M1272" t="str">
        <f t="shared" ca="1" si="272"/>
        <v>No</v>
      </c>
      <c r="N1272" t="str">
        <f t="shared" ca="1" si="272"/>
        <v>Yes</v>
      </c>
      <c r="O1272" t="str">
        <f t="shared" ca="1" si="272"/>
        <v>No</v>
      </c>
      <c r="P1272" t="str">
        <f t="shared" ca="1" si="267"/>
        <v>Yes</v>
      </c>
      <c r="Q1272" t="str">
        <f t="shared" ca="1" si="267"/>
        <v>Yes</v>
      </c>
      <c r="R1272">
        <f t="shared" ca="1" si="273"/>
        <v>2</v>
      </c>
      <c r="S1272">
        <f t="shared" ca="1" si="274"/>
        <v>3</v>
      </c>
      <c r="T1272">
        <f t="shared" ca="1" si="275"/>
        <v>3</v>
      </c>
      <c r="U1272">
        <f t="shared" ca="1" si="276"/>
        <v>0</v>
      </c>
      <c r="V1272">
        <f t="shared" ca="1" si="277"/>
        <v>4</v>
      </c>
      <c r="W1272">
        <f t="shared" ca="1" si="278"/>
        <v>4</v>
      </c>
      <c r="X1272">
        <f t="shared" ca="1" si="279"/>
        <v>16</v>
      </c>
    </row>
    <row r="1273" spans="1:24" x14ac:dyDescent="0.25">
      <c r="A1273">
        <v>150710</v>
      </c>
      <c r="B1273" t="s">
        <v>4323</v>
      </c>
      <c r="C1273" t="s">
        <v>10</v>
      </c>
      <c r="D1273" t="s">
        <v>4327</v>
      </c>
      <c r="E1273" t="str">
        <f t="shared" ca="1" si="280"/>
        <v>Newton</v>
      </c>
      <c r="F1273" t="s">
        <v>24067</v>
      </c>
      <c r="G1273">
        <f t="shared" ca="1" si="268"/>
        <v>6608037207</v>
      </c>
      <c r="H1273" t="s">
        <v>4328</v>
      </c>
      <c r="I1273">
        <v>46250</v>
      </c>
      <c r="J1273" t="str">
        <f t="shared" ca="1" si="269"/>
        <v>Female</v>
      </c>
      <c r="K1273">
        <f t="shared" ca="1" si="270"/>
        <v>56</v>
      </c>
      <c r="L1273" t="str">
        <f t="shared" ca="1" si="271"/>
        <v>Adult</v>
      </c>
      <c r="M1273" t="str">
        <f t="shared" ca="1" si="272"/>
        <v>No</v>
      </c>
      <c r="N1273" t="str">
        <f t="shared" ca="1" si="272"/>
        <v>Yes</v>
      </c>
      <c r="O1273" t="str">
        <f t="shared" ca="1" si="272"/>
        <v>No</v>
      </c>
      <c r="P1273" t="str">
        <f t="shared" ca="1" si="267"/>
        <v>No</v>
      </c>
      <c r="Q1273" t="str">
        <f t="shared" ca="1" si="267"/>
        <v>Yes</v>
      </c>
      <c r="R1273">
        <f t="shared" ca="1" si="273"/>
        <v>5</v>
      </c>
      <c r="S1273">
        <f t="shared" ca="1" si="274"/>
        <v>5</v>
      </c>
      <c r="T1273">
        <f t="shared" ca="1" si="275"/>
        <v>3</v>
      </c>
      <c r="U1273">
        <f t="shared" ca="1" si="276"/>
        <v>0</v>
      </c>
      <c r="V1273">
        <f t="shared" ca="1" si="277"/>
        <v>0</v>
      </c>
      <c r="W1273">
        <f t="shared" ca="1" si="278"/>
        <v>4</v>
      </c>
      <c r="X1273">
        <f t="shared" ca="1" si="279"/>
        <v>17</v>
      </c>
    </row>
    <row r="1274" spans="1:24" x14ac:dyDescent="0.25">
      <c r="A1274">
        <v>150756</v>
      </c>
      <c r="B1274" t="s">
        <v>4329</v>
      </c>
      <c r="C1274" t="s">
        <v>10</v>
      </c>
      <c r="D1274" t="s">
        <v>4330</v>
      </c>
      <c r="E1274" t="str">
        <f t="shared" ca="1" si="280"/>
        <v>Revere</v>
      </c>
      <c r="F1274" t="s">
        <v>24067</v>
      </c>
      <c r="G1274">
        <f t="shared" ca="1" si="268"/>
        <v>3490195169</v>
      </c>
      <c r="H1274" t="s">
        <v>4331</v>
      </c>
      <c r="I1274">
        <v>47243</v>
      </c>
      <c r="J1274" t="str">
        <f t="shared" ca="1" si="269"/>
        <v>Female</v>
      </c>
      <c r="K1274">
        <f t="shared" ca="1" si="270"/>
        <v>65</v>
      </c>
      <c r="L1274" t="str">
        <f t="shared" ca="1" si="271"/>
        <v>Adult</v>
      </c>
      <c r="M1274" t="str">
        <f t="shared" ca="1" si="272"/>
        <v>No</v>
      </c>
      <c r="N1274" t="str">
        <f t="shared" ca="1" si="272"/>
        <v>No</v>
      </c>
      <c r="O1274" t="str">
        <f t="shared" ca="1" si="272"/>
        <v>Yes</v>
      </c>
      <c r="P1274" t="str">
        <f t="shared" ca="1" si="267"/>
        <v>No</v>
      </c>
      <c r="Q1274" t="str">
        <f t="shared" ca="1" si="267"/>
        <v>No</v>
      </c>
      <c r="R1274">
        <f t="shared" ca="1" si="273"/>
        <v>3</v>
      </c>
      <c r="S1274">
        <f t="shared" ca="1" si="274"/>
        <v>3</v>
      </c>
      <c r="T1274">
        <f t="shared" ca="1" si="275"/>
        <v>3</v>
      </c>
      <c r="U1274">
        <f t="shared" ca="1" si="276"/>
        <v>0</v>
      </c>
      <c r="V1274">
        <f t="shared" ca="1" si="277"/>
        <v>0</v>
      </c>
      <c r="W1274">
        <f t="shared" ca="1" si="278"/>
        <v>0</v>
      </c>
      <c r="X1274">
        <f t="shared" ca="1" si="279"/>
        <v>9</v>
      </c>
    </row>
    <row r="1275" spans="1:24" x14ac:dyDescent="0.25">
      <c r="A1275">
        <v>150765</v>
      </c>
      <c r="B1275" t="s">
        <v>4332</v>
      </c>
      <c r="C1275" t="s">
        <v>10</v>
      </c>
      <c r="D1275" t="s">
        <v>4333</v>
      </c>
      <c r="E1275" t="str">
        <f t="shared" ca="1" si="280"/>
        <v>Revere</v>
      </c>
      <c r="F1275" t="s">
        <v>24067</v>
      </c>
      <c r="G1275">
        <f t="shared" ca="1" si="268"/>
        <v>5257700511</v>
      </c>
      <c r="H1275" t="s">
        <v>4334</v>
      </c>
      <c r="I1275">
        <v>47807</v>
      </c>
      <c r="J1275" t="str">
        <f t="shared" ca="1" si="269"/>
        <v>Female</v>
      </c>
      <c r="K1275">
        <f t="shared" ca="1" si="270"/>
        <v>68</v>
      </c>
      <c r="L1275" t="str">
        <f t="shared" ca="1" si="271"/>
        <v>Adult</v>
      </c>
      <c r="M1275" t="str">
        <f t="shared" ca="1" si="272"/>
        <v>No</v>
      </c>
      <c r="N1275" t="str">
        <f t="shared" ca="1" si="272"/>
        <v>Yes</v>
      </c>
      <c r="O1275" t="str">
        <f t="shared" ca="1" si="272"/>
        <v>No</v>
      </c>
      <c r="P1275" t="str">
        <f t="shared" ca="1" si="267"/>
        <v>Yes</v>
      </c>
      <c r="Q1275" t="str">
        <f t="shared" ca="1" si="267"/>
        <v>No</v>
      </c>
      <c r="R1275">
        <f t="shared" ca="1" si="273"/>
        <v>1</v>
      </c>
      <c r="S1275">
        <f t="shared" ca="1" si="274"/>
        <v>0</v>
      </c>
      <c r="T1275">
        <f t="shared" ca="1" si="275"/>
        <v>3</v>
      </c>
      <c r="U1275">
        <f t="shared" ca="1" si="276"/>
        <v>0</v>
      </c>
      <c r="V1275">
        <f t="shared" ca="1" si="277"/>
        <v>4</v>
      </c>
      <c r="W1275">
        <f t="shared" ca="1" si="278"/>
        <v>0</v>
      </c>
      <c r="X1275">
        <f t="shared" ca="1" si="279"/>
        <v>8</v>
      </c>
    </row>
    <row r="1276" spans="1:24" x14ac:dyDescent="0.25">
      <c r="A1276">
        <v>150774</v>
      </c>
      <c r="B1276" t="s">
        <v>4335</v>
      </c>
      <c r="C1276" t="s">
        <v>10</v>
      </c>
      <c r="D1276" t="s">
        <v>4336</v>
      </c>
      <c r="E1276" t="str">
        <f t="shared" ca="1" si="280"/>
        <v>Boston</v>
      </c>
      <c r="F1276" t="s">
        <v>24067</v>
      </c>
      <c r="G1276">
        <f t="shared" ca="1" si="268"/>
        <v>6867414468</v>
      </c>
      <c r="H1276" t="s">
        <v>4338</v>
      </c>
      <c r="I1276" t="s">
        <v>4337</v>
      </c>
      <c r="J1276" t="str">
        <f t="shared" ca="1" si="269"/>
        <v>Female</v>
      </c>
      <c r="K1276">
        <f t="shared" ca="1" si="270"/>
        <v>60</v>
      </c>
      <c r="L1276" t="str">
        <f t="shared" ca="1" si="271"/>
        <v>Adult</v>
      </c>
      <c r="M1276" t="str">
        <f t="shared" ca="1" si="272"/>
        <v>Yes</v>
      </c>
      <c r="N1276" t="str">
        <f t="shared" ca="1" si="272"/>
        <v>Yes</v>
      </c>
      <c r="O1276" t="str">
        <f t="shared" ca="1" si="272"/>
        <v>No</v>
      </c>
      <c r="P1276" t="str">
        <f t="shared" ca="1" si="267"/>
        <v>Yes</v>
      </c>
      <c r="Q1276" t="str">
        <f t="shared" ca="1" si="267"/>
        <v>Yes</v>
      </c>
      <c r="R1276">
        <f t="shared" ca="1" si="273"/>
        <v>1</v>
      </c>
      <c r="S1276">
        <f t="shared" ca="1" si="274"/>
        <v>0</v>
      </c>
      <c r="T1276">
        <f t="shared" ca="1" si="275"/>
        <v>3</v>
      </c>
      <c r="U1276">
        <f t="shared" ca="1" si="276"/>
        <v>3</v>
      </c>
      <c r="V1276">
        <f t="shared" ca="1" si="277"/>
        <v>4</v>
      </c>
      <c r="W1276">
        <f t="shared" ca="1" si="278"/>
        <v>4</v>
      </c>
      <c r="X1276">
        <f t="shared" ca="1" si="279"/>
        <v>15</v>
      </c>
    </row>
    <row r="1277" spans="1:24" x14ac:dyDescent="0.25">
      <c r="A1277">
        <v>150853</v>
      </c>
      <c r="B1277" t="s">
        <v>4339</v>
      </c>
      <c r="C1277" t="s">
        <v>10</v>
      </c>
      <c r="D1277" t="s">
        <v>4340</v>
      </c>
      <c r="E1277" t="str">
        <f t="shared" ca="1" si="280"/>
        <v>Brookline</v>
      </c>
      <c r="F1277" t="s">
        <v>24067</v>
      </c>
      <c r="G1277">
        <f t="shared" ca="1" si="268"/>
        <v>8056911269</v>
      </c>
      <c r="H1277" t="s">
        <v>4341</v>
      </c>
      <c r="I1277">
        <v>47129</v>
      </c>
      <c r="J1277" t="str">
        <f t="shared" ca="1" si="269"/>
        <v>Female</v>
      </c>
      <c r="K1277">
        <f t="shared" ca="1" si="270"/>
        <v>26</v>
      </c>
      <c r="L1277" t="str">
        <f t="shared" ca="1" si="271"/>
        <v>Adult</v>
      </c>
      <c r="M1277" t="str">
        <f t="shared" ca="1" si="272"/>
        <v>No</v>
      </c>
      <c r="N1277" t="str">
        <f t="shared" ca="1" si="272"/>
        <v>No</v>
      </c>
      <c r="O1277" t="str">
        <f t="shared" ca="1" si="272"/>
        <v>Yes</v>
      </c>
      <c r="P1277" t="str">
        <f t="shared" ca="1" si="267"/>
        <v>No</v>
      </c>
      <c r="Q1277" t="str">
        <f t="shared" ca="1" si="267"/>
        <v>Yes</v>
      </c>
      <c r="R1277">
        <f t="shared" ca="1" si="273"/>
        <v>4</v>
      </c>
      <c r="S1277">
        <f t="shared" ca="1" si="274"/>
        <v>5</v>
      </c>
      <c r="T1277">
        <f t="shared" ca="1" si="275"/>
        <v>3</v>
      </c>
      <c r="U1277">
        <f t="shared" ca="1" si="276"/>
        <v>0</v>
      </c>
      <c r="V1277">
        <f t="shared" ca="1" si="277"/>
        <v>0</v>
      </c>
      <c r="W1277">
        <f t="shared" ca="1" si="278"/>
        <v>4</v>
      </c>
      <c r="X1277">
        <f t="shared" ca="1" si="279"/>
        <v>16</v>
      </c>
    </row>
    <row r="1278" spans="1:24" x14ac:dyDescent="0.25">
      <c r="A1278">
        <v>150941</v>
      </c>
      <c r="B1278" t="s">
        <v>4342</v>
      </c>
      <c r="C1278" t="s">
        <v>10</v>
      </c>
      <c r="D1278" t="s">
        <v>4343</v>
      </c>
      <c r="E1278" t="str">
        <f t="shared" ca="1" si="280"/>
        <v>Revere</v>
      </c>
      <c r="F1278" t="s">
        <v>24067</v>
      </c>
      <c r="G1278">
        <f t="shared" ca="1" si="268"/>
        <v>1223228406</v>
      </c>
      <c r="H1278" t="s">
        <v>4344</v>
      </c>
      <c r="I1278">
        <v>46750</v>
      </c>
      <c r="J1278" t="str">
        <f t="shared" ca="1" si="269"/>
        <v>Male</v>
      </c>
      <c r="K1278">
        <f t="shared" ca="1" si="270"/>
        <v>25</v>
      </c>
      <c r="L1278" t="str">
        <f t="shared" ca="1" si="271"/>
        <v>Adult</v>
      </c>
      <c r="M1278" t="str">
        <f t="shared" ca="1" si="272"/>
        <v>Yes</v>
      </c>
      <c r="N1278" t="str">
        <f t="shared" ca="1" si="272"/>
        <v>Yes</v>
      </c>
      <c r="O1278" t="str">
        <f t="shared" ca="1" si="272"/>
        <v>Yes</v>
      </c>
      <c r="P1278" t="str">
        <f t="shared" ca="1" si="267"/>
        <v>Yes</v>
      </c>
      <c r="Q1278" t="str">
        <f t="shared" ca="1" si="267"/>
        <v>Yes</v>
      </c>
      <c r="R1278">
        <f t="shared" ca="1" si="273"/>
        <v>3</v>
      </c>
      <c r="S1278">
        <f t="shared" ca="1" si="274"/>
        <v>3</v>
      </c>
      <c r="T1278">
        <f t="shared" ca="1" si="275"/>
        <v>5</v>
      </c>
      <c r="U1278">
        <f t="shared" ca="1" si="276"/>
        <v>3</v>
      </c>
      <c r="V1278">
        <f t="shared" ca="1" si="277"/>
        <v>4</v>
      </c>
      <c r="W1278">
        <f t="shared" ca="1" si="278"/>
        <v>4</v>
      </c>
      <c r="X1278">
        <f t="shared" ca="1" si="279"/>
        <v>22</v>
      </c>
    </row>
    <row r="1279" spans="1:24" x14ac:dyDescent="0.25">
      <c r="A1279">
        <v>150987</v>
      </c>
      <c r="B1279" t="s">
        <v>4345</v>
      </c>
      <c r="C1279" t="s">
        <v>10</v>
      </c>
      <c r="D1279" t="s">
        <v>4346</v>
      </c>
      <c r="E1279" t="str">
        <f t="shared" ca="1" si="280"/>
        <v>Canton</v>
      </c>
      <c r="F1279" t="s">
        <v>24067</v>
      </c>
      <c r="G1279">
        <f t="shared" ca="1" si="268"/>
        <v>7893781486</v>
      </c>
      <c r="H1279" t="s">
        <v>4348</v>
      </c>
      <c r="I1279" t="s">
        <v>4347</v>
      </c>
      <c r="J1279" t="str">
        <f t="shared" ca="1" si="269"/>
        <v>Female</v>
      </c>
      <c r="K1279">
        <f t="shared" ca="1" si="270"/>
        <v>16</v>
      </c>
      <c r="L1279" t="str">
        <f t="shared" ca="1" si="271"/>
        <v>Adoloscent</v>
      </c>
      <c r="M1279" t="str">
        <f t="shared" ca="1" si="272"/>
        <v>Yes</v>
      </c>
      <c r="N1279" t="str">
        <f t="shared" ca="1" si="272"/>
        <v>Yes</v>
      </c>
      <c r="O1279" t="str">
        <f t="shared" ca="1" si="272"/>
        <v>No</v>
      </c>
      <c r="P1279" t="str">
        <f t="shared" ca="1" si="267"/>
        <v>Yes</v>
      </c>
      <c r="Q1279" t="str">
        <f t="shared" ca="1" si="267"/>
        <v>No</v>
      </c>
      <c r="R1279">
        <f t="shared" ca="1" si="273"/>
        <v>2</v>
      </c>
      <c r="S1279">
        <f t="shared" ca="1" si="274"/>
        <v>3</v>
      </c>
      <c r="T1279">
        <f t="shared" ca="1" si="275"/>
        <v>3</v>
      </c>
      <c r="U1279">
        <f t="shared" ca="1" si="276"/>
        <v>3</v>
      </c>
      <c r="V1279">
        <f t="shared" ca="1" si="277"/>
        <v>4</v>
      </c>
      <c r="W1279">
        <f t="shared" ca="1" si="278"/>
        <v>0</v>
      </c>
      <c r="X1279">
        <f t="shared" ca="1" si="279"/>
        <v>15</v>
      </c>
    </row>
    <row r="1280" spans="1:24" x14ac:dyDescent="0.25">
      <c r="A1280">
        <v>151102</v>
      </c>
      <c r="B1280" t="s">
        <v>4349</v>
      </c>
      <c r="C1280" t="s">
        <v>10</v>
      </c>
      <c r="D1280" t="s">
        <v>4350</v>
      </c>
      <c r="E1280" t="str">
        <f t="shared" ca="1" si="280"/>
        <v>Chelsea</v>
      </c>
      <c r="F1280" t="s">
        <v>24067</v>
      </c>
      <c r="G1280">
        <f t="shared" ca="1" si="268"/>
        <v>6278698686</v>
      </c>
      <c r="H1280" t="s">
        <v>4352</v>
      </c>
      <c r="I1280" t="s">
        <v>4351</v>
      </c>
      <c r="J1280" t="str">
        <f t="shared" ca="1" si="269"/>
        <v>Male</v>
      </c>
      <c r="K1280">
        <f t="shared" ca="1" si="270"/>
        <v>46</v>
      </c>
      <c r="L1280" t="str">
        <f t="shared" ca="1" si="271"/>
        <v>Adult</v>
      </c>
      <c r="M1280" t="str">
        <f t="shared" ca="1" si="272"/>
        <v>No</v>
      </c>
      <c r="N1280" t="str">
        <f t="shared" ca="1" si="272"/>
        <v>Yes</v>
      </c>
      <c r="O1280" t="str">
        <f t="shared" ca="1" si="272"/>
        <v>Yes</v>
      </c>
      <c r="P1280" t="str">
        <f t="shared" ca="1" si="267"/>
        <v>Yes</v>
      </c>
      <c r="Q1280" t="str">
        <f t="shared" ca="1" si="267"/>
        <v>No</v>
      </c>
      <c r="R1280">
        <f t="shared" ca="1" si="273"/>
        <v>5</v>
      </c>
      <c r="S1280">
        <f t="shared" ca="1" si="274"/>
        <v>5</v>
      </c>
      <c r="T1280">
        <f t="shared" ca="1" si="275"/>
        <v>5</v>
      </c>
      <c r="U1280">
        <f t="shared" ca="1" si="276"/>
        <v>0</v>
      </c>
      <c r="V1280">
        <f t="shared" ca="1" si="277"/>
        <v>4</v>
      </c>
      <c r="W1280">
        <f t="shared" ca="1" si="278"/>
        <v>0</v>
      </c>
      <c r="X1280">
        <f t="shared" ca="1" si="279"/>
        <v>19</v>
      </c>
    </row>
    <row r="1281" spans="1:24" x14ac:dyDescent="0.25">
      <c r="A1281">
        <v>151111</v>
      </c>
      <c r="B1281" t="s">
        <v>4353</v>
      </c>
      <c r="C1281" t="s">
        <v>10</v>
      </c>
      <c r="D1281" t="s">
        <v>4354</v>
      </c>
      <c r="E1281" t="str">
        <f t="shared" ca="1" si="280"/>
        <v>Cambridge</v>
      </c>
      <c r="F1281" t="s">
        <v>24067</v>
      </c>
      <c r="G1281">
        <f t="shared" ca="1" si="268"/>
        <v>1163378657</v>
      </c>
      <c r="H1281" t="s">
        <v>4356</v>
      </c>
      <c r="I1281" t="s">
        <v>4355</v>
      </c>
      <c r="J1281" t="str">
        <f t="shared" ca="1" si="269"/>
        <v>Female</v>
      </c>
      <c r="K1281">
        <f t="shared" ca="1" si="270"/>
        <v>43</v>
      </c>
      <c r="L1281" t="str">
        <f t="shared" ca="1" si="271"/>
        <v>Adult</v>
      </c>
      <c r="M1281" t="str">
        <f t="shared" ca="1" si="272"/>
        <v>Yes</v>
      </c>
      <c r="N1281" t="str">
        <f t="shared" ca="1" si="272"/>
        <v>No</v>
      </c>
      <c r="O1281" t="str">
        <f t="shared" ca="1" si="272"/>
        <v>No</v>
      </c>
      <c r="P1281" t="str">
        <f t="shared" ca="1" si="267"/>
        <v>No</v>
      </c>
      <c r="Q1281" t="str">
        <f t="shared" ca="1" si="267"/>
        <v>Yes</v>
      </c>
      <c r="R1281">
        <f t="shared" ca="1" si="273"/>
        <v>1</v>
      </c>
      <c r="S1281">
        <f t="shared" ca="1" si="274"/>
        <v>0</v>
      </c>
      <c r="T1281">
        <f t="shared" ca="1" si="275"/>
        <v>0</v>
      </c>
      <c r="U1281">
        <f t="shared" ca="1" si="276"/>
        <v>3</v>
      </c>
      <c r="V1281">
        <f t="shared" ca="1" si="277"/>
        <v>0</v>
      </c>
      <c r="W1281">
        <f t="shared" ca="1" si="278"/>
        <v>4</v>
      </c>
      <c r="X1281">
        <f t="shared" ca="1" si="279"/>
        <v>8</v>
      </c>
    </row>
    <row r="1282" spans="1:24" x14ac:dyDescent="0.25">
      <c r="A1282">
        <v>151166</v>
      </c>
      <c r="B1282" t="s">
        <v>4357</v>
      </c>
      <c r="C1282" t="s">
        <v>10</v>
      </c>
      <c r="D1282" t="s">
        <v>4358</v>
      </c>
      <c r="E1282" t="str">
        <f t="shared" ca="1" si="280"/>
        <v>Newton</v>
      </c>
      <c r="F1282" t="s">
        <v>24067</v>
      </c>
      <c r="G1282">
        <f t="shared" ca="1" si="268"/>
        <v>2619200569</v>
      </c>
      <c r="H1282" t="s">
        <v>4360</v>
      </c>
      <c r="I1282" t="s">
        <v>4359</v>
      </c>
      <c r="J1282" t="str">
        <f t="shared" ca="1" si="269"/>
        <v>Male</v>
      </c>
      <c r="K1282">
        <f t="shared" ca="1" si="270"/>
        <v>16</v>
      </c>
      <c r="L1282" t="str">
        <f t="shared" ca="1" si="271"/>
        <v>Adoloscent</v>
      </c>
      <c r="M1282" t="str">
        <f t="shared" ca="1" si="272"/>
        <v>No</v>
      </c>
      <c r="N1282" t="str">
        <f t="shared" ca="1" si="272"/>
        <v>No</v>
      </c>
      <c r="O1282" t="str">
        <f t="shared" ca="1" si="272"/>
        <v>No</v>
      </c>
      <c r="P1282" t="str">
        <f t="shared" ca="1" si="272"/>
        <v>No</v>
      </c>
      <c r="Q1282" t="str">
        <f t="shared" ca="1" si="272"/>
        <v>Yes</v>
      </c>
      <c r="R1282">
        <f t="shared" ca="1" si="273"/>
        <v>1</v>
      </c>
      <c r="S1282">
        <f t="shared" ca="1" si="274"/>
        <v>0</v>
      </c>
      <c r="T1282">
        <f t="shared" ca="1" si="275"/>
        <v>0</v>
      </c>
      <c r="U1282">
        <f t="shared" ca="1" si="276"/>
        <v>0</v>
      </c>
      <c r="V1282">
        <f t="shared" ca="1" si="277"/>
        <v>0</v>
      </c>
      <c r="W1282">
        <f t="shared" ca="1" si="278"/>
        <v>4</v>
      </c>
      <c r="X1282">
        <f t="shared" ca="1" si="279"/>
        <v>5</v>
      </c>
    </row>
    <row r="1283" spans="1:24" x14ac:dyDescent="0.25">
      <c r="A1283">
        <v>151263</v>
      </c>
      <c r="B1283" t="s">
        <v>4361</v>
      </c>
      <c r="C1283" t="s">
        <v>10</v>
      </c>
      <c r="D1283" t="s">
        <v>4362</v>
      </c>
      <c r="E1283" t="str">
        <f t="shared" ca="1" si="280"/>
        <v>Cambridge</v>
      </c>
      <c r="F1283" t="s">
        <v>24067</v>
      </c>
      <c r="G1283">
        <f t="shared" ref="G1283:G1346" ca="1" si="281">RANDBETWEEN(1000000000,9999999999)</f>
        <v>3554989913</v>
      </c>
      <c r="H1283" t="s">
        <v>4364</v>
      </c>
      <c r="I1283" t="s">
        <v>4363</v>
      </c>
      <c r="J1283" t="str">
        <f t="shared" ref="J1283:J1346" ca="1" si="282">CHOOSE(RANDBETWEEN(1,2),"Male","Female")</f>
        <v>Female</v>
      </c>
      <c r="K1283">
        <f t="shared" ref="K1283:K1346" ca="1" si="283">RANDBETWEEN(15,70)</f>
        <v>68</v>
      </c>
      <c r="L1283" t="str">
        <f t="shared" ref="L1283:L1346" ca="1" si="284">IF(AND(K1283&gt;=12, K1283 &lt; 18), "Adoloscent", "Adult")</f>
        <v>Adult</v>
      </c>
      <c r="M1283" t="str">
        <f t="shared" ref="M1283:P1346" ca="1" si="285">CHOOSE(RANDBETWEEN(1,2),"Yes","No")</f>
        <v>Yes</v>
      </c>
      <c r="N1283" t="str">
        <f t="shared" ca="1" si="285"/>
        <v>No</v>
      </c>
      <c r="O1283" t="str">
        <f t="shared" ca="1" si="285"/>
        <v>No</v>
      </c>
      <c r="P1283" t="str">
        <f t="shared" ca="1" si="285"/>
        <v>Yes</v>
      </c>
      <c r="Q1283" t="str">
        <f t="shared" ref="Q1283:Q1346" ca="1" si="286">CHOOSE(RANDBETWEEN(1,2),"Yes","No")</f>
        <v>Yes</v>
      </c>
      <c r="R1283">
        <f t="shared" ref="R1283:R1346" ca="1" si="287">CHOOSE(RANDBETWEEN(1,5),1,2,3,4,5)</f>
        <v>4</v>
      </c>
      <c r="S1283">
        <f t="shared" ref="S1283:S1346" ca="1" si="288">IF(R1283&gt;=4,5,IF(AND(R1283&gt;=2,R1283&lt;=3),3,IF(R1283=1,0)))</f>
        <v>5</v>
      </c>
      <c r="T1283">
        <f t="shared" ref="T1283:T1346" ca="1" si="289">IF(AND(O1283="Yes",N1283="Yes"),5,IF(OR(O1283="Yes",N1283="Yes"),3,IF(AND(O1283="No",N1283="No"),0)))</f>
        <v>0</v>
      </c>
      <c r="U1283">
        <f t="shared" ref="U1283:U1346" ca="1" si="290">IF(M1283="Yes",3,0)</f>
        <v>3</v>
      </c>
      <c r="V1283">
        <f t="shared" ref="V1283:V1346" ca="1" si="291">IF(P1283="Yes",4,0)</f>
        <v>4</v>
      </c>
      <c r="W1283">
        <f t="shared" ref="W1283:W1346" ca="1" si="292">IF(Q1283="Yes",4,0)</f>
        <v>4</v>
      </c>
      <c r="X1283">
        <f t="shared" ref="X1283:X1346" ca="1" si="293">SUM(R1283:W1283)</f>
        <v>20</v>
      </c>
    </row>
    <row r="1284" spans="1:24" x14ac:dyDescent="0.25">
      <c r="A1284">
        <v>151290</v>
      </c>
      <c r="B1284" t="s">
        <v>4365</v>
      </c>
      <c r="C1284" t="s">
        <v>10</v>
      </c>
      <c r="D1284" t="s">
        <v>4366</v>
      </c>
      <c r="E1284" t="str">
        <f t="shared" ref="E1284:E1347" ca="1" si="294">CHOOSE(RANDBETWEEN(1,15),"Boston","Winthrop","Revere","Chelsea","Everett","Somerville", "Cambridge","Watertown", "Newton","Brookline", "Needham", "Dedham", "Canton"," Milton", "Quincy")</f>
        <v>Chelsea</v>
      </c>
      <c r="F1284" t="s">
        <v>24067</v>
      </c>
      <c r="G1284">
        <f t="shared" ca="1" si="281"/>
        <v>1624876926</v>
      </c>
      <c r="H1284" t="s">
        <v>4368</v>
      </c>
      <c r="I1284" t="s">
        <v>4367</v>
      </c>
      <c r="J1284" t="str">
        <f t="shared" ca="1" si="282"/>
        <v>Female</v>
      </c>
      <c r="K1284">
        <f t="shared" ca="1" si="283"/>
        <v>19</v>
      </c>
      <c r="L1284" t="str">
        <f t="shared" ca="1" si="284"/>
        <v>Adult</v>
      </c>
      <c r="M1284" t="str">
        <f t="shared" ca="1" si="285"/>
        <v>No</v>
      </c>
      <c r="N1284" t="str">
        <f t="shared" ca="1" si="285"/>
        <v>No</v>
      </c>
      <c r="O1284" t="str">
        <f t="shared" ca="1" si="285"/>
        <v>Yes</v>
      </c>
      <c r="P1284" t="str">
        <f t="shared" ca="1" si="285"/>
        <v>Yes</v>
      </c>
      <c r="Q1284" t="str">
        <f t="shared" ca="1" si="286"/>
        <v>Yes</v>
      </c>
      <c r="R1284">
        <f t="shared" ca="1" si="287"/>
        <v>1</v>
      </c>
      <c r="S1284">
        <f t="shared" ca="1" si="288"/>
        <v>0</v>
      </c>
      <c r="T1284">
        <f t="shared" ca="1" si="289"/>
        <v>3</v>
      </c>
      <c r="U1284">
        <f t="shared" ca="1" si="290"/>
        <v>0</v>
      </c>
      <c r="V1284">
        <f t="shared" ca="1" si="291"/>
        <v>4</v>
      </c>
      <c r="W1284">
        <f t="shared" ca="1" si="292"/>
        <v>4</v>
      </c>
      <c r="X1284">
        <f t="shared" ca="1" si="293"/>
        <v>12</v>
      </c>
    </row>
    <row r="1285" spans="1:24" x14ac:dyDescent="0.25">
      <c r="A1285">
        <v>151306</v>
      </c>
      <c r="B1285" t="s">
        <v>4369</v>
      </c>
      <c r="C1285" t="s">
        <v>10</v>
      </c>
      <c r="D1285" t="s">
        <v>4370</v>
      </c>
      <c r="E1285" t="str">
        <f t="shared" ca="1" si="294"/>
        <v>Cambridge</v>
      </c>
      <c r="F1285" t="s">
        <v>24067</v>
      </c>
      <c r="G1285">
        <f t="shared" ca="1" si="281"/>
        <v>1388771146</v>
      </c>
      <c r="H1285" t="s">
        <v>4371</v>
      </c>
      <c r="I1285">
        <v>47712</v>
      </c>
      <c r="J1285" t="str">
        <f t="shared" ca="1" si="282"/>
        <v>Female</v>
      </c>
      <c r="K1285">
        <f t="shared" ca="1" si="283"/>
        <v>62</v>
      </c>
      <c r="L1285" t="str">
        <f t="shared" ca="1" si="284"/>
        <v>Adult</v>
      </c>
      <c r="M1285" t="str">
        <f t="shared" ca="1" si="285"/>
        <v>Yes</v>
      </c>
      <c r="N1285" t="str">
        <f t="shared" ca="1" si="285"/>
        <v>Yes</v>
      </c>
      <c r="O1285" t="str">
        <f t="shared" ca="1" si="285"/>
        <v>No</v>
      </c>
      <c r="P1285" t="str">
        <f t="shared" ca="1" si="285"/>
        <v>No</v>
      </c>
      <c r="Q1285" t="str">
        <f t="shared" ca="1" si="286"/>
        <v>No</v>
      </c>
      <c r="R1285">
        <f t="shared" ca="1" si="287"/>
        <v>3</v>
      </c>
      <c r="S1285">
        <f t="shared" ca="1" si="288"/>
        <v>3</v>
      </c>
      <c r="T1285">
        <f t="shared" ca="1" si="289"/>
        <v>3</v>
      </c>
      <c r="U1285">
        <f t="shared" ca="1" si="290"/>
        <v>3</v>
      </c>
      <c r="V1285">
        <f t="shared" ca="1" si="291"/>
        <v>0</v>
      </c>
      <c r="W1285">
        <f t="shared" ca="1" si="292"/>
        <v>0</v>
      </c>
      <c r="X1285">
        <f t="shared" ca="1" si="293"/>
        <v>12</v>
      </c>
    </row>
    <row r="1286" spans="1:24" x14ac:dyDescent="0.25">
      <c r="A1286">
        <v>151324</v>
      </c>
      <c r="B1286" t="s">
        <v>4372</v>
      </c>
      <c r="C1286" t="s">
        <v>10</v>
      </c>
      <c r="D1286" t="s">
        <v>4373</v>
      </c>
      <c r="E1286" t="str">
        <f t="shared" ca="1" si="294"/>
        <v>Needham</v>
      </c>
      <c r="F1286" t="s">
        <v>24067</v>
      </c>
      <c r="G1286">
        <f t="shared" ca="1" si="281"/>
        <v>1137585135</v>
      </c>
      <c r="H1286" t="s">
        <v>4374</v>
      </c>
      <c r="I1286">
        <v>47809</v>
      </c>
      <c r="J1286" t="str">
        <f t="shared" ca="1" si="282"/>
        <v>Male</v>
      </c>
      <c r="K1286">
        <f t="shared" ca="1" si="283"/>
        <v>40</v>
      </c>
      <c r="L1286" t="str">
        <f t="shared" ca="1" si="284"/>
        <v>Adult</v>
      </c>
      <c r="M1286" t="str">
        <f t="shared" ca="1" si="285"/>
        <v>No</v>
      </c>
      <c r="N1286" t="str">
        <f t="shared" ca="1" si="285"/>
        <v>Yes</v>
      </c>
      <c r="O1286" t="str">
        <f t="shared" ca="1" si="285"/>
        <v>Yes</v>
      </c>
      <c r="P1286" t="str">
        <f t="shared" ca="1" si="285"/>
        <v>Yes</v>
      </c>
      <c r="Q1286" t="str">
        <f t="shared" ca="1" si="286"/>
        <v>Yes</v>
      </c>
      <c r="R1286">
        <f t="shared" ca="1" si="287"/>
        <v>5</v>
      </c>
      <c r="S1286">
        <f t="shared" ca="1" si="288"/>
        <v>5</v>
      </c>
      <c r="T1286">
        <f t="shared" ca="1" si="289"/>
        <v>5</v>
      </c>
      <c r="U1286">
        <f t="shared" ca="1" si="290"/>
        <v>0</v>
      </c>
      <c r="V1286">
        <f t="shared" ca="1" si="291"/>
        <v>4</v>
      </c>
      <c r="W1286">
        <f t="shared" ca="1" si="292"/>
        <v>4</v>
      </c>
      <c r="X1286">
        <f t="shared" ca="1" si="293"/>
        <v>23</v>
      </c>
    </row>
    <row r="1287" spans="1:24" x14ac:dyDescent="0.25">
      <c r="A1287">
        <v>151333</v>
      </c>
      <c r="B1287" t="s">
        <v>4375</v>
      </c>
      <c r="C1287" t="s">
        <v>10</v>
      </c>
      <c r="D1287" t="s">
        <v>4376</v>
      </c>
      <c r="E1287" t="str">
        <f t="shared" ca="1" si="294"/>
        <v>Boston</v>
      </c>
      <c r="F1287" t="s">
        <v>24067</v>
      </c>
      <c r="G1287">
        <f t="shared" ca="1" si="281"/>
        <v>2547800608</v>
      </c>
      <c r="H1287" t="s">
        <v>4378</v>
      </c>
      <c r="I1287" t="s">
        <v>4377</v>
      </c>
      <c r="J1287" t="str">
        <f t="shared" ca="1" si="282"/>
        <v>Female</v>
      </c>
      <c r="K1287">
        <f t="shared" ca="1" si="283"/>
        <v>33</v>
      </c>
      <c r="L1287" t="str">
        <f t="shared" ca="1" si="284"/>
        <v>Adult</v>
      </c>
      <c r="M1287" t="str">
        <f t="shared" ca="1" si="285"/>
        <v>Yes</v>
      </c>
      <c r="N1287" t="str">
        <f t="shared" ca="1" si="285"/>
        <v>No</v>
      </c>
      <c r="O1287" t="str">
        <f t="shared" ca="1" si="285"/>
        <v>Yes</v>
      </c>
      <c r="P1287" t="str">
        <f t="shared" ca="1" si="285"/>
        <v>No</v>
      </c>
      <c r="Q1287" t="str">
        <f t="shared" ca="1" si="286"/>
        <v>Yes</v>
      </c>
      <c r="R1287">
        <f t="shared" ca="1" si="287"/>
        <v>1</v>
      </c>
      <c r="S1287">
        <f t="shared" ca="1" si="288"/>
        <v>0</v>
      </c>
      <c r="T1287">
        <f t="shared" ca="1" si="289"/>
        <v>3</v>
      </c>
      <c r="U1287">
        <f t="shared" ca="1" si="290"/>
        <v>3</v>
      </c>
      <c r="V1287">
        <f t="shared" ca="1" si="291"/>
        <v>0</v>
      </c>
      <c r="W1287">
        <f t="shared" ca="1" si="292"/>
        <v>4</v>
      </c>
      <c r="X1287">
        <f t="shared" ca="1" si="293"/>
        <v>11</v>
      </c>
    </row>
    <row r="1288" spans="1:24" x14ac:dyDescent="0.25">
      <c r="A1288">
        <v>151342</v>
      </c>
      <c r="B1288" t="s">
        <v>4379</v>
      </c>
      <c r="C1288" t="s">
        <v>10</v>
      </c>
      <c r="D1288" t="s">
        <v>4380</v>
      </c>
      <c r="E1288" t="str">
        <f t="shared" ca="1" si="294"/>
        <v>Everett</v>
      </c>
      <c r="F1288" t="s">
        <v>24067</v>
      </c>
      <c r="G1288">
        <f t="shared" ca="1" si="281"/>
        <v>4725984787</v>
      </c>
      <c r="H1288" t="s">
        <v>4382</v>
      </c>
      <c r="I1288" t="s">
        <v>4381</v>
      </c>
      <c r="J1288" t="str">
        <f t="shared" ca="1" si="282"/>
        <v>Female</v>
      </c>
      <c r="K1288">
        <f t="shared" ca="1" si="283"/>
        <v>27</v>
      </c>
      <c r="L1288" t="str">
        <f t="shared" ca="1" si="284"/>
        <v>Adult</v>
      </c>
      <c r="M1288" t="str">
        <f t="shared" ca="1" si="285"/>
        <v>No</v>
      </c>
      <c r="N1288" t="str">
        <f t="shared" ca="1" si="285"/>
        <v>No</v>
      </c>
      <c r="O1288" t="str">
        <f t="shared" ca="1" si="285"/>
        <v>Yes</v>
      </c>
      <c r="P1288" t="str">
        <f t="shared" ca="1" si="285"/>
        <v>No</v>
      </c>
      <c r="Q1288" t="str">
        <f t="shared" ca="1" si="286"/>
        <v>Yes</v>
      </c>
      <c r="R1288">
        <f t="shared" ca="1" si="287"/>
        <v>5</v>
      </c>
      <c r="S1288">
        <f t="shared" ca="1" si="288"/>
        <v>5</v>
      </c>
      <c r="T1288">
        <f t="shared" ca="1" si="289"/>
        <v>3</v>
      </c>
      <c r="U1288">
        <f t="shared" ca="1" si="290"/>
        <v>0</v>
      </c>
      <c r="V1288">
        <f t="shared" ca="1" si="291"/>
        <v>0</v>
      </c>
      <c r="W1288">
        <f t="shared" ca="1" si="292"/>
        <v>4</v>
      </c>
      <c r="X1288">
        <f t="shared" ca="1" si="293"/>
        <v>17</v>
      </c>
    </row>
    <row r="1289" spans="1:24" x14ac:dyDescent="0.25">
      <c r="A1289">
        <v>151351</v>
      </c>
      <c r="B1289" t="s">
        <v>4383</v>
      </c>
      <c r="C1289" t="s">
        <v>10</v>
      </c>
      <c r="D1289" t="s">
        <v>4384</v>
      </c>
      <c r="E1289" t="str">
        <f t="shared" ca="1" si="294"/>
        <v>Boston</v>
      </c>
      <c r="F1289" t="s">
        <v>24067</v>
      </c>
      <c r="G1289">
        <f t="shared" ca="1" si="281"/>
        <v>3424777330</v>
      </c>
      <c r="H1289" t="s">
        <v>4386</v>
      </c>
      <c r="I1289" t="s">
        <v>4385</v>
      </c>
      <c r="J1289" t="str">
        <f t="shared" ca="1" si="282"/>
        <v>Female</v>
      </c>
      <c r="K1289">
        <f t="shared" ca="1" si="283"/>
        <v>50</v>
      </c>
      <c r="L1289" t="str">
        <f t="shared" ca="1" si="284"/>
        <v>Adult</v>
      </c>
      <c r="M1289" t="str">
        <f t="shared" ca="1" si="285"/>
        <v>Yes</v>
      </c>
      <c r="N1289" t="str">
        <f t="shared" ca="1" si="285"/>
        <v>No</v>
      </c>
      <c r="O1289" t="str">
        <f t="shared" ca="1" si="285"/>
        <v>Yes</v>
      </c>
      <c r="P1289" t="str">
        <f t="shared" ca="1" si="285"/>
        <v>No</v>
      </c>
      <c r="Q1289" t="str">
        <f t="shared" ca="1" si="286"/>
        <v>Yes</v>
      </c>
      <c r="R1289">
        <f t="shared" ca="1" si="287"/>
        <v>1</v>
      </c>
      <c r="S1289">
        <f t="shared" ca="1" si="288"/>
        <v>0</v>
      </c>
      <c r="T1289">
        <f t="shared" ca="1" si="289"/>
        <v>3</v>
      </c>
      <c r="U1289">
        <f t="shared" ca="1" si="290"/>
        <v>3</v>
      </c>
      <c r="V1289">
        <f t="shared" ca="1" si="291"/>
        <v>0</v>
      </c>
      <c r="W1289">
        <f t="shared" ca="1" si="292"/>
        <v>4</v>
      </c>
      <c r="X1289">
        <f t="shared" ca="1" si="293"/>
        <v>11</v>
      </c>
    </row>
    <row r="1290" spans="1:24" x14ac:dyDescent="0.25">
      <c r="A1290">
        <v>151360</v>
      </c>
      <c r="B1290" t="s">
        <v>4387</v>
      </c>
      <c r="C1290" t="s">
        <v>10</v>
      </c>
      <c r="D1290" t="s">
        <v>4388</v>
      </c>
      <c r="E1290" t="str">
        <f t="shared" ca="1" si="294"/>
        <v>Dedham</v>
      </c>
      <c r="F1290" t="s">
        <v>24067</v>
      </c>
      <c r="G1290">
        <f t="shared" ca="1" si="281"/>
        <v>3877348842</v>
      </c>
      <c r="H1290" t="s">
        <v>4390</v>
      </c>
      <c r="I1290" t="s">
        <v>4389</v>
      </c>
      <c r="J1290" t="str">
        <f t="shared" ca="1" si="282"/>
        <v>Female</v>
      </c>
      <c r="K1290">
        <f t="shared" ca="1" si="283"/>
        <v>35</v>
      </c>
      <c r="L1290" t="str">
        <f t="shared" ca="1" si="284"/>
        <v>Adult</v>
      </c>
      <c r="M1290" t="str">
        <f t="shared" ca="1" si="285"/>
        <v>Yes</v>
      </c>
      <c r="N1290" t="str">
        <f t="shared" ca="1" si="285"/>
        <v>Yes</v>
      </c>
      <c r="O1290" t="str">
        <f t="shared" ca="1" si="285"/>
        <v>No</v>
      </c>
      <c r="P1290" t="str">
        <f t="shared" ca="1" si="285"/>
        <v>Yes</v>
      </c>
      <c r="Q1290" t="str">
        <f t="shared" ca="1" si="286"/>
        <v>Yes</v>
      </c>
      <c r="R1290">
        <f t="shared" ca="1" si="287"/>
        <v>4</v>
      </c>
      <c r="S1290">
        <f t="shared" ca="1" si="288"/>
        <v>5</v>
      </c>
      <c r="T1290">
        <f t="shared" ca="1" si="289"/>
        <v>3</v>
      </c>
      <c r="U1290">
        <f t="shared" ca="1" si="290"/>
        <v>3</v>
      </c>
      <c r="V1290">
        <f t="shared" ca="1" si="291"/>
        <v>4</v>
      </c>
      <c r="W1290">
        <f t="shared" ca="1" si="292"/>
        <v>4</v>
      </c>
      <c r="X1290">
        <f t="shared" ca="1" si="293"/>
        <v>23</v>
      </c>
    </row>
    <row r="1291" spans="1:24" x14ac:dyDescent="0.25">
      <c r="A1291">
        <v>151379</v>
      </c>
      <c r="B1291" t="s">
        <v>4391</v>
      </c>
      <c r="C1291" t="s">
        <v>10</v>
      </c>
      <c r="D1291" t="s">
        <v>4392</v>
      </c>
      <c r="E1291" t="str">
        <f t="shared" ca="1" si="294"/>
        <v>Boston</v>
      </c>
      <c r="F1291" t="s">
        <v>24067</v>
      </c>
      <c r="G1291">
        <f t="shared" ca="1" si="281"/>
        <v>5316399140</v>
      </c>
      <c r="H1291" t="s">
        <v>4393</v>
      </c>
      <c r="I1291">
        <v>47150</v>
      </c>
      <c r="J1291" t="str">
        <f t="shared" ca="1" si="282"/>
        <v>Female</v>
      </c>
      <c r="K1291">
        <f t="shared" ca="1" si="283"/>
        <v>23</v>
      </c>
      <c r="L1291" t="str">
        <f t="shared" ca="1" si="284"/>
        <v>Adult</v>
      </c>
      <c r="M1291" t="str">
        <f t="shared" ca="1" si="285"/>
        <v>No</v>
      </c>
      <c r="N1291" t="str">
        <f t="shared" ca="1" si="285"/>
        <v>Yes</v>
      </c>
      <c r="O1291" t="str">
        <f t="shared" ca="1" si="285"/>
        <v>Yes</v>
      </c>
      <c r="P1291" t="str">
        <f t="shared" ca="1" si="285"/>
        <v>Yes</v>
      </c>
      <c r="Q1291" t="str">
        <f t="shared" ca="1" si="286"/>
        <v>No</v>
      </c>
      <c r="R1291">
        <f t="shared" ca="1" si="287"/>
        <v>4</v>
      </c>
      <c r="S1291">
        <f t="shared" ca="1" si="288"/>
        <v>5</v>
      </c>
      <c r="T1291">
        <f t="shared" ca="1" si="289"/>
        <v>5</v>
      </c>
      <c r="U1291">
        <f t="shared" ca="1" si="290"/>
        <v>0</v>
      </c>
      <c r="V1291">
        <f t="shared" ca="1" si="291"/>
        <v>4</v>
      </c>
      <c r="W1291">
        <f t="shared" ca="1" si="292"/>
        <v>0</v>
      </c>
      <c r="X1291">
        <f t="shared" ca="1" si="293"/>
        <v>18</v>
      </c>
    </row>
    <row r="1292" spans="1:24" x14ac:dyDescent="0.25">
      <c r="A1292">
        <v>151388</v>
      </c>
      <c r="B1292" t="s">
        <v>4394</v>
      </c>
      <c r="C1292" t="s">
        <v>10</v>
      </c>
      <c r="D1292" t="s">
        <v>4395</v>
      </c>
      <c r="E1292" t="str">
        <f t="shared" ca="1" si="294"/>
        <v>Brookline</v>
      </c>
      <c r="F1292" t="s">
        <v>24067</v>
      </c>
      <c r="G1292">
        <f t="shared" ca="1" si="281"/>
        <v>1762294474</v>
      </c>
      <c r="H1292" t="s">
        <v>4397</v>
      </c>
      <c r="I1292" t="s">
        <v>4396</v>
      </c>
      <c r="J1292" t="str">
        <f t="shared" ca="1" si="282"/>
        <v>Female</v>
      </c>
      <c r="K1292">
        <f t="shared" ca="1" si="283"/>
        <v>33</v>
      </c>
      <c r="L1292" t="str">
        <f t="shared" ca="1" si="284"/>
        <v>Adult</v>
      </c>
      <c r="M1292" t="str">
        <f t="shared" ca="1" si="285"/>
        <v>No</v>
      </c>
      <c r="N1292" t="str">
        <f t="shared" ca="1" si="285"/>
        <v>Yes</v>
      </c>
      <c r="O1292" t="str">
        <f t="shared" ca="1" si="285"/>
        <v>No</v>
      </c>
      <c r="P1292" t="str">
        <f t="shared" ca="1" si="285"/>
        <v>Yes</v>
      </c>
      <c r="Q1292" t="str">
        <f t="shared" ca="1" si="286"/>
        <v>No</v>
      </c>
      <c r="R1292">
        <f t="shared" ca="1" si="287"/>
        <v>5</v>
      </c>
      <c r="S1292">
        <f t="shared" ca="1" si="288"/>
        <v>5</v>
      </c>
      <c r="T1292">
        <f t="shared" ca="1" si="289"/>
        <v>3</v>
      </c>
      <c r="U1292">
        <f t="shared" ca="1" si="290"/>
        <v>0</v>
      </c>
      <c r="V1292">
        <f t="shared" ca="1" si="291"/>
        <v>4</v>
      </c>
      <c r="W1292">
        <f t="shared" ca="1" si="292"/>
        <v>0</v>
      </c>
      <c r="X1292">
        <f t="shared" ca="1" si="293"/>
        <v>17</v>
      </c>
    </row>
    <row r="1293" spans="1:24" x14ac:dyDescent="0.25">
      <c r="A1293">
        <v>151458</v>
      </c>
      <c r="B1293" t="s">
        <v>4398</v>
      </c>
      <c r="C1293" t="s">
        <v>10</v>
      </c>
      <c r="D1293" t="s">
        <v>4399</v>
      </c>
      <c r="E1293" t="str">
        <f t="shared" ca="1" si="294"/>
        <v>Cambridge</v>
      </c>
      <c r="F1293" t="s">
        <v>24067</v>
      </c>
      <c r="G1293">
        <f t="shared" ca="1" si="281"/>
        <v>5655209245</v>
      </c>
      <c r="H1293" t="s">
        <v>4401</v>
      </c>
      <c r="I1293" t="s">
        <v>4400</v>
      </c>
      <c r="J1293" t="str">
        <f t="shared" ca="1" si="282"/>
        <v>Male</v>
      </c>
      <c r="K1293">
        <f t="shared" ca="1" si="283"/>
        <v>20</v>
      </c>
      <c r="L1293" t="str">
        <f t="shared" ca="1" si="284"/>
        <v>Adult</v>
      </c>
      <c r="M1293" t="str">
        <f t="shared" ca="1" si="285"/>
        <v>Yes</v>
      </c>
      <c r="N1293" t="str">
        <f t="shared" ca="1" si="285"/>
        <v>No</v>
      </c>
      <c r="O1293" t="str">
        <f t="shared" ca="1" si="285"/>
        <v>No</v>
      </c>
      <c r="P1293" t="str">
        <f t="shared" ca="1" si="285"/>
        <v>Yes</v>
      </c>
      <c r="Q1293" t="str">
        <f t="shared" ca="1" si="286"/>
        <v>No</v>
      </c>
      <c r="R1293">
        <f t="shared" ca="1" si="287"/>
        <v>3</v>
      </c>
      <c r="S1293">
        <f t="shared" ca="1" si="288"/>
        <v>3</v>
      </c>
      <c r="T1293">
        <f t="shared" ca="1" si="289"/>
        <v>0</v>
      </c>
      <c r="U1293">
        <f t="shared" ca="1" si="290"/>
        <v>3</v>
      </c>
      <c r="V1293">
        <f t="shared" ca="1" si="291"/>
        <v>4</v>
      </c>
      <c r="W1293">
        <f t="shared" ca="1" si="292"/>
        <v>0</v>
      </c>
      <c r="X1293">
        <f t="shared" ca="1" si="293"/>
        <v>13</v>
      </c>
    </row>
    <row r="1294" spans="1:24" x14ac:dyDescent="0.25">
      <c r="A1294">
        <v>151467</v>
      </c>
      <c r="B1294" t="s">
        <v>4402</v>
      </c>
      <c r="C1294" t="s">
        <v>10</v>
      </c>
      <c r="D1294" t="s">
        <v>4403</v>
      </c>
      <c r="E1294" t="str">
        <f t="shared" ca="1" si="294"/>
        <v>Quincy</v>
      </c>
      <c r="F1294" t="s">
        <v>24067</v>
      </c>
      <c r="G1294">
        <f t="shared" ca="1" si="281"/>
        <v>9672252452</v>
      </c>
      <c r="H1294" t="s">
        <v>4405</v>
      </c>
      <c r="I1294" t="s">
        <v>4404</v>
      </c>
      <c r="J1294" t="str">
        <f t="shared" ca="1" si="282"/>
        <v>Female</v>
      </c>
      <c r="K1294">
        <f t="shared" ca="1" si="283"/>
        <v>40</v>
      </c>
      <c r="L1294" t="str">
        <f t="shared" ca="1" si="284"/>
        <v>Adult</v>
      </c>
      <c r="M1294" t="str">
        <f t="shared" ca="1" si="285"/>
        <v>Yes</v>
      </c>
      <c r="N1294" t="str">
        <f t="shared" ca="1" si="285"/>
        <v>Yes</v>
      </c>
      <c r="O1294" t="str">
        <f t="shared" ca="1" si="285"/>
        <v>No</v>
      </c>
      <c r="P1294" t="str">
        <f t="shared" ca="1" si="285"/>
        <v>No</v>
      </c>
      <c r="Q1294" t="str">
        <f t="shared" ca="1" si="286"/>
        <v>Yes</v>
      </c>
      <c r="R1294">
        <f t="shared" ca="1" si="287"/>
        <v>4</v>
      </c>
      <c r="S1294">
        <f t="shared" ca="1" si="288"/>
        <v>5</v>
      </c>
      <c r="T1294">
        <f t="shared" ca="1" si="289"/>
        <v>3</v>
      </c>
      <c r="U1294">
        <f t="shared" ca="1" si="290"/>
        <v>3</v>
      </c>
      <c r="V1294">
        <f t="shared" ca="1" si="291"/>
        <v>0</v>
      </c>
      <c r="W1294">
        <f t="shared" ca="1" si="292"/>
        <v>4</v>
      </c>
      <c r="X1294">
        <f t="shared" ca="1" si="293"/>
        <v>19</v>
      </c>
    </row>
    <row r="1295" spans="1:24" x14ac:dyDescent="0.25">
      <c r="A1295">
        <v>151485</v>
      </c>
      <c r="B1295" t="s">
        <v>4406</v>
      </c>
      <c r="C1295" t="s">
        <v>10</v>
      </c>
      <c r="D1295" t="s">
        <v>4407</v>
      </c>
      <c r="E1295" t="str">
        <f t="shared" ca="1" si="294"/>
        <v>Winthrop</v>
      </c>
      <c r="F1295" t="s">
        <v>24067</v>
      </c>
      <c r="G1295">
        <f t="shared" ca="1" si="281"/>
        <v>2370726324</v>
      </c>
      <c r="H1295" t="s">
        <v>392</v>
      </c>
      <c r="I1295" t="s">
        <v>4408</v>
      </c>
      <c r="J1295" t="str">
        <f t="shared" ca="1" si="282"/>
        <v>Male</v>
      </c>
      <c r="K1295">
        <f t="shared" ca="1" si="283"/>
        <v>31</v>
      </c>
      <c r="L1295" t="str">
        <f t="shared" ca="1" si="284"/>
        <v>Adult</v>
      </c>
      <c r="M1295" t="str">
        <f t="shared" ca="1" si="285"/>
        <v>No</v>
      </c>
      <c r="N1295" t="str">
        <f t="shared" ca="1" si="285"/>
        <v>Yes</v>
      </c>
      <c r="O1295" t="str">
        <f t="shared" ca="1" si="285"/>
        <v>No</v>
      </c>
      <c r="P1295" t="str">
        <f t="shared" ca="1" si="285"/>
        <v>Yes</v>
      </c>
      <c r="Q1295" t="str">
        <f t="shared" ca="1" si="286"/>
        <v>No</v>
      </c>
      <c r="R1295">
        <f t="shared" ca="1" si="287"/>
        <v>2</v>
      </c>
      <c r="S1295">
        <f t="shared" ca="1" si="288"/>
        <v>3</v>
      </c>
      <c r="T1295">
        <f t="shared" ca="1" si="289"/>
        <v>3</v>
      </c>
      <c r="U1295">
        <f t="shared" ca="1" si="290"/>
        <v>0</v>
      </c>
      <c r="V1295">
        <f t="shared" ca="1" si="291"/>
        <v>4</v>
      </c>
      <c r="W1295">
        <f t="shared" ca="1" si="292"/>
        <v>0</v>
      </c>
      <c r="X1295">
        <f t="shared" ca="1" si="293"/>
        <v>12</v>
      </c>
    </row>
    <row r="1296" spans="1:24" x14ac:dyDescent="0.25">
      <c r="A1296">
        <v>151494</v>
      </c>
      <c r="B1296" t="s">
        <v>4409</v>
      </c>
      <c r="C1296" t="s">
        <v>10</v>
      </c>
      <c r="D1296" t="s">
        <v>4410</v>
      </c>
      <c r="E1296" t="str">
        <f t="shared" ca="1" si="294"/>
        <v>Dedham</v>
      </c>
      <c r="F1296" t="s">
        <v>24067</v>
      </c>
      <c r="G1296">
        <f t="shared" ca="1" si="281"/>
        <v>9323102223</v>
      </c>
      <c r="H1296" t="s">
        <v>392</v>
      </c>
      <c r="I1296" t="s">
        <v>4411</v>
      </c>
      <c r="J1296" t="str">
        <f t="shared" ca="1" si="282"/>
        <v>Female</v>
      </c>
      <c r="K1296">
        <f t="shared" ca="1" si="283"/>
        <v>55</v>
      </c>
      <c r="L1296" t="str">
        <f t="shared" ca="1" si="284"/>
        <v>Adult</v>
      </c>
      <c r="M1296" t="str">
        <f t="shared" ca="1" si="285"/>
        <v>No</v>
      </c>
      <c r="N1296" t="str">
        <f t="shared" ca="1" si="285"/>
        <v>No</v>
      </c>
      <c r="O1296" t="str">
        <f t="shared" ca="1" si="285"/>
        <v>Yes</v>
      </c>
      <c r="P1296" t="str">
        <f t="shared" ca="1" si="285"/>
        <v>No</v>
      </c>
      <c r="Q1296" t="str">
        <f t="shared" ca="1" si="286"/>
        <v>No</v>
      </c>
      <c r="R1296">
        <f t="shared" ca="1" si="287"/>
        <v>3</v>
      </c>
      <c r="S1296">
        <f t="shared" ca="1" si="288"/>
        <v>3</v>
      </c>
      <c r="T1296">
        <f t="shared" ca="1" si="289"/>
        <v>3</v>
      </c>
      <c r="U1296">
        <f t="shared" ca="1" si="290"/>
        <v>0</v>
      </c>
      <c r="V1296">
        <f t="shared" ca="1" si="291"/>
        <v>0</v>
      </c>
      <c r="W1296">
        <f t="shared" ca="1" si="292"/>
        <v>0</v>
      </c>
      <c r="X1296">
        <f t="shared" ca="1" si="293"/>
        <v>9</v>
      </c>
    </row>
    <row r="1297" spans="1:24" x14ac:dyDescent="0.25">
      <c r="A1297">
        <v>151500</v>
      </c>
      <c r="B1297" t="s">
        <v>4412</v>
      </c>
      <c r="C1297" t="s">
        <v>10</v>
      </c>
      <c r="D1297" t="s">
        <v>4413</v>
      </c>
      <c r="E1297" t="str">
        <f t="shared" ca="1" si="294"/>
        <v>Winthrop</v>
      </c>
      <c r="F1297" t="s">
        <v>24067</v>
      </c>
      <c r="G1297">
        <f t="shared" ca="1" si="281"/>
        <v>1602650544</v>
      </c>
      <c r="H1297" t="s">
        <v>392</v>
      </c>
      <c r="I1297">
        <v>46825</v>
      </c>
      <c r="J1297" t="str">
        <f t="shared" ca="1" si="282"/>
        <v>Female</v>
      </c>
      <c r="K1297">
        <f t="shared" ca="1" si="283"/>
        <v>64</v>
      </c>
      <c r="L1297" t="str">
        <f t="shared" ca="1" si="284"/>
        <v>Adult</v>
      </c>
      <c r="M1297" t="str">
        <f t="shared" ca="1" si="285"/>
        <v>No</v>
      </c>
      <c r="N1297" t="str">
        <f t="shared" ca="1" si="285"/>
        <v>Yes</v>
      </c>
      <c r="O1297" t="str">
        <f t="shared" ca="1" si="285"/>
        <v>No</v>
      </c>
      <c r="P1297" t="str">
        <f t="shared" ca="1" si="285"/>
        <v>No</v>
      </c>
      <c r="Q1297" t="str">
        <f t="shared" ca="1" si="286"/>
        <v>No</v>
      </c>
      <c r="R1297">
        <f t="shared" ca="1" si="287"/>
        <v>2</v>
      </c>
      <c r="S1297">
        <f t="shared" ca="1" si="288"/>
        <v>3</v>
      </c>
      <c r="T1297">
        <f t="shared" ca="1" si="289"/>
        <v>3</v>
      </c>
      <c r="U1297">
        <f t="shared" ca="1" si="290"/>
        <v>0</v>
      </c>
      <c r="V1297">
        <f t="shared" ca="1" si="291"/>
        <v>0</v>
      </c>
      <c r="W1297">
        <f t="shared" ca="1" si="292"/>
        <v>0</v>
      </c>
      <c r="X1297">
        <f t="shared" ca="1" si="293"/>
        <v>8</v>
      </c>
    </row>
    <row r="1298" spans="1:24" x14ac:dyDescent="0.25">
      <c r="A1298">
        <v>151519</v>
      </c>
      <c r="B1298" t="s">
        <v>4414</v>
      </c>
      <c r="C1298" t="s">
        <v>10</v>
      </c>
      <c r="D1298" t="s">
        <v>4415</v>
      </c>
      <c r="E1298" t="str">
        <f t="shared" ca="1" si="294"/>
        <v>Winthrop</v>
      </c>
      <c r="F1298" t="s">
        <v>24067</v>
      </c>
      <c r="G1298">
        <f t="shared" ca="1" si="281"/>
        <v>4204752084</v>
      </c>
      <c r="H1298" t="s">
        <v>392</v>
      </c>
      <c r="I1298" t="s">
        <v>4416</v>
      </c>
      <c r="J1298" t="str">
        <f t="shared" ca="1" si="282"/>
        <v>Male</v>
      </c>
      <c r="K1298">
        <f t="shared" ca="1" si="283"/>
        <v>19</v>
      </c>
      <c r="L1298" t="str">
        <f t="shared" ca="1" si="284"/>
        <v>Adult</v>
      </c>
      <c r="M1298" t="str">
        <f t="shared" ca="1" si="285"/>
        <v>Yes</v>
      </c>
      <c r="N1298" t="str">
        <f t="shared" ca="1" si="285"/>
        <v>No</v>
      </c>
      <c r="O1298" t="str">
        <f t="shared" ca="1" si="285"/>
        <v>No</v>
      </c>
      <c r="P1298" t="str">
        <f t="shared" ca="1" si="285"/>
        <v>No</v>
      </c>
      <c r="Q1298" t="str">
        <f t="shared" ca="1" si="286"/>
        <v>Yes</v>
      </c>
      <c r="R1298">
        <f t="shared" ca="1" si="287"/>
        <v>1</v>
      </c>
      <c r="S1298">
        <f t="shared" ca="1" si="288"/>
        <v>0</v>
      </c>
      <c r="T1298">
        <f t="shared" ca="1" si="289"/>
        <v>0</v>
      </c>
      <c r="U1298">
        <f t="shared" ca="1" si="290"/>
        <v>3</v>
      </c>
      <c r="V1298">
        <f t="shared" ca="1" si="291"/>
        <v>0</v>
      </c>
      <c r="W1298">
        <f t="shared" ca="1" si="292"/>
        <v>4</v>
      </c>
      <c r="X1298">
        <f t="shared" ca="1" si="293"/>
        <v>8</v>
      </c>
    </row>
    <row r="1299" spans="1:24" x14ac:dyDescent="0.25">
      <c r="A1299">
        <v>151537</v>
      </c>
      <c r="B1299" t="s">
        <v>4417</v>
      </c>
      <c r="C1299" t="s">
        <v>10</v>
      </c>
      <c r="D1299" t="s">
        <v>4418</v>
      </c>
      <c r="E1299" t="str">
        <f t="shared" ca="1" si="294"/>
        <v>Dedham</v>
      </c>
      <c r="F1299" t="s">
        <v>24067</v>
      </c>
      <c r="G1299">
        <f t="shared" ca="1" si="281"/>
        <v>5626036100</v>
      </c>
      <c r="H1299" t="s">
        <v>4419</v>
      </c>
      <c r="I1299">
        <v>46240</v>
      </c>
      <c r="J1299" t="str">
        <f t="shared" ca="1" si="282"/>
        <v>Female</v>
      </c>
      <c r="K1299">
        <f t="shared" ca="1" si="283"/>
        <v>64</v>
      </c>
      <c r="L1299" t="str">
        <f t="shared" ca="1" si="284"/>
        <v>Adult</v>
      </c>
      <c r="M1299" t="str">
        <f t="shared" ca="1" si="285"/>
        <v>Yes</v>
      </c>
      <c r="N1299" t="str">
        <f t="shared" ca="1" si="285"/>
        <v>Yes</v>
      </c>
      <c r="O1299" t="str">
        <f t="shared" ca="1" si="285"/>
        <v>Yes</v>
      </c>
      <c r="P1299" t="str">
        <f t="shared" ca="1" si="285"/>
        <v>No</v>
      </c>
      <c r="Q1299" t="str">
        <f t="shared" ca="1" si="286"/>
        <v>Yes</v>
      </c>
      <c r="R1299">
        <f t="shared" ca="1" si="287"/>
        <v>5</v>
      </c>
      <c r="S1299">
        <f t="shared" ca="1" si="288"/>
        <v>5</v>
      </c>
      <c r="T1299">
        <f t="shared" ca="1" si="289"/>
        <v>5</v>
      </c>
      <c r="U1299">
        <f t="shared" ca="1" si="290"/>
        <v>3</v>
      </c>
      <c r="V1299">
        <f t="shared" ca="1" si="291"/>
        <v>0</v>
      </c>
      <c r="W1299">
        <f t="shared" ca="1" si="292"/>
        <v>4</v>
      </c>
      <c r="X1299">
        <f t="shared" ca="1" si="293"/>
        <v>22</v>
      </c>
    </row>
    <row r="1300" spans="1:24" x14ac:dyDescent="0.25">
      <c r="A1300">
        <v>151564</v>
      </c>
      <c r="B1300" t="s">
        <v>4420</v>
      </c>
      <c r="C1300" t="s">
        <v>10</v>
      </c>
      <c r="D1300" t="s">
        <v>4421</v>
      </c>
      <c r="E1300" t="str">
        <f t="shared" ca="1" si="294"/>
        <v>Everett</v>
      </c>
      <c r="F1300" t="s">
        <v>24067</v>
      </c>
      <c r="G1300">
        <f t="shared" ca="1" si="281"/>
        <v>9268490313</v>
      </c>
      <c r="H1300" t="s">
        <v>4422</v>
      </c>
      <c r="I1300">
        <v>46534</v>
      </c>
      <c r="J1300" t="str">
        <f t="shared" ca="1" si="282"/>
        <v>Female</v>
      </c>
      <c r="K1300">
        <f t="shared" ca="1" si="283"/>
        <v>67</v>
      </c>
      <c r="L1300" t="str">
        <f t="shared" ca="1" si="284"/>
        <v>Adult</v>
      </c>
      <c r="M1300" t="str">
        <f t="shared" ca="1" si="285"/>
        <v>Yes</v>
      </c>
      <c r="N1300" t="str">
        <f t="shared" ca="1" si="285"/>
        <v>No</v>
      </c>
      <c r="O1300" t="str">
        <f t="shared" ca="1" si="285"/>
        <v>Yes</v>
      </c>
      <c r="P1300" t="str">
        <f t="shared" ca="1" si="285"/>
        <v>Yes</v>
      </c>
      <c r="Q1300" t="str">
        <f t="shared" ca="1" si="286"/>
        <v>Yes</v>
      </c>
      <c r="R1300">
        <f t="shared" ca="1" si="287"/>
        <v>5</v>
      </c>
      <c r="S1300">
        <f t="shared" ca="1" si="288"/>
        <v>5</v>
      </c>
      <c r="T1300">
        <f t="shared" ca="1" si="289"/>
        <v>3</v>
      </c>
      <c r="U1300">
        <f t="shared" ca="1" si="290"/>
        <v>3</v>
      </c>
      <c r="V1300">
        <f t="shared" ca="1" si="291"/>
        <v>4</v>
      </c>
      <c r="W1300">
        <f t="shared" ca="1" si="292"/>
        <v>4</v>
      </c>
      <c r="X1300">
        <f t="shared" ca="1" si="293"/>
        <v>24</v>
      </c>
    </row>
    <row r="1301" spans="1:24" x14ac:dyDescent="0.25">
      <c r="A1301">
        <v>151607</v>
      </c>
      <c r="B1301" t="s">
        <v>4288</v>
      </c>
      <c r="C1301" t="s">
        <v>10</v>
      </c>
      <c r="D1301" t="s">
        <v>4423</v>
      </c>
      <c r="E1301" t="str">
        <f t="shared" ca="1" si="294"/>
        <v>Chelsea</v>
      </c>
      <c r="F1301" t="s">
        <v>24067</v>
      </c>
      <c r="G1301">
        <f t="shared" ca="1" si="281"/>
        <v>5951540103</v>
      </c>
      <c r="H1301" t="s">
        <v>4424</v>
      </c>
      <c r="I1301">
        <v>47901</v>
      </c>
      <c r="J1301" t="str">
        <f t="shared" ca="1" si="282"/>
        <v>Male</v>
      </c>
      <c r="K1301">
        <f t="shared" ca="1" si="283"/>
        <v>26</v>
      </c>
      <c r="L1301" t="str">
        <f t="shared" ca="1" si="284"/>
        <v>Adult</v>
      </c>
      <c r="M1301" t="str">
        <f t="shared" ca="1" si="285"/>
        <v>Yes</v>
      </c>
      <c r="N1301" t="str">
        <f t="shared" ca="1" si="285"/>
        <v>No</v>
      </c>
      <c r="O1301" t="str">
        <f t="shared" ca="1" si="285"/>
        <v>No</v>
      </c>
      <c r="P1301" t="str">
        <f t="shared" ca="1" si="285"/>
        <v>Yes</v>
      </c>
      <c r="Q1301" t="str">
        <f t="shared" ca="1" si="286"/>
        <v>Yes</v>
      </c>
      <c r="R1301">
        <f t="shared" ca="1" si="287"/>
        <v>4</v>
      </c>
      <c r="S1301">
        <f t="shared" ca="1" si="288"/>
        <v>5</v>
      </c>
      <c r="T1301">
        <f t="shared" ca="1" si="289"/>
        <v>0</v>
      </c>
      <c r="U1301">
        <f t="shared" ca="1" si="290"/>
        <v>3</v>
      </c>
      <c r="V1301">
        <f t="shared" ca="1" si="291"/>
        <v>4</v>
      </c>
      <c r="W1301">
        <f t="shared" ca="1" si="292"/>
        <v>4</v>
      </c>
      <c r="X1301">
        <f t="shared" ca="1" si="293"/>
        <v>20</v>
      </c>
    </row>
    <row r="1302" spans="1:24" x14ac:dyDescent="0.25">
      <c r="A1302">
        <v>151616</v>
      </c>
      <c r="B1302" t="s">
        <v>4425</v>
      </c>
      <c r="C1302" t="s">
        <v>10</v>
      </c>
      <c r="D1302" t="s">
        <v>4426</v>
      </c>
      <c r="E1302" t="str">
        <f t="shared" ca="1" si="294"/>
        <v>Dedham</v>
      </c>
      <c r="F1302" t="s">
        <v>24067</v>
      </c>
      <c r="G1302">
        <f t="shared" ca="1" si="281"/>
        <v>9045682809</v>
      </c>
      <c r="H1302" t="s">
        <v>331</v>
      </c>
      <c r="I1302">
        <v>46410</v>
      </c>
      <c r="J1302" t="str">
        <f t="shared" ca="1" si="282"/>
        <v>Female</v>
      </c>
      <c r="K1302">
        <f t="shared" ca="1" si="283"/>
        <v>56</v>
      </c>
      <c r="L1302" t="str">
        <f t="shared" ca="1" si="284"/>
        <v>Adult</v>
      </c>
      <c r="M1302" t="str">
        <f t="shared" ca="1" si="285"/>
        <v>No</v>
      </c>
      <c r="N1302" t="str">
        <f t="shared" ca="1" si="285"/>
        <v>Yes</v>
      </c>
      <c r="O1302" t="str">
        <f t="shared" ca="1" si="285"/>
        <v>Yes</v>
      </c>
      <c r="P1302" t="str">
        <f t="shared" ca="1" si="285"/>
        <v>No</v>
      </c>
      <c r="Q1302" t="str">
        <f t="shared" ca="1" si="286"/>
        <v>No</v>
      </c>
      <c r="R1302">
        <f t="shared" ca="1" si="287"/>
        <v>1</v>
      </c>
      <c r="S1302">
        <f t="shared" ca="1" si="288"/>
        <v>0</v>
      </c>
      <c r="T1302">
        <f t="shared" ca="1" si="289"/>
        <v>5</v>
      </c>
      <c r="U1302">
        <f t="shared" ca="1" si="290"/>
        <v>0</v>
      </c>
      <c r="V1302">
        <f t="shared" ca="1" si="291"/>
        <v>0</v>
      </c>
      <c r="W1302">
        <f t="shared" ca="1" si="292"/>
        <v>0</v>
      </c>
      <c r="X1302">
        <f t="shared" ca="1" si="293"/>
        <v>6</v>
      </c>
    </row>
    <row r="1303" spans="1:24" x14ac:dyDescent="0.25">
      <c r="A1303">
        <v>151625</v>
      </c>
      <c r="B1303" t="s">
        <v>4427</v>
      </c>
      <c r="C1303" t="s">
        <v>10</v>
      </c>
      <c r="D1303" t="s">
        <v>4428</v>
      </c>
      <c r="E1303" t="str">
        <f t="shared" ca="1" si="294"/>
        <v>Everett</v>
      </c>
      <c r="F1303" t="s">
        <v>24067</v>
      </c>
      <c r="G1303">
        <f t="shared" ca="1" si="281"/>
        <v>4391700348</v>
      </c>
      <c r="H1303" t="s">
        <v>331</v>
      </c>
      <c r="I1303" t="s">
        <v>4429</v>
      </c>
      <c r="J1303" t="str">
        <f t="shared" ca="1" si="282"/>
        <v>Male</v>
      </c>
      <c r="K1303">
        <f t="shared" ca="1" si="283"/>
        <v>62</v>
      </c>
      <c r="L1303" t="str">
        <f t="shared" ca="1" si="284"/>
        <v>Adult</v>
      </c>
      <c r="M1303" t="str">
        <f t="shared" ca="1" si="285"/>
        <v>Yes</v>
      </c>
      <c r="N1303" t="str">
        <f t="shared" ca="1" si="285"/>
        <v>Yes</v>
      </c>
      <c r="O1303" t="str">
        <f t="shared" ca="1" si="285"/>
        <v>No</v>
      </c>
      <c r="P1303" t="str">
        <f t="shared" ca="1" si="285"/>
        <v>No</v>
      </c>
      <c r="Q1303" t="str">
        <f t="shared" ca="1" si="286"/>
        <v>No</v>
      </c>
      <c r="R1303">
        <f t="shared" ca="1" si="287"/>
        <v>5</v>
      </c>
      <c r="S1303">
        <f t="shared" ca="1" si="288"/>
        <v>5</v>
      </c>
      <c r="T1303">
        <f t="shared" ca="1" si="289"/>
        <v>3</v>
      </c>
      <c r="U1303">
        <f t="shared" ca="1" si="290"/>
        <v>3</v>
      </c>
      <c r="V1303">
        <f t="shared" ca="1" si="291"/>
        <v>0</v>
      </c>
      <c r="W1303">
        <f t="shared" ca="1" si="292"/>
        <v>0</v>
      </c>
      <c r="X1303">
        <f t="shared" ca="1" si="293"/>
        <v>16</v>
      </c>
    </row>
    <row r="1304" spans="1:24" x14ac:dyDescent="0.25">
      <c r="A1304">
        <v>151652</v>
      </c>
      <c r="B1304" t="s">
        <v>271</v>
      </c>
      <c r="C1304" t="s">
        <v>10</v>
      </c>
      <c r="D1304" t="s">
        <v>4430</v>
      </c>
      <c r="E1304" t="str">
        <f t="shared" ca="1" si="294"/>
        <v>Chelsea</v>
      </c>
      <c r="F1304" t="s">
        <v>24067</v>
      </c>
      <c r="G1304">
        <f t="shared" ca="1" si="281"/>
        <v>6232458061</v>
      </c>
      <c r="H1304" t="s">
        <v>273</v>
      </c>
      <c r="I1304" t="s">
        <v>4431</v>
      </c>
      <c r="J1304" t="str">
        <f t="shared" ca="1" si="282"/>
        <v>Female</v>
      </c>
      <c r="K1304">
        <f t="shared" ca="1" si="283"/>
        <v>44</v>
      </c>
      <c r="L1304" t="str">
        <f t="shared" ca="1" si="284"/>
        <v>Adult</v>
      </c>
      <c r="M1304" t="str">
        <f t="shared" ca="1" si="285"/>
        <v>No</v>
      </c>
      <c r="N1304" t="str">
        <f t="shared" ca="1" si="285"/>
        <v>Yes</v>
      </c>
      <c r="O1304" t="str">
        <f t="shared" ca="1" si="285"/>
        <v>Yes</v>
      </c>
      <c r="P1304" t="str">
        <f t="shared" ca="1" si="285"/>
        <v>Yes</v>
      </c>
      <c r="Q1304" t="str">
        <f t="shared" ca="1" si="286"/>
        <v>No</v>
      </c>
      <c r="R1304">
        <f t="shared" ca="1" si="287"/>
        <v>1</v>
      </c>
      <c r="S1304">
        <f t="shared" ca="1" si="288"/>
        <v>0</v>
      </c>
      <c r="T1304">
        <f t="shared" ca="1" si="289"/>
        <v>5</v>
      </c>
      <c r="U1304">
        <f t="shared" ca="1" si="290"/>
        <v>0</v>
      </c>
      <c r="V1304">
        <f t="shared" ca="1" si="291"/>
        <v>4</v>
      </c>
      <c r="W1304">
        <f t="shared" ca="1" si="292"/>
        <v>0</v>
      </c>
      <c r="X1304">
        <f t="shared" ca="1" si="293"/>
        <v>10</v>
      </c>
    </row>
    <row r="1305" spans="1:24" x14ac:dyDescent="0.25">
      <c r="A1305">
        <v>151661</v>
      </c>
      <c r="B1305" t="s">
        <v>4432</v>
      </c>
      <c r="C1305" t="s">
        <v>10</v>
      </c>
      <c r="D1305" t="s">
        <v>4433</v>
      </c>
      <c r="E1305" t="str">
        <f t="shared" ca="1" si="294"/>
        <v>Newton</v>
      </c>
      <c r="F1305" t="s">
        <v>24067</v>
      </c>
      <c r="G1305">
        <f t="shared" ca="1" si="281"/>
        <v>4591827483</v>
      </c>
      <c r="H1305" t="s">
        <v>2364</v>
      </c>
      <c r="I1305">
        <v>46268</v>
      </c>
      <c r="J1305" t="str">
        <f t="shared" ca="1" si="282"/>
        <v>Female</v>
      </c>
      <c r="K1305">
        <f t="shared" ca="1" si="283"/>
        <v>60</v>
      </c>
      <c r="L1305" t="str">
        <f t="shared" ca="1" si="284"/>
        <v>Adult</v>
      </c>
      <c r="M1305" t="str">
        <f t="shared" ca="1" si="285"/>
        <v>Yes</v>
      </c>
      <c r="N1305" t="str">
        <f t="shared" ca="1" si="285"/>
        <v>No</v>
      </c>
      <c r="O1305" t="str">
        <f t="shared" ca="1" si="285"/>
        <v>No</v>
      </c>
      <c r="P1305" t="str">
        <f t="shared" ca="1" si="285"/>
        <v>No</v>
      </c>
      <c r="Q1305" t="str">
        <f t="shared" ca="1" si="286"/>
        <v>No</v>
      </c>
      <c r="R1305">
        <f t="shared" ca="1" si="287"/>
        <v>4</v>
      </c>
      <c r="S1305">
        <f t="shared" ca="1" si="288"/>
        <v>5</v>
      </c>
      <c r="T1305">
        <f t="shared" ca="1" si="289"/>
        <v>0</v>
      </c>
      <c r="U1305">
        <f t="shared" ca="1" si="290"/>
        <v>3</v>
      </c>
      <c r="V1305">
        <f t="shared" ca="1" si="291"/>
        <v>0</v>
      </c>
      <c r="W1305">
        <f t="shared" ca="1" si="292"/>
        <v>0</v>
      </c>
      <c r="X1305">
        <f t="shared" ca="1" si="293"/>
        <v>12</v>
      </c>
    </row>
    <row r="1306" spans="1:24" x14ac:dyDescent="0.25">
      <c r="A1306">
        <v>151777</v>
      </c>
      <c r="B1306" t="s">
        <v>4434</v>
      </c>
      <c r="C1306" t="s">
        <v>10</v>
      </c>
      <c r="D1306" t="s">
        <v>4435</v>
      </c>
      <c r="E1306" t="str">
        <f t="shared" ca="1" si="294"/>
        <v>Somerville</v>
      </c>
      <c r="F1306" t="s">
        <v>24067</v>
      </c>
      <c r="G1306">
        <f t="shared" ca="1" si="281"/>
        <v>3116138341</v>
      </c>
      <c r="H1306" t="s">
        <v>4436</v>
      </c>
      <c r="I1306">
        <v>46962</v>
      </c>
      <c r="J1306" t="str">
        <f t="shared" ca="1" si="282"/>
        <v>Female</v>
      </c>
      <c r="K1306">
        <f t="shared" ca="1" si="283"/>
        <v>34</v>
      </c>
      <c r="L1306" t="str">
        <f t="shared" ca="1" si="284"/>
        <v>Adult</v>
      </c>
      <c r="M1306" t="str">
        <f t="shared" ca="1" si="285"/>
        <v>Yes</v>
      </c>
      <c r="N1306" t="str">
        <f t="shared" ca="1" si="285"/>
        <v>Yes</v>
      </c>
      <c r="O1306" t="str">
        <f t="shared" ca="1" si="285"/>
        <v>Yes</v>
      </c>
      <c r="P1306" t="str">
        <f t="shared" ca="1" si="285"/>
        <v>Yes</v>
      </c>
      <c r="Q1306" t="str">
        <f t="shared" ca="1" si="286"/>
        <v>Yes</v>
      </c>
      <c r="R1306">
        <f t="shared" ca="1" si="287"/>
        <v>5</v>
      </c>
      <c r="S1306">
        <f t="shared" ca="1" si="288"/>
        <v>5</v>
      </c>
      <c r="T1306">
        <f t="shared" ca="1" si="289"/>
        <v>5</v>
      </c>
      <c r="U1306">
        <f t="shared" ca="1" si="290"/>
        <v>3</v>
      </c>
      <c r="V1306">
        <f t="shared" ca="1" si="291"/>
        <v>4</v>
      </c>
      <c r="W1306">
        <f t="shared" ca="1" si="292"/>
        <v>4</v>
      </c>
      <c r="X1306">
        <f t="shared" ca="1" si="293"/>
        <v>26</v>
      </c>
    </row>
    <row r="1307" spans="1:24" x14ac:dyDescent="0.25">
      <c r="A1307">
        <v>151786</v>
      </c>
      <c r="B1307" t="s">
        <v>4437</v>
      </c>
      <c r="C1307" t="s">
        <v>10</v>
      </c>
      <c r="D1307" t="s">
        <v>4438</v>
      </c>
      <c r="E1307" t="str">
        <f t="shared" ca="1" si="294"/>
        <v>Chelsea</v>
      </c>
      <c r="F1307" t="s">
        <v>24067</v>
      </c>
      <c r="G1307">
        <f t="shared" ca="1" si="281"/>
        <v>2595433198</v>
      </c>
      <c r="H1307" t="s">
        <v>4440</v>
      </c>
      <c r="I1307" t="s">
        <v>4439</v>
      </c>
      <c r="J1307" t="str">
        <f t="shared" ca="1" si="282"/>
        <v>Male</v>
      </c>
      <c r="K1307">
        <f t="shared" ca="1" si="283"/>
        <v>61</v>
      </c>
      <c r="L1307" t="str">
        <f t="shared" ca="1" si="284"/>
        <v>Adult</v>
      </c>
      <c r="M1307" t="str">
        <f t="shared" ca="1" si="285"/>
        <v>Yes</v>
      </c>
      <c r="N1307" t="str">
        <f t="shared" ca="1" si="285"/>
        <v>Yes</v>
      </c>
      <c r="O1307" t="str">
        <f t="shared" ca="1" si="285"/>
        <v>No</v>
      </c>
      <c r="P1307" t="str">
        <f t="shared" ca="1" si="285"/>
        <v>No</v>
      </c>
      <c r="Q1307" t="str">
        <f t="shared" ca="1" si="286"/>
        <v>No</v>
      </c>
      <c r="R1307">
        <f t="shared" ca="1" si="287"/>
        <v>4</v>
      </c>
      <c r="S1307">
        <f t="shared" ca="1" si="288"/>
        <v>5</v>
      </c>
      <c r="T1307">
        <f t="shared" ca="1" si="289"/>
        <v>3</v>
      </c>
      <c r="U1307">
        <f t="shared" ca="1" si="290"/>
        <v>3</v>
      </c>
      <c r="V1307">
        <f t="shared" ca="1" si="291"/>
        <v>0</v>
      </c>
      <c r="W1307">
        <f t="shared" ca="1" si="292"/>
        <v>0</v>
      </c>
      <c r="X1307">
        <f t="shared" ca="1" si="293"/>
        <v>15</v>
      </c>
    </row>
    <row r="1308" spans="1:24" x14ac:dyDescent="0.25">
      <c r="A1308">
        <v>151801</v>
      </c>
      <c r="B1308" t="s">
        <v>4441</v>
      </c>
      <c r="C1308" t="s">
        <v>10</v>
      </c>
      <c r="D1308" t="s">
        <v>4442</v>
      </c>
      <c r="E1308" t="str">
        <f t="shared" ca="1" si="294"/>
        <v>Needham</v>
      </c>
      <c r="F1308" t="s">
        <v>24067</v>
      </c>
      <c r="G1308">
        <f t="shared" ca="1" si="281"/>
        <v>2110198865</v>
      </c>
      <c r="H1308" t="s">
        <v>4444</v>
      </c>
      <c r="I1308" t="s">
        <v>4443</v>
      </c>
      <c r="J1308" t="str">
        <f t="shared" ca="1" si="282"/>
        <v>Female</v>
      </c>
      <c r="K1308">
        <f t="shared" ca="1" si="283"/>
        <v>36</v>
      </c>
      <c r="L1308" t="str">
        <f t="shared" ca="1" si="284"/>
        <v>Adult</v>
      </c>
      <c r="M1308" t="str">
        <f t="shared" ca="1" si="285"/>
        <v>Yes</v>
      </c>
      <c r="N1308" t="str">
        <f t="shared" ca="1" si="285"/>
        <v>Yes</v>
      </c>
      <c r="O1308" t="str">
        <f t="shared" ca="1" si="285"/>
        <v>Yes</v>
      </c>
      <c r="P1308" t="str">
        <f t="shared" ca="1" si="285"/>
        <v>No</v>
      </c>
      <c r="Q1308" t="str">
        <f t="shared" ca="1" si="286"/>
        <v>No</v>
      </c>
      <c r="R1308">
        <f t="shared" ca="1" si="287"/>
        <v>1</v>
      </c>
      <c r="S1308">
        <f t="shared" ca="1" si="288"/>
        <v>0</v>
      </c>
      <c r="T1308">
        <f t="shared" ca="1" si="289"/>
        <v>5</v>
      </c>
      <c r="U1308">
        <f t="shared" ca="1" si="290"/>
        <v>3</v>
      </c>
      <c r="V1308">
        <f t="shared" ca="1" si="291"/>
        <v>0</v>
      </c>
      <c r="W1308">
        <f t="shared" ca="1" si="292"/>
        <v>0</v>
      </c>
      <c r="X1308">
        <f t="shared" ca="1" si="293"/>
        <v>9</v>
      </c>
    </row>
    <row r="1309" spans="1:24" x14ac:dyDescent="0.25">
      <c r="A1309">
        <v>151810</v>
      </c>
      <c r="B1309" t="s">
        <v>4445</v>
      </c>
      <c r="C1309" t="s">
        <v>10</v>
      </c>
      <c r="D1309" t="s">
        <v>4446</v>
      </c>
      <c r="E1309" t="str">
        <f t="shared" ca="1" si="294"/>
        <v>Brookline</v>
      </c>
      <c r="F1309" t="s">
        <v>24067</v>
      </c>
      <c r="G1309">
        <f t="shared" ca="1" si="281"/>
        <v>7499540842</v>
      </c>
      <c r="H1309" t="s">
        <v>4448</v>
      </c>
      <c r="I1309" t="s">
        <v>4447</v>
      </c>
      <c r="J1309" t="str">
        <f t="shared" ca="1" si="282"/>
        <v>Female</v>
      </c>
      <c r="K1309">
        <f t="shared" ca="1" si="283"/>
        <v>18</v>
      </c>
      <c r="L1309" t="str">
        <f t="shared" ca="1" si="284"/>
        <v>Adult</v>
      </c>
      <c r="M1309" t="str">
        <f t="shared" ca="1" si="285"/>
        <v>No</v>
      </c>
      <c r="N1309" t="str">
        <f t="shared" ca="1" si="285"/>
        <v>Yes</v>
      </c>
      <c r="O1309" t="str">
        <f t="shared" ca="1" si="285"/>
        <v>No</v>
      </c>
      <c r="P1309" t="str">
        <f t="shared" ca="1" si="285"/>
        <v>No</v>
      </c>
      <c r="Q1309" t="str">
        <f t="shared" ca="1" si="286"/>
        <v>No</v>
      </c>
      <c r="R1309">
        <f t="shared" ca="1" si="287"/>
        <v>2</v>
      </c>
      <c r="S1309">
        <f t="shared" ca="1" si="288"/>
        <v>3</v>
      </c>
      <c r="T1309">
        <f t="shared" ca="1" si="289"/>
        <v>3</v>
      </c>
      <c r="U1309">
        <f t="shared" ca="1" si="290"/>
        <v>0</v>
      </c>
      <c r="V1309">
        <f t="shared" ca="1" si="291"/>
        <v>0</v>
      </c>
      <c r="W1309">
        <f t="shared" ca="1" si="292"/>
        <v>0</v>
      </c>
      <c r="X1309">
        <f t="shared" ca="1" si="293"/>
        <v>8</v>
      </c>
    </row>
    <row r="1310" spans="1:24" x14ac:dyDescent="0.25">
      <c r="A1310">
        <v>151829</v>
      </c>
      <c r="B1310" t="s">
        <v>4449</v>
      </c>
      <c r="C1310" t="s">
        <v>10</v>
      </c>
      <c r="D1310" t="s">
        <v>4450</v>
      </c>
      <c r="E1310" t="str">
        <f t="shared" ca="1" si="294"/>
        <v>Cambridge</v>
      </c>
      <c r="F1310" t="s">
        <v>24067</v>
      </c>
      <c r="G1310">
        <f t="shared" ca="1" si="281"/>
        <v>1384387338</v>
      </c>
      <c r="H1310" t="s">
        <v>4452</v>
      </c>
      <c r="I1310" t="s">
        <v>4451</v>
      </c>
      <c r="J1310" t="str">
        <f t="shared" ca="1" si="282"/>
        <v>Male</v>
      </c>
      <c r="K1310">
        <f t="shared" ca="1" si="283"/>
        <v>47</v>
      </c>
      <c r="L1310" t="str">
        <f t="shared" ca="1" si="284"/>
        <v>Adult</v>
      </c>
      <c r="M1310" t="str">
        <f t="shared" ca="1" si="285"/>
        <v>Yes</v>
      </c>
      <c r="N1310" t="str">
        <f t="shared" ca="1" si="285"/>
        <v>No</v>
      </c>
      <c r="O1310" t="str">
        <f t="shared" ca="1" si="285"/>
        <v>Yes</v>
      </c>
      <c r="P1310" t="str">
        <f t="shared" ca="1" si="285"/>
        <v>No</v>
      </c>
      <c r="Q1310" t="str">
        <f t="shared" ca="1" si="286"/>
        <v>No</v>
      </c>
      <c r="R1310">
        <f t="shared" ca="1" si="287"/>
        <v>5</v>
      </c>
      <c r="S1310">
        <f t="shared" ca="1" si="288"/>
        <v>5</v>
      </c>
      <c r="T1310">
        <f t="shared" ca="1" si="289"/>
        <v>3</v>
      </c>
      <c r="U1310">
        <f t="shared" ca="1" si="290"/>
        <v>3</v>
      </c>
      <c r="V1310">
        <f t="shared" ca="1" si="291"/>
        <v>0</v>
      </c>
      <c r="W1310">
        <f t="shared" ca="1" si="292"/>
        <v>0</v>
      </c>
      <c r="X1310">
        <f t="shared" ca="1" si="293"/>
        <v>16</v>
      </c>
    </row>
    <row r="1311" spans="1:24" x14ac:dyDescent="0.25">
      <c r="A1311">
        <v>151865</v>
      </c>
      <c r="B1311" t="s">
        <v>4453</v>
      </c>
      <c r="C1311" t="s">
        <v>10</v>
      </c>
      <c r="D1311" t="s">
        <v>4454</v>
      </c>
      <c r="E1311" t="str">
        <f t="shared" ca="1" si="294"/>
        <v>Winthrop</v>
      </c>
      <c r="F1311" t="s">
        <v>24067</v>
      </c>
      <c r="G1311">
        <f t="shared" ca="1" si="281"/>
        <v>5291590003</v>
      </c>
      <c r="H1311" t="s">
        <v>4456</v>
      </c>
      <c r="I1311" t="s">
        <v>4455</v>
      </c>
      <c r="J1311" t="str">
        <f t="shared" ca="1" si="282"/>
        <v>Male</v>
      </c>
      <c r="K1311">
        <f t="shared" ca="1" si="283"/>
        <v>43</v>
      </c>
      <c r="L1311" t="str">
        <f t="shared" ca="1" si="284"/>
        <v>Adult</v>
      </c>
      <c r="M1311" t="str">
        <f t="shared" ca="1" si="285"/>
        <v>Yes</v>
      </c>
      <c r="N1311" t="str">
        <f t="shared" ca="1" si="285"/>
        <v>No</v>
      </c>
      <c r="O1311" t="str">
        <f t="shared" ca="1" si="285"/>
        <v>No</v>
      </c>
      <c r="P1311" t="str">
        <f t="shared" ca="1" si="285"/>
        <v>No</v>
      </c>
      <c r="Q1311" t="str">
        <f t="shared" ca="1" si="286"/>
        <v>No</v>
      </c>
      <c r="R1311">
        <f t="shared" ca="1" si="287"/>
        <v>3</v>
      </c>
      <c r="S1311">
        <f t="shared" ca="1" si="288"/>
        <v>3</v>
      </c>
      <c r="T1311">
        <f t="shared" ca="1" si="289"/>
        <v>0</v>
      </c>
      <c r="U1311">
        <f t="shared" ca="1" si="290"/>
        <v>3</v>
      </c>
      <c r="V1311">
        <f t="shared" ca="1" si="291"/>
        <v>0</v>
      </c>
      <c r="W1311">
        <f t="shared" ca="1" si="292"/>
        <v>0</v>
      </c>
      <c r="X1311">
        <f t="shared" ca="1" si="293"/>
        <v>9</v>
      </c>
    </row>
    <row r="1312" spans="1:24" x14ac:dyDescent="0.25">
      <c r="A1312">
        <v>151874</v>
      </c>
      <c r="B1312" t="s">
        <v>4457</v>
      </c>
      <c r="C1312" t="s">
        <v>10</v>
      </c>
      <c r="D1312" t="s">
        <v>4458</v>
      </c>
      <c r="E1312" t="str">
        <f t="shared" ca="1" si="294"/>
        <v>Somerville</v>
      </c>
      <c r="F1312" t="s">
        <v>24067</v>
      </c>
      <c r="G1312">
        <f t="shared" ca="1" si="281"/>
        <v>5290523468</v>
      </c>
      <c r="H1312" t="s">
        <v>4459</v>
      </c>
      <c r="I1312">
        <v>46410</v>
      </c>
      <c r="J1312" t="str">
        <f t="shared" ca="1" si="282"/>
        <v>Female</v>
      </c>
      <c r="K1312">
        <f t="shared" ca="1" si="283"/>
        <v>36</v>
      </c>
      <c r="L1312" t="str">
        <f t="shared" ca="1" si="284"/>
        <v>Adult</v>
      </c>
      <c r="M1312" t="str">
        <f t="shared" ca="1" si="285"/>
        <v>Yes</v>
      </c>
      <c r="N1312" t="str">
        <f t="shared" ca="1" si="285"/>
        <v>Yes</v>
      </c>
      <c r="O1312" t="str">
        <f t="shared" ca="1" si="285"/>
        <v>Yes</v>
      </c>
      <c r="P1312" t="str">
        <f t="shared" ca="1" si="285"/>
        <v>No</v>
      </c>
      <c r="Q1312" t="str">
        <f t="shared" ca="1" si="286"/>
        <v>No</v>
      </c>
      <c r="R1312">
        <f t="shared" ca="1" si="287"/>
        <v>4</v>
      </c>
      <c r="S1312">
        <f t="shared" ca="1" si="288"/>
        <v>5</v>
      </c>
      <c r="T1312">
        <f t="shared" ca="1" si="289"/>
        <v>5</v>
      </c>
      <c r="U1312">
        <f t="shared" ca="1" si="290"/>
        <v>3</v>
      </c>
      <c r="V1312">
        <f t="shared" ca="1" si="291"/>
        <v>0</v>
      </c>
      <c r="W1312">
        <f t="shared" ca="1" si="292"/>
        <v>0</v>
      </c>
      <c r="X1312">
        <f t="shared" ca="1" si="293"/>
        <v>17</v>
      </c>
    </row>
    <row r="1313" spans="1:24" x14ac:dyDescent="0.25">
      <c r="A1313">
        <v>151944</v>
      </c>
      <c r="B1313" t="s">
        <v>4460</v>
      </c>
      <c r="C1313" t="s">
        <v>10</v>
      </c>
      <c r="D1313" t="s">
        <v>4461</v>
      </c>
      <c r="E1313" t="str">
        <f t="shared" ca="1" si="294"/>
        <v>Brookline</v>
      </c>
      <c r="F1313" t="s">
        <v>24067</v>
      </c>
      <c r="G1313">
        <f t="shared" ca="1" si="281"/>
        <v>7977561047</v>
      </c>
      <c r="H1313" t="s">
        <v>331</v>
      </c>
      <c r="I1313">
        <v>46635</v>
      </c>
      <c r="J1313" t="str">
        <f t="shared" ca="1" si="282"/>
        <v>Male</v>
      </c>
      <c r="K1313">
        <f t="shared" ca="1" si="283"/>
        <v>63</v>
      </c>
      <c r="L1313" t="str">
        <f t="shared" ca="1" si="284"/>
        <v>Adult</v>
      </c>
      <c r="M1313" t="str">
        <f t="shared" ca="1" si="285"/>
        <v>No</v>
      </c>
      <c r="N1313" t="str">
        <f t="shared" ca="1" si="285"/>
        <v>No</v>
      </c>
      <c r="O1313" t="str">
        <f t="shared" ca="1" si="285"/>
        <v>No</v>
      </c>
      <c r="P1313" t="str">
        <f t="shared" ca="1" si="285"/>
        <v>No</v>
      </c>
      <c r="Q1313" t="str">
        <f t="shared" ca="1" si="286"/>
        <v>No</v>
      </c>
      <c r="R1313">
        <f t="shared" ca="1" si="287"/>
        <v>1</v>
      </c>
      <c r="S1313">
        <f t="shared" ca="1" si="288"/>
        <v>0</v>
      </c>
      <c r="T1313">
        <f t="shared" ca="1" si="289"/>
        <v>0</v>
      </c>
      <c r="U1313">
        <f t="shared" ca="1" si="290"/>
        <v>0</v>
      </c>
      <c r="V1313">
        <f t="shared" ca="1" si="291"/>
        <v>0</v>
      </c>
      <c r="W1313">
        <f t="shared" ca="1" si="292"/>
        <v>0</v>
      </c>
      <c r="X1313">
        <f t="shared" ca="1" si="293"/>
        <v>1</v>
      </c>
    </row>
    <row r="1314" spans="1:24" x14ac:dyDescent="0.25">
      <c r="A1314">
        <v>151962</v>
      </c>
      <c r="B1314" t="s">
        <v>4462</v>
      </c>
      <c r="C1314" t="s">
        <v>10</v>
      </c>
      <c r="D1314" t="s">
        <v>4463</v>
      </c>
      <c r="E1314" t="str">
        <f t="shared" ca="1" si="294"/>
        <v>Somerville</v>
      </c>
      <c r="F1314" t="s">
        <v>24067</v>
      </c>
      <c r="G1314">
        <f t="shared" ca="1" si="281"/>
        <v>7315469346</v>
      </c>
      <c r="H1314" t="s">
        <v>4464</v>
      </c>
      <c r="I1314">
        <v>47130</v>
      </c>
      <c r="J1314" t="str">
        <f t="shared" ca="1" si="282"/>
        <v>Male</v>
      </c>
      <c r="K1314">
        <f t="shared" ca="1" si="283"/>
        <v>68</v>
      </c>
      <c r="L1314" t="str">
        <f t="shared" ca="1" si="284"/>
        <v>Adult</v>
      </c>
      <c r="M1314" t="str">
        <f t="shared" ca="1" si="285"/>
        <v>Yes</v>
      </c>
      <c r="N1314" t="str">
        <f t="shared" ca="1" si="285"/>
        <v>Yes</v>
      </c>
      <c r="O1314" t="str">
        <f t="shared" ca="1" si="285"/>
        <v>No</v>
      </c>
      <c r="P1314" t="str">
        <f t="shared" ca="1" si="285"/>
        <v>Yes</v>
      </c>
      <c r="Q1314" t="str">
        <f t="shared" ca="1" si="286"/>
        <v>Yes</v>
      </c>
      <c r="R1314">
        <f t="shared" ca="1" si="287"/>
        <v>2</v>
      </c>
      <c r="S1314">
        <f t="shared" ca="1" si="288"/>
        <v>3</v>
      </c>
      <c r="T1314">
        <f t="shared" ca="1" si="289"/>
        <v>3</v>
      </c>
      <c r="U1314">
        <f t="shared" ca="1" si="290"/>
        <v>3</v>
      </c>
      <c r="V1314">
        <f t="shared" ca="1" si="291"/>
        <v>4</v>
      </c>
      <c r="W1314">
        <f t="shared" ca="1" si="292"/>
        <v>4</v>
      </c>
      <c r="X1314">
        <f t="shared" ca="1" si="293"/>
        <v>19</v>
      </c>
    </row>
    <row r="1315" spans="1:24" x14ac:dyDescent="0.25">
      <c r="A1315">
        <v>152044</v>
      </c>
      <c r="B1315" t="s">
        <v>4465</v>
      </c>
      <c r="C1315" t="s">
        <v>10</v>
      </c>
      <c r="D1315" t="s">
        <v>4466</v>
      </c>
      <c r="E1315" t="str">
        <f t="shared" ca="1" si="294"/>
        <v>Watertown</v>
      </c>
      <c r="F1315" t="s">
        <v>24067</v>
      </c>
      <c r="G1315">
        <f t="shared" ca="1" si="281"/>
        <v>8530265570</v>
      </c>
      <c r="H1315" t="s">
        <v>4467</v>
      </c>
      <c r="I1315">
        <v>49008</v>
      </c>
      <c r="J1315" t="str">
        <f t="shared" ca="1" si="282"/>
        <v>Female</v>
      </c>
      <c r="K1315">
        <f t="shared" ca="1" si="283"/>
        <v>46</v>
      </c>
      <c r="L1315" t="str">
        <f t="shared" ca="1" si="284"/>
        <v>Adult</v>
      </c>
      <c r="M1315" t="str">
        <f t="shared" ca="1" si="285"/>
        <v>No</v>
      </c>
      <c r="N1315" t="str">
        <f t="shared" ca="1" si="285"/>
        <v>No</v>
      </c>
      <c r="O1315" t="str">
        <f t="shared" ca="1" si="285"/>
        <v>Yes</v>
      </c>
      <c r="P1315" t="str">
        <f t="shared" ca="1" si="285"/>
        <v>No</v>
      </c>
      <c r="Q1315" t="str">
        <f t="shared" ca="1" si="286"/>
        <v>Yes</v>
      </c>
      <c r="R1315">
        <f t="shared" ca="1" si="287"/>
        <v>2</v>
      </c>
      <c r="S1315">
        <f t="shared" ca="1" si="288"/>
        <v>3</v>
      </c>
      <c r="T1315">
        <f t="shared" ca="1" si="289"/>
        <v>3</v>
      </c>
      <c r="U1315">
        <f t="shared" ca="1" si="290"/>
        <v>0</v>
      </c>
      <c r="V1315">
        <f t="shared" ca="1" si="291"/>
        <v>0</v>
      </c>
      <c r="W1315">
        <f t="shared" ca="1" si="292"/>
        <v>4</v>
      </c>
      <c r="X1315">
        <f t="shared" ca="1" si="293"/>
        <v>12</v>
      </c>
    </row>
    <row r="1316" spans="1:24" x14ac:dyDescent="0.25">
      <c r="A1316">
        <v>152080</v>
      </c>
      <c r="B1316" t="s">
        <v>4468</v>
      </c>
      <c r="C1316" t="s">
        <v>10</v>
      </c>
      <c r="D1316" t="s">
        <v>4469</v>
      </c>
      <c r="E1316" t="str">
        <f t="shared" ca="1" si="294"/>
        <v xml:space="preserve"> Milton</v>
      </c>
      <c r="F1316" t="s">
        <v>24067</v>
      </c>
      <c r="G1316">
        <f t="shared" ca="1" si="281"/>
        <v>7407435129</v>
      </c>
      <c r="H1316" t="s">
        <v>4470</v>
      </c>
      <c r="I1316">
        <v>46556</v>
      </c>
      <c r="J1316" t="str">
        <f t="shared" ca="1" si="282"/>
        <v>Male</v>
      </c>
      <c r="K1316">
        <f t="shared" ca="1" si="283"/>
        <v>39</v>
      </c>
      <c r="L1316" t="str">
        <f t="shared" ca="1" si="284"/>
        <v>Adult</v>
      </c>
      <c r="M1316" t="str">
        <f t="shared" ca="1" si="285"/>
        <v>Yes</v>
      </c>
      <c r="N1316" t="str">
        <f t="shared" ca="1" si="285"/>
        <v>Yes</v>
      </c>
      <c r="O1316" t="str">
        <f t="shared" ca="1" si="285"/>
        <v>No</v>
      </c>
      <c r="P1316" t="str">
        <f t="shared" ca="1" si="285"/>
        <v>Yes</v>
      </c>
      <c r="Q1316" t="str">
        <f t="shared" ca="1" si="286"/>
        <v>Yes</v>
      </c>
      <c r="R1316">
        <f t="shared" ca="1" si="287"/>
        <v>2</v>
      </c>
      <c r="S1316">
        <f t="shared" ca="1" si="288"/>
        <v>3</v>
      </c>
      <c r="T1316">
        <f t="shared" ca="1" si="289"/>
        <v>3</v>
      </c>
      <c r="U1316">
        <f t="shared" ca="1" si="290"/>
        <v>3</v>
      </c>
      <c r="V1316">
        <f t="shared" ca="1" si="291"/>
        <v>4</v>
      </c>
      <c r="W1316">
        <f t="shared" ca="1" si="292"/>
        <v>4</v>
      </c>
      <c r="X1316">
        <f t="shared" ca="1" si="293"/>
        <v>19</v>
      </c>
    </row>
    <row r="1317" spans="1:24" x14ac:dyDescent="0.25">
      <c r="A1317">
        <v>152099</v>
      </c>
      <c r="B1317" t="s">
        <v>4471</v>
      </c>
      <c r="C1317" t="s">
        <v>10</v>
      </c>
      <c r="D1317" t="s">
        <v>4472</v>
      </c>
      <c r="E1317" t="str">
        <f t="shared" ca="1" si="294"/>
        <v>Newton</v>
      </c>
      <c r="F1317" t="s">
        <v>24067</v>
      </c>
      <c r="G1317">
        <f t="shared" ca="1" si="281"/>
        <v>5503097371</v>
      </c>
      <c r="H1317" t="s">
        <v>4474</v>
      </c>
      <c r="I1317" t="s">
        <v>4473</v>
      </c>
      <c r="J1317" t="str">
        <f t="shared" ca="1" si="282"/>
        <v>Male</v>
      </c>
      <c r="K1317">
        <f t="shared" ca="1" si="283"/>
        <v>52</v>
      </c>
      <c r="L1317" t="str">
        <f t="shared" ca="1" si="284"/>
        <v>Adult</v>
      </c>
      <c r="M1317" t="str">
        <f t="shared" ca="1" si="285"/>
        <v>No</v>
      </c>
      <c r="N1317" t="str">
        <f t="shared" ca="1" si="285"/>
        <v>No</v>
      </c>
      <c r="O1317" t="str">
        <f t="shared" ca="1" si="285"/>
        <v>Yes</v>
      </c>
      <c r="P1317" t="str">
        <f t="shared" ca="1" si="285"/>
        <v>No</v>
      </c>
      <c r="Q1317" t="str">
        <f t="shared" ca="1" si="286"/>
        <v>No</v>
      </c>
      <c r="R1317">
        <f t="shared" ca="1" si="287"/>
        <v>3</v>
      </c>
      <c r="S1317">
        <f t="shared" ca="1" si="288"/>
        <v>3</v>
      </c>
      <c r="T1317">
        <f t="shared" ca="1" si="289"/>
        <v>3</v>
      </c>
      <c r="U1317">
        <f t="shared" ca="1" si="290"/>
        <v>0</v>
      </c>
      <c r="V1317">
        <f t="shared" ca="1" si="291"/>
        <v>0</v>
      </c>
      <c r="W1317">
        <f t="shared" ca="1" si="292"/>
        <v>0</v>
      </c>
      <c r="X1317">
        <f t="shared" ca="1" si="293"/>
        <v>9</v>
      </c>
    </row>
    <row r="1318" spans="1:24" x14ac:dyDescent="0.25">
      <c r="A1318">
        <v>152150</v>
      </c>
      <c r="B1318" t="s">
        <v>4339</v>
      </c>
      <c r="C1318" t="s">
        <v>10</v>
      </c>
      <c r="D1318" t="s">
        <v>4475</v>
      </c>
      <c r="E1318" t="str">
        <f t="shared" ca="1" si="294"/>
        <v>Chelsea</v>
      </c>
      <c r="F1318" t="s">
        <v>24067</v>
      </c>
      <c r="G1318">
        <f t="shared" ca="1" si="281"/>
        <v>6403903005</v>
      </c>
      <c r="H1318" t="s">
        <v>4341</v>
      </c>
      <c r="I1318">
        <v>47374</v>
      </c>
      <c r="J1318" t="str">
        <f t="shared" ca="1" si="282"/>
        <v>Male</v>
      </c>
      <c r="K1318">
        <f t="shared" ca="1" si="283"/>
        <v>44</v>
      </c>
      <c r="L1318" t="str">
        <f t="shared" ca="1" si="284"/>
        <v>Adult</v>
      </c>
      <c r="M1318" t="str">
        <f t="shared" ca="1" si="285"/>
        <v>No</v>
      </c>
      <c r="N1318" t="str">
        <f t="shared" ca="1" si="285"/>
        <v>Yes</v>
      </c>
      <c r="O1318" t="str">
        <f t="shared" ca="1" si="285"/>
        <v>Yes</v>
      </c>
      <c r="P1318" t="str">
        <f t="shared" ca="1" si="285"/>
        <v>No</v>
      </c>
      <c r="Q1318" t="str">
        <f t="shared" ca="1" si="286"/>
        <v>Yes</v>
      </c>
      <c r="R1318">
        <f t="shared" ca="1" si="287"/>
        <v>3</v>
      </c>
      <c r="S1318">
        <f t="shared" ca="1" si="288"/>
        <v>3</v>
      </c>
      <c r="T1318">
        <f t="shared" ca="1" si="289"/>
        <v>5</v>
      </c>
      <c r="U1318">
        <f t="shared" ca="1" si="290"/>
        <v>0</v>
      </c>
      <c r="V1318">
        <f t="shared" ca="1" si="291"/>
        <v>0</v>
      </c>
      <c r="W1318">
        <f t="shared" ca="1" si="292"/>
        <v>4</v>
      </c>
      <c r="X1318">
        <f t="shared" ca="1" si="293"/>
        <v>15</v>
      </c>
    </row>
    <row r="1319" spans="1:24" x14ac:dyDescent="0.25">
      <c r="A1319">
        <v>152220</v>
      </c>
      <c r="B1319" t="s">
        <v>4476</v>
      </c>
      <c r="C1319" t="s">
        <v>10</v>
      </c>
      <c r="D1319" t="s">
        <v>4477</v>
      </c>
      <c r="E1319" t="str">
        <f t="shared" ca="1" si="294"/>
        <v>Somerville</v>
      </c>
      <c r="F1319" t="s">
        <v>24067</v>
      </c>
      <c r="G1319">
        <f t="shared" ca="1" si="281"/>
        <v>5597867381</v>
      </c>
      <c r="H1319" t="s">
        <v>4479</v>
      </c>
      <c r="I1319" t="s">
        <v>4478</v>
      </c>
      <c r="J1319" t="str">
        <f t="shared" ca="1" si="282"/>
        <v>Female</v>
      </c>
      <c r="K1319">
        <f t="shared" ca="1" si="283"/>
        <v>25</v>
      </c>
      <c r="L1319" t="str">
        <f t="shared" ca="1" si="284"/>
        <v>Adult</v>
      </c>
      <c r="M1319" t="str">
        <f t="shared" ca="1" si="285"/>
        <v>No</v>
      </c>
      <c r="N1319" t="str">
        <f t="shared" ca="1" si="285"/>
        <v>No</v>
      </c>
      <c r="O1319" t="str">
        <f t="shared" ca="1" si="285"/>
        <v>No</v>
      </c>
      <c r="P1319" t="str">
        <f t="shared" ca="1" si="285"/>
        <v>Yes</v>
      </c>
      <c r="Q1319" t="str">
        <f t="shared" ca="1" si="286"/>
        <v>No</v>
      </c>
      <c r="R1319">
        <f t="shared" ca="1" si="287"/>
        <v>1</v>
      </c>
      <c r="S1319">
        <f t="shared" ca="1" si="288"/>
        <v>0</v>
      </c>
      <c r="T1319">
        <f t="shared" ca="1" si="289"/>
        <v>0</v>
      </c>
      <c r="U1319">
        <f t="shared" ca="1" si="290"/>
        <v>0</v>
      </c>
      <c r="V1319">
        <f t="shared" ca="1" si="291"/>
        <v>4</v>
      </c>
      <c r="W1319">
        <f t="shared" ca="1" si="292"/>
        <v>0</v>
      </c>
      <c r="X1319">
        <f t="shared" ca="1" si="293"/>
        <v>5</v>
      </c>
    </row>
    <row r="1320" spans="1:24" x14ac:dyDescent="0.25">
      <c r="A1320">
        <v>152248</v>
      </c>
      <c r="B1320" t="s">
        <v>4480</v>
      </c>
      <c r="C1320" t="s">
        <v>10</v>
      </c>
      <c r="D1320" t="s">
        <v>4481</v>
      </c>
      <c r="E1320" t="str">
        <f t="shared" ca="1" si="294"/>
        <v>Needham</v>
      </c>
      <c r="F1320" t="s">
        <v>24067</v>
      </c>
      <c r="G1320">
        <f t="shared" ca="1" si="281"/>
        <v>3516608950</v>
      </c>
      <c r="H1320" t="s">
        <v>4483</v>
      </c>
      <c r="I1320" t="s">
        <v>4482</v>
      </c>
      <c r="J1320" t="str">
        <f t="shared" ca="1" si="282"/>
        <v>Female</v>
      </c>
      <c r="K1320">
        <f t="shared" ca="1" si="283"/>
        <v>61</v>
      </c>
      <c r="L1320" t="str">
        <f t="shared" ca="1" si="284"/>
        <v>Adult</v>
      </c>
      <c r="M1320" t="str">
        <f t="shared" ca="1" si="285"/>
        <v>No</v>
      </c>
      <c r="N1320" t="str">
        <f t="shared" ca="1" si="285"/>
        <v>No</v>
      </c>
      <c r="O1320" t="str">
        <f t="shared" ca="1" si="285"/>
        <v>No</v>
      </c>
      <c r="P1320" t="str">
        <f t="shared" ca="1" si="285"/>
        <v>Yes</v>
      </c>
      <c r="Q1320" t="str">
        <f t="shared" ca="1" si="286"/>
        <v>No</v>
      </c>
      <c r="R1320">
        <f t="shared" ca="1" si="287"/>
        <v>5</v>
      </c>
      <c r="S1320">
        <f t="shared" ca="1" si="288"/>
        <v>5</v>
      </c>
      <c r="T1320">
        <f t="shared" ca="1" si="289"/>
        <v>0</v>
      </c>
      <c r="U1320">
        <f t="shared" ca="1" si="290"/>
        <v>0</v>
      </c>
      <c r="V1320">
        <f t="shared" ca="1" si="291"/>
        <v>4</v>
      </c>
      <c r="W1320">
        <f t="shared" ca="1" si="292"/>
        <v>0</v>
      </c>
      <c r="X1320">
        <f t="shared" ca="1" si="293"/>
        <v>14</v>
      </c>
    </row>
    <row r="1321" spans="1:24" x14ac:dyDescent="0.25">
      <c r="A1321">
        <v>152266</v>
      </c>
      <c r="B1321" t="s">
        <v>4484</v>
      </c>
      <c r="C1321" t="s">
        <v>10</v>
      </c>
      <c r="D1321" t="s">
        <v>4485</v>
      </c>
      <c r="E1321" t="str">
        <f t="shared" ca="1" si="294"/>
        <v>Chelsea</v>
      </c>
      <c r="F1321" t="s">
        <v>24067</v>
      </c>
      <c r="G1321">
        <f t="shared" ca="1" si="281"/>
        <v>1603647222</v>
      </c>
      <c r="H1321" t="s">
        <v>4487</v>
      </c>
      <c r="I1321" t="s">
        <v>4486</v>
      </c>
      <c r="J1321" t="str">
        <f t="shared" ca="1" si="282"/>
        <v>Male</v>
      </c>
      <c r="K1321">
        <f t="shared" ca="1" si="283"/>
        <v>15</v>
      </c>
      <c r="L1321" t="str">
        <f t="shared" ca="1" si="284"/>
        <v>Adoloscent</v>
      </c>
      <c r="M1321" t="str">
        <f t="shared" ca="1" si="285"/>
        <v>No</v>
      </c>
      <c r="N1321" t="str">
        <f t="shared" ca="1" si="285"/>
        <v>No</v>
      </c>
      <c r="O1321" t="str">
        <f t="shared" ca="1" si="285"/>
        <v>Yes</v>
      </c>
      <c r="P1321" t="str">
        <f t="shared" ca="1" si="285"/>
        <v>Yes</v>
      </c>
      <c r="Q1321" t="str">
        <f t="shared" ca="1" si="286"/>
        <v>Yes</v>
      </c>
      <c r="R1321">
        <f t="shared" ca="1" si="287"/>
        <v>1</v>
      </c>
      <c r="S1321">
        <f t="shared" ca="1" si="288"/>
        <v>0</v>
      </c>
      <c r="T1321">
        <f t="shared" ca="1" si="289"/>
        <v>3</v>
      </c>
      <c r="U1321">
        <f t="shared" ca="1" si="290"/>
        <v>0</v>
      </c>
      <c r="V1321">
        <f t="shared" ca="1" si="291"/>
        <v>4</v>
      </c>
      <c r="W1321">
        <f t="shared" ca="1" si="292"/>
        <v>4</v>
      </c>
      <c r="X1321">
        <f t="shared" ca="1" si="293"/>
        <v>12</v>
      </c>
    </row>
    <row r="1322" spans="1:24" x14ac:dyDescent="0.25">
      <c r="A1322">
        <v>152275</v>
      </c>
      <c r="B1322" t="s">
        <v>4488</v>
      </c>
      <c r="C1322" t="s">
        <v>10</v>
      </c>
      <c r="D1322" t="s">
        <v>4489</v>
      </c>
      <c r="E1322" t="str">
        <f t="shared" ca="1" si="294"/>
        <v>Somerville</v>
      </c>
      <c r="F1322" t="s">
        <v>24067</v>
      </c>
      <c r="G1322">
        <f t="shared" ca="1" si="281"/>
        <v>4318934341</v>
      </c>
      <c r="H1322" t="s">
        <v>4490</v>
      </c>
      <c r="I1322">
        <v>46835</v>
      </c>
      <c r="J1322" t="str">
        <f t="shared" ca="1" si="282"/>
        <v>Female</v>
      </c>
      <c r="K1322">
        <f t="shared" ca="1" si="283"/>
        <v>61</v>
      </c>
      <c r="L1322" t="str">
        <f t="shared" ca="1" si="284"/>
        <v>Adult</v>
      </c>
      <c r="M1322" t="str">
        <f t="shared" ca="1" si="285"/>
        <v>Yes</v>
      </c>
      <c r="N1322" t="str">
        <f t="shared" ca="1" si="285"/>
        <v>No</v>
      </c>
      <c r="O1322" t="str">
        <f t="shared" ca="1" si="285"/>
        <v>No</v>
      </c>
      <c r="P1322" t="str">
        <f t="shared" ca="1" si="285"/>
        <v>No</v>
      </c>
      <c r="Q1322" t="str">
        <f t="shared" ca="1" si="286"/>
        <v>No</v>
      </c>
      <c r="R1322">
        <f t="shared" ca="1" si="287"/>
        <v>3</v>
      </c>
      <c r="S1322">
        <f t="shared" ca="1" si="288"/>
        <v>3</v>
      </c>
      <c r="T1322">
        <f t="shared" ca="1" si="289"/>
        <v>0</v>
      </c>
      <c r="U1322">
        <f t="shared" ca="1" si="290"/>
        <v>3</v>
      </c>
      <c r="V1322">
        <f t="shared" ca="1" si="291"/>
        <v>0</v>
      </c>
      <c r="W1322">
        <f t="shared" ca="1" si="292"/>
        <v>0</v>
      </c>
      <c r="X1322">
        <f t="shared" ca="1" si="293"/>
        <v>9</v>
      </c>
    </row>
    <row r="1323" spans="1:24" x14ac:dyDescent="0.25">
      <c r="A1323">
        <v>152309</v>
      </c>
      <c r="B1323" t="s">
        <v>4491</v>
      </c>
      <c r="C1323" t="s">
        <v>10</v>
      </c>
      <c r="D1323" t="s">
        <v>4492</v>
      </c>
      <c r="E1323" t="str">
        <f t="shared" ca="1" si="294"/>
        <v>Revere</v>
      </c>
      <c r="F1323" t="s">
        <v>24067</v>
      </c>
      <c r="G1323">
        <f t="shared" ca="1" si="281"/>
        <v>1619701750</v>
      </c>
      <c r="H1323" t="s">
        <v>4493</v>
      </c>
      <c r="I1323">
        <v>47712</v>
      </c>
      <c r="J1323" t="str">
        <f t="shared" ca="1" si="282"/>
        <v>Male</v>
      </c>
      <c r="K1323">
        <f t="shared" ca="1" si="283"/>
        <v>21</v>
      </c>
      <c r="L1323" t="str">
        <f t="shared" ca="1" si="284"/>
        <v>Adult</v>
      </c>
      <c r="M1323" t="str">
        <f t="shared" ca="1" si="285"/>
        <v>Yes</v>
      </c>
      <c r="N1323" t="str">
        <f t="shared" ca="1" si="285"/>
        <v>Yes</v>
      </c>
      <c r="O1323" t="str">
        <f t="shared" ca="1" si="285"/>
        <v>No</v>
      </c>
      <c r="P1323" t="str">
        <f t="shared" ca="1" si="285"/>
        <v>Yes</v>
      </c>
      <c r="Q1323" t="str">
        <f t="shared" ca="1" si="286"/>
        <v>Yes</v>
      </c>
      <c r="R1323">
        <f t="shared" ca="1" si="287"/>
        <v>1</v>
      </c>
      <c r="S1323">
        <f t="shared" ca="1" si="288"/>
        <v>0</v>
      </c>
      <c r="T1323">
        <f t="shared" ca="1" si="289"/>
        <v>3</v>
      </c>
      <c r="U1323">
        <f t="shared" ca="1" si="290"/>
        <v>3</v>
      </c>
      <c r="V1323">
        <f t="shared" ca="1" si="291"/>
        <v>4</v>
      </c>
      <c r="W1323">
        <f t="shared" ca="1" si="292"/>
        <v>4</v>
      </c>
      <c r="X1323">
        <f t="shared" ca="1" si="293"/>
        <v>15</v>
      </c>
    </row>
    <row r="1324" spans="1:24" x14ac:dyDescent="0.25">
      <c r="A1324">
        <v>152318</v>
      </c>
      <c r="B1324" t="s">
        <v>4494</v>
      </c>
      <c r="C1324" t="s">
        <v>10</v>
      </c>
      <c r="D1324" t="s">
        <v>4495</v>
      </c>
      <c r="E1324" t="str">
        <f t="shared" ca="1" si="294"/>
        <v>Cambridge</v>
      </c>
      <c r="F1324" t="s">
        <v>24067</v>
      </c>
      <c r="G1324">
        <f t="shared" ca="1" si="281"/>
        <v>6706264803</v>
      </c>
      <c r="H1324" t="s">
        <v>4497</v>
      </c>
      <c r="I1324" t="s">
        <v>4496</v>
      </c>
      <c r="J1324" t="str">
        <f t="shared" ca="1" si="282"/>
        <v>Female</v>
      </c>
      <c r="K1324">
        <f t="shared" ca="1" si="283"/>
        <v>42</v>
      </c>
      <c r="L1324" t="str">
        <f t="shared" ca="1" si="284"/>
        <v>Adult</v>
      </c>
      <c r="M1324" t="str">
        <f t="shared" ca="1" si="285"/>
        <v>No</v>
      </c>
      <c r="N1324" t="str">
        <f t="shared" ca="1" si="285"/>
        <v>Yes</v>
      </c>
      <c r="O1324" t="str">
        <f t="shared" ca="1" si="285"/>
        <v>Yes</v>
      </c>
      <c r="P1324" t="str">
        <f t="shared" ca="1" si="285"/>
        <v>Yes</v>
      </c>
      <c r="Q1324" t="str">
        <f t="shared" ca="1" si="286"/>
        <v>Yes</v>
      </c>
      <c r="R1324">
        <f t="shared" ca="1" si="287"/>
        <v>4</v>
      </c>
      <c r="S1324">
        <f t="shared" ca="1" si="288"/>
        <v>5</v>
      </c>
      <c r="T1324">
        <f t="shared" ca="1" si="289"/>
        <v>5</v>
      </c>
      <c r="U1324">
        <f t="shared" ca="1" si="290"/>
        <v>0</v>
      </c>
      <c r="V1324">
        <f t="shared" ca="1" si="291"/>
        <v>4</v>
      </c>
      <c r="W1324">
        <f t="shared" ca="1" si="292"/>
        <v>4</v>
      </c>
      <c r="X1324">
        <f t="shared" ca="1" si="293"/>
        <v>22</v>
      </c>
    </row>
    <row r="1325" spans="1:24" x14ac:dyDescent="0.25">
      <c r="A1325">
        <v>152327</v>
      </c>
      <c r="B1325" t="s">
        <v>4498</v>
      </c>
      <c r="C1325" t="s">
        <v>10</v>
      </c>
      <c r="D1325" t="s">
        <v>4499</v>
      </c>
      <c r="E1325" t="str">
        <f t="shared" ca="1" si="294"/>
        <v xml:space="preserve"> Milton</v>
      </c>
      <c r="F1325" t="s">
        <v>24067</v>
      </c>
      <c r="G1325">
        <f t="shared" ca="1" si="281"/>
        <v>2829847081</v>
      </c>
      <c r="H1325" t="s">
        <v>4501</v>
      </c>
      <c r="I1325" t="s">
        <v>4500</v>
      </c>
      <c r="J1325" t="str">
        <f t="shared" ca="1" si="282"/>
        <v>Male</v>
      </c>
      <c r="K1325">
        <f t="shared" ca="1" si="283"/>
        <v>68</v>
      </c>
      <c r="L1325" t="str">
        <f t="shared" ca="1" si="284"/>
        <v>Adult</v>
      </c>
      <c r="M1325" t="str">
        <f t="shared" ca="1" si="285"/>
        <v>Yes</v>
      </c>
      <c r="N1325" t="str">
        <f t="shared" ca="1" si="285"/>
        <v>No</v>
      </c>
      <c r="O1325" t="str">
        <f t="shared" ca="1" si="285"/>
        <v>Yes</v>
      </c>
      <c r="P1325" t="str">
        <f t="shared" ca="1" si="285"/>
        <v>No</v>
      </c>
      <c r="Q1325" t="str">
        <f t="shared" ca="1" si="286"/>
        <v>No</v>
      </c>
      <c r="R1325">
        <f t="shared" ca="1" si="287"/>
        <v>4</v>
      </c>
      <c r="S1325">
        <f t="shared" ca="1" si="288"/>
        <v>5</v>
      </c>
      <c r="T1325">
        <f t="shared" ca="1" si="289"/>
        <v>3</v>
      </c>
      <c r="U1325">
        <f t="shared" ca="1" si="290"/>
        <v>3</v>
      </c>
      <c r="V1325">
        <f t="shared" ca="1" si="291"/>
        <v>0</v>
      </c>
      <c r="W1325">
        <f t="shared" ca="1" si="292"/>
        <v>0</v>
      </c>
      <c r="X1325">
        <f t="shared" ca="1" si="293"/>
        <v>15</v>
      </c>
    </row>
    <row r="1326" spans="1:24" x14ac:dyDescent="0.25">
      <c r="A1326">
        <v>152336</v>
      </c>
      <c r="B1326" t="s">
        <v>4502</v>
      </c>
      <c r="C1326" t="s">
        <v>10</v>
      </c>
      <c r="D1326" t="s">
        <v>4503</v>
      </c>
      <c r="E1326" t="str">
        <f t="shared" ca="1" si="294"/>
        <v>Somerville</v>
      </c>
      <c r="F1326" t="s">
        <v>24067</v>
      </c>
      <c r="G1326">
        <f t="shared" ca="1" si="281"/>
        <v>7201851435</v>
      </c>
      <c r="H1326" t="s">
        <v>4505</v>
      </c>
      <c r="I1326" t="s">
        <v>4504</v>
      </c>
      <c r="J1326" t="str">
        <f t="shared" ca="1" si="282"/>
        <v>Male</v>
      </c>
      <c r="K1326">
        <f t="shared" ca="1" si="283"/>
        <v>23</v>
      </c>
      <c r="L1326" t="str">
        <f t="shared" ca="1" si="284"/>
        <v>Adult</v>
      </c>
      <c r="M1326" t="str">
        <f t="shared" ca="1" si="285"/>
        <v>No</v>
      </c>
      <c r="N1326" t="str">
        <f t="shared" ca="1" si="285"/>
        <v>Yes</v>
      </c>
      <c r="O1326" t="str">
        <f t="shared" ca="1" si="285"/>
        <v>No</v>
      </c>
      <c r="P1326" t="str">
        <f t="shared" ca="1" si="285"/>
        <v>Yes</v>
      </c>
      <c r="Q1326" t="str">
        <f t="shared" ca="1" si="286"/>
        <v>No</v>
      </c>
      <c r="R1326">
        <f t="shared" ca="1" si="287"/>
        <v>5</v>
      </c>
      <c r="S1326">
        <f t="shared" ca="1" si="288"/>
        <v>5</v>
      </c>
      <c r="T1326">
        <f t="shared" ca="1" si="289"/>
        <v>3</v>
      </c>
      <c r="U1326">
        <f t="shared" ca="1" si="290"/>
        <v>0</v>
      </c>
      <c r="V1326">
        <f t="shared" ca="1" si="291"/>
        <v>4</v>
      </c>
      <c r="W1326">
        <f t="shared" ca="1" si="292"/>
        <v>0</v>
      </c>
      <c r="X1326">
        <f t="shared" ca="1" si="293"/>
        <v>17</v>
      </c>
    </row>
    <row r="1327" spans="1:24" x14ac:dyDescent="0.25">
      <c r="A1327">
        <v>152363</v>
      </c>
      <c r="B1327" t="s">
        <v>4506</v>
      </c>
      <c r="C1327" t="s">
        <v>10</v>
      </c>
      <c r="D1327" t="s">
        <v>4507</v>
      </c>
      <c r="E1327" t="str">
        <f t="shared" ca="1" si="294"/>
        <v>Quincy</v>
      </c>
      <c r="F1327" t="s">
        <v>24067</v>
      </c>
      <c r="G1327">
        <f t="shared" ca="1" si="281"/>
        <v>2267659163</v>
      </c>
      <c r="H1327" t="s">
        <v>4509</v>
      </c>
      <c r="I1327" t="s">
        <v>4508</v>
      </c>
      <c r="J1327" t="str">
        <f t="shared" ca="1" si="282"/>
        <v>Female</v>
      </c>
      <c r="K1327">
        <f t="shared" ca="1" si="283"/>
        <v>52</v>
      </c>
      <c r="L1327" t="str">
        <f t="shared" ca="1" si="284"/>
        <v>Adult</v>
      </c>
      <c r="M1327" t="str">
        <f t="shared" ca="1" si="285"/>
        <v>No</v>
      </c>
      <c r="N1327" t="str">
        <f t="shared" ca="1" si="285"/>
        <v>Yes</v>
      </c>
      <c r="O1327" t="str">
        <f t="shared" ca="1" si="285"/>
        <v>Yes</v>
      </c>
      <c r="P1327" t="str">
        <f t="shared" ca="1" si="285"/>
        <v>Yes</v>
      </c>
      <c r="Q1327" t="str">
        <f t="shared" ca="1" si="286"/>
        <v>No</v>
      </c>
      <c r="R1327">
        <f t="shared" ca="1" si="287"/>
        <v>4</v>
      </c>
      <c r="S1327">
        <f t="shared" ca="1" si="288"/>
        <v>5</v>
      </c>
      <c r="T1327">
        <f t="shared" ca="1" si="289"/>
        <v>5</v>
      </c>
      <c r="U1327">
        <f t="shared" ca="1" si="290"/>
        <v>0</v>
      </c>
      <c r="V1327">
        <f t="shared" ca="1" si="291"/>
        <v>4</v>
      </c>
      <c r="W1327">
        <f t="shared" ca="1" si="292"/>
        <v>0</v>
      </c>
      <c r="X1327">
        <f t="shared" ca="1" si="293"/>
        <v>18</v>
      </c>
    </row>
    <row r="1328" spans="1:24" x14ac:dyDescent="0.25">
      <c r="A1328">
        <v>152381</v>
      </c>
      <c r="B1328" t="s">
        <v>4510</v>
      </c>
      <c r="C1328" t="s">
        <v>10</v>
      </c>
      <c r="D1328" t="s">
        <v>4511</v>
      </c>
      <c r="E1328" t="str">
        <f t="shared" ca="1" si="294"/>
        <v>Chelsea</v>
      </c>
      <c r="F1328" t="s">
        <v>24067</v>
      </c>
      <c r="G1328">
        <f t="shared" ca="1" si="281"/>
        <v>2480361175</v>
      </c>
      <c r="H1328" t="s">
        <v>4513</v>
      </c>
      <c r="I1328" t="s">
        <v>4512</v>
      </c>
      <c r="J1328" t="str">
        <f t="shared" ca="1" si="282"/>
        <v>Female</v>
      </c>
      <c r="K1328">
        <f t="shared" ca="1" si="283"/>
        <v>22</v>
      </c>
      <c r="L1328" t="str">
        <f t="shared" ca="1" si="284"/>
        <v>Adult</v>
      </c>
      <c r="M1328" t="str">
        <f t="shared" ca="1" si="285"/>
        <v>No</v>
      </c>
      <c r="N1328" t="str">
        <f t="shared" ca="1" si="285"/>
        <v>No</v>
      </c>
      <c r="O1328" t="str">
        <f t="shared" ca="1" si="285"/>
        <v>Yes</v>
      </c>
      <c r="P1328" t="str">
        <f t="shared" ca="1" si="285"/>
        <v>No</v>
      </c>
      <c r="Q1328" t="str">
        <f t="shared" ca="1" si="286"/>
        <v>No</v>
      </c>
      <c r="R1328">
        <f t="shared" ca="1" si="287"/>
        <v>1</v>
      </c>
      <c r="S1328">
        <f t="shared" ca="1" si="288"/>
        <v>0</v>
      </c>
      <c r="T1328">
        <f t="shared" ca="1" si="289"/>
        <v>3</v>
      </c>
      <c r="U1328">
        <f t="shared" ca="1" si="290"/>
        <v>0</v>
      </c>
      <c r="V1328">
        <f t="shared" ca="1" si="291"/>
        <v>0</v>
      </c>
      <c r="W1328">
        <f t="shared" ca="1" si="292"/>
        <v>0</v>
      </c>
      <c r="X1328">
        <f t="shared" ca="1" si="293"/>
        <v>4</v>
      </c>
    </row>
    <row r="1329" spans="1:24" x14ac:dyDescent="0.25">
      <c r="A1329">
        <v>152390</v>
      </c>
      <c r="B1329" t="s">
        <v>4514</v>
      </c>
      <c r="C1329" t="s">
        <v>10</v>
      </c>
      <c r="D1329" t="s">
        <v>4515</v>
      </c>
      <c r="E1329" t="str">
        <f t="shared" ca="1" si="294"/>
        <v>Cambridge</v>
      </c>
      <c r="F1329" t="s">
        <v>24067</v>
      </c>
      <c r="G1329">
        <f t="shared" ca="1" si="281"/>
        <v>4577046174</v>
      </c>
      <c r="H1329" t="s">
        <v>4516</v>
      </c>
      <c r="I1329">
        <v>46556</v>
      </c>
      <c r="J1329" t="str">
        <f t="shared" ca="1" si="282"/>
        <v>Male</v>
      </c>
      <c r="K1329">
        <f t="shared" ca="1" si="283"/>
        <v>44</v>
      </c>
      <c r="L1329" t="str">
        <f t="shared" ca="1" si="284"/>
        <v>Adult</v>
      </c>
      <c r="M1329" t="str">
        <f t="shared" ca="1" si="285"/>
        <v>No</v>
      </c>
      <c r="N1329" t="str">
        <f t="shared" ca="1" si="285"/>
        <v>No</v>
      </c>
      <c r="O1329" t="str">
        <f t="shared" ca="1" si="285"/>
        <v>No</v>
      </c>
      <c r="P1329" t="str">
        <f t="shared" ca="1" si="285"/>
        <v>Yes</v>
      </c>
      <c r="Q1329" t="str">
        <f t="shared" ca="1" si="286"/>
        <v>Yes</v>
      </c>
      <c r="R1329">
        <f t="shared" ca="1" si="287"/>
        <v>2</v>
      </c>
      <c r="S1329">
        <f t="shared" ca="1" si="288"/>
        <v>3</v>
      </c>
      <c r="T1329">
        <f t="shared" ca="1" si="289"/>
        <v>0</v>
      </c>
      <c r="U1329">
        <f t="shared" ca="1" si="290"/>
        <v>0</v>
      </c>
      <c r="V1329">
        <f t="shared" ca="1" si="291"/>
        <v>4</v>
      </c>
      <c r="W1329">
        <f t="shared" ca="1" si="292"/>
        <v>4</v>
      </c>
      <c r="X1329">
        <f t="shared" ca="1" si="293"/>
        <v>13</v>
      </c>
    </row>
    <row r="1330" spans="1:24" x14ac:dyDescent="0.25">
      <c r="A1330">
        <v>152415</v>
      </c>
      <c r="B1330" t="s">
        <v>4476</v>
      </c>
      <c r="C1330" t="s">
        <v>10</v>
      </c>
      <c r="D1330" t="s">
        <v>4517</v>
      </c>
      <c r="E1330" t="str">
        <f t="shared" ca="1" si="294"/>
        <v>Revere</v>
      </c>
      <c r="F1330" t="s">
        <v>24067</v>
      </c>
      <c r="G1330">
        <f t="shared" ca="1" si="281"/>
        <v>4273411152</v>
      </c>
      <c r="H1330" t="s">
        <v>4518</v>
      </c>
      <c r="I1330">
        <v>46324</v>
      </c>
      <c r="J1330" t="str">
        <f t="shared" ca="1" si="282"/>
        <v>Male</v>
      </c>
      <c r="K1330">
        <f t="shared" ca="1" si="283"/>
        <v>29</v>
      </c>
      <c r="L1330" t="str">
        <f t="shared" ca="1" si="284"/>
        <v>Adult</v>
      </c>
      <c r="M1330" t="str">
        <f t="shared" ca="1" si="285"/>
        <v>No</v>
      </c>
      <c r="N1330" t="str">
        <f t="shared" ca="1" si="285"/>
        <v>No</v>
      </c>
      <c r="O1330" t="str">
        <f t="shared" ca="1" si="285"/>
        <v>Yes</v>
      </c>
      <c r="P1330" t="str">
        <f t="shared" ca="1" si="285"/>
        <v>No</v>
      </c>
      <c r="Q1330" t="str">
        <f t="shared" ca="1" si="286"/>
        <v>No</v>
      </c>
      <c r="R1330">
        <f t="shared" ca="1" si="287"/>
        <v>1</v>
      </c>
      <c r="S1330">
        <f t="shared" ca="1" si="288"/>
        <v>0</v>
      </c>
      <c r="T1330">
        <f t="shared" ca="1" si="289"/>
        <v>3</v>
      </c>
      <c r="U1330">
        <f t="shared" ca="1" si="290"/>
        <v>0</v>
      </c>
      <c r="V1330">
        <f t="shared" ca="1" si="291"/>
        <v>0</v>
      </c>
      <c r="W1330">
        <f t="shared" ca="1" si="292"/>
        <v>0</v>
      </c>
      <c r="X1330">
        <f t="shared" ca="1" si="293"/>
        <v>4</v>
      </c>
    </row>
    <row r="1331" spans="1:24" x14ac:dyDescent="0.25">
      <c r="A1331">
        <v>152424</v>
      </c>
      <c r="B1331" t="s">
        <v>4519</v>
      </c>
      <c r="C1331" t="s">
        <v>10</v>
      </c>
      <c r="D1331" t="s">
        <v>4520</v>
      </c>
      <c r="E1331" t="str">
        <f t="shared" ca="1" si="294"/>
        <v>Cambridge</v>
      </c>
      <c r="F1331" t="s">
        <v>24067</v>
      </c>
      <c r="G1331">
        <f t="shared" ca="1" si="281"/>
        <v>4391552496</v>
      </c>
      <c r="H1331" t="s">
        <v>4521</v>
      </c>
      <c r="I1331">
        <v>46410</v>
      </c>
      <c r="J1331" t="str">
        <f t="shared" ca="1" si="282"/>
        <v>Male</v>
      </c>
      <c r="K1331">
        <f t="shared" ca="1" si="283"/>
        <v>38</v>
      </c>
      <c r="L1331" t="str">
        <f t="shared" ca="1" si="284"/>
        <v>Adult</v>
      </c>
      <c r="M1331" t="str">
        <f t="shared" ca="1" si="285"/>
        <v>No</v>
      </c>
      <c r="N1331" t="str">
        <f t="shared" ca="1" si="285"/>
        <v>No</v>
      </c>
      <c r="O1331" t="str">
        <f t="shared" ca="1" si="285"/>
        <v>Yes</v>
      </c>
      <c r="P1331" t="str">
        <f t="shared" ca="1" si="285"/>
        <v>Yes</v>
      </c>
      <c r="Q1331" t="str">
        <f t="shared" ca="1" si="286"/>
        <v>No</v>
      </c>
      <c r="R1331">
        <f t="shared" ca="1" si="287"/>
        <v>2</v>
      </c>
      <c r="S1331">
        <f t="shared" ca="1" si="288"/>
        <v>3</v>
      </c>
      <c r="T1331">
        <f t="shared" ca="1" si="289"/>
        <v>3</v>
      </c>
      <c r="U1331">
        <f t="shared" ca="1" si="290"/>
        <v>0</v>
      </c>
      <c r="V1331">
        <f t="shared" ca="1" si="291"/>
        <v>4</v>
      </c>
      <c r="W1331">
        <f t="shared" ca="1" si="292"/>
        <v>0</v>
      </c>
      <c r="X1331">
        <f t="shared" ca="1" si="293"/>
        <v>12</v>
      </c>
    </row>
    <row r="1332" spans="1:24" x14ac:dyDescent="0.25">
      <c r="A1332">
        <v>152451</v>
      </c>
      <c r="B1332" t="s">
        <v>4522</v>
      </c>
      <c r="C1332" t="s">
        <v>10</v>
      </c>
      <c r="D1332" t="s">
        <v>4523</v>
      </c>
      <c r="E1332" t="str">
        <f t="shared" ca="1" si="294"/>
        <v>Somerville</v>
      </c>
      <c r="F1332" t="s">
        <v>24067</v>
      </c>
      <c r="G1332">
        <f t="shared" ca="1" si="281"/>
        <v>8692606679</v>
      </c>
      <c r="H1332" t="s">
        <v>4524</v>
      </c>
      <c r="I1332">
        <v>47577</v>
      </c>
      <c r="J1332" t="str">
        <f t="shared" ca="1" si="282"/>
        <v>Female</v>
      </c>
      <c r="K1332">
        <f t="shared" ca="1" si="283"/>
        <v>32</v>
      </c>
      <c r="L1332" t="str">
        <f t="shared" ca="1" si="284"/>
        <v>Adult</v>
      </c>
      <c r="M1332" t="str">
        <f t="shared" ca="1" si="285"/>
        <v>Yes</v>
      </c>
      <c r="N1332" t="str">
        <f t="shared" ca="1" si="285"/>
        <v>No</v>
      </c>
      <c r="O1332" t="str">
        <f t="shared" ca="1" si="285"/>
        <v>Yes</v>
      </c>
      <c r="P1332" t="str">
        <f t="shared" ca="1" si="285"/>
        <v>No</v>
      </c>
      <c r="Q1332" t="str">
        <f t="shared" ca="1" si="286"/>
        <v>Yes</v>
      </c>
      <c r="R1332">
        <f t="shared" ca="1" si="287"/>
        <v>4</v>
      </c>
      <c r="S1332">
        <f t="shared" ca="1" si="288"/>
        <v>5</v>
      </c>
      <c r="T1332">
        <f t="shared" ca="1" si="289"/>
        <v>3</v>
      </c>
      <c r="U1332">
        <f t="shared" ca="1" si="290"/>
        <v>3</v>
      </c>
      <c r="V1332">
        <f t="shared" ca="1" si="291"/>
        <v>0</v>
      </c>
      <c r="W1332">
        <f t="shared" ca="1" si="292"/>
        <v>4</v>
      </c>
      <c r="X1332">
        <f t="shared" ca="1" si="293"/>
        <v>19</v>
      </c>
    </row>
    <row r="1333" spans="1:24" x14ac:dyDescent="0.25">
      <c r="A1333">
        <v>152497</v>
      </c>
      <c r="B1333" t="s">
        <v>4525</v>
      </c>
      <c r="C1333" t="s">
        <v>10</v>
      </c>
      <c r="D1333" t="s">
        <v>4526</v>
      </c>
      <c r="E1333" t="str">
        <f t="shared" ca="1" si="294"/>
        <v>Quincy</v>
      </c>
      <c r="F1333" t="s">
        <v>24067</v>
      </c>
      <c r="G1333">
        <f t="shared" ca="1" si="281"/>
        <v>4027946978</v>
      </c>
      <c r="H1333" t="s">
        <v>4528</v>
      </c>
      <c r="I1333" t="s">
        <v>4527</v>
      </c>
      <c r="J1333" t="str">
        <f t="shared" ca="1" si="282"/>
        <v>Male</v>
      </c>
      <c r="K1333">
        <f t="shared" ca="1" si="283"/>
        <v>66</v>
      </c>
      <c r="L1333" t="str">
        <f t="shared" ca="1" si="284"/>
        <v>Adult</v>
      </c>
      <c r="M1333" t="str">
        <f t="shared" ca="1" si="285"/>
        <v>Yes</v>
      </c>
      <c r="N1333" t="str">
        <f t="shared" ca="1" si="285"/>
        <v>Yes</v>
      </c>
      <c r="O1333" t="str">
        <f t="shared" ca="1" si="285"/>
        <v>No</v>
      </c>
      <c r="P1333" t="str">
        <f t="shared" ca="1" si="285"/>
        <v>Yes</v>
      </c>
      <c r="Q1333" t="str">
        <f t="shared" ca="1" si="286"/>
        <v>Yes</v>
      </c>
      <c r="R1333">
        <f t="shared" ca="1" si="287"/>
        <v>2</v>
      </c>
      <c r="S1333">
        <f t="shared" ca="1" si="288"/>
        <v>3</v>
      </c>
      <c r="T1333">
        <f t="shared" ca="1" si="289"/>
        <v>3</v>
      </c>
      <c r="U1333">
        <f t="shared" ca="1" si="290"/>
        <v>3</v>
      </c>
      <c r="V1333">
        <f t="shared" ca="1" si="291"/>
        <v>4</v>
      </c>
      <c r="W1333">
        <f t="shared" ca="1" si="292"/>
        <v>4</v>
      </c>
      <c r="X1333">
        <f t="shared" ca="1" si="293"/>
        <v>19</v>
      </c>
    </row>
    <row r="1334" spans="1:24" x14ac:dyDescent="0.25">
      <c r="A1334">
        <v>152530</v>
      </c>
      <c r="B1334" t="s">
        <v>4529</v>
      </c>
      <c r="C1334" t="s">
        <v>10</v>
      </c>
      <c r="D1334" t="s">
        <v>4530</v>
      </c>
      <c r="E1334" t="str">
        <f t="shared" ca="1" si="294"/>
        <v>Watertown</v>
      </c>
      <c r="F1334" t="s">
        <v>24067</v>
      </c>
      <c r="G1334">
        <f t="shared" ca="1" si="281"/>
        <v>6024943020</v>
      </c>
      <c r="H1334" t="s">
        <v>4532</v>
      </c>
      <c r="I1334" t="s">
        <v>4531</v>
      </c>
      <c r="J1334" t="str">
        <f t="shared" ca="1" si="282"/>
        <v>Female</v>
      </c>
      <c r="K1334">
        <f t="shared" ca="1" si="283"/>
        <v>44</v>
      </c>
      <c r="L1334" t="str">
        <f t="shared" ca="1" si="284"/>
        <v>Adult</v>
      </c>
      <c r="M1334" t="str">
        <f t="shared" ca="1" si="285"/>
        <v>No</v>
      </c>
      <c r="N1334" t="str">
        <f t="shared" ca="1" si="285"/>
        <v>No</v>
      </c>
      <c r="O1334" t="str">
        <f t="shared" ca="1" si="285"/>
        <v>No</v>
      </c>
      <c r="P1334" t="str">
        <f t="shared" ca="1" si="285"/>
        <v>Yes</v>
      </c>
      <c r="Q1334" t="str">
        <f t="shared" ca="1" si="286"/>
        <v>Yes</v>
      </c>
      <c r="R1334">
        <f t="shared" ca="1" si="287"/>
        <v>5</v>
      </c>
      <c r="S1334">
        <f t="shared" ca="1" si="288"/>
        <v>5</v>
      </c>
      <c r="T1334">
        <f t="shared" ca="1" si="289"/>
        <v>0</v>
      </c>
      <c r="U1334">
        <f t="shared" ca="1" si="290"/>
        <v>0</v>
      </c>
      <c r="V1334">
        <f t="shared" ca="1" si="291"/>
        <v>4</v>
      </c>
      <c r="W1334">
        <f t="shared" ca="1" si="292"/>
        <v>4</v>
      </c>
      <c r="X1334">
        <f t="shared" ca="1" si="293"/>
        <v>18</v>
      </c>
    </row>
    <row r="1335" spans="1:24" x14ac:dyDescent="0.25">
      <c r="A1335">
        <v>152567</v>
      </c>
      <c r="B1335" t="s">
        <v>4533</v>
      </c>
      <c r="C1335" t="s">
        <v>10</v>
      </c>
      <c r="D1335" t="s">
        <v>4534</v>
      </c>
      <c r="E1335" t="str">
        <f t="shared" ca="1" si="294"/>
        <v>Revere</v>
      </c>
      <c r="F1335" t="s">
        <v>24067</v>
      </c>
      <c r="G1335">
        <f t="shared" ca="1" si="281"/>
        <v>2244627304</v>
      </c>
      <c r="H1335" t="s">
        <v>4536</v>
      </c>
      <c r="I1335" t="s">
        <v>4535</v>
      </c>
      <c r="J1335" t="str">
        <f t="shared" ca="1" si="282"/>
        <v>Female</v>
      </c>
      <c r="K1335">
        <f t="shared" ca="1" si="283"/>
        <v>58</v>
      </c>
      <c r="L1335" t="str">
        <f t="shared" ca="1" si="284"/>
        <v>Adult</v>
      </c>
      <c r="M1335" t="str">
        <f t="shared" ca="1" si="285"/>
        <v>No</v>
      </c>
      <c r="N1335" t="str">
        <f t="shared" ca="1" si="285"/>
        <v>No</v>
      </c>
      <c r="O1335" t="str">
        <f t="shared" ca="1" si="285"/>
        <v>No</v>
      </c>
      <c r="P1335" t="str">
        <f t="shared" ca="1" si="285"/>
        <v>No</v>
      </c>
      <c r="Q1335" t="str">
        <f t="shared" ca="1" si="286"/>
        <v>No</v>
      </c>
      <c r="R1335">
        <f t="shared" ca="1" si="287"/>
        <v>3</v>
      </c>
      <c r="S1335">
        <f t="shared" ca="1" si="288"/>
        <v>3</v>
      </c>
      <c r="T1335">
        <f t="shared" ca="1" si="289"/>
        <v>0</v>
      </c>
      <c r="U1335">
        <f t="shared" ca="1" si="290"/>
        <v>0</v>
      </c>
      <c r="V1335">
        <f t="shared" ca="1" si="291"/>
        <v>0</v>
      </c>
      <c r="W1335">
        <f t="shared" ca="1" si="292"/>
        <v>0</v>
      </c>
      <c r="X1335">
        <f t="shared" ca="1" si="293"/>
        <v>6</v>
      </c>
    </row>
    <row r="1336" spans="1:24" x14ac:dyDescent="0.25">
      <c r="A1336">
        <v>152600</v>
      </c>
      <c r="B1336" t="s">
        <v>4537</v>
      </c>
      <c r="C1336" t="s">
        <v>10</v>
      </c>
      <c r="D1336" t="s">
        <v>4538</v>
      </c>
      <c r="E1336" t="str">
        <f t="shared" ca="1" si="294"/>
        <v>Winthrop</v>
      </c>
      <c r="F1336" t="s">
        <v>24067</v>
      </c>
      <c r="G1336">
        <f t="shared" ca="1" si="281"/>
        <v>9306057538</v>
      </c>
      <c r="H1336" t="s">
        <v>4539</v>
      </c>
      <c r="I1336">
        <v>46383</v>
      </c>
      <c r="J1336" t="str">
        <f t="shared" ca="1" si="282"/>
        <v>Male</v>
      </c>
      <c r="K1336">
        <f t="shared" ca="1" si="283"/>
        <v>48</v>
      </c>
      <c r="L1336" t="str">
        <f t="shared" ca="1" si="284"/>
        <v>Adult</v>
      </c>
      <c r="M1336" t="str">
        <f t="shared" ca="1" si="285"/>
        <v>No</v>
      </c>
      <c r="N1336" t="str">
        <f t="shared" ca="1" si="285"/>
        <v>No</v>
      </c>
      <c r="O1336" t="str">
        <f t="shared" ca="1" si="285"/>
        <v>Yes</v>
      </c>
      <c r="P1336" t="str">
        <f t="shared" ca="1" si="285"/>
        <v>No</v>
      </c>
      <c r="Q1336" t="str">
        <f t="shared" ca="1" si="286"/>
        <v>Yes</v>
      </c>
      <c r="R1336">
        <f t="shared" ca="1" si="287"/>
        <v>3</v>
      </c>
      <c r="S1336">
        <f t="shared" ca="1" si="288"/>
        <v>3</v>
      </c>
      <c r="T1336">
        <f t="shared" ca="1" si="289"/>
        <v>3</v>
      </c>
      <c r="U1336">
        <f t="shared" ca="1" si="290"/>
        <v>0</v>
      </c>
      <c r="V1336">
        <f t="shared" ca="1" si="291"/>
        <v>0</v>
      </c>
      <c r="W1336">
        <f t="shared" ca="1" si="292"/>
        <v>4</v>
      </c>
      <c r="X1336">
        <f t="shared" ca="1" si="293"/>
        <v>13</v>
      </c>
    </row>
    <row r="1337" spans="1:24" x14ac:dyDescent="0.25">
      <c r="A1337">
        <v>152628</v>
      </c>
      <c r="B1337" t="s">
        <v>4540</v>
      </c>
      <c r="C1337" t="s">
        <v>10</v>
      </c>
      <c r="D1337" t="s">
        <v>4541</v>
      </c>
      <c r="E1337" t="str">
        <f t="shared" ca="1" si="294"/>
        <v>Revere</v>
      </c>
      <c r="F1337" t="s">
        <v>24067</v>
      </c>
      <c r="G1337">
        <f t="shared" ca="1" si="281"/>
        <v>2287232908</v>
      </c>
      <c r="H1337" t="s">
        <v>4542</v>
      </c>
      <c r="I1337">
        <v>47591</v>
      </c>
      <c r="J1337" t="str">
        <f t="shared" ca="1" si="282"/>
        <v>Male</v>
      </c>
      <c r="K1337">
        <f t="shared" ca="1" si="283"/>
        <v>66</v>
      </c>
      <c r="L1337" t="str">
        <f t="shared" ca="1" si="284"/>
        <v>Adult</v>
      </c>
      <c r="M1337" t="str">
        <f t="shared" ca="1" si="285"/>
        <v>Yes</v>
      </c>
      <c r="N1337" t="str">
        <f t="shared" ca="1" si="285"/>
        <v>Yes</v>
      </c>
      <c r="O1337" t="str">
        <f t="shared" ca="1" si="285"/>
        <v>Yes</v>
      </c>
      <c r="P1337" t="str">
        <f t="shared" ca="1" si="285"/>
        <v>No</v>
      </c>
      <c r="Q1337" t="str">
        <f t="shared" ca="1" si="286"/>
        <v>Yes</v>
      </c>
      <c r="R1337">
        <f t="shared" ca="1" si="287"/>
        <v>4</v>
      </c>
      <c r="S1337">
        <f t="shared" ca="1" si="288"/>
        <v>5</v>
      </c>
      <c r="T1337">
        <f t="shared" ca="1" si="289"/>
        <v>5</v>
      </c>
      <c r="U1337">
        <f t="shared" ca="1" si="290"/>
        <v>3</v>
      </c>
      <c r="V1337">
        <f t="shared" ca="1" si="291"/>
        <v>0</v>
      </c>
      <c r="W1337">
        <f t="shared" ca="1" si="292"/>
        <v>4</v>
      </c>
      <c r="X1337">
        <f t="shared" ca="1" si="293"/>
        <v>21</v>
      </c>
    </row>
    <row r="1338" spans="1:24" x14ac:dyDescent="0.25">
      <c r="A1338">
        <v>152637</v>
      </c>
      <c r="B1338" t="s">
        <v>4543</v>
      </c>
      <c r="C1338" t="s">
        <v>10</v>
      </c>
      <c r="D1338" t="s">
        <v>4544</v>
      </c>
      <c r="E1338" t="str">
        <f t="shared" ca="1" si="294"/>
        <v>Watertown</v>
      </c>
      <c r="F1338" t="s">
        <v>24067</v>
      </c>
      <c r="G1338">
        <f t="shared" ca="1" si="281"/>
        <v>9233731373</v>
      </c>
      <c r="H1338" t="s">
        <v>4545</v>
      </c>
      <c r="I1338">
        <v>47591</v>
      </c>
      <c r="J1338" t="str">
        <f t="shared" ca="1" si="282"/>
        <v>Female</v>
      </c>
      <c r="K1338">
        <f t="shared" ca="1" si="283"/>
        <v>35</v>
      </c>
      <c r="L1338" t="str">
        <f t="shared" ca="1" si="284"/>
        <v>Adult</v>
      </c>
      <c r="M1338" t="str">
        <f t="shared" ca="1" si="285"/>
        <v>Yes</v>
      </c>
      <c r="N1338" t="str">
        <f t="shared" ca="1" si="285"/>
        <v>Yes</v>
      </c>
      <c r="O1338" t="str">
        <f t="shared" ca="1" si="285"/>
        <v>No</v>
      </c>
      <c r="P1338" t="str">
        <f t="shared" ca="1" si="285"/>
        <v>No</v>
      </c>
      <c r="Q1338" t="str">
        <f t="shared" ca="1" si="286"/>
        <v>Yes</v>
      </c>
      <c r="R1338">
        <f t="shared" ca="1" si="287"/>
        <v>4</v>
      </c>
      <c r="S1338">
        <f t="shared" ca="1" si="288"/>
        <v>5</v>
      </c>
      <c r="T1338">
        <f t="shared" ca="1" si="289"/>
        <v>3</v>
      </c>
      <c r="U1338">
        <f t="shared" ca="1" si="290"/>
        <v>3</v>
      </c>
      <c r="V1338">
        <f t="shared" ca="1" si="291"/>
        <v>0</v>
      </c>
      <c r="W1338">
        <f t="shared" ca="1" si="292"/>
        <v>4</v>
      </c>
      <c r="X1338">
        <f t="shared" ca="1" si="293"/>
        <v>19</v>
      </c>
    </row>
    <row r="1339" spans="1:24" x14ac:dyDescent="0.25">
      <c r="A1339">
        <v>152673</v>
      </c>
      <c r="B1339" t="s">
        <v>4546</v>
      </c>
      <c r="C1339" t="s">
        <v>10</v>
      </c>
      <c r="D1339" t="s">
        <v>4547</v>
      </c>
      <c r="E1339" t="str">
        <f t="shared" ca="1" si="294"/>
        <v>Everett</v>
      </c>
      <c r="F1339" t="s">
        <v>24067</v>
      </c>
      <c r="G1339">
        <f t="shared" ca="1" si="281"/>
        <v>3892336059</v>
      </c>
      <c r="H1339" t="s">
        <v>4549</v>
      </c>
      <c r="I1339" t="s">
        <v>4548</v>
      </c>
      <c r="J1339" t="str">
        <f t="shared" ca="1" si="282"/>
        <v>Female</v>
      </c>
      <c r="K1339">
        <f t="shared" ca="1" si="283"/>
        <v>41</v>
      </c>
      <c r="L1339" t="str">
        <f t="shared" ca="1" si="284"/>
        <v>Adult</v>
      </c>
      <c r="M1339" t="str">
        <f t="shared" ca="1" si="285"/>
        <v>No</v>
      </c>
      <c r="N1339" t="str">
        <f t="shared" ca="1" si="285"/>
        <v>Yes</v>
      </c>
      <c r="O1339" t="str">
        <f t="shared" ca="1" si="285"/>
        <v>No</v>
      </c>
      <c r="P1339" t="str">
        <f t="shared" ca="1" si="285"/>
        <v>No</v>
      </c>
      <c r="Q1339" t="str">
        <f t="shared" ca="1" si="286"/>
        <v>Yes</v>
      </c>
      <c r="R1339">
        <f t="shared" ca="1" si="287"/>
        <v>2</v>
      </c>
      <c r="S1339">
        <f t="shared" ca="1" si="288"/>
        <v>3</v>
      </c>
      <c r="T1339">
        <f t="shared" ca="1" si="289"/>
        <v>3</v>
      </c>
      <c r="U1339">
        <f t="shared" ca="1" si="290"/>
        <v>0</v>
      </c>
      <c r="V1339">
        <f t="shared" ca="1" si="291"/>
        <v>0</v>
      </c>
      <c r="W1339">
        <f t="shared" ca="1" si="292"/>
        <v>4</v>
      </c>
      <c r="X1339">
        <f t="shared" ca="1" si="293"/>
        <v>12</v>
      </c>
    </row>
    <row r="1340" spans="1:24" x14ac:dyDescent="0.25">
      <c r="A1340">
        <v>152798</v>
      </c>
      <c r="B1340" t="s">
        <v>4550</v>
      </c>
      <c r="C1340" t="s">
        <v>10</v>
      </c>
      <c r="D1340" t="s">
        <v>4551</v>
      </c>
      <c r="E1340" t="str">
        <f t="shared" ca="1" si="294"/>
        <v>Somerville</v>
      </c>
      <c r="F1340" t="s">
        <v>24067</v>
      </c>
      <c r="G1340">
        <f t="shared" ca="1" si="281"/>
        <v>7732847857</v>
      </c>
      <c r="H1340" t="s">
        <v>4553</v>
      </c>
      <c r="I1340" t="s">
        <v>4552</v>
      </c>
      <c r="J1340" t="str">
        <f t="shared" ca="1" si="282"/>
        <v>Male</v>
      </c>
      <c r="K1340">
        <f t="shared" ca="1" si="283"/>
        <v>49</v>
      </c>
      <c r="L1340" t="str">
        <f t="shared" ca="1" si="284"/>
        <v>Adult</v>
      </c>
      <c r="M1340" t="str">
        <f t="shared" ca="1" si="285"/>
        <v>Yes</v>
      </c>
      <c r="N1340" t="str">
        <f t="shared" ca="1" si="285"/>
        <v>No</v>
      </c>
      <c r="O1340" t="str">
        <f t="shared" ca="1" si="285"/>
        <v>No</v>
      </c>
      <c r="P1340" t="str">
        <f t="shared" ca="1" si="285"/>
        <v>Yes</v>
      </c>
      <c r="Q1340" t="str">
        <f t="shared" ca="1" si="286"/>
        <v>No</v>
      </c>
      <c r="R1340">
        <f t="shared" ca="1" si="287"/>
        <v>3</v>
      </c>
      <c r="S1340">
        <f t="shared" ca="1" si="288"/>
        <v>3</v>
      </c>
      <c r="T1340">
        <f t="shared" ca="1" si="289"/>
        <v>0</v>
      </c>
      <c r="U1340">
        <f t="shared" ca="1" si="290"/>
        <v>3</v>
      </c>
      <c r="V1340">
        <f t="shared" ca="1" si="291"/>
        <v>4</v>
      </c>
      <c r="W1340">
        <f t="shared" ca="1" si="292"/>
        <v>0</v>
      </c>
      <c r="X1340">
        <f t="shared" ca="1" si="293"/>
        <v>13</v>
      </c>
    </row>
    <row r="1341" spans="1:24" x14ac:dyDescent="0.25">
      <c r="A1341">
        <v>152822</v>
      </c>
      <c r="B1341" t="s">
        <v>4554</v>
      </c>
      <c r="C1341" t="s">
        <v>10</v>
      </c>
      <c r="D1341" t="s">
        <v>4555</v>
      </c>
      <c r="E1341" t="str">
        <f t="shared" ca="1" si="294"/>
        <v>Newton</v>
      </c>
      <c r="F1341" t="s">
        <v>24067</v>
      </c>
      <c r="G1341">
        <f t="shared" ca="1" si="281"/>
        <v>3610791803</v>
      </c>
      <c r="H1341" t="s">
        <v>4557</v>
      </c>
      <c r="I1341" t="s">
        <v>4556</v>
      </c>
      <c r="J1341" t="str">
        <f t="shared" ca="1" si="282"/>
        <v>Female</v>
      </c>
      <c r="K1341">
        <f t="shared" ca="1" si="283"/>
        <v>62</v>
      </c>
      <c r="L1341" t="str">
        <f t="shared" ca="1" si="284"/>
        <v>Adult</v>
      </c>
      <c r="M1341" t="str">
        <f t="shared" ca="1" si="285"/>
        <v>No</v>
      </c>
      <c r="N1341" t="str">
        <f t="shared" ca="1" si="285"/>
        <v>Yes</v>
      </c>
      <c r="O1341" t="str">
        <f t="shared" ca="1" si="285"/>
        <v>No</v>
      </c>
      <c r="P1341" t="str">
        <f t="shared" ca="1" si="285"/>
        <v>Yes</v>
      </c>
      <c r="Q1341" t="str">
        <f t="shared" ca="1" si="286"/>
        <v>Yes</v>
      </c>
      <c r="R1341">
        <f t="shared" ca="1" si="287"/>
        <v>1</v>
      </c>
      <c r="S1341">
        <f t="shared" ca="1" si="288"/>
        <v>0</v>
      </c>
      <c r="T1341">
        <f t="shared" ca="1" si="289"/>
        <v>3</v>
      </c>
      <c r="U1341">
        <f t="shared" ca="1" si="290"/>
        <v>0</v>
      </c>
      <c r="V1341">
        <f t="shared" ca="1" si="291"/>
        <v>4</v>
      </c>
      <c r="W1341">
        <f t="shared" ca="1" si="292"/>
        <v>4</v>
      </c>
      <c r="X1341">
        <f t="shared" ca="1" si="293"/>
        <v>12</v>
      </c>
    </row>
    <row r="1342" spans="1:24" x14ac:dyDescent="0.25">
      <c r="A1342">
        <v>152992</v>
      </c>
      <c r="B1342" t="s">
        <v>4558</v>
      </c>
      <c r="C1342" t="s">
        <v>10</v>
      </c>
      <c r="D1342" t="s">
        <v>4559</v>
      </c>
      <c r="E1342" t="str">
        <f t="shared" ca="1" si="294"/>
        <v>Winthrop</v>
      </c>
      <c r="F1342" t="s">
        <v>24067</v>
      </c>
      <c r="G1342">
        <f t="shared" ca="1" si="281"/>
        <v>3561188380</v>
      </c>
      <c r="H1342" t="s">
        <v>4560</v>
      </c>
      <c r="I1342">
        <v>51104</v>
      </c>
      <c r="J1342" t="str">
        <f t="shared" ca="1" si="282"/>
        <v>Male</v>
      </c>
      <c r="K1342">
        <f t="shared" ca="1" si="283"/>
        <v>51</v>
      </c>
      <c r="L1342" t="str">
        <f t="shared" ca="1" si="284"/>
        <v>Adult</v>
      </c>
      <c r="M1342" t="str">
        <f t="shared" ca="1" si="285"/>
        <v>No</v>
      </c>
      <c r="N1342" t="str">
        <f t="shared" ca="1" si="285"/>
        <v>No</v>
      </c>
      <c r="O1342" t="str">
        <f t="shared" ca="1" si="285"/>
        <v>Yes</v>
      </c>
      <c r="P1342" t="str">
        <f t="shared" ca="1" si="285"/>
        <v>Yes</v>
      </c>
      <c r="Q1342" t="str">
        <f t="shared" ca="1" si="286"/>
        <v>Yes</v>
      </c>
      <c r="R1342">
        <f t="shared" ca="1" si="287"/>
        <v>2</v>
      </c>
      <c r="S1342">
        <f t="shared" ca="1" si="288"/>
        <v>3</v>
      </c>
      <c r="T1342">
        <f t="shared" ca="1" si="289"/>
        <v>3</v>
      </c>
      <c r="U1342">
        <f t="shared" ca="1" si="290"/>
        <v>0</v>
      </c>
      <c r="V1342">
        <f t="shared" ca="1" si="291"/>
        <v>4</v>
      </c>
      <c r="W1342">
        <f t="shared" ca="1" si="292"/>
        <v>4</v>
      </c>
      <c r="X1342">
        <f t="shared" ca="1" si="293"/>
        <v>16</v>
      </c>
    </row>
    <row r="1343" spans="1:24" x14ac:dyDescent="0.25">
      <c r="A1343">
        <v>153001</v>
      </c>
      <c r="B1343" t="s">
        <v>4561</v>
      </c>
      <c r="C1343" t="s">
        <v>10</v>
      </c>
      <c r="D1343" t="s">
        <v>4562</v>
      </c>
      <c r="E1343" t="str">
        <f t="shared" ca="1" si="294"/>
        <v>Watertown</v>
      </c>
      <c r="F1343" t="s">
        <v>24067</v>
      </c>
      <c r="G1343">
        <f t="shared" ca="1" si="281"/>
        <v>1852274320</v>
      </c>
      <c r="H1343" t="s">
        <v>4563</v>
      </c>
      <c r="I1343">
        <v>50588</v>
      </c>
      <c r="J1343" t="str">
        <f t="shared" ca="1" si="282"/>
        <v>Male</v>
      </c>
      <c r="K1343">
        <f t="shared" ca="1" si="283"/>
        <v>51</v>
      </c>
      <c r="L1343" t="str">
        <f t="shared" ca="1" si="284"/>
        <v>Adult</v>
      </c>
      <c r="M1343" t="str">
        <f t="shared" ca="1" si="285"/>
        <v>No</v>
      </c>
      <c r="N1343" t="str">
        <f t="shared" ca="1" si="285"/>
        <v>No</v>
      </c>
      <c r="O1343" t="str">
        <f t="shared" ca="1" si="285"/>
        <v>Yes</v>
      </c>
      <c r="P1343" t="str">
        <f t="shared" ca="1" si="285"/>
        <v>Yes</v>
      </c>
      <c r="Q1343" t="str">
        <f t="shared" ca="1" si="286"/>
        <v>Yes</v>
      </c>
      <c r="R1343">
        <f t="shared" ca="1" si="287"/>
        <v>4</v>
      </c>
      <c r="S1343">
        <f t="shared" ca="1" si="288"/>
        <v>5</v>
      </c>
      <c r="T1343">
        <f t="shared" ca="1" si="289"/>
        <v>3</v>
      </c>
      <c r="U1343">
        <f t="shared" ca="1" si="290"/>
        <v>0</v>
      </c>
      <c r="V1343">
        <f t="shared" ca="1" si="291"/>
        <v>4</v>
      </c>
      <c r="W1343">
        <f t="shared" ca="1" si="292"/>
        <v>4</v>
      </c>
      <c r="X1343">
        <f t="shared" ca="1" si="293"/>
        <v>20</v>
      </c>
    </row>
    <row r="1344" spans="1:24" x14ac:dyDescent="0.25">
      <c r="A1344">
        <v>153074</v>
      </c>
      <c r="B1344" t="s">
        <v>4564</v>
      </c>
      <c r="C1344" t="s">
        <v>10</v>
      </c>
      <c r="D1344" t="s">
        <v>4565</v>
      </c>
      <c r="E1344" t="str">
        <f t="shared" ca="1" si="294"/>
        <v>Everett</v>
      </c>
      <c r="F1344" t="s">
        <v>24067</v>
      </c>
      <c r="G1344">
        <f t="shared" ca="1" si="281"/>
        <v>8241741259</v>
      </c>
      <c r="H1344" t="s">
        <v>4567</v>
      </c>
      <c r="I1344" t="s">
        <v>4566</v>
      </c>
      <c r="J1344" t="str">
        <f t="shared" ca="1" si="282"/>
        <v>Female</v>
      </c>
      <c r="K1344">
        <f t="shared" ca="1" si="283"/>
        <v>49</v>
      </c>
      <c r="L1344" t="str">
        <f t="shared" ca="1" si="284"/>
        <v>Adult</v>
      </c>
      <c r="M1344" t="str">
        <f t="shared" ca="1" si="285"/>
        <v>No</v>
      </c>
      <c r="N1344" t="str">
        <f t="shared" ca="1" si="285"/>
        <v>No</v>
      </c>
      <c r="O1344" t="str">
        <f t="shared" ca="1" si="285"/>
        <v>Yes</v>
      </c>
      <c r="P1344" t="str">
        <f t="shared" ca="1" si="285"/>
        <v>Yes</v>
      </c>
      <c r="Q1344" t="str">
        <f t="shared" ca="1" si="286"/>
        <v>No</v>
      </c>
      <c r="R1344">
        <f t="shared" ca="1" si="287"/>
        <v>3</v>
      </c>
      <c r="S1344">
        <f t="shared" ca="1" si="288"/>
        <v>3</v>
      </c>
      <c r="T1344">
        <f t="shared" ca="1" si="289"/>
        <v>3</v>
      </c>
      <c r="U1344">
        <f t="shared" ca="1" si="290"/>
        <v>0</v>
      </c>
      <c r="V1344">
        <f t="shared" ca="1" si="291"/>
        <v>4</v>
      </c>
      <c r="W1344">
        <f t="shared" ca="1" si="292"/>
        <v>0</v>
      </c>
      <c r="X1344">
        <f t="shared" ca="1" si="293"/>
        <v>13</v>
      </c>
    </row>
    <row r="1345" spans="1:24" x14ac:dyDescent="0.25">
      <c r="A1345">
        <v>153083</v>
      </c>
      <c r="B1345" t="s">
        <v>4564</v>
      </c>
      <c r="C1345" t="s">
        <v>10</v>
      </c>
      <c r="D1345" t="s">
        <v>4568</v>
      </c>
      <c r="E1345" t="str">
        <f t="shared" ca="1" si="294"/>
        <v>Cambridge</v>
      </c>
      <c r="F1345" t="s">
        <v>24067</v>
      </c>
      <c r="G1345">
        <f t="shared" ca="1" si="281"/>
        <v>3311314742</v>
      </c>
      <c r="H1345" t="s">
        <v>4567</v>
      </c>
      <c r="I1345">
        <v>52404</v>
      </c>
      <c r="J1345" t="str">
        <f t="shared" ca="1" si="282"/>
        <v>Male</v>
      </c>
      <c r="K1345">
        <f t="shared" ca="1" si="283"/>
        <v>51</v>
      </c>
      <c r="L1345" t="str">
        <f t="shared" ca="1" si="284"/>
        <v>Adult</v>
      </c>
      <c r="M1345" t="str">
        <f t="shared" ca="1" si="285"/>
        <v>No</v>
      </c>
      <c r="N1345" t="str">
        <f t="shared" ca="1" si="285"/>
        <v>Yes</v>
      </c>
      <c r="O1345" t="str">
        <f t="shared" ca="1" si="285"/>
        <v>Yes</v>
      </c>
      <c r="P1345" t="str">
        <f t="shared" ca="1" si="285"/>
        <v>Yes</v>
      </c>
      <c r="Q1345" t="str">
        <f t="shared" ca="1" si="286"/>
        <v>Yes</v>
      </c>
      <c r="R1345">
        <f t="shared" ca="1" si="287"/>
        <v>1</v>
      </c>
      <c r="S1345">
        <f t="shared" ca="1" si="288"/>
        <v>0</v>
      </c>
      <c r="T1345">
        <f t="shared" ca="1" si="289"/>
        <v>5</v>
      </c>
      <c r="U1345">
        <f t="shared" ca="1" si="290"/>
        <v>0</v>
      </c>
      <c r="V1345">
        <f t="shared" ca="1" si="291"/>
        <v>4</v>
      </c>
      <c r="W1345">
        <f t="shared" ca="1" si="292"/>
        <v>4</v>
      </c>
      <c r="X1345">
        <f t="shared" ca="1" si="293"/>
        <v>14</v>
      </c>
    </row>
    <row r="1346" spans="1:24" x14ac:dyDescent="0.25">
      <c r="A1346">
        <v>153092</v>
      </c>
      <c r="B1346" t="s">
        <v>4569</v>
      </c>
      <c r="C1346" t="s">
        <v>10</v>
      </c>
      <c r="D1346" t="s">
        <v>4570</v>
      </c>
      <c r="E1346" t="str">
        <f t="shared" ca="1" si="294"/>
        <v>Canton</v>
      </c>
      <c r="F1346" t="s">
        <v>24067</v>
      </c>
      <c r="G1346">
        <f t="shared" ca="1" si="281"/>
        <v>7149508980</v>
      </c>
      <c r="H1346" t="s">
        <v>4571</v>
      </c>
      <c r="I1346">
        <v>52402</v>
      </c>
      <c r="J1346" t="str">
        <f t="shared" ca="1" si="282"/>
        <v>Female</v>
      </c>
      <c r="K1346">
        <f t="shared" ca="1" si="283"/>
        <v>61</v>
      </c>
      <c r="L1346" t="str">
        <f t="shared" ca="1" si="284"/>
        <v>Adult</v>
      </c>
      <c r="M1346" t="str">
        <f t="shared" ca="1" si="285"/>
        <v>Yes</v>
      </c>
      <c r="N1346" t="str">
        <f t="shared" ca="1" si="285"/>
        <v>No</v>
      </c>
      <c r="O1346" t="str">
        <f t="shared" ca="1" si="285"/>
        <v>Yes</v>
      </c>
      <c r="P1346" t="str">
        <f t="shared" ref="P1346:Q1409" ca="1" si="295">CHOOSE(RANDBETWEEN(1,2),"Yes","No")</f>
        <v>Yes</v>
      </c>
      <c r="Q1346" t="str">
        <f t="shared" ca="1" si="286"/>
        <v>Yes</v>
      </c>
      <c r="R1346">
        <f t="shared" ca="1" si="287"/>
        <v>5</v>
      </c>
      <c r="S1346">
        <f t="shared" ca="1" si="288"/>
        <v>5</v>
      </c>
      <c r="T1346">
        <f t="shared" ca="1" si="289"/>
        <v>3</v>
      </c>
      <c r="U1346">
        <f t="shared" ca="1" si="290"/>
        <v>3</v>
      </c>
      <c r="V1346">
        <f t="shared" ca="1" si="291"/>
        <v>4</v>
      </c>
      <c r="W1346">
        <f t="shared" ca="1" si="292"/>
        <v>4</v>
      </c>
      <c r="X1346">
        <f t="shared" ca="1" si="293"/>
        <v>24</v>
      </c>
    </row>
    <row r="1347" spans="1:24" x14ac:dyDescent="0.25">
      <c r="A1347">
        <v>153108</v>
      </c>
      <c r="B1347" t="s">
        <v>4572</v>
      </c>
      <c r="C1347" t="s">
        <v>10</v>
      </c>
      <c r="D1347" t="s">
        <v>4573</v>
      </c>
      <c r="E1347" t="str">
        <f t="shared" ca="1" si="294"/>
        <v>Dedham</v>
      </c>
      <c r="F1347" t="s">
        <v>24067</v>
      </c>
      <c r="G1347">
        <f t="shared" ref="G1347:G1410" ca="1" si="296">RANDBETWEEN(1000000000,9999999999)</f>
        <v>8627732933</v>
      </c>
      <c r="H1347" t="s">
        <v>4574</v>
      </c>
      <c r="I1347">
        <v>50219</v>
      </c>
      <c r="J1347" t="str">
        <f t="shared" ref="J1347:J1410" ca="1" si="297">CHOOSE(RANDBETWEEN(1,2),"Male","Female")</f>
        <v>Male</v>
      </c>
      <c r="K1347">
        <f t="shared" ref="K1347:K1410" ca="1" si="298">RANDBETWEEN(15,70)</f>
        <v>68</v>
      </c>
      <c r="L1347" t="str">
        <f t="shared" ref="L1347:L1410" ca="1" si="299">IF(AND(K1347&gt;=12, K1347 &lt; 18), "Adoloscent", "Adult")</f>
        <v>Adult</v>
      </c>
      <c r="M1347" t="str">
        <f t="shared" ref="M1347:Q1410" ca="1" si="300">CHOOSE(RANDBETWEEN(1,2),"Yes","No")</f>
        <v>Yes</v>
      </c>
      <c r="N1347" t="str">
        <f t="shared" ca="1" si="300"/>
        <v>No</v>
      </c>
      <c r="O1347" t="str">
        <f t="shared" ca="1" si="300"/>
        <v>No</v>
      </c>
      <c r="P1347" t="str">
        <f t="shared" ca="1" si="295"/>
        <v>No</v>
      </c>
      <c r="Q1347" t="str">
        <f t="shared" ca="1" si="295"/>
        <v>No</v>
      </c>
      <c r="R1347">
        <f t="shared" ref="R1347:R1410" ca="1" si="301">CHOOSE(RANDBETWEEN(1,5),1,2,3,4,5)</f>
        <v>1</v>
      </c>
      <c r="S1347">
        <f t="shared" ref="S1347:S1410" ca="1" si="302">IF(R1347&gt;=4,5,IF(AND(R1347&gt;=2,R1347&lt;=3),3,IF(R1347=1,0)))</f>
        <v>0</v>
      </c>
      <c r="T1347">
        <f t="shared" ref="T1347:T1410" ca="1" si="303">IF(AND(O1347="Yes",N1347="Yes"),5,IF(OR(O1347="Yes",N1347="Yes"),3,IF(AND(O1347="No",N1347="No"),0)))</f>
        <v>0</v>
      </c>
      <c r="U1347">
        <f t="shared" ref="U1347:U1410" ca="1" si="304">IF(M1347="Yes",3,0)</f>
        <v>3</v>
      </c>
      <c r="V1347">
        <f t="shared" ref="V1347:V1410" ca="1" si="305">IF(P1347="Yes",4,0)</f>
        <v>0</v>
      </c>
      <c r="W1347">
        <f t="shared" ref="W1347:W1410" ca="1" si="306">IF(Q1347="Yes",4,0)</f>
        <v>0</v>
      </c>
      <c r="X1347">
        <f t="shared" ref="X1347:X1410" ca="1" si="307">SUM(R1347:W1347)</f>
        <v>4</v>
      </c>
    </row>
    <row r="1348" spans="1:24" x14ac:dyDescent="0.25">
      <c r="A1348">
        <v>153126</v>
      </c>
      <c r="B1348" t="s">
        <v>4575</v>
      </c>
      <c r="C1348" t="s">
        <v>10</v>
      </c>
      <c r="D1348" t="s">
        <v>4576</v>
      </c>
      <c r="E1348" t="str">
        <f t="shared" ref="E1348:E1411" ca="1" si="308">CHOOSE(RANDBETWEEN(1,15),"Boston","Winthrop","Revere","Chelsea","Everett","Somerville", "Cambridge","Watertown", "Newton","Brookline", "Needham", "Dedham", "Canton"," Milton", "Quincy")</f>
        <v>Quincy</v>
      </c>
      <c r="F1348" t="s">
        <v>24067</v>
      </c>
      <c r="G1348">
        <f t="shared" ca="1" si="296"/>
        <v>7493333454</v>
      </c>
      <c r="H1348" t="s">
        <v>4578</v>
      </c>
      <c r="I1348" t="s">
        <v>4577</v>
      </c>
      <c r="J1348" t="str">
        <f t="shared" ca="1" si="297"/>
        <v>Female</v>
      </c>
      <c r="K1348">
        <f t="shared" ca="1" si="298"/>
        <v>62</v>
      </c>
      <c r="L1348" t="str">
        <f t="shared" ca="1" si="299"/>
        <v>Adult</v>
      </c>
      <c r="M1348" t="str">
        <f t="shared" ca="1" si="300"/>
        <v>Yes</v>
      </c>
      <c r="N1348" t="str">
        <f t="shared" ca="1" si="300"/>
        <v>Yes</v>
      </c>
      <c r="O1348" t="str">
        <f t="shared" ca="1" si="300"/>
        <v>Yes</v>
      </c>
      <c r="P1348" t="str">
        <f t="shared" ca="1" si="295"/>
        <v>Yes</v>
      </c>
      <c r="Q1348" t="str">
        <f t="shared" ca="1" si="295"/>
        <v>No</v>
      </c>
      <c r="R1348">
        <f t="shared" ca="1" si="301"/>
        <v>3</v>
      </c>
      <c r="S1348">
        <f t="shared" ca="1" si="302"/>
        <v>3</v>
      </c>
      <c r="T1348">
        <f t="shared" ca="1" si="303"/>
        <v>5</v>
      </c>
      <c r="U1348">
        <f t="shared" ca="1" si="304"/>
        <v>3</v>
      </c>
      <c r="V1348">
        <f t="shared" ca="1" si="305"/>
        <v>4</v>
      </c>
      <c r="W1348">
        <f t="shared" ca="1" si="306"/>
        <v>0</v>
      </c>
      <c r="X1348">
        <f t="shared" ca="1" si="307"/>
        <v>18</v>
      </c>
    </row>
    <row r="1349" spans="1:24" x14ac:dyDescent="0.25">
      <c r="A1349">
        <v>153144</v>
      </c>
      <c r="B1349" t="s">
        <v>4579</v>
      </c>
      <c r="C1349" t="s">
        <v>10</v>
      </c>
      <c r="D1349" t="s">
        <v>4580</v>
      </c>
      <c r="E1349" t="str">
        <f t="shared" ca="1" si="308"/>
        <v>Revere</v>
      </c>
      <c r="F1349" t="s">
        <v>24067</v>
      </c>
      <c r="G1349">
        <f t="shared" ca="1" si="296"/>
        <v>1802240245</v>
      </c>
      <c r="H1349" t="s">
        <v>4582</v>
      </c>
      <c r="I1349" t="s">
        <v>4581</v>
      </c>
      <c r="J1349" t="str">
        <f t="shared" ca="1" si="297"/>
        <v>Male</v>
      </c>
      <c r="K1349">
        <f t="shared" ca="1" si="298"/>
        <v>62</v>
      </c>
      <c r="L1349" t="str">
        <f t="shared" ca="1" si="299"/>
        <v>Adult</v>
      </c>
      <c r="M1349" t="str">
        <f t="shared" ca="1" si="300"/>
        <v>No</v>
      </c>
      <c r="N1349" t="str">
        <f t="shared" ca="1" si="300"/>
        <v>No</v>
      </c>
      <c r="O1349" t="str">
        <f t="shared" ca="1" si="300"/>
        <v>No</v>
      </c>
      <c r="P1349" t="str">
        <f t="shared" ca="1" si="295"/>
        <v>Yes</v>
      </c>
      <c r="Q1349" t="str">
        <f t="shared" ca="1" si="295"/>
        <v>Yes</v>
      </c>
      <c r="R1349">
        <f t="shared" ca="1" si="301"/>
        <v>1</v>
      </c>
      <c r="S1349">
        <f t="shared" ca="1" si="302"/>
        <v>0</v>
      </c>
      <c r="T1349">
        <f t="shared" ca="1" si="303"/>
        <v>0</v>
      </c>
      <c r="U1349">
        <f t="shared" ca="1" si="304"/>
        <v>0</v>
      </c>
      <c r="V1349">
        <f t="shared" ca="1" si="305"/>
        <v>4</v>
      </c>
      <c r="W1349">
        <f t="shared" ca="1" si="306"/>
        <v>4</v>
      </c>
      <c r="X1349">
        <f t="shared" ca="1" si="307"/>
        <v>9</v>
      </c>
    </row>
    <row r="1350" spans="1:24" x14ac:dyDescent="0.25">
      <c r="A1350">
        <v>153162</v>
      </c>
      <c r="B1350" t="s">
        <v>4583</v>
      </c>
      <c r="C1350" t="s">
        <v>10</v>
      </c>
      <c r="D1350" t="s">
        <v>4584</v>
      </c>
      <c r="E1350" t="str">
        <f t="shared" ca="1" si="308"/>
        <v>Winthrop</v>
      </c>
      <c r="F1350" t="s">
        <v>24067</v>
      </c>
      <c r="G1350">
        <f t="shared" ca="1" si="296"/>
        <v>5307042123</v>
      </c>
      <c r="H1350" t="s">
        <v>4586</v>
      </c>
      <c r="I1350" t="s">
        <v>4585</v>
      </c>
      <c r="J1350" t="str">
        <f t="shared" ca="1" si="297"/>
        <v>Male</v>
      </c>
      <c r="K1350">
        <f t="shared" ca="1" si="298"/>
        <v>27</v>
      </c>
      <c r="L1350" t="str">
        <f t="shared" ca="1" si="299"/>
        <v>Adult</v>
      </c>
      <c r="M1350" t="str">
        <f t="shared" ca="1" si="300"/>
        <v>No</v>
      </c>
      <c r="N1350" t="str">
        <f t="shared" ca="1" si="300"/>
        <v>Yes</v>
      </c>
      <c r="O1350" t="str">
        <f t="shared" ca="1" si="300"/>
        <v>No</v>
      </c>
      <c r="P1350" t="str">
        <f t="shared" ca="1" si="295"/>
        <v>Yes</v>
      </c>
      <c r="Q1350" t="str">
        <f t="shared" ca="1" si="295"/>
        <v>No</v>
      </c>
      <c r="R1350">
        <f t="shared" ca="1" si="301"/>
        <v>2</v>
      </c>
      <c r="S1350">
        <f t="shared" ca="1" si="302"/>
        <v>3</v>
      </c>
      <c r="T1350">
        <f t="shared" ca="1" si="303"/>
        <v>3</v>
      </c>
      <c r="U1350">
        <f t="shared" ca="1" si="304"/>
        <v>0</v>
      </c>
      <c r="V1350">
        <f t="shared" ca="1" si="305"/>
        <v>4</v>
      </c>
      <c r="W1350">
        <f t="shared" ca="1" si="306"/>
        <v>0</v>
      </c>
      <c r="X1350">
        <f t="shared" ca="1" si="307"/>
        <v>12</v>
      </c>
    </row>
    <row r="1351" spans="1:24" x14ac:dyDescent="0.25">
      <c r="A1351">
        <v>153171</v>
      </c>
      <c r="B1351" t="s">
        <v>4587</v>
      </c>
      <c r="C1351" t="s">
        <v>10</v>
      </c>
      <c r="D1351" t="s">
        <v>4588</v>
      </c>
      <c r="E1351" t="str">
        <f t="shared" ca="1" si="308"/>
        <v>Somerville</v>
      </c>
      <c r="F1351" t="s">
        <v>24067</v>
      </c>
      <c r="G1351">
        <f t="shared" ca="1" si="296"/>
        <v>9008262701</v>
      </c>
      <c r="H1351" t="s">
        <v>4589</v>
      </c>
      <c r="I1351">
        <v>50158</v>
      </c>
      <c r="J1351" t="str">
        <f t="shared" ca="1" si="297"/>
        <v>Male</v>
      </c>
      <c r="K1351">
        <f t="shared" ca="1" si="298"/>
        <v>17</v>
      </c>
      <c r="L1351" t="str">
        <f t="shared" ca="1" si="299"/>
        <v>Adoloscent</v>
      </c>
      <c r="M1351" t="str">
        <f t="shared" ca="1" si="300"/>
        <v>Yes</v>
      </c>
      <c r="N1351" t="str">
        <f t="shared" ca="1" si="300"/>
        <v>No</v>
      </c>
      <c r="O1351" t="str">
        <f t="shared" ca="1" si="300"/>
        <v>Yes</v>
      </c>
      <c r="P1351" t="str">
        <f t="shared" ca="1" si="295"/>
        <v>Yes</v>
      </c>
      <c r="Q1351" t="str">
        <f t="shared" ca="1" si="295"/>
        <v>No</v>
      </c>
      <c r="R1351">
        <f t="shared" ca="1" si="301"/>
        <v>3</v>
      </c>
      <c r="S1351">
        <f t="shared" ca="1" si="302"/>
        <v>3</v>
      </c>
      <c r="T1351">
        <f t="shared" ca="1" si="303"/>
        <v>3</v>
      </c>
      <c r="U1351">
        <f t="shared" ca="1" si="304"/>
        <v>3</v>
      </c>
      <c r="V1351">
        <f t="shared" ca="1" si="305"/>
        <v>4</v>
      </c>
      <c r="W1351">
        <f t="shared" ca="1" si="306"/>
        <v>0</v>
      </c>
      <c r="X1351">
        <f t="shared" ca="1" si="307"/>
        <v>16</v>
      </c>
    </row>
    <row r="1352" spans="1:24" x14ac:dyDescent="0.25">
      <c r="A1352">
        <v>153214</v>
      </c>
      <c r="B1352" t="s">
        <v>4590</v>
      </c>
      <c r="C1352" t="s">
        <v>10</v>
      </c>
      <c r="D1352" t="s">
        <v>4591</v>
      </c>
      <c r="E1352" t="str">
        <f t="shared" ca="1" si="308"/>
        <v>Winthrop</v>
      </c>
      <c r="F1352" t="s">
        <v>24067</v>
      </c>
      <c r="G1352">
        <f t="shared" ca="1" si="296"/>
        <v>5933334381</v>
      </c>
      <c r="H1352" t="s">
        <v>4593</v>
      </c>
      <c r="I1352" t="s">
        <v>4592</v>
      </c>
      <c r="J1352" t="str">
        <f t="shared" ca="1" si="297"/>
        <v>Male</v>
      </c>
      <c r="K1352">
        <f t="shared" ca="1" si="298"/>
        <v>47</v>
      </c>
      <c r="L1352" t="str">
        <f t="shared" ca="1" si="299"/>
        <v>Adult</v>
      </c>
      <c r="M1352" t="str">
        <f t="shared" ca="1" si="300"/>
        <v>Yes</v>
      </c>
      <c r="N1352" t="str">
        <f t="shared" ca="1" si="300"/>
        <v>Yes</v>
      </c>
      <c r="O1352" t="str">
        <f t="shared" ca="1" si="300"/>
        <v>No</v>
      </c>
      <c r="P1352" t="str">
        <f t="shared" ca="1" si="295"/>
        <v>No</v>
      </c>
      <c r="Q1352" t="str">
        <f t="shared" ca="1" si="295"/>
        <v>Yes</v>
      </c>
      <c r="R1352">
        <f t="shared" ca="1" si="301"/>
        <v>3</v>
      </c>
      <c r="S1352">
        <f t="shared" ca="1" si="302"/>
        <v>3</v>
      </c>
      <c r="T1352">
        <f t="shared" ca="1" si="303"/>
        <v>3</v>
      </c>
      <c r="U1352">
        <f t="shared" ca="1" si="304"/>
        <v>3</v>
      </c>
      <c r="V1352">
        <f t="shared" ca="1" si="305"/>
        <v>0</v>
      </c>
      <c r="W1352">
        <f t="shared" ca="1" si="306"/>
        <v>4</v>
      </c>
      <c r="X1352">
        <f t="shared" ca="1" si="307"/>
        <v>16</v>
      </c>
    </row>
    <row r="1353" spans="1:24" x14ac:dyDescent="0.25">
      <c r="A1353">
        <v>153241</v>
      </c>
      <c r="B1353" t="s">
        <v>4594</v>
      </c>
      <c r="C1353" t="s">
        <v>10</v>
      </c>
      <c r="D1353" t="s">
        <v>4595</v>
      </c>
      <c r="E1353" t="str">
        <f t="shared" ca="1" si="308"/>
        <v>Boston</v>
      </c>
      <c r="F1353" t="s">
        <v>24067</v>
      </c>
      <c r="G1353">
        <f t="shared" ca="1" si="296"/>
        <v>6566181719</v>
      </c>
      <c r="H1353" t="s">
        <v>4596</v>
      </c>
      <c r="I1353">
        <v>52045</v>
      </c>
      <c r="J1353" t="str">
        <f t="shared" ca="1" si="297"/>
        <v>Male</v>
      </c>
      <c r="K1353">
        <f t="shared" ca="1" si="298"/>
        <v>49</v>
      </c>
      <c r="L1353" t="str">
        <f t="shared" ca="1" si="299"/>
        <v>Adult</v>
      </c>
      <c r="M1353" t="str">
        <f t="shared" ca="1" si="300"/>
        <v>Yes</v>
      </c>
      <c r="N1353" t="str">
        <f t="shared" ca="1" si="300"/>
        <v>Yes</v>
      </c>
      <c r="O1353" t="str">
        <f t="shared" ca="1" si="300"/>
        <v>No</v>
      </c>
      <c r="P1353" t="str">
        <f t="shared" ca="1" si="295"/>
        <v>No</v>
      </c>
      <c r="Q1353" t="str">
        <f t="shared" ca="1" si="295"/>
        <v>Yes</v>
      </c>
      <c r="R1353">
        <f t="shared" ca="1" si="301"/>
        <v>4</v>
      </c>
      <c r="S1353">
        <f t="shared" ca="1" si="302"/>
        <v>5</v>
      </c>
      <c r="T1353">
        <f t="shared" ca="1" si="303"/>
        <v>3</v>
      </c>
      <c r="U1353">
        <f t="shared" ca="1" si="304"/>
        <v>3</v>
      </c>
      <c r="V1353">
        <f t="shared" ca="1" si="305"/>
        <v>0</v>
      </c>
      <c r="W1353">
        <f t="shared" ca="1" si="306"/>
        <v>4</v>
      </c>
      <c r="X1353">
        <f t="shared" ca="1" si="307"/>
        <v>19</v>
      </c>
    </row>
    <row r="1354" spans="1:24" x14ac:dyDescent="0.25">
      <c r="A1354">
        <v>153250</v>
      </c>
      <c r="B1354" t="s">
        <v>4597</v>
      </c>
      <c r="C1354" t="s">
        <v>10</v>
      </c>
      <c r="D1354" t="s">
        <v>4598</v>
      </c>
      <c r="E1354" t="str">
        <f t="shared" ca="1" si="308"/>
        <v>Needham</v>
      </c>
      <c r="F1354" t="s">
        <v>24067</v>
      </c>
      <c r="G1354">
        <f t="shared" ca="1" si="296"/>
        <v>3651699965</v>
      </c>
      <c r="H1354" t="s">
        <v>4600</v>
      </c>
      <c r="I1354" t="s">
        <v>4599</v>
      </c>
      <c r="J1354" t="str">
        <f t="shared" ca="1" si="297"/>
        <v>Female</v>
      </c>
      <c r="K1354">
        <f t="shared" ca="1" si="298"/>
        <v>22</v>
      </c>
      <c r="L1354" t="str">
        <f t="shared" ca="1" si="299"/>
        <v>Adult</v>
      </c>
      <c r="M1354" t="str">
        <f t="shared" ca="1" si="300"/>
        <v>Yes</v>
      </c>
      <c r="N1354" t="str">
        <f t="shared" ca="1" si="300"/>
        <v>Yes</v>
      </c>
      <c r="O1354" t="str">
        <f t="shared" ca="1" si="300"/>
        <v>No</v>
      </c>
      <c r="P1354" t="str">
        <f t="shared" ca="1" si="295"/>
        <v>Yes</v>
      </c>
      <c r="Q1354" t="str">
        <f t="shared" ca="1" si="295"/>
        <v>No</v>
      </c>
      <c r="R1354">
        <f t="shared" ca="1" si="301"/>
        <v>3</v>
      </c>
      <c r="S1354">
        <f t="shared" ca="1" si="302"/>
        <v>3</v>
      </c>
      <c r="T1354">
        <f t="shared" ca="1" si="303"/>
        <v>3</v>
      </c>
      <c r="U1354">
        <f t="shared" ca="1" si="304"/>
        <v>3</v>
      </c>
      <c r="V1354">
        <f t="shared" ca="1" si="305"/>
        <v>4</v>
      </c>
      <c r="W1354">
        <f t="shared" ca="1" si="306"/>
        <v>0</v>
      </c>
      <c r="X1354">
        <f t="shared" ca="1" si="307"/>
        <v>16</v>
      </c>
    </row>
    <row r="1355" spans="1:24" x14ac:dyDescent="0.25">
      <c r="A1355">
        <v>153269</v>
      </c>
      <c r="B1355" t="s">
        <v>4601</v>
      </c>
      <c r="C1355" t="s">
        <v>10</v>
      </c>
      <c r="D1355" t="s">
        <v>4602</v>
      </c>
      <c r="E1355" t="str">
        <f t="shared" ca="1" si="308"/>
        <v>Canton</v>
      </c>
      <c r="F1355" t="s">
        <v>24067</v>
      </c>
      <c r="G1355">
        <f t="shared" ca="1" si="296"/>
        <v>9543799805</v>
      </c>
      <c r="H1355" t="s">
        <v>4604</v>
      </c>
      <c r="I1355" t="s">
        <v>4603</v>
      </c>
      <c r="J1355" t="str">
        <f t="shared" ca="1" si="297"/>
        <v>Male</v>
      </c>
      <c r="K1355">
        <f t="shared" ca="1" si="298"/>
        <v>51</v>
      </c>
      <c r="L1355" t="str">
        <f t="shared" ca="1" si="299"/>
        <v>Adult</v>
      </c>
      <c r="M1355" t="str">
        <f t="shared" ca="1" si="300"/>
        <v>No</v>
      </c>
      <c r="N1355" t="str">
        <f t="shared" ca="1" si="300"/>
        <v>Yes</v>
      </c>
      <c r="O1355" t="str">
        <f t="shared" ca="1" si="300"/>
        <v>No</v>
      </c>
      <c r="P1355" t="str">
        <f t="shared" ca="1" si="295"/>
        <v>Yes</v>
      </c>
      <c r="Q1355" t="str">
        <f t="shared" ca="1" si="295"/>
        <v>No</v>
      </c>
      <c r="R1355">
        <f t="shared" ca="1" si="301"/>
        <v>3</v>
      </c>
      <c r="S1355">
        <f t="shared" ca="1" si="302"/>
        <v>3</v>
      </c>
      <c r="T1355">
        <f t="shared" ca="1" si="303"/>
        <v>3</v>
      </c>
      <c r="U1355">
        <f t="shared" ca="1" si="304"/>
        <v>0</v>
      </c>
      <c r="V1355">
        <f t="shared" ca="1" si="305"/>
        <v>4</v>
      </c>
      <c r="W1355">
        <f t="shared" ca="1" si="306"/>
        <v>0</v>
      </c>
      <c r="X1355">
        <f t="shared" ca="1" si="307"/>
        <v>13</v>
      </c>
    </row>
    <row r="1356" spans="1:24" x14ac:dyDescent="0.25">
      <c r="A1356">
        <v>153278</v>
      </c>
      <c r="B1356" t="s">
        <v>4605</v>
      </c>
      <c r="C1356" t="s">
        <v>10</v>
      </c>
      <c r="D1356" t="s">
        <v>4265</v>
      </c>
      <c r="E1356" t="str">
        <f t="shared" ca="1" si="308"/>
        <v>Quincy</v>
      </c>
      <c r="F1356" t="s">
        <v>24067</v>
      </c>
      <c r="G1356">
        <f t="shared" ca="1" si="296"/>
        <v>9929460416</v>
      </c>
      <c r="H1356" t="s">
        <v>4606</v>
      </c>
      <c r="I1356">
        <v>52001</v>
      </c>
      <c r="J1356" t="str">
        <f t="shared" ca="1" si="297"/>
        <v>Male</v>
      </c>
      <c r="K1356">
        <f t="shared" ca="1" si="298"/>
        <v>46</v>
      </c>
      <c r="L1356" t="str">
        <f t="shared" ca="1" si="299"/>
        <v>Adult</v>
      </c>
      <c r="M1356" t="str">
        <f t="shared" ca="1" si="300"/>
        <v>No</v>
      </c>
      <c r="N1356" t="str">
        <f t="shared" ca="1" si="300"/>
        <v>Yes</v>
      </c>
      <c r="O1356" t="str">
        <f t="shared" ca="1" si="300"/>
        <v>Yes</v>
      </c>
      <c r="P1356" t="str">
        <f t="shared" ca="1" si="295"/>
        <v>Yes</v>
      </c>
      <c r="Q1356" t="str">
        <f t="shared" ca="1" si="295"/>
        <v>Yes</v>
      </c>
      <c r="R1356">
        <f t="shared" ca="1" si="301"/>
        <v>5</v>
      </c>
      <c r="S1356">
        <f t="shared" ca="1" si="302"/>
        <v>5</v>
      </c>
      <c r="T1356">
        <f t="shared" ca="1" si="303"/>
        <v>5</v>
      </c>
      <c r="U1356">
        <f t="shared" ca="1" si="304"/>
        <v>0</v>
      </c>
      <c r="V1356">
        <f t="shared" ca="1" si="305"/>
        <v>4</v>
      </c>
      <c r="W1356">
        <f t="shared" ca="1" si="306"/>
        <v>4</v>
      </c>
      <c r="X1356">
        <f t="shared" ca="1" si="307"/>
        <v>23</v>
      </c>
    </row>
    <row r="1357" spans="1:24" x14ac:dyDescent="0.25">
      <c r="A1357">
        <v>153296</v>
      </c>
      <c r="B1357" t="s">
        <v>4607</v>
      </c>
      <c r="C1357" t="s">
        <v>10</v>
      </c>
      <c r="D1357" t="s">
        <v>4608</v>
      </c>
      <c r="E1357" t="str">
        <f t="shared" ca="1" si="308"/>
        <v>Watertown</v>
      </c>
      <c r="F1357" t="s">
        <v>24067</v>
      </c>
      <c r="G1357">
        <f t="shared" ca="1" si="296"/>
        <v>6421864543</v>
      </c>
      <c r="H1357" t="s">
        <v>4609</v>
      </c>
      <c r="I1357">
        <v>50126</v>
      </c>
      <c r="J1357" t="str">
        <f t="shared" ca="1" si="297"/>
        <v>Male</v>
      </c>
      <c r="K1357">
        <f t="shared" ca="1" si="298"/>
        <v>18</v>
      </c>
      <c r="L1357" t="str">
        <f t="shared" ca="1" si="299"/>
        <v>Adult</v>
      </c>
      <c r="M1357" t="str">
        <f t="shared" ca="1" si="300"/>
        <v>No</v>
      </c>
      <c r="N1357" t="str">
        <f t="shared" ca="1" si="300"/>
        <v>No</v>
      </c>
      <c r="O1357" t="str">
        <f t="shared" ca="1" si="300"/>
        <v>Yes</v>
      </c>
      <c r="P1357" t="str">
        <f t="shared" ca="1" si="295"/>
        <v>No</v>
      </c>
      <c r="Q1357" t="str">
        <f t="shared" ca="1" si="295"/>
        <v>Yes</v>
      </c>
      <c r="R1357">
        <f t="shared" ca="1" si="301"/>
        <v>5</v>
      </c>
      <c r="S1357">
        <f t="shared" ca="1" si="302"/>
        <v>5</v>
      </c>
      <c r="T1357">
        <f t="shared" ca="1" si="303"/>
        <v>3</v>
      </c>
      <c r="U1357">
        <f t="shared" ca="1" si="304"/>
        <v>0</v>
      </c>
      <c r="V1357">
        <f t="shared" ca="1" si="305"/>
        <v>0</v>
      </c>
      <c r="W1357">
        <f t="shared" ca="1" si="306"/>
        <v>4</v>
      </c>
      <c r="X1357">
        <f t="shared" ca="1" si="307"/>
        <v>17</v>
      </c>
    </row>
    <row r="1358" spans="1:24" x14ac:dyDescent="0.25">
      <c r="A1358">
        <v>153302</v>
      </c>
      <c r="B1358" t="s">
        <v>4610</v>
      </c>
      <c r="C1358" t="s">
        <v>10</v>
      </c>
      <c r="D1358" t="s">
        <v>4611</v>
      </c>
      <c r="E1358" t="str">
        <f t="shared" ca="1" si="308"/>
        <v>Brookline</v>
      </c>
      <c r="F1358" t="s">
        <v>24067</v>
      </c>
      <c r="G1358">
        <f t="shared" ca="1" si="296"/>
        <v>9305141297</v>
      </c>
      <c r="H1358" t="s">
        <v>4613</v>
      </c>
      <c r="I1358" t="s">
        <v>4612</v>
      </c>
      <c r="J1358" t="str">
        <f t="shared" ca="1" si="297"/>
        <v>Male</v>
      </c>
      <c r="K1358">
        <f t="shared" ca="1" si="298"/>
        <v>32</v>
      </c>
      <c r="L1358" t="str">
        <f t="shared" ca="1" si="299"/>
        <v>Adult</v>
      </c>
      <c r="M1358" t="str">
        <f t="shared" ca="1" si="300"/>
        <v>Yes</v>
      </c>
      <c r="N1358" t="str">
        <f t="shared" ca="1" si="300"/>
        <v>No</v>
      </c>
      <c r="O1358" t="str">
        <f t="shared" ca="1" si="300"/>
        <v>No</v>
      </c>
      <c r="P1358" t="str">
        <f t="shared" ca="1" si="295"/>
        <v>No</v>
      </c>
      <c r="Q1358" t="str">
        <f t="shared" ca="1" si="295"/>
        <v>No</v>
      </c>
      <c r="R1358">
        <f t="shared" ca="1" si="301"/>
        <v>1</v>
      </c>
      <c r="S1358">
        <f t="shared" ca="1" si="302"/>
        <v>0</v>
      </c>
      <c r="T1358">
        <f t="shared" ca="1" si="303"/>
        <v>0</v>
      </c>
      <c r="U1358">
        <f t="shared" ca="1" si="304"/>
        <v>3</v>
      </c>
      <c r="V1358">
        <f t="shared" ca="1" si="305"/>
        <v>0</v>
      </c>
      <c r="W1358">
        <f t="shared" ca="1" si="306"/>
        <v>0</v>
      </c>
      <c r="X1358">
        <f t="shared" ca="1" si="307"/>
        <v>4</v>
      </c>
    </row>
    <row r="1359" spans="1:24" x14ac:dyDescent="0.25">
      <c r="A1359">
        <v>153311</v>
      </c>
      <c r="B1359" t="s">
        <v>4614</v>
      </c>
      <c r="C1359" t="s">
        <v>10</v>
      </c>
      <c r="D1359" t="s">
        <v>4615</v>
      </c>
      <c r="E1359" t="str">
        <f t="shared" ca="1" si="308"/>
        <v>Revere</v>
      </c>
      <c r="F1359" t="s">
        <v>24067</v>
      </c>
      <c r="G1359">
        <f t="shared" ca="1" si="296"/>
        <v>2119588099</v>
      </c>
      <c r="H1359" t="s">
        <v>4617</v>
      </c>
      <c r="I1359" t="s">
        <v>4616</v>
      </c>
      <c r="J1359" t="str">
        <f t="shared" ca="1" si="297"/>
        <v>Female</v>
      </c>
      <c r="K1359">
        <f t="shared" ca="1" si="298"/>
        <v>69</v>
      </c>
      <c r="L1359" t="str">
        <f t="shared" ca="1" si="299"/>
        <v>Adult</v>
      </c>
      <c r="M1359" t="str">
        <f t="shared" ca="1" si="300"/>
        <v>Yes</v>
      </c>
      <c r="N1359" t="str">
        <f t="shared" ca="1" si="300"/>
        <v>Yes</v>
      </c>
      <c r="O1359" t="str">
        <f t="shared" ca="1" si="300"/>
        <v>Yes</v>
      </c>
      <c r="P1359" t="str">
        <f t="shared" ca="1" si="295"/>
        <v>Yes</v>
      </c>
      <c r="Q1359" t="str">
        <f t="shared" ca="1" si="295"/>
        <v>Yes</v>
      </c>
      <c r="R1359">
        <f t="shared" ca="1" si="301"/>
        <v>1</v>
      </c>
      <c r="S1359">
        <f t="shared" ca="1" si="302"/>
        <v>0</v>
      </c>
      <c r="T1359">
        <f t="shared" ca="1" si="303"/>
        <v>5</v>
      </c>
      <c r="U1359">
        <f t="shared" ca="1" si="304"/>
        <v>3</v>
      </c>
      <c r="V1359">
        <f t="shared" ca="1" si="305"/>
        <v>4</v>
      </c>
      <c r="W1359">
        <f t="shared" ca="1" si="306"/>
        <v>4</v>
      </c>
      <c r="X1359">
        <f t="shared" ca="1" si="307"/>
        <v>17</v>
      </c>
    </row>
    <row r="1360" spans="1:24" x14ac:dyDescent="0.25">
      <c r="A1360">
        <v>153320</v>
      </c>
      <c r="B1360" t="s">
        <v>4618</v>
      </c>
      <c r="C1360" t="s">
        <v>10</v>
      </c>
      <c r="D1360" t="s">
        <v>4619</v>
      </c>
      <c r="E1360" t="str">
        <f t="shared" ca="1" si="308"/>
        <v>Winthrop</v>
      </c>
      <c r="F1360" t="s">
        <v>24067</v>
      </c>
      <c r="G1360">
        <f t="shared" ca="1" si="296"/>
        <v>7354244089</v>
      </c>
      <c r="H1360" t="s">
        <v>4621</v>
      </c>
      <c r="I1360" t="s">
        <v>4620</v>
      </c>
      <c r="J1360" t="str">
        <f t="shared" ca="1" si="297"/>
        <v>Male</v>
      </c>
      <c r="K1360">
        <f t="shared" ca="1" si="298"/>
        <v>19</v>
      </c>
      <c r="L1360" t="str">
        <f t="shared" ca="1" si="299"/>
        <v>Adult</v>
      </c>
      <c r="M1360" t="str">
        <f t="shared" ca="1" si="300"/>
        <v>Yes</v>
      </c>
      <c r="N1360" t="str">
        <f t="shared" ca="1" si="300"/>
        <v>No</v>
      </c>
      <c r="O1360" t="str">
        <f t="shared" ca="1" si="300"/>
        <v>No</v>
      </c>
      <c r="P1360" t="str">
        <f t="shared" ca="1" si="295"/>
        <v>No</v>
      </c>
      <c r="Q1360" t="str">
        <f t="shared" ca="1" si="295"/>
        <v>No</v>
      </c>
      <c r="R1360">
        <f t="shared" ca="1" si="301"/>
        <v>1</v>
      </c>
      <c r="S1360">
        <f t="shared" ca="1" si="302"/>
        <v>0</v>
      </c>
      <c r="T1360">
        <f t="shared" ca="1" si="303"/>
        <v>0</v>
      </c>
      <c r="U1360">
        <f t="shared" ca="1" si="304"/>
        <v>3</v>
      </c>
      <c r="V1360">
        <f t="shared" ca="1" si="305"/>
        <v>0</v>
      </c>
      <c r="W1360">
        <f t="shared" ca="1" si="306"/>
        <v>0</v>
      </c>
      <c r="X1360">
        <f t="shared" ca="1" si="307"/>
        <v>4</v>
      </c>
    </row>
    <row r="1361" spans="1:24" x14ac:dyDescent="0.25">
      <c r="A1361">
        <v>153339</v>
      </c>
      <c r="B1361" t="s">
        <v>4622</v>
      </c>
      <c r="C1361" t="s">
        <v>10</v>
      </c>
      <c r="D1361" t="s">
        <v>4623</v>
      </c>
      <c r="E1361" t="str">
        <f t="shared" ca="1" si="308"/>
        <v>Chelsea</v>
      </c>
      <c r="F1361" t="s">
        <v>24067</v>
      </c>
      <c r="G1361">
        <f t="shared" ca="1" si="296"/>
        <v>7200851807</v>
      </c>
      <c r="H1361" t="s">
        <v>4624</v>
      </c>
      <c r="I1361">
        <v>50588</v>
      </c>
      <c r="J1361" t="str">
        <f t="shared" ca="1" si="297"/>
        <v>Male</v>
      </c>
      <c r="K1361">
        <f t="shared" ca="1" si="298"/>
        <v>20</v>
      </c>
      <c r="L1361" t="str">
        <f t="shared" ca="1" si="299"/>
        <v>Adult</v>
      </c>
      <c r="M1361" t="str">
        <f t="shared" ca="1" si="300"/>
        <v>Yes</v>
      </c>
      <c r="N1361" t="str">
        <f t="shared" ca="1" si="300"/>
        <v>No</v>
      </c>
      <c r="O1361" t="str">
        <f t="shared" ca="1" si="300"/>
        <v>No</v>
      </c>
      <c r="P1361" t="str">
        <f t="shared" ca="1" si="295"/>
        <v>Yes</v>
      </c>
      <c r="Q1361" t="str">
        <f t="shared" ca="1" si="295"/>
        <v>No</v>
      </c>
      <c r="R1361">
        <f t="shared" ca="1" si="301"/>
        <v>4</v>
      </c>
      <c r="S1361">
        <f t="shared" ca="1" si="302"/>
        <v>5</v>
      </c>
      <c r="T1361">
        <f t="shared" ca="1" si="303"/>
        <v>0</v>
      </c>
      <c r="U1361">
        <f t="shared" ca="1" si="304"/>
        <v>3</v>
      </c>
      <c r="V1361">
        <f t="shared" ca="1" si="305"/>
        <v>4</v>
      </c>
      <c r="W1361">
        <f t="shared" ca="1" si="306"/>
        <v>0</v>
      </c>
      <c r="X1361">
        <f t="shared" ca="1" si="307"/>
        <v>16</v>
      </c>
    </row>
    <row r="1362" spans="1:24" x14ac:dyDescent="0.25">
      <c r="A1362">
        <v>153366</v>
      </c>
      <c r="B1362" t="s">
        <v>4625</v>
      </c>
      <c r="C1362" t="s">
        <v>10</v>
      </c>
      <c r="D1362" t="s">
        <v>4626</v>
      </c>
      <c r="E1362" t="str">
        <f t="shared" ca="1" si="308"/>
        <v>Watertown</v>
      </c>
      <c r="F1362" t="s">
        <v>24067</v>
      </c>
      <c r="G1362">
        <f t="shared" ca="1" si="296"/>
        <v>2696828382</v>
      </c>
      <c r="H1362" t="s">
        <v>4627</v>
      </c>
      <c r="I1362">
        <v>50140</v>
      </c>
      <c r="J1362" t="str">
        <f t="shared" ca="1" si="297"/>
        <v>Female</v>
      </c>
      <c r="K1362">
        <f t="shared" ca="1" si="298"/>
        <v>20</v>
      </c>
      <c r="L1362" t="str">
        <f t="shared" ca="1" si="299"/>
        <v>Adult</v>
      </c>
      <c r="M1362" t="str">
        <f t="shared" ca="1" si="300"/>
        <v>Yes</v>
      </c>
      <c r="N1362" t="str">
        <f t="shared" ca="1" si="300"/>
        <v>Yes</v>
      </c>
      <c r="O1362" t="str">
        <f t="shared" ca="1" si="300"/>
        <v>No</v>
      </c>
      <c r="P1362" t="str">
        <f t="shared" ca="1" si="295"/>
        <v>No</v>
      </c>
      <c r="Q1362" t="str">
        <f t="shared" ca="1" si="295"/>
        <v>No</v>
      </c>
      <c r="R1362">
        <f t="shared" ca="1" si="301"/>
        <v>2</v>
      </c>
      <c r="S1362">
        <f t="shared" ca="1" si="302"/>
        <v>3</v>
      </c>
      <c r="T1362">
        <f t="shared" ca="1" si="303"/>
        <v>3</v>
      </c>
      <c r="U1362">
        <f t="shared" ca="1" si="304"/>
        <v>3</v>
      </c>
      <c r="V1362">
        <f t="shared" ca="1" si="305"/>
        <v>0</v>
      </c>
      <c r="W1362">
        <f t="shared" ca="1" si="306"/>
        <v>0</v>
      </c>
      <c r="X1362">
        <f t="shared" ca="1" si="307"/>
        <v>11</v>
      </c>
    </row>
    <row r="1363" spans="1:24" x14ac:dyDescent="0.25">
      <c r="A1363">
        <v>153375</v>
      </c>
      <c r="B1363" t="s">
        <v>4628</v>
      </c>
      <c r="C1363" t="s">
        <v>10</v>
      </c>
      <c r="D1363" t="s">
        <v>4629</v>
      </c>
      <c r="E1363" t="str">
        <f t="shared" ca="1" si="308"/>
        <v>Dedham</v>
      </c>
      <c r="F1363" t="s">
        <v>24067</v>
      </c>
      <c r="G1363">
        <f t="shared" ca="1" si="296"/>
        <v>6965386811</v>
      </c>
      <c r="H1363" t="s">
        <v>4630</v>
      </c>
      <c r="I1363">
        <v>50316</v>
      </c>
      <c r="J1363" t="str">
        <f t="shared" ca="1" si="297"/>
        <v>Female</v>
      </c>
      <c r="K1363">
        <f t="shared" ca="1" si="298"/>
        <v>29</v>
      </c>
      <c r="L1363" t="str">
        <f t="shared" ca="1" si="299"/>
        <v>Adult</v>
      </c>
      <c r="M1363" t="str">
        <f t="shared" ca="1" si="300"/>
        <v>Yes</v>
      </c>
      <c r="N1363" t="str">
        <f t="shared" ca="1" si="300"/>
        <v>Yes</v>
      </c>
      <c r="O1363" t="str">
        <f t="shared" ca="1" si="300"/>
        <v>No</v>
      </c>
      <c r="P1363" t="str">
        <f t="shared" ca="1" si="295"/>
        <v>Yes</v>
      </c>
      <c r="Q1363" t="str">
        <f t="shared" ca="1" si="295"/>
        <v>No</v>
      </c>
      <c r="R1363">
        <f t="shared" ca="1" si="301"/>
        <v>5</v>
      </c>
      <c r="S1363">
        <f t="shared" ca="1" si="302"/>
        <v>5</v>
      </c>
      <c r="T1363">
        <f t="shared" ca="1" si="303"/>
        <v>3</v>
      </c>
      <c r="U1363">
        <f t="shared" ca="1" si="304"/>
        <v>3</v>
      </c>
      <c r="V1363">
        <f t="shared" ca="1" si="305"/>
        <v>4</v>
      </c>
      <c r="W1363">
        <f t="shared" ca="1" si="306"/>
        <v>0</v>
      </c>
      <c r="X1363">
        <f t="shared" ca="1" si="307"/>
        <v>20</v>
      </c>
    </row>
    <row r="1364" spans="1:24" x14ac:dyDescent="0.25">
      <c r="A1364">
        <v>153384</v>
      </c>
      <c r="B1364" t="s">
        <v>4631</v>
      </c>
      <c r="C1364" t="s">
        <v>10</v>
      </c>
      <c r="D1364" t="s">
        <v>4632</v>
      </c>
      <c r="E1364" t="str">
        <f t="shared" ca="1" si="308"/>
        <v>Chelsea</v>
      </c>
      <c r="F1364" t="s">
        <v>24067</v>
      </c>
      <c r="G1364">
        <f t="shared" ca="1" si="296"/>
        <v>2811857361</v>
      </c>
      <c r="H1364" t="s">
        <v>4634</v>
      </c>
      <c r="I1364" t="s">
        <v>4633</v>
      </c>
      <c r="J1364" t="str">
        <f t="shared" ca="1" si="297"/>
        <v>Female</v>
      </c>
      <c r="K1364">
        <f t="shared" ca="1" si="298"/>
        <v>20</v>
      </c>
      <c r="L1364" t="str">
        <f t="shared" ca="1" si="299"/>
        <v>Adult</v>
      </c>
      <c r="M1364" t="str">
        <f t="shared" ca="1" si="300"/>
        <v>No</v>
      </c>
      <c r="N1364" t="str">
        <f t="shared" ca="1" si="300"/>
        <v>Yes</v>
      </c>
      <c r="O1364" t="str">
        <f t="shared" ca="1" si="300"/>
        <v>No</v>
      </c>
      <c r="P1364" t="str">
        <f t="shared" ca="1" si="295"/>
        <v>Yes</v>
      </c>
      <c r="Q1364" t="str">
        <f t="shared" ca="1" si="295"/>
        <v>No</v>
      </c>
      <c r="R1364">
        <f t="shared" ca="1" si="301"/>
        <v>4</v>
      </c>
      <c r="S1364">
        <f t="shared" ca="1" si="302"/>
        <v>5</v>
      </c>
      <c r="T1364">
        <f t="shared" ca="1" si="303"/>
        <v>3</v>
      </c>
      <c r="U1364">
        <f t="shared" ca="1" si="304"/>
        <v>0</v>
      </c>
      <c r="V1364">
        <f t="shared" ca="1" si="305"/>
        <v>4</v>
      </c>
      <c r="W1364">
        <f t="shared" ca="1" si="306"/>
        <v>0</v>
      </c>
      <c r="X1364">
        <f t="shared" ca="1" si="307"/>
        <v>16</v>
      </c>
    </row>
    <row r="1365" spans="1:24" x14ac:dyDescent="0.25">
      <c r="A1365">
        <v>153409</v>
      </c>
      <c r="B1365" t="s">
        <v>4635</v>
      </c>
      <c r="C1365" t="s">
        <v>10</v>
      </c>
      <c r="D1365" t="s">
        <v>4636</v>
      </c>
      <c r="E1365" t="str">
        <f t="shared" ca="1" si="308"/>
        <v>Chelsea</v>
      </c>
      <c r="F1365" t="s">
        <v>24067</v>
      </c>
      <c r="G1365">
        <f t="shared" ca="1" si="296"/>
        <v>3127755495</v>
      </c>
      <c r="H1365" t="s">
        <v>4637</v>
      </c>
      <c r="I1365">
        <v>50401</v>
      </c>
      <c r="J1365" t="str">
        <f t="shared" ca="1" si="297"/>
        <v>Female</v>
      </c>
      <c r="K1365">
        <f t="shared" ca="1" si="298"/>
        <v>20</v>
      </c>
      <c r="L1365" t="str">
        <f t="shared" ca="1" si="299"/>
        <v>Adult</v>
      </c>
      <c r="M1365" t="str">
        <f t="shared" ca="1" si="300"/>
        <v>Yes</v>
      </c>
      <c r="N1365" t="str">
        <f t="shared" ca="1" si="300"/>
        <v>Yes</v>
      </c>
      <c r="O1365" t="str">
        <f t="shared" ca="1" si="300"/>
        <v>No</v>
      </c>
      <c r="P1365" t="str">
        <f t="shared" ca="1" si="295"/>
        <v>No</v>
      </c>
      <c r="Q1365" t="str">
        <f t="shared" ca="1" si="295"/>
        <v>Yes</v>
      </c>
      <c r="R1365">
        <f t="shared" ca="1" si="301"/>
        <v>2</v>
      </c>
      <c r="S1365">
        <f t="shared" ca="1" si="302"/>
        <v>3</v>
      </c>
      <c r="T1365">
        <f t="shared" ca="1" si="303"/>
        <v>3</v>
      </c>
      <c r="U1365">
        <f t="shared" ca="1" si="304"/>
        <v>3</v>
      </c>
      <c r="V1365">
        <f t="shared" ca="1" si="305"/>
        <v>0</v>
      </c>
      <c r="W1365">
        <f t="shared" ca="1" si="306"/>
        <v>4</v>
      </c>
      <c r="X1365">
        <f t="shared" ca="1" si="307"/>
        <v>15</v>
      </c>
    </row>
    <row r="1366" spans="1:24" x14ac:dyDescent="0.25">
      <c r="A1366">
        <v>153418</v>
      </c>
      <c r="B1366" t="s">
        <v>4638</v>
      </c>
      <c r="C1366" t="s">
        <v>10</v>
      </c>
      <c r="D1366" t="s">
        <v>4639</v>
      </c>
      <c r="E1366" t="str">
        <f t="shared" ca="1" si="308"/>
        <v>Quincy</v>
      </c>
      <c r="F1366" t="s">
        <v>24067</v>
      </c>
      <c r="G1366">
        <f t="shared" ca="1" si="296"/>
        <v>4571775317</v>
      </c>
      <c r="H1366" t="s">
        <v>4640</v>
      </c>
      <c r="I1366">
        <v>52404</v>
      </c>
      <c r="J1366" t="str">
        <f t="shared" ca="1" si="297"/>
        <v>Male</v>
      </c>
      <c r="K1366">
        <f t="shared" ca="1" si="298"/>
        <v>27</v>
      </c>
      <c r="L1366" t="str">
        <f t="shared" ca="1" si="299"/>
        <v>Adult</v>
      </c>
      <c r="M1366" t="str">
        <f t="shared" ca="1" si="300"/>
        <v>Yes</v>
      </c>
      <c r="N1366" t="str">
        <f t="shared" ca="1" si="300"/>
        <v>No</v>
      </c>
      <c r="O1366" t="str">
        <f t="shared" ca="1" si="300"/>
        <v>No</v>
      </c>
      <c r="P1366" t="str">
        <f t="shared" ca="1" si="295"/>
        <v>No</v>
      </c>
      <c r="Q1366" t="str">
        <f t="shared" ca="1" si="295"/>
        <v>No</v>
      </c>
      <c r="R1366">
        <f t="shared" ca="1" si="301"/>
        <v>2</v>
      </c>
      <c r="S1366">
        <f t="shared" ca="1" si="302"/>
        <v>3</v>
      </c>
      <c r="T1366">
        <f t="shared" ca="1" si="303"/>
        <v>0</v>
      </c>
      <c r="U1366">
        <f t="shared" ca="1" si="304"/>
        <v>3</v>
      </c>
      <c r="V1366">
        <f t="shared" ca="1" si="305"/>
        <v>0</v>
      </c>
      <c r="W1366">
        <f t="shared" ca="1" si="306"/>
        <v>0</v>
      </c>
      <c r="X1366">
        <f t="shared" ca="1" si="307"/>
        <v>8</v>
      </c>
    </row>
    <row r="1367" spans="1:24" x14ac:dyDescent="0.25">
      <c r="A1367">
        <v>153427</v>
      </c>
      <c r="B1367" t="s">
        <v>4641</v>
      </c>
      <c r="C1367" t="s">
        <v>10</v>
      </c>
      <c r="D1367" t="s">
        <v>4642</v>
      </c>
      <c r="E1367" t="str">
        <f t="shared" ca="1" si="308"/>
        <v>Dedham</v>
      </c>
      <c r="F1367" t="s">
        <v>24067</v>
      </c>
      <c r="G1367">
        <f t="shared" ca="1" si="296"/>
        <v>5029828027</v>
      </c>
      <c r="H1367" t="s">
        <v>4643</v>
      </c>
      <c r="I1367">
        <v>52807</v>
      </c>
      <c r="J1367" t="str">
        <f t="shared" ca="1" si="297"/>
        <v>Male</v>
      </c>
      <c r="K1367">
        <f t="shared" ca="1" si="298"/>
        <v>67</v>
      </c>
      <c r="L1367" t="str">
        <f t="shared" ca="1" si="299"/>
        <v>Adult</v>
      </c>
      <c r="M1367" t="str">
        <f t="shared" ca="1" si="300"/>
        <v>Yes</v>
      </c>
      <c r="N1367" t="str">
        <f t="shared" ca="1" si="300"/>
        <v>No</v>
      </c>
      <c r="O1367" t="str">
        <f t="shared" ca="1" si="300"/>
        <v>No</v>
      </c>
      <c r="P1367" t="str">
        <f t="shared" ca="1" si="295"/>
        <v>Yes</v>
      </c>
      <c r="Q1367" t="str">
        <f t="shared" ca="1" si="295"/>
        <v>Yes</v>
      </c>
      <c r="R1367">
        <f t="shared" ca="1" si="301"/>
        <v>5</v>
      </c>
      <c r="S1367">
        <f t="shared" ca="1" si="302"/>
        <v>5</v>
      </c>
      <c r="T1367">
        <f t="shared" ca="1" si="303"/>
        <v>0</v>
      </c>
      <c r="U1367">
        <f t="shared" ca="1" si="304"/>
        <v>3</v>
      </c>
      <c r="V1367">
        <f t="shared" ca="1" si="305"/>
        <v>4</v>
      </c>
      <c r="W1367">
        <f t="shared" ca="1" si="306"/>
        <v>4</v>
      </c>
      <c r="X1367">
        <f t="shared" ca="1" si="307"/>
        <v>21</v>
      </c>
    </row>
    <row r="1368" spans="1:24" x14ac:dyDescent="0.25">
      <c r="A1368">
        <v>153445</v>
      </c>
      <c r="B1368" t="s">
        <v>4644</v>
      </c>
      <c r="C1368" t="s">
        <v>10</v>
      </c>
      <c r="D1368" t="s">
        <v>4645</v>
      </c>
      <c r="E1368" t="str">
        <f t="shared" ca="1" si="308"/>
        <v>Winthrop</v>
      </c>
      <c r="F1368" t="s">
        <v>24067</v>
      </c>
      <c r="G1368">
        <f t="shared" ca="1" si="296"/>
        <v>2538990215</v>
      </c>
      <c r="H1368" t="s">
        <v>4646</v>
      </c>
      <c r="I1368">
        <v>50701</v>
      </c>
      <c r="J1368" t="str">
        <f t="shared" ca="1" si="297"/>
        <v>Female</v>
      </c>
      <c r="K1368">
        <f t="shared" ca="1" si="298"/>
        <v>57</v>
      </c>
      <c r="L1368" t="str">
        <f t="shared" ca="1" si="299"/>
        <v>Adult</v>
      </c>
      <c r="M1368" t="str">
        <f t="shared" ca="1" si="300"/>
        <v>Yes</v>
      </c>
      <c r="N1368" t="str">
        <f t="shared" ca="1" si="300"/>
        <v>Yes</v>
      </c>
      <c r="O1368" t="str">
        <f t="shared" ca="1" si="300"/>
        <v>Yes</v>
      </c>
      <c r="P1368" t="str">
        <f t="shared" ca="1" si="295"/>
        <v>Yes</v>
      </c>
      <c r="Q1368" t="str">
        <f t="shared" ca="1" si="295"/>
        <v>Yes</v>
      </c>
      <c r="R1368">
        <f t="shared" ca="1" si="301"/>
        <v>5</v>
      </c>
      <c r="S1368">
        <f t="shared" ca="1" si="302"/>
        <v>5</v>
      </c>
      <c r="T1368">
        <f t="shared" ca="1" si="303"/>
        <v>5</v>
      </c>
      <c r="U1368">
        <f t="shared" ca="1" si="304"/>
        <v>3</v>
      </c>
      <c r="V1368">
        <f t="shared" ca="1" si="305"/>
        <v>4</v>
      </c>
      <c r="W1368">
        <f t="shared" ca="1" si="306"/>
        <v>4</v>
      </c>
      <c r="X1368">
        <f t="shared" ca="1" si="307"/>
        <v>26</v>
      </c>
    </row>
    <row r="1369" spans="1:24" x14ac:dyDescent="0.25">
      <c r="A1369">
        <v>153463</v>
      </c>
      <c r="B1369" t="s">
        <v>4647</v>
      </c>
      <c r="C1369" t="s">
        <v>10</v>
      </c>
      <c r="D1369" t="s">
        <v>4648</v>
      </c>
      <c r="E1369" t="str">
        <f t="shared" ca="1" si="308"/>
        <v>Newton</v>
      </c>
      <c r="F1369" t="s">
        <v>24067</v>
      </c>
      <c r="G1369">
        <f t="shared" ca="1" si="296"/>
        <v>5909971748</v>
      </c>
      <c r="H1369" t="s">
        <v>4649</v>
      </c>
      <c r="I1369">
        <v>52627</v>
      </c>
      <c r="J1369" t="str">
        <f t="shared" ca="1" si="297"/>
        <v>Female</v>
      </c>
      <c r="K1369">
        <f t="shared" ca="1" si="298"/>
        <v>44</v>
      </c>
      <c r="L1369" t="str">
        <f t="shared" ca="1" si="299"/>
        <v>Adult</v>
      </c>
      <c r="M1369" t="str">
        <f t="shared" ca="1" si="300"/>
        <v>Yes</v>
      </c>
      <c r="N1369" t="str">
        <f t="shared" ca="1" si="300"/>
        <v>No</v>
      </c>
      <c r="O1369" t="str">
        <f t="shared" ca="1" si="300"/>
        <v>Yes</v>
      </c>
      <c r="P1369" t="str">
        <f t="shared" ca="1" si="295"/>
        <v>Yes</v>
      </c>
      <c r="Q1369" t="str">
        <f t="shared" ca="1" si="295"/>
        <v>No</v>
      </c>
      <c r="R1369">
        <f t="shared" ca="1" si="301"/>
        <v>4</v>
      </c>
      <c r="S1369">
        <f t="shared" ca="1" si="302"/>
        <v>5</v>
      </c>
      <c r="T1369">
        <f t="shared" ca="1" si="303"/>
        <v>3</v>
      </c>
      <c r="U1369">
        <f t="shared" ca="1" si="304"/>
        <v>3</v>
      </c>
      <c r="V1369">
        <f t="shared" ca="1" si="305"/>
        <v>4</v>
      </c>
      <c r="W1369">
        <f t="shared" ca="1" si="306"/>
        <v>0</v>
      </c>
      <c r="X1369">
        <f t="shared" ca="1" si="307"/>
        <v>19</v>
      </c>
    </row>
    <row r="1370" spans="1:24" x14ac:dyDescent="0.25">
      <c r="A1370">
        <v>153472</v>
      </c>
      <c r="B1370" t="s">
        <v>4650</v>
      </c>
      <c r="C1370" t="s">
        <v>10</v>
      </c>
      <c r="D1370" t="s">
        <v>4651</v>
      </c>
      <c r="E1370" t="str">
        <f t="shared" ca="1" si="308"/>
        <v>Chelsea</v>
      </c>
      <c r="F1370" t="s">
        <v>24067</v>
      </c>
      <c r="G1370">
        <f t="shared" ca="1" si="296"/>
        <v>5712070420</v>
      </c>
      <c r="H1370" t="s">
        <v>4652</v>
      </c>
      <c r="I1370">
        <v>52501</v>
      </c>
      <c r="J1370" t="str">
        <f t="shared" ca="1" si="297"/>
        <v>Male</v>
      </c>
      <c r="K1370">
        <f t="shared" ca="1" si="298"/>
        <v>52</v>
      </c>
      <c r="L1370" t="str">
        <f t="shared" ca="1" si="299"/>
        <v>Adult</v>
      </c>
      <c r="M1370" t="str">
        <f t="shared" ca="1" si="300"/>
        <v>Yes</v>
      </c>
      <c r="N1370" t="str">
        <f t="shared" ca="1" si="300"/>
        <v>No</v>
      </c>
      <c r="O1370" t="str">
        <f t="shared" ca="1" si="300"/>
        <v>No</v>
      </c>
      <c r="P1370" t="str">
        <f t="shared" ca="1" si="295"/>
        <v>No</v>
      </c>
      <c r="Q1370" t="str">
        <f t="shared" ca="1" si="295"/>
        <v>Yes</v>
      </c>
      <c r="R1370">
        <f t="shared" ca="1" si="301"/>
        <v>3</v>
      </c>
      <c r="S1370">
        <f t="shared" ca="1" si="302"/>
        <v>3</v>
      </c>
      <c r="T1370">
        <f t="shared" ca="1" si="303"/>
        <v>0</v>
      </c>
      <c r="U1370">
        <f t="shared" ca="1" si="304"/>
        <v>3</v>
      </c>
      <c r="V1370">
        <f t="shared" ca="1" si="305"/>
        <v>0</v>
      </c>
      <c r="W1370">
        <f t="shared" ca="1" si="306"/>
        <v>4</v>
      </c>
      <c r="X1370">
        <f t="shared" ca="1" si="307"/>
        <v>13</v>
      </c>
    </row>
    <row r="1371" spans="1:24" x14ac:dyDescent="0.25">
      <c r="A1371">
        <v>153524</v>
      </c>
      <c r="B1371" t="s">
        <v>4653</v>
      </c>
      <c r="C1371" t="s">
        <v>10</v>
      </c>
      <c r="D1371" t="s">
        <v>4654</v>
      </c>
      <c r="E1371" t="str">
        <f t="shared" ca="1" si="308"/>
        <v>Newton</v>
      </c>
      <c r="F1371" t="s">
        <v>24067</v>
      </c>
      <c r="G1371">
        <f t="shared" ca="1" si="296"/>
        <v>7968080237</v>
      </c>
      <c r="H1371" t="s">
        <v>4655</v>
      </c>
      <c r="I1371">
        <v>50501</v>
      </c>
      <c r="J1371" t="str">
        <f t="shared" ca="1" si="297"/>
        <v>Male</v>
      </c>
      <c r="K1371">
        <f t="shared" ca="1" si="298"/>
        <v>62</v>
      </c>
      <c r="L1371" t="str">
        <f t="shared" ca="1" si="299"/>
        <v>Adult</v>
      </c>
      <c r="M1371" t="str">
        <f t="shared" ca="1" si="300"/>
        <v>Yes</v>
      </c>
      <c r="N1371" t="str">
        <f t="shared" ca="1" si="300"/>
        <v>No</v>
      </c>
      <c r="O1371" t="str">
        <f t="shared" ca="1" si="300"/>
        <v>Yes</v>
      </c>
      <c r="P1371" t="str">
        <f t="shared" ca="1" si="295"/>
        <v>Yes</v>
      </c>
      <c r="Q1371" t="str">
        <f t="shared" ca="1" si="295"/>
        <v>Yes</v>
      </c>
      <c r="R1371">
        <f t="shared" ca="1" si="301"/>
        <v>3</v>
      </c>
      <c r="S1371">
        <f t="shared" ca="1" si="302"/>
        <v>3</v>
      </c>
      <c r="T1371">
        <f t="shared" ca="1" si="303"/>
        <v>3</v>
      </c>
      <c r="U1371">
        <f t="shared" ca="1" si="304"/>
        <v>3</v>
      </c>
      <c r="V1371">
        <f t="shared" ca="1" si="305"/>
        <v>4</v>
      </c>
      <c r="W1371">
        <f t="shared" ca="1" si="306"/>
        <v>4</v>
      </c>
      <c r="X1371">
        <f t="shared" ca="1" si="307"/>
        <v>20</v>
      </c>
    </row>
    <row r="1372" spans="1:24" x14ac:dyDescent="0.25">
      <c r="A1372">
        <v>153533</v>
      </c>
      <c r="B1372" t="s">
        <v>4656</v>
      </c>
      <c r="C1372" t="s">
        <v>10</v>
      </c>
      <c r="D1372" t="s">
        <v>4657</v>
      </c>
      <c r="E1372" t="str">
        <f t="shared" ca="1" si="308"/>
        <v>Quincy</v>
      </c>
      <c r="F1372" t="s">
        <v>24067</v>
      </c>
      <c r="G1372">
        <f t="shared" ca="1" si="296"/>
        <v>5526951840</v>
      </c>
      <c r="H1372" t="s">
        <v>4659</v>
      </c>
      <c r="I1372" t="s">
        <v>4658</v>
      </c>
      <c r="J1372" t="str">
        <f t="shared" ca="1" si="297"/>
        <v>Male</v>
      </c>
      <c r="K1372">
        <f t="shared" ca="1" si="298"/>
        <v>33</v>
      </c>
      <c r="L1372" t="str">
        <f t="shared" ca="1" si="299"/>
        <v>Adult</v>
      </c>
      <c r="M1372" t="str">
        <f t="shared" ca="1" si="300"/>
        <v>No</v>
      </c>
      <c r="N1372" t="str">
        <f t="shared" ca="1" si="300"/>
        <v>No</v>
      </c>
      <c r="O1372" t="str">
        <f t="shared" ca="1" si="300"/>
        <v>Yes</v>
      </c>
      <c r="P1372" t="str">
        <f t="shared" ca="1" si="295"/>
        <v>Yes</v>
      </c>
      <c r="Q1372" t="str">
        <f t="shared" ca="1" si="295"/>
        <v>No</v>
      </c>
      <c r="R1372">
        <f t="shared" ca="1" si="301"/>
        <v>5</v>
      </c>
      <c r="S1372">
        <f t="shared" ca="1" si="302"/>
        <v>5</v>
      </c>
      <c r="T1372">
        <f t="shared" ca="1" si="303"/>
        <v>3</v>
      </c>
      <c r="U1372">
        <f t="shared" ca="1" si="304"/>
        <v>0</v>
      </c>
      <c r="V1372">
        <f t="shared" ca="1" si="305"/>
        <v>4</v>
      </c>
      <c r="W1372">
        <f t="shared" ca="1" si="306"/>
        <v>0</v>
      </c>
      <c r="X1372">
        <f t="shared" ca="1" si="307"/>
        <v>17</v>
      </c>
    </row>
    <row r="1373" spans="1:24" x14ac:dyDescent="0.25">
      <c r="A1373">
        <v>153542</v>
      </c>
      <c r="B1373" t="s">
        <v>4660</v>
      </c>
      <c r="C1373" t="s">
        <v>10</v>
      </c>
      <c r="D1373" t="s">
        <v>4661</v>
      </c>
      <c r="E1373" t="str">
        <f t="shared" ca="1" si="308"/>
        <v>Boston</v>
      </c>
      <c r="F1373" t="s">
        <v>24067</v>
      </c>
      <c r="G1373">
        <f t="shared" ca="1" si="296"/>
        <v>8078028349</v>
      </c>
      <c r="H1373" t="s">
        <v>4663</v>
      </c>
      <c r="I1373" t="s">
        <v>4662</v>
      </c>
      <c r="J1373" t="str">
        <f t="shared" ca="1" si="297"/>
        <v>Male</v>
      </c>
      <c r="K1373">
        <f t="shared" ca="1" si="298"/>
        <v>36</v>
      </c>
      <c r="L1373" t="str">
        <f t="shared" ca="1" si="299"/>
        <v>Adult</v>
      </c>
      <c r="M1373" t="str">
        <f t="shared" ca="1" si="300"/>
        <v>No</v>
      </c>
      <c r="N1373" t="str">
        <f t="shared" ca="1" si="300"/>
        <v>No</v>
      </c>
      <c r="O1373" t="str">
        <f t="shared" ca="1" si="300"/>
        <v>No</v>
      </c>
      <c r="P1373" t="str">
        <f t="shared" ca="1" si="295"/>
        <v>Yes</v>
      </c>
      <c r="Q1373" t="str">
        <f t="shared" ca="1" si="295"/>
        <v>No</v>
      </c>
      <c r="R1373">
        <f t="shared" ca="1" si="301"/>
        <v>1</v>
      </c>
      <c r="S1373">
        <f t="shared" ca="1" si="302"/>
        <v>0</v>
      </c>
      <c r="T1373">
        <f t="shared" ca="1" si="303"/>
        <v>0</v>
      </c>
      <c r="U1373">
        <f t="shared" ca="1" si="304"/>
        <v>0</v>
      </c>
      <c r="V1373">
        <f t="shared" ca="1" si="305"/>
        <v>4</v>
      </c>
      <c r="W1373">
        <f t="shared" ca="1" si="306"/>
        <v>0</v>
      </c>
      <c r="X1373">
        <f t="shared" ca="1" si="307"/>
        <v>5</v>
      </c>
    </row>
    <row r="1374" spans="1:24" x14ac:dyDescent="0.25">
      <c r="A1374">
        <v>153588</v>
      </c>
      <c r="B1374" t="s">
        <v>4569</v>
      </c>
      <c r="C1374" t="s">
        <v>10</v>
      </c>
      <c r="D1374" t="s">
        <v>4664</v>
      </c>
      <c r="E1374" t="str">
        <f t="shared" ca="1" si="308"/>
        <v>Chelsea</v>
      </c>
      <c r="F1374" t="s">
        <v>24067</v>
      </c>
      <c r="G1374">
        <f t="shared" ca="1" si="296"/>
        <v>3345338031</v>
      </c>
      <c r="H1374" t="s">
        <v>4665</v>
      </c>
      <c r="I1374">
        <v>50309</v>
      </c>
      <c r="J1374" t="str">
        <f t="shared" ca="1" si="297"/>
        <v>Male</v>
      </c>
      <c r="K1374">
        <f t="shared" ca="1" si="298"/>
        <v>56</v>
      </c>
      <c r="L1374" t="str">
        <f t="shared" ca="1" si="299"/>
        <v>Adult</v>
      </c>
      <c r="M1374" t="str">
        <f t="shared" ca="1" si="300"/>
        <v>Yes</v>
      </c>
      <c r="N1374" t="str">
        <f t="shared" ca="1" si="300"/>
        <v>Yes</v>
      </c>
      <c r="O1374" t="str">
        <f t="shared" ca="1" si="300"/>
        <v>No</v>
      </c>
      <c r="P1374" t="str">
        <f t="shared" ca="1" si="295"/>
        <v>No</v>
      </c>
      <c r="Q1374" t="str">
        <f t="shared" ca="1" si="295"/>
        <v>No</v>
      </c>
      <c r="R1374">
        <f t="shared" ca="1" si="301"/>
        <v>1</v>
      </c>
      <c r="S1374">
        <f t="shared" ca="1" si="302"/>
        <v>0</v>
      </c>
      <c r="T1374">
        <f t="shared" ca="1" si="303"/>
        <v>3</v>
      </c>
      <c r="U1374">
        <f t="shared" ca="1" si="304"/>
        <v>3</v>
      </c>
      <c r="V1374">
        <f t="shared" ca="1" si="305"/>
        <v>0</v>
      </c>
      <c r="W1374">
        <f t="shared" ca="1" si="306"/>
        <v>0</v>
      </c>
      <c r="X1374">
        <f t="shared" ca="1" si="307"/>
        <v>7</v>
      </c>
    </row>
    <row r="1375" spans="1:24" x14ac:dyDescent="0.25">
      <c r="A1375">
        <v>153597</v>
      </c>
      <c r="B1375" t="s">
        <v>4587</v>
      </c>
      <c r="C1375" t="s">
        <v>10</v>
      </c>
      <c r="D1375" t="s">
        <v>4666</v>
      </c>
      <c r="E1375" t="str">
        <f t="shared" ca="1" si="308"/>
        <v>Brookline</v>
      </c>
      <c r="F1375" t="s">
        <v>24067</v>
      </c>
      <c r="G1375">
        <f t="shared" ca="1" si="296"/>
        <v>9810224494</v>
      </c>
      <c r="H1375" t="s">
        <v>4589</v>
      </c>
      <c r="I1375" t="s">
        <v>4667</v>
      </c>
      <c r="J1375" t="str">
        <f t="shared" ca="1" si="297"/>
        <v>Male</v>
      </c>
      <c r="K1375">
        <f t="shared" ca="1" si="298"/>
        <v>22</v>
      </c>
      <c r="L1375" t="str">
        <f t="shared" ca="1" si="299"/>
        <v>Adult</v>
      </c>
      <c r="M1375" t="str">
        <f t="shared" ca="1" si="300"/>
        <v>Yes</v>
      </c>
      <c r="N1375" t="str">
        <f t="shared" ca="1" si="300"/>
        <v>No</v>
      </c>
      <c r="O1375" t="str">
        <f t="shared" ca="1" si="300"/>
        <v>Yes</v>
      </c>
      <c r="P1375" t="str">
        <f t="shared" ca="1" si="295"/>
        <v>No</v>
      </c>
      <c r="Q1375" t="str">
        <f t="shared" ca="1" si="295"/>
        <v>Yes</v>
      </c>
      <c r="R1375">
        <f t="shared" ca="1" si="301"/>
        <v>5</v>
      </c>
      <c r="S1375">
        <f t="shared" ca="1" si="302"/>
        <v>5</v>
      </c>
      <c r="T1375">
        <f t="shared" ca="1" si="303"/>
        <v>3</v>
      </c>
      <c r="U1375">
        <f t="shared" ca="1" si="304"/>
        <v>3</v>
      </c>
      <c r="V1375">
        <f t="shared" ca="1" si="305"/>
        <v>0</v>
      </c>
      <c r="W1375">
        <f t="shared" ca="1" si="306"/>
        <v>4</v>
      </c>
      <c r="X1375">
        <f t="shared" ca="1" si="307"/>
        <v>20</v>
      </c>
    </row>
    <row r="1376" spans="1:24" x14ac:dyDescent="0.25">
      <c r="A1376">
        <v>153603</v>
      </c>
      <c r="B1376" t="s">
        <v>4668</v>
      </c>
      <c r="C1376" t="s">
        <v>10</v>
      </c>
      <c r="D1376" t="s">
        <v>4669</v>
      </c>
      <c r="E1376" t="str">
        <f t="shared" ca="1" si="308"/>
        <v>Revere</v>
      </c>
      <c r="F1376" t="s">
        <v>24067</v>
      </c>
      <c r="G1376">
        <f t="shared" ca="1" si="296"/>
        <v>4502207744</v>
      </c>
      <c r="H1376" t="s">
        <v>4671</v>
      </c>
      <c r="I1376" t="s">
        <v>4670</v>
      </c>
      <c r="J1376" t="str">
        <f t="shared" ca="1" si="297"/>
        <v>Female</v>
      </c>
      <c r="K1376">
        <f t="shared" ca="1" si="298"/>
        <v>68</v>
      </c>
      <c r="L1376" t="str">
        <f t="shared" ca="1" si="299"/>
        <v>Adult</v>
      </c>
      <c r="M1376" t="str">
        <f t="shared" ca="1" si="300"/>
        <v>Yes</v>
      </c>
      <c r="N1376" t="str">
        <f t="shared" ca="1" si="300"/>
        <v>Yes</v>
      </c>
      <c r="O1376" t="str">
        <f t="shared" ca="1" si="300"/>
        <v>Yes</v>
      </c>
      <c r="P1376" t="str">
        <f t="shared" ca="1" si="295"/>
        <v>No</v>
      </c>
      <c r="Q1376" t="str">
        <f t="shared" ca="1" si="295"/>
        <v>Yes</v>
      </c>
      <c r="R1376">
        <f t="shared" ca="1" si="301"/>
        <v>1</v>
      </c>
      <c r="S1376">
        <f t="shared" ca="1" si="302"/>
        <v>0</v>
      </c>
      <c r="T1376">
        <f t="shared" ca="1" si="303"/>
        <v>5</v>
      </c>
      <c r="U1376">
        <f t="shared" ca="1" si="304"/>
        <v>3</v>
      </c>
      <c r="V1376">
        <f t="shared" ca="1" si="305"/>
        <v>0</v>
      </c>
      <c r="W1376">
        <f t="shared" ca="1" si="306"/>
        <v>4</v>
      </c>
      <c r="X1376">
        <f t="shared" ca="1" si="307"/>
        <v>13</v>
      </c>
    </row>
    <row r="1377" spans="1:24" x14ac:dyDescent="0.25">
      <c r="A1377">
        <v>153621</v>
      </c>
      <c r="B1377" t="s">
        <v>4672</v>
      </c>
      <c r="C1377" t="s">
        <v>10</v>
      </c>
      <c r="D1377" t="s">
        <v>4673</v>
      </c>
      <c r="E1377" t="str">
        <f t="shared" ca="1" si="308"/>
        <v>Everett</v>
      </c>
      <c r="F1377" t="s">
        <v>24067</v>
      </c>
      <c r="G1377">
        <f t="shared" ca="1" si="296"/>
        <v>9084170548</v>
      </c>
      <c r="H1377" t="s">
        <v>4674</v>
      </c>
      <c r="I1377">
        <v>52641</v>
      </c>
      <c r="J1377" t="str">
        <f t="shared" ca="1" si="297"/>
        <v>Male</v>
      </c>
      <c r="K1377">
        <f t="shared" ca="1" si="298"/>
        <v>57</v>
      </c>
      <c r="L1377" t="str">
        <f t="shared" ca="1" si="299"/>
        <v>Adult</v>
      </c>
      <c r="M1377" t="str">
        <f t="shared" ca="1" si="300"/>
        <v>No</v>
      </c>
      <c r="N1377" t="str">
        <f t="shared" ca="1" si="300"/>
        <v>No</v>
      </c>
      <c r="O1377" t="str">
        <f t="shared" ca="1" si="300"/>
        <v>No</v>
      </c>
      <c r="P1377" t="str">
        <f t="shared" ca="1" si="295"/>
        <v>No</v>
      </c>
      <c r="Q1377" t="str">
        <f t="shared" ca="1" si="295"/>
        <v>No</v>
      </c>
      <c r="R1377">
        <f t="shared" ca="1" si="301"/>
        <v>2</v>
      </c>
      <c r="S1377">
        <f t="shared" ca="1" si="302"/>
        <v>3</v>
      </c>
      <c r="T1377">
        <f t="shared" ca="1" si="303"/>
        <v>0</v>
      </c>
      <c r="U1377">
        <f t="shared" ca="1" si="304"/>
        <v>0</v>
      </c>
      <c r="V1377">
        <f t="shared" ca="1" si="305"/>
        <v>0</v>
      </c>
      <c r="W1377">
        <f t="shared" ca="1" si="306"/>
        <v>0</v>
      </c>
      <c r="X1377">
        <f t="shared" ca="1" si="307"/>
        <v>5</v>
      </c>
    </row>
    <row r="1378" spans="1:24" x14ac:dyDescent="0.25">
      <c r="A1378">
        <v>153630</v>
      </c>
      <c r="B1378" t="s">
        <v>4675</v>
      </c>
      <c r="C1378" t="s">
        <v>10</v>
      </c>
      <c r="D1378" t="s">
        <v>4676</v>
      </c>
      <c r="E1378" t="str">
        <f t="shared" ca="1" si="308"/>
        <v>Canton</v>
      </c>
      <c r="F1378" t="s">
        <v>24067</v>
      </c>
      <c r="G1378">
        <f t="shared" ca="1" si="296"/>
        <v>7113491436</v>
      </c>
      <c r="H1378" t="s">
        <v>4678</v>
      </c>
      <c r="I1378" t="s">
        <v>4677</v>
      </c>
      <c r="J1378" t="str">
        <f t="shared" ca="1" si="297"/>
        <v>Female</v>
      </c>
      <c r="K1378">
        <f t="shared" ca="1" si="298"/>
        <v>36</v>
      </c>
      <c r="L1378" t="str">
        <f t="shared" ca="1" si="299"/>
        <v>Adult</v>
      </c>
      <c r="M1378" t="str">
        <f t="shared" ca="1" si="300"/>
        <v>No</v>
      </c>
      <c r="N1378" t="str">
        <f t="shared" ca="1" si="300"/>
        <v>No</v>
      </c>
      <c r="O1378" t="str">
        <f t="shared" ca="1" si="300"/>
        <v>No</v>
      </c>
      <c r="P1378" t="str">
        <f t="shared" ca="1" si="295"/>
        <v>No</v>
      </c>
      <c r="Q1378" t="str">
        <f t="shared" ca="1" si="295"/>
        <v>No</v>
      </c>
      <c r="R1378">
        <f t="shared" ca="1" si="301"/>
        <v>3</v>
      </c>
      <c r="S1378">
        <f t="shared" ca="1" si="302"/>
        <v>3</v>
      </c>
      <c r="T1378">
        <f t="shared" ca="1" si="303"/>
        <v>0</v>
      </c>
      <c r="U1378">
        <f t="shared" ca="1" si="304"/>
        <v>0</v>
      </c>
      <c r="V1378">
        <f t="shared" ca="1" si="305"/>
        <v>0</v>
      </c>
      <c r="W1378">
        <f t="shared" ca="1" si="306"/>
        <v>0</v>
      </c>
      <c r="X1378">
        <f t="shared" ca="1" si="307"/>
        <v>6</v>
      </c>
    </row>
    <row r="1379" spans="1:24" x14ac:dyDescent="0.25">
      <c r="A1379">
        <v>153658</v>
      </c>
      <c r="B1379" t="s">
        <v>4679</v>
      </c>
      <c r="C1379" t="s">
        <v>10</v>
      </c>
      <c r="D1379" t="s">
        <v>4680</v>
      </c>
      <c r="E1379" t="str">
        <f t="shared" ca="1" si="308"/>
        <v>Chelsea</v>
      </c>
      <c r="F1379" t="s">
        <v>24067</v>
      </c>
      <c r="G1379">
        <f t="shared" ca="1" si="296"/>
        <v>9941540604</v>
      </c>
      <c r="H1379" t="s">
        <v>4682</v>
      </c>
      <c r="I1379" t="s">
        <v>4681</v>
      </c>
      <c r="J1379" t="str">
        <f t="shared" ca="1" si="297"/>
        <v>Male</v>
      </c>
      <c r="K1379">
        <f t="shared" ca="1" si="298"/>
        <v>53</v>
      </c>
      <c r="L1379" t="str">
        <f t="shared" ca="1" si="299"/>
        <v>Adult</v>
      </c>
      <c r="M1379" t="str">
        <f t="shared" ca="1" si="300"/>
        <v>Yes</v>
      </c>
      <c r="N1379" t="str">
        <f t="shared" ca="1" si="300"/>
        <v>Yes</v>
      </c>
      <c r="O1379" t="str">
        <f t="shared" ca="1" si="300"/>
        <v>No</v>
      </c>
      <c r="P1379" t="str">
        <f t="shared" ca="1" si="295"/>
        <v>Yes</v>
      </c>
      <c r="Q1379" t="str">
        <f t="shared" ca="1" si="295"/>
        <v>Yes</v>
      </c>
      <c r="R1379">
        <f t="shared" ca="1" si="301"/>
        <v>3</v>
      </c>
      <c r="S1379">
        <f t="shared" ca="1" si="302"/>
        <v>3</v>
      </c>
      <c r="T1379">
        <f t="shared" ca="1" si="303"/>
        <v>3</v>
      </c>
      <c r="U1379">
        <f t="shared" ca="1" si="304"/>
        <v>3</v>
      </c>
      <c r="V1379">
        <f t="shared" ca="1" si="305"/>
        <v>4</v>
      </c>
      <c r="W1379">
        <f t="shared" ca="1" si="306"/>
        <v>4</v>
      </c>
      <c r="X1379">
        <f t="shared" ca="1" si="307"/>
        <v>20</v>
      </c>
    </row>
    <row r="1380" spans="1:24" x14ac:dyDescent="0.25">
      <c r="A1380">
        <v>153737</v>
      </c>
      <c r="B1380" t="s">
        <v>4683</v>
      </c>
      <c r="C1380" t="s">
        <v>10</v>
      </c>
      <c r="D1380" t="s">
        <v>4684</v>
      </c>
      <c r="E1380" t="str">
        <f t="shared" ca="1" si="308"/>
        <v>Cambridge</v>
      </c>
      <c r="F1380" t="s">
        <v>24067</v>
      </c>
      <c r="G1380">
        <f t="shared" ca="1" si="296"/>
        <v>4976332366</v>
      </c>
      <c r="H1380" t="s">
        <v>4686</v>
      </c>
      <c r="I1380" t="s">
        <v>4685</v>
      </c>
      <c r="J1380" t="str">
        <f t="shared" ca="1" si="297"/>
        <v>Female</v>
      </c>
      <c r="K1380">
        <f t="shared" ca="1" si="298"/>
        <v>55</v>
      </c>
      <c r="L1380" t="str">
        <f t="shared" ca="1" si="299"/>
        <v>Adult</v>
      </c>
      <c r="M1380" t="str">
        <f t="shared" ca="1" si="300"/>
        <v>No</v>
      </c>
      <c r="N1380" t="str">
        <f t="shared" ca="1" si="300"/>
        <v>No</v>
      </c>
      <c r="O1380" t="str">
        <f t="shared" ca="1" si="300"/>
        <v>Yes</v>
      </c>
      <c r="P1380" t="str">
        <f t="shared" ca="1" si="295"/>
        <v>Yes</v>
      </c>
      <c r="Q1380" t="str">
        <f t="shared" ca="1" si="295"/>
        <v>Yes</v>
      </c>
      <c r="R1380">
        <f t="shared" ca="1" si="301"/>
        <v>2</v>
      </c>
      <c r="S1380">
        <f t="shared" ca="1" si="302"/>
        <v>3</v>
      </c>
      <c r="T1380">
        <f t="shared" ca="1" si="303"/>
        <v>3</v>
      </c>
      <c r="U1380">
        <f t="shared" ca="1" si="304"/>
        <v>0</v>
      </c>
      <c r="V1380">
        <f t="shared" ca="1" si="305"/>
        <v>4</v>
      </c>
      <c r="W1380">
        <f t="shared" ca="1" si="306"/>
        <v>4</v>
      </c>
      <c r="X1380">
        <f t="shared" ca="1" si="307"/>
        <v>16</v>
      </c>
    </row>
    <row r="1381" spans="1:24" x14ac:dyDescent="0.25">
      <c r="A1381">
        <v>153746</v>
      </c>
      <c r="B1381" t="s">
        <v>3667</v>
      </c>
      <c r="C1381" t="s">
        <v>10</v>
      </c>
      <c r="D1381" t="s">
        <v>4687</v>
      </c>
      <c r="E1381" t="str">
        <f t="shared" ca="1" si="308"/>
        <v>Revere</v>
      </c>
      <c r="F1381" t="s">
        <v>24067</v>
      </c>
      <c r="G1381">
        <f t="shared" ca="1" si="296"/>
        <v>9656075667</v>
      </c>
      <c r="H1381" t="s">
        <v>3669</v>
      </c>
      <c r="I1381">
        <v>50613</v>
      </c>
      <c r="J1381" t="str">
        <f t="shared" ca="1" si="297"/>
        <v>Female</v>
      </c>
      <c r="K1381">
        <f t="shared" ca="1" si="298"/>
        <v>42</v>
      </c>
      <c r="L1381" t="str">
        <f t="shared" ca="1" si="299"/>
        <v>Adult</v>
      </c>
      <c r="M1381" t="str">
        <f t="shared" ca="1" si="300"/>
        <v>Yes</v>
      </c>
      <c r="N1381" t="str">
        <f t="shared" ca="1" si="300"/>
        <v>No</v>
      </c>
      <c r="O1381" t="str">
        <f t="shared" ca="1" si="300"/>
        <v>No</v>
      </c>
      <c r="P1381" t="str">
        <f t="shared" ca="1" si="295"/>
        <v>No</v>
      </c>
      <c r="Q1381" t="str">
        <f t="shared" ca="1" si="295"/>
        <v>Yes</v>
      </c>
      <c r="R1381">
        <f t="shared" ca="1" si="301"/>
        <v>3</v>
      </c>
      <c r="S1381">
        <f t="shared" ca="1" si="302"/>
        <v>3</v>
      </c>
      <c r="T1381">
        <f t="shared" ca="1" si="303"/>
        <v>0</v>
      </c>
      <c r="U1381">
        <f t="shared" ca="1" si="304"/>
        <v>3</v>
      </c>
      <c r="V1381">
        <f t="shared" ca="1" si="305"/>
        <v>0</v>
      </c>
      <c r="W1381">
        <f t="shared" ca="1" si="306"/>
        <v>4</v>
      </c>
      <c r="X1381">
        <f t="shared" ca="1" si="307"/>
        <v>13</v>
      </c>
    </row>
    <row r="1382" spans="1:24" x14ac:dyDescent="0.25">
      <c r="A1382">
        <v>153764</v>
      </c>
      <c r="B1382" t="s">
        <v>3667</v>
      </c>
      <c r="C1382" t="s">
        <v>10</v>
      </c>
      <c r="D1382" t="s">
        <v>4688</v>
      </c>
      <c r="E1382" t="str">
        <f t="shared" ca="1" si="308"/>
        <v>Dedham</v>
      </c>
      <c r="F1382" t="s">
        <v>24067</v>
      </c>
      <c r="G1382">
        <f t="shared" ca="1" si="296"/>
        <v>8997297916</v>
      </c>
      <c r="H1382" t="s">
        <v>3669</v>
      </c>
      <c r="I1382">
        <v>50131</v>
      </c>
      <c r="J1382" t="str">
        <f t="shared" ca="1" si="297"/>
        <v>Female</v>
      </c>
      <c r="K1382">
        <f t="shared" ca="1" si="298"/>
        <v>29</v>
      </c>
      <c r="L1382" t="str">
        <f t="shared" ca="1" si="299"/>
        <v>Adult</v>
      </c>
      <c r="M1382" t="str">
        <f t="shared" ca="1" si="300"/>
        <v>Yes</v>
      </c>
      <c r="N1382" t="str">
        <f t="shared" ca="1" si="300"/>
        <v>Yes</v>
      </c>
      <c r="O1382" t="str">
        <f t="shared" ca="1" si="300"/>
        <v>No</v>
      </c>
      <c r="P1382" t="str">
        <f t="shared" ca="1" si="295"/>
        <v>Yes</v>
      </c>
      <c r="Q1382" t="str">
        <f t="shared" ca="1" si="295"/>
        <v>No</v>
      </c>
      <c r="R1382">
        <f t="shared" ca="1" si="301"/>
        <v>4</v>
      </c>
      <c r="S1382">
        <f t="shared" ca="1" si="302"/>
        <v>5</v>
      </c>
      <c r="T1382">
        <f t="shared" ca="1" si="303"/>
        <v>3</v>
      </c>
      <c r="U1382">
        <f t="shared" ca="1" si="304"/>
        <v>3</v>
      </c>
      <c r="V1382">
        <f t="shared" ca="1" si="305"/>
        <v>4</v>
      </c>
      <c r="W1382">
        <f t="shared" ca="1" si="306"/>
        <v>0</v>
      </c>
      <c r="X1382">
        <f t="shared" ca="1" si="307"/>
        <v>19</v>
      </c>
    </row>
    <row r="1383" spans="1:24" x14ac:dyDescent="0.25">
      <c r="A1383">
        <v>153773</v>
      </c>
      <c r="B1383" t="s">
        <v>4689</v>
      </c>
      <c r="C1383" t="s">
        <v>10</v>
      </c>
      <c r="D1383" t="s">
        <v>4690</v>
      </c>
      <c r="E1383" t="str">
        <f t="shared" ca="1" si="308"/>
        <v>Quincy</v>
      </c>
      <c r="F1383" t="s">
        <v>24067</v>
      </c>
      <c r="G1383">
        <f t="shared" ca="1" si="296"/>
        <v>5256168426</v>
      </c>
      <c r="H1383" t="s">
        <v>4692</v>
      </c>
      <c r="I1383" t="s">
        <v>4691</v>
      </c>
      <c r="J1383" t="str">
        <f t="shared" ca="1" si="297"/>
        <v>Male</v>
      </c>
      <c r="K1383">
        <f t="shared" ca="1" si="298"/>
        <v>20</v>
      </c>
      <c r="L1383" t="str">
        <f t="shared" ca="1" si="299"/>
        <v>Adult</v>
      </c>
      <c r="M1383" t="str">
        <f t="shared" ca="1" si="300"/>
        <v>No</v>
      </c>
      <c r="N1383" t="str">
        <f t="shared" ca="1" si="300"/>
        <v>Yes</v>
      </c>
      <c r="O1383" t="str">
        <f t="shared" ca="1" si="300"/>
        <v>Yes</v>
      </c>
      <c r="P1383" t="str">
        <f t="shared" ca="1" si="295"/>
        <v>No</v>
      </c>
      <c r="Q1383" t="str">
        <f t="shared" ca="1" si="295"/>
        <v>No</v>
      </c>
      <c r="R1383">
        <f t="shared" ca="1" si="301"/>
        <v>4</v>
      </c>
      <c r="S1383">
        <f t="shared" ca="1" si="302"/>
        <v>5</v>
      </c>
      <c r="T1383">
        <f t="shared" ca="1" si="303"/>
        <v>5</v>
      </c>
      <c r="U1383">
        <f t="shared" ca="1" si="304"/>
        <v>0</v>
      </c>
      <c r="V1383">
        <f t="shared" ca="1" si="305"/>
        <v>0</v>
      </c>
      <c r="W1383">
        <f t="shared" ca="1" si="306"/>
        <v>0</v>
      </c>
      <c r="X1383">
        <f t="shared" ca="1" si="307"/>
        <v>14</v>
      </c>
    </row>
    <row r="1384" spans="1:24" x14ac:dyDescent="0.25">
      <c r="A1384">
        <v>153782</v>
      </c>
      <c r="B1384" t="s">
        <v>3667</v>
      </c>
      <c r="C1384" t="s">
        <v>10</v>
      </c>
      <c r="D1384" t="s">
        <v>4693</v>
      </c>
      <c r="E1384" t="str">
        <f t="shared" ca="1" si="308"/>
        <v xml:space="preserve"> Milton</v>
      </c>
      <c r="F1384" t="s">
        <v>24067</v>
      </c>
      <c r="G1384">
        <f t="shared" ca="1" si="296"/>
        <v>7513076653</v>
      </c>
      <c r="H1384" t="s">
        <v>3669</v>
      </c>
      <c r="I1384">
        <v>50501</v>
      </c>
      <c r="J1384" t="str">
        <f t="shared" ca="1" si="297"/>
        <v>Female</v>
      </c>
      <c r="K1384">
        <f t="shared" ca="1" si="298"/>
        <v>23</v>
      </c>
      <c r="L1384" t="str">
        <f t="shared" ca="1" si="299"/>
        <v>Adult</v>
      </c>
      <c r="M1384" t="str">
        <f t="shared" ca="1" si="300"/>
        <v>No</v>
      </c>
      <c r="N1384" t="str">
        <f t="shared" ca="1" si="300"/>
        <v>Yes</v>
      </c>
      <c r="O1384" t="str">
        <f t="shared" ca="1" si="300"/>
        <v>Yes</v>
      </c>
      <c r="P1384" t="str">
        <f t="shared" ca="1" si="295"/>
        <v>No</v>
      </c>
      <c r="Q1384" t="str">
        <f t="shared" ca="1" si="295"/>
        <v>Yes</v>
      </c>
      <c r="R1384">
        <f t="shared" ca="1" si="301"/>
        <v>1</v>
      </c>
      <c r="S1384">
        <f t="shared" ca="1" si="302"/>
        <v>0</v>
      </c>
      <c r="T1384">
        <f t="shared" ca="1" si="303"/>
        <v>5</v>
      </c>
      <c r="U1384">
        <f t="shared" ca="1" si="304"/>
        <v>0</v>
      </c>
      <c r="V1384">
        <f t="shared" ca="1" si="305"/>
        <v>0</v>
      </c>
      <c r="W1384">
        <f t="shared" ca="1" si="306"/>
        <v>4</v>
      </c>
      <c r="X1384">
        <f t="shared" ca="1" si="307"/>
        <v>10</v>
      </c>
    </row>
    <row r="1385" spans="1:24" x14ac:dyDescent="0.25">
      <c r="A1385">
        <v>153825</v>
      </c>
      <c r="B1385" t="s">
        <v>4694</v>
      </c>
      <c r="C1385" t="s">
        <v>10</v>
      </c>
      <c r="D1385" t="s">
        <v>4695</v>
      </c>
      <c r="E1385" t="str">
        <f t="shared" ca="1" si="308"/>
        <v>Winthrop</v>
      </c>
      <c r="F1385" t="s">
        <v>24067</v>
      </c>
      <c r="G1385">
        <f t="shared" ca="1" si="296"/>
        <v>1067614736</v>
      </c>
      <c r="H1385" t="s">
        <v>4697</v>
      </c>
      <c r="I1385" t="s">
        <v>4696</v>
      </c>
      <c r="J1385" t="str">
        <f t="shared" ca="1" si="297"/>
        <v>Male</v>
      </c>
      <c r="K1385">
        <f t="shared" ca="1" si="298"/>
        <v>59</v>
      </c>
      <c r="L1385" t="str">
        <f t="shared" ca="1" si="299"/>
        <v>Adult</v>
      </c>
      <c r="M1385" t="str">
        <f t="shared" ca="1" si="300"/>
        <v>No</v>
      </c>
      <c r="N1385" t="str">
        <f t="shared" ca="1" si="300"/>
        <v>Yes</v>
      </c>
      <c r="O1385" t="str">
        <f t="shared" ca="1" si="300"/>
        <v>No</v>
      </c>
      <c r="P1385" t="str">
        <f t="shared" ca="1" si="295"/>
        <v>Yes</v>
      </c>
      <c r="Q1385" t="str">
        <f t="shared" ca="1" si="295"/>
        <v>Yes</v>
      </c>
      <c r="R1385">
        <f t="shared" ca="1" si="301"/>
        <v>5</v>
      </c>
      <c r="S1385">
        <f t="shared" ca="1" si="302"/>
        <v>5</v>
      </c>
      <c r="T1385">
        <f t="shared" ca="1" si="303"/>
        <v>3</v>
      </c>
      <c r="U1385">
        <f t="shared" ca="1" si="304"/>
        <v>0</v>
      </c>
      <c r="V1385">
        <f t="shared" ca="1" si="305"/>
        <v>4</v>
      </c>
      <c r="W1385">
        <f t="shared" ca="1" si="306"/>
        <v>4</v>
      </c>
      <c r="X1385">
        <f t="shared" ca="1" si="307"/>
        <v>21</v>
      </c>
    </row>
    <row r="1386" spans="1:24" x14ac:dyDescent="0.25">
      <c r="A1386">
        <v>153834</v>
      </c>
      <c r="B1386" t="s">
        <v>4698</v>
      </c>
      <c r="C1386" t="s">
        <v>10</v>
      </c>
      <c r="D1386" t="s">
        <v>4699</v>
      </c>
      <c r="E1386" t="str">
        <f t="shared" ca="1" si="308"/>
        <v>Watertown</v>
      </c>
      <c r="F1386" t="s">
        <v>24067</v>
      </c>
      <c r="G1386">
        <f t="shared" ca="1" si="296"/>
        <v>2758884255</v>
      </c>
      <c r="H1386" t="s">
        <v>4701</v>
      </c>
      <c r="I1386" t="s">
        <v>4700</v>
      </c>
      <c r="J1386" t="str">
        <f t="shared" ca="1" si="297"/>
        <v>Female</v>
      </c>
      <c r="K1386">
        <f t="shared" ca="1" si="298"/>
        <v>18</v>
      </c>
      <c r="L1386" t="str">
        <f t="shared" ca="1" si="299"/>
        <v>Adult</v>
      </c>
      <c r="M1386" t="str">
        <f t="shared" ca="1" si="300"/>
        <v>Yes</v>
      </c>
      <c r="N1386" t="str">
        <f t="shared" ca="1" si="300"/>
        <v>No</v>
      </c>
      <c r="O1386" t="str">
        <f t="shared" ca="1" si="300"/>
        <v>Yes</v>
      </c>
      <c r="P1386" t="str">
        <f t="shared" ca="1" si="295"/>
        <v>No</v>
      </c>
      <c r="Q1386" t="str">
        <f t="shared" ca="1" si="295"/>
        <v>Yes</v>
      </c>
      <c r="R1386">
        <f t="shared" ca="1" si="301"/>
        <v>2</v>
      </c>
      <c r="S1386">
        <f t="shared" ca="1" si="302"/>
        <v>3</v>
      </c>
      <c r="T1386">
        <f t="shared" ca="1" si="303"/>
        <v>3</v>
      </c>
      <c r="U1386">
        <f t="shared" ca="1" si="304"/>
        <v>3</v>
      </c>
      <c r="V1386">
        <f t="shared" ca="1" si="305"/>
        <v>0</v>
      </c>
      <c r="W1386">
        <f t="shared" ca="1" si="306"/>
        <v>4</v>
      </c>
      <c r="X1386">
        <f t="shared" ca="1" si="307"/>
        <v>15</v>
      </c>
    </row>
    <row r="1387" spans="1:24" x14ac:dyDescent="0.25">
      <c r="A1387">
        <v>153861</v>
      </c>
      <c r="B1387" t="s">
        <v>4702</v>
      </c>
      <c r="C1387" t="s">
        <v>10</v>
      </c>
      <c r="D1387" t="s">
        <v>4703</v>
      </c>
      <c r="E1387" t="str">
        <f t="shared" ca="1" si="308"/>
        <v>Winthrop</v>
      </c>
      <c r="F1387" t="s">
        <v>24067</v>
      </c>
      <c r="G1387">
        <f t="shared" ca="1" si="296"/>
        <v>1680947959</v>
      </c>
      <c r="H1387" t="s">
        <v>4704</v>
      </c>
      <c r="I1387">
        <v>52557</v>
      </c>
      <c r="J1387" t="str">
        <f t="shared" ca="1" si="297"/>
        <v>Female</v>
      </c>
      <c r="K1387">
        <f t="shared" ca="1" si="298"/>
        <v>57</v>
      </c>
      <c r="L1387" t="str">
        <f t="shared" ca="1" si="299"/>
        <v>Adult</v>
      </c>
      <c r="M1387" t="str">
        <f t="shared" ca="1" si="300"/>
        <v>Yes</v>
      </c>
      <c r="N1387" t="str">
        <f t="shared" ca="1" si="300"/>
        <v>No</v>
      </c>
      <c r="O1387" t="str">
        <f t="shared" ca="1" si="300"/>
        <v>No</v>
      </c>
      <c r="P1387" t="str">
        <f t="shared" ca="1" si="295"/>
        <v>Yes</v>
      </c>
      <c r="Q1387" t="str">
        <f t="shared" ca="1" si="295"/>
        <v>No</v>
      </c>
      <c r="R1387">
        <f t="shared" ca="1" si="301"/>
        <v>5</v>
      </c>
      <c r="S1387">
        <f t="shared" ca="1" si="302"/>
        <v>5</v>
      </c>
      <c r="T1387">
        <f t="shared" ca="1" si="303"/>
        <v>0</v>
      </c>
      <c r="U1387">
        <f t="shared" ca="1" si="304"/>
        <v>3</v>
      </c>
      <c r="V1387">
        <f t="shared" ca="1" si="305"/>
        <v>4</v>
      </c>
      <c r="W1387">
        <f t="shared" ca="1" si="306"/>
        <v>0</v>
      </c>
      <c r="X1387">
        <f t="shared" ca="1" si="307"/>
        <v>17</v>
      </c>
    </row>
    <row r="1388" spans="1:24" x14ac:dyDescent="0.25">
      <c r="A1388">
        <v>153922</v>
      </c>
      <c r="B1388" t="s">
        <v>4607</v>
      </c>
      <c r="C1388" t="s">
        <v>10</v>
      </c>
      <c r="D1388" t="s">
        <v>4705</v>
      </c>
      <c r="E1388" t="str">
        <f t="shared" ca="1" si="308"/>
        <v>Dedham</v>
      </c>
      <c r="F1388" t="s">
        <v>24067</v>
      </c>
      <c r="G1388">
        <f t="shared" ca="1" si="296"/>
        <v>5164625429</v>
      </c>
      <c r="H1388" t="s">
        <v>4706</v>
      </c>
      <c r="I1388">
        <v>50158</v>
      </c>
      <c r="J1388" t="str">
        <f t="shared" ca="1" si="297"/>
        <v>Male</v>
      </c>
      <c r="K1388">
        <f t="shared" ca="1" si="298"/>
        <v>46</v>
      </c>
      <c r="L1388" t="str">
        <f t="shared" ca="1" si="299"/>
        <v>Adult</v>
      </c>
      <c r="M1388" t="str">
        <f t="shared" ca="1" si="300"/>
        <v>No</v>
      </c>
      <c r="N1388" t="str">
        <f t="shared" ca="1" si="300"/>
        <v>Yes</v>
      </c>
      <c r="O1388" t="str">
        <f t="shared" ca="1" si="300"/>
        <v>Yes</v>
      </c>
      <c r="P1388" t="str">
        <f t="shared" ca="1" si="295"/>
        <v>No</v>
      </c>
      <c r="Q1388" t="str">
        <f t="shared" ca="1" si="295"/>
        <v>Yes</v>
      </c>
      <c r="R1388">
        <f t="shared" ca="1" si="301"/>
        <v>5</v>
      </c>
      <c r="S1388">
        <f t="shared" ca="1" si="302"/>
        <v>5</v>
      </c>
      <c r="T1388">
        <f t="shared" ca="1" si="303"/>
        <v>5</v>
      </c>
      <c r="U1388">
        <f t="shared" ca="1" si="304"/>
        <v>0</v>
      </c>
      <c r="V1388">
        <f t="shared" ca="1" si="305"/>
        <v>0</v>
      </c>
      <c r="W1388">
        <f t="shared" ca="1" si="306"/>
        <v>4</v>
      </c>
      <c r="X1388">
        <f t="shared" ca="1" si="307"/>
        <v>19</v>
      </c>
    </row>
    <row r="1389" spans="1:24" x14ac:dyDescent="0.25">
      <c r="A1389">
        <v>153977</v>
      </c>
      <c r="B1389" t="s">
        <v>4707</v>
      </c>
      <c r="C1389" t="s">
        <v>10</v>
      </c>
      <c r="D1389" t="s">
        <v>4708</v>
      </c>
      <c r="E1389" t="str">
        <f t="shared" ca="1" si="308"/>
        <v>Brookline</v>
      </c>
      <c r="F1389" t="s">
        <v>24067</v>
      </c>
      <c r="G1389">
        <f t="shared" ca="1" si="296"/>
        <v>4347131311</v>
      </c>
      <c r="H1389" t="s">
        <v>4710</v>
      </c>
      <c r="I1389" t="s">
        <v>4709</v>
      </c>
      <c r="J1389" t="str">
        <f t="shared" ca="1" si="297"/>
        <v>Female</v>
      </c>
      <c r="K1389">
        <f t="shared" ca="1" si="298"/>
        <v>45</v>
      </c>
      <c r="L1389" t="str">
        <f t="shared" ca="1" si="299"/>
        <v>Adult</v>
      </c>
      <c r="M1389" t="str">
        <f t="shared" ca="1" si="300"/>
        <v>Yes</v>
      </c>
      <c r="N1389" t="str">
        <f t="shared" ca="1" si="300"/>
        <v>No</v>
      </c>
      <c r="O1389" t="str">
        <f t="shared" ca="1" si="300"/>
        <v>No</v>
      </c>
      <c r="P1389" t="str">
        <f t="shared" ca="1" si="295"/>
        <v>No</v>
      </c>
      <c r="Q1389" t="str">
        <f t="shared" ca="1" si="295"/>
        <v>Yes</v>
      </c>
      <c r="R1389">
        <f t="shared" ca="1" si="301"/>
        <v>1</v>
      </c>
      <c r="S1389">
        <f t="shared" ca="1" si="302"/>
        <v>0</v>
      </c>
      <c r="T1389">
        <f t="shared" ca="1" si="303"/>
        <v>0</v>
      </c>
      <c r="U1389">
        <f t="shared" ca="1" si="304"/>
        <v>3</v>
      </c>
      <c r="V1389">
        <f t="shared" ca="1" si="305"/>
        <v>0</v>
      </c>
      <c r="W1389">
        <f t="shared" ca="1" si="306"/>
        <v>4</v>
      </c>
      <c r="X1389">
        <f t="shared" ca="1" si="307"/>
        <v>8</v>
      </c>
    </row>
    <row r="1390" spans="1:24" x14ac:dyDescent="0.25">
      <c r="A1390">
        <v>154004</v>
      </c>
      <c r="B1390" t="s">
        <v>4711</v>
      </c>
      <c r="C1390" t="s">
        <v>10</v>
      </c>
      <c r="D1390" t="s">
        <v>4712</v>
      </c>
      <c r="E1390" t="str">
        <f t="shared" ca="1" si="308"/>
        <v>Quincy</v>
      </c>
      <c r="F1390" t="s">
        <v>24067</v>
      </c>
      <c r="G1390">
        <f t="shared" ca="1" si="296"/>
        <v>4476431523</v>
      </c>
      <c r="H1390" t="s">
        <v>4714</v>
      </c>
      <c r="I1390" t="s">
        <v>4713</v>
      </c>
      <c r="J1390" t="str">
        <f t="shared" ca="1" si="297"/>
        <v>Female</v>
      </c>
      <c r="K1390">
        <f t="shared" ca="1" si="298"/>
        <v>57</v>
      </c>
      <c r="L1390" t="str">
        <f t="shared" ca="1" si="299"/>
        <v>Adult</v>
      </c>
      <c r="M1390" t="str">
        <f t="shared" ca="1" si="300"/>
        <v>No</v>
      </c>
      <c r="N1390" t="str">
        <f t="shared" ca="1" si="300"/>
        <v>No</v>
      </c>
      <c r="O1390" t="str">
        <f t="shared" ca="1" si="300"/>
        <v>Yes</v>
      </c>
      <c r="P1390" t="str">
        <f t="shared" ca="1" si="295"/>
        <v>Yes</v>
      </c>
      <c r="Q1390" t="str">
        <f t="shared" ca="1" si="295"/>
        <v>Yes</v>
      </c>
      <c r="R1390">
        <f t="shared" ca="1" si="301"/>
        <v>1</v>
      </c>
      <c r="S1390">
        <f t="shared" ca="1" si="302"/>
        <v>0</v>
      </c>
      <c r="T1390">
        <f t="shared" ca="1" si="303"/>
        <v>3</v>
      </c>
      <c r="U1390">
        <f t="shared" ca="1" si="304"/>
        <v>0</v>
      </c>
      <c r="V1390">
        <f t="shared" ca="1" si="305"/>
        <v>4</v>
      </c>
      <c r="W1390">
        <f t="shared" ca="1" si="306"/>
        <v>4</v>
      </c>
      <c r="X1390">
        <f t="shared" ca="1" si="307"/>
        <v>12</v>
      </c>
    </row>
    <row r="1391" spans="1:24" x14ac:dyDescent="0.25">
      <c r="A1391">
        <v>154013</v>
      </c>
      <c r="B1391" t="s">
        <v>4715</v>
      </c>
      <c r="C1391" t="s">
        <v>10</v>
      </c>
      <c r="D1391" t="s">
        <v>4716</v>
      </c>
      <c r="E1391" t="str">
        <f t="shared" ca="1" si="308"/>
        <v>Everett</v>
      </c>
      <c r="F1391" t="s">
        <v>24067</v>
      </c>
      <c r="G1391">
        <f t="shared" ca="1" si="296"/>
        <v>5100543307</v>
      </c>
      <c r="H1391" t="s">
        <v>4718</v>
      </c>
      <c r="I1391" t="s">
        <v>4717</v>
      </c>
      <c r="J1391" t="str">
        <f t="shared" ca="1" si="297"/>
        <v>Male</v>
      </c>
      <c r="K1391">
        <f t="shared" ca="1" si="298"/>
        <v>36</v>
      </c>
      <c r="L1391" t="str">
        <f t="shared" ca="1" si="299"/>
        <v>Adult</v>
      </c>
      <c r="M1391" t="str">
        <f t="shared" ca="1" si="300"/>
        <v>Yes</v>
      </c>
      <c r="N1391" t="str">
        <f t="shared" ca="1" si="300"/>
        <v>No</v>
      </c>
      <c r="O1391" t="str">
        <f t="shared" ca="1" si="300"/>
        <v>No</v>
      </c>
      <c r="P1391" t="str">
        <f t="shared" ca="1" si="295"/>
        <v>No</v>
      </c>
      <c r="Q1391" t="str">
        <f t="shared" ca="1" si="295"/>
        <v>No</v>
      </c>
      <c r="R1391">
        <f t="shared" ca="1" si="301"/>
        <v>3</v>
      </c>
      <c r="S1391">
        <f t="shared" ca="1" si="302"/>
        <v>3</v>
      </c>
      <c r="T1391">
        <f t="shared" ca="1" si="303"/>
        <v>0</v>
      </c>
      <c r="U1391">
        <f t="shared" ca="1" si="304"/>
        <v>3</v>
      </c>
      <c r="V1391">
        <f t="shared" ca="1" si="305"/>
        <v>0</v>
      </c>
      <c r="W1391">
        <f t="shared" ca="1" si="306"/>
        <v>0</v>
      </c>
      <c r="X1391">
        <f t="shared" ca="1" si="307"/>
        <v>9</v>
      </c>
    </row>
    <row r="1392" spans="1:24" x14ac:dyDescent="0.25">
      <c r="A1392">
        <v>154022</v>
      </c>
      <c r="B1392" t="s">
        <v>4719</v>
      </c>
      <c r="C1392" t="s">
        <v>10</v>
      </c>
      <c r="D1392" t="s">
        <v>4720</v>
      </c>
      <c r="E1392" t="str">
        <f t="shared" ca="1" si="308"/>
        <v xml:space="preserve"> Milton</v>
      </c>
      <c r="F1392" t="s">
        <v>24067</v>
      </c>
      <c r="G1392">
        <f t="shared" ca="1" si="296"/>
        <v>6683512744</v>
      </c>
      <c r="H1392" t="s">
        <v>4722</v>
      </c>
      <c r="I1392" t="s">
        <v>4721</v>
      </c>
      <c r="J1392" t="str">
        <f t="shared" ca="1" si="297"/>
        <v>Female</v>
      </c>
      <c r="K1392">
        <f t="shared" ca="1" si="298"/>
        <v>49</v>
      </c>
      <c r="L1392" t="str">
        <f t="shared" ca="1" si="299"/>
        <v>Adult</v>
      </c>
      <c r="M1392" t="str">
        <f t="shared" ca="1" si="300"/>
        <v>Yes</v>
      </c>
      <c r="N1392" t="str">
        <f t="shared" ca="1" si="300"/>
        <v>Yes</v>
      </c>
      <c r="O1392" t="str">
        <f t="shared" ca="1" si="300"/>
        <v>No</v>
      </c>
      <c r="P1392" t="str">
        <f t="shared" ca="1" si="295"/>
        <v>Yes</v>
      </c>
      <c r="Q1392" t="str">
        <f t="shared" ca="1" si="295"/>
        <v>No</v>
      </c>
      <c r="R1392">
        <f t="shared" ca="1" si="301"/>
        <v>5</v>
      </c>
      <c r="S1392">
        <f t="shared" ca="1" si="302"/>
        <v>5</v>
      </c>
      <c r="T1392">
        <f t="shared" ca="1" si="303"/>
        <v>3</v>
      </c>
      <c r="U1392">
        <f t="shared" ca="1" si="304"/>
        <v>3</v>
      </c>
      <c r="V1392">
        <f t="shared" ca="1" si="305"/>
        <v>4</v>
      </c>
      <c r="W1392">
        <f t="shared" ca="1" si="306"/>
        <v>0</v>
      </c>
      <c r="X1392">
        <f t="shared" ca="1" si="307"/>
        <v>20</v>
      </c>
    </row>
    <row r="1393" spans="1:24" x14ac:dyDescent="0.25">
      <c r="A1393">
        <v>154059</v>
      </c>
      <c r="B1393" t="s">
        <v>4723</v>
      </c>
      <c r="C1393" t="s">
        <v>10</v>
      </c>
      <c r="D1393" t="s">
        <v>4724</v>
      </c>
      <c r="E1393" t="str">
        <f t="shared" ca="1" si="308"/>
        <v>Chelsea</v>
      </c>
      <c r="F1393" t="s">
        <v>24067</v>
      </c>
      <c r="G1393">
        <f t="shared" ca="1" si="296"/>
        <v>1365245406</v>
      </c>
      <c r="H1393" t="s">
        <v>4725</v>
      </c>
      <c r="I1393">
        <v>50401</v>
      </c>
      <c r="J1393" t="str">
        <f t="shared" ca="1" si="297"/>
        <v>Male</v>
      </c>
      <c r="K1393">
        <f t="shared" ca="1" si="298"/>
        <v>17</v>
      </c>
      <c r="L1393" t="str">
        <f t="shared" ca="1" si="299"/>
        <v>Adoloscent</v>
      </c>
      <c r="M1393" t="str">
        <f t="shared" ca="1" si="300"/>
        <v>No</v>
      </c>
      <c r="N1393" t="str">
        <f t="shared" ca="1" si="300"/>
        <v>Yes</v>
      </c>
      <c r="O1393" t="str">
        <f t="shared" ca="1" si="300"/>
        <v>No</v>
      </c>
      <c r="P1393" t="str">
        <f t="shared" ca="1" si="295"/>
        <v>Yes</v>
      </c>
      <c r="Q1393" t="str">
        <f t="shared" ca="1" si="295"/>
        <v>No</v>
      </c>
      <c r="R1393">
        <f t="shared" ca="1" si="301"/>
        <v>4</v>
      </c>
      <c r="S1393">
        <f t="shared" ca="1" si="302"/>
        <v>5</v>
      </c>
      <c r="T1393">
        <f t="shared" ca="1" si="303"/>
        <v>3</v>
      </c>
      <c r="U1393">
        <f t="shared" ca="1" si="304"/>
        <v>0</v>
      </c>
      <c r="V1393">
        <f t="shared" ca="1" si="305"/>
        <v>4</v>
      </c>
      <c r="W1393">
        <f t="shared" ca="1" si="306"/>
        <v>0</v>
      </c>
      <c r="X1393">
        <f t="shared" ca="1" si="307"/>
        <v>16</v>
      </c>
    </row>
    <row r="1394" spans="1:24" x14ac:dyDescent="0.25">
      <c r="A1394">
        <v>154095</v>
      </c>
      <c r="B1394" t="s">
        <v>4726</v>
      </c>
      <c r="C1394" t="s">
        <v>10</v>
      </c>
      <c r="D1394" t="s">
        <v>4727</v>
      </c>
      <c r="E1394" t="str">
        <f t="shared" ca="1" si="308"/>
        <v>Boston</v>
      </c>
      <c r="F1394" t="s">
        <v>24067</v>
      </c>
      <c r="G1394">
        <f t="shared" ca="1" si="296"/>
        <v>2525968821</v>
      </c>
      <c r="H1394" t="s">
        <v>4729</v>
      </c>
      <c r="I1394" t="s">
        <v>4728</v>
      </c>
      <c r="J1394" t="str">
        <f t="shared" ca="1" si="297"/>
        <v>Male</v>
      </c>
      <c r="K1394">
        <f t="shared" ca="1" si="298"/>
        <v>33</v>
      </c>
      <c r="L1394" t="str">
        <f t="shared" ca="1" si="299"/>
        <v>Adult</v>
      </c>
      <c r="M1394" t="str">
        <f t="shared" ca="1" si="300"/>
        <v>Yes</v>
      </c>
      <c r="N1394" t="str">
        <f t="shared" ca="1" si="300"/>
        <v>Yes</v>
      </c>
      <c r="O1394" t="str">
        <f t="shared" ca="1" si="300"/>
        <v>Yes</v>
      </c>
      <c r="P1394" t="str">
        <f t="shared" ca="1" si="295"/>
        <v>Yes</v>
      </c>
      <c r="Q1394" t="str">
        <f t="shared" ca="1" si="295"/>
        <v>No</v>
      </c>
      <c r="R1394">
        <f t="shared" ca="1" si="301"/>
        <v>5</v>
      </c>
      <c r="S1394">
        <f t="shared" ca="1" si="302"/>
        <v>5</v>
      </c>
      <c r="T1394">
        <f t="shared" ca="1" si="303"/>
        <v>5</v>
      </c>
      <c r="U1394">
        <f t="shared" ca="1" si="304"/>
        <v>3</v>
      </c>
      <c r="V1394">
        <f t="shared" ca="1" si="305"/>
        <v>4</v>
      </c>
      <c r="W1394">
        <f t="shared" ca="1" si="306"/>
        <v>0</v>
      </c>
      <c r="X1394">
        <f t="shared" ca="1" si="307"/>
        <v>22</v>
      </c>
    </row>
    <row r="1395" spans="1:24" x14ac:dyDescent="0.25">
      <c r="A1395">
        <v>154101</v>
      </c>
      <c r="B1395" t="s">
        <v>4730</v>
      </c>
      <c r="C1395" t="s">
        <v>10</v>
      </c>
      <c r="D1395" t="s">
        <v>4731</v>
      </c>
      <c r="E1395" t="str">
        <f t="shared" ca="1" si="308"/>
        <v>Needham</v>
      </c>
      <c r="F1395" t="s">
        <v>24067</v>
      </c>
      <c r="G1395">
        <f t="shared" ca="1" si="296"/>
        <v>8757613635</v>
      </c>
      <c r="H1395" t="s">
        <v>4732</v>
      </c>
      <c r="I1395">
        <v>51041</v>
      </c>
      <c r="J1395" t="str">
        <f t="shared" ca="1" si="297"/>
        <v>Male</v>
      </c>
      <c r="K1395">
        <f t="shared" ca="1" si="298"/>
        <v>66</v>
      </c>
      <c r="L1395" t="str">
        <f t="shared" ca="1" si="299"/>
        <v>Adult</v>
      </c>
      <c r="M1395" t="str">
        <f t="shared" ca="1" si="300"/>
        <v>No</v>
      </c>
      <c r="N1395" t="str">
        <f t="shared" ca="1" si="300"/>
        <v>No</v>
      </c>
      <c r="O1395" t="str">
        <f t="shared" ca="1" si="300"/>
        <v>Yes</v>
      </c>
      <c r="P1395" t="str">
        <f t="shared" ca="1" si="295"/>
        <v>No</v>
      </c>
      <c r="Q1395" t="str">
        <f t="shared" ca="1" si="295"/>
        <v>Yes</v>
      </c>
      <c r="R1395">
        <f t="shared" ca="1" si="301"/>
        <v>3</v>
      </c>
      <c r="S1395">
        <f t="shared" ca="1" si="302"/>
        <v>3</v>
      </c>
      <c r="T1395">
        <f t="shared" ca="1" si="303"/>
        <v>3</v>
      </c>
      <c r="U1395">
        <f t="shared" ca="1" si="304"/>
        <v>0</v>
      </c>
      <c r="V1395">
        <f t="shared" ca="1" si="305"/>
        <v>0</v>
      </c>
      <c r="W1395">
        <f t="shared" ca="1" si="306"/>
        <v>4</v>
      </c>
      <c r="X1395">
        <f t="shared" ca="1" si="307"/>
        <v>13</v>
      </c>
    </row>
    <row r="1396" spans="1:24" x14ac:dyDescent="0.25">
      <c r="A1396">
        <v>154110</v>
      </c>
      <c r="B1396" t="s">
        <v>4733</v>
      </c>
      <c r="C1396" t="s">
        <v>10</v>
      </c>
      <c r="D1396" t="s">
        <v>4734</v>
      </c>
      <c r="E1396" t="str">
        <f t="shared" ca="1" si="308"/>
        <v>Dedham</v>
      </c>
      <c r="F1396" t="s">
        <v>24067</v>
      </c>
      <c r="G1396">
        <f t="shared" ca="1" si="296"/>
        <v>4565532410</v>
      </c>
      <c r="H1396" t="s">
        <v>4736</v>
      </c>
      <c r="I1396" t="s">
        <v>4735</v>
      </c>
      <c r="J1396" t="str">
        <f t="shared" ca="1" si="297"/>
        <v>Male</v>
      </c>
      <c r="K1396">
        <f t="shared" ca="1" si="298"/>
        <v>53</v>
      </c>
      <c r="L1396" t="str">
        <f t="shared" ca="1" si="299"/>
        <v>Adult</v>
      </c>
      <c r="M1396" t="str">
        <f t="shared" ca="1" si="300"/>
        <v>No</v>
      </c>
      <c r="N1396" t="str">
        <f t="shared" ca="1" si="300"/>
        <v>No</v>
      </c>
      <c r="O1396" t="str">
        <f t="shared" ca="1" si="300"/>
        <v>Yes</v>
      </c>
      <c r="P1396" t="str">
        <f t="shared" ca="1" si="295"/>
        <v>No</v>
      </c>
      <c r="Q1396" t="str">
        <f t="shared" ca="1" si="295"/>
        <v>No</v>
      </c>
      <c r="R1396">
        <f t="shared" ca="1" si="301"/>
        <v>3</v>
      </c>
      <c r="S1396">
        <f t="shared" ca="1" si="302"/>
        <v>3</v>
      </c>
      <c r="T1396">
        <f t="shared" ca="1" si="303"/>
        <v>3</v>
      </c>
      <c r="U1396">
        <f t="shared" ca="1" si="304"/>
        <v>0</v>
      </c>
      <c r="V1396">
        <f t="shared" ca="1" si="305"/>
        <v>0</v>
      </c>
      <c r="W1396">
        <f t="shared" ca="1" si="306"/>
        <v>0</v>
      </c>
      <c r="X1396">
        <f t="shared" ca="1" si="307"/>
        <v>9</v>
      </c>
    </row>
    <row r="1397" spans="1:24" x14ac:dyDescent="0.25">
      <c r="A1397">
        <v>154129</v>
      </c>
      <c r="B1397" t="s">
        <v>4737</v>
      </c>
      <c r="C1397" t="s">
        <v>10</v>
      </c>
      <c r="D1397" t="s">
        <v>4738</v>
      </c>
      <c r="E1397" t="str">
        <f t="shared" ca="1" si="308"/>
        <v>Dedham</v>
      </c>
      <c r="F1397" t="s">
        <v>24067</v>
      </c>
      <c r="G1397">
        <f t="shared" ca="1" si="296"/>
        <v>7891778933</v>
      </c>
      <c r="H1397" t="s">
        <v>4739</v>
      </c>
      <c r="I1397">
        <v>51201</v>
      </c>
      <c r="J1397" t="str">
        <f t="shared" ca="1" si="297"/>
        <v>Male</v>
      </c>
      <c r="K1397">
        <f t="shared" ca="1" si="298"/>
        <v>20</v>
      </c>
      <c r="L1397" t="str">
        <f t="shared" ca="1" si="299"/>
        <v>Adult</v>
      </c>
      <c r="M1397" t="str">
        <f t="shared" ca="1" si="300"/>
        <v>Yes</v>
      </c>
      <c r="N1397" t="str">
        <f t="shared" ca="1" si="300"/>
        <v>Yes</v>
      </c>
      <c r="O1397" t="str">
        <f t="shared" ca="1" si="300"/>
        <v>Yes</v>
      </c>
      <c r="P1397" t="str">
        <f t="shared" ca="1" si="295"/>
        <v>Yes</v>
      </c>
      <c r="Q1397" t="str">
        <f t="shared" ca="1" si="295"/>
        <v>Yes</v>
      </c>
      <c r="R1397">
        <f t="shared" ca="1" si="301"/>
        <v>4</v>
      </c>
      <c r="S1397">
        <f t="shared" ca="1" si="302"/>
        <v>5</v>
      </c>
      <c r="T1397">
        <f t="shared" ca="1" si="303"/>
        <v>5</v>
      </c>
      <c r="U1397">
        <f t="shared" ca="1" si="304"/>
        <v>3</v>
      </c>
      <c r="V1397">
        <f t="shared" ca="1" si="305"/>
        <v>4</v>
      </c>
      <c r="W1397">
        <f t="shared" ca="1" si="306"/>
        <v>4</v>
      </c>
      <c r="X1397">
        <f t="shared" ca="1" si="307"/>
        <v>25</v>
      </c>
    </row>
    <row r="1398" spans="1:24" x14ac:dyDescent="0.25">
      <c r="A1398">
        <v>154156</v>
      </c>
      <c r="B1398" t="s">
        <v>4740</v>
      </c>
      <c r="C1398" t="s">
        <v>10</v>
      </c>
      <c r="D1398" t="s">
        <v>4741</v>
      </c>
      <c r="E1398" t="str">
        <f t="shared" ca="1" si="308"/>
        <v>Somerville</v>
      </c>
      <c r="F1398" t="s">
        <v>24067</v>
      </c>
      <c r="G1398">
        <f t="shared" ca="1" si="296"/>
        <v>3122932345</v>
      </c>
      <c r="H1398" t="s">
        <v>4742</v>
      </c>
      <c r="I1398">
        <v>50312</v>
      </c>
      <c r="J1398" t="str">
        <f t="shared" ca="1" si="297"/>
        <v>Female</v>
      </c>
      <c r="K1398">
        <f t="shared" ca="1" si="298"/>
        <v>63</v>
      </c>
      <c r="L1398" t="str">
        <f t="shared" ca="1" si="299"/>
        <v>Adult</v>
      </c>
      <c r="M1398" t="str">
        <f t="shared" ca="1" si="300"/>
        <v>No</v>
      </c>
      <c r="N1398" t="str">
        <f t="shared" ca="1" si="300"/>
        <v>No</v>
      </c>
      <c r="O1398" t="str">
        <f t="shared" ca="1" si="300"/>
        <v>No</v>
      </c>
      <c r="P1398" t="str">
        <f t="shared" ca="1" si="295"/>
        <v>Yes</v>
      </c>
      <c r="Q1398" t="str">
        <f t="shared" ca="1" si="295"/>
        <v>Yes</v>
      </c>
      <c r="R1398">
        <f t="shared" ca="1" si="301"/>
        <v>5</v>
      </c>
      <c r="S1398">
        <f t="shared" ca="1" si="302"/>
        <v>5</v>
      </c>
      <c r="T1398">
        <f t="shared" ca="1" si="303"/>
        <v>0</v>
      </c>
      <c r="U1398">
        <f t="shared" ca="1" si="304"/>
        <v>0</v>
      </c>
      <c r="V1398">
        <f t="shared" ca="1" si="305"/>
        <v>4</v>
      </c>
      <c r="W1398">
        <f t="shared" ca="1" si="306"/>
        <v>4</v>
      </c>
      <c r="X1398">
        <f t="shared" ca="1" si="307"/>
        <v>18</v>
      </c>
    </row>
    <row r="1399" spans="1:24" x14ac:dyDescent="0.25">
      <c r="A1399">
        <v>154165</v>
      </c>
      <c r="B1399" t="s">
        <v>4587</v>
      </c>
      <c r="C1399" t="s">
        <v>10</v>
      </c>
      <c r="D1399" t="s">
        <v>4743</v>
      </c>
      <c r="E1399" t="str">
        <f t="shared" ca="1" si="308"/>
        <v>Chelsea</v>
      </c>
      <c r="F1399" t="s">
        <v>24067</v>
      </c>
      <c r="G1399">
        <f t="shared" ca="1" si="296"/>
        <v>2489494760</v>
      </c>
      <c r="H1399" t="s">
        <v>4589</v>
      </c>
      <c r="I1399">
        <v>52501</v>
      </c>
      <c r="J1399" t="str">
        <f t="shared" ca="1" si="297"/>
        <v>Female</v>
      </c>
      <c r="K1399">
        <f t="shared" ca="1" si="298"/>
        <v>34</v>
      </c>
      <c r="L1399" t="str">
        <f t="shared" ca="1" si="299"/>
        <v>Adult</v>
      </c>
      <c r="M1399" t="str">
        <f t="shared" ca="1" si="300"/>
        <v>Yes</v>
      </c>
      <c r="N1399" t="str">
        <f t="shared" ca="1" si="300"/>
        <v>Yes</v>
      </c>
      <c r="O1399" t="str">
        <f t="shared" ca="1" si="300"/>
        <v>No</v>
      </c>
      <c r="P1399" t="str">
        <f t="shared" ca="1" si="295"/>
        <v>Yes</v>
      </c>
      <c r="Q1399" t="str">
        <f t="shared" ca="1" si="295"/>
        <v>Yes</v>
      </c>
      <c r="R1399">
        <f t="shared" ca="1" si="301"/>
        <v>1</v>
      </c>
      <c r="S1399">
        <f t="shared" ca="1" si="302"/>
        <v>0</v>
      </c>
      <c r="T1399">
        <f t="shared" ca="1" si="303"/>
        <v>3</v>
      </c>
      <c r="U1399">
        <f t="shared" ca="1" si="304"/>
        <v>3</v>
      </c>
      <c r="V1399">
        <f t="shared" ca="1" si="305"/>
        <v>4</v>
      </c>
      <c r="W1399">
        <f t="shared" ca="1" si="306"/>
        <v>4</v>
      </c>
      <c r="X1399">
        <f t="shared" ca="1" si="307"/>
        <v>15</v>
      </c>
    </row>
    <row r="1400" spans="1:24" x14ac:dyDescent="0.25">
      <c r="A1400">
        <v>154174</v>
      </c>
      <c r="B1400" t="s">
        <v>4744</v>
      </c>
      <c r="C1400" t="s">
        <v>10</v>
      </c>
      <c r="D1400" t="s">
        <v>4745</v>
      </c>
      <c r="E1400" t="str">
        <f t="shared" ca="1" si="308"/>
        <v>Needham</v>
      </c>
      <c r="F1400" t="s">
        <v>24067</v>
      </c>
      <c r="G1400">
        <f t="shared" ca="1" si="296"/>
        <v>3993745013</v>
      </c>
      <c r="H1400" t="s">
        <v>4747</v>
      </c>
      <c r="I1400" t="s">
        <v>4746</v>
      </c>
      <c r="J1400" t="str">
        <f t="shared" ca="1" si="297"/>
        <v>Male</v>
      </c>
      <c r="K1400">
        <f t="shared" ca="1" si="298"/>
        <v>37</v>
      </c>
      <c r="L1400" t="str">
        <f t="shared" ca="1" si="299"/>
        <v>Adult</v>
      </c>
      <c r="M1400" t="str">
        <f t="shared" ca="1" si="300"/>
        <v>No</v>
      </c>
      <c r="N1400" t="str">
        <f t="shared" ca="1" si="300"/>
        <v>Yes</v>
      </c>
      <c r="O1400" t="str">
        <f t="shared" ca="1" si="300"/>
        <v>No</v>
      </c>
      <c r="P1400" t="str">
        <f t="shared" ca="1" si="295"/>
        <v>No</v>
      </c>
      <c r="Q1400" t="str">
        <f t="shared" ca="1" si="295"/>
        <v>No</v>
      </c>
      <c r="R1400">
        <f t="shared" ca="1" si="301"/>
        <v>2</v>
      </c>
      <c r="S1400">
        <f t="shared" ca="1" si="302"/>
        <v>3</v>
      </c>
      <c r="T1400">
        <f t="shared" ca="1" si="303"/>
        <v>3</v>
      </c>
      <c r="U1400">
        <f t="shared" ca="1" si="304"/>
        <v>0</v>
      </c>
      <c r="V1400">
        <f t="shared" ca="1" si="305"/>
        <v>0</v>
      </c>
      <c r="W1400">
        <f t="shared" ca="1" si="306"/>
        <v>0</v>
      </c>
      <c r="X1400">
        <f t="shared" ca="1" si="307"/>
        <v>8</v>
      </c>
    </row>
    <row r="1401" spans="1:24" x14ac:dyDescent="0.25">
      <c r="A1401">
        <v>154208</v>
      </c>
      <c r="B1401" t="s">
        <v>4748</v>
      </c>
      <c r="C1401" t="s">
        <v>10</v>
      </c>
      <c r="D1401" t="s">
        <v>4749</v>
      </c>
      <c r="E1401" t="str">
        <f t="shared" ca="1" si="308"/>
        <v>Chelsea</v>
      </c>
      <c r="F1401" t="s">
        <v>24067</v>
      </c>
      <c r="G1401">
        <f t="shared" ca="1" si="296"/>
        <v>4582785077</v>
      </c>
      <c r="H1401" t="s">
        <v>4750</v>
      </c>
      <c r="I1401">
        <v>50010</v>
      </c>
      <c r="J1401" t="str">
        <f t="shared" ca="1" si="297"/>
        <v>Male</v>
      </c>
      <c r="K1401">
        <f t="shared" ca="1" si="298"/>
        <v>53</v>
      </c>
      <c r="L1401" t="str">
        <f t="shared" ca="1" si="299"/>
        <v>Adult</v>
      </c>
      <c r="M1401" t="str">
        <f t="shared" ca="1" si="300"/>
        <v>No</v>
      </c>
      <c r="N1401" t="str">
        <f t="shared" ca="1" si="300"/>
        <v>No</v>
      </c>
      <c r="O1401" t="str">
        <f t="shared" ca="1" si="300"/>
        <v>No</v>
      </c>
      <c r="P1401" t="str">
        <f t="shared" ca="1" si="295"/>
        <v>No</v>
      </c>
      <c r="Q1401" t="str">
        <f t="shared" ca="1" si="295"/>
        <v>No</v>
      </c>
      <c r="R1401">
        <f t="shared" ca="1" si="301"/>
        <v>2</v>
      </c>
      <c r="S1401">
        <f t="shared" ca="1" si="302"/>
        <v>3</v>
      </c>
      <c r="T1401">
        <f t="shared" ca="1" si="303"/>
        <v>0</v>
      </c>
      <c r="U1401">
        <f t="shared" ca="1" si="304"/>
        <v>0</v>
      </c>
      <c r="V1401">
        <f t="shared" ca="1" si="305"/>
        <v>0</v>
      </c>
      <c r="W1401">
        <f t="shared" ca="1" si="306"/>
        <v>0</v>
      </c>
      <c r="X1401">
        <f t="shared" ca="1" si="307"/>
        <v>5</v>
      </c>
    </row>
    <row r="1402" spans="1:24" x14ac:dyDescent="0.25">
      <c r="A1402">
        <v>154235</v>
      </c>
      <c r="B1402" t="s">
        <v>4751</v>
      </c>
      <c r="C1402" t="s">
        <v>10</v>
      </c>
      <c r="D1402" t="s">
        <v>4752</v>
      </c>
      <c r="E1402" t="str">
        <f t="shared" ca="1" si="308"/>
        <v>Watertown</v>
      </c>
      <c r="F1402" t="s">
        <v>24067</v>
      </c>
      <c r="G1402">
        <f t="shared" ca="1" si="296"/>
        <v>7531656514</v>
      </c>
      <c r="H1402" t="s">
        <v>4754</v>
      </c>
      <c r="I1402" t="s">
        <v>4753</v>
      </c>
      <c r="J1402" t="str">
        <f t="shared" ca="1" si="297"/>
        <v>Female</v>
      </c>
      <c r="K1402">
        <f t="shared" ca="1" si="298"/>
        <v>15</v>
      </c>
      <c r="L1402" t="str">
        <f t="shared" ca="1" si="299"/>
        <v>Adoloscent</v>
      </c>
      <c r="M1402" t="str">
        <f t="shared" ca="1" si="300"/>
        <v>No</v>
      </c>
      <c r="N1402" t="str">
        <f t="shared" ca="1" si="300"/>
        <v>Yes</v>
      </c>
      <c r="O1402" t="str">
        <f t="shared" ca="1" si="300"/>
        <v>No</v>
      </c>
      <c r="P1402" t="str">
        <f t="shared" ca="1" si="295"/>
        <v>No</v>
      </c>
      <c r="Q1402" t="str">
        <f t="shared" ca="1" si="295"/>
        <v>Yes</v>
      </c>
      <c r="R1402">
        <f t="shared" ca="1" si="301"/>
        <v>1</v>
      </c>
      <c r="S1402">
        <f t="shared" ca="1" si="302"/>
        <v>0</v>
      </c>
      <c r="T1402">
        <f t="shared" ca="1" si="303"/>
        <v>3</v>
      </c>
      <c r="U1402">
        <f t="shared" ca="1" si="304"/>
        <v>0</v>
      </c>
      <c r="V1402">
        <f t="shared" ca="1" si="305"/>
        <v>0</v>
      </c>
      <c r="W1402">
        <f t="shared" ca="1" si="306"/>
        <v>4</v>
      </c>
      <c r="X1402">
        <f t="shared" ca="1" si="307"/>
        <v>8</v>
      </c>
    </row>
    <row r="1403" spans="1:24" x14ac:dyDescent="0.25">
      <c r="A1403">
        <v>154262</v>
      </c>
      <c r="B1403" t="s">
        <v>4755</v>
      </c>
      <c r="C1403" t="s">
        <v>10</v>
      </c>
      <c r="D1403" t="s">
        <v>4756</v>
      </c>
      <c r="E1403" t="str">
        <f t="shared" ca="1" si="308"/>
        <v>Canton</v>
      </c>
      <c r="F1403" t="s">
        <v>24067</v>
      </c>
      <c r="G1403">
        <f t="shared" ca="1" si="296"/>
        <v>4810911523</v>
      </c>
      <c r="H1403" t="s">
        <v>4758</v>
      </c>
      <c r="I1403" t="s">
        <v>4757</v>
      </c>
      <c r="J1403" t="str">
        <f t="shared" ca="1" si="297"/>
        <v>Female</v>
      </c>
      <c r="K1403">
        <f t="shared" ca="1" si="298"/>
        <v>68</v>
      </c>
      <c r="L1403" t="str">
        <f t="shared" ca="1" si="299"/>
        <v>Adult</v>
      </c>
      <c r="M1403" t="str">
        <f t="shared" ca="1" si="300"/>
        <v>No</v>
      </c>
      <c r="N1403" t="str">
        <f t="shared" ca="1" si="300"/>
        <v>No</v>
      </c>
      <c r="O1403" t="str">
        <f t="shared" ca="1" si="300"/>
        <v>Yes</v>
      </c>
      <c r="P1403" t="str">
        <f t="shared" ca="1" si="295"/>
        <v>No</v>
      </c>
      <c r="Q1403" t="str">
        <f t="shared" ca="1" si="295"/>
        <v>No</v>
      </c>
      <c r="R1403">
        <f t="shared" ca="1" si="301"/>
        <v>2</v>
      </c>
      <c r="S1403">
        <f t="shared" ca="1" si="302"/>
        <v>3</v>
      </c>
      <c r="T1403">
        <f t="shared" ca="1" si="303"/>
        <v>3</v>
      </c>
      <c r="U1403">
        <f t="shared" ca="1" si="304"/>
        <v>0</v>
      </c>
      <c r="V1403">
        <f t="shared" ca="1" si="305"/>
        <v>0</v>
      </c>
      <c r="W1403">
        <f t="shared" ca="1" si="306"/>
        <v>0</v>
      </c>
      <c r="X1403">
        <f t="shared" ca="1" si="307"/>
        <v>8</v>
      </c>
    </row>
    <row r="1404" spans="1:24" x14ac:dyDescent="0.25">
      <c r="A1404">
        <v>154332</v>
      </c>
      <c r="B1404" t="s">
        <v>3667</v>
      </c>
      <c r="C1404" t="s">
        <v>10</v>
      </c>
      <c r="D1404" t="s">
        <v>4759</v>
      </c>
      <c r="E1404" t="str">
        <f t="shared" ca="1" si="308"/>
        <v>Revere</v>
      </c>
      <c r="F1404" t="s">
        <v>24067</v>
      </c>
      <c r="G1404">
        <f t="shared" ca="1" si="296"/>
        <v>8247361971</v>
      </c>
      <c r="H1404" t="s">
        <v>3669</v>
      </c>
      <c r="I1404">
        <v>52806</v>
      </c>
      <c r="J1404" t="str">
        <f t="shared" ca="1" si="297"/>
        <v>Male</v>
      </c>
      <c r="K1404">
        <f t="shared" ca="1" si="298"/>
        <v>51</v>
      </c>
      <c r="L1404" t="str">
        <f t="shared" ca="1" si="299"/>
        <v>Adult</v>
      </c>
      <c r="M1404" t="str">
        <f t="shared" ca="1" si="300"/>
        <v>Yes</v>
      </c>
      <c r="N1404" t="str">
        <f t="shared" ca="1" si="300"/>
        <v>Yes</v>
      </c>
      <c r="O1404" t="str">
        <f t="shared" ca="1" si="300"/>
        <v>No</v>
      </c>
      <c r="P1404" t="str">
        <f t="shared" ca="1" si="295"/>
        <v>No</v>
      </c>
      <c r="Q1404" t="str">
        <f t="shared" ca="1" si="295"/>
        <v>No</v>
      </c>
      <c r="R1404">
        <f t="shared" ca="1" si="301"/>
        <v>1</v>
      </c>
      <c r="S1404">
        <f t="shared" ca="1" si="302"/>
        <v>0</v>
      </c>
      <c r="T1404">
        <f t="shared" ca="1" si="303"/>
        <v>3</v>
      </c>
      <c r="U1404">
        <f t="shared" ca="1" si="304"/>
        <v>3</v>
      </c>
      <c r="V1404">
        <f t="shared" ca="1" si="305"/>
        <v>0</v>
      </c>
      <c r="W1404">
        <f t="shared" ca="1" si="306"/>
        <v>0</v>
      </c>
      <c r="X1404">
        <f t="shared" ca="1" si="307"/>
        <v>7</v>
      </c>
    </row>
    <row r="1405" spans="1:24" x14ac:dyDescent="0.25">
      <c r="A1405">
        <v>154341</v>
      </c>
      <c r="B1405" t="s">
        <v>3667</v>
      </c>
      <c r="C1405" t="s">
        <v>10</v>
      </c>
      <c r="D1405" t="s">
        <v>4760</v>
      </c>
      <c r="E1405" t="str">
        <f t="shared" ca="1" si="308"/>
        <v>Everett</v>
      </c>
      <c r="F1405" t="s">
        <v>24067</v>
      </c>
      <c r="G1405">
        <f t="shared" ca="1" si="296"/>
        <v>3313002166</v>
      </c>
      <c r="H1405" t="s">
        <v>3669</v>
      </c>
      <c r="I1405">
        <v>52245</v>
      </c>
      <c r="J1405" t="str">
        <f t="shared" ca="1" si="297"/>
        <v>Female</v>
      </c>
      <c r="K1405">
        <f t="shared" ca="1" si="298"/>
        <v>42</v>
      </c>
      <c r="L1405" t="str">
        <f t="shared" ca="1" si="299"/>
        <v>Adult</v>
      </c>
      <c r="M1405" t="str">
        <f t="shared" ca="1" si="300"/>
        <v>Yes</v>
      </c>
      <c r="N1405" t="str">
        <f t="shared" ca="1" si="300"/>
        <v>No</v>
      </c>
      <c r="O1405" t="str">
        <f t="shared" ca="1" si="300"/>
        <v>No</v>
      </c>
      <c r="P1405" t="str">
        <f t="shared" ca="1" si="295"/>
        <v>No</v>
      </c>
      <c r="Q1405" t="str">
        <f t="shared" ca="1" si="295"/>
        <v>Yes</v>
      </c>
      <c r="R1405">
        <f t="shared" ca="1" si="301"/>
        <v>3</v>
      </c>
      <c r="S1405">
        <f t="shared" ca="1" si="302"/>
        <v>3</v>
      </c>
      <c r="T1405">
        <f t="shared" ca="1" si="303"/>
        <v>0</v>
      </c>
      <c r="U1405">
        <f t="shared" ca="1" si="304"/>
        <v>3</v>
      </c>
      <c r="V1405">
        <f t="shared" ca="1" si="305"/>
        <v>0</v>
      </c>
      <c r="W1405">
        <f t="shared" ca="1" si="306"/>
        <v>4</v>
      </c>
      <c r="X1405">
        <f t="shared" ca="1" si="307"/>
        <v>13</v>
      </c>
    </row>
    <row r="1406" spans="1:24" x14ac:dyDescent="0.25">
      <c r="A1406">
        <v>154350</v>
      </c>
      <c r="B1406" t="s">
        <v>4761</v>
      </c>
      <c r="C1406" t="s">
        <v>10</v>
      </c>
      <c r="D1406" t="s">
        <v>4762</v>
      </c>
      <c r="E1406" t="str">
        <f t="shared" ca="1" si="308"/>
        <v>Dedham</v>
      </c>
      <c r="F1406" t="s">
        <v>24067</v>
      </c>
      <c r="G1406">
        <f t="shared" ca="1" si="296"/>
        <v>4145730377</v>
      </c>
      <c r="H1406" t="s">
        <v>4763</v>
      </c>
      <c r="I1406">
        <v>50125</v>
      </c>
      <c r="J1406" t="str">
        <f t="shared" ca="1" si="297"/>
        <v>Female</v>
      </c>
      <c r="K1406">
        <f t="shared" ca="1" si="298"/>
        <v>42</v>
      </c>
      <c r="L1406" t="str">
        <f t="shared" ca="1" si="299"/>
        <v>Adult</v>
      </c>
      <c r="M1406" t="str">
        <f t="shared" ca="1" si="300"/>
        <v>Yes</v>
      </c>
      <c r="N1406" t="str">
        <f t="shared" ca="1" si="300"/>
        <v>Yes</v>
      </c>
      <c r="O1406" t="str">
        <f t="shared" ca="1" si="300"/>
        <v>No</v>
      </c>
      <c r="P1406" t="str">
        <f t="shared" ca="1" si="295"/>
        <v>Yes</v>
      </c>
      <c r="Q1406" t="str">
        <f t="shared" ca="1" si="295"/>
        <v>Yes</v>
      </c>
      <c r="R1406">
        <f t="shared" ca="1" si="301"/>
        <v>2</v>
      </c>
      <c r="S1406">
        <f t="shared" ca="1" si="302"/>
        <v>3</v>
      </c>
      <c r="T1406">
        <f t="shared" ca="1" si="303"/>
        <v>3</v>
      </c>
      <c r="U1406">
        <f t="shared" ca="1" si="304"/>
        <v>3</v>
      </c>
      <c r="V1406">
        <f t="shared" ca="1" si="305"/>
        <v>4</v>
      </c>
      <c r="W1406">
        <f t="shared" ca="1" si="306"/>
        <v>4</v>
      </c>
      <c r="X1406">
        <f t="shared" ca="1" si="307"/>
        <v>19</v>
      </c>
    </row>
    <row r="1407" spans="1:24" x14ac:dyDescent="0.25">
      <c r="A1407">
        <v>154378</v>
      </c>
      <c r="B1407" t="s">
        <v>4764</v>
      </c>
      <c r="C1407" t="s">
        <v>10</v>
      </c>
      <c r="D1407" t="s">
        <v>4765</v>
      </c>
      <c r="E1407" t="str">
        <f t="shared" ca="1" si="308"/>
        <v>Watertown</v>
      </c>
      <c r="F1407" t="s">
        <v>24067</v>
      </c>
      <c r="G1407">
        <f t="shared" ca="1" si="296"/>
        <v>5632348466</v>
      </c>
      <c r="H1407" t="s">
        <v>4767</v>
      </c>
      <c r="I1407" t="s">
        <v>4766</v>
      </c>
      <c r="J1407" t="str">
        <f t="shared" ca="1" si="297"/>
        <v>Female</v>
      </c>
      <c r="K1407">
        <f t="shared" ca="1" si="298"/>
        <v>16</v>
      </c>
      <c r="L1407" t="str">
        <f t="shared" ca="1" si="299"/>
        <v>Adoloscent</v>
      </c>
      <c r="M1407" t="str">
        <f t="shared" ca="1" si="300"/>
        <v>Yes</v>
      </c>
      <c r="N1407" t="str">
        <f t="shared" ca="1" si="300"/>
        <v>Yes</v>
      </c>
      <c r="O1407" t="str">
        <f t="shared" ca="1" si="300"/>
        <v>Yes</v>
      </c>
      <c r="P1407" t="str">
        <f t="shared" ca="1" si="295"/>
        <v>No</v>
      </c>
      <c r="Q1407" t="str">
        <f t="shared" ca="1" si="295"/>
        <v>Yes</v>
      </c>
      <c r="R1407">
        <f t="shared" ca="1" si="301"/>
        <v>3</v>
      </c>
      <c r="S1407">
        <f t="shared" ca="1" si="302"/>
        <v>3</v>
      </c>
      <c r="T1407">
        <f t="shared" ca="1" si="303"/>
        <v>5</v>
      </c>
      <c r="U1407">
        <f t="shared" ca="1" si="304"/>
        <v>3</v>
      </c>
      <c r="V1407">
        <f t="shared" ca="1" si="305"/>
        <v>0</v>
      </c>
      <c r="W1407">
        <f t="shared" ca="1" si="306"/>
        <v>4</v>
      </c>
      <c r="X1407">
        <f t="shared" ca="1" si="307"/>
        <v>18</v>
      </c>
    </row>
    <row r="1408" spans="1:24" x14ac:dyDescent="0.25">
      <c r="A1408">
        <v>154396</v>
      </c>
      <c r="B1408" t="s">
        <v>4768</v>
      </c>
      <c r="C1408" t="s">
        <v>10</v>
      </c>
      <c r="D1408" t="s">
        <v>4769</v>
      </c>
      <c r="E1408" t="str">
        <f t="shared" ca="1" si="308"/>
        <v>Canton</v>
      </c>
      <c r="F1408" t="s">
        <v>24067</v>
      </c>
      <c r="G1408">
        <f t="shared" ca="1" si="296"/>
        <v>2766617683</v>
      </c>
      <c r="H1408" t="s">
        <v>4770</v>
      </c>
      <c r="I1408">
        <v>50801</v>
      </c>
      <c r="J1408" t="str">
        <f t="shared" ca="1" si="297"/>
        <v>Male</v>
      </c>
      <c r="K1408">
        <f t="shared" ca="1" si="298"/>
        <v>51</v>
      </c>
      <c r="L1408" t="str">
        <f t="shared" ca="1" si="299"/>
        <v>Adult</v>
      </c>
      <c r="M1408" t="str">
        <f t="shared" ca="1" si="300"/>
        <v>No</v>
      </c>
      <c r="N1408" t="str">
        <f t="shared" ca="1" si="300"/>
        <v>Yes</v>
      </c>
      <c r="O1408" t="str">
        <f t="shared" ca="1" si="300"/>
        <v>Yes</v>
      </c>
      <c r="P1408" t="str">
        <f t="shared" ca="1" si="295"/>
        <v>Yes</v>
      </c>
      <c r="Q1408" t="str">
        <f t="shared" ca="1" si="295"/>
        <v>No</v>
      </c>
      <c r="R1408">
        <f t="shared" ca="1" si="301"/>
        <v>4</v>
      </c>
      <c r="S1408">
        <f t="shared" ca="1" si="302"/>
        <v>5</v>
      </c>
      <c r="T1408">
        <f t="shared" ca="1" si="303"/>
        <v>5</v>
      </c>
      <c r="U1408">
        <f t="shared" ca="1" si="304"/>
        <v>0</v>
      </c>
      <c r="V1408">
        <f t="shared" ca="1" si="305"/>
        <v>4</v>
      </c>
      <c r="W1408">
        <f t="shared" ca="1" si="306"/>
        <v>0</v>
      </c>
      <c r="X1408">
        <f t="shared" ca="1" si="307"/>
        <v>18</v>
      </c>
    </row>
    <row r="1409" spans="1:24" x14ac:dyDescent="0.25">
      <c r="A1409">
        <v>154448</v>
      </c>
      <c r="B1409" t="s">
        <v>4564</v>
      </c>
      <c r="C1409" t="s">
        <v>10</v>
      </c>
      <c r="D1409" t="s">
        <v>4771</v>
      </c>
      <c r="E1409" t="str">
        <f t="shared" ca="1" si="308"/>
        <v>Canton</v>
      </c>
      <c r="F1409" t="s">
        <v>24067</v>
      </c>
      <c r="G1409">
        <f t="shared" ca="1" si="296"/>
        <v>1861826328</v>
      </c>
      <c r="H1409" t="s">
        <v>4567</v>
      </c>
      <c r="I1409" t="s">
        <v>4772</v>
      </c>
      <c r="J1409" t="str">
        <f t="shared" ca="1" si="297"/>
        <v>Male</v>
      </c>
      <c r="K1409">
        <f t="shared" ca="1" si="298"/>
        <v>41</v>
      </c>
      <c r="L1409" t="str">
        <f t="shared" ca="1" si="299"/>
        <v>Adult</v>
      </c>
      <c r="M1409" t="str">
        <f t="shared" ca="1" si="300"/>
        <v>No</v>
      </c>
      <c r="N1409" t="str">
        <f t="shared" ca="1" si="300"/>
        <v>No</v>
      </c>
      <c r="O1409" t="str">
        <f t="shared" ca="1" si="300"/>
        <v>Yes</v>
      </c>
      <c r="P1409" t="str">
        <f t="shared" ca="1" si="295"/>
        <v>No</v>
      </c>
      <c r="Q1409" t="str">
        <f t="shared" ca="1" si="295"/>
        <v>Yes</v>
      </c>
      <c r="R1409">
        <f t="shared" ca="1" si="301"/>
        <v>4</v>
      </c>
      <c r="S1409">
        <f t="shared" ca="1" si="302"/>
        <v>5</v>
      </c>
      <c r="T1409">
        <f t="shared" ca="1" si="303"/>
        <v>3</v>
      </c>
      <c r="U1409">
        <f t="shared" ca="1" si="304"/>
        <v>0</v>
      </c>
      <c r="V1409">
        <f t="shared" ca="1" si="305"/>
        <v>0</v>
      </c>
      <c r="W1409">
        <f t="shared" ca="1" si="306"/>
        <v>4</v>
      </c>
      <c r="X1409">
        <f t="shared" ca="1" si="307"/>
        <v>16</v>
      </c>
    </row>
    <row r="1410" spans="1:24" x14ac:dyDescent="0.25">
      <c r="A1410">
        <v>154457</v>
      </c>
      <c r="B1410" t="s">
        <v>4587</v>
      </c>
      <c r="C1410" t="s">
        <v>10</v>
      </c>
      <c r="D1410" t="s">
        <v>4773</v>
      </c>
      <c r="E1410" t="str">
        <f t="shared" ca="1" si="308"/>
        <v>Newton</v>
      </c>
      <c r="F1410" t="s">
        <v>24067</v>
      </c>
      <c r="G1410">
        <f t="shared" ca="1" si="296"/>
        <v>1138021694</v>
      </c>
      <c r="H1410" t="s">
        <v>4589</v>
      </c>
      <c r="I1410">
        <v>51106</v>
      </c>
      <c r="J1410" t="str">
        <f t="shared" ca="1" si="297"/>
        <v>Female</v>
      </c>
      <c r="K1410">
        <f t="shared" ca="1" si="298"/>
        <v>40</v>
      </c>
      <c r="L1410" t="str">
        <f t="shared" ca="1" si="299"/>
        <v>Adult</v>
      </c>
      <c r="M1410" t="str">
        <f t="shared" ca="1" si="300"/>
        <v>Yes</v>
      </c>
      <c r="N1410" t="str">
        <f t="shared" ca="1" si="300"/>
        <v>Yes</v>
      </c>
      <c r="O1410" t="str">
        <f t="shared" ca="1" si="300"/>
        <v>No</v>
      </c>
      <c r="P1410" t="str">
        <f t="shared" ca="1" si="300"/>
        <v>No</v>
      </c>
      <c r="Q1410" t="str">
        <f t="shared" ca="1" si="300"/>
        <v>No</v>
      </c>
      <c r="R1410">
        <f t="shared" ca="1" si="301"/>
        <v>5</v>
      </c>
      <c r="S1410">
        <f t="shared" ca="1" si="302"/>
        <v>5</v>
      </c>
      <c r="T1410">
        <f t="shared" ca="1" si="303"/>
        <v>3</v>
      </c>
      <c r="U1410">
        <f t="shared" ca="1" si="304"/>
        <v>3</v>
      </c>
      <c r="V1410">
        <f t="shared" ca="1" si="305"/>
        <v>0</v>
      </c>
      <c r="W1410">
        <f t="shared" ca="1" si="306"/>
        <v>0</v>
      </c>
      <c r="X1410">
        <f t="shared" ca="1" si="307"/>
        <v>16</v>
      </c>
    </row>
    <row r="1411" spans="1:24" x14ac:dyDescent="0.25">
      <c r="A1411">
        <v>154466</v>
      </c>
      <c r="B1411" t="s">
        <v>4774</v>
      </c>
      <c r="C1411" t="s">
        <v>10</v>
      </c>
      <c r="D1411" t="s">
        <v>4775</v>
      </c>
      <c r="E1411" t="str">
        <f t="shared" ca="1" si="308"/>
        <v>Brookline</v>
      </c>
      <c r="F1411" t="s">
        <v>24067</v>
      </c>
      <c r="G1411">
        <f t="shared" ref="G1411:G1474" ca="1" si="309">RANDBETWEEN(1000000000,9999999999)</f>
        <v>2590093735</v>
      </c>
      <c r="H1411" t="s">
        <v>4776</v>
      </c>
      <c r="I1411">
        <v>51503</v>
      </c>
      <c r="J1411" t="str">
        <f t="shared" ref="J1411:J1474" ca="1" si="310">CHOOSE(RANDBETWEEN(1,2),"Male","Female")</f>
        <v>Male</v>
      </c>
      <c r="K1411">
        <f t="shared" ref="K1411:K1474" ca="1" si="311">RANDBETWEEN(15,70)</f>
        <v>66</v>
      </c>
      <c r="L1411" t="str">
        <f t="shared" ref="L1411:L1474" ca="1" si="312">IF(AND(K1411&gt;=12, K1411 &lt; 18), "Adoloscent", "Adult")</f>
        <v>Adult</v>
      </c>
      <c r="M1411" t="str">
        <f t="shared" ref="M1411:P1474" ca="1" si="313">CHOOSE(RANDBETWEEN(1,2),"Yes","No")</f>
        <v>No</v>
      </c>
      <c r="N1411" t="str">
        <f t="shared" ca="1" si="313"/>
        <v>Yes</v>
      </c>
      <c r="O1411" t="str">
        <f t="shared" ca="1" si="313"/>
        <v>No</v>
      </c>
      <c r="P1411" t="str">
        <f t="shared" ca="1" si="313"/>
        <v>No</v>
      </c>
      <c r="Q1411" t="str">
        <f t="shared" ref="Q1411:Q1474" ca="1" si="314">CHOOSE(RANDBETWEEN(1,2),"Yes","No")</f>
        <v>No</v>
      </c>
      <c r="R1411">
        <f t="shared" ref="R1411:R1474" ca="1" si="315">CHOOSE(RANDBETWEEN(1,5),1,2,3,4,5)</f>
        <v>1</v>
      </c>
      <c r="S1411">
        <f t="shared" ref="S1411:S1474" ca="1" si="316">IF(R1411&gt;=4,5,IF(AND(R1411&gt;=2,R1411&lt;=3),3,IF(R1411=1,0)))</f>
        <v>0</v>
      </c>
      <c r="T1411">
        <f t="shared" ref="T1411:T1474" ca="1" si="317">IF(AND(O1411="Yes",N1411="Yes"),5,IF(OR(O1411="Yes",N1411="Yes"),3,IF(AND(O1411="No",N1411="No"),0)))</f>
        <v>3</v>
      </c>
      <c r="U1411">
        <f t="shared" ref="U1411:U1474" ca="1" si="318">IF(M1411="Yes",3,0)</f>
        <v>0</v>
      </c>
      <c r="V1411">
        <f t="shared" ref="V1411:V1474" ca="1" si="319">IF(P1411="Yes",4,0)</f>
        <v>0</v>
      </c>
      <c r="W1411">
        <f t="shared" ref="W1411:W1474" ca="1" si="320">IF(Q1411="Yes",4,0)</f>
        <v>0</v>
      </c>
      <c r="X1411">
        <f t="shared" ref="X1411:X1474" ca="1" si="321">SUM(R1411:W1411)</f>
        <v>4</v>
      </c>
    </row>
    <row r="1412" spans="1:24" x14ac:dyDescent="0.25">
      <c r="A1412">
        <v>154493</v>
      </c>
      <c r="B1412" t="s">
        <v>4777</v>
      </c>
      <c r="C1412" t="s">
        <v>10</v>
      </c>
      <c r="D1412" t="s">
        <v>4778</v>
      </c>
      <c r="E1412" t="str">
        <f t="shared" ref="E1412:E1475" ca="1" si="322">CHOOSE(RANDBETWEEN(1,15),"Boston","Winthrop","Revere","Chelsea","Everett","Somerville", "Cambridge","Watertown", "Newton","Brookline", "Needham", "Dedham", "Canton"," Milton", "Quincy")</f>
        <v>Revere</v>
      </c>
      <c r="F1412" t="s">
        <v>24067</v>
      </c>
      <c r="G1412">
        <f t="shared" ca="1" si="309"/>
        <v>5142224315</v>
      </c>
      <c r="H1412" t="s">
        <v>4780</v>
      </c>
      <c r="I1412" t="s">
        <v>4779</v>
      </c>
      <c r="J1412" t="str">
        <f t="shared" ca="1" si="310"/>
        <v>Male</v>
      </c>
      <c r="K1412">
        <f t="shared" ca="1" si="311"/>
        <v>43</v>
      </c>
      <c r="L1412" t="str">
        <f t="shared" ca="1" si="312"/>
        <v>Adult</v>
      </c>
      <c r="M1412" t="str">
        <f t="shared" ca="1" si="313"/>
        <v>No</v>
      </c>
      <c r="N1412" t="str">
        <f t="shared" ca="1" si="313"/>
        <v>No</v>
      </c>
      <c r="O1412" t="str">
        <f t="shared" ca="1" si="313"/>
        <v>Yes</v>
      </c>
      <c r="P1412" t="str">
        <f t="shared" ca="1" si="313"/>
        <v>No</v>
      </c>
      <c r="Q1412" t="str">
        <f t="shared" ca="1" si="314"/>
        <v>No</v>
      </c>
      <c r="R1412">
        <f t="shared" ca="1" si="315"/>
        <v>4</v>
      </c>
      <c r="S1412">
        <f t="shared" ca="1" si="316"/>
        <v>5</v>
      </c>
      <c r="T1412">
        <f t="shared" ca="1" si="317"/>
        <v>3</v>
      </c>
      <c r="U1412">
        <f t="shared" ca="1" si="318"/>
        <v>0</v>
      </c>
      <c r="V1412">
        <f t="shared" ca="1" si="319"/>
        <v>0</v>
      </c>
      <c r="W1412">
        <f t="shared" ca="1" si="320"/>
        <v>0</v>
      </c>
      <c r="X1412">
        <f t="shared" ca="1" si="321"/>
        <v>12</v>
      </c>
    </row>
    <row r="1413" spans="1:24" x14ac:dyDescent="0.25">
      <c r="A1413">
        <v>154518</v>
      </c>
      <c r="B1413" t="s">
        <v>4781</v>
      </c>
      <c r="C1413" t="s">
        <v>10</v>
      </c>
      <c r="D1413" t="s">
        <v>4782</v>
      </c>
      <c r="E1413" t="str">
        <f t="shared" ca="1" si="322"/>
        <v>Dedham</v>
      </c>
      <c r="F1413" t="s">
        <v>24067</v>
      </c>
      <c r="G1413">
        <f t="shared" ca="1" si="309"/>
        <v>7686842536</v>
      </c>
      <c r="H1413" t="s">
        <v>4784</v>
      </c>
      <c r="I1413" t="s">
        <v>4783</v>
      </c>
      <c r="J1413" t="str">
        <f t="shared" ca="1" si="310"/>
        <v>Female</v>
      </c>
      <c r="K1413">
        <f t="shared" ca="1" si="311"/>
        <v>44</v>
      </c>
      <c r="L1413" t="str">
        <f t="shared" ca="1" si="312"/>
        <v>Adult</v>
      </c>
      <c r="M1413" t="str">
        <f t="shared" ca="1" si="313"/>
        <v>Yes</v>
      </c>
      <c r="N1413" t="str">
        <f t="shared" ca="1" si="313"/>
        <v>Yes</v>
      </c>
      <c r="O1413" t="str">
        <f t="shared" ca="1" si="313"/>
        <v>Yes</v>
      </c>
      <c r="P1413" t="str">
        <f t="shared" ca="1" si="313"/>
        <v>Yes</v>
      </c>
      <c r="Q1413" t="str">
        <f t="shared" ca="1" si="314"/>
        <v>No</v>
      </c>
      <c r="R1413">
        <f t="shared" ca="1" si="315"/>
        <v>4</v>
      </c>
      <c r="S1413">
        <f t="shared" ca="1" si="316"/>
        <v>5</v>
      </c>
      <c r="T1413">
        <f t="shared" ca="1" si="317"/>
        <v>5</v>
      </c>
      <c r="U1413">
        <f t="shared" ca="1" si="318"/>
        <v>3</v>
      </c>
      <c r="V1413">
        <f t="shared" ca="1" si="319"/>
        <v>4</v>
      </c>
      <c r="W1413">
        <f t="shared" ca="1" si="320"/>
        <v>0</v>
      </c>
      <c r="X1413">
        <f t="shared" ca="1" si="321"/>
        <v>21</v>
      </c>
    </row>
    <row r="1414" spans="1:24" x14ac:dyDescent="0.25">
      <c r="A1414">
        <v>154527</v>
      </c>
      <c r="B1414" t="s">
        <v>4785</v>
      </c>
      <c r="C1414" t="s">
        <v>10</v>
      </c>
      <c r="D1414" t="s">
        <v>4786</v>
      </c>
      <c r="E1414" t="str">
        <f t="shared" ca="1" si="322"/>
        <v>Newton</v>
      </c>
      <c r="F1414" t="s">
        <v>24067</v>
      </c>
      <c r="G1414">
        <f t="shared" ca="1" si="309"/>
        <v>4129709884</v>
      </c>
      <c r="H1414" t="s">
        <v>4788</v>
      </c>
      <c r="I1414" t="s">
        <v>4787</v>
      </c>
      <c r="J1414" t="str">
        <f t="shared" ca="1" si="310"/>
        <v>Male</v>
      </c>
      <c r="K1414">
        <f t="shared" ca="1" si="311"/>
        <v>40</v>
      </c>
      <c r="L1414" t="str">
        <f t="shared" ca="1" si="312"/>
        <v>Adult</v>
      </c>
      <c r="M1414" t="str">
        <f t="shared" ca="1" si="313"/>
        <v>No</v>
      </c>
      <c r="N1414" t="str">
        <f t="shared" ca="1" si="313"/>
        <v>No</v>
      </c>
      <c r="O1414" t="str">
        <f t="shared" ca="1" si="313"/>
        <v>Yes</v>
      </c>
      <c r="P1414" t="str">
        <f t="shared" ca="1" si="313"/>
        <v>No</v>
      </c>
      <c r="Q1414" t="str">
        <f t="shared" ca="1" si="314"/>
        <v>Yes</v>
      </c>
      <c r="R1414">
        <f t="shared" ca="1" si="315"/>
        <v>5</v>
      </c>
      <c r="S1414">
        <f t="shared" ca="1" si="316"/>
        <v>5</v>
      </c>
      <c r="T1414">
        <f t="shared" ca="1" si="317"/>
        <v>3</v>
      </c>
      <c r="U1414">
        <f t="shared" ca="1" si="318"/>
        <v>0</v>
      </c>
      <c r="V1414">
        <f t="shared" ca="1" si="319"/>
        <v>0</v>
      </c>
      <c r="W1414">
        <f t="shared" ca="1" si="320"/>
        <v>4</v>
      </c>
      <c r="X1414">
        <f t="shared" ca="1" si="321"/>
        <v>17</v>
      </c>
    </row>
    <row r="1415" spans="1:24" x14ac:dyDescent="0.25">
      <c r="A1415">
        <v>154536</v>
      </c>
      <c r="B1415" t="s">
        <v>4789</v>
      </c>
      <c r="C1415" t="s">
        <v>10</v>
      </c>
      <c r="D1415" t="s">
        <v>4790</v>
      </c>
      <c r="E1415" t="str">
        <f t="shared" ca="1" si="322"/>
        <v>Brookline</v>
      </c>
      <c r="F1415" t="s">
        <v>24067</v>
      </c>
      <c r="G1415">
        <f t="shared" ca="1" si="309"/>
        <v>4285990796</v>
      </c>
      <c r="H1415" t="s">
        <v>4792</v>
      </c>
      <c r="I1415" t="s">
        <v>4791</v>
      </c>
      <c r="J1415" t="str">
        <f t="shared" ca="1" si="310"/>
        <v>Male</v>
      </c>
      <c r="K1415">
        <f t="shared" ca="1" si="311"/>
        <v>20</v>
      </c>
      <c r="L1415" t="str">
        <f t="shared" ca="1" si="312"/>
        <v>Adult</v>
      </c>
      <c r="M1415" t="str">
        <f t="shared" ca="1" si="313"/>
        <v>No</v>
      </c>
      <c r="N1415" t="str">
        <f t="shared" ca="1" si="313"/>
        <v>Yes</v>
      </c>
      <c r="O1415" t="str">
        <f t="shared" ca="1" si="313"/>
        <v>No</v>
      </c>
      <c r="P1415" t="str">
        <f t="shared" ca="1" si="313"/>
        <v>No</v>
      </c>
      <c r="Q1415" t="str">
        <f t="shared" ca="1" si="314"/>
        <v>Yes</v>
      </c>
      <c r="R1415">
        <f t="shared" ca="1" si="315"/>
        <v>2</v>
      </c>
      <c r="S1415">
        <f t="shared" ca="1" si="316"/>
        <v>3</v>
      </c>
      <c r="T1415">
        <f t="shared" ca="1" si="317"/>
        <v>3</v>
      </c>
      <c r="U1415">
        <f t="shared" ca="1" si="318"/>
        <v>0</v>
      </c>
      <c r="V1415">
        <f t="shared" ca="1" si="319"/>
        <v>0</v>
      </c>
      <c r="W1415">
        <f t="shared" ca="1" si="320"/>
        <v>4</v>
      </c>
      <c r="X1415">
        <f t="shared" ca="1" si="321"/>
        <v>12</v>
      </c>
    </row>
    <row r="1416" spans="1:24" x14ac:dyDescent="0.25">
      <c r="A1416">
        <v>154545</v>
      </c>
      <c r="B1416" t="s">
        <v>4793</v>
      </c>
      <c r="C1416" t="s">
        <v>10</v>
      </c>
      <c r="D1416" t="s">
        <v>4794</v>
      </c>
      <c r="E1416" t="str">
        <f t="shared" ca="1" si="322"/>
        <v>Quincy</v>
      </c>
      <c r="F1416" t="s">
        <v>24067</v>
      </c>
      <c r="G1416">
        <f t="shared" ca="1" si="309"/>
        <v>1822424088</v>
      </c>
      <c r="H1416" t="s">
        <v>4796</v>
      </c>
      <c r="I1416" t="s">
        <v>4795</v>
      </c>
      <c r="J1416" t="str">
        <f t="shared" ca="1" si="310"/>
        <v>Female</v>
      </c>
      <c r="K1416">
        <f t="shared" ca="1" si="311"/>
        <v>63</v>
      </c>
      <c r="L1416" t="str">
        <f t="shared" ca="1" si="312"/>
        <v>Adult</v>
      </c>
      <c r="M1416" t="str">
        <f t="shared" ca="1" si="313"/>
        <v>No</v>
      </c>
      <c r="N1416" t="str">
        <f t="shared" ca="1" si="313"/>
        <v>No</v>
      </c>
      <c r="O1416" t="str">
        <f t="shared" ca="1" si="313"/>
        <v>No</v>
      </c>
      <c r="P1416" t="str">
        <f t="shared" ca="1" si="313"/>
        <v>Yes</v>
      </c>
      <c r="Q1416" t="str">
        <f t="shared" ca="1" si="314"/>
        <v>No</v>
      </c>
      <c r="R1416">
        <f t="shared" ca="1" si="315"/>
        <v>2</v>
      </c>
      <c r="S1416">
        <f t="shared" ca="1" si="316"/>
        <v>3</v>
      </c>
      <c r="T1416">
        <f t="shared" ca="1" si="317"/>
        <v>0</v>
      </c>
      <c r="U1416">
        <f t="shared" ca="1" si="318"/>
        <v>0</v>
      </c>
      <c r="V1416">
        <f t="shared" ca="1" si="319"/>
        <v>4</v>
      </c>
      <c r="W1416">
        <f t="shared" ca="1" si="320"/>
        <v>0</v>
      </c>
      <c r="X1416">
        <f t="shared" ca="1" si="321"/>
        <v>9</v>
      </c>
    </row>
    <row r="1417" spans="1:24" x14ac:dyDescent="0.25">
      <c r="A1417">
        <v>154572</v>
      </c>
      <c r="B1417" t="s">
        <v>4797</v>
      </c>
      <c r="C1417" t="s">
        <v>10</v>
      </c>
      <c r="D1417" t="s">
        <v>4798</v>
      </c>
      <c r="E1417" t="str">
        <f t="shared" ca="1" si="322"/>
        <v>Needham</v>
      </c>
      <c r="F1417" t="s">
        <v>24067</v>
      </c>
      <c r="G1417">
        <f t="shared" ca="1" si="309"/>
        <v>3818682888</v>
      </c>
      <c r="H1417" t="s">
        <v>4800</v>
      </c>
      <c r="I1417" t="s">
        <v>4799</v>
      </c>
      <c r="J1417" t="str">
        <f t="shared" ca="1" si="310"/>
        <v>Female</v>
      </c>
      <c r="K1417">
        <f t="shared" ca="1" si="311"/>
        <v>61</v>
      </c>
      <c r="L1417" t="str">
        <f t="shared" ca="1" si="312"/>
        <v>Adult</v>
      </c>
      <c r="M1417" t="str">
        <f t="shared" ca="1" si="313"/>
        <v>No</v>
      </c>
      <c r="N1417" t="str">
        <f t="shared" ca="1" si="313"/>
        <v>No</v>
      </c>
      <c r="O1417" t="str">
        <f t="shared" ca="1" si="313"/>
        <v>Yes</v>
      </c>
      <c r="P1417" t="str">
        <f t="shared" ca="1" si="313"/>
        <v>No</v>
      </c>
      <c r="Q1417" t="str">
        <f t="shared" ca="1" si="314"/>
        <v>No</v>
      </c>
      <c r="R1417">
        <f t="shared" ca="1" si="315"/>
        <v>3</v>
      </c>
      <c r="S1417">
        <f t="shared" ca="1" si="316"/>
        <v>3</v>
      </c>
      <c r="T1417">
        <f t="shared" ca="1" si="317"/>
        <v>3</v>
      </c>
      <c r="U1417">
        <f t="shared" ca="1" si="318"/>
        <v>0</v>
      </c>
      <c r="V1417">
        <f t="shared" ca="1" si="319"/>
        <v>0</v>
      </c>
      <c r="W1417">
        <f t="shared" ca="1" si="320"/>
        <v>0</v>
      </c>
      <c r="X1417">
        <f t="shared" ca="1" si="321"/>
        <v>9</v>
      </c>
    </row>
    <row r="1418" spans="1:24" x14ac:dyDescent="0.25">
      <c r="A1418">
        <v>154590</v>
      </c>
      <c r="B1418" t="s">
        <v>4801</v>
      </c>
      <c r="C1418" t="s">
        <v>10</v>
      </c>
      <c r="D1418" t="s">
        <v>4802</v>
      </c>
      <c r="E1418" t="str">
        <f t="shared" ca="1" si="322"/>
        <v xml:space="preserve"> Milton</v>
      </c>
      <c r="F1418" t="s">
        <v>24067</v>
      </c>
      <c r="G1418">
        <f t="shared" ca="1" si="309"/>
        <v>5702792277</v>
      </c>
      <c r="H1418" t="s">
        <v>4803</v>
      </c>
      <c r="I1418">
        <v>52577</v>
      </c>
      <c r="J1418" t="str">
        <f t="shared" ca="1" si="310"/>
        <v>Male</v>
      </c>
      <c r="K1418">
        <f t="shared" ca="1" si="311"/>
        <v>44</v>
      </c>
      <c r="L1418" t="str">
        <f t="shared" ca="1" si="312"/>
        <v>Adult</v>
      </c>
      <c r="M1418" t="str">
        <f t="shared" ca="1" si="313"/>
        <v>Yes</v>
      </c>
      <c r="N1418" t="str">
        <f t="shared" ca="1" si="313"/>
        <v>Yes</v>
      </c>
      <c r="O1418" t="str">
        <f t="shared" ca="1" si="313"/>
        <v>Yes</v>
      </c>
      <c r="P1418" t="str">
        <f t="shared" ca="1" si="313"/>
        <v>Yes</v>
      </c>
      <c r="Q1418" t="str">
        <f t="shared" ca="1" si="314"/>
        <v>Yes</v>
      </c>
      <c r="R1418">
        <f t="shared" ca="1" si="315"/>
        <v>3</v>
      </c>
      <c r="S1418">
        <f t="shared" ca="1" si="316"/>
        <v>3</v>
      </c>
      <c r="T1418">
        <f t="shared" ca="1" si="317"/>
        <v>5</v>
      </c>
      <c r="U1418">
        <f t="shared" ca="1" si="318"/>
        <v>3</v>
      </c>
      <c r="V1418">
        <f t="shared" ca="1" si="319"/>
        <v>4</v>
      </c>
      <c r="W1418">
        <f t="shared" ca="1" si="320"/>
        <v>4</v>
      </c>
      <c r="X1418">
        <f t="shared" ca="1" si="321"/>
        <v>22</v>
      </c>
    </row>
    <row r="1419" spans="1:24" x14ac:dyDescent="0.25">
      <c r="A1419">
        <v>154642</v>
      </c>
      <c r="B1419" t="s">
        <v>4804</v>
      </c>
      <c r="C1419" t="s">
        <v>10</v>
      </c>
      <c r="D1419" t="s">
        <v>4805</v>
      </c>
      <c r="E1419" t="str">
        <f t="shared" ca="1" si="322"/>
        <v>Brookline</v>
      </c>
      <c r="F1419" t="s">
        <v>24067</v>
      </c>
      <c r="G1419">
        <f t="shared" ca="1" si="309"/>
        <v>1940228601</v>
      </c>
      <c r="H1419" t="s">
        <v>4806</v>
      </c>
      <c r="I1419">
        <v>66749</v>
      </c>
      <c r="J1419" t="str">
        <f t="shared" ca="1" si="310"/>
        <v>Male</v>
      </c>
      <c r="K1419">
        <f t="shared" ca="1" si="311"/>
        <v>36</v>
      </c>
      <c r="L1419" t="str">
        <f t="shared" ca="1" si="312"/>
        <v>Adult</v>
      </c>
      <c r="M1419" t="str">
        <f t="shared" ca="1" si="313"/>
        <v>No</v>
      </c>
      <c r="N1419" t="str">
        <f t="shared" ca="1" si="313"/>
        <v>Yes</v>
      </c>
      <c r="O1419" t="str">
        <f t="shared" ca="1" si="313"/>
        <v>Yes</v>
      </c>
      <c r="P1419" t="str">
        <f t="shared" ca="1" si="313"/>
        <v>No</v>
      </c>
      <c r="Q1419" t="str">
        <f t="shared" ca="1" si="314"/>
        <v>Yes</v>
      </c>
      <c r="R1419">
        <f t="shared" ca="1" si="315"/>
        <v>1</v>
      </c>
      <c r="S1419">
        <f t="shared" ca="1" si="316"/>
        <v>0</v>
      </c>
      <c r="T1419">
        <f t="shared" ca="1" si="317"/>
        <v>5</v>
      </c>
      <c r="U1419">
        <f t="shared" ca="1" si="318"/>
        <v>0</v>
      </c>
      <c r="V1419">
        <f t="shared" ca="1" si="319"/>
        <v>0</v>
      </c>
      <c r="W1419">
        <f t="shared" ca="1" si="320"/>
        <v>4</v>
      </c>
      <c r="X1419">
        <f t="shared" ca="1" si="321"/>
        <v>10</v>
      </c>
    </row>
    <row r="1420" spans="1:24" x14ac:dyDescent="0.25">
      <c r="A1420">
        <v>154688</v>
      </c>
      <c r="B1420" t="s">
        <v>4807</v>
      </c>
      <c r="C1420" t="s">
        <v>10</v>
      </c>
      <c r="D1420" t="s">
        <v>4808</v>
      </c>
      <c r="E1420" t="str">
        <f t="shared" ca="1" si="322"/>
        <v xml:space="preserve"> Milton</v>
      </c>
      <c r="F1420" t="s">
        <v>24067</v>
      </c>
      <c r="G1420">
        <f t="shared" ca="1" si="309"/>
        <v>9164156767</v>
      </c>
      <c r="H1420" t="s">
        <v>4810</v>
      </c>
      <c r="I1420" t="s">
        <v>4809</v>
      </c>
      <c r="J1420" t="str">
        <f t="shared" ca="1" si="310"/>
        <v>Male</v>
      </c>
      <c r="K1420">
        <f t="shared" ca="1" si="311"/>
        <v>46</v>
      </c>
      <c r="L1420" t="str">
        <f t="shared" ca="1" si="312"/>
        <v>Adult</v>
      </c>
      <c r="M1420" t="str">
        <f t="shared" ca="1" si="313"/>
        <v>Yes</v>
      </c>
      <c r="N1420" t="str">
        <f t="shared" ca="1" si="313"/>
        <v>No</v>
      </c>
      <c r="O1420" t="str">
        <f t="shared" ca="1" si="313"/>
        <v>No</v>
      </c>
      <c r="P1420" t="str">
        <f t="shared" ca="1" si="313"/>
        <v>Yes</v>
      </c>
      <c r="Q1420" t="str">
        <f t="shared" ca="1" si="314"/>
        <v>No</v>
      </c>
      <c r="R1420">
        <f t="shared" ca="1" si="315"/>
        <v>2</v>
      </c>
      <c r="S1420">
        <f t="shared" ca="1" si="316"/>
        <v>3</v>
      </c>
      <c r="T1420">
        <f t="shared" ca="1" si="317"/>
        <v>0</v>
      </c>
      <c r="U1420">
        <f t="shared" ca="1" si="318"/>
        <v>3</v>
      </c>
      <c r="V1420">
        <f t="shared" ca="1" si="319"/>
        <v>4</v>
      </c>
      <c r="W1420">
        <f t="shared" ca="1" si="320"/>
        <v>0</v>
      </c>
      <c r="X1420">
        <f t="shared" ca="1" si="321"/>
        <v>12</v>
      </c>
    </row>
    <row r="1421" spans="1:24" x14ac:dyDescent="0.25">
      <c r="A1421">
        <v>154697</v>
      </c>
      <c r="B1421" t="s">
        <v>4811</v>
      </c>
      <c r="C1421" t="s">
        <v>10</v>
      </c>
      <c r="D1421" t="s">
        <v>4812</v>
      </c>
      <c r="E1421" t="str">
        <f t="shared" ca="1" si="322"/>
        <v>Dedham</v>
      </c>
      <c r="F1421" t="s">
        <v>24067</v>
      </c>
      <c r="G1421">
        <f t="shared" ca="1" si="309"/>
        <v>3073819710</v>
      </c>
      <c r="H1421" t="s">
        <v>4813</v>
      </c>
      <c r="I1421">
        <v>67530</v>
      </c>
      <c r="J1421" t="str">
        <f t="shared" ca="1" si="310"/>
        <v>Female</v>
      </c>
      <c r="K1421">
        <f t="shared" ca="1" si="311"/>
        <v>53</v>
      </c>
      <c r="L1421" t="str">
        <f t="shared" ca="1" si="312"/>
        <v>Adult</v>
      </c>
      <c r="M1421" t="str">
        <f t="shared" ca="1" si="313"/>
        <v>No</v>
      </c>
      <c r="N1421" t="str">
        <f t="shared" ca="1" si="313"/>
        <v>No</v>
      </c>
      <c r="O1421" t="str">
        <f t="shared" ca="1" si="313"/>
        <v>No</v>
      </c>
      <c r="P1421" t="str">
        <f t="shared" ca="1" si="313"/>
        <v>Yes</v>
      </c>
      <c r="Q1421" t="str">
        <f t="shared" ca="1" si="314"/>
        <v>Yes</v>
      </c>
      <c r="R1421">
        <f t="shared" ca="1" si="315"/>
        <v>3</v>
      </c>
      <c r="S1421">
        <f t="shared" ca="1" si="316"/>
        <v>3</v>
      </c>
      <c r="T1421">
        <f t="shared" ca="1" si="317"/>
        <v>0</v>
      </c>
      <c r="U1421">
        <f t="shared" ca="1" si="318"/>
        <v>0</v>
      </c>
      <c r="V1421">
        <f t="shared" ca="1" si="319"/>
        <v>4</v>
      </c>
      <c r="W1421">
        <f t="shared" ca="1" si="320"/>
        <v>4</v>
      </c>
      <c r="X1421">
        <f t="shared" ca="1" si="321"/>
        <v>14</v>
      </c>
    </row>
    <row r="1422" spans="1:24" x14ac:dyDescent="0.25">
      <c r="A1422">
        <v>154712</v>
      </c>
      <c r="B1422" t="s">
        <v>4814</v>
      </c>
      <c r="C1422" t="s">
        <v>10</v>
      </c>
      <c r="D1422" t="s">
        <v>4815</v>
      </c>
      <c r="E1422" t="str">
        <f t="shared" ca="1" si="322"/>
        <v>Newton</v>
      </c>
      <c r="F1422" t="s">
        <v>24067</v>
      </c>
      <c r="G1422">
        <f t="shared" ca="1" si="309"/>
        <v>2160817056</v>
      </c>
      <c r="H1422" t="s">
        <v>4817</v>
      </c>
      <c r="I1422" t="s">
        <v>4816</v>
      </c>
      <c r="J1422" t="str">
        <f t="shared" ca="1" si="310"/>
        <v>Female</v>
      </c>
      <c r="K1422">
        <f t="shared" ca="1" si="311"/>
        <v>48</v>
      </c>
      <c r="L1422" t="str">
        <f t="shared" ca="1" si="312"/>
        <v>Adult</v>
      </c>
      <c r="M1422" t="str">
        <f t="shared" ca="1" si="313"/>
        <v>No</v>
      </c>
      <c r="N1422" t="str">
        <f t="shared" ca="1" si="313"/>
        <v>No</v>
      </c>
      <c r="O1422" t="str">
        <f t="shared" ca="1" si="313"/>
        <v>Yes</v>
      </c>
      <c r="P1422" t="str">
        <f t="shared" ca="1" si="313"/>
        <v>No</v>
      </c>
      <c r="Q1422" t="str">
        <f t="shared" ca="1" si="314"/>
        <v>Yes</v>
      </c>
      <c r="R1422">
        <f t="shared" ca="1" si="315"/>
        <v>3</v>
      </c>
      <c r="S1422">
        <f t="shared" ca="1" si="316"/>
        <v>3</v>
      </c>
      <c r="T1422">
        <f t="shared" ca="1" si="317"/>
        <v>3</v>
      </c>
      <c r="U1422">
        <f t="shared" ca="1" si="318"/>
        <v>0</v>
      </c>
      <c r="V1422">
        <f t="shared" ca="1" si="319"/>
        <v>0</v>
      </c>
      <c r="W1422">
        <f t="shared" ca="1" si="320"/>
        <v>4</v>
      </c>
      <c r="X1422">
        <f t="shared" ca="1" si="321"/>
        <v>13</v>
      </c>
    </row>
    <row r="1423" spans="1:24" x14ac:dyDescent="0.25">
      <c r="A1423">
        <v>154721</v>
      </c>
      <c r="B1423" t="s">
        <v>4818</v>
      </c>
      <c r="C1423" t="s">
        <v>10</v>
      </c>
      <c r="D1423" t="s">
        <v>4819</v>
      </c>
      <c r="E1423" t="str">
        <f t="shared" ca="1" si="322"/>
        <v>Dedham</v>
      </c>
      <c r="F1423" t="s">
        <v>24067</v>
      </c>
      <c r="G1423">
        <f t="shared" ca="1" si="309"/>
        <v>6574893529</v>
      </c>
      <c r="H1423" t="s">
        <v>4821</v>
      </c>
      <c r="I1423" t="s">
        <v>4820</v>
      </c>
      <c r="J1423" t="str">
        <f t="shared" ca="1" si="310"/>
        <v>Female</v>
      </c>
      <c r="K1423">
        <f t="shared" ca="1" si="311"/>
        <v>62</v>
      </c>
      <c r="L1423" t="str">
        <f t="shared" ca="1" si="312"/>
        <v>Adult</v>
      </c>
      <c r="M1423" t="str">
        <f t="shared" ca="1" si="313"/>
        <v>No</v>
      </c>
      <c r="N1423" t="str">
        <f t="shared" ca="1" si="313"/>
        <v>No</v>
      </c>
      <c r="O1423" t="str">
        <f t="shared" ca="1" si="313"/>
        <v>Yes</v>
      </c>
      <c r="P1423" t="str">
        <f t="shared" ca="1" si="313"/>
        <v>Yes</v>
      </c>
      <c r="Q1423" t="str">
        <f t="shared" ca="1" si="314"/>
        <v>No</v>
      </c>
      <c r="R1423">
        <f t="shared" ca="1" si="315"/>
        <v>3</v>
      </c>
      <c r="S1423">
        <f t="shared" ca="1" si="316"/>
        <v>3</v>
      </c>
      <c r="T1423">
        <f t="shared" ca="1" si="317"/>
        <v>3</v>
      </c>
      <c r="U1423">
        <f t="shared" ca="1" si="318"/>
        <v>0</v>
      </c>
      <c r="V1423">
        <f t="shared" ca="1" si="319"/>
        <v>4</v>
      </c>
      <c r="W1423">
        <f t="shared" ca="1" si="320"/>
        <v>0</v>
      </c>
      <c r="X1423">
        <f t="shared" ca="1" si="321"/>
        <v>13</v>
      </c>
    </row>
    <row r="1424" spans="1:24" x14ac:dyDescent="0.25">
      <c r="A1424">
        <v>154749</v>
      </c>
      <c r="B1424" t="s">
        <v>4822</v>
      </c>
      <c r="C1424" t="s">
        <v>10</v>
      </c>
      <c r="D1424" t="s">
        <v>4823</v>
      </c>
      <c r="E1424" t="str">
        <f t="shared" ca="1" si="322"/>
        <v>Cambridge</v>
      </c>
      <c r="F1424" t="s">
        <v>24067</v>
      </c>
      <c r="G1424">
        <f t="shared" ca="1" si="309"/>
        <v>4482566339</v>
      </c>
      <c r="H1424" t="s">
        <v>4825</v>
      </c>
      <c r="I1424" t="s">
        <v>4824</v>
      </c>
      <c r="J1424" t="str">
        <f t="shared" ca="1" si="310"/>
        <v>Female</v>
      </c>
      <c r="K1424">
        <f t="shared" ca="1" si="311"/>
        <v>36</v>
      </c>
      <c r="L1424" t="str">
        <f t="shared" ca="1" si="312"/>
        <v>Adult</v>
      </c>
      <c r="M1424" t="str">
        <f t="shared" ca="1" si="313"/>
        <v>No</v>
      </c>
      <c r="N1424" t="str">
        <f t="shared" ca="1" si="313"/>
        <v>No</v>
      </c>
      <c r="O1424" t="str">
        <f t="shared" ca="1" si="313"/>
        <v>Yes</v>
      </c>
      <c r="P1424" t="str">
        <f t="shared" ca="1" si="313"/>
        <v>No</v>
      </c>
      <c r="Q1424" t="str">
        <f t="shared" ca="1" si="314"/>
        <v>No</v>
      </c>
      <c r="R1424">
        <f t="shared" ca="1" si="315"/>
        <v>1</v>
      </c>
      <c r="S1424">
        <f t="shared" ca="1" si="316"/>
        <v>0</v>
      </c>
      <c r="T1424">
        <f t="shared" ca="1" si="317"/>
        <v>3</v>
      </c>
      <c r="U1424">
        <f t="shared" ca="1" si="318"/>
        <v>0</v>
      </c>
      <c r="V1424">
        <f t="shared" ca="1" si="319"/>
        <v>0</v>
      </c>
      <c r="W1424">
        <f t="shared" ca="1" si="320"/>
        <v>0</v>
      </c>
      <c r="X1424">
        <f t="shared" ca="1" si="321"/>
        <v>4</v>
      </c>
    </row>
    <row r="1425" spans="1:24" x14ac:dyDescent="0.25">
      <c r="A1425">
        <v>154767</v>
      </c>
      <c r="B1425" t="s">
        <v>4826</v>
      </c>
      <c r="C1425" t="s">
        <v>10</v>
      </c>
      <c r="D1425" t="s">
        <v>4827</v>
      </c>
      <c r="E1425" t="str">
        <f t="shared" ca="1" si="322"/>
        <v>Needham</v>
      </c>
      <c r="F1425" t="s">
        <v>24067</v>
      </c>
      <c r="G1425">
        <f t="shared" ca="1" si="309"/>
        <v>7494672327</v>
      </c>
      <c r="H1425" t="s">
        <v>331</v>
      </c>
      <c r="I1425">
        <v>66215</v>
      </c>
      <c r="J1425" t="str">
        <f t="shared" ca="1" si="310"/>
        <v>Female</v>
      </c>
      <c r="K1425">
        <f t="shared" ca="1" si="311"/>
        <v>44</v>
      </c>
      <c r="L1425" t="str">
        <f t="shared" ca="1" si="312"/>
        <v>Adult</v>
      </c>
      <c r="M1425" t="str">
        <f t="shared" ca="1" si="313"/>
        <v>No</v>
      </c>
      <c r="N1425" t="str">
        <f t="shared" ca="1" si="313"/>
        <v>Yes</v>
      </c>
      <c r="O1425" t="str">
        <f t="shared" ca="1" si="313"/>
        <v>No</v>
      </c>
      <c r="P1425" t="str">
        <f t="shared" ca="1" si="313"/>
        <v>Yes</v>
      </c>
      <c r="Q1425" t="str">
        <f t="shared" ca="1" si="314"/>
        <v>Yes</v>
      </c>
      <c r="R1425">
        <f t="shared" ca="1" si="315"/>
        <v>1</v>
      </c>
      <c r="S1425">
        <f t="shared" ca="1" si="316"/>
        <v>0</v>
      </c>
      <c r="T1425">
        <f t="shared" ca="1" si="317"/>
        <v>3</v>
      </c>
      <c r="U1425">
        <f t="shared" ca="1" si="318"/>
        <v>0</v>
      </c>
      <c r="V1425">
        <f t="shared" ca="1" si="319"/>
        <v>4</v>
      </c>
      <c r="W1425">
        <f t="shared" ca="1" si="320"/>
        <v>4</v>
      </c>
      <c r="X1425">
        <f t="shared" ca="1" si="321"/>
        <v>12</v>
      </c>
    </row>
    <row r="1426" spans="1:24" x14ac:dyDescent="0.25">
      <c r="A1426">
        <v>154776</v>
      </c>
      <c r="B1426" t="s">
        <v>4828</v>
      </c>
      <c r="C1426" t="s">
        <v>10</v>
      </c>
      <c r="D1426" t="s">
        <v>4829</v>
      </c>
      <c r="E1426" t="str">
        <f t="shared" ca="1" si="322"/>
        <v>Revere</v>
      </c>
      <c r="F1426" t="s">
        <v>24067</v>
      </c>
      <c r="G1426">
        <f t="shared" ca="1" si="309"/>
        <v>4874201384</v>
      </c>
      <c r="H1426" t="s">
        <v>331</v>
      </c>
      <c r="I1426" t="s">
        <v>4830</v>
      </c>
      <c r="J1426" t="str">
        <f t="shared" ca="1" si="310"/>
        <v>Female</v>
      </c>
      <c r="K1426">
        <f t="shared" ca="1" si="311"/>
        <v>30</v>
      </c>
      <c r="L1426" t="str">
        <f t="shared" ca="1" si="312"/>
        <v>Adult</v>
      </c>
      <c r="M1426" t="str">
        <f t="shared" ca="1" si="313"/>
        <v>Yes</v>
      </c>
      <c r="N1426" t="str">
        <f t="shared" ca="1" si="313"/>
        <v>Yes</v>
      </c>
      <c r="O1426" t="str">
        <f t="shared" ca="1" si="313"/>
        <v>No</v>
      </c>
      <c r="P1426" t="str">
        <f t="shared" ca="1" si="313"/>
        <v>Yes</v>
      </c>
      <c r="Q1426" t="str">
        <f t="shared" ca="1" si="314"/>
        <v>Yes</v>
      </c>
      <c r="R1426">
        <f t="shared" ca="1" si="315"/>
        <v>3</v>
      </c>
      <c r="S1426">
        <f t="shared" ca="1" si="316"/>
        <v>3</v>
      </c>
      <c r="T1426">
        <f t="shared" ca="1" si="317"/>
        <v>3</v>
      </c>
      <c r="U1426">
        <f t="shared" ca="1" si="318"/>
        <v>3</v>
      </c>
      <c r="V1426">
        <f t="shared" ca="1" si="319"/>
        <v>4</v>
      </c>
      <c r="W1426">
        <f t="shared" ca="1" si="320"/>
        <v>4</v>
      </c>
      <c r="X1426">
        <f t="shared" ca="1" si="321"/>
        <v>20</v>
      </c>
    </row>
    <row r="1427" spans="1:24" x14ac:dyDescent="0.25">
      <c r="A1427">
        <v>154794</v>
      </c>
      <c r="B1427" t="s">
        <v>4831</v>
      </c>
      <c r="C1427" t="s">
        <v>10</v>
      </c>
      <c r="D1427" t="s">
        <v>4832</v>
      </c>
      <c r="E1427" t="str">
        <f t="shared" ca="1" si="322"/>
        <v>Watertown</v>
      </c>
      <c r="F1427" t="s">
        <v>24067</v>
      </c>
      <c r="G1427">
        <f t="shared" ca="1" si="309"/>
        <v>2007490993</v>
      </c>
      <c r="H1427" t="s">
        <v>4833</v>
      </c>
      <c r="I1427">
        <v>66604</v>
      </c>
      <c r="J1427" t="str">
        <f t="shared" ca="1" si="310"/>
        <v>Male</v>
      </c>
      <c r="K1427">
        <f t="shared" ca="1" si="311"/>
        <v>59</v>
      </c>
      <c r="L1427" t="str">
        <f t="shared" ca="1" si="312"/>
        <v>Adult</v>
      </c>
      <c r="M1427" t="str">
        <f t="shared" ca="1" si="313"/>
        <v>No</v>
      </c>
      <c r="N1427" t="str">
        <f t="shared" ca="1" si="313"/>
        <v>No</v>
      </c>
      <c r="O1427" t="str">
        <f t="shared" ca="1" si="313"/>
        <v>Yes</v>
      </c>
      <c r="P1427" t="str">
        <f t="shared" ca="1" si="313"/>
        <v>Yes</v>
      </c>
      <c r="Q1427" t="str">
        <f t="shared" ca="1" si="314"/>
        <v>Yes</v>
      </c>
      <c r="R1427">
        <f t="shared" ca="1" si="315"/>
        <v>2</v>
      </c>
      <c r="S1427">
        <f t="shared" ca="1" si="316"/>
        <v>3</v>
      </c>
      <c r="T1427">
        <f t="shared" ca="1" si="317"/>
        <v>3</v>
      </c>
      <c r="U1427">
        <f t="shared" ca="1" si="318"/>
        <v>0</v>
      </c>
      <c r="V1427">
        <f t="shared" ca="1" si="319"/>
        <v>4</v>
      </c>
      <c r="W1427">
        <f t="shared" ca="1" si="320"/>
        <v>4</v>
      </c>
      <c r="X1427">
        <f t="shared" ca="1" si="321"/>
        <v>16</v>
      </c>
    </row>
    <row r="1428" spans="1:24" x14ac:dyDescent="0.25">
      <c r="A1428">
        <v>154800</v>
      </c>
      <c r="B1428" t="s">
        <v>4834</v>
      </c>
      <c r="C1428" t="s">
        <v>10</v>
      </c>
      <c r="D1428" t="s">
        <v>4835</v>
      </c>
      <c r="E1428" t="str">
        <f t="shared" ca="1" si="322"/>
        <v>Newton</v>
      </c>
      <c r="F1428" t="s">
        <v>24067</v>
      </c>
      <c r="G1428">
        <f t="shared" ca="1" si="309"/>
        <v>3316897202</v>
      </c>
      <c r="H1428" t="s">
        <v>4837</v>
      </c>
      <c r="I1428" t="s">
        <v>4836</v>
      </c>
      <c r="J1428" t="str">
        <f t="shared" ca="1" si="310"/>
        <v>Male</v>
      </c>
      <c r="K1428">
        <f t="shared" ca="1" si="311"/>
        <v>37</v>
      </c>
      <c r="L1428" t="str">
        <f t="shared" ca="1" si="312"/>
        <v>Adult</v>
      </c>
      <c r="M1428" t="str">
        <f t="shared" ca="1" si="313"/>
        <v>Yes</v>
      </c>
      <c r="N1428" t="str">
        <f t="shared" ca="1" si="313"/>
        <v>Yes</v>
      </c>
      <c r="O1428" t="str">
        <f t="shared" ca="1" si="313"/>
        <v>No</v>
      </c>
      <c r="P1428" t="str">
        <f t="shared" ca="1" si="313"/>
        <v>Yes</v>
      </c>
      <c r="Q1428" t="str">
        <f t="shared" ca="1" si="314"/>
        <v>No</v>
      </c>
      <c r="R1428">
        <f t="shared" ca="1" si="315"/>
        <v>4</v>
      </c>
      <c r="S1428">
        <f t="shared" ca="1" si="316"/>
        <v>5</v>
      </c>
      <c r="T1428">
        <f t="shared" ca="1" si="317"/>
        <v>3</v>
      </c>
      <c r="U1428">
        <f t="shared" ca="1" si="318"/>
        <v>3</v>
      </c>
      <c r="V1428">
        <f t="shared" ca="1" si="319"/>
        <v>4</v>
      </c>
      <c r="W1428">
        <f t="shared" ca="1" si="320"/>
        <v>0</v>
      </c>
      <c r="X1428">
        <f t="shared" ca="1" si="321"/>
        <v>19</v>
      </c>
    </row>
    <row r="1429" spans="1:24" x14ac:dyDescent="0.25">
      <c r="A1429">
        <v>154837</v>
      </c>
      <c r="B1429" t="s">
        <v>4838</v>
      </c>
      <c r="C1429" t="s">
        <v>10</v>
      </c>
      <c r="D1429" t="s">
        <v>4839</v>
      </c>
      <c r="E1429" t="str">
        <f t="shared" ca="1" si="322"/>
        <v>Winthrop</v>
      </c>
      <c r="F1429" t="s">
        <v>24067</v>
      </c>
      <c r="G1429">
        <f t="shared" ca="1" si="309"/>
        <v>7325204577</v>
      </c>
      <c r="H1429" t="s">
        <v>4841</v>
      </c>
      <c r="I1429" t="s">
        <v>4840</v>
      </c>
      <c r="J1429" t="str">
        <f t="shared" ca="1" si="310"/>
        <v>Male</v>
      </c>
      <c r="K1429">
        <f t="shared" ca="1" si="311"/>
        <v>19</v>
      </c>
      <c r="L1429" t="str">
        <f t="shared" ca="1" si="312"/>
        <v>Adult</v>
      </c>
      <c r="M1429" t="str">
        <f t="shared" ca="1" si="313"/>
        <v>Yes</v>
      </c>
      <c r="N1429" t="str">
        <f t="shared" ca="1" si="313"/>
        <v>Yes</v>
      </c>
      <c r="O1429" t="str">
        <f t="shared" ca="1" si="313"/>
        <v>No</v>
      </c>
      <c r="P1429" t="str">
        <f t="shared" ca="1" si="313"/>
        <v>No</v>
      </c>
      <c r="Q1429" t="str">
        <f t="shared" ca="1" si="314"/>
        <v>No</v>
      </c>
      <c r="R1429">
        <f t="shared" ca="1" si="315"/>
        <v>3</v>
      </c>
      <c r="S1429">
        <f t="shared" ca="1" si="316"/>
        <v>3</v>
      </c>
      <c r="T1429">
        <f t="shared" ca="1" si="317"/>
        <v>3</v>
      </c>
      <c r="U1429">
        <f t="shared" ca="1" si="318"/>
        <v>3</v>
      </c>
      <c r="V1429">
        <f t="shared" ca="1" si="319"/>
        <v>0</v>
      </c>
      <c r="W1429">
        <f t="shared" ca="1" si="320"/>
        <v>0</v>
      </c>
      <c r="X1429">
        <f t="shared" ca="1" si="321"/>
        <v>12</v>
      </c>
    </row>
    <row r="1430" spans="1:24" x14ac:dyDescent="0.25">
      <c r="A1430">
        <v>154855</v>
      </c>
      <c r="B1430" t="s">
        <v>4842</v>
      </c>
      <c r="C1430" t="s">
        <v>10</v>
      </c>
      <c r="D1430" t="s">
        <v>4843</v>
      </c>
      <c r="E1430" t="str">
        <f t="shared" ca="1" si="322"/>
        <v>Cambridge</v>
      </c>
      <c r="F1430" t="s">
        <v>24067</v>
      </c>
      <c r="G1430">
        <f t="shared" ca="1" si="309"/>
        <v>7876770529</v>
      </c>
      <c r="H1430" t="s">
        <v>4845</v>
      </c>
      <c r="I1430" t="s">
        <v>4844</v>
      </c>
      <c r="J1430" t="str">
        <f t="shared" ca="1" si="310"/>
        <v>Female</v>
      </c>
      <c r="K1430">
        <f t="shared" ca="1" si="311"/>
        <v>30</v>
      </c>
      <c r="L1430" t="str">
        <f t="shared" ca="1" si="312"/>
        <v>Adult</v>
      </c>
      <c r="M1430" t="str">
        <f t="shared" ca="1" si="313"/>
        <v>Yes</v>
      </c>
      <c r="N1430" t="str">
        <f t="shared" ca="1" si="313"/>
        <v>Yes</v>
      </c>
      <c r="O1430" t="str">
        <f t="shared" ca="1" si="313"/>
        <v>No</v>
      </c>
      <c r="P1430" t="str">
        <f t="shared" ca="1" si="313"/>
        <v>No</v>
      </c>
      <c r="Q1430" t="str">
        <f t="shared" ca="1" si="314"/>
        <v>Yes</v>
      </c>
      <c r="R1430">
        <f t="shared" ca="1" si="315"/>
        <v>2</v>
      </c>
      <c r="S1430">
        <f t="shared" ca="1" si="316"/>
        <v>3</v>
      </c>
      <c r="T1430">
        <f t="shared" ca="1" si="317"/>
        <v>3</v>
      </c>
      <c r="U1430">
        <f t="shared" ca="1" si="318"/>
        <v>3</v>
      </c>
      <c r="V1430">
        <f t="shared" ca="1" si="319"/>
        <v>0</v>
      </c>
      <c r="W1430">
        <f t="shared" ca="1" si="320"/>
        <v>4</v>
      </c>
      <c r="X1430">
        <f t="shared" ca="1" si="321"/>
        <v>15</v>
      </c>
    </row>
    <row r="1431" spans="1:24" x14ac:dyDescent="0.25">
      <c r="A1431">
        <v>154907</v>
      </c>
      <c r="B1431" t="s">
        <v>4846</v>
      </c>
      <c r="C1431" t="s">
        <v>10</v>
      </c>
      <c r="D1431" t="s">
        <v>4847</v>
      </c>
      <c r="E1431" t="str">
        <f t="shared" ca="1" si="322"/>
        <v>Newton</v>
      </c>
      <c r="F1431" t="s">
        <v>24067</v>
      </c>
      <c r="G1431">
        <f t="shared" ca="1" si="309"/>
        <v>6131081681</v>
      </c>
      <c r="H1431" t="s">
        <v>4849</v>
      </c>
      <c r="I1431" t="s">
        <v>4848</v>
      </c>
      <c r="J1431" t="str">
        <f t="shared" ca="1" si="310"/>
        <v>Female</v>
      </c>
      <c r="K1431">
        <f t="shared" ca="1" si="311"/>
        <v>34</v>
      </c>
      <c r="L1431" t="str">
        <f t="shared" ca="1" si="312"/>
        <v>Adult</v>
      </c>
      <c r="M1431" t="str">
        <f t="shared" ca="1" si="313"/>
        <v>Yes</v>
      </c>
      <c r="N1431" t="str">
        <f t="shared" ca="1" si="313"/>
        <v>Yes</v>
      </c>
      <c r="O1431" t="str">
        <f t="shared" ca="1" si="313"/>
        <v>No</v>
      </c>
      <c r="P1431" t="str">
        <f t="shared" ca="1" si="313"/>
        <v>No</v>
      </c>
      <c r="Q1431" t="str">
        <f t="shared" ca="1" si="314"/>
        <v>No</v>
      </c>
      <c r="R1431">
        <f t="shared" ca="1" si="315"/>
        <v>5</v>
      </c>
      <c r="S1431">
        <f t="shared" ca="1" si="316"/>
        <v>5</v>
      </c>
      <c r="T1431">
        <f t="shared" ca="1" si="317"/>
        <v>3</v>
      </c>
      <c r="U1431">
        <f t="shared" ca="1" si="318"/>
        <v>3</v>
      </c>
      <c r="V1431">
        <f t="shared" ca="1" si="319"/>
        <v>0</v>
      </c>
      <c r="W1431">
        <f t="shared" ca="1" si="320"/>
        <v>0</v>
      </c>
      <c r="X1431">
        <f t="shared" ca="1" si="321"/>
        <v>16</v>
      </c>
    </row>
    <row r="1432" spans="1:24" x14ac:dyDescent="0.25">
      <c r="A1432">
        <v>154925</v>
      </c>
      <c r="B1432" t="s">
        <v>4850</v>
      </c>
      <c r="C1432" t="s">
        <v>10</v>
      </c>
      <c r="D1432" t="s">
        <v>4851</v>
      </c>
      <c r="E1432" t="str">
        <f t="shared" ca="1" si="322"/>
        <v>Brookline</v>
      </c>
      <c r="F1432" t="s">
        <v>24067</v>
      </c>
      <c r="G1432">
        <f t="shared" ca="1" si="309"/>
        <v>4735549710</v>
      </c>
      <c r="H1432" t="s">
        <v>4853</v>
      </c>
      <c r="I1432" t="s">
        <v>4852</v>
      </c>
      <c r="J1432" t="str">
        <f t="shared" ca="1" si="310"/>
        <v>Female</v>
      </c>
      <c r="K1432">
        <f t="shared" ca="1" si="311"/>
        <v>34</v>
      </c>
      <c r="L1432" t="str">
        <f t="shared" ca="1" si="312"/>
        <v>Adult</v>
      </c>
      <c r="M1432" t="str">
        <f t="shared" ca="1" si="313"/>
        <v>Yes</v>
      </c>
      <c r="N1432" t="str">
        <f t="shared" ca="1" si="313"/>
        <v>Yes</v>
      </c>
      <c r="O1432" t="str">
        <f t="shared" ca="1" si="313"/>
        <v>No</v>
      </c>
      <c r="P1432" t="str">
        <f t="shared" ca="1" si="313"/>
        <v>No</v>
      </c>
      <c r="Q1432" t="str">
        <f t="shared" ca="1" si="314"/>
        <v>Yes</v>
      </c>
      <c r="R1432">
        <f t="shared" ca="1" si="315"/>
        <v>5</v>
      </c>
      <c r="S1432">
        <f t="shared" ca="1" si="316"/>
        <v>5</v>
      </c>
      <c r="T1432">
        <f t="shared" ca="1" si="317"/>
        <v>3</v>
      </c>
      <c r="U1432">
        <f t="shared" ca="1" si="318"/>
        <v>3</v>
      </c>
      <c r="V1432">
        <f t="shared" ca="1" si="319"/>
        <v>0</v>
      </c>
      <c r="W1432">
        <f t="shared" ca="1" si="320"/>
        <v>4</v>
      </c>
      <c r="X1432">
        <f t="shared" ca="1" si="321"/>
        <v>20</v>
      </c>
    </row>
    <row r="1433" spans="1:24" x14ac:dyDescent="0.25">
      <c r="A1433">
        <v>154934</v>
      </c>
      <c r="B1433" t="s">
        <v>4854</v>
      </c>
      <c r="C1433" t="s">
        <v>10</v>
      </c>
      <c r="D1433" t="s">
        <v>4855</v>
      </c>
      <c r="E1433" t="str">
        <f t="shared" ca="1" si="322"/>
        <v>Winthrop</v>
      </c>
      <c r="F1433" t="s">
        <v>24067</v>
      </c>
      <c r="G1433">
        <f t="shared" ca="1" si="309"/>
        <v>7035221310</v>
      </c>
      <c r="H1433" t="s">
        <v>4856</v>
      </c>
      <c r="I1433">
        <v>67701</v>
      </c>
      <c r="J1433" t="str">
        <f t="shared" ca="1" si="310"/>
        <v>Male</v>
      </c>
      <c r="K1433">
        <f t="shared" ca="1" si="311"/>
        <v>65</v>
      </c>
      <c r="L1433" t="str">
        <f t="shared" ca="1" si="312"/>
        <v>Adult</v>
      </c>
      <c r="M1433" t="str">
        <f t="shared" ca="1" si="313"/>
        <v>No</v>
      </c>
      <c r="N1433" t="str">
        <f t="shared" ca="1" si="313"/>
        <v>No</v>
      </c>
      <c r="O1433" t="str">
        <f t="shared" ca="1" si="313"/>
        <v>Yes</v>
      </c>
      <c r="P1433" t="str">
        <f t="shared" ca="1" si="313"/>
        <v>Yes</v>
      </c>
      <c r="Q1433" t="str">
        <f t="shared" ca="1" si="314"/>
        <v>No</v>
      </c>
      <c r="R1433">
        <f t="shared" ca="1" si="315"/>
        <v>1</v>
      </c>
      <c r="S1433">
        <f t="shared" ca="1" si="316"/>
        <v>0</v>
      </c>
      <c r="T1433">
        <f t="shared" ca="1" si="317"/>
        <v>3</v>
      </c>
      <c r="U1433">
        <f t="shared" ca="1" si="318"/>
        <v>0</v>
      </c>
      <c r="V1433">
        <f t="shared" ca="1" si="319"/>
        <v>4</v>
      </c>
      <c r="W1433">
        <f t="shared" ca="1" si="320"/>
        <v>0</v>
      </c>
      <c r="X1433">
        <f t="shared" ca="1" si="321"/>
        <v>8</v>
      </c>
    </row>
    <row r="1434" spans="1:24" x14ac:dyDescent="0.25">
      <c r="A1434">
        <v>154952</v>
      </c>
      <c r="B1434" t="s">
        <v>4857</v>
      </c>
      <c r="C1434" t="s">
        <v>10</v>
      </c>
      <c r="D1434" t="s">
        <v>4858</v>
      </c>
      <c r="E1434" t="str">
        <f t="shared" ca="1" si="322"/>
        <v>Brookline</v>
      </c>
      <c r="F1434" t="s">
        <v>24067</v>
      </c>
      <c r="G1434">
        <f t="shared" ca="1" si="309"/>
        <v>1765605905</v>
      </c>
      <c r="H1434" t="s">
        <v>4859</v>
      </c>
      <c r="I1434">
        <v>67005</v>
      </c>
      <c r="J1434" t="str">
        <f t="shared" ca="1" si="310"/>
        <v>Female</v>
      </c>
      <c r="K1434">
        <f t="shared" ca="1" si="311"/>
        <v>41</v>
      </c>
      <c r="L1434" t="str">
        <f t="shared" ca="1" si="312"/>
        <v>Adult</v>
      </c>
      <c r="M1434" t="str">
        <f t="shared" ca="1" si="313"/>
        <v>No</v>
      </c>
      <c r="N1434" t="str">
        <f t="shared" ca="1" si="313"/>
        <v>Yes</v>
      </c>
      <c r="O1434" t="str">
        <f t="shared" ca="1" si="313"/>
        <v>Yes</v>
      </c>
      <c r="P1434" t="str">
        <f t="shared" ca="1" si="313"/>
        <v>Yes</v>
      </c>
      <c r="Q1434" t="str">
        <f t="shared" ca="1" si="314"/>
        <v>Yes</v>
      </c>
      <c r="R1434">
        <f t="shared" ca="1" si="315"/>
        <v>3</v>
      </c>
      <c r="S1434">
        <f t="shared" ca="1" si="316"/>
        <v>3</v>
      </c>
      <c r="T1434">
        <f t="shared" ca="1" si="317"/>
        <v>5</v>
      </c>
      <c r="U1434">
        <f t="shared" ca="1" si="318"/>
        <v>0</v>
      </c>
      <c r="V1434">
        <f t="shared" ca="1" si="319"/>
        <v>4</v>
      </c>
      <c r="W1434">
        <f t="shared" ca="1" si="320"/>
        <v>4</v>
      </c>
      <c r="X1434">
        <f t="shared" ca="1" si="321"/>
        <v>19</v>
      </c>
    </row>
    <row r="1435" spans="1:24" x14ac:dyDescent="0.25">
      <c r="A1435">
        <v>154970</v>
      </c>
      <c r="B1435" t="s">
        <v>2351</v>
      </c>
      <c r="C1435" t="s">
        <v>10</v>
      </c>
      <c r="D1435" t="s">
        <v>4860</v>
      </c>
      <c r="E1435" t="str">
        <f t="shared" ca="1" si="322"/>
        <v>Quincy</v>
      </c>
      <c r="F1435" t="s">
        <v>24067</v>
      </c>
      <c r="G1435">
        <f t="shared" ca="1" si="309"/>
        <v>4425609574</v>
      </c>
      <c r="H1435" t="s">
        <v>1102</v>
      </c>
      <c r="I1435" t="s">
        <v>4861</v>
      </c>
      <c r="J1435" t="str">
        <f t="shared" ca="1" si="310"/>
        <v>Male</v>
      </c>
      <c r="K1435">
        <f t="shared" ca="1" si="311"/>
        <v>26</v>
      </c>
      <c r="L1435" t="str">
        <f t="shared" ca="1" si="312"/>
        <v>Adult</v>
      </c>
      <c r="M1435" t="str">
        <f t="shared" ca="1" si="313"/>
        <v>Yes</v>
      </c>
      <c r="N1435" t="str">
        <f t="shared" ca="1" si="313"/>
        <v>Yes</v>
      </c>
      <c r="O1435" t="str">
        <f t="shared" ca="1" si="313"/>
        <v>No</v>
      </c>
      <c r="P1435" t="str">
        <f t="shared" ca="1" si="313"/>
        <v>Yes</v>
      </c>
      <c r="Q1435" t="str">
        <f t="shared" ca="1" si="314"/>
        <v>No</v>
      </c>
      <c r="R1435">
        <f t="shared" ca="1" si="315"/>
        <v>5</v>
      </c>
      <c r="S1435">
        <f t="shared" ca="1" si="316"/>
        <v>5</v>
      </c>
      <c r="T1435">
        <f t="shared" ca="1" si="317"/>
        <v>3</v>
      </c>
      <c r="U1435">
        <f t="shared" ca="1" si="318"/>
        <v>3</v>
      </c>
      <c r="V1435">
        <f t="shared" ca="1" si="319"/>
        <v>4</v>
      </c>
      <c r="W1435">
        <f t="shared" ca="1" si="320"/>
        <v>0</v>
      </c>
      <c r="X1435">
        <f t="shared" ca="1" si="321"/>
        <v>20</v>
      </c>
    </row>
    <row r="1436" spans="1:24" x14ac:dyDescent="0.25">
      <c r="A1436">
        <v>154998</v>
      </c>
      <c r="B1436" t="s">
        <v>4862</v>
      </c>
      <c r="C1436" t="s">
        <v>10</v>
      </c>
      <c r="D1436" t="s">
        <v>4863</v>
      </c>
      <c r="E1436" t="str">
        <f t="shared" ca="1" si="322"/>
        <v>Needham</v>
      </c>
      <c r="F1436" t="s">
        <v>24067</v>
      </c>
      <c r="G1436">
        <f t="shared" ca="1" si="309"/>
        <v>8827772814</v>
      </c>
      <c r="H1436" t="s">
        <v>4865</v>
      </c>
      <c r="I1436" t="s">
        <v>4864</v>
      </c>
      <c r="J1436" t="str">
        <f t="shared" ca="1" si="310"/>
        <v>Male</v>
      </c>
      <c r="K1436">
        <f t="shared" ca="1" si="311"/>
        <v>20</v>
      </c>
      <c r="L1436" t="str">
        <f t="shared" ca="1" si="312"/>
        <v>Adult</v>
      </c>
      <c r="M1436" t="str">
        <f t="shared" ca="1" si="313"/>
        <v>Yes</v>
      </c>
      <c r="N1436" t="str">
        <f t="shared" ca="1" si="313"/>
        <v>No</v>
      </c>
      <c r="O1436" t="str">
        <f t="shared" ca="1" si="313"/>
        <v>No</v>
      </c>
      <c r="P1436" t="str">
        <f t="shared" ca="1" si="313"/>
        <v>No</v>
      </c>
      <c r="Q1436" t="str">
        <f t="shared" ca="1" si="314"/>
        <v>Yes</v>
      </c>
      <c r="R1436">
        <f t="shared" ca="1" si="315"/>
        <v>5</v>
      </c>
      <c r="S1436">
        <f t="shared" ca="1" si="316"/>
        <v>5</v>
      </c>
      <c r="T1436">
        <f t="shared" ca="1" si="317"/>
        <v>0</v>
      </c>
      <c r="U1436">
        <f t="shared" ca="1" si="318"/>
        <v>3</v>
      </c>
      <c r="V1436">
        <f t="shared" ca="1" si="319"/>
        <v>0</v>
      </c>
      <c r="W1436">
        <f t="shared" ca="1" si="320"/>
        <v>4</v>
      </c>
      <c r="X1436">
        <f t="shared" ca="1" si="321"/>
        <v>17</v>
      </c>
    </row>
    <row r="1437" spans="1:24" x14ac:dyDescent="0.25">
      <c r="A1437">
        <v>155007</v>
      </c>
      <c r="B1437" t="s">
        <v>4866</v>
      </c>
      <c r="C1437" t="s">
        <v>10</v>
      </c>
      <c r="D1437" t="s">
        <v>4867</v>
      </c>
      <c r="E1437" t="str">
        <f t="shared" ca="1" si="322"/>
        <v>Chelsea</v>
      </c>
      <c r="F1437" t="s">
        <v>24067</v>
      </c>
      <c r="G1437">
        <f t="shared" ca="1" si="309"/>
        <v>9957326808</v>
      </c>
      <c r="H1437" t="s">
        <v>4868</v>
      </c>
      <c r="I1437">
        <v>66102</v>
      </c>
      <c r="J1437" t="str">
        <f t="shared" ca="1" si="310"/>
        <v>Female</v>
      </c>
      <c r="K1437">
        <f t="shared" ca="1" si="311"/>
        <v>17</v>
      </c>
      <c r="L1437" t="str">
        <f t="shared" ca="1" si="312"/>
        <v>Adoloscent</v>
      </c>
      <c r="M1437" t="str">
        <f t="shared" ca="1" si="313"/>
        <v>Yes</v>
      </c>
      <c r="N1437" t="str">
        <f t="shared" ca="1" si="313"/>
        <v>No</v>
      </c>
      <c r="O1437" t="str">
        <f t="shared" ca="1" si="313"/>
        <v>Yes</v>
      </c>
      <c r="P1437" t="str">
        <f t="shared" ca="1" si="313"/>
        <v>No</v>
      </c>
      <c r="Q1437" t="str">
        <f t="shared" ca="1" si="314"/>
        <v>No</v>
      </c>
      <c r="R1437">
        <f t="shared" ca="1" si="315"/>
        <v>2</v>
      </c>
      <c r="S1437">
        <f t="shared" ca="1" si="316"/>
        <v>3</v>
      </c>
      <c r="T1437">
        <f t="shared" ca="1" si="317"/>
        <v>3</v>
      </c>
      <c r="U1437">
        <f t="shared" ca="1" si="318"/>
        <v>3</v>
      </c>
      <c r="V1437">
        <f t="shared" ca="1" si="319"/>
        <v>0</v>
      </c>
      <c r="W1437">
        <f t="shared" ca="1" si="320"/>
        <v>0</v>
      </c>
      <c r="X1437">
        <f t="shared" ca="1" si="321"/>
        <v>11</v>
      </c>
    </row>
    <row r="1438" spans="1:24" x14ac:dyDescent="0.25">
      <c r="A1438">
        <v>155025</v>
      </c>
      <c r="B1438" t="s">
        <v>4869</v>
      </c>
      <c r="C1438" t="s">
        <v>10</v>
      </c>
      <c r="D1438" t="s">
        <v>4870</v>
      </c>
      <c r="E1438" t="str">
        <f t="shared" ca="1" si="322"/>
        <v>Canton</v>
      </c>
      <c r="F1438" t="s">
        <v>24067</v>
      </c>
      <c r="G1438">
        <f t="shared" ca="1" si="309"/>
        <v>2078146355</v>
      </c>
      <c r="H1438" t="s">
        <v>4872</v>
      </c>
      <c r="I1438" t="s">
        <v>4871</v>
      </c>
      <c r="J1438" t="str">
        <f t="shared" ca="1" si="310"/>
        <v>Female</v>
      </c>
      <c r="K1438">
        <f t="shared" ca="1" si="311"/>
        <v>66</v>
      </c>
      <c r="L1438" t="str">
        <f t="shared" ca="1" si="312"/>
        <v>Adult</v>
      </c>
      <c r="M1438" t="str">
        <f t="shared" ca="1" si="313"/>
        <v>Yes</v>
      </c>
      <c r="N1438" t="str">
        <f t="shared" ca="1" si="313"/>
        <v>Yes</v>
      </c>
      <c r="O1438" t="str">
        <f t="shared" ca="1" si="313"/>
        <v>No</v>
      </c>
      <c r="P1438" t="str">
        <f t="shared" ca="1" si="313"/>
        <v>No</v>
      </c>
      <c r="Q1438" t="str">
        <f t="shared" ca="1" si="314"/>
        <v>No</v>
      </c>
      <c r="R1438">
        <f t="shared" ca="1" si="315"/>
        <v>4</v>
      </c>
      <c r="S1438">
        <f t="shared" ca="1" si="316"/>
        <v>5</v>
      </c>
      <c r="T1438">
        <f t="shared" ca="1" si="317"/>
        <v>3</v>
      </c>
      <c r="U1438">
        <f t="shared" ca="1" si="318"/>
        <v>3</v>
      </c>
      <c r="V1438">
        <f t="shared" ca="1" si="319"/>
        <v>0</v>
      </c>
      <c r="W1438">
        <f t="shared" ca="1" si="320"/>
        <v>0</v>
      </c>
      <c r="X1438">
        <f t="shared" ca="1" si="321"/>
        <v>15</v>
      </c>
    </row>
    <row r="1439" spans="1:24" x14ac:dyDescent="0.25">
      <c r="A1439">
        <v>155052</v>
      </c>
      <c r="B1439" t="s">
        <v>4873</v>
      </c>
      <c r="C1439" t="s">
        <v>10</v>
      </c>
      <c r="D1439" t="s">
        <v>4874</v>
      </c>
      <c r="E1439" t="str">
        <f t="shared" ca="1" si="322"/>
        <v>Dedham</v>
      </c>
      <c r="F1439" t="s">
        <v>24067</v>
      </c>
      <c r="G1439">
        <f t="shared" ca="1" si="309"/>
        <v>3947770490</v>
      </c>
      <c r="H1439" t="s">
        <v>4876</v>
      </c>
      <c r="I1439" t="s">
        <v>4875</v>
      </c>
      <c r="J1439" t="str">
        <f t="shared" ca="1" si="310"/>
        <v>Male</v>
      </c>
      <c r="K1439">
        <f t="shared" ca="1" si="311"/>
        <v>31</v>
      </c>
      <c r="L1439" t="str">
        <f t="shared" ca="1" si="312"/>
        <v>Adult</v>
      </c>
      <c r="M1439" t="str">
        <f t="shared" ca="1" si="313"/>
        <v>Yes</v>
      </c>
      <c r="N1439" t="str">
        <f t="shared" ca="1" si="313"/>
        <v>Yes</v>
      </c>
      <c r="O1439" t="str">
        <f t="shared" ca="1" si="313"/>
        <v>Yes</v>
      </c>
      <c r="P1439" t="str">
        <f t="shared" ca="1" si="313"/>
        <v>No</v>
      </c>
      <c r="Q1439" t="str">
        <f t="shared" ca="1" si="314"/>
        <v>No</v>
      </c>
      <c r="R1439">
        <f t="shared" ca="1" si="315"/>
        <v>5</v>
      </c>
      <c r="S1439">
        <f t="shared" ca="1" si="316"/>
        <v>5</v>
      </c>
      <c r="T1439">
        <f t="shared" ca="1" si="317"/>
        <v>5</v>
      </c>
      <c r="U1439">
        <f t="shared" ca="1" si="318"/>
        <v>3</v>
      </c>
      <c r="V1439">
        <f t="shared" ca="1" si="319"/>
        <v>0</v>
      </c>
      <c r="W1439">
        <f t="shared" ca="1" si="320"/>
        <v>0</v>
      </c>
      <c r="X1439">
        <f t="shared" ca="1" si="321"/>
        <v>18</v>
      </c>
    </row>
    <row r="1440" spans="1:24" x14ac:dyDescent="0.25">
      <c r="A1440">
        <v>155061</v>
      </c>
      <c r="B1440" t="s">
        <v>4877</v>
      </c>
      <c r="C1440" t="s">
        <v>10</v>
      </c>
      <c r="D1440" t="s">
        <v>4878</v>
      </c>
      <c r="E1440" t="str">
        <f t="shared" ca="1" si="322"/>
        <v>Cambridge</v>
      </c>
      <c r="F1440" t="s">
        <v>24067</v>
      </c>
      <c r="G1440">
        <f t="shared" ca="1" si="309"/>
        <v>1104895621</v>
      </c>
      <c r="H1440" t="s">
        <v>4880</v>
      </c>
      <c r="I1440" t="s">
        <v>4879</v>
      </c>
      <c r="J1440" t="str">
        <f t="shared" ca="1" si="310"/>
        <v>Female</v>
      </c>
      <c r="K1440">
        <f t="shared" ca="1" si="311"/>
        <v>53</v>
      </c>
      <c r="L1440" t="str">
        <f t="shared" ca="1" si="312"/>
        <v>Adult</v>
      </c>
      <c r="M1440" t="str">
        <f t="shared" ca="1" si="313"/>
        <v>No</v>
      </c>
      <c r="N1440" t="str">
        <f t="shared" ca="1" si="313"/>
        <v>Yes</v>
      </c>
      <c r="O1440" t="str">
        <f t="shared" ca="1" si="313"/>
        <v>Yes</v>
      </c>
      <c r="P1440" t="str">
        <f t="shared" ca="1" si="313"/>
        <v>No</v>
      </c>
      <c r="Q1440" t="str">
        <f t="shared" ca="1" si="314"/>
        <v>Yes</v>
      </c>
      <c r="R1440">
        <f t="shared" ca="1" si="315"/>
        <v>3</v>
      </c>
      <c r="S1440">
        <f t="shared" ca="1" si="316"/>
        <v>3</v>
      </c>
      <c r="T1440">
        <f t="shared" ca="1" si="317"/>
        <v>5</v>
      </c>
      <c r="U1440">
        <f t="shared" ca="1" si="318"/>
        <v>0</v>
      </c>
      <c r="V1440">
        <f t="shared" ca="1" si="319"/>
        <v>0</v>
      </c>
      <c r="W1440">
        <f t="shared" ca="1" si="320"/>
        <v>4</v>
      </c>
      <c r="X1440">
        <f t="shared" ca="1" si="321"/>
        <v>15</v>
      </c>
    </row>
    <row r="1441" spans="1:24" x14ac:dyDescent="0.25">
      <c r="A1441">
        <v>155070</v>
      </c>
      <c r="B1441" t="s">
        <v>4881</v>
      </c>
      <c r="C1441" t="s">
        <v>10</v>
      </c>
      <c r="D1441" t="s">
        <v>4882</v>
      </c>
      <c r="E1441" t="str">
        <f t="shared" ca="1" si="322"/>
        <v>Dedham</v>
      </c>
      <c r="F1441" t="s">
        <v>24067</v>
      </c>
      <c r="G1441">
        <f t="shared" ca="1" si="309"/>
        <v>8402322504</v>
      </c>
      <c r="H1441" t="s">
        <v>4884</v>
      </c>
      <c r="I1441" t="s">
        <v>4883</v>
      </c>
      <c r="J1441" t="str">
        <f t="shared" ca="1" si="310"/>
        <v>Female</v>
      </c>
      <c r="K1441">
        <f t="shared" ca="1" si="311"/>
        <v>15</v>
      </c>
      <c r="L1441" t="str">
        <f t="shared" ca="1" si="312"/>
        <v>Adoloscent</v>
      </c>
      <c r="M1441" t="str">
        <f t="shared" ca="1" si="313"/>
        <v>Yes</v>
      </c>
      <c r="N1441" t="str">
        <f t="shared" ca="1" si="313"/>
        <v>Yes</v>
      </c>
      <c r="O1441" t="str">
        <f t="shared" ca="1" si="313"/>
        <v>No</v>
      </c>
      <c r="P1441" t="str">
        <f t="shared" ca="1" si="313"/>
        <v>Yes</v>
      </c>
      <c r="Q1441" t="str">
        <f t="shared" ca="1" si="314"/>
        <v>No</v>
      </c>
      <c r="R1441">
        <f t="shared" ca="1" si="315"/>
        <v>5</v>
      </c>
      <c r="S1441">
        <f t="shared" ca="1" si="316"/>
        <v>5</v>
      </c>
      <c r="T1441">
        <f t="shared" ca="1" si="317"/>
        <v>3</v>
      </c>
      <c r="U1441">
        <f t="shared" ca="1" si="318"/>
        <v>3</v>
      </c>
      <c r="V1441">
        <f t="shared" ca="1" si="319"/>
        <v>4</v>
      </c>
      <c r="W1441">
        <f t="shared" ca="1" si="320"/>
        <v>0</v>
      </c>
      <c r="X1441">
        <f t="shared" ca="1" si="321"/>
        <v>20</v>
      </c>
    </row>
    <row r="1442" spans="1:24" x14ac:dyDescent="0.25">
      <c r="A1442">
        <v>155089</v>
      </c>
      <c r="B1442" t="s">
        <v>4885</v>
      </c>
      <c r="C1442" t="s">
        <v>10</v>
      </c>
      <c r="D1442" t="s">
        <v>4886</v>
      </c>
      <c r="E1442" t="str">
        <f t="shared" ca="1" si="322"/>
        <v>Watertown</v>
      </c>
      <c r="F1442" t="s">
        <v>24067</v>
      </c>
      <c r="G1442">
        <f t="shared" ca="1" si="309"/>
        <v>7529235007</v>
      </c>
      <c r="H1442" t="s">
        <v>4887</v>
      </c>
      <c r="I1442">
        <v>67213</v>
      </c>
      <c r="J1442" t="str">
        <f t="shared" ca="1" si="310"/>
        <v>Female</v>
      </c>
      <c r="K1442">
        <f t="shared" ca="1" si="311"/>
        <v>32</v>
      </c>
      <c r="L1442" t="str">
        <f t="shared" ca="1" si="312"/>
        <v>Adult</v>
      </c>
      <c r="M1442" t="str">
        <f t="shared" ca="1" si="313"/>
        <v>No</v>
      </c>
      <c r="N1442" t="str">
        <f t="shared" ca="1" si="313"/>
        <v>No</v>
      </c>
      <c r="O1442" t="str">
        <f t="shared" ca="1" si="313"/>
        <v>Yes</v>
      </c>
      <c r="P1442" t="str">
        <f t="shared" ca="1" si="313"/>
        <v>No</v>
      </c>
      <c r="Q1442" t="str">
        <f t="shared" ca="1" si="314"/>
        <v>Yes</v>
      </c>
      <c r="R1442">
        <f t="shared" ca="1" si="315"/>
        <v>2</v>
      </c>
      <c r="S1442">
        <f t="shared" ca="1" si="316"/>
        <v>3</v>
      </c>
      <c r="T1442">
        <f t="shared" ca="1" si="317"/>
        <v>3</v>
      </c>
      <c r="U1442">
        <f t="shared" ca="1" si="318"/>
        <v>0</v>
      </c>
      <c r="V1442">
        <f t="shared" ca="1" si="319"/>
        <v>0</v>
      </c>
      <c r="W1442">
        <f t="shared" ca="1" si="320"/>
        <v>4</v>
      </c>
      <c r="X1442">
        <f t="shared" ca="1" si="321"/>
        <v>12</v>
      </c>
    </row>
    <row r="1443" spans="1:24" x14ac:dyDescent="0.25">
      <c r="A1443">
        <v>155098</v>
      </c>
      <c r="B1443" t="s">
        <v>4888</v>
      </c>
      <c r="C1443" t="s">
        <v>10</v>
      </c>
      <c r="D1443" t="s">
        <v>4889</v>
      </c>
      <c r="E1443" t="str">
        <f t="shared" ca="1" si="322"/>
        <v>Needham</v>
      </c>
      <c r="F1443" t="s">
        <v>24067</v>
      </c>
      <c r="G1443">
        <f t="shared" ca="1" si="309"/>
        <v>9332445646</v>
      </c>
      <c r="H1443" t="s">
        <v>4890</v>
      </c>
      <c r="I1443">
        <v>66701</v>
      </c>
      <c r="J1443" t="str">
        <f t="shared" ca="1" si="310"/>
        <v>Male</v>
      </c>
      <c r="K1443">
        <f t="shared" ca="1" si="311"/>
        <v>16</v>
      </c>
      <c r="L1443" t="str">
        <f t="shared" ca="1" si="312"/>
        <v>Adoloscent</v>
      </c>
      <c r="M1443" t="str">
        <f t="shared" ca="1" si="313"/>
        <v>Yes</v>
      </c>
      <c r="N1443" t="str">
        <f t="shared" ca="1" si="313"/>
        <v>No</v>
      </c>
      <c r="O1443" t="str">
        <f t="shared" ca="1" si="313"/>
        <v>No</v>
      </c>
      <c r="P1443" t="str">
        <f t="shared" ca="1" si="313"/>
        <v>No</v>
      </c>
      <c r="Q1443" t="str">
        <f t="shared" ca="1" si="314"/>
        <v>Yes</v>
      </c>
      <c r="R1443">
        <f t="shared" ca="1" si="315"/>
        <v>4</v>
      </c>
      <c r="S1443">
        <f t="shared" ca="1" si="316"/>
        <v>5</v>
      </c>
      <c r="T1443">
        <f t="shared" ca="1" si="317"/>
        <v>0</v>
      </c>
      <c r="U1443">
        <f t="shared" ca="1" si="318"/>
        <v>3</v>
      </c>
      <c r="V1443">
        <f t="shared" ca="1" si="319"/>
        <v>0</v>
      </c>
      <c r="W1443">
        <f t="shared" ca="1" si="320"/>
        <v>4</v>
      </c>
      <c r="X1443">
        <f t="shared" ca="1" si="321"/>
        <v>16</v>
      </c>
    </row>
    <row r="1444" spans="1:24" x14ac:dyDescent="0.25">
      <c r="A1444">
        <v>155104</v>
      </c>
      <c r="B1444" t="s">
        <v>4891</v>
      </c>
      <c r="C1444" t="s">
        <v>10</v>
      </c>
      <c r="D1444" t="s">
        <v>4892</v>
      </c>
      <c r="E1444" t="str">
        <f t="shared" ca="1" si="322"/>
        <v>Brookline</v>
      </c>
      <c r="F1444" t="s">
        <v>24067</v>
      </c>
      <c r="G1444">
        <f t="shared" ca="1" si="309"/>
        <v>2728384286</v>
      </c>
      <c r="H1444" t="s">
        <v>4894</v>
      </c>
      <c r="I1444" t="s">
        <v>4893</v>
      </c>
      <c r="J1444" t="str">
        <f t="shared" ca="1" si="310"/>
        <v>Female</v>
      </c>
      <c r="K1444">
        <f t="shared" ca="1" si="311"/>
        <v>62</v>
      </c>
      <c r="L1444" t="str">
        <f t="shared" ca="1" si="312"/>
        <v>Adult</v>
      </c>
      <c r="M1444" t="str">
        <f t="shared" ca="1" si="313"/>
        <v>Yes</v>
      </c>
      <c r="N1444" t="str">
        <f t="shared" ca="1" si="313"/>
        <v>No</v>
      </c>
      <c r="O1444" t="str">
        <f t="shared" ca="1" si="313"/>
        <v>No</v>
      </c>
      <c r="P1444" t="str">
        <f t="shared" ca="1" si="313"/>
        <v>No</v>
      </c>
      <c r="Q1444" t="str">
        <f t="shared" ca="1" si="314"/>
        <v>Yes</v>
      </c>
      <c r="R1444">
        <f t="shared" ca="1" si="315"/>
        <v>3</v>
      </c>
      <c r="S1444">
        <f t="shared" ca="1" si="316"/>
        <v>3</v>
      </c>
      <c r="T1444">
        <f t="shared" ca="1" si="317"/>
        <v>0</v>
      </c>
      <c r="U1444">
        <f t="shared" ca="1" si="318"/>
        <v>3</v>
      </c>
      <c r="V1444">
        <f t="shared" ca="1" si="319"/>
        <v>0</v>
      </c>
      <c r="W1444">
        <f t="shared" ca="1" si="320"/>
        <v>4</v>
      </c>
      <c r="X1444">
        <f t="shared" ca="1" si="321"/>
        <v>13</v>
      </c>
    </row>
    <row r="1445" spans="1:24" x14ac:dyDescent="0.25">
      <c r="A1445">
        <v>155140</v>
      </c>
      <c r="B1445" t="s">
        <v>4895</v>
      </c>
      <c r="C1445" t="s">
        <v>10</v>
      </c>
      <c r="D1445" t="s">
        <v>4896</v>
      </c>
      <c r="E1445" t="str">
        <f t="shared" ca="1" si="322"/>
        <v>Dedham</v>
      </c>
      <c r="F1445" t="s">
        <v>24067</v>
      </c>
      <c r="G1445">
        <f t="shared" ca="1" si="309"/>
        <v>5150439415</v>
      </c>
      <c r="H1445" t="s">
        <v>4898</v>
      </c>
      <c r="I1445" t="s">
        <v>4897</v>
      </c>
      <c r="J1445" t="str">
        <f t="shared" ca="1" si="310"/>
        <v>Male</v>
      </c>
      <c r="K1445">
        <f t="shared" ca="1" si="311"/>
        <v>62</v>
      </c>
      <c r="L1445" t="str">
        <f t="shared" ca="1" si="312"/>
        <v>Adult</v>
      </c>
      <c r="M1445" t="str">
        <f t="shared" ca="1" si="313"/>
        <v>No</v>
      </c>
      <c r="N1445" t="str">
        <f t="shared" ca="1" si="313"/>
        <v>Yes</v>
      </c>
      <c r="O1445" t="str">
        <f t="shared" ca="1" si="313"/>
        <v>No</v>
      </c>
      <c r="P1445" t="str">
        <f t="shared" ca="1" si="313"/>
        <v>Yes</v>
      </c>
      <c r="Q1445" t="str">
        <f t="shared" ca="1" si="314"/>
        <v>No</v>
      </c>
      <c r="R1445">
        <f t="shared" ca="1" si="315"/>
        <v>2</v>
      </c>
      <c r="S1445">
        <f t="shared" ca="1" si="316"/>
        <v>3</v>
      </c>
      <c r="T1445">
        <f t="shared" ca="1" si="317"/>
        <v>3</v>
      </c>
      <c r="U1445">
        <f t="shared" ca="1" si="318"/>
        <v>0</v>
      </c>
      <c r="V1445">
        <f t="shared" ca="1" si="319"/>
        <v>4</v>
      </c>
      <c r="W1445">
        <f t="shared" ca="1" si="320"/>
        <v>0</v>
      </c>
      <c r="X1445">
        <f t="shared" ca="1" si="321"/>
        <v>12</v>
      </c>
    </row>
    <row r="1446" spans="1:24" x14ac:dyDescent="0.25">
      <c r="A1446">
        <v>155159</v>
      </c>
      <c r="B1446" t="s">
        <v>4899</v>
      </c>
      <c r="C1446" t="s">
        <v>10</v>
      </c>
      <c r="D1446" t="s">
        <v>4900</v>
      </c>
      <c r="E1446" t="str">
        <f t="shared" ca="1" si="322"/>
        <v>Revere</v>
      </c>
      <c r="F1446" t="s">
        <v>24067</v>
      </c>
      <c r="G1446">
        <f t="shared" ca="1" si="309"/>
        <v>5146905279</v>
      </c>
      <c r="H1446" t="s">
        <v>4901</v>
      </c>
      <c r="I1446">
        <v>67601</v>
      </c>
      <c r="J1446" t="str">
        <f t="shared" ca="1" si="310"/>
        <v>Female</v>
      </c>
      <c r="K1446">
        <f t="shared" ca="1" si="311"/>
        <v>47</v>
      </c>
      <c r="L1446" t="str">
        <f t="shared" ca="1" si="312"/>
        <v>Adult</v>
      </c>
      <c r="M1446" t="str">
        <f t="shared" ca="1" si="313"/>
        <v>Yes</v>
      </c>
      <c r="N1446" t="str">
        <f t="shared" ca="1" si="313"/>
        <v>Yes</v>
      </c>
      <c r="O1446" t="str">
        <f t="shared" ca="1" si="313"/>
        <v>No</v>
      </c>
      <c r="P1446" t="str">
        <f t="shared" ca="1" si="313"/>
        <v>Yes</v>
      </c>
      <c r="Q1446" t="str">
        <f t="shared" ca="1" si="314"/>
        <v>Yes</v>
      </c>
      <c r="R1446">
        <f t="shared" ca="1" si="315"/>
        <v>4</v>
      </c>
      <c r="S1446">
        <f t="shared" ca="1" si="316"/>
        <v>5</v>
      </c>
      <c r="T1446">
        <f t="shared" ca="1" si="317"/>
        <v>3</v>
      </c>
      <c r="U1446">
        <f t="shared" ca="1" si="318"/>
        <v>3</v>
      </c>
      <c r="V1446">
        <f t="shared" ca="1" si="319"/>
        <v>4</v>
      </c>
      <c r="W1446">
        <f t="shared" ca="1" si="320"/>
        <v>4</v>
      </c>
      <c r="X1446">
        <f t="shared" ca="1" si="321"/>
        <v>23</v>
      </c>
    </row>
    <row r="1447" spans="1:24" x14ac:dyDescent="0.25">
      <c r="A1447">
        <v>155177</v>
      </c>
      <c r="B1447" t="s">
        <v>4902</v>
      </c>
      <c r="C1447" t="s">
        <v>10</v>
      </c>
      <c r="D1447" t="s">
        <v>4903</v>
      </c>
      <c r="E1447" t="str">
        <f t="shared" ca="1" si="322"/>
        <v>Cambridge</v>
      </c>
      <c r="F1447" t="s">
        <v>24067</v>
      </c>
      <c r="G1447">
        <f t="shared" ca="1" si="309"/>
        <v>5897703624</v>
      </c>
      <c r="H1447" t="s">
        <v>4905</v>
      </c>
      <c r="I1447" t="s">
        <v>4904</v>
      </c>
      <c r="J1447" t="str">
        <f t="shared" ca="1" si="310"/>
        <v>Male</v>
      </c>
      <c r="K1447">
        <f t="shared" ca="1" si="311"/>
        <v>36</v>
      </c>
      <c r="L1447" t="str">
        <f t="shared" ca="1" si="312"/>
        <v>Adult</v>
      </c>
      <c r="M1447" t="str">
        <f t="shared" ca="1" si="313"/>
        <v>No</v>
      </c>
      <c r="N1447" t="str">
        <f t="shared" ca="1" si="313"/>
        <v>No</v>
      </c>
      <c r="O1447" t="str">
        <f t="shared" ca="1" si="313"/>
        <v>Yes</v>
      </c>
      <c r="P1447" t="str">
        <f t="shared" ca="1" si="313"/>
        <v>Yes</v>
      </c>
      <c r="Q1447" t="str">
        <f t="shared" ca="1" si="314"/>
        <v>Yes</v>
      </c>
      <c r="R1447">
        <f t="shared" ca="1" si="315"/>
        <v>5</v>
      </c>
      <c r="S1447">
        <f t="shared" ca="1" si="316"/>
        <v>5</v>
      </c>
      <c r="T1447">
        <f t="shared" ca="1" si="317"/>
        <v>3</v>
      </c>
      <c r="U1447">
        <f t="shared" ca="1" si="318"/>
        <v>0</v>
      </c>
      <c r="V1447">
        <f t="shared" ca="1" si="319"/>
        <v>4</v>
      </c>
      <c r="W1447">
        <f t="shared" ca="1" si="320"/>
        <v>4</v>
      </c>
      <c r="X1447">
        <f t="shared" ca="1" si="321"/>
        <v>21</v>
      </c>
    </row>
    <row r="1448" spans="1:24" x14ac:dyDescent="0.25">
      <c r="A1448">
        <v>155186</v>
      </c>
      <c r="B1448" t="s">
        <v>4906</v>
      </c>
      <c r="C1448" t="s">
        <v>10</v>
      </c>
      <c r="D1448" t="s">
        <v>4907</v>
      </c>
      <c r="E1448" t="str">
        <f t="shared" ca="1" si="322"/>
        <v>Somerville</v>
      </c>
      <c r="F1448" t="s">
        <v>24067</v>
      </c>
      <c r="G1448">
        <f t="shared" ca="1" si="309"/>
        <v>3358937099</v>
      </c>
      <c r="H1448" t="s">
        <v>4909</v>
      </c>
      <c r="I1448" t="s">
        <v>4908</v>
      </c>
      <c r="J1448" t="str">
        <f t="shared" ca="1" si="310"/>
        <v>Male</v>
      </c>
      <c r="K1448">
        <f t="shared" ca="1" si="311"/>
        <v>70</v>
      </c>
      <c r="L1448" t="str">
        <f t="shared" ca="1" si="312"/>
        <v>Adult</v>
      </c>
      <c r="M1448" t="str">
        <f t="shared" ca="1" si="313"/>
        <v>Yes</v>
      </c>
      <c r="N1448" t="str">
        <f t="shared" ca="1" si="313"/>
        <v>No</v>
      </c>
      <c r="O1448" t="str">
        <f t="shared" ca="1" si="313"/>
        <v>Yes</v>
      </c>
      <c r="P1448" t="str">
        <f t="shared" ca="1" si="313"/>
        <v>No</v>
      </c>
      <c r="Q1448" t="str">
        <f t="shared" ca="1" si="314"/>
        <v>Yes</v>
      </c>
      <c r="R1448">
        <f t="shared" ca="1" si="315"/>
        <v>2</v>
      </c>
      <c r="S1448">
        <f t="shared" ca="1" si="316"/>
        <v>3</v>
      </c>
      <c r="T1448">
        <f t="shared" ca="1" si="317"/>
        <v>3</v>
      </c>
      <c r="U1448">
        <f t="shared" ca="1" si="318"/>
        <v>3</v>
      </c>
      <c r="V1448">
        <f t="shared" ca="1" si="319"/>
        <v>0</v>
      </c>
      <c r="W1448">
        <f t="shared" ca="1" si="320"/>
        <v>4</v>
      </c>
      <c r="X1448">
        <f t="shared" ca="1" si="321"/>
        <v>15</v>
      </c>
    </row>
    <row r="1449" spans="1:24" x14ac:dyDescent="0.25">
      <c r="A1449">
        <v>155195</v>
      </c>
      <c r="B1449" t="s">
        <v>4910</v>
      </c>
      <c r="C1449" t="s">
        <v>10</v>
      </c>
      <c r="D1449" t="s">
        <v>4911</v>
      </c>
      <c r="E1449" t="str">
        <f t="shared" ca="1" si="322"/>
        <v>Boston</v>
      </c>
      <c r="F1449" t="s">
        <v>24067</v>
      </c>
      <c r="G1449">
        <f t="shared" ca="1" si="309"/>
        <v>3954790499</v>
      </c>
      <c r="H1449" t="s">
        <v>4912</v>
      </c>
      <c r="I1449">
        <v>67501</v>
      </c>
      <c r="J1449" t="str">
        <f t="shared" ca="1" si="310"/>
        <v>Male</v>
      </c>
      <c r="K1449">
        <f t="shared" ca="1" si="311"/>
        <v>36</v>
      </c>
      <c r="L1449" t="str">
        <f t="shared" ca="1" si="312"/>
        <v>Adult</v>
      </c>
      <c r="M1449" t="str">
        <f t="shared" ca="1" si="313"/>
        <v>No</v>
      </c>
      <c r="N1449" t="str">
        <f t="shared" ca="1" si="313"/>
        <v>Yes</v>
      </c>
      <c r="O1449" t="str">
        <f t="shared" ca="1" si="313"/>
        <v>No</v>
      </c>
      <c r="P1449" t="str">
        <f t="shared" ca="1" si="313"/>
        <v>Yes</v>
      </c>
      <c r="Q1449" t="str">
        <f t="shared" ca="1" si="314"/>
        <v>No</v>
      </c>
      <c r="R1449">
        <f t="shared" ca="1" si="315"/>
        <v>2</v>
      </c>
      <c r="S1449">
        <f t="shared" ca="1" si="316"/>
        <v>3</v>
      </c>
      <c r="T1449">
        <f t="shared" ca="1" si="317"/>
        <v>3</v>
      </c>
      <c r="U1449">
        <f t="shared" ca="1" si="318"/>
        <v>0</v>
      </c>
      <c r="V1449">
        <f t="shared" ca="1" si="319"/>
        <v>4</v>
      </c>
      <c r="W1449">
        <f t="shared" ca="1" si="320"/>
        <v>0</v>
      </c>
      <c r="X1449">
        <f t="shared" ca="1" si="321"/>
        <v>12</v>
      </c>
    </row>
    <row r="1450" spans="1:24" x14ac:dyDescent="0.25">
      <c r="A1450">
        <v>155201</v>
      </c>
      <c r="B1450" t="s">
        <v>4913</v>
      </c>
      <c r="C1450" t="s">
        <v>10</v>
      </c>
      <c r="D1450" t="s">
        <v>4914</v>
      </c>
      <c r="E1450" t="str">
        <f t="shared" ca="1" si="322"/>
        <v>Winthrop</v>
      </c>
      <c r="F1450" t="s">
        <v>24067</v>
      </c>
      <c r="G1450">
        <f t="shared" ca="1" si="309"/>
        <v>3879428010</v>
      </c>
      <c r="H1450" t="s">
        <v>4916</v>
      </c>
      <c r="I1450" t="s">
        <v>4915</v>
      </c>
      <c r="J1450" t="str">
        <f t="shared" ca="1" si="310"/>
        <v>Female</v>
      </c>
      <c r="K1450">
        <f t="shared" ca="1" si="311"/>
        <v>35</v>
      </c>
      <c r="L1450" t="str">
        <f t="shared" ca="1" si="312"/>
        <v>Adult</v>
      </c>
      <c r="M1450" t="str">
        <f t="shared" ca="1" si="313"/>
        <v>Yes</v>
      </c>
      <c r="N1450" t="str">
        <f t="shared" ca="1" si="313"/>
        <v>Yes</v>
      </c>
      <c r="O1450" t="str">
        <f t="shared" ca="1" si="313"/>
        <v>Yes</v>
      </c>
      <c r="P1450" t="str">
        <f t="shared" ca="1" si="313"/>
        <v>Yes</v>
      </c>
      <c r="Q1450" t="str">
        <f t="shared" ca="1" si="314"/>
        <v>No</v>
      </c>
      <c r="R1450">
        <f t="shared" ca="1" si="315"/>
        <v>2</v>
      </c>
      <c r="S1450">
        <f t="shared" ca="1" si="316"/>
        <v>3</v>
      </c>
      <c r="T1450">
        <f t="shared" ca="1" si="317"/>
        <v>5</v>
      </c>
      <c r="U1450">
        <f t="shared" ca="1" si="318"/>
        <v>3</v>
      </c>
      <c r="V1450">
        <f t="shared" ca="1" si="319"/>
        <v>4</v>
      </c>
      <c r="W1450">
        <f t="shared" ca="1" si="320"/>
        <v>0</v>
      </c>
      <c r="X1450">
        <f t="shared" ca="1" si="321"/>
        <v>17</v>
      </c>
    </row>
    <row r="1451" spans="1:24" x14ac:dyDescent="0.25">
      <c r="A1451">
        <v>155210</v>
      </c>
      <c r="B1451" t="s">
        <v>4917</v>
      </c>
      <c r="C1451" t="s">
        <v>10</v>
      </c>
      <c r="D1451" t="s">
        <v>4918</v>
      </c>
      <c r="E1451" t="str">
        <f t="shared" ca="1" si="322"/>
        <v>Watertown</v>
      </c>
      <c r="F1451" t="s">
        <v>24067</v>
      </c>
      <c r="G1451">
        <f t="shared" ca="1" si="309"/>
        <v>4773886448</v>
      </c>
      <c r="H1451" t="s">
        <v>4920</v>
      </c>
      <c r="I1451" t="s">
        <v>4919</v>
      </c>
      <c r="J1451" t="str">
        <f t="shared" ca="1" si="310"/>
        <v>Female</v>
      </c>
      <c r="K1451">
        <f t="shared" ca="1" si="311"/>
        <v>26</v>
      </c>
      <c r="L1451" t="str">
        <f t="shared" ca="1" si="312"/>
        <v>Adult</v>
      </c>
      <c r="M1451" t="str">
        <f t="shared" ca="1" si="313"/>
        <v>No</v>
      </c>
      <c r="N1451" t="str">
        <f t="shared" ca="1" si="313"/>
        <v>Yes</v>
      </c>
      <c r="O1451" t="str">
        <f t="shared" ca="1" si="313"/>
        <v>No</v>
      </c>
      <c r="P1451" t="str">
        <f t="shared" ca="1" si="313"/>
        <v>No</v>
      </c>
      <c r="Q1451" t="str">
        <f t="shared" ca="1" si="314"/>
        <v>Yes</v>
      </c>
      <c r="R1451">
        <f t="shared" ca="1" si="315"/>
        <v>2</v>
      </c>
      <c r="S1451">
        <f t="shared" ca="1" si="316"/>
        <v>3</v>
      </c>
      <c r="T1451">
        <f t="shared" ca="1" si="317"/>
        <v>3</v>
      </c>
      <c r="U1451">
        <f t="shared" ca="1" si="318"/>
        <v>0</v>
      </c>
      <c r="V1451">
        <f t="shared" ca="1" si="319"/>
        <v>0</v>
      </c>
      <c r="W1451">
        <f t="shared" ca="1" si="320"/>
        <v>4</v>
      </c>
      <c r="X1451">
        <f t="shared" ca="1" si="321"/>
        <v>12</v>
      </c>
    </row>
    <row r="1452" spans="1:24" x14ac:dyDescent="0.25">
      <c r="A1452">
        <v>155283</v>
      </c>
      <c r="B1452" t="s">
        <v>4921</v>
      </c>
      <c r="C1452" t="s">
        <v>10</v>
      </c>
      <c r="D1452" t="s">
        <v>4922</v>
      </c>
      <c r="E1452" t="str">
        <f t="shared" ca="1" si="322"/>
        <v>Needham</v>
      </c>
      <c r="F1452" t="s">
        <v>24067</v>
      </c>
      <c r="G1452">
        <f t="shared" ca="1" si="309"/>
        <v>4497533086</v>
      </c>
      <c r="H1452" t="s">
        <v>1646</v>
      </c>
      <c r="I1452" t="s">
        <v>4923</v>
      </c>
      <c r="J1452" t="str">
        <f t="shared" ca="1" si="310"/>
        <v>Female</v>
      </c>
      <c r="K1452">
        <f t="shared" ca="1" si="311"/>
        <v>58</v>
      </c>
      <c r="L1452" t="str">
        <f t="shared" ca="1" si="312"/>
        <v>Adult</v>
      </c>
      <c r="M1452" t="str">
        <f t="shared" ca="1" si="313"/>
        <v>No</v>
      </c>
      <c r="N1452" t="str">
        <f t="shared" ca="1" si="313"/>
        <v>No</v>
      </c>
      <c r="O1452" t="str">
        <f t="shared" ca="1" si="313"/>
        <v>Yes</v>
      </c>
      <c r="P1452" t="str">
        <f t="shared" ca="1" si="313"/>
        <v>Yes</v>
      </c>
      <c r="Q1452" t="str">
        <f t="shared" ca="1" si="314"/>
        <v>No</v>
      </c>
      <c r="R1452">
        <f t="shared" ca="1" si="315"/>
        <v>3</v>
      </c>
      <c r="S1452">
        <f t="shared" ca="1" si="316"/>
        <v>3</v>
      </c>
      <c r="T1452">
        <f t="shared" ca="1" si="317"/>
        <v>3</v>
      </c>
      <c r="U1452">
        <f t="shared" ca="1" si="318"/>
        <v>0</v>
      </c>
      <c r="V1452">
        <f t="shared" ca="1" si="319"/>
        <v>4</v>
      </c>
      <c r="W1452">
        <f t="shared" ca="1" si="320"/>
        <v>0</v>
      </c>
      <c r="X1452">
        <f t="shared" ca="1" si="321"/>
        <v>13</v>
      </c>
    </row>
    <row r="1453" spans="1:24" x14ac:dyDescent="0.25">
      <c r="A1453">
        <v>155292</v>
      </c>
      <c r="B1453" t="s">
        <v>4924</v>
      </c>
      <c r="C1453" t="s">
        <v>10</v>
      </c>
      <c r="D1453" t="s">
        <v>4925</v>
      </c>
      <c r="E1453" t="str">
        <f t="shared" ca="1" si="322"/>
        <v>Quincy</v>
      </c>
      <c r="F1453" t="s">
        <v>24067</v>
      </c>
      <c r="G1453">
        <f t="shared" ca="1" si="309"/>
        <v>7026486604</v>
      </c>
      <c r="H1453" t="s">
        <v>4926</v>
      </c>
      <c r="I1453">
        <v>66112</v>
      </c>
      <c r="J1453" t="str">
        <f t="shared" ca="1" si="310"/>
        <v>Male</v>
      </c>
      <c r="K1453">
        <f t="shared" ca="1" si="311"/>
        <v>50</v>
      </c>
      <c r="L1453" t="str">
        <f t="shared" ca="1" si="312"/>
        <v>Adult</v>
      </c>
      <c r="M1453" t="str">
        <f t="shared" ca="1" si="313"/>
        <v>No</v>
      </c>
      <c r="N1453" t="str">
        <f t="shared" ca="1" si="313"/>
        <v>Yes</v>
      </c>
      <c r="O1453" t="str">
        <f t="shared" ca="1" si="313"/>
        <v>No</v>
      </c>
      <c r="P1453" t="str">
        <f t="shared" ca="1" si="313"/>
        <v>No</v>
      </c>
      <c r="Q1453" t="str">
        <f t="shared" ca="1" si="314"/>
        <v>Yes</v>
      </c>
      <c r="R1453">
        <f t="shared" ca="1" si="315"/>
        <v>4</v>
      </c>
      <c r="S1453">
        <f t="shared" ca="1" si="316"/>
        <v>5</v>
      </c>
      <c r="T1453">
        <f t="shared" ca="1" si="317"/>
        <v>3</v>
      </c>
      <c r="U1453">
        <f t="shared" ca="1" si="318"/>
        <v>0</v>
      </c>
      <c r="V1453">
        <f t="shared" ca="1" si="319"/>
        <v>0</v>
      </c>
      <c r="W1453">
        <f t="shared" ca="1" si="320"/>
        <v>4</v>
      </c>
      <c r="X1453">
        <f t="shared" ca="1" si="321"/>
        <v>16</v>
      </c>
    </row>
    <row r="1454" spans="1:24" x14ac:dyDescent="0.25">
      <c r="A1454">
        <v>155317</v>
      </c>
      <c r="B1454" t="s">
        <v>4927</v>
      </c>
      <c r="C1454" t="s">
        <v>10</v>
      </c>
      <c r="D1454" t="s">
        <v>4928</v>
      </c>
      <c r="E1454" t="str">
        <f t="shared" ca="1" si="322"/>
        <v>Somerville</v>
      </c>
      <c r="F1454" t="s">
        <v>24067</v>
      </c>
      <c r="G1454">
        <f t="shared" ca="1" si="309"/>
        <v>1804496909</v>
      </c>
      <c r="H1454" t="s">
        <v>4929</v>
      </c>
      <c r="I1454">
        <v>66045</v>
      </c>
      <c r="J1454" t="str">
        <f t="shared" ca="1" si="310"/>
        <v>Male</v>
      </c>
      <c r="K1454">
        <f t="shared" ca="1" si="311"/>
        <v>54</v>
      </c>
      <c r="L1454" t="str">
        <f t="shared" ca="1" si="312"/>
        <v>Adult</v>
      </c>
      <c r="M1454" t="str">
        <f t="shared" ca="1" si="313"/>
        <v>Yes</v>
      </c>
      <c r="N1454" t="str">
        <f t="shared" ca="1" si="313"/>
        <v>Yes</v>
      </c>
      <c r="O1454" t="str">
        <f t="shared" ca="1" si="313"/>
        <v>No</v>
      </c>
      <c r="P1454" t="str">
        <f t="shared" ca="1" si="313"/>
        <v>No</v>
      </c>
      <c r="Q1454" t="str">
        <f t="shared" ca="1" si="314"/>
        <v>Yes</v>
      </c>
      <c r="R1454">
        <f t="shared" ca="1" si="315"/>
        <v>2</v>
      </c>
      <c r="S1454">
        <f t="shared" ca="1" si="316"/>
        <v>3</v>
      </c>
      <c r="T1454">
        <f t="shared" ca="1" si="317"/>
        <v>3</v>
      </c>
      <c r="U1454">
        <f t="shared" ca="1" si="318"/>
        <v>3</v>
      </c>
      <c r="V1454">
        <f t="shared" ca="1" si="319"/>
        <v>0</v>
      </c>
      <c r="W1454">
        <f t="shared" ca="1" si="320"/>
        <v>4</v>
      </c>
      <c r="X1454">
        <f t="shared" ca="1" si="321"/>
        <v>15</v>
      </c>
    </row>
    <row r="1455" spans="1:24" x14ac:dyDescent="0.25">
      <c r="A1455">
        <v>155335</v>
      </c>
      <c r="B1455" t="s">
        <v>4930</v>
      </c>
      <c r="C1455" t="s">
        <v>10</v>
      </c>
      <c r="D1455" t="s">
        <v>4931</v>
      </c>
      <c r="E1455" t="str">
        <f t="shared" ca="1" si="322"/>
        <v>Chelsea</v>
      </c>
      <c r="F1455" t="s">
        <v>24067</v>
      </c>
      <c r="G1455">
        <f t="shared" ca="1" si="309"/>
        <v>1621206800</v>
      </c>
      <c r="H1455" t="s">
        <v>4933</v>
      </c>
      <c r="I1455" t="s">
        <v>4932</v>
      </c>
      <c r="J1455" t="str">
        <f t="shared" ca="1" si="310"/>
        <v>Female</v>
      </c>
      <c r="K1455">
        <f t="shared" ca="1" si="311"/>
        <v>59</v>
      </c>
      <c r="L1455" t="str">
        <f t="shared" ca="1" si="312"/>
        <v>Adult</v>
      </c>
      <c r="M1455" t="str">
        <f t="shared" ca="1" si="313"/>
        <v>Yes</v>
      </c>
      <c r="N1455" t="str">
        <f t="shared" ca="1" si="313"/>
        <v>No</v>
      </c>
      <c r="O1455" t="str">
        <f t="shared" ca="1" si="313"/>
        <v>No</v>
      </c>
      <c r="P1455" t="str">
        <f t="shared" ca="1" si="313"/>
        <v>Yes</v>
      </c>
      <c r="Q1455" t="str">
        <f t="shared" ca="1" si="314"/>
        <v>No</v>
      </c>
      <c r="R1455">
        <f t="shared" ca="1" si="315"/>
        <v>4</v>
      </c>
      <c r="S1455">
        <f t="shared" ca="1" si="316"/>
        <v>5</v>
      </c>
      <c r="T1455">
        <f t="shared" ca="1" si="317"/>
        <v>0</v>
      </c>
      <c r="U1455">
        <f t="shared" ca="1" si="318"/>
        <v>3</v>
      </c>
      <c r="V1455">
        <f t="shared" ca="1" si="319"/>
        <v>4</v>
      </c>
      <c r="W1455">
        <f t="shared" ca="1" si="320"/>
        <v>0</v>
      </c>
      <c r="X1455">
        <f t="shared" ca="1" si="321"/>
        <v>16</v>
      </c>
    </row>
    <row r="1456" spans="1:24" x14ac:dyDescent="0.25">
      <c r="A1456">
        <v>155353</v>
      </c>
      <c r="B1456" t="s">
        <v>4934</v>
      </c>
      <c r="C1456" t="s">
        <v>10</v>
      </c>
      <c r="D1456" t="s">
        <v>4935</v>
      </c>
      <c r="E1456" t="str">
        <f t="shared" ca="1" si="322"/>
        <v>Canton</v>
      </c>
      <c r="F1456" t="s">
        <v>24067</v>
      </c>
      <c r="G1456">
        <f t="shared" ca="1" si="309"/>
        <v>5808974216</v>
      </c>
      <c r="H1456" t="s">
        <v>4937</v>
      </c>
      <c r="I1456" t="s">
        <v>4936</v>
      </c>
      <c r="J1456" t="str">
        <f t="shared" ca="1" si="310"/>
        <v>Male</v>
      </c>
      <c r="K1456">
        <f t="shared" ca="1" si="311"/>
        <v>52</v>
      </c>
      <c r="L1456" t="str">
        <f t="shared" ca="1" si="312"/>
        <v>Adult</v>
      </c>
      <c r="M1456" t="str">
        <f t="shared" ca="1" si="313"/>
        <v>Yes</v>
      </c>
      <c r="N1456" t="str">
        <f t="shared" ca="1" si="313"/>
        <v>No</v>
      </c>
      <c r="O1456" t="str">
        <f t="shared" ca="1" si="313"/>
        <v>No</v>
      </c>
      <c r="P1456" t="str">
        <f t="shared" ca="1" si="313"/>
        <v>Yes</v>
      </c>
      <c r="Q1456" t="str">
        <f t="shared" ca="1" si="314"/>
        <v>No</v>
      </c>
      <c r="R1456">
        <f t="shared" ca="1" si="315"/>
        <v>3</v>
      </c>
      <c r="S1456">
        <f t="shared" ca="1" si="316"/>
        <v>3</v>
      </c>
      <c r="T1456">
        <f t="shared" ca="1" si="317"/>
        <v>0</v>
      </c>
      <c r="U1456">
        <f t="shared" ca="1" si="318"/>
        <v>3</v>
      </c>
      <c r="V1456">
        <f t="shared" ca="1" si="319"/>
        <v>4</v>
      </c>
      <c r="W1456">
        <f t="shared" ca="1" si="320"/>
        <v>0</v>
      </c>
      <c r="X1456">
        <f t="shared" ca="1" si="321"/>
        <v>13</v>
      </c>
    </row>
    <row r="1457" spans="1:24" x14ac:dyDescent="0.25">
      <c r="A1457">
        <v>155399</v>
      </c>
      <c r="B1457" t="s">
        <v>4938</v>
      </c>
      <c r="C1457" t="s">
        <v>10</v>
      </c>
      <c r="D1457" t="s">
        <v>4939</v>
      </c>
      <c r="E1457" t="str">
        <f t="shared" ca="1" si="322"/>
        <v>Somerville</v>
      </c>
      <c r="F1457" t="s">
        <v>24067</v>
      </c>
      <c r="G1457">
        <f t="shared" ca="1" si="309"/>
        <v>4656393406</v>
      </c>
      <c r="H1457" t="s">
        <v>4940</v>
      </c>
      <c r="I1457">
        <v>66506</v>
      </c>
      <c r="J1457" t="str">
        <f t="shared" ca="1" si="310"/>
        <v>Male</v>
      </c>
      <c r="K1457">
        <f t="shared" ca="1" si="311"/>
        <v>33</v>
      </c>
      <c r="L1457" t="str">
        <f t="shared" ca="1" si="312"/>
        <v>Adult</v>
      </c>
      <c r="M1457" t="str">
        <f t="shared" ca="1" si="313"/>
        <v>Yes</v>
      </c>
      <c r="N1457" t="str">
        <f t="shared" ca="1" si="313"/>
        <v>No</v>
      </c>
      <c r="O1457" t="str">
        <f t="shared" ca="1" si="313"/>
        <v>Yes</v>
      </c>
      <c r="P1457" t="str">
        <f t="shared" ca="1" si="313"/>
        <v>Yes</v>
      </c>
      <c r="Q1457" t="str">
        <f t="shared" ca="1" si="314"/>
        <v>No</v>
      </c>
      <c r="R1457">
        <f t="shared" ca="1" si="315"/>
        <v>1</v>
      </c>
      <c r="S1457">
        <f t="shared" ca="1" si="316"/>
        <v>0</v>
      </c>
      <c r="T1457">
        <f t="shared" ca="1" si="317"/>
        <v>3</v>
      </c>
      <c r="U1457">
        <f t="shared" ca="1" si="318"/>
        <v>3</v>
      </c>
      <c r="V1457">
        <f t="shared" ca="1" si="319"/>
        <v>4</v>
      </c>
      <c r="W1457">
        <f t="shared" ca="1" si="320"/>
        <v>0</v>
      </c>
      <c r="X1457">
        <f t="shared" ca="1" si="321"/>
        <v>11</v>
      </c>
    </row>
    <row r="1458" spans="1:24" x14ac:dyDescent="0.25">
      <c r="A1458">
        <v>155414</v>
      </c>
      <c r="B1458" t="s">
        <v>4941</v>
      </c>
      <c r="C1458" t="s">
        <v>10</v>
      </c>
      <c r="D1458" t="s">
        <v>4942</v>
      </c>
      <c r="E1458" t="str">
        <f t="shared" ca="1" si="322"/>
        <v>Everett</v>
      </c>
      <c r="F1458" t="s">
        <v>24067</v>
      </c>
      <c r="G1458">
        <f t="shared" ca="1" si="309"/>
        <v>2328413998</v>
      </c>
      <c r="H1458" t="s">
        <v>4944</v>
      </c>
      <c r="I1458" t="s">
        <v>4943</v>
      </c>
      <c r="J1458" t="str">
        <f t="shared" ca="1" si="310"/>
        <v>Female</v>
      </c>
      <c r="K1458">
        <f t="shared" ca="1" si="311"/>
        <v>44</v>
      </c>
      <c r="L1458" t="str">
        <f t="shared" ca="1" si="312"/>
        <v>Adult</v>
      </c>
      <c r="M1458" t="str">
        <f t="shared" ca="1" si="313"/>
        <v>Yes</v>
      </c>
      <c r="N1458" t="str">
        <f t="shared" ca="1" si="313"/>
        <v>Yes</v>
      </c>
      <c r="O1458" t="str">
        <f t="shared" ca="1" si="313"/>
        <v>Yes</v>
      </c>
      <c r="P1458" t="str">
        <f t="shared" ca="1" si="313"/>
        <v>No</v>
      </c>
      <c r="Q1458" t="str">
        <f t="shared" ca="1" si="314"/>
        <v>Yes</v>
      </c>
      <c r="R1458">
        <f t="shared" ca="1" si="315"/>
        <v>2</v>
      </c>
      <c r="S1458">
        <f t="shared" ca="1" si="316"/>
        <v>3</v>
      </c>
      <c r="T1458">
        <f t="shared" ca="1" si="317"/>
        <v>5</v>
      </c>
      <c r="U1458">
        <f t="shared" ca="1" si="318"/>
        <v>3</v>
      </c>
      <c r="V1458">
        <f t="shared" ca="1" si="319"/>
        <v>0</v>
      </c>
      <c r="W1458">
        <f t="shared" ca="1" si="320"/>
        <v>4</v>
      </c>
      <c r="X1458">
        <f t="shared" ca="1" si="321"/>
        <v>17</v>
      </c>
    </row>
    <row r="1459" spans="1:24" x14ac:dyDescent="0.25">
      <c r="A1459">
        <v>155423</v>
      </c>
      <c r="B1459" t="s">
        <v>4945</v>
      </c>
      <c r="C1459" t="s">
        <v>10</v>
      </c>
      <c r="D1459" t="s">
        <v>4946</v>
      </c>
      <c r="E1459" t="str">
        <f t="shared" ca="1" si="322"/>
        <v>Quincy</v>
      </c>
      <c r="F1459" t="s">
        <v>24067</v>
      </c>
      <c r="G1459">
        <f t="shared" ca="1" si="309"/>
        <v>7185536163</v>
      </c>
      <c r="H1459" t="s">
        <v>4948</v>
      </c>
      <c r="I1459" t="s">
        <v>4947</v>
      </c>
      <c r="J1459" t="str">
        <f t="shared" ca="1" si="310"/>
        <v>Male</v>
      </c>
      <c r="K1459">
        <f t="shared" ca="1" si="311"/>
        <v>39</v>
      </c>
      <c r="L1459" t="str">
        <f t="shared" ca="1" si="312"/>
        <v>Adult</v>
      </c>
      <c r="M1459" t="str">
        <f t="shared" ca="1" si="313"/>
        <v>Yes</v>
      </c>
      <c r="N1459" t="str">
        <f t="shared" ca="1" si="313"/>
        <v>No</v>
      </c>
      <c r="O1459" t="str">
        <f t="shared" ca="1" si="313"/>
        <v>Yes</v>
      </c>
      <c r="P1459" t="str">
        <f t="shared" ca="1" si="313"/>
        <v>No</v>
      </c>
      <c r="Q1459" t="str">
        <f t="shared" ca="1" si="314"/>
        <v>Yes</v>
      </c>
      <c r="R1459">
        <f t="shared" ca="1" si="315"/>
        <v>2</v>
      </c>
      <c r="S1459">
        <f t="shared" ca="1" si="316"/>
        <v>3</v>
      </c>
      <c r="T1459">
        <f t="shared" ca="1" si="317"/>
        <v>3</v>
      </c>
      <c r="U1459">
        <f t="shared" ca="1" si="318"/>
        <v>3</v>
      </c>
      <c r="V1459">
        <f t="shared" ca="1" si="319"/>
        <v>0</v>
      </c>
      <c r="W1459">
        <f t="shared" ca="1" si="320"/>
        <v>4</v>
      </c>
      <c r="X1459">
        <f t="shared" ca="1" si="321"/>
        <v>15</v>
      </c>
    </row>
    <row r="1460" spans="1:24" x14ac:dyDescent="0.25">
      <c r="A1460">
        <v>155441</v>
      </c>
      <c r="B1460" t="s">
        <v>4949</v>
      </c>
      <c r="C1460" t="s">
        <v>10</v>
      </c>
      <c r="D1460" t="s">
        <v>4950</v>
      </c>
      <c r="E1460" t="str">
        <f t="shared" ca="1" si="322"/>
        <v>Quincy</v>
      </c>
      <c r="F1460" t="s">
        <v>24067</v>
      </c>
      <c r="G1460">
        <f t="shared" ca="1" si="309"/>
        <v>4481550195</v>
      </c>
      <c r="H1460" t="s">
        <v>4951</v>
      </c>
      <c r="I1460">
        <v>66204</v>
      </c>
      <c r="J1460" t="str">
        <f t="shared" ca="1" si="310"/>
        <v>Female</v>
      </c>
      <c r="K1460">
        <f t="shared" ca="1" si="311"/>
        <v>31</v>
      </c>
      <c r="L1460" t="str">
        <f t="shared" ca="1" si="312"/>
        <v>Adult</v>
      </c>
      <c r="M1460" t="str">
        <f t="shared" ca="1" si="313"/>
        <v>Yes</v>
      </c>
      <c r="N1460" t="str">
        <f t="shared" ca="1" si="313"/>
        <v>No</v>
      </c>
      <c r="O1460" t="str">
        <f t="shared" ca="1" si="313"/>
        <v>No</v>
      </c>
      <c r="P1460" t="str">
        <f t="shared" ca="1" si="313"/>
        <v>No</v>
      </c>
      <c r="Q1460" t="str">
        <f t="shared" ca="1" si="314"/>
        <v>No</v>
      </c>
      <c r="R1460">
        <f t="shared" ca="1" si="315"/>
        <v>1</v>
      </c>
      <c r="S1460">
        <f t="shared" ca="1" si="316"/>
        <v>0</v>
      </c>
      <c r="T1460">
        <f t="shared" ca="1" si="317"/>
        <v>0</v>
      </c>
      <c r="U1460">
        <f t="shared" ca="1" si="318"/>
        <v>3</v>
      </c>
      <c r="V1460">
        <f t="shared" ca="1" si="319"/>
        <v>0</v>
      </c>
      <c r="W1460">
        <f t="shared" ca="1" si="320"/>
        <v>0</v>
      </c>
      <c r="X1460">
        <f t="shared" ca="1" si="321"/>
        <v>4</v>
      </c>
    </row>
    <row r="1461" spans="1:24" x14ac:dyDescent="0.25">
      <c r="A1461">
        <v>155450</v>
      </c>
      <c r="B1461" t="s">
        <v>4952</v>
      </c>
      <c r="C1461" t="s">
        <v>10</v>
      </c>
      <c r="D1461" t="s">
        <v>4953</v>
      </c>
      <c r="E1461" t="str">
        <f t="shared" ca="1" si="322"/>
        <v xml:space="preserve"> Milton</v>
      </c>
      <c r="F1461" t="s">
        <v>24067</v>
      </c>
      <c r="G1461">
        <f t="shared" ca="1" si="309"/>
        <v>2144661227</v>
      </c>
      <c r="H1461" t="s">
        <v>4955</v>
      </c>
      <c r="I1461" t="s">
        <v>4954</v>
      </c>
      <c r="J1461" t="str">
        <f t="shared" ca="1" si="310"/>
        <v>Male</v>
      </c>
      <c r="K1461">
        <f t="shared" ca="1" si="311"/>
        <v>54</v>
      </c>
      <c r="L1461" t="str">
        <f t="shared" ca="1" si="312"/>
        <v>Adult</v>
      </c>
      <c r="M1461" t="str">
        <f t="shared" ca="1" si="313"/>
        <v>No</v>
      </c>
      <c r="N1461" t="str">
        <f t="shared" ca="1" si="313"/>
        <v>No</v>
      </c>
      <c r="O1461" t="str">
        <f t="shared" ca="1" si="313"/>
        <v>No</v>
      </c>
      <c r="P1461" t="str">
        <f t="shared" ca="1" si="313"/>
        <v>No</v>
      </c>
      <c r="Q1461" t="str">
        <f t="shared" ca="1" si="314"/>
        <v>Yes</v>
      </c>
      <c r="R1461">
        <f t="shared" ca="1" si="315"/>
        <v>1</v>
      </c>
      <c r="S1461">
        <f t="shared" ca="1" si="316"/>
        <v>0</v>
      </c>
      <c r="T1461">
        <f t="shared" ca="1" si="317"/>
        <v>0</v>
      </c>
      <c r="U1461">
        <f t="shared" ca="1" si="318"/>
        <v>0</v>
      </c>
      <c r="V1461">
        <f t="shared" ca="1" si="319"/>
        <v>0</v>
      </c>
      <c r="W1461">
        <f t="shared" ca="1" si="320"/>
        <v>4</v>
      </c>
      <c r="X1461">
        <f t="shared" ca="1" si="321"/>
        <v>5</v>
      </c>
    </row>
    <row r="1462" spans="1:24" x14ac:dyDescent="0.25">
      <c r="A1462">
        <v>155487</v>
      </c>
      <c r="B1462" t="s">
        <v>4956</v>
      </c>
      <c r="C1462" t="s">
        <v>10</v>
      </c>
      <c r="D1462" t="s">
        <v>4957</v>
      </c>
      <c r="E1462" t="str">
        <f t="shared" ca="1" si="322"/>
        <v>Boston</v>
      </c>
      <c r="F1462" t="s">
        <v>24067</v>
      </c>
      <c r="G1462">
        <f t="shared" ca="1" si="309"/>
        <v>8383471334</v>
      </c>
      <c r="H1462" t="s">
        <v>4959</v>
      </c>
      <c r="I1462" t="s">
        <v>4958</v>
      </c>
      <c r="J1462" t="str">
        <f t="shared" ca="1" si="310"/>
        <v>Male</v>
      </c>
      <c r="K1462">
        <f t="shared" ca="1" si="311"/>
        <v>52</v>
      </c>
      <c r="L1462" t="str">
        <f t="shared" ca="1" si="312"/>
        <v>Adult</v>
      </c>
      <c r="M1462" t="str">
        <f t="shared" ca="1" si="313"/>
        <v>Yes</v>
      </c>
      <c r="N1462" t="str">
        <f t="shared" ca="1" si="313"/>
        <v>No</v>
      </c>
      <c r="O1462" t="str">
        <f t="shared" ca="1" si="313"/>
        <v>Yes</v>
      </c>
      <c r="P1462" t="str">
        <f t="shared" ca="1" si="313"/>
        <v>Yes</v>
      </c>
      <c r="Q1462" t="str">
        <f t="shared" ca="1" si="314"/>
        <v>Yes</v>
      </c>
      <c r="R1462">
        <f t="shared" ca="1" si="315"/>
        <v>4</v>
      </c>
      <c r="S1462">
        <f t="shared" ca="1" si="316"/>
        <v>5</v>
      </c>
      <c r="T1462">
        <f t="shared" ca="1" si="317"/>
        <v>3</v>
      </c>
      <c r="U1462">
        <f t="shared" ca="1" si="318"/>
        <v>3</v>
      </c>
      <c r="V1462">
        <f t="shared" ca="1" si="319"/>
        <v>4</v>
      </c>
      <c r="W1462">
        <f t="shared" ca="1" si="320"/>
        <v>4</v>
      </c>
      <c r="X1462">
        <f t="shared" ca="1" si="321"/>
        <v>23</v>
      </c>
    </row>
    <row r="1463" spans="1:24" x14ac:dyDescent="0.25">
      <c r="A1463">
        <v>155496</v>
      </c>
      <c r="B1463" t="s">
        <v>4960</v>
      </c>
      <c r="C1463" t="s">
        <v>10</v>
      </c>
      <c r="D1463" t="s">
        <v>4961</v>
      </c>
      <c r="E1463" t="str">
        <f t="shared" ca="1" si="322"/>
        <v>Watertown</v>
      </c>
      <c r="F1463" t="s">
        <v>24067</v>
      </c>
      <c r="G1463">
        <f t="shared" ca="1" si="309"/>
        <v>9388717650</v>
      </c>
      <c r="H1463" t="s">
        <v>4963</v>
      </c>
      <c r="I1463" t="s">
        <v>4962</v>
      </c>
      <c r="J1463" t="str">
        <f t="shared" ca="1" si="310"/>
        <v>Male</v>
      </c>
      <c r="K1463">
        <f t="shared" ca="1" si="311"/>
        <v>19</v>
      </c>
      <c r="L1463" t="str">
        <f t="shared" ca="1" si="312"/>
        <v>Adult</v>
      </c>
      <c r="M1463" t="str">
        <f t="shared" ca="1" si="313"/>
        <v>Yes</v>
      </c>
      <c r="N1463" t="str">
        <f t="shared" ca="1" si="313"/>
        <v>Yes</v>
      </c>
      <c r="O1463" t="str">
        <f t="shared" ca="1" si="313"/>
        <v>No</v>
      </c>
      <c r="P1463" t="str">
        <f t="shared" ca="1" si="313"/>
        <v>No</v>
      </c>
      <c r="Q1463" t="str">
        <f t="shared" ca="1" si="314"/>
        <v>No</v>
      </c>
      <c r="R1463">
        <f t="shared" ca="1" si="315"/>
        <v>5</v>
      </c>
      <c r="S1463">
        <f t="shared" ca="1" si="316"/>
        <v>5</v>
      </c>
      <c r="T1463">
        <f t="shared" ca="1" si="317"/>
        <v>3</v>
      </c>
      <c r="U1463">
        <f t="shared" ca="1" si="318"/>
        <v>3</v>
      </c>
      <c r="V1463">
        <f t="shared" ca="1" si="319"/>
        <v>0</v>
      </c>
      <c r="W1463">
        <f t="shared" ca="1" si="320"/>
        <v>0</v>
      </c>
      <c r="X1463">
        <f t="shared" ca="1" si="321"/>
        <v>16</v>
      </c>
    </row>
    <row r="1464" spans="1:24" x14ac:dyDescent="0.25">
      <c r="A1464">
        <v>155511</v>
      </c>
      <c r="B1464" t="s">
        <v>4964</v>
      </c>
      <c r="C1464" t="s">
        <v>10</v>
      </c>
      <c r="D1464" t="s">
        <v>4965</v>
      </c>
      <c r="E1464" t="str">
        <f t="shared" ca="1" si="322"/>
        <v>Chelsea</v>
      </c>
      <c r="F1464" t="s">
        <v>24067</v>
      </c>
      <c r="G1464">
        <f t="shared" ca="1" si="309"/>
        <v>4229066291</v>
      </c>
      <c r="H1464" t="s">
        <v>4967</v>
      </c>
      <c r="I1464" t="s">
        <v>4966</v>
      </c>
      <c r="J1464" t="str">
        <f t="shared" ca="1" si="310"/>
        <v>Male</v>
      </c>
      <c r="K1464">
        <f t="shared" ca="1" si="311"/>
        <v>27</v>
      </c>
      <c r="L1464" t="str">
        <f t="shared" ca="1" si="312"/>
        <v>Adult</v>
      </c>
      <c r="M1464" t="str">
        <f t="shared" ca="1" si="313"/>
        <v>Yes</v>
      </c>
      <c r="N1464" t="str">
        <f t="shared" ca="1" si="313"/>
        <v>Yes</v>
      </c>
      <c r="O1464" t="str">
        <f t="shared" ca="1" si="313"/>
        <v>No</v>
      </c>
      <c r="P1464" t="str">
        <f t="shared" ca="1" si="313"/>
        <v>Yes</v>
      </c>
      <c r="Q1464" t="str">
        <f t="shared" ca="1" si="314"/>
        <v>No</v>
      </c>
      <c r="R1464">
        <f t="shared" ca="1" si="315"/>
        <v>1</v>
      </c>
      <c r="S1464">
        <f t="shared" ca="1" si="316"/>
        <v>0</v>
      </c>
      <c r="T1464">
        <f t="shared" ca="1" si="317"/>
        <v>3</v>
      </c>
      <c r="U1464">
        <f t="shared" ca="1" si="318"/>
        <v>3</v>
      </c>
      <c r="V1464">
        <f t="shared" ca="1" si="319"/>
        <v>4</v>
      </c>
      <c r="W1464">
        <f t="shared" ca="1" si="320"/>
        <v>0</v>
      </c>
      <c r="X1464">
        <f t="shared" ca="1" si="321"/>
        <v>11</v>
      </c>
    </row>
    <row r="1465" spans="1:24" x14ac:dyDescent="0.25">
      <c r="A1465">
        <v>155520</v>
      </c>
      <c r="B1465" t="s">
        <v>4968</v>
      </c>
      <c r="C1465" t="s">
        <v>10</v>
      </c>
      <c r="D1465" t="s">
        <v>4969</v>
      </c>
      <c r="E1465" t="str">
        <f t="shared" ca="1" si="322"/>
        <v>Cambridge</v>
      </c>
      <c r="F1465" t="s">
        <v>24067</v>
      </c>
      <c r="G1465">
        <f t="shared" ca="1" si="309"/>
        <v>9866555719</v>
      </c>
      <c r="H1465" t="s">
        <v>4971</v>
      </c>
      <c r="I1465" t="s">
        <v>4970</v>
      </c>
      <c r="J1465" t="str">
        <f t="shared" ca="1" si="310"/>
        <v>Male</v>
      </c>
      <c r="K1465">
        <f t="shared" ca="1" si="311"/>
        <v>27</v>
      </c>
      <c r="L1465" t="str">
        <f t="shared" ca="1" si="312"/>
        <v>Adult</v>
      </c>
      <c r="M1465" t="str">
        <f t="shared" ca="1" si="313"/>
        <v>Yes</v>
      </c>
      <c r="N1465" t="str">
        <f t="shared" ca="1" si="313"/>
        <v>No</v>
      </c>
      <c r="O1465" t="str">
        <f t="shared" ca="1" si="313"/>
        <v>No</v>
      </c>
      <c r="P1465" t="str">
        <f t="shared" ca="1" si="313"/>
        <v>No</v>
      </c>
      <c r="Q1465" t="str">
        <f t="shared" ca="1" si="314"/>
        <v>Yes</v>
      </c>
      <c r="R1465">
        <f t="shared" ca="1" si="315"/>
        <v>1</v>
      </c>
      <c r="S1465">
        <f t="shared" ca="1" si="316"/>
        <v>0</v>
      </c>
      <c r="T1465">
        <f t="shared" ca="1" si="317"/>
        <v>0</v>
      </c>
      <c r="U1465">
        <f t="shared" ca="1" si="318"/>
        <v>3</v>
      </c>
      <c r="V1465">
        <f t="shared" ca="1" si="319"/>
        <v>0</v>
      </c>
      <c r="W1465">
        <f t="shared" ca="1" si="320"/>
        <v>4</v>
      </c>
      <c r="X1465">
        <f t="shared" ca="1" si="321"/>
        <v>8</v>
      </c>
    </row>
    <row r="1466" spans="1:24" x14ac:dyDescent="0.25">
      <c r="A1466">
        <v>155566</v>
      </c>
      <c r="B1466" t="s">
        <v>4972</v>
      </c>
      <c r="C1466" t="s">
        <v>10</v>
      </c>
      <c r="D1466" t="s">
        <v>4973</v>
      </c>
      <c r="E1466" t="str">
        <f t="shared" ca="1" si="322"/>
        <v>Quincy</v>
      </c>
      <c r="F1466" t="s">
        <v>24067</v>
      </c>
      <c r="G1466">
        <f t="shared" ca="1" si="309"/>
        <v>7282519389</v>
      </c>
      <c r="H1466" t="s">
        <v>4974</v>
      </c>
      <c r="I1466">
        <v>66720</v>
      </c>
      <c r="J1466" t="str">
        <f t="shared" ca="1" si="310"/>
        <v>Male</v>
      </c>
      <c r="K1466">
        <f t="shared" ca="1" si="311"/>
        <v>44</v>
      </c>
      <c r="L1466" t="str">
        <f t="shared" ca="1" si="312"/>
        <v>Adult</v>
      </c>
      <c r="M1466" t="str">
        <f t="shared" ca="1" si="313"/>
        <v>No</v>
      </c>
      <c r="N1466" t="str">
        <f t="shared" ca="1" si="313"/>
        <v>No</v>
      </c>
      <c r="O1466" t="str">
        <f t="shared" ca="1" si="313"/>
        <v>No</v>
      </c>
      <c r="P1466" t="str">
        <f t="shared" ca="1" si="313"/>
        <v>No</v>
      </c>
      <c r="Q1466" t="str">
        <f t="shared" ca="1" si="314"/>
        <v>No</v>
      </c>
      <c r="R1466">
        <f t="shared" ca="1" si="315"/>
        <v>2</v>
      </c>
      <c r="S1466">
        <f t="shared" ca="1" si="316"/>
        <v>3</v>
      </c>
      <c r="T1466">
        <f t="shared" ca="1" si="317"/>
        <v>0</v>
      </c>
      <c r="U1466">
        <f t="shared" ca="1" si="318"/>
        <v>0</v>
      </c>
      <c r="V1466">
        <f t="shared" ca="1" si="319"/>
        <v>0</v>
      </c>
      <c r="W1466">
        <f t="shared" ca="1" si="320"/>
        <v>0</v>
      </c>
      <c r="X1466">
        <f t="shared" ca="1" si="321"/>
        <v>5</v>
      </c>
    </row>
    <row r="1467" spans="1:24" x14ac:dyDescent="0.25">
      <c r="A1467">
        <v>155593</v>
      </c>
      <c r="B1467" t="s">
        <v>4975</v>
      </c>
      <c r="C1467" t="s">
        <v>10</v>
      </c>
      <c r="D1467" t="s">
        <v>4976</v>
      </c>
      <c r="E1467" t="str">
        <f t="shared" ca="1" si="322"/>
        <v>Canton</v>
      </c>
      <c r="F1467" t="s">
        <v>24067</v>
      </c>
      <c r="G1467">
        <f t="shared" ca="1" si="309"/>
        <v>9663295483</v>
      </c>
      <c r="H1467" t="s">
        <v>4977</v>
      </c>
      <c r="I1467">
        <v>67420</v>
      </c>
      <c r="J1467" t="str">
        <f t="shared" ca="1" si="310"/>
        <v>Male</v>
      </c>
      <c r="K1467">
        <f t="shared" ca="1" si="311"/>
        <v>67</v>
      </c>
      <c r="L1467" t="str">
        <f t="shared" ca="1" si="312"/>
        <v>Adult</v>
      </c>
      <c r="M1467" t="str">
        <f t="shared" ca="1" si="313"/>
        <v>No</v>
      </c>
      <c r="N1467" t="str">
        <f t="shared" ca="1" si="313"/>
        <v>Yes</v>
      </c>
      <c r="O1467" t="str">
        <f t="shared" ca="1" si="313"/>
        <v>No</v>
      </c>
      <c r="P1467" t="str">
        <f t="shared" ca="1" si="313"/>
        <v>No</v>
      </c>
      <c r="Q1467" t="str">
        <f t="shared" ca="1" si="314"/>
        <v>No</v>
      </c>
      <c r="R1467">
        <f t="shared" ca="1" si="315"/>
        <v>5</v>
      </c>
      <c r="S1467">
        <f t="shared" ca="1" si="316"/>
        <v>5</v>
      </c>
      <c r="T1467">
        <f t="shared" ca="1" si="317"/>
        <v>3</v>
      </c>
      <c r="U1467">
        <f t="shared" ca="1" si="318"/>
        <v>0</v>
      </c>
      <c r="V1467">
        <f t="shared" ca="1" si="319"/>
        <v>0</v>
      </c>
      <c r="W1467">
        <f t="shared" ca="1" si="320"/>
        <v>0</v>
      </c>
      <c r="X1467">
        <f t="shared" ca="1" si="321"/>
        <v>13</v>
      </c>
    </row>
    <row r="1468" spans="1:24" x14ac:dyDescent="0.25">
      <c r="A1468">
        <v>155618</v>
      </c>
      <c r="B1468" t="s">
        <v>4978</v>
      </c>
      <c r="C1468" t="s">
        <v>10</v>
      </c>
      <c r="D1468" t="s">
        <v>4979</v>
      </c>
      <c r="E1468" t="str">
        <f t="shared" ca="1" si="322"/>
        <v>Everett</v>
      </c>
      <c r="F1468" t="s">
        <v>24067</v>
      </c>
      <c r="G1468">
        <f t="shared" ca="1" si="309"/>
        <v>2032174374</v>
      </c>
      <c r="H1468" t="s">
        <v>4980</v>
      </c>
      <c r="I1468">
        <v>67735</v>
      </c>
      <c r="J1468" t="str">
        <f t="shared" ca="1" si="310"/>
        <v>Male</v>
      </c>
      <c r="K1468">
        <f t="shared" ca="1" si="311"/>
        <v>52</v>
      </c>
      <c r="L1468" t="str">
        <f t="shared" ca="1" si="312"/>
        <v>Adult</v>
      </c>
      <c r="M1468" t="str">
        <f t="shared" ca="1" si="313"/>
        <v>No</v>
      </c>
      <c r="N1468" t="str">
        <f t="shared" ca="1" si="313"/>
        <v>No</v>
      </c>
      <c r="O1468" t="str">
        <f t="shared" ca="1" si="313"/>
        <v>Yes</v>
      </c>
      <c r="P1468" t="str">
        <f t="shared" ca="1" si="313"/>
        <v>Yes</v>
      </c>
      <c r="Q1468" t="str">
        <f t="shared" ca="1" si="314"/>
        <v>No</v>
      </c>
      <c r="R1468">
        <f t="shared" ca="1" si="315"/>
        <v>4</v>
      </c>
      <c r="S1468">
        <f t="shared" ca="1" si="316"/>
        <v>5</v>
      </c>
      <c r="T1468">
        <f t="shared" ca="1" si="317"/>
        <v>3</v>
      </c>
      <c r="U1468">
        <f t="shared" ca="1" si="318"/>
        <v>0</v>
      </c>
      <c r="V1468">
        <f t="shared" ca="1" si="319"/>
        <v>4</v>
      </c>
      <c r="W1468">
        <f t="shared" ca="1" si="320"/>
        <v>0</v>
      </c>
      <c r="X1468">
        <f t="shared" ca="1" si="321"/>
        <v>16</v>
      </c>
    </row>
    <row r="1469" spans="1:24" x14ac:dyDescent="0.25">
      <c r="A1469">
        <v>155627</v>
      </c>
      <c r="B1469" t="s">
        <v>4981</v>
      </c>
      <c r="C1469" t="s">
        <v>10</v>
      </c>
      <c r="D1469" t="s">
        <v>4982</v>
      </c>
      <c r="E1469" t="str">
        <f t="shared" ca="1" si="322"/>
        <v>Boston</v>
      </c>
      <c r="F1469" t="s">
        <v>24067</v>
      </c>
      <c r="G1469">
        <f t="shared" ca="1" si="309"/>
        <v>3037458751</v>
      </c>
      <c r="H1469" t="s">
        <v>415</v>
      </c>
      <c r="I1469" t="s">
        <v>4983</v>
      </c>
      <c r="J1469" t="str">
        <f t="shared" ca="1" si="310"/>
        <v>Female</v>
      </c>
      <c r="K1469">
        <f t="shared" ca="1" si="311"/>
        <v>33</v>
      </c>
      <c r="L1469" t="str">
        <f t="shared" ca="1" si="312"/>
        <v>Adult</v>
      </c>
      <c r="M1469" t="str">
        <f t="shared" ca="1" si="313"/>
        <v>Yes</v>
      </c>
      <c r="N1469" t="str">
        <f t="shared" ca="1" si="313"/>
        <v>Yes</v>
      </c>
      <c r="O1469" t="str">
        <f t="shared" ca="1" si="313"/>
        <v>Yes</v>
      </c>
      <c r="P1469" t="str">
        <f t="shared" ca="1" si="313"/>
        <v>Yes</v>
      </c>
      <c r="Q1469" t="str">
        <f t="shared" ca="1" si="314"/>
        <v>No</v>
      </c>
      <c r="R1469">
        <f t="shared" ca="1" si="315"/>
        <v>2</v>
      </c>
      <c r="S1469">
        <f t="shared" ca="1" si="316"/>
        <v>3</v>
      </c>
      <c r="T1469">
        <f t="shared" ca="1" si="317"/>
        <v>5</v>
      </c>
      <c r="U1469">
        <f t="shared" ca="1" si="318"/>
        <v>3</v>
      </c>
      <c r="V1469">
        <f t="shared" ca="1" si="319"/>
        <v>4</v>
      </c>
      <c r="W1469">
        <f t="shared" ca="1" si="320"/>
        <v>0</v>
      </c>
      <c r="X1469">
        <f t="shared" ca="1" si="321"/>
        <v>17</v>
      </c>
    </row>
    <row r="1470" spans="1:24" x14ac:dyDescent="0.25">
      <c r="A1470">
        <v>155636</v>
      </c>
      <c r="B1470" t="s">
        <v>4984</v>
      </c>
      <c r="C1470" t="s">
        <v>10</v>
      </c>
      <c r="D1470" t="s">
        <v>4985</v>
      </c>
      <c r="E1470" t="str">
        <f t="shared" ca="1" si="322"/>
        <v>Boston</v>
      </c>
      <c r="F1470" t="s">
        <v>24067</v>
      </c>
      <c r="G1470">
        <f t="shared" ca="1" si="309"/>
        <v>4373075834</v>
      </c>
      <c r="H1470" t="s">
        <v>415</v>
      </c>
      <c r="I1470">
        <v>66211</v>
      </c>
      <c r="J1470" t="str">
        <f t="shared" ca="1" si="310"/>
        <v>Female</v>
      </c>
      <c r="K1470">
        <f t="shared" ca="1" si="311"/>
        <v>17</v>
      </c>
      <c r="L1470" t="str">
        <f t="shared" ca="1" si="312"/>
        <v>Adoloscent</v>
      </c>
      <c r="M1470" t="str">
        <f t="shared" ca="1" si="313"/>
        <v>No</v>
      </c>
      <c r="N1470" t="str">
        <f t="shared" ca="1" si="313"/>
        <v>Yes</v>
      </c>
      <c r="O1470" t="str">
        <f t="shared" ca="1" si="313"/>
        <v>No</v>
      </c>
      <c r="P1470" t="str">
        <f t="shared" ca="1" si="313"/>
        <v>No</v>
      </c>
      <c r="Q1470" t="str">
        <f t="shared" ca="1" si="314"/>
        <v>No</v>
      </c>
      <c r="R1470">
        <f t="shared" ca="1" si="315"/>
        <v>4</v>
      </c>
      <c r="S1470">
        <f t="shared" ca="1" si="316"/>
        <v>5</v>
      </c>
      <c r="T1470">
        <f t="shared" ca="1" si="317"/>
        <v>3</v>
      </c>
      <c r="U1470">
        <f t="shared" ca="1" si="318"/>
        <v>0</v>
      </c>
      <c r="V1470">
        <f t="shared" ca="1" si="319"/>
        <v>0</v>
      </c>
      <c r="W1470">
        <f t="shared" ca="1" si="320"/>
        <v>0</v>
      </c>
      <c r="X1470">
        <f t="shared" ca="1" si="321"/>
        <v>12</v>
      </c>
    </row>
    <row r="1471" spans="1:24" x14ac:dyDescent="0.25">
      <c r="A1471">
        <v>155681</v>
      </c>
      <c r="B1471" t="s">
        <v>4986</v>
      </c>
      <c r="C1471" t="s">
        <v>10</v>
      </c>
      <c r="D1471" t="s">
        <v>4987</v>
      </c>
      <c r="E1471" t="str">
        <f t="shared" ca="1" si="322"/>
        <v>Winthrop</v>
      </c>
      <c r="F1471" t="s">
        <v>24067</v>
      </c>
      <c r="G1471">
        <f t="shared" ca="1" si="309"/>
        <v>6117470294</v>
      </c>
      <c r="H1471" t="s">
        <v>4988</v>
      </c>
      <c r="I1471">
        <v>66762</v>
      </c>
      <c r="J1471" t="str">
        <f t="shared" ca="1" si="310"/>
        <v>Female</v>
      </c>
      <c r="K1471">
        <f t="shared" ca="1" si="311"/>
        <v>37</v>
      </c>
      <c r="L1471" t="str">
        <f t="shared" ca="1" si="312"/>
        <v>Adult</v>
      </c>
      <c r="M1471" t="str">
        <f t="shared" ca="1" si="313"/>
        <v>Yes</v>
      </c>
      <c r="N1471" t="str">
        <f t="shared" ca="1" si="313"/>
        <v>No</v>
      </c>
      <c r="O1471" t="str">
        <f t="shared" ca="1" si="313"/>
        <v>Yes</v>
      </c>
      <c r="P1471" t="str">
        <f t="shared" ca="1" si="313"/>
        <v>Yes</v>
      </c>
      <c r="Q1471" t="str">
        <f t="shared" ca="1" si="314"/>
        <v>No</v>
      </c>
      <c r="R1471">
        <f t="shared" ca="1" si="315"/>
        <v>1</v>
      </c>
      <c r="S1471">
        <f t="shared" ca="1" si="316"/>
        <v>0</v>
      </c>
      <c r="T1471">
        <f t="shared" ca="1" si="317"/>
        <v>3</v>
      </c>
      <c r="U1471">
        <f t="shared" ca="1" si="318"/>
        <v>3</v>
      </c>
      <c r="V1471">
        <f t="shared" ca="1" si="319"/>
        <v>4</v>
      </c>
      <c r="W1471">
        <f t="shared" ca="1" si="320"/>
        <v>0</v>
      </c>
      <c r="X1471">
        <f t="shared" ca="1" si="321"/>
        <v>11</v>
      </c>
    </row>
    <row r="1472" spans="1:24" x14ac:dyDescent="0.25">
      <c r="A1472">
        <v>155715</v>
      </c>
      <c r="B1472" t="s">
        <v>4989</v>
      </c>
      <c r="C1472" t="s">
        <v>10</v>
      </c>
      <c r="D1472" t="s">
        <v>4990</v>
      </c>
      <c r="E1472" t="str">
        <f t="shared" ca="1" si="322"/>
        <v xml:space="preserve"> Milton</v>
      </c>
      <c r="F1472" t="s">
        <v>24067</v>
      </c>
      <c r="G1472">
        <f t="shared" ca="1" si="309"/>
        <v>5597350229</v>
      </c>
      <c r="H1472" t="s">
        <v>4991</v>
      </c>
      <c r="I1472">
        <v>67124</v>
      </c>
      <c r="J1472" t="str">
        <f t="shared" ca="1" si="310"/>
        <v>Male</v>
      </c>
      <c r="K1472">
        <f t="shared" ca="1" si="311"/>
        <v>59</v>
      </c>
      <c r="L1472" t="str">
        <f t="shared" ca="1" si="312"/>
        <v>Adult</v>
      </c>
      <c r="M1472" t="str">
        <f t="shared" ca="1" si="313"/>
        <v>Yes</v>
      </c>
      <c r="N1472" t="str">
        <f t="shared" ca="1" si="313"/>
        <v>Yes</v>
      </c>
      <c r="O1472" t="str">
        <f t="shared" ca="1" si="313"/>
        <v>Yes</v>
      </c>
      <c r="P1472" t="str">
        <f t="shared" ca="1" si="313"/>
        <v>Yes</v>
      </c>
      <c r="Q1472" t="str">
        <f t="shared" ca="1" si="314"/>
        <v>Yes</v>
      </c>
      <c r="R1472">
        <f t="shared" ca="1" si="315"/>
        <v>5</v>
      </c>
      <c r="S1472">
        <f t="shared" ca="1" si="316"/>
        <v>5</v>
      </c>
      <c r="T1472">
        <f t="shared" ca="1" si="317"/>
        <v>5</v>
      </c>
      <c r="U1472">
        <f t="shared" ca="1" si="318"/>
        <v>3</v>
      </c>
      <c r="V1472">
        <f t="shared" ca="1" si="319"/>
        <v>4</v>
      </c>
      <c r="W1472">
        <f t="shared" ca="1" si="320"/>
        <v>4</v>
      </c>
      <c r="X1472">
        <f t="shared" ca="1" si="321"/>
        <v>26</v>
      </c>
    </row>
    <row r="1473" spans="1:24" x14ac:dyDescent="0.25">
      <c r="A1473">
        <v>155812</v>
      </c>
      <c r="B1473" t="s">
        <v>4992</v>
      </c>
      <c r="C1473" t="s">
        <v>10</v>
      </c>
      <c r="D1473" t="s">
        <v>4993</v>
      </c>
      <c r="E1473" t="str">
        <f t="shared" ca="1" si="322"/>
        <v>Boston</v>
      </c>
      <c r="F1473" t="s">
        <v>24067</v>
      </c>
      <c r="G1473">
        <f t="shared" ca="1" si="309"/>
        <v>6065038825</v>
      </c>
      <c r="H1473" t="s">
        <v>4995</v>
      </c>
      <c r="I1473" t="s">
        <v>4994</v>
      </c>
      <c r="J1473" t="str">
        <f t="shared" ca="1" si="310"/>
        <v>Female</v>
      </c>
      <c r="K1473">
        <f t="shared" ca="1" si="311"/>
        <v>42</v>
      </c>
      <c r="L1473" t="str">
        <f t="shared" ca="1" si="312"/>
        <v>Adult</v>
      </c>
      <c r="M1473" t="str">
        <f t="shared" ca="1" si="313"/>
        <v>Yes</v>
      </c>
      <c r="N1473" t="str">
        <f t="shared" ca="1" si="313"/>
        <v>No</v>
      </c>
      <c r="O1473" t="str">
        <f t="shared" ca="1" si="313"/>
        <v>Yes</v>
      </c>
      <c r="P1473" t="str">
        <f t="shared" ca="1" si="313"/>
        <v>No</v>
      </c>
      <c r="Q1473" t="str">
        <f t="shared" ca="1" si="314"/>
        <v>No</v>
      </c>
      <c r="R1473">
        <f t="shared" ca="1" si="315"/>
        <v>1</v>
      </c>
      <c r="S1473">
        <f t="shared" ca="1" si="316"/>
        <v>0</v>
      </c>
      <c r="T1473">
        <f t="shared" ca="1" si="317"/>
        <v>3</v>
      </c>
      <c r="U1473">
        <f t="shared" ca="1" si="318"/>
        <v>3</v>
      </c>
      <c r="V1473">
        <f t="shared" ca="1" si="319"/>
        <v>0</v>
      </c>
      <c r="W1473">
        <f t="shared" ca="1" si="320"/>
        <v>0</v>
      </c>
      <c r="X1473">
        <f t="shared" ca="1" si="321"/>
        <v>7</v>
      </c>
    </row>
    <row r="1474" spans="1:24" x14ac:dyDescent="0.25">
      <c r="A1474">
        <v>155830</v>
      </c>
      <c r="B1474" t="s">
        <v>4996</v>
      </c>
      <c r="C1474" t="s">
        <v>10</v>
      </c>
      <c r="D1474" t="s">
        <v>4997</v>
      </c>
      <c r="E1474" t="str">
        <f t="shared" ca="1" si="322"/>
        <v>Winthrop</v>
      </c>
      <c r="F1474" t="s">
        <v>24067</v>
      </c>
      <c r="G1474">
        <f t="shared" ca="1" si="309"/>
        <v>6229344121</v>
      </c>
      <c r="H1474" t="s">
        <v>4998</v>
      </c>
      <c r="I1474">
        <v>67401</v>
      </c>
      <c r="J1474" t="str">
        <f t="shared" ca="1" si="310"/>
        <v>Male</v>
      </c>
      <c r="K1474">
        <f t="shared" ca="1" si="311"/>
        <v>50</v>
      </c>
      <c r="L1474" t="str">
        <f t="shared" ca="1" si="312"/>
        <v>Adult</v>
      </c>
      <c r="M1474" t="str">
        <f t="shared" ca="1" si="313"/>
        <v>No</v>
      </c>
      <c r="N1474" t="str">
        <f t="shared" ca="1" si="313"/>
        <v>No</v>
      </c>
      <c r="O1474" t="str">
        <f t="shared" ca="1" si="313"/>
        <v>No</v>
      </c>
      <c r="P1474" t="str">
        <f t="shared" ref="P1474:Q1537" ca="1" si="323">CHOOSE(RANDBETWEEN(1,2),"Yes","No")</f>
        <v>No</v>
      </c>
      <c r="Q1474" t="str">
        <f t="shared" ca="1" si="314"/>
        <v>Yes</v>
      </c>
      <c r="R1474">
        <f t="shared" ca="1" si="315"/>
        <v>3</v>
      </c>
      <c r="S1474">
        <f t="shared" ca="1" si="316"/>
        <v>3</v>
      </c>
      <c r="T1474">
        <f t="shared" ca="1" si="317"/>
        <v>0</v>
      </c>
      <c r="U1474">
        <f t="shared" ca="1" si="318"/>
        <v>0</v>
      </c>
      <c r="V1474">
        <f t="shared" ca="1" si="319"/>
        <v>0</v>
      </c>
      <c r="W1474">
        <f t="shared" ca="1" si="320"/>
        <v>4</v>
      </c>
      <c r="X1474">
        <f t="shared" ca="1" si="321"/>
        <v>10</v>
      </c>
    </row>
    <row r="1475" spans="1:24" x14ac:dyDescent="0.25">
      <c r="A1475">
        <v>155858</v>
      </c>
      <c r="B1475" t="s">
        <v>4999</v>
      </c>
      <c r="C1475" t="s">
        <v>10</v>
      </c>
      <c r="D1475" t="s">
        <v>5000</v>
      </c>
      <c r="E1475" t="str">
        <f t="shared" ca="1" si="322"/>
        <v xml:space="preserve"> Milton</v>
      </c>
      <c r="F1475" t="s">
        <v>24067</v>
      </c>
      <c r="G1475">
        <f t="shared" ref="G1475:G1538" ca="1" si="324">RANDBETWEEN(1000000000,9999999999)</f>
        <v>4982722615</v>
      </c>
      <c r="H1475" t="s">
        <v>5001</v>
      </c>
      <c r="I1475">
        <v>67901</v>
      </c>
      <c r="J1475" t="str">
        <f t="shared" ref="J1475:J1538" ca="1" si="325">CHOOSE(RANDBETWEEN(1,2),"Male","Female")</f>
        <v>Female</v>
      </c>
      <c r="K1475">
        <f t="shared" ref="K1475:K1538" ca="1" si="326">RANDBETWEEN(15,70)</f>
        <v>48</v>
      </c>
      <c r="L1475" t="str">
        <f t="shared" ref="L1475:L1538" ca="1" si="327">IF(AND(K1475&gt;=12, K1475 &lt; 18), "Adoloscent", "Adult")</f>
        <v>Adult</v>
      </c>
      <c r="M1475" t="str">
        <f t="shared" ref="M1475:Q1538" ca="1" si="328">CHOOSE(RANDBETWEEN(1,2),"Yes","No")</f>
        <v>No</v>
      </c>
      <c r="N1475" t="str">
        <f t="shared" ca="1" si="328"/>
        <v>Yes</v>
      </c>
      <c r="O1475" t="str">
        <f t="shared" ca="1" si="328"/>
        <v>No</v>
      </c>
      <c r="P1475" t="str">
        <f t="shared" ca="1" si="323"/>
        <v>No</v>
      </c>
      <c r="Q1475" t="str">
        <f t="shared" ca="1" si="323"/>
        <v>Yes</v>
      </c>
      <c r="R1475">
        <f t="shared" ref="R1475:R1538" ca="1" si="329">CHOOSE(RANDBETWEEN(1,5),1,2,3,4,5)</f>
        <v>4</v>
      </c>
      <c r="S1475">
        <f t="shared" ref="S1475:S1538" ca="1" si="330">IF(R1475&gt;=4,5,IF(AND(R1475&gt;=2,R1475&lt;=3),3,IF(R1475=1,0)))</f>
        <v>5</v>
      </c>
      <c r="T1475">
        <f t="shared" ref="T1475:T1538" ca="1" si="331">IF(AND(O1475="Yes",N1475="Yes"),5,IF(OR(O1475="Yes",N1475="Yes"),3,IF(AND(O1475="No",N1475="No"),0)))</f>
        <v>3</v>
      </c>
      <c r="U1475">
        <f t="shared" ref="U1475:U1538" ca="1" si="332">IF(M1475="Yes",3,0)</f>
        <v>0</v>
      </c>
      <c r="V1475">
        <f t="shared" ref="V1475:V1538" ca="1" si="333">IF(P1475="Yes",4,0)</f>
        <v>0</v>
      </c>
      <c r="W1475">
        <f t="shared" ref="W1475:W1538" ca="1" si="334">IF(Q1475="Yes",4,0)</f>
        <v>4</v>
      </c>
      <c r="X1475">
        <f t="shared" ref="X1475:X1538" ca="1" si="335">SUM(R1475:W1475)</f>
        <v>16</v>
      </c>
    </row>
    <row r="1476" spans="1:24" x14ac:dyDescent="0.25">
      <c r="A1476">
        <v>155867</v>
      </c>
      <c r="B1476" t="s">
        <v>5002</v>
      </c>
      <c r="C1476" t="s">
        <v>10</v>
      </c>
      <c r="D1476" t="s">
        <v>5003</v>
      </c>
      <c r="E1476" t="str">
        <f t="shared" ref="E1476:E1539" ca="1" si="336">CHOOSE(RANDBETWEEN(1,15),"Boston","Winthrop","Revere","Chelsea","Everett","Somerville", "Cambridge","Watertown", "Newton","Brookline", "Needham", "Dedham", "Canton"," Milton", "Quincy")</f>
        <v>Newton</v>
      </c>
      <c r="F1476" t="s">
        <v>24067</v>
      </c>
      <c r="G1476">
        <f t="shared" ca="1" si="324"/>
        <v>5367307856</v>
      </c>
      <c r="H1476" t="s">
        <v>5004</v>
      </c>
      <c r="I1476">
        <v>67501</v>
      </c>
      <c r="J1476" t="str">
        <f t="shared" ca="1" si="325"/>
        <v>Male</v>
      </c>
      <c r="K1476">
        <f t="shared" ca="1" si="326"/>
        <v>41</v>
      </c>
      <c r="L1476" t="str">
        <f t="shared" ca="1" si="327"/>
        <v>Adult</v>
      </c>
      <c r="M1476" t="str">
        <f t="shared" ca="1" si="328"/>
        <v>No</v>
      </c>
      <c r="N1476" t="str">
        <f t="shared" ca="1" si="328"/>
        <v>No</v>
      </c>
      <c r="O1476" t="str">
        <f t="shared" ca="1" si="328"/>
        <v>Yes</v>
      </c>
      <c r="P1476" t="str">
        <f t="shared" ca="1" si="323"/>
        <v>Yes</v>
      </c>
      <c r="Q1476" t="str">
        <f t="shared" ca="1" si="323"/>
        <v>No</v>
      </c>
      <c r="R1476">
        <f t="shared" ca="1" si="329"/>
        <v>4</v>
      </c>
      <c r="S1476">
        <f t="shared" ca="1" si="330"/>
        <v>5</v>
      </c>
      <c r="T1476">
        <f t="shared" ca="1" si="331"/>
        <v>3</v>
      </c>
      <c r="U1476">
        <f t="shared" ca="1" si="332"/>
        <v>0</v>
      </c>
      <c r="V1476">
        <f t="shared" ca="1" si="333"/>
        <v>4</v>
      </c>
      <c r="W1476">
        <f t="shared" ca="1" si="334"/>
        <v>0</v>
      </c>
      <c r="X1476">
        <f t="shared" ca="1" si="335"/>
        <v>16</v>
      </c>
    </row>
    <row r="1477" spans="1:24" x14ac:dyDescent="0.25">
      <c r="A1477">
        <v>155900</v>
      </c>
      <c r="B1477" t="s">
        <v>5005</v>
      </c>
      <c r="C1477" t="s">
        <v>10</v>
      </c>
      <c r="D1477" t="s">
        <v>5006</v>
      </c>
      <c r="E1477" t="str">
        <f t="shared" ca="1" si="336"/>
        <v>Dedham</v>
      </c>
      <c r="F1477" t="s">
        <v>24067</v>
      </c>
      <c r="G1477">
        <f t="shared" ca="1" si="324"/>
        <v>5021944951</v>
      </c>
      <c r="H1477" t="s">
        <v>5008</v>
      </c>
      <c r="I1477" t="s">
        <v>5007</v>
      </c>
      <c r="J1477" t="str">
        <f t="shared" ca="1" si="325"/>
        <v>Male</v>
      </c>
      <c r="K1477">
        <f t="shared" ca="1" si="326"/>
        <v>48</v>
      </c>
      <c r="L1477" t="str">
        <f t="shared" ca="1" si="327"/>
        <v>Adult</v>
      </c>
      <c r="M1477" t="str">
        <f t="shared" ca="1" si="328"/>
        <v>No</v>
      </c>
      <c r="N1477" t="str">
        <f t="shared" ca="1" si="328"/>
        <v>Yes</v>
      </c>
      <c r="O1477" t="str">
        <f t="shared" ca="1" si="328"/>
        <v>No</v>
      </c>
      <c r="P1477" t="str">
        <f t="shared" ca="1" si="323"/>
        <v>No</v>
      </c>
      <c r="Q1477" t="str">
        <f t="shared" ca="1" si="323"/>
        <v>No</v>
      </c>
      <c r="R1477">
        <f t="shared" ca="1" si="329"/>
        <v>1</v>
      </c>
      <c r="S1477">
        <f t="shared" ca="1" si="330"/>
        <v>0</v>
      </c>
      <c r="T1477">
        <f t="shared" ca="1" si="331"/>
        <v>3</v>
      </c>
      <c r="U1477">
        <f t="shared" ca="1" si="332"/>
        <v>0</v>
      </c>
      <c r="V1477">
        <f t="shared" ca="1" si="333"/>
        <v>0</v>
      </c>
      <c r="W1477">
        <f t="shared" ca="1" si="334"/>
        <v>0</v>
      </c>
      <c r="X1477">
        <f t="shared" ca="1" si="335"/>
        <v>4</v>
      </c>
    </row>
    <row r="1478" spans="1:24" x14ac:dyDescent="0.25">
      <c r="A1478">
        <v>155937</v>
      </c>
      <c r="B1478" t="s">
        <v>5009</v>
      </c>
      <c r="C1478" t="s">
        <v>10</v>
      </c>
      <c r="D1478" t="s">
        <v>5010</v>
      </c>
      <c r="E1478" t="str">
        <f t="shared" ca="1" si="336"/>
        <v>Quincy</v>
      </c>
      <c r="F1478" t="s">
        <v>24067</v>
      </c>
      <c r="G1478">
        <f t="shared" ca="1" si="324"/>
        <v>3061106654</v>
      </c>
      <c r="H1478" t="s">
        <v>5011</v>
      </c>
      <c r="I1478">
        <v>67579</v>
      </c>
      <c r="J1478" t="str">
        <f t="shared" ca="1" si="325"/>
        <v>Female</v>
      </c>
      <c r="K1478">
        <f t="shared" ca="1" si="326"/>
        <v>32</v>
      </c>
      <c r="L1478" t="str">
        <f t="shared" ca="1" si="327"/>
        <v>Adult</v>
      </c>
      <c r="M1478" t="str">
        <f t="shared" ca="1" si="328"/>
        <v>Yes</v>
      </c>
      <c r="N1478" t="str">
        <f t="shared" ca="1" si="328"/>
        <v>Yes</v>
      </c>
      <c r="O1478" t="str">
        <f t="shared" ca="1" si="328"/>
        <v>Yes</v>
      </c>
      <c r="P1478" t="str">
        <f t="shared" ca="1" si="323"/>
        <v>Yes</v>
      </c>
      <c r="Q1478" t="str">
        <f t="shared" ca="1" si="323"/>
        <v>No</v>
      </c>
      <c r="R1478">
        <f t="shared" ca="1" si="329"/>
        <v>2</v>
      </c>
      <c r="S1478">
        <f t="shared" ca="1" si="330"/>
        <v>3</v>
      </c>
      <c r="T1478">
        <f t="shared" ca="1" si="331"/>
        <v>5</v>
      </c>
      <c r="U1478">
        <f t="shared" ca="1" si="332"/>
        <v>3</v>
      </c>
      <c r="V1478">
        <f t="shared" ca="1" si="333"/>
        <v>4</v>
      </c>
      <c r="W1478">
        <f t="shared" ca="1" si="334"/>
        <v>0</v>
      </c>
      <c r="X1478">
        <f t="shared" ca="1" si="335"/>
        <v>17</v>
      </c>
    </row>
    <row r="1479" spans="1:24" x14ac:dyDescent="0.25">
      <c r="A1479">
        <v>155973</v>
      </c>
      <c r="B1479" t="s">
        <v>5012</v>
      </c>
      <c r="C1479" t="s">
        <v>10</v>
      </c>
      <c r="D1479" t="s">
        <v>5013</v>
      </c>
      <c r="E1479" t="str">
        <f t="shared" ca="1" si="336"/>
        <v xml:space="preserve"> Milton</v>
      </c>
      <c r="F1479" t="s">
        <v>24067</v>
      </c>
      <c r="G1479">
        <f t="shared" ca="1" si="324"/>
        <v>6822998896</v>
      </c>
      <c r="H1479" t="s">
        <v>5015</v>
      </c>
      <c r="I1479" t="s">
        <v>5014</v>
      </c>
      <c r="J1479" t="str">
        <f t="shared" ca="1" si="325"/>
        <v>Female</v>
      </c>
      <c r="K1479">
        <f t="shared" ca="1" si="326"/>
        <v>25</v>
      </c>
      <c r="L1479" t="str">
        <f t="shared" ca="1" si="327"/>
        <v>Adult</v>
      </c>
      <c r="M1479" t="str">
        <f t="shared" ca="1" si="328"/>
        <v>No</v>
      </c>
      <c r="N1479" t="str">
        <f t="shared" ca="1" si="328"/>
        <v>No</v>
      </c>
      <c r="O1479" t="str">
        <f t="shared" ca="1" si="328"/>
        <v>Yes</v>
      </c>
      <c r="P1479" t="str">
        <f t="shared" ca="1" si="323"/>
        <v>No</v>
      </c>
      <c r="Q1479" t="str">
        <f t="shared" ca="1" si="323"/>
        <v>No</v>
      </c>
      <c r="R1479">
        <f t="shared" ca="1" si="329"/>
        <v>4</v>
      </c>
      <c r="S1479">
        <f t="shared" ca="1" si="330"/>
        <v>5</v>
      </c>
      <c r="T1479">
        <f t="shared" ca="1" si="331"/>
        <v>3</v>
      </c>
      <c r="U1479">
        <f t="shared" ca="1" si="332"/>
        <v>0</v>
      </c>
      <c r="V1479">
        <f t="shared" ca="1" si="333"/>
        <v>0</v>
      </c>
      <c r="W1479">
        <f t="shared" ca="1" si="334"/>
        <v>0</v>
      </c>
      <c r="X1479">
        <f t="shared" ca="1" si="335"/>
        <v>12</v>
      </c>
    </row>
    <row r="1480" spans="1:24" x14ac:dyDescent="0.25">
      <c r="A1480">
        <v>156082</v>
      </c>
      <c r="B1480" t="s">
        <v>5016</v>
      </c>
      <c r="C1480" t="s">
        <v>10</v>
      </c>
      <c r="D1480" t="s">
        <v>5017</v>
      </c>
      <c r="E1480" t="str">
        <f t="shared" ca="1" si="336"/>
        <v>Revere</v>
      </c>
      <c r="F1480" t="s">
        <v>24067</v>
      </c>
      <c r="G1480">
        <f t="shared" ca="1" si="324"/>
        <v>5976608215</v>
      </c>
      <c r="H1480" t="s">
        <v>5019</v>
      </c>
      <c r="I1480" t="s">
        <v>5018</v>
      </c>
      <c r="J1480" t="str">
        <f t="shared" ca="1" si="325"/>
        <v>Male</v>
      </c>
      <c r="K1480">
        <f t="shared" ca="1" si="326"/>
        <v>61</v>
      </c>
      <c r="L1480" t="str">
        <f t="shared" ca="1" si="327"/>
        <v>Adult</v>
      </c>
      <c r="M1480" t="str">
        <f t="shared" ca="1" si="328"/>
        <v>Yes</v>
      </c>
      <c r="N1480" t="str">
        <f t="shared" ca="1" si="328"/>
        <v>No</v>
      </c>
      <c r="O1480" t="str">
        <f t="shared" ca="1" si="328"/>
        <v>No</v>
      </c>
      <c r="P1480" t="str">
        <f t="shared" ca="1" si="323"/>
        <v>Yes</v>
      </c>
      <c r="Q1480" t="str">
        <f t="shared" ca="1" si="323"/>
        <v>Yes</v>
      </c>
      <c r="R1480">
        <f t="shared" ca="1" si="329"/>
        <v>4</v>
      </c>
      <c r="S1480">
        <f t="shared" ca="1" si="330"/>
        <v>5</v>
      </c>
      <c r="T1480">
        <f t="shared" ca="1" si="331"/>
        <v>0</v>
      </c>
      <c r="U1480">
        <f t="shared" ca="1" si="332"/>
        <v>3</v>
      </c>
      <c r="V1480">
        <f t="shared" ca="1" si="333"/>
        <v>4</v>
      </c>
      <c r="W1480">
        <f t="shared" ca="1" si="334"/>
        <v>4</v>
      </c>
      <c r="X1480">
        <f t="shared" ca="1" si="335"/>
        <v>20</v>
      </c>
    </row>
    <row r="1481" spans="1:24" x14ac:dyDescent="0.25">
      <c r="A1481">
        <v>156107</v>
      </c>
      <c r="B1481" t="s">
        <v>5020</v>
      </c>
      <c r="C1481" t="s">
        <v>10</v>
      </c>
      <c r="D1481" t="s">
        <v>5021</v>
      </c>
      <c r="E1481" t="str">
        <f t="shared" ca="1" si="336"/>
        <v>Quincy</v>
      </c>
      <c r="F1481" t="s">
        <v>24067</v>
      </c>
      <c r="G1481">
        <f t="shared" ca="1" si="324"/>
        <v>1902917438</v>
      </c>
      <c r="H1481" t="s">
        <v>5022</v>
      </c>
      <c r="I1481">
        <v>67226</v>
      </c>
      <c r="J1481" t="str">
        <f t="shared" ca="1" si="325"/>
        <v>Female</v>
      </c>
      <c r="K1481">
        <f t="shared" ca="1" si="326"/>
        <v>23</v>
      </c>
      <c r="L1481" t="str">
        <f t="shared" ca="1" si="327"/>
        <v>Adult</v>
      </c>
      <c r="M1481" t="str">
        <f t="shared" ca="1" si="328"/>
        <v>Yes</v>
      </c>
      <c r="N1481" t="str">
        <f t="shared" ca="1" si="328"/>
        <v>Yes</v>
      </c>
      <c r="O1481" t="str">
        <f t="shared" ca="1" si="328"/>
        <v>Yes</v>
      </c>
      <c r="P1481" t="str">
        <f t="shared" ca="1" si="323"/>
        <v>No</v>
      </c>
      <c r="Q1481" t="str">
        <f t="shared" ca="1" si="323"/>
        <v>No</v>
      </c>
      <c r="R1481">
        <f t="shared" ca="1" si="329"/>
        <v>2</v>
      </c>
      <c r="S1481">
        <f t="shared" ca="1" si="330"/>
        <v>3</v>
      </c>
      <c r="T1481">
        <f t="shared" ca="1" si="331"/>
        <v>5</v>
      </c>
      <c r="U1481">
        <f t="shared" ca="1" si="332"/>
        <v>3</v>
      </c>
      <c r="V1481">
        <f t="shared" ca="1" si="333"/>
        <v>0</v>
      </c>
      <c r="W1481">
        <f t="shared" ca="1" si="334"/>
        <v>0</v>
      </c>
      <c r="X1481">
        <f t="shared" ca="1" si="335"/>
        <v>13</v>
      </c>
    </row>
    <row r="1482" spans="1:24" x14ac:dyDescent="0.25">
      <c r="A1482">
        <v>156125</v>
      </c>
      <c r="B1482" t="s">
        <v>5023</v>
      </c>
      <c r="C1482" t="s">
        <v>10</v>
      </c>
      <c r="D1482" t="s">
        <v>5024</v>
      </c>
      <c r="E1482" t="str">
        <f t="shared" ca="1" si="336"/>
        <v>Dedham</v>
      </c>
      <c r="F1482" t="s">
        <v>24067</v>
      </c>
      <c r="G1482">
        <f t="shared" ca="1" si="324"/>
        <v>7228547404</v>
      </c>
      <c r="H1482" t="s">
        <v>5026</v>
      </c>
      <c r="I1482" t="s">
        <v>5025</v>
      </c>
      <c r="J1482" t="str">
        <f t="shared" ca="1" si="325"/>
        <v>Female</v>
      </c>
      <c r="K1482">
        <f t="shared" ca="1" si="326"/>
        <v>42</v>
      </c>
      <c r="L1482" t="str">
        <f t="shared" ca="1" si="327"/>
        <v>Adult</v>
      </c>
      <c r="M1482" t="str">
        <f t="shared" ca="1" si="328"/>
        <v>Yes</v>
      </c>
      <c r="N1482" t="str">
        <f t="shared" ca="1" si="328"/>
        <v>No</v>
      </c>
      <c r="O1482" t="str">
        <f t="shared" ca="1" si="328"/>
        <v>Yes</v>
      </c>
      <c r="P1482" t="str">
        <f t="shared" ca="1" si="323"/>
        <v>Yes</v>
      </c>
      <c r="Q1482" t="str">
        <f t="shared" ca="1" si="323"/>
        <v>Yes</v>
      </c>
      <c r="R1482">
        <f t="shared" ca="1" si="329"/>
        <v>5</v>
      </c>
      <c r="S1482">
        <f t="shared" ca="1" si="330"/>
        <v>5</v>
      </c>
      <c r="T1482">
        <f t="shared" ca="1" si="331"/>
        <v>3</v>
      </c>
      <c r="U1482">
        <f t="shared" ca="1" si="332"/>
        <v>3</v>
      </c>
      <c r="V1482">
        <f t="shared" ca="1" si="333"/>
        <v>4</v>
      </c>
      <c r="W1482">
        <f t="shared" ca="1" si="334"/>
        <v>4</v>
      </c>
      <c r="X1482">
        <f t="shared" ca="1" si="335"/>
        <v>24</v>
      </c>
    </row>
    <row r="1483" spans="1:24" x14ac:dyDescent="0.25">
      <c r="A1483">
        <v>156134</v>
      </c>
      <c r="B1483" t="s">
        <v>5027</v>
      </c>
      <c r="C1483" t="s">
        <v>10</v>
      </c>
      <c r="D1483" t="s">
        <v>5028</v>
      </c>
      <c r="E1483" t="str">
        <f t="shared" ca="1" si="336"/>
        <v>Newton</v>
      </c>
      <c r="F1483" t="s">
        <v>24067</v>
      </c>
      <c r="G1483">
        <f t="shared" ca="1" si="324"/>
        <v>1056403685</v>
      </c>
      <c r="H1483" t="s">
        <v>5030</v>
      </c>
      <c r="I1483" t="s">
        <v>5029</v>
      </c>
      <c r="J1483" t="str">
        <f t="shared" ca="1" si="325"/>
        <v>Female</v>
      </c>
      <c r="K1483">
        <f t="shared" ca="1" si="326"/>
        <v>20</v>
      </c>
      <c r="L1483" t="str">
        <f t="shared" ca="1" si="327"/>
        <v>Adult</v>
      </c>
      <c r="M1483" t="str">
        <f t="shared" ca="1" si="328"/>
        <v>Yes</v>
      </c>
      <c r="N1483" t="str">
        <f t="shared" ca="1" si="328"/>
        <v>Yes</v>
      </c>
      <c r="O1483" t="str">
        <f t="shared" ca="1" si="328"/>
        <v>No</v>
      </c>
      <c r="P1483" t="str">
        <f t="shared" ca="1" si="323"/>
        <v>Yes</v>
      </c>
      <c r="Q1483" t="str">
        <f t="shared" ca="1" si="323"/>
        <v>Yes</v>
      </c>
      <c r="R1483">
        <f t="shared" ca="1" si="329"/>
        <v>1</v>
      </c>
      <c r="S1483">
        <f t="shared" ca="1" si="330"/>
        <v>0</v>
      </c>
      <c r="T1483">
        <f t="shared" ca="1" si="331"/>
        <v>3</v>
      </c>
      <c r="U1483">
        <f t="shared" ca="1" si="332"/>
        <v>3</v>
      </c>
      <c r="V1483">
        <f t="shared" ca="1" si="333"/>
        <v>4</v>
      </c>
      <c r="W1483">
        <f t="shared" ca="1" si="334"/>
        <v>4</v>
      </c>
      <c r="X1483">
        <f t="shared" ca="1" si="335"/>
        <v>15</v>
      </c>
    </row>
    <row r="1484" spans="1:24" x14ac:dyDescent="0.25">
      <c r="A1484">
        <v>156189</v>
      </c>
      <c r="B1484" t="s">
        <v>5031</v>
      </c>
      <c r="C1484" t="s">
        <v>10</v>
      </c>
      <c r="D1484" t="s">
        <v>5032</v>
      </c>
      <c r="E1484" t="str">
        <f t="shared" ca="1" si="336"/>
        <v>Boston</v>
      </c>
      <c r="F1484" t="s">
        <v>24067</v>
      </c>
      <c r="G1484">
        <f t="shared" ca="1" si="324"/>
        <v>4846813924</v>
      </c>
      <c r="H1484" t="s">
        <v>5033</v>
      </c>
      <c r="I1484">
        <v>41844</v>
      </c>
      <c r="J1484" t="str">
        <f t="shared" ca="1" si="325"/>
        <v>Male</v>
      </c>
      <c r="K1484">
        <f t="shared" ca="1" si="326"/>
        <v>66</v>
      </c>
      <c r="L1484" t="str">
        <f t="shared" ca="1" si="327"/>
        <v>Adult</v>
      </c>
      <c r="M1484" t="str">
        <f t="shared" ca="1" si="328"/>
        <v>No</v>
      </c>
      <c r="N1484" t="str">
        <f t="shared" ca="1" si="328"/>
        <v>Yes</v>
      </c>
      <c r="O1484" t="str">
        <f t="shared" ca="1" si="328"/>
        <v>Yes</v>
      </c>
      <c r="P1484" t="str">
        <f t="shared" ca="1" si="323"/>
        <v>No</v>
      </c>
      <c r="Q1484" t="str">
        <f t="shared" ca="1" si="323"/>
        <v>Yes</v>
      </c>
      <c r="R1484">
        <f t="shared" ca="1" si="329"/>
        <v>5</v>
      </c>
      <c r="S1484">
        <f t="shared" ca="1" si="330"/>
        <v>5</v>
      </c>
      <c r="T1484">
        <f t="shared" ca="1" si="331"/>
        <v>5</v>
      </c>
      <c r="U1484">
        <f t="shared" ca="1" si="332"/>
        <v>0</v>
      </c>
      <c r="V1484">
        <f t="shared" ca="1" si="333"/>
        <v>0</v>
      </c>
      <c r="W1484">
        <f t="shared" ca="1" si="334"/>
        <v>4</v>
      </c>
      <c r="X1484">
        <f t="shared" ca="1" si="335"/>
        <v>19</v>
      </c>
    </row>
    <row r="1485" spans="1:24" x14ac:dyDescent="0.25">
      <c r="A1485">
        <v>156213</v>
      </c>
      <c r="B1485" t="s">
        <v>5034</v>
      </c>
      <c r="C1485" t="s">
        <v>10</v>
      </c>
      <c r="D1485" t="s">
        <v>5035</v>
      </c>
      <c r="E1485" t="str">
        <f t="shared" ca="1" si="336"/>
        <v>Watertown</v>
      </c>
      <c r="F1485" t="s">
        <v>24067</v>
      </c>
      <c r="G1485">
        <f t="shared" ca="1" si="324"/>
        <v>9639158122</v>
      </c>
      <c r="H1485" t="s">
        <v>5037</v>
      </c>
      <c r="I1485" t="s">
        <v>5036</v>
      </c>
      <c r="J1485" t="str">
        <f t="shared" ca="1" si="325"/>
        <v>Male</v>
      </c>
      <c r="K1485">
        <f t="shared" ca="1" si="326"/>
        <v>46</v>
      </c>
      <c r="L1485" t="str">
        <f t="shared" ca="1" si="327"/>
        <v>Adult</v>
      </c>
      <c r="M1485" t="str">
        <f t="shared" ca="1" si="328"/>
        <v>Yes</v>
      </c>
      <c r="N1485" t="str">
        <f t="shared" ca="1" si="328"/>
        <v>No</v>
      </c>
      <c r="O1485" t="str">
        <f t="shared" ca="1" si="328"/>
        <v>No</v>
      </c>
      <c r="P1485" t="str">
        <f t="shared" ca="1" si="323"/>
        <v>Yes</v>
      </c>
      <c r="Q1485" t="str">
        <f t="shared" ca="1" si="323"/>
        <v>Yes</v>
      </c>
      <c r="R1485">
        <f t="shared" ca="1" si="329"/>
        <v>1</v>
      </c>
      <c r="S1485">
        <f t="shared" ca="1" si="330"/>
        <v>0</v>
      </c>
      <c r="T1485">
        <f t="shared" ca="1" si="331"/>
        <v>0</v>
      </c>
      <c r="U1485">
        <f t="shared" ca="1" si="332"/>
        <v>3</v>
      </c>
      <c r="V1485">
        <f t="shared" ca="1" si="333"/>
        <v>4</v>
      </c>
      <c r="W1485">
        <f t="shared" ca="1" si="334"/>
        <v>4</v>
      </c>
      <c r="X1485">
        <f t="shared" ca="1" si="335"/>
        <v>12</v>
      </c>
    </row>
    <row r="1486" spans="1:24" x14ac:dyDescent="0.25">
      <c r="A1486">
        <v>156222</v>
      </c>
      <c r="B1486" t="s">
        <v>5038</v>
      </c>
      <c r="C1486" t="s">
        <v>10</v>
      </c>
      <c r="D1486" t="s">
        <v>5039</v>
      </c>
      <c r="E1486" t="str">
        <f t="shared" ca="1" si="336"/>
        <v>Dedham</v>
      </c>
      <c r="F1486" t="s">
        <v>24067</v>
      </c>
      <c r="G1486">
        <f t="shared" ca="1" si="324"/>
        <v>4491231069</v>
      </c>
      <c r="H1486" t="s">
        <v>5041</v>
      </c>
      <c r="I1486" t="s">
        <v>5040</v>
      </c>
      <c r="J1486" t="str">
        <f t="shared" ca="1" si="325"/>
        <v>Male</v>
      </c>
      <c r="K1486">
        <f t="shared" ca="1" si="326"/>
        <v>35</v>
      </c>
      <c r="L1486" t="str">
        <f t="shared" ca="1" si="327"/>
        <v>Adult</v>
      </c>
      <c r="M1486" t="str">
        <f t="shared" ca="1" si="328"/>
        <v>Yes</v>
      </c>
      <c r="N1486" t="str">
        <f t="shared" ca="1" si="328"/>
        <v>No</v>
      </c>
      <c r="O1486" t="str">
        <f t="shared" ca="1" si="328"/>
        <v>Yes</v>
      </c>
      <c r="P1486" t="str">
        <f t="shared" ca="1" si="323"/>
        <v>Yes</v>
      </c>
      <c r="Q1486" t="str">
        <f t="shared" ca="1" si="323"/>
        <v>Yes</v>
      </c>
      <c r="R1486">
        <f t="shared" ca="1" si="329"/>
        <v>3</v>
      </c>
      <c r="S1486">
        <f t="shared" ca="1" si="330"/>
        <v>3</v>
      </c>
      <c r="T1486">
        <f t="shared" ca="1" si="331"/>
        <v>3</v>
      </c>
      <c r="U1486">
        <f t="shared" ca="1" si="332"/>
        <v>3</v>
      </c>
      <c r="V1486">
        <f t="shared" ca="1" si="333"/>
        <v>4</v>
      </c>
      <c r="W1486">
        <f t="shared" ca="1" si="334"/>
        <v>4</v>
      </c>
      <c r="X1486">
        <f t="shared" ca="1" si="335"/>
        <v>20</v>
      </c>
    </row>
    <row r="1487" spans="1:24" x14ac:dyDescent="0.25">
      <c r="A1487">
        <v>156231</v>
      </c>
      <c r="B1487" t="s">
        <v>5042</v>
      </c>
      <c r="C1487" t="s">
        <v>10</v>
      </c>
      <c r="D1487" t="s">
        <v>5043</v>
      </c>
      <c r="E1487" t="str">
        <f t="shared" ca="1" si="336"/>
        <v>Somerville</v>
      </c>
      <c r="F1487" t="s">
        <v>24067</v>
      </c>
      <c r="G1487">
        <f t="shared" ca="1" si="324"/>
        <v>4181904735</v>
      </c>
      <c r="H1487" t="s">
        <v>5045</v>
      </c>
      <c r="I1487" t="s">
        <v>5044</v>
      </c>
      <c r="J1487" t="str">
        <f t="shared" ca="1" si="325"/>
        <v>Male</v>
      </c>
      <c r="K1487">
        <f t="shared" ca="1" si="326"/>
        <v>41</v>
      </c>
      <c r="L1487" t="str">
        <f t="shared" ca="1" si="327"/>
        <v>Adult</v>
      </c>
      <c r="M1487" t="str">
        <f t="shared" ca="1" si="328"/>
        <v>No</v>
      </c>
      <c r="N1487" t="str">
        <f t="shared" ca="1" si="328"/>
        <v>No</v>
      </c>
      <c r="O1487" t="str">
        <f t="shared" ca="1" si="328"/>
        <v>No</v>
      </c>
      <c r="P1487" t="str">
        <f t="shared" ca="1" si="323"/>
        <v>Yes</v>
      </c>
      <c r="Q1487" t="str">
        <f t="shared" ca="1" si="323"/>
        <v>Yes</v>
      </c>
      <c r="R1487">
        <f t="shared" ca="1" si="329"/>
        <v>5</v>
      </c>
      <c r="S1487">
        <f t="shared" ca="1" si="330"/>
        <v>5</v>
      </c>
      <c r="T1487">
        <f t="shared" ca="1" si="331"/>
        <v>0</v>
      </c>
      <c r="U1487">
        <f t="shared" ca="1" si="332"/>
        <v>0</v>
      </c>
      <c r="V1487">
        <f t="shared" ca="1" si="333"/>
        <v>4</v>
      </c>
      <c r="W1487">
        <f t="shared" ca="1" si="334"/>
        <v>4</v>
      </c>
      <c r="X1487">
        <f t="shared" ca="1" si="335"/>
        <v>18</v>
      </c>
    </row>
    <row r="1488" spans="1:24" x14ac:dyDescent="0.25">
      <c r="A1488">
        <v>156277</v>
      </c>
      <c r="B1488" t="s">
        <v>5046</v>
      </c>
      <c r="C1488" t="s">
        <v>10</v>
      </c>
      <c r="D1488" t="s">
        <v>5047</v>
      </c>
      <c r="E1488" t="str">
        <f t="shared" ca="1" si="336"/>
        <v>Chelsea</v>
      </c>
      <c r="F1488" t="s">
        <v>24067</v>
      </c>
      <c r="G1488">
        <f t="shared" ca="1" si="324"/>
        <v>8396846634</v>
      </c>
      <c r="H1488" t="s">
        <v>5049</v>
      </c>
      <c r="I1488" t="s">
        <v>5048</v>
      </c>
      <c r="J1488" t="str">
        <f t="shared" ca="1" si="325"/>
        <v>Female</v>
      </c>
      <c r="K1488">
        <f t="shared" ca="1" si="326"/>
        <v>46</v>
      </c>
      <c r="L1488" t="str">
        <f t="shared" ca="1" si="327"/>
        <v>Adult</v>
      </c>
      <c r="M1488" t="str">
        <f t="shared" ca="1" si="328"/>
        <v>Yes</v>
      </c>
      <c r="N1488" t="str">
        <f t="shared" ca="1" si="328"/>
        <v>Yes</v>
      </c>
      <c r="O1488" t="str">
        <f t="shared" ca="1" si="328"/>
        <v>No</v>
      </c>
      <c r="P1488" t="str">
        <f t="shared" ca="1" si="323"/>
        <v>Yes</v>
      </c>
      <c r="Q1488" t="str">
        <f t="shared" ca="1" si="323"/>
        <v>No</v>
      </c>
      <c r="R1488">
        <f t="shared" ca="1" si="329"/>
        <v>3</v>
      </c>
      <c r="S1488">
        <f t="shared" ca="1" si="330"/>
        <v>3</v>
      </c>
      <c r="T1488">
        <f t="shared" ca="1" si="331"/>
        <v>3</v>
      </c>
      <c r="U1488">
        <f t="shared" ca="1" si="332"/>
        <v>3</v>
      </c>
      <c r="V1488">
        <f t="shared" ca="1" si="333"/>
        <v>4</v>
      </c>
      <c r="W1488">
        <f t="shared" ca="1" si="334"/>
        <v>0</v>
      </c>
      <c r="X1488">
        <f t="shared" ca="1" si="335"/>
        <v>16</v>
      </c>
    </row>
    <row r="1489" spans="1:24" x14ac:dyDescent="0.25">
      <c r="A1489">
        <v>156286</v>
      </c>
      <c r="B1489" t="s">
        <v>5050</v>
      </c>
      <c r="C1489" t="s">
        <v>10</v>
      </c>
      <c r="D1489" t="s">
        <v>5051</v>
      </c>
      <c r="E1489" t="str">
        <f t="shared" ca="1" si="336"/>
        <v>Watertown</v>
      </c>
      <c r="F1489" t="s">
        <v>24067</v>
      </c>
      <c r="G1489">
        <f t="shared" ca="1" si="324"/>
        <v>2307851930</v>
      </c>
      <c r="H1489" t="s">
        <v>5053</v>
      </c>
      <c r="I1489" t="s">
        <v>5052</v>
      </c>
      <c r="J1489" t="str">
        <f t="shared" ca="1" si="325"/>
        <v>Female</v>
      </c>
      <c r="K1489">
        <f t="shared" ca="1" si="326"/>
        <v>21</v>
      </c>
      <c r="L1489" t="str">
        <f t="shared" ca="1" si="327"/>
        <v>Adult</v>
      </c>
      <c r="M1489" t="str">
        <f t="shared" ca="1" si="328"/>
        <v>No</v>
      </c>
      <c r="N1489" t="str">
        <f t="shared" ca="1" si="328"/>
        <v>No</v>
      </c>
      <c r="O1489" t="str">
        <f t="shared" ca="1" si="328"/>
        <v>Yes</v>
      </c>
      <c r="P1489" t="str">
        <f t="shared" ca="1" si="323"/>
        <v>No</v>
      </c>
      <c r="Q1489" t="str">
        <f t="shared" ca="1" si="323"/>
        <v>No</v>
      </c>
      <c r="R1489">
        <f t="shared" ca="1" si="329"/>
        <v>4</v>
      </c>
      <c r="S1489">
        <f t="shared" ca="1" si="330"/>
        <v>5</v>
      </c>
      <c r="T1489">
        <f t="shared" ca="1" si="331"/>
        <v>3</v>
      </c>
      <c r="U1489">
        <f t="shared" ca="1" si="332"/>
        <v>0</v>
      </c>
      <c r="V1489">
        <f t="shared" ca="1" si="333"/>
        <v>0</v>
      </c>
      <c r="W1489">
        <f t="shared" ca="1" si="334"/>
        <v>0</v>
      </c>
      <c r="X1489">
        <f t="shared" ca="1" si="335"/>
        <v>12</v>
      </c>
    </row>
    <row r="1490" spans="1:24" x14ac:dyDescent="0.25">
      <c r="A1490">
        <v>156295</v>
      </c>
      <c r="B1490" t="s">
        <v>5054</v>
      </c>
      <c r="C1490" t="s">
        <v>10</v>
      </c>
      <c r="D1490" t="s">
        <v>5055</v>
      </c>
      <c r="E1490" t="str">
        <f t="shared" ca="1" si="336"/>
        <v>Watertown</v>
      </c>
      <c r="F1490" t="s">
        <v>24067</v>
      </c>
      <c r="G1490">
        <f t="shared" ca="1" si="324"/>
        <v>6152111921</v>
      </c>
      <c r="H1490" t="s">
        <v>5057</v>
      </c>
      <c r="I1490" t="s">
        <v>5056</v>
      </c>
      <c r="J1490" t="str">
        <f t="shared" ca="1" si="325"/>
        <v>Female</v>
      </c>
      <c r="K1490">
        <f t="shared" ca="1" si="326"/>
        <v>49</v>
      </c>
      <c r="L1490" t="str">
        <f t="shared" ca="1" si="327"/>
        <v>Adult</v>
      </c>
      <c r="M1490" t="str">
        <f t="shared" ca="1" si="328"/>
        <v>Yes</v>
      </c>
      <c r="N1490" t="str">
        <f t="shared" ca="1" si="328"/>
        <v>Yes</v>
      </c>
      <c r="O1490" t="str">
        <f t="shared" ca="1" si="328"/>
        <v>Yes</v>
      </c>
      <c r="P1490" t="str">
        <f t="shared" ca="1" si="323"/>
        <v>No</v>
      </c>
      <c r="Q1490" t="str">
        <f t="shared" ca="1" si="323"/>
        <v>No</v>
      </c>
      <c r="R1490">
        <f t="shared" ca="1" si="329"/>
        <v>5</v>
      </c>
      <c r="S1490">
        <f t="shared" ca="1" si="330"/>
        <v>5</v>
      </c>
      <c r="T1490">
        <f t="shared" ca="1" si="331"/>
        <v>5</v>
      </c>
      <c r="U1490">
        <f t="shared" ca="1" si="332"/>
        <v>3</v>
      </c>
      <c r="V1490">
        <f t="shared" ca="1" si="333"/>
        <v>0</v>
      </c>
      <c r="W1490">
        <f t="shared" ca="1" si="334"/>
        <v>0</v>
      </c>
      <c r="X1490">
        <f t="shared" ca="1" si="335"/>
        <v>18</v>
      </c>
    </row>
    <row r="1491" spans="1:24" x14ac:dyDescent="0.25">
      <c r="A1491">
        <v>156310</v>
      </c>
      <c r="B1491" t="s">
        <v>4339</v>
      </c>
      <c r="C1491" t="s">
        <v>10</v>
      </c>
      <c r="D1491" t="s">
        <v>5058</v>
      </c>
      <c r="E1491" t="str">
        <f t="shared" ca="1" si="336"/>
        <v>Brookline</v>
      </c>
      <c r="F1491" t="s">
        <v>24067</v>
      </c>
      <c r="G1491">
        <f t="shared" ca="1" si="324"/>
        <v>4888937293</v>
      </c>
      <c r="H1491" t="s">
        <v>4341</v>
      </c>
      <c r="I1491">
        <v>42101</v>
      </c>
      <c r="J1491" t="str">
        <f t="shared" ca="1" si="325"/>
        <v>Female</v>
      </c>
      <c r="K1491">
        <f t="shared" ca="1" si="326"/>
        <v>43</v>
      </c>
      <c r="L1491" t="str">
        <f t="shared" ca="1" si="327"/>
        <v>Adult</v>
      </c>
      <c r="M1491" t="str">
        <f t="shared" ca="1" si="328"/>
        <v>No</v>
      </c>
      <c r="N1491" t="str">
        <f t="shared" ca="1" si="328"/>
        <v>Yes</v>
      </c>
      <c r="O1491" t="str">
        <f t="shared" ca="1" si="328"/>
        <v>No</v>
      </c>
      <c r="P1491" t="str">
        <f t="shared" ca="1" si="323"/>
        <v>Yes</v>
      </c>
      <c r="Q1491" t="str">
        <f t="shared" ca="1" si="323"/>
        <v>No</v>
      </c>
      <c r="R1491">
        <f t="shared" ca="1" si="329"/>
        <v>4</v>
      </c>
      <c r="S1491">
        <f t="shared" ca="1" si="330"/>
        <v>5</v>
      </c>
      <c r="T1491">
        <f t="shared" ca="1" si="331"/>
        <v>3</v>
      </c>
      <c r="U1491">
        <f t="shared" ca="1" si="332"/>
        <v>0</v>
      </c>
      <c r="V1491">
        <f t="shared" ca="1" si="333"/>
        <v>4</v>
      </c>
      <c r="W1491">
        <f t="shared" ca="1" si="334"/>
        <v>0</v>
      </c>
      <c r="X1491">
        <f t="shared" ca="1" si="335"/>
        <v>16</v>
      </c>
    </row>
    <row r="1492" spans="1:24" x14ac:dyDescent="0.25">
      <c r="A1492">
        <v>156338</v>
      </c>
      <c r="B1492" t="s">
        <v>5059</v>
      </c>
      <c r="C1492" t="s">
        <v>10</v>
      </c>
      <c r="D1492" t="s">
        <v>5060</v>
      </c>
      <c r="E1492" t="str">
        <f t="shared" ca="1" si="336"/>
        <v>Revere</v>
      </c>
      <c r="F1492" t="s">
        <v>24067</v>
      </c>
      <c r="G1492">
        <f t="shared" ca="1" si="324"/>
        <v>6872446777</v>
      </c>
      <c r="H1492" t="s">
        <v>5062</v>
      </c>
      <c r="I1492" t="s">
        <v>5061</v>
      </c>
      <c r="J1492" t="str">
        <f t="shared" ca="1" si="325"/>
        <v>Male</v>
      </c>
      <c r="K1492">
        <f t="shared" ca="1" si="326"/>
        <v>29</v>
      </c>
      <c r="L1492" t="str">
        <f t="shared" ca="1" si="327"/>
        <v>Adult</v>
      </c>
      <c r="M1492" t="str">
        <f t="shared" ca="1" si="328"/>
        <v>Yes</v>
      </c>
      <c r="N1492" t="str">
        <f t="shared" ca="1" si="328"/>
        <v>No</v>
      </c>
      <c r="O1492" t="str">
        <f t="shared" ca="1" si="328"/>
        <v>No</v>
      </c>
      <c r="P1492" t="str">
        <f t="shared" ca="1" si="323"/>
        <v>No</v>
      </c>
      <c r="Q1492" t="str">
        <f t="shared" ca="1" si="323"/>
        <v>Yes</v>
      </c>
      <c r="R1492">
        <f t="shared" ca="1" si="329"/>
        <v>1</v>
      </c>
      <c r="S1492">
        <f t="shared" ca="1" si="330"/>
        <v>0</v>
      </c>
      <c r="T1492">
        <f t="shared" ca="1" si="331"/>
        <v>0</v>
      </c>
      <c r="U1492">
        <f t="shared" ca="1" si="332"/>
        <v>3</v>
      </c>
      <c r="V1492">
        <f t="shared" ca="1" si="333"/>
        <v>0</v>
      </c>
      <c r="W1492">
        <f t="shared" ca="1" si="334"/>
        <v>4</v>
      </c>
      <c r="X1492">
        <f t="shared" ca="1" si="335"/>
        <v>8</v>
      </c>
    </row>
    <row r="1493" spans="1:24" x14ac:dyDescent="0.25">
      <c r="A1493">
        <v>156356</v>
      </c>
      <c r="B1493" t="s">
        <v>5063</v>
      </c>
      <c r="C1493" t="s">
        <v>10</v>
      </c>
      <c r="D1493" t="s">
        <v>5064</v>
      </c>
      <c r="E1493" t="str">
        <f t="shared" ca="1" si="336"/>
        <v>Needham</v>
      </c>
      <c r="F1493" t="s">
        <v>24067</v>
      </c>
      <c r="G1493">
        <f t="shared" ca="1" si="324"/>
        <v>5023387970</v>
      </c>
      <c r="H1493" t="s">
        <v>5066</v>
      </c>
      <c r="I1493" t="s">
        <v>5065</v>
      </c>
      <c r="J1493" t="str">
        <f t="shared" ca="1" si="325"/>
        <v>Male</v>
      </c>
      <c r="K1493">
        <f t="shared" ca="1" si="326"/>
        <v>60</v>
      </c>
      <c r="L1493" t="str">
        <f t="shared" ca="1" si="327"/>
        <v>Adult</v>
      </c>
      <c r="M1493" t="str">
        <f t="shared" ca="1" si="328"/>
        <v>Yes</v>
      </c>
      <c r="N1493" t="str">
        <f t="shared" ca="1" si="328"/>
        <v>No</v>
      </c>
      <c r="O1493" t="str">
        <f t="shared" ca="1" si="328"/>
        <v>No</v>
      </c>
      <c r="P1493" t="str">
        <f t="shared" ca="1" si="323"/>
        <v>No</v>
      </c>
      <c r="Q1493" t="str">
        <f t="shared" ca="1" si="323"/>
        <v>Yes</v>
      </c>
      <c r="R1493">
        <f t="shared" ca="1" si="329"/>
        <v>4</v>
      </c>
      <c r="S1493">
        <f t="shared" ca="1" si="330"/>
        <v>5</v>
      </c>
      <c r="T1493">
        <f t="shared" ca="1" si="331"/>
        <v>0</v>
      </c>
      <c r="U1493">
        <f t="shared" ca="1" si="332"/>
        <v>3</v>
      </c>
      <c r="V1493">
        <f t="shared" ca="1" si="333"/>
        <v>0</v>
      </c>
      <c r="W1493">
        <f t="shared" ca="1" si="334"/>
        <v>4</v>
      </c>
      <c r="X1493">
        <f t="shared" ca="1" si="335"/>
        <v>16</v>
      </c>
    </row>
    <row r="1494" spans="1:24" x14ac:dyDescent="0.25">
      <c r="A1494">
        <v>156365</v>
      </c>
      <c r="B1494" t="s">
        <v>5067</v>
      </c>
      <c r="C1494" t="s">
        <v>10</v>
      </c>
      <c r="D1494" t="s">
        <v>5068</v>
      </c>
      <c r="E1494" t="str">
        <f t="shared" ca="1" si="336"/>
        <v xml:space="preserve"> Milton</v>
      </c>
      <c r="F1494" t="s">
        <v>24067</v>
      </c>
      <c r="G1494">
        <f t="shared" ca="1" si="324"/>
        <v>4545137951</v>
      </c>
      <c r="H1494" t="s">
        <v>5070</v>
      </c>
      <c r="I1494" t="s">
        <v>5069</v>
      </c>
      <c r="J1494" t="str">
        <f t="shared" ca="1" si="325"/>
        <v>Female</v>
      </c>
      <c r="K1494">
        <f t="shared" ca="1" si="326"/>
        <v>21</v>
      </c>
      <c r="L1494" t="str">
        <f t="shared" ca="1" si="327"/>
        <v>Adult</v>
      </c>
      <c r="M1494" t="str">
        <f t="shared" ca="1" si="328"/>
        <v>Yes</v>
      </c>
      <c r="N1494" t="str">
        <f t="shared" ca="1" si="328"/>
        <v>Yes</v>
      </c>
      <c r="O1494" t="str">
        <f t="shared" ca="1" si="328"/>
        <v>No</v>
      </c>
      <c r="P1494" t="str">
        <f t="shared" ca="1" si="323"/>
        <v>No</v>
      </c>
      <c r="Q1494" t="str">
        <f t="shared" ca="1" si="323"/>
        <v>No</v>
      </c>
      <c r="R1494">
        <f t="shared" ca="1" si="329"/>
        <v>3</v>
      </c>
      <c r="S1494">
        <f t="shared" ca="1" si="330"/>
        <v>3</v>
      </c>
      <c r="T1494">
        <f t="shared" ca="1" si="331"/>
        <v>3</v>
      </c>
      <c r="U1494">
        <f t="shared" ca="1" si="332"/>
        <v>3</v>
      </c>
      <c r="V1494">
        <f t="shared" ca="1" si="333"/>
        <v>0</v>
      </c>
      <c r="W1494">
        <f t="shared" ca="1" si="334"/>
        <v>0</v>
      </c>
      <c r="X1494">
        <f t="shared" ca="1" si="335"/>
        <v>12</v>
      </c>
    </row>
    <row r="1495" spans="1:24" x14ac:dyDescent="0.25">
      <c r="A1495">
        <v>156392</v>
      </c>
      <c r="B1495" t="s">
        <v>5071</v>
      </c>
      <c r="C1495" t="s">
        <v>10</v>
      </c>
      <c r="D1495" t="s">
        <v>5072</v>
      </c>
      <c r="E1495" t="str">
        <f t="shared" ca="1" si="336"/>
        <v>Revere</v>
      </c>
      <c r="F1495" t="s">
        <v>24067</v>
      </c>
      <c r="G1495">
        <f t="shared" ca="1" si="324"/>
        <v>9954540876</v>
      </c>
      <c r="H1495" t="s">
        <v>5073</v>
      </c>
      <c r="I1495">
        <v>40506</v>
      </c>
      <c r="J1495" t="str">
        <f t="shared" ca="1" si="325"/>
        <v>Female</v>
      </c>
      <c r="K1495">
        <f t="shared" ca="1" si="326"/>
        <v>23</v>
      </c>
      <c r="L1495" t="str">
        <f t="shared" ca="1" si="327"/>
        <v>Adult</v>
      </c>
      <c r="M1495" t="str">
        <f t="shared" ca="1" si="328"/>
        <v>Yes</v>
      </c>
      <c r="N1495" t="str">
        <f t="shared" ca="1" si="328"/>
        <v>No</v>
      </c>
      <c r="O1495" t="str">
        <f t="shared" ca="1" si="328"/>
        <v>Yes</v>
      </c>
      <c r="P1495" t="str">
        <f t="shared" ca="1" si="323"/>
        <v>Yes</v>
      </c>
      <c r="Q1495" t="str">
        <f t="shared" ca="1" si="323"/>
        <v>No</v>
      </c>
      <c r="R1495">
        <f t="shared" ca="1" si="329"/>
        <v>5</v>
      </c>
      <c r="S1495">
        <f t="shared" ca="1" si="330"/>
        <v>5</v>
      </c>
      <c r="T1495">
        <f t="shared" ca="1" si="331"/>
        <v>3</v>
      </c>
      <c r="U1495">
        <f t="shared" ca="1" si="332"/>
        <v>3</v>
      </c>
      <c r="V1495">
        <f t="shared" ca="1" si="333"/>
        <v>4</v>
      </c>
      <c r="W1495">
        <f t="shared" ca="1" si="334"/>
        <v>0</v>
      </c>
      <c r="X1495">
        <f t="shared" ca="1" si="335"/>
        <v>20</v>
      </c>
    </row>
    <row r="1496" spans="1:24" x14ac:dyDescent="0.25">
      <c r="A1496">
        <v>156408</v>
      </c>
      <c r="B1496" t="s">
        <v>5074</v>
      </c>
      <c r="C1496" t="s">
        <v>10</v>
      </c>
      <c r="D1496" t="s">
        <v>5075</v>
      </c>
      <c r="E1496" t="str">
        <f t="shared" ca="1" si="336"/>
        <v>Cambridge</v>
      </c>
      <c r="F1496" t="s">
        <v>24067</v>
      </c>
      <c r="G1496">
        <f t="shared" ca="1" si="324"/>
        <v>4232029364</v>
      </c>
      <c r="H1496" t="s">
        <v>5077</v>
      </c>
      <c r="I1496" t="s">
        <v>5076</v>
      </c>
      <c r="J1496" t="str">
        <f t="shared" ca="1" si="325"/>
        <v>Male</v>
      </c>
      <c r="K1496">
        <f t="shared" ca="1" si="326"/>
        <v>41</v>
      </c>
      <c r="L1496" t="str">
        <f t="shared" ca="1" si="327"/>
        <v>Adult</v>
      </c>
      <c r="M1496" t="str">
        <f t="shared" ca="1" si="328"/>
        <v>No</v>
      </c>
      <c r="N1496" t="str">
        <f t="shared" ca="1" si="328"/>
        <v>No</v>
      </c>
      <c r="O1496" t="str">
        <f t="shared" ca="1" si="328"/>
        <v>No</v>
      </c>
      <c r="P1496" t="str">
        <f t="shared" ca="1" si="323"/>
        <v>Yes</v>
      </c>
      <c r="Q1496" t="str">
        <f t="shared" ca="1" si="323"/>
        <v>Yes</v>
      </c>
      <c r="R1496">
        <f t="shared" ca="1" si="329"/>
        <v>1</v>
      </c>
      <c r="S1496">
        <f t="shared" ca="1" si="330"/>
        <v>0</v>
      </c>
      <c r="T1496">
        <f t="shared" ca="1" si="331"/>
        <v>0</v>
      </c>
      <c r="U1496">
        <f t="shared" ca="1" si="332"/>
        <v>0</v>
      </c>
      <c r="V1496">
        <f t="shared" ca="1" si="333"/>
        <v>4</v>
      </c>
      <c r="W1496">
        <f t="shared" ca="1" si="334"/>
        <v>4</v>
      </c>
      <c r="X1496">
        <f t="shared" ca="1" si="335"/>
        <v>9</v>
      </c>
    </row>
    <row r="1497" spans="1:24" x14ac:dyDescent="0.25">
      <c r="A1497">
        <v>156417</v>
      </c>
      <c r="B1497" t="s">
        <v>5078</v>
      </c>
      <c r="C1497" t="s">
        <v>10</v>
      </c>
      <c r="D1497" t="s">
        <v>5079</v>
      </c>
      <c r="E1497" t="str">
        <f t="shared" ca="1" si="336"/>
        <v>Winthrop</v>
      </c>
      <c r="F1497" t="s">
        <v>24067</v>
      </c>
      <c r="G1497">
        <f t="shared" ca="1" si="324"/>
        <v>2514534081</v>
      </c>
      <c r="H1497" t="s">
        <v>5081</v>
      </c>
      <c r="I1497" t="s">
        <v>5080</v>
      </c>
      <c r="J1497" t="str">
        <f t="shared" ca="1" si="325"/>
        <v>Female</v>
      </c>
      <c r="K1497">
        <f t="shared" ca="1" si="326"/>
        <v>56</v>
      </c>
      <c r="L1497" t="str">
        <f t="shared" ca="1" si="327"/>
        <v>Adult</v>
      </c>
      <c r="M1497" t="str">
        <f t="shared" ca="1" si="328"/>
        <v>Yes</v>
      </c>
      <c r="N1497" t="str">
        <f t="shared" ca="1" si="328"/>
        <v>Yes</v>
      </c>
      <c r="O1497" t="str">
        <f t="shared" ca="1" si="328"/>
        <v>No</v>
      </c>
      <c r="P1497" t="str">
        <f t="shared" ca="1" si="323"/>
        <v>Yes</v>
      </c>
      <c r="Q1497" t="str">
        <f t="shared" ca="1" si="323"/>
        <v>Yes</v>
      </c>
      <c r="R1497">
        <f t="shared" ca="1" si="329"/>
        <v>2</v>
      </c>
      <c r="S1497">
        <f t="shared" ca="1" si="330"/>
        <v>3</v>
      </c>
      <c r="T1497">
        <f t="shared" ca="1" si="331"/>
        <v>3</v>
      </c>
      <c r="U1497">
        <f t="shared" ca="1" si="332"/>
        <v>3</v>
      </c>
      <c r="V1497">
        <f t="shared" ca="1" si="333"/>
        <v>4</v>
      </c>
      <c r="W1497">
        <f t="shared" ca="1" si="334"/>
        <v>4</v>
      </c>
      <c r="X1497">
        <f t="shared" ca="1" si="335"/>
        <v>19</v>
      </c>
    </row>
    <row r="1498" spans="1:24" x14ac:dyDescent="0.25">
      <c r="A1498">
        <v>156426</v>
      </c>
      <c r="B1498" t="s">
        <v>5082</v>
      </c>
      <c r="C1498" t="s">
        <v>10</v>
      </c>
      <c r="D1498" t="s">
        <v>5083</v>
      </c>
      <c r="E1498" t="str">
        <f t="shared" ca="1" si="336"/>
        <v>Watertown</v>
      </c>
      <c r="F1498" t="s">
        <v>24067</v>
      </c>
      <c r="G1498">
        <f t="shared" ca="1" si="324"/>
        <v>3790549032</v>
      </c>
      <c r="H1498" t="s">
        <v>5084</v>
      </c>
      <c r="I1498">
        <v>40514</v>
      </c>
      <c r="J1498" t="str">
        <f t="shared" ca="1" si="325"/>
        <v>Male</v>
      </c>
      <c r="K1498">
        <f t="shared" ca="1" si="326"/>
        <v>47</v>
      </c>
      <c r="L1498" t="str">
        <f t="shared" ca="1" si="327"/>
        <v>Adult</v>
      </c>
      <c r="M1498" t="str">
        <f t="shared" ca="1" si="328"/>
        <v>Yes</v>
      </c>
      <c r="N1498" t="str">
        <f t="shared" ca="1" si="328"/>
        <v>No</v>
      </c>
      <c r="O1498" t="str">
        <f t="shared" ca="1" si="328"/>
        <v>Yes</v>
      </c>
      <c r="P1498" t="str">
        <f t="shared" ca="1" si="323"/>
        <v>Yes</v>
      </c>
      <c r="Q1498" t="str">
        <f t="shared" ca="1" si="323"/>
        <v>Yes</v>
      </c>
      <c r="R1498">
        <f t="shared" ca="1" si="329"/>
        <v>4</v>
      </c>
      <c r="S1498">
        <f t="shared" ca="1" si="330"/>
        <v>5</v>
      </c>
      <c r="T1498">
        <f t="shared" ca="1" si="331"/>
        <v>3</v>
      </c>
      <c r="U1498">
        <f t="shared" ca="1" si="332"/>
        <v>3</v>
      </c>
      <c r="V1498">
        <f t="shared" ca="1" si="333"/>
        <v>4</v>
      </c>
      <c r="W1498">
        <f t="shared" ca="1" si="334"/>
        <v>4</v>
      </c>
      <c r="X1498">
        <f t="shared" ca="1" si="335"/>
        <v>23</v>
      </c>
    </row>
    <row r="1499" spans="1:24" x14ac:dyDescent="0.25">
      <c r="A1499">
        <v>156444</v>
      </c>
      <c r="B1499" t="s">
        <v>5085</v>
      </c>
      <c r="C1499" t="s">
        <v>10</v>
      </c>
      <c r="D1499" t="s">
        <v>5086</v>
      </c>
      <c r="E1499" t="str">
        <f t="shared" ca="1" si="336"/>
        <v>Chelsea</v>
      </c>
      <c r="F1499" t="s">
        <v>24067</v>
      </c>
      <c r="G1499">
        <f t="shared" ca="1" si="324"/>
        <v>3938152718</v>
      </c>
      <c r="H1499" t="s">
        <v>5087</v>
      </c>
      <c r="I1499">
        <v>40965</v>
      </c>
      <c r="J1499" t="str">
        <f t="shared" ca="1" si="325"/>
        <v>Male</v>
      </c>
      <c r="K1499">
        <f t="shared" ca="1" si="326"/>
        <v>53</v>
      </c>
      <c r="L1499" t="str">
        <f t="shared" ca="1" si="327"/>
        <v>Adult</v>
      </c>
      <c r="M1499" t="str">
        <f t="shared" ca="1" si="328"/>
        <v>No</v>
      </c>
      <c r="N1499" t="str">
        <f t="shared" ca="1" si="328"/>
        <v>Yes</v>
      </c>
      <c r="O1499" t="str">
        <f t="shared" ca="1" si="328"/>
        <v>No</v>
      </c>
      <c r="P1499" t="str">
        <f t="shared" ca="1" si="323"/>
        <v>No</v>
      </c>
      <c r="Q1499" t="str">
        <f t="shared" ca="1" si="323"/>
        <v>Yes</v>
      </c>
      <c r="R1499">
        <f t="shared" ca="1" si="329"/>
        <v>1</v>
      </c>
      <c r="S1499">
        <f t="shared" ca="1" si="330"/>
        <v>0</v>
      </c>
      <c r="T1499">
        <f t="shared" ca="1" si="331"/>
        <v>3</v>
      </c>
      <c r="U1499">
        <f t="shared" ca="1" si="332"/>
        <v>0</v>
      </c>
      <c r="V1499">
        <f t="shared" ca="1" si="333"/>
        <v>0</v>
      </c>
      <c r="W1499">
        <f t="shared" ca="1" si="334"/>
        <v>4</v>
      </c>
      <c r="X1499">
        <f t="shared" ca="1" si="335"/>
        <v>8</v>
      </c>
    </row>
    <row r="1500" spans="1:24" x14ac:dyDescent="0.25">
      <c r="A1500">
        <v>156471</v>
      </c>
      <c r="B1500" t="s">
        <v>5088</v>
      </c>
      <c r="C1500" t="s">
        <v>10</v>
      </c>
      <c r="D1500" t="s">
        <v>5089</v>
      </c>
      <c r="E1500" t="str">
        <f t="shared" ca="1" si="336"/>
        <v>Boston</v>
      </c>
      <c r="F1500" t="s">
        <v>24067</v>
      </c>
      <c r="G1500">
        <f t="shared" ca="1" si="324"/>
        <v>9917847696</v>
      </c>
      <c r="H1500" t="s">
        <v>5090</v>
      </c>
      <c r="I1500">
        <v>40207</v>
      </c>
      <c r="J1500" t="str">
        <f t="shared" ca="1" si="325"/>
        <v>Female</v>
      </c>
      <c r="K1500">
        <f t="shared" ca="1" si="326"/>
        <v>65</v>
      </c>
      <c r="L1500" t="str">
        <f t="shared" ca="1" si="327"/>
        <v>Adult</v>
      </c>
      <c r="M1500" t="str">
        <f t="shared" ca="1" si="328"/>
        <v>No</v>
      </c>
      <c r="N1500" t="str">
        <f t="shared" ca="1" si="328"/>
        <v>No</v>
      </c>
      <c r="O1500" t="str">
        <f t="shared" ca="1" si="328"/>
        <v>No</v>
      </c>
      <c r="P1500" t="str">
        <f t="shared" ca="1" si="323"/>
        <v>No</v>
      </c>
      <c r="Q1500" t="str">
        <f t="shared" ca="1" si="323"/>
        <v>Yes</v>
      </c>
      <c r="R1500">
        <f t="shared" ca="1" si="329"/>
        <v>4</v>
      </c>
      <c r="S1500">
        <f t="shared" ca="1" si="330"/>
        <v>5</v>
      </c>
      <c r="T1500">
        <f t="shared" ca="1" si="331"/>
        <v>0</v>
      </c>
      <c r="U1500">
        <f t="shared" ca="1" si="332"/>
        <v>0</v>
      </c>
      <c r="V1500">
        <f t="shared" ca="1" si="333"/>
        <v>0</v>
      </c>
      <c r="W1500">
        <f t="shared" ca="1" si="334"/>
        <v>4</v>
      </c>
      <c r="X1500">
        <f t="shared" ca="1" si="335"/>
        <v>13</v>
      </c>
    </row>
    <row r="1501" spans="1:24" x14ac:dyDescent="0.25">
      <c r="A1501">
        <v>156541</v>
      </c>
      <c r="B1501" t="s">
        <v>5091</v>
      </c>
      <c r="C1501" t="s">
        <v>10</v>
      </c>
      <c r="D1501" t="s">
        <v>5092</v>
      </c>
      <c r="E1501" t="str">
        <f t="shared" ca="1" si="336"/>
        <v>Cambridge</v>
      </c>
      <c r="F1501" t="s">
        <v>24067</v>
      </c>
      <c r="G1501">
        <f t="shared" ca="1" si="324"/>
        <v>6538724784</v>
      </c>
      <c r="H1501" t="s">
        <v>5093</v>
      </c>
      <c r="I1501">
        <v>40769</v>
      </c>
      <c r="J1501" t="str">
        <f t="shared" ca="1" si="325"/>
        <v>Male</v>
      </c>
      <c r="K1501">
        <f t="shared" ca="1" si="326"/>
        <v>28</v>
      </c>
      <c r="L1501" t="str">
        <f t="shared" ca="1" si="327"/>
        <v>Adult</v>
      </c>
      <c r="M1501" t="str">
        <f t="shared" ca="1" si="328"/>
        <v>Yes</v>
      </c>
      <c r="N1501" t="str">
        <f t="shared" ca="1" si="328"/>
        <v>Yes</v>
      </c>
      <c r="O1501" t="str">
        <f t="shared" ca="1" si="328"/>
        <v>No</v>
      </c>
      <c r="P1501" t="str">
        <f t="shared" ca="1" si="323"/>
        <v>No</v>
      </c>
      <c r="Q1501" t="str">
        <f t="shared" ca="1" si="323"/>
        <v>Yes</v>
      </c>
      <c r="R1501">
        <f t="shared" ca="1" si="329"/>
        <v>4</v>
      </c>
      <c r="S1501">
        <f t="shared" ca="1" si="330"/>
        <v>5</v>
      </c>
      <c r="T1501">
        <f t="shared" ca="1" si="331"/>
        <v>3</v>
      </c>
      <c r="U1501">
        <f t="shared" ca="1" si="332"/>
        <v>3</v>
      </c>
      <c r="V1501">
        <f t="shared" ca="1" si="333"/>
        <v>0</v>
      </c>
      <c r="W1501">
        <f t="shared" ca="1" si="334"/>
        <v>4</v>
      </c>
      <c r="X1501">
        <f t="shared" ca="1" si="335"/>
        <v>19</v>
      </c>
    </row>
    <row r="1502" spans="1:24" x14ac:dyDescent="0.25">
      <c r="A1502">
        <v>156620</v>
      </c>
      <c r="B1502" t="s">
        <v>5094</v>
      </c>
      <c r="C1502" t="s">
        <v>10</v>
      </c>
      <c r="D1502" t="s">
        <v>5095</v>
      </c>
      <c r="E1502" t="str">
        <f t="shared" ca="1" si="336"/>
        <v>Quincy</v>
      </c>
      <c r="F1502" t="s">
        <v>24067</v>
      </c>
      <c r="G1502">
        <f t="shared" ca="1" si="324"/>
        <v>1146278263</v>
      </c>
      <c r="H1502" t="s">
        <v>5097</v>
      </c>
      <c r="I1502" t="s">
        <v>5096</v>
      </c>
      <c r="J1502" t="str">
        <f t="shared" ca="1" si="325"/>
        <v>Female</v>
      </c>
      <c r="K1502">
        <f t="shared" ca="1" si="326"/>
        <v>21</v>
      </c>
      <c r="L1502" t="str">
        <f t="shared" ca="1" si="327"/>
        <v>Adult</v>
      </c>
      <c r="M1502" t="str">
        <f t="shared" ca="1" si="328"/>
        <v>Yes</v>
      </c>
      <c r="N1502" t="str">
        <f t="shared" ca="1" si="328"/>
        <v>No</v>
      </c>
      <c r="O1502" t="str">
        <f t="shared" ca="1" si="328"/>
        <v>Yes</v>
      </c>
      <c r="P1502" t="str">
        <f t="shared" ca="1" si="323"/>
        <v>Yes</v>
      </c>
      <c r="Q1502" t="str">
        <f t="shared" ca="1" si="323"/>
        <v>No</v>
      </c>
      <c r="R1502">
        <f t="shared" ca="1" si="329"/>
        <v>5</v>
      </c>
      <c r="S1502">
        <f t="shared" ca="1" si="330"/>
        <v>5</v>
      </c>
      <c r="T1502">
        <f t="shared" ca="1" si="331"/>
        <v>3</v>
      </c>
      <c r="U1502">
        <f t="shared" ca="1" si="332"/>
        <v>3</v>
      </c>
      <c r="V1502">
        <f t="shared" ca="1" si="333"/>
        <v>4</v>
      </c>
      <c r="W1502">
        <f t="shared" ca="1" si="334"/>
        <v>0</v>
      </c>
      <c r="X1502">
        <f t="shared" ca="1" si="335"/>
        <v>20</v>
      </c>
    </row>
    <row r="1503" spans="1:24" x14ac:dyDescent="0.25">
      <c r="A1503">
        <v>156648</v>
      </c>
      <c r="B1503" t="s">
        <v>5098</v>
      </c>
      <c r="C1503" t="s">
        <v>10</v>
      </c>
      <c r="D1503" t="s">
        <v>5099</v>
      </c>
      <c r="E1503" t="str">
        <f t="shared" ca="1" si="336"/>
        <v>Newton</v>
      </c>
      <c r="F1503" t="s">
        <v>24067</v>
      </c>
      <c r="G1503">
        <f t="shared" ca="1" si="324"/>
        <v>8109669057</v>
      </c>
      <c r="H1503" t="s">
        <v>5101</v>
      </c>
      <c r="I1503" t="s">
        <v>5100</v>
      </c>
      <c r="J1503" t="str">
        <f t="shared" ca="1" si="325"/>
        <v>Female</v>
      </c>
      <c r="K1503">
        <f t="shared" ca="1" si="326"/>
        <v>25</v>
      </c>
      <c r="L1503" t="str">
        <f t="shared" ca="1" si="327"/>
        <v>Adult</v>
      </c>
      <c r="M1503" t="str">
        <f t="shared" ca="1" si="328"/>
        <v>Yes</v>
      </c>
      <c r="N1503" t="str">
        <f t="shared" ca="1" si="328"/>
        <v>No</v>
      </c>
      <c r="O1503" t="str">
        <f t="shared" ca="1" si="328"/>
        <v>Yes</v>
      </c>
      <c r="P1503" t="str">
        <f t="shared" ca="1" si="323"/>
        <v>Yes</v>
      </c>
      <c r="Q1503" t="str">
        <f t="shared" ca="1" si="323"/>
        <v>No</v>
      </c>
      <c r="R1503">
        <f t="shared" ca="1" si="329"/>
        <v>4</v>
      </c>
      <c r="S1503">
        <f t="shared" ca="1" si="330"/>
        <v>5</v>
      </c>
      <c r="T1503">
        <f t="shared" ca="1" si="331"/>
        <v>3</v>
      </c>
      <c r="U1503">
        <f t="shared" ca="1" si="332"/>
        <v>3</v>
      </c>
      <c r="V1503">
        <f t="shared" ca="1" si="333"/>
        <v>4</v>
      </c>
      <c r="W1503">
        <f t="shared" ca="1" si="334"/>
        <v>0</v>
      </c>
      <c r="X1503">
        <f t="shared" ca="1" si="335"/>
        <v>19</v>
      </c>
    </row>
    <row r="1504" spans="1:24" x14ac:dyDescent="0.25">
      <c r="A1504">
        <v>156675</v>
      </c>
      <c r="B1504" t="s">
        <v>5102</v>
      </c>
      <c r="C1504" t="s">
        <v>10</v>
      </c>
      <c r="D1504" t="s">
        <v>5103</v>
      </c>
      <c r="E1504" t="str">
        <f t="shared" ca="1" si="336"/>
        <v>Somerville</v>
      </c>
      <c r="F1504" t="s">
        <v>24067</v>
      </c>
      <c r="G1504">
        <f t="shared" ca="1" si="324"/>
        <v>3701763301</v>
      </c>
      <c r="H1504" t="s">
        <v>5105</v>
      </c>
      <c r="I1504" t="s">
        <v>5104</v>
      </c>
      <c r="J1504" t="str">
        <f t="shared" ca="1" si="325"/>
        <v>Female</v>
      </c>
      <c r="K1504">
        <f t="shared" ca="1" si="326"/>
        <v>55</v>
      </c>
      <c r="L1504" t="str">
        <f t="shared" ca="1" si="327"/>
        <v>Adult</v>
      </c>
      <c r="M1504" t="str">
        <f t="shared" ca="1" si="328"/>
        <v>Yes</v>
      </c>
      <c r="N1504" t="str">
        <f t="shared" ca="1" si="328"/>
        <v>Yes</v>
      </c>
      <c r="O1504" t="str">
        <f t="shared" ca="1" si="328"/>
        <v>Yes</v>
      </c>
      <c r="P1504" t="str">
        <f t="shared" ca="1" si="323"/>
        <v>No</v>
      </c>
      <c r="Q1504" t="str">
        <f t="shared" ca="1" si="323"/>
        <v>Yes</v>
      </c>
      <c r="R1504">
        <f t="shared" ca="1" si="329"/>
        <v>3</v>
      </c>
      <c r="S1504">
        <f t="shared" ca="1" si="330"/>
        <v>3</v>
      </c>
      <c r="T1504">
        <f t="shared" ca="1" si="331"/>
        <v>5</v>
      </c>
      <c r="U1504">
        <f t="shared" ca="1" si="332"/>
        <v>3</v>
      </c>
      <c r="V1504">
        <f t="shared" ca="1" si="333"/>
        <v>0</v>
      </c>
      <c r="W1504">
        <f t="shared" ca="1" si="334"/>
        <v>4</v>
      </c>
      <c r="X1504">
        <f t="shared" ca="1" si="335"/>
        <v>18</v>
      </c>
    </row>
    <row r="1505" spans="1:24" x14ac:dyDescent="0.25">
      <c r="A1505">
        <v>156727</v>
      </c>
      <c r="B1505" t="s">
        <v>5106</v>
      </c>
      <c r="C1505" t="s">
        <v>10</v>
      </c>
      <c r="D1505" t="s">
        <v>5107</v>
      </c>
      <c r="E1505" t="str">
        <f t="shared" ca="1" si="336"/>
        <v xml:space="preserve"> Milton</v>
      </c>
      <c r="F1505" t="s">
        <v>24067</v>
      </c>
      <c r="G1505">
        <f t="shared" ca="1" si="324"/>
        <v>5539315060</v>
      </c>
      <c r="H1505" t="s">
        <v>5108</v>
      </c>
      <c r="I1505">
        <v>41749</v>
      </c>
      <c r="J1505" t="str">
        <f t="shared" ca="1" si="325"/>
        <v>Male</v>
      </c>
      <c r="K1505">
        <f t="shared" ca="1" si="326"/>
        <v>31</v>
      </c>
      <c r="L1505" t="str">
        <f t="shared" ca="1" si="327"/>
        <v>Adult</v>
      </c>
      <c r="M1505" t="str">
        <f t="shared" ca="1" si="328"/>
        <v>Yes</v>
      </c>
      <c r="N1505" t="str">
        <f t="shared" ca="1" si="328"/>
        <v>No</v>
      </c>
      <c r="O1505" t="str">
        <f t="shared" ca="1" si="328"/>
        <v>Yes</v>
      </c>
      <c r="P1505" t="str">
        <f t="shared" ca="1" si="323"/>
        <v>No</v>
      </c>
      <c r="Q1505" t="str">
        <f t="shared" ca="1" si="323"/>
        <v>Yes</v>
      </c>
      <c r="R1505">
        <f t="shared" ca="1" si="329"/>
        <v>1</v>
      </c>
      <c r="S1505">
        <f t="shared" ca="1" si="330"/>
        <v>0</v>
      </c>
      <c r="T1505">
        <f t="shared" ca="1" si="331"/>
        <v>3</v>
      </c>
      <c r="U1505">
        <f t="shared" ca="1" si="332"/>
        <v>3</v>
      </c>
      <c r="V1505">
        <f t="shared" ca="1" si="333"/>
        <v>0</v>
      </c>
      <c r="W1505">
        <f t="shared" ca="1" si="334"/>
        <v>4</v>
      </c>
      <c r="X1505">
        <f t="shared" ca="1" si="335"/>
        <v>11</v>
      </c>
    </row>
    <row r="1506" spans="1:24" x14ac:dyDescent="0.25">
      <c r="A1506">
        <v>156745</v>
      </c>
      <c r="B1506" t="s">
        <v>5109</v>
      </c>
      <c r="C1506" t="s">
        <v>10</v>
      </c>
      <c r="D1506" t="s">
        <v>5110</v>
      </c>
      <c r="E1506" t="str">
        <f t="shared" ca="1" si="336"/>
        <v>Newton</v>
      </c>
      <c r="F1506" t="s">
        <v>24067</v>
      </c>
      <c r="G1506">
        <f t="shared" ca="1" si="324"/>
        <v>1560007725</v>
      </c>
      <c r="H1506" t="s">
        <v>5112</v>
      </c>
      <c r="I1506" t="s">
        <v>5111</v>
      </c>
      <c r="J1506" t="str">
        <f t="shared" ca="1" si="325"/>
        <v>Female</v>
      </c>
      <c r="K1506">
        <f t="shared" ca="1" si="326"/>
        <v>54</v>
      </c>
      <c r="L1506" t="str">
        <f t="shared" ca="1" si="327"/>
        <v>Adult</v>
      </c>
      <c r="M1506" t="str">
        <f t="shared" ca="1" si="328"/>
        <v>Yes</v>
      </c>
      <c r="N1506" t="str">
        <f t="shared" ca="1" si="328"/>
        <v>No</v>
      </c>
      <c r="O1506" t="str">
        <f t="shared" ca="1" si="328"/>
        <v>No</v>
      </c>
      <c r="P1506" t="str">
        <f t="shared" ca="1" si="323"/>
        <v>No</v>
      </c>
      <c r="Q1506" t="str">
        <f t="shared" ca="1" si="323"/>
        <v>No</v>
      </c>
      <c r="R1506">
        <f t="shared" ca="1" si="329"/>
        <v>1</v>
      </c>
      <c r="S1506">
        <f t="shared" ca="1" si="330"/>
        <v>0</v>
      </c>
      <c r="T1506">
        <f t="shared" ca="1" si="331"/>
        <v>0</v>
      </c>
      <c r="U1506">
        <f t="shared" ca="1" si="332"/>
        <v>3</v>
      </c>
      <c r="V1506">
        <f t="shared" ca="1" si="333"/>
        <v>0</v>
      </c>
      <c r="W1506">
        <f t="shared" ca="1" si="334"/>
        <v>0</v>
      </c>
      <c r="X1506">
        <f t="shared" ca="1" si="335"/>
        <v>4</v>
      </c>
    </row>
    <row r="1507" spans="1:24" x14ac:dyDescent="0.25">
      <c r="A1507">
        <v>156754</v>
      </c>
      <c r="B1507" t="s">
        <v>4339</v>
      </c>
      <c r="C1507" t="s">
        <v>10</v>
      </c>
      <c r="D1507" t="s">
        <v>5113</v>
      </c>
      <c r="E1507" t="str">
        <f t="shared" ca="1" si="336"/>
        <v>Dedham</v>
      </c>
      <c r="F1507" t="s">
        <v>24067</v>
      </c>
      <c r="G1507">
        <f t="shared" ca="1" si="324"/>
        <v>1789821409</v>
      </c>
      <c r="H1507" t="s">
        <v>4341</v>
      </c>
      <c r="I1507">
        <v>42141</v>
      </c>
      <c r="J1507" t="str">
        <f t="shared" ca="1" si="325"/>
        <v>Female</v>
      </c>
      <c r="K1507">
        <f t="shared" ca="1" si="326"/>
        <v>41</v>
      </c>
      <c r="L1507" t="str">
        <f t="shared" ca="1" si="327"/>
        <v>Adult</v>
      </c>
      <c r="M1507" t="str">
        <f t="shared" ca="1" si="328"/>
        <v>Yes</v>
      </c>
      <c r="N1507" t="str">
        <f t="shared" ca="1" si="328"/>
        <v>Yes</v>
      </c>
      <c r="O1507" t="str">
        <f t="shared" ca="1" si="328"/>
        <v>No</v>
      </c>
      <c r="P1507" t="str">
        <f t="shared" ca="1" si="323"/>
        <v>No</v>
      </c>
      <c r="Q1507" t="str">
        <f t="shared" ca="1" si="323"/>
        <v>No</v>
      </c>
      <c r="R1507">
        <f t="shared" ca="1" si="329"/>
        <v>1</v>
      </c>
      <c r="S1507">
        <f t="shared" ca="1" si="330"/>
        <v>0</v>
      </c>
      <c r="T1507">
        <f t="shared" ca="1" si="331"/>
        <v>3</v>
      </c>
      <c r="U1507">
        <f t="shared" ca="1" si="332"/>
        <v>3</v>
      </c>
      <c r="V1507">
        <f t="shared" ca="1" si="333"/>
        <v>0</v>
      </c>
      <c r="W1507">
        <f t="shared" ca="1" si="334"/>
        <v>0</v>
      </c>
      <c r="X1507">
        <f t="shared" ca="1" si="335"/>
        <v>7</v>
      </c>
    </row>
    <row r="1508" spans="1:24" x14ac:dyDescent="0.25">
      <c r="A1508">
        <v>156790</v>
      </c>
      <c r="B1508" t="s">
        <v>5114</v>
      </c>
      <c r="C1508" t="s">
        <v>10</v>
      </c>
      <c r="D1508" t="s">
        <v>5115</v>
      </c>
      <c r="E1508" t="str">
        <f t="shared" ca="1" si="336"/>
        <v>Chelsea</v>
      </c>
      <c r="F1508" t="s">
        <v>24067</v>
      </c>
      <c r="G1508">
        <f t="shared" ca="1" si="324"/>
        <v>7109393680</v>
      </c>
      <c r="H1508" t="s">
        <v>5117</v>
      </c>
      <c r="I1508" t="s">
        <v>5116</v>
      </c>
      <c r="J1508" t="str">
        <f t="shared" ca="1" si="325"/>
        <v>Male</v>
      </c>
      <c r="K1508">
        <f t="shared" ca="1" si="326"/>
        <v>59</v>
      </c>
      <c r="L1508" t="str">
        <f t="shared" ca="1" si="327"/>
        <v>Adult</v>
      </c>
      <c r="M1508" t="str">
        <f t="shared" ca="1" si="328"/>
        <v>No</v>
      </c>
      <c r="N1508" t="str">
        <f t="shared" ca="1" si="328"/>
        <v>Yes</v>
      </c>
      <c r="O1508" t="str">
        <f t="shared" ca="1" si="328"/>
        <v>Yes</v>
      </c>
      <c r="P1508" t="str">
        <f t="shared" ca="1" si="323"/>
        <v>No</v>
      </c>
      <c r="Q1508" t="str">
        <f t="shared" ca="1" si="323"/>
        <v>Yes</v>
      </c>
      <c r="R1508">
        <f t="shared" ca="1" si="329"/>
        <v>1</v>
      </c>
      <c r="S1508">
        <f t="shared" ca="1" si="330"/>
        <v>0</v>
      </c>
      <c r="T1508">
        <f t="shared" ca="1" si="331"/>
        <v>5</v>
      </c>
      <c r="U1508">
        <f t="shared" ca="1" si="332"/>
        <v>0</v>
      </c>
      <c r="V1508">
        <f t="shared" ca="1" si="333"/>
        <v>0</v>
      </c>
      <c r="W1508">
        <f t="shared" ca="1" si="334"/>
        <v>4</v>
      </c>
      <c r="X1508">
        <f t="shared" ca="1" si="335"/>
        <v>10</v>
      </c>
    </row>
    <row r="1509" spans="1:24" x14ac:dyDescent="0.25">
      <c r="A1509">
        <v>156842</v>
      </c>
      <c r="B1509" t="s">
        <v>5118</v>
      </c>
      <c r="C1509" t="s">
        <v>10</v>
      </c>
      <c r="D1509" t="s">
        <v>5119</v>
      </c>
      <c r="E1509" t="str">
        <f t="shared" ca="1" si="336"/>
        <v>Winthrop</v>
      </c>
      <c r="F1509" t="s">
        <v>24067</v>
      </c>
      <c r="G1509">
        <f t="shared" ca="1" si="324"/>
        <v>4041681091</v>
      </c>
      <c r="H1509" t="s">
        <v>5120</v>
      </c>
      <c r="I1509">
        <v>40222</v>
      </c>
      <c r="J1509" t="str">
        <f t="shared" ca="1" si="325"/>
        <v>Male</v>
      </c>
      <c r="K1509">
        <f t="shared" ca="1" si="326"/>
        <v>62</v>
      </c>
      <c r="L1509" t="str">
        <f t="shared" ca="1" si="327"/>
        <v>Adult</v>
      </c>
      <c r="M1509" t="str">
        <f t="shared" ca="1" si="328"/>
        <v>Yes</v>
      </c>
      <c r="N1509" t="str">
        <f t="shared" ca="1" si="328"/>
        <v>No</v>
      </c>
      <c r="O1509" t="str">
        <f t="shared" ca="1" si="328"/>
        <v>Yes</v>
      </c>
      <c r="P1509" t="str">
        <f t="shared" ca="1" si="323"/>
        <v>Yes</v>
      </c>
      <c r="Q1509" t="str">
        <f t="shared" ca="1" si="323"/>
        <v>Yes</v>
      </c>
      <c r="R1509">
        <f t="shared" ca="1" si="329"/>
        <v>5</v>
      </c>
      <c r="S1509">
        <f t="shared" ca="1" si="330"/>
        <v>5</v>
      </c>
      <c r="T1509">
        <f t="shared" ca="1" si="331"/>
        <v>3</v>
      </c>
      <c r="U1509">
        <f t="shared" ca="1" si="332"/>
        <v>3</v>
      </c>
      <c r="V1509">
        <f t="shared" ca="1" si="333"/>
        <v>4</v>
      </c>
      <c r="W1509">
        <f t="shared" ca="1" si="334"/>
        <v>4</v>
      </c>
      <c r="X1509">
        <f t="shared" ca="1" si="335"/>
        <v>24</v>
      </c>
    </row>
    <row r="1510" spans="1:24" x14ac:dyDescent="0.25">
      <c r="A1510">
        <v>156851</v>
      </c>
      <c r="B1510" t="s">
        <v>5121</v>
      </c>
      <c r="C1510" t="s">
        <v>10</v>
      </c>
      <c r="D1510" t="s">
        <v>5122</v>
      </c>
      <c r="E1510" t="str">
        <f t="shared" ca="1" si="336"/>
        <v>Brookline</v>
      </c>
      <c r="F1510" t="s">
        <v>24067</v>
      </c>
      <c r="G1510">
        <f t="shared" ca="1" si="324"/>
        <v>7680434460</v>
      </c>
      <c r="H1510" t="s">
        <v>5124</v>
      </c>
      <c r="I1510" t="s">
        <v>5123</v>
      </c>
      <c r="J1510" t="str">
        <f t="shared" ca="1" si="325"/>
        <v>Male</v>
      </c>
      <c r="K1510">
        <f t="shared" ca="1" si="326"/>
        <v>65</v>
      </c>
      <c r="L1510" t="str">
        <f t="shared" ca="1" si="327"/>
        <v>Adult</v>
      </c>
      <c r="M1510" t="str">
        <f t="shared" ca="1" si="328"/>
        <v>Yes</v>
      </c>
      <c r="N1510" t="str">
        <f t="shared" ca="1" si="328"/>
        <v>Yes</v>
      </c>
      <c r="O1510" t="str">
        <f t="shared" ca="1" si="328"/>
        <v>Yes</v>
      </c>
      <c r="P1510" t="str">
        <f t="shared" ca="1" si="323"/>
        <v>Yes</v>
      </c>
      <c r="Q1510" t="str">
        <f t="shared" ca="1" si="323"/>
        <v>No</v>
      </c>
      <c r="R1510">
        <f t="shared" ca="1" si="329"/>
        <v>2</v>
      </c>
      <c r="S1510">
        <f t="shared" ca="1" si="330"/>
        <v>3</v>
      </c>
      <c r="T1510">
        <f t="shared" ca="1" si="331"/>
        <v>5</v>
      </c>
      <c r="U1510">
        <f t="shared" ca="1" si="332"/>
        <v>3</v>
      </c>
      <c r="V1510">
        <f t="shared" ca="1" si="333"/>
        <v>4</v>
      </c>
      <c r="W1510">
        <f t="shared" ca="1" si="334"/>
        <v>0</v>
      </c>
      <c r="X1510">
        <f t="shared" ca="1" si="335"/>
        <v>17</v>
      </c>
    </row>
    <row r="1511" spans="1:24" x14ac:dyDescent="0.25">
      <c r="A1511">
        <v>156860</v>
      </c>
      <c r="B1511" t="s">
        <v>5125</v>
      </c>
      <c r="C1511" t="s">
        <v>10</v>
      </c>
      <c r="D1511" t="s">
        <v>5126</v>
      </c>
      <c r="E1511" t="str">
        <f t="shared" ca="1" si="336"/>
        <v>Chelsea</v>
      </c>
      <c r="F1511" t="s">
        <v>24067</v>
      </c>
      <c r="G1511">
        <f t="shared" ca="1" si="324"/>
        <v>9839910619</v>
      </c>
      <c r="H1511" t="s">
        <v>5127</v>
      </c>
      <c r="I1511">
        <v>42240</v>
      </c>
      <c r="J1511" t="str">
        <f t="shared" ca="1" si="325"/>
        <v>Female</v>
      </c>
      <c r="K1511">
        <f t="shared" ca="1" si="326"/>
        <v>58</v>
      </c>
      <c r="L1511" t="str">
        <f t="shared" ca="1" si="327"/>
        <v>Adult</v>
      </c>
      <c r="M1511" t="str">
        <f t="shared" ca="1" si="328"/>
        <v>Yes</v>
      </c>
      <c r="N1511" t="str">
        <f t="shared" ca="1" si="328"/>
        <v>Yes</v>
      </c>
      <c r="O1511" t="str">
        <f t="shared" ca="1" si="328"/>
        <v>No</v>
      </c>
      <c r="P1511" t="str">
        <f t="shared" ca="1" si="323"/>
        <v>No</v>
      </c>
      <c r="Q1511" t="str">
        <f t="shared" ca="1" si="323"/>
        <v>No</v>
      </c>
      <c r="R1511">
        <f t="shared" ca="1" si="329"/>
        <v>1</v>
      </c>
      <c r="S1511">
        <f t="shared" ca="1" si="330"/>
        <v>0</v>
      </c>
      <c r="T1511">
        <f t="shared" ca="1" si="331"/>
        <v>3</v>
      </c>
      <c r="U1511">
        <f t="shared" ca="1" si="332"/>
        <v>3</v>
      </c>
      <c r="V1511">
        <f t="shared" ca="1" si="333"/>
        <v>0</v>
      </c>
      <c r="W1511">
        <f t="shared" ca="1" si="334"/>
        <v>0</v>
      </c>
      <c r="X1511">
        <f t="shared" ca="1" si="335"/>
        <v>7</v>
      </c>
    </row>
    <row r="1512" spans="1:24" x14ac:dyDescent="0.25">
      <c r="A1512">
        <v>156903</v>
      </c>
      <c r="B1512" t="s">
        <v>5128</v>
      </c>
      <c r="C1512" t="s">
        <v>10</v>
      </c>
      <c r="D1512" t="s">
        <v>5129</v>
      </c>
      <c r="E1512" t="str">
        <f t="shared" ca="1" si="336"/>
        <v>Chelsea</v>
      </c>
      <c r="F1512" t="s">
        <v>24067</v>
      </c>
      <c r="G1512">
        <f t="shared" ca="1" si="324"/>
        <v>6254950898</v>
      </c>
      <c r="H1512" t="s">
        <v>5131</v>
      </c>
      <c r="I1512" t="s">
        <v>5130</v>
      </c>
      <c r="J1512" t="str">
        <f t="shared" ca="1" si="325"/>
        <v>Female</v>
      </c>
      <c r="K1512">
        <f t="shared" ca="1" si="326"/>
        <v>60</v>
      </c>
      <c r="L1512" t="str">
        <f t="shared" ca="1" si="327"/>
        <v>Adult</v>
      </c>
      <c r="M1512" t="str">
        <f t="shared" ca="1" si="328"/>
        <v>No</v>
      </c>
      <c r="N1512" t="str">
        <f t="shared" ca="1" si="328"/>
        <v>No</v>
      </c>
      <c r="O1512" t="str">
        <f t="shared" ca="1" si="328"/>
        <v>Yes</v>
      </c>
      <c r="P1512" t="str">
        <f t="shared" ca="1" si="323"/>
        <v>Yes</v>
      </c>
      <c r="Q1512" t="str">
        <f t="shared" ca="1" si="323"/>
        <v>Yes</v>
      </c>
      <c r="R1512">
        <f t="shared" ca="1" si="329"/>
        <v>5</v>
      </c>
      <c r="S1512">
        <f t="shared" ca="1" si="330"/>
        <v>5</v>
      </c>
      <c r="T1512">
        <f t="shared" ca="1" si="331"/>
        <v>3</v>
      </c>
      <c r="U1512">
        <f t="shared" ca="1" si="332"/>
        <v>0</v>
      </c>
      <c r="V1512">
        <f t="shared" ca="1" si="333"/>
        <v>4</v>
      </c>
      <c r="W1512">
        <f t="shared" ca="1" si="334"/>
        <v>4</v>
      </c>
      <c r="X1512">
        <f t="shared" ca="1" si="335"/>
        <v>21</v>
      </c>
    </row>
    <row r="1513" spans="1:24" x14ac:dyDescent="0.25">
      <c r="A1513">
        <v>156921</v>
      </c>
      <c r="B1513" t="s">
        <v>5132</v>
      </c>
      <c r="C1513" t="s">
        <v>10</v>
      </c>
      <c r="D1513" t="s">
        <v>5133</v>
      </c>
      <c r="E1513" t="str">
        <f t="shared" ca="1" si="336"/>
        <v>Needham</v>
      </c>
      <c r="F1513" t="s">
        <v>24067</v>
      </c>
      <c r="G1513">
        <f t="shared" ca="1" si="324"/>
        <v>8126340373</v>
      </c>
      <c r="H1513" t="s">
        <v>5135</v>
      </c>
      <c r="I1513" t="s">
        <v>5134</v>
      </c>
      <c r="J1513" t="str">
        <f t="shared" ca="1" si="325"/>
        <v>Male</v>
      </c>
      <c r="K1513">
        <f t="shared" ca="1" si="326"/>
        <v>27</v>
      </c>
      <c r="L1513" t="str">
        <f t="shared" ca="1" si="327"/>
        <v>Adult</v>
      </c>
      <c r="M1513" t="str">
        <f t="shared" ca="1" si="328"/>
        <v>No</v>
      </c>
      <c r="N1513" t="str">
        <f t="shared" ca="1" si="328"/>
        <v>Yes</v>
      </c>
      <c r="O1513" t="str">
        <f t="shared" ca="1" si="328"/>
        <v>Yes</v>
      </c>
      <c r="P1513" t="str">
        <f t="shared" ca="1" si="323"/>
        <v>Yes</v>
      </c>
      <c r="Q1513" t="str">
        <f t="shared" ca="1" si="323"/>
        <v>No</v>
      </c>
      <c r="R1513">
        <f t="shared" ca="1" si="329"/>
        <v>2</v>
      </c>
      <c r="S1513">
        <f t="shared" ca="1" si="330"/>
        <v>3</v>
      </c>
      <c r="T1513">
        <f t="shared" ca="1" si="331"/>
        <v>5</v>
      </c>
      <c r="U1513">
        <f t="shared" ca="1" si="332"/>
        <v>0</v>
      </c>
      <c r="V1513">
        <f t="shared" ca="1" si="333"/>
        <v>4</v>
      </c>
      <c r="W1513">
        <f t="shared" ca="1" si="334"/>
        <v>0</v>
      </c>
      <c r="X1513">
        <f t="shared" ca="1" si="335"/>
        <v>14</v>
      </c>
    </row>
    <row r="1514" spans="1:24" x14ac:dyDescent="0.25">
      <c r="A1514">
        <v>156949</v>
      </c>
      <c r="B1514" t="s">
        <v>5136</v>
      </c>
      <c r="C1514" t="s">
        <v>10</v>
      </c>
      <c r="D1514" t="s">
        <v>5137</v>
      </c>
      <c r="E1514" t="str">
        <f t="shared" ca="1" si="336"/>
        <v>Everett</v>
      </c>
      <c r="F1514" t="s">
        <v>24067</v>
      </c>
      <c r="G1514">
        <f t="shared" ca="1" si="324"/>
        <v>4853501488</v>
      </c>
      <c r="H1514" t="s">
        <v>5138</v>
      </c>
      <c r="I1514">
        <v>40831</v>
      </c>
      <c r="J1514" t="str">
        <f t="shared" ca="1" si="325"/>
        <v>Female</v>
      </c>
      <c r="K1514">
        <f t="shared" ca="1" si="326"/>
        <v>50</v>
      </c>
      <c r="L1514" t="str">
        <f t="shared" ca="1" si="327"/>
        <v>Adult</v>
      </c>
      <c r="M1514" t="str">
        <f t="shared" ca="1" si="328"/>
        <v>No</v>
      </c>
      <c r="N1514" t="str">
        <f t="shared" ca="1" si="328"/>
        <v>No</v>
      </c>
      <c r="O1514" t="str">
        <f t="shared" ca="1" si="328"/>
        <v>Yes</v>
      </c>
      <c r="P1514" t="str">
        <f t="shared" ca="1" si="323"/>
        <v>No</v>
      </c>
      <c r="Q1514" t="str">
        <f t="shared" ca="1" si="323"/>
        <v>Yes</v>
      </c>
      <c r="R1514">
        <f t="shared" ca="1" si="329"/>
        <v>5</v>
      </c>
      <c r="S1514">
        <f t="shared" ca="1" si="330"/>
        <v>5</v>
      </c>
      <c r="T1514">
        <f t="shared" ca="1" si="331"/>
        <v>3</v>
      </c>
      <c r="U1514">
        <f t="shared" ca="1" si="332"/>
        <v>0</v>
      </c>
      <c r="V1514">
        <f t="shared" ca="1" si="333"/>
        <v>0</v>
      </c>
      <c r="W1514">
        <f t="shared" ca="1" si="334"/>
        <v>4</v>
      </c>
      <c r="X1514">
        <f t="shared" ca="1" si="335"/>
        <v>17</v>
      </c>
    </row>
    <row r="1515" spans="1:24" x14ac:dyDescent="0.25">
      <c r="A1515">
        <v>156967</v>
      </c>
      <c r="B1515" t="s">
        <v>5139</v>
      </c>
      <c r="C1515" t="s">
        <v>10</v>
      </c>
      <c r="D1515" t="s">
        <v>5140</v>
      </c>
      <c r="E1515" t="str">
        <f t="shared" ca="1" si="336"/>
        <v>Winthrop</v>
      </c>
      <c r="F1515" t="s">
        <v>24067</v>
      </c>
      <c r="G1515">
        <f t="shared" ca="1" si="324"/>
        <v>3351509259</v>
      </c>
      <c r="H1515" t="s">
        <v>5141</v>
      </c>
      <c r="I1515">
        <v>40505</v>
      </c>
      <c r="J1515" t="str">
        <f t="shared" ca="1" si="325"/>
        <v>Female</v>
      </c>
      <c r="K1515">
        <f t="shared" ca="1" si="326"/>
        <v>37</v>
      </c>
      <c r="L1515" t="str">
        <f t="shared" ca="1" si="327"/>
        <v>Adult</v>
      </c>
      <c r="M1515" t="str">
        <f t="shared" ca="1" si="328"/>
        <v>No</v>
      </c>
      <c r="N1515" t="str">
        <f t="shared" ca="1" si="328"/>
        <v>Yes</v>
      </c>
      <c r="O1515" t="str">
        <f t="shared" ca="1" si="328"/>
        <v>Yes</v>
      </c>
      <c r="P1515" t="str">
        <f t="shared" ca="1" si="323"/>
        <v>Yes</v>
      </c>
      <c r="Q1515" t="str">
        <f t="shared" ca="1" si="323"/>
        <v>Yes</v>
      </c>
      <c r="R1515">
        <f t="shared" ca="1" si="329"/>
        <v>2</v>
      </c>
      <c r="S1515">
        <f t="shared" ca="1" si="330"/>
        <v>3</v>
      </c>
      <c r="T1515">
        <f t="shared" ca="1" si="331"/>
        <v>5</v>
      </c>
      <c r="U1515">
        <f t="shared" ca="1" si="332"/>
        <v>0</v>
      </c>
      <c r="V1515">
        <f t="shared" ca="1" si="333"/>
        <v>4</v>
      </c>
      <c r="W1515">
        <f t="shared" ca="1" si="334"/>
        <v>4</v>
      </c>
      <c r="X1515">
        <f t="shared" ca="1" si="335"/>
        <v>18</v>
      </c>
    </row>
    <row r="1516" spans="1:24" x14ac:dyDescent="0.25">
      <c r="A1516">
        <v>157021</v>
      </c>
      <c r="B1516" t="s">
        <v>5142</v>
      </c>
      <c r="C1516" t="s">
        <v>10</v>
      </c>
      <c r="D1516" t="s">
        <v>5143</v>
      </c>
      <c r="E1516" t="str">
        <f t="shared" ca="1" si="336"/>
        <v>Everett</v>
      </c>
      <c r="F1516" t="s">
        <v>24067</v>
      </c>
      <c r="G1516">
        <f t="shared" ca="1" si="324"/>
        <v>3710394157</v>
      </c>
      <c r="H1516" t="s">
        <v>5144</v>
      </c>
      <c r="I1516">
        <v>40509</v>
      </c>
      <c r="J1516" t="str">
        <f t="shared" ca="1" si="325"/>
        <v>Male</v>
      </c>
      <c r="K1516">
        <f t="shared" ca="1" si="326"/>
        <v>18</v>
      </c>
      <c r="L1516" t="str">
        <f t="shared" ca="1" si="327"/>
        <v>Adult</v>
      </c>
      <c r="M1516" t="str">
        <f t="shared" ca="1" si="328"/>
        <v>Yes</v>
      </c>
      <c r="N1516" t="str">
        <f t="shared" ca="1" si="328"/>
        <v>No</v>
      </c>
      <c r="O1516" t="str">
        <f t="shared" ca="1" si="328"/>
        <v>Yes</v>
      </c>
      <c r="P1516" t="str">
        <f t="shared" ca="1" si="323"/>
        <v>Yes</v>
      </c>
      <c r="Q1516" t="str">
        <f t="shared" ca="1" si="323"/>
        <v>No</v>
      </c>
      <c r="R1516">
        <f t="shared" ca="1" si="329"/>
        <v>3</v>
      </c>
      <c r="S1516">
        <f t="shared" ca="1" si="330"/>
        <v>3</v>
      </c>
      <c r="T1516">
        <f t="shared" ca="1" si="331"/>
        <v>3</v>
      </c>
      <c r="U1516">
        <f t="shared" ca="1" si="332"/>
        <v>3</v>
      </c>
      <c r="V1516">
        <f t="shared" ca="1" si="333"/>
        <v>4</v>
      </c>
      <c r="W1516">
        <f t="shared" ca="1" si="334"/>
        <v>0</v>
      </c>
      <c r="X1516">
        <f t="shared" ca="1" si="335"/>
        <v>16</v>
      </c>
    </row>
    <row r="1517" spans="1:24" x14ac:dyDescent="0.25">
      <c r="A1517">
        <v>157030</v>
      </c>
      <c r="B1517" t="s">
        <v>5145</v>
      </c>
      <c r="C1517" t="s">
        <v>10</v>
      </c>
      <c r="D1517" t="s">
        <v>5146</v>
      </c>
      <c r="E1517" t="str">
        <f t="shared" ca="1" si="336"/>
        <v>Dedham</v>
      </c>
      <c r="F1517" t="s">
        <v>24067</v>
      </c>
      <c r="G1517">
        <f t="shared" ca="1" si="324"/>
        <v>5995801885</v>
      </c>
      <c r="H1517" t="s">
        <v>5148</v>
      </c>
      <c r="I1517" t="s">
        <v>5147</v>
      </c>
      <c r="J1517" t="str">
        <f t="shared" ca="1" si="325"/>
        <v>Male</v>
      </c>
      <c r="K1517">
        <f t="shared" ca="1" si="326"/>
        <v>65</v>
      </c>
      <c r="L1517" t="str">
        <f t="shared" ca="1" si="327"/>
        <v>Adult</v>
      </c>
      <c r="M1517" t="str">
        <f t="shared" ca="1" si="328"/>
        <v>Yes</v>
      </c>
      <c r="N1517" t="str">
        <f t="shared" ca="1" si="328"/>
        <v>Yes</v>
      </c>
      <c r="O1517" t="str">
        <f t="shared" ca="1" si="328"/>
        <v>No</v>
      </c>
      <c r="P1517" t="str">
        <f t="shared" ca="1" si="323"/>
        <v>No</v>
      </c>
      <c r="Q1517" t="str">
        <f t="shared" ca="1" si="323"/>
        <v>Yes</v>
      </c>
      <c r="R1517">
        <f t="shared" ca="1" si="329"/>
        <v>1</v>
      </c>
      <c r="S1517">
        <f t="shared" ca="1" si="330"/>
        <v>0</v>
      </c>
      <c r="T1517">
        <f t="shared" ca="1" si="331"/>
        <v>3</v>
      </c>
      <c r="U1517">
        <f t="shared" ca="1" si="332"/>
        <v>3</v>
      </c>
      <c r="V1517">
        <f t="shared" ca="1" si="333"/>
        <v>0</v>
      </c>
      <c r="W1517">
        <f t="shared" ca="1" si="334"/>
        <v>4</v>
      </c>
      <c r="X1517">
        <f t="shared" ca="1" si="335"/>
        <v>11</v>
      </c>
    </row>
    <row r="1518" spans="1:24" x14ac:dyDescent="0.25">
      <c r="A1518">
        <v>157058</v>
      </c>
      <c r="B1518" t="s">
        <v>5149</v>
      </c>
      <c r="C1518" t="s">
        <v>10</v>
      </c>
      <c r="D1518" t="s">
        <v>5150</v>
      </c>
      <c r="E1518" t="str">
        <f t="shared" ca="1" si="336"/>
        <v>Newton</v>
      </c>
      <c r="F1518" t="s">
        <v>24067</v>
      </c>
      <c r="G1518">
        <f t="shared" ca="1" si="324"/>
        <v>6508223507</v>
      </c>
      <c r="H1518" t="s">
        <v>5152</v>
      </c>
      <c r="I1518" t="s">
        <v>5151</v>
      </c>
      <c r="J1518" t="str">
        <f t="shared" ca="1" si="325"/>
        <v>Male</v>
      </c>
      <c r="K1518">
        <f t="shared" ca="1" si="326"/>
        <v>38</v>
      </c>
      <c r="L1518" t="str">
        <f t="shared" ca="1" si="327"/>
        <v>Adult</v>
      </c>
      <c r="M1518" t="str">
        <f t="shared" ca="1" si="328"/>
        <v>No</v>
      </c>
      <c r="N1518" t="str">
        <f t="shared" ca="1" si="328"/>
        <v>No</v>
      </c>
      <c r="O1518" t="str">
        <f t="shared" ca="1" si="328"/>
        <v>Yes</v>
      </c>
      <c r="P1518" t="str">
        <f t="shared" ca="1" si="323"/>
        <v>Yes</v>
      </c>
      <c r="Q1518" t="str">
        <f t="shared" ca="1" si="323"/>
        <v>No</v>
      </c>
      <c r="R1518">
        <f t="shared" ca="1" si="329"/>
        <v>4</v>
      </c>
      <c r="S1518">
        <f t="shared" ca="1" si="330"/>
        <v>5</v>
      </c>
      <c r="T1518">
        <f t="shared" ca="1" si="331"/>
        <v>3</v>
      </c>
      <c r="U1518">
        <f t="shared" ca="1" si="332"/>
        <v>0</v>
      </c>
      <c r="V1518">
        <f t="shared" ca="1" si="333"/>
        <v>4</v>
      </c>
      <c r="W1518">
        <f t="shared" ca="1" si="334"/>
        <v>0</v>
      </c>
      <c r="X1518">
        <f t="shared" ca="1" si="335"/>
        <v>16</v>
      </c>
    </row>
    <row r="1519" spans="1:24" x14ac:dyDescent="0.25">
      <c r="A1519">
        <v>157076</v>
      </c>
      <c r="B1519" t="s">
        <v>5153</v>
      </c>
      <c r="C1519" t="s">
        <v>10</v>
      </c>
      <c r="D1519" t="s">
        <v>5154</v>
      </c>
      <c r="E1519" t="str">
        <f t="shared" ca="1" si="336"/>
        <v>Somerville</v>
      </c>
      <c r="F1519" t="s">
        <v>24067</v>
      </c>
      <c r="G1519">
        <f t="shared" ca="1" si="324"/>
        <v>4988578030</v>
      </c>
      <c r="H1519" t="s">
        <v>5155</v>
      </c>
      <c r="I1519">
        <v>42301</v>
      </c>
      <c r="J1519" t="str">
        <f t="shared" ca="1" si="325"/>
        <v>Male</v>
      </c>
      <c r="K1519">
        <f t="shared" ca="1" si="326"/>
        <v>68</v>
      </c>
      <c r="L1519" t="str">
        <f t="shared" ca="1" si="327"/>
        <v>Adult</v>
      </c>
      <c r="M1519" t="str">
        <f t="shared" ca="1" si="328"/>
        <v>No</v>
      </c>
      <c r="N1519" t="str">
        <f t="shared" ca="1" si="328"/>
        <v>Yes</v>
      </c>
      <c r="O1519" t="str">
        <f t="shared" ca="1" si="328"/>
        <v>No</v>
      </c>
      <c r="P1519" t="str">
        <f t="shared" ca="1" si="323"/>
        <v>Yes</v>
      </c>
      <c r="Q1519" t="str">
        <f t="shared" ca="1" si="323"/>
        <v>No</v>
      </c>
      <c r="R1519">
        <f t="shared" ca="1" si="329"/>
        <v>3</v>
      </c>
      <c r="S1519">
        <f t="shared" ca="1" si="330"/>
        <v>3</v>
      </c>
      <c r="T1519">
        <f t="shared" ca="1" si="331"/>
        <v>3</v>
      </c>
      <c r="U1519">
        <f t="shared" ca="1" si="332"/>
        <v>0</v>
      </c>
      <c r="V1519">
        <f t="shared" ca="1" si="333"/>
        <v>4</v>
      </c>
      <c r="W1519">
        <f t="shared" ca="1" si="334"/>
        <v>0</v>
      </c>
      <c r="X1519">
        <f t="shared" ca="1" si="335"/>
        <v>13</v>
      </c>
    </row>
    <row r="1520" spans="1:24" x14ac:dyDescent="0.25">
      <c r="A1520">
        <v>157085</v>
      </c>
      <c r="B1520" t="s">
        <v>5156</v>
      </c>
      <c r="C1520" t="s">
        <v>10</v>
      </c>
      <c r="D1520" t="s">
        <v>5157</v>
      </c>
      <c r="E1520" t="str">
        <f t="shared" ca="1" si="336"/>
        <v>Everett</v>
      </c>
      <c r="F1520" t="s">
        <v>24067</v>
      </c>
      <c r="G1520">
        <f t="shared" ca="1" si="324"/>
        <v>8138463992</v>
      </c>
      <c r="H1520" t="s">
        <v>5159</v>
      </c>
      <c r="I1520" t="s">
        <v>5158</v>
      </c>
      <c r="J1520" t="str">
        <f t="shared" ca="1" si="325"/>
        <v>Male</v>
      </c>
      <c r="K1520">
        <f t="shared" ca="1" si="326"/>
        <v>66</v>
      </c>
      <c r="L1520" t="str">
        <f t="shared" ca="1" si="327"/>
        <v>Adult</v>
      </c>
      <c r="M1520" t="str">
        <f t="shared" ca="1" si="328"/>
        <v>No</v>
      </c>
      <c r="N1520" t="str">
        <f t="shared" ca="1" si="328"/>
        <v>Yes</v>
      </c>
      <c r="O1520" t="str">
        <f t="shared" ca="1" si="328"/>
        <v>Yes</v>
      </c>
      <c r="P1520" t="str">
        <f t="shared" ca="1" si="323"/>
        <v>Yes</v>
      </c>
      <c r="Q1520" t="str">
        <f t="shared" ca="1" si="323"/>
        <v>Yes</v>
      </c>
      <c r="R1520">
        <f t="shared" ca="1" si="329"/>
        <v>3</v>
      </c>
      <c r="S1520">
        <f t="shared" ca="1" si="330"/>
        <v>3</v>
      </c>
      <c r="T1520">
        <f t="shared" ca="1" si="331"/>
        <v>5</v>
      </c>
      <c r="U1520">
        <f t="shared" ca="1" si="332"/>
        <v>0</v>
      </c>
      <c r="V1520">
        <f t="shared" ca="1" si="333"/>
        <v>4</v>
      </c>
      <c r="W1520">
        <f t="shared" ca="1" si="334"/>
        <v>4</v>
      </c>
      <c r="X1520">
        <f t="shared" ca="1" si="335"/>
        <v>19</v>
      </c>
    </row>
    <row r="1521" spans="1:24" x14ac:dyDescent="0.25">
      <c r="A1521">
        <v>157100</v>
      </c>
      <c r="B1521" t="s">
        <v>5160</v>
      </c>
      <c r="C1521" t="s">
        <v>10</v>
      </c>
      <c r="D1521" t="s">
        <v>5161</v>
      </c>
      <c r="E1521" t="str">
        <f t="shared" ca="1" si="336"/>
        <v>Brookline</v>
      </c>
      <c r="F1521" t="s">
        <v>24067</v>
      </c>
      <c r="G1521">
        <f t="shared" ca="1" si="324"/>
        <v>9963591926</v>
      </c>
      <c r="H1521" t="s">
        <v>5163</v>
      </c>
      <c r="I1521" t="s">
        <v>5162</v>
      </c>
      <c r="J1521" t="str">
        <f t="shared" ca="1" si="325"/>
        <v>Male</v>
      </c>
      <c r="K1521">
        <f t="shared" ca="1" si="326"/>
        <v>25</v>
      </c>
      <c r="L1521" t="str">
        <f t="shared" ca="1" si="327"/>
        <v>Adult</v>
      </c>
      <c r="M1521" t="str">
        <f t="shared" ca="1" si="328"/>
        <v>Yes</v>
      </c>
      <c r="N1521" t="str">
        <f t="shared" ca="1" si="328"/>
        <v>No</v>
      </c>
      <c r="O1521" t="str">
        <f t="shared" ca="1" si="328"/>
        <v>Yes</v>
      </c>
      <c r="P1521" t="str">
        <f t="shared" ca="1" si="323"/>
        <v>Yes</v>
      </c>
      <c r="Q1521" t="str">
        <f t="shared" ca="1" si="323"/>
        <v>Yes</v>
      </c>
      <c r="R1521">
        <f t="shared" ca="1" si="329"/>
        <v>3</v>
      </c>
      <c r="S1521">
        <f t="shared" ca="1" si="330"/>
        <v>3</v>
      </c>
      <c r="T1521">
        <f t="shared" ca="1" si="331"/>
        <v>3</v>
      </c>
      <c r="U1521">
        <f t="shared" ca="1" si="332"/>
        <v>3</v>
      </c>
      <c r="V1521">
        <f t="shared" ca="1" si="333"/>
        <v>4</v>
      </c>
      <c r="W1521">
        <f t="shared" ca="1" si="334"/>
        <v>4</v>
      </c>
      <c r="X1521">
        <f t="shared" ca="1" si="335"/>
        <v>20</v>
      </c>
    </row>
    <row r="1522" spans="1:24" x14ac:dyDescent="0.25">
      <c r="A1522">
        <v>157207</v>
      </c>
      <c r="B1522" t="s">
        <v>5164</v>
      </c>
      <c r="C1522" t="s">
        <v>10</v>
      </c>
      <c r="D1522" t="s">
        <v>5165</v>
      </c>
      <c r="E1522" t="str">
        <f t="shared" ca="1" si="336"/>
        <v>Cambridge</v>
      </c>
      <c r="F1522" t="s">
        <v>24067</v>
      </c>
      <c r="G1522">
        <f t="shared" ca="1" si="324"/>
        <v>9721850049</v>
      </c>
      <c r="H1522" t="s">
        <v>5167</v>
      </c>
      <c r="I1522" t="s">
        <v>5166</v>
      </c>
      <c r="J1522" t="str">
        <f t="shared" ca="1" si="325"/>
        <v>Male</v>
      </c>
      <c r="K1522">
        <f t="shared" ca="1" si="326"/>
        <v>34</v>
      </c>
      <c r="L1522" t="str">
        <f t="shared" ca="1" si="327"/>
        <v>Adult</v>
      </c>
      <c r="M1522" t="str">
        <f t="shared" ca="1" si="328"/>
        <v>No</v>
      </c>
      <c r="N1522" t="str">
        <f t="shared" ca="1" si="328"/>
        <v>No</v>
      </c>
      <c r="O1522" t="str">
        <f t="shared" ca="1" si="328"/>
        <v>No</v>
      </c>
      <c r="P1522" t="str">
        <f t="shared" ca="1" si="323"/>
        <v>Yes</v>
      </c>
      <c r="Q1522" t="str">
        <f t="shared" ca="1" si="323"/>
        <v>No</v>
      </c>
      <c r="R1522">
        <f t="shared" ca="1" si="329"/>
        <v>1</v>
      </c>
      <c r="S1522">
        <f t="shared" ca="1" si="330"/>
        <v>0</v>
      </c>
      <c r="T1522">
        <f t="shared" ca="1" si="331"/>
        <v>0</v>
      </c>
      <c r="U1522">
        <f t="shared" ca="1" si="332"/>
        <v>0</v>
      </c>
      <c r="V1522">
        <f t="shared" ca="1" si="333"/>
        <v>4</v>
      </c>
      <c r="W1522">
        <f t="shared" ca="1" si="334"/>
        <v>0</v>
      </c>
      <c r="X1522">
        <f t="shared" ca="1" si="335"/>
        <v>5</v>
      </c>
    </row>
    <row r="1523" spans="1:24" x14ac:dyDescent="0.25">
      <c r="A1523">
        <v>157216</v>
      </c>
      <c r="B1523" t="s">
        <v>5168</v>
      </c>
      <c r="C1523" t="s">
        <v>10</v>
      </c>
      <c r="D1523" t="s">
        <v>5169</v>
      </c>
      <c r="E1523" t="str">
        <f t="shared" ca="1" si="336"/>
        <v>Cambridge</v>
      </c>
      <c r="F1523" t="s">
        <v>24067</v>
      </c>
      <c r="G1523">
        <f t="shared" ca="1" si="324"/>
        <v>6883004461</v>
      </c>
      <c r="H1523" t="s">
        <v>5171</v>
      </c>
      <c r="I1523" t="s">
        <v>5170</v>
      </c>
      <c r="J1523" t="str">
        <f t="shared" ca="1" si="325"/>
        <v>Female</v>
      </c>
      <c r="K1523">
        <f t="shared" ca="1" si="326"/>
        <v>43</v>
      </c>
      <c r="L1523" t="str">
        <f t="shared" ca="1" si="327"/>
        <v>Adult</v>
      </c>
      <c r="M1523" t="str">
        <f t="shared" ca="1" si="328"/>
        <v>Yes</v>
      </c>
      <c r="N1523" t="str">
        <f t="shared" ca="1" si="328"/>
        <v>Yes</v>
      </c>
      <c r="O1523" t="str">
        <f t="shared" ca="1" si="328"/>
        <v>No</v>
      </c>
      <c r="P1523" t="str">
        <f t="shared" ca="1" si="323"/>
        <v>No</v>
      </c>
      <c r="Q1523" t="str">
        <f t="shared" ca="1" si="323"/>
        <v>No</v>
      </c>
      <c r="R1523">
        <f t="shared" ca="1" si="329"/>
        <v>5</v>
      </c>
      <c r="S1523">
        <f t="shared" ca="1" si="330"/>
        <v>5</v>
      </c>
      <c r="T1523">
        <f t="shared" ca="1" si="331"/>
        <v>3</v>
      </c>
      <c r="U1523">
        <f t="shared" ca="1" si="332"/>
        <v>3</v>
      </c>
      <c r="V1523">
        <f t="shared" ca="1" si="333"/>
        <v>0</v>
      </c>
      <c r="W1523">
        <f t="shared" ca="1" si="334"/>
        <v>0</v>
      </c>
      <c r="X1523">
        <f t="shared" ca="1" si="335"/>
        <v>16</v>
      </c>
    </row>
    <row r="1524" spans="1:24" x14ac:dyDescent="0.25">
      <c r="A1524">
        <v>157270</v>
      </c>
      <c r="B1524" t="s">
        <v>5172</v>
      </c>
      <c r="C1524" t="s">
        <v>10</v>
      </c>
      <c r="D1524" t="s">
        <v>5173</v>
      </c>
      <c r="E1524" t="str">
        <f t="shared" ca="1" si="336"/>
        <v>Needham</v>
      </c>
      <c r="F1524" t="s">
        <v>24067</v>
      </c>
      <c r="G1524">
        <f t="shared" ca="1" si="324"/>
        <v>7510293574</v>
      </c>
      <c r="H1524" t="s">
        <v>5174</v>
      </c>
      <c r="I1524">
        <v>40218</v>
      </c>
      <c r="J1524" t="str">
        <f t="shared" ca="1" si="325"/>
        <v>Male</v>
      </c>
      <c r="K1524">
        <f t="shared" ca="1" si="326"/>
        <v>33</v>
      </c>
      <c r="L1524" t="str">
        <f t="shared" ca="1" si="327"/>
        <v>Adult</v>
      </c>
      <c r="M1524" t="str">
        <f t="shared" ca="1" si="328"/>
        <v>Yes</v>
      </c>
      <c r="N1524" t="str">
        <f t="shared" ca="1" si="328"/>
        <v>No</v>
      </c>
      <c r="O1524" t="str">
        <f t="shared" ca="1" si="328"/>
        <v>No</v>
      </c>
      <c r="P1524" t="str">
        <f t="shared" ca="1" si="323"/>
        <v>No</v>
      </c>
      <c r="Q1524" t="str">
        <f t="shared" ca="1" si="323"/>
        <v>Yes</v>
      </c>
      <c r="R1524">
        <f t="shared" ca="1" si="329"/>
        <v>5</v>
      </c>
      <c r="S1524">
        <f t="shared" ca="1" si="330"/>
        <v>5</v>
      </c>
      <c r="T1524">
        <f t="shared" ca="1" si="331"/>
        <v>0</v>
      </c>
      <c r="U1524">
        <f t="shared" ca="1" si="332"/>
        <v>3</v>
      </c>
      <c r="V1524">
        <f t="shared" ca="1" si="333"/>
        <v>0</v>
      </c>
      <c r="W1524">
        <f t="shared" ca="1" si="334"/>
        <v>4</v>
      </c>
      <c r="X1524">
        <f t="shared" ca="1" si="335"/>
        <v>17</v>
      </c>
    </row>
    <row r="1525" spans="1:24" x14ac:dyDescent="0.25">
      <c r="A1525">
        <v>157289</v>
      </c>
      <c r="B1525" t="s">
        <v>5175</v>
      </c>
      <c r="C1525" t="s">
        <v>10</v>
      </c>
      <c r="D1525" t="s">
        <v>5176</v>
      </c>
      <c r="E1525" t="str">
        <f t="shared" ca="1" si="336"/>
        <v>Chelsea</v>
      </c>
      <c r="F1525" t="s">
        <v>24067</v>
      </c>
      <c r="G1525">
        <f t="shared" ca="1" si="324"/>
        <v>9282330344</v>
      </c>
      <c r="H1525" t="s">
        <v>5178</v>
      </c>
      <c r="I1525" t="s">
        <v>5177</v>
      </c>
      <c r="J1525" t="str">
        <f t="shared" ca="1" si="325"/>
        <v>Female</v>
      </c>
      <c r="K1525">
        <f t="shared" ca="1" si="326"/>
        <v>53</v>
      </c>
      <c r="L1525" t="str">
        <f t="shared" ca="1" si="327"/>
        <v>Adult</v>
      </c>
      <c r="M1525" t="str">
        <f t="shared" ca="1" si="328"/>
        <v>Yes</v>
      </c>
      <c r="N1525" t="str">
        <f t="shared" ca="1" si="328"/>
        <v>No</v>
      </c>
      <c r="O1525" t="str">
        <f t="shared" ca="1" si="328"/>
        <v>No</v>
      </c>
      <c r="P1525" t="str">
        <f t="shared" ca="1" si="323"/>
        <v>Yes</v>
      </c>
      <c r="Q1525" t="str">
        <f t="shared" ca="1" si="323"/>
        <v>Yes</v>
      </c>
      <c r="R1525">
        <f t="shared" ca="1" si="329"/>
        <v>3</v>
      </c>
      <c r="S1525">
        <f t="shared" ca="1" si="330"/>
        <v>3</v>
      </c>
      <c r="T1525">
        <f t="shared" ca="1" si="331"/>
        <v>0</v>
      </c>
      <c r="U1525">
        <f t="shared" ca="1" si="332"/>
        <v>3</v>
      </c>
      <c r="V1525">
        <f t="shared" ca="1" si="333"/>
        <v>4</v>
      </c>
      <c r="W1525">
        <f t="shared" ca="1" si="334"/>
        <v>4</v>
      </c>
      <c r="X1525">
        <f t="shared" ca="1" si="335"/>
        <v>17</v>
      </c>
    </row>
    <row r="1526" spans="1:24" x14ac:dyDescent="0.25">
      <c r="A1526">
        <v>157298</v>
      </c>
      <c r="B1526" t="s">
        <v>5179</v>
      </c>
      <c r="C1526" t="s">
        <v>10</v>
      </c>
      <c r="D1526" t="s">
        <v>5180</v>
      </c>
      <c r="E1526" t="str">
        <f t="shared" ca="1" si="336"/>
        <v>Everett</v>
      </c>
      <c r="F1526" t="s">
        <v>24067</v>
      </c>
      <c r="G1526">
        <f t="shared" ca="1" si="324"/>
        <v>5715800729</v>
      </c>
      <c r="H1526" t="s">
        <v>5182</v>
      </c>
      <c r="I1526" t="s">
        <v>5181</v>
      </c>
      <c r="J1526" t="str">
        <f t="shared" ca="1" si="325"/>
        <v>Female</v>
      </c>
      <c r="K1526">
        <f t="shared" ca="1" si="326"/>
        <v>15</v>
      </c>
      <c r="L1526" t="str">
        <f t="shared" ca="1" si="327"/>
        <v>Adoloscent</v>
      </c>
      <c r="M1526" t="str">
        <f t="shared" ca="1" si="328"/>
        <v>No</v>
      </c>
      <c r="N1526" t="str">
        <f t="shared" ca="1" si="328"/>
        <v>No</v>
      </c>
      <c r="O1526" t="str">
        <f t="shared" ca="1" si="328"/>
        <v>Yes</v>
      </c>
      <c r="P1526" t="str">
        <f t="shared" ca="1" si="323"/>
        <v>Yes</v>
      </c>
      <c r="Q1526" t="str">
        <f t="shared" ca="1" si="323"/>
        <v>Yes</v>
      </c>
      <c r="R1526">
        <f t="shared" ca="1" si="329"/>
        <v>4</v>
      </c>
      <c r="S1526">
        <f t="shared" ca="1" si="330"/>
        <v>5</v>
      </c>
      <c r="T1526">
        <f t="shared" ca="1" si="331"/>
        <v>3</v>
      </c>
      <c r="U1526">
        <f t="shared" ca="1" si="332"/>
        <v>0</v>
      </c>
      <c r="V1526">
        <f t="shared" ca="1" si="333"/>
        <v>4</v>
      </c>
      <c r="W1526">
        <f t="shared" ca="1" si="334"/>
        <v>4</v>
      </c>
      <c r="X1526">
        <f t="shared" ca="1" si="335"/>
        <v>20</v>
      </c>
    </row>
    <row r="1527" spans="1:24" x14ac:dyDescent="0.25">
      <c r="A1527">
        <v>157304</v>
      </c>
      <c r="B1527" t="s">
        <v>5183</v>
      </c>
      <c r="C1527" t="s">
        <v>10</v>
      </c>
      <c r="D1527" t="s">
        <v>5184</v>
      </c>
      <c r="E1527" t="str">
        <f t="shared" ca="1" si="336"/>
        <v>Quincy</v>
      </c>
      <c r="F1527" t="s">
        <v>24067</v>
      </c>
      <c r="G1527">
        <f t="shared" ca="1" si="324"/>
        <v>7342015786</v>
      </c>
      <c r="H1527" t="s">
        <v>5185</v>
      </c>
      <c r="I1527">
        <v>42431</v>
      </c>
      <c r="J1527" t="str">
        <f t="shared" ca="1" si="325"/>
        <v>Female</v>
      </c>
      <c r="K1527">
        <f t="shared" ca="1" si="326"/>
        <v>64</v>
      </c>
      <c r="L1527" t="str">
        <f t="shared" ca="1" si="327"/>
        <v>Adult</v>
      </c>
      <c r="M1527" t="str">
        <f t="shared" ca="1" si="328"/>
        <v>No</v>
      </c>
      <c r="N1527" t="str">
        <f t="shared" ca="1" si="328"/>
        <v>Yes</v>
      </c>
      <c r="O1527" t="str">
        <f t="shared" ca="1" si="328"/>
        <v>No</v>
      </c>
      <c r="P1527" t="str">
        <f t="shared" ca="1" si="323"/>
        <v>No</v>
      </c>
      <c r="Q1527" t="str">
        <f t="shared" ca="1" si="323"/>
        <v>Yes</v>
      </c>
      <c r="R1527">
        <f t="shared" ca="1" si="329"/>
        <v>2</v>
      </c>
      <c r="S1527">
        <f t="shared" ca="1" si="330"/>
        <v>3</v>
      </c>
      <c r="T1527">
        <f t="shared" ca="1" si="331"/>
        <v>3</v>
      </c>
      <c r="U1527">
        <f t="shared" ca="1" si="332"/>
        <v>0</v>
      </c>
      <c r="V1527">
        <f t="shared" ca="1" si="333"/>
        <v>0</v>
      </c>
      <c r="W1527">
        <f t="shared" ca="1" si="334"/>
        <v>4</v>
      </c>
      <c r="X1527">
        <f t="shared" ca="1" si="335"/>
        <v>12</v>
      </c>
    </row>
    <row r="1528" spans="1:24" x14ac:dyDescent="0.25">
      <c r="A1528">
        <v>157331</v>
      </c>
      <c r="B1528" t="s">
        <v>5186</v>
      </c>
      <c r="C1528" t="s">
        <v>10</v>
      </c>
      <c r="D1528" t="s">
        <v>5187</v>
      </c>
      <c r="E1528" t="str">
        <f t="shared" ca="1" si="336"/>
        <v>Brookline</v>
      </c>
      <c r="F1528" t="s">
        <v>24067</v>
      </c>
      <c r="G1528">
        <f t="shared" ca="1" si="324"/>
        <v>4894198761</v>
      </c>
      <c r="H1528" t="s">
        <v>5188</v>
      </c>
      <c r="I1528">
        <v>41056</v>
      </c>
      <c r="J1528" t="str">
        <f t="shared" ca="1" si="325"/>
        <v>Male</v>
      </c>
      <c r="K1528">
        <f t="shared" ca="1" si="326"/>
        <v>58</v>
      </c>
      <c r="L1528" t="str">
        <f t="shared" ca="1" si="327"/>
        <v>Adult</v>
      </c>
      <c r="M1528" t="str">
        <f t="shared" ca="1" si="328"/>
        <v>Yes</v>
      </c>
      <c r="N1528" t="str">
        <f t="shared" ca="1" si="328"/>
        <v>Yes</v>
      </c>
      <c r="O1528" t="str">
        <f t="shared" ca="1" si="328"/>
        <v>Yes</v>
      </c>
      <c r="P1528" t="str">
        <f t="shared" ca="1" si="323"/>
        <v>No</v>
      </c>
      <c r="Q1528" t="str">
        <f t="shared" ca="1" si="323"/>
        <v>No</v>
      </c>
      <c r="R1528">
        <f t="shared" ca="1" si="329"/>
        <v>2</v>
      </c>
      <c r="S1528">
        <f t="shared" ca="1" si="330"/>
        <v>3</v>
      </c>
      <c r="T1528">
        <f t="shared" ca="1" si="331"/>
        <v>5</v>
      </c>
      <c r="U1528">
        <f t="shared" ca="1" si="332"/>
        <v>3</v>
      </c>
      <c r="V1528">
        <f t="shared" ca="1" si="333"/>
        <v>0</v>
      </c>
      <c r="W1528">
        <f t="shared" ca="1" si="334"/>
        <v>0</v>
      </c>
      <c r="X1528">
        <f t="shared" ca="1" si="335"/>
        <v>13</v>
      </c>
    </row>
    <row r="1529" spans="1:24" x14ac:dyDescent="0.25">
      <c r="A1529">
        <v>157359</v>
      </c>
      <c r="B1529" t="s">
        <v>5189</v>
      </c>
      <c r="C1529" t="s">
        <v>10</v>
      </c>
      <c r="D1529" t="s">
        <v>5190</v>
      </c>
      <c r="E1529" t="str">
        <f t="shared" ca="1" si="336"/>
        <v>Quincy</v>
      </c>
      <c r="F1529" t="s">
        <v>24067</v>
      </c>
      <c r="G1529">
        <f t="shared" ca="1" si="324"/>
        <v>3525550606</v>
      </c>
      <c r="H1529" t="s">
        <v>5192</v>
      </c>
      <c r="I1529" t="s">
        <v>5191</v>
      </c>
      <c r="J1529" t="str">
        <f t="shared" ca="1" si="325"/>
        <v>Female</v>
      </c>
      <c r="K1529">
        <f t="shared" ca="1" si="326"/>
        <v>54</v>
      </c>
      <c r="L1529" t="str">
        <f t="shared" ca="1" si="327"/>
        <v>Adult</v>
      </c>
      <c r="M1529" t="str">
        <f t="shared" ca="1" si="328"/>
        <v>Yes</v>
      </c>
      <c r="N1529" t="str">
        <f t="shared" ca="1" si="328"/>
        <v>No</v>
      </c>
      <c r="O1529" t="str">
        <f t="shared" ca="1" si="328"/>
        <v>Yes</v>
      </c>
      <c r="P1529" t="str">
        <f t="shared" ca="1" si="323"/>
        <v>No</v>
      </c>
      <c r="Q1529" t="str">
        <f t="shared" ca="1" si="323"/>
        <v>No</v>
      </c>
      <c r="R1529">
        <f t="shared" ca="1" si="329"/>
        <v>1</v>
      </c>
      <c r="S1529">
        <f t="shared" ca="1" si="330"/>
        <v>0</v>
      </c>
      <c r="T1529">
        <f t="shared" ca="1" si="331"/>
        <v>3</v>
      </c>
      <c r="U1529">
        <f t="shared" ca="1" si="332"/>
        <v>3</v>
      </c>
      <c r="V1529">
        <f t="shared" ca="1" si="333"/>
        <v>0</v>
      </c>
      <c r="W1529">
        <f t="shared" ca="1" si="334"/>
        <v>0</v>
      </c>
      <c r="X1529">
        <f t="shared" ca="1" si="335"/>
        <v>7</v>
      </c>
    </row>
    <row r="1530" spans="1:24" x14ac:dyDescent="0.25">
      <c r="A1530">
        <v>157377</v>
      </c>
      <c r="B1530" t="s">
        <v>5193</v>
      </c>
      <c r="C1530" t="s">
        <v>10</v>
      </c>
      <c r="D1530" t="s">
        <v>5194</v>
      </c>
      <c r="E1530" t="str">
        <f t="shared" ca="1" si="336"/>
        <v>Needham</v>
      </c>
      <c r="F1530" t="s">
        <v>24067</v>
      </c>
      <c r="G1530">
        <f t="shared" ca="1" si="324"/>
        <v>8298360219</v>
      </c>
      <c r="H1530" t="s">
        <v>5196</v>
      </c>
      <c r="I1530" t="s">
        <v>5195</v>
      </c>
      <c r="J1530" t="str">
        <f t="shared" ca="1" si="325"/>
        <v>Male</v>
      </c>
      <c r="K1530">
        <f t="shared" ca="1" si="326"/>
        <v>17</v>
      </c>
      <c r="L1530" t="str">
        <f t="shared" ca="1" si="327"/>
        <v>Adoloscent</v>
      </c>
      <c r="M1530" t="str">
        <f t="shared" ca="1" si="328"/>
        <v>Yes</v>
      </c>
      <c r="N1530" t="str">
        <f t="shared" ca="1" si="328"/>
        <v>No</v>
      </c>
      <c r="O1530" t="str">
        <f t="shared" ca="1" si="328"/>
        <v>Yes</v>
      </c>
      <c r="P1530" t="str">
        <f t="shared" ca="1" si="323"/>
        <v>No</v>
      </c>
      <c r="Q1530" t="str">
        <f t="shared" ca="1" si="323"/>
        <v>No</v>
      </c>
      <c r="R1530">
        <f t="shared" ca="1" si="329"/>
        <v>2</v>
      </c>
      <c r="S1530">
        <f t="shared" ca="1" si="330"/>
        <v>3</v>
      </c>
      <c r="T1530">
        <f t="shared" ca="1" si="331"/>
        <v>3</v>
      </c>
      <c r="U1530">
        <f t="shared" ca="1" si="332"/>
        <v>3</v>
      </c>
      <c r="V1530">
        <f t="shared" ca="1" si="333"/>
        <v>0</v>
      </c>
      <c r="W1530">
        <f t="shared" ca="1" si="334"/>
        <v>0</v>
      </c>
      <c r="X1530">
        <f t="shared" ca="1" si="335"/>
        <v>11</v>
      </c>
    </row>
    <row r="1531" spans="1:24" x14ac:dyDescent="0.25">
      <c r="A1531">
        <v>157386</v>
      </c>
      <c r="B1531" t="s">
        <v>5197</v>
      </c>
      <c r="C1531" t="s">
        <v>10</v>
      </c>
      <c r="D1531" t="s">
        <v>5198</v>
      </c>
      <c r="E1531" t="str">
        <f t="shared" ca="1" si="336"/>
        <v>Dedham</v>
      </c>
      <c r="F1531" t="s">
        <v>24067</v>
      </c>
      <c r="G1531">
        <f t="shared" ca="1" si="324"/>
        <v>3890861560</v>
      </c>
      <c r="H1531" t="s">
        <v>5199</v>
      </c>
      <c r="I1531">
        <v>40351</v>
      </c>
      <c r="J1531" t="str">
        <f t="shared" ca="1" si="325"/>
        <v>Female</v>
      </c>
      <c r="K1531">
        <f t="shared" ca="1" si="326"/>
        <v>58</v>
      </c>
      <c r="L1531" t="str">
        <f t="shared" ca="1" si="327"/>
        <v>Adult</v>
      </c>
      <c r="M1531" t="str">
        <f t="shared" ca="1" si="328"/>
        <v>Yes</v>
      </c>
      <c r="N1531" t="str">
        <f t="shared" ca="1" si="328"/>
        <v>No</v>
      </c>
      <c r="O1531" t="str">
        <f t="shared" ca="1" si="328"/>
        <v>Yes</v>
      </c>
      <c r="P1531" t="str">
        <f t="shared" ca="1" si="323"/>
        <v>Yes</v>
      </c>
      <c r="Q1531" t="str">
        <f t="shared" ca="1" si="323"/>
        <v>No</v>
      </c>
      <c r="R1531">
        <f t="shared" ca="1" si="329"/>
        <v>5</v>
      </c>
      <c r="S1531">
        <f t="shared" ca="1" si="330"/>
        <v>5</v>
      </c>
      <c r="T1531">
        <f t="shared" ca="1" si="331"/>
        <v>3</v>
      </c>
      <c r="U1531">
        <f t="shared" ca="1" si="332"/>
        <v>3</v>
      </c>
      <c r="V1531">
        <f t="shared" ca="1" si="333"/>
        <v>4</v>
      </c>
      <c r="W1531">
        <f t="shared" ca="1" si="334"/>
        <v>0</v>
      </c>
      <c r="X1531">
        <f t="shared" ca="1" si="335"/>
        <v>20</v>
      </c>
    </row>
    <row r="1532" spans="1:24" x14ac:dyDescent="0.25">
      <c r="A1532">
        <v>157401</v>
      </c>
      <c r="B1532" t="s">
        <v>5200</v>
      </c>
      <c r="C1532" t="s">
        <v>10</v>
      </c>
      <c r="D1532" t="s">
        <v>5201</v>
      </c>
      <c r="E1532" t="str">
        <f t="shared" ca="1" si="336"/>
        <v>Boston</v>
      </c>
      <c r="F1532" t="s">
        <v>24067</v>
      </c>
      <c r="G1532">
        <f t="shared" ca="1" si="324"/>
        <v>1436515762</v>
      </c>
      <c r="H1532" t="s">
        <v>5203</v>
      </c>
      <c r="I1532" t="s">
        <v>5202</v>
      </c>
      <c r="J1532" t="str">
        <f t="shared" ca="1" si="325"/>
        <v>Female</v>
      </c>
      <c r="K1532">
        <f t="shared" ca="1" si="326"/>
        <v>24</v>
      </c>
      <c r="L1532" t="str">
        <f t="shared" ca="1" si="327"/>
        <v>Adult</v>
      </c>
      <c r="M1532" t="str">
        <f t="shared" ca="1" si="328"/>
        <v>Yes</v>
      </c>
      <c r="N1532" t="str">
        <f t="shared" ca="1" si="328"/>
        <v>No</v>
      </c>
      <c r="O1532" t="str">
        <f t="shared" ca="1" si="328"/>
        <v>No</v>
      </c>
      <c r="P1532" t="str">
        <f t="shared" ca="1" si="323"/>
        <v>No</v>
      </c>
      <c r="Q1532" t="str">
        <f t="shared" ca="1" si="323"/>
        <v>No</v>
      </c>
      <c r="R1532">
        <f t="shared" ca="1" si="329"/>
        <v>1</v>
      </c>
      <c r="S1532">
        <f t="shared" ca="1" si="330"/>
        <v>0</v>
      </c>
      <c r="T1532">
        <f t="shared" ca="1" si="331"/>
        <v>0</v>
      </c>
      <c r="U1532">
        <f t="shared" ca="1" si="332"/>
        <v>3</v>
      </c>
      <c r="V1532">
        <f t="shared" ca="1" si="333"/>
        <v>0</v>
      </c>
      <c r="W1532">
        <f t="shared" ca="1" si="334"/>
        <v>0</v>
      </c>
      <c r="X1532">
        <f t="shared" ca="1" si="335"/>
        <v>4</v>
      </c>
    </row>
    <row r="1533" spans="1:24" x14ac:dyDescent="0.25">
      <c r="A1533">
        <v>157438</v>
      </c>
      <c r="B1533" t="s">
        <v>5204</v>
      </c>
      <c r="C1533" t="s">
        <v>10</v>
      </c>
      <c r="D1533" t="s">
        <v>5205</v>
      </c>
      <c r="E1533" t="str">
        <f t="shared" ca="1" si="336"/>
        <v>Watertown</v>
      </c>
      <c r="F1533" t="s">
        <v>24067</v>
      </c>
      <c r="G1533">
        <f t="shared" ca="1" si="324"/>
        <v>5808583439</v>
      </c>
      <c r="H1533" t="s">
        <v>5206</v>
      </c>
      <c r="I1533">
        <v>41042</v>
      </c>
      <c r="J1533" t="str">
        <f t="shared" ca="1" si="325"/>
        <v>Female</v>
      </c>
      <c r="K1533">
        <f t="shared" ca="1" si="326"/>
        <v>64</v>
      </c>
      <c r="L1533" t="str">
        <f t="shared" ca="1" si="327"/>
        <v>Adult</v>
      </c>
      <c r="M1533" t="str">
        <f t="shared" ca="1" si="328"/>
        <v>No</v>
      </c>
      <c r="N1533" t="str">
        <f t="shared" ca="1" si="328"/>
        <v>Yes</v>
      </c>
      <c r="O1533" t="str">
        <f t="shared" ca="1" si="328"/>
        <v>No</v>
      </c>
      <c r="P1533" t="str">
        <f t="shared" ca="1" si="323"/>
        <v>Yes</v>
      </c>
      <c r="Q1533" t="str">
        <f t="shared" ca="1" si="323"/>
        <v>Yes</v>
      </c>
      <c r="R1533">
        <f t="shared" ca="1" si="329"/>
        <v>5</v>
      </c>
      <c r="S1533">
        <f t="shared" ca="1" si="330"/>
        <v>5</v>
      </c>
      <c r="T1533">
        <f t="shared" ca="1" si="331"/>
        <v>3</v>
      </c>
      <c r="U1533">
        <f t="shared" ca="1" si="332"/>
        <v>0</v>
      </c>
      <c r="V1533">
        <f t="shared" ca="1" si="333"/>
        <v>4</v>
      </c>
      <c r="W1533">
        <f t="shared" ca="1" si="334"/>
        <v>4</v>
      </c>
      <c r="X1533">
        <f t="shared" ca="1" si="335"/>
        <v>21</v>
      </c>
    </row>
    <row r="1534" spans="1:24" x14ac:dyDescent="0.25">
      <c r="A1534">
        <v>157447</v>
      </c>
      <c r="B1534" t="s">
        <v>5207</v>
      </c>
      <c r="C1534" t="s">
        <v>10</v>
      </c>
      <c r="D1534" t="s">
        <v>5208</v>
      </c>
      <c r="E1534" t="str">
        <f t="shared" ca="1" si="336"/>
        <v>Newton</v>
      </c>
      <c r="F1534" t="s">
        <v>24067</v>
      </c>
      <c r="G1534">
        <f t="shared" ca="1" si="324"/>
        <v>3799411564</v>
      </c>
      <c r="H1534" t="s">
        <v>5209</v>
      </c>
      <c r="I1534">
        <v>41099</v>
      </c>
      <c r="J1534" t="str">
        <f t="shared" ca="1" si="325"/>
        <v>Male</v>
      </c>
      <c r="K1534">
        <f t="shared" ca="1" si="326"/>
        <v>48</v>
      </c>
      <c r="L1534" t="str">
        <f t="shared" ca="1" si="327"/>
        <v>Adult</v>
      </c>
      <c r="M1534" t="str">
        <f t="shared" ca="1" si="328"/>
        <v>Yes</v>
      </c>
      <c r="N1534" t="str">
        <f t="shared" ca="1" si="328"/>
        <v>No</v>
      </c>
      <c r="O1534" t="str">
        <f t="shared" ca="1" si="328"/>
        <v>No</v>
      </c>
      <c r="P1534" t="str">
        <f t="shared" ca="1" si="323"/>
        <v>Yes</v>
      </c>
      <c r="Q1534" t="str">
        <f t="shared" ca="1" si="323"/>
        <v>No</v>
      </c>
      <c r="R1534">
        <f t="shared" ca="1" si="329"/>
        <v>1</v>
      </c>
      <c r="S1534">
        <f t="shared" ca="1" si="330"/>
        <v>0</v>
      </c>
      <c r="T1534">
        <f t="shared" ca="1" si="331"/>
        <v>0</v>
      </c>
      <c r="U1534">
        <f t="shared" ca="1" si="332"/>
        <v>3</v>
      </c>
      <c r="V1534">
        <f t="shared" ca="1" si="333"/>
        <v>4</v>
      </c>
      <c r="W1534">
        <f t="shared" ca="1" si="334"/>
        <v>0</v>
      </c>
      <c r="X1534">
        <f t="shared" ca="1" si="335"/>
        <v>8</v>
      </c>
    </row>
    <row r="1535" spans="1:24" x14ac:dyDescent="0.25">
      <c r="A1535">
        <v>157456</v>
      </c>
      <c r="B1535" t="s">
        <v>5210</v>
      </c>
      <c r="C1535" t="s">
        <v>10</v>
      </c>
      <c r="D1535" t="s">
        <v>5211</v>
      </c>
      <c r="E1535" t="str">
        <f t="shared" ca="1" si="336"/>
        <v>Canton</v>
      </c>
      <c r="F1535" t="s">
        <v>24067</v>
      </c>
      <c r="G1535">
        <f t="shared" ca="1" si="324"/>
        <v>9002570899</v>
      </c>
      <c r="H1535" t="s">
        <v>5212</v>
      </c>
      <c r="I1535">
        <v>40353</v>
      </c>
      <c r="J1535" t="str">
        <f t="shared" ca="1" si="325"/>
        <v>Male</v>
      </c>
      <c r="K1535">
        <f t="shared" ca="1" si="326"/>
        <v>41</v>
      </c>
      <c r="L1535" t="str">
        <f t="shared" ca="1" si="327"/>
        <v>Adult</v>
      </c>
      <c r="M1535" t="str">
        <f t="shared" ca="1" si="328"/>
        <v>No</v>
      </c>
      <c r="N1535" t="str">
        <f t="shared" ca="1" si="328"/>
        <v>No</v>
      </c>
      <c r="O1535" t="str">
        <f t="shared" ca="1" si="328"/>
        <v>No</v>
      </c>
      <c r="P1535" t="str">
        <f t="shared" ca="1" si="323"/>
        <v>No</v>
      </c>
      <c r="Q1535" t="str">
        <f t="shared" ca="1" si="323"/>
        <v>Yes</v>
      </c>
      <c r="R1535">
        <f t="shared" ca="1" si="329"/>
        <v>1</v>
      </c>
      <c r="S1535">
        <f t="shared" ca="1" si="330"/>
        <v>0</v>
      </c>
      <c r="T1535">
        <f t="shared" ca="1" si="331"/>
        <v>0</v>
      </c>
      <c r="U1535">
        <f t="shared" ca="1" si="332"/>
        <v>0</v>
      </c>
      <c r="V1535">
        <f t="shared" ca="1" si="333"/>
        <v>0</v>
      </c>
      <c r="W1535">
        <f t="shared" ca="1" si="334"/>
        <v>4</v>
      </c>
      <c r="X1535">
        <f t="shared" ca="1" si="335"/>
        <v>5</v>
      </c>
    </row>
    <row r="1536" spans="1:24" x14ac:dyDescent="0.25">
      <c r="A1536">
        <v>157465</v>
      </c>
      <c r="B1536" t="s">
        <v>5128</v>
      </c>
      <c r="C1536" t="s">
        <v>10</v>
      </c>
      <c r="D1536" t="s">
        <v>5213</v>
      </c>
      <c r="E1536" t="str">
        <f t="shared" ca="1" si="336"/>
        <v>Dedham</v>
      </c>
      <c r="F1536" t="s">
        <v>24067</v>
      </c>
      <c r="G1536">
        <f t="shared" ca="1" si="324"/>
        <v>7783696786</v>
      </c>
      <c r="H1536" t="s">
        <v>5214</v>
      </c>
      <c r="I1536">
        <v>42301</v>
      </c>
      <c r="J1536" t="str">
        <f t="shared" ca="1" si="325"/>
        <v>Female</v>
      </c>
      <c r="K1536">
        <f t="shared" ca="1" si="326"/>
        <v>24</v>
      </c>
      <c r="L1536" t="str">
        <f t="shared" ca="1" si="327"/>
        <v>Adult</v>
      </c>
      <c r="M1536" t="str">
        <f t="shared" ca="1" si="328"/>
        <v>Yes</v>
      </c>
      <c r="N1536" t="str">
        <f t="shared" ca="1" si="328"/>
        <v>No</v>
      </c>
      <c r="O1536" t="str">
        <f t="shared" ca="1" si="328"/>
        <v>Yes</v>
      </c>
      <c r="P1536" t="str">
        <f t="shared" ca="1" si="323"/>
        <v>No</v>
      </c>
      <c r="Q1536" t="str">
        <f t="shared" ca="1" si="323"/>
        <v>No</v>
      </c>
      <c r="R1536">
        <f t="shared" ca="1" si="329"/>
        <v>1</v>
      </c>
      <c r="S1536">
        <f t="shared" ca="1" si="330"/>
        <v>0</v>
      </c>
      <c r="T1536">
        <f t="shared" ca="1" si="331"/>
        <v>3</v>
      </c>
      <c r="U1536">
        <f t="shared" ca="1" si="332"/>
        <v>3</v>
      </c>
      <c r="V1536">
        <f t="shared" ca="1" si="333"/>
        <v>0</v>
      </c>
      <c r="W1536">
        <f t="shared" ca="1" si="334"/>
        <v>0</v>
      </c>
      <c r="X1536">
        <f t="shared" ca="1" si="335"/>
        <v>7</v>
      </c>
    </row>
    <row r="1537" spans="1:24" x14ac:dyDescent="0.25">
      <c r="A1537">
        <v>157483</v>
      </c>
      <c r="B1537" t="s">
        <v>5215</v>
      </c>
      <c r="C1537" t="s">
        <v>10</v>
      </c>
      <c r="D1537" t="s">
        <v>5216</v>
      </c>
      <c r="E1537" t="str">
        <f t="shared" ca="1" si="336"/>
        <v>Cambridge</v>
      </c>
      <c r="F1537" t="s">
        <v>24067</v>
      </c>
      <c r="G1537">
        <f t="shared" ca="1" si="324"/>
        <v>3484152981</v>
      </c>
      <c r="H1537" t="s">
        <v>5218</v>
      </c>
      <c r="I1537" t="s">
        <v>5217</v>
      </c>
      <c r="J1537" t="str">
        <f t="shared" ca="1" si="325"/>
        <v>Female</v>
      </c>
      <c r="K1537">
        <f t="shared" ca="1" si="326"/>
        <v>54</v>
      </c>
      <c r="L1537" t="str">
        <f t="shared" ca="1" si="327"/>
        <v>Adult</v>
      </c>
      <c r="M1537" t="str">
        <f t="shared" ca="1" si="328"/>
        <v>Yes</v>
      </c>
      <c r="N1537" t="str">
        <f t="shared" ca="1" si="328"/>
        <v>Yes</v>
      </c>
      <c r="O1537" t="str">
        <f t="shared" ca="1" si="328"/>
        <v>Yes</v>
      </c>
      <c r="P1537" t="str">
        <f t="shared" ca="1" si="323"/>
        <v>No</v>
      </c>
      <c r="Q1537" t="str">
        <f t="shared" ca="1" si="323"/>
        <v>Yes</v>
      </c>
      <c r="R1537">
        <f t="shared" ca="1" si="329"/>
        <v>3</v>
      </c>
      <c r="S1537">
        <f t="shared" ca="1" si="330"/>
        <v>3</v>
      </c>
      <c r="T1537">
        <f t="shared" ca="1" si="331"/>
        <v>5</v>
      </c>
      <c r="U1537">
        <f t="shared" ca="1" si="332"/>
        <v>3</v>
      </c>
      <c r="V1537">
        <f t="shared" ca="1" si="333"/>
        <v>0</v>
      </c>
      <c r="W1537">
        <f t="shared" ca="1" si="334"/>
        <v>4</v>
      </c>
      <c r="X1537">
        <f t="shared" ca="1" si="335"/>
        <v>18</v>
      </c>
    </row>
    <row r="1538" spans="1:24" x14ac:dyDescent="0.25">
      <c r="A1538">
        <v>157508</v>
      </c>
      <c r="B1538" t="s">
        <v>5219</v>
      </c>
      <c r="C1538" t="s">
        <v>10</v>
      </c>
      <c r="D1538" t="s">
        <v>5220</v>
      </c>
      <c r="E1538" t="str">
        <f t="shared" ca="1" si="336"/>
        <v>Cambridge</v>
      </c>
      <c r="F1538" t="s">
        <v>24067</v>
      </c>
      <c r="G1538">
        <f t="shared" ca="1" si="324"/>
        <v>1807574465</v>
      </c>
      <c r="H1538" t="s">
        <v>5221</v>
      </c>
      <c r="I1538">
        <v>42420</v>
      </c>
      <c r="J1538" t="str">
        <f t="shared" ca="1" si="325"/>
        <v>Male</v>
      </c>
      <c r="K1538">
        <f t="shared" ca="1" si="326"/>
        <v>47</v>
      </c>
      <c r="L1538" t="str">
        <f t="shared" ca="1" si="327"/>
        <v>Adult</v>
      </c>
      <c r="M1538" t="str">
        <f t="shared" ca="1" si="328"/>
        <v>No</v>
      </c>
      <c r="N1538" t="str">
        <f t="shared" ca="1" si="328"/>
        <v>Yes</v>
      </c>
      <c r="O1538" t="str">
        <f t="shared" ca="1" si="328"/>
        <v>No</v>
      </c>
      <c r="P1538" t="str">
        <f t="shared" ca="1" si="328"/>
        <v>Yes</v>
      </c>
      <c r="Q1538" t="str">
        <f t="shared" ca="1" si="328"/>
        <v>No</v>
      </c>
      <c r="R1538">
        <f t="shared" ca="1" si="329"/>
        <v>3</v>
      </c>
      <c r="S1538">
        <f t="shared" ca="1" si="330"/>
        <v>3</v>
      </c>
      <c r="T1538">
        <f t="shared" ca="1" si="331"/>
        <v>3</v>
      </c>
      <c r="U1538">
        <f t="shared" ca="1" si="332"/>
        <v>0</v>
      </c>
      <c r="V1538">
        <f t="shared" ca="1" si="333"/>
        <v>4</v>
      </c>
      <c r="W1538">
        <f t="shared" ca="1" si="334"/>
        <v>0</v>
      </c>
      <c r="X1538">
        <f t="shared" ca="1" si="335"/>
        <v>13</v>
      </c>
    </row>
    <row r="1539" spans="1:24" x14ac:dyDescent="0.25">
      <c r="A1539">
        <v>157535</v>
      </c>
      <c r="B1539" t="s">
        <v>5222</v>
      </c>
      <c r="C1539" t="s">
        <v>10</v>
      </c>
      <c r="D1539" t="s">
        <v>5223</v>
      </c>
      <c r="E1539" t="str">
        <f t="shared" ca="1" si="336"/>
        <v>Watertown</v>
      </c>
      <c r="F1539" t="s">
        <v>24067</v>
      </c>
      <c r="G1539">
        <f t="shared" ref="G1539:G1602" ca="1" si="337">RANDBETWEEN(1000000000,9999999999)</f>
        <v>9896457103</v>
      </c>
      <c r="H1539" t="s">
        <v>5224</v>
      </c>
      <c r="I1539">
        <v>41501</v>
      </c>
      <c r="J1539" t="str">
        <f t="shared" ref="J1539:J1602" ca="1" si="338">CHOOSE(RANDBETWEEN(1,2),"Male","Female")</f>
        <v>Male</v>
      </c>
      <c r="K1539">
        <f t="shared" ref="K1539:K1602" ca="1" si="339">RANDBETWEEN(15,70)</f>
        <v>40</v>
      </c>
      <c r="L1539" t="str">
        <f t="shared" ref="L1539:L1602" ca="1" si="340">IF(AND(K1539&gt;=12, K1539 &lt; 18), "Adoloscent", "Adult")</f>
        <v>Adult</v>
      </c>
      <c r="M1539" t="str">
        <f t="shared" ref="M1539:P1602" ca="1" si="341">CHOOSE(RANDBETWEEN(1,2),"Yes","No")</f>
        <v>No</v>
      </c>
      <c r="N1539" t="str">
        <f t="shared" ca="1" si="341"/>
        <v>No</v>
      </c>
      <c r="O1539" t="str">
        <f t="shared" ca="1" si="341"/>
        <v>No</v>
      </c>
      <c r="P1539" t="str">
        <f t="shared" ca="1" si="341"/>
        <v>Yes</v>
      </c>
      <c r="Q1539" t="str">
        <f t="shared" ref="Q1539:Q1602" ca="1" si="342">CHOOSE(RANDBETWEEN(1,2),"Yes","No")</f>
        <v>No</v>
      </c>
      <c r="R1539">
        <f t="shared" ref="R1539:R1602" ca="1" si="343">CHOOSE(RANDBETWEEN(1,5),1,2,3,4,5)</f>
        <v>5</v>
      </c>
      <c r="S1539">
        <f t="shared" ref="S1539:S1602" ca="1" si="344">IF(R1539&gt;=4,5,IF(AND(R1539&gt;=2,R1539&lt;=3),3,IF(R1539=1,0)))</f>
        <v>5</v>
      </c>
      <c r="T1539">
        <f t="shared" ref="T1539:T1602" ca="1" si="345">IF(AND(O1539="Yes",N1539="Yes"),5,IF(OR(O1539="Yes",N1539="Yes"),3,IF(AND(O1539="No",N1539="No"),0)))</f>
        <v>0</v>
      </c>
      <c r="U1539">
        <f t="shared" ref="U1539:U1602" ca="1" si="346">IF(M1539="Yes",3,0)</f>
        <v>0</v>
      </c>
      <c r="V1539">
        <f t="shared" ref="V1539:V1602" ca="1" si="347">IF(P1539="Yes",4,0)</f>
        <v>4</v>
      </c>
      <c r="W1539">
        <f t="shared" ref="W1539:W1602" ca="1" si="348">IF(Q1539="Yes",4,0)</f>
        <v>0</v>
      </c>
      <c r="X1539">
        <f t="shared" ref="X1539:X1602" ca="1" si="349">SUM(R1539:W1539)</f>
        <v>14</v>
      </c>
    </row>
    <row r="1540" spans="1:24" x14ac:dyDescent="0.25">
      <c r="A1540">
        <v>157553</v>
      </c>
      <c r="B1540" t="s">
        <v>5225</v>
      </c>
      <c r="C1540" t="s">
        <v>10</v>
      </c>
      <c r="D1540" t="s">
        <v>5226</v>
      </c>
      <c r="E1540" t="str">
        <f t="shared" ref="E1540:E1603" ca="1" si="350">CHOOSE(RANDBETWEEN(1,15),"Boston","Winthrop","Revere","Chelsea","Everett","Somerville", "Cambridge","Watertown", "Newton","Brookline", "Needham", "Dedham", "Canton"," Milton", "Quincy")</f>
        <v>Chelsea</v>
      </c>
      <c r="F1540" t="s">
        <v>24067</v>
      </c>
      <c r="G1540">
        <f t="shared" ca="1" si="337"/>
        <v>2380210072</v>
      </c>
      <c r="H1540" t="s">
        <v>5227</v>
      </c>
      <c r="I1540">
        <v>41653</v>
      </c>
      <c r="J1540" t="str">
        <f t="shared" ca="1" si="338"/>
        <v>Male</v>
      </c>
      <c r="K1540">
        <f t="shared" ca="1" si="339"/>
        <v>32</v>
      </c>
      <c r="L1540" t="str">
        <f t="shared" ca="1" si="340"/>
        <v>Adult</v>
      </c>
      <c r="M1540" t="str">
        <f t="shared" ca="1" si="341"/>
        <v>No</v>
      </c>
      <c r="N1540" t="str">
        <f t="shared" ca="1" si="341"/>
        <v>Yes</v>
      </c>
      <c r="O1540" t="str">
        <f t="shared" ca="1" si="341"/>
        <v>Yes</v>
      </c>
      <c r="P1540" t="str">
        <f t="shared" ca="1" si="341"/>
        <v>Yes</v>
      </c>
      <c r="Q1540" t="str">
        <f t="shared" ca="1" si="342"/>
        <v>No</v>
      </c>
      <c r="R1540">
        <f t="shared" ca="1" si="343"/>
        <v>5</v>
      </c>
      <c r="S1540">
        <f t="shared" ca="1" si="344"/>
        <v>5</v>
      </c>
      <c r="T1540">
        <f t="shared" ca="1" si="345"/>
        <v>5</v>
      </c>
      <c r="U1540">
        <f t="shared" ca="1" si="346"/>
        <v>0</v>
      </c>
      <c r="V1540">
        <f t="shared" ca="1" si="347"/>
        <v>4</v>
      </c>
      <c r="W1540">
        <f t="shared" ca="1" si="348"/>
        <v>0</v>
      </c>
      <c r="X1540">
        <f t="shared" ca="1" si="349"/>
        <v>19</v>
      </c>
    </row>
    <row r="1541" spans="1:24" x14ac:dyDescent="0.25">
      <c r="A1541">
        <v>157599</v>
      </c>
      <c r="B1541" t="s">
        <v>5228</v>
      </c>
      <c r="C1541" t="s">
        <v>10</v>
      </c>
      <c r="D1541" t="s">
        <v>5229</v>
      </c>
      <c r="E1541" t="str">
        <f t="shared" ca="1" si="350"/>
        <v>Everett</v>
      </c>
      <c r="F1541" t="s">
        <v>24067</v>
      </c>
      <c r="G1541">
        <f t="shared" ca="1" si="337"/>
        <v>8497341595</v>
      </c>
      <c r="H1541" t="s">
        <v>331</v>
      </c>
      <c r="I1541">
        <v>40219</v>
      </c>
      <c r="J1541" t="str">
        <f t="shared" ca="1" si="338"/>
        <v>Female</v>
      </c>
      <c r="K1541">
        <f t="shared" ca="1" si="339"/>
        <v>64</v>
      </c>
      <c r="L1541" t="str">
        <f t="shared" ca="1" si="340"/>
        <v>Adult</v>
      </c>
      <c r="M1541" t="str">
        <f t="shared" ca="1" si="341"/>
        <v>Yes</v>
      </c>
      <c r="N1541" t="str">
        <f t="shared" ca="1" si="341"/>
        <v>Yes</v>
      </c>
      <c r="O1541" t="str">
        <f t="shared" ca="1" si="341"/>
        <v>No</v>
      </c>
      <c r="P1541" t="str">
        <f t="shared" ca="1" si="341"/>
        <v>No</v>
      </c>
      <c r="Q1541" t="str">
        <f t="shared" ca="1" si="342"/>
        <v>Yes</v>
      </c>
      <c r="R1541">
        <f t="shared" ca="1" si="343"/>
        <v>5</v>
      </c>
      <c r="S1541">
        <f t="shared" ca="1" si="344"/>
        <v>5</v>
      </c>
      <c r="T1541">
        <f t="shared" ca="1" si="345"/>
        <v>3</v>
      </c>
      <c r="U1541">
        <f t="shared" ca="1" si="346"/>
        <v>3</v>
      </c>
      <c r="V1541">
        <f t="shared" ca="1" si="347"/>
        <v>0</v>
      </c>
      <c r="W1541">
        <f t="shared" ca="1" si="348"/>
        <v>4</v>
      </c>
      <c r="X1541">
        <f t="shared" ca="1" si="349"/>
        <v>20</v>
      </c>
    </row>
    <row r="1542" spans="1:24" x14ac:dyDescent="0.25">
      <c r="A1542">
        <v>157614</v>
      </c>
      <c r="B1542" t="s">
        <v>271</v>
      </c>
      <c r="C1542" t="s">
        <v>10</v>
      </c>
      <c r="D1542" t="s">
        <v>5230</v>
      </c>
      <c r="E1542" t="str">
        <f t="shared" ca="1" si="350"/>
        <v xml:space="preserve"> Milton</v>
      </c>
      <c r="F1542" t="s">
        <v>24067</v>
      </c>
      <c r="G1542">
        <f t="shared" ca="1" si="337"/>
        <v>1645080012</v>
      </c>
      <c r="H1542" t="s">
        <v>273</v>
      </c>
      <c r="I1542">
        <v>40207</v>
      </c>
      <c r="J1542" t="str">
        <f t="shared" ca="1" si="338"/>
        <v>Male</v>
      </c>
      <c r="K1542">
        <f t="shared" ca="1" si="339"/>
        <v>48</v>
      </c>
      <c r="L1542" t="str">
        <f t="shared" ca="1" si="340"/>
        <v>Adult</v>
      </c>
      <c r="M1542" t="str">
        <f t="shared" ca="1" si="341"/>
        <v>No</v>
      </c>
      <c r="N1542" t="str">
        <f t="shared" ca="1" si="341"/>
        <v>Yes</v>
      </c>
      <c r="O1542" t="str">
        <f t="shared" ca="1" si="341"/>
        <v>Yes</v>
      </c>
      <c r="P1542" t="str">
        <f t="shared" ca="1" si="341"/>
        <v>Yes</v>
      </c>
      <c r="Q1542" t="str">
        <f t="shared" ca="1" si="342"/>
        <v>No</v>
      </c>
      <c r="R1542">
        <f t="shared" ca="1" si="343"/>
        <v>1</v>
      </c>
      <c r="S1542">
        <f t="shared" ca="1" si="344"/>
        <v>0</v>
      </c>
      <c r="T1542">
        <f t="shared" ca="1" si="345"/>
        <v>5</v>
      </c>
      <c r="U1542">
        <f t="shared" ca="1" si="346"/>
        <v>0</v>
      </c>
      <c r="V1542">
        <f t="shared" ca="1" si="347"/>
        <v>4</v>
      </c>
      <c r="W1542">
        <f t="shared" ca="1" si="348"/>
        <v>0</v>
      </c>
      <c r="X1542">
        <f t="shared" ca="1" si="349"/>
        <v>10</v>
      </c>
    </row>
    <row r="1543" spans="1:24" x14ac:dyDescent="0.25">
      <c r="A1543">
        <v>157632</v>
      </c>
      <c r="B1543" t="s">
        <v>5231</v>
      </c>
      <c r="C1543" t="s">
        <v>10</v>
      </c>
      <c r="D1543" t="s">
        <v>5232</v>
      </c>
      <c r="E1543" t="str">
        <f t="shared" ca="1" si="350"/>
        <v>Chelsea</v>
      </c>
      <c r="F1543" t="s">
        <v>24067</v>
      </c>
      <c r="G1543">
        <f t="shared" ca="1" si="337"/>
        <v>9635501120</v>
      </c>
      <c r="H1543" t="s">
        <v>5233</v>
      </c>
      <c r="I1543">
        <v>40061</v>
      </c>
      <c r="J1543" t="str">
        <f t="shared" ca="1" si="338"/>
        <v>Male</v>
      </c>
      <c r="K1543">
        <f t="shared" ca="1" si="339"/>
        <v>69</v>
      </c>
      <c r="L1543" t="str">
        <f t="shared" ca="1" si="340"/>
        <v>Adult</v>
      </c>
      <c r="M1543" t="str">
        <f t="shared" ca="1" si="341"/>
        <v>Yes</v>
      </c>
      <c r="N1543" t="str">
        <f t="shared" ca="1" si="341"/>
        <v>No</v>
      </c>
      <c r="O1543" t="str">
        <f t="shared" ca="1" si="341"/>
        <v>Yes</v>
      </c>
      <c r="P1543" t="str">
        <f t="shared" ca="1" si="341"/>
        <v>Yes</v>
      </c>
      <c r="Q1543" t="str">
        <f t="shared" ca="1" si="342"/>
        <v>No</v>
      </c>
      <c r="R1543">
        <f t="shared" ca="1" si="343"/>
        <v>2</v>
      </c>
      <c r="S1543">
        <f t="shared" ca="1" si="344"/>
        <v>3</v>
      </c>
      <c r="T1543">
        <f t="shared" ca="1" si="345"/>
        <v>3</v>
      </c>
      <c r="U1543">
        <f t="shared" ca="1" si="346"/>
        <v>3</v>
      </c>
      <c r="V1543">
        <f t="shared" ca="1" si="347"/>
        <v>4</v>
      </c>
      <c r="W1543">
        <f t="shared" ca="1" si="348"/>
        <v>0</v>
      </c>
      <c r="X1543">
        <f t="shared" ca="1" si="349"/>
        <v>15</v>
      </c>
    </row>
    <row r="1544" spans="1:24" x14ac:dyDescent="0.25">
      <c r="A1544">
        <v>157650</v>
      </c>
      <c r="B1544" t="s">
        <v>271</v>
      </c>
      <c r="C1544" t="s">
        <v>10</v>
      </c>
      <c r="D1544" t="s">
        <v>5234</v>
      </c>
      <c r="E1544" t="str">
        <f t="shared" ca="1" si="350"/>
        <v>Newton</v>
      </c>
      <c r="F1544" t="s">
        <v>24067</v>
      </c>
      <c r="G1544">
        <f t="shared" ca="1" si="337"/>
        <v>9372936113</v>
      </c>
      <c r="H1544" t="s">
        <v>273</v>
      </c>
      <c r="I1544">
        <v>42701</v>
      </c>
      <c r="J1544" t="str">
        <f t="shared" ca="1" si="338"/>
        <v>Female</v>
      </c>
      <c r="K1544">
        <f t="shared" ca="1" si="339"/>
        <v>29</v>
      </c>
      <c r="L1544" t="str">
        <f t="shared" ca="1" si="340"/>
        <v>Adult</v>
      </c>
      <c r="M1544" t="str">
        <f t="shared" ca="1" si="341"/>
        <v>Yes</v>
      </c>
      <c r="N1544" t="str">
        <f t="shared" ca="1" si="341"/>
        <v>No</v>
      </c>
      <c r="O1544" t="str">
        <f t="shared" ca="1" si="341"/>
        <v>Yes</v>
      </c>
      <c r="P1544" t="str">
        <f t="shared" ca="1" si="341"/>
        <v>Yes</v>
      </c>
      <c r="Q1544" t="str">
        <f t="shared" ca="1" si="342"/>
        <v>No</v>
      </c>
      <c r="R1544">
        <f t="shared" ca="1" si="343"/>
        <v>5</v>
      </c>
      <c r="S1544">
        <f t="shared" ca="1" si="344"/>
        <v>5</v>
      </c>
      <c r="T1544">
        <f t="shared" ca="1" si="345"/>
        <v>3</v>
      </c>
      <c r="U1544">
        <f t="shared" ca="1" si="346"/>
        <v>3</v>
      </c>
      <c r="V1544">
        <f t="shared" ca="1" si="347"/>
        <v>4</v>
      </c>
      <c r="W1544">
        <f t="shared" ca="1" si="348"/>
        <v>0</v>
      </c>
      <c r="X1544">
        <f t="shared" ca="1" si="349"/>
        <v>20</v>
      </c>
    </row>
    <row r="1545" spans="1:24" x14ac:dyDescent="0.25">
      <c r="A1545">
        <v>157669</v>
      </c>
      <c r="B1545" t="s">
        <v>271</v>
      </c>
      <c r="C1545" t="s">
        <v>10</v>
      </c>
      <c r="D1545" t="s">
        <v>5235</v>
      </c>
      <c r="E1545" t="str">
        <f t="shared" ca="1" si="350"/>
        <v>Quincy</v>
      </c>
      <c r="F1545" t="s">
        <v>24067</v>
      </c>
      <c r="G1545">
        <f t="shared" ca="1" si="337"/>
        <v>9034439523</v>
      </c>
      <c r="H1545" t="s">
        <v>273</v>
      </c>
      <c r="I1545">
        <v>40216</v>
      </c>
      <c r="J1545" t="str">
        <f t="shared" ca="1" si="338"/>
        <v>Male</v>
      </c>
      <c r="K1545">
        <f t="shared" ca="1" si="339"/>
        <v>46</v>
      </c>
      <c r="L1545" t="str">
        <f t="shared" ca="1" si="340"/>
        <v>Adult</v>
      </c>
      <c r="M1545" t="str">
        <f t="shared" ca="1" si="341"/>
        <v>No</v>
      </c>
      <c r="N1545" t="str">
        <f t="shared" ca="1" si="341"/>
        <v>Yes</v>
      </c>
      <c r="O1545" t="str">
        <f t="shared" ca="1" si="341"/>
        <v>Yes</v>
      </c>
      <c r="P1545" t="str">
        <f t="shared" ca="1" si="341"/>
        <v>No</v>
      </c>
      <c r="Q1545" t="str">
        <f t="shared" ca="1" si="342"/>
        <v>Yes</v>
      </c>
      <c r="R1545">
        <f t="shared" ca="1" si="343"/>
        <v>1</v>
      </c>
      <c r="S1545">
        <f t="shared" ca="1" si="344"/>
        <v>0</v>
      </c>
      <c r="T1545">
        <f t="shared" ca="1" si="345"/>
        <v>5</v>
      </c>
      <c r="U1545">
        <f t="shared" ca="1" si="346"/>
        <v>0</v>
      </c>
      <c r="V1545">
        <f t="shared" ca="1" si="347"/>
        <v>0</v>
      </c>
      <c r="W1545">
        <f t="shared" ca="1" si="348"/>
        <v>4</v>
      </c>
      <c r="X1545">
        <f t="shared" ca="1" si="349"/>
        <v>10</v>
      </c>
    </row>
    <row r="1546" spans="1:24" x14ac:dyDescent="0.25">
      <c r="A1546">
        <v>157678</v>
      </c>
      <c r="B1546" t="s">
        <v>271</v>
      </c>
      <c r="C1546" t="s">
        <v>10</v>
      </c>
      <c r="D1546" t="s">
        <v>5236</v>
      </c>
      <c r="E1546" t="str">
        <f t="shared" ca="1" si="350"/>
        <v xml:space="preserve"> Milton</v>
      </c>
      <c r="F1546" t="s">
        <v>24067</v>
      </c>
      <c r="G1546">
        <f t="shared" ca="1" si="337"/>
        <v>8769939285</v>
      </c>
      <c r="H1546" t="s">
        <v>273</v>
      </c>
      <c r="I1546">
        <v>41042</v>
      </c>
      <c r="J1546" t="str">
        <f t="shared" ca="1" si="338"/>
        <v>Male</v>
      </c>
      <c r="K1546">
        <f t="shared" ca="1" si="339"/>
        <v>22</v>
      </c>
      <c r="L1546" t="str">
        <f t="shared" ca="1" si="340"/>
        <v>Adult</v>
      </c>
      <c r="M1546" t="str">
        <f t="shared" ca="1" si="341"/>
        <v>Yes</v>
      </c>
      <c r="N1546" t="str">
        <f t="shared" ca="1" si="341"/>
        <v>No</v>
      </c>
      <c r="O1546" t="str">
        <f t="shared" ca="1" si="341"/>
        <v>No</v>
      </c>
      <c r="P1546" t="str">
        <f t="shared" ca="1" si="341"/>
        <v>Yes</v>
      </c>
      <c r="Q1546" t="str">
        <f t="shared" ca="1" si="342"/>
        <v>No</v>
      </c>
      <c r="R1546">
        <f t="shared" ca="1" si="343"/>
        <v>5</v>
      </c>
      <c r="S1546">
        <f t="shared" ca="1" si="344"/>
        <v>5</v>
      </c>
      <c r="T1546">
        <f t="shared" ca="1" si="345"/>
        <v>0</v>
      </c>
      <c r="U1546">
        <f t="shared" ca="1" si="346"/>
        <v>3</v>
      </c>
      <c r="V1546">
        <f t="shared" ca="1" si="347"/>
        <v>4</v>
      </c>
      <c r="W1546">
        <f t="shared" ca="1" si="348"/>
        <v>0</v>
      </c>
      <c r="X1546">
        <f t="shared" ca="1" si="349"/>
        <v>17</v>
      </c>
    </row>
    <row r="1547" spans="1:24" x14ac:dyDescent="0.25">
      <c r="A1547">
        <v>157696</v>
      </c>
      <c r="B1547" t="s">
        <v>5237</v>
      </c>
      <c r="C1547" t="s">
        <v>10</v>
      </c>
      <c r="D1547" t="s">
        <v>5238</v>
      </c>
      <c r="E1547" t="str">
        <f t="shared" ca="1" si="350"/>
        <v>Newton</v>
      </c>
      <c r="F1547" t="s">
        <v>24067</v>
      </c>
      <c r="G1547">
        <f t="shared" ca="1" si="337"/>
        <v>5875702122</v>
      </c>
      <c r="H1547" t="s">
        <v>331</v>
      </c>
      <c r="I1547">
        <v>41017</v>
      </c>
      <c r="J1547" t="str">
        <f t="shared" ca="1" si="338"/>
        <v>Female</v>
      </c>
      <c r="K1547">
        <f t="shared" ca="1" si="339"/>
        <v>46</v>
      </c>
      <c r="L1547" t="str">
        <f t="shared" ca="1" si="340"/>
        <v>Adult</v>
      </c>
      <c r="M1547" t="str">
        <f t="shared" ca="1" si="341"/>
        <v>Yes</v>
      </c>
      <c r="N1547" t="str">
        <f t="shared" ca="1" si="341"/>
        <v>No</v>
      </c>
      <c r="O1547" t="str">
        <f t="shared" ca="1" si="341"/>
        <v>Yes</v>
      </c>
      <c r="P1547" t="str">
        <f t="shared" ca="1" si="341"/>
        <v>No</v>
      </c>
      <c r="Q1547" t="str">
        <f t="shared" ca="1" si="342"/>
        <v>Yes</v>
      </c>
      <c r="R1547">
        <f t="shared" ca="1" si="343"/>
        <v>5</v>
      </c>
      <c r="S1547">
        <f t="shared" ca="1" si="344"/>
        <v>5</v>
      </c>
      <c r="T1547">
        <f t="shared" ca="1" si="345"/>
        <v>3</v>
      </c>
      <c r="U1547">
        <f t="shared" ca="1" si="346"/>
        <v>3</v>
      </c>
      <c r="V1547">
        <f t="shared" ca="1" si="347"/>
        <v>0</v>
      </c>
      <c r="W1547">
        <f t="shared" ca="1" si="348"/>
        <v>4</v>
      </c>
      <c r="X1547">
        <f t="shared" ca="1" si="349"/>
        <v>20</v>
      </c>
    </row>
    <row r="1548" spans="1:24" x14ac:dyDescent="0.25">
      <c r="A1548">
        <v>157711</v>
      </c>
      <c r="B1548" t="s">
        <v>5239</v>
      </c>
      <c r="C1548" t="s">
        <v>10</v>
      </c>
      <c r="D1548" t="s">
        <v>5240</v>
      </c>
      <c r="E1548" t="str">
        <f t="shared" ca="1" si="350"/>
        <v>Somerville</v>
      </c>
      <c r="F1548" t="s">
        <v>24067</v>
      </c>
      <c r="G1548">
        <f t="shared" ca="1" si="337"/>
        <v>4640478504</v>
      </c>
      <c r="H1548" t="s">
        <v>5242</v>
      </c>
      <c r="I1548" t="s">
        <v>5241</v>
      </c>
      <c r="J1548" t="str">
        <f t="shared" ca="1" si="338"/>
        <v>Female</v>
      </c>
      <c r="K1548">
        <f t="shared" ca="1" si="339"/>
        <v>69</v>
      </c>
      <c r="L1548" t="str">
        <f t="shared" ca="1" si="340"/>
        <v>Adult</v>
      </c>
      <c r="M1548" t="str">
        <f t="shared" ca="1" si="341"/>
        <v>Yes</v>
      </c>
      <c r="N1548" t="str">
        <f t="shared" ca="1" si="341"/>
        <v>Yes</v>
      </c>
      <c r="O1548" t="str">
        <f t="shared" ca="1" si="341"/>
        <v>Yes</v>
      </c>
      <c r="P1548" t="str">
        <f t="shared" ca="1" si="341"/>
        <v>No</v>
      </c>
      <c r="Q1548" t="str">
        <f t="shared" ca="1" si="342"/>
        <v>Yes</v>
      </c>
      <c r="R1548">
        <f t="shared" ca="1" si="343"/>
        <v>2</v>
      </c>
      <c r="S1548">
        <f t="shared" ca="1" si="344"/>
        <v>3</v>
      </c>
      <c r="T1548">
        <f t="shared" ca="1" si="345"/>
        <v>5</v>
      </c>
      <c r="U1548">
        <f t="shared" ca="1" si="346"/>
        <v>3</v>
      </c>
      <c r="V1548">
        <f t="shared" ca="1" si="347"/>
        <v>0</v>
      </c>
      <c r="W1548">
        <f t="shared" ca="1" si="348"/>
        <v>4</v>
      </c>
      <c r="X1548">
        <f t="shared" ca="1" si="349"/>
        <v>17</v>
      </c>
    </row>
    <row r="1549" spans="1:24" x14ac:dyDescent="0.25">
      <c r="A1549">
        <v>157739</v>
      </c>
      <c r="B1549" t="s">
        <v>5243</v>
      </c>
      <c r="C1549" t="s">
        <v>10</v>
      </c>
      <c r="D1549" t="s">
        <v>5244</v>
      </c>
      <c r="E1549" t="str">
        <f t="shared" ca="1" si="350"/>
        <v>Watertown</v>
      </c>
      <c r="F1549" t="s">
        <v>24067</v>
      </c>
      <c r="G1549">
        <f t="shared" ca="1" si="337"/>
        <v>3994696347</v>
      </c>
      <c r="H1549" t="s">
        <v>5245</v>
      </c>
      <c r="I1549">
        <v>40823</v>
      </c>
      <c r="J1549" t="str">
        <f t="shared" ca="1" si="338"/>
        <v>Male</v>
      </c>
      <c r="K1549">
        <f t="shared" ca="1" si="339"/>
        <v>37</v>
      </c>
      <c r="L1549" t="str">
        <f t="shared" ca="1" si="340"/>
        <v>Adult</v>
      </c>
      <c r="M1549" t="str">
        <f t="shared" ca="1" si="341"/>
        <v>Yes</v>
      </c>
      <c r="N1549" t="str">
        <f t="shared" ca="1" si="341"/>
        <v>Yes</v>
      </c>
      <c r="O1549" t="str">
        <f t="shared" ca="1" si="341"/>
        <v>Yes</v>
      </c>
      <c r="P1549" t="str">
        <f t="shared" ca="1" si="341"/>
        <v>Yes</v>
      </c>
      <c r="Q1549" t="str">
        <f t="shared" ca="1" si="342"/>
        <v>No</v>
      </c>
      <c r="R1549">
        <f t="shared" ca="1" si="343"/>
        <v>4</v>
      </c>
      <c r="S1549">
        <f t="shared" ca="1" si="344"/>
        <v>5</v>
      </c>
      <c r="T1549">
        <f t="shared" ca="1" si="345"/>
        <v>5</v>
      </c>
      <c r="U1549">
        <f t="shared" ca="1" si="346"/>
        <v>3</v>
      </c>
      <c r="V1549">
        <f t="shared" ca="1" si="347"/>
        <v>4</v>
      </c>
      <c r="W1549">
        <f t="shared" ca="1" si="348"/>
        <v>0</v>
      </c>
      <c r="X1549">
        <f t="shared" ca="1" si="349"/>
        <v>21</v>
      </c>
    </row>
    <row r="1550" spans="1:24" x14ac:dyDescent="0.25">
      <c r="A1550">
        <v>157748</v>
      </c>
      <c r="B1550" t="s">
        <v>5246</v>
      </c>
      <c r="C1550" t="s">
        <v>10</v>
      </c>
      <c r="D1550" t="s">
        <v>5247</v>
      </c>
      <c r="E1550" t="str">
        <f t="shared" ca="1" si="350"/>
        <v>Quincy</v>
      </c>
      <c r="F1550" t="s">
        <v>24067</v>
      </c>
      <c r="G1550">
        <f t="shared" ca="1" si="337"/>
        <v>7117412369</v>
      </c>
      <c r="H1550" t="s">
        <v>5249</v>
      </c>
      <c r="I1550" t="s">
        <v>5248</v>
      </c>
      <c r="J1550" t="str">
        <f t="shared" ca="1" si="338"/>
        <v>Female</v>
      </c>
      <c r="K1550">
        <f t="shared" ca="1" si="339"/>
        <v>67</v>
      </c>
      <c r="L1550" t="str">
        <f t="shared" ca="1" si="340"/>
        <v>Adult</v>
      </c>
      <c r="M1550" t="str">
        <f t="shared" ca="1" si="341"/>
        <v>Yes</v>
      </c>
      <c r="N1550" t="str">
        <f t="shared" ca="1" si="341"/>
        <v>No</v>
      </c>
      <c r="O1550" t="str">
        <f t="shared" ca="1" si="341"/>
        <v>Yes</v>
      </c>
      <c r="P1550" t="str">
        <f t="shared" ca="1" si="341"/>
        <v>No</v>
      </c>
      <c r="Q1550" t="str">
        <f t="shared" ca="1" si="342"/>
        <v>Yes</v>
      </c>
      <c r="R1550">
        <f t="shared" ca="1" si="343"/>
        <v>4</v>
      </c>
      <c r="S1550">
        <f t="shared" ca="1" si="344"/>
        <v>5</v>
      </c>
      <c r="T1550">
        <f t="shared" ca="1" si="345"/>
        <v>3</v>
      </c>
      <c r="U1550">
        <f t="shared" ca="1" si="346"/>
        <v>3</v>
      </c>
      <c r="V1550">
        <f t="shared" ca="1" si="347"/>
        <v>0</v>
      </c>
      <c r="W1550">
        <f t="shared" ca="1" si="348"/>
        <v>4</v>
      </c>
      <c r="X1550">
        <f t="shared" ca="1" si="349"/>
        <v>19</v>
      </c>
    </row>
    <row r="1551" spans="1:24" x14ac:dyDescent="0.25">
      <c r="A1551">
        <v>157757</v>
      </c>
      <c r="B1551" t="s">
        <v>5250</v>
      </c>
      <c r="C1551" t="s">
        <v>10</v>
      </c>
      <c r="D1551" t="s">
        <v>5251</v>
      </c>
      <c r="E1551" t="str">
        <f t="shared" ca="1" si="350"/>
        <v>Winthrop</v>
      </c>
      <c r="F1551" t="s">
        <v>24067</v>
      </c>
      <c r="G1551">
        <f t="shared" ca="1" si="337"/>
        <v>2900604073</v>
      </c>
      <c r="H1551" t="s">
        <v>5253</v>
      </c>
      <c r="I1551" t="s">
        <v>5252</v>
      </c>
      <c r="J1551" t="str">
        <f t="shared" ca="1" si="338"/>
        <v>Female</v>
      </c>
      <c r="K1551">
        <f t="shared" ca="1" si="339"/>
        <v>38</v>
      </c>
      <c r="L1551" t="str">
        <f t="shared" ca="1" si="340"/>
        <v>Adult</v>
      </c>
      <c r="M1551" t="str">
        <f t="shared" ca="1" si="341"/>
        <v>No</v>
      </c>
      <c r="N1551" t="str">
        <f t="shared" ca="1" si="341"/>
        <v>No</v>
      </c>
      <c r="O1551" t="str">
        <f t="shared" ca="1" si="341"/>
        <v>Yes</v>
      </c>
      <c r="P1551" t="str">
        <f t="shared" ca="1" si="341"/>
        <v>Yes</v>
      </c>
      <c r="Q1551" t="str">
        <f t="shared" ca="1" si="342"/>
        <v>No</v>
      </c>
      <c r="R1551">
        <f t="shared" ca="1" si="343"/>
        <v>1</v>
      </c>
      <c r="S1551">
        <f t="shared" ca="1" si="344"/>
        <v>0</v>
      </c>
      <c r="T1551">
        <f t="shared" ca="1" si="345"/>
        <v>3</v>
      </c>
      <c r="U1551">
        <f t="shared" ca="1" si="346"/>
        <v>0</v>
      </c>
      <c r="V1551">
        <f t="shared" ca="1" si="347"/>
        <v>4</v>
      </c>
      <c r="W1551">
        <f t="shared" ca="1" si="348"/>
        <v>0</v>
      </c>
      <c r="X1551">
        <f t="shared" ca="1" si="349"/>
        <v>8</v>
      </c>
    </row>
    <row r="1552" spans="1:24" x14ac:dyDescent="0.25">
      <c r="A1552">
        <v>157766</v>
      </c>
      <c r="B1552" t="s">
        <v>5254</v>
      </c>
      <c r="C1552" t="s">
        <v>10</v>
      </c>
      <c r="D1552" t="s">
        <v>5255</v>
      </c>
      <c r="E1552" t="str">
        <f t="shared" ca="1" si="350"/>
        <v>Winthrop</v>
      </c>
      <c r="F1552" t="s">
        <v>24067</v>
      </c>
      <c r="G1552">
        <f t="shared" ca="1" si="337"/>
        <v>7169218539</v>
      </c>
      <c r="H1552" t="s">
        <v>5256</v>
      </c>
      <c r="I1552">
        <v>40216</v>
      </c>
      <c r="J1552" t="str">
        <f t="shared" ca="1" si="338"/>
        <v>Female</v>
      </c>
      <c r="K1552">
        <f t="shared" ca="1" si="339"/>
        <v>65</v>
      </c>
      <c r="L1552" t="str">
        <f t="shared" ca="1" si="340"/>
        <v>Adult</v>
      </c>
      <c r="M1552" t="str">
        <f t="shared" ca="1" si="341"/>
        <v>Yes</v>
      </c>
      <c r="N1552" t="str">
        <f t="shared" ca="1" si="341"/>
        <v>No</v>
      </c>
      <c r="O1552" t="str">
        <f t="shared" ca="1" si="341"/>
        <v>Yes</v>
      </c>
      <c r="P1552" t="str">
        <f t="shared" ca="1" si="341"/>
        <v>No</v>
      </c>
      <c r="Q1552" t="str">
        <f t="shared" ca="1" si="342"/>
        <v>Yes</v>
      </c>
      <c r="R1552">
        <f t="shared" ca="1" si="343"/>
        <v>4</v>
      </c>
      <c r="S1552">
        <f t="shared" ca="1" si="344"/>
        <v>5</v>
      </c>
      <c r="T1552">
        <f t="shared" ca="1" si="345"/>
        <v>3</v>
      </c>
      <c r="U1552">
        <f t="shared" ca="1" si="346"/>
        <v>3</v>
      </c>
      <c r="V1552">
        <f t="shared" ca="1" si="347"/>
        <v>0</v>
      </c>
      <c r="W1552">
        <f t="shared" ca="1" si="348"/>
        <v>4</v>
      </c>
      <c r="X1552">
        <f t="shared" ca="1" si="349"/>
        <v>19</v>
      </c>
    </row>
    <row r="1553" spans="1:24" x14ac:dyDescent="0.25">
      <c r="A1553">
        <v>157793</v>
      </c>
      <c r="B1553" t="s">
        <v>5257</v>
      </c>
      <c r="C1553" t="s">
        <v>10</v>
      </c>
      <c r="D1553" t="s">
        <v>5258</v>
      </c>
      <c r="E1553" t="str">
        <f t="shared" ca="1" si="350"/>
        <v>Everett</v>
      </c>
      <c r="F1553" t="s">
        <v>24067</v>
      </c>
      <c r="G1553">
        <f t="shared" ca="1" si="337"/>
        <v>7968517160</v>
      </c>
      <c r="H1553" t="s">
        <v>5260</v>
      </c>
      <c r="I1553" t="s">
        <v>5259</v>
      </c>
      <c r="J1553" t="str">
        <f t="shared" ca="1" si="338"/>
        <v>Male</v>
      </c>
      <c r="K1553">
        <f t="shared" ca="1" si="339"/>
        <v>17</v>
      </c>
      <c r="L1553" t="str">
        <f t="shared" ca="1" si="340"/>
        <v>Adoloscent</v>
      </c>
      <c r="M1553" t="str">
        <f t="shared" ca="1" si="341"/>
        <v>No</v>
      </c>
      <c r="N1553" t="str">
        <f t="shared" ca="1" si="341"/>
        <v>Yes</v>
      </c>
      <c r="O1553" t="str">
        <f t="shared" ca="1" si="341"/>
        <v>No</v>
      </c>
      <c r="P1553" t="str">
        <f t="shared" ca="1" si="341"/>
        <v>No</v>
      </c>
      <c r="Q1553" t="str">
        <f t="shared" ca="1" si="342"/>
        <v>Yes</v>
      </c>
      <c r="R1553">
        <f t="shared" ca="1" si="343"/>
        <v>4</v>
      </c>
      <c r="S1553">
        <f t="shared" ca="1" si="344"/>
        <v>5</v>
      </c>
      <c r="T1553">
        <f t="shared" ca="1" si="345"/>
        <v>3</v>
      </c>
      <c r="U1553">
        <f t="shared" ca="1" si="346"/>
        <v>0</v>
      </c>
      <c r="V1553">
        <f t="shared" ca="1" si="347"/>
        <v>0</v>
      </c>
      <c r="W1553">
        <f t="shared" ca="1" si="348"/>
        <v>4</v>
      </c>
      <c r="X1553">
        <f t="shared" ca="1" si="349"/>
        <v>16</v>
      </c>
    </row>
    <row r="1554" spans="1:24" x14ac:dyDescent="0.25">
      <c r="A1554">
        <v>157809</v>
      </c>
      <c r="B1554" t="s">
        <v>5261</v>
      </c>
      <c r="C1554" t="s">
        <v>10</v>
      </c>
      <c r="D1554" t="s">
        <v>5262</v>
      </c>
      <c r="E1554" t="str">
        <f t="shared" ca="1" si="350"/>
        <v>Canton</v>
      </c>
      <c r="F1554" t="s">
        <v>24067</v>
      </c>
      <c r="G1554">
        <f t="shared" ca="1" si="337"/>
        <v>5546264031</v>
      </c>
      <c r="H1554" t="s">
        <v>5264</v>
      </c>
      <c r="I1554" t="s">
        <v>5263</v>
      </c>
      <c r="J1554" t="str">
        <f t="shared" ca="1" si="338"/>
        <v>Female</v>
      </c>
      <c r="K1554">
        <f t="shared" ca="1" si="339"/>
        <v>25</v>
      </c>
      <c r="L1554" t="str">
        <f t="shared" ca="1" si="340"/>
        <v>Adult</v>
      </c>
      <c r="M1554" t="str">
        <f t="shared" ca="1" si="341"/>
        <v>No</v>
      </c>
      <c r="N1554" t="str">
        <f t="shared" ca="1" si="341"/>
        <v>No</v>
      </c>
      <c r="O1554" t="str">
        <f t="shared" ca="1" si="341"/>
        <v>No</v>
      </c>
      <c r="P1554" t="str">
        <f t="shared" ca="1" si="341"/>
        <v>No</v>
      </c>
      <c r="Q1554" t="str">
        <f t="shared" ca="1" si="342"/>
        <v>Yes</v>
      </c>
      <c r="R1554">
        <f t="shared" ca="1" si="343"/>
        <v>3</v>
      </c>
      <c r="S1554">
        <f t="shared" ca="1" si="344"/>
        <v>3</v>
      </c>
      <c r="T1554">
        <f t="shared" ca="1" si="345"/>
        <v>0</v>
      </c>
      <c r="U1554">
        <f t="shared" ca="1" si="346"/>
        <v>0</v>
      </c>
      <c r="V1554">
        <f t="shared" ca="1" si="347"/>
        <v>0</v>
      </c>
      <c r="W1554">
        <f t="shared" ca="1" si="348"/>
        <v>4</v>
      </c>
      <c r="X1554">
        <f t="shared" ca="1" si="349"/>
        <v>10</v>
      </c>
    </row>
    <row r="1555" spans="1:24" x14ac:dyDescent="0.25">
      <c r="A1555">
        <v>157818</v>
      </c>
      <c r="B1555" t="s">
        <v>5265</v>
      </c>
      <c r="C1555" t="s">
        <v>10</v>
      </c>
      <c r="D1555" t="s">
        <v>5266</v>
      </c>
      <c r="E1555" t="str">
        <f t="shared" ca="1" si="350"/>
        <v>Needham</v>
      </c>
      <c r="F1555" t="s">
        <v>24067</v>
      </c>
      <c r="G1555">
        <f t="shared" ca="1" si="337"/>
        <v>6943236515</v>
      </c>
      <c r="H1555" t="s">
        <v>5268</v>
      </c>
      <c r="I1555" t="s">
        <v>5267</v>
      </c>
      <c r="J1555" t="str">
        <f t="shared" ca="1" si="338"/>
        <v>Female</v>
      </c>
      <c r="K1555">
        <f t="shared" ca="1" si="339"/>
        <v>19</v>
      </c>
      <c r="L1555" t="str">
        <f t="shared" ca="1" si="340"/>
        <v>Adult</v>
      </c>
      <c r="M1555" t="str">
        <f t="shared" ca="1" si="341"/>
        <v>Yes</v>
      </c>
      <c r="N1555" t="str">
        <f t="shared" ca="1" si="341"/>
        <v>No</v>
      </c>
      <c r="O1555" t="str">
        <f t="shared" ca="1" si="341"/>
        <v>Yes</v>
      </c>
      <c r="P1555" t="str">
        <f t="shared" ca="1" si="341"/>
        <v>Yes</v>
      </c>
      <c r="Q1555" t="str">
        <f t="shared" ca="1" si="342"/>
        <v>No</v>
      </c>
      <c r="R1555">
        <f t="shared" ca="1" si="343"/>
        <v>5</v>
      </c>
      <c r="S1555">
        <f t="shared" ca="1" si="344"/>
        <v>5</v>
      </c>
      <c r="T1555">
        <f t="shared" ca="1" si="345"/>
        <v>3</v>
      </c>
      <c r="U1555">
        <f t="shared" ca="1" si="346"/>
        <v>3</v>
      </c>
      <c r="V1555">
        <f t="shared" ca="1" si="347"/>
        <v>4</v>
      </c>
      <c r="W1555">
        <f t="shared" ca="1" si="348"/>
        <v>0</v>
      </c>
      <c r="X1555">
        <f t="shared" ca="1" si="349"/>
        <v>20</v>
      </c>
    </row>
    <row r="1556" spans="1:24" x14ac:dyDescent="0.25">
      <c r="A1556">
        <v>157827</v>
      </c>
      <c r="B1556" t="s">
        <v>5269</v>
      </c>
      <c r="C1556" t="s">
        <v>10</v>
      </c>
      <c r="D1556" t="s">
        <v>5270</v>
      </c>
      <c r="E1556" t="str">
        <f t="shared" ca="1" si="350"/>
        <v>Everett</v>
      </c>
      <c r="F1556" t="s">
        <v>24067</v>
      </c>
      <c r="G1556">
        <f t="shared" ca="1" si="337"/>
        <v>8967615500</v>
      </c>
      <c r="H1556" t="s">
        <v>5271</v>
      </c>
      <c r="I1556">
        <v>40258</v>
      </c>
      <c r="J1556" t="str">
        <f t="shared" ca="1" si="338"/>
        <v>Female</v>
      </c>
      <c r="K1556">
        <f t="shared" ca="1" si="339"/>
        <v>63</v>
      </c>
      <c r="L1556" t="str">
        <f t="shared" ca="1" si="340"/>
        <v>Adult</v>
      </c>
      <c r="M1556" t="str">
        <f t="shared" ca="1" si="341"/>
        <v>Yes</v>
      </c>
      <c r="N1556" t="str">
        <f t="shared" ca="1" si="341"/>
        <v>Yes</v>
      </c>
      <c r="O1556" t="str">
        <f t="shared" ca="1" si="341"/>
        <v>Yes</v>
      </c>
      <c r="P1556" t="str">
        <f t="shared" ca="1" si="341"/>
        <v>No</v>
      </c>
      <c r="Q1556" t="str">
        <f t="shared" ca="1" si="342"/>
        <v>Yes</v>
      </c>
      <c r="R1556">
        <f t="shared" ca="1" si="343"/>
        <v>1</v>
      </c>
      <c r="S1556">
        <f t="shared" ca="1" si="344"/>
        <v>0</v>
      </c>
      <c r="T1556">
        <f t="shared" ca="1" si="345"/>
        <v>5</v>
      </c>
      <c r="U1556">
        <f t="shared" ca="1" si="346"/>
        <v>3</v>
      </c>
      <c r="V1556">
        <f t="shared" ca="1" si="347"/>
        <v>0</v>
      </c>
      <c r="W1556">
        <f t="shared" ca="1" si="348"/>
        <v>4</v>
      </c>
      <c r="X1556">
        <f t="shared" ca="1" si="349"/>
        <v>13</v>
      </c>
    </row>
    <row r="1557" spans="1:24" x14ac:dyDescent="0.25">
      <c r="A1557">
        <v>157854</v>
      </c>
      <c r="B1557" t="s">
        <v>5272</v>
      </c>
      <c r="C1557" t="s">
        <v>10</v>
      </c>
      <c r="D1557" t="s">
        <v>5273</v>
      </c>
      <c r="E1557" t="str">
        <f t="shared" ca="1" si="350"/>
        <v>Cambridge</v>
      </c>
      <c r="F1557" t="s">
        <v>24067</v>
      </c>
      <c r="G1557">
        <f t="shared" ca="1" si="337"/>
        <v>8327125937</v>
      </c>
      <c r="H1557" t="s">
        <v>5275</v>
      </c>
      <c r="I1557" t="s">
        <v>5274</v>
      </c>
      <c r="J1557" t="str">
        <f t="shared" ca="1" si="338"/>
        <v>Female</v>
      </c>
      <c r="K1557">
        <f t="shared" ca="1" si="339"/>
        <v>18</v>
      </c>
      <c r="L1557" t="str">
        <f t="shared" ca="1" si="340"/>
        <v>Adult</v>
      </c>
      <c r="M1557" t="str">
        <f t="shared" ca="1" si="341"/>
        <v>No</v>
      </c>
      <c r="N1557" t="str">
        <f t="shared" ca="1" si="341"/>
        <v>Yes</v>
      </c>
      <c r="O1557" t="str">
        <f t="shared" ca="1" si="341"/>
        <v>Yes</v>
      </c>
      <c r="P1557" t="str">
        <f t="shared" ca="1" si="341"/>
        <v>No</v>
      </c>
      <c r="Q1557" t="str">
        <f t="shared" ca="1" si="342"/>
        <v>Yes</v>
      </c>
      <c r="R1557">
        <f t="shared" ca="1" si="343"/>
        <v>5</v>
      </c>
      <c r="S1557">
        <f t="shared" ca="1" si="344"/>
        <v>5</v>
      </c>
      <c r="T1557">
        <f t="shared" ca="1" si="345"/>
        <v>5</v>
      </c>
      <c r="U1557">
        <f t="shared" ca="1" si="346"/>
        <v>0</v>
      </c>
      <c r="V1557">
        <f t="shared" ca="1" si="347"/>
        <v>0</v>
      </c>
      <c r="W1557">
        <f t="shared" ca="1" si="348"/>
        <v>4</v>
      </c>
      <c r="X1557">
        <f t="shared" ca="1" si="349"/>
        <v>19</v>
      </c>
    </row>
    <row r="1558" spans="1:24" x14ac:dyDescent="0.25">
      <c r="A1558">
        <v>157863</v>
      </c>
      <c r="B1558" t="s">
        <v>5276</v>
      </c>
      <c r="C1558" t="s">
        <v>10</v>
      </c>
      <c r="D1558" t="s">
        <v>5277</v>
      </c>
      <c r="E1558" t="str">
        <f t="shared" ca="1" si="350"/>
        <v>Winthrop</v>
      </c>
      <c r="F1558" t="s">
        <v>24067</v>
      </c>
      <c r="G1558">
        <f t="shared" ca="1" si="337"/>
        <v>6860674408</v>
      </c>
      <c r="H1558" t="s">
        <v>5279</v>
      </c>
      <c r="I1558" t="s">
        <v>5278</v>
      </c>
      <c r="J1558" t="str">
        <f t="shared" ca="1" si="338"/>
        <v>Male</v>
      </c>
      <c r="K1558">
        <f t="shared" ca="1" si="339"/>
        <v>55</v>
      </c>
      <c r="L1558" t="str">
        <f t="shared" ca="1" si="340"/>
        <v>Adult</v>
      </c>
      <c r="M1558" t="str">
        <f t="shared" ca="1" si="341"/>
        <v>No</v>
      </c>
      <c r="N1558" t="str">
        <f t="shared" ca="1" si="341"/>
        <v>No</v>
      </c>
      <c r="O1558" t="str">
        <f t="shared" ca="1" si="341"/>
        <v>Yes</v>
      </c>
      <c r="P1558" t="str">
        <f t="shared" ca="1" si="341"/>
        <v>No</v>
      </c>
      <c r="Q1558" t="str">
        <f t="shared" ca="1" si="342"/>
        <v>No</v>
      </c>
      <c r="R1558">
        <f t="shared" ca="1" si="343"/>
        <v>3</v>
      </c>
      <c r="S1558">
        <f t="shared" ca="1" si="344"/>
        <v>3</v>
      </c>
      <c r="T1558">
        <f t="shared" ca="1" si="345"/>
        <v>3</v>
      </c>
      <c r="U1558">
        <f t="shared" ca="1" si="346"/>
        <v>0</v>
      </c>
      <c r="V1558">
        <f t="shared" ca="1" si="347"/>
        <v>0</v>
      </c>
      <c r="W1558">
        <f t="shared" ca="1" si="348"/>
        <v>0</v>
      </c>
      <c r="X1558">
        <f t="shared" ca="1" si="349"/>
        <v>9</v>
      </c>
    </row>
    <row r="1559" spans="1:24" x14ac:dyDescent="0.25">
      <c r="A1559">
        <v>157951</v>
      </c>
      <c r="B1559" t="s">
        <v>5280</v>
      </c>
      <c r="C1559" t="s">
        <v>10</v>
      </c>
      <c r="D1559" t="s">
        <v>5281</v>
      </c>
      <c r="E1559" t="str">
        <f t="shared" ca="1" si="350"/>
        <v>Everett</v>
      </c>
      <c r="F1559" t="s">
        <v>24067</v>
      </c>
      <c r="G1559">
        <f t="shared" ca="1" si="337"/>
        <v>5292656269</v>
      </c>
      <c r="H1559" t="s">
        <v>5283</v>
      </c>
      <c r="I1559" t="s">
        <v>5282</v>
      </c>
      <c r="J1559" t="str">
        <f t="shared" ca="1" si="338"/>
        <v>Female</v>
      </c>
      <c r="K1559">
        <f t="shared" ca="1" si="339"/>
        <v>64</v>
      </c>
      <c r="L1559" t="str">
        <f t="shared" ca="1" si="340"/>
        <v>Adult</v>
      </c>
      <c r="M1559" t="str">
        <f t="shared" ca="1" si="341"/>
        <v>No</v>
      </c>
      <c r="N1559" t="str">
        <f t="shared" ca="1" si="341"/>
        <v>Yes</v>
      </c>
      <c r="O1559" t="str">
        <f t="shared" ca="1" si="341"/>
        <v>Yes</v>
      </c>
      <c r="P1559" t="str">
        <f t="shared" ca="1" si="341"/>
        <v>No</v>
      </c>
      <c r="Q1559" t="str">
        <f t="shared" ca="1" si="342"/>
        <v>No</v>
      </c>
      <c r="R1559">
        <f t="shared" ca="1" si="343"/>
        <v>1</v>
      </c>
      <c r="S1559">
        <f t="shared" ca="1" si="344"/>
        <v>0</v>
      </c>
      <c r="T1559">
        <f t="shared" ca="1" si="345"/>
        <v>5</v>
      </c>
      <c r="U1559">
        <f t="shared" ca="1" si="346"/>
        <v>0</v>
      </c>
      <c r="V1559">
        <f t="shared" ca="1" si="347"/>
        <v>0</v>
      </c>
      <c r="W1559">
        <f t="shared" ca="1" si="348"/>
        <v>0</v>
      </c>
      <c r="X1559">
        <f t="shared" ca="1" si="349"/>
        <v>6</v>
      </c>
    </row>
    <row r="1560" spans="1:24" x14ac:dyDescent="0.25">
      <c r="A1560">
        <v>158088</v>
      </c>
      <c r="B1560" t="s">
        <v>5284</v>
      </c>
      <c r="C1560" t="s">
        <v>10</v>
      </c>
      <c r="D1560" t="s">
        <v>5285</v>
      </c>
      <c r="E1560" t="str">
        <f t="shared" ca="1" si="350"/>
        <v>Boston</v>
      </c>
      <c r="F1560" t="s">
        <v>24067</v>
      </c>
      <c r="G1560">
        <f t="shared" ca="1" si="337"/>
        <v>2796738212</v>
      </c>
      <c r="H1560" t="s">
        <v>5287</v>
      </c>
      <c r="I1560" t="s">
        <v>5286</v>
      </c>
      <c r="J1560" t="str">
        <f t="shared" ca="1" si="338"/>
        <v>Female</v>
      </c>
      <c r="K1560">
        <f t="shared" ca="1" si="339"/>
        <v>60</v>
      </c>
      <c r="L1560" t="str">
        <f t="shared" ca="1" si="340"/>
        <v>Adult</v>
      </c>
      <c r="M1560" t="str">
        <f t="shared" ca="1" si="341"/>
        <v>Yes</v>
      </c>
      <c r="N1560" t="str">
        <f t="shared" ca="1" si="341"/>
        <v>No</v>
      </c>
      <c r="O1560" t="str">
        <f t="shared" ca="1" si="341"/>
        <v>Yes</v>
      </c>
      <c r="P1560" t="str">
        <f t="shared" ca="1" si="341"/>
        <v>No</v>
      </c>
      <c r="Q1560" t="str">
        <f t="shared" ca="1" si="342"/>
        <v>No</v>
      </c>
      <c r="R1560">
        <f t="shared" ca="1" si="343"/>
        <v>1</v>
      </c>
      <c r="S1560">
        <f t="shared" ca="1" si="344"/>
        <v>0</v>
      </c>
      <c r="T1560">
        <f t="shared" ca="1" si="345"/>
        <v>3</v>
      </c>
      <c r="U1560">
        <f t="shared" ca="1" si="346"/>
        <v>3</v>
      </c>
      <c r="V1560">
        <f t="shared" ca="1" si="347"/>
        <v>0</v>
      </c>
      <c r="W1560">
        <f t="shared" ca="1" si="348"/>
        <v>0</v>
      </c>
      <c r="X1560">
        <f t="shared" ca="1" si="349"/>
        <v>7</v>
      </c>
    </row>
    <row r="1561" spans="1:24" x14ac:dyDescent="0.25">
      <c r="A1561">
        <v>158158</v>
      </c>
      <c r="B1561" t="s">
        <v>5288</v>
      </c>
      <c r="C1561" t="s">
        <v>10</v>
      </c>
      <c r="D1561" t="s">
        <v>5289</v>
      </c>
      <c r="E1561" t="str">
        <f t="shared" ca="1" si="350"/>
        <v>Somerville</v>
      </c>
      <c r="F1561" t="s">
        <v>24067</v>
      </c>
      <c r="G1561">
        <f t="shared" ca="1" si="337"/>
        <v>8710463007</v>
      </c>
      <c r="H1561" t="s">
        <v>5291</v>
      </c>
      <c r="I1561" t="s">
        <v>5290</v>
      </c>
      <c r="J1561" t="str">
        <f t="shared" ca="1" si="338"/>
        <v>Female</v>
      </c>
      <c r="K1561">
        <f t="shared" ca="1" si="339"/>
        <v>29</v>
      </c>
      <c r="L1561" t="str">
        <f t="shared" ca="1" si="340"/>
        <v>Adult</v>
      </c>
      <c r="M1561" t="str">
        <f t="shared" ca="1" si="341"/>
        <v>Yes</v>
      </c>
      <c r="N1561" t="str">
        <f t="shared" ca="1" si="341"/>
        <v>Yes</v>
      </c>
      <c r="O1561" t="str">
        <f t="shared" ca="1" si="341"/>
        <v>Yes</v>
      </c>
      <c r="P1561" t="str">
        <f t="shared" ca="1" si="341"/>
        <v>Yes</v>
      </c>
      <c r="Q1561" t="str">
        <f t="shared" ca="1" si="342"/>
        <v>Yes</v>
      </c>
      <c r="R1561">
        <f t="shared" ca="1" si="343"/>
        <v>5</v>
      </c>
      <c r="S1561">
        <f t="shared" ca="1" si="344"/>
        <v>5</v>
      </c>
      <c r="T1561">
        <f t="shared" ca="1" si="345"/>
        <v>5</v>
      </c>
      <c r="U1561">
        <f t="shared" ca="1" si="346"/>
        <v>3</v>
      </c>
      <c r="V1561">
        <f t="shared" ca="1" si="347"/>
        <v>4</v>
      </c>
      <c r="W1561">
        <f t="shared" ca="1" si="348"/>
        <v>4</v>
      </c>
      <c r="X1561">
        <f t="shared" ca="1" si="349"/>
        <v>26</v>
      </c>
    </row>
    <row r="1562" spans="1:24" x14ac:dyDescent="0.25">
      <c r="A1562">
        <v>158246</v>
      </c>
      <c r="B1562" t="s">
        <v>5292</v>
      </c>
      <c r="C1562" t="s">
        <v>10</v>
      </c>
      <c r="D1562" t="s">
        <v>5293</v>
      </c>
      <c r="E1562" t="str">
        <f t="shared" ca="1" si="350"/>
        <v>Needham</v>
      </c>
      <c r="F1562" t="s">
        <v>24067</v>
      </c>
      <c r="G1562">
        <f t="shared" ca="1" si="337"/>
        <v>6265475583</v>
      </c>
      <c r="H1562" t="s">
        <v>5294</v>
      </c>
      <c r="I1562">
        <v>71118</v>
      </c>
      <c r="J1562" t="str">
        <f t="shared" ca="1" si="338"/>
        <v>Female</v>
      </c>
      <c r="K1562">
        <f t="shared" ca="1" si="339"/>
        <v>49</v>
      </c>
      <c r="L1562" t="str">
        <f t="shared" ca="1" si="340"/>
        <v>Adult</v>
      </c>
      <c r="M1562" t="str">
        <f t="shared" ca="1" si="341"/>
        <v>Yes</v>
      </c>
      <c r="N1562" t="str">
        <f t="shared" ca="1" si="341"/>
        <v>Yes</v>
      </c>
      <c r="O1562" t="str">
        <f t="shared" ca="1" si="341"/>
        <v>Yes</v>
      </c>
      <c r="P1562" t="str">
        <f t="shared" ca="1" si="341"/>
        <v>No</v>
      </c>
      <c r="Q1562" t="str">
        <f t="shared" ca="1" si="342"/>
        <v>No</v>
      </c>
      <c r="R1562">
        <f t="shared" ca="1" si="343"/>
        <v>2</v>
      </c>
      <c r="S1562">
        <f t="shared" ca="1" si="344"/>
        <v>3</v>
      </c>
      <c r="T1562">
        <f t="shared" ca="1" si="345"/>
        <v>5</v>
      </c>
      <c r="U1562">
        <f t="shared" ca="1" si="346"/>
        <v>3</v>
      </c>
      <c r="V1562">
        <f t="shared" ca="1" si="347"/>
        <v>0</v>
      </c>
      <c r="W1562">
        <f t="shared" ca="1" si="348"/>
        <v>0</v>
      </c>
      <c r="X1562">
        <f t="shared" ca="1" si="349"/>
        <v>13</v>
      </c>
    </row>
    <row r="1563" spans="1:24" x14ac:dyDescent="0.25">
      <c r="A1563">
        <v>158325</v>
      </c>
      <c r="B1563" t="s">
        <v>5295</v>
      </c>
      <c r="C1563" t="s">
        <v>10</v>
      </c>
      <c r="D1563" t="s">
        <v>5296</v>
      </c>
      <c r="E1563" t="str">
        <f t="shared" ca="1" si="350"/>
        <v>Somerville</v>
      </c>
      <c r="F1563" t="s">
        <v>24067</v>
      </c>
      <c r="G1563">
        <f t="shared" ca="1" si="337"/>
        <v>4111473848</v>
      </c>
      <c r="H1563" t="s">
        <v>5297</v>
      </c>
      <c r="I1563">
        <v>70806</v>
      </c>
      <c r="J1563" t="str">
        <f t="shared" ca="1" si="338"/>
        <v>Female</v>
      </c>
      <c r="K1563">
        <f t="shared" ca="1" si="339"/>
        <v>28</v>
      </c>
      <c r="L1563" t="str">
        <f t="shared" ca="1" si="340"/>
        <v>Adult</v>
      </c>
      <c r="M1563" t="str">
        <f t="shared" ca="1" si="341"/>
        <v>No</v>
      </c>
      <c r="N1563" t="str">
        <f t="shared" ca="1" si="341"/>
        <v>Yes</v>
      </c>
      <c r="O1563" t="str">
        <f t="shared" ca="1" si="341"/>
        <v>No</v>
      </c>
      <c r="P1563" t="str">
        <f t="shared" ca="1" si="341"/>
        <v>Yes</v>
      </c>
      <c r="Q1563" t="str">
        <f t="shared" ca="1" si="342"/>
        <v>No</v>
      </c>
      <c r="R1563">
        <f t="shared" ca="1" si="343"/>
        <v>1</v>
      </c>
      <c r="S1563">
        <f t="shared" ca="1" si="344"/>
        <v>0</v>
      </c>
      <c r="T1563">
        <f t="shared" ca="1" si="345"/>
        <v>3</v>
      </c>
      <c r="U1563">
        <f t="shared" ca="1" si="346"/>
        <v>0</v>
      </c>
      <c r="V1563">
        <f t="shared" ca="1" si="347"/>
        <v>4</v>
      </c>
      <c r="W1563">
        <f t="shared" ca="1" si="348"/>
        <v>0</v>
      </c>
      <c r="X1563">
        <f t="shared" ca="1" si="349"/>
        <v>8</v>
      </c>
    </row>
    <row r="1564" spans="1:24" x14ac:dyDescent="0.25">
      <c r="A1564">
        <v>158334</v>
      </c>
      <c r="B1564" t="s">
        <v>5298</v>
      </c>
      <c r="C1564" t="s">
        <v>10</v>
      </c>
      <c r="D1564" t="s">
        <v>5299</v>
      </c>
      <c r="E1564" t="str">
        <f t="shared" ca="1" si="350"/>
        <v>Newton</v>
      </c>
      <c r="F1564" t="s">
        <v>24067</v>
      </c>
      <c r="G1564">
        <f t="shared" ca="1" si="337"/>
        <v>1365199270</v>
      </c>
      <c r="H1564" t="s">
        <v>5300</v>
      </c>
      <c r="I1564">
        <v>70806</v>
      </c>
      <c r="J1564" t="str">
        <f t="shared" ca="1" si="338"/>
        <v>Female</v>
      </c>
      <c r="K1564">
        <f t="shared" ca="1" si="339"/>
        <v>67</v>
      </c>
      <c r="L1564" t="str">
        <f t="shared" ca="1" si="340"/>
        <v>Adult</v>
      </c>
      <c r="M1564" t="str">
        <f t="shared" ca="1" si="341"/>
        <v>Yes</v>
      </c>
      <c r="N1564" t="str">
        <f t="shared" ca="1" si="341"/>
        <v>No</v>
      </c>
      <c r="O1564" t="str">
        <f t="shared" ca="1" si="341"/>
        <v>No</v>
      </c>
      <c r="P1564" t="str">
        <f t="shared" ca="1" si="341"/>
        <v>No</v>
      </c>
      <c r="Q1564" t="str">
        <f t="shared" ca="1" si="342"/>
        <v>No</v>
      </c>
      <c r="R1564">
        <f t="shared" ca="1" si="343"/>
        <v>1</v>
      </c>
      <c r="S1564">
        <f t="shared" ca="1" si="344"/>
        <v>0</v>
      </c>
      <c r="T1564">
        <f t="shared" ca="1" si="345"/>
        <v>0</v>
      </c>
      <c r="U1564">
        <f t="shared" ca="1" si="346"/>
        <v>3</v>
      </c>
      <c r="V1564">
        <f t="shared" ca="1" si="347"/>
        <v>0</v>
      </c>
      <c r="W1564">
        <f t="shared" ca="1" si="348"/>
        <v>0</v>
      </c>
      <c r="X1564">
        <f t="shared" ca="1" si="349"/>
        <v>4</v>
      </c>
    </row>
    <row r="1565" spans="1:24" x14ac:dyDescent="0.25">
      <c r="A1565">
        <v>158343</v>
      </c>
      <c r="B1565" t="s">
        <v>5301</v>
      </c>
      <c r="C1565" t="s">
        <v>10</v>
      </c>
      <c r="D1565" t="s">
        <v>5302</v>
      </c>
      <c r="E1565" t="str">
        <f t="shared" ca="1" si="350"/>
        <v>Boston</v>
      </c>
      <c r="F1565" t="s">
        <v>24067</v>
      </c>
      <c r="G1565">
        <f t="shared" ca="1" si="337"/>
        <v>9186833980</v>
      </c>
      <c r="H1565" t="s">
        <v>5303</v>
      </c>
      <c r="I1565">
        <v>70809</v>
      </c>
      <c r="J1565" t="str">
        <f t="shared" ca="1" si="338"/>
        <v>Male</v>
      </c>
      <c r="K1565">
        <f t="shared" ca="1" si="339"/>
        <v>60</v>
      </c>
      <c r="L1565" t="str">
        <f t="shared" ca="1" si="340"/>
        <v>Adult</v>
      </c>
      <c r="M1565" t="str">
        <f t="shared" ca="1" si="341"/>
        <v>Yes</v>
      </c>
      <c r="N1565" t="str">
        <f t="shared" ca="1" si="341"/>
        <v>Yes</v>
      </c>
      <c r="O1565" t="str">
        <f t="shared" ca="1" si="341"/>
        <v>Yes</v>
      </c>
      <c r="P1565" t="str">
        <f t="shared" ca="1" si="341"/>
        <v>No</v>
      </c>
      <c r="Q1565" t="str">
        <f t="shared" ca="1" si="342"/>
        <v>Yes</v>
      </c>
      <c r="R1565">
        <f t="shared" ca="1" si="343"/>
        <v>3</v>
      </c>
      <c r="S1565">
        <f t="shared" ca="1" si="344"/>
        <v>3</v>
      </c>
      <c r="T1565">
        <f t="shared" ca="1" si="345"/>
        <v>5</v>
      </c>
      <c r="U1565">
        <f t="shared" ca="1" si="346"/>
        <v>3</v>
      </c>
      <c r="V1565">
        <f t="shared" ca="1" si="347"/>
        <v>0</v>
      </c>
      <c r="W1565">
        <f t="shared" ca="1" si="348"/>
        <v>4</v>
      </c>
      <c r="X1565">
        <f t="shared" ca="1" si="349"/>
        <v>18</v>
      </c>
    </row>
    <row r="1566" spans="1:24" x14ac:dyDescent="0.25">
      <c r="A1566">
        <v>158352</v>
      </c>
      <c r="B1566" t="s">
        <v>5304</v>
      </c>
      <c r="C1566" t="s">
        <v>10</v>
      </c>
      <c r="D1566" t="s">
        <v>5305</v>
      </c>
      <c r="E1566" t="str">
        <f t="shared" ca="1" si="350"/>
        <v>Everett</v>
      </c>
      <c r="F1566" t="s">
        <v>24067</v>
      </c>
      <c r="G1566">
        <f t="shared" ca="1" si="337"/>
        <v>5486600639</v>
      </c>
      <c r="H1566" t="s">
        <v>5306</v>
      </c>
      <c r="I1566">
        <v>70805</v>
      </c>
      <c r="J1566" t="str">
        <f t="shared" ca="1" si="338"/>
        <v>Male</v>
      </c>
      <c r="K1566">
        <f t="shared" ca="1" si="339"/>
        <v>49</v>
      </c>
      <c r="L1566" t="str">
        <f t="shared" ca="1" si="340"/>
        <v>Adult</v>
      </c>
      <c r="M1566" t="str">
        <f t="shared" ca="1" si="341"/>
        <v>No</v>
      </c>
      <c r="N1566" t="str">
        <f t="shared" ca="1" si="341"/>
        <v>No</v>
      </c>
      <c r="O1566" t="str">
        <f t="shared" ca="1" si="341"/>
        <v>Yes</v>
      </c>
      <c r="P1566" t="str">
        <f t="shared" ca="1" si="341"/>
        <v>No</v>
      </c>
      <c r="Q1566" t="str">
        <f t="shared" ca="1" si="342"/>
        <v>Yes</v>
      </c>
      <c r="R1566">
        <f t="shared" ca="1" si="343"/>
        <v>1</v>
      </c>
      <c r="S1566">
        <f t="shared" ca="1" si="344"/>
        <v>0</v>
      </c>
      <c r="T1566">
        <f t="shared" ca="1" si="345"/>
        <v>3</v>
      </c>
      <c r="U1566">
        <f t="shared" ca="1" si="346"/>
        <v>0</v>
      </c>
      <c r="V1566">
        <f t="shared" ca="1" si="347"/>
        <v>0</v>
      </c>
      <c r="W1566">
        <f t="shared" ca="1" si="348"/>
        <v>4</v>
      </c>
      <c r="X1566">
        <f t="shared" ca="1" si="349"/>
        <v>8</v>
      </c>
    </row>
    <row r="1567" spans="1:24" x14ac:dyDescent="0.25">
      <c r="A1567">
        <v>158431</v>
      </c>
      <c r="B1567" t="s">
        <v>5307</v>
      </c>
      <c r="C1567" t="s">
        <v>10</v>
      </c>
      <c r="D1567" t="s">
        <v>5308</v>
      </c>
      <c r="E1567" t="str">
        <f t="shared" ca="1" si="350"/>
        <v>Revere</v>
      </c>
      <c r="F1567" t="s">
        <v>24067</v>
      </c>
      <c r="G1567">
        <f t="shared" ca="1" si="337"/>
        <v>8713214199</v>
      </c>
      <c r="H1567" t="s">
        <v>5310</v>
      </c>
      <c r="I1567" t="s">
        <v>5309</v>
      </c>
      <c r="J1567" t="str">
        <f t="shared" ca="1" si="338"/>
        <v>Female</v>
      </c>
      <c r="K1567">
        <f t="shared" ca="1" si="339"/>
        <v>39</v>
      </c>
      <c r="L1567" t="str">
        <f t="shared" ca="1" si="340"/>
        <v>Adult</v>
      </c>
      <c r="M1567" t="str">
        <f t="shared" ca="1" si="341"/>
        <v>No</v>
      </c>
      <c r="N1567" t="str">
        <f t="shared" ca="1" si="341"/>
        <v>Yes</v>
      </c>
      <c r="O1567" t="str">
        <f t="shared" ca="1" si="341"/>
        <v>No</v>
      </c>
      <c r="P1567" t="str">
        <f t="shared" ca="1" si="341"/>
        <v>Yes</v>
      </c>
      <c r="Q1567" t="str">
        <f t="shared" ca="1" si="342"/>
        <v>Yes</v>
      </c>
      <c r="R1567">
        <f t="shared" ca="1" si="343"/>
        <v>4</v>
      </c>
      <c r="S1567">
        <f t="shared" ca="1" si="344"/>
        <v>5</v>
      </c>
      <c r="T1567">
        <f t="shared" ca="1" si="345"/>
        <v>3</v>
      </c>
      <c r="U1567">
        <f t="shared" ca="1" si="346"/>
        <v>0</v>
      </c>
      <c r="V1567">
        <f t="shared" ca="1" si="347"/>
        <v>4</v>
      </c>
      <c r="W1567">
        <f t="shared" ca="1" si="348"/>
        <v>4</v>
      </c>
      <c r="X1567">
        <f t="shared" ca="1" si="349"/>
        <v>20</v>
      </c>
    </row>
    <row r="1568" spans="1:24" x14ac:dyDescent="0.25">
      <c r="A1568">
        <v>158440</v>
      </c>
      <c r="B1568" t="s">
        <v>5311</v>
      </c>
      <c r="C1568" t="s">
        <v>10</v>
      </c>
      <c r="D1568" t="s">
        <v>5312</v>
      </c>
      <c r="E1568" t="str">
        <f t="shared" ca="1" si="350"/>
        <v>Dedham</v>
      </c>
      <c r="F1568" t="s">
        <v>24067</v>
      </c>
      <c r="G1568">
        <f t="shared" ca="1" si="337"/>
        <v>1946492378</v>
      </c>
      <c r="H1568" t="s">
        <v>5313</v>
      </c>
      <c r="I1568">
        <v>70119</v>
      </c>
      <c r="J1568" t="str">
        <f t="shared" ca="1" si="338"/>
        <v>Female</v>
      </c>
      <c r="K1568">
        <f t="shared" ca="1" si="339"/>
        <v>69</v>
      </c>
      <c r="L1568" t="str">
        <f t="shared" ca="1" si="340"/>
        <v>Adult</v>
      </c>
      <c r="M1568" t="str">
        <f t="shared" ca="1" si="341"/>
        <v>No</v>
      </c>
      <c r="N1568" t="str">
        <f t="shared" ca="1" si="341"/>
        <v>Yes</v>
      </c>
      <c r="O1568" t="str">
        <f t="shared" ca="1" si="341"/>
        <v>No</v>
      </c>
      <c r="P1568" t="str">
        <f t="shared" ca="1" si="341"/>
        <v>Yes</v>
      </c>
      <c r="Q1568" t="str">
        <f t="shared" ca="1" si="342"/>
        <v>No</v>
      </c>
      <c r="R1568">
        <f t="shared" ca="1" si="343"/>
        <v>1</v>
      </c>
      <c r="S1568">
        <f t="shared" ca="1" si="344"/>
        <v>0</v>
      </c>
      <c r="T1568">
        <f t="shared" ca="1" si="345"/>
        <v>3</v>
      </c>
      <c r="U1568">
        <f t="shared" ca="1" si="346"/>
        <v>0</v>
      </c>
      <c r="V1568">
        <f t="shared" ca="1" si="347"/>
        <v>4</v>
      </c>
      <c r="W1568">
        <f t="shared" ca="1" si="348"/>
        <v>0</v>
      </c>
      <c r="X1568">
        <f t="shared" ca="1" si="349"/>
        <v>8</v>
      </c>
    </row>
    <row r="1569" spans="1:24" x14ac:dyDescent="0.25">
      <c r="A1569">
        <v>158477</v>
      </c>
      <c r="B1569" t="s">
        <v>5314</v>
      </c>
      <c r="C1569" t="s">
        <v>10</v>
      </c>
      <c r="D1569" t="s">
        <v>5315</v>
      </c>
      <c r="E1569" t="str">
        <f t="shared" ca="1" si="350"/>
        <v xml:space="preserve"> Milton</v>
      </c>
      <c r="F1569" t="s">
        <v>24067</v>
      </c>
      <c r="G1569">
        <f t="shared" ca="1" si="337"/>
        <v>9460002118</v>
      </c>
      <c r="H1569" t="s">
        <v>5317</v>
      </c>
      <c r="I1569" t="s">
        <v>5316</v>
      </c>
      <c r="J1569" t="str">
        <f t="shared" ca="1" si="338"/>
        <v>Female</v>
      </c>
      <c r="K1569">
        <f t="shared" ca="1" si="339"/>
        <v>35</v>
      </c>
      <c r="L1569" t="str">
        <f t="shared" ca="1" si="340"/>
        <v>Adult</v>
      </c>
      <c r="M1569" t="str">
        <f t="shared" ca="1" si="341"/>
        <v>Yes</v>
      </c>
      <c r="N1569" t="str">
        <f t="shared" ca="1" si="341"/>
        <v>Yes</v>
      </c>
      <c r="O1569" t="str">
        <f t="shared" ca="1" si="341"/>
        <v>No</v>
      </c>
      <c r="P1569" t="str">
        <f t="shared" ca="1" si="341"/>
        <v>Yes</v>
      </c>
      <c r="Q1569" t="str">
        <f t="shared" ca="1" si="342"/>
        <v>No</v>
      </c>
      <c r="R1569">
        <f t="shared" ca="1" si="343"/>
        <v>1</v>
      </c>
      <c r="S1569">
        <f t="shared" ca="1" si="344"/>
        <v>0</v>
      </c>
      <c r="T1569">
        <f t="shared" ca="1" si="345"/>
        <v>3</v>
      </c>
      <c r="U1569">
        <f t="shared" ca="1" si="346"/>
        <v>3</v>
      </c>
      <c r="V1569">
        <f t="shared" ca="1" si="347"/>
        <v>4</v>
      </c>
      <c r="W1569">
        <f t="shared" ca="1" si="348"/>
        <v>0</v>
      </c>
      <c r="X1569">
        <f t="shared" ca="1" si="349"/>
        <v>11</v>
      </c>
    </row>
    <row r="1570" spans="1:24" x14ac:dyDescent="0.25">
      <c r="A1570">
        <v>158538</v>
      </c>
      <c r="B1570" t="s">
        <v>5318</v>
      </c>
      <c r="C1570" t="s">
        <v>10</v>
      </c>
      <c r="D1570" t="s">
        <v>5319</v>
      </c>
      <c r="E1570" t="str">
        <f t="shared" ca="1" si="350"/>
        <v>Chelsea</v>
      </c>
      <c r="F1570" t="s">
        <v>24067</v>
      </c>
      <c r="G1570">
        <f t="shared" ca="1" si="337"/>
        <v>9205839065</v>
      </c>
      <c r="H1570" t="s">
        <v>5321</v>
      </c>
      <c r="I1570" t="s">
        <v>5320</v>
      </c>
      <c r="J1570" t="str">
        <f t="shared" ca="1" si="338"/>
        <v>Female</v>
      </c>
      <c r="K1570">
        <f t="shared" ca="1" si="339"/>
        <v>51</v>
      </c>
      <c r="L1570" t="str">
        <f t="shared" ca="1" si="340"/>
        <v>Adult</v>
      </c>
      <c r="M1570" t="str">
        <f t="shared" ca="1" si="341"/>
        <v>Yes</v>
      </c>
      <c r="N1570" t="str">
        <f t="shared" ca="1" si="341"/>
        <v>Yes</v>
      </c>
      <c r="O1570" t="str">
        <f t="shared" ca="1" si="341"/>
        <v>No</v>
      </c>
      <c r="P1570" t="str">
        <f t="shared" ca="1" si="341"/>
        <v>Yes</v>
      </c>
      <c r="Q1570" t="str">
        <f t="shared" ca="1" si="342"/>
        <v>Yes</v>
      </c>
      <c r="R1570">
        <f t="shared" ca="1" si="343"/>
        <v>5</v>
      </c>
      <c r="S1570">
        <f t="shared" ca="1" si="344"/>
        <v>5</v>
      </c>
      <c r="T1570">
        <f t="shared" ca="1" si="345"/>
        <v>3</v>
      </c>
      <c r="U1570">
        <f t="shared" ca="1" si="346"/>
        <v>3</v>
      </c>
      <c r="V1570">
        <f t="shared" ca="1" si="347"/>
        <v>4</v>
      </c>
      <c r="W1570">
        <f t="shared" ca="1" si="348"/>
        <v>4</v>
      </c>
      <c r="X1570">
        <f t="shared" ca="1" si="349"/>
        <v>24</v>
      </c>
    </row>
    <row r="1571" spans="1:24" x14ac:dyDescent="0.25">
      <c r="A1571">
        <v>158617</v>
      </c>
      <c r="B1571" t="s">
        <v>5322</v>
      </c>
      <c r="C1571" t="s">
        <v>10</v>
      </c>
      <c r="D1571" t="s">
        <v>5323</v>
      </c>
      <c r="E1571" t="str">
        <f t="shared" ca="1" si="350"/>
        <v>Brookline</v>
      </c>
      <c r="F1571" t="s">
        <v>24067</v>
      </c>
      <c r="G1571">
        <f t="shared" ca="1" si="337"/>
        <v>2305869442</v>
      </c>
      <c r="H1571" t="s">
        <v>5324</v>
      </c>
      <c r="I1571">
        <v>70119</v>
      </c>
      <c r="J1571" t="str">
        <f t="shared" ca="1" si="338"/>
        <v>Female</v>
      </c>
      <c r="K1571">
        <f t="shared" ca="1" si="339"/>
        <v>63</v>
      </c>
      <c r="L1571" t="str">
        <f t="shared" ca="1" si="340"/>
        <v>Adult</v>
      </c>
      <c r="M1571" t="str">
        <f t="shared" ca="1" si="341"/>
        <v>No</v>
      </c>
      <c r="N1571" t="str">
        <f t="shared" ca="1" si="341"/>
        <v>No</v>
      </c>
      <c r="O1571" t="str">
        <f t="shared" ca="1" si="341"/>
        <v>Yes</v>
      </c>
      <c r="P1571" t="str">
        <f t="shared" ca="1" si="341"/>
        <v>No</v>
      </c>
      <c r="Q1571" t="str">
        <f t="shared" ca="1" si="342"/>
        <v>Yes</v>
      </c>
      <c r="R1571">
        <f t="shared" ca="1" si="343"/>
        <v>4</v>
      </c>
      <c r="S1571">
        <f t="shared" ca="1" si="344"/>
        <v>5</v>
      </c>
      <c r="T1571">
        <f t="shared" ca="1" si="345"/>
        <v>3</v>
      </c>
      <c r="U1571">
        <f t="shared" ca="1" si="346"/>
        <v>0</v>
      </c>
      <c r="V1571">
        <f t="shared" ca="1" si="347"/>
        <v>0</v>
      </c>
      <c r="W1571">
        <f t="shared" ca="1" si="348"/>
        <v>4</v>
      </c>
      <c r="X1571">
        <f t="shared" ca="1" si="349"/>
        <v>16</v>
      </c>
    </row>
    <row r="1572" spans="1:24" x14ac:dyDescent="0.25">
      <c r="A1572">
        <v>158644</v>
      </c>
      <c r="B1572" t="s">
        <v>5325</v>
      </c>
      <c r="C1572" t="s">
        <v>10</v>
      </c>
      <c r="D1572" t="s">
        <v>5326</v>
      </c>
      <c r="E1572" t="str">
        <f t="shared" ca="1" si="350"/>
        <v>Quincy</v>
      </c>
      <c r="F1572" t="s">
        <v>24067</v>
      </c>
      <c r="G1572">
        <f t="shared" ca="1" si="337"/>
        <v>6203040671</v>
      </c>
      <c r="H1572" t="s">
        <v>5327</v>
      </c>
      <c r="I1572">
        <v>70815</v>
      </c>
      <c r="J1572" t="str">
        <f t="shared" ca="1" si="338"/>
        <v>Male</v>
      </c>
      <c r="K1572">
        <f t="shared" ca="1" si="339"/>
        <v>28</v>
      </c>
      <c r="L1572" t="str">
        <f t="shared" ca="1" si="340"/>
        <v>Adult</v>
      </c>
      <c r="M1572" t="str">
        <f t="shared" ca="1" si="341"/>
        <v>No</v>
      </c>
      <c r="N1572" t="str">
        <f t="shared" ca="1" si="341"/>
        <v>No</v>
      </c>
      <c r="O1572" t="str">
        <f t="shared" ca="1" si="341"/>
        <v>Yes</v>
      </c>
      <c r="P1572" t="str">
        <f t="shared" ca="1" si="341"/>
        <v>Yes</v>
      </c>
      <c r="Q1572" t="str">
        <f t="shared" ca="1" si="342"/>
        <v>No</v>
      </c>
      <c r="R1572">
        <f t="shared" ca="1" si="343"/>
        <v>3</v>
      </c>
      <c r="S1572">
        <f t="shared" ca="1" si="344"/>
        <v>3</v>
      </c>
      <c r="T1572">
        <f t="shared" ca="1" si="345"/>
        <v>3</v>
      </c>
      <c r="U1572">
        <f t="shared" ca="1" si="346"/>
        <v>0</v>
      </c>
      <c r="V1572">
        <f t="shared" ca="1" si="347"/>
        <v>4</v>
      </c>
      <c r="W1572">
        <f t="shared" ca="1" si="348"/>
        <v>0</v>
      </c>
      <c r="X1572">
        <f t="shared" ca="1" si="349"/>
        <v>13</v>
      </c>
    </row>
    <row r="1573" spans="1:24" x14ac:dyDescent="0.25">
      <c r="A1573">
        <v>158662</v>
      </c>
      <c r="B1573" t="s">
        <v>5328</v>
      </c>
      <c r="C1573" t="s">
        <v>10</v>
      </c>
      <c r="D1573" t="s">
        <v>5329</v>
      </c>
      <c r="E1573" t="str">
        <f t="shared" ca="1" si="350"/>
        <v>Everett</v>
      </c>
      <c r="F1573" t="s">
        <v>24067</v>
      </c>
      <c r="G1573">
        <f t="shared" ca="1" si="337"/>
        <v>3399576366</v>
      </c>
      <c r="H1573" t="s">
        <v>5330</v>
      </c>
      <c r="I1573">
        <v>70119</v>
      </c>
      <c r="J1573" t="str">
        <f t="shared" ca="1" si="338"/>
        <v>Male</v>
      </c>
      <c r="K1573">
        <f t="shared" ca="1" si="339"/>
        <v>68</v>
      </c>
      <c r="L1573" t="str">
        <f t="shared" ca="1" si="340"/>
        <v>Adult</v>
      </c>
      <c r="M1573" t="str">
        <f t="shared" ca="1" si="341"/>
        <v>No</v>
      </c>
      <c r="N1573" t="str">
        <f t="shared" ca="1" si="341"/>
        <v>No</v>
      </c>
      <c r="O1573" t="str">
        <f t="shared" ca="1" si="341"/>
        <v>Yes</v>
      </c>
      <c r="P1573" t="str">
        <f t="shared" ca="1" si="341"/>
        <v>No</v>
      </c>
      <c r="Q1573" t="str">
        <f t="shared" ca="1" si="342"/>
        <v>Yes</v>
      </c>
      <c r="R1573">
        <f t="shared" ca="1" si="343"/>
        <v>3</v>
      </c>
      <c r="S1573">
        <f t="shared" ca="1" si="344"/>
        <v>3</v>
      </c>
      <c r="T1573">
        <f t="shared" ca="1" si="345"/>
        <v>3</v>
      </c>
      <c r="U1573">
        <f t="shared" ca="1" si="346"/>
        <v>0</v>
      </c>
      <c r="V1573">
        <f t="shared" ca="1" si="347"/>
        <v>0</v>
      </c>
      <c r="W1573">
        <f t="shared" ca="1" si="348"/>
        <v>4</v>
      </c>
      <c r="X1573">
        <f t="shared" ca="1" si="349"/>
        <v>13</v>
      </c>
    </row>
    <row r="1574" spans="1:24" x14ac:dyDescent="0.25">
      <c r="A1574">
        <v>158723</v>
      </c>
      <c r="B1574" t="s">
        <v>5331</v>
      </c>
      <c r="C1574" t="s">
        <v>10</v>
      </c>
      <c r="D1574" t="s">
        <v>5332</v>
      </c>
      <c r="E1574" t="str">
        <f t="shared" ca="1" si="350"/>
        <v>Canton</v>
      </c>
      <c r="F1574" t="s">
        <v>24067</v>
      </c>
      <c r="G1574">
        <f t="shared" ca="1" si="337"/>
        <v>8956653496</v>
      </c>
      <c r="H1574" t="s">
        <v>5333</v>
      </c>
      <c r="I1574">
        <v>70601</v>
      </c>
      <c r="J1574" t="str">
        <f t="shared" ca="1" si="338"/>
        <v>Female</v>
      </c>
      <c r="K1574">
        <f t="shared" ca="1" si="339"/>
        <v>23</v>
      </c>
      <c r="L1574" t="str">
        <f t="shared" ca="1" si="340"/>
        <v>Adult</v>
      </c>
      <c r="M1574" t="str">
        <f t="shared" ca="1" si="341"/>
        <v>Yes</v>
      </c>
      <c r="N1574" t="str">
        <f t="shared" ca="1" si="341"/>
        <v>No</v>
      </c>
      <c r="O1574" t="str">
        <f t="shared" ca="1" si="341"/>
        <v>No</v>
      </c>
      <c r="P1574" t="str">
        <f t="shared" ca="1" si="341"/>
        <v>Yes</v>
      </c>
      <c r="Q1574" t="str">
        <f t="shared" ca="1" si="342"/>
        <v>Yes</v>
      </c>
      <c r="R1574">
        <f t="shared" ca="1" si="343"/>
        <v>2</v>
      </c>
      <c r="S1574">
        <f t="shared" ca="1" si="344"/>
        <v>3</v>
      </c>
      <c r="T1574">
        <f t="shared" ca="1" si="345"/>
        <v>0</v>
      </c>
      <c r="U1574">
        <f t="shared" ca="1" si="346"/>
        <v>3</v>
      </c>
      <c r="V1574">
        <f t="shared" ca="1" si="347"/>
        <v>4</v>
      </c>
      <c r="W1574">
        <f t="shared" ca="1" si="348"/>
        <v>4</v>
      </c>
      <c r="X1574">
        <f t="shared" ca="1" si="349"/>
        <v>16</v>
      </c>
    </row>
    <row r="1575" spans="1:24" x14ac:dyDescent="0.25">
      <c r="A1575">
        <v>158769</v>
      </c>
      <c r="B1575" t="s">
        <v>5334</v>
      </c>
      <c r="C1575" t="s">
        <v>10</v>
      </c>
      <c r="D1575" t="s">
        <v>5335</v>
      </c>
      <c r="E1575" t="str">
        <f t="shared" ca="1" si="350"/>
        <v>Needham</v>
      </c>
      <c r="F1575" t="s">
        <v>24067</v>
      </c>
      <c r="G1575">
        <f t="shared" ca="1" si="337"/>
        <v>2093842486</v>
      </c>
      <c r="H1575" t="s">
        <v>5337</v>
      </c>
      <c r="I1575" t="s">
        <v>5336</v>
      </c>
      <c r="J1575" t="str">
        <f t="shared" ca="1" si="338"/>
        <v>Male</v>
      </c>
      <c r="K1575">
        <f t="shared" ca="1" si="339"/>
        <v>26</v>
      </c>
      <c r="L1575" t="str">
        <f t="shared" ca="1" si="340"/>
        <v>Adult</v>
      </c>
      <c r="M1575" t="str">
        <f t="shared" ca="1" si="341"/>
        <v>Yes</v>
      </c>
      <c r="N1575" t="str">
        <f t="shared" ca="1" si="341"/>
        <v>No</v>
      </c>
      <c r="O1575" t="str">
        <f t="shared" ca="1" si="341"/>
        <v>No</v>
      </c>
      <c r="P1575" t="str">
        <f t="shared" ca="1" si="341"/>
        <v>Yes</v>
      </c>
      <c r="Q1575" t="str">
        <f t="shared" ca="1" si="342"/>
        <v>No</v>
      </c>
      <c r="R1575">
        <f t="shared" ca="1" si="343"/>
        <v>5</v>
      </c>
      <c r="S1575">
        <f t="shared" ca="1" si="344"/>
        <v>5</v>
      </c>
      <c r="T1575">
        <f t="shared" ca="1" si="345"/>
        <v>0</v>
      </c>
      <c r="U1575">
        <f t="shared" ca="1" si="346"/>
        <v>3</v>
      </c>
      <c r="V1575">
        <f t="shared" ca="1" si="347"/>
        <v>4</v>
      </c>
      <c r="W1575">
        <f t="shared" ca="1" si="348"/>
        <v>0</v>
      </c>
      <c r="X1575">
        <f t="shared" ca="1" si="349"/>
        <v>17</v>
      </c>
    </row>
    <row r="1576" spans="1:24" x14ac:dyDescent="0.25">
      <c r="A1576">
        <v>158778</v>
      </c>
      <c r="B1576" t="s">
        <v>5338</v>
      </c>
      <c r="C1576" t="s">
        <v>10</v>
      </c>
      <c r="D1576" t="s">
        <v>5339</v>
      </c>
      <c r="E1576" t="str">
        <f t="shared" ca="1" si="350"/>
        <v>Canton</v>
      </c>
      <c r="F1576" t="s">
        <v>24067</v>
      </c>
      <c r="G1576">
        <f t="shared" ca="1" si="337"/>
        <v>1734383268</v>
      </c>
      <c r="H1576" t="s">
        <v>5340</v>
      </c>
      <c r="I1576">
        <v>70607</v>
      </c>
      <c r="J1576" t="str">
        <f t="shared" ca="1" si="338"/>
        <v>Male</v>
      </c>
      <c r="K1576">
        <f t="shared" ca="1" si="339"/>
        <v>28</v>
      </c>
      <c r="L1576" t="str">
        <f t="shared" ca="1" si="340"/>
        <v>Adult</v>
      </c>
      <c r="M1576" t="str">
        <f t="shared" ca="1" si="341"/>
        <v>No</v>
      </c>
      <c r="N1576" t="str">
        <f t="shared" ca="1" si="341"/>
        <v>No</v>
      </c>
      <c r="O1576" t="str">
        <f t="shared" ca="1" si="341"/>
        <v>No</v>
      </c>
      <c r="P1576" t="str">
        <f t="shared" ca="1" si="341"/>
        <v>No</v>
      </c>
      <c r="Q1576" t="str">
        <f t="shared" ca="1" si="342"/>
        <v>Yes</v>
      </c>
      <c r="R1576">
        <f t="shared" ca="1" si="343"/>
        <v>2</v>
      </c>
      <c r="S1576">
        <f t="shared" ca="1" si="344"/>
        <v>3</v>
      </c>
      <c r="T1576">
        <f t="shared" ca="1" si="345"/>
        <v>0</v>
      </c>
      <c r="U1576">
        <f t="shared" ca="1" si="346"/>
        <v>0</v>
      </c>
      <c r="V1576">
        <f t="shared" ca="1" si="347"/>
        <v>0</v>
      </c>
      <c r="W1576">
        <f t="shared" ca="1" si="348"/>
        <v>4</v>
      </c>
      <c r="X1576">
        <f t="shared" ca="1" si="349"/>
        <v>9</v>
      </c>
    </row>
    <row r="1577" spans="1:24" x14ac:dyDescent="0.25">
      <c r="A1577">
        <v>158787</v>
      </c>
      <c r="B1577" t="s">
        <v>5341</v>
      </c>
      <c r="C1577" t="s">
        <v>10</v>
      </c>
      <c r="D1577" t="s">
        <v>5342</v>
      </c>
      <c r="E1577" t="str">
        <f t="shared" ca="1" si="350"/>
        <v>Winthrop</v>
      </c>
      <c r="F1577" t="s">
        <v>24067</v>
      </c>
      <c r="G1577">
        <f t="shared" ca="1" si="337"/>
        <v>7038931042</v>
      </c>
      <c r="H1577" t="s">
        <v>5343</v>
      </c>
      <c r="I1577">
        <v>70726</v>
      </c>
      <c r="J1577" t="str">
        <f t="shared" ca="1" si="338"/>
        <v>Female</v>
      </c>
      <c r="K1577">
        <f t="shared" ca="1" si="339"/>
        <v>40</v>
      </c>
      <c r="L1577" t="str">
        <f t="shared" ca="1" si="340"/>
        <v>Adult</v>
      </c>
      <c r="M1577" t="str">
        <f t="shared" ca="1" si="341"/>
        <v>No</v>
      </c>
      <c r="N1577" t="str">
        <f t="shared" ca="1" si="341"/>
        <v>No</v>
      </c>
      <c r="O1577" t="str">
        <f t="shared" ca="1" si="341"/>
        <v>Yes</v>
      </c>
      <c r="P1577" t="str">
        <f t="shared" ca="1" si="341"/>
        <v>No</v>
      </c>
      <c r="Q1577" t="str">
        <f t="shared" ca="1" si="342"/>
        <v>Yes</v>
      </c>
      <c r="R1577">
        <f t="shared" ca="1" si="343"/>
        <v>2</v>
      </c>
      <c r="S1577">
        <f t="shared" ca="1" si="344"/>
        <v>3</v>
      </c>
      <c r="T1577">
        <f t="shared" ca="1" si="345"/>
        <v>3</v>
      </c>
      <c r="U1577">
        <f t="shared" ca="1" si="346"/>
        <v>0</v>
      </c>
      <c r="V1577">
        <f t="shared" ca="1" si="347"/>
        <v>0</v>
      </c>
      <c r="W1577">
        <f t="shared" ca="1" si="348"/>
        <v>4</v>
      </c>
      <c r="X1577">
        <f t="shared" ca="1" si="349"/>
        <v>12</v>
      </c>
    </row>
    <row r="1578" spans="1:24" x14ac:dyDescent="0.25">
      <c r="A1578">
        <v>158802</v>
      </c>
      <c r="B1578" t="s">
        <v>5344</v>
      </c>
      <c r="C1578" t="s">
        <v>10</v>
      </c>
      <c r="D1578" t="s">
        <v>5345</v>
      </c>
      <c r="E1578" t="str">
        <f t="shared" ca="1" si="350"/>
        <v>Dedham</v>
      </c>
      <c r="F1578" t="s">
        <v>24067</v>
      </c>
      <c r="G1578">
        <f t="shared" ca="1" si="337"/>
        <v>9229907795</v>
      </c>
      <c r="H1578" t="s">
        <v>5346</v>
      </c>
      <c r="I1578">
        <v>70122</v>
      </c>
      <c r="J1578" t="str">
        <f t="shared" ca="1" si="338"/>
        <v>Female</v>
      </c>
      <c r="K1578">
        <f t="shared" ca="1" si="339"/>
        <v>30</v>
      </c>
      <c r="L1578" t="str">
        <f t="shared" ca="1" si="340"/>
        <v>Adult</v>
      </c>
      <c r="M1578" t="str">
        <f t="shared" ca="1" si="341"/>
        <v>No</v>
      </c>
      <c r="N1578" t="str">
        <f t="shared" ca="1" si="341"/>
        <v>No</v>
      </c>
      <c r="O1578" t="str">
        <f t="shared" ca="1" si="341"/>
        <v>Yes</v>
      </c>
      <c r="P1578" t="str">
        <f t="shared" ca="1" si="341"/>
        <v>No</v>
      </c>
      <c r="Q1578" t="str">
        <f t="shared" ca="1" si="342"/>
        <v>No</v>
      </c>
      <c r="R1578">
        <f t="shared" ca="1" si="343"/>
        <v>3</v>
      </c>
      <c r="S1578">
        <f t="shared" ca="1" si="344"/>
        <v>3</v>
      </c>
      <c r="T1578">
        <f t="shared" ca="1" si="345"/>
        <v>3</v>
      </c>
      <c r="U1578">
        <f t="shared" ca="1" si="346"/>
        <v>0</v>
      </c>
      <c r="V1578">
        <f t="shared" ca="1" si="347"/>
        <v>0</v>
      </c>
      <c r="W1578">
        <f t="shared" ca="1" si="348"/>
        <v>0</v>
      </c>
      <c r="X1578">
        <f t="shared" ca="1" si="349"/>
        <v>9</v>
      </c>
    </row>
    <row r="1579" spans="1:24" x14ac:dyDescent="0.25">
      <c r="A1579">
        <v>158884</v>
      </c>
      <c r="B1579" t="s">
        <v>5347</v>
      </c>
      <c r="C1579" t="s">
        <v>10</v>
      </c>
      <c r="D1579" t="s">
        <v>5348</v>
      </c>
      <c r="E1579" t="str">
        <f t="shared" ca="1" si="350"/>
        <v>Somerville</v>
      </c>
      <c r="F1579" t="s">
        <v>24067</v>
      </c>
      <c r="G1579">
        <f t="shared" ca="1" si="337"/>
        <v>9893519514</v>
      </c>
      <c r="H1579" t="s">
        <v>5349</v>
      </c>
      <c r="I1579">
        <v>70043</v>
      </c>
      <c r="J1579" t="str">
        <f t="shared" ca="1" si="338"/>
        <v>Male</v>
      </c>
      <c r="K1579">
        <f t="shared" ca="1" si="339"/>
        <v>23</v>
      </c>
      <c r="L1579" t="str">
        <f t="shared" ca="1" si="340"/>
        <v>Adult</v>
      </c>
      <c r="M1579" t="str">
        <f t="shared" ca="1" si="341"/>
        <v>Yes</v>
      </c>
      <c r="N1579" t="str">
        <f t="shared" ca="1" si="341"/>
        <v>No</v>
      </c>
      <c r="O1579" t="str">
        <f t="shared" ca="1" si="341"/>
        <v>No</v>
      </c>
      <c r="P1579" t="str">
        <f t="shared" ca="1" si="341"/>
        <v>Yes</v>
      </c>
      <c r="Q1579" t="str">
        <f t="shared" ca="1" si="342"/>
        <v>No</v>
      </c>
      <c r="R1579">
        <f t="shared" ca="1" si="343"/>
        <v>2</v>
      </c>
      <c r="S1579">
        <f t="shared" ca="1" si="344"/>
        <v>3</v>
      </c>
      <c r="T1579">
        <f t="shared" ca="1" si="345"/>
        <v>0</v>
      </c>
      <c r="U1579">
        <f t="shared" ca="1" si="346"/>
        <v>3</v>
      </c>
      <c r="V1579">
        <f t="shared" ca="1" si="347"/>
        <v>4</v>
      </c>
      <c r="W1579">
        <f t="shared" ca="1" si="348"/>
        <v>0</v>
      </c>
      <c r="X1579">
        <f t="shared" ca="1" si="349"/>
        <v>12</v>
      </c>
    </row>
    <row r="1580" spans="1:24" x14ac:dyDescent="0.25">
      <c r="A1580">
        <v>159009</v>
      </c>
      <c r="B1580" t="s">
        <v>5350</v>
      </c>
      <c r="C1580" t="s">
        <v>10</v>
      </c>
      <c r="D1580" t="s">
        <v>5351</v>
      </c>
      <c r="E1580" t="str">
        <f t="shared" ca="1" si="350"/>
        <v>Needham</v>
      </c>
      <c r="F1580" t="s">
        <v>24067</v>
      </c>
      <c r="G1580">
        <f t="shared" ca="1" si="337"/>
        <v>8218632009</v>
      </c>
      <c r="H1580" t="s">
        <v>5352</v>
      </c>
      <c r="I1580">
        <v>71245</v>
      </c>
      <c r="J1580" t="str">
        <f t="shared" ca="1" si="338"/>
        <v>Female</v>
      </c>
      <c r="K1580">
        <f t="shared" ca="1" si="339"/>
        <v>53</v>
      </c>
      <c r="L1580" t="str">
        <f t="shared" ca="1" si="340"/>
        <v>Adult</v>
      </c>
      <c r="M1580" t="str">
        <f t="shared" ca="1" si="341"/>
        <v>No</v>
      </c>
      <c r="N1580" t="str">
        <f t="shared" ca="1" si="341"/>
        <v>Yes</v>
      </c>
      <c r="O1580" t="str">
        <f t="shared" ca="1" si="341"/>
        <v>No</v>
      </c>
      <c r="P1580" t="str">
        <f t="shared" ca="1" si="341"/>
        <v>Yes</v>
      </c>
      <c r="Q1580" t="str">
        <f t="shared" ca="1" si="342"/>
        <v>Yes</v>
      </c>
      <c r="R1580">
        <f t="shared" ca="1" si="343"/>
        <v>2</v>
      </c>
      <c r="S1580">
        <f t="shared" ca="1" si="344"/>
        <v>3</v>
      </c>
      <c r="T1580">
        <f t="shared" ca="1" si="345"/>
        <v>3</v>
      </c>
      <c r="U1580">
        <f t="shared" ca="1" si="346"/>
        <v>0</v>
      </c>
      <c r="V1580">
        <f t="shared" ca="1" si="347"/>
        <v>4</v>
      </c>
      <c r="W1580">
        <f t="shared" ca="1" si="348"/>
        <v>4</v>
      </c>
      <c r="X1580">
        <f t="shared" ca="1" si="349"/>
        <v>16</v>
      </c>
    </row>
    <row r="1581" spans="1:24" x14ac:dyDescent="0.25">
      <c r="A1581">
        <v>159027</v>
      </c>
      <c r="B1581" t="s">
        <v>5353</v>
      </c>
      <c r="C1581" t="s">
        <v>10</v>
      </c>
      <c r="D1581" t="s">
        <v>5354</v>
      </c>
      <c r="E1581" t="str">
        <f t="shared" ca="1" si="350"/>
        <v>Canton</v>
      </c>
      <c r="F1581" t="s">
        <v>24067</v>
      </c>
      <c r="G1581">
        <f t="shared" ca="1" si="337"/>
        <v>6073511118</v>
      </c>
      <c r="H1581" t="s">
        <v>5355</v>
      </c>
      <c r="I1581">
        <v>71105</v>
      </c>
      <c r="J1581" t="str">
        <f t="shared" ca="1" si="338"/>
        <v>Male</v>
      </c>
      <c r="K1581">
        <f t="shared" ca="1" si="339"/>
        <v>61</v>
      </c>
      <c r="L1581" t="str">
        <f t="shared" ca="1" si="340"/>
        <v>Adult</v>
      </c>
      <c r="M1581" t="str">
        <f t="shared" ca="1" si="341"/>
        <v>No</v>
      </c>
      <c r="N1581" t="str">
        <f t="shared" ca="1" si="341"/>
        <v>Yes</v>
      </c>
      <c r="O1581" t="str">
        <f t="shared" ca="1" si="341"/>
        <v>Yes</v>
      </c>
      <c r="P1581" t="str">
        <f t="shared" ca="1" si="341"/>
        <v>Yes</v>
      </c>
      <c r="Q1581" t="str">
        <f t="shared" ca="1" si="342"/>
        <v>No</v>
      </c>
      <c r="R1581">
        <f t="shared" ca="1" si="343"/>
        <v>5</v>
      </c>
      <c r="S1581">
        <f t="shared" ca="1" si="344"/>
        <v>5</v>
      </c>
      <c r="T1581">
        <f t="shared" ca="1" si="345"/>
        <v>5</v>
      </c>
      <c r="U1581">
        <f t="shared" ca="1" si="346"/>
        <v>0</v>
      </c>
      <c r="V1581">
        <f t="shared" ca="1" si="347"/>
        <v>4</v>
      </c>
      <c r="W1581">
        <f t="shared" ca="1" si="348"/>
        <v>0</v>
      </c>
      <c r="X1581">
        <f t="shared" ca="1" si="349"/>
        <v>19</v>
      </c>
    </row>
    <row r="1582" spans="1:24" x14ac:dyDescent="0.25">
      <c r="A1582">
        <v>159197</v>
      </c>
      <c r="B1582" t="s">
        <v>5356</v>
      </c>
      <c r="C1582" t="s">
        <v>10</v>
      </c>
      <c r="D1582" t="s">
        <v>5357</v>
      </c>
      <c r="E1582" t="str">
        <f t="shared" ca="1" si="350"/>
        <v>Winthrop</v>
      </c>
      <c r="F1582" t="s">
        <v>24067</v>
      </c>
      <c r="G1582">
        <f t="shared" ca="1" si="337"/>
        <v>9216299465</v>
      </c>
      <c r="H1582" t="s">
        <v>5358</v>
      </c>
      <c r="I1582">
        <v>70817</v>
      </c>
      <c r="J1582" t="str">
        <f t="shared" ca="1" si="338"/>
        <v>Male</v>
      </c>
      <c r="K1582">
        <f t="shared" ca="1" si="339"/>
        <v>23</v>
      </c>
      <c r="L1582" t="str">
        <f t="shared" ca="1" si="340"/>
        <v>Adult</v>
      </c>
      <c r="M1582" t="str">
        <f t="shared" ca="1" si="341"/>
        <v>No</v>
      </c>
      <c r="N1582" t="str">
        <f t="shared" ca="1" si="341"/>
        <v>Yes</v>
      </c>
      <c r="O1582" t="str">
        <f t="shared" ca="1" si="341"/>
        <v>No</v>
      </c>
      <c r="P1582" t="str">
        <f t="shared" ca="1" si="341"/>
        <v>No</v>
      </c>
      <c r="Q1582" t="str">
        <f t="shared" ca="1" si="342"/>
        <v>No</v>
      </c>
      <c r="R1582">
        <f t="shared" ca="1" si="343"/>
        <v>5</v>
      </c>
      <c r="S1582">
        <f t="shared" ca="1" si="344"/>
        <v>5</v>
      </c>
      <c r="T1582">
        <f t="shared" ca="1" si="345"/>
        <v>3</v>
      </c>
      <c r="U1582">
        <f t="shared" ca="1" si="346"/>
        <v>0</v>
      </c>
      <c r="V1582">
        <f t="shared" ca="1" si="347"/>
        <v>0</v>
      </c>
      <c r="W1582">
        <f t="shared" ca="1" si="348"/>
        <v>0</v>
      </c>
      <c r="X1582">
        <f t="shared" ca="1" si="349"/>
        <v>13</v>
      </c>
    </row>
    <row r="1583" spans="1:24" x14ac:dyDescent="0.25">
      <c r="A1583">
        <v>159319</v>
      </c>
      <c r="B1583" t="s">
        <v>5359</v>
      </c>
      <c r="C1583" t="s">
        <v>10</v>
      </c>
      <c r="D1583" t="s">
        <v>5360</v>
      </c>
      <c r="E1583" t="str">
        <f t="shared" ca="1" si="350"/>
        <v>Cambridge</v>
      </c>
      <c r="F1583" t="s">
        <v>24067</v>
      </c>
      <c r="G1583">
        <f t="shared" ca="1" si="337"/>
        <v>8527426750</v>
      </c>
      <c r="H1583" t="s">
        <v>5361</v>
      </c>
      <c r="I1583">
        <v>70124</v>
      </c>
      <c r="J1583" t="str">
        <f t="shared" ca="1" si="338"/>
        <v>Female</v>
      </c>
      <c r="K1583">
        <f t="shared" ca="1" si="339"/>
        <v>49</v>
      </c>
      <c r="L1583" t="str">
        <f t="shared" ca="1" si="340"/>
        <v>Adult</v>
      </c>
      <c r="M1583" t="str">
        <f t="shared" ca="1" si="341"/>
        <v>No</v>
      </c>
      <c r="N1583" t="str">
        <f t="shared" ca="1" si="341"/>
        <v>No</v>
      </c>
      <c r="O1583" t="str">
        <f t="shared" ca="1" si="341"/>
        <v>Yes</v>
      </c>
      <c r="P1583" t="str">
        <f t="shared" ca="1" si="341"/>
        <v>Yes</v>
      </c>
      <c r="Q1583" t="str">
        <f t="shared" ca="1" si="342"/>
        <v>Yes</v>
      </c>
      <c r="R1583">
        <f t="shared" ca="1" si="343"/>
        <v>3</v>
      </c>
      <c r="S1583">
        <f t="shared" ca="1" si="344"/>
        <v>3</v>
      </c>
      <c r="T1583">
        <f t="shared" ca="1" si="345"/>
        <v>3</v>
      </c>
      <c r="U1583">
        <f t="shared" ca="1" si="346"/>
        <v>0</v>
      </c>
      <c r="V1583">
        <f t="shared" ca="1" si="347"/>
        <v>4</v>
      </c>
      <c r="W1583">
        <f t="shared" ca="1" si="348"/>
        <v>4</v>
      </c>
      <c r="X1583">
        <f t="shared" ca="1" si="349"/>
        <v>17</v>
      </c>
    </row>
    <row r="1584" spans="1:24" x14ac:dyDescent="0.25">
      <c r="A1584">
        <v>159328</v>
      </c>
      <c r="B1584" t="s">
        <v>5362</v>
      </c>
      <c r="C1584" t="s">
        <v>10</v>
      </c>
      <c r="D1584" t="s">
        <v>5363</v>
      </c>
      <c r="E1584" t="str">
        <f t="shared" ca="1" si="350"/>
        <v xml:space="preserve"> Milton</v>
      </c>
      <c r="F1584" t="s">
        <v>24067</v>
      </c>
      <c r="G1584">
        <f t="shared" ca="1" si="337"/>
        <v>3475051839</v>
      </c>
      <c r="H1584" t="s">
        <v>5361</v>
      </c>
      <c r="I1584">
        <v>70062</v>
      </c>
      <c r="J1584" t="str">
        <f t="shared" ca="1" si="338"/>
        <v>Female</v>
      </c>
      <c r="K1584">
        <f t="shared" ca="1" si="339"/>
        <v>33</v>
      </c>
      <c r="L1584" t="str">
        <f t="shared" ca="1" si="340"/>
        <v>Adult</v>
      </c>
      <c r="M1584" t="str">
        <f t="shared" ca="1" si="341"/>
        <v>Yes</v>
      </c>
      <c r="N1584" t="str">
        <f t="shared" ca="1" si="341"/>
        <v>Yes</v>
      </c>
      <c r="O1584" t="str">
        <f t="shared" ca="1" si="341"/>
        <v>Yes</v>
      </c>
      <c r="P1584" t="str">
        <f t="shared" ca="1" si="341"/>
        <v>Yes</v>
      </c>
      <c r="Q1584" t="str">
        <f t="shared" ca="1" si="342"/>
        <v>Yes</v>
      </c>
      <c r="R1584">
        <f t="shared" ca="1" si="343"/>
        <v>3</v>
      </c>
      <c r="S1584">
        <f t="shared" ca="1" si="344"/>
        <v>3</v>
      </c>
      <c r="T1584">
        <f t="shared" ca="1" si="345"/>
        <v>5</v>
      </c>
      <c r="U1584">
        <f t="shared" ca="1" si="346"/>
        <v>3</v>
      </c>
      <c r="V1584">
        <f t="shared" ca="1" si="347"/>
        <v>4</v>
      </c>
      <c r="W1584">
        <f t="shared" ca="1" si="348"/>
        <v>4</v>
      </c>
      <c r="X1584">
        <f t="shared" ca="1" si="349"/>
        <v>22</v>
      </c>
    </row>
    <row r="1585" spans="1:24" x14ac:dyDescent="0.25">
      <c r="A1585">
        <v>159373</v>
      </c>
      <c r="B1585" t="s">
        <v>5364</v>
      </c>
      <c r="C1585" t="s">
        <v>10</v>
      </c>
      <c r="D1585" t="s">
        <v>5365</v>
      </c>
      <c r="E1585" t="str">
        <f t="shared" ca="1" si="350"/>
        <v>Quincy</v>
      </c>
      <c r="F1585" t="s">
        <v>24067</v>
      </c>
      <c r="G1585">
        <f t="shared" ca="1" si="337"/>
        <v>7324900470</v>
      </c>
      <c r="H1585" t="s">
        <v>5367</v>
      </c>
      <c r="I1585" t="s">
        <v>5366</v>
      </c>
      <c r="J1585" t="str">
        <f t="shared" ca="1" si="338"/>
        <v>Male</v>
      </c>
      <c r="K1585">
        <f t="shared" ca="1" si="339"/>
        <v>55</v>
      </c>
      <c r="L1585" t="str">
        <f t="shared" ca="1" si="340"/>
        <v>Adult</v>
      </c>
      <c r="M1585" t="str">
        <f t="shared" ca="1" si="341"/>
        <v>Yes</v>
      </c>
      <c r="N1585" t="str">
        <f t="shared" ca="1" si="341"/>
        <v>No</v>
      </c>
      <c r="O1585" t="str">
        <f t="shared" ca="1" si="341"/>
        <v>Yes</v>
      </c>
      <c r="P1585" t="str">
        <f t="shared" ca="1" si="341"/>
        <v>Yes</v>
      </c>
      <c r="Q1585" t="str">
        <f t="shared" ca="1" si="342"/>
        <v>No</v>
      </c>
      <c r="R1585">
        <f t="shared" ca="1" si="343"/>
        <v>1</v>
      </c>
      <c r="S1585">
        <f t="shared" ca="1" si="344"/>
        <v>0</v>
      </c>
      <c r="T1585">
        <f t="shared" ca="1" si="345"/>
        <v>3</v>
      </c>
      <c r="U1585">
        <f t="shared" ca="1" si="346"/>
        <v>3</v>
      </c>
      <c r="V1585">
        <f t="shared" ca="1" si="347"/>
        <v>4</v>
      </c>
      <c r="W1585">
        <f t="shared" ca="1" si="348"/>
        <v>0</v>
      </c>
      <c r="X1585">
        <f t="shared" ca="1" si="349"/>
        <v>11</v>
      </c>
    </row>
    <row r="1586" spans="1:24" x14ac:dyDescent="0.25">
      <c r="A1586">
        <v>159382</v>
      </c>
      <c r="B1586" t="s">
        <v>5368</v>
      </c>
      <c r="C1586" t="s">
        <v>10</v>
      </c>
      <c r="D1586" t="s">
        <v>5369</v>
      </c>
      <c r="E1586" t="str">
        <f t="shared" ca="1" si="350"/>
        <v xml:space="preserve"> Milton</v>
      </c>
      <c r="F1586" t="s">
        <v>24067</v>
      </c>
      <c r="G1586">
        <f t="shared" ca="1" si="337"/>
        <v>9653681925</v>
      </c>
      <c r="H1586" t="s">
        <v>5371</v>
      </c>
      <c r="I1586" t="s">
        <v>5370</v>
      </c>
      <c r="J1586" t="str">
        <f t="shared" ca="1" si="338"/>
        <v>Male</v>
      </c>
      <c r="K1586">
        <f t="shared" ca="1" si="339"/>
        <v>48</v>
      </c>
      <c r="L1586" t="str">
        <f t="shared" ca="1" si="340"/>
        <v>Adult</v>
      </c>
      <c r="M1586" t="str">
        <f t="shared" ca="1" si="341"/>
        <v>Yes</v>
      </c>
      <c r="N1586" t="str">
        <f t="shared" ca="1" si="341"/>
        <v>No</v>
      </c>
      <c r="O1586" t="str">
        <f t="shared" ca="1" si="341"/>
        <v>No</v>
      </c>
      <c r="P1586" t="str">
        <f t="shared" ca="1" si="341"/>
        <v>No</v>
      </c>
      <c r="Q1586" t="str">
        <f t="shared" ca="1" si="342"/>
        <v>Yes</v>
      </c>
      <c r="R1586">
        <f t="shared" ca="1" si="343"/>
        <v>5</v>
      </c>
      <c r="S1586">
        <f t="shared" ca="1" si="344"/>
        <v>5</v>
      </c>
      <c r="T1586">
        <f t="shared" ca="1" si="345"/>
        <v>0</v>
      </c>
      <c r="U1586">
        <f t="shared" ca="1" si="346"/>
        <v>3</v>
      </c>
      <c r="V1586">
        <f t="shared" ca="1" si="347"/>
        <v>0</v>
      </c>
      <c r="W1586">
        <f t="shared" ca="1" si="348"/>
        <v>4</v>
      </c>
      <c r="X1586">
        <f t="shared" ca="1" si="349"/>
        <v>17</v>
      </c>
    </row>
    <row r="1587" spans="1:24" x14ac:dyDescent="0.25">
      <c r="A1587">
        <v>159391</v>
      </c>
      <c r="B1587" t="s">
        <v>5372</v>
      </c>
      <c r="C1587" t="s">
        <v>10</v>
      </c>
      <c r="D1587" t="s">
        <v>5373</v>
      </c>
      <c r="E1587" t="str">
        <f t="shared" ca="1" si="350"/>
        <v>Cambridge</v>
      </c>
      <c r="F1587" t="s">
        <v>24067</v>
      </c>
      <c r="G1587">
        <f t="shared" ca="1" si="337"/>
        <v>8903729353</v>
      </c>
      <c r="H1587" t="s">
        <v>5375</v>
      </c>
      <c r="I1587" t="s">
        <v>5374</v>
      </c>
      <c r="J1587" t="str">
        <f t="shared" ca="1" si="338"/>
        <v>Male</v>
      </c>
      <c r="K1587">
        <f t="shared" ca="1" si="339"/>
        <v>27</v>
      </c>
      <c r="L1587" t="str">
        <f t="shared" ca="1" si="340"/>
        <v>Adult</v>
      </c>
      <c r="M1587" t="str">
        <f t="shared" ca="1" si="341"/>
        <v>Yes</v>
      </c>
      <c r="N1587" t="str">
        <f t="shared" ca="1" si="341"/>
        <v>No</v>
      </c>
      <c r="O1587" t="str">
        <f t="shared" ca="1" si="341"/>
        <v>Yes</v>
      </c>
      <c r="P1587" t="str">
        <f t="shared" ca="1" si="341"/>
        <v>No</v>
      </c>
      <c r="Q1587" t="str">
        <f t="shared" ca="1" si="342"/>
        <v>No</v>
      </c>
      <c r="R1587">
        <f t="shared" ca="1" si="343"/>
        <v>4</v>
      </c>
      <c r="S1587">
        <f t="shared" ca="1" si="344"/>
        <v>5</v>
      </c>
      <c r="T1587">
        <f t="shared" ca="1" si="345"/>
        <v>3</v>
      </c>
      <c r="U1587">
        <f t="shared" ca="1" si="346"/>
        <v>3</v>
      </c>
      <c r="V1587">
        <f t="shared" ca="1" si="347"/>
        <v>0</v>
      </c>
      <c r="W1587">
        <f t="shared" ca="1" si="348"/>
        <v>0</v>
      </c>
      <c r="X1587">
        <f t="shared" ca="1" si="349"/>
        <v>15</v>
      </c>
    </row>
    <row r="1588" spans="1:24" x14ac:dyDescent="0.25">
      <c r="A1588">
        <v>159407</v>
      </c>
      <c r="B1588" t="s">
        <v>5376</v>
      </c>
      <c r="C1588" t="s">
        <v>10</v>
      </c>
      <c r="D1588" t="s">
        <v>5377</v>
      </c>
      <c r="E1588" t="str">
        <f t="shared" ca="1" si="350"/>
        <v xml:space="preserve"> Milton</v>
      </c>
      <c r="F1588" t="s">
        <v>24067</v>
      </c>
      <c r="G1588">
        <f t="shared" ca="1" si="337"/>
        <v>3535347866</v>
      </c>
      <c r="H1588" t="s">
        <v>5378</v>
      </c>
      <c r="I1588">
        <v>70535</v>
      </c>
      <c r="J1588" t="str">
        <f t="shared" ca="1" si="338"/>
        <v>Male</v>
      </c>
      <c r="K1588">
        <f t="shared" ca="1" si="339"/>
        <v>29</v>
      </c>
      <c r="L1588" t="str">
        <f t="shared" ca="1" si="340"/>
        <v>Adult</v>
      </c>
      <c r="M1588" t="str">
        <f t="shared" ca="1" si="341"/>
        <v>Yes</v>
      </c>
      <c r="N1588" t="str">
        <f t="shared" ca="1" si="341"/>
        <v>No</v>
      </c>
      <c r="O1588" t="str">
        <f t="shared" ca="1" si="341"/>
        <v>No</v>
      </c>
      <c r="P1588" t="str">
        <f t="shared" ca="1" si="341"/>
        <v>No</v>
      </c>
      <c r="Q1588" t="str">
        <f t="shared" ca="1" si="342"/>
        <v>Yes</v>
      </c>
      <c r="R1588">
        <f t="shared" ca="1" si="343"/>
        <v>5</v>
      </c>
      <c r="S1588">
        <f t="shared" ca="1" si="344"/>
        <v>5</v>
      </c>
      <c r="T1588">
        <f t="shared" ca="1" si="345"/>
        <v>0</v>
      </c>
      <c r="U1588">
        <f t="shared" ca="1" si="346"/>
        <v>3</v>
      </c>
      <c r="V1588">
        <f t="shared" ca="1" si="347"/>
        <v>0</v>
      </c>
      <c r="W1588">
        <f t="shared" ca="1" si="348"/>
        <v>4</v>
      </c>
      <c r="X1588">
        <f t="shared" ca="1" si="349"/>
        <v>17</v>
      </c>
    </row>
    <row r="1589" spans="1:24" x14ac:dyDescent="0.25">
      <c r="A1589">
        <v>159416</v>
      </c>
      <c r="B1589" t="s">
        <v>5379</v>
      </c>
      <c r="C1589" t="s">
        <v>10</v>
      </c>
      <c r="D1589" t="s">
        <v>5380</v>
      </c>
      <c r="E1589" t="str">
        <f t="shared" ca="1" si="350"/>
        <v>Newton</v>
      </c>
      <c r="F1589" t="s">
        <v>24067</v>
      </c>
      <c r="G1589">
        <f t="shared" ca="1" si="337"/>
        <v>6725366942</v>
      </c>
      <c r="H1589" t="s">
        <v>5382</v>
      </c>
      <c r="I1589" t="s">
        <v>5381</v>
      </c>
      <c r="J1589" t="str">
        <f t="shared" ca="1" si="338"/>
        <v>Male</v>
      </c>
      <c r="K1589">
        <f t="shared" ca="1" si="339"/>
        <v>58</v>
      </c>
      <c r="L1589" t="str">
        <f t="shared" ca="1" si="340"/>
        <v>Adult</v>
      </c>
      <c r="M1589" t="str">
        <f t="shared" ca="1" si="341"/>
        <v>Yes</v>
      </c>
      <c r="N1589" t="str">
        <f t="shared" ca="1" si="341"/>
        <v>Yes</v>
      </c>
      <c r="O1589" t="str">
        <f t="shared" ca="1" si="341"/>
        <v>No</v>
      </c>
      <c r="P1589" t="str">
        <f t="shared" ca="1" si="341"/>
        <v>Yes</v>
      </c>
      <c r="Q1589" t="str">
        <f t="shared" ca="1" si="342"/>
        <v>Yes</v>
      </c>
      <c r="R1589">
        <f t="shared" ca="1" si="343"/>
        <v>5</v>
      </c>
      <c r="S1589">
        <f t="shared" ca="1" si="344"/>
        <v>5</v>
      </c>
      <c r="T1589">
        <f t="shared" ca="1" si="345"/>
        <v>3</v>
      </c>
      <c r="U1589">
        <f t="shared" ca="1" si="346"/>
        <v>3</v>
      </c>
      <c r="V1589">
        <f t="shared" ca="1" si="347"/>
        <v>4</v>
      </c>
      <c r="W1589">
        <f t="shared" ca="1" si="348"/>
        <v>4</v>
      </c>
      <c r="X1589">
        <f t="shared" ca="1" si="349"/>
        <v>24</v>
      </c>
    </row>
    <row r="1590" spans="1:24" x14ac:dyDescent="0.25">
      <c r="A1590">
        <v>159443</v>
      </c>
      <c r="B1590" t="s">
        <v>5383</v>
      </c>
      <c r="C1590" t="s">
        <v>10</v>
      </c>
      <c r="D1590" t="s">
        <v>5384</v>
      </c>
      <c r="E1590" t="str">
        <f t="shared" ca="1" si="350"/>
        <v>Revere</v>
      </c>
      <c r="F1590" t="s">
        <v>24067</v>
      </c>
      <c r="G1590">
        <f t="shared" ca="1" si="337"/>
        <v>4723672858</v>
      </c>
      <c r="H1590" t="s">
        <v>5386</v>
      </c>
      <c r="I1590" t="s">
        <v>5385</v>
      </c>
      <c r="J1590" t="str">
        <f t="shared" ca="1" si="338"/>
        <v>Female</v>
      </c>
      <c r="K1590">
        <f t="shared" ca="1" si="339"/>
        <v>35</v>
      </c>
      <c r="L1590" t="str">
        <f t="shared" ca="1" si="340"/>
        <v>Adult</v>
      </c>
      <c r="M1590" t="str">
        <f t="shared" ca="1" si="341"/>
        <v>No</v>
      </c>
      <c r="N1590" t="str">
        <f t="shared" ca="1" si="341"/>
        <v>Yes</v>
      </c>
      <c r="O1590" t="str">
        <f t="shared" ca="1" si="341"/>
        <v>Yes</v>
      </c>
      <c r="P1590" t="str">
        <f t="shared" ca="1" si="341"/>
        <v>Yes</v>
      </c>
      <c r="Q1590" t="str">
        <f t="shared" ca="1" si="342"/>
        <v>No</v>
      </c>
      <c r="R1590">
        <f t="shared" ca="1" si="343"/>
        <v>5</v>
      </c>
      <c r="S1590">
        <f t="shared" ca="1" si="344"/>
        <v>5</v>
      </c>
      <c r="T1590">
        <f t="shared" ca="1" si="345"/>
        <v>5</v>
      </c>
      <c r="U1590">
        <f t="shared" ca="1" si="346"/>
        <v>0</v>
      </c>
      <c r="V1590">
        <f t="shared" ca="1" si="347"/>
        <v>4</v>
      </c>
      <c r="W1590">
        <f t="shared" ca="1" si="348"/>
        <v>0</v>
      </c>
      <c r="X1590">
        <f t="shared" ca="1" si="349"/>
        <v>19</v>
      </c>
    </row>
    <row r="1591" spans="1:24" x14ac:dyDescent="0.25">
      <c r="A1591">
        <v>159513</v>
      </c>
      <c r="B1591" t="s">
        <v>5387</v>
      </c>
      <c r="C1591" t="s">
        <v>10</v>
      </c>
      <c r="D1591" t="s">
        <v>5388</v>
      </c>
      <c r="E1591" t="str">
        <f t="shared" ca="1" si="350"/>
        <v>Boston</v>
      </c>
      <c r="F1591" t="s">
        <v>24067</v>
      </c>
      <c r="G1591">
        <f t="shared" ca="1" si="337"/>
        <v>4183750598</v>
      </c>
      <c r="H1591" t="s">
        <v>5390</v>
      </c>
      <c r="I1591" t="s">
        <v>5389</v>
      </c>
      <c r="J1591" t="str">
        <f t="shared" ca="1" si="338"/>
        <v>Female</v>
      </c>
      <c r="K1591">
        <f t="shared" ca="1" si="339"/>
        <v>52</v>
      </c>
      <c r="L1591" t="str">
        <f t="shared" ca="1" si="340"/>
        <v>Adult</v>
      </c>
      <c r="M1591" t="str">
        <f t="shared" ca="1" si="341"/>
        <v>No</v>
      </c>
      <c r="N1591" t="str">
        <f t="shared" ca="1" si="341"/>
        <v>No</v>
      </c>
      <c r="O1591" t="str">
        <f t="shared" ca="1" si="341"/>
        <v>Yes</v>
      </c>
      <c r="P1591" t="str">
        <f t="shared" ca="1" si="341"/>
        <v>Yes</v>
      </c>
      <c r="Q1591" t="str">
        <f t="shared" ca="1" si="342"/>
        <v>No</v>
      </c>
      <c r="R1591">
        <f t="shared" ca="1" si="343"/>
        <v>2</v>
      </c>
      <c r="S1591">
        <f t="shared" ca="1" si="344"/>
        <v>3</v>
      </c>
      <c r="T1591">
        <f t="shared" ca="1" si="345"/>
        <v>3</v>
      </c>
      <c r="U1591">
        <f t="shared" ca="1" si="346"/>
        <v>0</v>
      </c>
      <c r="V1591">
        <f t="shared" ca="1" si="347"/>
        <v>4</v>
      </c>
      <c r="W1591">
        <f t="shared" ca="1" si="348"/>
        <v>0</v>
      </c>
      <c r="X1591">
        <f t="shared" ca="1" si="349"/>
        <v>12</v>
      </c>
    </row>
    <row r="1592" spans="1:24" x14ac:dyDescent="0.25">
      <c r="A1592">
        <v>159522</v>
      </c>
      <c r="B1592" t="s">
        <v>5387</v>
      </c>
      <c r="C1592" t="s">
        <v>10</v>
      </c>
      <c r="D1592" t="s">
        <v>5391</v>
      </c>
      <c r="E1592" t="str">
        <f t="shared" ca="1" si="350"/>
        <v>Canton</v>
      </c>
      <c r="F1592" t="s">
        <v>24067</v>
      </c>
      <c r="G1592">
        <f t="shared" ca="1" si="337"/>
        <v>2903432558</v>
      </c>
      <c r="H1592" t="s">
        <v>5390</v>
      </c>
      <c r="I1592" t="s">
        <v>5392</v>
      </c>
      <c r="J1592" t="str">
        <f t="shared" ca="1" si="338"/>
        <v>Male</v>
      </c>
      <c r="K1592">
        <f t="shared" ca="1" si="339"/>
        <v>32</v>
      </c>
      <c r="L1592" t="str">
        <f t="shared" ca="1" si="340"/>
        <v>Adult</v>
      </c>
      <c r="M1592" t="str">
        <f t="shared" ca="1" si="341"/>
        <v>No</v>
      </c>
      <c r="N1592" t="str">
        <f t="shared" ca="1" si="341"/>
        <v>Yes</v>
      </c>
      <c r="O1592" t="str">
        <f t="shared" ca="1" si="341"/>
        <v>Yes</v>
      </c>
      <c r="P1592" t="str">
        <f t="shared" ca="1" si="341"/>
        <v>Yes</v>
      </c>
      <c r="Q1592" t="str">
        <f t="shared" ca="1" si="342"/>
        <v>No</v>
      </c>
      <c r="R1592">
        <f t="shared" ca="1" si="343"/>
        <v>5</v>
      </c>
      <c r="S1592">
        <f t="shared" ca="1" si="344"/>
        <v>5</v>
      </c>
      <c r="T1592">
        <f t="shared" ca="1" si="345"/>
        <v>5</v>
      </c>
      <c r="U1592">
        <f t="shared" ca="1" si="346"/>
        <v>0</v>
      </c>
      <c r="V1592">
        <f t="shared" ca="1" si="347"/>
        <v>4</v>
      </c>
      <c r="W1592">
        <f t="shared" ca="1" si="348"/>
        <v>0</v>
      </c>
      <c r="X1592">
        <f t="shared" ca="1" si="349"/>
        <v>19</v>
      </c>
    </row>
    <row r="1593" spans="1:24" x14ac:dyDescent="0.25">
      <c r="A1593">
        <v>159531</v>
      </c>
      <c r="B1593" t="s">
        <v>5393</v>
      </c>
      <c r="C1593" t="s">
        <v>10</v>
      </c>
      <c r="D1593" t="s">
        <v>5394</v>
      </c>
      <c r="E1593" t="str">
        <f t="shared" ca="1" si="350"/>
        <v>Dedham</v>
      </c>
      <c r="F1593" t="s">
        <v>24067</v>
      </c>
      <c r="G1593">
        <f t="shared" ca="1" si="337"/>
        <v>6262936555</v>
      </c>
      <c r="H1593" t="s">
        <v>5395</v>
      </c>
      <c r="I1593">
        <v>70535</v>
      </c>
      <c r="J1593" t="str">
        <f t="shared" ca="1" si="338"/>
        <v>Male</v>
      </c>
      <c r="K1593">
        <f t="shared" ca="1" si="339"/>
        <v>56</v>
      </c>
      <c r="L1593" t="str">
        <f t="shared" ca="1" si="340"/>
        <v>Adult</v>
      </c>
      <c r="M1593" t="str">
        <f t="shared" ca="1" si="341"/>
        <v>Yes</v>
      </c>
      <c r="N1593" t="str">
        <f t="shared" ca="1" si="341"/>
        <v>Yes</v>
      </c>
      <c r="O1593" t="str">
        <f t="shared" ca="1" si="341"/>
        <v>No</v>
      </c>
      <c r="P1593" t="str">
        <f t="shared" ca="1" si="341"/>
        <v>No</v>
      </c>
      <c r="Q1593" t="str">
        <f t="shared" ca="1" si="342"/>
        <v>Yes</v>
      </c>
      <c r="R1593">
        <f t="shared" ca="1" si="343"/>
        <v>4</v>
      </c>
      <c r="S1593">
        <f t="shared" ca="1" si="344"/>
        <v>5</v>
      </c>
      <c r="T1593">
        <f t="shared" ca="1" si="345"/>
        <v>3</v>
      </c>
      <c r="U1593">
        <f t="shared" ca="1" si="346"/>
        <v>3</v>
      </c>
      <c r="V1593">
        <f t="shared" ca="1" si="347"/>
        <v>0</v>
      </c>
      <c r="W1593">
        <f t="shared" ca="1" si="348"/>
        <v>4</v>
      </c>
      <c r="X1593">
        <f t="shared" ca="1" si="349"/>
        <v>19</v>
      </c>
    </row>
    <row r="1594" spans="1:24" x14ac:dyDescent="0.25">
      <c r="A1594">
        <v>159568</v>
      </c>
      <c r="B1594" t="s">
        <v>5396</v>
      </c>
      <c r="C1594" t="s">
        <v>10</v>
      </c>
      <c r="D1594" t="s">
        <v>5397</v>
      </c>
      <c r="E1594" t="str">
        <f t="shared" ca="1" si="350"/>
        <v>Brookline</v>
      </c>
      <c r="F1594" t="s">
        <v>24067</v>
      </c>
      <c r="G1594">
        <f t="shared" ca="1" si="337"/>
        <v>1025881196</v>
      </c>
      <c r="H1594" t="s">
        <v>5398</v>
      </c>
      <c r="I1594">
        <v>71359</v>
      </c>
      <c r="J1594" t="str">
        <f t="shared" ca="1" si="338"/>
        <v>Male</v>
      </c>
      <c r="K1594">
        <f t="shared" ca="1" si="339"/>
        <v>28</v>
      </c>
      <c r="L1594" t="str">
        <f t="shared" ca="1" si="340"/>
        <v>Adult</v>
      </c>
      <c r="M1594" t="str">
        <f t="shared" ca="1" si="341"/>
        <v>Yes</v>
      </c>
      <c r="N1594" t="str">
        <f t="shared" ca="1" si="341"/>
        <v>No</v>
      </c>
      <c r="O1594" t="str">
        <f t="shared" ca="1" si="341"/>
        <v>No</v>
      </c>
      <c r="P1594" t="str">
        <f t="shared" ca="1" si="341"/>
        <v>No</v>
      </c>
      <c r="Q1594" t="str">
        <f t="shared" ca="1" si="342"/>
        <v>Yes</v>
      </c>
      <c r="R1594">
        <f t="shared" ca="1" si="343"/>
        <v>3</v>
      </c>
      <c r="S1594">
        <f t="shared" ca="1" si="344"/>
        <v>3</v>
      </c>
      <c r="T1594">
        <f t="shared" ca="1" si="345"/>
        <v>0</v>
      </c>
      <c r="U1594">
        <f t="shared" ca="1" si="346"/>
        <v>3</v>
      </c>
      <c r="V1594">
        <f t="shared" ca="1" si="347"/>
        <v>0</v>
      </c>
      <c r="W1594">
        <f t="shared" ca="1" si="348"/>
        <v>4</v>
      </c>
      <c r="X1594">
        <f t="shared" ca="1" si="349"/>
        <v>13</v>
      </c>
    </row>
    <row r="1595" spans="1:24" x14ac:dyDescent="0.25">
      <c r="A1595">
        <v>159601</v>
      </c>
      <c r="B1595" t="s">
        <v>5399</v>
      </c>
      <c r="C1595" t="s">
        <v>10</v>
      </c>
      <c r="D1595" t="s">
        <v>5400</v>
      </c>
      <c r="E1595" t="str">
        <f t="shared" ca="1" si="350"/>
        <v>Brookline</v>
      </c>
      <c r="F1595" t="s">
        <v>24067</v>
      </c>
      <c r="G1595">
        <f t="shared" ca="1" si="337"/>
        <v>3325239543</v>
      </c>
      <c r="H1595" t="s">
        <v>5401</v>
      </c>
      <c r="I1595">
        <v>70570</v>
      </c>
      <c r="J1595" t="str">
        <f t="shared" ca="1" si="338"/>
        <v>Male</v>
      </c>
      <c r="K1595">
        <f t="shared" ca="1" si="339"/>
        <v>23</v>
      </c>
      <c r="L1595" t="str">
        <f t="shared" ca="1" si="340"/>
        <v>Adult</v>
      </c>
      <c r="M1595" t="str">
        <f t="shared" ca="1" si="341"/>
        <v>Yes</v>
      </c>
      <c r="N1595" t="str">
        <f t="shared" ca="1" si="341"/>
        <v>No</v>
      </c>
      <c r="O1595" t="str">
        <f t="shared" ca="1" si="341"/>
        <v>No</v>
      </c>
      <c r="P1595" t="str">
        <f t="shared" ca="1" si="341"/>
        <v>No</v>
      </c>
      <c r="Q1595" t="str">
        <f t="shared" ca="1" si="342"/>
        <v>No</v>
      </c>
      <c r="R1595">
        <f t="shared" ca="1" si="343"/>
        <v>3</v>
      </c>
      <c r="S1595">
        <f t="shared" ca="1" si="344"/>
        <v>3</v>
      </c>
      <c r="T1595">
        <f t="shared" ca="1" si="345"/>
        <v>0</v>
      </c>
      <c r="U1595">
        <f t="shared" ca="1" si="346"/>
        <v>3</v>
      </c>
      <c r="V1595">
        <f t="shared" ca="1" si="347"/>
        <v>0</v>
      </c>
      <c r="W1595">
        <f t="shared" ca="1" si="348"/>
        <v>0</v>
      </c>
      <c r="X1595">
        <f t="shared" ca="1" si="349"/>
        <v>9</v>
      </c>
    </row>
    <row r="1596" spans="1:24" x14ac:dyDescent="0.25">
      <c r="A1596">
        <v>159638</v>
      </c>
      <c r="B1596" t="s">
        <v>5402</v>
      </c>
      <c r="C1596" t="s">
        <v>10</v>
      </c>
      <c r="D1596" t="s">
        <v>5403</v>
      </c>
      <c r="E1596" t="str">
        <f t="shared" ca="1" si="350"/>
        <v>Somerville</v>
      </c>
      <c r="F1596" t="s">
        <v>24067</v>
      </c>
      <c r="G1596">
        <f t="shared" ca="1" si="337"/>
        <v>5789103245</v>
      </c>
      <c r="H1596" t="s">
        <v>5405</v>
      </c>
      <c r="I1596" t="s">
        <v>5404</v>
      </c>
      <c r="J1596" t="str">
        <f t="shared" ca="1" si="338"/>
        <v>Female</v>
      </c>
      <c r="K1596">
        <f t="shared" ca="1" si="339"/>
        <v>18</v>
      </c>
      <c r="L1596" t="str">
        <f t="shared" ca="1" si="340"/>
        <v>Adult</v>
      </c>
      <c r="M1596" t="str">
        <f t="shared" ca="1" si="341"/>
        <v>No</v>
      </c>
      <c r="N1596" t="str">
        <f t="shared" ca="1" si="341"/>
        <v>Yes</v>
      </c>
      <c r="O1596" t="str">
        <f t="shared" ca="1" si="341"/>
        <v>Yes</v>
      </c>
      <c r="P1596" t="str">
        <f t="shared" ca="1" si="341"/>
        <v>Yes</v>
      </c>
      <c r="Q1596" t="str">
        <f t="shared" ca="1" si="342"/>
        <v>No</v>
      </c>
      <c r="R1596">
        <f t="shared" ca="1" si="343"/>
        <v>1</v>
      </c>
      <c r="S1596">
        <f t="shared" ca="1" si="344"/>
        <v>0</v>
      </c>
      <c r="T1596">
        <f t="shared" ca="1" si="345"/>
        <v>5</v>
      </c>
      <c r="U1596">
        <f t="shared" ca="1" si="346"/>
        <v>0</v>
      </c>
      <c r="V1596">
        <f t="shared" ca="1" si="347"/>
        <v>4</v>
      </c>
      <c r="W1596">
        <f t="shared" ca="1" si="348"/>
        <v>0</v>
      </c>
      <c r="X1596">
        <f t="shared" ca="1" si="349"/>
        <v>10</v>
      </c>
    </row>
    <row r="1597" spans="1:24" x14ac:dyDescent="0.25">
      <c r="A1597">
        <v>159647</v>
      </c>
      <c r="B1597" t="s">
        <v>5406</v>
      </c>
      <c r="C1597" t="s">
        <v>10</v>
      </c>
      <c r="D1597" t="s">
        <v>5407</v>
      </c>
      <c r="E1597" t="str">
        <f t="shared" ca="1" si="350"/>
        <v>Needham</v>
      </c>
      <c r="F1597" t="s">
        <v>24067</v>
      </c>
      <c r="G1597">
        <f t="shared" ca="1" si="337"/>
        <v>9884919629</v>
      </c>
      <c r="H1597" t="s">
        <v>5408</v>
      </c>
      <c r="I1597">
        <v>71272</v>
      </c>
      <c r="J1597" t="str">
        <f t="shared" ca="1" si="338"/>
        <v>Female</v>
      </c>
      <c r="K1597">
        <f t="shared" ca="1" si="339"/>
        <v>55</v>
      </c>
      <c r="L1597" t="str">
        <f t="shared" ca="1" si="340"/>
        <v>Adult</v>
      </c>
      <c r="M1597" t="str">
        <f t="shared" ca="1" si="341"/>
        <v>Yes</v>
      </c>
      <c r="N1597" t="str">
        <f t="shared" ca="1" si="341"/>
        <v>No</v>
      </c>
      <c r="O1597" t="str">
        <f t="shared" ca="1" si="341"/>
        <v>Yes</v>
      </c>
      <c r="P1597" t="str">
        <f t="shared" ca="1" si="341"/>
        <v>Yes</v>
      </c>
      <c r="Q1597" t="str">
        <f t="shared" ca="1" si="342"/>
        <v>No</v>
      </c>
      <c r="R1597">
        <f t="shared" ca="1" si="343"/>
        <v>1</v>
      </c>
      <c r="S1597">
        <f t="shared" ca="1" si="344"/>
        <v>0</v>
      </c>
      <c r="T1597">
        <f t="shared" ca="1" si="345"/>
        <v>3</v>
      </c>
      <c r="U1597">
        <f t="shared" ca="1" si="346"/>
        <v>3</v>
      </c>
      <c r="V1597">
        <f t="shared" ca="1" si="347"/>
        <v>4</v>
      </c>
      <c r="W1597">
        <f t="shared" ca="1" si="348"/>
        <v>0</v>
      </c>
      <c r="X1597">
        <f t="shared" ca="1" si="349"/>
        <v>11</v>
      </c>
    </row>
    <row r="1598" spans="1:24" x14ac:dyDescent="0.25">
      <c r="A1598">
        <v>159656</v>
      </c>
      <c r="B1598" t="s">
        <v>5409</v>
      </c>
      <c r="C1598" t="s">
        <v>10</v>
      </c>
      <c r="D1598" t="s">
        <v>5410</v>
      </c>
      <c r="E1598" t="str">
        <f t="shared" ca="1" si="350"/>
        <v>Cambridge</v>
      </c>
      <c r="F1598" t="s">
        <v>24067</v>
      </c>
      <c r="G1598">
        <f t="shared" ca="1" si="337"/>
        <v>4399445596</v>
      </c>
      <c r="H1598" t="s">
        <v>5412</v>
      </c>
      <c r="I1598" t="s">
        <v>5411</v>
      </c>
      <c r="J1598" t="str">
        <f t="shared" ca="1" si="338"/>
        <v>Male</v>
      </c>
      <c r="K1598">
        <f t="shared" ca="1" si="339"/>
        <v>45</v>
      </c>
      <c r="L1598" t="str">
        <f t="shared" ca="1" si="340"/>
        <v>Adult</v>
      </c>
      <c r="M1598" t="str">
        <f t="shared" ca="1" si="341"/>
        <v>No</v>
      </c>
      <c r="N1598" t="str">
        <f t="shared" ca="1" si="341"/>
        <v>Yes</v>
      </c>
      <c r="O1598" t="str">
        <f t="shared" ca="1" si="341"/>
        <v>Yes</v>
      </c>
      <c r="P1598" t="str">
        <f t="shared" ca="1" si="341"/>
        <v>No</v>
      </c>
      <c r="Q1598" t="str">
        <f t="shared" ca="1" si="342"/>
        <v>No</v>
      </c>
      <c r="R1598">
        <f t="shared" ca="1" si="343"/>
        <v>4</v>
      </c>
      <c r="S1598">
        <f t="shared" ca="1" si="344"/>
        <v>5</v>
      </c>
      <c r="T1598">
        <f t="shared" ca="1" si="345"/>
        <v>5</v>
      </c>
      <c r="U1598">
        <f t="shared" ca="1" si="346"/>
        <v>0</v>
      </c>
      <c r="V1598">
        <f t="shared" ca="1" si="347"/>
        <v>0</v>
      </c>
      <c r="W1598">
        <f t="shared" ca="1" si="348"/>
        <v>0</v>
      </c>
      <c r="X1598">
        <f t="shared" ca="1" si="349"/>
        <v>14</v>
      </c>
    </row>
    <row r="1599" spans="1:24" x14ac:dyDescent="0.25">
      <c r="A1599">
        <v>159717</v>
      </c>
      <c r="B1599" t="s">
        <v>5413</v>
      </c>
      <c r="C1599" t="s">
        <v>10</v>
      </c>
      <c r="D1599" t="s">
        <v>5414</v>
      </c>
      <c r="E1599" t="str">
        <f t="shared" ca="1" si="350"/>
        <v>Boston</v>
      </c>
      <c r="F1599" t="s">
        <v>24067</v>
      </c>
      <c r="G1599">
        <f t="shared" ca="1" si="337"/>
        <v>6438342585</v>
      </c>
      <c r="H1599" t="s">
        <v>5415</v>
      </c>
      <c r="I1599">
        <v>70605</v>
      </c>
      <c r="J1599" t="str">
        <f t="shared" ca="1" si="338"/>
        <v>Female</v>
      </c>
      <c r="K1599">
        <f t="shared" ca="1" si="339"/>
        <v>68</v>
      </c>
      <c r="L1599" t="str">
        <f t="shared" ca="1" si="340"/>
        <v>Adult</v>
      </c>
      <c r="M1599" t="str">
        <f t="shared" ca="1" si="341"/>
        <v>Yes</v>
      </c>
      <c r="N1599" t="str">
        <f t="shared" ca="1" si="341"/>
        <v>Yes</v>
      </c>
      <c r="O1599" t="str">
        <f t="shared" ca="1" si="341"/>
        <v>No</v>
      </c>
      <c r="P1599" t="str">
        <f t="shared" ca="1" si="341"/>
        <v>Yes</v>
      </c>
      <c r="Q1599" t="str">
        <f t="shared" ca="1" si="342"/>
        <v>No</v>
      </c>
      <c r="R1599">
        <f t="shared" ca="1" si="343"/>
        <v>2</v>
      </c>
      <c r="S1599">
        <f t="shared" ca="1" si="344"/>
        <v>3</v>
      </c>
      <c r="T1599">
        <f t="shared" ca="1" si="345"/>
        <v>3</v>
      </c>
      <c r="U1599">
        <f t="shared" ca="1" si="346"/>
        <v>3</v>
      </c>
      <c r="V1599">
        <f t="shared" ca="1" si="347"/>
        <v>4</v>
      </c>
      <c r="W1599">
        <f t="shared" ca="1" si="348"/>
        <v>0</v>
      </c>
      <c r="X1599">
        <f t="shared" ca="1" si="349"/>
        <v>15</v>
      </c>
    </row>
    <row r="1600" spans="1:24" x14ac:dyDescent="0.25">
      <c r="A1600">
        <v>159939</v>
      </c>
      <c r="B1600" t="s">
        <v>5416</v>
      </c>
      <c r="C1600" t="s">
        <v>10</v>
      </c>
      <c r="D1600" t="s">
        <v>5417</v>
      </c>
      <c r="E1600" t="str">
        <f t="shared" ca="1" si="350"/>
        <v>Canton</v>
      </c>
      <c r="F1600" t="s">
        <v>24067</v>
      </c>
      <c r="G1600">
        <f t="shared" ca="1" si="337"/>
        <v>3117238477</v>
      </c>
      <c r="H1600" t="s">
        <v>5418</v>
      </c>
      <c r="I1600">
        <v>70148</v>
      </c>
      <c r="J1600" t="str">
        <f t="shared" ca="1" si="338"/>
        <v>Male</v>
      </c>
      <c r="K1600">
        <f t="shared" ca="1" si="339"/>
        <v>50</v>
      </c>
      <c r="L1600" t="str">
        <f t="shared" ca="1" si="340"/>
        <v>Adult</v>
      </c>
      <c r="M1600" t="str">
        <f t="shared" ca="1" si="341"/>
        <v>Yes</v>
      </c>
      <c r="N1600" t="str">
        <f t="shared" ca="1" si="341"/>
        <v>No</v>
      </c>
      <c r="O1600" t="str">
        <f t="shared" ca="1" si="341"/>
        <v>Yes</v>
      </c>
      <c r="P1600" t="str">
        <f t="shared" ca="1" si="341"/>
        <v>No</v>
      </c>
      <c r="Q1600" t="str">
        <f t="shared" ca="1" si="342"/>
        <v>Yes</v>
      </c>
      <c r="R1600">
        <f t="shared" ca="1" si="343"/>
        <v>2</v>
      </c>
      <c r="S1600">
        <f t="shared" ca="1" si="344"/>
        <v>3</v>
      </c>
      <c r="T1600">
        <f t="shared" ca="1" si="345"/>
        <v>3</v>
      </c>
      <c r="U1600">
        <f t="shared" ca="1" si="346"/>
        <v>3</v>
      </c>
      <c r="V1600">
        <f t="shared" ca="1" si="347"/>
        <v>0</v>
      </c>
      <c r="W1600">
        <f t="shared" ca="1" si="348"/>
        <v>4</v>
      </c>
      <c r="X1600">
        <f t="shared" ca="1" si="349"/>
        <v>15</v>
      </c>
    </row>
    <row r="1601" spans="1:24" x14ac:dyDescent="0.25">
      <c r="A1601">
        <v>159948</v>
      </c>
      <c r="B1601" t="s">
        <v>5419</v>
      </c>
      <c r="C1601" t="s">
        <v>10</v>
      </c>
      <c r="D1601" t="s">
        <v>5420</v>
      </c>
      <c r="E1601" t="str">
        <f t="shared" ca="1" si="350"/>
        <v>Chelsea</v>
      </c>
      <c r="F1601" t="s">
        <v>24067</v>
      </c>
      <c r="G1601">
        <f t="shared" ca="1" si="337"/>
        <v>3935418978</v>
      </c>
      <c r="H1601" t="s">
        <v>5421</v>
      </c>
      <c r="I1601">
        <v>70126</v>
      </c>
      <c r="J1601" t="str">
        <f t="shared" ca="1" si="338"/>
        <v>Female</v>
      </c>
      <c r="K1601">
        <f t="shared" ca="1" si="339"/>
        <v>18</v>
      </c>
      <c r="L1601" t="str">
        <f t="shared" ca="1" si="340"/>
        <v>Adult</v>
      </c>
      <c r="M1601" t="str">
        <f t="shared" ca="1" si="341"/>
        <v>Yes</v>
      </c>
      <c r="N1601" t="str">
        <f t="shared" ca="1" si="341"/>
        <v>Yes</v>
      </c>
      <c r="O1601" t="str">
        <f t="shared" ca="1" si="341"/>
        <v>Yes</v>
      </c>
      <c r="P1601" t="str">
        <f t="shared" ca="1" si="341"/>
        <v>Yes</v>
      </c>
      <c r="Q1601" t="str">
        <f t="shared" ca="1" si="342"/>
        <v>Yes</v>
      </c>
      <c r="R1601">
        <f t="shared" ca="1" si="343"/>
        <v>4</v>
      </c>
      <c r="S1601">
        <f t="shared" ca="1" si="344"/>
        <v>5</v>
      </c>
      <c r="T1601">
        <f t="shared" ca="1" si="345"/>
        <v>5</v>
      </c>
      <c r="U1601">
        <f t="shared" ca="1" si="346"/>
        <v>3</v>
      </c>
      <c r="V1601">
        <f t="shared" ca="1" si="347"/>
        <v>4</v>
      </c>
      <c r="W1601">
        <f t="shared" ca="1" si="348"/>
        <v>4</v>
      </c>
      <c r="X1601">
        <f t="shared" ca="1" si="349"/>
        <v>25</v>
      </c>
    </row>
    <row r="1602" spans="1:24" x14ac:dyDescent="0.25">
      <c r="A1602">
        <v>159966</v>
      </c>
      <c r="B1602" t="s">
        <v>5422</v>
      </c>
      <c r="C1602" t="s">
        <v>10</v>
      </c>
      <c r="D1602" t="s">
        <v>5423</v>
      </c>
      <c r="E1602" t="str">
        <f t="shared" ca="1" si="350"/>
        <v>Quincy</v>
      </c>
      <c r="F1602" t="s">
        <v>24067</v>
      </c>
      <c r="G1602">
        <f t="shared" ca="1" si="337"/>
        <v>4196195378</v>
      </c>
      <c r="H1602" t="s">
        <v>5424</v>
      </c>
      <c r="I1602">
        <v>70310</v>
      </c>
      <c r="J1602" t="str">
        <f t="shared" ca="1" si="338"/>
        <v>Female</v>
      </c>
      <c r="K1602">
        <f t="shared" ca="1" si="339"/>
        <v>63</v>
      </c>
      <c r="L1602" t="str">
        <f t="shared" ca="1" si="340"/>
        <v>Adult</v>
      </c>
      <c r="M1602" t="str">
        <f t="shared" ca="1" si="341"/>
        <v>No</v>
      </c>
      <c r="N1602" t="str">
        <f t="shared" ca="1" si="341"/>
        <v>Yes</v>
      </c>
      <c r="O1602" t="str">
        <f t="shared" ca="1" si="341"/>
        <v>Yes</v>
      </c>
      <c r="P1602" t="str">
        <f t="shared" ref="P1602:Q1665" ca="1" si="351">CHOOSE(RANDBETWEEN(1,2),"Yes","No")</f>
        <v>Yes</v>
      </c>
      <c r="Q1602" t="str">
        <f t="shared" ca="1" si="342"/>
        <v>Yes</v>
      </c>
      <c r="R1602">
        <f t="shared" ca="1" si="343"/>
        <v>5</v>
      </c>
      <c r="S1602">
        <f t="shared" ca="1" si="344"/>
        <v>5</v>
      </c>
      <c r="T1602">
        <f t="shared" ca="1" si="345"/>
        <v>5</v>
      </c>
      <c r="U1602">
        <f t="shared" ca="1" si="346"/>
        <v>0</v>
      </c>
      <c r="V1602">
        <f t="shared" ca="1" si="347"/>
        <v>4</v>
      </c>
      <c r="W1602">
        <f t="shared" ca="1" si="348"/>
        <v>4</v>
      </c>
      <c r="X1602">
        <f t="shared" ca="1" si="349"/>
        <v>23</v>
      </c>
    </row>
    <row r="1603" spans="1:24" x14ac:dyDescent="0.25">
      <c r="A1603">
        <v>159993</v>
      </c>
      <c r="B1603" t="s">
        <v>5425</v>
      </c>
      <c r="C1603" t="s">
        <v>10</v>
      </c>
      <c r="D1603" t="s">
        <v>5426</v>
      </c>
      <c r="E1603" t="str">
        <f t="shared" ca="1" si="350"/>
        <v>Somerville</v>
      </c>
      <c r="F1603" t="s">
        <v>24067</v>
      </c>
      <c r="G1603">
        <f t="shared" ref="G1603:G1666" ca="1" si="352">RANDBETWEEN(1000000000,9999999999)</f>
        <v>9264346431</v>
      </c>
      <c r="H1603" t="s">
        <v>5428</v>
      </c>
      <c r="I1603" t="s">
        <v>5427</v>
      </c>
      <c r="J1603" t="str">
        <f t="shared" ref="J1603:J1666" ca="1" si="353">CHOOSE(RANDBETWEEN(1,2),"Male","Female")</f>
        <v>Male</v>
      </c>
      <c r="K1603">
        <f t="shared" ref="K1603:K1666" ca="1" si="354">RANDBETWEEN(15,70)</f>
        <v>57</v>
      </c>
      <c r="L1603" t="str">
        <f t="shared" ref="L1603:L1666" ca="1" si="355">IF(AND(K1603&gt;=12, K1603 &lt; 18), "Adoloscent", "Adult")</f>
        <v>Adult</v>
      </c>
      <c r="M1603" t="str">
        <f t="shared" ref="M1603:Q1666" ca="1" si="356">CHOOSE(RANDBETWEEN(1,2),"Yes","No")</f>
        <v>No</v>
      </c>
      <c r="N1603" t="str">
        <f t="shared" ca="1" si="356"/>
        <v>Yes</v>
      </c>
      <c r="O1603" t="str">
        <f t="shared" ca="1" si="356"/>
        <v>Yes</v>
      </c>
      <c r="P1603" t="str">
        <f t="shared" ca="1" si="351"/>
        <v>No</v>
      </c>
      <c r="Q1603" t="str">
        <f t="shared" ca="1" si="351"/>
        <v>No</v>
      </c>
      <c r="R1603">
        <f t="shared" ref="R1603:R1666" ca="1" si="357">CHOOSE(RANDBETWEEN(1,5),1,2,3,4,5)</f>
        <v>3</v>
      </c>
      <c r="S1603">
        <f t="shared" ref="S1603:S1666" ca="1" si="358">IF(R1603&gt;=4,5,IF(AND(R1603&gt;=2,R1603&lt;=3),3,IF(R1603=1,0)))</f>
        <v>3</v>
      </c>
      <c r="T1603">
        <f t="shared" ref="T1603:T1666" ca="1" si="359">IF(AND(O1603="Yes",N1603="Yes"),5,IF(OR(O1603="Yes",N1603="Yes"),3,IF(AND(O1603="No",N1603="No"),0)))</f>
        <v>5</v>
      </c>
      <c r="U1603">
        <f t="shared" ref="U1603:U1666" ca="1" si="360">IF(M1603="Yes",3,0)</f>
        <v>0</v>
      </c>
      <c r="V1603">
        <f t="shared" ref="V1603:V1666" ca="1" si="361">IF(P1603="Yes",4,0)</f>
        <v>0</v>
      </c>
      <c r="W1603">
        <f t="shared" ref="W1603:W1666" ca="1" si="362">IF(Q1603="Yes",4,0)</f>
        <v>0</v>
      </c>
      <c r="X1603">
        <f t="shared" ref="X1603:X1666" ca="1" si="363">SUM(R1603:W1603)</f>
        <v>11</v>
      </c>
    </row>
    <row r="1604" spans="1:24" x14ac:dyDescent="0.25">
      <c r="A1604">
        <v>160010</v>
      </c>
      <c r="B1604" t="s">
        <v>5429</v>
      </c>
      <c r="C1604" t="s">
        <v>10</v>
      </c>
      <c r="D1604" t="s">
        <v>5430</v>
      </c>
      <c r="E1604" t="str">
        <f t="shared" ref="E1604:E1667" ca="1" si="364">CHOOSE(RANDBETWEEN(1,15),"Boston","Winthrop","Revere","Chelsea","Everett","Somerville", "Cambridge","Watertown", "Newton","Brookline", "Needham", "Dedham", "Canton"," Milton", "Quincy")</f>
        <v>Newton</v>
      </c>
      <c r="F1604" t="s">
        <v>24067</v>
      </c>
      <c r="G1604">
        <f t="shared" ca="1" si="352"/>
        <v>6710114575</v>
      </c>
      <c r="H1604" t="s">
        <v>5432</v>
      </c>
      <c r="I1604" t="s">
        <v>5431</v>
      </c>
      <c r="J1604" t="str">
        <f t="shared" ca="1" si="353"/>
        <v>Female</v>
      </c>
      <c r="K1604">
        <f t="shared" ca="1" si="354"/>
        <v>29</v>
      </c>
      <c r="L1604" t="str">
        <f t="shared" ca="1" si="355"/>
        <v>Adult</v>
      </c>
      <c r="M1604" t="str">
        <f t="shared" ca="1" si="356"/>
        <v>Yes</v>
      </c>
      <c r="N1604" t="str">
        <f t="shared" ca="1" si="356"/>
        <v>Yes</v>
      </c>
      <c r="O1604" t="str">
        <f t="shared" ca="1" si="356"/>
        <v>No</v>
      </c>
      <c r="P1604" t="str">
        <f t="shared" ca="1" si="351"/>
        <v>No</v>
      </c>
      <c r="Q1604" t="str">
        <f t="shared" ca="1" si="351"/>
        <v>No</v>
      </c>
      <c r="R1604">
        <f t="shared" ca="1" si="357"/>
        <v>3</v>
      </c>
      <c r="S1604">
        <f t="shared" ca="1" si="358"/>
        <v>3</v>
      </c>
      <c r="T1604">
        <f t="shared" ca="1" si="359"/>
        <v>3</v>
      </c>
      <c r="U1604">
        <f t="shared" ca="1" si="360"/>
        <v>3</v>
      </c>
      <c r="V1604">
        <f t="shared" ca="1" si="361"/>
        <v>0</v>
      </c>
      <c r="W1604">
        <f t="shared" ca="1" si="362"/>
        <v>0</v>
      </c>
      <c r="X1604">
        <f t="shared" ca="1" si="363"/>
        <v>12</v>
      </c>
    </row>
    <row r="1605" spans="1:24" x14ac:dyDescent="0.25">
      <c r="A1605">
        <v>160029</v>
      </c>
      <c r="B1605" t="s">
        <v>5433</v>
      </c>
      <c r="C1605" t="s">
        <v>10</v>
      </c>
      <c r="D1605" t="s">
        <v>5434</v>
      </c>
      <c r="E1605" t="str">
        <f t="shared" ca="1" si="364"/>
        <v>Winthrop</v>
      </c>
      <c r="F1605" t="s">
        <v>24067</v>
      </c>
      <c r="G1605">
        <f t="shared" ca="1" si="352"/>
        <v>2419348795</v>
      </c>
      <c r="H1605" t="s">
        <v>5436</v>
      </c>
      <c r="I1605" t="s">
        <v>5435</v>
      </c>
      <c r="J1605" t="str">
        <f t="shared" ca="1" si="353"/>
        <v>Male</v>
      </c>
      <c r="K1605">
        <f t="shared" ca="1" si="354"/>
        <v>52</v>
      </c>
      <c r="L1605" t="str">
        <f t="shared" ca="1" si="355"/>
        <v>Adult</v>
      </c>
      <c r="M1605" t="str">
        <f t="shared" ca="1" si="356"/>
        <v>No</v>
      </c>
      <c r="N1605" t="str">
        <f t="shared" ca="1" si="356"/>
        <v>No</v>
      </c>
      <c r="O1605" t="str">
        <f t="shared" ca="1" si="356"/>
        <v>Yes</v>
      </c>
      <c r="P1605" t="str">
        <f t="shared" ca="1" si="351"/>
        <v>No</v>
      </c>
      <c r="Q1605" t="str">
        <f t="shared" ca="1" si="351"/>
        <v>No</v>
      </c>
      <c r="R1605">
        <f t="shared" ca="1" si="357"/>
        <v>2</v>
      </c>
      <c r="S1605">
        <f t="shared" ca="1" si="358"/>
        <v>3</v>
      </c>
      <c r="T1605">
        <f t="shared" ca="1" si="359"/>
        <v>3</v>
      </c>
      <c r="U1605">
        <f t="shared" ca="1" si="360"/>
        <v>0</v>
      </c>
      <c r="V1605">
        <f t="shared" ca="1" si="361"/>
        <v>0</v>
      </c>
      <c r="W1605">
        <f t="shared" ca="1" si="362"/>
        <v>0</v>
      </c>
      <c r="X1605">
        <f t="shared" ca="1" si="363"/>
        <v>8</v>
      </c>
    </row>
    <row r="1606" spans="1:24" x14ac:dyDescent="0.25">
      <c r="A1606">
        <v>160038</v>
      </c>
      <c r="B1606" t="s">
        <v>5437</v>
      </c>
      <c r="C1606" t="s">
        <v>10</v>
      </c>
      <c r="D1606" t="s">
        <v>5438</v>
      </c>
      <c r="E1606" t="str">
        <f t="shared" ca="1" si="364"/>
        <v>Canton</v>
      </c>
      <c r="F1606" t="s">
        <v>24067</v>
      </c>
      <c r="G1606">
        <f t="shared" ca="1" si="352"/>
        <v>2637302612</v>
      </c>
      <c r="H1606" t="s">
        <v>5440</v>
      </c>
      <c r="I1606" t="s">
        <v>5439</v>
      </c>
      <c r="J1606" t="str">
        <f t="shared" ca="1" si="353"/>
        <v>Male</v>
      </c>
      <c r="K1606">
        <f t="shared" ca="1" si="354"/>
        <v>33</v>
      </c>
      <c r="L1606" t="str">
        <f t="shared" ca="1" si="355"/>
        <v>Adult</v>
      </c>
      <c r="M1606" t="str">
        <f t="shared" ca="1" si="356"/>
        <v>No</v>
      </c>
      <c r="N1606" t="str">
        <f t="shared" ca="1" si="356"/>
        <v>No</v>
      </c>
      <c r="O1606" t="str">
        <f t="shared" ca="1" si="356"/>
        <v>Yes</v>
      </c>
      <c r="P1606" t="str">
        <f t="shared" ca="1" si="351"/>
        <v>No</v>
      </c>
      <c r="Q1606" t="str">
        <f t="shared" ca="1" si="351"/>
        <v>No</v>
      </c>
      <c r="R1606">
        <f t="shared" ca="1" si="357"/>
        <v>1</v>
      </c>
      <c r="S1606">
        <f t="shared" ca="1" si="358"/>
        <v>0</v>
      </c>
      <c r="T1606">
        <f t="shared" ca="1" si="359"/>
        <v>3</v>
      </c>
      <c r="U1606">
        <f t="shared" ca="1" si="360"/>
        <v>0</v>
      </c>
      <c r="V1606">
        <f t="shared" ca="1" si="361"/>
        <v>0</v>
      </c>
      <c r="W1606">
        <f t="shared" ca="1" si="362"/>
        <v>0</v>
      </c>
      <c r="X1606">
        <f t="shared" ca="1" si="363"/>
        <v>4</v>
      </c>
    </row>
    <row r="1607" spans="1:24" x14ac:dyDescent="0.25">
      <c r="A1607">
        <v>160065</v>
      </c>
      <c r="B1607" t="s">
        <v>5441</v>
      </c>
      <c r="C1607" t="s">
        <v>10</v>
      </c>
      <c r="D1607" t="s">
        <v>5442</v>
      </c>
      <c r="E1607" t="str">
        <f t="shared" ca="1" si="364"/>
        <v>Cambridge</v>
      </c>
      <c r="F1607" t="s">
        <v>24067</v>
      </c>
      <c r="G1607">
        <f t="shared" ca="1" si="352"/>
        <v>2472864746</v>
      </c>
      <c r="H1607" t="s">
        <v>5444</v>
      </c>
      <c r="I1607" t="s">
        <v>5443</v>
      </c>
      <c r="J1607" t="str">
        <f t="shared" ca="1" si="353"/>
        <v>Female</v>
      </c>
      <c r="K1607">
        <f t="shared" ca="1" si="354"/>
        <v>51</v>
      </c>
      <c r="L1607" t="str">
        <f t="shared" ca="1" si="355"/>
        <v>Adult</v>
      </c>
      <c r="M1607" t="str">
        <f t="shared" ca="1" si="356"/>
        <v>Yes</v>
      </c>
      <c r="N1607" t="str">
        <f t="shared" ca="1" si="356"/>
        <v>Yes</v>
      </c>
      <c r="O1607" t="str">
        <f t="shared" ca="1" si="356"/>
        <v>No</v>
      </c>
      <c r="P1607" t="str">
        <f t="shared" ca="1" si="351"/>
        <v>No</v>
      </c>
      <c r="Q1607" t="str">
        <f t="shared" ca="1" si="351"/>
        <v>Yes</v>
      </c>
      <c r="R1607">
        <f t="shared" ca="1" si="357"/>
        <v>1</v>
      </c>
      <c r="S1607">
        <f t="shared" ca="1" si="358"/>
        <v>0</v>
      </c>
      <c r="T1607">
        <f t="shared" ca="1" si="359"/>
        <v>3</v>
      </c>
      <c r="U1607">
        <f t="shared" ca="1" si="360"/>
        <v>3</v>
      </c>
      <c r="V1607">
        <f t="shared" ca="1" si="361"/>
        <v>0</v>
      </c>
      <c r="W1607">
        <f t="shared" ca="1" si="362"/>
        <v>4</v>
      </c>
      <c r="X1607">
        <f t="shared" ca="1" si="363"/>
        <v>11</v>
      </c>
    </row>
    <row r="1608" spans="1:24" x14ac:dyDescent="0.25">
      <c r="A1608">
        <v>160074</v>
      </c>
      <c r="B1608" t="s">
        <v>5445</v>
      </c>
      <c r="C1608" t="s">
        <v>10</v>
      </c>
      <c r="D1608" t="s">
        <v>5446</v>
      </c>
      <c r="E1608" t="str">
        <f t="shared" ca="1" si="364"/>
        <v>Chelsea</v>
      </c>
      <c r="F1608" t="s">
        <v>24067</v>
      </c>
      <c r="G1608">
        <f t="shared" ca="1" si="352"/>
        <v>7029452529</v>
      </c>
      <c r="H1608" t="s">
        <v>5447</v>
      </c>
      <c r="I1608">
        <v>70808</v>
      </c>
      <c r="J1608" t="str">
        <f t="shared" ca="1" si="353"/>
        <v>Male</v>
      </c>
      <c r="K1608">
        <f t="shared" ca="1" si="354"/>
        <v>40</v>
      </c>
      <c r="L1608" t="str">
        <f t="shared" ca="1" si="355"/>
        <v>Adult</v>
      </c>
      <c r="M1608" t="str">
        <f t="shared" ca="1" si="356"/>
        <v>Yes</v>
      </c>
      <c r="N1608" t="str">
        <f t="shared" ca="1" si="356"/>
        <v>Yes</v>
      </c>
      <c r="O1608" t="str">
        <f t="shared" ca="1" si="356"/>
        <v>Yes</v>
      </c>
      <c r="P1608" t="str">
        <f t="shared" ca="1" si="351"/>
        <v>Yes</v>
      </c>
      <c r="Q1608" t="str">
        <f t="shared" ca="1" si="351"/>
        <v>No</v>
      </c>
      <c r="R1608">
        <f t="shared" ca="1" si="357"/>
        <v>4</v>
      </c>
      <c r="S1608">
        <f t="shared" ca="1" si="358"/>
        <v>5</v>
      </c>
      <c r="T1608">
        <f t="shared" ca="1" si="359"/>
        <v>5</v>
      </c>
      <c r="U1608">
        <f t="shared" ca="1" si="360"/>
        <v>3</v>
      </c>
      <c r="V1608">
        <f t="shared" ca="1" si="361"/>
        <v>4</v>
      </c>
      <c r="W1608">
        <f t="shared" ca="1" si="362"/>
        <v>0</v>
      </c>
      <c r="X1608">
        <f t="shared" ca="1" si="363"/>
        <v>21</v>
      </c>
    </row>
    <row r="1609" spans="1:24" x14ac:dyDescent="0.25">
      <c r="A1609">
        <v>160117</v>
      </c>
      <c r="B1609" t="s">
        <v>5448</v>
      </c>
      <c r="C1609" t="s">
        <v>10</v>
      </c>
      <c r="D1609" t="s">
        <v>5449</v>
      </c>
      <c r="E1609" t="str">
        <f t="shared" ca="1" si="364"/>
        <v>Watertown</v>
      </c>
      <c r="F1609" t="s">
        <v>24067</v>
      </c>
      <c r="G1609">
        <f t="shared" ca="1" si="352"/>
        <v>7987256165</v>
      </c>
      <c r="H1609" t="s">
        <v>5450</v>
      </c>
      <c r="I1609">
        <v>71111</v>
      </c>
      <c r="J1609" t="str">
        <f t="shared" ca="1" si="353"/>
        <v>Male</v>
      </c>
      <c r="K1609">
        <f t="shared" ca="1" si="354"/>
        <v>35</v>
      </c>
      <c r="L1609" t="str">
        <f t="shared" ca="1" si="355"/>
        <v>Adult</v>
      </c>
      <c r="M1609" t="str">
        <f t="shared" ca="1" si="356"/>
        <v>Yes</v>
      </c>
      <c r="N1609" t="str">
        <f t="shared" ca="1" si="356"/>
        <v>Yes</v>
      </c>
      <c r="O1609" t="str">
        <f t="shared" ca="1" si="356"/>
        <v>Yes</v>
      </c>
      <c r="P1609" t="str">
        <f t="shared" ca="1" si="351"/>
        <v>No</v>
      </c>
      <c r="Q1609" t="str">
        <f t="shared" ca="1" si="351"/>
        <v>Yes</v>
      </c>
      <c r="R1609">
        <f t="shared" ca="1" si="357"/>
        <v>3</v>
      </c>
      <c r="S1609">
        <f t="shared" ca="1" si="358"/>
        <v>3</v>
      </c>
      <c r="T1609">
        <f t="shared" ca="1" si="359"/>
        <v>5</v>
      </c>
      <c r="U1609">
        <f t="shared" ca="1" si="360"/>
        <v>3</v>
      </c>
      <c r="V1609">
        <f t="shared" ca="1" si="361"/>
        <v>0</v>
      </c>
      <c r="W1609">
        <f t="shared" ca="1" si="362"/>
        <v>4</v>
      </c>
      <c r="X1609">
        <f t="shared" ca="1" si="363"/>
        <v>18</v>
      </c>
    </row>
    <row r="1610" spans="1:24" x14ac:dyDescent="0.25">
      <c r="A1610">
        <v>160126</v>
      </c>
      <c r="B1610" t="s">
        <v>5451</v>
      </c>
      <c r="C1610" t="s">
        <v>10</v>
      </c>
      <c r="D1610" t="s">
        <v>5452</v>
      </c>
      <c r="E1610" t="str">
        <f t="shared" ca="1" si="364"/>
        <v>Cambridge</v>
      </c>
      <c r="F1610" t="s">
        <v>24067</v>
      </c>
      <c r="G1610">
        <f t="shared" ca="1" si="352"/>
        <v>6208180280</v>
      </c>
      <c r="H1610" t="s">
        <v>5454</v>
      </c>
      <c r="I1610" t="s">
        <v>5453</v>
      </c>
      <c r="J1610" t="str">
        <f t="shared" ca="1" si="353"/>
        <v>Female</v>
      </c>
      <c r="K1610">
        <f t="shared" ca="1" si="354"/>
        <v>49</v>
      </c>
      <c r="L1610" t="str">
        <f t="shared" ca="1" si="355"/>
        <v>Adult</v>
      </c>
      <c r="M1610" t="str">
        <f t="shared" ca="1" si="356"/>
        <v>Yes</v>
      </c>
      <c r="N1610" t="str">
        <f t="shared" ca="1" si="356"/>
        <v>No</v>
      </c>
      <c r="O1610" t="str">
        <f t="shared" ca="1" si="356"/>
        <v>Yes</v>
      </c>
      <c r="P1610" t="str">
        <f t="shared" ca="1" si="351"/>
        <v>No</v>
      </c>
      <c r="Q1610" t="str">
        <f t="shared" ca="1" si="351"/>
        <v>Yes</v>
      </c>
      <c r="R1610">
        <f t="shared" ca="1" si="357"/>
        <v>5</v>
      </c>
      <c r="S1610">
        <f t="shared" ca="1" si="358"/>
        <v>5</v>
      </c>
      <c r="T1610">
        <f t="shared" ca="1" si="359"/>
        <v>3</v>
      </c>
      <c r="U1610">
        <f t="shared" ca="1" si="360"/>
        <v>3</v>
      </c>
      <c r="V1610">
        <f t="shared" ca="1" si="361"/>
        <v>0</v>
      </c>
      <c r="W1610">
        <f t="shared" ca="1" si="362"/>
        <v>4</v>
      </c>
      <c r="X1610">
        <f t="shared" ca="1" si="363"/>
        <v>20</v>
      </c>
    </row>
    <row r="1611" spans="1:24" x14ac:dyDescent="0.25">
      <c r="A1611">
        <v>160135</v>
      </c>
      <c r="B1611" t="s">
        <v>5448</v>
      </c>
      <c r="C1611" t="s">
        <v>10</v>
      </c>
      <c r="D1611" t="s">
        <v>5455</v>
      </c>
      <c r="E1611" t="str">
        <f t="shared" ca="1" si="364"/>
        <v>Brookline</v>
      </c>
      <c r="F1611" t="s">
        <v>24067</v>
      </c>
      <c r="G1611">
        <f t="shared" ca="1" si="352"/>
        <v>5936991632</v>
      </c>
      <c r="H1611" t="s">
        <v>5450</v>
      </c>
      <c r="I1611">
        <v>71270</v>
      </c>
      <c r="J1611" t="str">
        <f t="shared" ca="1" si="353"/>
        <v>Male</v>
      </c>
      <c r="K1611">
        <f t="shared" ca="1" si="354"/>
        <v>48</v>
      </c>
      <c r="L1611" t="str">
        <f t="shared" ca="1" si="355"/>
        <v>Adult</v>
      </c>
      <c r="M1611" t="str">
        <f t="shared" ca="1" si="356"/>
        <v>Yes</v>
      </c>
      <c r="N1611" t="str">
        <f t="shared" ca="1" si="356"/>
        <v>No</v>
      </c>
      <c r="O1611" t="str">
        <f t="shared" ca="1" si="356"/>
        <v>Yes</v>
      </c>
      <c r="P1611" t="str">
        <f t="shared" ca="1" si="351"/>
        <v>Yes</v>
      </c>
      <c r="Q1611" t="str">
        <f t="shared" ca="1" si="351"/>
        <v>Yes</v>
      </c>
      <c r="R1611">
        <f t="shared" ca="1" si="357"/>
        <v>1</v>
      </c>
      <c r="S1611">
        <f t="shared" ca="1" si="358"/>
        <v>0</v>
      </c>
      <c r="T1611">
        <f t="shared" ca="1" si="359"/>
        <v>3</v>
      </c>
      <c r="U1611">
        <f t="shared" ca="1" si="360"/>
        <v>3</v>
      </c>
      <c r="V1611">
        <f t="shared" ca="1" si="361"/>
        <v>4</v>
      </c>
      <c r="W1611">
        <f t="shared" ca="1" si="362"/>
        <v>4</v>
      </c>
      <c r="X1611">
        <f t="shared" ca="1" si="363"/>
        <v>15</v>
      </c>
    </row>
    <row r="1612" spans="1:24" x14ac:dyDescent="0.25">
      <c r="A1612">
        <v>160199</v>
      </c>
      <c r="B1612" t="s">
        <v>5456</v>
      </c>
      <c r="C1612" t="s">
        <v>10</v>
      </c>
      <c r="D1612" t="s">
        <v>5457</v>
      </c>
      <c r="E1612" t="str">
        <f t="shared" ca="1" si="364"/>
        <v>Needham</v>
      </c>
      <c r="F1612" t="s">
        <v>24067</v>
      </c>
      <c r="G1612">
        <f t="shared" ca="1" si="352"/>
        <v>5544419197</v>
      </c>
      <c r="H1612" t="s">
        <v>5459</v>
      </c>
      <c r="I1612" t="s">
        <v>5458</v>
      </c>
      <c r="J1612" t="str">
        <f t="shared" ca="1" si="353"/>
        <v>Female</v>
      </c>
      <c r="K1612">
        <f t="shared" ca="1" si="354"/>
        <v>21</v>
      </c>
      <c r="L1612" t="str">
        <f t="shared" ca="1" si="355"/>
        <v>Adult</v>
      </c>
      <c r="M1612" t="str">
        <f t="shared" ca="1" si="356"/>
        <v>Yes</v>
      </c>
      <c r="N1612" t="str">
        <f t="shared" ca="1" si="356"/>
        <v>Yes</v>
      </c>
      <c r="O1612" t="str">
        <f t="shared" ca="1" si="356"/>
        <v>No</v>
      </c>
      <c r="P1612" t="str">
        <f t="shared" ca="1" si="351"/>
        <v>Yes</v>
      </c>
      <c r="Q1612" t="str">
        <f t="shared" ca="1" si="351"/>
        <v>No</v>
      </c>
      <c r="R1612">
        <f t="shared" ca="1" si="357"/>
        <v>2</v>
      </c>
      <c r="S1612">
        <f t="shared" ca="1" si="358"/>
        <v>3</v>
      </c>
      <c r="T1612">
        <f t="shared" ca="1" si="359"/>
        <v>3</v>
      </c>
      <c r="U1612">
        <f t="shared" ca="1" si="360"/>
        <v>3</v>
      </c>
      <c r="V1612">
        <f t="shared" ca="1" si="361"/>
        <v>4</v>
      </c>
      <c r="W1612">
        <f t="shared" ca="1" si="362"/>
        <v>0</v>
      </c>
      <c r="X1612">
        <f t="shared" ca="1" si="363"/>
        <v>15</v>
      </c>
    </row>
    <row r="1613" spans="1:24" x14ac:dyDescent="0.25">
      <c r="A1613">
        <v>160320</v>
      </c>
      <c r="B1613" t="s">
        <v>5387</v>
      </c>
      <c r="C1613" t="s">
        <v>10</v>
      </c>
      <c r="D1613" t="s">
        <v>5460</v>
      </c>
      <c r="E1613" t="str">
        <f t="shared" ca="1" si="364"/>
        <v>Revere</v>
      </c>
      <c r="F1613" t="s">
        <v>24067</v>
      </c>
      <c r="G1613">
        <f t="shared" ca="1" si="352"/>
        <v>1674710875</v>
      </c>
      <c r="H1613" t="s">
        <v>5390</v>
      </c>
      <c r="I1613">
        <v>70433</v>
      </c>
      <c r="J1613" t="str">
        <f t="shared" ca="1" si="353"/>
        <v>Male</v>
      </c>
      <c r="K1613">
        <f t="shared" ca="1" si="354"/>
        <v>19</v>
      </c>
      <c r="L1613" t="str">
        <f t="shared" ca="1" si="355"/>
        <v>Adult</v>
      </c>
      <c r="M1613" t="str">
        <f t="shared" ca="1" si="356"/>
        <v>Yes</v>
      </c>
      <c r="N1613" t="str">
        <f t="shared" ca="1" si="356"/>
        <v>Yes</v>
      </c>
      <c r="O1613" t="str">
        <f t="shared" ca="1" si="356"/>
        <v>Yes</v>
      </c>
      <c r="P1613" t="str">
        <f t="shared" ca="1" si="351"/>
        <v>No</v>
      </c>
      <c r="Q1613" t="str">
        <f t="shared" ca="1" si="351"/>
        <v>Yes</v>
      </c>
      <c r="R1613">
        <f t="shared" ca="1" si="357"/>
        <v>4</v>
      </c>
      <c r="S1613">
        <f t="shared" ca="1" si="358"/>
        <v>5</v>
      </c>
      <c r="T1613">
        <f t="shared" ca="1" si="359"/>
        <v>5</v>
      </c>
      <c r="U1613">
        <f t="shared" ca="1" si="360"/>
        <v>3</v>
      </c>
      <c r="V1613">
        <f t="shared" ca="1" si="361"/>
        <v>0</v>
      </c>
      <c r="W1613">
        <f t="shared" ca="1" si="362"/>
        <v>4</v>
      </c>
      <c r="X1613">
        <f t="shared" ca="1" si="363"/>
        <v>21</v>
      </c>
    </row>
    <row r="1614" spans="1:24" x14ac:dyDescent="0.25">
      <c r="A1614">
        <v>160409</v>
      </c>
      <c r="B1614" t="s">
        <v>5461</v>
      </c>
      <c r="C1614" t="s">
        <v>10</v>
      </c>
      <c r="D1614" t="s">
        <v>5462</v>
      </c>
      <c r="E1614" t="str">
        <f t="shared" ca="1" si="364"/>
        <v>Revere</v>
      </c>
      <c r="F1614" t="s">
        <v>24067</v>
      </c>
      <c r="G1614">
        <f t="shared" ca="1" si="352"/>
        <v>8727661657</v>
      </c>
      <c r="H1614" t="s">
        <v>5463</v>
      </c>
      <c r="I1614">
        <v>70457</v>
      </c>
      <c r="J1614" t="str">
        <f t="shared" ca="1" si="353"/>
        <v>Female</v>
      </c>
      <c r="K1614">
        <f t="shared" ca="1" si="354"/>
        <v>41</v>
      </c>
      <c r="L1614" t="str">
        <f t="shared" ca="1" si="355"/>
        <v>Adult</v>
      </c>
      <c r="M1614" t="str">
        <f t="shared" ca="1" si="356"/>
        <v>No</v>
      </c>
      <c r="N1614" t="str">
        <f t="shared" ca="1" si="356"/>
        <v>No</v>
      </c>
      <c r="O1614" t="str">
        <f t="shared" ca="1" si="356"/>
        <v>No</v>
      </c>
      <c r="P1614" t="str">
        <f t="shared" ca="1" si="351"/>
        <v>No</v>
      </c>
      <c r="Q1614" t="str">
        <f t="shared" ca="1" si="351"/>
        <v>Yes</v>
      </c>
      <c r="R1614">
        <f t="shared" ca="1" si="357"/>
        <v>1</v>
      </c>
      <c r="S1614">
        <f t="shared" ca="1" si="358"/>
        <v>0</v>
      </c>
      <c r="T1614">
        <f t="shared" ca="1" si="359"/>
        <v>0</v>
      </c>
      <c r="U1614">
        <f t="shared" ca="1" si="360"/>
        <v>0</v>
      </c>
      <c r="V1614">
        <f t="shared" ca="1" si="361"/>
        <v>0</v>
      </c>
      <c r="W1614">
        <f t="shared" ca="1" si="362"/>
        <v>4</v>
      </c>
      <c r="X1614">
        <f t="shared" ca="1" si="363"/>
        <v>5</v>
      </c>
    </row>
    <row r="1615" spans="1:24" x14ac:dyDescent="0.25">
      <c r="A1615">
        <v>160445</v>
      </c>
      <c r="B1615" t="s">
        <v>5464</v>
      </c>
      <c r="C1615" t="s">
        <v>10</v>
      </c>
      <c r="D1615" t="s">
        <v>5465</v>
      </c>
      <c r="E1615" t="str">
        <f t="shared" ca="1" si="364"/>
        <v>Watertown</v>
      </c>
      <c r="F1615" t="s">
        <v>24067</v>
      </c>
      <c r="G1615">
        <f t="shared" ca="1" si="352"/>
        <v>3175259791</v>
      </c>
      <c r="H1615" t="s">
        <v>5467</v>
      </c>
      <c r="I1615" t="s">
        <v>5466</v>
      </c>
      <c r="J1615" t="str">
        <f t="shared" ca="1" si="353"/>
        <v>Female</v>
      </c>
      <c r="K1615">
        <f t="shared" ca="1" si="354"/>
        <v>44</v>
      </c>
      <c r="L1615" t="str">
        <f t="shared" ca="1" si="355"/>
        <v>Adult</v>
      </c>
      <c r="M1615" t="str">
        <f t="shared" ca="1" si="356"/>
        <v>No</v>
      </c>
      <c r="N1615" t="str">
        <f t="shared" ca="1" si="356"/>
        <v>No</v>
      </c>
      <c r="O1615" t="str">
        <f t="shared" ca="1" si="356"/>
        <v>No</v>
      </c>
      <c r="P1615" t="str">
        <f t="shared" ca="1" si="351"/>
        <v>No</v>
      </c>
      <c r="Q1615" t="str">
        <f t="shared" ca="1" si="351"/>
        <v>Yes</v>
      </c>
      <c r="R1615">
        <f t="shared" ca="1" si="357"/>
        <v>2</v>
      </c>
      <c r="S1615">
        <f t="shared" ca="1" si="358"/>
        <v>3</v>
      </c>
      <c r="T1615">
        <f t="shared" ca="1" si="359"/>
        <v>0</v>
      </c>
      <c r="U1615">
        <f t="shared" ca="1" si="360"/>
        <v>0</v>
      </c>
      <c r="V1615">
        <f t="shared" ca="1" si="361"/>
        <v>0</v>
      </c>
      <c r="W1615">
        <f t="shared" ca="1" si="362"/>
        <v>4</v>
      </c>
      <c r="X1615">
        <f t="shared" ca="1" si="363"/>
        <v>9</v>
      </c>
    </row>
    <row r="1616" spans="1:24" x14ac:dyDescent="0.25">
      <c r="A1616">
        <v>160472</v>
      </c>
      <c r="B1616" t="s">
        <v>5468</v>
      </c>
      <c r="C1616" t="s">
        <v>10</v>
      </c>
      <c r="D1616" t="s">
        <v>5469</v>
      </c>
      <c r="E1616" t="str">
        <f t="shared" ca="1" si="364"/>
        <v>Watertown</v>
      </c>
      <c r="F1616" t="s">
        <v>24067</v>
      </c>
      <c r="G1616">
        <f t="shared" ca="1" si="352"/>
        <v>4805712479</v>
      </c>
      <c r="H1616" t="s">
        <v>5470</v>
      </c>
      <c r="I1616">
        <v>70363</v>
      </c>
      <c r="J1616" t="str">
        <f t="shared" ca="1" si="353"/>
        <v>Male</v>
      </c>
      <c r="K1616">
        <f t="shared" ca="1" si="354"/>
        <v>69</v>
      </c>
      <c r="L1616" t="str">
        <f t="shared" ca="1" si="355"/>
        <v>Adult</v>
      </c>
      <c r="M1616" t="str">
        <f t="shared" ca="1" si="356"/>
        <v>Yes</v>
      </c>
      <c r="N1616" t="str">
        <f t="shared" ca="1" si="356"/>
        <v>Yes</v>
      </c>
      <c r="O1616" t="str">
        <f t="shared" ca="1" si="356"/>
        <v>Yes</v>
      </c>
      <c r="P1616" t="str">
        <f t="shared" ca="1" si="351"/>
        <v>Yes</v>
      </c>
      <c r="Q1616" t="str">
        <f t="shared" ca="1" si="351"/>
        <v>No</v>
      </c>
      <c r="R1616">
        <f t="shared" ca="1" si="357"/>
        <v>1</v>
      </c>
      <c r="S1616">
        <f t="shared" ca="1" si="358"/>
        <v>0</v>
      </c>
      <c r="T1616">
        <f t="shared" ca="1" si="359"/>
        <v>5</v>
      </c>
      <c r="U1616">
        <f t="shared" ca="1" si="360"/>
        <v>3</v>
      </c>
      <c r="V1616">
        <f t="shared" ca="1" si="361"/>
        <v>4</v>
      </c>
      <c r="W1616">
        <f t="shared" ca="1" si="362"/>
        <v>0</v>
      </c>
      <c r="X1616">
        <f t="shared" ca="1" si="363"/>
        <v>13</v>
      </c>
    </row>
    <row r="1617" spans="1:24" x14ac:dyDescent="0.25">
      <c r="A1617">
        <v>160481</v>
      </c>
      <c r="B1617" t="s">
        <v>5471</v>
      </c>
      <c r="C1617" t="s">
        <v>10</v>
      </c>
      <c r="D1617" t="s">
        <v>5472</v>
      </c>
      <c r="E1617" t="str">
        <f t="shared" ca="1" si="364"/>
        <v>Brookline</v>
      </c>
      <c r="F1617" t="s">
        <v>24067</v>
      </c>
      <c r="G1617">
        <f t="shared" ca="1" si="352"/>
        <v>1112239905</v>
      </c>
      <c r="H1617" t="s">
        <v>5473</v>
      </c>
      <c r="I1617">
        <v>70395</v>
      </c>
      <c r="J1617" t="str">
        <f t="shared" ca="1" si="353"/>
        <v>Male</v>
      </c>
      <c r="K1617">
        <f t="shared" ca="1" si="354"/>
        <v>55</v>
      </c>
      <c r="L1617" t="str">
        <f t="shared" ca="1" si="355"/>
        <v>Adult</v>
      </c>
      <c r="M1617" t="str">
        <f t="shared" ca="1" si="356"/>
        <v>No</v>
      </c>
      <c r="N1617" t="str">
        <f t="shared" ca="1" si="356"/>
        <v>Yes</v>
      </c>
      <c r="O1617" t="str">
        <f t="shared" ca="1" si="356"/>
        <v>Yes</v>
      </c>
      <c r="P1617" t="str">
        <f t="shared" ca="1" si="351"/>
        <v>Yes</v>
      </c>
      <c r="Q1617" t="str">
        <f t="shared" ca="1" si="351"/>
        <v>Yes</v>
      </c>
      <c r="R1617">
        <f t="shared" ca="1" si="357"/>
        <v>2</v>
      </c>
      <c r="S1617">
        <f t="shared" ca="1" si="358"/>
        <v>3</v>
      </c>
      <c r="T1617">
        <f t="shared" ca="1" si="359"/>
        <v>5</v>
      </c>
      <c r="U1617">
        <f t="shared" ca="1" si="360"/>
        <v>0</v>
      </c>
      <c r="V1617">
        <f t="shared" ca="1" si="361"/>
        <v>4</v>
      </c>
      <c r="W1617">
        <f t="shared" ca="1" si="362"/>
        <v>4</v>
      </c>
      <c r="X1617">
        <f t="shared" ca="1" si="363"/>
        <v>18</v>
      </c>
    </row>
    <row r="1618" spans="1:24" x14ac:dyDescent="0.25">
      <c r="A1618">
        <v>160524</v>
      </c>
      <c r="B1618" t="s">
        <v>5474</v>
      </c>
      <c r="C1618" t="s">
        <v>10</v>
      </c>
      <c r="D1618" t="s">
        <v>5475</v>
      </c>
      <c r="E1618" t="str">
        <f t="shared" ca="1" si="364"/>
        <v>Cambridge</v>
      </c>
      <c r="F1618" t="s">
        <v>24067</v>
      </c>
      <c r="G1618">
        <f t="shared" ca="1" si="352"/>
        <v>9953676894</v>
      </c>
      <c r="H1618" t="s">
        <v>5476</v>
      </c>
      <c r="I1618">
        <v>70508</v>
      </c>
      <c r="J1618" t="str">
        <f t="shared" ca="1" si="353"/>
        <v>Female</v>
      </c>
      <c r="K1618">
        <f t="shared" ca="1" si="354"/>
        <v>56</v>
      </c>
      <c r="L1618" t="str">
        <f t="shared" ca="1" si="355"/>
        <v>Adult</v>
      </c>
      <c r="M1618" t="str">
        <f t="shared" ca="1" si="356"/>
        <v>Yes</v>
      </c>
      <c r="N1618" t="str">
        <f t="shared" ca="1" si="356"/>
        <v>Yes</v>
      </c>
      <c r="O1618" t="str">
        <f t="shared" ca="1" si="356"/>
        <v>Yes</v>
      </c>
      <c r="P1618" t="str">
        <f t="shared" ca="1" si="351"/>
        <v>Yes</v>
      </c>
      <c r="Q1618" t="str">
        <f t="shared" ca="1" si="351"/>
        <v>No</v>
      </c>
      <c r="R1618">
        <f t="shared" ca="1" si="357"/>
        <v>4</v>
      </c>
      <c r="S1618">
        <f t="shared" ca="1" si="358"/>
        <v>5</v>
      </c>
      <c r="T1618">
        <f t="shared" ca="1" si="359"/>
        <v>5</v>
      </c>
      <c r="U1618">
        <f t="shared" ca="1" si="360"/>
        <v>3</v>
      </c>
      <c r="V1618">
        <f t="shared" ca="1" si="361"/>
        <v>4</v>
      </c>
      <c r="W1618">
        <f t="shared" ca="1" si="362"/>
        <v>0</v>
      </c>
      <c r="X1618">
        <f t="shared" ca="1" si="363"/>
        <v>21</v>
      </c>
    </row>
    <row r="1619" spans="1:24" x14ac:dyDescent="0.25">
      <c r="A1619">
        <v>160533</v>
      </c>
      <c r="B1619" t="s">
        <v>5477</v>
      </c>
      <c r="C1619" t="s">
        <v>10</v>
      </c>
      <c r="D1619" t="s">
        <v>5478</v>
      </c>
      <c r="E1619" t="str">
        <f t="shared" ca="1" si="364"/>
        <v>Newton</v>
      </c>
      <c r="F1619" t="s">
        <v>24067</v>
      </c>
      <c r="G1619">
        <f t="shared" ca="1" si="352"/>
        <v>5433515129</v>
      </c>
      <c r="H1619" t="s">
        <v>5479</v>
      </c>
      <c r="I1619">
        <v>70813</v>
      </c>
      <c r="J1619" t="str">
        <f t="shared" ca="1" si="353"/>
        <v>Male</v>
      </c>
      <c r="K1619">
        <f t="shared" ca="1" si="354"/>
        <v>61</v>
      </c>
      <c r="L1619" t="str">
        <f t="shared" ca="1" si="355"/>
        <v>Adult</v>
      </c>
      <c r="M1619" t="str">
        <f t="shared" ca="1" si="356"/>
        <v>Yes</v>
      </c>
      <c r="N1619" t="str">
        <f t="shared" ca="1" si="356"/>
        <v>Yes</v>
      </c>
      <c r="O1619" t="str">
        <f t="shared" ca="1" si="356"/>
        <v>No</v>
      </c>
      <c r="P1619" t="str">
        <f t="shared" ca="1" si="351"/>
        <v>Yes</v>
      </c>
      <c r="Q1619" t="str">
        <f t="shared" ca="1" si="351"/>
        <v>No</v>
      </c>
      <c r="R1619">
        <f t="shared" ca="1" si="357"/>
        <v>2</v>
      </c>
      <c r="S1619">
        <f t="shared" ca="1" si="358"/>
        <v>3</v>
      </c>
      <c r="T1619">
        <f t="shared" ca="1" si="359"/>
        <v>3</v>
      </c>
      <c r="U1619">
        <f t="shared" ca="1" si="360"/>
        <v>3</v>
      </c>
      <c r="V1619">
        <f t="shared" ca="1" si="361"/>
        <v>4</v>
      </c>
      <c r="W1619">
        <f t="shared" ca="1" si="362"/>
        <v>0</v>
      </c>
      <c r="X1619">
        <f t="shared" ca="1" si="363"/>
        <v>15</v>
      </c>
    </row>
    <row r="1620" spans="1:24" x14ac:dyDescent="0.25">
      <c r="A1620">
        <v>160579</v>
      </c>
      <c r="B1620" t="s">
        <v>5480</v>
      </c>
      <c r="C1620" t="s">
        <v>10</v>
      </c>
      <c r="D1620" t="s">
        <v>5481</v>
      </c>
      <c r="E1620" t="str">
        <f t="shared" ca="1" si="364"/>
        <v>Everett</v>
      </c>
      <c r="F1620" t="s">
        <v>24067</v>
      </c>
      <c r="G1620">
        <f t="shared" ca="1" si="352"/>
        <v>2657582774</v>
      </c>
      <c r="H1620" t="s">
        <v>5482</v>
      </c>
      <c r="I1620">
        <v>70616</v>
      </c>
      <c r="J1620" t="str">
        <f t="shared" ca="1" si="353"/>
        <v>Female</v>
      </c>
      <c r="K1620">
        <f t="shared" ca="1" si="354"/>
        <v>54</v>
      </c>
      <c r="L1620" t="str">
        <f t="shared" ca="1" si="355"/>
        <v>Adult</v>
      </c>
      <c r="M1620" t="str">
        <f t="shared" ca="1" si="356"/>
        <v>Yes</v>
      </c>
      <c r="N1620" t="str">
        <f t="shared" ca="1" si="356"/>
        <v>Yes</v>
      </c>
      <c r="O1620" t="str">
        <f t="shared" ca="1" si="356"/>
        <v>Yes</v>
      </c>
      <c r="P1620" t="str">
        <f t="shared" ca="1" si="351"/>
        <v>Yes</v>
      </c>
      <c r="Q1620" t="str">
        <f t="shared" ca="1" si="351"/>
        <v>Yes</v>
      </c>
      <c r="R1620">
        <f t="shared" ca="1" si="357"/>
        <v>2</v>
      </c>
      <c r="S1620">
        <f t="shared" ca="1" si="358"/>
        <v>3</v>
      </c>
      <c r="T1620">
        <f t="shared" ca="1" si="359"/>
        <v>5</v>
      </c>
      <c r="U1620">
        <f t="shared" ca="1" si="360"/>
        <v>3</v>
      </c>
      <c r="V1620">
        <f t="shared" ca="1" si="361"/>
        <v>4</v>
      </c>
      <c r="W1620">
        <f t="shared" ca="1" si="362"/>
        <v>4</v>
      </c>
      <c r="X1620">
        <f t="shared" ca="1" si="363"/>
        <v>21</v>
      </c>
    </row>
    <row r="1621" spans="1:24" x14ac:dyDescent="0.25">
      <c r="A1621">
        <v>160597</v>
      </c>
      <c r="B1621" t="s">
        <v>5483</v>
      </c>
      <c r="C1621" t="s">
        <v>10</v>
      </c>
      <c r="D1621" t="s">
        <v>5484</v>
      </c>
      <c r="E1621" t="str">
        <f t="shared" ca="1" si="364"/>
        <v>Needham</v>
      </c>
      <c r="F1621" t="s">
        <v>24067</v>
      </c>
      <c r="G1621">
        <f t="shared" ca="1" si="352"/>
        <v>5973107737</v>
      </c>
      <c r="H1621" t="s">
        <v>5485</v>
      </c>
      <c r="I1621">
        <v>70114</v>
      </c>
      <c r="J1621" t="str">
        <f t="shared" ca="1" si="353"/>
        <v>Female</v>
      </c>
      <c r="K1621">
        <f t="shared" ca="1" si="354"/>
        <v>70</v>
      </c>
      <c r="L1621" t="str">
        <f t="shared" ca="1" si="355"/>
        <v>Adult</v>
      </c>
      <c r="M1621" t="str">
        <f t="shared" ca="1" si="356"/>
        <v>No</v>
      </c>
      <c r="N1621" t="str">
        <f t="shared" ca="1" si="356"/>
        <v>Yes</v>
      </c>
      <c r="O1621" t="str">
        <f t="shared" ca="1" si="356"/>
        <v>No</v>
      </c>
      <c r="P1621" t="str">
        <f t="shared" ca="1" si="351"/>
        <v>No</v>
      </c>
      <c r="Q1621" t="str">
        <f t="shared" ca="1" si="351"/>
        <v>No</v>
      </c>
      <c r="R1621">
        <f t="shared" ca="1" si="357"/>
        <v>3</v>
      </c>
      <c r="S1621">
        <f t="shared" ca="1" si="358"/>
        <v>3</v>
      </c>
      <c r="T1621">
        <f t="shared" ca="1" si="359"/>
        <v>3</v>
      </c>
      <c r="U1621">
        <f t="shared" ca="1" si="360"/>
        <v>0</v>
      </c>
      <c r="V1621">
        <f t="shared" ca="1" si="361"/>
        <v>0</v>
      </c>
      <c r="W1621">
        <f t="shared" ca="1" si="362"/>
        <v>0</v>
      </c>
      <c r="X1621">
        <f t="shared" ca="1" si="363"/>
        <v>9</v>
      </c>
    </row>
    <row r="1622" spans="1:24" x14ac:dyDescent="0.25">
      <c r="A1622">
        <v>160612</v>
      </c>
      <c r="B1622" t="s">
        <v>5486</v>
      </c>
      <c r="C1622" t="s">
        <v>10</v>
      </c>
      <c r="D1622" t="s">
        <v>5487</v>
      </c>
      <c r="E1622" t="str">
        <f t="shared" ca="1" si="364"/>
        <v>Somerville</v>
      </c>
      <c r="F1622" t="s">
        <v>24067</v>
      </c>
      <c r="G1622">
        <f t="shared" ca="1" si="352"/>
        <v>7815735717</v>
      </c>
      <c r="H1622" t="s">
        <v>5488</v>
      </c>
      <c r="I1622">
        <v>70402</v>
      </c>
      <c r="J1622" t="str">
        <f t="shared" ca="1" si="353"/>
        <v>Female</v>
      </c>
      <c r="K1622">
        <f t="shared" ca="1" si="354"/>
        <v>60</v>
      </c>
      <c r="L1622" t="str">
        <f t="shared" ca="1" si="355"/>
        <v>Adult</v>
      </c>
      <c r="M1622" t="str">
        <f t="shared" ca="1" si="356"/>
        <v>Yes</v>
      </c>
      <c r="N1622" t="str">
        <f t="shared" ca="1" si="356"/>
        <v>Yes</v>
      </c>
      <c r="O1622" t="str">
        <f t="shared" ca="1" si="356"/>
        <v>No</v>
      </c>
      <c r="P1622" t="str">
        <f t="shared" ca="1" si="351"/>
        <v>No</v>
      </c>
      <c r="Q1622" t="str">
        <f t="shared" ca="1" si="351"/>
        <v>Yes</v>
      </c>
      <c r="R1622">
        <f t="shared" ca="1" si="357"/>
        <v>2</v>
      </c>
      <c r="S1622">
        <f t="shared" ca="1" si="358"/>
        <v>3</v>
      </c>
      <c r="T1622">
        <f t="shared" ca="1" si="359"/>
        <v>3</v>
      </c>
      <c r="U1622">
        <f t="shared" ca="1" si="360"/>
        <v>3</v>
      </c>
      <c r="V1622">
        <f t="shared" ca="1" si="361"/>
        <v>0</v>
      </c>
      <c r="W1622">
        <f t="shared" ca="1" si="362"/>
        <v>4</v>
      </c>
      <c r="X1622">
        <f t="shared" ca="1" si="363"/>
        <v>15</v>
      </c>
    </row>
    <row r="1623" spans="1:24" x14ac:dyDescent="0.25">
      <c r="A1623">
        <v>160621</v>
      </c>
      <c r="B1623" t="s">
        <v>5489</v>
      </c>
      <c r="C1623" t="s">
        <v>10</v>
      </c>
      <c r="D1623" t="s">
        <v>5490</v>
      </c>
      <c r="E1623" t="str">
        <f t="shared" ca="1" si="364"/>
        <v>Chelsea</v>
      </c>
      <c r="F1623" t="s">
        <v>24067</v>
      </c>
      <c r="G1623">
        <f t="shared" ca="1" si="352"/>
        <v>2830395733</v>
      </c>
      <c r="H1623" t="s">
        <v>5491</v>
      </c>
      <c r="I1623">
        <v>70813</v>
      </c>
      <c r="J1623" t="str">
        <f t="shared" ca="1" si="353"/>
        <v>Female</v>
      </c>
      <c r="K1623">
        <f t="shared" ca="1" si="354"/>
        <v>40</v>
      </c>
      <c r="L1623" t="str">
        <f t="shared" ca="1" si="355"/>
        <v>Adult</v>
      </c>
      <c r="M1623" t="str">
        <f t="shared" ca="1" si="356"/>
        <v>Yes</v>
      </c>
      <c r="N1623" t="str">
        <f t="shared" ca="1" si="356"/>
        <v>Yes</v>
      </c>
      <c r="O1623" t="str">
        <f t="shared" ca="1" si="356"/>
        <v>No</v>
      </c>
      <c r="P1623" t="str">
        <f t="shared" ca="1" si="351"/>
        <v>No</v>
      </c>
      <c r="Q1623" t="str">
        <f t="shared" ca="1" si="351"/>
        <v>No</v>
      </c>
      <c r="R1623">
        <f t="shared" ca="1" si="357"/>
        <v>3</v>
      </c>
      <c r="S1623">
        <f t="shared" ca="1" si="358"/>
        <v>3</v>
      </c>
      <c r="T1623">
        <f t="shared" ca="1" si="359"/>
        <v>3</v>
      </c>
      <c r="U1623">
        <f t="shared" ca="1" si="360"/>
        <v>3</v>
      </c>
      <c r="V1623">
        <f t="shared" ca="1" si="361"/>
        <v>0</v>
      </c>
      <c r="W1623">
        <f t="shared" ca="1" si="362"/>
        <v>0</v>
      </c>
      <c r="X1623">
        <f t="shared" ca="1" si="363"/>
        <v>12</v>
      </c>
    </row>
    <row r="1624" spans="1:24" x14ac:dyDescent="0.25">
      <c r="A1624">
        <v>160630</v>
      </c>
      <c r="B1624" t="s">
        <v>5492</v>
      </c>
      <c r="C1624" t="s">
        <v>10</v>
      </c>
      <c r="D1624" t="s">
        <v>5493</v>
      </c>
      <c r="E1624" t="str">
        <f t="shared" ca="1" si="364"/>
        <v>Cambridge</v>
      </c>
      <c r="F1624" t="s">
        <v>24067</v>
      </c>
      <c r="G1624">
        <f t="shared" ca="1" si="352"/>
        <v>7031277411</v>
      </c>
      <c r="H1624" t="s">
        <v>5494</v>
      </c>
      <c r="I1624">
        <v>70126</v>
      </c>
      <c r="J1624" t="str">
        <f t="shared" ca="1" si="353"/>
        <v>Female</v>
      </c>
      <c r="K1624">
        <f t="shared" ca="1" si="354"/>
        <v>17</v>
      </c>
      <c r="L1624" t="str">
        <f t="shared" ca="1" si="355"/>
        <v>Adoloscent</v>
      </c>
      <c r="M1624" t="str">
        <f t="shared" ca="1" si="356"/>
        <v>No</v>
      </c>
      <c r="N1624" t="str">
        <f t="shared" ca="1" si="356"/>
        <v>Yes</v>
      </c>
      <c r="O1624" t="str">
        <f t="shared" ca="1" si="356"/>
        <v>No</v>
      </c>
      <c r="P1624" t="str">
        <f t="shared" ca="1" si="351"/>
        <v>Yes</v>
      </c>
      <c r="Q1624" t="str">
        <f t="shared" ca="1" si="351"/>
        <v>Yes</v>
      </c>
      <c r="R1624">
        <f t="shared" ca="1" si="357"/>
        <v>2</v>
      </c>
      <c r="S1624">
        <f t="shared" ca="1" si="358"/>
        <v>3</v>
      </c>
      <c r="T1624">
        <f t="shared" ca="1" si="359"/>
        <v>3</v>
      </c>
      <c r="U1624">
        <f t="shared" ca="1" si="360"/>
        <v>0</v>
      </c>
      <c r="V1624">
        <f t="shared" ca="1" si="361"/>
        <v>4</v>
      </c>
      <c r="W1624">
        <f t="shared" ca="1" si="362"/>
        <v>4</v>
      </c>
      <c r="X1624">
        <f t="shared" ca="1" si="363"/>
        <v>16</v>
      </c>
    </row>
    <row r="1625" spans="1:24" x14ac:dyDescent="0.25">
      <c r="A1625">
        <v>160649</v>
      </c>
      <c r="B1625" t="s">
        <v>5495</v>
      </c>
      <c r="C1625" t="s">
        <v>10</v>
      </c>
      <c r="D1625" t="s">
        <v>5496</v>
      </c>
      <c r="E1625" t="str">
        <f t="shared" ca="1" si="364"/>
        <v>Brookline</v>
      </c>
      <c r="F1625" t="s">
        <v>24067</v>
      </c>
      <c r="G1625">
        <f t="shared" ca="1" si="352"/>
        <v>1016329236</v>
      </c>
      <c r="H1625" t="s">
        <v>5497</v>
      </c>
      <c r="I1625">
        <v>71107</v>
      </c>
      <c r="J1625" t="str">
        <f t="shared" ca="1" si="353"/>
        <v>Female</v>
      </c>
      <c r="K1625">
        <f t="shared" ca="1" si="354"/>
        <v>52</v>
      </c>
      <c r="L1625" t="str">
        <f t="shared" ca="1" si="355"/>
        <v>Adult</v>
      </c>
      <c r="M1625" t="str">
        <f t="shared" ca="1" si="356"/>
        <v>Yes</v>
      </c>
      <c r="N1625" t="str">
        <f t="shared" ca="1" si="356"/>
        <v>No</v>
      </c>
      <c r="O1625" t="str">
        <f t="shared" ca="1" si="356"/>
        <v>No</v>
      </c>
      <c r="P1625" t="str">
        <f t="shared" ca="1" si="351"/>
        <v>No</v>
      </c>
      <c r="Q1625" t="str">
        <f t="shared" ca="1" si="351"/>
        <v>No</v>
      </c>
      <c r="R1625">
        <f t="shared" ca="1" si="357"/>
        <v>4</v>
      </c>
      <c r="S1625">
        <f t="shared" ca="1" si="358"/>
        <v>5</v>
      </c>
      <c r="T1625">
        <f t="shared" ca="1" si="359"/>
        <v>0</v>
      </c>
      <c r="U1625">
        <f t="shared" ca="1" si="360"/>
        <v>3</v>
      </c>
      <c r="V1625">
        <f t="shared" ca="1" si="361"/>
        <v>0</v>
      </c>
      <c r="W1625">
        <f t="shared" ca="1" si="362"/>
        <v>0</v>
      </c>
      <c r="X1625">
        <f t="shared" ca="1" si="363"/>
        <v>12</v>
      </c>
    </row>
    <row r="1626" spans="1:24" x14ac:dyDescent="0.25">
      <c r="A1626">
        <v>160658</v>
      </c>
      <c r="B1626" t="s">
        <v>5498</v>
      </c>
      <c r="C1626" t="s">
        <v>10</v>
      </c>
      <c r="D1626" t="s">
        <v>5499</v>
      </c>
      <c r="E1626" t="str">
        <f t="shared" ca="1" si="364"/>
        <v>Quincy</v>
      </c>
      <c r="F1626" t="s">
        <v>24067</v>
      </c>
      <c r="G1626">
        <f t="shared" ca="1" si="352"/>
        <v>5252813324</v>
      </c>
      <c r="H1626" t="s">
        <v>5500</v>
      </c>
      <c r="I1626">
        <v>70503</v>
      </c>
      <c r="J1626" t="str">
        <f t="shared" ca="1" si="353"/>
        <v>Male</v>
      </c>
      <c r="K1626">
        <f t="shared" ca="1" si="354"/>
        <v>31</v>
      </c>
      <c r="L1626" t="str">
        <f t="shared" ca="1" si="355"/>
        <v>Adult</v>
      </c>
      <c r="M1626" t="str">
        <f t="shared" ca="1" si="356"/>
        <v>Yes</v>
      </c>
      <c r="N1626" t="str">
        <f t="shared" ca="1" si="356"/>
        <v>Yes</v>
      </c>
      <c r="O1626" t="str">
        <f t="shared" ca="1" si="356"/>
        <v>Yes</v>
      </c>
      <c r="P1626" t="str">
        <f t="shared" ca="1" si="351"/>
        <v>Yes</v>
      </c>
      <c r="Q1626" t="str">
        <f t="shared" ca="1" si="351"/>
        <v>Yes</v>
      </c>
      <c r="R1626">
        <f t="shared" ca="1" si="357"/>
        <v>1</v>
      </c>
      <c r="S1626">
        <f t="shared" ca="1" si="358"/>
        <v>0</v>
      </c>
      <c r="T1626">
        <f t="shared" ca="1" si="359"/>
        <v>5</v>
      </c>
      <c r="U1626">
        <f t="shared" ca="1" si="360"/>
        <v>3</v>
      </c>
      <c r="V1626">
        <f t="shared" ca="1" si="361"/>
        <v>4</v>
      </c>
      <c r="W1626">
        <f t="shared" ca="1" si="362"/>
        <v>4</v>
      </c>
      <c r="X1626">
        <f t="shared" ca="1" si="363"/>
        <v>17</v>
      </c>
    </row>
    <row r="1627" spans="1:24" x14ac:dyDescent="0.25">
      <c r="A1627">
        <v>160667</v>
      </c>
      <c r="B1627" t="s">
        <v>5501</v>
      </c>
      <c r="C1627" t="s">
        <v>10</v>
      </c>
      <c r="D1627" t="s">
        <v>5502</v>
      </c>
      <c r="E1627" t="str">
        <f t="shared" ca="1" si="364"/>
        <v>Boston</v>
      </c>
      <c r="F1627" t="s">
        <v>24067</v>
      </c>
      <c r="G1627">
        <f t="shared" ca="1" si="352"/>
        <v>1675362705</v>
      </c>
      <c r="H1627" t="s">
        <v>5503</v>
      </c>
      <c r="I1627">
        <v>70427</v>
      </c>
      <c r="J1627" t="str">
        <f t="shared" ca="1" si="353"/>
        <v>Female</v>
      </c>
      <c r="K1627">
        <f t="shared" ca="1" si="354"/>
        <v>54</v>
      </c>
      <c r="L1627" t="str">
        <f t="shared" ca="1" si="355"/>
        <v>Adult</v>
      </c>
      <c r="M1627" t="str">
        <f t="shared" ca="1" si="356"/>
        <v>No</v>
      </c>
      <c r="N1627" t="str">
        <f t="shared" ca="1" si="356"/>
        <v>Yes</v>
      </c>
      <c r="O1627" t="str">
        <f t="shared" ca="1" si="356"/>
        <v>Yes</v>
      </c>
      <c r="P1627" t="str">
        <f t="shared" ca="1" si="351"/>
        <v>Yes</v>
      </c>
      <c r="Q1627" t="str">
        <f t="shared" ca="1" si="351"/>
        <v>No</v>
      </c>
      <c r="R1627">
        <f t="shared" ca="1" si="357"/>
        <v>4</v>
      </c>
      <c r="S1627">
        <f t="shared" ca="1" si="358"/>
        <v>5</v>
      </c>
      <c r="T1627">
        <f t="shared" ca="1" si="359"/>
        <v>5</v>
      </c>
      <c r="U1627">
        <f t="shared" ca="1" si="360"/>
        <v>0</v>
      </c>
      <c r="V1627">
        <f t="shared" ca="1" si="361"/>
        <v>4</v>
      </c>
      <c r="W1627">
        <f t="shared" ca="1" si="362"/>
        <v>0</v>
      </c>
      <c r="X1627">
        <f t="shared" ca="1" si="363"/>
        <v>18</v>
      </c>
    </row>
    <row r="1628" spans="1:24" x14ac:dyDescent="0.25">
      <c r="A1628">
        <v>160755</v>
      </c>
      <c r="B1628" t="s">
        <v>5504</v>
      </c>
      <c r="C1628" t="s">
        <v>10</v>
      </c>
      <c r="D1628" t="s">
        <v>5505</v>
      </c>
      <c r="E1628" t="str">
        <f t="shared" ca="1" si="364"/>
        <v>Newton</v>
      </c>
      <c r="F1628" t="s">
        <v>24067</v>
      </c>
      <c r="G1628">
        <f t="shared" ca="1" si="352"/>
        <v>2168078612</v>
      </c>
      <c r="H1628" t="s">
        <v>5507</v>
      </c>
      <c r="I1628" t="s">
        <v>5506</v>
      </c>
      <c r="J1628" t="str">
        <f t="shared" ca="1" si="353"/>
        <v>Female</v>
      </c>
      <c r="K1628">
        <f t="shared" ca="1" si="354"/>
        <v>47</v>
      </c>
      <c r="L1628" t="str">
        <f t="shared" ca="1" si="355"/>
        <v>Adult</v>
      </c>
      <c r="M1628" t="str">
        <f t="shared" ca="1" si="356"/>
        <v>No</v>
      </c>
      <c r="N1628" t="str">
        <f t="shared" ca="1" si="356"/>
        <v>No</v>
      </c>
      <c r="O1628" t="str">
        <f t="shared" ca="1" si="356"/>
        <v>No</v>
      </c>
      <c r="P1628" t="str">
        <f t="shared" ca="1" si="351"/>
        <v>No</v>
      </c>
      <c r="Q1628" t="str">
        <f t="shared" ca="1" si="351"/>
        <v>Yes</v>
      </c>
      <c r="R1628">
        <f t="shared" ca="1" si="357"/>
        <v>1</v>
      </c>
      <c r="S1628">
        <f t="shared" ca="1" si="358"/>
        <v>0</v>
      </c>
      <c r="T1628">
        <f t="shared" ca="1" si="359"/>
        <v>0</v>
      </c>
      <c r="U1628">
        <f t="shared" ca="1" si="360"/>
        <v>0</v>
      </c>
      <c r="V1628">
        <f t="shared" ca="1" si="361"/>
        <v>0</v>
      </c>
      <c r="W1628">
        <f t="shared" ca="1" si="362"/>
        <v>4</v>
      </c>
      <c r="X1628">
        <f t="shared" ca="1" si="363"/>
        <v>5</v>
      </c>
    </row>
    <row r="1629" spans="1:24" x14ac:dyDescent="0.25">
      <c r="A1629">
        <v>160904</v>
      </c>
      <c r="B1629" t="s">
        <v>5508</v>
      </c>
      <c r="C1629" t="s">
        <v>10</v>
      </c>
      <c r="D1629" t="s">
        <v>5509</v>
      </c>
      <c r="E1629" t="str">
        <f t="shared" ca="1" si="364"/>
        <v>Chelsea</v>
      </c>
      <c r="F1629" t="s">
        <v>24067</v>
      </c>
      <c r="G1629">
        <f t="shared" ca="1" si="352"/>
        <v>8582483788</v>
      </c>
      <c r="H1629" t="s">
        <v>5511</v>
      </c>
      <c r="I1629" t="s">
        <v>5510</v>
      </c>
      <c r="J1629" t="str">
        <f t="shared" ca="1" si="353"/>
        <v>Female</v>
      </c>
      <c r="K1629">
        <f t="shared" ca="1" si="354"/>
        <v>20</v>
      </c>
      <c r="L1629" t="str">
        <f t="shared" ca="1" si="355"/>
        <v>Adult</v>
      </c>
      <c r="M1629" t="str">
        <f t="shared" ca="1" si="356"/>
        <v>Yes</v>
      </c>
      <c r="N1629" t="str">
        <f t="shared" ca="1" si="356"/>
        <v>No</v>
      </c>
      <c r="O1629" t="str">
        <f t="shared" ca="1" si="356"/>
        <v>No</v>
      </c>
      <c r="P1629" t="str">
        <f t="shared" ca="1" si="351"/>
        <v>No</v>
      </c>
      <c r="Q1629" t="str">
        <f t="shared" ca="1" si="351"/>
        <v>Yes</v>
      </c>
      <c r="R1629">
        <f t="shared" ca="1" si="357"/>
        <v>1</v>
      </c>
      <c r="S1629">
        <f t="shared" ca="1" si="358"/>
        <v>0</v>
      </c>
      <c r="T1629">
        <f t="shared" ca="1" si="359"/>
        <v>0</v>
      </c>
      <c r="U1629">
        <f t="shared" ca="1" si="360"/>
        <v>3</v>
      </c>
      <c r="V1629">
        <f t="shared" ca="1" si="361"/>
        <v>0</v>
      </c>
      <c r="W1629">
        <f t="shared" ca="1" si="362"/>
        <v>4</v>
      </c>
      <c r="X1629">
        <f t="shared" ca="1" si="363"/>
        <v>8</v>
      </c>
    </row>
    <row r="1630" spans="1:24" x14ac:dyDescent="0.25">
      <c r="A1630">
        <v>160913</v>
      </c>
      <c r="B1630" t="s">
        <v>5512</v>
      </c>
      <c r="C1630" t="s">
        <v>10</v>
      </c>
      <c r="D1630" t="s">
        <v>5513</v>
      </c>
      <c r="E1630" t="str">
        <f t="shared" ca="1" si="364"/>
        <v>Boston</v>
      </c>
      <c r="F1630" t="s">
        <v>24067</v>
      </c>
      <c r="G1630">
        <f t="shared" ca="1" si="352"/>
        <v>2636340981</v>
      </c>
      <c r="H1630" t="s">
        <v>5514</v>
      </c>
      <c r="I1630">
        <v>70380</v>
      </c>
      <c r="J1630" t="str">
        <f t="shared" ca="1" si="353"/>
        <v>Female</v>
      </c>
      <c r="K1630">
        <f t="shared" ca="1" si="354"/>
        <v>21</v>
      </c>
      <c r="L1630" t="str">
        <f t="shared" ca="1" si="355"/>
        <v>Adult</v>
      </c>
      <c r="M1630" t="str">
        <f t="shared" ca="1" si="356"/>
        <v>Yes</v>
      </c>
      <c r="N1630" t="str">
        <f t="shared" ca="1" si="356"/>
        <v>Yes</v>
      </c>
      <c r="O1630" t="str">
        <f t="shared" ca="1" si="356"/>
        <v>No</v>
      </c>
      <c r="P1630" t="str">
        <f t="shared" ca="1" si="351"/>
        <v>No</v>
      </c>
      <c r="Q1630" t="str">
        <f t="shared" ca="1" si="351"/>
        <v>Yes</v>
      </c>
      <c r="R1630">
        <f t="shared" ca="1" si="357"/>
        <v>2</v>
      </c>
      <c r="S1630">
        <f t="shared" ca="1" si="358"/>
        <v>3</v>
      </c>
      <c r="T1630">
        <f t="shared" ca="1" si="359"/>
        <v>3</v>
      </c>
      <c r="U1630">
        <f t="shared" ca="1" si="360"/>
        <v>3</v>
      </c>
      <c r="V1630">
        <f t="shared" ca="1" si="361"/>
        <v>0</v>
      </c>
      <c r="W1630">
        <f t="shared" ca="1" si="362"/>
        <v>4</v>
      </c>
      <c r="X1630">
        <f t="shared" ca="1" si="363"/>
        <v>15</v>
      </c>
    </row>
    <row r="1631" spans="1:24" x14ac:dyDescent="0.25">
      <c r="A1631">
        <v>160940</v>
      </c>
      <c r="B1631" t="s">
        <v>5515</v>
      </c>
      <c r="C1631" t="s">
        <v>10</v>
      </c>
      <c r="D1631" t="s">
        <v>5516</v>
      </c>
      <c r="E1631" t="str">
        <f t="shared" ca="1" si="364"/>
        <v>Boston</v>
      </c>
      <c r="F1631" t="s">
        <v>24067</v>
      </c>
      <c r="G1631">
        <f t="shared" ca="1" si="352"/>
        <v>4269242834</v>
      </c>
      <c r="H1631" t="s">
        <v>5518</v>
      </c>
      <c r="I1631" t="s">
        <v>5517</v>
      </c>
      <c r="J1631" t="str">
        <f t="shared" ca="1" si="353"/>
        <v>Male</v>
      </c>
      <c r="K1631">
        <f t="shared" ca="1" si="354"/>
        <v>25</v>
      </c>
      <c r="L1631" t="str">
        <f t="shared" ca="1" si="355"/>
        <v>Adult</v>
      </c>
      <c r="M1631" t="str">
        <f t="shared" ca="1" si="356"/>
        <v>Yes</v>
      </c>
      <c r="N1631" t="str">
        <f t="shared" ca="1" si="356"/>
        <v>No</v>
      </c>
      <c r="O1631" t="str">
        <f t="shared" ca="1" si="356"/>
        <v>Yes</v>
      </c>
      <c r="P1631" t="str">
        <f t="shared" ca="1" si="351"/>
        <v>Yes</v>
      </c>
      <c r="Q1631" t="str">
        <f t="shared" ca="1" si="351"/>
        <v>Yes</v>
      </c>
      <c r="R1631">
        <f t="shared" ca="1" si="357"/>
        <v>4</v>
      </c>
      <c r="S1631">
        <f t="shared" ca="1" si="358"/>
        <v>5</v>
      </c>
      <c r="T1631">
        <f t="shared" ca="1" si="359"/>
        <v>3</v>
      </c>
      <c r="U1631">
        <f t="shared" ca="1" si="360"/>
        <v>3</v>
      </c>
      <c r="V1631">
        <f t="shared" ca="1" si="361"/>
        <v>4</v>
      </c>
      <c r="W1631">
        <f t="shared" ca="1" si="362"/>
        <v>4</v>
      </c>
      <c r="X1631">
        <f t="shared" ca="1" si="363"/>
        <v>23</v>
      </c>
    </row>
    <row r="1632" spans="1:24" x14ac:dyDescent="0.25">
      <c r="A1632">
        <v>160959</v>
      </c>
      <c r="B1632" t="s">
        <v>5519</v>
      </c>
      <c r="C1632" t="s">
        <v>10</v>
      </c>
      <c r="D1632" t="s">
        <v>5520</v>
      </c>
      <c r="E1632" t="str">
        <f t="shared" ca="1" si="364"/>
        <v>Dedham</v>
      </c>
      <c r="F1632" t="s">
        <v>24067</v>
      </c>
      <c r="G1632">
        <f t="shared" ca="1" si="352"/>
        <v>2035100984</v>
      </c>
      <c r="H1632" t="s">
        <v>5521</v>
      </c>
      <c r="I1632">
        <v>4609</v>
      </c>
      <c r="J1632" t="str">
        <f t="shared" ca="1" si="353"/>
        <v>Male</v>
      </c>
      <c r="K1632">
        <f t="shared" ca="1" si="354"/>
        <v>35</v>
      </c>
      <c r="L1632" t="str">
        <f t="shared" ca="1" si="355"/>
        <v>Adult</v>
      </c>
      <c r="M1632" t="str">
        <f t="shared" ca="1" si="356"/>
        <v>No</v>
      </c>
      <c r="N1632" t="str">
        <f t="shared" ca="1" si="356"/>
        <v>Yes</v>
      </c>
      <c r="O1632" t="str">
        <f t="shared" ca="1" si="356"/>
        <v>Yes</v>
      </c>
      <c r="P1632" t="str">
        <f t="shared" ca="1" si="351"/>
        <v>Yes</v>
      </c>
      <c r="Q1632" t="str">
        <f t="shared" ca="1" si="351"/>
        <v>No</v>
      </c>
      <c r="R1632">
        <f t="shared" ca="1" si="357"/>
        <v>3</v>
      </c>
      <c r="S1632">
        <f t="shared" ca="1" si="358"/>
        <v>3</v>
      </c>
      <c r="T1632">
        <f t="shared" ca="1" si="359"/>
        <v>5</v>
      </c>
      <c r="U1632">
        <f t="shared" ca="1" si="360"/>
        <v>0</v>
      </c>
      <c r="V1632">
        <f t="shared" ca="1" si="361"/>
        <v>4</v>
      </c>
      <c r="W1632">
        <f t="shared" ca="1" si="362"/>
        <v>0</v>
      </c>
      <c r="X1632">
        <f t="shared" ca="1" si="363"/>
        <v>15</v>
      </c>
    </row>
    <row r="1633" spans="1:24" x14ac:dyDescent="0.25">
      <c r="A1633">
        <v>160968</v>
      </c>
      <c r="B1633" t="s">
        <v>610</v>
      </c>
      <c r="C1633" t="s">
        <v>10</v>
      </c>
      <c r="D1633" t="s">
        <v>5522</v>
      </c>
      <c r="E1633" t="str">
        <f t="shared" ca="1" si="364"/>
        <v xml:space="preserve"> Milton</v>
      </c>
      <c r="F1633" t="s">
        <v>24067</v>
      </c>
      <c r="G1633">
        <f t="shared" ca="1" si="352"/>
        <v>7507633086</v>
      </c>
      <c r="H1633" t="s">
        <v>610</v>
      </c>
      <c r="I1633">
        <v>44020411</v>
      </c>
      <c r="J1633" t="str">
        <f t="shared" ca="1" si="353"/>
        <v>Female</v>
      </c>
      <c r="K1633">
        <f t="shared" ca="1" si="354"/>
        <v>33</v>
      </c>
      <c r="L1633" t="str">
        <f t="shared" ca="1" si="355"/>
        <v>Adult</v>
      </c>
      <c r="M1633" t="str">
        <f t="shared" ca="1" si="356"/>
        <v>No</v>
      </c>
      <c r="N1633" t="str">
        <f t="shared" ca="1" si="356"/>
        <v>Yes</v>
      </c>
      <c r="O1633" t="str">
        <f t="shared" ca="1" si="356"/>
        <v>No</v>
      </c>
      <c r="P1633" t="str">
        <f t="shared" ca="1" si="351"/>
        <v>No</v>
      </c>
      <c r="Q1633" t="str">
        <f t="shared" ca="1" si="351"/>
        <v>No</v>
      </c>
      <c r="R1633">
        <f t="shared" ca="1" si="357"/>
        <v>4</v>
      </c>
      <c r="S1633">
        <f t="shared" ca="1" si="358"/>
        <v>5</v>
      </c>
      <c r="T1633">
        <f t="shared" ca="1" si="359"/>
        <v>3</v>
      </c>
      <c r="U1633">
        <f t="shared" ca="1" si="360"/>
        <v>0</v>
      </c>
      <c r="V1633">
        <f t="shared" ca="1" si="361"/>
        <v>0</v>
      </c>
      <c r="W1633">
        <f t="shared" ca="1" si="362"/>
        <v>0</v>
      </c>
      <c r="X1633">
        <f t="shared" ca="1" si="363"/>
        <v>12</v>
      </c>
    </row>
    <row r="1634" spans="1:24" x14ac:dyDescent="0.25">
      <c r="A1634">
        <v>160977</v>
      </c>
      <c r="B1634" t="s">
        <v>5523</v>
      </c>
      <c r="C1634" t="s">
        <v>10</v>
      </c>
      <c r="D1634" t="s">
        <v>5524</v>
      </c>
      <c r="E1634" t="str">
        <f t="shared" ca="1" si="364"/>
        <v>Needham</v>
      </c>
      <c r="F1634" t="s">
        <v>24067</v>
      </c>
      <c r="G1634">
        <f t="shared" ca="1" si="352"/>
        <v>5606163961</v>
      </c>
      <c r="H1634" t="s">
        <v>5525</v>
      </c>
      <c r="I1634">
        <v>4240</v>
      </c>
      <c r="J1634" t="str">
        <f t="shared" ca="1" si="353"/>
        <v>Female</v>
      </c>
      <c r="K1634">
        <f t="shared" ca="1" si="354"/>
        <v>42</v>
      </c>
      <c r="L1634" t="str">
        <f t="shared" ca="1" si="355"/>
        <v>Adult</v>
      </c>
      <c r="M1634" t="str">
        <f t="shared" ca="1" si="356"/>
        <v>Yes</v>
      </c>
      <c r="N1634" t="str">
        <f t="shared" ca="1" si="356"/>
        <v>Yes</v>
      </c>
      <c r="O1634" t="str">
        <f t="shared" ca="1" si="356"/>
        <v>No</v>
      </c>
      <c r="P1634" t="str">
        <f t="shared" ca="1" si="351"/>
        <v>Yes</v>
      </c>
      <c r="Q1634" t="str">
        <f t="shared" ca="1" si="351"/>
        <v>No</v>
      </c>
      <c r="R1634">
        <f t="shared" ca="1" si="357"/>
        <v>2</v>
      </c>
      <c r="S1634">
        <f t="shared" ca="1" si="358"/>
        <v>3</v>
      </c>
      <c r="T1634">
        <f t="shared" ca="1" si="359"/>
        <v>3</v>
      </c>
      <c r="U1634">
        <f t="shared" ca="1" si="360"/>
        <v>3</v>
      </c>
      <c r="V1634">
        <f t="shared" ca="1" si="361"/>
        <v>4</v>
      </c>
      <c r="W1634">
        <f t="shared" ca="1" si="362"/>
        <v>0</v>
      </c>
      <c r="X1634">
        <f t="shared" ca="1" si="363"/>
        <v>15</v>
      </c>
    </row>
    <row r="1635" spans="1:24" x14ac:dyDescent="0.25">
      <c r="A1635">
        <v>160995</v>
      </c>
      <c r="B1635" t="s">
        <v>5526</v>
      </c>
      <c r="C1635" t="s">
        <v>10</v>
      </c>
      <c r="D1635" t="s">
        <v>5527</v>
      </c>
      <c r="E1635" t="str">
        <f t="shared" ca="1" si="364"/>
        <v>Canton</v>
      </c>
      <c r="F1635" t="s">
        <v>24067</v>
      </c>
      <c r="G1635">
        <f t="shared" ca="1" si="352"/>
        <v>6716780089</v>
      </c>
      <c r="H1635" t="s">
        <v>5528</v>
      </c>
      <c r="I1635">
        <v>4401</v>
      </c>
      <c r="J1635" t="str">
        <f t="shared" ca="1" si="353"/>
        <v>Male</v>
      </c>
      <c r="K1635">
        <f t="shared" ca="1" si="354"/>
        <v>36</v>
      </c>
      <c r="L1635" t="str">
        <f t="shared" ca="1" si="355"/>
        <v>Adult</v>
      </c>
      <c r="M1635" t="str">
        <f t="shared" ca="1" si="356"/>
        <v>Yes</v>
      </c>
      <c r="N1635" t="str">
        <f t="shared" ca="1" si="356"/>
        <v>Yes</v>
      </c>
      <c r="O1635" t="str">
        <f t="shared" ca="1" si="356"/>
        <v>No</v>
      </c>
      <c r="P1635" t="str">
        <f t="shared" ca="1" si="351"/>
        <v>No</v>
      </c>
      <c r="Q1635" t="str">
        <f t="shared" ca="1" si="351"/>
        <v>Yes</v>
      </c>
      <c r="R1635">
        <f t="shared" ca="1" si="357"/>
        <v>3</v>
      </c>
      <c r="S1635">
        <f t="shared" ca="1" si="358"/>
        <v>3</v>
      </c>
      <c r="T1635">
        <f t="shared" ca="1" si="359"/>
        <v>3</v>
      </c>
      <c r="U1635">
        <f t="shared" ca="1" si="360"/>
        <v>3</v>
      </c>
      <c r="V1635">
        <f t="shared" ca="1" si="361"/>
        <v>0</v>
      </c>
      <c r="W1635">
        <f t="shared" ca="1" si="362"/>
        <v>4</v>
      </c>
      <c r="X1635">
        <f t="shared" ca="1" si="363"/>
        <v>16</v>
      </c>
    </row>
    <row r="1636" spans="1:24" x14ac:dyDescent="0.25">
      <c r="A1636">
        <v>161004</v>
      </c>
      <c r="B1636" t="s">
        <v>5529</v>
      </c>
      <c r="C1636" t="s">
        <v>10</v>
      </c>
      <c r="D1636" t="s">
        <v>5530</v>
      </c>
      <c r="E1636" t="str">
        <f t="shared" ca="1" si="364"/>
        <v>Boston</v>
      </c>
      <c r="F1636" t="s">
        <v>24067</v>
      </c>
      <c r="G1636">
        <f t="shared" ca="1" si="352"/>
        <v>5238162860</v>
      </c>
      <c r="H1636" t="s">
        <v>5531</v>
      </c>
      <c r="I1636">
        <v>4011</v>
      </c>
      <c r="J1636" t="str">
        <f t="shared" ca="1" si="353"/>
        <v>Male</v>
      </c>
      <c r="K1636">
        <f t="shared" ca="1" si="354"/>
        <v>57</v>
      </c>
      <c r="L1636" t="str">
        <f t="shared" ca="1" si="355"/>
        <v>Adult</v>
      </c>
      <c r="M1636" t="str">
        <f t="shared" ca="1" si="356"/>
        <v>Yes</v>
      </c>
      <c r="N1636" t="str">
        <f t="shared" ca="1" si="356"/>
        <v>Yes</v>
      </c>
      <c r="O1636" t="str">
        <f t="shared" ca="1" si="356"/>
        <v>Yes</v>
      </c>
      <c r="P1636" t="str">
        <f t="shared" ca="1" si="351"/>
        <v>Yes</v>
      </c>
      <c r="Q1636" t="str">
        <f t="shared" ca="1" si="351"/>
        <v>No</v>
      </c>
      <c r="R1636">
        <f t="shared" ca="1" si="357"/>
        <v>4</v>
      </c>
      <c r="S1636">
        <f t="shared" ca="1" si="358"/>
        <v>5</v>
      </c>
      <c r="T1636">
        <f t="shared" ca="1" si="359"/>
        <v>5</v>
      </c>
      <c r="U1636">
        <f t="shared" ca="1" si="360"/>
        <v>3</v>
      </c>
      <c r="V1636">
        <f t="shared" ca="1" si="361"/>
        <v>4</v>
      </c>
      <c r="W1636">
        <f t="shared" ca="1" si="362"/>
        <v>0</v>
      </c>
      <c r="X1636">
        <f t="shared" ca="1" si="363"/>
        <v>21</v>
      </c>
    </row>
    <row r="1637" spans="1:24" x14ac:dyDescent="0.25">
      <c r="A1637">
        <v>161022</v>
      </c>
      <c r="B1637" t="s">
        <v>5532</v>
      </c>
      <c r="C1637" t="s">
        <v>10</v>
      </c>
      <c r="D1637" t="s">
        <v>5533</v>
      </c>
      <c r="E1637" t="str">
        <f t="shared" ca="1" si="364"/>
        <v>Dedham</v>
      </c>
      <c r="F1637" t="s">
        <v>24067</v>
      </c>
      <c r="G1637">
        <f t="shared" ca="1" si="352"/>
        <v>6956586087</v>
      </c>
      <c r="H1637" t="s">
        <v>5534</v>
      </c>
      <c r="I1637">
        <v>4240</v>
      </c>
      <c r="J1637" t="str">
        <f t="shared" ca="1" si="353"/>
        <v>Male</v>
      </c>
      <c r="K1637">
        <f t="shared" ca="1" si="354"/>
        <v>70</v>
      </c>
      <c r="L1637" t="str">
        <f t="shared" ca="1" si="355"/>
        <v>Adult</v>
      </c>
      <c r="M1637" t="str">
        <f t="shared" ca="1" si="356"/>
        <v>No</v>
      </c>
      <c r="N1637" t="str">
        <f t="shared" ca="1" si="356"/>
        <v>No</v>
      </c>
      <c r="O1637" t="str">
        <f t="shared" ca="1" si="356"/>
        <v>Yes</v>
      </c>
      <c r="P1637" t="str">
        <f t="shared" ca="1" si="351"/>
        <v>No</v>
      </c>
      <c r="Q1637" t="str">
        <f t="shared" ca="1" si="351"/>
        <v>Yes</v>
      </c>
      <c r="R1637">
        <f t="shared" ca="1" si="357"/>
        <v>3</v>
      </c>
      <c r="S1637">
        <f t="shared" ca="1" si="358"/>
        <v>3</v>
      </c>
      <c r="T1637">
        <f t="shared" ca="1" si="359"/>
        <v>3</v>
      </c>
      <c r="U1637">
        <f t="shared" ca="1" si="360"/>
        <v>0</v>
      </c>
      <c r="V1637">
        <f t="shared" ca="1" si="361"/>
        <v>0</v>
      </c>
      <c r="W1637">
        <f t="shared" ca="1" si="362"/>
        <v>4</v>
      </c>
      <c r="X1637">
        <f t="shared" ca="1" si="363"/>
        <v>13</v>
      </c>
    </row>
    <row r="1638" spans="1:24" x14ac:dyDescent="0.25">
      <c r="A1638">
        <v>161077</v>
      </c>
      <c r="B1638" t="s">
        <v>5535</v>
      </c>
      <c r="C1638" t="s">
        <v>10</v>
      </c>
      <c r="D1638" t="s">
        <v>5536</v>
      </c>
      <c r="E1638" t="str">
        <f t="shared" ca="1" si="364"/>
        <v>Watertown</v>
      </c>
      <c r="F1638" t="s">
        <v>24067</v>
      </c>
      <c r="G1638">
        <f t="shared" ca="1" si="352"/>
        <v>5368008202</v>
      </c>
      <c r="H1638" t="s">
        <v>5538</v>
      </c>
      <c r="I1638" t="s">
        <v>5537</v>
      </c>
      <c r="J1638" t="str">
        <f t="shared" ca="1" si="353"/>
        <v>Male</v>
      </c>
      <c r="K1638">
        <f t="shared" ca="1" si="354"/>
        <v>48</v>
      </c>
      <c r="L1638" t="str">
        <f t="shared" ca="1" si="355"/>
        <v>Adult</v>
      </c>
      <c r="M1638" t="str">
        <f t="shared" ca="1" si="356"/>
        <v>Yes</v>
      </c>
      <c r="N1638" t="str">
        <f t="shared" ca="1" si="356"/>
        <v>No</v>
      </c>
      <c r="O1638" t="str">
        <f t="shared" ca="1" si="356"/>
        <v>No</v>
      </c>
      <c r="P1638" t="str">
        <f t="shared" ca="1" si="351"/>
        <v>No</v>
      </c>
      <c r="Q1638" t="str">
        <f t="shared" ca="1" si="351"/>
        <v>Yes</v>
      </c>
      <c r="R1638">
        <f t="shared" ca="1" si="357"/>
        <v>1</v>
      </c>
      <c r="S1638">
        <f t="shared" ca="1" si="358"/>
        <v>0</v>
      </c>
      <c r="T1638">
        <f t="shared" ca="1" si="359"/>
        <v>0</v>
      </c>
      <c r="U1638">
        <f t="shared" ca="1" si="360"/>
        <v>3</v>
      </c>
      <c r="V1638">
        <f t="shared" ca="1" si="361"/>
        <v>0</v>
      </c>
      <c r="W1638">
        <f t="shared" ca="1" si="362"/>
        <v>4</v>
      </c>
      <c r="X1638">
        <f t="shared" ca="1" si="363"/>
        <v>8</v>
      </c>
    </row>
    <row r="1639" spans="1:24" x14ac:dyDescent="0.25">
      <c r="A1639">
        <v>161086</v>
      </c>
      <c r="B1639" t="s">
        <v>5539</v>
      </c>
      <c r="C1639" t="s">
        <v>10</v>
      </c>
      <c r="D1639" t="s">
        <v>5540</v>
      </c>
      <c r="E1639" t="str">
        <f t="shared" ca="1" si="364"/>
        <v>Needham</v>
      </c>
      <c r="F1639" t="s">
        <v>24067</v>
      </c>
      <c r="G1639">
        <f t="shared" ca="1" si="352"/>
        <v>3616594859</v>
      </c>
      <c r="H1639" t="s">
        <v>5542</v>
      </c>
      <c r="I1639" t="s">
        <v>5541</v>
      </c>
      <c r="J1639" t="str">
        <f t="shared" ca="1" si="353"/>
        <v>Male</v>
      </c>
      <c r="K1639">
        <f t="shared" ca="1" si="354"/>
        <v>33</v>
      </c>
      <c r="L1639" t="str">
        <f t="shared" ca="1" si="355"/>
        <v>Adult</v>
      </c>
      <c r="M1639" t="str">
        <f t="shared" ca="1" si="356"/>
        <v>No</v>
      </c>
      <c r="N1639" t="str">
        <f t="shared" ca="1" si="356"/>
        <v>Yes</v>
      </c>
      <c r="O1639" t="str">
        <f t="shared" ca="1" si="356"/>
        <v>No</v>
      </c>
      <c r="P1639" t="str">
        <f t="shared" ca="1" si="351"/>
        <v>Yes</v>
      </c>
      <c r="Q1639" t="str">
        <f t="shared" ca="1" si="351"/>
        <v>Yes</v>
      </c>
      <c r="R1639">
        <f t="shared" ca="1" si="357"/>
        <v>5</v>
      </c>
      <c r="S1639">
        <f t="shared" ca="1" si="358"/>
        <v>5</v>
      </c>
      <c r="T1639">
        <f t="shared" ca="1" si="359"/>
        <v>3</v>
      </c>
      <c r="U1639">
        <f t="shared" ca="1" si="360"/>
        <v>0</v>
      </c>
      <c r="V1639">
        <f t="shared" ca="1" si="361"/>
        <v>4</v>
      </c>
      <c r="W1639">
        <f t="shared" ca="1" si="362"/>
        <v>4</v>
      </c>
      <c r="X1639">
        <f t="shared" ca="1" si="363"/>
        <v>21</v>
      </c>
    </row>
    <row r="1640" spans="1:24" x14ac:dyDescent="0.25">
      <c r="A1640">
        <v>161138</v>
      </c>
      <c r="B1640" t="s">
        <v>5543</v>
      </c>
      <c r="C1640" t="s">
        <v>10</v>
      </c>
      <c r="D1640" t="s">
        <v>5544</v>
      </c>
      <c r="E1640" t="str">
        <f t="shared" ca="1" si="364"/>
        <v>Chelsea</v>
      </c>
      <c r="F1640" t="s">
        <v>24067</v>
      </c>
      <c r="G1640">
        <f t="shared" ca="1" si="352"/>
        <v>6931062168</v>
      </c>
      <c r="H1640" t="s">
        <v>5545</v>
      </c>
      <c r="I1640">
        <v>4401</v>
      </c>
      <c r="J1640" t="str">
        <f t="shared" ca="1" si="353"/>
        <v>Male</v>
      </c>
      <c r="K1640">
        <f t="shared" ca="1" si="354"/>
        <v>37</v>
      </c>
      <c r="L1640" t="str">
        <f t="shared" ca="1" si="355"/>
        <v>Adult</v>
      </c>
      <c r="M1640" t="str">
        <f t="shared" ca="1" si="356"/>
        <v>Yes</v>
      </c>
      <c r="N1640" t="str">
        <f t="shared" ca="1" si="356"/>
        <v>No</v>
      </c>
      <c r="O1640" t="str">
        <f t="shared" ca="1" si="356"/>
        <v>Yes</v>
      </c>
      <c r="P1640" t="str">
        <f t="shared" ca="1" si="351"/>
        <v>Yes</v>
      </c>
      <c r="Q1640" t="str">
        <f t="shared" ca="1" si="351"/>
        <v>Yes</v>
      </c>
      <c r="R1640">
        <f t="shared" ca="1" si="357"/>
        <v>5</v>
      </c>
      <c r="S1640">
        <f t="shared" ca="1" si="358"/>
        <v>5</v>
      </c>
      <c r="T1640">
        <f t="shared" ca="1" si="359"/>
        <v>3</v>
      </c>
      <c r="U1640">
        <f t="shared" ca="1" si="360"/>
        <v>3</v>
      </c>
      <c r="V1640">
        <f t="shared" ca="1" si="361"/>
        <v>4</v>
      </c>
      <c r="W1640">
        <f t="shared" ca="1" si="362"/>
        <v>4</v>
      </c>
      <c r="X1640">
        <f t="shared" ca="1" si="363"/>
        <v>24</v>
      </c>
    </row>
    <row r="1641" spans="1:24" x14ac:dyDescent="0.25">
      <c r="A1641">
        <v>161165</v>
      </c>
      <c r="B1641" t="s">
        <v>5546</v>
      </c>
      <c r="C1641" t="s">
        <v>10</v>
      </c>
      <c r="D1641" t="s">
        <v>5547</v>
      </c>
      <c r="E1641" t="str">
        <f t="shared" ca="1" si="364"/>
        <v>Watertown</v>
      </c>
      <c r="F1641" t="s">
        <v>24067</v>
      </c>
      <c r="G1641">
        <f t="shared" ca="1" si="352"/>
        <v>4515859178</v>
      </c>
      <c r="H1641" t="s">
        <v>5549</v>
      </c>
      <c r="I1641" t="s">
        <v>5548</v>
      </c>
      <c r="J1641" t="str">
        <f t="shared" ca="1" si="353"/>
        <v>Male</v>
      </c>
      <c r="K1641">
        <f t="shared" ca="1" si="354"/>
        <v>56</v>
      </c>
      <c r="L1641" t="str">
        <f t="shared" ca="1" si="355"/>
        <v>Adult</v>
      </c>
      <c r="M1641" t="str">
        <f t="shared" ca="1" si="356"/>
        <v>Yes</v>
      </c>
      <c r="N1641" t="str">
        <f t="shared" ca="1" si="356"/>
        <v>Yes</v>
      </c>
      <c r="O1641" t="str">
        <f t="shared" ca="1" si="356"/>
        <v>Yes</v>
      </c>
      <c r="P1641" t="str">
        <f t="shared" ca="1" si="351"/>
        <v>No</v>
      </c>
      <c r="Q1641" t="str">
        <f t="shared" ca="1" si="351"/>
        <v>Yes</v>
      </c>
      <c r="R1641">
        <f t="shared" ca="1" si="357"/>
        <v>4</v>
      </c>
      <c r="S1641">
        <f t="shared" ca="1" si="358"/>
        <v>5</v>
      </c>
      <c r="T1641">
        <f t="shared" ca="1" si="359"/>
        <v>5</v>
      </c>
      <c r="U1641">
        <f t="shared" ca="1" si="360"/>
        <v>3</v>
      </c>
      <c r="V1641">
        <f t="shared" ca="1" si="361"/>
        <v>0</v>
      </c>
      <c r="W1641">
        <f t="shared" ca="1" si="362"/>
        <v>4</v>
      </c>
      <c r="X1641">
        <f t="shared" ca="1" si="363"/>
        <v>21</v>
      </c>
    </row>
    <row r="1642" spans="1:24" x14ac:dyDescent="0.25">
      <c r="A1642">
        <v>161192</v>
      </c>
      <c r="B1642" t="s">
        <v>5550</v>
      </c>
      <c r="C1642" t="s">
        <v>10</v>
      </c>
      <c r="D1642" t="s">
        <v>5551</v>
      </c>
      <c r="E1642" t="str">
        <f t="shared" ca="1" si="364"/>
        <v>Dedham</v>
      </c>
      <c r="F1642" t="s">
        <v>24067</v>
      </c>
      <c r="G1642">
        <f t="shared" ca="1" si="352"/>
        <v>8661114901</v>
      </c>
      <c r="H1642" t="s">
        <v>5553</v>
      </c>
      <c r="I1642" t="s">
        <v>5552</v>
      </c>
      <c r="J1642" t="str">
        <f t="shared" ca="1" si="353"/>
        <v>Male</v>
      </c>
      <c r="K1642">
        <f t="shared" ca="1" si="354"/>
        <v>30</v>
      </c>
      <c r="L1642" t="str">
        <f t="shared" ca="1" si="355"/>
        <v>Adult</v>
      </c>
      <c r="M1642" t="str">
        <f t="shared" ca="1" si="356"/>
        <v>Yes</v>
      </c>
      <c r="N1642" t="str">
        <f t="shared" ca="1" si="356"/>
        <v>Yes</v>
      </c>
      <c r="O1642" t="str">
        <f t="shared" ca="1" si="356"/>
        <v>Yes</v>
      </c>
      <c r="P1642" t="str">
        <f t="shared" ca="1" si="351"/>
        <v>No</v>
      </c>
      <c r="Q1642" t="str">
        <f t="shared" ca="1" si="351"/>
        <v>No</v>
      </c>
      <c r="R1642">
        <f t="shared" ca="1" si="357"/>
        <v>4</v>
      </c>
      <c r="S1642">
        <f t="shared" ca="1" si="358"/>
        <v>5</v>
      </c>
      <c r="T1642">
        <f t="shared" ca="1" si="359"/>
        <v>5</v>
      </c>
      <c r="U1642">
        <f t="shared" ca="1" si="360"/>
        <v>3</v>
      </c>
      <c r="V1642">
        <f t="shared" ca="1" si="361"/>
        <v>0</v>
      </c>
      <c r="W1642">
        <f t="shared" ca="1" si="362"/>
        <v>0</v>
      </c>
      <c r="X1642">
        <f t="shared" ca="1" si="363"/>
        <v>17</v>
      </c>
    </row>
    <row r="1643" spans="1:24" x14ac:dyDescent="0.25">
      <c r="A1643">
        <v>161208</v>
      </c>
      <c r="B1643" t="s">
        <v>5554</v>
      </c>
      <c r="C1643" t="s">
        <v>10</v>
      </c>
      <c r="D1643" t="s">
        <v>5555</v>
      </c>
      <c r="E1643" t="str">
        <f t="shared" ca="1" si="364"/>
        <v>Somerville</v>
      </c>
      <c r="F1643" t="s">
        <v>24067</v>
      </c>
      <c r="G1643">
        <f t="shared" ca="1" si="352"/>
        <v>9927477062</v>
      </c>
      <c r="H1643" t="s">
        <v>5556</v>
      </c>
      <c r="I1643">
        <v>4046</v>
      </c>
      <c r="J1643" t="str">
        <f t="shared" ca="1" si="353"/>
        <v>Male</v>
      </c>
      <c r="K1643">
        <f t="shared" ca="1" si="354"/>
        <v>19</v>
      </c>
      <c r="L1643" t="str">
        <f t="shared" ca="1" si="355"/>
        <v>Adult</v>
      </c>
      <c r="M1643" t="str">
        <f t="shared" ca="1" si="356"/>
        <v>Yes</v>
      </c>
      <c r="N1643" t="str">
        <f t="shared" ca="1" si="356"/>
        <v>No</v>
      </c>
      <c r="O1643" t="str">
        <f t="shared" ca="1" si="356"/>
        <v>Yes</v>
      </c>
      <c r="P1643" t="str">
        <f t="shared" ca="1" si="351"/>
        <v>Yes</v>
      </c>
      <c r="Q1643" t="str">
        <f t="shared" ca="1" si="351"/>
        <v>No</v>
      </c>
      <c r="R1643">
        <f t="shared" ca="1" si="357"/>
        <v>5</v>
      </c>
      <c r="S1643">
        <f t="shared" ca="1" si="358"/>
        <v>5</v>
      </c>
      <c r="T1643">
        <f t="shared" ca="1" si="359"/>
        <v>3</v>
      </c>
      <c r="U1643">
        <f t="shared" ca="1" si="360"/>
        <v>3</v>
      </c>
      <c r="V1643">
        <f t="shared" ca="1" si="361"/>
        <v>4</v>
      </c>
      <c r="W1643">
        <f t="shared" ca="1" si="362"/>
        <v>0</v>
      </c>
      <c r="X1643">
        <f t="shared" ca="1" si="363"/>
        <v>20</v>
      </c>
    </row>
    <row r="1644" spans="1:24" x14ac:dyDescent="0.25">
      <c r="A1644">
        <v>161217</v>
      </c>
      <c r="B1644" t="s">
        <v>5557</v>
      </c>
      <c r="C1644" t="s">
        <v>10</v>
      </c>
      <c r="D1644" t="s">
        <v>5558</v>
      </c>
      <c r="E1644" t="str">
        <f t="shared" ca="1" si="364"/>
        <v xml:space="preserve"> Milton</v>
      </c>
      <c r="F1644" t="s">
        <v>24067</v>
      </c>
      <c r="G1644">
        <f t="shared" ca="1" si="352"/>
        <v>1786253021</v>
      </c>
      <c r="H1644" t="s">
        <v>5560</v>
      </c>
      <c r="I1644" t="s">
        <v>5559</v>
      </c>
      <c r="J1644" t="str">
        <f t="shared" ca="1" si="353"/>
        <v>Female</v>
      </c>
      <c r="K1644">
        <f t="shared" ca="1" si="354"/>
        <v>60</v>
      </c>
      <c r="L1644" t="str">
        <f t="shared" ca="1" si="355"/>
        <v>Adult</v>
      </c>
      <c r="M1644" t="str">
        <f t="shared" ca="1" si="356"/>
        <v>Yes</v>
      </c>
      <c r="N1644" t="str">
        <f t="shared" ca="1" si="356"/>
        <v>Yes</v>
      </c>
      <c r="O1644" t="str">
        <f t="shared" ca="1" si="356"/>
        <v>No</v>
      </c>
      <c r="P1644" t="str">
        <f t="shared" ca="1" si="351"/>
        <v>Yes</v>
      </c>
      <c r="Q1644" t="str">
        <f t="shared" ca="1" si="351"/>
        <v>No</v>
      </c>
      <c r="R1644">
        <f t="shared" ca="1" si="357"/>
        <v>2</v>
      </c>
      <c r="S1644">
        <f t="shared" ca="1" si="358"/>
        <v>3</v>
      </c>
      <c r="T1644">
        <f t="shared" ca="1" si="359"/>
        <v>3</v>
      </c>
      <c r="U1644">
        <f t="shared" ca="1" si="360"/>
        <v>3</v>
      </c>
      <c r="V1644">
        <f t="shared" ca="1" si="361"/>
        <v>4</v>
      </c>
      <c r="W1644">
        <f t="shared" ca="1" si="362"/>
        <v>0</v>
      </c>
      <c r="X1644">
        <f t="shared" ca="1" si="363"/>
        <v>15</v>
      </c>
    </row>
    <row r="1645" spans="1:24" x14ac:dyDescent="0.25">
      <c r="A1645">
        <v>161226</v>
      </c>
      <c r="B1645" t="s">
        <v>5561</v>
      </c>
      <c r="C1645" t="s">
        <v>10</v>
      </c>
      <c r="D1645" t="s">
        <v>5562</v>
      </c>
      <c r="E1645" t="str">
        <f t="shared" ca="1" si="364"/>
        <v>Cambridge</v>
      </c>
      <c r="F1645" t="s">
        <v>24067</v>
      </c>
      <c r="G1645">
        <f t="shared" ca="1" si="352"/>
        <v>7791727031</v>
      </c>
      <c r="H1645" t="s">
        <v>5564</v>
      </c>
      <c r="I1645" t="s">
        <v>5563</v>
      </c>
      <c r="J1645" t="str">
        <f t="shared" ca="1" si="353"/>
        <v>Female</v>
      </c>
      <c r="K1645">
        <f t="shared" ca="1" si="354"/>
        <v>67</v>
      </c>
      <c r="L1645" t="str">
        <f t="shared" ca="1" si="355"/>
        <v>Adult</v>
      </c>
      <c r="M1645" t="str">
        <f t="shared" ca="1" si="356"/>
        <v>No</v>
      </c>
      <c r="N1645" t="str">
        <f t="shared" ca="1" si="356"/>
        <v>Yes</v>
      </c>
      <c r="O1645" t="str">
        <f t="shared" ca="1" si="356"/>
        <v>No</v>
      </c>
      <c r="P1645" t="str">
        <f t="shared" ca="1" si="351"/>
        <v>Yes</v>
      </c>
      <c r="Q1645" t="str">
        <f t="shared" ca="1" si="351"/>
        <v>No</v>
      </c>
      <c r="R1645">
        <f t="shared" ca="1" si="357"/>
        <v>3</v>
      </c>
      <c r="S1645">
        <f t="shared" ca="1" si="358"/>
        <v>3</v>
      </c>
      <c r="T1645">
        <f t="shared" ca="1" si="359"/>
        <v>3</v>
      </c>
      <c r="U1645">
        <f t="shared" ca="1" si="360"/>
        <v>0</v>
      </c>
      <c r="V1645">
        <f t="shared" ca="1" si="361"/>
        <v>4</v>
      </c>
      <c r="W1645">
        <f t="shared" ca="1" si="362"/>
        <v>0</v>
      </c>
      <c r="X1645">
        <f t="shared" ca="1" si="363"/>
        <v>13</v>
      </c>
    </row>
    <row r="1646" spans="1:24" x14ac:dyDescent="0.25">
      <c r="A1646">
        <v>161235</v>
      </c>
      <c r="B1646" t="s">
        <v>5565</v>
      </c>
      <c r="C1646" t="s">
        <v>10</v>
      </c>
      <c r="D1646" t="s">
        <v>5566</v>
      </c>
      <c r="E1646" t="str">
        <f t="shared" ca="1" si="364"/>
        <v>Cambridge</v>
      </c>
      <c r="F1646" t="s">
        <v>24067</v>
      </c>
      <c r="G1646">
        <f t="shared" ca="1" si="352"/>
        <v>7665321740</v>
      </c>
      <c r="H1646" t="s">
        <v>5568</v>
      </c>
      <c r="I1646" t="s">
        <v>5567</v>
      </c>
      <c r="J1646" t="str">
        <f t="shared" ca="1" si="353"/>
        <v>Male</v>
      </c>
      <c r="K1646">
        <f t="shared" ca="1" si="354"/>
        <v>45</v>
      </c>
      <c r="L1646" t="str">
        <f t="shared" ca="1" si="355"/>
        <v>Adult</v>
      </c>
      <c r="M1646" t="str">
        <f t="shared" ca="1" si="356"/>
        <v>Yes</v>
      </c>
      <c r="N1646" t="str">
        <f t="shared" ca="1" si="356"/>
        <v>No</v>
      </c>
      <c r="O1646" t="str">
        <f t="shared" ca="1" si="356"/>
        <v>No</v>
      </c>
      <c r="P1646" t="str">
        <f t="shared" ca="1" si="351"/>
        <v>No</v>
      </c>
      <c r="Q1646" t="str">
        <f t="shared" ca="1" si="351"/>
        <v>No</v>
      </c>
      <c r="R1646">
        <f t="shared" ca="1" si="357"/>
        <v>3</v>
      </c>
      <c r="S1646">
        <f t="shared" ca="1" si="358"/>
        <v>3</v>
      </c>
      <c r="T1646">
        <f t="shared" ca="1" si="359"/>
        <v>0</v>
      </c>
      <c r="U1646">
        <f t="shared" ca="1" si="360"/>
        <v>3</v>
      </c>
      <c r="V1646">
        <f t="shared" ca="1" si="361"/>
        <v>0</v>
      </c>
      <c r="W1646">
        <f t="shared" ca="1" si="362"/>
        <v>0</v>
      </c>
      <c r="X1646">
        <f t="shared" ca="1" si="363"/>
        <v>9</v>
      </c>
    </row>
    <row r="1647" spans="1:24" x14ac:dyDescent="0.25">
      <c r="A1647">
        <v>161244</v>
      </c>
      <c r="B1647" t="s">
        <v>5569</v>
      </c>
      <c r="C1647" t="s">
        <v>10</v>
      </c>
      <c r="D1647" t="s">
        <v>5570</v>
      </c>
      <c r="E1647" t="str">
        <f t="shared" ca="1" si="364"/>
        <v>Newton</v>
      </c>
      <c r="F1647" t="s">
        <v>24067</v>
      </c>
      <c r="G1647">
        <f t="shared" ca="1" si="352"/>
        <v>9144466176</v>
      </c>
      <c r="H1647" t="s">
        <v>5572</v>
      </c>
      <c r="I1647" t="s">
        <v>5571</v>
      </c>
      <c r="J1647" t="str">
        <f t="shared" ca="1" si="353"/>
        <v>Female</v>
      </c>
      <c r="K1647">
        <f t="shared" ca="1" si="354"/>
        <v>55</v>
      </c>
      <c r="L1647" t="str">
        <f t="shared" ca="1" si="355"/>
        <v>Adult</v>
      </c>
      <c r="M1647" t="str">
        <f t="shared" ca="1" si="356"/>
        <v>Yes</v>
      </c>
      <c r="N1647" t="str">
        <f t="shared" ca="1" si="356"/>
        <v>Yes</v>
      </c>
      <c r="O1647" t="str">
        <f t="shared" ca="1" si="356"/>
        <v>Yes</v>
      </c>
      <c r="P1647" t="str">
        <f t="shared" ca="1" si="351"/>
        <v>Yes</v>
      </c>
      <c r="Q1647" t="str">
        <f t="shared" ca="1" si="351"/>
        <v>No</v>
      </c>
      <c r="R1647">
        <f t="shared" ca="1" si="357"/>
        <v>4</v>
      </c>
      <c r="S1647">
        <f t="shared" ca="1" si="358"/>
        <v>5</v>
      </c>
      <c r="T1647">
        <f t="shared" ca="1" si="359"/>
        <v>5</v>
      </c>
      <c r="U1647">
        <f t="shared" ca="1" si="360"/>
        <v>3</v>
      </c>
      <c r="V1647">
        <f t="shared" ca="1" si="361"/>
        <v>4</v>
      </c>
      <c r="W1647">
        <f t="shared" ca="1" si="362"/>
        <v>0</v>
      </c>
      <c r="X1647">
        <f t="shared" ca="1" si="363"/>
        <v>21</v>
      </c>
    </row>
    <row r="1648" spans="1:24" x14ac:dyDescent="0.25">
      <c r="A1648">
        <v>161253</v>
      </c>
      <c r="B1648" t="s">
        <v>5573</v>
      </c>
      <c r="C1648" t="s">
        <v>10</v>
      </c>
      <c r="D1648" t="s">
        <v>5574</v>
      </c>
      <c r="E1648" t="str">
        <f t="shared" ca="1" si="364"/>
        <v>Dedham</v>
      </c>
      <c r="F1648" t="s">
        <v>24067</v>
      </c>
      <c r="G1648">
        <f t="shared" ca="1" si="352"/>
        <v>7285297002</v>
      </c>
      <c r="H1648" t="s">
        <v>5575</v>
      </c>
      <c r="I1648">
        <v>4469</v>
      </c>
      <c r="J1648" t="str">
        <f t="shared" ca="1" si="353"/>
        <v>Male</v>
      </c>
      <c r="K1648">
        <f t="shared" ca="1" si="354"/>
        <v>68</v>
      </c>
      <c r="L1648" t="str">
        <f t="shared" ca="1" si="355"/>
        <v>Adult</v>
      </c>
      <c r="M1648" t="str">
        <f t="shared" ca="1" si="356"/>
        <v>Yes</v>
      </c>
      <c r="N1648" t="str">
        <f t="shared" ca="1" si="356"/>
        <v>No</v>
      </c>
      <c r="O1648" t="str">
        <f t="shared" ca="1" si="356"/>
        <v>Yes</v>
      </c>
      <c r="P1648" t="str">
        <f t="shared" ca="1" si="351"/>
        <v>No</v>
      </c>
      <c r="Q1648" t="str">
        <f t="shared" ca="1" si="351"/>
        <v>No</v>
      </c>
      <c r="R1648">
        <f t="shared" ca="1" si="357"/>
        <v>1</v>
      </c>
      <c r="S1648">
        <f t="shared" ca="1" si="358"/>
        <v>0</v>
      </c>
      <c r="T1648">
        <f t="shared" ca="1" si="359"/>
        <v>3</v>
      </c>
      <c r="U1648">
        <f t="shared" ca="1" si="360"/>
        <v>3</v>
      </c>
      <c r="V1648">
        <f t="shared" ca="1" si="361"/>
        <v>0</v>
      </c>
      <c r="W1648">
        <f t="shared" ca="1" si="362"/>
        <v>0</v>
      </c>
      <c r="X1648">
        <f t="shared" ca="1" si="363"/>
        <v>7</v>
      </c>
    </row>
    <row r="1649" spans="1:24" x14ac:dyDescent="0.25">
      <c r="A1649">
        <v>161280</v>
      </c>
      <c r="B1649" t="s">
        <v>5576</v>
      </c>
      <c r="C1649" t="s">
        <v>10</v>
      </c>
      <c r="D1649" t="s">
        <v>5577</v>
      </c>
      <c r="E1649" t="str">
        <f t="shared" ca="1" si="364"/>
        <v>Canton</v>
      </c>
      <c r="F1649" t="s">
        <v>24067</v>
      </c>
      <c r="G1649">
        <f t="shared" ca="1" si="352"/>
        <v>7600173256</v>
      </c>
      <c r="H1649" t="s">
        <v>5578</v>
      </c>
      <c r="I1649">
        <v>4401</v>
      </c>
      <c r="J1649" t="str">
        <f t="shared" ca="1" si="353"/>
        <v>Female</v>
      </c>
      <c r="K1649">
        <f t="shared" ca="1" si="354"/>
        <v>25</v>
      </c>
      <c r="L1649" t="str">
        <f t="shared" ca="1" si="355"/>
        <v>Adult</v>
      </c>
      <c r="M1649" t="str">
        <f t="shared" ca="1" si="356"/>
        <v>No</v>
      </c>
      <c r="N1649" t="str">
        <f t="shared" ca="1" si="356"/>
        <v>Yes</v>
      </c>
      <c r="O1649" t="str">
        <f t="shared" ca="1" si="356"/>
        <v>Yes</v>
      </c>
      <c r="P1649" t="str">
        <f t="shared" ca="1" si="351"/>
        <v>Yes</v>
      </c>
      <c r="Q1649" t="str">
        <f t="shared" ca="1" si="351"/>
        <v>No</v>
      </c>
      <c r="R1649">
        <f t="shared" ca="1" si="357"/>
        <v>5</v>
      </c>
      <c r="S1649">
        <f t="shared" ca="1" si="358"/>
        <v>5</v>
      </c>
      <c r="T1649">
        <f t="shared" ca="1" si="359"/>
        <v>5</v>
      </c>
      <c r="U1649">
        <f t="shared" ca="1" si="360"/>
        <v>0</v>
      </c>
      <c r="V1649">
        <f t="shared" ca="1" si="361"/>
        <v>4</v>
      </c>
      <c r="W1649">
        <f t="shared" ca="1" si="362"/>
        <v>0</v>
      </c>
      <c r="X1649">
        <f t="shared" ca="1" si="363"/>
        <v>19</v>
      </c>
    </row>
    <row r="1650" spans="1:24" x14ac:dyDescent="0.25">
      <c r="A1650">
        <v>161299</v>
      </c>
      <c r="B1650" t="s">
        <v>5579</v>
      </c>
      <c r="C1650" t="s">
        <v>10</v>
      </c>
      <c r="D1650" t="s">
        <v>5580</v>
      </c>
      <c r="E1650" t="str">
        <f t="shared" ca="1" si="364"/>
        <v>Dedham</v>
      </c>
      <c r="F1650" t="s">
        <v>24067</v>
      </c>
      <c r="G1650">
        <f t="shared" ca="1" si="352"/>
        <v>5108756049</v>
      </c>
      <c r="H1650" t="s">
        <v>5582</v>
      </c>
      <c r="I1650" t="s">
        <v>5581</v>
      </c>
      <c r="J1650" t="str">
        <f t="shared" ca="1" si="353"/>
        <v>Male</v>
      </c>
      <c r="K1650">
        <f t="shared" ca="1" si="354"/>
        <v>22</v>
      </c>
      <c r="L1650" t="str">
        <f t="shared" ca="1" si="355"/>
        <v>Adult</v>
      </c>
      <c r="M1650" t="str">
        <f t="shared" ca="1" si="356"/>
        <v>No</v>
      </c>
      <c r="N1650" t="str">
        <f t="shared" ca="1" si="356"/>
        <v>No</v>
      </c>
      <c r="O1650" t="str">
        <f t="shared" ca="1" si="356"/>
        <v>No</v>
      </c>
      <c r="P1650" t="str">
        <f t="shared" ca="1" si="351"/>
        <v>Yes</v>
      </c>
      <c r="Q1650" t="str">
        <f t="shared" ca="1" si="351"/>
        <v>No</v>
      </c>
      <c r="R1650">
        <f t="shared" ca="1" si="357"/>
        <v>4</v>
      </c>
      <c r="S1650">
        <f t="shared" ca="1" si="358"/>
        <v>5</v>
      </c>
      <c r="T1650">
        <f t="shared" ca="1" si="359"/>
        <v>0</v>
      </c>
      <c r="U1650">
        <f t="shared" ca="1" si="360"/>
        <v>0</v>
      </c>
      <c r="V1650">
        <f t="shared" ca="1" si="361"/>
        <v>4</v>
      </c>
      <c r="W1650">
        <f t="shared" ca="1" si="362"/>
        <v>0</v>
      </c>
      <c r="X1650">
        <f t="shared" ca="1" si="363"/>
        <v>13</v>
      </c>
    </row>
    <row r="1651" spans="1:24" x14ac:dyDescent="0.25">
      <c r="A1651">
        <v>161341</v>
      </c>
      <c r="B1651" t="s">
        <v>5583</v>
      </c>
      <c r="C1651" t="s">
        <v>10</v>
      </c>
      <c r="D1651" t="s">
        <v>5584</v>
      </c>
      <c r="E1651" t="str">
        <f t="shared" ca="1" si="364"/>
        <v xml:space="preserve"> Milton</v>
      </c>
      <c r="F1651" t="s">
        <v>24067</v>
      </c>
      <c r="G1651">
        <f t="shared" ca="1" si="352"/>
        <v>4289917103</v>
      </c>
      <c r="H1651" t="s">
        <v>5586</v>
      </c>
      <c r="I1651" t="s">
        <v>5585</v>
      </c>
      <c r="J1651" t="str">
        <f t="shared" ca="1" si="353"/>
        <v>Male</v>
      </c>
      <c r="K1651">
        <f t="shared" ca="1" si="354"/>
        <v>44</v>
      </c>
      <c r="L1651" t="str">
        <f t="shared" ca="1" si="355"/>
        <v>Adult</v>
      </c>
      <c r="M1651" t="str">
        <f t="shared" ca="1" si="356"/>
        <v>No</v>
      </c>
      <c r="N1651" t="str">
        <f t="shared" ca="1" si="356"/>
        <v>Yes</v>
      </c>
      <c r="O1651" t="str">
        <f t="shared" ca="1" si="356"/>
        <v>No</v>
      </c>
      <c r="P1651" t="str">
        <f t="shared" ca="1" si="351"/>
        <v>Yes</v>
      </c>
      <c r="Q1651" t="str">
        <f t="shared" ca="1" si="351"/>
        <v>No</v>
      </c>
      <c r="R1651">
        <f t="shared" ca="1" si="357"/>
        <v>3</v>
      </c>
      <c r="S1651">
        <f t="shared" ca="1" si="358"/>
        <v>3</v>
      </c>
      <c r="T1651">
        <f t="shared" ca="1" si="359"/>
        <v>3</v>
      </c>
      <c r="U1651">
        <f t="shared" ca="1" si="360"/>
        <v>0</v>
      </c>
      <c r="V1651">
        <f t="shared" ca="1" si="361"/>
        <v>4</v>
      </c>
      <c r="W1651">
        <f t="shared" ca="1" si="362"/>
        <v>0</v>
      </c>
      <c r="X1651">
        <f t="shared" ca="1" si="363"/>
        <v>13</v>
      </c>
    </row>
    <row r="1652" spans="1:24" x14ac:dyDescent="0.25">
      <c r="A1652">
        <v>161457</v>
      </c>
      <c r="B1652" t="s">
        <v>5587</v>
      </c>
      <c r="C1652" t="s">
        <v>10</v>
      </c>
      <c r="D1652" t="s">
        <v>5588</v>
      </c>
      <c r="E1652" t="str">
        <f t="shared" ca="1" si="364"/>
        <v>Needham</v>
      </c>
      <c r="F1652" t="s">
        <v>24067</v>
      </c>
      <c r="G1652">
        <f t="shared" ca="1" si="352"/>
        <v>8850546479</v>
      </c>
      <c r="H1652" t="s">
        <v>5590</v>
      </c>
      <c r="I1652" t="s">
        <v>5589</v>
      </c>
      <c r="J1652" t="str">
        <f t="shared" ca="1" si="353"/>
        <v>Male</v>
      </c>
      <c r="K1652">
        <f t="shared" ca="1" si="354"/>
        <v>62</v>
      </c>
      <c r="L1652" t="str">
        <f t="shared" ca="1" si="355"/>
        <v>Adult</v>
      </c>
      <c r="M1652" t="str">
        <f t="shared" ca="1" si="356"/>
        <v>Yes</v>
      </c>
      <c r="N1652" t="str">
        <f t="shared" ca="1" si="356"/>
        <v>No</v>
      </c>
      <c r="O1652" t="str">
        <f t="shared" ca="1" si="356"/>
        <v>Yes</v>
      </c>
      <c r="P1652" t="str">
        <f t="shared" ca="1" si="351"/>
        <v>Yes</v>
      </c>
      <c r="Q1652" t="str">
        <f t="shared" ca="1" si="351"/>
        <v>Yes</v>
      </c>
      <c r="R1652">
        <f t="shared" ca="1" si="357"/>
        <v>1</v>
      </c>
      <c r="S1652">
        <f t="shared" ca="1" si="358"/>
        <v>0</v>
      </c>
      <c r="T1652">
        <f t="shared" ca="1" si="359"/>
        <v>3</v>
      </c>
      <c r="U1652">
        <f t="shared" ca="1" si="360"/>
        <v>3</v>
      </c>
      <c r="V1652">
        <f t="shared" ca="1" si="361"/>
        <v>4</v>
      </c>
      <c r="W1652">
        <f t="shared" ca="1" si="362"/>
        <v>4</v>
      </c>
      <c r="X1652">
        <f t="shared" ca="1" si="363"/>
        <v>15</v>
      </c>
    </row>
    <row r="1653" spans="1:24" x14ac:dyDescent="0.25">
      <c r="A1653">
        <v>161484</v>
      </c>
      <c r="B1653" t="s">
        <v>5591</v>
      </c>
      <c r="C1653" t="s">
        <v>10</v>
      </c>
      <c r="D1653" t="s">
        <v>5592</v>
      </c>
      <c r="E1653" t="str">
        <f t="shared" ca="1" si="364"/>
        <v>Dedham</v>
      </c>
      <c r="F1653" t="s">
        <v>24067</v>
      </c>
      <c r="G1653">
        <f t="shared" ca="1" si="352"/>
        <v>5423936055</v>
      </c>
      <c r="H1653" t="s">
        <v>5594</v>
      </c>
      <c r="I1653" t="s">
        <v>5593</v>
      </c>
      <c r="J1653" t="str">
        <f t="shared" ca="1" si="353"/>
        <v>Male</v>
      </c>
      <c r="K1653">
        <f t="shared" ca="1" si="354"/>
        <v>63</v>
      </c>
      <c r="L1653" t="str">
        <f t="shared" ca="1" si="355"/>
        <v>Adult</v>
      </c>
      <c r="M1653" t="str">
        <f t="shared" ca="1" si="356"/>
        <v>Yes</v>
      </c>
      <c r="N1653" t="str">
        <f t="shared" ca="1" si="356"/>
        <v>No</v>
      </c>
      <c r="O1653" t="str">
        <f t="shared" ca="1" si="356"/>
        <v>Yes</v>
      </c>
      <c r="P1653" t="str">
        <f t="shared" ca="1" si="351"/>
        <v>Yes</v>
      </c>
      <c r="Q1653" t="str">
        <f t="shared" ca="1" si="351"/>
        <v>No</v>
      </c>
      <c r="R1653">
        <f t="shared" ca="1" si="357"/>
        <v>1</v>
      </c>
      <c r="S1653">
        <f t="shared" ca="1" si="358"/>
        <v>0</v>
      </c>
      <c r="T1653">
        <f t="shared" ca="1" si="359"/>
        <v>3</v>
      </c>
      <c r="U1653">
        <f t="shared" ca="1" si="360"/>
        <v>3</v>
      </c>
      <c r="V1653">
        <f t="shared" ca="1" si="361"/>
        <v>4</v>
      </c>
      <c r="W1653">
        <f t="shared" ca="1" si="362"/>
        <v>0</v>
      </c>
      <c r="X1653">
        <f t="shared" ca="1" si="363"/>
        <v>11</v>
      </c>
    </row>
    <row r="1654" spans="1:24" x14ac:dyDescent="0.25">
      <c r="A1654">
        <v>161493</v>
      </c>
      <c r="B1654" t="s">
        <v>271</v>
      </c>
      <c r="C1654" t="s">
        <v>10</v>
      </c>
      <c r="D1654" t="s">
        <v>5595</v>
      </c>
      <c r="E1654" t="str">
        <f t="shared" ca="1" si="364"/>
        <v>Revere</v>
      </c>
      <c r="F1654" t="s">
        <v>24067</v>
      </c>
      <c r="G1654">
        <f t="shared" ca="1" si="352"/>
        <v>9820427735</v>
      </c>
      <c r="H1654" t="s">
        <v>273</v>
      </c>
      <c r="I1654">
        <v>4101</v>
      </c>
      <c r="J1654" t="str">
        <f t="shared" ca="1" si="353"/>
        <v>Female</v>
      </c>
      <c r="K1654">
        <f t="shared" ca="1" si="354"/>
        <v>69</v>
      </c>
      <c r="L1654" t="str">
        <f t="shared" ca="1" si="355"/>
        <v>Adult</v>
      </c>
      <c r="M1654" t="str">
        <f t="shared" ca="1" si="356"/>
        <v>No</v>
      </c>
      <c r="N1654" t="str">
        <f t="shared" ca="1" si="356"/>
        <v>No</v>
      </c>
      <c r="O1654" t="str">
        <f t="shared" ca="1" si="356"/>
        <v>No</v>
      </c>
      <c r="P1654" t="str">
        <f t="shared" ca="1" si="351"/>
        <v>Yes</v>
      </c>
      <c r="Q1654" t="str">
        <f t="shared" ca="1" si="351"/>
        <v>Yes</v>
      </c>
      <c r="R1654">
        <f t="shared" ca="1" si="357"/>
        <v>4</v>
      </c>
      <c r="S1654">
        <f t="shared" ca="1" si="358"/>
        <v>5</v>
      </c>
      <c r="T1654">
        <f t="shared" ca="1" si="359"/>
        <v>0</v>
      </c>
      <c r="U1654">
        <f t="shared" ca="1" si="360"/>
        <v>0</v>
      </c>
      <c r="V1654">
        <f t="shared" ca="1" si="361"/>
        <v>4</v>
      </c>
      <c r="W1654">
        <f t="shared" ca="1" si="362"/>
        <v>4</v>
      </c>
      <c r="X1654">
        <f t="shared" ca="1" si="363"/>
        <v>17</v>
      </c>
    </row>
    <row r="1655" spans="1:24" x14ac:dyDescent="0.25">
      <c r="A1655">
        <v>161509</v>
      </c>
      <c r="B1655" t="s">
        <v>5596</v>
      </c>
      <c r="C1655" t="s">
        <v>10</v>
      </c>
      <c r="D1655" t="s">
        <v>5597</v>
      </c>
      <c r="E1655" t="str">
        <f t="shared" ca="1" si="364"/>
        <v>Somerville</v>
      </c>
      <c r="F1655" t="s">
        <v>24067</v>
      </c>
      <c r="G1655">
        <f t="shared" ca="1" si="352"/>
        <v>5930839014</v>
      </c>
      <c r="H1655" t="s">
        <v>5599</v>
      </c>
      <c r="I1655" t="s">
        <v>5598</v>
      </c>
      <c r="J1655" t="str">
        <f t="shared" ca="1" si="353"/>
        <v>Male</v>
      </c>
      <c r="K1655">
        <f t="shared" ca="1" si="354"/>
        <v>37</v>
      </c>
      <c r="L1655" t="str">
        <f t="shared" ca="1" si="355"/>
        <v>Adult</v>
      </c>
      <c r="M1655" t="str">
        <f t="shared" ca="1" si="356"/>
        <v>No</v>
      </c>
      <c r="N1655" t="str">
        <f t="shared" ca="1" si="356"/>
        <v>Yes</v>
      </c>
      <c r="O1655" t="str">
        <f t="shared" ca="1" si="356"/>
        <v>Yes</v>
      </c>
      <c r="P1655" t="str">
        <f t="shared" ca="1" si="351"/>
        <v>No</v>
      </c>
      <c r="Q1655" t="str">
        <f t="shared" ca="1" si="351"/>
        <v>No</v>
      </c>
      <c r="R1655">
        <f t="shared" ca="1" si="357"/>
        <v>1</v>
      </c>
      <c r="S1655">
        <f t="shared" ca="1" si="358"/>
        <v>0</v>
      </c>
      <c r="T1655">
        <f t="shared" ca="1" si="359"/>
        <v>5</v>
      </c>
      <c r="U1655">
        <f t="shared" ca="1" si="360"/>
        <v>0</v>
      </c>
      <c r="V1655">
        <f t="shared" ca="1" si="361"/>
        <v>0</v>
      </c>
      <c r="W1655">
        <f t="shared" ca="1" si="362"/>
        <v>0</v>
      </c>
      <c r="X1655">
        <f t="shared" ca="1" si="363"/>
        <v>6</v>
      </c>
    </row>
    <row r="1656" spans="1:24" x14ac:dyDescent="0.25">
      <c r="A1656">
        <v>161518</v>
      </c>
      <c r="B1656" t="s">
        <v>5600</v>
      </c>
      <c r="C1656" t="s">
        <v>10</v>
      </c>
      <c r="D1656" t="s">
        <v>5601</v>
      </c>
      <c r="E1656" t="str">
        <f t="shared" ca="1" si="364"/>
        <v xml:space="preserve"> Milton</v>
      </c>
      <c r="F1656" t="s">
        <v>24067</v>
      </c>
      <c r="G1656">
        <f t="shared" ca="1" si="352"/>
        <v>6880201089</v>
      </c>
      <c r="H1656" t="s">
        <v>5603</v>
      </c>
      <c r="I1656" t="s">
        <v>5602</v>
      </c>
      <c r="J1656" t="str">
        <f t="shared" ca="1" si="353"/>
        <v>Female</v>
      </c>
      <c r="K1656">
        <f t="shared" ca="1" si="354"/>
        <v>47</v>
      </c>
      <c r="L1656" t="str">
        <f t="shared" ca="1" si="355"/>
        <v>Adult</v>
      </c>
      <c r="M1656" t="str">
        <f t="shared" ca="1" si="356"/>
        <v>No</v>
      </c>
      <c r="N1656" t="str">
        <f t="shared" ca="1" si="356"/>
        <v>No</v>
      </c>
      <c r="O1656" t="str">
        <f t="shared" ca="1" si="356"/>
        <v>Yes</v>
      </c>
      <c r="P1656" t="str">
        <f t="shared" ca="1" si="351"/>
        <v>Yes</v>
      </c>
      <c r="Q1656" t="str">
        <f t="shared" ca="1" si="351"/>
        <v>Yes</v>
      </c>
      <c r="R1656">
        <f t="shared" ca="1" si="357"/>
        <v>5</v>
      </c>
      <c r="S1656">
        <f t="shared" ca="1" si="358"/>
        <v>5</v>
      </c>
      <c r="T1656">
        <f t="shared" ca="1" si="359"/>
        <v>3</v>
      </c>
      <c r="U1656">
        <f t="shared" ca="1" si="360"/>
        <v>0</v>
      </c>
      <c r="V1656">
        <f t="shared" ca="1" si="361"/>
        <v>4</v>
      </c>
      <c r="W1656">
        <f t="shared" ca="1" si="362"/>
        <v>4</v>
      </c>
      <c r="X1656">
        <f t="shared" ca="1" si="363"/>
        <v>21</v>
      </c>
    </row>
    <row r="1657" spans="1:24" x14ac:dyDescent="0.25">
      <c r="A1657">
        <v>161527</v>
      </c>
      <c r="B1657" t="s">
        <v>5604</v>
      </c>
      <c r="C1657" t="s">
        <v>10</v>
      </c>
      <c r="D1657" t="s">
        <v>5605</v>
      </c>
      <c r="E1657" t="str">
        <f t="shared" ca="1" si="364"/>
        <v>Everett</v>
      </c>
      <c r="F1657" t="s">
        <v>24067</v>
      </c>
      <c r="G1657">
        <f t="shared" ca="1" si="352"/>
        <v>9513130882</v>
      </c>
      <c r="H1657" t="s">
        <v>5606</v>
      </c>
      <c r="I1657">
        <v>4092</v>
      </c>
      <c r="J1657" t="str">
        <f t="shared" ca="1" si="353"/>
        <v>Female</v>
      </c>
      <c r="K1657">
        <f t="shared" ca="1" si="354"/>
        <v>52</v>
      </c>
      <c r="L1657" t="str">
        <f t="shared" ca="1" si="355"/>
        <v>Adult</v>
      </c>
      <c r="M1657" t="str">
        <f t="shared" ca="1" si="356"/>
        <v>No</v>
      </c>
      <c r="N1657" t="str">
        <f t="shared" ca="1" si="356"/>
        <v>Yes</v>
      </c>
      <c r="O1657" t="str">
        <f t="shared" ca="1" si="356"/>
        <v>No</v>
      </c>
      <c r="P1657" t="str">
        <f t="shared" ca="1" si="351"/>
        <v>No</v>
      </c>
      <c r="Q1657" t="str">
        <f t="shared" ca="1" si="351"/>
        <v>No</v>
      </c>
      <c r="R1657">
        <f t="shared" ca="1" si="357"/>
        <v>1</v>
      </c>
      <c r="S1657">
        <f t="shared" ca="1" si="358"/>
        <v>0</v>
      </c>
      <c r="T1657">
        <f t="shared" ca="1" si="359"/>
        <v>3</v>
      </c>
      <c r="U1657">
        <f t="shared" ca="1" si="360"/>
        <v>0</v>
      </c>
      <c r="V1657">
        <f t="shared" ca="1" si="361"/>
        <v>0</v>
      </c>
      <c r="W1657">
        <f t="shared" ca="1" si="362"/>
        <v>0</v>
      </c>
      <c r="X1657">
        <f t="shared" ca="1" si="363"/>
        <v>4</v>
      </c>
    </row>
    <row r="1658" spans="1:24" x14ac:dyDescent="0.25">
      <c r="A1658">
        <v>161545</v>
      </c>
      <c r="B1658" t="s">
        <v>5607</v>
      </c>
      <c r="C1658" t="s">
        <v>10</v>
      </c>
      <c r="D1658" t="s">
        <v>5608</v>
      </c>
      <c r="E1658" t="str">
        <f t="shared" ca="1" si="364"/>
        <v>Watertown</v>
      </c>
      <c r="F1658" t="s">
        <v>24067</v>
      </c>
      <c r="G1658">
        <f t="shared" ca="1" si="352"/>
        <v>3674433686</v>
      </c>
      <c r="H1658" t="s">
        <v>5610</v>
      </c>
      <c r="I1658" t="s">
        <v>5609</v>
      </c>
      <c r="J1658" t="str">
        <f t="shared" ca="1" si="353"/>
        <v>Female</v>
      </c>
      <c r="K1658">
        <f t="shared" ca="1" si="354"/>
        <v>44</v>
      </c>
      <c r="L1658" t="str">
        <f t="shared" ca="1" si="355"/>
        <v>Adult</v>
      </c>
      <c r="M1658" t="str">
        <f t="shared" ca="1" si="356"/>
        <v>No</v>
      </c>
      <c r="N1658" t="str">
        <f t="shared" ca="1" si="356"/>
        <v>No</v>
      </c>
      <c r="O1658" t="str">
        <f t="shared" ca="1" si="356"/>
        <v>No</v>
      </c>
      <c r="P1658" t="str">
        <f t="shared" ca="1" si="351"/>
        <v>No</v>
      </c>
      <c r="Q1658" t="str">
        <f t="shared" ca="1" si="351"/>
        <v>No</v>
      </c>
      <c r="R1658">
        <f t="shared" ca="1" si="357"/>
        <v>2</v>
      </c>
      <c r="S1658">
        <f t="shared" ca="1" si="358"/>
        <v>3</v>
      </c>
      <c r="T1658">
        <f t="shared" ca="1" si="359"/>
        <v>0</v>
      </c>
      <c r="U1658">
        <f t="shared" ca="1" si="360"/>
        <v>0</v>
      </c>
      <c r="V1658">
        <f t="shared" ca="1" si="361"/>
        <v>0</v>
      </c>
      <c r="W1658">
        <f t="shared" ca="1" si="362"/>
        <v>0</v>
      </c>
      <c r="X1658">
        <f t="shared" ca="1" si="363"/>
        <v>5</v>
      </c>
    </row>
    <row r="1659" spans="1:24" x14ac:dyDescent="0.25">
      <c r="A1659">
        <v>161554</v>
      </c>
      <c r="B1659" t="s">
        <v>5611</v>
      </c>
      <c r="C1659" t="s">
        <v>10</v>
      </c>
      <c r="D1659" t="s">
        <v>5612</v>
      </c>
      <c r="E1659" t="str">
        <f t="shared" ca="1" si="364"/>
        <v>Winthrop</v>
      </c>
      <c r="F1659" t="s">
        <v>24067</v>
      </c>
      <c r="G1659">
        <f t="shared" ca="1" si="352"/>
        <v>7824116248</v>
      </c>
      <c r="H1659" t="s">
        <v>5613</v>
      </c>
      <c r="I1659">
        <v>4103</v>
      </c>
      <c r="J1659" t="str">
        <f t="shared" ca="1" si="353"/>
        <v>Female</v>
      </c>
      <c r="K1659">
        <f t="shared" ca="1" si="354"/>
        <v>15</v>
      </c>
      <c r="L1659" t="str">
        <f t="shared" ca="1" si="355"/>
        <v>Adoloscent</v>
      </c>
      <c r="M1659" t="str">
        <f t="shared" ca="1" si="356"/>
        <v>Yes</v>
      </c>
      <c r="N1659" t="str">
        <f t="shared" ca="1" si="356"/>
        <v>No</v>
      </c>
      <c r="O1659" t="str">
        <f t="shared" ca="1" si="356"/>
        <v>Yes</v>
      </c>
      <c r="P1659" t="str">
        <f t="shared" ca="1" si="351"/>
        <v>No</v>
      </c>
      <c r="Q1659" t="str">
        <f t="shared" ca="1" si="351"/>
        <v>No</v>
      </c>
      <c r="R1659">
        <f t="shared" ca="1" si="357"/>
        <v>1</v>
      </c>
      <c r="S1659">
        <f t="shared" ca="1" si="358"/>
        <v>0</v>
      </c>
      <c r="T1659">
        <f t="shared" ca="1" si="359"/>
        <v>3</v>
      </c>
      <c r="U1659">
        <f t="shared" ca="1" si="360"/>
        <v>3</v>
      </c>
      <c r="V1659">
        <f t="shared" ca="1" si="361"/>
        <v>0</v>
      </c>
      <c r="W1659">
        <f t="shared" ca="1" si="362"/>
        <v>0</v>
      </c>
      <c r="X1659">
        <f t="shared" ca="1" si="363"/>
        <v>7</v>
      </c>
    </row>
    <row r="1660" spans="1:24" x14ac:dyDescent="0.25">
      <c r="A1660">
        <v>161563</v>
      </c>
      <c r="B1660" t="s">
        <v>5614</v>
      </c>
      <c r="C1660" t="s">
        <v>10</v>
      </c>
      <c r="D1660" t="s">
        <v>5615</v>
      </c>
      <c r="E1660" t="str">
        <f t="shared" ca="1" si="364"/>
        <v>Winthrop</v>
      </c>
      <c r="F1660" t="s">
        <v>24067</v>
      </c>
      <c r="G1660">
        <f t="shared" ca="1" si="352"/>
        <v>4477750951</v>
      </c>
      <c r="H1660" t="s">
        <v>5617</v>
      </c>
      <c r="I1660" t="s">
        <v>5616</v>
      </c>
      <c r="J1660" t="str">
        <f t="shared" ca="1" si="353"/>
        <v>Female</v>
      </c>
      <c r="K1660">
        <f t="shared" ca="1" si="354"/>
        <v>62</v>
      </c>
      <c r="L1660" t="str">
        <f t="shared" ca="1" si="355"/>
        <v>Adult</v>
      </c>
      <c r="M1660" t="str">
        <f t="shared" ca="1" si="356"/>
        <v>No</v>
      </c>
      <c r="N1660" t="str">
        <f t="shared" ca="1" si="356"/>
        <v>Yes</v>
      </c>
      <c r="O1660" t="str">
        <f t="shared" ca="1" si="356"/>
        <v>Yes</v>
      </c>
      <c r="P1660" t="str">
        <f t="shared" ca="1" si="351"/>
        <v>Yes</v>
      </c>
      <c r="Q1660" t="str">
        <f t="shared" ca="1" si="351"/>
        <v>No</v>
      </c>
      <c r="R1660">
        <f t="shared" ca="1" si="357"/>
        <v>2</v>
      </c>
      <c r="S1660">
        <f t="shared" ca="1" si="358"/>
        <v>3</v>
      </c>
      <c r="T1660">
        <f t="shared" ca="1" si="359"/>
        <v>5</v>
      </c>
      <c r="U1660">
        <f t="shared" ca="1" si="360"/>
        <v>0</v>
      </c>
      <c r="V1660">
        <f t="shared" ca="1" si="361"/>
        <v>4</v>
      </c>
      <c r="W1660">
        <f t="shared" ca="1" si="362"/>
        <v>0</v>
      </c>
      <c r="X1660">
        <f t="shared" ca="1" si="363"/>
        <v>14</v>
      </c>
    </row>
    <row r="1661" spans="1:24" x14ac:dyDescent="0.25">
      <c r="A1661">
        <v>161572</v>
      </c>
      <c r="B1661" t="s">
        <v>5618</v>
      </c>
      <c r="C1661" t="s">
        <v>10</v>
      </c>
      <c r="D1661" t="s">
        <v>5619</v>
      </c>
      <c r="E1661" t="str">
        <f t="shared" ca="1" si="364"/>
        <v>Winthrop</v>
      </c>
      <c r="F1661" t="s">
        <v>24067</v>
      </c>
      <c r="G1661">
        <f t="shared" ca="1" si="352"/>
        <v>2199663399</v>
      </c>
      <c r="H1661" t="s">
        <v>5620</v>
      </c>
      <c r="I1661">
        <v>4988</v>
      </c>
      <c r="J1661" t="str">
        <f t="shared" ca="1" si="353"/>
        <v>Female</v>
      </c>
      <c r="K1661">
        <f t="shared" ca="1" si="354"/>
        <v>65</v>
      </c>
      <c r="L1661" t="str">
        <f t="shared" ca="1" si="355"/>
        <v>Adult</v>
      </c>
      <c r="M1661" t="str">
        <f t="shared" ca="1" si="356"/>
        <v>No</v>
      </c>
      <c r="N1661" t="str">
        <f t="shared" ca="1" si="356"/>
        <v>Yes</v>
      </c>
      <c r="O1661" t="str">
        <f t="shared" ca="1" si="356"/>
        <v>Yes</v>
      </c>
      <c r="P1661" t="str">
        <f t="shared" ca="1" si="351"/>
        <v>Yes</v>
      </c>
      <c r="Q1661" t="str">
        <f t="shared" ca="1" si="351"/>
        <v>No</v>
      </c>
      <c r="R1661">
        <f t="shared" ca="1" si="357"/>
        <v>5</v>
      </c>
      <c r="S1661">
        <f t="shared" ca="1" si="358"/>
        <v>5</v>
      </c>
      <c r="T1661">
        <f t="shared" ca="1" si="359"/>
        <v>5</v>
      </c>
      <c r="U1661">
        <f t="shared" ca="1" si="360"/>
        <v>0</v>
      </c>
      <c r="V1661">
        <f t="shared" ca="1" si="361"/>
        <v>4</v>
      </c>
      <c r="W1661">
        <f t="shared" ca="1" si="362"/>
        <v>0</v>
      </c>
      <c r="X1661">
        <f t="shared" ca="1" si="363"/>
        <v>19</v>
      </c>
    </row>
    <row r="1662" spans="1:24" x14ac:dyDescent="0.25">
      <c r="A1662">
        <v>161581</v>
      </c>
      <c r="B1662" t="s">
        <v>5621</v>
      </c>
      <c r="C1662" t="s">
        <v>10</v>
      </c>
      <c r="D1662" t="s">
        <v>1346</v>
      </c>
      <c r="E1662" t="str">
        <f t="shared" ca="1" si="364"/>
        <v>Newton</v>
      </c>
      <c r="F1662" t="s">
        <v>24067</v>
      </c>
      <c r="G1662">
        <f t="shared" ca="1" si="352"/>
        <v>2273938472</v>
      </c>
      <c r="H1662" t="s">
        <v>5622</v>
      </c>
      <c r="I1662">
        <v>4619</v>
      </c>
      <c r="J1662" t="str">
        <f t="shared" ca="1" si="353"/>
        <v>Male</v>
      </c>
      <c r="K1662">
        <f t="shared" ca="1" si="354"/>
        <v>47</v>
      </c>
      <c r="L1662" t="str">
        <f t="shared" ca="1" si="355"/>
        <v>Adult</v>
      </c>
      <c r="M1662" t="str">
        <f t="shared" ca="1" si="356"/>
        <v>No</v>
      </c>
      <c r="N1662" t="str">
        <f t="shared" ca="1" si="356"/>
        <v>Yes</v>
      </c>
      <c r="O1662" t="str">
        <f t="shared" ca="1" si="356"/>
        <v>No</v>
      </c>
      <c r="P1662" t="str">
        <f t="shared" ca="1" si="351"/>
        <v>Yes</v>
      </c>
      <c r="Q1662" t="str">
        <f t="shared" ca="1" si="351"/>
        <v>No</v>
      </c>
      <c r="R1662">
        <f t="shared" ca="1" si="357"/>
        <v>5</v>
      </c>
      <c r="S1662">
        <f t="shared" ca="1" si="358"/>
        <v>5</v>
      </c>
      <c r="T1662">
        <f t="shared" ca="1" si="359"/>
        <v>3</v>
      </c>
      <c r="U1662">
        <f t="shared" ca="1" si="360"/>
        <v>0</v>
      </c>
      <c r="V1662">
        <f t="shared" ca="1" si="361"/>
        <v>4</v>
      </c>
      <c r="W1662">
        <f t="shared" ca="1" si="362"/>
        <v>0</v>
      </c>
      <c r="X1662">
        <f t="shared" ca="1" si="363"/>
        <v>17</v>
      </c>
    </row>
    <row r="1663" spans="1:24" x14ac:dyDescent="0.25">
      <c r="A1663">
        <v>161615</v>
      </c>
      <c r="B1663" t="s">
        <v>5623</v>
      </c>
      <c r="C1663" t="s">
        <v>10</v>
      </c>
      <c r="D1663" t="s">
        <v>5624</v>
      </c>
      <c r="E1663" t="str">
        <f t="shared" ca="1" si="364"/>
        <v>Boston</v>
      </c>
      <c r="F1663" t="s">
        <v>24067</v>
      </c>
      <c r="G1663">
        <f t="shared" ca="1" si="352"/>
        <v>9267594290</v>
      </c>
      <c r="H1663" t="s">
        <v>5625</v>
      </c>
      <c r="I1663">
        <v>20602</v>
      </c>
      <c r="J1663" t="str">
        <f t="shared" ca="1" si="353"/>
        <v>Female</v>
      </c>
      <c r="K1663">
        <f t="shared" ca="1" si="354"/>
        <v>65</v>
      </c>
      <c r="L1663" t="str">
        <f t="shared" ca="1" si="355"/>
        <v>Adult</v>
      </c>
      <c r="M1663" t="str">
        <f t="shared" ca="1" si="356"/>
        <v>Yes</v>
      </c>
      <c r="N1663" t="str">
        <f t="shared" ca="1" si="356"/>
        <v>Yes</v>
      </c>
      <c r="O1663" t="str">
        <f t="shared" ca="1" si="356"/>
        <v>No</v>
      </c>
      <c r="P1663" t="str">
        <f t="shared" ca="1" si="351"/>
        <v>No</v>
      </c>
      <c r="Q1663" t="str">
        <f t="shared" ca="1" si="351"/>
        <v>No</v>
      </c>
      <c r="R1663">
        <f t="shared" ca="1" si="357"/>
        <v>5</v>
      </c>
      <c r="S1663">
        <f t="shared" ca="1" si="358"/>
        <v>5</v>
      </c>
      <c r="T1663">
        <f t="shared" ca="1" si="359"/>
        <v>3</v>
      </c>
      <c r="U1663">
        <f t="shared" ca="1" si="360"/>
        <v>3</v>
      </c>
      <c r="V1663">
        <f t="shared" ca="1" si="361"/>
        <v>0</v>
      </c>
      <c r="W1663">
        <f t="shared" ca="1" si="362"/>
        <v>0</v>
      </c>
      <c r="X1663">
        <f t="shared" ca="1" si="363"/>
        <v>16</v>
      </c>
    </row>
    <row r="1664" spans="1:24" x14ac:dyDescent="0.25">
      <c r="A1664">
        <v>161651</v>
      </c>
      <c r="B1664" t="s">
        <v>5626</v>
      </c>
      <c r="C1664" t="s">
        <v>10</v>
      </c>
      <c r="D1664" t="s">
        <v>5627</v>
      </c>
      <c r="E1664" t="str">
        <f t="shared" ca="1" si="364"/>
        <v>Watertown</v>
      </c>
      <c r="F1664" t="s">
        <v>24067</v>
      </c>
      <c r="G1664">
        <f t="shared" ca="1" si="352"/>
        <v>7973108542</v>
      </c>
      <c r="H1664" t="s">
        <v>5628</v>
      </c>
      <c r="I1664">
        <v>20877</v>
      </c>
      <c r="J1664" t="str">
        <f t="shared" ca="1" si="353"/>
        <v>Female</v>
      </c>
      <c r="K1664">
        <f t="shared" ca="1" si="354"/>
        <v>53</v>
      </c>
      <c r="L1664" t="str">
        <f t="shared" ca="1" si="355"/>
        <v>Adult</v>
      </c>
      <c r="M1664" t="str">
        <f t="shared" ca="1" si="356"/>
        <v>No</v>
      </c>
      <c r="N1664" t="str">
        <f t="shared" ca="1" si="356"/>
        <v>No</v>
      </c>
      <c r="O1664" t="str">
        <f t="shared" ca="1" si="356"/>
        <v>Yes</v>
      </c>
      <c r="P1664" t="str">
        <f t="shared" ca="1" si="351"/>
        <v>No</v>
      </c>
      <c r="Q1664" t="str">
        <f t="shared" ca="1" si="351"/>
        <v>No</v>
      </c>
      <c r="R1664">
        <f t="shared" ca="1" si="357"/>
        <v>2</v>
      </c>
      <c r="S1664">
        <f t="shared" ca="1" si="358"/>
        <v>3</v>
      </c>
      <c r="T1664">
        <f t="shared" ca="1" si="359"/>
        <v>3</v>
      </c>
      <c r="U1664">
        <f t="shared" ca="1" si="360"/>
        <v>0</v>
      </c>
      <c r="V1664">
        <f t="shared" ca="1" si="361"/>
        <v>0</v>
      </c>
      <c r="W1664">
        <f t="shared" ca="1" si="362"/>
        <v>0</v>
      </c>
      <c r="X1664">
        <f t="shared" ca="1" si="363"/>
        <v>8</v>
      </c>
    </row>
    <row r="1665" spans="1:24" x14ac:dyDescent="0.25">
      <c r="A1665">
        <v>161688</v>
      </c>
      <c r="B1665" t="s">
        <v>5629</v>
      </c>
      <c r="C1665" t="s">
        <v>10</v>
      </c>
      <c r="D1665" t="s">
        <v>5630</v>
      </c>
      <c r="E1665" t="str">
        <f t="shared" ca="1" si="364"/>
        <v xml:space="preserve"> Milton</v>
      </c>
      <c r="F1665" t="s">
        <v>24067</v>
      </c>
      <c r="G1665">
        <f t="shared" ca="1" si="352"/>
        <v>6231917583</v>
      </c>
      <c r="H1665" t="s">
        <v>5632</v>
      </c>
      <c r="I1665" t="s">
        <v>5631</v>
      </c>
      <c r="J1665" t="str">
        <f t="shared" ca="1" si="353"/>
        <v>Male</v>
      </c>
      <c r="K1665">
        <f t="shared" ca="1" si="354"/>
        <v>48</v>
      </c>
      <c r="L1665" t="str">
        <f t="shared" ca="1" si="355"/>
        <v>Adult</v>
      </c>
      <c r="M1665" t="str">
        <f t="shared" ca="1" si="356"/>
        <v>No</v>
      </c>
      <c r="N1665" t="str">
        <f t="shared" ca="1" si="356"/>
        <v>No</v>
      </c>
      <c r="O1665" t="str">
        <f t="shared" ca="1" si="356"/>
        <v>Yes</v>
      </c>
      <c r="P1665" t="str">
        <f t="shared" ca="1" si="351"/>
        <v>Yes</v>
      </c>
      <c r="Q1665" t="str">
        <f t="shared" ca="1" si="351"/>
        <v>Yes</v>
      </c>
      <c r="R1665">
        <f t="shared" ca="1" si="357"/>
        <v>5</v>
      </c>
      <c r="S1665">
        <f t="shared" ca="1" si="358"/>
        <v>5</v>
      </c>
      <c r="T1665">
        <f t="shared" ca="1" si="359"/>
        <v>3</v>
      </c>
      <c r="U1665">
        <f t="shared" ca="1" si="360"/>
        <v>0</v>
      </c>
      <c r="V1665">
        <f t="shared" ca="1" si="361"/>
        <v>4</v>
      </c>
      <c r="W1665">
        <f t="shared" ca="1" si="362"/>
        <v>4</v>
      </c>
      <c r="X1665">
        <f t="shared" ca="1" si="363"/>
        <v>21</v>
      </c>
    </row>
    <row r="1666" spans="1:24" x14ac:dyDescent="0.25">
      <c r="A1666">
        <v>161767</v>
      </c>
      <c r="B1666" t="s">
        <v>5633</v>
      </c>
      <c r="C1666" t="s">
        <v>10</v>
      </c>
      <c r="D1666" t="s">
        <v>5634</v>
      </c>
      <c r="E1666" t="str">
        <f t="shared" ca="1" si="364"/>
        <v xml:space="preserve"> Milton</v>
      </c>
      <c r="F1666" t="s">
        <v>24067</v>
      </c>
      <c r="G1666">
        <f t="shared" ca="1" si="352"/>
        <v>8742096610</v>
      </c>
      <c r="H1666" t="s">
        <v>5636</v>
      </c>
      <c r="I1666" t="s">
        <v>5635</v>
      </c>
      <c r="J1666" t="str">
        <f t="shared" ca="1" si="353"/>
        <v>Female</v>
      </c>
      <c r="K1666">
        <f t="shared" ca="1" si="354"/>
        <v>42</v>
      </c>
      <c r="L1666" t="str">
        <f t="shared" ca="1" si="355"/>
        <v>Adult</v>
      </c>
      <c r="M1666" t="str">
        <f t="shared" ca="1" si="356"/>
        <v>Yes</v>
      </c>
      <c r="N1666" t="str">
        <f t="shared" ca="1" si="356"/>
        <v>Yes</v>
      </c>
      <c r="O1666" t="str">
        <f t="shared" ca="1" si="356"/>
        <v>Yes</v>
      </c>
      <c r="P1666" t="str">
        <f t="shared" ca="1" si="356"/>
        <v>Yes</v>
      </c>
      <c r="Q1666" t="str">
        <f t="shared" ca="1" si="356"/>
        <v>No</v>
      </c>
      <c r="R1666">
        <f t="shared" ca="1" si="357"/>
        <v>2</v>
      </c>
      <c r="S1666">
        <f t="shared" ca="1" si="358"/>
        <v>3</v>
      </c>
      <c r="T1666">
        <f t="shared" ca="1" si="359"/>
        <v>5</v>
      </c>
      <c r="U1666">
        <f t="shared" ca="1" si="360"/>
        <v>3</v>
      </c>
      <c r="V1666">
        <f t="shared" ca="1" si="361"/>
        <v>4</v>
      </c>
      <c r="W1666">
        <f t="shared" ca="1" si="362"/>
        <v>0</v>
      </c>
      <c r="X1666">
        <f t="shared" ca="1" si="363"/>
        <v>17</v>
      </c>
    </row>
    <row r="1667" spans="1:24" x14ac:dyDescent="0.25">
      <c r="A1667">
        <v>161776</v>
      </c>
      <c r="B1667" t="s">
        <v>5637</v>
      </c>
      <c r="C1667" t="s">
        <v>10</v>
      </c>
      <c r="D1667" t="s">
        <v>5638</v>
      </c>
      <c r="E1667" t="str">
        <f t="shared" ca="1" si="364"/>
        <v>Canton</v>
      </c>
      <c r="F1667" t="s">
        <v>24067</v>
      </c>
      <c r="G1667">
        <f t="shared" ref="G1667:G1730" ca="1" si="365">RANDBETWEEN(1000000000,9999999999)</f>
        <v>1309314496</v>
      </c>
      <c r="H1667" t="s">
        <v>5640</v>
      </c>
      <c r="I1667" t="s">
        <v>5639</v>
      </c>
      <c r="J1667" t="str">
        <f t="shared" ref="J1667:J1730" ca="1" si="366">CHOOSE(RANDBETWEEN(1,2),"Male","Female")</f>
        <v>Male</v>
      </c>
      <c r="K1667">
        <f t="shared" ref="K1667:K1730" ca="1" si="367">RANDBETWEEN(15,70)</f>
        <v>55</v>
      </c>
      <c r="L1667" t="str">
        <f t="shared" ref="L1667:L1730" ca="1" si="368">IF(AND(K1667&gt;=12, K1667 &lt; 18), "Adoloscent", "Adult")</f>
        <v>Adult</v>
      </c>
      <c r="M1667" t="str">
        <f t="shared" ref="M1667:P1730" ca="1" si="369">CHOOSE(RANDBETWEEN(1,2),"Yes","No")</f>
        <v>No</v>
      </c>
      <c r="N1667" t="str">
        <f t="shared" ca="1" si="369"/>
        <v>No</v>
      </c>
      <c r="O1667" t="str">
        <f t="shared" ca="1" si="369"/>
        <v>No</v>
      </c>
      <c r="P1667" t="str">
        <f t="shared" ca="1" si="369"/>
        <v>Yes</v>
      </c>
      <c r="Q1667" t="str">
        <f t="shared" ref="Q1667:Q1730" ca="1" si="370">CHOOSE(RANDBETWEEN(1,2),"Yes","No")</f>
        <v>No</v>
      </c>
      <c r="R1667">
        <f t="shared" ref="R1667:R1730" ca="1" si="371">CHOOSE(RANDBETWEEN(1,5),1,2,3,4,5)</f>
        <v>2</v>
      </c>
      <c r="S1667">
        <f t="shared" ref="S1667:S1730" ca="1" si="372">IF(R1667&gt;=4,5,IF(AND(R1667&gt;=2,R1667&lt;=3),3,IF(R1667=1,0)))</f>
        <v>3</v>
      </c>
      <c r="T1667">
        <f t="shared" ref="T1667:T1730" ca="1" si="373">IF(AND(O1667="Yes",N1667="Yes"),5,IF(OR(O1667="Yes",N1667="Yes"),3,IF(AND(O1667="No",N1667="No"),0)))</f>
        <v>0</v>
      </c>
      <c r="U1667">
        <f t="shared" ref="U1667:U1730" ca="1" si="374">IF(M1667="Yes",3,0)</f>
        <v>0</v>
      </c>
      <c r="V1667">
        <f t="shared" ref="V1667:V1730" ca="1" si="375">IF(P1667="Yes",4,0)</f>
        <v>4</v>
      </c>
      <c r="W1667">
        <f t="shared" ref="W1667:W1730" ca="1" si="376">IF(Q1667="Yes",4,0)</f>
        <v>0</v>
      </c>
      <c r="X1667">
        <f t="shared" ref="X1667:X1730" ca="1" si="377">SUM(R1667:W1667)</f>
        <v>9</v>
      </c>
    </row>
    <row r="1668" spans="1:24" x14ac:dyDescent="0.25">
      <c r="A1668">
        <v>161800</v>
      </c>
      <c r="B1668" t="s">
        <v>5641</v>
      </c>
      <c r="C1668" t="s">
        <v>10</v>
      </c>
      <c r="D1668" t="s">
        <v>5642</v>
      </c>
      <c r="E1668" t="str">
        <f t="shared" ref="E1668:E1731" ca="1" si="378">CHOOSE(RANDBETWEEN(1,15),"Boston","Winthrop","Revere","Chelsea","Everett","Somerville", "Cambridge","Watertown", "Newton","Brookline", "Needham", "Dedham", "Canton"," Milton", "Quincy")</f>
        <v>Cambridge</v>
      </c>
      <c r="F1668" t="s">
        <v>24067</v>
      </c>
      <c r="G1668">
        <f t="shared" ca="1" si="365"/>
        <v>5910143565</v>
      </c>
      <c r="H1668" t="s">
        <v>5644</v>
      </c>
      <c r="I1668" t="s">
        <v>5643</v>
      </c>
      <c r="J1668" t="str">
        <f t="shared" ca="1" si="366"/>
        <v>Male</v>
      </c>
      <c r="K1668">
        <f t="shared" ca="1" si="367"/>
        <v>45</v>
      </c>
      <c r="L1668" t="str">
        <f t="shared" ca="1" si="368"/>
        <v>Adult</v>
      </c>
      <c r="M1668" t="str">
        <f t="shared" ca="1" si="369"/>
        <v>Yes</v>
      </c>
      <c r="N1668" t="str">
        <f t="shared" ca="1" si="369"/>
        <v>Yes</v>
      </c>
      <c r="O1668" t="str">
        <f t="shared" ca="1" si="369"/>
        <v>No</v>
      </c>
      <c r="P1668" t="str">
        <f t="shared" ca="1" si="369"/>
        <v>No</v>
      </c>
      <c r="Q1668" t="str">
        <f t="shared" ca="1" si="370"/>
        <v>No</v>
      </c>
      <c r="R1668">
        <f t="shared" ca="1" si="371"/>
        <v>3</v>
      </c>
      <c r="S1668">
        <f t="shared" ca="1" si="372"/>
        <v>3</v>
      </c>
      <c r="T1668">
        <f t="shared" ca="1" si="373"/>
        <v>3</v>
      </c>
      <c r="U1668">
        <f t="shared" ca="1" si="374"/>
        <v>3</v>
      </c>
      <c r="V1668">
        <f t="shared" ca="1" si="375"/>
        <v>0</v>
      </c>
      <c r="W1668">
        <f t="shared" ca="1" si="376"/>
        <v>0</v>
      </c>
      <c r="X1668">
        <f t="shared" ca="1" si="377"/>
        <v>12</v>
      </c>
    </row>
    <row r="1669" spans="1:24" x14ac:dyDescent="0.25">
      <c r="A1669">
        <v>161855</v>
      </c>
      <c r="B1669" t="s">
        <v>5645</v>
      </c>
      <c r="C1669" t="s">
        <v>10</v>
      </c>
      <c r="D1669" t="s">
        <v>5646</v>
      </c>
      <c r="E1669" t="str">
        <f t="shared" ca="1" si="378"/>
        <v>Watertown</v>
      </c>
      <c r="F1669" t="s">
        <v>24067</v>
      </c>
      <c r="G1669">
        <f t="shared" ca="1" si="365"/>
        <v>9147784264</v>
      </c>
      <c r="H1669" t="s">
        <v>5648</v>
      </c>
      <c r="I1669" t="s">
        <v>5647</v>
      </c>
      <c r="J1669" t="str">
        <f t="shared" ca="1" si="366"/>
        <v>Male</v>
      </c>
      <c r="K1669">
        <f t="shared" ca="1" si="367"/>
        <v>24</v>
      </c>
      <c r="L1669" t="str">
        <f t="shared" ca="1" si="368"/>
        <v>Adult</v>
      </c>
      <c r="M1669" t="str">
        <f t="shared" ca="1" si="369"/>
        <v>Yes</v>
      </c>
      <c r="N1669" t="str">
        <f t="shared" ca="1" si="369"/>
        <v>Yes</v>
      </c>
      <c r="O1669" t="str">
        <f t="shared" ca="1" si="369"/>
        <v>Yes</v>
      </c>
      <c r="P1669" t="str">
        <f t="shared" ca="1" si="369"/>
        <v>Yes</v>
      </c>
      <c r="Q1669" t="str">
        <f t="shared" ca="1" si="370"/>
        <v>Yes</v>
      </c>
      <c r="R1669">
        <f t="shared" ca="1" si="371"/>
        <v>5</v>
      </c>
      <c r="S1669">
        <f t="shared" ca="1" si="372"/>
        <v>5</v>
      </c>
      <c r="T1669">
        <f t="shared" ca="1" si="373"/>
        <v>5</v>
      </c>
      <c r="U1669">
        <f t="shared" ca="1" si="374"/>
        <v>3</v>
      </c>
      <c r="V1669">
        <f t="shared" ca="1" si="375"/>
        <v>4</v>
      </c>
      <c r="W1669">
        <f t="shared" ca="1" si="376"/>
        <v>4</v>
      </c>
      <c r="X1669">
        <f t="shared" ca="1" si="377"/>
        <v>26</v>
      </c>
    </row>
    <row r="1670" spans="1:24" x14ac:dyDescent="0.25">
      <c r="A1670">
        <v>161864</v>
      </c>
      <c r="B1670" t="s">
        <v>5649</v>
      </c>
      <c r="C1670" t="s">
        <v>10</v>
      </c>
      <c r="D1670" t="s">
        <v>5650</v>
      </c>
      <c r="E1670" t="str">
        <f t="shared" ca="1" si="378"/>
        <v>Brookline</v>
      </c>
      <c r="F1670" t="s">
        <v>24067</v>
      </c>
      <c r="G1670">
        <f t="shared" ca="1" si="365"/>
        <v>5404407943</v>
      </c>
      <c r="H1670" t="s">
        <v>5652</v>
      </c>
      <c r="I1670" t="s">
        <v>5651</v>
      </c>
      <c r="J1670" t="str">
        <f t="shared" ca="1" si="366"/>
        <v>Female</v>
      </c>
      <c r="K1670">
        <f t="shared" ca="1" si="367"/>
        <v>32</v>
      </c>
      <c r="L1670" t="str">
        <f t="shared" ca="1" si="368"/>
        <v>Adult</v>
      </c>
      <c r="M1670" t="str">
        <f t="shared" ca="1" si="369"/>
        <v>No</v>
      </c>
      <c r="N1670" t="str">
        <f t="shared" ca="1" si="369"/>
        <v>No</v>
      </c>
      <c r="O1670" t="str">
        <f t="shared" ca="1" si="369"/>
        <v>No</v>
      </c>
      <c r="P1670" t="str">
        <f t="shared" ca="1" si="369"/>
        <v>Yes</v>
      </c>
      <c r="Q1670" t="str">
        <f t="shared" ca="1" si="370"/>
        <v>No</v>
      </c>
      <c r="R1670">
        <f t="shared" ca="1" si="371"/>
        <v>1</v>
      </c>
      <c r="S1670">
        <f t="shared" ca="1" si="372"/>
        <v>0</v>
      </c>
      <c r="T1670">
        <f t="shared" ca="1" si="373"/>
        <v>0</v>
      </c>
      <c r="U1670">
        <f t="shared" ca="1" si="374"/>
        <v>0</v>
      </c>
      <c r="V1670">
        <f t="shared" ca="1" si="375"/>
        <v>4</v>
      </c>
      <c r="W1670">
        <f t="shared" ca="1" si="376"/>
        <v>0</v>
      </c>
      <c r="X1670">
        <f t="shared" ca="1" si="377"/>
        <v>5</v>
      </c>
    </row>
    <row r="1671" spans="1:24" x14ac:dyDescent="0.25">
      <c r="A1671">
        <v>161873</v>
      </c>
      <c r="B1671" t="s">
        <v>5653</v>
      </c>
      <c r="C1671" t="s">
        <v>10</v>
      </c>
      <c r="D1671" t="s">
        <v>5654</v>
      </c>
      <c r="E1671" t="str">
        <f t="shared" ca="1" si="378"/>
        <v>Brookline</v>
      </c>
      <c r="F1671" t="s">
        <v>24067</v>
      </c>
      <c r="G1671">
        <f t="shared" ca="1" si="365"/>
        <v>9265554885</v>
      </c>
      <c r="H1671" t="s">
        <v>5656</v>
      </c>
      <c r="I1671" t="s">
        <v>5655</v>
      </c>
      <c r="J1671" t="str">
        <f t="shared" ca="1" si="366"/>
        <v>Female</v>
      </c>
      <c r="K1671">
        <f t="shared" ca="1" si="367"/>
        <v>17</v>
      </c>
      <c r="L1671" t="str">
        <f t="shared" ca="1" si="368"/>
        <v>Adoloscent</v>
      </c>
      <c r="M1671" t="str">
        <f t="shared" ca="1" si="369"/>
        <v>Yes</v>
      </c>
      <c r="N1671" t="str">
        <f t="shared" ca="1" si="369"/>
        <v>No</v>
      </c>
      <c r="O1671" t="str">
        <f t="shared" ca="1" si="369"/>
        <v>No</v>
      </c>
      <c r="P1671" t="str">
        <f t="shared" ca="1" si="369"/>
        <v>Yes</v>
      </c>
      <c r="Q1671" t="str">
        <f t="shared" ca="1" si="370"/>
        <v>Yes</v>
      </c>
      <c r="R1671">
        <f t="shared" ca="1" si="371"/>
        <v>1</v>
      </c>
      <c r="S1671">
        <f t="shared" ca="1" si="372"/>
        <v>0</v>
      </c>
      <c r="T1671">
        <f t="shared" ca="1" si="373"/>
        <v>0</v>
      </c>
      <c r="U1671">
        <f t="shared" ca="1" si="374"/>
        <v>3</v>
      </c>
      <c r="V1671">
        <f t="shared" ca="1" si="375"/>
        <v>4</v>
      </c>
      <c r="W1671">
        <f t="shared" ca="1" si="376"/>
        <v>4</v>
      </c>
      <c r="X1671">
        <f t="shared" ca="1" si="377"/>
        <v>12</v>
      </c>
    </row>
    <row r="1672" spans="1:24" x14ac:dyDescent="0.25">
      <c r="A1672">
        <v>162007</v>
      </c>
      <c r="B1672" t="s">
        <v>5657</v>
      </c>
      <c r="C1672" t="s">
        <v>10</v>
      </c>
      <c r="D1672" t="s">
        <v>5658</v>
      </c>
      <c r="E1672" t="str">
        <f t="shared" ca="1" si="378"/>
        <v>Dedham</v>
      </c>
      <c r="F1672" t="s">
        <v>24067</v>
      </c>
      <c r="G1672">
        <f t="shared" ca="1" si="365"/>
        <v>9332350542</v>
      </c>
      <c r="H1672" t="s">
        <v>5660</v>
      </c>
      <c r="I1672" t="s">
        <v>5659</v>
      </c>
      <c r="J1672" t="str">
        <f t="shared" ca="1" si="366"/>
        <v>Female</v>
      </c>
      <c r="K1672">
        <f t="shared" ca="1" si="367"/>
        <v>55</v>
      </c>
      <c r="L1672" t="str">
        <f t="shared" ca="1" si="368"/>
        <v>Adult</v>
      </c>
      <c r="M1672" t="str">
        <f t="shared" ca="1" si="369"/>
        <v>Yes</v>
      </c>
      <c r="N1672" t="str">
        <f t="shared" ca="1" si="369"/>
        <v>No</v>
      </c>
      <c r="O1672" t="str">
        <f t="shared" ca="1" si="369"/>
        <v>Yes</v>
      </c>
      <c r="P1672" t="str">
        <f t="shared" ca="1" si="369"/>
        <v>Yes</v>
      </c>
      <c r="Q1672" t="str">
        <f t="shared" ca="1" si="370"/>
        <v>No</v>
      </c>
      <c r="R1672">
        <f t="shared" ca="1" si="371"/>
        <v>4</v>
      </c>
      <c r="S1672">
        <f t="shared" ca="1" si="372"/>
        <v>5</v>
      </c>
      <c r="T1672">
        <f t="shared" ca="1" si="373"/>
        <v>3</v>
      </c>
      <c r="U1672">
        <f t="shared" ca="1" si="374"/>
        <v>3</v>
      </c>
      <c r="V1672">
        <f t="shared" ca="1" si="375"/>
        <v>4</v>
      </c>
      <c r="W1672">
        <f t="shared" ca="1" si="376"/>
        <v>0</v>
      </c>
      <c r="X1672">
        <f t="shared" ca="1" si="377"/>
        <v>19</v>
      </c>
    </row>
    <row r="1673" spans="1:24" x14ac:dyDescent="0.25">
      <c r="A1673">
        <v>162061</v>
      </c>
      <c r="B1673" t="s">
        <v>5661</v>
      </c>
      <c r="C1673" t="s">
        <v>10</v>
      </c>
      <c r="D1673" t="s">
        <v>5662</v>
      </c>
      <c r="E1673" t="str">
        <f t="shared" ca="1" si="378"/>
        <v>Everett</v>
      </c>
      <c r="F1673" t="s">
        <v>24067</v>
      </c>
      <c r="G1673">
        <f t="shared" ca="1" si="365"/>
        <v>5785949122</v>
      </c>
      <c r="H1673" t="s">
        <v>5663</v>
      </c>
      <c r="I1673">
        <v>20708</v>
      </c>
      <c r="J1673" t="str">
        <f t="shared" ca="1" si="366"/>
        <v>Male</v>
      </c>
      <c r="K1673">
        <f t="shared" ca="1" si="367"/>
        <v>61</v>
      </c>
      <c r="L1673" t="str">
        <f t="shared" ca="1" si="368"/>
        <v>Adult</v>
      </c>
      <c r="M1673" t="str">
        <f t="shared" ca="1" si="369"/>
        <v>Yes</v>
      </c>
      <c r="N1673" t="str">
        <f t="shared" ca="1" si="369"/>
        <v>No</v>
      </c>
      <c r="O1673" t="str">
        <f t="shared" ca="1" si="369"/>
        <v>No</v>
      </c>
      <c r="P1673" t="str">
        <f t="shared" ca="1" si="369"/>
        <v>Yes</v>
      </c>
      <c r="Q1673" t="str">
        <f t="shared" ca="1" si="370"/>
        <v>Yes</v>
      </c>
      <c r="R1673">
        <f t="shared" ca="1" si="371"/>
        <v>5</v>
      </c>
      <c r="S1673">
        <f t="shared" ca="1" si="372"/>
        <v>5</v>
      </c>
      <c r="T1673">
        <f t="shared" ca="1" si="373"/>
        <v>0</v>
      </c>
      <c r="U1673">
        <f t="shared" ca="1" si="374"/>
        <v>3</v>
      </c>
      <c r="V1673">
        <f t="shared" ca="1" si="375"/>
        <v>4</v>
      </c>
      <c r="W1673">
        <f t="shared" ca="1" si="376"/>
        <v>4</v>
      </c>
      <c r="X1673">
        <f t="shared" ca="1" si="377"/>
        <v>21</v>
      </c>
    </row>
    <row r="1674" spans="1:24" x14ac:dyDescent="0.25">
      <c r="A1674">
        <v>162104</v>
      </c>
      <c r="B1674" t="s">
        <v>5664</v>
      </c>
      <c r="C1674" t="s">
        <v>10</v>
      </c>
      <c r="D1674" t="s">
        <v>5665</v>
      </c>
      <c r="E1674" t="str">
        <f t="shared" ca="1" si="378"/>
        <v>Canton</v>
      </c>
      <c r="F1674" t="s">
        <v>24067</v>
      </c>
      <c r="G1674">
        <f t="shared" ca="1" si="365"/>
        <v>8004639832</v>
      </c>
      <c r="H1674" t="s">
        <v>5667</v>
      </c>
      <c r="I1674" t="s">
        <v>5666</v>
      </c>
      <c r="J1674" t="str">
        <f t="shared" ca="1" si="366"/>
        <v>Male</v>
      </c>
      <c r="K1674">
        <f t="shared" ca="1" si="367"/>
        <v>50</v>
      </c>
      <c r="L1674" t="str">
        <f t="shared" ca="1" si="368"/>
        <v>Adult</v>
      </c>
      <c r="M1674" t="str">
        <f t="shared" ca="1" si="369"/>
        <v>No</v>
      </c>
      <c r="N1674" t="str">
        <f t="shared" ca="1" si="369"/>
        <v>No</v>
      </c>
      <c r="O1674" t="str">
        <f t="shared" ca="1" si="369"/>
        <v>Yes</v>
      </c>
      <c r="P1674" t="str">
        <f t="shared" ca="1" si="369"/>
        <v>Yes</v>
      </c>
      <c r="Q1674" t="str">
        <f t="shared" ca="1" si="370"/>
        <v>Yes</v>
      </c>
      <c r="R1674">
        <f t="shared" ca="1" si="371"/>
        <v>4</v>
      </c>
      <c r="S1674">
        <f t="shared" ca="1" si="372"/>
        <v>5</v>
      </c>
      <c r="T1674">
        <f t="shared" ca="1" si="373"/>
        <v>3</v>
      </c>
      <c r="U1674">
        <f t="shared" ca="1" si="374"/>
        <v>0</v>
      </c>
      <c r="V1674">
        <f t="shared" ca="1" si="375"/>
        <v>4</v>
      </c>
      <c r="W1674">
        <f t="shared" ca="1" si="376"/>
        <v>4</v>
      </c>
      <c r="X1674">
        <f t="shared" ca="1" si="377"/>
        <v>20</v>
      </c>
    </row>
    <row r="1675" spans="1:24" x14ac:dyDescent="0.25">
      <c r="A1675">
        <v>162122</v>
      </c>
      <c r="B1675" t="s">
        <v>5668</v>
      </c>
      <c r="C1675" t="s">
        <v>10</v>
      </c>
      <c r="D1675" t="s">
        <v>5669</v>
      </c>
      <c r="E1675" t="str">
        <f t="shared" ca="1" si="378"/>
        <v xml:space="preserve"> Milton</v>
      </c>
      <c r="F1675" t="s">
        <v>24067</v>
      </c>
      <c r="G1675">
        <f t="shared" ca="1" si="365"/>
        <v>1030627429</v>
      </c>
      <c r="H1675" t="s">
        <v>5671</v>
      </c>
      <c r="I1675" t="s">
        <v>5670</v>
      </c>
      <c r="J1675" t="str">
        <f t="shared" ca="1" si="366"/>
        <v>Male</v>
      </c>
      <c r="K1675">
        <f t="shared" ca="1" si="367"/>
        <v>28</v>
      </c>
      <c r="L1675" t="str">
        <f t="shared" ca="1" si="368"/>
        <v>Adult</v>
      </c>
      <c r="M1675" t="str">
        <f t="shared" ca="1" si="369"/>
        <v>No</v>
      </c>
      <c r="N1675" t="str">
        <f t="shared" ca="1" si="369"/>
        <v>Yes</v>
      </c>
      <c r="O1675" t="str">
        <f t="shared" ca="1" si="369"/>
        <v>No</v>
      </c>
      <c r="P1675" t="str">
        <f t="shared" ca="1" si="369"/>
        <v>Yes</v>
      </c>
      <c r="Q1675" t="str">
        <f t="shared" ca="1" si="370"/>
        <v>Yes</v>
      </c>
      <c r="R1675">
        <f t="shared" ca="1" si="371"/>
        <v>5</v>
      </c>
      <c r="S1675">
        <f t="shared" ca="1" si="372"/>
        <v>5</v>
      </c>
      <c r="T1675">
        <f t="shared" ca="1" si="373"/>
        <v>3</v>
      </c>
      <c r="U1675">
        <f t="shared" ca="1" si="374"/>
        <v>0</v>
      </c>
      <c r="V1675">
        <f t="shared" ca="1" si="375"/>
        <v>4</v>
      </c>
      <c r="W1675">
        <f t="shared" ca="1" si="376"/>
        <v>4</v>
      </c>
      <c r="X1675">
        <f t="shared" ca="1" si="377"/>
        <v>21</v>
      </c>
    </row>
    <row r="1676" spans="1:24" x14ac:dyDescent="0.25">
      <c r="A1676">
        <v>162168</v>
      </c>
      <c r="B1676" t="s">
        <v>5672</v>
      </c>
      <c r="C1676" t="s">
        <v>10</v>
      </c>
      <c r="D1676" t="s">
        <v>5673</v>
      </c>
      <c r="E1676" t="str">
        <f t="shared" ca="1" si="378"/>
        <v>Boston</v>
      </c>
      <c r="F1676" t="s">
        <v>24067</v>
      </c>
      <c r="G1676">
        <f t="shared" ca="1" si="365"/>
        <v>8038467586</v>
      </c>
      <c r="H1676" t="s">
        <v>5675</v>
      </c>
      <c r="I1676" t="s">
        <v>5674</v>
      </c>
      <c r="J1676" t="str">
        <f t="shared" ca="1" si="366"/>
        <v>Male</v>
      </c>
      <c r="K1676">
        <f t="shared" ca="1" si="367"/>
        <v>17</v>
      </c>
      <c r="L1676" t="str">
        <f t="shared" ca="1" si="368"/>
        <v>Adoloscent</v>
      </c>
      <c r="M1676" t="str">
        <f t="shared" ca="1" si="369"/>
        <v>No</v>
      </c>
      <c r="N1676" t="str">
        <f t="shared" ca="1" si="369"/>
        <v>Yes</v>
      </c>
      <c r="O1676" t="str">
        <f t="shared" ca="1" si="369"/>
        <v>No</v>
      </c>
      <c r="P1676" t="str">
        <f t="shared" ca="1" si="369"/>
        <v>Yes</v>
      </c>
      <c r="Q1676" t="str">
        <f t="shared" ca="1" si="370"/>
        <v>Yes</v>
      </c>
      <c r="R1676">
        <f t="shared" ca="1" si="371"/>
        <v>3</v>
      </c>
      <c r="S1676">
        <f t="shared" ca="1" si="372"/>
        <v>3</v>
      </c>
      <c r="T1676">
        <f t="shared" ca="1" si="373"/>
        <v>3</v>
      </c>
      <c r="U1676">
        <f t="shared" ca="1" si="374"/>
        <v>0</v>
      </c>
      <c r="V1676">
        <f t="shared" ca="1" si="375"/>
        <v>4</v>
      </c>
      <c r="W1676">
        <f t="shared" ca="1" si="376"/>
        <v>4</v>
      </c>
      <c r="X1676">
        <f t="shared" ca="1" si="377"/>
        <v>17</v>
      </c>
    </row>
    <row r="1677" spans="1:24" x14ac:dyDescent="0.25">
      <c r="A1677">
        <v>162210</v>
      </c>
      <c r="B1677" t="s">
        <v>5676</v>
      </c>
      <c r="C1677" t="s">
        <v>10</v>
      </c>
      <c r="D1677" t="s">
        <v>5677</v>
      </c>
      <c r="E1677" t="str">
        <f t="shared" ca="1" si="378"/>
        <v>Needham</v>
      </c>
      <c r="F1677" t="s">
        <v>24067</v>
      </c>
      <c r="G1677">
        <f t="shared" ca="1" si="365"/>
        <v>4361054554</v>
      </c>
      <c r="H1677" t="s">
        <v>5678</v>
      </c>
      <c r="I1677">
        <v>20912</v>
      </c>
      <c r="J1677" t="str">
        <f t="shared" ca="1" si="366"/>
        <v>Female</v>
      </c>
      <c r="K1677">
        <f t="shared" ca="1" si="367"/>
        <v>68</v>
      </c>
      <c r="L1677" t="str">
        <f t="shared" ca="1" si="368"/>
        <v>Adult</v>
      </c>
      <c r="M1677" t="str">
        <f t="shared" ca="1" si="369"/>
        <v>No</v>
      </c>
      <c r="N1677" t="str">
        <f t="shared" ca="1" si="369"/>
        <v>No</v>
      </c>
      <c r="O1677" t="str">
        <f t="shared" ca="1" si="369"/>
        <v>No</v>
      </c>
      <c r="P1677" t="str">
        <f t="shared" ca="1" si="369"/>
        <v>No</v>
      </c>
      <c r="Q1677" t="str">
        <f t="shared" ca="1" si="370"/>
        <v>Yes</v>
      </c>
      <c r="R1677">
        <f t="shared" ca="1" si="371"/>
        <v>1</v>
      </c>
      <c r="S1677">
        <f t="shared" ca="1" si="372"/>
        <v>0</v>
      </c>
      <c r="T1677">
        <f t="shared" ca="1" si="373"/>
        <v>0</v>
      </c>
      <c r="U1677">
        <f t="shared" ca="1" si="374"/>
        <v>0</v>
      </c>
      <c r="V1677">
        <f t="shared" ca="1" si="375"/>
        <v>0</v>
      </c>
      <c r="W1677">
        <f t="shared" ca="1" si="376"/>
        <v>4</v>
      </c>
      <c r="X1677">
        <f t="shared" ca="1" si="377"/>
        <v>5</v>
      </c>
    </row>
    <row r="1678" spans="1:24" x14ac:dyDescent="0.25">
      <c r="A1678">
        <v>162283</v>
      </c>
      <c r="B1678" t="s">
        <v>5679</v>
      </c>
      <c r="C1678" t="s">
        <v>10</v>
      </c>
      <c r="D1678" t="s">
        <v>5680</v>
      </c>
      <c r="E1678" t="str">
        <f t="shared" ca="1" si="378"/>
        <v>Somerville</v>
      </c>
      <c r="F1678" t="s">
        <v>24067</v>
      </c>
      <c r="G1678">
        <f t="shared" ca="1" si="365"/>
        <v>6742273165</v>
      </c>
      <c r="H1678" t="s">
        <v>5682</v>
      </c>
      <c r="I1678" t="s">
        <v>5681</v>
      </c>
      <c r="J1678" t="str">
        <f t="shared" ca="1" si="366"/>
        <v>Female</v>
      </c>
      <c r="K1678">
        <f t="shared" ca="1" si="367"/>
        <v>62</v>
      </c>
      <c r="L1678" t="str">
        <f t="shared" ca="1" si="368"/>
        <v>Adult</v>
      </c>
      <c r="M1678" t="str">
        <f t="shared" ca="1" si="369"/>
        <v>Yes</v>
      </c>
      <c r="N1678" t="str">
        <f t="shared" ca="1" si="369"/>
        <v>Yes</v>
      </c>
      <c r="O1678" t="str">
        <f t="shared" ca="1" si="369"/>
        <v>No</v>
      </c>
      <c r="P1678" t="str">
        <f t="shared" ca="1" si="369"/>
        <v>Yes</v>
      </c>
      <c r="Q1678" t="str">
        <f t="shared" ca="1" si="370"/>
        <v>Yes</v>
      </c>
      <c r="R1678">
        <f t="shared" ca="1" si="371"/>
        <v>3</v>
      </c>
      <c r="S1678">
        <f t="shared" ca="1" si="372"/>
        <v>3</v>
      </c>
      <c r="T1678">
        <f t="shared" ca="1" si="373"/>
        <v>3</v>
      </c>
      <c r="U1678">
        <f t="shared" ca="1" si="374"/>
        <v>3</v>
      </c>
      <c r="V1678">
        <f t="shared" ca="1" si="375"/>
        <v>4</v>
      </c>
      <c r="W1678">
        <f t="shared" ca="1" si="376"/>
        <v>4</v>
      </c>
      <c r="X1678">
        <f t="shared" ca="1" si="377"/>
        <v>20</v>
      </c>
    </row>
    <row r="1679" spans="1:24" x14ac:dyDescent="0.25">
      <c r="A1679">
        <v>162335</v>
      </c>
      <c r="B1679" t="s">
        <v>5683</v>
      </c>
      <c r="C1679" t="s">
        <v>10</v>
      </c>
      <c r="D1679" t="s">
        <v>5684</v>
      </c>
      <c r="E1679" t="str">
        <f t="shared" ca="1" si="378"/>
        <v>Revere</v>
      </c>
      <c r="F1679" t="s">
        <v>24067</v>
      </c>
      <c r="G1679">
        <f t="shared" ca="1" si="365"/>
        <v>7388478542</v>
      </c>
      <c r="H1679" t="s">
        <v>5686</v>
      </c>
      <c r="I1679" t="s">
        <v>5685</v>
      </c>
      <c r="J1679" t="str">
        <f t="shared" ca="1" si="366"/>
        <v>Female</v>
      </c>
      <c r="K1679">
        <f t="shared" ca="1" si="367"/>
        <v>39</v>
      </c>
      <c r="L1679" t="str">
        <f t="shared" ca="1" si="368"/>
        <v>Adult</v>
      </c>
      <c r="M1679" t="str">
        <f t="shared" ca="1" si="369"/>
        <v>No</v>
      </c>
      <c r="N1679" t="str">
        <f t="shared" ca="1" si="369"/>
        <v>No</v>
      </c>
      <c r="O1679" t="str">
        <f t="shared" ca="1" si="369"/>
        <v>No</v>
      </c>
      <c r="P1679" t="str">
        <f t="shared" ca="1" si="369"/>
        <v>Yes</v>
      </c>
      <c r="Q1679" t="str">
        <f t="shared" ca="1" si="370"/>
        <v>No</v>
      </c>
      <c r="R1679">
        <f t="shared" ca="1" si="371"/>
        <v>5</v>
      </c>
      <c r="S1679">
        <f t="shared" ca="1" si="372"/>
        <v>5</v>
      </c>
      <c r="T1679">
        <f t="shared" ca="1" si="373"/>
        <v>0</v>
      </c>
      <c r="U1679">
        <f t="shared" ca="1" si="374"/>
        <v>0</v>
      </c>
      <c r="V1679">
        <f t="shared" ca="1" si="375"/>
        <v>4</v>
      </c>
      <c r="W1679">
        <f t="shared" ca="1" si="376"/>
        <v>0</v>
      </c>
      <c r="X1679">
        <f t="shared" ca="1" si="377"/>
        <v>14</v>
      </c>
    </row>
    <row r="1680" spans="1:24" x14ac:dyDescent="0.25">
      <c r="A1680">
        <v>162371</v>
      </c>
      <c r="B1680" t="s">
        <v>5687</v>
      </c>
      <c r="C1680" t="s">
        <v>10</v>
      </c>
      <c r="D1680" t="s">
        <v>5688</v>
      </c>
      <c r="E1680" t="str">
        <f t="shared" ca="1" si="378"/>
        <v>Boston</v>
      </c>
      <c r="F1680" t="s">
        <v>24067</v>
      </c>
      <c r="G1680">
        <f t="shared" ca="1" si="365"/>
        <v>9500869323</v>
      </c>
      <c r="H1680" t="s">
        <v>5689</v>
      </c>
      <c r="I1680">
        <v>21244</v>
      </c>
      <c r="J1680" t="str">
        <f t="shared" ca="1" si="366"/>
        <v>Male</v>
      </c>
      <c r="K1680">
        <f t="shared" ca="1" si="367"/>
        <v>68</v>
      </c>
      <c r="L1680" t="str">
        <f t="shared" ca="1" si="368"/>
        <v>Adult</v>
      </c>
      <c r="M1680" t="str">
        <f t="shared" ca="1" si="369"/>
        <v>Yes</v>
      </c>
      <c r="N1680" t="str">
        <f t="shared" ca="1" si="369"/>
        <v>No</v>
      </c>
      <c r="O1680" t="str">
        <f t="shared" ca="1" si="369"/>
        <v>No</v>
      </c>
      <c r="P1680" t="str">
        <f t="shared" ca="1" si="369"/>
        <v>No</v>
      </c>
      <c r="Q1680" t="str">
        <f t="shared" ca="1" si="370"/>
        <v>Yes</v>
      </c>
      <c r="R1680">
        <f t="shared" ca="1" si="371"/>
        <v>2</v>
      </c>
      <c r="S1680">
        <f t="shared" ca="1" si="372"/>
        <v>3</v>
      </c>
      <c r="T1680">
        <f t="shared" ca="1" si="373"/>
        <v>0</v>
      </c>
      <c r="U1680">
        <f t="shared" ca="1" si="374"/>
        <v>3</v>
      </c>
      <c r="V1680">
        <f t="shared" ca="1" si="375"/>
        <v>0</v>
      </c>
      <c r="W1680">
        <f t="shared" ca="1" si="376"/>
        <v>4</v>
      </c>
      <c r="X1680">
        <f t="shared" ca="1" si="377"/>
        <v>12</v>
      </c>
    </row>
    <row r="1681" spans="1:24" x14ac:dyDescent="0.25">
      <c r="A1681">
        <v>162557</v>
      </c>
      <c r="B1681" t="s">
        <v>5690</v>
      </c>
      <c r="C1681" t="s">
        <v>10</v>
      </c>
      <c r="D1681" t="s">
        <v>5691</v>
      </c>
      <c r="E1681" t="str">
        <f t="shared" ca="1" si="378"/>
        <v>Revere</v>
      </c>
      <c r="F1681" t="s">
        <v>24067</v>
      </c>
      <c r="G1681">
        <f t="shared" ca="1" si="365"/>
        <v>7518315344</v>
      </c>
      <c r="H1681" t="s">
        <v>5693</v>
      </c>
      <c r="I1681" t="s">
        <v>5692</v>
      </c>
      <c r="J1681" t="str">
        <f t="shared" ca="1" si="366"/>
        <v>Male</v>
      </c>
      <c r="K1681">
        <f t="shared" ca="1" si="367"/>
        <v>70</v>
      </c>
      <c r="L1681" t="str">
        <f t="shared" ca="1" si="368"/>
        <v>Adult</v>
      </c>
      <c r="M1681" t="str">
        <f t="shared" ca="1" si="369"/>
        <v>Yes</v>
      </c>
      <c r="N1681" t="str">
        <f t="shared" ca="1" si="369"/>
        <v>Yes</v>
      </c>
      <c r="O1681" t="str">
        <f t="shared" ca="1" si="369"/>
        <v>Yes</v>
      </c>
      <c r="P1681" t="str">
        <f t="shared" ca="1" si="369"/>
        <v>Yes</v>
      </c>
      <c r="Q1681" t="str">
        <f t="shared" ca="1" si="370"/>
        <v>No</v>
      </c>
      <c r="R1681">
        <f t="shared" ca="1" si="371"/>
        <v>1</v>
      </c>
      <c r="S1681">
        <f t="shared" ca="1" si="372"/>
        <v>0</v>
      </c>
      <c r="T1681">
        <f t="shared" ca="1" si="373"/>
        <v>5</v>
      </c>
      <c r="U1681">
        <f t="shared" ca="1" si="374"/>
        <v>3</v>
      </c>
      <c r="V1681">
        <f t="shared" ca="1" si="375"/>
        <v>4</v>
      </c>
      <c r="W1681">
        <f t="shared" ca="1" si="376"/>
        <v>0</v>
      </c>
      <c r="X1681">
        <f t="shared" ca="1" si="377"/>
        <v>13</v>
      </c>
    </row>
    <row r="1682" spans="1:24" x14ac:dyDescent="0.25">
      <c r="A1682">
        <v>162584</v>
      </c>
      <c r="B1682" t="s">
        <v>5694</v>
      </c>
      <c r="C1682" t="s">
        <v>10</v>
      </c>
      <c r="D1682" t="s">
        <v>5695</v>
      </c>
      <c r="E1682" t="str">
        <f t="shared" ca="1" si="378"/>
        <v xml:space="preserve"> Milton</v>
      </c>
      <c r="F1682" t="s">
        <v>24067</v>
      </c>
      <c r="G1682">
        <f t="shared" ca="1" si="365"/>
        <v>6113128126</v>
      </c>
      <c r="H1682" t="s">
        <v>5697</v>
      </c>
      <c r="I1682" t="s">
        <v>5696</v>
      </c>
      <c r="J1682" t="str">
        <f t="shared" ca="1" si="366"/>
        <v>Male</v>
      </c>
      <c r="K1682">
        <f t="shared" ca="1" si="367"/>
        <v>53</v>
      </c>
      <c r="L1682" t="str">
        <f t="shared" ca="1" si="368"/>
        <v>Adult</v>
      </c>
      <c r="M1682" t="str">
        <f t="shared" ca="1" si="369"/>
        <v>Yes</v>
      </c>
      <c r="N1682" t="str">
        <f t="shared" ca="1" si="369"/>
        <v>Yes</v>
      </c>
      <c r="O1682" t="str">
        <f t="shared" ca="1" si="369"/>
        <v>No</v>
      </c>
      <c r="P1682" t="str">
        <f t="shared" ca="1" si="369"/>
        <v>Yes</v>
      </c>
      <c r="Q1682" t="str">
        <f t="shared" ca="1" si="370"/>
        <v>Yes</v>
      </c>
      <c r="R1682">
        <f t="shared" ca="1" si="371"/>
        <v>4</v>
      </c>
      <c r="S1682">
        <f t="shared" ca="1" si="372"/>
        <v>5</v>
      </c>
      <c r="T1682">
        <f t="shared" ca="1" si="373"/>
        <v>3</v>
      </c>
      <c r="U1682">
        <f t="shared" ca="1" si="374"/>
        <v>3</v>
      </c>
      <c r="V1682">
        <f t="shared" ca="1" si="375"/>
        <v>4</v>
      </c>
      <c r="W1682">
        <f t="shared" ca="1" si="376"/>
        <v>4</v>
      </c>
      <c r="X1682">
        <f t="shared" ca="1" si="377"/>
        <v>23</v>
      </c>
    </row>
    <row r="1683" spans="1:24" x14ac:dyDescent="0.25">
      <c r="A1683">
        <v>162609</v>
      </c>
      <c r="B1683" t="s">
        <v>5698</v>
      </c>
      <c r="C1683" t="s">
        <v>10</v>
      </c>
      <c r="D1683" t="s">
        <v>5699</v>
      </c>
      <c r="E1683" t="str">
        <f t="shared" ca="1" si="378"/>
        <v>Canton</v>
      </c>
      <c r="F1683" t="s">
        <v>24067</v>
      </c>
      <c r="G1683">
        <f t="shared" ca="1" si="365"/>
        <v>9352031599</v>
      </c>
      <c r="H1683" t="s">
        <v>5700</v>
      </c>
      <c r="I1683">
        <v>21541</v>
      </c>
      <c r="J1683" t="str">
        <f t="shared" ca="1" si="366"/>
        <v>Female</v>
      </c>
      <c r="K1683">
        <f t="shared" ca="1" si="367"/>
        <v>51</v>
      </c>
      <c r="L1683" t="str">
        <f t="shared" ca="1" si="368"/>
        <v>Adult</v>
      </c>
      <c r="M1683" t="str">
        <f t="shared" ca="1" si="369"/>
        <v>No</v>
      </c>
      <c r="N1683" t="str">
        <f t="shared" ca="1" si="369"/>
        <v>Yes</v>
      </c>
      <c r="O1683" t="str">
        <f t="shared" ca="1" si="369"/>
        <v>Yes</v>
      </c>
      <c r="P1683" t="str">
        <f t="shared" ca="1" si="369"/>
        <v>Yes</v>
      </c>
      <c r="Q1683" t="str">
        <f t="shared" ca="1" si="370"/>
        <v>Yes</v>
      </c>
      <c r="R1683">
        <f t="shared" ca="1" si="371"/>
        <v>3</v>
      </c>
      <c r="S1683">
        <f t="shared" ca="1" si="372"/>
        <v>3</v>
      </c>
      <c r="T1683">
        <f t="shared" ca="1" si="373"/>
        <v>5</v>
      </c>
      <c r="U1683">
        <f t="shared" ca="1" si="374"/>
        <v>0</v>
      </c>
      <c r="V1683">
        <f t="shared" ca="1" si="375"/>
        <v>4</v>
      </c>
      <c r="W1683">
        <f t="shared" ca="1" si="376"/>
        <v>4</v>
      </c>
      <c r="X1683">
        <f t="shared" ca="1" si="377"/>
        <v>19</v>
      </c>
    </row>
    <row r="1684" spans="1:24" x14ac:dyDescent="0.25">
      <c r="A1684">
        <v>162654</v>
      </c>
      <c r="B1684" t="s">
        <v>5701</v>
      </c>
      <c r="C1684" t="s">
        <v>10</v>
      </c>
      <c r="D1684" t="s">
        <v>5702</v>
      </c>
      <c r="E1684" t="str">
        <f t="shared" ca="1" si="378"/>
        <v xml:space="preserve"> Milton</v>
      </c>
      <c r="F1684" t="s">
        <v>24067</v>
      </c>
      <c r="G1684">
        <f t="shared" ca="1" si="365"/>
        <v>1213796567</v>
      </c>
      <c r="H1684" t="s">
        <v>5704</v>
      </c>
      <c r="I1684" t="s">
        <v>5703</v>
      </c>
      <c r="J1684" t="str">
        <f t="shared" ca="1" si="366"/>
        <v>Male</v>
      </c>
      <c r="K1684">
        <f t="shared" ca="1" si="367"/>
        <v>35</v>
      </c>
      <c r="L1684" t="str">
        <f t="shared" ca="1" si="368"/>
        <v>Adult</v>
      </c>
      <c r="M1684" t="str">
        <f t="shared" ca="1" si="369"/>
        <v>No</v>
      </c>
      <c r="N1684" t="str">
        <f t="shared" ca="1" si="369"/>
        <v>Yes</v>
      </c>
      <c r="O1684" t="str">
        <f t="shared" ca="1" si="369"/>
        <v>No</v>
      </c>
      <c r="P1684" t="str">
        <f t="shared" ca="1" si="369"/>
        <v>No</v>
      </c>
      <c r="Q1684" t="str">
        <f t="shared" ca="1" si="370"/>
        <v>No</v>
      </c>
      <c r="R1684">
        <f t="shared" ca="1" si="371"/>
        <v>3</v>
      </c>
      <c r="S1684">
        <f t="shared" ca="1" si="372"/>
        <v>3</v>
      </c>
      <c r="T1684">
        <f t="shared" ca="1" si="373"/>
        <v>3</v>
      </c>
      <c r="U1684">
        <f t="shared" ca="1" si="374"/>
        <v>0</v>
      </c>
      <c r="V1684">
        <f t="shared" ca="1" si="375"/>
        <v>0</v>
      </c>
      <c r="W1684">
        <f t="shared" ca="1" si="376"/>
        <v>0</v>
      </c>
      <c r="X1684">
        <f t="shared" ca="1" si="377"/>
        <v>9</v>
      </c>
    </row>
    <row r="1685" spans="1:24" x14ac:dyDescent="0.25">
      <c r="A1685">
        <v>162681</v>
      </c>
      <c r="B1685" t="s">
        <v>5705</v>
      </c>
      <c r="C1685" t="s">
        <v>10</v>
      </c>
      <c r="D1685" t="s">
        <v>5706</v>
      </c>
      <c r="E1685" t="str">
        <f t="shared" ca="1" si="378"/>
        <v>Dedham</v>
      </c>
      <c r="F1685" t="s">
        <v>24067</v>
      </c>
      <c r="G1685">
        <f t="shared" ca="1" si="365"/>
        <v>6440873545</v>
      </c>
      <c r="H1685" t="s">
        <v>5707</v>
      </c>
      <c r="I1685">
        <v>21742</v>
      </c>
      <c r="J1685" t="str">
        <f t="shared" ca="1" si="366"/>
        <v>Female</v>
      </c>
      <c r="K1685">
        <f t="shared" ca="1" si="367"/>
        <v>64</v>
      </c>
      <c r="L1685" t="str">
        <f t="shared" ca="1" si="368"/>
        <v>Adult</v>
      </c>
      <c r="M1685" t="str">
        <f t="shared" ca="1" si="369"/>
        <v>No</v>
      </c>
      <c r="N1685" t="str">
        <f t="shared" ca="1" si="369"/>
        <v>Yes</v>
      </c>
      <c r="O1685" t="str">
        <f t="shared" ca="1" si="369"/>
        <v>No</v>
      </c>
      <c r="P1685" t="str">
        <f t="shared" ca="1" si="369"/>
        <v>No</v>
      </c>
      <c r="Q1685" t="str">
        <f t="shared" ca="1" si="370"/>
        <v>Yes</v>
      </c>
      <c r="R1685">
        <f t="shared" ca="1" si="371"/>
        <v>3</v>
      </c>
      <c r="S1685">
        <f t="shared" ca="1" si="372"/>
        <v>3</v>
      </c>
      <c r="T1685">
        <f t="shared" ca="1" si="373"/>
        <v>3</v>
      </c>
      <c r="U1685">
        <f t="shared" ca="1" si="374"/>
        <v>0</v>
      </c>
      <c r="V1685">
        <f t="shared" ca="1" si="375"/>
        <v>0</v>
      </c>
      <c r="W1685">
        <f t="shared" ca="1" si="376"/>
        <v>4</v>
      </c>
      <c r="X1685">
        <f t="shared" ca="1" si="377"/>
        <v>13</v>
      </c>
    </row>
    <row r="1686" spans="1:24" x14ac:dyDescent="0.25">
      <c r="A1686">
        <v>162690</v>
      </c>
      <c r="B1686" t="s">
        <v>5708</v>
      </c>
      <c r="C1686" t="s">
        <v>10</v>
      </c>
      <c r="D1686" t="s">
        <v>5709</v>
      </c>
      <c r="E1686" t="str">
        <f t="shared" ca="1" si="378"/>
        <v>Somerville</v>
      </c>
      <c r="F1686" t="s">
        <v>24067</v>
      </c>
      <c r="G1686">
        <f t="shared" ca="1" si="365"/>
        <v>5908778581</v>
      </c>
      <c r="H1686" t="s">
        <v>5711</v>
      </c>
      <c r="I1686" t="s">
        <v>5710</v>
      </c>
      <c r="J1686" t="str">
        <f t="shared" ca="1" si="366"/>
        <v>Male</v>
      </c>
      <c r="K1686">
        <f t="shared" ca="1" si="367"/>
        <v>26</v>
      </c>
      <c r="L1686" t="str">
        <f t="shared" ca="1" si="368"/>
        <v>Adult</v>
      </c>
      <c r="M1686" t="str">
        <f t="shared" ca="1" si="369"/>
        <v>Yes</v>
      </c>
      <c r="N1686" t="str">
        <f t="shared" ca="1" si="369"/>
        <v>No</v>
      </c>
      <c r="O1686" t="str">
        <f t="shared" ca="1" si="369"/>
        <v>Yes</v>
      </c>
      <c r="P1686" t="str">
        <f t="shared" ca="1" si="369"/>
        <v>No</v>
      </c>
      <c r="Q1686" t="str">
        <f t="shared" ca="1" si="370"/>
        <v>Yes</v>
      </c>
      <c r="R1686">
        <f t="shared" ca="1" si="371"/>
        <v>1</v>
      </c>
      <c r="S1686">
        <f t="shared" ca="1" si="372"/>
        <v>0</v>
      </c>
      <c r="T1686">
        <f t="shared" ca="1" si="373"/>
        <v>3</v>
      </c>
      <c r="U1686">
        <f t="shared" ca="1" si="374"/>
        <v>3</v>
      </c>
      <c r="V1686">
        <f t="shared" ca="1" si="375"/>
        <v>0</v>
      </c>
      <c r="W1686">
        <f t="shared" ca="1" si="376"/>
        <v>4</v>
      </c>
      <c r="X1686">
        <f t="shared" ca="1" si="377"/>
        <v>11</v>
      </c>
    </row>
    <row r="1687" spans="1:24" x14ac:dyDescent="0.25">
      <c r="A1687">
        <v>162706</v>
      </c>
      <c r="B1687" t="s">
        <v>5712</v>
      </c>
      <c r="C1687" t="s">
        <v>10</v>
      </c>
      <c r="D1687" t="s">
        <v>5713</v>
      </c>
      <c r="E1687" t="str">
        <f t="shared" ca="1" si="378"/>
        <v>Quincy</v>
      </c>
      <c r="F1687" t="s">
        <v>24067</v>
      </c>
      <c r="G1687">
        <f t="shared" ca="1" si="365"/>
        <v>6604205875</v>
      </c>
      <c r="H1687" t="s">
        <v>5715</v>
      </c>
      <c r="I1687" t="s">
        <v>5714</v>
      </c>
      <c r="J1687" t="str">
        <f t="shared" ca="1" si="366"/>
        <v>Female</v>
      </c>
      <c r="K1687">
        <f t="shared" ca="1" si="367"/>
        <v>64</v>
      </c>
      <c r="L1687" t="str">
        <f t="shared" ca="1" si="368"/>
        <v>Adult</v>
      </c>
      <c r="M1687" t="str">
        <f t="shared" ca="1" si="369"/>
        <v>Yes</v>
      </c>
      <c r="N1687" t="str">
        <f t="shared" ca="1" si="369"/>
        <v>Yes</v>
      </c>
      <c r="O1687" t="str">
        <f t="shared" ca="1" si="369"/>
        <v>Yes</v>
      </c>
      <c r="P1687" t="str">
        <f t="shared" ca="1" si="369"/>
        <v>Yes</v>
      </c>
      <c r="Q1687" t="str">
        <f t="shared" ca="1" si="370"/>
        <v>No</v>
      </c>
      <c r="R1687">
        <f t="shared" ca="1" si="371"/>
        <v>4</v>
      </c>
      <c r="S1687">
        <f t="shared" ca="1" si="372"/>
        <v>5</v>
      </c>
      <c r="T1687">
        <f t="shared" ca="1" si="373"/>
        <v>5</v>
      </c>
      <c r="U1687">
        <f t="shared" ca="1" si="374"/>
        <v>3</v>
      </c>
      <c r="V1687">
        <f t="shared" ca="1" si="375"/>
        <v>4</v>
      </c>
      <c r="W1687">
        <f t="shared" ca="1" si="376"/>
        <v>0</v>
      </c>
      <c r="X1687">
        <f t="shared" ca="1" si="377"/>
        <v>21</v>
      </c>
    </row>
    <row r="1688" spans="1:24" x14ac:dyDescent="0.25">
      <c r="A1688">
        <v>162760</v>
      </c>
      <c r="B1688" t="s">
        <v>5716</v>
      </c>
      <c r="C1688" t="s">
        <v>10</v>
      </c>
      <c r="D1688" t="s">
        <v>5717</v>
      </c>
      <c r="E1688" t="str">
        <f t="shared" ca="1" si="378"/>
        <v>Somerville</v>
      </c>
      <c r="F1688" t="s">
        <v>24067</v>
      </c>
      <c r="G1688">
        <f t="shared" ca="1" si="365"/>
        <v>6538822911</v>
      </c>
      <c r="H1688" t="s">
        <v>5718</v>
      </c>
      <c r="I1688">
        <v>21701</v>
      </c>
      <c r="J1688" t="str">
        <f t="shared" ca="1" si="366"/>
        <v>Male</v>
      </c>
      <c r="K1688">
        <f t="shared" ca="1" si="367"/>
        <v>51</v>
      </c>
      <c r="L1688" t="str">
        <f t="shared" ca="1" si="368"/>
        <v>Adult</v>
      </c>
      <c r="M1688" t="str">
        <f t="shared" ca="1" si="369"/>
        <v>No</v>
      </c>
      <c r="N1688" t="str">
        <f t="shared" ca="1" si="369"/>
        <v>Yes</v>
      </c>
      <c r="O1688" t="str">
        <f t="shared" ca="1" si="369"/>
        <v>Yes</v>
      </c>
      <c r="P1688" t="str">
        <f t="shared" ca="1" si="369"/>
        <v>No</v>
      </c>
      <c r="Q1688" t="str">
        <f t="shared" ca="1" si="370"/>
        <v>No</v>
      </c>
      <c r="R1688">
        <f t="shared" ca="1" si="371"/>
        <v>2</v>
      </c>
      <c r="S1688">
        <f t="shared" ca="1" si="372"/>
        <v>3</v>
      </c>
      <c r="T1688">
        <f t="shared" ca="1" si="373"/>
        <v>5</v>
      </c>
      <c r="U1688">
        <f t="shared" ca="1" si="374"/>
        <v>0</v>
      </c>
      <c r="V1688">
        <f t="shared" ca="1" si="375"/>
        <v>0</v>
      </c>
      <c r="W1688">
        <f t="shared" ca="1" si="376"/>
        <v>0</v>
      </c>
      <c r="X1688">
        <f t="shared" ca="1" si="377"/>
        <v>10</v>
      </c>
    </row>
    <row r="1689" spans="1:24" x14ac:dyDescent="0.25">
      <c r="A1689">
        <v>162779</v>
      </c>
      <c r="B1689" t="s">
        <v>5719</v>
      </c>
      <c r="C1689" t="s">
        <v>10</v>
      </c>
      <c r="D1689" t="s">
        <v>5720</v>
      </c>
      <c r="E1689" t="str">
        <f t="shared" ca="1" si="378"/>
        <v>Revere</v>
      </c>
      <c r="F1689" t="s">
        <v>24067</v>
      </c>
      <c r="G1689">
        <f t="shared" ca="1" si="365"/>
        <v>6910058289</v>
      </c>
      <c r="H1689" t="s">
        <v>5722</v>
      </c>
      <c r="I1689" t="s">
        <v>5721</v>
      </c>
      <c r="J1689" t="str">
        <f t="shared" ca="1" si="366"/>
        <v>Male</v>
      </c>
      <c r="K1689">
        <f t="shared" ca="1" si="367"/>
        <v>36</v>
      </c>
      <c r="L1689" t="str">
        <f t="shared" ca="1" si="368"/>
        <v>Adult</v>
      </c>
      <c r="M1689" t="str">
        <f t="shared" ca="1" si="369"/>
        <v>No</v>
      </c>
      <c r="N1689" t="str">
        <f t="shared" ca="1" si="369"/>
        <v>Yes</v>
      </c>
      <c r="O1689" t="str">
        <f t="shared" ca="1" si="369"/>
        <v>No</v>
      </c>
      <c r="P1689" t="str">
        <f t="shared" ca="1" si="369"/>
        <v>Yes</v>
      </c>
      <c r="Q1689" t="str">
        <f t="shared" ca="1" si="370"/>
        <v>Yes</v>
      </c>
      <c r="R1689">
        <f t="shared" ca="1" si="371"/>
        <v>5</v>
      </c>
      <c r="S1689">
        <f t="shared" ca="1" si="372"/>
        <v>5</v>
      </c>
      <c r="T1689">
        <f t="shared" ca="1" si="373"/>
        <v>3</v>
      </c>
      <c r="U1689">
        <f t="shared" ca="1" si="374"/>
        <v>0</v>
      </c>
      <c r="V1689">
        <f t="shared" ca="1" si="375"/>
        <v>4</v>
      </c>
      <c r="W1689">
        <f t="shared" ca="1" si="376"/>
        <v>4</v>
      </c>
      <c r="X1689">
        <f t="shared" ca="1" si="377"/>
        <v>21</v>
      </c>
    </row>
    <row r="1690" spans="1:24" x14ac:dyDescent="0.25">
      <c r="A1690">
        <v>162830</v>
      </c>
      <c r="B1690" t="s">
        <v>5723</v>
      </c>
      <c r="C1690" t="s">
        <v>10</v>
      </c>
      <c r="D1690" t="s">
        <v>5724</v>
      </c>
      <c r="E1690" t="str">
        <f t="shared" ca="1" si="378"/>
        <v>Brookline</v>
      </c>
      <c r="F1690" t="s">
        <v>24067</v>
      </c>
      <c r="G1690">
        <f t="shared" ca="1" si="365"/>
        <v>3422270193</v>
      </c>
      <c r="H1690" t="s">
        <v>5726</v>
      </c>
      <c r="I1690" t="s">
        <v>5725</v>
      </c>
      <c r="J1690" t="str">
        <f t="shared" ca="1" si="366"/>
        <v>Female</v>
      </c>
      <c r="K1690">
        <f t="shared" ca="1" si="367"/>
        <v>44</v>
      </c>
      <c r="L1690" t="str">
        <f t="shared" ca="1" si="368"/>
        <v>Adult</v>
      </c>
      <c r="M1690" t="str">
        <f t="shared" ca="1" si="369"/>
        <v>No</v>
      </c>
      <c r="N1690" t="str">
        <f t="shared" ca="1" si="369"/>
        <v>Yes</v>
      </c>
      <c r="O1690" t="str">
        <f t="shared" ca="1" si="369"/>
        <v>No</v>
      </c>
      <c r="P1690" t="str">
        <f t="shared" ca="1" si="369"/>
        <v>No</v>
      </c>
      <c r="Q1690" t="str">
        <f t="shared" ca="1" si="370"/>
        <v>Yes</v>
      </c>
      <c r="R1690">
        <f t="shared" ca="1" si="371"/>
        <v>3</v>
      </c>
      <c r="S1690">
        <f t="shared" ca="1" si="372"/>
        <v>3</v>
      </c>
      <c r="T1690">
        <f t="shared" ca="1" si="373"/>
        <v>3</v>
      </c>
      <c r="U1690">
        <f t="shared" ca="1" si="374"/>
        <v>0</v>
      </c>
      <c r="V1690">
        <f t="shared" ca="1" si="375"/>
        <v>0</v>
      </c>
      <c r="W1690">
        <f t="shared" ca="1" si="376"/>
        <v>4</v>
      </c>
      <c r="X1690">
        <f t="shared" ca="1" si="377"/>
        <v>13</v>
      </c>
    </row>
    <row r="1691" spans="1:24" x14ac:dyDescent="0.25">
      <c r="A1691">
        <v>162928</v>
      </c>
      <c r="B1691" t="s">
        <v>5727</v>
      </c>
      <c r="C1691" t="s">
        <v>10</v>
      </c>
      <c r="D1691" t="s">
        <v>5728</v>
      </c>
      <c r="E1691" t="str">
        <f t="shared" ca="1" si="378"/>
        <v>Canton</v>
      </c>
      <c r="F1691" t="s">
        <v>24067</v>
      </c>
      <c r="G1691">
        <f t="shared" ca="1" si="365"/>
        <v>6385626109</v>
      </c>
      <c r="H1691" t="s">
        <v>5730</v>
      </c>
      <c r="I1691" t="s">
        <v>5729</v>
      </c>
      <c r="J1691" t="str">
        <f t="shared" ca="1" si="366"/>
        <v>Male</v>
      </c>
      <c r="K1691">
        <f t="shared" ca="1" si="367"/>
        <v>43</v>
      </c>
      <c r="L1691" t="str">
        <f t="shared" ca="1" si="368"/>
        <v>Adult</v>
      </c>
      <c r="M1691" t="str">
        <f t="shared" ca="1" si="369"/>
        <v>Yes</v>
      </c>
      <c r="N1691" t="str">
        <f t="shared" ca="1" si="369"/>
        <v>No</v>
      </c>
      <c r="O1691" t="str">
        <f t="shared" ca="1" si="369"/>
        <v>No</v>
      </c>
      <c r="P1691" t="str">
        <f t="shared" ca="1" si="369"/>
        <v>No</v>
      </c>
      <c r="Q1691" t="str">
        <f t="shared" ca="1" si="370"/>
        <v>No</v>
      </c>
      <c r="R1691">
        <f t="shared" ca="1" si="371"/>
        <v>3</v>
      </c>
      <c r="S1691">
        <f t="shared" ca="1" si="372"/>
        <v>3</v>
      </c>
      <c r="T1691">
        <f t="shared" ca="1" si="373"/>
        <v>0</v>
      </c>
      <c r="U1691">
        <f t="shared" ca="1" si="374"/>
        <v>3</v>
      </c>
      <c r="V1691">
        <f t="shared" ca="1" si="375"/>
        <v>0</v>
      </c>
      <c r="W1691">
        <f t="shared" ca="1" si="376"/>
        <v>0</v>
      </c>
      <c r="X1691">
        <f t="shared" ca="1" si="377"/>
        <v>9</v>
      </c>
    </row>
    <row r="1692" spans="1:24" x14ac:dyDescent="0.25">
      <c r="A1692">
        <v>162982</v>
      </c>
      <c r="B1692" t="s">
        <v>5731</v>
      </c>
      <c r="C1692" t="s">
        <v>10</v>
      </c>
      <c r="D1692" t="s">
        <v>5732</v>
      </c>
      <c r="E1692" t="str">
        <f t="shared" ca="1" si="378"/>
        <v>Quincy</v>
      </c>
      <c r="F1692" t="s">
        <v>24067</v>
      </c>
      <c r="G1692">
        <f t="shared" ca="1" si="365"/>
        <v>9099875740</v>
      </c>
      <c r="H1692" t="s">
        <v>5734</v>
      </c>
      <c r="I1692" t="s">
        <v>5733</v>
      </c>
      <c r="J1692" t="str">
        <f t="shared" ca="1" si="366"/>
        <v>Female</v>
      </c>
      <c r="K1692">
        <f t="shared" ca="1" si="367"/>
        <v>23</v>
      </c>
      <c r="L1692" t="str">
        <f t="shared" ca="1" si="368"/>
        <v>Adult</v>
      </c>
      <c r="M1692" t="str">
        <f t="shared" ca="1" si="369"/>
        <v>Yes</v>
      </c>
      <c r="N1692" t="str">
        <f t="shared" ca="1" si="369"/>
        <v>Yes</v>
      </c>
      <c r="O1692" t="str">
        <f t="shared" ca="1" si="369"/>
        <v>No</v>
      </c>
      <c r="P1692" t="str">
        <f t="shared" ca="1" si="369"/>
        <v>Yes</v>
      </c>
      <c r="Q1692" t="str">
        <f t="shared" ca="1" si="370"/>
        <v>Yes</v>
      </c>
      <c r="R1692">
        <f t="shared" ca="1" si="371"/>
        <v>1</v>
      </c>
      <c r="S1692">
        <f t="shared" ca="1" si="372"/>
        <v>0</v>
      </c>
      <c r="T1692">
        <f t="shared" ca="1" si="373"/>
        <v>3</v>
      </c>
      <c r="U1692">
        <f t="shared" ca="1" si="374"/>
        <v>3</v>
      </c>
      <c r="V1692">
        <f t="shared" ca="1" si="375"/>
        <v>4</v>
      </c>
      <c r="W1692">
        <f t="shared" ca="1" si="376"/>
        <v>4</v>
      </c>
      <c r="X1692">
        <f t="shared" ca="1" si="377"/>
        <v>15</v>
      </c>
    </row>
    <row r="1693" spans="1:24" x14ac:dyDescent="0.25">
      <c r="A1693">
        <v>163028</v>
      </c>
      <c r="B1693" t="s">
        <v>5735</v>
      </c>
      <c r="C1693" t="s">
        <v>10</v>
      </c>
      <c r="D1693" t="s">
        <v>5736</v>
      </c>
      <c r="E1693" t="str">
        <f t="shared" ca="1" si="378"/>
        <v>Chelsea</v>
      </c>
      <c r="F1693" t="s">
        <v>24067</v>
      </c>
      <c r="G1693">
        <f t="shared" ca="1" si="365"/>
        <v>7935566065</v>
      </c>
      <c r="H1693" t="s">
        <v>2364</v>
      </c>
      <c r="I1693">
        <v>21046</v>
      </c>
      <c r="J1693" t="str">
        <f t="shared" ca="1" si="366"/>
        <v>Female</v>
      </c>
      <c r="K1693">
        <f t="shared" ca="1" si="367"/>
        <v>62</v>
      </c>
      <c r="L1693" t="str">
        <f t="shared" ca="1" si="368"/>
        <v>Adult</v>
      </c>
      <c r="M1693" t="str">
        <f t="shared" ca="1" si="369"/>
        <v>Yes</v>
      </c>
      <c r="N1693" t="str">
        <f t="shared" ca="1" si="369"/>
        <v>No</v>
      </c>
      <c r="O1693" t="str">
        <f t="shared" ca="1" si="369"/>
        <v>No</v>
      </c>
      <c r="P1693" t="str">
        <f t="shared" ca="1" si="369"/>
        <v>No</v>
      </c>
      <c r="Q1693" t="str">
        <f t="shared" ca="1" si="370"/>
        <v>No</v>
      </c>
      <c r="R1693">
        <f t="shared" ca="1" si="371"/>
        <v>4</v>
      </c>
      <c r="S1693">
        <f t="shared" ca="1" si="372"/>
        <v>5</v>
      </c>
      <c r="T1693">
        <f t="shared" ca="1" si="373"/>
        <v>0</v>
      </c>
      <c r="U1693">
        <f t="shared" ca="1" si="374"/>
        <v>3</v>
      </c>
      <c r="V1693">
        <f t="shared" ca="1" si="375"/>
        <v>0</v>
      </c>
      <c r="W1693">
        <f t="shared" ca="1" si="376"/>
        <v>0</v>
      </c>
      <c r="X1693">
        <f t="shared" ca="1" si="377"/>
        <v>12</v>
      </c>
    </row>
    <row r="1694" spans="1:24" x14ac:dyDescent="0.25">
      <c r="A1694">
        <v>163046</v>
      </c>
      <c r="B1694" t="s">
        <v>5737</v>
      </c>
      <c r="C1694" t="s">
        <v>10</v>
      </c>
      <c r="D1694" t="s">
        <v>5738</v>
      </c>
      <c r="E1694" t="str">
        <f t="shared" ca="1" si="378"/>
        <v>Dedham</v>
      </c>
      <c r="F1694" t="s">
        <v>24067</v>
      </c>
      <c r="G1694">
        <f t="shared" ca="1" si="365"/>
        <v>7505907758</v>
      </c>
      <c r="H1694" t="s">
        <v>5740</v>
      </c>
      <c r="I1694" t="s">
        <v>5739</v>
      </c>
      <c r="J1694" t="str">
        <f t="shared" ca="1" si="366"/>
        <v>Female</v>
      </c>
      <c r="K1694">
        <f t="shared" ca="1" si="367"/>
        <v>43</v>
      </c>
      <c r="L1694" t="str">
        <f t="shared" ca="1" si="368"/>
        <v>Adult</v>
      </c>
      <c r="M1694" t="str">
        <f t="shared" ca="1" si="369"/>
        <v>Yes</v>
      </c>
      <c r="N1694" t="str">
        <f t="shared" ca="1" si="369"/>
        <v>No</v>
      </c>
      <c r="O1694" t="str">
        <f t="shared" ca="1" si="369"/>
        <v>No</v>
      </c>
      <c r="P1694" t="str">
        <f t="shared" ca="1" si="369"/>
        <v>Yes</v>
      </c>
      <c r="Q1694" t="str">
        <f t="shared" ca="1" si="370"/>
        <v>Yes</v>
      </c>
      <c r="R1694">
        <f t="shared" ca="1" si="371"/>
        <v>1</v>
      </c>
      <c r="S1694">
        <f t="shared" ca="1" si="372"/>
        <v>0</v>
      </c>
      <c r="T1694">
        <f t="shared" ca="1" si="373"/>
        <v>0</v>
      </c>
      <c r="U1694">
        <f t="shared" ca="1" si="374"/>
        <v>3</v>
      </c>
      <c r="V1694">
        <f t="shared" ca="1" si="375"/>
        <v>4</v>
      </c>
      <c r="W1694">
        <f t="shared" ca="1" si="376"/>
        <v>4</v>
      </c>
      <c r="X1694">
        <f t="shared" ca="1" si="377"/>
        <v>12</v>
      </c>
    </row>
    <row r="1695" spans="1:24" x14ac:dyDescent="0.25">
      <c r="A1695">
        <v>163107</v>
      </c>
      <c r="B1695" t="s">
        <v>5741</v>
      </c>
      <c r="C1695" t="s">
        <v>10</v>
      </c>
      <c r="D1695" t="s">
        <v>5742</v>
      </c>
      <c r="E1695" t="str">
        <f t="shared" ca="1" si="378"/>
        <v>Somerville</v>
      </c>
      <c r="F1695" t="s">
        <v>24067</v>
      </c>
      <c r="G1695">
        <f t="shared" ca="1" si="365"/>
        <v>2253884760</v>
      </c>
      <c r="H1695" t="s">
        <v>5648</v>
      </c>
      <c r="I1695" t="s">
        <v>5743</v>
      </c>
      <c r="J1695" t="str">
        <f t="shared" ca="1" si="366"/>
        <v>Female</v>
      </c>
      <c r="K1695">
        <f t="shared" ca="1" si="367"/>
        <v>24</v>
      </c>
      <c r="L1695" t="str">
        <f t="shared" ca="1" si="368"/>
        <v>Adult</v>
      </c>
      <c r="M1695" t="str">
        <f t="shared" ca="1" si="369"/>
        <v>No</v>
      </c>
      <c r="N1695" t="str">
        <f t="shared" ca="1" si="369"/>
        <v>Yes</v>
      </c>
      <c r="O1695" t="str">
        <f t="shared" ca="1" si="369"/>
        <v>Yes</v>
      </c>
      <c r="P1695" t="str">
        <f t="shared" ca="1" si="369"/>
        <v>Yes</v>
      </c>
      <c r="Q1695" t="str">
        <f t="shared" ca="1" si="370"/>
        <v>No</v>
      </c>
      <c r="R1695">
        <f t="shared" ca="1" si="371"/>
        <v>1</v>
      </c>
      <c r="S1695">
        <f t="shared" ca="1" si="372"/>
        <v>0</v>
      </c>
      <c r="T1695">
        <f t="shared" ca="1" si="373"/>
        <v>5</v>
      </c>
      <c r="U1695">
        <f t="shared" ca="1" si="374"/>
        <v>0</v>
      </c>
      <c r="V1695">
        <f t="shared" ca="1" si="375"/>
        <v>4</v>
      </c>
      <c r="W1695">
        <f t="shared" ca="1" si="376"/>
        <v>0</v>
      </c>
      <c r="X1695">
        <f t="shared" ca="1" si="377"/>
        <v>10</v>
      </c>
    </row>
    <row r="1696" spans="1:24" x14ac:dyDescent="0.25">
      <c r="A1696">
        <v>163204</v>
      </c>
      <c r="B1696" t="s">
        <v>5744</v>
      </c>
      <c r="C1696" t="s">
        <v>10</v>
      </c>
      <c r="D1696" t="s">
        <v>5745</v>
      </c>
      <c r="E1696" t="str">
        <f t="shared" ca="1" si="378"/>
        <v>Watertown</v>
      </c>
      <c r="F1696" t="s">
        <v>24067</v>
      </c>
      <c r="G1696">
        <f t="shared" ca="1" si="365"/>
        <v>4257086335</v>
      </c>
      <c r="H1696" t="s">
        <v>5747</v>
      </c>
      <c r="I1696" t="s">
        <v>5746</v>
      </c>
      <c r="J1696" t="str">
        <f t="shared" ca="1" si="366"/>
        <v>Female</v>
      </c>
      <c r="K1696">
        <f t="shared" ca="1" si="367"/>
        <v>26</v>
      </c>
      <c r="L1696" t="str">
        <f t="shared" ca="1" si="368"/>
        <v>Adult</v>
      </c>
      <c r="M1696" t="str">
        <f t="shared" ca="1" si="369"/>
        <v>Yes</v>
      </c>
      <c r="N1696" t="str">
        <f t="shared" ca="1" si="369"/>
        <v>Yes</v>
      </c>
      <c r="O1696" t="str">
        <f t="shared" ca="1" si="369"/>
        <v>Yes</v>
      </c>
      <c r="P1696" t="str">
        <f t="shared" ca="1" si="369"/>
        <v>Yes</v>
      </c>
      <c r="Q1696" t="str">
        <f t="shared" ca="1" si="370"/>
        <v>No</v>
      </c>
      <c r="R1696">
        <f t="shared" ca="1" si="371"/>
        <v>5</v>
      </c>
      <c r="S1696">
        <f t="shared" ca="1" si="372"/>
        <v>5</v>
      </c>
      <c r="T1696">
        <f t="shared" ca="1" si="373"/>
        <v>5</v>
      </c>
      <c r="U1696">
        <f t="shared" ca="1" si="374"/>
        <v>3</v>
      </c>
      <c r="V1696">
        <f t="shared" ca="1" si="375"/>
        <v>4</v>
      </c>
      <c r="W1696">
        <f t="shared" ca="1" si="376"/>
        <v>0</v>
      </c>
      <c r="X1696">
        <f t="shared" ca="1" si="377"/>
        <v>22</v>
      </c>
    </row>
    <row r="1697" spans="1:24" x14ac:dyDescent="0.25">
      <c r="A1697">
        <v>163259</v>
      </c>
      <c r="B1697" t="s">
        <v>5748</v>
      </c>
      <c r="C1697" t="s">
        <v>10</v>
      </c>
      <c r="D1697" t="s">
        <v>5749</v>
      </c>
      <c r="E1697" t="str">
        <f t="shared" ca="1" si="378"/>
        <v>Dedham</v>
      </c>
      <c r="F1697" t="s">
        <v>24067</v>
      </c>
      <c r="G1697">
        <f t="shared" ca="1" si="365"/>
        <v>1298889210</v>
      </c>
      <c r="H1697" t="s">
        <v>5751</v>
      </c>
      <c r="I1697" t="s">
        <v>5750</v>
      </c>
      <c r="J1697" t="str">
        <f t="shared" ca="1" si="366"/>
        <v>Male</v>
      </c>
      <c r="K1697">
        <f t="shared" ca="1" si="367"/>
        <v>47</v>
      </c>
      <c r="L1697" t="str">
        <f t="shared" ca="1" si="368"/>
        <v>Adult</v>
      </c>
      <c r="M1697" t="str">
        <f t="shared" ca="1" si="369"/>
        <v>No</v>
      </c>
      <c r="N1697" t="str">
        <f t="shared" ca="1" si="369"/>
        <v>No</v>
      </c>
      <c r="O1697" t="str">
        <f t="shared" ca="1" si="369"/>
        <v>No</v>
      </c>
      <c r="P1697" t="str">
        <f t="shared" ca="1" si="369"/>
        <v>No</v>
      </c>
      <c r="Q1697" t="str">
        <f t="shared" ca="1" si="370"/>
        <v>Yes</v>
      </c>
      <c r="R1697">
        <f t="shared" ca="1" si="371"/>
        <v>2</v>
      </c>
      <c r="S1697">
        <f t="shared" ca="1" si="372"/>
        <v>3</v>
      </c>
      <c r="T1697">
        <f t="shared" ca="1" si="373"/>
        <v>0</v>
      </c>
      <c r="U1697">
        <f t="shared" ca="1" si="374"/>
        <v>0</v>
      </c>
      <c r="V1697">
        <f t="shared" ca="1" si="375"/>
        <v>0</v>
      </c>
      <c r="W1697">
        <f t="shared" ca="1" si="376"/>
        <v>4</v>
      </c>
      <c r="X1697">
        <f t="shared" ca="1" si="377"/>
        <v>9</v>
      </c>
    </row>
    <row r="1698" spans="1:24" x14ac:dyDescent="0.25">
      <c r="A1698">
        <v>163268</v>
      </c>
      <c r="B1698" t="s">
        <v>5752</v>
      </c>
      <c r="C1698" t="s">
        <v>10</v>
      </c>
      <c r="D1698" t="s">
        <v>5753</v>
      </c>
      <c r="E1698" t="str">
        <f t="shared" ca="1" si="378"/>
        <v>Newton</v>
      </c>
      <c r="F1698" t="s">
        <v>24067</v>
      </c>
      <c r="G1698">
        <f t="shared" ca="1" si="365"/>
        <v>9815384677</v>
      </c>
      <c r="H1698" t="s">
        <v>5754</v>
      </c>
      <c r="I1698">
        <v>21250</v>
      </c>
      <c r="J1698" t="str">
        <f t="shared" ca="1" si="366"/>
        <v>Male</v>
      </c>
      <c r="K1698">
        <f t="shared" ca="1" si="367"/>
        <v>39</v>
      </c>
      <c r="L1698" t="str">
        <f t="shared" ca="1" si="368"/>
        <v>Adult</v>
      </c>
      <c r="M1698" t="str">
        <f t="shared" ca="1" si="369"/>
        <v>No</v>
      </c>
      <c r="N1698" t="str">
        <f t="shared" ca="1" si="369"/>
        <v>Yes</v>
      </c>
      <c r="O1698" t="str">
        <f t="shared" ca="1" si="369"/>
        <v>No</v>
      </c>
      <c r="P1698" t="str">
        <f t="shared" ca="1" si="369"/>
        <v>No</v>
      </c>
      <c r="Q1698" t="str">
        <f t="shared" ca="1" si="370"/>
        <v>Yes</v>
      </c>
      <c r="R1698">
        <f t="shared" ca="1" si="371"/>
        <v>2</v>
      </c>
      <c r="S1698">
        <f t="shared" ca="1" si="372"/>
        <v>3</v>
      </c>
      <c r="T1698">
        <f t="shared" ca="1" si="373"/>
        <v>3</v>
      </c>
      <c r="U1698">
        <f t="shared" ca="1" si="374"/>
        <v>0</v>
      </c>
      <c r="V1698">
        <f t="shared" ca="1" si="375"/>
        <v>0</v>
      </c>
      <c r="W1698">
        <f t="shared" ca="1" si="376"/>
        <v>4</v>
      </c>
      <c r="X1698">
        <f t="shared" ca="1" si="377"/>
        <v>12</v>
      </c>
    </row>
    <row r="1699" spans="1:24" x14ac:dyDescent="0.25">
      <c r="A1699">
        <v>163286</v>
      </c>
      <c r="B1699" t="s">
        <v>5755</v>
      </c>
      <c r="C1699" t="s">
        <v>10</v>
      </c>
      <c r="D1699" t="s">
        <v>610</v>
      </c>
      <c r="E1699" t="str">
        <f t="shared" ca="1" si="378"/>
        <v>Newton</v>
      </c>
      <c r="F1699" t="s">
        <v>24067</v>
      </c>
      <c r="G1699">
        <f t="shared" ca="1" si="365"/>
        <v>6828623450</v>
      </c>
      <c r="H1699" t="s">
        <v>5756</v>
      </c>
      <c r="I1699">
        <v>20742</v>
      </c>
      <c r="J1699" t="str">
        <f t="shared" ca="1" si="366"/>
        <v>Female</v>
      </c>
      <c r="K1699">
        <f t="shared" ca="1" si="367"/>
        <v>30</v>
      </c>
      <c r="L1699" t="str">
        <f t="shared" ca="1" si="368"/>
        <v>Adult</v>
      </c>
      <c r="M1699" t="str">
        <f t="shared" ca="1" si="369"/>
        <v>Yes</v>
      </c>
      <c r="N1699" t="str">
        <f t="shared" ca="1" si="369"/>
        <v>No</v>
      </c>
      <c r="O1699" t="str">
        <f t="shared" ca="1" si="369"/>
        <v>Yes</v>
      </c>
      <c r="P1699" t="str">
        <f t="shared" ca="1" si="369"/>
        <v>Yes</v>
      </c>
      <c r="Q1699" t="str">
        <f t="shared" ca="1" si="370"/>
        <v>No</v>
      </c>
      <c r="R1699">
        <f t="shared" ca="1" si="371"/>
        <v>2</v>
      </c>
      <c r="S1699">
        <f t="shared" ca="1" si="372"/>
        <v>3</v>
      </c>
      <c r="T1699">
        <f t="shared" ca="1" si="373"/>
        <v>3</v>
      </c>
      <c r="U1699">
        <f t="shared" ca="1" si="374"/>
        <v>3</v>
      </c>
      <c r="V1699">
        <f t="shared" ca="1" si="375"/>
        <v>4</v>
      </c>
      <c r="W1699">
        <f t="shared" ca="1" si="376"/>
        <v>0</v>
      </c>
      <c r="X1699">
        <f t="shared" ca="1" si="377"/>
        <v>15</v>
      </c>
    </row>
    <row r="1700" spans="1:24" x14ac:dyDescent="0.25">
      <c r="A1700">
        <v>163295</v>
      </c>
      <c r="B1700" t="s">
        <v>5757</v>
      </c>
      <c r="C1700" t="s">
        <v>10</v>
      </c>
      <c r="D1700" t="s">
        <v>5758</v>
      </c>
      <c r="E1700" t="str">
        <f t="shared" ca="1" si="378"/>
        <v>Newton</v>
      </c>
      <c r="F1700" t="s">
        <v>24067</v>
      </c>
      <c r="G1700">
        <f t="shared" ca="1" si="365"/>
        <v>7582452338</v>
      </c>
      <c r="H1700" t="s">
        <v>5760</v>
      </c>
      <c r="I1700" t="s">
        <v>5759</v>
      </c>
      <c r="J1700" t="str">
        <f t="shared" ca="1" si="366"/>
        <v>Male</v>
      </c>
      <c r="K1700">
        <f t="shared" ca="1" si="367"/>
        <v>52</v>
      </c>
      <c r="L1700" t="str">
        <f t="shared" ca="1" si="368"/>
        <v>Adult</v>
      </c>
      <c r="M1700" t="str">
        <f t="shared" ca="1" si="369"/>
        <v>Yes</v>
      </c>
      <c r="N1700" t="str">
        <f t="shared" ca="1" si="369"/>
        <v>Yes</v>
      </c>
      <c r="O1700" t="str">
        <f t="shared" ca="1" si="369"/>
        <v>No</v>
      </c>
      <c r="P1700" t="str">
        <f t="shared" ca="1" si="369"/>
        <v>No</v>
      </c>
      <c r="Q1700" t="str">
        <f t="shared" ca="1" si="370"/>
        <v>Yes</v>
      </c>
      <c r="R1700">
        <f t="shared" ca="1" si="371"/>
        <v>5</v>
      </c>
      <c r="S1700">
        <f t="shared" ca="1" si="372"/>
        <v>5</v>
      </c>
      <c r="T1700">
        <f t="shared" ca="1" si="373"/>
        <v>3</v>
      </c>
      <c r="U1700">
        <f t="shared" ca="1" si="374"/>
        <v>3</v>
      </c>
      <c r="V1700">
        <f t="shared" ca="1" si="375"/>
        <v>0</v>
      </c>
      <c r="W1700">
        <f t="shared" ca="1" si="376"/>
        <v>4</v>
      </c>
      <c r="X1700">
        <f t="shared" ca="1" si="377"/>
        <v>20</v>
      </c>
    </row>
    <row r="1701" spans="1:24" x14ac:dyDescent="0.25">
      <c r="A1701">
        <v>163338</v>
      </c>
      <c r="B1701" t="s">
        <v>5761</v>
      </c>
      <c r="C1701" t="s">
        <v>10</v>
      </c>
      <c r="D1701" t="s">
        <v>5762</v>
      </c>
      <c r="E1701" t="str">
        <f t="shared" ca="1" si="378"/>
        <v>Needham</v>
      </c>
      <c r="F1701" t="s">
        <v>24067</v>
      </c>
      <c r="G1701">
        <f t="shared" ca="1" si="365"/>
        <v>9305899338</v>
      </c>
      <c r="H1701" t="s">
        <v>5764</v>
      </c>
      <c r="I1701" t="s">
        <v>5763</v>
      </c>
      <c r="J1701" t="str">
        <f t="shared" ca="1" si="366"/>
        <v>Male</v>
      </c>
      <c r="K1701">
        <f t="shared" ca="1" si="367"/>
        <v>22</v>
      </c>
      <c r="L1701" t="str">
        <f t="shared" ca="1" si="368"/>
        <v>Adult</v>
      </c>
      <c r="M1701" t="str">
        <f t="shared" ca="1" si="369"/>
        <v>Yes</v>
      </c>
      <c r="N1701" t="str">
        <f t="shared" ca="1" si="369"/>
        <v>Yes</v>
      </c>
      <c r="O1701" t="str">
        <f t="shared" ca="1" si="369"/>
        <v>Yes</v>
      </c>
      <c r="P1701" t="str">
        <f t="shared" ca="1" si="369"/>
        <v>Yes</v>
      </c>
      <c r="Q1701" t="str">
        <f t="shared" ca="1" si="370"/>
        <v>Yes</v>
      </c>
      <c r="R1701">
        <f t="shared" ca="1" si="371"/>
        <v>3</v>
      </c>
      <c r="S1701">
        <f t="shared" ca="1" si="372"/>
        <v>3</v>
      </c>
      <c r="T1701">
        <f t="shared" ca="1" si="373"/>
        <v>5</v>
      </c>
      <c r="U1701">
        <f t="shared" ca="1" si="374"/>
        <v>3</v>
      </c>
      <c r="V1701">
        <f t="shared" ca="1" si="375"/>
        <v>4</v>
      </c>
      <c r="W1701">
        <f t="shared" ca="1" si="376"/>
        <v>4</v>
      </c>
      <c r="X1701">
        <f t="shared" ca="1" si="377"/>
        <v>22</v>
      </c>
    </row>
    <row r="1702" spans="1:24" x14ac:dyDescent="0.25">
      <c r="A1702">
        <v>163347</v>
      </c>
      <c r="B1702" t="s">
        <v>5765</v>
      </c>
      <c r="C1702" t="s">
        <v>10</v>
      </c>
      <c r="D1702" t="s">
        <v>5766</v>
      </c>
      <c r="E1702" t="str">
        <f t="shared" ca="1" si="378"/>
        <v>Needham</v>
      </c>
      <c r="F1702" t="s">
        <v>24067</v>
      </c>
      <c r="G1702">
        <f t="shared" ca="1" si="365"/>
        <v>7791978376</v>
      </c>
      <c r="H1702" t="s">
        <v>2642</v>
      </c>
      <c r="I1702" t="s">
        <v>5767</v>
      </c>
      <c r="J1702" t="str">
        <f t="shared" ca="1" si="366"/>
        <v>Male</v>
      </c>
      <c r="K1702">
        <f t="shared" ca="1" si="367"/>
        <v>68</v>
      </c>
      <c r="L1702" t="str">
        <f t="shared" ca="1" si="368"/>
        <v>Adult</v>
      </c>
      <c r="M1702" t="str">
        <f t="shared" ca="1" si="369"/>
        <v>No</v>
      </c>
      <c r="N1702" t="str">
        <f t="shared" ca="1" si="369"/>
        <v>No</v>
      </c>
      <c r="O1702" t="str">
        <f t="shared" ca="1" si="369"/>
        <v>No</v>
      </c>
      <c r="P1702" t="str">
        <f t="shared" ca="1" si="369"/>
        <v>Yes</v>
      </c>
      <c r="Q1702" t="str">
        <f t="shared" ca="1" si="370"/>
        <v>No</v>
      </c>
      <c r="R1702">
        <f t="shared" ca="1" si="371"/>
        <v>3</v>
      </c>
      <c r="S1702">
        <f t="shared" ca="1" si="372"/>
        <v>3</v>
      </c>
      <c r="T1702">
        <f t="shared" ca="1" si="373"/>
        <v>0</v>
      </c>
      <c r="U1702">
        <f t="shared" ca="1" si="374"/>
        <v>0</v>
      </c>
      <c r="V1702">
        <f t="shared" ca="1" si="375"/>
        <v>4</v>
      </c>
      <c r="W1702">
        <f t="shared" ca="1" si="376"/>
        <v>0</v>
      </c>
      <c r="X1702">
        <f t="shared" ca="1" si="377"/>
        <v>10</v>
      </c>
    </row>
    <row r="1703" spans="1:24" x14ac:dyDescent="0.25">
      <c r="A1703">
        <v>163408</v>
      </c>
      <c r="B1703" t="s">
        <v>5641</v>
      </c>
      <c r="C1703" t="s">
        <v>10</v>
      </c>
      <c r="D1703" t="s">
        <v>5768</v>
      </c>
      <c r="E1703" t="str">
        <f t="shared" ca="1" si="378"/>
        <v>Needham</v>
      </c>
      <c r="F1703" t="s">
        <v>24067</v>
      </c>
      <c r="G1703">
        <f t="shared" ca="1" si="365"/>
        <v>4101776794</v>
      </c>
      <c r="H1703" t="s">
        <v>5769</v>
      </c>
      <c r="I1703">
        <v>20901</v>
      </c>
      <c r="J1703" t="str">
        <f t="shared" ca="1" si="366"/>
        <v>Female</v>
      </c>
      <c r="K1703">
        <f t="shared" ca="1" si="367"/>
        <v>46</v>
      </c>
      <c r="L1703" t="str">
        <f t="shared" ca="1" si="368"/>
        <v>Adult</v>
      </c>
      <c r="M1703" t="str">
        <f t="shared" ca="1" si="369"/>
        <v>Yes</v>
      </c>
      <c r="N1703" t="str">
        <f t="shared" ca="1" si="369"/>
        <v>No</v>
      </c>
      <c r="O1703" t="str">
        <f t="shared" ca="1" si="369"/>
        <v>No</v>
      </c>
      <c r="P1703" t="str">
        <f t="shared" ca="1" si="369"/>
        <v>Yes</v>
      </c>
      <c r="Q1703" t="str">
        <f t="shared" ca="1" si="370"/>
        <v>No</v>
      </c>
      <c r="R1703">
        <f t="shared" ca="1" si="371"/>
        <v>2</v>
      </c>
      <c r="S1703">
        <f t="shared" ca="1" si="372"/>
        <v>3</v>
      </c>
      <c r="T1703">
        <f t="shared" ca="1" si="373"/>
        <v>0</v>
      </c>
      <c r="U1703">
        <f t="shared" ca="1" si="374"/>
        <v>3</v>
      </c>
      <c r="V1703">
        <f t="shared" ca="1" si="375"/>
        <v>4</v>
      </c>
      <c r="W1703">
        <f t="shared" ca="1" si="376"/>
        <v>0</v>
      </c>
      <c r="X1703">
        <f t="shared" ca="1" si="377"/>
        <v>12</v>
      </c>
    </row>
    <row r="1704" spans="1:24" x14ac:dyDescent="0.25">
      <c r="A1704">
        <v>163426</v>
      </c>
      <c r="B1704" t="s">
        <v>5770</v>
      </c>
      <c r="C1704" t="s">
        <v>10</v>
      </c>
      <c r="D1704" t="s">
        <v>5771</v>
      </c>
      <c r="E1704" t="str">
        <f t="shared" ca="1" si="378"/>
        <v>Everett</v>
      </c>
      <c r="F1704" t="s">
        <v>24067</v>
      </c>
      <c r="G1704">
        <f t="shared" ca="1" si="365"/>
        <v>2239999005</v>
      </c>
      <c r="H1704" t="s">
        <v>5772</v>
      </c>
      <c r="I1704">
        <v>20850</v>
      </c>
      <c r="J1704" t="str">
        <f t="shared" ca="1" si="366"/>
        <v>Female</v>
      </c>
      <c r="K1704">
        <f t="shared" ca="1" si="367"/>
        <v>64</v>
      </c>
      <c r="L1704" t="str">
        <f t="shared" ca="1" si="368"/>
        <v>Adult</v>
      </c>
      <c r="M1704" t="str">
        <f t="shared" ca="1" si="369"/>
        <v>Yes</v>
      </c>
      <c r="N1704" t="str">
        <f t="shared" ca="1" si="369"/>
        <v>No</v>
      </c>
      <c r="O1704" t="str">
        <f t="shared" ca="1" si="369"/>
        <v>No</v>
      </c>
      <c r="P1704" t="str">
        <f t="shared" ca="1" si="369"/>
        <v>No</v>
      </c>
      <c r="Q1704" t="str">
        <f t="shared" ca="1" si="370"/>
        <v>No</v>
      </c>
      <c r="R1704">
        <f t="shared" ca="1" si="371"/>
        <v>5</v>
      </c>
      <c r="S1704">
        <f t="shared" ca="1" si="372"/>
        <v>5</v>
      </c>
      <c r="T1704">
        <f t="shared" ca="1" si="373"/>
        <v>0</v>
      </c>
      <c r="U1704">
        <f t="shared" ca="1" si="374"/>
        <v>3</v>
      </c>
      <c r="V1704">
        <f t="shared" ca="1" si="375"/>
        <v>0</v>
      </c>
      <c r="W1704">
        <f t="shared" ca="1" si="376"/>
        <v>0</v>
      </c>
      <c r="X1704">
        <f t="shared" ca="1" si="377"/>
        <v>13</v>
      </c>
    </row>
    <row r="1705" spans="1:24" x14ac:dyDescent="0.25">
      <c r="A1705">
        <v>163453</v>
      </c>
      <c r="B1705" t="s">
        <v>5773</v>
      </c>
      <c r="C1705" t="s">
        <v>10</v>
      </c>
      <c r="D1705" t="s">
        <v>5774</v>
      </c>
      <c r="E1705" t="str">
        <f t="shared" ca="1" si="378"/>
        <v>Cambridge</v>
      </c>
      <c r="F1705" t="s">
        <v>24067</v>
      </c>
      <c r="G1705">
        <f t="shared" ca="1" si="365"/>
        <v>6163351190</v>
      </c>
      <c r="H1705" t="s">
        <v>5776</v>
      </c>
      <c r="I1705" t="s">
        <v>5775</v>
      </c>
      <c r="J1705" t="str">
        <f t="shared" ca="1" si="366"/>
        <v>Male</v>
      </c>
      <c r="K1705">
        <f t="shared" ca="1" si="367"/>
        <v>52</v>
      </c>
      <c r="L1705" t="str">
        <f t="shared" ca="1" si="368"/>
        <v>Adult</v>
      </c>
      <c r="M1705" t="str">
        <f t="shared" ca="1" si="369"/>
        <v>No</v>
      </c>
      <c r="N1705" t="str">
        <f t="shared" ca="1" si="369"/>
        <v>Yes</v>
      </c>
      <c r="O1705" t="str">
        <f t="shared" ca="1" si="369"/>
        <v>No</v>
      </c>
      <c r="P1705" t="str">
        <f t="shared" ca="1" si="369"/>
        <v>Yes</v>
      </c>
      <c r="Q1705" t="str">
        <f t="shared" ca="1" si="370"/>
        <v>No</v>
      </c>
      <c r="R1705">
        <f t="shared" ca="1" si="371"/>
        <v>2</v>
      </c>
      <c r="S1705">
        <f t="shared" ca="1" si="372"/>
        <v>3</v>
      </c>
      <c r="T1705">
        <f t="shared" ca="1" si="373"/>
        <v>3</v>
      </c>
      <c r="U1705">
        <f t="shared" ca="1" si="374"/>
        <v>0</v>
      </c>
      <c r="V1705">
        <f t="shared" ca="1" si="375"/>
        <v>4</v>
      </c>
      <c r="W1705">
        <f t="shared" ca="1" si="376"/>
        <v>0</v>
      </c>
      <c r="X1705">
        <f t="shared" ca="1" si="377"/>
        <v>12</v>
      </c>
    </row>
    <row r="1706" spans="1:24" x14ac:dyDescent="0.25">
      <c r="A1706">
        <v>163462</v>
      </c>
      <c r="B1706" t="s">
        <v>5777</v>
      </c>
      <c r="C1706" t="s">
        <v>10</v>
      </c>
      <c r="D1706" t="s">
        <v>5778</v>
      </c>
      <c r="E1706" t="str">
        <f t="shared" ca="1" si="378"/>
        <v>Dedham</v>
      </c>
      <c r="F1706" t="s">
        <v>24067</v>
      </c>
      <c r="G1706">
        <f t="shared" ca="1" si="365"/>
        <v>5867506857</v>
      </c>
      <c r="H1706" t="s">
        <v>5780</v>
      </c>
      <c r="I1706" t="s">
        <v>5779</v>
      </c>
      <c r="J1706" t="str">
        <f t="shared" ca="1" si="366"/>
        <v>Male</v>
      </c>
      <c r="K1706">
        <f t="shared" ca="1" si="367"/>
        <v>45</v>
      </c>
      <c r="L1706" t="str">
        <f t="shared" ca="1" si="368"/>
        <v>Adult</v>
      </c>
      <c r="M1706" t="str">
        <f t="shared" ca="1" si="369"/>
        <v>Yes</v>
      </c>
      <c r="N1706" t="str">
        <f t="shared" ca="1" si="369"/>
        <v>No</v>
      </c>
      <c r="O1706" t="str">
        <f t="shared" ca="1" si="369"/>
        <v>No</v>
      </c>
      <c r="P1706" t="str">
        <f t="shared" ca="1" si="369"/>
        <v>Yes</v>
      </c>
      <c r="Q1706" t="str">
        <f t="shared" ca="1" si="370"/>
        <v>No</v>
      </c>
      <c r="R1706">
        <f t="shared" ca="1" si="371"/>
        <v>2</v>
      </c>
      <c r="S1706">
        <f t="shared" ca="1" si="372"/>
        <v>3</v>
      </c>
      <c r="T1706">
        <f t="shared" ca="1" si="373"/>
        <v>0</v>
      </c>
      <c r="U1706">
        <f t="shared" ca="1" si="374"/>
        <v>3</v>
      </c>
      <c r="V1706">
        <f t="shared" ca="1" si="375"/>
        <v>4</v>
      </c>
      <c r="W1706">
        <f t="shared" ca="1" si="376"/>
        <v>0</v>
      </c>
      <c r="X1706">
        <f t="shared" ca="1" si="377"/>
        <v>12</v>
      </c>
    </row>
    <row r="1707" spans="1:24" x14ac:dyDescent="0.25">
      <c r="A1707">
        <v>163532</v>
      </c>
      <c r="B1707" t="s">
        <v>5781</v>
      </c>
      <c r="C1707" t="s">
        <v>10</v>
      </c>
      <c r="D1707" t="s">
        <v>5782</v>
      </c>
      <c r="E1707" t="str">
        <f t="shared" ca="1" si="378"/>
        <v>Quincy</v>
      </c>
      <c r="F1707" t="s">
        <v>24067</v>
      </c>
      <c r="G1707">
        <f t="shared" ca="1" si="365"/>
        <v>6520332414</v>
      </c>
      <c r="H1707" t="s">
        <v>610</v>
      </c>
      <c r="I1707">
        <v>21208</v>
      </c>
      <c r="J1707" t="str">
        <f t="shared" ca="1" si="366"/>
        <v>Female</v>
      </c>
      <c r="K1707">
        <f t="shared" ca="1" si="367"/>
        <v>54</v>
      </c>
      <c r="L1707" t="str">
        <f t="shared" ca="1" si="368"/>
        <v>Adult</v>
      </c>
      <c r="M1707" t="str">
        <f t="shared" ca="1" si="369"/>
        <v>No</v>
      </c>
      <c r="N1707" t="str">
        <f t="shared" ca="1" si="369"/>
        <v>No</v>
      </c>
      <c r="O1707" t="str">
        <f t="shared" ca="1" si="369"/>
        <v>No</v>
      </c>
      <c r="P1707" t="str">
        <f t="shared" ca="1" si="369"/>
        <v>No</v>
      </c>
      <c r="Q1707" t="str">
        <f t="shared" ca="1" si="370"/>
        <v>No</v>
      </c>
      <c r="R1707">
        <f t="shared" ca="1" si="371"/>
        <v>3</v>
      </c>
      <c r="S1707">
        <f t="shared" ca="1" si="372"/>
        <v>3</v>
      </c>
      <c r="T1707">
        <f t="shared" ca="1" si="373"/>
        <v>0</v>
      </c>
      <c r="U1707">
        <f t="shared" ca="1" si="374"/>
        <v>0</v>
      </c>
      <c r="V1707">
        <f t="shared" ca="1" si="375"/>
        <v>0</v>
      </c>
      <c r="W1707">
        <f t="shared" ca="1" si="376"/>
        <v>0</v>
      </c>
      <c r="X1707">
        <f t="shared" ca="1" si="377"/>
        <v>6</v>
      </c>
    </row>
    <row r="1708" spans="1:24" x14ac:dyDescent="0.25">
      <c r="A1708">
        <v>163541</v>
      </c>
      <c r="B1708" t="s">
        <v>5783</v>
      </c>
      <c r="C1708" t="s">
        <v>10</v>
      </c>
      <c r="D1708" t="s">
        <v>5784</v>
      </c>
      <c r="E1708" t="str">
        <f t="shared" ca="1" si="378"/>
        <v>Everett</v>
      </c>
      <c r="F1708" t="s">
        <v>24067</v>
      </c>
      <c r="G1708">
        <f t="shared" ca="1" si="365"/>
        <v>4862592712</v>
      </c>
      <c r="H1708" t="s">
        <v>5785</v>
      </c>
      <c r="I1708">
        <v>20784</v>
      </c>
      <c r="J1708" t="str">
        <f t="shared" ca="1" si="366"/>
        <v>Male</v>
      </c>
      <c r="K1708">
        <f t="shared" ca="1" si="367"/>
        <v>36</v>
      </c>
      <c r="L1708" t="str">
        <f t="shared" ca="1" si="368"/>
        <v>Adult</v>
      </c>
      <c r="M1708" t="str">
        <f t="shared" ca="1" si="369"/>
        <v>No</v>
      </c>
      <c r="N1708" t="str">
        <f t="shared" ca="1" si="369"/>
        <v>No</v>
      </c>
      <c r="O1708" t="str">
        <f t="shared" ca="1" si="369"/>
        <v>Yes</v>
      </c>
      <c r="P1708" t="str">
        <f t="shared" ca="1" si="369"/>
        <v>No</v>
      </c>
      <c r="Q1708" t="str">
        <f t="shared" ca="1" si="370"/>
        <v>Yes</v>
      </c>
      <c r="R1708">
        <f t="shared" ca="1" si="371"/>
        <v>1</v>
      </c>
      <c r="S1708">
        <f t="shared" ca="1" si="372"/>
        <v>0</v>
      </c>
      <c r="T1708">
        <f t="shared" ca="1" si="373"/>
        <v>3</v>
      </c>
      <c r="U1708">
        <f t="shared" ca="1" si="374"/>
        <v>0</v>
      </c>
      <c r="V1708">
        <f t="shared" ca="1" si="375"/>
        <v>0</v>
      </c>
      <c r="W1708">
        <f t="shared" ca="1" si="376"/>
        <v>4</v>
      </c>
      <c r="X1708">
        <f t="shared" ca="1" si="377"/>
        <v>8</v>
      </c>
    </row>
    <row r="1709" spans="1:24" x14ac:dyDescent="0.25">
      <c r="A1709">
        <v>163578</v>
      </c>
      <c r="B1709" t="s">
        <v>5786</v>
      </c>
      <c r="C1709" t="s">
        <v>10</v>
      </c>
      <c r="D1709" t="s">
        <v>5787</v>
      </c>
      <c r="E1709" t="str">
        <f t="shared" ca="1" si="378"/>
        <v>Watertown</v>
      </c>
      <c r="F1709" t="s">
        <v>24067</v>
      </c>
      <c r="G1709">
        <f t="shared" ca="1" si="365"/>
        <v>6597382224</v>
      </c>
      <c r="H1709" t="s">
        <v>5789</v>
      </c>
      <c r="I1709" t="s">
        <v>5788</v>
      </c>
      <c r="J1709" t="str">
        <f t="shared" ca="1" si="366"/>
        <v>Male</v>
      </c>
      <c r="K1709">
        <f t="shared" ca="1" si="367"/>
        <v>30</v>
      </c>
      <c r="L1709" t="str">
        <f t="shared" ca="1" si="368"/>
        <v>Adult</v>
      </c>
      <c r="M1709" t="str">
        <f t="shared" ca="1" si="369"/>
        <v>No</v>
      </c>
      <c r="N1709" t="str">
        <f t="shared" ca="1" si="369"/>
        <v>Yes</v>
      </c>
      <c r="O1709" t="str">
        <f t="shared" ca="1" si="369"/>
        <v>Yes</v>
      </c>
      <c r="P1709" t="str">
        <f t="shared" ca="1" si="369"/>
        <v>Yes</v>
      </c>
      <c r="Q1709" t="str">
        <f t="shared" ca="1" si="370"/>
        <v>No</v>
      </c>
      <c r="R1709">
        <f t="shared" ca="1" si="371"/>
        <v>4</v>
      </c>
      <c r="S1709">
        <f t="shared" ca="1" si="372"/>
        <v>5</v>
      </c>
      <c r="T1709">
        <f t="shared" ca="1" si="373"/>
        <v>5</v>
      </c>
      <c r="U1709">
        <f t="shared" ca="1" si="374"/>
        <v>0</v>
      </c>
      <c r="V1709">
        <f t="shared" ca="1" si="375"/>
        <v>4</v>
      </c>
      <c r="W1709">
        <f t="shared" ca="1" si="376"/>
        <v>0</v>
      </c>
      <c r="X1709">
        <f t="shared" ca="1" si="377"/>
        <v>18</v>
      </c>
    </row>
    <row r="1710" spans="1:24" x14ac:dyDescent="0.25">
      <c r="A1710">
        <v>163657</v>
      </c>
      <c r="B1710" t="s">
        <v>5790</v>
      </c>
      <c r="C1710" t="s">
        <v>10</v>
      </c>
      <c r="D1710" t="s">
        <v>5791</v>
      </c>
      <c r="E1710" t="str">
        <f t="shared" ca="1" si="378"/>
        <v>Revere</v>
      </c>
      <c r="F1710" t="s">
        <v>24067</v>
      </c>
      <c r="G1710">
        <f t="shared" ca="1" si="365"/>
        <v>2418132634</v>
      </c>
      <c r="H1710" t="s">
        <v>5793</v>
      </c>
      <c r="I1710" t="s">
        <v>5792</v>
      </c>
      <c r="J1710" t="str">
        <f t="shared" ca="1" si="366"/>
        <v>Female</v>
      </c>
      <c r="K1710">
        <f t="shared" ca="1" si="367"/>
        <v>29</v>
      </c>
      <c r="L1710" t="str">
        <f t="shared" ca="1" si="368"/>
        <v>Adult</v>
      </c>
      <c r="M1710" t="str">
        <f t="shared" ca="1" si="369"/>
        <v>No</v>
      </c>
      <c r="N1710" t="str">
        <f t="shared" ca="1" si="369"/>
        <v>Yes</v>
      </c>
      <c r="O1710" t="str">
        <f t="shared" ca="1" si="369"/>
        <v>Yes</v>
      </c>
      <c r="P1710" t="str">
        <f t="shared" ca="1" si="369"/>
        <v>No</v>
      </c>
      <c r="Q1710" t="str">
        <f t="shared" ca="1" si="370"/>
        <v>Yes</v>
      </c>
      <c r="R1710">
        <f t="shared" ca="1" si="371"/>
        <v>5</v>
      </c>
      <c r="S1710">
        <f t="shared" ca="1" si="372"/>
        <v>5</v>
      </c>
      <c r="T1710">
        <f t="shared" ca="1" si="373"/>
        <v>5</v>
      </c>
      <c r="U1710">
        <f t="shared" ca="1" si="374"/>
        <v>0</v>
      </c>
      <c r="V1710">
        <f t="shared" ca="1" si="375"/>
        <v>0</v>
      </c>
      <c r="W1710">
        <f t="shared" ca="1" si="376"/>
        <v>4</v>
      </c>
      <c r="X1710">
        <f t="shared" ca="1" si="377"/>
        <v>19</v>
      </c>
    </row>
    <row r="1711" spans="1:24" x14ac:dyDescent="0.25">
      <c r="A1711">
        <v>163736</v>
      </c>
      <c r="B1711" t="s">
        <v>5794</v>
      </c>
      <c r="C1711" t="s">
        <v>10</v>
      </c>
      <c r="D1711" t="s">
        <v>5795</v>
      </c>
      <c r="E1711" t="str">
        <f t="shared" ca="1" si="378"/>
        <v>Quincy</v>
      </c>
      <c r="F1711" t="s">
        <v>24067</v>
      </c>
      <c r="G1711">
        <f t="shared" ca="1" si="365"/>
        <v>6883454371</v>
      </c>
      <c r="H1711" t="s">
        <v>5797</v>
      </c>
      <c r="I1711" t="s">
        <v>5796</v>
      </c>
      <c r="J1711" t="str">
        <f t="shared" ca="1" si="366"/>
        <v>Male</v>
      </c>
      <c r="K1711">
        <f t="shared" ca="1" si="367"/>
        <v>27</v>
      </c>
      <c r="L1711" t="str">
        <f t="shared" ca="1" si="368"/>
        <v>Adult</v>
      </c>
      <c r="M1711" t="str">
        <f t="shared" ca="1" si="369"/>
        <v>Yes</v>
      </c>
      <c r="N1711" t="str">
        <f t="shared" ca="1" si="369"/>
        <v>No</v>
      </c>
      <c r="O1711" t="str">
        <f t="shared" ca="1" si="369"/>
        <v>Yes</v>
      </c>
      <c r="P1711" t="str">
        <f t="shared" ca="1" si="369"/>
        <v>No</v>
      </c>
      <c r="Q1711" t="str">
        <f t="shared" ca="1" si="370"/>
        <v>Yes</v>
      </c>
      <c r="R1711">
        <f t="shared" ca="1" si="371"/>
        <v>1</v>
      </c>
      <c r="S1711">
        <f t="shared" ca="1" si="372"/>
        <v>0</v>
      </c>
      <c r="T1711">
        <f t="shared" ca="1" si="373"/>
        <v>3</v>
      </c>
      <c r="U1711">
        <f t="shared" ca="1" si="374"/>
        <v>3</v>
      </c>
      <c r="V1711">
        <f t="shared" ca="1" si="375"/>
        <v>0</v>
      </c>
      <c r="W1711">
        <f t="shared" ca="1" si="376"/>
        <v>4</v>
      </c>
      <c r="X1711">
        <f t="shared" ca="1" si="377"/>
        <v>11</v>
      </c>
    </row>
    <row r="1712" spans="1:24" x14ac:dyDescent="0.25">
      <c r="A1712">
        <v>163754</v>
      </c>
      <c r="B1712" t="s">
        <v>5798</v>
      </c>
      <c r="C1712" t="s">
        <v>10</v>
      </c>
      <c r="D1712" t="s">
        <v>5799</v>
      </c>
      <c r="E1712" t="str">
        <f t="shared" ca="1" si="378"/>
        <v>Somerville</v>
      </c>
      <c r="F1712" t="s">
        <v>24067</v>
      </c>
      <c r="G1712">
        <f t="shared" ca="1" si="365"/>
        <v>3912711779</v>
      </c>
      <c r="H1712" t="s">
        <v>5800</v>
      </c>
      <c r="I1712">
        <v>21093</v>
      </c>
      <c r="J1712" t="str">
        <f t="shared" ca="1" si="366"/>
        <v>Male</v>
      </c>
      <c r="K1712">
        <f t="shared" ca="1" si="367"/>
        <v>40</v>
      </c>
      <c r="L1712" t="str">
        <f t="shared" ca="1" si="368"/>
        <v>Adult</v>
      </c>
      <c r="M1712" t="str">
        <f t="shared" ca="1" si="369"/>
        <v>Yes</v>
      </c>
      <c r="N1712" t="str">
        <f t="shared" ca="1" si="369"/>
        <v>Yes</v>
      </c>
      <c r="O1712" t="str">
        <f t="shared" ca="1" si="369"/>
        <v>No</v>
      </c>
      <c r="P1712" t="str">
        <f t="shared" ca="1" si="369"/>
        <v>Yes</v>
      </c>
      <c r="Q1712" t="str">
        <f t="shared" ca="1" si="370"/>
        <v>Yes</v>
      </c>
      <c r="R1712">
        <f t="shared" ca="1" si="371"/>
        <v>4</v>
      </c>
      <c r="S1712">
        <f t="shared" ca="1" si="372"/>
        <v>5</v>
      </c>
      <c r="T1712">
        <f t="shared" ca="1" si="373"/>
        <v>3</v>
      </c>
      <c r="U1712">
        <f t="shared" ca="1" si="374"/>
        <v>3</v>
      </c>
      <c r="V1712">
        <f t="shared" ca="1" si="375"/>
        <v>4</v>
      </c>
      <c r="W1712">
        <f t="shared" ca="1" si="376"/>
        <v>4</v>
      </c>
      <c r="X1712">
        <f t="shared" ca="1" si="377"/>
        <v>23</v>
      </c>
    </row>
    <row r="1713" spans="1:24" x14ac:dyDescent="0.25">
      <c r="A1713">
        <v>163815</v>
      </c>
      <c r="B1713" t="s">
        <v>5801</v>
      </c>
      <c r="C1713" t="s">
        <v>10</v>
      </c>
      <c r="D1713" t="s">
        <v>5802</v>
      </c>
      <c r="E1713" t="str">
        <f t="shared" ca="1" si="378"/>
        <v>Revere</v>
      </c>
      <c r="F1713" t="s">
        <v>24067</v>
      </c>
      <c r="G1713">
        <f t="shared" ca="1" si="365"/>
        <v>4500591147</v>
      </c>
      <c r="H1713" t="s">
        <v>5648</v>
      </c>
      <c r="I1713">
        <v>21224</v>
      </c>
      <c r="J1713" t="str">
        <f t="shared" ca="1" si="366"/>
        <v>Male</v>
      </c>
      <c r="K1713">
        <f t="shared" ca="1" si="367"/>
        <v>50</v>
      </c>
      <c r="L1713" t="str">
        <f t="shared" ca="1" si="368"/>
        <v>Adult</v>
      </c>
      <c r="M1713" t="str">
        <f t="shared" ca="1" si="369"/>
        <v>Yes</v>
      </c>
      <c r="N1713" t="str">
        <f t="shared" ca="1" si="369"/>
        <v>Yes</v>
      </c>
      <c r="O1713" t="str">
        <f t="shared" ca="1" si="369"/>
        <v>Yes</v>
      </c>
      <c r="P1713" t="str">
        <f t="shared" ca="1" si="369"/>
        <v>Yes</v>
      </c>
      <c r="Q1713" t="str">
        <f t="shared" ca="1" si="370"/>
        <v>No</v>
      </c>
      <c r="R1713">
        <f t="shared" ca="1" si="371"/>
        <v>3</v>
      </c>
      <c r="S1713">
        <f t="shared" ca="1" si="372"/>
        <v>3</v>
      </c>
      <c r="T1713">
        <f t="shared" ca="1" si="373"/>
        <v>5</v>
      </c>
      <c r="U1713">
        <f t="shared" ca="1" si="374"/>
        <v>3</v>
      </c>
      <c r="V1713">
        <f t="shared" ca="1" si="375"/>
        <v>4</v>
      </c>
      <c r="W1713">
        <f t="shared" ca="1" si="376"/>
        <v>0</v>
      </c>
      <c r="X1713">
        <f t="shared" ca="1" si="377"/>
        <v>18</v>
      </c>
    </row>
    <row r="1714" spans="1:24" x14ac:dyDescent="0.25">
      <c r="A1714">
        <v>163842</v>
      </c>
      <c r="B1714" t="s">
        <v>5803</v>
      </c>
      <c r="C1714" t="s">
        <v>10</v>
      </c>
      <c r="D1714" t="s">
        <v>5804</v>
      </c>
      <c r="E1714" t="str">
        <f t="shared" ca="1" si="378"/>
        <v>Newton</v>
      </c>
      <c r="F1714" t="s">
        <v>24067</v>
      </c>
      <c r="G1714">
        <f t="shared" ca="1" si="365"/>
        <v>4863256863</v>
      </c>
      <c r="H1714" t="s">
        <v>5806</v>
      </c>
      <c r="I1714" t="s">
        <v>5805</v>
      </c>
      <c r="J1714" t="str">
        <f t="shared" ca="1" si="366"/>
        <v>Male</v>
      </c>
      <c r="K1714">
        <f t="shared" ca="1" si="367"/>
        <v>18</v>
      </c>
      <c r="L1714" t="str">
        <f t="shared" ca="1" si="368"/>
        <v>Adult</v>
      </c>
      <c r="M1714" t="str">
        <f t="shared" ca="1" si="369"/>
        <v>No</v>
      </c>
      <c r="N1714" t="str">
        <f t="shared" ca="1" si="369"/>
        <v>Yes</v>
      </c>
      <c r="O1714" t="str">
        <f t="shared" ca="1" si="369"/>
        <v>No</v>
      </c>
      <c r="P1714" t="str">
        <f t="shared" ca="1" si="369"/>
        <v>Yes</v>
      </c>
      <c r="Q1714" t="str">
        <f t="shared" ca="1" si="370"/>
        <v>Yes</v>
      </c>
      <c r="R1714">
        <f t="shared" ca="1" si="371"/>
        <v>3</v>
      </c>
      <c r="S1714">
        <f t="shared" ca="1" si="372"/>
        <v>3</v>
      </c>
      <c r="T1714">
        <f t="shared" ca="1" si="373"/>
        <v>3</v>
      </c>
      <c r="U1714">
        <f t="shared" ca="1" si="374"/>
        <v>0</v>
      </c>
      <c r="V1714">
        <f t="shared" ca="1" si="375"/>
        <v>4</v>
      </c>
      <c r="W1714">
        <f t="shared" ca="1" si="376"/>
        <v>4</v>
      </c>
      <c r="X1714">
        <f t="shared" ca="1" si="377"/>
        <v>17</v>
      </c>
    </row>
    <row r="1715" spans="1:24" x14ac:dyDescent="0.25">
      <c r="A1715">
        <v>163851</v>
      </c>
      <c r="B1715" t="s">
        <v>5807</v>
      </c>
      <c r="C1715" t="s">
        <v>10</v>
      </c>
      <c r="D1715" t="s">
        <v>5808</v>
      </c>
      <c r="E1715" t="str">
        <f t="shared" ca="1" si="378"/>
        <v>Brookline</v>
      </c>
      <c r="F1715" t="s">
        <v>24067</v>
      </c>
      <c r="G1715">
        <f t="shared" ca="1" si="365"/>
        <v>2963745830</v>
      </c>
      <c r="H1715" t="s">
        <v>5810</v>
      </c>
      <c r="I1715" t="s">
        <v>5809</v>
      </c>
      <c r="J1715" t="str">
        <f t="shared" ca="1" si="366"/>
        <v>Female</v>
      </c>
      <c r="K1715">
        <f t="shared" ca="1" si="367"/>
        <v>32</v>
      </c>
      <c r="L1715" t="str">
        <f t="shared" ca="1" si="368"/>
        <v>Adult</v>
      </c>
      <c r="M1715" t="str">
        <f t="shared" ca="1" si="369"/>
        <v>Yes</v>
      </c>
      <c r="N1715" t="str">
        <f t="shared" ca="1" si="369"/>
        <v>No</v>
      </c>
      <c r="O1715" t="str">
        <f t="shared" ca="1" si="369"/>
        <v>Yes</v>
      </c>
      <c r="P1715" t="str">
        <f t="shared" ca="1" si="369"/>
        <v>No</v>
      </c>
      <c r="Q1715" t="str">
        <f t="shared" ca="1" si="370"/>
        <v>No</v>
      </c>
      <c r="R1715">
        <f t="shared" ca="1" si="371"/>
        <v>2</v>
      </c>
      <c r="S1715">
        <f t="shared" ca="1" si="372"/>
        <v>3</v>
      </c>
      <c r="T1715">
        <f t="shared" ca="1" si="373"/>
        <v>3</v>
      </c>
      <c r="U1715">
        <f t="shared" ca="1" si="374"/>
        <v>3</v>
      </c>
      <c r="V1715">
        <f t="shared" ca="1" si="375"/>
        <v>0</v>
      </c>
      <c r="W1715">
        <f t="shared" ca="1" si="376"/>
        <v>0</v>
      </c>
      <c r="X1715">
        <f t="shared" ca="1" si="377"/>
        <v>11</v>
      </c>
    </row>
    <row r="1716" spans="1:24" x14ac:dyDescent="0.25">
      <c r="A1716">
        <v>163912</v>
      </c>
      <c r="B1716" t="s">
        <v>5811</v>
      </c>
      <c r="C1716" t="s">
        <v>10</v>
      </c>
      <c r="D1716" t="s">
        <v>5812</v>
      </c>
      <c r="E1716" t="str">
        <f t="shared" ca="1" si="378"/>
        <v>Dedham</v>
      </c>
      <c r="F1716" t="s">
        <v>24067</v>
      </c>
      <c r="G1716">
        <f t="shared" ca="1" si="365"/>
        <v>2141691669</v>
      </c>
      <c r="H1716" t="s">
        <v>5814</v>
      </c>
      <c r="I1716" t="s">
        <v>5813</v>
      </c>
      <c r="J1716" t="str">
        <f t="shared" ca="1" si="366"/>
        <v>Female</v>
      </c>
      <c r="K1716">
        <f t="shared" ca="1" si="367"/>
        <v>16</v>
      </c>
      <c r="L1716" t="str">
        <f t="shared" ca="1" si="368"/>
        <v>Adoloscent</v>
      </c>
      <c r="M1716" t="str">
        <f t="shared" ca="1" si="369"/>
        <v>Yes</v>
      </c>
      <c r="N1716" t="str">
        <f t="shared" ca="1" si="369"/>
        <v>No</v>
      </c>
      <c r="O1716" t="str">
        <f t="shared" ca="1" si="369"/>
        <v>Yes</v>
      </c>
      <c r="P1716" t="str">
        <f t="shared" ca="1" si="369"/>
        <v>No</v>
      </c>
      <c r="Q1716" t="str">
        <f t="shared" ca="1" si="370"/>
        <v>Yes</v>
      </c>
      <c r="R1716">
        <f t="shared" ca="1" si="371"/>
        <v>4</v>
      </c>
      <c r="S1716">
        <f t="shared" ca="1" si="372"/>
        <v>5</v>
      </c>
      <c r="T1716">
        <f t="shared" ca="1" si="373"/>
        <v>3</v>
      </c>
      <c r="U1716">
        <f t="shared" ca="1" si="374"/>
        <v>3</v>
      </c>
      <c r="V1716">
        <f t="shared" ca="1" si="375"/>
        <v>0</v>
      </c>
      <c r="W1716">
        <f t="shared" ca="1" si="376"/>
        <v>4</v>
      </c>
      <c r="X1716">
        <f t="shared" ca="1" si="377"/>
        <v>19</v>
      </c>
    </row>
    <row r="1717" spans="1:24" x14ac:dyDescent="0.25">
      <c r="A1717">
        <v>163921</v>
      </c>
      <c r="B1717" t="s">
        <v>5815</v>
      </c>
      <c r="C1717" t="s">
        <v>10</v>
      </c>
      <c r="D1717" t="s">
        <v>5816</v>
      </c>
      <c r="E1717" t="str">
        <f t="shared" ca="1" si="378"/>
        <v>Everett</v>
      </c>
      <c r="F1717" t="s">
        <v>24067</v>
      </c>
      <c r="G1717">
        <f t="shared" ca="1" si="365"/>
        <v>2919462299</v>
      </c>
      <c r="H1717" t="s">
        <v>5818</v>
      </c>
      <c r="I1717" t="s">
        <v>5817</v>
      </c>
      <c r="J1717" t="str">
        <f t="shared" ca="1" si="366"/>
        <v>Male</v>
      </c>
      <c r="K1717">
        <f t="shared" ca="1" si="367"/>
        <v>15</v>
      </c>
      <c r="L1717" t="str">
        <f t="shared" ca="1" si="368"/>
        <v>Adoloscent</v>
      </c>
      <c r="M1717" t="str">
        <f t="shared" ca="1" si="369"/>
        <v>Yes</v>
      </c>
      <c r="N1717" t="str">
        <f t="shared" ca="1" si="369"/>
        <v>Yes</v>
      </c>
      <c r="O1717" t="str">
        <f t="shared" ca="1" si="369"/>
        <v>Yes</v>
      </c>
      <c r="P1717" t="str">
        <f t="shared" ca="1" si="369"/>
        <v>Yes</v>
      </c>
      <c r="Q1717" t="str">
        <f t="shared" ca="1" si="370"/>
        <v>Yes</v>
      </c>
      <c r="R1717">
        <f t="shared" ca="1" si="371"/>
        <v>1</v>
      </c>
      <c r="S1717">
        <f t="shared" ca="1" si="372"/>
        <v>0</v>
      </c>
      <c r="T1717">
        <f t="shared" ca="1" si="373"/>
        <v>5</v>
      </c>
      <c r="U1717">
        <f t="shared" ca="1" si="374"/>
        <v>3</v>
      </c>
      <c r="V1717">
        <f t="shared" ca="1" si="375"/>
        <v>4</v>
      </c>
      <c r="W1717">
        <f t="shared" ca="1" si="376"/>
        <v>4</v>
      </c>
      <c r="X1717">
        <f t="shared" ca="1" si="377"/>
        <v>17</v>
      </c>
    </row>
    <row r="1718" spans="1:24" x14ac:dyDescent="0.25">
      <c r="A1718">
        <v>163976</v>
      </c>
      <c r="B1718" t="s">
        <v>5819</v>
      </c>
      <c r="C1718" t="s">
        <v>10</v>
      </c>
      <c r="D1718" t="s">
        <v>5820</v>
      </c>
      <c r="E1718" t="str">
        <f t="shared" ca="1" si="378"/>
        <v>Revere</v>
      </c>
      <c r="F1718" t="s">
        <v>24067</v>
      </c>
      <c r="G1718">
        <f t="shared" ca="1" si="365"/>
        <v>2905492822</v>
      </c>
      <c r="H1718" t="s">
        <v>5821</v>
      </c>
      <c r="I1718">
        <v>21401</v>
      </c>
      <c r="J1718" t="str">
        <f t="shared" ca="1" si="366"/>
        <v>Male</v>
      </c>
      <c r="K1718">
        <f t="shared" ca="1" si="367"/>
        <v>39</v>
      </c>
      <c r="L1718" t="str">
        <f t="shared" ca="1" si="368"/>
        <v>Adult</v>
      </c>
      <c r="M1718" t="str">
        <f t="shared" ca="1" si="369"/>
        <v>No</v>
      </c>
      <c r="N1718" t="str">
        <f t="shared" ca="1" si="369"/>
        <v>No</v>
      </c>
      <c r="O1718" t="str">
        <f t="shared" ca="1" si="369"/>
        <v>Yes</v>
      </c>
      <c r="P1718" t="str">
        <f t="shared" ca="1" si="369"/>
        <v>No</v>
      </c>
      <c r="Q1718" t="str">
        <f t="shared" ca="1" si="370"/>
        <v>No</v>
      </c>
      <c r="R1718">
        <f t="shared" ca="1" si="371"/>
        <v>4</v>
      </c>
      <c r="S1718">
        <f t="shared" ca="1" si="372"/>
        <v>5</v>
      </c>
      <c r="T1718">
        <f t="shared" ca="1" si="373"/>
        <v>3</v>
      </c>
      <c r="U1718">
        <f t="shared" ca="1" si="374"/>
        <v>0</v>
      </c>
      <c r="V1718">
        <f t="shared" ca="1" si="375"/>
        <v>0</v>
      </c>
      <c r="W1718">
        <f t="shared" ca="1" si="376"/>
        <v>0</v>
      </c>
      <c r="X1718">
        <f t="shared" ca="1" si="377"/>
        <v>12</v>
      </c>
    </row>
    <row r="1719" spans="1:24" x14ac:dyDescent="0.25">
      <c r="A1719">
        <v>164058</v>
      </c>
      <c r="B1719" t="s">
        <v>5822</v>
      </c>
      <c r="C1719" t="s">
        <v>10</v>
      </c>
      <c r="D1719" t="s">
        <v>5823</v>
      </c>
      <c r="E1719" t="str">
        <f t="shared" ca="1" si="378"/>
        <v>Dedham</v>
      </c>
      <c r="F1719" t="s">
        <v>24067</v>
      </c>
      <c r="G1719">
        <f t="shared" ca="1" si="365"/>
        <v>6573867227</v>
      </c>
      <c r="H1719" t="s">
        <v>5824</v>
      </c>
      <c r="I1719">
        <v>20705</v>
      </c>
      <c r="J1719" t="str">
        <f t="shared" ca="1" si="366"/>
        <v>Male</v>
      </c>
      <c r="K1719">
        <f t="shared" ca="1" si="367"/>
        <v>44</v>
      </c>
      <c r="L1719" t="str">
        <f t="shared" ca="1" si="368"/>
        <v>Adult</v>
      </c>
      <c r="M1719" t="str">
        <f t="shared" ca="1" si="369"/>
        <v>Yes</v>
      </c>
      <c r="N1719" t="str">
        <f t="shared" ca="1" si="369"/>
        <v>Yes</v>
      </c>
      <c r="O1719" t="str">
        <f t="shared" ca="1" si="369"/>
        <v>No</v>
      </c>
      <c r="P1719" t="str">
        <f t="shared" ca="1" si="369"/>
        <v>Yes</v>
      </c>
      <c r="Q1719" t="str">
        <f t="shared" ca="1" si="370"/>
        <v>No</v>
      </c>
      <c r="R1719">
        <f t="shared" ca="1" si="371"/>
        <v>3</v>
      </c>
      <c r="S1719">
        <f t="shared" ca="1" si="372"/>
        <v>3</v>
      </c>
      <c r="T1719">
        <f t="shared" ca="1" si="373"/>
        <v>3</v>
      </c>
      <c r="U1719">
        <f t="shared" ca="1" si="374"/>
        <v>3</v>
      </c>
      <c r="V1719">
        <f t="shared" ca="1" si="375"/>
        <v>4</v>
      </c>
      <c r="W1719">
        <f t="shared" ca="1" si="376"/>
        <v>0</v>
      </c>
      <c r="X1719">
        <f t="shared" ca="1" si="377"/>
        <v>16</v>
      </c>
    </row>
    <row r="1720" spans="1:24" x14ac:dyDescent="0.25">
      <c r="A1720">
        <v>164076</v>
      </c>
      <c r="B1720" t="s">
        <v>5825</v>
      </c>
      <c r="C1720" t="s">
        <v>10</v>
      </c>
      <c r="D1720" t="s">
        <v>5826</v>
      </c>
      <c r="E1720" t="str">
        <f t="shared" ca="1" si="378"/>
        <v>Revere</v>
      </c>
      <c r="F1720" t="s">
        <v>24067</v>
      </c>
      <c r="G1720">
        <f t="shared" ca="1" si="365"/>
        <v>2946177515</v>
      </c>
      <c r="H1720" t="s">
        <v>5828</v>
      </c>
      <c r="I1720" t="s">
        <v>5827</v>
      </c>
      <c r="J1720" t="str">
        <f t="shared" ca="1" si="366"/>
        <v>Male</v>
      </c>
      <c r="K1720">
        <f t="shared" ca="1" si="367"/>
        <v>48</v>
      </c>
      <c r="L1720" t="str">
        <f t="shared" ca="1" si="368"/>
        <v>Adult</v>
      </c>
      <c r="M1720" t="str">
        <f t="shared" ca="1" si="369"/>
        <v>No</v>
      </c>
      <c r="N1720" t="str">
        <f t="shared" ca="1" si="369"/>
        <v>Yes</v>
      </c>
      <c r="O1720" t="str">
        <f t="shared" ca="1" si="369"/>
        <v>Yes</v>
      </c>
      <c r="P1720" t="str">
        <f t="shared" ca="1" si="369"/>
        <v>Yes</v>
      </c>
      <c r="Q1720" t="str">
        <f t="shared" ca="1" si="370"/>
        <v>No</v>
      </c>
      <c r="R1720">
        <f t="shared" ca="1" si="371"/>
        <v>5</v>
      </c>
      <c r="S1720">
        <f t="shared" ca="1" si="372"/>
        <v>5</v>
      </c>
      <c r="T1720">
        <f t="shared" ca="1" si="373"/>
        <v>5</v>
      </c>
      <c r="U1720">
        <f t="shared" ca="1" si="374"/>
        <v>0</v>
      </c>
      <c r="V1720">
        <f t="shared" ca="1" si="375"/>
        <v>4</v>
      </c>
      <c r="W1720">
        <f t="shared" ca="1" si="376"/>
        <v>0</v>
      </c>
      <c r="X1720">
        <f t="shared" ca="1" si="377"/>
        <v>19</v>
      </c>
    </row>
    <row r="1721" spans="1:24" x14ac:dyDescent="0.25">
      <c r="A1721">
        <v>164085</v>
      </c>
      <c r="B1721" t="s">
        <v>5829</v>
      </c>
      <c r="C1721" t="s">
        <v>10</v>
      </c>
      <c r="D1721" t="s">
        <v>5830</v>
      </c>
      <c r="E1721" t="str">
        <f t="shared" ca="1" si="378"/>
        <v>Newton</v>
      </c>
      <c r="F1721" t="s">
        <v>24067</v>
      </c>
      <c r="G1721">
        <f t="shared" ca="1" si="365"/>
        <v>2909989330</v>
      </c>
      <c r="H1721" t="s">
        <v>5831</v>
      </c>
      <c r="I1721">
        <v>20723</v>
      </c>
      <c r="J1721" t="str">
        <f t="shared" ca="1" si="366"/>
        <v>Male</v>
      </c>
      <c r="K1721">
        <f t="shared" ca="1" si="367"/>
        <v>67</v>
      </c>
      <c r="L1721" t="str">
        <f t="shared" ca="1" si="368"/>
        <v>Adult</v>
      </c>
      <c r="M1721" t="str">
        <f t="shared" ca="1" si="369"/>
        <v>No</v>
      </c>
      <c r="N1721" t="str">
        <f t="shared" ca="1" si="369"/>
        <v>No</v>
      </c>
      <c r="O1721" t="str">
        <f t="shared" ca="1" si="369"/>
        <v>Yes</v>
      </c>
      <c r="P1721" t="str">
        <f t="shared" ca="1" si="369"/>
        <v>No</v>
      </c>
      <c r="Q1721" t="str">
        <f t="shared" ca="1" si="370"/>
        <v>No</v>
      </c>
      <c r="R1721">
        <f t="shared" ca="1" si="371"/>
        <v>5</v>
      </c>
      <c r="S1721">
        <f t="shared" ca="1" si="372"/>
        <v>5</v>
      </c>
      <c r="T1721">
        <f t="shared" ca="1" si="373"/>
        <v>3</v>
      </c>
      <c r="U1721">
        <f t="shared" ca="1" si="374"/>
        <v>0</v>
      </c>
      <c r="V1721">
        <f t="shared" ca="1" si="375"/>
        <v>0</v>
      </c>
      <c r="W1721">
        <f t="shared" ca="1" si="376"/>
        <v>0</v>
      </c>
      <c r="X1721">
        <f t="shared" ca="1" si="377"/>
        <v>13</v>
      </c>
    </row>
    <row r="1722" spans="1:24" x14ac:dyDescent="0.25">
      <c r="A1722">
        <v>164100</v>
      </c>
      <c r="B1722" t="s">
        <v>5832</v>
      </c>
      <c r="C1722" t="s">
        <v>10</v>
      </c>
      <c r="D1722" t="s">
        <v>5833</v>
      </c>
      <c r="E1722" t="str">
        <f t="shared" ca="1" si="378"/>
        <v>Cambridge</v>
      </c>
      <c r="F1722" t="s">
        <v>24067</v>
      </c>
      <c r="G1722">
        <f t="shared" ca="1" si="365"/>
        <v>2310203857</v>
      </c>
      <c r="H1722" t="s">
        <v>5834</v>
      </c>
      <c r="I1722">
        <v>21502</v>
      </c>
      <c r="J1722" t="str">
        <f t="shared" ca="1" si="366"/>
        <v>Female</v>
      </c>
      <c r="K1722">
        <f t="shared" ca="1" si="367"/>
        <v>38</v>
      </c>
      <c r="L1722" t="str">
        <f t="shared" ca="1" si="368"/>
        <v>Adult</v>
      </c>
      <c r="M1722" t="str">
        <f t="shared" ca="1" si="369"/>
        <v>No</v>
      </c>
      <c r="N1722" t="str">
        <f t="shared" ca="1" si="369"/>
        <v>No</v>
      </c>
      <c r="O1722" t="str">
        <f t="shared" ca="1" si="369"/>
        <v>Yes</v>
      </c>
      <c r="P1722" t="str">
        <f t="shared" ca="1" si="369"/>
        <v>No</v>
      </c>
      <c r="Q1722" t="str">
        <f t="shared" ca="1" si="370"/>
        <v>No</v>
      </c>
      <c r="R1722">
        <f t="shared" ca="1" si="371"/>
        <v>1</v>
      </c>
      <c r="S1722">
        <f t="shared" ca="1" si="372"/>
        <v>0</v>
      </c>
      <c r="T1722">
        <f t="shared" ca="1" si="373"/>
        <v>3</v>
      </c>
      <c r="U1722">
        <f t="shared" ca="1" si="374"/>
        <v>0</v>
      </c>
      <c r="V1722">
        <f t="shared" ca="1" si="375"/>
        <v>0</v>
      </c>
      <c r="W1722">
        <f t="shared" ca="1" si="376"/>
        <v>0</v>
      </c>
      <c r="X1722">
        <f t="shared" ca="1" si="377"/>
        <v>4</v>
      </c>
    </row>
    <row r="1723" spans="1:24" x14ac:dyDescent="0.25">
      <c r="A1723">
        <v>164146</v>
      </c>
      <c r="B1723" t="s">
        <v>5835</v>
      </c>
      <c r="C1723" t="s">
        <v>10</v>
      </c>
      <c r="D1723" t="s">
        <v>5836</v>
      </c>
      <c r="E1723" t="str">
        <f t="shared" ca="1" si="378"/>
        <v>Everett</v>
      </c>
      <c r="F1723" t="s">
        <v>24067</v>
      </c>
      <c r="G1723">
        <f t="shared" ca="1" si="365"/>
        <v>5580337460</v>
      </c>
      <c r="H1723" t="s">
        <v>5838</v>
      </c>
      <c r="I1723" t="s">
        <v>5837</v>
      </c>
      <c r="J1723" t="str">
        <f t="shared" ca="1" si="366"/>
        <v>Male</v>
      </c>
      <c r="K1723">
        <f t="shared" ca="1" si="367"/>
        <v>26</v>
      </c>
      <c r="L1723" t="str">
        <f t="shared" ca="1" si="368"/>
        <v>Adult</v>
      </c>
      <c r="M1723" t="str">
        <f t="shared" ca="1" si="369"/>
        <v>No</v>
      </c>
      <c r="N1723" t="str">
        <f t="shared" ca="1" si="369"/>
        <v>Yes</v>
      </c>
      <c r="O1723" t="str">
        <f t="shared" ca="1" si="369"/>
        <v>Yes</v>
      </c>
      <c r="P1723" t="str">
        <f t="shared" ca="1" si="369"/>
        <v>No</v>
      </c>
      <c r="Q1723" t="str">
        <f t="shared" ca="1" si="370"/>
        <v>No</v>
      </c>
      <c r="R1723">
        <f t="shared" ca="1" si="371"/>
        <v>3</v>
      </c>
      <c r="S1723">
        <f t="shared" ca="1" si="372"/>
        <v>3</v>
      </c>
      <c r="T1723">
        <f t="shared" ca="1" si="373"/>
        <v>5</v>
      </c>
      <c r="U1723">
        <f t="shared" ca="1" si="374"/>
        <v>0</v>
      </c>
      <c r="V1723">
        <f t="shared" ca="1" si="375"/>
        <v>0</v>
      </c>
      <c r="W1723">
        <f t="shared" ca="1" si="376"/>
        <v>0</v>
      </c>
      <c r="X1723">
        <f t="shared" ca="1" si="377"/>
        <v>11</v>
      </c>
    </row>
    <row r="1724" spans="1:24" x14ac:dyDescent="0.25">
      <c r="A1724">
        <v>164155</v>
      </c>
      <c r="B1724" t="s">
        <v>5839</v>
      </c>
      <c r="C1724" t="s">
        <v>10</v>
      </c>
      <c r="D1724" t="s">
        <v>5840</v>
      </c>
      <c r="E1724" t="str">
        <f t="shared" ca="1" si="378"/>
        <v>Boston</v>
      </c>
      <c r="F1724" t="s">
        <v>24067</v>
      </c>
      <c r="G1724">
        <f t="shared" ca="1" si="365"/>
        <v>3948319567</v>
      </c>
      <c r="H1724" t="s">
        <v>5842</v>
      </c>
      <c r="I1724" t="s">
        <v>5841</v>
      </c>
      <c r="J1724" t="str">
        <f t="shared" ca="1" si="366"/>
        <v>Male</v>
      </c>
      <c r="K1724">
        <f t="shared" ca="1" si="367"/>
        <v>34</v>
      </c>
      <c r="L1724" t="str">
        <f t="shared" ca="1" si="368"/>
        <v>Adult</v>
      </c>
      <c r="M1724" t="str">
        <f t="shared" ca="1" si="369"/>
        <v>No</v>
      </c>
      <c r="N1724" t="str">
        <f t="shared" ca="1" si="369"/>
        <v>Yes</v>
      </c>
      <c r="O1724" t="str">
        <f t="shared" ca="1" si="369"/>
        <v>Yes</v>
      </c>
      <c r="P1724" t="str">
        <f t="shared" ca="1" si="369"/>
        <v>Yes</v>
      </c>
      <c r="Q1724" t="str">
        <f t="shared" ca="1" si="370"/>
        <v>No</v>
      </c>
      <c r="R1724">
        <f t="shared" ca="1" si="371"/>
        <v>1</v>
      </c>
      <c r="S1724">
        <f t="shared" ca="1" si="372"/>
        <v>0</v>
      </c>
      <c r="T1724">
        <f t="shared" ca="1" si="373"/>
        <v>5</v>
      </c>
      <c r="U1724">
        <f t="shared" ca="1" si="374"/>
        <v>0</v>
      </c>
      <c r="V1724">
        <f t="shared" ca="1" si="375"/>
        <v>4</v>
      </c>
      <c r="W1724">
        <f t="shared" ca="1" si="376"/>
        <v>0</v>
      </c>
      <c r="X1724">
        <f t="shared" ca="1" si="377"/>
        <v>10</v>
      </c>
    </row>
    <row r="1725" spans="1:24" x14ac:dyDescent="0.25">
      <c r="A1725">
        <v>164173</v>
      </c>
      <c r="B1725" t="s">
        <v>5843</v>
      </c>
      <c r="C1725" t="s">
        <v>10</v>
      </c>
      <c r="D1725" t="s">
        <v>5844</v>
      </c>
      <c r="E1725" t="str">
        <f t="shared" ca="1" si="378"/>
        <v>Chelsea</v>
      </c>
      <c r="F1725" t="s">
        <v>24067</v>
      </c>
      <c r="G1725">
        <f t="shared" ca="1" si="365"/>
        <v>5345602523</v>
      </c>
      <c r="H1725" t="s">
        <v>5846</v>
      </c>
      <c r="I1725" t="s">
        <v>5845</v>
      </c>
      <c r="J1725" t="str">
        <f t="shared" ca="1" si="366"/>
        <v>Male</v>
      </c>
      <c r="K1725">
        <f t="shared" ca="1" si="367"/>
        <v>23</v>
      </c>
      <c r="L1725" t="str">
        <f t="shared" ca="1" si="368"/>
        <v>Adult</v>
      </c>
      <c r="M1725" t="str">
        <f t="shared" ca="1" si="369"/>
        <v>No</v>
      </c>
      <c r="N1725" t="str">
        <f t="shared" ca="1" si="369"/>
        <v>Yes</v>
      </c>
      <c r="O1725" t="str">
        <f t="shared" ca="1" si="369"/>
        <v>No</v>
      </c>
      <c r="P1725" t="str">
        <f t="shared" ca="1" si="369"/>
        <v>Yes</v>
      </c>
      <c r="Q1725" t="str">
        <f t="shared" ca="1" si="370"/>
        <v>Yes</v>
      </c>
      <c r="R1725">
        <f t="shared" ca="1" si="371"/>
        <v>1</v>
      </c>
      <c r="S1725">
        <f t="shared" ca="1" si="372"/>
        <v>0</v>
      </c>
      <c r="T1725">
        <f t="shared" ca="1" si="373"/>
        <v>3</v>
      </c>
      <c r="U1725">
        <f t="shared" ca="1" si="374"/>
        <v>0</v>
      </c>
      <c r="V1725">
        <f t="shared" ca="1" si="375"/>
        <v>4</v>
      </c>
      <c r="W1725">
        <f t="shared" ca="1" si="376"/>
        <v>4</v>
      </c>
      <c r="X1725">
        <f t="shared" ca="1" si="377"/>
        <v>12</v>
      </c>
    </row>
    <row r="1726" spans="1:24" x14ac:dyDescent="0.25">
      <c r="A1726">
        <v>164207</v>
      </c>
      <c r="B1726" t="s">
        <v>610</v>
      </c>
      <c r="C1726" t="s">
        <v>10</v>
      </c>
      <c r="D1726" t="s">
        <v>5847</v>
      </c>
      <c r="E1726" t="str">
        <f t="shared" ca="1" si="378"/>
        <v>Quincy</v>
      </c>
      <c r="F1726" t="s">
        <v>24067</v>
      </c>
      <c r="G1726">
        <f t="shared" ca="1" si="365"/>
        <v>3510857202</v>
      </c>
      <c r="H1726" t="s">
        <v>610</v>
      </c>
      <c r="I1726">
        <v>207063599</v>
      </c>
      <c r="J1726" t="str">
        <f t="shared" ca="1" si="366"/>
        <v>Male</v>
      </c>
      <c r="K1726">
        <f t="shared" ca="1" si="367"/>
        <v>27</v>
      </c>
      <c r="L1726" t="str">
        <f t="shared" ca="1" si="368"/>
        <v>Adult</v>
      </c>
      <c r="M1726" t="str">
        <f t="shared" ca="1" si="369"/>
        <v>No</v>
      </c>
      <c r="N1726" t="str">
        <f t="shared" ca="1" si="369"/>
        <v>No</v>
      </c>
      <c r="O1726" t="str">
        <f t="shared" ca="1" si="369"/>
        <v>No</v>
      </c>
      <c r="P1726" t="str">
        <f t="shared" ca="1" si="369"/>
        <v>No</v>
      </c>
      <c r="Q1726" t="str">
        <f t="shared" ca="1" si="370"/>
        <v>Yes</v>
      </c>
      <c r="R1726">
        <f t="shared" ca="1" si="371"/>
        <v>3</v>
      </c>
      <c r="S1726">
        <f t="shared" ca="1" si="372"/>
        <v>3</v>
      </c>
      <c r="T1726">
        <f t="shared" ca="1" si="373"/>
        <v>0</v>
      </c>
      <c r="U1726">
        <f t="shared" ca="1" si="374"/>
        <v>0</v>
      </c>
      <c r="V1726">
        <f t="shared" ca="1" si="375"/>
        <v>0</v>
      </c>
      <c r="W1726">
        <f t="shared" ca="1" si="376"/>
        <v>4</v>
      </c>
      <c r="X1726">
        <f t="shared" ca="1" si="377"/>
        <v>10</v>
      </c>
    </row>
    <row r="1727" spans="1:24" x14ac:dyDescent="0.25">
      <c r="A1727">
        <v>164216</v>
      </c>
      <c r="B1727" t="s">
        <v>5848</v>
      </c>
      <c r="C1727" t="s">
        <v>10</v>
      </c>
      <c r="D1727" t="s">
        <v>5849</v>
      </c>
      <c r="E1727" t="str">
        <f t="shared" ca="1" si="378"/>
        <v>Brookline</v>
      </c>
      <c r="F1727" t="s">
        <v>24067</v>
      </c>
      <c r="G1727">
        <f t="shared" ca="1" si="365"/>
        <v>4874295128</v>
      </c>
      <c r="H1727" t="s">
        <v>5851</v>
      </c>
      <c r="I1727" t="s">
        <v>5850</v>
      </c>
      <c r="J1727" t="str">
        <f t="shared" ca="1" si="366"/>
        <v>Female</v>
      </c>
      <c r="K1727">
        <f t="shared" ca="1" si="367"/>
        <v>47</v>
      </c>
      <c r="L1727" t="str">
        <f t="shared" ca="1" si="368"/>
        <v>Adult</v>
      </c>
      <c r="M1727" t="str">
        <f t="shared" ca="1" si="369"/>
        <v>Yes</v>
      </c>
      <c r="N1727" t="str">
        <f t="shared" ca="1" si="369"/>
        <v>Yes</v>
      </c>
      <c r="O1727" t="str">
        <f t="shared" ca="1" si="369"/>
        <v>No</v>
      </c>
      <c r="P1727" t="str">
        <f t="shared" ca="1" si="369"/>
        <v>No</v>
      </c>
      <c r="Q1727" t="str">
        <f t="shared" ca="1" si="370"/>
        <v>Yes</v>
      </c>
      <c r="R1727">
        <f t="shared" ca="1" si="371"/>
        <v>4</v>
      </c>
      <c r="S1727">
        <f t="shared" ca="1" si="372"/>
        <v>5</v>
      </c>
      <c r="T1727">
        <f t="shared" ca="1" si="373"/>
        <v>3</v>
      </c>
      <c r="U1727">
        <f t="shared" ca="1" si="374"/>
        <v>3</v>
      </c>
      <c r="V1727">
        <f t="shared" ca="1" si="375"/>
        <v>0</v>
      </c>
      <c r="W1727">
        <f t="shared" ca="1" si="376"/>
        <v>4</v>
      </c>
      <c r="X1727">
        <f t="shared" ca="1" si="377"/>
        <v>19</v>
      </c>
    </row>
    <row r="1728" spans="1:24" x14ac:dyDescent="0.25">
      <c r="A1728">
        <v>164243</v>
      </c>
      <c r="B1728" t="s">
        <v>5852</v>
      </c>
      <c r="C1728" t="s">
        <v>10</v>
      </c>
      <c r="D1728" t="s">
        <v>5853</v>
      </c>
      <c r="E1728" t="str">
        <f t="shared" ca="1" si="378"/>
        <v>Canton</v>
      </c>
      <c r="F1728" t="s">
        <v>24067</v>
      </c>
      <c r="G1728">
        <f t="shared" ca="1" si="365"/>
        <v>5036553334</v>
      </c>
      <c r="H1728" t="s">
        <v>5854</v>
      </c>
      <c r="I1728">
        <v>20017</v>
      </c>
      <c r="J1728" t="str">
        <f t="shared" ca="1" si="366"/>
        <v>Male</v>
      </c>
      <c r="K1728">
        <f t="shared" ca="1" si="367"/>
        <v>64</v>
      </c>
      <c r="L1728" t="str">
        <f t="shared" ca="1" si="368"/>
        <v>Adult</v>
      </c>
      <c r="M1728" t="str">
        <f t="shared" ca="1" si="369"/>
        <v>No</v>
      </c>
      <c r="N1728" t="str">
        <f t="shared" ca="1" si="369"/>
        <v>Yes</v>
      </c>
      <c r="O1728" t="str">
        <f t="shared" ca="1" si="369"/>
        <v>No</v>
      </c>
      <c r="P1728" t="str">
        <f t="shared" ca="1" si="369"/>
        <v>Yes</v>
      </c>
      <c r="Q1728" t="str">
        <f t="shared" ca="1" si="370"/>
        <v>Yes</v>
      </c>
      <c r="R1728">
        <f t="shared" ca="1" si="371"/>
        <v>5</v>
      </c>
      <c r="S1728">
        <f t="shared" ca="1" si="372"/>
        <v>5</v>
      </c>
      <c r="T1728">
        <f t="shared" ca="1" si="373"/>
        <v>3</v>
      </c>
      <c r="U1728">
        <f t="shared" ca="1" si="374"/>
        <v>0</v>
      </c>
      <c r="V1728">
        <f t="shared" ca="1" si="375"/>
        <v>4</v>
      </c>
      <c r="W1728">
        <f t="shared" ca="1" si="376"/>
        <v>4</v>
      </c>
      <c r="X1728">
        <f t="shared" ca="1" si="377"/>
        <v>21</v>
      </c>
    </row>
    <row r="1729" spans="1:24" x14ac:dyDescent="0.25">
      <c r="A1729">
        <v>164270</v>
      </c>
      <c r="B1729" t="s">
        <v>5855</v>
      </c>
      <c r="C1729" t="s">
        <v>10</v>
      </c>
      <c r="D1729" t="s">
        <v>5856</v>
      </c>
      <c r="E1729" t="str">
        <f t="shared" ca="1" si="378"/>
        <v xml:space="preserve"> Milton</v>
      </c>
      <c r="F1729" t="s">
        <v>24067</v>
      </c>
      <c r="G1729">
        <f t="shared" ca="1" si="365"/>
        <v>4017077170</v>
      </c>
      <c r="H1729" t="s">
        <v>5857</v>
      </c>
      <c r="I1729">
        <v>21157</v>
      </c>
      <c r="J1729" t="str">
        <f t="shared" ca="1" si="366"/>
        <v>Female</v>
      </c>
      <c r="K1729">
        <f t="shared" ca="1" si="367"/>
        <v>17</v>
      </c>
      <c r="L1729" t="str">
        <f t="shared" ca="1" si="368"/>
        <v>Adoloscent</v>
      </c>
      <c r="M1729" t="str">
        <f t="shared" ca="1" si="369"/>
        <v>No</v>
      </c>
      <c r="N1729" t="str">
        <f t="shared" ca="1" si="369"/>
        <v>Yes</v>
      </c>
      <c r="O1729" t="str">
        <f t="shared" ca="1" si="369"/>
        <v>No</v>
      </c>
      <c r="P1729" t="str">
        <f t="shared" ca="1" si="369"/>
        <v>No</v>
      </c>
      <c r="Q1729" t="str">
        <f t="shared" ca="1" si="370"/>
        <v>No</v>
      </c>
      <c r="R1729">
        <f t="shared" ca="1" si="371"/>
        <v>5</v>
      </c>
      <c r="S1729">
        <f t="shared" ca="1" si="372"/>
        <v>5</v>
      </c>
      <c r="T1729">
        <f t="shared" ca="1" si="373"/>
        <v>3</v>
      </c>
      <c r="U1729">
        <f t="shared" ca="1" si="374"/>
        <v>0</v>
      </c>
      <c r="V1729">
        <f t="shared" ca="1" si="375"/>
        <v>0</v>
      </c>
      <c r="W1729">
        <f t="shared" ca="1" si="376"/>
        <v>0</v>
      </c>
      <c r="X1729">
        <f t="shared" ca="1" si="377"/>
        <v>13</v>
      </c>
    </row>
    <row r="1730" spans="1:24" x14ac:dyDescent="0.25">
      <c r="A1730">
        <v>164313</v>
      </c>
      <c r="B1730" t="s">
        <v>5858</v>
      </c>
      <c r="C1730" t="s">
        <v>10</v>
      </c>
      <c r="D1730" t="s">
        <v>5859</v>
      </c>
      <c r="E1730" t="str">
        <f t="shared" ca="1" si="378"/>
        <v>Needham</v>
      </c>
      <c r="F1730" t="s">
        <v>24067</v>
      </c>
      <c r="G1730">
        <f t="shared" ca="1" si="365"/>
        <v>1743074636</v>
      </c>
      <c r="H1730" t="s">
        <v>5861</v>
      </c>
      <c r="I1730" t="s">
        <v>5860</v>
      </c>
      <c r="J1730" t="str">
        <f t="shared" ca="1" si="366"/>
        <v>Female</v>
      </c>
      <c r="K1730">
        <f t="shared" ca="1" si="367"/>
        <v>63</v>
      </c>
      <c r="L1730" t="str">
        <f t="shared" ca="1" si="368"/>
        <v>Adult</v>
      </c>
      <c r="M1730" t="str">
        <f t="shared" ca="1" si="369"/>
        <v>Yes</v>
      </c>
      <c r="N1730" t="str">
        <f t="shared" ca="1" si="369"/>
        <v>Yes</v>
      </c>
      <c r="O1730" t="str">
        <f t="shared" ca="1" si="369"/>
        <v>No</v>
      </c>
      <c r="P1730" t="str">
        <f t="shared" ref="P1730:Q1793" ca="1" si="379">CHOOSE(RANDBETWEEN(1,2),"Yes","No")</f>
        <v>Yes</v>
      </c>
      <c r="Q1730" t="str">
        <f t="shared" ca="1" si="370"/>
        <v>No</v>
      </c>
      <c r="R1730">
        <f t="shared" ca="1" si="371"/>
        <v>3</v>
      </c>
      <c r="S1730">
        <f t="shared" ca="1" si="372"/>
        <v>3</v>
      </c>
      <c r="T1730">
        <f t="shared" ca="1" si="373"/>
        <v>3</v>
      </c>
      <c r="U1730">
        <f t="shared" ca="1" si="374"/>
        <v>3</v>
      </c>
      <c r="V1730">
        <f t="shared" ca="1" si="375"/>
        <v>4</v>
      </c>
      <c r="W1730">
        <f t="shared" ca="1" si="376"/>
        <v>0</v>
      </c>
      <c r="X1730">
        <f t="shared" ca="1" si="377"/>
        <v>16</v>
      </c>
    </row>
    <row r="1731" spans="1:24" x14ac:dyDescent="0.25">
      <c r="A1731">
        <v>164368</v>
      </c>
      <c r="B1731" t="s">
        <v>5862</v>
      </c>
      <c r="C1731" t="s">
        <v>10</v>
      </c>
      <c r="D1731" t="s">
        <v>5863</v>
      </c>
      <c r="E1731" t="str">
        <f t="shared" ca="1" si="378"/>
        <v>Quincy</v>
      </c>
      <c r="F1731" t="s">
        <v>24067</v>
      </c>
      <c r="G1731">
        <f t="shared" ref="G1731:G1794" ca="1" si="380">RANDBETWEEN(1000000000,9999999999)</f>
        <v>1391569937</v>
      </c>
      <c r="H1731" t="s">
        <v>5865</v>
      </c>
      <c r="I1731" t="s">
        <v>5864</v>
      </c>
      <c r="J1731" t="str">
        <f t="shared" ref="J1731:J1794" ca="1" si="381">CHOOSE(RANDBETWEEN(1,2),"Male","Female")</f>
        <v>Female</v>
      </c>
      <c r="K1731">
        <f t="shared" ref="K1731:K1794" ca="1" si="382">RANDBETWEEN(15,70)</f>
        <v>18</v>
      </c>
      <c r="L1731" t="str">
        <f t="shared" ref="L1731:L1794" ca="1" si="383">IF(AND(K1731&gt;=12, K1731 &lt; 18), "Adoloscent", "Adult")</f>
        <v>Adult</v>
      </c>
      <c r="M1731" t="str">
        <f t="shared" ref="M1731:Q1794" ca="1" si="384">CHOOSE(RANDBETWEEN(1,2),"Yes","No")</f>
        <v>Yes</v>
      </c>
      <c r="N1731" t="str">
        <f t="shared" ca="1" si="384"/>
        <v>No</v>
      </c>
      <c r="O1731" t="str">
        <f t="shared" ca="1" si="384"/>
        <v>Yes</v>
      </c>
      <c r="P1731" t="str">
        <f t="shared" ca="1" si="379"/>
        <v>No</v>
      </c>
      <c r="Q1731" t="str">
        <f t="shared" ca="1" si="379"/>
        <v>No</v>
      </c>
      <c r="R1731">
        <f t="shared" ref="R1731:R1794" ca="1" si="385">CHOOSE(RANDBETWEEN(1,5),1,2,3,4,5)</f>
        <v>1</v>
      </c>
      <c r="S1731">
        <f t="shared" ref="S1731:S1794" ca="1" si="386">IF(R1731&gt;=4,5,IF(AND(R1731&gt;=2,R1731&lt;=3),3,IF(R1731=1,0)))</f>
        <v>0</v>
      </c>
      <c r="T1731">
        <f t="shared" ref="T1731:T1794" ca="1" si="387">IF(AND(O1731="Yes",N1731="Yes"),5,IF(OR(O1731="Yes",N1731="Yes"),3,IF(AND(O1731="No",N1731="No"),0)))</f>
        <v>3</v>
      </c>
      <c r="U1731">
        <f t="shared" ref="U1731:U1794" ca="1" si="388">IF(M1731="Yes",3,0)</f>
        <v>3</v>
      </c>
      <c r="V1731">
        <f t="shared" ref="V1731:V1794" ca="1" si="389">IF(P1731="Yes",4,0)</f>
        <v>0</v>
      </c>
      <c r="W1731">
        <f t="shared" ref="W1731:W1794" ca="1" si="390">IF(Q1731="Yes",4,0)</f>
        <v>0</v>
      </c>
      <c r="X1731">
        <f t="shared" ref="X1731:X1794" ca="1" si="391">SUM(R1731:W1731)</f>
        <v>7</v>
      </c>
    </row>
    <row r="1732" spans="1:24" x14ac:dyDescent="0.25">
      <c r="A1732">
        <v>164438</v>
      </c>
      <c r="B1732" t="s">
        <v>5866</v>
      </c>
      <c r="C1732" t="s">
        <v>10</v>
      </c>
      <c r="D1732" t="s">
        <v>5867</v>
      </c>
      <c r="E1732" t="str">
        <f t="shared" ref="E1732:E1795" ca="1" si="392">CHOOSE(RANDBETWEEN(1,15),"Boston","Winthrop","Revere","Chelsea","Everett","Somerville", "Cambridge","Watertown", "Newton","Brookline", "Needham", "Dedham", "Canton"," Milton", "Quincy")</f>
        <v>Winthrop</v>
      </c>
      <c r="F1732" t="s">
        <v>24067</v>
      </c>
      <c r="G1732">
        <f t="shared" ca="1" si="380"/>
        <v>7799442419</v>
      </c>
      <c r="H1732" t="s">
        <v>5868</v>
      </c>
      <c r="I1732">
        <v>2110</v>
      </c>
      <c r="J1732" t="str">
        <f t="shared" ca="1" si="381"/>
        <v>Male</v>
      </c>
      <c r="K1732">
        <f t="shared" ca="1" si="382"/>
        <v>24</v>
      </c>
      <c r="L1732" t="str">
        <f t="shared" ca="1" si="383"/>
        <v>Adult</v>
      </c>
      <c r="M1732" t="str">
        <f t="shared" ca="1" si="384"/>
        <v>No</v>
      </c>
      <c r="N1732" t="str">
        <f t="shared" ca="1" si="384"/>
        <v>Yes</v>
      </c>
      <c r="O1732" t="str">
        <f t="shared" ca="1" si="384"/>
        <v>No</v>
      </c>
      <c r="P1732" t="str">
        <f t="shared" ca="1" si="379"/>
        <v>No</v>
      </c>
      <c r="Q1732" t="str">
        <f t="shared" ca="1" si="379"/>
        <v>Yes</v>
      </c>
      <c r="R1732">
        <f t="shared" ca="1" si="385"/>
        <v>2</v>
      </c>
      <c r="S1732">
        <f t="shared" ca="1" si="386"/>
        <v>3</v>
      </c>
      <c r="T1732">
        <f t="shared" ca="1" si="387"/>
        <v>3</v>
      </c>
      <c r="U1732">
        <f t="shared" ca="1" si="388"/>
        <v>0</v>
      </c>
      <c r="V1732">
        <f t="shared" ca="1" si="389"/>
        <v>0</v>
      </c>
      <c r="W1732">
        <f t="shared" ca="1" si="390"/>
        <v>4</v>
      </c>
      <c r="X1732">
        <f t="shared" ca="1" si="391"/>
        <v>12</v>
      </c>
    </row>
    <row r="1733" spans="1:24" x14ac:dyDescent="0.25">
      <c r="A1733">
        <v>164447</v>
      </c>
      <c r="B1733" t="s">
        <v>5869</v>
      </c>
      <c r="C1733" t="s">
        <v>10</v>
      </c>
      <c r="D1733" t="s">
        <v>5870</v>
      </c>
      <c r="E1733" t="str">
        <f t="shared" ca="1" si="392"/>
        <v>Somerville</v>
      </c>
      <c r="F1733" t="s">
        <v>24067</v>
      </c>
      <c r="G1733">
        <f t="shared" ca="1" si="380"/>
        <v>1418019013</v>
      </c>
      <c r="H1733" t="s">
        <v>5871</v>
      </c>
      <c r="I1733">
        <v>1109</v>
      </c>
      <c r="J1733" t="str">
        <f t="shared" ca="1" si="381"/>
        <v>Female</v>
      </c>
      <c r="K1733">
        <f t="shared" ca="1" si="382"/>
        <v>32</v>
      </c>
      <c r="L1733" t="str">
        <f t="shared" ca="1" si="383"/>
        <v>Adult</v>
      </c>
      <c r="M1733" t="str">
        <f t="shared" ca="1" si="384"/>
        <v>No</v>
      </c>
      <c r="N1733" t="str">
        <f t="shared" ca="1" si="384"/>
        <v>No</v>
      </c>
      <c r="O1733" t="str">
        <f t="shared" ca="1" si="384"/>
        <v>Yes</v>
      </c>
      <c r="P1733" t="str">
        <f t="shared" ca="1" si="379"/>
        <v>Yes</v>
      </c>
      <c r="Q1733" t="str">
        <f t="shared" ca="1" si="379"/>
        <v>Yes</v>
      </c>
      <c r="R1733">
        <f t="shared" ca="1" si="385"/>
        <v>4</v>
      </c>
      <c r="S1733">
        <f t="shared" ca="1" si="386"/>
        <v>5</v>
      </c>
      <c r="T1733">
        <f t="shared" ca="1" si="387"/>
        <v>3</v>
      </c>
      <c r="U1733">
        <f t="shared" ca="1" si="388"/>
        <v>0</v>
      </c>
      <c r="V1733">
        <f t="shared" ca="1" si="389"/>
        <v>4</v>
      </c>
      <c r="W1733">
        <f t="shared" ca="1" si="390"/>
        <v>4</v>
      </c>
      <c r="X1733">
        <f t="shared" ca="1" si="391"/>
        <v>20</v>
      </c>
    </row>
    <row r="1734" spans="1:24" x14ac:dyDescent="0.25">
      <c r="A1734">
        <v>164465</v>
      </c>
      <c r="B1734" t="s">
        <v>5872</v>
      </c>
      <c r="C1734" t="s">
        <v>10</v>
      </c>
      <c r="D1734" t="s">
        <v>5873</v>
      </c>
      <c r="E1734" t="str">
        <f t="shared" ca="1" si="392"/>
        <v>Everett</v>
      </c>
      <c r="F1734" t="s">
        <v>24067</v>
      </c>
      <c r="G1734">
        <f t="shared" ca="1" si="380"/>
        <v>2860490460</v>
      </c>
      <c r="H1734" t="s">
        <v>5875</v>
      </c>
      <c r="I1734" t="s">
        <v>5874</v>
      </c>
      <c r="J1734" t="str">
        <f t="shared" ca="1" si="381"/>
        <v>Female</v>
      </c>
      <c r="K1734">
        <f t="shared" ca="1" si="382"/>
        <v>56</v>
      </c>
      <c r="L1734" t="str">
        <f t="shared" ca="1" si="383"/>
        <v>Adult</v>
      </c>
      <c r="M1734" t="str">
        <f t="shared" ca="1" si="384"/>
        <v>No</v>
      </c>
      <c r="N1734" t="str">
        <f t="shared" ca="1" si="384"/>
        <v>Yes</v>
      </c>
      <c r="O1734" t="str">
        <f t="shared" ca="1" si="384"/>
        <v>Yes</v>
      </c>
      <c r="P1734" t="str">
        <f t="shared" ca="1" si="379"/>
        <v>No</v>
      </c>
      <c r="Q1734" t="str">
        <f t="shared" ca="1" si="379"/>
        <v>No</v>
      </c>
      <c r="R1734">
        <f t="shared" ca="1" si="385"/>
        <v>4</v>
      </c>
      <c r="S1734">
        <f t="shared" ca="1" si="386"/>
        <v>5</v>
      </c>
      <c r="T1734">
        <f t="shared" ca="1" si="387"/>
        <v>5</v>
      </c>
      <c r="U1734">
        <f t="shared" ca="1" si="388"/>
        <v>0</v>
      </c>
      <c r="V1734">
        <f t="shared" ca="1" si="389"/>
        <v>0</v>
      </c>
      <c r="W1734">
        <f t="shared" ca="1" si="390"/>
        <v>0</v>
      </c>
      <c r="X1734">
        <f t="shared" ca="1" si="391"/>
        <v>14</v>
      </c>
    </row>
    <row r="1735" spans="1:24" x14ac:dyDescent="0.25">
      <c r="A1735">
        <v>164474</v>
      </c>
      <c r="B1735" t="s">
        <v>5876</v>
      </c>
      <c r="C1735" t="s">
        <v>10</v>
      </c>
      <c r="D1735" t="s">
        <v>5877</v>
      </c>
      <c r="E1735" t="str">
        <f t="shared" ca="1" si="392"/>
        <v>Winthrop</v>
      </c>
      <c r="F1735" t="s">
        <v>24067</v>
      </c>
      <c r="G1735">
        <f t="shared" ca="1" si="380"/>
        <v>4461711798</v>
      </c>
      <c r="H1735" t="s">
        <v>5879</v>
      </c>
      <c r="I1735" t="s">
        <v>5878</v>
      </c>
      <c r="J1735" t="str">
        <f t="shared" ca="1" si="381"/>
        <v>Male</v>
      </c>
      <c r="K1735">
        <f t="shared" ca="1" si="382"/>
        <v>30</v>
      </c>
      <c r="L1735" t="str">
        <f t="shared" ca="1" si="383"/>
        <v>Adult</v>
      </c>
      <c r="M1735" t="str">
        <f t="shared" ca="1" si="384"/>
        <v>No</v>
      </c>
      <c r="N1735" t="str">
        <f t="shared" ca="1" si="384"/>
        <v>Yes</v>
      </c>
      <c r="O1735" t="str">
        <f t="shared" ca="1" si="384"/>
        <v>Yes</v>
      </c>
      <c r="P1735" t="str">
        <f t="shared" ca="1" si="379"/>
        <v>No</v>
      </c>
      <c r="Q1735" t="str">
        <f t="shared" ca="1" si="379"/>
        <v>No</v>
      </c>
      <c r="R1735">
        <f t="shared" ca="1" si="385"/>
        <v>3</v>
      </c>
      <c r="S1735">
        <f t="shared" ca="1" si="386"/>
        <v>3</v>
      </c>
      <c r="T1735">
        <f t="shared" ca="1" si="387"/>
        <v>5</v>
      </c>
      <c r="U1735">
        <f t="shared" ca="1" si="388"/>
        <v>0</v>
      </c>
      <c r="V1735">
        <f t="shared" ca="1" si="389"/>
        <v>0</v>
      </c>
      <c r="W1735">
        <f t="shared" ca="1" si="390"/>
        <v>0</v>
      </c>
      <c r="X1735">
        <f t="shared" ca="1" si="391"/>
        <v>11</v>
      </c>
    </row>
    <row r="1736" spans="1:24" x14ac:dyDescent="0.25">
      <c r="A1736">
        <v>164492</v>
      </c>
      <c r="B1736" t="s">
        <v>5880</v>
      </c>
      <c r="C1736" t="s">
        <v>10</v>
      </c>
      <c r="D1736" t="s">
        <v>5881</v>
      </c>
      <c r="E1736" t="str">
        <f t="shared" ca="1" si="392"/>
        <v>Revere</v>
      </c>
      <c r="F1736" t="s">
        <v>24067</v>
      </c>
      <c r="G1736">
        <f t="shared" ca="1" si="380"/>
        <v>7112385315</v>
      </c>
      <c r="H1736" t="s">
        <v>5883</v>
      </c>
      <c r="I1736" t="s">
        <v>5882</v>
      </c>
      <c r="J1736" t="str">
        <f t="shared" ca="1" si="381"/>
        <v>Female</v>
      </c>
      <c r="K1736">
        <f t="shared" ca="1" si="382"/>
        <v>50</v>
      </c>
      <c r="L1736" t="str">
        <f t="shared" ca="1" si="383"/>
        <v>Adult</v>
      </c>
      <c r="M1736" t="str">
        <f t="shared" ca="1" si="384"/>
        <v>No</v>
      </c>
      <c r="N1736" t="str">
        <f t="shared" ca="1" si="384"/>
        <v>Yes</v>
      </c>
      <c r="O1736" t="str">
        <f t="shared" ca="1" si="384"/>
        <v>No</v>
      </c>
      <c r="P1736" t="str">
        <f t="shared" ca="1" si="379"/>
        <v>Yes</v>
      </c>
      <c r="Q1736" t="str">
        <f t="shared" ca="1" si="379"/>
        <v>Yes</v>
      </c>
      <c r="R1736">
        <f t="shared" ca="1" si="385"/>
        <v>5</v>
      </c>
      <c r="S1736">
        <f t="shared" ca="1" si="386"/>
        <v>5</v>
      </c>
      <c r="T1736">
        <f t="shared" ca="1" si="387"/>
        <v>3</v>
      </c>
      <c r="U1736">
        <f t="shared" ca="1" si="388"/>
        <v>0</v>
      </c>
      <c r="V1736">
        <f t="shared" ca="1" si="389"/>
        <v>4</v>
      </c>
      <c r="W1736">
        <f t="shared" ca="1" si="390"/>
        <v>4</v>
      </c>
      <c r="X1736">
        <f t="shared" ca="1" si="391"/>
        <v>21</v>
      </c>
    </row>
    <row r="1737" spans="1:24" x14ac:dyDescent="0.25">
      <c r="A1737">
        <v>164535</v>
      </c>
      <c r="B1737" t="s">
        <v>5884</v>
      </c>
      <c r="C1737" t="s">
        <v>10</v>
      </c>
      <c r="D1737" t="s">
        <v>5885</v>
      </c>
      <c r="E1737" t="str">
        <f t="shared" ca="1" si="392"/>
        <v>Canton</v>
      </c>
      <c r="F1737" t="s">
        <v>24067</v>
      </c>
      <c r="G1737">
        <f t="shared" ca="1" si="380"/>
        <v>2269407326</v>
      </c>
      <c r="H1737" t="s">
        <v>5886</v>
      </c>
      <c r="I1737">
        <v>1752</v>
      </c>
      <c r="J1737" t="str">
        <f t="shared" ca="1" si="381"/>
        <v>Male</v>
      </c>
      <c r="K1737">
        <f t="shared" ca="1" si="382"/>
        <v>39</v>
      </c>
      <c r="L1737" t="str">
        <f t="shared" ca="1" si="383"/>
        <v>Adult</v>
      </c>
      <c r="M1737" t="str">
        <f t="shared" ca="1" si="384"/>
        <v>No</v>
      </c>
      <c r="N1737" t="str">
        <f t="shared" ca="1" si="384"/>
        <v>Yes</v>
      </c>
      <c r="O1737" t="str">
        <f t="shared" ca="1" si="384"/>
        <v>Yes</v>
      </c>
      <c r="P1737" t="str">
        <f t="shared" ca="1" si="379"/>
        <v>No</v>
      </c>
      <c r="Q1737" t="str">
        <f t="shared" ca="1" si="379"/>
        <v>Yes</v>
      </c>
      <c r="R1737">
        <f t="shared" ca="1" si="385"/>
        <v>3</v>
      </c>
      <c r="S1737">
        <f t="shared" ca="1" si="386"/>
        <v>3</v>
      </c>
      <c r="T1737">
        <f t="shared" ca="1" si="387"/>
        <v>5</v>
      </c>
      <c r="U1737">
        <f t="shared" ca="1" si="388"/>
        <v>0</v>
      </c>
      <c r="V1737">
        <f t="shared" ca="1" si="389"/>
        <v>0</v>
      </c>
      <c r="W1737">
        <f t="shared" ca="1" si="390"/>
        <v>4</v>
      </c>
      <c r="X1737">
        <f t="shared" ca="1" si="391"/>
        <v>15</v>
      </c>
    </row>
    <row r="1738" spans="1:24" x14ac:dyDescent="0.25">
      <c r="A1738">
        <v>164562</v>
      </c>
      <c r="B1738" t="s">
        <v>5887</v>
      </c>
      <c r="C1738" t="s">
        <v>10</v>
      </c>
      <c r="D1738" t="s">
        <v>5888</v>
      </c>
      <c r="E1738" t="str">
        <f t="shared" ca="1" si="392"/>
        <v>Canton</v>
      </c>
      <c r="F1738" t="s">
        <v>24067</v>
      </c>
      <c r="G1738">
        <f t="shared" ca="1" si="380"/>
        <v>8271070926</v>
      </c>
      <c r="H1738" t="s">
        <v>5890</v>
      </c>
      <c r="I1738" t="s">
        <v>5889</v>
      </c>
      <c r="J1738" t="str">
        <f t="shared" ca="1" si="381"/>
        <v>Male</v>
      </c>
      <c r="K1738">
        <f t="shared" ca="1" si="382"/>
        <v>39</v>
      </c>
      <c r="L1738" t="str">
        <f t="shared" ca="1" si="383"/>
        <v>Adult</v>
      </c>
      <c r="M1738" t="str">
        <f t="shared" ca="1" si="384"/>
        <v>Yes</v>
      </c>
      <c r="N1738" t="str">
        <f t="shared" ca="1" si="384"/>
        <v>No</v>
      </c>
      <c r="O1738" t="str">
        <f t="shared" ca="1" si="384"/>
        <v>Yes</v>
      </c>
      <c r="P1738" t="str">
        <f t="shared" ca="1" si="379"/>
        <v>No</v>
      </c>
      <c r="Q1738" t="str">
        <f t="shared" ca="1" si="379"/>
        <v>No</v>
      </c>
      <c r="R1738">
        <f t="shared" ca="1" si="385"/>
        <v>5</v>
      </c>
      <c r="S1738">
        <f t="shared" ca="1" si="386"/>
        <v>5</v>
      </c>
      <c r="T1738">
        <f t="shared" ca="1" si="387"/>
        <v>3</v>
      </c>
      <c r="U1738">
        <f t="shared" ca="1" si="388"/>
        <v>3</v>
      </c>
      <c r="V1738">
        <f t="shared" ca="1" si="389"/>
        <v>0</v>
      </c>
      <c r="W1738">
        <f t="shared" ca="1" si="390"/>
        <v>0</v>
      </c>
      <c r="X1738">
        <f t="shared" ca="1" si="391"/>
        <v>16</v>
      </c>
    </row>
    <row r="1739" spans="1:24" x14ac:dyDescent="0.25">
      <c r="A1739">
        <v>164580</v>
      </c>
      <c r="B1739" t="s">
        <v>5891</v>
      </c>
      <c r="C1739" t="s">
        <v>10</v>
      </c>
      <c r="D1739" t="s">
        <v>5892</v>
      </c>
      <c r="E1739" t="str">
        <f t="shared" ca="1" si="392"/>
        <v>Everett</v>
      </c>
      <c r="F1739" t="s">
        <v>24067</v>
      </c>
      <c r="G1739">
        <f t="shared" ca="1" si="380"/>
        <v>1560759210</v>
      </c>
      <c r="H1739" t="s">
        <v>5894</v>
      </c>
      <c r="I1739" t="s">
        <v>5893</v>
      </c>
      <c r="J1739" t="str">
        <f t="shared" ca="1" si="381"/>
        <v>Male</v>
      </c>
      <c r="K1739">
        <f t="shared" ca="1" si="382"/>
        <v>48</v>
      </c>
      <c r="L1739" t="str">
        <f t="shared" ca="1" si="383"/>
        <v>Adult</v>
      </c>
      <c r="M1739" t="str">
        <f t="shared" ca="1" si="384"/>
        <v>No</v>
      </c>
      <c r="N1739" t="str">
        <f t="shared" ca="1" si="384"/>
        <v>Yes</v>
      </c>
      <c r="O1739" t="str">
        <f t="shared" ca="1" si="384"/>
        <v>Yes</v>
      </c>
      <c r="P1739" t="str">
        <f t="shared" ca="1" si="379"/>
        <v>No</v>
      </c>
      <c r="Q1739" t="str">
        <f t="shared" ca="1" si="379"/>
        <v>No</v>
      </c>
      <c r="R1739">
        <f t="shared" ca="1" si="385"/>
        <v>5</v>
      </c>
      <c r="S1739">
        <f t="shared" ca="1" si="386"/>
        <v>5</v>
      </c>
      <c r="T1739">
        <f t="shared" ca="1" si="387"/>
        <v>5</v>
      </c>
      <c r="U1739">
        <f t="shared" ca="1" si="388"/>
        <v>0</v>
      </c>
      <c r="V1739">
        <f t="shared" ca="1" si="389"/>
        <v>0</v>
      </c>
      <c r="W1739">
        <f t="shared" ca="1" si="390"/>
        <v>0</v>
      </c>
      <c r="X1739">
        <f t="shared" ca="1" si="391"/>
        <v>15</v>
      </c>
    </row>
    <row r="1740" spans="1:24" x14ac:dyDescent="0.25">
      <c r="A1740">
        <v>164599</v>
      </c>
      <c r="B1740" t="s">
        <v>5895</v>
      </c>
      <c r="C1740" t="s">
        <v>10</v>
      </c>
      <c r="D1740" t="s">
        <v>5896</v>
      </c>
      <c r="E1740" t="str">
        <f t="shared" ca="1" si="392"/>
        <v>Quincy</v>
      </c>
      <c r="F1740" t="s">
        <v>24067</v>
      </c>
      <c r="G1740">
        <f t="shared" ca="1" si="380"/>
        <v>4598349842</v>
      </c>
      <c r="H1740" t="s">
        <v>5897</v>
      </c>
      <c r="I1740">
        <v>1604</v>
      </c>
      <c r="J1740" t="str">
        <f t="shared" ca="1" si="381"/>
        <v>Female</v>
      </c>
      <c r="K1740">
        <f t="shared" ca="1" si="382"/>
        <v>42</v>
      </c>
      <c r="L1740" t="str">
        <f t="shared" ca="1" si="383"/>
        <v>Adult</v>
      </c>
      <c r="M1740" t="str">
        <f t="shared" ca="1" si="384"/>
        <v>Yes</v>
      </c>
      <c r="N1740" t="str">
        <f t="shared" ca="1" si="384"/>
        <v>No</v>
      </c>
      <c r="O1740" t="str">
        <f t="shared" ca="1" si="384"/>
        <v>Yes</v>
      </c>
      <c r="P1740" t="str">
        <f t="shared" ca="1" si="379"/>
        <v>No</v>
      </c>
      <c r="Q1740" t="str">
        <f t="shared" ca="1" si="379"/>
        <v>Yes</v>
      </c>
      <c r="R1740">
        <f t="shared" ca="1" si="385"/>
        <v>5</v>
      </c>
      <c r="S1740">
        <f t="shared" ca="1" si="386"/>
        <v>5</v>
      </c>
      <c r="T1740">
        <f t="shared" ca="1" si="387"/>
        <v>3</v>
      </c>
      <c r="U1740">
        <f t="shared" ca="1" si="388"/>
        <v>3</v>
      </c>
      <c r="V1740">
        <f t="shared" ca="1" si="389"/>
        <v>0</v>
      </c>
      <c r="W1740">
        <f t="shared" ca="1" si="390"/>
        <v>4</v>
      </c>
      <c r="X1740">
        <f t="shared" ca="1" si="391"/>
        <v>20</v>
      </c>
    </row>
    <row r="1741" spans="1:24" x14ac:dyDescent="0.25">
      <c r="A1741">
        <v>164614</v>
      </c>
      <c r="B1741" t="s">
        <v>5898</v>
      </c>
      <c r="C1741" t="s">
        <v>10</v>
      </c>
      <c r="D1741" t="s">
        <v>5899</v>
      </c>
      <c r="E1741" t="str">
        <f t="shared" ca="1" si="392"/>
        <v>Cambridge</v>
      </c>
      <c r="F1741" t="s">
        <v>24067</v>
      </c>
      <c r="G1741">
        <f t="shared" ca="1" si="380"/>
        <v>6119767420</v>
      </c>
      <c r="H1741" t="s">
        <v>5901</v>
      </c>
      <c r="I1741" t="s">
        <v>5900</v>
      </c>
      <c r="J1741" t="str">
        <f t="shared" ca="1" si="381"/>
        <v>Female</v>
      </c>
      <c r="K1741">
        <f t="shared" ca="1" si="382"/>
        <v>58</v>
      </c>
      <c r="L1741" t="str">
        <f t="shared" ca="1" si="383"/>
        <v>Adult</v>
      </c>
      <c r="M1741" t="str">
        <f t="shared" ca="1" si="384"/>
        <v>Yes</v>
      </c>
      <c r="N1741" t="str">
        <f t="shared" ca="1" si="384"/>
        <v>Yes</v>
      </c>
      <c r="O1741" t="str">
        <f t="shared" ca="1" si="384"/>
        <v>Yes</v>
      </c>
      <c r="P1741" t="str">
        <f t="shared" ca="1" si="379"/>
        <v>Yes</v>
      </c>
      <c r="Q1741" t="str">
        <f t="shared" ca="1" si="379"/>
        <v>No</v>
      </c>
      <c r="R1741">
        <f t="shared" ca="1" si="385"/>
        <v>1</v>
      </c>
      <c r="S1741">
        <f t="shared" ca="1" si="386"/>
        <v>0</v>
      </c>
      <c r="T1741">
        <f t="shared" ca="1" si="387"/>
        <v>5</v>
      </c>
      <c r="U1741">
        <f t="shared" ca="1" si="388"/>
        <v>3</v>
      </c>
      <c r="V1741">
        <f t="shared" ca="1" si="389"/>
        <v>4</v>
      </c>
      <c r="W1741">
        <f t="shared" ca="1" si="390"/>
        <v>0</v>
      </c>
      <c r="X1741">
        <f t="shared" ca="1" si="391"/>
        <v>13</v>
      </c>
    </row>
    <row r="1742" spans="1:24" x14ac:dyDescent="0.25">
      <c r="A1742">
        <v>164632</v>
      </c>
      <c r="B1742" t="s">
        <v>5902</v>
      </c>
      <c r="C1742" t="s">
        <v>10</v>
      </c>
      <c r="D1742" t="s">
        <v>5903</v>
      </c>
      <c r="E1742" t="str">
        <f t="shared" ca="1" si="392"/>
        <v>Chelsea</v>
      </c>
      <c r="F1742" t="s">
        <v>24067</v>
      </c>
      <c r="G1742">
        <f t="shared" ca="1" si="380"/>
        <v>2794698797</v>
      </c>
      <c r="H1742" t="s">
        <v>5904</v>
      </c>
      <c r="I1742">
        <v>1106</v>
      </c>
      <c r="J1742" t="str">
        <f t="shared" ca="1" si="381"/>
        <v>Male</v>
      </c>
      <c r="K1742">
        <f t="shared" ca="1" si="382"/>
        <v>47</v>
      </c>
      <c r="L1742" t="str">
        <f t="shared" ca="1" si="383"/>
        <v>Adult</v>
      </c>
      <c r="M1742" t="str">
        <f t="shared" ca="1" si="384"/>
        <v>Yes</v>
      </c>
      <c r="N1742" t="str">
        <f t="shared" ca="1" si="384"/>
        <v>Yes</v>
      </c>
      <c r="O1742" t="str">
        <f t="shared" ca="1" si="384"/>
        <v>No</v>
      </c>
      <c r="P1742" t="str">
        <f t="shared" ca="1" si="379"/>
        <v>No</v>
      </c>
      <c r="Q1742" t="str">
        <f t="shared" ca="1" si="379"/>
        <v>Yes</v>
      </c>
      <c r="R1742">
        <f t="shared" ca="1" si="385"/>
        <v>4</v>
      </c>
      <c r="S1742">
        <f t="shared" ca="1" si="386"/>
        <v>5</v>
      </c>
      <c r="T1742">
        <f t="shared" ca="1" si="387"/>
        <v>3</v>
      </c>
      <c r="U1742">
        <f t="shared" ca="1" si="388"/>
        <v>3</v>
      </c>
      <c r="V1742">
        <f t="shared" ca="1" si="389"/>
        <v>0</v>
      </c>
      <c r="W1742">
        <f t="shared" ca="1" si="390"/>
        <v>4</v>
      </c>
      <c r="X1742">
        <f t="shared" ca="1" si="391"/>
        <v>19</v>
      </c>
    </row>
    <row r="1743" spans="1:24" x14ac:dyDescent="0.25">
      <c r="A1743">
        <v>164641</v>
      </c>
      <c r="B1743" t="s">
        <v>5905</v>
      </c>
      <c r="C1743" t="s">
        <v>10</v>
      </c>
      <c r="D1743" t="s">
        <v>5906</v>
      </c>
      <c r="E1743" t="str">
        <f t="shared" ca="1" si="392"/>
        <v>Newton</v>
      </c>
      <c r="F1743" t="s">
        <v>24067</v>
      </c>
      <c r="G1743">
        <f t="shared" ca="1" si="380"/>
        <v>2291783038</v>
      </c>
      <c r="H1743" t="s">
        <v>5907</v>
      </c>
      <c r="I1743">
        <v>2116</v>
      </c>
      <c r="J1743" t="str">
        <f t="shared" ca="1" si="381"/>
        <v>Female</v>
      </c>
      <c r="K1743">
        <f t="shared" ca="1" si="382"/>
        <v>59</v>
      </c>
      <c r="L1743" t="str">
        <f t="shared" ca="1" si="383"/>
        <v>Adult</v>
      </c>
      <c r="M1743" t="str">
        <f t="shared" ca="1" si="384"/>
        <v>No</v>
      </c>
      <c r="N1743" t="str">
        <f t="shared" ca="1" si="384"/>
        <v>No</v>
      </c>
      <c r="O1743" t="str">
        <f t="shared" ca="1" si="384"/>
        <v>No</v>
      </c>
      <c r="P1743" t="str">
        <f t="shared" ca="1" si="379"/>
        <v>No</v>
      </c>
      <c r="Q1743" t="str">
        <f t="shared" ca="1" si="379"/>
        <v>Yes</v>
      </c>
      <c r="R1743">
        <f t="shared" ca="1" si="385"/>
        <v>4</v>
      </c>
      <c r="S1743">
        <f t="shared" ca="1" si="386"/>
        <v>5</v>
      </c>
      <c r="T1743">
        <f t="shared" ca="1" si="387"/>
        <v>0</v>
      </c>
      <c r="U1743">
        <f t="shared" ca="1" si="388"/>
        <v>0</v>
      </c>
      <c r="V1743">
        <f t="shared" ca="1" si="389"/>
        <v>0</v>
      </c>
      <c r="W1743">
        <f t="shared" ca="1" si="390"/>
        <v>4</v>
      </c>
      <c r="X1743">
        <f t="shared" ca="1" si="391"/>
        <v>13</v>
      </c>
    </row>
    <row r="1744" spans="1:24" x14ac:dyDescent="0.25">
      <c r="A1744">
        <v>164678</v>
      </c>
      <c r="B1744" t="s">
        <v>5908</v>
      </c>
      <c r="C1744" t="s">
        <v>10</v>
      </c>
      <c r="D1744" t="s">
        <v>5909</v>
      </c>
      <c r="E1744" t="str">
        <f t="shared" ca="1" si="392"/>
        <v xml:space="preserve"> Milton</v>
      </c>
      <c r="F1744" t="s">
        <v>24067</v>
      </c>
      <c r="G1744">
        <f t="shared" ca="1" si="380"/>
        <v>8167810148</v>
      </c>
      <c r="H1744" t="s">
        <v>5911</v>
      </c>
      <c r="I1744" t="s">
        <v>5910</v>
      </c>
      <c r="J1744" t="str">
        <f t="shared" ca="1" si="381"/>
        <v>Male</v>
      </c>
      <c r="K1744">
        <f t="shared" ca="1" si="382"/>
        <v>35</v>
      </c>
      <c r="L1744" t="str">
        <f t="shared" ca="1" si="383"/>
        <v>Adult</v>
      </c>
      <c r="M1744" t="str">
        <f t="shared" ca="1" si="384"/>
        <v>No</v>
      </c>
      <c r="N1744" t="str">
        <f t="shared" ca="1" si="384"/>
        <v>No</v>
      </c>
      <c r="O1744" t="str">
        <f t="shared" ca="1" si="384"/>
        <v>Yes</v>
      </c>
      <c r="P1744" t="str">
        <f t="shared" ca="1" si="379"/>
        <v>No</v>
      </c>
      <c r="Q1744" t="str">
        <f t="shared" ca="1" si="379"/>
        <v>No</v>
      </c>
      <c r="R1744">
        <f t="shared" ca="1" si="385"/>
        <v>5</v>
      </c>
      <c r="S1744">
        <f t="shared" ca="1" si="386"/>
        <v>5</v>
      </c>
      <c r="T1744">
        <f t="shared" ca="1" si="387"/>
        <v>3</v>
      </c>
      <c r="U1744">
        <f t="shared" ca="1" si="388"/>
        <v>0</v>
      </c>
      <c r="V1744">
        <f t="shared" ca="1" si="389"/>
        <v>0</v>
      </c>
      <c r="W1744">
        <f t="shared" ca="1" si="390"/>
        <v>0</v>
      </c>
      <c r="X1744">
        <f t="shared" ca="1" si="391"/>
        <v>13</v>
      </c>
    </row>
    <row r="1745" spans="1:24" x14ac:dyDescent="0.25">
      <c r="A1745">
        <v>164720</v>
      </c>
      <c r="B1745" t="s">
        <v>5912</v>
      </c>
      <c r="C1745" t="s">
        <v>10</v>
      </c>
      <c r="D1745" t="s">
        <v>5913</v>
      </c>
      <c r="E1745" t="str">
        <f t="shared" ca="1" si="392"/>
        <v>Everett</v>
      </c>
      <c r="F1745" t="s">
        <v>24067</v>
      </c>
      <c r="G1745">
        <f t="shared" ca="1" si="380"/>
        <v>2379804021</v>
      </c>
      <c r="H1745" t="s">
        <v>5915</v>
      </c>
      <c r="I1745" t="s">
        <v>5914</v>
      </c>
      <c r="J1745" t="str">
        <f t="shared" ca="1" si="381"/>
        <v>Female</v>
      </c>
      <c r="K1745">
        <f t="shared" ca="1" si="382"/>
        <v>62</v>
      </c>
      <c r="L1745" t="str">
        <f t="shared" ca="1" si="383"/>
        <v>Adult</v>
      </c>
      <c r="M1745" t="str">
        <f t="shared" ca="1" si="384"/>
        <v>Yes</v>
      </c>
      <c r="N1745" t="str">
        <f t="shared" ca="1" si="384"/>
        <v>No</v>
      </c>
      <c r="O1745" t="str">
        <f t="shared" ca="1" si="384"/>
        <v>Yes</v>
      </c>
      <c r="P1745" t="str">
        <f t="shared" ca="1" si="379"/>
        <v>Yes</v>
      </c>
      <c r="Q1745" t="str">
        <f t="shared" ca="1" si="379"/>
        <v>No</v>
      </c>
      <c r="R1745">
        <f t="shared" ca="1" si="385"/>
        <v>3</v>
      </c>
      <c r="S1745">
        <f t="shared" ca="1" si="386"/>
        <v>3</v>
      </c>
      <c r="T1745">
        <f t="shared" ca="1" si="387"/>
        <v>3</v>
      </c>
      <c r="U1745">
        <f t="shared" ca="1" si="388"/>
        <v>3</v>
      </c>
      <c r="V1745">
        <f t="shared" ca="1" si="389"/>
        <v>4</v>
      </c>
      <c r="W1745">
        <f t="shared" ca="1" si="390"/>
        <v>0</v>
      </c>
      <c r="X1745">
        <f t="shared" ca="1" si="391"/>
        <v>16</v>
      </c>
    </row>
    <row r="1746" spans="1:24" x14ac:dyDescent="0.25">
      <c r="A1746">
        <v>164739</v>
      </c>
      <c r="B1746" t="s">
        <v>5916</v>
      </c>
      <c r="C1746" t="s">
        <v>10</v>
      </c>
      <c r="D1746" t="s">
        <v>5917</v>
      </c>
      <c r="E1746" t="str">
        <f t="shared" ca="1" si="392"/>
        <v>Newton</v>
      </c>
      <c r="F1746" t="s">
        <v>24067</v>
      </c>
      <c r="G1746">
        <f t="shared" ca="1" si="380"/>
        <v>4680467430</v>
      </c>
      <c r="H1746" t="s">
        <v>5919</v>
      </c>
      <c r="I1746" t="s">
        <v>5918</v>
      </c>
      <c r="J1746" t="str">
        <f t="shared" ca="1" si="381"/>
        <v>Female</v>
      </c>
      <c r="K1746">
        <f t="shared" ca="1" si="382"/>
        <v>70</v>
      </c>
      <c r="L1746" t="str">
        <f t="shared" ca="1" si="383"/>
        <v>Adult</v>
      </c>
      <c r="M1746" t="str">
        <f t="shared" ca="1" si="384"/>
        <v>Yes</v>
      </c>
      <c r="N1746" t="str">
        <f t="shared" ca="1" si="384"/>
        <v>No</v>
      </c>
      <c r="O1746" t="str">
        <f t="shared" ca="1" si="384"/>
        <v>Yes</v>
      </c>
      <c r="P1746" t="str">
        <f t="shared" ca="1" si="379"/>
        <v>No</v>
      </c>
      <c r="Q1746" t="str">
        <f t="shared" ca="1" si="379"/>
        <v>Yes</v>
      </c>
      <c r="R1746">
        <f t="shared" ca="1" si="385"/>
        <v>1</v>
      </c>
      <c r="S1746">
        <f t="shared" ca="1" si="386"/>
        <v>0</v>
      </c>
      <c r="T1746">
        <f t="shared" ca="1" si="387"/>
        <v>3</v>
      </c>
      <c r="U1746">
        <f t="shared" ca="1" si="388"/>
        <v>3</v>
      </c>
      <c r="V1746">
        <f t="shared" ca="1" si="389"/>
        <v>0</v>
      </c>
      <c r="W1746">
        <f t="shared" ca="1" si="390"/>
        <v>4</v>
      </c>
      <c r="X1746">
        <f t="shared" ca="1" si="391"/>
        <v>11</v>
      </c>
    </row>
    <row r="1747" spans="1:24" x14ac:dyDescent="0.25">
      <c r="A1747">
        <v>164748</v>
      </c>
      <c r="B1747" t="s">
        <v>5920</v>
      </c>
      <c r="C1747" t="s">
        <v>10</v>
      </c>
      <c r="D1747" t="s">
        <v>5921</v>
      </c>
      <c r="E1747" t="str">
        <f t="shared" ca="1" si="392"/>
        <v>Needham</v>
      </c>
      <c r="F1747" t="s">
        <v>24067</v>
      </c>
      <c r="G1747">
        <f t="shared" ca="1" si="380"/>
        <v>7482110010</v>
      </c>
      <c r="H1747" t="s">
        <v>5922</v>
      </c>
      <c r="I1747">
        <v>2215</v>
      </c>
      <c r="J1747" t="str">
        <f t="shared" ca="1" si="381"/>
        <v>Male</v>
      </c>
      <c r="K1747">
        <f t="shared" ca="1" si="382"/>
        <v>38</v>
      </c>
      <c r="L1747" t="str">
        <f t="shared" ca="1" si="383"/>
        <v>Adult</v>
      </c>
      <c r="M1747" t="str">
        <f t="shared" ca="1" si="384"/>
        <v>No</v>
      </c>
      <c r="N1747" t="str">
        <f t="shared" ca="1" si="384"/>
        <v>No</v>
      </c>
      <c r="O1747" t="str">
        <f t="shared" ca="1" si="384"/>
        <v>No</v>
      </c>
      <c r="P1747" t="str">
        <f t="shared" ca="1" si="379"/>
        <v>No</v>
      </c>
      <c r="Q1747" t="str">
        <f t="shared" ca="1" si="379"/>
        <v>Yes</v>
      </c>
      <c r="R1747">
        <f t="shared" ca="1" si="385"/>
        <v>1</v>
      </c>
      <c r="S1747">
        <f t="shared" ca="1" si="386"/>
        <v>0</v>
      </c>
      <c r="T1747">
        <f t="shared" ca="1" si="387"/>
        <v>0</v>
      </c>
      <c r="U1747">
        <f t="shared" ca="1" si="388"/>
        <v>0</v>
      </c>
      <c r="V1747">
        <f t="shared" ca="1" si="389"/>
        <v>0</v>
      </c>
      <c r="W1747">
        <f t="shared" ca="1" si="390"/>
        <v>4</v>
      </c>
      <c r="X1747">
        <f t="shared" ca="1" si="391"/>
        <v>5</v>
      </c>
    </row>
    <row r="1748" spans="1:24" x14ac:dyDescent="0.25">
      <c r="A1748">
        <v>164775</v>
      </c>
      <c r="B1748" t="s">
        <v>5923</v>
      </c>
      <c r="C1748" t="s">
        <v>10</v>
      </c>
      <c r="D1748" t="s">
        <v>5924</v>
      </c>
      <c r="E1748" t="str">
        <f t="shared" ca="1" si="392"/>
        <v>Watertown</v>
      </c>
      <c r="F1748" t="s">
        <v>24067</v>
      </c>
      <c r="G1748">
        <f t="shared" ca="1" si="380"/>
        <v>4124280145</v>
      </c>
      <c r="H1748" t="s">
        <v>5926</v>
      </c>
      <c r="I1748" t="s">
        <v>5925</v>
      </c>
      <c r="J1748" t="str">
        <f t="shared" ca="1" si="381"/>
        <v>Male</v>
      </c>
      <c r="K1748">
        <f t="shared" ca="1" si="382"/>
        <v>40</v>
      </c>
      <c r="L1748" t="str">
        <f t="shared" ca="1" si="383"/>
        <v>Adult</v>
      </c>
      <c r="M1748" t="str">
        <f t="shared" ca="1" si="384"/>
        <v>Yes</v>
      </c>
      <c r="N1748" t="str">
        <f t="shared" ca="1" si="384"/>
        <v>Yes</v>
      </c>
      <c r="O1748" t="str">
        <f t="shared" ca="1" si="384"/>
        <v>No</v>
      </c>
      <c r="P1748" t="str">
        <f t="shared" ca="1" si="379"/>
        <v>Yes</v>
      </c>
      <c r="Q1748" t="str">
        <f t="shared" ca="1" si="379"/>
        <v>No</v>
      </c>
      <c r="R1748">
        <f t="shared" ca="1" si="385"/>
        <v>4</v>
      </c>
      <c r="S1748">
        <f t="shared" ca="1" si="386"/>
        <v>5</v>
      </c>
      <c r="T1748">
        <f t="shared" ca="1" si="387"/>
        <v>3</v>
      </c>
      <c r="U1748">
        <f t="shared" ca="1" si="388"/>
        <v>3</v>
      </c>
      <c r="V1748">
        <f t="shared" ca="1" si="389"/>
        <v>4</v>
      </c>
      <c r="W1748">
        <f t="shared" ca="1" si="390"/>
        <v>0</v>
      </c>
      <c r="X1748">
        <f t="shared" ca="1" si="391"/>
        <v>19</v>
      </c>
    </row>
    <row r="1749" spans="1:24" x14ac:dyDescent="0.25">
      <c r="A1749">
        <v>164845</v>
      </c>
      <c r="B1749" t="s">
        <v>271</v>
      </c>
      <c r="C1749" t="s">
        <v>10</v>
      </c>
      <c r="D1749" t="s">
        <v>5927</v>
      </c>
      <c r="E1749" t="str">
        <f t="shared" ca="1" si="392"/>
        <v>Canton</v>
      </c>
      <c r="F1749" t="s">
        <v>24067</v>
      </c>
      <c r="G1749">
        <f t="shared" ca="1" si="380"/>
        <v>5931353612</v>
      </c>
      <c r="H1749" t="s">
        <v>273</v>
      </c>
      <c r="I1749">
        <v>2111</v>
      </c>
      <c r="J1749" t="str">
        <f t="shared" ca="1" si="381"/>
        <v>Female</v>
      </c>
      <c r="K1749">
        <f t="shared" ca="1" si="382"/>
        <v>63</v>
      </c>
      <c r="L1749" t="str">
        <f t="shared" ca="1" si="383"/>
        <v>Adult</v>
      </c>
      <c r="M1749" t="str">
        <f t="shared" ca="1" si="384"/>
        <v>Yes</v>
      </c>
      <c r="N1749" t="str">
        <f t="shared" ca="1" si="384"/>
        <v>Yes</v>
      </c>
      <c r="O1749" t="str">
        <f t="shared" ca="1" si="384"/>
        <v>Yes</v>
      </c>
      <c r="P1749" t="str">
        <f t="shared" ca="1" si="379"/>
        <v>No</v>
      </c>
      <c r="Q1749" t="str">
        <f t="shared" ca="1" si="379"/>
        <v>Yes</v>
      </c>
      <c r="R1749">
        <f t="shared" ca="1" si="385"/>
        <v>1</v>
      </c>
      <c r="S1749">
        <f t="shared" ca="1" si="386"/>
        <v>0</v>
      </c>
      <c r="T1749">
        <f t="shared" ca="1" si="387"/>
        <v>5</v>
      </c>
      <c r="U1749">
        <f t="shared" ca="1" si="388"/>
        <v>3</v>
      </c>
      <c r="V1749">
        <f t="shared" ca="1" si="389"/>
        <v>0</v>
      </c>
      <c r="W1749">
        <f t="shared" ca="1" si="390"/>
        <v>4</v>
      </c>
      <c r="X1749">
        <f t="shared" ca="1" si="391"/>
        <v>13</v>
      </c>
    </row>
    <row r="1750" spans="1:24" x14ac:dyDescent="0.25">
      <c r="A1750">
        <v>164872</v>
      </c>
      <c r="B1750" t="s">
        <v>5928</v>
      </c>
      <c r="C1750" t="s">
        <v>10</v>
      </c>
      <c r="D1750" t="s">
        <v>5929</v>
      </c>
      <c r="E1750" t="str">
        <f t="shared" ca="1" si="392"/>
        <v>Newton</v>
      </c>
      <c r="F1750" t="s">
        <v>24067</v>
      </c>
      <c r="G1750">
        <f t="shared" ca="1" si="380"/>
        <v>2217654862</v>
      </c>
      <c r="H1750" t="s">
        <v>5931</v>
      </c>
      <c r="I1750" t="s">
        <v>5930</v>
      </c>
      <c r="J1750" t="str">
        <f t="shared" ca="1" si="381"/>
        <v>Male</v>
      </c>
      <c r="K1750">
        <f t="shared" ca="1" si="382"/>
        <v>41</v>
      </c>
      <c r="L1750" t="str">
        <f t="shared" ca="1" si="383"/>
        <v>Adult</v>
      </c>
      <c r="M1750" t="str">
        <f t="shared" ca="1" si="384"/>
        <v>No</v>
      </c>
      <c r="N1750" t="str">
        <f t="shared" ca="1" si="384"/>
        <v>Yes</v>
      </c>
      <c r="O1750" t="str">
        <f t="shared" ca="1" si="384"/>
        <v>No</v>
      </c>
      <c r="P1750" t="str">
        <f t="shared" ca="1" si="379"/>
        <v>No</v>
      </c>
      <c r="Q1750" t="str">
        <f t="shared" ca="1" si="379"/>
        <v>Yes</v>
      </c>
      <c r="R1750">
        <f t="shared" ca="1" si="385"/>
        <v>3</v>
      </c>
      <c r="S1750">
        <f t="shared" ca="1" si="386"/>
        <v>3</v>
      </c>
      <c r="T1750">
        <f t="shared" ca="1" si="387"/>
        <v>3</v>
      </c>
      <c r="U1750">
        <f t="shared" ca="1" si="388"/>
        <v>0</v>
      </c>
      <c r="V1750">
        <f t="shared" ca="1" si="389"/>
        <v>0</v>
      </c>
      <c r="W1750">
        <f t="shared" ca="1" si="390"/>
        <v>4</v>
      </c>
      <c r="X1750">
        <f t="shared" ca="1" si="391"/>
        <v>13</v>
      </c>
    </row>
    <row r="1751" spans="1:24" x14ac:dyDescent="0.25">
      <c r="A1751">
        <v>164915</v>
      </c>
      <c r="B1751" t="s">
        <v>5932</v>
      </c>
      <c r="C1751" t="s">
        <v>10</v>
      </c>
      <c r="D1751" t="s">
        <v>5933</v>
      </c>
      <c r="E1751" t="str">
        <f t="shared" ca="1" si="392"/>
        <v>Revere</v>
      </c>
      <c r="F1751" t="s">
        <v>24067</v>
      </c>
      <c r="G1751">
        <f t="shared" ca="1" si="380"/>
        <v>1084487988</v>
      </c>
      <c r="H1751" t="s">
        <v>5934</v>
      </c>
      <c r="I1751">
        <v>2446</v>
      </c>
      <c r="J1751" t="str">
        <f t="shared" ca="1" si="381"/>
        <v>Male</v>
      </c>
      <c r="K1751">
        <f t="shared" ca="1" si="382"/>
        <v>45</v>
      </c>
      <c r="L1751" t="str">
        <f t="shared" ca="1" si="383"/>
        <v>Adult</v>
      </c>
      <c r="M1751" t="str">
        <f t="shared" ca="1" si="384"/>
        <v>Yes</v>
      </c>
      <c r="N1751" t="str">
        <f t="shared" ca="1" si="384"/>
        <v>Yes</v>
      </c>
      <c r="O1751" t="str">
        <f t="shared" ca="1" si="384"/>
        <v>Yes</v>
      </c>
      <c r="P1751" t="str">
        <f t="shared" ca="1" si="379"/>
        <v>No</v>
      </c>
      <c r="Q1751" t="str">
        <f t="shared" ca="1" si="379"/>
        <v>Yes</v>
      </c>
      <c r="R1751">
        <f t="shared" ca="1" si="385"/>
        <v>2</v>
      </c>
      <c r="S1751">
        <f t="shared" ca="1" si="386"/>
        <v>3</v>
      </c>
      <c r="T1751">
        <f t="shared" ca="1" si="387"/>
        <v>5</v>
      </c>
      <c r="U1751">
        <f t="shared" ca="1" si="388"/>
        <v>3</v>
      </c>
      <c r="V1751">
        <f t="shared" ca="1" si="389"/>
        <v>0</v>
      </c>
      <c r="W1751">
        <f t="shared" ca="1" si="390"/>
        <v>4</v>
      </c>
      <c r="X1751">
        <f t="shared" ca="1" si="391"/>
        <v>17</v>
      </c>
    </row>
    <row r="1752" spans="1:24" x14ac:dyDescent="0.25">
      <c r="A1752">
        <v>164924</v>
      </c>
      <c r="B1752" t="s">
        <v>5935</v>
      </c>
      <c r="C1752" t="s">
        <v>10</v>
      </c>
      <c r="D1752" t="s">
        <v>5936</v>
      </c>
      <c r="E1752" t="str">
        <f t="shared" ca="1" si="392"/>
        <v>Needham</v>
      </c>
      <c r="F1752" t="s">
        <v>24067</v>
      </c>
      <c r="G1752">
        <f t="shared" ca="1" si="380"/>
        <v>8359172647</v>
      </c>
      <c r="H1752" t="s">
        <v>5937</v>
      </c>
      <c r="I1752">
        <v>2467</v>
      </c>
      <c r="J1752" t="str">
        <f t="shared" ca="1" si="381"/>
        <v>Female</v>
      </c>
      <c r="K1752">
        <f t="shared" ca="1" si="382"/>
        <v>69</v>
      </c>
      <c r="L1752" t="str">
        <f t="shared" ca="1" si="383"/>
        <v>Adult</v>
      </c>
      <c r="M1752" t="str">
        <f t="shared" ca="1" si="384"/>
        <v>No</v>
      </c>
      <c r="N1752" t="str">
        <f t="shared" ca="1" si="384"/>
        <v>No</v>
      </c>
      <c r="O1752" t="str">
        <f t="shared" ca="1" si="384"/>
        <v>No</v>
      </c>
      <c r="P1752" t="str">
        <f t="shared" ca="1" si="379"/>
        <v>No</v>
      </c>
      <c r="Q1752" t="str">
        <f t="shared" ca="1" si="379"/>
        <v>No</v>
      </c>
      <c r="R1752">
        <f t="shared" ca="1" si="385"/>
        <v>4</v>
      </c>
      <c r="S1752">
        <f t="shared" ca="1" si="386"/>
        <v>5</v>
      </c>
      <c r="T1752">
        <f t="shared" ca="1" si="387"/>
        <v>0</v>
      </c>
      <c r="U1752">
        <f t="shared" ca="1" si="388"/>
        <v>0</v>
      </c>
      <c r="V1752">
        <f t="shared" ca="1" si="389"/>
        <v>0</v>
      </c>
      <c r="W1752">
        <f t="shared" ca="1" si="390"/>
        <v>0</v>
      </c>
      <c r="X1752">
        <f t="shared" ca="1" si="391"/>
        <v>9</v>
      </c>
    </row>
    <row r="1753" spans="1:24" x14ac:dyDescent="0.25">
      <c r="A1753">
        <v>164933</v>
      </c>
      <c r="B1753" t="s">
        <v>5938</v>
      </c>
      <c r="C1753" t="s">
        <v>10</v>
      </c>
      <c r="D1753" t="s">
        <v>5939</v>
      </c>
      <c r="E1753" t="str">
        <f t="shared" ca="1" si="392"/>
        <v>Cambridge</v>
      </c>
      <c r="F1753" t="s">
        <v>24067</v>
      </c>
      <c r="G1753">
        <f t="shared" ca="1" si="380"/>
        <v>7556832106</v>
      </c>
      <c r="H1753" t="s">
        <v>5940</v>
      </c>
      <c r="I1753">
        <v>2215</v>
      </c>
      <c r="J1753" t="str">
        <f t="shared" ca="1" si="381"/>
        <v>Female</v>
      </c>
      <c r="K1753">
        <f t="shared" ca="1" si="382"/>
        <v>70</v>
      </c>
      <c r="L1753" t="str">
        <f t="shared" ca="1" si="383"/>
        <v>Adult</v>
      </c>
      <c r="M1753" t="str">
        <f t="shared" ca="1" si="384"/>
        <v>Yes</v>
      </c>
      <c r="N1753" t="str">
        <f t="shared" ca="1" si="384"/>
        <v>Yes</v>
      </c>
      <c r="O1753" t="str">
        <f t="shared" ca="1" si="384"/>
        <v>No</v>
      </c>
      <c r="P1753" t="str">
        <f t="shared" ca="1" si="379"/>
        <v>No</v>
      </c>
      <c r="Q1753" t="str">
        <f t="shared" ca="1" si="379"/>
        <v>Yes</v>
      </c>
      <c r="R1753">
        <f t="shared" ca="1" si="385"/>
        <v>3</v>
      </c>
      <c r="S1753">
        <f t="shared" ca="1" si="386"/>
        <v>3</v>
      </c>
      <c r="T1753">
        <f t="shared" ca="1" si="387"/>
        <v>3</v>
      </c>
      <c r="U1753">
        <f t="shared" ca="1" si="388"/>
        <v>3</v>
      </c>
      <c r="V1753">
        <f t="shared" ca="1" si="389"/>
        <v>0</v>
      </c>
      <c r="W1753">
        <f t="shared" ca="1" si="390"/>
        <v>4</v>
      </c>
      <c r="X1753">
        <f t="shared" ca="1" si="391"/>
        <v>16</v>
      </c>
    </row>
    <row r="1754" spans="1:24" x14ac:dyDescent="0.25">
      <c r="A1754">
        <v>164988</v>
      </c>
      <c r="B1754" t="s">
        <v>5941</v>
      </c>
      <c r="C1754" t="s">
        <v>10</v>
      </c>
      <c r="D1754" t="s">
        <v>5942</v>
      </c>
      <c r="E1754" t="str">
        <f t="shared" ca="1" si="392"/>
        <v>Boston</v>
      </c>
      <c r="F1754" t="s">
        <v>24067</v>
      </c>
      <c r="G1754">
        <f t="shared" ca="1" si="380"/>
        <v>6886640378</v>
      </c>
      <c r="H1754" t="s">
        <v>5943</v>
      </c>
      <c r="I1754">
        <v>2215</v>
      </c>
      <c r="J1754" t="str">
        <f t="shared" ca="1" si="381"/>
        <v>Female</v>
      </c>
      <c r="K1754">
        <f t="shared" ca="1" si="382"/>
        <v>55</v>
      </c>
      <c r="L1754" t="str">
        <f t="shared" ca="1" si="383"/>
        <v>Adult</v>
      </c>
      <c r="M1754" t="str">
        <f t="shared" ca="1" si="384"/>
        <v>No</v>
      </c>
      <c r="N1754" t="str">
        <f t="shared" ca="1" si="384"/>
        <v>Yes</v>
      </c>
      <c r="O1754" t="str">
        <f t="shared" ca="1" si="384"/>
        <v>Yes</v>
      </c>
      <c r="P1754" t="str">
        <f t="shared" ca="1" si="379"/>
        <v>Yes</v>
      </c>
      <c r="Q1754" t="str">
        <f t="shared" ca="1" si="379"/>
        <v>No</v>
      </c>
      <c r="R1754">
        <f t="shared" ca="1" si="385"/>
        <v>5</v>
      </c>
      <c r="S1754">
        <f t="shared" ca="1" si="386"/>
        <v>5</v>
      </c>
      <c r="T1754">
        <f t="shared" ca="1" si="387"/>
        <v>5</v>
      </c>
      <c r="U1754">
        <f t="shared" ca="1" si="388"/>
        <v>0</v>
      </c>
      <c r="V1754">
        <f t="shared" ca="1" si="389"/>
        <v>4</v>
      </c>
      <c r="W1754">
        <f t="shared" ca="1" si="390"/>
        <v>0</v>
      </c>
      <c r="X1754">
        <f t="shared" ca="1" si="391"/>
        <v>19</v>
      </c>
    </row>
    <row r="1755" spans="1:24" x14ac:dyDescent="0.25">
      <c r="A1755">
        <v>165015</v>
      </c>
      <c r="B1755" t="s">
        <v>5944</v>
      </c>
      <c r="C1755" t="s">
        <v>10</v>
      </c>
      <c r="D1755" t="s">
        <v>5945</v>
      </c>
      <c r="E1755" t="str">
        <f t="shared" ca="1" si="392"/>
        <v>Brookline</v>
      </c>
      <c r="F1755" t="s">
        <v>24067</v>
      </c>
      <c r="G1755">
        <f t="shared" ca="1" si="380"/>
        <v>2379012210</v>
      </c>
      <c r="H1755" t="s">
        <v>5947</v>
      </c>
      <c r="I1755" t="s">
        <v>5946</v>
      </c>
      <c r="J1755" t="str">
        <f t="shared" ca="1" si="381"/>
        <v>Male</v>
      </c>
      <c r="K1755">
        <f t="shared" ca="1" si="382"/>
        <v>29</v>
      </c>
      <c r="L1755" t="str">
        <f t="shared" ca="1" si="383"/>
        <v>Adult</v>
      </c>
      <c r="M1755" t="str">
        <f t="shared" ca="1" si="384"/>
        <v>Yes</v>
      </c>
      <c r="N1755" t="str">
        <f t="shared" ca="1" si="384"/>
        <v>Yes</v>
      </c>
      <c r="O1755" t="str">
        <f t="shared" ca="1" si="384"/>
        <v>No</v>
      </c>
      <c r="P1755" t="str">
        <f t="shared" ca="1" si="379"/>
        <v>Yes</v>
      </c>
      <c r="Q1755" t="str">
        <f t="shared" ca="1" si="379"/>
        <v>Yes</v>
      </c>
      <c r="R1755">
        <f t="shared" ca="1" si="385"/>
        <v>1</v>
      </c>
      <c r="S1755">
        <f t="shared" ca="1" si="386"/>
        <v>0</v>
      </c>
      <c r="T1755">
        <f t="shared" ca="1" si="387"/>
        <v>3</v>
      </c>
      <c r="U1755">
        <f t="shared" ca="1" si="388"/>
        <v>3</v>
      </c>
      <c r="V1755">
        <f t="shared" ca="1" si="389"/>
        <v>4</v>
      </c>
      <c r="W1755">
        <f t="shared" ca="1" si="390"/>
        <v>4</v>
      </c>
      <c r="X1755">
        <f t="shared" ca="1" si="391"/>
        <v>15</v>
      </c>
    </row>
    <row r="1756" spans="1:24" x14ac:dyDescent="0.25">
      <c r="A1756">
        <v>165024</v>
      </c>
      <c r="B1756" t="s">
        <v>5948</v>
      </c>
      <c r="C1756" t="s">
        <v>10</v>
      </c>
      <c r="D1756" t="s">
        <v>5949</v>
      </c>
      <c r="E1756" t="str">
        <f t="shared" ca="1" si="392"/>
        <v>Somerville</v>
      </c>
      <c r="F1756" t="s">
        <v>24067</v>
      </c>
      <c r="G1756">
        <f t="shared" ca="1" si="380"/>
        <v>6846678636</v>
      </c>
      <c r="H1756" t="s">
        <v>5950</v>
      </c>
      <c r="I1756">
        <v>2325</v>
      </c>
      <c r="J1756" t="str">
        <f t="shared" ca="1" si="381"/>
        <v>Male</v>
      </c>
      <c r="K1756">
        <f t="shared" ca="1" si="382"/>
        <v>28</v>
      </c>
      <c r="L1756" t="str">
        <f t="shared" ca="1" si="383"/>
        <v>Adult</v>
      </c>
      <c r="M1756" t="str">
        <f t="shared" ca="1" si="384"/>
        <v>No</v>
      </c>
      <c r="N1756" t="str">
        <f t="shared" ca="1" si="384"/>
        <v>Yes</v>
      </c>
      <c r="O1756" t="str">
        <f t="shared" ca="1" si="384"/>
        <v>Yes</v>
      </c>
      <c r="P1756" t="str">
        <f t="shared" ca="1" si="379"/>
        <v>Yes</v>
      </c>
      <c r="Q1756" t="str">
        <f t="shared" ca="1" si="379"/>
        <v>Yes</v>
      </c>
      <c r="R1756">
        <f t="shared" ca="1" si="385"/>
        <v>1</v>
      </c>
      <c r="S1756">
        <f t="shared" ca="1" si="386"/>
        <v>0</v>
      </c>
      <c r="T1756">
        <f t="shared" ca="1" si="387"/>
        <v>5</v>
      </c>
      <c r="U1756">
        <f t="shared" ca="1" si="388"/>
        <v>0</v>
      </c>
      <c r="V1756">
        <f t="shared" ca="1" si="389"/>
        <v>4</v>
      </c>
      <c r="W1756">
        <f t="shared" ca="1" si="390"/>
        <v>4</v>
      </c>
      <c r="X1756">
        <f t="shared" ca="1" si="391"/>
        <v>14</v>
      </c>
    </row>
    <row r="1757" spans="1:24" x14ac:dyDescent="0.25">
      <c r="A1757">
        <v>165033</v>
      </c>
      <c r="B1757" t="s">
        <v>5951</v>
      </c>
      <c r="C1757" t="s">
        <v>10</v>
      </c>
      <c r="D1757" t="s">
        <v>5952</v>
      </c>
      <c r="E1757" t="str">
        <f t="shared" ca="1" si="392"/>
        <v xml:space="preserve"> Milton</v>
      </c>
      <c r="F1757" t="s">
        <v>24067</v>
      </c>
      <c r="G1757">
        <f t="shared" ca="1" si="380"/>
        <v>6507783328</v>
      </c>
      <c r="H1757" t="s">
        <v>5954</v>
      </c>
      <c r="I1757" t="s">
        <v>5953</v>
      </c>
      <c r="J1757" t="str">
        <f t="shared" ca="1" si="381"/>
        <v>Female</v>
      </c>
      <c r="K1757">
        <f t="shared" ca="1" si="382"/>
        <v>41</v>
      </c>
      <c r="L1757" t="str">
        <f t="shared" ca="1" si="383"/>
        <v>Adult</v>
      </c>
      <c r="M1757" t="str">
        <f t="shared" ca="1" si="384"/>
        <v>No</v>
      </c>
      <c r="N1757" t="str">
        <f t="shared" ca="1" si="384"/>
        <v>Yes</v>
      </c>
      <c r="O1757" t="str">
        <f t="shared" ca="1" si="384"/>
        <v>No</v>
      </c>
      <c r="P1757" t="str">
        <f t="shared" ca="1" si="379"/>
        <v>Yes</v>
      </c>
      <c r="Q1757" t="str">
        <f t="shared" ca="1" si="379"/>
        <v>No</v>
      </c>
      <c r="R1757">
        <f t="shared" ca="1" si="385"/>
        <v>5</v>
      </c>
      <c r="S1757">
        <f t="shared" ca="1" si="386"/>
        <v>5</v>
      </c>
      <c r="T1757">
        <f t="shared" ca="1" si="387"/>
        <v>3</v>
      </c>
      <c r="U1757">
        <f t="shared" ca="1" si="388"/>
        <v>0</v>
      </c>
      <c r="V1757">
        <f t="shared" ca="1" si="389"/>
        <v>4</v>
      </c>
      <c r="W1757">
        <f t="shared" ca="1" si="390"/>
        <v>0</v>
      </c>
      <c r="X1757">
        <f t="shared" ca="1" si="391"/>
        <v>17</v>
      </c>
    </row>
    <row r="1758" spans="1:24" x14ac:dyDescent="0.25">
      <c r="A1758">
        <v>165060</v>
      </c>
      <c r="B1758" t="s">
        <v>5955</v>
      </c>
      <c r="C1758" t="s">
        <v>10</v>
      </c>
      <c r="D1758" t="s">
        <v>5956</v>
      </c>
      <c r="E1758" t="str">
        <f t="shared" ca="1" si="392"/>
        <v xml:space="preserve"> Milton</v>
      </c>
      <c r="F1758" t="s">
        <v>24067</v>
      </c>
      <c r="G1758">
        <f t="shared" ca="1" si="380"/>
        <v>7510344045</v>
      </c>
      <c r="H1758" t="s">
        <v>5958</v>
      </c>
      <c r="I1758" t="s">
        <v>5957</v>
      </c>
      <c r="J1758" t="str">
        <f t="shared" ca="1" si="381"/>
        <v>Female</v>
      </c>
      <c r="K1758">
        <f t="shared" ca="1" si="382"/>
        <v>65</v>
      </c>
      <c r="L1758" t="str">
        <f t="shared" ca="1" si="383"/>
        <v>Adult</v>
      </c>
      <c r="M1758" t="str">
        <f t="shared" ca="1" si="384"/>
        <v>Yes</v>
      </c>
      <c r="N1758" t="str">
        <f t="shared" ca="1" si="384"/>
        <v>No</v>
      </c>
      <c r="O1758" t="str">
        <f t="shared" ca="1" si="384"/>
        <v>No</v>
      </c>
      <c r="P1758" t="str">
        <f t="shared" ca="1" si="379"/>
        <v>Yes</v>
      </c>
      <c r="Q1758" t="str">
        <f t="shared" ca="1" si="379"/>
        <v>Yes</v>
      </c>
      <c r="R1758">
        <f t="shared" ca="1" si="385"/>
        <v>2</v>
      </c>
      <c r="S1758">
        <f t="shared" ca="1" si="386"/>
        <v>3</v>
      </c>
      <c r="T1758">
        <f t="shared" ca="1" si="387"/>
        <v>0</v>
      </c>
      <c r="U1758">
        <f t="shared" ca="1" si="388"/>
        <v>3</v>
      </c>
      <c r="V1758">
        <f t="shared" ca="1" si="389"/>
        <v>4</v>
      </c>
      <c r="W1758">
        <f t="shared" ca="1" si="390"/>
        <v>4</v>
      </c>
      <c r="X1758">
        <f t="shared" ca="1" si="391"/>
        <v>16</v>
      </c>
    </row>
    <row r="1759" spans="1:24" x14ac:dyDescent="0.25">
      <c r="A1759">
        <v>165112</v>
      </c>
      <c r="B1759" t="s">
        <v>5959</v>
      </c>
      <c r="C1759" t="s">
        <v>10</v>
      </c>
      <c r="D1759" t="s">
        <v>5960</v>
      </c>
      <c r="E1759" t="str">
        <f t="shared" ca="1" si="392"/>
        <v>Needham</v>
      </c>
      <c r="F1759" t="s">
        <v>24067</v>
      </c>
      <c r="G1759">
        <f t="shared" ca="1" si="380"/>
        <v>2544411748</v>
      </c>
      <c r="H1759" t="s">
        <v>5962</v>
      </c>
      <c r="I1759" t="s">
        <v>5961</v>
      </c>
      <c r="J1759" t="str">
        <f t="shared" ca="1" si="381"/>
        <v>Male</v>
      </c>
      <c r="K1759">
        <f t="shared" ca="1" si="382"/>
        <v>31</v>
      </c>
      <c r="L1759" t="str">
        <f t="shared" ca="1" si="383"/>
        <v>Adult</v>
      </c>
      <c r="M1759" t="str">
        <f t="shared" ca="1" si="384"/>
        <v>No</v>
      </c>
      <c r="N1759" t="str">
        <f t="shared" ca="1" si="384"/>
        <v>Yes</v>
      </c>
      <c r="O1759" t="str">
        <f t="shared" ca="1" si="384"/>
        <v>Yes</v>
      </c>
      <c r="P1759" t="str">
        <f t="shared" ca="1" si="379"/>
        <v>No</v>
      </c>
      <c r="Q1759" t="str">
        <f t="shared" ca="1" si="379"/>
        <v>No</v>
      </c>
      <c r="R1759">
        <f t="shared" ca="1" si="385"/>
        <v>1</v>
      </c>
      <c r="S1759">
        <f t="shared" ca="1" si="386"/>
        <v>0</v>
      </c>
      <c r="T1759">
        <f t="shared" ca="1" si="387"/>
        <v>5</v>
      </c>
      <c r="U1759">
        <f t="shared" ca="1" si="388"/>
        <v>0</v>
      </c>
      <c r="V1759">
        <f t="shared" ca="1" si="389"/>
        <v>0</v>
      </c>
      <c r="W1759">
        <f t="shared" ca="1" si="390"/>
        <v>0</v>
      </c>
      <c r="X1759">
        <f t="shared" ca="1" si="391"/>
        <v>6</v>
      </c>
    </row>
    <row r="1760" spans="1:24" x14ac:dyDescent="0.25">
      <c r="A1760">
        <v>165167</v>
      </c>
      <c r="B1760" t="s">
        <v>5963</v>
      </c>
      <c r="C1760" t="s">
        <v>10</v>
      </c>
      <c r="D1760" t="s">
        <v>5964</v>
      </c>
      <c r="E1760" t="str">
        <f t="shared" ca="1" si="392"/>
        <v>Canton</v>
      </c>
      <c r="F1760" t="s">
        <v>24067</v>
      </c>
      <c r="G1760">
        <f t="shared" ca="1" si="380"/>
        <v>6658684208</v>
      </c>
      <c r="H1760" t="s">
        <v>5965</v>
      </c>
      <c r="I1760">
        <v>2138</v>
      </c>
      <c r="J1760" t="str">
        <f t="shared" ca="1" si="381"/>
        <v>Female</v>
      </c>
      <c r="K1760">
        <f t="shared" ca="1" si="382"/>
        <v>54</v>
      </c>
      <c r="L1760" t="str">
        <f t="shared" ca="1" si="383"/>
        <v>Adult</v>
      </c>
      <c r="M1760" t="str">
        <f t="shared" ca="1" si="384"/>
        <v>No</v>
      </c>
      <c r="N1760" t="str">
        <f t="shared" ca="1" si="384"/>
        <v>No</v>
      </c>
      <c r="O1760" t="str">
        <f t="shared" ca="1" si="384"/>
        <v>Yes</v>
      </c>
      <c r="P1760" t="str">
        <f t="shared" ca="1" si="379"/>
        <v>Yes</v>
      </c>
      <c r="Q1760" t="str">
        <f t="shared" ca="1" si="379"/>
        <v>Yes</v>
      </c>
      <c r="R1760">
        <f t="shared" ca="1" si="385"/>
        <v>2</v>
      </c>
      <c r="S1760">
        <f t="shared" ca="1" si="386"/>
        <v>3</v>
      </c>
      <c r="T1760">
        <f t="shared" ca="1" si="387"/>
        <v>3</v>
      </c>
      <c r="U1760">
        <f t="shared" ca="1" si="388"/>
        <v>0</v>
      </c>
      <c r="V1760">
        <f t="shared" ca="1" si="389"/>
        <v>4</v>
      </c>
      <c r="W1760">
        <f t="shared" ca="1" si="390"/>
        <v>4</v>
      </c>
      <c r="X1760">
        <f t="shared" ca="1" si="391"/>
        <v>16</v>
      </c>
    </row>
    <row r="1761" spans="1:24" x14ac:dyDescent="0.25">
      <c r="A1761">
        <v>165194</v>
      </c>
      <c r="B1761" t="s">
        <v>5966</v>
      </c>
      <c r="C1761" t="s">
        <v>10</v>
      </c>
      <c r="D1761" t="s">
        <v>5967</v>
      </c>
      <c r="E1761" t="str">
        <f t="shared" ca="1" si="392"/>
        <v>Chelsea</v>
      </c>
      <c r="F1761" t="s">
        <v>24067</v>
      </c>
      <c r="G1761">
        <f t="shared" ca="1" si="380"/>
        <v>6962706637</v>
      </c>
      <c r="H1761" t="s">
        <v>5969</v>
      </c>
      <c r="I1761" t="s">
        <v>5968</v>
      </c>
      <c r="J1761" t="str">
        <f t="shared" ca="1" si="381"/>
        <v>Male</v>
      </c>
      <c r="K1761">
        <f t="shared" ca="1" si="382"/>
        <v>55</v>
      </c>
      <c r="L1761" t="str">
        <f t="shared" ca="1" si="383"/>
        <v>Adult</v>
      </c>
      <c r="M1761" t="str">
        <f t="shared" ca="1" si="384"/>
        <v>Yes</v>
      </c>
      <c r="N1761" t="str">
        <f t="shared" ca="1" si="384"/>
        <v>Yes</v>
      </c>
      <c r="O1761" t="str">
        <f t="shared" ca="1" si="384"/>
        <v>Yes</v>
      </c>
      <c r="P1761" t="str">
        <f t="shared" ca="1" si="379"/>
        <v>Yes</v>
      </c>
      <c r="Q1761" t="str">
        <f t="shared" ca="1" si="379"/>
        <v>No</v>
      </c>
      <c r="R1761">
        <f t="shared" ca="1" si="385"/>
        <v>1</v>
      </c>
      <c r="S1761">
        <f t="shared" ca="1" si="386"/>
        <v>0</v>
      </c>
      <c r="T1761">
        <f t="shared" ca="1" si="387"/>
        <v>5</v>
      </c>
      <c r="U1761">
        <f t="shared" ca="1" si="388"/>
        <v>3</v>
      </c>
      <c r="V1761">
        <f t="shared" ca="1" si="389"/>
        <v>4</v>
      </c>
      <c r="W1761">
        <f t="shared" ca="1" si="390"/>
        <v>0</v>
      </c>
      <c r="X1761">
        <f t="shared" ca="1" si="391"/>
        <v>13</v>
      </c>
    </row>
    <row r="1762" spans="1:24" x14ac:dyDescent="0.25">
      <c r="A1762">
        <v>165255</v>
      </c>
      <c r="B1762" t="s">
        <v>5970</v>
      </c>
      <c r="C1762" t="s">
        <v>10</v>
      </c>
      <c r="D1762" t="s">
        <v>5971</v>
      </c>
      <c r="E1762" t="str">
        <f t="shared" ca="1" si="392"/>
        <v xml:space="preserve"> Milton</v>
      </c>
      <c r="F1762" t="s">
        <v>24067</v>
      </c>
      <c r="G1762">
        <f t="shared" ca="1" si="380"/>
        <v>7909398857</v>
      </c>
      <c r="H1762" t="s">
        <v>5973</v>
      </c>
      <c r="I1762" t="s">
        <v>5972</v>
      </c>
      <c r="J1762" t="str">
        <f t="shared" ca="1" si="381"/>
        <v>Male</v>
      </c>
      <c r="K1762">
        <f t="shared" ca="1" si="382"/>
        <v>50</v>
      </c>
      <c r="L1762" t="str">
        <f t="shared" ca="1" si="383"/>
        <v>Adult</v>
      </c>
      <c r="M1762" t="str">
        <f t="shared" ca="1" si="384"/>
        <v>Yes</v>
      </c>
      <c r="N1762" t="str">
        <f t="shared" ca="1" si="384"/>
        <v>Yes</v>
      </c>
      <c r="O1762" t="str">
        <f t="shared" ca="1" si="384"/>
        <v>No</v>
      </c>
      <c r="P1762" t="str">
        <f t="shared" ca="1" si="379"/>
        <v>Yes</v>
      </c>
      <c r="Q1762" t="str">
        <f t="shared" ca="1" si="379"/>
        <v>No</v>
      </c>
      <c r="R1762">
        <f t="shared" ca="1" si="385"/>
        <v>4</v>
      </c>
      <c r="S1762">
        <f t="shared" ca="1" si="386"/>
        <v>5</v>
      </c>
      <c r="T1762">
        <f t="shared" ca="1" si="387"/>
        <v>3</v>
      </c>
      <c r="U1762">
        <f t="shared" ca="1" si="388"/>
        <v>3</v>
      </c>
      <c r="V1762">
        <f t="shared" ca="1" si="389"/>
        <v>4</v>
      </c>
      <c r="W1762">
        <f t="shared" ca="1" si="390"/>
        <v>0</v>
      </c>
      <c r="X1762">
        <f t="shared" ca="1" si="391"/>
        <v>19</v>
      </c>
    </row>
    <row r="1763" spans="1:24" x14ac:dyDescent="0.25">
      <c r="A1763">
        <v>165264</v>
      </c>
      <c r="B1763" t="s">
        <v>5974</v>
      </c>
      <c r="C1763" t="s">
        <v>10</v>
      </c>
      <c r="D1763" t="s">
        <v>5975</v>
      </c>
      <c r="E1763" t="str">
        <f t="shared" ca="1" si="392"/>
        <v>Winthrop</v>
      </c>
      <c r="F1763" t="s">
        <v>24067</v>
      </c>
      <c r="G1763">
        <f t="shared" ca="1" si="380"/>
        <v>5533185730</v>
      </c>
      <c r="H1763" t="s">
        <v>5976</v>
      </c>
      <c r="I1763">
        <v>2186</v>
      </c>
      <c r="J1763" t="str">
        <f t="shared" ca="1" si="381"/>
        <v>Male</v>
      </c>
      <c r="K1763">
        <f t="shared" ca="1" si="382"/>
        <v>66</v>
      </c>
      <c r="L1763" t="str">
        <f t="shared" ca="1" si="383"/>
        <v>Adult</v>
      </c>
      <c r="M1763" t="str">
        <f t="shared" ca="1" si="384"/>
        <v>No</v>
      </c>
      <c r="N1763" t="str">
        <f t="shared" ca="1" si="384"/>
        <v>Yes</v>
      </c>
      <c r="O1763" t="str">
        <f t="shared" ca="1" si="384"/>
        <v>Yes</v>
      </c>
      <c r="P1763" t="str">
        <f t="shared" ca="1" si="379"/>
        <v>Yes</v>
      </c>
      <c r="Q1763" t="str">
        <f t="shared" ca="1" si="379"/>
        <v>No</v>
      </c>
      <c r="R1763">
        <f t="shared" ca="1" si="385"/>
        <v>4</v>
      </c>
      <c r="S1763">
        <f t="shared" ca="1" si="386"/>
        <v>5</v>
      </c>
      <c r="T1763">
        <f t="shared" ca="1" si="387"/>
        <v>5</v>
      </c>
      <c r="U1763">
        <f t="shared" ca="1" si="388"/>
        <v>0</v>
      </c>
      <c r="V1763">
        <f t="shared" ca="1" si="389"/>
        <v>4</v>
      </c>
      <c r="W1763">
        <f t="shared" ca="1" si="390"/>
        <v>0</v>
      </c>
      <c r="X1763">
        <f t="shared" ca="1" si="391"/>
        <v>18</v>
      </c>
    </row>
    <row r="1764" spans="1:24" x14ac:dyDescent="0.25">
      <c r="A1764">
        <v>165334</v>
      </c>
      <c r="B1764" t="s">
        <v>5977</v>
      </c>
      <c r="C1764" t="s">
        <v>10</v>
      </c>
      <c r="D1764" t="s">
        <v>5978</v>
      </c>
      <c r="E1764" t="str">
        <f t="shared" ca="1" si="392"/>
        <v>Boston</v>
      </c>
      <c r="F1764" t="s">
        <v>24067</v>
      </c>
      <c r="G1764">
        <f t="shared" ca="1" si="380"/>
        <v>2624520942</v>
      </c>
      <c r="H1764" t="s">
        <v>5980</v>
      </c>
      <c r="I1764" t="s">
        <v>5979</v>
      </c>
      <c r="J1764" t="str">
        <f t="shared" ca="1" si="381"/>
        <v>Female</v>
      </c>
      <c r="K1764">
        <f t="shared" ca="1" si="382"/>
        <v>38</v>
      </c>
      <c r="L1764" t="str">
        <f t="shared" ca="1" si="383"/>
        <v>Adult</v>
      </c>
      <c r="M1764" t="str">
        <f t="shared" ca="1" si="384"/>
        <v>No</v>
      </c>
      <c r="N1764" t="str">
        <f t="shared" ca="1" si="384"/>
        <v>Yes</v>
      </c>
      <c r="O1764" t="str">
        <f t="shared" ca="1" si="384"/>
        <v>No</v>
      </c>
      <c r="P1764" t="str">
        <f t="shared" ca="1" si="379"/>
        <v>No</v>
      </c>
      <c r="Q1764" t="str">
        <f t="shared" ca="1" si="379"/>
        <v>Yes</v>
      </c>
      <c r="R1764">
        <f t="shared" ca="1" si="385"/>
        <v>5</v>
      </c>
      <c r="S1764">
        <f t="shared" ca="1" si="386"/>
        <v>5</v>
      </c>
      <c r="T1764">
        <f t="shared" ca="1" si="387"/>
        <v>3</v>
      </c>
      <c r="U1764">
        <f t="shared" ca="1" si="388"/>
        <v>0</v>
      </c>
      <c r="V1764">
        <f t="shared" ca="1" si="389"/>
        <v>0</v>
      </c>
      <c r="W1764">
        <f t="shared" ca="1" si="390"/>
        <v>4</v>
      </c>
      <c r="X1764">
        <f t="shared" ca="1" si="391"/>
        <v>17</v>
      </c>
    </row>
    <row r="1765" spans="1:24" x14ac:dyDescent="0.25">
      <c r="A1765">
        <v>165495</v>
      </c>
      <c r="B1765" t="s">
        <v>5981</v>
      </c>
      <c r="C1765" t="s">
        <v>10</v>
      </c>
      <c r="D1765" t="s">
        <v>5982</v>
      </c>
      <c r="E1765" t="str">
        <f t="shared" ca="1" si="392"/>
        <v xml:space="preserve"> Milton</v>
      </c>
      <c r="F1765" t="s">
        <v>24067</v>
      </c>
      <c r="G1765">
        <f t="shared" ca="1" si="380"/>
        <v>3232390462</v>
      </c>
      <c r="H1765" t="s">
        <v>5984</v>
      </c>
      <c r="I1765" t="s">
        <v>5983</v>
      </c>
      <c r="J1765" t="str">
        <f t="shared" ca="1" si="381"/>
        <v>Male</v>
      </c>
      <c r="K1765">
        <f t="shared" ca="1" si="382"/>
        <v>40</v>
      </c>
      <c r="L1765" t="str">
        <f t="shared" ca="1" si="383"/>
        <v>Adult</v>
      </c>
      <c r="M1765" t="str">
        <f t="shared" ca="1" si="384"/>
        <v>No</v>
      </c>
      <c r="N1765" t="str">
        <f t="shared" ca="1" si="384"/>
        <v>No</v>
      </c>
      <c r="O1765" t="str">
        <f t="shared" ca="1" si="384"/>
        <v>No</v>
      </c>
      <c r="P1765" t="str">
        <f t="shared" ca="1" si="379"/>
        <v>No</v>
      </c>
      <c r="Q1765" t="str">
        <f t="shared" ca="1" si="379"/>
        <v>Yes</v>
      </c>
      <c r="R1765">
        <f t="shared" ca="1" si="385"/>
        <v>3</v>
      </c>
      <c r="S1765">
        <f t="shared" ca="1" si="386"/>
        <v>3</v>
      </c>
      <c r="T1765">
        <f t="shared" ca="1" si="387"/>
        <v>0</v>
      </c>
      <c r="U1765">
        <f t="shared" ca="1" si="388"/>
        <v>0</v>
      </c>
      <c r="V1765">
        <f t="shared" ca="1" si="389"/>
        <v>0</v>
      </c>
      <c r="W1765">
        <f t="shared" ca="1" si="390"/>
        <v>4</v>
      </c>
      <c r="X1765">
        <f t="shared" ca="1" si="391"/>
        <v>10</v>
      </c>
    </row>
    <row r="1766" spans="1:24" x14ac:dyDescent="0.25">
      <c r="A1766">
        <v>165529</v>
      </c>
      <c r="B1766" t="s">
        <v>5985</v>
      </c>
      <c r="C1766" t="s">
        <v>10</v>
      </c>
      <c r="D1766" t="s">
        <v>5986</v>
      </c>
      <c r="E1766" t="str">
        <f t="shared" ca="1" si="392"/>
        <v>Winthrop</v>
      </c>
      <c r="F1766" t="s">
        <v>24067</v>
      </c>
      <c r="G1766">
        <f t="shared" ca="1" si="380"/>
        <v>4972980861</v>
      </c>
      <c r="H1766" t="s">
        <v>5988</v>
      </c>
      <c r="I1766" t="s">
        <v>5987</v>
      </c>
      <c r="J1766" t="str">
        <f t="shared" ca="1" si="381"/>
        <v>Male</v>
      </c>
      <c r="K1766">
        <f t="shared" ca="1" si="382"/>
        <v>58</v>
      </c>
      <c r="L1766" t="str">
        <f t="shared" ca="1" si="383"/>
        <v>Adult</v>
      </c>
      <c r="M1766" t="str">
        <f t="shared" ca="1" si="384"/>
        <v>No</v>
      </c>
      <c r="N1766" t="str">
        <f t="shared" ca="1" si="384"/>
        <v>No</v>
      </c>
      <c r="O1766" t="str">
        <f t="shared" ca="1" si="384"/>
        <v>No</v>
      </c>
      <c r="P1766" t="str">
        <f t="shared" ca="1" si="379"/>
        <v>No</v>
      </c>
      <c r="Q1766" t="str">
        <f t="shared" ca="1" si="379"/>
        <v>Yes</v>
      </c>
      <c r="R1766">
        <f t="shared" ca="1" si="385"/>
        <v>4</v>
      </c>
      <c r="S1766">
        <f t="shared" ca="1" si="386"/>
        <v>5</v>
      </c>
      <c r="T1766">
        <f t="shared" ca="1" si="387"/>
        <v>0</v>
      </c>
      <c r="U1766">
        <f t="shared" ca="1" si="388"/>
        <v>0</v>
      </c>
      <c r="V1766">
        <f t="shared" ca="1" si="389"/>
        <v>0</v>
      </c>
      <c r="W1766">
        <f t="shared" ca="1" si="390"/>
        <v>4</v>
      </c>
      <c r="X1766">
        <f t="shared" ca="1" si="391"/>
        <v>13</v>
      </c>
    </row>
    <row r="1767" spans="1:24" x14ac:dyDescent="0.25">
      <c r="A1767">
        <v>165556</v>
      </c>
      <c r="B1767" t="s">
        <v>5989</v>
      </c>
      <c r="C1767" t="s">
        <v>10</v>
      </c>
      <c r="D1767" t="s">
        <v>5990</v>
      </c>
      <c r="E1767" t="str">
        <f t="shared" ca="1" si="392"/>
        <v>Brookline</v>
      </c>
      <c r="F1767" t="s">
        <v>24067</v>
      </c>
      <c r="G1767">
        <f t="shared" ca="1" si="380"/>
        <v>6221892510</v>
      </c>
      <c r="H1767" t="s">
        <v>2364</v>
      </c>
      <c r="I1767">
        <v>2145</v>
      </c>
      <c r="J1767" t="str">
        <f t="shared" ca="1" si="381"/>
        <v>Female</v>
      </c>
      <c r="K1767">
        <f t="shared" ca="1" si="382"/>
        <v>46</v>
      </c>
      <c r="L1767" t="str">
        <f t="shared" ca="1" si="383"/>
        <v>Adult</v>
      </c>
      <c r="M1767" t="str">
        <f t="shared" ca="1" si="384"/>
        <v>No</v>
      </c>
      <c r="N1767" t="str">
        <f t="shared" ca="1" si="384"/>
        <v>No</v>
      </c>
      <c r="O1767" t="str">
        <f t="shared" ca="1" si="384"/>
        <v>No</v>
      </c>
      <c r="P1767" t="str">
        <f t="shared" ca="1" si="379"/>
        <v>No</v>
      </c>
      <c r="Q1767" t="str">
        <f t="shared" ca="1" si="379"/>
        <v>Yes</v>
      </c>
      <c r="R1767">
        <f t="shared" ca="1" si="385"/>
        <v>5</v>
      </c>
      <c r="S1767">
        <f t="shared" ca="1" si="386"/>
        <v>5</v>
      </c>
      <c r="T1767">
        <f t="shared" ca="1" si="387"/>
        <v>0</v>
      </c>
      <c r="U1767">
        <f t="shared" ca="1" si="388"/>
        <v>0</v>
      </c>
      <c r="V1767">
        <f t="shared" ca="1" si="389"/>
        <v>0</v>
      </c>
      <c r="W1767">
        <f t="shared" ca="1" si="390"/>
        <v>4</v>
      </c>
      <c r="X1767">
        <f t="shared" ca="1" si="391"/>
        <v>14</v>
      </c>
    </row>
    <row r="1768" spans="1:24" x14ac:dyDescent="0.25">
      <c r="A1768">
        <v>165574</v>
      </c>
      <c r="B1768" t="s">
        <v>5991</v>
      </c>
      <c r="C1768" t="s">
        <v>10</v>
      </c>
      <c r="D1768" t="s">
        <v>5992</v>
      </c>
      <c r="E1768" t="str">
        <f t="shared" ca="1" si="392"/>
        <v>Canton</v>
      </c>
      <c r="F1768" t="s">
        <v>24067</v>
      </c>
      <c r="G1768">
        <f t="shared" ca="1" si="380"/>
        <v>9104050919</v>
      </c>
      <c r="H1768" t="s">
        <v>5994</v>
      </c>
      <c r="I1768" t="s">
        <v>5993</v>
      </c>
      <c r="J1768" t="str">
        <f t="shared" ca="1" si="381"/>
        <v>Female</v>
      </c>
      <c r="K1768">
        <f t="shared" ca="1" si="382"/>
        <v>59</v>
      </c>
      <c r="L1768" t="str">
        <f t="shared" ca="1" si="383"/>
        <v>Adult</v>
      </c>
      <c r="M1768" t="str">
        <f t="shared" ca="1" si="384"/>
        <v>No</v>
      </c>
      <c r="N1768" t="str">
        <f t="shared" ca="1" si="384"/>
        <v>Yes</v>
      </c>
      <c r="O1768" t="str">
        <f t="shared" ca="1" si="384"/>
        <v>Yes</v>
      </c>
      <c r="P1768" t="str">
        <f t="shared" ca="1" si="379"/>
        <v>No</v>
      </c>
      <c r="Q1768" t="str">
        <f t="shared" ca="1" si="379"/>
        <v>Yes</v>
      </c>
      <c r="R1768">
        <f t="shared" ca="1" si="385"/>
        <v>1</v>
      </c>
      <c r="S1768">
        <f t="shared" ca="1" si="386"/>
        <v>0</v>
      </c>
      <c r="T1768">
        <f t="shared" ca="1" si="387"/>
        <v>5</v>
      </c>
      <c r="U1768">
        <f t="shared" ca="1" si="388"/>
        <v>0</v>
      </c>
      <c r="V1768">
        <f t="shared" ca="1" si="389"/>
        <v>0</v>
      </c>
      <c r="W1768">
        <f t="shared" ca="1" si="390"/>
        <v>4</v>
      </c>
      <c r="X1768">
        <f t="shared" ca="1" si="391"/>
        <v>10</v>
      </c>
    </row>
    <row r="1769" spans="1:24" x14ac:dyDescent="0.25">
      <c r="A1769">
        <v>165608</v>
      </c>
      <c r="B1769" t="s">
        <v>5995</v>
      </c>
      <c r="C1769" t="s">
        <v>10</v>
      </c>
      <c r="D1769" t="s">
        <v>5996</v>
      </c>
      <c r="E1769" t="str">
        <f t="shared" ca="1" si="392"/>
        <v>Watertown</v>
      </c>
      <c r="F1769" t="s">
        <v>24067</v>
      </c>
      <c r="G1769">
        <f t="shared" ca="1" si="380"/>
        <v>5832522513</v>
      </c>
      <c r="H1769" t="s">
        <v>5997</v>
      </c>
      <c r="I1769">
        <v>2723</v>
      </c>
      <c r="J1769" t="str">
        <f t="shared" ca="1" si="381"/>
        <v>Male</v>
      </c>
      <c r="K1769">
        <f t="shared" ca="1" si="382"/>
        <v>42</v>
      </c>
      <c r="L1769" t="str">
        <f t="shared" ca="1" si="383"/>
        <v>Adult</v>
      </c>
      <c r="M1769" t="str">
        <f t="shared" ca="1" si="384"/>
        <v>Yes</v>
      </c>
      <c r="N1769" t="str">
        <f t="shared" ca="1" si="384"/>
        <v>No</v>
      </c>
      <c r="O1769" t="str">
        <f t="shared" ca="1" si="384"/>
        <v>Yes</v>
      </c>
      <c r="P1769" t="str">
        <f t="shared" ca="1" si="379"/>
        <v>Yes</v>
      </c>
      <c r="Q1769" t="str">
        <f t="shared" ca="1" si="379"/>
        <v>Yes</v>
      </c>
      <c r="R1769">
        <f t="shared" ca="1" si="385"/>
        <v>3</v>
      </c>
      <c r="S1769">
        <f t="shared" ca="1" si="386"/>
        <v>3</v>
      </c>
      <c r="T1769">
        <f t="shared" ca="1" si="387"/>
        <v>3</v>
      </c>
      <c r="U1769">
        <f t="shared" ca="1" si="388"/>
        <v>3</v>
      </c>
      <c r="V1769">
        <f t="shared" ca="1" si="389"/>
        <v>4</v>
      </c>
      <c r="W1769">
        <f t="shared" ca="1" si="390"/>
        <v>4</v>
      </c>
      <c r="X1769">
        <f t="shared" ca="1" si="391"/>
        <v>20</v>
      </c>
    </row>
    <row r="1770" spans="1:24" x14ac:dyDescent="0.25">
      <c r="A1770">
        <v>165635</v>
      </c>
      <c r="B1770" t="s">
        <v>5998</v>
      </c>
      <c r="C1770" t="s">
        <v>10</v>
      </c>
      <c r="D1770" t="s">
        <v>5999</v>
      </c>
      <c r="E1770" t="str">
        <f t="shared" ca="1" si="392"/>
        <v>Somerville</v>
      </c>
      <c r="F1770" t="s">
        <v>24067</v>
      </c>
      <c r="G1770">
        <f t="shared" ca="1" si="380"/>
        <v>7779789935</v>
      </c>
      <c r="H1770" t="s">
        <v>6000</v>
      </c>
      <c r="I1770">
        <v>1730</v>
      </c>
      <c r="J1770" t="str">
        <f t="shared" ca="1" si="381"/>
        <v>Male</v>
      </c>
      <c r="K1770">
        <f t="shared" ca="1" si="382"/>
        <v>60</v>
      </c>
      <c r="L1770" t="str">
        <f t="shared" ca="1" si="383"/>
        <v>Adult</v>
      </c>
      <c r="M1770" t="str">
        <f t="shared" ca="1" si="384"/>
        <v>No</v>
      </c>
      <c r="N1770" t="str">
        <f t="shared" ca="1" si="384"/>
        <v>No</v>
      </c>
      <c r="O1770" t="str">
        <f t="shared" ca="1" si="384"/>
        <v>Yes</v>
      </c>
      <c r="P1770" t="str">
        <f t="shared" ca="1" si="379"/>
        <v>No</v>
      </c>
      <c r="Q1770" t="str">
        <f t="shared" ca="1" si="379"/>
        <v>Yes</v>
      </c>
      <c r="R1770">
        <f t="shared" ca="1" si="385"/>
        <v>5</v>
      </c>
      <c r="S1770">
        <f t="shared" ca="1" si="386"/>
        <v>5</v>
      </c>
      <c r="T1770">
        <f t="shared" ca="1" si="387"/>
        <v>3</v>
      </c>
      <c r="U1770">
        <f t="shared" ca="1" si="388"/>
        <v>0</v>
      </c>
      <c r="V1770">
        <f t="shared" ca="1" si="389"/>
        <v>0</v>
      </c>
      <c r="W1770">
        <f t="shared" ca="1" si="390"/>
        <v>4</v>
      </c>
      <c r="X1770">
        <f t="shared" ca="1" si="391"/>
        <v>17</v>
      </c>
    </row>
    <row r="1771" spans="1:24" x14ac:dyDescent="0.25">
      <c r="A1771">
        <v>165644</v>
      </c>
      <c r="B1771" t="s">
        <v>6001</v>
      </c>
      <c r="C1771" t="s">
        <v>10</v>
      </c>
      <c r="D1771" t="s">
        <v>6002</v>
      </c>
      <c r="E1771" t="str">
        <f t="shared" ca="1" si="392"/>
        <v>Everett</v>
      </c>
      <c r="F1771" t="s">
        <v>24067</v>
      </c>
      <c r="G1771">
        <f t="shared" ca="1" si="380"/>
        <v>8136751122</v>
      </c>
      <c r="H1771" t="s">
        <v>6004</v>
      </c>
      <c r="I1771" t="s">
        <v>6003</v>
      </c>
      <c r="J1771" t="str">
        <f t="shared" ca="1" si="381"/>
        <v>Male</v>
      </c>
      <c r="K1771">
        <f t="shared" ca="1" si="382"/>
        <v>34</v>
      </c>
      <c r="L1771" t="str">
        <f t="shared" ca="1" si="383"/>
        <v>Adult</v>
      </c>
      <c r="M1771" t="str">
        <f t="shared" ca="1" si="384"/>
        <v>No</v>
      </c>
      <c r="N1771" t="str">
        <f t="shared" ca="1" si="384"/>
        <v>No</v>
      </c>
      <c r="O1771" t="str">
        <f t="shared" ca="1" si="384"/>
        <v>No</v>
      </c>
      <c r="P1771" t="str">
        <f t="shared" ca="1" si="379"/>
        <v>Yes</v>
      </c>
      <c r="Q1771" t="str">
        <f t="shared" ca="1" si="379"/>
        <v>Yes</v>
      </c>
      <c r="R1771">
        <f t="shared" ca="1" si="385"/>
        <v>1</v>
      </c>
      <c r="S1771">
        <f t="shared" ca="1" si="386"/>
        <v>0</v>
      </c>
      <c r="T1771">
        <f t="shared" ca="1" si="387"/>
        <v>0</v>
      </c>
      <c r="U1771">
        <f t="shared" ca="1" si="388"/>
        <v>0</v>
      </c>
      <c r="V1771">
        <f t="shared" ca="1" si="389"/>
        <v>4</v>
      </c>
      <c r="W1771">
        <f t="shared" ca="1" si="390"/>
        <v>4</v>
      </c>
      <c r="X1771">
        <f t="shared" ca="1" si="391"/>
        <v>9</v>
      </c>
    </row>
    <row r="1772" spans="1:24" x14ac:dyDescent="0.25">
      <c r="A1772">
        <v>165662</v>
      </c>
      <c r="B1772" t="s">
        <v>6005</v>
      </c>
      <c r="C1772" t="s">
        <v>10</v>
      </c>
      <c r="D1772" t="s">
        <v>6006</v>
      </c>
      <c r="E1772" t="str">
        <f t="shared" ca="1" si="392"/>
        <v>Winthrop</v>
      </c>
      <c r="F1772" t="s">
        <v>24067</v>
      </c>
      <c r="G1772">
        <f t="shared" ca="1" si="380"/>
        <v>1143173016</v>
      </c>
      <c r="H1772" t="s">
        <v>6008</v>
      </c>
      <c r="I1772" t="s">
        <v>6007</v>
      </c>
      <c r="J1772" t="str">
        <f t="shared" ca="1" si="381"/>
        <v>Female</v>
      </c>
      <c r="K1772">
        <f t="shared" ca="1" si="382"/>
        <v>34</v>
      </c>
      <c r="L1772" t="str">
        <f t="shared" ca="1" si="383"/>
        <v>Adult</v>
      </c>
      <c r="M1772" t="str">
        <f t="shared" ca="1" si="384"/>
        <v>Yes</v>
      </c>
      <c r="N1772" t="str">
        <f t="shared" ca="1" si="384"/>
        <v>No</v>
      </c>
      <c r="O1772" t="str">
        <f t="shared" ca="1" si="384"/>
        <v>No</v>
      </c>
      <c r="P1772" t="str">
        <f t="shared" ca="1" si="379"/>
        <v>No</v>
      </c>
      <c r="Q1772" t="str">
        <f t="shared" ca="1" si="379"/>
        <v>No</v>
      </c>
      <c r="R1772">
        <f t="shared" ca="1" si="385"/>
        <v>5</v>
      </c>
      <c r="S1772">
        <f t="shared" ca="1" si="386"/>
        <v>5</v>
      </c>
      <c r="T1772">
        <f t="shared" ca="1" si="387"/>
        <v>0</v>
      </c>
      <c r="U1772">
        <f t="shared" ca="1" si="388"/>
        <v>3</v>
      </c>
      <c r="V1772">
        <f t="shared" ca="1" si="389"/>
        <v>0</v>
      </c>
      <c r="W1772">
        <f t="shared" ca="1" si="390"/>
        <v>0</v>
      </c>
      <c r="X1772">
        <f t="shared" ca="1" si="391"/>
        <v>13</v>
      </c>
    </row>
    <row r="1773" spans="1:24" x14ac:dyDescent="0.25">
      <c r="A1773">
        <v>165671</v>
      </c>
      <c r="B1773" t="s">
        <v>6009</v>
      </c>
      <c r="C1773" t="s">
        <v>10</v>
      </c>
      <c r="D1773" t="s">
        <v>6010</v>
      </c>
      <c r="E1773" t="str">
        <f t="shared" ca="1" si="392"/>
        <v>Chelsea</v>
      </c>
      <c r="F1773" t="s">
        <v>24067</v>
      </c>
      <c r="G1773">
        <f t="shared" ca="1" si="380"/>
        <v>6967113623</v>
      </c>
      <c r="H1773" t="s">
        <v>6011</v>
      </c>
      <c r="I1773">
        <v>2115</v>
      </c>
      <c r="J1773" t="str">
        <f t="shared" ca="1" si="381"/>
        <v>Male</v>
      </c>
      <c r="K1773">
        <f t="shared" ca="1" si="382"/>
        <v>56</v>
      </c>
      <c r="L1773" t="str">
        <f t="shared" ca="1" si="383"/>
        <v>Adult</v>
      </c>
      <c r="M1773" t="str">
        <f t="shared" ca="1" si="384"/>
        <v>No</v>
      </c>
      <c r="N1773" t="str">
        <f t="shared" ca="1" si="384"/>
        <v>Yes</v>
      </c>
      <c r="O1773" t="str">
        <f t="shared" ca="1" si="384"/>
        <v>No</v>
      </c>
      <c r="P1773" t="str">
        <f t="shared" ca="1" si="379"/>
        <v>Yes</v>
      </c>
      <c r="Q1773" t="str">
        <f t="shared" ca="1" si="379"/>
        <v>Yes</v>
      </c>
      <c r="R1773">
        <f t="shared" ca="1" si="385"/>
        <v>3</v>
      </c>
      <c r="S1773">
        <f t="shared" ca="1" si="386"/>
        <v>3</v>
      </c>
      <c r="T1773">
        <f t="shared" ca="1" si="387"/>
        <v>3</v>
      </c>
      <c r="U1773">
        <f t="shared" ca="1" si="388"/>
        <v>0</v>
      </c>
      <c r="V1773">
        <f t="shared" ca="1" si="389"/>
        <v>4</v>
      </c>
      <c r="W1773">
        <f t="shared" ca="1" si="390"/>
        <v>4</v>
      </c>
      <c r="X1773">
        <f t="shared" ca="1" si="391"/>
        <v>17</v>
      </c>
    </row>
    <row r="1774" spans="1:24" x14ac:dyDescent="0.25">
      <c r="A1774">
        <v>165699</v>
      </c>
      <c r="B1774" t="s">
        <v>6012</v>
      </c>
      <c r="C1774" t="s">
        <v>10</v>
      </c>
      <c r="D1774" t="s">
        <v>6013</v>
      </c>
      <c r="E1774" t="str">
        <f t="shared" ca="1" si="392"/>
        <v>Boston</v>
      </c>
      <c r="F1774" t="s">
        <v>24067</v>
      </c>
      <c r="G1774">
        <f t="shared" ca="1" si="380"/>
        <v>8877013801</v>
      </c>
      <c r="H1774" t="s">
        <v>6014</v>
      </c>
      <c r="I1774">
        <v>1915</v>
      </c>
      <c r="J1774" t="str">
        <f t="shared" ca="1" si="381"/>
        <v>Male</v>
      </c>
      <c r="K1774">
        <f t="shared" ca="1" si="382"/>
        <v>52</v>
      </c>
      <c r="L1774" t="str">
        <f t="shared" ca="1" si="383"/>
        <v>Adult</v>
      </c>
      <c r="M1774" t="str">
        <f t="shared" ca="1" si="384"/>
        <v>No</v>
      </c>
      <c r="N1774" t="str">
        <f t="shared" ca="1" si="384"/>
        <v>No</v>
      </c>
      <c r="O1774" t="str">
        <f t="shared" ca="1" si="384"/>
        <v>Yes</v>
      </c>
      <c r="P1774" t="str">
        <f t="shared" ca="1" si="379"/>
        <v>Yes</v>
      </c>
      <c r="Q1774" t="str">
        <f t="shared" ca="1" si="379"/>
        <v>Yes</v>
      </c>
      <c r="R1774">
        <f t="shared" ca="1" si="385"/>
        <v>1</v>
      </c>
      <c r="S1774">
        <f t="shared" ca="1" si="386"/>
        <v>0</v>
      </c>
      <c r="T1774">
        <f t="shared" ca="1" si="387"/>
        <v>3</v>
      </c>
      <c r="U1774">
        <f t="shared" ca="1" si="388"/>
        <v>0</v>
      </c>
      <c r="V1774">
        <f t="shared" ca="1" si="389"/>
        <v>4</v>
      </c>
      <c r="W1774">
        <f t="shared" ca="1" si="390"/>
        <v>4</v>
      </c>
      <c r="X1774">
        <f t="shared" ca="1" si="391"/>
        <v>12</v>
      </c>
    </row>
    <row r="1775" spans="1:24" x14ac:dyDescent="0.25">
      <c r="A1775">
        <v>165705</v>
      </c>
      <c r="B1775" t="s">
        <v>6015</v>
      </c>
      <c r="C1775" t="s">
        <v>10</v>
      </c>
      <c r="D1775" t="s">
        <v>6016</v>
      </c>
      <c r="E1775" t="str">
        <f t="shared" ca="1" si="392"/>
        <v>Needham</v>
      </c>
      <c r="F1775" t="s">
        <v>24067</v>
      </c>
      <c r="G1775">
        <f t="shared" ca="1" si="380"/>
        <v>9351485571</v>
      </c>
      <c r="H1775" t="s">
        <v>6018</v>
      </c>
      <c r="I1775" t="s">
        <v>6017</v>
      </c>
      <c r="J1775" t="str">
        <f t="shared" ca="1" si="381"/>
        <v>Male</v>
      </c>
      <c r="K1775">
        <f t="shared" ca="1" si="382"/>
        <v>63</v>
      </c>
      <c r="L1775" t="str">
        <f t="shared" ca="1" si="383"/>
        <v>Adult</v>
      </c>
      <c r="M1775" t="str">
        <f t="shared" ca="1" si="384"/>
        <v>No</v>
      </c>
      <c r="N1775" t="str">
        <f t="shared" ca="1" si="384"/>
        <v>No</v>
      </c>
      <c r="O1775" t="str">
        <f t="shared" ca="1" si="384"/>
        <v>Yes</v>
      </c>
      <c r="P1775" t="str">
        <f t="shared" ca="1" si="379"/>
        <v>Yes</v>
      </c>
      <c r="Q1775" t="str">
        <f t="shared" ca="1" si="379"/>
        <v>Yes</v>
      </c>
      <c r="R1775">
        <f t="shared" ca="1" si="385"/>
        <v>3</v>
      </c>
      <c r="S1775">
        <f t="shared" ca="1" si="386"/>
        <v>3</v>
      </c>
      <c r="T1775">
        <f t="shared" ca="1" si="387"/>
        <v>3</v>
      </c>
      <c r="U1775">
        <f t="shared" ca="1" si="388"/>
        <v>0</v>
      </c>
      <c r="V1775">
        <f t="shared" ca="1" si="389"/>
        <v>4</v>
      </c>
      <c r="W1775">
        <f t="shared" ca="1" si="390"/>
        <v>4</v>
      </c>
      <c r="X1775">
        <f t="shared" ca="1" si="391"/>
        <v>17</v>
      </c>
    </row>
    <row r="1776" spans="1:24" x14ac:dyDescent="0.25">
      <c r="A1776">
        <v>165750</v>
      </c>
      <c r="B1776" t="s">
        <v>6019</v>
      </c>
      <c r="C1776" t="s">
        <v>10</v>
      </c>
      <c r="D1776" t="s">
        <v>6020</v>
      </c>
      <c r="E1776" t="str">
        <f t="shared" ca="1" si="392"/>
        <v>Brookline</v>
      </c>
      <c r="F1776" t="s">
        <v>24067</v>
      </c>
      <c r="G1776">
        <f t="shared" ca="1" si="380"/>
        <v>9526162467</v>
      </c>
      <c r="H1776" t="s">
        <v>6022</v>
      </c>
      <c r="I1776" t="s">
        <v>6021</v>
      </c>
      <c r="J1776" t="str">
        <f t="shared" ca="1" si="381"/>
        <v>Male</v>
      </c>
      <c r="K1776">
        <f t="shared" ca="1" si="382"/>
        <v>47</v>
      </c>
      <c r="L1776" t="str">
        <f t="shared" ca="1" si="383"/>
        <v>Adult</v>
      </c>
      <c r="M1776" t="str">
        <f t="shared" ca="1" si="384"/>
        <v>Yes</v>
      </c>
      <c r="N1776" t="str">
        <f t="shared" ca="1" si="384"/>
        <v>No</v>
      </c>
      <c r="O1776" t="str">
        <f t="shared" ca="1" si="384"/>
        <v>Yes</v>
      </c>
      <c r="P1776" t="str">
        <f t="shared" ca="1" si="379"/>
        <v>No</v>
      </c>
      <c r="Q1776" t="str">
        <f t="shared" ca="1" si="379"/>
        <v>Yes</v>
      </c>
      <c r="R1776">
        <f t="shared" ca="1" si="385"/>
        <v>5</v>
      </c>
      <c r="S1776">
        <f t="shared" ca="1" si="386"/>
        <v>5</v>
      </c>
      <c r="T1776">
        <f t="shared" ca="1" si="387"/>
        <v>3</v>
      </c>
      <c r="U1776">
        <f t="shared" ca="1" si="388"/>
        <v>3</v>
      </c>
      <c r="V1776">
        <f t="shared" ca="1" si="389"/>
        <v>0</v>
      </c>
      <c r="W1776">
        <f t="shared" ca="1" si="390"/>
        <v>4</v>
      </c>
      <c r="X1776">
        <f t="shared" ca="1" si="391"/>
        <v>20</v>
      </c>
    </row>
    <row r="1777" spans="1:24" x14ac:dyDescent="0.25">
      <c r="A1777">
        <v>165802</v>
      </c>
      <c r="B1777" t="s">
        <v>6023</v>
      </c>
      <c r="C1777" t="s">
        <v>10</v>
      </c>
      <c r="D1777" t="s">
        <v>6024</v>
      </c>
      <c r="E1777" t="str">
        <f t="shared" ca="1" si="392"/>
        <v>Canton</v>
      </c>
      <c r="F1777" t="s">
        <v>24067</v>
      </c>
      <c r="G1777">
        <f t="shared" ca="1" si="380"/>
        <v>6313727520</v>
      </c>
      <c r="H1777" t="s">
        <v>6025</v>
      </c>
      <c r="I1777">
        <v>2116</v>
      </c>
      <c r="J1777" t="str">
        <f t="shared" ca="1" si="381"/>
        <v>Female</v>
      </c>
      <c r="K1777">
        <f t="shared" ca="1" si="382"/>
        <v>45</v>
      </c>
      <c r="L1777" t="str">
        <f t="shared" ca="1" si="383"/>
        <v>Adult</v>
      </c>
      <c r="M1777" t="str">
        <f t="shared" ca="1" si="384"/>
        <v>Yes</v>
      </c>
      <c r="N1777" t="str">
        <f t="shared" ca="1" si="384"/>
        <v>Yes</v>
      </c>
      <c r="O1777" t="str">
        <f t="shared" ca="1" si="384"/>
        <v>No</v>
      </c>
      <c r="P1777" t="str">
        <f t="shared" ca="1" si="379"/>
        <v>Yes</v>
      </c>
      <c r="Q1777" t="str">
        <f t="shared" ca="1" si="379"/>
        <v>No</v>
      </c>
      <c r="R1777">
        <f t="shared" ca="1" si="385"/>
        <v>4</v>
      </c>
      <c r="S1777">
        <f t="shared" ca="1" si="386"/>
        <v>5</v>
      </c>
      <c r="T1777">
        <f t="shared" ca="1" si="387"/>
        <v>3</v>
      </c>
      <c r="U1777">
        <f t="shared" ca="1" si="388"/>
        <v>3</v>
      </c>
      <c r="V1777">
        <f t="shared" ca="1" si="389"/>
        <v>4</v>
      </c>
      <c r="W1777">
        <f t="shared" ca="1" si="390"/>
        <v>0</v>
      </c>
      <c r="X1777">
        <f t="shared" ca="1" si="391"/>
        <v>19</v>
      </c>
    </row>
    <row r="1778" spans="1:24" x14ac:dyDescent="0.25">
      <c r="A1778">
        <v>165820</v>
      </c>
      <c r="B1778" t="s">
        <v>6026</v>
      </c>
      <c r="C1778" t="s">
        <v>10</v>
      </c>
      <c r="D1778" t="s">
        <v>6027</v>
      </c>
      <c r="E1778" t="str">
        <f t="shared" ca="1" si="392"/>
        <v>Somerville</v>
      </c>
      <c r="F1778" t="s">
        <v>24067</v>
      </c>
      <c r="G1778">
        <f t="shared" ca="1" si="380"/>
        <v>5196008615</v>
      </c>
      <c r="H1778" t="s">
        <v>6029</v>
      </c>
      <c r="I1778" t="s">
        <v>6028</v>
      </c>
      <c r="J1778" t="str">
        <f t="shared" ca="1" si="381"/>
        <v>Male</v>
      </c>
      <c r="K1778">
        <f t="shared" ca="1" si="382"/>
        <v>25</v>
      </c>
      <c r="L1778" t="str">
        <f t="shared" ca="1" si="383"/>
        <v>Adult</v>
      </c>
      <c r="M1778" t="str">
        <f t="shared" ca="1" si="384"/>
        <v>Yes</v>
      </c>
      <c r="N1778" t="str">
        <f t="shared" ca="1" si="384"/>
        <v>No</v>
      </c>
      <c r="O1778" t="str">
        <f t="shared" ca="1" si="384"/>
        <v>Yes</v>
      </c>
      <c r="P1778" t="str">
        <f t="shared" ca="1" si="379"/>
        <v>No</v>
      </c>
      <c r="Q1778" t="str">
        <f t="shared" ca="1" si="379"/>
        <v>Yes</v>
      </c>
      <c r="R1778">
        <f t="shared" ca="1" si="385"/>
        <v>2</v>
      </c>
      <c r="S1778">
        <f t="shared" ca="1" si="386"/>
        <v>3</v>
      </c>
      <c r="T1778">
        <f t="shared" ca="1" si="387"/>
        <v>3</v>
      </c>
      <c r="U1778">
        <f t="shared" ca="1" si="388"/>
        <v>3</v>
      </c>
      <c r="V1778">
        <f t="shared" ca="1" si="389"/>
        <v>0</v>
      </c>
      <c r="W1778">
        <f t="shared" ca="1" si="390"/>
        <v>4</v>
      </c>
      <c r="X1778">
        <f t="shared" ca="1" si="391"/>
        <v>15</v>
      </c>
    </row>
    <row r="1779" spans="1:24" x14ac:dyDescent="0.25">
      <c r="A1779">
        <v>165866</v>
      </c>
      <c r="B1779" t="s">
        <v>6030</v>
      </c>
      <c r="C1779" t="s">
        <v>10</v>
      </c>
      <c r="D1779" t="s">
        <v>6031</v>
      </c>
      <c r="E1779" t="str">
        <f t="shared" ca="1" si="392"/>
        <v xml:space="preserve"> Milton</v>
      </c>
      <c r="F1779" t="s">
        <v>24067</v>
      </c>
      <c r="G1779">
        <f t="shared" ca="1" si="380"/>
        <v>9187209914</v>
      </c>
      <c r="H1779" t="s">
        <v>6033</v>
      </c>
      <c r="I1779" t="s">
        <v>6032</v>
      </c>
      <c r="J1779" t="str">
        <f t="shared" ca="1" si="381"/>
        <v>Male</v>
      </c>
      <c r="K1779">
        <f t="shared" ca="1" si="382"/>
        <v>25</v>
      </c>
      <c r="L1779" t="str">
        <f t="shared" ca="1" si="383"/>
        <v>Adult</v>
      </c>
      <c r="M1779" t="str">
        <f t="shared" ca="1" si="384"/>
        <v>Yes</v>
      </c>
      <c r="N1779" t="str">
        <f t="shared" ca="1" si="384"/>
        <v>Yes</v>
      </c>
      <c r="O1779" t="str">
        <f t="shared" ca="1" si="384"/>
        <v>Yes</v>
      </c>
      <c r="P1779" t="str">
        <f t="shared" ca="1" si="379"/>
        <v>No</v>
      </c>
      <c r="Q1779" t="str">
        <f t="shared" ca="1" si="379"/>
        <v>Yes</v>
      </c>
      <c r="R1779">
        <f t="shared" ca="1" si="385"/>
        <v>1</v>
      </c>
      <c r="S1779">
        <f t="shared" ca="1" si="386"/>
        <v>0</v>
      </c>
      <c r="T1779">
        <f t="shared" ca="1" si="387"/>
        <v>5</v>
      </c>
      <c r="U1779">
        <f t="shared" ca="1" si="388"/>
        <v>3</v>
      </c>
      <c r="V1779">
        <f t="shared" ca="1" si="389"/>
        <v>0</v>
      </c>
      <c r="W1779">
        <f t="shared" ca="1" si="390"/>
        <v>4</v>
      </c>
      <c r="X1779">
        <f t="shared" ca="1" si="391"/>
        <v>13</v>
      </c>
    </row>
    <row r="1780" spans="1:24" x14ac:dyDescent="0.25">
      <c r="A1780">
        <v>165884</v>
      </c>
      <c r="B1780" t="s">
        <v>6034</v>
      </c>
      <c r="C1780" t="s">
        <v>10</v>
      </c>
      <c r="D1780" t="s">
        <v>6035</v>
      </c>
      <c r="E1780" t="str">
        <f t="shared" ca="1" si="392"/>
        <v>Canton</v>
      </c>
      <c r="F1780" t="s">
        <v>24067</v>
      </c>
      <c r="G1780">
        <f t="shared" ca="1" si="380"/>
        <v>2630540739</v>
      </c>
      <c r="H1780" t="s">
        <v>6036</v>
      </c>
      <c r="I1780">
        <v>2116</v>
      </c>
      <c r="J1780" t="str">
        <f t="shared" ca="1" si="381"/>
        <v>Male</v>
      </c>
      <c r="K1780">
        <f t="shared" ca="1" si="382"/>
        <v>66</v>
      </c>
      <c r="L1780" t="str">
        <f t="shared" ca="1" si="383"/>
        <v>Adult</v>
      </c>
      <c r="M1780" t="str">
        <f t="shared" ca="1" si="384"/>
        <v>No</v>
      </c>
      <c r="N1780" t="str">
        <f t="shared" ca="1" si="384"/>
        <v>No</v>
      </c>
      <c r="O1780" t="str">
        <f t="shared" ca="1" si="384"/>
        <v>Yes</v>
      </c>
      <c r="P1780" t="str">
        <f t="shared" ca="1" si="379"/>
        <v>No</v>
      </c>
      <c r="Q1780" t="str">
        <f t="shared" ca="1" si="379"/>
        <v>No</v>
      </c>
      <c r="R1780">
        <f t="shared" ca="1" si="385"/>
        <v>3</v>
      </c>
      <c r="S1780">
        <f t="shared" ca="1" si="386"/>
        <v>3</v>
      </c>
      <c r="T1780">
        <f t="shared" ca="1" si="387"/>
        <v>3</v>
      </c>
      <c r="U1780">
        <f t="shared" ca="1" si="388"/>
        <v>0</v>
      </c>
      <c r="V1780">
        <f t="shared" ca="1" si="389"/>
        <v>0</v>
      </c>
      <c r="W1780">
        <f t="shared" ca="1" si="390"/>
        <v>0</v>
      </c>
      <c r="X1780">
        <f t="shared" ca="1" si="391"/>
        <v>9</v>
      </c>
    </row>
    <row r="1781" spans="1:24" x14ac:dyDescent="0.25">
      <c r="A1781">
        <v>165936</v>
      </c>
      <c r="B1781" t="s">
        <v>6037</v>
      </c>
      <c r="C1781" t="s">
        <v>10</v>
      </c>
      <c r="D1781" t="s">
        <v>6038</v>
      </c>
      <c r="E1781" t="str">
        <f t="shared" ca="1" si="392"/>
        <v>Boston</v>
      </c>
      <c r="F1781" t="s">
        <v>24067</v>
      </c>
      <c r="G1781">
        <f t="shared" ca="1" si="380"/>
        <v>4992315712</v>
      </c>
      <c r="H1781" t="s">
        <v>6039</v>
      </c>
      <c r="I1781">
        <v>1984</v>
      </c>
      <c r="J1781" t="str">
        <f t="shared" ca="1" si="381"/>
        <v>Female</v>
      </c>
      <c r="K1781">
        <f t="shared" ca="1" si="382"/>
        <v>59</v>
      </c>
      <c r="L1781" t="str">
        <f t="shared" ca="1" si="383"/>
        <v>Adult</v>
      </c>
      <c r="M1781" t="str">
        <f t="shared" ca="1" si="384"/>
        <v>Yes</v>
      </c>
      <c r="N1781" t="str">
        <f t="shared" ca="1" si="384"/>
        <v>Yes</v>
      </c>
      <c r="O1781" t="str">
        <f t="shared" ca="1" si="384"/>
        <v>Yes</v>
      </c>
      <c r="P1781" t="str">
        <f t="shared" ca="1" si="379"/>
        <v>No</v>
      </c>
      <c r="Q1781" t="str">
        <f t="shared" ca="1" si="379"/>
        <v>Yes</v>
      </c>
      <c r="R1781">
        <f t="shared" ca="1" si="385"/>
        <v>2</v>
      </c>
      <c r="S1781">
        <f t="shared" ca="1" si="386"/>
        <v>3</v>
      </c>
      <c r="T1781">
        <f t="shared" ca="1" si="387"/>
        <v>5</v>
      </c>
      <c r="U1781">
        <f t="shared" ca="1" si="388"/>
        <v>3</v>
      </c>
      <c r="V1781">
        <f t="shared" ca="1" si="389"/>
        <v>0</v>
      </c>
      <c r="W1781">
        <f t="shared" ca="1" si="390"/>
        <v>4</v>
      </c>
      <c r="X1781">
        <f t="shared" ca="1" si="391"/>
        <v>17</v>
      </c>
    </row>
    <row r="1782" spans="1:24" x14ac:dyDescent="0.25">
      <c r="A1782">
        <v>165945</v>
      </c>
      <c r="B1782" t="s">
        <v>6040</v>
      </c>
      <c r="C1782" t="s">
        <v>10</v>
      </c>
      <c r="D1782" t="s">
        <v>6041</v>
      </c>
      <c r="E1782" t="str">
        <f t="shared" ca="1" si="392"/>
        <v>Chelsea</v>
      </c>
      <c r="F1782" t="s">
        <v>24067</v>
      </c>
      <c r="G1782">
        <f t="shared" ca="1" si="380"/>
        <v>4944789377</v>
      </c>
      <c r="H1782" t="s">
        <v>6042</v>
      </c>
      <c r="I1782">
        <v>1982</v>
      </c>
      <c r="J1782" t="str">
        <f t="shared" ca="1" si="381"/>
        <v>Male</v>
      </c>
      <c r="K1782">
        <f t="shared" ca="1" si="382"/>
        <v>46</v>
      </c>
      <c r="L1782" t="str">
        <f t="shared" ca="1" si="383"/>
        <v>Adult</v>
      </c>
      <c r="M1782" t="str">
        <f t="shared" ca="1" si="384"/>
        <v>No</v>
      </c>
      <c r="N1782" t="str">
        <f t="shared" ca="1" si="384"/>
        <v>No</v>
      </c>
      <c r="O1782" t="str">
        <f t="shared" ca="1" si="384"/>
        <v>Yes</v>
      </c>
      <c r="P1782" t="str">
        <f t="shared" ca="1" si="379"/>
        <v>No</v>
      </c>
      <c r="Q1782" t="str">
        <f t="shared" ca="1" si="379"/>
        <v>Yes</v>
      </c>
      <c r="R1782">
        <f t="shared" ca="1" si="385"/>
        <v>2</v>
      </c>
      <c r="S1782">
        <f t="shared" ca="1" si="386"/>
        <v>3</v>
      </c>
      <c r="T1782">
        <f t="shared" ca="1" si="387"/>
        <v>3</v>
      </c>
      <c r="U1782">
        <f t="shared" ca="1" si="388"/>
        <v>0</v>
      </c>
      <c r="V1782">
        <f t="shared" ca="1" si="389"/>
        <v>0</v>
      </c>
      <c r="W1782">
        <f t="shared" ca="1" si="390"/>
        <v>4</v>
      </c>
      <c r="X1782">
        <f t="shared" ca="1" si="391"/>
        <v>12</v>
      </c>
    </row>
    <row r="1783" spans="1:24" x14ac:dyDescent="0.25">
      <c r="A1783">
        <v>165981</v>
      </c>
      <c r="B1783" t="s">
        <v>6043</v>
      </c>
      <c r="C1783" t="s">
        <v>10</v>
      </c>
      <c r="D1783" t="s">
        <v>6044</v>
      </c>
      <c r="E1783" t="str">
        <f t="shared" ca="1" si="392"/>
        <v>Needham</v>
      </c>
      <c r="F1783" t="s">
        <v>24067</v>
      </c>
      <c r="G1783">
        <f t="shared" ca="1" si="380"/>
        <v>4608716355</v>
      </c>
      <c r="H1783" t="s">
        <v>6046</v>
      </c>
      <c r="I1783" t="s">
        <v>6045</v>
      </c>
      <c r="J1783" t="str">
        <f t="shared" ca="1" si="381"/>
        <v>Female</v>
      </c>
      <c r="K1783">
        <f t="shared" ca="1" si="382"/>
        <v>39</v>
      </c>
      <c r="L1783" t="str">
        <f t="shared" ca="1" si="383"/>
        <v>Adult</v>
      </c>
      <c r="M1783" t="str">
        <f t="shared" ca="1" si="384"/>
        <v>Yes</v>
      </c>
      <c r="N1783" t="str">
        <f t="shared" ca="1" si="384"/>
        <v>Yes</v>
      </c>
      <c r="O1783" t="str">
        <f t="shared" ca="1" si="384"/>
        <v>No</v>
      </c>
      <c r="P1783" t="str">
        <f t="shared" ca="1" si="379"/>
        <v>Yes</v>
      </c>
      <c r="Q1783" t="str">
        <f t="shared" ca="1" si="379"/>
        <v>Yes</v>
      </c>
      <c r="R1783">
        <f t="shared" ca="1" si="385"/>
        <v>5</v>
      </c>
      <c r="S1783">
        <f t="shared" ca="1" si="386"/>
        <v>5</v>
      </c>
      <c r="T1783">
        <f t="shared" ca="1" si="387"/>
        <v>3</v>
      </c>
      <c r="U1783">
        <f t="shared" ca="1" si="388"/>
        <v>3</v>
      </c>
      <c r="V1783">
        <f t="shared" ca="1" si="389"/>
        <v>4</v>
      </c>
      <c r="W1783">
        <f t="shared" ca="1" si="390"/>
        <v>4</v>
      </c>
      <c r="X1783">
        <f t="shared" ca="1" si="391"/>
        <v>24</v>
      </c>
    </row>
    <row r="1784" spans="1:24" x14ac:dyDescent="0.25">
      <c r="A1784">
        <v>166009</v>
      </c>
      <c r="B1784" t="s">
        <v>6047</v>
      </c>
      <c r="C1784" t="s">
        <v>10</v>
      </c>
      <c r="D1784" t="s">
        <v>6048</v>
      </c>
      <c r="E1784" t="str">
        <f t="shared" ca="1" si="392"/>
        <v>Boston</v>
      </c>
      <c r="F1784" t="s">
        <v>24067</v>
      </c>
      <c r="G1784">
        <f t="shared" ca="1" si="380"/>
        <v>4757065000</v>
      </c>
      <c r="H1784" t="s">
        <v>6050</v>
      </c>
      <c r="I1784" t="s">
        <v>6049</v>
      </c>
      <c r="J1784" t="str">
        <f t="shared" ca="1" si="381"/>
        <v>Male</v>
      </c>
      <c r="K1784">
        <f t="shared" ca="1" si="382"/>
        <v>55</v>
      </c>
      <c r="L1784" t="str">
        <f t="shared" ca="1" si="383"/>
        <v>Adult</v>
      </c>
      <c r="M1784" t="str">
        <f t="shared" ca="1" si="384"/>
        <v>No</v>
      </c>
      <c r="N1784" t="str">
        <f t="shared" ca="1" si="384"/>
        <v>Yes</v>
      </c>
      <c r="O1784" t="str">
        <f t="shared" ca="1" si="384"/>
        <v>No</v>
      </c>
      <c r="P1784" t="str">
        <f t="shared" ca="1" si="379"/>
        <v>Yes</v>
      </c>
      <c r="Q1784" t="str">
        <f t="shared" ca="1" si="379"/>
        <v>No</v>
      </c>
      <c r="R1784">
        <f t="shared" ca="1" si="385"/>
        <v>4</v>
      </c>
      <c r="S1784">
        <f t="shared" ca="1" si="386"/>
        <v>5</v>
      </c>
      <c r="T1784">
        <f t="shared" ca="1" si="387"/>
        <v>3</v>
      </c>
      <c r="U1784">
        <f t="shared" ca="1" si="388"/>
        <v>0</v>
      </c>
      <c r="V1784">
        <f t="shared" ca="1" si="389"/>
        <v>4</v>
      </c>
      <c r="W1784">
        <f t="shared" ca="1" si="390"/>
        <v>0</v>
      </c>
      <c r="X1784">
        <f t="shared" ca="1" si="391"/>
        <v>16</v>
      </c>
    </row>
    <row r="1785" spans="1:24" x14ac:dyDescent="0.25">
      <c r="A1785">
        <v>166018</v>
      </c>
      <c r="B1785" t="s">
        <v>6051</v>
      </c>
      <c r="C1785" t="s">
        <v>10</v>
      </c>
      <c r="D1785" t="s">
        <v>6052</v>
      </c>
      <c r="E1785" t="str">
        <f t="shared" ca="1" si="392"/>
        <v>Quincy</v>
      </c>
      <c r="F1785" t="s">
        <v>24067</v>
      </c>
      <c r="G1785">
        <f t="shared" ca="1" si="380"/>
        <v>4095911947</v>
      </c>
      <c r="H1785" t="s">
        <v>6054</v>
      </c>
      <c r="I1785" t="s">
        <v>6053</v>
      </c>
      <c r="J1785" t="str">
        <f t="shared" ca="1" si="381"/>
        <v>Female</v>
      </c>
      <c r="K1785">
        <f t="shared" ca="1" si="382"/>
        <v>60</v>
      </c>
      <c r="L1785" t="str">
        <f t="shared" ca="1" si="383"/>
        <v>Adult</v>
      </c>
      <c r="M1785" t="str">
        <f t="shared" ca="1" si="384"/>
        <v>No</v>
      </c>
      <c r="N1785" t="str">
        <f t="shared" ca="1" si="384"/>
        <v>No</v>
      </c>
      <c r="O1785" t="str">
        <f t="shared" ca="1" si="384"/>
        <v>No</v>
      </c>
      <c r="P1785" t="str">
        <f t="shared" ca="1" si="379"/>
        <v>Yes</v>
      </c>
      <c r="Q1785" t="str">
        <f t="shared" ca="1" si="379"/>
        <v>No</v>
      </c>
      <c r="R1785">
        <f t="shared" ca="1" si="385"/>
        <v>2</v>
      </c>
      <c r="S1785">
        <f t="shared" ca="1" si="386"/>
        <v>3</v>
      </c>
      <c r="T1785">
        <f t="shared" ca="1" si="387"/>
        <v>0</v>
      </c>
      <c r="U1785">
        <f t="shared" ca="1" si="388"/>
        <v>0</v>
      </c>
      <c r="V1785">
        <f t="shared" ca="1" si="389"/>
        <v>4</v>
      </c>
      <c r="W1785">
        <f t="shared" ca="1" si="390"/>
        <v>0</v>
      </c>
      <c r="X1785">
        <f t="shared" ca="1" si="391"/>
        <v>9</v>
      </c>
    </row>
    <row r="1786" spans="1:24" x14ac:dyDescent="0.25">
      <c r="A1786">
        <v>166027</v>
      </c>
      <c r="B1786" t="s">
        <v>6055</v>
      </c>
      <c r="C1786" t="s">
        <v>10</v>
      </c>
      <c r="D1786" t="s">
        <v>6056</v>
      </c>
      <c r="E1786" t="str">
        <f t="shared" ca="1" si="392"/>
        <v>Brookline</v>
      </c>
      <c r="F1786" t="s">
        <v>24067</v>
      </c>
      <c r="G1786">
        <f t="shared" ca="1" si="380"/>
        <v>9599071177</v>
      </c>
      <c r="H1786" t="s">
        <v>6057</v>
      </c>
      <c r="I1786">
        <v>2138</v>
      </c>
      <c r="J1786" t="str">
        <f t="shared" ca="1" si="381"/>
        <v>Female</v>
      </c>
      <c r="K1786">
        <f t="shared" ca="1" si="382"/>
        <v>36</v>
      </c>
      <c r="L1786" t="str">
        <f t="shared" ca="1" si="383"/>
        <v>Adult</v>
      </c>
      <c r="M1786" t="str">
        <f t="shared" ca="1" si="384"/>
        <v>Yes</v>
      </c>
      <c r="N1786" t="str">
        <f t="shared" ca="1" si="384"/>
        <v>No</v>
      </c>
      <c r="O1786" t="str">
        <f t="shared" ca="1" si="384"/>
        <v>Yes</v>
      </c>
      <c r="P1786" t="str">
        <f t="shared" ca="1" si="379"/>
        <v>No</v>
      </c>
      <c r="Q1786" t="str">
        <f t="shared" ca="1" si="379"/>
        <v>Yes</v>
      </c>
      <c r="R1786">
        <f t="shared" ca="1" si="385"/>
        <v>1</v>
      </c>
      <c r="S1786">
        <f t="shared" ca="1" si="386"/>
        <v>0</v>
      </c>
      <c r="T1786">
        <f t="shared" ca="1" si="387"/>
        <v>3</v>
      </c>
      <c r="U1786">
        <f t="shared" ca="1" si="388"/>
        <v>3</v>
      </c>
      <c r="V1786">
        <f t="shared" ca="1" si="389"/>
        <v>0</v>
      </c>
      <c r="W1786">
        <f t="shared" ca="1" si="390"/>
        <v>4</v>
      </c>
      <c r="X1786">
        <f t="shared" ca="1" si="391"/>
        <v>11</v>
      </c>
    </row>
    <row r="1787" spans="1:24" x14ac:dyDescent="0.25">
      <c r="A1787">
        <v>166045</v>
      </c>
      <c r="B1787" t="s">
        <v>6058</v>
      </c>
      <c r="C1787" t="s">
        <v>10</v>
      </c>
      <c r="D1787" t="s">
        <v>6059</v>
      </c>
      <c r="E1787" t="str">
        <f t="shared" ca="1" si="392"/>
        <v>Watertown</v>
      </c>
      <c r="F1787" t="s">
        <v>24067</v>
      </c>
      <c r="G1787">
        <f t="shared" ca="1" si="380"/>
        <v>4442962630</v>
      </c>
      <c r="H1787" t="s">
        <v>6061</v>
      </c>
      <c r="I1787" t="s">
        <v>6060</v>
      </c>
      <c r="J1787" t="str">
        <f t="shared" ca="1" si="381"/>
        <v>Female</v>
      </c>
      <c r="K1787">
        <f t="shared" ca="1" si="382"/>
        <v>65</v>
      </c>
      <c r="L1787" t="str">
        <f t="shared" ca="1" si="383"/>
        <v>Adult</v>
      </c>
      <c r="M1787" t="str">
        <f t="shared" ca="1" si="384"/>
        <v>Yes</v>
      </c>
      <c r="N1787" t="str">
        <f t="shared" ca="1" si="384"/>
        <v>No</v>
      </c>
      <c r="O1787" t="str">
        <f t="shared" ca="1" si="384"/>
        <v>Yes</v>
      </c>
      <c r="P1787" t="str">
        <f t="shared" ca="1" si="379"/>
        <v>Yes</v>
      </c>
      <c r="Q1787" t="str">
        <f t="shared" ca="1" si="379"/>
        <v>Yes</v>
      </c>
      <c r="R1787">
        <f t="shared" ca="1" si="385"/>
        <v>1</v>
      </c>
      <c r="S1787">
        <f t="shared" ca="1" si="386"/>
        <v>0</v>
      </c>
      <c r="T1787">
        <f t="shared" ca="1" si="387"/>
        <v>3</v>
      </c>
      <c r="U1787">
        <f t="shared" ca="1" si="388"/>
        <v>3</v>
      </c>
      <c r="V1787">
        <f t="shared" ca="1" si="389"/>
        <v>4</v>
      </c>
      <c r="W1787">
        <f t="shared" ca="1" si="390"/>
        <v>4</v>
      </c>
      <c r="X1787">
        <f t="shared" ca="1" si="391"/>
        <v>15</v>
      </c>
    </row>
    <row r="1788" spans="1:24" x14ac:dyDescent="0.25">
      <c r="A1788">
        <v>166054</v>
      </c>
      <c r="B1788" t="s">
        <v>6062</v>
      </c>
      <c r="C1788" t="s">
        <v>10</v>
      </c>
      <c r="D1788" t="s">
        <v>6063</v>
      </c>
      <c r="E1788" t="str">
        <f t="shared" ca="1" si="392"/>
        <v>Revere</v>
      </c>
      <c r="F1788" t="s">
        <v>24067</v>
      </c>
      <c r="G1788">
        <f t="shared" ca="1" si="380"/>
        <v>2649651600</v>
      </c>
      <c r="H1788" t="s">
        <v>6065</v>
      </c>
      <c r="I1788" t="s">
        <v>6064</v>
      </c>
      <c r="J1788" t="str">
        <f t="shared" ca="1" si="381"/>
        <v>Female</v>
      </c>
      <c r="K1788">
        <f t="shared" ca="1" si="382"/>
        <v>65</v>
      </c>
      <c r="L1788" t="str">
        <f t="shared" ca="1" si="383"/>
        <v>Adult</v>
      </c>
      <c r="M1788" t="str">
        <f t="shared" ca="1" si="384"/>
        <v>No</v>
      </c>
      <c r="N1788" t="str">
        <f t="shared" ca="1" si="384"/>
        <v>No</v>
      </c>
      <c r="O1788" t="str">
        <f t="shared" ca="1" si="384"/>
        <v>No</v>
      </c>
      <c r="P1788" t="str">
        <f t="shared" ca="1" si="379"/>
        <v>No</v>
      </c>
      <c r="Q1788" t="str">
        <f t="shared" ca="1" si="379"/>
        <v>No</v>
      </c>
      <c r="R1788">
        <f t="shared" ca="1" si="385"/>
        <v>3</v>
      </c>
      <c r="S1788">
        <f t="shared" ca="1" si="386"/>
        <v>3</v>
      </c>
      <c r="T1788">
        <f t="shared" ca="1" si="387"/>
        <v>0</v>
      </c>
      <c r="U1788">
        <f t="shared" ca="1" si="388"/>
        <v>0</v>
      </c>
      <c r="V1788">
        <f t="shared" ca="1" si="389"/>
        <v>0</v>
      </c>
      <c r="W1788">
        <f t="shared" ca="1" si="390"/>
        <v>0</v>
      </c>
      <c r="X1788">
        <f t="shared" ca="1" si="391"/>
        <v>6</v>
      </c>
    </row>
    <row r="1789" spans="1:24" x14ac:dyDescent="0.25">
      <c r="A1789">
        <v>166063</v>
      </c>
      <c r="B1789" t="s">
        <v>6066</v>
      </c>
      <c r="C1789" t="s">
        <v>10</v>
      </c>
      <c r="D1789" t="s">
        <v>6067</v>
      </c>
      <c r="E1789" t="str">
        <f t="shared" ca="1" si="392"/>
        <v>Canton</v>
      </c>
      <c r="F1789" t="s">
        <v>24067</v>
      </c>
      <c r="G1789">
        <f t="shared" ca="1" si="380"/>
        <v>9536325445</v>
      </c>
      <c r="H1789" t="s">
        <v>6069</v>
      </c>
      <c r="I1789" t="s">
        <v>6068</v>
      </c>
      <c r="J1789" t="str">
        <f t="shared" ca="1" si="381"/>
        <v>Female</v>
      </c>
      <c r="K1789">
        <f t="shared" ca="1" si="382"/>
        <v>45</v>
      </c>
      <c r="L1789" t="str">
        <f t="shared" ca="1" si="383"/>
        <v>Adult</v>
      </c>
      <c r="M1789" t="str">
        <f t="shared" ca="1" si="384"/>
        <v>Yes</v>
      </c>
      <c r="N1789" t="str">
        <f t="shared" ca="1" si="384"/>
        <v>Yes</v>
      </c>
      <c r="O1789" t="str">
        <f t="shared" ca="1" si="384"/>
        <v>No</v>
      </c>
      <c r="P1789" t="str">
        <f t="shared" ca="1" si="379"/>
        <v>No</v>
      </c>
      <c r="Q1789" t="str">
        <f t="shared" ca="1" si="379"/>
        <v>No</v>
      </c>
      <c r="R1789">
        <f t="shared" ca="1" si="385"/>
        <v>3</v>
      </c>
      <c r="S1789">
        <f t="shared" ca="1" si="386"/>
        <v>3</v>
      </c>
      <c r="T1789">
        <f t="shared" ca="1" si="387"/>
        <v>3</v>
      </c>
      <c r="U1789">
        <f t="shared" ca="1" si="388"/>
        <v>3</v>
      </c>
      <c r="V1789">
        <f t="shared" ca="1" si="389"/>
        <v>0</v>
      </c>
      <c r="W1789">
        <f t="shared" ca="1" si="390"/>
        <v>0</v>
      </c>
      <c r="X1789">
        <f t="shared" ca="1" si="391"/>
        <v>12</v>
      </c>
    </row>
    <row r="1790" spans="1:24" x14ac:dyDescent="0.25">
      <c r="A1790">
        <v>166124</v>
      </c>
      <c r="B1790" t="s">
        <v>6070</v>
      </c>
      <c r="C1790" t="s">
        <v>10</v>
      </c>
      <c r="D1790" t="s">
        <v>6071</v>
      </c>
      <c r="E1790" t="str">
        <f t="shared" ca="1" si="392"/>
        <v>Quincy</v>
      </c>
      <c r="F1790" t="s">
        <v>24067</v>
      </c>
      <c r="G1790">
        <f t="shared" ca="1" si="380"/>
        <v>3342179485</v>
      </c>
      <c r="H1790" t="s">
        <v>6073</v>
      </c>
      <c r="I1790" t="s">
        <v>6072</v>
      </c>
      <c r="J1790" t="str">
        <f t="shared" ca="1" si="381"/>
        <v>Female</v>
      </c>
      <c r="K1790">
        <f t="shared" ca="1" si="382"/>
        <v>58</v>
      </c>
      <c r="L1790" t="str">
        <f t="shared" ca="1" si="383"/>
        <v>Adult</v>
      </c>
      <c r="M1790" t="str">
        <f t="shared" ca="1" si="384"/>
        <v>No</v>
      </c>
      <c r="N1790" t="str">
        <f t="shared" ca="1" si="384"/>
        <v>No</v>
      </c>
      <c r="O1790" t="str">
        <f t="shared" ca="1" si="384"/>
        <v>Yes</v>
      </c>
      <c r="P1790" t="str">
        <f t="shared" ca="1" si="379"/>
        <v>No</v>
      </c>
      <c r="Q1790" t="str">
        <f t="shared" ca="1" si="379"/>
        <v>No</v>
      </c>
      <c r="R1790">
        <f t="shared" ca="1" si="385"/>
        <v>2</v>
      </c>
      <c r="S1790">
        <f t="shared" ca="1" si="386"/>
        <v>3</v>
      </c>
      <c r="T1790">
        <f t="shared" ca="1" si="387"/>
        <v>3</v>
      </c>
      <c r="U1790">
        <f t="shared" ca="1" si="388"/>
        <v>0</v>
      </c>
      <c r="V1790">
        <f t="shared" ca="1" si="389"/>
        <v>0</v>
      </c>
      <c r="W1790">
        <f t="shared" ca="1" si="390"/>
        <v>0</v>
      </c>
      <c r="X1790">
        <f t="shared" ca="1" si="391"/>
        <v>8</v>
      </c>
    </row>
    <row r="1791" spans="1:24" x14ac:dyDescent="0.25">
      <c r="A1791">
        <v>166133</v>
      </c>
      <c r="B1791" t="s">
        <v>6074</v>
      </c>
      <c r="C1791" t="s">
        <v>10</v>
      </c>
      <c r="D1791" t="s">
        <v>6075</v>
      </c>
      <c r="E1791" t="str">
        <f t="shared" ca="1" si="392"/>
        <v>Needham</v>
      </c>
      <c r="F1791" t="s">
        <v>24067</v>
      </c>
      <c r="G1791">
        <f t="shared" ca="1" si="380"/>
        <v>4146507920</v>
      </c>
      <c r="H1791" t="s">
        <v>6076</v>
      </c>
      <c r="I1791">
        <v>1040</v>
      </c>
      <c r="J1791" t="str">
        <f t="shared" ca="1" si="381"/>
        <v>Male</v>
      </c>
      <c r="K1791">
        <f t="shared" ca="1" si="382"/>
        <v>21</v>
      </c>
      <c r="L1791" t="str">
        <f t="shared" ca="1" si="383"/>
        <v>Adult</v>
      </c>
      <c r="M1791" t="str">
        <f t="shared" ca="1" si="384"/>
        <v>Yes</v>
      </c>
      <c r="N1791" t="str">
        <f t="shared" ca="1" si="384"/>
        <v>No</v>
      </c>
      <c r="O1791" t="str">
        <f t="shared" ca="1" si="384"/>
        <v>No</v>
      </c>
      <c r="P1791" t="str">
        <f t="shared" ca="1" si="379"/>
        <v>Yes</v>
      </c>
      <c r="Q1791" t="str">
        <f t="shared" ca="1" si="379"/>
        <v>Yes</v>
      </c>
      <c r="R1791">
        <f t="shared" ca="1" si="385"/>
        <v>5</v>
      </c>
      <c r="S1791">
        <f t="shared" ca="1" si="386"/>
        <v>5</v>
      </c>
      <c r="T1791">
        <f t="shared" ca="1" si="387"/>
        <v>0</v>
      </c>
      <c r="U1791">
        <f t="shared" ca="1" si="388"/>
        <v>3</v>
      </c>
      <c r="V1791">
        <f t="shared" ca="1" si="389"/>
        <v>4</v>
      </c>
      <c r="W1791">
        <f t="shared" ca="1" si="390"/>
        <v>4</v>
      </c>
      <c r="X1791">
        <f t="shared" ca="1" si="391"/>
        <v>21</v>
      </c>
    </row>
    <row r="1792" spans="1:24" x14ac:dyDescent="0.25">
      <c r="A1792">
        <v>166276</v>
      </c>
      <c r="B1792" t="s">
        <v>6077</v>
      </c>
      <c r="C1792" t="s">
        <v>10</v>
      </c>
      <c r="D1792" t="s">
        <v>6078</v>
      </c>
      <c r="E1792" t="str">
        <f t="shared" ca="1" si="392"/>
        <v>Winthrop</v>
      </c>
      <c r="F1792" t="s">
        <v>24067</v>
      </c>
      <c r="G1792">
        <f t="shared" ca="1" si="380"/>
        <v>1239105247</v>
      </c>
      <c r="H1792" t="s">
        <v>6079</v>
      </c>
      <c r="I1792">
        <v>2116</v>
      </c>
      <c r="J1792" t="str">
        <f t="shared" ca="1" si="381"/>
        <v>Male</v>
      </c>
      <c r="K1792">
        <f t="shared" ca="1" si="382"/>
        <v>49</v>
      </c>
      <c r="L1792" t="str">
        <f t="shared" ca="1" si="383"/>
        <v>Adult</v>
      </c>
      <c r="M1792" t="str">
        <f t="shared" ca="1" si="384"/>
        <v>Yes</v>
      </c>
      <c r="N1792" t="str">
        <f t="shared" ca="1" si="384"/>
        <v>No</v>
      </c>
      <c r="O1792" t="str">
        <f t="shared" ca="1" si="384"/>
        <v>Yes</v>
      </c>
      <c r="P1792" t="str">
        <f t="shared" ca="1" si="379"/>
        <v>Yes</v>
      </c>
      <c r="Q1792" t="str">
        <f t="shared" ca="1" si="379"/>
        <v>No</v>
      </c>
      <c r="R1792">
        <f t="shared" ca="1" si="385"/>
        <v>5</v>
      </c>
      <c r="S1792">
        <f t="shared" ca="1" si="386"/>
        <v>5</v>
      </c>
      <c r="T1792">
        <f t="shared" ca="1" si="387"/>
        <v>3</v>
      </c>
      <c r="U1792">
        <f t="shared" ca="1" si="388"/>
        <v>3</v>
      </c>
      <c r="V1792">
        <f t="shared" ca="1" si="389"/>
        <v>4</v>
      </c>
      <c r="W1792">
        <f t="shared" ca="1" si="390"/>
        <v>0</v>
      </c>
      <c r="X1792">
        <f t="shared" ca="1" si="391"/>
        <v>20</v>
      </c>
    </row>
    <row r="1793" spans="1:24" x14ac:dyDescent="0.25">
      <c r="A1793">
        <v>166294</v>
      </c>
      <c r="B1793" t="s">
        <v>4949</v>
      </c>
      <c r="C1793" t="s">
        <v>10</v>
      </c>
      <c r="D1793" t="s">
        <v>6080</v>
      </c>
      <c r="E1793" t="str">
        <f t="shared" ca="1" si="392"/>
        <v>Newton</v>
      </c>
      <c r="F1793" t="s">
        <v>24067</v>
      </c>
      <c r="G1793">
        <f t="shared" ca="1" si="380"/>
        <v>4143764002</v>
      </c>
      <c r="H1793" t="s">
        <v>6081</v>
      </c>
      <c r="I1793">
        <v>1089</v>
      </c>
      <c r="J1793" t="str">
        <f t="shared" ca="1" si="381"/>
        <v>Male</v>
      </c>
      <c r="K1793">
        <f t="shared" ca="1" si="382"/>
        <v>52</v>
      </c>
      <c r="L1793" t="str">
        <f t="shared" ca="1" si="383"/>
        <v>Adult</v>
      </c>
      <c r="M1793" t="str">
        <f t="shared" ca="1" si="384"/>
        <v>Yes</v>
      </c>
      <c r="N1793" t="str">
        <f t="shared" ca="1" si="384"/>
        <v>Yes</v>
      </c>
      <c r="O1793" t="str">
        <f t="shared" ca="1" si="384"/>
        <v>No</v>
      </c>
      <c r="P1793" t="str">
        <f t="shared" ca="1" si="379"/>
        <v>No</v>
      </c>
      <c r="Q1793" t="str">
        <f t="shared" ca="1" si="379"/>
        <v>Yes</v>
      </c>
      <c r="R1793">
        <f t="shared" ca="1" si="385"/>
        <v>4</v>
      </c>
      <c r="S1793">
        <f t="shared" ca="1" si="386"/>
        <v>5</v>
      </c>
      <c r="T1793">
        <f t="shared" ca="1" si="387"/>
        <v>3</v>
      </c>
      <c r="U1793">
        <f t="shared" ca="1" si="388"/>
        <v>3</v>
      </c>
      <c r="V1793">
        <f t="shared" ca="1" si="389"/>
        <v>0</v>
      </c>
      <c r="W1793">
        <f t="shared" ca="1" si="390"/>
        <v>4</v>
      </c>
      <c r="X1793">
        <f t="shared" ca="1" si="391"/>
        <v>19</v>
      </c>
    </row>
    <row r="1794" spans="1:24" x14ac:dyDescent="0.25">
      <c r="A1794">
        <v>166319</v>
      </c>
      <c r="B1794" t="s">
        <v>6082</v>
      </c>
      <c r="C1794" t="s">
        <v>10</v>
      </c>
      <c r="D1794" t="s">
        <v>6083</v>
      </c>
      <c r="E1794" t="str">
        <f t="shared" ca="1" si="392"/>
        <v>Canton</v>
      </c>
      <c r="F1794" t="s">
        <v>24067</v>
      </c>
      <c r="G1794">
        <f t="shared" ca="1" si="380"/>
        <v>2156897666</v>
      </c>
      <c r="H1794" t="s">
        <v>6081</v>
      </c>
      <c r="I1794">
        <v>2301</v>
      </c>
      <c r="J1794" t="str">
        <f t="shared" ca="1" si="381"/>
        <v>Male</v>
      </c>
      <c r="K1794">
        <f t="shared" ca="1" si="382"/>
        <v>40</v>
      </c>
      <c r="L1794" t="str">
        <f t="shared" ca="1" si="383"/>
        <v>Adult</v>
      </c>
      <c r="M1794" t="str">
        <f t="shared" ca="1" si="384"/>
        <v>Yes</v>
      </c>
      <c r="N1794" t="str">
        <f t="shared" ca="1" si="384"/>
        <v>Yes</v>
      </c>
      <c r="O1794" t="str">
        <f t="shared" ca="1" si="384"/>
        <v>No</v>
      </c>
      <c r="P1794" t="str">
        <f t="shared" ca="1" si="384"/>
        <v>No</v>
      </c>
      <c r="Q1794" t="str">
        <f t="shared" ca="1" si="384"/>
        <v>Yes</v>
      </c>
      <c r="R1794">
        <f t="shared" ca="1" si="385"/>
        <v>4</v>
      </c>
      <c r="S1794">
        <f t="shared" ca="1" si="386"/>
        <v>5</v>
      </c>
      <c r="T1794">
        <f t="shared" ca="1" si="387"/>
        <v>3</v>
      </c>
      <c r="U1794">
        <f t="shared" ca="1" si="388"/>
        <v>3</v>
      </c>
      <c r="V1794">
        <f t="shared" ca="1" si="389"/>
        <v>0</v>
      </c>
      <c r="W1794">
        <f t="shared" ca="1" si="390"/>
        <v>4</v>
      </c>
      <c r="X1794">
        <f t="shared" ca="1" si="391"/>
        <v>19</v>
      </c>
    </row>
    <row r="1795" spans="1:24" x14ac:dyDescent="0.25">
      <c r="A1795">
        <v>166328</v>
      </c>
      <c r="B1795" t="s">
        <v>4949</v>
      </c>
      <c r="C1795" t="s">
        <v>10</v>
      </c>
      <c r="D1795" t="s">
        <v>6084</v>
      </c>
      <c r="E1795" t="str">
        <f t="shared" ca="1" si="392"/>
        <v>Everett</v>
      </c>
      <c r="F1795" t="s">
        <v>24067</v>
      </c>
      <c r="G1795">
        <f t="shared" ref="G1795:G1858" ca="1" si="393">RANDBETWEEN(1000000000,9999999999)</f>
        <v>6892198849</v>
      </c>
      <c r="H1795" t="s">
        <v>4951</v>
      </c>
      <c r="I1795">
        <v>2740</v>
      </c>
      <c r="J1795" t="str">
        <f t="shared" ref="J1795:J1858" ca="1" si="394">CHOOSE(RANDBETWEEN(1,2),"Male","Female")</f>
        <v>Male</v>
      </c>
      <c r="K1795">
        <f t="shared" ref="K1795:K1858" ca="1" si="395">RANDBETWEEN(15,70)</f>
        <v>24</v>
      </c>
      <c r="L1795" t="str">
        <f t="shared" ref="L1795:L1858" ca="1" si="396">IF(AND(K1795&gt;=12, K1795 &lt; 18), "Adoloscent", "Adult")</f>
        <v>Adult</v>
      </c>
      <c r="M1795" t="str">
        <f t="shared" ref="M1795:P1858" ca="1" si="397">CHOOSE(RANDBETWEEN(1,2),"Yes","No")</f>
        <v>No</v>
      </c>
      <c r="N1795" t="str">
        <f t="shared" ca="1" si="397"/>
        <v>Yes</v>
      </c>
      <c r="O1795" t="str">
        <f t="shared" ca="1" si="397"/>
        <v>Yes</v>
      </c>
      <c r="P1795" t="str">
        <f t="shared" ca="1" si="397"/>
        <v>Yes</v>
      </c>
      <c r="Q1795" t="str">
        <f t="shared" ref="Q1795:Q1858" ca="1" si="398">CHOOSE(RANDBETWEEN(1,2),"Yes","No")</f>
        <v>Yes</v>
      </c>
      <c r="R1795">
        <f t="shared" ref="R1795:R1858" ca="1" si="399">CHOOSE(RANDBETWEEN(1,5),1,2,3,4,5)</f>
        <v>3</v>
      </c>
      <c r="S1795">
        <f t="shared" ref="S1795:S1858" ca="1" si="400">IF(R1795&gt;=4,5,IF(AND(R1795&gt;=2,R1795&lt;=3),3,IF(R1795=1,0)))</f>
        <v>3</v>
      </c>
      <c r="T1795">
        <f t="shared" ref="T1795:T1858" ca="1" si="401">IF(AND(O1795="Yes",N1795="Yes"),5,IF(OR(O1795="Yes",N1795="Yes"),3,IF(AND(O1795="No",N1795="No"),0)))</f>
        <v>5</v>
      </c>
      <c r="U1795">
        <f t="shared" ref="U1795:U1858" ca="1" si="402">IF(M1795="Yes",3,0)</f>
        <v>0</v>
      </c>
      <c r="V1795">
        <f t="shared" ref="V1795:V1858" ca="1" si="403">IF(P1795="Yes",4,0)</f>
        <v>4</v>
      </c>
      <c r="W1795">
        <f t="shared" ref="W1795:W1858" ca="1" si="404">IF(Q1795="Yes",4,0)</f>
        <v>4</v>
      </c>
      <c r="X1795">
        <f t="shared" ref="X1795:X1858" ca="1" si="405">SUM(R1795:W1795)</f>
        <v>19</v>
      </c>
    </row>
    <row r="1796" spans="1:24" x14ac:dyDescent="0.25">
      <c r="A1796">
        <v>166391</v>
      </c>
      <c r="B1796" t="s">
        <v>6085</v>
      </c>
      <c r="C1796" t="s">
        <v>10</v>
      </c>
      <c r="D1796" t="s">
        <v>6086</v>
      </c>
      <c r="E1796" t="str">
        <f t="shared" ref="E1796:E1859" ca="1" si="406">CHOOSE(RANDBETWEEN(1,15),"Boston","Winthrop","Revere","Chelsea","Everett","Somerville", "Cambridge","Watertown", "Newton","Brookline", "Needham", "Dedham", "Canton"," Milton", "Quincy")</f>
        <v xml:space="preserve"> Milton</v>
      </c>
      <c r="F1796" t="s">
        <v>24067</v>
      </c>
      <c r="G1796">
        <f t="shared" ca="1" si="393"/>
        <v>7153490037</v>
      </c>
      <c r="H1796" t="s">
        <v>6087</v>
      </c>
      <c r="I1796">
        <v>2466</v>
      </c>
      <c r="J1796" t="str">
        <f t="shared" ca="1" si="394"/>
        <v>Female</v>
      </c>
      <c r="K1796">
        <f t="shared" ca="1" si="395"/>
        <v>39</v>
      </c>
      <c r="L1796" t="str">
        <f t="shared" ca="1" si="396"/>
        <v>Adult</v>
      </c>
      <c r="M1796" t="str">
        <f t="shared" ca="1" si="397"/>
        <v>Yes</v>
      </c>
      <c r="N1796" t="str">
        <f t="shared" ca="1" si="397"/>
        <v>No</v>
      </c>
      <c r="O1796" t="str">
        <f t="shared" ca="1" si="397"/>
        <v>Yes</v>
      </c>
      <c r="P1796" t="str">
        <f t="shared" ca="1" si="397"/>
        <v>Yes</v>
      </c>
      <c r="Q1796" t="str">
        <f t="shared" ca="1" si="398"/>
        <v>Yes</v>
      </c>
      <c r="R1796">
        <f t="shared" ca="1" si="399"/>
        <v>3</v>
      </c>
      <c r="S1796">
        <f t="shared" ca="1" si="400"/>
        <v>3</v>
      </c>
      <c r="T1796">
        <f t="shared" ca="1" si="401"/>
        <v>3</v>
      </c>
      <c r="U1796">
        <f t="shared" ca="1" si="402"/>
        <v>3</v>
      </c>
      <c r="V1796">
        <f t="shared" ca="1" si="403"/>
        <v>4</v>
      </c>
      <c r="W1796">
        <f t="shared" ca="1" si="404"/>
        <v>4</v>
      </c>
      <c r="X1796">
        <f t="shared" ca="1" si="405"/>
        <v>20</v>
      </c>
    </row>
    <row r="1797" spans="1:24" x14ac:dyDescent="0.25">
      <c r="A1797">
        <v>166407</v>
      </c>
      <c r="B1797" t="s">
        <v>6088</v>
      </c>
      <c r="C1797" t="s">
        <v>10</v>
      </c>
      <c r="D1797" t="s">
        <v>6089</v>
      </c>
      <c r="E1797" t="str">
        <f t="shared" ca="1" si="406"/>
        <v>Boston</v>
      </c>
      <c r="F1797" t="s">
        <v>24067</v>
      </c>
      <c r="G1797">
        <f t="shared" ca="1" si="393"/>
        <v>5954930069</v>
      </c>
      <c r="H1797" t="s">
        <v>6090</v>
      </c>
      <c r="I1797">
        <v>2155</v>
      </c>
      <c r="J1797" t="str">
        <f t="shared" ca="1" si="394"/>
        <v>Female</v>
      </c>
      <c r="K1797">
        <f t="shared" ca="1" si="395"/>
        <v>55</v>
      </c>
      <c r="L1797" t="str">
        <f t="shared" ca="1" si="396"/>
        <v>Adult</v>
      </c>
      <c r="M1797" t="str">
        <f t="shared" ca="1" si="397"/>
        <v>No</v>
      </c>
      <c r="N1797" t="str">
        <f t="shared" ca="1" si="397"/>
        <v>No</v>
      </c>
      <c r="O1797" t="str">
        <f t="shared" ca="1" si="397"/>
        <v>No</v>
      </c>
      <c r="P1797" t="str">
        <f t="shared" ca="1" si="397"/>
        <v>No</v>
      </c>
      <c r="Q1797" t="str">
        <f t="shared" ca="1" si="398"/>
        <v>No</v>
      </c>
      <c r="R1797">
        <f t="shared" ca="1" si="399"/>
        <v>3</v>
      </c>
      <c r="S1797">
        <f t="shared" ca="1" si="400"/>
        <v>3</v>
      </c>
      <c r="T1797">
        <f t="shared" ca="1" si="401"/>
        <v>0</v>
      </c>
      <c r="U1797">
        <f t="shared" ca="1" si="402"/>
        <v>0</v>
      </c>
      <c r="V1797">
        <f t="shared" ca="1" si="403"/>
        <v>0</v>
      </c>
      <c r="W1797">
        <f t="shared" ca="1" si="404"/>
        <v>0</v>
      </c>
      <c r="X1797">
        <f t="shared" ca="1" si="405"/>
        <v>6</v>
      </c>
    </row>
    <row r="1798" spans="1:24" x14ac:dyDescent="0.25">
      <c r="A1798">
        <v>166452</v>
      </c>
      <c r="B1798" t="s">
        <v>6091</v>
      </c>
      <c r="C1798" t="s">
        <v>10</v>
      </c>
      <c r="D1798" t="s">
        <v>6092</v>
      </c>
      <c r="E1798" t="str">
        <f t="shared" ca="1" si="406"/>
        <v>Boston</v>
      </c>
      <c r="F1798" t="s">
        <v>24067</v>
      </c>
      <c r="G1798">
        <f t="shared" ca="1" si="393"/>
        <v>3648482116</v>
      </c>
      <c r="H1798" t="s">
        <v>6094</v>
      </c>
      <c r="I1798" t="s">
        <v>6093</v>
      </c>
      <c r="J1798" t="str">
        <f t="shared" ca="1" si="394"/>
        <v>Female</v>
      </c>
      <c r="K1798">
        <f t="shared" ca="1" si="395"/>
        <v>52</v>
      </c>
      <c r="L1798" t="str">
        <f t="shared" ca="1" si="396"/>
        <v>Adult</v>
      </c>
      <c r="M1798" t="str">
        <f t="shared" ca="1" si="397"/>
        <v>Yes</v>
      </c>
      <c r="N1798" t="str">
        <f t="shared" ca="1" si="397"/>
        <v>Yes</v>
      </c>
      <c r="O1798" t="str">
        <f t="shared" ca="1" si="397"/>
        <v>No</v>
      </c>
      <c r="P1798" t="str">
        <f t="shared" ca="1" si="397"/>
        <v>Yes</v>
      </c>
      <c r="Q1798" t="str">
        <f t="shared" ca="1" si="398"/>
        <v>No</v>
      </c>
      <c r="R1798">
        <f t="shared" ca="1" si="399"/>
        <v>4</v>
      </c>
      <c r="S1798">
        <f t="shared" ca="1" si="400"/>
        <v>5</v>
      </c>
      <c r="T1798">
        <f t="shared" ca="1" si="401"/>
        <v>3</v>
      </c>
      <c r="U1798">
        <f t="shared" ca="1" si="402"/>
        <v>3</v>
      </c>
      <c r="V1798">
        <f t="shared" ca="1" si="403"/>
        <v>4</v>
      </c>
      <c r="W1798">
        <f t="shared" ca="1" si="404"/>
        <v>0</v>
      </c>
      <c r="X1798">
        <f t="shared" ca="1" si="405"/>
        <v>19</v>
      </c>
    </row>
    <row r="1799" spans="1:24" x14ac:dyDescent="0.25">
      <c r="A1799">
        <v>166489</v>
      </c>
      <c r="B1799" t="s">
        <v>6095</v>
      </c>
      <c r="C1799" t="s">
        <v>10</v>
      </c>
      <c r="D1799" t="s">
        <v>6096</v>
      </c>
      <c r="E1799" t="str">
        <f t="shared" ca="1" si="406"/>
        <v xml:space="preserve"> Milton</v>
      </c>
      <c r="F1799" t="s">
        <v>24067</v>
      </c>
      <c r="G1799">
        <f t="shared" ca="1" si="393"/>
        <v>9650201136</v>
      </c>
      <c r="H1799" t="s">
        <v>6097</v>
      </c>
      <c r="I1799">
        <v>2138</v>
      </c>
      <c r="J1799" t="str">
        <f t="shared" ca="1" si="394"/>
        <v>Male</v>
      </c>
      <c r="K1799">
        <f t="shared" ca="1" si="395"/>
        <v>23</v>
      </c>
      <c r="L1799" t="str">
        <f t="shared" ca="1" si="396"/>
        <v>Adult</v>
      </c>
      <c r="M1799" t="str">
        <f t="shared" ca="1" si="397"/>
        <v>Yes</v>
      </c>
      <c r="N1799" t="str">
        <f t="shared" ca="1" si="397"/>
        <v>No</v>
      </c>
      <c r="O1799" t="str">
        <f t="shared" ca="1" si="397"/>
        <v>No</v>
      </c>
      <c r="P1799" t="str">
        <f t="shared" ca="1" si="397"/>
        <v>No</v>
      </c>
      <c r="Q1799" t="str">
        <f t="shared" ca="1" si="398"/>
        <v>No</v>
      </c>
      <c r="R1799">
        <f t="shared" ca="1" si="399"/>
        <v>5</v>
      </c>
      <c r="S1799">
        <f t="shared" ca="1" si="400"/>
        <v>5</v>
      </c>
      <c r="T1799">
        <f t="shared" ca="1" si="401"/>
        <v>0</v>
      </c>
      <c r="U1799">
        <f t="shared" ca="1" si="402"/>
        <v>3</v>
      </c>
      <c r="V1799">
        <f t="shared" ca="1" si="403"/>
        <v>0</v>
      </c>
      <c r="W1799">
        <f t="shared" ca="1" si="404"/>
        <v>0</v>
      </c>
      <c r="X1799">
        <f t="shared" ca="1" si="405"/>
        <v>13</v>
      </c>
    </row>
    <row r="1800" spans="1:24" x14ac:dyDescent="0.25">
      <c r="A1800">
        <v>166498</v>
      </c>
      <c r="B1800" t="s">
        <v>6098</v>
      </c>
      <c r="C1800" t="s">
        <v>10</v>
      </c>
      <c r="D1800" t="s">
        <v>6099</v>
      </c>
      <c r="E1800" t="str">
        <f t="shared" ca="1" si="406"/>
        <v>Somerville</v>
      </c>
      <c r="F1800" t="s">
        <v>24067</v>
      </c>
      <c r="G1800">
        <f t="shared" ca="1" si="393"/>
        <v>5468433271</v>
      </c>
      <c r="H1800" t="s">
        <v>6101</v>
      </c>
      <c r="I1800" t="s">
        <v>6100</v>
      </c>
      <c r="J1800" t="str">
        <f t="shared" ca="1" si="394"/>
        <v>Female</v>
      </c>
      <c r="K1800">
        <f t="shared" ca="1" si="395"/>
        <v>60</v>
      </c>
      <c r="L1800" t="str">
        <f t="shared" ca="1" si="396"/>
        <v>Adult</v>
      </c>
      <c r="M1800" t="str">
        <f t="shared" ca="1" si="397"/>
        <v>Yes</v>
      </c>
      <c r="N1800" t="str">
        <f t="shared" ca="1" si="397"/>
        <v>No</v>
      </c>
      <c r="O1800" t="str">
        <f t="shared" ca="1" si="397"/>
        <v>Yes</v>
      </c>
      <c r="P1800" t="str">
        <f t="shared" ca="1" si="397"/>
        <v>Yes</v>
      </c>
      <c r="Q1800" t="str">
        <f t="shared" ca="1" si="398"/>
        <v>Yes</v>
      </c>
      <c r="R1800">
        <f t="shared" ca="1" si="399"/>
        <v>3</v>
      </c>
      <c r="S1800">
        <f t="shared" ca="1" si="400"/>
        <v>3</v>
      </c>
      <c r="T1800">
        <f t="shared" ca="1" si="401"/>
        <v>3</v>
      </c>
      <c r="U1800">
        <f t="shared" ca="1" si="402"/>
        <v>3</v>
      </c>
      <c r="V1800">
        <f t="shared" ca="1" si="403"/>
        <v>4</v>
      </c>
      <c r="W1800">
        <f t="shared" ca="1" si="404"/>
        <v>4</v>
      </c>
      <c r="X1800">
        <f t="shared" ca="1" si="405"/>
        <v>20</v>
      </c>
    </row>
    <row r="1801" spans="1:24" x14ac:dyDescent="0.25">
      <c r="A1801">
        <v>166513</v>
      </c>
      <c r="B1801" t="s">
        <v>6102</v>
      </c>
      <c r="C1801" t="s">
        <v>10</v>
      </c>
      <c r="D1801" t="s">
        <v>4534</v>
      </c>
      <c r="E1801" t="str">
        <f t="shared" ca="1" si="406"/>
        <v>Everett</v>
      </c>
      <c r="F1801" t="s">
        <v>24067</v>
      </c>
      <c r="G1801">
        <f t="shared" ca="1" si="393"/>
        <v>1098558021</v>
      </c>
      <c r="H1801" t="s">
        <v>6104</v>
      </c>
      <c r="I1801" t="s">
        <v>6103</v>
      </c>
      <c r="J1801" t="str">
        <f t="shared" ca="1" si="394"/>
        <v>Male</v>
      </c>
      <c r="K1801">
        <f t="shared" ca="1" si="395"/>
        <v>39</v>
      </c>
      <c r="L1801" t="str">
        <f t="shared" ca="1" si="396"/>
        <v>Adult</v>
      </c>
      <c r="M1801" t="str">
        <f t="shared" ca="1" si="397"/>
        <v>No</v>
      </c>
      <c r="N1801" t="str">
        <f t="shared" ca="1" si="397"/>
        <v>Yes</v>
      </c>
      <c r="O1801" t="str">
        <f t="shared" ca="1" si="397"/>
        <v>Yes</v>
      </c>
      <c r="P1801" t="str">
        <f t="shared" ca="1" si="397"/>
        <v>Yes</v>
      </c>
      <c r="Q1801" t="str">
        <f t="shared" ca="1" si="398"/>
        <v>Yes</v>
      </c>
      <c r="R1801">
        <f t="shared" ca="1" si="399"/>
        <v>1</v>
      </c>
      <c r="S1801">
        <f t="shared" ca="1" si="400"/>
        <v>0</v>
      </c>
      <c r="T1801">
        <f t="shared" ca="1" si="401"/>
        <v>5</v>
      </c>
      <c r="U1801">
        <f t="shared" ca="1" si="402"/>
        <v>0</v>
      </c>
      <c r="V1801">
        <f t="shared" ca="1" si="403"/>
        <v>4</v>
      </c>
      <c r="W1801">
        <f t="shared" ca="1" si="404"/>
        <v>4</v>
      </c>
      <c r="X1801">
        <f t="shared" ca="1" si="405"/>
        <v>14</v>
      </c>
    </row>
    <row r="1802" spans="1:24" x14ac:dyDescent="0.25">
      <c r="A1802">
        <v>166586</v>
      </c>
      <c r="B1802" t="s">
        <v>6105</v>
      </c>
      <c r="C1802" t="s">
        <v>10</v>
      </c>
      <c r="D1802" t="s">
        <v>6106</v>
      </c>
      <c r="E1802" t="str">
        <f t="shared" ca="1" si="406"/>
        <v>Chelsea</v>
      </c>
      <c r="F1802" t="s">
        <v>24067</v>
      </c>
      <c r="G1802">
        <f t="shared" ca="1" si="393"/>
        <v>5458516691</v>
      </c>
      <c r="H1802" t="s">
        <v>6107</v>
      </c>
      <c r="I1802">
        <v>1103</v>
      </c>
      <c r="J1802" t="str">
        <f t="shared" ca="1" si="394"/>
        <v>Female</v>
      </c>
      <c r="K1802">
        <f t="shared" ca="1" si="395"/>
        <v>28</v>
      </c>
      <c r="L1802" t="str">
        <f t="shared" ca="1" si="396"/>
        <v>Adult</v>
      </c>
      <c r="M1802" t="str">
        <f t="shared" ca="1" si="397"/>
        <v>No</v>
      </c>
      <c r="N1802" t="str">
        <f t="shared" ca="1" si="397"/>
        <v>No</v>
      </c>
      <c r="O1802" t="str">
        <f t="shared" ca="1" si="397"/>
        <v>No</v>
      </c>
      <c r="P1802" t="str">
        <f t="shared" ca="1" si="397"/>
        <v>Yes</v>
      </c>
      <c r="Q1802" t="str">
        <f t="shared" ca="1" si="398"/>
        <v>Yes</v>
      </c>
      <c r="R1802">
        <f t="shared" ca="1" si="399"/>
        <v>1</v>
      </c>
      <c r="S1802">
        <f t="shared" ca="1" si="400"/>
        <v>0</v>
      </c>
      <c r="T1802">
        <f t="shared" ca="1" si="401"/>
        <v>0</v>
      </c>
      <c r="U1802">
        <f t="shared" ca="1" si="402"/>
        <v>0</v>
      </c>
      <c r="V1802">
        <f t="shared" ca="1" si="403"/>
        <v>4</v>
      </c>
      <c r="W1802">
        <f t="shared" ca="1" si="404"/>
        <v>4</v>
      </c>
      <c r="X1802">
        <f t="shared" ca="1" si="405"/>
        <v>9</v>
      </c>
    </row>
    <row r="1803" spans="1:24" x14ac:dyDescent="0.25">
      <c r="A1803">
        <v>166595</v>
      </c>
      <c r="B1803" t="s">
        <v>6105</v>
      </c>
      <c r="C1803" t="s">
        <v>10</v>
      </c>
      <c r="D1803" t="s">
        <v>6108</v>
      </c>
      <c r="E1803" t="str">
        <f t="shared" ca="1" si="406"/>
        <v>Cambridge</v>
      </c>
      <c r="F1803" t="s">
        <v>24067</v>
      </c>
      <c r="G1803">
        <f t="shared" ca="1" si="393"/>
        <v>1582654054</v>
      </c>
      <c r="H1803" t="s">
        <v>6109</v>
      </c>
      <c r="I1803">
        <v>2169</v>
      </c>
      <c r="J1803" t="str">
        <f t="shared" ca="1" si="394"/>
        <v>Female</v>
      </c>
      <c r="K1803">
        <f t="shared" ca="1" si="395"/>
        <v>18</v>
      </c>
      <c r="L1803" t="str">
        <f t="shared" ca="1" si="396"/>
        <v>Adult</v>
      </c>
      <c r="M1803" t="str">
        <f t="shared" ca="1" si="397"/>
        <v>Yes</v>
      </c>
      <c r="N1803" t="str">
        <f t="shared" ca="1" si="397"/>
        <v>Yes</v>
      </c>
      <c r="O1803" t="str">
        <f t="shared" ca="1" si="397"/>
        <v>Yes</v>
      </c>
      <c r="P1803" t="str">
        <f t="shared" ca="1" si="397"/>
        <v>Yes</v>
      </c>
      <c r="Q1803" t="str">
        <f t="shared" ca="1" si="398"/>
        <v>No</v>
      </c>
      <c r="R1803">
        <f t="shared" ca="1" si="399"/>
        <v>1</v>
      </c>
      <c r="S1803">
        <f t="shared" ca="1" si="400"/>
        <v>0</v>
      </c>
      <c r="T1803">
        <f t="shared" ca="1" si="401"/>
        <v>5</v>
      </c>
      <c r="U1803">
        <f t="shared" ca="1" si="402"/>
        <v>3</v>
      </c>
      <c r="V1803">
        <f t="shared" ca="1" si="403"/>
        <v>4</v>
      </c>
      <c r="W1803">
        <f t="shared" ca="1" si="404"/>
        <v>0</v>
      </c>
      <c r="X1803">
        <f t="shared" ca="1" si="405"/>
        <v>13</v>
      </c>
    </row>
    <row r="1804" spans="1:24" x14ac:dyDescent="0.25">
      <c r="A1804">
        <v>166601</v>
      </c>
      <c r="B1804" t="s">
        <v>6110</v>
      </c>
      <c r="C1804" t="s">
        <v>10</v>
      </c>
      <c r="D1804" t="s">
        <v>6111</v>
      </c>
      <c r="E1804" t="str">
        <f t="shared" ca="1" si="406"/>
        <v>Newton</v>
      </c>
      <c r="F1804" t="s">
        <v>24067</v>
      </c>
      <c r="G1804">
        <f t="shared" ca="1" si="393"/>
        <v>7345858142</v>
      </c>
      <c r="H1804" t="s">
        <v>6112</v>
      </c>
      <c r="I1804">
        <v>1907</v>
      </c>
      <c r="J1804" t="str">
        <f t="shared" ca="1" si="394"/>
        <v>Female</v>
      </c>
      <c r="K1804">
        <f t="shared" ca="1" si="395"/>
        <v>24</v>
      </c>
      <c r="L1804" t="str">
        <f t="shared" ca="1" si="396"/>
        <v>Adult</v>
      </c>
      <c r="M1804" t="str">
        <f t="shared" ca="1" si="397"/>
        <v>Yes</v>
      </c>
      <c r="N1804" t="str">
        <f t="shared" ca="1" si="397"/>
        <v>Yes</v>
      </c>
      <c r="O1804" t="str">
        <f t="shared" ca="1" si="397"/>
        <v>No</v>
      </c>
      <c r="P1804" t="str">
        <f t="shared" ca="1" si="397"/>
        <v>No</v>
      </c>
      <c r="Q1804" t="str">
        <f t="shared" ca="1" si="398"/>
        <v>No</v>
      </c>
      <c r="R1804">
        <f t="shared" ca="1" si="399"/>
        <v>1</v>
      </c>
      <c r="S1804">
        <f t="shared" ca="1" si="400"/>
        <v>0</v>
      </c>
      <c r="T1804">
        <f t="shared" ca="1" si="401"/>
        <v>3</v>
      </c>
      <c r="U1804">
        <f t="shared" ca="1" si="402"/>
        <v>3</v>
      </c>
      <c r="V1804">
        <f t="shared" ca="1" si="403"/>
        <v>0</v>
      </c>
      <c r="W1804">
        <f t="shared" ca="1" si="404"/>
        <v>0</v>
      </c>
      <c r="X1804">
        <f t="shared" ca="1" si="405"/>
        <v>7</v>
      </c>
    </row>
    <row r="1805" spans="1:24" x14ac:dyDescent="0.25">
      <c r="A1805">
        <v>166629</v>
      </c>
      <c r="B1805" t="s">
        <v>6113</v>
      </c>
      <c r="C1805" t="s">
        <v>10</v>
      </c>
      <c r="D1805" t="s">
        <v>6114</v>
      </c>
      <c r="E1805" t="str">
        <f t="shared" ca="1" si="406"/>
        <v>Cambridge</v>
      </c>
      <c r="F1805" t="s">
        <v>24067</v>
      </c>
      <c r="G1805">
        <f t="shared" ca="1" si="393"/>
        <v>7295120002</v>
      </c>
      <c r="H1805" t="s">
        <v>6115</v>
      </c>
      <c r="I1805">
        <v>1003</v>
      </c>
      <c r="J1805" t="str">
        <f t="shared" ca="1" si="394"/>
        <v>Male</v>
      </c>
      <c r="K1805">
        <f t="shared" ca="1" si="395"/>
        <v>17</v>
      </c>
      <c r="L1805" t="str">
        <f t="shared" ca="1" si="396"/>
        <v>Adoloscent</v>
      </c>
      <c r="M1805" t="str">
        <f t="shared" ca="1" si="397"/>
        <v>No</v>
      </c>
      <c r="N1805" t="str">
        <f t="shared" ca="1" si="397"/>
        <v>No</v>
      </c>
      <c r="O1805" t="str">
        <f t="shared" ca="1" si="397"/>
        <v>Yes</v>
      </c>
      <c r="P1805" t="str">
        <f t="shared" ca="1" si="397"/>
        <v>No</v>
      </c>
      <c r="Q1805" t="str">
        <f t="shared" ca="1" si="398"/>
        <v>Yes</v>
      </c>
      <c r="R1805">
        <f t="shared" ca="1" si="399"/>
        <v>4</v>
      </c>
      <c r="S1805">
        <f t="shared" ca="1" si="400"/>
        <v>5</v>
      </c>
      <c r="T1805">
        <f t="shared" ca="1" si="401"/>
        <v>3</v>
      </c>
      <c r="U1805">
        <f t="shared" ca="1" si="402"/>
        <v>0</v>
      </c>
      <c r="V1805">
        <f t="shared" ca="1" si="403"/>
        <v>0</v>
      </c>
      <c r="W1805">
        <f t="shared" ca="1" si="404"/>
        <v>4</v>
      </c>
      <c r="X1805">
        <f t="shared" ca="1" si="405"/>
        <v>16</v>
      </c>
    </row>
    <row r="1806" spans="1:24" x14ac:dyDescent="0.25">
      <c r="A1806">
        <v>166638</v>
      </c>
      <c r="B1806" t="s">
        <v>6116</v>
      </c>
      <c r="C1806" t="s">
        <v>10</v>
      </c>
      <c r="D1806" t="s">
        <v>6117</v>
      </c>
      <c r="E1806" t="str">
        <f t="shared" ca="1" si="406"/>
        <v>Boston</v>
      </c>
      <c r="F1806" t="s">
        <v>24067</v>
      </c>
      <c r="G1806">
        <f t="shared" ca="1" si="393"/>
        <v>2532759850</v>
      </c>
      <c r="H1806" t="s">
        <v>6119</v>
      </c>
      <c r="I1806" t="s">
        <v>6118</v>
      </c>
      <c r="J1806" t="str">
        <f t="shared" ca="1" si="394"/>
        <v>Male</v>
      </c>
      <c r="K1806">
        <f t="shared" ca="1" si="395"/>
        <v>33</v>
      </c>
      <c r="L1806" t="str">
        <f t="shared" ca="1" si="396"/>
        <v>Adult</v>
      </c>
      <c r="M1806" t="str">
        <f t="shared" ca="1" si="397"/>
        <v>No</v>
      </c>
      <c r="N1806" t="str">
        <f t="shared" ca="1" si="397"/>
        <v>Yes</v>
      </c>
      <c r="O1806" t="str">
        <f t="shared" ca="1" si="397"/>
        <v>No</v>
      </c>
      <c r="P1806" t="str">
        <f t="shared" ca="1" si="397"/>
        <v>No</v>
      </c>
      <c r="Q1806" t="str">
        <f t="shared" ca="1" si="398"/>
        <v>Yes</v>
      </c>
      <c r="R1806">
        <f t="shared" ca="1" si="399"/>
        <v>5</v>
      </c>
      <c r="S1806">
        <f t="shared" ca="1" si="400"/>
        <v>5</v>
      </c>
      <c r="T1806">
        <f t="shared" ca="1" si="401"/>
        <v>3</v>
      </c>
      <c r="U1806">
        <f t="shared" ca="1" si="402"/>
        <v>0</v>
      </c>
      <c r="V1806">
        <f t="shared" ca="1" si="403"/>
        <v>0</v>
      </c>
      <c r="W1806">
        <f t="shared" ca="1" si="404"/>
        <v>4</v>
      </c>
      <c r="X1806">
        <f t="shared" ca="1" si="405"/>
        <v>17</v>
      </c>
    </row>
    <row r="1807" spans="1:24" x14ac:dyDescent="0.25">
      <c r="A1807">
        <v>166647</v>
      </c>
      <c r="B1807" t="s">
        <v>6120</v>
      </c>
      <c r="C1807" t="s">
        <v>10</v>
      </c>
      <c r="D1807" t="s">
        <v>6121</v>
      </c>
      <c r="E1807" t="str">
        <f t="shared" ca="1" si="406"/>
        <v>Dedham</v>
      </c>
      <c r="F1807" t="s">
        <v>24067</v>
      </c>
      <c r="G1807">
        <f t="shared" ca="1" si="393"/>
        <v>2982541356</v>
      </c>
      <c r="H1807" t="s">
        <v>6123</v>
      </c>
      <c r="I1807" t="s">
        <v>6122</v>
      </c>
      <c r="J1807" t="str">
        <f t="shared" ca="1" si="394"/>
        <v>Female</v>
      </c>
      <c r="K1807">
        <f t="shared" ca="1" si="395"/>
        <v>23</v>
      </c>
      <c r="L1807" t="str">
        <f t="shared" ca="1" si="396"/>
        <v>Adult</v>
      </c>
      <c r="M1807" t="str">
        <f t="shared" ca="1" si="397"/>
        <v>No</v>
      </c>
      <c r="N1807" t="str">
        <f t="shared" ca="1" si="397"/>
        <v>No</v>
      </c>
      <c r="O1807" t="str">
        <f t="shared" ca="1" si="397"/>
        <v>No</v>
      </c>
      <c r="P1807" t="str">
        <f t="shared" ca="1" si="397"/>
        <v>Yes</v>
      </c>
      <c r="Q1807" t="str">
        <f t="shared" ca="1" si="398"/>
        <v>No</v>
      </c>
      <c r="R1807">
        <f t="shared" ca="1" si="399"/>
        <v>2</v>
      </c>
      <c r="S1807">
        <f t="shared" ca="1" si="400"/>
        <v>3</v>
      </c>
      <c r="T1807">
        <f t="shared" ca="1" si="401"/>
        <v>0</v>
      </c>
      <c r="U1807">
        <f t="shared" ca="1" si="402"/>
        <v>0</v>
      </c>
      <c r="V1807">
        <f t="shared" ca="1" si="403"/>
        <v>4</v>
      </c>
      <c r="W1807">
        <f t="shared" ca="1" si="404"/>
        <v>0</v>
      </c>
      <c r="X1807">
        <f t="shared" ca="1" si="405"/>
        <v>9</v>
      </c>
    </row>
    <row r="1808" spans="1:24" x14ac:dyDescent="0.25">
      <c r="A1808">
        <v>166656</v>
      </c>
      <c r="B1808" t="s">
        <v>6124</v>
      </c>
      <c r="C1808" t="s">
        <v>10</v>
      </c>
      <c r="D1808" t="s">
        <v>6125</v>
      </c>
      <c r="E1808" t="str">
        <f t="shared" ca="1" si="406"/>
        <v>Winthrop</v>
      </c>
      <c r="F1808" t="s">
        <v>24067</v>
      </c>
      <c r="G1808">
        <f t="shared" ca="1" si="393"/>
        <v>4976868475</v>
      </c>
      <c r="H1808" t="s">
        <v>6127</v>
      </c>
      <c r="I1808" t="s">
        <v>6126</v>
      </c>
      <c r="J1808" t="str">
        <f t="shared" ca="1" si="394"/>
        <v>Female</v>
      </c>
      <c r="K1808">
        <f t="shared" ca="1" si="395"/>
        <v>58</v>
      </c>
      <c r="L1808" t="str">
        <f t="shared" ca="1" si="396"/>
        <v>Adult</v>
      </c>
      <c r="M1808" t="str">
        <f t="shared" ca="1" si="397"/>
        <v>No</v>
      </c>
      <c r="N1808" t="str">
        <f t="shared" ca="1" si="397"/>
        <v>Yes</v>
      </c>
      <c r="O1808" t="str">
        <f t="shared" ca="1" si="397"/>
        <v>No</v>
      </c>
      <c r="P1808" t="str">
        <f t="shared" ca="1" si="397"/>
        <v>Yes</v>
      </c>
      <c r="Q1808" t="str">
        <f t="shared" ca="1" si="398"/>
        <v>Yes</v>
      </c>
      <c r="R1808">
        <f t="shared" ca="1" si="399"/>
        <v>1</v>
      </c>
      <c r="S1808">
        <f t="shared" ca="1" si="400"/>
        <v>0</v>
      </c>
      <c r="T1808">
        <f t="shared" ca="1" si="401"/>
        <v>3</v>
      </c>
      <c r="U1808">
        <f t="shared" ca="1" si="402"/>
        <v>0</v>
      </c>
      <c r="V1808">
        <f t="shared" ca="1" si="403"/>
        <v>4</v>
      </c>
      <c r="W1808">
        <f t="shared" ca="1" si="404"/>
        <v>4</v>
      </c>
      <c r="X1808">
        <f t="shared" ca="1" si="405"/>
        <v>12</v>
      </c>
    </row>
    <row r="1809" spans="1:24" x14ac:dyDescent="0.25">
      <c r="A1809">
        <v>166665</v>
      </c>
      <c r="B1809" t="s">
        <v>6128</v>
      </c>
      <c r="C1809" t="s">
        <v>10</v>
      </c>
      <c r="D1809" t="s">
        <v>6129</v>
      </c>
      <c r="E1809" t="str">
        <f t="shared" ca="1" si="406"/>
        <v>Needham</v>
      </c>
      <c r="F1809" t="s">
        <v>24067</v>
      </c>
      <c r="G1809">
        <f t="shared" ca="1" si="393"/>
        <v>5253623707</v>
      </c>
      <c r="H1809" t="s">
        <v>6130</v>
      </c>
      <c r="I1809">
        <v>2110</v>
      </c>
      <c r="J1809" t="str">
        <f t="shared" ca="1" si="394"/>
        <v>Male</v>
      </c>
      <c r="K1809">
        <f t="shared" ca="1" si="395"/>
        <v>16</v>
      </c>
      <c r="L1809" t="str">
        <f t="shared" ca="1" si="396"/>
        <v>Adoloscent</v>
      </c>
      <c r="M1809" t="str">
        <f t="shared" ca="1" si="397"/>
        <v>No</v>
      </c>
      <c r="N1809" t="str">
        <f t="shared" ca="1" si="397"/>
        <v>No</v>
      </c>
      <c r="O1809" t="str">
        <f t="shared" ca="1" si="397"/>
        <v>Yes</v>
      </c>
      <c r="P1809" t="str">
        <f t="shared" ca="1" si="397"/>
        <v>No</v>
      </c>
      <c r="Q1809" t="str">
        <f t="shared" ca="1" si="398"/>
        <v>No</v>
      </c>
      <c r="R1809">
        <f t="shared" ca="1" si="399"/>
        <v>4</v>
      </c>
      <c r="S1809">
        <f t="shared" ca="1" si="400"/>
        <v>5</v>
      </c>
      <c r="T1809">
        <f t="shared" ca="1" si="401"/>
        <v>3</v>
      </c>
      <c r="U1809">
        <f t="shared" ca="1" si="402"/>
        <v>0</v>
      </c>
      <c r="V1809">
        <f t="shared" ca="1" si="403"/>
        <v>0</v>
      </c>
      <c r="W1809">
        <f t="shared" ca="1" si="404"/>
        <v>0</v>
      </c>
      <c r="X1809">
        <f t="shared" ca="1" si="405"/>
        <v>12</v>
      </c>
    </row>
    <row r="1810" spans="1:24" x14ac:dyDescent="0.25">
      <c r="A1810">
        <v>166674</v>
      </c>
      <c r="B1810" t="s">
        <v>6131</v>
      </c>
      <c r="C1810" t="s">
        <v>10</v>
      </c>
      <c r="D1810" t="s">
        <v>6132</v>
      </c>
      <c r="E1810" t="str">
        <f t="shared" ca="1" si="406"/>
        <v>Cambridge</v>
      </c>
      <c r="F1810" t="s">
        <v>24067</v>
      </c>
      <c r="G1810">
        <f t="shared" ca="1" si="393"/>
        <v>6216989120</v>
      </c>
      <c r="H1810" t="s">
        <v>6134</v>
      </c>
      <c r="I1810" t="s">
        <v>6133</v>
      </c>
      <c r="J1810" t="str">
        <f t="shared" ca="1" si="394"/>
        <v>Male</v>
      </c>
      <c r="K1810">
        <f t="shared" ca="1" si="395"/>
        <v>23</v>
      </c>
      <c r="L1810" t="str">
        <f t="shared" ca="1" si="396"/>
        <v>Adult</v>
      </c>
      <c r="M1810" t="str">
        <f t="shared" ca="1" si="397"/>
        <v>Yes</v>
      </c>
      <c r="N1810" t="str">
        <f t="shared" ca="1" si="397"/>
        <v>Yes</v>
      </c>
      <c r="O1810" t="str">
        <f t="shared" ca="1" si="397"/>
        <v>No</v>
      </c>
      <c r="P1810" t="str">
        <f t="shared" ca="1" si="397"/>
        <v>Yes</v>
      </c>
      <c r="Q1810" t="str">
        <f t="shared" ca="1" si="398"/>
        <v>Yes</v>
      </c>
      <c r="R1810">
        <f t="shared" ca="1" si="399"/>
        <v>1</v>
      </c>
      <c r="S1810">
        <f t="shared" ca="1" si="400"/>
        <v>0</v>
      </c>
      <c r="T1810">
        <f t="shared" ca="1" si="401"/>
        <v>3</v>
      </c>
      <c r="U1810">
        <f t="shared" ca="1" si="402"/>
        <v>3</v>
      </c>
      <c r="V1810">
        <f t="shared" ca="1" si="403"/>
        <v>4</v>
      </c>
      <c r="W1810">
        <f t="shared" ca="1" si="404"/>
        <v>4</v>
      </c>
      <c r="X1810">
        <f t="shared" ca="1" si="405"/>
        <v>15</v>
      </c>
    </row>
    <row r="1811" spans="1:24" x14ac:dyDescent="0.25">
      <c r="A1811">
        <v>166683</v>
      </c>
      <c r="B1811" t="s">
        <v>6135</v>
      </c>
      <c r="C1811" t="s">
        <v>10</v>
      </c>
      <c r="D1811" t="s">
        <v>6136</v>
      </c>
      <c r="E1811" t="str">
        <f t="shared" ca="1" si="406"/>
        <v>Winthrop</v>
      </c>
      <c r="F1811" t="s">
        <v>24067</v>
      </c>
      <c r="G1811">
        <f t="shared" ca="1" si="393"/>
        <v>3473362176</v>
      </c>
      <c r="H1811" t="s">
        <v>6138</v>
      </c>
      <c r="I1811" t="s">
        <v>6137</v>
      </c>
      <c r="J1811" t="str">
        <f t="shared" ca="1" si="394"/>
        <v>Female</v>
      </c>
      <c r="K1811">
        <f t="shared" ca="1" si="395"/>
        <v>58</v>
      </c>
      <c r="L1811" t="str">
        <f t="shared" ca="1" si="396"/>
        <v>Adult</v>
      </c>
      <c r="M1811" t="str">
        <f t="shared" ca="1" si="397"/>
        <v>No</v>
      </c>
      <c r="N1811" t="str">
        <f t="shared" ca="1" si="397"/>
        <v>No</v>
      </c>
      <c r="O1811" t="str">
        <f t="shared" ca="1" si="397"/>
        <v>No</v>
      </c>
      <c r="P1811" t="str">
        <f t="shared" ca="1" si="397"/>
        <v>No</v>
      </c>
      <c r="Q1811" t="str">
        <f t="shared" ca="1" si="398"/>
        <v>Yes</v>
      </c>
      <c r="R1811">
        <f t="shared" ca="1" si="399"/>
        <v>5</v>
      </c>
      <c r="S1811">
        <f t="shared" ca="1" si="400"/>
        <v>5</v>
      </c>
      <c r="T1811">
        <f t="shared" ca="1" si="401"/>
        <v>0</v>
      </c>
      <c r="U1811">
        <f t="shared" ca="1" si="402"/>
        <v>0</v>
      </c>
      <c r="V1811">
        <f t="shared" ca="1" si="403"/>
        <v>0</v>
      </c>
      <c r="W1811">
        <f t="shared" ca="1" si="404"/>
        <v>4</v>
      </c>
      <c r="X1811">
        <f t="shared" ca="1" si="405"/>
        <v>14</v>
      </c>
    </row>
    <row r="1812" spans="1:24" x14ac:dyDescent="0.25">
      <c r="A1812">
        <v>166692</v>
      </c>
      <c r="B1812" t="s">
        <v>6139</v>
      </c>
      <c r="C1812" t="s">
        <v>10</v>
      </c>
      <c r="D1812" t="s">
        <v>6140</v>
      </c>
      <c r="E1812" t="str">
        <f t="shared" ca="1" si="406"/>
        <v>Somerville</v>
      </c>
      <c r="F1812" t="s">
        <v>24067</v>
      </c>
      <c r="G1812">
        <f t="shared" ca="1" si="393"/>
        <v>5499445705</v>
      </c>
      <c r="H1812" t="s">
        <v>6142</v>
      </c>
      <c r="I1812" t="s">
        <v>6141</v>
      </c>
      <c r="J1812" t="str">
        <f t="shared" ca="1" si="394"/>
        <v>Male</v>
      </c>
      <c r="K1812">
        <f t="shared" ca="1" si="395"/>
        <v>28</v>
      </c>
      <c r="L1812" t="str">
        <f t="shared" ca="1" si="396"/>
        <v>Adult</v>
      </c>
      <c r="M1812" t="str">
        <f t="shared" ca="1" si="397"/>
        <v>No</v>
      </c>
      <c r="N1812" t="str">
        <f t="shared" ca="1" si="397"/>
        <v>No</v>
      </c>
      <c r="O1812" t="str">
        <f t="shared" ca="1" si="397"/>
        <v>No</v>
      </c>
      <c r="P1812" t="str">
        <f t="shared" ca="1" si="397"/>
        <v>No</v>
      </c>
      <c r="Q1812" t="str">
        <f t="shared" ca="1" si="398"/>
        <v>Yes</v>
      </c>
      <c r="R1812">
        <f t="shared" ca="1" si="399"/>
        <v>3</v>
      </c>
      <c r="S1812">
        <f t="shared" ca="1" si="400"/>
        <v>3</v>
      </c>
      <c r="T1812">
        <f t="shared" ca="1" si="401"/>
        <v>0</v>
      </c>
      <c r="U1812">
        <f t="shared" ca="1" si="402"/>
        <v>0</v>
      </c>
      <c r="V1812">
        <f t="shared" ca="1" si="403"/>
        <v>0</v>
      </c>
      <c r="W1812">
        <f t="shared" ca="1" si="404"/>
        <v>4</v>
      </c>
      <c r="X1812">
        <f t="shared" ca="1" si="405"/>
        <v>10</v>
      </c>
    </row>
    <row r="1813" spans="1:24" x14ac:dyDescent="0.25">
      <c r="A1813">
        <v>166708</v>
      </c>
      <c r="B1813" t="s">
        <v>6143</v>
      </c>
      <c r="C1813" t="s">
        <v>10</v>
      </c>
      <c r="D1813" t="s">
        <v>6144</v>
      </c>
      <c r="E1813" t="str">
        <f t="shared" ca="1" si="406"/>
        <v>Winthrop</v>
      </c>
      <c r="F1813" t="s">
        <v>24067</v>
      </c>
      <c r="G1813">
        <f t="shared" ca="1" si="393"/>
        <v>2326393084</v>
      </c>
      <c r="H1813" t="s">
        <v>6145</v>
      </c>
      <c r="I1813">
        <v>1655</v>
      </c>
      <c r="J1813" t="str">
        <f t="shared" ca="1" si="394"/>
        <v>Female</v>
      </c>
      <c r="K1813">
        <f t="shared" ca="1" si="395"/>
        <v>36</v>
      </c>
      <c r="L1813" t="str">
        <f t="shared" ca="1" si="396"/>
        <v>Adult</v>
      </c>
      <c r="M1813" t="str">
        <f t="shared" ca="1" si="397"/>
        <v>Yes</v>
      </c>
      <c r="N1813" t="str">
        <f t="shared" ca="1" si="397"/>
        <v>No</v>
      </c>
      <c r="O1813" t="str">
        <f t="shared" ca="1" si="397"/>
        <v>No</v>
      </c>
      <c r="P1813" t="str">
        <f t="shared" ca="1" si="397"/>
        <v>No</v>
      </c>
      <c r="Q1813" t="str">
        <f t="shared" ca="1" si="398"/>
        <v>No</v>
      </c>
      <c r="R1813">
        <f t="shared" ca="1" si="399"/>
        <v>4</v>
      </c>
      <c r="S1813">
        <f t="shared" ca="1" si="400"/>
        <v>5</v>
      </c>
      <c r="T1813">
        <f t="shared" ca="1" si="401"/>
        <v>0</v>
      </c>
      <c r="U1813">
        <f t="shared" ca="1" si="402"/>
        <v>3</v>
      </c>
      <c r="V1813">
        <f t="shared" ca="1" si="403"/>
        <v>0</v>
      </c>
      <c r="W1813">
        <f t="shared" ca="1" si="404"/>
        <v>0</v>
      </c>
      <c r="X1813">
        <f t="shared" ca="1" si="405"/>
        <v>12</v>
      </c>
    </row>
    <row r="1814" spans="1:24" x14ac:dyDescent="0.25">
      <c r="A1814">
        <v>166717</v>
      </c>
      <c r="B1814" t="s">
        <v>6146</v>
      </c>
      <c r="C1814" t="s">
        <v>10</v>
      </c>
      <c r="D1814" t="s">
        <v>6147</v>
      </c>
      <c r="E1814" t="str">
        <f t="shared" ca="1" si="406"/>
        <v>Somerville</v>
      </c>
      <c r="F1814" t="s">
        <v>24067</v>
      </c>
      <c r="G1814">
        <f t="shared" ca="1" si="393"/>
        <v>1918035456</v>
      </c>
      <c r="H1814" t="s">
        <v>6148</v>
      </c>
      <c r="I1814">
        <v>2459</v>
      </c>
      <c r="J1814" t="str">
        <f t="shared" ca="1" si="394"/>
        <v>Female</v>
      </c>
      <c r="K1814">
        <f t="shared" ca="1" si="395"/>
        <v>41</v>
      </c>
      <c r="L1814" t="str">
        <f t="shared" ca="1" si="396"/>
        <v>Adult</v>
      </c>
      <c r="M1814" t="str">
        <f t="shared" ca="1" si="397"/>
        <v>No</v>
      </c>
      <c r="N1814" t="str">
        <f t="shared" ca="1" si="397"/>
        <v>No</v>
      </c>
      <c r="O1814" t="str">
        <f t="shared" ca="1" si="397"/>
        <v>Yes</v>
      </c>
      <c r="P1814" t="str">
        <f t="shared" ca="1" si="397"/>
        <v>No</v>
      </c>
      <c r="Q1814" t="str">
        <f t="shared" ca="1" si="398"/>
        <v>Yes</v>
      </c>
      <c r="R1814">
        <f t="shared" ca="1" si="399"/>
        <v>2</v>
      </c>
      <c r="S1814">
        <f t="shared" ca="1" si="400"/>
        <v>3</v>
      </c>
      <c r="T1814">
        <f t="shared" ca="1" si="401"/>
        <v>3</v>
      </c>
      <c r="U1814">
        <f t="shared" ca="1" si="402"/>
        <v>0</v>
      </c>
      <c r="V1814">
        <f t="shared" ca="1" si="403"/>
        <v>0</v>
      </c>
      <c r="W1814">
        <f t="shared" ca="1" si="404"/>
        <v>4</v>
      </c>
      <c r="X1814">
        <f t="shared" ca="1" si="405"/>
        <v>12</v>
      </c>
    </row>
    <row r="1815" spans="1:24" x14ac:dyDescent="0.25">
      <c r="A1815">
        <v>166805</v>
      </c>
      <c r="B1815" t="s">
        <v>6149</v>
      </c>
      <c r="C1815" t="s">
        <v>10</v>
      </c>
      <c r="D1815" t="s">
        <v>6150</v>
      </c>
      <c r="E1815" t="str">
        <f t="shared" ca="1" si="406"/>
        <v>Dedham</v>
      </c>
      <c r="F1815" t="s">
        <v>24067</v>
      </c>
      <c r="G1815">
        <f t="shared" ca="1" si="393"/>
        <v>3037112287</v>
      </c>
      <c r="H1815" t="s">
        <v>6151</v>
      </c>
      <c r="I1815">
        <v>2169</v>
      </c>
      <c r="J1815" t="str">
        <f t="shared" ca="1" si="394"/>
        <v>Female</v>
      </c>
      <c r="K1815">
        <f t="shared" ca="1" si="395"/>
        <v>41</v>
      </c>
      <c r="L1815" t="str">
        <f t="shared" ca="1" si="396"/>
        <v>Adult</v>
      </c>
      <c r="M1815" t="str">
        <f t="shared" ca="1" si="397"/>
        <v>No</v>
      </c>
      <c r="N1815" t="str">
        <f t="shared" ca="1" si="397"/>
        <v>No</v>
      </c>
      <c r="O1815" t="str">
        <f t="shared" ca="1" si="397"/>
        <v>No</v>
      </c>
      <c r="P1815" t="str">
        <f t="shared" ca="1" si="397"/>
        <v>No</v>
      </c>
      <c r="Q1815" t="str">
        <f t="shared" ca="1" si="398"/>
        <v>No</v>
      </c>
      <c r="R1815">
        <f t="shared" ca="1" si="399"/>
        <v>2</v>
      </c>
      <c r="S1815">
        <f t="shared" ca="1" si="400"/>
        <v>3</v>
      </c>
      <c r="T1815">
        <f t="shared" ca="1" si="401"/>
        <v>0</v>
      </c>
      <c r="U1815">
        <f t="shared" ca="1" si="402"/>
        <v>0</v>
      </c>
      <c r="V1815">
        <f t="shared" ca="1" si="403"/>
        <v>0</v>
      </c>
      <c r="W1815">
        <f t="shared" ca="1" si="404"/>
        <v>0</v>
      </c>
      <c r="X1815">
        <f t="shared" ca="1" si="405"/>
        <v>5</v>
      </c>
    </row>
    <row r="1816" spans="1:24" x14ac:dyDescent="0.25">
      <c r="A1816">
        <v>166823</v>
      </c>
      <c r="B1816" t="s">
        <v>6152</v>
      </c>
      <c r="C1816" t="s">
        <v>10</v>
      </c>
      <c r="D1816" t="s">
        <v>6153</v>
      </c>
      <c r="E1816" t="str">
        <f t="shared" ca="1" si="406"/>
        <v>Needham</v>
      </c>
      <c r="F1816" t="s">
        <v>24067</v>
      </c>
      <c r="G1816">
        <f t="shared" ca="1" si="393"/>
        <v>9634653409</v>
      </c>
      <c r="H1816" t="s">
        <v>6155</v>
      </c>
      <c r="I1816" t="s">
        <v>6154</v>
      </c>
      <c r="J1816" t="str">
        <f t="shared" ca="1" si="394"/>
        <v>Male</v>
      </c>
      <c r="K1816">
        <f t="shared" ca="1" si="395"/>
        <v>50</v>
      </c>
      <c r="L1816" t="str">
        <f t="shared" ca="1" si="396"/>
        <v>Adult</v>
      </c>
      <c r="M1816" t="str">
        <f t="shared" ca="1" si="397"/>
        <v>Yes</v>
      </c>
      <c r="N1816" t="str">
        <f t="shared" ca="1" si="397"/>
        <v>Yes</v>
      </c>
      <c r="O1816" t="str">
        <f t="shared" ca="1" si="397"/>
        <v>Yes</v>
      </c>
      <c r="P1816" t="str">
        <f t="shared" ca="1" si="397"/>
        <v>Yes</v>
      </c>
      <c r="Q1816" t="str">
        <f t="shared" ca="1" si="398"/>
        <v>Yes</v>
      </c>
      <c r="R1816">
        <f t="shared" ca="1" si="399"/>
        <v>4</v>
      </c>
      <c r="S1816">
        <f t="shared" ca="1" si="400"/>
        <v>5</v>
      </c>
      <c r="T1816">
        <f t="shared" ca="1" si="401"/>
        <v>5</v>
      </c>
      <c r="U1816">
        <f t="shared" ca="1" si="402"/>
        <v>3</v>
      </c>
      <c r="V1816">
        <f t="shared" ca="1" si="403"/>
        <v>4</v>
      </c>
      <c r="W1816">
        <f t="shared" ca="1" si="404"/>
        <v>4</v>
      </c>
      <c r="X1816">
        <f t="shared" ca="1" si="405"/>
        <v>25</v>
      </c>
    </row>
    <row r="1817" spans="1:24" x14ac:dyDescent="0.25">
      <c r="A1817">
        <v>166850</v>
      </c>
      <c r="B1817" t="s">
        <v>6156</v>
      </c>
      <c r="C1817" t="s">
        <v>10</v>
      </c>
      <c r="D1817" t="s">
        <v>6157</v>
      </c>
      <c r="E1817" t="str">
        <f t="shared" ca="1" si="406"/>
        <v>Watertown</v>
      </c>
      <c r="F1817" t="s">
        <v>24067</v>
      </c>
      <c r="G1817">
        <f t="shared" ca="1" si="393"/>
        <v>7685039948</v>
      </c>
      <c r="H1817" t="s">
        <v>6158</v>
      </c>
      <c r="I1817">
        <v>1845</v>
      </c>
      <c r="J1817" t="str">
        <f t="shared" ca="1" si="394"/>
        <v>Male</v>
      </c>
      <c r="K1817">
        <f t="shared" ca="1" si="395"/>
        <v>44</v>
      </c>
      <c r="L1817" t="str">
        <f t="shared" ca="1" si="396"/>
        <v>Adult</v>
      </c>
      <c r="M1817" t="str">
        <f t="shared" ca="1" si="397"/>
        <v>Yes</v>
      </c>
      <c r="N1817" t="str">
        <f t="shared" ca="1" si="397"/>
        <v>No</v>
      </c>
      <c r="O1817" t="str">
        <f t="shared" ca="1" si="397"/>
        <v>Yes</v>
      </c>
      <c r="P1817" t="str">
        <f t="shared" ca="1" si="397"/>
        <v>No</v>
      </c>
      <c r="Q1817" t="str">
        <f t="shared" ca="1" si="398"/>
        <v>Yes</v>
      </c>
      <c r="R1817">
        <f t="shared" ca="1" si="399"/>
        <v>5</v>
      </c>
      <c r="S1817">
        <f t="shared" ca="1" si="400"/>
        <v>5</v>
      </c>
      <c r="T1817">
        <f t="shared" ca="1" si="401"/>
        <v>3</v>
      </c>
      <c r="U1817">
        <f t="shared" ca="1" si="402"/>
        <v>3</v>
      </c>
      <c r="V1817">
        <f t="shared" ca="1" si="403"/>
        <v>0</v>
      </c>
      <c r="W1817">
        <f t="shared" ca="1" si="404"/>
        <v>4</v>
      </c>
      <c r="X1817">
        <f t="shared" ca="1" si="405"/>
        <v>20</v>
      </c>
    </row>
    <row r="1818" spans="1:24" x14ac:dyDescent="0.25">
      <c r="A1818">
        <v>166869</v>
      </c>
      <c r="B1818" t="s">
        <v>6159</v>
      </c>
      <c r="C1818" t="s">
        <v>10</v>
      </c>
      <c r="D1818" t="s">
        <v>6160</v>
      </c>
      <c r="E1818" t="str">
        <f t="shared" ca="1" si="406"/>
        <v>Boston</v>
      </c>
      <c r="F1818" t="s">
        <v>24067</v>
      </c>
      <c r="G1818">
        <f t="shared" ca="1" si="393"/>
        <v>2303786536</v>
      </c>
      <c r="H1818" t="s">
        <v>6162</v>
      </c>
      <c r="I1818" t="s">
        <v>6161</v>
      </c>
      <c r="J1818" t="str">
        <f t="shared" ca="1" si="394"/>
        <v>Male</v>
      </c>
      <c r="K1818">
        <f t="shared" ca="1" si="395"/>
        <v>57</v>
      </c>
      <c r="L1818" t="str">
        <f t="shared" ca="1" si="396"/>
        <v>Adult</v>
      </c>
      <c r="M1818" t="str">
        <f t="shared" ca="1" si="397"/>
        <v>Yes</v>
      </c>
      <c r="N1818" t="str">
        <f t="shared" ca="1" si="397"/>
        <v>Yes</v>
      </c>
      <c r="O1818" t="str">
        <f t="shared" ca="1" si="397"/>
        <v>Yes</v>
      </c>
      <c r="P1818" t="str">
        <f t="shared" ca="1" si="397"/>
        <v>Yes</v>
      </c>
      <c r="Q1818" t="str">
        <f t="shared" ca="1" si="398"/>
        <v>No</v>
      </c>
      <c r="R1818">
        <f t="shared" ca="1" si="399"/>
        <v>3</v>
      </c>
      <c r="S1818">
        <f t="shared" ca="1" si="400"/>
        <v>3</v>
      </c>
      <c r="T1818">
        <f t="shared" ca="1" si="401"/>
        <v>5</v>
      </c>
      <c r="U1818">
        <f t="shared" ca="1" si="402"/>
        <v>3</v>
      </c>
      <c r="V1818">
        <f t="shared" ca="1" si="403"/>
        <v>4</v>
      </c>
      <c r="W1818">
        <f t="shared" ca="1" si="404"/>
        <v>0</v>
      </c>
      <c r="X1818">
        <f t="shared" ca="1" si="405"/>
        <v>18</v>
      </c>
    </row>
    <row r="1819" spans="1:24" x14ac:dyDescent="0.25">
      <c r="A1819">
        <v>166887</v>
      </c>
      <c r="B1819" t="s">
        <v>6163</v>
      </c>
      <c r="C1819" t="s">
        <v>10</v>
      </c>
      <c r="D1819" t="s">
        <v>6164</v>
      </c>
      <c r="E1819" t="str">
        <f t="shared" ca="1" si="406"/>
        <v>Needham</v>
      </c>
      <c r="F1819" t="s">
        <v>24067</v>
      </c>
      <c r="G1819">
        <f t="shared" ca="1" si="393"/>
        <v>7656418284</v>
      </c>
      <c r="H1819" t="s">
        <v>6166</v>
      </c>
      <c r="I1819" t="s">
        <v>6165</v>
      </c>
      <c r="J1819" t="str">
        <f t="shared" ca="1" si="394"/>
        <v>Female</v>
      </c>
      <c r="K1819">
        <f t="shared" ca="1" si="395"/>
        <v>29</v>
      </c>
      <c r="L1819" t="str">
        <f t="shared" ca="1" si="396"/>
        <v>Adult</v>
      </c>
      <c r="M1819" t="str">
        <f t="shared" ca="1" si="397"/>
        <v>Yes</v>
      </c>
      <c r="N1819" t="str">
        <f t="shared" ca="1" si="397"/>
        <v>No</v>
      </c>
      <c r="O1819" t="str">
        <f t="shared" ca="1" si="397"/>
        <v>No</v>
      </c>
      <c r="P1819" t="str">
        <f t="shared" ca="1" si="397"/>
        <v>No</v>
      </c>
      <c r="Q1819" t="str">
        <f t="shared" ca="1" si="398"/>
        <v>Yes</v>
      </c>
      <c r="R1819">
        <f t="shared" ca="1" si="399"/>
        <v>1</v>
      </c>
      <c r="S1819">
        <f t="shared" ca="1" si="400"/>
        <v>0</v>
      </c>
      <c r="T1819">
        <f t="shared" ca="1" si="401"/>
        <v>0</v>
      </c>
      <c r="U1819">
        <f t="shared" ca="1" si="402"/>
        <v>3</v>
      </c>
      <c r="V1819">
        <f t="shared" ca="1" si="403"/>
        <v>0</v>
      </c>
      <c r="W1819">
        <f t="shared" ca="1" si="404"/>
        <v>4</v>
      </c>
      <c r="X1819">
        <f t="shared" ca="1" si="405"/>
        <v>8</v>
      </c>
    </row>
    <row r="1820" spans="1:24" x14ac:dyDescent="0.25">
      <c r="A1820">
        <v>166911</v>
      </c>
      <c r="B1820" t="s">
        <v>6167</v>
      </c>
      <c r="C1820" t="s">
        <v>10</v>
      </c>
      <c r="D1820" t="s">
        <v>6168</v>
      </c>
      <c r="E1820" t="str">
        <f t="shared" ca="1" si="406"/>
        <v>Needham</v>
      </c>
      <c r="F1820" t="s">
        <v>24067</v>
      </c>
      <c r="G1820">
        <f t="shared" ca="1" si="393"/>
        <v>3861648205</v>
      </c>
      <c r="H1820" t="s">
        <v>6170</v>
      </c>
      <c r="I1820" t="s">
        <v>6169</v>
      </c>
      <c r="J1820" t="str">
        <f t="shared" ca="1" si="394"/>
        <v>Female</v>
      </c>
      <c r="K1820">
        <f t="shared" ca="1" si="395"/>
        <v>69</v>
      </c>
      <c r="L1820" t="str">
        <f t="shared" ca="1" si="396"/>
        <v>Adult</v>
      </c>
      <c r="M1820" t="str">
        <f t="shared" ca="1" si="397"/>
        <v>No</v>
      </c>
      <c r="N1820" t="str">
        <f t="shared" ca="1" si="397"/>
        <v>No</v>
      </c>
      <c r="O1820" t="str">
        <f t="shared" ca="1" si="397"/>
        <v>Yes</v>
      </c>
      <c r="P1820" t="str">
        <f t="shared" ca="1" si="397"/>
        <v>No</v>
      </c>
      <c r="Q1820" t="str">
        <f t="shared" ca="1" si="398"/>
        <v>Yes</v>
      </c>
      <c r="R1820">
        <f t="shared" ca="1" si="399"/>
        <v>2</v>
      </c>
      <c r="S1820">
        <f t="shared" ca="1" si="400"/>
        <v>3</v>
      </c>
      <c r="T1820">
        <f t="shared" ca="1" si="401"/>
        <v>3</v>
      </c>
      <c r="U1820">
        <f t="shared" ca="1" si="402"/>
        <v>0</v>
      </c>
      <c r="V1820">
        <f t="shared" ca="1" si="403"/>
        <v>0</v>
      </c>
      <c r="W1820">
        <f t="shared" ca="1" si="404"/>
        <v>4</v>
      </c>
      <c r="X1820">
        <f t="shared" ca="1" si="405"/>
        <v>12</v>
      </c>
    </row>
    <row r="1821" spans="1:24" x14ac:dyDescent="0.25">
      <c r="A1821">
        <v>166939</v>
      </c>
      <c r="B1821" t="s">
        <v>6171</v>
      </c>
      <c r="C1821" t="s">
        <v>10</v>
      </c>
      <c r="D1821" t="s">
        <v>6172</v>
      </c>
      <c r="E1821" t="str">
        <f t="shared" ca="1" si="406"/>
        <v>Dedham</v>
      </c>
      <c r="F1821" t="s">
        <v>24067</v>
      </c>
      <c r="G1821">
        <f t="shared" ca="1" si="393"/>
        <v>4836347287</v>
      </c>
      <c r="H1821" t="s">
        <v>6174</v>
      </c>
      <c r="I1821" t="s">
        <v>6173</v>
      </c>
      <c r="J1821" t="str">
        <f t="shared" ca="1" si="394"/>
        <v>Female</v>
      </c>
      <c r="K1821">
        <f t="shared" ca="1" si="395"/>
        <v>21</v>
      </c>
      <c r="L1821" t="str">
        <f t="shared" ca="1" si="396"/>
        <v>Adult</v>
      </c>
      <c r="M1821" t="str">
        <f t="shared" ca="1" si="397"/>
        <v>No</v>
      </c>
      <c r="N1821" t="str">
        <f t="shared" ca="1" si="397"/>
        <v>No</v>
      </c>
      <c r="O1821" t="str">
        <f t="shared" ca="1" si="397"/>
        <v>No</v>
      </c>
      <c r="P1821" t="str">
        <f t="shared" ca="1" si="397"/>
        <v>No</v>
      </c>
      <c r="Q1821" t="str">
        <f t="shared" ca="1" si="398"/>
        <v>Yes</v>
      </c>
      <c r="R1821">
        <f t="shared" ca="1" si="399"/>
        <v>1</v>
      </c>
      <c r="S1821">
        <f t="shared" ca="1" si="400"/>
        <v>0</v>
      </c>
      <c r="T1821">
        <f t="shared" ca="1" si="401"/>
        <v>0</v>
      </c>
      <c r="U1821">
        <f t="shared" ca="1" si="402"/>
        <v>0</v>
      </c>
      <c r="V1821">
        <f t="shared" ca="1" si="403"/>
        <v>0</v>
      </c>
      <c r="W1821">
        <f t="shared" ca="1" si="404"/>
        <v>4</v>
      </c>
      <c r="X1821">
        <f t="shared" ca="1" si="405"/>
        <v>5</v>
      </c>
    </row>
    <row r="1822" spans="1:24" x14ac:dyDescent="0.25">
      <c r="A1822">
        <v>166948</v>
      </c>
      <c r="B1822" t="s">
        <v>6175</v>
      </c>
      <c r="C1822" t="s">
        <v>10</v>
      </c>
      <c r="D1822" t="s">
        <v>6176</v>
      </c>
      <c r="E1822" t="str">
        <f t="shared" ca="1" si="406"/>
        <v>Cambridge</v>
      </c>
      <c r="F1822" t="s">
        <v>24067</v>
      </c>
      <c r="G1822">
        <f t="shared" ca="1" si="393"/>
        <v>2043431995</v>
      </c>
      <c r="H1822" t="s">
        <v>6177</v>
      </c>
      <c r="I1822">
        <v>2459</v>
      </c>
      <c r="J1822" t="str">
        <f t="shared" ca="1" si="394"/>
        <v>Female</v>
      </c>
      <c r="K1822">
        <f t="shared" ca="1" si="395"/>
        <v>61</v>
      </c>
      <c r="L1822" t="str">
        <f t="shared" ca="1" si="396"/>
        <v>Adult</v>
      </c>
      <c r="M1822" t="str">
        <f t="shared" ca="1" si="397"/>
        <v>No</v>
      </c>
      <c r="N1822" t="str">
        <f t="shared" ca="1" si="397"/>
        <v>No</v>
      </c>
      <c r="O1822" t="str">
        <f t="shared" ca="1" si="397"/>
        <v>No</v>
      </c>
      <c r="P1822" t="str">
        <f t="shared" ca="1" si="397"/>
        <v>Yes</v>
      </c>
      <c r="Q1822" t="str">
        <f t="shared" ca="1" si="398"/>
        <v>Yes</v>
      </c>
      <c r="R1822">
        <f t="shared" ca="1" si="399"/>
        <v>5</v>
      </c>
      <c r="S1822">
        <f t="shared" ca="1" si="400"/>
        <v>5</v>
      </c>
      <c r="T1822">
        <f t="shared" ca="1" si="401"/>
        <v>0</v>
      </c>
      <c r="U1822">
        <f t="shared" ca="1" si="402"/>
        <v>0</v>
      </c>
      <c r="V1822">
        <f t="shared" ca="1" si="403"/>
        <v>4</v>
      </c>
      <c r="W1822">
        <f t="shared" ca="1" si="404"/>
        <v>4</v>
      </c>
      <c r="X1822">
        <f t="shared" ca="1" si="405"/>
        <v>18</v>
      </c>
    </row>
    <row r="1823" spans="1:24" x14ac:dyDescent="0.25">
      <c r="A1823">
        <v>166957</v>
      </c>
      <c r="B1823" t="s">
        <v>6178</v>
      </c>
      <c r="C1823" t="s">
        <v>10</v>
      </c>
      <c r="D1823" t="s">
        <v>6179</v>
      </c>
      <c r="E1823" t="str">
        <f t="shared" ca="1" si="406"/>
        <v>Watertown</v>
      </c>
      <c r="F1823" t="s">
        <v>24067</v>
      </c>
      <c r="G1823">
        <f t="shared" ca="1" si="393"/>
        <v>4655264757</v>
      </c>
      <c r="H1823" t="s">
        <v>6181</v>
      </c>
      <c r="I1823" t="s">
        <v>6180</v>
      </c>
      <c r="J1823" t="str">
        <f t="shared" ca="1" si="394"/>
        <v>Male</v>
      </c>
      <c r="K1823">
        <f t="shared" ca="1" si="395"/>
        <v>20</v>
      </c>
      <c r="L1823" t="str">
        <f t="shared" ca="1" si="396"/>
        <v>Adult</v>
      </c>
      <c r="M1823" t="str">
        <f t="shared" ca="1" si="397"/>
        <v>Yes</v>
      </c>
      <c r="N1823" t="str">
        <f t="shared" ca="1" si="397"/>
        <v>Yes</v>
      </c>
      <c r="O1823" t="str">
        <f t="shared" ca="1" si="397"/>
        <v>Yes</v>
      </c>
      <c r="P1823" t="str">
        <f t="shared" ca="1" si="397"/>
        <v>Yes</v>
      </c>
      <c r="Q1823" t="str">
        <f t="shared" ca="1" si="398"/>
        <v>No</v>
      </c>
      <c r="R1823">
        <f t="shared" ca="1" si="399"/>
        <v>4</v>
      </c>
      <c r="S1823">
        <f t="shared" ca="1" si="400"/>
        <v>5</v>
      </c>
      <c r="T1823">
        <f t="shared" ca="1" si="401"/>
        <v>5</v>
      </c>
      <c r="U1823">
        <f t="shared" ca="1" si="402"/>
        <v>3</v>
      </c>
      <c r="V1823">
        <f t="shared" ca="1" si="403"/>
        <v>4</v>
      </c>
      <c r="W1823">
        <f t="shared" ca="1" si="404"/>
        <v>0</v>
      </c>
      <c r="X1823">
        <f t="shared" ca="1" si="405"/>
        <v>21</v>
      </c>
    </row>
    <row r="1824" spans="1:24" x14ac:dyDescent="0.25">
      <c r="A1824">
        <v>166975</v>
      </c>
      <c r="B1824" t="s">
        <v>341</v>
      </c>
      <c r="C1824" t="s">
        <v>10</v>
      </c>
      <c r="D1824" t="s">
        <v>6182</v>
      </c>
      <c r="E1824" t="str">
        <f t="shared" ca="1" si="406"/>
        <v>Revere</v>
      </c>
      <c r="F1824" t="s">
        <v>24067</v>
      </c>
      <c r="G1824">
        <f t="shared" ca="1" si="393"/>
        <v>1323452766</v>
      </c>
      <c r="H1824" t="s">
        <v>2795</v>
      </c>
      <c r="I1824">
        <v>2472</v>
      </c>
      <c r="J1824" t="str">
        <f t="shared" ca="1" si="394"/>
        <v>Female</v>
      </c>
      <c r="K1824">
        <f t="shared" ca="1" si="395"/>
        <v>16</v>
      </c>
      <c r="L1824" t="str">
        <f t="shared" ca="1" si="396"/>
        <v>Adoloscent</v>
      </c>
      <c r="M1824" t="str">
        <f t="shared" ca="1" si="397"/>
        <v>Yes</v>
      </c>
      <c r="N1824" t="str">
        <f t="shared" ca="1" si="397"/>
        <v>No</v>
      </c>
      <c r="O1824" t="str">
        <f t="shared" ca="1" si="397"/>
        <v>No</v>
      </c>
      <c r="P1824" t="str">
        <f t="shared" ca="1" si="397"/>
        <v>No</v>
      </c>
      <c r="Q1824" t="str">
        <f t="shared" ca="1" si="398"/>
        <v>Yes</v>
      </c>
      <c r="R1824">
        <f t="shared" ca="1" si="399"/>
        <v>3</v>
      </c>
      <c r="S1824">
        <f t="shared" ca="1" si="400"/>
        <v>3</v>
      </c>
      <c r="T1824">
        <f t="shared" ca="1" si="401"/>
        <v>0</v>
      </c>
      <c r="U1824">
        <f t="shared" ca="1" si="402"/>
        <v>3</v>
      </c>
      <c r="V1824">
        <f t="shared" ca="1" si="403"/>
        <v>0</v>
      </c>
      <c r="W1824">
        <f t="shared" ca="1" si="404"/>
        <v>4</v>
      </c>
      <c r="X1824">
        <f t="shared" ca="1" si="405"/>
        <v>13</v>
      </c>
    </row>
    <row r="1825" spans="1:24" x14ac:dyDescent="0.25">
      <c r="A1825">
        <v>166984</v>
      </c>
      <c r="B1825" t="s">
        <v>6183</v>
      </c>
      <c r="C1825" t="s">
        <v>10</v>
      </c>
      <c r="D1825" t="s">
        <v>6184</v>
      </c>
      <c r="E1825" t="str">
        <f t="shared" ca="1" si="406"/>
        <v>Newton</v>
      </c>
      <c r="F1825" t="s">
        <v>24067</v>
      </c>
      <c r="G1825">
        <f t="shared" ca="1" si="393"/>
        <v>9767211709</v>
      </c>
      <c r="H1825" t="s">
        <v>6186</v>
      </c>
      <c r="I1825" t="s">
        <v>6185</v>
      </c>
      <c r="J1825" t="str">
        <f t="shared" ca="1" si="394"/>
        <v>Male</v>
      </c>
      <c r="K1825">
        <f t="shared" ca="1" si="395"/>
        <v>67</v>
      </c>
      <c r="L1825" t="str">
        <f t="shared" ca="1" si="396"/>
        <v>Adult</v>
      </c>
      <c r="M1825" t="str">
        <f t="shared" ca="1" si="397"/>
        <v>No</v>
      </c>
      <c r="N1825" t="str">
        <f t="shared" ca="1" si="397"/>
        <v>No</v>
      </c>
      <c r="O1825" t="str">
        <f t="shared" ca="1" si="397"/>
        <v>Yes</v>
      </c>
      <c r="P1825" t="str">
        <f t="shared" ca="1" si="397"/>
        <v>Yes</v>
      </c>
      <c r="Q1825" t="str">
        <f t="shared" ca="1" si="398"/>
        <v>Yes</v>
      </c>
      <c r="R1825">
        <f t="shared" ca="1" si="399"/>
        <v>2</v>
      </c>
      <c r="S1825">
        <f t="shared" ca="1" si="400"/>
        <v>3</v>
      </c>
      <c r="T1825">
        <f t="shared" ca="1" si="401"/>
        <v>3</v>
      </c>
      <c r="U1825">
        <f t="shared" ca="1" si="402"/>
        <v>0</v>
      </c>
      <c r="V1825">
        <f t="shared" ca="1" si="403"/>
        <v>4</v>
      </c>
      <c r="W1825">
        <f t="shared" ca="1" si="404"/>
        <v>4</v>
      </c>
      <c r="X1825">
        <f t="shared" ca="1" si="405"/>
        <v>16</v>
      </c>
    </row>
    <row r="1826" spans="1:24" x14ac:dyDescent="0.25">
      <c r="A1826">
        <v>167020</v>
      </c>
      <c r="B1826" t="s">
        <v>6187</v>
      </c>
      <c r="C1826" t="s">
        <v>10</v>
      </c>
      <c r="D1826" t="s">
        <v>6188</v>
      </c>
      <c r="E1826" t="str">
        <f t="shared" ca="1" si="406"/>
        <v>Quincy</v>
      </c>
      <c r="F1826" t="s">
        <v>24067</v>
      </c>
      <c r="G1826">
        <f t="shared" ca="1" si="393"/>
        <v>3645301390</v>
      </c>
      <c r="H1826" t="s">
        <v>6190</v>
      </c>
      <c r="I1826" t="s">
        <v>6189</v>
      </c>
      <c r="J1826" t="str">
        <f t="shared" ca="1" si="394"/>
        <v>Female</v>
      </c>
      <c r="K1826">
        <f t="shared" ca="1" si="395"/>
        <v>61</v>
      </c>
      <c r="L1826" t="str">
        <f t="shared" ca="1" si="396"/>
        <v>Adult</v>
      </c>
      <c r="M1826" t="str">
        <f t="shared" ca="1" si="397"/>
        <v>Yes</v>
      </c>
      <c r="N1826" t="str">
        <f t="shared" ca="1" si="397"/>
        <v>Yes</v>
      </c>
      <c r="O1826" t="str">
        <f t="shared" ca="1" si="397"/>
        <v>No</v>
      </c>
      <c r="P1826" t="str">
        <f t="shared" ca="1" si="397"/>
        <v>No</v>
      </c>
      <c r="Q1826" t="str">
        <f t="shared" ca="1" si="398"/>
        <v>No</v>
      </c>
      <c r="R1826">
        <f t="shared" ca="1" si="399"/>
        <v>3</v>
      </c>
      <c r="S1826">
        <f t="shared" ca="1" si="400"/>
        <v>3</v>
      </c>
      <c r="T1826">
        <f t="shared" ca="1" si="401"/>
        <v>3</v>
      </c>
      <c r="U1826">
        <f t="shared" ca="1" si="402"/>
        <v>3</v>
      </c>
      <c r="V1826">
        <f t="shared" ca="1" si="403"/>
        <v>0</v>
      </c>
      <c r="W1826">
        <f t="shared" ca="1" si="404"/>
        <v>0</v>
      </c>
      <c r="X1826">
        <f t="shared" ca="1" si="405"/>
        <v>12</v>
      </c>
    </row>
    <row r="1827" spans="1:24" x14ac:dyDescent="0.25">
      <c r="A1827">
        <v>167039</v>
      </c>
      <c r="B1827" t="s">
        <v>6019</v>
      </c>
      <c r="C1827" t="s">
        <v>10</v>
      </c>
      <c r="D1827" t="s">
        <v>6191</v>
      </c>
      <c r="E1827" t="str">
        <f t="shared" ca="1" si="406"/>
        <v>Revere</v>
      </c>
      <c r="F1827" t="s">
        <v>24067</v>
      </c>
      <c r="G1827">
        <f t="shared" ca="1" si="393"/>
        <v>4505466248</v>
      </c>
      <c r="H1827" t="s">
        <v>6022</v>
      </c>
      <c r="I1827" t="s">
        <v>6021</v>
      </c>
      <c r="J1827" t="str">
        <f t="shared" ca="1" si="394"/>
        <v>Female</v>
      </c>
      <c r="K1827">
        <f t="shared" ca="1" si="395"/>
        <v>51</v>
      </c>
      <c r="L1827" t="str">
        <f t="shared" ca="1" si="396"/>
        <v>Adult</v>
      </c>
      <c r="M1827" t="str">
        <f t="shared" ca="1" si="397"/>
        <v>No</v>
      </c>
      <c r="N1827" t="str">
        <f t="shared" ca="1" si="397"/>
        <v>No</v>
      </c>
      <c r="O1827" t="str">
        <f t="shared" ca="1" si="397"/>
        <v>No</v>
      </c>
      <c r="P1827" t="str">
        <f t="shared" ca="1" si="397"/>
        <v>Yes</v>
      </c>
      <c r="Q1827" t="str">
        <f t="shared" ca="1" si="398"/>
        <v>No</v>
      </c>
      <c r="R1827">
        <f t="shared" ca="1" si="399"/>
        <v>5</v>
      </c>
      <c r="S1827">
        <f t="shared" ca="1" si="400"/>
        <v>5</v>
      </c>
      <c r="T1827">
        <f t="shared" ca="1" si="401"/>
        <v>0</v>
      </c>
      <c r="U1827">
        <f t="shared" ca="1" si="402"/>
        <v>0</v>
      </c>
      <c r="V1827">
        <f t="shared" ca="1" si="403"/>
        <v>4</v>
      </c>
      <c r="W1827">
        <f t="shared" ca="1" si="404"/>
        <v>0</v>
      </c>
      <c r="X1827">
        <f t="shared" ca="1" si="405"/>
        <v>14</v>
      </c>
    </row>
    <row r="1828" spans="1:24" x14ac:dyDescent="0.25">
      <c r="A1828">
        <v>167057</v>
      </c>
      <c r="B1828" t="s">
        <v>6192</v>
      </c>
      <c r="C1828" t="s">
        <v>10</v>
      </c>
      <c r="D1828" t="s">
        <v>6193</v>
      </c>
      <c r="E1828" t="str">
        <f t="shared" ca="1" si="406"/>
        <v>Watertown</v>
      </c>
      <c r="F1828" t="s">
        <v>24067</v>
      </c>
      <c r="G1828">
        <f t="shared" ca="1" si="393"/>
        <v>1720900963</v>
      </c>
      <c r="H1828" t="s">
        <v>6195</v>
      </c>
      <c r="I1828" t="s">
        <v>6194</v>
      </c>
      <c r="J1828" t="str">
        <f t="shared" ca="1" si="394"/>
        <v>Male</v>
      </c>
      <c r="K1828">
        <f t="shared" ca="1" si="395"/>
        <v>19</v>
      </c>
      <c r="L1828" t="str">
        <f t="shared" ca="1" si="396"/>
        <v>Adult</v>
      </c>
      <c r="M1828" t="str">
        <f t="shared" ca="1" si="397"/>
        <v>Yes</v>
      </c>
      <c r="N1828" t="str">
        <f t="shared" ca="1" si="397"/>
        <v>No</v>
      </c>
      <c r="O1828" t="str">
        <f t="shared" ca="1" si="397"/>
        <v>Yes</v>
      </c>
      <c r="P1828" t="str">
        <f t="shared" ca="1" si="397"/>
        <v>Yes</v>
      </c>
      <c r="Q1828" t="str">
        <f t="shared" ca="1" si="398"/>
        <v>Yes</v>
      </c>
      <c r="R1828">
        <f t="shared" ca="1" si="399"/>
        <v>2</v>
      </c>
      <c r="S1828">
        <f t="shared" ca="1" si="400"/>
        <v>3</v>
      </c>
      <c r="T1828">
        <f t="shared" ca="1" si="401"/>
        <v>3</v>
      </c>
      <c r="U1828">
        <f t="shared" ca="1" si="402"/>
        <v>3</v>
      </c>
      <c r="V1828">
        <f t="shared" ca="1" si="403"/>
        <v>4</v>
      </c>
      <c r="W1828">
        <f t="shared" ca="1" si="404"/>
        <v>4</v>
      </c>
      <c r="X1828">
        <f t="shared" ca="1" si="405"/>
        <v>19</v>
      </c>
    </row>
    <row r="1829" spans="1:24" x14ac:dyDescent="0.25">
      <c r="A1829">
        <v>167093</v>
      </c>
      <c r="B1829" t="s">
        <v>6196</v>
      </c>
      <c r="C1829" t="s">
        <v>10</v>
      </c>
      <c r="D1829" t="s">
        <v>6197</v>
      </c>
      <c r="E1829" t="str">
        <f t="shared" ca="1" si="406"/>
        <v>Revere</v>
      </c>
      <c r="F1829" t="s">
        <v>24067</v>
      </c>
      <c r="G1829">
        <f t="shared" ca="1" si="393"/>
        <v>1675815952</v>
      </c>
      <c r="H1829" t="s">
        <v>6198</v>
      </c>
      <c r="I1829">
        <v>2115</v>
      </c>
      <c r="J1829" t="str">
        <f t="shared" ca="1" si="394"/>
        <v>Male</v>
      </c>
      <c r="K1829">
        <f t="shared" ca="1" si="395"/>
        <v>18</v>
      </c>
      <c r="L1829" t="str">
        <f t="shared" ca="1" si="396"/>
        <v>Adult</v>
      </c>
      <c r="M1829" t="str">
        <f t="shared" ca="1" si="397"/>
        <v>Yes</v>
      </c>
      <c r="N1829" t="str">
        <f t="shared" ca="1" si="397"/>
        <v>Yes</v>
      </c>
      <c r="O1829" t="str">
        <f t="shared" ca="1" si="397"/>
        <v>Yes</v>
      </c>
      <c r="P1829" t="str">
        <f t="shared" ca="1" si="397"/>
        <v>Yes</v>
      </c>
      <c r="Q1829" t="str">
        <f t="shared" ca="1" si="398"/>
        <v>Yes</v>
      </c>
      <c r="R1829">
        <f t="shared" ca="1" si="399"/>
        <v>1</v>
      </c>
      <c r="S1829">
        <f t="shared" ca="1" si="400"/>
        <v>0</v>
      </c>
      <c r="T1829">
        <f t="shared" ca="1" si="401"/>
        <v>5</v>
      </c>
      <c r="U1829">
        <f t="shared" ca="1" si="402"/>
        <v>3</v>
      </c>
      <c r="V1829">
        <f t="shared" ca="1" si="403"/>
        <v>4</v>
      </c>
      <c r="W1829">
        <f t="shared" ca="1" si="404"/>
        <v>4</v>
      </c>
      <c r="X1829">
        <f t="shared" ca="1" si="405"/>
        <v>17</v>
      </c>
    </row>
    <row r="1830" spans="1:24" x14ac:dyDescent="0.25">
      <c r="A1830">
        <v>167181</v>
      </c>
      <c r="B1830" t="s">
        <v>6199</v>
      </c>
      <c r="C1830" t="s">
        <v>10</v>
      </c>
      <c r="D1830" t="s">
        <v>6200</v>
      </c>
      <c r="E1830" t="str">
        <f t="shared" ca="1" si="406"/>
        <v>Newton</v>
      </c>
      <c r="F1830" t="s">
        <v>24067</v>
      </c>
      <c r="G1830">
        <f t="shared" ca="1" si="393"/>
        <v>9527352360</v>
      </c>
      <c r="H1830" t="s">
        <v>6201</v>
      </c>
      <c r="I1830">
        <v>2458</v>
      </c>
      <c r="J1830" t="str">
        <f t="shared" ca="1" si="394"/>
        <v>Female</v>
      </c>
      <c r="K1830">
        <f t="shared" ca="1" si="395"/>
        <v>52</v>
      </c>
      <c r="L1830" t="str">
        <f t="shared" ca="1" si="396"/>
        <v>Adult</v>
      </c>
      <c r="M1830" t="str">
        <f t="shared" ca="1" si="397"/>
        <v>Yes</v>
      </c>
      <c r="N1830" t="str">
        <f t="shared" ca="1" si="397"/>
        <v>No</v>
      </c>
      <c r="O1830" t="str">
        <f t="shared" ca="1" si="397"/>
        <v>No</v>
      </c>
      <c r="P1830" t="str">
        <f t="shared" ca="1" si="397"/>
        <v>Yes</v>
      </c>
      <c r="Q1830" t="str">
        <f t="shared" ca="1" si="398"/>
        <v>Yes</v>
      </c>
      <c r="R1830">
        <f t="shared" ca="1" si="399"/>
        <v>4</v>
      </c>
      <c r="S1830">
        <f t="shared" ca="1" si="400"/>
        <v>5</v>
      </c>
      <c r="T1830">
        <f t="shared" ca="1" si="401"/>
        <v>0</v>
      </c>
      <c r="U1830">
        <f t="shared" ca="1" si="402"/>
        <v>3</v>
      </c>
      <c r="V1830">
        <f t="shared" ca="1" si="403"/>
        <v>4</v>
      </c>
      <c r="W1830">
        <f t="shared" ca="1" si="404"/>
        <v>4</v>
      </c>
      <c r="X1830">
        <f t="shared" ca="1" si="405"/>
        <v>20</v>
      </c>
    </row>
    <row r="1831" spans="1:24" x14ac:dyDescent="0.25">
      <c r="A1831">
        <v>167215</v>
      </c>
      <c r="B1831" t="s">
        <v>6202</v>
      </c>
      <c r="C1831" t="s">
        <v>10</v>
      </c>
      <c r="D1831" t="s">
        <v>6203</v>
      </c>
      <c r="E1831" t="str">
        <f t="shared" ca="1" si="406"/>
        <v>Watertown</v>
      </c>
      <c r="F1831" t="s">
        <v>24067</v>
      </c>
      <c r="G1831">
        <f t="shared" ca="1" si="393"/>
        <v>4905170341</v>
      </c>
      <c r="H1831" t="s">
        <v>6204</v>
      </c>
      <c r="I1831">
        <v>2116</v>
      </c>
      <c r="J1831" t="str">
        <f t="shared" ca="1" si="394"/>
        <v>Male</v>
      </c>
      <c r="K1831">
        <f t="shared" ca="1" si="395"/>
        <v>36</v>
      </c>
      <c r="L1831" t="str">
        <f t="shared" ca="1" si="396"/>
        <v>Adult</v>
      </c>
      <c r="M1831" t="str">
        <f t="shared" ca="1" si="397"/>
        <v>No</v>
      </c>
      <c r="N1831" t="str">
        <f t="shared" ca="1" si="397"/>
        <v>Yes</v>
      </c>
      <c r="O1831" t="str">
        <f t="shared" ca="1" si="397"/>
        <v>No</v>
      </c>
      <c r="P1831" t="str">
        <f t="shared" ca="1" si="397"/>
        <v>No</v>
      </c>
      <c r="Q1831" t="str">
        <f t="shared" ca="1" si="398"/>
        <v>No</v>
      </c>
      <c r="R1831">
        <f t="shared" ca="1" si="399"/>
        <v>1</v>
      </c>
      <c r="S1831">
        <f t="shared" ca="1" si="400"/>
        <v>0</v>
      </c>
      <c r="T1831">
        <f t="shared" ca="1" si="401"/>
        <v>3</v>
      </c>
      <c r="U1831">
        <f t="shared" ca="1" si="402"/>
        <v>0</v>
      </c>
      <c r="V1831">
        <f t="shared" ca="1" si="403"/>
        <v>0</v>
      </c>
      <c r="W1831">
        <f t="shared" ca="1" si="404"/>
        <v>0</v>
      </c>
      <c r="X1831">
        <f t="shared" ca="1" si="405"/>
        <v>4</v>
      </c>
    </row>
    <row r="1832" spans="1:24" x14ac:dyDescent="0.25">
      <c r="A1832">
        <v>167224</v>
      </c>
      <c r="B1832" t="s">
        <v>6205</v>
      </c>
      <c r="C1832" t="s">
        <v>10</v>
      </c>
      <c r="D1832" t="s">
        <v>6206</v>
      </c>
      <c r="E1832" t="str">
        <f t="shared" ca="1" si="406"/>
        <v xml:space="preserve"> Milton</v>
      </c>
      <c r="F1832" t="s">
        <v>24067</v>
      </c>
      <c r="G1832">
        <f t="shared" ca="1" si="393"/>
        <v>3420130100</v>
      </c>
      <c r="H1832" t="s">
        <v>6207</v>
      </c>
      <c r="I1832">
        <v>2215</v>
      </c>
      <c r="J1832" t="str">
        <f t="shared" ca="1" si="394"/>
        <v>Male</v>
      </c>
      <c r="K1832">
        <f t="shared" ca="1" si="395"/>
        <v>60</v>
      </c>
      <c r="L1832" t="str">
        <f t="shared" ca="1" si="396"/>
        <v>Adult</v>
      </c>
      <c r="M1832" t="str">
        <f t="shared" ca="1" si="397"/>
        <v>No</v>
      </c>
      <c r="N1832" t="str">
        <f t="shared" ca="1" si="397"/>
        <v>No</v>
      </c>
      <c r="O1832" t="str">
        <f t="shared" ca="1" si="397"/>
        <v>No</v>
      </c>
      <c r="P1832" t="str">
        <f t="shared" ca="1" si="397"/>
        <v>Yes</v>
      </c>
      <c r="Q1832" t="str">
        <f t="shared" ca="1" si="398"/>
        <v>No</v>
      </c>
      <c r="R1832">
        <f t="shared" ca="1" si="399"/>
        <v>2</v>
      </c>
      <c r="S1832">
        <f t="shared" ca="1" si="400"/>
        <v>3</v>
      </c>
      <c r="T1832">
        <f t="shared" ca="1" si="401"/>
        <v>0</v>
      </c>
      <c r="U1832">
        <f t="shared" ca="1" si="402"/>
        <v>0</v>
      </c>
      <c r="V1832">
        <f t="shared" ca="1" si="403"/>
        <v>4</v>
      </c>
      <c r="W1832">
        <f t="shared" ca="1" si="404"/>
        <v>0</v>
      </c>
      <c r="X1832">
        <f t="shared" ca="1" si="405"/>
        <v>9</v>
      </c>
    </row>
    <row r="1833" spans="1:24" x14ac:dyDescent="0.25">
      <c r="A1833">
        <v>167251</v>
      </c>
      <c r="B1833" t="s">
        <v>6208</v>
      </c>
      <c r="C1833" t="s">
        <v>10</v>
      </c>
      <c r="D1833" t="s">
        <v>6209</v>
      </c>
      <c r="E1833" t="str">
        <f t="shared" ca="1" si="406"/>
        <v>Somerville</v>
      </c>
      <c r="F1833" t="s">
        <v>24067</v>
      </c>
      <c r="G1833">
        <f t="shared" ca="1" si="393"/>
        <v>9224136654</v>
      </c>
      <c r="H1833" t="s">
        <v>6210</v>
      </c>
      <c r="I1833">
        <v>2445</v>
      </c>
      <c r="J1833" t="str">
        <f t="shared" ca="1" si="394"/>
        <v>Male</v>
      </c>
      <c r="K1833">
        <f t="shared" ca="1" si="395"/>
        <v>27</v>
      </c>
      <c r="L1833" t="str">
        <f t="shared" ca="1" si="396"/>
        <v>Adult</v>
      </c>
      <c r="M1833" t="str">
        <f t="shared" ca="1" si="397"/>
        <v>No</v>
      </c>
      <c r="N1833" t="str">
        <f t="shared" ca="1" si="397"/>
        <v>No</v>
      </c>
      <c r="O1833" t="str">
        <f t="shared" ca="1" si="397"/>
        <v>No</v>
      </c>
      <c r="P1833" t="str">
        <f t="shared" ca="1" si="397"/>
        <v>Yes</v>
      </c>
      <c r="Q1833" t="str">
        <f t="shared" ca="1" si="398"/>
        <v>No</v>
      </c>
      <c r="R1833">
        <f t="shared" ca="1" si="399"/>
        <v>2</v>
      </c>
      <c r="S1833">
        <f t="shared" ca="1" si="400"/>
        <v>3</v>
      </c>
      <c r="T1833">
        <f t="shared" ca="1" si="401"/>
        <v>0</v>
      </c>
      <c r="U1833">
        <f t="shared" ca="1" si="402"/>
        <v>0</v>
      </c>
      <c r="V1833">
        <f t="shared" ca="1" si="403"/>
        <v>4</v>
      </c>
      <c r="W1833">
        <f t="shared" ca="1" si="404"/>
        <v>0</v>
      </c>
      <c r="X1833">
        <f t="shared" ca="1" si="405"/>
        <v>9</v>
      </c>
    </row>
    <row r="1834" spans="1:24" x14ac:dyDescent="0.25">
      <c r="A1834">
        <v>167260</v>
      </c>
      <c r="B1834" t="s">
        <v>6211</v>
      </c>
      <c r="C1834" t="s">
        <v>10</v>
      </c>
      <c r="D1834" t="s">
        <v>6212</v>
      </c>
      <c r="E1834" t="str">
        <f t="shared" ca="1" si="406"/>
        <v>Watertown</v>
      </c>
      <c r="F1834" t="s">
        <v>24067</v>
      </c>
      <c r="G1834">
        <f t="shared" ca="1" si="393"/>
        <v>7798071322</v>
      </c>
      <c r="H1834" t="s">
        <v>6214</v>
      </c>
      <c r="I1834" t="s">
        <v>6213</v>
      </c>
      <c r="J1834" t="str">
        <f t="shared" ca="1" si="394"/>
        <v>Male</v>
      </c>
      <c r="K1834">
        <f t="shared" ca="1" si="395"/>
        <v>38</v>
      </c>
      <c r="L1834" t="str">
        <f t="shared" ca="1" si="396"/>
        <v>Adult</v>
      </c>
      <c r="M1834" t="str">
        <f t="shared" ca="1" si="397"/>
        <v>No</v>
      </c>
      <c r="N1834" t="str">
        <f t="shared" ca="1" si="397"/>
        <v>No</v>
      </c>
      <c r="O1834" t="str">
        <f t="shared" ca="1" si="397"/>
        <v>No</v>
      </c>
      <c r="P1834" t="str">
        <f t="shared" ca="1" si="397"/>
        <v>No</v>
      </c>
      <c r="Q1834" t="str">
        <f t="shared" ca="1" si="398"/>
        <v>Yes</v>
      </c>
      <c r="R1834">
        <f t="shared" ca="1" si="399"/>
        <v>4</v>
      </c>
      <c r="S1834">
        <f t="shared" ca="1" si="400"/>
        <v>5</v>
      </c>
      <c r="T1834">
        <f t="shared" ca="1" si="401"/>
        <v>0</v>
      </c>
      <c r="U1834">
        <f t="shared" ca="1" si="402"/>
        <v>0</v>
      </c>
      <c r="V1834">
        <f t="shared" ca="1" si="403"/>
        <v>0</v>
      </c>
      <c r="W1834">
        <f t="shared" ca="1" si="404"/>
        <v>4</v>
      </c>
      <c r="X1834">
        <f t="shared" ca="1" si="405"/>
        <v>13</v>
      </c>
    </row>
    <row r="1835" spans="1:24" x14ac:dyDescent="0.25">
      <c r="A1835">
        <v>167288</v>
      </c>
      <c r="B1835" t="s">
        <v>6215</v>
      </c>
      <c r="C1835" t="s">
        <v>10</v>
      </c>
      <c r="D1835" t="s">
        <v>6216</v>
      </c>
      <c r="E1835" t="str">
        <f t="shared" ca="1" si="406"/>
        <v>Everett</v>
      </c>
      <c r="F1835" t="s">
        <v>24067</v>
      </c>
      <c r="G1835">
        <f t="shared" ca="1" si="393"/>
        <v>3549844887</v>
      </c>
      <c r="H1835" t="s">
        <v>6218</v>
      </c>
      <c r="I1835" t="s">
        <v>6217</v>
      </c>
      <c r="J1835" t="str">
        <f t="shared" ca="1" si="394"/>
        <v>Male</v>
      </c>
      <c r="K1835">
        <f t="shared" ca="1" si="395"/>
        <v>21</v>
      </c>
      <c r="L1835" t="str">
        <f t="shared" ca="1" si="396"/>
        <v>Adult</v>
      </c>
      <c r="M1835" t="str">
        <f t="shared" ca="1" si="397"/>
        <v>No</v>
      </c>
      <c r="N1835" t="str">
        <f t="shared" ca="1" si="397"/>
        <v>Yes</v>
      </c>
      <c r="O1835" t="str">
        <f t="shared" ca="1" si="397"/>
        <v>Yes</v>
      </c>
      <c r="P1835" t="str">
        <f t="shared" ca="1" si="397"/>
        <v>No</v>
      </c>
      <c r="Q1835" t="str">
        <f t="shared" ca="1" si="398"/>
        <v>No</v>
      </c>
      <c r="R1835">
        <f t="shared" ca="1" si="399"/>
        <v>1</v>
      </c>
      <c r="S1835">
        <f t="shared" ca="1" si="400"/>
        <v>0</v>
      </c>
      <c r="T1835">
        <f t="shared" ca="1" si="401"/>
        <v>5</v>
      </c>
      <c r="U1835">
        <f t="shared" ca="1" si="402"/>
        <v>0</v>
      </c>
      <c r="V1835">
        <f t="shared" ca="1" si="403"/>
        <v>0</v>
      </c>
      <c r="W1835">
        <f t="shared" ca="1" si="404"/>
        <v>0</v>
      </c>
      <c r="X1835">
        <f t="shared" ca="1" si="405"/>
        <v>6</v>
      </c>
    </row>
    <row r="1836" spans="1:24" x14ac:dyDescent="0.25">
      <c r="A1836">
        <v>167297</v>
      </c>
      <c r="B1836" t="s">
        <v>6219</v>
      </c>
      <c r="C1836" t="s">
        <v>10</v>
      </c>
      <c r="D1836" t="s">
        <v>6220</v>
      </c>
      <c r="E1836" t="str">
        <f t="shared" ca="1" si="406"/>
        <v>Needham</v>
      </c>
      <c r="F1836" t="s">
        <v>24067</v>
      </c>
      <c r="G1836">
        <f t="shared" ca="1" si="393"/>
        <v>3893485627</v>
      </c>
      <c r="H1836" t="s">
        <v>6221</v>
      </c>
      <c r="I1836">
        <v>2109</v>
      </c>
      <c r="J1836" t="str">
        <f t="shared" ca="1" si="394"/>
        <v>Male</v>
      </c>
      <c r="K1836">
        <f t="shared" ca="1" si="395"/>
        <v>46</v>
      </c>
      <c r="L1836" t="str">
        <f t="shared" ca="1" si="396"/>
        <v>Adult</v>
      </c>
      <c r="M1836" t="str">
        <f t="shared" ca="1" si="397"/>
        <v>No</v>
      </c>
      <c r="N1836" t="str">
        <f t="shared" ca="1" si="397"/>
        <v>No</v>
      </c>
      <c r="O1836" t="str">
        <f t="shared" ca="1" si="397"/>
        <v>Yes</v>
      </c>
      <c r="P1836" t="str">
        <f t="shared" ca="1" si="397"/>
        <v>Yes</v>
      </c>
      <c r="Q1836" t="str">
        <f t="shared" ca="1" si="398"/>
        <v>No</v>
      </c>
      <c r="R1836">
        <f t="shared" ca="1" si="399"/>
        <v>4</v>
      </c>
      <c r="S1836">
        <f t="shared" ca="1" si="400"/>
        <v>5</v>
      </c>
      <c r="T1836">
        <f t="shared" ca="1" si="401"/>
        <v>3</v>
      </c>
      <c r="U1836">
        <f t="shared" ca="1" si="402"/>
        <v>0</v>
      </c>
      <c r="V1836">
        <f t="shared" ca="1" si="403"/>
        <v>4</v>
      </c>
      <c r="W1836">
        <f t="shared" ca="1" si="404"/>
        <v>0</v>
      </c>
      <c r="X1836">
        <f t="shared" ca="1" si="405"/>
        <v>16</v>
      </c>
    </row>
    <row r="1837" spans="1:24" x14ac:dyDescent="0.25">
      <c r="A1837">
        <v>167312</v>
      </c>
      <c r="B1837" t="s">
        <v>6222</v>
      </c>
      <c r="C1837" t="s">
        <v>10</v>
      </c>
      <c r="D1837" t="s">
        <v>6223</v>
      </c>
      <c r="E1837" t="str">
        <f t="shared" ca="1" si="406"/>
        <v xml:space="preserve"> Milton</v>
      </c>
      <c r="F1837" t="s">
        <v>24067</v>
      </c>
      <c r="G1837">
        <f t="shared" ca="1" si="393"/>
        <v>4613839976</v>
      </c>
      <c r="H1837" t="s">
        <v>6225</v>
      </c>
      <c r="I1837" t="s">
        <v>6224</v>
      </c>
      <c r="J1837" t="str">
        <f t="shared" ca="1" si="394"/>
        <v>Male</v>
      </c>
      <c r="K1837">
        <f t="shared" ca="1" si="395"/>
        <v>26</v>
      </c>
      <c r="L1837" t="str">
        <f t="shared" ca="1" si="396"/>
        <v>Adult</v>
      </c>
      <c r="M1837" t="str">
        <f t="shared" ca="1" si="397"/>
        <v>No</v>
      </c>
      <c r="N1837" t="str">
        <f t="shared" ca="1" si="397"/>
        <v>Yes</v>
      </c>
      <c r="O1837" t="str">
        <f t="shared" ca="1" si="397"/>
        <v>No</v>
      </c>
      <c r="P1837" t="str">
        <f t="shared" ca="1" si="397"/>
        <v>No</v>
      </c>
      <c r="Q1837" t="str">
        <f t="shared" ca="1" si="398"/>
        <v>No</v>
      </c>
      <c r="R1837">
        <f t="shared" ca="1" si="399"/>
        <v>1</v>
      </c>
      <c r="S1837">
        <f t="shared" ca="1" si="400"/>
        <v>0</v>
      </c>
      <c r="T1837">
        <f t="shared" ca="1" si="401"/>
        <v>3</v>
      </c>
      <c r="U1837">
        <f t="shared" ca="1" si="402"/>
        <v>0</v>
      </c>
      <c r="V1837">
        <f t="shared" ca="1" si="403"/>
        <v>0</v>
      </c>
      <c r="W1837">
        <f t="shared" ca="1" si="404"/>
        <v>0</v>
      </c>
      <c r="X1837">
        <f t="shared" ca="1" si="405"/>
        <v>4</v>
      </c>
    </row>
    <row r="1838" spans="1:24" x14ac:dyDescent="0.25">
      <c r="A1838">
        <v>167321</v>
      </c>
      <c r="B1838" t="s">
        <v>6226</v>
      </c>
      <c r="C1838" t="s">
        <v>10</v>
      </c>
      <c r="D1838" t="s">
        <v>6227</v>
      </c>
      <c r="E1838" t="str">
        <f t="shared" ca="1" si="406"/>
        <v>Chelsea</v>
      </c>
      <c r="F1838" t="s">
        <v>24067</v>
      </c>
      <c r="G1838">
        <f t="shared" ca="1" si="393"/>
        <v>5557307586</v>
      </c>
      <c r="H1838" t="s">
        <v>6229</v>
      </c>
      <c r="I1838" t="s">
        <v>6228</v>
      </c>
      <c r="J1838" t="str">
        <f t="shared" ca="1" si="394"/>
        <v>Male</v>
      </c>
      <c r="K1838">
        <f t="shared" ca="1" si="395"/>
        <v>25</v>
      </c>
      <c r="L1838" t="str">
        <f t="shared" ca="1" si="396"/>
        <v>Adult</v>
      </c>
      <c r="M1838" t="str">
        <f t="shared" ca="1" si="397"/>
        <v>No</v>
      </c>
      <c r="N1838" t="str">
        <f t="shared" ca="1" si="397"/>
        <v>Yes</v>
      </c>
      <c r="O1838" t="str">
        <f t="shared" ca="1" si="397"/>
        <v>Yes</v>
      </c>
      <c r="P1838" t="str">
        <f t="shared" ca="1" si="397"/>
        <v>No</v>
      </c>
      <c r="Q1838" t="str">
        <f t="shared" ca="1" si="398"/>
        <v>No</v>
      </c>
      <c r="R1838">
        <f t="shared" ca="1" si="399"/>
        <v>3</v>
      </c>
      <c r="S1838">
        <f t="shared" ca="1" si="400"/>
        <v>3</v>
      </c>
      <c r="T1838">
        <f t="shared" ca="1" si="401"/>
        <v>5</v>
      </c>
      <c r="U1838">
        <f t="shared" ca="1" si="402"/>
        <v>0</v>
      </c>
      <c r="V1838">
        <f t="shared" ca="1" si="403"/>
        <v>0</v>
      </c>
      <c r="W1838">
        <f t="shared" ca="1" si="404"/>
        <v>0</v>
      </c>
      <c r="X1838">
        <f t="shared" ca="1" si="405"/>
        <v>11</v>
      </c>
    </row>
    <row r="1839" spans="1:24" x14ac:dyDescent="0.25">
      <c r="A1839">
        <v>167358</v>
      </c>
      <c r="B1839" t="s">
        <v>6230</v>
      </c>
      <c r="C1839" t="s">
        <v>10</v>
      </c>
      <c r="D1839" t="s">
        <v>6231</v>
      </c>
      <c r="E1839" t="str">
        <f t="shared" ca="1" si="406"/>
        <v>Revere</v>
      </c>
      <c r="F1839" t="s">
        <v>24067</v>
      </c>
      <c r="G1839">
        <f t="shared" ca="1" si="393"/>
        <v>4717267987</v>
      </c>
      <c r="H1839" t="s">
        <v>6233</v>
      </c>
      <c r="I1839" t="s">
        <v>6232</v>
      </c>
      <c r="J1839" t="str">
        <f t="shared" ca="1" si="394"/>
        <v>Male</v>
      </c>
      <c r="K1839">
        <f t="shared" ca="1" si="395"/>
        <v>35</v>
      </c>
      <c r="L1839" t="str">
        <f t="shared" ca="1" si="396"/>
        <v>Adult</v>
      </c>
      <c r="M1839" t="str">
        <f t="shared" ca="1" si="397"/>
        <v>Yes</v>
      </c>
      <c r="N1839" t="str">
        <f t="shared" ca="1" si="397"/>
        <v>No</v>
      </c>
      <c r="O1839" t="str">
        <f t="shared" ca="1" si="397"/>
        <v>Yes</v>
      </c>
      <c r="P1839" t="str">
        <f t="shared" ca="1" si="397"/>
        <v>Yes</v>
      </c>
      <c r="Q1839" t="str">
        <f t="shared" ca="1" si="398"/>
        <v>No</v>
      </c>
      <c r="R1839">
        <f t="shared" ca="1" si="399"/>
        <v>4</v>
      </c>
      <c r="S1839">
        <f t="shared" ca="1" si="400"/>
        <v>5</v>
      </c>
      <c r="T1839">
        <f t="shared" ca="1" si="401"/>
        <v>3</v>
      </c>
      <c r="U1839">
        <f t="shared" ca="1" si="402"/>
        <v>3</v>
      </c>
      <c r="V1839">
        <f t="shared" ca="1" si="403"/>
        <v>4</v>
      </c>
      <c r="W1839">
        <f t="shared" ca="1" si="404"/>
        <v>0</v>
      </c>
      <c r="X1839">
        <f t="shared" ca="1" si="405"/>
        <v>19</v>
      </c>
    </row>
    <row r="1840" spans="1:24" x14ac:dyDescent="0.25">
      <c r="A1840">
        <v>167376</v>
      </c>
      <c r="B1840" t="s">
        <v>6234</v>
      </c>
      <c r="C1840" t="s">
        <v>10</v>
      </c>
      <c r="D1840" t="s">
        <v>6235</v>
      </c>
      <c r="E1840" t="str">
        <f t="shared" ca="1" si="406"/>
        <v>Brookline</v>
      </c>
      <c r="F1840" t="s">
        <v>24067</v>
      </c>
      <c r="G1840">
        <f t="shared" ca="1" si="393"/>
        <v>3203569849</v>
      </c>
      <c r="H1840" t="s">
        <v>6237</v>
      </c>
      <c r="I1840" t="s">
        <v>6236</v>
      </c>
      <c r="J1840" t="str">
        <f t="shared" ca="1" si="394"/>
        <v>Male</v>
      </c>
      <c r="K1840">
        <f t="shared" ca="1" si="395"/>
        <v>22</v>
      </c>
      <c r="L1840" t="str">
        <f t="shared" ca="1" si="396"/>
        <v>Adult</v>
      </c>
      <c r="M1840" t="str">
        <f t="shared" ca="1" si="397"/>
        <v>Yes</v>
      </c>
      <c r="N1840" t="str">
        <f t="shared" ca="1" si="397"/>
        <v>Yes</v>
      </c>
      <c r="O1840" t="str">
        <f t="shared" ca="1" si="397"/>
        <v>Yes</v>
      </c>
      <c r="P1840" t="str">
        <f t="shared" ca="1" si="397"/>
        <v>No</v>
      </c>
      <c r="Q1840" t="str">
        <f t="shared" ca="1" si="398"/>
        <v>No</v>
      </c>
      <c r="R1840">
        <f t="shared" ca="1" si="399"/>
        <v>4</v>
      </c>
      <c r="S1840">
        <f t="shared" ca="1" si="400"/>
        <v>5</v>
      </c>
      <c r="T1840">
        <f t="shared" ca="1" si="401"/>
        <v>5</v>
      </c>
      <c r="U1840">
        <f t="shared" ca="1" si="402"/>
        <v>3</v>
      </c>
      <c r="V1840">
        <f t="shared" ca="1" si="403"/>
        <v>0</v>
      </c>
      <c r="W1840">
        <f t="shared" ca="1" si="404"/>
        <v>0</v>
      </c>
      <c r="X1840">
        <f t="shared" ca="1" si="405"/>
        <v>17</v>
      </c>
    </row>
    <row r="1841" spans="1:24" x14ac:dyDescent="0.25">
      <c r="A1841">
        <v>167394</v>
      </c>
      <c r="B1841" t="s">
        <v>6238</v>
      </c>
      <c r="C1841" t="s">
        <v>10</v>
      </c>
      <c r="D1841" t="s">
        <v>6239</v>
      </c>
      <c r="E1841" t="str">
        <f t="shared" ca="1" si="406"/>
        <v>Quincy</v>
      </c>
      <c r="F1841" t="s">
        <v>24067</v>
      </c>
      <c r="G1841">
        <f t="shared" ca="1" si="393"/>
        <v>5074424577</v>
      </c>
      <c r="H1841" t="s">
        <v>6240</v>
      </c>
      <c r="I1841">
        <v>1013</v>
      </c>
      <c r="J1841" t="str">
        <f t="shared" ca="1" si="394"/>
        <v>Female</v>
      </c>
      <c r="K1841">
        <f t="shared" ca="1" si="395"/>
        <v>24</v>
      </c>
      <c r="L1841" t="str">
        <f t="shared" ca="1" si="396"/>
        <v>Adult</v>
      </c>
      <c r="M1841" t="str">
        <f t="shared" ca="1" si="397"/>
        <v>No</v>
      </c>
      <c r="N1841" t="str">
        <f t="shared" ca="1" si="397"/>
        <v>No</v>
      </c>
      <c r="O1841" t="str">
        <f t="shared" ca="1" si="397"/>
        <v>No</v>
      </c>
      <c r="P1841" t="str">
        <f t="shared" ca="1" si="397"/>
        <v>Yes</v>
      </c>
      <c r="Q1841" t="str">
        <f t="shared" ca="1" si="398"/>
        <v>Yes</v>
      </c>
      <c r="R1841">
        <f t="shared" ca="1" si="399"/>
        <v>5</v>
      </c>
      <c r="S1841">
        <f t="shared" ca="1" si="400"/>
        <v>5</v>
      </c>
      <c r="T1841">
        <f t="shared" ca="1" si="401"/>
        <v>0</v>
      </c>
      <c r="U1841">
        <f t="shared" ca="1" si="402"/>
        <v>0</v>
      </c>
      <c r="V1841">
        <f t="shared" ca="1" si="403"/>
        <v>4</v>
      </c>
      <c r="W1841">
        <f t="shared" ca="1" si="404"/>
        <v>4</v>
      </c>
      <c r="X1841">
        <f t="shared" ca="1" si="405"/>
        <v>18</v>
      </c>
    </row>
    <row r="1842" spans="1:24" x14ac:dyDescent="0.25">
      <c r="A1842">
        <v>167455</v>
      </c>
      <c r="B1842" t="s">
        <v>6241</v>
      </c>
      <c r="C1842" t="s">
        <v>10</v>
      </c>
      <c r="D1842" t="s">
        <v>6242</v>
      </c>
      <c r="E1842" t="str">
        <f t="shared" ca="1" si="406"/>
        <v>Revere</v>
      </c>
      <c r="F1842" t="s">
        <v>24067</v>
      </c>
      <c r="G1842">
        <f t="shared" ca="1" si="393"/>
        <v>8321102181</v>
      </c>
      <c r="H1842" t="s">
        <v>6243</v>
      </c>
      <c r="I1842">
        <v>2467</v>
      </c>
      <c r="J1842" t="str">
        <f t="shared" ca="1" si="394"/>
        <v>Male</v>
      </c>
      <c r="K1842">
        <f t="shared" ca="1" si="395"/>
        <v>16</v>
      </c>
      <c r="L1842" t="str">
        <f t="shared" ca="1" si="396"/>
        <v>Adoloscent</v>
      </c>
      <c r="M1842" t="str">
        <f t="shared" ca="1" si="397"/>
        <v>Yes</v>
      </c>
      <c r="N1842" t="str">
        <f t="shared" ca="1" si="397"/>
        <v>Yes</v>
      </c>
      <c r="O1842" t="str">
        <f t="shared" ca="1" si="397"/>
        <v>No</v>
      </c>
      <c r="P1842" t="str">
        <f t="shared" ca="1" si="397"/>
        <v>Yes</v>
      </c>
      <c r="Q1842" t="str">
        <f t="shared" ca="1" si="398"/>
        <v>Yes</v>
      </c>
      <c r="R1842">
        <f t="shared" ca="1" si="399"/>
        <v>5</v>
      </c>
      <c r="S1842">
        <f t="shared" ca="1" si="400"/>
        <v>5</v>
      </c>
      <c r="T1842">
        <f t="shared" ca="1" si="401"/>
        <v>3</v>
      </c>
      <c r="U1842">
        <f t="shared" ca="1" si="402"/>
        <v>3</v>
      </c>
      <c r="V1842">
        <f t="shared" ca="1" si="403"/>
        <v>4</v>
      </c>
      <c r="W1842">
        <f t="shared" ca="1" si="404"/>
        <v>4</v>
      </c>
      <c r="X1842">
        <f t="shared" ca="1" si="405"/>
        <v>24</v>
      </c>
    </row>
    <row r="1843" spans="1:24" x14ac:dyDescent="0.25">
      <c r="A1843">
        <v>167464</v>
      </c>
      <c r="B1843" t="s">
        <v>6244</v>
      </c>
      <c r="C1843" t="s">
        <v>10</v>
      </c>
      <c r="D1843" t="s">
        <v>6245</v>
      </c>
      <c r="E1843" t="str">
        <f t="shared" ca="1" si="406"/>
        <v>Everett</v>
      </c>
      <c r="F1843" t="s">
        <v>24067</v>
      </c>
      <c r="G1843">
        <f t="shared" ca="1" si="393"/>
        <v>8316612475</v>
      </c>
      <c r="H1843" t="s">
        <v>6247</v>
      </c>
      <c r="I1843" t="s">
        <v>6246</v>
      </c>
      <c r="J1843" t="str">
        <f t="shared" ca="1" si="394"/>
        <v>Female</v>
      </c>
      <c r="K1843">
        <f t="shared" ca="1" si="395"/>
        <v>31</v>
      </c>
      <c r="L1843" t="str">
        <f t="shared" ca="1" si="396"/>
        <v>Adult</v>
      </c>
      <c r="M1843" t="str">
        <f t="shared" ca="1" si="397"/>
        <v>Yes</v>
      </c>
      <c r="N1843" t="str">
        <f t="shared" ca="1" si="397"/>
        <v>Yes</v>
      </c>
      <c r="O1843" t="str">
        <f t="shared" ca="1" si="397"/>
        <v>Yes</v>
      </c>
      <c r="P1843" t="str">
        <f t="shared" ca="1" si="397"/>
        <v>Yes</v>
      </c>
      <c r="Q1843" t="str">
        <f t="shared" ca="1" si="398"/>
        <v>Yes</v>
      </c>
      <c r="R1843">
        <f t="shared" ca="1" si="399"/>
        <v>1</v>
      </c>
      <c r="S1843">
        <f t="shared" ca="1" si="400"/>
        <v>0</v>
      </c>
      <c r="T1843">
        <f t="shared" ca="1" si="401"/>
        <v>5</v>
      </c>
      <c r="U1843">
        <f t="shared" ca="1" si="402"/>
        <v>3</v>
      </c>
      <c r="V1843">
        <f t="shared" ca="1" si="403"/>
        <v>4</v>
      </c>
      <c r="W1843">
        <f t="shared" ca="1" si="404"/>
        <v>4</v>
      </c>
      <c r="X1843">
        <f t="shared" ca="1" si="405"/>
        <v>17</v>
      </c>
    </row>
    <row r="1844" spans="1:24" x14ac:dyDescent="0.25">
      <c r="A1844">
        <v>167525</v>
      </c>
      <c r="B1844" t="s">
        <v>6248</v>
      </c>
      <c r="C1844" t="s">
        <v>10</v>
      </c>
      <c r="D1844" t="s">
        <v>6249</v>
      </c>
      <c r="E1844" t="str">
        <f t="shared" ca="1" si="406"/>
        <v>Boston</v>
      </c>
      <c r="F1844" t="s">
        <v>24067</v>
      </c>
      <c r="G1844">
        <f t="shared" ca="1" si="393"/>
        <v>1874986216</v>
      </c>
      <c r="H1844" t="s">
        <v>6250</v>
      </c>
      <c r="I1844">
        <v>2169</v>
      </c>
      <c r="J1844" t="str">
        <f t="shared" ca="1" si="394"/>
        <v>Male</v>
      </c>
      <c r="K1844">
        <f t="shared" ca="1" si="395"/>
        <v>44</v>
      </c>
      <c r="L1844" t="str">
        <f t="shared" ca="1" si="396"/>
        <v>Adult</v>
      </c>
      <c r="M1844" t="str">
        <f t="shared" ca="1" si="397"/>
        <v>No</v>
      </c>
      <c r="N1844" t="str">
        <f t="shared" ca="1" si="397"/>
        <v>Yes</v>
      </c>
      <c r="O1844" t="str">
        <f t="shared" ca="1" si="397"/>
        <v>No</v>
      </c>
      <c r="P1844" t="str">
        <f t="shared" ca="1" si="397"/>
        <v>Yes</v>
      </c>
      <c r="Q1844" t="str">
        <f t="shared" ca="1" si="398"/>
        <v>Yes</v>
      </c>
      <c r="R1844">
        <f t="shared" ca="1" si="399"/>
        <v>5</v>
      </c>
      <c r="S1844">
        <f t="shared" ca="1" si="400"/>
        <v>5</v>
      </c>
      <c r="T1844">
        <f t="shared" ca="1" si="401"/>
        <v>3</v>
      </c>
      <c r="U1844">
        <f t="shared" ca="1" si="402"/>
        <v>0</v>
      </c>
      <c r="V1844">
        <f t="shared" ca="1" si="403"/>
        <v>4</v>
      </c>
      <c r="W1844">
        <f t="shared" ca="1" si="404"/>
        <v>4</v>
      </c>
      <c r="X1844">
        <f t="shared" ca="1" si="405"/>
        <v>21</v>
      </c>
    </row>
    <row r="1845" spans="1:24" x14ac:dyDescent="0.25">
      <c r="A1845">
        <v>167534</v>
      </c>
      <c r="B1845" t="s">
        <v>6251</v>
      </c>
      <c r="C1845" t="s">
        <v>10</v>
      </c>
      <c r="D1845" t="s">
        <v>6252</v>
      </c>
      <c r="E1845" t="str">
        <f t="shared" ca="1" si="406"/>
        <v>Chelsea</v>
      </c>
      <c r="F1845" t="s">
        <v>24067</v>
      </c>
      <c r="G1845">
        <f t="shared" ca="1" si="393"/>
        <v>1093079340</v>
      </c>
      <c r="H1845" t="s">
        <v>6254</v>
      </c>
      <c r="I1845" t="s">
        <v>6253</v>
      </c>
      <c r="J1845" t="str">
        <f t="shared" ca="1" si="394"/>
        <v>Female</v>
      </c>
      <c r="K1845">
        <f t="shared" ca="1" si="395"/>
        <v>45</v>
      </c>
      <c r="L1845" t="str">
        <f t="shared" ca="1" si="396"/>
        <v>Adult</v>
      </c>
      <c r="M1845" t="str">
        <f t="shared" ca="1" si="397"/>
        <v>No</v>
      </c>
      <c r="N1845" t="str">
        <f t="shared" ca="1" si="397"/>
        <v>Yes</v>
      </c>
      <c r="O1845" t="str">
        <f t="shared" ca="1" si="397"/>
        <v>No</v>
      </c>
      <c r="P1845" t="str">
        <f t="shared" ca="1" si="397"/>
        <v>No</v>
      </c>
      <c r="Q1845" t="str">
        <f t="shared" ca="1" si="398"/>
        <v>Yes</v>
      </c>
      <c r="R1845">
        <f t="shared" ca="1" si="399"/>
        <v>2</v>
      </c>
      <c r="S1845">
        <f t="shared" ca="1" si="400"/>
        <v>3</v>
      </c>
      <c r="T1845">
        <f t="shared" ca="1" si="401"/>
        <v>3</v>
      </c>
      <c r="U1845">
        <f t="shared" ca="1" si="402"/>
        <v>0</v>
      </c>
      <c r="V1845">
        <f t="shared" ca="1" si="403"/>
        <v>0</v>
      </c>
      <c r="W1845">
        <f t="shared" ca="1" si="404"/>
        <v>4</v>
      </c>
      <c r="X1845">
        <f t="shared" ca="1" si="405"/>
        <v>12</v>
      </c>
    </row>
    <row r="1846" spans="1:24" x14ac:dyDescent="0.25">
      <c r="A1846">
        <v>167543</v>
      </c>
      <c r="B1846" t="s">
        <v>6255</v>
      </c>
      <c r="C1846" t="s">
        <v>10</v>
      </c>
      <c r="D1846" t="s">
        <v>6256</v>
      </c>
      <c r="E1846" t="str">
        <f t="shared" ca="1" si="406"/>
        <v>Chelsea</v>
      </c>
      <c r="F1846" t="s">
        <v>24067</v>
      </c>
      <c r="G1846">
        <f t="shared" ca="1" si="393"/>
        <v>3111847209</v>
      </c>
      <c r="H1846" t="s">
        <v>6257</v>
      </c>
      <c r="I1846">
        <v>2129</v>
      </c>
      <c r="J1846" t="str">
        <f t="shared" ca="1" si="394"/>
        <v>Male</v>
      </c>
      <c r="K1846">
        <f t="shared" ca="1" si="395"/>
        <v>56</v>
      </c>
      <c r="L1846" t="str">
        <f t="shared" ca="1" si="396"/>
        <v>Adult</v>
      </c>
      <c r="M1846" t="str">
        <f t="shared" ca="1" si="397"/>
        <v>No</v>
      </c>
      <c r="N1846" t="str">
        <f t="shared" ca="1" si="397"/>
        <v>Yes</v>
      </c>
      <c r="O1846" t="str">
        <f t="shared" ca="1" si="397"/>
        <v>Yes</v>
      </c>
      <c r="P1846" t="str">
        <f t="shared" ca="1" si="397"/>
        <v>No</v>
      </c>
      <c r="Q1846" t="str">
        <f t="shared" ca="1" si="398"/>
        <v>No</v>
      </c>
      <c r="R1846">
        <f t="shared" ca="1" si="399"/>
        <v>5</v>
      </c>
      <c r="S1846">
        <f t="shared" ca="1" si="400"/>
        <v>5</v>
      </c>
      <c r="T1846">
        <f t="shared" ca="1" si="401"/>
        <v>5</v>
      </c>
      <c r="U1846">
        <f t="shared" ca="1" si="402"/>
        <v>0</v>
      </c>
      <c r="V1846">
        <f t="shared" ca="1" si="403"/>
        <v>0</v>
      </c>
      <c r="W1846">
        <f t="shared" ca="1" si="404"/>
        <v>0</v>
      </c>
      <c r="X1846">
        <f t="shared" ca="1" si="405"/>
        <v>15</v>
      </c>
    </row>
    <row r="1847" spans="1:24" x14ac:dyDescent="0.25">
      <c r="A1847">
        <v>167598</v>
      </c>
      <c r="B1847" t="s">
        <v>6258</v>
      </c>
      <c r="C1847" t="s">
        <v>10</v>
      </c>
      <c r="D1847" t="s">
        <v>6259</v>
      </c>
      <c r="E1847" t="str">
        <f t="shared" ca="1" si="406"/>
        <v>Somerville</v>
      </c>
      <c r="F1847" t="s">
        <v>24067</v>
      </c>
      <c r="G1847">
        <f t="shared" ca="1" si="393"/>
        <v>3667036290</v>
      </c>
      <c r="H1847" t="s">
        <v>6261</v>
      </c>
      <c r="I1847" t="s">
        <v>6260</v>
      </c>
      <c r="J1847" t="str">
        <f t="shared" ca="1" si="394"/>
        <v>Female</v>
      </c>
      <c r="K1847">
        <f t="shared" ca="1" si="395"/>
        <v>57</v>
      </c>
      <c r="L1847" t="str">
        <f t="shared" ca="1" si="396"/>
        <v>Adult</v>
      </c>
      <c r="M1847" t="str">
        <f t="shared" ca="1" si="397"/>
        <v>Yes</v>
      </c>
      <c r="N1847" t="str">
        <f t="shared" ca="1" si="397"/>
        <v>No</v>
      </c>
      <c r="O1847" t="str">
        <f t="shared" ca="1" si="397"/>
        <v>No</v>
      </c>
      <c r="P1847" t="str">
        <f t="shared" ca="1" si="397"/>
        <v>Yes</v>
      </c>
      <c r="Q1847" t="str">
        <f t="shared" ca="1" si="398"/>
        <v>No</v>
      </c>
      <c r="R1847">
        <f t="shared" ca="1" si="399"/>
        <v>5</v>
      </c>
      <c r="S1847">
        <f t="shared" ca="1" si="400"/>
        <v>5</v>
      </c>
      <c r="T1847">
        <f t="shared" ca="1" si="401"/>
        <v>0</v>
      </c>
      <c r="U1847">
        <f t="shared" ca="1" si="402"/>
        <v>3</v>
      </c>
      <c r="V1847">
        <f t="shared" ca="1" si="403"/>
        <v>4</v>
      </c>
      <c r="W1847">
        <f t="shared" ca="1" si="404"/>
        <v>0</v>
      </c>
      <c r="X1847">
        <f t="shared" ca="1" si="405"/>
        <v>17</v>
      </c>
    </row>
    <row r="1848" spans="1:24" x14ac:dyDescent="0.25">
      <c r="A1848">
        <v>167631</v>
      </c>
      <c r="B1848" t="s">
        <v>6262</v>
      </c>
      <c r="C1848" t="s">
        <v>10</v>
      </c>
      <c r="D1848" t="s">
        <v>6263</v>
      </c>
      <c r="E1848" t="str">
        <f t="shared" ca="1" si="406"/>
        <v>Somerville</v>
      </c>
      <c r="F1848" t="s">
        <v>24067</v>
      </c>
      <c r="G1848">
        <f t="shared" ca="1" si="393"/>
        <v>8674853676</v>
      </c>
      <c r="H1848" t="s">
        <v>6265</v>
      </c>
      <c r="I1848" t="s">
        <v>6264</v>
      </c>
      <c r="J1848" t="str">
        <f t="shared" ca="1" si="394"/>
        <v>Male</v>
      </c>
      <c r="K1848">
        <f t="shared" ca="1" si="395"/>
        <v>61</v>
      </c>
      <c r="L1848" t="str">
        <f t="shared" ca="1" si="396"/>
        <v>Adult</v>
      </c>
      <c r="M1848" t="str">
        <f t="shared" ca="1" si="397"/>
        <v>No</v>
      </c>
      <c r="N1848" t="str">
        <f t="shared" ca="1" si="397"/>
        <v>No</v>
      </c>
      <c r="O1848" t="str">
        <f t="shared" ca="1" si="397"/>
        <v>Yes</v>
      </c>
      <c r="P1848" t="str">
        <f t="shared" ca="1" si="397"/>
        <v>Yes</v>
      </c>
      <c r="Q1848" t="str">
        <f t="shared" ca="1" si="398"/>
        <v>Yes</v>
      </c>
      <c r="R1848">
        <f t="shared" ca="1" si="399"/>
        <v>5</v>
      </c>
      <c r="S1848">
        <f t="shared" ca="1" si="400"/>
        <v>5</v>
      </c>
      <c r="T1848">
        <f t="shared" ca="1" si="401"/>
        <v>3</v>
      </c>
      <c r="U1848">
        <f t="shared" ca="1" si="402"/>
        <v>0</v>
      </c>
      <c r="V1848">
        <f t="shared" ca="1" si="403"/>
        <v>4</v>
      </c>
      <c r="W1848">
        <f t="shared" ca="1" si="404"/>
        <v>4</v>
      </c>
      <c r="X1848">
        <f t="shared" ca="1" si="405"/>
        <v>21</v>
      </c>
    </row>
    <row r="1849" spans="1:24" x14ac:dyDescent="0.25">
      <c r="A1849">
        <v>167677</v>
      </c>
      <c r="B1849" t="s">
        <v>6266</v>
      </c>
      <c r="C1849" t="s">
        <v>10</v>
      </c>
      <c r="D1849" t="s">
        <v>6267</v>
      </c>
      <c r="E1849" t="str">
        <f t="shared" ca="1" si="406"/>
        <v>Revere</v>
      </c>
      <c r="F1849" t="s">
        <v>24067</v>
      </c>
      <c r="G1849">
        <f t="shared" ca="1" si="393"/>
        <v>6578200076</v>
      </c>
      <c r="H1849" t="s">
        <v>6269</v>
      </c>
      <c r="I1849" t="s">
        <v>6268</v>
      </c>
      <c r="J1849" t="str">
        <f t="shared" ca="1" si="394"/>
        <v>Male</v>
      </c>
      <c r="K1849">
        <f t="shared" ca="1" si="395"/>
        <v>57</v>
      </c>
      <c r="L1849" t="str">
        <f t="shared" ca="1" si="396"/>
        <v>Adult</v>
      </c>
      <c r="M1849" t="str">
        <f t="shared" ca="1" si="397"/>
        <v>Yes</v>
      </c>
      <c r="N1849" t="str">
        <f t="shared" ca="1" si="397"/>
        <v>Yes</v>
      </c>
      <c r="O1849" t="str">
        <f t="shared" ca="1" si="397"/>
        <v>No</v>
      </c>
      <c r="P1849" t="str">
        <f t="shared" ca="1" si="397"/>
        <v>Yes</v>
      </c>
      <c r="Q1849" t="str">
        <f t="shared" ca="1" si="398"/>
        <v>No</v>
      </c>
      <c r="R1849">
        <f t="shared" ca="1" si="399"/>
        <v>2</v>
      </c>
      <c r="S1849">
        <f t="shared" ca="1" si="400"/>
        <v>3</v>
      </c>
      <c r="T1849">
        <f t="shared" ca="1" si="401"/>
        <v>3</v>
      </c>
      <c r="U1849">
        <f t="shared" ca="1" si="402"/>
        <v>3</v>
      </c>
      <c r="V1849">
        <f t="shared" ca="1" si="403"/>
        <v>4</v>
      </c>
      <c r="W1849">
        <f t="shared" ca="1" si="404"/>
        <v>0</v>
      </c>
      <c r="X1849">
        <f t="shared" ca="1" si="405"/>
        <v>15</v>
      </c>
    </row>
    <row r="1850" spans="1:24" x14ac:dyDescent="0.25">
      <c r="A1850">
        <v>167729</v>
      </c>
      <c r="B1850" t="s">
        <v>6270</v>
      </c>
      <c r="C1850" t="s">
        <v>10</v>
      </c>
      <c r="D1850" t="s">
        <v>6271</v>
      </c>
      <c r="E1850" t="str">
        <f t="shared" ca="1" si="406"/>
        <v>Winthrop</v>
      </c>
      <c r="F1850" t="s">
        <v>24067</v>
      </c>
      <c r="G1850">
        <f t="shared" ca="1" si="393"/>
        <v>3046488799</v>
      </c>
      <c r="H1850" t="s">
        <v>6272</v>
      </c>
      <c r="I1850">
        <v>1970</v>
      </c>
      <c r="J1850" t="str">
        <f t="shared" ca="1" si="394"/>
        <v>Male</v>
      </c>
      <c r="K1850">
        <f t="shared" ca="1" si="395"/>
        <v>43</v>
      </c>
      <c r="L1850" t="str">
        <f t="shared" ca="1" si="396"/>
        <v>Adult</v>
      </c>
      <c r="M1850" t="str">
        <f t="shared" ca="1" si="397"/>
        <v>No</v>
      </c>
      <c r="N1850" t="str">
        <f t="shared" ca="1" si="397"/>
        <v>Yes</v>
      </c>
      <c r="O1850" t="str">
        <f t="shared" ca="1" si="397"/>
        <v>No</v>
      </c>
      <c r="P1850" t="str">
        <f t="shared" ca="1" si="397"/>
        <v>No</v>
      </c>
      <c r="Q1850" t="str">
        <f t="shared" ca="1" si="398"/>
        <v>No</v>
      </c>
      <c r="R1850">
        <f t="shared" ca="1" si="399"/>
        <v>4</v>
      </c>
      <c r="S1850">
        <f t="shared" ca="1" si="400"/>
        <v>5</v>
      </c>
      <c r="T1850">
        <f t="shared" ca="1" si="401"/>
        <v>3</v>
      </c>
      <c r="U1850">
        <f t="shared" ca="1" si="402"/>
        <v>0</v>
      </c>
      <c r="V1850">
        <f t="shared" ca="1" si="403"/>
        <v>0</v>
      </c>
      <c r="W1850">
        <f t="shared" ca="1" si="404"/>
        <v>0</v>
      </c>
      <c r="X1850">
        <f t="shared" ca="1" si="405"/>
        <v>12</v>
      </c>
    </row>
    <row r="1851" spans="1:24" x14ac:dyDescent="0.25">
      <c r="A1851">
        <v>167738</v>
      </c>
      <c r="B1851" t="s">
        <v>6273</v>
      </c>
      <c r="C1851" t="s">
        <v>10</v>
      </c>
      <c r="D1851" t="s">
        <v>6274</v>
      </c>
      <c r="E1851" t="str">
        <f t="shared" ca="1" si="406"/>
        <v>Chelsea</v>
      </c>
      <c r="F1851" t="s">
        <v>24067</v>
      </c>
      <c r="G1851">
        <f t="shared" ca="1" si="393"/>
        <v>5112667400</v>
      </c>
      <c r="H1851" t="s">
        <v>6275</v>
      </c>
      <c r="I1851">
        <v>1583</v>
      </c>
      <c r="J1851" t="str">
        <f t="shared" ca="1" si="394"/>
        <v>Female</v>
      </c>
      <c r="K1851">
        <f t="shared" ca="1" si="395"/>
        <v>53</v>
      </c>
      <c r="L1851" t="str">
        <f t="shared" ca="1" si="396"/>
        <v>Adult</v>
      </c>
      <c r="M1851" t="str">
        <f t="shared" ca="1" si="397"/>
        <v>No</v>
      </c>
      <c r="N1851" t="str">
        <f t="shared" ca="1" si="397"/>
        <v>Yes</v>
      </c>
      <c r="O1851" t="str">
        <f t="shared" ca="1" si="397"/>
        <v>Yes</v>
      </c>
      <c r="P1851" t="str">
        <f t="shared" ca="1" si="397"/>
        <v>Yes</v>
      </c>
      <c r="Q1851" t="str">
        <f t="shared" ca="1" si="398"/>
        <v>No</v>
      </c>
      <c r="R1851">
        <f t="shared" ca="1" si="399"/>
        <v>5</v>
      </c>
      <c r="S1851">
        <f t="shared" ca="1" si="400"/>
        <v>5</v>
      </c>
      <c r="T1851">
        <f t="shared" ca="1" si="401"/>
        <v>5</v>
      </c>
      <c r="U1851">
        <f t="shared" ca="1" si="402"/>
        <v>0</v>
      </c>
      <c r="V1851">
        <f t="shared" ca="1" si="403"/>
        <v>4</v>
      </c>
      <c r="W1851">
        <f t="shared" ca="1" si="404"/>
        <v>0</v>
      </c>
      <c r="X1851">
        <f t="shared" ca="1" si="405"/>
        <v>19</v>
      </c>
    </row>
    <row r="1852" spans="1:24" x14ac:dyDescent="0.25">
      <c r="A1852">
        <v>167783</v>
      </c>
      <c r="B1852" t="s">
        <v>6276</v>
      </c>
      <c r="C1852" t="s">
        <v>10</v>
      </c>
      <c r="D1852" t="s">
        <v>6277</v>
      </c>
      <c r="E1852" t="str">
        <f t="shared" ca="1" si="406"/>
        <v>Somerville</v>
      </c>
      <c r="F1852" t="s">
        <v>24067</v>
      </c>
      <c r="G1852">
        <f t="shared" ca="1" si="393"/>
        <v>3307294073</v>
      </c>
      <c r="H1852" t="s">
        <v>6279</v>
      </c>
      <c r="I1852" t="s">
        <v>6278</v>
      </c>
      <c r="J1852" t="str">
        <f t="shared" ca="1" si="394"/>
        <v>Female</v>
      </c>
      <c r="K1852">
        <f t="shared" ca="1" si="395"/>
        <v>55</v>
      </c>
      <c r="L1852" t="str">
        <f t="shared" ca="1" si="396"/>
        <v>Adult</v>
      </c>
      <c r="M1852" t="str">
        <f t="shared" ca="1" si="397"/>
        <v>Yes</v>
      </c>
      <c r="N1852" t="str">
        <f t="shared" ca="1" si="397"/>
        <v>Yes</v>
      </c>
      <c r="O1852" t="str">
        <f t="shared" ca="1" si="397"/>
        <v>No</v>
      </c>
      <c r="P1852" t="str">
        <f t="shared" ca="1" si="397"/>
        <v>Yes</v>
      </c>
      <c r="Q1852" t="str">
        <f t="shared" ca="1" si="398"/>
        <v>No</v>
      </c>
      <c r="R1852">
        <f t="shared" ca="1" si="399"/>
        <v>5</v>
      </c>
      <c r="S1852">
        <f t="shared" ca="1" si="400"/>
        <v>5</v>
      </c>
      <c r="T1852">
        <f t="shared" ca="1" si="401"/>
        <v>3</v>
      </c>
      <c r="U1852">
        <f t="shared" ca="1" si="402"/>
        <v>3</v>
      </c>
      <c r="V1852">
        <f t="shared" ca="1" si="403"/>
        <v>4</v>
      </c>
      <c r="W1852">
        <f t="shared" ca="1" si="404"/>
        <v>0</v>
      </c>
      <c r="X1852">
        <f t="shared" ca="1" si="405"/>
        <v>20</v>
      </c>
    </row>
    <row r="1853" spans="1:24" x14ac:dyDescent="0.25">
      <c r="A1853">
        <v>167792</v>
      </c>
      <c r="B1853" t="s">
        <v>6280</v>
      </c>
      <c r="C1853" t="s">
        <v>10</v>
      </c>
      <c r="D1853" t="s">
        <v>6281</v>
      </c>
      <c r="E1853" t="str">
        <f t="shared" ca="1" si="406"/>
        <v>Revere</v>
      </c>
      <c r="F1853" t="s">
        <v>24067</v>
      </c>
      <c r="G1853">
        <f t="shared" ca="1" si="393"/>
        <v>7583745402</v>
      </c>
      <c r="H1853" t="s">
        <v>6283</v>
      </c>
      <c r="I1853" t="s">
        <v>6282</v>
      </c>
      <c r="J1853" t="str">
        <f t="shared" ca="1" si="394"/>
        <v>Female</v>
      </c>
      <c r="K1853">
        <f t="shared" ca="1" si="395"/>
        <v>22</v>
      </c>
      <c r="L1853" t="str">
        <f t="shared" ca="1" si="396"/>
        <v>Adult</v>
      </c>
      <c r="M1853" t="str">
        <f t="shared" ca="1" si="397"/>
        <v>Yes</v>
      </c>
      <c r="N1853" t="str">
        <f t="shared" ca="1" si="397"/>
        <v>No</v>
      </c>
      <c r="O1853" t="str">
        <f t="shared" ca="1" si="397"/>
        <v>No</v>
      </c>
      <c r="P1853" t="str">
        <f t="shared" ca="1" si="397"/>
        <v>No</v>
      </c>
      <c r="Q1853" t="str">
        <f t="shared" ca="1" si="398"/>
        <v>Yes</v>
      </c>
      <c r="R1853">
        <f t="shared" ca="1" si="399"/>
        <v>3</v>
      </c>
      <c r="S1853">
        <f t="shared" ca="1" si="400"/>
        <v>3</v>
      </c>
      <c r="T1853">
        <f t="shared" ca="1" si="401"/>
        <v>0</v>
      </c>
      <c r="U1853">
        <f t="shared" ca="1" si="402"/>
        <v>3</v>
      </c>
      <c r="V1853">
        <f t="shared" ca="1" si="403"/>
        <v>0</v>
      </c>
      <c r="W1853">
        <f t="shared" ca="1" si="404"/>
        <v>4</v>
      </c>
      <c r="X1853">
        <f t="shared" ca="1" si="405"/>
        <v>13</v>
      </c>
    </row>
    <row r="1854" spans="1:24" x14ac:dyDescent="0.25">
      <c r="A1854">
        <v>167835</v>
      </c>
      <c r="B1854" t="s">
        <v>6284</v>
      </c>
      <c r="C1854" t="s">
        <v>10</v>
      </c>
      <c r="D1854" t="s">
        <v>6285</v>
      </c>
      <c r="E1854" t="str">
        <f t="shared" ca="1" si="406"/>
        <v>Revere</v>
      </c>
      <c r="F1854" t="s">
        <v>24067</v>
      </c>
      <c r="G1854">
        <f t="shared" ca="1" si="393"/>
        <v>9444760781</v>
      </c>
      <c r="H1854" t="s">
        <v>6286</v>
      </c>
      <c r="I1854">
        <v>1063</v>
      </c>
      <c r="J1854" t="str">
        <f t="shared" ca="1" si="394"/>
        <v>Female</v>
      </c>
      <c r="K1854">
        <f t="shared" ca="1" si="395"/>
        <v>63</v>
      </c>
      <c r="L1854" t="str">
        <f t="shared" ca="1" si="396"/>
        <v>Adult</v>
      </c>
      <c r="M1854" t="str">
        <f t="shared" ca="1" si="397"/>
        <v>Yes</v>
      </c>
      <c r="N1854" t="str">
        <f t="shared" ca="1" si="397"/>
        <v>No</v>
      </c>
      <c r="O1854" t="str">
        <f t="shared" ca="1" si="397"/>
        <v>Yes</v>
      </c>
      <c r="P1854" t="str">
        <f t="shared" ca="1" si="397"/>
        <v>Yes</v>
      </c>
      <c r="Q1854" t="str">
        <f t="shared" ca="1" si="398"/>
        <v>Yes</v>
      </c>
      <c r="R1854">
        <f t="shared" ca="1" si="399"/>
        <v>2</v>
      </c>
      <c r="S1854">
        <f t="shared" ca="1" si="400"/>
        <v>3</v>
      </c>
      <c r="T1854">
        <f t="shared" ca="1" si="401"/>
        <v>3</v>
      </c>
      <c r="U1854">
        <f t="shared" ca="1" si="402"/>
        <v>3</v>
      </c>
      <c r="V1854">
        <f t="shared" ca="1" si="403"/>
        <v>4</v>
      </c>
      <c r="W1854">
        <f t="shared" ca="1" si="404"/>
        <v>4</v>
      </c>
      <c r="X1854">
        <f t="shared" ca="1" si="405"/>
        <v>19</v>
      </c>
    </row>
    <row r="1855" spans="1:24" x14ac:dyDescent="0.25">
      <c r="A1855">
        <v>167871</v>
      </c>
      <c r="B1855" t="s">
        <v>6287</v>
      </c>
      <c r="C1855" t="s">
        <v>10</v>
      </c>
      <c r="D1855" t="s">
        <v>6288</v>
      </c>
      <c r="E1855" t="str">
        <f t="shared" ca="1" si="406"/>
        <v>Everett</v>
      </c>
      <c r="F1855" t="s">
        <v>24067</v>
      </c>
      <c r="G1855">
        <f t="shared" ca="1" si="393"/>
        <v>6171795281</v>
      </c>
      <c r="H1855" t="s">
        <v>6289</v>
      </c>
      <c r="I1855">
        <v>2375</v>
      </c>
      <c r="J1855" t="str">
        <f t="shared" ca="1" si="394"/>
        <v>Male</v>
      </c>
      <c r="K1855">
        <f t="shared" ca="1" si="395"/>
        <v>45</v>
      </c>
      <c r="L1855" t="str">
        <f t="shared" ca="1" si="396"/>
        <v>Adult</v>
      </c>
      <c r="M1855" t="str">
        <f t="shared" ca="1" si="397"/>
        <v>No</v>
      </c>
      <c r="N1855" t="str">
        <f t="shared" ca="1" si="397"/>
        <v>Yes</v>
      </c>
      <c r="O1855" t="str">
        <f t="shared" ca="1" si="397"/>
        <v>Yes</v>
      </c>
      <c r="P1855" t="str">
        <f t="shared" ca="1" si="397"/>
        <v>No</v>
      </c>
      <c r="Q1855" t="str">
        <f t="shared" ca="1" si="398"/>
        <v>Yes</v>
      </c>
      <c r="R1855">
        <f t="shared" ca="1" si="399"/>
        <v>2</v>
      </c>
      <c r="S1855">
        <f t="shared" ca="1" si="400"/>
        <v>3</v>
      </c>
      <c r="T1855">
        <f t="shared" ca="1" si="401"/>
        <v>5</v>
      </c>
      <c r="U1855">
        <f t="shared" ca="1" si="402"/>
        <v>0</v>
      </c>
      <c r="V1855">
        <f t="shared" ca="1" si="403"/>
        <v>0</v>
      </c>
      <c r="W1855">
        <f t="shared" ca="1" si="404"/>
        <v>4</v>
      </c>
      <c r="X1855">
        <f t="shared" ca="1" si="405"/>
        <v>14</v>
      </c>
    </row>
    <row r="1856" spans="1:24" x14ac:dyDescent="0.25">
      <c r="A1856">
        <v>167899</v>
      </c>
      <c r="B1856" t="s">
        <v>6290</v>
      </c>
      <c r="C1856" t="s">
        <v>10</v>
      </c>
      <c r="D1856" t="s">
        <v>6291</v>
      </c>
      <c r="E1856" t="str">
        <f t="shared" ca="1" si="406"/>
        <v>Somerville</v>
      </c>
      <c r="F1856" t="s">
        <v>24067</v>
      </c>
      <c r="G1856">
        <f t="shared" ca="1" si="393"/>
        <v>1511158008</v>
      </c>
      <c r="H1856" t="s">
        <v>6293</v>
      </c>
      <c r="I1856" t="s">
        <v>6292</v>
      </c>
      <c r="J1856" t="str">
        <f t="shared" ca="1" si="394"/>
        <v>Male</v>
      </c>
      <c r="K1856">
        <f t="shared" ca="1" si="395"/>
        <v>45</v>
      </c>
      <c r="L1856" t="str">
        <f t="shared" ca="1" si="396"/>
        <v>Adult</v>
      </c>
      <c r="M1856" t="str">
        <f t="shared" ca="1" si="397"/>
        <v>Yes</v>
      </c>
      <c r="N1856" t="str">
        <f t="shared" ca="1" si="397"/>
        <v>No</v>
      </c>
      <c r="O1856" t="str">
        <f t="shared" ca="1" si="397"/>
        <v>Yes</v>
      </c>
      <c r="P1856" t="str">
        <f t="shared" ca="1" si="397"/>
        <v>No</v>
      </c>
      <c r="Q1856" t="str">
        <f t="shared" ca="1" si="398"/>
        <v>Yes</v>
      </c>
      <c r="R1856">
        <f t="shared" ca="1" si="399"/>
        <v>3</v>
      </c>
      <c r="S1856">
        <f t="shared" ca="1" si="400"/>
        <v>3</v>
      </c>
      <c r="T1856">
        <f t="shared" ca="1" si="401"/>
        <v>3</v>
      </c>
      <c r="U1856">
        <f t="shared" ca="1" si="402"/>
        <v>3</v>
      </c>
      <c r="V1856">
        <f t="shared" ca="1" si="403"/>
        <v>0</v>
      </c>
      <c r="W1856">
        <f t="shared" ca="1" si="404"/>
        <v>4</v>
      </c>
      <c r="X1856">
        <f t="shared" ca="1" si="405"/>
        <v>16</v>
      </c>
    </row>
    <row r="1857" spans="1:24" x14ac:dyDescent="0.25">
      <c r="A1857">
        <v>167905</v>
      </c>
      <c r="B1857" t="s">
        <v>6294</v>
      </c>
      <c r="C1857" t="s">
        <v>10</v>
      </c>
      <c r="D1857" t="s">
        <v>6295</v>
      </c>
      <c r="E1857" t="str">
        <f t="shared" ca="1" si="406"/>
        <v>Quincy</v>
      </c>
      <c r="F1857" t="s">
        <v>24067</v>
      </c>
      <c r="G1857">
        <f t="shared" ca="1" si="393"/>
        <v>8162792033</v>
      </c>
      <c r="H1857" t="s">
        <v>6297</v>
      </c>
      <c r="I1857" t="s">
        <v>6296</v>
      </c>
      <c r="J1857" t="str">
        <f t="shared" ca="1" si="394"/>
        <v>Female</v>
      </c>
      <c r="K1857">
        <f t="shared" ca="1" si="395"/>
        <v>60</v>
      </c>
      <c r="L1857" t="str">
        <f t="shared" ca="1" si="396"/>
        <v>Adult</v>
      </c>
      <c r="M1857" t="str">
        <f t="shared" ca="1" si="397"/>
        <v>No</v>
      </c>
      <c r="N1857" t="str">
        <f t="shared" ca="1" si="397"/>
        <v>Yes</v>
      </c>
      <c r="O1857" t="str">
        <f t="shared" ca="1" si="397"/>
        <v>Yes</v>
      </c>
      <c r="P1857" t="str">
        <f t="shared" ca="1" si="397"/>
        <v>Yes</v>
      </c>
      <c r="Q1857" t="str">
        <f t="shared" ca="1" si="398"/>
        <v>Yes</v>
      </c>
      <c r="R1857">
        <f t="shared" ca="1" si="399"/>
        <v>1</v>
      </c>
      <c r="S1857">
        <f t="shared" ca="1" si="400"/>
        <v>0</v>
      </c>
      <c r="T1857">
        <f t="shared" ca="1" si="401"/>
        <v>5</v>
      </c>
      <c r="U1857">
        <f t="shared" ca="1" si="402"/>
        <v>0</v>
      </c>
      <c r="V1857">
        <f t="shared" ca="1" si="403"/>
        <v>4</v>
      </c>
      <c r="W1857">
        <f t="shared" ca="1" si="404"/>
        <v>4</v>
      </c>
      <c r="X1857">
        <f t="shared" ca="1" si="405"/>
        <v>14</v>
      </c>
    </row>
    <row r="1858" spans="1:24" x14ac:dyDescent="0.25">
      <c r="A1858">
        <v>167987</v>
      </c>
      <c r="B1858" t="s">
        <v>6298</v>
      </c>
      <c r="C1858" t="s">
        <v>10</v>
      </c>
      <c r="D1858" t="s">
        <v>6299</v>
      </c>
      <c r="E1858" t="str">
        <f t="shared" ca="1" si="406"/>
        <v xml:space="preserve"> Milton</v>
      </c>
      <c r="F1858" t="s">
        <v>24067</v>
      </c>
      <c r="G1858">
        <f t="shared" ca="1" si="393"/>
        <v>8359281953</v>
      </c>
      <c r="H1858" t="s">
        <v>6301</v>
      </c>
      <c r="I1858" t="s">
        <v>6300</v>
      </c>
      <c r="J1858" t="str">
        <f t="shared" ca="1" si="394"/>
        <v>Female</v>
      </c>
      <c r="K1858">
        <f t="shared" ca="1" si="395"/>
        <v>68</v>
      </c>
      <c r="L1858" t="str">
        <f t="shared" ca="1" si="396"/>
        <v>Adult</v>
      </c>
      <c r="M1858" t="str">
        <f t="shared" ca="1" si="397"/>
        <v>No</v>
      </c>
      <c r="N1858" t="str">
        <f t="shared" ca="1" si="397"/>
        <v>Yes</v>
      </c>
      <c r="O1858" t="str">
        <f t="shared" ca="1" si="397"/>
        <v>No</v>
      </c>
      <c r="P1858" t="str">
        <f t="shared" ref="P1858:Q1921" ca="1" si="407">CHOOSE(RANDBETWEEN(1,2),"Yes","No")</f>
        <v>Yes</v>
      </c>
      <c r="Q1858" t="str">
        <f t="shared" ca="1" si="398"/>
        <v>No</v>
      </c>
      <c r="R1858">
        <f t="shared" ca="1" si="399"/>
        <v>1</v>
      </c>
      <c r="S1858">
        <f t="shared" ca="1" si="400"/>
        <v>0</v>
      </c>
      <c r="T1858">
        <f t="shared" ca="1" si="401"/>
        <v>3</v>
      </c>
      <c r="U1858">
        <f t="shared" ca="1" si="402"/>
        <v>0</v>
      </c>
      <c r="V1858">
        <f t="shared" ca="1" si="403"/>
        <v>4</v>
      </c>
      <c r="W1858">
        <f t="shared" ca="1" si="404"/>
        <v>0</v>
      </c>
      <c r="X1858">
        <f t="shared" ca="1" si="405"/>
        <v>8</v>
      </c>
    </row>
    <row r="1859" spans="1:24" x14ac:dyDescent="0.25">
      <c r="A1859">
        <v>167996</v>
      </c>
      <c r="B1859" t="s">
        <v>6302</v>
      </c>
      <c r="C1859" t="s">
        <v>10</v>
      </c>
      <c r="D1859" t="s">
        <v>6303</v>
      </c>
      <c r="E1859" t="str">
        <f t="shared" ca="1" si="406"/>
        <v>Canton</v>
      </c>
      <c r="F1859" t="s">
        <v>24067</v>
      </c>
      <c r="G1859">
        <f t="shared" ref="G1859:G1922" ca="1" si="408">RANDBETWEEN(1000000000,9999999999)</f>
        <v>7861418095</v>
      </c>
      <c r="H1859" t="s">
        <v>6305</v>
      </c>
      <c r="I1859" t="s">
        <v>6304</v>
      </c>
      <c r="J1859" t="str">
        <f t="shared" ref="J1859:J1922" ca="1" si="409">CHOOSE(RANDBETWEEN(1,2),"Male","Female")</f>
        <v>Male</v>
      </c>
      <c r="K1859">
        <f t="shared" ref="K1859:K1922" ca="1" si="410">RANDBETWEEN(15,70)</f>
        <v>64</v>
      </c>
      <c r="L1859" t="str">
        <f t="shared" ref="L1859:L1922" ca="1" si="411">IF(AND(K1859&gt;=12, K1859 &lt; 18), "Adoloscent", "Adult")</f>
        <v>Adult</v>
      </c>
      <c r="M1859" t="str">
        <f t="shared" ref="M1859:Q1922" ca="1" si="412">CHOOSE(RANDBETWEEN(1,2),"Yes","No")</f>
        <v>No</v>
      </c>
      <c r="N1859" t="str">
        <f t="shared" ca="1" si="412"/>
        <v>Yes</v>
      </c>
      <c r="O1859" t="str">
        <f t="shared" ca="1" si="412"/>
        <v>Yes</v>
      </c>
      <c r="P1859" t="str">
        <f t="shared" ca="1" si="407"/>
        <v>Yes</v>
      </c>
      <c r="Q1859" t="str">
        <f t="shared" ca="1" si="407"/>
        <v>Yes</v>
      </c>
      <c r="R1859">
        <f t="shared" ref="R1859:R1922" ca="1" si="413">CHOOSE(RANDBETWEEN(1,5),1,2,3,4,5)</f>
        <v>2</v>
      </c>
      <c r="S1859">
        <f t="shared" ref="S1859:S1922" ca="1" si="414">IF(R1859&gt;=4,5,IF(AND(R1859&gt;=2,R1859&lt;=3),3,IF(R1859=1,0)))</f>
        <v>3</v>
      </c>
      <c r="T1859">
        <f t="shared" ref="T1859:T1922" ca="1" si="415">IF(AND(O1859="Yes",N1859="Yes"),5,IF(OR(O1859="Yes",N1859="Yes"),3,IF(AND(O1859="No",N1859="No"),0)))</f>
        <v>5</v>
      </c>
      <c r="U1859">
        <f t="shared" ref="U1859:U1922" ca="1" si="416">IF(M1859="Yes",3,0)</f>
        <v>0</v>
      </c>
      <c r="V1859">
        <f t="shared" ref="V1859:V1922" ca="1" si="417">IF(P1859="Yes",4,0)</f>
        <v>4</v>
      </c>
      <c r="W1859">
        <f t="shared" ref="W1859:W1922" ca="1" si="418">IF(Q1859="Yes",4,0)</f>
        <v>4</v>
      </c>
      <c r="X1859">
        <f t="shared" ref="X1859:X1922" ca="1" si="419">SUM(R1859:W1859)</f>
        <v>18</v>
      </c>
    </row>
    <row r="1860" spans="1:24" x14ac:dyDescent="0.25">
      <c r="A1860">
        <v>168005</v>
      </c>
      <c r="B1860" t="s">
        <v>6306</v>
      </c>
      <c r="C1860" t="s">
        <v>10</v>
      </c>
      <c r="D1860" t="s">
        <v>6307</v>
      </c>
      <c r="E1860" t="str">
        <f t="shared" ref="E1860:E1923" ca="1" si="420">CHOOSE(RANDBETWEEN(1,15),"Boston","Winthrop","Revere","Chelsea","Everett","Somerville", "Cambridge","Watertown", "Newton","Brookline", "Needham", "Dedham", "Canton"," Milton", "Quincy")</f>
        <v>Canton</v>
      </c>
      <c r="F1860" t="s">
        <v>24067</v>
      </c>
      <c r="G1860">
        <f t="shared" ca="1" si="408"/>
        <v>2451990720</v>
      </c>
      <c r="H1860" t="s">
        <v>6309</v>
      </c>
      <c r="I1860" t="s">
        <v>6308</v>
      </c>
      <c r="J1860" t="str">
        <f t="shared" ca="1" si="409"/>
        <v>Male</v>
      </c>
      <c r="K1860">
        <f t="shared" ca="1" si="410"/>
        <v>28</v>
      </c>
      <c r="L1860" t="str">
        <f t="shared" ca="1" si="411"/>
        <v>Adult</v>
      </c>
      <c r="M1860" t="str">
        <f t="shared" ca="1" si="412"/>
        <v>Yes</v>
      </c>
      <c r="N1860" t="str">
        <f t="shared" ca="1" si="412"/>
        <v>Yes</v>
      </c>
      <c r="O1860" t="str">
        <f t="shared" ca="1" si="412"/>
        <v>Yes</v>
      </c>
      <c r="P1860" t="str">
        <f t="shared" ca="1" si="407"/>
        <v>Yes</v>
      </c>
      <c r="Q1860" t="str">
        <f t="shared" ca="1" si="407"/>
        <v>Yes</v>
      </c>
      <c r="R1860">
        <f t="shared" ca="1" si="413"/>
        <v>5</v>
      </c>
      <c r="S1860">
        <f t="shared" ca="1" si="414"/>
        <v>5</v>
      </c>
      <c r="T1860">
        <f t="shared" ca="1" si="415"/>
        <v>5</v>
      </c>
      <c r="U1860">
        <f t="shared" ca="1" si="416"/>
        <v>3</v>
      </c>
      <c r="V1860">
        <f t="shared" ca="1" si="417"/>
        <v>4</v>
      </c>
      <c r="W1860">
        <f t="shared" ca="1" si="418"/>
        <v>4</v>
      </c>
      <c r="X1860">
        <f t="shared" ca="1" si="419"/>
        <v>26</v>
      </c>
    </row>
    <row r="1861" spans="1:24" x14ac:dyDescent="0.25">
      <c r="A1861">
        <v>168032</v>
      </c>
      <c r="B1861" t="s">
        <v>6310</v>
      </c>
      <c r="C1861" t="s">
        <v>10</v>
      </c>
      <c r="D1861" t="s">
        <v>6311</v>
      </c>
      <c r="E1861" t="str">
        <f t="shared" ca="1" si="420"/>
        <v xml:space="preserve"> Milton</v>
      </c>
      <c r="F1861" t="s">
        <v>24067</v>
      </c>
      <c r="G1861">
        <f t="shared" ca="1" si="408"/>
        <v>7326382290</v>
      </c>
      <c r="H1861" t="s">
        <v>6022</v>
      </c>
      <c r="I1861" t="s">
        <v>6312</v>
      </c>
      <c r="J1861" t="str">
        <f t="shared" ca="1" si="409"/>
        <v>Male</v>
      </c>
      <c r="K1861">
        <f t="shared" ca="1" si="410"/>
        <v>30</v>
      </c>
      <c r="L1861" t="str">
        <f t="shared" ca="1" si="411"/>
        <v>Adult</v>
      </c>
      <c r="M1861" t="str">
        <f t="shared" ca="1" si="412"/>
        <v>Yes</v>
      </c>
      <c r="N1861" t="str">
        <f t="shared" ca="1" si="412"/>
        <v>Yes</v>
      </c>
      <c r="O1861" t="str">
        <f t="shared" ca="1" si="412"/>
        <v>No</v>
      </c>
      <c r="P1861" t="str">
        <f t="shared" ca="1" si="407"/>
        <v>Yes</v>
      </c>
      <c r="Q1861" t="str">
        <f t="shared" ca="1" si="407"/>
        <v>Yes</v>
      </c>
      <c r="R1861">
        <f t="shared" ca="1" si="413"/>
        <v>5</v>
      </c>
      <c r="S1861">
        <f t="shared" ca="1" si="414"/>
        <v>5</v>
      </c>
      <c r="T1861">
        <f t="shared" ca="1" si="415"/>
        <v>3</v>
      </c>
      <c r="U1861">
        <f t="shared" ca="1" si="416"/>
        <v>3</v>
      </c>
      <c r="V1861">
        <f t="shared" ca="1" si="417"/>
        <v>4</v>
      </c>
      <c r="W1861">
        <f t="shared" ca="1" si="418"/>
        <v>4</v>
      </c>
      <c r="X1861">
        <f t="shared" ca="1" si="419"/>
        <v>24</v>
      </c>
    </row>
    <row r="1862" spans="1:24" x14ac:dyDescent="0.25">
      <c r="A1862">
        <v>168148</v>
      </c>
      <c r="B1862" t="s">
        <v>6313</v>
      </c>
      <c r="C1862" t="s">
        <v>10</v>
      </c>
      <c r="D1862" t="s">
        <v>610</v>
      </c>
      <c r="E1862" t="str">
        <f t="shared" ca="1" si="420"/>
        <v>Somerville</v>
      </c>
      <c r="F1862" t="s">
        <v>24067</v>
      </c>
      <c r="G1862">
        <f t="shared" ca="1" si="408"/>
        <v>5075359068</v>
      </c>
      <c r="H1862" t="s">
        <v>6315</v>
      </c>
      <c r="I1862" t="s">
        <v>6314</v>
      </c>
      <c r="J1862" t="str">
        <f t="shared" ca="1" si="409"/>
        <v>Female</v>
      </c>
      <c r="K1862">
        <f t="shared" ca="1" si="410"/>
        <v>29</v>
      </c>
      <c r="L1862" t="str">
        <f t="shared" ca="1" si="411"/>
        <v>Adult</v>
      </c>
      <c r="M1862" t="str">
        <f t="shared" ca="1" si="412"/>
        <v>No</v>
      </c>
      <c r="N1862" t="str">
        <f t="shared" ca="1" si="412"/>
        <v>No</v>
      </c>
      <c r="O1862" t="str">
        <f t="shared" ca="1" si="412"/>
        <v>Yes</v>
      </c>
      <c r="P1862" t="str">
        <f t="shared" ca="1" si="407"/>
        <v>Yes</v>
      </c>
      <c r="Q1862" t="str">
        <f t="shared" ca="1" si="407"/>
        <v>Yes</v>
      </c>
      <c r="R1862">
        <f t="shared" ca="1" si="413"/>
        <v>5</v>
      </c>
      <c r="S1862">
        <f t="shared" ca="1" si="414"/>
        <v>5</v>
      </c>
      <c r="T1862">
        <f t="shared" ca="1" si="415"/>
        <v>3</v>
      </c>
      <c r="U1862">
        <f t="shared" ca="1" si="416"/>
        <v>0</v>
      </c>
      <c r="V1862">
        <f t="shared" ca="1" si="417"/>
        <v>4</v>
      </c>
      <c r="W1862">
        <f t="shared" ca="1" si="418"/>
        <v>4</v>
      </c>
      <c r="X1862">
        <f t="shared" ca="1" si="419"/>
        <v>21</v>
      </c>
    </row>
    <row r="1863" spans="1:24" x14ac:dyDescent="0.25">
      <c r="A1863">
        <v>168218</v>
      </c>
      <c r="B1863" t="s">
        <v>6316</v>
      </c>
      <c r="C1863" t="s">
        <v>10</v>
      </c>
      <c r="D1863" t="s">
        <v>6317</v>
      </c>
      <c r="E1863" t="str">
        <f t="shared" ca="1" si="420"/>
        <v>Winthrop</v>
      </c>
      <c r="F1863" t="s">
        <v>24067</v>
      </c>
      <c r="G1863">
        <f t="shared" ca="1" si="408"/>
        <v>3353958300</v>
      </c>
      <c r="H1863" t="s">
        <v>6319</v>
      </c>
      <c r="I1863" t="s">
        <v>6318</v>
      </c>
      <c r="J1863" t="str">
        <f t="shared" ca="1" si="409"/>
        <v>Female</v>
      </c>
      <c r="K1863">
        <f t="shared" ca="1" si="410"/>
        <v>63</v>
      </c>
      <c r="L1863" t="str">
        <f t="shared" ca="1" si="411"/>
        <v>Adult</v>
      </c>
      <c r="M1863" t="str">
        <f t="shared" ca="1" si="412"/>
        <v>Yes</v>
      </c>
      <c r="N1863" t="str">
        <f t="shared" ca="1" si="412"/>
        <v>No</v>
      </c>
      <c r="O1863" t="str">
        <f t="shared" ca="1" si="412"/>
        <v>No</v>
      </c>
      <c r="P1863" t="str">
        <f t="shared" ca="1" si="407"/>
        <v>Yes</v>
      </c>
      <c r="Q1863" t="str">
        <f t="shared" ca="1" si="407"/>
        <v>No</v>
      </c>
      <c r="R1863">
        <f t="shared" ca="1" si="413"/>
        <v>4</v>
      </c>
      <c r="S1863">
        <f t="shared" ca="1" si="414"/>
        <v>5</v>
      </c>
      <c r="T1863">
        <f t="shared" ca="1" si="415"/>
        <v>0</v>
      </c>
      <c r="U1863">
        <f t="shared" ca="1" si="416"/>
        <v>3</v>
      </c>
      <c r="V1863">
        <f t="shared" ca="1" si="417"/>
        <v>4</v>
      </c>
      <c r="W1863">
        <f t="shared" ca="1" si="418"/>
        <v>0</v>
      </c>
      <c r="X1863">
        <f t="shared" ca="1" si="419"/>
        <v>16</v>
      </c>
    </row>
    <row r="1864" spans="1:24" x14ac:dyDescent="0.25">
      <c r="A1864">
        <v>168227</v>
      </c>
      <c r="B1864" t="s">
        <v>6320</v>
      </c>
      <c r="C1864" t="s">
        <v>10</v>
      </c>
      <c r="D1864" t="s">
        <v>6321</v>
      </c>
      <c r="E1864" t="str">
        <f t="shared" ca="1" si="420"/>
        <v>Boston</v>
      </c>
      <c r="F1864" t="s">
        <v>24067</v>
      </c>
      <c r="G1864">
        <f t="shared" ca="1" si="408"/>
        <v>1560295991</v>
      </c>
      <c r="H1864" t="s">
        <v>6322</v>
      </c>
      <c r="I1864">
        <v>2115</v>
      </c>
      <c r="J1864" t="str">
        <f t="shared" ca="1" si="409"/>
        <v>Male</v>
      </c>
      <c r="K1864">
        <f t="shared" ca="1" si="410"/>
        <v>52</v>
      </c>
      <c r="L1864" t="str">
        <f t="shared" ca="1" si="411"/>
        <v>Adult</v>
      </c>
      <c r="M1864" t="str">
        <f t="shared" ca="1" si="412"/>
        <v>No</v>
      </c>
      <c r="N1864" t="str">
        <f t="shared" ca="1" si="412"/>
        <v>No</v>
      </c>
      <c r="O1864" t="str">
        <f t="shared" ca="1" si="412"/>
        <v>Yes</v>
      </c>
      <c r="P1864" t="str">
        <f t="shared" ca="1" si="407"/>
        <v>No</v>
      </c>
      <c r="Q1864" t="str">
        <f t="shared" ca="1" si="407"/>
        <v>Yes</v>
      </c>
      <c r="R1864">
        <f t="shared" ca="1" si="413"/>
        <v>2</v>
      </c>
      <c r="S1864">
        <f t="shared" ca="1" si="414"/>
        <v>3</v>
      </c>
      <c r="T1864">
        <f t="shared" ca="1" si="415"/>
        <v>3</v>
      </c>
      <c r="U1864">
        <f t="shared" ca="1" si="416"/>
        <v>0</v>
      </c>
      <c r="V1864">
        <f t="shared" ca="1" si="417"/>
        <v>0</v>
      </c>
      <c r="W1864">
        <f t="shared" ca="1" si="418"/>
        <v>4</v>
      </c>
      <c r="X1864">
        <f t="shared" ca="1" si="419"/>
        <v>12</v>
      </c>
    </row>
    <row r="1865" spans="1:24" x14ac:dyDescent="0.25">
      <c r="A1865">
        <v>168254</v>
      </c>
      <c r="B1865" t="s">
        <v>6323</v>
      </c>
      <c r="C1865" t="s">
        <v>10</v>
      </c>
      <c r="D1865" t="s">
        <v>6324</v>
      </c>
      <c r="E1865" t="str">
        <f t="shared" ca="1" si="420"/>
        <v>Winthrop</v>
      </c>
      <c r="F1865" t="s">
        <v>24067</v>
      </c>
      <c r="G1865">
        <f t="shared" ca="1" si="408"/>
        <v>2619738663</v>
      </c>
      <c r="H1865" t="s">
        <v>6326</v>
      </c>
      <c r="I1865" t="s">
        <v>6325</v>
      </c>
      <c r="J1865" t="str">
        <f t="shared" ca="1" si="409"/>
        <v>Female</v>
      </c>
      <c r="K1865">
        <f t="shared" ca="1" si="410"/>
        <v>45</v>
      </c>
      <c r="L1865" t="str">
        <f t="shared" ca="1" si="411"/>
        <v>Adult</v>
      </c>
      <c r="M1865" t="str">
        <f t="shared" ca="1" si="412"/>
        <v>Yes</v>
      </c>
      <c r="N1865" t="str">
        <f t="shared" ca="1" si="412"/>
        <v>No</v>
      </c>
      <c r="O1865" t="str">
        <f t="shared" ca="1" si="412"/>
        <v>No</v>
      </c>
      <c r="P1865" t="str">
        <f t="shared" ca="1" si="407"/>
        <v>Yes</v>
      </c>
      <c r="Q1865" t="str">
        <f t="shared" ca="1" si="407"/>
        <v>Yes</v>
      </c>
      <c r="R1865">
        <f t="shared" ca="1" si="413"/>
        <v>1</v>
      </c>
      <c r="S1865">
        <f t="shared" ca="1" si="414"/>
        <v>0</v>
      </c>
      <c r="T1865">
        <f t="shared" ca="1" si="415"/>
        <v>0</v>
      </c>
      <c r="U1865">
        <f t="shared" ca="1" si="416"/>
        <v>3</v>
      </c>
      <c r="V1865">
        <f t="shared" ca="1" si="417"/>
        <v>4</v>
      </c>
      <c r="W1865">
        <f t="shared" ca="1" si="418"/>
        <v>4</v>
      </c>
      <c r="X1865">
        <f t="shared" ca="1" si="419"/>
        <v>12</v>
      </c>
    </row>
    <row r="1866" spans="1:24" x14ac:dyDescent="0.25">
      <c r="A1866">
        <v>168263</v>
      </c>
      <c r="B1866" t="s">
        <v>6327</v>
      </c>
      <c r="C1866" t="s">
        <v>10</v>
      </c>
      <c r="D1866" t="s">
        <v>6328</v>
      </c>
      <c r="E1866" t="str">
        <f t="shared" ca="1" si="420"/>
        <v>Needham</v>
      </c>
      <c r="F1866" t="s">
        <v>24067</v>
      </c>
      <c r="G1866">
        <f t="shared" ca="1" si="408"/>
        <v>6119724615</v>
      </c>
      <c r="H1866" t="s">
        <v>6330</v>
      </c>
      <c r="I1866" t="s">
        <v>6329</v>
      </c>
      <c r="J1866" t="str">
        <f t="shared" ca="1" si="409"/>
        <v>Male</v>
      </c>
      <c r="K1866">
        <f t="shared" ca="1" si="410"/>
        <v>24</v>
      </c>
      <c r="L1866" t="str">
        <f t="shared" ca="1" si="411"/>
        <v>Adult</v>
      </c>
      <c r="M1866" t="str">
        <f t="shared" ca="1" si="412"/>
        <v>Yes</v>
      </c>
      <c r="N1866" t="str">
        <f t="shared" ca="1" si="412"/>
        <v>Yes</v>
      </c>
      <c r="O1866" t="str">
        <f t="shared" ca="1" si="412"/>
        <v>Yes</v>
      </c>
      <c r="P1866" t="str">
        <f t="shared" ca="1" si="407"/>
        <v>Yes</v>
      </c>
      <c r="Q1866" t="str">
        <f t="shared" ca="1" si="407"/>
        <v>No</v>
      </c>
      <c r="R1866">
        <f t="shared" ca="1" si="413"/>
        <v>4</v>
      </c>
      <c r="S1866">
        <f t="shared" ca="1" si="414"/>
        <v>5</v>
      </c>
      <c r="T1866">
        <f t="shared" ca="1" si="415"/>
        <v>5</v>
      </c>
      <c r="U1866">
        <f t="shared" ca="1" si="416"/>
        <v>3</v>
      </c>
      <c r="V1866">
        <f t="shared" ca="1" si="417"/>
        <v>4</v>
      </c>
      <c r="W1866">
        <f t="shared" ca="1" si="418"/>
        <v>0</v>
      </c>
      <c r="X1866">
        <f t="shared" ca="1" si="419"/>
        <v>21</v>
      </c>
    </row>
    <row r="1867" spans="1:24" x14ac:dyDescent="0.25">
      <c r="A1867">
        <v>168281</v>
      </c>
      <c r="B1867" t="s">
        <v>6331</v>
      </c>
      <c r="C1867" t="s">
        <v>10</v>
      </c>
      <c r="D1867" t="s">
        <v>6332</v>
      </c>
      <c r="E1867" t="str">
        <f t="shared" ca="1" si="420"/>
        <v>Newton</v>
      </c>
      <c r="F1867" t="s">
        <v>24067</v>
      </c>
      <c r="G1867">
        <f t="shared" ca="1" si="408"/>
        <v>4748256563</v>
      </c>
      <c r="H1867" t="s">
        <v>6333</v>
      </c>
      <c r="I1867">
        <v>2766</v>
      </c>
      <c r="J1867" t="str">
        <f t="shared" ca="1" si="409"/>
        <v>Female</v>
      </c>
      <c r="K1867">
        <f t="shared" ca="1" si="410"/>
        <v>15</v>
      </c>
      <c r="L1867" t="str">
        <f t="shared" ca="1" si="411"/>
        <v>Adoloscent</v>
      </c>
      <c r="M1867" t="str">
        <f t="shared" ca="1" si="412"/>
        <v>Yes</v>
      </c>
      <c r="N1867" t="str">
        <f t="shared" ca="1" si="412"/>
        <v>Yes</v>
      </c>
      <c r="O1867" t="str">
        <f t="shared" ca="1" si="412"/>
        <v>Yes</v>
      </c>
      <c r="P1867" t="str">
        <f t="shared" ca="1" si="407"/>
        <v>No</v>
      </c>
      <c r="Q1867" t="str">
        <f t="shared" ca="1" si="407"/>
        <v>No</v>
      </c>
      <c r="R1867">
        <f t="shared" ca="1" si="413"/>
        <v>2</v>
      </c>
      <c r="S1867">
        <f t="shared" ca="1" si="414"/>
        <v>3</v>
      </c>
      <c r="T1867">
        <f t="shared" ca="1" si="415"/>
        <v>5</v>
      </c>
      <c r="U1867">
        <f t="shared" ca="1" si="416"/>
        <v>3</v>
      </c>
      <c r="V1867">
        <f t="shared" ca="1" si="417"/>
        <v>0</v>
      </c>
      <c r="W1867">
        <f t="shared" ca="1" si="418"/>
        <v>0</v>
      </c>
      <c r="X1867">
        <f t="shared" ca="1" si="419"/>
        <v>13</v>
      </c>
    </row>
    <row r="1868" spans="1:24" x14ac:dyDescent="0.25">
      <c r="A1868">
        <v>168290</v>
      </c>
      <c r="B1868" t="s">
        <v>6334</v>
      </c>
      <c r="C1868" t="s">
        <v>10</v>
      </c>
      <c r="D1868" t="s">
        <v>6335</v>
      </c>
      <c r="E1868" t="str">
        <f t="shared" ca="1" si="420"/>
        <v>Watertown</v>
      </c>
      <c r="F1868" t="s">
        <v>24067</v>
      </c>
      <c r="G1868">
        <f t="shared" ca="1" si="408"/>
        <v>9857644580</v>
      </c>
      <c r="H1868" t="s">
        <v>6337</v>
      </c>
      <c r="I1868" t="s">
        <v>6336</v>
      </c>
      <c r="J1868" t="str">
        <f t="shared" ca="1" si="409"/>
        <v>Male</v>
      </c>
      <c r="K1868">
        <f t="shared" ca="1" si="410"/>
        <v>54</v>
      </c>
      <c r="L1868" t="str">
        <f t="shared" ca="1" si="411"/>
        <v>Adult</v>
      </c>
      <c r="M1868" t="str">
        <f t="shared" ca="1" si="412"/>
        <v>Yes</v>
      </c>
      <c r="N1868" t="str">
        <f t="shared" ca="1" si="412"/>
        <v>Yes</v>
      </c>
      <c r="O1868" t="str">
        <f t="shared" ca="1" si="412"/>
        <v>No</v>
      </c>
      <c r="P1868" t="str">
        <f t="shared" ca="1" si="407"/>
        <v>Yes</v>
      </c>
      <c r="Q1868" t="str">
        <f t="shared" ca="1" si="407"/>
        <v>No</v>
      </c>
      <c r="R1868">
        <f t="shared" ca="1" si="413"/>
        <v>1</v>
      </c>
      <c r="S1868">
        <f t="shared" ca="1" si="414"/>
        <v>0</v>
      </c>
      <c r="T1868">
        <f t="shared" ca="1" si="415"/>
        <v>3</v>
      </c>
      <c r="U1868">
        <f t="shared" ca="1" si="416"/>
        <v>3</v>
      </c>
      <c r="V1868">
        <f t="shared" ca="1" si="417"/>
        <v>4</v>
      </c>
      <c r="W1868">
        <f t="shared" ca="1" si="418"/>
        <v>0</v>
      </c>
      <c r="X1868">
        <f t="shared" ca="1" si="419"/>
        <v>11</v>
      </c>
    </row>
    <row r="1869" spans="1:24" x14ac:dyDescent="0.25">
      <c r="A1869">
        <v>168342</v>
      </c>
      <c r="B1869" t="s">
        <v>6338</v>
      </c>
      <c r="C1869" t="s">
        <v>10</v>
      </c>
      <c r="D1869" t="s">
        <v>6339</v>
      </c>
      <c r="E1869" t="str">
        <f t="shared" ca="1" si="420"/>
        <v>Dedham</v>
      </c>
      <c r="F1869" t="s">
        <v>24067</v>
      </c>
      <c r="G1869">
        <f t="shared" ca="1" si="408"/>
        <v>3931526933</v>
      </c>
      <c r="H1869" t="s">
        <v>6340</v>
      </c>
      <c r="I1869">
        <v>1267</v>
      </c>
      <c r="J1869" t="str">
        <f t="shared" ca="1" si="409"/>
        <v>Female</v>
      </c>
      <c r="K1869">
        <f t="shared" ca="1" si="410"/>
        <v>30</v>
      </c>
      <c r="L1869" t="str">
        <f t="shared" ca="1" si="411"/>
        <v>Adult</v>
      </c>
      <c r="M1869" t="str">
        <f t="shared" ca="1" si="412"/>
        <v>Yes</v>
      </c>
      <c r="N1869" t="str">
        <f t="shared" ca="1" si="412"/>
        <v>Yes</v>
      </c>
      <c r="O1869" t="str">
        <f t="shared" ca="1" si="412"/>
        <v>Yes</v>
      </c>
      <c r="P1869" t="str">
        <f t="shared" ca="1" si="407"/>
        <v>No</v>
      </c>
      <c r="Q1869" t="str">
        <f t="shared" ca="1" si="407"/>
        <v>No</v>
      </c>
      <c r="R1869">
        <f t="shared" ca="1" si="413"/>
        <v>5</v>
      </c>
      <c r="S1869">
        <f t="shared" ca="1" si="414"/>
        <v>5</v>
      </c>
      <c r="T1869">
        <f t="shared" ca="1" si="415"/>
        <v>5</v>
      </c>
      <c r="U1869">
        <f t="shared" ca="1" si="416"/>
        <v>3</v>
      </c>
      <c r="V1869">
        <f t="shared" ca="1" si="417"/>
        <v>0</v>
      </c>
      <c r="W1869">
        <f t="shared" ca="1" si="418"/>
        <v>0</v>
      </c>
      <c r="X1869">
        <f t="shared" ca="1" si="419"/>
        <v>18</v>
      </c>
    </row>
    <row r="1870" spans="1:24" x14ac:dyDescent="0.25">
      <c r="A1870">
        <v>168421</v>
      </c>
      <c r="B1870" t="s">
        <v>6341</v>
      </c>
      <c r="C1870" t="s">
        <v>10</v>
      </c>
      <c r="D1870" t="s">
        <v>6342</v>
      </c>
      <c r="E1870" t="str">
        <f t="shared" ca="1" si="420"/>
        <v>Everett</v>
      </c>
      <c r="F1870" t="s">
        <v>24067</v>
      </c>
      <c r="G1870">
        <f t="shared" ca="1" si="408"/>
        <v>5500647094</v>
      </c>
      <c r="H1870" t="s">
        <v>6344</v>
      </c>
      <c r="I1870" t="s">
        <v>6343</v>
      </c>
      <c r="J1870" t="str">
        <f t="shared" ca="1" si="409"/>
        <v>Female</v>
      </c>
      <c r="K1870">
        <f t="shared" ca="1" si="410"/>
        <v>42</v>
      </c>
      <c r="L1870" t="str">
        <f t="shared" ca="1" si="411"/>
        <v>Adult</v>
      </c>
      <c r="M1870" t="str">
        <f t="shared" ca="1" si="412"/>
        <v>No</v>
      </c>
      <c r="N1870" t="str">
        <f t="shared" ca="1" si="412"/>
        <v>Yes</v>
      </c>
      <c r="O1870" t="str">
        <f t="shared" ca="1" si="412"/>
        <v>No</v>
      </c>
      <c r="P1870" t="str">
        <f t="shared" ca="1" si="407"/>
        <v>Yes</v>
      </c>
      <c r="Q1870" t="str">
        <f t="shared" ca="1" si="407"/>
        <v>Yes</v>
      </c>
      <c r="R1870">
        <f t="shared" ca="1" si="413"/>
        <v>3</v>
      </c>
      <c r="S1870">
        <f t="shared" ca="1" si="414"/>
        <v>3</v>
      </c>
      <c r="T1870">
        <f t="shared" ca="1" si="415"/>
        <v>3</v>
      </c>
      <c r="U1870">
        <f t="shared" ca="1" si="416"/>
        <v>0</v>
      </c>
      <c r="V1870">
        <f t="shared" ca="1" si="417"/>
        <v>4</v>
      </c>
      <c r="W1870">
        <f t="shared" ca="1" si="418"/>
        <v>4</v>
      </c>
      <c r="X1870">
        <f t="shared" ca="1" si="419"/>
        <v>17</v>
      </c>
    </row>
    <row r="1871" spans="1:24" x14ac:dyDescent="0.25">
      <c r="A1871">
        <v>168430</v>
      </c>
      <c r="B1871" t="s">
        <v>6345</v>
      </c>
      <c r="C1871" t="s">
        <v>10</v>
      </c>
      <c r="D1871" t="s">
        <v>6346</v>
      </c>
      <c r="E1871" t="str">
        <f t="shared" ca="1" si="420"/>
        <v>Boston</v>
      </c>
      <c r="F1871" t="s">
        <v>24067</v>
      </c>
      <c r="G1871">
        <f t="shared" ca="1" si="408"/>
        <v>9707841265</v>
      </c>
      <c r="H1871" t="s">
        <v>6348</v>
      </c>
      <c r="I1871" t="s">
        <v>6347</v>
      </c>
      <c r="J1871" t="str">
        <f t="shared" ca="1" si="409"/>
        <v>Female</v>
      </c>
      <c r="K1871">
        <f t="shared" ca="1" si="410"/>
        <v>41</v>
      </c>
      <c r="L1871" t="str">
        <f t="shared" ca="1" si="411"/>
        <v>Adult</v>
      </c>
      <c r="M1871" t="str">
        <f t="shared" ca="1" si="412"/>
        <v>No</v>
      </c>
      <c r="N1871" t="str">
        <f t="shared" ca="1" si="412"/>
        <v>Yes</v>
      </c>
      <c r="O1871" t="str">
        <f t="shared" ca="1" si="412"/>
        <v>No</v>
      </c>
      <c r="P1871" t="str">
        <f t="shared" ca="1" si="407"/>
        <v>Yes</v>
      </c>
      <c r="Q1871" t="str">
        <f t="shared" ca="1" si="407"/>
        <v>No</v>
      </c>
      <c r="R1871">
        <f t="shared" ca="1" si="413"/>
        <v>1</v>
      </c>
      <c r="S1871">
        <f t="shared" ca="1" si="414"/>
        <v>0</v>
      </c>
      <c r="T1871">
        <f t="shared" ca="1" si="415"/>
        <v>3</v>
      </c>
      <c r="U1871">
        <f t="shared" ca="1" si="416"/>
        <v>0</v>
      </c>
      <c r="V1871">
        <f t="shared" ca="1" si="417"/>
        <v>4</v>
      </c>
      <c r="W1871">
        <f t="shared" ca="1" si="418"/>
        <v>0</v>
      </c>
      <c r="X1871">
        <f t="shared" ca="1" si="419"/>
        <v>8</v>
      </c>
    </row>
    <row r="1872" spans="1:24" x14ac:dyDescent="0.25">
      <c r="A1872">
        <v>168528</v>
      </c>
      <c r="B1872" t="s">
        <v>6349</v>
      </c>
      <c r="C1872" t="s">
        <v>10</v>
      </c>
      <c r="D1872" t="s">
        <v>6350</v>
      </c>
      <c r="E1872" t="str">
        <f t="shared" ca="1" si="420"/>
        <v>Boston</v>
      </c>
      <c r="F1872" t="s">
        <v>24067</v>
      </c>
      <c r="G1872">
        <f t="shared" ca="1" si="408"/>
        <v>2031842327</v>
      </c>
      <c r="H1872" t="s">
        <v>6352</v>
      </c>
      <c r="I1872" t="s">
        <v>6351</v>
      </c>
      <c r="J1872" t="str">
        <f t="shared" ca="1" si="409"/>
        <v>Female</v>
      </c>
      <c r="K1872">
        <f t="shared" ca="1" si="410"/>
        <v>70</v>
      </c>
      <c r="L1872" t="str">
        <f t="shared" ca="1" si="411"/>
        <v>Adult</v>
      </c>
      <c r="M1872" t="str">
        <f t="shared" ca="1" si="412"/>
        <v>Yes</v>
      </c>
      <c r="N1872" t="str">
        <f t="shared" ca="1" si="412"/>
        <v>Yes</v>
      </c>
      <c r="O1872" t="str">
        <f t="shared" ca="1" si="412"/>
        <v>No</v>
      </c>
      <c r="P1872" t="str">
        <f t="shared" ca="1" si="407"/>
        <v>No</v>
      </c>
      <c r="Q1872" t="str">
        <f t="shared" ca="1" si="407"/>
        <v>Yes</v>
      </c>
      <c r="R1872">
        <f t="shared" ca="1" si="413"/>
        <v>3</v>
      </c>
      <c r="S1872">
        <f t="shared" ca="1" si="414"/>
        <v>3</v>
      </c>
      <c r="T1872">
        <f t="shared" ca="1" si="415"/>
        <v>3</v>
      </c>
      <c r="U1872">
        <f t="shared" ca="1" si="416"/>
        <v>3</v>
      </c>
      <c r="V1872">
        <f t="shared" ca="1" si="417"/>
        <v>0</v>
      </c>
      <c r="W1872">
        <f t="shared" ca="1" si="418"/>
        <v>4</v>
      </c>
      <c r="X1872">
        <f t="shared" ca="1" si="419"/>
        <v>16</v>
      </c>
    </row>
    <row r="1873" spans="1:24" x14ac:dyDescent="0.25">
      <c r="A1873">
        <v>168546</v>
      </c>
      <c r="B1873" t="s">
        <v>6353</v>
      </c>
      <c r="C1873" t="s">
        <v>10</v>
      </c>
      <c r="D1873" t="s">
        <v>6354</v>
      </c>
      <c r="E1873" t="str">
        <f t="shared" ca="1" si="420"/>
        <v>Needham</v>
      </c>
      <c r="F1873" t="s">
        <v>24067</v>
      </c>
      <c r="G1873">
        <f t="shared" ca="1" si="408"/>
        <v>4788226111</v>
      </c>
      <c r="H1873" t="s">
        <v>6355</v>
      </c>
      <c r="I1873">
        <v>49224</v>
      </c>
      <c r="J1873" t="str">
        <f t="shared" ca="1" si="409"/>
        <v>Male</v>
      </c>
      <c r="K1873">
        <f t="shared" ca="1" si="410"/>
        <v>61</v>
      </c>
      <c r="L1873" t="str">
        <f t="shared" ca="1" si="411"/>
        <v>Adult</v>
      </c>
      <c r="M1873" t="str">
        <f t="shared" ca="1" si="412"/>
        <v>No</v>
      </c>
      <c r="N1873" t="str">
        <f t="shared" ca="1" si="412"/>
        <v>Yes</v>
      </c>
      <c r="O1873" t="str">
        <f t="shared" ca="1" si="412"/>
        <v>Yes</v>
      </c>
      <c r="P1873" t="str">
        <f t="shared" ca="1" si="407"/>
        <v>No</v>
      </c>
      <c r="Q1873" t="str">
        <f t="shared" ca="1" si="407"/>
        <v>Yes</v>
      </c>
      <c r="R1873">
        <f t="shared" ca="1" si="413"/>
        <v>5</v>
      </c>
      <c r="S1873">
        <f t="shared" ca="1" si="414"/>
        <v>5</v>
      </c>
      <c r="T1873">
        <f t="shared" ca="1" si="415"/>
        <v>5</v>
      </c>
      <c r="U1873">
        <f t="shared" ca="1" si="416"/>
        <v>0</v>
      </c>
      <c r="V1873">
        <f t="shared" ca="1" si="417"/>
        <v>0</v>
      </c>
      <c r="W1873">
        <f t="shared" ca="1" si="418"/>
        <v>4</v>
      </c>
      <c r="X1873">
        <f t="shared" ca="1" si="419"/>
        <v>19</v>
      </c>
    </row>
    <row r="1874" spans="1:24" x14ac:dyDescent="0.25">
      <c r="A1874">
        <v>168555</v>
      </c>
      <c r="B1874" t="s">
        <v>6356</v>
      </c>
      <c r="C1874" t="s">
        <v>10</v>
      </c>
      <c r="D1874" t="s">
        <v>6357</v>
      </c>
      <c r="E1874" t="str">
        <f t="shared" ca="1" si="420"/>
        <v>Cambridge</v>
      </c>
      <c r="F1874" t="s">
        <v>24067</v>
      </c>
      <c r="G1874">
        <f t="shared" ca="1" si="408"/>
        <v>1199766944</v>
      </c>
      <c r="H1874" t="s">
        <v>6358</v>
      </c>
      <c r="I1874">
        <v>49242</v>
      </c>
      <c r="J1874" t="str">
        <f t="shared" ca="1" si="409"/>
        <v>Female</v>
      </c>
      <c r="K1874">
        <f t="shared" ca="1" si="410"/>
        <v>56</v>
      </c>
      <c r="L1874" t="str">
        <f t="shared" ca="1" si="411"/>
        <v>Adult</v>
      </c>
      <c r="M1874" t="str">
        <f t="shared" ca="1" si="412"/>
        <v>No</v>
      </c>
      <c r="N1874" t="str">
        <f t="shared" ca="1" si="412"/>
        <v>Yes</v>
      </c>
      <c r="O1874" t="str">
        <f t="shared" ca="1" si="412"/>
        <v>No</v>
      </c>
      <c r="P1874" t="str">
        <f t="shared" ca="1" si="407"/>
        <v>Yes</v>
      </c>
      <c r="Q1874" t="str">
        <f t="shared" ca="1" si="407"/>
        <v>No</v>
      </c>
      <c r="R1874">
        <f t="shared" ca="1" si="413"/>
        <v>1</v>
      </c>
      <c r="S1874">
        <f t="shared" ca="1" si="414"/>
        <v>0</v>
      </c>
      <c r="T1874">
        <f t="shared" ca="1" si="415"/>
        <v>3</v>
      </c>
      <c r="U1874">
        <f t="shared" ca="1" si="416"/>
        <v>0</v>
      </c>
      <c r="V1874">
        <f t="shared" ca="1" si="417"/>
        <v>4</v>
      </c>
      <c r="W1874">
        <f t="shared" ca="1" si="418"/>
        <v>0</v>
      </c>
      <c r="X1874">
        <f t="shared" ca="1" si="419"/>
        <v>8</v>
      </c>
    </row>
    <row r="1875" spans="1:24" x14ac:dyDescent="0.25">
      <c r="A1875">
        <v>168573</v>
      </c>
      <c r="B1875" t="s">
        <v>6359</v>
      </c>
      <c r="C1875" t="s">
        <v>10</v>
      </c>
      <c r="D1875" t="s">
        <v>6360</v>
      </c>
      <c r="E1875" t="str">
        <f t="shared" ca="1" si="420"/>
        <v>Revere</v>
      </c>
      <c r="F1875" t="s">
        <v>24067</v>
      </c>
      <c r="G1875">
        <f t="shared" ca="1" si="408"/>
        <v>6196389847</v>
      </c>
      <c r="H1875" t="s">
        <v>6361</v>
      </c>
      <c r="I1875">
        <v>48075</v>
      </c>
      <c r="J1875" t="str">
        <f t="shared" ca="1" si="409"/>
        <v>Male</v>
      </c>
      <c r="K1875">
        <f t="shared" ca="1" si="410"/>
        <v>63</v>
      </c>
      <c r="L1875" t="str">
        <f t="shared" ca="1" si="411"/>
        <v>Adult</v>
      </c>
      <c r="M1875" t="str">
        <f t="shared" ca="1" si="412"/>
        <v>Yes</v>
      </c>
      <c r="N1875" t="str">
        <f t="shared" ca="1" si="412"/>
        <v>No</v>
      </c>
      <c r="O1875" t="str">
        <f t="shared" ca="1" si="412"/>
        <v>Yes</v>
      </c>
      <c r="P1875" t="str">
        <f t="shared" ca="1" si="407"/>
        <v>Yes</v>
      </c>
      <c r="Q1875" t="str">
        <f t="shared" ca="1" si="407"/>
        <v>No</v>
      </c>
      <c r="R1875">
        <f t="shared" ca="1" si="413"/>
        <v>4</v>
      </c>
      <c r="S1875">
        <f t="shared" ca="1" si="414"/>
        <v>5</v>
      </c>
      <c r="T1875">
        <f t="shared" ca="1" si="415"/>
        <v>3</v>
      </c>
      <c r="U1875">
        <f t="shared" ca="1" si="416"/>
        <v>3</v>
      </c>
      <c r="V1875">
        <f t="shared" ca="1" si="417"/>
        <v>4</v>
      </c>
      <c r="W1875">
        <f t="shared" ca="1" si="418"/>
        <v>0</v>
      </c>
      <c r="X1875">
        <f t="shared" ca="1" si="419"/>
        <v>19</v>
      </c>
    </row>
    <row r="1876" spans="1:24" x14ac:dyDescent="0.25">
      <c r="A1876">
        <v>168591</v>
      </c>
      <c r="B1876" t="s">
        <v>6362</v>
      </c>
      <c r="C1876" t="s">
        <v>10</v>
      </c>
      <c r="D1876" t="s">
        <v>6363</v>
      </c>
      <c r="E1876" t="str">
        <f t="shared" ca="1" si="420"/>
        <v>Winthrop</v>
      </c>
      <c r="F1876" t="s">
        <v>24067</v>
      </c>
      <c r="G1876">
        <f t="shared" ca="1" si="408"/>
        <v>3139743847</v>
      </c>
      <c r="H1876" t="s">
        <v>6365</v>
      </c>
      <c r="I1876" t="s">
        <v>6364</v>
      </c>
      <c r="J1876" t="str">
        <f t="shared" ca="1" si="409"/>
        <v>Female</v>
      </c>
      <c r="K1876">
        <f t="shared" ca="1" si="410"/>
        <v>58</v>
      </c>
      <c r="L1876" t="str">
        <f t="shared" ca="1" si="411"/>
        <v>Adult</v>
      </c>
      <c r="M1876" t="str">
        <f t="shared" ca="1" si="412"/>
        <v>Yes</v>
      </c>
      <c r="N1876" t="str">
        <f t="shared" ca="1" si="412"/>
        <v>Yes</v>
      </c>
      <c r="O1876" t="str">
        <f t="shared" ca="1" si="412"/>
        <v>Yes</v>
      </c>
      <c r="P1876" t="str">
        <f t="shared" ca="1" si="407"/>
        <v>No</v>
      </c>
      <c r="Q1876" t="str">
        <f t="shared" ca="1" si="407"/>
        <v>Yes</v>
      </c>
      <c r="R1876">
        <f t="shared" ca="1" si="413"/>
        <v>3</v>
      </c>
      <c r="S1876">
        <f t="shared" ca="1" si="414"/>
        <v>3</v>
      </c>
      <c r="T1876">
        <f t="shared" ca="1" si="415"/>
        <v>5</v>
      </c>
      <c r="U1876">
        <f t="shared" ca="1" si="416"/>
        <v>3</v>
      </c>
      <c r="V1876">
        <f t="shared" ca="1" si="417"/>
        <v>0</v>
      </c>
      <c r="W1876">
        <f t="shared" ca="1" si="418"/>
        <v>4</v>
      </c>
      <c r="X1876">
        <f t="shared" ca="1" si="419"/>
        <v>18</v>
      </c>
    </row>
    <row r="1877" spans="1:24" x14ac:dyDescent="0.25">
      <c r="A1877">
        <v>168607</v>
      </c>
      <c r="B1877" t="s">
        <v>6366</v>
      </c>
      <c r="C1877" t="s">
        <v>10</v>
      </c>
      <c r="D1877" t="s">
        <v>6367</v>
      </c>
      <c r="E1877" t="str">
        <f t="shared" ca="1" si="420"/>
        <v>Boston</v>
      </c>
      <c r="F1877" t="s">
        <v>24067</v>
      </c>
      <c r="G1877">
        <f t="shared" ca="1" si="408"/>
        <v>7247091845</v>
      </c>
      <c r="H1877" t="s">
        <v>6368</v>
      </c>
      <c r="I1877">
        <v>49707</v>
      </c>
      <c r="J1877" t="str">
        <f t="shared" ca="1" si="409"/>
        <v>Male</v>
      </c>
      <c r="K1877">
        <f t="shared" ca="1" si="410"/>
        <v>70</v>
      </c>
      <c r="L1877" t="str">
        <f t="shared" ca="1" si="411"/>
        <v>Adult</v>
      </c>
      <c r="M1877" t="str">
        <f t="shared" ca="1" si="412"/>
        <v>No</v>
      </c>
      <c r="N1877" t="str">
        <f t="shared" ca="1" si="412"/>
        <v>No</v>
      </c>
      <c r="O1877" t="str">
        <f t="shared" ca="1" si="412"/>
        <v>No</v>
      </c>
      <c r="P1877" t="str">
        <f t="shared" ca="1" si="407"/>
        <v>Yes</v>
      </c>
      <c r="Q1877" t="str">
        <f t="shared" ca="1" si="407"/>
        <v>Yes</v>
      </c>
      <c r="R1877">
        <f t="shared" ca="1" si="413"/>
        <v>3</v>
      </c>
      <c r="S1877">
        <f t="shared" ca="1" si="414"/>
        <v>3</v>
      </c>
      <c r="T1877">
        <f t="shared" ca="1" si="415"/>
        <v>0</v>
      </c>
      <c r="U1877">
        <f t="shared" ca="1" si="416"/>
        <v>0</v>
      </c>
      <c r="V1877">
        <f t="shared" ca="1" si="417"/>
        <v>4</v>
      </c>
      <c r="W1877">
        <f t="shared" ca="1" si="418"/>
        <v>4</v>
      </c>
      <c r="X1877">
        <f t="shared" ca="1" si="419"/>
        <v>14</v>
      </c>
    </row>
    <row r="1878" spans="1:24" x14ac:dyDescent="0.25">
      <c r="A1878">
        <v>168740</v>
      </c>
      <c r="B1878" t="s">
        <v>6369</v>
      </c>
      <c r="C1878" t="s">
        <v>10</v>
      </c>
      <c r="D1878" t="s">
        <v>6370</v>
      </c>
      <c r="E1878" t="str">
        <f t="shared" ca="1" si="420"/>
        <v>Brookline</v>
      </c>
      <c r="F1878" t="s">
        <v>24067</v>
      </c>
      <c r="G1878">
        <f t="shared" ca="1" si="408"/>
        <v>3179226827</v>
      </c>
      <c r="H1878" t="s">
        <v>6371</v>
      </c>
      <c r="I1878">
        <v>49104</v>
      </c>
      <c r="J1878" t="str">
        <f t="shared" ca="1" si="409"/>
        <v>Female</v>
      </c>
      <c r="K1878">
        <f t="shared" ca="1" si="410"/>
        <v>20</v>
      </c>
      <c r="L1878" t="str">
        <f t="shared" ca="1" si="411"/>
        <v>Adult</v>
      </c>
      <c r="M1878" t="str">
        <f t="shared" ca="1" si="412"/>
        <v>No</v>
      </c>
      <c r="N1878" t="str">
        <f t="shared" ca="1" si="412"/>
        <v>Yes</v>
      </c>
      <c r="O1878" t="str">
        <f t="shared" ca="1" si="412"/>
        <v>No</v>
      </c>
      <c r="P1878" t="str">
        <f t="shared" ca="1" si="407"/>
        <v>No</v>
      </c>
      <c r="Q1878" t="str">
        <f t="shared" ca="1" si="407"/>
        <v>No</v>
      </c>
      <c r="R1878">
        <f t="shared" ca="1" si="413"/>
        <v>1</v>
      </c>
      <c r="S1878">
        <f t="shared" ca="1" si="414"/>
        <v>0</v>
      </c>
      <c r="T1878">
        <f t="shared" ca="1" si="415"/>
        <v>3</v>
      </c>
      <c r="U1878">
        <f t="shared" ca="1" si="416"/>
        <v>0</v>
      </c>
      <c r="V1878">
        <f t="shared" ca="1" si="417"/>
        <v>0</v>
      </c>
      <c r="W1878">
        <f t="shared" ca="1" si="418"/>
        <v>0</v>
      </c>
      <c r="X1878">
        <f t="shared" ca="1" si="419"/>
        <v>4</v>
      </c>
    </row>
    <row r="1879" spans="1:24" x14ac:dyDescent="0.25">
      <c r="A1879">
        <v>168786</v>
      </c>
      <c r="B1879" t="s">
        <v>6372</v>
      </c>
      <c r="C1879" t="s">
        <v>10</v>
      </c>
      <c r="D1879" t="s">
        <v>6373</v>
      </c>
      <c r="E1879" t="str">
        <f t="shared" ca="1" si="420"/>
        <v>Chelsea</v>
      </c>
      <c r="F1879" t="s">
        <v>24067</v>
      </c>
      <c r="G1879">
        <f t="shared" ca="1" si="408"/>
        <v>3695685386</v>
      </c>
      <c r="H1879" t="s">
        <v>6375</v>
      </c>
      <c r="I1879" t="s">
        <v>6374</v>
      </c>
      <c r="J1879" t="str">
        <f t="shared" ca="1" si="409"/>
        <v>Male</v>
      </c>
      <c r="K1879">
        <f t="shared" ca="1" si="410"/>
        <v>26</v>
      </c>
      <c r="L1879" t="str">
        <f t="shared" ca="1" si="411"/>
        <v>Adult</v>
      </c>
      <c r="M1879" t="str">
        <f t="shared" ca="1" si="412"/>
        <v>No</v>
      </c>
      <c r="N1879" t="str">
        <f t="shared" ca="1" si="412"/>
        <v>Yes</v>
      </c>
      <c r="O1879" t="str">
        <f t="shared" ca="1" si="412"/>
        <v>No</v>
      </c>
      <c r="P1879" t="str">
        <f t="shared" ca="1" si="407"/>
        <v>No</v>
      </c>
      <c r="Q1879" t="str">
        <f t="shared" ca="1" si="407"/>
        <v>Yes</v>
      </c>
      <c r="R1879">
        <f t="shared" ca="1" si="413"/>
        <v>5</v>
      </c>
      <c r="S1879">
        <f t="shared" ca="1" si="414"/>
        <v>5</v>
      </c>
      <c r="T1879">
        <f t="shared" ca="1" si="415"/>
        <v>3</v>
      </c>
      <c r="U1879">
        <f t="shared" ca="1" si="416"/>
        <v>0</v>
      </c>
      <c r="V1879">
        <f t="shared" ca="1" si="417"/>
        <v>0</v>
      </c>
      <c r="W1879">
        <f t="shared" ca="1" si="418"/>
        <v>4</v>
      </c>
      <c r="X1879">
        <f t="shared" ca="1" si="419"/>
        <v>17</v>
      </c>
    </row>
    <row r="1880" spans="1:24" x14ac:dyDescent="0.25">
      <c r="A1880">
        <v>168838</v>
      </c>
      <c r="B1880" t="s">
        <v>6376</v>
      </c>
      <c r="C1880" t="s">
        <v>10</v>
      </c>
      <c r="D1880" t="s">
        <v>6377</v>
      </c>
      <c r="E1880" t="str">
        <f t="shared" ca="1" si="420"/>
        <v>Dedham</v>
      </c>
      <c r="F1880" t="s">
        <v>24067</v>
      </c>
      <c r="G1880">
        <f t="shared" ca="1" si="408"/>
        <v>2865698873</v>
      </c>
      <c r="H1880" t="s">
        <v>6378</v>
      </c>
      <c r="I1880">
        <v>48867</v>
      </c>
      <c r="J1880" t="str">
        <f t="shared" ca="1" si="409"/>
        <v>Male</v>
      </c>
      <c r="K1880">
        <f t="shared" ca="1" si="410"/>
        <v>51</v>
      </c>
      <c r="L1880" t="str">
        <f t="shared" ca="1" si="411"/>
        <v>Adult</v>
      </c>
      <c r="M1880" t="str">
        <f t="shared" ca="1" si="412"/>
        <v>No</v>
      </c>
      <c r="N1880" t="str">
        <f t="shared" ca="1" si="412"/>
        <v>Yes</v>
      </c>
      <c r="O1880" t="str">
        <f t="shared" ca="1" si="412"/>
        <v>No</v>
      </c>
      <c r="P1880" t="str">
        <f t="shared" ca="1" si="407"/>
        <v>No</v>
      </c>
      <c r="Q1880" t="str">
        <f t="shared" ca="1" si="407"/>
        <v>Yes</v>
      </c>
      <c r="R1880">
        <f t="shared" ca="1" si="413"/>
        <v>4</v>
      </c>
      <c r="S1880">
        <f t="shared" ca="1" si="414"/>
        <v>5</v>
      </c>
      <c r="T1880">
        <f t="shared" ca="1" si="415"/>
        <v>3</v>
      </c>
      <c r="U1880">
        <f t="shared" ca="1" si="416"/>
        <v>0</v>
      </c>
      <c r="V1880">
        <f t="shared" ca="1" si="417"/>
        <v>0</v>
      </c>
      <c r="W1880">
        <f t="shared" ca="1" si="418"/>
        <v>4</v>
      </c>
      <c r="X1880">
        <f t="shared" ca="1" si="419"/>
        <v>16</v>
      </c>
    </row>
    <row r="1881" spans="1:24" x14ac:dyDescent="0.25">
      <c r="A1881">
        <v>168847</v>
      </c>
      <c r="B1881" t="s">
        <v>6379</v>
      </c>
      <c r="C1881" t="s">
        <v>10</v>
      </c>
      <c r="D1881" t="s">
        <v>6380</v>
      </c>
      <c r="E1881" t="str">
        <f t="shared" ca="1" si="420"/>
        <v>Canton</v>
      </c>
      <c r="F1881" t="s">
        <v>24067</v>
      </c>
      <c r="G1881">
        <f t="shared" ca="1" si="408"/>
        <v>8415655107</v>
      </c>
      <c r="H1881" t="s">
        <v>6378</v>
      </c>
      <c r="I1881" t="s">
        <v>6381</v>
      </c>
      <c r="J1881" t="str">
        <f t="shared" ca="1" si="409"/>
        <v>Male</v>
      </c>
      <c r="K1881">
        <f t="shared" ca="1" si="410"/>
        <v>15</v>
      </c>
      <c r="L1881" t="str">
        <f t="shared" ca="1" si="411"/>
        <v>Adoloscent</v>
      </c>
      <c r="M1881" t="str">
        <f t="shared" ca="1" si="412"/>
        <v>No</v>
      </c>
      <c r="N1881" t="str">
        <f t="shared" ca="1" si="412"/>
        <v>Yes</v>
      </c>
      <c r="O1881" t="str">
        <f t="shared" ca="1" si="412"/>
        <v>Yes</v>
      </c>
      <c r="P1881" t="str">
        <f t="shared" ca="1" si="407"/>
        <v>No</v>
      </c>
      <c r="Q1881" t="str">
        <f t="shared" ca="1" si="407"/>
        <v>Yes</v>
      </c>
      <c r="R1881">
        <f t="shared" ca="1" si="413"/>
        <v>1</v>
      </c>
      <c r="S1881">
        <f t="shared" ca="1" si="414"/>
        <v>0</v>
      </c>
      <c r="T1881">
        <f t="shared" ca="1" si="415"/>
        <v>5</v>
      </c>
      <c r="U1881">
        <f t="shared" ca="1" si="416"/>
        <v>0</v>
      </c>
      <c r="V1881">
        <f t="shared" ca="1" si="417"/>
        <v>0</v>
      </c>
      <c r="W1881">
        <f t="shared" ca="1" si="418"/>
        <v>4</v>
      </c>
      <c r="X1881">
        <f t="shared" ca="1" si="419"/>
        <v>10</v>
      </c>
    </row>
    <row r="1882" spans="1:24" x14ac:dyDescent="0.25">
      <c r="A1882">
        <v>168883</v>
      </c>
      <c r="B1882" t="s">
        <v>6382</v>
      </c>
      <c r="C1882" t="s">
        <v>10</v>
      </c>
      <c r="D1882" t="s">
        <v>6383</v>
      </c>
      <c r="E1882" t="str">
        <f t="shared" ca="1" si="420"/>
        <v>Winthrop</v>
      </c>
      <c r="F1882" t="s">
        <v>24067</v>
      </c>
      <c r="G1882">
        <f t="shared" ca="1" si="408"/>
        <v>9304550309</v>
      </c>
      <c r="H1882" t="s">
        <v>6385</v>
      </c>
      <c r="I1882" t="s">
        <v>6384</v>
      </c>
      <c r="J1882" t="str">
        <f t="shared" ca="1" si="409"/>
        <v>Female</v>
      </c>
      <c r="K1882">
        <f t="shared" ca="1" si="410"/>
        <v>25</v>
      </c>
      <c r="L1882" t="str">
        <f t="shared" ca="1" si="411"/>
        <v>Adult</v>
      </c>
      <c r="M1882" t="str">
        <f t="shared" ca="1" si="412"/>
        <v>Yes</v>
      </c>
      <c r="N1882" t="str">
        <f t="shared" ca="1" si="412"/>
        <v>No</v>
      </c>
      <c r="O1882" t="str">
        <f t="shared" ca="1" si="412"/>
        <v>Yes</v>
      </c>
      <c r="P1882" t="str">
        <f t="shared" ca="1" si="407"/>
        <v>No</v>
      </c>
      <c r="Q1882" t="str">
        <f t="shared" ca="1" si="407"/>
        <v>No</v>
      </c>
      <c r="R1882">
        <f t="shared" ca="1" si="413"/>
        <v>1</v>
      </c>
      <c r="S1882">
        <f t="shared" ca="1" si="414"/>
        <v>0</v>
      </c>
      <c r="T1882">
        <f t="shared" ca="1" si="415"/>
        <v>3</v>
      </c>
      <c r="U1882">
        <f t="shared" ca="1" si="416"/>
        <v>3</v>
      </c>
      <c r="V1882">
        <f t="shared" ca="1" si="417"/>
        <v>0</v>
      </c>
      <c r="W1882">
        <f t="shared" ca="1" si="418"/>
        <v>0</v>
      </c>
      <c r="X1882">
        <f t="shared" ca="1" si="419"/>
        <v>7</v>
      </c>
    </row>
    <row r="1883" spans="1:24" x14ac:dyDescent="0.25">
      <c r="A1883">
        <v>168892</v>
      </c>
      <c r="B1883" t="s">
        <v>6386</v>
      </c>
      <c r="C1883" t="s">
        <v>10</v>
      </c>
      <c r="D1883" t="s">
        <v>6387</v>
      </c>
      <c r="E1883" t="str">
        <f t="shared" ca="1" si="420"/>
        <v>Brookline</v>
      </c>
      <c r="F1883" t="s">
        <v>24067</v>
      </c>
      <c r="G1883">
        <f t="shared" ca="1" si="408"/>
        <v>2296931531</v>
      </c>
      <c r="H1883" t="s">
        <v>6389</v>
      </c>
      <c r="I1883" t="s">
        <v>6388</v>
      </c>
      <c r="J1883" t="str">
        <f t="shared" ca="1" si="409"/>
        <v>Male</v>
      </c>
      <c r="K1883">
        <f t="shared" ca="1" si="410"/>
        <v>24</v>
      </c>
      <c r="L1883" t="str">
        <f t="shared" ca="1" si="411"/>
        <v>Adult</v>
      </c>
      <c r="M1883" t="str">
        <f t="shared" ca="1" si="412"/>
        <v>Yes</v>
      </c>
      <c r="N1883" t="str">
        <f t="shared" ca="1" si="412"/>
        <v>No</v>
      </c>
      <c r="O1883" t="str">
        <f t="shared" ca="1" si="412"/>
        <v>No</v>
      </c>
      <c r="P1883" t="str">
        <f t="shared" ca="1" si="407"/>
        <v>No</v>
      </c>
      <c r="Q1883" t="str">
        <f t="shared" ca="1" si="407"/>
        <v>No</v>
      </c>
      <c r="R1883">
        <f t="shared" ca="1" si="413"/>
        <v>3</v>
      </c>
      <c r="S1883">
        <f t="shared" ca="1" si="414"/>
        <v>3</v>
      </c>
      <c r="T1883">
        <f t="shared" ca="1" si="415"/>
        <v>0</v>
      </c>
      <c r="U1883">
        <f t="shared" ca="1" si="416"/>
        <v>3</v>
      </c>
      <c r="V1883">
        <f t="shared" ca="1" si="417"/>
        <v>0</v>
      </c>
      <c r="W1883">
        <f t="shared" ca="1" si="418"/>
        <v>0</v>
      </c>
      <c r="X1883">
        <f t="shared" ca="1" si="419"/>
        <v>9</v>
      </c>
    </row>
    <row r="1884" spans="1:24" x14ac:dyDescent="0.25">
      <c r="A1884">
        <v>169071</v>
      </c>
      <c r="B1884" t="s">
        <v>6390</v>
      </c>
      <c r="C1884" t="s">
        <v>10</v>
      </c>
      <c r="D1884" t="s">
        <v>6391</v>
      </c>
      <c r="E1884" t="str">
        <f t="shared" ca="1" si="420"/>
        <v>Winthrop</v>
      </c>
      <c r="F1884" t="s">
        <v>24067</v>
      </c>
      <c r="G1884">
        <f t="shared" ca="1" si="408"/>
        <v>3780107386</v>
      </c>
      <c r="H1884" t="s">
        <v>6392</v>
      </c>
      <c r="I1884">
        <v>49601</v>
      </c>
      <c r="J1884" t="str">
        <f t="shared" ca="1" si="409"/>
        <v>Female</v>
      </c>
      <c r="K1884">
        <f t="shared" ca="1" si="410"/>
        <v>28</v>
      </c>
      <c r="L1884" t="str">
        <f t="shared" ca="1" si="411"/>
        <v>Adult</v>
      </c>
      <c r="M1884" t="str">
        <f t="shared" ca="1" si="412"/>
        <v>No</v>
      </c>
      <c r="N1884" t="str">
        <f t="shared" ca="1" si="412"/>
        <v>No</v>
      </c>
      <c r="O1884" t="str">
        <f t="shared" ca="1" si="412"/>
        <v>Yes</v>
      </c>
      <c r="P1884" t="str">
        <f t="shared" ca="1" si="407"/>
        <v>No</v>
      </c>
      <c r="Q1884" t="str">
        <f t="shared" ca="1" si="407"/>
        <v>Yes</v>
      </c>
      <c r="R1884">
        <f t="shared" ca="1" si="413"/>
        <v>4</v>
      </c>
      <c r="S1884">
        <f t="shared" ca="1" si="414"/>
        <v>5</v>
      </c>
      <c r="T1884">
        <f t="shared" ca="1" si="415"/>
        <v>3</v>
      </c>
      <c r="U1884">
        <f t="shared" ca="1" si="416"/>
        <v>0</v>
      </c>
      <c r="V1884">
        <f t="shared" ca="1" si="417"/>
        <v>0</v>
      </c>
      <c r="W1884">
        <f t="shared" ca="1" si="418"/>
        <v>4</v>
      </c>
      <c r="X1884">
        <f t="shared" ca="1" si="419"/>
        <v>16</v>
      </c>
    </row>
    <row r="1885" spans="1:24" x14ac:dyDescent="0.25">
      <c r="A1885">
        <v>169080</v>
      </c>
      <c r="B1885" t="s">
        <v>6393</v>
      </c>
      <c r="C1885" t="s">
        <v>10</v>
      </c>
      <c r="D1885" t="s">
        <v>6394</v>
      </c>
      <c r="E1885" t="str">
        <f t="shared" ca="1" si="420"/>
        <v>Brookline</v>
      </c>
      <c r="F1885" t="s">
        <v>24067</v>
      </c>
      <c r="G1885">
        <f t="shared" ca="1" si="408"/>
        <v>8106699544</v>
      </c>
      <c r="H1885" t="s">
        <v>6395</v>
      </c>
      <c r="I1885">
        <v>49546</v>
      </c>
      <c r="J1885" t="str">
        <f t="shared" ca="1" si="409"/>
        <v>Female</v>
      </c>
      <c r="K1885">
        <f t="shared" ca="1" si="410"/>
        <v>63</v>
      </c>
      <c r="L1885" t="str">
        <f t="shared" ca="1" si="411"/>
        <v>Adult</v>
      </c>
      <c r="M1885" t="str">
        <f t="shared" ca="1" si="412"/>
        <v>Yes</v>
      </c>
      <c r="N1885" t="str">
        <f t="shared" ca="1" si="412"/>
        <v>No</v>
      </c>
      <c r="O1885" t="str">
        <f t="shared" ca="1" si="412"/>
        <v>Yes</v>
      </c>
      <c r="P1885" t="str">
        <f t="shared" ca="1" si="407"/>
        <v>Yes</v>
      </c>
      <c r="Q1885" t="str">
        <f t="shared" ca="1" si="407"/>
        <v>Yes</v>
      </c>
      <c r="R1885">
        <f t="shared" ca="1" si="413"/>
        <v>4</v>
      </c>
      <c r="S1885">
        <f t="shared" ca="1" si="414"/>
        <v>5</v>
      </c>
      <c r="T1885">
        <f t="shared" ca="1" si="415"/>
        <v>3</v>
      </c>
      <c r="U1885">
        <f t="shared" ca="1" si="416"/>
        <v>3</v>
      </c>
      <c r="V1885">
        <f t="shared" ca="1" si="417"/>
        <v>4</v>
      </c>
      <c r="W1885">
        <f t="shared" ca="1" si="418"/>
        <v>4</v>
      </c>
      <c r="X1885">
        <f t="shared" ca="1" si="419"/>
        <v>23</v>
      </c>
    </row>
    <row r="1886" spans="1:24" x14ac:dyDescent="0.25">
      <c r="A1886">
        <v>169099</v>
      </c>
      <c r="B1886" t="s">
        <v>6396</v>
      </c>
      <c r="C1886" t="s">
        <v>10</v>
      </c>
      <c r="D1886" t="s">
        <v>6397</v>
      </c>
      <c r="E1886" t="str">
        <f t="shared" ca="1" si="420"/>
        <v>Watertown</v>
      </c>
      <c r="F1886" t="s">
        <v>24067</v>
      </c>
      <c r="G1886">
        <f t="shared" ca="1" si="408"/>
        <v>5882551816</v>
      </c>
      <c r="H1886" t="s">
        <v>6399</v>
      </c>
      <c r="I1886" t="s">
        <v>6398</v>
      </c>
      <c r="J1886" t="str">
        <f t="shared" ca="1" si="409"/>
        <v>Male</v>
      </c>
      <c r="K1886">
        <f t="shared" ca="1" si="410"/>
        <v>42</v>
      </c>
      <c r="L1886" t="str">
        <f t="shared" ca="1" si="411"/>
        <v>Adult</v>
      </c>
      <c r="M1886" t="str">
        <f t="shared" ca="1" si="412"/>
        <v>Yes</v>
      </c>
      <c r="N1886" t="str">
        <f t="shared" ca="1" si="412"/>
        <v>Yes</v>
      </c>
      <c r="O1886" t="str">
        <f t="shared" ca="1" si="412"/>
        <v>No</v>
      </c>
      <c r="P1886" t="str">
        <f t="shared" ca="1" si="407"/>
        <v>Yes</v>
      </c>
      <c r="Q1886" t="str">
        <f t="shared" ca="1" si="407"/>
        <v>Yes</v>
      </c>
      <c r="R1886">
        <f t="shared" ca="1" si="413"/>
        <v>1</v>
      </c>
      <c r="S1886">
        <f t="shared" ca="1" si="414"/>
        <v>0</v>
      </c>
      <c r="T1886">
        <f t="shared" ca="1" si="415"/>
        <v>3</v>
      </c>
      <c r="U1886">
        <f t="shared" ca="1" si="416"/>
        <v>3</v>
      </c>
      <c r="V1886">
        <f t="shared" ca="1" si="417"/>
        <v>4</v>
      </c>
      <c r="W1886">
        <f t="shared" ca="1" si="418"/>
        <v>4</v>
      </c>
      <c r="X1886">
        <f t="shared" ca="1" si="419"/>
        <v>15</v>
      </c>
    </row>
    <row r="1887" spans="1:24" x14ac:dyDescent="0.25">
      <c r="A1887">
        <v>169187</v>
      </c>
      <c r="B1887" t="s">
        <v>6400</v>
      </c>
      <c r="C1887" t="s">
        <v>10</v>
      </c>
      <c r="D1887" t="s">
        <v>6401</v>
      </c>
      <c r="E1887" t="str">
        <f t="shared" ca="1" si="420"/>
        <v>Chelsea</v>
      </c>
      <c r="F1887" t="s">
        <v>24067</v>
      </c>
      <c r="G1887">
        <f t="shared" ca="1" si="408"/>
        <v>2764226773</v>
      </c>
      <c r="H1887" t="s">
        <v>6402</v>
      </c>
      <c r="I1887">
        <v>48083</v>
      </c>
      <c r="J1887" t="str">
        <f t="shared" ca="1" si="409"/>
        <v>Male</v>
      </c>
      <c r="K1887">
        <f t="shared" ca="1" si="410"/>
        <v>22</v>
      </c>
      <c r="L1887" t="str">
        <f t="shared" ca="1" si="411"/>
        <v>Adult</v>
      </c>
      <c r="M1887" t="str">
        <f t="shared" ca="1" si="412"/>
        <v>Yes</v>
      </c>
      <c r="N1887" t="str">
        <f t="shared" ca="1" si="412"/>
        <v>No</v>
      </c>
      <c r="O1887" t="str">
        <f t="shared" ca="1" si="412"/>
        <v>No</v>
      </c>
      <c r="P1887" t="str">
        <f t="shared" ca="1" si="407"/>
        <v>Yes</v>
      </c>
      <c r="Q1887" t="str">
        <f t="shared" ca="1" si="407"/>
        <v>Yes</v>
      </c>
      <c r="R1887">
        <f t="shared" ca="1" si="413"/>
        <v>5</v>
      </c>
      <c r="S1887">
        <f t="shared" ca="1" si="414"/>
        <v>5</v>
      </c>
      <c r="T1887">
        <f t="shared" ca="1" si="415"/>
        <v>0</v>
      </c>
      <c r="U1887">
        <f t="shared" ca="1" si="416"/>
        <v>3</v>
      </c>
      <c r="V1887">
        <f t="shared" ca="1" si="417"/>
        <v>4</v>
      </c>
      <c r="W1887">
        <f t="shared" ca="1" si="418"/>
        <v>4</v>
      </c>
      <c r="X1887">
        <f t="shared" ca="1" si="419"/>
        <v>21</v>
      </c>
    </row>
    <row r="1888" spans="1:24" x14ac:dyDescent="0.25">
      <c r="A1888">
        <v>169220</v>
      </c>
      <c r="B1888" t="s">
        <v>6403</v>
      </c>
      <c r="C1888" t="s">
        <v>10</v>
      </c>
      <c r="D1888" t="s">
        <v>6404</v>
      </c>
      <c r="E1888" t="str">
        <f t="shared" ca="1" si="420"/>
        <v>Winthrop</v>
      </c>
      <c r="F1888" t="s">
        <v>24067</v>
      </c>
      <c r="G1888">
        <f t="shared" ca="1" si="408"/>
        <v>2643284467</v>
      </c>
      <c r="H1888" t="s">
        <v>6406</v>
      </c>
      <c r="I1888" t="s">
        <v>6405</v>
      </c>
      <c r="J1888" t="str">
        <f t="shared" ca="1" si="409"/>
        <v>Male</v>
      </c>
      <c r="K1888">
        <f t="shared" ca="1" si="410"/>
        <v>35</v>
      </c>
      <c r="L1888" t="str">
        <f t="shared" ca="1" si="411"/>
        <v>Adult</v>
      </c>
      <c r="M1888" t="str">
        <f t="shared" ca="1" si="412"/>
        <v>Yes</v>
      </c>
      <c r="N1888" t="str">
        <f t="shared" ca="1" si="412"/>
        <v>No</v>
      </c>
      <c r="O1888" t="str">
        <f t="shared" ca="1" si="412"/>
        <v>Yes</v>
      </c>
      <c r="P1888" t="str">
        <f t="shared" ca="1" si="407"/>
        <v>Yes</v>
      </c>
      <c r="Q1888" t="str">
        <f t="shared" ca="1" si="407"/>
        <v>Yes</v>
      </c>
      <c r="R1888">
        <f t="shared" ca="1" si="413"/>
        <v>4</v>
      </c>
      <c r="S1888">
        <f t="shared" ca="1" si="414"/>
        <v>5</v>
      </c>
      <c r="T1888">
        <f t="shared" ca="1" si="415"/>
        <v>3</v>
      </c>
      <c r="U1888">
        <f t="shared" ca="1" si="416"/>
        <v>3</v>
      </c>
      <c r="V1888">
        <f t="shared" ca="1" si="417"/>
        <v>4</v>
      </c>
      <c r="W1888">
        <f t="shared" ca="1" si="418"/>
        <v>4</v>
      </c>
      <c r="X1888">
        <f t="shared" ca="1" si="419"/>
        <v>23</v>
      </c>
    </row>
    <row r="1889" spans="1:24" x14ac:dyDescent="0.25">
      <c r="A1889">
        <v>169248</v>
      </c>
      <c r="B1889" t="s">
        <v>6407</v>
      </c>
      <c r="C1889" t="s">
        <v>10</v>
      </c>
      <c r="D1889" t="s">
        <v>6408</v>
      </c>
      <c r="E1889" t="str">
        <f t="shared" ca="1" si="420"/>
        <v>Newton</v>
      </c>
      <c r="F1889" t="s">
        <v>24067</v>
      </c>
      <c r="G1889">
        <f t="shared" ca="1" si="408"/>
        <v>7766504112</v>
      </c>
      <c r="H1889" t="s">
        <v>6409</v>
      </c>
      <c r="I1889">
        <v>48859</v>
      </c>
      <c r="J1889" t="str">
        <f t="shared" ca="1" si="409"/>
        <v>Male</v>
      </c>
      <c r="K1889">
        <f t="shared" ca="1" si="410"/>
        <v>32</v>
      </c>
      <c r="L1889" t="str">
        <f t="shared" ca="1" si="411"/>
        <v>Adult</v>
      </c>
      <c r="M1889" t="str">
        <f t="shared" ca="1" si="412"/>
        <v>No</v>
      </c>
      <c r="N1889" t="str">
        <f t="shared" ca="1" si="412"/>
        <v>No</v>
      </c>
      <c r="O1889" t="str">
        <f t="shared" ca="1" si="412"/>
        <v>No</v>
      </c>
      <c r="P1889" t="str">
        <f t="shared" ca="1" si="407"/>
        <v>No</v>
      </c>
      <c r="Q1889" t="str">
        <f t="shared" ca="1" si="407"/>
        <v>No</v>
      </c>
      <c r="R1889">
        <f t="shared" ca="1" si="413"/>
        <v>3</v>
      </c>
      <c r="S1889">
        <f t="shared" ca="1" si="414"/>
        <v>3</v>
      </c>
      <c r="T1889">
        <f t="shared" ca="1" si="415"/>
        <v>0</v>
      </c>
      <c r="U1889">
        <f t="shared" ca="1" si="416"/>
        <v>0</v>
      </c>
      <c r="V1889">
        <f t="shared" ca="1" si="417"/>
        <v>0</v>
      </c>
      <c r="W1889">
        <f t="shared" ca="1" si="418"/>
        <v>0</v>
      </c>
      <c r="X1889">
        <f t="shared" ca="1" si="419"/>
        <v>6</v>
      </c>
    </row>
    <row r="1890" spans="1:24" x14ac:dyDescent="0.25">
      <c r="A1890">
        <v>169275</v>
      </c>
      <c r="B1890" t="s">
        <v>6410</v>
      </c>
      <c r="C1890" t="s">
        <v>10</v>
      </c>
      <c r="D1890" t="s">
        <v>6411</v>
      </c>
      <c r="E1890" t="str">
        <f t="shared" ca="1" si="420"/>
        <v>Somerville</v>
      </c>
      <c r="F1890" t="s">
        <v>24067</v>
      </c>
      <c r="G1890">
        <f t="shared" ca="1" si="408"/>
        <v>9833591797</v>
      </c>
      <c r="H1890" t="s">
        <v>6413</v>
      </c>
      <c r="I1890" t="s">
        <v>6412</v>
      </c>
      <c r="J1890" t="str">
        <f t="shared" ca="1" si="409"/>
        <v>Female</v>
      </c>
      <c r="K1890">
        <f t="shared" ca="1" si="410"/>
        <v>49</v>
      </c>
      <c r="L1890" t="str">
        <f t="shared" ca="1" si="411"/>
        <v>Adult</v>
      </c>
      <c r="M1890" t="str">
        <f t="shared" ca="1" si="412"/>
        <v>Yes</v>
      </c>
      <c r="N1890" t="str">
        <f t="shared" ca="1" si="412"/>
        <v>No</v>
      </c>
      <c r="O1890" t="str">
        <f t="shared" ca="1" si="412"/>
        <v>Yes</v>
      </c>
      <c r="P1890" t="str">
        <f t="shared" ca="1" si="407"/>
        <v>No</v>
      </c>
      <c r="Q1890" t="str">
        <f t="shared" ca="1" si="407"/>
        <v>Yes</v>
      </c>
      <c r="R1890">
        <f t="shared" ca="1" si="413"/>
        <v>3</v>
      </c>
      <c r="S1890">
        <f t="shared" ca="1" si="414"/>
        <v>3</v>
      </c>
      <c r="T1890">
        <f t="shared" ca="1" si="415"/>
        <v>3</v>
      </c>
      <c r="U1890">
        <f t="shared" ca="1" si="416"/>
        <v>3</v>
      </c>
      <c r="V1890">
        <f t="shared" ca="1" si="417"/>
        <v>0</v>
      </c>
      <c r="W1890">
        <f t="shared" ca="1" si="418"/>
        <v>4</v>
      </c>
      <c r="X1890">
        <f t="shared" ca="1" si="419"/>
        <v>16</v>
      </c>
    </row>
    <row r="1891" spans="1:24" x14ac:dyDescent="0.25">
      <c r="A1891">
        <v>169284</v>
      </c>
      <c r="B1891" t="s">
        <v>271</v>
      </c>
      <c r="C1891" t="s">
        <v>10</v>
      </c>
      <c r="D1891" t="s">
        <v>6414</v>
      </c>
      <c r="E1891" t="str">
        <f t="shared" ca="1" si="420"/>
        <v>Everett</v>
      </c>
      <c r="F1891" t="s">
        <v>24067</v>
      </c>
      <c r="G1891">
        <f t="shared" ca="1" si="408"/>
        <v>3295000609</v>
      </c>
      <c r="H1891" t="s">
        <v>273</v>
      </c>
      <c r="I1891" t="s">
        <v>6415</v>
      </c>
      <c r="J1891" t="str">
        <f t="shared" ca="1" si="409"/>
        <v>Male</v>
      </c>
      <c r="K1891">
        <f t="shared" ca="1" si="410"/>
        <v>55</v>
      </c>
      <c r="L1891" t="str">
        <f t="shared" ca="1" si="411"/>
        <v>Adult</v>
      </c>
      <c r="M1891" t="str">
        <f t="shared" ca="1" si="412"/>
        <v>No</v>
      </c>
      <c r="N1891" t="str">
        <f t="shared" ca="1" si="412"/>
        <v>No</v>
      </c>
      <c r="O1891" t="str">
        <f t="shared" ca="1" si="412"/>
        <v>No</v>
      </c>
      <c r="P1891" t="str">
        <f t="shared" ca="1" si="407"/>
        <v>Yes</v>
      </c>
      <c r="Q1891" t="str">
        <f t="shared" ca="1" si="407"/>
        <v>Yes</v>
      </c>
      <c r="R1891">
        <f t="shared" ca="1" si="413"/>
        <v>1</v>
      </c>
      <c r="S1891">
        <f t="shared" ca="1" si="414"/>
        <v>0</v>
      </c>
      <c r="T1891">
        <f t="shared" ca="1" si="415"/>
        <v>0</v>
      </c>
      <c r="U1891">
        <f t="shared" ca="1" si="416"/>
        <v>0</v>
      </c>
      <c r="V1891">
        <f t="shared" ca="1" si="417"/>
        <v>4</v>
      </c>
      <c r="W1891">
        <f t="shared" ca="1" si="418"/>
        <v>4</v>
      </c>
      <c r="X1891">
        <f t="shared" ca="1" si="419"/>
        <v>9</v>
      </c>
    </row>
    <row r="1892" spans="1:24" x14ac:dyDescent="0.25">
      <c r="A1892">
        <v>169327</v>
      </c>
      <c r="B1892" t="s">
        <v>6416</v>
      </c>
      <c r="C1892" t="s">
        <v>10</v>
      </c>
      <c r="D1892" t="s">
        <v>6417</v>
      </c>
      <c r="E1892" t="str">
        <f t="shared" ca="1" si="420"/>
        <v>Canton</v>
      </c>
      <c r="F1892" t="s">
        <v>24067</v>
      </c>
      <c r="G1892">
        <f t="shared" ca="1" si="408"/>
        <v>5257941573</v>
      </c>
      <c r="H1892" t="s">
        <v>6419</v>
      </c>
      <c r="I1892" t="s">
        <v>6418</v>
      </c>
      <c r="J1892" t="str">
        <f t="shared" ca="1" si="409"/>
        <v>Female</v>
      </c>
      <c r="K1892">
        <f t="shared" ca="1" si="410"/>
        <v>58</v>
      </c>
      <c r="L1892" t="str">
        <f t="shared" ca="1" si="411"/>
        <v>Adult</v>
      </c>
      <c r="M1892" t="str">
        <f t="shared" ca="1" si="412"/>
        <v>Yes</v>
      </c>
      <c r="N1892" t="str">
        <f t="shared" ca="1" si="412"/>
        <v>Yes</v>
      </c>
      <c r="O1892" t="str">
        <f t="shared" ca="1" si="412"/>
        <v>No</v>
      </c>
      <c r="P1892" t="str">
        <f t="shared" ca="1" si="407"/>
        <v>No</v>
      </c>
      <c r="Q1892" t="str">
        <f t="shared" ca="1" si="407"/>
        <v>Yes</v>
      </c>
      <c r="R1892">
        <f t="shared" ca="1" si="413"/>
        <v>2</v>
      </c>
      <c r="S1892">
        <f t="shared" ca="1" si="414"/>
        <v>3</v>
      </c>
      <c r="T1892">
        <f t="shared" ca="1" si="415"/>
        <v>3</v>
      </c>
      <c r="U1892">
        <f t="shared" ca="1" si="416"/>
        <v>3</v>
      </c>
      <c r="V1892">
        <f t="shared" ca="1" si="417"/>
        <v>0</v>
      </c>
      <c r="W1892">
        <f t="shared" ca="1" si="418"/>
        <v>4</v>
      </c>
      <c r="X1892">
        <f t="shared" ca="1" si="419"/>
        <v>15</v>
      </c>
    </row>
    <row r="1893" spans="1:24" x14ac:dyDescent="0.25">
      <c r="A1893">
        <v>169363</v>
      </c>
      <c r="B1893" t="s">
        <v>6420</v>
      </c>
      <c r="C1893" t="s">
        <v>10</v>
      </c>
      <c r="D1893" t="s">
        <v>6421</v>
      </c>
      <c r="E1893" t="str">
        <f t="shared" ca="1" si="420"/>
        <v>Cambridge</v>
      </c>
      <c r="F1893" t="s">
        <v>24067</v>
      </c>
      <c r="G1893">
        <f t="shared" ca="1" si="408"/>
        <v>9588209040</v>
      </c>
      <c r="H1893" t="s">
        <v>6422</v>
      </c>
      <c r="I1893">
        <v>48105</v>
      </c>
      <c r="J1893" t="str">
        <f t="shared" ca="1" si="409"/>
        <v>Female</v>
      </c>
      <c r="K1893">
        <f t="shared" ca="1" si="410"/>
        <v>60</v>
      </c>
      <c r="L1893" t="str">
        <f t="shared" ca="1" si="411"/>
        <v>Adult</v>
      </c>
      <c r="M1893" t="str">
        <f t="shared" ca="1" si="412"/>
        <v>Yes</v>
      </c>
      <c r="N1893" t="str">
        <f t="shared" ca="1" si="412"/>
        <v>Yes</v>
      </c>
      <c r="O1893" t="str">
        <f t="shared" ca="1" si="412"/>
        <v>No</v>
      </c>
      <c r="P1893" t="str">
        <f t="shared" ca="1" si="407"/>
        <v>No</v>
      </c>
      <c r="Q1893" t="str">
        <f t="shared" ca="1" si="407"/>
        <v>No</v>
      </c>
      <c r="R1893">
        <f t="shared" ca="1" si="413"/>
        <v>2</v>
      </c>
      <c r="S1893">
        <f t="shared" ca="1" si="414"/>
        <v>3</v>
      </c>
      <c r="T1893">
        <f t="shared" ca="1" si="415"/>
        <v>3</v>
      </c>
      <c r="U1893">
        <f t="shared" ca="1" si="416"/>
        <v>3</v>
      </c>
      <c r="V1893">
        <f t="shared" ca="1" si="417"/>
        <v>0</v>
      </c>
      <c r="W1893">
        <f t="shared" ca="1" si="418"/>
        <v>0</v>
      </c>
      <c r="X1893">
        <f t="shared" ca="1" si="419"/>
        <v>11</v>
      </c>
    </row>
    <row r="1894" spans="1:24" x14ac:dyDescent="0.25">
      <c r="A1894">
        <v>169424</v>
      </c>
      <c r="B1894" t="s">
        <v>6423</v>
      </c>
      <c r="C1894" t="s">
        <v>10</v>
      </c>
      <c r="D1894" t="s">
        <v>6424</v>
      </c>
      <c r="E1894" t="str">
        <f t="shared" ca="1" si="420"/>
        <v>Canton</v>
      </c>
      <c r="F1894" t="s">
        <v>24067</v>
      </c>
      <c r="G1894">
        <f t="shared" ca="1" si="408"/>
        <v>5331714605</v>
      </c>
      <c r="H1894" t="s">
        <v>6425</v>
      </c>
      <c r="I1894">
        <v>48304</v>
      </c>
      <c r="J1894" t="str">
        <f t="shared" ca="1" si="409"/>
        <v>Male</v>
      </c>
      <c r="K1894">
        <f t="shared" ca="1" si="410"/>
        <v>33</v>
      </c>
      <c r="L1894" t="str">
        <f t="shared" ca="1" si="411"/>
        <v>Adult</v>
      </c>
      <c r="M1894" t="str">
        <f t="shared" ca="1" si="412"/>
        <v>Yes</v>
      </c>
      <c r="N1894" t="str">
        <f t="shared" ca="1" si="412"/>
        <v>No</v>
      </c>
      <c r="O1894" t="str">
        <f t="shared" ca="1" si="412"/>
        <v>Yes</v>
      </c>
      <c r="P1894" t="str">
        <f t="shared" ca="1" si="407"/>
        <v>No</v>
      </c>
      <c r="Q1894" t="str">
        <f t="shared" ca="1" si="407"/>
        <v>Yes</v>
      </c>
      <c r="R1894">
        <f t="shared" ca="1" si="413"/>
        <v>5</v>
      </c>
      <c r="S1894">
        <f t="shared" ca="1" si="414"/>
        <v>5</v>
      </c>
      <c r="T1894">
        <f t="shared" ca="1" si="415"/>
        <v>3</v>
      </c>
      <c r="U1894">
        <f t="shared" ca="1" si="416"/>
        <v>3</v>
      </c>
      <c r="V1894">
        <f t="shared" ca="1" si="417"/>
        <v>0</v>
      </c>
      <c r="W1894">
        <f t="shared" ca="1" si="418"/>
        <v>4</v>
      </c>
      <c r="X1894">
        <f t="shared" ca="1" si="419"/>
        <v>20</v>
      </c>
    </row>
    <row r="1895" spans="1:24" x14ac:dyDescent="0.25">
      <c r="A1895">
        <v>169442</v>
      </c>
      <c r="B1895" t="s">
        <v>6426</v>
      </c>
      <c r="C1895" t="s">
        <v>10</v>
      </c>
      <c r="D1895" t="s">
        <v>6427</v>
      </c>
      <c r="E1895" t="str">
        <f t="shared" ca="1" si="420"/>
        <v>Dedham</v>
      </c>
      <c r="F1895" t="s">
        <v>24067</v>
      </c>
      <c r="G1895">
        <f t="shared" ca="1" si="408"/>
        <v>5484616974</v>
      </c>
      <c r="H1895" t="s">
        <v>6428</v>
      </c>
      <c r="I1895">
        <v>48202</v>
      </c>
      <c r="J1895" t="str">
        <f t="shared" ca="1" si="409"/>
        <v>Male</v>
      </c>
      <c r="K1895">
        <f t="shared" ca="1" si="410"/>
        <v>26</v>
      </c>
      <c r="L1895" t="str">
        <f t="shared" ca="1" si="411"/>
        <v>Adult</v>
      </c>
      <c r="M1895" t="str">
        <f t="shared" ca="1" si="412"/>
        <v>No</v>
      </c>
      <c r="N1895" t="str">
        <f t="shared" ca="1" si="412"/>
        <v>No</v>
      </c>
      <c r="O1895" t="str">
        <f t="shared" ca="1" si="412"/>
        <v>Yes</v>
      </c>
      <c r="P1895" t="str">
        <f t="shared" ca="1" si="407"/>
        <v>Yes</v>
      </c>
      <c r="Q1895" t="str">
        <f t="shared" ca="1" si="407"/>
        <v>No</v>
      </c>
      <c r="R1895">
        <f t="shared" ca="1" si="413"/>
        <v>3</v>
      </c>
      <c r="S1895">
        <f t="shared" ca="1" si="414"/>
        <v>3</v>
      </c>
      <c r="T1895">
        <f t="shared" ca="1" si="415"/>
        <v>3</v>
      </c>
      <c r="U1895">
        <f t="shared" ca="1" si="416"/>
        <v>0</v>
      </c>
      <c r="V1895">
        <f t="shared" ca="1" si="417"/>
        <v>4</v>
      </c>
      <c r="W1895">
        <f t="shared" ca="1" si="418"/>
        <v>0</v>
      </c>
      <c r="X1895">
        <f t="shared" ca="1" si="419"/>
        <v>13</v>
      </c>
    </row>
    <row r="1896" spans="1:24" x14ac:dyDescent="0.25">
      <c r="A1896">
        <v>169479</v>
      </c>
      <c r="B1896" t="s">
        <v>6429</v>
      </c>
      <c r="C1896" t="s">
        <v>10</v>
      </c>
      <c r="D1896" t="s">
        <v>6430</v>
      </c>
      <c r="E1896" t="str">
        <f t="shared" ca="1" si="420"/>
        <v>Newton</v>
      </c>
      <c r="F1896" t="s">
        <v>24067</v>
      </c>
      <c r="G1896">
        <f t="shared" ca="1" si="408"/>
        <v>7715407833</v>
      </c>
      <c r="H1896" t="s">
        <v>6432</v>
      </c>
      <c r="I1896" t="s">
        <v>6431</v>
      </c>
      <c r="J1896" t="str">
        <f t="shared" ca="1" si="409"/>
        <v>Female</v>
      </c>
      <c r="K1896">
        <f t="shared" ca="1" si="410"/>
        <v>50</v>
      </c>
      <c r="L1896" t="str">
        <f t="shared" ca="1" si="411"/>
        <v>Adult</v>
      </c>
      <c r="M1896" t="str">
        <f t="shared" ca="1" si="412"/>
        <v>Yes</v>
      </c>
      <c r="N1896" t="str">
        <f t="shared" ca="1" si="412"/>
        <v>No</v>
      </c>
      <c r="O1896" t="str">
        <f t="shared" ca="1" si="412"/>
        <v>No</v>
      </c>
      <c r="P1896" t="str">
        <f t="shared" ca="1" si="407"/>
        <v>Yes</v>
      </c>
      <c r="Q1896" t="str">
        <f t="shared" ca="1" si="407"/>
        <v>No</v>
      </c>
      <c r="R1896">
        <f t="shared" ca="1" si="413"/>
        <v>5</v>
      </c>
      <c r="S1896">
        <f t="shared" ca="1" si="414"/>
        <v>5</v>
      </c>
      <c r="T1896">
        <f t="shared" ca="1" si="415"/>
        <v>0</v>
      </c>
      <c r="U1896">
        <f t="shared" ca="1" si="416"/>
        <v>3</v>
      </c>
      <c r="V1896">
        <f t="shared" ca="1" si="417"/>
        <v>4</v>
      </c>
      <c r="W1896">
        <f t="shared" ca="1" si="418"/>
        <v>0</v>
      </c>
      <c r="X1896">
        <f t="shared" ca="1" si="419"/>
        <v>17</v>
      </c>
    </row>
    <row r="1897" spans="1:24" x14ac:dyDescent="0.25">
      <c r="A1897">
        <v>169503</v>
      </c>
      <c r="B1897" t="s">
        <v>6433</v>
      </c>
      <c r="C1897" t="s">
        <v>10</v>
      </c>
      <c r="D1897" t="s">
        <v>6434</v>
      </c>
      <c r="E1897" t="str">
        <f t="shared" ca="1" si="420"/>
        <v>Cambridge</v>
      </c>
      <c r="F1897" t="s">
        <v>24067</v>
      </c>
      <c r="G1897">
        <f t="shared" ca="1" si="408"/>
        <v>6217509652</v>
      </c>
      <c r="H1897" t="s">
        <v>6436</v>
      </c>
      <c r="I1897" t="s">
        <v>6435</v>
      </c>
      <c r="J1897" t="str">
        <f t="shared" ca="1" si="409"/>
        <v>Male</v>
      </c>
      <c r="K1897">
        <f t="shared" ca="1" si="410"/>
        <v>69</v>
      </c>
      <c r="L1897" t="str">
        <f t="shared" ca="1" si="411"/>
        <v>Adult</v>
      </c>
      <c r="M1897" t="str">
        <f t="shared" ca="1" si="412"/>
        <v>Yes</v>
      </c>
      <c r="N1897" t="str">
        <f t="shared" ca="1" si="412"/>
        <v>Yes</v>
      </c>
      <c r="O1897" t="str">
        <f t="shared" ca="1" si="412"/>
        <v>No</v>
      </c>
      <c r="P1897" t="str">
        <f t="shared" ca="1" si="407"/>
        <v>Yes</v>
      </c>
      <c r="Q1897" t="str">
        <f t="shared" ca="1" si="407"/>
        <v>Yes</v>
      </c>
      <c r="R1897">
        <f t="shared" ca="1" si="413"/>
        <v>1</v>
      </c>
      <c r="S1897">
        <f t="shared" ca="1" si="414"/>
        <v>0</v>
      </c>
      <c r="T1897">
        <f t="shared" ca="1" si="415"/>
        <v>3</v>
      </c>
      <c r="U1897">
        <f t="shared" ca="1" si="416"/>
        <v>3</v>
      </c>
      <c r="V1897">
        <f t="shared" ca="1" si="417"/>
        <v>4</v>
      </c>
      <c r="W1897">
        <f t="shared" ca="1" si="418"/>
        <v>4</v>
      </c>
      <c r="X1897">
        <f t="shared" ca="1" si="419"/>
        <v>15</v>
      </c>
    </row>
    <row r="1898" spans="1:24" x14ac:dyDescent="0.25">
      <c r="A1898">
        <v>169521</v>
      </c>
      <c r="B1898" t="s">
        <v>6437</v>
      </c>
      <c r="C1898" t="s">
        <v>10</v>
      </c>
      <c r="D1898" t="s">
        <v>6438</v>
      </c>
      <c r="E1898" t="str">
        <f t="shared" ca="1" si="420"/>
        <v xml:space="preserve"> Milton</v>
      </c>
      <c r="F1898" t="s">
        <v>24067</v>
      </c>
      <c r="G1898">
        <f t="shared" ca="1" si="408"/>
        <v>6850613687</v>
      </c>
      <c r="H1898" t="s">
        <v>6439</v>
      </c>
      <c r="I1898">
        <v>48710</v>
      </c>
      <c r="J1898" t="str">
        <f t="shared" ca="1" si="409"/>
        <v>Male</v>
      </c>
      <c r="K1898">
        <f t="shared" ca="1" si="410"/>
        <v>32</v>
      </c>
      <c r="L1898" t="str">
        <f t="shared" ca="1" si="411"/>
        <v>Adult</v>
      </c>
      <c r="M1898" t="str">
        <f t="shared" ca="1" si="412"/>
        <v>Yes</v>
      </c>
      <c r="N1898" t="str">
        <f t="shared" ca="1" si="412"/>
        <v>No</v>
      </c>
      <c r="O1898" t="str">
        <f t="shared" ca="1" si="412"/>
        <v>No</v>
      </c>
      <c r="P1898" t="str">
        <f t="shared" ca="1" si="407"/>
        <v>Yes</v>
      </c>
      <c r="Q1898" t="str">
        <f t="shared" ca="1" si="407"/>
        <v>No</v>
      </c>
      <c r="R1898">
        <f t="shared" ca="1" si="413"/>
        <v>1</v>
      </c>
      <c r="S1898">
        <f t="shared" ca="1" si="414"/>
        <v>0</v>
      </c>
      <c r="T1898">
        <f t="shared" ca="1" si="415"/>
        <v>0</v>
      </c>
      <c r="U1898">
        <f t="shared" ca="1" si="416"/>
        <v>3</v>
      </c>
      <c r="V1898">
        <f t="shared" ca="1" si="417"/>
        <v>4</v>
      </c>
      <c r="W1898">
        <f t="shared" ca="1" si="418"/>
        <v>0</v>
      </c>
      <c r="X1898">
        <f t="shared" ca="1" si="419"/>
        <v>8</v>
      </c>
    </row>
    <row r="1899" spans="1:24" x14ac:dyDescent="0.25">
      <c r="A1899">
        <v>169576</v>
      </c>
      <c r="B1899" t="s">
        <v>6440</v>
      </c>
      <c r="C1899" t="s">
        <v>10</v>
      </c>
      <c r="D1899" t="s">
        <v>6441</v>
      </c>
      <c r="E1899" t="str">
        <f t="shared" ca="1" si="420"/>
        <v xml:space="preserve"> Milton</v>
      </c>
      <c r="F1899" t="s">
        <v>24067</v>
      </c>
      <c r="G1899">
        <f t="shared" ca="1" si="408"/>
        <v>8306762280</v>
      </c>
      <c r="H1899" t="s">
        <v>6442</v>
      </c>
      <c r="I1899">
        <v>48193</v>
      </c>
      <c r="J1899" t="str">
        <f t="shared" ca="1" si="409"/>
        <v>Female</v>
      </c>
      <c r="K1899">
        <f t="shared" ca="1" si="410"/>
        <v>68</v>
      </c>
      <c r="L1899" t="str">
        <f t="shared" ca="1" si="411"/>
        <v>Adult</v>
      </c>
      <c r="M1899" t="str">
        <f t="shared" ca="1" si="412"/>
        <v>No</v>
      </c>
      <c r="N1899" t="str">
        <f t="shared" ca="1" si="412"/>
        <v>Yes</v>
      </c>
      <c r="O1899" t="str">
        <f t="shared" ca="1" si="412"/>
        <v>No</v>
      </c>
      <c r="P1899" t="str">
        <f t="shared" ca="1" si="407"/>
        <v>Yes</v>
      </c>
      <c r="Q1899" t="str">
        <f t="shared" ca="1" si="407"/>
        <v>Yes</v>
      </c>
      <c r="R1899">
        <f t="shared" ca="1" si="413"/>
        <v>1</v>
      </c>
      <c r="S1899">
        <f t="shared" ca="1" si="414"/>
        <v>0</v>
      </c>
      <c r="T1899">
        <f t="shared" ca="1" si="415"/>
        <v>3</v>
      </c>
      <c r="U1899">
        <f t="shared" ca="1" si="416"/>
        <v>0</v>
      </c>
      <c r="V1899">
        <f t="shared" ca="1" si="417"/>
        <v>4</v>
      </c>
      <c r="W1899">
        <f t="shared" ca="1" si="418"/>
        <v>4</v>
      </c>
      <c r="X1899">
        <f t="shared" ca="1" si="419"/>
        <v>12</v>
      </c>
    </row>
    <row r="1900" spans="1:24" x14ac:dyDescent="0.25">
      <c r="A1900">
        <v>169628</v>
      </c>
      <c r="B1900" t="s">
        <v>6443</v>
      </c>
      <c r="C1900" t="s">
        <v>10</v>
      </c>
      <c r="D1900" t="s">
        <v>6444</v>
      </c>
      <c r="E1900" t="str">
        <f t="shared" ca="1" si="420"/>
        <v>Needham</v>
      </c>
      <c r="F1900" t="s">
        <v>24067</v>
      </c>
      <c r="G1900">
        <f t="shared" ca="1" si="408"/>
        <v>1365337031</v>
      </c>
      <c r="H1900" t="s">
        <v>6446</v>
      </c>
      <c r="I1900" t="s">
        <v>6445</v>
      </c>
      <c r="J1900" t="str">
        <f t="shared" ca="1" si="409"/>
        <v>Female</v>
      </c>
      <c r="K1900">
        <f t="shared" ca="1" si="410"/>
        <v>56</v>
      </c>
      <c r="L1900" t="str">
        <f t="shared" ca="1" si="411"/>
        <v>Adult</v>
      </c>
      <c r="M1900" t="str">
        <f t="shared" ca="1" si="412"/>
        <v>No</v>
      </c>
      <c r="N1900" t="str">
        <f t="shared" ca="1" si="412"/>
        <v>Yes</v>
      </c>
      <c r="O1900" t="str">
        <f t="shared" ca="1" si="412"/>
        <v>Yes</v>
      </c>
      <c r="P1900" t="str">
        <f t="shared" ca="1" si="407"/>
        <v>No</v>
      </c>
      <c r="Q1900" t="str">
        <f t="shared" ca="1" si="407"/>
        <v>No</v>
      </c>
      <c r="R1900">
        <f t="shared" ca="1" si="413"/>
        <v>4</v>
      </c>
      <c r="S1900">
        <f t="shared" ca="1" si="414"/>
        <v>5</v>
      </c>
      <c r="T1900">
        <f t="shared" ca="1" si="415"/>
        <v>5</v>
      </c>
      <c r="U1900">
        <f t="shared" ca="1" si="416"/>
        <v>0</v>
      </c>
      <c r="V1900">
        <f t="shared" ca="1" si="417"/>
        <v>0</v>
      </c>
      <c r="W1900">
        <f t="shared" ca="1" si="418"/>
        <v>0</v>
      </c>
      <c r="X1900">
        <f t="shared" ca="1" si="419"/>
        <v>14</v>
      </c>
    </row>
    <row r="1901" spans="1:24" x14ac:dyDescent="0.25">
      <c r="A1901">
        <v>169655</v>
      </c>
      <c r="B1901" t="s">
        <v>6447</v>
      </c>
      <c r="C1901" t="s">
        <v>10</v>
      </c>
      <c r="D1901" t="s">
        <v>6448</v>
      </c>
      <c r="E1901" t="str">
        <f t="shared" ca="1" si="420"/>
        <v>Needham</v>
      </c>
      <c r="F1901" t="s">
        <v>24067</v>
      </c>
      <c r="G1901">
        <f t="shared" ca="1" si="408"/>
        <v>9333351658</v>
      </c>
      <c r="H1901" t="s">
        <v>6449</v>
      </c>
      <c r="I1901">
        <v>48188</v>
      </c>
      <c r="J1901" t="str">
        <f t="shared" ca="1" si="409"/>
        <v>Male</v>
      </c>
      <c r="K1901">
        <f t="shared" ca="1" si="410"/>
        <v>26</v>
      </c>
      <c r="L1901" t="str">
        <f t="shared" ca="1" si="411"/>
        <v>Adult</v>
      </c>
      <c r="M1901" t="str">
        <f t="shared" ca="1" si="412"/>
        <v>Yes</v>
      </c>
      <c r="N1901" t="str">
        <f t="shared" ca="1" si="412"/>
        <v>No</v>
      </c>
      <c r="O1901" t="str">
        <f t="shared" ca="1" si="412"/>
        <v>No</v>
      </c>
      <c r="P1901" t="str">
        <f t="shared" ca="1" si="407"/>
        <v>No</v>
      </c>
      <c r="Q1901" t="str">
        <f t="shared" ca="1" si="407"/>
        <v>Yes</v>
      </c>
      <c r="R1901">
        <f t="shared" ca="1" si="413"/>
        <v>3</v>
      </c>
      <c r="S1901">
        <f t="shared" ca="1" si="414"/>
        <v>3</v>
      </c>
      <c r="T1901">
        <f t="shared" ca="1" si="415"/>
        <v>0</v>
      </c>
      <c r="U1901">
        <f t="shared" ca="1" si="416"/>
        <v>3</v>
      </c>
      <c r="V1901">
        <f t="shared" ca="1" si="417"/>
        <v>0</v>
      </c>
      <c r="W1901">
        <f t="shared" ca="1" si="418"/>
        <v>4</v>
      </c>
      <c r="X1901">
        <f t="shared" ca="1" si="419"/>
        <v>13</v>
      </c>
    </row>
    <row r="1902" spans="1:24" x14ac:dyDescent="0.25">
      <c r="A1902">
        <v>169716</v>
      </c>
      <c r="B1902" t="s">
        <v>6450</v>
      </c>
      <c r="C1902" t="s">
        <v>10</v>
      </c>
      <c r="D1902" t="s">
        <v>6451</v>
      </c>
      <c r="E1902" t="str">
        <f t="shared" ca="1" si="420"/>
        <v>Chelsea</v>
      </c>
      <c r="F1902" t="s">
        <v>24067</v>
      </c>
      <c r="G1902">
        <f t="shared" ca="1" si="408"/>
        <v>5836322639</v>
      </c>
      <c r="H1902" t="s">
        <v>6453</v>
      </c>
      <c r="I1902" t="s">
        <v>6452</v>
      </c>
      <c r="J1902" t="str">
        <f t="shared" ca="1" si="409"/>
        <v>Male</v>
      </c>
      <c r="K1902">
        <f t="shared" ca="1" si="410"/>
        <v>58</v>
      </c>
      <c r="L1902" t="str">
        <f t="shared" ca="1" si="411"/>
        <v>Adult</v>
      </c>
      <c r="M1902" t="str">
        <f t="shared" ca="1" si="412"/>
        <v>No</v>
      </c>
      <c r="N1902" t="str">
        <f t="shared" ca="1" si="412"/>
        <v>Yes</v>
      </c>
      <c r="O1902" t="str">
        <f t="shared" ca="1" si="412"/>
        <v>No</v>
      </c>
      <c r="P1902" t="str">
        <f t="shared" ca="1" si="407"/>
        <v>Yes</v>
      </c>
      <c r="Q1902" t="str">
        <f t="shared" ca="1" si="407"/>
        <v>No</v>
      </c>
      <c r="R1902">
        <f t="shared" ca="1" si="413"/>
        <v>4</v>
      </c>
      <c r="S1902">
        <f t="shared" ca="1" si="414"/>
        <v>5</v>
      </c>
      <c r="T1902">
        <f t="shared" ca="1" si="415"/>
        <v>3</v>
      </c>
      <c r="U1902">
        <f t="shared" ca="1" si="416"/>
        <v>0</v>
      </c>
      <c r="V1902">
        <f t="shared" ca="1" si="417"/>
        <v>4</v>
      </c>
      <c r="W1902">
        <f t="shared" ca="1" si="418"/>
        <v>0</v>
      </c>
      <c r="X1902">
        <f t="shared" ca="1" si="419"/>
        <v>16</v>
      </c>
    </row>
    <row r="1903" spans="1:24" x14ac:dyDescent="0.25">
      <c r="A1903">
        <v>169734</v>
      </c>
      <c r="B1903" t="s">
        <v>6454</v>
      </c>
      <c r="C1903" t="s">
        <v>10</v>
      </c>
      <c r="D1903" t="s">
        <v>6455</v>
      </c>
      <c r="E1903" t="str">
        <f t="shared" ca="1" si="420"/>
        <v>Quincy</v>
      </c>
      <c r="F1903" t="s">
        <v>24067</v>
      </c>
      <c r="G1903">
        <f t="shared" ca="1" si="408"/>
        <v>6843827460</v>
      </c>
      <c r="H1903" t="s">
        <v>6456</v>
      </c>
      <c r="I1903">
        <v>48071</v>
      </c>
      <c r="J1903" t="str">
        <f t="shared" ca="1" si="409"/>
        <v>Female</v>
      </c>
      <c r="K1903">
        <f t="shared" ca="1" si="410"/>
        <v>57</v>
      </c>
      <c r="L1903" t="str">
        <f t="shared" ca="1" si="411"/>
        <v>Adult</v>
      </c>
      <c r="M1903" t="str">
        <f t="shared" ca="1" si="412"/>
        <v>Yes</v>
      </c>
      <c r="N1903" t="str">
        <f t="shared" ca="1" si="412"/>
        <v>Yes</v>
      </c>
      <c r="O1903" t="str">
        <f t="shared" ca="1" si="412"/>
        <v>Yes</v>
      </c>
      <c r="P1903" t="str">
        <f t="shared" ca="1" si="407"/>
        <v>Yes</v>
      </c>
      <c r="Q1903" t="str">
        <f t="shared" ca="1" si="407"/>
        <v>Yes</v>
      </c>
      <c r="R1903">
        <f t="shared" ca="1" si="413"/>
        <v>2</v>
      </c>
      <c r="S1903">
        <f t="shared" ca="1" si="414"/>
        <v>3</v>
      </c>
      <c r="T1903">
        <f t="shared" ca="1" si="415"/>
        <v>5</v>
      </c>
      <c r="U1903">
        <f t="shared" ca="1" si="416"/>
        <v>3</v>
      </c>
      <c r="V1903">
        <f t="shared" ca="1" si="417"/>
        <v>4</v>
      </c>
      <c r="W1903">
        <f t="shared" ca="1" si="418"/>
        <v>4</v>
      </c>
      <c r="X1903">
        <f t="shared" ca="1" si="419"/>
        <v>21</v>
      </c>
    </row>
    <row r="1904" spans="1:24" x14ac:dyDescent="0.25">
      <c r="A1904">
        <v>169761</v>
      </c>
      <c r="B1904" t="s">
        <v>6457</v>
      </c>
      <c r="C1904" t="s">
        <v>10</v>
      </c>
      <c r="D1904" t="s">
        <v>6458</v>
      </c>
      <c r="E1904" t="str">
        <f t="shared" ca="1" si="420"/>
        <v>Everett</v>
      </c>
      <c r="F1904" t="s">
        <v>24067</v>
      </c>
      <c r="G1904">
        <f t="shared" ca="1" si="408"/>
        <v>7317457285</v>
      </c>
      <c r="H1904" t="s">
        <v>6456</v>
      </c>
      <c r="I1904">
        <v>48195</v>
      </c>
      <c r="J1904" t="str">
        <f t="shared" ca="1" si="409"/>
        <v>Male</v>
      </c>
      <c r="K1904">
        <f t="shared" ca="1" si="410"/>
        <v>63</v>
      </c>
      <c r="L1904" t="str">
        <f t="shared" ca="1" si="411"/>
        <v>Adult</v>
      </c>
      <c r="M1904" t="str">
        <f t="shared" ca="1" si="412"/>
        <v>No</v>
      </c>
      <c r="N1904" t="str">
        <f t="shared" ca="1" si="412"/>
        <v>No</v>
      </c>
      <c r="O1904" t="str">
        <f t="shared" ca="1" si="412"/>
        <v>No</v>
      </c>
      <c r="P1904" t="str">
        <f t="shared" ca="1" si="407"/>
        <v>No</v>
      </c>
      <c r="Q1904" t="str">
        <f t="shared" ca="1" si="407"/>
        <v>Yes</v>
      </c>
      <c r="R1904">
        <f t="shared" ca="1" si="413"/>
        <v>5</v>
      </c>
      <c r="S1904">
        <f t="shared" ca="1" si="414"/>
        <v>5</v>
      </c>
      <c r="T1904">
        <f t="shared" ca="1" si="415"/>
        <v>0</v>
      </c>
      <c r="U1904">
        <f t="shared" ca="1" si="416"/>
        <v>0</v>
      </c>
      <c r="V1904">
        <f t="shared" ca="1" si="417"/>
        <v>0</v>
      </c>
      <c r="W1904">
        <f t="shared" ca="1" si="418"/>
        <v>4</v>
      </c>
      <c r="X1904">
        <f t="shared" ca="1" si="419"/>
        <v>14</v>
      </c>
    </row>
    <row r="1905" spans="1:24" x14ac:dyDescent="0.25">
      <c r="A1905">
        <v>169798</v>
      </c>
      <c r="B1905" t="s">
        <v>6459</v>
      </c>
      <c r="C1905" t="s">
        <v>10</v>
      </c>
      <c r="D1905" t="s">
        <v>6460</v>
      </c>
      <c r="E1905" t="str">
        <f t="shared" ca="1" si="420"/>
        <v>Dedham</v>
      </c>
      <c r="F1905" t="s">
        <v>24067</v>
      </c>
      <c r="G1905">
        <f t="shared" ca="1" si="408"/>
        <v>7402310922</v>
      </c>
      <c r="H1905" t="s">
        <v>6461</v>
      </c>
      <c r="I1905">
        <v>48197</v>
      </c>
      <c r="J1905" t="str">
        <f t="shared" ca="1" si="409"/>
        <v>Male</v>
      </c>
      <c r="K1905">
        <f t="shared" ca="1" si="410"/>
        <v>40</v>
      </c>
      <c r="L1905" t="str">
        <f t="shared" ca="1" si="411"/>
        <v>Adult</v>
      </c>
      <c r="M1905" t="str">
        <f t="shared" ca="1" si="412"/>
        <v>No</v>
      </c>
      <c r="N1905" t="str">
        <f t="shared" ca="1" si="412"/>
        <v>Yes</v>
      </c>
      <c r="O1905" t="str">
        <f t="shared" ca="1" si="412"/>
        <v>Yes</v>
      </c>
      <c r="P1905" t="str">
        <f t="shared" ca="1" si="407"/>
        <v>Yes</v>
      </c>
      <c r="Q1905" t="str">
        <f t="shared" ca="1" si="407"/>
        <v>No</v>
      </c>
      <c r="R1905">
        <f t="shared" ca="1" si="413"/>
        <v>2</v>
      </c>
      <c r="S1905">
        <f t="shared" ca="1" si="414"/>
        <v>3</v>
      </c>
      <c r="T1905">
        <f t="shared" ca="1" si="415"/>
        <v>5</v>
      </c>
      <c r="U1905">
        <f t="shared" ca="1" si="416"/>
        <v>0</v>
      </c>
      <c r="V1905">
        <f t="shared" ca="1" si="417"/>
        <v>4</v>
      </c>
      <c r="W1905">
        <f t="shared" ca="1" si="418"/>
        <v>0</v>
      </c>
      <c r="X1905">
        <f t="shared" ca="1" si="419"/>
        <v>14</v>
      </c>
    </row>
    <row r="1906" spans="1:24" x14ac:dyDescent="0.25">
      <c r="A1906">
        <v>169910</v>
      </c>
      <c r="B1906" t="s">
        <v>6462</v>
      </c>
      <c r="C1906" t="s">
        <v>10</v>
      </c>
      <c r="D1906" t="s">
        <v>6463</v>
      </c>
      <c r="E1906" t="str">
        <f t="shared" ca="1" si="420"/>
        <v>Revere</v>
      </c>
      <c r="F1906" t="s">
        <v>24067</v>
      </c>
      <c r="G1906">
        <f t="shared" ca="1" si="408"/>
        <v>8164973289</v>
      </c>
      <c r="H1906" t="s">
        <v>6465</v>
      </c>
      <c r="I1906" t="s">
        <v>6464</v>
      </c>
      <c r="J1906" t="str">
        <f t="shared" ca="1" si="409"/>
        <v>Female</v>
      </c>
      <c r="K1906">
        <f t="shared" ca="1" si="410"/>
        <v>15</v>
      </c>
      <c r="L1906" t="str">
        <f t="shared" ca="1" si="411"/>
        <v>Adoloscent</v>
      </c>
      <c r="M1906" t="str">
        <f t="shared" ca="1" si="412"/>
        <v>Yes</v>
      </c>
      <c r="N1906" t="str">
        <f t="shared" ca="1" si="412"/>
        <v>No</v>
      </c>
      <c r="O1906" t="str">
        <f t="shared" ca="1" si="412"/>
        <v>No</v>
      </c>
      <c r="P1906" t="str">
        <f t="shared" ca="1" si="407"/>
        <v>Yes</v>
      </c>
      <c r="Q1906" t="str">
        <f t="shared" ca="1" si="407"/>
        <v>No</v>
      </c>
      <c r="R1906">
        <f t="shared" ca="1" si="413"/>
        <v>4</v>
      </c>
      <c r="S1906">
        <f t="shared" ca="1" si="414"/>
        <v>5</v>
      </c>
      <c r="T1906">
        <f t="shared" ca="1" si="415"/>
        <v>0</v>
      </c>
      <c r="U1906">
        <f t="shared" ca="1" si="416"/>
        <v>3</v>
      </c>
      <c r="V1906">
        <f t="shared" ca="1" si="417"/>
        <v>4</v>
      </c>
      <c r="W1906">
        <f t="shared" ca="1" si="418"/>
        <v>0</v>
      </c>
      <c r="X1906">
        <f t="shared" ca="1" si="419"/>
        <v>16</v>
      </c>
    </row>
    <row r="1907" spans="1:24" x14ac:dyDescent="0.25">
      <c r="A1907">
        <v>169947</v>
      </c>
      <c r="B1907" t="s">
        <v>6466</v>
      </c>
      <c r="C1907" t="s">
        <v>10</v>
      </c>
      <c r="D1907" t="s">
        <v>6467</v>
      </c>
      <c r="E1907" t="str">
        <f t="shared" ca="1" si="420"/>
        <v>Somerville</v>
      </c>
      <c r="F1907" t="s">
        <v>24067</v>
      </c>
      <c r="G1907">
        <f t="shared" ca="1" si="408"/>
        <v>7441672057</v>
      </c>
      <c r="H1907" t="s">
        <v>6469</v>
      </c>
      <c r="I1907" t="s">
        <v>6468</v>
      </c>
      <c r="J1907" t="str">
        <f t="shared" ca="1" si="409"/>
        <v>Female</v>
      </c>
      <c r="K1907">
        <f t="shared" ca="1" si="410"/>
        <v>23</v>
      </c>
      <c r="L1907" t="str">
        <f t="shared" ca="1" si="411"/>
        <v>Adult</v>
      </c>
      <c r="M1907" t="str">
        <f t="shared" ca="1" si="412"/>
        <v>Yes</v>
      </c>
      <c r="N1907" t="str">
        <f t="shared" ca="1" si="412"/>
        <v>No</v>
      </c>
      <c r="O1907" t="str">
        <f t="shared" ca="1" si="412"/>
        <v>No</v>
      </c>
      <c r="P1907" t="str">
        <f t="shared" ca="1" si="407"/>
        <v>Yes</v>
      </c>
      <c r="Q1907" t="str">
        <f t="shared" ca="1" si="407"/>
        <v>Yes</v>
      </c>
      <c r="R1907">
        <f t="shared" ca="1" si="413"/>
        <v>1</v>
      </c>
      <c r="S1907">
        <f t="shared" ca="1" si="414"/>
        <v>0</v>
      </c>
      <c r="T1907">
        <f t="shared" ca="1" si="415"/>
        <v>0</v>
      </c>
      <c r="U1907">
        <f t="shared" ca="1" si="416"/>
        <v>3</v>
      </c>
      <c r="V1907">
        <f t="shared" ca="1" si="417"/>
        <v>4</v>
      </c>
      <c r="W1907">
        <f t="shared" ca="1" si="418"/>
        <v>4</v>
      </c>
      <c r="X1907">
        <f t="shared" ca="1" si="419"/>
        <v>12</v>
      </c>
    </row>
    <row r="1908" spans="1:24" x14ac:dyDescent="0.25">
      <c r="A1908">
        <v>169974</v>
      </c>
      <c r="B1908" t="s">
        <v>6470</v>
      </c>
      <c r="C1908" t="s">
        <v>10</v>
      </c>
      <c r="D1908" t="s">
        <v>6471</v>
      </c>
      <c r="E1908" t="str">
        <f t="shared" ca="1" si="420"/>
        <v>Somerville</v>
      </c>
      <c r="F1908" t="s">
        <v>24067</v>
      </c>
      <c r="G1908">
        <f t="shared" ca="1" si="408"/>
        <v>6017469347</v>
      </c>
      <c r="H1908" t="s">
        <v>6473</v>
      </c>
      <c r="I1908" t="s">
        <v>6472</v>
      </c>
      <c r="J1908" t="str">
        <f t="shared" ca="1" si="409"/>
        <v>Male</v>
      </c>
      <c r="K1908">
        <f t="shared" ca="1" si="410"/>
        <v>25</v>
      </c>
      <c r="L1908" t="str">
        <f t="shared" ca="1" si="411"/>
        <v>Adult</v>
      </c>
      <c r="M1908" t="str">
        <f t="shared" ca="1" si="412"/>
        <v>Yes</v>
      </c>
      <c r="N1908" t="str">
        <f t="shared" ca="1" si="412"/>
        <v>Yes</v>
      </c>
      <c r="O1908" t="str">
        <f t="shared" ca="1" si="412"/>
        <v>Yes</v>
      </c>
      <c r="P1908" t="str">
        <f t="shared" ca="1" si="407"/>
        <v>Yes</v>
      </c>
      <c r="Q1908" t="str">
        <f t="shared" ca="1" si="407"/>
        <v>No</v>
      </c>
      <c r="R1908">
        <f t="shared" ca="1" si="413"/>
        <v>5</v>
      </c>
      <c r="S1908">
        <f t="shared" ca="1" si="414"/>
        <v>5</v>
      </c>
      <c r="T1908">
        <f t="shared" ca="1" si="415"/>
        <v>5</v>
      </c>
      <c r="U1908">
        <f t="shared" ca="1" si="416"/>
        <v>3</v>
      </c>
      <c r="V1908">
        <f t="shared" ca="1" si="417"/>
        <v>4</v>
      </c>
      <c r="W1908">
        <f t="shared" ca="1" si="418"/>
        <v>0</v>
      </c>
      <c r="X1908">
        <f t="shared" ca="1" si="419"/>
        <v>22</v>
      </c>
    </row>
    <row r="1909" spans="1:24" x14ac:dyDescent="0.25">
      <c r="A1909">
        <v>169983</v>
      </c>
      <c r="B1909" t="s">
        <v>6474</v>
      </c>
      <c r="C1909" t="s">
        <v>10</v>
      </c>
      <c r="D1909" t="s">
        <v>6475</v>
      </c>
      <c r="E1909" t="str">
        <f t="shared" ca="1" si="420"/>
        <v>Watertown</v>
      </c>
      <c r="F1909" t="s">
        <v>24067</v>
      </c>
      <c r="G1909">
        <f t="shared" ca="1" si="408"/>
        <v>8812319729</v>
      </c>
      <c r="H1909" t="s">
        <v>6477</v>
      </c>
      <c r="I1909" t="s">
        <v>6476</v>
      </c>
      <c r="J1909" t="str">
        <f t="shared" ca="1" si="409"/>
        <v>Female</v>
      </c>
      <c r="K1909">
        <f t="shared" ca="1" si="410"/>
        <v>54</v>
      </c>
      <c r="L1909" t="str">
        <f t="shared" ca="1" si="411"/>
        <v>Adult</v>
      </c>
      <c r="M1909" t="str">
        <f t="shared" ca="1" si="412"/>
        <v>No</v>
      </c>
      <c r="N1909" t="str">
        <f t="shared" ca="1" si="412"/>
        <v>No</v>
      </c>
      <c r="O1909" t="str">
        <f t="shared" ca="1" si="412"/>
        <v>Yes</v>
      </c>
      <c r="P1909" t="str">
        <f t="shared" ca="1" si="407"/>
        <v>No</v>
      </c>
      <c r="Q1909" t="str">
        <f t="shared" ca="1" si="407"/>
        <v>No</v>
      </c>
      <c r="R1909">
        <f t="shared" ca="1" si="413"/>
        <v>3</v>
      </c>
      <c r="S1909">
        <f t="shared" ca="1" si="414"/>
        <v>3</v>
      </c>
      <c r="T1909">
        <f t="shared" ca="1" si="415"/>
        <v>3</v>
      </c>
      <c r="U1909">
        <f t="shared" ca="1" si="416"/>
        <v>0</v>
      </c>
      <c r="V1909">
        <f t="shared" ca="1" si="417"/>
        <v>0</v>
      </c>
      <c r="W1909">
        <f t="shared" ca="1" si="418"/>
        <v>0</v>
      </c>
      <c r="X1909">
        <f t="shared" ca="1" si="419"/>
        <v>9</v>
      </c>
    </row>
    <row r="1910" spans="1:24" x14ac:dyDescent="0.25">
      <c r="A1910">
        <v>169992</v>
      </c>
      <c r="B1910" t="s">
        <v>6478</v>
      </c>
      <c r="C1910" t="s">
        <v>10</v>
      </c>
      <c r="D1910" t="s">
        <v>6479</v>
      </c>
      <c r="E1910" t="str">
        <f t="shared" ca="1" si="420"/>
        <v>Revere</v>
      </c>
      <c r="F1910" t="s">
        <v>24067</v>
      </c>
      <c r="G1910">
        <f t="shared" ca="1" si="408"/>
        <v>8972697076</v>
      </c>
      <c r="H1910" t="s">
        <v>6480</v>
      </c>
      <c r="I1910">
        <v>49938</v>
      </c>
      <c r="J1910" t="str">
        <f t="shared" ca="1" si="409"/>
        <v>Male</v>
      </c>
      <c r="K1910">
        <f t="shared" ca="1" si="410"/>
        <v>15</v>
      </c>
      <c r="L1910" t="str">
        <f t="shared" ca="1" si="411"/>
        <v>Adoloscent</v>
      </c>
      <c r="M1910" t="str">
        <f t="shared" ca="1" si="412"/>
        <v>Yes</v>
      </c>
      <c r="N1910" t="str">
        <f t="shared" ca="1" si="412"/>
        <v>No</v>
      </c>
      <c r="O1910" t="str">
        <f t="shared" ca="1" si="412"/>
        <v>No</v>
      </c>
      <c r="P1910" t="str">
        <f t="shared" ca="1" si="407"/>
        <v>Yes</v>
      </c>
      <c r="Q1910" t="str">
        <f t="shared" ca="1" si="407"/>
        <v>Yes</v>
      </c>
      <c r="R1910">
        <f t="shared" ca="1" si="413"/>
        <v>3</v>
      </c>
      <c r="S1910">
        <f t="shared" ca="1" si="414"/>
        <v>3</v>
      </c>
      <c r="T1910">
        <f t="shared" ca="1" si="415"/>
        <v>0</v>
      </c>
      <c r="U1910">
        <f t="shared" ca="1" si="416"/>
        <v>3</v>
      </c>
      <c r="V1910">
        <f t="shared" ca="1" si="417"/>
        <v>4</v>
      </c>
      <c r="W1910">
        <f t="shared" ca="1" si="418"/>
        <v>4</v>
      </c>
      <c r="X1910">
        <f t="shared" ca="1" si="419"/>
        <v>17</v>
      </c>
    </row>
    <row r="1911" spans="1:24" x14ac:dyDescent="0.25">
      <c r="A1911">
        <v>170000</v>
      </c>
      <c r="B1911" t="s">
        <v>6481</v>
      </c>
      <c r="C1911" t="s">
        <v>10</v>
      </c>
      <c r="D1911" t="s">
        <v>6482</v>
      </c>
      <c r="E1911" t="str">
        <f t="shared" ca="1" si="420"/>
        <v>Dedham</v>
      </c>
      <c r="F1911" t="s">
        <v>24067</v>
      </c>
      <c r="G1911">
        <f t="shared" ca="1" si="408"/>
        <v>2553235267</v>
      </c>
      <c r="H1911" t="s">
        <v>6483</v>
      </c>
      <c r="I1911">
        <v>49509</v>
      </c>
      <c r="J1911" t="str">
        <f t="shared" ca="1" si="409"/>
        <v>Male</v>
      </c>
      <c r="K1911">
        <f t="shared" ca="1" si="410"/>
        <v>30</v>
      </c>
      <c r="L1911" t="str">
        <f t="shared" ca="1" si="411"/>
        <v>Adult</v>
      </c>
      <c r="M1911" t="str">
        <f t="shared" ca="1" si="412"/>
        <v>No</v>
      </c>
      <c r="N1911" t="str">
        <f t="shared" ca="1" si="412"/>
        <v>Yes</v>
      </c>
      <c r="O1911" t="str">
        <f t="shared" ca="1" si="412"/>
        <v>Yes</v>
      </c>
      <c r="P1911" t="str">
        <f t="shared" ca="1" si="407"/>
        <v>Yes</v>
      </c>
      <c r="Q1911" t="str">
        <f t="shared" ca="1" si="407"/>
        <v>No</v>
      </c>
      <c r="R1911">
        <f t="shared" ca="1" si="413"/>
        <v>4</v>
      </c>
      <c r="S1911">
        <f t="shared" ca="1" si="414"/>
        <v>5</v>
      </c>
      <c r="T1911">
        <f t="shared" ca="1" si="415"/>
        <v>5</v>
      </c>
      <c r="U1911">
        <f t="shared" ca="1" si="416"/>
        <v>0</v>
      </c>
      <c r="V1911">
        <f t="shared" ca="1" si="417"/>
        <v>4</v>
      </c>
      <c r="W1911">
        <f t="shared" ca="1" si="418"/>
        <v>0</v>
      </c>
      <c r="X1911">
        <f t="shared" ca="1" si="419"/>
        <v>18</v>
      </c>
    </row>
    <row r="1912" spans="1:24" x14ac:dyDescent="0.25">
      <c r="A1912">
        <v>170037</v>
      </c>
      <c r="B1912" t="s">
        <v>6484</v>
      </c>
      <c r="C1912" t="s">
        <v>10</v>
      </c>
      <c r="D1912" t="s">
        <v>6485</v>
      </c>
      <c r="E1912" t="str">
        <f t="shared" ca="1" si="420"/>
        <v>Needham</v>
      </c>
      <c r="F1912" t="s">
        <v>24067</v>
      </c>
      <c r="G1912">
        <f t="shared" ca="1" si="408"/>
        <v>6914355886</v>
      </c>
      <c r="H1912" t="s">
        <v>6487</v>
      </c>
      <c r="I1912" t="s">
        <v>6486</v>
      </c>
      <c r="J1912" t="str">
        <f t="shared" ca="1" si="409"/>
        <v>Female</v>
      </c>
      <c r="K1912">
        <f t="shared" ca="1" si="410"/>
        <v>48</v>
      </c>
      <c r="L1912" t="str">
        <f t="shared" ca="1" si="411"/>
        <v>Adult</v>
      </c>
      <c r="M1912" t="str">
        <f t="shared" ca="1" si="412"/>
        <v>Yes</v>
      </c>
      <c r="N1912" t="str">
        <f t="shared" ca="1" si="412"/>
        <v>No</v>
      </c>
      <c r="O1912" t="str">
        <f t="shared" ca="1" si="412"/>
        <v>No</v>
      </c>
      <c r="P1912" t="str">
        <f t="shared" ca="1" si="407"/>
        <v>No</v>
      </c>
      <c r="Q1912" t="str">
        <f t="shared" ca="1" si="407"/>
        <v>No</v>
      </c>
      <c r="R1912">
        <f t="shared" ca="1" si="413"/>
        <v>5</v>
      </c>
      <c r="S1912">
        <f t="shared" ca="1" si="414"/>
        <v>5</v>
      </c>
      <c r="T1912">
        <f t="shared" ca="1" si="415"/>
        <v>0</v>
      </c>
      <c r="U1912">
        <f t="shared" ca="1" si="416"/>
        <v>3</v>
      </c>
      <c r="V1912">
        <f t="shared" ca="1" si="417"/>
        <v>0</v>
      </c>
      <c r="W1912">
        <f t="shared" ca="1" si="418"/>
        <v>0</v>
      </c>
      <c r="X1912">
        <f t="shared" ca="1" si="419"/>
        <v>13</v>
      </c>
    </row>
    <row r="1913" spans="1:24" x14ac:dyDescent="0.25">
      <c r="A1913">
        <v>170046</v>
      </c>
      <c r="B1913" t="s">
        <v>6488</v>
      </c>
      <c r="C1913" t="s">
        <v>10</v>
      </c>
      <c r="D1913" t="s">
        <v>6489</v>
      </c>
      <c r="E1913" t="str">
        <f t="shared" ca="1" si="420"/>
        <v>Canton</v>
      </c>
      <c r="F1913" t="s">
        <v>24067</v>
      </c>
      <c r="G1913">
        <f t="shared" ca="1" si="408"/>
        <v>3685379905</v>
      </c>
      <c r="H1913" t="s">
        <v>6490</v>
      </c>
      <c r="I1913">
        <v>49525</v>
      </c>
      <c r="J1913" t="str">
        <f t="shared" ca="1" si="409"/>
        <v>Female</v>
      </c>
      <c r="K1913">
        <f t="shared" ca="1" si="410"/>
        <v>55</v>
      </c>
      <c r="L1913" t="str">
        <f t="shared" ca="1" si="411"/>
        <v>Adult</v>
      </c>
      <c r="M1913" t="str">
        <f t="shared" ca="1" si="412"/>
        <v>Yes</v>
      </c>
      <c r="N1913" t="str">
        <f t="shared" ca="1" si="412"/>
        <v>No</v>
      </c>
      <c r="O1913" t="str">
        <f t="shared" ca="1" si="412"/>
        <v>Yes</v>
      </c>
      <c r="P1913" t="str">
        <f t="shared" ca="1" si="407"/>
        <v>Yes</v>
      </c>
      <c r="Q1913" t="str">
        <f t="shared" ca="1" si="407"/>
        <v>Yes</v>
      </c>
      <c r="R1913">
        <f t="shared" ca="1" si="413"/>
        <v>4</v>
      </c>
      <c r="S1913">
        <f t="shared" ca="1" si="414"/>
        <v>5</v>
      </c>
      <c r="T1913">
        <f t="shared" ca="1" si="415"/>
        <v>3</v>
      </c>
      <c r="U1913">
        <f t="shared" ca="1" si="416"/>
        <v>3</v>
      </c>
      <c r="V1913">
        <f t="shared" ca="1" si="417"/>
        <v>4</v>
      </c>
      <c r="W1913">
        <f t="shared" ca="1" si="418"/>
        <v>4</v>
      </c>
      <c r="X1913">
        <f t="shared" ca="1" si="419"/>
        <v>23</v>
      </c>
    </row>
    <row r="1914" spans="1:24" x14ac:dyDescent="0.25">
      <c r="A1914">
        <v>170055</v>
      </c>
      <c r="B1914" t="s">
        <v>6491</v>
      </c>
      <c r="C1914" t="s">
        <v>10</v>
      </c>
      <c r="D1914" t="s">
        <v>6492</v>
      </c>
      <c r="E1914" t="str">
        <f t="shared" ca="1" si="420"/>
        <v>Newton</v>
      </c>
      <c r="F1914" t="s">
        <v>24067</v>
      </c>
      <c r="G1914">
        <f t="shared" ca="1" si="408"/>
        <v>1150090244</v>
      </c>
      <c r="H1914" t="s">
        <v>6494</v>
      </c>
      <c r="I1914" t="s">
        <v>6493</v>
      </c>
      <c r="J1914" t="str">
        <f t="shared" ca="1" si="409"/>
        <v>Male</v>
      </c>
      <c r="K1914">
        <f t="shared" ca="1" si="410"/>
        <v>19</v>
      </c>
      <c r="L1914" t="str">
        <f t="shared" ca="1" si="411"/>
        <v>Adult</v>
      </c>
      <c r="M1914" t="str">
        <f t="shared" ca="1" si="412"/>
        <v>No</v>
      </c>
      <c r="N1914" t="str">
        <f t="shared" ca="1" si="412"/>
        <v>Yes</v>
      </c>
      <c r="O1914" t="str">
        <f t="shared" ca="1" si="412"/>
        <v>No</v>
      </c>
      <c r="P1914" t="str">
        <f t="shared" ca="1" si="407"/>
        <v>Yes</v>
      </c>
      <c r="Q1914" t="str">
        <f t="shared" ca="1" si="407"/>
        <v>Yes</v>
      </c>
      <c r="R1914">
        <f t="shared" ca="1" si="413"/>
        <v>2</v>
      </c>
      <c r="S1914">
        <f t="shared" ca="1" si="414"/>
        <v>3</v>
      </c>
      <c r="T1914">
        <f t="shared" ca="1" si="415"/>
        <v>3</v>
      </c>
      <c r="U1914">
        <f t="shared" ca="1" si="416"/>
        <v>0</v>
      </c>
      <c r="V1914">
        <f t="shared" ca="1" si="417"/>
        <v>4</v>
      </c>
      <c r="W1914">
        <f t="shared" ca="1" si="418"/>
        <v>4</v>
      </c>
      <c r="X1914">
        <f t="shared" ca="1" si="419"/>
        <v>16</v>
      </c>
    </row>
    <row r="1915" spans="1:24" x14ac:dyDescent="0.25">
      <c r="A1915">
        <v>170082</v>
      </c>
      <c r="B1915" t="s">
        <v>6495</v>
      </c>
      <c r="C1915" t="s">
        <v>10</v>
      </c>
      <c r="D1915" t="s">
        <v>6496</v>
      </c>
      <c r="E1915" t="str">
        <f t="shared" ca="1" si="420"/>
        <v>Dedham</v>
      </c>
      <c r="F1915" t="s">
        <v>24067</v>
      </c>
      <c r="G1915">
        <f t="shared" ca="1" si="408"/>
        <v>3758813970</v>
      </c>
      <c r="H1915" t="s">
        <v>6498</v>
      </c>
      <c r="I1915" t="s">
        <v>6497</v>
      </c>
      <c r="J1915" t="str">
        <f t="shared" ca="1" si="409"/>
        <v>Male</v>
      </c>
      <c r="K1915">
        <f t="shared" ca="1" si="410"/>
        <v>19</v>
      </c>
      <c r="L1915" t="str">
        <f t="shared" ca="1" si="411"/>
        <v>Adult</v>
      </c>
      <c r="M1915" t="str">
        <f t="shared" ca="1" si="412"/>
        <v>Yes</v>
      </c>
      <c r="N1915" t="str">
        <f t="shared" ca="1" si="412"/>
        <v>No</v>
      </c>
      <c r="O1915" t="str">
        <f t="shared" ca="1" si="412"/>
        <v>Yes</v>
      </c>
      <c r="P1915" t="str">
        <f t="shared" ca="1" si="407"/>
        <v>No</v>
      </c>
      <c r="Q1915" t="str">
        <f t="shared" ca="1" si="407"/>
        <v>No</v>
      </c>
      <c r="R1915">
        <f t="shared" ca="1" si="413"/>
        <v>2</v>
      </c>
      <c r="S1915">
        <f t="shared" ca="1" si="414"/>
        <v>3</v>
      </c>
      <c r="T1915">
        <f t="shared" ca="1" si="415"/>
        <v>3</v>
      </c>
      <c r="U1915">
        <f t="shared" ca="1" si="416"/>
        <v>3</v>
      </c>
      <c r="V1915">
        <f t="shared" ca="1" si="417"/>
        <v>0</v>
      </c>
      <c r="W1915">
        <f t="shared" ca="1" si="418"/>
        <v>0</v>
      </c>
      <c r="X1915">
        <f t="shared" ca="1" si="419"/>
        <v>11</v>
      </c>
    </row>
    <row r="1916" spans="1:24" x14ac:dyDescent="0.25">
      <c r="A1916">
        <v>170091</v>
      </c>
      <c r="B1916" t="s">
        <v>6499</v>
      </c>
      <c r="C1916" t="s">
        <v>10</v>
      </c>
      <c r="D1916" t="s">
        <v>6500</v>
      </c>
      <c r="E1916" t="str">
        <f t="shared" ca="1" si="420"/>
        <v>Quincy</v>
      </c>
      <c r="F1916" t="s">
        <v>24067</v>
      </c>
      <c r="G1916">
        <f t="shared" ca="1" si="408"/>
        <v>3978708546</v>
      </c>
      <c r="H1916" t="s">
        <v>6502</v>
      </c>
      <c r="I1916" t="s">
        <v>6501</v>
      </c>
      <c r="J1916" t="str">
        <f t="shared" ca="1" si="409"/>
        <v>Female</v>
      </c>
      <c r="K1916">
        <f t="shared" ca="1" si="410"/>
        <v>49</v>
      </c>
      <c r="L1916" t="str">
        <f t="shared" ca="1" si="411"/>
        <v>Adult</v>
      </c>
      <c r="M1916" t="str">
        <f t="shared" ca="1" si="412"/>
        <v>Yes</v>
      </c>
      <c r="N1916" t="str">
        <f t="shared" ca="1" si="412"/>
        <v>Yes</v>
      </c>
      <c r="O1916" t="str">
        <f t="shared" ca="1" si="412"/>
        <v>Yes</v>
      </c>
      <c r="P1916" t="str">
        <f t="shared" ca="1" si="407"/>
        <v>Yes</v>
      </c>
      <c r="Q1916" t="str">
        <f t="shared" ca="1" si="407"/>
        <v>No</v>
      </c>
      <c r="R1916">
        <f t="shared" ca="1" si="413"/>
        <v>4</v>
      </c>
      <c r="S1916">
        <f t="shared" ca="1" si="414"/>
        <v>5</v>
      </c>
      <c r="T1916">
        <f t="shared" ca="1" si="415"/>
        <v>5</v>
      </c>
      <c r="U1916">
        <f t="shared" ca="1" si="416"/>
        <v>3</v>
      </c>
      <c r="V1916">
        <f t="shared" ca="1" si="417"/>
        <v>4</v>
      </c>
      <c r="W1916">
        <f t="shared" ca="1" si="418"/>
        <v>0</v>
      </c>
      <c r="X1916">
        <f t="shared" ca="1" si="419"/>
        <v>21</v>
      </c>
    </row>
    <row r="1917" spans="1:24" x14ac:dyDescent="0.25">
      <c r="A1917">
        <v>170240</v>
      </c>
      <c r="B1917" t="s">
        <v>6503</v>
      </c>
      <c r="C1917" t="s">
        <v>10</v>
      </c>
      <c r="D1917" t="s">
        <v>6504</v>
      </c>
      <c r="E1917" t="str">
        <f t="shared" ca="1" si="420"/>
        <v>Boston</v>
      </c>
      <c r="F1917" t="s">
        <v>24067</v>
      </c>
      <c r="G1917">
        <f t="shared" ca="1" si="408"/>
        <v>2332172757</v>
      </c>
      <c r="H1917" t="s">
        <v>6506</v>
      </c>
      <c r="I1917" t="s">
        <v>6505</v>
      </c>
      <c r="J1917" t="str">
        <f t="shared" ca="1" si="409"/>
        <v>Male</v>
      </c>
      <c r="K1917">
        <f t="shared" ca="1" si="410"/>
        <v>19</v>
      </c>
      <c r="L1917" t="str">
        <f t="shared" ca="1" si="411"/>
        <v>Adult</v>
      </c>
      <c r="M1917" t="str">
        <f t="shared" ca="1" si="412"/>
        <v>No</v>
      </c>
      <c r="N1917" t="str">
        <f t="shared" ca="1" si="412"/>
        <v>Yes</v>
      </c>
      <c r="O1917" t="str">
        <f t="shared" ca="1" si="412"/>
        <v>Yes</v>
      </c>
      <c r="P1917" t="str">
        <f t="shared" ca="1" si="407"/>
        <v>Yes</v>
      </c>
      <c r="Q1917" t="str">
        <f t="shared" ca="1" si="407"/>
        <v>No</v>
      </c>
      <c r="R1917">
        <f t="shared" ca="1" si="413"/>
        <v>4</v>
      </c>
      <c r="S1917">
        <f t="shared" ca="1" si="414"/>
        <v>5</v>
      </c>
      <c r="T1917">
        <f t="shared" ca="1" si="415"/>
        <v>5</v>
      </c>
      <c r="U1917">
        <f t="shared" ca="1" si="416"/>
        <v>0</v>
      </c>
      <c r="V1917">
        <f t="shared" ca="1" si="417"/>
        <v>4</v>
      </c>
      <c r="W1917">
        <f t="shared" ca="1" si="418"/>
        <v>0</v>
      </c>
      <c r="X1917">
        <f t="shared" ca="1" si="419"/>
        <v>18</v>
      </c>
    </row>
    <row r="1918" spans="1:24" x14ac:dyDescent="0.25">
      <c r="A1918">
        <v>170301</v>
      </c>
      <c r="B1918" t="s">
        <v>6507</v>
      </c>
      <c r="C1918" t="s">
        <v>10</v>
      </c>
      <c r="D1918" t="s">
        <v>6508</v>
      </c>
      <c r="E1918" t="str">
        <f t="shared" ca="1" si="420"/>
        <v>Brookline</v>
      </c>
      <c r="F1918" t="s">
        <v>24067</v>
      </c>
      <c r="G1918">
        <f t="shared" ca="1" si="408"/>
        <v>6379593933</v>
      </c>
      <c r="H1918" t="s">
        <v>6510</v>
      </c>
      <c r="I1918" t="s">
        <v>6509</v>
      </c>
      <c r="J1918" t="str">
        <f t="shared" ca="1" si="409"/>
        <v>Male</v>
      </c>
      <c r="K1918">
        <f t="shared" ca="1" si="410"/>
        <v>15</v>
      </c>
      <c r="L1918" t="str">
        <f t="shared" ca="1" si="411"/>
        <v>Adoloscent</v>
      </c>
      <c r="M1918" t="str">
        <f t="shared" ca="1" si="412"/>
        <v>Yes</v>
      </c>
      <c r="N1918" t="str">
        <f t="shared" ca="1" si="412"/>
        <v>No</v>
      </c>
      <c r="O1918" t="str">
        <f t="shared" ca="1" si="412"/>
        <v>Yes</v>
      </c>
      <c r="P1918" t="str">
        <f t="shared" ca="1" si="407"/>
        <v>No</v>
      </c>
      <c r="Q1918" t="str">
        <f t="shared" ca="1" si="407"/>
        <v>Yes</v>
      </c>
      <c r="R1918">
        <f t="shared" ca="1" si="413"/>
        <v>5</v>
      </c>
      <c r="S1918">
        <f t="shared" ca="1" si="414"/>
        <v>5</v>
      </c>
      <c r="T1918">
        <f t="shared" ca="1" si="415"/>
        <v>3</v>
      </c>
      <c r="U1918">
        <f t="shared" ca="1" si="416"/>
        <v>3</v>
      </c>
      <c r="V1918">
        <f t="shared" ca="1" si="417"/>
        <v>0</v>
      </c>
      <c r="W1918">
        <f t="shared" ca="1" si="418"/>
        <v>4</v>
      </c>
      <c r="X1918">
        <f t="shared" ca="1" si="419"/>
        <v>20</v>
      </c>
    </row>
    <row r="1919" spans="1:24" x14ac:dyDescent="0.25">
      <c r="A1919">
        <v>170417</v>
      </c>
      <c r="B1919" t="s">
        <v>6511</v>
      </c>
      <c r="C1919" t="s">
        <v>10</v>
      </c>
      <c r="D1919" t="s">
        <v>6512</v>
      </c>
      <c r="E1919" t="str">
        <f t="shared" ca="1" si="420"/>
        <v>Cambridge</v>
      </c>
      <c r="F1919" t="s">
        <v>24067</v>
      </c>
      <c r="G1919">
        <f t="shared" ca="1" si="408"/>
        <v>7149245678</v>
      </c>
      <c r="H1919" t="s">
        <v>392</v>
      </c>
      <c r="I1919">
        <v>49519</v>
      </c>
      <c r="J1919" t="str">
        <f t="shared" ca="1" si="409"/>
        <v>Female</v>
      </c>
      <c r="K1919">
        <f t="shared" ca="1" si="410"/>
        <v>27</v>
      </c>
      <c r="L1919" t="str">
        <f t="shared" ca="1" si="411"/>
        <v>Adult</v>
      </c>
      <c r="M1919" t="str">
        <f t="shared" ca="1" si="412"/>
        <v>Yes</v>
      </c>
      <c r="N1919" t="str">
        <f t="shared" ca="1" si="412"/>
        <v>No</v>
      </c>
      <c r="O1919" t="str">
        <f t="shared" ca="1" si="412"/>
        <v>Yes</v>
      </c>
      <c r="P1919" t="str">
        <f t="shared" ca="1" si="407"/>
        <v>Yes</v>
      </c>
      <c r="Q1919" t="str">
        <f t="shared" ca="1" si="407"/>
        <v>Yes</v>
      </c>
      <c r="R1919">
        <f t="shared" ca="1" si="413"/>
        <v>4</v>
      </c>
      <c r="S1919">
        <f t="shared" ca="1" si="414"/>
        <v>5</v>
      </c>
      <c r="T1919">
        <f t="shared" ca="1" si="415"/>
        <v>3</v>
      </c>
      <c r="U1919">
        <f t="shared" ca="1" si="416"/>
        <v>3</v>
      </c>
      <c r="V1919">
        <f t="shared" ca="1" si="417"/>
        <v>4</v>
      </c>
      <c r="W1919">
        <f t="shared" ca="1" si="418"/>
        <v>4</v>
      </c>
      <c r="X1919">
        <f t="shared" ca="1" si="419"/>
        <v>23</v>
      </c>
    </row>
    <row r="1920" spans="1:24" x14ac:dyDescent="0.25">
      <c r="A1920">
        <v>170444</v>
      </c>
      <c r="B1920" t="s">
        <v>6513</v>
      </c>
      <c r="C1920" t="s">
        <v>10</v>
      </c>
      <c r="D1920" t="s">
        <v>6514</v>
      </c>
      <c r="E1920" t="str">
        <f t="shared" ca="1" si="420"/>
        <v>Somerville</v>
      </c>
      <c r="F1920" t="s">
        <v>24067</v>
      </c>
      <c r="G1920">
        <f t="shared" ca="1" si="408"/>
        <v>5039220080</v>
      </c>
      <c r="H1920" t="s">
        <v>6516</v>
      </c>
      <c r="I1920" t="s">
        <v>6515</v>
      </c>
      <c r="J1920" t="str">
        <f t="shared" ca="1" si="409"/>
        <v>Female</v>
      </c>
      <c r="K1920">
        <f t="shared" ca="1" si="410"/>
        <v>59</v>
      </c>
      <c r="L1920" t="str">
        <f t="shared" ca="1" si="411"/>
        <v>Adult</v>
      </c>
      <c r="M1920" t="str">
        <f t="shared" ca="1" si="412"/>
        <v>Yes</v>
      </c>
      <c r="N1920" t="str">
        <f t="shared" ca="1" si="412"/>
        <v>Yes</v>
      </c>
      <c r="O1920" t="str">
        <f t="shared" ca="1" si="412"/>
        <v>No</v>
      </c>
      <c r="P1920" t="str">
        <f t="shared" ca="1" si="407"/>
        <v>Yes</v>
      </c>
      <c r="Q1920" t="str">
        <f t="shared" ca="1" si="407"/>
        <v>Yes</v>
      </c>
      <c r="R1920">
        <f t="shared" ca="1" si="413"/>
        <v>5</v>
      </c>
      <c r="S1920">
        <f t="shared" ca="1" si="414"/>
        <v>5</v>
      </c>
      <c r="T1920">
        <f t="shared" ca="1" si="415"/>
        <v>3</v>
      </c>
      <c r="U1920">
        <f t="shared" ca="1" si="416"/>
        <v>3</v>
      </c>
      <c r="V1920">
        <f t="shared" ca="1" si="417"/>
        <v>4</v>
      </c>
      <c r="W1920">
        <f t="shared" ca="1" si="418"/>
        <v>4</v>
      </c>
      <c r="X1920">
        <f t="shared" ca="1" si="419"/>
        <v>24</v>
      </c>
    </row>
    <row r="1921" spans="1:24" x14ac:dyDescent="0.25">
      <c r="A1921">
        <v>170514</v>
      </c>
      <c r="B1921" t="s">
        <v>6517</v>
      </c>
      <c r="C1921" t="s">
        <v>10</v>
      </c>
      <c r="D1921" t="s">
        <v>6518</v>
      </c>
      <c r="E1921" t="str">
        <f t="shared" ca="1" si="420"/>
        <v>Winthrop</v>
      </c>
      <c r="F1921" t="s">
        <v>24067</v>
      </c>
      <c r="G1921">
        <f t="shared" ca="1" si="408"/>
        <v>9239328928</v>
      </c>
      <c r="H1921" t="s">
        <v>6519</v>
      </c>
      <c r="I1921">
        <v>49002</v>
      </c>
      <c r="J1921" t="str">
        <f t="shared" ca="1" si="409"/>
        <v>Male</v>
      </c>
      <c r="K1921">
        <f t="shared" ca="1" si="410"/>
        <v>38</v>
      </c>
      <c r="L1921" t="str">
        <f t="shared" ca="1" si="411"/>
        <v>Adult</v>
      </c>
      <c r="M1921" t="str">
        <f t="shared" ca="1" si="412"/>
        <v>No</v>
      </c>
      <c r="N1921" t="str">
        <f t="shared" ca="1" si="412"/>
        <v>Yes</v>
      </c>
      <c r="O1921" t="str">
        <f t="shared" ca="1" si="412"/>
        <v>No</v>
      </c>
      <c r="P1921" t="str">
        <f t="shared" ca="1" si="407"/>
        <v>Yes</v>
      </c>
      <c r="Q1921" t="str">
        <f t="shared" ca="1" si="407"/>
        <v>No</v>
      </c>
      <c r="R1921">
        <f t="shared" ca="1" si="413"/>
        <v>1</v>
      </c>
      <c r="S1921">
        <f t="shared" ca="1" si="414"/>
        <v>0</v>
      </c>
      <c r="T1921">
        <f t="shared" ca="1" si="415"/>
        <v>3</v>
      </c>
      <c r="U1921">
        <f t="shared" ca="1" si="416"/>
        <v>0</v>
      </c>
      <c r="V1921">
        <f t="shared" ca="1" si="417"/>
        <v>4</v>
      </c>
      <c r="W1921">
        <f t="shared" ca="1" si="418"/>
        <v>0</v>
      </c>
      <c r="X1921">
        <f t="shared" ca="1" si="419"/>
        <v>8</v>
      </c>
    </row>
    <row r="1922" spans="1:24" x14ac:dyDescent="0.25">
      <c r="A1922">
        <v>170532</v>
      </c>
      <c r="B1922" t="s">
        <v>6520</v>
      </c>
      <c r="C1922" t="s">
        <v>10</v>
      </c>
      <c r="D1922" t="s">
        <v>6521</v>
      </c>
      <c r="E1922" t="str">
        <f t="shared" ca="1" si="420"/>
        <v>Chelsea</v>
      </c>
      <c r="F1922" t="s">
        <v>24067</v>
      </c>
      <c r="G1922">
        <f t="shared" ca="1" si="408"/>
        <v>3815388028</v>
      </c>
      <c r="H1922" t="s">
        <v>6523</v>
      </c>
      <c r="I1922" t="s">
        <v>6522</v>
      </c>
      <c r="J1922" t="str">
        <f t="shared" ca="1" si="409"/>
        <v>Male</v>
      </c>
      <c r="K1922">
        <f t="shared" ca="1" si="410"/>
        <v>57</v>
      </c>
      <c r="L1922" t="str">
        <f t="shared" ca="1" si="411"/>
        <v>Adult</v>
      </c>
      <c r="M1922" t="str">
        <f t="shared" ca="1" si="412"/>
        <v>No</v>
      </c>
      <c r="N1922" t="str">
        <f t="shared" ca="1" si="412"/>
        <v>Yes</v>
      </c>
      <c r="O1922" t="str">
        <f t="shared" ca="1" si="412"/>
        <v>Yes</v>
      </c>
      <c r="P1922" t="str">
        <f t="shared" ca="1" si="412"/>
        <v>No</v>
      </c>
      <c r="Q1922" t="str">
        <f t="shared" ca="1" si="412"/>
        <v>No</v>
      </c>
      <c r="R1922">
        <f t="shared" ca="1" si="413"/>
        <v>1</v>
      </c>
      <c r="S1922">
        <f t="shared" ca="1" si="414"/>
        <v>0</v>
      </c>
      <c r="T1922">
        <f t="shared" ca="1" si="415"/>
        <v>5</v>
      </c>
      <c r="U1922">
        <f t="shared" ca="1" si="416"/>
        <v>0</v>
      </c>
      <c r="V1922">
        <f t="shared" ca="1" si="417"/>
        <v>0</v>
      </c>
      <c r="W1922">
        <f t="shared" ca="1" si="418"/>
        <v>0</v>
      </c>
      <c r="X1922">
        <f t="shared" ca="1" si="419"/>
        <v>6</v>
      </c>
    </row>
    <row r="1923" spans="1:24" x14ac:dyDescent="0.25">
      <c r="A1923">
        <v>170541</v>
      </c>
      <c r="B1923" t="s">
        <v>6524</v>
      </c>
      <c r="C1923" t="s">
        <v>10</v>
      </c>
      <c r="D1923" t="s">
        <v>6525</v>
      </c>
      <c r="E1923" t="str">
        <f t="shared" ca="1" si="420"/>
        <v>Brookline</v>
      </c>
      <c r="F1923" t="s">
        <v>24067</v>
      </c>
      <c r="G1923">
        <f t="shared" ref="G1923:G1986" ca="1" si="421">RANDBETWEEN(1000000000,9999999999)</f>
        <v>4512872644</v>
      </c>
      <c r="H1923" t="s">
        <v>6527</v>
      </c>
      <c r="I1923" t="s">
        <v>6526</v>
      </c>
      <c r="J1923" t="str">
        <f t="shared" ref="J1923:J1986" ca="1" si="422">CHOOSE(RANDBETWEEN(1,2),"Male","Female")</f>
        <v>Female</v>
      </c>
      <c r="K1923">
        <f t="shared" ref="K1923:K1986" ca="1" si="423">RANDBETWEEN(15,70)</f>
        <v>67</v>
      </c>
      <c r="L1923" t="str">
        <f t="shared" ref="L1923:L1986" ca="1" si="424">IF(AND(K1923&gt;=12, K1923 &lt; 18), "Adoloscent", "Adult")</f>
        <v>Adult</v>
      </c>
      <c r="M1923" t="str">
        <f t="shared" ref="M1923:P1986" ca="1" si="425">CHOOSE(RANDBETWEEN(1,2),"Yes","No")</f>
        <v>No</v>
      </c>
      <c r="N1923" t="str">
        <f t="shared" ca="1" si="425"/>
        <v>Yes</v>
      </c>
      <c r="O1923" t="str">
        <f t="shared" ca="1" si="425"/>
        <v>No</v>
      </c>
      <c r="P1923" t="str">
        <f t="shared" ca="1" si="425"/>
        <v>No</v>
      </c>
      <c r="Q1923" t="str">
        <f t="shared" ref="Q1923:Q1986" ca="1" si="426">CHOOSE(RANDBETWEEN(1,2),"Yes","No")</f>
        <v>Yes</v>
      </c>
      <c r="R1923">
        <f t="shared" ref="R1923:R1986" ca="1" si="427">CHOOSE(RANDBETWEEN(1,5),1,2,3,4,5)</f>
        <v>4</v>
      </c>
      <c r="S1923">
        <f t="shared" ref="S1923:S1986" ca="1" si="428">IF(R1923&gt;=4,5,IF(AND(R1923&gt;=2,R1923&lt;=3),3,IF(R1923=1,0)))</f>
        <v>5</v>
      </c>
      <c r="T1923">
        <f t="shared" ref="T1923:T1986" ca="1" si="429">IF(AND(O1923="Yes",N1923="Yes"),5,IF(OR(O1923="Yes",N1923="Yes"),3,IF(AND(O1923="No",N1923="No"),0)))</f>
        <v>3</v>
      </c>
      <c r="U1923">
        <f t="shared" ref="U1923:U1986" ca="1" si="430">IF(M1923="Yes",3,0)</f>
        <v>0</v>
      </c>
      <c r="V1923">
        <f t="shared" ref="V1923:V1986" ca="1" si="431">IF(P1923="Yes",4,0)</f>
        <v>0</v>
      </c>
      <c r="W1923">
        <f t="shared" ref="W1923:W1986" ca="1" si="432">IF(Q1923="Yes",4,0)</f>
        <v>4</v>
      </c>
      <c r="X1923">
        <f t="shared" ref="X1923:X1986" ca="1" si="433">SUM(R1923:W1923)</f>
        <v>16</v>
      </c>
    </row>
    <row r="1924" spans="1:24" x14ac:dyDescent="0.25">
      <c r="A1924">
        <v>170550</v>
      </c>
      <c r="B1924" t="s">
        <v>6528</v>
      </c>
      <c r="C1924" t="s">
        <v>10</v>
      </c>
      <c r="D1924" t="s">
        <v>6529</v>
      </c>
      <c r="E1924" t="str">
        <f t="shared" ref="E1924:E1987" ca="1" si="434">CHOOSE(RANDBETWEEN(1,15),"Boston","Winthrop","Revere","Chelsea","Everett","Somerville", "Cambridge","Watertown", "Newton","Brookline", "Needham", "Dedham", "Canton"," Milton", "Quincy")</f>
        <v>Chelsea</v>
      </c>
      <c r="F1924" t="s">
        <v>24067</v>
      </c>
      <c r="G1924">
        <f t="shared" ca="1" si="421"/>
        <v>1800765780</v>
      </c>
      <c r="H1924" t="s">
        <v>6531</v>
      </c>
      <c r="I1924" t="s">
        <v>6530</v>
      </c>
      <c r="J1924" t="str">
        <f t="shared" ca="1" si="422"/>
        <v>Female</v>
      </c>
      <c r="K1924">
        <f t="shared" ca="1" si="423"/>
        <v>65</v>
      </c>
      <c r="L1924" t="str">
        <f t="shared" ca="1" si="424"/>
        <v>Adult</v>
      </c>
      <c r="M1924" t="str">
        <f t="shared" ca="1" si="425"/>
        <v>Yes</v>
      </c>
      <c r="N1924" t="str">
        <f t="shared" ca="1" si="425"/>
        <v>Yes</v>
      </c>
      <c r="O1924" t="str">
        <f t="shared" ca="1" si="425"/>
        <v>Yes</v>
      </c>
      <c r="P1924" t="str">
        <f t="shared" ca="1" si="425"/>
        <v>Yes</v>
      </c>
      <c r="Q1924" t="str">
        <f t="shared" ca="1" si="426"/>
        <v>Yes</v>
      </c>
      <c r="R1924">
        <f t="shared" ca="1" si="427"/>
        <v>2</v>
      </c>
      <c r="S1924">
        <f t="shared" ca="1" si="428"/>
        <v>3</v>
      </c>
      <c r="T1924">
        <f t="shared" ca="1" si="429"/>
        <v>5</v>
      </c>
      <c r="U1924">
        <f t="shared" ca="1" si="430"/>
        <v>3</v>
      </c>
      <c r="V1924">
        <f t="shared" ca="1" si="431"/>
        <v>4</v>
      </c>
      <c r="W1924">
        <f t="shared" ca="1" si="432"/>
        <v>4</v>
      </c>
      <c r="X1924">
        <f t="shared" ca="1" si="433"/>
        <v>21</v>
      </c>
    </row>
    <row r="1925" spans="1:24" x14ac:dyDescent="0.25">
      <c r="A1925">
        <v>170587</v>
      </c>
      <c r="B1925" t="s">
        <v>6532</v>
      </c>
      <c r="C1925" t="s">
        <v>10</v>
      </c>
      <c r="D1925" t="s">
        <v>6533</v>
      </c>
      <c r="E1925" t="str">
        <f t="shared" ca="1" si="434"/>
        <v xml:space="preserve"> Milton</v>
      </c>
      <c r="F1925" t="s">
        <v>24067</v>
      </c>
      <c r="G1925">
        <f t="shared" ca="1" si="421"/>
        <v>6960150726</v>
      </c>
      <c r="H1925" t="s">
        <v>6534</v>
      </c>
      <c r="I1925">
        <v>48653</v>
      </c>
      <c r="J1925" t="str">
        <f t="shared" ca="1" si="422"/>
        <v>Male</v>
      </c>
      <c r="K1925">
        <f t="shared" ca="1" si="423"/>
        <v>49</v>
      </c>
      <c r="L1925" t="str">
        <f t="shared" ca="1" si="424"/>
        <v>Adult</v>
      </c>
      <c r="M1925" t="str">
        <f t="shared" ca="1" si="425"/>
        <v>No</v>
      </c>
      <c r="N1925" t="str">
        <f t="shared" ca="1" si="425"/>
        <v>Yes</v>
      </c>
      <c r="O1925" t="str">
        <f t="shared" ca="1" si="425"/>
        <v>No</v>
      </c>
      <c r="P1925" t="str">
        <f t="shared" ca="1" si="425"/>
        <v>Yes</v>
      </c>
      <c r="Q1925" t="str">
        <f t="shared" ca="1" si="426"/>
        <v>No</v>
      </c>
      <c r="R1925">
        <f t="shared" ca="1" si="427"/>
        <v>2</v>
      </c>
      <c r="S1925">
        <f t="shared" ca="1" si="428"/>
        <v>3</v>
      </c>
      <c r="T1925">
        <f t="shared" ca="1" si="429"/>
        <v>3</v>
      </c>
      <c r="U1925">
        <f t="shared" ca="1" si="430"/>
        <v>0</v>
      </c>
      <c r="V1925">
        <f t="shared" ca="1" si="431"/>
        <v>4</v>
      </c>
      <c r="W1925">
        <f t="shared" ca="1" si="432"/>
        <v>0</v>
      </c>
      <c r="X1925">
        <f t="shared" ca="1" si="433"/>
        <v>12</v>
      </c>
    </row>
    <row r="1926" spans="1:24" x14ac:dyDescent="0.25">
      <c r="A1926">
        <v>170611</v>
      </c>
      <c r="B1926" t="s">
        <v>6535</v>
      </c>
      <c r="C1926" t="s">
        <v>10</v>
      </c>
      <c r="D1926" t="s">
        <v>6536</v>
      </c>
      <c r="E1926" t="str">
        <f t="shared" ca="1" si="434"/>
        <v>Newton</v>
      </c>
      <c r="F1926" t="s">
        <v>24067</v>
      </c>
      <c r="G1926">
        <f t="shared" ca="1" si="421"/>
        <v>2646833124</v>
      </c>
      <c r="H1926" t="s">
        <v>6537</v>
      </c>
      <c r="I1926">
        <v>48161</v>
      </c>
      <c r="J1926" t="str">
        <f t="shared" ca="1" si="422"/>
        <v>Male</v>
      </c>
      <c r="K1926">
        <f t="shared" ca="1" si="423"/>
        <v>33</v>
      </c>
      <c r="L1926" t="str">
        <f t="shared" ca="1" si="424"/>
        <v>Adult</v>
      </c>
      <c r="M1926" t="str">
        <f t="shared" ca="1" si="425"/>
        <v>No</v>
      </c>
      <c r="N1926" t="str">
        <f t="shared" ca="1" si="425"/>
        <v>No</v>
      </c>
      <c r="O1926" t="str">
        <f t="shared" ca="1" si="425"/>
        <v>Yes</v>
      </c>
      <c r="P1926" t="str">
        <f t="shared" ca="1" si="425"/>
        <v>Yes</v>
      </c>
      <c r="Q1926" t="str">
        <f t="shared" ca="1" si="426"/>
        <v>No</v>
      </c>
      <c r="R1926">
        <f t="shared" ca="1" si="427"/>
        <v>2</v>
      </c>
      <c r="S1926">
        <f t="shared" ca="1" si="428"/>
        <v>3</v>
      </c>
      <c r="T1926">
        <f t="shared" ca="1" si="429"/>
        <v>3</v>
      </c>
      <c r="U1926">
        <f t="shared" ca="1" si="430"/>
        <v>0</v>
      </c>
      <c r="V1926">
        <f t="shared" ca="1" si="431"/>
        <v>4</v>
      </c>
      <c r="W1926">
        <f t="shared" ca="1" si="432"/>
        <v>0</v>
      </c>
      <c r="X1926">
        <f t="shared" ca="1" si="433"/>
        <v>12</v>
      </c>
    </row>
    <row r="1927" spans="1:24" x14ac:dyDescent="0.25">
      <c r="A1927">
        <v>170620</v>
      </c>
      <c r="B1927" t="s">
        <v>6538</v>
      </c>
      <c r="C1927" t="s">
        <v>10</v>
      </c>
      <c r="D1927" t="s">
        <v>6539</v>
      </c>
      <c r="E1927" t="str">
        <f t="shared" ca="1" si="434"/>
        <v>Winthrop</v>
      </c>
      <c r="F1927" t="s">
        <v>24067</v>
      </c>
      <c r="G1927">
        <f t="shared" ca="1" si="421"/>
        <v>2194176883</v>
      </c>
      <c r="H1927" t="s">
        <v>6541</v>
      </c>
      <c r="I1927" t="s">
        <v>6540</v>
      </c>
      <c r="J1927" t="str">
        <f t="shared" ca="1" si="422"/>
        <v>Female</v>
      </c>
      <c r="K1927">
        <f t="shared" ca="1" si="423"/>
        <v>16</v>
      </c>
      <c r="L1927" t="str">
        <f t="shared" ca="1" si="424"/>
        <v>Adoloscent</v>
      </c>
      <c r="M1927" t="str">
        <f t="shared" ca="1" si="425"/>
        <v>No</v>
      </c>
      <c r="N1927" t="str">
        <f t="shared" ca="1" si="425"/>
        <v>No</v>
      </c>
      <c r="O1927" t="str">
        <f t="shared" ca="1" si="425"/>
        <v>No</v>
      </c>
      <c r="P1927" t="str">
        <f t="shared" ca="1" si="425"/>
        <v>Yes</v>
      </c>
      <c r="Q1927" t="str">
        <f t="shared" ca="1" si="426"/>
        <v>Yes</v>
      </c>
      <c r="R1927">
        <f t="shared" ca="1" si="427"/>
        <v>4</v>
      </c>
      <c r="S1927">
        <f t="shared" ca="1" si="428"/>
        <v>5</v>
      </c>
      <c r="T1927">
        <f t="shared" ca="1" si="429"/>
        <v>0</v>
      </c>
      <c r="U1927">
        <f t="shared" ca="1" si="430"/>
        <v>0</v>
      </c>
      <c r="V1927">
        <f t="shared" ca="1" si="431"/>
        <v>4</v>
      </c>
      <c r="W1927">
        <f t="shared" ca="1" si="432"/>
        <v>4</v>
      </c>
      <c r="X1927">
        <f t="shared" ca="1" si="433"/>
        <v>17</v>
      </c>
    </row>
    <row r="1928" spans="1:24" x14ac:dyDescent="0.25">
      <c r="A1928">
        <v>170639</v>
      </c>
      <c r="B1928" t="s">
        <v>6542</v>
      </c>
      <c r="C1928" t="s">
        <v>10</v>
      </c>
      <c r="D1928" t="s">
        <v>6543</v>
      </c>
      <c r="E1928" t="str">
        <f t="shared" ca="1" si="434"/>
        <v>Chelsea</v>
      </c>
      <c r="F1928" t="s">
        <v>24067</v>
      </c>
      <c r="G1928">
        <f t="shared" ca="1" si="421"/>
        <v>7816228131</v>
      </c>
      <c r="H1928" t="s">
        <v>6544</v>
      </c>
      <c r="I1928">
        <v>49783</v>
      </c>
      <c r="J1928" t="str">
        <f t="shared" ca="1" si="422"/>
        <v>Female</v>
      </c>
      <c r="K1928">
        <f t="shared" ca="1" si="423"/>
        <v>68</v>
      </c>
      <c r="L1928" t="str">
        <f t="shared" ca="1" si="424"/>
        <v>Adult</v>
      </c>
      <c r="M1928" t="str">
        <f t="shared" ca="1" si="425"/>
        <v>Yes</v>
      </c>
      <c r="N1928" t="str">
        <f t="shared" ca="1" si="425"/>
        <v>No</v>
      </c>
      <c r="O1928" t="str">
        <f t="shared" ca="1" si="425"/>
        <v>No</v>
      </c>
      <c r="P1928" t="str">
        <f t="shared" ca="1" si="425"/>
        <v>No</v>
      </c>
      <c r="Q1928" t="str">
        <f t="shared" ca="1" si="426"/>
        <v>Yes</v>
      </c>
      <c r="R1928">
        <f t="shared" ca="1" si="427"/>
        <v>1</v>
      </c>
      <c r="S1928">
        <f t="shared" ca="1" si="428"/>
        <v>0</v>
      </c>
      <c r="T1928">
        <f t="shared" ca="1" si="429"/>
        <v>0</v>
      </c>
      <c r="U1928">
        <f t="shared" ca="1" si="430"/>
        <v>3</v>
      </c>
      <c r="V1928">
        <f t="shared" ca="1" si="431"/>
        <v>0</v>
      </c>
      <c r="W1928">
        <f t="shared" ca="1" si="432"/>
        <v>4</v>
      </c>
      <c r="X1928">
        <f t="shared" ca="1" si="433"/>
        <v>8</v>
      </c>
    </row>
    <row r="1929" spans="1:24" x14ac:dyDescent="0.25">
      <c r="A1929">
        <v>170657</v>
      </c>
      <c r="B1929" t="s">
        <v>6545</v>
      </c>
      <c r="C1929" t="s">
        <v>10</v>
      </c>
      <c r="D1929" t="s">
        <v>6546</v>
      </c>
      <c r="E1929" t="str">
        <f t="shared" ca="1" si="434"/>
        <v>Canton</v>
      </c>
      <c r="F1929" t="s">
        <v>24067</v>
      </c>
      <c r="G1929">
        <f t="shared" ca="1" si="421"/>
        <v>5673845845</v>
      </c>
      <c r="H1929" t="s">
        <v>6548</v>
      </c>
      <c r="I1929" t="s">
        <v>6547</v>
      </c>
      <c r="J1929" t="str">
        <f t="shared" ca="1" si="422"/>
        <v>Male</v>
      </c>
      <c r="K1929">
        <f t="shared" ca="1" si="423"/>
        <v>63</v>
      </c>
      <c r="L1929" t="str">
        <f t="shared" ca="1" si="424"/>
        <v>Adult</v>
      </c>
      <c r="M1929" t="str">
        <f t="shared" ca="1" si="425"/>
        <v>No</v>
      </c>
      <c r="N1929" t="str">
        <f t="shared" ca="1" si="425"/>
        <v>Yes</v>
      </c>
      <c r="O1929" t="str">
        <f t="shared" ca="1" si="425"/>
        <v>No</v>
      </c>
      <c r="P1929" t="str">
        <f t="shared" ca="1" si="425"/>
        <v>Yes</v>
      </c>
      <c r="Q1929" t="str">
        <f t="shared" ca="1" si="426"/>
        <v>No</v>
      </c>
      <c r="R1929">
        <f t="shared" ca="1" si="427"/>
        <v>4</v>
      </c>
      <c r="S1929">
        <f t="shared" ca="1" si="428"/>
        <v>5</v>
      </c>
      <c r="T1929">
        <f t="shared" ca="1" si="429"/>
        <v>3</v>
      </c>
      <c r="U1929">
        <f t="shared" ca="1" si="430"/>
        <v>0</v>
      </c>
      <c r="V1929">
        <f t="shared" ca="1" si="431"/>
        <v>4</v>
      </c>
      <c r="W1929">
        <f t="shared" ca="1" si="432"/>
        <v>0</v>
      </c>
      <c r="X1929">
        <f t="shared" ca="1" si="433"/>
        <v>16</v>
      </c>
    </row>
    <row r="1930" spans="1:24" x14ac:dyDescent="0.25">
      <c r="A1930">
        <v>170675</v>
      </c>
      <c r="B1930" t="s">
        <v>6549</v>
      </c>
      <c r="C1930" t="s">
        <v>10</v>
      </c>
      <c r="D1930" t="s">
        <v>6550</v>
      </c>
      <c r="E1930" t="str">
        <f t="shared" ca="1" si="434"/>
        <v>Watertown</v>
      </c>
      <c r="F1930" t="s">
        <v>24067</v>
      </c>
      <c r="G1930">
        <f t="shared" ca="1" si="421"/>
        <v>7369138492</v>
      </c>
      <c r="H1930" t="s">
        <v>6552</v>
      </c>
      <c r="I1930" t="s">
        <v>6551</v>
      </c>
      <c r="J1930" t="str">
        <f t="shared" ca="1" si="422"/>
        <v>Male</v>
      </c>
      <c r="K1930">
        <f t="shared" ca="1" si="423"/>
        <v>26</v>
      </c>
      <c r="L1930" t="str">
        <f t="shared" ca="1" si="424"/>
        <v>Adult</v>
      </c>
      <c r="M1930" t="str">
        <f t="shared" ca="1" si="425"/>
        <v>Yes</v>
      </c>
      <c r="N1930" t="str">
        <f t="shared" ca="1" si="425"/>
        <v>No</v>
      </c>
      <c r="O1930" t="str">
        <f t="shared" ca="1" si="425"/>
        <v>Yes</v>
      </c>
      <c r="P1930" t="str">
        <f t="shared" ca="1" si="425"/>
        <v>Yes</v>
      </c>
      <c r="Q1930" t="str">
        <f t="shared" ca="1" si="426"/>
        <v>Yes</v>
      </c>
      <c r="R1930">
        <f t="shared" ca="1" si="427"/>
        <v>4</v>
      </c>
      <c r="S1930">
        <f t="shared" ca="1" si="428"/>
        <v>5</v>
      </c>
      <c r="T1930">
        <f t="shared" ca="1" si="429"/>
        <v>3</v>
      </c>
      <c r="U1930">
        <f t="shared" ca="1" si="430"/>
        <v>3</v>
      </c>
      <c r="V1930">
        <f t="shared" ca="1" si="431"/>
        <v>4</v>
      </c>
      <c r="W1930">
        <f t="shared" ca="1" si="432"/>
        <v>4</v>
      </c>
      <c r="X1930">
        <f t="shared" ca="1" si="433"/>
        <v>23</v>
      </c>
    </row>
    <row r="1931" spans="1:24" x14ac:dyDescent="0.25">
      <c r="A1931">
        <v>170736</v>
      </c>
      <c r="B1931" t="s">
        <v>6553</v>
      </c>
      <c r="C1931" t="s">
        <v>10</v>
      </c>
      <c r="D1931" t="s">
        <v>6554</v>
      </c>
      <c r="E1931" t="str">
        <f t="shared" ca="1" si="434"/>
        <v>Newton</v>
      </c>
      <c r="F1931" t="s">
        <v>24067</v>
      </c>
      <c r="G1931">
        <f t="shared" ca="1" si="421"/>
        <v>8809699250</v>
      </c>
      <c r="H1931" t="s">
        <v>6555</v>
      </c>
      <c r="I1931">
        <v>48858</v>
      </c>
      <c r="J1931" t="str">
        <f t="shared" ca="1" si="422"/>
        <v>Male</v>
      </c>
      <c r="K1931">
        <f t="shared" ca="1" si="423"/>
        <v>59</v>
      </c>
      <c r="L1931" t="str">
        <f t="shared" ca="1" si="424"/>
        <v>Adult</v>
      </c>
      <c r="M1931" t="str">
        <f t="shared" ca="1" si="425"/>
        <v>Yes</v>
      </c>
      <c r="N1931" t="str">
        <f t="shared" ca="1" si="425"/>
        <v>Yes</v>
      </c>
      <c r="O1931" t="str">
        <f t="shared" ca="1" si="425"/>
        <v>Yes</v>
      </c>
      <c r="P1931" t="str">
        <f t="shared" ca="1" si="425"/>
        <v>Yes</v>
      </c>
      <c r="Q1931" t="str">
        <f t="shared" ca="1" si="426"/>
        <v>Yes</v>
      </c>
      <c r="R1931">
        <f t="shared" ca="1" si="427"/>
        <v>1</v>
      </c>
      <c r="S1931">
        <f t="shared" ca="1" si="428"/>
        <v>0</v>
      </c>
      <c r="T1931">
        <f t="shared" ca="1" si="429"/>
        <v>5</v>
      </c>
      <c r="U1931">
        <f t="shared" ca="1" si="430"/>
        <v>3</v>
      </c>
      <c r="V1931">
        <f t="shared" ca="1" si="431"/>
        <v>4</v>
      </c>
      <c r="W1931">
        <f t="shared" ca="1" si="432"/>
        <v>4</v>
      </c>
      <c r="X1931">
        <f t="shared" ca="1" si="433"/>
        <v>17</v>
      </c>
    </row>
    <row r="1932" spans="1:24" x14ac:dyDescent="0.25">
      <c r="A1932">
        <v>170790</v>
      </c>
      <c r="B1932" t="s">
        <v>6556</v>
      </c>
      <c r="C1932" t="s">
        <v>10</v>
      </c>
      <c r="D1932" t="s">
        <v>6557</v>
      </c>
      <c r="E1932" t="str">
        <f t="shared" ca="1" si="434"/>
        <v xml:space="preserve"> Milton</v>
      </c>
      <c r="F1932" t="s">
        <v>24067</v>
      </c>
      <c r="G1932">
        <f t="shared" ca="1" si="421"/>
        <v>6959925566</v>
      </c>
      <c r="H1932" t="s">
        <v>6559</v>
      </c>
      <c r="I1932" t="s">
        <v>6558</v>
      </c>
      <c r="J1932" t="str">
        <f t="shared" ca="1" si="422"/>
        <v>Male</v>
      </c>
      <c r="K1932">
        <f t="shared" ca="1" si="423"/>
        <v>41</v>
      </c>
      <c r="L1932" t="str">
        <f t="shared" ca="1" si="424"/>
        <v>Adult</v>
      </c>
      <c r="M1932" t="str">
        <f t="shared" ca="1" si="425"/>
        <v>No</v>
      </c>
      <c r="N1932" t="str">
        <f t="shared" ca="1" si="425"/>
        <v>Yes</v>
      </c>
      <c r="O1932" t="str">
        <f t="shared" ca="1" si="425"/>
        <v>No</v>
      </c>
      <c r="P1932" t="str">
        <f t="shared" ca="1" si="425"/>
        <v>No</v>
      </c>
      <c r="Q1932" t="str">
        <f t="shared" ca="1" si="426"/>
        <v>Yes</v>
      </c>
      <c r="R1932">
        <f t="shared" ca="1" si="427"/>
        <v>3</v>
      </c>
      <c r="S1932">
        <f t="shared" ca="1" si="428"/>
        <v>3</v>
      </c>
      <c r="T1932">
        <f t="shared" ca="1" si="429"/>
        <v>3</v>
      </c>
      <c r="U1932">
        <f t="shared" ca="1" si="430"/>
        <v>0</v>
      </c>
      <c r="V1932">
        <f t="shared" ca="1" si="431"/>
        <v>0</v>
      </c>
      <c r="W1932">
        <f t="shared" ca="1" si="432"/>
        <v>4</v>
      </c>
      <c r="X1932">
        <f t="shared" ca="1" si="433"/>
        <v>13</v>
      </c>
    </row>
    <row r="1933" spans="1:24" x14ac:dyDescent="0.25">
      <c r="A1933">
        <v>170806</v>
      </c>
      <c r="B1933" t="s">
        <v>6560</v>
      </c>
      <c r="C1933" t="s">
        <v>10</v>
      </c>
      <c r="D1933" t="s">
        <v>6561</v>
      </c>
      <c r="E1933" t="str">
        <f t="shared" ca="1" si="434"/>
        <v>Winthrop</v>
      </c>
      <c r="F1933" t="s">
        <v>24067</v>
      </c>
      <c r="G1933">
        <f t="shared" ca="1" si="421"/>
        <v>7488222701</v>
      </c>
      <c r="H1933" t="s">
        <v>6563</v>
      </c>
      <c r="I1933" t="s">
        <v>6562</v>
      </c>
      <c r="J1933" t="str">
        <f t="shared" ca="1" si="422"/>
        <v>Female</v>
      </c>
      <c r="K1933">
        <f t="shared" ca="1" si="423"/>
        <v>58</v>
      </c>
      <c r="L1933" t="str">
        <f t="shared" ca="1" si="424"/>
        <v>Adult</v>
      </c>
      <c r="M1933" t="str">
        <f t="shared" ca="1" si="425"/>
        <v>Yes</v>
      </c>
      <c r="N1933" t="str">
        <f t="shared" ca="1" si="425"/>
        <v>Yes</v>
      </c>
      <c r="O1933" t="str">
        <f t="shared" ca="1" si="425"/>
        <v>Yes</v>
      </c>
      <c r="P1933" t="str">
        <f t="shared" ca="1" si="425"/>
        <v>No</v>
      </c>
      <c r="Q1933" t="str">
        <f t="shared" ca="1" si="426"/>
        <v>Yes</v>
      </c>
      <c r="R1933">
        <f t="shared" ca="1" si="427"/>
        <v>1</v>
      </c>
      <c r="S1933">
        <f t="shared" ca="1" si="428"/>
        <v>0</v>
      </c>
      <c r="T1933">
        <f t="shared" ca="1" si="429"/>
        <v>5</v>
      </c>
      <c r="U1933">
        <f t="shared" ca="1" si="430"/>
        <v>3</v>
      </c>
      <c r="V1933">
        <f t="shared" ca="1" si="431"/>
        <v>0</v>
      </c>
      <c r="W1933">
        <f t="shared" ca="1" si="432"/>
        <v>4</v>
      </c>
      <c r="X1933">
        <f t="shared" ca="1" si="433"/>
        <v>13</v>
      </c>
    </row>
    <row r="1934" spans="1:24" x14ac:dyDescent="0.25">
      <c r="A1934">
        <v>170842</v>
      </c>
      <c r="B1934" t="s">
        <v>6564</v>
      </c>
      <c r="C1934" t="s">
        <v>10</v>
      </c>
      <c r="D1934" t="s">
        <v>6565</v>
      </c>
      <c r="E1934" t="str">
        <f t="shared" ca="1" si="434"/>
        <v>Chelsea</v>
      </c>
      <c r="F1934" t="s">
        <v>24067</v>
      </c>
      <c r="G1934">
        <f t="shared" ca="1" si="421"/>
        <v>6743606674</v>
      </c>
      <c r="H1934" t="s">
        <v>6567</v>
      </c>
      <c r="I1934" t="s">
        <v>6566</v>
      </c>
      <c r="J1934" t="str">
        <f t="shared" ca="1" si="422"/>
        <v>Female</v>
      </c>
      <c r="K1934">
        <f t="shared" ca="1" si="423"/>
        <v>69</v>
      </c>
      <c r="L1934" t="str">
        <f t="shared" ca="1" si="424"/>
        <v>Adult</v>
      </c>
      <c r="M1934" t="str">
        <f t="shared" ca="1" si="425"/>
        <v>No</v>
      </c>
      <c r="N1934" t="str">
        <f t="shared" ca="1" si="425"/>
        <v>No</v>
      </c>
      <c r="O1934" t="str">
        <f t="shared" ca="1" si="425"/>
        <v>No</v>
      </c>
      <c r="P1934" t="str">
        <f t="shared" ca="1" si="425"/>
        <v>No</v>
      </c>
      <c r="Q1934" t="str">
        <f t="shared" ca="1" si="426"/>
        <v>Yes</v>
      </c>
      <c r="R1934">
        <f t="shared" ca="1" si="427"/>
        <v>2</v>
      </c>
      <c r="S1934">
        <f t="shared" ca="1" si="428"/>
        <v>3</v>
      </c>
      <c r="T1934">
        <f t="shared" ca="1" si="429"/>
        <v>0</v>
      </c>
      <c r="U1934">
        <f t="shared" ca="1" si="430"/>
        <v>0</v>
      </c>
      <c r="V1934">
        <f t="shared" ca="1" si="431"/>
        <v>0</v>
      </c>
      <c r="W1934">
        <f t="shared" ca="1" si="432"/>
        <v>4</v>
      </c>
      <c r="X1934">
        <f t="shared" ca="1" si="433"/>
        <v>9</v>
      </c>
    </row>
    <row r="1935" spans="1:24" x14ac:dyDescent="0.25">
      <c r="A1935">
        <v>170967</v>
      </c>
      <c r="B1935" t="s">
        <v>6568</v>
      </c>
      <c r="C1935" t="s">
        <v>10</v>
      </c>
      <c r="D1935" t="s">
        <v>6569</v>
      </c>
      <c r="E1935" t="str">
        <f t="shared" ca="1" si="434"/>
        <v>Somerville</v>
      </c>
      <c r="F1935" t="s">
        <v>24067</v>
      </c>
      <c r="G1935">
        <f t="shared" ca="1" si="421"/>
        <v>9172862506</v>
      </c>
      <c r="H1935" t="s">
        <v>6570</v>
      </c>
      <c r="I1935">
        <v>48307</v>
      </c>
      <c r="J1935" t="str">
        <f t="shared" ca="1" si="422"/>
        <v>Male</v>
      </c>
      <c r="K1935">
        <f t="shared" ca="1" si="423"/>
        <v>18</v>
      </c>
      <c r="L1935" t="str">
        <f t="shared" ca="1" si="424"/>
        <v>Adult</v>
      </c>
      <c r="M1935" t="str">
        <f t="shared" ca="1" si="425"/>
        <v>No</v>
      </c>
      <c r="N1935" t="str">
        <f t="shared" ca="1" si="425"/>
        <v>No</v>
      </c>
      <c r="O1935" t="str">
        <f t="shared" ca="1" si="425"/>
        <v>Yes</v>
      </c>
      <c r="P1935" t="str">
        <f t="shared" ca="1" si="425"/>
        <v>No</v>
      </c>
      <c r="Q1935" t="str">
        <f t="shared" ca="1" si="426"/>
        <v>No</v>
      </c>
      <c r="R1935">
        <f t="shared" ca="1" si="427"/>
        <v>5</v>
      </c>
      <c r="S1935">
        <f t="shared" ca="1" si="428"/>
        <v>5</v>
      </c>
      <c r="T1935">
        <f t="shared" ca="1" si="429"/>
        <v>3</v>
      </c>
      <c r="U1935">
        <f t="shared" ca="1" si="430"/>
        <v>0</v>
      </c>
      <c r="V1935">
        <f t="shared" ca="1" si="431"/>
        <v>0</v>
      </c>
      <c r="W1935">
        <f t="shared" ca="1" si="432"/>
        <v>0</v>
      </c>
      <c r="X1935">
        <f t="shared" ca="1" si="433"/>
        <v>13</v>
      </c>
    </row>
    <row r="1936" spans="1:24" x14ac:dyDescent="0.25">
      <c r="A1936">
        <v>170976</v>
      </c>
      <c r="B1936" t="s">
        <v>6571</v>
      </c>
      <c r="C1936" t="s">
        <v>10</v>
      </c>
      <c r="D1936" t="s">
        <v>6572</v>
      </c>
      <c r="E1936" t="str">
        <f t="shared" ca="1" si="434"/>
        <v>Needham</v>
      </c>
      <c r="F1936" t="s">
        <v>24067</v>
      </c>
      <c r="G1936">
        <f t="shared" ca="1" si="421"/>
        <v>6461798106</v>
      </c>
      <c r="H1936" t="s">
        <v>6573</v>
      </c>
      <c r="I1936">
        <v>48109</v>
      </c>
      <c r="J1936" t="str">
        <f t="shared" ca="1" si="422"/>
        <v>Male</v>
      </c>
      <c r="K1936">
        <f t="shared" ca="1" si="423"/>
        <v>20</v>
      </c>
      <c r="L1936" t="str">
        <f t="shared" ca="1" si="424"/>
        <v>Adult</v>
      </c>
      <c r="M1936" t="str">
        <f t="shared" ca="1" si="425"/>
        <v>No</v>
      </c>
      <c r="N1936" t="str">
        <f t="shared" ca="1" si="425"/>
        <v>Yes</v>
      </c>
      <c r="O1936" t="str">
        <f t="shared" ca="1" si="425"/>
        <v>Yes</v>
      </c>
      <c r="P1936" t="str">
        <f t="shared" ca="1" si="425"/>
        <v>No</v>
      </c>
      <c r="Q1936" t="str">
        <f t="shared" ca="1" si="426"/>
        <v>Yes</v>
      </c>
      <c r="R1936">
        <f t="shared" ca="1" si="427"/>
        <v>2</v>
      </c>
      <c r="S1936">
        <f t="shared" ca="1" si="428"/>
        <v>3</v>
      </c>
      <c r="T1936">
        <f t="shared" ca="1" si="429"/>
        <v>5</v>
      </c>
      <c r="U1936">
        <f t="shared" ca="1" si="430"/>
        <v>0</v>
      </c>
      <c r="V1936">
        <f t="shared" ca="1" si="431"/>
        <v>0</v>
      </c>
      <c r="W1936">
        <f t="shared" ca="1" si="432"/>
        <v>4</v>
      </c>
      <c r="X1936">
        <f t="shared" ca="1" si="433"/>
        <v>14</v>
      </c>
    </row>
    <row r="1937" spans="1:24" x14ac:dyDescent="0.25">
      <c r="A1937">
        <v>171012</v>
      </c>
      <c r="B1937" t="s">
        <v>6574</v>
      </c>
      <c r="C1937" t="s">
        <v>10</v>
      </c>
      <c r="D1937" t="s">
        <v>6575</v>
      </c>
      <c r="E1937" t="str">
        <f t="shared" ca="1" si="434"/>
        <v>Revere</v>
      </c>
      <c r="F1937" t="s">
        <v>24067</v>
      </c>
      <c r="G1937">
        <f t="shared" ca="1" si="421"/>
        <v>5873313997</v>
      </c>
      <c r="H1937" t="s">
        <v>6577</v>
      </c>
      <c r="I1937" t="s">
        <v>6576</v>
      </c>
      <c r="J1937" t="str">
        <f t="shared" ca="1" si="422"/>
        <v>Male</v>
      </c>
      <c r="K1937">
        <f t="shared" ca="1" si="423"/>
        <v>28</v>
      </c>
      <c r="L1937" t="str">
        <f t="shared" ca="1" si="424"/>
        <v>Adult</v>
      </c>
      <c r="M1937" t="str">
        <f t="shared" ca="1" si="425"/>
        <v>Yes</v>
      </c>
      <c r="N1937" t="str">
        <f t="shared" ca="1" si="425"/>
        <v>No</v>
      </c>
      <c r="O1937" t="str">
        <f t="shared" ca="1" si="425"/>
        <v>Yes</v>
      </c>
      <c r="P1937" t="str">
        <f t="shared" ca="1" si="425"/>
        <v>No</v>
      </c>
      <c r="Q1937" t="str">
        <f t="shared" ca="1" si="426"/>
        <v>No</v>
      </c>
      <c r="R1937">
        <f t="shared" ca="1" si="427"/>
        <v>3</v>
      </c>
      <c r="S1937">
        <f t="shared" ca="1" si="428"/>
        <v>3</v>
      </c>
      <c r="T1937">
        <f t="shared" ca="1" si="429"/>
        <v>3</v>
      </c>
      <c r="U1937">
        <f t="shared" ca="1" si="430"/>
        <v>3</v>
      </c>
      <c r="V1937">
        <f t="shared" ca="1" si="431"/>
        <v>0</v>
      </c>
      <c r="W1937">
        <f t="shared" ca="1" si="432"/>
        <v>0</v>
      </c>
      <c r="X1937">
        <f t="shared" ca="1" si="433"/>
        <v>12</v>
      </c>
    </row>
    <row r="1938" spans="1:24" x14ac:dyDescent="0.25">
      <c r="A1938">
        <v>171100</v>
      </c>
      <c r="B1938" t="s">
        <v>6578</v>
      </c>
      <c r="C1938" t="s">
        <v>10</v>
      </c>
      <c r="D1938" t="s">
        <v>610</v>
      </c>
      <c r="E1938" t="str">
        <f t="shared" ca="1" si="434"/>
        <v>Brookline</v>
      </c>
      <c r="F1938" t="s">
        <v>24067</v>
      </c>
      <c r="G1938">
        <f t="shared" ca="1" si="421"/>
        <v>8950756212</v>
      </c>
      <c r="H1938" t="s">
        <v>6580</v>
      </c>
      <c r="I1938" t="s">
        <v>6579</v>
      </c>
      <c r="J1938" t="str">
        <f t="shared" ca="1" si="422"/>
        <v>Male</v>
      </c>
      <c r="K1938">
        <f t="shared" ca="1" si="423"/>
        <v>28</v>
      </c>
      <c r="L1938" t="str">
        <f t="shared" ca="1" si="424"/>
        <v>Adult</v>
      </c>
      <c r="M1938" t="str">
        <f t="shared" ca="1" si="425"/>
        <v>No</v>
      </c>
      <c r="N1938" t="str">
        <f t="shared" ca="1" si="425"/>
        <v>No</v>
      </c>
      <c r="O1938" t="str">
        <f t="shared" ca="1" si="425"/>
        <v>No</v>
      </c>
      <c r="P1938" t="str">
        <f t="shared" ca="1" si="425"/>
        <v>Yes</v>
      </c>
      <c r="Q1938" t="str">
        <f t="shared" ca="1" si="426"/>
        <v>No</v>
      </c>
      <c r="R1938">
        <f t="shared" ca="1" si="427"/>
        <v>2</v>
      </c>
      <c r="S1938">
        <f t="shared" ca="1" si="428"/>
        <v>3</v>
      </c>
      <c r="T1938">
        <f t="shared" ca="1" si="429"/>
        <v>0</v>
      </c>
      <c r="U1938">
        <f t="shared" ca="1" si="430"/>
        <v>0</v>
      </c>
      <c r="V1938">
        <f t="shared" ca="1" si="431"/>
        <v>4</v>
      </c>
      <c r="W1938">
        <f t="shared" ca="1" si="432"/>
        <v>0</v>
      </c>
      <c r="X1938">
        <f t="shared" ca="1" si="433"/>
        <v>9</v>
      </c>
    </row>
    <row r="1939" spans="1:24" x14ac:dyDescent="0.25">
      <c r="A1939">
        <v>171128</v>
      </c>
      <c r="B1939" t="s">
        <v>6581</v>
      </c>
      <c r="C1939" t="s">
        <v>10</v>
      </c>
      <c r="D1939" t="s">
        <v>6582</v>
      </c>
      <c r="E1939" t="str">
        <f t="shared" ca="1" si="434"/>
        <v>Quincy</v>
      </c>
      <c r="F1939" t="s">
        <v>24067</v>
      </c>
      <c r="G1939">
        <f t="shared" ca="1" si="421"/>
        <v>9565264429</v>
      </c>
      <c r="H1939" t="s">
        <v>6584</v>
      </c>
      <c r="I1939" t="s">
        <v>6583</v>
      </c>
      <c r="J1939" t="str">
        <f t="shared" ca="1" si="422"/>
        <v>Female</v>
      </c>
      <c r="K1939">
        <f t="shared" ca="1" si="423"/>
        <v>54</v>
      </c>
      <c r="L1939" t="str">
        <f t="shared" ca="1" si="424"/>
        <v>Adult</v>
      </c>
      <c r="M1939" t="str">
        <f t="shared" ca="1" si="425"/>
        <v>No</v>
      </c>
      <c r="N1939" t="str">
        <f t="shared" ca="1" si="425"/>
        <v>No</v>
      </c>
      <c r="O1939" t="str">
        <f t="shared" ca="1" si="425"/>
        <v>Yes</v>
      </c>
      <c r="P1939" t="str">
        <f t="shared" ca="1" si="425"/>
        <v>No</v>
      </c>
      <c r="Q1939" t="str">
        <f t="shared" ca="1" si="426"/>
        <v>No</v>
      </c>
      <c r="R1939">
        <f t="shared" ca="1" si="427"/>
        <v>5</v>
      </c>
      <c r="S1939">
        <f t="shared" ca="1" si="428"/>
        <v>5</v>
      </c>
      <c r="T1939">
        <f t="shared" ca="1" si="429"/>
        <v>3</v>
      </c>
      <c r="U1939">
        <f t="shared" ca="1" si="430"/>
        <v>0</v>
      </c>
      <c r="V1939">
        <f t="shared" ca="1" si="431"/>
        <v>0</v>
      </c>
      <c r="W1939">
        <f t="shared" ca="1" si="432"/>
        <v>0</v>
      </c>
      <c r="X1939">
        <f t="shared" ca="1" si="433"/>
        <v>13</v>
      </c>
    </row>
    <row r="1940" spans="1:24" x14ac:dyDescent="0.25">
      <c r="A1940">
        <v>171137</v>
      </c>
      <c r="B1940" t="s">
        <v>6585</v>
      </c>
      <c r="C1940" t="s">
        <v>10</v>
      </c>
      <c r="D1940" t="s">
        <v>6586</v>
      </c>
      <c r="E1940" t="str">
        <f t="shared" ca="1" si="434"/>
        <v>Quincy</v>
      </c>
      <c r="F1940" t="s">
        <v>24067</v>
      </c>
      <c r="G1940">
        <f t="shared" ca="1" si="421"/>
        <v>2058807392</v>
      </c>
      <c r="H1940" t="s">
        <v>6588</v>
      </c>
      <c r="I1940" t="s">
        <v>6587</v>
      </c>
      <c r="J1940" t="str">
        <f t="shared" ca="1" si="422"/>
        <v>Male</v>
      </c>
      <c r="K1940">
        <f t="shared" ca="1" si="423"/>
        <v>17</v>
      </c>
      <c r="L1940" t="str">
        <f t="shared" ca="1" si="424"/>
        <v>Adoloscent</v>
      </c>
      <c r="M1940" t="str">
        <f t="shared" ca="1" si="425"/>
        <v>No</v>
      </c>
      <c r="N1940" t="str">
        <f t="shared" ca="1" si="425"/>
        <v>No</v>
      </c>
      <c r="O1940" t="str">
        <f t="shared" ca="1" si="425"/>
        <v>Yes</v>
      </c>
      <c r="P1940" t="str">
        <f t="shared" ca="1" si="425"/>
        <v>Yes</v>
      </c>
      <c r="Q1940" t="str">
        <f t="shared" ca="1" si="426"/>
        <v>No</v>
      </c>
      <c r="R1940">
        <f t="shared" ca="1" si="427"/>
        <v>5</v>
      </c>
      <c r="S1940">
        <f t="shared" ca="1" si="428"/>
        <v>5</v>
      </c>
      <c r="T1940">
        <f t="shared" ca="1" si="429"/>
        <v>3</v>
      </c>
      <c r="U1940">
        <f t="shared" ca="1" si="430"/>
        <v>0</v>
      </c>
      <c r="V1940">
        <f t="shared" ca="1" si="431"/>
        <v>4</v>
      </c>
      <c r="W1940">
        <f t="shared" ca="1" si="432"/>
        <v>0</v>
      </c>
      <c r="X1940">
        <f t="shared" ca="1" si="433"/>
        <v>17</v>
      </c>
    </row>
    <row r="1941" spans="1:24" x14ac:dyDescent="0.25">
      <c r="A1941">
        <v>171146</v>
      </c>
      <c r="B1941" t="s">
        <v>6589</v>
      </c>
      <c r="C1941" t="s">
        <v>10</v>
      </c>
      <c r="D1941" t="s">
        <v>6590</v>
      </c>
      <c r="E1941" t="str">
        <f t="shared" ca="1" si="434"/>
        <v>Canton</v>
      </c>
      <c r="F1941" t="s">
        <v>24067</v>
      </c>
      <c r="G1941">
        <f t="shared" ca="1" si="421"/>
        <v>7641214290</v>
      </c>
      <c r="H1941" t="s">
        <v>6592</v>
      </c>
      <c r="I1941" t="s">
        <v>6591</v>
      </c>
      <c r="J1941" t="str">
        <f t="shared" ca="1" si="422"/>
        <v>Male</v>
      </c>
      <c r="K1941">
        <f t="shared" ca="1" si="423"/>
        <v>20</v>
      </c>
      <c r="L1941" t="str">
        <f t="shared" ca="1" si="424"/>
        <v>Adult</v>
      </c>
      <c r="M1941" t="str">
        <f t="shared" ca="1" si="425"/>
        <v>Yes</v>
      </c>
      <c r="N1941" t="str">
        <f t="shared" ca="1" si="425"/>
        <v>No</v>
      </c>
      <c r="O1941" t="str">
        <f t="shared" ca="1" si="425"/>
        <v>Yes</v>
      </c>
      <c r="P1941" t="str">
        <f t="shared" ca="1" si="425"/>
        <v>No</v>
      </c>
      <c r="Q1941" t="str">
        <f t="shared" ca="1" si="426"/>
        <v>No</v>
      </c>
      <c r="R1941">
        <f t="shared" ca="1" si="427"/>
        <v>1</v>
      </c>
      <c r="S1941">
        <f t="shared" ca="1" si="428"/>
        <v>0</v>
      </c>
      <c r="T1941">
        <f t="shared" ca="1" si="429"/>
        <v>3</v>
      </c>
      <c r="U1941">
        <f t="shared" ca="1" si="430"/>
        <v>3</v>
      </c>
      <c r="V1941">
        <f t="shared" ca="1" si="431"/>
        <v>0</v>
      </c>
      <c r="W1941">
        <f t="shared" ca="1" si="432"/>
        <v>0</v>
      </c>
      <c r="X1941">
        <f t="shared" ca="1" si="433"/>
        <v>7</v>
      </c>
    </row>
    <row r="1942" spans="1:24" x14ac:dyDescent="0.25">
      <c r="A1942">
        <v>171155</v>
      </c>
      <c r="B1942" t="s">
        <v>6593</v>
      </c>
      <c r="C1942" t="s">
        <v>10</v>
      </c>
      <c r="D1942" t="s">
        <v>6594</v>
      </c>
      <c r="E1942" t="str">
        <f t="shared" ca="1" si="434"/>
        <v>Watertown</v>
      </c>
      <c r="F1942" t="s">
        <v>24067</v>
      </c>
      <c r="G1942">
        <f t="shared" ca="1" si="421"/>
        <v>1565754530</v>
      </c>
      <c r="H1942" t="s">
        <v>6596</v>
      </c>
      <c r="I1942" t="s">
        <v>6595</v>
      </c>
      <c r="J1942" t="str">
        <f t="shared" ca="1" si="422"/>
        <v>Male</v>
      </c>
      <c r="K1942">
        <f t="shared" ca="1" si="423"/>
        <v>70</v>
      </c>
      <c r="L1942" t="str">
        <f t="shared" ca="1" si="424"/>
        <v>Adult</v>
      </c>
      <c r="M1942" t="str">
        <f t="shared" ca="1" si="425"/>
        <v>Yes</v>
      </c>
      <c r="N1942" t="str">
        <f t="shared" ca="1" si="425"/>
        <v>No</v>
      </c>
      <c r="O1942" t="str">
        <f t="shared" ca="1" si="425"/>
        <v>No</v>
      </c>
      <c r="P1942" t="str">
        <f t="shared" ca="1" si="425"/>
        <v>Yes</v>
      </c>
      <c r="Q1942" t="str">
        <f t="shared" ca="1" si="426"/>
        <v>No</v>
      </c>
      <c r="R1942">
        <f t="shared" ca="1" si="427"/>
        <v>4</v>
      </c>
      <c r="S1942">
        <f t="shared" ca="1" si="428"/>
        <v>5</v>
      </c>
      <c r="T1942">
        <f t="shared" ca="1" si="429"/>
        <v>0</v>
      </c>
      <c r="U1942">
        <f t="shared" ca="1" si="430"/>
        <v>3</v>
      </c>
      <c r="V1942">
        <f t="shared" ca="1" si="431"/>
        <v>4</v>
      </c>
      <c r="W1942">
        <f t="shared" ca="1" si="432"/>
        <v>0</v>
      </c>
      <c r="X1942">
        <f t="shared" ca="1" si="433"/>
        <v>16</v>
      </c>
    </row>
    <row r="1943" spans="1:24" x14ac:dyDescent="0.25">
      <c r="A1943">
        <v>171225</v>
      </c>
      <c r="B1943" t="s">
        <v>6597</v>
      </c>
      <c r="C1943" t="s">
        <v>10</v>
      </c>
      <c r="D1943" t="s">
        <v>6598</v>
      </c>
      <c r="E1943" t="str">
        <f t="shared" ca="1" si="434"/>
        <v>Revere</v>
      </c>
      <c r="F1943" t="s">
        <v>24067</v>
      </c>
      <c r="G1943">
        <f t="shared" ca="1" si="421"/>
        <v>6017136687</v>
      </c>
      <c r="H1943" t="s">
        <v>6600</v>
      </c>
      <c r="I1943" t="s">
        <v>6599</v>
      </c>
      <c r="J1943" t="str">
        <f t="shared" ca="1" si="422"/>
        <v>Male</v>
      </c>
      <c r="K1943">
        <f t="shared" ca="1" si="423"/>
        <v>53</v>
      </c>
      <c r="L1943" t="str">
        <f t="shared" ca="1" si="424"/>
        <v>Adult</v>
      </c>
      <c r="M1943" t="str">
        <f t="shared" ca="1" si="425"/>
        <v>No</v>
      </c>
      <c r="N1943" t="str">
        <f t="shared" ca="1" si="425"/>
        <v>No</v>
      </c>
      <c r="O1943" t="str">
        <f t="shared" ca="1" si="425"/>
        <v>Yes</v>
      </c>
      <c r="P1943" t="str">
        <f t="shared" ca="1" si="425"/>
        <v>No</v>
      </c>
      <c r="Q1943" t="str">
        <f t="shared" ca="1" si="426"/>
        <v>No</v>
      </c>
      <c r="R1943">
        <f t="shared" ca="1" si="427"/>
        <v>4</v>
      </c>
      <c r="S1943">
        <f t="shared" ca="1" si="428"/>
        <v>5</v>
      </c>
      <c r="T1943">
        <f t="shared" ca="1" si="429"/>
        <v>3</v>
      </c>
      <c r="U1943">
        <f t="shared" ca="1" si="430"/>
        <v>0</v>
      </c>
      <c r="V1943">
        <f t="shared" ca="1" si="431"/>
        <v>0</v>
      </c>
      <c r="W1943">
        <f t="shared" ca="1" si="432"/>
        <v>0</v>
      </c>
      <c r="X1943">
        <f t="shared" ca="1" si="433"/>
        <v>12</v>
      </c>
    </row>
    <row r="1944" spans="1:24" x14ac:dyDescent="0.25">
      <c r="A1944">
        <v>171234</v>
      </c>
      <c r="B1944" t="s">
        <v>6601</v>
      </c>
      <c r="C1944" t="s">
        <v>10</v>
      </c>
      <c r="D1944" t="s">
        <v>6602</v>
      </c>
      <c r="E1944" t="str">
        <f t="shared" ca="1" si="434"/>
        <v>Quincy</v>
      </c>
      <c r="F1944" t="s">
        <v>24067</v>
      </c>
      <c r="G1944">
        <f t="shared" ca="1" si="421"/>
        <v>1543751429</v>
      </c>
      <c r="H1944" t="s">
        <v>6604</v>
      </c>
      <c r="I1944" t="s">
        <v>6603</v>
      </c>
      <c r="J1944" t="str">
        <f t="shared" ca="1" si="422"/>
        <v>Male</v>
      </c>
      <c r="K1944">
        <f t="shared" ca="1" si="423"/>
        <v>49</v>
      </c>
      <c r="L1944" t="str">
        <f t="shared" ca="1" si="424"/>
        <v>Adult</v>
      </c>
      <c r="M1944" t="str">
        <f t="shared" ca="1" si="425"/>
        <v>No</v>
      </c>
      <c r="N1944" t="str">
        <f t="shared" ca="1" si="425"/>
        <v>Yes</v>
      </c>
      <c r="O1944" t="str">
        <f t="shared" ca="1" si="425"/>
        <v>Yes</v>
      </c>
      <c r="P1944" t="str">
        <f t="shared" ca="1" si="425"/>
        <v>No</v>
      </c>
      <c r="Q1944" t="str">
        <f t="shared" ca="1" si="426"/>
        <v>No</v>
      </c>
      <c r="R1944">
        <f t="shared" ca="1" si="427"/>
        <v>5</v>
      </c>
      <c r="S1944">
        <f t="shared" ca="1" si="428"/>
        <v>5</v>
      </c>
      <c r="T1944">
        <f t="shared" ca="1" si="429"/>
        <v>5</v>
      </c>
      <c r="U1944">
        <f t="shared" ca="1" si="430"/>
        <v>0</v>
      </c>
      <c r="V1944">
        <f t="shared" ca="1" si="431"/>
        <v>0</v>
      </c>
      <c r="W1944">
        <f t="shared" ca="1" si="432"/>
        <v>0</v>
      </c>
      <c r="X1944">
        <f t="shared" ca="1" si="433"/>
        <v>15</v>
      </c>
    </row>
    <row r="1945" spans="1:24" x14ac:dyDescent="0.25">
      <c r="A1945">
        <v>171261</v>
      </c>
      <c r="B1945" t="s">
        <v>6605</v>
      </c>
      <c r="C1945" t="s">
        <v>10</v>
      </c>
      <c r="D1945" t="s">
        <v>6606</v>
      </c>
      <c r="E1945" t="str">
        <f t="shared" ca="1" si="434"/>
        <v>Brookline</v>
      </c>
      <c r="F1945" t="s">
        <v>24067</v>
      </c>
      <c r="G1945">
        <f t="shared" ca="1" si="421"/>
        <v>1685650767</v>
      </c>
      <c r="H1945" t="s">
        <v>6607</v>
      </c>
      <c r="I1945">
        <v>48092</v>
      </c>
      <c r="J1945" t="str">
        <f t="shared" ca="1" si="422"/>
        <v>Female</v>
      </c>
      <c r="K1945">
        <f t="shared" ca="1" si="423"/>
        <v>68</v>
      </c>
      <c r="L1945" t="str">
        <f t="shared" ca="1" si="424"/>
        <v>Adult</v>
      </c>
      <c r="M1945" t="str">
        <f t="shared" ca="1" si="425"/>
        <v>No</v>
      </c>
      <c r="N1945" t="str">
        <f t="shared" ca="1" si="425"/>
        <v>Yes</v>
      </c>
      <c r="O1945" t="str">
        <f t="shared" ca="1" si="425"/>
        <v>Yes</v>
      </c>
      <c r="P1945" t="str">
        <f t="shared" ca="1" si="425"/>
        <v>Yes</v>
      </c>
      <c r="Q1945" t="str">
        <f t="shared" ca="1" si="426"/>
        <v>Yes</v>
      </c>
      <c r="R1945">
        <f t="shared" ca="1" si="427"/>
        <v>5</v>
      </c>
      <c r="S1945">
        <f t="shared" ca="1" si="428"/>
        <v>5</v>
      </c>
      <c r="T1945">
        <f t="shared" ca="1" si="429"/>
        <v>5</v>
      </c>
      <c r="U1945">
        <f t="shared" ca="1" si="430"/>
        <v>0</v>
      </c>
      <c r="V1945">
        <f t="shared" ca="1" si="431"/>
        <v>4</v>
      </c>
      <c r="W1945">
        <f t="shared" ca="1" si="432"/>
        <v>4</v>
      </c>
      <c r="X1945">
        <f t="shared" ca="1" si="433"/>
        <v>23</v>
      </c>
    </row>
    <row r="1946" spans="1:24" x14ac:dyDescent="0.25">
      <c r="A1946">
        <v>171298</v>
      </c>
      <c r="B1946" t="s">
        <v>6608</v>
      </c>
      <c r="C1946" t="s">
        <v>10</v>
      </c>
      <c r="D1946" t="s">
        <v>6609</v>
      </c>
      <c r="E1946" t="str">
        <f t="shared" ca="1" si="434"/>
        <v>Watertown</v>
      </c>
      <c r="F1946" t="s">
        <v>24067</v>
      </c>
      <c r="G1946">
        <f t="shared" ca="1" si="421"/>
        <v>3209434325</v>
      </c>
      <c r="H1946" t="s">
        <v>6610</v>
      </c>
      <c r="I1946">
        <v>49442</v>
      </c>
      <c r="J1946" t="str">
        <f t="shared" ca="1" si="422"/>
        <v>Female</v>
      </c>
      <c r="K1946">
        <f t="shared" ca="1" si="423"/>
        <v>38</v>
      </c>
      <c r="L1946" t="str">
        <f t="shared" ca="1" si="424"/>
        <v>Adult</v>
      </c>
      <c r="M1946" t="str">
        <f t="shared" ca="1" si="425"/>
        <v>Yes</v>
      </c>
      <c r="N1946" t="str">
        <f t="shared" ca="1" si="425"/>
        <v>Yes</v>
      </c>
      <c r="O1946" t="str">
        <f t="shared" ca="1" si="425"/>
        <v>No</v>
      </c>
      <c r="P1946" t="str">
        <f t="shared" ca="1" si="425"/>
        <v>No</v>
      </c>
      <c r="Q1946" t="str">
        <f t="shared" ca="1" si="426"/>
        <v>Yes</v>
      </c>
      <c r="R1946">
        <f t="shared" ca="1" si="427"/>
        <v>2</v>
      </c>
      <c r="S1946">
        <f t="shared" ca="1" si="428"/>
        <v>3</v>
      </c>
      <c r="T1946">
        <f t="shared" ca="1" si="429"/>
        <v>3</v>
      </c>
      <c r="U1946">
        <f t="shared" ca="1" si="430"/>
        <v>3</v>
      </c>
      <c r="V1946">
        <f t="shared" ca="1" si="431"/>
        <v>0</v>
      </c>
      <c r="W1946">
        <f t="shared" ca="1" si="432"/>
        <v>4</v>
      </c>
      <c r="X1946">
        <f t="shared" ca="1" si="433"/>
        <v>15</v>
      </c>
    </row>
    <row r="1947" spans="1:24" x14ac:dyDescent="0.25">
      <c r="A1947">
        <v>171304</v>
      </c>
      <c r="B1947" t="s">
        <v>6611</v>
      </c>
      <c r="C1947" t="s">
        <v>10</v>
      </c>
      <c r="D1947" t="s">
        <v>6612</v>
      </c>
      <c r="E1947" t="str">
        <f t="shared" ca="1" si="434"/>
        <v>Dedham</v>
      </c>
      <c r="F1947" t="s">
        <v>24067</v>
      </c>
      <c r="G1947">
        <f t="shared" ca="1" si="421"/>
        <v>9698021741</v>
      </c>
      <c r="H1947" t="s">
        <v>6614</v>
      </c>
      <c r="I1947" t="s">
        <v>6613</v>
      </c>
      <c r="J1947" t="str">
        <f t="shared" ca="1" si="422"/>
        <v>Male</v>
      </c>
      <c r="K1947">
        <f t="shared" ca="1" si="423"/>
        <v>35</v>
      </c>
      <c r="L1947" t="str">
        <f t="shared" ca="1" si="424"/>
        <v>Adult</v>
      </c>
      <c r="M1947" t="str">
        <f t="shared" ca="1" si="425"/>
        <v>Yes</v>
      </c>
      <c r="N1947" t="str">
        <f t="shared" ca="1" si="425"/>
        <v>Yes</v>
      </c>
      <c r="O1947" t="str">
        <f t="shared" ca="1" si="425"/>
        <v>No</v>
      </c>
      <c r="P1947" t="str">
        <f t="shared" ca="1" si="425"/>
        <v>Yes</v>
      </c>
      <c r="Q1947" t="str">
        <f t="shared" ca="1" si="426"/>
        <v>No</v>
      </c>
      <c r="R1947">
        <f t="shared" ca="1" si="427"/>
        <v>5</v>
      </c>
      <c r="S1947">
        <f t="shared" ca="1" si="428"/>
        <v>5</v>
      </c>
      <c r="T1947">
        <f t="shared" ca="1" si="429"/>
        <v>3</v>
      </c>
      <c r="U1947">
        <f t="shared" ca="1" si="430"/>
        <v>3</v>
      </c>
      <c r="V1947">
        <f t="shared" ca="1" si="431"/>
        <v>4</v>
      </c>
      <c r="W1947">
        <f t="shared" ca="1" si="432"/>
        <v>0</v>
      </c>
      <c r="X1947">
        <f t="shared" ca="1" si="433"/>
        <v>20</v>
      </c>
    </row>
    <row r="1948" spans="1:24" x14ac:dyDescent="0.25">
      <c r="A1948">
        <v>171313</v>
      </c>
      <c r="B1948" t="s">
        <v>6615</v>
      </c>
      <c r="C1948" t="s">
        <v>10</v>
      </c>
      <c r="D1948" t="s">
        <v>6616</v>
      </c>
      <c r="E1948" t="str">
        <f t="shared" ca="1" si="434"/>
        <v>Cambridge</v>
      </c>
      <c r="F1948" t="s">
        <v>24067</v>
      </c>
      <c r="G1948">
        <f t="shared" ca="1" si="421"/>
        <v>1377862251</v>
      </c>
      <c r="H1948" t="s">
        <v>6618</v>
      </c>
      <c r="I1948" t="s">
        <v>6617</v>
      </c>
      <c r="J1948" t="str">
        <f t="shared" ca="1" si="422"/>
        <v>Male</v>
      </c>
      <c r="K1948">
        <f t="shared" ca="1" si="423"/>
        <v>49</v>
      </c>
      <c r="L1948" t="str">
        <f t="shared" ca="1" si="424"/>
        <v>Adult</v>
      </c>
      <c r="M1948" t="str">
        <f t="shared" ca="1" si="425"/>
        <v>Yes</v>
      </c>
      <c r="N1948" t="str">
        <f t="shared" ca="1" si="425"/>
        <v>Yes</v>
      </c>
      <c r="O1948" t="str">
        <f t="shared" ca="1" si="425"/>
        <v>No</v>
      </c>
      <c r="P1948" t="str">
        <f t="shared" ca="1" si="425"/>
        <v>Yes</v>
      </c>
      <c r="Q1948" t="str">
        <f t="shared" ca="1" si="426"/>
        <v>No</v>
      </c>
      <c r="R1948">
        <f t="shared" ca="1" si="427"/>
        <v>3</v>
      </c>
      <c r="S1948">
        <f t="shared" ca="1" si="428"/>
        <v>3</v>
      </c>
      <c r="T1948">
        <f t="shared" ca="1" si="429"/>
        <v>3</v>
      </c>
      <c r="U1948">
        <f t="shared" ca="1" si="430"/>
        <v>3</v>
      </c>
      <c r="V1948">
        <f t="shared" ca="1" si="431"/>
        <v>4</v>
      </c>
      <c r="W1948">
        <f t="shared" ca="1" si="432"/>
        <v>0</v>
      </c>
      <c r="X1948">
        <f t="shared" ca="1" si="433"/>
        <v>16</v>
      </c>
    </row>
    <row r="1949" spans="1:24" x14ac:dyDescent="0.25">
      <c r="A1949">
        <v>171322</v>
      </c>
      <c r="B1949" t="s">
        <v>6619</v>
      </c>
      <c r="C1949" t="s">
        <v>10</v>
      </c>
      <c r="D1949" t="s">
        <v>6620</v>
      </c>
      <c r="E1949" t="str">
        <f t="shared" ca="1" si="434"/>
        <v>Dedham</v>
      </c>
      <c r="F1949" t="s">
        <v>24067</v>
      </c>
      <c r="G1949">
        <f t="shared" ca="1" si="421"/>
        <v>7312493704</v>
      </c>
      <c r="H1949" t="s">
        <v>6621</v>
      </c>
      <c r="I1949">
        <v>48033</v>
      </c>
      <c r="J1949" t="str">
        <f t="shared" ca="1" si="422"/>
        <v>Male</v>
      </c>
      <c r="K1949">
        <f t="shared" ca="1" si="423"/>
        <v>51</v>
      </c>
      <c r="L1949" t="str">
        <f t="shared" ca="1" si="424"/>
        <v>Adult</v>
      </c>
      <c r="M1949" t="str">
        <f t="shared" ca="1" si="425"/>
        <v>No</v>
      </c>
      <c r="N1949" t="str">
        <f t="shared" ca="1" si="425"/>
        <v>No</v>
      </c>
      <c r="O1949" t="str">
        <f t="shared" ca="1" si="425"/>
        <v>Yes</v>
      </c>
      <c r="P1949" t="str">
        <f t="shared" ca="1" si="425"/>
        <v>No</v>
      </c>
      <c r="Q1949" t="str">
        <f t="shared" ca="1" si="426"/>
        <v>No</v>
      </c>
      <c r="R1949">
        <f t="shared" ca="1" si="427"/>
        <v>4</v>
      </c>
      <c r="S1949">
        <f t="shared" ca="1" si="428"/>
        <v>5</v>
      </c>
      <c r="T1949">
        <f t="shared" ca="1" si="429"/>
        <v>3</v>
      </c>
      <c r="U1949">
        <f t="shared" ca="1" si="430"/>
        <v>0</v>
      </c>
      <c r="V1949">
        <f t="shared" ca="1" si="431"/>
        <v>0</v>
      </c>
      <c r="W1949">
        <f t="shared" ca="1" si="432"/>
        <v>0</v>
      </c>
      <c r="X1949">
        <f t="shared" ca="1" si="433"/>
        <v>12</v>
      </c>
    </row>
    <row r="1950" spans="1:24" x14ac:dyDescent="0.25">
      <c r="A1950">
        <v>171395</v>
      </c>
      <c r="B1950" t="s">
        <v>6622</v>
      </c>
      <c r="C1950" t="s">
        <v>10</v>
      </c>
      <c r="D1950" t="s">
        <v>6623</v>
      </c>
      <c r="E1950" t="str">
        <f t="shared" ca="1" si="434"/>
        <v>Boston</v>
      </c>
      <c r="F1950" t="s">
        <v>24067</v>
      </c>
      <c r="G1950">
        <f t="shared" ca="1" si="421"/>
        <v>7922851962</v>
      </c>
      <c r="H1950" t="s">
        <v>6624</v>
      </c>
      <c r="I1950">
        <v>49770</v>
      </c>
      <c r="J1950" t="str">
        <f t="shared" ca="1" si="422"/>
        <v>Female</v>
      </c>
      <c r="K1950">
        <f t="shared" ca="1" si="423"/>
        <v>31</v>
      </c>
      <c r="L1950" t="str">
        <f t="shared" ca="1" si="424"/>
        <v>Adult</v>
      </c>
      <c r="M1950" t="str">
        <f t="shared" ca="1" si="425"/>
        <v>No</v>
      </c>
      <c r="N1950" t="str">
        <f t="shared" ca="1" si="425"/>
        <v>No</v>
      </c>
      <c r="O1950" t="str">
        <f t="shared" ca="1" si="425"/>
        <v>No</v>
      </c>
      <c r="P1950" t="str">
        <f t="shared" ca="1" si="425"/>
        <v>No</v>
      </c>
      <c r="Q1950" t="str">
        <f t="shared" ca="1" si="426"/>
        <v>No</v>
      </c>
      <c r="R1950">
        <f t="shared" ca="1" si="427"/>
        <v>3</v>
      </c>
      <c r="S1950">
        <f t="shared" ca="1" si="428"/>
        <v>3</v>
      </c>
      <c r="T1950">
        <f t="shared" ca="1" si="429"/>
        <v>0</v>
      </c>
      <c r="U1950">
        <f t="shared" ca="1" si="430"/>
        <v>0</v>
      </c>
      <c r="V1950">
        <f t="shared" ca="1" si="431"/>
        <v>0</v>
      </c>
      <c r="W1950">
        <f t="shared" ca="1" si="432"/>
        <v>0</v>
      </c>
      <c r="X1950">
        <f t="shared" ca="1" si="433"/>
        <v>6</v>
      </c>
    </row>
    <row r="1951" spans="1:24" x14ac:dyDescent="0.25">
      <c r="A1951">
        <v>171456</v>
      </c>
      <c r="B1951" t="s">
        <v>6625</v>
      </c>
      <c r="C1951" t="s">
        <v>10</v>
      </c>
      <c r="D1951" t="s">
        <v>6626</v>
      </c>
      <c r="E1951" t="str">
        <f t="shared" ca="1" si="434"/>
        <v>Chelsea</v>
      </c>
      <c r="F1951" t="s">
        <v>24067</v>
      </c>
      <c r="G1951">
        <f t="shared" ca="1" si="421"/>
        <v>4074337817</v>
      </c>
      <c r="H1951" t="s">
        <v>6627</v>
      </c>
      <c r="I1951">
        <v>49855</v>
      </c>
      <c r="J1951" t="str">
        <f t="shared" ca="1" si="422"/>
        <v>Male</v>
      </c>
      <c r="K1951">
        <f t="shared" ca="1" si="423"/>
        <v>31</v>
      </c>
      <c r="L1951" t="str">
        <f t="shared" ca="1" si="424"/>
        <v>Adult</v>
      </c>
      <c r="M1951" t="str">
        <f t="shared" ca="1" si="425"/>
        <v>Yes</v>
      </c>
      <c r="N1951" t="str">
        <f t="shared" ca="1" si="425"/>
        <v>Yes</v>
      </c>
      <c r="O1951" t="str">
        <f t="shared" ca="1" si="425"/>
        <v>No</v>
      </c>
      <c r="P1951" t="str">
        <f t="shared" ca="1" si="425"/>
        <v>Yes</v>
      </c>
      <c r="Q1951" t="str">
        <f t="shared" ca="1" si="426"/>
        <v>No</v>
      </c>
      <c r="R1951">
        <f t="shared" ca="1" si="427"/>
        <v>4</v>
      </c>
      <c r="S1951">
        <f t="shared" ca="1" si="428"/>
        <v>5</v>
      </c>
      <c r="T1951">
        <f t="shared" ca="1" si="429"/>
        <v>3</v>
      </c>
      <c r="U1951">
        <f t="shared" ca="1" si="430"/>
        <v>3</v>
      </c>
      <c r="V1951">
        <f t="shared" ca="1" si="431"/>
        <v>4</v>
      </c>
      <c r="W1951">
        <f t="shared" ca="1" si="432"/>
        <v>0</v>
      </c>
      <c r="X1951">
        <f t="shared" ca="1" si="433"/>
        <v>19</v>
      </c>
    </row>
    <row r="1952" spans="1:24" x14ac:dyDescent="0.25">
      <c r="A1952">
        <v>171465</v>
      </c>
      <c r="B1952" t="s">
        <v>6628</v>
      </c>
      <c r="C1952" t="s">
        <v>10</v>
      </c>
      <c r="D1952" t="s">
        <v>6629</v>
      </c>
      <c r="E1952" t="str">
        <f t="shared" ca="1" si="434"/>
        <v>Somerville</v>
      </c>
      <c r="F1952" t="s">
        <v>24067</v>
      </c>
      <c r="G1952">
        <f t="shared" ca="1" si="421"/>
        <v>7597121504</v>
      </c>
      <c r="H1952" t="s">
        <v>6630</v>
      </c>
      <c r="I1952">
        <v>49829</v>
      </c>
      <c r="J1952" t="str">
        <f t="shared" ca="1" si="422"/>
        <v>Male</v>
      </c>
      <c r="K1952">
        <f t="shared" ca="1" si="423"/>
        <v>42</v>
      </c>
      <c r="L1952" t="str">
        <f t="shared" ca="1" si="424"/>
        <v>Adult</v>
      </c>
      <c r="M1952" t="str">
        <f t="shared" ca="1" si="425"/>
        <v>No</v>
      </c>
      <c r="N1952" t="str">
        <f t="shared" ca="1" si="425"/>
        <v>No</v>
      </c>
      <c r="O1952" t="str">
        <f t="shared" ca="1" si="425"/>
        <v>No</v>
      </c>
      <c r="P1952" t="str">
        <f t="shared" ca="1" si="425"/>
        <v>No</v>
      </c>
      <c r="Q1952" t="str">
        <f t="shared" ca="1" si="426"/>
        <v>No</v>
      </c>
      <c r="R1952">
        <f t="shared" ca="1" si="427"/>
        <v>1</v>
      </c>
      <c r="S1952">
        <f t="shared" ca="1" si="428"/>
        <v>0</v>
      </c>
      <c r="T1952">
        <f t="shared" ca="1" si="429"/>
        <v>0</v>
      </c>
      <c r="U1952">
        <f t="shared" ca="1" si="430"/>
        <v>0</v>
      </c>
      <c r="V1952">
        <f t="shared" ca="1" si="431"/>
        <v>0</v>
      </c>
      <c r="W1952">
        <f t="shared" ca="1" si="432"/>
        <v>0</v>
      </c>
      <c r="X1952">
        <f t="shared" ca="1" si="433"/>
        <v>1</v>
      </c>
    </row>
    <row r="1953" spans="1:24" x14ac:dyDescent="0.25">
      <c r="A1953">
        <v>171483</v>
      </c>
      <c r="B1953" t="s">
        <v>6631</v>
      </c>
      <c r="C1953" t="s">
        <v>10</v>
      </c>
      <c r="D1953" t="s">
        <v>6632</v>
      </c>
      <c r="E1953" t="str">
        <f t="shared" ca="1" si="434"/>
        <v>Cambridge</v>
      </c>
      <c r="F1953" t="s">
        <v>24067</v>
      </c>
      <c r="G1953">
        <f t="shared" ca="1" si="421"/>
        <v>3178277247</v>
      </c>
      <c r="H1953" t="s">
        <v>6633</v>
      </c>
      <c r="I1953">
        <v>49686</v>
      </c>
      <c r="J1953" t="str">
        <f t="shared" ca="1" si="422"/>
        <v>Male</v>
      </c>
      <c r="K1953">
        <f t="shared" ca="1" si="423"/>
        <v>32</v>
      </c>
      <c r="L1953" t="str">
        <f t="shared" ca="1" si="424"/>
        <v>Adult</v>
      </c>
      <c r="M1953" t="str">
        <f t="shared" ca="1" si="425"/>
        <v>Yes</v>
      </c>
      <c r="N1953" t="str">
        <f t="shared" ca="1" si="425"/>
        <v>Yes</v>
      </c>
      <c r="O1953" t="str">
        <f t="shared" ca="1" si="425"/>
        <v>No</v>
      </c>
      <c r="P1953" t="str">
        <f t="shared" ca="1" si="425"/>
        <v>No</v>
      </c>
      <c r="Q1953" t="str">
        <f t="shared" ca="1" si="426"/>
        <v>No</v>
      </c>
      <c r="R1953">
        <f t="shared" ca="1" si="427"/>
        <v>2</v>
      </c>
      <c r="S1953">
        <f t="shared" ca="1" si="428"/>
        <v>3</v>
      </c>
      <c r="T1953">
        <f t="shared" ca="1" si="429"/>
        <v>3</v>
      </c>
      <c r="U1953">
        <f t="shared" ca="1" si="430"/>
        <v>3</v>
      </c>
      <c r="V1953">
        <f t="shared" ca="1" si="431"/>
        <v>0</v>
      </c>
      <c r="W1953">
        <f t="shared" ca="1" si="432"/>
        <v>0</v>
      </c>
      <c r="X1953">
        <f t="shared" ca="1" si="433"/>
        <v>11</v>
      </c>
    </row>
    <row r="1954" spans="1:24" x14ac:dyDescent="0.25">
      <c r="A1954">
        <v>171492</v>
      </c>
      <c r="B1954" t="s">
        <v>2917</v>
      </c>
      <c r="C1954" t="s">
        <v>10</v>
      </c>
      <c r="D1954" t="s">
        <v>6634</v>
      </c>
      <c r="E1954" t="str">
        <f t="shared" ca="1" si="434"/>
        <v>Revere</v>
      </c>
      <c r="F1954" t="s">
        <v>24067</v>
      </c>
      <c r="G1954">
        <f t="shared" ca="1" si="421"/>
        <v>8471695698</v>
      </c>
      <c r="H1954" t="s">
        <v>2920</v>
      </c>
      <c r="I1954" t="s">
        <v>6635</v>
      </c>
      <c r="J1954" t="str">
        <f t="shared" ca="1" si="422"/>
        <v>Female</v>
      </c>
      <c r="K1954">
        <f t="shared" ca="1" si="423"/>
        <v>44</v>
      </c>
      <c r="L1954" t="str">
        <f t="shared" ca="1" si="424"/>
        <v>Adult</v>
      </c>
      <c r="M1954" t="str">
        <f t="shared" ca="1" si="425"/>
        <v>No</v>
      </c>
      <c r="N1954" t="str">
        <f t="shared" ca="1" si="425"/>
        <v>No</v>
      </c>
      <c r="O1954" t="str">
        <f t="shared" ca="1" si="425"/>
        <v>No</v>
      </c>
      <c r="P1954" t="str">
        <f t="shared" ca="1" si="425"/>
        <v>No</v>
      </c>
      <c r="Q1954" t="str">
        <f t="shared" ca="1" si="426"/>
        <v>Yes</v>
      </c>
      <c r="R1954">
        <f t="shared" ca="1" si="427"/>
        <v>5</v>
      </c>
      <c r="S1954">
        <f t="shared" ca="1" si="428"/>
        <v>5</v>
      </c>
      <c r="T1954">
        <f t="shared" ca="1" si="429"/>
        <v>0</v>
      </c>
      <c r="U1954">
        <f t="shared" ca="1" si="430"/>
        <v>0</v>
      </c>
      <c r="V1954">
        <f t="shared" ca="1" si="431"/>
        <v>0</v>
      </c>
      <c r="W1954">
        <f t="shared" ca="1" si="432"/>
        <v>4</v>
      </c>
      <c r="X1954">
        <f t="shared" ca="1" si="433"/>
        <v>14</v>
      </c>
    </row>
    <row r="1955" spans="1:24" x14ac:dyDescent="0.25">
      <c r="A1955">
        <v>171535</v>
      </c>
      <c r="B1955" t="s">
        <v>6636</v>
      </c>
      <c r="C1955" t="s">
        <v>10</v>
      </c>
      <c r="D1955" t="s">
        <v>6637</v>
      </c>
      <c r="E1955" t="str">
        <f t="shared" ca="1" si="434"/>
        <v>Quincy</v>
      </c>
      <c r="F1955" t="s">
        <v>24067</v>
      </c>
      <c r="G1955">
        <f t="shared" ca="1" si="421"/>
        <v>7294219639</v>
      </c>
      <c r="H1955" t="s">
        <v>6639</v>
      </c>
      <c r="I1955" t="s">
        <v>6638</v>
      </c>
      <c r="J1955" t="str">
        <f t="shared" ca="1" si="422"/>
        <v>Male</v>
      </c>
      <c r="K1955">
        <f t="shared" ca="1" si="423"/>
        <v>60</v>
      </c>
      <c r="L1955" t="str">
        <f t="shared" ca="1" si="424"/>
        <v>Adult</v>
      </c>
      <c r="M1955" t="str">
        <f t="shared" ca="1" si="425"/>
        <v>Yes</v>
      </c>
      <c r="N1955" t="str">
        <f t="shared" ca="1" si="425"/>
        <v>Yes</v>
      </c>
      <c r="O1955" t="str">
        <f t="shared" ca="1" si="425"/>
        <v>No</v>
      </c>
      <c r="P1955" t="str">
        <f t="shared" ca="1" si="425"/>
        <v>No</v>
      </c>
      <c r="Q1955" t="str">
        <f t="shared" ca="1" si="426"/>
        <v>No</v>
      </c>
      <c r="R1955">
        <f t="shared" ca="1" si="427"/>
        <v>2</v>
      </c>
      <c r="S1955">
        <f t="shared" ca="1" si="428"/>
        <v>3</v>
      </c>
      <c r="T1955">
        <f t="shared" ca="1" si="429"/>
        <v>3</v>
      </c>
      <c r="U1955">
        <f t="shared" ca="1" si="430"/>
        <v>3</v>
      </c>
      <c r="V1955">
        <f t="shared" ca="1" si="431"/>
        <v>0</v>
      </c>
      <c r="W1955">
        <f t="shared" ca="1" si="432"/>
        <v>0</v>
      </c>
      <c r="X1955">
        <f t="shared" ca="1" si="433"/>
        <v>11</v>
      </c>
    </row>
    <row r="1956" spans="1:24" x14ac:dyDescent="0.25">
      <c r="A1956">
        <v>171571</v>
      </c>
      <c r="B1956" t="s">
        <v>6640</v>
      </c>
      <c r="C1956" t="s">
        <v>10</v>
      </c>
      <c r="D1956" t="s">
        <v>6641</v>
      </c>
      <c r="E1956" t="str">
        <f t="shared" ca="1" si="434"/>
        <v>Somerville</v>
      </c>
      <c r="F1956" t="s">
        <v>24067</v>
      </c>
      <c r="G1956">
        <f t="shared" ca="1" si="421"/>
        <v>8511282877</v>
      </c>
      <c r="H1956" t="s">
        <v>6643</v>
      </c>
      <c r="I1956" t="s">
        <v>6642</v>
      </c>
      <c r="J1956" t="str">
        <f t="shared" ca="1" si="422"/>
        <v>Female</v>
      </c>
      <c r="K1956">
        <f t="shared" ca="1" si="423"/>
        <v>34</v>
      </c>
      <c r="L1956" t="str">
        <f t="shared" ca="1" si="424"/>
        <v>Adult</v>
      </c>
      <c r="M1956" t="str">
        <f t="shared" ca="1" si="425"/>
        <v>Yes</v>
      </c>
      <c r="N1956" t="str">
        <f t="shared" ca="1" si="425"/>
        <v>No</v>
      </c>
      <c r="O1956" t="str">
        <f t="shared" ca="1" si="425"/>
        <v>Yes</v>
      </c>
      <c r="P1956" t="str">
        <f t="shared" ca="1" si="425"/>
        <v>Yes</v>
      </c>
      <c r="Q1956" t="str">
        <f t="shared" ca="1" si="426"/>
        <v>Yes</v>
      </c>
      <c r="R1956">
        <f t="shared" ca="1" si="427"/>
        <v>5</v>
      </c>
      <c r="S1956">
        <f t="shared" ca="1" si="428"/>
        <v>5</v>
      </c>
      <c r="T1956">
        <f t="shared" ca="1" si="429"/>
        <v>3</v>
      </c>
      <c r="U1956">
        <f t="shared" ca="1" si="430"/>
        <v>3</v>
      </c>
      <c r="V1956">
        <f t="shared" ca="1" si="431"/>
        <v>4</v>
      </c>
      <c r="W1956">
        <f t="shared" ca="1" si="432"/>
        <v>4</v>
      </c>
      <c r="X1956">
        <f t="shared" ca="1" si="433"/>
        <v>24</v>
      </c>
    </row>
    <row r="1957" spans="1:24" x14ac:dyDescent="0.25">
      <c r="A1957">
        <v>171599</v>
      </c>
      <c r="B1957" t="s">
        <v>6644</v>
      </c>
      <c r="C1957" t="s">
        <v>10</v>
      </c>
      <c r="D1957" t="s">
        <v>6645</v>
      </c>
      <c r="E1957" t="str">
        <f t="shared" ca="1" si="434"/>
        <v>Revere</v>
      </c>
      <c r="F1957" t="s">
        <v>24067</v>
      </c>
      <c r="G1957">
        <f t="shared" ca="1" si="421"/>
        <v>5759756714</v>
      </c>
      <c r="H1957" t="s">
        <v>6646</v>
      </c>
      <c r="I1957">
        <v>49076</v>
      </c>
      <c r="J1957" t="str">
        <f t="shared" ca="1" si="422"/>
        <v>Male</v>
      </c>
      <c r="K1957">
        <f t="shared" ca="1" si="423"/>
        <v>46</v>
      </c>
      <c r="L1957" t="str">
        <f t="shared" ca="1" si="424"/>
        <v>Adult</v>
      </c>
      <c r="M1957" t="str">
        <f t="shared" ca="1" si="425"/>
        <v>No</v>
      </c>
      <c r="N1957" t="str">
        <f t="shared" ca="1" si="425"/>
        <v>No</v>
      </c>
      <c r="O1957" t="str">
        <f t="shared" ca="1" si="425"/>
        <v>Yes</v>
      </c>
      <c r="P1957" t="str">
        <f t="shared" ca="1" si="425"/>
        <v>Yes</v>
      </c>
      <c r="Q1957" t="str">
        <f t="shared" ca="1" si="426"/>
        <v>No</v>
      </c>
      <c r="R1957">
        <f t="shared" ca="1" si="427"/>
        <v>3</v>
      </c>
      <c r="S1957">
        <f t="shared" ca="1" si="428"/>
        <v>3</v>
      </c>
      <c r="T1957">
        <f t="shared" ca="1" si="429"/>
        <v>3</v>
      </c>
      <c r="U1957">
        <f t="shared" ca="1" si="430"/>
        <v>0</v>
      </c>
      <c r="V1957">
        <f t="shared" ca="1" si="431"/>
        <v>4</v>
      </c>
      <c r="W1957">
        <f t="shared" ca="1" si="432"/>
        <v>0</v>
      </c>
      <c r="X1957">
        <f t="shared" ca="1" si="433"/>
        <v>13</v>
      </c>
    </row>
    <row r="1958" spans="1:24" x14ac:dyDescent="0.25">
      <c r="A1958">
        <v>171775</v>
      </c>
      <c r="B1958" t="s">
        <v>6647</v>
      </c>
      <c r="C1958" t="s">
        <v>10</v>
      </c>
      <c r="D1958" t="s">
        <v>6648</v>
      </c>
      <c r="E1958" t="str">
        <f t="shared" ca="1" si="434"/>
        <v>Dedham</v>
      </c>
      <c r="F1958" t="s">
        <v>24067</v>
      </c>
      <c r="G1958">
        <f t="shared" ca="1" si="421"/>
        <v>4185491204</v>
      </c>
      <c r="H1958" t="s">
        <v>6649</v>
      </c>
      <c r="I1958">
        <v>48329</v>
      </c>
      <c r="J1958" t="str">
        <f t="shared" ca="1" si="422"/>
        <v>Female</v>
      </c>
      <c r="K1958">
        <f t="shared" ca="1" si="423"/>
        <v>64</v>
      </c>
      <c r="L1958" t="str">
        <f t="shared" ca="1" si="424"/>
        <v>Adult</v>
      </c>
      <c r="M1958" t="str">
        <f t="shared" ca="1" si="425"/>
        <v>Yes</v>
      </c>
      <c r="N1958" t="str">
        <f t="shared" ca="1" si="425"/>
        <v>Yes</v>
      </c>
      <c r="O1958" t="str">
        <f t="shared" ca="1" si="425"/>
        <v>No</v>
      </c>
      <c r="P1958" t="str">
        <f t="shared" ca="1" si="425"/>
        <v>Yes</v>
      </c>
      <c r="Q1958" t="str">
        <f t="shared" ca="1" si="426"/>
        <v>No</v>
      </c>
      <c r="R1958">
        <f t="shared" ca="1" si="427"/>
        <v>1</v>
      </c>
      <c r="S1958">
        <f t="shared" ca="1" si="428"/>
        <v>0</v>
      </c>
      <c r="T1958">
        <f t="shared" ca="1" si="429"/>
        <v>3</v>
      </c>
      <c r="U1958">
        <f t="shared" ca="1" si="430"/>
        <v>3</v>
      </c>
      <c r="V1958">
        <f t="shared" ca="1" si="431"/>
        <v>4</v>
      </c>
      <c r="W1958">
        <f t="shared" ca="1" si="432"/>
        <v>0</v>
      </c>
      <c r="X1958">
        <f t="shared" ca="1" si="433"/>
        <v>11</v>
      </c>
    </row>
    <row r="1959" spans="1:24" x14ac:dyDescent="0.25">
      <c r="A1959">
        <v>171881</v>
      </c>
      <c r="B1959" t="s">
        <v>6650</v>
      </c>
      <c r="C1959" t="s">
        <v>10</v>
      </c>
      <c r="D1959" t="s">
        <v>6651</v>
      </c>
      <c r="E1959" t="str">
        <f t="shared" ca="1" si="434"/>
        <v>Newton</v>
      </c>
      <c r="F1959" t="s">
        <v>24067</v>
      </c>
      <c r="G1959">
        <f t="shared" ca="1" si="421"/>
        <v>7130869998</v>
      </c>
      <c r="H1959" t="s">
        <v>6653</v>
      </c>
      <c r="I1959" t="s">
        <v>6652</v>
      </c>
      <c r="J1959" t="str">
        <f t="shared" ca="1" si="422"/>
        <v>Female</v>
      </c>
      <c r="K1959">
        <f t="shared" ca="1" si="423"/>
        <v>59</v>
      </c>
      <c r="L1959" t="str">
        <f t="shared" ca="1" si="424"/>
        <v>Adult</v>
      </c>
      <c r="M1959" t="str">
        <f t="shared" ca="1" si="425"/>
        <v>No</v>
      </c>
      <c r="N1959" t="str">
        <f t="shared" ca="1" si="425"/>
        <v>Yes</v>
      </c>
      <c r="O1959" t="str">
        <f t="shared" ca="1" si="425"/>
        <v>No</v>
      </c>
      <c r="P1959" t="str">
        <f t="shared" ca="1" si="425"/>
        <v>No</v>
      </c>
      <c r="Q1959" t="str">
        <f t="shared" ca="1" si="426"/>
        <v>Yes</v>
      </c>
      <c r="R1959">
        <f t="shared" ca="1" si="427"/>
        <v>2</v>
      </c>
      <c r="S1959">
        <f t="shared" ca="1" si="428"/>
        <v>3</v>
      </c>
      <c r="T1959">
        <f t="shared" ca="1" si="429"/>
        <v>3</v>
      </c>
      <c r="U1959">
        <f t="shared" ca="1" si="430"/>
        <v>0</v>
      </c>
      <c r="V1959">
        <f t="shared" ca="1" si="431"/>
        <v>0</v>
      </c>
      <c r="W1959">
        <f t="shared" ca="1" si="432"/>
        <v>4</v>
      </c>
      <c r="X1959">
        <f t="shared" ca="1" si="433"/>
        <v>12</v>
      </c>
    </row>
    <row r="1960" spans="1:24" x14ac:dyDescent="0.25">
      <c r="A1960">
        <v>171988</v>
      </c>
      <c r="B1960" t="s">
        <v>6654</v>
      </c>
      <c r="C1960" t="s">
        <v>10</v>
      </c>
      <c r="D1960" t="s">
        <v>6655</v>
      </c>
      <c r="E1960" t="str">
        <f t="shared" ca="1" si="434"/>
        <v>Somerville</v>
      </c>
      <c r="F1960" t="s">
        <v>24067</v>
      </c>
      <c r="G1960">
        <f t="shared" ca="1" si="421"/>
        <v>2531080700</v>
      </c>
      <c r="H1960" t="s">
        <v>6656</v>
      </c>
      <c r="I1960">
        <v>48917</v>
      </c>
      <c r="J1960" t="str">
        <f t="shared" ca="1" si="422"/>
        <v>Male</v>
      </c>
      <c r="K1960">
        <f t="shared" ca="1" si="423"/>
        <v>48</v>
      </c>
      <c r="L1960" t="str">
        <f t="shared" ca="1" si="424"/>
        <v>Adult</v>
      </c>
      <c r="M1960" t="str">
        <f t="shared" ca="1" si="425"/>
        <v>Yes</v>
      </c>
      <c r="N1960" t="str">
        <f t="shared" ca="1" si="425"/>
        <v>No</v>
      </c>
      <c r="O1960" t="str">
        <f t="shared" ca="1" si="425"/>
        <v>Yes</v>
      </c>
      <c r="P1960" t="str">
        <f t="shared" ca="1" si="425"/>
        <v>Yes</v>
      </c>
      <c r="Q1960" t="str">
        <f t="shared" ca="1" si="426"/>
        <v>Yes</v>
      </c>
      <c r="R1960">
        <f t="shared" ca="1" si="427"/>
        <v>2</v>
      </c>
      <c r="S1960">
        <f t="shared" ca="1" si="428"/>
        <v>3</v>
      </c>
      <c r="T1960">
        <f t="shared" ca="1" si="429"/>
        <v>3</v>
      </c>
      <c r="U1960">
        <f t="shared" ca="1" si="430"/>
        <v>3</v>
      </c>
      <c r="V1960">
        <f t="shared" ca="1" si="431"/>
        <v>4</v>
      </c>
      <c r="W1960">
        <f t="shared" ca="1" si="432"/>
        <v>4</v>
      </c>
      <c r="X1960">
        <f t="shared" ca="1" si="433"/>
        <v>19</v>
      </c>
    </row>
    <row r="1961" spans="1:24" x14ac:dyDescent="0.25">
      <c r="A1961">
        <v>171997</v>
      </c>
      <c r="B1961" t="s">
        <v>6654</v>
      </c>
      <c r="C1961" t="s">
        <v>10</v>
      </c>
      <c r="D1961" t="s">
        <v>6657</v>
      </c>
      <c r="E1961" t="str">
        <f t="shared" ca="1" si="434"/>
        <v>Boston</v>
      </c>
      <c r="F1961" t="s">
        <v>24067</v>
      </c>
      <c r="G1961">
        <f t="shared" ca="1" si="421"/>
        <v>1627770490</v>
      </c>
      <c r="H1961" t="s">
        <v>6656</v>
      </c>
      <c r="I1961">
        <v>48071</v>
      </c>
      <c r="J1961" t="str">
        <f t="shared" ca="1" si="422"/>
        <v>Male</v>
      </c>
      <c r="K1961">
        <f t="shared" ca="1" si="423"/>
        <v>23</v>
      </c>
      <c r="L1961" t="str">
        <f t="shared" ca="1" si="424"/>
        <v>Adult</v>
      </c>
      <c r="M1961" t="str">
        <f t="shared" ca="1" si="425"/>
        <v>No</v>
      </c>
      <c r="N1961" t="str">
        <f t="shared" ca="1" si="425"/>
        <v>No</v>
      </c>
      <c r="O1961" t="str">
        <f t="shared" ca="1" si="425"/>
        <v>Yes</v>
      </c>
      <c r="P1961" t="str">
        <f t="shared" ca="1" si="425"/>
        <v>Yes</v>
      </c>
      <c r="Q1961" t="str">
        <f t="shared" ca="1" si="426"/>
        <v>Yes</v>
      </c>
      <c r="R1961">
        <f t="shared" ca="1" si="427"/>
        <v>2</v>
      </c>
      <c r="S1961">
        <f t="shared" ca="1" si="428"/>
        <v>3</v>
      </c>
      <c r="T1961">
        <f t="shared" ca="1" si="429"/>
        <v>3</v>
      </c>
      <c r="U1961">
        <f t="shared" ca="1" si="430"/>
        <v>0</v>
      </c>
      <c r="V1961">
        <f t="shared" ca="1" si="431"/>
        <v>4</v>
      </c>
      <c r="W1961">
        <f t="shared" ca="1" si="432"/>
        <v>4</v>
      </c>
      <c r="X1961">
        <f t="shared" ca="1" si="433"/>
        <v>16</v>
      </c>
    </row>
    <row r="1962" spans="1:24" x14ac:dyDescent="0.25">
      <c r="A1962">
        <v>172015</v>
      </c>
      <c r="B1962" t="s">
        <v>6654</v>
      </c>
      <c r="C1962" t="s">
        <v>10</v>
      </c>
      <c r="D1962" t="s">
        <v>6658</v>
      </c>
      <c r="E1962" t="str">
        <f t="shared" ca="1" si="434"/>
        <v>Boston</v>
      </c>
      <c r="F1962" t="s">
        <v>24067</v>
      </c>
      <c r="G1962">
        <f t="shared" ca="1" si="421"/>
        <v>1560389835</v>
      </c>
      <c r="H1962" t="s">
        <v>6656</v>
      </c>
      <c r="I1962">
        <v>48507</v>
      </c>
      <c r="J1962" t="str">
        <f t="shared" ca="1" si="422"/>
        <v>Female</v>
      </c>
      <c r="K1962">
        <f t="shared" ca="1" si="423"/>
        <v>69</v>
      </c>
      <c r="L1962" t="str">
        <f t="shared" ca="1" si="424"/>
        <v>Adult</v>
      </c>
      <c r="M1962" t="str">
        <f t="shared" ca="1" si="425"/>
        <v>No</v>
      </c>
      <c r="N1962" t="str">
        <f t="shared" ca="1" si="425"/>
        <v>Yes</v>
      </c>
      <c r="O1962" t="str">
        <f t="shared" ca="1" si="425"/>
        <v>Yes</v>
      </c>
      <c r="P1962" t="str">
        <f t="shared" ca="1" si="425"/>
        <v>Yes</v>
      </c>
      <c r="Q1962" t="str">
        <f t="shared" ca="1" si="426"/>
        <v>No</v>
      </c>
      <c r="R1962">
        <f t="shared" ca="1" si="427"/>
        <v>1</v>
      </c>
      <c r="S1962">
        <f t="shared" ca="1" si="428"/>
        <v>0</v>
      </c>
      <c r="T1962">
        <f t="shared" ca="1" si="429"/>
        <v>5</v>
      </c>
      <c r="U1962">
        <f t="shared" ca="1" si="430"/>
        <v>0</v>
      </c>
      <c r="V1962">
        <f t="shared" ca="1" si="431"/>
        <v>4</v>
      </c>
      <c r="W1962">
        <f t="shared" ca="1" si="432"/>
        <v>0</v>
      </c>
      <c r="X1962">
        <f t="shared" ca="1" si="433"/>
        <v>10</v>
      </c>
    </row>
    <row r="1963" spans="1:24" x14ac:dyDescent="0.25">
      <c r="A1963">
        <v>172033</v>
      </c>
      <c r="B1963" t="s">
        <v>6659</v>
      </c>
      <c r="C1963" t="s">
        <v>10</v>
      </c>
      <c r="D1963" t="s">
        <v>6660</v>
      </c>
      <c r="E1963" t="str">
        <f t="shared" ca="1" si="434"/>
        <v>Somerville</v>
      </c>
      <c r="F1963" t="s">
        <v>24067</v>
      </c>
      <c r="G1963">
        <f t="shared" ca="1" si="421"/>
        <v>8938989671</v>
      </c>
      <c r="H1963" t="s">
        <v>6662</v>
      </c>
      <c r="I1963" t="s">
        <v>6661</v>
      </c>
      <c r="J1963" t="str">
        <f t="shared" ca="1" si="422"/>
        <v>Female</v>
      </c>
      <c r="K1963">
        <f t="shared" ca="1" si="423"/>
        <v>66</v>
      </c>
      <c r="L1963" t="str">
        <f t="shared" ca="1" si="424"/>
        <v>Adult</v>
      </c>
      <c r="M1963" t="str">
        <f t="shared" ca="1" si="425"/>
        <v>Yes</v>
      </c>
      <c r="N1963" t="str">
        <f t="shared" ca="1" si="425"/>
        <v>No</v>
      </c>
      <c r="O1963" t="str">
        <f t="shared" ca="1" si="425"/>
        <v>Yes</v>
      </c>
      <c r="P1963" t="str">
        <f t="shared" ca="1" si="425"/>
        <v>No</v>
      </c>
      <c r="Q1963" t="str">
        <f t="shared" ca="1" si="426"/>
        <v>No</v>
      </c>
      <c r="R1963">
        <f t="shared" ca="1" si="427"/>
        <v>4</v>
      </c>
      <c r="S1963">
        <f t="shared" ca="1" si="428"/>
        <v>5</v>
      </c>
      <c r="T1963">
        <f t="shared" ca="1" si="429"/>
        <v>3</v>
      </c>
      <c r="U1963">
        <f t="shared" ca="1" si="430"/>
        <v>3</v>
      </c>
      <c r="V1963">
        <f t="shared" ca="1" si="431"/>
        <v>0</v>
      </c>
      <c r="W1963">
        <f t="shared" ca="1" si="432"/>
        <v>0</v>
      </c>
      <c r="X1963">
        <f t="shared" ca="1" si="433"/>
        <v>15</v>
      </c>
    </row>
    <row r="1964" spans="1:24" x14ac:dyDescent="0.25">
      <c r="A1964">
        <v>172051</v>
      </c>
      <c r="B1964" t="s">
        <v>6663</v>
      </c>
      <c r="C1964" t="s">
        <v>10</v>
      </c>
      <c r="D1964" t="s">
        <v>6664</v>
      </c>
      <c r="E1964" t="str">
        <f t="shared" ca="1" si="434"/>
        <v xml:space="preserve"> Milton</v>
      </c>
      <c r="F1964" t="s">
        <v>24067</v>
      </c>
      <c r="G1964">
        <f t="shared" ca="1" si="421"/>
        <v>5675168086</v>
      </c>
      <c r="H1964" t="s">
        <v>6665</v>
      </c>
      <c r="I1964">
        <v>48710</v>
      </c>
      <c r="J1964" t="str">
        <f t="shared" ca="1" si="422"/>
        <v>Female</v>
      </c>
      <c r="K1964">
        <f t="shared" ca="1" si="423"/>
        <v>45</v>
      </c>
      <c r="L1964" t="str">
        <f t="shared" ca="1" si="424"/>
        <v>Adult</v>
      </c>
      <c r="M1964" t="str">
        <f t="shared" ca="1" si="425"/>
        <v>Yes</v>
      </c>
      <c r="N1964" t="str">
        <f t="shared" ca="1" si="425"/>
        <v>No</v>
      </c>
      <c r="O1964" t="str">
        <f t="shared" ca="1" si="425"/>
        <v>No</v>
      </c>
      <c r="P1964" t="str">
        <f t="shared" ca="1" si="425"/>
        <v>No</v>
      </c>
      <c r="Q1964" t="str">
        <f t="shared" ca="1" si="426"/>
        <v>No</v>
      </c>
      <c r="R1964">
        <f t="shared" ca="1" si="427"/>
        <v>5</v>
      </c>
      <c r="S1964">
        <f t="shared" ca="1" si="428"/>
        <v>5</v>
      </c>
      <c r="T1964">
        <f t="shared" ca="1" si="429"/>
        <v>0</v>
      </c>
      <c r="U1964">
        <f t="shared" ca="1" si="430"/>
        <v>3</v>
      </c>
      <c r="V1964">
        <f t="shared" ca="1" si="431"/>
        <v>0</v>
      </c>
      <c r="W1964">
        <f t="shared" ca="1" si="432"/>
        <v>0</v>
      </c>
      <c r="X1964">
        <f t="shared" ca="1" si="433"/>
        <v>13</v>
      </c>
    </row>
    <row r="1965" spans="1:24" x14ac:dyDescent="0.25">
      <c r="A1965">
        <v>172200</v>
      </c>
      <c r="B1965" t="s">
        <v>6666</v>
      </c>
      <c r="C1965" t="s">
        <v>10</v>
      </c>
      <c r="D1965" t="s">
        <v>6667</v>
      </c>
      <c r="E1965" t="str">
        <f t="shared" ca="1" si="434"/>
        <v>Somerville</v>
      </c>
      <c r="F1965" t="s">
        <v>24067</v>
      </c>
      <c r="G1965">
        <f t="shared" ca="1" si="421"/>
        <v>7283471818</v>
      </c>
      <c r="H1965" t="s">
        <v>6669</v>
      </c>
      <c r="I1965" t="s">
        <v>6668</v>
      </c>
      <c r="J1965" t="str">
        <f t="shared" ca="1" si="422"/>
        <v>Female</v>
      </c>
      <c r="K1965">
        <f t="shared" ca="1" si="423"/>
        <v>44</v>
      </c>
      <c r="L1965" t="str">
        <f t="shared" ca="1" si="424"/>
        <v>Adult</v>
      </c>
      <c r="M1965" t="str">
        <f t="shared" ca="1" si="425"/>
        <v>No</v>
      </c>
      <c r="N1965" t="str">
        <f t="shared" ca="1" si="425"/>
        <v>No</v>
      </c>
      <c r="O1965" t="str">
        <f t="shared" ca="1" si="425"/>
        <v>Yes</v>
      </c>
      <c r="P1965" t="str">
        <f t="shared" ca="1" si="425"/>
        <v>Yes</v>
      </c>
      <c r="Q1965" t="str">
        <f t="shared" ca="1" si="426"/>
        <v>Yes</v>
      </c>
      <c r="R1965">
        <f t="shared" ca="1" si="427"/>
        <v>1</v>
      </c>
      <c r="S1965">
        <f t="shared" ca="1" si="428"/>
        <v>0</v>
      </c>
      <c r="T1965">
        <f t="shared" ca="1" si="429"/>
        <v>3</v>
      </c>
      <c r="U1965">
        <f t="shared" ca="1" si="430"/>
        <v>0</v>
      </c>
      <c r="V1965">
        <f t="shared" ca="1" si="431"/>
        <v>4</v>
      </c>
      <c r="W1965">
        <f t="shared" ca="1" si="432"/>
        <v>4</v>
      </c>
      <c r="X1965">
        <f t="shared" ca="1" si="433"/>
        <v>12</v>
      </c>
    </row>
    <row r="1966" spans="1:24" x14ac:dyDescent="0.25">
      <c r="A1966">
        <v>172264</v>
      </c>
      <c r="B1966" t="s">
        <v>6670</v>
      </c>
      <c r="C1966" t="s">
        <v>10</v>
      </c>
      <c r="D1966" t="s">
        <v>6671</v>
      </c>
      <c r="E1966" t="str">
        <f t="shared" ca="1" si="434"/>
        <v>Quincy</v>
      </c>
      <c r="F1966" t="s">
        <v>24067</v>
      </c>
      <c r="G1966">
        <f t="shared" ca="1" si="421"/>
        <v>4239326673</v>
      </c>
      <c r="H1966" t="s">
        <v>6672</v>
      </c>
      <c r="I1966">
        <v>49221</v>
      </c>
      <c r="J1966" t="str">
        <f t="shared" ca="1" si="422"/>
        <v>Female</v>
      </c>
      <c r="K1966">
        <f t="shared" ca="1" si="423"/>
        <v>41</v>
      </c>
      <c r="L1966" t="str">
        <f t="shared" ca="1" si="424"/>
        <v>Adult</v>
      </c>
      <c r="M1966" t="str">
        <f t="shared" ca="1" si="425"/>
        <v>No</v>
      </c>
      <c r="N1966" t="str">
        <f t="shared" ca="1" si="425"/>
        <v>No</v>
      </c>
      <c r="O1966" t="str">
        <f t="shared" ca="1" si="425"/>
        <v>No</v>
      </c>
      <c r="P1966" t="str">
        <f t="shared" ca="1" si="425"/>
        <v>Yes</v>
      </c>
      <c r="Q1966" t="str">
        <f t="shared" ca="1" si="426"/>
        <v>No</v>
      </c>
      <c r="R1966">
        <f t="shared" ca="1" si="427"/>
        <v>5</v>
      </c>
      <c r="S1966">
        <f t="shared" ca="1" si="428"/>
        <v>5</v>
      </c>
      <c r="T1966">
        <f t="shared" ca="1" si="429"/>
        <v>0</v>
      </c>
      <c r="U1966">
        <f t="shared" ca="1" si="430"/>
        <v>0</v>
      </c>
      <c r="V1966">
        <f t="shared" ca="1" si="431"/>
        <v>4</v>
      </c>
      <c r="W1966">
        <f t="shared" ca="1" si="432"/>
        <v>0</v>
      </c>
      <c r="X1966">
        <f t="shared" ca="1" si="433"/>
        <v>14</v>
      </c>
    </row>
    <row r="1967" spans="1:24" x14ac:dyDescent="0.25">
      <c r="A1967">
        <v>172291</v>
      </c>
      <c r="B1967" t="s">
        <v>6673</v>
      </c>
      <c r="C1967" t="s">
        <v>10</v>
      </c>
      <c r="D1967" t="s">
        <v>6674</v>
      </c>
      <c r="E1967" t="str">
        <f t="shared" ca="1" si="434"/>
        <v>Everett</v>
      </c>
      <c r="F1967" t="s">
        <v>24067</v>
      </c>
      <c r="G1967">
        <f t="shared" ca="1" si="421"/>
        <v>1026363172</v>
      </c>
      <c r="H1967" t="s">
        <v>6676</v>
      </c>
      <c r="I1967" t="s">
        <v>6675</v>
      </c>
      <c r="J1967" t="str">
        <f t="shared" ca="1" si="422"/>
        <v>Male</v>
      </c>
      <c r="K1967">
        <f t="shared" ca="1" si="423"/>
        <v>69</v>
      </c>
      <c r="L1967" t="str">
        <f t="shared" ca="1" si="424"/>
        <v>Adult</v>
      </c>
      <c r="M1967" t="str">
        <f t="shared" ca="1" si="425"/>
        <v>Yes</v>
      </c>
      <c r="N1967" t="str">
        <f t="shared" ca="1" si="425"/>
        <v>Yes</v>
      </c>
      <c r="O1967" t="str">
        <f t="shared" ca="1" si="425"/>
        <v>Yes</v>
      </c>
      <c r="P1967" t="str">
        <f t="shared" ca="1" si="425"/>
        <v>No</v>
      </c>
      <c r="Q1967" t="str">
        <f t="shared" ca="1" si="426"/>
        <v>No</v>
      </c>
      <c r="R1967">
        <f t="shared" ca="1" si="427"/>
        <v>5</v>
      </c>
      <c r="S1967">
        <f t="shared" ca="1" si="428"/>
        <v>5</v>
      </c>
      <c r="T1967">
        <f t="shared" ca="1" si="429"/>
        <v>5</v>
      </c>
      <c r="U1967">
        <f t="shared" ca="1" si="430"/>
        <v>3</v>
      </c>
      <c r="V1967">
        <f t="shared" ca="1" si="431"/>
        <v>0</v>
      </c>
      <c r="W1967">
        <f t="shared" ca="1" si="432"/>
        <v>0</v>
      </c>
      <c r="X1967">
        <f t="shared" ca="1" si="433"/>
        <v>18</v>
      </c>
    </row>
    <row r="1968" spans="1:24" x14ac:dyDescent="0.25">
      <c r="A1968">
        <v>172307</v>
      </c>
      <c r="B1968" t="s">
        <v>6677</v>
      </c>
      <c r="C1968" t="s">
        <v>10</v>
      </c>
      <c r="D1968" t="s">
        <v>6678</v>
      </c>
      <c r="E1968" t="str">
        <f t="shared" ca="1" si="434"/>
        <v>Revere</v>
      </c>
      <c r="F1968" t="s">
        <v>24067</v>
      </c>
      <c r="G1968">
        <f t="shared" ca="1" si="421"/>
        <v>4892150134</v>
      </c>
      <c r="H1968" t="s">
        <v>6680</v>
      </c>
      <c r="I1968" t="s">
        <v>6679</v>
      </c>
      <c r="J1968" t="str">
        <f t="shared" ca="1" si="422"/>
        <v>Female</v>
      </c>
      <c r="K1968">
        <f t="shared" ca="1" si="423"/>
        <v>64</v>
      </c>
      <c r="L1968" t="str">
        <f t="shared" ca="1" si="424"/>
        <v>Adult</v>
      </c>
      <c r="M1968" t="str">
        <f t="shared" ca="1" si="425"/>
        <v>Yes</v>
      </c>
      <c r="N1968" t="str">
        <f t="shared" ca="1" si="425"/>
        <v>No</v>
      </c>
      <c r="O1968" t="str">
        <f t="shared" ca="1" si="425"/>
        <v>No</v>
      </c>
      <c r="P1968" t="str">
        <f t="shared" ca="1" si="425"/>
        <v>Yes</v>
      </c>
      <c r="Q1968" t="str">
        <f t="shared" ca="1" si="426"/>
        <v>No</v>
      </c>
      <c r="R1968">
        <f t="shared" ca="1" si="427"/>
        <v>3</v>
      </c>
      <c r="S1968">
        <f t="shared" ca="1" si="428"/>
        <v>3</v>
      </c>
      <c r="T1968">
        <f t="shared" ca="1" si="429"/>
        <v>0</v>
      </c>
      <c r="U1968">
        <f t="shared" ca="1" si="430"/>
        <v>3</v>
      </c>
      <c r="V1968">
        <f t="shared" ca="1" si="431"/>
        <v>4</v>
      </c>
      <c r="W1968">
        <f t="shared" ca="1" si="432"/>
        <v>0</v>
      </c>
      <c r="X1968">
        <f t="shared" ca="1" si="433"/>
        <v>13</v>
      </c>
    </row>
    <row r="1969" spans="1:24" x14ac:dyDescent="0.25">
      <c r="A1969">
        <v>172325</v>
      </c>
      <c r="B1969" t="s">
        <v>6681</v>
      </c>
      <c r="C1969" t="s">
        <v>10</v>
      </c>
      <c r="D1969" t="s">
        <v>6682</v>
      </c>
      <c r="E1969" t="str">
        <f t="shared" ca="1" si="434"/>
        <v>Canton</v>
      </c>
      <c r="F1969" t="s">
        <v>24067</v>
      </c>
      <c r="G1969">
        <f t="shared" ca="1" si="421"/>
        <v>8224086279</v>
      </c>
      <c r="H1969" t="s">
        <v>6683</v>
      </c>
      <c r="I1969">
        <v>48075</v>
      </c>
      <c r="J1969" t="str">
        <f t="shared" ca="1" si="422"/>
        <v>Male</v>
      </c>
      <c r="K1969">
        <f t="shared" ca="1" si="423"/>
        <v>32</v>
      </c>
      <c r="L1969" t="str">
        <f t="shared" ca="1" si="424"/>
        <v>Adult</v>
      </c>
      <c r="M1969" t="str">
        <f t="shared" ca="1" si="425"/>
        <v>Yes</v>
      </c>
      <c r="N1969" t="str">
        <f t="shared" ca="1" si="425"/>
        <v>No</v>
      </c>
      <c r="O1969" t="str">
        <f t="shared" ca="1" si="425"/>
        <v>Yes</v>
      </c>
      <c r="P1969" t="str">
        <f t="shared" ca="1" si="425"/>
        <v>No</v>
      </c>
      <c r="Q1969" t="str">
        <f t="shared" ca="1" si="426"/>
        <v>Yes</v>
      </c>
      <c r="R1969">
        <f t="shared" ca="1" si="427"/>
        <v>2</v>
      </c>
      <c r="S1969">
        <f t="shared" ca="1" si="428"/>
        <v>3</v>
      </c>
      <c r="T1969">
        <f t="shared" ca="1" si="429"/>
        <v>3</v>
      </c>
      <c r="U1969">
        <f t="shared" ca="1" si="430"/>
        <v>3</v>
      </c>
      <c r="V1969">
        <f t="shared" ca="1" si="431"/>
        <v>0</v>
      </c>
      <c r="W1969">
        <f t="shared" ca="1" si="432"/>
        <v>4</v>
      </c>
      <c r="X1969">
        <f t="shared" ca="1" si="433"/>
        <v>15</v>
      </c>
    </row>
    <row r="1970" spans="1:24" x14ac:dyDescent="0.25">
      <c r="A1970">
        <v>172334</v>
      </c>
      <c r="B1970" t="s">
        <v>6684</v>
      </c>
      <c r="C1970" t="s">
        <v>10</v>
      </c>
      <c r="D1970" t="s">
        <v>6685</v>
      </c>
      <c r="E1970" t="str">
        <f t="shared" ca="1" si="434"/>
        <v>Winthrop</v>
      </c>
      <c r="F1970" t="s">
        <v>24067</v>
      </c>
      <c r="G1970">
        <f t="shared" ca="1" si="421"/>
        <v>3333604273</v>
      </c>
      <c r="H1970" t="s">
        <v>6687</v>
      </c>
      <c r="I1970" t="s">
        <v>6686</v>
      </c>
      <c r="J1970" t="str">
        <f t="shared" ca="1" si="422"/>
        <v>Male</v>
      </c>
      <c r="K1970">
        <f t="shared" ca="1" si="423"/>
        <v>50</v>
      </c>
      <c r="L1970" t="str">
        <f t="shared" ca="1" si="424"/>
        <v>Adult</v>
      </c>
      <c r="M1970" t="str">
        <f t="shared" ca="1" si="425"/>
        <v>Yes</v>
      </c>
      <c r="N1970" t="str">
        <f t="shared" ca="1" si="425"/>
        <v>Yes</v>
      </c>
      <c r="O1970" t="str">
        <f t="shared" ca="1" si="425"/>
        <v>Yes</v>
      </c>
      <c r="P1970" t="str">
        <f t="shared" ca="1" si="425"/>
        <v>Yes</v>
      </c>
      <c r="Q1970" t="str">
        <f t="shared" ca="1" si="426"/>
        <v>No</v>
      </c>
      <c r="R1970">
        <f t="shared" ca="1" si="427"/>
        <v>5</v>
      </c>
      <c r="S1970">
        <f t="shared" ca="1" si="428"/>
        <v>5</v>
      </c>
      <c r="T1970">
        <f t="shared" ca="1" si="429"/>
        <v>5</v>
      </c>
      <c r="U1970">
        <f t="shared" ca="1" si="430"/>
        <v>3</v>
      </c>
      <c r="V1970">
        <f t="shared" ca="1" si="431"/>
        <v>4</v>
      </c>
      <c r="W1970">
        <f t="shared" ca="1" si="432"/>
        <v>0</v>
      </c>
      <c r="X1970">
        <f t="shared" ca="1" si="433"/>
        <v>22</v>
      </c>
    </row>
    <row r="1971" spans="1:24" x14ac:dyDescent="0.25">
      <c r="A1971">
        <v>172422</v>
      </c>
      <c r="B1971" t="s">
        <v>6688</v>
      </c>
      <c r="C1971" t="s">
        <v>10</v>
      </c>
      <c r="D1971" t="s">
        <v>6689</v>
      </c>
      <c r="E1971" t="str">
        <f t="shared" ca="1" si="434"/>
        <v>Quincy</v>
      </c>
      <c r="F1971" t="s">
        <v>24067</v>
      </c>
      <c r="G1971">
        <f t="shared" ca="1" si="421"/>
        <v>4703074919</v>
      </c>
      <c r="H1971" t="s">
        <v>6691</v>
      </c>
      <c r="I1971" t="s">
        <v>6690</v>
      </c>
      <c r="J1971" t="str">
        <f t="shared" ca="1" si="422"/>
        <v>Male</v>
      </c>
      <c r="K1971">
        <f t="shared" ca="1" si="423"/>
        <v>15</v>
      </c>
      <c r="L1971" t="str">
        <f t="shared" ca="1" si="424"/>
        <v>Adoloscent</v>
      </c>
      <c r="M1971" t="str">
        <f t="shared" ca="1" si="425"/>
        <v>Yes</v>
      </c>
      <c r="N1971" t="str">
        <f t="shared" ca="1" si="425"/>
        <v>Yes</v>
      </c>
      <c r="O1971" t="str">
        <f t="shared" ca="1" si="425"/>
        <v>No</v>
      </c>
      <c r="P1971" t="str">
        <f t="shared" ca="1" si="425"/>
        <v>No</v>
      </c>
      <c r="Q1971" t="str">
        <f t="shared" ca="1" si="426"/>
        <v>No</v>
      </c>
      <c r="R1971">
        <f t="shared" ca="1" si="427"/>
        <v>1</v>
      </c>
      <c r="S1971">
        <f t="shared" ca="1" si="428"/>
        <v>0</v>
      </c>
      <c r="T1971">
        <f t="shared" ca="1" si="429"/>
        <v>3</v>
      </c>
      <c r="U1971">
        <f t="shared" ca="1" si="430"/>
        <v>3</v>
      </c>
      <c r="V1971">
        <f t="shared" ca="1" si="431"/>
        <v>0</v>
      </c>
      <c r="W1971">
        <f t="shared" ca="1" si="432"/>
        <v>0</v>
      </c>
      <c r="X1971">
        <f t="shared" ca="1" si="433"/>
        <v>7</v>
      </c>
    </row>
    <row r="1972" spans="1:24" x14ac:dyDescent="0.25">
      <c r="A1972">
        <v>172440</v>
      </c>
      <c r="B1972" t="s">
        <v>6692</v>
      </c>
      <c r="C1972" t="s">
        <v>10</v>
      </c>
      <c r="D1972" t="s">
        <v>6693</v>
      </c>
      <c r="E1972" t="str">
        <f t="shared" ca="1" si="434"/>
        <v>Everett</v>
      </c>
      <c r="F1972" t="s">
        <v>24067</v>
      </c>
      <c r="G1972">
        <f t="shared" ca="1" si="421"/>
        <v>5623850221</v>
      </c>
      <c r="H1972" t="s">
        <v>6695</v>
      </c>
      <c r="I1972" t="s">
        <v>6694</v>
      </c>
      <c r="J1972" t="str">
        <f t="shared" ca="1" si="422"/>
        <v>Male</v>
      </c>
      <c r="K1972">
        <f t="shared" ca="1" si="423"/>
        <v>31</v>
      </c>
      <c r="L1972" t="str">
        <f t="shared" ca="1" si="424"/>
        <v>Adult</v>
      </c>
      <c r="M1972" t="str">
        <f t="shared" ca="1" si="425"/>
        <v>Yes</v>
      </c>
      <c r="N1972" t="str">
        <f t="shared" ca="1" si="425"/>
        <v>Yes</v>
      </c>
      <c r="O1972" t="str">
        <f t="shared" ca="1" si="425"/>
        <v>No</v>
      </c>
      <c r="P1972" t="str">
        <f t="shared" ca="1" si="425"/>
        <v>Yes</v>
      </c>
      <c r="Q1972" t="str">
        <f t="shared" ca="1" si="426"/>
        <v>Yes</v>
      </c>
      <c r="R1972">
        <f t="shared" ca="1" si="427"/>
        <v>1</v>
      </c>
      <c r="S1972">
        <f t="shared" ca="1" si="428"/>
        <v>0</v>
      </c>
      <c r="T1972">
        <f t="shared" ca="1" si="429"/>
        <v>3</v>
      </c>
      <c r="U1972">
        <f t="shared" ca="1" si="430"/>
        <v>3</v>
      </c>
      <c r="V1972">
        <f t="shared" ca="1" si="431"/>
        <v>4</v>
      </c>
      <c r="W1972">
        <f t="shared" ca="1" si="432"/>
        <v>4</v>
      </c>
      <c r="X1972">
        <f t="shared" ca="1" si="433"/>
        <v>15</v>
      </c>
    </row>
    <row r="1973" spans="1:24" x14ac:dyDescent="0.25">
      <c r="A1973">
        <v>172477</v>
      </c>
      <c r="B1973" t="s">
        <v>6696</v>
      </c>
      <c r="C1973" t="s">
        <v>10</v>
      </c>
      <c r="D1973" t="s">
        <v>6697</v>
      </c>
      <c r="E1973" t="str">
        <f t="shared" ca="1" si="434"/>
        <v>Boston</v>
      </c>
      <c r="F1973" t="s">
        <v>24067</v>
      </c>
      <c r="G1973">
        <f t="shared" ca="1" si="421"/>
        <v>7609007297</v>
      </c>
      <c r="H1973" t="s">
        <v>6698</v>
      </c>
      <c r="I1973">
        <v>48901</v>
      </c>
      <c r="J1973" t="str">
        <f t="shared" ca="1" si="422"/>
        <v>Female</v>
      </c>
      <c r="K1973">
        <f t="shared" ca="1" si="423"/>
        <v>68</v>
      </c>
      <c r="L1973" t="str">
        <f t="shared" ca="1" si="424"/>
        <v>Adult</v>
      </c>
      <c r="M1973" t="str">
        <f t="shared" ca="1" si="425"/>
        <v>Yes</v>
      </c>
      <c r="N1973" t="str">
        <f t="shared" ca="1" si="425"/>
        <v>Yes</v>
      </c>
      <c r="O1973" t="str">
        <f t="shared" ca="1" si="425"/>
        <v>Yes</v>
      </c>
      <c r="P1973" t="str">
        <f t="shared" ca="1" si="425"/>
        <v>Yes</v>
      </c>
      <c r="Q1973" t="str">
        <f t="shared" ca="1" si="426"/>
        <v>Yes</v>
      </c>
      <c r="R1973">
        <f t="shared" ca="1" si="427"/>
        <v>3</v>
      </c>
      <c r="S1973">
        <f t="shared" ca="1" si="428"/>
        <v>3</v>
      </c>
      <c r="T1973">
        <f t="shared" ca="1" si="429"/>
        <v>5</v>
      </c>
      <c r="U1973">
        <f t="shared" ca="1" si="430"/>
        <v>3</v>
      </c>
      <c r="V1973">
        <f t="shared" ca="1" si="431"/>
        <v>4</v>
      </c>
      <c r="W1973">
        <f t="shared" ca="1" si="432"/>
        <v>4</v>
      </c>
      <c r="X1973">
        <f t="shared" ca="1" si="433"/>
        <v>22</v>
      </c>
    </row>
    <row r="1974" spans="1:24" x14ac:dyDescent="0.25">
      <c r="A1974">
        <v>172495</v>
      </c>
      <c r="B1974" t="s">
        <v>6699</v>
      </c>
      <c r="C1974" t="s">
        <v>10</v>
      </c>
      <c r="D1974" t="s">
        <v>6700</v>
      </c>
      <c r="E1974" t="str">
        <f t="shared" ca="1" si="434"/>
        <v>Revere</v>
      </c>
      <c r="F1974" t="s">
        <v>24067</v>
      </c>
      <c r="G1974">
        <f t="shared" ca="1" si="421"/>
        <v>1597084310</v>
      </c>
      <c r="H1974" t="s">
        <v>6701</v>
      </c>
      <c r="I1974">
        <v>49085</v>
      </c>
      <c r="J1974" t="str">
        <f t="shared" ca="1" si="422"/>
        <v>Male</v>
      </c>
      <c r="K1974">
        <f t="shared" ca="1" si="423"/>
        <v>34</v>
      </c>
      <c r="L1974" t="str">
        <f t="shared" ca="1" si="424"/>
        <v>Adult</v>
      </c>
      <c r="M1974" t="str">
        <f t="shared" ca="1" si="425"/>
        <v>Yes</v>
      </c>
      <c r="N1974" t="str">
        <f t="shared" ca="1" si="425"/>
        <v>No</v>
      </c>
      <c r="O1974" t="str">
        <f t="shared" ca="1" si="425"/>
        <v>No</v>
      </c>
      <c r="P1974" t="str">
        <f t="shared" ca="1" si="425"/>
        <v>No</v>
      </c>
      <c r="Q1974" t="str">
        <f t="shared" ca="1" si="426"/>
        <v>No</v>
      </c>
      <c r="R1974">
        <f t="shared" ca="1" si="427"/>
        <v>3</v>
      </c>
      <c r="S1974">
        <f t="shared" ca="1" si="428"/>
        <v>3</v>
      </c>
      <c r="T1974">
        <f t="shared" ca="1" si="429"/>
        <v>0</v>
      </c>
      <c r="U1974">
        <f t="shared" ca="1" si="430"/>
        <v>3</v>
      </c>
      <c r="V1974">
        <f t="shared" ca="1" si="431"/>
        <v>0</v>
      </c>
      <c r="W1974">
        <f t="shared" ca="1" si="432"/>
        <v>0</v>
      </c>
      <c r="X1974">
        <f t="shared" ca="1" si="433"/>
        <v>9</v>
      </c>
    </row>
    <row r="1975" spans="1:24" x14ac:dyDescent="0.25">
      <c r="A1975">
        <v>172608</v>
      </c>
      <c r="B1975" t="s">
        <v>6702</v>
      </c>
      <c r="C1975" t="s">
        <v>10</v>
      </c>
      <c r="D1975" t="s">
        <v>6703</v>
      </c>
      <c r="E1975" t="str">
        <f t="shared" ca="1" si="434"/>
        <v>Winthrop</v>
      </c>
      <c r="F1975" t="s">
        <v>24067</v>
      </c>
      <c r="G1975">
        <f t="shared" ca="1" si="421"/>
        <v>8232814199</v>
      </c>
      <c r="H1975" t="s">
        <v>6705</v>
      </c>
      <c r="I1975" t="s">
        <v>6704</v>
      </c>
      <c r="J1975" t="str">
        <f t="shared" ca="1" si="422"/>
        <v>Male</v>
      </c>
      <c r="K1975">
        <f t="shared" ca="1" si="423"/>
        <v>69</v>
      </c>
      <c r="L1975" t="str">
        <f t="shared" ca="1" si="424"/>
        <v>Adult</v>
      </c>
      <c r="M1975" t="str">
        <f t="shared" ca="1" si="425"/>
        <v>No</v>
      </c>
      <c r="N1975" t="str">
        <f t="shared" ca="1" si="425"/>
        <v>Yes</v>
      </c>
      <c r="O1975" t="str">
        <f t="shared" ca="1" si="425"/>
        <v>No</v>
      </c>
      <c r="P1975" t="str">
        <f t="shared" ca="1" si="425"/>
        <v>Yes</v>
      </c>
      <c r="Q1975" t="str">
        <f t="shared" ca="1" si="426"/>
        <v>Yes</v>
      </c>
      <c r="R1975">
        <f t="shared" ca="1" si="427"/>
        <v>2</v>
      </c>
      <c r="S1975">
        <f t="shared" ca="1" si="428"/>
        <v>3</v>
      </c>
      <c r="T1975">
        <f t="shared" ca="1" si="429"/>
        <v>3</v>
      </c>
      <c r="U1975">
        <f t="shared" ca="1" si="430"/>
        <v>0</v>
      </c>
      <c r="V1975">
        <f t="shared" ca="1" si="431"/>
        <v>4</v>
      </c>
      <c r="W1975">
        <f t="shared" ca="1" si="432"/>
        <v>4</v>
      </c>
      <c r="X1975">
        <f t="shared" ca="1" si="433"/>
        <v>16</v>
      </c>
    </row>
    <row r="1976" spans="1:24" x14ac:dyDescent="0.25">
      <c r="A1976">
        <v>172617</v>
      </c>
      <c r="B1976" t="s">
        <v>6706</v>
      </c>
      <c r="C1976" t="s">
        <v>10</v>
      </c>
      <c r="D1976" t="s">
        <v>6707</v>
      </c>
      <c r="E1976" t="str">
        <f t="shared" ca="1" si="434"/>
        <v>Cambridge</v>
      </c>
      <c r="F1976" t="s">
        <v>24067</v>
      </c>
      <c r="G1976">
        <f t="shared" ca="1" si="421"/>
        <v>9514015411</v>
      </c>
      <c r="H1976" t="s">
        <v>6709</v>
      </c>
      <c r="I1976" t="s">
        <v>6708</v>
      </c>
      <c r="J1976" t="str">
        <f t="shared" ca="1" si="422"/>
        <v>Female</v>
      </c>
      <c r="K1976">
        <f t="shared" ca="1" si="423"/>
        <v>62</v>
      </c>
      <c r="L1976" t="str">
        <f t="shared" ca="1" si="424"/>
        <v>Adult</v>
      </c>
      <c r="M1976" t="str">
        <f t="shared" ca="1" si="425"/>
        <v>No</v>
      </c>
      <c r="N1976" t="str">
        <f t="shared" ca="1" si="425"/>
        <v>No</v>
      </c>
      <c r="O1976" t="str">
        <f t="shared" ca="1" si="425"/>
        <v>Yes</v>
      </c>
      <c r="P1976" t="str">
        <f t="shared" ca="1" si="425"/>
        <v>Yes</v>
      </c>
      <c r="Q1976" t="str">
        <f t="shared" ca="1" si="426"/>
        <v>Yes</v>
      </c>
      <c r="R1976">
        <f t="shared" ca="1" si="427"/>
        <v>4</v>
      </c>
      <c r="S1976">
        <f t="shared" ca="1" si="428"/>
        <v>5</v>
      </c>
      <c r="T1976">
        <f t="shared" ca="1" si="429"/>
        <v>3</v>
      </c>
      <c r="U1976">
        <f t="shared" ca="1" si="430"/>
        <v>0</v>
      </c>
      <c r="V1976">
        <f t="shared" ca="1" si="431"/>
        <v>4</v>
      </c>
      <c r="W1976">
        <f t="shared" ca="1" si="432"/>
        <v>4</v>
      </c>
      <c r="X1976">
        <f t="shared" ca="1" si="433"/>
        <v>20</v>
      </c>
    </row>
    <row r="1977" spans="1:24" x14ac:dyDescent="0.25">
      <c r="A1977">
        <v>172635</v>
      </c>
      <c r="B1977" t="s">
        <v>6710</v>
      </c>
      <c r="C1977" t="s">
        <v>10</v>
      </c>
      <c r="D1977" t="s">
        <v>6711</v>
      </c>
      <c r="E1977" t="str">
        <f t="shared" ca="1" si="434"/>
        <v>Watertown</v>
      </c>
      <c r="F1977" t="s">
        <v>24067</v>
      </c>
      <c r="G1977">
        <f t="shared" ca="1" si="421"/>
        <v>5604972764</v>
      </c>
      <c r="H1977" t="s">
        <v>6712</v>
      </c>
      <c r="I1977">
        <v>48226</v>
      </c>
      <c r="J1977" t="str">
        <f t="shared" ca="1" si="422"/>
        <v>Male</v>
      </c>
      <c r="K1977">
        <f t="shared" ca="1" si="423"/>
        <v>21</v>
      </c>
      <c r="L1977" t="str">
        <f t="shared" ca="1" si="424"/>
        <v>Adult</v>
      </c>
      <c r="M1977" t="str">
        <f t="shared" ca="1" si="425"/>
        <v>No</v>
      </c>
      <c r="N1977" t="str">
        <f t="shared" ca="1" si="425"/>
        <v>No</v>
      </c>
      <c r="O1977" t="str">
        <f t="shared" ca="1" si="425"/>
        <v>Yes</v>
      </c>
      <c r="P1977" t="str">
        <f t="shared" ca="1" si="425"/>
        <v>No</v>
      </c>
      <c r="Q1977" t="str">
        <f t="shared" ca="1" si="426"/>
        <v>No</v>
      </c>
      <c r="R1977">
        <f t="shared" ca="1" si="427"/>
        <v>3</v>
      </c>
      <c r="S1977">
        <f t="shared" ca="1" si="428"/>
        <v>3</v>
      </c>
      <c r="T1977">
        <f t="shared" ca="1" si="429"/>
        <v>3</v>
      </c>
      <c r="U1977">
        <f t="shared" ca="1" si="430"/>
        <v>0</v>
      </c>
      <c r="V1977">
        <f t="shared" ca="1" si="431"/>
        <v>0</v>
      </c>
      <c r="W1977">
        <f t="shared" ca="1" si="432"/>
        <v>0</v>
      </c>
      <c r="X1977">
        <f t="shared" ca="1" si="433"/>
        <v>9</v>
      </c>
    </row>
    <row r="1978" spans="1:24" x14ac:dyDescent="0.25">
      <c r="A1978">
        <v>172644</v>
      </c>
      <c r="B1978" t="s">
        <v>6713</v>
      </c>
      <c r="C1978" t="s">
        <v>10</v>
      </c>
      <c r="D1978" t="s">
        <v>6714</v>
      </c>
      <c r="E1978" t="str">
        <f t="shared" ca="1" si="434"/>
        <v>Winthrop</v>
      </c>
      <c r="F1978" t="s">
        <v>24067</v>
      </c>
      <c r="G1978">
        <f t="shared" ca="1" si="421"/>
        <v>7068001649</v>
      </c>
      <c r="H1978" t="s">
        <v>6715</v>
      </c>
      <c r="I1978">
        <v>48202</v>
      </c>
      <c r="J1978" t="str">
        <f t="shared" ca="1" si="422"/>
        <v>Female</v>
      </c>
      <c r="K1978">
        <f t="shared" ca="1" si="423"/>
        <v>38</v>
      </c>
      <c r="L1978" t="str">
        <f t="shared" ca="1" si="424"/>
        <v>Adult</v>
      </c>
      <c r="M1978" t="str">
        <f t="shared" ca="1" si="425"/>
        <v>No</v>
      </c>
      <c r="N1978" t="str">
        <f t="shared" ca="1" si="425"/>
        <v>No</v>
      </c>
      <c r="O1978" t="str">
        <f t="shared" ca="1" si="425"/>
        <v>Yes</v>
      </c>
      <c r="P1978" t="str">
        <f t="shared" ca="1" si="425"/>
        <v>No</v>
      </c>
      <c r="Q1978" t="str">
        <f t="shared" ca="1" si="426"/>
        <v>No</v>
      </c>
      <c r="R1978">
        <f t="shared" ca="1" si="427"/>
        <v>3</v>
      </c>
      <c r="S1978">
        <f t="shared" ca="1" si="428"/>
        <v>3</v>
      </c>
      <c r="T1978">
        <f t="shared" ca="1" si="429"/>
        <v>3</v>
      </c>
      <c r="U1978">
        <f t="shared" ca="1" si="430"/>
        <v>0</v>
      </c>
      <c r="V1978">
        <f t="shared" ca="1" si="431"/>
        <v>0</v>
      </c>
      <c r="W1978">
        <f t="shared" ca="1" si="432"/>
        <v>0</v>
      </c>
      <c r="X1978">
        <f t="shared" ca="1" si="433"/>
        <v>9</v>
      </c>
    </row>
    <row r="1979" spans="1:24" x14ac:dyDescent="0.25">
      <c r="A1979">
        <v>172671</v>
      </c>
      <c r="B1979" t="s">
        <v>6716</v>
      </c>
      <c r="C1979" t="s">
        <v>10</v>
      </c>
      <c r="D1979" t="s">
        <v>6717</v>
      </c>
      <c r="E1979" t="str">
        <f t="shared" ca="1" si="434"/>
        <v>Boston</v>
      </c>
      <c r="F1979" t="s">
        <v>24067</v>
      </c>
      <c r="G1979">
        <f t="shared" ca="1" si="421"/>
        <v>5168669958</v>
      </c>
      <c r="H1979" t="s">
        <v>6719</v>
      </c>
      <c r="I1979" t="s">
        <v>6718</v>
      </c>
      <c r="J1979" t="str">
        <f t="shared" ca="1" si="422"/>
        <v>Male</v>
      </c>
      <c r="K1979">
        <f t="shared" ca="1" si="423"/>
        <v>30</v>
      </c>
      <c r="L1979" t="str">
        <f t="shared" ca="1" si="424"/>
        <v>Adult</v>
      </c>
      <c r="M1979" t="str">
        <f t="shared" ca="1" si="425"/>
        <v>No</v>
      </c>
      <c r="N1979" t="str">
        <f t="shared" ca="1" si="425"/>
        <v>No</v>
      </c>
      <c r="O1979" t="str">
        <f t="shared" ca="1" si="425"/>
        <v>No</v>
      </c>
      <c r="P1979" t="str">
        <f t="shared" ca="1" si="425"/>
        <v>No</v>
      </c>
      <c r="Q1979" t="str">
        <f t="shared" ca="1" si="426"/>
        <v>No</v>
      </c>
      <c r="R1979">
        <f t="shared" ca="1" si="427"/>
        <v>1</v>
      </c>
      <c r="S1979">
        <f t="shared" ca="1" si="428"/>
        <v>0</v>
      </c>
      <c r="T1979">
        <f t="shared" ca="1" si="429"/>
        <v>0</v>
      </c>
      <c r="U1979">
        <f t="shared" ca="1" si="430"/>
        <v>0</v>
      </c>
      <c r="V1979">
        <f t="shared" ca="1" si="431"/>
        <v>0</v>
      </c>
      <c r="W1979">
        <f t="shared" ca="1" si="432"/>
        <v>0</v>
      </c>
      <c r="X1979">
        <f t="shared" ca="1" si="433"/>
        <v>1</v>
      </c>
    </row>
    <row r="1980" spans="1:24" x14ac:dyDescent="0.25">
      <c r="A1980">
        <v>172699</v>
      </c>
      <c r="B1980" t="s">
        <v>6720</v>
      </c>
      <c r="C1980" t="s">
        <v>10</v>
      </c>
      <c r="D1980" t="s">
        <v>6721</v>
      </c>
      <c r="E1980" t="str">
        <f t="shared" ca="1" si="434"/>
        <v>Revere</v>
      </c>
      <c r="F1980" t="s">
        <v>24067</v>
      </c>
      <c r="G1980">
        <f t="shared" ca="1" si="421"/>
        <v>7584684497</v>
      </c>
      <c r="H1980" t="s">
        <v>6723</v>
      </c>
      <c r="I1980" t="s">
        <v>6722</v>
      </c>
      <c r="J1980" t="str">
        <f t="shared" ca="1" si="422"/>
        <v>Female</v>
      </c>
      <c r="K1980">
        <f t="shared" ca="1" si="423"/>
        <v>44</v>
      </c>
      <c r="L1980" t="str">
        <f t="shared" ca="1" si="424"/>
        <v>Adult</v>
      </c>
      <c r="M1980" t="str">
        <f t="shared" ca="1" si="425"/>
        <v>Yes</v>
      </c>
      <c r="N1980" t="str">
        <f t="shared" ca="1" si="425"/>
        <v>Yes</v>
      </c>
      <c r="O1980" t="str">
        <f t="shared" ca="1" si="425"/>
        <v>No</v>
      </c>
      <c r="P1980" t="str">
        <f t="shared" ca="1" si="425"/>
        <v>No</v>
      </c>
      <c r="Q1980" t="str">
        <f t="shared" ca="1" si="426"/>
        <v>Yes</v>
      </c>
      <c r="R1980">
        <f t="shared" ca="1" si="427"/>
        <v>1</v>
      </c>
      <c r="S1980">
        <f t="shared" ca="1" si="428"/>
        <v>0</v>
      </c>
      <c r="T1980">
        <f t="shared" ca="1" si="429"/>
        <v>3</v>
      </c>
      <c r="U1980">
        <f t="shared" ca="1" si="430"/>
        <v>3</v>
      </c>
      <c r="V1980">
        <f t="shared" ca="1" si="431"/>
        <v>0</v>
      </c>
      <c r="W1980">
        <f t="shared" ca="1" si="432"/>
        <v>4</v>
      </c>
      <c r="X1980">
        <f t="shared" ca="1" si="433"/>
        <v>11</v>
      </c>
    </row>
    <row r="1981" spans="1:24" x14ac:dyDescent="0.25">
      <c r="A1981">
        <v>172705</v>
      </c>
      <c r="B1981" t="s">
        <v>6724</v>
      </c>
      <c r="C1981" t="s">
        <v>10</v>
      </c>
      <c r="D1981" t="s">
        <v>6725</v>
      </c>
      <c r="E1981" t="str">
        <f t="shared" ca="1" si="434"/>
        <v>Canton</v>
      </c>
      <c r="F1981" t="s">
        <v>24067</v>
      </c>
      <c r="G1981">
        <f t="shared" ca="1" si="421"/>
        <v>3775104251</v>
      </c>
      <c r="H1981" t="s">
        <v>6727</v>
      </c>
      <c r="I1981" t="s">
        <v>6726</v>
      </c>
      <c r="J1981" t="str">
        <f t="shared" ca="1" si="422"/>
        <v>Male</v>
      </c>
      <c r="K1981">
        <f t="shared" ca="1" si="423"/>
        <v>36</v>
      </c>
      <c r="L1981" t="str">
        <f t="shared" ca="1" si="424"/>
        <v>Adult</v>
      </c>
      <c r="M1981" t="str">
        <f t="shared" ca="1" si="425"/>
        <v>Yes</v>
      </c>
      <c r="N1981" t="str">
        <f t="shared" ca="1" si="425"/>
        <v>No</v>
      </c>
      <c r="O1981" t="str">
        <f t="shared" ca="1" si="425"/>
        <v>Yes</v>
      </c>
      <c r="P1981" t="str">
        <f t="shared" ca="1" si="425"/>
        <v>No</v>
      </c>
      <c r="Q1981" t="str">
        <f t="shared" ca="1" si="426"/>
        <v>Yes</v>
      </c>
      <c r="R1981">
        <f t="shared" ca="1" si="427"/>
        <v>3</v>
      </c>
      <c r="S1981">
        <f t="shared" ca="1" si="428"/>
        <v>3</v>
      </c>
      <c r="T1981">
        <f t="shared" ca="1" si="429"/>
        <v>3</v>
      </c>
      <c r="U1981">
        <f t="shared" ca="1" si="430"/>
        <v>3</v>
      </c>
      <c r="V1981">
        <f t="shared" ca="1" si="431"/>
        <v>0</v>
      </c>
      <c r="W1981">
        <f t="shared" ca="1" si="432"/>
        <v>4</v>
      </c>
      <c r="X1981">
        <f t="shared" ca="1" si="433"/>
        <v>16</v>
      </c>
    </row>
    <row r="1982" spans="1:24" x14ac:dyDescent="0.25">
      <c r="A1982">
        <v>172802</v>
      </c>
      <c r="B1982" t="s">
        <v>6728</v>
      </c>
      <c r="C1982" t="s">
        <v>10</v>
      </c>
      <c r="D1982" t="s">
        <v>6729</v>
      </c>
      <c r="E1982" t="str">
        <f t="shared" ca="1" si="434"/>
        <v>Everett</v>
      </c>
      <c r="F1982" t="s">
        <v>24067</v>
      </c>
      <c r="G1982">
        <f t="shared" ca="1" si="421"/>
        <v>5850663083</v>
      </c>
      <c r="H1982" t="s">
        <v>6730</v>
      </c>
      <c r="I1982">
        <v>49015</v>
      </c>
      <c r="J1982" t="str">
        <f t="shared" ca="1" si="422"/>
        <v>Male</v>
      </c>
      <c r="K1982">
        <f t="shared" ca="1" si="423"/>
        <v>39</v>
      </c>
      <c r="L1982" t="str">
        <f t="shared" ca="1" si="424"/>
        <v>Adult</v>
      </c>
      <c r="M1982" t="str">
        <f t="shared" ca="1" si="425"/>
        <v>Yes</v>
      </c>
      <c r="N1982" t="str">
        <f t="shared" ca="1" si="425"/>
        <v>Yes</v>
      </c>
      <c r="O1982" t="str">
        <f t="shared" ca="1" si="425"/>
        <v>Yes</v>
      </c>
      <c r="P1982" t="str">
        <f t="shared" ca="1" si="425"/>
        <v>Yes</v>
      </c>
      <c r="Q1982" t="str">
        <f t="shared" ca="1" si="426"/>
        <v>No</v>
      </c>
      <c r="R1982">
        <f t="shared" ca="1" si="427"/>
        <v>1</v>
      </c>
      <c r="S1982">
        <f t="shared" ca="1" si="428"/>
        <v>0</v>
      </c>
      <c r="T1982">
        <f t="shared" ca="1" si="429"/>
        <v>5</v>
      </c>
      <c r="U1982">
        <f t="shared" ca="1" si="430"/>
        <v>3</v>
      </c>
      <c r="V1982">
        <f t="shared" ca="1" si="431"/>
        <v>4</v>
      </c>
      <c r="W1982">
        <f t="shared" ca="1" si="432"/>
        <v>0</v>
      </c>
      <c r="X1982">
        <f t="shared" ca="1" si="433"/>
        <v>13</v>
      </c>
    </row>
    <row r="1983" spans="1:24" x14ac:dyDescent="0.25">
      <c r="A1983">
        <v>172866</v>
      </c>
      <c r="B1983" t="s">
        <v>6731</v>
      </c>
      <c r="C1983" t="s">
        <v>10</v>
      </c>
      <c r="D1983" t="s">
        <v>6732</v>
      </c>
      <c r="E1983" t="str">
        <f t="shared" ca="1" si="434"/>
        <v>Revere</v>
      </c>
      <c r="F1983" t="s">
        <v>24067</v>
      </c>
      <c r="G1983">
        <f t="shared" ca="1" si="421"/>
        <v>6361456648</v>
      </c>
      <c r="H1983" t="s">
        <v>6734</v>
      </c>
      <c r="I1983" t="s">
        <v>6733</v>
      </c>
      <c r="J1983" t="str">
        <f t="shared" ca="1" si="422"/>
        <v>Female</v>
      </c>
      <c r="K1983">
        <f t="shared" ca="1" si="423"/>
        <v>49</v>
      </c>
      <c r="L1983" t="str">
        <f t="shared" ca="1" si="424"/>
        <v>Adult</v>
      </c>
      <c r="M1983" t="str">
        <f t="shared" ca="1" si="425"/>
        <v>No</v>
      </c>
      <c r="N1983" t="str">
        <f t="shared" ca="1" si="425"/>
        <v>Yes</v>
      </c>
      <c r="O1983" t="str">
        <f t="shared" ca="1" si="425"/>
        <v>No</v>
      </c>
      <c r="P1983" t="str">
        <f t="shared" ca="1" si="425"/>
        <v>Yes</v>
      </c>
      <c r="Q1983" t="str">
        <f t="shared" ca="1" si="426"/>
        <v>Yes</v>
      </c>
      <c r="R1983">
        <f t="shared" ca="1" si="427"/>
        <v>3</v>
      </c>
      <c r="S1983">
        <f t="shared" ca="1" si="428"/>
        <v>3</v>
      </c>
      <c r="T1983">
        <f t="shared" ca="1" si="429"/>
        <v>3</v>
      </c>
      <c r="U1983">
        <f t="shared" ca="1" si="430"/>
        <v>0</v>
      </c>
      <c r="V1983">
        <f t="shared" ca="1" si="431"/>
        <v>4</v>
      </c>
      <c r="W1983">
        <f t="shared" ca="1" si="432"/>
        <v>4</v>
      </c>
      <c r="X1983">
        <f t="shared" ca="1" si="433"/>
        <v>17</v>
      </c>
    </row>
    <row r="1984" spans="1:24" x14ac:dyDescent="0.25">
      <c r="A1984">
        <v>172918</v>
      </c>
      <c r="B1984" t="s">
        <v>6735</v>
      </c>
      <c r="C1984" t="s">
        <v>10</v>
      </c>
      <c r="D1984" t="s">
        <v>6736</v>
      </c>
      <c r="E1984" t="str">
        <f t="shared" ca="1" si="434"/>
        <v>Newton</v>
      </c>
      <c r="F1984" t="s">
        <v>24067</v>
      </c>
      <c r="G1984">
        <f t="shared" ca="1" si="421"/>
        <v>5697640607</v>
      </c>
      <c r="H1984" t="s">
        <v>6737</v>
      </c>
      <c r="I1984">
        <v>56308</v>
      </c>
      <c r="J1984" t="str">
        <f t="shared" ca="1" si="422"/>
        <v>Male</v>
      </c>
      <c r="K1984">
        <f t="shared" ca="1" si="423"/>
        <v>55</v>
      </c>
      <c r="L1984" t="str">
        <f t="shared" ca="1" si="424"/>
        <v>Adult</v>
      </c>
      <c r="M1984" t="str">
        <f t="shared" ca="1" si="425"/>
        <v>No</v>
      </c>
      <c r="N1984" t="str">
        <f t="shared" ca="1" si="425"/>
        <v>Yes</v>
      </c>
      <c r="O1984" t="str">
        <f t="shared" ca="1" si="425"/>
        <v>Yes</v>
      </c>
      <c r="P1984" t="str">
        <f t="shared" ca="1" si="425"/>
        <v>Yes</v>
      </c>
      <c r="Q1984" t="str">
        <f t="shared" ca="1" si="426"/>
        <v>Yes</v>
      </c>
      <c r="R1984">
        <f t="shared" ca="1" si="427"/>
        <v>4</v>
      </c>
      <c r="S1984">
        <f t="shared" ca="1" si="428"/>
        <v>5</v>
      </c>
      <c r="T1984">
        <f t="shared" ca="1" si="429"/>
        <v>5</v>
      </c>
      <c r="U1984">
        <f t="shared" ca="1" si="430"/>
        <v>0</v>
      </c>
      <c r="V1984">
        <f t="shared" ca="1" si="431"/>
        <v>4</v>
      </c>
      <c r="W1984">
        <f t="shared" ca="1" si="432"/>
        <v>4</v>
      </c>
      <c r="X1984">
        <f t="shared" ca="1" si="433"/>
        <v>22</v>
      </c>
    </row>
    <row r="1985" spans="1:24" x14ac:dyDescent="0.25">
      <c r="A1985">
        <v>172927</v>
      </c>
      <c r="B1985" t="s">
        <v>6738</v>
      </c>
      <c r="C1985" t="s">
        <v>10</v>
      </c>
      <c r="D1985" t="s">
        <v>6739</v>
      </c>
      <c r="E1985" t="str">
        <f t="shared" ca="1" si="434"/>
        <v>Somerville</v>
      </c>
      <c r="F1985" t="s">
        <v>24067</v>
      </c>
      <c r="G1985">
        <f t="shared" ca="1" si="421"/>
        <v>4294439245</v>
      </c>
      <c r="H1985" t="s">
        <v>6741</v>
      </c>
      <c r="I1985" t="s">
        <v>6740</v>
      </c>
      <c r="J1985" t="str">
        <f t="shared" ca="1" si="422"/>
        <v>Female</v>
      </c>
      <c r="K1985">
        <f t="shared" ca="1" si="423"/>
        <v>28</v>
      </c>
      <c r="L1985" t="str">
        <f t="shared" ca="1" si="424"/>
        <v>Adult</v>
      </c>
      <c r="M1985" t="str">
        <f t="shared" ca="1" si="425"/>
        <v>No</v>
      </c>
      <c r="N1985" t="str">
        <f t="shared" ca="1" si="425"/>
        <v>Yes</v>
      </c>
      <c r="O1985" t="str">
        <f t="shared" ca="1" si="425"/>
        <v>Yes</v>
      </c>
      <c r="P1985" t="str">
        <f t="shared" ca="1" si="425"/>
        <v>Yes</v>
      </c>
      <c r="Q1985" t="str">
        <f t="shared" ca="1" si="426"/>
        <v>Yes</v>
      </c>
      <c r="R1985">
        <f t="shared" ca="1" si="427"/>
        <v>2</v>
      </c>
      <c r="S1985">
        <f t="shared" ca="1" si="428"/>
        <v>3</v>
      </c>
      <c r="T1985">
        <f t="shared" ca="1" si="429"/>
        <v>5</v>
      </c>
      <c r="U1985">
        <f t="shared" ca="1" si="430"/>
        <v>0</v>
      </c>
      <c r="V1985">
        <f t="shared" ca="1" si="431"/>
        <v>4</v>
      </c>
      <c r="W1985">
        <f t="shared" ca="1" si="432"/>
        <v>4</v>
      </c>
      <c r="X1985">
        <f t="shared" ca="1" si="433"/>
        <v>18</v>
      </c>
    </row>
    <row r="1986" spans="1:24" x14ac:dyDescent="0.25">
      <c r="A1986">
        <v>172954</v>
      </c>
      <c r="B1986" t="s">
        <v>6742</v>
      </c>
      <c r="C1986" t="s">
        <v>10</v>
      </c>
      <c r="D1986" t="s">
        <v>6743</v>
      </c>
      <c r="E1986" t="str">
        <f t="shared" ca="1" si="434"/>
        <v>Everett</v>
      </c>
      <c r="F1986" t="s">
        <v>24067</v>
      </c>
      <c r="G1986">
        <f t="shared" ca="1" si="421"/>
        <v>5241833493</v>
      </c>
      <c r="H1986" t="s">
        <v>6744</v>
      </c>
      <c r="I1986">
        <v>55303</v>
      </c>
      <c r="J1986" t="str">
        <f t="shared" ca="1" si="422"/>
        <v>Male</v>
      </c>
      <c r="K1986">
        <f t="shared" ca="1" si="423"/>
        <v>37</v>
      </c>
      <c r="L1986" t="str">
        <f t="shared" ca="1" si="424"/>
        <v>Adult</v>
      </c>
      <c r="M1986" t="str">
        <f t="shared" ca="1" si="425"/>
        <v>No</v>
      </c>
      <c r="N1986" t="str">
        <f t="shared" ca="1" si="425"/>
        <v>Yes</v>
      </c>
      <c r="O1986" t="str">
        <f t="shared" ca="1" si="425"/>
        <v>No</v>
      </c>
      <c r="P1986" t="str">
        <f t="shared" ref="P1986:Q2049" ca="1" si="435">CHOOSE(RANDBETWEEN(1,2),"Yes","No")</f>
        <v>Yes</v>
      </c>
      <c r="Q1986" t="str">
        <f t="shared" ca="1" si="426"/>
        <v>Yes</v>
      </c>
      <c r="R1986">
        <f t="shared" ca="1" si="427"/>
        <v>3</v>
      </c>
      <c r="S1986">
        <f t="shared" ca="1" si="428"/>
        <v>3</v>
      </c>
      <c r="T1986">
        <f t="shared" ca="1" si="429"/>
        <v>3</v>
      </c>
      <c r="U1986">
        <f t="shared" ca="1" si="430"/>
        <v>0</v>
      </c>
      <c r="V1986">
        <f t="shared" ca="1" si="431"/>
        <v>4</v>
      </c>
      <c r="W1986">
        <f t="shared" ca="1" si="432"/>
        <v>4</v>
      </c>
      <c r="X1986">
        <f t="shared" ca="1" si="433"/>
        <v>17</v>
      </c>
    </row>
    <row r="1987" spans="1:24" x14ac:dyDescent="0.25">
      <c r="A1987">
        <v>172963</v>
      </c>
      <c r="B1987" t="s">
        <v>6742</v>
      </c>
      <c r="C1987" t="s">
        <v>10</v>
      </c>
      <c r="D1987" t="s">
        <v>6745</v>
      </c>
      <c r="E1987" t="str">
        <f t="shared" ca="1" si="434"/>
        <v>Boston</v>
      </c>
      <c r="F1987" t="s">
        <v>24067</v>
      </c>
      <c r="G1987">
        <f t="shared" ref="G1987:G2050" ca="1" si="436">RANDBETWEEN(1000000000,9999999999)</f>
        <v>2088157894</v>
      </c>
      <c r="H1987" t="s">
        <v>6747</v>
      </c>
      <c r="I1987" t="s">
        <v>6746</v>
      </c>
      <c r="J1987" t="str">
        <f t="shared" ref="J1987:J2050" ca="1" si="437">CHOOSE(RANDBETWEEN(1,2),"Male","Female")</f>
        <v>Male</v>
      </c>
      <c r="K1987">
        <f t="shared" ref="K1987:K2050" ca="1" si="438">RANDBETWEEN(15,70)</f>
        <v>38</v>
      </c>
      <c r="L1987" t="str">
        <f t="shared" ref="L1987:L2050" ca="1" si="439">IF(AND(K1987&gt;=12, K1987 &lt; 18), "Adoloscent", "Adult")</f>
        <v>Adult</v>
      </c>
      <c r="M1987" t="str">
        <f t="shared" ref="M1987:Q2050" ca="1" si="440">CHOOSE(RANDBETWEEN(1,2),"Yes","No")</f>
        <v>No</v>
      </c>
      <c r="N1987" t="str">
        <f t="shared" ca="1" si="440"/>
        <v>No</v>
      </c>
      <c r="O1987" t="str">
        <f t="shared" ca="1" si="440"/>
        <v>Yes</v>
      </c>
      <c r="P1987" t="str">
        <f t="shared" ca="1" si="435"/>
        <v>Yes</v>
      </c>
      <c r="Q1987" t="str">
        <f t="shared" ca="1" si="435"/>
        <v>Yes</v>
      </c>
      <c r="R1987">
        <f t="shared" ref="R1987:R2050" ca="1" si="441">CHOOSE(RANDBETWEEN(1,5),1,2,3,4,5)</f>
        <v>5</v>
      </c>
      <c r="S1987">
        <f t="shared" ref="S1987:S2050" ca="1" si="442">IF(R1987&gt;=4,5,IF(AND(R1987&gt;=2,R1987&lt;=3),3,IF(R1987=1,0)))</f>
        <v>5</v>
      </c>
      <c r="T1987">
        <f t="shared" ref="T1987:T2050" ca="1" si="443">IF(AND(O1987="Yes",N1987="Yes"),5,IF(OR(O1987="Yes",N1987="Yes"),3,IF(AND(O1987="No",N1987="No"),0)))</f>
        <v>3</v>
      </c>
      <c r="U1987">
        <f t="shared" ref="U1987:U2050" ca="1" si="444">IF(M1987="Yes",3,0)</f>
        <v>0</v>
      </c>
      <c r="V1987">
        <f t="shared" ref="V1987:V2050" ca="1" si="445">IF(P1987="Yes",4,0)</f>
        <v>4</v>
      </c>
      <c r="W1987">
        <f t="shared" ref="W1987:W2050" ca="1" si="446">IF(Q1987="Yes",4,0)</f>
        <v>4</v>
      </c>
      <c r="X1987">
        <f t="shared" ref="X1987:X2050" ca="1" si="447">SUM(R1987:W1987)</f>
        <v>21</v>
      </c>
    </row>
    <row r="1988" spans="1:24" x14ac:dyDescent="0.25">
      <c r="A1988">
        <v>172972</v>
      </c>
      <c r="B1988" t="s">
        <v>6748</v>
      </c>
      <c r="C1988" t="s">
        <v>10</v>
      </c>
      <c r="D1988" t="s">
        <v>6749</v>
      </c>
      <c r="E1988" t="str">
        <f t="shared" ref="E1988:E2051" ca="1" si="448">CHOOSE(RANDBETWEEN(1,15),"Boston","Winthrop","Revere","Chelsea","Everett","Somerville", "Cambridge","Watertown", "Newton","Brookline", "Needham", "Dedham", "Canton"," Milton", "Quincy")</f>
        <v>Brookline</v>
      </c>
      <c r="F1988" t="s">
        <v>24067</v>
      </c>
      <c r="G1988">
        <f t="shared" ca="1" si="436"/>
        <v>1074558198</v>
      </c>
      <c r="H1988" t="s">
        <v>6751</v>
      </c>
      <c r="I1988" t="s">
        <v>6750</v>
      </c>
      <c r="J1988" t="str">
        <f t="shared" ca="1" si="437"/>
        <v>Female</v>
      </c>
      <c r="K1988">
        <f t="shared" ca="1" si="438"/>
        <v>33</v>
      </c>
      <c r="L1988" t="str">
        <f t="shared" ca="1" si="439"/>
        <v>Adult</v>
      </c>
      <c r="M1988" t="str">
        <f t="shared" ca="1" si="440"/>
        <v>Yes</v>
      </c>
      <c r="N1988" t="str">
        <f t="shared" ca="1" si="440"/>
        <v>Yes</v>
      </c>
      <c r="O1988" t="str">
        <f t="shared" ca="1" si="440"/>
        <v>Yes</v>
      </c>
      <c r="P1988" t="str">
        <f t="shared" ca="1" si="435"/>
        <v>No</v>
      </c>
      <c r="Q1988" t="str">
        <f t="shared" ca="1" si="435"/>
        <v>Yes</v>
      </c>
      <c r="R1988">
        <f t="shared" ca="1" si="441"/>
        <v>3</v>
      </c>
      <c r="S1988">
        <f t="shared" ca="1" si="442"/>
        <v>3</v>
      </c>
      <c r="T1988">
        <f t="shared" ca="1" si="443"/>
        <v>5</v>
      </c>
      <c r="U1988">
        <f t="shared" ca="1" si="444"/>
        <v>3</v>
      </c>
      <c r="V1988">
        <f t="shared" ca="1" si="445"/>
        <v>0</v>
      </c>
      <c r="W1988">
        <f t="shared" ca="1" si="446"/>
        <v>4</v>
      </c>
      <c r="X1988">
        <f t="shared" ca="1" si="447"/>
        <v>18</v>
      </c>
    </row>
    <row r="1989" spans="1:24" x14ac:dyDescent="0.25">
      <c r="A1989">
        <v>173045</v>
      </c>
      <c r="B1989" t="s">
        <v>6752</v>
      </c>
      <c r="C1989" t="s">
        <v>10</v>
      </c>
      <c r="D1989" t="s">
        <v>6753</v>
      </c>
      <c r="E1989" t="str">
        <f t="shared" ca="1" si="448"/>
        <v>Somerville</v>
      </c>
      <c r="F1989" t="s">
        <v>24067</v>
      </c>
      <c r="G1989">
        <f t="shared" ca="1" si="436"/>
        <v>3591687406</v>
      </c>
      <c r="H1989" t="s">
        <v>6754</v>
      </c>
      <c r="I1989">
        <v>55454</v>
      </c>
      <c r="J1989" t="str">
        <f t="shared" ca="1" si="437"/>
        <v>Male</v>
      </c>
      <c r="K1989">
        <f t="shared" ca="1" si="438"/>
        <v>55</v>
      </c>
      <c r="L1989" t="str">
        <f t="shared" ca="1" si="439"/>
        <v>Adult</v>
      </c>
      <c r="M1989" t="str">
        <f t="shared" ca="1" si="440"/>
        <v>Yes</v>
      </c>
      <c r="N1989" t="str">
        <f t="shared" ca="1" si="440"/>
        <v>No</v>
      </c>
      <c r="O1989" t="str">
        <f t="shared" ca="1" si="440"/>
        <v>Yes</v>
      </c>
      <c r="P1989" t="str">
        <f t="shared" ca="1" si="435"/>
        <v>No</v>
      </c>
      <c r="Q1989" t="str">
        <f t="shared" ca="1" si="435"/>
        <v>No</v>
      </c>
      <c r="R1989">
        <f t="shared" ca="1" si="441"/>
        <v>4</v>
      </c>
      <c r="S1989">
        <f t="shared" ca="1" si="442"/>
        <v>5</v>
      </c>
      <c r="T1989">
        <f t="shared" ca="1" si="443"/>
        <v>3</v>
      </c>
      <c r="U1989">
        <f t="shared" ca="1" si="444"/>
        <v>3</v>
      </c>
      <c r="V1989">
        <f t="shared" ca="1" si="445"/>
        <v>0</v>
      </c>
      <c r="W1989">
        <f t="shared" ca="1" si="446"/>
        <v>0</v>
      </c>
      <c r="X1989">
        <f t="shared" ca="1" si="447"/>
        <v>15</v>
      </c>
    </row>
    <row r="1990" spans="1:24" x14ac:dyDescent="0.25">
      <c r="A1990">
        <v>173063</v>
      </c>
      <c r="B1990" t="s">
        <v>6755</v>
      </c>
      <c r="C1990" t="s">
        <v>10</v>
      </c>
      <c r="D1990" t="s">
        <v>6756</v>
      </c>
      <c r="E1990" t="str">
        <f t="shared" ca="1" si="448"/>
        <v>Chelsea</v>
      </c>
      <c r="F1990" t="s">
        <v>24067</v>
      </c>
      <c r="G1990">
        <f t="shared" ca="1" si="436"/>
        <v>8682252966</v>
      </c>
      <c r="H1990" t="s">
        <v>6758</v>
      </c>
      <c r="I1990" t="s">
        <v>6757</v>
      </c>
      <c r="J1990" t="str">
        <f t="shared" ca="1" si="437"/>
        <v>Male</v>
      </c>
      <c r="K1990">
        <f t="shared" ca="1" si="438"/>
        <v>52</v>
      </c>
      <c r="L1990" t="str">
        <f t="shared" ca="1" si="439"/>
        <v>Adult</v>
      </c>
      <c r="M1990" t="str">
        <f t="shared" ca="1" si="440"/>
        <v>No</v>
      </c>
      <c r="N1990" t="str">
        <f t="shared" ca="1" si="440"/>
        <v>No</v>
      </c>
      <c r="O1990" t="str">
        <f t="shared" ca="1" si="440"/>
        <v>Yes</v>
      </c>
      <c r="P1990" t="str">
        <f t="shared" ca="1" si="435"/>
        <v>No</v>
      </c>
      <c r="Q1990" t="str">
        <f t="shared" ca="1" si="435"/>
        <v>No</v>
      </c>
      <c r="R1990">
        <f t="shared" ca="1" si="441"/>
        <v>3</v>
      </c>
      <c r="S1990">
        <f t="shared" ca="1" si="442"/>
        <v>3</v>
      </c>
      <c r="T1990">
        <f t="shared" ca="1" si="443"/>
        <v>3</v>
      </c>
      <c r="U1990">
        <f t="shared" ca="1" si="444"/>
        <v>0</v>
      </c>
      <c r="V1990">
        <f t="shared" ca="1" si="445"/>
        <v>0</v>
      </c>
      <c r="W1990">
        <f t="shared" ca="1" si="446"/>
        <v>0</v>
      </c>
      <c r="X1990">
        <f t="shared" ca="1" si="447"/>
        <v>9</v>
      </c>
    </row>
    <row r="1991" spans="1:24" x14ac:dyDescent="0.25">
      <c r="A1991">
        <v>173115</v>
      </c>
      <c r="B1991" t="s">
        <v>6759</v>
      </c>
      <c r="C1991" t="s">
        <v>10</v>
      </c>
      <c r="D1991" t="s">
        <v>6760</v>
      </c>
      <c r="E1991" t="str">
        <f t="shared" ca="1" si="448"/>
        <v>Quincy</v>
      </c>
      <c r="F1991" t="s">
        <v>24067</v>
      </c>
      <c r="G1991">
        <f t="shared" ca="1" si="436"/>
        <v>4614487676</v>
      </c>
      <c r="H1991" t="s">
        <v>6762</v>
      </c>
      <c r="I1991" t="s">
        <v>6761</v>
      </c>
      <c r="J1991" t="str">
        <f t="shared" ca="1" si="437"/>
        <v>Male</v>
      </c>
      <c r="K1991">
        <f t="shared" ca="1" si="438"/>
        <v>43</v>
      </c>
      <c r="L1991" t="str">
        <f t="shared" ca="1" si="439"/>
        <v>Adult</v>
      </c>
      <c r="M1991" t="str">
        <f t="shared" ca="1" si="440"/>
        <v>Yes</v>
      </c>
      <c r="N1991" t="str">
        <f t="shared" ca="1" si="440"/>
        <v>No</v>
      </c>
      <c r="O1991" t="str">
        <f t="shared" ca="1" si="440"/>
        <v>No</v>
      </c>
      <c r="P1991" t="str">
        <f t="shared" ca="1" si="435"/>
        <v>Yes</v>
      </c>
      <c r="Q1991" t="str">
        <f t="shared" ca="1" si="435"/>
        <v>Yes</v>
      </c>
      <c r="R1991">
        <f t="shared" ca="1" si="441"/>
        <v>4</v>
      </c>
      <c r="S1991">
        <f t="shared" ca="1" si="442"/>
        <v>5</v>
      </c>
      <c r="T1991">
        <f t="shared" ca="1" si="443"/>
        <v>0</v>
      </c>
      <c r="U1991">
        <f t="shared" ca="1" si="444"/>
        <v>3</v>
      </c>
      <c r="V1991">
        <f t="shared" ca="1" si="445"/>
        <v>4</v>
      </c>
      <c r="W1991">
        <f t="shared" ca="1" si="446"/>
        <v>4</v>
      </c>
      <c r="X1991">
        <f t="shared" ca="1" si="447"/>
        <v>20</v>
      </c>
    </row>
    <row r="1992" spans="1:24" x14ac:dyDescent="0.25">
      <c r="A1992">
        <v>173124</v>
      </c>
      <c r="B1992" t="s">
        <v>6763</v>
      </c>
      <c r="C1992" t="s">
        <v>10</v>
      </c>
      <c r="D1992" t="s">
        <v>6764</v>
      </c>
      <c r="E1992" t="str">
        <f t="shared" ca="1" si="448"/>
        <v>Winthrop</v>
      </c>
      <c r="F1992" t="s">
        <v>24067</v>
      </c>
      <c r="G1992">
        <f t="shared" ca="1" si="436"/>
        <v>1502666105</v>
      </c>
      <c r="H1992" t="s">
        <v>6765</v>
      </c>
      <c r="I1992">
        <v>56601</v>
      </c>
      <c r="J1992" t="str">
        <f t="shared" ca="1" si="437"/>
        <v>Female</v>
      </c>
      <c r="K1992">
        <f t="shared" ca="1" si="438"/>
        <v>68</v>
      </c>
      <c r="L1992" t="str">
        <f t="shared" ca="1" si="439"/>
        <v>Adult</v>
      </c>
      <c r="M1992" t="str">
        <f t="shared" ca="1" si="440"/>
        <v>No</v>
      </c>
      <c r="N1992" t="str">
        <f t="shared" ca="1" si="440"/>
        <v>No</v>
      </c>
      <c r="O1992" t="str">
        <f t="shared" ca="1" si="440"/>
        <v>Yes</v>
      </c>
      <c r="P1992" t="str">
        <f t="shared" ca="1" si="435"/>
        <v>No</v>
      </c>
      <c r="Q1992" t="str">
        <f t="shared" ca="1" si="435"/>
        <v>Yes</v>
      </c>
      <c r="R1992">
        <f t="shared" ca="1" si="441"/>
        <v>2</v>
      </c>
      <c r="S1992">
        <f t="shared" ca="1" si="442"/>
        <v>3</v>
      </c>
      <c r="T1992">
        <f t="shared" ca="1" si="443"/>
        <v>3</v>
      </c>
      <c r="U1992">
        <f t="shared" ca="1" si="444"/>
        <v>0</v>
      </c>
      <c r="V1992">
        <f t="shared" ca="1" si="445"/>
        <v>0</v>
      </c>
      <c r="W1992">
        <f t="shared" ca="1" si="446"/>
        <v>4</v>
      </c>
      <c r="X1992">
        <f t="shared" ca="1" si="447"/>
        <v>12</v>
      </c>
    </row>
    <row r="1993" spans="1:24" x14ac:dyDescent="0.25">
      <c r="A1993">
        <v>173142</v>
      </c>
      <c r="B1993" t="s">
        <v>6766</v>
      </c>
      <c r="C1993" t="s">
        <v>10</v>
      </c>
      <c r="D1993" t="s">
        <v>6767</v>
      </c>
      <c r="E1993" t="str">
        <f t="shared" ca="1" si="448"/>
        <v>Revere</v>
      </c>
      <c r="F1993" t="s">
        <v>24067</v>
      </c>
      <c r="G1993">
        <f t="shared" ca="1" si="436"/>
        <v>6953388830</v>
      </c>
      <c r="H1993" t="s">
        <v>6768</v>
      </c>
      <c r="I1993">
        <v>56001</v>
      </c>
      <c r="J1993" t="str">
        <f t="shared" ca="1" si="437"/>
        <v>Male</v>
      </c>
      <c r="K1993">
        <f t="shared" ca="1" si="438"/>
        <v>29</v>
      </c>
      <c r="L1993" t="str">
        <f t="shared" ca="1" si="439"/>
        <v>Adult</v>
      </c>
      <c r="M1993" t="str">
        <f t="shared" ca="1" si="440"/>
        <v>No</v>
      </c>
      <c r="N1993" t="str">
        <f t="shared" ca="1" si="440"/>
        <v>No</v>
      </c>
      <c r="O1993" t="str">
        <f t="shared" ca="1" si="440"/>
        <v>Yes</v>
      </c>
      <c r="P1993" t="str">
        <f t="shared" ca="1" si="435"/>
        <v>Yes</v>
      </c>
      <c r="Q1993" t="str">
        <f t="shared" ca="1" si="435"/>
        <v>Yes</v>
      </c>
      <c r="R1993">
        <f t="shared" ca="1" si="441"/>
        <v>1</v>
      </c>
      <c r="S1993">
        <f t="shared" ca="1" si="442"/>
        <v>0</v>
      </c>
      <c r="T1993">
        <f t="shared" ca="1" si="443"/>
        <v>3</v>
      </c>
      <c r="U1993">
        <f t="shared" ca="1" si="444"/>
        <v>0</v>
      </c>
      <c r="V1993">
        <f t="shared" ca="1" si="445"/>
        <v>4</v>
      </c>
      <c r="W1993">
        <f t="shared" ca="1" si="446"/>
        <v>4</v>
      </c>
      <c r="X1993">
        <f t="shared" ca="1" si="447"/>
        <v>12</v>
      </c>
    </row>
    <row r="1994" spans="1:24" x14ac:dyDescent="0.25">
      <c r="A1994">
        <v>173160</v>
      </c>
      <c r="B1994" t="s">
        <v>6769</v>
      </c>
      <c r="C1994" t="s">
        <v>10</v>
      </c>
      <c r="D1994" t="s">
        <v>6770</v>
      </c>
      <c r="E1994" t="str">
        <f t="shared" ca="1" si="448"/>
        <v>Cambridge</v>
      </c>
      <c r="F1994" t="s">
        <v>24067</v>
      </c>
      <c r="G1994">
        <f t="shared" ca="1" si="436"/>
        <v>6492127816</v>
      </c>
      <c r="H1994" t="s">
        <v>6771</v>
      </c>
      <c r="I1994">
        <v>55112</v>
      </c>
      <c r="J1994" t="str">
        <f t="shared" ca="1" si="437"/>
        <v>Male</v>
      </c>
      <c r="K1994">
        <f t="shared" ca="1" si="438"/>
        <v>50</v>
      </c>
      <c r="L1994" t="str">
        <f t="shared" ca="1" si="439"/>
        <v>Adult</v>
      </c>
      <c r="M1994" t="str">
        <f t="shared" ca="1" si="440"/>
        <v>No</v>
      </c>
      <c r="N1994" t="str">
        <f t="shared" ca="1" si="440"/>
        <v>No</v>
      </c>
      <c r="O1994" t="str">
        <f t="shared" ca="1" si="440"/>
        <v>No</v>
      </c>
      <c r="P1994" t="str">
        <f t="shared" ca="1" si="435"/>
        <v>Yes</v>
      </c>
      <c r="Q1994" t="str">
        <f t="shared" ca="1" si="435"/>
        <v>No</v>
      </c>
      <c r="R1994">
        <f t="shared" ca="1" si="441"/>
        <v>4</v>
      </c>
      <c r="S1994">
        <f t="shared" ca="1" si="442"/>
        <v>5</v>
      </c>
      <c r="T1994">
        <f t="shared" ca="1" si="443"/>
        <v>0</v>
      </c>
      <c r="U1994">
        <f t="shared" ca="1" si="444"/>
        <v>0</v>
      </c>
      <c r="V1994">
        <f t="shared" ca="1" si="445"/>
        <v>4</v>
      </c>
      <c r="W1994">
        <f t="shared" ca="1" si="446"/>
        <v>0</v>
      </c>
      <c r="X1994">
        <f t="shared" ca="1" si="447"/>
        <v>13</v>
      </c>
    </row>
    <row r="1995" spans="1:24" x14ac:dyDescent="0.25">
      <c r="A1995">
        <v>173179</v>
      </c>
      <c r="B1995" t="s">
        <v>6772</v>
      </c>
      <c r="C1995" t="s">
        <v>10</v>
      </c>
      <c r="D1995" t="s">
        <v>6773</v>
      </c>
      <c r="E1995" t="str">
        <f t="shared" ca="1" si="448"/>
        <v>Winthrop</v>
      </c>
      <c r="F1995" t="s">
        <v>24067</v>
      </c>
      <c r="G1995">
        <f t="shared" ca="1" si="436"/>
        <v>4331967622</v>
      </c>
      <c r="H1995" t="s">
        <v>6771</v>
      </c>
      <c r="I1995">
        <v>55112</v>
      </c>
      <c r="J1995" t="str">
        <f t="shared" ca="1" si="437"/>
        <v>Female</v>
      </c>
      <c r="K1995">
        <f t="shared" ca="1" si="438"/>
        <v>64</v>
      </c>
      <c r="L1995" t="str">
        <f t="shared" ca="1" si="439"/>
        <v>Adult</v>
      </c>
      <c r="M1995" t="str">
        <f t="shared" ca="1" si="440"/>
        <v>No</v>
      </c>
      <c r="N1995" t="str">
        <f t="shared" ca="1" si="440"/>
        <v>No</v>
      </c>
      <c r="O1995" t="str">
        <f t="shared" ca="1" si="440"/>
        <v>No</v>
      </c>
      <c r="P1995" t="str">
        <f t="shared" ca="1" si="435"/>
        <v>No</v>
      </c>
      <c r="Q1995" t="str">
        <f t="shared" ca="1" si="435"/>
        <v>No</v>
      </c>
      <c r="R1995">
        <f t="shared" ca="1" si="441"/>
        <v>4</v>
      </c>
      <c r="S1995">
        <f t="shared" ca="1" si="442"/>
        <v>5</v>
      </c>
      <c r="T1995">
        <f t="shared" ca="1" si="443"/>
        <v>0</v>
      </c>
      <c r="U1995">
        <f t="shared" ca="1" si="444"/>
        <v>0</v>
      </c>
      <c r="V1995">
        <f t="shared" ca="1" si="445"/>
        <v>0</v>
      </c>
      <c r="W1995">
        <f t="shared" ca="1" si="446"/>
        <v>0</v>
      </c>
      <c r="X1995">
        <f t="shared" ca="1" si="447"/>
        <v>9</v>
      </c>
    </row>
    <row r="1996" spans="1:24" x14ac:dyDescent="0.25">
      <c r="A1996">
        <v>173203</v>
      </c>
      <c r="B1996" t="s">
        <v>6774</v>
      </c>
      <c r="C1996" t="s">
        <v>10</v>
      </c>
      <c r="D1996" t="s">
        <v>6775</v>
      </c>
      <c r="E1996" t="str">
        <f t="shared" ca="1" si="448"/>
        <v xml:space="preserve"> Milton</v>
      </c>
      <c r="F1996" t="s">
        <v>24067</v>
      </c>
      <c r="G1996">
        <f t="shared" ca="1" si="436"/>
        <v>6622639676</v>
      </c>
      <c r="H1996" t="s">
        <v>6777</v>
      </c>
      <c r="I1996" t="s">
        <v>6776</v>
      </c>
      <c r="J1996" t="str">
        <f t="shared" ca="1" si="437"/>
        <v>Female</v>
      </c>
      <c r="K1996">
        <f t="shared" ca="1" si="438"/>
        <v>37</v>
      </c>
      <c r="L1996" t="str">
        <f t="shared" ca="1" si="439"/>
        <v>Adult</v>
      </c>
      <c r="M1996" t="str">
        <f t="shared" ca="1" si="440"/>
        <v>No</v>
      </c>
      <c r="N1996" t="str">
        <f t="shared" ca="1" si="440"/>
        <v>Yes</v>
      </c>
      <c r="O1996" t="str">
        <f t="shared" ca="1" si="440"/>
        <v>Yes</v>
      </c>
      <c r="P1996" t="str">
        <f t="shared" ca="1" si="435"/>
        <v>Yes</v>
      </c>
      <c r="Q1996" t="str">
        <f t="shared" ca="1" si="435"/>
        <v>Yes</v>
      </c>
      <c r="R1996">
        <f t="shared" ca="1" si="441"/>
        <v>5</v>
      </c>
      <c r="S1996">
        <f t="shared" ca="1" si="442"/>
        <v>5</v>
      </c>
      <c r="T1996">
        <f t="shared" ca="1" si="443"/>
        <v>5</v>
      </c>
      <c r="U1996">
        <f t="shared" ca="1" si="444"/>
        <v>0</v>
      </c>
      <c r="V1996">
        <f t="shared" ca="1" si="445"/>
        <v>4</v>
      </c>
      <c r="W1996">
        <f t="shared" ca="1" si="446"/>
        <v>4</v>
      </c>
      <c r="X1996">
        <f t="shared" ca="1" si="447"/>
        <v>23</v>
      </c>
    </row>
    <row r="1997" spans="1:24" x14ac:dyDescent="0.25">
      <c r="A1997">
        <v>173258</v>
      </c>
      <c r="B1997" t="s">
        <v>6778</v>
      </c>
      <c r="C1997" t="s">
        <v>10</v>
      </c>
      <c r="D1997" t="s">
        <v>6779</v>
      </c>
      <c r="E1997" t="str">
        <f t="shared" ca="1" si="448"/>
        <v>Dedham</v>
      </c>
      <c r="F1997" t="s">
        <v>24067</v>
      </c>
      <c r="G1997">
        <f t="shared" ca="1" si="436"/>
        <v>6377348293</v>
      </c>
      <c r="H1997" t="s">
        <v>6781</v>
      </c>
      <c r="I1997" t="s">
        <v>6780</v>
      </c>
      <c r="J1997" t="str">
        <f t="shared" ca="1" si="437"/>
        <v>Male</v>
      </c>
      <c r="K1997">
        <f t="shared" ca="1" si="438"/>
        <v>57</v>
      </c>
      <c r="L1997" t="str">
        <f t="shared" ca="1" si="439"/>
        <v>Adult</v>
      </c>
      <c r="M1997" t="str">
        <f t="shared" ca="1" si="440"/>
        <v>Yes</v>
      </c>
      <c r="N1997" t="str">
        <f t="shared" ca="1" si="440"/>
        <v>Yes</v>
      </c>
      <c r="O1997" t="str">
        <f t="shared" ca="1" si="440"/>
        <v>No</v>
      </c>
      <c r="P1997" t="str">
        <f t="shared" ca="1" si="435"/>
        <v>Yes</v>
      </c>
      <c r="Q1997" t="str">
        <f t="shared" ca="1" si="435"/>
        <v>Yes</v>
      </c>
      <c r="R1997">
        <f t="shared" ca="1" si="441"/>
        <v>1</v>
      </c>
      <c r="S1997">
        <f t="shared" ca="1" si="442"/>
        <v>0</v>
      </c>
      <c r="T1997">
        <f t="shared" ca="1" si="443"/>
        <v>3</v>
      </c>
      <c r="U1997">
        <f t="shared" ca="1" si="444"/>
        <v>3</v>
      </c>
      <c r="V1997">
        <f t="shared" ca="1" si="445"/>
        <v>4</v>
      </c>
      <c r="W1997">
        <f t="shared" ca="1" si="446"/>
        <v>4</v>
      </c>
      <c r="X1997">
        <f t="shared" ca="1" si="447"/>
        <v>15</v>
      </c>
    </row>
    <row r="1998" spans="1:24" x14ac:dyDescent="0.25">
      <c r="A1998">
        <v>173300</v>
      </c>
      <c r="B1998" t="s">
        <v>6782</v>
      </c>
      <c r="C1998" t="s">
        <v>10</v>
      </c>
      <c r="D1998" t="s">
        <v>6783</v>
      </c>
      <c r="E1998" t="str">
        <f t="shared" ca="1" si="448"/>
        <v>Winthrop</v>
      </c>
      <c r="F1998" t="s">
        <v>24067</v>
      </c>
      <c r="G1998">
        <f t="shared" ca="1" si="436"/>
        <v>9110639243</v>
      </c>
      <c r="H1998" t="s">
        <v>6784</v>
      </c>
      <c r="I1998">
        <v>56562</v>
      </c>
      <c r="J1998" t="str">
        <f t="shared" ca="1" si="437"/>
        <v>Male</v>
      </c>
      <c r="K1998">
        <f t="shared" ca="1" si="438"/>
        <v>51</v>
      </c>
      <c r="L1998" t="str">
        <f t="shared" ca="1" si="439"/>
        <v>Adult</v>
      </c>
      <c r="M1998" t="str">
        <f t="shared" ca="1" si="440"/>
        <v>Yes</v>
      </c>
      <c r="N1998" t="str">
        <f t="shared" ca="1" si="440"/>
        <v>Yes</v>
      </c>
      <c r="O1998" t="str">
        <f t="shared" ca="1" si="440"/>
        <v>No</v>
      </c>
      <c r="P1998" t="str">
        <f t="shared" ca="1" si="435"/>
        <v>No</v>
      </c>
      <c r="Q1998" t="str">
        <f t="shared" ca="1" si="435"/>
        <v>No</v>
      </c>
      <c r="R1998">
        <f t="shared" ca="1" si="441"/>
        <v>2</v>
      </c>
      <c r="S1998">
        <f t="shared" ca="1" si="442"/>
        <v>3</v>
      </c>
      <c r="T1998">
        <f t="shared" ca="1" si="443"/>
        <v>3</v>
      </c>
      <c r="U1998">
        <f t="shared" ca="1" si="444"/>
        <v>3</v>
      </c>
      <c r="V1998">
        <f t="shared" ca="1" si="445"/>
        <v>0</v>
      </c>
      <c r="W1998">
        <f t="shared" ca="1" si="446"/>
        <v>0</v>
      </c>
      <c r="X1998">
        <f t="shared" ca="1" si="447"/>
        <v>11</v>
      </c>
    </row>
    <row r="1999" spans="1:24" x14ac:dyDescent="0.25">
      <c r="A1999">
        <v>173328</v>
      </c>
      <c r="B1999" t="s">
        <v>6785</v>
      </c>
      <c r="C1999" t="s">
        <v>10</v>
      </c>
      <c r="D1999" t="s">
        <v>6786</v>
      </c>
      <c r="E1999" t="str">
        <f t="shared" ca="1" si="448"/>
        <v>Everett</v>
      </c>
      <c r="F1999" t="s">
        <v>24067</v>
      </c>
      <c r="G1999">
        <f t="shared" ca="1" si="436"/>
        <v>6064316793</v>
      </c>
      <c r="H1999" t="s">
        <v>6788</v>
      </c>
      <c r="I1999" t="s">
        <v>6787</v>
      </c>
      <c r="J1999" t="str">
        <f t="shared" ca="1" si="437"/>
        <v>Male</v>
      </c>
      <c r="K1999">
        <f t="shared" ca="1" si="438"/>
        <v>59</v>
      </c>
      <c r="L1999" t="str">
        <f t="shared" ca="1" si="439"/>
        <v>Adult</v>
      </c>
      <c r="M1999" t="str">
        <f t="shared" ca="1" si="440"/>
        <v>No</v>
      </c>
      <c r="N1999" t="str">
        <f t="shared" ca="1" si="440"/>
        <v>Yes</v>
      </c>
      <c r="O1999" t="str">
        <f t="shared" ca="1" si="440"/>
        <v>No</v>
      </c>
      <c r="P1999" t="str">
        <f t="shared" ca="1" si="435"/>
        <v>No</v>
      </c>
      <c r="Q1999" t="str">
        <f t="shared" ca="1" si="435"/>
        <v>No</v>
      </c>
      <c r="R1999">
        <f t="shared" ca="1" si="441"/>
        <v>2</v>
      </c>
      <c r="S1999">
        <f t="shared" ca="1" si="442"/>
        <v>3</v>
      </c>
      <c r="T1999">
        <f t="shared" ca="1" si="443"/>
        <v>3</v>
      </c>
      <c r="U1999">
        <f t="shared" ca="1" si="444"/>
        <v>0</v>
      </c>
      <c r="V1999">
        <f t="shared" ca="1" si="445"/>
        <v>0</v>
      </c>
      <c r="W1999">
        <f t="shared" ca="1" si="446"/>
        <v>0</v>
      </c>
      <c r="X1999">
        <f t="shared" ca="1" si="447"/>
        <v>8</v>
      </c>
    </row>
    <row r="2000" spans="1:24" x14ac:dyDescent="0.25">
      <c r="A2000">
        <v>173416</v>
      </c>
      <c r="B2000" t="s">
        <v>6789</v>
      </c>
      <c r="C2000" t="s">
        <v>10</v>
      </c>
      <c r="D2000" t="s">
        <v>6790</v>
      </c>
      <c r="E2000" t="str">
        <f t="shared" ca="1" si="448"/>
        <v>Brookline</v>
      </c>
      <c r="F2000" t="s">
        <v>24067</v>
      </c>
      <c r="G2000">
        <f t="shared" ca="1" si="436"/>
        <v>7510794094</v>
      </c>
      <c r="H2000" t="s">
        <v>6792</v>
      </c>
      <c r="I2000" t="s">
        <v>6791</v>
      </c>
      <c r="J2000" t="str">
        <f t="shared" ca="1" si="437"/>
        <v>Female</v>
      </c>
      <c r="K2000">
        <f t="shared" ca="1" si="438"/>
        <v>47</v>
      </c>
      <c r="L2000" t="str">
        <f t="shared" ca="1" si="439"/>
        <v>Adult</v>
      </c>
      <c r="M2000" t="str">
        <f t="shared" ca="1" si="440"/>
        <v>Yes</v>
      </c>
      <c r="N2000" t="str">
        <f t="shared" ca="1" si="440"/>
        <v>No</v>
      </c>
      <c r="O2000" t="str">
        <f t="shared" ca="1" si="440"/>
        <v>Yes</v>
      </c>
      <c r="P2000" t="str">
        <f t="shared" ca="1" si="435"/>
        <v>Yes</v>
      </c>
      <c r="Q2000" t="str">
        <f t="shared" ca="1" si="435"/>
        <v>Yes</v>
      </c>
      <c r="R2000">
        <f t="shared" ca="1" si="441"/>
        <v>3</v>
      </c>
      <c r="S2000">
        <f t="shared" ca="1" si="442"/>
        <v>3</v>
      </c>
      <c r="T2000">
        <f t="shared" ca="1" si="443"/>
        <v>3</v>
      </c>
      <c r="U2000">
        <f t="shared" ca="1" si="444"/>
        <v>3</v>
      </c>
      <c r="V2000">
        <f t="shared" ca="1" si="445"/>
        <v>4</v>
      </c>
      <c r="W2000">
        <f t="shared" ca="1" si="446"/>
        <v>4</v>
      </c>
      <c r="X2000">
        <f t="shared" ca="1" si="447"/>
        <v>20</v>
      </c>
    </row>
    <row r="2001" spans="1:24" x14ac:dyDescent="0.25">
      <c r="A2001">
        <v>173452</v>
      </c>
      <c r="B2001" t="s">
        <v>6793</v>
      </c>
      <c r="C2001" t="s">
        <v>10</v>
      </c>
      <c r="D2001" t="s">
        <v>6794</v>
      </c>
      <c r="E2001" t="str">
        <f t="shared" ca="1" si="448"/>
        <v>Boston</v>
      </c>
      <c r="F2001" t="s">
        <v>24067</v>
      </c>
      <c r="G2001">
        <f t="shared" ca="1" si="436"/>
        <v>7547019991</v>
      </c>
      <c r="H2001" t="s">
        <v>6796</v>
      </c>
      <c r="I2001" t="s">
        <v>6795</v>
      </c>
      <c r="J2001" t="str">
        <f t="shared" ca="1" si="437"/>
        <v>Female</v>
      </c>
      <c r="K2001">
        <f t="shared" ca="1" si="438"/>
        <v>31</v>
      </c>
      <c r="L2001" t="str">
        <f t="shared" ca="1" si="439"/>
        <v>Adult</v>
      </c>
      <c r="M2001" t="str">
        <f t="shared" ca="1" si="440"/>
        <v>No</v>
      </c>
      <c r="N2001" t="str">
        <f t="shared" ca="1" si="440"/>
        <v>Yes</v>
      </c>
      <c r="O2001" t="str">
        <f t="shared" ca="1" si="440"/>
        <v>Yes</v>
      </c>
      <c r="P2001" t="str">
        <f t="shared" ca="1" si="435"/>
        <v>No</v>
      </c>
      <c r="Q2001" t="str">
        <f t="shared" ca="1" si="435"/>
        <v>Yes</v>
      </c>
      <c r="R2001">
        <f t="shared" ca="1" si="441"/>
        <v>4</v>
      </c>
      <c r="S2001">
        <f t="shared" ca="1" si="442"/>
        <v>5</v>
      </c>
      <c r="T2001">
        <f t="shared" ca="1" si="443"/>
        <v>5</v>
      </c>
      <c r="U2001">
        <f t="shared" ca="1" si="444"/>
        <v>0</v>
      </c>
      <c r="V2001">
        <f t="shared" ca="1" si="445"/>
        <v>0</v>
      </c>
      <c r="W2001">
        <f t="shared" ca="1" si="446"/>
        <v>4</v>
      </c>
      <c r="X2001">
        <f t="shared" ca="1" si="447"/>
        <v>18</v>
      </c>
    </row>
    <row r="2002" spans="1:24" x14ac:dyDescent="0.25">
      <c r="A2002">
        <v>173461</v>
      </c>
      <c r="B2002" t="s">
        <v>6797</v>
      </c>
      <c r="C2002" t="s">
        <v>10</v>
      </c>
      <c r="D2002" t="s">
        <v>6798</v>
      </c>
      <c r="E2002" t="str">
        <f t="shared" ca="1" si="448"/>
        <v>Dedham</v>
      </c>
      <c r="F2002" t="s">
        <v>24067</v>
      </c>
      <c r="G2002">
        <f t="shared" ca="1" si="436"/>
        <v>4310048351</v>
      </c>
      <c r="H2002" t="s">
        <v>6800</v>
      </c>
      <c r="I2002" t="s">
        <v>6799</v>
      </c>
      <c r="J2002" t="str">
        <f t="shared" ca="1" si="437"/>
        <v>Male</v>
      </c>
      <c r="K2002">
        <f t="shared" ca="1" si="438"/>
        <v>66</v>
      </c>
      <c r="L2002" t="str">
        <f t="shared" ca="1" si="439"/>
        <v>Adult</v>
      </c>
      <c r="M2002" t="str">
        <f t="shared" ca="1" si="440"/>
        <v>No</v>
      </c>
      <c r="N2002" t="str">
        <f t="shared" ca="1" si="440"/>
        <v>Yes</v>
      </c>
      <c r="O2002" t="str">
        <f t="shared" ca="1" si="440"/>
        <v>Yes</v>
      </c>
      <c r="P2002" t="str">
        <f t="shared" ca="1" si="435"/>
        <v>No</v>
      </c>
      <c r="Q2002" t="str">
        <f t="shared" ca="1" si="435"/>
        <v>No</v>
      </c>
      <c r="R2002">
        <f t="shared" ca="1" si="441"/>
        <v>4</v>
      </c>
      <c r="S2002">
        <f t="shared" ca="1" si="442"/>
        <v>5</v>
      </c>
      <c r="T2002">
        <f t="shared" ca="1" si="443"/>
        <v>5</v>
      </c>
      <c r="U2002">
        <f t="shared" ca="1" si="444"/>
        <v>0</v>
      </c>
      <c r="V2002">
        <f t="shared" ca="1" si="445"/>
        <v>0</v>
      </c>
      <c r="W2002">
        <f t="shared" ca="1" si="446"/>
        <v>0</v>
      </c>
      <c r="X2002">
        <f t="shared" ca="1" si="447"/>
        <v>14</v>
      </c>
    </row>
    <row r="2003" spans="1:24" x14ac:dyDescent="0.25">
      <c r="A2003">
        <v>173470</v>
      </c>
      <c r="B2003" t="s">
        <v>6801</v>
      </c>
      <c r="C2003" t="s">
        <v>10</v>
      </c>
      <c r="D2003" t="s">
        <v>6802</v>
      </c>
      <c r="E2003" t="str">
        <f t="shared" ca="1" si="448"/>
        <v>Winthrop</v>
      </c>
      <c r="F2003" t="s">
        <v>24067</v>
      </c>
      <c r="G2003">
        <f t="shared" ca="1" si="436"/>
        <v>2286067195</v>
      </c>
      <c r="H2003" t="s">
        <v>6803</v>
      </c>
      <c r="I2003">
        <v>55802</v>
      </c>
      <c r="J2003" t="str">
        <f t="shared" ca="1" si="437"/>
        <v>Male</v>
      </c>
      <c r="K2003">
        <f t="shared" ca="1" si="438"/>
        <v>28</v>
      </c>
      <c r="L2003" t="str">
        <f t="shared" ca="1" si="439"/>
        <v>Adult</v>
      </c>
      <c r="M2003" t="str">
        <f t="shared" ca="1" si="440"/>
        <v>No</v>
      </c>
      <c r="N2003" t="str">
        <f t="shared" ca="1" si="440"/>
        <v>Yes</v>
      </c>
      <c r="O2003" t="str">
        <f t="shared" ca="1" si="440"/>
        <v>No</v>
      </c>
      <c r="P2003" t="str">
        <f t="shared" ca="1" si="435"/>
        <v>Yes</v>
      </c>
      <c r="Q2003" t="str">
        <f t="shared" ca="1" si="435"/>
        <v>No</v>
      </c>
      <c r="R2003">
        <f t="shared" ca="1" si="441"/>
        <v>2</v>
      </c>
      <c r="S2003">
        <f t="shared" ca="1" si="442"/>
        <v>3</v>
      </c>
      <c r="T2003">
        <f t="shared" ca="1" si="443"/>
        <v>3</v>
      </c>
      <c r="U2003">
        <f t="shared" ca="1" si="444"/>
        <v>0</v>
      </c>
      <c r="V2003">
        <f t="shared" ca="1" si="445"/>
        <v>4</v>
      </c>
      <c r="W2003">
        <f t="shared" ca="1" si="446"/>
        <v>0</v>
      </c>
      <c r="X2003">
        <f t="shared" ca="1" si="447"/>
        <v>12</v>
      </c>
    </row>
    <row r="2004" spans="1:24" x14ac:dyDescent="0.25">
      <c r="A2004">
        <v>173489</v>
      </c>
      <c r="B2004" t="s">
        <v>6804</v>
      </c>
      <c r="C2004" t="s">
        <v>10</v>
      </c>
      <c r="D2004" t="s">
        <v>6805</v>
      </c>
      <c r="E2004" t="str">
        <f t="shared" ca="1" si="448"/>
        <v>Boston</v>
      </c>
      <c r="F2004" t="s">
        <v>24067</v>
      </c>
      <c r="G2004">
        <f t="shared" ca="1" si="436"/>
        <v>8061202785</v>
      </c>
      <c r="H2004" t="s">
        <v>6806</v>
      </c>
      <c r="I2004">
        <v>55807</v>
      </c>
      <c r="J2004" t="str">
        <f t="shared" ca="1" si="437"/>
        <v>Male</v>
      </c>
      <c r="K2004">
        <f t="shared" ca="1" si="438"/>
        <v>65</v>
      </c>
      <c r="L2004" t="str">
        <f t="shared" ca="1" si="439"/>
        <v>Adult</v>
      </c>
      <c r="M2004" t="str">
        <f t="shared" ca="1" si="440"/>
        <v>No</v>
      </c>
      <c r="N2004" t="str">
        <f t="shared" ca="1" si="440"/>
        <v>Yes</v>
      </c>
      <c r="O2004" t="str">
        <f t="shared" ca="1" si="440"/>
        <v>Yes</v>
      </c>
      <c r="P2004" t="str">
        <f t="shared" ca="1" si="435"/>
        <v>No</v>
      </c>
      <c r="Q2004" t="str">
        <f t="shared" ca="1" si="435"/>
        <v>Yes</v>
      </c>
      <c r="R2004">
        <f t="shared" ca="1" si="441"/>
        <v>5</v>
      </c>
      <c r="S2004">
        <f t="shared" ca="1" si="442"/>
        <v>5</v>
      </c>
      <c r="T2004">
        <f t="shared" ca="1" si="443"/>
        <v>5</v>
      </c>
      <c r="U2004">
        <f t="shared" ca="1" si="444"/>
        <v>0</v>
      </c>
      <c r="V2004">
        <f t="shared" ca="1" si="445"/>
        <v>0</v>
      </c>
      <c r="W2004">
        <f t="shared" ca="1" si="446"/>
        <v>4</v>
      </c>
      <c r="X2004">
        <f t="shared" ca="1" si="447"/>
        <v>19</v>
      </c>
    </row>
    <row r="2005" spans="1:24" x14ac:dyDescent="0.25">
      <c r="A2005">
        <v>173559</v>
      </c>
      <c r="B2005" t="s">
        <v>6807</v>
      </c>
      <c r="C2005" t="s">
        <v>10</v>
      </c>
      <c r="D2005" t="s">
        <v>6808</v>
      </c>
      <c r="E2005" t="str">
        <f t="shared" ca="1" si="448"/>
        <v>Winthrop</v>
      </c>
      <c r="F2005" t="s">
        <v>24067</v>
      </c>
      <c r="G2005">
        <f t="shared" ca="1" si="436"/>
        <v>8351853126</v>
      </c>
      <c r="H2005" t="s">
        <v>6810</v>
      </c>
      <c r="I2005" t="s">
        <v>6809</v>
      </c>
      <c r="J2005" t="str">
        <f t="shared" ca="1" si="437"/>
        <v>Female</v>
      </c>
      <c r="K2005">
        <f t="shared" ca="1" si="438"/>
        <v>64</v>
      </c>
      <c r="L2005" t="str">
        <f t="shared" ca="1" si="439"/>
        <v>Adult</v>
      </c>
      <c r="M2005" t="str">
        <f t="shared" ca="1" si="440"/>
        <v>No</v>
      </c>
      <c r="N2005" t="str">
        <f t="shared" ca="1" si="440"/>
        <v>No</v>
      </c>
      <c r="O2005" t="str">
        <f t="shared" ca="1" si="440"/>
        <v>Yes</v>
      </c>
      <c r="P2005" t="str">
        <f t="shared" ca="1" si="435"/>
        <v>No</v>
      </c>
      <c r="Q2005" t="str">
        <f t="shared" ca="1" si="435"/>
        <v>Yes</v>
      </c>
      <c r="R2005">
        <f t="shared" ca="1" si="441"/>
        <v>2</v>
      </c>
      <c r="S2005">
        <f t="shared" ca="1" si="442"/>
        <v>3</v>
      </c>
      <c r="T2005">
        <f t="shared" ca="1" si="443"/>
        <v>3</v>
      </c>
      <c r="U2005">
        <f t="shared" ca="1" si="444"/>
        <v>0</v>
      </c>
      <c r="V2005">
        <f t="shared" ca="1" si="445"/>
        <v>0</v>
      </c>
      <c r="W2005">
        <f t="shared" ca="1" si="446"/>
        <v>4</v>
      </c>
      <c r="X2005">
        <f t="shared" ca="1" si="447"/>
        <v>12</v>
      </c>
    </row>
    <row r="2006" spans="1:24" x14ac:dyDescent="0.25">
      <c r="A2006">
        <v>173629</v>
      </c>
      <c r="B2006" t="s">
        <v>6811</v>
      </c>
      <c r="C2006" t="s">
        <v>10</v>
      </c>
      <c r="D2006" t="s">
        <v>6812</v>
      </c>
      <c r="E2006" t="str">
        <f t="shared" ca="1" si="448"/>
        <v>Quincy</v>
      </c>
      <c r="F2006" t="s">
        <v>24067</v>
      </c>
      <c r="G2006">
        <f t="shared" ca="1" si="436"/>
        <v>7802505858</v>
      </c>
      <c r="H2006" t="s">
        <v>6814</v>
      </c>
      <c r="I2006" t="s">
        <v>6813</v>
      </c>
      <c r="J2006" t="str">
        <f t="shared" ca="1" si="437"/>
        <v>Female</v>
      </c>
      <c r="K2006">
        <f t="shared" ca="1" si="438"/>
        <v>39</v>
      </c>
      <c r="L2006" t="str">
        <f t="shared" ca="1" si="439"/>
        <v>Adult</v>
      </c>
      <c r="M2006" t="str">
        <f t="shared" ca="1" si="440"/>
        <v>Yes</v>
      </c>
      <c r="N2006" t="str">
        <f t="shared" ca="1" si="440"/>
        <v>Yes</v>
      </c>
      <c r="O2006" t="str">
        <f t="shared" ca="1" si="440"/>
        <v>No</v>
      </c>
      <c r="P2006" t="str">
        <f t="shared" ca="1" si="435"/>
        <v>No</v>
      </c>
      <c r="Q2006" t="str">
        <f t="shared" ca="1" si="435"/>
        <v>Yes</v>
      </c>
      <c r="R2006">
        <f t="shared" ca="1" si="441"/>
        <v>3</v>
      </c>
      <c r="S2006">
        <f t="shared" ca="1" si="442"/>
        <v>3</v>
      </c>
      <c r="T2006">
        <f t="shared" ca="1" si="443"/>
        <v>3</v>
      </c>
      <c r="U2006">
        <f t="shared" ca="1" si="444"/>
        <v>3</v>
      </c>
      <c r="V2006">
        <f t="shared" ca="1" si="445"/>
        <v>0</v>
      </c>
      <c r="W2006">
        <f t="shared" ca="1" si="446"/>
        <v>4</v>
      </c>
      <c r="X2006">
        <f t="shared" ca="1" si="447"/>
        <v>16</v>
      </c>
    </row>
    <row r="2007" spans="1:24" x14ac:dyDescent="0.25">
      <c r="A2007">
        <v>173638</v>
      </c>
      <c r="B2007" t="s">
        <v>6815</v>
      </c>
      <c r="C2007" t="s">
        <v>10</v>
      </c>
      <c r="D2007" t="s">
        <v>6816</v>
      </c>
      <c r="E2007" t="str">
        <f t="shared" ca="1" si="448"/>
        <v>Winthrop</v>
      </c>
      <c r="F2007" t="s">
        <v>24067</v>
      </c>
      <c r="G2007">
        <f t="shared" ca="1" si="436"/>
        <v>8511056066</v>
      </c>
      <c r="H2007" t="s">
        <v>6817</v>
      </c>
      <c r="I2007">
        <v>56241</v>
      </c>
      <c r="J2007" t="str">
        <f t="shared" ca="1" si="437"/>
        <v>Male</v>
      </c>
      <c r="K2007">
        <f t="shared" ca="1" si="438"/>
        <v>27</v>
      </c>
      <c r="L2007" t="str">
        <f t="shared" ca="1" si="439"/>
        <v>Adult</v>
      </c>
      <c r="M2007" t="str">
        <f t="shared" ca="1" si="440"/>
        <v>No</v>
      </c>
      <c r="N2007" t="str">
        <f t="shared" ca="1" si="440"/>
        <v>No</v>
      </c>
      <c r="O2007" t="str">
        <f t="shared" ca="1" si="440"/>
        <v>No</v>
      </c>
      <c r="P2007" t="str">
        <f t="shared" ca="1" si="435"/>
        <v>Yes</v>
      </c>
      <c r="Q2007" t="str">
        <f t="shared" ca="1" si="435"/>
        <v>Yes</v>
      </c>
      <c r="R2007">
        <f t="shared" ca="1" si="441"/>
        <v>2</v>
      </c>
      <c r="S2007">
        <f t="shared" ca="1" si="442"/>
        <v>3</v>
      </c>
      <c r="T2007">
        <f t="shared" ca="1" si="443"/>
        <v>0</v>
      </c>
      <c r="U2007">
        <f t="shared" ca="1" si="444"/>
        <v>0</v>
      </c>
      <c r="V2007">
        <f t="shared" ca="1" si="445"/>
        <v>4</v>
      </c>
      <c r="W2007">
        <f t="shared" ca="1" si="446"/>
        <v>4</v>
      </c>
      <c r="X2007">
        <f t="shared" ca="1" si="447"/>
        <v>13</v>
      </c>
    </row>
    <row r="2008" spans="1:24" x14ac:dyDescent="0.25">
      <c r="A2008">
        <v>173647</v>
      </c>
      <c r="B2008" t="s">
        <v>6818</v>
      </c>
      <c r="C2008" t="s">
        <v>10</v>
      </c>
      <c r="D2008" t="s">
        <v>6819</v>
      </c>
      <c r="E2008" t="str">
        <f t="shared" ca="1" si="448"/>
        <v>Dedham</v>
      </c>
      <c r="F2008" t="s">
        <v>24067</v>
      </c>
      <c r="G2008">
        <f t="shared" ca="1" si="436"/>
        <v>2654031587</v>
      </c>
      <c r="H2008" t="s">
        <v>6821</v>
      </c>
      <c r="I2008" t="s">
        <v>6820</v>
      </c>
      <c r="J2008" t="str">
        <f t="shared" ca="1" si="437"/>
        <v>Male</v>
      </c>
      <c r="K2008">
        <f t="shared" ca="1" si="438"/>
        <v>30</v>
      </c>
      <c r="L2008" t="str">
        <f t="shared" ca="1" si="439"/>
        <v>Adult</v>
      </c>
      <c r="M2008" t="str">
        <f t="shared" ca="1" si="440"/>
        <v>Yes</v>
      </c>
      <c r="N2008" t="str">
        <f t="shared" ca="1" si="440"/>
        <v>Yes</v>
      </c>
      <c r="O2008" t="str">
        <f t="shared" ca="1" si="440"/>
        <v>No</v>
      </c>
      <c r="P2008" t="str">
        <f t="shared" ca="1" si="435"/>
        <v>No</v>
      </c>
      <c r="Q2008" t="str">
        <f t="shared" ca="1" si="435"/>
        <v>No</v>
      </c>
      <c r="R2008">
        <f t="shared" ca="1" si="441"/>
        <v>1</v>
      </c>
      <c r="S2008">
        <f t="shared" ca="1" si="442"/>
        <v>0</v>
      </c>
      <c r="T2008">
        <f t="shared" ca="1" si="443"/>
        <v>3</v>
      </c>
      <c r="U2008">
        <f t="shared" ca="1" si="444"/>
        <v>3</v>
      </c>
      <c r="V2008">
        <f t="shared" ca="1" si="445"/>
        <v>0</v>
      </c>
      <c r="W2008">
        <f t="shared" ca="1" si="446"/>
        <v>0</v>
      </c>
      <c r="X2008">
        <f t="shared" ca="1" si="447"/>
        <v>7</v>
      </c>
    </row>
    <row r="2009" spans="1:24" x14ac:dyDescent="0.25">
      <c r="A2009">
        <v>173665</v>
      </c>
      <c r="B2009" t="s">
        <v>6822</v>
      </c>
      <c r="C2009" t="s">
        <v>10</v>
      </c>
      <c r="D2009" t="s">
        <v>6823</v>
      </c>
      <c r="E2009" t="str">
        <f t="shared" ca="1" si="448"/>
        <v>Everett</v>
      </c>
      <c r="F2009" t="s">
        <v>24067</v>
      </c>
      <c r="G2009">
        <f t="shared" ca="1" si="436"/>
        <v>9308518289</v>
      </c>
      <c r="H2009" t="s">
        <v>6825</v>
      </c>
      <c r="I2009" t="s">
        <v>6824</v>
      </c>
      <c r="J2009" t="str">
        <f t="shared" ca="1" si="437"/>
        <v>Female</v>
      </c>
      <c r="K2009">
        <f t="shared" ca="1" si="438"/>
        <v>45</v>
      </c>
      <c r="L2009" t="str">
        <f t="shared" ca="1" si="439"/>
        <v>Adult</v>
      </c>
      <c r="M2009" t="str">
        <f t="shared" ca="1" si="440"/>
        <v>Yes</v>
      </c>
      <c r="N2009" t="str">
        <f t="shared" ca="1" si="440"/>
        <v>No</v>
      </c>
      <c r="O2009" t="str">
        <f t="shared" ca="1" si="440"/>
        <v>No</v>
      </c>
      <c r="P2009" t="str">
        <f t="shared" ca="1" si="435"/>
        <v>No</v>
      </c>
      <c r="Q2009" t="str">
        <f t="shared" ca="1" si="435"/>
        <v>Yes</v>
      </c>
      <c r="R2009">
        <f t="shared" ca="1" si="441"/>
        <v>5</v>
      </c>
      <c r="S2009">
        <f t="shared" ca="1" si="442"/>
        <v>5</v>
      </c>
      <c r="T2009">
        <f t="shared" ca="1" si="443"/>
        <v>0</v>
      </c>
      <c r="U2009">
        <f t="shared" ca="1" si="444"/>
        <v>3</v>
      </c>
      <c r="V2009">
        <f t="shared" ca="1" si="445"/>
        <v>0</v>
      </c>
      <c r="W2009">
        <f t="shared" ca="1" si="446"/>
        <v>4</v>
      </c>
      <c r="X2009">
        <f t="shared" ca="1" si="447"/>
        <v>17</v>
      </c>
    </row>
    <row r="2010" spans="1:24" x14ac:dyDescent="0.25">
      <c r="A2010">
        <v>173683</v>
      </c>
      <c r="B2010" t="s">
        <v>6826</v>
      </c>
      <c r="C2010" t="s">
        <v>10</v>
      </c>
      <c r="D2010" t="s">
        <v>6827</v>
      </c>
      <c r="E2010" t="str">
        <f t="shared" ca="1" si="448"/>
        <v>Needham</v>
      </c>
      <c r="F2010" t="s">
        <v>24067</v>
      </c>
      <c r="G2010">
        <f t="shared" ca="1" si="436"/>
        <v>4098446158</v>
      </c>
      <c r="H2010" t="s">
        <v>6829</v>
      </c>
      <c r="I2010" t="s">
        <v>6828</v>
      </c>
      <c r="J2010" t="str">
        <f t="shared" ca="1" si="437"/>
        <v>Female</v>
      </c>
      <c r="K2010">
        <f t="shared" ca="1" si="438"/>
        <v>45</v>
      </c>
      <c r="L2010" t="str">
        <f t="shared" ca="1" si="439"/>
        <v>Adult</v>
      </c>
      <c r="M2010" t="str">
        <f t="shared" ca="1" si="440"/>
        <v>No</v>
      </c>
      <c r="N2010" t="str">
        <f t="shared" ca="1" si="440"/>
        <v>No</v>
      </c>
      <c r="O2010" t="str">
        <f t="shared" ca="1" si="440"/>
        <v>Yes</v>
      </c>
      <c r="P2010" t="str">
        <f t="shared" ca="1" si="435"/>
        <v>Yes</v>
      </c>
      <c r="Q2010" t="str">
        <f t="shared" ca="1" si="435"/>
        <v>No</v>
      </c>
      <c r="R2010">
        <f t="shared" ca="1" si="441"/>
        <v>4</v>
      </c>
      <c r="S2010">
        <f t="shared" ca="1" si="442"/>
        <v>5</v>
      </c>
      <c r="T2010">
        <f t="shared" ca="1" si="443"/>
        <v>3</v>
      </c>
      <c r="U2010">
        <f t="shared" ca="1" si="444"/>
        <v>0</v>
      </c>
      <c r="V2010">
        <f t="shared" ca="1" si="445"/>
        <v>4</v>
      </c>
      <c r="W2010">
        <f t="shared" ca="1" si="446"/>
        <v>0</v>
      </c>
      <c r="X2010">
        <f t="shared" ca="1" si="447"/>
        <v>16</v>
      </c>
    </row>
    <row r="2011" spans="1:24" x14ac:dyDescent="0.25">
      <c r="A2011">
        <v>173708</v>
      </c>
      <c r="B2011" t="s">
        <v>6830</v>
      </c>
      <c r="C2011" t="s">
        <v>10</v>
      </c>
      <c r="D2011" t="s">
        <v>6831</v>
      </c>
      <c r="E2011" t="str">
        <f t="shared" ca="1" si="448"/>
        <v>Needham</v>
      </c>
      <c r="F2011" t="s">
        <v>24067</v>
      </c>
      <c r="G2011">
        <f t="shared" ca="1" si="436"/>
        <v>6457233474</v>
      </c>
      <c r="H2011" t="s">
        <v>6832</v>
      </c>
      <c r="I2011">
        <v>55445</v>
      </c>
      <c r="J2011" t="str">
        <f t="shared" ca="1" si="437"/>
        <v>Male</v>
      </c>
      <c r="K2011">
        <f t="shared" ca="1" si="438"/>
        <v>25</v>
      </c>
      <c r="L2011" t="str">
        <f t="shared" ca="1" si="439"/>
        <v>Adult</v>
      </c>
      <c r="M2011" t="str">
        <f t="shared" ca="1" si="440"/>
        <v>Yes</v>
      </c>
      <c r="N2011" t="str">
        <f t="shared" ca="1" si="440"/>
        <v>Yes</v>
      </c>
      <c r="O2011" t="str">
        <f t="shared" ca="1" si="440"/>
        <v>Yes</v>
      </c>
      <c r="P2011" t="str">
        <f t="shared" ca="1" si="435"/>
        <v>No</v>
      </c>
      <c r="Q2011" t="str">
        <f t="shared" ca="1" si="435"/>
        <v>Yes</v>
      </c>
      <c r="R2011">
        <f t="shared" ca="1" si="441"/>
        <v>2</v>
      </c>
      <c r="S2011">
        <f t="shared" ca="1" si="442"/>
        <v>3</v>
      </c>
      <c r="T2011">
        <f t="shared" ca="1" si="443"/>
        <v>5</v>
      </c>
      <c r="U2011">
        <f t="shared" ca="1" si="444"/>
        <v>3</v>
      </c>
      <c r="V2011">
        <f t="shared" ca="1" si="445"/>
        <v>0</v>
      </c>
      <c r="W2011">
        <f t="shared" ca="1" si="446"/>
        <v>4</v>
      </c>
      <c r="X2011">
        <f t="shared" ca="1" si="447"/>
        <v>17</v>
      </c>
    </row>
    <row r="2012" spans="1:24" x14ac:dyDescent="0.25">
      <c r="A2012">
        <v>173726</v>
      </c>
      <c r="B2012" t="s">
        <v>6801</v>
      </c>
      <c r="C2012" t="s">
        <v>10</v>
      </c>
      <c r="D2012" t="s">
        <v>6833</v>
      </c>
      <c r="E2012" t="str">
        <f t="shared" ca="1" si="448"/>
        <v>Quincy</v>
      </c>
      <c r="F2012" t="s">
        <v>24067</v>
      </c>
      <c r="G2012">
        <f t="shared" ca="1" si="436"/>
        <v>3612291329</v>
      </c>
      <c r="H2012" t="s">
        <v>6803</v>
      </c>
      <c r="I2012">
        <v>55746</v>
      </c>
      <c r="J2012" t="str">
        <f t="shared" ca="1" si="437"/>
        <v>Male</v>
      </c>
      <c r="K2012">
        <f t="shared" ca="1" si="438"/>
        <v>31</v>
      </c>
      <c r="L2012" t="str">
        <f t="shared" ca="1" si="439"/>
        <v>Adult</v>
      </c>
      <c r="M2012" t="str">
        <f t="shared" ca="1" si="440"/>
        <v>Yes</v>
      </c>
      <c r="N2012" t="str">
        <f t="shared" ca="1" si="440"/>
        <v>Yes</v>
      </c>
      <c r="O2012" t="str">
        <f t="shared" ca="1" si="440"/>
        <v>Yes</v>
      </c>
      <c r="P2012" t="str">
        <f t="shared" ca="1" si="435"/>
        <v>No</v>
      </c>
      <c r="Q2012" t="str">
        <f t="shared" ca="1" si="435"/>
        <v>Yes</v>
      </c>
      <c r="R2012">
        <f t="shared" ca="1" si="441"/>
        <v>3</v>
      </c>
      <c r="S2012">
        <f t="shared" ca="1" si="442"/>
        <v>3</v>
      </c>
      <c r="T2012">
        <f t="shared" ca="1" si="443"/>
        <v>5</v>
      </c>
      <c r="U2012">
        <f t="shared" ca="1" si="444"/>
        <v>3</v>
      </c>
      <c r="V2012">
        <f t="shared" ca="1" si="445"/>
        <v>0</v>
      </c>
      <c r="W2012">
        <f t="shared" ca="1" si="446"/>
        <v>4</v>
      </c>
      <c r="X2012">
        <f t="shared" ca="1" si="447"/>
        <v>18</v>
      </c>
    </row>
    <row r="2013" spans="1:24" x14ac:dyDescent="0.25">
      <c r="A2013">
        <v>173735</v>
      </c>
      <c r="B2013" t="s">
        <v>6834</v>
      </c>
      <c r="C2013" t="s">
        <v>10</v>
      </c>
      <c r="D2013" t="s">
        <v>6835</v>
      </c>
      <c r="E2013" t="str">
        <f t="shared" ca="1" si="448"/>
        <v>Newton</v>
      </c>
      <c r="F2013" t="s">
        <v>24067</v>
      </c>
      <c r="G2013">
        <f t="shared" ca="1" si="436"/>
        <v>6366290356</v>
      </c>
      <c r="H2013" t="s">
        <v>6836</v>
      </c>
      <c r="I2013">
        <v>55746</v>
      </c>
      <c r="J2013" t="str">
        <f t="shared" ca="1" si="437"/>
        <v>Female</v>
      </c>
      <c r="K2013">
        <f t="shared" ca="1" si="438"/>
        <v>59</v>
      </c>
      <c r="L2013" t="str">
        <f t="shared" ca="1" si="439"/>
        <v>Adult</v>
      </c>
      <c r="M2013" t="str">
        <f t="shared" ca="1" si="440"/>
        <v>Yes</v>
      </c>
      <c r="N2013" t="str">
        <f t="shared" ca="1" si="440"/>
        <v>Yes</v>
      </c>
      <c r="O2013" t="str">
        <f t="shared" ca="1" si="440"/>
        <v>Yes</v>
      </c>
      <c r="P2013" t="str">
        <f t="shared" ca="1" si="435"/>
        <v>No</v>
      </c>
      <c r="Q2013" t="str">
        <f t="shared" ca="1" si="435"/>
        <v>Yes</v>
      </c>
      <c r="R2013">
        <f t="shared" ca="1" si="441"/>
        <v>1</v>
      </c>
      <c r="S2013">
        <f t="shared" ca="1" si="442"/>
        <v>0</v>
      </c>
      <c r="T2013">
        <f t="shared" ca="1" si="443"/>
        <v>5</v>
      </c>
      <c r="U2013">
        <f t="shared" ca="1" si="444"/>
        <v>3</v>
      </c>
      <c r="V2013">
        <f t="shared" ca="1" si="445"/>
        <v>0</v>
      </c>
      <c r="W2013">
        <f t="shared" ca="1" si="446"/>
        <v>4</v>
      </c>
      <c r="X2013">
        <f t="shared" ca="1" si="447"/>
        <v>13</v>
      </c>
    </row>
    <row r="2014" spans="1:24" x14ac:dyDescent="0.25">
      <c r="A2014">
        <v>173744</v>
      </c>
      <c r="B2014" t="s">
        <v>6837</v>
      </c>
      <c r="C2014" t="s">
        <v>10</v>
      </c>
      <c r="D2014" t="s">
        <v>6838</v>
      </c>
      <c r="E2014" t="str">
        <f t="shared" ca="1" si="448"/>
        <v>Winthrop</v>
      </c>
      <c r="F2014" t="s">
        <v>24067</v>
      </c>
      <c r="G2014">
        <f t="shared" ca="1" si="436"/>
        <v>9040128291</v>
      </c>
      <c r="H2014" t="s">
        <v>6839</v>
      </c>
      <c r="I2014">
        <v>55414</v>
      </c>
      <c r="J2014" t="str">
        <f t="shared" ca="1" si="437"/>
        <v>Female</v>
      </c>
      <c r="K2014">
        <f t="shared" ca="1" si="438"/>
        <v>15</v>
      </c>
      <c r="L2014" t="str">
        <f t="shared" ca="1" si="439"/>
        <v>Adoloscent</v>
      </c>
      <c r="M2014" t="str">
        <f t="shared" ca="1" si="440"/>
        <v>Yes</v>
      </c>
      <c r="N2014" t="str">
        <f t="shared" ca="1" si="440"/>
        <v>Yes</v>
      </c>
      <c r="O2014" t="str">
        <f t="shared" ca="1" si="440"/>
        <v>Yes</v>
      </c>
      <c r="P2014" t="str">
        <f t="shared" ca="1" si="435"/>
        <v>Yes</v>
      </c>
      <c r="Q2014" t="str">
        <f t="shared" ca="1" si="435"/>
        <v>No</v>
      </c>
      <c r="R2014">
        <f t="shared" ca="1" si="441"/>
        <v>2</v>
      </c>
      <c r="S2014">
        <f t="shared" ca="1" si="442"/>
        <v>3</v>
      </c>
      <c r="T2014">
        <f t="shared" ca="1" si="443"/>
        <v>5</v>
      </c>
      <c r="U2014">
        <f t="shared" ca="1" si="444"/>
        <v>3</v>
      </c>
      <c r="V2014">
        <f t="shared" ca="1" si="445"/>
        <v>4</v>
      </c>
      <c r="W2014">
        <f t="shared" ca="1" si="446"/>
        <v>0</v>
      </c>
      <c r="X2014">
        <f t="shared" ca="1" si="447"/>
        <v>17</v>
      </c>
    </row>
    <row r="2015" spans="1:24" x14ac:dyDescent="0.25">
      <c r="A2015">
        <v>173799</v>
      </c>
      <c r="B2015" t="s">
        <v>6789</v>
      </c>
      <c r="C2015" t="s">
        <v>10</v>
      </c>
      <c r="D2015" t="s">
        <v>6840</v>
      </c>
      <c r="E2015" t="str">
        <f t="shared" ca="1" si="448"/>
        <v>Newton</v>
      </c>
      <c r="F2015" t="s">
        <v>24067</v>
      </c>
      <c r="G2015">
        <f t="shared" ca="1" si="436"/>
        <v>4601192405</v>
      </c>
      <c r="H2015" t="s">
        <v>6842</v>
      </c>
      <c r="I2015" t="s">
        <v>6841</v>
      </c>
      <c r="J2015" t="str">
        <f t="shared" ca="1" si="437"/>
        <v>Female</v>
      </c>
      <c r="K2015">
        <f t="shared" ca="1" si="438"/>
        <v>52</v>
      </c>
      <c r="L2015" t="str">
        <f t="shared" ca="1" si="439"/>
        <v>Adult</v>
      </c>
      <c r="M2015" t="str">
        <f t="shared" ca="1" si="440"/>
        <v>Yes</v>
      </c>
      <c r="N2015" t="str">
        <f t="shared" ca="1" si="440"/>
        <v>Yes</v>
      </c>
      <c r="O2015" t="str">
        <f t="shared" ca="1" si="440"/>
        <v>No</v>
      </c>
      <c r="P2015" t="str">
        <f t="shared" ca="1" si="435"/>
        <v>No</v>
      </c>
      <c r="Q2015" t="str">
        <f t="shared" ca="1" si="435"/>
        <v>Yes</v>
      </c>
      <c r="R2015">
        <f t="shared" ca="1" si="441"/>
        <v>4</v>
      </c>
      <c r="S2015">
        <f t="shared" ca="1" si="442"/>
        <v>5</v>
      </c>
      <c r="T2015">
        <f t="shared" ca="1" si="443"/>
        <v>3</v>
      </c>
      <c r="U2015">
        <f t="shared" ca="1" si="444"/>
        <v>3</v>
      </c>
      <c r="V2015">
        <f t="shared" ca="1" si="445"/>
        <v>0</v>
      </c>
      <c r="W2015">
        <f t="shared" ca="1" si="446"/>
        <v>4</v>
      </c>
      <c r="X2015">
        <f t="shared" ca="1" si="447"/>
        <v>19</v>
      </c>
    </row>
    <row r="2016" spans="1:24" x14ac:dyDescent="0.25">
      <c r="A2016">
        <v>173805</v>
      </c>
      <c r="B2016" t="s">
        <v>6843</v>
      </c>
      <c r="C2016" t="s">
        <v>10</v>
      </c>
      <c r="D2016" t="s">
        <v>6844</v>
      </c>
      <c r="E2016" t="str">
        <f t="shared" ca="1" si="448"/>
        <v xml:space="preserve"> Milton</v>
      </c>
      <c r="F2016" t="s">
        <v>24067</v>
      </c>
      <c r="G2016">
        <f t="shared" ca="1" si="436"/>
        <v>3683630555</v>
      </c>
      <c r="H2016" t="s">
        <v>6846</v>
      </c>
      <c r="I2016" t="s">
        <v>6845</v>
      </c>
      <c r="J2016" t="str">
        <f t="shared" ca="1" si="437"/>
        <v>Female</v>
      </c>
      <c r="K2016">
        <f t="shared" ca="1" si="438"/>
        <v>52</v>
      </c>
      <c r="L2016" t="str">
        <f t="shared" ca="1" si="439"/>
        <v>Adult</v>
      </c>
      <c r="M2016" t="str">
        <f t="shared" ca="1" si="440"/>
        <v>No</v>
      </c>
      <c r="N2016" t="str">
        <f t="shared" ca="1" si="440"/>
        <v>Yes</v>
      </c>
      <c r="O2016" t="str">
        <f t="shared" ca="1" si="440"/>
        <v>No</v>
      </c>
      <c r="P2016" t="str">
        <f t="shared" ca="1" si="435"/>
        <v>Yes</v>
      </c>
      <c r="Q2016" t="str">
        <f t="shared" ca="1" si="435"/>
        <v>No</v>
      </c>
      <c r="R2016">
        <f t="shared" ca="1" si="441"/>
        <v>3</v>
      </c>
      <c r="S2016">
        <f t="shared" ca="1" si="442"/>
        <v>3</v>
      </c>
      <c r="T2016">
        <f t="shared" ca="1" si="443"/>
        <v>3</v>
      </c>
      <c r="U2016">
        <f t="shared" ca="1" si="444"/>
        <v>0</v>
      </c>
      <c r="V2016">
        <f t="shared" ca="1" si="445"/>
        <v>4</v>
      </c>
      <c r="W2016">
        <f t="shared" ca="1" si="446"/>
        <v>0</v>
      </c>
      <c r="X2016">
        <f t="shared" ca="1" si="447"/>
        <v>13</v>
      </c>
    </row>
    <row r="2017" spans="1:24" x14ac:dyDescent="0.25">
      <c r="A2017">
        <v>173887</v>
      </c>
      <c r="B2017" t="s">
        <v>6847</v>
      </c>
      <c r="C2017" t="s">
        <v>10</v>
      </c>
      <c r="D2017" t="s">
        <v>6848</v>
      </c>
      <c r="E2017" t="str">
        <f t="shared" ca="1" si="448"/>
        <v>Canton</v>
      </c>
      <c r="F2017" t="s">
        <v>24067</v>
      </c>
      <c r="G2017">
        <f t="shared" ca="1" si="436"/>
        <v>5724069029</v>
      </c>
      <c r="H2017" t="s">
        <v>6849</v>
      </c>
      <c r="I2017">
        <v>55402</v>
      </c>
      <c r="J2017" t="str">
        <f t="shared" ca="1" si="437"/>
        <v>Male</v>
      </c>
      <c r="K2017">
        <f t="shared" ca="1" si="438"/>
        <v>46</v>
      </c>
      <c r="L2017" t="str">
        <f t="shared" ca="1" si="439"/>
        <v>Adult</v>
      </c>
      <c r="M2017" t="str">
        <f t="shared" ca="1" si="440"/>
        <v>No</v>
      </c>
      <c r="N2017" t="str">
        <f t="shared" ca="1" si="440"/>
        <v>No</v>
      </c>
      <c r="O2017" t="str">
        <f t="shared" ca="1" si="440"/>
        <v>No</v>
      </c>
      <c r="P2017" t="str">
        <f t="shared" ca="1" si="435"/>
        <v>No</v>
      </c>
      <c r="Q2017" t="str">
        <f t="shared" ca="1" si="435"/>
        <v>No</v>
      </c>
      <c r="R2017">
        <f t="shared" ca="1" si="441"/>
        <v>1</v>
      </c>
      <c r="S2017">
        <f t="shared" ca="1" si="442"/>
        <v>0</v>
      </c>
      <c r="T2017">
        <f t="shared" ca="1" si="443"/>
        <v>0</v>
      </c>
      <c r="U2017">
        <f t="shared" ca="1" si="444"/>
        <v>0</v>
      </c>
      <c r="V2017">
        <f t="shared" ca="1" si="445"/>
        <v>0</v>
      </c>
      <c r="W2017">
        <f t="shared" ca="1" si="446"/>
        <v>0</v>
      </c>
      <c r="X2017">
        <f t="shared" ca="1" si="447"/>
        <v>1</v>
      </c>
    </row>
    <row r="2018" spans="1:24" x14ac:dyDescent="0.25">
      <c r="A2018">
        <v>173896</v>
      </c>
      <c r="B2018" t="s">
        <v>6850</v>
      </c>
      <c r="C2018" t="s">
        <v>10</v>
      </c>
      <c r="D2018" t="s">
        <v>6851</v>
      </c>
      <c r="E2018" t="str">
        <f t="shared" ca="1" si="448"/>
        <v xml:space="preserve"> Milton</v>
      </c>
      <c r="F2018" t="s">
        <v>24067</v>
      </c>
      <c r="G2018">
        <f t="shared" ca="1" si="436"/>
        <v>1406003734</v>
      </c>
      <c r="H2018" t="s">
        <v>6853</v>
      </c>
      <c r="I2018" t="s">
        <v>6852</v>
      </c>
      <c r="J2018" t="str">
        <f t="shared" ca="1" si="437"/>
        <v>Female</v>
      </c>
      <c r="K2018">
        <f t="shared" ca="1" si="438"/>
        <v>37</v>
      </c>
      <c r="L2018" t="str">
        <f t="shared" ca="1" si="439"/>
        <v>Adult</v>
      </c>
      <c r="M2018" t="str">
        <f t="shared" ca="1" si="440"/>
        <v>Yes</v>
      </c>
      <c r="N2018" t="str">
        <f t="shared" ca="1" si="440"/>
        <v>No</v>
      </c>
      <c r="O2018" t="str">
        <f t="shared" ca="1" si="440"/>
        <v>Yes</v>
      </c>
      <c r="P2018" t="str">
        <f t="shared" ca="1" si="435"/>
        <v>Yes</v>
      </c>
      <c r="Q2018" t="str">
        <f t="shared" ca="1" si="435"/>
        <v>No</v>
      </c>
      <c r="R2018">
        <f t="shared" ca="1" si="441"/>
        <v>4</v>
      </c>
      <c r="S2018">
        <f t="shared" ca="1" si="442"/>
        <v>5</v>
      </c>
      <c r="T2018">
        <f t="shared" ca="1" si="443"/>
        <v>3</v>
      </c>
      <c r="U2018">
        <f t="shared" ca="1" si="444"/>
        <v>3</v>
      </c>
      <c r="V2018">
        <f t="shared" ca="1" si="445"/>
        <v>4</v>
      </c>
      <c r="W2018">
        <f t="shared" ca="1" si="446"/>
        <v>0</v>
      </c>
      <c r="X2018">
        <f t="shared" ca="1" si="447"/>
        <v>19</v>
      </c>
    </row>
    <row r="2019" spans="1:24" x14ac:dyDescent="0.25">
      <c r="A2019">
        <v>173902</v>
      </c>
      <c r="B2019" t="s">
        <v>6854</v>
      </c>
      <c r="C2019" t="s">
        <v>10</v>
      </c>
      <c r="D2019" t="s">
        <v>6855</v>
      </c>
      <c r="E2019" t="str">
        <f t="shared" ca="1" si="448"/>
        <v>Chelsea</v>
      </c>
      <c r="F2019" t="s">
        <v>24067</v>
      </c>
      <c r="G2019">
        <f t="shared" ca="1" si="436"/>
        <v>2142074679</v>
      </c>
      <c r="H2019" t="s">
        <v>6857</v>
      </c>
      <c r="I2019" t="s">
        <v>6856</v>
      </c>
      <c r="J2019" t="str">
        <f t="shared" ca="1" si="437"/>
        <v>Female</v>
      </c>
      <c r="K2019">
        <f t="shared" ca="1" si="438"/>
        <v>16</v>
      </c>
      <c r="L2019" t="str">
        <f t="shared" ca="1" si="439"/>
        <v>Adoloscent</v>
      </c>
      <c r="M2019" t="str">
        <f t="shared" ca="1" si="440"/>
        <v>No</v>
      </c>
      <c r="N2019" t="str">
        <f t="shared" ca="1" si="440"/>
        <v>Yes</v>
      </c>
      <c r="O2019" t="str">
        <f t="shared" ca="1" si="440"/>
        <v>No</v>
      </c>
      <c r="P2019" t="str">
        <f t="shared" ca="1" si="435"/>
        <v>No</v>
      </c>
      <c r="Q2019" t="str">
        <f t="shared" ca="1" si="435"/>
        <v>No</v>
      </c>
      <c r="R2019">
        <f t="shared" ca="1" si="441"/>
        <v>1</v>
      </c>
      <c r="S2019">
        <f t="shared" ca="1" si="442"/>
        <v>0</v>
      </c>
      <c r="T2019">
        <f t="shared" ca="1" si="443"/>
        <v>3</v>
      </c>
      <c r="U2019">
        <f t="shared" ca="1" si="444"/>
        <v>0</v>
      </c>
      <c r="V2019">
        <f t="shared" ca="1" si="445"/>
        <v>0</v>
      </c>
      <c r="W2019">
        <f t="shared" ca="1" si="446"/>
        <v>0</v>
      </c>
      <c r="X2019">
        <f t="shared" ca="1" si="447"/>
        <v>4</v>
      </c>
    </row>
    <row r="2020" spans="1:24" x14ac:dyDescent="0.25">
      <c r="A2020">
        <v>173911</v>
      </c>
      <c r="B2020" t="s">
        <v>6858</v>
      </c>
      <c r="C2020" t="s">
        <v>10</v>
      </c>
      <c r="D2020" t="s">
        <v>6859</v>
      </c>
      <c r="E2020" t="str">
        <f t="shared" ca="1" si="448"/>
        <v>Brookline</v>
      </c>
      <c r="F2020" t="s">
        <v>24067</v>
      </c>
      <c r="G2020">
        <f t="shared" ca="1" si="436"/>
        <v>5981248792</v>
      </c>
      <c r="H2020" t="s">
        <v>6861</v>
      </c>
      <c r="I2020" t="s">
        <v>6860</v>
      </c>
      <c r="J2020" t="str">
        <f t="shared" ca="1" si="437"/>
        <v>Male</v>
      </c>
      <c r="K2020">
        <f t="shared" ca="1" si="438"/>
        <v>16</v>
      </c>
      <c r="L2020" t="str">
        <f t="shared" ca="1" si="439"/>
        <v>Adoloscent</v>
      </c>
      <c r="M2020" t="str">
        <f t="shared" ca="1" si="440"/>
        <v>Yes</v>
      </c>
      <c r="N2020" t="str">
        <f t="shared" ca="1" si="440"/>
        <v>No</v>
      </c>
      <c r="O2020" t="str">
        <f t="shared" ca="1" si="440"/>
        <v>Yes</v>
      </c>
      <c r="P2020" t="str">
        <f t="shared" ca="1" si="435"/>
        <v>No</v>
      </c>
      <c r="Q2020" t="str">
        <f t="shared" ca="1" si="435"/>
        <v>No</v>
      </c>
      <c r="R2020">
        <f t="shared" ca="1" si="441"/>
        <v>1</v>
      </c>
      <c r="S2020">
        <f t="shared" ca="1" si="442"/>
        <v>0</v>
      </c>
      <c r="T2020">
        <f t="shared" ca="1" si="443"/>
        <v>3</v>
      </c>
      <c r="U2020">
        <f t="shared" ca="1" si="444"/>
        <v>3</v>
      </c>
      <c r="V2020">
        <f t="shared" ca="1" si="445"/>
        <v>0</v>
      </c>
      <c r="W2020">
        <f t="shared" ca="1" si="446"/>
        <v>0</v>
      </c>
      <c r="X2020">
        <f t="shared" ca="1" si="447"/>
        <v>7</v>
      </c>
    </row>
    <row r="2021" spans="1:24" x14ac:dyDescent="0.25">
      <c r="A2021">
        <v>173920</v>
      </c>
      <c r="B2021" t="s">
        <v>6862</v>
      </c>
      <c r="C2021" t="s">
        <v>10</v>
      </c>
      <c r="D2021" t="s">
        <v>6863</v>
      </c>
      <c r="E2021" t="str">
        <f t="shared" ca="1" si="448"/>
        <v>Quincy</v>
      </c>
      <c r="F2021" t="s">
        <v>24067</v>
      </c>
      <c r="G2021">
        <f t="shared" ca="1" si="436"/>
        <v>9673690845</v>
      </c>
      <c r="H2021" t="s">
        <v>6864</v>
      </c>
      <c r="I2021">
        <v>56001</v>
      </c>
      <c r="J2021" t="str">
        <f t="shared" ca="1" si="437"/>
        <v>Female</v>
      </c>
      <c r="K2021">
        <f t="shared" ca="1" si="438"/>
        <v>30</v>
      </c>
      <c r="L2021" t="str">
        <f t="shared" ca="1" si="439"/>
        <v>Adult</v>
      </c>
      <c r="M2021" t="str">
        <f t="shared" ca="1" si="440"/>
        <v>No</v>
      </c>
      <c r="N2021" t="str">
        <f t="shared" ca="1" si="440"/>
        <v>Yes</v>
      </c>
      <c r="O2021" t="str">
        <f t="shared" ca="1" si="440"/>
        <v>Yes</v>
      </c>
      <c r="P2021" t="str">
        <f t="shared" ca="1" si="435"/>
        <v>Yes</v>
      </c>
      <c r="Q2021" t="str">
        <f t="shared" ca="1" si="435"/>
        <v>Yes</v>
      </c>
      <c r="R2021">
        <f t="shared" ca="1" si="441"/>
        <v>3</v>
      </c>
      <c r="S2021">
        <f t="shared" ca="1" si="442"/>
        <v>3</v>
      </c>
      <c r="T2021">
        <f t="shared" ca="1" si="443"/>
        <v>5</v>
      </c>
      <c r="U2021">
        <f t="shared" ca="1" si="444"/>
        <v>0</v>
      </c>
      <c r="V2021">
        <f t="shared" ca="1" si="445"/>
        <v>4</v>
      </c>
      <c r="W2021">
        <f t="shared" ca="1" si="446"/>
        <v>4</v>
      </c>
      <c r="X2021">
        <f t="shared" ca="1" si="447"/>
        <v>19</v>
      </c>
    </row>
    <row r="2022" spans="1:24" x14ac:dyDescent="0.25">
      <c r="A2022">
        <v>173939</v>
      </c>
      <c r="B2022" t="s">
        <v>6865</v>
      </c>
      <c r="C2022" t="s">
        <v>10</v>
      </c>
      <c r="D2022" t="s">
        <v>6866</v>
      </c>
      <c r="E2022" t="str">
        <f t="shared" ca="1" si="448"/>
        <v>Chelsea</v>
      </c>
      <c r="F2022" t="s">
        <v>24067</v>
      </c>
      <c r="G2022">
        <f t="shared" ca="1" si="436"/>
        <v>5756909162</v>
      </c>
      <c r="H2022" t="s">
        <v>6867</v>
      </c>
      <c r="I2022">
        <v>55434</v>
      </c>
      <c r="J2022" t="str">
        <f t="shared" ca="1" si="437"/>
        <v>Female</v>
      </c>
      <c r="K2022">
        <f t="shared" ca="1" si="438"/>
        <v>38</v>
      </c>
      <c r="L2022" t="str">
        <f t="shared" ca="1" si="439"/>
        <v>Adult</v>
      </c>
      <c r="M2022" t="str">
        <f t="shared" ca="1" si="440"/>
        <v>No</v>
      </c>
      <c r="N2022" t="str">
        <f t="shared" ca="1" si="440"/>
        <v>Yes</v>
      </c>
      <c r="O2022" t="str">
        <f t="shared" ca="1" si="440"/>
        <v>No</v>
      </c>
      <c r="P2022" t="str">
        <f t="shared" ca="1" si="435"/>
        <v>No</v>
      </c>
      <c r="Q2022" t="str">
        <f t="shared" ca="1" si="435"/>
        <v>Yes</v>
      </c>
      <c r="R2022">
        <f t="shared" ca="1" si="441"/>
        <v>2</v>
      </c>
      <c r="S2022">
        <f t="shared" ca="1" si="442"/>
        <v>3</v>
      </c>
      <c r="T2022">
        <f t="shared" ca="1" si="443"/>
        <v>3</v>
      </c>
      <c r="U2022">
        <f t="shared" ca="1" si="444"/>
        <v>0</v>
      </c>
      <c r="V2022">
        <f t="shared" ca="1" si="445"/>
        <v>0</v>
      </c>
      <c r="W2022">
        <f t="shared" ca="1" si="446"/>
        <v>4</v>
      </c>
      <c r="X2022">
        <f t="shared" ca="1" si="447"/>
        <v>12</v>
      </c>
    </row>
    <row r="2023" spans="1:24" x14ac:dyDescent="0.25">
      <c r="A2023">
        <v>173957</v>
      </c>
      <c r="B2023" t="s">
        <v>6868</v>
      </c>
      <c r="C2023" t="s">
        <v>10</v>
      </c>
      <c r="D2023" t="s">
        <v>6869</v>
      </c>
      <c r="E2023" t="str">
        <f t="shared" ca="1" si="448"/>
        <v>Somerville</v>
      </c>
      <c r="F2023" t="s">
        <v>24067</v>
      </c>
      <c r="G2023">
        <f t="shared" ca="1" si="436"/>
        <v>5045114175</v>
      </c>
      <c r="H2023" t="s">
        <v>6870</v>
      </c>
      <c r="I2023">
        <v>55905</v>
      </c>
      <c r="J2023" t="str">
        <f t="shared" ca="1" si="437"/>
        <v>Female</v>
      </c>
      <c r="K2023">
        <f t="shared" ca="1" si="438"/>
        <v>23</v>
      </c>
      <c r="L2023" t="str">
        <f t="shared" ca="1" si="439"/>
        <v>Adult</v>
      </c>
      <c r="M2023" t="str">
        <f t="shared" ca="1" si="440"/>
        <v>Yes</v>
      </c>
      <c r="N2023" t="str">
        <f t="shared" ca="1" si="440"/>
        <v>Yes</v>
      </c>
      <c r="O2023" t="str">
        <f t="shared" ca="1" si="440"/>
        <v>Yes</v>
      </c>
      <c r="P2023" t="str">
        <f t="shared" ca="1" si="435"/>
        <v>Yes</v>
      </c>
      <c r="Q2023" t="str">
        <f t="shared" ca="1" si="435"/>
        <v>No</v>
      </c>
      <c r="R2023">
        <f t="shared" ca="1" si="441"/>
        <v>4</v>
      </c>
      <c r="S2023">
        <f t="shared" ca="1" si="442"/>
        <v>5</v>
      </c>
      <c r="T2023">
        <f t="shared" ca="1" si="443"/>
        <v>5</v>
      </c>
      <c r="U2023">
        <f t="shared" ca="1" si="444"/>
        <v>3</v>
      </c>
      <c r="V2023">
        <f t="shared" ca="1" si="445"/>
        <v>4</v>
      </c>
      <c r="W2023">
        <f t="shared" ca="1" si="446"/>
        <v>0</v>
      </c>
      <c r="X2023">
        <f t="shared" ca="1" si="447"/>
        <v>21</v>
      </c>
    </row>
    <row r="2024" spans="1:24" x14ac:dyDescent="0.25">
      <c r="A2024">
        <v>173966</v>
      </c>
      <c r="B2024" t="s">
        <v>6871</v>
      </c>
      <c r="C2024" t="s">
        <v>10</v>
      </c>
      <c r="D2024" t="s">
        <v>6872</v>
      </c>
      <c r="E2024" t="str">
        <f t="shared" ca="1" si="448"/>
        <v>Boston</v>
      </c>
      <c r="F2024" t="s">
        <v>24067</v>
      </c>
      <c r="G2024">
        <f t="shared" ca="1" si="436"/>
        <v>7826631139</v>
      </c>
      <c r="H2024" t="s">
        <v>6873</v>
      </c>
      <c r="I2024">
        <v>55905</v>
      </c>
      <c r="J2024" t="str">
        <f t="shared" ca="1" si="437"/>
        <v>Male</v>
      </c>
      <c r="K2024">
        <f t="shared" ca="1" si="438"/>
        <v>23</v>
      </c>
      <c r="L2024" t="str">
        <f t="shared" ca="1" si="439"/>
        <v>Adult</v>
      </c>
      <c r="M2024" t="str">
        <f t="shared" ca="1" si="440"/>
        <v>No</v>
      </c>
      <c r="N2024" t="str">
        <f t="shared" ca="1" si="440"/>
        <v>No</v>
      </c>
      <c r="O2024" t="str">
        <f t="shared" ca="1" si="440"/>
        <v>Yes</v>
      </c>
      <c r="P2024" t="str">
        <f t="shared" ca="1" si="435"/>
        <v>Yes</v>
      </c>
      <c r="Q2024" t="str">
        <f t="shared" ca="1" si="435"/>
        <v>No</v>
      </c>
      <c r="R2024">
        <f t="shared" ca="1" si="441"/>
        <v>1</v>
      </c>
      <c r="S2024">
        <f t="shared" ca="1" si="442"/>
        <v>0</v>
      </c>
      <c r="T2024">
        <f t="shared" ca="1" si="443"/>
        <v>3</v>
      </c>
      <c r="U2024">
        <f t="shared" ca="1" si="444"/>
        <v>0</v>
      </c>
      <c r="V2024">
        <f t="shared" ca="1" si="445"/>
        <v>4</v>
      </c>
      <c r="W2024">
        <f t="shared" ca="1" si="446"/>
        <v>0</v>
      </c>
      <c r="X2024">
        <f t="shared" ca="1" si="447"/>
        <v>8</v>
      </c>
    </row>
    <row r="2025" spans="1:24" x14ac:dyDescent="0.25">
      <c r="A2025">
        <v>173984</v>
      </c>
      <c r="B2025" t="s">
        <v>6874</v>
      </c>
      <c r="C2025" t="s">
        <v>10</v>
      </c>
      <c r="D2025" t="s">
        <v>6875</v>
      </c>
      <c r="E2025" t="str">
        <f t="shared" ca="1" si="448"/>
        <v>Newton</v>
      </c>
      <c r="F2025" t="s">
        <v>24067</v>
      </c>
      <c r="G2025">
        <f t="shared" ca="1" si="436"/>
        <v>7808333237</v>
      </c>
      <c r="H2025" t="s">
        <v>6876</v>
      </c>
      <c r="I2025">
        <v>55121</v>
      </c>
      <c r="J2025" t="str">
        <f t="shared" ca="1" si="437"/>
        <v>Female</v>
      </c>
      <c r="K2025">
        <f t="shared" ca="1" si="438"/>
        <v>67</v>
      </c>
      <c r="L2025" t="str">
        <f t="shared" ca="1" si="439"/>
        <v>Adult</v>
      </c>
      <c r="M2025" t="str">
        <f t="shared" ca="1" si="440"/>
        <v>Yes</v>
      </c>
      <c r="N2025" t="str">
        <f t="shared" ca="1" si="440"/>
        <v>No</v>
      </c>
      <c r="O2025" t="str">
        <f t="shared" ca="1" si="440"/>
        <v>Yes</v>
      </c>
      <c r="P2025" t="str">
        <f t="shared" ca="1" si="435"/>
        <v>Yes</v>
      </c>
      <c r="Q2025" t="str">
        <f t="shared" ca="1" si="435"/>
        <v>No</v>
      </c>
      <c r="R2025">
        <f t="shared" ca="1" si="441"/>
        <v>2</v>
      </c>
      <c r="S2025">
        <f t="shared" ca="1" si="442"/>
        <v>3</v>
      </c>
      <c r="T2025">
        <f t="shared" ca="1" si="443"/>
        <v>3</v>
      </c>
      <c r="U2025">
        <f t="shared" ca="1" si="444"/>
        <v>3</v>
      </c>
      <c r="V2025">
        <f t="shared" ca="1" si="445"/>
        <v>4</v>
      </c>
      <c r="W2025">
        <f t="shared" ca="1" si="446"/>
        <v>0</v>
      </c>
      <c r="X2025">
        <f t="shared" ca="1" si="447"/>
        <v>15</v>
      </c>
    </row>
    <row r="2026" spans="1:24" x14ac:dyDescent="0.25">
      <c r="A2026">
        <v>173993</v>
      </c>
      <c r="B2026" t="s">
        <v>6877</v>
      </c>
      <c r="C2026" t="s">
        <v>10</v>
      </c>
      <c r="D2026" t="s">
        <v>6878</v>
      </c>
      <c r="E2026" t="str">
        <f t="shared" ca="1" si="448"/>
        <v>Somerville</v>
      </c>
      <c r="F2026" t="s">
        <v>24067</v>
      </c>
      <c r="G2026">
        <f t="shared" ca="1" si="436"/>
        <v>1721444098</v>
      </c>
      <c r="H2026" t="s">
        <v>6879</v>
      </c>
      <c r="I2026">
        <v>55792</v>
      </c>
      <c r="J2026" t="str">
        <f t="shared" ca="1" si="437"/>
        <v>Male</v>
      </c>
      <c r="K2026">
        <f t="shared" ca="1" si="438"/>
        <v>62</v>
      </c>
      <c r="L2026" t="str">
        <f t="shared" ca="1" si="439"/>
        <v>Adult</v>
      </c>
      <c r="M2026" t="str">
        <f t="shared" ca="1" si="440"/>
        <v>No</v>
      </c>
      <c r="N2026" t="str">
        <f t="shared" ca="1" si="440"/>
        <v>Yes</v>
      </c>
      <c r="O2026" t="str">
        <f t="shared" ca="1" si="440"/>
        <v>No</v>
      </c>
      <c r="P2026" t="str">
        <f t="shared" ca="1" si="435"/>
        <v>No</v>
      </c>
      <c r="Q2026" t="str">
        <f t="shared" ca="1" si="435"/>
        <v>Yes</v>
      </c>
      <c r="R2026">
        <f t="shared" ca="1" si="441"/>
        <v>4</v>
      </c>
      <c r="S2026">
        <f t="shared" ca="1" si="442"/>
        <v>5</v>
      </c>
      <c r="T2026">
        <f t="shared" ca="1" si="443"/>
        <v>3</v>
      </c>
      <c r="U2026">
        <f t="shared" ca="1" si="444"/>
        <v>0</v>
      </c>
      <c r="V2026">
        <f t="shared" ca="1" si="445"/>
        <v>0</v>
      </c>
      <c r="W2026">
        <f t="shared" ca="1" si="446"/>
        <v>4</v>
      </c>
      <c r="X2026">
        <f t="shared" ca="1" si="447"/>
        <v>16</v>
      </c>
    </row>
    <row r="2027" spans="1:24" x14ac:dyDescent="0.25">
      <c r="A2027">
        <v>174020</v>
      </c>
      <c r="B2027" t="s">
        <v>6880</v>
      </c>
      <c r="C2027" t="s">
        <v>10</v>
      </c>
      <c r="D2027" t="s">
        <v>6881</v>
      </c>
      <c r="E2027" t="str">
        <f t="shared" ca="1" si="448"/>
        <v>Cambridge</v>
      </c>
      <c r="F2027" t="s">
        <v>24067</v>
      </c>
      <c r="G2027">
        <f t="shared" ca="1" si="436"/>
        <v>5445776205</v>
      </c>
      <c r="H2027" t="s">
        <v>6883</v>
      </c>
      <c r="I2027" t="s">
        <v>6882</v>
      </c>
      <c r="J2027" t="str">
        <f t="shared" ca="1" si="437"/>
        <v>Male</v>
      </c>
      <c r="K2027">
        <f t="shared" ca="1" si="438"/>
        <v>32</v>
      </c>
      <c r="L2027" t="str">
        <f t="shared" ca="1" si="439"/>
        <v>Adult</v>
      </c>
      <c r="M2027" t="str">
        <f t="shared" ca="1" si="440"/>
        <v>No</v>
      </c>
      <c r="N2027" t="str">
        <f t="shared" ca="1" si="440"/>
        <v>No</v>
      </c>
      <c r="O2027" t="str">
        <f t="shared" ca="1" si="440"/>
        <v>No</v>
      </c>
      <c r="P2027" t="str">
        <f t="shared" ca="1" si="435"/>
        <v>Yes</v>
      </c>
      <c r="Q2027" t="str">
        <f t="shared" ca="1" si="435"/>
        <v>No</v>
      </c>
      <c r="R2027">
        <f t="shared" ca="1" si="441"/>
        <v>4</v>
      </c>
      <c r="S2027">
        <f t="shared" ca="1" si="442"/>
        <v>5</v>
      </c>
      <c r="T2027">
        <f t="shared" ca="1" si="443"/>
        <v>0</v>
      </c>
      <c r="U2027">
        <f t="shared" ca="1" si="444"/>
        <v>0</v>
      </c>
      <c r="V2027">
        <f t="shared" ca="1" si="445"/>
        <v>4</v>
      </c>
      <c r="W2027">
        <f t="shared" ca="1" si="446"/>
        <v>0</v>
      </c>
      <c r="X2027">
        <f t="shared" ca="1" si="447"/>
        <v>13</v>
      </c>
    </row>
    <row r="2028" spans="1:24" x14ac:dyDescent="0.25">
      <c r="A2028">
        <v>174066</v>
      </c>
      <c r="B2028" t="s">
        <v>6884</v>
      </c>
      <c r="C2028" t="s">
        <v>10</v>
      </c>
      <c r="D2028" t="s">
        <v>6885</v>
      </c>
      <c r="E2028" t="str">
        <f t="shared" ca="1" si="448"/>
        <v>Dedham</v>
      </c>
      <c r="F2028" t="s">
        <v>24067</v>
      </c>
      <c r="G2028">
        <f t="shared" ca="1" si="436"/>
        <v>4659386217</v>
      </c>
      <c r="H2028" t="s">
        <v>6887</v>
      </c>
      <c r="I2028" t="s">
        <v>6886</v>
      </c>
      <c r="J2028" t="str">
        <f t="shared" ca="1" si="437"/>
        <v>Female</v>
      </c>
      <c r="K2028">
        <f t="shared" ca="1" si="438"/>
        <v>46</v>
      </c>
      <c r="L2028" t="str">
        <f t="shared" ca="1" si="439"/>
        <v>Adult</v>
      </c>
      <c r="M2028" t="str">
        <f t="shared" ca="1" si="440"/>
        <v>Yes</v>
      </c>
      <c r="N2028" t="str">
        <f t="shared" ca="1" si="440"/>
        <v>Yes</v>
      </c>
      <c r="O2028" t="str">
        <f t="shared" ca="1" si="440"/>
        <v>Yes</v>
      </c>
      <c r="P2028" t="str">
        <f t="shared" ca="1" si="435"/>
        <v>Yes</v>
      </c>
      <c r="Q2028" t="str">
        <f t="shared" ca="1" si="435"/>
        <v>Yes</v>
      </c>
      <c r="R2028">
        <f t="shared" ca="1" si="441"/>
        <v>2</v>
      </c>
      <c r="S2028">
        <f t="shared" ca="1" si="442"/>
        <v>3</v>
      </c>
      <c r="T2028">
        <f t="shared" ca="1" si="443"/>
        <v>5</v>
      </c>
      <c r="U2028">
        <f t="shared" ca="1" si="444"/>
        <v>3</v>
      </c>
      <c r="V2028">
        <f t="shared" ca="1" si="445"/>
        <v>4</v>
      </c>
      <c r="W2028">
        <f t="shared" ca="1" si="446"/>
        <v>4</v>
      </c>
      <c r="X2028">
        <f t="shared" ca="1" si="447"/>
        <v>21</v>
      </c>
    </row>
    <row r="2029" spans="1:24" x14ac:dyDescent="0.25">
      <c r="A2029">
        <v>174075</v>
      </c>
      <c r="B2029" t="s">
        <v>6888</v>
      </c>
      <c r="C2029" t="s">
        <v>10</v>
      </c>
      <c r="D2029" t="s">
        <v>6889</v>
      </c>
      <c r="E2029" t="str">
        <f t="shared" ca="1" si="448"/>
        <v>Dedham</v>
      </c>
      <c r="F2029" t="s">
        <v>24067</v>
      </c>
      <c r="G2029">
        <f t="shared" ca="1" si="436"/>
        <v>9593910444</v>
      </c>
      <c r="H2029" t="s">
        <v>6891</v>
      </c>
      <c r="I2029" t="s">
        <v>6890</v>
      </c>
      <c r="J2029" t="str">
        <f t="shared" ca="1" si="437"/>
        <v>Male</v>
      </c>
      <c r="K2029">
        <f t="shared" ca="1" si="438"/>
        <v>52</v>
      </c>
      <c r="L2029" t="str">
        <f t="shared" ca="1" si="439"/>
        <v>Adult</v>
      </c>
      <c r="M2029" t="str">
        <f t="shared" ca="1" si="440"/>
        <v>Yes</v>
      </c>
      <c r="N2029" t="str">
        <f t="shared" ca="1" si="440"/>
        <v>No</v>
      </c>
      <c r="O2029" t="str">
        <f t="shared" ca="1" si="440"/>
        <v>Yes</v>
      </c>
      <c r="P2029" t="str">
        <f t="shared" ca="1" si="435"/>
        <v>Yes</v>
      </c>
      <c r="Q2029" t="str">
        <f t="shared" ca="1" si="435"/>
        <v>Yes</v>
      </c>
      <c r="R2029">
        <f t="shared" ca="1" si="441"/>
        <v>3</v>
      </c>
      <c r="S2029">
        <f t="shared" ca="1" si="442"/>
        <v>3</v>
      </c>
      <c r="T2029">
        <f t="shared" ca="1" si="443"/>
        <v>3</v>
      </c>
      <c r="U2029">
        <f t="shared" ca="1" si="444"/>
        <v>3</v>
      </c>
      <c r="V2029">
        <f t="shared" ca="1" si="445"/>
        <v>4</v>
      </c>
      <c r="W2029">
        <f t="shared" ca="1" si="446"/>
        <v>4</v>
      </c>
      <c r="X2029">
        <f t="shared" ca="1" si="447"/>
        <v>20</v>
      </c>
    </row>
    <row r="2030" spans="1:24" x14ac:dyDescent="0.25">
      <c r="A2030">
        <v>174118</v>
      </c>
      <c r="B2030" t="s">
        <v>6892</v>
      </c>
      <c r="C2030" t="s">
        <v>10</v>
      </c>
      <c r="D2030" t="s">
        <v>6893</v>
      </c>
      <c r="E2030" t="str">
        <f t="shared" ca="1" si="448"/>
        <v>Revere</v>
      </c>
      <c r="F2030" t="s">
        <v>24067</v>
      </c>
      <c r="G2030">
        <f t="shared" ca="1" si="436"/>
        <v>3918373387</v>
      </c>
      <c r="H2030" t="s">
        <v>6895</v>
      </c>
      <c r="I2030" t="s">
        <v>6894</v>
      </c>
      <c r="J2030" t="str">
        <f t="shared" ca="1" si="437"/>
        <v>Female</v>
      </c>
      <c r="K2030">
        <f t="shared" ca="1" si="438"/>
        <v>25</v>
      </c>
      <c r="L2030" t="str">
        <f t="shared" ca="1" si="439"/>
        <v>Adult</v>
      </c>
      <c r="M2030" t="str">
        <f t="shared" ca="1" si="440"/>
        <v>No</v>
      </c>
      <c r="N2030" t="str">
        <f t="shared" ca="1" si="440"/>
        <v>Yes</v>
      </c>
      <c r="O2030" t="str">
        <f t="shared" ca="1" si="440"/>
        <v>No</v>
      </c>
      <c r="P2030" t="str">
        <f t="shared" ca="1" si="435"/>
        <v>Yes</v>
      </c>
      <c r="Q2030" t="str">
        <f t="shared" ca="1" si="435"/>
        <v>No</v>
      </c>
      <c r="R2030">
        <f t="shared" ca="1" si="441"/>
        <v>2</v>
      </c>
      <c r="S2030">
        <f t="shared" ca="1" si="442"/>
        <v>3</v>
      </c>
      <c r="T2030">
        <f t="shared" ca="1" si="443"/>
        <v>3</v>
      </c>
      <c r="U2030">
        <f t="shared" ca="1" si="444"/>
        <v>0</v>
      </c>
      <c r="V2030">
        <f t="shared" ca="1" si="445"/>
        <v>4</v>
      </c>
      <c r="W2030">
        <f t="shared" ca="1" si="446"/>
        <v>0</v>
      </c>
      <c r="X2030">
        <f t="shared" ca="1" si="447"/>
        <v>12</v>
      </c>
    </row>
    <row r="2031" spans="1:24" x14ac:dyDescent="0.25">
      <c r="A2031">
        <v>174127</v>
      </c>
      <c r="B2031" t="s">
        <v>6896</v>
      </c>
      <c r="C2031" t="s">
        <v>10</v>
      </c>
      <c r="D2031" t="s">
        <v>6897</v>
      </c>
      <c r="E2031" t="str">
        <f t="shared" ca="1" si="448"/>
        <v>Canton</v>
      </c>
      <c r="F2031" t="s">
        <v>24067</v>
      </c>
      <c r="G2031">
        <f t="shared" ca="1" si="436"/>
        <v>1238713136</v>
      </c>
      <c r="H2031" t="s">
        <v>6898</v>
      </c>
      <c r="I2031">
        <v>55404</v>
      </c>
      <c r="J2031" t="str">
        <f t="shared" ca="1" si="437"/>
        <v>Male</v>
      </c>
      <c r="K2031">
        <f t="shared" ca="1" si="438"/>
        <v>70</v>
      </c>
      <c r="L2031" t="str">
        <f t="shared" ca="1" si="439"/>
        <v>Adult</v>
      </c>
      <c r="M2031" t="str">
        <f t="shared" ca="1" si="440"/>
        <v>No</v>
      </c>
      <c r="N2031" t="str">
        <f t="shared" ca="1" si="440"/>
        <v>No</v>
      </c>
      <c r="O2031" t="str">
        <f t="shared" ca="1" si="440"/>
        <v>No</v>
      </c>
      <c r="P2031" t="str">
        <f t="shared" ca="1" si="435"/>
        <v>No</v>
      </c>
      <c r="Q2031" t="str">
        <f t="shared" ca="1" si="435"/>
        <v>No</v>
      </c>
      <c r="R2031">
        <f t="shared" ca="1" si="441"/>
        <v>3</v>
      </c>
      <c r="S2031">
        <f t="shared" ca="1" si="442"/>
        <v>3</v>
      </c>
      <c r="T2031">
        <f t="shared" ca="1" si="443"/>
        <v>0</v>
      </c>
      <c r="U2031">
        <f t="shared" ca="1" si="444"/>
        <v>0</v>
      </c>
      <c r="V2031">
        <f t="shared" ca="1" si="445"/>
        <v>0</v>
      </c>
      <c r="W2031">
        <f t="shared" ca="1" si="446"/>
        <v>0</v>
      </c>
      <c r="X2031">
        <f t="shared" ca="1" si="447"/>
        <v>6</v>
      </c>
    </row>
    <row r="2032" spans="1:24" x14ac:dyDescent="0.25">
      <c r="A2032">
        <v>174136</v>
      </c>
      <c r="B2032" t="s">
        <v>6899</v>
      </c>
      <c r="C2032" t="s">
        <v>10</v>
      </c>
      <c r="D2032" t="s">
        <v>6900</v>
      </c>
      <c r="E2032" t="str">
        <f t="shared" ca="1" si="448"/>
        <v>Quincy</v>
      </c>
      <c r="F2032" t="s">
        <v>24067</v>
      </c>
      <c r="G2032">
        <f t="shared" ca="1" si="436"/>
        <v>7055037251</v>
      </c>
      <c r="H2032" t="s">
        <v>6902</v>
      </c>
      <c r="I2032" t="s">
        <v>6901</v>
      </c>
      <c r="J2032" t="str">
        <f t="shared" ca="1" si="437"/>
        <v>Male</v>
      </c>
      <c r="K2032">
        <f t="shared" ca="1" si="438"/>
        <v>64</v>
      </c>
      <c r="L2032" t="str">
        <f t="shared" ca="1" si="439"/>
        <v>Adult</v>
      </c>
      <c r="M2032" t="str">
        <f t="shared" ca="1" si="440"/>
        <v>Yes</v>
      </c>
      <c r="N2032" t="str">
        <f t="shared" ca="1" si="440"/>
        <v>Yes</v>
      </c>
      <c r="O2032" t="str">
        <f t="shared" ca="1" si="440"/>
        <v>No</v>
      </c>
      <c r="P2032" t="str">
        <f t="shared" ca="1" si="435"/>
        <v>Yes</v>
      </c>
      <c r="Q2032" t="str">
        <f t="shared" ca="1" si="435"/>
        <v>Yes</v>
      </c>
      <c r="R2032">
        <f t="shared" ca="1" si="441"/>
        <v>2</v>
      </c>
      <c r="S2032">
        <f t="shared" ca="1" si="442"/>
        <v>3</v>
      </c>
      <c r="T2032">
        <f t="shared" ca="1" si="443"/>
        <v>3</v>
      </c>
      <c r="U2032">
        <f t="shared" ca="1" si="444"/>
        <v>3</v>
      </c>
      <c r="V2032">
        <f t="shared" ca="1" si="445"/>
        <v>4</v>
      </c>
      <c r="W2032">
        <f t="shared" ca="1" si="446"/>
        <v>4</v>
      </c>
      <c r="X2032">
        <f t="shared" ca="1" si="447"/>
        <v>19</v>
      </c>
    </row>
    <row r="2033" spans="1:24" x14ac:dyDescent="0.25">
      <c r="A2033">
        <v>174154</v>
      </c>
      <c r="B2033" t="s">
        <v>6903</v>
      </c>
      <c r="C2033" t="s">
        <v>10</v>
      </c>
      <c r="D2033" t="s">
        <v>6904</v>
      </c>
      <c r="E2033" t="str">
        <f t="shared" ca="1" si="448"/>
        <v>Revere</v>
      </c>
      <c r="F2033" t="s">
        <v>24067</v>
      </c>
      <c r="G2033">
        <f t="shared" ca="1" si="436"/>
        <v>4713084782</v>
      </c>
      <c r="H2033" t="s">
        <v>3360</v>
      </c>
      <c r="I2033" t="s">
        <v>6905</v>
      </c>
      <c r="J2033" t="str">
        <f t="shared" ca="1" si="437"/>
        <v>Male</v>
      </c>
      <c r="K2033">
        <f t="shared" ca="1" si="438"/>
        <v>27</v>
      </c>
      <c r="L2033" t="str">
        <f t="shared" ca="1" si="439"/>
        <v>Adult</v>
      </c>
      <c r="M2033" t="str">
        <f t="shared" ca="1" si="440"/>
        <v>Yes</v>
      </c>
      <c r="N2033" t="str">
        <f t="shared" ca="1" si="440"/>
        <v>Yes</v>
      </c>
      <c r="O2033" t="str">
        <f t="shared" ca="1" si="440"/>
        <v>Yes</v>
      </c>
      <c r="P2033" t="str">
        <f t="shared" ca="1" si="435"/>
        <v>Yes</v>
      </c>
      <c r="Q2033" t="str">
        <f t="shared" ca="1" si="435"/>
        <v>Yes</v>
      </c>
      <c r="R2033">
        <f t="shared" ca="1" si="441"/>
        <v>3</v>
      </c>
      <c r="S2033">
        <f t="shared" ca="1" si="442"/>
        <v>3</v>
      </c>
      <c r="T2033">
        <f t="shared" ca="1" si="443"/>
        <v>5</v>
      </c>
      <c r="U2033">
        <f t="shared" ca="1" si="444"/>
        <v>3</v>
      </c>
      <c r="V2033">
        <f t="shared" ca="1" si="445"/>
        <v>4</v>
      </c>
      <c r="W2033">
        <f t="shared" ca="1" si="446"/>
        <v>4</v>
      </c>
      <c r="X2033">
        <f t="shared" ca="1" si="447"/>
        <v>22</v>
      </c>
    </row>
    <row r="2034" spans="1:24" x14ac:dyDescent="0.25">
      <c r="A2034">
        <v>174190</v>
      </c>
      <c r="B2034" t="s">
        <v>6811</v>
      </c>
      <c r="C2034" t="s">
        <v>10</v>
      </c>
      <c r="D2034" t="s">
        <v>6906</v>
      </c>
      <c r="E2034" t="str">
        <f t="shared" ca="1" si="448"/>
        <v>Winthrop</v>
      </c>
      <c r="F2034" t="s">
        <v>24067</v>
      </c>
      <c r="G2034">
        <f t="shared" ca="1" si="436"/>
        <v>8747852734</v>
      </c>
      <c r="H2034" t="s">
        <v>6907</v>
      </c>
      <c r="I2034">
        <v>55125</v>
      </c>
      <c r="J2034" t="str">
        <f t="shared" ca="1" si="437"/>
        <v>Female</v>
      </c>
      <c r="K2034">
        <f t="shared" ca="1" si="438"/>
        <v>41</v>
      </c>
      <c r="L2034" t="str">
        <f t="shared" ca="1" si="439"/>
        <v>Adult</v>
      </c>
      <c r="M2034" t="str">
        <f t="shared" ca="1" si="440"/>
        <v>No</v>
      </c>
      <c r="N2034" t="str">
        <f t="shared" ca="1" si="440"/>
        <v>No</v>
      </c>
      <c r="O2034" t="str">
        <f t="shared" ca="1" si="440"/>
        <v>No</v>
      </c>
      <c r="P2034" t="str">
        <f t="shared" ca="1" si="435"/>
        <v>Yes</v>
      </c>
      <c r="Q2034" t="str">
        <f t="shared" ca="1" si="435"/>
        <v>No</v>
      </c>
      <c r="R2034">
        <f t="shared" ca="1" si="441"/>
        <v>5</v>
      </c>
      <c r="S2034">
        <f t="shared" ca="1" si="442"/>
        <v>5</v>
      </c>
      <c r="T2034">
        <f t="shared" ca="1" si="443"/>
        <v>0</v>
      </c>
      <c r="U2034">
        <f t="shared" ca="1" si="444"/>
        <v>0</v>
      </c>
      <c r="V2034">
        <f t="shared" ca="1" si="445"/>
        <v>4</v>
      </c>
      <c r="W2034">
        <f t="shared" ca="1" si="446"/>
        <v>0</v>
      </c>
      <c r="X2034">
        <f t="shared" ca="1" si="447"/>
        <v>14</v>
      </c>
    </row>
    <row r="2035" spans="1:24" x14ac:dyDescent="0.25">
      <c r="A2035">
        <v>174206</v>
      </c>
      <c r="B2035" t="s">
        <v>6908</v>
      </c>
      <c r="C2035" t="s">
        <v>10</v>
      </c>
      <c r="D2035" t="s">
        <v>6909</v>
      </c>
      <c r="E2035" t="str">
        <f t="shared" ca="1" si="448"/>
        <v>Winthrop</v>
      </c>
      <c r="F2035" t="s">
        <v>24067</v>
      </c>
      <c r="G2035">
        <f t="shared" ca="1" si="436"/>
        <v>5013105386</v>
      </c>
      <c r="H2035" t="s">
        <v>6911</v>
      </c>
      <c r="I2035" t="s">
        <v>6910</v>
      </c>
      <c r="J2035" t="str">
        <f t="shared" ca="1" si="437"/>
        <v>Female</v>
      </c>
      <c r="K2035">
        <f t="shared" ca="1" si="438"/>
        <v>56</v>
      </c>
      <c r="L2035" t="str">
        <f t="shared" ca="1" si="439"/>
        <v>Adult</v>
      </c>
      <c r="M2035" t="str">
        <f t="shared" ca="1" si="440"/>
        <v>Yes</v>
      </c>
      <c r="N2035" t="str">
        <f t="shared" ca="1" si="440"/>
        <v>Yes</v>
      </c>
      <c r="O2035" t="str">
        <f t="shared" ca="1" si="440"/>
        <v>Yes</v>
      </c>
      <c r="P2035" t="str">
        <f t="shared" ca="1" si="435"/>
        <v>Yes</v>
      </c>
      <c r="Q2035" t="str">
        <f t="shared" ca="1" si="435"/>
        <v>No</v>
      </c>
      <c r="R2035">
        <f t="shared" ca="1" si="441"/>
        <v>3</v>
      </c>
      <c r="S2035">
        <f t="shared" ca="1" si="442"/>
        <v>3</v>
      </c>
      <c r="T2035">
        <f t="shared" ca="1" si="443"/>
        <v>5</v>
      </c>
      <c r="U2035">
        <f t="shared" ca="1" si="444"/>
        <v>3</v>
      </c>
      <c r="V2035">
        <f t="shared" ca="1" si="445"/>
        <v>4</v>
      </c>
      <c r="W2035">
        <f t="shared" ca="1" si="446"/>
        <v>0</v>
      </c>
      <c r="X2035">
        <f t="shared" ca="1" si="447"/>
        <v>18</v>
      </c>
    </row>
    <row r="2036" spans="1:24" x14ac:dyDescent="0.25">
      <c r="A2036">
        <v>174233</v>
      </c>
      <c r="B2036" t="s">
        <v>6912</v>
      </c>
      <c r="C2036" t="s">
        <v>10</v>
      </c>
      <c r="D2036" t="s">
        <v>6913</v>
      </c>
      <c r="E2036" t="str">
        <f t="shared" ca="1" si="448"/>
        <v>Everett</v>
      </c>
      <c r="F2036" t="s">
        <v>24067</v>
      </c>
      <c r="G2036">
        <f t="shared" ca="1" si="436"/>
        <v>9156760754</v>
      </c>
      <c r="H2036" t="s">
        <v>6914</v>
      </c>
      <c r="I2036">
        <v>55812</v>
      </c>
      <c r="J2036" t="str">
        <f t="shared" ca="1" si="437"/>
        <v>Male</v>
      </c>
      <c r="K2036">
        <f t="shared" ca="1" si="438"/>
        <v>59</v>
      </c>
      <c r="L2036" t="str">
        <f t="shared" ca="1" si="439"/>
        <v>Adult</v>
      </c>
      <c r="M2036" t="str">
        <f t="shared" ca="1" si="440"/>
        <v>No</v>
      </c>
      <c r="N2036" t="str">
        <f t="shared" ca="1" si="440"/>
        <v>Yes</v>
      </c>
      <c r="O2036" t="str">
        <f t="shared" ca="1" si="440"/>
        <v>No</v>
      </c>
      <c r="P2036" t="str">
        <f t="shared" ca="1" si="435"/>
        <v>Yes</v>
      </c>
      <c r="Q2036" t="str">
        <f t="shared" ca="1" si="435"/>
        <v>Yes</v>
      </c>
      <c r="R2036">
        <f t="shared" ca="1" si="441"/>
        <v>3</v>
      </c>
      <c r="S2036">
        <f t="shared" ca="1" si="442"/>
        <v>3</v>
      </c>
      <c r="T2036">
        <f t="shared" ca="1" si="443"/>
        <v>3</v>
      </c>
      <c r="U2036">
        <f t="shared" ca="1" si="444"/>
        <v>0</v>
      </c>
      <c r="V2036">
        <f t="shared" ca="1" si="445"/>
        <v>4</v>
      </c>
      <c r="W2036">
        <f t="shared" ca="1" si="446"/>
        <v>4</v>
      </c>
      <c r="X2036">
        <f t="shared" ca="1" si="447"/>
        <v>17</v>
      </c>
    </row>
    <row r="2037" spans="1:24" x14ac:dyDescent="0.25">
      <c r="A2037">
        <v>174251</v>
      </c>
      <c r="B2037" t="s">
        <v>6915</v>
      </c>
      <c r="C2037" t="s">
        <v>10</v>
      </c>
      <c r="D2037" t="s">
        <v>6916</v>
      </c>
      <c r="E2037" t="str">
        <f t="shared" ca="1" si="448"/>
        <v xml:space="preserve"> Milton</v>
      </c>
      <c r="F2037" t="s">
        <v>24067</v>
      </c>
      <c r="G2037">
        <f t="shared" ca="1" si="436"/>
        <v>7279189838</v>
      </c>
      <c r="H2037" t="s">
        <v>6917</v>
      </c>
      <c r="I2037">
        <v>56267</v>
      </c>
      <c r="J2037" t="str">
        <f t="shared" ca="1" si="437"/>
        <v>Female</v>
      </c>
      <c r="K2037">
        <f t="shared" ca="1" si="438"/>
        <v>22</v>
      </c>
      <c r="L2037" t="str">
        <f t="shared" ca="1" si="439"/>
        <v>Adult</v>
      </c>
      <c r="M2037" t="str">
        <f t="shared" ca="1" si="440"/>
        <v>Yes</v>
      </c>
      <c r="N2037" t="str">
        <f t="shared" ca="1" si="440"/>
        <v>No</v>
      </c>
      <c r="O2037" t="str">
        <f t="shared" ca="1" si="440"/>
        <v>No</v>
      </c>
      <c r="P2037" t="str">
        <f t="shared" ca="1" si="435"/>
        <v>No</v>
      </c>
      <c r="Q2037" t="str">
        <f t="shared" ca="1" si="435"/>
        <v>Yes</v>
      </c>
      <c r="R2037">
        <f t="shared" ca="1" si="441"/>
        <v>5</v>
      </c>
      <c r="S2037">
        <f t="shared" ca="1" si="442"/>
        <v>5</v>
      </c>
      <c r="T2037">
        <f t="shared" ca="1" si="443"/>
        <v>0</v>
      </c>
      <c r="U2037">
        <f t="shared" ca="1" si="444"/>
        <v>3</v>
      </c>
      <c r="V2037">
        <f t="shared" ca="1" si="445"/>
        <v>0</v>
      </c>
      <c r="W2037">
        <f t="shared" ca="1" si="446"/>
        <v>4</v>
      </c>
      <c r="X2037">
        <f t="shared" ca="1" si="447"/>
        <v>17</v>
      </c>
    </row>
    <row r="2038" spans="1:24" x14ac:dyDescent="0.25">
      <c r="A2038">
        <v>174279</v>
      </c>
      <c r="B2038" t="s">
        <v>6811</v>
      </c>
      <c r="C2038" t="s">
        <v>10</v>
      </c>
      <c r="D2038" t="s">
        <v>6918</v>
      </c>
      <c r="E2038" t="str">
        <f t="shared" ca="1" si="448"/>
        <v>Canton</v>
      </c>
      <c r="F2038" t="s">
        <v>24067</v>
      </c>
      <c r="G2038">
        <f t="shared" ca="1" si="436"/>
        <v>9680564670</v>
      </c>
      <c r="H2038" t="s">
        <v>6919</v>
      </c>
      <c r="I2038">
        <v>55423</v>
      </c>
      <c r="J2038" t="str">
        <f t="shared" ca="1" si="437"/>
        <v>Male</v>
      </c>
      <c r="K2038">
        <f t="shared" ca="1" si="438"/>
        <v>40</v>
      </c>
      <c r="L2038" t="str">
        <f t="shared" ca="1" si="439"/>
        <v>Adult</v>
      </c>
      <c r="M2038" t="str">
        <f t="shared" ca="1" si="440"/>
        <v>No</v>
      </c>
      <c r="N2038" t="str">
        <f t="shared" ca="1" si="440"/>
        <v>No</v>
      </c>
      <c r="O2038" t="str">
        <f t="shared" ca="1" si="440"/>
        <v>No</v>
      </c>
      <c r="P2038" t="str">
        <f t="shared" ca="1" si="435"/>
        <v>Yes</v>
      </c>
      <c r="Q2038" t="str">
        <f t="shared" ca="1" si="435"/>
        <v>Yes</v>
      </c>
      <c r="R2038">
        <f t="shared" ca="1" si="441"/>
        <v>2</v>
      </c>
      <c r="S2038">
        <f t="shared" ca="1" si="442"/>
        <v>3</v>
      </c>
      <c r="T2038">
        <f t="shared" ca="1" si="443"/>
        <v>0</v>
      </c>
      <c r="U2038">
        <f t="shared" ca="1" si="444"/>
        <v>0</v>
      </c>
      <c r="V2038">
        <f t="shared" ca="1" si="445"/>
        <v>4</v>
      </c>
      <c r="W2038">
        <f t="shared" ca="1" si="446"/>
        <v>4</v>
      </c>
      <c r="X2038">
        <f t="shared" ca="1" si="447"/>
        <v>13</v>
      </c>
    </row>
    <row r="2039" spans="1:24" x14ac:dyDescent="0.25">
      <c r="A2039">
        <v>174321</v>
      </c>
      <c r="B2039" t="s">
        <v>6920</v>
      </c>
      <c r="C2039" t="s">
        <v>10</v>
      </c>
      <c r="D2039" t="s">
        <v>6921</v>
      </c>
      <c r="E2039" t="str">
        <f t="shared" ca="1" si="448"/>
        <v>Cambridge</v>
      </c>
      <c r="F2039" t="s">
        <v>24067</v>
      </c>
      <c r="G2039">
        <f t="shared" ca="1" si="436"/>
        <v>3362164968</v>
      </c>
      <c r="H2039" t="s">
        <v>6923</v>
      </c>
      <c r="I2039" t="s">
        <v>6922</v>
      </c>
      <c r="J2039" t="str">
        <f t="shared" ca="1" si="437"/>
        <v>Female</v>
      </c>
      <c r="K2039">
        <f t="shared" ca="1" si="438"/>
        <v>60</v>
      </c>
      <c r="L2039" t="str">
        <f t="shared" ca="1" si="439"/>
        <v>Adult</v>
      </c>
      <c r="M2039" t="str">
        <f t="shared" ca="1" si="440"/>
        <v>Yes</v>
      </c>
      <c r="N2039" t="str">
        <f t="shared" ca="1" si="440"/>
        <v>No</v>
      </c>
      <c r="O2039" t="str">
        <f t="shared" ca="1" si="440"/>
        <v>No</v>
      </c>
      <c r="P2039" t="str">
        <f t="shared" ca="1" si="435"/>
        <v>No</v>
      </c>
      <c r="Q2039" t="str">
        <f t="shared" ca="1" si="435"/>
        <v>No</v>
      </c>
      <c r="R2039">
        <f t="shared" ca="1" si="441"/>
        <v>5</v>
      </c>
      <c r="S2039">
        <f t="shared" ca="1" si="442"/>
        <v>5</v>
      </c>
      <c r="T2039">
        <f t="shared" ca="1" si="443"/>
        <v>0</v>
      </c>
      <c r="U2039">
        <f t="shared" ca="1" si="444"/>
        <v>3</v>
      </c>
      <c r="V2039">
        <f t="shared" ca="1" si="445"/>
        <v>0</v>
      </c>
      <c r="W2039">
        <f t="shared" ca="1" si="446"/>
        <v>0</v>
      </c>
      <c r="X2039">
        <f t="shared" ca="1" si="447"/>
        <v>13</v>
      </c>
    </row>
    <row r="2040" spans="1:24" x14ac:dyDescent="0.25">
      <c r="A2040">
        <v>174358</v>
      </c>
      <c r="B2040" t="s">
        <v>6924</v>
      </c>
      <c r="C2040" t="s">
        <v>10</v>
      </c>
      <c r="D2040" t="s">
        <v>6925</v>
      </c>
      <c r="E2040" t="str">
        <f t="shared" ca="1" si="448"/>
        <v>Somerville</v>
      </c>
      <c r="F2040" t="s">
        <v>24067</v>
      </c>
      <c r="G2040">
        <f t="shared" ca="1" si="436"/>
        <v>4497496989</v>
      </c>
      <c r="H2040" t="s">
        <v>6926</v>
      </c>
      <c r="I2040">
        <v>56563</v>
      </c>
      <c r="J2040" t="str">
        <f t="shared" ca="1" si="437"/>
        <v>Female</v>
      </c>
      <c r="K2040">
        <f t="shared" ca="1" si="438"/>
        <v>34</v>
      </c>
      <c r="L2040" t="str">
        <f t="shared" ca="1" si="439"/>
        <v>Adult</v>
      </c>
      <c r="M2040" t="str">
        <f t="shared" ca="1" si="440"/>
        <v>Yes</v>
      </c>
      <c r="N2040" t="str">
        <f t="shared" ca="1" si="440"/>
        <v>Yes</v>
      </c>
      <c r="O2040" t="str">
        <f t="shared" ca="1" si="440"/>
        <v>Yes</v>
      </c>
      <c r="P2040" t="str">
        <f t="shared" ca="1" si="435"/>
        <v>No</v>
      </c>
      <c r="Q2040" t="str">
        <f t="shared" ca="1" si="435"/>
        <v>Yes</v>
      </c>
      <c r="R2040">
        <f t="shared" ca="1" si="441"/>
        <v>5</v>
      </c>
      <c r="S2040">
        <f t="shared" ca="1" si="442"/>
        <v>5</v>
      </c>
      <c r="T2040">
        <f t="shared" ca="1" si="443"/>
        <v>5</v>
      </c>
      <c r="U2040">
        <f t="shared" ca="1" si="444"/>
        <v>3</v>
      </c>
      <c r="V2040">
        <f t="shared" ca="1" si="445"/>
        <v>0</v>
      </c>
      <c r="W2040">
        <f t="shared" ca="1" si="446"/>
        <v>4</v>
      </c>
      <c r="X2040">
        <f t="shared" ca="1" si="447"/>
        <v>22</v>
      </c>
    </row>
    <row r="2041" spans="1:24" x14ac:dyDescent="0.25">
      <c r="A2041">
        <v>174376</v>
      </c>
      <c r="B2041" t="s">
        <v>6927</v>
      </c>
      <c r="C2041" t="s">
        <v>10</v>
      </c>
      <c r="D2041" t="s">
        <v>6928</v>
      </c>
      <c r="E2041" t="str">
        <f t="shared" ca="1" si="448"/>
        <v>Chelsea</v>
      </c>
      <c r="F2041" t="s">
        <v>24067</v>
      </c>
      <c r="G2041">
        <f t="shared" ca="1" si="436"/>
        <v>1153927065</v>
      </c>
      <c r="H2041" t="s">
        <v>6929</v>
      </c>
      <c r="I2041">
        <v>55445</v>
      </c>
      <c r="J2041" t="str">
        <f t="shared" ca="1" si="437"/>
        <v>Male</v>
      </c>
      <c r="K2041">
        <f t="shared" ca="1" si="438"/>
        <v>64</v>
      </c>
      <c r="L2041" t="str">
        <f t="shared" ca="1" si="439"/>
        <v>Adult</v>
      </c>
      <c r="M2041" t="str">
        <f t="shared" ca="1" si="440"/>
        <v>No</v>
      </c>
      <c r="N2041" t="str">
        <f t="shared" ca="1" si="440"/>
        <v>Yes</v>
      </c>
      <c r="O2041" t="str">
        <f t="shared" ca="1" si="440"/>
        <v>Yes</v>
      </c>
      <c r="P2041" t="str">
        <f t="shared" ca="1" si="435"/>
        <v>Yes</v>
      </c>
      <c r="Q2041" t="str">
        <f t="shared" ca="1" si="435"/>
        <v>No</v>
      </c>
      <c r="R2041">
        <f t="shared" ca="1" si="441"/>
        <v>3</v>
      </c>
      <c r="S2041">
        <f t="shared" ca="1" si="442"/>
        <v>3</v>
      </c>
      <c r="T2041">
        <f t="shared" ca="1" si="443"/>
        <v>5</v>
      </c>
      <c r="U2041">
        <f t="shared" ca="1" si="444"/>
        <v>0</v>
      </c>
      <c r="V2041">
        <f t="shared" ca="1" si="445"/>
        <v>4</v>
      </c>
      <c r="W2041">
        <f t="shared" ca="1" si="446"/>
        <v>0</v>
      </c>
      <c r="X2041">
        <f t="shared" ca="1" si="447"/>
        <v>15</v>
      </c>
    </row>
    <row r="2042" spans="1:24" x14ac:dyDescent="0.25">
      <c r="A2042">
        <v>174385</v>
      </c>
      <c r="B2042" t="s">
        <v>2231</v>
      </c>
      <c r="C2042" t="s">
        <v>10</v>
      </c>
      <c r="D2042" t="s">
        <v>6930</v>
      </c>
      <c r="E2042" t="str">
        <f t="shared" ca="1" si="448"/>
        <v>Winthrop</v>
      </c>
      <c r="F2042" t="s">
        <v>24067</v>
      </c>
      <c r="G2042">
        <f t="shared" ca="1" si="436"/>
        <v>5830838258</v>
      </c>
      <c r="H2042" t="s">
        <v>6932</v>
      </c>
      <c r="I2042" t="s">
        <v>6931</v>
      </c>
      <c r="J2042" t="str">
        <f t="shared" ca="1" si="437"/>
        <v>Male</v>
      </c>
      <c r="K2042">
        <f t="shared" ca="1" si="438"/>
        <v>40</v>
      </c>
      <c r="L2042" t="str">
        <f t="shared" ca="1" si="439"/>
        <v>Adult</v>
      </c>
      <c r="M2042" t="str">
        <f t="shared" ca="1" si="440"/>
        <v>Yes</v>
      </c>
      <c r="N2042" t="str">
        <f t="shared" ca="1" si="440"/>
        <v>No</v>
      </c>
      <c r="O2042" t="str">
        <f t="shared" ca="1" si="440"/>
        <v>Yes</v>
      </c>
      <c r="P2042" t="str">
        <f t="shared" ca="1" si="435"/>
        <v>No</v>
      </c>
      <c r="Q2042" t="str">
        <f t="shared" ca="1" si="435"/>
        <v>No</v>
      </c>
      <c r="R2042">
        <f t="shared" ca="1" si="441"/>
        <v>3</v>
      </c>
      <c r="S2042">
        <f t="shared" ca="1" si="442"/>
        <v>3</v>
      </c>
      <c r="T2042">
        <f t="shared" ca="1" si="443"/>
        <v>3</v>
      </c>
      <c r="U2042">
        <f t="shared" ca="1" si="444"/>
        <v>3</v>
      </c>
      <c r="V2042">
        <f t="shared" ca="1" si="445"/>
        <v>0</v>
      </c>
      <c r="W2042">
        <f t="shared" ca="1" si="446"/>
        <v>0</v>
      </c>
      <c r="X2042">
        <f t="shared" ca="1" si="447"/>
        <v>12</v>
      </c>
    </row>
    <row r="2043" spans="1:24" x14ac:dyDescent="0.25">
      <c r="A2043">
        <v>174394</v>
      </c>
      <c r="B2043" t="s">
        <v>6933</v>
      </c>
      <c r="C2043" t="s">
        <v>10</v>
      </c>
      <c r="D2043" t="s">
        <v>6934</v>
      </c>
      <c r="E2043" t="str">
        <f t="shared" ca="1" si="448"/>
        <v>Watertown</v>
      </c>
      <c r="F2043" t="s">
        <v>24067</v>
      </c>
      <c r="G2043">
        <f t="shared" ca="1" si="436"/>
        <v>6881185294</v>
      </c>
      <c r="H2043" t="s">
        <v>6935</v>
      </c>
      <c r="I2043">
        <v>55120</v>
      </c>
      <c r="J2043" t="str">
        <f t="shared" ca="1" si="437"/>
        <v>Male</v>
      </c>
      <c r="K2043">
        <f t="shared" ca="1" si="438"/>
        <v>33</v>
      </c>
      <c r="L2043" t="str">
        <f t="shared" ca="1" si="439"/>
        <v>Adult</v>
      </c>
      <c r="M2043" t="str">
        <f t="shared" ca="1" si="440"/>
        <v>No</v>
      </c>
      <c r="N2043" t="str">
        <f t="shared" ca="1" si="440"/>
        <v>No</v>
      </c>
      <c r="O2043" t="str">
        <f t="shared" ca="1" si="440"/>
        <v>No</v>
      </c>
      <c r="P2043" t="str">
        <f t="shared" ca="1" si="435"/>
        <v>No</v>
      </c>
      <c r="Q2043" t="str">
        <f t="shared" ca="1" si="435"/>
        <v>Yes</v>
      </c>
      <c r="R2043">
        <f t="shared" ca="1" si="441"/>
        <v>4</v>
      </c>
      <c r="S2043">
        <f t="shared" ca="1" si="442"/>
        <v>5</v>
      </c>
      <c r="T2043">
        <f t="shared" ca="1" si="443"/>
        <v>0</v>
      </c>
      <c r="U2043">
        <f t="shared" ca="1" si="444"/>
        <v>0</v>
      </c>
      <c r="V2043">
        <f t="shared" ca="1" si="445"/>
        <v>0</v>
      </c>
      <c r="W2043">
        <f t="shared" ca="1" si="446"/>
        <v>4</v>
      </c>
      <c r="X2043">
        <f t="shared" ca="1" si="447"/>
        <v>13</v>
      </c>
    </row>
    <row r="2044" spans="1:24" x14ac:dyDescent="0.25">
      <c r="A2044">
        <v>174428</v>
      </c>
      <c r="B2044" t="s">
        <v>6936</v>
      </c>
      <c r="C2044" t="s">
        <v>10</v>
      </c>
      <c r="D2044" t="s">
        <v>6937</v>
      </c>
      <c r="E2044" t="str">
        <f t="shared" ca="1" si="448"/>
        <v>Dedham</v>
      </c>
      <c r="F2044" t="s">
        <v>24067</v>
      </c>
      <c r="G2044">
        <f t="shared" ca="1" si="436"/>
        <v>8848117244</v>
      </c>
      <c r="H2044" t="s">
        <v>6939</v>
      </c>
      <c r="I2044" t="s">
        <v>6938</v>
      </c>
      <c r="J2044" t="str">
        <f t="shared" ca="1" si="437"/>
        <v>Male</v>
      </c>
      <c r="K2044">
        <f t="shared" ca="1" si="438"/>
        <v>67</v>
      </c>
      <c r="L2044" t="str">
        <f t="shared" ca="1" si="439"/>
        <v>Adult</v>
      </c>
      <c r="M2044" t="str">
        <f t="shared" ca="1" si="440"/>
        <v>No</v>
      </c>
      <c r="N2044" t="str">
        <f t="shared" ca="1" si="440"/>
        <v>No</v>
      </c>
      <c r="O2044" t="str">
        <f t="shared" ca="1" si="440"/>
        <v>No</v>
      </c>
      <c r="P2044" t="str">
        <f t="shared" ca="1" si="435"/>
        <v>Yes</v>
      </c>
      <c r="Q2044" t="str">
        <f t="shared" ca="1" si="435"/>
        <v>No</v>
      </c>
      <c r="R2044">
        <f t="shared" ca="1" si="441"/>
        <v>1</v>
      </c>
      <c r="S2044">
        <f t="shared" ca="1" si="442"/>
        <v>0</v>
      </c>
      <c r="T2044">
        <f t="shared" ca="1" si="443"/>
        <v>0</v>
      </c>
      <c r="U2044">
        <f t="shared" ca="1" si="444"/>
        <v>0</v>
      </c>
      <c r="V2044">
        <f t="shared" ca="1" si="445"/>
        <v>4</v>
      </c>
      <c r="W2044">
        <f t="shared" ca="1" si="446"/>
        <v>0</v>
      </c>
      <c r="X2044">
        <f t="shared" ca="1" si="447"/>
        <v>5</v>
      </c>
    </row>
    <row r="2045" spans="1:24" x14ac:dyDescent="0.25">
      <c r="A2045">
        <v>174437</v>
      </c>
      <c r="B2045" t="s">
        <v>6940</v>
      </c>
      <c r="C2045" t="s">
        <v>10</v>
      </c>
      <c r="D2045" t="s">
        <v>6941</v>
      </c>
      <c r="E2045" t="str">
        <f t="shared" ca="1" si="448"/>
        <v>Cambridge</v>
      </c>
      <c r="F2045" t="s">
        <v>24067</v>
      </c>
      <c r="G2045">
        <f t="shared" ca="1" si="436"/>
        <v>1964432934</v>
      </c>
      <c r="H2045" t="s">
        <v>6943</v>
      </c>
      <c r="I2045" t="s">
        <v>6942</v>
      </c>
      <c r="J2045" t="str">
        <f t="shared" ca="1" si="437"/>
        <v>Female</v>
      </c>
      <c r="K2045">
        <f t="shared" ca="1" si="438"/>
        <v>30</v>
      </c>
      <c r="L2045" t="str">
        <f t="shared" ca="1" si="439"/>
        <v>Adult</v>
      </c>
      <c r="M2045" t="str">
        <f t="shared" ca="1" si="440"/>
        <v>Yes</v>
      </c>
      <c r="N2045" t="str">
        <f t="shared" ca="1" si="440"/>
        <v>No</v>
      </c>
      <c r="O2045" t="str">
        <f t="shared" ca="1" si="440"/>
        <v>No</v>
      </c>
      <c r="P2045" t="str">
        <f t="shared" ca="1" si="435"/>
        <v>No</v>
      </c>
      <c r="Q2045" t="str">
        <f t="shared" ca="1" si="435"/>
        <v>No</v>
      </c>
      <c r="R2045">
        <f t="shared" ca="1" si="441"/>
        <v>2</v>
      </c>
      <c r="S2045">
        <f t="shared" ca="1" si="442"/>
        <v>3</v>
      </c>
      <c r="T2045">
        <f t="shared" ca="1" si="443"/>
        <v>0</v>
      </c>
      <c r="U2045">
        <f t="shared" ca="1" si="444"/>
        <v>3</v>
      </c>
      <c r="V2045">
        <f t="shared" ca="1" si="445"/>
        <v>0</v>
      </c>
      <c r="W2045">
        <f t="shared" ca="1" si="446"/>
        <v>0</v>
      </c>
      <c r="X2045">
        <f t="shared" ca="1" si="447"/>
        <v>8</v>
      </c>
    </row>
    <row r="2046" spans="1:24" x14ac:dyDescent="0.25">
      <c r="A2046">
        <v>174473</v>
      </c>
      <c r="B2046" t="s">
        <v>6944</v>
      </c>
      <c r="C2046" t="s">
        <v>10</v>
      </c>
      <c r="D2046" t="s">
        <v>6945</v>
      </c>
      <c r="E2046" t="str">
        <f t="shared" ca="1" si="448"/>
        <v>Watertown</v>
      </c>
      <c r="F2046" t="s">
        <v>24067</v>
      </c>
      <c r="G2046">
        <f t="shared" ca="1" si="436"/>
        <v>7502548930</v>
      </c>
      <c r="H2046" t="s">
        <v>6946</v>
      </c>
      <c r="I2046">
        <v>56701</v>
      </c>
      <c r="J2046" t="str">
        <f t="shared" ca="1" si="437"/>
        <v>Female</v>
      </c>
      <c r="K2046">
        <f t="shared" ca="1" si="438"/>
        <v>57</v>
      </c>
      <c r="L2046" t="str">
        <f t="shared" ca="1" si="439"/>
        <v>Adult</v>
      </c>
      <c r="M2046" t="str">
        <f t="shared" ca="1" si="440"/>
        <v>Yes</v>
      </c>
      <c r="N2046" t="str">
        <f t="shared" ca="1" si="440"/>
        <v>Yes</v>
      </c>
      <c r="O2046" t="str">
        <f t="shared" ca="1" si="440"/>
        <v>Yes</v>
      </c>
      <c r="P2046" t="str">
        <f t="shared" ca="1" si="435"/>
        <v>No</v>
      </c>
      <c r="Q2046" t="str">
        <f t="shared" ca="1" si="435"/>
        <v>No</v>
      </c>
      <c r="R2046">
        <f t="shared" ca="1" si="441"/>
        <v>2</v>
      </c>
      <c r="S2046">
        <f t="shared" ca="1" si="442"/>
        <v>3</v>
      </c>
      <c r="T2046">
        <f t="shared" ca="1" si="443"/>
        <v>5</v>
      </c>
      <c r="U2046">
        <f t="shared" ca="1" si="444"/>
        <v>3</v>
      </c>
      <c r="V2046">
        <f t="shared" ca="1" si="445"/>
        <v>0</v>
      </c>
      <c r="W2046">
        <f t="shared" ca="1" si="446"/>
        <v>0</v>
      </c>
      <c r="X2046">
        <f t="shared" ca="1" si="447"/>
        <v>13</v>
      </c>
    </row>
    <row r="2047" spans="1:24" x14ac:dyDescent="0.25">
      <c r="A2047">
        <v>174482</v>
      </c>
      <c r="B2047" t="s">
        <v>6947</v>
      </c>
      <c r="C2047" t="s">
        <v>10</v>
      </c>
      <c r="D2047" t="s">
        <v>6948</v>
      </c>
      <c r="E2047" t="str">
        <f t="shared" ca="1" si="448"/>
        <v>Needham</v>
      </c>
      <c r="F2047" t="s">
        <v>24067</v>
      </c>
      <c r="G2047">
        <f t="shared" ca="1" si="436"/>
        <v>6703154418</v>
      </c>
      <c r="H2047" t="s">
        <v>6950</v>
      </c>
      <c r="I2047" t="s">
        <v>6949</v>
      </c>
      <c r="J2047" t="str">
        <f t="shared" ca="1" si="437"/>
        <v>Female</v>
      </c>
      <c r="K2047">
        <f t="shared" ca="1" si="438"/>
        <v>25</v>
      </c>
      <c r="L2047" t="str">
        <f t="shared" ca="1" si="439"/>
        <v>Adult</v>
      </c>
      <c r="M2047" t="str">
        <f t="shared" ca="1" si="440"/>
        <v>No</v>
      </c>
      <c r="N2047" t="str">
        <f t="shared" ca="1" si="440"/>
        <v>No</v>
      </c>
      <c r="O2047" t="str">
        <f t="shared" ca="1" si="440"/>
        <v>Yes</v>
      </c>
      <c r="P2047" t="str">
        <f t="shared" ca="1" si="435"/>
        <v>Yes</v>
      </c>
      <c r="Q2047" t="str">
        <f t="shared" ca="1" si="435"/>
        <v>No</v>
      </c>
      <c r="R2047">
        <f t="shared" ca="1" si="441"/>
        <v>4</v>
      </c>
      <c r="S2047">
        <f t="shared" ca="1" si="442"/>
        <v>5</v>
      </c>
      <c r="T2047">
        <f t="shared" ca="1" si="443"/>
        <v>3</v>
      </c>
      <c r="U2047">
        <f t="shared" ca="1" si="444"/>
        <v>0</v>
      </c>
      <c r="V2047">
        <f t="shared" ca="1" si="445"/>
        <v>4</v>
      </c>
      <c r="W2047">
        <f t="shared" ca="1" si="446"/>
        <v>0</v>
      </c>
      <c r="X2047">
        <f t="shared" ca="1" si="447"/>
        <v>16</v>
      </c>
    </row>
    <row r="2048" spans="1:24" x14ac:dyDescent="0.25">
      <c r="A2048">
        <v>174491</v>
      </c>
      <c r="B2048" t="s">
        <v>6951</v>
      </c>
      <c r="C2048" t="s">
        <v>10</v>
      </c>
      <c r="D2048" t="s">
        <v>6952</v>
      </c>
      <c r="E2048" t="str">
        <f t="shared" ca="1" si="448"/>
        <v>Canton</v>
      </c>
      <c r="F2048" t="s">
        <v>24067</v>
      </c>
      <c r="G2048">
        <f t="shared" ca="1" si="436"/>
        <v>3633190680</v>
      </c>
      <c r="H2048" t="s">
        <v>6954</v>
      </c>
      <c r="I2048" t="s">
        <v>6953</v>
      </c>
      <c r="J2048" t="str">
        <f t="shared" ca="1" si="437"/>
        <v>Male</v>
      </c>
      <c r="K2048">
        <f t="shared" ca="1" si="438"/>
        <v>23</v>
      </c>
      <c r="L2048" t="str">
        <f t="shared" ca="1" si="439"/>
        <v>Adult</v>
      </c>
      <c r="M2048" t="str">
        <f t="shared" ca="1" si="440"/>
        <v>Yes</v>
      </c>
      <c r="N2048" t="str">
        <f t="shared" ca="1" si="440"/>
        <v>No</v>
      </c>
      <c r="O2048" t="str">
        <f t="shared" ca="1" si="440"/>
        <v>Yes</v>
      </c>
      <c r="P2048" t="str">
        <f t="shared" ca="1" si="435"/>
        <v>Yes</v>
      </c>
      <c r="Q2048" t="str">
        <f t="shared" ca="1" si="435"/>
        <v>Yes</v>
      </c>
      <c r="R2048">
        <f t="shared" ca="1" si="441"/>
        <v>2</v>
      </c>
      <c r="S2048">
        <f t="shared" ca="1" si="442"/>
        <v>3</v>
      </c>
      <c r="T2048">
        <f t="shared" ca="1" si="443"/>
        <v>3</v>
      </c>
      <c r="U2048">
        <f t="shared" ca="1" si="444"/>
        <v>3</v>
      </c>
      <c r="V2048">
        <f t="shared" ca="1" si="445"/>
        <v>4</v>
      </c>
      <c r="W2048">
        <f t="shared" ca="1" si="446"/>
        <v>4</v>
      </c>
      <c r="X2048">
        <f t="shared" ca="1" si="447"/>
        <v>19</v>
      </c>
    </row>
    <row r="2049" spans="1:24" x14ac:dyDescent="0.25">
      <c r="A2049">
        <v>174507</v>
      </c>
      <c r="B2049" t="s">
        <v>6955</v>
      </c>
      <c r="C2049" t="s">
        <v>10</v>
      </c>
      <c r="D2049" t="s">
        <v>6956</v>
      </c>
      <c r="E2049" t="str">
        <f t="shared" ca="1" si="448"/>
        <v>Everett</v>
      </c>
      <c r="F2049" t="s">
        <v>24067</v>
      </c>
      <c r="G2049">
        <f t="shared" ca="1" si="436"/>
        <v>2131635513</v>
      </c>
      <c r="H2049" t="s">
        <v>6957</v>
      </c>
      <c r="I2049">
        <v>55431</v>
      </c>
      <c r="J2049" t="str">
        <f t="shared" ca="1" si="437"/>
        <v>Female</v>
      </c>
      <c r="K2049">
        <f t="shared" ca="1" si="438"/>
        <v>44</v>
      </c>
      <c r="L2049" t="str">
        <f t="shared" ca="1" si="439"/>
        <v>Adult</v>
      </c>
      <c r="M2049" t="str">
        <f t="shared" ca="1" si="440"/>
        <v>No</v>
      </c>
      <c r="N2049" t="str">
        <f t="shared" ca="1" si="440"/>
        <v>No</v>
      </c>
      <c r="O2049" t="str">
        <f t="shared" ca="1" si="440"/>
        <v>Yes</v>
      </c>
      <c r="P2049" t="str">
        <f t="shared" ca="1" si="435"/>
        <v>No</v>
      </c>
      <c r="Q2049" t="str">
        <f t="shared" ca="1" si="435"/>
        <v>Yes</v>
      </c>
      <c r="R2049">
        <f t="shared" ca="1" si="441"/>
        <v>5</v>
      </c>
      <c r="S2049">
        <f t="shared" ca="1" si="442"/>
        <v>5</v>
      </c>
      <c r="T2049">
        <f t="shared" ca="1" si="443"/>
        <v>3</v>
      </c>
      <c r="U2049">
        <f t="shared" ca="1" si="444"/>
        <v>0</v>
      </c>
      <c r="V2049">
        <f t="shared" ca="1" si="445"/>
        <v>0</v>
      </c>
      <c r="W2049">
        <f t="shared" ca="1" si="446"/>
        <v>4</v>
      </c>
      <c r="X2049">
        <f t="shared" ca="1" si="447"/>
        <v>17</v>
      </c>
    </row>
    <row r="2050" spans="1:24" x14ac:dyDescent="0.25">
      <c r="A2050">
        <v>174525</v>
      </c>
      <c r="B2050" t="s">
        <v>6958</v>
      </c>
      <c r="C2050" t="s">
        <v>10</v>
      </c>
      <c r="D2050" t="s">
        <v>6959</v>
      </c>
      <c r="E2050" t="str">
        <f t="shared" ca="1" si="448"/>
        <v>Dedham</v>
      </c>
      <c r="F2050" t="s">
        <v>24067</v>
      </c>
      <c r="G2050">
        <f t="shared" ca="1" si="436"/>
        <v>4867866904</v>
      </c>
      <c r="H2050" t="s">
        <v>6961</v>
      </c>
      <c r="I2050" t="s">
        <v>6960</v>
      </c>
      <c r="J2050" t="str">
        <f t="shared" ca="1" si="437"/>
        <v>Male</v>
      </c>
      <c r="K2050">
        <f t="shared" ca="1" si="438"/>
        <v>37</v>
      </c>
      <c r="L2050" t="str">
        <f t="shared" ca="1" si="439"/>
        <v>Adult</v>
      </c>
      <c r="M2050" t="str">
        <f t="shared" ca="1" si="440"/>
        <v>No</v>
      </c>
      <c r="N2050" t="str">
        <f t="shared" ca="1" si="440"/>
        <v>Yes</v>
      </c>
      <c r="O2050" t="str">
        <f t="shared" ca="1" si="440"/>
        <v>Yes</v>
      </c>
      <c r="P2050" t="str">
        <f t="shared" ca="1" si="440"/>
        <v>No</v>
      </c>
      <c r="Q2050" t="str">
        <f t="shared" ca="1" si="440"/>
        <v>Yes</v>
      </c>
      <c r="R2050">
        <f t="shared" ca="1" si="441"/>
        <v>2</v>
      </c>
      <c r="S2050">
        <f t="shared" ca="1" si="442"/>
        <v>3</v>
      </c>
      <c r="T2050">
        <f t="shared" ca="1" si="443"/>
        <v>5</v>
      </c>
      <c r="U2050">
        <f t="shared" ca="1" si="444"/>
        <v>0</v>
      </c>
      <c r="V2050">
        <f t="shared" ca="1" si="445"/>
        <v>0</v>
      </c>
      <c r="W2050">
        <f t="shared" ca="1" si="446"/>
        <v>4</v>
      </c>
      <c r="X2050">
        <f t="shared" ca="1" si="447"/>
        <v>14</v>
      </c>
    </row>
    <row r="2051" spans="1:24" x14ac:dyDescent="0.25">
      <c r="A2051">
        <v>174534</v>
      </c>
      <c r="B2051" t="s">
        <v>6865</v>
      </c>
      <c r="C2051" t="s">
        <v>10</v>
      </c>
      <c r="D2051" t="s">
        <v>6962</v>
      </c>
      <c r="E2051" t="str">
        <f t="shared" ca="1" si="448"/>
        <v>Somerville</v>
      </c>
      <c r="F2051" t="s">
        <v>24067</v>
      </c>
      <c r="G2051">
        <f t="shared" ref="G2051:G2114" ca="1" si="449">RANDBETWEEN(1000000000,9999999999)</f>
        <v>6135456147</v>
      </c>
      <c r="H2051" t="s">
        <v>6867</v>
      </c>
      <c r="I2051">
        <v>55306</v>
      </c>
      <c r="J2051" t="str">
        <f t="shared" ref="J2051:J2114" ca="1" si="450">CHOOSE(RANDBETWEEN(1,2),"Male","Female")</f>
        <v>Male</v>
      </c>
      <c r="K2051">
        <f t="shared" ref="K2051:K2114" ca="1" si="451">RANDBETWEEN(15,70)</f>
        <v>18</v>
      </c>
      <c r="L2051" t="str">
        <f t="shared" ref="L2051:L2114" ca="1" si="452">IF(AND(K2051&gt;=12, K2051 &lt; 18), "Adoloscent", "Adult")</f>
        <v>Adult</v>
      </c>
      <c r="M2051" t="str">
        <f t="shared" ref="M2051:P2114" ca="1" si="453">CHOOSE(RANDBETWEEN(1,2),"Yes","No")</f>
        <v>Yes</v>
      </c>
      <c r="N2051" t="str">
        <f t="shared" ca="1" si="453"/>
        <v>Yes</v>
      </c>
      <c r="O2051" t="str">
        <f t="shared" ca="1" si="453"/>
        <v>Yes</v>
      </c>
      <c r="P2051" t="str">
        <f t="shared" ca="1" si="453"/>
        <v>Yes</v>
      </c>
      <c r="Q2051" t="str">
        <f t="shared" ref="Q2051:Q2114" ca="1" si="454">CHOOSE(RANDBETWEEN(1,2),"Yes","No")</f>
        <v>Yes</v>
      </c>
      <c r="R2051">
        <f t="shared" ref="R2051:R2114" ca="1" si="455">CHOOSE(RANDBETWEEN(1,5),1,2,3,4,5)</f>
        <v>5</v>
      </c>
      <c r="S2051">
        <f t="shared" ref="S2051:S2114" ca="1" si="456">IF(R2051&gt;=4,5,IF(AND(R2051&gt;=2,R2051&lt;=3),3,IF(R2051=1,0)))</f>
        <v>5</v>
      </c>
      <c r="T2051">
        <f t="shared" ref="T2051:T2114" ca="1" si="457">IF(AND(O2051="Yes",N2051="Yes"),5,IF(OR(O2051="Yes",N2051="Yes"),3,IF(AND(O2051="No",N2051="No"),0)))</f>
        <v>5</v>
      </c>
      <c r="U2051">
        <f t="shared" ref="U2051:U2114" ca="1" si="458">IF(M2051="Yes",3,0)</f>
        <v>3</v>
      </c>
      <c r="V2051">
        <f t="shared" ref="V2051:V2114" ca="1" si="459">IF(P2051="Yes",4,0)</f>
        <v>4</v>
      </c>
      <c r="W2051">
        <f t="shared" ref="W2051:W2114" ca="1" si="460">IF(Q2051="Yes",4,0)</f>
        <v>4</v>
      </c>
      <c r="X2051">
        <f t="shared" ref="X2051:X2114" ca="1" si="461">SUM(R2051:W2051)</f>
        <v>26</v>
      </c>
    </row>
    <row r="2052" spans="1:24" x14ac:dyDescent="0.25">
      <c r="A2052">
        <v>174570</v>
      </c>
      <c r="B2052" t="s">
        <v>6963</v>
      </c>
      <c r="C2052" t="s">
        <v>10</v>
      </c>
      <c r="D2052" t="s">
        <v>6964</v>
      </c>
      <c r="E2052" t="str">
        <f t="shared" ref="E2052:E2115" ca="1" si="462">CHOOSE(RANDBETWEEN(1,15),"Boston","Winthrop","Revere","Chelsea","Everett","Somerville", "Cambridge","Watertown", "Newton","Brookline", "Needham", "Dedham", "Canton"," Milton", "Quincy")</f>
        <v>Watertown</v>
      </c>
      <c r="F2052" t="s">
        <v>24067</v>
      </c>
      <c r="G2052">
        <f t="shared" ca="1" si="449"/>
        <v>7391490356</v>
      </c>
      <c r="H2052" t="s">
        <v>6965</v>
      </c>
      <c r="I2052">
        <v>55063</v>
      </c>
      <c r="J2052" t="str">
        <f t="shared" ca="1" si="450"/>
        <v>Male</v>
      </c>
      <c r="K2052">
        <f t="shared" ca="1" si="451"/>
        <v>38</v>
      </c>
      <c r="L2052" t="str">
        <f t="shared" ca="1" si="452"/>
        <v>Adult</v>
      </c>
      <c r="M2052" t="str">
        <f t="shared" ca="1" si="453"/>
        <v>Yes</v>
      </c>
      <c r="N2052" t="str">
        <f t="shared" ca="1" si="453"/>
        <v>No</v>
      </c>
      <c r="O2052" t="str">
        <f t="shared" ca="1" si="453"/>
        <v>No</v>
      </c>
      <c r="P2052" t="str">
        <f t="shared" ca="1" si="453"/>
        <v>Yes</v>
      </c>
      <c r="Q2052" t="str">
        <f t="shared" ca="1" si="454"/>
        <v>Yes</v>
      </c>
      <c r="R2052">
        <f t="shared" ca="1" si="455"/>
        <v>2</v>
      </c>
      <c r="S2052">
        <f t="shared" ca="1" si="456"/>
        <v>3</v>
      </c>
      <c r="T2052">
        <f t="shared" ca="1" si="457"/>
        <v>0</v>
      </c>
      <c r="U2052">
        <f t="shared" ca="1" si="458"/>
        <v>3</v>
      </c>
      <c r="V2052">
        <f t="shared" ca="1" si="459"/>
        <v>4</v>
      </c>
      <c r="W2052">
        <f t="shared" ca="1" si="460"/>
        <v>4</v>
      </c>
      <c r="X2052">
        <f t="shared" ca="1" si="461"/>
        <v>16</v>
      </c>
    </row>
    <row r="2053" spans="1:24" x14ac:dyDescent="0.25">
      <c r="A2053">
        <v>174604</v>
      </c>
      <c r="B2053" t="s">
        <v>6966</v>
      </c>
      <c r="C2053" t="s">
        <v>10</v>
      </c>
      <c r="D2053" t="s">
        <v>6967</v>
      </c>
      <c r="E2053" t="str">
        <f t="shared" ca="1" si="462"/>
        <v>Revere</v>
      </c>
      <c r="F2053" t="s">
        <v>24067</v>
      </c>
      <c r="G2053">
        <f t="shared" ca="1" si="449"/>
        <v>1014631088</v>
      </c>
      <c r="H2053" t="s">
        <v>6968</v>
      </c>
      <c r="I2053">
        <v>56649</v>
      </c>
      <c r="J2053" t="str">
        <f t="shared" ca="1" si="450"/>
        <v>Female</v>
      </c>
      <c r="K2053">
        <f t="shared" ca="1" si="451"/>
        <v>49</v>
      </c>
      <c r="L2053" t="str">
        <f t="shared" ca="1" si="452"/>
        <v>Adult</v>
      </c>
      <c r="M2053" t="str">
        <f t="shared" ca="1" si="453"/>
        <v>Yes</v>
      </c>
      <c r="N2053" t="str">
        <f t="shared" ca="1" si="453"/>
        <v>Yes</v>
      </c>
      <c r="O2053" t="str">
        <f t="shared" ca="1" si="453"/>
        <v>No</v>
      </c>
      <c r="P2053" t="str">
        <f t="shared" ca="1" si="453"/>
        <v>Yes</v>
      </c>
      <c r="Q2053" t="str">
        <f t="shared" ca="1" si="454"/>
        <v>No</v>
      </c>
      <c r="R2053">
        <f t="shared" ca="1" si="455"/>
        <v>3</v>
      </c>
      <c r="S2053">
        <f t="shared" ca="1" si="456"/>
        <v>3</v>
      </c>
      <c r="T2053">
        <f t="shared" ca="1" si="457"/>
        <v>3</v>
      </c>
      <c r="U2053">
        <f t="shared" ca="1" si="458"/>
        <v>3</v>
      </c>
      <c r="V2053">
        <f t="shared" ca="1" si="459"/>
        <v>4</v>
      </c>
      <c r="W2053">
        <f t="shared" ca="1" si="460"/>
        <v>0</v>
      </c>
      <c r="X2053">
        <f t="shared" ca="1" si="461"/>
        <v>16</v>
      </c>
    </row>
    <row r="2054" spans="1:24" x14ac:dyDescent="0.25">
      <c r="A2054">
        <v>174738</v>
      </c>
      <c r="B2054" t="s">
        <v>6969</v>
      </c>
      <c r="C2054" t="s">
        <v>10</v>
      </c>
      <c r="D2054" t="s">
        <v>6970</v>
      </c>
      <c r="E2054" t="str">
        <f t="shared" ca="1" si="462"/>
        <v xml:space="preserve"> Milton</v>
      </c>
      <c r="F2054" t="s">
        <v>24067</v>
      </c>
      <c r="G2054">
        <f t="shared" ca="1" si="449"/>
        <v>3799951447</v>
      </c>
      <c r="H2054" t="s">
        <v>6972</v>
      </c>
      <c r="I2054" t="s">
        <v>6971</v>
      </c>
      <c r="J2054" t="str">
        <f t="shared" ca="1" si="450"/>
        <v>Female</v>
      </c>
      <c r="K2054">
        <f t="shared" ca="1" si="451"/>
        <v>65</v>
      </c>
      <c r="L2054" t="str">
        <f t="shared" ca="1" si="452"/>
        <v>Adult</v>
      </c>
      <c r="M2054" t="str">
        <f t="shared" ca="1" si="453"/>
        <v>No</v>
      </c>
      <c r="N2054" t="str">
        <f t="shared" ca="1" si="453"/>
        <v>Yes</v>
      </c>
      <c r="O2054" t="str">
        <f t="shared" ca="1" si="453"/>
        <v>Yes</v>
      </c>
      <c r="P2054" t="str">
        <f t="shared" ca="1" si="453"/>
        <v>Yes</v>
      </c>
      <c r="Q2054" t="str">
        <f t="shared" ca="1" si="454"/>
        <v>No</v>
      </c>
      <c r="R2054">
        <f t="shared" ca="1" si="455"/>
        <v>2</v>
      </c>
      <c r="S2054">
        <f t="shared" ca="1" si="456"/>
        <v>3</v>
      </c>
      <c r="T2054">
        <f t="shared" ca="1" si="457"/>
        <v>5</v>
      </c>
      <c r="U2054">
        <f t="shared" ca="1" si="458"/>
        <v>0</v>
      </c>
      <c r="V2054">
        <f t="shared" ca="1" si="459"/>
        <v>4</v>
      </c>
      <c r="W2054">
        <f t="shared" ca="1" si="460"/>
        <v>0</v>
      </c>
      <c r="X2054">
        <f t="shared" ca="1" si="461"/>
        <v>14</v>
      </c>
    </row>
    <row r="2055" spans="1:24" x14ac:dyDescent="0.25">
      <c r="A2055">
        <v>174747</v>
      </c>
      <c r="B2055" t="s">
        <v>6973</v>
      </c>
      <c r="C2055" t="s">
        <v>10</v>
      </c>
      <c r="D2055" t="s">
        <v>6974</v>
      </c>
      <c r="E2055" t="str">
        <f t="shared" ca="1" si="462"/>
        <v>Winthrop</v>
      </c>
      <c r="F2055" t="s">
        <v>24067</v>
      </c>
      <c r="G2055">
        <f t="shared" ca="1" si="449"/>
        <v>6119754212</v>
      </c>
      <c r="H2055" t="s">
        <v>6975</v>
      </c>
      <c r="I2055">
        <v>56374</v>
      </c>
      <c r="J2055" t="str">
        <f t="shared" ca="1" si="450"/>
        <v>Female</v>
      </c>
      <c r="K2055">
        <f t="shared" ca="1" si="451"/>
        <v>21</v>
      </c>
      <c r="L2055" t="str">
        <f t="shared" ca="1" si="452"/>
        <v>Adult</v>
      </c>
      <c r="M2055" t="str">
        <f t="shared" ca="1" si="453"/>
        <v>Yes</v>
      </c>
      <c r="N2055" t="str">
        <f t="shared" ca="1" si="453"/>
        <v>No</v>
      </c>
      <c r="O2055" t="str">
        <f t="shared" ca="1" si="453"/>
        <v>Yes</v>
      </c>
      <c r="P2055" t="str">
        <f t="shared" ca="1" si="453"/>
        <v>Yes</v>
      </c>
      <c r="Q2055" t="str">
        <f t="shared" ca="1" si="454"/>
        <v>No</v>
      </c>
      <c r="R2055">
        <f t="shared" ca="1" si="455"/>
        <v>4</v>
      </c>
      <c r="S2055">
        <f t="shared" ca="1" si="456"/>
        <v>5</v>
      </c>
      <c r="T2055">
        <f t="shared" ca="1" si="457"/>
        <v>3</v>
      </c>
      <c r="U2055">
        <f t="shared" ca="1" si="458"/>
        <v>3</v>
      </c>
      <c r="V2055">
        <f t="shared" ca="1" si="459"/>
        <v>4</v>
      </c>
      <c r="W2055">
        <f t="shared" ca="1" si="460"/>
        <v>0</v>
      </c>
      <c r="X2055">
        <f t="shared" ca="1" si="461"/>
        <v>19</v>
      </c>
    </row>
    <row r="2056" spans="1:24" x14ac:dyDescent="0.25">
      <c r="A2056">
        <v>174756</v>
      </c>
      <c r="B2056" t="s">
        <v>6976</v>
      </c>
      <c r="C2056" t="s">
        <v>10</v>
      </c>
      <c r="D2056" t="s">
        <v>6977</v>
      </c>
      <c r="E2056" t="str">
        <f t="shared" ca="1" si="462"/>
        <v>Everett</v>
      </c>
      <c r="F2056" t="s">
        <v>24067</v>
      </c>
      <c r="G2056">
        <f t="shared" ca="1" si="449"/>
        <v>1973122658</v>
      </c>
      <c r="H2056" t="s">
        <v>6979</v>
      </c>
      <c r="I2056" t="s">
        <v>6978</v>
      </c>
      <c r="J2056" t="str">
        <f t="shared" ca="1" si="450"/>
        <v>Male</v>
      </c>
      <c r="K2056">
        <f t="shared" ca="1" si="451"/>
        <v>59</v>
      </c>
      <c r="L2056" t="str">
        <f t="shared" ca="1" si="452"/>
        <v>Adult</v>
      </c>
      <c r="M2056" t="str">
        <f t="shared" ca="1" si="453"/>
        <v>Yes</v>
      </c>
      <c r="N2056" t="str">
        <f t="shared" ca="1" si="453"/>
        <v>No</v>
      </c>
      <c r="O2056" t="str">
        <f t="shared" ca="1" si="453"/>
        <v>No</v>
      </c>
      <c r="P2056" t="str">
        <f t="shared" ca="1" si="453"/>
        <v>No</v>
      </c>
      <c r="Q2056" t="str">
        <f t="shared" ca="1" si="454"/>
        <v>No</v>
      </c>
      <c r="R2056">
        <f t="shared" ca="1" si="455"/>
        <v>3</v>
      </c>
      <c r="S2056">
        <f t="shared" ca="1" si="456"/>
        <v>3</v>
      </c>
      <c r="T2056">
        <f t="shared" ca="1" si="457"/>
        <v>0</v>
      </c>
      <c r="U2056">
        <f t="shared" ca="1" si="458"/>
        <v>3</v>
      </c>
      <c r="V2056">
        <f t="shared" ca="1" si="459"/>
        <v>0</v>
      </c>
      <c r="W2056">
        <f t="shared" ca="1" si="460"/>
        <v>0</v>
      </c>
      <c r="X2056">
        <f t="shared" ca="1" si="461"/>
        <v>9</v>
      </c>
    </row>
    <row r="2057" spans="1:24" x14ac:dyDescent="0.25">
      <c r="A2057">
        <v>174765</v>
      </c>
      <c r="B2057" t="s">
        <v>6865</v>
      </c>
      <c r="C2057" t="s">
        <v>10</v>
      </c>
      <c r="D2057" t="s">
        <v>6980</v>
      </c>
      <c r="E2057" t="str">
        <f t="shared" ca="1" si="462"/>
        <v>Brookline</v>
      </c>
      <c r="F2057" t="s">
        <v>24067</v>
      </c>
      <c r="G2057">
        <f t="shared" ca="1" si="449"/>
        <v>4489656070</v>
      </c>
      <c r="H2057" t="s">
        <v>6867</v>
      </c>
      <c r="I2057">
        <v>55387</v>
      </c>
      <c r="J2057" t="str">
        <f t="shared" ca="1" si="450"/>
        <v>Female</v>
      </c>
      <c r="K2057">
        <f t="shared" ca="1" si="451"/>
        <v>60</v>
      </c>
      <c r="L2057" t="str">
        <f t="shared" ca="1" si="452"/>
        <v>Adult</v>
      </c>
      <c r="M2057" t="str">
        <f t="shared" ca="1" si="453"/>
        <v>Yes</v>
      </c>
      <c r="N2057" t="str">
        <f t="shared" ca="1" si="453"/>
        <v>No</v>
      </c>
      <c r="O2057" t="str">
        <f t="shared" ca="1" si="453"/>
        <v>Yes</v>
      </c>
      <c r="P2057" t="str">
        <f t="shared" ca="1" si="453"/>
        <v>No</v>
      </c>
      <c r="Q2057" t="str">
        <f t="shared" ca="1" si="454"/>
        <v>No</v>
      </c>
      <c r="R2057">
        <f t="shared" ca="1" si="455"/>
        <v>5</v>
      </c>
      <c r="S2057">
        <f t="shared" ca="1" si="456"/>
        <v>5</v>
      </c>
      <c r="T2057">
        <f t="shared" ca="1" si="457"/>
        <v>3</v>
      </c>
      <c r="U2057">
        <f t="shared" ca="1" si="458"/>
        <v>3</v>
      </c>
      <c r="V2057">
        <f t="shared" ca="1" si="459"/>
        <v>0</v>
      </c>
      <c r="W2057">
        <f t="shared" ca="1" si="460"/>
        <v>0</v>
      </c>
      <c r="X2057">
        <f t="shared" ca="1" si="461"/>
        <v>16</v>
      </c>
    </row>
    <row r="2058" spans="1:24" x14ac:dyDescent="0.25">
      <c r="A2058">
        <v>174783</v>
      </c>
      <c r="B2058" t="s">
        <v>6981</v>
      </c>
      <c r="C2058" t="s">
        <v>10</v>
      </c>
      <c r="D2058" t="s">
        <v>6982</v>
      </c>
      <c r="E2058" t="str">
        <f t="shared" ca="1" si="462"/>
        <v>Canton</v>
      </c>
      <c r="F2058" t="s">
        <v>24067</v>
      </c>
      <c r="G2058">
        <f t="shared" ca="1" si="449"/>
        <v>7907167612</v>
      </c>
      <c r="H2058" t="s">
        <v>6984</v>
      </c>
      <c r="I2058" t="s">
        <v>6983</v>
      </c>
      <c r="J2058" t="str">
        <f t="shared" ca="1" si="450"/>
        <v>Male</v>
      </c>
      <c r="K2058">
        <f t="shared" ca="1" si="451"/>
        <v>34</v>
      </c>
      <c r="L2058" t="str">
        <f t="shared" ca="1" si="452"/>
        <v>Adult</v>
      </c>
      <c r="M2058" t="str">
        <f t="shared" ca="1" si="453"/>
        <v>No</v>
      </c>
      <c r="N2058" t="str">
        <f t="shared" ca="1" si="453"/>
        <v>Yes</v>
      </c>
      <c r="O2058" t="str">
        <f t="shared" ca="1" si="453"/>
        <v>Yes</v>
      </c>
      <c r="P2058" t="str">
        <f t="shared" ca="1" si="453"/>
        <v>Yes</v>
      </c>
      <c r="Q2058" t="str">
        <f t="shared" ca="1" si="454"/>
        <v>No</v>
      </c>
      <c r="R2058">
        <f t="shared" ca="1" si="455"/>
        <v>1</v>
      </c>
      <c r="S2058">
        <f t="shared" ca="1" si="456"/>
        <v>0</v>
      </c>
      <c r="T2058">
        <f t="shared" ca="1" si="457"/>
        <v>5</v>
      </c>
      <c r="U2058">
        <f t="shared" ca="1" si="458"/>
        <v>0</v>
      </c>
      <c r="V2058">
        <f t="shared" ca="1" si="459"/>
        <v>4</v>
      </c>
      <c r="W2058">
        <f t="shared" ca="1" si="460"/>
        <v>0</v>
      </c>
      <c r="X2058">
        <f t="shared" ca="1" si="461"/>
        <v>10</v>
      </c>
    </row>
    <row r="2059" spans="1:24" x14ac:dyDescent="0.25">
      <c r="A2059">
        <v>174792</v>
      </c>
      <c r="B2059" t="s">
        <v>6985</v>
      </c>
      <c r="C2059" t="s">
        <v>10</v>
      </c>
      <c r="D2059" t="s">
        <v>6986</v>
      </c>
      <c r="E2059" t="str">
        <f t="shared" ca="1" si="462"/>
        <v>Somerville</v>
      </c>
      <c r="F2059" t="s">
        <v>24067</v>
      </c>
      <c r="G2059">
        <f t="shared" ca="1" si="449"/>
        <v>1171920348</v>
      </c>
      <c r="H2059" t="s">
        <v>6975</v>
      </c>
      <c r="I2059">
        <v>56321</v>
      </c>
      <c r="J2059" t="str">
        <f t="shared" ca="1" si="450"/>
        <v>Female</v>
      </c>
      <c r="K2059">
        <f t="shared" ca="1" si="451"/>
        <v>70</v>
      </c>
      <c r="L2059" t="str">
        <f t="shared" ca="1" si="452"/>
        <v>Adult</v>
      </c>
      <c r="M2059" t="str">
        <f t="shared" ca="1" si="453"/>
        <v>No</v>
      </c>
      <c r="N2059" t="str">
        <f t="shared" ca="1" si="453"/>
        <v>Yes</v>
      </c>
      <c r="O2059" t="str">
        <f t="shared" ca="1" si="453"/>
        <v>Yes</v>
      </c>
      <c r="P2059" t="str">
        <f t="shared" ca="1" si="453"/>
        <v>No</v>
      </c>
      <c r="Q2059" t="str">
        <f t="shared" ca="1" si="454"/>
        <v>No</v>
      </c>
      <c r="R2059">
        <f t="shared" ca="1" si="455"/>
        <v>4</v>
      </c>
      <c r="S2059">
        <f t="shared" ca="1" si="456"/>
        <v>5</v>
      </c>
      <c r="T2059">
        <f t="shared" ca="1" si="457"/>
        <v>5</v>
      </c>
      <c r="U2059">
        <f t="shared" ca="1" si="458"/>
        <v>0</v>
      </c>
      <c r="V2059">
        <f t="shared" ca="1" si="459"/>
        <v>0</v>
      </c>
      <c r="W2059">
        <f t="shared" ca="1" si="460"/>
        <v>0</v>
      </c>
      <c r="X2059">
        <f t="shared" ca="1" si="461"/>
        <v>14</v>
      </c>
    </row>
    <row r="2060" spans="1:24" x14ac:dyDescent="0.25">
      <c r="A2060">
        <v>174817</v>
      </c>
      <c r="B2060" t="s">
        <v>6987</v>
      </c>
      <c r="C2060" t="s">
        <v>10</v>
      </c>
      <c r="D2060" t="s">
        <v>6988</v>
      </c>
      <c r="E2060" t="str">
        <f t="shared" ca="1" si="462"/>
        <v>Dedham</v>
      </c>
      <c r="F2060" t="s">
        <v>24067</v>
      </c>
      <c r="G2060">
        <f t="shared" ca="1" si="449"/>
        <v>5125572204</v>
      </c>
      <c r="H2060" t="s">
        <v>6990</v>
      </c>
      <c r="I2060" t="s">
        <v>6989</v>
      </c>
      <c r="J2060" t="str">
        <f t="shared" ca="1" si="450"/>
        <v>Female</v>
      </c>
      <c r="K2060">
        <f t="shared" ca="1" si="451"/>
        <v>34</v>
      </c>
      <c r="L2060" t="str">
        <f t="shared" ca="1" si="452"/>
        <v>Adult</v>
      </c>
      <c r="M2060" t="str">
        <f t="shared" ca="1" si="453"/>
        <v>Yes</v>
      </c>
      <c r="N2060" t="str">
        <f t="shared" ca="1" si="453"/>
        <v>Yes</v>
      </c>
      <c r="O2060" t="str">
        <f t="shared" ca="1" si="453"/>
        <v>Yes</v>
      </c>
      <c r="P2060" t="str">
        <f t="shared" ca="1" si="453"/>
        <v>No</v>
      </c>
      <c r="Q2060" t="str">
        <f t="shared" ca="1" si="454"/>
        <v>Yes</v>
      </c>
      <c r="R2060">
        <f t="shared" ca="1" si="455"/>
        <v>3</v>
      </c>
      <c r="S2060">
        <f t="shared" ca="1" si="456"/>
        <v>3</v>
      </c>
      <c r="T2060">
        <f t="shared" ca="1" si="457"/>
        <v>5</v>
      </c>
      <c r="U2060">
        <f t="shared" ca="1" si="458"/>
        <v>3</v>
      </c>
      <c r="V2060">
        <f t="shared" ca="1" si="459"/>
        <v>0</v>
      </c>
      <c r="W2060">
        <f t="shared" ca="1" si="460"/>
        <v>4</v>
      </c>
      <c r="X2060">
        <f t="shared" ca="1" si="461"/>
        <v>18</v>
      </c>
    </row>
    <row r="2061" spans="1:24" x14ac:dyDescent="0.25">
      <c r="A2061">
        <v>174844</v>
      </c>
      <c r="B2061" t="s">
        <v>6991</v>
      </c>
      <c r="C2061" t="s">
        <v>10</v>
      </c>
      <c r="D2061" t="s">
        <v>6992</v>
      </c>
      <c r="E2061" t="str">
        <f t="shared" ca="1" si="462"/>
        <v>Chelsea</v>
      </c>
      <c r="F2061" t="s">
        <v>24067</v>
      </c>
      <c r="G2061">
        <f t="shared" ca="1" si="449"/>
        <v>7450144242</v>
      </c>
      <c r="H2061" t="s">
        <v>6994</v>
      </c>
      <c r="I2061" t="s">
        <v>6993</v>
      </c>
      <c r="J2061" t="str">
        <f t="shared" ca="1" si="450"/>
        <v>Female</v>
      </c>
      <c r="K2061">
        <f t="shared" ca="1" si="451"/>
        <v>29</v>
      </c>
      <c r="L2061" t="str">
        <f t="shared" ca="1" si="452"/>
        <v>Adult</v>
      </c>
      <c r="M2061" t="str">
        <f t="shared" ca="1" si="453"/>
        <v>No</v>
      </c>
      <c r="N2061" t="str">
        <f t="shared" ca="1" si="453"/>
        <v>Yes</v>
      </c>
      <c r="O2061" t="str">
        <f t="shared" ca="1" si="453"/>
        <v>Yes</v>
      </c>
      <c r="P2061" t="str">
        <f t="shared" ca="1" si="453"/>
        <v>No</v>
      </c>
      <c r="Q2061" t="str">
        <f t="shared" ca="1" si="454"/>
        <v>No</v>
      </c>
      <c r="R2061">
        <f t="shared" ca="1" si="455"/>
        <v>5</v>
      </c>
      <c r="S2061">
        <f t="shared" ca="1" si="456"/>
        <v>5</v>
      </c>
      <c r="T2061">
        <f t="shared" ca="1" si="457"/>
        <v>5</v>
      </c>
      <c r="U2061">
        <f t="shared" ca="1" si="458"/>
        <v>0</v>
      </c>
      <c r="V2061">
        <f t="shared" ca="1" si="459"/>
        <v>0</v>
      </c>
      <c r="W2061">
        <f t="shared" ca="1" si="460"/>
        <v>0</v>
      </c>
      <c r="X2061">
        <f t="shared" ca="1" si="461"/>
        <v>15</v>
      </c>
    </row>
    <row r="2062" spans="1:24" x14ac:dyDescent="0.25">
      <c r="A2062">
        <v>174862</v>
      </c>
      <c r="B2062" t="s">
        <v>6995</v>
      </c>
      <c r="C2062" t="s">
        <v>10</v>
      </c>
      <c r="D2062" t="s">
        <v>6996</v>
      </c>
      <c r="E2062" t="str">
        <f t="shared" ca="1" si="462"/>
        <v>Revere</v>
      </c>
      <c r="F2062" t="s">
        <v>24067</v>
      </c>
      <c r="G2062">
        <f t="shared" ca="1" si="449"/>
        <v>9768587829</v>
      </c>
      <c r="H2062" t="s">
        <v>6998</v>
      </c>
      <c r="I2062" t="s">
        <v>6997</v>
      </c>
      <c r="J2062" t="str">
        <f t="shared" ca="1" si="450"/>
        <v>Male</v>
      </c>
      <c r="K2062">
        <f t="shared" ca="1" si="451"/>
        <v>66</v>
      </c>
      <c r="L2062" t="str">
        <f t="shared" ca="1" si="452"/>
        <v>Adult</v>
      </c>
      <c r="M2062" t="str">
        <f t="shared" ca="1" si="453"/>
        <v>Yes</v>
      </c>
      <c r="N2062" t="str">
        <f t="shared" ca="1" si="453"/>
        <v>Yes</v>
      </c>
      <c r="O2062" t="str">
        <f t="shared" ca="1" si="453"/>
        <v>Yes</v>
      </c>
      <c r="P2062" t="str">
        <f t="shared" ca="1" si="453"/>
        <v>Yes</v>
      </c>
      <c r="Q2062" t="str">
        <f t="shared" ca="1" si="454"/>
        <v>Yes</v>
      </c>
      <c r="R2062">
        <f t="shared" ca="1" si="455"/>
        <v>2</v>
      </c>
      <c r="S2062">
        <f t="shared" ca="1" si="456"/>
        <v>3</v>
      </c>
      <c r="T2062">
        <f t="shared" ca="1" si="457"/>
        <v>5</v>
      </c>
      <c r="U2062">
        <f t="shared" ca="1" si="458"/>
        <v>3</v>
      </c>
      <c r="V2062">
        <f t="shared" ca="1" si="459"/>
        <v>4</v>
      </c>
      <c r="W2062">
        <f t="shared" ca="1" si="460"/>
        <v>4</v>
      </c>
      <c r="X2062">
        <f t="shared" ca="1" si="461"/>
        <v>21</v>
      </c>
    </row>
    <row r="2063" spans="1:24" x14ac:dyDescent="0.25">
      <c r="A2063">
        <v>174899</v>
      </c>
      <c r="B2063" t="s">
        <v>6999</v>
      </c>
      <c r="C2063" t="s">
        <v>10</v>
      </c>
      <c r="D2063" t="s">
        <v>7000</v>
      </c>
      <c r="E2063" t="str">
        <f t="shared" ca="1" si="462"/>
        <v>Winthrop</v>
      </c>
      <c r="F2063" t="s">
        <v>24067</v>
      </c>
      <c r="G2063">
        <f t="shared" ca="1" si="449"/>
        <v>5271286055</v>
      </c>
      <c r="H2063" t="s">
        <v>7002</v>
      </c>
      <c r="I2063" t="s">
        <v>7001</v>
      </c>
      <c r="J2063" t="str">
        <f t="shared" ca="1" si="450"/>
        <v>Female</v>
      </c>
      <c r="K2063">
        <f t="shared" ca="1" si="451"/>
        <v>32</v>
      </c>
      <c r="L2063" t="str">
        <f t="shared" ca="1" si="452"/>
        <v>Adult</v>
      </c>
      <c r="M2063" t="str">
        <f t="shared" ca="1" si="453"/>
        <v>No</v>
      </c>
      <c r="N2063" t="str">
        <f t="shared" ca="1" si="453"/>
        <v>No</v>
      </c>
      <c r="O2063" t="str">
        <f t="shared" ca="1" si="453"/>
        <v>Yes</v>
      </c>
      <c r="P2063" t="str">
        <f t="shared" ca="1" si="453"/>
        <v>Yes</v>
      </c>
      <c r="Q2063" t="str">
        <f t="shared" ca="1" si="454"/>
        <v>No</v>
      </c>
      <c r="R2063">
        <f t="shared" ca="1" si="455"/>
        <v>4</v>
      </c>
      <c r="S2063">
        <f t="shared" ca="1" si="456"/>
        <v>5</v>
      </c>
      <c r="T2063">
        <f t="shared" ca="1" si="457"/>
        <v>3</v>
      </c>
      <c r="U2063">
        <f t="shared" ca="1" si="458"/>
        <v>0</v>
      </c>
      <c r="V2063">
        <f t="shared" ca="1" si="459"/>
        <v>4</v>
      </c>
      <c r="W2063">
        <f t="shared" ca="1" si="460"/>
        <v>0</v>
      </c>
      <c r="X2063">
        <f t="shared" ca="1" si="461"/>
        <v>16</v>
      </c>
    </row>
    <row r="2064" spans="1:24" x14ac:dyDescent="0.25">
      <c r="A2064">
        <v>174914</v>
      </c>
      <c r="B2064" t="s">
        <v>7003</v>
      </c>
      <c r="C2064" t="s">
        <v>10</v>
      </c>
      <c r="D2064" t="s">
        <v>7004</v>
      </c>
      <c r="E2064" t="str">
        <f t="shared" ca="1" si="462"/>
        <v>Cambridge</v>
      </c>
      <c r="F2064" t="s">
        <v>24067</v>
      </c>
      <c r="G2064">
        <f t="shared" ca="1" si="449"/>
        <v>3300349357</v>
      </c>
      <c r="H2064" t="s">
        <v>7006</v>
      </c>
      <c r="I2064" t="s">
        <v>7005</v>
      </c>
      <c r="J2064" t="str">
        <f t="shared" ca="1" si="450"/>
        <v>Male</v>
      </c>
      <c r="K2064">
        <f t="shared" ca="1" si="451"/>
        <v>22</v>
      </c>
      <c r="L2064" t="str">
        <f t="shared" ca="1" si="452"/>
        <v>Adult</v>
      </c>
      <c r="M2064" t="str">
        <f t="shared" ca="1" si="453"/>
        <v>Yes</v>
      </c>
      <c r="N2064" t="str">
        <f t="shared" ca="1" si="453"/>
        <v>No</v>
      </c>
      <c r="O2064" t="str">
        <f t="shared" ca="1" si="453"/>
        <v>Yes</v>
      </c>
      <c r="P2064" t="str">
        <f t="shared" ca="1" si="453"/>
        <v>No</v>
      </c>
      <c r="Q2064" t="str">
        <f t="shared" ca="1" si="454"/>
        <v>No</v>
      </c>
      <c r="R2064">
        <f t="shared" ca="1" si="455"/>
        <v>4</v>
      </c>
      <c r="S2064">
        <f t="shared" ca="1" si="456"/>
        <v>5</v>
      </c>
      <c r="T2064">
        <f t="shared" ca="1" si="457"/>
        <v>3</v>
      </c>
      <c r="U2064">
        <f t="shared" ca="1" si="458"/>
        <v>3</v>
      </c>
      <c r="V2064">
        <f t="shared" ca="1" si="459"/>
        <v>0</v>
      </c>
      <c r="W2064">
        <f t="shared" ca="1" si="460"/>
        <v>0</v>
      </c>
      <c r="X2064">
        <f t="shared" ca="1" si="461"/>
        <v>15</v>
      </c>
    </row>
    <row r="2065" spans="1:24" x14ac:dyDescent="0.25">
      <c r="A2065">
        <v>174932</v>
      </c>
      <c r="B2065" t="s">
        <v>7007</v>
      </c>
      <c r="C2065" t="s">
        <v>10</v>
      </c>
      <c r="D2065" t="s">
        <v>7008</v>
      </c>
      <c r="E2065" t="str">
        <f t="shared" ca="1" si="462"/>
        <v>Chelsea</v>
      </c>
      <c r="F2065" t="s">
        <v>24067</v>
      </c>
      <c r="G2065">
        <f t="shared" ca="1" si="449"/>
        <v>3752064977</v>
      </c>
      <c r="H2065" t="s">
        <v>7010</v>
      </c>
      <c r="I2065" t="s">
        <v>7009</v>
      </c>
      <c r="J2065" t="str">
        <f t="shared" ca="1" si="450"/>
        <v>Male</v>
      </c>
      <c r="K2065">
        <f t="shared" ca="1" si="451"/>
        <v>49</v>
      </c>
      <c r="L2065" t="str">
        <f t="shared" ca="1" si="452"/>
        <v>Adult</v>
      </c>
      <c r="M2065" t="str">
        <f t="shared" ca="1" si="453"/>
        <v>Yes</v>
      </c>
      <c r="N2065" t="str">
        <f t="shared" ca="1" si="453"/>
        <v>Yes</v>
      </c>
      <c r="O2065" t="str">
        <f t="shared" ca="1" si="453"/>
        <v>No</v>
      </c>
      <c r="P2065" t="str">
        <f t="shared" ca="1" si="453"/>
        <v>No</v>
      </c>
      <c r="Q2065" t="str">
        <f t="shared" ca="1" si="454"/>
        <v>Yes</v>
      </c>
      <c r="R2065">
        <f t="shared" ca="1" si="455"/>
        <v>5</v>
      </c>
      <c r="S2065">
        <f t="shared" ca="1" si="456"/>
        <v>5</v>
      </c>
      <c r="T2065">
        <f t="shared" ca="1" si="457"/>
        <v>3</v>
      </c>
      <c r="U2065">
        <f t="shared" ca="1" si="458"/>
        <v>3</v>
      </c>
      <c r="V2065">
        <f t="shared" ca="1" si="459"/>
        <v>0</v>
      </c>
      <c r="W2065">
        <f t="shared" ca="1" si="460"/>
        <v>4</v>
      </c>
      <c r="X2065">
        <f t="shared" ca="1" si="461"/>
        <v>20</v>
      </c>
    </row>
    <row r="2066" spans="1:24" x14ac:dyDescent="0.25">
      <c r="A2066">
        <v>174978</v>
      </c>
      <c r="B2066" t="s">
        <v>271</v>
      </c>
      <c r="C2066" t="s">
        <v>10</v>
      </c>
      <c r="D2066" t="s">
        <v>7011</v>
      </c>
      <c r="E2066" t="str">
        <f t="shared" ca="1" si="462"/>
        <v xml:space="preserve"> Milton</v>
      </c>
      <c r="F2066" t="s">
        <v>24067</v>
      </c>
      <c r="G2066">
        <f t="shared" ca="1" si="449"/>
        <v>2239733270</v>
      </c>
      <c r="H2066" t="s">
        <v>273</v>
      </c>
      <c r="I2066" t="s">
        <v>7012</v>
      </c>
      <c r="J2066" t="str">
        <f t="shared" ca="1" si="450"/>
        <v>Male</v>
      </c>
      <c r="K2066">
        <f t="shared" ca="1" si="451"/>
        <v>62</v>
      </c>
      <c r="L2066" t="str">
        <f t="shared" ca="1" si="452"/>
        <v>Adult</v>
      </c>
      <c r="M2066" t="str">
        <f t="shared" ca="1" si="453"/>
        <v>Yes</v>
      </c>
      <c r="N2066" t="str">
        <f t="shared" ca="1" si="453"/>
        <v>Yes</v>
      </c>
      <c r="O2066" t="str">
        <f t="shared" ca="1" si="453"/>
        <v>Yes</v>
      </c>
      <c r="P2066" t="str">
        <f t="shared" ca="1" si="453"/>
        <v>No</v>
      </c>
      <c r="Q2066" t="str">
        <f t="shared" ca="1" si="454"/>
        <v>Yes</v>
      </c>
      <c r="R2066">
        <f t="shared" ca="1" si="455"/>
        <v>3</v>
      </c>
      <c r="S2066">
        <f t="shared" ca="1" si="456"/>
        <v>3</v>
      </c>
      <c r="T2066">
        <f t="shared" ca="1" si="457"/>
        <v>5</v>
      </c>
      <c r="U2066">
        <f t="shared" ca="1" si="458"/>
        <v>3</v>
      </c>
      <c r="V2066">
        <f t="shared" ca="1" si="459"/>
        <v>0</v>
      </c>
      <c r="W2066">
        <f t="shared" ca="1" si="460"/>
        <v>4</v>
      </c>
      <c r="X2066">
        <f t="shared" ca="1" si="461"/>
        <v>18</v>
      </c>
    </row>
    <row r="2067" spans="1:24" x14ac:dyDescent="0.25">
      <c r="A2067">
        <v>175005</v>
      </c>
      <c r="B2067" t="s">
        <v>7013</v>
      </c>
      <c r="C2067" t="s">
        <v>10</v>
      </c>
      <c r="D2067" t="s">
        <v>7014</v>
      </c>
      <c r="E2067" t="str">
        <f t="shared" ca="1" si="462"/>
        <v>Chelsea</v>
      </c>
      <c r="F2067" t="s">
        <v>24067</v>
      </c>
      <c r="G2067">
        <f t="shared" ca="1" si="449"/>
        <v>7293875775</v>
      </c>
      <c r="H2067" t="s">
        <v>7015</v>
      </c>
      <c r="I2067">
        <v>55105</v>
      </c>
      <c r="J2067" t="str">
        <f t="shared" ca="1" si="450"/>
        <v>Female</v>
      </c>
      <c r="K2067">
        <f t="shared" ca="1" si="451"/>
        <v>30</v>
      </c>
      <c r="L2067" t="str">
        <f t="shared" ca="1" si="452"/>
        <v>Adult</v>
      </c>
      <c r="M2067" t="str">
        <f t="shared" ca="1" si="453"/>
        <v>Yes</v>
      </c>
      <c r="N2067" t="str">
        <f t="shared" ca="1" si="453"/>
        <v>Yes</v>
      </c>
      <c r="O2067" t="str">
        <f t="shared" ca="1" si="453"/>
        <v>No</v>
      </c>
      <c r="P2067" t="str">
        <f t="shared" ca="1" si="453"/>
        <v>No</v>
      </c>
      <c r="Q2067" t="str">
        <f t="shared" ca="1" si="454"/>
        <v>Yes</v>
      </c>
      <c r="R2067">
        <f t="shared" ca="1" si="455"/>
        <v>2</v>
      </c>
      <c r="S2067">
        <f t="shared" ca="1" si="456"/>
        <v>3</v>
      </c>
      <c r="T2067">
        <f t="shared" ca="1" si="457"/>
        <v>3</v>
      </c>
      <c r="U2067">
        <f t="shared" ca="1" si="458"/>
        <v>3</v>
      </c>
      <c r="V2067">
        <f t="shared" ca="1" si="459"/>
        <v>0</v>
      </c>
      <c r="W2067">
        <f t="shared" ca="1" si="460"/>
        <v>4</v>
      </c>
      <c r="X2067">
        <f t="shared" ca="1" si="461"/>
        <v>15</v>
      </c>
    </row>
    <row r="2068" spans="1:24" x14ac:dyDescent="0.25">
      <c r="A2068">
        <v>175014</v>
      </c>
      <c r="B2068" t="s">
        <v>3107</v>
      </c>
      <c r="C2068" t="s">
        <v>10</v>
      </c>
      <c r="D2068" t="s">
        <v>7016</v>
      </c>
      <c r="E2068" t="str">
        <f t="shared" ca="1" si="462"/>
        <v>Dedham</v>
      </c>
      <c r="F2068" t="s">
        <v>24067</v>
      </c>
      <c r="G2068">
        <f t="shared" ca="1" si="449"/>
        <v>6140644775</v>
      </c>
      <c r="H2068" t="s">
        <v>3110</v>
      </c>
      <c r="I2068" t="s">
        <v>7017</v>
      </c>
      <c r="J2068" t="str">
        <f t="shared" ca="1" si="450"/>
        <v>Female</v>
      </c>
      <c r="K2068">
        <f t="shared" ca="1" si="451"/>
        <v>65</v>
      </c>
      <c r="L2068" t="str">
        <f t="shared" ca="1" si="452"/>
        <v>Adult</v>
      </c>
      <c r="M2068" t="str">
        <f t="shared" ca="1" si="453"/>
        <v>Yes</v>
      </c>
      <c r="N2068" t="str">
        <f t="shared" ca="1" si="453"/>
        <v>Yes</v>
      </c>
      <c r="O2068" t="str">
        <f t="shared" ca="1" si="453"/>
        <v>Yes</v>
      </c>
      <c r="P2068" t="str">
        <f t="shared" ca="1" si="453"/>
        <v>Yes</v>
      </c>
      <c r="Q2068" t="str">
        <f t="shared" ca="1" si="454"/>
        <v>No</v>
      </c>
      <c r="R2068">
        <f t="shared" ca="1" si="455"/>
        <v>1</v>
      </c>
      <c r="S2068">
        <f t="shared" ca="1" si="456"/>
        <v>0</v>
      </c>
      <c r="T2068">
        <f t="shared" ca="1" si="457"/>
        <v>5</v>
      </c>
      <c r="U2068">
        <f t="shared" ca="1" si="458"/>
        <v>3</v>
      </c>
      <c r="V2068">
        <f t="shared" ca="1" si="459"/>
        <v>4</v>
      </c>
      <c r="W2068">
        <f t="shared" ca="1" si="460"/>
        <v>0</v>
      </c>
      <c r="X2068">
        <f t="shared" ca="1" si="461"/>
        <v>13</v>
      </c>
    </row>
    <row r="2069" spans="1:24" x14ac:dyDescent="0.25">
      <c r="A2069">
        <v>175041</v>
      </c>
      <c r="B2069" t="s">
        <v>7018</v>
      </c>
      <c r="C2069" t="s">
        <v>10</v>
      </c>
      <c r="D2069" t="s">
        <v>7019</v>
      </c>
      <c r="E2069" t="str">
        <f t="shared" ca="1" si="462"/>
        <v>Watertown</v>
      </c>
      <c r="F2069" t="s">
        <v>24067</v>
      </c>
      <c r="G2069">
        <f t="shared" ca="1" si="449"/>
        <v>4740022443</v>
      </c>
      <c r="H2069" t="s">
        <v>7021</v>
      </c>
      <c r="I2069" t="s">
        <v>7020</v>
      </c>
      <c r="J2069" t="str">
        <f t="shared" ca="1" si="450"/>
        <v>Female</v>
      </c>
      <c r="K2069">
        <f t="shared" ca="1" si="451"/>
        <v>50</v>
      </c>
      <c r="L2069" t="str">
        <f t="shared" ca="1" si="452"/>
        <v>Adult</v>
      </c>
      <c r="M2069" t="str">
        <f t="shared" ca="1" si="453"/>
        <v>No</v>
      </c>
      <c r="N2069" t="str">
        <f t="shared" ca="1" si="453"/>
        <v>Yes</v>
      </c>
      <c r="O2069" t="str">
        <f t="shared" ca="1" si="453"/>
        <v>Yes</v>
      </c>
      <c r="P2069" t="str">
        <f t="shared" ca="1" si="453"/>
        <v>No</v>
      </c>
      <c r="Q2069" t="str">
        <f t="shared" ca="1" si="454"/>
        <v>No</v>
      </c>
      <c r="R2069">
        <f t="shared" ca="1" si="455"/>
        <v>4</v>
      </c>
      <c r="S2069">
        <f t="shared" ca="1" si="456"/>
        <v>5</v>
      </c>
      <c r="T2069">
        <f t="shared" ca="1" si="457"/>
        <v>5</v>
      </c>
      <c r="U2069">
        <f t="shared" ca="1" si="458"/>
        <v>0</v>
      </c>
      <c r="V2069">
        <f t="shared" ca="1" si="459"/>
        <v>0</v>
      </c>
      <c r="W2069">
        <f t="shared" ca="1" si="460"/>
        <v>0</v>
      </c>
      <c r="X2069">
        <f t="shared" ca="1" si="461"/>
        <v>14</v>
      </c>
    </row>
    <row r="2070" spans="1:24" x14ac:dyDescent="0.25">
      <c r="A2070">
        <v>175078</v>
      </c>
      <c r="B2070" t="s">
        <v>7022</v>
      </c>
      <c r="C2070" t="s">
        <v>10</v>
      </c>
      <c r="D2070" t="s">
        <v>7023</v>
      </c>
      <c r="E2070" t="str">
        <f t="shared" ca="1" si="462"/>
        <v>Brookline</v>
      </c>
      <c r="F2070" t="s">
        <v>24067</v>
      </c>
      <c r="G2070">
        <f t="shared" ca="1" si="449"/>
        <v>2641993214</v>
      </c>
      <c r="H2070" t="s">
        <v>7025</v>
      </c>
      <c r="I2070" t="s">
        <v>7024</v>
      </c>
      <c r="J2070" t="str">
        <f t="shared" ca="1" si="450"/>
        <v>Female</v>
      </c>
      <c r="K2070">
        <f t="shared" ca="1" si="451"/>
        <v>16</v>
      </c>
      <c r="L2070" t="str">
        <f t="shared" ca="1" si="452"/>
        <v>Adoloscent</v>
      </c>
      <c r="M2070" t="str">
        <f t="shared" ca="1" si="453"/>
        <v>Yes</v>
      </c>
      <c r="N2070" t="str">
        <f t="shared" ca="1" si="453"/>
        <v>Yes</v>
      </c>
      <c r="O2070" t="str">
        <f t="shared" ca="1" si="453"/>
        <v>No</v>
      </c>
      <c r="P2070" t="str">
        <f t="shared" ca="1" si="453"/>
        <v>No</v>
      </c>
      <c r="Q2070" t="str">
        <f t="shared" ca="1" si="454"/>
        <v>No</v>
      </c>
      <c r="R2070">
        <f t="shared" ca="1" si="455"/>
        <v>5</v>
      </c>
      <c r="S2070">
        <f t="shared" ca="1" si="456"/>
        <v>5</v>
      </c>
      <c r="T2070">
        <f t="shared" ca="1" si="457"/>
        <v>3</v>
      </c>
      <c r="U2070">
        <f t="shared" ca="1" si="458"/>
        <v>3</v>
      </c>
      <c r="V2070">
        <f t="shared" ca="1" si="459"/>
        <v>0</v>
      </c>
      <c r="W2070">
        <f t="shared" ca="1" si="460"/>
        <v>0</v>
      </c>
      <c r="X2070">
        <f t="shared" ca="1" si="461"/>
        <v>16</v>
      </c>
    </row>
    <row r="2071" spans="1:24" x14ac:dyDescent="0.25">
      <c r="A2071">
        <v>175120</v>
      </c>
      <c r="B2071" t="s">
        <v>7026</v>
      </c>
      <c r="C2071" t="s">
        <v>10</v>
      </c>
      <c r="D2071" t="s">
        <v>7027</v>
      </c>
      <c r="E2071" t="str">
        <f t="shared" ca="1" si="462"/>
        <v>Revere</v>
      </c>
      <c r="F2071" t="s">
        <v>24067</v>
      </c>
      <c r="G2071">
        <f t="shared" ca="1" si="449"/>
        <v>6260720189</v>
      </c>
      <c r="H2071" t="s">
        <v>7028</v>
      </c>
      <c r="I2071">
        <v>55405</v>
      </c>
      <c r="J2071" t="str">
        <f t="shared" ca="1" si="450"/>
        <v>Male</v>
      </c>
      <c r="K2071">
        <f t="shared" ca="1" si="451"/>
        <v>48</v>
      </c>
      <c r="L2071" t="str">
        <f t="shared" ca="1" si="452"/>
        <v>Adult</v>
      </c>
      <c r="M2071" t="str">
        <f t="shared" ca="1" si="453"/>
        <v>No</v>
      </c>
      <c r="N2071" t="str">
        <f t="shared" ca="1" si="453"/>
        <v>Yes</v>
      </c>
      <c r="O2071" t="str">
        <f t="shared" ca="1" si="453"/>
        <v>No</v>
      </c>
      <c r="P2071" t="str">
        <f t="shared" ca="1" si="453"/>
        <v>Yes</v>
      </c>
      <c r="Q2071" t="str">
        <f t="shared" ca="1" si="454"/>
        <v>No</v>
      </c>
      <c r="R2071">
        <f t="shared" ca="1" si="455"/>
        <v>4</v>
      </c>
      <c r="S2071">
        <f t="shared" ca="1" si="456"/>
        <v>5</v>
      </c>
      <c r="T2071">
        <f t="shared" ca="1" si="457"/>
        <v>3</v>
      </c>
      <c r="U2071">
        <f t="shared" ca="1" si="458"/>
        <v>0</v>
      </c>
      <c r="V2071">
        <f t="shared" ca="1" si="459"/>
        <v>4</v>
      </c>
      <c r="W2071">
        <f t="shared" ca="1" si="460"/>
        <v>0</v>
      </c>
      <c r="X2071">
        <f t="shared" ca="1" si="461"/>
        <v>16</v>
      </c>
    </row>
    <row r="2072" spans="1:24" x14ac:dyDescent="0.25">
      <c r="A2072">
        <v>175139</v>
      </c>
      <c r="B2072" t="s">
        <v>7029</v>
      </c>
      <c r="C2072" t="s">
        <v>10</v>
      </c>
      <c r="D2072" t="s">
        <v>7030</v>
      </c>
      <c r="E2072" t="str">
        <f t="shared" ca="1" si="462"/>
        <v>Newton</v>
      </c>
      <c r="F2072" t="s">
        <v>24067</v>
      </c>
      <c r="G2072">
        <f t="shared" ca="1" si="449"/>
        <v>8303450668</v>
      </c>
      <c r="H2072" t="s">
        <v>7032</v>
      </c>
      <c r="I2072" t="s">
        <v>7031</v>
      </c>
      <c r="J2072" t="str">
        <f t="shared" ca="1" si="450"/>
        <v>Female</v>
      </c>
      <c r="K2072">
        <f t="shared" ca="1" si="451"/>
        <v>69</v>
      </c>
      <c r="L2072" t="str">
        <f t="shared" ca="1" si="452"/>
        <v>Adult</v>
      </c>
      <c r="M2072" t="str">
        <f t="shared" ca="1" si="453"/>
        <v>No</v>
      </c>
      <c r="N2072" t="str">
        <f t="shared" ca="1" si="453"/>
        <v>Yes</v>
      </c>
      <c r="O2072" t="str">
        <f t="shared" ca="1" si="453"/>
        <v>No</v>
      </c>
      <c r="P2072" t="str">
        <f t="shared" ca="1" si="453"/>
        <v>Yes</v>
      </c>
      <c r="Q2072" t="str">
        <f t="shared" ca="1" si="454"/>
        <v>No</v>
      </c>
      <c r="R2072">
        <f t="shared" ca="1" si="455"/>
        <v>1</v>
      </c>
      <c r="S2072">
        <f t="shared" ca="1" si="456"/>
        <v>0</v>
      </c>
      <c r="T2072">
        <f t="shared" ca="1" si="457"/>
        <v>3</v>
      </c>
      <c r="U2072">
        <f t="shared" ca="1" si="458"/>
        <v>0</v>
      </c>
      <c r="V2072">
        <f t="shared" ca="1" si="459"/>
        <v>4</v>
      </c>
      <c r="W2072">
        <f t="shared" ca="1" si="460"/>
        <v>0</v>
      </c>
      <c r="X2072">
        <f t="shared" ca="1" si="461"/>
        <v>8</v>
      </c>
    </row>
    <row r="2073" spans="1:24" x14ac:dyDescent="0.25">
      <c r="A2073">
        <v>175157</v>
      </c>
      <c r="B2073" t="s">
        <v>7033</v>
      </c>
      <c r="C2073" t="s">
        <v>10</v>
      </c>
      <c r="D2073" t="s">
        <v>7034</v>
      </c>
      <c r="E2073" t="str">
        <f t="shared" ca="1" si="462"/>
        <v>Needham</v>
      </c>
      <c r="F2073" t="s">
        <v>24067</v>
      </c>
      <c r="G2073">
        <f t="shared" ca="1" si="449"/>
        <v>6839123832</v>
      </c>
      <c r="H2073" t="s">
        <v>7035</v>
      </c>
      <c r="I2073">
        <v>55731</v>
      </c>
      <c r="J2073" t="str">
        <f t="shared" ca="1" si="450"/>
        <v>Male</v>
      </c>
      <c r="K2073">
        <f t="shared" ca="1" si="451"/>
        <v>37</v>
      </c>
      <c r="L2073" t="str">
        <f t="shared" ca="1" si="452"/>
        <v>Adult</v>
      </c>
      <c r="M2073" t="str">
        <f t="shared" ca="1" si="453"/>
        <v>No</v>
      </c>
      <c r="N2073" t="str">
        <f t="shared" ca="1" si="453"/>
        <v>Yes</v>
      </c>
      <c r="O2073" t="str">
        <f t="shared" ca="1" si="453"/>
        <v>No</v>
      </c>
      <c r="P2073" t="str">
        <f t="shared" ca="1" si="453"/>
        <v>Yes</v>
      </c>
      <c r="Q2073" t="str">
        <f t="shared" ca="1" si="454"/>
        <v>Yes</v>
      </c>
      <c r="R2073">
        <f t="shared" ca="1" si="455"/>
        <v>2</v>
      </c>
      <c r="S2073">
        <f t="shared" ca="1" si="456"/>
        <v>3</v>
      </c>
      <c r="T2073">
        <f t="shared" ca="1" si="457"/>
        <v>3</v>
      </c>
      <c r="U2073">
        <f t="shared" ca="1" si="458"/>
        <v>0</v>
      </c>
      <c r="V2073">
        <f t="shared" ca="1" si="459"/>
        <v>4</v>
      </c>
      <c r="W2073">
        <f t="shared" ca="1" si="460"/>
        <v>4</v>
      </c>
      <c r="X2073">
        <f t="shared" ca="1" si="461"/>
        <v>16</v>
      </c>
    </row>
    <row r="2074" spans="1:24" x14ac:dyDescent="0.25">
      <c r="A2074">
        <v>175227</v>
      </c>
      <c r="B2074" t="s">
        <v>7036</v>
      </c>
      <c r="C2074" t="s">
        <v>10</v>
      </c>
      <c r="D2074" t="s">
        <v>7037</v>
      </c>
      <c r="E2074" t="str">
        <f t="shared" ca="1" si="462"/>
        <v>Boston</v>
      </c>
      <c r="F2074" t="s">
        <v>24067</v>
      </c>
      <c r="G2074">
        <f t="shared" ca="1" si="449"/>
        <v>7583506016</v>
      </c>
      <c r="H2074" t="s">
        <v>7039</v>
      </c>
      <c r="I2074" t="s">
        <v>7038</v>
      </c>
      <c r="J2074" t="str">
        <f t="shared" ca="1" si="450"/>
        <v>Male</v>
      </c>
      <c r="K2074">
        <f t="shared" ca="1" si="451"/>
        <v>45</v>
      </c>
      <c r="L2074" t="str">
        <f t="shared" ca="1" si="452"/>
        <v>Adult</v>
      </c>
      <c r="M2074" t="str">
        <f t="shared" ca="1" si="453"/>
        <v>No</v>
      </c>
      <c r="N2074" t="str">
        <f t="shared" ca="1" si="453"/>
        <v>No</v>
      </c>
      <c r="O2074" t="str">
        <f t="shared" ca="1" si="453"/>
        <v>Yes</v>
      </c>
      <c r="P2074" t="str">
        <f t="shared" ca="1" si="453"/>
        <v>No</v>
      </c>
      <c r="Q2074" t="str">
        <f t="shared" ca="1" si="454"/>
        <v>No</v>
      </c>
      <c r="R2074">
        <f t="shared" ca="1" si="455"/>
        <v>4</v>
      </c>
      <c r="S2074">
        <f t="shared" ca="1" si="456"/>
        <v>5</v>
      </c>
      <c r="T2074">
        <f t="shared" ca="1" si="457"/>
        <v>3</v>
      </c>
      <c r="U2074">
        <f t="shared" ca="1" si="458"/>
        <v>0</v>
      </c>
      <c r="V2074">
        <f t="shared" ca="1" si="459"/>
        <v>0</v>
      </c>
      <c r="W2074">
        <f t="shared" ca="1" si="460"/>
        <v>0</v>
      </c>
      <c r="X2074">
        <f t="shared" ca="1" si="461"/>
        <v>12</v>
      </c>
    </row>
    <row r="2075" spans="1:24" x14ac:dyDescent="0.25">
      <c r="A2075">
        <v>175236</v>
      </c>
      <c r="B2075" t="s">
        <v>7040</v>
      </c>
      <c r="C2075" t="s">
        <v>10</v>
      </c>
      <c r="D2075" t="s">
        <v>7041</v>
      </c>
      <c r="E2075" t="str">
        <f t="shared" ca="1" si="462"/>
        <v>Quincy</v>
      </c>
      <c r="F2075" t="s">
        <v>24067</v>
      </c>
      <c r="G2075">
        <f t="shared" ca="1" si="449"/>
        <v>7559344218</v>
      </c>
      <c r="H2075" t="s">
        <v>7042</v>
      </c>
      <c r="I2075">
        <v>56201</v>
      </c>
      <c r="J2075" t="str">
        <f t="shared" ca="1" si="450"/>
        <v>Female</v>
      </c>
      <c r="K2075">
        <f t="shared" ca="1" si="451"/>
        <v>26</v>
      </c>
      <c r="L2075" t="str">
        <f t="shared" ca="1" si="452"/>
        <v>Adult</v>
      </c>
      <c r="M2075" t="str">
        <f t="shared" ca="1" si="453"/>
        <v>Yes</v>
      </c>
      <c r="N2075" t="str">
        <f t="shared" ca="1" si="453"/>
        <v>No</v>
      </c>
      <c r="O2075" t="str">
        <f t="shared" ca="1" si="453"/>
        <v>No</v>
      </c>
      <c r="P2075" t="str">
        <f t="shared" ca="1" si="453"/>
        <v>No</v>
      </c>
      <c r="Q2075" t="str">
        <f t="shared" ca="1" si="454"/>
        <v>Yes</v>
      </c>
      <c r="R2075">
        <f t="shared" ca="1" si="455"/>
        <v>2</v>
      </c>
      <c r="S2075">
        <f t="shared" ca="1" si="456"/>
        <v>3</v>
      </c>
      <c r="T2075">
        <f t="shared" ca="1" si="457"/>
        <v>0</v>
      </c>
      <c r="U2075">
        <f t="shared" ca="1" si="458"/>
        <v>3</v>
      </c>
      <c r="V2075">
        <f t="shared" ca="1" si="459"/>
        <v>0</v>
      </c>
      <c r="W2075">
        <f t="shared" ca="1" si="460"/>
        <v>4</v>
      </c>
      <c r="X2075">
        <f t="shared" ca="1" si="461"/>
        <v>12</v>
      </c>
    </row>
    <row r="2076" spans="1:24" x14ac:dyDescent="0.25">
      <c r="A2076">
        <v>175263</v>
      </c>
      <c r="B2076" t="s">
        <v>7043</v>
      </c>
      <c r="C2076" t="s">
        <v>10</v>
      </c>
      <c r="D2076" t="s">
        <v>7044</v>
      </c>
      <c r="E2076" t="str">
        <f t="shared" ca="1" si="462"/>
        <v>Dedham</v>
      </c>
      <c r="F2076" t="s">
        <v>24067</v>
      </c>
      <c r="G2076">
        <f t="shared" ca="1" si="449"/>
        <v>7201159490</v>
      </c>
      <c r="H2076" t="s">
        <v>7045</v>
      </c>
      <c r="I2076">
        <v>55987</v>
      </c>
      <c r="J2076" t="str">
        <f t="shared" ca="1" si="450"/>
        <v>Male</v>
      </c>
      <c r="K2076">
        <f t="shared" ca="1" si="451"/>
        <v>39</v>
      </c>
      <c r="L2076" t="str">
        <f t="shared" ca="1" si="452"/>
        <v>Adult</v>
      </c>
      <c r="M2076" t="str">
        <f t="shared" ca="1" si="453"/>
        <v>Yes</v>
      </c>
      <c r="N2076" t="str">
        <f t="shared" ca="1" si="453"/>
        <v>Yes</v>
      </c>
      <c r="O2076" t="str">
        <f t="shared" ca="1" si="453"/>
        <v>No</v>
      </c>
      <c r="P2076" t="str">
        <f t="shared" ca="1" si="453"/>
        <v>No</v>
      </c>
      <c r="Q2076" t="str">
        <f t="shared" ca="1" si="454"/>
        <v>No</v>
      </c>
      <c r="R2076">
        <f t="shared" ca="1" si="455"/>
        <v>2</v>
      </c>
      <c r="S2076">
        <f t="shared" ca="1" si="456"/>
        <v>3</v>
      </c>
      <c r="T2076">
        <f t="shared" ca="1" si="457"/>
        <v>3</v>
      </c>
      <c r="U2076">
        <f t="shared" ca="1" si="458"/>
        <v>3</v>
      </c>
      <c r="V2076">
        <f t="shared" ca="1" si="459"/>
        <v>0</v>
      </c>
      <c r="W2076">
        <f t="shared" ca="1" si="460"/>
        <v>0</v>
      </c>
      <c r="X2076">
        <f t="shared" ca="1" si="461"/>
        <v>11</v>
      </c>
    </row>
    <row r="2077" spans="1:24" x14ac:dyDescent="0.25">
      <c r="A2077">
        <v>175272</v>
      </c>
      <c r="B2077" t="s">
        <v>7046</v>
      </c>
      <c r="C2077" t="s">
        <v>10</v>
      </c>
      <c r="D2077" t="s">
        <v>7047</v>
      </c>
      <c r="E2077" t="str">
        <f t="shared" ca="1" si="462"/>
        <v>Canton</v>
      </c>
      <c r="F2077" t="s">
        <v>24067</v>
      </c>
      <c r="G2077">
        <f t="shared" ca="1" si="449"/>
        <v>5816995792</v>
      </c>
      <c r="H2077" t="s">
        <v>7049</v>
      </c>
      <c r="I2077" t="s">
        <v>7048</v>
      </c>
      <c r="J2077" t="str">
        <f t="shared" ca="1" si="450"/>
        <v>Female</v>
      </c>
      <c r="K2077">
        <f t="shared" ca="1" si="451"/>
        <v>49</v>
      </c>
      <c r="L2077" t="str">
        <f t="shared" ca="1" si="452"/>
        <v>Adult</v>
      </c>
      <c r="M2077" t="str">
        <f t="shared" ca="1" si="453"/>
        <v>Yes</v>
      </c>
      <c r="N2077" t="str">
        <f t="shared" ca="1" si="453"/>
        <v>Yes</v>
      </c>
      <c r="O2077" t="str">
        <f t="shared" ca="1" si="453"/>
        <v>Yes</v>
      </c>
      <c r="P2077" t="str">
        <f t="shared" ca="1" si="453"/>
        <v>No</v>
      </c>
      <c r="Q2077" t="str">
        <f t="shared" ca="1" si="454"/>
        <v>Yes</v>
      </c>
      <c r="R2077">
        <f t="shared" ca="1" si="455"/>
        <v>1</v>
      </c>
      <c r="S2077">
        <f t="shared" ca="1" si="456"/>
        <v>0</v>
      </c>
      <c r="T2077">
        <f t="shared" ca="1" si="457"/>
        <v>5</v>
      </c>
      <c r="U2077">
        <f t="shared" ca="1" si="458"/>
        <v>3</v>
      </c>
      <c r="V2077">
        <f t="shared" ca="1" si="459"/>
        <v>0</v>
      </c>
      <c r="W2077">
        <f t="shared" ca="1" si="460"/>
        <v>4</v>
      </c>
      <c r="X2077">
        <f t="shared" ca="1" si="461"/>
        <v>13</v>
      </c>
    </row>
    <row r="2078" spans="1:24" x14ac:dyDescent="0.25">
      <c r="A2078">
        <v>175281</v>
      </c>
      <c r="B2078" t="s">
        <v>7050</v>
      </c>
      <c r="C2078" t="s">
        <v>10</v>
      </c>
      <c r="D2078" t="s">
        <v>7051</v>
      </c>
      <c r="E2078" t="str">
        <f t="shared" ca="1" si="462"/>
        <v>Canton</v>
      </c>
      <c r="F2078" t="s">
        <v>24067</v>
      </c>
      <c r="G2078">
        <f t="shared" ca="1" si="449"/>
        <v>9385054110</v>
      </c>
      <c r="H2078" t="s">
        <v>7053</v>
      </c>
      <c r="I2078" t="s">
        <v>7052</v>
      </c>
      <c r="J2078" t="str">
        <f t="shared" ca="1" si="450"/>
        <v>Male</v>
      </c>
      <c r="K2078">
        <f t="shared" ca="1" si="451"/>
        <v>17</v>
      </c>
      <c r="L2078" t="str">
        <f t="shared" ca="1" si="452"/>
        <v>Adoloscent</v>
      </c>
      <c r="M2078" t="str">
        <f t="shared" ca="1" si="453"/>
        <v>Yes</v>
      </c>
      <c r="N2078" t="str">
        <f t="shared" ca="1" si="453"/>
        <v>No</v>
      </c>
      <c r="O2078" t="str">
        <f t="shared" ca="1" si="453"/>
        <v>Yes</v>
      </c>
      <c r="P2078" t="str">
        <f t="shared" ca="1" si="453"/>
        <v>No</v>
      </c>
      <c r="Q2078" t="str">
        <f t="shared" ca="1" si="454"/>
        <v>Yes</v>
      </c>
      <c r="R2078">
        <f t="shared" ca="1" si="455"/>
        <v>4</v>
      </c>
      <c r="S2078">
        <f t="shared" ca="1" si="456"/>
        <v>5</v>
      </c>
      <c r="T2078">
        <f t="shared" ca="1" si="457"/>
        <v>3</v>
      </c>
      <c r="U2078">
        <f t="shared" ca="1" si="458"/>
        <v>3</v>
      </c>
      <c r="V2078">
        <f t="shared" ca="1" si="459"/>
        <v>0</v>
      </c>
      <c r="W2078">
        <f t="shared" ca="1" si="460"/>
        <v>4</v>
      </c>
      <c r="X2078">
        <f t="shared" ca="1" si="461"/>
        <v>19</v>
      </c>
    </row>
    <row r="2079" spans="1:24" x14ac:dyDescent="0.25">
      <c r="A2079">
        <v>175315</v>
      </c>
      <c r="B2079" t="s">
        <v>7054</v>
      </c>
      <c r="C2079" t="s">
        <v>10</v>
      </c>
      <c r="D2079" t="s">
        <v>7055</v>
      </c>
      <c r="E2079" t="str">
        <f t="shared" ca="1" si="462"/>
        <v>Quincy</v>
      </c>
      <c r="F2079" t="s">
        <v>24067</v>
      </c>
      <c r="G2079">
        <f t="shared" ca="1" si="449"/>
        <v>3197279240</v>
      </c>
      <c r="H2079" t="s">
        <v>7056</v>
      </c>
      <c r="I2079">
        <v>55110</v>
      </c>
      <c r="J2079" t="str">
        <f t="shared" ca="1" si="450"/>
        <v>Female</v>
      </c>
      <c r="K2079">
        <f t="shared" ca="1" si="451"/>
        <v>31</v>
      </c>
      <c r="L2079" t="str">
        <f t="shared" ca="1" si="452"/>
        <v>Adult</v>
      </c>
      <c r="M2079" t="str">
        <f t="shared" ca="1" si="453"/>
        <v>Yes</v>
      </c>
      <c r="N2079" t="str">
        <f t="shared" ca="1" si="453"/>
        <v>Yes</v>
      </c>
      <c r="O2079" t="str">
        <f t="shared" ca="1" si="453"/>
        <v>Yes</v>
      </c>
      <c r="P2079" t="str">
        <f t="shared" ca="1" si="453"/>
        <v>Yes</v>
      </c>
      <c r="Q2079" t="str">
        <f t="shared" ca="1" si="454"/>
        <v>No</v>
      </c>
      <c r="R2079">
        <f t="shared" ca="1" si="455"/>
        <v>1</v>
      </c>
      <c r="S2079">
        <f t="shared" ca="1" si="456"/>
        <v>0</v>
      </c>
      <c r="T2079">
        <f t="shared" ca="1" si="457"/>
        <v>5</v>
      </c>
      <c r="U2079">
        <f t="shared" ca="1" si="458"/>
        <v>3</v>
      </c>
      <c r="V2079">
        <f t="shared" ca="1" si="459"/>
        <v>4</v>
      </c>
      <c r="W2079">
        <f t="shared" ca="1" si="460"/>
        <v>0</v>
      </c>
      <c r="X2079">
        <f t="shared" ca="1" si="461"/>
        <v>13</v>
      </c>
    </row>
    <row r="2080" spans="1:24" x14ac:dyDescent="0.25">
      <c r="A2080">
        <v>175342</v>
      </c>
      <c r="B2080" t="s">
        <v>7057</v>
      </c>
      <c r="C2080" t="s">
        <v>10</v>
      </c>
      <c r="D2080" t="s">
        <v>7058</v>
      </c>
      <c r="E2080" t="str">
        <f t="shared" ca="1" si="462"/>
        <v>Dedham</v>
      </c>
      <c r="F2080" t="s">
        <v>24067</v>
      </c>
      <c r="G2080">
        <f t="shared" ca="1" si="449"/>
        <v>7027102388</v>
      </c>
      <c r="H2080" t="s">
        <v>7060</v>
      </c>
      <c r="I2080" t="s">
        <v>7059</v>
      </c>
      <c r="J2080" t="str">
        <f t="shared" ca="1" si="450"/>
        <v>Female</v>
      </c>
      <c r="K2080">
        <f t="shared" ca="1" si="451"/>
        <v>31</v>
      </c>
      <c r="L2080" t="str">
        <f t="shared" ca="1" si="452"/>
        <v>Adult</v>
      </c>
      <c r="M2080" t="str">
        <f t="shared" ca="1" si="453"/>
        <v>Yes</v>
      </c>
      <c r="N2080" t="str">
        <f t="shared" ca="1" si="453"/>
        <v>Yes</v>
      </c>
      <c r="O2080" t="str">
        <f t="shared" ca="1" si="453"/>
        <v>No</v>
      </c>
      <c r="P2080" t="str">
        <f t="shared" ca="1" si="453"/>
        <v>No</v>
      </c>
      <c r="Q2080" t="str">
        <f t="shared" ca="1" si="454"/>
        <v>Yes</v>
      </c>
      <c r="R2080">
        <f t="shared" ca="1" si="455"/>
        <v>5</v>
      </c>
      <c r="S2080">
        <f t="shared" ca="1" si="456"/>
        <v>5</v>
      </c>
      <c r="T2080">
        <f t="shared" ca="1" si="457"/>
        <v>3</v>
      </c>
      <c r="U2080">
        <f t="shared" ca="1" si="458"/>
        <v>3</v>
      </c>
      <c r="V2080">
        <f t="shared" ca="1" si="459"/>
        <v>0</v>
      </c>
      <c r="W2080">
        <f t="shared" ca="1" si="460"/>
        <v>4</v>
      </c>
      <c r="X2080">
        <f t="shared" ca="1" si="461"/>
        <v>20</v>
      </c>
    </row>
    <row r="2081" spans="1:24" x14ac:dyDescent="0.25">
      <c r="A2081">
        <v>175421</v>
      </c>
      <c r="B2081" t="s">
        <v>7061</v>
      </c>
      <c r="C2081" t="s">
        <v>10</v>
      </c>
      <c r="D2081" t="s">
        <v>7062</v>
      </c>
      <c r="E2081" t="str">
        <f t="shared" ca="1" si="462"/>
        <v>Boston</v>
      </c>
      <c r="F2081" t="s">
        <v>24067</v>
      </c>
      <c r="G2081">
        <f t="shared" ca="1" si="449"/>
        <v>2059775843</v>
      </c>
      <c r="H2081" t="s">
        <v>7063</v>
      </c>
      <c r="I2081">
        <v>39202</v>
      </c>
      <c r="J2081" t="str">
        <f t="shared" ca="1" si="450"/>
        <v>Female</v>
      </c>
      <c r="K2081">
        <f t="shared" ca="1" si="451"/>
        <v>16</v>
      </c>
      <c r="L2081" t="str">
        <f t="shared" ca="1" si="452"/>
        <v>Adoloscent</v>
      </c>
      <c r="M2081" t="str">
        <f t="shared" ca="1" si="453"/>
        <v>No</v>
      </c>
      <c r="N2081" t="str">
        <f t="shared" ca="1" si="453"/>
        <v>Yes</v>
      </c>
      <c r="O2081" t="str">
        <f t="shared" ca="1" si="453"/>
        <v>Yes</v>
      </c>
      <c r="P2081" t="str">
        <f t="shared" ca="1" si="453"/>
        <v>Yes</v>
      </c>
      <c r="Q2081" t="str">
        <f t="shared" ca="1" si="454"/>
        <v>Yes</v>
      </c>
      <c r="R2081">
        <f t="shared" ca="1" si="455"/>
        <v>2</v>
      </c>
      <c r="S2081">
        <f t="shared" ca="1" si="456"/>
        <v>3</v>
      </c>
      <c r="T2081">
        <f t="shared" ca="1" si="457"/>
        <v>5</v>
      </c>
      <c r="U2081">
        <f t="shared" ca="1" si="458"/>
        <v>0</v>
      </c>
      <c r="V2081">
        <f t="shared" ca="1" si="459"/>
        <v>4</v>
      </c>
      <c r="W2081">
        <f t="shared" ca="1" si="460"/>
        <v>4</v>
      </c>
      <c r="X2081">
        <f t="shared" ca="1" si="461"/>
        <v>18</v>
      </c>
    </row>
    <row r="2082" spans="1:24" x14ac:dyDescent="0.25">
      <c r="A2082">
        <v>175430</v>
      </c>
      <c r="B2082" t="s">
        <v>7064</v>
      </c>
      <c r="C2082" t="s">
        <v>10</v>
      </c>
      <c r="D2082" t="s">
        <v>7065</v>
      </c>
      <c r="E2082" t="str">
        <f t="shared" ca="1" si="462"/>
        <v>Somerville</v>
      </c>
      <c r="F2082" t="s">
        <v>24067</v>
      </c>
      <c r="G2082">
        <f t="shared" ca="1" si="449"/>
        <v>9868735185</v>
      </c>
      <c r="H2082" t="s">
        <v>7067</v>
      </c>
      <c r="I2082" t="s">
        <v>7066</v>
      </c>
      <c r="J2082" t="str">
        <f t="shared" ca="1" si="450"/>
        <v>Male</v>
      </c>
      <c r="K2082">
        <f t="shared" ca="1" si="451"/>
        <v>40</v>
      </c>
      <c r="L2082" t="str">
        <f t="shared" ca="1" si="452"/>
        <v>Adult</v>
      </c>
      <c r="M2082" t="str">
        <f t="shared" ca="1" si="453"/>
        <v>Yes</v>
      </c>
      <c r="N2082" t="str">
        <f t="shared" ca="1" si="453"/>
        <v>Yes</v>
      </c>
      <c r="O2082" t="str">
        <f t="shared" ca="1" si="453"/>
        <v>No</v>
      </c>
      <c r="P2082" t="str">
        <f t="shared" ca="1" si="453"/>
        <v>No</v>
      </c>
      <c r="Q2082" t="str">
        <f t="shared" ca="1" si="454"/>
        <v>No</v>
      </c>
      <c r="R2082">
        <f t="shared" ca="1" si="455"/>
        <v>4</v>
      </c>
      <c r="S2082">
        <f t="shared" ca="1" si="456"/>
        <v>5</v>
      </c>
      <c r="T2082">
        <f t="shared" ca="1" si="457"/>
        <v>3</v>
      </c>
      <c r="U2082">
        <f t="shared" ca="1" si="458"/>
        <v>3</v>
      </c>
      <c r="V2082">
        <f t="shared" ca="1" si="459"/>
        <v>0</v>
      </c>
      <c r="W2082">
        <f t="shared" ca="1" si="460"/>
        <v>0</v>
      </c>
      <c r="X2082">
        <f t="shared" ca="1" si="461"/>
        <v>15</v>
      </c>
    </row>
    <row r="2083" spans="1:24" x14ac:dyDescent="0.25">
      <c r="A2083">
        <v>175494</v>
      </c>
      <c r="B2083" t="s">
        <v>7068</v>
      </c>
      <c r="C2083" t="s">
        <v>10</v>
      </c>
      <c r="D2083" t="s">
        <v>7069</v>
      </c>
      <c r="E2083" t="str">
        <f t="shared" ca="1" si="462"/>
        <v>Cambridge</v>
      </c>
      <c r="F2083" t="s">
        <v>24067</v>
      </c>
      <c r="G2083">
        <f t="shared" ca="1" si="449"/>
        <v>3527678625</v>
      </c>
      <c r="H2083" t="s">
        <v>7070</v>
      </c>
      <c r="I2083">
        <v>39501</v>
      </c>
      <c r="J2083" t="str">
        <f t="shared" ca="1" si="450"/>
        <v>Female</v>
      </c>
      <c r="K2083">
        <f t="shared" ca="1" si="451"/>
        <v>32</v>
      </c>
      <c r="L2083" t="str">
        <f t="shared" ca="1" si="452"/>
        <v>Adult</v>
      </c>
      <c r="M2083" t="str">
        <f t="shared" ca="1" si="453"/>
        <v>Yes</v>
      </c>
      <c r="N2083" t="str">
        <f t="shared" ca="1" si="453"/>
        <v>No</v>
      </c>
      <c r="O2083" t="str">
        <f t="shared" ca="1" si="453"/>
        <v>No</v>
      </c>
      <c r="P2083" t="str">
        <f t="shared" ca="1" si="453"/>
        <v>No</v>
      </c>
      <c r="Q2083" t="str">
        <f t="shared" ca="1" si="454"/>
        <v>No</v>
      </c>
      <c r="R2083">
        <f t="shared" ca="1" si="455"/>
        <v>4</v>
      </c>
      <c r="S2083">
        <f t="shared" ca="1" si="456"/>
        <v>5</v>
      </c>
      <c r="T2083">
        <f t="shared" ca="1" si="457"/>
        <v>0</v>
      </c>
      <c r="U2083">
        <f t="shared" ca="1" si="458"/>
        <v>3</v>
      </c>
      <c r="V2083">
        <f t="shared" ca="1" si="459"/>
        <v>0</v>
      </c>
      <c r="W2083">
        <f t="shared" ca="1" si="460"/>
        <v>0</v>
      </c>
      <c r="X2083">
        <f t="shared" ca="1" si="461"/>
        <v>12</v>
      </c>
    </row>
    <row r="2084" spans="1:24" x14ac:dyDescent="0.25">
      <c r="A2084">
        <v>175519</v>
      </c>
      <c r="B2084" t="s">
        <v>7071</v>
      </c>
      <c r="C2084" t="s">
        <v>10</v>
      </c>
      <c r="D2084" t="s">
        <v>7072</v>
      </c>
      <c r="E2084" t="str">
        <f t="shared" ca="1" si="462"/>
        <v>Newton</v>
      </c>
      <c r="F2084" t="s">
        <v>24067</v>
      </c>
      <c r="G2084">
        <f t="shared" ca="1" si="449"/>
        <v>8301737935</v>
      </c>
      <c r="H2084" t="s">
        <v>7073</v>
      </c>
      <c r="I2084">
        <v>38614</v>
      </c>
      <c r="J2084" t="str">
        <f t="shared" ca="1" si="450"/>
        <v>Female</v>
      </c>
      <c r="K2084">
        <f t="shared" ca="1" si="451"/>
        <v>63</v>
      </c>
      <c r="L2084" t="str">
        <f t="shared" ca="1" si="452"/>
        <v>Adult</v>
      </c>
      <c r="M2084" t="str">
        <f t="shared" ca="1" si="453"/>
        <v>Yes</v>
      </c>
      <c r="N2084" t="str">
        <f t="shared" ca="1" si="453"/>
        <v>No</v>
      </c>
      <c r="O2084" t="str">
        <f t="shared" ca="1" si="453"/>
        <v>Yes</v>
      </c>
      <c r="P2084" t="str">
        <f t="shared" ca="1" si="453"/>
        <v>Yes</v>
      </c>
      <c r="Q2084" t="str">
        <f t="shared" ca="1" si="454"/>
        <v>Yes</v>
      </c>
      <c r="R2084">
        <f t="shared" ca="1" si="455"/>
        <v>5</v>
      </c>
      <c r="S2084">
        <f t="shared" ca="1" si="456"/>
        <v>5</v>
      </c>
      <c r="T2084">
        <f t="shared" ca="1" si="457"/>
        <v>3</v>
      </c>
      <c r="U2084">
        <f t="shared" ca="1" si="458"/>
        <v>3</v>
      </c>
      <c r="V2084">
        <f t="shared" ca="1" si="459"/>
        <v>4</v>
      </c>
      <c r="W2084">
        <f t="shared" ca="1" si="460"/>
        <v>4</v>
      </c>
      <c r="X2084">
        <f t="shared" ca="1" si="461"/>
        <v>24</v>
      </c>
    </row>
    <row r="2085" spans="1:24" x14ac:dyDescent="0.25">
      <c r="A2085">
        <v>175528</v>
      </c>
      <c r="B2085" t="s">
        <v>7074</v>
      </c>
      <c r="C2085" t="s">
        <v>10</v>
      </c>
      <c r="D2085" t="s">
        <v>7075</v>
      </c>
      <c r="E2085" t="str">
        <f t="shared" ca="1" si="462"/>
        <v>Everett</v>
      </c>
      <c r="F2085" t="s">
        <v>24067</v>
      </c>
      <c r="G2085">
        <f t="shared" ca="1" si="449"/>
        <v>3159734579</v>
      </c>
      <c r="H2085" t="s">
        <v>7076</v>
      </c>
      <c r="I2085">
        <v>39232</v>
      </c>
      <c r="J2085" t="str">
        <f t="shared" ca="1" si="450"/>
        <v>Female</v>
      </c>
      <c r="K2085">
        <f t="shared" ca="1" si="451"/>
        <v>41</v>
      </c>
      <c r="L2085" t="str">
        <f t="shared" ca="1" si="452"/>
        <v>Adult</v>
      </c>
      <c r="M2085" t="str">
        <f t="shared" ca="1" si="453"/>
        <v>No</v>
      </c>
      <c r="N2085" t="str">
        <f t="shared" ca="1" si="453"/>
        <v>Yes</v>
      </c>
      <c r="O2085" t="str">
        <f t="shared" ca="1" si="453"/>
        <v>No</v>
      </c>
      <c r="P2085" t="str">
        <f t="shared" ca="1" si="453"/>
        <v>Yes</v>
      </c>
      <c r="Q2085" t="str">
        <f t="shared" ca="1" si="454"/>
        <v>No</v>
      </c>
      <c r="R2085">
        <f t="shared" ca="1" si="455"/>
        <v>5</v>
      </c>
      <c r="S2085">
        <f t="shared" ca="1" si="456"/>
        <v>5</v>
      </c>
      <c r="T2085">
        <f t="shared" ca="1" si="457"/>
        <v>3</v>
      </c>
      <c r="U2085">
        <f t="shared" ca="1" si="458"/>
        <v>0</v>
      </c>
      <c r="V2085">
        <f t="shared" ca="1" si="459"/>
        <v>4</v>
      </c>
      <c r="W2085">
        <f t="shared" ca="1" si="460"/>
        <v>0</v>
      </c>
      <c r="X2085">
        <f t="shared" ca="1" si="461"/>
        <v>17</v>
      </c>
    </row>
    <row r="2086" spans="1:24" x14ac:dyDescent="0.25">
      <c r="A2086">
        <v>175573</v>
      </c>
      <c r="B2086" t="s">
        <v>7077</v>
      </c>
      <c r="C2086" t="s">
        <v>10</v>
      </c>
      <c r="D2086" t="s">
        <v>7078</v>
      </c>
      <c r="E2086" t="str">
        <f t="shared" ca="1" si="462"/>
        <v>Revere</v>
      </c>
      <c r="F2086" t="s">
        <v>24067</v>
      </c>
      <c r="G2086">
        <f t="shared" ca="1" si="449"/>
        <v>5747650679</v>
      </c>
      <c r="H2086" t="s">
        <v>7079</v>
      </c>
      <c r="I2086">
        <v>39191</v>
      </c>
      <c r="J2086" t="str">
        <f t="shared" ca="1" si="450"/>
        <v>Female</v>
      </c>
      <c r="K2086">
        <f t="shared" ca="1" si="451"/>
        <v>55</v>
      </c>
      <c r="L2086" t="str">
        <f t="shared" ca="1" si="452"/>
        <v>Adult</v>
      </c>
      <c r="M2086" t="str">
        <f t="shared" ca="1" si="453"/>
        <v>No</v>
      </c>
      <c r="N2086" t="str">
        <f t="shared" ca="1" si="453"/>
        <v>Yes</v>
      </c>
      <c r="O2086" t="str">
        <f t="shared" ca="1" si="453"/>
        <v>Yes</v>
      </c>
      <c r="P2086" t="str">
        <f t="shared" ca="1" si="453"/>
        <v>No</v>
      </c>
      <c r="Q2086" t="str">
        <f t="shared" ca="1" si="454"/>
        <v>No</v>
      </c>
      <c r="R2086">
        <f t="shared" ca="1" si="455"/>
        <v>4</v>
      </c>
      <c r="S2086">
        <f t="shared" ca="1" si="456"/>
        <v>5</v>
      </c>
      <c r="T2086">
        <f t="shared" ca="1" si="457"/>
        <v>5</v>
      </c>
      <c r="U2086">
        <f t="shared" ca="1" si="458"/>
        <v>0</v>
      </c>
      <c r="V2086">
        <f t="shared" ca="1" si="459"/>
        <v>0</v>
      </c>
      <c r="W2086">
        <f t="shared" ca="1" si="460"/>
        <v>0</v>
      </c>
      <c r="X2086">
        <f t="shared" ca="1" si="461"/>
        <v>14</v>
      </c>
    </row>
    <row r="2087" spans="1:24" x14ac:dyDescent="0.25">
      <c r="A2087">
        <v>175591</v>
      </c>
      <c r="B2087" t="s">
        <v>7080</v>
      </c>
      <c r="C2087" t="s">
        <v>10</v>
      </c>
      <c r="D2087" t="s">
        <v>7081</v>
      </c>
      <c r="E2087" t="str">
        <f t="shared" ca="1" si="462"/>
        <v>Dedham</v>
      </c>
      <c r="F2087" t="s">
        <v>24067</v>
      </c>
      <c r="G2087">
        <f t="shared" ca="1" si="449"/>
        <v>6490546509</v>
      </c>
      <c r="H2087" t="s">
        <v>7083</v>
      </c>
      <c r="I2087" t="s">
        <v>7082</v>
      </c>
      <c r="J2087" t="str">
        <f t="shared" ca="1" si="450"/>
        <v>Female</v>
      </c>
      <c r="K2087">
        <f t="shared" ca="1" si="451"/>
        <v>39</v>
      </c>
      <c r="L2087" t="str">
        <f t="shared" ca="1" si="452"/>
        <v>Adult</v>
      </c>
      <c r="M2087" t="str">
        <f t="shared" ca="1" si="453"/>
        <v>Yes</v>
      </c>
      <c r="N2087" t="str">
        <f t="shared" ca="1" si="453"/>
        <v>Yes</v>
      </c>
      <c r="O2087" t="str">
        <f t="shared" ca="1" si="453"/>
        <v>Yes</v>
      </c>
      <c r="P2087" t="str">
        <f t="shared" ca="1" si="453"/>
        <v>Yes</v>
      </c>
      <c r="Q2087" t="str">
        <f t="shared" ca="1" si="454"/>
        <v>No</v>
      </c>
      <c r="R2087">
        <f t="shared" ca="1" si="455"/>
        <v>1</v>
      </c>
      <c r="S2087">
        <f t="shared" ca="1" si="456"/>
        <v>0</v>
      </c>
      <c r="T2087">
        <f t="shared" ca="1" si="457"/>
        <v>5</v>
      </c>
      <c r="U2087">
        <f t="shared" ca="1" si="458"/>
        <v>3</v>
      </c>
      <c r="V2087">
        <f t="shared" ca="1" si="459"/>
        <v>4</v>
      </c>
      <c r="W2087">
        <f t="shared" ca="1" si="460"/>
        <v>0</v>
      </c>
      <c r="X2087">
        <f t="shared" ca="1" si="461"/>
        <v>13</v>
      </c>
    </row>
    <row r="2088" spans="1:24" x14ac:dyDescent="0.25">
      <c r="A2088">
        <v>175607</v>
      </c>
      <c r="B2088" t="s">
        <v>7084</v>
      </c>
      <c r="C2088" t="s">
        <v>10</v>
      </c>
      <c r="D2088" t="s">
        <v>7085</v>
      </c>
      <c r="E2088" t="str">
        <f t="shared" ca="1" si="462"/>
        <v>Needham</v>
      </c>
      <c r="F2088" t="s">
        <v>24067</v>
      </c>
      <c r="G2088">
        <f t="shared" ca="1" si="449"/>
        <v>3998694113</v>
      </c>
      <c r="H2088" t="s">
        <v>7086</v>
      </c>
      <c r="I2088">
        <v>38701</v>
      </c>
      <c r="J2088" t="str">
        <f t="shared" ca="1" si="450"/>
        <v>Male</v>
      </c>
      <c r="K2088">
        <f t="shared" ca="1" si="451"/>
        <v>58</v>
      </c>
      <c r="L2088" t="str">
        <f t="shared" ca="1" si="452"/>
        <v>Adult</v>
      </c>
      <c r="M2088" t="str">
        <f t="shared" ca="1" si="453"/>
        <v>Yes</v>
      </c>
      <c r="N2088" t="str">
        <f t="shared" ca="1" si="453"/>
        <v>No</v>
      </c>
      <c r="O2088" t="str">
        <f t="shared" ca="1" si="453"/>
        <v>Yes</v>
      </c>
      <c r="P2088" t="str">
        <f t="shared" ca="1" si="453"/>
        <v>Yes</v>
      </c>
      <c r="Q2088" t="str">
        <f t="shared" ca="1" si="454"/>
        <v>Yes</v>
      </c>
      <c r="R2088">
        <f t="shared" ca="1" si="455"/>
        <v>3</v>
      </c>
      <c r="S2088">
        <f t="shared" ca="1" si="456"/>
        <v>3</v>
      </c>
      <c r="T2088">
        <f t="shared" ca="1" si="457"/>
        <v>3</v>
      </c>
      <c r="U2088">
        <f t="shared" ca="1" si="458"/>
        <v>3</v>
      </c>
      <c r="V2088">
        <f t="shared" ca="1" si="459"/>
        <v>4</v>
      </c>
      <c r="W2088">
        <f t="shared" ca="1" si="460"/>
        <v>4</v>
      </c>
      <c r="X2088">
        <f t="shared" ca="1" si="461"/>
        <v>20</v>
      </c>
    </row>
    <row r="2089" spans="1:24" x14ac:dyDescent="0.25">
      <c r="A2089">
        <v>175616</v>
      </c>
      <c r="B2089" t="s">
        <v>7087</v>
      </c>
      <c r="C2089" t="s">
        <v>10</v>
      </c>
      <c r="D2089" t="s">
        <v>7088</v>
      </c>
      <c r="E2089" t="str">
        <f t="shared" ca="1" si="462"/>
        <v>Revere</v>
      </c>
      <c r="F2089" t="s">
        <v>24067</v>
      </c>
      <c r="G2089">
        <f t="shared" ca="1" si="449"/>
        <v>6924869545</v>
      </c>
      <c r="H2089" t="s">
        <v>7089</v>
      </c>
      <c r="I2089">
        <v>38733</v>
      </c>
      <c r="J2089" t="str">
        <f t="shared" ca="1" si="450"/>
        <v>Female</v>
      </c>
      <c r="K2089">
        <f t="shared" ca="1" si="451"/>
        <v>62</v>
      </c>
      <c r="L2089" t="str">
        <f t="shared" ca="1" si="452"/>
        <v>Adult</v>
      </c>
      <c r="M2089" t="str">
        <f t="shared" ca="1" si="453"/>
        <v>Yes</v>
      </c>
      <c r="N2089" t="str">
        <f t="shared" ca="1" si="453"/>
        <v>Yes</v>
      </c>
      <c r="O2089" t="str">
        <f t="shared" ca="1" si="453"/>
        <v>No</v>
      </c>
      <c r="P2089" t="str">
        <f t="shared" ca="1" si="453"/>
        <v>No</v>
      </c>
      <c r="Q2089" t="str">
        <f t="shared" ca="1" si="454"/>
        <v>No</v>
      </c>
      <c r="R2089">
        <f t="shared" ca="1" si="455"/>
        <v>5</v>
      </c>
      <c r="S2089">
        <f t="shared" ca="1" si="456"/>
        <v>5</v>
      </c>
      <c r="T2089">
        <f t="shared" ca="1" si="457"/>
        <v>3</v>
      </c>
      <c r="U2089">
        <f t="shared" ca="1" si="458"/>
        <v>3</v>
      </c>
      <c r="V2089">
        <f t="shared" ca="1" si="459"/>
        <v>0</v>
      </c>
      <c r="W2089">
        <f t="shared" ca="1" si="460"/>
        <v>0</v>
      </c>
      <c r="X2089">
        <f t="shared" ca="1" si="461"/>
        <v>16</v>
      </c>
    </row>
    <row r="2090" spans="1:24" x14ac:dyDescent="0.25">
      <c r="A2090">
        <v>175643</v>
      </c>
      <c r="B2090" t="s">
        <v>7090</v>
      </c>
      <c r="C2090" t="s">
        <v>10</v>
      </c>
      <c r="D2090" t="s">
        <v>7091</v>
      </c>
      <c r="E2090" t="str">
        <f t="shared" ca="1" si="462"/>
        <v>Boston</v>
      </c>
      <c r="F2090" t="s">
        <v>24067</v>
      </c>
      <c r="G2090">
        <f t="shared" ca="1" si="449"/>
        <v>5776719687</v>
      </c>
      <c r="H2090" t="s">
        <v>7093</v>
      </c>
      <c r="I2090" t="s">
        <v>7092</v>
      </c>
      <c r="J2090" t="str">
        <f t="shared" ca="1" si="450"/>
        <v>Female</v>
      </c>
      <c r="K2090">
        <f t="shared" ca="1" si="451"/>
        <v>50</v>
      </c>
      <c r="L2090" t="str">
        <f t="shared" ca="1" si="452"/>
        <v>Adult</v>
      </c>
      <c r="M2090" t="str">
        <f t="shared" ca="1" si="453"/>
        <v>Yes</v>
      </c>
      <c r="N2090" t="str">
        <f t="shared" ca="1" si="453"/>
        <v>No</v>
      </c>
      <c r="O2090" t="str">
        <f t="shared" ca="1" si="453"/>
        <v>No</v>
      </c>
      <c r="P2090" t="str">
        <f t="shared" ca="1" si="453"/>
        <v>No</v>
      </c>
      <c r="Q2090" t="str">
        <f t="shared" ca="1" si="454"/>
        <v>Yes</v>
      </c>
      <c r="R2090">
        <f t="shared" ca="1" si="455"/>
        <v>3</v>
      </c>
      <c r="S2090">
        <f t="shared" ca="1" si="456"/>
        <v>3</v>
      </c>
      <c r="T2090">
        <f t="shared" ca="1" si="457"/>
        <v>0</v>
      </c>
      <c r="U2090">
        <f t="shared" ca="1" si="458"/>
        <v>3</v>
      </c>
      <c r="V2090">
        <f t="shared" ca="1" si="459"/>
        <v>0</v>
      </c>
      <c r="W2090">
        <f t="shared" ca="1" si="460"/>
        <v>4</v>
      </c>
      <c r="X2090">
        <f t="shared" ca="1" si="461"/>
        <v>13</v>
      </c>
    </row>
    <row r="2091" spans="1:24" x14ac:dyDescent="0.25">
      <c r="A2091">
        <v>175652</v>
      </c>
      <c r="B2091" t="s">
        <v>7094</v>
      </c>
      <c r="C2091" t="s">
        <v>10</v>
      </c>
      <c r="D2091" t="s">
        <v>7095</v>
      </c>
      <c r="E2091" t="str">
        <f t="shared" ca="1" si="462"/>
        <v>Watertown</v>
      </c>
      <c r="F2091" t="s">
        <v>24067</v>
      </c>
      <c r="G2091">
        <f t="shared" ca="1" si="449"/>
        <v>1604607262</v>
      </c>
      <c r="H2091" t="s">
        <v>7097</v>
      </c>
      <c r="I2091" t="s">
        <v>7096</v>
      </c>
      <c r="J2091" t="str">
        <f t="shared" ca="1" si="450"/>
        <v>Female</v>
      </c>
      <c r="K2091">
        <f t="shared" ca="1" si="451"/>
        <v>40</v>
      </c>
      <c r="L2091" t="str">
        <f t="shared" ca="1" si="452"/>
        <v>Adult</v>
      </c>
      <c r="M2091" t="str">
        <f t="shared" ca="1" si="453"/>
        <v>Yes</v>
      </c>
      <c r="N2091" t="str">
        <f t="shared" ca="1" si="453"/>
        <v>No</v>
      </c>
      <c r="O2091" t="str">
        <f t="shared" ca="1" si="453"/>
        <v>Yes</v>
      </c>
      <c r="P2091" t="str">
        <f t="shared" ca="1" si="453"/>
        <v>Yes</v>
      </c>
      <c r="Q2091" t="str">
        <f t="shared" ca="1" si="454"/>
        <v>No</v>
      </c>
      <c r="R2091">
        <f t="shared" ca="1" si="455"/>
        <v>2</v>
      </c>
      <c r="S2091">
        <f t="shared" ca="1" si="456"/>
        <v>3</v>
      </c>
      <c r="T2091">
        <f t="shared" ca="1" si="457"/>
        <v>3</v>
      </c>
      <c r="U2091">
        <f t="shared" ca="1" si="458"/>
        <v>3</v>
      </c>
      <c r="V2091">
        <f t="shared" ca="1" si="459"/>
        <v>4</v>
      </c>
      <c r="W2091">
        <f t="shared" ca="1" si="460"/>
        <v>0</v>
      </c>
      <c r="X2091">
        <f t="shared" ca="1" si="461"/>
        <v>15</v>
      </c>
    </row>
    <row r="2092" spans="1:24" x14ac:dyDescent="0.25">
      <c r="A2092">
        <v>175698</v>
      </c>
      <c r="B2092" t="s">
        <v>7098</v>
      </c>
      <c r="C2092" t="s">
        <v>10</v>
      </c>
      <c r="D2092" t="s">
        <v>7099</v>
      </c>
      <c r="E2092" t="str">
        <f t="shared" ca="1" si="462"/>
        <v>Revere</v>
      </c>
      <c r="F2092" t="s">
        <v>24067</v>
      </c>
      <c r="G2092">
        <f t="shared" ca="1" si="449"/>
        <v>8740619728</v>
      </c>
      <c r="H2092" t="s">
        <v>7101</v>
      </c>
      <c r="I2092" t="s">
        <v>7100</v>
      </c>
      <c r="J2092" t="str">
        <f t="shared" ca="1" si="450"/>
        <v>Male</v>
      </c>
      <c r="K2092">
        <f t="shared" ca="1" si="451"/>
        <v>47</v>
      </c>
      <c r="L2092" t="str">
        <f t="shared" ca="1" si="452"/>
        <v>Adult</v>
      </c>
      <c r="M2092" t="str">
        <f t="shared" ca="1" si="453"/>
        <v>Yes</v>
      </c>
      <c r="N2092" t="str">
        <f t="shared" ca="1" si="453"/>
        <v>No</v>
      </c>
      <c r="O2092" t="str">
        <f t="shared" ca="1" si="453"/>
        <v>Yes</v>
      </c>
      <c r="P2092" t="str">
        <f t="shared" ca="1" si="453"/>
        <v>No</v>
      </c>
      <c r="Q2092" t="str">
        <f t="shared" ca="1" si="454"/>
        <v>No</v>
      </c>
      <c r="R2092">
        <f t="shared" ca="1" si="455"/>
        <v>1</v>
      </c>
      <c r="S2092">
        <f t="shared" ca="1" si="456"/>
        <v>0</v>
      </c>
      <c r="T2092">
        <f t="shared" ca="1" si="457"/>
        <v>3</v>
      </c>
      <c r="U2092">
        <f t="shared" ca="1" si="458"/>
        <v>3</v>
      </c>
      <c r="V2092">
        <f t="shared" ca="1" si="459"/>
        <v>0</v>
      </c>
      <c r="W2092">
        <f t="shared" ca="1" si="460"/>
        <v>0</v>
      </c>
      <c r="X2092">
        <f t="shared" ca="1" si="461"/>
        <v>7</v>
      </c>
    </row>
    <row r="2093" spans="1:24" x14ac:dyDescent="0.25">
      <c r="A2093">
        <v>175722</v>
      </c>
      <c r="B2093" t="s">
        <v>7102</v>
      </c>
      <c r="C2093" t="s">
        <v>10</v>
      </c>
      <c r="D2093" t="s">
        <v>7103</v>
      </c>
      <c r="E2093" t="str">
        <f t="shared" ca="1" si="462"/>
        <v>Newton</v>
      </c>
      <c r="F2093" t="s">
        <v>24067</v>
      </c>
      <c r="G2093">
        <f t="shared" ca="1" si="449"/>
        <v>2523459143</v>
      </c>
      <c r="H2093" t="s">
        <v>7104</v>
      </c>
      <c r="I2093">
        <v>38901</v>
      </c>
      <c r="J2093" t="str">
        <f t="shared" ca="1" si="450"/>
        <v>Female</v>
      </c>
      <c r="K2093">
        <f t="shared" ca="1" si="451"/>
        <v>27</v>
      </c>
      <c r="L2093" t="str">
        <f t="shared" ca="1" si="452"/>
        <v>Adult</v>
      </c>
      <c r="M2093" t="str">
        <f t="shared" ca="1" si="453"/>
        <v>Yes</v>
      </c>
      <c r="N2093" t="str">
        <f t="shared" ca="1" si="453"/>
        <v>No</v>
      </c>
      <c r="O2093" t="str">
        <f t="shared" ca="1" si="453"/>
        <v>No</v>
      </c>
      <c r="P2093" t="str">
        <f t="shared" ca="1" si="453"/>
        <v>No</v>
      </c>
      <c r="Q2093" t="str">
        <f t="shared" ca="1" si="454"/>
        <v>No</v>
      </c>
      <c r="R2093">
        <f t="shared" ca="1" si="455"/>
        <v>1</v>
      </c>
      <c r="S2093">
        <f t="shared" ca="1" si="456"/>
        <v>0</v>
      </c>
      <c r="T2093">
        <f t="shared" ca="1" si="457"/>
        <v>0</v>
      </c>
      <c r="U2093">
        <f t="shared" ca="1" si="458"/>
        <v>3</v>
      </c>
      <c r="V2093">
        <f t="shared" ca="1" si="459"/>
        <v>0</v>
      </c>
      <c r="W2093">
        <f t="shared" ca="1" si="460"/>
        <v>0</v>
      </c>
      <c r="X2093">
        <f t="shared" ca="1" si="461"/>
        <v>4</v>
      </c>
    </row>
    <row r="2094" spans="1:24" x14ac:dyDescent="0.25">
      <c r="A2094">
        <v>175786</v>
      </c>
      <c r="B2094" t="s">
        <v>7105</v>
      </c>
      <c r="C2094" t="s">
        <v>10</v>
      </c>
      <c r="D2094" t="s">
        <v>7106</v>
      </c>
      <c r="E2094" t="str">
        <f t="shared" ca="1" si="462"/>
        <v>Winthrop</v>
      </c>
      <c r="F2094" t="s">
        <v>24067</v>
      </c>
      <c r="G2094">
        <f t="shared" ca="1" si="449"/>
        <v>3019668304</v>
      </c>
      <c r="H2094" t="s">
        <v>7107</v>
      </c>
      <c r="I2094">
        <v>39154</v>
      </c>
      <c r="J2094" t="str">
        <f t="shared" ca="1" si="450"/>
        <v>Female</v>
      </c>
      <c r="K2094">
        <f t="shared" ca="1" si="451"/>
        <v>54</v>
      </c>
      <c r="L2094" t="str">
        <f t="shared" ca="1" si="452"/>
        <v>Adult</v>
      </c>
      <c r="M2094" t="str">
        <f t="shared" ca="1" si="453"/>
        <v>No</v>
      </c>
      <c r="N2094" t="str">
        <f t="shared" ca="1" si="453"/>
        <v>No</v>
      </c>
      <c r="O2094" t="str">
        <f t="shared" ca="1" si="453"/>
        <v>No</v>
      </c>
      <c r="P2094" t="str">
        <f t="shared" ca="1" si="453"/>
        <v>No</v>
      </c>
      <c r="Q2094" t="str">
        <f t="shared" ca="1" si="454"/>
        <v>No</v>
      </c>
      <c r="R2094">
        <f t="shared" ca="1" si="455"/>
        <v>4</v>
      </c>
      <c r="S2094">
        <f t="shared" ca="1" si="456"/>
        <v>5</v>
      </c>
      <c r="T2094">
        <f t="shared" ca="1" si="457"/>
        <v>0</v>
      </c>
      <c r="U2094">
        <f t="shared" ca="1" si="458"/>
        <v>0</v>
      </c>
      <c r="V2094">
        <f t="shared" ca="1" si="459"/>
        <v>0</v>
      </c>
      <c r="W2094">
        <f t="shared" ca="1" si="460"/>
        <v>0</v>
      </c>
      <c r="X2094">
        <f t="shared" ca="1" si="461"/>
        <v>9</v>
      </c>
    </row>
    <row r="2095" spans="1:24" x14ac:dyDescent="0.25">
      <c r="A2095">
        <v>175810</v>
      </c>
      <c r="B2095" t="s">
        <v>7108</v>
      </c>
      <c r="C2095" t="s">
        <v>10</v>
      </c>
      <c r="D2095" t="s">
        <v>7109</v>
      </c>
      <c r="E2095" t="str">
        <f t="shared" ca="1" si="462"/>
        <v>Winthrop</v>
      </c>
      <c r="F2095" t="s">
        <v>24067</v>
      </c>
      <c r="G2095">
        <f t="shared" ca="1" si="449"/>
        <v>7735688163</v>
      </c>
      <c r="H2095" t="s">
        <v>7110</v>
      </c>
      <c r="I2095">
        <v>39079</v>
      </c>
      <c r="J2095" t="str">
        <f t="shared" ca="1" si="450"/>
        <v>Male</v>
      </c>
      <c r="K2095">
        <f t="shared" ca="1" si="451"/>
        <v>44</v>
      </c>
      <c r="L2095" t="str">
        <f t="shared" ca="1" si="452"/>
        <v>Adult</v>
      </c>
      <c r="M2095" t="str">
        <f t="shared" ca="1" si="453"/>
        <v>No</v>
      </c>
      <c r="N2095" t="str">
        <f t="shared" ca="1" si="453"/>
        <v>Yes</v>
      </c>
      <c r="O2095" t="str">
        <f t="shared" ca="1" si="453"/>
        <v>Yes</v>
      </c>
      <c r="P2095" t="str">
        <f t="shared" ca="1" si="453"/>
        <v>No</v>
      </c>
      <c r="Q2095" t="str">
        <f t="shared" ca="1" si="454"/>
        <v>Yes</v>
      </c>
      <c r="R2095">
        <f t="shared" ca="1" si="455"/>
        <v>4</v>
      </c>
      <c r="S2095">
        <f t="shared" ca="1" si="456"/>
        <v>5</v>
      </c>
      <c r="T2095">
        <f t="shared" ca="1" si="457"/>
        <v>5</v>
      </c>
      <c r="U2095">
        <f t="shared" ca="1" si="458"/>
        <v>0</v>
      </c>
      <c r="V2095">
        <f t="shared" ca="1" si="459"/>
        <v>0</v>
      </c>
      <c r="W2095">
        <f t="shared" ca="1" si="460"/>
        <v>4</v>
      </c>
      <c r="X2095">
        <f t="shared" ca="1" si="461"/>
        <v>18</v>
      </c>
    </row>
    <row r="2096" spans="1:24" x14ac:dyDescent="0.25">
      <c r="A2096">
        <v>175829</v>
      </c>
      <c r="B2096" t="s">
        <v>7111</v>
      </c>
      <c r="C2096" t="s">
        <v>10</v>
      </c>
      <c r="D2096" t="s">
        <v>7112</v>
      </c>
      <c r="E2096" t="str">
        <f t="shared" ca="1" si="462"/>
        <v>Newton</v>
      </c>
      <c r="F2096" t="s">
        <v>24067</v>
      </c>
      <c r="G2096">
        <f t="shared" ca="1" si="449"/>
        <v>4038399600</v>
      </c>
      <c r="H2096" t="s">
        <v>7114</v>
      </c>
      <c r="I2096" t="s">
        <v>7113</v>
      </c>
      <c r="J2096" t="str">
        <f t="shared" ca="1" si="450"/>
        <v>Male</v>
      </c>
      <c r="K2096">
        <f t="shared" ca="1" si="451"/>
        <v>66</v>
      </c>
      <c r="L2096" t="str">
        <f t="shared" ca="1" si="452"/>
        <v>Adult</v>
      </c>
      <c r="M2096" t="str">
        <f t="shared" ca="1" si="453"/>
        <v>Yes</v>
      </c>
      <c r="N2096" t="str">
        <f t="shared" ca="1" si="453"/>
        <v>No</v>
      </c>
      <c r="O2096" t="str">
        <f t="shared" ca="1" si="453"/>
        <v>Yes</v>
      </c>
      <c r="P2096" t="str">
        <f t="shared" ca="1" si="453"/>
        <v>No</v>
      </c>
      <c r="Q2096" t="str">
        <f t="shared" ca="1" si="454"/>
        <v>Yes</v>
      </c>
      <c r="R2096">
        <f t="shared" ca="1" si="455"/>
        <v>5</v>
      </c>
      <c r="S2096">
        <f t="shared" ca="1" si="456"/>
        <v>5</v>
      </c>
      <c r="T2096">
        <f t="shared" ca="1" si="457"/>
        <v>3</v>
      </c>
      <c r="U2096">
        <f t="shared" ca="1" si="458"/>
        <v>3</v>
      </c>
      <c r="V2096">
        <f t="shared" ca="1" si="459"/>
        <v>0</v>
      </c>
      <c r="W2096">
        <f t="shared" ca="1" si="460"/>
        <v>4</v>
      </c>
      <c r="X2096">
        <f t="shared" ca="1" si="461"/>
        <v>20</v>
      </c>
    </row>
    <row r="2097" spans="1:24" x14ac:dyDescent="0.25">
      <c r="A2097">
        <v>175856</v>
      </c>
      <c r="B2097" t="s">
        <v>7115</v>
      </c>
      <c r="C2097" t="s">
        <v>10</v>
      </c>
      <c r="D2097" t="s">
        <v>7116</v>
      </c>
      <c r="E2097" t="str">
        <f t="shared" ca="1" si="462"/>
        <v>Cambridge</v>
      </c>
      <c r="F2097" t="s">
        <v>24067</v>
      </c>
      <c r="G2097">
        <f t="shared" ca="1" si="449"/>
        <v>2747088970</v>
      </c>
      <c r="H2097" t="s">
        <v>7117</v>
      </c>
      <c r="I2097">
        <v>39217</v>
      </c>
      <c r="J2097" t="str">
        <f t="shared" ca="1" si="450"/>
        <v>Female</v>
      </c>
      <c r="K2097">
        <f t="shared" ca="1" si="451"/>
        <v>41</v>
      </c>
      <c r="L2097" t="str">
        <f t="shared" ca="1" si="452"/>
        <v>Adult</v>
      </c>
      <c r="M2097" t="str">
        <f t="shared" ca="1" si="453"/>
        <v>Yes</v>
      </c>
      <c r="N2097" t="str">
        <f t="shared" ca="1" si="453"/>
        <v>Yes</v>
      </c>
      <c r="O2097" t="str">
        <f t="shared" ca="1" si="453"/>
        <v>Yes</v>
      </c>
      <c r="P2097" t="str">
        <f t="shared" ca="1" si="453"/>
        <v>No</v>
      </c>
      <c r="Q2097" t="str">
        <f t="shared" ca="1" si="454"/>
        <v>Yes</v>
      </c>
      <c r="R2097">
        <f t="shared" ca="1" si="455"/>
        <v>4</v>
      </c>
      <c r="S2097">
        <f t="shared" ca="1" si="456"/>
        <v>5</v>
      </c>
      <c r="T2097">
        <f t="shared" ca="1" si="457"/>
        <v>5</v>
      </c>
      <c r="U2097">
        <f t="shared" ca="1" si="458"/>
        <v>3</v>
      </c>
      <c r="V2097">
        <f t="shared" ca="1" si="459"/>
        <v>0</v>
      </c>
      <c r="W2097">
        <f t="shared" ca="1" si="460"/>
        <v>4</v>
      </c>
      <c r="X2097">
        <f t="shared" ca="1" si="461"/>
        <v>21</v>
      </c>
    </row>
    <row r="2098" spans="1:24" x14ac:dyDescent="0.25">
      <c r="A2098">
        <v>175883</v>
      </c>
      <c r="B2098" t="s">
        <v>7118</v>
      </c>
      <c r="C2098" t="s">
        <v>10</v>
      </c>
      <c r="D2098" t="s">
        <v>7119</v>
      </c>
      <c r="E2098" t="str">
        <f t="shared" ca="1" si="462"/>
        <v>Watertown</v>
      </c>
      <c r="F2098" t="s">
        <v>24067</v>
      </c>
      <c r="G2098">
        <f t="shared" ca="1" si="449"/>
        <v>7471286351</v>
      </c>
      <c r="H2098" t="s">
        <v>7120</v>
      </c>
      <c r="I2098">
        <v>39437</v>
      </c>
      <c r="J2098" t="str">
        <f t="shared" ca="1" si="450"/>
        <v>Male</v>
      </c>
      <c r="K2098">
        <f t="shared" ca="1" si="451"/>
        <v>28</v>
      </c>
      <c r="L2098" t="str">
        <f t="shared" ca="1" si="452"/>
        <v>Adult</v>
      </c>
      <c r="M2098" t="str">
        <f t="shared" ca="1" si="453"/>
        <v>No</v>
      </c>
      <c r="N2098" t="str">
        <f t="shared" ca="1" si="453"/>
        <v>Yes</v>
      </c>
      <c r="O2098" t="str">
        <f t="shared" ca="1" si="453"/>
        <v>Yes</v>
      </c>
      <c r="P2098" t="str">
        <f t="shared" ca="1" si="453"/>
        <v>Yes</v>
      </c>
      <c r="Q2098" t="str">
        <f t="shared" ca="1" si="454"/>
        <v>No</v>
      </c>
      <c r="R2098">
        <f t="shared" ca="1" si="455"/>
        <v>5</v>
      </c>
      <c r="S2098">
        <f t="shared" ca="1" si="456"/>
        <v>5</v>
      </c>
      <c r="T2098">
        <f t="shared" ca="1" si="457"/>
        <v>5</v>
      </c>
      <c r="U2098">
        <f t="shared" ca="1" si="458"/>
        <v>0</v>
      </c>
      <c r="V2098">
        <f t="shared" ca="1" si="459"/>
        <v>4</v>
      </c>
      <c r="W2098">
        <f t="shared" ca="1" si="460"/>
        <v>0</v>
      </c>
      <c r="X2098">
        <f t="shared" ca="1" si="461"/>
        <v>19</v>
      </c>
    </row>
    <row r="2099" spans="1:24" x14ac:dyDescent="0.25">
      <c r="A2099">
        <v>175935</v>
      </c>
      <c r="B2099" t="s">
        <v>7121</v>
      </c>
      <c r="C2099" t="s">
        <v>10</v>
      </c>
      <c r="D2099" t="s">
        <v>7122</v>
      </c>
      <c r="E2099" t="str">
        <f t="shared" ca="1" si="462"/>
        <v>Dedham</v>
      </c>
      <c r="F2099" t="s">
        <v>24067</v>
      </c>
      <c r="G2099">
        <f t="shared" ca="1" si="449"/>
        <v>3335745606</v>
      </c>
      <c r="H2099" t="s">
        <v>7124</v>
      </c>
      <c r="I2099" t="s">
        <v>7123</v>
      </c>
      <c r="J2099" t="str">
        <f t="shared" ca="1" si="450"/>
        <v>Male</v>
      </c>
      <c r="K2099">
        <f t="shared" ca="1" si="451"/>
        <v>26</v>
      </c>
      <c r="L2099" t="str">
        <f t="shared" ca="1" si="452"/>
        <v>Adult</v>
      </c>
      <c r="M2099" t="str">
        <f t="shared" ca="1" si="453"/>
        <v>No</v>
      </c>
      <c r="N2099" t="str">
        <f t="shared" ca="1" si="453"/>
        <v>Yes</v>
      </c>
      <c r="O2099" t="str">
        <f t="shared" ca="1" si="453"/>
        <v>No</v>
      </c>
      <c r="P2099" t="str">
        <f t="shared" ca="1" si="453"/>
        <v>Yes</v>
      </c>
      <c r="Q2099" t="str">
        <f t="shared" ca="1" si="454"/>
        <v>Yes</v>
      </c>
      <c r="R2099">
        <f t="shared" ca="1" si="455"/>
        <v>4</v>
      </c>
      <c r="S2099">
        <f t="shared" ca="1" si="456"/>
        <v>5</v>
      </c>
      <c r="T2099">
        <f t="shared" ca="1" si="457"/>
        <v>3</v>
      </c>
      <c r="U2099">
        <f t="shared" ca="1" si="458"/>
        <v>0</v>
      </c>
      <c r="V2099">
        <f t="shared" ca="1" si="459"/>
        <v>4</v>
      </c>
      <c r="W2099">
        <f t="shared" ca="1" si="460"/>
        <v>4</v>
      </c>
      <c r="X2099">
        <f t="shared" ca="1" si="461"/>
        <v>20</v>
      </c>
    </row>
    <row r="2100" spans="1:24" x14ac:dyDescent="0.25">
      <c r="A2100">
        <v>175980</v>
      </c>
      <c r="B2100" t="s">
        <v>7125</v>
      </c>
      <c r="C2100" t="s">
        <v>10</v>
      </c>
      <c r="D2100" t="s">
        <v>7126</v>
      </c>
      <c r="E2100" t="str">
        <f t="shared" ca="1" si="462"/>
        <v>Boston</v>
      </c>
      <c r="F2100" t="s">
        <v>24067</v>
      </c>
      <c r="G2100">
        <f t="shared" ca="1" si="449"/>
        <v>9257882723</v>
      </c>
      <c r="H2100" t="s">
        <v>7128</v>
      </c>
      <c r="I2100" t="s">
        <v>7127</v>
      </c>
      <c r="J2100" t="str">
        <f t="shared" ca="1" si="450"/>
        <v>Female</v>
      </c>
      <c r="K2100">
        <f t="shared" ca="1" si="451"/>
        <v>38</v>
      </c>
      <c r="L2100" t="str">
        <f t="shared" ca="1" si="452"/>
        <v>Adult</v>
      </c>
      <c r="M2100" t="str">
        <f t="shared" ca="1" si="453"/>
        <v>No</v>
      </c>
      <c r="N2100" t="str">
        <f t="shared" ca="1" si="453"/>
        <v>No</v>
      </c>
      <c r="O2100" t="str">
        <f t="shared" ca="1" si="453"/>
        <v>No</v>
      </c>
      <c r="P2100" t="str">
        <f t="shared" ca="1" si="453"/>
        <v>Yes</v>
      </c>
      <c r="Q2100" t="str">
        <f t="shared" ca="1" si="454"/>
        <v>No</v>
      </c>
      <c r="R2100">
        <f t="shared" ca="1" si="455"/>
        <v>2</v>
      </c>
      <c r="S2100">
        <f t="shared" ca="1" si="456"/>
        <v>3</v>
      </c>
      <c r="T2100">
        <f t="shared" ca="1" si="457"/>
        <v>0</v>
      </c>
      <c r="U2100">
        <f t="shared" ca="1" si="458"/>
        <v>0</v>
      </c>
      <c r="V2100">
        <f t="shared" ca="1" si="459"/>
        <v>4</v>
      </c>
      <c r="W2100">
        <f t="shared" ca="1" si="460"/>
        <v>0</v>
      </c>
      <c r="X2100">
        <f t="shared" ca="1" si="461"/>
        <v>9</v>
      </c>
    </row>
    <row r="2101" spans="1:24" x14ac:dyDescent="0.25">
      <c r="A2101">
        <v>175999</v>
      </c>
      <c r="B2101" t="s">
        <v>7129</v>
      </c>
      <c r="C2101" t="s">
        <v>10</v>
      </c>
      <c r="D2101" t="s">
        <v>7130</v>
      </c>
      <c r="E2101" t="str">
        <f t="shared" ca="1" si="462"/>
        <v>Cambridge</v>
      </c>
      <c r="F2101" t="s">
        <v>24067</v>
      </c>
      <c r="G2101">
        <f t="shared" ca="1" si="449"/>
        <v>8227574132</v>
      </c>
      <c r="H2101" t="s">
        <v>7131</v>
      </c>
      <c r="I2101">
        <v>39211</v>
      </c>
      <c r="J2101" t="str">
        <f t="shared" ca="1" si="450"/>
        <v>Male</v>
      </c>
      <c r="K2101">
        <f t="shared" ca="1" si="451"/>
        <v>51</v>
      </c>
      <c r="L2101" t="str">
        <f t="shared" ca="1" si="452"/>
        <v>Adult</v>
      </c>
      <c r="M2101" t="str">
        <f t="shared" ca="1" si="453"/>
        <v>No</v>
      </c>
      <c r="N2101" t="str">
        <f t="shared" ca="1" si="453"/>
        <v>Yes</v>
      </c>
      <c r="O2101" t="str">
        <f t="shared" ca="1" si="453"/>
        <v>Yes</v>
      </c>
      <c r="P2101" t="str">
        <f t="shared" ca="1" si="453"/>
        <v>Yes</v>
      </c>
      <c r="Q2101" t="str">
        <f t="shared" ca="1" si="454"/>
        <v>Yes</v>
      </c>
      <c r="R2101">
        <f t="shared" ca="1" si="455"/>
        <v>2</v>
      </c>
      <c r="S2101">
        <f t="shared" ca="1" si="456"/>
        <v>3</v>
      </c>
      <c r="T2101">
        <f t="shared" ca="1" si="457"/>
        <v>5</v>
      </c>
      <c r="U2101">
        <f t="shared" ca="1" si="458"/>
        <v>0</v>
      </c>
      <c r="V2101">
        <f t="shared" ca="1" si="459"/>
        <v>4</v>
      </c>
      <c r="W2101">
        <f t="shared" ca="1" si="460"/>
        <v>4</v>
      </c>
      <c r="X2101">
        <f t="shared" ca="1" si="461"/>
        <v>18</v>
      </c>
    </row>
    <row r="2102" spans="1:24" x14ac:dyDescent="0.25">
      <c r="A2102">
        <v>176008</v>
      </c>
      <c r="B2102" t="s">
        <v>7132</v>
      </c>
      <c r="C2102" t="s">
        <v>10</v>
      </c>
      <c r="D2102" t="s">
        <v>7133</v>
      </c>
      <c r="E2102" t="str">
        <f t="shared" ca="1" si="462"/>
        <v>Somerville</v>
      </c>
      <c r="F2102" t="s">
        <v>24067</v>
      </c>
      <c r="G2102">
        <f t="shared" ca="1" si="449"/>
        <v>9659142791</v>
      </c>
      <c r="H2102" t="s">
        <v>7134</v>
      </c>
      <c r="I2102">
        <v>38761</v>
      </c>
      <c r="J2102" t="str">
        <f t="shared" ca="1" si="450"/>
        <v>Female</v>
      </c>
      <c r="K2102">
        <f t="shared" ca="1" si="451"/>
        <v>53</v>
      </c>
      <c r="L2102" t="str">
        <f t="shared" ca="1" si="452"/>
        <v>Adult</v>
      </c>
      <c r="M2102" t="str">
        <f t="shared" ca="1" si="453"/>
        <v>No</v>
      </c>
      <c r="N2102" t="str">
        <f t="shared" ca="1" si="453"/>
        <v>Yes</v>
      </c>
      <c r="O2102" t="str">
        <f t="shared" ca="1" si="453"/>
        <v>No</v>
      </c>
      <c r="P2102" t="str">
        <f t="shared" ca="1" si="453"/>
        <v>Yes</v>
      </c>
      <c r="Q2102" t="str">
        <f t="shared" ca="1" si="454"/>
        <v>No</v>
      </c>
      <c r="R2102">
        <f t="shared" ca="1" si="455"/>
        <v>3</v>
      </c>
      <c r="S2102">
        <f t="shared" ca="1" si="456"/>
        <v>3</v>
      </c>
      <c r="T2102">
        <f t="shared" ca="1" si="457"/>
        <v>3</v>
      </c>
      <c r="U2102">
        <f t="shared" ca="1" si="458"/>
        <v>0</v>
      </c>
      <c r="V2102">
        <f t="shared" ca="1" si="459"/>
        <v>4</v>
      </c>
      <c r="W2102">
        <f t="shared" ca="1" si="460"/>
        <v>0</v>
      </c>
      <c r="X2102">
        <f t="shared" ca="1" si="461"/>
        <v>13</v>
      </c>
    </row>
    <row r="2103" spans="1:24" x14ac:dyDescent="0.25">
      <c r="A2103">
        <v>176017</v>
      </c>
      <c r="B2103" t="s">
        <v>7135</v>
      </c>
      <c r="C2103" t="s">
        <v>10</v>
      </c>
      <c r="D2103" t="s">
        <v>7136</v>
      </c>
      <c r="E2103" t="str">
        <f t="shared" ca="1" si="462"/>
        <v>Dedham</v>
      </c>
      <c r="F2103" t="s">
        <v>24067</v>
      </c>
      <c r="G2103">
        <f t="shared" ca="1" si="449"/>
        <v>9324083091</v>
      </c>
      <c r="H2103" t="s">
        <v>7138</v>
      </c>
      <c r="I2103" t="s">
        <v>7137</v>
      </c>
      <c r="J2103" t="str">
        <f t="shared" ca="1" si="450"/>
        <v>Female</v>
      </c>
      <c r="K2103">
        <f t="shared" ca="1" si="451"/>
        <v>44</v>
      </c>
      <c r="L2103" t="str">
        <f t="shared" ca="1" si="452"/>
        <v>Adult</v>
      </c>
      <c r="M2103" t="str">
        <f t="shared" ca="1" si="453"/>
        <v>Yes</v>
      </c>
      <c r="N2103" t="str">
        <f t="shared" ca="1" si="453"/>
        <v>No</v>
      </c>
      <c r="O2103" t="str">
        <f t="shared" ca="1" si="453"/>
        <v>No</v>
      </c>
      <c r="P2103" t="str">
        <f t="shared" ca="1" si="453"/>
        <v>Yes</v>
      </c>
      <c r="Q2103" t="str">
        <f t="shared" ca="1" si="454"/>
        <v>Yes</v>
      </c>
      <c r="R2103">
        <f t="shared" ca="1" si="455"/>
        <v>4</v>
      </c>
      <c r="S2103">
        <f t="shared" ca="1" si="456"/>
        <v>5</v>
      </c>
      <c r="T2103">
        <f t="shared" ca="1" si="457"/>
        <v>0</v>
      </c>
      <c r="U2103">
        <f t="shared" ca="1" si="458"/>
        <v>3</v>
      </c>
      <c r="V2103">
        <f t="shared" ca="1" si="459"/>
        <v>4</v>
      </c>
      <c r="W2103">
        <f t="shared" ca="1" si="460"/>
        <v>4</v>
      </c>
      <c r="X2103">
        <f t="shared" ca="1" si="461"/>
        <v>20</v>
      </c>
    </row>
    <row r="2104" spans="1:24" x14ac:dyDescent="0.25">
      <c r="A2104">
        <v>176026</v>
      </c>
      <c r="B2104" t="s">
        <v>7139</v>
      </c>
      <c r="C2104" t="s">
        <v>10</v>
      </c>
      <c r="D2104" t="s">
        <v>7140</v>
      </c>
      <c r="E2104" t="str">
        <f t="shared" ca="1" si="462"/>
        <v>Quincy</v>
      </c>
      <c r="F2104" t="s">
        <v>24067</v>
      </c>
      <c r="G2104">
        <f t="shared" ca="1" si="449"/>
        <v>9872893960</v>
      </c>
      <c r="H2104" t="s">
        <v>7142</v>
      </c>
      <c r="I2104" t="s">
        <v>7141</v>
      </c>
      <c r="J2104" t="str">
        <f t="shared" ca="1" si="450"/>
        <v>Female</v>
      </c>
      <c r="K2104">
        <f t="shared" ca="1" si="451"/>
        <v>54</v>
      </c>
      <c r="L2104" t="str">
        <f t="shared" ca="1" si="452"/>
        <v>Adult</v>
      </c>
      <c r="M2104" t="str">
        <f t="shared" ca="1" si="453"/>
        <v>No</v>
      </c>
      <c r="N2104" t="str">
        <f t="shared" ca="1" si="453"/>
        <v>No</v>
      </c>
      <c r="O2104" t="str">
        <f t="shared" ca="1" si="453"/>
        <v>No</v>
      </c>
      <c r="P2104" t="str">
        <f t="shared" ca="1" si="453"/>
        <v>Yes</v>
      </c>
      <c r="Q2104" t="str">
        <f t="shared" ca="1" si="454"/>
        <v>Yes</v>
      </c>
      <c r="R2104">
        <f t="shared" ca="1" si="455"/>
        <v>2</v>
      </c>
      <c r="S2104">
        <f t="shared" ca="1" si="456"/>
        <v>3</v>
      </c>
      <c r="T2104">
        <f t="shared" ca="1" si="457"/>
        <v>0</v>
      </c>
      <c r="U2104">
        <f t="shared" ca="1" si="458"/>
        <v>0</v>
      </c>
      <c r="V2104">
        <f t="shared" ca="1" si="459"/>
        <v>4</v>
      </c>
      <c r="W2104">
        <f t="shared" ca="1" si="460"/>
        <v>4</v>
      </c>
      <c r="X2104">
        <f t="shared" ca="1" si="461"/>
        <v>13</v>
      </c>
    </row>
    <row r="2105" spans="1:24" x14ac:dyDescent="0.25">
      <c r="A2105">
        <v>176035</v>
      </c>
      <c r="B2105" t="s">
        <v>7143</v>
      </c>
      <c r="C2105" t="s">
        <v>10</v>
      </c>
      <c r="D2105" t="s">
        <v>7144</v>
      </c>
      <c r="E2105" t="str">
        <f t="shared" ca="1" si="462"/>
        <v>Canton</v>
      </c>
      <c r="F2105" t="s">
        <v>24067</v>
      </c>
      <c r="G2105">
        <f t="shared" ca="1" si="449"/>
        <v>2062758931</v>
      </c>
      <c r="H2105" t="s">
        <v>7145</v>
      </c>
      <c r="I2105">
        <v>39701</v>
      </c>
      <c r="J2105" t="str">
        <f t="shared" ca="1" si="450"/>
        <v>Male</v>
      </c>
      <c r="K2105">
        <f t="shared" ca="1" si="451"/>
        <v>36</v>
      </c>
      <c r="L2105" t="str">
        <f t="shared" ca="1" si="452"/>
        <v>Adult</v>
      </c>
      <c r="M2105" t="str">
        <f t="shared" ca="1" si="453"/>
        <v>No</v>
      </c>
      <c r="N2105" t="str">
        <f t="shared" ca="1" si="453"/>
        <v>No</v>
      </c>
      <c r="O2105" t="str">
        <f t="shared" ca="1" si="453"/>
        <v>Yes</v>
      </c>
      <c r="P2105" t="str">
        <f t="shared" ca="1" si="453"/>
        <v>Yes</v>
      </c>
      <c r="Q2105" t="str">
        <f t="shared" ca="1" si="454"/>
        <v>No</v>
      </c>
      <c r="R2105">
        <f t="shared" ca="1" si="455"/>
        <v>2</v>
      </c>
      <c r="S2105">
        <f t="shared" ca="1" si="456"/>
        <v>3</v>
      </c>
      <c r="T2105">
        <f t="shared" ca="1" si="457"/>
        <v>3</v>
      </c>
      <c r="U2105">
        <f t="shared" ca="1" si="458"/>
        <v>0</v>
      </c>
      <c r="V2105">
        <f t="shared" ca="1" si="459"/>
        <v>4</v>
      </c>
      <c r="W2105">
        <f t="shared" ca="1" si="460"/>
        <v>0</v>
      </c>
      <c r="X2105">
        <f t="shared" ca="1" si="461"/>
        <v>12</v>
      </c>
    </row>
    <row r="2106" spans="1:24" x14ac:dyDescent="0.25">
      <c r="A2106">
        <v>176044</v>
      </c>
      <c r="B2106" t="s">
        <v>7146</v>
      </c>
      <c r="C2106" t="s">
        <v>10</v>
      </c>
      <c r="D2106" t="s">
        <v>7147</v>
      </c>
      <c r="E2106" t="str">
        <f t="shared" ca="1" si="462"/>
        <v>Watertown</v>
      </c>
      <c r="F2106" t="s">
        <v>24067</v>
      </c>
      <c r="G2106">
        <f t="shared" ca="1" si="449"/>
        <v>9844053842</v>
      </c>
      <c r="H2106" t="s">
        <v>7149</v>
      </c>
      <c r="I2106" t="s">
        <v>7148</v>
      </c>
      <c r="J2106" t="str">
        <f t="shared" ca="1" si="450"/>
        <v>Male</v>
      </c>
      <c r="K2106">
        <f t="shared" ca="1" si="451"/>
        <v>67</v>
      </c>
      <c r="L2106" t="str">
        <f t="shared" ca="1" si="452"/>
        <v>Adult</v>
      </c>
      <c r="M2106" t="str">
        <f t="shared" ca="1" si="453"/>
        <v>Yes</v>
      </c>
      <c r="N2106" t="str">
        <f t="shared" ca="1" si="453"/>
        <v>Yes</v>
      </c>
      <c r="O2106" t="str">
        <f t="shared" ca="1" si="453"/>
        <v>No</v>
      </c>
      <c r="P2106" t="str">
        <f t="shared" ca="1" si="453"/>
        <v>Yes</v>
      </c>
      <c r="Q2106" t="str">
        <f t="shared" ca="1" si="454"/>
        <v>No</v>
      </c>
      <c r="R2106">
        <f t="shared" ca="1" si="455"/>
        <v>5</v>
      </c>
      <c r="S2106">
        <f t="shared" ca="1" si="456"/>
        <v>5</v>
      </c>
      <c r="T2106">
        <f t="shared" ca="1" si="457"/>
        <v>3</v>
      </c>
      <c r="U2106">
        <f t="shared" ca="1" si="458"/>
        <v>3</v>
      </c>
      <c r="V2106">
        <f t="shared" ca="1" si="459"/>
        <v>4</v>
      </c>
      <c r="W2106">
        <f t="shared" ca="1" si="460"/>
        <v>0</v>
      </c>
      <c r="X2106">
        <f t="shared" ca="1" si="461"/>
        <v>20</v>
      </c>
    </row>
    <row r="2107" spans="1:24" x14ac:dyDescent="0.25">
      <c r="A2107">
        <v>176053</v>
      </c>
      <c r="B2107" t="s">
        <v>7150</v>
      </c>
      <c r="C2107" t="s">
        <v>10</v>
      </c>
      <c r="D2107" t="s">
        <v>7151</v>
      </c>
      <c r="E2107" t="str">
        <f t="shared" ca="1" si="462"/>
        <v>Somerville</v>
      </c>
      <c r="F2107" t="s">
        <v>24067</v>
      </c>
      <c r="G2107">
        <f t="shared" ca="1" si="449"/>
        <v>9586577992</v>
      </c>
      <c r="H2107" t="s">
        <v>7152</v>
      </c>
      <c r="I2107">
        <v>39058</v>
      </c>
      <c r="J2107" t="str">
        <f t="shared" ca="1" si="450"/>
        <v>Female</v>
      </c>
      <c r="K2107">
        <f t="shared" ca="1" si="451"/>
        <v>22</v>
      </c>
      <c r="L2107" t="str">
        <f t="shared" ca="1" si="452"/>
        <v>Adult</v>
      </c>
      <c r="M2107" t="str">
        <f t="shared" ca="1" si="453"/>
        <v>No</v>
      </c>
      <c r="N2107" t="str">
        <f t="shared" ca="1" si="453"/>
        <v>Yes</v>
      </c>
      <c r="O2107" t="str">
        <f t="shared" ca="1" si="453"/>
        <v>No</v>
      </c>
      <c r="P2107" t="str">
        <f t="shared" ca="1" si="453"/>
        <v>Yes</v>
      </c>
      <c r="Q2107" t="str">
        <f t="shared" ca="1" si="454"/>
        <v>No</v>
      </c>
      <c r="R2107">
        <f t="shared" ca="1" si="455"/>
        <v>4</v>
      </c>
      <c r="S2107">
        <f t="shared" ca="1" si="456"/>
        <v>5</v>
      </c>
      <c r="T2107">
        <f t="shared" ca="1" si="457"/>
        <v>3</v>
      </c>
      <c r="U2107">
        <f t="shared" ca="1" si="458"/>
        <v>0</v>
      </c>
      <c r="V2107">
        <f t="shared" ca="1" si="459"/>
        <v>4</v>
      </c>
      <c r="W2107">
        <f t="shared" ca="1" si="460"/>
        <v>0</v>
      </c>
      <c r="X2107">
        <f t="shared" ca="1" si="461"/>
        <v>16</v>
      </c>
    </row>
    <row r="2108" spans="1:24" x14ac:dyDescent="0.25">
      <c r="A2108">
        <v>176062</v>
      </c>
      <c r="B2108" t="s">
        <v>7153</v>
      </c>
      <c r="C2108" t="s">
        <v>10</v>
      </c>
      <c r="D2108" t="s">
        <v>7154</v>
      </c>
      <c r="E2108" t="str">
        <f t="shared" ca="1" si="462"/>
        <v>Canton</v>
      </c>
      <c r="F2108" t="s">
        <v>24067</v>
      </c>
      <c r="G2108">
        <f t="shared" ca="1" si="449"/>
        <v>6017284829</v>
      </c>
      <c r="H2108" t="s">
        <v>7155</v>
      </c>
      <c r="I2108">
        <v>39440</v>
      </c>
      <c r="J2108" t="str">
        <f t="shared" ca="1" si="450"/>
        <v>Female</v>
      </c>
      <c r="K2108">
        <f t="shared" ca="1" si="451"/>
        <v>42</v>
      </c>
      <c r="L2108" t="str">
        <f t="shared" ca="1" si="452"/>
        <v>Adult</v>
      </c>
      <c r="M2108" t="str">
        <f t="shared" ca="1" si="453"/>
        <v>Yes</v>
      </c>
      <c r="N2108" t="str">
        <f t="shared" ca="1" si="453"/>
        <v>Yes</v>
      </c>
      <c r="O2108" t="str">
        <f t="shared" ca="1" si="453"/>
        <v>Yes</v>
      </c>
      <c r="P2108" t="str">
        <f t="shared" ca="1" si="453"/>
        <v>No</v>
      </c>
      <c r="Q2108" t="str">
        <f t="shared" ca="1" si="454"/>
        <v>Yes</v>
      </c>
      <c r="R2108">
        <f t="shared" ca="1" si="455"/>
        <v>3</v>
      </c>
      <c r="S2108">
        <f t="shared" ca="1" si="456"/>
        <v>3</v>
      </c>
      <c r="T2108">
        <f t="shared" ca="1" si="457"/>
        <v>5</v>
      </c>
      <c r="U2108">
        <f t="shared" ca="1" si="458"/>
        <v>3</v>
      </c>
      <c r="V2108">
        <f t="shared" ca="1" si="459"/>
        <v>0</v>
      </c>
      <c r="W2108">
        <f t="shared" ca="1" si="460"/>
        <v>4</v>
      </c>
      <c r="X2108">
        <f t="shared" ca="1" si="461"/>
        <v>18</v>
      </c>
    </row>
    <row r="2109" spans="1:24" x14ac:dyDescent="0.25">
      <c r="A2109">
        <v>176071</v>
      </c>
      <c r="B2109" t="s">
        <v>7156</v>
      </c>
      <c r="C2109" t="s">
        <v>10</v>
      </c>
      <c r="D2109" t="s">
        <v>7157</v>
      </c>
      <c r="E2109" t="str">
        <f t="shared" ca="1" si="462"/>
        <v>Brookline</v>
      </c>
      <c r="F2109" t="s">
        <v>24067</v>
      </c>
      <c r="G2109">
        <f t="shared" ca="1" si="449"/>
        <v>6322875559</v>
      </c>
      <c r="H2109" t="s">
        <v>7158</v>
      </c>
      <c r="I2109">
        <v>39573</v>
      </c>
      <c r="J2109" t="str">
        <f t="shared" ca="1" si="450"/>
        <v>Male</v>
      </c>
      <c r="K2109">
        <f t="shared" ca="1" si="451"/>
        <v>57</v>
      </c>
      <c r="L2109" t="str">
        <f t="shared" ca="1" si="452"/>
        <v>Adult</v>
      </c>
      <c r="M2109" t="str">
        <f t="shared" ca="1" si="453"/>
        <v>Yes</v>
      </c>
      <c r="N2109" t="str">
        <f t="shared" ca="1" si="453"/>
        <v>Yes</v>
      </c>
      <c r="O2109" t="str">
        <f t="shared" ca="1" si="453"/>
        <v>No</v>
      </c>
      <c r="P2109" t="str">
        <f t="shared" ca="1" si="453"/>
        <v>No</v>
      </c>
      <c r="Q2109" t="str">
        <f t="shared" ca="1" si="454"/>
        <v>Yes</v>
      </c>
      <c r="R2109">
        <f t="shared" ca="1" si="455"/>
        <v>1</v>
      </c>
      <c r="S2109">
        <f t="shared" ca="1" si="456"/>
        <v>0</v>
      </c>
      <c r="T2109">
        <f t="shared" ca="1" si="457"/>
        <v>3</v>
      </c>
      <c r="U2109">
        <f t="shared" ca="1" si="458"/>
        <v>3</v>
      </c>
      <c r="V2109">
        <f t="shared" ca="1" si="459"/>
        <v>0</v>
      </c>
      <c r="W2109">
        <f t="shared" ca="1" si="460"/>
        <v>4</v>
      </c>
      <c r="X2109">
        <f t="shared" ca="1" si="461"/>
        <v>11</v>
      </c>
    </row>
    <row r="2110" spans="1:24" x14ac:dyDescent="0.25">
      <c r="A2110">
        <v>176080</v>
      </c>
      <c r="B2110" t="s">
        <v>7159</v>
      </c>
      <c r="C2110" t="s">
        <v>10</v>
      </c>
      <c r="D2110" t="s">
        <v>7160</v>
      </c>
      <c r="E2110" t="str">
        <f t="shared" ca="1" si="462"/>
        <v>Revere</v>
      </c>
      <c r="F2110" t="s">
        <v>24067</v>
      </c>
      <c r="G2110">
        <f t="shared" ca="1" si="449"/>
        <v>1353671196</v>
      </c>
      <c r="H2110" t="s">
        <v>7161</v>
      </c>
      <c r="I2110">
        <v>39762</v>
      </c>
      <c r="J2110" t="str">
        <f t="shared" ca="1" si="450"/>
        <v>Female</v>
      </c>
      <c r="K2110">
        <f t="shared" ca="1" si="451"/>
        <v>66</v>
      </c>
      <c r="L2110" t="str">
        <f t="shared" ca="1" si="452"/>
        <v>Adult</v>
      </c>
      <c r="M2110" t="str">
        <f t="shared" ca="1" si="453"/>
        <v>Yes</v>
      </c>
      <c r="N2110" t="str">
        <f t="shared" ca="1" si="453"/>
        <v>Yes</v>
      </c>
      <c r="O2110" t="str">
        <f t="shared" ca="1" si="453"/>
        <v>No</v>
      </c>
      <c r="P2110" t="str">
        <f t="shared" ca="1" si="453"/>
        <v>No</v>
      </c>
      <c r="Q2110" t="str">
        <f t="shared" ca="1" si="454"/>
        <v>Yes</v>
      </c>
      <c r="R2110">
        <f t="shared" ca="1" si="455"/>
        <v>1</v>
      </c>
      <c r="S2110">
        <f t="shared" ca="1" si="456"/>
        <v>0</v>
      </c>
      <c r="T2110">
        <f t="shared" ca="1" si="457"/>
        <v>3</v>
      </c>
      <c r="U2110">
        <f t="shared" ca="1" si="458"/>
        <v>3</v>
      </c>
      <c r="V2110">
        <f t="shared" ca="1" si="459"/>
        <v>0</v>
      </c>
      <c r="W2110">
        <f t="shared" ca="1" si="460"/>
        <v>4</v>
      </c>
      <c r="X2110">
        <f t="shared" ca="1" si="461"/>
        <v>11</v>
      </c>
    </row>
    <row r="2111" spans="1:24" x14ac:dyDescent="0.25">
      <c r="A2111">
        <v>176169</v>
      </c>
      <c r="B2111" t="s">
        <v>7162</v>
      </c>
      <c r="C2111" t="s">
        <v>10</v>
      </c>
      <c r="D2111" t="s">
        <v>7163</v>
      </c>
      <c r="E2111" t="str">
        <f t="shared" ca="1" si="462"/>
        <v>Chelsea</v>
      </c>
      <c r="F2111" t="s">
        <v>24067</v>
      </c>
      <c r="G2111">
        <f t="shared" ca="1" si="449"/>
        <v>8227585873</v>
      </c>
      <c r="H2111" t="s">
        <v>7164</v>
      </c>
      <c r="I2111">
        <v>38829</v>
      </c>
      <c r="J2111" t="str">
        <f t="shared" ca="1" si="450"/>
        <v>Female</v>
      </c>
      <c r="K2111">
        <f t="shared" ca="1" si="451"/>
        <v>43</v>
      </c>
      <c r="L2111" t="str">
        <f t="shared" ca="1" si="452"/>
        <v>Adult</v>
      </c>
      <c r="M2111" t="str">
        <f t="shared" ca="1" si="453"/>
        <v>Yes</v>
      </c>
      <c r="N2111" t="str">
        <f t="shared" ca="1" si="453"/>
        <v>No</v>
      </c>
      <c r="O2111" t="str">
        <f t="shared" ca="1" si="453"/>
        <v>No</v>
      </c>
      <c r="P2111" t="str">
        <f t="shared" ca="1" si="453"/>
        <v>No</v>
      </c>
      <c r="Q2111" t="str">
        <f t="shared" ca="1" si="454"/>
        <v>Yes</v>
      </c>
      <c r="R2111">
        <f t="shared" ca="1" si="455"/>
        <v>4</v>
      </c>
      <c r="S2111">
        <f t="shared" ca="1" si="456"/>
        <v>5</v>
      </c>
      <c r="T2111">
        <f t="shared" ca="1" si="457"/>
        <v>0</v>
      </c>
      <c r="U2111">
        <f t="shared" ca="1" si="458"/>
        <v>3</v>
      </c>
      <c r="V2111">
        <f t="shared" ca="1" si="459"/>
        <v>0</v>
      </c>
      <c r="W2111">
        <f t="shared" ca="1" si="460"/>
        <v>4</v>
      </c>
      <c r="X2111">
        <f t="shared" ca="1" si="461"/>
        <v>16</v>
      </c>
    </row>
    <row r="2112" spans="1:24" x14ac:dyDescent="0.25">
      <c r="A2112">
        <v>176178</v>
      </c>
      <c r="B2112" t="s">
        <v>7165</v>
      </c>
      <c r="C2112" t="s">
        <v>10</v>
      </c>
      <c r="D2112" t="s">
        <v>7166</v>
      </c>
      <c r="E2112" t="str">
        <f t="shared" ca="1" si="462"/>
        <v>Dedham</v>
      </c>
      <c r="F2112" t="s">
        <v>24067</v>
      </c>
      <c r="G2112">
        <f t="shared" ca="1" si="449"/>
        <v>4163336157</v>
      </c>
      <c r="H2112" t="s">
        <v>7168</v>
      </c>
      <c r="I2112" t="s">
        <v>7167</v>
      </c>
      <c r="J2112" t="str">
        <f t="shared" ca="1" si="450"/>
        <v>Female</v>
      </c>
      <c r="K2112">
        <f t="shared" ca="1" si="451"/>
        <v>58</v>
      </c>
      <c r="L2112" t="str">
        <f t="shared" ca="1" si="452"/>
        <v>Adult</v>
      </c>
      <c r="M2112" t="str">
        <f t="shared" ca="1" si="453"/>
        <v>Yes</v>
      </c>
      <c r="N2112" t="str">
        <f t="shared" ca="1" si="453"/>
        <v>No</v>
      </c>
      <c r="O2112" t="str">
        <f t="shared" ca="1" si="453"/>
        <v>No</v>
      </c>
      <c r="P2112" t="str">
        <f t="shared" ca="1" si="453"/>
        <v>Yes</v>
      </c>
      <c r="Q2112" t="str">
        <f t="shared" ca="1" si="454"/>
        <v>No</v>
      </c>
      <c r="R2112">
        <f t="shared" ca="1" si="455"/>
        <v>5</v>
      </c>
      <c r="S2112">
        <f t="shared" ca="1" si="456"/>
        <v>5</v>
      </c>
      <c r="T2112">
        <f t="shared" ca="1" si="457"/>
        <v>0</v>
      </c>
      <c r="U2112">
        <f t="shared" ca="1" si="458"/>
        <v>3</v>
      </c>
      <c r="V2112">
        <f t="shared" ca="1" si="459"/>
        <v>4</v>
      </c>
      <c r="W2112">
        <f t="shared" ca="1" si="460"/>
        <v>0</v>
      </c>
      <c r="X2112">
        <f t="shared" ca="1" si="461"/>
        <v>17</v>
      </c>
    </row>
    <row r="2113" spans="1:24" x14ac:dyDescent="0.25">
      <c r="A2113">
        <v>176239</v>
      </c>
      <c r="B2113" t="s">
        <v>7169</v>
      </c>
      <c r="C2113" t="s">
        <v>10</v>
      </c>
      <c r="D2113" t="s">
        <v>7170</v>
      </c>
      <c r="E2113" t="str">
        <f t="shared" ca="1" si="462"/>
        <v>Chelsea</v>
      </c>
      <c r="F2113" t="s">
        <v>24067</v>
      </c>
      <c r="G2113">
        <f t="shared" ca="1" si="449"/>
        <v>3505394877</v>
      </c>
      <c r="H2113" t="s">
        <v>7171</v>
      </c>
      <c r="I2113">
        <v>39470</v>
      </c>
      <c r="J2113" t="str">
        <f t="shared" ca="1" si="450"/>
        <v>Male</v>
      </c>
      <c r="K2113">
        <f t="shared" ca="1" si="451"/>
        <v>42</v>
      </c>
      <c r="L2113" t="str">
        <f t="shared" ca="1" si="452"/>
        <v>Adult</v>
      </c>
      <c r="M2113" t="str">
        <f t="shared" ca="1" si="453"/>
        <v>Yes</v>
      </c>
      <c r="N2113" t="str">
        <f t="shared" ca="1" si="453"/>
        <v>No</v>
      </c>
      <c r="O2113" t="str">
        <f t="shared" ca="1" si="453"/>
        <v>No</v>
      </c>
      <c r="P2113" t="str">
        <f t="shared" ca="1" si="453"/>
        <v>Yes</v>
      </c>
      <c r="Q2113" t="str">
        <f t="shared" ca="1" si="454"/>
        <v>No</v>
      </c>
      <c r="R2113">
        <f t="shared" ca="1" si="455"/>
        <v>3</v>
      </c>
      <c r="S2113">
        <f t="shared" ca="1" si="456"/>
        <v>3</v>
      </c>
      <c r="T2113">
        <f t="shared" ca="1" si="457"/>
        <v>0</v>
      </c>
      <c r="U2113">
        <f t="shared" ca="1" si="458"/>
        <v>3</v>
      </c>
      <c r="V2113">
        <f t="shared" ca="1" si="459"/>
        <v>4</v>
      </c>
      <c r="W2113">
        <f t="shared" ca="1" si="460"/>
        <v>0</v>
      </c>
      <c r="X2113">
        <f t="shared" ca="1" si="461"/>
        <v>13</v>
      </c>
    </row>
    <row r="2114" spans="1:24" x14ac:dyDescent="0.25">
      <c r="A2114">
        <v>176318</v>
      </c>
      <c r="B2114" t="s">
        <v>7172</v>
      </c>
      <c r="C2114" t="s">
        <v>10</v>
      </c>
      <c r="D2114" t="s">
        <v>7173</v>
      </c>
      <c r="E2114" t="str">
        <f t="shared" ca="1" si="462"/>
        <v>Dedham</v>
      </c>
      <c r="F2114" t="s">
        <v>24067</v>
      </c>
      <c r="G2114">
        <f t="shared" ca="1" si="449"/>
        <v>1409477933</v>
      </c>
      <c r="H2114" t="s">
        <v>7174</v>
      </c>
      <c r="I2114">
        <v>38635</v>
      </c>
      <c r="J2114" t="str">
        <f t="shared" ca="1" si="450"/>
        <v>Female</v>
      </c>
      <c r="K2114">
        <f t="shared" ca="1" si="451"/>
        <v>60</v>
      </c>
      <c r="L2114" t="str">
        <f t="shared" ca="1" si="452"/>
        <v>Adult</v>
      </c>
      <c r="M2114" t="str">
        <f t="shared" ca="1" si="453"/>
        <v>No</v>
      </c>
      <c r="N2114" t="str">
        <f t="shared" ca="1" si="453"/>
        <v>No</v>
      </c>
      <c r="O2114" t="str">
        <f t="shared" ca="1" si="453"/>
        <v>Yes</v>
      </c>
      <c r="P2114" t="str">
        <f t="shared" ref="P2114:Q2177" ca="1" si="463">CHOOSE(RANDBETWEEN(1,2),"Yes","No")</f>
        <v>Yes</v>
      </c>
      <c r="Q2114" t="str">
        <f t="shared" ca="1" si="454"/>
        <v>Yes</v>
      </c>
      <c r="R2114">
        <f t="shared" ca="1" si="455"/>
        <v>4</v>
      </c>
      <c r="S2114">
        <f t="shared" ca="1" si="456"/>
        <v>5</v>
      </c>
      <c r="T2114">
        <f t="shared" ca="1" si="457"/>
        <v>3</v>
      </c>
      <c r="U2114">
        <f t="shared" ca="1" si="458"/>
        <v>0</v>
      </c>
      <c r="V2114">
        <f t="shared" ca="1" si="459"/>
        <v>4</v>
      </c>
      <c r="W2114">
        <f t="shared" ca="1" si="460"/>
        <v>4</v>
      </c>
      <c r="X2114">
        <f t="shared" ca="1" si="461"/>
        <v>20</v>
      </c>
    </row>
    <row r="2115" spans="1:24" x14ac:dyDescent="0.25">
      <c r="A2115">
        <v>176336</v>
      </c>
      <c r="B2115" t="s">
        <v>7175</v>
      </c>
      <c r="C2115" t="s">
        <v>10</v>
      </c>
      <c r="D2115" t="s">
        <v>7176</v>
      </c>
      <c r="E2115" t="str">
        <f t="shared" ca="1" si="462"/>
        <v>Needham</v>
      </c>
      <c r="F2115" t="s">
        <v>24067</v>
      </c>
      <c r="G2115">
        <f t="shared" ref="G2115:G2178" ca="1" si="464">RANDBETWEEN(1000000000,9999999999)</f>
        <v>3591618480</v>
      </c>
      <c r="H2115" t="s">
        <v>7178</v>
      </c>
      <c r="I2115" t="s">
        <v>7177</v>
      </c>
      <c r="J2115" t="str">
        <f t="shared" ref="J2115:J2178" ca="1" si="465">CHOOSE(RANDBETWEEN(1,2),"Male","Female")</f>
        <v>Female</v>
      </c>
      <c r="K2115">
        <f t="shared" ref="K2115:K2178" ca="1" si="466">RANDBETWEEN(15,70)</f>
        <v>28</v>
      </c>
      <c r="L2115" t="str">
        <f t="shared" ref="L2115:L2178" ca="1" si="467">IF(AND(K2115&gt;=12, K2115 &lt; 18), "Adoloscent", "Adult")</f>
        <v>Adult</v>
      </c>
      <c r="M2115" t="str">
        <f t="shared" ref="M2115:Q2178" ca="1" si="468">CHOOSE(RANDBETWEEN(1,2),"Yes","No")</f>
        <v>Yes</v>
      </c>
      <c r="N2115" t="str">
        <f t="shared" ca="1" si="468"/>
        <v>Yes</v>
      </c>
      <c r="O2115" t="str">
        <f t="shared" ca="1" si="468"/>
        <v>No</v>
      </c>
      <c r="P2115" t="str">
        <f t="shared" ca="1" si="463"/>
        <v>No</v>
      </c>
      <c r="Q2115" t="str">
        <f t="shared" ca="1" si="463"/>
        <v>No</v>
      </c>
      <c r="R2115">
        <f t="shared" ref="R2115:R2178" ca="1" si="469">CHOOSE(RANDBETWEEN(1,5),1,2,3,4,5)</f>
        <v>2</v>
      </c>
      <c r="S2115">
        <f t="shared" ref="S2115:S2178" ca="1" si="470">IF(R2115&gt;=4,5,IF(AND(R2115&gt;=2,R2115&lt;=3),3,IF(R2115=1,0)))</f>
        <v>3</v>
      </c>
      <c r="T2115">
        <f t="shared" ref="T2115:T2178" ca="1" si="471">IF(AND(O2115="Yes",N2115="Yes"),5,IF(OR(O2115="Yes",N2115="Yes"),3,IF(AND(O2115="No",N2115="No"),0)))</f>
        <v>3</v>
      </c>
      <c r="U2115">
        <f t="shared" ref="U2115:U2178" ca="1" si="472">IF(M2115="Yes",3,0)</f>
        <v>3</v>
      </c>
      <c r="V2115">
        <f t="shared" ref="V2115:V2178" ca="1" si="473">IF(P2115="Yes",4,0)</f>
        <v>0</v>
      </c>
      <c r="W2115">
        <f t="shared" ref="W2115:W2178" ca="1" si="474">IF(Q2115="Yes",4,0)</f>
        <v>0</v>
      </c>
      <c r="X2115">
        <f t="shared" ref="X2115:X2178" ca="1" si="475">SUM(R2115:W2115)</f>
        <v>11</v>
      </c>
    </row>
    <row r="2116" spans="1:24" x14ac:dyDescent="0.25">
      <c r="A2116">
        <v>176354</v>
      </c>
      <c r="B2116" t="s">
        <v>7179</v>
      </c>
      <c r="C2116" t="s">
        <v>10</v>
      </c>
      <c r="D2116" t="s">
        <v>7180</v>
      </c>
      <c r="E2116" t="str">
        <f t="shared" ref="E2116:E2179" ca="1" si="476">CHOOSE(RANDBETWEEN(1,15),"Boston","Winthrop","Revere","Chelsea","Everett","Somerville", "Cambridge","Watertown", "Newton","Brookline", "Needham", "Dedham", "Canton"," Milton", "Quincy")</f>
        <v>Cambridge</v>
      </c>
      <c r="F2116" t="s">
        <v>24067</v>
      </c>
      <c r="G2116">
        <f t="shared" ca="1" si="464"/>
        <v>5950858002</v>
      </c>
      <c r="H2116" t="s">
        <v>7182</v>
      </c>
      <c r="I2116" t="s">
        <v>7181</v>
      </c>
      <c r="J2116" t="str">
        <f t="shared" ca="1" si="465"/>
        <v>Male</v>
      </c>
      <c r="K2116">
        <f t="shared" ca="1" si="466"/>
        <v>48</v>
      </c>
      <c r="L2116" t="str">
        <f t="shared" ca="1" si="467"/>
        <v>Adult</v>
      </c>
      <c r="M2116" t="str">
        <f t="shared" ca="1" si="468"/>
        <v>Yes</v>
      </c>
      <c r="N2116" t="str">
        <f t="shared" ca="1" si="468"/>
        <v>No</v>
      </c>
      <c r="O2116" t="str">
        <f t="shared" ca="1" si="468"/>
        <v>Yes</v>
      </c>
      <c r="P2116" t="str">
        <f t="shared" ca="1" si="463"/>
        <v>No</v>
      </c>
      <c r="Q2116" t="str">
        <f t="shared" ca="1" si="463"/>
        <v>Yes</v>
      </c>
      <c r="R2116">
        <f t="shared" ca="1" si="469"/>
        <v>3</v>
      </c>
      <c r="S2116">
        <f t="shared" ca="1" si="470"/>
        <v>3</v>
      </c>
      <c r="T2116">
        <f t="shared" ca="1" si="471"/>
        <v>3</v>
      </c>
      <c r="U2116">
        <f t="shared" ca="1" si="472"/>
        <v>3</v>
      </c>
      <c r="V2116">
        <f t="shared" ca="1" si="473"/>
        <v>0</v>
      </c>
      <c r="W2116">
        <f t="shared" ca="1" si="474"/>
        <v>4</v>
      </c>
      <c r="X2116">
        <f t="shared" ca="1" si="475"/>
        <v>16</v>
      </c>
    </row>
    <row r="2117" spans="1:24" x14ac:dyDescent="0.25">
      <c r="A2117">
        <v>176372</v>
      </c>
      <c r="B2117" t="s">
        <v>7183</v>
      </c>
      <c r="C2117" t="s">
        <v>10</v>
      </c>
      <c r="D2117" t="s">
        <v>7184</v>
      </c>
      <c r="E2117" t="str">
        <f t="shared" ca="1" si="476"/>
        <v>Winthrop</v>
      </c>
      <c r="F2117" t="s">
        <v>24067</v>
      </c>
      <c r="G2117">
        <f t="shared" ca="1" si="464"/>
        <v>5060464201</v>
      </c>
      <c r="H2117" t="s">
        <v>7186</v>
      </c>
      <c r="I2117" t="s">
        <v>7185</v>
      </c>
      <c r="J2117" t="str">
        <f t="shared" ca="1" si="465"/>
        <v>Female</v>
      </c>
      <c r="K2117">
        <f t="shared" ca="1" si="466"/>
        <v>64</v>
      </c>
      <c r="L2117" t="str">
        <f t="shared" ca="1" si="467"/>
        <v>Adult</v>
      </c>
      <c r="M2117" t="str">
        <f t="shared" ca="1" si="468"/>
        <v>Yes</v>
      </c>
      <c r="N2117" t="str">
        <f t="shared" ca="1" si="468"/>
        <v>Yes</v>
      </c>
      <c r="O2117" t="str">
        <f t="shared" ca="1" si="468"/>
        <v>Yes</v>
      </c>
      <c r="P2117" t="str">
        <f t="shared" ca="1" si="463"/>
        <v>Yes</v>
      </c>
      <c r="Q2117" t="str">
        <f t="shared" ca="1" si="463"/>
        <v>No</v>
      </c>
      <c r="R2117">
        <f t="shared" ca="1" si="469"/>
        <v>3</v>
      </c>
      <c r="S2117">
        <f t="shared" ca="1" si="470"/>
        <v>3</v>
      </c>
      <c r="T2117">
        <f t="shared" ca="1" si="471"/>
        <v>5</v>
      </c>
      <c r="U2117">
        <f t="shared" ca="1" si="472"/>
        <v>3</v>
      </c>
      <c r="V2117">
        <f t="shared" ca="1" si="473"/>
        <v>4</v>
      </c>
      <c r="W2117">
        <f t="shared" ca="1" si="474"/>
        <v>0</v>
      </c>
      <c r="X2117">
        <f t="shared" ca="1" si="475"/>
        <v>18</v>
      </c>
    </row>
    <row r="2118" spans="1:24" x14ac:dyDescent="0.25">
      <c r="A2118">
        <v>176390</v>
      </c>
      <c r="B2118" t="s">
        <v>7187</v>
      </c>
      <c r="C2118" t="s">
        <v>10</v>
      </c>
      <c r="D2118" t="s">
        <v>7188</v>
      </c>
      <c r="E2118" t="str">
        <f t="shared" ca="1" si="476"/>
        <v>Everett</v>
      </c>
      <c r="F2118" t="s">
        <v>24067</v>
      </c>
      <c r="G2118">
        <f t="shared" ca="1" si="464"/>
        <v>7729674647</v>
      </c>
      <c r="H2118" t="s">
        <v>7189</v>
      </c>
      <c r="I2118">
        <v>39206</v>
      </c>
      <c r="J2118" t="str">
        <f t="shared" ca="1" si="465"/>
        <v>Male</v>
      </c>
      <c r="K2118">
        <f t="shared" ca="1" si="466"/>
        <v>51</v>
      </c>
      <c r="L2118" t="str">
        <f t="shared" ca="1" si="467"/>
        <v>Adult</v>
      </c>
      <c r="M2118" t="str">
        <f t="shared" ca="1" si="468"/>
        <v>No</v>
      </c>
      <c r="N2118" t="str">
        <f t="shared" ca="1" si="468"/>
        <v>No</v>
      </c>
      <c r="O2118" t="str">
        <f t="shared" ca="1" si="468"/>
        <v>No</v>
      </c>
      <c r="P2118" t="str">
        <f t="shared" ca="1" si="463"/>
        <v>Yes</v>
      </c>
      <c r="Q2118" t="str">
        <f t="shared" ca="1" si="463"/>
        <v>No</v>
      </c>
      <c r="R2118">
        <f t="shared" ca="1" si="469"/>
        <v>5</v>
      </c>
      <c r="S2118">
        <f t="shared" ca="1" si="470"/>
        <v>5</v>
      </c>
      <c r="T2118">
        <f t="shared" ca="1" si="471"/>
        <v>0</v>
      </c>
      <c r="U2118">
        <f t="shared" ca="1" si="472"/>
        <v>0</v>
      </c>
      <c r="V2118">
        <f t="shared" ca="1" si="473"/>
        <v>4</v>
      </c>
      <c r="W2118">
        <f t="shared" ca="1" si="474"/>
        <v>0</v>
      </c>
      <c r="X2118">
        <f t="shared" ca="1" si="475"/>
        <v>14</v>
      </c>
    </row>
    <row r="2119" spans="1:24" x14ac:dyDescent="0.25">
      <c r="A2119">
        <v>176406</v>
      </c>
      <c r="B2119" t="s">
        <v>7190</v>
      </c>
      <c r="C2119" t="s">
        <v>10</v>
      </c>
      <c r="D2119" t="s">
        <v>7191</v>
      </c>
      <c r="E2119" t="str">
        <f t="shared" ca="1" si="476"/>
        <v>Canton</v>
      </c>
      <c r="F2119" t="s">
        <v>24067</v>
      </c>
      <c r="G2119">
        <f t="shared" ca="1" si="464"/>
        <v>7729543139</v>
      </c>
      <c r="H2119" t="s">
        <v>7192</v>
      </c>
      <c r="I2119">
        <v>39174</v>
      </c>
      <c r="J2119" t="str">
        <f t="shared" ca="1" si="465"/>
        <v>Male</v>
      </c>
      <c r="K2119">
        <f t="shared" ca="1" si="466"/>
        <v>24</v>
      </c>
      <c r="L2119" t="str">
        <f t="shared" ca="1" si="467"/>
        <v>Adult</v>
      </c>
      <c r="M2119" t="str">
        <f t="shared" ca="1" si="468"/>
        <v>Yes</v>
      </c>
      <c r="N2119" t="str">
        <f t="shared" ca="1" si="468"/>
        <v>Yes</v>
      </c>
      <c r="O2119" t="str">
        <f t="shared" ca="1" si="468"/>
        <v>Yes</v>
      </c>
      <c r="P2119" t="str">
        <f t="shared" ca="1" si="463"/>
        <v>No</v>
      </c>
      <c r="Q2119" t="str">
        <f t="shared" ca="1" si="463"/>
        <v>Yes</v>
      </c>
      <c r="R2119">
        <f t="shared" ca="1" si="469"/>
        <v>3</v>
      </c>
      <c r="S2119">
        <f t="shared" ca="1" si="470"/>
        <v>3</v>
      </c>
      <c r="T2119">
        <f t="shared" ca="1" si="471"/>
        <v>5</v>
      </c>
      <c r="U2119">
        <f t="shared" ca="1" si="472"/>
        <v>3</v>
      </c>
      <c r="V2119">
        <f t="shared" ca="1" si="473"/>
        <v>0</v>
      </c>
      <c r="W2119">
        <f t="shared" ca="1" si="474"/>
        <v>4</v>
      </c>
      <c r="X2119">
        <f t="shared" ca="1" si="475"/>
        <v>18</v>
      </c>
    </row>
    <row r="2120" spans="1:24" x14ac:dyDescent="0.25">
      <c r="A2120">
        <v>176451</v>
      </c>
      <c r="B2120" t="s">
        <v>7193</v>
      </c>
      <c r="C2120" t="s">
        <v>10</v>
      </c>
      <c r="D2120" t="s">
        <v>7194</v>
      </c>
      <c r="E2120" t="str">
        <f t="shared" ca="1" si="476"/>
        <v>Watertown</v>
      </c>
      <c r="F2120" t="s">
        <v>24067</v>
      </c>
      <c r="G2120">
        <f t="shared" ca="1" si="464"/>
        <v>2244090084</v>
      </c>
      <c r="H2120" t="s">
        <v>7195</v>
      </c>
      <c r="I2120">
        <v>39286</v>
      </c>
      <c r="J2120" t="str">
        <f t="shared" ca="1" si="465"/>
        <v>Male</v>
      </c>
      <c r="K2120">
        <f t="shared" ca="1" si="466"/>
        <v>66</v>
      </c>
      <c r="L2120" t="str">
        <f t="shared" ca="1" si="467"/>
        <v>Adult</v>
      </c>
      <c r="M2120" t="str">
        <f t="shared" ca="1" si="468"/>
        <v>No</v>
      </c>
      <c r="N2120" t="str">
        <f t="shared" ca="1" si="468"/>
        <v>No</v>
      </c>
      <c r="O2120" t="str">
        <f t="shared" ca="1" si="468"/>
        <v>No</v>
      </c>
      <c r="P2120" t="str">
        <f t="shared" ca="1" si="463"/>
        <v>Yes</v>
      </c>
      <c r="Q2120" t="str">
        <f t="shared" ca="1" si="463"/>
        <v>No</v>
      </c>
      <c r="R2120">
        <f t="shared" ca="1" si="469"/>
        <v>1</v>
      </c>
      <c r="S2120">
        <f t="shared" ca="1" si="470"/>
        <v>0</v>
      </c>
      <c r="T2120">
        <f t="shared" ca="1" si="471"/>
        <v>0</v>
      </c>
      <c r="U2120">
        <f t="shared" ca="1" si="472"/>
        <v>0</v>
      </c>
      <c r="V2120">
        <f t="shared" ca="1" si="473"/>
        <v>4</v>
      </c>
      <c r="W2120">
        <f t="shared" ca="1" si="474"/>
        <v>0</v>
      </c>
      <c r="X2120">
        <f t="shared" ca="1" si="475"/>
        <v>5</v>
      </c>
    </row>
    <row r="2121" spans="1:24" x14ac:dyDescent="0.25">
      <c r="A2121">
        <v>176479</v>
      </c>
      <c r="B2121" t="s">
        <v>7196</v>
      </c>
      <c r="C2121" t="s">
        <v>10</v>
      </c>
      <c r="D2121" t="s">
        <v>7197</v>
      </c>
      <c r="E2121" t="str">
        <f t="shared" ca="1" si="476"/>
        <v>Watertown</v>
      </c>
      <c r="F2121" t="s">
        <v>24067</v>
      </c>
      <c r="G2121">
        <f t="shared" ca="1" si="464"/>
        <v>6169122170</v>
      </c>
      <c r="H2121" t="s">
        <v>7199</v>
      </c>
      <c r="I2121" t="s">
        <v>7198</v>
      </c>
      <c r="J2121" t="str">
        <f t="shared" ca="1" si="465"/>
        <v>Male</v>
      </c>
      <c r="K2121">
        <f t="shared" ca="1" si="466"/>
        <v>43</v>
      </c>
      <c r="L2121" t="str">
        <f t="shared" ca="1" si="467"/>
        <v>Adult</v>
      </c>
      <c r="M2121" t="str">
        <f t="shared" ca="1" si="468"/>
        <v>Yes</v>
      </c>
      <c r="N2121" t="str">
        <f t="shared" ca="1" si="468"/>
        <v>Yes</v>
      </c>
      <c r="O2121" t="str">
        <f t="shared" ca="1" si="468"/>
        <v>No</v>
      </c>
      <c r="P2121" t="str">
        <f t="shared" ca="1" si="463"/>
        <v>Yes</v>
      </c>
      <c r="Q2121" t="str">
        <f t="shared" ca="1" si="463"/>
        <v>Yes</v>
      </c>
      <c r="R2121">
        <f t="shared" ca="1" si="469"/>
        <v>4</v>
      </c>
      <c r="S2121">
        <f t="shared" ca="1" si="470"/>
        <v>5</v>
      </c>
      <c r="T2121">
        <f t="shared" ca="1" si="471"/>
        <v>3</v>
      </c>
      <c r="U2121">
        <f t="shared" ca="1" si="472"/>
        <v>3</v>
      </c>
      <c r="V2121">
        <f t="shared" ca="1" si="473"/>
        <v>4</v>
      </c>
      <c r="W2121">
        <f t="shared" ca="1" si="474"/>
        <v>4</v>
      </c>
      <c r="X2121">
        <f t="shared" ca="1" si="475"/>
        <v>23</v>
      </c>
    </row>
    <row r="2122" spans="1:24" x14ac:dyDescent="0.25">
      <c r="A2122">
        <v>176549</v>
      </c>
      <c r="B2122" t="s">
        <v>7200</v>
      </c>
      <c r="C2122" t="s">
        <v>10</v>
      </c>
      <c r="D2122" t="s">
        <v>7201</v>
      </c>
      <c r="E2122" t="str">
        <f t="shared" ca="1" si="476"/>
        <v>Quincy</v>
      </c>
      <c r="F2122" t="s">
        <v>24067</v>
      </c>
      <c r="G2122">
        <f t="shared" ca="1" si="464"/>
        <v>6443094334</v>
      </c>
      <c r="H2122" t="s">
        <v>371</v>
      </c>
      <c r="I2122">
        <v>63042</v>
      </c>
      <c r="J2122" t="str">
        <f t="shared" ca="1" si="465"/>
        <v>Female</v>
      </c>
      <c r="K2122">
        <f t="shared" ca="1" si="466"/>
        <v>36</v>
      </c>
      <c r="L2122" t="str">
        <f t="shared" ca="1" si="467"/>
        <v>Adult</v>
      </c>
      <c r="M2122" t="str">
        <f t="shared" ca="1" si="468"/>
        <v>No</v>
      </c>
      <c r="N2122" t="str">
        <f t="shared" ca="1" si="468"/>
        <v>Yes</v>
      </c>
      <c r="O2122" t="str">
        <f t="shared" ca="1" si="468"/>
        <v>No</v>
      </c>
      <c r="P2122" t="str">
        <f t="shared" ca="1" si="463"/>
        <v>No</v>
      </c>
      <c r="Q2122" t="str">
        <f t="shared" ca="1" si="463"/>
        <v>No</v>
      </c>
      <c r="R2122">
        <f t="shared" ca="1" si="469"/>
        <v>3</v>
      </c>
      <c r="S2122">
        <f t="shared" ca="1" si="470"/>
        <v>3</v>
      </c>
      <c r="T2122">
        <f t="shared" ca="1" si="471"/>
        <v>3</v>
      </c>
      <c r="U2122">
        <f t="shared" ca="1" si="472"/>
        <v>0</v>
      </c>
      <c r="V2122">
        <f t="shared" ca="1" si="473"/>
        <v>0</v>
      </c>
      <c r="W2122">
        <f t="shared" ca="1" si="474"/>
        <v>0</v>
      </c>
      <c r="X2122">
        <f t="shared" ca="1" si="475"/>
        <v>9</v>
      </c>
    </row>
    <row r="2123" spans="1:24" x14ac:dyDescent="0.25">
      <c r="A2123">
        <v>176600</v>
      </c>
      <c r="B2123" t="s">
        <v>7202</v>
      </c>
      <c r="C2123" t="s">
        <v>10</v>
      </c>
      <c r="D2123" t="s">
        <v>7203</v>
      </c>
      <c r="E2123" t="str">
        <f t="shared" ca="1" si="476"/>
        <v>Chelsea</v>
      </c>
      <c r="F2123" t="s">
        <v>24067</v>
      </c>
      <c r="G2123">
        <f t="shared" ca="1" si="464"/>
        <v>4319769544</v>
      </c>
      <c r="H2123" t="s">
        <v>7205</v>
      </c>
      <c r="I2123" t="s">
        <v>7204</v>
      </c>
      <c r="J2123" t="str">
        <f t="shared" ca="1" si="465"/>
        <v>Female</v>
      </c>
      <c r="K2123">
        <f t="shared" ca="1" si="466"/>
        <v>50</v>
      </c>
      <c r="L2123" t="str">
        <f t="shared" ca="1" si="467"/>
        <v>Adult</v>
      </c>
      <c r="M2123" t="str">
        <f t="shared" ca="1" si="468"/>
        <v>Yes</v>
      </c>
      <c r="N2123" t="str">
        <f t="shared" ca="1" si="468"/>
        <v>Yes</v>
      </c>
      <c r="O2123" t="str">
        <f t="shared" ca="1" si="468"/>
        <v>No</v>
      </c>
      <c r="P2123" t="str">
        <f t="shared" ca="1" si="463"/>
        <v>No</v>
      </c>
      <c r="Q2123" t="str">
        <f t="shared" ca="1" si="463"/>
        <v>Yes</v>
      </c>
      <c r="R2123">
        <f t="shared" ca="1" si="469"/>
        <v>1</v>
      </c>
      <c r="S2123">
        <f t="shared" ca="1" si="470"/>
        <v>0</v>
      </c>
      <c r="T2123">
        <f t="shared" ca="1" si="471"/>
        <v>3</v>
      </c>
      <c r="U2123">
        <f t="shared" ca="1" si="472"/>
        <v>3</v>
      </c>
      <c r="V2123">
        <f t="shared" ca="1" si="473"/>
        <v>0</v>
      </c>
      <c r="W2123">
        <f t="shared" ca="1" si="474"/>
        <v>4</v>
      </c>
      <c r="X2123">
        <f t="shared" ca="1" si="475"/>
        <v>11</v>
      </c>
    </row>
    <row r="2124" spans="1:24" x14ac:dyDescent="0.25">
      <c r="A2124">
        <v>176619</v>
      </c>
      <c r="B2124" t="s">
        <v>7206</v>
      </c>
      <c r="C2124" t="s">
        <v>10</v>
      </c>
      <c r="D2124" t="s">
        <v>7207</v>
      </c>
      <c r="E2124" t="str">
        <f t="shared" ca="1" si="476"/>
        <v>Everett</v>
      </c>
      <c r="F2124" t="s">
        <v>24067</v>
      </c>
      <c r="G2124">
        <f t="shared" ca="1" si="464"/>
        <v>5030084193</v>
      </c>
      <c r="H2124" t="s">
        <v>7209</v>
      </c>
      <c r="I2124" t="s">
        <v>7208</v>
      </c>
      <c r="J2124" t="str">
        <f t="shared" ca="1" si="465"/>
        <v>Female</v>
      </c>
      <c r="K2124">
        <f t="shared" ca="1" si="466"/>
        <v>15</v>
      </c>
      <c r="L2124" t="str">
        <f t="shared" ca="1" si="467"/>
        <v>Adoloscent</v>
      </c>
      <c r="M2124" t="str">
        <f t="shared" ca="1" si="468"/>
        <v>No</v>
      </c>
      <c r="N2124" t="str">
        <f t="shared" ca="1" si="468"/>
        <v>No</v>
      </c>
      <c r="O2124" t="str">
        <f t="shared" ca="1" si="468"/>
        <v>No</v>
      </c>
      <c r="P2124" t="str">
        <f t="shared" ca="1" si="463"/>
        <v>Yes</v>
      </c>
      <c r="Q2124" t="str">
        <f t="shared" ca="1" si="463"/>
        <v>No</v>
      </c>
      <c r="R2124">
        <f t="shared" ca="1" si="469"/>
        <v>4</v>
      </c>
      <c r="S2124">
        <f t="shared" ca="1" si="470"/>
        <v>5</v>
      </c>
      <c r="T2124">
        <f t="shared" ca="1" si="471"/>
        <v>0</v>
      </c>
      <c r="U2124">
        <f t="shared" ca="1" si="472"/>
        <v>0</v>
      </c>
      <c r="V2124">
        <f t="shared" ca="1" si="473"/>
        <v>4</v>
      </c>
      <c r="W2124">
        <f t="shared" ca="1" si="474"/>
        <v>0</v>
      </c>
      <c r="X2124">
        <f t="shared" ca="1" si="475"/>
        <v>13</v>
      </c>
    </row>
    <row r="2125" spans="1:24" x14ac:dyDescent="0.25">
      <c r="A2125">
        <v>176628</v>
      </c>
      <c r="B2125" t="s">
        <v>7210</v>
      </c>
      <c r="C2125" t="s">
        <v>10</v>
      </c>
      <c r="D2125" t="s">
        <v>7211</v>
      </c>
      <c r="E2125" t="str">
        <f t="shared" ca="1" si="476"/>
        <v xml:space="preserve"> Milton</v>
      </c>
      <c r="F2125" t="s">
        <v>24067</v>
      </c>
      <c r="G2125">
        <f t="shared" ca="1" si="464"/>
        <v>2008774889</v>
      </c>
      <c r="H2125" t="s">
        <v>7213</v>
      </c>
      <c r="I2125" t="s">
        <v>7212</v>
      </c>
      <c r="J2125" t="str">
        <f t="shared" ca="1" si="465"/>
        <v>Female</v>
      </c>
      <c r="K2125">
        <f t="shared" ca="1" si="466"/>
        <v>19</v>
      </c>
      <c r="L2125" t="str">
        <f t="shared" ca="1" si="467"/>
        <v>Adult</v>
      </c>
      <c r="M2125" t="str">
        <f t="shared" ca="1" si="468"/>
        <v>Yes</v>
      </c>
      <c r="N2125" t="str">
        <f t="shared" ca="1" si="468"/>
        <v>No</v>
      </c>
      <c r="O2125" t="str">
        <f t="shared" ca="1" si="468"/>
        <v>No</v>
      </c>
      <c r="P2125" t="str">
        <f t="shared" ca="1" si="463"/>
        <v>No</v>
      </c>
      <c r="Q2125" t="str">
        <f t="shared" ca="1" si="463"/>
        <v>Yes</v>
      </c>
      <c r="R2125">
        <f t="shared" ca="1" si="469"/>
        <v>3</v>
      </c>
      <c r="S2125">
        <f t="shared" ca="1" si="470"/>
        <v>3</v>
      </c>
      <c r="T2125">
        <f t="shared" ca="1" si="471"/>
        <v>0</v>
      </c>
      <c r="U2125">
        <f t="shared" ca="1" si="472"/>
        <v>3</v>
      </c>
      <c r="V2125">
        <f t="shared" ca="1" si="473"/>
        <v>0</v>
      </c>
      <c r="W2125">
        <f t="shared" ca="1" si="474"/>
        <v>4</v>
      </c>
      <c r="X2125">
        <f t="shared" ca="1" si="475"/>
        <v>13</v>
      </c>
    </row>
    <row r="2126" spans="1:24" x14ac:dyDescent="0.25">
      <c r="A2126">
        <v>176637</v>
      </c>
      <c r="B2126" t="s">
        <v>7214</v>
      </c>
      <c r="C2126" t="s">
        <v>10</v>
      </c>
      <c r="D2126" t="s">
        <v>7215</v>
      </c>
      <c r="E2126" t="str">
        <f t="shared" ca="1" si="476"/>
        <v>Everett</v>
      </c>
      <c r="F2126" t="s">
        <v>24067</v>
      </c>
      <c r="G2126">
        <f t="shared" ca="1" si="464"/>
        <v>3398436733</v>
      </c>
      <c r="H2126" t="s">
        <v>392</v>
      </c>
      <c r="I2126">
        <v>63045</v>
      </c>
      <c r="J2126" t="str">
        <f t="shared" ca="1" si="465"/>
        <v>Male</v>
      </c>
      <c r="K2126">
        <f t="shared" ca="1" si="466"/>
        <v>49</v>
      </c>
      <c r="L2126" t="str">
        <f t="shared" ca="1" si="467"/>
        <v>Adult</v>
      </c>
      <c r="M2126" t="str">
        <f t="shared" ca="1" si="468"/>
        <v>Yes</v>
      </c>
      <c r="N2126" t="str">
        <f t="shared" ca="1" si="468"/>
        <v>No</v>
      </c>
      <c r="O2126" t="str">
        <f t="shared" ca="1" si="468"/>
        <v>Yes</v>
      </c>
      <c r="P2126" t="str">
        <f t="shared" ca="1" si="463"/>
        <v>Yes</v>
      </c>
      <c r="Q2126" t="str">
        <f t="shared" ca="1" si="463"/>
        <v>Yes</v>
      </c>
      <c r="R2126">
        <f t="shared" ca="1" si="469"/>
        <v>2</v>
      </c>
      <c r="S2126">
        <f t="shared" ca="1" si="470"/>
        <v>3</v>
      </c>
      <c r="T2126">
        <f t="shared" ca="1" si="471"/>
        <v>3</v>
      </c>
      <c r="U2126">
        <f t="shared" ca="1" si="472"/>
        <v>3</v>
      </c>
      <c r="V2126">
        <f t="shared" ca="1" si="473"/>
        <v>4</v>
      </c>
      <c r="W2126">
        <f t="shared" ca="1" si="474"/>
        <v>4</v>
      </c>
      <c r="X2126">
        <f t="shared" ca="1" si="475"/>
        <v>19</v>
      </c>
    </row>
    <row r="2127" spans="1:24" x14ac:dyDescent="0.25">
      <c r="A2127">
        <v>176664</v>
      </c>
      <c r="B2127" t="s">
        <v>7216</v>
      </c>
      <c r="C2127" t="s">
        <v>10</v>
      </c>
      <c r="D2127" t="s">
        <v>7217</v>
      </c>
      <c r="E2127" t="str">
        <f t="shared" ca="1" si="476"/>
        <v xml:space="preserve"> Milton</v>
      </c>
      <c r="F2127" t="s">
        <v>24067</v>
      </c>
      <c r="G2127">
        <f t="shared" ca="1" si="464"/>
        <v>8118639275</v>
      </c>
      <c r="H2127" t="s">
        <v>7219</v>
      </c>
      <c r="I2127" t="s">
        <v>7218</v>
      </c>
      <c r="J2127" t="str">
        <f t="shared" ca="1" si="465"/>
        <v>Female</v>
      </c>
      <c r="K2127">
        <f t="shared" ca="1" si="466"/>
        <v>28</v>
      </c>
      <c r="L2127" t="str">
        <f t="shared" ca="1" si="467"/>
        <v>Adult</v>
      </c>
      <c r="M2127" t="str">
        <f t="shared" ca="1" si="468"/>
        <v>No</v>
      </c>
      <c r="N2127" t="str">
        <f t="shared" ca="1" si="468"/>
        <v>No</v>
      </c>
      <c r="O2127" t="str">
        <f t="shared" ca="1" si="468"/>
        <v>Yes</v>
      </c>
      <c r="P2127" t="str">
        <f t="shared" ca="1" si="463"/>
        <v>Yes</v>
      </c>
      <c r="Q2127" t="str">
        <f t="shared" ca="1" si="463"/>
        <v>No</v>
      </c>
      <c r="R2127">
        <f t="shared" ca="1" si="469"/>
        <v>3</v>
      </c>
      <c r="S2127">
        <f t="shared" ca="1" si="470"/>
        <v>3</v>
      </c>
      <c r="T2127">
        <f t="shared" ca="1" si="471"/>
        <v>3</v>
      </c>
      <c r="U2127">
        <f t="shared" ca="1" si="472"/>
        <v>0</v>
      </c>
      <c r="V2127">
        <f t="shared" ca="1" si="473"/>
        <v>4</v>
      </c>
      <c r="W2127">
        <f t="shared" ca="1" si="474"/>
        <v>0</v>
      </c>
      <c r="X2127">
        <f t="shared" ca="1" si="475"/>
        <v>13</v>
      </c>
    </row>
    <row r="2128" spans="1:24" x14ac:dyDescent="0.25">
      <c r="A2128">
        <v>176716</v>
      </c>
      <c r="B2128" t="s">
        <v>7220</v>
      </c>
      <c r="C2128" t="s">
        <v>10</v>
      </c>
      <c r="D2128" t="s">
        <v>7221</v>
      </c>
      <c r="E2128" t="str">
        <f t="shared" ca="1" si="476"/>
        <v>Canton</v>
      </c>
      <c r="F2128" t="s">
        <v>24067</v>
      </c>
      <c r="G2128">
        <f t="shared" ca="1" si="464"/>
        <v>5784863018</v>
      </c>
      <c r="H2128" t="s">
        <v>7222</v>
      </c>
      <c r="I2128">
        <v>64014</v>
      </c>
      <c r="J2128" t="str">
        <f t="shared" ca="1" si="465"/>
        <v>Female</v>
      </c>
      <c r="K2128">
        <f t="shared" ca="1" si="466"/>
        <v>54</v>
      </c>
      <c r="L2128" t="str">
        <f t="shared" ca="1" si="467"/>
        <v>Adult</v>
      </c>
      <c r="M2128" t="str">
        <f t="shared" ca="1" si="468"/>
        <v>Yes</v>
      </c>
      <c r="N2128" t="str">
        <f t="shared" ca="1" si="468"/>
        <v>Yes</v>
      </c>
      <c r="O2128" t="str">
        <f t="shared" ca="1" si="468"/>
        <v>Yes</v>
      </c>
      <c r="P2128" t="str">
        <f t="shared" ca="1" si="463"/>
        <v>No</v>
      </c>
      <c r="Q2128" t="str">
        <f t="shared" ca="1" si="463"/>
        <v>Yes</v>
      </c>
      <c r="R2128">
        <f t="shared" ca="1" si="469"/>
        <v>3</v>
      </c>
      <c r="S2128">
        <f t="shared" ca="1" si="470"/>
        <v>3</v>
      </c>
      <c r="T2128">
        <f t="shared" ca="1" si="471"/>
        <v>5</v>
      </c>
      <c r="U2128">
        <f t="shared" ca="1" si="472"/>
        <v>3</v>
      </c>
      <c r="V2128">
        <f t="shared" ca="1" si="473"/>
        <v>0</v>
      </c>
      <c r="W2128">
        <f t="shared" ca="1" si="474"/>
        <v>4</v>
      </c>
      <c r="X2128">
        <f t="shared" ca="1" si="475"/>
        <v>18</v>
      </c>
    </row>
    <row r="2129" spans="1:24" x14ac:dyDescent="0.25">
      <c r="A2129">
        <v>176734</v>
      </c>
      <c r="B2129" t="s">
        <v>7223</v>
      </c>
      <c r="C2129" t="s">
        <v>10</v>
      </c>
      <c r="D2129" t="s">
        <v>7224</v>
      </c>
      <c r="E2129" t="str">
        <f t="shared" ca="1" si="476"/>
        <v>Brookline</v>
      </c>
      <c r="F2129" t="s">
        <v>24067</v>
      </c>
      <c r="G2129">
        <f t="shared" ca="1" si="464"/>
        <v>1106633468</v>
      </c>
      <c r="H2129" t="s">
        <v>7225</v>
      </c>
      <c r="I2129">
        <v>65233</v>
      </c>
      <c r="J2129" t="str">
        <f t="shared" ca="1" si="465"/>
        <v>Male</v>
      </c>
      <c r="K2129">
        <f t="shared" ca="1" si="466"/>
        <v>63</v>
      </c>
      <c r="L2129" t="str">
        <f t="shared" ca="1" si="467"/>
        <v>Adult</v>
      </c>
      <c r="M2129" t="str">
        <f t="shared" ca="1" si="468"/>
        <v>No</v>
      </c>
      <c r="N2129" t="str">
        <f t="shared" ca="1" si="468"/>
        <v>Yes</v>
      </c>
      <c r="O2129" t="str">
        <f t="shared" ca="1" si="468"/>
        <v>Yes</v>
      </c>
      <c r="P2129" t="str">
        <f t="shared" ca="1" si="463"/>
        <v>No</v>
      </c>
      <c r="Q2129" t="str">
        <f t="shared" ca="1" si="463"/>
        <v>No</v>
      </c>
      <c r="R2129">
        <f t="shared" ca="1" si="469"/>
        <v>5</v>
      </c>
      <c r="S2129">
        <f t="shared" ca="1" si="470"/>
        <v>5</v>
      </c>
      <c r="T2129">
        <f t="shared" ca="1" si="471"/>
        <v>5</v>
      </c>
      <c r="U2129">
        <f t="shared" ca="1" si="472"/>
        <v>0</v>
      </c>
      <c r="V2129">
        <f t="shared" ca="1" si="473"/>
        <v>0</v>
      </c>
      <c r="W2129">
        <f t="shared" ca="1" si="474"/>
        <v>0</v>
      </c>
      <c r="X2129">
        <f t="shared" ca="1" si="475"/>
        <v>15</v>
      </c>
    </row>
    <row r="2130" spans="1:24" x14ac:dyDescent="0.25">
      <c r="A2130">
        <v>176770</v>
      </c>
      <c r="B2130" t="s">
        <v>7226</v>
      </c>
      <c r="C2130" t="s">
        <v>10</v>
      </c>
      <c r="D2130" t="s">
        <v>7227</v>
      </c>
      <c r="E2130" t="str">
        <f t="shared" ca="1" si="476"/>
        <v>Canton</v>
      </c>
      <c r="F2130" t="s">
        <v>24067</v>
      </c>
      <c r="G2130">
        <f t="shared" ca="1" si="464"/>
        <v>3028219425</v>
      </c>
      <c r="H2130" t="s">
        <v>7228</v>
      </c>
      <c r="I2130">
        <v>65802</v>
      </c>
      <c r="J2130" t="str">
        <f t="shared" ca="1" si="465"/>
        <v>Female</v>
      </c>
      <c r="K2130">
        <f t="shared" ca="1" si="466"/>
        <v>69</v>
      </c>
      <c r="L2130" t="str">
        <f t="shared" ca="1" si="467"/>
        <v>Adult</v>
      </c>
      <c r="M2130" t="str">
        <f t="shared" ca="1" si="468"/>
        <v>Yes</v>
      </c>
      <c r="N2130" t="str">
        <f t="shared" ca="1" si="468"/>
        <v>Yes</v>
      </c>
      <c r="O2130" t="str">
        <f t="shared" ca="1" si="468"/>
        <v>Yes</v>
      </c>
      <c r="P2130" t="str">
        <f t="shared" ca="1" si="463"/>
        <v>No</v>
      </c>
      <c r="Q2130" t="str">
        <f t="shared" ca="1" si="463"/>
        <v>Yes</v>
      </c>
      <c r="R2130">
        <f t="shared" ca="1" si="469"/>
        <v>4</v>
      </c>
      <c r="S2130">
        <f t="shared" ca="1" si="470"/>
        <v>5</v>
      </c>
      <c r="T2130">
        <f t="shared" ca="1" si="471"/>
        <v>5</v>
      </c>
      <c r="U2130">
        <f t="shared" ca="1" si="472"/>
        <v>3</v>
      </c>
      <c r="V2130">
        <f t="shared" ca="1" si="473"/>
        <v>0</v>
      </c>
      <c r="W2130">
        <f t="shared" ca="1" si="474"/>
        <v>4</v>
      </c>
      <c r="X2130">
        <f t="shared" ca="1" si="475"/>
        <v>21</v>
      </c>
    </row>
    <row r="2131" spans="1:24" x14ac:dyDescent="0.25">
      <c r="A2131">
        <v>176789</v>
      </c>
      <c r="B2131" t="s">
        <v>7229</v>
      </c>
      <c r="C2131" t="s">
        <v>10</v>
      </c>
      <c r="D2131" t="s">
        <v>7230</v>
      </c>
      <c r="E2131" t="str">
        <f t="shared" ca="1" si="476"/>
        <v xml:space="preserve"> Milton</v>
      </c>
      <c r="F2131" t="s">
        <v>24067</v>
      </c>
      <c r="G2131">
        <f t="shared" ca="1" si="464"/>
        <v>1726469404</v>
      </c>
      <c r="H2131" t="s">
        <v>7232</v>
      </c>
      <c r="I2131" t="s">
        <v>7231</v>
      </c>
      <c r="J2131" t="str">
        <f t="shared" ca="1" si="465"/>
        <v>Female</v>
      </c>
      <c r="K2131">
        <f t="shared" ca="1" si="466"/>
        <v>26</v>
      </c>
      <c r="L2131" t="str">
        <f t="shared" ca="1" si="467"/>
        <v>Adult</v>
      </c>
      <c r="M2131" t="str">
        <f t="shared" ca="1" si="468"/>
        <v>No</v>
      </c>
      <c r="N2131" t="str">
        <f t="shared" ca="1" si="468"/>
        <v>Yes</v>
      </c>
      <c r="O2131" t="str">
        <f t="shared" ca="1" si="468"/>
        <v>Yes</v>
      </c>
      <c r="P2131" t="str">
        <f t="shared" ca="1" si="463"/>
        <v>Yes</v>
      </c>
      <c r="Q2131" t="str">
        <f t="shared" ca="1" si="463"/>
        <v>Yes</v>
      </c>
      <c r="R2131">
        <f t="shared" ca="1" si="469"/>
        <v>5</v>
      </c>
      <c r="S2131">
        <f t="shared" ca="1" si="470"/>
        <v>5</v>
      </c>
      <c r="T2131">
        <f t="shared" ca="1" si="471"/>
        <v>5</v>
      </c>
      <c r="U2131">
        <f t="shared" ca="1" si="472"/>
        <v>0</v>
      </c>
      <c r="V2131">
        <f t="shared" ca="1" si="473"/>
        <v>4</v>
      </c>
      <c r="W2131">
        <f t="shared" ca="1" si="474"/>
        <v>4</v>
      </c>
      <c r="X2131">
        <f t="shared" ca="1" si="475"/>
        <v>23</v>
      </c>
    </row>
    <row r="2132" spans="1:24" x14ac:dyDescent="0.25">
      <c r="A2132">
        <v>176798</v>
      </c>
      <c r="B2132" t="s">
        <v>7233</v>
      </c>
      <c r="C2132" t="s">
        <v>10</v>
      </c>
      <c r="D2132" t="s">
        <v>7234</v>
      </c>
      <c r="E2132" t="str">
        <f t="shared" ca="1" si="476"/>
        <v>Dedham</v>
      </c>
      <c r="F2132" t="s">
        <v>24067</v>
      </c>
      <c r="G2132">
        <f t="shared" ca="1" si="464"/>
        <v>1119927243</v>
      </c>
      <c r="H2132" t="s">
        <v>7236</v>
      </c>
      <c r="I2132" t="s">
        <v>7235</v>
      </c>
      <c r="J2132" t="str">
        <f t="shared" ca="1" si="465"/>
        <v>Male</v>
      </c>
      <c r="K2132">
        <f t="shared" ca="1" si="466"/>
        <v>50</v>
      </c>
      <c r="L2132" t="str">
        <f t="shared" ca="1" si="467"/>
        <v>Adult</v>
      </c>
      <c r="M2132" t="str">
        <f t="shared" ca="1" si="468"/>
        <v>No</v>
      </c>
      <c r="N2132" t="str">
        <f t="shared" ca="1" si="468"/>
        <v>No</v>
      </c>
      <c r="O2132" t="str">
        <f t="shared" ca="1" si="468"/>
        <v>No</v>
      </c>
      <c r="P2132" t="str">
        <f t="shared" ca="1" si="463"/>
        <v>Yes</v>
      </c>
      <c r="Q2132" t="str">
        <f t="shared" ca="1" si="463"/>
        <v>Yes</v>
      </c>
      <c r="R2132">
        <f t="shared" ca="1" si="469"/>
        <v>1</v>
      </c>
      <c r="S2132">
        <f t="shared" ca="1" si="470"/>
        <v>0</v>
      </c>
      <c r="T2132">
        <f t="shared" ca="1" si="471"/>
        <v>0</v>
      </c>
      <c r="U2132">
        <f t="shared" ca="1" si="472"/>
        <v>0</v>
      </c>
      <c r="V2132">
        <f t="shared" ca="1" si="473"/>
        <v>4</v>
      </c>
      <c r="W2132">
        <f t="shared" ca="1" si="474"/>
        <v>4</v>
      </c>
      <c r="X2132">
        <f t="shared" ca="1" si="475"/>
        <v>9</v>
      </c>
    </row>
    <row r="2133" spans="1:24" x14ac:dyDescent="0.25">
      <c r="A2133">
        <v>176910</v>
      </c>
      <c r="B2133" t="s">
        <v>7237</v>
      </c>
      <c r="C2133" t="s">
        <v>10</v>
      </c>
      <c r="D2133" t="s">
        <v>7238</v>
      </c>
      <c r="E2133" t="str">
        <f t="shared" ca="1" si="476"/>
        <v>Watertown</v>
      </c>
      <c r="F2133" t="s">
        <v>24067</v>
      </c>
      <c r="G2133">
        <f t="shared" ca="1" si="464"/>
        <v>4211980151</v>
      </c>
      <c r="H2133" t="s">
        <v>7240</v>
      </c>
      <c r="I2133" t="s">
        <v>7239</v>
      </c>
      <c r="J2133" t="str">
        <f t="shared" ca="1" si="465"/>
        <v>Male</v>
      </c>
      <c r="K2133">
        <f t="shared" ca="1" si="466"/>
        <v>38</v>
      </c>
      <c r="L2133" t="str">
        <f t="shared" ca="1" si="467"/>
        <v>Adult</v>
      </c>
      <c r="M2133" t="str">
        <f t="shared" ca="1" si="468"/>
        <v>No</v>
      </c>
      <c r="N2133" t="str">
        <f t="shared" ca="1" si="468"/>
        <v>No</v>
      </c>
      <c r="O2133" t="str">
        <f t="shared" ca="1" si="468"/>
        <v>Yes</v>
      </c>
      <c r="P2133" t="str">
        <f t="shared" ca="1" si="463"/>
        <v>Yes</v>
      </c>
      <c r="Q2133" t="str">
        <f t="shared" ca="1" si="463"/>
        <v>No</v>
      </c>
      <c r="R2133">
        <f t="shared" ca="1" si="469"/>
        <v>1</v>
      </c>
      <c r="S2133">
        <f t="shared" ca="1" si="470"/>
        <v>0</v>
      </c>
      <c r="T2133">
        <f t="shared" ca="1" si="471"/>
        <v>3</v>
      </c>
      <c r="U2133">
        <f t="shared" ca="1" si="472"/>
        <v>0</v>
      </c>
      <c r="V2133">
        <f t="shared" ca="1" si="473"/>
        <v>4</v>
      </c>
      <c r="W2133">
        <f t="shared" ca="1" si="474"/>
        <v>0</v>
      </c>
      <c r="X2133">
        <f t="shared" ca="1" si="475"/>
        <v>8</v>
      </c>
    </row>
    <row r="2134" spans="1:24" x14ac:dyDescent="0.25">
      <c r="A2134">
        <v>176938</v>
      </c>
      <c r="B2134" t="s">
        <v>7241</v>
      </c>
      <c r="C2134" t="s">
        <v>10</v>
      </c>
      <c r="D2134" t="s">
        <v>7242</v>
      </c>
      <c r="E2134" t="str">
        <f t="shared" ca="1" si="476"/>
        <v>Dedham</v>
      </c>
      <c r="F2134" t="s">
        <v>24067</v>
      </c>
      <c r="G2134">
        <f t="shared" ca="1" si="464"/>
        <v>9487640077</v>
      </c>
      <c r="H2134" t="s">
        <v>7243</v>
      </c>
      <c r="I2134">
        <v>658031033</v>
      </c>
      <c r="J2134" t="str">
        <f t="shared" ca="1" si="465"/>
        <v>Male</v>
      </c>
      <c r="K2134">
        <f t="shared" ca="1" si="466"/>
        <v>44</v>
      </c>
      <c r="L2134" t="str">
        <f t="shared" ca="1" si="467"/>
        <v>Adult</v>
      </c>
      <c r="M2134" t="str">
        <f t="shared" ca="1" si="468"/>
        <v>Yes</v>
      </c>
      <c r="N2134" t="str">
        <f t="shared" ca="1" si="468"/>
        <v>No</v>
      </c>
      <c r="O2134" t="str">
        <f t="shared" ca="1" si="468"/>
        <v>No</v>
      </c>
      <c r="P2134" t="str">
        <f t="shared" ca="1" si="463"/>
        <v>Yes</v>
      </c>
      <c r="Q2134" t="str">
        <f t="shared" ca="1" si="463"/>
        <v>No</v>
      </c>
      <c r="R2134">
        <f t="shared" ca="1" si="469"/>
        <v>3</v>
      </c>
      <c r="S2134">
        <f t="shared" ca="1" si="470"/>
        <v>3</v>
      </c>
      <c r="T2134">
        <f t="shared" ca="1" si="471"/>
        <v>0</v>
      </c>
      <c r="U2134">
        <f t="shared" ca="1" si="472"/>
        <v>3</v>
      </c>
      <c r="V2134">
        <f t="shared" ca="1" si="473"/>
        <v>4</v>
      </c>
      <c r="W2134">
        <f t="shared" ca="1" si="474"/>
        <v>0</v>
      </c>
      <c r="X2134">
        <f t="shared" ca="1" si="475"/>
        <v>13</v>
      </c>
    </row>
    <row r="2135" spans="1:24" x14ac:dyDescent="0.25">
      <c r="A2135">
        <v>176947</v>
      </c>
      <c r="B2135" t="s">
        <v>7244</v>
      </c>
      <c r="C2135" t="s">
        <v>10</v>
      </c>
      <c r="D2135" t="s">
        <v>7245</v>
      </c>
      <c r="E2135" t="str">
        <f t="shared" ca="1" si="476"/>
        <v>Winthrop</v>
      </c>
      <c r="F2135" t="s">
        <v>24067</v>
      </c>
      <c r="G2135">
        <f t="shared" ca="1" si="464"/>
        <v>5382117848</v>
      </c>
      <c r="H2135" t="s">
        <v>7247</v>
      </c>
      <c r="I2135" t="s">
        <v>7246</v>
      </c>
      <c r="J2135" t="str">
        <f t="shared" ca="1" si="465"/>
        <v>Female</v>
      </c>
      <c r="K2135">
        <f t="shared" ca="1" si="466"/>
        <v>31</v>
      </c>
      <c r="L2135" t="str">
        <f t="shared" ca="1" si="467"/>
        <v>Adult</v>
      </c>
      <c r="M2135" t="str">
        <f t="shared" ca="1" si="468"/>
        <v>No</v>
      </c>
      <c r="N2135" t="str">
        <f t="shared" ca="1" si="468"/>
        <v>No</v>
      </c>
      <c r="O2135" t="str">
        <f t="shared" ca="1" si="468"/>
        <v>No</v>
      </c>
      <c r="P2135" t="str">
        <f t="shared" ca="1" si="463"/>
        <v>Yes</v>
      </c>
      <c r="Q2135" t="str">
        <f t="shared" ca="1" si="463"/>
        <v>Yes</v>
      </c>
      <c r="R2135">
        <f t="shared" ca="1" si="469"/>
        <v>4</v>
      </c>
      <c r="S2135">
        <f t="shared" ca="1" si="470"/>
        <v>5</v>
      </c>
      <c r="T2135">
        <f t="shared" ca="1" si="471"/>
        <v>0</v>
      </c>
      <c r="U2135">
        <f t="shared" ca="1" si="472"/>
        <v>0</v>
      </c>
      <c r="V2135">
        <f t="shared" ca="1" si="473"/>
        <v>4</v>
      </c>
      <c r="W2135">
        <f t="shared" ca="1" si="474"/>
        <v>4</v>
      </c>
      <c r="X2135">
        <f t="shared" ca="1" si="475"/>
        <v>17</v>
      </c>
    </row>
    <row r="2136" spans="1:24" x14ac:dyDescent="0.25">
      <c r="A2136">
        <v>176965</v>
      </c>
      <c r="B2136" t="s">
        <v>7248</v>
      </c>
      <c r="C2136" t="s">
        <v>10</v>
      </c>
      <c r="D2136" t="s">
        <v>7249</v>
      </c>
      <c r="E2136" t="str">
        <f t="shared" ca="1" si="476"/>
        <v>Canton</v>
      </c>
      <c r="F2136" t="s">
        <v>24067</v>
      </c>
      <c r="G2136">
        <f t="shared" ca="1" si="464"/>
        <v>1152557013</v>
      </c>
      <c r="H2136" t="s">
        <v>7250</v>
      </c>
      <c r="I2136">
        <v>64093</v>
      </c>
      <c r="J2136" t="str">
        <f t="shared" ca="1" si="465"/>
        <v>Male</v>
      </c>
      <c r="K2136">
        <f t="shared" ca="1" si="466"/>
        <v>17</v>
      </c>
      <c r="L2136" t="str">
        <f t="shared" ca="1" si="467"/>
        <v>Adoloscent</v>
      </c>
      <c r="M2136" t="str">
        <f t="shared" ca="1" si="468"/>
        <v>Yes</v>
      </c>
      <c r="N2136" t="str">
        <f t="shared" ca="1" si="468"/>
        <v>No</v>
      </c>
      <c r="O2136" t="str">
        <f t="shared" ca="1" si="468"/>
        <v>No</v>
      </c>
      <c r="P2136" t="str">
        <f t="shared" ca="1" si="463"/>
        <v>No</v>
      </c>
      <c r="Q2136" t="str">
        <f t="shared" ca="1" si="463"/>
        <v>Yes</v>
      </c>
      <c r="R2136">
        <f t="shared" ca="1" si="469"/>
        <v>3</v>
      </c>
      <c r="S2136">
        <f t="shared" ca="1" si="470"/>
        <v>3</v>
      </c>
      <c r="T2136">
        <f t="shared" ca="1" si="471"/>
        <v>0</v>
      </c>
      <c r="U2136">
        <f t="shared" ca="1" si="472"/>
        <v>3</v>
      </c>
      <c r="V2136">
        <f t="shared" ca="1" si="473"/>
        <v>0</v>
      </c>
      <c r="W2136">
        <f t="shared" ca="1" si="474"/>
        <v>4</v>
      </c>
      <c r="X2136">
        <f t="shared" ca="1" si="475"/>
        <v>13</v>
      </c>
    </row>
    <row r="2137" spans="1:24" x14ac:dyDescent="0.25">
      <c r="A2137">
        <v>176983</v>
      </c>
      <c r="B2137" t="s">
        <v>7251</v>
      </c>
      <c r="C2137" t="s">
        <v>10</v>
      </c>
      <c r="D2137" t="s">
        <v>7252</v>
      </c>
      <c r="E2137" t="str">
        <f t="shared" ca="1" si="476"/>
        <v xml:space="preserve"> Milton</v>
      </c>
      <c r="F2137" t="s">
        <v>24067</v>
      </c>
      <c r="G2137">
        <f t="shared" ca="1" si="464"/>
        <v>9120438926</v>
      </c>
      <c r="H2137" t="s">
        <v>7253</v>
      </c>
      <c r="I2137">
        <v>64601</v>
      </c>
      <c r="J2137" t="str">
        <f t="shared" ca="1" si="465"/>
        <v>Female</v>
      </c>
      <c r="K2137">
        <f t="shared" ca="1" si="466"/>
        <v>70</v>
      </c>
      <c r="L2137" t="str">
        <f t="shared" ca="1" si="467"/>
        <v>Adult</v>
      </c>
      <c r="M2137" t="str">
        <f t="shared" ca="1" si="468"/>
        <v>Yes</v>
      </c>
      <c r="N2137" t="str">
        <f t="shared" ca="1" si="468"/>
        <v>Yes</v>
      </c>
      <c r="O2137" t="str">
        <f t="shared" ca="1" si="468"/>
        <v>No</v>
      </c>
      <c r="P2137" t="str">
        <f t="shared" ca="1" si="463"/>
        <v>No</v>
      </c>
      <c r="Q2137" t="str">
        <f t="shared" ca="1" si="463"/>
        <v>No</v>
      </c>
      <c r="R2137">
        <f t="shared" ca="1" si="469"/>
        <v>3</v>
      </c>
      <c r="S2137">
        <f t="shared" ca="1" si="470"/>
        <v>3</v>
      </c>
      <c r="T2137">
        <f t="shared" ca="1" si="471"/>
        <v>3</v>
      </c>
      <c r="U2137">
        <f t="shared" ca="1" si="472"/>
        <v>3</v>
      </c>
      <c r="V2137">
        <f t="shared" ca="1" si="473"/>
        <v>0</v>
      </c>
      <c r="W2137">
        <f t="shared" ca="1" si="474"/>
        <v>0</v>
      </c>
      <c r="X2137">
        <f t="shared" ca="1" si="475"/>
        <v>12</v>
      </c>
    </row>
    <row r="2138" spans="1:24" x14ac:dyDescent="0.25">
      <c r="A2138">
        <v>176992</v>
      </c>
      <c r="B2138" t="s">
        <v>7254</v>
      </c>
      <c r="C2138" t="s">
        <v>10</v>
      </c>
      <c r="D2138" t="s">
        <v>7255</v>
      </c>
      <c r="E2138" t="str">
        <f t="shared" ca="1" si="476"/>
        <v>Watertown</v>
      </c>
      <c r="F2138" t="s">
        <v>24067</v>
      </c>
      <c r="G2138">
        <f t="shared" ca="1" si="464"/>
        <v>9541516607</v>
      </c>
      <c r="H2138" t="s">
        <v>7256</v>
      </c>
      <c r="I2138">
        <v>64601</v>
      </c>
      <c r="J2138" t="str">
        <f t="shared" ca="1" si="465"/>
        <v>Female</v>
      </c>
      <c r="K2138">
        <f t="shared" ca="1" si="466"/>
        <v>58</v>
      </c>
      <c r="L2138" t="str">
        <f t="shared" ca="1" si="467"/>
        <v>Adult</v>
      </c>
      <c r="M2138" t="str">
        <f t="shared" ca="1" si="468"/>
        <v>Yes</v>
      </c>
      <c r="N2138" t="str">
        <f t="shared" ca="1" si="468"/>
        <v>Yes</v>
      </c>
      <c r="O2138" t="str">
        <f t="shared" ca="1" si="468"/>
        <v>No</v>
      </c>
      <c r="P2138" t="str">
        <f t="shared" ca="1" si="463"/>
        <v>Yes</v>
      </c>
      <c r="Q2138" t="str">
        <f t="shared" ca="1" si="463"/>
        <v>Yes</v>
      </c>
      <c r="R2138">
        <f t="shared" ca="1" si="469"/>
        <v>4</v>
      </c>
      <c r="S2138">
        <f t="shared" ca="1" si="470"/>
        <v>5</v>
      </c>
      <c r="T2138">
        <f t="shared" ca="1" si="471"/>
        <v>3</v>
      </c>
      <c r="U2138">
        <f t="shared" ca="1" si="472"/>
        <v>3</v>
      </c>
      <c r="V2138">
        <f t="shared" ca="1" si="473"/>
        <v>4</v>
      </c>
      <c r="W2138">
        <f t="shared" ca="1" si="474"/>
        <v>4</v>
      </c>
      <c r="X2138">
        <f t="shared" ca="1" si="475"/>
        <v>23</v>
      </c>
    </row>
    <row r="2139" spans="1:24" x14ac:dyDescent="0.25">
      <c r="A2139">
        <v>177038</v>
      </c>
      <c r="B2139" t="s">
        <v>7257</v>
      </c>
      <c r="C2139" t="s">
        <v>10</v>
      </c>
      <c r="D2139" t="s">
        <v>7258</v>
      </c>
      <c r="E2139" t="str">
        <f t="shared" ca="1" si="476"/>
        <v>Boston</v>
      </c>
      <c r="F2139" t="s">
        <v>24067</v>
      </c>
      <c r="G2139">
        <f t="shared" ca="1" si="464"/>
        <v>8715968984</v>
      </c>
      <c r="H2139" t="s">
        <v>7259</v>
      </c>
      <c r="I2139">
        <v>66210</v>
      </c>
      <c r="J2139" t="str">
        <f t="shared" ca="1" si="465"/>
        <v>Male</v>
      </c>
      <c r="K2139">
        <f t="shared" ca="1" si="466"/>
        <v>36</v>
      </c>
      <c r="L2139" t="str">
        <f t="shared" ca="1" si="467"/>
        <v>Adult</v>
      </c>
      <c r="M2139" t="str">
        <f t="shared" ca="1" si="468"/>
        <v>No</v>
      </c>
      <c r="N2139" t="str">
        <f t="shared" ca="1" si="468"/>
        <v>No</v>
      </c>
      <c r="O2139" t="str">
        <f t="shared" ca="1" si="468"/>
        <v>Yes</v>
      </c>
      <c r="P2139" t="str">
        <f t="shared" ca="1" si="463"/>
        <v>No</v>
      </c>
      <c r="Q2139" t="str">
        <f t="shared" ca="1" si="463"/>
        <v>Yes</v>
      </c>
      <c r="R2139">
        <f t="shared" ca="1" si="469"/>
        <v>1</v>
      </c>
      <c r="S2139">
        <f t="shared" ca="1" si="470"/>
        <v>0</v>
      </c>
      <c r="T2139">
        <f t="shared" ca="1" si="471"/>
        <v>3</v>
      </c>
      <c r="U2139">
        <f t="shared" ca="1" si="472"/>
        <v>0</v>
      </c>
      <c r="V2139">
        <f t="shared" ca="1" si="473"/>
        <v>0</v>
      </c>
      <c r="W2139">
        <f t="shared" ca="1" si="474"/>
        <v>4</v>
      </c>
      <c r="X2139">
        <f t="shared" ca="1" si="475"/>
        <v>8</v>
      </c>
    </row>
    <row r="2140" spans="1:24" x14ac:dyDescent="0.25">
      <c r="A2140">
        <v>177056</v>
      </c>
      <c r="B2140" t="s">
        <v>7260</v>
      </c>
      <c r="C2140" t="s">
        <v>10</v>
      </c>
      <c r="D2140" t="s">
        <v>7261</v>
      </c>
      <c r="E2140" t="str">
        <f t="shared" ca="1" si="476"/>
        <v>Watertown</v>
      </c>
      <c r="F2140" t="s">
        <v>24067</v>
      </c>
      <c r="G2140">
        <f t="shared" ca="1" si="464"/>
        <v>4709023585</v>
      </c>
      <c r="H2140" t="s">
        <v>7263</v>
      </c>
      <c r="I2140" t="s">
        <v>7262</v>
      </c>
      <c r="J2140" t="str">
        <f t="shared" ca="1" si="465"/>
        <v>Male</v>
      </c>
      <c r="K2140">
        <f t="shared" ca="1" si="466"/>
        <v>24</v>
      </c>
      <c r="L2140" t="str">
        <f t="shared" ca="1" si="467"/>
        <v>Adult</v>
      </c>
      <c r="M2140" t="str">
        <f t="shared" ca="1" si="468"/>
        <v>No</v>
      </c>
      <c r="N2140" t="str">
        <f t="shared" ca="1" si="468"/>
        <v>No</v>
      </c>
      <c r="O2140" t="str">
        <f t="shared" ca="1" si="468"/>
        <v>Yes</v>
      </c>
      <c r="P2140" t="str">
        <f t="shared" ca="1" si="463"/>
        <v>No</v>
      </c>
      <c r="Q2140" t="str">
        <f t="shared" ca="1" si="463"/>
        <v>No</v>
      </c>
      <c r="R2140">
        <f t="shared" ca="1" si="469"/>
        <v>1</v>
      </c>
      <c r="S2140">
        <f t="shared" ca="1" si="470"/>
        <v>0</v>
      </c>
      <c r="T2140">
        <f t="shared" ca="1" si="471"/>
        <v>3</v>
      </c>
      <c r="U2140">
        <f t="shared" ca="1" si="472"/>
        <v>0</v>
      </c>
      <c r="V2140">
        <f t="shared" ca="1" si="473"/>
        <v>0</v>
      </c>
      <c r="W2140">
        <f t="shared" ca="1" si="474"/>
        <v>0</v>
      </c>
      <c r="X2140">
        <f t="shared" ca="1" si="475"/>
        <v>4</v>
      </c>
    </row>
    <row r="2141" spans="1:24" x14ac:dyDescent="0.25">
      <c r="A2141">
        <v>177065</v>
      </c>
      <c r="B2141" t="s">
        <v>7264</v>
      </c>
      <c r="C2141" t="s">
        <v>10</v>
      </c>
      <c r="D2141" t="s">
        <v>7265</v>
      </c>
      <c r="E2141" t="str">
        <f t="shared" ca="1" si="476"/>
        <v>Watertown</v>
      </c>
      <c r="F2141" t="s">
        <v>24067</v>
      </c>
      <c r="G2141">
        <f t="shared" ca="1" si="464"/>
        <v>9438416519</v>
      </c>
      <c r="H2141" t="s">
        <v>7266</v>
      </c>
      <c r="I2141">
        <v>65216</v>
      </c>
      <c r="J2141" t="str">
        <f t="shared" ca="1" si="465"/>
        <v>Male</v>
      </c>
      <c r="K2141">
        <f t="shared" ca="1" si="466"/>
        <v>17</v>
      </c>
      <c r="L2141" t="str">
        <f t="shared" ca="1" si="467"/>
        <v>Adoloscent</v>
      </c>
      <c r="M2141" t="str">
        <f t="shared" ca="1" si="468"/>
        <v>Yes</v>
      </c>
      <c r="N2141" t="str">
        <f t="shared" ca="1" si="468"/>
        <v>No</v>
      </c>
      <c r="O2141" t="str">
        <f t="shared" ca="1" si="468"/>
        <v>No</v>
      </c>
      <c r="P2141" t="str">
        <f t="shared" ca="1" si="463"/>
        <v>No</v>
      </c>
      <c r="Q2141" t="str">
        <f t="shared" ca="1" si="463"/>
        <v>Yes</v>
      </c>
      <c r="R2141">
        <f t="shared" ca="1" si="469"/>
        <v>3</v>
      </c>
      <c r="S2141">
        <f t="shared" ca="1" si="470"/>
        <v>3</v>
      </c>
      <c r="T2141">
        <f t="shared" ca="1" si="471"/>
        <v>0</v>
      </c>
      <c r="U2141">
        <f t="shared" ca="1" si="472"/>
        <v>3</v>
      </c>
      <c r="V2141">
        <f t="shared" ca="1" si="473"/>
        <v>0</v>
      </c>
      <c r="W2141">
        <f t="shared" ca="1" si="474"/>
        <v>4</v>
      </c>
      <c r="X2141">
        <f t="shared" ca="1" si="475"/>
        <v>13</v>
      </c>
    </row>
    <row r="2142" spans="1:24" x14ac:dyDescent="0.25">
      <c r="A2142">
        <v>177083</v>
      </c>
      <c r="B2142" t="s">
        <v>7267</v>
      </c>
      <c r="C2142" t="s">
        <v>10</v>
      </c>
      <c r="D2142" t="s">
        <v>7268</v>
      </c>
      <c r="E2142" t="str">
        <f t="shared" ca="1" si="476"/>
        <v>Canton</v>
      </c>
      <c r="F2142" t="s">
        <v>24067</v>
      </c>
      <c r="G2142">
        <f t="shared" ca="1" si="464"/>
        <v>1898755845</v>
      </c>
      <c r="H2142" t="s">
        <v>7270</v>
      </c>
      <c r="I2142" t="s">
        <v>7269</v>
      </c>
      <c r="J2142" t="str">
        <f t="shared" ca="1" si="465"/>
        <v>Female</v>
      </c>
      <c r="K2142">
        <f t="shared" ca="1" si="466"/>
        <v>59</v>
      </c>
      <c r="L2142" t="str">
        <f t="shared" ca="1" si="467"/>
        <v>Adult</v>
      </c>
      <c r="M2142" t="str">
        <f t="shared" ca="1" si="468"/>
        <v>No</v>
      </c>
      <c r="N2142" t="str">
        <f t="shared" ca="1" si="468"/>
        <v>No</v>
      </c>
      <c r="O2142" t="str">
        <f t="shared" ca="1" si="468"/>
        <v>Yes</v>
      </c>
      <c r="P2142" t="str">
        <f t="shared" ca="1" si="463"/>
        <v>Yes</v>
      </c>
      <c r="Q2142" t="str">
        <f t="shared" ca="1" si="463"/>
        <v>Yes</v>
      </c>
      <c r="R2142">
        <f t="shared" ca="1" si="469"/>
        <v>1</v>
      </c>
      <c r="S2142">
        <f t="shared" ca="1" si="470"/>
        <v>0</v>
      </c>
      <c r="T2142">
        <f t="shared" ca="1" si="471"/>
        <v>3</v>
      </c>
      <c r="U2142">
        <f t="shared" ca="1" si="472"/>
        <v>0</v>
      </c>
      <c r="V2142">
        <f t="shared" ca="1" si="473"/>
        <v>4</v>
      </c>
      <c r="W2142">
        <f t="shared" ca="1" si="474"/>
        <v>4</v>
      </c>
      <c r="X2142">
        <f t="shared" ca="1" si="475"/>
        <v>12</v>
      </c>
    </row>
    <row r="2143" spans="1:24" x14ac:dyDescent="0.25">
      <c r="A2143">
        <v>177092</v>
      </c>
      <c r="B2143" t="s">
        <v>7271</v>
      </c>
      <c r="C2143" t="s">
        <v>10</v>
      </c>
      <c r="D2143" t="s">
        <v>7272</v>
      </c>
      <c r="E2143" t="str">
        <f t="shared" ca="1" si="476"/>
        <v>Quincy</v>
      </c>
      <c r="F2143" t="s">
        <v>24067</v>
      </c>
      <c r="G2143">
        <f t="shared" ca="1" si="464"/>
        <v>6077268508</v>
      </c>
      <c r="H2143" t="s">
        <v>7274</v>
      </c>
      <c r="I2143" t="s">
        <v>7273</v>
      </c>
      <c r="J2143" t="str">
        <f t="shared" ca="1" si="465"/>
        <v>Female</v>
      </c>
      <c r="K2143">
        <f t="shared" ca="1" si="466"/>
        <v>66</v>
      </c>
      <c r="L2143" t="str">
        <f t="shared" ca="1" si="467"/>
        <v>Adult</v>
      </c>
      <c r="M2143" t="str">
        <f t="shared" ca="1" si="468"/>
        <v>Yes</v>
      </c>
      <c r="N2143" t="str">
        <f t="shared" ca="1" si="468"/>
        <v>Yes</v>
      </c>
      <c r="O2143" t="str">
        <f t="shared" ca="1" si="468"/>
        <v>Yes</v>
      </c>
      <c r="P2143" t="str">
        <f t="shared" ca="1" si="463"/>
        <v>No</v>
      </c>
      <c r="Q2143" t="str">
        <f t="shared" ca="1" si="463"/>
        <v>Yes</v>
      </c>
      <c r="R2143">
        <f t="shared" ca="1" si="469"/>
        <v>4</v>
      </c>
      <c r="S2143">
        <f t="shared" ca="1" si="470"/>
        <v>5</v>
      </c>
      <c r="T2143">
        <f t="shared" ca="1" si="471"/>
        <v>5</v>
      </c>
      <c r="U2143">
        <f t="shared" ca="1" si="472"/>
        <v>3</v>
      </c>
      <c r="V2143">
        <f t="shared" ca="1" si="473"/>
        <v>0</v>
      </c>
      <c r="W2143">
        <f t="shared" ca="1" si="474"/>
        <v>4</v>
      </c>
      <c r="X2143">
        <f t="shared" ca="1" si="475"/>
        <v>21</v>
      </c>
    </row>
    <row r="2144" spans="1:24" x14ac:dyDescent="0.25">
      <c r="A2144">
        <v>177117</v>
      </c>
      <c r="B2144" t="s">
        <v>7275</v>
      </c>
      <c r="C2144" t="s">
        <v>10</v>
      </c>
      <c r="D2144" t="s">
        <v>7276</v>
      </c>
      <c r="E2144" t="str">
        <f t="shared" ca="1" si="476"/>
        <v>Watertown</v>
      </c>
      <c r="F2144" t="s">
        <v>24067</v>
      </c>
      <c r="G2144">
        <f t="shared" ca="1" si="464"/>
        <v>2458688762</v>
      </c>
      <c r="H2144" t="s">
        <v>7277</v>
      </c>
      <c r="I2144">
        <v>64772</v>
      </c>
      <c r="J2144" t="str">
        <f t="shared" ca="1" si="465"/>
        <v>Female</v>
      </c>
      <c r="K2144">
        <f t="shared" ca="1" si="466"/>
        <v>31</v>
      </c>
      <c r="L2144" t="str">
        <f t="shared" ca="1" si="467"/>
        <v>Adult</v>
      </c>
      <c r="M2144" t="str">
        <f t="shared" ca="1" si="468"/>
        <v>No</v>
      </c>
      <c r="N2144" t="str">
        <f t="shared" ca="1" si="468"/>
        <v>Yes</v>
      </c>
      <c r="O2144" t="str">
        <f t="shared" ca="1" si="468"/>
        <v>Yes</v>
      </c>
      <c r="P2144" t="str">
        <f t="shared" ca="1" si="463"/>
        <v>Yes</v>
      </c>
      <c r="Q2144" t="str">
        <f t="shared" ca="1" si="463"/>
        <v>Yes</v>
      </c>
      <c r="R2144">
        <f t="shared" ca="1" si="469"/>
        <v>1</v>
      </c>
      <c r="S2144">
        <f t="shared" ca="1" si="470"/>
        <v>0</v>
      </c>
      <c r="T2144">
        <f t="shared" ca="1" si="471"/>
        <v>5</v>
      </c>
      <c r="U2144">
        <f t="shared" ca="1" si="472"/>
        <v>0</v>
      </c>
      <c r="V2144">
        <f t="shared" ca="1" si="473"/>
        <v>4</v>
      </c>
      <c r="W2144">
        <f t="shared" ca="1" si="474"/>
        <v>4</v>
      </c>
      <c r="X2144">
        <f t="shared" ca="1" si="475"/>
        <v>14</v>
      </c>
    </row>
    <row r="2145" spans="1:24" x14ac:dyDescent="0.25">
      <c r="A2145">
        <v>177126</v>
      </c>
      <c r="B2145" t="s">
        <v>7278</v>
      </c>
      <c r="C2145" t="s">
        <v>10</v>
      </c>
      <c r="D2145" t="s">
        <v>7279</v>
      </c>
      <c r="E2145" t="str">
        <f t="shared" ca="1" si="476"/>
        <v xml:space="preserve"> Milton</v>
      </c>
      <c r="F2145" t="s">
        <v>24067</v>
      </c>
      <c r="G2145">
        <f t="shared" ca="1" si="464"/>
        <v>2732386493</v>
      </c>
      <c r="H2145" t="s">
        <v>7281</v>
      </c>
      <c r="I2145" t="s">
        <v>7280</v>
      </c>
      <c r="J2145" t="str">
        <f t="shared" ca="1" si="465"/>
        <v>Female</v>
      </c>
      <c r="K2145">
        <f t="shared" ca="1" si="466"/>
        <v>62</v>
      </c>
      <c r="L2145" t="str">
        <f t="shared" ca="1" si="467"/>
        <v>Adult</v>
      </c>
      <c r="M2145" t="str">
        <f t="shared" ca="1" si="468"/>
        <v>Yes</v>
      </c>
      <c r="N2145" t="str">
        <f t="shared" ca="1" si="468"/>
        <v>No</v>
      </c>
      <c r="O2145" t="str">
        <f t="shared" ca="1" si="468"/>
        <v>Yes</v>
      </c>
      <c r="P2145" t="str">
        <f t="shared" ca="1" si="463"/>
        <v>No</v>
      </c>
      <c r="Q2145" t="str">
        <f t="shared" ca="1" si="463"/>
        <v>No</v>
      </c>
      <c r="R2145">
        <f t="shared" ca="1" si="469"/>
        <v>2</v>
      </c>
      <c r="S2145">
        <f t="shared" ca="1" si="470"/>
        <v>3</v>
      </c>
      <c r="T2145">
        <f t="shared" ca="1" si="471"/>
        <v>3</v>
      </c>
      <c r="U2145">
        <f t="shared" ca="1" si="472"/>
        <v>3</v>
      </c>
      <c r="V2145">
        <f t="shared" ca="1" si="473"/>
        <v>0</v>
      </c>
      <c r="W2145">
        <f t="shared" ca="1" si="474"/>
        <v>0</v>
      </c>
      <c r="X2145">
        <f t="shared" ca="1" si="475"/>
        <v>11</v>
      </c>
    </row>
    <row r="2146" spans="1:24" x14ac:dyDescent="0.25">
      <c r="A2146">
        <v>177135</v>
      </c>
      <c r="B2146" t="s">
        <v>7282</v>
      </c>
      <c r="C2146" t="s">
        <v>10</v>
      </c>
      <c r="D2146" t="s">
        <v>7283</v>
      </c>
      <c r="E2146" t="str">
        <f t="shared" ca="1" si="476"/>
        <v>Somerville</v>
      </c>
      <c r="F2146" t="s">
        <v>24067</v>
      </c>
      <c r="G2146">
        <f t="shared" ca="1" si="464"/>
        <v>4211023565</v>
      </c>
      <c r="H2146" t="s">
        <v>7284</v>
      </c>
      <c r="I2146">
        <v>64850</v>
      </c>
      <c r="J2146" t="str">
        <f t="shared" ca="1" si="465"/>
        <v>Male</v>
      </c>
      <c r="K2146">
        <f t="shared" ca="1" si="466"/>
        <v>54</v>
      </c>
      <c r="L2146" t="str">
        <f t="shared" ca="1" si="467"/>
        <v>Adult</v>
      </c>
      <c r="M2146" t="str">
        <f t="shared" ca="1" si="468"/>
        <v>No</v>
      </c>
      <c r="N2146" t="str">
        <f t="shared" ca="1" si="468"/>
        <v>No</v>
      </c>
      <c r="O2146" t="str">
        <f t="shared" ca="1" si="468"/>
        <v>No</v>
      </c>
      <c r="P2146" t="str">
        <f t="shared" ca="1" si="463"/>
        <v>Yes</v>
      </c>
      <c r="Q2146" t="str">
        <f t="shared" ca="1" si="463"/>
        <v>Yes</v>
      </c>
      <c r="R2146">
        <f t="shared" ca="1" si="469"/>
        <v>4</v>
      </c>
      <c r="S2146">
        <f t="shared" ca="1" si="470"/>
        <v>5</v>
      </c>
      <c r="T2146">
        <f t="shared" ca="1" si="471"/>
        <v>0</v>
      </c>
      <c r="U2146">
        <f t="shared" ca="1" si="472"/>
        <v>0</v>
      </c>
      <c r="V2146">
        <f t="shared" ca="1" si="473"/>
        <v>4</v>
      </c>
      <c r="W2146">
        <f t="shared" ca="1" si="474"/>
        <v>4</v>
      </c>
      <c r="X2146">
        <f t="shared" ca="1" si="475"/>
        <v>17</v>
      </c>
    </row>
    <row r="2147" spans="1:24" x14ac:dyDescent="0.25">
      <c r="A2147">
        <v>177144</v>
      </c>
      <c r="B2147" t="s">
        <v>7285</v>
      </c>
      <c r="C2147" t="s">
        <v>10</v>
      </c>
      <c r="D2147" t="s">
        <v>7286</v>
      </c>
      <c r="E2147" t="str">
        <f t="shared" ca="1" si="476"/>
        <v>Chelsea</v>
      </c>
      <c r="F2147" t="s">
        <v>24067</v>
      </c>
      <c r="G2147">
        <f t="shared" ca="1" si="464"/>
        <v>6127211193</v>
      </c>
      <c r="H2147" t="s">
        <v>7288</v>
      </c>
      <c r="I2147" t="s">
        <v>7287</v>
      </c>
      <c r="J2147" t="str">
        <f t="shared" ca="1" si="465"/>
        <v>Male</v>
      </c>
      <c r="K2147">
        <f t="shared" ca="1" si="466"/>
        <v>32</v>
      </c>
      <c r="L2147" t="str">
        <f t="shared" ca="1" si="467"/>
        <v>Adult</v>
      </c>
      <c r="M2147" t="str">
        <f t="shared" ca="1" si="468"/>
        <v>No</v>
      </c>
      <c r="N2147" t="str">
        <f t="shared" ca="1" si="468"/>
        <v>No</v>
      </c>
      <c r="O2147" t="str">
        <f t="shared" ca="1" si="468"/>
        <v>Yes</v>
      </c>
      <c r="P2147" t="str">
        <f t="shared" ca="1" si="463"/>
        <v>No</v>
      </c>
      <c r="Q2147" t="str">
        <f t="shared" ca="1" si="463"/>
        <v>No</v>
      </c>
      <c r="R2147">
        <f t="shared" ca="1" si="469"/>
        <v>2</v>
      </c>
      <c r="S2147">
        <f t="shared" ca="1" si="470"/>
        <v>3</v>
      </c>
      <c r="T2147">
        <f t="shared" ca="1" si="471"/>
        <v>3</v>
      </c>
      <c r="U2147">
        <f t="shared" ca="1" si="472"/>
        <v>0</v>
      </c>
      <c r="V2147">
        <f t="shared" ca="1" si="473"/>
        <v>0</v>
      </c>
      <c r="W2147">
        <f t="shared" ca="1" si="474"/>
        <v>0</v>
      </c>
      <c r="X2147">
        <f t="shared" ca="1" si="475"/>
        <v>8</v>
      </c>
    </row>
    <row r="2148" spans="1:24" x14ac:dyDescent="0.25">
      <c r="A2148">
        <v>177162</v>
      </c>
      <c r="B2148" t="s">
        <v>7289</v>
      </c>
      <c r="C2148" t="s">
        <v>10</v>
      </c>
      <c r="D2148" t="s">
        <v>7290</v>
      </c>
      <c r="E2148" t="str">
        <f t="shared" ca="1" si="476"/>
        <v>Boston</v>
      </c>
      <c r="F2148" t="s">
        <v>24067</v>
      </c>
      <c r="G2148">
        <f t="shared" ca="1" si="464"/>
        <v>3851027782</v>
      </c>
      <c r="H2148" t="s">
        <v>347</v>
      </c>
      <c r="I2148" t="s">
        <v>7291</v>
      </c>
      <c r="J2148" t="str">
        <f t="shared" ca="1" si="465"/>
        <v>Female</v>
      </c>
      <c r="K2148">
        <f t="shared" ca="1" si="466"/>
        <v>33</v>
      </c>
      <c r="L2148" t="str">
        <f t="shared" ca="1" si="467"/>
        <v>Adult</v>
      </c>
      <c r="M2148" t="str">
        <f t="shared" ca="1" si="468"/>
        <v>No</v>
      </c>
      <c r="N2148" t="str">
        <f t="shared" ca="1" si="468"/>
        <v>No</v>
      </c>
      <c r="O2148" t="str">
        <f t="shared" ca="1" si="468"/>
        <v>No</v>
      </c>
      <c r="P2148" t="str">
        <f t="shared" ca="1" si="463"/>
        <v>No</v>
      </c>
      <c r="Q2148" t="str">
        <f t="shared" ca="1" si="463"/>
        <v>Yes</v>
      </c>
      <c r="R2148">
        <f t="shared" ca="1" si="469"/>
        <v>5</v>
      </c>
      <c r="S2148">
        <f t="shared" ca="1" si="470"/>
        <v>5</v>
      </c>
      <c r="T2148">
        <f t="shared" ca="1" si="471"/>
        <v>0</v>
      </c>
      <c r="U2148">
        <f t="shared" ca="1" si="472"/>
        <v>0</v>
      </c>
      <c r="V2148">
        <f t="shared" ca="1" si="473"/>
        <v>0</v>
      </c>
      <c r="W2148">
        <f t="shared" ca="1" si="474"/>
        <v>4</v>
      </c>
      <c r="X2148">
        <f t="shared" ca="1" si="475"/>
        <v>14</v>
      </c>
    </row>
    <row r="2149" spans="1:24" x14ac:dyDescent="0.25">
      <c r="A2149">
        <v>177214</v>
      </c>
      <c r="B2149" t="s">
        <v>7292</v>
      </c>
      <c r="C2149" t="s">
        <v>10</v>
      </c>
      <c r="D2149" t="s">
        <v>7293</v>
      </c>
      <c r="E2149" t="str">
        <f t="shared" ca="1" si="476"/>
        <v>Watertown</v>
      </c>
      <c r="F2149" t="s">
        <v>24067</v>
      </c>
      <c r="G2149">
        <f t="shared" ca="1" si="464"/>
        <v>9483348907</v>
      </c>
      <c r="H2149" t="s">
        <v>7295</v>
      </c>
      <c r="I2149" t="s">
        <v>7294</v>
      </c>
      <c r="J2149" t="str">
        <f t="shared" ca="1" si="465"/>
        <v>Female</v>
      </c>
      <c r="K2149">
        <f t="shared" ca="1" si="466"/>
        <v>19</v>
      </c>
      <c r="L2149" t="str">
        <f t="shared" ca="1" si="467"/>
        <v>Adult</v>
      </c>
      <c r="M2149" t="str">
        <f t="shared" ca="1" si="468"/>
        <v>No</v>
      </c>
      <c r="N2149" t="str">
        <f t="shared" ca="1" si="468"/>
        <v>Yes</v>
      </c>
      <c r="O2149" t="str">
        <f t="shared" ca="1" si="468"/>
        <v>No</v>
      </c>
      <c r="P2149" t="str">
        <f t="shared" ca="1" si="463"/>
        <v>Yes</v>
      </c>
      <c r="Q2149" t="str">
        <f t="shared" ca="1" si="463"/>
        <v>Yes</v>
      </c>
      <c r="R2149">
        <f t="shared" ca="1" si="469"/>
        <v>3</v>
      </c>
      <c r="S2149">
        <f t="shared" ca="1" si="470"/>
        <v>3</v>
      </c>
      <c r="T2149">
        <f t="shared" ca="1" si="471"/>
        <v>3</v>
      </c>
      <c r="U2149">
        <f t="shared" ca="1" si="472"/>
        <v>0</v>
      </c>
      <c r="V2149">
        <f t="shared" ca="1" si="473"/>
        <v>4</v>
      </c>
      <c r="W2149">
        <f t="shared" ca="1" si="474"/>
        <v>4</v>
      </c>
      <c r="X2149">
        <f t="shared" ca="1" si="475"/>
        <v>17</v>
      </c>
    </row>
    <row r="2150" spans="1:24" x14ac:dyDescent="0.25">
      <c r="A2150">
        <v>177250</v>
      </c>
      <c r="B2150" t="s">
        <v>7296</v>
      </c>
      <c r="C2150" t="s">
        <v>10</v>
      </c>
      <c r="D2150" t="s">
        <v>7297</v>
      </c>
      <c r="E2150" t="str">
        <f t="shared" ca="1" si="476"/>
        <v>Needham</v>
      </c>
      <c r="F2150" t="s">
        <v>24067</v>
      </c>
      <c r="G2150">
        <f t="shared" ca="1" si="464"/>
        <v>9297009685</v>
      </c>
      <c r="H2150" t="s">
        <v>7298</v>
      </c>
      <c r="I2150">
        <v>63084</v>
      </c>
      <c r="J2150" t="str">
        <f t="shared" ca="1" si="465"/>
        <v>Female</v>
      </c>
      <c r="K2150">
        <f t="shared" ca="1" si="466"/>
        <v>54</v>
      </c>
      <c r="L2150" t="str">
        <f t="shared" ca="1" si="467"/>
        <v>Adult</v>
      </c>
      <c r="M2150" t="str">
        <f t="shared" ca="1" si="468"/>
        <v>Yes</v>
      </c>
      <c r="N2150" t="str">
        <f t="shared" ca="1" si="468"/>
        <v>Yes</v>
      </c>
      <c r="O2150" t="str">
        <f t="shared" ca="1" si="468"/>
        <v>Yes</v>
      </c>
      <c r="P2150" t="str">
        <f t="shared" ca="1" si="463"/>
        <v>Yes</v>
      </c>
      <c r="Q2150" t="str">
        <f t="shared" ca="1" si="463"/>
        <v>No</v>
      </c>
      <c r="R2150">
        <f t="shared" ca="1" si="469"/>
        <v>3</v>
      </c>
      <c r="S2150">
        <f t="shared" ca="1" si="470"/>
        <v>3</v>
      </c>
      <c r="T2150">
        <f t="shared" ca="1" si="471"/>
        <v>5</v>
      </c>
      <c r="U2150">
        <f t="shared" ca="1" si="472"/>
        <v>3</v>
      </c>
      <c r="V2150">
        <f t="shared" ca="1" si="473"/>
        <v>4</v>
      </c>
      <c r="W2150">
        <f t="shared" ca="1" si="474"/>
        <v>0</v>
      </c>
      <c r="X2150">
        <f t="shared" ca="1" si="475"/>
        <v>18</v>
      </c>
    </row>
    <row r="2151" spans="1:24" x14ac:dyDescent="0.25">
      <c r="A2151">
        <v>177278</v>
      </c>
      <c r="B2151" t="s">
        <v>7299</v>
      </c>
      <c r="C2151" t="s">
        <v>10</v>
      </c>
      <c r="D2151" t="s">
        <v>7300</v>
      </c>
      <c r="E2151" t="str">
        <f t="shared" ca="1" si="476"/>
        <v>Brookline</v>
      </c>
      <c r="F2151" t="s">
        <v>24067</v>
      </c>
      <c r="G2151">
        <f t="shared" ca="1" si="464"/>
        <v>8947883148</v>
      </c>
      <c r="H2151" t="s">
        <v>7302</v>
      </c>
      <c r="I2151" t="s">
        <v>7301</v>
      </c>
      <c r="J2151" t="str">
        <f t="shared" ca="1" si="465"/>
        <v>Female</v>
      </c>
      <c r="K2151">
        <f t="shared" ca="1" si="466"/>
        <v>30</v>
      </c>
      <c r="L2151" t="str">
        <f t="shared" ca="1" si="467"/>
        <v>Adult</v>
      </c>
      <c r="M2151" t="str">
        <f t="shared" ca="1" si="468"/>
        <v>Yes</v>
      </c>
      <c r="N2151" t="str">
        <f t="shared" ca="1" si="468"/>
        <v>No</v>
      </c>
      <c r="O2151" t="str">
        <f t="shared" ca="1" si="468"/>
        <v>No</v>
      </c>
      <c r="P2151" t="str">
        <f t="shared" ca="1" si="463"/>
        <v>Yes</v>
      </c>
      <c r="Q2151" t="str">
        <f t="shared" ca="1" si="463"/>
        <v>Yes</v>
      </c>
      <c r="R2151">
        <f t="shared" ca="1" si="469"/>
        <v>2</v>
      </c>
      <c r="S2151">
        <f t="shared" ca="1" si="470"/>
        <v>3</v>
      </c>
      <c r="T2151">
        <f t="shared" ca="1" si="471"/>
        <v>0</v>
      </c>
      <c r="U2151">
        <f t="shared" ca="1" si="472"/>
        <v>3</v>
      </c>
      <c r="V2151">
        <f t="shared" ca="1" si="473"/>
        <v>4</v>
      </c>
      <c r="W2151">
        <f t="shared" ca="1" si="474"/>
        <v>4</v>
      </c>
      <c r="X2151">
        <f t="shared" ca="1" si="475"/>
        <v>16</v>
      </c>
    </row>
    <row r="2152" spans="1:24" x14ac:dyDescent="0.25">
      <c r="A2152">
        <v>177287</v>
      </c>
      <c r="B2152" t="s">
        <v>7303</v>
      </c>
      <c r="C2152" t="s">
        <v>10</v>
      </c>
      <c r="D2152" t="s">
        <v>7304</v>
      </c>
      <c r="E2152" t="str">
        <f t="shared" ca="1" si="476"/>
        <v>Watertown</v>
      </c>
      <c r="F2152" t="s">
        <v>24067</v>
      </c>
      <c r="G2152">
        <f t="shared" ca="1" si="464"/>
        <v>1721564766</v>
      </c>
      <c r="H2152" t="s">
        <v>7306</v>
      </c>
      <c r="I2152" t="s">
        <v>7305</v>
      </c>
      <c r="J2152" t="str">
        <f t="shared" ca="1" si="465"/>
        <v>Female</v>
      </c>
      <c r="K2152">
        <f t="shared" ca="1" si="466"/>
        <v>18</v>
      </c>
      <c r="L2152" t="str">
        <f t="shared" ca="1" si="467"/>
        <v>Adult</v>
      </c>
      <c r="M2152" t="str">
        <f t="shared" ca="1" si="468"/>
        <v>No</v>
      </c>
      <c r="N2152" t="str">
        <f t="shared" ca="1" si="468"/>
        <v>Yes</v>
      </c>
      <c r="O2152" t="str">
        <f t="shared" ca="1" si="468"/>
        <v>No</v>
      </c>
      <c r="P2152" t="str">
        <f t="shared" ca="1" si="463"/>
        <v>No</v>
      </c>
      <c r="Q2152" t="str">
        <f t="shared" ca="1" si="463"/>
        <v>Yes</v>
      </c>
      <c r="R2152">
        <f t="shared" ca="1" si="469"/>
        <v>4</v>
      </c>
      <c r="S2152">
        <f t="shared" ca="1" si="470"/>
        <v>5</v>
      </c>
      <c r="T2152">
        <f t="shared" ca="1" si="471"/>
        <v>3</v>
      </c>
      <c r="U2152">
        <f t="shared" ca="1" si="472"/>
        <v>0</v>
      </c>
      <c r="V2152">
        <f t="shared" ca="1" si="473"/>
        <v>0</v>
      </c>
      <c r="W2152">
        <f t="shared" ca="1" si="474"/>
        <v>4</v>
      </c>
      <c r="X2152">
        <f t="shared" ca="1" si="475"/>
        <v>16</v>
      </c>
    </row>
    <row r="2153" spans="1:24" x14ac:dyDescent="0.25">
      <c r="A2153">
        <v>177302</v>
      </c>
      <c r="B2153" t="s">
        <v>7307</v>
      </c>
      <c r="C2153" t="s">
        <v>10</v>
      </c>
      <c r="D2153" t="s">
        <v>7308</v>
      </c>
      <c r="E2153" t="str">
        <f t="shared" ca="1" si="476"/>
        <v>Winthrop</v>
      </c>
      <c r="F2153" t="s">
        <v>24067</v>
      </c>
      <c r="G2153">
        <f t="shared" ca="1" si="464"/>
        <v>9084241718</v>
      </c>
      <c r="H2153" t="s">
        <v>7310</v>
      </c>
      <c r="I2153" t="s">
        <v>7309</v>
      </c>
      <c r="J2153" t="str">
        <f t="shared" ca="1" si="465"/>
        <v>Male</v>
      </c>
      <c r="K2153">
        <f t="shared" ca="1" si="466"/>
        <v>16</v>
      </c>
      <c r="L2153" t="str">
        <f t="shared" ca="1" si="467"/>
        <v>Adoloscent</v>
      </c>
      <c r="M2153" t="str">
        <f t="shared" ca="1" si="468"/>
        <v>Yes</v>
      </c>
      <c r="N2153" t="str">
        <f t="shared" ca="1" si="468"/>
        <v>Yes</v>
      </c>
      <c r="O2153" t="str">
        <f t="shared" ca="1" si="468"/>
        <v>No</v>
      </c>
      <c r="P2153" t="str">
        <f t="shared" ca="1" si="463"/>
        <v>Yes</v>
      </c>
      <c r="Q2153" t="str">
        <f t="shared" ca="1" si="463"/>
        <v>Yes</v>
      </c>
      <c r="R2153">
        <f t="shared" ca="1" si="469"/>
        <v>3</v>
      </c>
      <c r="S2153">
        <f t="shared" ca="1" si="470"/>
        <v>3</v>
      </c>
      <c r="T2153">
        <f t="shared" ca="1" si="471"/>
        <v>3</v>
      </c>
      <c r="U2153">
        <f t="shared" ca="1" si="472"/>
        <v>3</v>
      </c>
      <c r="V2153">
        <f t="shared" ca="1" si="473"/>
        <v>4</v>
      </c>
      <c r="W2153">
        <f t="shared" ca="1" si="474"/>
        <v>4</v>
      </c>
      <c r="X2153">
        <f t="shared" ca="1" si="475"/>
        <v>20</v>
      </c>
    </row>
    <row r="2154" spans="1:24" x14ac:dyDescent="0.25">
      <c r="A2154">
        <v>177339</v>
      </c>
      <c r="B2154" t="s">
        <v>7311</v>
      </c>
      <c r="C2154" t="s">
        <v>10</v>
      </c>
      <c r="D2154" t="s">
        <v>7312</v>
      </c>
      <c r="E2154" t="str">
        <f t="shared" ca="1" si="476"/>
        <v>Somerville</v>
      </c>
      <c r="F2154" t="s">
        <v>24067</v>
      </c>
      <c r="G2154">
        <f t="shared" ca="1" si="464"/>
        <v>8958361133</v>
      </c>
      <c r="H2154" t="s">
        <v>7313</v>
      </c>
      <c r="I2154">
        <v>65802</v>
      </c>
      <c r="J2154" t="str">
        <f t="shared" ca="1" si="465"/>
        <v>Male</v>
      </c>
      <c r="K2154">
        <f t="shared" ca="1" si="466"/>
        <v>67</v>
      </c>
      <c r="L2154" t="str">
        <f t="shared" ca="1" si="467"/>
        <v>Adult</v>
      </c>
      <c r="M2154" t="str">
        <f t="shared" ca="1" si="468"/>
        <v>Yes</v>
      </c>
      <c r="N2154" t="str">
        <f t="shared" ca="1" si="468"/>
        <v>No</v>
      </c>
      <c r="O2154" t="str">
        <f t="shared" ca="1" si="468"/>
        <v>Yes</v>
      </c>
      <c r="P2154" t="str">
        <f t="shared" ca="1" si="463"/>
        <v>No</v>
      </c>
      <c r="Q2154" t="str">
        <f t="shared" ca="1" si="463"/>
        <v>Yes</v>
      </c>
      <c r="R2154">
        <f t="shared" ca="1" si="469"/>
        <v>2</v>
      </c>
      <c r="S2154">
        <f t="shared" ca="1" si="470"/>
        <v>3</v>
      </c>
      <c r="T2154">
        <f t="shared" ca="1" si="471"/>
        <v>3</v>
      </c>
      <c r="U2154">
        <f t="shared" ca="1" si="472"/>
        <v>3</v>
      </c>
      <c r="V2154">
        <f t="shared" ca="1" si="473"/>
        <v>0</v>
      </c>
      <c r="W2154">
        <f t="shared" ca="1" si="474"/>
        <v>4</v>
      </c>
      <c r="X2154">
        <f t="shared" ca="1" si="475"/>
        <v>15</v>
      </c>
    </row>
    <row r="2155" spans="1:24" x14ac:dyDescent="0.25">
      <c r="A2155">
        <v>177418</v>
      </c>
      <c r="B2155" t="s">
        <v>7314</v>
      </c>
      <c r="C2155" t="s">
        <v>10</v>
      </c>
      <c r="D2155" t="s">
        <v>7315</v>
      </c>
      <c r="E2155" t="str">
        <f t="shared" ca="1" si="476"/>
        <v>Chelsea</v>
      </c>
      <c r="F2155" t="s">
        <v>24067</v>
      </c>
      <c r="G2155">
        <f t="shared" ca="1" si="464"/>
        <v>3417490702</v>
      </c>
      <c r="H2155" t="s">
        <v>7317</v>
      </c>
      <c r="I2155" t="s">
        <v>7316</v>
      </c>
      <c r="J2155" t="str">
        <f t="shared" ca="1" si="465"/>
        <v>Male</v>
      </c>
      <c r="K2155">
        <f t="shared" ca="1" si="466"/>
        <v>51</v>
      </c>
      <c r="L2155" t="str">
        <f t="shared" ca="1" si="467"/>
        <v>Adult</v>
      </c>
      <c r="M2155" t="str">
        <f t="shared" ca="1" si="468"/>
        <v>Yes</v>
      </c>
      <c r="N2155" t="str">
        <f t="shared" ca="1" si="468"/>
        <v>Yes</v>
      </c>
      <c r="O2155" t="str">
        <f t="shared" ca="1" si="468"/>
        <v>Yes</v>
      </c>
      <c r="P2155" t="str">
        <f t="shared" ca="1" si="463"/>
        <v>No</v>
      </c>
      <c r="Q2155" t="str">
        <f t="shared" ca="1" si="463"/>
        <v>Yes</v>
      </c>
      <c r="R2155">
        <f t="shared" ca="1" si="469"/>
        <v>1</v>
      </c>
      <c r="S2155">
        <f t="shared" ca="1" si="470"/>
        <v>0</v>
      </c>
      <c r="T2155">
        <f t="shared" ca="1" si="471"/>
        <v>5</v>
      </c>
      <c r="U2155">
        <f t="shared" ca="1" si="472"/>
        <v>3</v>
      </c>
      <c r="V2155">
        <f t="shared" ca="1" si="473"/>
        <v>0</v>
      </c>
      <c r="W2155">
        <f t="shared" ca="1" si="474"/>
        <v>4</v>
      </c>
      <c r="X2155">
        <f t="shared" ca="1" si="475"/>
        <v>13</v>
      </c>
    </row>
    <row r="2156" spans="1:24" x14ac:dyDescent="0.25">
      <c r="A2156">
        <v>177427</v>
      </c>
      <c r="B2156" t="s">
        <v>7318</v>
      </c>
      <c r="C2156" t="s">
        <v>10</v>
      </c>
      <c r="D2156" t="s">
        <v>7319</v>
      </c>
      <c r="E2156" t="str">
        <f t="shared" ca="1" si="476"/>
        <v>Somerville</v>
      </c>
      <c r="F2156" t="s">
        <v>24067</v>
      </c>
      <c r="G2156">
        <f t="shared" ca="1" si="464"/>
        <v>8400303412</v>
      </c>
      <c r="H2156" t="s">
        <v>7320</v>
      </c>
      <c r="I2156">
        <v>65807</v>
      </c>
      <c r="J2156" t="str">
        <f t="shared" ca="1" si="465"/>
        <v>Male</v>
      </c>
      <c r="K2156">
        <f t="shared" ca="1" si="466"/>
        <v>49</v>
      </c>
      <c r="L2156" t="str">
        <f t="shared" ca="1" si="467"/>
        <v>Adult</v>
      </c>
      <c r="M2156" t="str">
        <f t="shared" ca="1" si="468"/>
        <v>Yes</v>
      </c>
      <c r="N2156" t="str">
        <f t="shared" ca="1" si="468"/>
        <v>No</v>
      </c>
      <c r="O2156" t="str">
        <f t="shared" ca="1" si="468"/>
        <v>No</v>
      </c>
      <c r="P2156" t="str">
        <f t="shared" ca="1" si="463"/>
        <v>Yes</v>
      </c>
      <c r="Q2156" t="str">
        <f t="shared" ca="1" si="463"/>
        <v>No</v>
      </c>
      <c r="R2156">
        <f t="shared" ca="1" si="469"/>
        <v>1</v>
      </c>
      <c r="S2156">
        <f t="shared" ca="1" si="470"/>
        <v>0</v>
      </c>
      <c r="T2156">
        <f t="shared" ca="1" si="471"/>
        <v>0</v>
      </c>
      <c r="U2156">
        <f t="shared" ca="1" si="472"/>
        <v>3</v>
      </c>
      <c r="V2156">
        <f t="shared" ca="1" si="473"/>
        <v>4</v>
      </c>
      <c r="W2156">
        <f t="shared" ca="1" si="474"/>
        <v>0</v>
      </c>
      <c r="X2156">
        <f t="shared" ca="1" si="475"/>
        <v>8</v>
      </c>
    </row>
    <row r="2157" spans="1:24" x14ac:dyDescent="0.25">
      <c r="A2157">
        <v>177436</v>
      </c>
      <c r="B2157" t="s">
        <v>7321</v>
      </c>
      <c r="C2157" t="s">
        <v>10</v>
      </c>
      <c r="D2157" t="s">
        <v>7322</v>
      </c>
      <c r="E2157" t="str">
        <f t="shared" ca="1" si="476"/>
        <v>Winthrop</v>
      </c>
      <c r="F2157" t="s">
        <v>24067</v>
      </c>
      <c r="G2157">
        <f t="shared" ca="1" si="464"/>
        <v>8029312693</v>
      </c>
      <c r="H2157" t="s">
        <v>7324</v>
      </c>
      <c r="I2157" t="s">
        <v>7323</v>
      </c>
      <c r="J2157" t="str">
        <f t="shared" ca="1" si="465"/>
        <v>Male</v>
      </c>
      <c r="K2157">
        <f t="shared" ca="1" si="466"/>
        <v>18</v>
      </c>
      <c r="L2157" t="str">
        <f t="shared" ca="1" si="467"/>
        <v>Adult</v>
      </c>
      <c r="M2157" t="str">
        <f t="shared" ca="1" si="468"/>
        <v>Yes</v>
      </c>
      <c r="N2157" t="str">
        <f t="shared" ca="1" si="468"/>
        <v>No</v>
      </c>
      <c r="O2157" t="str">
        <f t="shared" ca="1" si="468"/>
        <v>Yes</v>
      </c>
      <c r="P2157" t="str">
        <f t="shared" ca="1" si="463"/>
        <v>Yes</v>
      </c>
      <c r="Q2157" t="str">
        <f t="shared" ca="1" si="463"/>
        <v>Yes</v>
      </c>
      <c r="R2157">
        <f t="shared" ca="1" si="469"/>
        <v>3</v>
      </c>
      <c r="S2157">
        <f t="shared" ca="1" si="470"/>
        <v>3</v>
      </c>
      <c r="T2157">
        <f t="shared" ca="1" si="471"/>
        <v>3</v>
      </c>
      <c r="U2157">
        <f t="shared" ca="1" si="472"/>
        <v>3</v>
      </c>
      <c r="V2157">
        <f t="shared" ca="1" si="473"/>
        <v>4</v>
      </c>
      <c r="W2157">
        <f t="shared" ca="1" si="474"/>
        <v>4</v>
      </c>
      <c r="X2157">
        <f t="shared" ca="1" si="475"/>
        <v>20</v>
      </c>
    </row>
    <row r="2158" spans="1:24" x14ac:dyDescent="0.25">
      <c r="A2158">
        <v>177472</v>
      </c>
      <c r="B2158" t="s">
        <v>7325</v>
      </c>
      <c r="C2158" t="s">
        <v>10</v>
      </c>
      <c r="D2158" t="s">
        <v>7326</v>
      </c>
      <c r="E2158" t="str">
        <f t="shared" ca="1" si="476"/>
        <v>Brookline</v>
      </c>
      <c r="F2158" t="s">
        <v>24067</v>
      </c>
      <c r="G2158">
        <f t="shared" ca="1" si="464"/>
        <v>1186274094</v>
      </c>
      <c r="H2158" t="s">
        <v>7327</v>
      </c>
      <c r="I2158">
        <v>65802</v>
      </c>
      <c r="J2158" t="str">
        <f t="shared" ca="1" si="465"/>
        <v>Male</v>
      </c>
      <c r="K2158">
        <f t="shared" ca="1" si="466"/>
        <v>15</v>
      </c>
      <c r="L2158" t="str">
        <f t="shared" ca="1" si="467"/>
        <v>Adoloscent</v>
      </c>
      <c r="M2158" t="str">
        <f t="shared" ca="1" si="468"/>
        <v>No</v>
      </c>
      <c r="N2158" t="str">
        <f t="shared" ca="1" si="468"/>
        <v>No</v>
      </c>
      <c r="O2158" t="str">
        <f t="shared" ca="1" si="468"/>
        <v>No</v>
      </c>
      <c r="P2158" t="str">
        <f t="shared" ca="1" si="463"/>
        <v>No</v>
      </c>
      <c r="Q2158" t="str">
        <f t="shared" ca="1" si="463"/>
        <v>No</v>
      </c>
      <c r="R2158">
        <f t="shared" ca="1" si="469"/>
        <v>3</v>
      </c>
      <c r="S2158">
        <f t="shared" ca="1" si="470"/>
        <v>3</v>
      </c>
      <c r="T2158">
        <f t="shared" ca="1" si="471"/>
        <v>0</v>
      </c>
      <c r="U2158">
        <f t="shared" ca="1" si="472"/>
        <v>0</v>
      </c>
      <c r="V2158">
        <f t="shared" ca="1" si="473"/>
        <v>0</v>
      </c>
      <c r="W2158">
        <f t="shared" ca="1" si="474"/>
        <v>0</v>
      </c>
      <c r="X2158">
        <f t="shared" ca="1" si="475"/>
        <v>6</v>
      </c>
    </row>
    <row r="2159" spans="1:24" x14ac:dyDescent="0.25">
      <c r="A2159">
        <v>177542</v>
      </c>
      <c r="B2159" t="s">
        <v>7328</v>
      </c>
      <c r="C2159" t="s">
        <v>10</v>
      </c>
      <c r="D2159" t="s">
        <v>7329</v>
      </c>
      <c r="E2159" t="str">
        <f t="shared" ca="1" si="476"/>
        <v>Winthrop</v>
      </c>
      <c r="F2159" t="s">
        <v>24067</v>
      </c>
      <c r="G2159">
        <f t="shared" ca="1" si="464"/>
        <v>5797020649</v>
      </c>
      <c r="H2159" t="s">
        <v>7331</v>
      </c>
      <c r="I2159" t="s">
        <v>7330</v>
      </c>
      <c r="J2159" t="str">
        <f t="shared" ca="1" si="465"/>
        <v>Female</v>
      </c>
      <c r="K2159">
        <f t="shared" ca="1" si="466"/>
        <v>49</v>
      </c>
      <c r="L2159" t="str">
        <f t="shared" ca="1" si="467"/>
        <v>Adult</v>
      </c>
      <c r="M2159" t="str">
        <f t="shared" ca="1" si="468"/>
        <v>Yes</v>
      </c>
      <c r="N2159" t="str">
        <f t="shared" ca="1" si="468"/>
        <v>Yes</v>
      </c>
      <c r="O2159" t="str">
        <f t="shared" ca="1" si="468"/>
        <v>Yes</v>
      </c>
      <c r="P2159" t="str">
        <f t="shared" ca="1" si="463"/>
        <v>Yes</v>
      </c>
      <c r="Q2159" t="str">
        <f t="shared" ca="1" si="463"/>
        <v>Yes</v>
      </c>
      <c r="R2159">
        <f t="shared" ca="1" si="469"/>
        <v>3</v>
      </c>
      <c r="S2159">
        <f t="shared" ca="1" si="470"/>
        <v>3</v>
      </c>
      <c r="T2159">
        <f t="shared" ca="1" si="471"/>
        <v>5</v>
      </c>
      <c r="U2159">
        <f t="shared" ca="1" si="472"/>
        <v>3</v>
      </c>
      <c r="V2159">
        <f t="shared" ca="1" si="473"/>
        <v>4</v>
      </c>
      <c r="W2159">
        <f t="shared" ca="1" si="474"/>
        <v>4</v>
      </c>
      <c r="X2159">
        <f t="shared" ca="1" si="475"/>
        <v>22</v>
      </c>
    </row>
    <row r="2160" spans="1:24" x14ac:dyDescent="0.25">
      <c r="A2160">
        <v>177551</v>
      </c>
      <c r="B2160" t="s">
        <v>7332</v>
      </c>
      <c r="C2160" t="s">
        <v>10</v>
      </c>
      <c r="D2160" t="s">
        <v>7333</v>
      </c>
      <c r="E2160" t="str">
        <f t="shared" ca="1" si="476"/>
        <v>Boston</v>
      </c>
      <c r="F2160" t="s">
        <v>24067</v>
      </c>
      <c r="G2160">
        <f t="shared" ca="1" si="464"/>
        <v>6097893939</v>
      </c>
      <c r="H2160" t="s">
        <v>7335</v>
      </c>
      <c r="I2160" t="s">
        <v>7334</v>
      </c>
      <c r="J2160" t="str">
        <f t="shared" ca="1" si="465"/>
        <v>Female</v>
      </c>
      <c r="K2160">
        <f t="shared" ca="1" si="466"/>
        <v>37</v>
      </c>
      <c r="L2160" t="str">
        <f t="shared" ca="1" si="467"/>
        <v>Adult</v>
      </c>
      <c r="M2160" t="str">
        <f t="shared" ca="1" si="468"/>
        <v>Yes</v>
      </c>
      <c r="N2160" t="str">
        <f t="shared" ca="1" si="468"/>
        <v>No</v>
      </c>
      <c r="O2160" t="str">
        <f t="shared" ca="1" si="468"/>
        <v>Yes</v>
      </c>
      <c r="P2160" t="str">
        <f t="shared" ca="1" si="463"/>
        <v>Yes</v>
      </c>
      <c r="Q2160" t="str">
        <f t="shared" ca="1" si="463"/>
        <v>No</v>
      </c>
      <c r="R2160">
        <f t="shared" ca="1" si="469"/>
        <v>2</v>
      </c>
      <c r="S2160">
        <f t="shared" ca="1" si="470"/>
        <v>3</v>
      </c>
      <c r="T2160">
        <f t="shared" ca="1" si="471"/>
        <v>3</v>
      </c>
      <c r="U2160">
        <f t="shared" ca="1" si="472"/>
        <v>3</v>
      </c>
      <c r="V2160">
        <f t="shared" ca="1" si="473"/>
        <v>4</v>
      </c>
      <c r="W2160">
        <f t="shared" ca="1" si="474"/>
        <v>0</v>
      </c>
      <c r="X2160">
        <f t="shared" ca="1" si="475"/>
        <v>15</v>
      </c>
    </row>
    <row r="2161" spans="1:24" x14ac:dyDescent="0.25">
      <c r="A2161">
        <v>177579</v>
      </c>
      <c r="B2161" t="s">
        <v>7336</v>
      </c>
      <c r="C2161" t="s">
        <v>10</v>
      </c>
      <c r="D2161" t="s">
        <v>7337</v>
      </c>
      <c r="E2161" t="str">
        <f t="shared" ca="1" si="476"/>
        <v>Brookline</v>
      </c>
      <c r="F2161" t="s">
        <v>24067</v>
      </c>
      <c r="G2161">
        <f t="shared" ca="1" si="464"/>
        <v>8029443209</v>
      </c>
      <c r="H2161" t="s">
        <v>7338</v>
      </c>
      <c r="I2161">
        <v>63146</v>
      </c>
      <c r="J2161" t="str">
        <f t="shared" ca="1" si="465"/>
        <v>Male</v>
      </c>
      <c r="K2161">
        <f t="shared" ca="1" si="466"/>
        <v>63</v>
      </c>
      <c r="L2161" t="str">
        <f t="shared" ca="1" si="467"/>
        <v>Adult</v>
      </c>
      <c r="M2161" t="str">
        <f t="shared" ca="1" si="468"/>
        <v>Yes</v>
      </c>
      <c r="N2161" t="str">
        <f t="shared" ca="1" si="468"/>
        <v>No</v>
      </c>
      <c r="O2161" t="str">
        <f t="shared" ca="1" si="468"/>
        <v>No</v>
      </c>
      <c r="P2161" t="str">
        <f t="shared" ca="1" si="463"/>
        <v>No</v>
      </c>
      <c r="Q2161" t="str">
        <f t="shared" ca="1" si="463"/>
        <v>Yes</v>
      </c>
      <c r="R2161">
        <f t="shared" ca="1" si="469"/>
        <v>2</v>
      </c>
      <c r="S2161">
        <f t="shared" ca="1" si="470"/>
        <v>3</v>
      </c>
      <c r="T2161">
        <f t="shared" ca="1" si="471"/>
        <v>0</v>
      </c>
      <c r="U2161">
        <f t="shared" ca="1" si="472"/>
        <v>3</v>
      </c>
      <c r="V2161">
        <f t="shared" ca="1" si="473"/>
        <v>0</v>
      </c>
      <c r="W2161">
        <f t="shared" ca="1" si="474"/>
        <v>4</v>
      </c>
      <c r="X2161">
        <f t="shared" ca="1" si="475"/>
        <v>12</v>
      </c>
    </row>
    <row r="2162" spans="1:24" x14ac:dyDescent="0.25">
      <c r="A2162">
        <v>177588</v>
      </c>
      <c r="B2162" t="s">
        <v>7339</v>
      </c>
      <c r="C2162" t="s">
        <v>10</v>
      </c>
      <c r="D2162" t="s">
        <v>7340</v>
      </c>
      <c r="E2162" t="str">
        <f t="shared" ca="1" si="476"/>
        <v>Canton</v>
      </c>
      <c r="F2162" t="s">
        <v>24067</v>
      </c>
      <c r="G2162">
        <f t="shared" ca="1" si="464"/>
        <v>9479884095</v>
      </c>
      <c r="H2162" t="s">
        <v>7222</v>
      </c>
      <c r="I2162" t="s">
        <v>7341</v>
      </c>
      <c r="J2162" t="str">
        <f t="shared" ca="1" si="465"/>
        <v>Female</v>
      </c>
      <c r="K2162">
        <f t="shared" ca="1" si="466"/>
        <v>31</v>
      </c>
      <c r="L2162" t="str">
        <f t="shared" ca="1" si="467"/>
        <v>Adult</v>
      </c>
      <c r="M2162" t="str">
        <f t="shared" ca="1" si="468"/>
        <v>No</v>
      </c>
      <c r="N2162" t="str">
        <f t="shared" ca="1" si="468"/>
        <v>No</v>
      </c>
      <c r="O2162" t="str">
        <f t="shared" ca="1" si="468"/>
        <v>Yes</v>
      </c>
      <c r="P2162" t="str">
        <f t="shared" ca="1" si="463"/>
        <v>No</v>
      </c>
      <c r="Q2162" t="str">
        <f t="shared" ca="1" si="463"/>
        <v>No</v>
      </c>
      <c r="R2162">
        <f t="shared" ca="1" si="469"/>
        <v>1</v>
      </c>
      <c r="S2162">
        <f t="shared" ca="1" si="470"/>
        <v>0</v>
      </c>
      <c r="T2162">
        <f t="shared" ca="1" si="471"/>
        <v>3</v>
      </c>
      <c r="U2162">
        <f t="shared" ca="1" si="472"/>
        <v>0</v>
      </c>
      <c r="V2162">
        <f t="shared" ca="1" si="473"/>
        <v>0</v>
      </c>
      <c r="W2162">
        <f t="shared" ca="1" si="474"/>
        <v>0</v>
      </c>
      <c r="X2162">
        <f t="shared" ca="1" si="475"/>
        <v>4</v>
      </c>
    </row>
    <row r="2163" spans="1:24" x14ac:dyDescent="0.25">
      <c r="A2163">
        <v>177603</v>
      </c>
      <c r="B2163" t="s">
        <v>7342</v>
      </c>
      <c r="C2163" t="s">
        <v>10</v>
      </c>
      <c r="D2163" t="s">
        <v>7343</v>
      </c>
      <c r="E2163" t="str">
        <f t="shared" ca="1" si="476"/>
        <v>Revere</v>
      </c>
      <c r="F2163" t="s">
        <v>24067</v>
      </c>
      <c r="G2163">
        <f t="shared" ca="1" si="464"/>
        <v>6824080855</v>
      </c>
      <c r="H2163" t="s">
        <v>7344</v>
      </c>
      <c r="I2163">
        <v>64055</v>
      </c>
      <c r="J2163" t="str">
        <f t="shared" ca="1" si="465"/>
        <v>Female</v>
      </c>
      <c r="K2163">
        <f t="shared" ca="1" si="466"/>
        <v>61</v>
      </c>
      <c r="L2163" t="str">
        <f t="shared" ca="1" si="467"/>
        <v>Adult</v>
      </c>
      <c r="M2163" t="str">
        <f t="shared" ca="1" si="468"/>
        <v>Yes</v>
      </c>
      <c r="N2163" t="str">
        <f t="shared" ca="1" si="468"/>
        <v>Yes</v>
      </c>
      <c r="O2163" t="str">
        <f t="shared" ca="1" si="468"/>
        <v>No</v>
      </c>
      <c r="P2163" t="str">
        <f t="shared" ca="1" si="463"/>
        <v>Yes</v>
      </c>
      <c r="Q2163" t="str">
        <f t="shared" ca="1" si="463"/>
        <v>Yes</v>
      </c>
      <c r="R2163">
        <f t="shared" ca="1" si="469"/>
        <v>3</v>
      </c>
      <c r="S2163">
        <f t="shared" ca="1" si="470"/>
        <v>3</v>
      </c>
      <c r="T2163">
        <f t="shared" ca="1" si="471"/>
        <v>3</v>
      </c>
      <c r="U2163">
        <f t="shared" ca="1" si="472"/>
        <v>3</v>
      </c>
      <c r="V2163">
        <f t="shared" ca="1" si="473"/>
        <v>4</v>
      </c>
      <c r="W2163">
        <f t="shared" ca="1" si="474"/>
        <v>4</v>
      </c>
      <c r="X2163">
        <f t="shared" ca="1" si="475"/>
        <v>20</v>
      </c>
    </row>
    <row r="2164" spans="1:24" x14ac:dyDescent="0.25">
      <c r="A2164">
        <v>177676</v>
      </c>
      <c r="B2164" t="s">
        <v>7345</v>
      </c>
      <c r="C2164" t="s">
        <v>10</v>
      </c>
      <c r="D2164" t="s">
        <v>7346</v>
      </c>
      <c r="E2164" t="str">
        <f t="shared" ca="1" si="476"/>
        <v>Somerville</v>
      </c>
      <c r="F2164" t="s">
        <v>24067</v>
      </c>
      <c r="G2164">
        <f t="shared" ca="1" si="464"/>
        <v>1763364310</v>
      </c>
      <c r="H2164" t="s">
        <v>7348</v>
      </c>
      <c r="I2164" t="s">
        <v>7347</v>
      </c>
      <c r="J2164" t="str">
        <f t="shared" ca="1" si="465"/>
        <v>Male</v>
      </c>
      <c r="K2164">
        <f t="shared" ca="1" si="466"/>
        <v>23</v>
      </c>
      <c r="L2164" t="str">
        <f t="shared" ca="1" si="467"/>
        <v>Adult</v>
      </c>
      <c r="M2164" t="str">
        <f t="shared" ca="1" si="468"/>
        <v>No</v>
      </c>
      <c r="N2164" t="str">
        <f t="shared" ca="1" si="468"/>
        <v>Yes</v>
      </c>
      <c r="O2164" t="str">
        <f t="shared" ca="1" si="468"/>
        <v>No</v>
      </c>
      <c r="P2164" t="str">
        <f t="shared" ca="1" si="463"/>
        <v>No</v>
      </c>
      <c r="Q2164" t="str">
        <f t="shared" ca="1" si="463"/>
        <v>Yes</v>
      </c>
      <c r="R2164">
        <f t="shared" ca="1" si="469"/>
        <v>1</v>
      </c>
      <c r="S2164">
        <f t="shared" ca="1" si="470"/>
        <v>0</v>
      </c>
      <c r="T2164">
        <f t="shared" ca="1" si="471"/>
        <v>3</v>
      </c>
      <c r="U2164">
        <f t="shared" ca="1" si="472"/>
        <v>0</v>
      </c>
      <c r="V2164">
        <f t="shared" ca="1" si="473"/>
        <v>0</v>
      </c>
      <c r="W2164">
        <f t="shared" ca="1" si="474"/>
        <v>4</v>
      </c>
      <c r="X2164">
        <f t="shared" ca="1" si="475"/>
        <v>8</v>
      </c>
    </row>
    <row r="2165" spans="1:24" x14ac:dyDescent="0.25">
      <c r="A2165">
        <v>177685</v>
      </c>
      <c r="B2165" t="s">
        <v>7349</v>
      </c>
      <c r="C2165" t="s">
        <v>10</v>
      </c>
      <c r="D2165" t="s">
        <v>7350</v>
      </c>
      <c r="E2165" t="str">
        <f t="shared" ca="1" si="476"/>
        <v>Cambridge</v>
      </c>
      <c r="F2165" t="s">
        <v>24067</v>
      </c>
      <c r="G2165">
        <f t="shared" ca="1" si="464"/>
        <v>9119537352</v>
      </c>
      <c r="H2165" t="s">
        <v>7351</v>
      </c>
      <c r="I2165">
        <v>65202</v>
      </c>
      <c r="J2165" t="str">
        <f t="shared" ca="1" si="465"/>
        <v>Male</v>
      </c>
      <c r="K2165">
        <f t="shared" ca="1" si="466"/>
        <v>46</v>
      </c>
      <c r="L2165" t="str">
        <f t="shared" ca="1" si="467"/>
        <v>Adult</v>
      </c>
      <c r="M2165" t="str">
        <f t="shared" ca="1" si="468"/>
        <v>No</v>
      </c>
      <c r="N2165" t="str">
        <f t="shared" ca="1" si="468"/>
        <v>Yes</v>
      </c>
      <c r="O2165" t="str">
        <f t="shared" ca="1" si="468"/>
        <v>Yes</v>
      </c>
      <c r="P2165" t="str">
        <f t="shared" ca="1" si="463"/>
        <v>Yes</v>
      </c>
      <c r="Q2165" t="str">
        <f t="shared" ca="1" si="463"/>
        <v>No</v>
      </c>
      <c r="R2165">
        <f t="shared" ca="1" si="469"/>
        <v>2</v>
      </c>
      <c r="S2165">
        <f t="shared" ca="1" si="470"/>
        <v>3</v>
      </c>
      <c r="T2165">
        <f t="shared" ca="1" si="471"/>
        <v>5</v>
      </c>
      <c r="U2165">
        <f t="shared" ca="1" si="472"/>
        <v>0</v>
      </c>
      <c r="V2165">
        <f t="shared" ca="1" si="473"/>
        <v>4</v>
      </c>
      <c r="W2165">
        <f t="shared" ca="1" si="474"/>
        <v>0</v>
      </c>
      <c r="X2165">
        <f t="shared" ca="1" si="475"/>
        <v>14</v>
      </c>
    </row>
    <row r="2166" spans="1:24" x14ac:dyDescent="0.25">
      <c r="A2166">
        <v>177719</v>
      </c>
      <c r="B2166" t="s">
        <v>7352</v>
      </c>
      <c r="C2166" t="s">
        <v>10</v>
      </c>
      <c r="D2166" t="s">
        <v>7353</v>
      </c>
      <c r="E2166" t="str">
        <f t="shared" ca="1" si="476"/>
        <v>Quincy</v>
      </c>
      <c r="F2166" t="s">
        <v>24067</v>
      </c>
      <c r="G2166">
        <f t="shared" ca="1" si="464"/>
        <v>5878973089</v>
      </c>
      <c r="H2166" t="s">
        <v>7354</v>
      </c>
      <c r="I2166">
        <v>63110</v>
      </c>
      <c r="J2166" t="str">
        <f t="shared" ca="1" si="465"/>
        <v>Male</v>
      </c>
      <c r="K2166">
        <f t="shared" ca="1" si="466"/>
        <v>63</v>
      </c>
      <c r="L2166" t="str">
        <f t="shared" ca="1" si="467"/>
        <v>Adult</v>
      </c>
      <c r="M2166" t="str">
        <f t="shared" ca="1" si="468"/>
        <v>No</v>
      </c>
      <c r="N2166" t="str">
        <f t="shared" ca="1" si="468"/>
        <v>Yes</v>
      </c>
      <c r="O2166" t="str">
        <f t="shared" ca="1" si="468"/>
        <v>No</v>
      </c>
      <c r="P2166" t="str">
        <f t="shared" ca="1" si="463"/>
        <v>No</v>
      </c>
      <c r="Q2166" t="str">
        <f t="shared" ca="1" si="463"/>
        <v>Yes</v>
      </c>
      <c r="R2166">
        <f t="shared" ca="1" si="469"/>
        <v>2</v>
      </c>
      <c r="S2166">
        <f t="shared" ca="1" si="470"/>
        <v>3</v>
      </c>
      <c r="T2166">
        <f t="shared" ca="1" si="471"/>
        <v>3</v>
      </c>
      <c r="U2166">
        <f t="shared" ca="1" si="472"/>
        <v>0</v>
      </c>
      <c r="V2166">
        <f t="shared" ca="1" si="473"/>
        <v>0</v>
      </c>
      <c r="W2166">
        <f t="shared" ca="1" si="474"/>
        <v>4</v>
      </c>
      <c r="X2166">
        <f t="shared" ca="1" si="475"/>
        <v>12</v>
      </c>
    </row>
    <row r="2167" spans="1:24" x14ac:dyDescent="0.25">
      <c r="A2167">
        <v>177746</v>
      </c>
      <c r="B2167" t="s">
        <v>7355</v>
      </c>
      <c r="C2167" t="s">
        <v>10</v>
      </c>
      <c r="D2167" t="s">
        <v>7356</v>
      </c>
      <c r="E2167" t="str">
        <f t="shared" ca="1" si="476"/>
        <v>Needham</v>
      </c>
      <c r="F2167" t="s">
        <v>24067</v>
      </c>
      <c r="G2167">
        <f t="shared" ca="1" si="464"/>
        <v>2021775661</v>
      </c>
      <c r="H2167" t="s">
        <v>7358</v>
      </c>
      <c r="I2167" t="s">
        <v>7357</v>
      </c>
      <c r="J2167" t="str">
        <f t="shared" ca="1" si="465"/>
        <v>Male</v>
      </c>
      <c r="K2167">
        <f t="shared" ca="1" si="466"/>
        <v>67</v>
      </c>
      <c r="L2167" t="str">
        <f t="shared" ca="1" si="467"/>
        <v>Adult</v>
      </c>
      <c r="M2167" t="str">
        <f t="shared" ca="1" si="468"/>
        <v>Yes</v>
      </c>
      <c r="N2167" t="str">
        <f t="shared" ca="1" si="468"/>
        <v>No</v>
      </c>
      <c r="O2167" t="str">
        <f t="shared" ca="1" si="468"/>
        <v>Yes</v>
      </c>
      <c r="P2167" t="str">
        <f t="shared" ca="1" si="463"/>
        <v>Yes</v>
      </c>
      <c r="Q2167" t="str">
        <f t="shared" ca="1" si="463"/>
        <v>Yes</v>
      </c>
      <c r="R2167">
        <f t="shared" ca="1" si="469"/>
        <v>1</v>
      </c>
      <c r="S2167">
        <f t="shared" ca="1" si="470"/>
        <v>0</v>
      </c>
      <c r="T2167">
        <f t="shared" ca="1" si="471"/>
        <v>3</v>
      </c>
      <c r="U2167">
        <f t="shared" ca="1" si="472"/>
        <v>3</v>
      </c>
      <c r="V2167">
        <f t="shared" ca="1" si="473"/>
        <v>4</v>
      </c>
      <c r="W2167">
        <f t="shared" ca="1" si="474"/>
        <v>4</v>
      </c>
      <c r="X2167">
        <f t="shared" ca="1" si="475"/>
        <v>15</v>
      </c>
    </row>
    <row r="2168" spans="1:24" x14ac:dyDescent="0.25">
      <c r="A2168">
        <v>177807</v>
      </c>
      <c r="B2168" t="s">
        <v>3842</v>
      </c>
      <c r="C2168" t="s">
        <v>10</v>
      </c>
      <c r="D2168" t="s">
        <v>7359</v>
      </c>
      <c r="E2168" t="str">
        <f t="shared" ca="1" si="476"/>
        <v>Canton</v>
      </c>
      <c r="F2168" t="s">
        <v>24067</v>
      </c>
      <c r="G2168">
        <f t="shared" ca="1" si="464"/>
        <v>2198468914</v>
      </c>
      <c r="H2168" t="s">
        <v>7360</v>
      </c>
      <c r="I2168">
        <v>63857</v>
      </c>
      <c r="J2168" t="str">
        <f t="shared" ca="1" si="465"/>
        <v>Female</v>
      </c>
      <c r="K2168">
        <f t="shared" ca="1" si="466"/>
        <v>64</v>
      </c>
      <c r="L2168" t="str">
        <f t="shared" ca="1" si="467"/>
        <v>Adult</v>
      </c>
      <c r="M2168" t="str">
        <f t="shared" ca="1" si="468"/>
        <v>No</v>
      </c>
      <c r="N2168" t="str">
        <f t="shared" ca="1" si="468"/>
        <v>No</v>
      </c>
      <c r="O2168" t="str">
        <f t="shared" ca="1" si="468"/>
        <v>No</v>
      </c>
      <c r="P2168" t="str">
        <f t="shared" ca="1" si="463"/>
        <v>Yes</v>
      </c>
      <c r="Q2168" t="str">
        <f t="shared" ca="1" si="463"/>
        <v>No</v>
      </c>
      <c r="R2168">
        <f t="shared" ca="1" si="469"/>
        <v>4</v>
      </c>
      <c r="S2168">
        <f t="shared" ca="1" si="470"/>
        <v>5</v>
      </c>
      <c r="T2168">
        <f t="shared" ca="1" si="471"/>
        <v>0</v>
      </c>
      <c r="U2168">
        <f t="shared" ca="1" si="472"/>
        <v>0</v>
      </c>
      <c r="V2168">
        <f t="shared" ca="1" si="473"/>
        <v>4</v>
      </c>
      <c r="W2168">
        <f t="shared" ca="1" si="474"/>
        <v>0</v>
      </c>
      <c r="X2168">
        <f t="shared" ca="1" si="475"/>
        <v>13</v>
      </c>
    </row>
    <row r="2169" spans="1:24" x14ac:dyDescent="0.25">
      <c r="A2169">
        <v>177816</v>
      </c>
      <c r="B2169" t="s">
        <v>7361</v>
      </c>
      <c r="C2169" t="s">
        <v>10</v>
      </c>
      <c r="D2169" t="s">
        <v>7362</v>
      </c>
      <c r="E2169" t="str">
        <f t="shared" ca="1" si="476"/>
        <v>Revere</v>
      </c>
      <c r="F2169" t="s">
        <v>24067</v>
      </c>
      <c r="G2169">
        <f t="shared" ca="1" si="464"/>
        <v>6484875094</v>
      </c>
      <c r="H2169" t="s">
        <v>7364</v>
      </c>
      <c r="I2169" t="s">
        <v>7363</v>
      </c>
      <c r="J2169" t="str">
        <f t="shared" ca="1" si="465"/>
        <v>Male</v>
      </c>
      <c r="K2169">
        <f t="shared" ca="1" si="466"/>
        <v>20</v>
      </c>
      <c r="L2169" t="str">
        <f t="shared" ca="1" si="467"/>
        <v>Adult</v>
      </c>
      <c r="M2169" t="str">
        <f t="shared" ca="1" si="468"/>
        <v>No</v>
      </c>
      <c r="N2169" t="str">
        <f t="shared" ca="1" si="468"/>
        <v>No</v>
      </c>
      <c r="O2169" t="str">
        <f t="shared" ca="1" si="468"/>
        <v>No</v>
      </c>
      <c r="P2169" t="str">
        <f t="shared" ca="1" si="463"/>
        <v>No</v>
      </c>
      <c r="Q2169" t="str">
        <f t="shared" ca="1" si="463"/>
        <v>Yes</v>
      </c>
      <c r="R2169">
        <f t="shared" ca="1" si="469"/>
        <v>4</v>
      </c>
      <c r="S2169">
        <f t="shared" ca="1" si="470"/>
        <v>5</v>
      </c>
      <c r="T2169">
        <f t="shared" ca="1" si="471"/>
        <v>0</v>
      </c>
      <c r="U2169">
        <f t="shared" ca="1" si="472"/>
        <v>0</v>
      </c>
      <c r="V2169">
        <f t="shared" ca="1" si="473"/>
        <v>0</v>
      </c>
      <c r="W2169">
        <f t="shared" ca="1" si="474"/>
        <v>4</v>
      </c>
      <c r="X2169">
        <f t="shared" ca="1" si="475"/>
        <v>13</v>
      </c>
    </row>
    <row r="2170" spans="1:24" x14ac:dyDescent="0.25">
      <c r="A2170">
        <v>177834</v>
      </c>
      <c r="B2170" t="s">
        <v>7365</v>
      </c>
      <c r="C2170" t="s">
        <v>10</v>
      </c>
      <c r="D2170" t="s">
        <v>7366</v>
      </c>
      <c r="E2170" t="str">
        <f t="shared" ca="1" si="476"/>
        <v>Boston</v>
      </c>
      <c r="F2170" t="s">
        <v>24067</v>
      </c>
      <c r="G2170">
        <f t="shared" ca="1" si="464"/>
        <v>9321753185</v>
      </c>
      <c r="H2170" t="s">
        <v>7367</v>
      </c>
      <c r="I2170">
        <v>63501</v>
      </c>
      <c r="J2170" t="str">
        <f t="shared" ca="1" si="465"/>
        <v>Male</v>
      </c>
      <c r="K2170">
        <f t="shared" ca="1" si="466"/>
        <v>45</v>
      </c>
      <c r="L2170" t="str">
        <f t="shared" ca="1" si="467"/>
        <v>Adult</v>
      </c>
      <c r="M2170" t="str">
        <f t="shared" ca="1" si="468"/>
        <v>Yes</v>
      </c>
      <c r="N2170" t="str">
        <f t="shared" ca="1" si="468"/>
        <v>Yes</v>
      </c>
      <c r="O2170" t="str">
        <f t="shared" ca="1" si="468"/>
        <v>No</v>
      </c>
      <c r="P2170" t="str">
        <f t="shared" ca="1" si="463"/>
        <v>Yes</v>
      </c>
      <c r="Q2170" t="str">
        <f t="shared" ca="1" si="463"/>
        <v>Yes</v>
      </c>
      <c r="R2170">
        <f t="shared" ca="1" si="469"/>
        <v>2</v>
      </c>
      <c r="S2170">
        <f t="shared" ca="1" si="470"/>
        <v>3</v>
      </c>
      <c r="T2170">
        <f t="shared" ca="1" si="471"/>
        <v>3</v>
      </c>
      <c r="U2170">
        <f t="shared" ca="1" si="472"/>
        <v>3</v>
      </c>
      <c r="V2170">
        <f t="shared" ca="1" si="473"/>
        <v>4</v>
      </c>
      <c r="W2170">
        <f t="shared" ca="1" si="474"/>
        <v>4</v>
      </c>
      <c r="X2170">
        <f t="shared" ca="1" si="475"/>
        <v>19</v>
      </c>
    </row>
    <row r="2171" spans="1:24" x14ac:dyDescent="0.25">
      <c r="A2171">
        <v>177870</v>
      </c>
      <c r="B2171" t="s">
        <v>7368</v>
      </c>
      <c r="C2171" t="s">
        <v>10</v>
      </c>
      <c r="D2171" t="s">
        <v>7369</v>
      </c>
      <c r="E2171" t="str">
        <f t="shared" ca="1" si="476"/>
        <v>Winthrop</v>
      </c>
      <c r="F2171" t="s">
        <v>24067</v>
      </c>
      <c r="G2171">
        <f t="shared" ca="1" si="464"/>
        <v>7729199978</v>
      </c>
      <c r="H2171" t="s">
        <v>7370</v>
      </c>
      <c r="I2171">
        <v>65020</v>
      </c>
      <c r="J2171" t="str">
        <f t="shared" ca="1" si="465"/>
        <v>Male</v>
      </c>
      <c r="K2171">
        <f t="shared" ca="1" si="466"/>
        <v>63</v>
      </c>
      <c r="L2171" t="str">
        <f t="shared" ca="1" si="467"/>
        <v>Adult</v>
      </c>
      <c r="M2171" t="str">
        <f t="shared" ca="1" si="468"/>
        <v>No</v>
      </c>
      <c r="N2171" t="str">
        <f t="shared" ca="1" si="468"/>
        <v>No</v>
      </c>
      <c r="O2171" t="str">
        <f t="shared" ca="1" si="468"/>
        <v>Yes</v>
      </c>
      <c r="P2171" t="str">
        <f t="shared" ca="1" si="463"/>
        <v>No</v>
      </c>
      <c r="Q2171" t="str">
        <f t="shared" ca="1" si="463"/>
        <v>No</v>
      </c>
      <c r="R2171">
        <f t="shared" ca="1" si="469"/>
        <v>4</v>
      </c>
      <c r="S2171">
        <f t="shared" ca="1" si="470"/>
        <v>5</v>
      </c>
      <c r="T2171">
        <f t="shared" ca="1" si="471"/>
        <v>3</v>
      </c>
      <c r="U2171">
        <f t="shared" ca="1" si="472"/>
        <v>0</v>
      </c>
      <c r="V2171">
        <f t="shared" ca="1" si="473"/>
        <v>0</v>
      </c>
      <c r="W2171">
        <f t="shared" ca="1" si="474"/>
        <v>0</v>
      </c>
      <c r="X2171">
        <f t="shared" ca="1" si="475"/>
        <v>12</v>
      </c>
    </row>
    <row r="2172" spans="1:24" x14ac:dyDescent="0.25">
      <c r="A2172">
        <v>177931</v>
      </c>
      <c r="B2172" t="s">
        <v>7371</v>
      </c>
      <c r="C2172" t="s">
        <v>10</v>
      </c>
      <c r="D2172" t="s">
        <v>7372</v>
      </c>
      <c r="E2172" t="str">
        <f t="shared" ca="1" si="476"/>
        <v>Boston</v>
      </c>
      <c r="F2172" t="s">
        <v>24067</v>
      </c>
      <c r="G2172">
        <f t="shared" ca="1" si="464"/>
        <v>4106160078</v>
      </c>
      <c r="H2172" t="s">
        <v>7374</v>
      </c>
      <c r="I2172" t="s">
        <v>7373</v>
      </c>
      <c r="J2172" t="str">
        <f t="shared" ca="1" si="465"/>
        <v>Female</v>
      </c>
      <c r="K2172">
        <f t="shared" ca="1" si="466"/>
        <v>43</v>
      </c>
      <c r="L2172" t="str">
        <f t="shared" ca="1" si="467"/>
        <v>Adult</v>
      </c>
      <c r="M2172" t="str">
        <f t="shared" ca="1" si="468"/>
        <v>No</v>
      </c>
      <c r="N2172" t="str">
        <f t="shared" ca="1" si="468"/>
        <v>No</v>
      </c>
      <c r="O2172" t="str">
        <f t="shared" ca="1" si="468"/>
        <v>Yes</v>
      </c>
      <c r="P2172" t="str">
        <f t="shared" ca="1" si="463"/>
        <v>No</v>
      </c>
      <c r="Q2172" t="str">
        <f t="shared" ca="1" si="463"/>
        <v>Yes</v>
      </c>
      <c r="R2172">
        <f t="shared" ca="1" si="469"/>
        <v>5</v>
      </c>
      <c r="S2172">
        <f t="shared" ca="1" si="470"/>
        <v>5</v>
      </c>
      <c r="T2172">
        <f t="shared" ca="1" si="471"/>
        <v>3</v>
      </c>
      <c r="U2172">
        <f t="shared" ca="1" si="472"/>
        <v>0</v>
      </c>
      <c r="V2172">
        <f t="shared" ca="1" si="473"/>
        <v>0</v>
      </c>
      <c r="W2172">
        <f t="shared" ca="1" si="474"/>
        <v>4</v>
      </c>
      <c r="X2172">
        <f t="shared" ca="1" si="475"/>
        <v>17</v>
      </c>
    </row>
    <row r="2173" spans="1:24" x14ac:dyDescent="0.25">
      <c r="A2173">
        <v>177940</v>
      </c>
      <c r="B2173" t="s">
        <v>7375</v>
      </c>
      <c r="C2173" t="s">
        <v>10</v>
      </c>
      <c r="D2173" t="s">
        <v>7376</v>
      </c>
      <c r="E2173" t="str">
        <f t="shared" ca="1" si="476"/>
        <v>Canton</v>
      </c>
      <c r="F2173" t="s">
        <v>24067</v>
      </c>
      <c r="G2173">
        <f t="shared" ca="1" si="464"/>
        <v>9051729812</v>
      </c>
      <c r="H2173" t="s">
        <v>7377</v>
      </c>
      <c r="I2173">
        <v>65101</v>
      </c>
      <c r="J2173" t="str">
        <f t="shared" ca="1" si="465"/>
        <v>Female</v>
      </c>
      <c r="K2173">
        <f t="shared" ca="1" si="466"/>
        <v>20</v>
      </c>
      <c r="L2173" t="str">
        <f t="shared" ca="1" si="467"/>
        <v>Adult</v>
      </c>
      <c r="M2173" t="str">
        <f t="shared" ca="1" si="468"/>
        <v>Yes</v>
      </c>
      <c r="N2173" t="str">
        <f t="shared" ca="1" si="468"/>
        <v>Yes</v>
      </c>
      <c r="O2173" t="str">
        <f t="shared" ca="1" si="468"/>
        <v>No</v>
      </c>
      <c r="P2173" t="str">
        <f t="shared" ca="1" si="463"/>
        <v>Yes</v>
      </c>
      <c r="Q2173" t="str">
        <f t="shared" ca="1" si="463"/>
        <v>No</v>
      </c>
      <c r="R2173">
        <f t="shared" ca="1" si="469"/>
        <v>2</v>
      </c>
      <c r="S2173">
        <f t="shared" ca="1" si="470"/>
        <v>3</v>
      </c>
      <c r="T2173">
        <f t="shared" ca="1" si="471"/>
        <v>3</v>
      </c>
      <c r="U2173">
        <f t="shared" ca="1" si="472"/>
        <v>3</v>
      </c>
      <c r="V2173">
        <f t="shared" ca="1" si="473"/>
        <v>4</v>
      </c>
      <c r="W2173">
        <f t="shared" ca="1" si="474"/>
        <v>0</v>
      </c>
      <c r="X2173">
        <f t="shared" ca="1" si="475"/>
        <v>15</v>
      </c>
    </row>
    <row r="2174" spans="1:24" x14ac:dyDescent="0.25">
      <c r="A2174">
        <v>177968</v>
      </c>
      <c r="B2174" t="s">
        <v>7378</v>
      </c>
      <c r="C2174" t="s">
        <v>10</v>
      </c>
      <c r="D2174" t="s">
        <v>7379</v>
      </c>
      <c r="E2174" t="str">
        <f t="shared" ca="1" si="476"/>
        <v>Everett</v>
      </c>
      <c r="F2174" t="s">
        <v>24067</v>
      </c>
      <c r="G2174">
        <f t="shared" ca="1" si="464"/>
        <v>3229025617</v>
      </c>
      <c r="H2174" t="s">
        <v>7381</v>
      </c>
      <c r="I2174" t="s">
        <v>7380</v>
      </c>
      <c r="J2174" t="str">
        <f t="shared" ca="1" si="465"/>
        <v>Male</v>
      </c>
      <c r="K2174">
        <f t="shared" ca="1" si="466"/>
        <v>68</v>
      </c>
      <c r="L2174" t="str">
        <f t="shared" ca="1" si="467"/>
        <v>Adult</v>
      </c>
      <c r="M2174" t="str">
        <f t="shared" ca="1" si="468"/>
        <v>No</v>
      </c>
      <c r="N2174" t="str">
        <f t="shared" ca="1" si="468"/>
        <v>No</v>
      </c>
      <c r="O2174" t="str">
        <f t="shared" ca="1" si="468"/>
        <v>No</v>
      </c>
      <c r="P2174" t="str">
        <f t="shared" ca="1" si="463"/>
        <v>No</v>
      </c>
      <c r="Q2174" t="str">
        <f t="shared" ca="1" si="463"/>
        <v>Yes</v>
      </c>
      <c r="R2174">
        <f t="shared" ca="1" si="469"/>
        <v>5</v>
      </c>
      <c r="S2174">
        <f t="shared" ca="1" si="470"/>
        <v>5</v>
      </c>
      <c r="T2174">
        <f t="shared" ca="1" si="471"/>
        <v>0</v>
      </c>
      <c r="U2174">
        <f t="shared" ca="1" si="472"/>
        <v>0</v>
      </c>
      <c r="V2174">
        <f t="shared" ca="1" si="473"/>
        <v>0</v>
      </c>
      <c r="W2174">
        <f t="shared" ca="1" si="474"/>
        <v>4</v>
      </c>
      <c r="X2174">
        <f t="shared" ca="1" si="475"/>
        <v>14</v>
      </c>
    </row>
    <row r="2175" spans="1:24" x14ac:dyDescent="0.25">
      <c r="A2175">
        <v>177977</v>
      </c>
      <c r="B2175" t="s">
        <v>7382</v>
      </c>
      <c r="C2175" t="s">
        <v>10</v>
      </c>
      <c r="D2175" t="s">
        <v>7383</v>
      </c>
      <c r="E2175" t="str">
        <f t="shared" ca="1" si="476"/>
        <v>Canton</v>
      </c>
      <c r="F2175" t="s">
        <v>24067</v>
      </c>
      <c r="G2175">
        <f t="shared" ca="1" si="464"/>
        <v>2504013688</v>
      </c>
      <c r="H2175" t="s">
        <v>7385</v>
      </c>
      <c r="I2175" t="s">
        <v>7384</v>
      </c>
      <c r="J2175" t="str">
        <f t="shared" ca="1" si="465"/>
        <v>Female</v>
      </c>
      <c r="K2175">
        <f t="shared" ca="1" si="466"/>
        <v>34</v>
      </c>
      <c r="L2175" t="str">
        <f t="shared" ca="1" si="467"/>
        <v>Adult</v>
      </c>
      <c r="M2175" t="str">
        <f t="shared" ca="1" si="468"/>
        <v>No</v>
      </c>
      <c r="N2175" t="str">
        <f t="shared" ca="1" si="468"/>
        <v>Yes</v>
      </c>
      <c r="O2175" t="str">
        <f t="shared" ca="1" si="468"/>
        <v>No</v>
      </c>
      <c r="P2175" t="str">
        <f t="shared" ca="1" si="463"/>
        <v>Yes</v>
      </c>
      <c r="Q2175" t="str">
        <f t="shared" ca="1" si="463"/>
        <v>No</v>
      </c>
      <c r="R2175">
        <f t="shared" ca="1" si="469"/>
        <v>3</v>
      </c>
      <c r="S2175">
        <f t="shared" ca="1" si="470"/>
        <v>3</v>
      </c>
      <c r="T2175">
        <f t="shared" ca="1" si="471"/>
        <v>3</v>
      </c>
      <c r="U2175">
        <f t="shared" ca="1" si="472"/>
        <v>0</v>
      </c>
      <c r="V2175">
        <f t="shared" ca="1" si="473"/>
        <v>4</v>
      </c>
      <c r="W2175">
        <f t="shared" ca="1" si="474"/>
        <v>0</v>
      </c>
      <c r="X2175">
        <f t="shared" ca="1" si="475"/>
        <v>13</v>
      </c>
    </row>
    <row r="2176" spans="1:24" x14ac:dyDescent="0.25">
      <c r="A2176">
        <v>177986</v>
      </c>
      <c r="B2176" t="s">
        <v>7386</v>
      </c>
      <c r="C2176" t="s">
        <v>10</v>
      </c>
      <c r="D2176" t="s">
        <v>7387</v>
      </c>
      <c r="E2176" t="str">
        <f t="shared" ca="1" si="476"/>
        <v>Cambridge</v>
      </c>
      <c r="F2176" t="s">
        <v>24067</v>
      </c>
      <c r="G2176">
        <f t="shared" ca="1" si="464"/>
        <v>3131802991</v>
      </c>
      <c r="H2176" t="s">
        <v>7389</v>
      </c>
      <c r="I2176" t="s">
        <v>7388</v>
      </c>
      <c r="J2176" t="str">
        <f t="shared" ca="1" si="465"/>
        <v>Male</v>
      </c>
      <c r="K2176">
        <f t="shared" ca="1" si="466"/>
        <v>23</v>
      </c>
      <c r="L2176" t="str">
        <f t="shared" ca="1" si="467"/>
        <v>Adult</v>
      </c>
      <c r="M2176" t="str">
        <f t="shared" ca="1" si="468"/>
        <v>No</v>
      </c>
      <c r="N2176" t="str">
        <f t="shared" ca="1" si="468"/>
        <v>Yes</v>
      </c>
      <c r="O2176" t="str">
        <f t="shared" ca="1" si="468"/>
        <v>Yes</v>
      </c>
      <c r="P2176" t="str">
        <f t="shared" ca="1" si="463"/>
        <v>No</v>
      </c>
      <c r="Q2176" t="str">
        <f t="shared" ca="1" si="463"/>
        <v>No</v>
      </c>
      <c r="R2176">
        <f t="shared" ca="1" si="469"/>
        <v>2</v>
      </c>
      <c r="S2176">
        <f t="shared" ca="1" si="470"/>
        <v>3</v>
      </c>
      <c r="T2176">
        <f t="shared" ca="1" si="471"/>
        <v>5</v>
      </c>
      <c r="U2176">
        <f t="shared" ca="1" si="472"/>
        <v>0</v>
      </c>
      <c r="V2176">
        <f t="shared" ca="1" si="473"/>
        <v>0</v>
      </c>
      <c r="W2176">
        <f t="shared" ca="1" si="474"/>
        <v>0</v>
      </c>
      <c r="X2176">
        <f t="shared" ca="1" si="475"/>
        <v>10</v>
      </c>
    </row>
    <row r="2177" spans="1:24" x14ac:dyDescent="0.25">
      <c r="A2177">
        <v>177995</v>
      </c>
      <c r="B2177" t="s">
        <v>7390</v>
      </c>
      <c r="C2177" t="s">
        <v>10</v>
      </c>
      <c r="D2177" t="s">
        <v>7391</v>
      </c>
      <c r="E2177" t="str">
        <f t="shared" ca="1" si="476"/>
        <v>Needham</v>
      </c>
      <c r="F2177" t="s">
        <v>24067</v>
      </c>
      <c r="G2177">
        <f t="shared" ca="1" si="464"/>
        <v>4862209682</v>
      </c>
      <c r="H2177" t="s">
        <v>7393</v>
      </c>
      <c r="I2177" t="s">
        <v>7392</v>
      </c>
      <c r="J2177" t="str">
        <f t="shared" ca="1" si="465"/>
        <v>Female</v>
      </c>
      <c r="K2177">
        <f t="shared" ca="1" si="466"/>
        <v>31</v>
      </c>
      <c r="L2177" t="str">
        <f t="shared" ca="1" si="467"/>
        <v>Adult</v>
      </c>
      <c r="M2177" t="str">
        <f t="shared" ca="1" si="468"/>
        <v>No</v>
      </c>
      <c r="N2177" t="str">
        <f t="shared" ca="1" si="468"/>
        <v>Yes</v>
      </c>
      <c r="O2177" t="str">
        <f t="shared" ca="1" si="468"/>
        <v>Yes</v>
      </c>
      <c r="P2177" t="str">
        <f t="shared" ca="1" si="463"/>
        <v>Yes</v>
      </c>
      <c r="Q2177" t="str">
        <f t="shared" ca="1" si="463"/>
        <v>Yes</v>
      </c>
      <c r="R2177">
        <f t="shared" ca="1" si="469"/>
        <v>2</v>
      </c>
      <c r="S2177">
        <f t="shared" ca="1" si="470"/>
        <v>3</v>
      </c>
      <c r="T2177">
        <f t="shared" ca="1" si="471"/>
        <v>5</v>
      </c>
      <c r="U2177">
        <f t="shared" ca="1" si="472"/>
        <v>0</v>
      </c>
      <c r="V2177">
        <f t="shared" ca="1" si="473"/>
        <v>4</v>
      </c>
      <c r="W2177">
        <f t="shared" ca="1" si="474"/>
        <v>4</v>
      </c>
      <c r="X2177">
        <f t="shared" ca="1" si="475"/>
        <v>18</v>
      </c>
    </row>
    <row r="2178" spans="1:24" x14ac:dyDescent="0.25">
      <c r="A2178">
        <v>178004</v>
      </c>
      <c r="B2178" t="s">
        <v>7394</v>
      </c>
      <c r="C2178" t="s">
        <v>10</v>
      </c>
      <c r="D2178" t="s">
        <v>7395</v>
      </c>
      <c r="E2178" t="str">
        <f t="shared" ca="1" si="476"/>
        <v>Canton</v>
      </c>
      <c r="F2178" t="s">
        <v>24067</v>
      </c>
      <c r="G2178">
        <f t="shared" ca="1" si="464"/>
        <v>5292102767</v>
      </c>
      <c r="H2178" t="s">
        <v>7397</v>
      </c>
      <c r="I2178" t="s">
        <v>7396</v>
      </c>
      <c r="J2178" t="str">
        <f t="shared" ca="1" si="465"/>
        <v>Female</v>
      </c>
      <c r="K2178">
        <f t="shared" ca="1" si="466"/>
        <v>44</v>
      </c>
      <c r="L2178" t="str">
        <f t="shared" ca="1" si="467"/>
        <v>Adult</v>
      </c>
      <c r="M2178" t="str">
        <f t="shared" ca="1" si="468"/>
        <v>Yes</v>
      </c>
      <c r="N2178" t="str">
        <f t="shared" ca="1" si="468"/>
        <v>Yes</v>
      </c>
      <c r="O2178" t="str">
        <f t="shared" ca="1" si="468"/>
        <v>Yes</v>
      </c>
      <c r="P2178" t="str">
        <f t="shared" ca="1" si="468"/>
        <v>No</v>
      </c>
      <c r="Q2178" t="str">
        <f t="shared" ca="1" si="468"/>
        <v>No</v>
      </c>
      <c r="R2178">
        <f t="shared" ca="1" si="469"/>
        <v>5</v>
      </c>
      <c r="S2178">
        <f t="shared" ca="1" si="470"/>
        <v>5</v>
      </c>
      <c r="T2178">
        <f t="shared" ca="1" si="471"/>
        <v>5</v>
      </c>
      <c r="U2178">
        <f t="shared" ca="1" si="472"/>
        <v>3</v>
      </c>
      <c r="V2178">
        <f t="shared" ca="1" si="473"/>
        <v>0</v>
      </c>
      <c r="W2178">
        <f t="shared" ca="1" si="474"/>
        <v>0</v>
      </c>
      <c r="X2178">
        <f t="shared" ca="1" si="475"/>
        <v>18</v>
      </c>
    </row>
    <row r="2179" spans="1:24" x14ac:dyDescent="0.25">
      <c r="A2179">
        <v>178059</v>
      </c>
      <c r="B2179" t="s">
        <v>7398</v>
      </c>
      <c r="C2179" t="s">
        <v>10</v>
      </c>
      <c r="D2179" t="s">
        <v>7399</v>
      </c>
      <c r="E2179" t="str">
        <f t="shared" ca="1" si="476"/>
        <v>Boston</v>
      </c>
      <c r="F2179" t="s">
        <v>24067</v>
      </c>
      <c r="G2179">
        <f t="shared" ref="G2179:G2242" ca="1" si="477">RANDBETWEEN(1000000000,9999999999)</f>
        <v>7930484482</v>
      </c>
      <c r="H2179" t="s">
        <v>7401</v>
      </c>
      <c r="I2179" t="s">
        <v>7400</v>
      </c>
      <c r="J2179" t="str">
        <f t="shared" ref="J2179:J2242" ca="1" si="478">CHOOSE(RANDBETWEEN(1,2),"Male","Female")</f>
        <v>Male</v>
      </c>
      <c r="K2179">
        <f t="shared" ref="K2179:K2242" ca="1" si="479">RANDBETWEEN(15,70)</f>
        <v>17</v>
      </c>
      <c r="L2179" t="str">
        <f t="shared" ref="L2179:L2242" ca="1" si="480">IF(AND(K2179&gt;=12, K2179 &lt; 18), "Adoloscent", "Adult")</f>
        <v>Adoloscent</v>
      </c>
      <c r="M2179" t="str">
        <f t="shared" ref="M2179:P2242" ca="1" si="481">CHOOSE(RANDBETWEEN(1,2),"Yes","No")</f>
        <v>No</v>
      </c>
      <c r="N2179" t="str">
        <f t="shared" ca="1" si="481"/>
        <v>No</v>
      </c>
      <c r="O2179" t="str">
        <f t="shared" ca="1" si="481"/>
        <v>Yes</v>
      </c>
      <c r="P2179" t="str">
        <f t="shared" ca="1" si="481"/>
        <v>Yes</v>
      </c>
      <c r="Q2179" t="str">
        <f t="shared" ref="Q2179:Q2242" ca="1" si="482">CHOOSE(RANDBETWEEN(1,2),"Yes","No")</f>
        <v>No</v>
      </c>
      <c r="R2179">
        <f t="shared" ref="R2179:R2242" ca="1" si="483">CHOOSE(RANDBETWEEN(1,5),1,2,3,4,5)</f>
        <v>4</v>
      </c>
      <c r="S2179">
        <f t="shared" ref="S2179:S2242" ca="1" si="484">IF(R2179&gt;=4,5,IF(AND(R2179&gt;=2,R2179&lt;=3),3,IF(R2179=1,0)))</f>
        <v>5</v>
      </c>
      <c r="T2179">
        <f t="shared" ref="T2179:T2242" ca="1" si="485">IF(AND(O2179="Yes",N2179="Yes"),5,IF(OR(O2179="Yes",N2179="Yes"),3,IF(AND(O2179="No",N2179="No"),0)))</f>
        <v>3</v>
      </c>
      <c r="U2179">
        <f t="shared" ref="U2179:U2242" ca="1" si="486">IF(M2179="Yes",3,0)</f>
        <v>0</v>
      </c>
      <c r="V2179">
        <f t="shared" ref="V2179:V2242" ca="1" si="487">IF(P2179="Yes",4,0)</f>
        <v>4</v>
      </c>
      <c r="W2179">
        <f t="shared" ref="W2179:W2242" ca="1" si="488">IF(Q2179="Yes",4,0)</f>
        <v>0</v>
      </c>
      <c r="X2179">
        <f t="shared" ref="X2179:X2242" ca="1" si="489">SUM(R2179:W2179)</f>
        <v>16</v>
      </c>
    </row>
    <row r="2180" spans="1:24" x14ac:dyDescent="0.25">
      <c r="A2180">
        <v>178077</v>
      </c>
      <c r="B2180" t="s">
        <v>7402</v>
      </c>
      <c r="C2180" t="s">
        <v>10</v>
      </c>
      <c r="D2180" t="s">
        <v>7403</v>
      </c>
      <c r="E2180" t="str">
        <f t="shared" ref="E2180:E2243" ca="1" si="490">CHOOSE(RANDBETWEEN(1,15),"Boston","Winthrop","Revere","Chelsea","Everett","Somerville", "Cambridge","Watertown", "Newton","Brookline", "Needham", "Dedham", "Canton"," Milton", "Quincy")</f>
        <v>Boston</v>
      </c>
      <c r="F2180" t="s">
        <v>24067</v>
      </c>
      <c r="G2180">
        <f t="shared" ca="1" si="477"/>
        <v>9746528665</v>
      </c>
      <c r="H2180" t="s">
        <v>7404</v>
      </c>
      <c r="I2180">
        <v>65109</v>
      </c>
      <c r="J2180" t="str">
        <f t="shared" ca="1" si="478"/>
        <v>Male</v>
      </c>
      <c r="K2180">
        <f t="shared" ca="1" si="479"/>
        <v>48</v>
      </c>
      <c r="L2180" t="str">
        <f t="shared" ca="1" si="480"/>
        <v>Adult</v>
      </c>
      <c r="M2180" t="str">
        <f t="shared" ca="1" si="481"/>
        <v>No</v>
      </c>
      <c r="N2180" t="str">
        <f t="shared" ca="1" si="481"/>
        <v>Yes</v>
      </c>
      <c r="O2180" t="str">
        <f t="shared" ca="1" si="481"/>
        <v>No</v>
      </c>
      <c r="P2180" t="str">
        <f t="shared" ca="1" si="481"/>
        <v>No</v>
      </c>
      <c r="Q2180" t="str">
        <f t="shared" ca="1" si="482"/>
        <v>Yes</v>
      </c>
      <c r="R2180">
        <f t="shared" ca="1" si="483"/>
        <v>5</v>
      </c>
      <c r="S2180">
        <f t="shared" ca="1" si="484"/>
        <v>5</v>
      </c>
      <c r="T2180">
        <f t="shared" ca="1" si="485"/>
        <v>3</v>
      </c>
      <c r="U2180">
        <f t="shared" ca="1" si="486"/>
        <v>0</v>
      </c>
      <c r="V2180">
        <f t="shared" ca="1" si="487"/>
        <v>0</v>
      </c>
      <c r="W2180">
        <f t="shared" ca="1" si="488"/>
        <v>4</v>
      </c>
      <c r="X2180">
        <f t="shared" ca="1" si="489"/>
        <v>17</v>
      </c>
    </row>
    <row r="2181" spans="1:24" x14ac:dyDescent="0.25">
      <c r="A2181">
        <v>178110</v>
      </c>
      <c r="B2181" t="s">
        <v>7405</v>
      </c>
      <c r="C2181" t="s">
        <v>10</v>
      </c>
      <c r="D2181" t="s">
        <v>7406</v>
      </c>
      <c r="E2181" t="str">
        <f t="shared" ca="1" si="490"/>
        <v>Needham</v>
      </c>
      <c r="F2181" t="s">
        <v>24067</v>
      </c>
      <c r="G2181">
        <f t="shared" ca="1" si="477"/>
        <v>5256009662</v>
      </c>
      <c r="H2181" t="s">
        <v>7407</v>
      </c>
      <c r="I2181">
        <v>63701</v>
      </c>
      <c r="J2181" t="str">
        <f t="shared" ca="1" si="478"/>
        <v>Female</v>
      </c>
      <c r="K2181">
        <f t="shared" ca="1" si="479"/>
        <v>38</v>
      </c>
      <c r="L2181" t="str">
        <f t="shared" ca="1" si="480"/>
        <v>Adult</v>
      </c>
      <c r="M2181" t="str">
        <f t="shared" ca="1" si="481"/>
        <v>No</v>
      </c>
      <c r="N2181" t="str">
        <f t="shared" ca="1" si="481"/>
        <v>No</v>
      </c>
      <c r="O2181" t="str">
        <f t="shared" ca="1" si="481"/>
        <v>No</v>
      </c>
      <c r="P2181" t="str">
        <f t="shared" ca="1" si="481"/>
        <v>No</v>
      </c>
      <c r="Q2181" t="str">
        <f t="shared" ca="1" si="482"/>
        <v>No</v>
      </c>
      <c r="R2181">
        <f t="shared" ca="1" si="483"/>
        <v>4</v>
      </c>
      <c r="S2181">
        <f t="shared" ca="1" si="484"/>
        <v>5</v>
      </c>
      <c r="T2181">
        <f t="shared" ca="1" si="485"/>
        <v>0</v>
      </c>
      <c r="U2181">
        <f t="shared" ca="1" si="486"/>
        <v>0</v>
      </c>
      <c r="V2181">
        <f t="shared" ca="1" si="487"/>
        <v>0</v>
      </c>
      <c r="W2181">
        <f t="shared" ca="1" si="488"/>
        <v>0</v>
      </c>
      <c r="X2181">
        <f t="shared" ca="1" si="489"/>
        <v>9</v>
      </c>
    </row>
    <row r="2182" spans="1:24" x14ac:dyDescent="0.25">
      <c r="A2182">
        <v>178129</v>
      </c>
      <c r="B2182" t="s">
        <v>7390</v>
      </c>
      <c r="C2182" t="s">
        <v>10</v>
      </c>
      <c r="D2182" t="s">
        <v>7391</v>
      </c>
      <c r="E2182" t="str">
        <f t="shared" ca="1" si="490"/>
        <v>Chelsea</v>
      </c>
      <c r="F2182" t="s">
        <v>24067</v>
      </c>
      <c r="G2182">
        <f t="shared" ca="1" si="477"/>
        <v>5726696577</v>
      </c>
      <c r="H2182" t="s">
        <v>7393</v>
      </c>
      <c r="I2182" t="s">
        <v>7392</v>
      </c>
      <c r="J2182" t="str">
        <f t="shared" ca="1" si="478"/>
        <v>Female</v>
      </c>
      <c r="K2182">
        <f t="shared" ca="1" si="479"/>
        <v>34</v>
      </c>
      <c r="L2182" t="str">
        <f t="shared" ca="1" si="480"/>
        <v>Adult</v>
      </c>
      <c r="M2182" t="str">
        <f t="shared" ca="1" si="481"/>
        <v>No</v>
      </c>
      <c r="N2182" t="str">
        <f t="shared" ca="1" si="481"/>
        <v>No</v>
      </c>
      <c r="O2182" t="str">
        <f t="shared" ca="1" si="481"/>
        <v>Yes</v>
      </c>
      <c r="P2182" t="str">
        <f t="shared" ca="1" si="481"/>
        <v>No</v>
      </c>
      <c r="Q2182" t="str">
        <f t="shared" ca="1" si="482"/>
        <v>No</v>
      </c>
      <c r="R2182">
        <f t="shared" ca="1" si="483"/>
        <v>5</v>
      </c>
      <c r="S2182">
        <f t="shared" ca="1" si="484"/>
        <v>5</v>
      </c>
      <c r="T2182">
        <f t="shared" ca="1" si="485"/>
        <v>3</v>
      </c>
      <c r="U2182">
        <f t="shared" ca="1" si="486"/>
        <v>0</v>
      </c>
      <c r="V2182">
        <f t="shared" ca="1" si="487"/>
        <v>0</v>
      </c>
      <c r="W2182">
        <f t="shared" ca="1" si="488"/>
        <v>0</v>
      </c>
      <c r="X2182">
        <f t="shared" ca="1" si="489"/>
        <v>13</v>
      </c>
    </row>
    <row r="2183" spans="1:24" x14ac:dyDescent="0.25">
      <c r="A2183">
        <v>178183</v>
      </c>
      <c r="B2183" t="s">
        <v>7408</v>
      </c>
      <c r="C2183" t="s">
        <v>10</v>
      </c>
      <c r="D2183" t="s">
        <v>7409</v>
      </c>
      <c r="E2183" t="str">
        <f t="shared" ca="1" si="490"/>
        <v>Newton</v>
      </c>
      <c r="F2183" t="s">
        <v>24067</v>
      </c>
      <c r="G2183">
        <f t="shared" ca="1" si="477"/>
        <v>6017290515</v>
      </c>
      <c r="H2183" t="s">
        <v>7410</v>
      </c>
      <c r="I2183">
        <v>63026</v>
      </c>
      <c r="J2183" t="str">
        <f t="shared" ca="1" si="478"/>
        <v>Female</v>
      </c>
      <c r="K2183">
        <f t="shared" ca="1" si="479"/>
        <v>44</v>
      </c>
      <c r="L2183" t="str">
        <f t="shared" ca="1" si="480"/>
        <v>Adult</v>
      </c>
      <c r="M2183" t="str">
        <f t="shared" ca="1" si="481"/>
        <v>Yes</v>
      </c>
      <c r="N2183" t="str">
        <f t="shared" ca="1" si="481"/>
        <v>Yes</v>
      </c>
      <c r="O2183" t="str">
        <f t="shared" ca="1" si="481"/>
        <v>Yes</v>
      </c>
      <c r="P2183" t="str">
        <f t="shared" ca="1" si="481"/>
        <v>No</v>
      </c>
      <c r="Q2183" t="str">
        <f t="shared" ca="1" si="482"/>
        <v>No</v>
      </c>
      <c r="R2183">
        <f t="shared" ca="1" si="483"/>
        <v>3</v>
      </c>
      <c r="S2183">
        <f t="shared" ca="1" si="484"/>
        <v>3</v>
      </c>
      <c r="T2183">
        <f t="shared" ca="1" si="485"/>
        <v>5</v>
      </c>
      <c r="U2183">
        <f t="shared" ca="1" si="486"/>
        <v>3</v>
      </c>
      <c r="V2183">
        <f t="shared" ca="1" si="487"/>
        <v>0</v>
      </c>
      <c r="W2183">
        <f t="shared" ca="1" si="488"/>
        <v>0</v>
      </c>
      <c r="X2183">
        <f t="shared" ca="1" si="489"/>
        <v>14</v>
      </c>
    </row>
    <row r="2184" spans="1:24" x14ac:dyDescent="0.25">
      <c r="A2184">
        <v>178208</v>
      </c>
      <c r="B2184" t="s">
        <v>7411</v>
      </c>
      <c r="C2184" t="s">
        <v>10</v>
      </c>
      <c r="D2184" t="s">
        <v>7412</v>
      </c>
      <c r="E2184" t="str">
        <f t="shared" ca="1" si="490"/>
        <v>Newton</v>
      </c>
      <c r="F2184" t="s">
        <v>24067</v>
      </c>
      <c r="G2184">
        <f t="shared" ca="1" si="477"/>
        <v>2750702642</v>
      </c>
      <c r="H2184" t="s">
        <v>7414</v>
      </c>
      <c r="I2184" t="s">
        <v>7413</v>
      </c>
      <c r="J2184" t="str">
        <f t="shared" ca="1" si="478"/>
        <v>Male</v>
      </c>
      <c r="K2184">
        <f t="shared" ca="1" si="479"/>
        <v>39</v>
      </c>
      <c r="L2184" t="str">
        <f t="shared" ca="1" si="480"/>
        <v>Adult</v>
      </c>
      <c r="M2184" t="str">
        <f t="shared" ca="1" si="481"/>
        <v>No</v>
      </c>
      <c r="N2184" t="str">
        <f t="shared" ca="1" si="481"/>
        <v>Yes</v>
      </c>
      <c r="O2184" t="str">
        <f t="shared" ca="1" si="481"/>
        <v>Yes</v>
      </c>
      <c r="P2184" t="str">
        <f t="shared" ca="1" si="481"/>
        <v>Yes</v>
      </c>
      <c r="Q2184" t="str">
        <f t="shared" ca="1" si="482"/>
        <v>Yes</v>
      </c>
      <c r="R2184">
        <f t="shared" ca="1" si="483"/>
        <v>3</v>
      </c>
      <c r="S2184">
        <f t="shared" ca="1" si="484"/>
        <v>3</v>
      </c>
      <c r="T2184">
        <f t="shared" ca="1" si="485"/>
        <v>5</v>
      </c>
      <c r="U2184">
        <f t="shared" ca="1" si="486"/>
        <v>0</v>
      </c>
      <c r="V2184">
        <f t="shared" ca="1" si="487"/>
        <v>4</v>
      </c>
      <c r="W2184">
        <f t="shared" ca="1" si="488"/>
        <v>4</v>
      </c>
      <c r="X2184">
        <f t="shared" ca="1" si="489"/>
        <v>19</v>
      </c>
    </row>
    <row r="2185" spans="1:24" x14ac:dyDescent="0.25">
      <c r="A2185">
        <v>178217</v>
      </c>
      <c r="B2185" t="s">
        <v>7415</v>
      </c>
      <c r="C2185" t="s">
        <v>10</v>
      </c>
      <c r="D2185" t="s">
        <v>7416</v>
      </c>
      <c r="E2185" t="str">
        <f t="shared" ca="1" si="490"/>
        <v>Winthrop</v>
      </c>
      <c r="F2185" t="s">
        <v>24067</v>
      </c>
      <c r="G2185">
        <f t="shared" ca="1" si="477"/>
        <v>3640977540</v>
      </c>
      <c r="H2185" t="s">
        <v>7418</v>
      </c>
      <c r="I2185" t="s">
        <v>7417</v>
      </c>
      <c r="J2185" t="str">
        <f t="shared" ca="1" si="478"/>
        <v>Male</v>
      </c>
      <c r="K2185">
        <f t="shared" ca="1" si="479"/>
        <v>33</v>
      </c>
      <c r="L2185" t="str">
        <f t="shared" ca="1" si="480"/>
        <v>Adult</v>
      </c>
      <c r="M2185" t="str">
        <f t="shared" ca="1" si="481"/>
        <v>Yes</v>
      </c>
      <c r="N2185" t="str">
        <f t="shared" ca="1" si="481"/>
        <v>Yes</v>
      </c>
      <c r="O2185" t="str">
        <f t="shared" ca="1" si="481"/>
        <v>No</v>
      </c>
      <c r="P2185" t="str">
        <f t="shared" ca="1" si="481"/>
        <v>No</v>
      </c>
      <c r="Q2185" t="str">
        <f t="shared" ca="1" si="482"/>
        <v>No</v>
      </c>
      <c r="R2185">
        <f t="shared" ca="1" si="483"/>
        <v>2</v>
      </c>
      <c r="S2185">
        <f t="shared" ca="1" si="484"/>
        <v>3</v>
      </c>
      <c r="T2185">
        <f t="shared" ca="1" si="485"/>
        <v>3</v>
      </c>
      <c r="U2185">
        <f t="shared" ca="1" si="486"/>
        <v>3</v>
      </c>
      <c r="V2185">
        <f t="shared" ca="1" si="487"/>
        <v>0</v>
      </c>
      <c r="W2185">
        <f t="shared" ca="1" si="488"/>
        <v>0</v>
      </c>
      <c r="X2185">
        <f t="shared" ca="1" si="489"/>
        <v>11</v>
      </c>
    </row>
    <row r="2186" spans="1:24" x14ac:dyDescent="0.25">
      <c r="A2186">
        <v>178226</v>
      </c>
      <c r="B2186" t="s">
        <v>7419</v>
      </c>
      <c r="C2186" t="s">
        <v>10</v>
      </c>
      <c r="D2186" t="s">
        <v>7420</v>
      </c>
      <c r="E2186" t="str">
        <f t="shared" ca="1" si="490"/>
        <v>Newton</v>
      </c>
      <c r="F2186" t="s">
        <v>24067</v>
      </c>
      <c r="G2186">
        <f t="shared" ca="1" si="477"/>
        <v>2308584354</v>
      </c>
      <c r="H2186" t="s">
        <v>1711</v>
      </c>
      <c r="I2186">
        <v>60631</v>
      </c>
      <c r="J2186" t="str">
        <f t="shared" ca="1" si="478"/>
        <v>Female</v>
      </c>
      <c r="K2186">
        <f t="shared" ca="1" si="479"/>
        <v>30</v>
      </c>
      <c r="L2186" t="str">
        <f t="shared" ca="1" si="480"/>
        <v>Adult</v>
      </c>
      <c r="M2186" t="str">
        <f t="shared" ca="1" si="481"/>
        <v>No</v>
      </c>
      <c r="N2186" t="str">
        <f t="shared" ca="1" si="481"/>
        <v>No</v>
      </c>
      <c r="O2186" t="str">
        <f t="shared" ca="1" si="481"/>
        <v>No</v>
      </c>
      <c r="P2186" t="str">
        <f t="shared" ca="1" si="481"/>
        <v>Yes</v>
      </c>
      <c r="Q2186" t="str">
        <f t="shared" ca="1" si="482"/>
        <v>No</v>
      </c>
      <c r="R2186">
        <f t="shared" ca="1" si="483"/>
        <v>4</v>
      </c>
      <c r="S2186">
        <f t="shared" ca="1" si="484"/>
        <v>5</v>
      </c>
      <c r="T2186">
        <f t="shared" ca="1" si="485"/>
        <v>0</v>
      </c>
      <c r="U2186">
        <f t="shared" ca="1" si="486"/>
        <v>0</v>
      </c>
      <c r="V2186">
        <f t="shared" ca="1" si="487"/>
        <v>4</v>
      </c>
      <c r="W2186">
        <f t="shared" ca="1" si="488"/>
        <v>0</v>
      </c>
      <c r="X2186">
        <f t="shared" ca="1" si="489"/>
        <v>13</v>
      </c>
    </row>
    <row r="2187" spans="1:24" x14ac:dyDescent="0.25">
      <c r="A2187">
        <v>178244</v>
      </c>
      <c r="B2187" t="s">
        <v>7421</v>
      </c>
      <c r="C2187" t="s">
        <v>10</v>
      </c>
      <c r="D2187" t="s">
        <v>7422</v>
      </c>
      <c r="E2187" t="str">
        <f t="shared" ca="1" si="490"/>
        <v>Brookline</v>
      </c>
      <c r="F2187" t="s">
        <v>24067</v>
      </c>
      <c r="G2187">
        <f t="shared" ca="1" si="477"/>
        <v>5072899614</v>
      </c>
      <c r="H2187" t="s">
        <v>7424</v>
      </c>
      <c r="I2187" t="s">
        <v>7423</v>
      </c>
      <c r="J2187" t="str">
        <f t="shared" ca="1" si="478"/>
        <v>Female</v>
      </c>
      <c r="K2187">
        <f t="shared" ca="1" si="479"/>
        <v>15</v>
      </c>
      <c r="L2187" t="str">
        <f t="shared" ca="1" si="480"/>
        <v>Adoloscent</v>
      </c>
      <c r="M2187" t="str">
        <f t="shared" ca="1" si="481"/>
        <v>No</v>
      </c>
      <c r="N2187" t="str">
        <f t="shared" ca="1" si="481"/>
        <v>Yes</v>
      </c>
      <c r="O2187" t="str">
        <f t="shared" ca="1" si="481"/>
        <v>No</v>
      </c>
      <c r="P2187" t="str">
        <f t="shared" ca="1" si="481"/>
        <v>No</v>
      </c>
      <c r="Q2187" t="str">
        <f t="shared" ca="1" si="482"/>
        <v>Yes</v>
      </c>
      <c r="R2187">
        <f t="shared" ca="1" si="483"/>
        <v>3</v>
      </c>
      <c r="S2187">
        <f t="shared" ca="1" si="484"/>
        <v>3</v>
      </c>
      <c r="T2187">
        <f t="shared" ca="1" si="485"/>
        <v>3</v>
      </c>
      <c r="U2187">
        <f t="shared" ca="1" si="486"/>
        <v>0</v>
      </c>
      <c r="V2187">
        <f t="shared" ca="1" si="487"/>
        <v>0</v>
      </c>
      <c r="W2187">
        <f t="shared" ca="1" si="488"/>
        <v>4</v>
      </c>
      <c r="X2187">
        <f t="shared" ca="1" si="489"/>
        <v>13</v>
      </c>
    </row>
    <row r="2188" spans="1:24" x14ac:dyDescent="0.25">
      <c r="A2188">
        <v>178262</v>
      </c>
      <c r="B2188" t="s">
        <v>7425</v>
      </c>
      <c r="C2188" t="s">
        <v>10</v>
      </c>
      <c r="D2188" t="s">
        <v>7426</v>
      </c>
      <c r="E2188" t="str">
        <f t="shared" ca="1" si="490"/>
        <v>Boston</v>
      </c>
      <c r="F2188" t="s">
        <v>24067</v>
      </c>
      <c r="G2188">
        <f t="shared" ca="1" si="477"/>
        <v>2751040473</v>
      </c>
      <c r="H2188" t="s">
        <v>7427</v>
      </c>
      <c r="I2188">
        <v>63640</v>
      </c>
      <c r="J2188" t="str">
        <f t="shared" ca="1" si="478"/>
        <v>Female</v>
      </c>
      <c r="K2188">
        <f t="shared" ca="1" si="479"/>
        <v>31</v>
      </c>
      <c r="L2188" t="str">
        <f t="shared" ca="1" si="480"/>
        <v>Adult</v>
      </c>
      <c r="M2188" t="str">
        <f t="shared" ca="1" si="481"/>
        <v>Yes</v>
      </c>
      <c r="N2188" t="str">
        <f t="shared" ca="1" si="481"/>
        <v>Yes</v>
      </c>
      <c r="O2188" t="str">
        <f t="shared" ca="1" si="481"/>
        <v>No</v>
      </c>
      <c r="P2188" t="str">
        <f t="shared" ca="1" si="481"/>
        <v>Yes</v>
      </c>
      <c r="Q2188" t="str">
        <f t="shared" ca="1" si="482"/>
        <v>Yes</v>
      </c>
      <c r="R2188">
        <f t="shared" ca="1" si="483"/>
        <v>1</v>
      </c>
      <c r="S2188">
        <f t="shared" ca="1" si="484"/>
        <v>0</v>
      </c>
      <c r="T2188">
        <f t="shared" ca="1" si="485"/>
        <v>3</v>
      </c>
      <c r="U2188">
        <f t="shared" ca="1" si="486"/>
        <v>3</v>
      </c>
      <c r="V2188">
        <f t="shared" ca="1" si="487"/>
        <v>4</v>
      </c>
      <c r="W2188">
        <f t="shared" ca="1" si="488"/>
        <v>4</v>
      </c>
      <c r="X2188">
        <f t="shared" ca="1" si="489"/>
        <v>15</v>
      </c>
    </row>
    <row r="2189" spans="1:24" x14ac:dyDescent="0.25">
      <c r="A2189">
        <v>178305</v>
      </c>
      <c r="B2189" t="s">
        <v>7428</v>
      </c>
      <c r="C2189" t="s">
        <v>10</v>
      </c>
      <c r="D2189" t="s">
        <v>7429</v>
      </c>
      <c r="E2189" t="str">
        <f t="shared" ca="1" si="490"/>
        <v>Needham</v>
      </c>
      <c r="F2189" t="s">
        <v>24067</v>
      </c>
      <c r="G2189">
        <f t="shared" ca="1" si="477"/>
        <v>9072037448</v>
      </c>
      <c r="H2189" t="s">
        <v>7430</v>
      </c>
      <c r="I2189">
        <v>63144</v>
      </c>
      <c r="J2189" t="str">
        <f t="shared" ca="1" si="478"/>
        <v>Male</v>
      </c>
      <c r="K2189">
        <f t="shared" ca="1" si="479"/>
        <v>45</v>
      </c>
      <c r="L2189" t="str">
        <f t="shared" ca="1" si="480"/>
        <v>Adult</v>
      </c>
      <c r="M2189" t="str">
        <f t="shared" ca="1" si="481"/>
        <v>No</v>
      </c>
      <c r="N2189" t="str">
        <f t="shared" ca="1" si="481"/>
        <v>Yes</v>
      </c>
      <c r="O2189" t="str">
        <f t="shared" ca="1" si="481"/>
        <v>No</v>
      </c>
      <c r="P2189" t="str">
        <f t="shared" ca="1" si="481"/>
        <v>Yes</v>
      </c>
      <c r="Q2189" t="str">
        <f t="shared" ca="1" si="482"/>
        <v>No</v>
      </c>
      <c r="R2189">
        <f t="shared" ca="1" si="483"/>
        <v>4</v>
      </c>
      <c r="S2189">
        <f t="shared" ca="1" si="484"/>
        <v>5</v>
      </c>
      <c r="T2189">
        <f t="shared" ca="1" si="485"/>
        <v>3</v>
      </c>
      <c r="U2189">
        <f t="shared" ca="1" si="486"/>
        <v>0</v>
      </c>
      <c r="V2189">
        <f t="shared" ca="1" si="487"/>
        <v>4</v>
      </c>
      <c r="W2189">
        <f t="shared" ca="1" si="488"/>
        <v>0</v>
      </c>
      <c r="X2189">
        <f t="shared" ca="1" si="489"/>
        <v>16</v>
      </c>
    </row>
    <row r="2190" spans="1:24" x14ac:dyDescent="0.25">
      <c r="A2190">
        <v>178314</v>
      </c>
      <c r="B2190" t="s">
        <v>7431</v>
      </c>
      <c r="C2190" t="s">
        <v>10</v>
      </c>
      <c r="D2190" t="s">
        <v>7432</v>
      </c>
      <c r="E2190" t="str">
        <f t="shared" ca="1" si="490"/>
        <v>Somerville</v>
      </c>
      <c r="F2190" t="s">
        <v>24067</v>
      </c>
      <c r="G2190">
        <f t="shared" ca="1" si="477"/>
        <v>6576323784</v>
      </c>
      <c r="H2190" t="s">
        <v>4571</v>
      </c>
      <c r="I2190" t="s">
        <v>7433</v>
      </c>
      <c r="J2190" t="str">
        <f t="shared" ca="1" si="478"/>
        <v>Male</v>
      </c>
      <c r="K2190">
        <f t="shared" ca="1" si="479"/>
        <v>37</v>
      </c>
      <c r="L2190" t="str">
        <f t="shared" ca="1" si="480"/>
        <v>Adult</v>
      </c>
      <c r="M2190" t="str">
        <f t="shared" ca="1" si="481"/>
        <v>Yes</v>
      </c>
      <c r="N2190" t="str">
        <f t="shared" ca="1" si="481"/>
        <v>Yes</v>
      </c>
      <c r="O2190" t="str">
        <f t="shared" ca="1" si="481"/>
        <v>No</v>
      </c>
      <c r="P2190" t="str">
        <f t="shared" ca="1" si="481"/>
        <v>Yes</v>
      </c>
      <c r="Q2190" t="str">
        <f t="shared" ca="1" si="482"/>
        <v>Yes</v>
      </c>
      <c r="R2190">
        <f t="shared" ca="1" si="483"/>
        <v>5</v>
      </c>
      <c r="S2190">
        <f t="shared" ca="1" si="484"/>
        <v>5</v>
      </c>
      <c r="T2190">
        <f t="shared" ca="1" si="485"/>
        <v>3</v>
      </c>
      <c r="U2190">
        <f t="shared" ca="1" si="486"/>
        <v>3</v>
      </c>
      <c r="V2190">
        <f t="shared" ca="1" si="487"/>
        <v>4</v>
      </c>
      <c r="W2190">
        <f t="shared" ca="1" si="488"/>
        <v>4</v>
      </c>
      <c r="X2190">
        <f t="shared" ca="1" si="489"/>
        <v>24</v>
      </c>
    </row>
    <row r="2191" spans="1:24" x14ac:dyDescent="0.25">
      <c r="A2191">
        <v>178341</v>
      </c>
      <c r="B2191" t="s">
        <v>7434</v>
      </c>
      <c r="C2191" t="s">
        <v>10</v>
      </c>
      <c r="D2191" t="s">
        <v>7435</v>
      </c>
      <c r="E2191" t="str">
        <f t="shared" ca="1" si="490"/>
        <v>Somerville</v>
      </c>
      <c r="F2191" t="s">
        <v>24067</v>
      </c>
      <c r="G2191">
        <f t="shared" ca="1" si="477"/>
        <v>2711967664</v>
      </c>
      <c r="H2191" t="s">
        <v>7437</v>
      </c>
      <c r="I2191" t="s">
        <v>7436</v>
      </c>
      <c r="J2191" t="str">
        <f t="shared" ca="1" si="478"/>
        <v>Male</v>
      </c>
      <c r="K2191">
        <f t="shared" ca="1" si="479"/>
        <v>36</v>
      </c>
      <c r="L2191" t="str">
        <f t="shared" ca="1" si="480"/>
        <v>Adult</v>
      </c>
      <c r="M2191" t="str">
        <f t="shared" ca="1" si="481"/>
        <v>No</v>
      </c>
      <c r="N2191" t="str">
        <f t="shared" ca="1" si="481"/>
        <v>Yes</v>
      </c>
      <c r="O2191" t="str">
        <f t="shared" ca="1" si="481"/>
        <v>No</v>
      </c>
      <c r="P2191" t="str">
        <f t="shared" ca="1" si="481"/>
        <v>No</v>
      </c>
      <c r="Q2191" t="str">
        <f t="shared" ca="1" si="482"/>
        <v>Yes</v>
      </c>
      <c r="R2191">
        <f t="shared" ca="1" si="483"/>
        <v>4</v>
      </c>
      <c r="S2191">
        <f t="shared" ca="1" si="484"/>
        <v>5</v>
      </c>
      <c r="T2191">
        <f t="shared" ca="1" si="485"/>
        <v>3</v>
      </c>
      <c r="U2191">
        <f t="shared" ca="1" si="486"/>
        <v>0</v>
      </c>
      <c r="V2191">
        <f t="shared" ca="1" si="487"/>
        <v>0</v>
      </c>
      <c r="W2191">
        <f t="shared" ca="1" si="488"/>
        <v>4</v>
      </c>
      <c r="X2191">
        <f t="shared" ca="1" si="489"/>
        <v>16</v>
      </c>
    </row>
    <row r="2192" spans="1:24" x14ac:dyDescent="0.25">
      <c r="A2192">
        <v>178350</v>
      </c>
      <c r="B2192" t="s">
        <v>7438</v>
      </c>
      <c r="C2192" t="s">
        <v>10</v>
      </c>
      <c r="D2192" t="s">
        <v>7439</v>
      </c>
      <c r="E2192" t="str">
        <f t="shared" ca="1" si="490"/>
        <v>Somerville</v>
      </c>
      <c r="F2192" t="s">
        <v>24067</v>
      </c>
      <c r="G2192">
        <f t="shared" ca="1" si="477"/>
        <v>2128468418</v>
      </c>
      <c r="H2192" t="s">
        <v>7441</v>
      </c>
      <c r="I2192" t="s">
        <v>7440</v>
      </c>
      <c r="J2192" t="str">
        <f t="shared" ca="1" si="478"/>
        <v>Male</v>
      </c>
      <c r="K2192">
        <f t="shared" ca="1" si="479"/>
        <v>38</v>
      </c>
      <c r="L2192" t="str">
        <f t="shared" ca="1" si="480"/>
        <v>Adult</v>
      </c>
      <c r="M2192" t="str">
        <f t="shared" ca="1" si="481"/>
        <v>Yes</v>
      </c>
      <c r="N2192" t="str">
        <f t="shared" ca="1" si="481"/>
        <v>Yes</v>
      </c>
      <c r="O2192" t="str">
        <f t="shared" ca="1" si="481"/>
        <v>No</v>
      </c>
      <c r="P2192" t="str">
        <f t="shared" ca="1" si="481"/>
        <v>Yes</v>
      </c>
      <c r="Q2192" t="str">
        <f t="shared" ca="1" si="482"/>
        <v>Yes</v>
      </c>
      <c r="R2192">
        <f t="shared" ca="1" si="483"/>
        <v>5</v>
      </c>
      <c r="S2192">
        <f t="shared" ca="1" si="484"/>
        <v>5</v>
      </c>
      <c r="T2192">
        <f t="shared" ca="1" si="485"/>
        <v>3</v>
      </c>
      <c r="U2192">
        <f t="shared" ca="1" si="486"/>
        <v>3</v>
      </c>
      <c r="V2192">
        <f t="shared" ca="1" si="487"/>
        <v>4</v>
      </c>
      <c r="W2192">
        <f t="shared" ca="1" si="488"/>
        <v>4</v>
      </c>
      <c r="X2192">
        <f t="shared" ca="1" si="489"/>
        <v>24</v>
      </c>
    </row>
    <row r="2193" spans="1:24" x14ac:dyDescent="0.25">
      <c r="A2193">
        <v>178369</v>
      </c>
      <c r="B2193" t="s">
        <v>7442</v>
      </c>
      <c r="C2193" t="s">
        <v>10</v>
      </c>
      <c r="D2193" t="s">
        <v>7443</v>
      </c>
      <c r="E2193" t="str">
        <f t="shared" ca="1" si="490"/>
        <v>Newton</v>
      </c>
      <c r="F2193" t="s">
        <v>24067</v>
      </c>
      <c r="G2193">
        <f t="shared" ca="1" si="477"/>
        <v>2469998576</v>
      </c>
      <c r="H2193" t="s">
        <v>7444</v>
      </c>
      <c r="I2193">
        <v>65340</v>
      </c>
      <c r="J2193" t="str">
        <f t="shared" ca="1" si="478"/>
        <v>Male</v>
      </c>
      <c r="K2193">
        <f t="shared" ca="1" si="479"/>
        <v>51</v>
      </c>
      <c r="L2193" t="str">
        <f t="shared" ca="1" si="480"/>
        <v>Adult</v>
      </c>
      <c r="M2193" t="str">
        <f t="shared" ca="1" si="481"/>
        <v>No</v>
      </c>
      <c r="N2193" t="str">
        <f t="shared" ca="1" si="481"/>
        <v>No</v>
      </c>
      <c r="O2193" t="str">
        <f t="shared" ca="1" si="481"/>
        <v>Yes</v>
      </c>
      <c r="P2193" t="str">
        <f t="shared" ca="1" si="481"/>
        <v>Yes</v>
      </c>
      <c r="Q2193" t="str">
        <f t="shared" ca="1" si="482"/>
        <v>Yes</v>
      </c>
      <c r="R2193">
        <f t="shared" ca="1" si="483"/>
        <v>3</v>
      </c>
      <c r="S2193">
        <f t="shared" ca="1" si="484"/>
        <v>3</v>
      </c>
      <c r="T2193">
        <f t="shared" ca="1" si="485"/>
        <v>3</v>
      </c>
      <c r="U2193">
        <f t="shared" ca="1" si="486"/>
        <v>0</v>
      </c>
      <c r="V2193">
        <f t="shared" ca="1" si="487"/>
        <v>4</v>
      </c>
      <c r="W2193">
        <f t="shared" ca="1" si="488"/>
        <v>4</v>
      </c>
      <c r="X2193">
        <f t="shared" ca="1" si="489"/>
        <v>17</v>
      </c>
    </row>
    <row r="2194" spans="1:24" x14ac:dyDescent="0.25">
      <c r="A2194">
        <v>178387</v>
      </c>
      <c r="B2194" t="s">
        <v>7445</v>
      </c>
      <c r="C2194" t="s">
        <v>10</v>
      </c>
      <c r="D2194" t="s">
        <v>7446</v>
      </c>
      <c r="E2194" t="str">
        <f t="shared" ca="1" si="490"/>
        <v xml:space="preserve"> Milton</v>
      </c>
      <c r="F2194" t="s">
        <v>24067</v>
      </c>
      <c r="G2194">
        <f t="shared" ca="1" si="477"/>
        <v>4022165991</v>
      </c>
      <c r="H2194" t="s">
        <v>7447</v>
      </c>
      <c r="I2194">
        <v>64507</v>
      </c>
      <c r="J2194" t="str">
        <f t="shared" ca="1" si="478"/>
        <v>Male</v>
      </c>
      <c r="K2194">
        <f t="shared" ca="1" si="479"/>
        <v>28</v>
      </c>
      <c r="L2194" t="str">
        <f t="shared" ca="1" si="480"/>
        <v>Adult</v>
      </c>
      <c r="M2194" t="str">
        <f t="shared" ca="1" si="481"/>
        <v>No</v>
      </c>
      <c r="N2194" t="str">
        <f t="shared" ca="1" si="481"/>
        <v>No</v>
      </c>
      <c r="O2194" t="str">
        <f t="shared" ca="1" si="481"/>
        <v>No</v>
      </c>
      <c r="P2194" t="str">
        <f t="shared" ca="1" si="481"/>
        <v>No</v>
      </c>
      <c r="Q2194" t="str">
        <f t="shared" ca="1" si="482"/>
        <v>Yes</v>
      </c>
      <c r="R2194">
        <f t="shared" ca="1" si="483"/>
        <v>3</v>
      </c>
      <c r="S2194">
        <f t="shared" ca="1" si="484"/>
        <v>3</v>
      </c>
      <c r="T2194">
        <f t="shared" ca="1" si="485"/>
        <v>0</v>
      </c>
      <c r="U2194">
        <f t="shared" ca="1" si="486"/>
        <v>0</v>
      </c>
      <c r="V2194">
        <f t="shared" ca="1" si="487"/>
        <v>0</v>
      </c>
      <c r="W2194">
        <f t="shared" ca="1" si="488"/>
        <v>4</v>
      </c>
      <c r="X2194">
        <f t="shared" ca="1" si="489"/>
        <v>10</v>
      </c>
    </row>
    <row r="2195" spans="1:24" x14ac:dyDescent="0.25">
      <c r="A2195">
        <v>178396</v>
      </c>
      <c r="B2195" t="s">
        <v>7448</v>
      </c>
      <c r="C2195" t="s">
        <v>10</v>
      </c>
      <c r="D2195" t="s">
        <v>7449</v>
      </c>
      <c r="E2195" t="str">
        <f t="shared" ca="1" si="490"/>
        <v>Brookline</v>
      </c>
      <c r="F2195" t="s">
        <v>24067</v>
      </c>
      <c r="G2195">
        <f t="shared" ca="1" si="477"/>
        <v>5431312253</v>
      </c>
      <c r="H2195" t="s">
        <v>7450</v>
      </c>
      <c r="I2195">
        <v>65211</v>
      </c>
      <c r="J2195" t="str">
        <f t="shared" ca="1" si="478"/>
        <v>Male</v>
      </c>
      <c r="K2195">
        <f t="shared" ca="1" si="479"/>
        <v>52</v>
      </c>
      <c r="L2195" t="str">
        <f t="shared" ca="1" si="480"/>
        <v>Adult</v>
      </c>
      <c r="M2195" t="str">
        <f t="shared" ca="1" si="481"/>
        <v>No</v>
      </c>
      <c r="N2195" t="str">
        <f t="shared" ca="1" si="481"/>
        <v>Yes</v>
      </c>
      <c r="O2195" t="str">
        <f t="shared" ca="1" si="481"/>
        <v>Yes</v>
      </c>
      <c r="P2195" t="str">
        <f t="shared" ca="1" si="481"/>
        <v>Yes</v>
      </c>
      <c r="Q2195" t="str">
        <f t="shared" ca="1" si="482"/>
        <v>Yes</v>
      </c>
      <c r="R2195">
        <f t="shared" ca="1" si="483"/>
        <v>3</v>
      </c>
      <c r="S2195">
        <f t="shared" ca="1" si="484"/>
        <v>3</v>
      </c>
      <c r="T2195">
        <f t="shared" ca="1" si="485"/>
        <v>5</v>
      </c>
      <c r="U2195">
        <f t="shared" ca="1" si="486"/>
        <v>0</v>
      </c>
      <c r="V2195">
        <f t="shared" ca="1" si="487"/>
        <v>4</v>
      </c>
      <c r="W2195">
        <f t="shared" ca="1" si="488"/>
        <v>4</v>
      </c>
      <c r="X2195">
        <f t="shared" ca="1" si="489"/>
        <v>19</v>
      </c>
    </row>
    <row r="2196" spans="1:24" x14ac:dyDescent="0.25">
      <c r="A2196">
        <v>178402</v>
      </c>
      <c r="B2196" t="s">
        <v>7451</v>
      </c>
      <c r="C2196" t="s">
        <v>10</v>
      </c>
      <c r="D2196" t="s">
        <v>7452</v>
      </c>
      <c r="E2196" t="str">
        <f t="shared" ca="1" si="490"/>
        <v>Newton</v>
      </c>
      <c r="F2196" t="s">
        <v>24067</v>
      </c>
      <c r="G2196">
        <f t="shared" ca="1" si="477"/>
        <v>4356108935</v>
      </c>
      <c r="H2196" t="s">
        <v>7453</v>
      </c>
      <c r="I2196">
        <v>64110</v>
      </c>
      <c r="J2196" t="str">
        <f t="shared" ca="1" si="478"/>
        <v>Male</v>
      </c>
      <c r="K2196">
        <f t="shared" ca="1" si="479"/>
        <v>17</v>
      </c>
      <c r="L2196" t="str">
        <f t="shared" ca="1" si="480"/>
        <v>Adoloscent</v>
      </c>
      <c r="M2196" t="str">
        <f t="shared" ca="1" si="481"/>
        <v>Yes</v>
      </c>
      <c r="N2196" t="str">
        <f t="shared" ca="1" si="481"/>
        <v>No</v>
      </c>
      <c r="O2196" t="str">
        <f t="shared" ca="1" si="481"/>
        <v>No</v>
      </c>
      <c r="P2196" t="str">
        <f t="shared" ca="1" si="481"/>
        <v>No</v>
      </c>
      <c r="Q2196" t="str">
        <f t="shared" ca="1" si="482"/>
        <v>Yes</v>
      </c>
      <c r="R2196">
        <f t="shared" ca="1" si="483"/>
        <v>4</v>
      </c>
      <c r="S2196">
        <f t="shared" ca="1" si="484"/>
        <v>5</v>
      </c>
      <c r="T2196">
        <f t="shared" ca="1" si="485"/>
        <v>0</v>
      </c>
      <c r="U2196">
        <f t="shared" ca="1" si="486"/>
        <v>3</v>
      </c>
      <c r="V2196">
        <f t="shared" ca="1" si="487"/>
        <v>0</v>
      </c>
      <c r="W2196">
        <f t="shared" ca="1" si="488"/>
        <v>4</v>
      </c>
      <c r="X2196">
        <f t="shared" ca="1" si="489"/>
        <v>16</v>
      </c>
    </row>
    <row r="2197" spans="1:24" x14ac:dyDescent="0.25">
      <c r="A2197">
        <v>178411</v>
      </c>
      <c r="B2197" t="s">
        <v>7454</v>
      </c>
      <c r="C2197" t="s">
        <v>10</v>
      </c>
      <c r="D2197" t="s">
        <v>7455</v>
      </c>
      <c r="E2197" t="str">
        <f t="shared" ca="1" si="490"/>
        <v>Chelsea</v>
      </c>
      <c r="F2197" t="s">
        <v>24067</v>
      </c>
      <c r="G2197">
        <f t="shared" ca="1" si="477"/>
        <v>1295947659</v>
      </c>
      <c r="H2197" t="s">
        <v>7456</v>
      </c>
      <c r="I2197">
        <v>65409</v>
      </c>
      <c r="J2197" t="str">
        <f t="shared" ca="1" si="478"/>
        <v>Female</v>
      </c>
      <c r="K2197">
        <f t="shared" ca="1" si="479"/>
        <v>40</v>
      </c>
      <c r="L2197" t="str">
        <f t="shared" ca="1" si="480"/>
        <v>Adult</v>
      </c>
      <c r="M2197" t="str">
        <f t="shared" ca="1" si="481"/>
        <v>Yes</v>
      </c>
      <c r="N2197" t="str">
        <f t="shared" ca="1" si="481"/>
        <v>No</v>
      </c>
      <c r="O2197" t="str">
        <f t="shared" ca="1" si="481"/>
        <v>Yes</v>
      </c>
      <c r="P2197" t="str">
        <f t="shared" ca="1" si="481"/>
        <v>No</v>
      </c>
      <c r="Q2197" t="str">
        <f t="shared" ca="1" si="482"/>
        <v>No</v>
      </c>
      <c r="R2197">
        <f t="shared" ca="1" si="483"/>
        <v>3</v>
      </c>
      <c r="S2197">
        <f t="shared" ca="1" si="484"/>
        <v>3</v>
      </c>
      <c r="T2197">
        <f t="shared" ca="1" si="485"/>
        <v>3</v>
      </c>
      <c r="U2197">
        <f t="shared" ca="1" si="486"/>
        <v>3</v>
      </c>
      <c r="V2197">
        <f t="shared" ca="1" si="487"/>
        <v>0</v>
      </c>
      <c r="W2197">
        <f t="shared" ca="1" si="488"/>
        <v>0</v>
      </c>
      <c r="X2197">
        <f t="shared" ca="1" si="489"/>
        <v>12</v>
      </c>
    </row>
    <row r="2198" spans="1:24" x14ac:dyDescent="0.25">
      <c r="A2198">
        <v>178420</v>
      </c>
      <c r="B2198" t="s">
        <v>7457</v>
      </c>
      <c r="C2198" t="s">
        <v>10</v>
      </c>
      <c r="D2198" t="s">
        <v>7458</v>
      </c>
      <c r="E2198" t="str">
        <f t="shared" ca="1" si="490"/>
        <v>Needham</v>
      </c>
      <c r="F2198" t="s">
        <v>24067</v>
      </c>
      <c r="G2198">
        <f t="shared" ca="1" si="477"/>
        <v>5998490567</v>
      </c>
      <c r="H2198" t="s">
        <v>7460</v>
      </c>
      <c r="I2198" t="s">
        <v>7459</v>
      </c>
      <c r="J2198" t="str">
        <f t="shared" ca="1" si="478"/>
        <v>Male</v>
      </c>
      <c r="K2198">
        <f t="shared" ca="1" si="479"/>
        <v>22</v>
      </c>
      <c r="L2198" t="str">
        <f t="shared" ca="1" si="480"/>
        <v>Adult</v>
      </c>
      <c r="M2198" t="str">
        <f t="shared" ca="1" si="481"/>
        <v>Yes</v>
      </c>
      <c r="N2198" t="str">
        <f t="shared" ca="1" si="481"/>
        <v>Yes</v>
      </c>
      <c r="O2198" t="str">
        <f t="shared" ca="1" si="481"/>
        <v>No</v>
      </c>
      <c r="P2198" t="str">
        <f t="shared" ca="1" si="481"/>
        <v>Yes</v>
      </c>
      <c r="Q2198" t="str">
        <f t="shared" ca="1" si="482"/>
        <v>Yes</v>
      </c>
      <c r="R2198">
        <f t="shared" ca="1" si="483"/>
        <v>4</v>
      </c>
      <c r="S2198">
        <f t="shared" ca="1" si="484"/>
        <v>5</v>
      </c>
      <c r="T2198">
        <f t="shared" ca="1" si="485"/>
        <v>3</v>
      </c>
      <c r="U2198">
        <f t="shared" ca="1" si="486"/>
        <v>3</v>
      </c>
      <c r="V2198">
        <f t="shared" ca="1" si="487"/>
        <v>4</v>
      </c>
      <c r="W2198">
        <f t="shared" ca="1" si="488"/>
        <v>4</v>
      </c>
      <c r="X2198">
        <f t="shared" ca="1" si="489"/>
        <v>23</v>
      </c>
    </row>
    <row r="2199" spans="1:24" x14ac:dyDescent="0.25">
      <c r="A2199">
        <v>178439</v>
      </c>
      <c r="B2199" t="s">
        <v>7461</v>
      </c>
      <c r="C2199" t="s">
        <v>10</v>
      </c>
      <c r="D2199" t="s">
        <v>7462</v>
      </c>
      <c r="E2199" t="str">
        <f t="shared" ca="1" si="490"/>
        <v>Boston</v>
      </c>
      <c r="F2199" t="s">
        <v>24067</v>
      </c>
      <c r="G2199">
        <f t="shared" ca="1" si="477"/>
        <v>9453332907</v>
      </c>
      <c r="H2199" t="s">
        <v>7464</v>
      </c>
      <c r="I2199" t="s">
        <v>7463</v>
      </c>
      <c r="J2199" t="str">
        <f t="shared" ca="1" si="478"/>
        <v>Female</v>
      </c>
      <c r="K2199">
        <f t="shared" ca="1" si="479"/>
        <v>20</v>
      </c>
      <c r="L2199" t="str">
        <f t="shared" ca="1" si="480"/>
        <v>Adult</v>
      </c>
      <c r="M2199" t="str">
        <f t="shared" ca="1" si="481"/>
        <v>No</v>
      </c>
      <c r="N2199" t="str">
        <f t="shared" ca="1" si="481"/>
        <v>Yes</v>
      </c>
      <c r="O2199" t="str">
        <f t="shared" ca="1" si="481"/>
        <v>Yes</v>
      </c>
      <c r="P2199" t="str">
        <f t="shared" ca="1" si="481"/>
        <v>Yes</v>
      </c>
      <c r="Q2199" t="str">
        <f t="shared" ca="1" si="482"/>
        <v>No</v>
      </c>
      <c r="R2199">
        <f t="shared" ca="1" si="483"/>
        <v>2</v>
      </c>
      <c r="S2199">
        <f t="shared" ca="1" si="484"/>
        <v>3</v>
      </c>
      <c r="T2199">
        <f t="shared" ca="1" si="485"/>
        <v>5</v>
      </c>
      <c r="U2199">
        <f t="shared" ca="1" si="486"/>
        <v>0</v>
      </c>
      <c r="V2199">
        <f t="shared" ca="1" si="487"/>
        <v>4</v>
      </c>
      <c r="W2199">
        <f t="shared" ca="1" si="488"/>
        <v>0</v>
      </c>
      <c r="X2199">
        <f t="shared" ca="1" si="489"/>
        <v>14</v>
      </c>
    </row>
    <row r="2200" spans="1:24" x14ac:dyDescent="0.25">
      <c r="A2200">
        <v>178448</v>
      </c>
      <c r="B2200" t="s">
        <v>7465</v>
      </c>
      <c r="C2200" t="s">
        <v>10</v>
      </c>
      <c r="D2200" t="s">
        <v>7466</v>
      </c>
      <c r="E2200" t="str">
        <f t="shared" ca="1" si="490"/>
        <v>Chelsea</v>
      </c>
      <c r="F2200" t="s">
        <v>24067</v>
      </c>
      <c r="G2200">
        <f t="shared" ca="1" si="477"/>
        <v>5017016412</v>
      </c>
      <c r="H2200" t="s">
        <v>7468</v>
      </c>
      <c r="I2200" t="s">
        <v>7467</v>
      </c>
      <c r="J2200" t="str">
        <f t="shared" ca="1" si="478"/>
        <v>Male</v>
      </c>
      <c r="K2200">
        <f t="shared" ca="1" si="479"/>
        <v>26</v>
      </c>
      <c r="L2200" t="str">
        <f t="shared" ca="1" si="480"/>
        <v>Adult</v>
      </c>
      <c r="M2200" t="str">
        <f t="shared" ca="1" si="481"/>
        <v>No</v>
      </c>
      <c r="N2200" t="str">
        <f t="shared" ca="1" si="481"/>
        <v>Yes</v>
      </c>
      <c r="O2200" t="str">
        <f t="shared" ca="1" si="481"/>
        <v>No</v>
      </c>
      <c r="P2200" t="str">
        <f t="shared" ca="1" si="481"/>
        <v>No</v>
      </c>
      <c r="Q2200" t="str">
        <f t="shared" ca="1" si="482"/>
        <v>No</v>
      </c>
      <c r="R2200">
        <f t="shared" ca="1" si="483"/>
        <v>3</v>
      </c>
      <c r="S2200">
        <f t="shared" ca="1" si="484"/>
        <v>3</v>
      </c>
      <c r="T2200">
        <f t="shared" ca="1" si="485"/>
        <v>3</v>
      </c>
      <c r="U2200">
        <f t="shared" ca="1" si="486"/>
        <v>0</v>
      </c>
      <c r="V2200">
        <f t="shared" ca="1" si="487"/>
        <v>0</v>
      </c>
      <c r="W2200">
        <f t="shared" ca="1" si="488"/>
        <v>0</v>
      </c>
      <c r="X2200">
        <f t="shared" ca="1" si="489"/>
        <v>9</v>
      </c>
    </row>
    <row r="2201" spans="1:24" x14ac:dyDescent="0.25">
      <c r="A2201">
        <v>178466</v>
      </c>
      <c r="B2201" t="s">
        <v>7469</v>
      </c>
      <c r="C2201" t="s">
        <v>10</v>
      </c>
      <c r="D2201" t="s">
        <v>7470</v>
      </c>
      <c r="E2201" t="str">
        <f t="shared" ca="1" si="490"/>
        <v xml:space="preserve"> Milton</v>
      </c>
      <c r="F2201" t="s">
        <v>24067</v>
      </c>
      <c r="G2201">
        <f t="shared" ca="1" si="477"/>
        <v>9867859186</v>
      </c>
      <c r="H2201" t="s">
        <v>7472</v>
      </c>
      <c r="I2201" t="s">
        <v>7471</v>
      </c>
      <c r="J2201" t="str">
        <f t="shared" ca="1" si="478"/>
        <v>Female</v>
      </c>
      <c r="K2201">
        <f t="shared" ca="1" si="479"/>
        <v>51</v>
      </c>
      <c r="L2201" t="str">
        <f t="shared" ca="1" si="480"/>
        <v>Adult</v>
      </c>
      <c r="M2201" t="str">
        <f t="shared" ca="1" si="481"/>
        <v>No</v>
      </c>
      <c r="N2201" t="str">
        <f t="shared" ca="1" si="481"/>
        <v>No</v>
      </c>
      <c r="O2201" t="str">
        <f t="shared" ca="1" si="481"/>
        <v>No</v>
      </c>
      <c r="P2201" t="str">
        <f t="shared" ca="1" si="481"/>
        <v>Yes</v>
      </c>
      <c r="Q2201" t="str">
        <f t="shared" ca="1" si="482"/>
        <v>No</v>
      </c>
      <c r="R2201">
        <f t="shared" ca="1" si="483"/>
        <v>5</v>
      </c>
      <c r="S2201">
        <f t="shared" ca="1" si="484"/>
        <v>5</v>
      </c>
      <c r="T2201">
        <f t="shared" ca="1" si="485"/>
        <v>0</v>
      </c>
      <c r="U2201">
        <f t="shared" ca="1" si="486"/>
        <v>0</v>
      </c>
      <c r="V2201">
        <f t="shared" ca="1" si="487"/>
        <v>4</v>
      </c>
      <c r="W2201">
        <f t="shared" ca="1" si="488"/>
        <v>0</v>
      </c>
      <c r="X2201">
        <f t="shared" ca="1" si="489"/>
        <v>14</v>
      </c>
    </row>
    <row r="2202" spans="1:24" x14ac:dyDescent="0.25">
      <c r="A2202">
        <v>178484</v>
      </c>
      <c r="B2202" t="s">
        <v>7425</v>
      </c>
      <c r="C2202" t="s">
        <v>10</v>
      </c>
      <c r="D2202" t="s">
        <v>7473</v>
      </c>
      <c r="E2202" t="str">
        <f t="shared" ca="1" si="490"/>
        <v>Chelsea</v>
      </c>
      <c r="F2202" t="s">
        <v>24067</v>
      </c>
      <c r="G2202">
        <f t="shared" ca="1" si="477"/>
        <v>2967022209</v>
      </c>
      <c r="H2202" t="s">
        <v>7475</v>
      </c>
      <c r="I2202" t="s">
        <v>7474</v>
      </c>
      <c r="J2202" t="str">
        <f t="shared" ca="1" si="478"/>
        <v>Female</v>
      </c>
      <c r="K2202">
        <f t="shared" ca="1" si="479"/>
        <v>36</v>
      </c>
      <c r="L2202" t="str">
        <f t="shared" ca="1" si="480"/>
        <v>Adult</v>
      </c>
      <c r="M2202" t="str">
        <f t="shared" ca="1" si="481"/>
        <v>No</v>
      </c>
      <c r="N2202" t="str">
        <f t="shared" ca="1" si="481"/>
        <v>Yes</v>
      </c>
      <c r="O2202" t="str">
        <f t="shared" ca="1" si="481"/>
        <v>No</v>
      </c>
      <c r="P2202" t="str">
        <f t="shared" ca="1" si="481"/>
        <v>No</v>
      </c>
      <c r="Q2202" t="str">
        <f t="shared" ca="1" si="482"/>
        <v>No</v>
      </c>
      <c r="R2202">
        <f t="shared" ca="1" si="483"/>
        <v>5</v>
      </c>
      <c r="S2202">
        <f t="shared" ca="1" si="484"/>
        <v>5</v>
      </c>
      <c r="T2202">
        <f t="shared" ca="1" si="485"/>
        <v>3</v>
      </c>
      <c r="U2202">
        <f t="shared" ca="1" si="486"/>
        <v>0</v>
      </c>
      <c r="V2202">
        <f t="shared" ca="1" si="487"/>
        <v>0</v>
      </c>
      <c r="W2202">
        <f t="shared" ca="1" si="488"/>
        <v>0</v>
      </c>
      <c r="X2202">
        <f t="shared" ca="1" si="489"/>
        <v>13</v>
      </c>
    </row>
    <row r="2203" spans="1:24" x14ac:dyDescent="0.25">
      <c r="A2203">
        <v>178518</v>
      </c>
      <c r="B2203" t="s">
        <v>7476</v>
      </c>
      <c r="C2203" t="s">
        <v>10</v>
      </c>
      <c r="D2203" t="s">
        <v>7477</v>
      </c>
      <c r="E2203" t="str">
        <f t="shared" ca="1" si="490"/>
        <v>Dedham</v>
      </c>
      <c r="F2203" t="s">
        <v>24067</v>
      </c>
      <c r="G2203">
        <f t="shared" ca="1" si="477"/>
        <v>3177235530</v>
      </c>
      <c r="H2203" t="s">
        <v>7479</v>
      </c>
      <c r="I2203" t="s">
        <v>7478</v>
      </c>
      <c r="J2203" t="str">
        <f t="shared" ca="1" si="478"/>
        <v>Male</v>
      </c>
      <c r="K2203">
        <f t="shared" ca="1" si="479"/>
        <v>63</v>
      </c>
      <c r="L2203" t="str">
        <f t="shared" ca="1" si="480"/>
        <v>Adult</v>
      </c>
      <c r="M2203" t="str">
        <f t="shared" ca="1" si="481"/>
        <v>No</v>
      </c>
      <c r="N2203" t="str">
        <f t="shared" ca="1" si="481"/>
        <v>No</v>
      </c>
      <c r="O2203" t="str">
        <f t="shared" ca="1" si="481"/>
        <v>Yes</v>
      </c>
      <c r="P2203" t="str">
        <f t="shared" ca="1" si="481"/>
        <v>Yes</v>
      </c>
      <c r="Q2203" t="str">
        <f t="shared" ca="1" si="482"/>
        <v>No</v>
      </c>
      <c r="R2203">
        <f t="shared" ca="1" si="483"/>
        <v>1</v>
      </c>
      <c r="S2203">
        <f t="shared" ca="1" si="484"/>
        <v>0</v>
      </c>
      <c r="T2203">
        <f t="shared" ca="1" si="485"/>
        <v>3</v>
      </c>
      <c r="U2203">
        <f t="shared" ca="1" si="486"/>
        <v>0</v>
      </c>
      <c r="V2203">
        <f t="shared" ca="1" si="487"/>
        <v>4</v>
      </c>
      <c r="W2203">
        <f t="shared" ca="1" si="488"/>
        <v>0</v>
      </c>
      <c r="X2203">
        <f t="shared" ca="1" si="489"/>
        <v>8</v>
      </c>
    </row>
    <row r="2204" spans="1:24" x14ac:dyDescent="0.25">
      <c r="A2204">
        <v>178527</v>
      </c>
      <c r="B2204" t="s">
        <v>7480</v>
      </c>
      <c r="C2204" t="s">
        <v>10</v>
      </c>
      <c r="D2204" t="s">
        <v>7481</v>
      </c>
      <c r="E2204" t="str">
        <f t="shared" ca="1" si="490"/>
        <v>Cambridge</v>
      </c>
      <c r="F2204" t="s">
        <v>24067</v>
      </c>
      <c r="G2204">
        <f t="shared" ca="1" si="477"/>
        <v>5264891209</v>
      </c>
      <c r="H2204" t="s">
        <v>7482</v>
      </c>
      <c r="I2204">
        <v>64850</v>
      </c>
      <c r="J2204" t="str">
        <f t="shared" ca="1" si="478"/>
        <v>Male</v>
      </c>
      <c r="K2204">
        <f t="shared" ca="1" si="479"/>
        <v>35</v>
      </c>
      <c r="L2204" t="str">
        <f t="shared" ca="1" si="480"/>
        <v>Adult</v>
      </c>
      <c r="M2204" t="str">
        <f t="shared" ca="1" si="481"/>
        <v>No</v>
      </c>
      <c r="N2204" t="str">
        <f t="shared" ca="1" si="481"/>
        <v>No</v>
      </c>
      <c r="O2204" t="str">
        <f t="shared" ca="1" si="481"/>
        <v>No</v>
      </c>
      <c r="P2204" t="str">
        <f t="shared" ca="1" si="481"/>
        <v>No</v>
      </c>
      <c r="Q2204" t="str">
        <f t="shared" ca="1" si="482"/>
        <v>No</v>
      </c>
      <c r="R2204">
        <f t="shared" ca="1" si="483"/>
        <v>1</v>
      </c>
      <c r="S2204">
        <f t="shared" ca="1" si="484"/>
        <v>0</v>
      </c>
      <c r="T2204">
        <f t="shared" ca="1" si="485"/>
        <v>0</v>
      </c>
      <c r="U2204">
        <f t="shared" ca="1" si="486"/>
        <v>0</v>
      </c>
      <c r="V2204">
        <f t="shared" ca="1" si="487"/>
        <v>0</v>
      </c>
      <c r="W2204">
        <f t="shared" ca="1" si="488"/>
        <v>0</v>
      </c>
      <c r="X2204">
        <f t="shared" ca="1" si="489"/>
        <v>1</v>
      </c>
    </row>
    <row r="2205" spans="1:24" x14ac:dyDescent="0.25">
      <c r="A2205">
        <v>178563</v>
      </c>
      <c r="B2205" t="s">
        <v>7483</v>
      </c>
      <c r="C2205" t="s">
        <v>10</v>
      </c>
      <c r="D2205" t="s">
        <v>7484</v>
      </c>
      <c r="E2205" t="str">
        <f t="shared" ca="1" si="490"/>
        <v>Needham</v>
      </c>
      <c r="F2205" t="s">
        <v>24067</v>
      </c>
      <c r="G2205">
        <f t="shared" ca="1" si="477"/>
        <v>4094823108</v>
      </c>
      <c r="H2205" t="s">
        <v>7485</v>
      </c>
      <c r="I2205">
        <v>65101</v>
      </c>
      <c r="J2205" t="str">
        <f t="shared" ca="1" si="478"/>
        <v>Female</v>
      </c>
      <c r="K2205">
        <f t="shared" ca="1" si="479"/>
        <v>67</v>
      </c>
      <c r="L2205" t="str">
        <f t="shared" ca="1" si="480"/>
        <v>Adult</v>
      </c>
      <c r="M2205" t="str">
        <f t="shared" ca="1" si="481"/>
        <v>No</v>
      </c>
      <c r="N2205" t="str">
        <f t="shared" ca="1" si="481"/>
        <v>Yes</v>
      </c>
      <c r="O2205" t="str">
        <f t="shared" ca="1" si="481"/>
        <v>No</v>
      </c>
      <c r="P2205" t="str">
        <f t="shared" ca="1" si="481"/>
        <v>No</v>
      </c>
      <c r="Q2205" t="str">
        <f t="shared" ca="1" si="482"/>
        <v>No</v>
      </c>
      <c r="R2205">
        <f t="shared" ca="1" si="483"/>
        <v>1</v>
      </c>
      <c r="S2205">
        <f t="shared" ca="1" si="484"/>
        <v>0</v>
      </c>
      <c r="T2205">
        <f t="shared" ca="1" si="485"/>
        <v>3</v>
      </c>
      <c r="U2205">
        <f t="shared" ca="1" si="486"/>
        <v>0</v>
      </c>
      <c r="V2205">
        <f t="shared" ca="1" si="487"/>
        <v>0</v>
      </c>
      <c r="W2205">
        <f t="shared" ca="1" si="488"/>
        <v>0</v>
      </c>
      <c r="X2205">
        <f t="shared" ca="1" si="489"/>
        <v>4</v>
      </c>
    </row>
    <row r="2206" spans="1:24" x14ac:dyDescent="0.25">
      <c r="A2206">
        <v>178606</v>
      </c>
      <c r="B2206" t="s">
        <v>7486</v>
      </c>
      <c r="C2206" t="s">
        <v>10</v>
      </c>
      <c r="D2206" t="s">
        <v>7487</v>
      </c>
      <c r="E2206" t="str">
        <f t="shared" ca="1" si="490"/>
        <v>Everett</v>
      </c>
      <c r="F2206" t="s">
        <v>24067</v>
      </c>
      <c r="G2206">
        <f t="shared" ca="1" si="477"/>
        <v>9764112010</v>
      </c>
      <c r="H2206" t="s">
        <v>7488</v>
      </c>
      <c r="I2206">
        <v>64468</v>
      </c>
      <c r="J2206" t="str">
        <f t="shared" ca="1" si="478"/>
        <v>Female</v>
      </c>
      <c r="K2206">
        <f t="shared" ca="1" si="479"/>
        <v>19</v>
      </c>
      <c r="L2206" t="str">
        <f t="shared" ca="1" si="480"/>
        <v>Adult</v>
      </c>
      <c r="M2206" t="str">
        <f t="shared" ca="1" si="481"/>
        <v>No</v>
      </c>
      <c r="N2206" t="str">
        <f t="shared" ca="1" si="481"/>
        <v>Yes</v>
      </c>
      <c r="O2206" t="str">
        <f t="shared" ca="1" si="481"/>
        <v>Yes</v>
      </c>
      <c r="P2206" t="str">
        <f t="shared" ca="1" si="481"/>
        <v>Yes</v>
      </c>
      <c r="Q2206" t="str">
        <f t="shared" ca="1" si="482"/>
        <v>No</v>
      </c>
      <c r="R2206">
        <f t="shared" ca="1" si="483"/>
        <v>2</v>
      </c>
      <c r="S2206">
        <f t="shared" ca="1" si="484"/>
        <v>3</v>
      </c>
      <c r="T2206">
        <f t="shared" ca="1" si="485"/>
        <v>5</v>
      </c>
      <c r="U2206">
        <f t="shared" ca="1" si="486"/>
        <v>0</v>
      </c>
      <c r="V2206">
        <f t="shared" ca="1" si="487"/>
        <v>4</v>
      </c>
      <c r="W2206">
        <f t="shared" ca="1" si="488"/>
        <v>0</v>
      </c>
      <c r="X2206">
        <f t="shared" ca="1" si="489"/>
        <v>14</v>
      </c>
    </row>
    <row r="2207" spans="1:24" x14ac:dyDescent="0.25">
      <c r="A2207">
        <v>178615</v>
      </c>
      <c r="B2207" t="s">
        <v>7489</v>
      </c>
      <c r="C2207" t="s">
        <v>10</v>
      </c>
      <c r="D2207" t="s">
        <v>7490</v>
      </c>
      <c r="E2207" t="str">
        <f t="shared" ca="1" si="490"/>
        <v>Quincy</v>
      </c>
      <c r="F2207" t="s">
        <v>24067</v>
      </c>
      <c r="G2207">
        <f t="shared" ca="1" si="477"/>
        <v>8923863881</v>
      </c>
      <c r="H2207" t="s">
        <v>7492</v>
      </c>
      <c r="I2207" t="s">
        <v>7491</v>
      </c>
      <c r="J2207" t="str">
        <f t="shared" ca="1" si="478"/>
        <v>Male</v>
      </c>
      <c r="K2207">
        <f t="shared" ca="1" si="479"/>
        <v>15</v>
      </c>
      <c r="L2207" t="str">
        <f t="shared" ca="1" si="480"/>
        <v>Adoloscent</v>
      </c>
      <c r="M2207" t="str">
        <f t="shared" ca="1" si="481"/>
        <v>No</v>
      </c>
      <c r="N2207" t="str">
        <f t="shared" ca="1" si="481"/>
        <v>No</v>
      </c>
      <c r="O2207" t="str">
        <f t="shared" ca="1" si="481"/>
        <v>Yes</v>
      </c>
      <c r="P2207" t="str">
        <f t="shared" ca="1" si="481"/>
        <v>No</v>
      </c>
      <c r="Q2207" t="str">
        <f t="shared" ca="1" si="482"/>
        <v>Yes</v>
      </c>
      <c r="R2207">
        <f t="shared" ca="1" si="483"/>
        <v>1</v>
      </c>
      <c r="S2207">
        <f t="shared" ca="1" si="484"/>
        <v>0</v>
      </c>
      <c r="T2207">
        <f t="shared" ca="1" si="485"/>
        <v>3</v>
      </c>
      <c r="U2207">
        <f t="shared" ca="1" si="486"/>
        <v>0</v>
      </c>
      <c r="V2207">
        <f t="shared" ca="1" si="487"/>
        <v>0</v>
      </c>
      <c r="W2207">
        <f t="shared" ca="1" si="488"/>
        <v>4</v>
      </c>
      <c r="X2207">
        <f t="shared" ca="1" si="489"/>
        <v>8</v>
      </c>
    </row>
    <row r="2208" spans="1:24" x14ac:dyDescent="0.25">
      <c r="A2208">
        <v>178624</v>
      </c>
      <c r="B2208" t="s">
        <v>7493</v>
      </c>
      <c r="C2208" t="s">
        <v>10</v>
      </c>
      <c r="D2208" t="s">
        <v>7494</v>
      </c>
      <c r="E2208" t="str">
        <f t="shared" ca="1" si="490"/>
        <v>Revere</v>
      </c>
      <c r="F2208" t="s">
        <v>24067</v>
      </c>
      <c r="G2208">
        <f t="shared" ca="1" si="477"/>
        <v>1694915874</v>
      </c>
      <c r="H2208" t="s">
        <v>7496</v>
      </c>
      <c r="I2208" t="s">
        <v>7495</v>
      </c>
      <c r="J2208" t="str">
        <f t="shared" ca="1" si="478"/>
        <v>Female</v>
      </c>
      <c r="K2208">
        <f t="shared" ca="1" si="479"/>
        <v>28</v>
      </c>
      <c r="L2208" t="str">
        <f t="shared" ca="1" si="480"/>
        <v>Adult</v>
      </c>
      <c r="M2208" t="str">
        <f t="shared" ca="1" si="481"/>
        <v>No</v>
      </c>
      <c r="N2208" t="str">
        <f t="shared" ca="1" si="481"/>
        <v>Yes</v>
      </c>
      <c r="O2208" t="str">
        <f t="shared" ca="1" si="481"/>
        <v>No</v>
      </c>
      <c r="P2208" t="str">
        <f t="shared" ca="1" si="481"/>
        <v>No</v>
      </c>
      <c r="Q2208" t="str">
        <f t="shared" ca="1" si="482"/>
        <v>No</v>
      </c>
      <c r="R2208">
        <f t="shared" ca="1" si="483"/>
        <v>1</v>
      </c>
      <c r="S2208">
        <f t="shared" ca="1" si="484"/>
        <v>0</v>
      </c>
      <c r="T2208">
        <f t="shared" ca="1" si="485"/>
        <v>3</v>
      </c>
      <c r="U2208">
        <f t="shared" ca="1" si="486"/>
        <v>0</v>
      </c>
      <c r="V2208">
        <f t="shared" ca="1" si="487"/>
        <v>0</v>
      </c>
      <c r="W2208">
        <f t="shared" ca="1" si="488"/>
        <v>0</v>
      </c>
      <c r="X2208">
        <f t="shared" ca="1" si="489"/>
        <v>4</v>
      </c>
    </row>
    <row r="2209" spans="1:24" x14ac:dyDescent="0.25">
      <c r="A2209">
        <v>178679</v>
      </c>
      <c r="B2209" t="s">
        <v>7497</v>
      </c>
      <c r="C2209" t="s">
        <v>10</v>
      </c>
      <c r="D2209" t="s">
        <v>7498</v>
      </c>
      <c r="E2209" t="str">
        <f t="shared" ca="1" si="490"/>
        <v>Canton</v>
      </c>
      <c r="F2209" t="s">
        <v>24067</v>
      </c>
      <c r="G2209">
        <f t="shared" ca="1" si="477"/>
        <v>6615443217</v>
      </c>
      <c r="H2209" t="s">
        <v>7499</v>
      </c>
      <c r="I2209">
        <v>64801</v>
      </c>
      <c r="J2209" t="str">
        <f t="shared" ca="1" si="478"/>
        <v>Male</v>
      </c>
      <c r="K2209">
        <f t="shared" ca="1" si="479"/>
        <v>29</v>
      </c>
      <c r="L2209" t="str">
        <f t="shared" ca="1" si="480"/>
        <v>Adult</v>
      </c>
      <c r="M2209" t="str">
        <f t="shared" ca="1" si="481"/>
        <v>No</v>
      </c>
      <c r="N2209" t="str">
        <f t="shared" ca="1" si="481"/>
        <v>No</v>
      </c>
      <c r="O2209" t="str">
        <f t="shared" ca="1" si="481"/>
        <v>No</v>
      </c>
      <c r="P2209" t="str">
        <f t="shared" ca="1" si="481"/>
        <v>Yes</v>
      </c>
      <c r="Q2209" t="str">
        <f t="shared" ca="1" si="482"/>
        <v>No</v>
      </c>
      <c r="R2209">
        <f t="shared" ca="1" si="483"/>
        <v>3</v>
      </c>
      <c r="S2209">
        <f t="shared" ca="1" si="484"/>
        <v>3</v>
      </c>
      <c r="T2209">
        <f t="shared" ca="1" si="485"/>
        <v>0</v>
      </c>
      <c r="U2209">
        <f t="shared" ca="1" si="486"/>
        <v>0</v>
      </c>
      <c r="V2209">
        <f t="shared" ca="1" si="487"/>
        <v>4</v>
      </c>
      <c r="W2209">
        <f t="shared" ca="1" si="488"/>
        <v>0</v>
      </c>
      <c r="X2209">
        <f t="shared" ca="1" si="489"/>
        <v>10</v>
      </c>
    </row>
    <row r="2210" spans="1:24" x14ac:dyDescent="0.25">
      <c r="A2210">
        <v>178697</v>
      </c>
      <c r="B2210" t="s">
        <v>7500</v>
      </c>
      <c r="C2210" t="s">
        <v>10</v>
      </c>
      <c r="D2210" t="s">
        <v>7501</v>
      </c>
      <c r="E2210" t="str">
        <f t="shared" ca="1" si="490"/>
        <v>Winthrop</v>
      </c>
      <c r="F2210" t="s">
        <v>24067</v>
      </c>
      <c r="G2210">
        <f t="shared" ca="1" si="477"/>
        <v>8969276511</v>
      </c>
      <c r="H2210" t="s">
        <v>7503</v>
      </c>
      <c r="I2210" t="s">
        <v>7502</v>
      </c>
      <c r="J2210" t="str">
        <f t="shared" ca="1" si="478"/>
        <v>Male</v>
      </c>
      <c r="K2210">
        <f t="shared" ca="1" si="479"/>
        <v>51</v>
      </c>
      <c r="L2210" t="str">
        <f t="shared" ca="1" si="480"/>
        <v>Adult</v>
      </c>
      <c r="M2210" t="str">
        <f t="shared" ca="1" si="481"/>
        <v>Yes</v>
      </c>
      <c r="N2210" t="str">
        <f t="shared" ca="1" si="481"/>
        <v>No</v>
      </c>
      <c r="O2210" t="str">
        <f t="shared" ca="1" si="481"/>
        <v>Yes</v>
      </c>
      <c r="P2210" t="str">
        <f t="shared" ca="1" si="481"/>
        <v>No</v>
      </c>
      <c r="Q2210" t="str">
        <f t="shared" ca="1" si="482"/>
        <v>Yes</v>
      </c>
      <c r="R2210">
        <f t="shared" ca="1" si="483"/>
        <v>4</v>
      </c>
      <c r="S2210">
        <f t="shared" ca="1" si="484"/>
        <v>5</v>
      </c>
      <c r="T2210">
        <f t="shared" ca="1" si="485"/>
        <v>3</v>
      </c>
      <c r="U2210">
        <f t="shared" ca="1" si="486"/>
        <v>3</v>
      </c>
      <c r="V2210">
        <f t="shared" ca="1" si="487"/>
        <v>0</v>
      </c>
      <c r="W2210">
        <f t="shared" ca="1" si="488"/>
        <v>4</v>
      </c>
      <c r="X2210">
        <f t="shared" ca="1" si="489"/>
        <v>19</v>
      </c>
    </row>
    <row r="2211" spans="1:24" x14ac:dyDescent="0.25">
      <c r="A2211">
        <v>178721</v>
      </c>
      <c r="B2211" t="s">
        <v>7504</v>
      </c>
      <c r="C2211" t="s">
        <v>10</v>
      </c>
      <c r="D2211" t="s">
        <v>7505</v>
      </c>
      <c r="E2211" t="str">
        <f t="shared" ca="1" si="490"/>
        <v>Boston</v>
      </c>
      <c r="F2211" t="s">
        <v>24067</v>
      </c>
      <c r="G2211">
        <f t="shared" ca="1" si="477"/>
        <v>9595468493</v>
      </c>
      <c r="H2211" t="s">
        <v>7507</v>
      </c>
      <c r="I2211" t="s">
        <v>7506</v>
      </c>
      <c r="J2211" t="str">
        <f t="shared" ca="1" si="478"/>
        <v>Female</v>
      </c>
      <c r="K2211">
        <f t="shared" ca="1" si="479"/>
        <v>67</v>
      </c>
      <c r="L2211" t="str">
        <f t="shared" ca="1" si="480"/>
        <v>Adult</v>
      </c>
      <c r="M2211" t="str">
        <f t="shared" ca="1" si="481"/>
        <v>Yes</v>
      </c>
      <c r="N2211" t="str">
        <f t="shared" ca="1" si="481"/>
        <v>Yes</v>
      </c>
      <c r="O2211" t="str">
        <f t="shared" ca="1" si="481"/>
        <v>Yes</v>
      </c>
      <c r="P2211" t="str">
        <f t="shared" ca="1" si="481"/>
        <v>Yes</v>
      </c>
      <c r="Q2211" t="str">
        <f t="shared" ca="1" si="482"/>
        <v>Yes</v>
      </c>
      <c r="R2211">
        <f t="shared" ca="1" si="483"/>
        <v>2</v>
      </c>
      <c r="S2211">
        <f t="shared" ca="1" si="484"/>
        <v>3</v>
      </c>
      <c r="T2211">
        <f t="shared" ca="1" si="485"/>
        <v>5</v>
      </c>
      <c r="U2211">
        <f t="shared" ca="1" si="486"/>
        <v>3</v>
      </c>
      <c r="V2211">
        <f t="shared" ca="1" si="487"/>
        <v>4</v>
      </c>
      <c r="W2211">
        <f t="shared" ca="1" si="488"/>
        <v>4</v>
      </c>
      <c r="X2211">
        <f t="shared" ca="1" si="489"/>
        <v>21</v>
      </c>
    </row>
    <row r="2212" spans="1:24" x14ac:dyDescent="0.25">
      <c r="A2212">
        <v>178767</v>
      </c>
      <c r="B2212" t="s">
        <v>7508</v>
      </c>
      <c r="C2212" t="s">
        <v>10</v>
      </c>
      <c r="D2212" t="s">
        <v>7509</v>
      </c>
      <c r="E2212" t="str">
        <f t="shared" ca="1" si="490"/>
        <v>Watertown</v>
      </c>
      <c r="F2212" t="s">
        <v>24067</v>
      </c>
      <c r="G2212">
        <f t="shared" ca="1" si="477"/>
        <v>4409565258</v>
      </c>
      <c r="H2212" t="s">
        <v>7510</v>
      </c>
      <c r="I2212">
        <v>63103</v>
      </c>
      <c r="J2212" t="str">
        <f t="shared" ca="1" si="478"/>
        <v>Male</v>
      </c>
      <c r="K2212">
        <f t="shared" ca="1" si="479"/>
        <v>54</v>
      </c>
      <c r="L2212" t="str">
        <f t="shared" ca="1" si="480"/>
        <v>Adult</v>
      </c>
      <c r="M2212" t="str">
        <f t="shared" ca="1" si="481"/>
        <v>Yes</v>
      </c>
      <c r="N2212" t="str">
        <f t="shared" ca="1" si="481"/>
        <v>No</v>
      </c>
      <c r="O2212" t="str">
        <f t="shared" ca="1" si="481"/>
        <v>Yes</v>
      </c>
      <c r="P2212" t="str">
        <f t="shared" ca="1" si="481"/>
        <v>Yes</v>
      </c>
      <c r="Q2212" t="str">
        <f t="shared" ca="1" si="482"/>
        <v>Yes</v>
      </c>
      <c r="R2212">
        <f t="shared" ca="1" si="483"/>
        <v>5</v>
      </c>
      <c r="S2212">
        <f t="shared" ca="1" si="484"/>
        <v>5</v>
      </c>
      <c r="T2212">
        <f t="shared" ca="1" si="485"/>
        <v>3</v>
      </c>
      <c r="U2212">
        <f t="shared" ca="1" si="486"/>
        <v>3</v>
      </c>
      <c r="V2212">
        <f t="shared" ca="1" si="487"/>
        <v>4</v>
      </c>
      <c r="W2212">
        <f t="shared" ca="1" si="488"/>
        <v>4</v>
      </c>
      <c r="X2212">
        <f t="shared" ca="1" si="489"/>
        <v>24</v>
      </c>
    </row>
    <row r="2213" spans="1:24" x14ac:dyDescent="0.25">
      <c r="A2213">
        <v>178828</v>
      </c>
      <c r="B2213" t="s">
        <v>7511</v>
      </c>
      <c r="C2213" t="s">
        <v>10</v>
      </c>
      <c r="D2213" t="s">
        <v>7512</v>
      </c>
      <c r="E2213" t="str">
        <f t="shared" ca="1" si="490"/>
        <v>Chelsea</v>
      </c>
      <c r="F2213" t="s">
        <v>24067</v>
      </c>
      <c r="G2213">
        <f t="shared" ca="1" si="477"/>
        <v>3817351757</v>
      </c>
      <c r="H2213" t="s">
        <v>7514</v>
      </c>
      <c r="I2213" t="s">
        <v>7513</v>
      </c>
      <c r="J2213" t="str">
        <f t="shared" ca="1" si="478"/>
        <v>Male</v>
      </c>
      <c r="K2213">
        <f t="shared" ca="1" si="479"/>
        <v>44</v>
      </c>
      <c r="L2213" t="str">
        <f t="shared" ca="1" si="480"/>
        <v>Adult</v>
      </c>
      <c r="M2213" t="str">
        <f t="shared" ca="1" si="481"/>
        <v>Yes</v>
      </c>
      <c r="N2213" t="str">
        <f t="shared" ca="1" si="481"/>
        <v>No</v>
      </c>
      <c r="O2213" t="str">
        <f t="shared" ca="1" si="481"/>
        <v>Yes</v>
      </c>
      <c r="P2213" t="str">
        <f t="shared" ca="1" si="481"/>
        <v>Yes</v>
      </c>
      <c r="Q2213" t="str">
        <f t="shared" ca="1" si="482"/>
        <v>Yes</v>
      </c>
      <c r="R2213">
        <f t="shared" ca="1" si="483"/>
        <v>1</v>
      </c>
      <c r="S2213">
        <f t="shared" ca="1" si="484"/>
        <v>0</v>
      </c>
      <c r="T2213">
        <f t="shared" ca="1" si="485"/>
        <v>3</v>
      </c>
      <c r="U2213">
        <f t="shared" ca="1" si="486"/>
        <v>3</v>
      </c>
      <c r="V2213">
        <f t="shared" ca="1" si="487"/>
        <v>4</v>
      </c>
      <c r="W2213">
        <f t="shared" ca="1" si="488"/>
        <v>4</v>
      </c>
      <c r="X2213">
        <f t="shared" ca="1" si="489"/>
        <v>15</v>
      </c>
    </row>
    <row r="2214" spans="1:24" x14ac:dyDescent="0.25">
      <c r="A2214">
        <v>178891</v>
      </c>
      <c r="B2214" t="s">
        <v>7515</v>
      </c>
      <c r="C2214" t="s">
        <v>10</v>
      </c>
      <c r="D2214" t="s">
        <v>7516</v>
      </c>
      <c r="E2214" t="str">
        <f t="shared" ca="1" si="490"/>
        <v>Somerville</v>
      </c>
      <c r="F2214" t="s">
        <v>24067</v>
      </c>
      <c r="G2214">
        <f t="shared" ca="1" si="477"/>
        <v>2582128875</v>
      </c>
      <c r="H2214" t="s">
        <v>7518</v>
      </c>
      <c r="I2214" t="s">
        <v>7517</v>
      </c>
      <c r="J2214" t="str">
        <f t="shared" ca="1" si="478"/>
        <v>Female</v>
      </c>
      <c r="K2214">
        <f t="shared" ca="1" si="479"/>
        <v>59</v>
      </c>
      <c r="L2214" t="str">
        <f t="shared" ca="1" si="480"/>
        <v>Adult</v>
      </c>
      <c r="M2214" t="str">
        <f t="shared" ca="1" si="481"/>
        <v>Yes</v>
      </c>
      <c r="N2214" t="str">
        <f t="shared" ca="1" si="481"/>
        <v>No</v>
      </c>
      <c r="O2214" t="str">
        <f t="shared" ca="1" si="481"/>
        <v>No</v>
      </c>
      <c r="P2214" t="str">
        <f t="shared" ca="1" si="481"/>
        <v>No</v>
      </c>
      <c r="Q2214" t="str">
        <f t="shared" ca="1" si="482"/>
        <v>Yes</v>
      </c>
      <c r="R2214">
        <f t="shared" ca="1" si="483"/>
        <v>4</v>
      </c>
      <c r="S2214">
        <f t="shared" ca="1" si="484"/>
        <v>5</v>
      </c>
      <c r="T2214">
        <f t="shared" ca="1" si="485"/>
        <v>0</v>
      </c>
      <c r="U2214">
        <f t="shared" ca="1" si="486"/>
        <v>3</v>
      </c>
      <c r="V2214">
        <f t="shared" ca="1" si="487"/>
        <v>0</v>
      </c>
      <c r="W2214">
        <f t="shared" ca="1" si="488"/>
        <v>4</v>
      </c>
      <c r="X2214">
        <f t="shared" ca="1" si="489"/>
        <v>16</v>
      </c>
    </row>
    <row r="2215" spans="1:24" x14ac:dyDescent="0.25">
      <c r="A2215">
        <v>178989</v>
      </c>
      <c r="B2215" t="s">
        <v>7519</v>
      </c>
      <c r="C2215" t="s">
        <v>10</v>
      </c>
      <c r="D2215" t="s">
        <v>7520</v>
      </c>
      <c r="E2215" t="str">
        <f t="shared" ca="1" si="490"/>
        <v>Revere</v>
      </c>
      <c r="F2215" t="s">
        <v>24067</v>
      </c>
      <c r="G2215">
        <f t="shared" ca="1" si="477"/>
        <v>6716609632</v>
      </c>
      <c r="H2215" t="s">
        <v>7522</v>
      </c>
      <c r="I2215" t="s">
        <v>7521</v>
      </c>
      <c r="J2215" t="str">
        <f t="shared" ca="1" si="478"/>
        <v>Female</v>
      </c>
      <c r="K2215">
        <f t="shared" ca="1" si="479"/>
        <v>20</v>
      </c>
      <c r="L2215" t="str">
        <f t="shared" ca="1" si="480"/>
        <v>Adult</v>
      </c>
      <c r="M2215" t="str">
        <f t="shared" ca="1" si="481"/>
        <v>No</v>
      </c>
      <c r="N2215" t="str">
        <f t="shared" ca="1" si="481"/>
        <v>Yes</v>
      </c>
      <c r="O2215" t="str">
        <f t="shared" ca="1" si="481"/>
        <v>Yes</v>
      </c>
      <c r="P2215" t="str">
        <f t="shared" ca="1" si="481"/>
        <v>Yes</v>
      </c>
      <c r="Q2215" t="str">
        <f t="shared" ca="1" si="482"/>
        <v>Yes</v>
      </c>
      <c r="R2215">
        <f t="shared" ca="1" si="483"/>
        <v>1</v>
      </c>
      <c r="S2215">
        <f t="shared" ca="1" si="484"/>
        <v>0</v>
      </c>
      <c r="T2215">
        <f t="shared" ca="1" si="485"/>
        <v>5</v>
      </c>
      <c r="U2215">
        <f t="shared" ca="1" si="486"/>
        <v>0</v>
      </c>
      <c r="V2215">
        <f t="shared" ca="1" si="487"/>
        <v>4</v>
      </c>
      <c r="W2215">
        <f t="shared" ca="1" si="488"/>
        <v>4</v>
      </c>
      <c r="X2215">
        <f t="shared" ca="1" si="489"/>
        <v>14</v>
      </c>
    </row>
    <row r="2216" spans="1:24" x14ac:dyDescent="0.25">
      <c r="A2216">
        <v>179043</v>
      </c>
      <c r="B2216" t="s">
        <v>7523</v>
      </c>
      <c r="C2216" t="s">
        <v>10</v>
      </c>
      <c r="D2216" t="s">
        <v>7524</v>
      </c>
      <c r="E2216" t="str">
        <f t="shared" ca="1" si="490"/>
        <v>Canton</v>
      </c>
      <c r="F2216" t="s">
        <v>24067</v>
      </c>
      <c r="G2216">
        <f t="shared" ca="1" si="477"/>
        <v>8407487999</v>
      </c>
      <c r="H2216" t="s">
        <v>7526</v>
      </c>
      <c r="I2216" t="s">
        <v>7525</v>
      </c>
      <c r="J2216" t="str">
        <f t="shared" ca="1" si="478"/>
        <v>Female</v>
      </c>
      <c r="K2216">
        <f t="shared" ca="1" si="479"/>
        <v>66</v>
      </c>
      <c r="L2216" t="str">
        <f t="shared" ca="1" si="480"/>
        <v>Adult</v>
      </c>
      <c r="M2216" t="str">
        <f t="shared" ca="1" si="481"/>
        <v>Yes</v>
      </c>
      <c r="N2216" t="str">
        <f t="shared" ca="1" si="481"/>
        <v>No</v>
      </c>
      <c r="O2216" t="str">
        <f t="shared" ca="1" si="481"/>
        <v>No</v>
      </c>
      <c r="P2216" t="str">
        <f t="shared" ca="1" si="481"/>
        <v>Yes</v>
      </c>
      <c r="Q2216" t="str">
        <f t="shared" ca="1" si="482"/>
        <v>Yes</v>
      </c>
      <c r="R2216">
        <f t="shared" ca="1" si="483"/>
        <v>4</v>
      </c>
      <c r="S2216">
        <f t="shared" ca="1" si="484"/>
        <v>5</v>
      </c>
      <c r="T2216">
        <f t="shared" ca="1" si="485"/>
        <v>0</v>
      </c>
      <c r="U2216">
        <f t="shared" ca="1" si="486"/>
        <v>3</v>
      </c>
      <c r="V2216">
        <f t="shared" ca="1" si="487"/>
        <v>4</v>
      </c>
      <c r="W2216">
        <f t="shared" ca="1" si="488"/>
        <v>4</v>
      </c>
      <c r="X2216">
        <f t="shared" ca="1" si="489"/>
        <v>20</v>
      </c>
    </row>
    <row r="2217" spans="1:24" x14ac:dyDescent="0.25">
      <c r="A2217">
        <v>179052</v>
      </c>
      <c r="B2217" t="s">
        <v>7527</v>
      </c>
      <c r="C2217" t="s">
        <v>10</v>
      </c>
      <c r="D2217" t="s">
        <v>7528</v>
      </c>
      <c r="E2217" t="str">
        <f t="shared" ca="1" si="490"/>
        <v>Brookline</v>
      </c>
      <c r="F2217" t="s">
        <v>24067</v>
      </c>
      <c r="G2217">
        <f t="shared" ca="1" si="477"/>
        <v>7606804106</v>
      </c>
      <c r="H2217" t="s">
        <v>7529</v>
      </c>
      <c r="I2217">
        <v>65401</v>
      </c>
      <c r="J2217" t="str">
        <f t="shared" ca="1" si="478"/>
        <v>Male</v>
      </c>
      <c r="K2217">
        <f t="shared" ca="1" si="479"/>
        <v>64</v>
      </c>
      <c r="L2217" t="str">
        <f t="shared" ca="1" si="480"/>
        <v>Adult</v>
      </c>
      <c r="M2217" t="str">
        <f t="shared" ca="1" si="481"/>
        <v>No</v>
      </c>
      <c r="N2217" t="str">
        <f t="shared" ca="1" si="481"/>
        <v>No</v>
      </c>
      <c r="O2217" t="str">
        <f t="shared" ca="1" si="481"/>
        <v>Yes</v>
      </c>
      <c r="P2217" t="str">
        <f t="shared" ca="1" si="481"/>
        <v>Yes</v>
      </c>
      <c r="Q2217" t="str">
        <f t="shared" ca="1" si="482"/>
        <v>No</v>
      </c>
      <c r="R2217">
        <f t="shared" ca="1" si="483"/>
        <v>5</v>
      </c>
      <c r="S2217">
        <f t="shared" ca="1" si="484"/>
        <v>5</v>
      </c>
      <c r="T2217">
        <f t="shared" ca="1" si="485"/>
        <v>3</v>
      </c>
      <c r="U2217">
        <f t="shared" ca="1" si="486"/>
        <v>0</v>
      </c>
      <c r="V2217">
        <f t="shared" ca="1" si="487"/>
        <v>4</v>
      </c>
      <c r="W2217">
        <f t="shared" ca="1" si="488"/>
        <v>0</v>
      </c>
      <c r="X2217">
        <f t="shared" ca="1" si="489"/>
        <v>17</v>
      </c>
    </row>
    <row r="2218" spans="1:24" x14ac:dyDescent="0.25">
      <c r="A2218">
        <v>179070</v>
      </c>
      <c r="B2218" t="s">
        <v>7530</v>
      </c>
      <c r="C2218" t="s">
        <v>10</v>
      </c>
      <c r="D2218" t="s">
        <v>7531</v>
      </c>
      <c r="E2218" t="str">
        <f t="shared" ca="1" si="490"/>
        <v>Newton</v>
      </c>
      <c r="F2218" t="s">
        <v>24067</v>
      </c>
      <c r="G2218">
        <f t="shared" ca="1" si="477"/>
        <v>6351943748</v>
      </c>
      <c r="H2218" t="s">
        <v>7532</v>
      </c>
      <c r="I2218">
        <v>65807</v>
      </c>
      <c r="J2218" t="str">
        <f t="shared" ca="1" si="478"/>
        <v>Male</v>
      </c>
      <c r="K2218">
        <f t="shared" ca="1" si="479"/>
        <v>32</v>
      </c>
      <c r="L2218" t="str">
        <f t="shared" ca="1" si="480"/>
        <v>Adult</v>
      </c>
      <c r="M2218" t="str">
        <f t="shared" ca="1" si="481"/>
        <v>No</v>
      </c>
      <c r="N2218" t="str">
        <f t="shared" ca="1" si="481"/>
        <v>No</v>
      </c>
      <c r="O2218" t="str">
        <f t="shared" ca="1" si="481"/>
        <v>No</v>
      </c>
      <c r="P2218" t="str">
        <f t="shared" ca="1" si="481"/>
        <v>Yes</v>
      </c>
      <c r="Q2218" t="str">
        <f t="shared" ca="1" si="482"/>
        <v>Yes</v>
      </c>
      <c r="R2218">
        <f t="shared" ca="1" si="483"/>
        <v>1</v>
      </c>
      <c r="S2218">
        <f t="shared" ca="1" si="484"/>
        <v>0</v>
      </c>
      <c r="T2218">
        <f t="shared" ca="1" si="485"/>
        <v>0</v>
      </c>
      <c r="U2218">
        <f t="shared" ca="1" si="486"/>
        <v>0</v>
      </c>
      <c r="V2218">
        <f t="shared" ca="1" si="487"/>
        <v>4</v>
      </c>
      <c r="W2218">
        <f t="shared" ca="1" si="488"/>
        <v>4</v>
      </c>
      <c r="X2218">
        <f t="shared" ca="1" si="489"/>
        <v>9</v>
      </c>
    </row>
    <row r="2219" spans="1:24" x14ac:dyDescent="0.25">
      <c r="A2219">
        <v>179159</v>
      </c>
      <c r="B2219" t="s">
        <v>7533</v>
      </c>
      <c r="C2219" t="s">
        <v>10</v>
      </c>
      <c r="D2219" t="s">
        <v>7534</v>
      </c>
      <c r="E2219" t="str">
        <f t="shared" ca="1" si="490"/>
        <v>Winthrop</v>
      </c>
      <c r="F2219" t="s">
        <v>24067</v>
      </c>
      <c r="G2219">
        <f t="shared" ca="1" si="477"/>
        <v>7503288886</v>
      </c>
      <c r="H2219" t="s">
        <v>7536</v>
      </c>
      <c r="I2219" t="s">
        <v>7535</v>
      </c>
      <c r="J2219" t="str">
        <f t="shared" ca="1" si="478"/>
        <v>Male</v>
      </c>
      <c r="K2219">
        <f t="shared" ca="1" si="479"/>
        <v>27</v>
      </c>
      <c r="L2219" t="str">
        <f t="shared" ca="1" si="480"/>
        <v>Adult</v>
      </c>
      <c r="M2219" t="str">
        <f t="shared" ca="1" si="481"/>
        <v>No</v>
      </c>
      <c r="N2219" t="str">
        <f t="shared" ca="1" si="481"/>
        <v>No</v>
      </c>
      <c r="O2219" t="str">
        <f t="shared" ca="1" si="481"/>
        <v>No</v>
      </c>
      <c r="P2219" t="str">
        <f t="shared" ca="1" si="481"/>
        <v>Yes</v>
      </c>
      <c r="Q2219" t="str">
        <f t="shared" ca="1" si="482"/>
        <v>Yes</v>
      </c>
      <c r="R2219">
        <f t="shared" ca="1" si="483"/>
        <v>2</v>
      </c>
      <c r="S2219">
        <f t="shared" ca="1" si="484"/>
        <v>3</v>
      </c>
      <c r="T2219">
        <f t="shared" ca="1" si="485"/>
        <v>0</v>
      </c>
      <c r="U2219">
        <f t="shared" ca="1" si="486"/>
        <v>0</v>
      </c>
      <c r="V2219">
        <f t="shared" ca="1" si="487"/>
        <v>4</v>
      </c>
      <c r="W2219">
        <f t="shared" ca="1" si="488"/>
        <v>4</v>
      </c>
      <c r="X2219">
        <f t="shared" ca="1" si="489"/>
        <v>13</v>
      </c>
    </row>
    <row r="2220" spans="1:24" x14ac:dyDescent="0.25">
      <c r="A2220">
        <v>179195</v>
      </c>
      <c r="B2220" t="s">
        <v>7537</v>
      </c>
      <c r="C2220" t="s">
        <v>10</v>
      </c>
      <c r="D2220" t="s">
        <v>7538</v>
      </c>
      <c r="E2220" t="str">
        <f t="shared" ca="1" si="490"/>
        <v>Canton</v>
      </c>
      <c r="F2220" t="s">
        <v>24067</v>
      </c>
      <c r="G2220">
        <f t="shared" ca="1" si="477"/>
        <v>7200709384</v>
      </c>
      <c r="H2220" t="s">
        <v>7539</v>
      </c>
      <c r="I2220">
        <v>65401</v>
      </c>
      <c r="J2220" t="str">
        <f t="shared" ca="1" si="478"/>
        <v>Female</v>
      </c>
      <c r="K2220">
        <f t="shared" ca="1" si="479"/>
        <v>45</v>
      </c>
      <c r="L2220" t="str">
        <f t="shared" ca="1" si="480"/>
        <v>Adult</v>
      </c>
      <c r="M2220" t="str">
        <f t="shared" ca="1" si="481"/>
        <v>No</v>
      </c>
      <c r="N2220" t="str">
        <f t="shared" ca="1" si="481"/>
        <v>Yes</v>
      </c>
      <c r="O2220" t="str">
        <f t="shared" ca="1" si="481"/>
        <v>Yes</v>
      </c>
      <c r="P2220" t="str">
        <f t="shared" ca="1" si="481"/>
        <v>No</v>
      </c>
      <c r="Q2220" t="str">
        <f t="shared" ca="1" si="482"/>
        <v>No</v>
      </c>
      <c r="R2220">
        <f t="shared" ca="1" si="483"/>
        <v>2</v>
      </c>
      <c r="S2220">
        <f t="shared" ca="1" si="484"/>
        <v>3</v>
      </c>
      <c r="T2220">
        <f t="shared" ca="1" si="485"/>
        <v>5</v>
      </c>
      <c r="U2220">
        <f t="shared" ca="1" si="486"/>
        <v>0</v>
      </c>
      <c r="V2220">
        <f t="shared" ca="1" si="487"/>
        <v>0</v>
      </c>
      <c r="W2220">
        <f t="shared" ca="1" si="488"/>
        <v>0</v>
      </c>
      <c r="X2220">
        <f t="shared" ca="1" si="489"/>
        <v>10</v>
      </c>
    </row>
    <row r="2221" spans="1:24" x14ac:dyDescent="0.25">
      <c r="A2221">
        <v>179201</v>
      </c>
      <c r="B2221" t="s">
        <v>7540</v>
      </c>
      <c r="C2221" t="s">
        <v>10</v>
      </c>
      <c r="D2221" t="s">
        <v>7541</v>
      </c>
      <c r="E2221" t="str">
        <f t="shared" ca="1" si="490"/>
        <v>Newton</v>
      </c>
      <c r="F2221" t="s">
        <v>24067</v>
      </c>
      <c r="G2221">
        <f t="shared" ca="1" si="477"/>
        <v>1819142609</v>
      </c>
      <c r="H2221" t="s">
        <v>7543</v>
      </c>
      <c r="I2221" t="s">
        <v>7542</v>
      </c>
      <c r="J2221" t="str">
        <f t="shared" ca="1" si="478"/>
        <v>Male</v>
      </c>
      <c r="K2221">
        <f t="shared" ca="1" si="479"/>
        <v>26</v>
      </c>
      <c r="L2221" t="str">
        <f t="shared" ca="1" si="480"/>
        <v>Adult</v>
      </c>
      <c r="M2221" t="str">
        <f t="shared" ca="1" si="481"/>
        <v>Yes</v>
      </c>
      <c r="N2221" t="str">
        <f t="shared" ca="1" si="481"/>
        <v>No</v>
      </c>
      <c r="O2221" t="str">
        <f t="shared" ca="1" si="481"/>
        <v>Yes</v>
      </c>
      <c r="P2221" t="str">
        <f t="shared" ca="1" si="481"/>
        <v>Yes</v>
      </c>
      <c r="Q2221" t="str">
        <f t="shared" ca="1" si="482"/>
        <v>Yes</v>
      </c>
      <c r="R2221">
        <f t="shared" ca="1" si="483"/>
        <v>2</v>
      </c>
      <c r="S2221">
        <f t="shared" ca="1" si="484"/>
        <v>3</v>
      </c>
      <c r="T2221">
        <f t="shared" ca="1" si="485"/>
        <v>3</v>
      </c>
      <c r="U2221">
        <f t="shared" ca="1" si="486"/>
        <v>3</v>
      </c>
      <c r="V2221">
        <f t="shared" ca="1" si="487"/>
        <v>4</v>
      </c>
      <c r="W2221">
        <f t="shared" ca="1" si="488"/>
        <v>4</v>
      </c>
      <c r="X2221">
        <f t="shared" ca="1" si="489"/>
        <v>19</v>
      </c>
    </row>
    <row r="2222" spans="1:24" x14ac:dyDescent="0.25">
      <c r="A2222">
        <v>179229</v>
      </c>
      <c r="B2222" t="s">
        <v>7544</v>
      </c>
      <c r="C2222" t="s">
        <v>10</v>
      </c>
      <c r="D2222" t="s">
        <v>7545</v>
      </c>
      <c r="E2222" t="str">
        <f t="shared" ca="1" si="490"/>
        <v>Revere</v>
      </c>
      <c r="F2222" t="s">
        <v>24067</v>
      </c>
      <c r="G2222">
        <f t="shared" ca="1" si="477"/>
        <v>4836770468</v>
      </c>
      <c r="H2222" t="s">
        <v>7546</v>
      </c>
      <c r="I2222">
        <v>65301</v>
      </c>
      <c r="J2222" t="str">
        <f t="shared" ca="1" si="478"/>
        <v>Female</v>
      </c>
      <c r="K2222">
        <f t="shared" ca="1" si="479"/>
        <v>38</v>
      </c>
      <c r="L2222" t="str">
        <f t="shared" ca="1" si="480"/>
        <v>Adult</v>
      </c>
      <c r="M2222" t="str">
        <f t="shared" ca="1" si="481"/>
        <v>No</v>
      </c>
      <c r="N2222" t="str">
        <f t="shared" ca="1" si="481"/>
        <v>Yes</v>
      </c>
      <c r="O2222" t="str">
        <f t="shared" ca="1" si="481"/>
        <v>No</v>
      </c>
      <c r="P2222" t="str">
        <f t="shared" ca="1" si="481"/>
        <v>No</v>
      </c>
      <c r="Q2222" t="str">
        <f t="shared" ca="1" si="482"/>
        <v>No</v>
      </c>
      <c r="R2222">
        <f t="shared" ca="1" si="483"/>
        <v>2</v>
      </c>
      <c r="S2222">
        <f t="shared" ca="1" si="484"/>
        <v>3</v>
      </c>
      <c r="T2222">
        <f t="shared" ca="1" si="485"/>
        <v>3</v>
      </c>
      <c r="U2222">
        <f t="shared" ca="1" si="486"/>
        <v>0</v>
      </c>
      <c r="V2222">
        <f t="shared" ca="1" si="487"/>
        <v>0</v>
      </c>
      <c r="W2222">
        <f t="shared" ca="1" si="488"/>
        <v>0</v>
      </c>
      <c r="X2222">
        <f t="shared" ca="1" si="489"/>
        <v>8</v>
      </c>
    </row>
    <row r="2223" spans="1:24" x14ac:dyDescent="0.25">
      <c r="A2223">
        <v>179238</v>
      </c>
      <c r="B2223" t="s">
        <v>7547</v>
      </c>
      <c r="C2223" t="s">
        <v>10</v>
      </c>
      <c r="D2223" t="s">
        <v>7548</v>
      </c>
      <c r="E2223" t="str">
        <f t="shared" ca="1" si="490"/>
        <v>Somerville</v>
      </c>
      <c r="F2223" t="s">
        <v>24067</v>
      </c>
      <c r="G2223">
        <f t="shared" ca="1" si="477"/>
        <v>8525878214</v>
      </c>
      <c r="H2223" t="s">
        <v>7549</v>
      </c>
      <c r="I2223">
        <v>63801</v>
      </c>
      <c r="J2223" t="str">
        <f t="shared" ca="1" si="478"/>
        <v>Female</v>
      </c>
      <c r="K2223">
        <f t="shared" ca="1" si="479"/>
        <v>25</v>
      </c>
      <c r="L2223" t="str">
        <f t="shared" ca="1" si="480"/>
        <v>Adult</v>
      </c>
      <c r="M2223" t="str">
        <f t="shared" ca="1" si="481"/>
        <v>Yes</v>
      </c>
      <c r="N2223" t="str">
        <f t="shared" ca="1" si="481"/>
        <v>Yes</v>
      </c>
      <c r="O2223" t="str">
        <f t="shared" ca="1" si="481"/>
        <v>Yes</v>
      </c>
      <c r="P2223" t="str">
        <f t="shared" ca="1" si="481"/>
        <v>Yes</v>
      </c>
      <c r="Q2223" t="str">
        <f t="shared" ca="1" si="482"/>
        <v>Yes</v>
      </c>
      <c r="R2223">
        <f t="shared" ca="1" si="483"/>
        <v>4</v>
      </c>
      <c r="S2223">
        <f t="shared" ca="1" si="484"/>
        <v>5</v>
      </c>
      <c r="T2223">
        <f t="shared" ca="1" si="485"/>
        <v>5</v>
      </c>
      <c r="U2223">
        <f t="shared" ca="1" si="486"/>
        <v>3</v>
      </c>
      <c r="V2223">
        <f t="shared" ca="1" si="487"/>
        <v>4</v>
      </c>
      <c r="W2223">
        <f t="shared" ca="1" si="488"/>
        <v>4</v>
      </c>
      <c r="X2223">
        <f t="shared" ca="1" si="489"/>
        <v>25</v>
      </c>
    </row>
    <row r="2224" spans="1:24" x14ac:dyDescent="0.25">
      <c r="A2224">
        <v>179256</v>
      </c>
      <c r="B2224" t="s">
        <v>7550</v>
      </c>
      <c r="C2224" t="s">
        <v>10</v>
      </c>
      <c r="D2224" t="s">
        <v>7551</v>
      </c>
      <c r="E2224" t="str">
        <f t="shared" ca="1" si="490"/>
        <v>Everett</v>
      </c>
      <c r="F2224" t="s">
        <v>24067</v>
      </c>
      <c r="G2224">
        <f t="shared" ca="1" si="477"/>
        <v>5652084397</v>
      </c>
      <c r="H2224" t="s">
        <v>7552</v>
      </c>
      <c r="I2224">
        <v>63033</v>
      </c>
      <c r="J2224" t="str">
        <f t="shared" ca="1" si="478"/>
        <v>Female</v>
      </c>
      <c r="K2224">
        <f t="shared" ca="1" si="479"/>
        <v>23</v>
      </c>
      <c r="L2224" t="str">
        <f t="shared" ca="1" si="480"/>
        <v>Adult</v>
      </c>
      <c r="M2224" t="str">
        <f t="shared" ca="1" si="481"/>
        <v>Yes</v>
      </c>
      <c r="N2224" t="str">
        <f t="shared" ca="1" si="481"/>
        <v>Yes</v>
      </c>
      <c r="O2224" t="str">
        <f t="shared" ca="1" si="481"/>
        <v>Yes</v>
      </c>
      <c r="P2224" t="str">
        <f t="shared" ca="1" si="481"/>
        <v>No</v>
      </c>
      <c r="Q2224" t="str">
        <f t="shared" ca="1" si="482"/>
        <v>Yes</v>
      </c>
      <c r="R2224">
        <f t="shared" ca="1" si="483"/>
        <v>3</v>
      </c>
      <c r="S2224">
        <f t="shared" ca="1" si="484"/>
        <v>3</v>
      </c>
      <c r="T2224">
        <f t="shared" ca="1" si="485"/>
        <v>5</v>
      </c>
      <c r="U2224">
        <f t="shared" ca="1" si="486"/>
        <v>3</v>
      </c>
      <c r="V2224">
        <f t="shared" ca="1" si="487"/>
        <v>0</v>
      </c>
      <c r="W2224">
        <f t="shared" ca="1" si="488"/>
        <v>4</v>
      </c>
      <c r="X2224">
        <f t="shared" ca="1" si="489"/>
        <v>18</v>
      </c>
    </row>
    <row r="2225" spans="1:24" x14ac:dyDescent="0.25">
      <c r="A2225">
        <v>179265</v>
      </c>
      <c r="B2225" t="s">
        <v>7553</v>
      </c>
      <c r="C2225" t="s">
        <v>10</v>
      </c>
      <c r="D2225" t="s">
        <v>7554</v>
      </c>
      <c r="E2225" t="str">
        <f t="shared" ca="1" si="490"/>
        <v>Brookline</v>
      </c>
      <c r="F2225" t="s">
        <v>24067</v>
      </c>
      <c r="G2225">
        <f t="shared" ca="1" si="477"/>
        <v>1892436307</v>
      </c>
      <c r="H2225" t="s">
        <v>7556</v>
      </c>
      <c r="I2225" t="s">
        <v>7555</v>
      </c>
      <c r="J2225" t="str">
        <f t="shared" ca="1" si="478"/>
        <v>Female</v>
      </c>
      <c r="K2225">
        <f t="shared" ca="1" si="479"/>
        <v>31</v>
      </c>
      <c r="L2225" t="str">
        <f t="shared" ca="1" si="480"/>
        <v>Adult</v>
      </c>
      <c r="M2225" t="str">
        <f t="shared" ca="1" si="481"/>
        <v>Yes</v>
      </c>
      <c r="N2225" t="str">
        <f t="shared" ca="1" si="481"/>
        <v>Yes</v>
      </c>
      <c r="O2225" t="str">
        <f t="shared" ca="1" si="481"/>
        <v>No</v>
      </c>
      <c r="P2225" t="str">
        <f t="shared" ca="1" si="481"/>
        <v>No</v>
      </c>
      <c r="Q2225" t="str">
        <f t="shared" ca="1" si="482"/>
        <v>No</v>
      </c>
      <c r="R2225">
        <f t="shared" ca="1" si="483"/>
        <v>5</v>
      </c>
      <c r="S2225">
        <f t="shared" ca="1" si="484"/>
        <v>5</v>
      </c>
      <c r="T2225">
        <f t="shared" ca="1" si="485"/>
        <v>3</v>
      </c>
      <c r="U2225">
        <f t="shared" ca="1" si="486"/>
        <v>3</v>
      </c>
      <c r="V2225">
        <f t="shared" ca="1" si="487"/>
        <v>0</v>
      </c>
      <c r="W2225">
        <f t="shared" ca="1" si="488"/>
        <v>0</v>
      </c>
      <c r="X2225">
        <f t="shared" ca="1" si="489"/>
        <v>16</v>
      </c>
    </row>
    <row r="2226" spans="1:24" x14ac:dyDescent="0.25">
      <c r="A2226">
        <v>179308</v>
      </c>
      <c r="B2226" t="s">
        <v>7557</v>
      </c>
      <c r="C2226" t="s">
        <v>10</v>
      </c>
      <c r="D2226" t="s">
        <v>7558</v>
      </c>
      <c r="E2226" t="str">
        <f t="shared" ca="1" si="490"/>
        <v xml:space="preserve"> Milton</v>
      </c>
      <c r="F2226" t="s">
        <v>24067</v>
      </c>
      <c r="G2226">
        <f t="shared" ca="1" si="477"/>
        <v>8836824995</v>
      </c>
      <c r="H2226" t="s">
        <v>7560</v>
      </c>
      <c r="I2226" t="s">
        <v>7559</v>
      </c>
      <c r="J2226" t="str">
        <f t="shared" ca="1" si="478"/>
        <v>Female</v>
      </c>
      <c r="K2226">
        <f t="shared" ca="1" si="479"/>
        <v>58</v>
      </c>
      <c r="L2226" t="str">
        <f t="shared" ca="1" si="480"/>
        <v>Adult</v>
      </c>
      <c r="M2226" t="str">
        <f t="shared" ca="1" si="481"/>
        <v>No</v>
      </c>
      <c r="N2226" t="str">
        <f t="shared" ca="1" si="481"/>
        <v>No</v>
      </c>
      <c r="O2226" t="str">
        <f t="shared" ca="1" si="481"/>
        <v>Yes</v>
      </c>
      <c r="P2226" t="str">
        <f t="shared" ca="1" si="481"/>
        <v>No</v>
      </c>
      <c r="Q2226" t="str">
        <f t="shared" ca="1" si="482"/>
        <v>No</v>
      </c>
      <c r="R2226">
        <f t="shared" ca="1" si="483"/>
        <v>2</v>
      </c>
      <c r="S2226">
        <f t="shared" ca="1" si="484"/>
        <v>3</v>
      </c>
      <c r="T2226">
        <f t="shared" ca="1" si="485"/>
        <v>3</v>
      </c>
      <c r="U2226">
        <f t="shared" ca="1" si="486"/>
        <v>0</v>
      </c>
      <c r="V2226">
        <f t="shared" ca="1" si="487"/>
        <v>0</v>
      </c>
      <c r="W2226">
        <f t="shared" ca="1" si="488"/>
        <v>0</v>
      </c>
      <c r="X2226">
        <f t="shared" ca="1" si="489"/>
        <v>8</v>
      </c>
    </row>
    <row r="2227" spans="1:24" x14ac:dyDescent="0.25">
      <c r="A2227">
        <v>179317</v>
      </c>
      <c r="B2227" t="s">
        <v>7561</v>
      </c>
      <c r="C2227" t="s">
        <v>10</v>
      </c>
      <c r="D2227" t="s">
        <v>7562</v>
      </c>
      <c r="E2227" t="str">
        <f t="shared" ca="1" si="490"/>
        <v>Cambridge</v>
      </c>
      <c r="F2227" t="s">
        <v>24067</v>
      </c>
      <c r="G2227">
        <f t="shared" ca="1" si="477"/>
        <v>2176976187</v>
      </c>
      <c r="H2227" t="s">
        <v>7563</v>
      </c>
      <c r="I2227">
        <v>66224</v>
      </c>
      <c r="J2227" t="str">
        <f t="shared" ca="1" si="478"/>
        <v>Male</v>
      </c>
      <c r="K2227">
        <f t="shared" ca="1" si="479"/>
        <v>70</v>
      </c>
      <c r="L2227" t="str">
        <f t="shared" ca="1" si="480"/>
        <v>Adult</v>
      </c>
      <c r="M2227" t="str">
        <f t="shared" ca="1" si="481"/>
        <v>Yes</v>
      </c>
      <c r="N2227" t="str">
        <f t="shared" ca="1" si="481"/>
        <v>Yes</v>
      </c>
      <c r="O2227" t="str">
        <f t="shared" ca="1" si="481"/>
        <v>Yes</v>
      </c>
      <c r="P2227" t="str">
        <f t="shared" ca="1" si="481"/>
        <v>No</v>
      </c>
      <c r="Q2227" t="str">
        <f t="shared" ca="1" si="482"/>
        <v>Yes</v>
      </c>
      <c r="R2227">
        <f t="shared" ca="1" si="483"/>
        <v>3</v>
      </c>
      <c r="S2227">
        <f t="shared" ca="1" si="484"/>
        <v>3</v>
      </c>
      <c r="T2227">
        <f t="shared" ca="1" si="485"/>
        <v>5</v>
      </c>
      <c r="U2227">
        <f t="shared" ca="1" si="486"/>
        <v>3</v>
      </c>
      <c r="V2227">
        <f t="shared" ca="1" si="487"/>
        <v>0</v>
      </c>
      <c r="W2227">
        <f t="shared" ca="1" si="488"/>
        <v>4</v>
      </c>
      <c r="X2227">
        <f t="shared" ca="1" si="489"/>
        <v>18</v>
      </c>
    </row>
    <row r="2228" spans="1:24" x14ac:dyDescent="0.25">
      <c r="A2228">
        <v>179326</v>
      </c>
      <c r="B2228" t="s">
        <v>7564</v>
      </c>
      <c r="C2228" t="s">
        <v>10</v>
      </c>
      <c r="D2228" t="s">
        <v>7565</v>
      </c>
      <c r="E2228" t="str">
        <f t="shared" ca="1" si="490"/>
        <v>Boston</v>
      </c>
      <c r="F2228" t="s">
        <v>24067</v>
      </c>
      <c r="G2228">
        <f t="shared" ca="1" si="477"/>
        <v>9781014729</v>
      </c>
      <c r="H2228" t="s">
        <v>7567</v>
      </c>
      <c r="I2228" t="s">
        <v>7566</v>
      </c>
      <c r="J2228" t="str">
        <f t="shared" ca="1" si="478"/>
        <v>Male</v>
      </c>
      <c r="K2228">
        <f t="shared" ca="1" si="479"/>
        <v>40</v>
      </c>
      <c r="L2228" t="str">
        <f t="shared" ca="1" si="480"/>
        <v>Adult</v>
      </c>
      <c r="M2228" t="str">
        <f t="shared" ca="1" si="481"/>
        <v>Yes</v>
      </c>
      <c r="N2228" t="str">
        <f t="shared" ca="1" si="481"/>
        <v>No</v>
      </c>
      <c r="O2228" t="str">
        <f t="shared" ca="1" si="481"/>
        <v>No</v>
      </c>
      <c r="P2228" t="str">
        <f t="shared" ca="1" si="481"/>
        <v>No</v>
      </c>
      <c r="Q2228" t="str">
        <f t="shared" ca="1" si="482"/>
        <v>No</v>
      </c>
      <c r="R2228">
        <f t="shared" ca="1" si="483"/>
        <v>5</v>
      </c>
      <c r="S2228">
        <f t="shared" ca="1" si="484"/>
        <v>5</v>
      </c>
      <c r="T2228">
        <f t="shared" ca="1" si="485"/>
        <v>0</v>
      </c>
      <c r="U2228">
        <f t="shared" ca="1" si="486"/>
        <v>3</v>
      </c>
      <c r="V2228">
        <f t="shared" ca="1" si="487"/>
        <v>0</v>
      </c>
      <c r="W2228">
        <f t="shared" ca="1" si="488"/>
        <v>0</v>
      </c>
      <c r="X2228">
        <f t="shared" ca="1" si="489"/>
        <v>13</v>
      </c>
    </row>
    <row r="2229" spans="1:24" x14ac:dyDescent="0.25">
      <c r="A2229">
        <v>179344</v>
      </c>
      <c r="B2229" t="s">
        <v>7568</v>
      </c>
      <c r="C2229" t="s">
        <v>10</v>
      </c>
      <c r="D2229" t="s">
        <v>7569</v>
      </c>
      <c r="E2229" t="str">
        <f t="shared" ca="1" si="490"/>
        <v>Cambridge</v>
      </c>
      <c r="F2229" t="s">
        <v>24067</v>
      </c>
      <c r="G2229">
        <f t="shared" ca="1" si="477"/>
        <v>2057509257</v>
      </c>
      <c r="H2229" t="s">
        <v>7571</v>
      </c>
      <c r="I2229" t="s">
        <v>7570</v>
      </c>
      <c r="J2229" t="str">
        <f t="shared" ca="1" si="478"/>
        <v>Female</v>
      </c>
      <c r="K2229">
        <f t="shared" ca="1" si="479"/>
        <v>62</v>
      </c>
      <c r="L2229" t="str">
        <f t="shared" ca="1" si="480"/>
        <v>Adult</v>
      </c>
      <c r="M2229" t="str">
        <f t="shared" ca="1" si="481"/>
        <v>No</v>
      </c>
      <c r="N2229" t="str">
        <f t="shared" ca="1" si="481"/>
        <v>No</v>
      </c>
      <c r="O2229" t="str">
        <f t="shared" ca="1" si="481"/>
        <v>Yes</v>
      </c>
      <c r="P2229" t="str">
        <f t="shared" ca="1" si="481"/>
        <v>Yes</v>
      </c>
      <c r="Q2229" t="str">
        <f t="shared" ca="1" si="482"/>
        <v>Yes</v>
      </c>
      <c r="R2229">
        <f t="shared" ca="1" si="483"/>
        <v>5</v>
      </c>
      <c r="S2229">
        <f t="shared" ca="1" si="484"/>
        <v>5</v>
      </c>
      <c r="T2229">
        <f t="shared" ca="1" si="485"/>
        <v>3</v>
      </c>
      <c r="U2229">
        <f t="shared" ca="1" si="486"/>
        <v>0</v>
      </c>
      <c r="V2229">
        <f t="shared" ca="1" si="487"/>
        <v>4</v>
      </c>
      <c r="W2229">
        <f t="shared" ca="1" si="488"/>
        <v>4</v>
      </c>
      <c r="X2229">
        <f t="shared" ca="1" si="489"/>
        <v>21</v>
      </c>
    </row>
    <row r="2230" spans="1:24" x14ac:dyDescent="0.25">
      <c r="A2230">
        <v>179399</v>
      </c>
      <c r="B2230" t="s">
        <v>7572</v>
      </c>
      <c r="C2230" t="s">
        <v>10</v>
      </c>
      <c r="D2230" t="s">
        <v>7573</v>
      </c>
      <c r="E2230" t="str">
        <f t="shared" ca="1" si="490"/>
        <v>Everett</v>
      </c>
      <c r="F2230" t="s">
        <v>24067</v>
      </c>
      <c r="G2230">
        <f t="shared" ca="1" si="477"/>
        <v>1324902147</v>
      </c>
      <c r="H2230" t="s">
        <v>7574</v>
      </c>
      <c r="I2230">
        <v>65804</v>
      </c>
      <c r="J2230" t="str">
        <f t="shared" ca="1" si="478"/>
        <v>Female</v>
      </c>
      <c r="K2230">
        <f t="shared" ca="1" si="479"/>
        <v>18</v>
      </c>
      <c r="L2230" t="str">
        <f t="shared" ca="1" si="480"/>
        <v>Adult</v>
      </c>
      <c r="M2230" t="str">
        <f t="shared" ca="1" si="481"/>
        <v>No</v>
      </c>
      <c r="N2230" t="str">
        <f t="shared" ca="1" si="481"/>
        <v>Yes</v>
      </c>
      <c r="O2230" t="str">
        <f t="shared" ca="1" si="481"/>
        <v>No</v>
      </c>
      <c r="P2230" t="str">
        <f t="shared" ca="1" si="481"/>
        <v>Yes</v>
      </c>
      <c r="Q2230" t="str">
        <f t="shared" ca="1" si="482"/>
        <v>No</v>
      </c>
      <c r="R2230">
        <f t="shared" ca="1" si="483"/>
        <v>2</v>
      </c>
      <c r="S2230">
        <f t="shared" ca="1" si="484"/>
        <v>3</v>
      </c>
      <c r="T2230">
        <f t="shared" ca="1" si="485"/>
        <v>3</v>
      </c>
      <c r="U2230">
        <f t="shared" ca="1" si="486"/>
        <v>0</v>
      </c>
      <c r="V2230">
        <f t="shared" ca="1" si="487"/>
        <v>4</v>
      </c>
      <c r="W2230">
        <f t="shared" ca="1" si="488"/>
        <v>0</v>
      </c>
      <c r="X2230">
        <f t="shared" ca="1" si="489"/>
        <v>12</v>
      </c>
    </row>
    <row r="2231" spans="1:24" x14ac:dyDescent="0.25">
      <c r="A2231">
        <v>179450</v>
      </c>
      <c r="B2231" t="s">
        <v>7575</v>
      </c>
      <c r="C2231" t="s">
        <v>10</v>
      </c>
      <c r="D2231" t="s">
        <v>7576</v>
      </c>
      <c r="E2231" t="str">
        <f t="shared" ca="1" si="490"/>
        <v>Quincy</v>
      </c>
      <c r="F2231" t="s">
        <v>24067</v>
      </c>
      <c r="G2231">
        <f t="shared" ca="1" si="477"/>
        <v>5525569747</v>
      </c>
      <c r="H2231" t="s">
        <v>7577</v>
      </c>
      <c r="I2231">
        <v>64111</v>
      </c>
      <c r="J2231" t="str">
        <f t="shared" ca="1" si="478"/>
        <v>Female</v>
      </c>
      <c r="K2231">
        <f t="shared" ca="1" si="479"/>
        <v>30</v>
      </c>
      <c r="L2231" t="str">
        <f t="shared" ca="1" si="480"/>
        <v>Adult</v>
      </c>
      <c r="M2231" t="str">
        <f t="shared" ca="1" si="481"/>
        <v>Yes</v>
      </c>
      <c r="N2231" t="str">
        <f t="shared" ca="1" si="481"/>
        <v>Yes</v>
      </c>
      <c r="O2231" t="str">
        <f t="shared" ca="1" si="481"/>
        <v>No</v>
      </c>
      <c r="P2231" t="str">
        <f t="shared" ca="1" si="481"/>
        <v>Yes</v>
      </c>
      <c r="Q2231" t="str">
        <f t="shared" ca="1" si="482"/>
        <v>Yes</v>
      </c>
      <c r="R2231">
        <f t="shared" ca="1" si="483"/>
        <v>3</v>
      </c>
      <c r="S2231">
        <f t="shared" ca="1" si="484"/>
        <v>3</v>
      </c>
      <c r="T2231">
        <f t="shared" ca="1" si="485"/>
        <v>3</v>
      </c>
      <c r="U2231">
        <f t="shared" ca="1" si="486"/>
        <v>3</v>
      </c>
      <c r="V2231">
        <f t="shared" ca="1" si="487"/>
        <v>4</v>
      </c>
      <c r="W2231">
        <f t="shared" ca="1" si="488"/>
        <v>4</v>
      </c>
      <c r="X2231">
        <f t="shared" ca="1" si="489"/>
        <v>20</v>
      </c>
    </row>
    <row r="2232" spans="1:24" x14ac:dyDescent="0.25">
      <c r="A2232">
        <v>179511</v>
      </c>
      <c r="B2232" t="s">
        <v>7578</v>
      </c>
      <c r="C2232" t="s">
        <v>10</v>
      </c>
      <c r="D2232" t="s">
        <v>7579</v>
      </c>
      <c r="E2232" t="str">
        <f t="shared" ca="1" si="490"/>
        <v>Everett</v>
      </c>
      <c r="F2232" t="s">
        <v>24067</v>
      </c>
      <c r="G2232">
        <f t="shared" ca="1" si="477"/>
        <v>4852598116</v>
      </c>
      <c r="H2232" t="s">
        <v>7580</v>
      </c>
      <c r="I2232">
        <v>63110</v>
      </c>
      <c r="J2232" t="str">
        <f t="shared" ca="1" si="478"/>
        <v>Male</v>
      </c>
      <c r="K2232">
        <f t="shared" ca="1" si="479"/>
        <v>15</v>
      </c>
      <c r="L2232" t="str">
        <f t="shared" ca="1" si="480"/>
        <v>Adoloscent</v>
      </c>
      <c r="M2232" t="str">
        <f t="shared" ca="1" si="481"/>
        <v>Yes</v>
      </c>
      <c r="N2232" t="str">
        <f t="shared" ca="1" si="481"/>
        <v>No</v>
      </c>
      <c r="O2232" t="str">
        <f t="shared" ca="1" si="481"/>
        <v>Yes</v>
      </c>
      <c r="P2232" t="str">
        <f t="shared" ca="1" si="481"/>
        <v>No</v>
      </c>
      <c r="Q2232" t="str">
        <f t="shared" ca="1" si="482"/>
        <v>Yes</v>
      </c>
      <c r="R2232">
        <f t="shared" ca="1" si="483"/>
        <v>5</v>
      </c>
      <c r="S2232">
        <f t="shared" ca="1" si="484"/>
        <v>5</v>
      </c>
      <c r="T2232">
        <f t="shared" ca="1" si="485"/>
        <v>3</v>
      </c>
      <c r="U2232">
        <f t="shared" ca="1" si="486"/>
        <v>3</v>
      </c>
      <c r="V2232">
        <f t="shared" ca="1" si="487"/>
        <v>0</v>
      </c>
      <c r="W2232">
        <f t="shared" ca="1" si="488"/>
        <v>4</v>
      </c>
      <c r="X2232">
        <f t="shared" ca="1" si="489"/>
        <v>20</v>
      </c>
    </row>
    <row r="2233" spans="1:24" x14ac:dyDescent="0.25">
      <c r="A2233">
        <v>179539</v>
      </c>
      <c r="B2233" t="s">
        <v>7581</v>
      </c>
      <c r="C2233" t="s">
        <v>10</v>
      </c>
      <c r="D2233" t="s">
        <v>7582</v>
      </c>
      <c r="E2233" t="str">
        <f t="shared" ca="1" si="490"/>
        <v>Winthrop</v>
      </c>
      <c r="F2233" t="s">
        <v>24067</v>
      </c>
      <c r="G2233">
        <f t="shared" ca="1" si="477"/>
        <v>5077095086</v>
      </c>
      <c r="H2233" t="s">
        <v>7584</v>
      </c>
      <c r="I2233" t="s">
        <v>7583</v>
      </c>
      <c r="J2233" t="str">
        <f t="shared" ca="1" si="478"/>
        <v>Female</v>
      </c>
      <c r="K2233">
        <f t="shared" ca="1" si="479"/>
        <v>31</v>
      </c>
      <c r="L2233" t="str">
        <f t="shared" ca="1" si="480"/>
        <v>Adult</v>
      </c>
      <c r="M2233" t="str">
        <f t="shared" ca="1" si="481"/>
        <v>No</v>
      </c>
      <c r="N2233" t="str">
        <f t="shared" ca="1" si="481"/>
        <v>No</v>
      </c>
      <c r="O2233" t="str">
        <f t="shared" ca="1" si="481"/>
        <v>Yes</v>
      </c>
      <c r="P2233" t="str">
        <f t="shared" ca="1" si="481"/>
        <v>No</v>
      </c>
      <c r="Q2233" t="str">
        <f t="shared" ca="1" si="482"/>
        <v>No</v>
      </c>
      <c r="R2233">
        <f t="shared" ca="1" si="483"/>
        <v>4</v>
      </c>
      <c r="S2233">
        <f t="shared" ca="1" si="484"/>
        <v>5</v>
      </c>
      <c r="T2233">
        <f t="shared" ca="1" si="485"/>
        <v>3</v>
      </c>
      <c r="U2233">
        <f t="shared" ca="1" si="486"/>
        <v>0</v>
      </c>
      <c r="V2233">
        <f t="shared" ca="1" si="487"/>
        <v>0</v>
      </c>
      <c r="W2233">
        <f t="shared" ca="1" si="488"/>
        <v>0</v>
      </c>
      <c r="X2233">
        <f t="shared" ca="1" si="489"/>
        <v>12</v>
      </c>
    </row>
    <row r="2234" spans="1:24" x14ac:dyDescent="0.25">
      <c r="A2234">
        <v>179548</v>
      </c>
      <c r="B2234" t="s">
        <v>7585</v>
      </c>
      <c r="C2234" t="s">
        <v>10</v>
      </c>
      <c r="D2234" t="s">
        <v>7586</v>
      </c>
      <c r="E2234" t="str">
        <f t="shared" ca="1" si="490"/>
        <v>Somerville</v>
      </c>
      <c r="F2234" t="s">
        <v>24067</v>
      </c>
      <c r="G2234">
        <f t="shared" ca="1" si="477"/>
        <v>5389045673</v>
      </c>
      <c r="H2234" t="s">
        <v>7587</v>
      </c>
      <c r="I2234">
        <v>65215</v>
      </c>
      <c r="J2234" t="str">
        <f t="shared" ca="1" si="478"/>
        <v>Female</v>
      </c>
      <c r="K2234">
        <f t="shared" ca="1" si="479"/>
        <v>27</v>
      </c>
      <c r="L2234" t="str">
        <f t="shared" ca="1" si="480"/>
        <v>Adult</v>
      </c>
      <c r="M2234" t="str">
        <f t="shared" ca="1" si="481"/>
        <v>No</v>
      </c>
      <c r="N2234" t="str">
        <f t="shared" ca="1" si="481"/>
        <v>Yes</v>
      </c>
      <c r="O2234" t="str">
        <f t="shared" ca="1" si="481"/>
        <v>No</v>
      </c>
      <c r="P2234" t="str">
        <f t="shared" ca="1" si="481"/>
        <v>No</v>
      </c>
      <c r="Q2234" t="str">
        <f t="shared" ca="1" si="482"/>
        <v>Yes</v>
      </c>
      <c r="R2234">
        <f t="shared" ca="1" si="483"/>
        <v>1</v>
      </c>
      <c r="S2234">
        <f t="shared" ca="1" si="484"/>
        <v>0</v>
      </c>
      <c r="T2234">
        <f t="shared" ca="1" si="485"/>
        <v>3</v>
      </c>
      <c r="U2234">
        <f t="shared" ca="1" si="486"/>
        <v>0</v>
      </c>
      <c r="V2234">
        <f t="shared" ca="1" si="487"/>
        <v>0</v>
      </c>
      <c r="W2234">
        <f t="shared" ca="1" si="488"/>
        <v>4</v>
      </c>
      <c r="X2234">
        <f t="shared" ca="1" si="489"/>
        <v>8</v>
      </c>
    </row>
    <row r="2235" spans="1:24" x14ac:dyDescent="0.25">
      <c r="A2235">
        <v>179557</v>
      </c>
      <c r="B2235" t="s">
        <v>7588</v>
      </c>
      <c r="C2235" t="s">
        <v>10</v>
      </c>
      <c r="D2235" t="s">
        <v>7589</v>
      </c>
      <c r="E2235" t="str">
        <f t="shared" ca="1" si="490"/>
        <v>Watertown</v>
      </c>
      <c r="F2235" t="s">
        <v>24067</v>
      </c>
      <c r="G2235">
        <f t="shared" ca="1" si="477"/>
        <v>3487284178</v>
      </c>
      <c r="H2235" t="s">
        <v>7590</v>
      </c>
      <c r="I2235">
        <v>63701</v>
      </c>
      <c r="J2235" t="str">
        <f t="shared" ca="1" si="478"/>
        <v>Female</v>
      </c>
      <c r="K2235">
        <f t="shared" ca="1" si="479"/>
        <v>40</v>
      </c>
      <c r="L2235" t="str">
        <f t="shared" ca="1" si="480"/>
        <v>Adult</v>
      </c>
      <c r="M2235" t="str">
        <f t="shared" ca="1" si="481"/>
        <v>No</v>
      </c>
      <c r="N2235" t="str">
        <f t="shared" ca="1" si="481"/>
        <v>No</v>
      </c>
      <c r="O2235" t="str">
        <f t="shared" ca="1" si="481"/>
        <v>Yes</v>
      </c>
      <c r="P2235" t="str">
        <f t="shared" ca="1" si="481"/>
        <v>No</v>
      </c>
      <c r="Q2235" t="str">
        <f t="shared" ca="1" si="482"/>
        <v>Yes</v>
      </c>
      <c r="R2235">
        <f t="shared" ca="1" si="483"/>
        <v>3</v>
      </c>
      <c r="S2235">
        <f t="shared" ca="1" si="484"/>
        <v>3</v>
      </c>
      <c r="T2235">
        <f t="shared" ca="1" si="485"/>
        <v>3</v>
      </c>
      <c r="U2235">
        <f t="shared" ca="1" si="486"/>
        <v>0</v>
      </c>
      <c r="V2235">
        <f t="shared" ca="1" si="487"/>
        <v>0</v>
      </c>
      <c r="W2235">
        <f t="shared" ca="1" si="488"/>
        <v>4</v>
      </c>
      <c r="X2235">
        <f t="shared" ca="1" si="489"/>
        <v>13</v>
      </c>
    </row>
    <row r="2236" spans="1:24" x14ac:dyDescent="0.25">
      <c r="A2236">
        <v>179566</v>
      </c>
      <c r="B2236" t="s">
        <v>7591</v>
      </c>
      <c r="C2236" t="s">
        <v>10</v>
      </c>
      <c r="D2236" t="s">
        <v>7592</v>
      </c>
      <c r="E2236" t="str">
        <f t="shared" ca="1" si="490"/>
        <v>Winthrop</v>
      </c>
      <c r="F2236" t="s">
        <v>24067</v>
      </c>
      <c r="G2236">
        <f t="shared" ca="1" si="477"/>
        <v>4447433788</v>
      </c>
      <c r="H2236" t="s">
        <v>7593</v>
      </c>
      <c r="I2236">
        <v>65897</v>
      </c>
      <c r="J2236" t="str">
        <f t="shared" ca="1" si="478"/>
        <v>Male</v>
      </c>
      <c r="K2236">
        <f t="shared" ca="1" si="479"/>
        <v>47</v>
      </c>
      <c r="L2236" t="str">
        <f t="shared" ca="1" si="480"/>
        <v>Adult</v>
      </c>
      <c r="M2236" t="str">
        <f t="shared" ca="1" si="481"/>
        <v>Yes</v>
      </c>
      <c r="N2236" t="str">
        <f t="shared" ca="1" si="481"/>
        <v>No</v>
      </c>
      <c r="O2236" t="str">
        <f t="shared" ca="1" si="481"/>
        <v>Yes</v>
      </c>
      <c r="P2236" t="str">
        <f t="shared" ca="1" si="481"/>
        <v>Yes</v>
      </c>
      <c r="Q2236" t="str">
        <f t="shared" ca="1" si="482"/>
        <v>No</v>
      </c>
      <c r="R2236">
        <f t="shared" ca="1" si="483"/>
        <v>4</v>
      </c>
      <c r="S2236">
        <f t="shared" ca="1" si="484"/>
        <v>5</v>
      </c>
      <c r="T2236">
        <f t="shared" ca="1" si="485"/>
        <v>3</v>
      </c>
      <c r="U2236">
        <f t="shared" ca="1" si="486"/>
        <v>3</v>
      </c>
      <c r="V2236">
        <f t="shared" ca="1" si="487"/>
        <v>4</v>
      </c>
      <c r="W2236">
        <f t="shared" ca="1" si="488"/>
        <v>0</v>
      </c>
      <c r="X2236">
        <f t="shared" ca="1" si="489"/>
        <v>19</v>
      </c>
    </row>
    <row r="2237" spans="1:24" x14ac:dyDescent="0.25">
      <c r="A2237">
        <v>179645</v>
      </c>
      <c r="B2237" t="s">
        <v>7594</v>
      </c>
      <c r="C2237" t="s">
        <v>10</v>
      </c>
      <c r="D2237" t="s">
        <v>7595</v>
      </c>
      <c r="E2237" t="str">
        <f t="shared" ca="1" si="490"/>
        <v>Canton</v>
      </c>
      <c r="F2237" t="s">
        <v>24067</v>
      </c>
      <c r="G2237">
        <f t="shared" ca="1" si="477"/>
        <v>1335581433</v>
      </c>
      <c r="H2237" t="s">
        <v>7596</v>
      </c>
      <c r="I2237">
        <v>63901</v>
      </c>
      <c r="J2237" t="str">
        <f t="shared" ca="1" si="478"/>
        <v>Female</v>
      </c>
      <c r="K2237">
        <f t="shared" ca="1" si="479"/>
        <v>30</v>
      </c>
      <c r="L2237" t="str">
        <f t="shared" ca="1" si="480"/>
        <v>Adult</v>
      </c>
      <c r="M2237" t="str">
        <f t="shared" ca="1" si="481"/>
        <v>Yes</v>
      </c>
      <c r="N2237" t="str">
        <f t="shared" ca="1" si="481"/>
        <v>Yes</v>
      </c>
      <c r="O2237" t="str">
        <f t="shared" ca="1" si="481"/>
        <v>Yes</v>
      </c>
      <c r="P2237" t="str">
        <f t="shared" ca="1" si="481"/>
        <v>Yes</v>
      </c>
      <c r="Q2237" t="str">
        <f t="shared" ca="1" si="482"/>
        <v>Yes</v>
      </c>
      <c r="R2237">
        <f t="shared" ca="1" si="483"/>
        <v>4</v>
      </c>
      <c r="S2237">
        <f t="shared" ca="1" si="484"/>
        <v>5</v>
      </c>
      <c r="T2237">
        <f t="shared" ca="1" si="485"/>
        <v>5</v>
      </c>
      <c r="U2237">
        <f t="shared" ca="1" si="486"/>
        <v>3</v>
      </c>
      <c r="V2237">
        <f t="shared" ca="1" si="487"/>
        <v>4</v>
      </c>
      <c r="W2237">
        <f t="shared" ca="1" si="488"/>
        <v>4</v>
      </c>
      <c r="X2237">
        <f t="shared" ca="1" si="489"/>
        <v>25</v>
      </c>
    </row>
    <row r="2238" spans="1:24" x14ac:dyDescent="0.25">
      <c r="A2238">
        <v>179715</v>
      </c>
      <c r="B2238" t="s">
        <v>7597</v>
      </c>
      <c r="C2238" t="s">
        <v>10</v>
      </c>
      <c r="D2238" t="s">
        <v>7598</v>
      </c>
      <c r="E2238" t="str">
        <f t="shared" ca="1" si="490"/>
        <v>Cambridge</v>
      </c>
      <c r="F2238" t="s">
        <v>24067</v>
      </c>
      <c r="G2238">
        <f t="shared" ca="1" si="477"/>
        <v>7950326676</v>
      </c>
      <c r="H2238" t="s">
        <v>7599</v>
      </c>
      <c r="I2238">
        <v>64683</v>
      </c>
      <c r="J2238" t="str">
        <f t="shared" ca="1" si="478"/>
        <v>Female</v>
      </c>
      <c r="K2238">
        <f t="shared" ca="1" si="479"/>
        <v>45</v>
      </c>
      <c r="L2238" t="str">
        <f t="shared" ca="1" si="480"/>
        <v>Adult</v>
      </c>
      <c r="M2238" t="str">
        <f t="shared" ca="1" si="481"/>
        <v>Yes</v>
      </c>
      <c r="N2238" t="str">
        <f t="shared" ca="1" si="481"/>
        <v>No</v>
      </c>
      <c r="O2238" t="str">
        <f t="shared" ca="1" si="481"/>
        <v>No</v>
      </c>
      <c r="P2238" t="str">
        <f t="shared" ca="1" si="481"/>
        <v>Yes</v>
      </c>
      <c r="Q2238" t="str">
        <f t="shared" ca="1" si="482"/>
        <v>Yes</v>
      </c>
      <c r="R2238">
        <f t="shared" ca="1" si="483"/>
        <v>5</v>
      </c>
      <c r="S2238">
        <f t="shared" ca="1" si="484"/>
        <v>5</v>
      </c>
      <c r="T2238">
        <f t="shared" ca="1" si="485"/>
        <v>0</v>
      </c>
      <c r="U2238">
        <f t="shared" ca="1" si="486"/>
        <v>3</v>
      </c>
      <c r="V2238">
        <f t="shared" ca="1" si="487"/>
        <v>4</v>
      </c>
      <c r="W2238">
        <f t="shared" ca="1" si="488"/>
        <v>4</v>
      </c>
      <c r="X2238">
        <f t="shared" ca="1" si="489"/>
        <v>21</v>
      </c>
    </row>
    <row r="2239" spans="1:24" x14ac:dyDescent="0.25">
      <c r="A2239">
        <v>179724</v>
      </c>
      <c r="B2239" t="s">
        <v>7600</v>
      </c>
      <c r="C2239" t="s">
        <v>10</v>
      </c>
      <c r="D2239" t="s">
        <v>7601</v>
      </c>
      <c r="E2239" t="str">
        <f t="shared" ca="1" si="490"/>
        <v>Chelsea</v>
      </c>
      <c r="F2239" t="s">
        <v>24067</v>
      </c>
      <c r="G2239">
        <f t="shared" ca="1" si="477"/>
        <v>9924407311</v>
      </c>
      <c r="H2239" t="s">
        <v>7602</v>
      </c>
      <c r="I2239">
        <v>65026</v>
      </c>
      <c r="J2239" t="str">
        <f t="shared" ca="1" si="478"/>
        <v>Female</v>
      </c>
      <c r="K2239">
        <f t="shared" ca="1" si="479"/>
        <v>58</v>
      </c>
      <c r="L2239" t="str">
        <f t="shared" ca="1" si="480"/>
        <v>Adult</v>
      </c>
      <c r="M2239" t="str">
        <f t="shared" ca="1" si="481"/>
        <v>Yes</v>
      </c>
      <c r="N2239" t="str">
        <f t="shared" ca="1" si="481"/>
        <v>No</v>
      </c>
      <c r="O2239" t="str">
        <f t="shared" ca="1" si="481"/>
        <v>Yes</v>
      </c>
      <c r="P2239" t="str">
        <f t="shared" ca="1" si="481"/>
        <v>Yes</v>
      </c>
      <c r="Q2239" t="str">
        <f t="shared" ca="1" si="482"/>
        <v>No</v>
      </c>
      <c r="R2239">
        <f t="shared" ca="1" si="483"/>
        <v>5</v>
      </c>
      <c r="S2239">
        <f t="shared" ca="1" si="484"/>
        <v>5</v>
      </c>
      <c r="T2239">
        <f t="shared" ca="1" si="485"/>
        <v>3</v>
      </c>
      <c r="U2239">
        <f t="shared" ca="1" si="486"/>
        <v>3</v>
      </c>
      <c r="V2239">
        <f t="shared" ca="1" si="487"/>
        <v>4</v>
      </c>
      <c r="W2239">
        <f t="shared" ca="1" si="488"/>
        <v>0</v>
      </c>
      <c r="X2239">
        <f t="shared" ca="1" si="489"/>
        <v>20</v>
      </c>
    </row>
    <row r="2240" spans="1:24" x14ac:dyDescent="0.25">
      <c r="A2240">
        <v>179742</v>
      </c>
      <c r="B2240" t="s">
        <v>7603</v>
      </c>
      <c r="C2240" t="s">
        <v>10</v>
      </c>
      <c r="D2240" t="s">
        <v>7604</v>
      </c>
      <c r="E2240" t="str">
        <f t="shared" ca="1" si="490"/>
        <v>Newton</v>
      </c>
      <c r="F2240" t="s">
        <v>24067</v>
      </c>
      <c r="G2240">
        <f t="shared" ca="1" si="477"/>
        <v>5593064441</v>
      </c>
      <c r="H2240" t="s">
        <v>7605</v>
      </c>
      <c r="I2240">
        <v>64108</v>
      </c>
      <c r="J2240" t="str">
        <f t="shared" ca="1" si="478"/>
        <v>Male</v>
      </c>
      <c r="K2240">
        <f t="shared" ca="1" si="479"/>
        <v>61</v>
      </c>
      <c r="L2240" t="str">
        <f t="shared" ca="1" si="480"/>
        <v>Adult</v>
      </c>
      <c r="M2240" t="str">
        <f t="shared" ca="1" si="481"/>
        <v>No</v>
      </c>
      <c r="N2240" t="str">
        <f t="shared" ca="1" si="481"/>
        <v>No</v>
      </c>
      <c r="O2240" t="str">
        <f t="shared" ca="1" si="481"/>
        <v>Yes</v>
      </c>
      <c r="P2240" t="str">
        <f t="shared" ca="1" si="481"/>
        <v>Yes</v>
      </c>
      <c r="Q2240" t="str">
        <f t="shared" ca="1" si="482"/>
        <v>No</v>
      </c>
      <c r="R2240">
        <f t="shared" ca="1" si="483"/>
        <v>3</v>
      </c>
      <c r="S2240">
        <f t="shared" ca="1" si="484"/>
        <v>3</v>
      </c>
      <c r="T2240">
        <f t="shared" ca="1" si="485"/>
        <v>3</v>
      </c>
      <c r="U2240">
        <f t="shared" ca="1" si="486"/>
        <v>0</v>
      </c>
      <c r="V2240">
        <f t="shared" ca="1" si="487"/>
        <v>4</v>
      </c>
      <c r="W2240">
        <f t="shared" ca="1" si="488"/>
        <v>0</v>
      </c>
      <c r="X2240">
        <f t="shared" ca="1" si="489"/>
        <v>13</v>
      </c>
    </row>
    <row r="2241" spans="1:24" x14ac:dyDescent="0.25">
      <c r="A2241">
        <v>179812</v>
      </c>
      <c r="B2241" t="s">
        <v>7606</v>
      </c>
      <c r="C2241" t="s">
        <v>10</v>
      </c>
      <c r="D2241" t="s">
        <v>7607</v>
      </c>
      <c r="E2241" t="str">
        <f t="shared" ca="1" si="490"/>
        <v>Dedham</v>
      </c>
      <c r="F2241" t="s">
        <v>24067</v>
      </c>
      <c r="G2241">
        <f t="shared" ca="1" si="477"/>
        <v>9827234028</v>
      </c>
      <c r="H2241" t="s">
        <v>7609</v>
      </c>
      <c r="I2241" t="s">
        <v>7608</v>
      </c>
      <c r="J2241" t="str">
        <f t="shared" ca="1" si="478"/>
        <v>Female</v>
      </c>
      <c r="K2241">
        <f t="shared" ca="1" si="479"/>
        <v>21</v>
      </c>
      <c r="L2241" t="str">
        <f t="shared" ca="1" si="480"/>
        <v>Adult</v>
      </c>
      <c r="M2241" t="str">
        <f t="shared" ca="1" si="481"/>
        <v>No</v>
      </c>
      <c r="N2241" t="str">
        <f t="shared" ca="1" si="481"/>
        <v>No</v>
      </c>
      <c r="O2241" t="str">
        <f t="shared" ca="1" si="481"/>
        <v>No</v>
      </c>
      <c r="P2241" t="str">
        <f t="shared" ca="1" si="481"/>
        <v>No</v>
      </c>
      <c r="Q2241" t="str">
        <f t="shared" ca="1" si="482"/>
        <v>No</v>
      </c>
      <c r="R2241">
        <f t="shared" ca="1" si="483"/>
        <v>4</v>
      </c>
      <c r="S2241">
        <f t="shared" ca="1" si="484"/>
        <v>5</v>
      </c>
      <c r="T2241">
        <f t="shared" ca="1" si="485"/>
        <v>0</v>
      </c>
      <c r="U2241">
        <f t="shared" ca="1" si="486"/>
        <v>0</v>
      </c>
      <c r="V2241">
        <f t="shared" ca="1" si="487"/>
        <v>0</v>
      </c>
      <c r="W2241">
        <f t="shared" ca="1" si="488"/>
        <v>0</v>
      </c>
      <c r="X2241">
        <f t="shared" ca="1" si="489"/>
        <v>9</v>
      </c>
    </row>
    <row r="2242" spans="1:24" x14ac:dyDescent="0.25">
      <c r="A2242">
        <v>179867</v>
      </c>
      <c r="B2242" t="s">
        <v>7610</v>
      </c>
      <c r="C2242" t="s">
        <v>10</v>
      </c>
      <c r="D2242" t="s">
        <v>7611</v>
      </c>
      <c r="E2242" t="str">
        <f t="shared" ca="1" si="490"/>
        <v>Somerville</v>
      </c>
      <c r="F2242" t="s">
        <v>24067</v>
      </c>
      <c r="G2242">
        <f t="shared" ca="1" si="477"/>
        <v>3249277936</v>
      </c>
      <c r="H2242" t="s">
        <v>7613</v>
      </c>
      <c r="I2242" t="s">
        <v>7612</v>
      </c>
      <c r="J2242" t="str">
        <f t="shared" ca="1" si="478"/>
        <v>Male</v>
      </c>
      <c r="K2242">
        <f t="shared" ca="1" si="479"/>
        <v>39</v>
      </c>
      <c r="L2242" t="str">
        <f t="shared" ca="1" si="480"/>
        <v>Adult</v>
      </c>
      <c r="M2242" t="str">
        <f t="shared" ca="1" si="481"/>
        <v>No</v>
      </c>
      <c r="N2242" t="str">
        <f t="shared" ca="1" si="481"/>
        <v>No</v>
      </c>
      <c r="O2242" t="str">
        <f t="shared" ca="1" si="481"/>
        <v>Yes</v>
      </c>
      <c r="P2242" t="str">
        <f t="shared" ref="P2242:Q2305" ca="1" si="491">CHOOSE(RANDBETWEEN(1,2),"Yes","No")</f>
        <v>No</v>
      </c>
      <c r="Q2242" t="str">
        <f t="shared" ca="1" si="482"/>
        <v>No</v>
      </c>
      <c r="R2242">
        <f t="shared" ca="1" si="483"/>
        <v>1</v>
      </c>
      <c r="S2242">
        <f t="shared" ca="1" si="484"/>
        <v>0</v>
      </c>
      <c r="T2242">
        <f t="shared" ca="1" si="485"/>
        <v>3</v>
      </c>
      <c r="U2242">
        <f t="shared" ca="1" si="486"/>
        <v>0</v>
      </c>
      <c r="V2242">
        <f t="shared" ca="1" si="487"/>
        <v>0</v>
      </c>
      <c r="W2242">
        <f t="shared" ca="1" si="488"/>
        <v>0</v>
      </c>
      <c r="X2242">
        <f t="shared" ca="1" si="489"/>
        <v>4</v>
      </c>
    </row>
    <row r="2243" spans="1:24" x14ac:dyDescent="0.25">
      <c r="A2243">
        <v>179894</v>
      </c>
      <c r="B2243" t="s">
        <v>7614</v>
      </c>
      <c r="C2243" t="s">
        <v>10</v>
      </c>
      <c r="D2243" t="s">
        <v>7615</v>
      </c>
      <c r="E2243" t="str">
        <f t="shared" ca="1" si="490"/>
        <v>Newton</v>
      </c>
      <c r="F2243" t="s">
        <v>24067</v>
      </c>
      <c r="G2243">
        <f t="shared" ref="G2243:G2306" ca="1" si="492">RANDBETWEEN(1000000000,9999999999)</f>
        <v>1879885299</v>
      </c>
      <c r="H2243" t="s">
        <v>7617</v>
      </c>
      <c r="I2243" t="s">
        <v>7616</v>
      </c>
      <c r="J2243" t="str">
        <f t="shared" ref="J2243:J2306" ca="1" si="493">CHOOSE(RANDBETWEEN(1,2),"Male","Female")</f>
        <v>Female</v>
      </c>
      <c r="K2243">
        <f t="shared" ref="K2243:K2306" ca="1" si="494">RANDBETWEEN(15,70)</f>
        <v>62</v>
      </c>
      <c r="L2243" t="str">
        <f t="shared" ref="L2243:L2306" ca="1" si="495">IF(AND(K2243&gt;=12, K2243 &lt; 18), "Adoloscent", "Adult")</f>
        <v>Adult</v>
      </c>
      <c r="M2243" t="str">
        <f t="shared" ref="M2243:Q2306" ca="1" si="496">CHOOSE(RANDBETWEEN(1,2),"Yes","No")</f>
        <v>No</v>
      </c>
      <c r="N2243" t="str">
        <f t="shared" ca="1" si="496"/>
        <v>No</v>
      </c>
      <c r="O2243" t="str">
        <f t="shared" ca="1" si="496"/>
        <v>No</v>
      </c>
      <c r="P2243" t="str">
        <f t="shared" ca="1" si="491"/>
        <v>No</v>
      </c>
      <c r="Q2243" t="str">
        <f t="shared" ca="1" si="491"/>
        <v>Yes</v>
      </c>
      <c r="R2243">
        <f t="shared" ref="R2243:R2306" ca="1" si="497">CHOOSE(RANDBETWEEN(1,5),1,2,3,4,5)</f>
        <v>4</v>
      </c>
      <c r="S2243">
        <f t="shared" ref="S2243:S2306" ca="1" si="498">IF(R2243&gt;=4,5,IF(AND(R2243&gt;=2,R2243&lt;=3),3,IF(R2243=1,0)))</f>
        <v>5</v>
      </c>
      <c r="T2243">
        <f t="shared" ref="T2243:T2306" ca="1" si="499">IF(AND(O2243="Yes",N2243="Yes"),5,IF(OR(O2243="Yes",N2243="Yes"),3,IF(AND(O2243="No",N2243="No"),0)))</f>
        <v>0</v>
      </c>
      <c r="U2243">
        <f t="shared" ref="U2243:U2306" ca="1" si="500">IF(M2243="Yes",3,0)</f>
        <v>0</v>
      </c>
      <c r="V2243">
        <f t="shared" ref="V2243:V2306" ca="1" si="501">IF(P2243="Yes",4,0)</f>
        <v>0</v>
      </c>
      <c r="W2243">
        <f t="shared" ref="W2243:W2306" ca="1" si="502">IF(Q2243="Yes",4,0)</f>
        <v>4</v>
      </c>
      <c r="X2243">
        <f t="shared" ref="X2243:X2306" ca="1" si="503">SUM(R2243:W2243)</f>
        <v>13</v>
      </c>
    </row>
    <row r="2244" spans="1:24" x14ac:dyDescent="0.25">
      <c r="A2244">
        <v>179919</v>
      </c>
      <c r="B2244" t="s">
        <v>7618</v>
      </c>
      <c r="C2244" t="s">
        <v>10</v>
      </c>
      <c r="D2244" t="s">
        <v>7619</v>
      </c>
      <c r="E2244" t="str">
        <f t="shared" ref="E2244:E2307" ca="1" si="504">CHOOSE(RANDBETWEEN(1,15),"Boston","Winthrop","Revere","Chelsea","Everett","Somerville", "Cambridge","Watertown", "Newton","Brookline", "Needham", "Dedham", "Canton"," Milton", "Quincy")</f>
        <v xml:space="preserve"> Milton</v>
      </c>
      <c r="F2244" t="s">
        <v>24067</v>
      </c>
      <c r="G2244">
        <f t="shared" ca="1" si="492"/>
        <v>1578971469</v>
      </c>
      <c r="H2244" t="s">
        <v>7621</v>
      </c>
      <c r="I2244" t="s">
        <v>7620</v>
      </c>
      <c r="J2244" t="str">
        <f t="shared" ca="1" si="493"/>
        <v>Male</v>
      </c>
      <c r="K2244">
        <f t="shared" ca="1" si="494"/>
        <v>24</v>
      </c>
      <c r="L2244" t="str">
        <f t="shared" ca="1" si="495"/>
        <v>Adult</v>
      </c>
      <c r="M2244" t="str">
        <f t="shared" ca="1" si="496"/>
        <v>No</v>
      </c>
      <c r="N2244" t="str">
        <f t="shared" ca="1" si="496"/>
        <v>Yes</v>
      </c>
      <c r="O2244" t="str">
        <f t="shared" ca="1" si="496"/>
        <v>Yes</v>
      </c>
      <c r="P2244" t="str">
        <f t="shared" ca="1" si="491"/>
        <v>Yes</v>
      </c>
      <c r="Q2244" t="str">
        <f t="shared" ca="1" si="491"/>
        <v>No</v>
      </c>
      <c r="R2244">
        <f t="shared" ca="1" si="497"/>
        <v>3</v>
      </c>
      <c r="S2244">
        <f t="shared" ca="1" si="498"/>
        <v>3</v>
      </c>
      <c r="T2244">
        <f t="shared" ca="1" si="499"/>
        <v>5</v>
      </c>
      <c r="U2244">
        <f t="shared" ca="1" si="500"/>
        <v>0</v>
      </c>
      <c r="V2244">
        <f t="shared" ca="1" si="501"/>
        <v>4</v>
      </c>
      <c r="W2244">
        <f t="shared" ca="1" si="502"/>
        <v>0</v>
      </c>
      <c r="X2244">
        <f t="shared" ca="1" si="503"/>
        <v>15</v>
      </c>
    </row>
    <row r="2245" spans="1:24" x14ac:dyDescent="0.25">
      <c r="A2245">
        <v>179946</v>
      </c>
      <c r="B2245" t="s">
        <v>7622</v>
      </c>
      <c r="C2245" t="s">
        <v>10</v>
      </c>
      <c r="D2245" t="s">
        <v>7623</v>
      </c>
      <c r="E2245" t="str">
        <f t="shared" ca="1" si="504"/>
        <v>Winthrop</v>
      </c>
      <c r="F2245" t="s">
        <v>24067</v>
      </c>
      <c r="G2245">
        <f t="shared" ca="1" si="492"/>
        <v>9409114159</v>
      </c>
      <c r="H2245" t="s">
        <v>7625</v>
      </c>
      <c r="I2245" t="s">
        <v>7624</v>
      </c>
      <c r="J2245" t="str">
        <f t="shared" ca="1" si="493"/>
        <v>Male</v>
      </c>
      <c r="K2245">
        <f t="shared" ca="1" si="494"/>
        <v>29</v>
      </c>
      <c r="L2245" t="str">
        <f t="shared" ca="1" si="495"/>
        <v>Adult</v>
      </c>
      <c r="M2245" t="str">
        <f t="shared" ca="1" si="496"/>
        <v>No</v>
      </c>
      <c r="N2245" t="str">
        <f t="shared" ca="1" si="496"/>
        <v>Yes</v>
      </c>
      <c r="O2245" t="str">
        <f t="shared" ca="1" si="496"/>
        <v>Yes</v>
      </c>
      <c r="P2245" t="str">
        <f t="shared" ca="1" si="491"/>
        <v>No</v>
      </c>
      <c r="Q2245" t="str">
        <f t="shared" ca="1" si="491"/>
        <v>Yes</v>
      </c>
      <c r="R2245">
        <f t="shared" ca="1" si="497"/>
        <v>1</v>
      </c>
      <c r="S2245">
        <f t="shared" ca="1" si="498"/>
        <v>0</v>
      </c>
      <c r="T2245">
        <f t="shared" ca="1" si="499"/>
        <v>5</v>
      </c>
      <c r="U2245">
        <f t="shared" ca="1" si="500"/>
        <v>0</v>
      </c>
      <c r="V2245">
        <f t="shared" ca="1" si="501"/>
        <v>0</v>
      </c>
      <c r="W2245">
        <f t="shared" ca="1" si="502"/>
        <v>4</v>
      </c>
      <c r="X2245">
        <f t="shared" ca="1" si="503"/>
        <v>10</v>
      </c>
    </row>
    <row r="2246" spans="1:24" x14ac:dyDescent="0.25">
      <c r="A2246">
        <v>179955</v>
      </c>
      <c r="B2246" t="s">
        <v>7626</v>
      </c>
      <c r="C2246" t="s">
        <v>10</v>
      </c>
      <c r="D2246" t="s">
        <v>7627</v>
      </c>
      <c r="E2246" t="str">
        <f t="shared" ca="1" si="504"/>
        <v xml:space="preserve"> Milton</v>
      </c>
      <c r="F2246" t="s">
        <v>24067</v>
      </c>
      <c r="G2246">
        <f t="shared" ca="1" si="492"/>
        <v>5581157653</v>
      </c>
      <c r="H2246" t="s">
        <v>7629</v>
      </c>
      <c r="I2246" t="s">
        <v>7628</v>
      </c>
      <c r="J2246" t="str">
        <f t="shared" ca="1" si="493"/>
        <v>Female</v>
      </c>
      <c r="K2246">
        <f t="shared" ca="1" si="494"/>
        <v>67</v>
      </c>
      <c r="L2246" t="str">
        <f t="shared" ca="1" si="495"/>
        <v>Adult</v>
      </c>
      <c r="M2246" t="str">
        <f t="shared" ca="1" si="496"/>
        <v>No</v>
      </c>
      <c r="N2246" t="str">
        <f t="shared" ca="1" si="496"/>
        <v>No</v>
      </c>
      <c r="O2246" t="str">
        <f t="shared" ca="1" si="496"/>
        <v>No</v>
      </c>
      <c r="P2246" t="str">
        <f t="shared" ca="1" si="491"/>
        <v>Yes</v>
      </c>
      <c r="Q2246" t="str">
        <f t="shared" ca="1" si="491"/>
        <v>Yes</v>
      </c>
      <c r="R2246">
        <f t="shared" ca="1" si="497"/>
        <v>3</v>
      </c>
      <c r="S2246">
        <f t="shared" ca="1" si="498"/>
        <v>3</v>
      </c>
      <c r="T2246">
        <f t="shared" ca="1" si="499"/>
        <v>0</v>
      </c>
      <c r="U2246">
        <f t="shared" ca="1" si="500"/>
        <v>0</v>
      </c>
      <c r="V2246">
        <f t="shared" ca="1" si="501"/>
        <v>4</v>
      </c>
      <c r="W2246">
        <f t="shared" ca="1" si="502"/>
        <v>4</v>
      </c>
      <c r="X2246">
        <f t="shared" ca="1" si="503"/>
        <v>14</v>
      </c>
    </row>
    <row r="2247" spans="1:24" x14ac:dyDescent="0.25">
      <c r="A2247">
        <v>179964</v>
      </c>
      <c r="B2247" t="s">
        <v>7630</v>
      </c>
      <c r="C2247" t="s">
        <v>10</v>
      </c>
      <c r="D2247" t="s">
        <v>4066</v>
      </c>
      <c r="E2247" t="str">
        <f t="shared" ca="1" si="504"/>
        <v>Boston</v>
      </c>
      <c r="F2247" t="s">
        <v>24067</v>
      </c>
      <c r="G2247">
        <f t="shared" ca="1" si="492"/>
        <v>7299579929</v>
      </c>
      <c r="H2247" t="s">
        <v>7632</v>
      </c>
      <c r="I2247" t="s">
        <v>7631</v>
      </c>
      <c r="J2247" t="str">
        <f t="shared" ca="1" si="493"/>
        <v>Male</v>
      </c>
      <c r="K2247">
        <f t="shared" ca="1" si="494"/>
        <v>51</v>
      </c>
      <c r="L2247" t="str">
        <f t="shared" ca="1" si="495"/>
        <v>Adult</v>
      </c>
      <c r="M2247" t="str">
        <f t="shared" ca="1" si="496"/>
        <v>No</v>
      </c>
      <c r="N2247" t="str">
        <f t="shared" ca="1" si="496"/>
        <v>No</v>
      </c>
      <c r="O2247" t="str">
        <f t="shared" ca="1" si="496"/>
        <v>No</v>
      </c>
      <c r="P2247" t="str">
        <f t="shared" ca="1" si="491"/>
        <v>No</v>
      </c>
      <c r="Q2247" t="str">
        <f t="shared" ca="1" si="491"/>
        <v>No</v>
      </c>
      <c r="R2247">
        <f t="shared" ca="1" si="497"/>
        <v>4</v>
      </c>
      <c r="S2247">
        <f t="shared" ca="1" si="498"/>
        <v>5</v>
      </c>
      <c r="T2247">
        <f t="shared" ca="1" si="499"/>
        <v>0</v>
      </c>
      <c r="U2247">
        <f t="shared" ca="1" si="500"/>
        <v>0</v>
      </c>
      <c r="V2247">
        <f t="shared" ca="1" si="501"/>
        <v>0</v>
      </c>
      <c r="W2247">
        <f t="shared" ca="1" si="502"/>
        <v>0</v>
      </c>
      <c r="X2247">
        <f t="shared" ca="1" si="503"/>
        <v>9</v>
      </c>
    </row>
    <row r="2248" spans="1:24" x14ac:dyDescent="0.25">
      <c r="A2248">
        <v>179991</v>
      </c>
      <c r="B2248" t="s">
        <v>7633</v>
      </c>
      <c r="C2248" t="s">
        <v>10</v>
      </c>
      <c r="D2248" t="s">
        <v>7634</v>
      </c>
      <c r="E2248" t="str">
        <f t="shared" ca="1" si="504"/>
        <v>Somerville</v>
      </c>
      <c r="F2248" t="s">
        <v>24067</v>
      </c>
      <c r="G2248">
        <f t="shared" ca="1" si="492"/>
        <v>8977699250</v>
      </c>
      <c r="H2248" t="s">
        <v>7636</v>
      </c>
      <c r="I2248" t="s">
        <v>7635</v>
      </c>
      <c r="J2248" t="str">
        <f t="shared" ca="1" si="493"/>
        <v>Female</v>
      </c>
      <c r="K2248">
        <f t="shared" ca="1" si="494"/>
        <v>40</v>
      </c>
      <c r="L2248" t="str">
        <f t="shared" ca="1" si="495"/>
        <v>Adult</v>
      </c>
      <c r="M2248" t="str">
        <f t="shared" ca="1" si="496"/>
        <v>Yes</v>
      </c>
      <c r="N2248" t="str">
        <f t="shared" ca="1" si="496"/>
        <v>Yes</v>
      </c>
      <c r="O2248" t="str">
        <f t="shared" ca="1" si="496"/>
        <v>No</v>
      </c>
      <c r="P2248" t="str">
        <f t="shared" ca="1" si="491"/>
        <v>No</v>
      </c>
      <c r="Q2248" t="str">
        <f t="shared" ca="1" si="491"/>
        <v>No</v>
      </c>
      <c r="R2248">
        <f t="shared" ca="1" si="497"/>
        <v>3</v>
      </c>
      <c r="S2248">
        <f t="shared" ca="1" si="498"/>
        <v>3</v>
      </c>
      <c r="T2248">
        <f t="shared" ca="1" si="499"/>
        <v>3</v>
      </c>
      <c r="U2248">
        <f t="shared" ca="1" si="500"/>
        <v>3</v>
      </c>
      <c r="V2248">
        <f t="shared" ca="1" si="501"/>
        <v>0</v>
      </c>
      <c r="W2248">
        <f t="shared" ca="1" si="502"/>
        <v>0</v>
      </c>
      <c r="X2248">
        <f t="shared" ca="1" si="503"/>
        <v>12</v>
      </c>
    </row>
    <row r="2249" spans="1:24" x14ac:dyDescent="0.25">
      <c r="A2249">
        <v>180054</v>
      </c>
      <c r="B2249" t="s">
        <v>7637</v>
      </c>
      <c r="C2249" t="s">
        <v>10</v>
      </c>
      <c r="D2249" t="s">
        <v>7638</v>
      </c>
      <c r="E2249" t="str">
        <f t="shared" ca="1" si="504"/>
        <v>Revere</v>
      </c>
      <c r="F2249" t="s">
        <v>24067</v>
      </c>
      <c r="G2249">
        <f t="shared" ca="1" si="492"/>
        <v>5721390696</v>
      </c>
      <c r="H2249" t="s">
        <v>7640</v>
      </c>
      <c r="I2249" t="s">
        <v>7639</v>
      </c>
      <c r="J2249" t="str">
        <f t="shared" ca="1" si="493"/>
        <v>Male</v>
      </c>
      <c r="K2249">
        <f t="shared" ca="1" si="494"/>
        <v>61</v>
      </c>
      <c r="L2249" t="str">
        <f t="shared" ca="1" si="495"/>
        <v>Adult</v>
      </c>
      <c r="M2249" t="str">
        <f t="shared" ca="1" si="496"/>
        <v>Yes</v>
      </c>
      <c r="N2249" t="str">
        <f t="shared" ca="1" si="496"/>
        <v>No</v>
      </c>
      <c r="O2249" t="str">
        <f t="shared" ca="1" si="496"/>
        <v>Yes</v>
      </c>
      <c r="P2249" t="str">
        <f t="shared" ca="1" si="491"/>
        <v>Yes</v>
      </c>
      <c r="Q2249" t="str">
        <f t="shared" ca="1" si="491"/>
        <v>Yes</v>
      </c>
      <c r="R2249">
        <f t="shared" ca="1" si="497"/>
        <v>2</v>
      </c>
      <c r="S2249">
        <f t="shared" ca="1" si="498"/>
        <v>3</v>
      </c>
      <c r="T2249">
        <f t="shared" ca="1" si="499"/>
        <v>3</v>
      </c>
      <c r="U2249">
        <f t="shared" ca="1" si="500"/>
        <v>3</v>
      </c>
      <c r="V2249">
        <f t="shared" ca="1" si="501"/>
        <v>4</v>
      </c>
      <c r="W2249">
        <f t="shared" ca="1" si="502"/>
        <v>4</v>
      </c>
      <c r="X2249">
        <f t="shared" ca="1" si="503"/>
        <v>19</v>
      </c>
    </row>
    <row r="2250" spans="1:24" x14ac:dyDescent="0.25">
      <c r="A2250">
        <v>180063</v>
      </c>
      <c r="B2250" t="s">
        <v>7641</v>
      </c>
      <c r="C2250" t="s">
        <v>10</v>
      </c>
      <c r="D2250" t="s">
        <v>7642</v>
      </c>
      <c r="E2250" t="str">
        <f t="shared" ca="1" si="504"/>
        <v>Watertown</v>
      </c>
      <c r="F2250" t="s">
        <v>24067</v>
      </c>
      <c r="G2250">
        <f t="shared" ca="1" si="492"/>
        <v>8573323415</v>
      </c>
      <c r="H2250" t="s">
        <v>7643</v>
      </c>
      <c r="I2250">
        <v>59701</v>
      </c>
      <c r="J2250" t="str">
        <f t="shared" ca="1" si="493"/>
        <v>Female</v>
      </c>
      <c r="K2250">
        <f t="shared" ca="1" si="494"/>
        <v>49</v>
      </c>
      <c r="L2250" t="str">
        <f t="shared" ca="1" si="495"/>
        <v>Adult</v>
      </c>
      <c r="M2250" t="str">
        <f t="shared" ca="1" si="496"/>
        <v>No</v>
      </c>
      <c r="N2250" t="str">
        <f t="shared" ca="1" si="496"/>
        <v>No</v>
      </c>
      <c r="O2250" t="str">
        <f t="shared" ca="1" si="496"/>
        <v>No</v>
      </c>
      <c r="P2250" t="str">
        <f t="shared" ca="1" si="491"/>
        <v>No</v>
      </c>
      <c r="Q2250" t="str">
        <f t="shared" ca="1" si="491"/>
        <v>Yes</v>
      </c>
      <c r="R2250">
        <f t="shared" ca="1" si="497"/>
        <v>3</v>
      </c>
      <c r="S2250">
        <f t="shared" ca="1" si="498"/>
        <v>3</v>
      </c>
      <c r="T2250">
        <f t="shared" ca="1" si="499"/>
        <v>0</v>
      </c>
      <c r="U2250">
        <f t="shared" ca="1" si="500"/>
        <v>0</v>
      </c>
      <c r="V2250">
        <f t="shared" ca="1" si="501"/>
        <v>0</v>
      </c>
      <c r="W2250">
        <f t="shared" ca="1" si="502"/>
        <v>4</v>
      </c>
      <c r="X2250">
        <f t="shared" ca="1" si="503"/>
        <v>10</v>
      </c>
    </row>
    <row r="2251" spans="1:24" x14ac:dyDescent="0.25">
      <c r="A2251">
        <v>180081</v>
      </c>
      <c r="B2251" t="s">
        <v>7644</v>
      </c>
      <c r="C2251" t="s">
        <v>10</v>
      </c>
      <c r="D2251" t="s">
        <v>7645</v>
      </c>
      <c r="E2251" t="str">
        <f t="shared" ca="1" si="504"/>
        <v>Canton</v>
      </c>
      <c r="F2251" t="s">
        <v>24067</v>
      </c>
      <c r="G2251">
        <f t="shared" ca="1" si="492"/>
        <v>6546884685</v>
      </c>
      <c r="H2251" t="s">
        <v>7646</v>
      </c>
      <c r="I2251">
        <v>59701</v>
      </c>
      <c r="J2251" t="str">
        <f t="shared" ca="1" si="493"/>
        <v>Female</v>
      </c>
      <c r="K2251">
        <f t="shared" ca="1" si="494"/>
        <v>63</v>
      </c>
      <c r="L2251" t="str">
        <f t="shared" ca="1" si="495"/>
        <v>Adult</v>
      </c>
      <c r="M2251" t="str">
        <f t="shared" ca="1" si="496"/>
        <v>Yes</v>
      </c>
      <c r="N2251" t="str">
        <f t="shared" ca="1" si="496"/>
        <v>No</v>
      </c>
      <c r="O2251" t="str">
        <f t="shared" ca="1" si="496"/>
        <v>Yes</v>
      </c>
      <c r="P2251" t="str">
        <f t="shared" ca="1" si="491"/>
        <v>No</v>
      </c>
      <c r="Q2251" t="str">
        <f t="shared" ca="1" si="491"/>
        <v>No</v>
      </c>
      <c r="R2251">
        <f t="shared" ca="1" si="497"/>
        <v>5</v>
      </c>
      <c r="S2251">
        <f t="shared" ca="1" si="498"/>
        <v>5</v>
      </c>
      <c r="T2251">
        <f t="shared" ca="1" si="499"/>
        <v>3</v>
      </c>
      <c r="U2251">
        <f t="shared" ca="1" si="500"/>
        <v>3</v>
      </c>
      <c r="V2251">
        <f t="shared" ca="1" si="501"/>
        <v>0</v>
      </c>
      <c r="W2251">
        <f t="shared" ca="1" si="502"/>
        <v>0</v>
      </c>
      <c r="X2251">
        <f t="shared" ca="1" si="503"/>
        <v>16</v>
      </c>
    </row>
    <row r="2252" spans="1:24" x14ac:dyDescent="0.25">
      <c r="A2252">
        <v>180090</v>
      </c>
      <c r="B2252" t="s">
        <v>7647</v>
      </c>
      <c r="C2252" t="s">
        <v>10</v>
      </c>
      <c r="D2252" t="s">
        <v>7648</v>
      </c>
      <c r="E2252" t="str">
        <f t="shared" ca="1" si="504"/>
        <v>Watertown</v>
      </c>
      <c r="F2252" t="s">
        <v>24067</v>
      </c>
      <c r="G2252">
        <f t="shared" ca="1" si="492"/>
        <v>9437111359</v>
      </c>
      <c r="H2252" t="s">
        <v>7650</v>
      </c>
      <c r="I2252" t="s">
        <v>7649</v>
      </c>
      <c r="J2252" t="str">
        <f t="shared" ca="1" si="493"/>
        <v>Female</v>
      </c>
      <c r="K2252">
        <f t="shared" ca="1" si="494"/>
        <v>51</v>
      </c>
      <c r="L2252" t="str">
        <f t="shared" ca="1" si="495"/>
        <v>Adult</v>
      </c>
      <c r="M2252" t="str">
        <f t="shared" ca="1" si="496"/>
        <v>Yes</v>
      </c>
      <c r="N2252" t="str">
        <f t="shared" ca="1" si="496"/>
        <v>Yes</v>
      </c>
      <c r="O2252" t="str">
        <f t="shared" ca="1" si="496"/>
        <v>No</v>
      </c>
      <c r="P2252" t="str">
        <f t="shared" ca="1" si="491"/>
        <v>No</v>
      </c>
      <c r="Q2252" t="str">
        <f t="shared" ca="1" si="491"/>
        <v>Yes</v>
      </c>
      <c r="R2252">
        <f t="shared" ca="1" si="497"/>
        <v>2</v>
      </c>
      <c r="S2252">
        <f t="shared" ca="1" si="498"/>
        <v>3</v>
      </c>
      <c r="T2252">
        <f t="shared" ca="1" si="499"/>
        <v>3</v>
      </c>
      <c r="U2252">
        <f t="shared" ca="1" si="500"/>
        <v>3</v>
      </c>
      <c r="V2252">
        <f t="shared" ca="1" si="501"/>
        <v>0</v>
      </c>
      <c r="W2252">
        <f t="shared" ca="1" si="502"/>
        <v>4</v>
      </c>
      <c r="X2252">
        <f t="shared" ca="1" si="503"/>
        <v>15</v>
      </c>
    </row>
    <row r="2253" spans="1:24" x14ac:dyDescent="0.25">
      <c r="A2253">
        <v>180106</v>
      </c>
      <c r="B2253" t="s">
        <v>7651</v>
      </c>
      <c r="C2253" t="s">
        <v>10</v>
      </c>
      <c r="D2253" t="s">
        <v>7652</v>
      </c>
      <c r="E2253" t="str">
        <f t="shared" ca="1" si="504"/>
        <v>Needham</v>
      </c>
      <c r="F2253" t="s">
        <v>24067</v>
      </c>
      <c r="G2253">
        <f t="shared" ca="1" si="492"/>
        <v>1871003441</v>
      </c>
      <c r="H2253" t="s">
        <v>7654</v>
      </c>
      <c r="I2253" t="s">
        <v>7653</v>
      </c>
      <c r="J2253" t="str">
        <f t="shared" ca="1" si="493"/>
        <v>Female</v>
      </c>
      <c r="K2253">
        <f t="shared" ca="1" si="494"/>
        <v>19</v>
      </c>
      <c r="L2253" t="str">
        <f t="shared" ca="1" si="495"/>
        <v>Adult</v>
      </c>
      <c r="M2253" t="str">
        <f t="shared" ca="1" si="496"/>
        <v>Yes</v>
      </c>
      <c r="N2253" t="str">
        <f t="shared" ca="1" si="496"/>
        <v>Yes</v>
      </c>
      <c r="O2253" t="str">
        <f t="shared" ca="1" si="496"/>
        <v>Yes</v>
      </c>
      <c r="P2253" t="str">
        <f t="shared" ca="1" si="491"/>
        <v>Yes</v>
      </c>
      <c r="Q2253" t="str">
        <f t="shared" ca="1" si="491"/>
        <v>Yes</v>
      </c>
      <c r="R2253">
        <f t="shared" ca="1" si="497"/>
        <v>1</v>
      </c>
      <c r="S2253">
        <f t="shared" ca="1" si="498"/>
        <v>0</v>
      </c>
      <c r="T2253">
        <f t="shared" ca="1" si="499"/>
        <v>5</v>
      </c>
      <c r="U2253">
        <f t="shared" ca="1" si="500"/>
        <v>3</v>
      </c>
      <c r="V2253">
        <f t="shared" ca="1" si="501"/>
        <v>4</v>
      </c>
      <c r="W2253">
        <f t="shared" ca="1" si="502"/>
        <v>4</v>
      </c>
      <c r="X2253">
        <f t="shared" ca="1" si="503"/>
        <v>17</v>
      </c>
    </row>
    <row r="2254" spans="1:24" x14ac:dyDescent="0.25">
      <c r="A2254">
        <v>180151</v>
      </c>
      <c r="B2254" t="s">
        <v>7655</v>
      </c>
      <c r="C2254" t="s">
        <v>10</v>
      </c>
      <c r="D2254" t="s">
        <v>7656</v>
      </c>
      <c r="E2254" t="str">
        <f t="shared" ca="1" si="504"/>
        <v>Canton</v>
      </c>
      <c r="F2254" t="s">
        <v>24067</v>
      </c>
      <c r="G2254">
        <f t="shared" ca="1" si="492"/>
        <v>6546744673</v>
      </c>
      <c r="H2254" t="s">
        <v>7657</v>
      </c>
      <c r="I2254">
        <v>59330</v>
      </c>
      <c r="J2254" t="str">
        <f t="shared" ca="1" si="493"/>
        <v>Male</v>
      </c>
      <c r="K2254">
        <f t="shared" ca="1" si="494"/>
        <v>47</v>
      </c>
      <c r="L2254" t="str">
        <f t="shared" ca="1" si="495"/>
        <v>Adult</v>
      </c>
      <c r="M2254" t="str">
        <f t="shared" ca="1" si="496"/>
        <v>Yes</v>
      </c>
      <c r="N2254" t="str">
        <f t="shared" ca="1" si="496"/>
        <v>No</v>
      </c>
      <c r="O2254" t="str">
        <f t="shared" ca="1" si="496"/>
        <v>No</v>
      </c>
      <c r="P2254" t="str">
        <f t="shared" ca="1" si="491"/>
        <v>Yes</v>
      </c>
      <c r="Q2254" t="str">
        <f t="shared" ca="1" si="491"/>
        <v>No</v>
      </c>
      <c r="R2254">
        <f t="shared" ca="1" si="497"/>
        <v>1</v>
      </c>
      <c r="S2254">
        <f t="shared" ca="1" si="498"/>
        <v>0</v>
      </c>
      <c r="T2254">
        <f t="shared" ca="1" si="499"/>
        <v>0</v>
      </c>
      <c r="U2254">
        <f t="shared" ca="1" si="500"/>
        <v>3</v>
      </c>
      <c r="V2254">
        <f t="shared" ca="1" si="501"/>
        <v>4</v>
      </c>
      <c r="W2254">
        <f t="shared" ca="1" si="502"/>
        <v>0</v>
      </c>
      <c r="X2254">
        <f t="shared" ca="1" si="503"/>
        <v>8</v>
      </c>
    </row>
    <row r="2255" spans="1:24" x14ac:dyDescent="0.25">
      <c r="A2255">
        <v>180160</v>
      </c>
      <c r="B2255" t="s">
        <v>7658</v>
      </c>
      <c r="C2255" t="s">
        <v>10</v>
      </c>
      <c r="D2255" t="s">
        <v>1346</v>
      </c>
      <c r="E2255" t="str">
        <f t="shared" ca="1" si="504"/>
        <v>Newton</v>
      </c>
      <c r="F2255" t="s">
        <v>24067</v>
      </c>
      <c r="G2255">
        <f t="shared" ca="1" si="492"/>
        <v>5089905221</v>
      </c>
      <c r="H2255" t="s">
        <v>7659</v>
      </c>
      <c r="I2255">
        <v>59043</v>
      </c>
      <c r="J2255" t="str">
        <f t="shared" ca="1" si="493"/>
        <v>Female</v>
      </c>
      <c r="K2255">
        <f t="shared" ca="1" si="494"/>
        <v>61</v>
      </c>
      <c r="L2255" t="str">
        <f t="shared" ca="1" si="495"/>
        <v>Adult</v>
      </c>
      <c r="M2255" t="str">
        <f t="shared" ca="1" si="496"/>
        <v>No</v>
      </c>
      <c r="N2255" t="str">
        <f t="shared" ca="1" si="496"/>
        <v>Yes</v>
      </c>
      <c r="O2255" t="str">
        <f t="shared" ca="1" si="496"/>
        <v>No</v>
      </c>
      <c r="P2255" t="str">
        <f t="shared" ca="1" si="491"/>
        <v>Yes</v>
      </c>
      <c r="Q2255" t="str">
        <f t="shared" ca="1" si="491"/>
        <v>Yes</v>
      </c>
      <c r="R2255">
        <f t="shared" ca="1" si="497"/>
        <v>4</v>
      </c>
      <c r="S2255">
        <f t="shared" ca="1" si="498"/>
        <v>5</v>
      </c>
      <c r="T2255">
        <f t="shared" ca="1" si="499"/>
        <v>3</v>
      </c>
      <c r="U2255">
        <f t="shared" ca="1" si="500"/>
        <v>0</v>
      </c>
      <c r="V2255">
        <f t="shared" ca="1" si="501"/>
        <v>4</v>
      </c>
      <c r="W2255">
        <f t="shared" ca="1" si="502"/>
        <v>4</v>
      </c>
      <c r="X2255">
        <f t="shared" ca="1" si="503"/>
        <v>20</v>
      </c>
    </row>
    <row r="2256" spans="1:24" x14ac:dyDescent="0.25">
      <c r="A2256">
        <v>180179</v>
      </c>
      <c r="B2256" t="s">
        <v>7660</v>
      </c>
      <c r="C2256" t="s">
        <v>10</v>
      </c>
      <c r="D2256" t="s">
        <v>7661</v>
      </c>
      <c r="E2256" t="str">
        <f t="shared" ca="1" si="504"/>
        <v>Winthrop</v>
      </c>
      <c r="F2256" t="s">
        <v>24067</v>
      </c>
      <c r="G2256">
        <f t="shared" ca="1" si="492"/>
        <v>3189738944</v>
      </c>
      <c r="H2256" t="s">
        <v>7663</v>
      </c>
      <c r="I2256" t="s">
        <v>7662</v>
      </c>
      <c r="J2256" t="str">
        <f t="shared" ca="1" si="493"/>
        <v>Female</v>
      </c>
      <c r="K2256">
        <f t="shared" ca="1" si="494"/>
        <v>47</v>
      </c>
      <c r="L2256" t="str">
        <f t="shared" ca="1" si="495"/>
        <v>Adult</v>
      </c>
      <c r="M2256" t="str">
        <f t="shared" ca="1" si="496"/>
        <v>Yes</v>
      </c>
      <c r="N2256" t="str">
        <f t="shared" ca="1" si="496"/>
        <v>No</v>
      </c>
      <c r="O2256" t="str">
        <f t="shared" ca="1" si="496"/>
        <v>Yes</v>
      </c>
      <c r="P2256" t="str">
        <f t="shared" ca="1" si="491"/>
        <v>Yes</v>
      </c>
      <c r="Q2256" t="str">
        <f t="shared" ca="1" si="491"/>
        <v>Yes</v>
      </c>
      <c r="R2256">
        <f t="shared" ca="1" si="497"/>
        <v>3</v>
      </c>
      <c r="S2256">
        <f t="shared" ca="1" si="498"/>
        <v>3</v>
      </c>
      <c r="T2256">
        <f t="shared" ca="1" si="499"/>
        <v>3</v>
      </c>
      <c r="U2256">
        <f t="shared" ca="1" si="500"/>
        <v>3</v>
      </c>
      <c r="V2256">
        <f t="shared" ca="1" si="501"/>
        <v>4</v>
      </c>
      <c r="W2256">
        <f t="shared" ca="1" si="502"/>
        <v>4</v>
      </c>
      <c r="X2256">
        <f t="shared" ca="1" si="503"/>
        <v>20</v>
      </c>
    </row>
    <row r="2257" spans="1:24" x14ac:dyDescent="0.25">
      <c r="A2257">
        <v>180197</v>
      </c>
      <c r="B2257" t="s">
        <v>7664</v>
      </c>
      <c r="C2257" t="s">
        <v>10</v>
      </c>
      <c r="D2257" t="s">
        <v>7665</v>
      </c>
      <c r="E2257" t="str">
        <f t="shared" ca="1" si="504"/>
        <v>Newton</v>
      </c>
      <c r="F2257" t="s">
        <v>24067</v>
      </c>
      <c r="G2257">
        <f t="shared" ca="1" si="492"/>
        <v>6666113495</v>
      </c>
      <c r="H2257" t="s">
        <v>7666</v>
      </c>
      <c r="I2257">
        <v>59901</v>
      </c>
      <c r="J2257" t="str">
        <f t="shared" ca="1" si="493"/>
        <v>Male</v>
      </c>
      <c r="K2257">
        <f t="shared" ca="1" si="494"/>
        <v>22</v>
      </c>
      <c r="L2257" t="str">
        <f t="shared" ca="1" si="495"/>
        <v>Adult</v>
      </c>
      <c r="M2257" t="str">
        <f t="shared" ca="1" si="496"/>
        <v>No</v>
      </c>
      <c r="N2257" t="str">
        <f t="shared" ca="1" si="496"/>
        <v>No</v>
      </c>
      <c r="O2257" t="str">
        <f t="shared" ca="1" si="496"/>
        <v>No</v>
      </c>
      <c r="P2257" t="str">
        <f t="shared" ca="1" si="491"/>
        <v>Yes</v>
      </c>
      <c r="Q2257" t="str">
        <f t="shared" ca="1" si="491"/>
        <v>No</v>
      </c>
      <c r="R2257">
        <f t="shared" ca="1" si="497"/>
        <v>2</v>
      </c>
      <c r="S2257">
        <f t="shared" ca="1" si="498"/>
        <v>3</v>
      </c>
      <c r="T2257">
        <f t="shared" ca="1" si="499"/>
        <v>0</v>
      </c>
      <c r="U2257">
        <f t="shared" ca="1" si="500"/>
        <v>0</v>
      </c>
      <c r="V2257">
        <f t="shared" ca="1" si="501"/>
        <v>4</v>
      </c>
      <c r="W2257">
        <f t="shared" ca="1" si="502"/>
        <v>0</v>
      </c>
      <c r="X2257">
        <f t="shared" ca="1" si="503"/>
        <v>9</v>
      </c>
    </row>
    <row r="2258" spans="1:24" x14ac:dyDescent="0.25">
      <c r="A2258">
        <v>180203</v>
      </c>
      <c r="B2258" t="s">
        <v>7667</v>
      </c>
      <c r="C2258" t="s">
        <v>10</v>
      </c>
      <c r="D2258" t="s">
        <v>7668</v>
      </c>
      <c r="E2258" t="str">
        <f t="shared" ca="1" si="504"/>
        <v>Quincy</v>
      </c>
      <c r="F2258" t="s">
        <v>24067</v>
      </c>
      <c r="G2258">
        <f t="shared" ca="1" si="492"/>
        <v>3779534195</v>
      </c>
      <c r="H2258" t="s">
        <v>7669</v>
      </c>
      <c r="I2258">
        <v>59526</v>
      </c>
      <c r="J2258" t="str">
        <f t="shared" ca="1" si="493"/>
        <v>Male</v>
      </c>
      <c r="K2258">
        <f t="shared" ca="1" si="494"/>
        <v>24</v>
      </c>
      <c r="L2258" t="str">
        <f t="shared" ca="1" si="495"/>
        <v>Adult</v>
      </c>
      <c r="M2258" t="str">
        <f t="shared" ca="1" si="496"/>
        <v>Yes</v>
      </c>
      <c r="N2258" t="str">
        <f t="shared" ca="1" si="496"/>
        <v>No</v>
      </c>
      <c r="O2258" t="str">
        <f t="shared" ca="1" si="496"/>
        <v>No</v>
      </c>
      <c r="P2258" t="str">
        <f t="shared" ca="1" si="491"/>
        <v>No</v>
      </c>
      <c r="Q2258" t="str">
        <f t="shared" ca="1" si="491"/>
        <v>Yes</v>
      </c>
      <c r="R2258">
        <f t="shared" ca="1" si="497"/>
        <v>4</v>
      </c>
      <c r="S2258">
        <f t="shared" ca="1" si="498"/>
        <v>5</v>
      </c>
      <c r="T2258">
        <f t="shared" ca="1" si="499"/>
        <v>0</v>
      </c>
      <c r="U2258">
        <f t="shared" ca="1" si="500"/>
        <v>3</v>
      </c>
      <c r="V2258">
        <f t="shared" ca="1" si="501"/>
        <v>0</v>
      </c>
      <c r="W2258">
        <f t="shared" ca="1" si="502"/>
        <v>4</v>
      </c>
      <c r="X2258">
        <f t="shared" ca="1" si="503"/>
        <v>16</v>
      </c>
    </row>
    <row r="2259" spans="1:24" x14ac:dyDescent="0.25">
      <c r="A2259">
        <v>180212</v>
      </c>
      <c r="B2259" t="s">
        <v>7670</v>
      </c>
      <c r="C2259" t="s">
        <v>10</v>
      </c>
      <c r="D2259" t="s">
        <v>7671</v>
      </c>
      <c r="E2259" t="str">
        <f t="shared" ca="1" si="504"/>
        <v>Boston</v>
      </c>
      <c r="F2259" t="s">
        <v>24067</v>
      </c>
      <c r="G2259">
        <f t="shared" ca="1" si="492"/>
        <v>6850612943</v>
      </c>
      <c r="H2259" t="s">
        <v>7673</v>
      </c>
      <c r="I2259" t="s">
        <v>7672</v>
      </c>
      <c r="J2259" t="str">
        <f t="shared" ca="1" si="493"/>
        <v>Female</v>
      </c>
      <c r="K2259">
        <f t="shared" ca="1" si="494"/>
        <v>69</v>
      </c>
      <c r="L2259" t="str">
        <f t="shared" ca="1" si="495"/>
        <v>Adult</v>
      </c>
      <c r="M2259" t="str">
        <f t="shared" ca="1" si="496"/>
        <v>No</v>
      </c>
      <c r="N2259" t="str">
        <f t="shared" ca="1" si="496"/>
        <v>Yes</v>
      </c>
      <c r="O2259" t="str">
        <f t="shared" ca="1" si="496"/>
        <v>No</v>
      </c>
      <c r="P2259" t="str">
        <f t="shared" ca="1" si="491"/>
        <v>Yes</v>
      </c>
      <c r="Q2259" t="str">
        <f t="shared" ca="1" si="491"/>
        <v>No</v>
      </c>
      <c r="R2259">
        <f t="shared" ca="1" si="497"/>
        <v>5</v>
      </c>
      <c r="S2259">
        <f t="shared" ca="1" si="498"/>
        <v>5</v>
      </c>
      <c r="T2259">
        <f t="shared" ca="1" si="499"/>
        <v>3</v>
      </c>
      <c r="U2259">
        <f t="shared" ca="1" si="500"/>
        <v>0</v>
      </c>
      <c r="V2259">
        <f t="shared" ca="1" si="501"/>
        <v>4</v>
      </c>
      <c r="W2259">
        <f t="shared" ca="1" si="502"/>
        <v>0</v>
      </c>
      <c r="X2259">
        <f t="shared" ca="1" si="503"/>
        <v>17</v>
      </c>
    </row>
    <row r="2260" spans="1:24" x14ac:dyDescent="0.25">
      <c r="A2260">
        <v>180249</v>
      </c>
      <c r="B2260" t="s">
        <v>7674</v>
      </c>
      <c r="C2260" t="s">
        <v>10</v>
      </c>
      <c r="D2260" t="s">
        <v>7675</v>
      </c>
      <c r="E2260" t="str">
        <f t="shared" ca="1" si="504"/>
        <v>Quincy</v>
      </c>
      <c r="F2260" t="s">
        <v>24067</v>
      </c>
      <c r="G2260">
        <f t="shared" ca="1" si="492"/>
        <v>5394770660</v>
      </c>
      <c r="H2260" t="s">
        <v>7676</v>
      </c>
      <c r="I2260">
        <v>59405</v>
      </c>
      <c r="J2260" t="str">
        <f t="shared" ca="1" si="493"/>
        <v>Female</v>
      </c>
      <c r="K2260">
        <f t="shared" ca="1" si="494"/>
        <v>37</v>
      </c>
      <c r="L2260" t="str">
        <f t="shared" ca="1" si="495"/>
        <v>Adult</v>
      </c>
      <c r="M2260" t="str">
        <f t="shared" ca="1" si="496"/>
        <v>Yes</v>
      </c>
      <c r="N2260" t="str">
        <f t="shared" ca="1" si="496"/>
        <v>No</v>
      </c>
      <c r="O2260" t="str">
        <f t="shared" ca="1" si="496"/>
        <v>Yes</v>
      </c>
      <c r="P2260" t="str">
        <f t="shared" ca="1" si="491"/>
        <v>No</v>
      </c>
      <c r="Q2260" t="str">
        <f t="shared" ca="1" si="491"/>
        <v>Yes</v>
      </c>
      <c r="R2260">
        <f t="shared" ca="1" si="497"/>
        <v>5</v>
      </c>
      <c r="S2260">
        <f t="shared" ca="1" si="498"/>
        <v>5</v>
      </c>
      <c r="T2260">
        <f t="shared" ca="1" si="499"/>
        <v>3</v>
      </c>
      <c r="U2260">
        <f t="shared" ca="1" si="500"/>
        <v>3</v>
      </c>
      <c r="V2260">
        <f t="shared" ca="1" si="501"/>
        <v>0</v>
      </c>
      <c r="W2260">
        <f t="shared" ca="1" si="502"/>
        <v>4</v>
      </c>
      <c r="X2260">
        <f t="shared" ca="1" si="503"/>
        <v>20</v>
      </c>
    </row>
    <row r="2261" spans="1:24" x14ac:dyDescent="0.25">
      <c r="A2261">
        <v>180258</v>
      </c>
      <c r="B2261" t="s">
        <v>7677</v>
      </c>
      <c r="C2261" t="s">
        <v>10</v>
      </c>
      <c r="D2261" t="s">
        <v>7678</v>
      </c>
      <c r="E2261" t="str">
        <f t="shared" ca="1" si="504"/>
        <v>Canton</v>
      </c>
      <c r="F2261" t="s">
        <v>24067</v>
      </c>
      <c r="G2261">
        <f t="shared" ca="1" si="492"/>
        <v>5994735815</v>
      </c>
      <c r="H2261" t="s">
        <v>7680</v>
      </c>
      <c r="I2261" t="s">
        <v>7679</v>
      </c>
      <c r="J2261" t="str">
        <f t="shared" ca="1" si="493"/>
        <v>Female</v>
      </c>
      <c r="K2261">
        <f t="shared" ca="1" si="494"/>
        <v>33</v>
      </c>
      <c r="L2261" t="str">
        <f t="shared" ca="1" si="495"/>
        <v>Adult</v>
      </c>
      <c r="M2261" t="str">
        <f t="shared" ca="1" si="496"/>
        <v>Yes</v>
      </c>
      <c r="N2261" t="str">
        <f t="shared" ca="1" si="496"/>
        <v>No</v>
      </c>
      <c r="O2261" t="str">
        <f t="shared" ca="1" si="496"/>
        <v>Yes</v>
      </c>
      <c r="P2261" t="str">
        <f t="shared" ca="1" si="491"/>
        <v>Yes</v>
      </c>
      <c r="Q2261" t="str">
        <f t="shared" ca="1" si="491"/>
        <v>Yes</v>
      </c>
      <c r="R2261">
        <f t="shared" ca="1" si="497"/>
        <v>3</v>
      </c>
      <c r="S2261">
        <f t="shared" ca="1" si="498"/>
        <v>3</v>
      </c>
      <c r="T2261">
        <f t="shared" ca="1" si="499"/>
        <v>3</v>
      </c>
      <c r="U2261">
        <f t="shared" ca="1" si="500"/>
        <v>3</v>
      </c>
      <c r="V2261">
        <f t="shared" ca="1" si="501"/>
        <v>4</v>
      </c>
      <c r="W2261">
        <f t="shared" ca="1" si="502"/>
        <v>4</v>
      </c>
      <c r="X2261">
        <f t="shared" ca="1" si="503"/>
        <v>20</v>
      </c>
    </row>
    <row r="2262" spans="1:24" x14ac:dyDescent="0.25">
      <c r="A2262">
        <v>180276</v>
      </c>
      <c r="B2262" t="s">
        <v>7681</v>
      </c>
      <c r="C2262" t="s">
        <v>10</v>
      </c>
      <c r="D2262" t="s">
        <v>7682</v>
      </c>
      <c r="E2262" t="str">
        <f t="shared" ca="1" si="504"/>
        <v>Revere</v>
      </c>
      <c r="F2262" t="s">
        <v>24067</v>
      </c>
      <c r="G2262">
        <f t="shared" ca="1" si="492"/>
        <v>4176432830</v>
      </c>
      <c r="H2262" t="s">
        <v>7683</v>
      </c>
      <c r="I2262">
        <v>59601</v>
      </c>
      <c r="J2262" t="str">
        <f t="shared" ca="1" si="493"/>
        <v>Female</v>
      </c>
      <c r="K2262">
        <f t="shared" ca="1" si="494"/>
        <v>23</v>
      </c>
      <c r="L2262" t="str">
        <f t="shared" ca="1" si="495"/>
        <v>Adult</v>
      </c>
      <c r="M2262" t="str">
        <f t="shared" ca="1" si="496"/>
        <v>Yes</v>
      </c>
      <c r="N2262" t="str">
        <f t="shared" ca="1" si="496"/>
        <v>No</v>
      </c>
      <c r="O2262" t="str">
        <f t="shared" ca="1" si="496"/>
        <v>Yes</v>
      </c>
      <c r="P2262" t="str">
        <f t="shared" ca="1" si="491"/>
        <v>No</v>
      </c>
      <c r="Q2262" t="str">
        <f t="shared" ca="1" si="491"/>
        <v>Yes</v>
      </c>
      <c r="R2262">
        <f t="shared" ca="1" si="497"/>
        <v>2</v>
      </c>
      <c r="S2262">
        <f t="shared" ca="1" si="498"/>
        <v>3</v>
      </c>
      <c r="T2262">
        <f t="shared" ca="1" si="499"/>
        <v>3</v>
      </c>
      <c r="U2262">
        <f t="shared" ca="1" si="500"/>
        <v>3</v>
      </c>
      <c r="V2262">
        <f t="shared" ca="1" si="501"/>
        <v>0</v>
      </c>
      <c r="W2262">
        <f t="shared" ca="1" si="502"/>
        <v>4</v>
      </c>
      <c r="X2262">
        <f t="shared" ca="1" si="503"/>
        <v>15</v>
      </c>
    </row>
    <row r="2263" spans="1:24" x14ac:dyDescent="0.25">
      <c r="A2263">
        <v>180328</v>
      </c>
      <c r="B2263" t="s">
        <v>7684</v>
      </c>
      <c r="C2263" t="s">
        <v>10</v>
      </c>
      <c r="D2263" t="s">
        <v>7685</v>
      </c>
      <c r="E2263" t="str">
        <f t="shared" ca="1" si="504"/>
        <v>Boston</v>
      </c>
      <c r="F2263" t="s">
        <v>24067</v>
      </c>
      <c r="G2263">
        <f t="shared" ca="1" si="492"/>
        <v>3562865522</v>
      </c>
      <c r="H2263" t="s">
        <v>7686</v>
      </c>
      <c r="I2263">
        <v>59022</v>
      </c>
      <c r="J2263" t="str">
        <f t="shared" ca="1" si="493"/>
        <v>Male</v>
      </c>
      <c r="K2263">
        <f t="shared" ca="1" si="494"/>
        <v>39</v>
      </c>
      <c r="L2263" t="str">
        <f t="shared" ca="1" si="495"/>
        <v>Adult</v>
      </c>
      <c r="M2263" t="str">
        <f t="shared" ca="1" si="496"/>
        <v>Yes</v>
      </c>
      <c r="N2263" t="str">
        <f t="shared" ca="1" si="496"/>
        <v>No</v>
      </c>
      <c r="O2263" t="str">
        <f t="shared" ca="1" si="496"/>
        <v>Yes</v>
      </c>
      <c r="P2263" t="str">
        <f t="shared" ca="1" si="491"/>
        <v>No</v>
      </c>
      <c r="Q2263" t="str">
        <f t="shared" ca="1" si="491"/>
        <v>Yes</v>
      </c>
      <c r="R2263">
        <f t="shared" ca="1" si="497"/>
        <v>2</v>
      </c>
      <c r="S2263">
        <f t="shared" ca="1" si="498"/>
        <v>3</v>
      </c>
      <c r="T2263">
        <f t="shared" ca="1" si="499"/>
        <v>3</v>
      </c>
      <c r="U2263">
        <f t="shared" ca="1" si="500"/>
        <v>3</v>
      </c>
      <c r="V2263">
        <f t="shared" ca="1" si="501"/>
        <v>0</v>
      </c>
      <c r="W2263">
        <f t="shared" ca="1" si="502"/>
        <v>4</v>
      </c>
      <c r="X2263">
        <f t="shared" ca="1" si="503"/>
        <v>15</v>
      </c>
    </row>
    <row r="2264" spans="1:24" x14ac:dyDescent="0.25">
      <c r="A2264">
        <v>180373</v>
      </c>
      <c r="B2264" t="s">
        <v>7687</v>
      </c>
      <c r="C2264" t="s">
        <v>10</v>
      </c>
      <c r="D2264" t="s">
        <v>7688</v>
      </c>
      <c r="E2264" t="str">
        <f t="shared" ca="1" si="504"/>
        <v>Brookline</v>
      </c>
      <c r="F2264" t="s">
        <v>24067</v>
      </c>
      <c r="G2264">
        <f t="shared" ca="1" si="492"/>
        <v>9091497992</v>
      </c>
      <c r="H2264" t="s">
        <v>7690</v>
      </c>
      <c r="I2264" t="s">
        <v>7689</v>
      </c>
      <c r="J2264" t="str">
        <f t="shared" ca="1" si="493"/>
        <v>Female</v>
      </c>
      <c r="K2264">
        <f t="shared" ca="1" si="494"/>
        <v>69</v>
      </c>
      <c r="L2264" t="str">
        <f t="shared" ca="1" si="495"/>
        <v>Adult</v>
      </c>
      <c r="M2264" t="str">
        <f t="shared" ca="1" si="496"/>
        <v>No</v>
      </c>
      <c r="N2264" t="str">
        <f t="shared" ca="1" si="496"/>
        <v>No</v>
      </c>
      <c r="O2264" t="str">
        <f t="shared" ca="1" si="496"/>
        <v>No</v>
      </c>
      <c r="P2264" t="str">
        <f t="shared" ca="1" si="491"/>
        <v>Yes</v>
      </c>
      <c r="Q2264" t="str">
        <f t="shared" ca="1" si="491"/>
        <v>Yes</v>
      </c>
      <c r="R2264">
        <f t="shared" ca="1" si="497"/>
        <v>3</v>
      </c>
      <c r="S2264">
        <f t="shared" ca="1" si="498"/>
        <v>3</v>
      </c>
      <c r="T2264">
        <f t="shared" ca="1" si="499"/>
        <v>0</v>
      </c>
      <c r="U2264">
        <f t="shared" ca="1" si="500"/>
        <v>0</v>
      </c>
      <c r="V2264">
        <f t="shared" ca="1" si="501"/>
        <v>4</v>
      </c>
      <c r="W2264">
        <f t="shared" ca="1" si="502"/>
        <v>4</v>
      </c>
      <c r="X2264">
        <f t="shared" ca="1" si="503"/>
        <v>14</v>
      </c>
    </row>
    <row r="2265" spans="1:24" x14ac:dyDescent="0.25">
      <c r="A2265">
        <v>180391</v>
      </c>
      <c r="B2265" t="s">
        <v>7691</v>
      </c>
      <c r="C2265" t="s">
        <v>10</v>
      </c>
      <c r="D2265" t="s">
        <v>7692</v>
      </c>
      <c r="E2265" t="str">
        <f t="shared" ca="1" si="504"/>
        <v>Somerville</v>
      </c>
      <c r="F2265" t="s">
        <v>24067</v>
      </c>
      <c r="G2265">
        <f t="shared" ca="1" si="492"/>
        <v>1816571745</v>
      </c>
      <c r="H2265" t="s">
        <v>7693</v>
      </c>
      <c r="I2265">
        <v>59801</v>
      </c>
      <c r="J2265" t="str">
        <f t="shared" ca="1" si="493"/>
        <v>Female</v>
      </c>
      <c r="K2265">
        <f t="shared" ca="1" si="494"/>
        <v>41</v>
      </c>
      <c r="L2265" t="str">
        <f t="shared" ca="1" si="495"/>
        <v>Adult</v>
      </c>
      <c r="M2265" t="str">
        <f t="shared" ca="1" si="496"/>
        <v>No</v>
      </c>
      <c r="N2265" t="str">
        <f t="shared" ca="1" si="496"/>
        <v>No</v>
      </c>
      <c r="O2265" t="str">
        <f t="shared" ca="1" si="496"/>
        <v>Yes</v>
      </c>
      <c r="P2265" t="str">
        <f t="shared" ca="1" si="491"/>
        <v>No</v>
      </c>
      <c r="Q2265" t="str">
        <f t="shared" ca="1" si="491"/>
        <v>Yes</v>
      </c>
      <c r="R2265">
        <f t="shared" ca="1" si="497"/>
        <v>4</v>
      </c>
      <c r="S2265">
        <f t="shared" ca="1" si="498"/>
        <v>5</v>
      </c>
      <c r="T2265">
        <f t="shared" ca="1" si="499"/>
        <v>3</v>
      </c>
      <c r="U2265">
        <f t="shared" ca="1" si="500"/>
        <v>0</v>
      </c>
      <c r="V2265">
        <f t="shared" ca="1" si="501"/>
        <v>0</v>
      </c>
      <c r="W2265">
        <f t="shared" ca="1" si="502"/>
        <v>4</v>
      </c>
      <c r="X2265">
        <f t="shared" ca="1" si="503"/>
        <v>16</v>
      </c>
    </row>
    <row r="2266" spans="1:24" x14ac:dyDescent="0.25">
      <c r="A2266">
        <v>180416</v>
      </c>
      <c r="B2266" t="s">
        <v>7694</v>
      </c>
      <c r="C2266" t="s">
        <v>10</v>
      </c>
      <c r="D2266" t="s">
        <v>7695</v>
      </c>
      <c r="E2266" t="str">
        <f t="shared" ca="1" si="504"/>
        <v>Brookline</v>
      </c>
      <c r="F2266" t="s">
        <v>24067</v>
      </c>
      <c r="G2266">
        <f t="shared" ca="1" si="492"/>
        <v>2581060572</v>
      </c>
      <c r="H2266" t="s">
        <v>7697</v>
      </c>
      <c r="I2266" t="s">
        <v>7696</v>
      </c>
      <c r="J2266" t="str">
        <f t="shared" ca="1" si="493"/>
        <v>Female</v>
      </c>
      <c r="K2266">
        <f t="shared" ca="1" si="494"/>
        <v>25</v>
      </c>
      <c r="L2266" t="str">
        <f t="shared" ca="1" si="495"/>
        <v>Adult</v>
      </c>
      <c r="M2266" t="str">
        <f t="shared" ca="1" si="496"/>
        <v>No</v>
      </c>
      <c r="N2266" t="str">
        <f t="shared" ca="1" si="496"/>
        <v>Yes</v>
      </c>
      <c r="O2266" t="str">
        <f t="shared" ca="1" si="496"/>
        <v>No</v>
      </c>
      <c r="P2266" t="str">
        <f t="shared" ca="1" si="491"/>
        <v>Yes</v>
      </c>
      <c r="Q2266" t="str">
        <f t="shared" ca="1" si="491"/>
        <v>Yes</v>
      </c>
      <c r="R2266">
        <f t="shared" ca="1" si="497"/>
        <v>3</v>
      </c>
      <c r="S2266">
        <f t="shared" ca="1" si="498"/>
        <v>3</v>
      </c>
      <c r="T2266">
        <f t="shared" ca="1" si="499"/>
        <v>3</v>
      </c>
      <c r="U2266">
        <f t="shared" ca="1" si="500"/>
        <v>0</v>
      </c>
      <c r="V2266">
        <f t="shared" ca="1" si="501"/>
        <v>4</v>
      </c>
      <c r="W2266">
        <f t="shared" ca="1" si="502"/>
        <v>4</v>
      </c>
      <c r="X2266">
        <f t="shared" ca="1" si="503"/>
        <v>17</v>
      </c>
    </row>
    <row r="2267" spans="1:24" x14ac:dyDescent="0.25">
      <c r="A2267">
        <v>180461</v>
      </c>
      <c r="B2267" t="s">
        <v>7698</v>
      </c>
      <c r="C2267" t="s">
        <v>10</v>
      </c>
      <c r="D2267" t="s">
        <v>7699</v>
      </c>
      <c r="E2267" t="str">
        <f t="shared" ca="1" si="504"/>
        <v>Dedham</v>
      </c>
      <c r="F2267" t="s">
        <v>24067</v>
      </c>
      <c r="G2267">
        <f t="shared" ca="1" si="492"/>
        <v>8994098957</v>
      </c>
      <c r="H2267" t="s">
        <v>7700</v>
      </c>
      <c r="I2267">
        <v>59717</v>
      </c>
      <c r="J2267" t="str">
        <f t="shared" ca="1" si="493"/>
        <v>Female</v>
      </c>
      <c r="K2267">
        <f t="shared" ca="1" si="494"/>
        <v>36</v>
      </c>
      <c r="L2267" t="str">
        <f t="shared" ca="1" si="495"/>
        <v>Adult</v>
      </c>
      <c r="M2267" t="str">
        <f t="shared" ca="1" si="496"/>
        <v>Yes</v>
      </c>
      <c r="N2267" t="str">
        <f t="shared" ca="1" si="496"/>
        <v>Yes</v>
      </c>
      <c r="O2267" t="str">
        <f t="shared" ca="1" si="496"/>
        <v>No</v>
      </c>
      <c r="P2267" t="str">
        <f t="shared" ca="1" si="491"/>
        <v>Yes</v>
      </c>
      <c r="Q2267" t="str">
        <f t="shared" ca="1" si="491"/>
        <v>No</v>
      </c>
      <c r="R2267">
        <f t="shared" ca="1" si="497"/>
        <v>2</v>
      </c>
      <c r="S2267">
        <f t="shared" ca="1" si="498"/>
        <v>3</v>
      </c>
      <c r="T2267">
        <f t="shared" ca="1" si="499"/>
        <v>3</v>
      </c>
      <c r="U2267">
        <f t="shared" ca="1" si="500"/>
        <v>3</v>
      </c>
      <c r="V2267">
        <f t="shared" ca="1" si="501"/>
        <v>4</v>
      </c>
      <c r="W2267">
        <f t="shared" ca="1" si="502"/>
        <v>0</v>
      </c>
      <c r="X2267">
        <f t="shared" ca="1" si="503"/>
        <v>15</v>
      </c>
    </row>
    <row r="2268" spans="1:24" x14ac:dyDescent="0.25">
      <c r="A2268">
        <v>180489</v>
      </c>
      <c r="B2268" t="s">
        <v>7701</v>
      </c>
      <c r="C2268" t="s">
        <v>10</v>
      </c>
      <c r="D2268" t="s">
        <v>7702</v>
      </c>
      <c r="E2268" t="str">
        <f t="shared" ca="1" si="504"/>
        <v>Winthrop</v>
      </c>
      <c r="F2268" t="s">
        <v>24067</v>
      </c>
      <c r="G2268">
        <f t="shared" ca="1" si="492"/>
        <v>4695077055</v>
      </c>
      <c r="H2268" t="s">
        <v>7703</v>
      </c>
      <c r="I2268">
        <v>59812</v>
      </c>
      <c r="J2268" t="str">
        <f t="shared" ca="1" si="493"/>
        <v>Male</v>
      </c>
      <c r="K2268">
        <f t="shared" ca="1" si="494"/>
        <v>56</v>
      </c>
      <c r="L2268" t="str">
        <f t="shared" ca="1" si="495"/>
        <v>Adult</v>
      </c>
      <c r="M2268" t="str">
        <f t="shared" ca="1" si="496"/>
        <v>No</v>
      </c>
      <c r="N2268" t="str">
        <f t="shared" ca="1" si="496"/>
        <v>Yes</v>
      </c>
      <c r="O2268" t="str">
        <f t="shared" ca="1" si="496"/>
        <v>Yes</v>
      </c>
      <c r="P2268" t="str">
        <f t="shared" ca="1" si="491"/>
        <v>Yes</v>
      </c>
      <c r="Q2268" t="str">
        <f t="shared" ca="1" si="491"/>
        <v>No</v>
      </c>
      <c r="R2268">
        <f t="shared" ca="1" si="497"/>
        <v>1</v>
      </c>
      <c r="S2268">
        <f t="shared" ca="1" si="498"/>
        <v>0</v>
      </c>
      <c r="T2268">
        <f t="shared" ca="1" si="499"/>
        <v>5</v>
      </c>
      <c r="U2268">
        <f t="shared" ca="1" si="500"/>
        <v>0</v>
      </c>
      <c r="V2268">
        <f t="shared" ca="1" si="501"/>
        <v>4</v>
      </c>
      <c r="W2268">
        <f t="shared" ca="1" si="502"/>
        <v>0</v>
      </c>
      <c r="X2268">
        <f t="shared" ca="1" si="503"/>
        <v>10</v>
      </c>
    </row>
    <row r="2269" spans="1:24" x14ac:dyDescent="0.25">
      <c r="A2269">
        <v>180522</v>
      </c>
      <c r="B2269" t="s">
        <v>7704</v>
      </c>
      <c r="C2269" t="s">
        <v>10</v>
      </c>
      <c r="D2269" t="s">
        <v>7705</v>
      </c>
      <c r="E2269" t="str">
        <f t="shared" ca="1" si="504"/>
        <v>Dedham</v>
      </c>
      <c r="F2269" t="s">
        <v>24067</v>
      </c>
      <c r="G2269">
        <f t="shared" ca="1" si="492"/>
        <v>3501844145</v>
      </c>
      <c r="H2269" t="s">
        <v>7706</v>
      </c>
      <c r="I2269">
        <v>59501</v>
      </c>
      <c r="J2269" t="str">
        <f t="shared" ca="1" si="493"/>
        <v>Male</v>
      </c>
      <c r="K2269">
        <f t="shared" ca="1" si="494"/>
        <v>68</v>
      </c>
      <c r="L2269" t="str">
        <f t="shared" ca="1" si="495"/>
        <v>Adult</v>
      </c>
      <c r="M2269" t="str">
        <f t="shared" ca="1" si="496"/>
        <v>Yes</v>
      </c>
      <c r="N2269" t="str">
        <f t="shared" ca="1" si="496"/>
        <v>No</v>
      </c>
      <c r="O2269" t="str">
        <f t="shared" ca="1" si="496"/>
        <v>Yes</v>
      </c>
      <c r="P2269" t="str">
        <f t="shared" ca="1" si="491"/>
        <v>Yes</v>
      </c>
      <c r="Q2269" t="str">
        <f t="shared" ca="1" si="491"/>
        <v>No</v>
      </c>
      <c r="R2269">
        <f t="shared" ca="1" si="497"/>
        <v>3</v>
      </c>
      <c r="S2269">
        <f t="shared" ca="1" si="498"/>
        <v>3</v>
      </c>
      <c r="T2269">
        <f t="shared" ca="1" si="499"/>
        <v>3</v>
      </c>
      <c r="U2269">
        <f t="shared" ca="1" si="500"/>
        <v>3</v>
      </c>
      <c r="V2269">
        <f t="shared" ca="1" si="501"/>
        <v>4</v>
      </c>
      <c r="W2269">
        <f t="shared" ca="1" si="502"/>
        <v>0</v>
      </c>
      <c r="X2269">
        <f t="shared" ca="1" si="503"/>
        <v>16</v>
      </c>
    </row>
    <row r="2270" spans="1:24" x14ac:dyDescent="0.25">
      <c r="A2270">
        <v>180595</v>
      </c>
      <c r="B2270" t="s">
        <v>7707</v>
      </c>
      <c r="C2270" t="s">
        <v>10</v>
      </c>
      <c r="D2270" t="s">
        <v>7708</v>
      </c>
      <c r="E2270" t="str">
        <f t="shared" ca="1" si="504"/>
        <v>Dedham</v>
      </c>
      <c r="F2270" t="s">
        <v>24067</v>
      </c>
      <c r="G2270">
        <f t="shared" ca="1" si="492"/>
        <v>2787290714</v>
      </c>
      <c r="H2270" t="s">
        <v>7710</v>
      </c>
      <c r="I2270" t="s">
        <v>7709</v>
      </c>
      <c r="J2270" t="str">
        <f t="shared" ca="1" si="493"/>
        <v>Male</v>
      </c>
      <c r="K2270">
        <f t="shared" ca="1" si="494"/>
        <v>62</v>
      </c>
      <c r="L2270" t="str">
        <f t="shared" ca="1" si="495"/>
        <v>Adult</v>
      </c>
      <c r="M2270" t="str">
        <f t="shared" ca="1" si="496"/>
        <v>Yes</v>
      </c>
      <c r="N2270" t="str">
        <f t="shared" ca="1" si="496"/>
        <v>Yes</v>
      </c>
      <c r="O2270" t="str">
        <f t="shared" ca="1" si="496"/>
        <v>No</v>
      </c>
      <c r="P2270" t="str">
        <f t="shared" ca="1" si="491"/>
        <v>No</v>
      </c>
      <c r="Q2270" t="str">
        <f t="shared" ca="1" si="491"/>
        <v>Yes</v>
      </c>
      <c r="R2270">
        <f t="shared" ca="1" si="497"/>
        <v>4</v>
      </c>
      <c r="S2270">
        <f t="shared" ca="1" si="498"/>
        <v>5</v>
      </c>
      <c r="T2270">
        <f t="shared" ca="1" si="499"/>
        <v>3</v>
      </c>
      <c r="U2270">
        <f t="shared" ca="1" si="500"/>
        <v>3</v>
      </c>
      <c r="V2270">
        <f t="shared" ca="1" si="501"/>
        <v>0</v>
      </c>
      <c r="W2270">
        <f t="shared" ca="1" si="502"/>
        <v>4</v>
      </c>
      <c r="X2270">
        <f t="shared" ca="1" si="503"/>
        <v>19</v>
      </c>
    </row>
    <row r="2271" spans="1:24" x14ac:dyDescent="0.25">
      <c r="A2271">
        <v>180647</v>
      </c>
      <c r="B2271" t="s">
        <v>7711</v>
      </c>
      <c r="C2271" t="s">
        <v>10</v>
      </c>
      <c r="D2271" t="s">
        <v>7712</v>
      </c>
      <c r="E2271" t="str">
        <f t="shared" ca="1" si="504"/>
        <v>Needham</v>
      </c>
      <c r="F2271" t="s">
        <v>24067</v>
      </c>
      <c r="G2271">
        <f t="shared" ca="1" si="492"/>
        <v>8573181711</v>
      </c>
      <c r="H2271" t="s">
        <v>7713</v>
      </c>
      <c r="I2271">
        <v>59855</v>
      </c>
      <c r="J2271" t="str">
        <f t="shared" ca="1" si="493"/>
        <v>Female</v>
      </c>
      <c r="K2271">
        <f t="shared" ca="1" si="494"/>
        <v>47</v>
      </c>
      <c r="L2271" t="str">
        <f t="shared" ca="1" si="495"/>
        <v>Adult</v>
      </c>
      <c r="M2271" t="str">
        <f t="shared" ca="1" si="496"/>
        <v>Yes</v>
      </c>
      <c r="N2271" t="str">
        <f t="shared" ca="1" si="496"/>
        <v>Yes</v>
      </c>
      <c r="O2271" t="str">
        <f t="shared" ca="1" si="496"/>
        <v>Yes</v>
      </c>
      <c r="P2271" t="str">
        <f t="shared" ca="1" si="491"/>
        <v>No</v>
      </c>
      <c r="Q2271" t="str">
        <f t="shared" ca="1" si="491"/>
        <v>Yes</v>
      </c>
      <c r="R2271">
        <f t="shared" ca="1" si="497"/>
        <v>4</v>
      </c>
      <c r="S2271">
        <f t="shared" ca="1" si="498"/>
        <v>5</v>
      </c>
      <c r="T2271">
        <f t="shared" ca="1" si="499"/>
        <v>5</v>
      </c>
      <c r="U2271">
        <f t="shared" ca="1" si="500"/>
        <v>3</v>
      </c>
      <c r="V2271">
        <f t="shared" ca="1" si="501"/>
        <v>0</v>
      </c>
      <c r="W2271">
        <f t="shared" ca="1" si="502"/>
        <v>4</v>
      </c>
      <c r="X2271">
        <f t="shared" ca="1" si="503"/>
        <v>21</v>
      </c>
    </row>
    <row r="2272" spans="1:24" x14ac:dyDescent="0.25">
      <c r="A2272">
        <v>180692</v>
      </c>
      <c r="B2272" t="s">
        <v>7714</v>
      </c>
      <c r="C2272" t="s">
        <v>10</v>
      </c>
      <c r="D2272" t="s">
        <v>7715</v>
      </c>
      <c r="E2272" t="str">
        <f t="shared" ca="1" si="504"/>
        <v>Revere</v>
      </c>
      <c r="F2272" t="s">
        <v>24067</v>
      </c>
      <c r="G2272">
        <f t="shared" ca="1" si="492"/>
        <v>9723188617</v>
      </c>
      <c r="H2272" t="s">
        <v>7717</v>
      </c>
      <c r="I2272" t="s">
        <v>7716</v>
      </c>
      <c r="J2272" t="str">
        <f t="shared" ca="1" si="493"/>
        <v>Female</v>
      </c>
      <c r="K2272">
        <f t="shared" ca="1" si="494"/>
        <v>66</v>
      </c>
      <c r="L2272" t="str">
        <f t="shared" ca="1" si="495"/>
        <v>Adult</v>
      </c>
      <c r="M2272" t="str">
        <f t="shared" ca="1" si="496"/>
        <v>No</v>
      </c>
      <c r="N2272" t="str">
        <f t="shared" ca="1" si="496"/>
        <v>Yes</v>
      </c>
      <c r="O2272" t="str">
        <f t="shared" ca="1" si="496"/>
        <v>Yes</v>
      </c>
      <c r="P2272" t="str">
        <f t="shared" ca="1" si="491"/>
        <v>Yes</v>
      </c>
      <c r="Q2272" t="str">
        <f t="shared" ca="1" si="491"/>
        <v>No</v>
      </c>
      <c r="R2272">
        <f t="shared" ca="1" si="497"/>
        <v>5</v>
      </c>
      <c r="S2272">
        <f t="shared" ca="1" si="498"/>
        <v>5</v>
      </c>
      <c r="T2272">
        <f t="shared" ca="1" si="499"/>
        <v>5</v>
      </c>
      <c r="U2272">
        <f t="shared" ca="1" si="500"/>
        <v>0</v>
      </c>
      <c r="V2272">
        <f t="shared" ca="1" si="501"/>
        <v>4</v>
      </c>
      <c r="W2272">
        <f t="shared" ca="1" si="502"/>
        <v>0</v>
      </c>
      <c r="X2272">
        <f t="shared" ca="1" si="503"/>
        <v>19</v>
      </c>
    </row>
    <row r="2273" spans="1:24" x14ac:dyDescent="0.25">
      <c r="A2273">
        <v>180771</v>
      </c>
      <c r="B2273" t="s">
        <v>3667</v>
      </c>
      <c r="C2273" t="s">
        <v>10</v>
      </c>
      <c r="D2273" t="s">
        <v>7718</v>
      </c>
      <c r="E2273" t="str">
        <f t="shared" ca="1" si="504"/>
        <v xml:space="preserve"> Milton</v>
      </c>
      <c r="F2273" t="s">
        <v>24067</v>
      </c>
      <c r="G2273">
        <f t="shared" ca="1" si="492"/>
        <v>7948885860</v>
      </c>
      <c r="H2273" t="s">
        <v>3669</v>
      </c>
      <c r="I2273">
        <v>68025</v>
      </c>
      <c r="J2273" t="str">
        <f t="shared" ca="1" si="493"/>
        <v>Male</v>
      </c>
      <c r="K2273">
        <f t="shared" ca="1" si="494"/>
        <v>63</v>
      </c>
      <c r="L2273" t="str">
        <f t="shared" ca="1" si="495"/>
        <v>Adult</v>
      </c>
      <c r="M2273" t="str">
        <f t="shared" ca="1" si="496"/>
        <v>No</v>
      </c>
      <c r="N2273" t="str">
        <f t="shared" ca="1" si="496"/>
        <v>No</v>
      </c>
      <c r="O2273" t="str">
        <f t="shared" ca="1" si="496"/>
        <v>Yes</v>
      </c>
      <c r="P2273" t="str">
        <f t="shared" ca="1" si="491"/>
        <v>Yes</v>
      </c>
      <c r="Q2273" t="str">
        <f t="shared" ca="1" si="491"/>
        <v>Yes</v>
      </c>
      <c r="R2273">
        <f t="shared" ca="1" si="497"/>
        <v>3</v>
      </c>
      <c r="S2273">
        <f t="shared" ca="1" si="498"/>
        <v>3</v>
      </c>
      <c r="T2273">
        <f t="shared" ca="1" si="499"/>
        <v>3</v>
      </c>
      <c r="U2273">
        <f t="shared" ca="1" si="500"/>
        <v>0</v>
      </c>
      <c r="V2273">
        <f t="shared" ca="1" si="501"/>
        <v>4</v>
      </c>
      <c r="W2273">
        <f t="shared" ca="1" si="502"/>
        <v>4</v>
      </c>
      <c r="X2273">
        <f t="shared" ca="1" si="503"/>
        <v>17</v>
      </c>
    </row>
    <row r="2274" spans="1:24" x14ac:dyDescent="0.25">
      <c r="A2274">
        <v>180814</v>
      </c>
      <c r="B2274" t="s">
        <v>7719</v>
      </c>
      <c r="C2274" t="s">
        <v>10</v>
      </c>
      <c r="D2274" t="s">
        <v>7720</v>
      </c>
      <c r="E2274" t="str">
        <f t="shared" ca="1" si="504"/>
        <v>Chelsea</v>
      </c>
      <c r="F2274" t="s">
        <v>24067</v>
      </c>
      <c r="G2274">
        <f t="shared" ca="1" si="492"/>
        <v>7637027084</v>
      </c>
      <c r="H2274" t="s">
        <v>7722</v>
      </c>
      <c r="I2274" t="s">
        <v>7721</v>
      </c>
      <c r="J2274" t="str">
        <f t="shared" ca="1" si="493"/>
        <v>Male</v>
      </c>
      <c r="K2274">
        <f t="shared" ca="1" si="494"/>
        <v>60</v>
      </c>
      <c r="L2274" t="str">
        <f t="shared" ca="1" si="495"/>
        <v>Adult</v>
      </c>
      <c r="M2274" t="str">
        <f t="shared" ca="1" si="496"/>
        <v>Yes</v>
      </c>
      <c r="N2274" t="str">
        <f t="shared" ca="1" si="496"/>
        <v>Yes</v>
      </c>
      <c r="O2274" t="str">
        <f t="shared" ca="1" si="496"/>
        <v>Yes</v>
      </c>
      <c r="P2274" t="str">
        <f t="shared" ca="1" si="491"/>
        <v>No</v>
      </c>
      <c r="Q2274" t="str">
        <f t="shared" ca="1" si="491"/>
        <v>No</v>
      </c>
      <c r="R2274">
        <f t="shared" ca="1" si="497"/>
        <v>4</v>
      </c>
      <c r="S2274">
        <f t="shared" ca="1" si="498"/>
        <v>5</v>
      </c>
      <c r="T2274">
        <f t="shared" ca="1" si="499"/>
        <v>5</v>
      </c>
      <c r="U2274">
        <f t="shared" ca="1" si="500"/>
        <v>3</v>
      </c>
      <c r="V2274">
        <f t="shared" ca="1" si="501"/>
        <v>0</v>
      </c>
      <c r="W2274">
        <f t="shared" ca="1" si="502"/>
        <v>0</v>
      </c>
      <c r="X2274">
        <f t="shared" ca="1" si="503"/>
        <v>17</v>
      </c>
    </row>
    <row r="2275" spans="1:24" x14ac:dyDescent="0.25">
      <c r="A2275">
        <v>180832</v>
      </c>
      <c r="B2275" t="s">
        <v>7723</v>
      </c>
      <c r="C2275" t="s">
        <v>10</v>
      </c>
      <c r="D2275" t="s">
        <v>7724</v>
      </c>
      <c r="E2275" t="str">
        <f t="shared" ca="1" si="504"/>
        <v>Cambridge</v>
      </c>
      <c r="F2275" t="s">
        <v>24067</v>
      </c>
      <c r="G2275">
        <f t="shared" ca="1" si="492"/>
        <v>9013715101</v>
      </c>
      <c r="H2275" t="s">
        <v>7726</v>
      </c>
      <c r="I2275" t="s">
        <v>7725</v>
      </c>
      <c r="J2275" t="str">
        <f t="shared" ca="1" si="493"/>
        <v>Male</v>
      </c>
      <c r="K2275">
        <f t="shared" ca="1" si="494"/>
        <v>41</v>
      </c>
      <c r="L2275" t="str">
        <f t="shared" ca="1" si="495"/>
        <v>Adult</v>
      </c>
      <c r="M2275" t="str">
        <f t="shared" ca="1" si="496"/>
        <v>No</v>
      </c>
      <c r="N2275" t="str">
        <f t="shared" ca="1" si="496"/>
        <v>Yes</v>
      </c>
      <c r="O2275" t="str">
        <f t="shared" ca="1" si="496"/>
        <v>Yes</v>
      </c>
      <c r="P2275" t="str">
        <f t="shared" ca="1" si="491"/>
        <v>Yes</v>
      </c>
      <c r="Q2275" t="str">
        <f t="shared" ca="1" si="491"/>
        <v>Yes</v>
      </c>
      <c r="R2275">
        <f t="shared" ca="1" si="497"/>
        <v>3</v>
      </c>
      <c r="S2275">
        <f t="shared" ca="1" si="498"/>
        <v>3</v>
      </c>
      <c r="T2275">
        <f t="shared" ca="1" si="499"/>
        <v>5</v>
      </c>
      <c r="U2275">
        <f t="shared" ca="1" si="500"/>
        <v>0</v>
      </c>
      <c r="V2275">
        <f t="shared" ca="1" si="501"/>
        <v>4</v>
      </c>
      <c r="W2275">
        <f t="shared" ca="1" si="502"/>
        <v>4</v>
      </c>
      <c r="X2275">
        <f t="shared" ca="1" si="503"/>
        <v>19</v>
      </c>
    </row>
    <row r="2276" spans="1:24" x14ac:dyDescent="0.25">
      <c r="A2276">
        <v>180878</v>
      </c>
      <c r="B2276" t="s">
        <v>7727</v>
      </c>
      <c r="C2276" t="s">
        <v>10</v>
      </c>
      <c r="D2276" t="s">
        <v>7728</v>
      </c>
      <c r="E2276" t="str">
        <f t="shared" ca="1" si="504"/>
        <v>Revere</v>
      </c>
      <c r="F2276" t="s">
        <v>24067</v>
      </c>
      <c r="G2276">
        <f t="shared" ca="1" si="492"/>
        <v>5358434937</v>
      </c>
      <c r="H2276" t="s">
        <v>7730</v>
      </c>
      <c r="I2276" t="s">
        <v>7729</v>
      </c>
      <c r="J2276" t="str">
        <f t="shared" ca="1" si="493"/>
        <v>Male</v>
      </c>
      <c r="K2276">
        <f t="shared" ca="1" si="494"/>
        <v>49</v>
      </c>
      <c r="L2276" t="str">
        <f t="shared" ca="1" si="495"/>
        <v>Adult</v>
      </c>
      <c r="M2276" t="str">
        <f t="shared" ca="1" si="496"/>
        <v>No</v>
      </c>
      <c r="N2276" t="str">
        <f t="shared" ca="1" si="496"/>
        <v>Yes</v>
      </c>
      <c r="O2276" t="str">
        <f t="shared" ca="1" si="496"/>
        <v>Yes</v>
      </c>
      <c r="P2276" t="str">
        <f t="shared" ca="1" si="491"/>
        <v>No</v>
      </c>
      <c r="Q2276" t="str">
        <f t="shared" ca="1" si="491"/>
        <v>Yes</v>
      </c>
      <c r="R2276">
        <f t="shared" ca="1" si="497"/>
        <v>5</v>
      </c>
      <c r="S2276">
        <f t="shared" ca="1" si="498"/>
        <v>5</v>
      </c>
      <c r="T2276">
        <f t="shared" ca="1" si="499"/>
        <v>5</v>
      </c>
      <c r="U2276">
        <f t="shared" ca="1" si="500"/>
        <v>0</v>
      </c>
      <c r="V2276">
        <f t="shared" ca="1" si="501"/>
        <v>0</v>
      </c>
      <c r="W2276">
        <f t="shared" ca="1" si="502"/>
        <v>4</v>
      </c>
      <c r="X2276">
        <f t="shared" ca="1" si="503"/>
        <v>19</v>
      </c>
    </row>
    <row r="2277" spans="1:24" x14ac:dyDescent="0.25">
      <c r="A2277">
        <v>180902</v>
      </c>
      <c r="B2277" t="s">
        <v>7731</v>
      </c>
      <c r="C2277" t="s">
        <v>10</v>
      </c>
      <c r="D2277" t="s">
        <v>7732</v>
      </c>
      <c r="E2277" t="str">
        <f t="shared" ca="1" si="504"/>
        <v>Boston</v>
      </c>
      <c r="F2277" t="s">
        <v>24067</v>
      </c>
      <c r="G2277">
        <f t="shared" ca="1" si="492"/>
        <v>2985955580</v>
      </c>
      <c r="H2277" t="s">
        <v>7734</v>
      </c>
      <c r="I2277" t="s">
        <v>7733</v>
      </c>
      <c r="J2277" t="str">
        <f t="shared" ca="1" si="493"/>
        <v>Female</v>
      </c>
      <c r="K2277">
        <f t="shared" ca="1" si="494"/>
        <v>65</v>
      </c>
      <c r="L2277" t="str">
        <f t="shared" ca="1" si="495"/>
        <v>Adult</v>
      </c>
      <c r="M2277" t="str">
        <f t="shared" ca="1" si="496"/>
        <v>No</v>
      </c>
      <c r="N2277" t="str">
        <f t="shared" ca="1" si="496"/>
        <v>Yes</v>
      </c>
      <c r="O2277" t="str">
        <f t="shared" ca="1" si="496"/>
        <v>Yes</v>
      </c>
      <c r="P2277" t="str">
        <f t="shared" ca="1" si="491"/>
        <v>Yes</v>
      </c>
      <c r="Q2277" t="str">
        <f t="shared" ca="1" si="491"/>
        <v>Yes</v>
      </c>
      <c r="R2277">
        <f t="shared" ca="1" si="497"/>
        <v>1</v>
      </c>
      <c r="S2277">
        <f t="shared" ca="1" si="498"/>
        <v>0</v>
      </c>
      <c r="T2277">
        <f t="shared" ca="1" si="499"/>
        <v>5</v>
      </c>
      <c r="U2277">
        <f t="shared" ca="1" si="500"/>
        <v>0</v>
      </c>
      <c r="V2277">
        <f t="shared" ca="1" si="501"/>
        <v>4</v>
      </c>
      <c r="W2277">
        <f t="shared" ca="1" si="502"/>
        <v>4</v>
      </c>
      <c r="X2277">
        <f t="shared" ca="1" si="503"/>
        <v>14</v>
      </c>
    </row>
    <row r="2278" spans="1:24" x14ac:dyDescent="0.25">
      <c r="A2278">
        <v>180948</v>
      </c>
      <c r="B2278" t="s">
        <v>7735</v>
      </c>
      <c r="C2278" t="s">
        <v>10</v>
      </c>
      <c r="D2278" t="s">
        <v>2352</v>
      </c>
      <c r="E2278" t="str">
        <f t="shared" ca="1" si="504"/>
        <v>Somerville</v>
      </c>
      <c r="F2278" t="s">
        <v>24067</v>
      </c>
      <c r="G2278">
        <f t="shared" ca="1" si="492"/>
        <v>5561455854</v>
      </c>
      <c r="H2278" t="s">
        <v>7737</v>
      </c>
      <c r="I2278" t="s">
        <v>7736</v>
      </c>
      <c r="J2278" t="str">
        <f t="shared" ca="1" si="493"/>
        <v>Male</v>
      </c>
      <c r="K2278">
        <f t="shared" ca="1" si="494"/>
        <v>20</v>
      </c>
      <c r="L2278" t="str">
        <f t="shared" ca="1" si="495"/>
        <v>Adult</v>
      </c>
      <c r="M2278" t="str">
        <f t="shared" ca="1" si="496"/>
        <v>Yes</v>
      </c>
      <c r="N2278" t="str">
        <f t="shared" ca="1" si="496"/>
        <v>Yes</v>
      </c>
      <c r="O2278" t="str">
        <f t="shared" ca="1" si="496"/>
        <v>Yes</v>
      </c>
      <c r="P2278" t="str">
        <f t="shared" ca="1" si="491"/>
        <v>No</v>
      </c>
      <c r="Q2278" t="str">
        <f t="shared" ca="1" si="491"/>
        <v>No</v>
      </c>
      <c r="R2278">
        <f t="shared" ca="1" si="497"/>
        <v>2</v>
      </c>
      <c r="S2278">
        <f t="shared" ca="1" si="498"/>
        <v>3</v>
      </c>
      <c r="T2278">
        <f t="shared" ca="1" si="499"/>
        <v>5</v>
      </c>
      <c r="U2278">
        <f t="shared" ca="1" si="500"/>
        <v>3</v>
      </c>
      <c r="V2278">
        <f t="shared" ca="1" si="501"/>
        <v>0</v>
      </c>
      <c r="W2278">
        <f t="shared" ca="1" si="502"/>
        <v>0</v>
      </c>
      <c r="X2278">
        <f t="shared" ca="1" si="503"/>
        <v>13</v>
      </c>
    </row>
    <row r="2279" spans="1:24" x14ac:dyDescent="0.25">
      <c r="A2279">
        <v>180957</v>
      </c>
      <c r="B2279" t="s">
        <v>7738</v>
      </c>
      <c r="C2279" t="s">
        <v>10</v>
      </c>
      <c r="D2279" t="s">
        <v>7739</v>
      </c>
      <c r="E2279" t="str">
        <f t="shared" ca="1" si="504"/>
        <v>Canton</v>
      </c>
      <c r="F2279" t="s">
        <v>24067</v>
      </c>
      <c r="G2279">
        <f t="shared" ca="1" si="492"/>
        <v>7569067599</v>
      </c>
      <c r="H2279" t="s">
        <v>7741</v>
      </c>
      <c r="I2279" t="s">
        <v>7740</v>
      </c>
      <c r="J2279" t="str">
        <f t="shared" ca="1" si="493"/>
        <v>Female</v>
      </c>
      <c r="K2279">
        <f t="shared" ca="1" si="494"/>
        <v>35</v>
      </c>
      <c r="L2279" t="str">
        <f t="shared" ca="1" si="495"/>
        <v>Adult</v>
      </c>
      <c r="M2279" t="str">
        <f t="shared" ca="1" si="496"/>
        <v>Yes</v>
      </c>
      <c r="N2279" t="str">
        <f t="shared" ca="1" si="496"/>
        <v>Yes</v>
      </c>
      <c r="O2279" t="str">
        <f t="shared" ca="1" si="496"/>
        <v>Yes</v>
      </c>
      <c r="P2279" t="str">
        <f t="shared" ca="1" si="491"/>
        <v>No</v>
      </c>
      <c r="Q2279" t="str">
        <f t="shared" ca="1" si="491"/>
        <v>No</v>
      </c>
      <c r="R2279">
        <f t="shared" ca="1" si="497"/>
        <v>3</v>
      </c>
      <c r="S2279">
        <f t="shared" ca="1" si="498"/>
        <v>3</v>
      </c>
      <c r="T2279">
        <f t="shared" ca="1" si="499"/>
        <v>5</v>
      </c>
      <c r="U2279">
        <f t="shared" ca="1" si="500"/>
        <v>3</v>
      </c>
      <c r="V2279">
        <f t="shared" ca="1" si="501"/>
        <v>0</v>
      </c>
      <c r="W2279">
        <f t="shared" ca="1" si="502"/>
        <v>0</v>
      </c>
      <c r="X2279">
        <f t="shared" ca="1" si="503"/>
        <v>14</v>
      </c>
    </row>
    <row r="2280" spans="1:24" x14ac:dyDescent="0.25">
      <c r="A2280">
        <v>180984</v>
      </c>
      <c r="B2280" t="s">
        <v>7742</v>
      </c>
      <c r="C2280" t="s">
        <v>10</v>
      </c>
      <c r="D2280" t="s">
        <v>7743</v>
      </c>
      <c r="E2280" t="str">
        <f t="shared" ca="1" si="504"/>
        <v>Needham</v>
      </c>
      <c r="F2280" t="s">
        <v>24067</v>
      </c>
      <c r="G2280">
        <f t="shared" ca="1" si="492"/>
        <v>5340542241</v>
      </c>
      <c r="H2280" t="s">
        <v>7745</v>
      </c>
      <c r="I2280" t="s">
        <v>7744</v>
      </c>
      <c r="J2280" t="str">
        <f t="shared" ca="1" si="493"/>
        <v>Male</v>
      </c>
      <c r="K2280">
        <f t="shared" ca="1" si="494"/>
        <v>43</v>
      </c>
      <c r="L2280" t="str">
        <f t="shared" ca="1" si="495"/>
        <v>Adult</v>
      </c>
      <c r="M2280" t="str">
        <f t="shared" ca="1" si="496"/>
        <v>No</v>
      </c>
      <c r="N2280" t="str">
        <f t="shared" ca="1" si="496"/>
        <v>No</v>
      </c>
      <c r="O2280" t="str">
        <f t="shared" ca="1" si="496"/>
        <v>No</v>
      </c>
      <c r="P2280" t="str">
        <f t="shared" ca="1" si="491"/>
        <v>No</v>
      </c>
      <c r="Q2280" t="str">
        <f t="shared" ca="1" si="491"/>
        <v>Yes</v>
      </c>
      <c r="R2280">
        <f t="shared" ca="1" si="497"/>
        <v>3</v>
      </c>
      <c r="S2280">
        <f t="shared" ca="1" si="498"/>
        <v>3</v>
      </c>
      <c r="T2280">
        <f t="shared" ca="1" si="499"/>
        <v>0</v>
      </c>
      <c r="U2280">
        <f t="shared" ca="1" si="500"/>
        <v>0</v>
      </c>
      <c r="V2280">
        <f t="shared" ca="1" si="501"/>
        <v>0</v>
      </c>
      <c r="W2280">
        <f t="shared" ca="1" si="502"/>
        <v>4</v>
      </c>
      <c r="X2280">
        <f t="shared" ca="1" si="503"/>
        <v>10</v>
      </c>
    </row>
    <row r="2281" spans="1:24" x14ac:dyDescent="0.25">
      <c r="A2281">
        <v>181002</v>
      </c>
      <c r="B2281" t="s">
        <v>7746</v>
      </c>
      <c r="C2281" t="s">
        <v>10</v>
      </c>
      <c r="D2281" t="s">
        <v>7747</v>
      </c>
      <c r="E2281" t="str">
        <f t="shared" ca="1" si="504"/>
        <v>Needham</v>
      </c>
      <c r="F2281" t="s">
        <v>24067</v>
      </c>
      <c r="G2281">
        <f t="shared" ca="1" si="492"/>
        <v>7809179046</v>
      </c>
      <c r="H2281" t="s">
        <v>7748</v>
      </c>
      <c r="I2281">
        <v>68178</v>
      </c>
      <c r="J2281" t="str">
        <f t="shared" ca="1" si="493"/>
        <v>Female</v>
      </c>
      <c r="K2281">
        <f t="shared" ca="1" si="494"/>
        <v>26</v>
      </c>
      <c r="L2281" t="str">
        <f t="shared" ca="1" si="495"/>
        <v>Adult</v>
      </c>
      <c r="M2281" t="str">
        <f t="shared" ca="1" si="496"/>
        <v>No</v>
      </c>
      <c r="N2281" t="str">
        <f t="shared" ca="1" si="496"/>
        <v>No</v>
      </c>
      <c r="O2281" t="str">
        <f t="shared" ca="1" si="496"/>
        <v>Yes</v>
      </c>
      <c r="P2281" t="str">
        <f t="shared" ca="1" si="491"/>
        <v>No</v>
      </c>
      <c r="Q2281" t="str">
        <f t="shared" ca="1" si="491"/>
        <v>Yes</v>
      </c>
      <c r="R2281">
        <f t="shared" ca="1" si="497"/>
        <v>2</v>
      </c>
      <c r="S2281">
        <f t="shared" ca="1" si="498"/>
        <v>3</v>
      </c>
      <c r="T2281">
        <f t="shared" ca="1" si="499"/>
        <v>3</v>
      </c>
      <c r="U2281">
        <f t="shared" ca="1" si="500"/>
        <v>0</v>
      </c>
      <c r="V2281">
        <f t="shared" ca="1" si="501"/>
        <v>0</v>
      </c>
      <c r="W2281">
        <f t="shared" ca="1" si="502"/>
        <v>4</v>
      </c>
      <c r="X2281">
        <f t="shared" ca="1" si="503"/>
        <v>12</v>
      </c>
    </row>
    <row r="2282" spans="1:24" x14ac:dyDescent="0.25">
      <c r="A2282">
        <v>181020</v>
      </c>
      <c r="B2282" t="s">
        <v>7749</v>
      </c>
      <c r="C2282" t="s">
        <v>10</v>
      </c>
      <c r="D2282" t="s">
        <v>7750</v>
      </c>
      <c r="E2282" t="str">
        <f t="shared" ca="1" si="504"/>
        <v>Winthrop</v>
      </c>
      <c r="F2282" t="s">
        <v>24067</v>
      </c>
      <c r="G2282">
        <f t="shared" ca="1" si="492"/>
        <v>3053377860</v>
      </c>
      <c r="H2282" t="s">
        <v>7751</v>
      </c>
      <c r="I2282">
        <v>68333</v>
      </c>
      <c r="J2282" t="str">
        <f t="shared" ca="1" si="493"/>
        <v>Female</v>
      </c>
      <c r="K2282">
        <f t="shared" ca="1" si="494"/>
        <v>50</v>
      </c>
      <c r="L2282" t="str">
        <f t="shared" ca="1" si="495"/>
        <v>Adult</v>
      </c>
      <c r="M2282" t="str">
        <f t="shared" ca="1" si="496"/>
        <v>Yes</v>
      </c>
      <c r="N2282" t="str">
        <f t="shared" ca="1" si="496"/>
        <v>Yes</v>
      </c>
      <c r="O2282" t="str">
        <f t="shared" ca="1" si="496"/>
        <v>No</v>
      </c>
      <c r="P2282" t="str">
        <f t="shared" ca="1" si="491"/>
        <v>Yes</v>
      </c>
      <c r="Q2282" t="str">
        <f t="shared" ca="1" si="491"/>
        <v>No</v>
      </c>
      <c r="R2282">
        <f t="shared" ca="1" si="497"/>
        <v>5</v>
      </c>
      <c r="S2282">
        <f t="shared" ca="1" si="498"/>
        <v>5</v>
      </c>
      <c r="T2282">
        <f t="shared" ca="1" si="499"/>
        <v>3</v>
      </c>
      <c r="U2282">
        <f t="shared" ca="1" si="500"/>
        <v>3</v>
      </c>
      <c r="V2282">
        <f t="shared" ca="1" si="501"/>
        <v>4</v>
      </c>
      <c r="W2282">
        <f t="shared" ca="1" si="502"/>
        <v>0</v>
      </c>
      <c r="X2282">
        <f t="shared" ca="1" si="503"/>
        <v>20</v>
      </c>
    </row>
    <row r="2283" spans="1:24" x14ac:dyDescent="0.25">
      <c r="A2283">
        <v>181093</v>
      </c>
      <c r="B2283" t="s">
        <v>7752</v>
      </c>
      <c r="C2283" t="s">
        <v>10</v>
      </c>
      <c r="D2283" t="s">
        <v>7753</v>
      </c>
      <c r="E2283" t="str">
        <f t="shared" ca="1" si="504"/>
        <v>Everett</v>
      </c>
      <c r="F2283" t="s">
        <v>24067</v>
      </c>
      <c r="G2283">
        <f t="shared" ca="1" si="492"/>
        <v>5211841201</v>
      </c>
      <c r="H2283" t="s">
        <v>7755</v>
      </c>
      <c r="I2283" t="s">
        <v>7754</v>
      </c>
      <c r="J2283" t="str">
        <f t="shared" ca="1" si="493"/>
        <v>Male</v>
      </c>
      <c r="K2283">
        <f t="shared" ca="1" si="494"/>
        <v>57</v>
      </c>
      <c r="L2283" t="str">
        <f t="shared" ca="1" si="495"/>
        <v>Adult</v>
      </c>
      <c r="M2283" t="str">
        <f t="shared" ca="1" si="496"/>
        <v>No</v>
      </c>
      <c r="N2283" t="str">
        <f t="shared" ca="1" si="496"/>
        <v>Yes</v>
      </c>
      <c r="O2283" t="str">
        <f t="shared" ca="1" si="496"/>
        <v>Yes</v>
      </c>
      <c r="P2283" t="str">
        <f t="shared" ca="1" si="491"/>
        <v>No</v>
      </c>
      <c r="Q2283" t="str">
        <f t="shared" ca="1" si="491"/>
        <v>Yes</v>
      </c>
      <c r="R2283">
        <f t="shared" ca="1" si="497"/>
        <v>5</v>
      </c>
      <c r="S2283">
        <f t="shared" ca="1" si="498"/>
        <v>5</v>
      </c>
      <c r="T2283">
        <f t="shared" ca="1" si="499"/>
        <v>5</v>
      </c>
      <c r="U2283">
        <f t="shared" ca="1" si="500"/>
        <v>0</v>
      </c>
      <c r="V2283">
        <f t="shared" ca="1" si="501"/>
        <v>0</v>
      </c>
      <c r="W2283">
        <f t="shared" ca="1" si="502"/>
        <v>4</v>
      </c>
      <c r="X2283">
        <f t="shared" ca="1" si="503"/>
        <v>19</v>
      </c>
    </row>
    <row r="2284" spans="1:24" x14ac:dyDescent="0.25">
      <c r="A2284">
        <v>181127</v>
      </c>
      <c r="B2284" t="s">
        <v>7756</v>
      </c>
      <c r="C2284" t="s">
        <v>10</v>
      </c>
      <c r="D2284" t="s">
        <v>7757</v>
      </c>
      <c r="E2284" t="str">
        <f t="shared" ca="1" si="504"/>
        <v>Winthrop</v>
      </c>
      <c r="F2284" t="s">
        <v>24067</v>
      </c>
      <c r="G2284">
        <f t="shared" ca="1" si="492"/>
        <v>3771620009</v>
      </c>
      <c r="H2284" t="s">
        <v>7758</v>
      </c>
      <c r="I2284">
        <v>68901</v>
      </c>
      <c r="J2284" t="str">
        <f t="shared" ca="1" si="493"/>
        <v>Female</v>
      </c>
      <c r="K2284">
        <f t="shared" ca="1" si="494"/>
        <v>19</v>
      </c>
      <c r="L2284" t="str">
        <f t="shared" ca="1" si="495"/>
        <v>Adult</v>
      </c>
      <c r="M2284" t="str">
        <f t="shared" ca="1" si="496"/>
        <v>Yes</v>
      </c>
      <c r="N2284" t="str">
        <f t="shared" ca="1" si="496"/>
        <v>Yes</v>
      </c>
      <c r="O2284" t="str">
        <f t="shared" ca="1" si="496"/>
        <v>No</v>
      </c>
      <c r="P2284" t="str">
        <f t="shared" ca="1" si="491"/>
        <v>No</v>
      </c>
      <c r="Q2284" t="str">
        <f t="shared" ca="1" si="491"/>
        <v>No</v>
      </c>
      <c r="R2284">
        <f t="shared" ca="1" si="497"/>
        <v>1</v>
      </c>
      <c r="S2284">
        <f t="shared" ca="1" si="498"/>
        <v>0</v>
      </c>
      <c r="T2284">
        <f t="shared" ca="1" si="499"/>
        <v>3</v>
      </c>
      <c r="U2284">
        <f t="shared" ca="1" si="500"/>
        <v>3</v>
      </c>
      <c r="V2284">
        <f t="shared" ca="1" si="501"/>
        <v>0</v>
      </c>
      <c r="W2284">
        <f t="shared" ca="1" si="502"/>
        <v>0</v>
      </c>
      <c r="X2284">
        <f t="shared" ca="1" si="503"/>
        <v>7</v>
      </c>
    </row>
    <row r="2285" spans="1:24" x14ac:dyDescent="0.25">
      <c r="A2285">
        <v>181136</v>
      </c>
      <c r="B2285" t="s">
        <v>7759</v>
      </c>
      <c r="C2285" t="s">
        <v>10</v>
      </c>
      <c r="D2285" t="s">
        <v>7760</v>
      </c>
      <c r="E2285" t="str">
        <f t="shared" ca="1" si="504"/>
        <v>Canton</v>
      </c>
      <c r="F2285" t="s">
        <v>24067</v>
      </c>
      <c r="G2285">
        <f t="shared" ca="1" si="492"/>
        <v>7951419539</v>
      </c>
      <c r="H2285" t="s">
        <v>7761</v>
      </c>
      <c r="I2285">
        <v>69361</v>
      </c>
      <c r="J2285" t="str">
        <f t="shared" ca="1" si="493"/>
        <v>Female</v>
      </c>
      <c r="K2285">
        <f t="shared" ca="1" si="494"/>
        <v>65</v>
      </c>
      <c r="L2285" t="str">
        <f t="shared" ca="1" si="495"/>
        <v>Adult</v>
      </c>
      <c r="M2285" t="str">
        <f t="shared" ca="1" si="496"/>
        <v>Yes</v>
      </c>
      <c r="N2285" t="str">
        <f t="shared" ca="1" si="496"/>
        <v>No</v>
      </c>
      <c r="O2285" t="str">
        <f t="shared" ca="1" si="496"/>
        <v>Yes</v>
      </c>
      <c r="P2285" t="str">
        <f t="shared" ca="1" si="491"/>
        <v>Yes</v>
      </c>
      <c r="Q2285" t="str">
        <f t="shared" ca="1" si="491"/>
        <v>No</v>
      </c>
      <c r="R2285">
        <f t="shared" ca="1" si="497"/>
        <v>2</v>
      </c>
      <c r="S2285">
        <f t="shared" ca="1" si="498"/>
        <v>3</v>
      </c>
      <c r="T2285">
        <f t="shared" ca="1" si="499"/>
        <v>3</v>
      </c>
      <c r="U2285">
        <f t="shared" ca="1" si="500"/>
        <v>3</v>
      </c>
      <c r="V2285">
        <f t="shared" ca="1" si="501"/>
        <v>4</v>
      </c>
      <c r="W2285">
        <f t="shared" ca="1" si="502"/>
        <v>0</v>
      </c>
      <c r="X2285">
        <f t="shared" ca="1" si="503"/>
        <v>15</v>
      </c>
    </row>
    <row r="2286" spans="1:24" x14ac:dyDescent="0.25">
      <c r="A2286">
        <v>181145</v>
      </c>
      <c r="B2286" t="s">
        <v>7762</v>
      </c>
      <c r="C2286" t="s">
        <v>10</v>
      </c>
      <c r="D2286" t="s">
        <v>7763</v>
      </c>
      <c r="E2286" t="str">
        <f t="shared" ca="1" si="504"/>
        <v>Watertown</v>
      </c>
      <c r="F2286" t="s">
        <v>24067</v>
      </c>
      <c r="G2286">
        <f t="shared" ca="1" si="492"/>
        <v>7950546465</v>
      </c>
      <c r="H2286" t="s">
        <v>7764</v>
      </c>
      <c r="I2286">
        <v>68124</v>
      </c>
      <c r="J2286" t="str">
        <f t="shared" ca="1" si="493"/>
        <v>Female</v>
      </c>
      <c r="K2286">
        <f t="shared" ca="1" si="494"/>
        <v>46</v>
      </c>
      <c r="L2286" t="str">
        <f t="shared" ca="1" si="495"/>
        <v>Adult</v>
      </c>
      <c r="M2286" t="str">
        <f t="shared" ca="1" si="496"/>
        <v>No</v>
      </c>
      <c r="N2286" t="str">
        <f t="shared" ca="1" si="496"/>
        <v>Yes</v>
      </c>
      <c r="O2286" t="str">
        <f t="shared" ca="1" si="496"/>
        <v>Yes</v>
      </c>
      <c r="P2286" t="str">
        <f t="shared" ca="1" si="491"/>
        <v>No</v>
      </c>
      <c r="Q2286" t="str">
        <f t="shared" ca="1" si="491"/>
        <v>No</v>
      </c>
      <c r="R2286">
        <f t="shared" ca="1" si="497"/>
        <v>1</v>
      </c>
      <c r="S2286">
        <f t="shared" ca="1" si="498"/>
        <v>0</v>
      </c>
      <c r="T2286">
        <f t="shared" ca="1" si="499"/>
        <v>5</v>
      </c>
      <c r="U2286">
        <f t="shared" ca="1" si="500"/>
        <v>0</v>
      </c>
      <c r="V2286">
        <f t="shared" ca="1" si="501"/>
        <v>0</v>
      </c>
      <c r="W2286">
        <f t="shared" ca="1" si="502"/>
        <v>0</v>
      </c>
      <c r="X2286">
        <f t="shared" ca="1" si="503"/>
        <v>6</v>
      </c>
    </row>
    <row r="2287" spans="1:24" x14ac:dyDescent="0.25">
      <c r="A2287">
        <v>181190</v>
      </c>
      <c r="B2287" t="s">
        <v>7765</v>
      </c>
      <c r="C2287" t="s">
        <v>10</v>
      </c>
      <c r="D2287" t="s">
        <v>7766</v>
      </c>
      <c r="E2287" t="str">
        <f t="shared" ca="1" si="504"/>
        <v>Newton</v>
      </c>
      <c r="F2287" t="s">
        <v>24067</v>
      </c>
      <c r="G2287">
        <f t="shared" ca="1" si="492"/>
        <v>9283582984</v>
      </c>
      <c r="H2287" t="s">
        <v>7768</v>
      </c>
      <c r="I2287" t="s">
        <v>7767</v>
      </c>
      <c r="J2287" t="str">
        <f t="shared" ca="1" si="493"/>
        <v>Female</v>
      </c>
      <c r="K2287">
        <f t="shared" ca="1" si="494"/>
        <v>19</v>
      </c>
      <c r="L2287" t="str">
        <f t="shared" ca="1" si="495"/>
        <v>Adult</v>
      </c>
      <c r="M2287" t="str">
        <f t="shared" ca="1" si="496"/>
        <v>No</v>
      </c>
      <c r="N2287" t="str">
        <f t="shared" ca="1" si="496"/>
        <v>Yes</v>
      </c>
      <c r="O2287" t="str">
        <f t="shared" ca="1" si="496"/>
        <v>Yes</v>
      </c>
      <c r="P2287" t="str">
        <f t="shared" ca="1" si="491"/>
        <v>No</v>
      </c>
      <c r="Q2287" t="str">
        <f t="shared" ca="1" si="491"/>
        <v>No</v>
      </c>
      <c r="R2287">
        <f t="shared" ca="1" si="497"/>
        <v>5</v>
      </c>
      <c r="S2287">
        <f t="shared" ca="1" si="498"/>
        <v>5</v>
      </c>
      <c r="T2287">
        <f t="shared" ca="1" si="499"/>
        <v>5</v>
      </c>
      <c r="U2287">
        <f t="shared" ca="1" si="500"/>
        <v>0</v>
      </c>
      <c r="V2287">
        <f t="shared" ca="1" si="501"/>
        <v>0</v>
      </c>
      <c r="W2287">
        <f t="shared" ca="1" si="502"/>
        <v>0</v>
      </c>
      <c r="X2287">
        <f t="shared" ca="1" si="503"/>
        <v>15</v>
      </c>
    </row>
    <row r="2288" spans="1:24" x14ac:dyDescent="0.25">
      <c r="A2288">
        <v>181215</v>
      </c>
      <c r="B2288" t="s">
        <v>7769</v>
      </c>
      <c r="C2288" t="s">
        <v>10</v>
      </c>
      <c r="D2288" t="s">
        <v>7770</v>
      </c>
      <c r="E2288" t="str">
        <f t="shared" ca="1" si="504"/>
        <v>Cambridge</v>
      </c>
      <c r="F2288" t="s">
        <v>24067</v>
      </c>
      <c r="G2288">
        <f t="shared" ca="1" si="492"/>
        <v>1248726285</v>
      </c>
      <c r="H2288" t="s">
        <v>7772</v>
      </c>
      <c r="I2288" t="s">
        <v>7771</v>
      </c>
      <c r="J2288" t="str">
        <f t="shared" ca="1" si="493"/>
        <v>Male</v>
      </c>
      <c r="K2288">
        <f t="shared" ca="1" si="494"/>
        <v>45</v>
      </c>
      <c r="L2288" t="str">
        <f t="shared" ca="1" si="495"/>
        <v>Adult</v>
      </c>
      <c r="M2288" t="str">
        <f t="shared" ca="1" si="496"/>
        <v>Yes</v>
      </c>
      <c r="N2288" t="str">
        <f t="shared" ca="1" si="496"/>
        <v>No</v>
      </c>
      <c r="O2288" t="str">
        <f t="shared" ca="1" si="496"/>
        <v>No</v>
      </c>
      <c r="P2288" t="str">
        <f t="shared" ca="1" si="491"/>
        <v>No</v>
      </c>
      <c r="Q2288" t="str">
        <f t="shared" ca="1" si="491"/>
        <v>No</v>
      </c>
      <c r="R2288">
        <f t="shared" ca="1" si="497"/>
        <v>4</v>
      </c>
      <c r="S2288">
        <f t="shared" ca="1" si="498"/>
        <v>5</v>
      </c>
      <c r="T2288">
        <f t="shared" ca="1" si="499"/>
        <v>0</v>
      </c>
      <c r="U2288">
        <f t="shared" ca="1" si="500"/>
        <v>3</v>
      </c>
      <c r="V2288">
        <f t="shared" ca="1" si="501"/>
        <v>0</v>
      </c>
      <c r="W2288">
        <f t="shared" ca="1" si="502"/>
        <v>0</v>
      </c>
      <c r="X2288">
        <f t="shared" ca="1" si="503"/>
        <v>12</v>
      </c>
    </row>
    <row r="2289" spans="1:24" x14ac:dyDescent="0.25">
      <c r="A2289">
        <v>181242</v>
      </c>
      <c r="B2289" t="s">
        <v>7773</v>
      </c>
      <c r="C2289" t="s">
        <v>10</v>
      </c>
      <c r="D2289" t="s">
        <v>7774</v>
      </c>
      <c r="E2289" t="str">
        <f t="shared" ca="1" si="504"/>
        <v>Cambridge</v>
      </c>
      <c r="F2289" t="s">
        <v>24067</v>
      </c>
      <c r="G2289">
        <f t="shared" ca="1" si="492"/>
        <v>5547996541</v>
      </c>
      <c r="H2289" t="s">
        <v>7775</v>
      </c>
      <c r="I2289">
        <v>68508</v>
      </c>
      <c r="J2289" t="str">
        <f t="shared" ca="1" si="493"/>
        <v>Female</v>
      </c>
      <c r="K2289">
        <f t="shared" ca="1" si="494"/>
        <v>15</v>
      </c>
      <c r="L2289" t="str">
        <f t="shared" ca="1" si="495"/>
        <v>Adoloscent</v>
      </c>
      <c r="M2289" t="str">
        <f t="shared" ca="1" si="496"/>
        <v>No</v>
      </c>
      <c r="N2289" t="str">
        <f t="shared" ca="1" si="496"/>
        <v>Yes</v>
      </c>
      <c r="O2289" t="str">
        <f t="shared" ca="1" si="496"/>
        <v>Yes</v>
      </c>
      <c r="P2289" t="str">
        <f t="shared" ca="1" si="491"/>
        <v>No</v>
      </c>
      <c r="Q2289" t="str">
        <f t="shared" ca="1" si="491"/>
        <v>Yes</v>
      </c>
      <c r="R2289">
        <f t="shared" ca="1" si="497"/>
        <v>2</v>
      </c>
      <c r="S2289">
        <f t="shared" ca="1" si="498"/>
        <v>3</v>
      </c>
      <c r="T2289">
        <f t="shared" ca="1" si="499"/>
        <v>5</v>
      </c>
      <c r="U2289">
        <f t="shared" ca="1" si="500"/>
        <v>0</v>
      </c>
      <c r="V2289">
        <f t="shared" ca="1" si="501"/>
        <v>0</v>
      </c>
      <c r="W2289">
        <f t="shared" ca="1" si="502"/>
        <v>4</v>
      </c>
      <c r="X2289">
        <f t="shared" ca="1" si="503"/>
        <v>14</v>
      </c>
    </row>
    <row r="2290" spans="1:24" x14ac:dyDescent="0.25">
      <c r="A2290">
        <v>181297</v>
      </c>
      <c r="B2290" t="s">
        <v>7776</v>
      </c>
      <c r="C2290" t="s">
        <v>10</v>
      </c>
      <c r="D2290" t="s">
        <v>7777</v>
      </c>
      <c r="E2290" t="str">
        <f t="shared" ca="1" si="504"/>
        <v>Everett</v>
      </c>
      <c r="F2290" t="s">
        <v>24067</v>
      </c>
      <c r="G2290">
        <f t="shared" ca="1" si="492"/>
        <v>8016661361</v>
      </c>
      <c r="H2290" t="s">
        <v>7779</v>
      </c>
      <c r="I2290" t="s">
        <v>7778</v>
      </c>
      <c r="J2290" t="str">
        <f t="shared" ca="1" si="493"/>
        <v>Male</v>
      </c>
      <c r="K2290">
        <f t="shared" ca="1" si="494"/>
        <v>56</v>
      </c>
      <c r="L2290" t="str">
        <f t="shared" ca="1" si="495"/>
        <v>Adult</v>
      </c>
      <c r="M2290" t="str">
        <f t="shared" ca="1" si="496"/>
        <v>No</v>
      </c>
      <c r="N2290" t="str">
        <f t="shared" ca="1" si="496"/>
        <v>Yes</v>
      </c>
      <c r="O2290" t="str">
        <f t="shared" ca="1" si="496"/>
        <v>No</v>
      </c>
      <c r="P2290" t="str">
        <f t="shared" ca="1" si="491"/>
        <v>No</v>
      </c>
      <c r="Q2290" t="str">
        <f t="shared" ca="1" si="491"/>
        <v>No</v>
      </c>
      <c r="R2290">
        <f t="shared" ca="1" si="497"/>
        <v>1</v>
      </c>
      <c r="S2290">
        <f t="shared" ca="1" si="498"/>
        <v>0</v>
      </c>
      <c r="T2290">
        <f t="shared" ca="1" si="499"/>
        <v>3</v>
      </c>
      <c r="U2290">
        <f t="shared" ca="1" si="500"/>
        <v>0</v>
      </c>
      <c r="V2290">
        <f t="shared" ca="1" si="501"/>
        <v>0</v>
      </c>
      <c r="W2290">
        <f t="shared" ca="1" si="502"/>
        <v>0</v>
      </c>
      <c r="X2290">
        <f t="shared" ca="1" si="503"/>
        <v>4</v>
      </c>
    </row>
    <row r="2291" spans="1:24" x14ac:dyDescent="0.25">
      <c r="A2291">
        <v>181303</v>
      </c>
      <c r="B2291" t="s">
        <v>7780</v>
      </c>
      <c r="C2291" t="s">
        <v>10</v>
      </c>
      <c r="D2291" t="s">
        <v>7781</v>
      </c>
      <c r="E2291" t="str">
        <f t="shared" ca="1" si="504"/>
        <v>Dedham</v>
      </c>
      <c r="F2291" t="s">
        <v>24067</v>
      </c>
      <c r="G2291">
        <f t="shared" ca="1" si="492"/>
        <v>9183712311</v>
      </c>
      <c r="H2291" t="s">
        <v>7783</v>
      </c>
      <c r="I2291" t="s">
        <v>7782</v>
      </c>
      <c r="J2291" t="str">
        <f t="shared" ca="1" si="493"/>
        <v>Male</v>
      </c>
      <c r="K2291">
        <f t="shared" ca="1" si="494"/>
        <v>59</v>
      </c>
      <c r="L2291" t="str">
        <f t="shared" ca="1" si="495"/>
        <v>Adult</v>
      </c>
      <c r="M2291" t="str">
        <f t="shared" ca="1" si="496"/>
        <v>No</v>
      </c>
      <c r="N2291" t="str">
        <f t="shared" ca="1" si="496"/>
        <v>No</v>
      </c>
      <c r="O2291" t="str">
        <f t="shared" ca="1" si="496"/>
        <v>Yes</v>
      </c>
      <c r="P2291" t="str">
        <f t="shared" ca="1" si="491"/>
        <v>Yes</v>
      </c>
      <c r="Q2291" t="str">
        <f t="shared" ca="1" si="491"/>
        <v>No</v>
      </c>
      <c r="R2291">
        <f t="shared" ca="1" si="497"/>
        <v>2</v>
      </c>
      <c r="S2291">
        <f t="shared" ca="1" si="498"/>
        <v>3</v>
      </c>
      <c r="T2291">
        <f t="shared" ca="1" si="499"/>
        <v>3</v>
      </c>
      <c r="U2291">
        <f t="shared" ca="1" si="500"/>
        <v>0</v>
      </c>
      <c r="V2291">
        <f t="shared" ca="1" si="501"/>
        <v>4</v>
      </c>
      <c r="W2291">
        <f t="shared" ca="1" si="502"/>
        <v>0</v>
      </c>
      <c r="X2291">
        <f t="shared" ca="1" si="503"/>
        <v>12</v>
      </c>
    </row>
    <row r="2292" spans="1:24" x14ac:dyDescent="0.25">
      <c r="A2292">
        <v>181312</v>
      </c>
      <c r="B2292" t="s">
        <v>7784</v>
      </c>
      <c r="C2292" t="s">
        <v>10</v>
      </c>
      <c r="D2292" t="s">
        <v>7785</v>
      </c>
      <c r="E2292" t="str">
        <f t="shared" ca="1" si="504"/>
        <v>Quincy</v>
      </c>
      <c r="F2292" t="s">
        <v>24067</v>
      </c>
      <c r="G2292">
        <f t="shared" ca="1" si="492"/>
        <v>8393193236</v>
      </c>
      <c r="H2292" t="s">
        <v>7786</v>
      </c>
      <c r="I2292">
        <v>69101</v>
      </c>
      <c r="J2292" t="str">
        <f t="shared" ca="1" si="493"/>
        <v>Female</v>
      </c>
      <c r="K2292">
        <f t="shared" ca="1" si="494"/>
        <v>21</v>
      </c>
      <c r="L2292" t="str">
        <f t="shared" ca="1" si="495"/>
        <v>Adult</v>
      </c>
      <c r="M2292" t="str">
        <f t="shared" ca="1" si="496"/>
        <v>Yes</v>
      </c>
      <c r="N2292" t="str">
        <f t="shared" ca="1" si="496"/>
        <v>Yes</v>
      </c>
      <c r="O2292" t="str">
        <f t="shared" ca="1" si="496"/>
        <v>No</v>
      </c>
      <c r="P2292" t="str">
        <f t="shared" ca="1" si="491"/>
        <v>No</v>
      </c>
      <c r="Q2292" t="str">
        <f t="shared" ca="1" si="491"/>
        <v>No</v>
      </c>
      <c r="R2292">
        <f t="shared" ca="1" si="497"/>
        <v>5</v>
      </c>
      <c r="S2292">
        <f t="shared" ca="1" si="498"/>
        <v>5</v>
      </c>
      <c r="T2292">
        <f t="shared" ca="1" si="499"/>
        <v>3</v>
      </c>
      <c r="U2292">
        <f t="shared" ca="1" si="500"/>
        <v>3</v>
      </c>
      <c r="V2292">
        <f t="shared" ca="1" si="501"/>
        <v>0</v>
      </c>
      <c r="W2292">
        <f t="shared" ca="1" si="502"/>
        <v>0</v>
      </c>
      <c r="X2292">
        <f t="shared" ca="1" si="503"/>
        <v>16</v>
      </c>
    </row>
    <row r="2293" spans="1:24" x14ac:dyDescent="0.25">
      <c r="A2293">
        <v>181330</v>
      </c>
      <c r="B2293" t="s">
        <v>7787</v>
      </c>
      <c r="C2293" t="s">
        <v>10</v>
      </c>
      <c r="D2293" t="s">
        <v>7788</v>
      </c>
      <c r="E2293" t="str">
        <f t="shared" ca="1" si="504"/>
        <v>Brookline</v>
      </c>
      <c r="F2293" t="s">
        <v>24067</v>
      </c>
      <c r="G2293">
        <f t="shared" ca="1" si="492"/>
        <v>5323140157</v>
      </c>
      <c r="H2293" t="s">
        <v>7789</v>
      </c>
      <c r="I2293">
        <v>68025</v>
      </c>
      <c r="J2293" t="str">
        <f t="shared" ca="1" si="493"/>
        <v>Female</v>
      </c>
      <c r="K2293">
        <f t="shared" ca="1" si="494"/>
        <v>21</v>
      </c>
      <c r="L2293" t="str">
        <f t="shared" ca="1" si="495"/>
        <v>Adult</v>
      </c>
      <c r="M2293" t="str">
        <f t="shared" ca="1" si="496"/>
        <v>No</v>
      </c>
      <c r="N2293" t="str">
        <f t="shared" ca="1" si="496"/>
        <v>No</v>
      </c>
      <c r="O2293" t="str">
        <f t="shared" ca="1" si="496"/>
        <v>No</v>
      </c>
      <c r="P2293" t="str">
        <f t="shared" ca="1" si="491"/>
        <v>Yes</v>
      </c>
      <c r="Q2293" t="str">
        <f t="shared" ca="1" si="491"/>
        <v>No</v>
      </c>
      <c r="R2293">
        <f t="shared" ca="1" si="497"/>
        <v>1</v>
      </c>
      <c r="S2293">
        <f t="shared" ca="1" si="498"/>
        <v>0</v>
      </c>
      <c r="T2293">
        <f t="shared" ca="1" si="499"/>
        <v>0</v>
      </c>
      <c r="U2293">
        <f t="shared" ca="1" si="500"/>
        <v>0</v>
      </c>
      <c r="V2293">
        <f t="shared" ca="1" si="501"/>
        <v>4</v>
      </c>
      <c r="W2293">
        <f t="shared" ca="1" si="502"/>
        <v>0</v>
      </c>
      <c r="X2293">
        <f t="shared" ca="1" si="503"/>
        <v>5</v>
      </c>
    </row>
    <row r="2294" spans="1:24" x14ac:dyDescent="0.25">
      <c r="A2294">
        <v>181376</v>
      </c>
      <c r="B2294" t="s">
        <v>7790</v>
      </c>
      <c r="C2294" t="s">
        <v>10</v>
      </c>
      <c r="D2294" t="s">
        <v>7791</v>
      </c>
      <c r="E2294" t="str">
        <f t="shared" ca="1" si="504"/>
        <v>Boston</v>
      </c>
      <c r="F2294" t="s">
        <v>24067</v>
      </c>
      <c r="G2294">
        <f t="shared" ca="1" si="492"/>
        <v>6003918800</v>
      </c>
      <c r="H2294" t="s">
        <v>7792</v>
      </c>
      <c r="I2294">
        <v>68046</v>
      </c>
      <c r="J2294" t="str">
        <f t="shared" ca="1" si="493"/>
        <v>Female</v>
      </c>
      <c r="K2294">
        <f t="shared" ca="1" si="494"/>
        <v>16</v>
      </c>
      <c r="L2294" t="str">
        <f t="shared" ca="1" si="495"/>
        <v>Adoloscent</v>
      </c>
      <c r="M2294" t="str">
        <f t="shared" ca="1" si="496"/>
        <v>No</v>
      </c>
      <c r="N2294" t="str">
        <f t="shared" ca="1" si="496"/>
        <v>Yes</v>
      </c>
      <c r="O2294" t="str">
        <f t="shared" ca="1" si="496"/>
        <v>Yes</v>
      </c>
      <c r="P2294" t="str">
        <f t="shared" ca="1" si="491"/>
        <v>No</v>
      </c>
      <c r="Q2294" t="str">
        <f t="shared" ca="1" si="491"/>
        <v>No</v>
      </c>
      <c r="R2294">
        <f t="shared" ca="1" si="497"/>
        <v>4</v>
      </c>
      <c r="S2294">
        <f t="shared" ca="1" si="498"/>
        <v>5</v>
      </c>
      <c r="T2294">
        <f t="shared" ca="1" si="499"/>
        <v>5</v>
      </c>
      <c r="U2294">
        <f t="shared" ca="1" si="500"/>
        <v>0</v>
      </c>
      <c r="V2294">
        <f t="shared" ca="1" si="501"/>
        <v>0</v>
      </c>
      <c r="W2294">
        <f t="shared" ca="1" si="502"/>
        <v>0</v>
      </c>
      <c r="X2294">
        <f t="shared" ca="1" si="503"/>
        <v>14</v>
      </c>
    </row>
    <row r="2295" spans="1:24" x14ac:dyDescent="0.25">
      <c r="A2295">
        <v>181394</v>
      </c>
      <c r="B2295" t="s">
        <v>7793</v>
      </c>
      <c r="C2295" t="s">
        <v>10</v>
      </c>
      <c r="D2295" t="s">
        <v>7794</v>
      </c>
      <c r="E2295" t="str">
        <f t="shared" ca="1" si="504"/>
        <v>Everett</v>
      </c>
      <c r="F2295" t="s">
        <v>24067</v>
      </c>
      <c r="G2295">
        <f t="shared" ca="1" si="492"/>
        <v>6181561019</v>
      </c>
      <c r="H2295" t="s">
        <v>7796</v>
      </c>
      <c r="I2295" t="s">
        <v>7795</v>
      </c>
      <c r="J2295" t="str">
        <f t="shared" ca="1" si="493"/>
        <v>Female</v>
      </c>
      <c r="K2295">
        <f t="shared" ca="1" si="494"/>
        <v>31</v>
      </c>
      <c r="L2295" t="str">
        <f t="shared" ca="1" si="495"/>
        <v>Adult</v>
      </c>
      <c r="M2295" t="str">
        <f t="shared" ca="1" si="496"/>
        <v>Yes</v>
      </c>
      <c r="N2295" t="str">
        <f t="shared" ca="1" si="496"/>
        <v>No</v>
      </c>
      <c r="O2295" t="str">
        <f t="shared" ca="1" si="496"/>
        <v>No</v>
      </c>
      <c r="P2295" t="str">
        <f t="shared" ca="1" si="491"/>
        <v>Yes</v>
      </c>
      <c r="Q2295" t="str">
        <f t="shared" ca="1" si="491"/>
        <v>No</v>
      </c>
      <c r="R2295">
        <f t="shared" ca="1" si="497"/>
        <v>5</v>
      </c>
      <c r="S2295">
        <f t="shared" ca="1" si="498"/>
        <v>5</v>
      </c>
      <c r="T2295">
        <f t="shared" ca="1" si="499"/>
        <v>0</v>
      </c>
      <c r="U2295">
        <f t="shared" ca="1" si="500"/>
        <v>3</v>
      </c>
      <c r="V2295">
        <f t="shared" ca="1" si="501"/>
        <v>4</v>
      </c>
      <c r="W2295">
        <f t="shared" ca="1" si="502"/>
        <v>0</v>
      </c>
      <c r="X2295">
        <f t="shared" ca="1" si="503"/>
        <v>17</v>
      </c>
    </row>
    <row r="2296" spans="1:24" x14ac:dyDescent="0.25">
      <c r="A2296">
        <v>181400</v>
      </c>
      <c r="B2296" t="s">
        <v>7797</v>
      </c>
      <c r="C2296" t="s">
        <v>10</v>
      </c>
      <c r="D2296" t="s">
        <v>7798</v>
      </c>
      <c r="E2296" t="str">
        <f t="shared" ca="1" si="504"/>
        <v>Cambridge</v>
      </c>
      <c r="F2296" t="s">
        <v>24067</v>
      </c>
      <c r="G2296">
        <f t="shared" ca="1" si="492"/>
        <v>7136494077</v>
      </c>
      <c r="H2296" t="s">
        <v>7800</v>
      </c>
      <c r="I2296" t="s">
        <v>7799</v>
      </c>
      <c r="J2296" t="str">
        <f t="shared" ca="1" si="493"/>
        <v>Female</v>
      </c>
      <c r="K2296">
        <f t="shared" ca="1" si="494"/>
        <v>23</v>
      </c>
      <c r="L2296" t="str">
        <f t="shared" ca="1" si="495"/>
        <v>Adult</v>
      </c>
      <c r="M2296" t="str">
        <f t="shared" ca="1" si="496"/>
        <v>No</v>
      </c>
      <c r="N2296" t="str">
        <f t="shared" ca="1" si="496"/>
        <v>No</v>
      </c>
      <c r="O2296" t="str">
        <f t="shared" ca="1" si="496"/>
        <v>Yes</v>
      </c>
      <c r="P2296" t="str">
        <f t="shared" ca="1" si="491"/>
        <v>No</v>
      </c>
      <c r="Q2296" t="str">
        <f t="shared" ca="1" si="491"/>
        <v>Yes</v>
      </c>
      <c r="R2296">
        <f t="shared" ca="1" si="497"/>
        <v>5</v>
      </c>
      <c r="S2296">
        <f t="shared" ca="1" si="498"/>
        <v>5</v>
      </c>
      <c r="T2296">
        <f t="shared" ca="1" si="499"/>
        <v>3</v>
      </c>
      <c r="U2296">
        <f t="shared" ca="1" si="500"/>
        <v>0</v>
      </c>
      <c r="V2296">
        <f t="shared" ca="1" si="501"/>
        <v>0</v>
      </c>
      <c r="W2296">
        <f t="shared" ca="1" si="502"/>
        <v>4</v>
      </c>
      <c r="X2296">
        <f t="shared" ca="1" si="503"/>
        <v>17</v>
      </c>
    </row>
    <row r="2297" spans="1:24" x14ac:dyDescent="0.25">
      <c r="A2297">
        <v>181419</v>
      </c>
      <c r="B2297" t="s">
        <v>7801</v>
      </c>
      <c r="C2297" t="s">
        <v>10</v>
      </c>
      <c r="D2297" t="s">
        <v>7802</v>
      </c>
      <c r="E2297" t="str">
        <f t="shared" ca="1" si="504"/>
        <v>Needham</v>
      </c>
      <c r="F2297" t="s">
        <v>24067</v>
      </c>
      <c r="G2297">
        <f t="shared" ca="1" si="492"/>
        <v>6103891564</v>
      </c>
      <c r="H2297" t="s">
        <v>7804</v>
      </c>
      <c r="I2297" t="s">
        <v>7803</v>
      </c>
      <c r="J2297" t="str">
        <f t="shared" ca="1" si="493"/>
        <v>Male</v>
      </c>
      <c r="K2297">
        <f t="shared" ca="1" si="494"/>
        <v>41</v>
      </c>
      <c r="L2297" t="str">
        <f t="shared" ca="1" si="495"/>
        <v>Adult</v>
      </c>
      <c r="M2297" t="str">
        <f t="shared" ca="1" si="496"/>
        <v>Yes</v>
      </c>
      <c r="N2297" t="str">
        <f t="shared" ca="1" si="496"/>
        <v>No</v>
      </c>
      <c r="O2297" t="str">
        <f t="shared" ca="1" si="496"/>
        <v>Yes</v>
      </c>
      <c r="P2297" t="str">
        <f t="shared" ca="1" si="491"/>
        <v>No</v>
      </c>
      <c r="Q2297" t="str">
        <f t="shared" ca="1" si="491"/>
        <v>No</v>
      </c>
      <c r="R2297">
        <f t="shared" ca="1" si="497"/>
        <v>5</v>
      </c>
      <c r="S2297">
        <f t="shared" ca="1" si="498"/>
        <v>5</v>
      </c>
      <c r="T2297">
        <f t="shared" ca="1" si="499"/>
        <v>3</v>
      </c>
      <c r="U2297">
        <f t="shared" ca="1" si="500"/>
        <v>3</v>
      </c>
      <c r="V2297">
        <f t="shared" ca="1" si="501"/>
        <v>0</v>
      </c>
      <c r="W2297">
        <f t="shared" ca="1" si="502"/>
        <v>0</v>
      </c>
      <c r="X2297">
        <f t="shared" ca="1" si="503"/>
        <v>16</v>
      </c>
    </row>
    <row r="2298" spans="1:24" x14ac:dyDescent="0.25">
      <c r="A2298">
        <v>181428</v>
      </c>
      <c r="B2298" t="s">
        <v>7805</v>
      </c>
      <c r="C2298" t="s">
        <v>10</v>
      </c>
      <c r="D2298" t="s">
        <v>7806</v>
      </c>
      <c r="E2298" t="str">
        <f t="shared" ca="1" si="504"/>
        <v>Watertown</v>
      </c>
      <c r="F2298" t="s">
        <v>24067</v>
      </c>
      <c r="G2298">
        <f t="shared" ca="1" si="492"/>
        <v>2189061621</v>
      </c>
      <c r="H2298" t="s">
        <v>7808</v>
      </c>
      <c r="I2298" t="s">
        <v>7807</v>
      </c>
      <c r="J2298" t="str">
        <f t="shared" ca="1" si="493"/>
        <v>Female</v>
      </c>
      <c r="K2298">
        <f t="shared" ca="1" si="494"/>
        <v>47</v>
      </c>
      <c r="L2298" t="str">
        <f t="shared" ca="1" si="495"/>
        <v>Adult</v>
      </c>
      <c r="M2298" t="str">
        <f t="shared" ca="1" si="496"/>
        <v>No</v>
      </c>
      <c r="N2298" t="str">
        <f t="shared" ca="1" si="496"/>
        <v>Yes</v>
      </c>
      <c r="O2298" t="str">
        <f t="shared" ca="1" si="496"/>
        <v>Yes</v>
      </c>
      <c r="P2298" t="str">
        <f t="shared" ca="1" si="491"/>
        <v>No</v>
      </c>
      <c r="Q2298" t="str">
        <f t="shared" ca="1" si="491"/>
        <v>No</v>
      </c>
      <c r="R2298">
        <f t="shared" ca="1" si="497"/>
        <v>4</v>
      </c>
      <c r="S2298">
        <f t="shared" ca="1" si="498"/>
        <v>5</v>
      </c>
      <c r="T2298">
        <f t="shared" ca="1" si="499"/>
        <v>5</v>
      </c>
      <c r="U2298">
        <f t="shared" ca="1" si="500"/>
        <v>0</v>
      </c>
      <c r="V2298">
        <f t="shared" ca="1" si="501"/>
        <v>0</v>
      </c>
      <c r="W2298">
        <f t="shared" ca="1" si="502"/>
        <v>0</v>
      </c>
      <c r="X2298">
        <f t="shared" ca="1" si="503"/>
        <v>14</v>
      </c>
    </row>
    <row r="2299" spans="1:24" x14ac:dyDescent="0.25">
      <c r="A2299">
        <v>181446</v>
      </c>
      <c r="B2299" t="s">
        <v>7809</v>
      </c>
      <c r="C2299" t="s">
        <v>10</v>
      </c>
      <c r="D2299" t="s">
        <v>7810</v>
      </c>
      <c r="E2299" t="str">
        <f t="shared" ca="1" si="504"/>
        <v>Boston</v>
      </c>
      <c r="F2299" t="s">
        <v>24067</v>
      </c>
      <c r="G2299">
        <f t="shared" ca="1" si="492"/>
        <v>4123316733</v>
      </c>
      <c r="H2299" t="s">
        <v>7812</v>
      </c>
      <c r="I2299" t="s">
        <v>7811</v>
      </c>
      <c r="J2299" t="str">
        <f t="shared" ca="1" si="493"/>
        <v>Female</v>
      </c>
      <c r="K2299">
        <f t="shared" ca="1" si="494"/>
        <v>58</v>
      </c>
      <c r="L2299" t="str">
        <f t="shared" ca="1" si="495"/>
        <v>Adult</v>
      </c>
      <c r="M2299" t="str">
        <f t="shared" ca="1" si="496"/>
        <v>Yes</v>
      </c>
      <c r="N2299" t="str">
        <f t="shared" ca="1" si="496"/>
        <v>No</v>
      </c>
      <c r="O2299" t="str">
        <f t="shared" ca="1" si="496"/>
        <v>No</v>
      </c>
      <c r="P2299" t="str">
        <f t="shared" ca="1" si="491"/>
        <v>No</v>
      </c>
      <c r="Q2299" t="str">
        <f t="shared" ca="1" si="491"/>
        <v>Yes</v>
      </c>
      <c r="R2299">
        <f t="shared" ca="1" si="497"/>
        <v>4</v>
      </c>
      <c r="S2299">
        <f t="shared" ca="1" si="498"/>
        <v>5</v>
      </c>
      <c r="T2299">
        <f t="shared" ca="1" si="499"/>
        <v>0</v>
      </c>
      <c r="U2299">
        <f t="shared" ca="1" si="500"/>
        <v>3</v>
      </c>
      <c r="V2299">
        <f t="shared" ca="1" si="501"/>
        <v>0</v>
      </c>
      <c r="W2299">
        <f t="shared" ca="1" si="502"/>
        <v>4</v>
      </c>
      <c r="X2299">
        <f t="shared" ca="1" si="503"/>
        <v>16</v>
      </c>
    </row>
    <row r="2300" spans="1:24" x14ac:dyDescent="0.25">
      <c r="A2300">
        <v>181464</v>
      </c>
      <c r="B2300" t="s">
        <v>7813</v>
      </c>
      <c r="C2300" t="s">
        <v>10</v>
      </c>
      <c r="D2300" t="s">
        <v>7814</v>
      </c>
      <c r="E2300" t="str">
        <f t="shared" ca="1" si="504"/>
        <v>Brookline</v>
      </c>
      <c r="F2300" t="s">
        <v>24067</v>
      </c>
      <c r="G2300">
        <f t="shared" ca="1" si="492"/>
        <v>4654163500</v>
      </c>
      <c r="H2300" t="s">
        <v>7815</v>
      </c>
      <c r="I2300">
        <v>68588</v>
      </c>
      <c r="J2300" t="str">
        <f t="shared" ca="1" si="493"/>
        <v>Female</v>
      </c>
      <c r="K2300">
        <f t="shared" ca="1" si="494"/>
        <v>65</v>
      </c>
      <c r="L2300" t="str">
        <f t="shared" ca="1" si="495"/>
        <v>Adult</v>
      </c>
      <c r="M2300" t="str">
        <f t="shared" ca="1" si="496"/>
        <v>Yes</v>
      </c>
      <c r="N2300" t="str">
        <f t="shared" ca="1" si="496"/>
        <v>No</v>
      </c>
      <c r="O2300" t="str">
        <f t="shared" ca="1" si="496"/>
        <v>No</v>
      </c>
      <c r="P2300" t="str">
        <f t="shared" ca="1" si="491"/>
        <v>No</v>
      </c>
      <c r="Q2300" t="str">
        <f t="shared" ca="1" si="491"/>
        <v>Yes</v>
      </c>
      <c r="R2300">
        <f t="shared" ca="1" si="497"/>
        <v>2</v>
      </c>
      <c r="S2300">
        <f t="shared" ca="1" si="498"/>
        <v>3</v>
      </c>
      <c r="T2300">
        <f t="shared" ca="1" si="499"/>
        <v>0</v>
      </c>
      <c r="U2300">
        <f t="shared" ca="1" si="500"/>
        <v>3</v>
      </c>
      <c r="V2300">
        <f t="shared" ca="1" si="501"/>
        <v>0</v>
      </c>
      <c r="W2300">
        <f t="shared" ca="1" si="502"/>
        <v>4</v>
      </c>
      <c r="X2300">
        <f t="shared" ca="1" si="503"/>
        <v>12</v>
      </c>
    </row>
    <row r="2301" spans="1:24" x14ac:dyDescent="0.25">
      <c r="A2301">
        <v>181491</v>
      </c>
      <c r="B2301" t="s">
        <v>7816</v>
      </c>
      <c r="C2301" t="s">
        <v>10</v>
      </c>
      <c r="D2301" t="s">
        <v>7817</v>
      </c>
      <c r="E2301" t="str">
        <f t="shared" ca="1" si="504"/>
        <v>Canton</v>
      </c>
      <c r="F2301" t="s">
        <v>24067</v>
      </c>
      <c r="G2301">
        <f t="shared" ca="1" si="492"/>
        <v>4043299410</v>
      </c>
      <c r="H2301" t="s">
        <v>7819</v>
      </c>
      <c r="I2301" t="s">
        <v>7818</v>
      </c>
      <c r="J2301" t="str">
        <f t="shared" ca="1" si="493"/>
        <v>Male</v>
      </c>
      <c r="K2301">
        <f t="shared" ca="1" si="494"/>
        <v>58</v>
      </c>
      <c r="L2301" t="str">
        <f t="shared" ca="1" si="495"/>
        <v>Adult</v>
      </c>
      <c r="M2301" t="str">
        <f t="shared" ca="1" si="496"/>
        <v>Yes</v>
      </c>
      <c r="N2301" t="str">
        <f t="shared" ca="1" si="496"/>
        <v>Yes</v>
      </c>
      <c r="O2301" t="str">
        <f t="shared" ca="1" si="496"/>
        <v>Yes</v>
      </c>
      <c r="P2301" t="str">
        <f t="shared" ca="1" si="491"/>
        <v>No</v>
      </c>
      <c r="Q2301" t="str">
        <f t="shared" ca="1" si="491"/>
        <v>No</v>
      </c>
      <c r="R2301">
        <f t="shared" ca="1" si="497"/>
        <v>1</v>
      </c>
      <c r="S2301">
        <f t="shared" ca="1" si="498"/>
        <v>0</v>
      </c>
      <c r="T2301">
        <f t="shared" ca="1" si="499"/>
        <v>5</v>
      </c>
      <c r="U2301">
        <f t="shared" ca="1" si="500"/>
        <v>3</v>
      </c>
      <c r="V2301">
        <f t="shared" ca="1" si="501"/>
        <v>0</v>
      </c>
      <c r="W2301">
        <f t="shared" ca="1" si="502"/>
        <v>0</v>
      </c>
      <c r="X2301">
        <f t="shared" ca="1" si="503"/>
        <v>9</v>
      </c>
    </row>
    <row r="2302" spans="1:24" x14ac:dyDescent="0.25">
      <c r="A2302">
        <v>181534</v>
      </c>
      <c r="B2302" t="s">
        <v>7820</v>
      </c>
      <c r="C2302" t="s">
        <v>10</v>
      </c>
      <c r="D2302" t="s">
        <v>7821</v>
      </c>
      <c r="E2302" t="str">
        <f t="shared" ca="1" si="504"/>
        <v>Winthrop</v>
      </c>
      <c r="F2302" t="s">
        <v>24067</v>
      </c>
      <c r="G2302">
        <f t="shared" ca="1" si="492"/>
        <v>4541893689</v>
      </c>
      <c r="H2302" t="s">
        <v>7823</v>
      </c>
      <c r="I2302" t="s">
        <v>7822</v>
      </c>
      <c r="J2302" t="str">
        <f t="shared" ca="1" si="493"/>
        <v>Male</v>
      </c>
      <c r="K2302">
        <f t="shared" ca="1" si="494"/>
        <v>46</v>
      </c>
      <c r="L2302" t="str">
        <f t="shared" ca="1" si="495"/>
        <v>Adult</v>
      </c>
      <c r="M2302" t="str">
        <f t="shared" ca="1" si="496"/>
        <v>No</v>
      </c>
      <c r="N2302" t="str">
        <f t="shared" ca="1" si="496"/>
        <v>No</v>
      </c>
      <c r="O2302" t="str">
        <f t="shared" ca="1" si="496"/>
        <v>Yes</v>
      </c>
      <c r="P2302" t="str">
        <f t="shared" ca="1" si="491"/>
        <v>No</v>
      </c>
      <c r="Q2302" t="str">
        <f t="shared" ca="1" si="491"/>
        <v>No</v>
      </c>
      <c r="R2302">
        <f t="shared" ca="1" si="497"/>
        <v>5</v>
      </c>
      <c r="S2302">
        <f t="shared" ca="1" si="498"/>
        <v>5</v>
      </c>
      <c r="T2302">
        <f t="shared" ca="1" si="499"/>
        <v>3</v>
      </c>
      <c r="U2302">
        <f t="shared" ca="1" si="500"/>
        <v>0</v>
      </c>
      <c r="V2302">
        <f t="shared" ca="1" si="501"/>
        <v>0</v>
      </c>
      <c r="W2302">
        <f t="shared" ca="1" si="502"/>
        <v>0</v>
      </c>
      <c r="X2302">
        <f t="shared" ca="1" si="503"/>
        <v>13</v>
      </c>
    </row>
    <row r="2303" spans="1:24" x14ac:dyDescent="0.25">
      <c r="A2303">
        <v>181543</v>
      </c>
      <c r="B2303" t="s">
        <v>7824</v>
      </c>
      <c r="C2303" t="s">
        <v>10</v>
      </c>
      <c r="D2303" t="s">
        <v>7825</v>
      </c>
      <c r="E2303" t="str">
        <f t="shared" ca="1" si="504"/>
        <v>Newton</v>
      </c>
      <c r="F2303" t="s">
        <v>24067</v>
      </c>
      <c r="G2303">
        <f t="shared" ca="1" si="492"/>
        <v>2902050631</v>
      </c>
      <c r="H2303" t="s">
        <v>7826</v>
      </c>
      <c r="I2303">
        <v>69341</v>
      </c>
      <c r="J2303" t="str">
        <f t="shared" ca="1" si="493"/>
        <v>Female</v>
      </c>
      <c r="K2303">
        <f t="shared" ca="1" si="494"/>
        <v>49</v>
      </c>
      <c r="L2303" t="str">
        <f t="shared" ca="1" si="495"/>
        <v>Adult</v>
      </c>
      <c r="M2303" t="str">
        <f t="shared" ca="1" si="496"/>
        <v>Yes</v>
      </c>
      <c r="N2303" t="str">
        <f t="shared" ca="1" si="496"/>
        <v>No</v>
      </c>
      <c r="O2303" t="str">
        <f t="shared" ca="1" si="496"/>
        <v>No</v>
      </c>
      <c r="P2303" t="str">
        <f t="shared" ca="1" si="491"/>
        <v>Yes</v>
      </c>
      <c r="Q2303" t="str">
        <f t="shared" ca="1" si="491"/>
        <v>Yes</v>
      </c>
      <c r="R2303">
        <f t="shared" ca="1" si="497"/>
        <v>3</v>
      </c>
      <c r="S2303">
        <f t="shared" ca="1" si="498"/>
        <v>3</v>
      </c>
      <c r="T2303">
        <f t="shared" ca="1" si="499"/>
        <v>0</v>
      </c>
      <c r="U2303">
        <f t="shared" ca="1" si="500"/>
        <v>3</v>
      </c>
      <c r="V2303">
        <f t="shared" ca="1" si="501"/>
        <v>4</v>
      </c>
      <c r="W2303">
        <f t="shared" ca="1" si="502"/>
        <v>4</v>
      </c>
      <c r="X2303">
        <f t="shared" ca="1" si="503"/>
        <v>17</v>
      </c>
    </row>
    <row r="2304" spans="1:24" x14ac:dyDescent="0.25">
      <c r="A2304">
        <v>181604</v>
      </c>
      <c r="B2304" t="s">
        <v>7827</v>
      </c>
      <c r="C2304" t="s">
        <v>10</v>
      </c>
      <c r="D2304" t="s">
        <v>7828</v>
      </c>
      <c r="E2304" t="str">
        <f t="shared" ca="1" si="504"/>
        <v>Needham</v>
      </c>
      <c r="F2304" t="s">
        <v>24067</v>
      </c>
      <c r="G2304">
        <f t="shared" ca="1" si="492"/>
        <v>7485111126</v>
      </c>
      <c r="H2304" t="s">
        <v>7829</v>
      </c>
      <c r="I2304">
        <v>68106</v>
      </c>
      <c r="J2304" t="str">
        <f t="shared" ca="1" si="493"/>
        <v>Female</v>
      </c>
      <c r="K2304">
        <f t="shared" ca="1" si="494"/>
        <v>20</v>
      </c>
      <c r="L2304" t="str">
        <f t="shared" ca="1" si="495"/>
        <v>Adult</v>
      </c>
      <c r="M2304" t="str">
        <f t="shared" ca="1" si="496"/>
        <v>No</v>
      </c>
      <c r="N2304" t="str">
        <f t="shared" ca="1" si="496"/>
        <v>No</v>
      </c>
      <c r="O2304" t="str">
        <f t="shared" ca="1" si="496"/>
        <v>Yes</v>
      </c>
      <c r="P2304" t="str">
        <f t="shared" ca="1" si="491"/>
        <v>Yes</v>
      </c>
      <c r="Q2304" t="str">
        <f t="shared" ca="1" si="491"/>
        <v>Yes</v>
      </c>
      <c r="R2304">
        <f t="shared" ca="1" si="497"/>
        <v>4</v>
      </c>
      <c r="S2304">
        <f t="shared" ca="1" si="498"/>
        <v>5</v>
      </c>
      <c r="T2304">
        <f t="shared" ca="1" si="499"/>
        <v>3</v>
      </c>
      <c r="U2304">
        <f t="shared" ca="1" si="500"/>
        <v>0</v>
      </c>
      <c r="V2304">
        <f t="shared" ca="1" si="501"/>
        <v>4</v>
      </c>
      <c r="W2304">
        <f t="shared" ca="1" si="502"/>
        <v>4</v>
      </c>
      <c r="X2304">
        <f t="shared" ca="1" si="503"/>
        <v>20</v>
      </c>
    </row>
    <row r="2305" spans="1:24" x14ac:dyDescent="0.25">
      <c r="A2305">
        <v>181640</v>
      </c>
      <c r="B2305" t="s">
        <v>7830</v>
      </c>
      <c r="C2305" t="s">
        <v>10</v>
      </c>
      <c r="D2305" t="s">
        <v>7831</v>
      </c>
      <c r="E2305" t="str">
        <f t="shared" ca="1" si="504"/>
        <v>Newton</v>
      </c>
      <c r="F2305" t="s">
        <v>24067</v>
      </c>
      <c r="G2305">
        <f t="shared" ca="1" si="492"/>
        <v>5409850164</v>
      </c>
      <c r="H2305" t="s">
        <v>7833</v>
      </c>
      <c r="I2305" t="s">
        <v>7832</v>
      </c>
      <c r="J2305" t="str">
        <f t="shared" ca="1" si="493"/>
        <v>Female</v>
      </c>
      <c r="K2305">
        <f t="shared" ca="1" si="494"/>
        <v>29</v>
      </c>
      <c r="L2305" t="str">
        <f t="shared" ca="1" si="495"/>
        <v>Adult</v>
      </c>
      <c r="M2305" t="str">
        <f t="shared" ca="1" si="496"/>
        <v>No</v>
      </c>
      <c r="N2305" t="str">
        <f t="shared" ca="1" si="496"/>
        <v>Yes</v>
      </c>
      <c r="O2305" t="str">
        <f t="shared" ca="1" si="496"/>
        <v>No</v>
      </c>
      <c r="P2305" t="str">
        <f t="shared" ca="1" si="491"/>
        <v>Yes</v>
      </c>
      <c r="Q2305" t="str">
        <f t="shared" ca="1" si="491"/>
        <v>Yes</v>
      </c>
      <c r="R2305">
        <f t="shared" ca="1" si="497"/>
        <v>4</v>
      </c>
      <c r="S2305">
        <f t="shared" ca="1" si="498"/>
        <v>5</v>
      </c>
      <c r="T2305">
        <f t="shared" ca="1" si="499"/>
        <v>3</v>
      </c>
      <c r="U2305">
        <f t="shared" ca="1" si="500"/>
        <v>0</v>
      </c>
      <c r="V2305">
        <f t="shared" ca="1" si="501"/>
        <v>4</v>
      </c>
      <c r="W2305">
        <f t="shared" ca="1" si="502"/>
        <v>4</v>
      </c>
      <c r="X2305">
        <f t="shared" ca="1" si="503"/>
        <v>20</v>
      </c>
    </row>
    <row r="2306" spans="1:24" x14ac:dyDescent="0.25">
      <c r="A2306">
        <v>181738</v>
      </c>
      <c r="B2306" t="s">
        <v>7834</v>
      </c>
      <c r="C2306" t="s">
        <v>10</v>
      </c>
      <c r="D2306" t="s">
        <v>7835</v>
      </c>
      <c r="E2306" t="str">
        <f t="shared" ca="1" si="504"/>
        <v xml:space="preserve"> Milton</v>
      </c>
      <c r="F2306" t="s">
        <v>24067</v>
      </c>
      <c r="G2306">
        <f t="shared" ca="1" si="492"/>
        <v>9538906400</v>
      </c>
      <c r="H2306" t="s">
        <v>7836</v>
      </c>
      <c r="I2306">
        <v>68506</v>
      </c>
      <c r="J2306" t="str">
        <f t="shared" ca="1" si="493"/>
        <v>Female</v>
      </c>
      <c r="K2306">
        <f t="shared" ca="1" si="494"/>
        <v>62</v>
      </c>
      <c r="L2306" t="str">
        <f t="shared" ca="1" si="495"/>
        <v>Adult</v>
      </c>
      <c r="M2306" t="str">
        <f t="shared" ca="1" si="496"/>
        <v>Yes</v>
      </c>
      <c r="N2306" t="str">
        <f t="shared" ca="1" si="496"/>
        <v>Yes</v>
      </c>
      <c r="O2306" t="str">
        <f t="shared" ca="1" si="496"/>
        <v>Yes</v>
      </c>
      <c r="P2306" t="str">
        <f t="shared" ca="1" si="496"/>
        <v>Yes</v>
      </c>
      <c r="Q2306" t="str">
        <f t="shared" ca="1" si="496"/>
        <v>No</v>
      </c>
      <c r="R2306">
        <f t="shared" ca="1" si="497"/>
        <v>1</v>
      </c>
      <c r="S2306">
        <f t="shared" ca="1" si="498"/>
        <v>0</v>
      </c>
      <c r="T2306">
        <f t="shared" ca="1" si="499"/>
        <v>5</v>
      </c>
      <c r="U2306">
        <f t="shared" ca="1" si="500"/>
        <v>3</v>
      </c>
      <c r="V2306">
        <f t="shared" ca="1" si="501"/>
        <v>4</v>
      </c>
      <c r="W2306">
        <f t="shared" ca="1" si="502"/>
        <v>0</v>
      </c>
      <c r="X2306">
        <f t="shared" ca="1" si="503"/>
        <v>13</v>
      </c>
    </row>
    <row r="2307" spans="1:24" x14ac:dyDescent="0.25">
      <c r="A2307">
        <v>181747</v>
      </c>
      <c r="B2307" t="s">
        <v>7837</v>
      </c>
      <c r="C2307" t="s">
        <v>10</v>
      </c>
      <c r="D2307" t="s">
        <v>7838</v>
      </c>
      <c r="E2307" t="str">
        <f t="shared" ca="1" si="504"/>
        <v>Revere</v>
      </c>
      <c r="F2307" t="s">
        <v>24067</v>
      </c>
      <c r="G2307">
        <f t="shared" ref="G2307:G2370" ca="1" si="505">RANDBETWEEN(1000000000,9999999999)</f>
        <v>8880075578</v>
      </c>
      <c r="H2307" t="s">
        <v>7840</v>
      </c>
      <c r="I2307" t="s">
        <v>7839</v>
      </c>
      <c r="J2307" t="str">
        <f t="shared" ref="J2307:J2370" ca="1" si="506">CHOOSE(RANDBETWEEN(1,2),"Male","Female")</f>
        <v>Male</v>
      </c>
      <c r="K2307">
        <f t="shared" ref="K2307:K2370" ca="1" si="507">RANDBETWEEN(15,70)</f>
        <v>70</v>
      </c>
      <c r="L2307" t="str">
        <f t="shared" ref="L2307:L2370" ca="1" si="508">IF(AND(K2307&gt;=12, K2307 &lt; 18), "Adoloscent", "Adult")</f>
        <v>Adult</v>
      </c>
      <c r="M2307" t="str">
        <f t="shared" ref="M2307:P2370" ca="1" si="509">CHOOSE(RANDBETWEEN(1,2),"Yes","No")</f>
        <v>Yes</v>
      </c>
      <c r="N2307" t="str">
        <f t="shared" ca="1" si="509"/>
        <v>No</v>
      </c>
      <c r="O2307" t="str">
        <f t="shared" ca="1" si="509"/>
        <v>No</v>
      </c>
      <c r="P2307" t="str">
        <f t="shared" ca="1" si="509"/>
        <v>No</v>
      </c>
      <c r="Q2307" t="str">
        <f t="shared" ref="Q2307:Q2370" ca="1" si="510">CHOOSE(RANDBETWEEN(1,2),"Yes","No")</f>
        <v>Yes</v>
      </c>
      <c r="R2307">
        <f t="shared" ref="R2307:R2370" ca="1" si="511">CHOOSE(RANDBETWEEN(1,5),1,2,3,4,5)</f>
        <v>3</v>
      </c>
      <c r="S2307">
        <f t="shared" ref="S2307:S2370" ca="1" si="512">IF(R2307&gt;=4,5,IF(AND(R2307&gt;=2,R2307&lt;=3),3,IF(R2307=1,0)))</f>
        <v>3</v>
      </c>
      <c r="T2307">
        <f t="shared" ref="T2307:T2370" ca="1" si="513">IF(AND(O2307="Yes",N2307="Yes"),5,IF(OR(O2307="Yes",N2307="Yes"),3,IF(AND(O2307="No",N2307="No"),0)))</f>
        <v>0</v>
      </c>
      <c r="U2307">
        <f t="shared" ref="U2307:U2370" ca="1" si="514">IF(M2307="Yes",3,0)</f>
        <v>3</v>
      </c>
      <c r="V2307">
        <f t="shared" ref="V2307:V2370" ca="1" si="515">IF(P2307="Yes",4,0)</f>
        <v>0</v>
      </c>
      <c r="W2307">
        <f t="shared" ref="W2307:W2370" ca="1" si="516">IF(Q2307="Yes",4,0)</f>
        <v>4</v>
      </c>
      <c r="X2307">
        <f t="shared" ref="X2307:X2370" ca="1" si="517">SUM(R2307:W2307)</f>
        <v>13</v>
      </c>
    </row>
    <row r="2308" spans="1:24" x14ac:dyDescent="0.25">
      <c r="A2308">
        <v>181756</v>
      </c>
      <c r="B2308" t="s">
        <v>7841</v>
      </c>
      <c r="C2308" t="s">
        <v>10</v>
      </c>
      <c r="D2308" t="s">
        <v>7842</v>
      </c>
      <c r="E2308" t="str">
        <f t="shared" ref="E2308:E2371" ca="1" si="518">CHOOSE(RANDBETWEEN(1,15),"Boston","Winthrop","Revere","Chelsea","Everett","Somerville", "Cambridge","Watertown", "Newton","Brookline", "Needham", "Dedham", "Canton"," Milton", "Quincy")</f>
        <v>Dedham</v>
      </c>
      <c r="F2308" t="s">
        <v>24067</v>
      </c>
      <c r="G2308">
        <f t="shared" ca="1" si="505"/>
        <v>7547283073</v>
      </c>
      <c r="H2308" t="s">
        <v>4093</v>
      </c>
      <c r="I2308">
        <v>68137</v>
      </c>
      <c r="J2308" t="str">
        <f t="shared" ca="1" si="506"/>
        <v>Male</v>
      </c>
      <c r="K2308">
        <f t="shared" ca="1" si="507"/>
        <v>18</v>
      </c>
      <c r="L2308" t="str">
        <f t="shared" ca="1" si="508"/>
        <v>Adult</v>
      </c>
      <c r="M2308" t="str">
        <f t="shared" ca="1" si="509"/>
        <v>Yes</v>
      </c>
      <c r="N2308" t="str">
        <f t="shared" ca="1" si="509"/>
        <v>No</v>
      </c>
      <c r="O2308" t="str">
        <f t="shared" ca="1" si="509"/>
        <v>No</v>
      </c>
      <c r="P2308" t="str">
        <f t="shared" ca="1" si="509"/>
        <v>No</v>
      </c>
      <c r="Q2308" t="str">
        <f t="shared" ca="1" si="510"/>
        <v>Yes</v>
      </c>
      <c r="R2308">
        <f t="shared" ca="1" si="511"/>
        <v>1</v>
      </c>
      <c r="S2308">
        <f t="shared" ca="1" si="512"/>
        <v>0</v>
      </c>
      <c r="T2308">
        <f t="shared" ca="1" si="513"/>
        <v>0</v>
      </c>
      <c r="U2308">
        <f t="shared" ca="1" si="514"/>
        <v>3</v>
      </c>
      <c r="V2308">
        <f t="shared" ca="1" si="515"/>
        <v>0</v>
      </c>
      <c r="W2308">
        <f t="shared" ca="1" si="516"/>
        <v>4</v>
      </c>
      <c r="X2308">
        <f t="shared" ca="1" si="517"/>
        <v>8</v>
      </c>
    </row>
    <row r="2309" spans="1:24" x14ac:dyDescent="0.25">
      <c r="A2309">
        <v>181765</v>
      </c>
      <c r="B2309" t="s">
        <v>7843</v>
      </c>
      <c r="C2309" t="s">
        <v>10</v>
      </c>
      <c r="D2309" t="s">
        <v>7844</v>
      </c>
      <c r="E2309" t="str">
        <f t="shared" ca="1" si="518"/>
        <v>Chelsea</v>
      </c>
      <c r="F2309" t="s">
        <v>24067</v>
      </c>
      <c r="G2309">
        <f t="shared" ca="1" si="505"/>
        <v>2891242274</v>
      </c>
      <c r="H2309" t="s">
        <v>7846</v>
      </c>
      <c r="I2309" t="s">
        <v>7845</v>
      </c>
      <c r="J2309" t="str">
        <f t="shared" ca="1" si="506"/>
        <v>Female</v>
      </c>
      <c r="K2309">
        <f t="shared" ca="1" si="507"/>
        <v>38</v>
      </c>
      <c r="L2309" t="str">
        <f t="shared" ca="1" si="508"/>
        <v>Adult</v>
      </c>
      <c r="M2309" t="str">
        <f t="shared" ca="1" si="509"/>
        <v>Yes</v>
      </c>
      <c r="N2309" t="str">
        <f t="shared" ca="1" si="509"/>
        <v>Yes</v>
      </c>
      <c r="O2309" t="str">
        <f t="shared" ca="1" si="509"/>
        <v>No</v>
      </c>
      <c r="P2309" t="str">
        <f t="shared" ca="1" si="509"/>
        <v>No</v>
      </c>
      <c r="Q2309" t="str">
        <f t="shared" ca="1" si="510"/>
        <v>No</v>
      </c>
      <c r="R2309">
        <f t="shared" ca="1" si="511"/>
        <v>2</v>
      </c>
      <c r="S2309">
        <f t="shared" ca="1" si="512"/>
        <v>3</v>
      </c>
      <c r="T2309">
        <f t="shared" ca="1" si="513"/>
        <v>3</v>
      </c>
      <c r="U2309">
        <f t="shared" ca="1" si="514"/>
        <v>3</v>
      </c>
      <c r="V2309">
        <f t="shared" ca="1" si="515"/>
        <v>0</v>
      </c>
      <c r="W2309">
        <f t="shared" ca="1" si="516"/>
        <v>0</v>
      </c>
      <c r="X2309">
        <f t="shared" ca="1" si="517"/>
        <v>11</v>
      </c>
    </row>
    <row r="2310" spans="1:24" x14ac:dyDescent="0.25">
      <c r="A2310">
        <v>181783</v>
      </c>
      <c r="B2310" t="s">
        <v>7847</v>
      </c>
      <c r="C2310" t="s">
        <v>10</v>
      </c>
      <c r="D2310" t="s">
        <v>7848</v>
      </c>
      <c r="E2310" t="str">
        <f t="shared" ca="1" si="518"/>
        <v>Chelsea</v>
      </c>
      <c r="F2310" t="s">
        <v>24067</v>
      </c>
      <c r="G2310">
        <f t="shared" ca="1" si="505"/>
        <v>2937220841</v>
      </c>
      <c r="H2310" t="s">
        <v>7849</v>
      </c>
      <c r="I2310">
        <v>68787</v>
      </c>
      <c r="J2310" t="str">
        <f t="shared" ca="1" si="506"/>
        <v>Female</v>
      </c>
      <c r="K2310">
        <f t="shared" ca="1" si="507"/>
        <v>65</v>
      </c>
      <c r="L2310" t="str">
        <f t="shared" ca="1" si="508"/>
        <v>Adult</v>
      </c>
      <c r="M2310" t="str">
        <f t="shared" ca="1" si="509"/>
        <v>Yes</v>
      </c>
      <c r="N2310" t="str">
        <f t="shared" ca="1" si="509"/>
        <v>Yes</v>
      </c>
      <c r="O2310" t="str">
        <f t="shared" ca="1" si="509"/>
        <v>No</v>
      </c>
      <c r="P2310" t="str">
        <f t="shared" ca="1" si="509"/>
        <v>Yes</v>
      </c>
      <c r="Q2310" t="str">
        <f t="shared" ca="1" si="510"/>
        <v>No</v>
      </c>
      <c r="R2310">
        <f t="shared" ca="1" si="511"/>
        <v>3</v>
      </c>
      <c r="S2310">
        <f t="shared" ca="1" si="512"/>
        <v>3</v>
      </c>
      <c r="T2310">
        <f t="shared" ca="1" si="513"/>
        <v>3</v>
      </c>
      <c r="U2310">
        <f t="shared" ca="1" si="514"/>
        <v>3</v>
      </c>
      <c r="V2310">
        <f t="shared" ca="1" si="515"/>
        <v>4</v>
      </c>
      <c r="W2310">
        <f t="shared" ca="1" si="516"/>
        <v>0</v>
      </c>
      <c r="X2310">
        <f t="shared" ca="1" si="517"/>
        <v>16</v>
      </c>
    </row>
    <row r="2311" spans="1:24" x14ac:dyDescent="0.25">
      <c r="A2311">
        <v>181792</v>
      </c>
      <c r="B2311" t="s">
        <v>7850</v>
      </c>
      <c r="C2311" t="s">
        <v>10</v>
      </c>
      <c r="D2311" t="s">
        <v>7851</v>
      </c>
      <c r="E2311" t="str">
        <f t="shared" ca="1" si="518"/>
        <v>Needham</v>
      </c>
      <c r="F2311" t="s">
        <v>24067</v>
      </c>
      <c r="G2311">
        <f t="shared" ca="1" si="505"/>
        <v>1959516311</v>
      </c>
      <c r="H2311" t="s">
        <v>7852</v>
      </c>
      <c r="I2311">
        <v>69361</v>
      </c>
      <c r="J2311" t="str">
        <f t="shared" ca="1" si="506"/>
        <v>Male</v>
      </c>
      <c r="K2311">
        <f t="shared" ca="1" si="507"/>
        <v>38</v>
      </c>
      <c r="L2311" t="str">
        <f t="shared" ca="1" si="508"/>
        <v>Adult</v>
      </c>
      <c r="M2311" t="str">
        <f t="shared" ca="1" si="509"/>
        <v>Yes</v>
      </c>
      <c r="N2311" t="str">
        <f t="shared" ca="1" si="509"/>
        <v>Yes</v>
      </c>
      <c r="O2311" t="str">
        <f t="shared" ca="1" si="509"/>
        <v>Yes</v>
      </c>
      <c r="P2311" t="str">
        <f t="shared" ca="1" si="509"/>
        <v>No</v>
      </c>
      <c r="Q2311" t="str">
        <f t="shared" ca="1" si="510"/>
        <v>Yes</v>
      </c>
      <c r="R2311">
        <f t="shared" ca="1" si="511"/>
        <v>4</v>
      </c>
      <c r="S2311">
        <f t="shared" ca="1" si="512"/>
        <v>5</v>
      </c>
      <c r="T2311">
        <f t="shared" ca="1" si="513"/>
        <v>5</v>
      </c>
      <c r="U2311">
        <f t="shared" ca="1" si="514"/>
        <v>3</v>
      </c>
      <c r="V2311">
        <f t="shared" ca="1" si="515"/>
        <v>0</v>
      </c>
      <c r="W2311">
        <f t="shared" ca="1" si="516"/>
        <v>4</v>
      </c>
      <c r="X2311">
        <f t="shared" ca="1" si="517"/>
        <v>21</v>
      </c>
    </row>
    <row r="2312" spans="1:24" x14ac:dyDescent="0.25">
      <c r="A2312">
        <v>181817</v>
      </c>
      <c r="B2312" t="s">
        <v>7853</v>
      </c>
      <c r="C2312" t="s">
        <v>10</v>
      </c>
      <c r="D2312" t="s">
        <v>7854</v>
      </c>
      <c r="E2312" t="str">
        <f t="shared" ca="1" si="518"/>
        <v>Revere</v>
      </c>
      <c r="F2312" t="s">
        <v>24067</v>
      </c>
      <c r="G2312">
        <f t="shared" ca="1" si="505"/>
        <v>9534283059</v>
      </c>
      <c r="H2312" t="s">
        <v>7856</v>
      </c>
      <c r="I2312" t="s">
        <v>7855</v>
      </c>
      <c r="J2312" t="str">
        <f t="shared" ca="1" si="506"/>
        <v>Male</v>
      </c>
      <c r="K2312">
        <f t="shared" ca="1" si="507"/>
        <v>36</v>
      </c>
      <c r="L2312" t="str">
        <f t="shared" ca="1" si="508"/>
        <v>Adult</v>
      </c>
      <c r="M2312" t="str">
        <f t="shared" ca="1" si="509"/>
        <v>No</v>
      </c>
      <c r="N2312" t="str">
        <f t="shared" ca="1" si="509"/>
        <v>Yes</v>
      </c>
      <c r="O2312" t="str">
        <f t="shared" ca="1" si="509"/>
        <v>No</v>
      </c>
      <c r="P2312" t="str">
        <f t="shared" ca="1" si="509"/>
        <v>Yes</v>
      </c>
      <c r="Q2312" t="str">
        <f t="shared" ca="1" si="510"/>
        <v>No</v>
      </c>
      <c r="R2312">
        <f t="shared" ca="1" si="511"/>
        <v>2</v>
      </c>
      <c r="S2312">
        <f t="shared" ca="1" si="512"/>
        <v>3</v>
      </c>
      <c r="T2312">
        <f t="shared" ca="1" si="513"/>
        <v>3</v>
      </c>
      <c r="U2312">
        <f t="shared" ca="1" si="514"/>
        <v>0</v>
      </c>
      <c r="V2312">
        <f t="shared" ca="1" si="515"/>
        <v>4</v>
      </c>
      <c r="W2312">
        <f t="shared" ca="1" si="516"/>
        <v>0</v>
      </c>
      <c r="X2312">
        <f t="shared" ca="1" si="517"/>
        <v>12</v>
      </c>
    </row>
    <row r="2313" spans="1:24" x14ac:dyDescent="0.25">
      <c r="A2313">
        <v>181853</v>
      </c>
      <c r="B2313" t="s">
        <v>7857</v>
      </c>
      <c r="C2313" t="s">
        <v>10</v>
      </c>
      <c r="D2313" t="s">
        <v>7858</v>
      </c>
      <c r="E2313" t="str">
        <f t="shared" ca="1" si="518"/>
        <v>Newton</v>
      </c>
      <c r="F2313" t="s">
        <v>24067</v>
      </c>
      <c r="G2313">
        <f t="shared" ca="1" si="505"/>
        <v>4087143120</v>
      </c>
      <c r="H2313" t="s">
        <v>7860</v>
      </c>
      <c r="I2313" t="s">
        <v>7859</v>
      </c>
      <c r="J2313" t="str">
        <f t="shared" ca="1" si="506"/>
        <v>Male</v>
      </c>
      <c r="K2313">
        <f t="shared" ca="1" si="507"/>
        <v>46</v>
      </c>
      <c r="L2313" t="str">
        <f t="shared" ca="1" si="508"/>
        <v>Adult</v>
      </c>
      <c r="M2313" t="str">
        <f t="shared" ca="1" si="509"/>
        <v>No</v>
      </c>
      <c r="N2313" t="str">
        <f t="shared" ca="1" si="509"/>
        <v>Yes</v>
      </c>
      <c r="O2313" t="str">
        <f t="shared" ca="1" si="509"/>
        <v>Yes</v>
      </c>
      <c r="P2313" t="str">
        <f t="shared" ca="1" si="509"/>
        <v>No</v>
      </c>
      <c r="Q2313" t="str">
        <f t="shared" ca="1" si="510"/>
        <v>No</v>
      </c>
      <c r="R2313">
        <f t="shared" ca="1" si="511"/>
        <v>4</v>
      </c>
      <c r="S2313">
        <f t="shared" ca="1" si="512"/>
        <v>5</v>
      </c>
      <c r="T2313">
        <f t="shared" ca="1" si="513"/>
        <v>5</v>
      </c>
      <c r="U2313">
        <f t="shared" ca="1" si="514"/>
        <v>0</v>
      </c>
      <c r="V2313">
        <f t="shared" ca="1" si="515"/>
        <v>0</v>
      </c>
      <c r="W2313">
        <f t="shared" ca="1" si="516"/>
        <v>0</v>
      </c>
      <c r="X2313">
        <f t="shared" ca="1" si="517"/>
        <v>14</v>
      </c>
    </row>
    <row r="2314" spans="1:24" x14ac:dyDescent="0.25">
      <c r="A2314">
        <v>181880</v>
      </c>
      <c r="B2314" t="s">
        <v>7861</v>
      </c>
      <c r="C2314" t="s">
        <v>10</v>
      </c>
      <c r="D2314" t="s">
        <v>7862</v>
      </c>
      <c r="E2314" t="str">
        <f t="shared" ca="1" si="518"/>
        <v>Somerville</v>
      </c>
      <c r="F2314" t="s">
        <v>24067</v>
      </c>
      <c r="G2314">
        <f t="shared" ca="1" si="505"/>
        <v>5581572931</v>
      </c>
      <c r="H2314" t="s">
        <v>7863</v>
      </c>
      <c r="I2314">
        <v>89146</v>
      </c>
      <c r="J2314" t="str">
        <f t="shared" ca="1" si="506"/>
        <v>Female</v>
      </c>
      <c r="K2314">
        <f t="shared" ca="1" si="507"/>
        <v>53</v>
      </c>
      <c r="L2314" t="str">
        <f t="shared" ca="1" si="508"/>
        <v>Adult</v>
      </c>
      <c r="M2314" t="str">
        <f t="shared" ca="1" si="509"/>
        <v>Yes</v>
      </c>
      <c r="N2314" t="str">
        <f t="shared" ca="1" si="509"/>
        <v>Yes</v>
      </c>
      <c r="O2314" t="str">
        <f t="shared" ca="1" si="509"/>
        <v>Yes</v>
      </c>
      <c r="P2314" t="str">
        <f t="shared" ca="1" si="509"/>
        <v>Yes</v>
      </c>
      <c r="Q2314" t="str">
        <f t="shared" ca="1" si="510"/>
        <v>Yes</v>
      </c>
      <c r="R2314">
        <f t="shared" ca="1" si="511"/>
        <v>1</v>
      </c>
      <c r="S2314">
        <f t="shared" ca="1" si="512"/>
        <v>0</v>
      </c>
      <c r="T2314">
        <f t="shared" ca="1" si="513"/>
        <v>5</v>
      </c>
      <c r="U2314">
        <f t="shared" ca="1" si="514"/>
        <v>3</v>
      </c>
      <c r="V2314">
        <f t="shared" ca="1" si="515"/>
        <v>4</v>
      </c>
      <c r="W2314">
        <f t="shared" ca="1" si="516"/>
        <v>4</v>
      </c>
      <c r="X2314">
        <f t="shared" ca="1" si="517"/>
        <v>17</v>
      </c>
    </row>
    <row r="2315" spans="1:24" x14ac:dyDescent="0.25">
      <c r="A2315">
        <v>181941</v>
      </c>
      <c r="B2315" t="s">
        <v>7864</v>
      </c>
      <c r="C2315" t="s">
        <v>10</v>
      </c>
      <c r="D2315" t="s">
        <v>7865</v>
      </c>
      <c r="E2315" t="str">
        <f t="shared" ca="1" si="518"/>
        <v>Everett</v>
      </c>
      <c r="F2315" t="s">
        <v>24067</v>
      </c>
      <c r="G2315">
        <f t="shared" ca="1" si="505"/>
        <v>6661903474</v>
      </c>
      <c r="H2315" t="s">
        <v>7867</v>
      </c>
      <c r="I2315" t="s">
        <v>7866</v>
      </c>
      <c r="J2315" t="str">
        <f t="shared" ca="1" si="506"/>
        <v>Female</v>
      </c>
      <c r="K2315">
        <f t="shared" ca="1" si="507"/>
        <v>58</v>
      </c>
      <c r="L2315" t="str">
        <f t="shared" ca="1" si="508"/>
        <v>Adult</v>
      </c>
      <c r="M2315" t="str">
        <f t="shared" ca="1" si="509"/>
        <v>Yes</v>
      </c>
      <c r="N2315" t="str">
        <f t="shared" ca="1" si="509"/>
        <v>No</v>
      </c>
      <c r="O2315" t="str">
        <f t="shared" ca="1" si="509"/>
        <v>No</v>
      </c>
      <c r="P2315" t="str">
        <f t="shared" ca="1" si="509"/>
        <v>Yes</v>
      </c>
      <c r="Q2315" t="str">
        <f t="shared" ca="1" si="510"/>
        <v>Yes</v>
      </c>
      <c r="R2315">
        <f t="shared" ca="1" si="511"/>
        <v>3</v>
      </c>
      <c r="S2315">
        <f t="shared" ca="1" si="512"/>
        <v>3</v>
      </c>
      <c r="T2315">
        <f t="shared" ca="1" si="513"/>
        <v>0</v>
      </c>
      <c r="U2315">
        <f t="shared" ca="1" si="514"/>
        <v>3</v>
      </c>
      <c r="V2315">
        <f t="shared" ca="1" si="515"/>
        <v>4</v>
      </c>
      <c r="W2315">
        <f t="shared" ca="1" si="516"/>
        <v>4</v>
      </c>
      <c r="X2315">
        <f t="shared" ca="1" si="517"/>
        <v>17</v>
      </c>
    </row>
    <row r="2316" spans="1:24" x14ac:dyDescent="0.25">
      <c r="A2316">
        <v>182005</v>
      </c>
      <c r="B2316" t="s">
        <v>7868</v>
      </c>
      <c r="C2316" t="s">
        <v>10</v>
      </c>
      <c r="D2316" t="s">
        <v>7869</v>
      </c>
      <c r="E2316" t="str">
        <f t="shared" ca="1" si="518"/>
        <v>Dedham</v>
      </c>
      <c r="F2316" t="s">
        <v>24067</v>
      </c>
      <c r="G2316">
        <f t="shared" ca="1" si="505"/>
        <v>4151470707</v>
      </c>
      <c r="H2316" t="s">
        <v>7871</v>
      </c>
      <c r="I2316" t="s">
        <v>7870</v>
      </c>
      <c r="J2316" t="str">
        <f t="shared" ca="1" si="506"/>
        <v>Female</v>
      </c>
      <c r="K2316">
        <f t="shared" ca="1" si="507"/>
        <v>19</v>
      </c>
      <c r="L2316" t="str">
        <f t="shared" ca="1" si="508"/>
        <v>Adult</v>
      </c>
      <c r="M2316" t="str">
        <f t="shared" ca="1" si="509"/>
        <v>Yes</v>
      </c>
      <c r="N2316" t="str">
        <f t="shared" ca="1" si="509"/>
        <v>No</v>
      </c>
      <c r="O2316" t="str">
        <f t="shared" ca="1" si="509"/>
        <v>No</v>
      </c>
      <c r="P2316" t="str">
        <f t="shared" ca="1" si="509"/>
        <v>Yes</v>
      </c>
      <c r="Q2316" t="str">
        <f t="shared" ca="1" si="510"/>
        <v>Yes</v>
      </c>
      <c r="R2316">
        <f t="shared" ca="1" si="511"/>
        <v>2</v>
      </c>
      <c r="S2316">
        <f t="shared" ca="1" si="512"/>
        <v>3</v>
      </c>
      <c r="T2316">
        <f t="shared" ca="1" si="513"/>
        <v>0</v>
      </c>
      <c r="U2316">
        <f t="shared" ca="1" si="514"/>
        <v>3</v>
      </c>
      <c r="V2316">
        <f t="shared" ca="1" si="515"/>
        <v>4</v>
      </c>
      <c r="W2316">
        <f t="shared" ca="1" si="516"/>
        <v>4</v>
      </c>
      <c r="X2316">
        <f t="shared" ca="1" si="517"/>
        <v>16</v>
      </c>
    </row>
    <row r="2317" spans="1:24" x14ac:dyDescent="0.25">
      <c r="A2317">
        <v>182111</v>
      </c>
      <c r="B2317" t="s">
        <v>7872</v>
      </c>
      <c r="C2317" t="s">
        <v>10</v>
      </c>
      <c r="D2317" t="s">
        <v>7873</v>
      </c>
      <c r="E2317" t="str">
        <f t="shared" ca="1" si="518"/>
        <v>Somerville</v>
      </c>
      <c r="F2317" t="s">
        <v>24067</v>
      </c>
      <c r="G2317">
        <f t="shared" ca="1" si="505"/>
        <v>8926359920</v>
      </c>
      <c r="H2317" t="s">
        <v>7875</v>
      </c>
      <c r="I2317" t="s">
        <v>7874</v>
      </c>
      <c r="J2317" t="str">
        <f t="shared" ca="1" si="506"/>
        <v>Female</v>
      </c>
      <c r="K2317">
        <f t="shared" ca="1" si="507"/>
        <v>36</v>
      </c>
      <c r="L2317" t="str">
        <f t="shared" ca="1" si="508"/>
        <v>Adult</v>
      </c>
      <c r="M2317" t="str">
        <f t="shared" ca="1" si="509"/>
        <v>No</v>
      </c>
      <c r="N2317" t="str">
        <f t="shared" ca="1" si="509"/>
        <v>No</v>
      </c>
      <c r="O2317" t="str">
        <f t="shared" ca="1" si="509"/>
        <v>No</v>
      </c>
      <c r="P2317" t="str">
        <f t="shared" ca="1" si="509"/>
        <v>Yes</v>
      </c>
      <c r="Q2317" t="str">
        <f t="shared" ca="1" si="510"/>
        <v>No</v>
      </c>
      <c r="R2317">
        <f t="shared" ca="1" si="511"/>
        <v>1</v>
      </c>
      <c r="S2317">
        <f t="shared" ca="1" si="512"/>
        <v>0</v>
      </c>
      <c r="T2317">
        <f t="shared" ca="1" si="513"/>
        <v>0</v>
      </c>
      <c r="U2317">
        <f t="shared" ca="1" si="514"/>
        <v>0</v>
      </c>
      <c r="V2317">
        <f t="shared" ca="1" si="515"/>
        <v>4</v>
      </c>
      <c r="W2317">
        <f t="shared" ca="1" si="516"/>
        <v>0</v>
      </c>
      <c r="X2317">
        <f t="shared" ca="1" si="517"/>
        <v>5</v>
      </c>
    </row>
    <row r="2318" spans="1:24" x14ac:dyDescent="0.25">
      <c r="A2318">
        <v>182148</v>
      </c>
      <c r="B2318" t="s">
        <v>7876</v>
      </c>
      <c r="C2318" t="s">
        <v>10</v>
      </c>
      <c r="D2318" t="s">
        <v>7877</v>
      </c>
      <c r="E2318" t="str">
        <f t="shared" ca="1" si="518"/>
        <v>Everett</v>
      </c>
      <c r="F2318" t="s">
        <v>24067</v>
      </c>
      <c r="G2318">
        <f t="shared" ca="1" si="505"/>
        <v>9149767785</v>
      </c>
      <c r="H2318" t="s">
        <v>7878</v>
      </c>
      <c r="I2318">
        <v>89074</v>
      </c>
      <c r="J2318" t="str">
        <f t="shared" ca="1" si="506"/>
        <v>Male</v>
      </c>
      <c r="K2318">
        <f t="shared" ca="1" si="507"/>
        <v>64</v>
      </c>
      <c r="L2318" t="str">
        <f t="shared" ca="1" si="508"/>
        <v>Adult</v>
      </c>
      <c r="M2318" t="str">
        <f t="shared" ca="1" si="509"/>
        <v>No</v>
      </c>
      <c r="N2318" t="str">
        <f t="shared" ca="1" si="509"/>
        <v>Yes</v>
      </c>
      <c r="O2318" t="str">
        <f t="shared" ca="1" si="509"/>
        <v>No</v>
      </c>
      <c r="P2318" t="str">
        <f t="shared" ca="1" si="509"/>
        <v>Yes</v>
      </c>
      <c r="Q2318" t="str">
        <f t="shared" ca="1" si="510"/>
        <v>Yes</v>
      </c>
      <c r="R2318">
        <f t="shared" ca="1" si="511"/>
        <v>2</v>
      </c>
      <c r="S2318">
        <f t="shared" ca="1" si="512"/>
        <v>3</v>
      </c>
      <c r="T2318">
        <f t="shared" ca="1" si="513"/>
        <v>3</v>
      </c>
      <c r="U2318">
        <f t="shared" ca="1" si="514"/>
        <v>0</v>
      </c>
      <c r="V2318">
        <f t="shared" ca="1" si="515"/>
        <v>4</v>
      </c>
      <c r="W2318">
        <f t="shared" ca="1" si="516"/>
        <v>4</v>
      </c>
      <c r="X2318">
        <f t="shared" ca="1" si="517"/>
        <v>16</v>
      </c>
    </row>
    <row r="2319" spans="1:24" x14ac:dyDescent="0.25">
      <c r="A2319">
        <v>182209</v>
      </c>
      <c r="B2319" t="s">
        <v>1100</v>
      </c>
      <c r="C2319" t="s">
        <v>10</v>
      </c>
      <c r="D2319" t="s">
        <v>7879</v>
      </c>
      <c r="E2319" t="str">
        <f t="shared" ca="1" si="518"/>
        <v>Dedham</v>
      </c>
      <c r="F2319" t="s">
        <v>24067</v>
      </c>
      <c r="G2319">
        <f t="shared" ca="1" si="505"/>
        <v>7929767815</v>
      </c>
      <c r="H2319" t="s">
        <v>1102</v>
      </c>
      <c r="I2319">
        <v>89110</v>
      </c>
      <c r="J2319" t="str">
        <f t="shared" ca="1" si="506"/>
        <v>Male</v>
      </c>
      <c r="K2319">
        <f t="shared" ca="1" si="507"/>
        <v>58</v>
      </c>
      <c r="L2319" t="str">
        <f t="shared" ca="1" si="508"/>
        <v>Adult</v>
      </c>
      <c r="M2319" t="str">
        <f t="shared" ca="1" si="509"/>
        <v>No</v>
      </c>
      <c r="N2319" t="str">
        <f t="shared" ca="1" si="509"/>
        <v>No</v>
      </c>
      <c r="O2319" t="str">
        <f t="shared" ca="1" si="509"/>
        <v>Yes</v>
      </c>
      <c r="P2319" t="str">
        <f t="shared" ca="1" si="509"/>
        <v>No</v>
      </c>
      <c r="Q2319" t="str">
        <f t="shared" ca="1" si="510"/>
        <v>No</v>
      </c>
      <c r="R2319">
        <f t="shared" ca="1" si="511"/>
        <v>3</v>
      </c>
      <c r="S2319">
        <f t="shared" ca="1" si="512"/>
        <v>3</v>
      </c>
      <c r="T2319">
        <f t="shared" ca="1" si="513"/>
        <v>3</v>
      </c>
      <c r="U2319">
        <f t="shared" ca="1" si="514"/>
        <v>0</v>
      </c>
      <c r="V2319">
        <f t="shared" ca="1" si="515"/>
        <v>0</v>
      </c>
      <c r="W2319">
        <f t="shared" ca="1" si="516"/>
        <v>0</v>
      </c>
      <c r="X2319">
        <f t="shared" ca="1" si="517"/>
        <v>9</v>
      </c>
    </row>
    <row r="2320" spans="1:24" x14ac:dyDescent="0.25">
      <c r="A2320">
        <v>182281</v>
      </c>
      <c r="B2320" t="s">
        <v>7880</v>
      </c>
      <c r="C2320" t="s">
        <v>10</v>
      </c>
      <c r="D2320" t="s">
        <v>7881</v>
      </c>
      <c r="E2320" t="str">
        <f t="shared" ca="1" si="518"/>
        <v xml:space="preserve"> Milton</v>
      </c>
      <c r="F2320" t="s">
        <v>24067</v>
      </c>
      <c r="G2320">
        <f t="shared" ca="1" si="505"/>
        <v>2209747416</v>
      </c>
      <c r="H2320" t="s">
        <v>7882</v>
      </c>
      <c r="I2320">
        <v>89154</v>
      </c>
      <c r="J2320" t="str">
        <f t="shared" ca="1" si="506"/>
        <v>Male</v>
      </c>
      <c r="K2320">
        <f t="shared" ca="1" si="507"/>
        <v>28</v>
      </c>
      <c r="L2320" t="str">
        <f t="shared" ca="1" si="508"/>
        <v>Adult</v>
      </c>
      <c r="M2320" t="str">
        <f t="shared" ca="1" si="509"/>
        <v>Yes</v>
      </c>
      <c r="N2320" t="str">
        <f t="shared" ca="1" si="509"/>
        <v>Yes</v>
      </c>
      <c r="O2320" t="str">
        <f t="shared" ca="1" si="509"/>
        <v>No</v>
      </c>
      <c r="P2320" t="str">
        <f t="shared" ca="1" si="509"/>
        <v>Yes</v>
      </c>
      <c r="Q2320" t="str">
        <f t="shared" ca="1" si="510"/>
        <v>No</v>
      </c>
      <c r="R2320">
        <f t="shared" ca="1" si="511"/>
        <v>5</v>
      </c>
      <c r="S2320">
        <f t="shared" ca="1" si="512"/>
        <v>5</v>
      </c>
      <c r="T2320">
        <f t="shared" ca="1" si="513"/>
        <v>3</v>
      </c>
      <c r="U2320">
        <f t="shared" ca="1" si="514"/>
        <v>3</v>
      </c>
      <c r="V2320">
        <f t="shared" ca="1" si="515"/>
        <v>4</v>
      </c>
      <c r="W2320">
        <f t="shared" ca="1" si="516"/>
        <v>0</v>
      </c>
      <c r="X2320">
        <f t="shared" ca="1" si="517"/>
        <v>20</v>
      </c>
    </row>
    <row r="2321" spans="1:24" x14ac:dyDescent="0.25">
      <c r="A2321">
        <v>182290</v>
      </c>
      <c r="B2321" t="s">
        <v>7883</v>
      </c>
      <c r="C2321" t="s">
        <v>10</v>
      </c>
      <c r="D2321" t="s">
        <v>7884</v>
      </c>
      <c r="E2321" t="str">
        <f t="shared" ca="1" si="518"/>
        <v>Quincy</v>
      </c>
      <c r="F2321" t="s">
        <v>24067</v>
      </c>
      <c r="G2321">
        <f t="shared" ca="1" si="505"/>
        <v>7544059927</v>
      </c>
      <c r="H2321" t="s">
        <v>7885</v>
      </c>
      <c r="I2321">
        <v>89557</v>
      </c>
      <c r="J2321" t="str">
        <f t="shared" ca="1" si="506"/>
        <v>Male</v>
      </c>
      <c r="K2321">
        <f t="shared" ca="1" si="507"/>
        <v>31</v>
      </c>
      <c r="L2321" t="str">
        <f t="shared" ca="1" si="508"/>
        <v>Adult</v>
      </c>
      <c r="M2321" t="str">
        <f t="shared" ca="1" si="509"/>
        <v>No</v>
      </c>
      <c r="N2321" t="str">
        <f t="shared" ca="1" si="509"/>
        <v>Yes</v>
      </c>
      <c r="O2321" t="str">
        <f t="shared" ca="1" si="509"/>
        <v>No</v>
      </c>
      <c r="P2321" t="str">
        <f t="shared" ca="1" si="509"/>
        <v>No</v>
      </c>
      <c r="Q2321" t="str">
        <f t="shared" ca="1" si="510"/>
        <v>No</v>
      </c>
      <c r="R2321">
        <f t="shared" ca="1" si="511"/>
        <v>3</v>
      </c>
      <c r="S2321">
        <f t="shared" ca="1" si="512"/>
        <v>3</v>
      </c>
      <c r="T2321">
        <f t="shared" ca="1" si="513"/>
        <v>3</v>
      </c>
      <c r="U2321">
        <f t="shared" ca="1" si="514"/>
        <v>0</v>
      </c>
      <c r="V2321">
        <f t="shared" ca="1" si="515"/>
        <v>0</v>
      </c>
      <c r="W2321">
        <f t="shared" ca="1" si="516"/>
        <v>0</v>
      </c>
      <c r="X2321">
        <f t="shared" ca="1" si="517"/>
        <v>9</v>
      </c>
    </row>
    <row r="2322" spans="1:24" x14ac:dyDescent="0.25">
      <c r="A2322">
        <v>182306</v>
      </c>
      <c r="B2322" t="s">
        <v>7886</v>
      </c>
      <c r="C2322" t="s">
        <v>10</v>
      </c>
      <c r="D2322" t="s">
        <v>7887</v>
      </c>
      <c r="E2322" t="str">
        <f t="shared" ca="1" si="518"/>
        <v>Somerville</v>
      </c>
      <c r="F2322" t="s">
        <v>24067</v>
      </c>
      <c r="G2322">
        <f t="shared" ca="1" si="505"/>
        <v>8012228780</v>
      </c>
      <c r="H2322" t="s">
        <v>7888</v>
      </c>
      <c r="I2322">
        <v>89801</v>
      </c>
      <c r="J2322" t="str">
        <f t="shared" ca="1" si="506"/>
        <v>Male</v>
      </c>
      <c r="K2322">
        <f t="shared" ca="1" si="507"/>
        <v>42</v>
      </c>
      <c r="L2322" t="str">
        <f t="shared" ca="1" si="508"/>
        <v>Adult</v>
      </c>
      <c r="M2322" t="str">
        <f t="shared" ca="1" si="509"/>
        <v>No</v>
      </c>
      <c r="N2322" t="str">
        <f t="shared" ca="1" si="509"/>
        <v>Yes</v>
      </c>
      <c r="O2322" t="str">
        <f t="shared" ca="1" si="509"/>
        <v>No</v>
      </c>
      <c r="P2322" t="str">
        <f t="shared" ca="1" si="509"/>
        <v>Yes</v>
      </c>
      <c r="Q2322" t="str">
        <f t="shared" ca="1" si="510"/>
        <v>Yes</v>
      </c>
      <c r="R2322">
        <f t="shared" ca="1" si="511"/>
        <v>3</v>
      </c>
      <c r="S2322">
        <f t="shared" ca="1" si="512"/>
        <v>3</v>
      </c>
      <c r="T2322">
        <f t="shared" ca="1" si="513"/>
        <v>3</v>
      </c>
      <c r="U2322">
        <f t="shared" ca="1" si="514"/>
        <v>0</v>
      </c>
      <c r="V2322">
        <f t="shared" ca="1" si="515"/>
        <v>4</v>
      </c>
      <c r="W2322">
        <f t="shared" ca="1" si="516"/>
        <v>4</v>
      </c>
      <c r="X2322">
        <f t="shared" ca="1" si="517"/>
        <v>17</v>
      </c>
    </row>
    <row r="2323" spans="1:24" x14ac:dyDescent="0.25">
      <c r="A2323">
        <v>182397</v>
      </c>
      <c r="B2323" t="s">
        <v>1100</v>
      </c>
      <c r="C2323" t="s">
        <v>10</v>
      </c>
      <c r="D2323" t="s">
        <v>7889</v>
      </c>
      <c r="E2323" t="str">
        <f t="shared" ca="1" si="518"/>
        <v xml:space="preserve"> Milton</v>
      </c>
      <c r="F2323" t="s">
        <v>24067</v>
      </c>
      <c r="G2323">
        <f t="shared" ca="1" si="505"/>
        <v>8901601917</v>
      </c>
      <c r="H2323" t="s">
        <v>1102</v>
      </c>
      <c r="I2323">
        <v>89502</v>
      </c>
      <c r="J2323" t="str">
        <f t="shared" ca="1" si="506"/>
        <v>Female</v>
      </c>
      <c r="K2323">
        <f t="shared" ca="1" si="507"/>
        <v>37</v>
      </c>
      <c r="L2323" t="str">
        <f t="shared" ca="1" si="508"/>
        <v>Adult</v>
      </c>
      <c r="M2323" t="str">
        <f t="shared" ca="1" si="509"/>
        <v>Yes</v>
      </c>
      <c r="N2323" t="str">
        <f t="shared" ca="1" si="509"/>
        <v>No</v>
      </c>
      <c r="O2323" t="str">
        <f t="shared" ca="1" si="509"/>
        <v>No</v>
      </c>
      <c r="P2323" t="str">
        <f t="shared" ca="1" si="509"/>
        <v>Yes</v>
      </c>
      <c r="Q2323" t="str">
        <f t="shared" ca="1" si="510"/>
        <v>No</v>
      </c>
      <c r="R2323">
        <f t="shared" ca="1" si="511"/>
        <v>5</v>
      </c>
      <c r="S2323">
        <f t="shared" ca="1" si="512"/>
        <v>5</v>
      </c>
      <c r="T2323">
        <f t="shared" ca="1" si="513"/>
        <v>0</v>
      </c>
      <c r="U2323">
        <f t="shared" ca="1" si="514"/>
        <v>3</v>
      </c>
      <c r="V2323">
        <f t="shared" ca="1" si="515"/>
        <v>4</v>
      </c>
      <c r="W2323">
        <f t="shared" ca="1" si="516"/>
        <v>0</v>
      </c>
      <c r="X2323">
        <f t="shared" ca="1" si="517"/>
        <v>17</v>
      </c>
    </row>
    <row r="2324" spans="1:24" x14ac:dyDescent="0.25">
      <c r="A2324">
        <v>182430</v>
      </c>
      <c r="B2324" t="s">
        <v>7890</v>
      </c>
      <c r="C2324" t="s">
        <v>10</v>
      </c>
      <c r="D2324" t="s">
        <v>7891</v>
      </c>
      <c r="E2324" t="str">
        <f t="shared" ca="1" si="518"/>
        <v>Brookline</v>
      </c>
      <c r="F2324" t="s">
        <v>24067</v>
      </c>
      <c r="G2324">
        <f t="shared" ca="1" si="505"/>
        <v>3078717495</v>
      </c>
      <c r="H2324" t="s">
        <v>7892</v>
      </c>
      <c r="I2324">
        <v>89521</v>
      </c>
      <c r="J2324" t="str">
        <f t="shared" ca="1" si="506"/>
        <v>Male</v>
      </c>
      <c r="K2324">
        <f t="shared" ca="1" si="507"/>
        <v>59</v>
      </c>
      <c r="L2324" t="str">
        <f t="shared" ca="1" si="508"/>
        <v>Adult</v>
      </c>
      <c r="M2324" t="str">
        <f t="shared" ca="1" si="509"/>
        <v>Yes</v>
      </c>
      <c r="N2324" t="str">
        <f t="shared" ca="1" si="509"/>
        <v>No</v>
      </c>
      <c r="O2324" t="str">
        <f t="shared" ca="1" si="509"/>
        <v>No</v>
      </c>
      <c r="P2324" t="str">
        <f t="shared" ca="1" si="509"/>
        <v>No</v>
      </c>
      <c r="Q2324" t="str">
        <f t="shared" ca="1" si="510"/>
        <v>No</v>
      </c>
      <c r="R2324">
        <f t="shared" ca="1" si="511"/>
        <v>5</v>
      </c>
      <c r="S2324">
        <f t="shared" ca="1" si="512"/>
        <v>5</v>
      </c>
      <c r="T2324">
        <f t="shared" ca="1" si="513"/>
        <v>0</v>
      </c>
      <c r="U2324">
        <f t="shared" ca="1" si="514"/>
        <v>3</v>
      </c>
      <c r="V2324">
        <f t="shared" ca="1" si="515"/>
        <v>0</v>
      </c>
      <c r="W2324">
        <f t="shared" ca="1" si="516"/>
        <v>0</v>
      </c>
      <c r="X2324">
        <f t="shared" ca="1" si="517"/>
        <v>13</v>
      </c>
    </row>
    <row r="2325" spans="1:24" x14ac:dyDescent="0.25">
      <c r="A2325">
        <v>182458</v>
      </c>
      <c r="B2325" t="s">
        <v>7893</v>
      </c>
      <c r="C2325" t="s">
        <v>10</v>
      </c>
      <c r="D2325" t="s">
        <v>7894</v>
      </c>
      <c r="E2325" t="str">
        <f t="shared" ca="1" si="518"/>
        <v>Newton</v>
      </c>
      <c r="F2325" t="s">
        <v>24067</v>
      </c>
      <c r="G2325">
        <f t="shared" ca="1" si="505"/>
        <v>9892536432</v>
      </c>
      <c r="H2325" t="s">
        <v>7895</v>
      </c>
      <c r="I2325">
        <v>89451</v>
      </c>
      <c r="J2325" t="str">
        <f t="shared" ca="1" si="506"/>
        <v>Female</v>
      </c>
      <c r="K2325">
        <f t="shared" ca="1" si="507"/>
        <v>15</v>
      </c>
      <c r="L2325" t="str">
        <f t="shared" ca="1" si="508"/>
        <v>Adoloscent</v>
      </c>
      <c r="M2325" t="str">
        <f t="shared" ca="1" si="509"/>
        <v>Yes</v>
      </c>
      <c r="N2325" t="str">
        <f t="shared" ca="1" si="509"/>
        <v>No</v>
      </c>
      <c r="O2325" t="str">
        <f t="shared" ca="1" si="509"/>
        <v>No</v>
      </c>
      <c r="P2325" t="str">
        <f t="shared" ca="1" si="509"/>
        <v>Yes</v>
      </c>
      <c r="Q2325" t="str">
        <f t="shared" ca="1" si="510"/>
        <v>No</v>
      </c>
      <c r="R2325">
        <f t="shared" ca="1" si="511"/>
        <v>1</v>
      </c>
      <c r="S2325">
        <f t="shared" ca="1" si="512"/>
        <v>0</v>
      </c>
      <c r="T2325">
        <f t="shared" ca="1" si="513"/>
        <v>0</v>
      </c>
      <c r="U2325">
        <f t="shared" ca="1" si="514"/>
        <v>3</v>
      </c>
      <c r="V2325">
        <f t="shared" ca="1" si="515"/>
        <v>4</v>
      </c>
      <c r="W2325">
        <f t="shared" ca="1" si="516"/>
        <v>0</v>
      </c>
      <c r="X2325">
        <f t="shared" ca="1" si="517"/>
        <v>8</v>
      </c>
    </row>
    <row r="2326" spans="1:24" x14ac:dyDescent="0.25">
      <c r="A2326">
        <v>182500</v>
      </c>
      <c r="B2326" t="s">
        <v>7896</v>
      </c>
      <c r="C2326" t="s">
        <v>10</v>
      </c>
      <c r="D2326" t="s">
        <v>7897</v>
      </c>
      <c r="E2326" t="str">
        <f t="shared" ca="1" si="518"/>
        <v>Cambridge</v>
      </c>
      <c r="F2326" t="s">
        <v>24067</v>
      </c>
      <c r="G2326">
        <f t="shared" ca="1" si="505"/>
        <v>2766860879</v>
      </c>
      <c r="H2326" t="s">
        <v>7899</v>
      </c>
      <c r="I2326" t="s">
        <v>7898</v>
      </c>
      <c r="J2326" t="str">
        <f t="shared" ca="1" si="506"/>
        <v>Female</v>
      </c>
      <c r="K2326">
        <f t="shared" ca="1" si="507"/>
        <v>15</v>
      </c>
      <c r="L2326" t="str">
        <f t="shared" ca="1" si="508"/>
        <v>Adoloscent</v>
      </c>
      <c r="M2326" t="str">
        <f t="shared" ca="1" si="509"/>
        <v>Yes</v>
      </c>
      <c r="N2326" t="str">
        <f t="shared" ca="1" si="509"/>
        <v>No</v>
      </c>
      <c r="O2326" t="str">
        <f t="shared" ca="1" si="509"/>
        <v>No</v>
      </c>
      <c r="P2326" t="str">
        <f t="shared" ca="1" si="509"/>
        <v>No</v>
      </c>
      <c r="Q2326" t="str">
        <f t="shared" ca="1" si="510"/>
        <v>No</v>
      </c>
      <c r="R2326">
        <f t="shared" ca="1" si="511"/>
        <v>5</v>
      </c>
      <c r="S2326">
        <f t="shared" ca="1" si="512"/>
        <v>5</v>
      </c>
      <c r="T2326">
        <f t="shared" ca="1" si="513"/>
        <v>0</v>
      </c>
      <c r="U2326">
        <f t="shared" ca="1" si="514"/>
        <v>3</v>
      </c>
      <c r="V2326">
        <f t="shared" ca="1" si="515"/>
        <v>0</v>
      </c>
      <c r="W2326">
        <f t="shared" ca="1" si="516"/>
        <v>0</v>
      </c>
      <c r="X2326">
        <f t="shared" ca="1" si="517"/>
        <v>13</v>
      </c>
    </row>
    <row r="2327" spans="1:24" x14ac:dyDescent="0.25">
      <c r="A2327">
        <v>182519</v>
      </c>
      <c r="B2327" t="s">
        <v>7900</v>
      </c>
      <c r="C2327" t="s">
        <v>10</v>
      </c>
      <c r="D2327" t="s">
        <v>7901</v>
      </c>
      <c r="E2327" t="str">
        <f t="shared" ca="1" si="518"/>
        <v>Revere</v>
      </c>
      <c r="F2327" t="s">
        <v>24067</v>
      </c>
      <c r="G2327">
        <f t="shared" ca="1" si="505"/>
        <v>2203863021</v>
      </c>
      <c r="H2327" t="s">
        <v>7902</v>
      </c>
      <c r="I2327">
        <v>89512</v>
      </c>
      <c r="J2327" t="str">
        <f t="shared" ca="1" si="506"/>
        <v>Male</v>
      </c>
      <c r="K2327">
        <f t="shared" ca="1" si="507"/>
        <v>69</v>
      </c>
      <c r="L2327" t="str">
        <f t="shared" ca="1" si="508"/>
        <v>Adult</v>
      </c>
      <c r="M2327" t="str">
        <f t="shared" ca="1" si="509"/>
        <v>Yes</v>
      </c>
      <c r="N2327" t="str">
        <f t="shared" ca="1" si="509"/>
        <v>Yes</v>
      </c>
      <c r="O2327" t="str">
        <f t="shared" ca="1" si="509"/>
        <v>Yes</v>
      </c>
      <c r="P2327" t="str">
        <f t="shared" ca="1" si="509"/>
        <v>Yes</v>
      </c>
      <c r="Q2327" t="str">
        <f t="shared" ca="1" si="510"/>
        <v>Yes</v>
      </c>
      <c r="R2327">
        <f t="shared" ca="1" si="511"/>
        <v>4</v>
      </c>
      <c r="S2327">
        <f t="shared" ca="1" si="512"/>
        <v>5</v>
      </c>
      <c r="T2327">
        <f t="shared" ca="1" si="513"/>
        <v>5</v>
      </c>
      <c r="U2327">
        <f t="shared" ca="1" si="514"/>
        <v>3</v>
      </c>
      <c r="V2327">
        <f t="shared" ca="1" si="515"/>
        <v>4</v>
      </c>
      <c r="W2327">
        <f t="shared" ca="1" si="516"/>
        <v>4</v>
      </c>
      <c r="X2327">
        <f t="shared" ca="1" si="517"/>
        <v>25</v>
      </c>
    </row>
    <row r="2328" spans="1:24" x14ac:dyDescent="0.25">
      <c r="A2328">
        <v>182564</v>
      </c>
      <c r="B2328" t="s">
        <v>7903</v>
      </c>
      <c r="C2328" t="s">
        <v>10</v>
      </c>
      <c r="D2328" t="s">
        <v>7904</v>
      </c>
      <c r="E2328" t="str">
        <f t="shared" ca="1" si="518"/>
        <v>Chelsea</v>
      </c>
      <c r="F2328" t="s">
        <v>24067</v>
      </c>
      <c r="G2328">
        <f t="shared" ca="1" si="505"/>
        <v>2321883990</v>
      </c>
      <c r="H2328" t="s">
        <v>7906</v>
      </c>
      <c r="I2328" t="s">
        <v>7905</v>
      </c>
      <c r="J2328" t="str">
        <f t="shared" ca="1" si="506"/>
        <v>Female</v>
      </c>
      <c r="K2328">
        <f t="shared" ca="1" si="507"/>
        <v>60</v>
      </c>
      <c r="L2328" t="str">
        <f t="shared" ca="1" si="508"/>
        <v>Adult</v>
      </c>
      <c r="M2328" t="str">
        <f t="shared" ca="1" si="509"/>
        <v>Yes</v>
      </c>
      <c r="N2328" t="str">
        <f t="shared" ca="1" si="509"/>
        <v>Yes</v>
      </c>
      <c r="O2328" t="str">
        <f t="shared" ca="1" si="509"/>
        <v>No</v>
      </c>
      <c r="P2328" t="str">
        <f t="shared" ca="1" si="509"/>
        <v>Yes</v>
      </c>
      <c r="Q2328" t="str">
        <f t="shared" ca="1" si="510"/>
        <v>Yes</v>
      </c>
      <c r="R2328">
        <f t="shared" ca="1" si="511"/>
        <v>1</v>
      </c>
      <c r="S2328">
        <f t="shared" ca="1" si="512"/>
        <v>0</v>
      </c>
      <c r="T2328">
        <f t="shared" ca="1" si="513"/>
        <v>3</v>
      </c>
      <c r="U2328">
        <f t="shared" ca="1" si="514"/>
        <v>3</v>
      </c>
      <c r="V2328">
        <f t="shared" ca="1" si="515"/>
        <v>4</v>
      </c>
      <c r="W2328">
        <f t="shared" ca="1" si="516"/>
        <v>4</v>
      </c>
      <c r="X2328">
        <f t="shared" ca="1" si="517"/>
        <v>15</v>
      </c>
    </row>
    <row r="2329" spans="1:24" x14ac:dyDescent="0.25">
      <c r="A2329">
        <v>182634</v>
      </c>
      <c r="B2329" t="s">
        <v>7907</v>
      </c>
      <c r="C2329" t="s">
        <v>10</v>
      </c>
      <c r="D2329" t="s">
        <v>7908</v>
      </c>
      <c r="E2329" t="str">
        <f t="shared" ca="1" si="518"/>
        <v>Canton</v>
      </c>
      <c r="F2329" t="s">
        <v>24067</v>
      </c>
      <c r="G2329">
        <f t="shared" ca="1" si="505"/>
        <v>1830348444</v>
      </c>
      <c r="H2329" t="s">
        <v>7910</v>
      </c>
      <c r="I2329" t="s">
        <v>7909</v>
      </c>
      <c r="J2329" t="str">
        <f t="shared" ca="1" si="506"/>
        <v>Male</v>
      </c>
      <c r="K2329">
        <f t="shared" ca="1" si="507"/>
        <v>50</v>
      </c>
      <c r="L2329" t="str">
        <f t="shared" ca="1" si="508"/>
        <v>Adult</v>
      </c>
      <c r="M2329" t="str">
        <f t="shared" ca="1" si="509"/>
        <v>No</v>
      </c>
      <c r="N2329" t="str">
        <f t="shared" ca="1" si="509"/>
        <v>Yes</v>
      </c>
      <c r="O2329" t="str">
        <f t="shared" ca="1" si="509"/>
        <v>Yes</v>
      </c>
      <c r="P2329" t="str">
        <f t="shared" ca="1" si="509"/>
        <v>Yes</v>
      </c>
      <c r="Q2329" t="str">
        <f t="shared" ca="1" si="510"/>
        <v>No</v>
      </c>
      <c r="R2329">
        <f t="shared" ca="1" si="511"/>
        <v>1</v>
      </c>
      <c r="S2329">
        <f t="shared" ca="1" si="512"/>
        <v>0</v>
      </c>
      <c r="T2329">
        <f t="shared" ca="1" si="513"/>
        <v>5</v>
      </c>
      <c r="U2329">
        <f t="shared" ca="1" si="514"/>
        <v>0</v>
      </c>
      <c r="V2329">
        <f t="shared" ca="1" si="515"/>
        <v>4</v>
      </c>
      <c r="W2329">
        <f t="shared" ca="1" si="516"/>
        <v>0</v>
      </c>
      <c r="X2329">
        <f t="shared" ca="1" si="517"/>
        <v>10</v>
      </c>
    </row>
    <row r="2330" spans="1:24" x14ac:dyDescent="0.25">
      <c r="A2330">
        <v>182652</v>
      </c>
      <c r="B2330" t="s">
        <v>7911</v>
      </c>
      <c r="C2330" t="s">
        <v>10</v>
      </c>
      <c r="D2330" t="s">
        <v>7912</v>
      </c>
      <c r="E2330" t="str">
        <f t="shared" ca="1" si="518"/>
        <v>Somerville</v>
      </c>
      <c r="F2330" t="s">
        <v>24067</v>
      </c>
      <c r="G2330">
        <f t="shared" ca="1" si="505"/>
        <v>9265173718</v>
      </c>
      <c r="H2330" t="s">
        <v>7913</v>
      </c>
      <c r="I2330">
        <v>3051</v>
      </c>
      <c r="J2330" t="str">
        <f t="shared" ca="1" si="506"/>
        <v>Female</v>
      </c>
      <c r="K2330">
        <f t="shared" ca="1" si="507"/>
        <v>49</v>
      </c>
      <c r="L2330" t="str">
        <f t="shared" ca="1" si="508"/>
        <v>Adult</v>
      </c>
      <c r="M2330" t="str">
        <f t="shared" ca="1" si="509"/>
        <v>Yes</v>
      </c>
      <c r="N2330" t="str">
        <f t="shared" ca="1" si="509"/>
        <v>No</v>
      </c>
      <c r="O2330" t="str">
        <f t="shared" ca="1" si="509"/>
        <v>No</v>
      </c>
      <c r="P2330" t="str">
        <f t="shared" ca="1" si="509"/>
        <v>No</v>
      </c>
      <c r="Q2330" t="str">
        <f t="shared" ca="1" si="510"/>
        <v>No</v>
      </c>
      <c r="R2330">
        <f t="shared" ca="1" si="511"/>
        <v>3</v>
      </c>
      <c r="S2330">
        <f t="shared" ca="1" si="512"/>
        <v>3</v>
      </c>
      <c r="T2330">
        <f t="shared" ca="1" si="513"/>
        <v>0</v>
      </c>
      <c r="U2330">
        <f t="shared" ca="1" si="514"/>
        <v>3</v>
      </c>
      <c r="V2330">
        <f t="shared" ca="1" si="515"/>
        <v>0</v>
      </c>
      <c r="W2330">
        <f t="shared" ca="1" si="516"/>
        <v>0</v>
      </c>
      <c r="X2330">
        <f t="shared" ca="1" si="517"/>
        <v>9</v>
      </c>
    </row>
    <row r="2331" spans="1:24" x14ac:dyDescent="0.25">
      <c r="A2331">
        <v>182661</v>
      </c>
      <c r="B2331" t="s">
        <v>7914</v>
      </c>
      <c r="C2331" t="s">
        <v>10</v>
      </c>
      <c r="D2331" t="s">
        <v>7915</v>
      </c>
      <c r="E2331" t="str">
        <f t="shared" ca="1" si="518"/>
        <v>Boston</v>
      </c>
      <c r="F2331" t="s">
        <v>24067</v>
      </c>
      <c r="G2331">
        <f t="shared" ca="1" si="505"/>
        <v>5963083719</v>
      </c>
      <c r="H2331" t="s">
        <v>7917</v>
      </c>
      <c r="I2331" t="s">
        <v>7916</v>
      </c>
      <c r="J2331" t="str">
        <f t="shared" ca="1" si="506"/>
        <v>Female</v>
      </c>
      <c r="K2331">
        <f t="shared" ca="1" si="507"/>
        <v>65</v>
      </c>
      <c r="L2331" t="str">
        <f t="shared" ca="1" si="508"/>
        <v>Adult</v>
      </c>
      <c r="M2331" t="str">
        <f t="shared" ca="1" si="509"/>
        <v>Yes</v>
      </c>
      <c r="N2331" t="str">
        <f t="shared" ca="1" si="509"/>
        <v>Yes</v>
      </c>
      <c r="O2331" t="str">
        <f t="shared" ca="1" si="509"/>
        <v>Yes</v>
      </c>
      <c r="P2331" t="str">
        <f t="shared" ca="1" si="509"/>
        <v>Yes</v>
      </c>
      <c r="Q2331" t="str">
        <f t="shared" ca="1" si="510"/>
        <v>No</v>
      </c>
      <c r="R2331">
        <f t="shared" ca="1" si="511"/>
        <v>4</v>
      </c>
      <c r="S2331">
        <f t="shared" ca="1" si="512"/>
        <v>5</v>
      </c>
      <c r="T2331">
        <f t="shared" ca="1" si="513"/>
        <v>5</v>
      </c>
      <c r="U2331">
        <f t="shared" ca="1" si="514"/>
        <v>3</v>
      </c>
      <c r="V2331">
        <f t="shared" ca="1" si="515"/>
        <v>4</v>
      </c>
      <c r="W2331">
        <f t="shared" ca="1" si="516"/>
        <v>0</v>
      </c>
      <c r="X2331">
        <f t="shared" ca="1" si="517"/>
        <v>21</v>
      </c>
    </row>
    <row r="2332" spans="1:24" x14ac:dyDescent="0.25">
      <c r="A2332">
        <v>182670</v>
      </c>
      <c r="B2332" t="s">
        <v>7918</v>
      </c>
      <c r="C2332" t="s">
        <v>10</v>
      </c>
      <c r="D2332" t="s">
        <v>7919</v>
      </c>
      <c r="E2332" t="str">
        <f t="shared" ca="1" si="518"/>
        <v>Dedham</v>
      </c>
      <c r="F2332" t="s">
        <v>24067</v>
      </c>
      <c r="G2332">
        <f t="shared" ca="1" si="505"/>
        <v>7452098338</v>
      </c>
      <c r="H2332" t="s">
        <v>7921</v>
      </c>
      <c r="I2332" t="s">
        <v>7920</v>
      </c>
      <c r="J2332" t="str">
        <f t="shared" ca="1" si="506"/>
        <v>Female</v>
      </c>
      <c r="K2332">
        <f t="shared" ca="1" si="507"/>
        <v>23</v>
      </c>
      <c r="L2332" t="str">
        <f t="shared" ca="1" si="508"/>
        <v>Adult</v>
      </c>
      <c r="M2332" t="str">
        <f t="shared" ca="1" si="509"/>
        <v>Yes</v>
      </c>
      <c r="N2332" t="str">
        <f t="shared" ca="1" si="509"/>
        <v>Yes</v>
      </c>
      <c r="O2332" t="str">
        <f t="shared" ca="1" si="509"/>
        <v>Yes</v>
      </c>
      <c r="P2332" t="str">
        <f t="shared" ca="1" si="509"/>
        <v>No</v>
      </c>
      <c r="Q2332" t="str">
        <f t="shared" ca="1" si="510"/>
        <v>No</v>
      </c>
      <c r="R2332">
        <f t="shared" ca="1" si="511"/>
        <v>3</v>
      </c>
      <c r="S2332">
        <f t="shared" ca="1" si="512"/>
        <v>3</v>
      </c>
      <c r="T2332">
        <f t="shared" ca="1" si="513"/>
        <v>5</v>
      </c>
      <c r="U2332">
        <f t="shared" ca="1" si="514"/>
        <v>3</v>
      </c>
      <c r="V2332">
        <f t="shared" ca="1" si="515"/>
        <v>0</v>
      </c>
      <c r="W2332">
        <f t="shared" ca="1" si="516"/>
        <v>0</v>
      </c>
      <c r="X2332">
        <f t="shared" ca="1" si="517"/>
        <v>14</v>
      </c>
    </row>
    <row r="2333" spans="1:24" x14ac:dyDescent="0.25">
      <c r="A2333">
        <v>182704</v>
      </c>
      <c r="B2333" t="s">
        <v>7922</v>
      </c>
      <c r="C2333" t="s">
        <v>10</v>
      </c>
      <c r="D2333" t="s">
        <v>7923</v>
      </c>
      <c r="E2333" t="str">
        <f t="shared" ca="1" si="518"/>
        <v>Winthrop</v>
      </c>
      <c r="F2333" t="s">
        <v>24067</v>
      </c>
      <c r="G2333">
        <f t="shared" ca="1" si="505"/>
        <v>5166598255</v>
      </c>
      <c r="H2333" t="s">
        <v>7924</v>
      </c>
      <c r="I2333">
        <v>3246</v>
      </c>
      <c r="J2333" t="str">
        <f t="shared" ca="1" si="506"/>
        <v>Female</v>
      </c>
      <c r="K2333">
        <f t="shared" ca="1" si="507"/>
        <v>69</v>
      </c>
      <c r="L2333" t="str">
        <f t="shared" ca="1" si="508"/>
        <v>Adult</v>
      </c>
      <c r="M2333" t="str">
        <f t="shared" ca="1" si="509"/>
        <v>Yes</v>
      </c>
      <c r="N2333" t="str">
        <f t="shared" ca="1" si="509"/>
        <v>No</v>
      </c>
      <c r="O2333" t="str">
        <f t="shared" ca="1" si="509"/>
        <v>Yes</v>
      </c>
      <c r="P2333" t="str">
        <f t="shared" ca="1" si="509"/>
        <v>No</v>
      </c>
      <c r="Q2333" t="str">
        <f t="shared" ca="1" si="510"/>
        <v>Yes</v>
      </c>
      <c r="R2333">
        <f t="shared" ca="1" si="511"/>
        <v>1</v>
      </c>
      <c r="S2333">
        <f t="shared" ca="1" si="512"/>
        <v>0</v>
      </c>
      <c r="T2333">
        <f t="shared" ca="1" si="513"/>
        <v>3</v>
      </c>
      <c r="U2333">
        <f t="shared" ca="1" si="514"/>
        <v>3</v>
      </c>
      <c r="V2333">
        <f t="shared" ca="1" si="515"/>
        <v>0</v>
      </c>
      <c r="W2333">
        <f t="shared" ca="1" si="516"/>
        <v>4</v>
      </c>
      <c r="X2333">
        <f t="shared" ca="1" si="517"/>
        <v>11</v>
      </c>
    </row>
    <row r="2334" spans="1:24" x14ac:dyDescent="0.25">
      <c r="A2334">
        <v>182722</v>
      </c>
      <c r="B2334" t="s">
        <v>7922</v>
      </c>
      <c r="C2334" t="s">
        <v>10</v>
      </c>
      <c r="D2334" t="s">
        <v>7925</v>
      </c>
      <c r="E2334" t="str">
        <f t="shared" ca="1" si="518"/>
        <v>Dedham</v>
      </c>
      <c r="F2334" t="s">
        <v>24067</v>
      </c>
      <c r="G2334">
        <f t="shared" ca="1" si="505"/>
        <v>5227988674</v>
      </c>
      <c r="H2334" t="s">
        <v>7924</v>
      </c>
      <c r="I2334">
        <v>3878</v>
      </c>
      <c r="J2334" t="str">
        <f t="shared" ca="1" si="506"/>
        <v>Male</v>
      </c>
      <c r="K2334">
        <f t="shared" ca="1" si="507"/>
        <v>18</v>
      </c>
      <c r="L2334" t="str">
        <f t="shared" ca="1" si="508"/>
        <v>Adult</v>
      </c>
      <c r="M2334" t="str">
        <f t="shared" ca="1" si="509"/>
        <v>No</v>
      </c>
      <c r="N2334" t="str">
        <f t="shared" ca="1" si="509"/>
        <v>No</v>
      </c>
      <c r="O2334" t="str">
        <f t="shared" ca="1" si="509"/>
        <v>No</v>
      </c>
      <c r="P2334" t="str">
        <f t="shared" ca="1" si="509"/>
        <v>Yes</v>
      </c>
      <c r="Q2334" t="str">
        <f t="shared" ca="1" si="510"/>
        <v>No</v>
      </c>
      <c r="R2334">
        <f t="shared" ca="1" si="511"/>
        <v>3</v>
      </c>
      <c r="S2334">
        <f t="shared" ca="1" si="512"/>
        <v>3</v>
      </c>
      <c r="T2334">
        <f t="shared" ca="1" si="513"/>
        <v>0</v>
      </c>
      <c r="U2334">
        <f t="shared" ca="1" si="514"/>
        <v>0</v>
      </c>
      <c r="V2334">
        <f t="shared" ca="1" si="515"/>
        <v>4</v>
      </c>
      <c r="W2334">
        <f t="shared" ca="1" si="516"/>
        <v>0</v>
      </c>
      <c r="X2334">
        <f t="shared" ca="1" si="517"/>
        <v>10</v>
      </c>
    </row>
    <row r="2335" spans="1:24" x14ac:dyDescent="0.25">
      <c r="A2335">
        <v>182795</v>
      </c>
      <c r="B2335" t="s">
        <v>7926</v>
      </c>
      <c r="C2335" t="s">
        <v>10</v>
      </c>
      <c r="D2335" t="s">
        <v>7927</v>
      </c>
      <c r="E2335" t="str">
        <f t="shared" ca="1" si="518"/>
        <v>Somerville</v>
      </c>
      <c r="F2335" t="s">
        <v>24067</v>
      </c>
      <c r="G2335">
        <f t="shared" ca="1" si="505"/>
        <v>3349710211</v>
      </c>
      <c r="H2335" t="s">
        <v>7929</v>
      </c>
      <c r="I2335" t="s">
        <v>7928</v>
      </c>
      <c r="J2335" t="str">
        <f t="shared" ca="1" si="506"/>
        <v>Female</v>
      </c>
      <c r="K2335">
        <f t="shared" ca="1" si="507"/>
        <v>50</v>
      </c>
      <c r="L2335" t="str">
        <f t="shared" ca="1" si="508"/>
        <v>Adult</v>
      </c>
      <c r="M2335" t="str">
        <f t="shared" ca="1" si="509"/>
        <v>Yes</v>
      </c>
      <c r="N2335" t="str">
        <f t="shared" ca="1" si="509"/>
        <v>No</v>
      </c>
      <c r="O2335" t="str">
        <f t="shared" ca="1" si="509"/>
        <v>Yes</v>
      </c>
      <c r="P2335" t="str">
        <f t="shared" ca="1" si="509"/>
        <v>Yes</v>
      </c>
      <c r="Q2335" t="str">
        <f t="shared" ca="1" si="510"/>
        <v>Yes</v>
      </c>
      <c r="R2335">
        <f t="shared" ca="1" si="511"/>
        <v>4</v>
      </c>
      <c r="S2335">
        <f t="shared" ca="1" si="512"/>
        <v>5</v>
      </c>
      <c r="T2335">
        <f t="shared" ca="1" si="513"/>
        <v>3</v>
      </c>
      <c r="U2335">
        <f t="shared" ca="1" si="514"/>
        <v>3</v>
      </c>
      <c r="V2335">
        <f t="shared" ca="1" si="515"/>
        <v>4</v>
      </c>
      <c r="W2335">
        <f t="shared" ca="1" si="516"/>
        <v>4</v>
      </c>
      <c r="X2335">
        <f t="shared" ca="1" si="517"/>
        <v>23</v>
      </c>
    </row>
    <row r="2336" spans="1:24" x14ac:dyDescent="0.25">
      <c r="A2336">
        <v>182829</v>
      </c>
      <c r="B2336" t="s">
        <v>7930</v>
      </c>
      <c r="C2336" t="s">
        <v>10</v>
      </c>
      <c r="D2336" t="s">
        <v>7931</v>
      </c>
      <c r="E2336" t="str">
        <f t="shared" ca="1" si="518"/>
        <v>Brookline</v>
      </c>
      <c r="F2336" t="s">
        <v>24067</v>
      </c>
      <c r="G2336">
        <f t="shared" ca="1" si="505"/>
        <v>3177106684</v>
      </c>
      <c r="H2336" t="s">
        <v>7933</v>
      </c>
      <c r="I2336" t="s">
        <v>7932</v>
      </c>
      <c r="J2336" t="str">
        <f t="shared" ca="1" si="506"/>
        <v>Male</v>
      </c>
      <c r="K2336">
        <f t="shared" ca="1" si="507"/>
        <v>58</v>
      </c>
      <c r="L2336" t="str">
        <f t="shared" ca="1" si="508"/>
        <v>Adult</v>
      </c>
      <c r="M2336" t="str">
        <f t="shared" ca="1" si="509"/>
        <v>Yes</v>
      </c>
      <c r="N2336" t="str">
        <f t="shared" ca="1" si="509"/>
        <v>No</v>
      </c>
      <c r="O2336" t="str">
        <f t="shared" ca="1" si="509"/>
        <v>Yes</v>
      </c>
      <c r="P2336" t="str">
        <f t="shared" ca="1" si="509"/>
        <v>Yes</v>
      </c>
      <c r="Q2336" t="str">
        <f t="shared" ca="1" si="510"/>
        <v>No</v>
      </c>
      <c r="R2336">
        <f t="shared" ca="1" si="511"/>
        <v>3</v>
      </c>
      <c r="S2336">
        <f t="shared" ca="1" si="512"/>
        <v>3</v>
      </c>
      <c r="T2336">
        <f t="shared" ca="1" si="513"/>
        <v>3</v>
      </c>
      <c r="U2336">
        <f t="shared" ca="1" si="514"/>
        <v>3</v>
      </c>
      <c r="V2336">
        <f t="shared" ca="1" si="515"/>
        <v>4</v>
      </c>
      <c r="W2336">
        <f t="shared" ca="1" si="516"/>
        <v>0</v>
      </c>
      <c r="X2336">
        <f t="shared" ca="1" si="517"/>
        <v>16</v>
      </c>
    </row>
    <row r="2337" spans="1:24" x14ac:dyDescent="0.25">
      <c r="A2337">
        <v>182865</v>
      </c>
      <c r="B2337" t="s">
        <v>7934</v>
      </c>
      <c r="C2337" t="s">
        <v>10</v>
      </c>
      <c r="D2337" t="s">
        <v>7935</v>
      </c>
      <c r="E2337" t="str">
        <f t="shared" ca="1" si="518"/>
        <v>Winthrop</v>
      </c>
      <c r="F2337" t="s">
        <v>24067</v>
      </c>
      <c r="G2337">
        <f t="shared" ca="1" si="505"/>
        <v>1774033093</v>
      </c>
      <c r="H2337" t="s">
        <v>7937</v>
      </c>
      <c r="I2337" t="s">
        <v>7936</v>
      </c>
      <c r="J2337" t="str">
        <f t="shared" ca="1" si="506"/>
        <v>Male</v>
      </c>
      <c r="K2337">
        <f t="shared" ca="1" si="507"/>
        <v>31</v>
      </c>
      <c r="L2337" t="str">
        <f t="shared" ca="1" si="508"/>
        <v>Adult</v>
      </c>
      <c r="M2337" t="str">
        <f t="shared" ca="1" si="509"/>
        <v>Yes</v>
      </c>
      <c r="N2337" t="str">
        <f t="shared" ca="1" si="509"/>
        <v>Yes</v>
      </c>
      <c r="O2337" t="str">
        <f t="shared" ca="1" si="509"/>
        <v>No</v>
      </c>
      <c r="P2337" t="str">
        <f t="shared" ca="1" si="509"/>
        <v>No</v>
      </c>
      <c r="Q2337" t="str">
        <f t="shared" ca="1" si="510"/>
        <v>No</v>
      </c>
      <c r="R2337">
        <f t="shared" ca="1" si="511"/>
        <v>3</v>
      </c>
      <c r="S2337">
        <f t="shared" ca="1" si="512"/>
        <v>3</v>
      </c>
      <c r="T2337">
        <f t="shared" ca="1" si="513"/>
        <v>3</v>
      </c>
      <c r="U2337">
        <f t="shared" ca="1" si="514"/>
        <v>3</v>
      </c>
      <c r="V2337">
        <f t="shared" ca="1" si="515"/>
        <v>0</v>
      </c>
      <c r="W2337">
        <f t="shared" ca="1" si="516"/>
        <v>0</v>
      </c>
      <c r="X2337">
        <f t="shared" ca="1" si="517"/>
        <v>12</v>
      </c>
    </row>
    <row r="2338" spans="1:24" x14ac:dyDescent="0.25">
      <c r="A2338">
        <v>182892</v>
      </c>
      <c r="B2338" t="s">
        <v>7938</v>
      </c>
      <c r="C2338" t="s">
        <v>10</v>
      </c>
      <c r="D2338" t="s">
        <v>7939</v>
      </c>
      <c r="E2338" t="str">
        <f t="shared" ca="1" si="518"/>
        <v>Dedham</v>
      </c>
      <c r="F2338" t="s">
        <v>24067</v>
      </c>
      <c r="G2338">
        <f t="shared" ca="1" si="505"/>
        <v>9471795161</v>
      </c>
      <c r="H2338" t="s">
        <v>7940</v>
      </c>
      <c r="I2338">
        <v>3431</v>
      </c>
      <c r="J2338" t="str">
        <f t="shared" ca="1" si="506"/>
        <v>Female</v>
      </c>
      <c r="K2338">
        <f t="shared" ca="1" si="507"/>
        <v>15</v>
      </c>
      <c r="L2338" t="str">
        <f t="shared" ca="1" si="508"/>
        <v>Adoloscent</v>
      </c>
      <c r="M2338" t="str">
        <f t="shared" ca="1" si="509"/>
        <v>No</v>
      </c>
      <c r="N2338" t="str">
        <f t="shared" ca="1" si="509"/>
        <v>No</v>
      </c>
      <c r="O2338" t="str">
        <f t="shared" ca="1" si="509"/>
        <v>Yes</v>
      </c>
      <c r="P2338" t="str">
        <f t="shared" ca="1" si="509"/>
        <v>No</v>
      </c>
      <c r="Q2338" t="str">
        <f t="shared" ca="1" si="510"/>
        <v>No</v>
      </c>
      <c r="R2338">
        <f t="shared" ca="1" si="511"/>
        <v>3</v>
      </c>
      <c r="S2338">
        <f t="shared" ca="1" si="512"/>
        <v>3</v>
      </c>
      <c r="T2338">
        <f t="shared" ca="1" si="513"/>
        <v>3</v>
      </c>
      <c r="U2338">
        <f t="shared" ca="1" si="514"/>
        <v>0</v>
      </c>
      <c r="V2338">
        <f t="shared" ca="1" si="515"/>
        <v>0</v>
      </c>
      <c r="W2338">
        <f t="shared" ca="1" si="516"/>
        <v>0</v>
      </c>
      <c r="X2338">
        <f t="shared" ca="1" si="517"/>
        <v>9</v>
      </c>
    </row>
    <row r="2339" spans="1:24" x14ac:dyDescent="0.25">
      <c r="A2339">
        <v>182908</v>
      </c>
      <c r="B2339" t="s">
        <v>7941</v>
      </c>
      <c r="C2339" t="s">
        <v>10</v>
      </c>
      <c r="D2339" t="s">
        <v>7942</v>
      </c>
      <c r="E2339" t="str">
        <f t="shared" ca="1" si="518"/>
        <v>Chelsea</v>
      </c>
      <c r="F2339" t="s">
        <v>24067</v>
      </c>
      <c r="G2339">
        <f t="shared" ca="1" si="505"/>
        <v>6764464633</v>
      </c>
      <c r="H2339" t="s">
        <v>7943</v>
      </c>
      <c r="I2339">
        <v>3766</v>
      </c>
      <c r="J2339" t="str">
        <f t="shared" ca="1" si="506"/>
        <v>Female</v>
      </c>
      <c r="K2339">
        <f t="shared" ca="1" si="507"/>
        <v>60</v>
      </c>
      <c r="L2339" t="str">
        <f t="shared" ca="1" si="508"/>
        <v>Adult</v>
      </c>
      <c r="M2339" t="str">
        <f t="shared" ca="1" si="509"/>
        <v>No</v>
      </c>
      <c r="N2339" t="str">
        <f t="shared" ca="1" si="509"/>
        <v>Yes</v>
      </c>
      <c r="O2339" t="str">
        <f t="shared" ca="1" si="509"/>
        <v>No</v>
      </c>
      <c r="P2339" t="str">
        <f t="shared" ca="1" si="509"/>
        <v>Yes</v>
      </c>
      <c r="Q2339" t="str">
        <f t="shared" ca="1" si="510"/>
        <v>No</v>
      </c>
      <c r="R2339">
        <f t="shared" ca="1" si="511"/>
        <v>1</v>
      </c>
      <c r="S2339">
        <f t="shared" ca="1" si="512"/>
        <v>0</v>
      </c>
      <c r="T2339">
        <f t="shared" ca="1" si="513"/>
        <v>3</v>
      </c>
      <c r="U2339">
        <f t="shared" ca="1" si="514"/>
        <v>0</v>
      </c>
      <c r="V2339">
        <f t="shared" ca="1" si="515"/>
        <v>4</v>
      </c>
      <c r="W2339">
        <f t="shared" ca="1" si="516"/>
        <v>0</v>
      </c>
      <c r="X2339">
        <f t="shared" ca="1" si="517"/>
        <v>8</v>
      </c>
    </row>
    <row r="2340" spans="1:24" x14ac:dyDescent="0.25">
      <c r="A2340">
        <v>182917</v>
      </c>
      <c r="B2340" t="s">
        <v>7944</v>
      </c>
      <c r="C2340" t="s">
        <v>10</v>
      </c>
      <c r="D2340" t="s">
        <v>7945</v>
      </c>
      <c r="E2340" t="str">
        <f t="shared" ca="1" si="518"/>
        <v>Canton</v>
      </c>
      <c r="F2340" t="s">
        <v>24067</v>
      </c>
      <c r="G2340">
        <f t="shared" ca="1" si="505"/>
        <v>5059677025</v>
      </c>
      <c r="H2340" t="s">
        <v>7947</v>
      </c>
      <c r="I2340" t="s">
        <v>7946</v>
      </c>
      <c r="J2340" t="str">
        <f t="shared" ca="1" si="506"/>
        <v>Female</v>
      </c>
      <c r="K2340">
        <f t="shared" ca="1" si="507"/>
        <v>59</v>
      </c>
      <c r="L2340" t="str">
        <f t="shared" ca="1" si="508"/>
        <v>Adult</v>
      </c>
      <c r="M2340" t="str">
        <f t="shared" ca="1" si="509"/>
        <v>Yes</v>
      </c>
      <c r="N2340" t="str">
        <f t="shared" ca="1" si="509"/>
        <v>Yes</v>
      </c>
      <c r="O2340" t="str">
        <f t="shared" ca="1" si="509"/>
        <v>Yes</v>
      </c>
      <c r="P2340" t="str">
        <f t="shared" ca="1" si="509"/>
        <v>No</v>
      </c>
      <c r="Q2340" t="str">
        <f t="shared" ca="1" si="510"/>
        <v>Yes</v>
      </c>
      <c r="R2340">
        <f t="shared" ca="1" si="511"/>
        <v>1</v>
      </c>
      <c r="S2340">
        <f t="shared" ca="1" si="512"/>
        <v>0</v>
      </c>
      <c r="T2340">
        <f t="shared" ca="1" si="513"/>
        <v>5</v>
      </c>
      <c r="U2340">
        <f t="shared" ca="1" si="514"/>
        <v>3</v>
      </c>
      <c r="V2340">
        <f t="shared" ca="1" si="515"/>
        <v>0</v>
      </c>
      <c r="W2340">
        <f t="shared" ca="1" si="516"/>
        <v>4</v>
      </c>
      <c r="X2340">
        <f t="shared" ca="1" si="517"/>
        <v>13</v>
      </c>
    </row>
    <row r="2341" spans="1:24" x14ac:dyDescent="0.25">
      <c r="A2341">
        <v>182953</v>
      </c>
      <c r="B2341" t="s">
        <v>7948</v>
      </c>
      <c r="C2341" t="s">
        <v>10</v>
      </c>
      <c r="D2341" t="s">
        <v>7949</v>
      </c>
      <c r="E2341" t="str">
        <f t="shared" ca="1" si="518"/>
        <v xml:space="preserve"> Milton</v>
      </c>
      <c r="F2341" t="s">
        <v>24067</v>
      </c>
      <c r="G2341">
        <f t="shared" ca="1" si="505"/>
        <v>1326682412</v>
      </c>
      <c r="H2341" t="s">
        <v>7950</v>
      </c>
      <c r="I2341">
        <v>3110</v>
      </c>
      <c r="J2341" t="str">
        <f t="shared" ca="1" si="506"/>
        <v>Female</v>
      </c>
      <c r="K2341">
        <f t="shared" ca="1" si="507"/>
        <v>59</v>
      </c>
      <c r="L2341" t="str">
        <f t="shared" ca="1" si="508"/>
        <v>Adult</v>
      </c>
      <c r="M2341" t="str">
        <f t="shared" ca="1" si="509"/>
        <v>Yes</v>
      </c>
      <c r="N2341" t="str">
        <f t="shared" ca="1" si="509"/>
        <v>Yes</v>
      </c>
      <c r="O2341" t="str">
        <f t="shared" ca="1" si="509"/>
        <v>No</v>
      </c>
      <c r="P2341" t="str">
        <f t="shared" ca="1" si="509"/>
        <v>Yes</v>
      </c>
      <c r="Q2341" t="str">
        <f t="shared" ca="1" si="510"/>
        <v>Yes</v>
      </c>
      <c r="R2341">
        <f t="shared" ca="1" si="511"/>
        <v>1</v>
      </c>
      <c r="S2341">
        <f t="shared" ca="1" si="512"/>
        <v>0</v>
      </c>
      <c r="T2341">
        <f t="shared" ca="1" si="513"/>
        <v>3</v>
      </c>
      <c r="U2341">
        <f t="shared" ca="1" si="514"/>
        <v>3</v>
      </c>
      <c r="V2341">
        <f t="shared" ca="1" si="515"/>
        <v>4</v>
      </c>
      <c r="W2341">
        <f t="shared" ca="1" si="516"/>
        <v>4</v>
      </c>
      <c r="X2341">
        <f t="shared" ca="1" si="517"/>
        <v>15</v>
      </c>
    </row>
    <row r="2342" spans="1:24" x14ac:dyDescent="0.25">
      <c r="A2342">
        <v>182980</v>
      </c>
      <c r="B2342" t="s">
        <v>7951</v>
      </c>
      <c r="C2342" t="s">
        <v>10</v>
      </c>
      <c r="D2342" t="s">
        <v>7952</v>
      </c>
      <c r="E2342" t="str">
        <f t="shared" ca="1" si="518"/>
        <v>Winthrop</v>
      </c>
      <c r="F2342" t="s">
        <v>24067</v>
      </c>
      <c r="G2342">
        <f t="shared" ca="1" si="505"/>
        <v>1353450016</v>
      </c>
      <c r="H2342" t="s">
        <v>7953</v>
      </c>
      <c r="I2342">
        <v>3242</v>
      </c>
      <c r="J2342" t="str">
        <f t="shared" ca="1" si="506"/>
        <v>Female</v>
      </c>
      <c r="K2342">
        <f t="shared" ca="1" si="507"/>
        <v>66</v>
      </c>
      <c r="L2342" t="str">
        <f t="shared" ca="1" si="508"/>
        <v>Adult</v>
      </c>
      <c r="M2342" t="str">
        <f t="shared" ca="1" si="509"/>
        <v>Yes</v>
      </c>
      <c r="N2342" t="str">
        <f t="shared" ca="1" si="509"/>
        <v>No</v>
      </c>
      <c r="O2342" t="str">
        <f t="shared" ca="1" si="509"/>
        <v>Yes</v>
      </c>
      <c r="P2342" t="str">
        <f t="shared" ca="1" si="509"/>
        <v>Yes</v>
      </c>
      <c r="Q2342" t="str">
        <f t="shared" ca="1" si="510"/>
        <v>Yes</v>
      </c>
      <c r="R2342">
        <f t="shared" ca="1" si="511"/>
        <v>5</v>
      </c>
      <c r="S2342">
        <f t="shared" ca="1" si="512"/>
        <v>5</v>
      </c>
      <c r="T2342">
        <f t="shared" ca="1" si="513"/>
        <v>3</v>
      </c>
      <c r="U2342">
        <f t="shared" ca="1" si="514"/>
        <v>3</v>
      </c>
      <c r="V2342">
        <f t="shared" ca="1" si="515"/>
        <v>4</v>
      </c>
      <c r="W2342">
        <f t="shared" ca="1" si="516"/>
        <v>4</v>
      </c>
      <c r="X2342">
        <f t="shared" ca="1" si="517"/>
        <v>24</v>
      </c>
    </row>
    <row r="2343" spans="1:24" x14ac:dyDescent="0.25">
      <c r="A2343">
        <v>182999</v>
      </c>
      <c r="B2343" t="s">
        <v>7954</v>
      </c>
      <c r="C2343" t="s">
        <v>10</v>
      </c>
      <c r="D2343" t="s">
        <v>7955</v>
      </c>
      <c r="E2343" t="str">
        <f t="shared" ca="1" si="518"/>
        <v>Boston</v>
      </c>
      <c r="F2343" t="s">
        <v>24067</v>
      </c>
      <c r="G2343">
        <f t="shared" ca="1" si="505"/>
        <v>2407533806</v>
      </c>
      <c r="H2343" t="s">
        <v>7957</v>
      </c>
      <c r="I2343" t="s">
        <v>7956</v>
      </c>
      <c r="J2343" t="str">
        <f t="shared" ca="1" si="506"/>
        <v>Female</v>
      </c>
      <c r="K2343">
        <f t="shared" ca="1" si="507"/>
        <v>57</v>
      </c>
      <c r="L2343" t="str">
        <f t="shared" ca="1" si="508"/>
        <v>Adult</v>
      </c>
      <c r="M2343" t="str">
        <f t="shared" ca="1" si="509"/>
        <v>Yes</v>
      </c>
      <c r="N2343" t="str">
        <f t="shared" ca="1" si="509"/>
        <v>No</v>
      </c>
      <c r="O2343" t="str">
        <f t="shared" ca="1" si="509"/>
        <v>No</v>
      </c>
      <c r="P2343" t="str">
        <f t="shared" ca="1" si="509"/>
        <v>No</v>
      </c>
      <c r="Q2343" t="str">
        <f t="shared" ca="1" si="510"/>
        <v>No</v>
      </c>
      <c r="R2343">
        <f t="shared" ca="1" si="511"/>
        <v>3</v>
      </c>
      <c r="S2343">
        <f t="shared" ca="1" si="512"/>
        <v>3</v>
      </c>
      <c r="T2343">
        <f t="shared" ca="1" si="513"/>
        <v>0</v>
      </c>
      <c r="U2343">
        <f t="shared" ca="1" si="514"/>
        <v>3</v>
      </c>
      <c r="V2343">
        <f t="shared" ca="1" si="515"/>
        <v>0</v>
      </c>
      <c r="W2343">
        <f t="shared" ca="1" si="516"/>
        <v>0</v>
      </c>
      <c r="X2343">
        <f t="shared" ca="1" si="517"/>
        <v>9</v>
      </c>
    </row>
    <row r="2344" spans="1:24" x14ac:dyDescent="0.25">
      <c r="A2344">
        <v>183026</v>
      </c>
      <c r="B2344" t="s">
        <v>7958</v>
      </c>
      <c r="C2344" t="s">
        <v>10</v>
      </c>
      <c r="D2344" t="s">
        <v>7959</v>
      </c>
      <c r="E2344" t="str">
        <f t="shared" ca="1" si="518"/>
        <v>Watertown</v>
      </c>
      <c r="F2344" t="s">
        <v>24067</v>
      </c>
      <c r="G2344">
        <f t="shared" ca="1" si="505"/>
        <v>1482452450</v>
      </c>
      <c r="H2344" t="s">
        <v>7961</v>
      </c>
      <c r="I2344" t="s">
        <v>7960</v>
      </c>
      <c r="J2344" t="str">
        <f t="shared" ca="1" si="506"/>
        <v>Female</v>
      </c>
      <c r="K2344">
        <f t="shared" ca="1" si="507"/>
        <v>40</v>
      </c>
      <c r="L2344" t="str">
        <f t="shared" ca="1" si="508"/>
        <v>Adult</v>
      </c>
      <c r="M2344" t="str">
        <f t="shared" ca="1" si="509"/>
        <v>No</v>
      </c>
      <c r="N2344" t="str">
        <f t="shared" ca="1" si="509"/>
        <v>No</v>
      </c>
      <c r="O2344" t="str">
        <f t="shared" ca="1" si="509"/>
        <v>No</v>
      </c>
      <c r="P2344" t="str">
        <f t="shared" ca="1" si="509"/>
        <v>Yes</v>
      </c>
      <c r="Q2344" t="str">
        <f t="shared" ca="1" si="510"/>
        <v>Yes</v>
      </c>
      <c r="R2344">
        <f t="shared" ca="1" si="511"/>
        <v>2</v>
      </c>
      <c r="S2344">
        <f t="shared" ca="1" si="512"/>
        <v>3</v>
      </c>
      <c r="T2344">
        <f t="shared" ca="1" si="513"/>
        <v>0</v>
      </c>
      <c r="U2344">
        <f t="shared" ca="1" si="514"/>
        <v>0</v>
      </c>
      <c r="V2344">
        <f t="shared" ca="1" si="515"/>
        <v>4</v>
      </c>
      <c r="W2344">
        <f t="shared" ca="1" si="516"/>
        <v>4</v>
      </c>
      <c r="X2344">
        <f t="shared" ca="1" si="517"/>
        <v>13</v>
      </c>
    </row>
    <row r="2345" spans="1:24" x14ac:dyDescent="0.25">
      <c r="A2345">
        <v>183035</v>
      </c>
      <c r="B2345" t="s">
        <v>7962</v>
      </c>
      <c r="C2345" t="s">
        <v>10</v>
      </c>
      <c r="D2345" t="s">
        <v>7963</v>
      </c>
      <c r="E2345" t="str">
        <f t="shared" ca="1" si="518"/>
        <v>Canton</v>
      </c>
      <c r="F2345" t="s">
        <v>24067</v>
      </c>
      <c r="G2345">
        <f t="shared" ca="1" si="505"/>
        <v>5117119069</v>
      </c>
      <c r="H2345" t="s">
        <v>7964</v>
      </c>
      <c r="I2345">
        <v>3051</v>
      </c>
      <c r="J2345" t="str">
        <f t="shared" ca="1" si="506"/>
        <v>Male</v>
      </c>
      <c r="K2345">
        <f t="shared" ca="1" si="507"/>
        <v>22</v>
      </c>
      <c r="L2345" t="str">
        <f t="shared" ca="1" si="508"/>
        <v>Adult</v>
      </c>
      <c r="M2345" t="str">
        <f t="shared" ca="1" si="509"/>
        <v>No</v>
      </c>
      <c r="N2345" t="str">
        <f t="shared" ca="1" si="509"/>
        <v>No</v>
      </c>
      <c r="O2345" t="str">
        <f t="shared" ca="1" si="509"/>
        <v>No</v>
      </c>
      <c r="P2345" t="str">
        <f t="shared" ca="1" si="509"/>
        <v>No</v>
      </c>
      <c r="Q2345" t="str">
        <f t="shared" ca="1" si="510"/>
        <v>Yes</v>
      </c>
      <c r="R2345">
        <f t="shared" ca="1" si="511"/>
        <v>1</v>
      </c>
      <c r="S2345">
        <f t="shared" ca="1" si="512"/>
        <v>0</v>
      </c>
      <c r="T2345">
        <f t="shared" ca="1" si="513"/>
        <v>0</v>
      </c>
      <c r="U2345">
        <f t="shared" ca="1" si="514"/>
        <v>0</v>
      </c>
      <c r="V2345">
        <f t="shared" ca="1" si="515"/>
        <v>0</v>
      </c>
      <c r="W2345">
        <f t="shared" ca="1" si="516"/>
        <v>4</v>
      </c>
      <c r="X2345">
        <f t="shared" ca="1" si="517"/>
        <v>5</v>
      </c>
    </row>
    <row r="2346" spans="1:24" x14ac:dyDescent="0.25">
      <c r="A2346">
        <v>183044</v>
      </c>
      <c r="B2346" t="s">
        <v>7965</v>
      </c>
      <c r="C2346" t="s">
        <v>10</v>
      </c>
      <c r="D2346" t="s">
        <v>7966</v>
      </c>
      <c r="E2346" t="str">
        <f t="shared" ca="1" si="518"/>
        <v>Needham</v>
      </c>
      <c r="F2346" t="s">
        <v>24067</v>
      </c>
      <c r="G2346">
        <f t="shared" ca="1" si="505"/>
        <v>6624760123</v>
      </c>
      <c r="H2346" t="s">
        <v>7968</v>
      </c>
      <c r="I2346" t="s">
        <v>7967</v>
      </c>
      <c r="J2346" t="str">
        <f t="shared" ca="1" si="506"/>
        <v>Male</v>
      </c>
      <c r="K2346">
        <f t="shared" ca="1" si="507"/>
        <v>60</v>
      </c>
      <c r="L2346" t="str">
        <f t="shared" ca="1" si="508"/>
        <v>Adult</v>
      </c>
      <c r="M2346" t="str">
        <f t="shared" ca="1" si="509"/>
        <v>No</v>
      </c>
      <c r="N2346" t="str">
        <f t="shared" ca="1" si="509"/>
        <v>No</v>
      </c>
      <c r="O2346" t="str">
        <f t="shared" ca="1" si="509"/>
        <v>Yes</v>
      </c>
      <c r="P2346" t="str">
        <f t="shared" ca="1" si="509"/>
        <v>No</v>
      </c>
      <c r="Q2346" t="str">
        <f t="shared" ca="1" si="510"/>
        <v>No</v>
      </c>
      <c r="R2346">
        <f t="shared" ca="1" si="511"/>
        <v>1</v>
      </c>
      <c r="S2346">
        <f t="shared" ca="1" si="512"/>
        <v>0</v>
      </c>
      <c r="T2346">
        <f t="shared" ca="1" si="513"/>
        <v>3</v>
      </c>
      <c r="U2346">
        <f t="shared" ca="1" si="514"/>
        <v>0</v>
      </c>
      <c r="V2346">
        <f t="shared" ca="1" si="515"/>
        <v>0</v>
      </c>
      <c r="W2346">
        <f t="shared" ca="1" si="516"/>
        <v>0</v>
      </c>
      <c r="X2346">
        <f t="shared" ca="1" si="517"/>
        <v>4</v>
      </c>
    </row>
    <row r="2347" spans="1:24" x14ac:dyDescent="0.25">
      <c r="A2347">
        <v>183062</v>
      </c>
      <c r="B2347" t="s">
        <v>7969</v>
      </c>
      <c r="C2347" t="s">
        <v>10</v>
      </c>
      <c r="D2347" t="s">
        <v>7970</v>
      </c>
      <c r="E2347" t="str">
        <f t="shared" ca="1" si="518"/>
        <v>Cambridge</v>
      </c>
      <c r="F2347" t="s">
        <v>24067</v>
      </c>
      <c r="G2347">
        <f t="shared" ca="1" si="505"/>
        <v>5631585043</v>
      </c>
      <c r="H2347" t="s">
        <v>7972</v>
      </c>
      <c r="I2347" t="s">
        <v>7971</v>
      </c>
      <c r="J2347" t="str">
        <f t="shared" ca="1" si="506"/>
        <v>Female</v>
      </c>
      <c r="K2347">
        <f t="shared" ca="1" si="507"/>
        <v>51</v>
      </c>
      <c r="L2347" t="str">
        <f t="shared" ca="1" si="508"/>
        <v>Adult</v>
      </c>
      <c r="M2347" t="str">
        <f t="shared" ca="1" si="509"/>
        <v>No</v>
      </c>
      <c r="N2347" t="str">
        <f t="shared" ca="1" si="509"/>
        <v>Yes</v>
      </c>
      <c r="O2347" t="str">
        <f t="shared" ca="1" si="509"/>
        <v>No</v>
      </c>
      <c r="P2347" t="str">
        <f t="shared" ca="1" si="509"/>
        <v>Yes</v>
      </c>
      <c r="Q2347" t="str">
        <f t="shared" ca="1" si="510"/>
        <v>Yes</v>
      </c>
      <c r="R2347">
        <f t="shared" ca="1" si="511"/>
        <v>5</v>
      </c>
      <c r="S2347">
        <f t="shared" ca="1" si="512"/>
        <v>5</v>
      </c>
      <c r="T2347">
        <f t="shared" ca="1" si="513"/>
        <v>3</v>
      </c>
      <c r="U2347">
        <f t="shared" ca="1" si="514"/>
        <v>0</v>
      </c>
      <c r="V2347">
        <f t="shared" ca="1" si="515"/>
        <v>4</v>
      </c>
      <c r="W2347">
        <f t="shared" ca="1" si="516"/>
        <v>4</v>
      </c>
      <c r="X2347">
        <f t="shared" ca="1" si="517"/>
        <v>21</v>
      </c>
    </row>
    <row r="2348" spans="1:24" x14ac:dyDescent="0.25">
      <c r="A2348">
        <v>183071</v>
      </c>
      <c r="B2348" t="s">
        <v>7973</v>
      </c>
      <c r="C2348" t="s">
        <v>10</v>
      </c>
      <c r="D2348" t="s">
        <v>7974</v>
      </c>
      <c r="E2348" t="str">
        <f t="shared" ca="1" si="518"/>
        <v>Somerville</v>
      </c>
      <c r="F2348" t="s">
        <v>24067</v>
      </c>
      <c r="G2348">
        <f t="shared" ca="1" si="505"/>
        <v>1253383487</v>
      </c>
      <c r="H2348" t="s">
        <v>7976</v>
      </c>
      <c r="I2348" t="s">
        <v>7975</v>
      </c>
      <c r="J2348" t="str">
        <f t="shared" ca="1" si="506"/>
        <v>Female</v>
      </c>
      <c r="K2348">
        <f t="shared" ca="1" si="507"/>
        <v>30</v>
      </c>
      <c r="L2348" t="str">
        <f t="shared" ca="1" si="508"/>
        <v>Adult</v>
      </c>
      <c r="M2348" t="str">
        <f t="shared" ca="1" si="509"/>
        <v>Yes</v>
      </c>
      <c r="N2348" t="str">
        <f t="shared" ca="1" si="509"/>
        <v>No</v>
      </c>
      <c r="O2348" t="str">
        <f t="shared" ca="1" si="509"/>
        <v>No</v>
      </c>
      <c r="P2348" t="str">
        <f t="shared" ca="1" si="509"/>
        <v>No</v>
      </c>
      <c r="Q2348" t="str">
        <f t="shared" ca="1" si="510"/>
        <v>No</v>
      </c>
      <c r="R2348">
        <f t="shared" ca="1" si="511"/>
        <v>3</v>
      </c>
      <c r="S2348">
        <f t="shared" ca="1" si="512"/>
        <v>3</v>
      </c>
      <c r="T2348">
        <f t="shared" ca="1" si="513"/>
        <v>0</v>
      </c>
      <c r="U2348">
        <f t="shared" ca="1" si="514"/>
        <v>3</v>
      </c>
      <c r="V2348">
        <f t="shared" ca="1" si="515"/>
        <v>0</v>
      </c>
      <c r="W2348">
        <f t="shared" ca="1" si="516"/>
        <v>0</v>
      </c>
      <c r="X2348">
        <f t="shared" ca="1" si="517"/>
        <v>9</v>
      </c>
    </row>
    <row r="2349" spans="1:24" x14ac:dyDescent="0.25">
      <c r="A2349">
        <v>183080</v>
      </c>
      <c r="B2349" t="s">
        <v>7977</v>
      </c>
      <c r="C2349" t="s">
        <v>10</v>
      </c>
      <c r="D2349" t="s">
        <v>7978</v>
      </c>
      <c r="E2349" t="str">
        <f t="shared" ca="1" si="518"/>
        <v>Chelsea</v>
      </c>
      <c r="F2349" t="s">
        <v>24067</v>
      </c>
      <c r="G2349">
        <f t="shared" ca="1" si="505"/>
        <v>9957229702</v>
      </c>
      <c r="H2349" t="s">
        <v>7980</v>
      </c>
      <c r="I2349" t="s">
        <v>7979</v>
      </c>
      <c r="J2349" t="str">
        <f t="shared" ca="1" si="506"/>
        <v>Male</v>
      </c>
      <c r="K2349">
        <f t="shared" ca="1" si="507"/>
        <v>23</v>
      </c>
      <c r="L2349" t="str">
        <f t="shared" ca="1" si="508"/>
        <v>Adult</v>
      </c>
      <c r="M2349" t="str">
        <f t="shared" ca="1" si="509"/>
        <v>No</v>
      </c>
      <c r="N2349" t="str">
        <f t="shared" ca="1" si="509"/>
        <v>No</v>
      </c>
      <c r="O2349" t="str">
        <f t="shared" ca="1" si="509"/>
        <v>No</v>
      </c>
      <c r="P2349" t="str">
        <f t="shared" ca="1" si="509"/>
        <v>No</v>
      </c>
      <c r="Q2349" t="str">
        <f t="shared" ca="1" si="510"/>
        <v>Yes</v>
      </c>
      <c r="R2349">
        <f t="shared" ca="1" si="511"/>
        <v>5</v>
      </c>
      <c r="S2349">
        <f t="shared" ca="1" si="512"/>
        <v>5</v>
      </c>
      <c r="T2349">
        <f t="shared" ca="1" si="513"/>
        <v>0</v>
      </c>
      <c r="U2349">
        <f t="shared" ca="1" si="514"/>
        <v>0</v>
      </c>
      <c r="V2349">
        <f t="shared" ca="1" si="515"/>
        <v>0</v>
      </c>
      <c r="W2349">
        <f t="shared" ca="1" si="516"/>
        <v>4</v>
      </c>
      <c r="X2349">
        <f t="shared" ca="1" si="517"/>
        <v>14</v>
      </c>
    </row>
    <row r="2350" spans="1:24" x14ac:dyDescent="0.25">
      <c r="A2350">
        <v>183099</v>
      </c>
      <c r="B2350" t="s">
        <v>7981</v>
      </c>
      <c r="C2350" t="s">
        <v>10</v>
      </c>
      <c r="D2350" t="s">
        <v>7982</v>
      </c>
      <c r="E2350" t="str">
        <f t="shared" ca="1" si="518"/>
        <v>Cambridge</v>
      </c>
      <c r="F2350" t="s">
        <v>24067</v>
      </c>
      <c r="G2350">
        <f t="shared" ca="1" si="505"/>
        <v>2272679523</v>
      </c>
      <c r="H2350" t="s">
        <v>7984</v>
      </c>
      <c r="I2350" t="s">
        <v>7983</v>
      </c>
      <c r="J2350" t="str">
        <f t="shared" ca="1" si="506"/>
        <v>Male</v>
      </c>
      <c r="K2350">
        <f t="shared" ca="1" si="507"/>
        <v>16</v>
      </c>
      <c r="L2350" t="str">
        <f t="shared" ca="1" si="508"/>
        <v>Adoloscent</v>
      </c>
      <c r="M2350" t="str">
        <f t="shared" ca="1" si="509"/>
        <v>Yes</v>
      </c>
      <c r="N2350" t="str">
        <f t="shared" ca="1" si="509"/>
        <v>Yes</v>
      </c>
      <c r="O2350" t="str">
        <f t="shared" ca="1" si="509"/>
        <v>Yes</v>
      </c>
      <c r="P2350" t="str">
        <f t="shared" ca="1" si="509"/>
        <v>No</v>
      </c>
      <c r="Q2350" t="str">
        <f t="shared" ca="1" si="510"/>
        <v>Yes</v>
      </c>
      <c r="R2350">
        <f t="shared" ca="1" si="511"/>
        <v>3</v>
      </c>
      <c r="S2350">
        <f t="shared" ca="1" si="512"/>
        <v>3</v>
      </c>
      <c r="T2350">
        <f t="shared" ca="1" si="513"/>
        <v>5</v>
      </c>
      <c r="U2350">
        <f t="shared" ca="1" si="514"/>
        <v>3</v>
      </c>
      <c r="V2350">
        <f t="shared" ca="1" si="515"/>
        <v>0</v>
      </c>
      <c r="W2350">
        <f t="shared" ca="1" si="516"/>
        <v>4</v>
      </c>
      <c r="X2350">
        <f t="shared" ca="1" si="517"/>
        <v>18</v>
      </c>
    </row>
    <row r="2351" spans="1:24" x14ac:dyDescent="0.25">
      <c r="A2351">
        <v>183105</v>
      </c>
      <c r="B2351" t="s">
        <v>7985</v>
      </c>
      <c r="C2351" t="s">
        <v>10</v>
      </c>
      <c r="D2351" t="s">
        <v>7986</v>
      </c>
      <c r="E2351" t="str">
        <f t="shared" ca="1" si="518"/>
        <v>Dedham</v>
      </c>
      <c r="F2351" t="s">
        <v>24067</v>
      </c>
      <c r="G2351">
        <f t="shared" ca="1" si="505"/>
        <v>7045959397</v>
      </c>
      <c r="H2351" t="s">
        <v>7987</v>
      </c>
      <c r="I2351">
        <v>3570</v>
      </c>
      <c r="J2351" t="str">
        <f t="shared" ca="1" si="506"/>
        <v>Female</v>
      </c>
      <c r="K2351">
        <f t="shared" ca="1" si="507"/>
        <v>56</v>
      </c>
      <c r="L2351" t="str">
        <f t="shared" ca="1" si="508"/>
        <v>Adult</v>
      </c>
      <c r="M2351" t="str">
        <f t="shared" ca="1" si="509"/>
        <v>Yes</v>
      </c>
      <c r="N2351" t="str">
        <f t="shared" ca="1" si="509"/>
        <v>Yes</v>
      </c>
      <c r="O2351" t="str">
        <f t="shared" ca="1" si="509"/>
        <v>No</v>
      </c>
      <c r="P2351" t="str">
        <f t="shared" ca="1" si="509"/>
        <v>No</v>
      </c>
      <c r="Q2351" t="str">
        <f t="shared" ca="1" si="510"/>
        <v>Yes</v>
      </c>
      <c r="R2351">
        <f t="shared" ca="1" si="511"/>
        <v>2</v>
      </c>
      <c r="S2351">
        <f t="shared" ca="1" si="512"/>
        <v>3</v>
      </c>
      <c r="T2351">
        <f t="shared" ca="1" si="513"/>
        <v>3</v>
      </c>
      <c r="U2351">
        <f t="shared" ca="1" si="514"/>
        <v>3</v>
      </c>
      <c r="V2351">
        <f t="shared" ca="1" si="515"/>
        <v>0</v>
      </c>
      <c r="W2351">
        <f t="shared" ca="1" si="516"/>
        <v>4</v>
      </c>
      <c r="X2351">
        <f t="shared" ca="1" si="517"/>
        <v>15</v>
      </c>
    </row>
    <row r="2352" spans="1:24" x14ac:dyDescent="0.25">
      <c r="A2352">
        <v>183114</v>
      </c>
      <c r="B2352" t="s">
        <v>7988</v>
      </c>
      <c r="C2352" t="s">
        <v>10</v>
      </c>
      <c r="D2352" t="s">
        <v>7989</v>
      </c>
      <c r="E2352" t="str">
        <f t="shared" ca="1" si="518"/>
        <v>Newton</v>
      </c>
      <c r="F2352" t="s">
        <v>24067</v>
      </c>
      <c r="G2352">
        <f t="shared" ca="1" si="505"/>
        <v>1840607569</v>
      </c>
      <c r="H2352" t="s">
        <v>7991</v>
      </c>
      <c r="I2352" t="s">
        <v>7990</v>
      </c>
      <c r="J2352" t="str">
        <f t="shared" ca="1" si="506"/>
        <v>Female</v>
      </c>
      <c r="K2352">
        <f t="shared" ca="1" si="507"/>
        <v>23</v>
      </c>
      <c r="L2352" t="str">
        <f t="shared" ca="1" si="508"/>
        <v>Adult</v>
      </c>
      <c r="M2352" t="str">
        <f t="shared" ca="1" si="509"/>
        <v>No</v>
      </c>
      <c r="N2352" t="str">
        <f t="shared" ca="1" si="509"/>
        <v>No</v>
      </c>
      <c r="O2352" t="str">
        <f t="shared" ca="1" si="509"/>
        <v>Yes</v>
      </c>
      <c r="P2352" t="str">
        <f t="shared" ca="1" si="509"/>
        <v>No</v>
      </c>
      <c r="Q2352" t="str">
        <f t="shared" ca="1" si="510"/>
        <v>Yes</v>
      </c>
      <c r="R2352">
        <f t="shared" ca="1" si="511"/>
        <v>1</v>
      </c>
      <c r="S2352">
        <f t="shared" ca="1" si="512"/>
        <v>0</v>
      </c>
      <c r="T2352">
        <f t="shared" ca="1" si="513"/>
        <v>3</v>
      </c>
      <c r="U2352">
        <f t="shared" ca="1" si="514"/>
        <v>0</v>
      </c>
      <c r="V2352">
        <f t="shared" ca="1" si="515"/>
        <v>0</v>
      </c>
      <c r="W2352">
        <f t="shared" ca="1" si="516"/>
        <v>4</v>
      </c>
      <c r="X2352">
        <f t="shared" ca="1" si="517"/>
        <v>8</v>
      </c>
    </row>
    <row r="2353" spans="1:24" x14ac:dyDescent="0.25">
      <c r="A2353">
        <v>183123</v>
      </c>
      <c r="B2353" t="s">
        <v>7992</v>
      </c>
      <c r="C2353" t="s">
        <v>10</v>
      </c>
      <c r="D2353" t="s">
        <v>7993</v>
      </c>
      <c r="E2353" t="str">
        <f t="shared" ca="1" si="518"/>
        <v>Quincy</v>
      </c>
      <c r="F2353" t="s">
        <v>24067</v>
      </c>
      <c r="G2353">
        <f t="shared" ca="1" si="505"/>
        <v>1171849328</v>
      </c>
      <c r="H2353" t="s">
        <v>7994</v>
      </c>
      <c r="I2353">
        <v>3246</v>
      </c>
      <c r="J2353" t="str">
        <f t="shared" ca="1" si="506"/>
        <v>Female</v>
      </c>
      <c r="K2353">
        <f t="shared" ca="1" si="507"/>
        <v>19</v>
      </c>
      <c r="L2353" t="str">
        <f t="shared" ca="1" si="508"/>
        <v>Adult</v>
      </c>
      <c r="M2353" t="str">
        <f t="shared" ca="1" si="509"/>
        <v>Yes</v>
      </c>
      <c r="N2353" t="str">
        <f t="shared" ca="1" si="509"/>
        <v>No</v>
      </c>
      <c r="O2353" t="str">
        <f t="shared" ca="1" si="509"/>
        <v>Yes</v>
      </c>
      <c r="P2353" t="str">
        <f t="shared" ca="1" si="509"/>
        <v>Yes</v>
      </c>
      <c r="Q2353" t="str">
        <f t="shared" ca="1" si="510"/>
        <v>No</v>
      </c>
      <c r="R2353">
        <f t="shared" ca="1" si="511"/>
        <v>4</v>
      </c>
      <c r="S2353">
        <f t="shared" ca="1" si="512"/>
        <v>5</v>
      </c>
      <c r="T2353">
        <f t="shared" ca="1" si="513"/>
        <v>3</v>
      </c>
      <c r="U2353">
        <f t="shared" ca="1" si="514"/>
        <v>3</v>
      </c>
      <c r="V2353">
        <f t="shared" ca="1" si="515"/>
        <v>4</v>
      </c>
      <c r="W2353">
        <f t="shared" ca="1" si="516"/>
        <v>0</v>
      </c>
      <c r="X2353">
        <f t="shared" ca="1" si="517"/>
        <v>19</v>
      </c>
    </row>
    <row r="2354" spans="1:24" x14ac:dyDescent="0.25">
      <c r="A2354">
        <v>183132</v>
      </c>
      <c r="B2354" t="s">
        <v>7995</v>
      </c>
      <c r="C2354" t="s">
        <v>10</v>
      </c>
      <c r="D2354" t="s">
        <v>7996</v>
      </c>
      <c r="E2354" t="str">
        <f t="shared" ca="1" si="518"/>
        <v>Brookline</v>
      </c>
      <c r="F2354" t="s">
        <v>24067</v>
      </c>
      <c r="G2354">
        <f t="shared" ca="1" si="505"/>
        <v>8504300532</v>
      </c>
      <c r="H2354" t="s">
        <v>7998</v>
      </c>
      <c r="I2354" t="s">
        <v>7997</v>
      </c>
      <c r="J2354" t="str">
        <f t="shared" ca="1" si="506"/>
        <v>Male</v>
      </c>
      <c r="K2354">
        <f t="shared" ca="1" si="507"/>
        <v>69</v>
      </c>
      <c r="L2354" t="str">
        <f t="shared" ca="1" si="508"/>
        <v>Adult</v>
      </c>
      <c r="M2354" t="str">
        <f t="shared" ca="1" si="509"/>
        <v>Yes</v>
      </c>
      <c r="N2354" t="str">
        <f t="shared" ca="1" si="509"/>
        <v>No</v>
      </c>
      <c r="O2354" t="str">
        <f t="shared" ca="1" si="509"/>
        <v>No</v>
      </c>
      <c r="P2354" t="str">
        <f t="shared" ca="1" si="509"/>
        <v>Yes</v>
      </c>
      <c r="Q2354" t="str">
        <f t="shared" ca="1" si="510"/>
        <v>No</v>
      </c>
      <c r="R2354">
        <f t="shared" ca="1" si="511"/>
        <v>1</v>
      </c>
      <c r="S2354">
        <f t="shared" ca="1" si="512"/>
        <v>0</v>
      </c>
      <c r="T2354">
        <f t="shared" ca="1" si="513"/>
        <v>0</v>
      </c>
      <c r="U2354">
        <f t="shared" ca="1" si="514"/>
        <v>3</v>
      </c>
      <c r="V2354">
        <f t="shared" ca="1" si="515"/>
        <v>4</v>
      </c>
      <c r="W2354">
        <f t="shared" ca="1" si="516"/>
        <v>0</v>
      </c>
      <c r="X2354">
        <f t="shared" ca="1" si="517"/>
        <v>8</v>
      </c>
    </row>
    <row r="2355" spans="1:24" x14ac:dyDescent="0.25">
      <c r="A2355">
        <v>183141</v>
      </c>
      <c r="B2355" t="s">
        <v>7999</v>
      </c>
      <c r="C2355" t="s">
        <v>10</v>
      </c>
      <c r="D2355" t="s">
        <v>8000</v>
      </c>
      <c r="E2355" t="str">
        <f t="shared" ca="1" si="518"/>
        <v>Cambridge</v>
      </c>
      <c r="F2355" t="s">
        <v>24067</v>
      </c>
      <c r="G2355">
        <f t="shared" ca="1" si="505"/>
        <v>4710880100</v>
      </c>
      <c r="H2355" t="s">
        <v>8002</v>
      </c>
      <c r="I2355" t="s">
        <v>8001</v>
      </c>
      <c r="J2355" t="str">
        <f t="shared" ca="1" si="506"/>
        <v>Female</v>
      </c>
      <c r="K2355">
        <f t="shared" ca="1" si="507"/>
        <v>60</v>
      </c>
      <c r="L2355" t="str">
        <f t="shared" ca="1" si="508"/>
        <v>Adult</v>
      </c>
      <c r="M2355" t="str">
        <f t="shared" ca="1" si="509"/>
        <v>No</v>
      </c>
      <c r="N2355" t="str">
        <f t="shared" ca="1" si="509"/>
        <v>Yes</v>
      </c>
      <c r="O2355" t="str">
        <f t="shared" ca="1" si="509"/>
        <v>No</v>
      </c>
      <c r="P2355" t="str">
        <f t="shared" ca="1" si="509"/>
        <v>Yes</v>
      </c>
      <c r="Q2355" t="str">
        <f t="shared" ca="1" si="510"/>
        <v>No</v>
      </c>
      <c r="R2355">
        <f t="shared" ca="1" si="511"/>
        <v>3</v>
      </c>
      <c r="S2355">
        <f t="shared" ca="1" si="512"/>
        <v>3</v>
      </c>
      <c r="T2355">
        <f t="shared" ca="1" si="513"/>
        <v>3</v>
      </c>
      <c r="U2355">
        <f t="shared" ca="1" si="514"/>
        <v>0</v>
      </c>
      <c r="V2355">
        <f t="shared" ca="1" si="515"/>
        <v>4</v>
      </c>
      <c r="W2355">
        <f t="shared" ca="1" si="516"/>
        <v>0</v>
      </c>
      <c r="X2355">
        <f t="shared" ca="1" si="517"/>
        <v>13</v>
      </c>
    </row>
    <row r="2356" spans="1:24" x14ac:dyDescent="0.25">
      <c r="A2356">
        <v>183150</v>
      </c>
      <c r="B2356" t="s">
        <v>8003</v>
      </c>
      <c r="C2356" t="s">
        <v>10</v>
      </c>
      <c r="D2356" t="s">
        <v>8004</v>
      </c>
      <c r="E2356" t="str">
        <f t="shared" ca="1" si="518"/>
        <v xml:space="preserve"> Milton</v>
      </c>
      <c r="F2356" t="s">
        <v>24067</v>
      </c>
      <c r="G2356">
        <f t="shared" ca="1" si="505"/>
        <v>3085744802</v>
      </c>
      <c r="H2356" t="s">
        <v>8006</v>
      </c>
      <c r="I2356" t="s">
        <v>8005</v>
      </c>
      <c r="J2356" t="str">
        <f t="shared" ca="1" si="506"/>
        <v>Male</v>
      </c>
      <c r="K2356">
        <f t="shared" ca="1" si="507"/>
        <v>62</v>
      </c>
      <c r="L2356" t="str">
        <f t="shared" ca="1" si="508"/>
        <v>Adult</v>
      </c>
      <c r="M2356" t="str">
        <f t="shared" ca="1" si="509"/>
        <v>No</v>
      </c>
      <c r="N2356" t="str">
        <f t="shared" ca="1" si="509"/>
        <v>Yes</v>
      </c>
      <c r="O2356" t="str">
        <f t="shared" ca="1" si="509"/>
        <v>No</v>
      </c>
      <c r="P2356" t="str">
        <f t="shared" ca="1" si="509"/>
        <v>No</v>
      </c>
      <c r="Q2356" t="str">
        <f t="shared" ca="1" si="510"/>
        <v>No</v>
      </c>
      <c r="R2356">
        <f t="shared" ca="1" si="511"/>
        <v>2</v>
      </c>
      <c r="S2356">
        <f t="shared" ca="1" si="512"/>
        <v>3</v>
      </c>
      <c r="T2356">
        <f t="shared" ca="1" si="513"/>
        <v>3</v>
      </c>
      <c r="U2356">
        <f t="shared" ca="1" si="514"/>
        <v>0</v>
      </c>
      <c r="V2356">
        <f t="shared" ca="1" si="515"/>
        <v>0</v>
      </c>
      <c r="W2356">
        <f t="shared" ca="1" si="516"/>
        <v>0</v>
      </c>
      <c r="X2356">
        <f t="shared" ca="1" si="517"/>
        <v>8</v>
      </c>
    </row>
    <row r="2357" spans="1:24" x14ac:dyDescent="0.25">
      <c r="A2357">
        <v>183202</v>
      </c>
      <c r="B2357" t="s">
        <v>8007</v>
      </c>
      <c r="C2357" t="s">
        <v>10</v>
      </c>
      <c r="D2357" t="s">
        <v>8008</v>
      </c>
      <c r="E2357" t="str">
        <f t="shared" ca="1" si="518"/>
        <v>Newton</v>
      </c>
      <c r="F2357" t="s">
        <v>24067</v>
      </c>
      <c r="G2357">
        <f t="shared" ca="1" si="505"/>
        <v>9835942848</v>
      </c>
      <c r="H2357" t="s">
        <v>8010</v>
      </c>
      <c r="I2357" t="s">
        <v>8009</v>
      </c>
      <c r="J2357" t="str">
        <f t="shared" ca="1" si="506"/>
        <v>Male</v>
      </c>
      <c r="K2357">
        <f t="shared" ca="1" si="507"/>
        <v>65</v>
      </c>
      <c r="L2357" t="str">
        <f t="shared" ca="1" si="508"/>
        <v>Adult</v>
      </c>
      <c r="M2357" t="str">
        <f t="shared" ca="1" si="509"/>
        <v>Yes</v>
      </c>
      <c r="N2357" t="str">
        <f t="shared" ca="1" si="509"/>
        <v>Yes</v>
      </c>
      <c r="O2357" t="str">
        <f t="shared" ca="1" si="509"/>
        <v>No</v>
      </c>
      <c r="P2357" t="str">
        <f t="shared" ca="1" si="509"/>
        <v>No</v>
      </c>
      <c r="Q2357" t="str">
        <f t="shared" ca="1" si="510"/>
        <v>Yes</v>
      </c>
      <c r="R2357">
        <f t="shared" ca="1" si="511"/>
        <v>4</v>
      </c>
      <c r="S2357">
        <f t="shared" ca="1" si="512"/>
        <v>5</v>
      </c>
      <c r="T2357">
        <f t="shared" ca="1" si="513"/>
        <v>3</v>
      </c>
      <c r="U2357">
        <f t="shared" ca="1" si="514"/>
        <v>3</v>
      </c>
      <c r="V2357">
        <f t="shared" ca="1" si="515"/>
        <v>0</v>
      </c>
      <c r="W2357">
        <f t="shared" ca="1" si="516"/>
        <v>4</v>
      </c>
      <c r="X2357">
        <f t="shared" ca="1" si="517"/>
        <v>19</v>
      </c>
    </row>
    <row r="2358" spans="1:24" x14ac:dyDescent="0.25">
      <c r="A2358">
        <v>183211</v>
      </c>
      <c r="B2358" t="s">
        <v>8011</v>
      </c>
      <c r="C2358" t="s">
        <v>10</v>
      </c>
      <c r="D2358" t="s">
        <v>8012</v>
      </c>
      <c r="E2358" t="str">
        <f t="shared" ca="1" si="518"/>
        <v xml:space="preserve"> Milton</v>
      </c>
      <c r="F2358" t="s">
        <v>24067</v>
      </c>
      <c r="G2358">
        <f t="shared" ca="1" si="505"/>
        <v>3696897916</v>
      </c>
      <c r="H2358" t="s">
        <v>8013</v>
      </c>
      <c r="I2358">
        <v>3060</v>
      </c>
      <c r="J2358" t="str">
        <f t="shared" ca="1" si="506"/>
        <v>Male</v>
      </c>
      <c r="K2358">
        <f t="shared" ca="1" si="507"/>
        <v>20</v>
      </c>
      <c r="L2358" t="str">
        <f t="shared" ca="1" si="508"/>
        <v>Adult</v>
      </c>
      <c r="M2358" t="str">
        <f t="shared" ca="1" si="509"/>
        <v>Yes</v>
      </c>
      <c r="N2358" t="str">
        <f t="shared" ca="1" si="509"/>
        <v>Yes</v>
      </c>
      <c r="O2358" t="str">
        <f t="shared" ca="1" si="509"/>
        <v>Yes</v>
      </c>
      <c r="P2358" t="str">
        <f t="shared" ca="1" si="509"/>
        <v>No</v>
      </c>
      <c r="Q2358" t="str">
        <f t="shared" ca="1" si="510"/>
        <v>Yes</v>
      </c>
      <c r="R2358">
        <f t="shared" ca="1" si="511"/>
        <v>3</v>
      </c>
      <c r="S2358">
        <f t="shared" ca="1" si="512"/>
        <v>3</v>
      </c>
      <c r="T2358">
        <f t="shared" ca="1" si="513"/>
        <v>5</v>
      </c>
      <c r="U2358">
        <f t="shared" ca="1" si="514"/>
        <v>3</v>
      </c>
      <c r="V2358">
        <f t="shared" ca="1" si="515"/>
        <v>0</v>
      </c>
      <c r="W2358">
        <f t="shared" ca="1" si="516"/>
        <v>4</v>
      </c>
      <c r="X2358">
        <f t="shared" ca="1" si="517"/>
        <v>18</v>
      </c>
    </row>
    <row r="2359" spans="1:24" x14ac:dyDescent="0.25">
      <c r="A2359">
        <v>183239</v>
      </c>
      <c r="B2359" t="s">
        <v>8014</v>
      </c>
      <c r="C2359" t="s">
        <v>10</v>
      </c>
      <c r="D2359" t="s">
        <v>8015</v>
      </c>
      <c r="E2359" t="str">
        <f t="shared" ca="1" si="518"/>
        <v>Newton</v>
      </c>
      <c r="F2359" t="s">
        <v>24067</v>
      </c>
      <c r="G2359">
        <f t="shared" ca="1" si="505"/>
        <v>2152958835</v>
      </c>
      <c r="H2359" t="s">
        <v>8017</v>
      </c>
      <c r="I2359" t="s">
        <v>8016</v>
      </c>
      <c r="J2359" t="str">
        <f t="shared" ca="1" si="506"/>
        <v>Female</v>
      </c>
      <c r="K2359">
        <f t="shared" ca="1" si="507"/>
        <v>25</v>
      </c>
      <c r="L2359" t="str">
        <f t="shared" ca="1" si="508"/>
        <v>Adult</v>
      </c>
      <c r="M2359" t="str">
        <f t="shared" ca="1" si="509"/>
        <v>Yes</v>
      </c>
      <c r="N2359" t="str">
        <f t="shared" ca="1" si="509"/>
        <v>Yes</v>
      </c>
      <c r="O2359" t="str">
        <f t="shared" ca="1" si="509"/>
        <v>Yes</v>
      </c>
      <c r="P2359" t="str">
        <f t="shared" ca="1" si="509"/>
        <v>No</v>
      </c>
      <c r="Q2359" t="str">
        <f t="shared" ca="1" si="510"/>
        <v>Yes</v>
      </c>
      <c r="R2359">
        <f t="shared" ca="1" si="511"/>
        <v>1</v>
      </c>
      <c r="S2359">
        <f t="shared" ca="1" si="512"/>
        <v>0</v>
      </c>
      <c r="T2359">
        <f t="shared" ca="1" si="513"/>
        <v>5</v>
      </c>
      <c r="U2359">
        <f t="shared" ca="1" si="514"/>
        <v>3</v>
      </c>
      <c r="V2359">
        <f t="shared" ca="1" si="515"/>
        <v>0</v>
      </c>
      <c r="W2359">
        <f t="shared" ca="1" si="516"/>
        <v>4</v>
      </c>
      <c r="X2359">
        <f t="shared" ca="1" si="517"/>
        <v>13</v>
      </c>
    </row>
    <row r="2360" spans="1:24" x14ac:dyDescent="0.25">
      <c r="A2360">
        <v>183248</v>
      </c>
      <c r="B2360" t="s">
        <v>8018</v>
      </c>
      <c r="C2360" t="s">
        <v>10</v>
      </c>
      <c r="D2360" t="s">
        <v>8019</v>
      </c>
      <c r="E2360" t="str">
        <f t="shared" ca="1" si="518"/>
        <v>Brookline</v>
      </c>
      <c r="F2360" t="s">
        <v>24067</v>
      </c>
      <c r="G2360">
        <f t="shared" ca="1" si="505"/>
        <v>6249680573</v>
      </c>
      <c r="H2360" t="s">
        <v>8020</v>
      </c>
      <c r="I2360">
        <v>3060</v>
      </c>
      <c r="J2360" t="str">
        <f t="shared" ca="1" si="506"/>
        <v>Male</v>
      </c>
      <c r="K2360">
        <f t="shared" ca="1" si="507"/>
        <v>58</v>
      </c>
      <c r="L2360" t="str">
        <f t="shared" ca="1" si="508"/>
        <v>Adult</v>
      </c>
      <c r="M2360" t="str">
        <f t="shared" ca="1" si="509"/>
        <v>Yes</v>
      </c>
      <c r="N2360" t="str">
        <f t="shared" ca="1" si="509"/>
        <v>Yes</v>
      </c>
      <c r="O2360" t="str">
        <f t="shared" ca="1" si="509"/>
        <v>No</v>
      </c>
      <c r="P2360" t="str">
        <f t="shared" ca="1" si="509"/>
        <v>Yes</v>
      </c>
      <c r="Q2360" t="str">
        <f t="shared" ca="1" si="510"/>
        <v>No</v>
      </c>
      <c r="R2360">
        <f t="shared" ca="1" si="511"/>
        <v>1</v>
      </c>
      <c r="S2360">
        <f t="shared" ca="1" si="512"/>
        <v>0</v>
      </c>
      <c r="T2360">
        <f t="shared" ca="1" si="513"/>
        <v>3</v>
      </c>
      <c r="U2360">
        <f t="shared" ca="1" si="514"/>
        <v>3</v>
      </c>
      <c r="V2360">
        <f t="shared" ca="1" si="515"/>
        <v>4</v>
      </c>
      <c r="W2360">
        <f t="shared" ca="1" si="516"/>
        <v>0</v>
      </c>
      <c r="X2360">
        <f t="shared" ca="1" si="517"/>
        <v>11</v>
      </c>
    </row>
    <row r="2361" spans="1:24" x14ac:dyDescent="0.25">
      <c r="A2361">
        <v>183257</v>
      </c>
      <c r="B2361" t="s">
        <v>8021</v>
      </c>
      <c r="C2361" t="s">
        <v>10</v>
      </c>
      <c r="D2361" t="s">
        <v>8022</v>
      </c>
      <c r="E2361" t="str">
        <f t="shared" ca="1" si="518"/>
        <v>Canton</v>
      </c>
      <c r="F2361" t="s">
        <v>24067</v>
      </c>
      <c r="G2361">
        <f t="shared" ca="1" si="505"/>
        <v>9273268708</v>
      </c>
      <c r="H2361" t="s">
        <v>8024</v>
      </c>
      <c r="I2361" t="s">
        <v>8023</v>
      </c>
      <c r="J2361" t="str">
        <f t="shared" ca="1" si="506"/>
        <v>Male</v>
      </c>
      <c r="K2361">
        <f t="shared" ca="1" si="507"/>
        <v>38</v>
      </c>
      <c r="L2361" t="str">
        <f t="shared" ca="1" si="508"/>
        <v>Adult</v>
      </c>
      <c r="M2361" t="str">
        <f t="shared" ca="1" si="509"/>
        <v>Yes</v>
      </c>
      <c r="N2361" t="str">
        <f t="shared" ca="1" si="509"/>
        <v>Yes</v>
      </c>
      <c r="O2361" t="str">
        <f t="shared" ca="1" si="509"/>
        <v>No</v>
      </c>
      <c r="P2361" t="str">
        <f t="shared" ca="1" si="509"/>
        <v>Yes</v>
      </c>
      <c r="Q2361" t="str">
        <f t="shared" ca="1" si="510"/>
        <v>Yes</v>
      </c>
      <c r="R2361">
        <f t="shared" ca="1" si="511"/>
        <v>1</v>
      </c>
      <c r="S2361">
        <f t="shared" ca="1" si="512"/>
        <v>0</v>
      </c>
      <c r="T2361">
        <f t="shared" ca="1" si="513"/>
        <v>3</v>
      </c>
      <c r="U2361">
        <f t="shared" ca="1" si="514"/>
        <v>3</v>
      </c>
      <c r="V2361">
        <f t="shared" ca="1" si="515"/>
        <v>4</v>
      </c>
      <c r="W2361">
        <f t="shared" ca="1" si="516"/>
        <v>4</v>
      </c>
      <c r="X2361">
        <f t="shared" ca="1" si="517"/>
        <v>15</v>
      </c>
    </row>
    <row r="2362" spans="1:24" x14ac:dyDescent="0.25">
      <c r="A2362">
        <v>183275</v>
      </c>
      <c r="B2362" t="s">
        <v>8025</v>
      </c>
      <c r="C2362" t="s">
        <v>10</v>
      </c>
      <c r="D2362" t="s">
        <v>8026</v>
      </c>
      <c r="E2362" t="str">
        <f t="shared" ca="1" si="518"/>
        <v>Brookline</v>
      </c>
      <c r="F2362" t="s">
        <v>24067</v>
      </c>
      <c r="G2362">
        <f t="shared" ca="1" si="505"/>
        <v>7196572368</v>
      </c>
      <c r="H2362" t="s">
        <v>8027</v>
      </c>
      <c r="I2362">
        <v>3054</v>
      </c>
      <c r="J2362" t="str">
        <f t="shared" ca="1" si="506"/>
        <v>Male</v>
      </c>
      <c r="K2362">
        <f t="shared" ca="1" si="507"/>
        <v>23</v>
      </c>
      <c r="L2362" t="str">
        <f t="shared" ca="1" si="508"/>
        <v>Adult</v>
      </c>
      <c r="M2362" t="str">
        <f t="shared" ca="1" si="509"/>
        <v>No</v>
      </c>
      <c r="N2362" t="str">
        <f t="shared" ca="1" si="509"/>
        <v>Yes</v>
      </c>
      <c r="O2362" t="str">
        <f t="shared" ca="1" si="509"/>
        <v>Yes</v>
      </c>
      <c r="P2362" t="str">
        <f t="shared" ca="1" si="509"/>
        <v>Yes</v>
      </c>
      <c r="Q2362" t="str">
        <f t="shared" ca="1" si="510"/>
        <v>No</v>
      </c>
      <c r="R2362">
        <f t="shared" ca="1" si="511"/>
        <v>4</v>
      </c>
      <c r="S2362">
        <f t="shared" ca="1" si="512"/>
        <v>5</v>
      </c>
      <c r="T2362">
        <f t="shared" ca="1" si="513"/>
        <v>5</v>
      </c>
      <c r="U2362">
        <f t="shared" ca="1" si="514"/>
        <v>0</v>
      </c>
      <c r="V2362">
        <f t="shared" ca="1" si="515"/>
        <v>4</v>
      </c>
      <c r="W2362">
        <f t="shared" ca="1" si="516"/>
        <v>0</v>
      </c>
      <c r="X2362">
        <f t="shared" ca="1" si="517"/>
        <v>18</v>
      </c>
    </row>
    <row r="2363" spans="1:24" x14ac:dyDescent="0.25">
      <c r="A2363">
        <v>183327</v>
      </c>
      <c r="B2363" t="s">
        <v>8028</v>
      </c>
      <c r="C2363" t="s">
        <v>10</v>
      </c>
      <c r="D2363" t="s">
        <v>8029</v>
      </c>
      <c r="E2363" t="str">
        <f t="shared" ca="1" si="518"/>
        <v>Newton</v>
      </c>
      <c r="F2363" t="s">
        <v>24067</v>
      </c>
      <c r="G2363">
        <f t="shared" ca="1" si="505"/>
        <v>6106378917</v>
      </c>
      <c r="H2363" t="s">
        <v>8031</v>
      </c>
      <c r="I2363" t="s">
        <v>8030</v>
      </c>
      <c r="J2363" t="str">
        <f t="shared" ca="1" si="506"/>
        <v>Female</v>
      </c>
      <c r="K2363">
        <f t="shared" ca="1" si="507"/>
        <v>68</v>
      </c>
      <c r="L2363" t="str">
        <f t="shared" ca="1" si="508"/>
        <v>Adult</v>
      </c>
      <c r="M2363" t="str">
        <f t="shared" ca="1" si="509"/>
        <v>No</v>
      </c>
      <c r="N2363" t="str">
        <f t="shared" ca="1" si="509"/>
        <v>Yes</v>
      </c>
      <c r="O2363" t="str">
        <f t="shared" ca="1" si="509"/>
        <v>Yes</v>
      </c>
      <c r="P2363" t="str">
        <f t="shared" ca="1" si="509"/>
        <v>Yes</v>
      </c>
      <c r="Q2363" t="str">
        <f t="shared" ca="1" si="510"/>
        <v>Yes</v>
      </c>
      <c r="R2363">
        <f t="shared" ca="1" si="511"/>
        <v>3</v>
      </c>
      <c r="S2363">
        <f t="shared" ca="1" si="512"/>
        <v>3</v>
      </c>
      <c r="T2363">
        <f t="shared" ca="1" si="513"/>
        <v>5</v>
      </c>
      <c r="U2363">
        <f t="shared" ca="1" si="514"/>
        <v>0</v>
      </c>
      <c r="V2363">
        <f t="shared" ca="1" si="515"/>
        <v>4</v>
      </c>
      <c r="W2363">
        <f t="shared" ca="1" si="516"/>
        <v>4</v>
      </c>
      <c r="X2363">
        <f t="shared" ca="1" si="517"/>
        <v>19</v>
      </c>
    </row>
    <row r="2364" spans="1:24" x14ac:dyDescent="0.25">
      <c r="A2364">
        <v>183488</v>
      </c>
      <c r="B2364" t="s">
        <v>8032</v>
      </c>
      <c r="C2364" t="s">
        <v>10</v>
      </c>
      <c r="D2364" t="s">
        <v>8033</v>
      </c>
      <c r="E2364" t="str">
        <f t="shared" ca="1" si="518"/>
        <v>Newton</v>
      </c>
      <c r="F2364" t="s">
        <v>24067</v>
      </c>
      <c r="G2364">
        <f t="shared" ca="1" si="505"/>
        <v>5861868165</v>
      </c>
      <c r="H2364" t="s">
        <v>8034</v>
      </c>
      <c r="I2364">
        <v>7601</v>
      </c>
      <c r="J2364" t="str">
        <f t="shared" ca="1" si="506"/>
        <v>Male</v>
      </c>
      <c r="K2364">
        <f t="shared" ca="1" si="507"/>
        <v>22</v>
      </c>
      <c r="L2364" t="str">
        <f t="shared" ca="1" si="508"/>
        <v>Adult</v>
      </c>
      <c r="M2364" t="str">
        <f t="shared" ca="1" si="509"/>
        <v>Yes</v>
      </c>
      <c r="N2364" t="str">
        <f t="shared" ca="1" si="509"/>
        <v>No</v>
      </c>
      <c r="O2364" t="str">
        <f t="shared" ca="1" si="509"/>
        <v>No</v>
      </c>
      <c r="P2364" t="str">
        <f t="shared" ca="1" si="509"/>
        <v>Yes</v>
      </c>
      <c r="Q2364" t="str">
        <f t="shared" ca="1" si="510"/>
        <v>Yes</v>
      </c>
      <c r="R2364">
        <f t="shared" ca="1" si="511"/>
        <v>3</v>
      </c>
      <c r="S2364">
        <f t="shared" ca="1" si="512"/>
        <v>3</v>
      </c>
      <c r="T2364">
        <f t="shared" ca="1" si="513"/>
        <v>0</v>
      </c>
      <c r="U2364">
        <f t="shared" ca="1" si="514"/>
        <v>3</v>
      </c>
      <c r="V2364">
        <f t="shared" ca="1" si="515"/>
        <v>4</v>
      </c>
      <c r="W2364">
        <f t="shared" ca="1" si="516"/>
        <v>4</v>
      </c>
      <c r="X2364">
        <f t="shared" ca="1" si="517"/>
        <v>17</v>
      </c>
    </row>
    <row r="2365" spans="1:24" x14ac:dyDescent="0.25">
      <c r="A2365">
        <v>183600</v>
      </c>
      <c r="B2365" t="s">
        <v>8035</v>
      </c>
      <c r="C2365" t="s">
        <v>10</v>
      </c>
      <c r="D2365" t="s">
        <v>8036</v>
      </c>
      <c r="E2365" t="str">
        <f t="shared" ca="1" si="518"/>
        <v>Canton</v>
      </c>
      <c r="F2365" t="s">
        <v>24067</v>
      </c>
      <c r="G2365">
        <f t="shared" ca="1" si="505"/>
        <v>9076031996</v>
      </c>
      <c r="H2365" t="s">
        <v>8038</v>
      </c>
      <c r="I2365" t="s">
        <v>8037</v>
      </c>
      <c r="J2365" t="str">
        <f t="shared" ca="1" si="506"/>
        <v>Female</v>
      </c>
      <c r="K2365">
        <f t="shared" ca="1" si="507"/>
        <v>27</v>
      </c>
      <c r="L2365" t="str">
        <f t="shared" ca="1" si="508"/>
        <v>Adult</v>
      </c>
      <c r="M2365" t="str">
        <f t="shared" ca="1" si="509"/>
        <v>Yes</v>
      </c>
      <c r="N2365" t="str">
        <f t="shared" ca="1" si="509"/>
        <v>Yes</v>
      </c>
      <c r="O2365" t="str">
        <f t="shared" ca="1" si="509"/>
        <v>Yes</v>
      </c>
      <c r="P2365" t="str">
        <f t="shared" ca="1" si="509"/>
        <v>Yes</v>
      </c>
      <c r="Q2365" t="str">
        <f t="shared" ca="1" si="510"/>
        <v>Yes</v>
      </c>
      <c r="R2365">
        <f t="shared" ca="1" si="511"/>
        <v>5</v>
      </c>
      <c r="S2365">
        <f t="shared" ca="1" si="512"/>
        <v>5</v>
      </c>
      <c r="T2365">
        <f t="shared" ca="1" si="513"/>
        <v>5</v>
      </c>
      <c r="U2365">
        <f t="shared" ca="1" si="514"/>
        <v>3</v>
      </c>
      <c r="V2365">
        <f t="shared" ca="1" si="515"/>
        <v>4</v>
      </c>
      <c r="W2365">
        <f t="shared" ca="1" si="516"/>
        <v>4</v>
      </c>
      <c r="X2365">
        <f t="shared" ca="1" si="517"/>
        <v>26</v>
      </c>
    </row>
    <row r="2366" spans="1:24" x14ac:dyDescent="0.25">
      <c r="A2366">
        <v>183655</v>
      </c>
      <c r="B2366" t="s">
        <v>8039</v>
      </c>
      <c r="C2366" t="s">
        <v>10</v>
      </c>
      <c r="D2366" t="s">
        <v>8040</v>
      </c>
      <c r="E2366" t="str">
        <f t="shared" ca="1" si="518"/>
        <v>Dedham</v>
      </c>
      <c r="F2366" t="s">
        <v>24067</v>
      </c>
      <c r="G2366">
        <f t="shared" ca="1" si="505"/>
        <v>5048473017</v>
      </c>
      <c r="H2366" t="s">
        <v>8042</v>
      </c>
      <c r="I2366" t="s">
        <v>8041</v>
      </c>
      <c r="J2366" t="str">
        <f t="shared" ca="1" si="506"/>
        <v>Female</v>
      </c>
      <c r="K2366">
        <f t="shared" ca="1" si="507"/>
        <v>55</v>
      </c>
      <c r="L2366" t="str">
        <f t="shared" ca="1" si="508"/>
        <v>Adult</v>
      </c>
      <c r="M2366" t="str">
        <f t="shared" ca="1" si="509"/>
        <v>No</v>
      </c>
      <c r="N2366" t="str">
        <f t="shared" ca="1" si="509"/>
        <v>No</v>
      </c>
      <c r="O2366" t="str">
        <f t="shared" ca="1" si="509"/>
        <v>Yes</v>
      </c>
      <c r="P2366" t="str">
        <f t="shared" ca="1" si="509"/>
        <v>Yes</v>
      </c>
      <c r="Q2366" t="str">
        <f t="shared" ca="1" si="510"/>
        <v>No</v>
      </c>
      <c r="R2366">
        <f t="shared" ca="1" si="511"/>
        <v>3</v>
      </c>
      <c r="S2366">
        <f t="shared" ca="1" si="512"/>
        <v>3</v>
      </c>
      <c r="T2366">
        <f t="shared" ca="1" si="513"/>
        <v>3</v>
      </c>
      <c r="U2366">
        <f t="shared" ca="1" si="514"/>
        <v>0</v>
      </c>
      <c r="V2366">
        <f t="shared" ca="1" si="515"/>
        <v>4</v>
      </c>
      <c r="W2366">
        <f t="shared" ca="1" si="516"/>
        <v>0</v>
      </c>
      <c r="X2366">
        <f t="shared" ca="1" si="517"/>
        <v>13</v>
      </c>
    </row>
    <row r="2367" spans="1:24" x14ac:dyDescent="0.25">
      <c r="A2367">
        <v>183725</v>
      </c>
      <c r="B2367" t="s">
        <v>8043</v>
      </c>
      <c r="C2367" t="s">
        <v>10</v>
      </c>
      <c r="D2367" t="s">
        <v>8044</v>
      </c>
      <c r="E2367" t="str">
        <f t="shared" ca="1" si="518"/>
        <v>Boston</v>
      </c>
      <c r="F2367" t="s">
        <v>24067</v>
      </c>
      <c r="G2367">
        <f t="shared" ca="1" si="505"/>
        <v>3326884850</v>
      </c>
      <c r="H2367" t="s">
        <v>8045</v>
      </c>
      <c r="I2367">
        <v>7470</v>
      </c>
      <c r="J2367" t="str">
        <f t="shared" ca="1" si="506"/>
        <v>Male</v>
      </c>
      <c r="K2367">
        <f t="shared" ca="1" si="507"/>
        <v>44</v>
      </c>
      <c r="L2367" t="str">
        <f t="shared" ca="1" si="508"/>
        <v>Adult</v>
      </c>
      <c r="M2367" t="str">
        <f t="shared" ca="1" si="509"/>
        <v>No</v>
      </c>
      <c r="N2367" t="str">
        <f t="shared" ca="1" si="509"/>
        <v>No</v>
      </c>
      <c r="O2367" t="str">
        <f t="shared" ca="1" si="509"/>
        <v>No</v>
      </c>
      <c r="P2367" t="str">
        <f t="shared" ca="1" si="509"/>
        <v>Yes</v>
      </c>
      <c r="Q2367" t="str">
        <f t="shared" ca="1" si="510"/>
        <v>Yes</v>
      </c>
      <c r="R2367">
        <f t="shared" ca="1" si="511"/>
        <v>1</v>
      </c>
      <c r="S2367">
        <f t="shared" ca="1" si="512"/>
        <v>0</v>
      </c>
      <c r="T2367">
        <f t="shared" ca="1" si="513"/>
        <v>0</v>
      </c>
      <c r="U2367">
        <f t="shared" ca="1" si="514"/>
        <v>0</v>
      </c>
      <c r="V2367">
        <f t="shared" ca="1" si="515"/>
        <v>4</v>
      </c>
      <c r="W2367">
        <f t="shared" ca="1" si="516"/>
        <v>4</v>
      </c>
      <c r="X2367">
        <f t="shared" ca="1" si="517"/>
        <v>9</v>
      </c>
    </row>
    <row r="2368" spans="1:24" x14ac:dyDescent="0.25">
      <c r="A2368">
        <v>183743</v>
      </c>
      <c r="B2368" t="s">
        <v>8046</v>
      </c>
      <c r="C2368" t="s">
        <v>10</v>
      </c>
      <c r="D2368" t="s">
        <v>8047</v>
      </c>
      <c r="E2368" t="str">
        <f t="shared" ca="1" si="518"/>
        <v>Quincy</v>
      </c>
      <c r="F2368" t="s">
        <v>24067</v>
      </c>
      <c r="G2368">
        <f t="shared" ca="1" si="505"/>
        <v>6093818507</v>
      </c>
      <c r="H2368" t="s">
        <v>8049</v>
      </c>
      <c r="I2368" t="s">
        <v>8048</v>
      </c>
      <c r="J2368" t="str">
        <f t="shared" ca="1" si="506"/>
        <v>Female</v>
      </c>
      <c r="K2368">
        <f t="shared" ca="1" si="507"/>
        <v>64</v>
      </c>
      <c r="L2368" t="str">
        <f t="shared" ca="1" si="508"/>
        <v>Adult</v>
      </c>
      <c r="M2368" t="str">
        <f t="shared" ca="1" si="509"/>
        <v>No</v>
      </c>
      <c r="N2368" t="str">
        <f t="shared" ca="1" si="509"/>
        <v>Yes</v>
      </c>
      <c r="O2368" t="str">
        <f t="shared" ca="1" si="509"/>
        <v>Yes</v>
      </c>
      <c r="P2368" t="str">
        <f t="shared" ca="1" si="509"/>
        <v>No</v>
      </c>
      <c r="Q2368" t="str">
        <f t="shared" ca="1" si="510"/>
        <v>Yes</v>
      </c>
      <c r="R2368">
        <f t="shared" ca="1" si="511"/>
        <v>3</v>
      </c>
      <c r="S2368">
        <f t="shared" ca="1" si="512"/>
        <v>3</v>
      </c>
      <c r="T2368">
        <f t="shared" ca="1" si="513"/>
        <v>5</v>
      </c>
      <c r="U2368">
        <f t="shared" ca="1" si="514"/>
        <v>0</v>
      </c>
      <c r="V2368">
        <f t="shared" ca="1" si="515"/>
        <v>0</v>
      </c>
      <c r="W2368">
        <f t="shared" ca="1" si="516"/>
        <v>4</v>
      </c>
      <c r="X2368">
        <f t="shared" ca="1" si="517"/>
        <v>15</v>
      </c>
    </row>
    <row r="2369" spans="1:24" x14ac:dyDescent="0.25">
      <c r="A2369">
        <v>183789</v>
      </c>
      <c r="B2369" t="s">
        <v>8050</v>
      </c>
      <c r="C2369" t="s">
        <v>10</v>
      </c>
      <c r="D2369" t="s">
        <v>8051</v>
      </c>
      <c r="E2369" t="str">
        <f t="shared" ca="1" si="518"/>
        <v>Chelsea</v>
      </c>
      <c r="F2369" t="s">
        <v>24067</v>
      </c>
      <c r="G2369">
        <f t="shared" ca="1" si="505"/>
        <v>8236917833</v>
      </c>
      <c r="H2369" t="s">
        <v>8052</v>
      </c>
      <c r="I2369">
        <v>7424</v>
      </c>
      <c r="J2369" t="str">
        <f t="shared" ca="1" si="506"/>
        <v>Male</v>
      </c>
      <c r="K2369">
        <f t="shared" ca="1" si="507"/>
        <v>51</v>
      </c>
      <c r="L2369" t="str">
        <f t="shared" ca="1" si="508"/>
        <v>Adult</v>
      </c>
      <c r="M2369" t="str">
        <f t="shared" ca="1" si="509"/>
        <v>Yes</v>
      </c>
      <c r="N2369" t="str">
        <f t="shared" ca="1" si="509"/>
        <v>Yes</v>
      </c>
      <c r="O2369" t="str">
        <f t="shared" ca="1" si="509"/>
        <v>Yes</v>
      </c>
      <c r="P2369" t="str">
        <f t="shared" ca="1" si="509"/>
        <v>Yes</v>
      </c>
      <c r="Q2369" t="str">
        <f t="shared" ca="1" si="510"/>
        <v>Yes</v>
      </c>
      <c r="R2369">
        <f t="shared" ca="1" si="511"/>
        <v>3</v>
      </c>
      <c r="S2369">
        <f t="shared" ca="1" si="512"/>
        <v>3</v>
      </c>
      <c r="T2369">
        <f t="shared" ca="1" si="513"/>
        <v>5</v>
      </c>
      <c r="U2369">
        <f t="shared" ca="1" si="514"/>
        <v>3</v>
      </c>
      <c r="V2369">
        <f t="shared" ca="1" si="515"/>
        <v>4</v>
      </c>
      <c r="W2369">
        <f t="shared" ca="1" si="516"/>
        <v>4</v>
      </c>
      <c r="X2369">
        <f t="shared" ca="1" si="517"/>
        <v>22</v>
      </c>
    </row>
    <row r="2370" spans="1:24" x14ac:dyDescent="0.25">
      <c r="A2370">
        <v>183804</v>
      </c>
      <c r="B2370" t="s">
        <v>8053</v>
      </c>
      <c r="C2370" t="s">
        <v>10</v>
      </c>
      <c r="D2370" t="s">
        <v>8054</v>
      </c>
      <c r="E2370" t="str">
        <f t="shared" ca="1" si="518"/>
        <v>Revere</v>
      </c>
      <c r="F2370" t="s">
        <v>24067</v>
      </c>
      <c r="G2370">
        <f t="shared" ca="1" si="505"/>
        <v>8388390565</v>
      </c>
      <c r="H2370" t="s">
        <v>610</v>
      </c>
      <c r="I2370" t="s">
        <v>8055</v>
      </c>
      <c r="J2370" t="str">
        <f t="shared" ca="1" si="506"/>
        <v>Male</v>
      </c>
      <c r="K2370">
        <f t="shared" ca="1" si="507"/>
        <v>38</v>
      </c>
      <c r="L2370" t="str">
        <f t="shared" ca="1" si="508"/>
        <v>Adult</v>
      </c>
      <c r="M2370" t="str">
        <f t="shared" ca="1" si="509"/>
        <v>Yes</v>
      </c>
      <c r="N2370" t="str">
        <f t="shared" ca="1" si="509"/>
        <v>No</v>
      </c>
      <c r="O2370" t="str">
        <f t="shared" ca="1" si="509"/>
        <v>Yes</v>
      </c>
      <c r="P2370" t="str">
        <f t="shared" ref="P2370:Q2433" ca="1" si="519">CHOOSE(RANDBETWEEN(1,2),"Yes","No")</f>
        <v>No</v>
      </c>
      <c r="Q2370" t="str">
        <f t="shared" ca="1" si="510"/>
        <v>Yes</v>
      </c>
      <c r="R2370">
        <f t="shared" ca="1" si="511"/>
        <v>5</v>
      </c>
      <c r="S2370">
        <f t="shared" ca="1" si="512"/>
        <v>5</v>
      </c>
      <c r="T2370">
        <f t="shared" ca="1" si="513"/>
        <v>3</v>
      </c>
      <c r="U2370">
        <f t="shared" ca="1" si="514"/>
        <v>3</v>
      </c>
      <c r="V2370">
        <f t="shared" ca="1" si="515"/>
        <v>0</v>
      </c>
      <c r="W2370">
        <f t="shared" ca="1" si="516"/>
        <v>4</v>
      </c>
      <c r="X2370">
        <f t="shared" ca="1" si="517"/>
        <v>20</v>
      </c>
    </row>
    <row r="2371" spans="1:24" x14ac:dyDescent="0.25">
      <c r="A2371">
        <v>183822</v>
      </c>
      <c r="B2371" t="s">
        <v>8056</v>
      </c>
      <c r="C2371" t="s">
        <v>10</v>
      </c>
      <c r="D2371" t="s">
        <v>8057</v>
      </c>
      <c r="E2371" t="str">
        <f t="shared" ca="1" si="518"/>
        <v>Chelsea</v>
      </c>
      <c r="F2371" t="s">
        <v>24067</v>
      </c>
      <c r="G2371">
        <f t="shared" ref="G2371:G2434" ca="1" si="520">RANDBETWEEN(1000000000,9999999999)</f>
        <v>6703817496</v>
      </c>
      <c r="H2371" t="s">
        <v>8058</v>
      </c>
      <c r="I2371">
        <v>7003</v>
      </c>
      <c r="J2371" t="str">
        <f t="shared" ref="J2371:J2434" ca="1" si="521">CHOOSE(RANDBETWEEN(1,2),"Male","Female")</f>
        <v>Female</v>
      </c>
      <c r="K2371">
        <f t="shared" ref="K2371:K2434" ca="1" si="522">RANDBETWEEN(15,70)</f>
        <v>36</v>
      </c>
      <c r="L2371" t="str">
        <f t="shared" ref="L2371:L2434" ca="1" si="523">IF(AND(K2371&gt;=12, K2371 &lt; 18), "Adoloscent", "Adult")</f>
        <v>Adult</v>
      </c>
      <c r="M2371" t="str">
        <f t="shared" ref="M2371:Q2434" ca="1" si="524">CHOOSE(RANDBETWEEN(1,2),"Yes","No")</f>
        <v>No</v>
      </c>
      <c r="N2371" t="str">
        <f t="shared" ca="1" si="524"/>
        <v>No</v>
      </c>
      <c r="O2371" t="str">
        <f t="shared" ca="1" si="524"/>
        <v>Yes</v>
      </c>
      <c r="P2371" t="str">
        <f t="shared" ca="1" si="519"/>
        <v>No</v>
      </c>
      <c r="Q2371" t="str">
        <f t="shared" ca="1" si="519"/>
        <v>No</v>
      </c>
      <c r="R2371">
        <f t="shared" ref="R2371:R2434" ca="1" si="525">CHOOSE(RANDBETWEEN(1,5),1,2,3,4,5)</f>
        <v>2</v>
      </c>
      <c r="S2371">
        <f t="shared" ref="S2371:S2434" ca="1" si="526">IF(R2371&gt;=4,5,IF(AND(R2371&gt;=2,R2371&lt;=3),3,IF(R2371=1,0)))</f>
        <v>3</v>
      </c>
      <c r="T2371">
        <f t="shared" ref="T2371:T2434" ca="1" si="527">IF(AND(O2371="Yes",N2371="Yes"),5,IF(OR(O2371="Yes",N2371="Yes"),3,IF(AND(O2371="No",N2371="No"),0)))</f>
        <v>3</v>
      </c>
      <c r="U2371">
        <f t="shared" ref="U2371:U2434" ca="1" si="528">IF(M2371="Yes",3,0)</f>
        <v>0</v>
      </c>
      <c r="V2371">
        <f t="shared" ref="V2371:V2434" ca="1" si="529">IF(P2371="Yes",4,0)</f>
        <v>0</v>
      </c>
      <c r="W2371">
        <f t="shared" ref="W2371:W2434" ca="1" si="530">IF(Q2371="Yes",4,0)</f>
        <v>0</v>
      </c>
      <c r="X2371">
        <f t="shared" ref="X2371:X2434" ca="1" si="531">SUM(R2371:W2371)</f>
        <v>8</v>
      </c>
    </row>
    <row r="2372" spans="1:24" x14ac:dyDescent="0.25">
      <c r="A2372">
        <v>183859</v>
      </c>
      <c r="B2372" t="s">
        <v>8059</v>
      </c>
      <c r="C2372" t="s">
        <v>10</v>
      </c>
      <c r="D2372" t="s">
        <v>8060</v>
      </c>
      <c r="E2372" t="str">
        <f t="shared" ref="E2372:E2435" ca="1" si="532">CHOOSE(RANDBETWEEN(1,15),"Boston","Winthrop","Revere","Chelsea","Everett","Somerville", "Cambridge","Watertown", "Newton","Brookline", "Needham", "Dedham", "Canton"," Milton", "Quincy")</f>
        <v xml:space="preserve"> Milton</v>
      </c>
      <c r="F2372" t="s">
        <v>24067</v>
      </c>
      <c r="G2372">
        <f t="shared" ca="1" si="520"/>
        <v>4972694846</v>
      </c>
      <c r="H2372" t="s">
        <v>8062</v>
      </c>
      <c r="I2372" t="s">
        <v>8061</v>
      </c>
      <c r="J2372" t="str">
        <f t="shared" ca="1" si="521"/>
        <v>Male</v>
      </c>
      <c r="K2372">
        <f t="shared" ca="1" si="522"/>
        <v>57</v>
      </c>
      <c r="L2372" t="str">
        <f t="shared" ca="1" si="523"/>
        <v>Adult</v>
      </c>
      <c r="M2372" t="str">
        <f t="shared" ca="1" si="524"/>
        <v>No</v>
      </c>
      <c r="N2372" t="str">
        <f t="shared" ca="1" si="524"/>
        <v>Yes</v>
      </c>
      <c r="O2372" t="str">
        <f t="shared" ca="1" si="524"/>
        <v>Yes</v>
      </c>
      <c r="P2372" t="str">
        <f t="shared" ca="1" si="519"/>
        <v>No</v>
      </c>
      <c r="Q2372" t="str">
        <f t="shared" ca="1" si="519"/>
        <v>No</v>
      </c>
      <c r="R2372">
        <f t="shared" ca="1" si="525"/>
        <v>2</v>
      </c>
      <c r="S2372">
        <f t="shared" ca="1" si="526"/>
        <v>3</v>
      </c>
      <c r="T2372">
        <f t="shared" ca="1" si="527"/>
        <v>5</v>
      </c>
      <c r="U2372">
        <f t="shared" ca="1" si="528"/>
        <v>0</v>
      </c>
      <c r="V2372">
        <f t="shared" ca="1" si="529"/>
        <v>0</v>
      </c>
      <c r="W2372">
        <f t="shared" ca="1" si="530"/>
        <v>0</v>
      </c>
      <c r="X2372">
        <f t="shared" ca="1" si="531"/>
        <v>10</v>
      </c>
    </row>
    <row r="2373" spans="1:24" x14ac:dyDescent="0.25">
      <c r="A2373">
        <v>183877</v>
      </c>
      <c r="B2373" t="s">
        <v>8063</v>
      </c>
      <c r="C2373" t="s">
        <v>10</v>
      </c>
      <c r="D2373" t="s">
        <v>8064</v>
      </c>
      <c r="E2373" t="str">
        <f t="shared" ca="1" si="532"/>
        <v>Dedham</v>
      </c>
      <c r="F2373" t="s">
        <v>24067</v>
      </c>
      <c r="G2373">
        <f t="shared" ca="1" si="520"/>
        <v>8224412643</v>
      </c>
      <c r="H2373" t="s">
        <v>8066</v>
      </c>
      <c r="I2373" t="s">
        <v>8065</v>
      </c>
      <c r="J2373" t="str">
        <f t="shared" ca="1" si="521"/>
        <v>Female</v>
      </c>
      <c r="K2373">
        <f t="shared" ca="1" si="522"/>
        <v>50</v>
      </c>
      <c r="L2373" t="str">
        <f t="shared" ca="1" si="523"/>
        <v>Adult</v>
      </c>
      <c r="M2373" t="str">
        <f t="shared" ca="1" si="524"/>
        <v>No</v>
      </c>
      <c r="N2373" t="str">
        <f t="shared" ca="1" si="524"/>
        <v>Yes</v>
      </c>
      <c r="O2373" t="str">
        <f t="shared" ca="1" si="524"/>
        <v>Yes</v>
      </c>
      <c r="P2373" t="str">
        <f t="shared" ca="1" si="519"/>
        <v>Yes</v>
      </c>
      <c r="Q2373" t="str">
        <f t="shared" ca="1" si="519"/>
        <v>No</v>
      </c>
      <c r="R2373">
        <f t="shared" ca="1" si="525"/>
        <v>4</v>
      </c>
      <c r="S2373">
        <f t="shared" ca="1" si="526"/>
        <v>5</v>
      </c>
      <c r="T2373">
        <f t="shared" ca="1" si="527"/>
        <v>5</v>
      </c>
      <c r="U2373">
        <f t="shared" ca="1" si="528"/>
        <v>0</v>
      </c>
      <c r="V2373">
        <f t="shared" ca="1" si="529"/>
        <v>4</v>
      </c>
      <c r="W2373">
        <f t="shared" ca="1" si="530"/>
        <v>0</v>
      </c>
      <c r="X2373">
        <f t="shared" ca="1" si="531"/>
        <v>18</v>
      </c>
    </row>
    <row r="2374" spans="1:24" x14ac:dyDescent="0.25">
      <c r="A2374">
        <v>183910</v>
      </c>
      <c r="B2374" t="s">
        <v>8067</v>
      </c>
      <c r="C2374" t="s">
        <v>10</v>
      </c>
      <c r="D2374" t="s">
        <v>8068</v>
      </c>
      <c r="E2374" t="str">
        <f t="shared" ca="1" si="532"/>
        <v>Chelsea</v>
      </c>
      <c r="F2374" t="s">
        <v>24067</v>
      </c>
      <c r="G2374">
        <f t="shared" ca="1" si="520"/>
        <v>1052609961</v>
      </c>
      <c r="H2374" t="s">
        <v>8070</v>
      </c>
      <c r="I2374" t="s">
        <v>8069</v>
      </c>
      <c r="J2374" t="str">
        <f t="shared" ca="1" si="521"/>
        <v>Female</v>
      </c>
      <c r="K2374">
        <f t="shared" ca="1" si="522"/>
        <v>33</v>
      </c>
      <c r="L2374" t="str">
        <f t="shared" ca="1" si="523"/>
        <v>Adult</v>
      </c>
      <c r="M2374" t="str">
        <f t="shared" ca="1" si="524"/>
        <v>No</v>
      </c>
      <c r="N2374" t="str">
        <f t="shared" ca="1" si="524"/>
        <v>No</v>
      </c>
      <c r="O2374" t="str">
        <f t="shared" ca="1" si="524"/>
        <v>No</v>
      </c>
      <c r="P2374" t="str">
        <f t="shared" ca="1" si="519"/>
        <v>No</v>
      </c>
      <c r="Q2374" t="str">
        <f t="shared" ca="1" si="519"/>
        <v>Yes</v>
      </c>
      <c r="R2374">
        <f t="shared" ca="1" si="525"/>
        <v>5</v>
      </c>
      <c r="S2374">
        <f t="shared" ca="1" si="526"/>
        <v>5</v>
      </c>
      <c r="T2374">
        <f t="shared" ca="1" si="527"/>
        <v>0</v>
      </c>
      <c r="U2374">
        <f t="shared" ca="1" si="528"/>
        <v>0</v>
      </c>
      <c r="V2374">
        <f t="shared" ca="1" si="529"/>
        <v>0</v>
      </c>
      <c r="W2374">
        <f t="shared" ca="1" si="530"/>
        <v>4</v>
      </c>
      <c r="X2374">
        <f t="shared" ca="1" si="531"/>
        <v>14</v>
      </c>
    </row>
    <row r="2375" spans="1:24" x14ac:dyDescent="0.25">
      <c r="A2375">
        <v>183938</v>
      </c>
      <c r="B2375" t="s">
        <v>8071</v>
      </c>
      <c r="C2375" t="s">
        <v>10</v>
      </c>
      <c r="D2375" t="s">
        <v>8072</v>
      </c>
      <c r="E2375" t="str">
        <f t="shared" ca="1" si="532"/>
        <v>Watertown</v>
      </c>
      <c r="F2375" t="s">
        <v>24067</v>
      </c>
      <c r="G2375">
        <f t="shared" ca="1" si="520"/>
        <v>3638252278</v>
      </c>
      <c r="H2375" t="s">
        <v>8073</v>
      </c>
      <c r="I2375">
        <v>8012</v>
      </c>
      <c r="J2375" t="str">
        <f t="shared" ca="1" si="521"/>
        <v>Male</v>
      </c>
      <c r="K2375">
        <f t="shared" ca="1" si="522"/>
        <v>28</v>
      </c>
      <c r="L2375" t="str">
        <f t="shared" ca="1" si="523"/>
        <v>Adult</v>
      </c>
      <c r="M2375" t="str">
        <f t="shared" ca="1" si="524"/>
        <v>Yes</v>
      </c>
      <c r="N2375" t="str">
        <f t="shared" ca="1" si="524"/>
        <v>No</v>
      </c>
      <c r="O2375" t="str">
        <f t="shared" ca="1" si="524"/>
        <v>Yes</v>
      </c>
      <c r="P2375" t="str">
        <f t="shared" ca="1" si="519"/>
        <v>Yes</v>
      </c>
      <c r="Q2375" t="str">
        <f t="shared" ca="1" si="519"/>
        <v>Yes</v>
      </c>
      <c r="R2375">
        <f t="shared" ca="1" si="525"/>
        <v>5</v>
      </c>
      <c r="S2375">
        <f t="shared" ca="1" si="526"/>
        <v>5</v>
      </c>
      <c r="T2375">
        <f t="shared" ca="1" si="527"/>
        <v>3</v>
      </c>
      <c r="U2375">
        <f t="shared" ca="1" si="528"/>
        <v>3</v>
      </c>
      <c r="V2375">
        <f t="shared" ca="1" si="529"/>
        <v>4</v>
      </c>
      <c r="W2375">
        <f t="shared" ca="1" si="530"/>
        <v>4</v>
      </c>
      <c r="X2375">
        <f t="shared" ca="1" si="531"/>
        <v>24</v>
      </c>
    </row>
    <row r="2376" spans="1:24" x14ac:dyDescent="0.25">
      <c r="A2376">
        <v>183974</v>
      </c>
      <c r="B2376" t="s">
        <v>8074</v>
      </c>
      <c r="C2376" t="s">
        <v>10</v>
      </c>
      <c r="D2376" t="s">
        <v>8075</v>
      </c>
      <c r="E2376" t="str">
        <f t="shared" ca="1" si="532"/>
        <v>Revere</v>
      </c>
      <c r="F2376" t="s">
        <v>24067</v>
      </c>
      <c r="G2376">
        <f t="shared" ca="1" si="520"/>
        <v>2294454427</v>
      </c>
      <c r="H2376" t="s">
        <v>8076</v>
      </c>
      <c r="I2376">
        <v>7840</v>
      </c>
      <c r="J2376" t="str">
        <f t="shared" ca="1" si="521"/>
        <v>Female</v>
      </c>
      <c r="K2376">
        <f t="shared" ca="1" si="522"/>
        <v>46</v>
      </c>
      <c r="L2376" t="str">
        <f t="shared" ca="1" si="523"/>
        <v>Adult</v>
      </c>
      <c r="M2376" t="str">
        <f t="shared" ca="1" si="524"/>
        <v>Yes</v>
      </c>
      <c r="N2376" t="str">
        <f t="shared" ca="1" si="524"/>
        <v>Yes</v>
      </c>
      <c r="O2376" t="str">
        <f t="shared" ca="1" si="524"/>
        <v>No</v>
      </c>
      <c r="P2376" t="str">
        <f t="shared" ca="1" si="519"/>
        <v>No</v>
      </c>
      <c r="Q2376" t="str">
        <f t="shared" ca="1" si="519"/>
        <v>Yes</v>
      </c>
      <c r="R2376">
        <f t="shared" ca="1" si="525"/>
        <v>3</v>
      </c>
      <c r="S2376">
        <f t="shared" ca="1" si="526"/>
        <v>3</v>
      </c>
      <c r="T2376">
        <f t="shared" ca="1" si="527"/>
        <v>3</v>
      </c>
      <c r="U2376">
        <f t="shared" ca="1" si="528"/>
        <v>3</v>
      </c>
      <c r="V2376">
        <f t="shared" ca="1" si="529"/>
        <v>0</v>
      </c>
      <c r="W2376">
        <f t="shared" ca="1" si="530"/>
        <v>4</v>
      </c>
      <c r="X2376">
        <f t="shared" ca="1" si="531"/>
        <v>16</v>
      </c>
    </row>
    <row r="2377" spans="1:24" x14ac:dyDescent="0.25">
      <c r="A2377">
        <v>183983</v>
      </c>
      <c r="B2377" t="s">
        <v>8077</v>
      </c>
      <c r="C2377" t="s">
        <v>10</v>
      </c>
      <c r="D2377" t="s">
        <v>8078</v>
      </c>
      <c r="E2377" t="str">
        <f t="shared" ca="1" si="532"/>
        <v>Boston</v>
      </c>
      <c r="F2377" t="s">
        <v>24067</v>
      </c>
      <c r="G2377">
        <f t="shared" ca="1" si="520"/>
        <v>8518596302</v>
      </c>
      <c r="H2377" t="s">
        <v>8080</v>
      </c>
      <c r="I2377" t="s">
        <v>8079</v>
      </c>
      <c r="J2377" t="str">
        <f t="shared" ca="1" si="521"/>
        <v>Female</v>
      </c>
      <c r="K2377">
        <f t="shared" ca="1" si="522"/>
        <v>34</v>
      </c>
      <c r="L2377" t="str">
        <f t="shared" ca="1" si="523"/>
        <v>Adult</v>
      </c>
      <c r="M2377" t="str">
        <f t="shared" ca="1" si="524"/>
        <v>Yes</v>
      </c>
      <c r="N2377" t="str">
        <f t="shared" ca="1" si="524"/>
        <v>Yes</v>
      </c>
      <c r="O2377" t="str">
        <f t="shared" ca="1" si="524"/>
        <v>Yes</v>
      </c>
      <c r="P2377" t="str">
        <f t="shared" ca="1" si="519"/>
        <v>Yes</v>
      </c>
      <c r="Q2377" t="str">
        <f t="shared" ca="1" si="519"/>
        <v>Yes</v>
      </c>
      <c r="R2377">
        <f t="shared" ca="1" si="525"/>
        <v>1</v>
      </c>
      <c r="S2377">
        <f t="shared" ca="1" si="526"/>
        <v>0</v>
      </c>
      <c r="T2377">
        <f t="shared" ca="1" si="527"/>
        <v>5</v>
      </c>
      <c r="U2377">
        <f t="shared" ca="1" si="528"/>
        <v>3</v>
      </c>
      <c r="V2377">
        <f t="shared" ca="1" si="529"/>
        <v>4</v>
      </c>
      <c r="W2377">
        <f t="shared" ca="1" si="530"/>
        <v>4</v>
      </c>
      <c r="X2377">
        <f t="shared" ca="1" si="531"/>
        <v>17</v>
      </c>
    </row>
    <row r="2378" spans="1:24" x14ac:dyDescent="0.25">
      <c r="A2378">
        <v>184047</v>
      </c>
      <c r="B2378" t="s">
        <v>8081</v>
      </c>
      <c r="C2378" t="s">
        <v>10</v>
      </c>
      <c r="D2378" t="s">
        <v>8082</v>
      </c>
      <c r="E2378" t="str">
        <f t="shared" ca="1" si="532"/>
        <v>Winthrop</v>
      </c>
      <c r="F2378" t="s">
        <v>24067</v>
      </c>
      <c r="G2378">
        <f t="shared" ca="1" si="520"/>
        <v>3807156803</v>
      </c>
      <c r="H2378" t="s">
        <v>371</v>
      </c>
      <c r="I2378" t="s">
        <v>8083</v>
      </c>
      <c r="J2378" t="str">
        <f t="shared" ca="1" si="521"/>
        <v>Female</v>
      </c>
      <c r="K2378">
        <f t="shared" ca="1" si="522"/>
        <v>32</v>
      </c>
      <c r="L2378" t="str">
        <f t="shared" ca="1" si="523"/>
        <v>Adult</v>
      </c>
      <c r="M2378" t="str">
        <f t="shared" ca="1" si="524"/>
        <v>Yes</v>
      </c>
      <c r="N2378" t="str">
        <f t="shared" ca="1" si="524"/>
        <v>No</v>
      </c>
      <c r="O2378" t="str">
        <f t="shared" ca="1" si="524"/>
        <v>Yes</v>
      </c>
      <c r="P2378" t="str">
        <f t="shared" ca="1" si="519"/>
        <v>Yes</v>
      </c>
      <c r="Q2378" t="str">
        <f t="shared" ca="1" si="519"/>
        <v>Yes</v>
      </c>
      <c r="R2378">
        <f t="shared" ca="1" si="525"/>
        <v>1</v>
      </c>
      <c r="S2378">
        <f t="shared" ca="1" si="526"/>
        <v>0</v>
      </c>
      <c r="T2378">
        <f t="shared" ca="1" si="527"/>
        <v>3</v>
      </c>
      <c r="U2378">
        <f t="shared" ca="1" si="528"/>
        <v>3</v>
      </c>
      <c r="V2378">
        <f t="shared" ca="1" si="529"/>
        <v>4</v>
      </c>
      <c r="W2378">
        <f t="shared" ca="1" si="530"/>
        <v>4</v>
      </c>
      <c r="X2378">
        <f t="shared" ca="1" si="531"/>
        <v>15</v>
      </c>
    </row>
    <row r="2379" spans="1:24" x14ac:dyDescent="0.25">
      <c r="A2379">
        <v>184056</v>
      </c>
      <c r="B2379" t="s">
        <v>8084</v>
      </c>
      <c r="C2379" t="s">
        <v>10</v>
      </c>
      <c r="D2379" t="s">
        <v>8085</v>
      </c>
      <c r="E2379" t="str">
        <f t="shared" ca="1" si="532"/>
        <v>Watertown</v>
      </c>
      <c r="F2379" t="s">
        <v>24067</v>
      </c>
      <c r="G2379">
        <f t="shared" ca="1" si="520"/>
        <v>7390292863</v>
      </c>
      <c r="H2379" t="s">
        <v>2364</v>
      </c>
      <c r="I2379" t="s">
        <v>8086</v>
      </c>
      <c r="J2379" t="str">
        <f t="shared" ca="1" si="521"/>
        <v>Male</v>
      </c>
      <c r="K2379">
        <f t="shared" ca="1" si="522"/>
        <v>55</v>
      </c>
      <c r="L2379" t="str">
        <f t="shared" ca="1" si="523"/>
        <v>Adult</v>
      </c>
      <c r="M2379" t="str">
        <f t="shared" ca="1" si="524"/>
        <v>No</v>
      </c>
      <c r="N2379" t="str">
        <f t="shared" ca="1" si="524"/>
        <v>No</v>
      </c>
      <c r="O2379" t="str">
        <f t="shared" ca="1" si="524"/>
        <v>No</v>
      </c>
      <c r="P2379" t="str">
        <f t="shared" ca="1" si="519"/>
        <v>Yes</v>
      </c>
      <c r="Q2379" t="str">
        <f t="shared" ca="1" si="519"/>
        <v>Yes</v>
      </c>
      <c r="R2379">
        <f t="shared" ca="1" si="525"/>
        <v>4</v>
      </c>
      <c r="S2379">
        <f t="shared" ca="1" si="526"/>
        <v>5</v>
      </c>
      <c r="T2379">
        <f t="shared" ca="1" si="527"/>
        <v>0</v>
      </c>
      <c r="U2379">
        <f t="shared" ca="1" si="528"/>
        <v>0</v>
      </c>
      <c r="V2379">
        <f t="shared" ca="1" si="529"/>
        <v>4</v>
      </c>
      <c r="W2379">
        <f t="shared" ca="1" si="530"/>
        <v>4</v>
      </c>
      <c r="X2379">
        <f t="shared" ca="1" si="531"/>
        <v>17</v>
      </c>
    </row>
    <row r="2380" spans="1:24" x14ac:dyDescent="0.25">
      <c r="A2380">
        <v>184092</v>
      </c>
      <c r="B2380" t="s">
        <v>2380</v>
      </c>
      <c r="C2380" t="s">
        <v>10</v>
      </c>
      <c r="D2380" t="s">
        <v>8087</v>
      </c>
      <c r="E2380" t="str">
        <f t="shared" ca="1" si="532"/>
        <v>Newton</v>
      </c>
      <c r="F2380" t="s">
        <v>24067</v>
      </c>
      <c r="G2380">
        <f t="shared" ca="1" si="520"/>
        <v>4967989369</v>
      </c>
      <c r="H2380" t="s">
        <v>8088</v>
      </c>
      <c r="I2380">
        <v>7011</v>
      </c>
      <c r="J2380" t="str">
        <f t="shared" ca="1" si="521"/>
        <v>Female</v>
      </c>
      <c r="K2380">
        <f t="shared" ca="1" si="522"/>
        <v>59</v>
      </c>
      <c r="L2380" t="str">
        <f t="shared" ca="1" si="523"/>
        <v>Adult</v>
      </c>
      <c r="M2380" t="str">
        <f t="shared" ca="1" si="524"/>
        <v>Yes</v>
      </c>
      <c r="N2380" t="str">
        <f t="shared" ca="1" si="524"/>
        <v>No</v>
      </c>
      <c r="O2380" t="str">
        <f t="shared" ca="1" si="524"/>
        <v>No</v>
      </c>
      <c r="P2380" t="str">
        <f t="shared" ca="1" si="519"/>
        <v>Yes</v>
      </c>
      <c r="Q2380" t="str">
        <f t="shared" ca="1" si="519"/>
        <v>Yes</v>
      </c>
      <c r="R2380">
        <f t="shared" ca="1" si="525"/>
        <v>3</v>
      </c>
      <c r="S2380">
        <f t="shared" ca="1" si="526"/>
        <v>3</v>
      </c>
      <c r="T2380">
        <f t="shared" ca="1" si="527"/>
        <v>0</v>
      </c>
      <c r="U2380">
        <f t="shared" ca="1" si="528"/>
        <v>3</v>
      </c>
      <c r="V2380">
        <f t="shared" ca="1" si="529"/>
        <v>4</v>
      </c>
      <c r="W2380">
        <f t="shared" ca="1" si="530"/>
        <v>4</v>
      </c>
      <c r="X2380">
        <f t="shared" ca="1" si="531"/>
        <v>17</v>
      </c>
    </row>
    <row r="2381" spans="1:24" x14ac:dyDescent="0.25">
      <c r="A2381">
        <v>184135</v>
      </c>
      <c r="B2381" t="s">
        <v>8089</v>
      </c>
      <c r="C2381" t="s">
        <v>10</v>
      </c>
      <c r="D2381" t="s">
        <v>8090</v>
      </c>
      <c r="E2381" t="str">
        <f t="shared" ca="1" si="532"/>
        <v>Revere</v>
      </c>
      <c r="F2381" t="s">
        <v>24067</v>
      </c>
      <c r="G2381">
        <f t="shared" ca="1" si="520"/>
        <v>7399851159</v>
      </c>
      <c r="H2381" t="s">
        <v>8092</v>
      </c>
      <c r="I2381" t="s">
        <v>8091</v>
      </c>
      <c r="J2381" t="str">
        <f t="shared" ca="1" si="521"/>
        <v>Male</v>
      </c>
      <c r="K2381">
        <f t="shared" ca="1" si="522"/>
        <v>40</v>
      </c>
      <c r="L2381" t="str">
        <f t="shared" ca="1" si="523"/>
        <v>Adult</v>
      </c>
      <c r="M2381" t="str">
        <f t="shared" ca="1" si="524"/>
        <v>No</v>
      </c>
      <c r="N2381" t="str">
        <f t="shared" ca="1" si="524"/>
        <v>No</v>
      </c>
      <c r="O2381" t="str">
        <f t="shared" ca="1" si="524"/>
        <v>Yes</v>
      </c>
      <c r="P2381" t="str">
        <f t="shared" ca="1" si="519"/>
        <v>No</v>
      </c>
      <c r="Q2381" t="str">
        <f t="shared" ca="1" si="519"/>
        <v>No</v>
      </c>
      <c r="R2381">
        <f t="shared" ca="1" si="525"/>
        <v>2</v>
      </c>
      <c r="S2381">
        <f t="shared" ca="1" si="526"/>
        <v>3</v>
      </c>
      <c r="T2381">
        <f t="shared" ca="1" si="527"/>
        <v>3</v>
      </c>
      <c r="U2381">
        <f t="shared" ca="1" si="528"/>
        <v>0</v>
      </c>
      <c r="V2381">
        <f t="shared" ca="1" si="529"/>
        <v>0</v>
      </c>
      <c r="W2381">
        <f t="shared" ca="1" si="530"/>
        <v>0</v>
      </c>
      <c r="X2381">
        <f t="shared" ca="1" si="531"/>
        <v>8</v>
      </c>
    </row>
    <row r="2382" spans="1:24" x14ac:dyDescent="0.25">
      <c r="A2382">
        <v>184144</v>
      </c>
      <c r="B2382" t="s">
        <v>271</v>
      </c>
      <c r="C2382" t="s">
        <v>10</v>
      </c>
      <c r="D2382" t="s">
        <v>8093</v>
      </c>
      <c r="E2382" t="str">
        <f t="shared" ca="1" si="532"/>
        <v>Needham</v>
      </c>
      <c r="F2382" t="s">
        <v>24067</v>
      </c>
      <c r="G2382">
        <f t="shared" ca="1" si="520"/>
        <v>6387788051</v>
      </c>
      <c r="H2382" t="s">
        <v>273</v>
      </c>
      <c r="I2382" t="s">
        <v>8094</v>
      </c>
      <c r="J2382" t="str">
        <f t="shared" ca="1" si="521"/>
        <v>Male</v>
      </c>
      <c r="K2382">
        <f t="shared" ca="1" si="522"/>
        <v>34</v>
      </c>
      <c r="L2382" t="str">
        <f t="shared" ca="1" si="523"/>
        <v>Adult</v>
      </c>
      <c r="M2382" t="str">
        <f t="shared" ca="1" si="524"/>
        <v>Yes</v>
      </c>
      <c r="N2382" t="str">
        <f t="shared" ca="1" si="524"/>
        <v>Yes</v>
      </c>
      <c r="O2382" t="str">
        <f t="shared" ca="1" si="524"/>
        <v>No</v>
      </c>
      <c r="P2382" t="str">
        <f t="shared" ca="1" si="519"/>
        <v>Yes</v>
      </c>
      <c r="Q2382" t="str">
        <f t="shared" ca="1" si="519"/>
        <v>Yes</v>
      </c>
      <c r="R2382">
        <f t="shared" ca="1" si="525"/>
        <v>5</v>
      </c>
      <c r="S2382">
        <f t="shared" ca="1" si="526"/>
        <v>5</v>
      </c>
      <c r="T2382">
        <f t="shared" ca="1" si="527"/>
        <v>3</v>
      </c>
      <c r="U2382">
        <f t="shared" ca="1" si="528"/>
        <v>3</v>
      </c>
      <c r="V2382">
        <f t="shared" ca="1" si="529"/>
        <v>4</v>
      </c>
      <c r="W2382">
        <f t="shared" ca="1" si="530"/>
        <v>4</v>
      </c>
      <c r="X2382">
        <f t="shared" ca="1" si="531"/>
        <v>24</v>
      </c>
    </row>
    <row r="2383" spans="1:24" x14ac:dyDescent="0.25">
      <c r="A2383">
        <v>184153</v>
      </c>
      <c r="B2383" t="s">
        <v>8095</v>
      </c>
      <c r="C2383" t="s">
        <v>10</v>
      </c>
      <c r="D2383" t="s">
        <v>8096</v>
      </c>
      <c r="E2383" t="str">
        <f t="shared" ca="1" si="532"/>
        <v>Revere</v>
      </c>
      <c r="F2383" t="s">
        <v>24067</v>
      </c>
      <c r="G2383">
        <f t="shared" ca="1" si="520"/>
        <v>3722199132</v>
      </c>
      <c r="H2383" t="s">
        <v>8097</v>
      </c>
      <c r="I2383">
        <v>8103</v>
      </c>
      <c r="J2383" t="str">
        <f t="shared" ca="1" si="521"/>
        <v>Male</v>
      </c>
      <c r="K2383">
        <f t="shared" ca="1" si="522"/>
        <v>24</v>
      </c>
      <c r="L2383" t="str">
        <f t="shared" ca="1" si="523"/>
        <v>Adult</v>
      </c>
      <c r="M2383" t="str">
        <f t="shared" ca="1" si="524"/>
        <v>Yes</v>
      </c>
      <c r="N2383" t="str">
        <f t="shared" ca="1" si="524"/>
        <v>No</v>
      </c>
      <c r="O2383" t="str">
        <f t="shared" ca="1" si="524"/>
        <v>Yes</v>
      </c>
      <c r="P2383" t="str">
        <f t="shared" ca="1" si="519"/>
        <v>No</v>
      </c>
      <c r="Q2383" t="str">
        <f t="shared" ca="1" si="519"/>
        <v>No</v>
      </c>
      <c r="R2383">
        <f t="shared" ca="1" si="525"/>
        <v>1</v>
      </c>
      <c r="S2383">
        <f t="shared" ca="1" si="526"/>
        <v>0</v>
      </c>
      <c r="T2383">
        <f t="shared" ca="1" si="527"/>
        <v>3</v>
      </c>
      <c r="U2383">
        <f t="shared" ca="1" si="528"/>
        <v>3</v>
      </c>
      <c r="V2383">
        <f t="shared" ca="1" si="529"/>
        <v>0</v>
      </c>
      <c r="W2383">
        <f t="shared" ca="1" si="530"/>
        <v>0</v>
      </c>
      <c r="X2383">
        <f t="shared" ca="1" si="531"/>
        <v>7</v>
      </c>
    </row>
    <row r="2384" spans="1:24" x14ac:dyDescent="0.25">
      <c r="A2384">
        <v>184180</v>
      </c>
      <c r="B2384" t="s">
        <v>8098</v>
      </c>
      <c r="C2384" t="s">
        <v>10</v>
      </c>
      <c r="D2384" t="s">
        <v>8099</v>
      </c>
      <c r="E2384" t="str">
        <f t="shared" ca="1" si="532"/>
        <v>Canton</v>
      </c>
      <c r="F2384" t="s">
        <v>24067</v>
      </c>
      <c r="G2384">
        <f t="shared" ca="1" si="520"/>
        <v>4268102406</v>
      </c>
      <c r="H2384" t="s">
        <v>8101</v>
      </c>
      <c r="I2384" t="s">
        <v>8100</v>
      </c>
      <c r="J2384" t="str">
        <f t="shared" ca="1" si="521"/>
        <v>Female</v>
      </c>
      <c r="K2384">
        <f t="shared" ca="1" si="522"/>
        <v>48</v>
      </c>
      <c r="L2384" t="str">
        <f t="shared" ca="1" si="523"/>
        <v>Adult</v>
      </c>
      <c r="M2384" t="str">
        <f t="shared" ca="1" si="524"/>
        <v>No</v>
      </c>
      <c r="N2384" t="str">
        <f t="shared" ca="1" si="524"/>
        <v>Yes</v>
      </c>
      <c r="O2384" t="str">
        <f t="shared" ca="1" si="524"/>
        <v>No</v>
      </c>
      <c r="P2384" t="str">
        <f t="shared" ca="1" si="519"/>
        <v>No</v>
      </c>
      <c r="Q2384" t="str">
        <f t="shared" ca="1" si="519"/>
        <v>Yes</v>
      </c>
      <c r="R2384">
        <f t="shared" ca="1" si="525"/>
        <v>2</v>
      </c>
      <c r="S2384">
        <f t="shared" ca="1" si="526"/>
        <v>3</v>
      </c>
      <c r="T2384">
        <f t="shared" ca="1" si="527"/>
        <v>3</v>
      </c>
      <c r="U2384">
        <f t="shared" ca="1" si="528"/>
        <v>0</v>
      </c>
      <c r="V2384">
        <f t="shared" ca="1" si="529"/>
        <v>0</v>
      </c>
      <c r="W2384">
        <f t="shared" ca="1" si="530"/>
        <v>4</v>
      </c>
      <c r="X2384">
        <f t="shared" ca="1" si="531"/>
        <v>12</v>
      </c>
    </row>
    <row r="2385" spans="1:24" x14ac:dyDescent="0.25">
      <c r="A2385">
        <v>184205</v>
      </c>
      <c r="B2385" t="s">
        <v>8102</v>
      </c>
      <c r="C2385" t="s">
        <v>10</v>
      </c>
      <c r="D2385" t="s">
        <v>8103</v>
      </c>
      <c r="E2385" t="str">
        <f t="shared" ca="1" si="532"/>
        <v xml:space="preserve"> Milton</v>
      </c>
      <c r="F2385" t="s">
        <v>24067</v>
      </c>
      <c r="G2385">
        <f t="shared" ca="1" si="520"/>
        <v>9088398733</v>
      </c>
      <c r="H2385" t="s">
        <v>8105</v>
      </c>
      <c r="I2385" t="s">
        <v>8104</v>
      </c>
      <c r="J2385" t="str">
        <f t="shared" ca="1" si="521"/>
        <v>Female</v>
      </c>
      <c r="K2385">
        <f t="shared" ca="1" si="522"/>
        <v>27</v>
      </c>
      <c r="L2385" t="str">
        <f t="shared" ca="1" si="523"/>
        <v>Adult</v>
      </c>
      <c r="M2385" t="str">
        <f t="shared" ca="1" si="524"/>
        <v>Yes</v>
      </c>
      <c r="N2385" t="str">
        <f t="shared" ca="1" si="524"/>
        <v>Yes</v>
      </c>
      <c r="O2385" t="str">
        <f t="shared" ca="1" si="524"/>
        <v>No</v>
      </c>
      <c r="P2385" t="str">
        <f t="shared" ca="1" si="519"/>
        <v>No</v>
      </c>
      <c r="Q2385" t="str">
        <f t="shared" ca="1" si="519"/>
        <v>Yes</v>
      </c>
      <c r="R2385">
        <f t="shared" ca="1" si="525"/>
        <v>4</v>
      </c>
      <c r="S2385">
        <f t="shared" ca="1" si="526"/>
        <v>5</v>
      </c>
      <c r="T2385">
        <f t="shared" ca="1" si="527"/>
        <v>3</v>
      </c>
      <c r="U2385">
        <f t="shared" ca="1" si="528"/>
        <v>3</v>
      </c>
      <c r="V2385">
        <f t="shared" ca="1" si="529"/>
        <v>0</v>
      </c>
      <c r="W2385">
        <f t="shared" ca="1" si="530"/>
        <v>4</v>
      </c>
      <c r="X2385">
        <f t="shared" ca="1" si="531"/>
        <v>19</v>
      </c>
    </row>
    <row r="2386" spans="1:24" x14ac:dyDescent="0.25">
      <c r="A2386">
        <v>184269</v>
      </c>
      <c r="B2386" t="s">
        <v>8106</v>
      </c>
      <c r="C2386" t="s">
        <v>10</v>
      </c>
      <c r="D2386" t="s">
        <v>8107</v>
      </c>
      <c r="E2386" t="str">
        <f t="shared" ca="1" si="532"/>
        <v>Everett</v>
      </c>
      <c r="F2386" t="s">
        <v>24067</v>
      </c>
      <c r="G2386">
        <f t="shared" ca="1" si="520"/>
        <v>3421511411</v>
      </c>
      <c r="H2386" t="s">
        <v>347</v>
      </c>
      <c r="I2386" t="s">
        <v>8108</v>
      </c>
      <c r="J2386" t="str">
        <f t="shared" ca="1" si="521"/>
        <v>Female</v>
      </c>
      <c r="K2386">
        <f t="shared" ca="1" si="522"/>
        <v>47</v>
      </c>
      <c r="L2386" t="str">
        <f t="shared" ca="1" si="523"/>
        <v>Adult</v>
      </c>
      <c r="M2386" t="str">
        <f t="shared" ca="1" si="524"/>
        <v>Yes</v>
      </c>
      <c r="N2386" t="str">
        <f t="shared" ca="1" si="524"/>
        <v>Yes</v>
      </c>
      <c r="O2386" t="str">
        <f t="shared" ca="1" si="524"/>
        <v>No</v>
      </c>
      <c r="P2386" t="str">
        <f t="shared" ca="1" si="519"/>
        <v>Yes</v>
      </c>
      <c r="Q2386" t="str">
        <f t="shared" ca="1" si="519"/>
        <v>No</v>
      </c>
      <c r="R2386">
        <f t="shared" ca="1" si="525"/>
        <v>1</v>
      </c>
      <c r="S2386">
        <f t="shared" ca="1" si="526"/>
        <v>0</v>
      </c>
      <c r="T2386">
        <f t="shared" ca="1" si="527"/>
        <v>3</v>
      </c>
      <c r="U2386">
        <f t="shared" ca="1" si="528"/>
        <v>3</v>
      </c>
      <c r="V2386">
        <f t="shared" ca="1" si="529"/>
        <v>4</v>
      </c>
      <c r="W2386">
        <f t="shared" ca="1" si="530"/>
        <v>0</v>
      </c>
      <c r="X2386">
        <f t="shared" ca="1" si="531"/>
        <v>11</v>
      </c>
    </row>
    <row r="2387" spans="1:24" x14ac:dyDescent="0.25">
      <c r="A2387">
        <v>184278</v>
      </c>
      <c r="B2387" t="s">
        <v>8109</v>
      </c>
      <c r="C2387" t="s">
        <v>10</v>
      </c>
      <c r="D2387" t="s">
        <v>8110</v>
      </c>
      <c r="E2387" t="str">
        <f t="shared" ca="1" si="532"/>
        <v>Quincy</v>
      </c>
      <c r="F2387" t="s">
        <v>24067</v>
      </c>
      <c r="G2387">
        <f t="shared" ca="1" si="520"/>
        <v>7511798499</v>
      </c>
      <c r="H2387" t="s">
        <v>8111</v>
      </c>
      <c r="I2387">
        <v>8081</v>
      </c>
      <c r="J2387" t="str">
        <f t="shared" ca="1" si="521"/>
        <v>Female</v>
      </c>
      <c r="K2387">
        <f t="shared" ca="1" si="522"/>
        <v>64</v>
      </c>
      <c r="L2387" t="str">
        <f t="shared" ca="1" si="523"/>
        <v>Adult</v>
      </c>
      <c r="M2387" t="str">
        <f t="shared" ca="1" si="524"/>
        <v>No</v>
      </c>
      <c r="N2387" t="str">
        <f t="shared" ca="1" si="524"/>
        <v>Yes</v>
      </c>
      <c r="O2387" t="str">
        <f t="shared" ca="1" si="524"/>
        <v>No</v>
      </c>
      <c r="P2387" t="str">
        <f t="shared" ca="1" si="519"/>
        <v>No</v>
      </c>
      <c r="Q2387" t="str">
        <f t="shared" ca="1" si="519"/>
        <v>Yes</v>
      </c>
      <c r="R2387">
        <f t="shared" ca="1" si="525"/>
        <v>2</v>
      </c>
      <c r="S2387">
        <f t="shared" ca="1" si="526"/>
        <v>3</v>
      </c>
      <c r="T2387">
        <f t="shared" ca="1" si="527"/>
        <v>3</v>
      </c>
      <c r="U2387">
        <f t="shared" ca="1" si="528"/>
        <v>0</v>
      </c>
      <c r="V2387">
        <f t="shared" ca="1" si="529"/>
        <v>0</v>
      </c>
      <c r="W2387">
        <f t="shared" ca="1" si="530"/>
        <v>4</v>
      </c>
      <c r="X2387">
        <f t="shared" ca="1" si="531"/>
        <v>12</v>
      </c>
    </row>
    <row r="2388" spans="1:24" x14ac:dyDescent="0.25">
      <c r="A2388">
        <v>184320</v>
      </c>
      <c r="B2388" t="s">
        <v>8112</v>
      </c>
      <c r="C2388" t="s">
        <v>10</v>
      </c>
      <c r="D2388" t="s">
        <v>8113</v>
      </c>
      <c r="E2388" t="str">
        <f t="shared" ca="1" si="532"/>
        <v>Cambridge</v>
      </c>
      <c r="F2388" t="s">
        <v>24067</v>
      </c>
      <c r="G2388">
        <f t="shared" ca="1" si="520"/>
        <v>6875420243</v>
      </c>
      <c r="H2388" t="s">
        <v>8114</v>
      </c>
      <c r="I2388">
        <v>7201</v>
      </c>
      <c r="J2388" t="str">
        <f t="shared" ca="1" si="521"/>
        <v>Male</v>
      </c>
      <c r="K2388">
        <f t="shared" ca="1" si="522"/>
        <v>42</v>
      </c>
      <c r="L2388" t="str">
        <f t="shared" ca="1" si="523"/>
        <v>Adult</v>
      </c>
      <c r="M2388" t="str">
        <f t="shared" ca="1" si="524"/>
        <v>Yes</v>
      </c>
      <c r="N2388" t="str">
        <f t="shared" ca="1" si="524"/>
        <v>No</v>
      </c>
      <c r="O2388" t="str">
        <f t="shared" ca="1" si="524"/>
        <v>Yes</v>
      </c>
      <c r="P2388" t="str">
        <f t="shared" ca="1" si="519"/>
        <v>Yes</v>
      </c>
      <c r="Q2388" t="str">
        <f t="shared" ca="1" si="519"/>
        <v>No</v>
      </c>
      <c r="R2388">
        <f t="shared" ca="1" si="525"/>
        <v>3</v>
      </c>
      <c r="S2388">
        <f t="shared" ca="1" si="526"/>
        <v>3</v>
      </c>
      <c r="T2388">
        <f t="shared" ca="1" si="527"/>
        <v>3</v>
      </c>
      <c r="U2388">
        <f t="shared" ca="1" si="528"/>
        <v>3</v>
      </c>
      <c r="V2388">
        <f t="shared" ca="1" si="529"/>
        <v>4</v>
      </c>
      <c r="W2388">
        <f t="shared" ca="1" si="530"/>
        <v>0</v>
      </c>
      <c r="X2388">
        <f t="shared" ca="1" si="531"/>
        <v>16</v>
      </c>
    </row>
    <row r="2389" spans="1:24" x14ac:dyDescent="0.25">
      <c r="A2389">
        <v>184348</v>
      </c>
      <c r="B2389" t="s">
        <v>8115</v>
      </c>
      <c r="C2389" t="s">
        <v>10</v>
      </c>
      <c r="D2389" t="s">
        <v>8116</v>
      </c>
      <c r="E2389" t="str">
        <f t="shared" ca="1" si="532"/>
        <v>Canton</v>
      </c>
      <c r="F2389" t="s">
        <v>24067</v>
      </c>
      <c r="G2389">
        <f t="shared" ca="1" si="520"/>
        <v>7627638363</v>
      </c>
      <c r="H2389" t="s">
        <v>8117</v>
      </c>
      <c r="I2389">
        <v>7940</v>
      </c>
      <c r="J2389" t="str">
        <f t="shared" ca="1" si="521"/>
        <v>Female</v>
      </c>
      <c r="K2389">
        <f t="shared" ca="1" si="522"/>
        <v>18</v>
      </c>
      <c r="L2389" t="str">
        <f t="shared" ca="1" si="523"/>
        <v>Adult</v>
      </c>
      <c r="M2389" t="str">
        <f t="shared" ca="1" si="524"/>
        <v>No</v>
      </c>
      <c r="N2389" t="str">
        <f t="shared" ca="1" si="524"/>
        <v>Yes</v>
      </c>
      <c r="O2389" t="str">
        <f t="shared" ca="1" si="524"/>
        <v>No</v>
      </c>
      <c r="P2389" t="str">
        <f t="shared" ca="1" si="519"/>
        <v>Yes</v>
      </c>
      <c r="Q2389" t="str">
        <f t="shared" ca="1" si="519"/>
        <v>Yes</v>
      </c>
      <c r="R2389">
        <f t="shared" ca="1" si="525"/>
        <v>1</v>
      </c>
      <c r="S2389">
        <f t="shared" ca="1" si="526"/>
        <v>0</v>
      </c>
      <c r="T2389">
        <f t="shared" ca="1" si="527"/>
        <v>3</v>
      </c>
      <c r="U2389">
        <f t="shared" ca="1" si="528"/>
        <v>0</v>
      </c>
      <c r="V2389">
        <f t="shared" ca="1" si="529"/>
        <v>4</v>
      </c>
      <c r="W2389">
        <f t="shared" ca="1" si="530"/>
        <v>4</v>
      </c>
      <c r="X2389">
        <f t="shared" ca="1" si="531"/>
        <v>12</v>
      </c>
    </row>
    <row r="2390" spans="1:24" x14ac:dyDescent="0.25">
      <c r="A2390">
        <v>184357</v>
      </c>
      <c r="B2390" t="s">
        <v>8118</v>
      </c>
      <c r="C2390" t="s">
        <v>10</v>
      </c>
      <c r="D2390" t="s">
        <v>8119</v>
      </c>
      <c r="E2390" t="str">
        <f t="shared" ca="1" si="532"/>
        <v>Needham</v>
      </c>
      <c r="F2390" t="s">
        <v>24067</v>
      </c>
      <c r="G2390">
        <f t="shared" ca="1" si="520"/>
        <v>6815089058</v>
      </c>
      <c r="H2390" t="s">
        <v>8120</v>
      </c>
      <c r="I2390">
        <v>7060</v>
      </c>
      <c r="J2390" t="str">
        <f t="shared" ca="1" si="521"/>
        <v>Male</v>
      </c>
      <c r="K2390">
        <f t="shared" ca="1" si="522"/>
        <v>26</v>
      </c>
      <c r="L2390" t="str">
        <f t="shared" ca="1" si="523"/>
        <v>Adult</v>
      </c>
      <c r="M2390" t="str">
        <f t="shared" ca="1" si="524"/>
        <v>Yes</v>
      </c>
      <c r="N2390" t="str">
        <f t="shared" ca="1" si="524"/>
        <v>No</v>
      </c>
      <c r="O2390" t="str">
        <f t="shared" ca="1" si="524"/>
        <v>Yes</v>
      </c>
      <c r="P2390" t="str">
        <f t="shared" ca="1" si="519"/>
        <v>No</v>
      </c>
      <c r="Q2390" t="str">
        <f t="shared" ca="1" si="519"/>
        <v>Yes</v>
      </c>
      <c r="R2390">
        <f t="shared" ca="1" si="525"/>
        <v>4</v>
      </c>
      <c r="S2390">
        <f t="shared" ca="1" si="526"/>
        <v>5</v>
      </c>
      <c r="T2390">
        <f t="shared" ca="1" si="527"/>
        <v>3</v>
      </c>
      <c r="U2390">
        <f t="shared" ca="1" si="528"/>
        <v>3</v>
      </c>
      <c r="V2390">
        <f t="shared" ca="1" si="529"/>
        <v>0</v>
      </c>
      <c r="W2390">
        <f t="shared" ca="1" si="530"/>
        <v>4</v>
      </c>
      <c r="X2390">
        <f t="shared" ca="1" si="531"/>
        <v>19</v>
      </c>
    </row>
    <row r="2391" spans="1:24" x14ac:dyDescent="0.25">
      <c r="A2391">
        <v>184427</v>
      </c>
      <c r="B2391" t="s">
        <v>8121</v>
      </c>
      <c r="C2391" t="s">
        <v>10</v>
      </c>
      <c r="D2391" t="s">
        <v>8122</v>
      </c>
      <c r="E2391" t="str">
        <f t="shared" ca="1" si="532"/>
        <v>Winthrop</v>
      </c>
      <c r="F2391" t="s">
        <v>24067</v>
      </c>
      <c r="G2391">
        <f t="shared" ca="1" si="520"/>
        <v>8126749279</v>
      </c>
      <c r="H2391" t="s">
        <v>2364</v>
      </c>
      <c r="I2391" t="s">
        <v>8123</v>
      </c>
      <c r="J2391" t="str">
        <f t="shared" ca="1" si="521"/>
        <v>Female</v>
      </c>
      <c r="K2391">
        <f t="shared" ca="1" si="522"/>
        <v>58</v>
      </c>
      <c r="L2391" t="str">
        <f t="shared" ca="1" si="523"/>
        <v>Adult</v>
      </c>
      <c r="M2391" t="str">
        <f t="shared" ca="1" si="524"/>
        <v>Yes</v>
      </c>
      <c r="N2391" t="str">
        <f t="shared" ca="1" si="524"/>
        <v>Yes</v>
      </c>
      <c r="O2391" t="str">
        <f t="shared" ca="1" si="524"/>
        <v>Yes</v>
      </c>
      <c r="P2391" t="str">
        <f t="shared" ca="1" si="519"/>
        <v>No</v>
      </c>
      <c r="Q2391" t="str">
        <f t="shared" ca="1" si="519"/>
        <v>No</v>
      </c>
      <c r="R2391">
        <f t="shared" ca="1" si="525"/>
        <v>4</v>
      </c>
      <c r="S2391">
        <f t="shared" ca="1" si="526"/>
        <v>5</v>
      </c>
      <c r="T2391">
        <f t="shared" ca="1" si="527"/>
        <v>5</v>
      </c>
      <c r="U2391">
        <f t="shared" ca="1" si="528"/>
        <v>3</v>
      </c>
      <c r="V2391">
        <f t="shared" ca="1" si="529"/>
        <v>0</v>
      </c>
      <c r="W2391">
        <f t="shared" ca="1" si="530"/>
        <v>0</v>
      </c>
      <c r="X2391">
        <f t="shared" ca="1" si="531"/>
        <v>17</v>
      </c>
    </row>
    <row r="2392" spans="1:24" x14ac:dyDescent="0.25">
      <c r="A2392">
        <v>184481</v>
      </c>
      <c r="B2392" t="s">
        <v>8124</v>
      </c>
      <c r="C2392" t="s">
        <v>10</v>
      </c>
      <c r="D2392" t="s">
        <v>8125</v>
      </c>
      <c r="E2392" t="str">
        <f t="shared" ca="1" si="532"/>
        <v>Quincy</v>
      </c>
      <c r="F2392" t="s">
        <v>24067</v>
      </c>
      <c r="G2392">
        <f t="shared" ca="1" si="520"/>
        <v>2208221739</v>
      </c>
      <c r="H2392" t="s">
        <v>8126</v>
      </c>
      <c r="I2392">
        <v>7102</v>
      </c>
      <c r="J2392" t="str">
        <f t="shared" ca="1" si="521"/>
        <v>Male</v>
      </c>
      <c r="K2392">
        <f t="shared" ca="1" si="522"/>
        <v>30</v>
      </c>
      <c r="L2392" t="str">
        <f t="shared" ca="1" si="523"/>
        <v>Adult</v>
      </c>
      <c r="M2392" t="str">
        <f t="shared" ca="1" si="524"/>
        <v>Yes</v>
      </c>
      <c r="N2392" t="str">
        <f t="shared" ca="1" si="524"/>
        <v>Yes</v>
      </c>
      <c r="O2392" t="str">
        <f t="shared" ca="1" si="524"/>
        <v>Yes</v>
      </c>
      <c r="P2392" t="str">
        <f t="shared" ca="1" si="519"/>
        <v>Yes</v>
      </c>
      <c r="Q2392" t="str">
        <f t="shared" ca="1" si="519"/>
        <v>Yes</v>
      </c>
      <c r="R2392">
        <f t="shared" ca="1" si="525"/>
        <v>5</v>
      </c>
      <c r="S2392">
        <f t="shared" ca="1" si="526"/>
        <v>5</v>
      </c>
      <c r="T2392">
        <f t="shared" ca="1" si="527"/>
        <v>5</v>
      </c>
      <c r="U2392">
        <f t="shared" ca="1" si="528"/>
        <v>3</v>
      </c>
      <c r="V2392">
        <f t="shared" ca="1" si="529"/>
        <v>4</v>
      </c>
      <c r="W2392">
        <f t="shared" ca="1" si="530"/>
        <v>4</v>
      </c>
      <c r="X2392">
        <f t="shared" ca="1" si="531"/>
        <v>26</v>
      </c>
    </row>
    <row r="2393" spans="1:24" x14ac:dyDescent="0.25">
      <c r="A2393">
        <v>184506</v>
      </c>
      <c r="B2393" t="s">
        <v>271</v>
      </c>
      <c r="C2393" t="s">
        <v>10</v>
      </c>
      <c r="D2393" t="s">
        <v>8127</v>
      </c>
      <c r="E2393" t="str">
        <f t="shared" ca="1" si="532"/>
        <v>Somerville</v>
      </c>
      <c r="F2393" t="s">
        <v>24067</v>
      </c>
      <c r="G2393">
        <f t="shared" ca="1" si="520"/>
        <v>7514525335</v>
      </c>
      <c r="H2393" t="s">
        <v>273</v>
      </c>
      <c r="I2393">
        <v>7083</v>
      </c>
      <c r="J2393" t="str">
        <f t="shared" ca="1" si="521"/>
        <v>Male</v>
      </c>
      <c r="K2393">
        <f t="shared" ca="1" si="522"/>
        <v>40</v>
      </c>
      <c r="L2393" t="str">
        <f t="shared" ca="1" si="523"/>
        <v>Adult</v>
      </c>
      <c r="M2393" t="str">
        <f t="shared" ca="1" si="524"/>
        <v>Yes</v>
      </c>
      <c r="N2393" t="str">
        <f t="shared" ca="1" si="524"/>
        <v>No</v>
      </c>
      <c r="O2393" t="str">
        <f t="shared" ca="1" si="524"/>
        <v>No</v>
      </c>
      <c r="P2393" t="str">
        <f t="shared" ca="1" si="519"/>
        <v>No</v>
      </c>
      <c r="Q2393" t="str">
        <f t="shared" ca="1" si="519"/>
        <v>No</v>
      </c>
      <c r="R2393">
        <f t="shared" ca="1" si="525"/>
        <v>2</v>
      </c>
      <c r="S2393">
        <f t="shared" ca="1" si="526"/>
        <v>3</v>
      </c>
      <c r="T2393">
        <f t="shared" ca="1" si="527"/>
        <v>0</v>
      </c>
      <c r="U2393">
        <f t="shared" ca="1" si="528"/>
        <v>3</v>
      </c>
      <c r="V2393">
        <f t="shared" ca="1" si="529"/>
        <v>0</v>
      </c>
      <c r="W2393">
        <f t="shared" ca="1" si="530"/>
        <v>0</v>
      </c>
      <c r="X2393">
        <f t="shared" ca="1" si="531"/>
        <v>8</v>
      </c>
    </row>
    <row r="2394" spans="1:24" x14ac:dyDescent="0.25">
      <c r="A2394">
        <v>184603</v>
      </c>
      <c r="B2394" t="s">
        <v>8128</v>
      </c>
      <c r="C2394" t="s">
        <v>10</v>
      </c>
      <c r="D2394" t="s">
        <v>8129</v>
      </c>
      <c r="E2394" t="str">
        <f t="shared" ca="1" si="532"/>
        <v>Chelsea</v>
      </c>
      <c r="F2394" t="s">
        <v>24067</v>
      </c>
      <c r="G2394">
        <f t="shared" ca="1" si="520"/>
        <v>7912065797</v>
      </c>
      <c r="H2394" t="s">
        <v>8130</v>
      </c>
      <c r="I2394">
        <v>7666</v>
      </c>
      <c r="J2394" t="str">
        <f t="shared" ca="1" si="521"/>
        <v>Female</v>
      </c>
      <c r="K2394">
        <f t="shared" ca="1" si="522"/>
        <v>65</v>
      </c>
      <c r="L2394" t="str">
        <f t="shared" ca="1" si="523"/>
        <v>Adult</v>
      </c>
      <c r="M2394" t="str">
        <f t="shared" ca="1" si="524"/>
        <v>No</v>
      </c>
      <c r="N2394" t="str">
        <f t="shared" ca="1" si="524"/>
        <v>Yes</v>
      </c>
      <c r="O2394" t="str">
        <f t="shared" ca="1" si="524"/>
        <v>Yes</v>
      </c>
      <c r="P2394" t="str">
        <f t="shared" ca="1" si="519"/>
        <v>Yes</v>
      </c>
      <c r="Q2394" t="str">
        <f t="shared" ca="1" si="519"/>
        <v>Yes</v>
      </c>
      <c r="R2394">
        <f t="shared" ca="1" si="525"/>
        <v>3</v>
      </c>
      <c r="S2394">
        <f t="shared" ca="1" si="526"/>
        <v>3</v>
      </c>
      <c r="T2394">
        <f t="shared" ca="1" si="527"/>
        <v>5</v>
      </c>
      <c r="U2394">
        <f t="shared" ca="1" si="528"/>
        <v>0</v>
      </c>
      <c r="V2394">
        <f t="shared" ca="1" si="529"/>
        <v>4</v>
      </c>
      <c r="W2394">
        <f t="shared" ca="1" si="530"/>
        <v>4</v>
      </c>
      <c r="X2394">
        <f t="shared" ca="1" si="531"/>
        <v>19</v>
      </c>
    </row>
    <row r="2395" spans="1:24" x14ac:dyDescent="0.25">
      <c r="A2395">
        <v>184612</v>
      </c>
      <c r="B2395" t="s">
        <v>8131</v>
      </c>
      <c r="C2395" t="s">
        <v>10</v>
      </c>
      <c r="D2395" t="s">
        <v>8132</v>
      </c>
      <c r="E2395" t="str">
        <f t="shared" ca="1" si="532"/>
        <v>Dedham</v>
      </c>
      <c r="F2395" t="s">
        <v>24067</v>
      </c>
      <c r="G2395">
        <f t="shared" ca="1" si="520"/>
        <v>1621084590</v>
      </c>
      <c r="H2395" t="s">
        <v>8133</v>
      </c>
      <c r="I2395">
        <v>7644</v>
      </c>
      <c r="J2395" t="str">
        <f t="shared" ca="1" si="521"/>
        <v>Male</v>
      </c>
      <c r="K2395">
        <f t="shared" ca="1" si="522"/>
        <v>40</v>
      </c>
      <c r="L2395" t="str">
        <f t="shared" ca="1" si="523"/>
        <v>Adult</v>
      </c>
      <c r="M2395" t="str">
        <f t="shared" ca="1" si="524"/>
        <v>Yes</v>
      </c>
      <c r="N2395" t="str">
        <f t="shared" ca="1" si="524"/>
        <v>No</v>
      </c>
      <c r="O2395" t="str">
        <f t="shared" ca="1" si="524"/>
        <v>Yes</v>
      </c>
      <c r="P2395" t="str">
        <f t="shared" ca="1" si="519"/>
        <v>No</v>
      </c>
      <c r="Q2395" t="str">
        <f t="shared" ca="1" si="519"/>
        <v>Yes</v>
      </c>
      <c r="R2395">
        <f t="shared" ca="1" si="525"/>
        <v>4</v>
      </c>
      <c r="S2395">
        <f t="shared" ca="1" si="526"/>
        <v>5</v>
      </c>
      <c r="T2395">
        <f t="shared" ca="1" si="527"/>
        <v>3</v>
      </c>
      <c r="U2395">
        <f t="shared" ca="1" si="528"/>
        <v>3</v>
      </c>
      <c r="V2395">
        <f t="shared" ca="1" si="529"/>
        <v>0</v>
      </c>
      <c r="W2395">
        <f t="shared" ca="1" si="530"/>
        <v>4</v>
      </c>
      <c r="X2395">
        <f t="shared" ca="1" si="531"/>
        <v>19</v>
      </c>
    </row>
    <row r="2396" spans="1:24" x14ac:dyDescent="0.25">
      <c r="A2396">
        <v>184694</v>
      </c>
      <c r="B2396" t="s">
        <v>8128</v>
      </c>
      <c r="C2396" t="s">
        <v>10</v>
      </c>
      <c r="D2396" t="s">
        <v>8134</v>
      </c>
      <c r="E2396" t="str">
        <f t="shared" ca="1" si="532"/>
        <v>Cambridge</v>
      </c>
      <c r="F2396" t="s">
        <v>24067</v>
      </c>
      <c r="G2396">
        <f t="shared" ca="1" si="520"/>
        <v>4088255042</v>
      </c>
      <c r="H2396" t="s">
        <v>8130</v>
      </c>
      <c r="I2396">
        <v>7940</v>
      </c>
      <c r="J2396" t="str">
        <f t="shared" ca="1" si="521"/>
        <v>Female</v>
      </c>
      <c r="K2396">
        <f t="shared" ca="1" si="522"/>
        <v>55</v>
      </c>
      <c r="L2396" t="str">
        <f t="shared" ca="1" si="523"/>
        <v>Adult</v>
      </c>
      <c r="M2396" t="str">
        <f t="shared" ca="1" si="524"/>
        <v>Yes</v>
      </c>
      <c r="N2396" t="str">
        <f t="shared" ca="1" si="524"/>
        <v>Yes</v>
      </c>
      <c r="O2396" t="str">
        <f t="shared" ca="1" si="524"/>
        <v>Yes</v>
      </c>
      <c r="P2396" t="str">
        <f t="shared" ca="1" si="519"/>
        <v>Yes</v>
      </c>
      <c r="Q2396" t="str">
        <f t="shared" ca="1" si="519"/>
        <v>No</v>
      </c>
      <c r="R2396">
        <f t="shared" ca="1" si="525"/>
        <v>1</v>
      </c>
      <c r="S2396">
        <f t="shared" ca="1" si="526"/>
        <v>0</v>
      </c>
      <c r="T2396">
        <f t="shared" ca="1" si="527"/>
        <v>5</v>
      </c>
      <c r="U2396">
        <f t="shared" ca="1" si="528"/>
        <v>3</v>
      </c>
      <c r="V2396">
        <f t="shared" ca="1" si="529"/>
        <v>4</v>
      </c>
      <c r="W2396">
        <f t="shared" ca="1" si="530"/>
        <v>0</v>
      </c>
      <c r="X2396">
        <f t="shared" ca="1" si="531"/>
        <v>13</v>
      </c>
    </row>
    <row r="2397" spans="1:24" x14ac:dyDescent="0.25">
      <c r="A2397">
        <v>184746</v>
      </c>
      <c r="B2397" t="s">
        <v>8135</v>
      </c>
      <c r="C2397" t="s">
        <v>10</v>
      </c>
      <c r="D2397" t="s">
        <v>8136</v>
      </c>
      <c r="E2397" t="str">
        <f t="shared" ca="1" si="532"/>
        <v>Cambridge</v>
      </c>
      <c r="F2397" t="s">
        <v>24067</v>
      </c>
      <c r="G2397">
        <f t="shared" ca="1" si="520"/>
        <v>3069010526</v>
      </c>
      <c r="H2397" t="s">
        <v>8137</v>
      </c>
      <c r="I2397">
        <v>7513</v>
      </c>
      <c r="J2397" t="str">
        <f t="shared" ca="1" si="521"/>
        <v>Male</v>
      </c>
      <c r="K2397">
        <f t="shared" ca="1" si="522"/>
        <v>29</v>
      </c>
      <c r="L2397" t="str">
        <f t="shared" ca="1" si="523"/>
        <v>Adult</v>
      </c>
      <c r="M2397" t="str">
        <f t="shared" ca="1" si="524"/>
        <v>Yes</v>
      </c>
      <c r="N2397" t="str">
        <f t="shared" ca="1" si="524"/>
        <v>Yes</v>
      </c>
      <c r="O2397" t="str">
        <f t="shared" ca="1" si="524"/>
        <v>No</v>
      </c>
      <c r="P2397" t="str">
        <f t="shared" ca="1" si="519"/>
        <v>No</v>
      </c>
      <c r="Q2397" t="str">
        <f t="shared" ca="1" si="519"/>
        <v>Yes</v>
      </c>
      <c r="R2397">
        <f t="shared" ca="1" si="525"/>
        <v>5</v>
      </c>
      <c r="S2397">
        <f t="shared" ca="1" si="526"/>
        <v>5</v>
      </c>
      <c r="T2397">
        <f t="shared" ca="1" si="527"/>
        <v>3</v>
      </c>
      <c r="U2397">
        <f t="shared" ca="1" si="528"/>
        <v>3</v>
      </c>
      <c r="V2397">
        <f t="shared" ca="1" si="529"/>
        <v>0</v>
      </c>
      <c r="W2397">
        <f t="shared" ca="1" si="530"/>
        <v>4</v>
      </c>
      <c r="X2397">
        <f t="shared" ca="1" si="531"/>
        <v>20</v>
      </c>
    </row>
    <row r="2398" spans="1:24" x14ac:dyDescent="0.25">
      <c r="A2398">
        <v>184773</v>
      </c>
      <c r="B2398" t="s">
        <v>8138</v>
      </c>
      <c r="C2398" t="s">
        <v>10</v>
      </c>
      <c r="D2398" t="s">
        <v>8139</v>
      </c>
      <c r="E2398" t="str">
        <f t="shared" ca="1" si="532"/>
        <v>Newton</v>
      </c>
      <c r="F2398" t="s">
        <v>24067</v>
      </c>
      <c r="G2398">
        <f t="shared" ca="1" si="520"/>
        <v>3269785935</v>
      </c>
      <c r="H2398" t="s">
        <v>8141</v>
      </c>
      <c r="I2398" t="s">
        <v>8140</v>
      </c>
      <c r="J2398" t="str">
        <f t="shared" ca="1" si="521"/>
        <v>Male</v>
      </c>
      <c r="K2398">
        <f t="shared" ca="1" si="522"/>
        <v>50</v>
      </c>
      <c r="L2398" t="str">
        <f t="shared" ca="1" si="523"/>
        <v>Adult</v>
      </c>
      <c r="M2398" t="str">
        <f t="shared" ca="1" si="524"/>
        <v>No</v>
      </c>
      <c r="N2398" t="str">
        <f t="shared" ca="1" si="524"/>
        <v>Yes</v>
      </c>
      <c r="O2398" t="str">
        <f t="shared" ca="1" si="524"/>
        <v>No</v>
      </c>
      <c r="P2398" t="str">
        <f t="shared" ca="1" si="519"/>
        <v>Yes</v>
      </c>
      <c r="Q2398" t="str">
        <f t="shared" ca="1" si="519"/>
        <v>No</v>
      </c>
      <c r="R2398">
        <f t="shared" ca="1" si="525"/>
        <v>1</v>
      </c>
      <c r="S2398">
        <f t="shared" ca="1" si="526"/>
        <v>0</v>
      </c>
      <c r="T2398">
        <f t="shared" ca="1" si="527"/>
        <v>3</v>
      </c>
      <c r="U2398">
        <f t="shared" ca="1" si="528"/>
        <v>0</v>
      </c>
      <c r="V2398">
        <f t="shared" ca="1" si="529"/>
        <v>4</v>
      </c>
      <c r="W2398">
        <f t="shared" ca="1" si="530"/>
        <v>0</v>
      </c>
      <c r="X2398">
        <f t="shared" ca="1" si="531"/>
        <v>8</v>
      </c>
    </row>
    <row r="2399" spans="1:24" x14ac:dyDescent="0.25">
      <c r="A2399">
        <v>184782</v>
      </c>
      <c r="B2399" t="s">
        <v>8142</v>
      </c>
      <c r="C2399" t="s">
        <v>10</v>
      </c>
      <c r="D2399" t="s">
        <v>8143</v>
      </c>
      <c r="E2399" t="str">
        <f t="shared" ca="1" si="532"/>
        <v>Winthrop</v>
      </c>
      <c r="F2399" t="s">
        <v>24067</v>
      </c>
      <c r="G2399">
        <f t="shared" ca="1" si="520"/>
        <v>8410468516</v>
      </c>
      <c r="H2399" t="s">
        <v>8144</v>
      </c>
      <c r="I2399">
        <v>8028</v>
      </c>
      <c r="J2399" t="str">
        <f t="shared" ca="1" si="521"/>
        <v>Male</v>
      </c>
      <c r="K2399">
        <f t="shared" ca="1" si="522"/>
        <v>62</v>
      </c>
      <c r="L2399" t="str">
        <f t="shared" ca="1" si="523"/>
        <v>Adult</v>
      </c>
      <c r="M2399" t="str">
        <f t="shared" ca="1" si="524"/>
        <v>Yes</v>
      </c>
      <c r="N2399" t="str">
        <f t="shared" ca="1" si="524"/>
        <v>Yes</v>
      </c>
      <c r="O2399" t="str">
        <f t="shared" ca="1" si="524"/>
        <v>No</v>
      </c>
      <c r="P2399" t="str">
        <f t="shared" ca="1" si="519"/>
        <v>No</v>
      </c>
      <c r="Q2399" t="str">
        <f t="shared" ca="1" si="519"/>
        <v>No</v>
      </c>
      <c r="R2399">
        <f t="shared" ca="1" si="525"/>
        <v>4</v>
      </c>
      <c r="S2399">
        <f t="shared" ca="1" si="526"/>
        <v>5</v>
      </c>
      <c r="T2399">
        <f t="shared" ca="1" si="527"/>
        <v>3</v>
      </c>
      <c r="U2399">
        <f t="shared" ca="1" si="528"/>
        <v>3</v>
      </c>
      <c r="V2399">
        <f t="shared" ca="1" si="529"/>
        <v>0</v>
      </c>
      <c r="W2399">
        <f t="shared" ca="1" si="530"/>
        <v>0</v>
      </c>
      <c r="X2399">
        <f t="shared" ca="1" si="531"/>
        <v>15</v>
      </c>
    </row>
    <row r="2400" spans="1:24" x14ac:dyDescent="0.25">
      <c r="A2400">
        <v>184791</v>
      </c>
      <c r="B2400" t="s">
        <v>8145</v>
      </c>
      <c r="C2400" t="s">
        <v>10</v>
      </c>
      <c r="D2400" t="s">
        <v>8146</v>
      </c>
      <c r="E2400" t="str">
        <f t="shared" ca="1" si="532"/>
        <v>Cambridge</v>
      </c>
      <c r="F2400" t="s">
        <v>24067</v>
      </c>
      <c r="G2400">
        <f t="shared" ca="1" si="520"/>
        <v>4154956845</v>
      </c>
      <c r="H2400" t="s">
        <v>8147</v>
      </c>
      <c r="I2400">
        <v>8080</v>
      </c>
      <c r="J2400" t="str">
        <f t="shared" ca="1" si="521"/>
        <v>Male</v>
      </c>
      <c r="K2400">
        <f t="shared" ca="1" si="522"/>
        <v>65</v>
      </c>
      <c r="L2400" t="str">
        <f t="shared" ca="1" si="523"/>
        <v>Adult</v>
      </c>
      <c r="M2400" t="str">
        <f t="shared" ca="1" si="524"/>
        <v>No</v>
      </c>
      <c r="N2400" t="str">
        <f t="shared" ca="1" si="524"/>
        <v>Yes</v>
      </c>
      <c r="O2400" t="str">
        <f t="shared" ca="1" si="524"/>
        <v>Yes</v>
      </c>
      <c r="P2400" t="str">
        <f t="shared" ca="1" si="519"/>
        <v>Yes</v>
      </c>
      <c r="Q2400" t="str">
        <f t="shared" ca="1" si="519"/>
        <v>Yes</v>
      </c>
      <c r="R2400">
        <f t="shared" ca="1" si="525"/>
        <v>2</v>
      </c>
      <c r="S2400">
        <f t="shared" ca="1" si="526"/>
        <v>3</v>
      </c>
      <c r="T2400">
        <f t="shared" ca="1" si="527"/>
        <v>5</v>
      </c>
      <c r="U2400">
        <f t="shared" ca="1" si="528"/>
        <v>0</v>
      </c>
      <c r="V2400">
        <f t="shared" ca="1" si="529"/>
        <v>4</v>
      </c>
      <c r="W2400">
        <f t="shared" ca="1" si="530"/>
        <v>4</v>
      </c>
      <c r="X2400">
        <f t="shared" ca="1" si="531"/>
        <v>18</v>
      </c>
    </row>
    <row r="2401" spans="1:24" x14ac:dyDescent="0.25">
      <c r="A2401">
        <v>184816</v>
      </c>
      <c r="B2401" t="s">
        <v>271</v>
      </c>
      <c r="C2401" t="s">
        <v>10</v>
      </c>
      <c r="D2401" t="s">
        <v>8148</v>
      </c>
      <c r="E2401" t="str">
        <f t="shared" ca="1" si="532"/>
        <v>Brookline</v>
      </c>
      <c r="F2401" t="s">
        <v>24067</v>
      </c>
      <c r="G2401">
        <f t="shared" ca="1" si="520"/>
        <v>7788455123</v>
      </c>
      <c r="H2401" t="s">
        <v>273</v>
      </c>
      <c r="I2401">
        <v>8002</v>
      </c>
      <c r="J2401" t="str">
        <f t="shared" ca="1" si="521"/>
        <v>Female</v>
      </c>
      <c r="K2401">
        <f t="shared" ca="1" si="522"/>
        <v>58</v>
      </c>
      <c r="L2401" t="str">
        <f t="shared" ca="1" si="523"/>
        <v>Adult</v>
      </c>
      <c r="M2401" t="str">
        <f t="shared" ca="1" si="524"/>
        <v>No</v>
      </c>
      <c r="N2401" t="str">
        <f t="shared" ca="1" si="524"/>
        <v>Yes</v>
      </c>
      <c r="O2401" t="str">
        <f t="shared" ca="1" si="524"/>
        <v>Yes</v>
      </c>
      <c r="P2401" t="str">
        <f t="shared" ca="1" si="519"/>
        <v>Yes</v>
      </c>
      <c r="Q2401" t="str">
        <f t="shared" ca="1" si="519"/>
        <v>No</v>
      </c>
      <c r="R2401">
        <f t="shared" ca="1" si="525"/>
        <v>1</v>
      </c>
      <c r="S2401">
        <f t="shared" ca="1" si="526"/>
        <v>0</v>
      </c>
      <c r="T2401">
        <f t="shared" ca="1" si="527"/>
        <v>5</v>
      </c>
      <c r="U2401">
        <f t="shared" ca="1" si="528"/>
        <v>0</v>
      </c>
      <c r="V2401">
        <f t="shared" ca="1" si="529"/>
        <v>4</v>
      </c>
      <c r="W2401">
        <f t="shared" ca="1" si="530"/>
        <v>0</v>
      </c>
      <c r="X2401">
        <f t="shared" ca="1" si="531"/>
        <v>10</v>
      </c>
    </row>
    <row r="2402" spans="1:24" x14ac:dyDescent="0.25">
      <c r="A2402">
        <v>184870</v>
      </c>
      <c r="B2402" t="s">
        <v>8149</v>
      </c>
      <c r="C2402" t="s">
        <v>10</v>
      </c>
      <c r="D2402" t="s">
        <v>8150</v>
      </c>
      <c r="E2402" t="str">
        <f t="shared" ca="1" si="532"/>
        <v>Somerville</v>
      </c>
      <c r="F2402" t="s">
        <v>24067</v>
      </c>
      <c r="G2402">
        <f t="shared" ca="1" si="520"/>
        <v>8508894886</v>
      </c>
      <c r="H2402" t="s">
        <v>8151</v>
      </c>
      <c r="I2402">
        <v>8002</v>
      </c>
      <c r="J2402" t="str">
        <f t="shared" ca="1" si="521"/>
        <v>Male</v>
      </c>
      <c r="K2402">
        <f t="shared" ca="1" si="522"/>
        <v>29</v>
      </c>
      <c r="L2402" t="str">
        <f t="shared" ca="1" si="523"/>
        <v>Adult</v>
      </c>
      <c r="M2402" t="str">
        <f t="shared" ca="1" si="524"/>
        <v>No</v>
      </c>
      <c r="N2402" t="str">
        <f t="shared" ca="1" si="524"/>
        <v>No</v>
      </c>
      <c r="O2402" t="str">
        <f t="shared" ca="1" si="524"/>
        <v>Yes</v>
      </c>
      <c r="P2402" t="str">
        <f t="shared" ca="1" si="519"/>
        <v>No</v>
      </c>
      <c r="Q2402" t="str">
        <f t="shared" ca="1" si="519"/>
        <v>No</v>
      </c>
      <c r="R2402">
        <f t="shared" ca="1" si="525"/>
        <v>4</v>
      </c>
      <c r="S2402">
        <f t="shared" ca="1" si="526"/>
        <v>5</v>
      </c>
      <c r="T2402">
        <f t="shared" ca="1" si="527"/>
        <v>3</v>
      </c>
      <c r="U2402">
        <f t="shared" ca="1" si="528"/>
        <v>0</v>
      </c>
      <c r="V2402">
        <f t="shared" ca="1" si="529"/>
        <v>0</v>
      </c>
      <c r="W2402">
        <f t="shared" ca="1" si="530"/>
        <v>0</v>
      </c>
      <c r="X2402">
        <f t="shared" ca="1" si="531"/>
        <v>12</v>
      </c>
    </row>
    <row r="2403" spans="1:24" x14ac:dyDescent="0.25">
      <c r="A2403">
        <v>184959</v>
      </c>
      <c r="B2403" t="s">
        <v>8032</v>
      </c>
      <c r="C2403" t="s">
        <v>10</v>
      </c>
      <c r="D2403" t="s">
        <v>8152</v>
      </c>
      <c r="E2403" t="str">
        <f t="shared" ca="1" si="532"/>
        <v>Watertown</v>
      </c>
      <c r="F2403" t="s">
        <v>24067</v>
      </c>
      <c r="G2403">
        <f t="shared" ca="1" si="520"/>
        <v>9795531706</v>
      </c>
      <c r="H2403" t="s">
        <v>8034</v>
      </c>
      <c r="I2403" t="s">
        <v>8153</v>
      </c>
      <c r="J2403" t="str">
        <f t="shared" ca="1" si="521"/>
        <v>Female</v>
      </c>
      <c r="K2403">
        <f t="shared" ca="1" si="522"/>
        <v>66</v>
      </c>
      <c r="L2403" t="str">
        <f t="shared" ca="1" si="523"/>
        <v>Adult</v>
      </c>
      <c r="M2403" t="str">
        <f t="shared" ca="1" si="524"/>
        <v>No</v>
      </c>
      <c r="N2403" t="str">
        <f t="shared" ca="1" si="524"/>
        <v>No</v>
      </c>
      <c r="O2403" t="str">
        <f t="shared" ca="1" si="524"/>
        <v>Yes</v>
      </c>
      <c r="P2403" t="str">
        <f t="shared" ca="1" si="519"/>
        <v>Yes</v>
      </c>
      <c r="Q2403" t="str">
        <f t="shared" ca="1" si="519"/>
        <v>No</v>
      </c>
      <c r="R2403">
        <f t="shared" ca="1" si="525"/>
        <v>4</v>
      </c>
      <c r="S2403">
        <f t="shared" ca="1" si="526"/>
        <v>5</v>
      </c>
      <c r="T2403">
        <f t="shared" ca="1" si="527"/>
        <v>3</v>
      </c>
      <c r="U2403">
        <f t="shared" ca="1" si="528"/>
        <v>0</v>
      </c>
      <c r="V2403">
        <f t="shared" ca="1" si="529"/>
        <v>4</v>
      </c>
      <c r="W2403">
        <f t="shared" ca="1" si="530"/>
        <v>0</v>
      </c>
      <c r="X2403">
        <f t="shared" ca="1" si="531"/>
        <v>16</v>
      </c>
    </row>
    <row r="2404" spans="1:24" x14ac:dyDescent="0.25">
      <c r="A2404">
        <v>184968</v>
      </c>
      <c r="B2404" t="s">
        <v>8154</v>
      </c>
      <c r="C2404" t="s">
        <v>10</v>
      </c>
      <c r="D2404" t="s">
        <v>8155</v>
      </c>
      <c r="E2404" t="str">
        <f t="shared" ca="1" si="532"/>
        <v>Watertown</v>
      </c>
      <c r="F2404" t="s">
        <v>24067</v>
      </c>
      <c r="G2404">
        <f t="shared" ca="1" si="520"/>
        <v>1281114722</v>
      </c>
      <c r="H2404" t="s">
        <v>8157</v>
      </c>
      <c r="I2404" t="s">
        <v>8156</v>
      </c>
      <c r="J2404" t="str">
        <f t="shared" ca="1" si="521"/>
        <v>Female</v>
      </c>
      <c r="K2404">
        <f t="shared" ca="1" si="522"/>
        <v>69</v>
      </c>
      <c r="L2404" t="str">
        <f t="shared" ca="1" si="523"/>
        <v>Adult</v>
      </c>
      <c r="M2404" t="str">
        <f t="shared" ca="1" si="524"/>
        <v>Yes</v>
      </c>
      <c r="N2404" t="str">
        <f t="shared" ca="1" si="524"/>
        <v>No</v>
      </c>
      <c r="O2404" t="str">
        <f t="shared" ca="1" si="524"/>
        <v>No</v>
      </c>
      <c r="P2404" t="str">
        <f t="shared" ca="1" si="519"/>
        <v>Yes</v>
      </c>
      <c r="Q2404" t="str">
        <f t="shared" ca="1" si="519"/>
        <v>No</v>
      </c>
      <c r="R2404">
        <f t="shared" ca="1" si="525"/>
        <v>2</v>
      </c>
      <c r="S2404">
        <f t="shared" ca="1" si="526"/>
        <v>3</v>
      </c>
      <c r="T2404">
        <f t="shared" ca="1" si="527"/>
        <v>0</v>
      </c>
      <c r="U2404">
        <f t="shared" ca="1" si="528"/>
        <v>3</v>
      </c>
      <c r="V2404">
        <f t="shared" ca="1" si="529"/>
        <v>4</v>
      </c>
      <c r="W2404">
        <f t="shared" ca="1" si="530"/>
        <v>0</v>
      </c>
      <c r="X2404">
        <f t="shared" ca="1" si="531"/>
        <v>12</v>
      </c>
    </row>
    <row r="2405" spans="1:24" x14ac:dyDescent="0.25">
      <c r="A2405">
        <v>184995</v>
      </c>
      <c r="B2405" t="s">
        <v>8158</v>
      </c>
      <c r="C2405" t="s">
        <v>10</v>
      </c>
      <c r="D2405" t="s">
        <v>8159</v>
      </c>
      <c r="E2405" t="str">
        <f t="shared" ca="1" si="532"/>
        <v>Brookline</v>
      </c>
      <c r="F2405" t="s">
        <v>24067</v>
      </c>
      <c r="G2405">
        <f t="shared" ca="1" si="520"/>
        <v>1912837473</v>
      </c>
      <c r="H2405" t="s">
        <v>8160</v>
      </c>
      <c r="I2405">
        <v>7306</v>
      </c>
      <c r="J2405" t="str">
        <f t="shared" ca="1" si="521"/>
        <v>Male</v>
      </c>
      <c r="K2405">
        <f t="shared" ca="1" si="522"/>
        <v>16</v>
      </c>
      <c r="L2405" t="str">
        <f t="shared" ca="1" si="523"/>
        <v>Adoloscent</v>
      </c>
      <c r="M2405" t="str">
        <f t="shared" ca="1" si="524"/>
        <v>Yes</v>
      </c>
      <c r="N2405" t="str">
        <f t="shared" ca="1" si="524"/>
        <v>Yes</v>
      </c>
      <c r="O2405" t="str">
        <f t="shared" ca="1" si="524"/>
        <v>No</v>
      </c>
      <c r="P2405" t="str">
        <f t="shared" ca="1" si="519"/>
        <v>Yes</v>
      </c>
      <c r="Q2405" t="str">
        <f t="shared" ca="1" si="519"/>
        <v>Yes</v>
      </c>
      <c r="R2405">
        <f t="shared" ca="1" si="525"/>
        <v>2</v>
      </c>
      <c r="S2405">
        <f t="shared" ca="1" si="526"/>
        <v>3</v>
      </c>
      <c r="T2405">
        <f t="shared" ca="1" si="527"/>
        <v>3</v>
      </c>
      <c r="U2405">
        <f t="shared" ca="1" si="528"/>
        <v>3</v>
      </c>
      <c r="V2405">
        <f t="shared" ca="1" si="529"/>
        <v>4</v>
      </c>
      <c r="W2405">
        <f t="shared" ca="1" si="530"/>
        <v>4</v>
      </c>
      <c r="X2405">
        <f t="shared" ca="1" si="531"/>
        <v>19</v>
      </c>
    </row>
    <row r="2406" spans="1:24" x14ac:dyDescent="0.25">
      <c r="A2406">
        <v>185129</v>
      </c>
      <c r="B2406" t="s">
        <v>8161</v>
      </c>
      <c r="C2406" t="s">
        <v>10</v>
      </c>
      <c r="D2406" t="s">
        <v>8162</v>
      </c>
      <c r="E2406" t="str">
        <f t="shared" ca="1" si="532"/>
        <v>Needham</v>
      </c>
      <c r="F2406" t="s">
        <v>24067</v>
      </c>
      <c r="G2406">
        <f t="shared" ca="1" si="520"/>
        <v>5561343041</v>
      </c>
      <c r="H2406" t="s">
        <v>8163</v>
      </c>
      <c r="I2406">
        <v>7305</v>
      </c>
      <c r="J2406" t="str">
        <f t="shared" ca="1" si="521"/>
        <v>Female</v>
      </c>
      <c r="K2406">
        <f t="shared" ca="1" si="522"/>
        <v>16</v>
      </c>
      <c r="L2406" t="str">
        <f t="shared" ca="1" si="523"/>
        <v>Adoloscent</v>
      </c>
      <c r="M2406" t="str">
        <f t="shared" ca="1" si="524"/>
        <v>Yes</v>
      </c>
      <c r="N2406" t="str">
        <f t="shared" ca="1" si="524"/>
        <v>Yes</v>
      </c>
      <c r="O2406" t="str">
        <f t="shared" ca="1" si="524"/>
        <v>Yes</v>
      </c>
      <c r="P2406" t="str">
        <f t="shared" ca="1" si="519"/>
        <v>No</v>
      </c>
      <c r="Q2406" t="str">
        <f t="shared" ca="1" si="519"/>
        <v>No</v>
      </c>
      <c r="R2406">
        <f t="shared" ca="1" si="525"/>
        <v>4</v>
      </c>
      <c r="S2406">
        <f t="shared" ca="1" si="526"/>
        <v>5</v>
      </c>
      <c r="T2406">
        <f t="shared" ca="1" si="527"/>
        <v>5</v>
      </c>
      <c r="U2406">
        <f t="shared" ca="1" si="528"/>
        <v>3</v>
      </c>
      <c r="V2406">
        <f t="shared" ca="1" si="529"/>
        <v>0</v>
      </c>
      <c r="W2406">
        <f t="shared" ca="1" si="530"/>
        <v>0</v>
      </c>
      <c r="X2406">
        <f t="shared" ca="1" si="531"/>
        <v>17</v>
      </c>
    </row>
    <row r="2407" spans="1:24" x14ac:dyDescent="0.25">
      <c r="A2407">
        <v>185174</v>
      </c>
      <c r="B2407" t="s">
        <v>8164</v>
      </c>
      <c r="C2407" t="s">
        <v>10</v>
      </c>
      <c r="D2407" t="s">
        <v>8165</v>
      </c>
      <c r="E2407" t="str">
        <f t="shared" ca="1" si="532"/>
        <v>Cambridge</v>
      </c>
      <c r="F2407" t="s">
        <v>24067</v>
      </c>
      <c r="G2407">
        <f t="shared" ca="1" si="520"/>
        <v>8170940903</v>
      </c>
      <c r="H2407" t="s">
        <v>8166</v>
      </c>
      <c r="I2407">
        <v>7801</v>
      </c>
      <c r="J2407" t="str">
        <f t="shared" ca="1" si="521"/>
        <v>Female</v>
      </c>
      <c r="K2407">
        <f t="shared" ca="1" si="522"/>
        <v>22</v>
      </c>
      <c r="L2407" t="str">
        <f t="shared" ca="1" si="523"/>
        <v>Adult</v>
      </c>
      <c r="M2407" t="str">
        <f t="shared" ca="1" si="524"/>
        <v>Yes</v>
      </c>
      <c r="N2407" t="str">
        <f t="shared" ca="1" si="524"/>
        <v>No</v>
      </c>
      <c r="O2407" t="str">
        <f t="shared" ca="1" si="524"/>
        <v>No</v>
      </c>
      <c r="P2407" t="str">
        <f t="shared" ca="1" si="519"/>
        <v>Yes</v>
      </c>
      <c r="Q2407" t="str">
        <f t="shared" ca="1" si="519"/>
        <v>No</v>
      </c>
      <c r="R2407">
        <f t="shared" ca="1" si="525"/>
        <v>4</v>
      </c>
      <c r="S2407">
        <f t="shared" ca="1" si="526"/>
        <v>5</v>
      </c>
      <c r="T2407">
        <f t="shared" ca="1" si="527"/>
        <v>0</v>
      </c>
      <c r="U2407">
        <f t="shared" ca="1" si="528"/>
        <v>3</v>
      </c>
      <c r="V2407">
        <f t="shared" ca="1" si="529"/>
        <v>4</v>
      </c>
      <c r="W2407">
        <f t="shared" ca="1" si="530"/>
        <v>0</v>
      </c>
      <c r="X2407">
        <f t="shared" ca="1" si="531"/>
        <v>16</v>
      </c>
    </row>
    <row r="2408" spans="1:24" x14ac:dyDescent="0.25">
      <c r="A2408">
        <v>185262</v>
      </c>
      <c r="B2408" t="s">
        <v>8167</v>
      </c>
      <c r="C2408" t="s">
        <v>10</v>
      </c>
      <c r="D2408" t="s">
        <v>8168</v>
      </c>
      <c r="E2408" t="str">
        <f t="shared" ca="1" si="532"/>
        <v>Winthrop</v>
      </c>
      <c r="F2408" t="s">
        <v>24067</v>
      </c>
      <c r="G2408">
        <f t="shared" ca="1" si="520"/>
        <v>1739592442</v>
      </c>
      <c r="H2408" t="s">
        <v>8169</v>
      </c>
      <c r="I2408">
        <v>7083</v>
      </c>
      <c r="J2408" t="str">
        <f t="shared" ca="1" si="521"/>
        <v>Male</v>
      </c>
      <c r="K2408">
        <f t="shared" ca="1" si="522"/>
        <v>28</v>
      </c>
      <c r="L2408" t="str">
        <f t="shared" ca="1" si="523"/>
        <v>Adult</v>
      </c>
      <c r="M2408" t="str">
        <f t="shared" ca="1" si="524"/>
        <v>No</v>
      </c>
      <c r="N2408" t="str">
        <f t="shared" ca="1" si="524"/>
        <v>Yes</v>
      </c>
      <c r="O2408" t="str">
        <f t="shared" ca="1" si="524"/>
        <v>No</v>
      </c>
      <c r="P2408" t="str">
        <f t="shared" ca="1" si="519"/>
        <v>Yes</v>
      </c>
      <c r="Q2408" t="str">
        <f t="shared" ca="1" si="519"/>
        <v>No</v>
      </c>
      <c r="R2408">
        <f t="shared" ca="1" si="525"/>
        <v>5</v>
      </c>
      <c r="S2408">
        <f t="shared" ca="1" si="526"/>
        <v>5</v>
      </c>
      <c r="T2408">
        <f t="shared" ca="1" si="527"/>
        <v>3</v>
      </c>
      <c r="U2408">
        <f t="shared" ca="1" si="528"/>
        <v>0</v>
      </c>
      <c r="V2408">
        <f t="shared" ca="1" si="529"/>
        <v>4</v>
      </c>
      <c r="W2408">
        <f t="shared" ca="1" si="530"/>
        <v>0</v>
      </c>
      <c r="X2408">
        <f t="shared" ca="1" si="531"/>
        <v>17</v>
      </c>
    </row>
    <row r="2409" spans="1:24" x14ac:dyDescent="0.25">
      <c r="A2409">
        <v>185332</v>
      </c>
      <c r="B2409" t="s">
        <v>8170</v>
      </c>
      <c r="C2409" t="s">
        <v>10</v>
      </c>
      <c r="D2409" t="s">
        <v>8171</v>
      </c>
      <c r="E2409" t="str">
        <f t="shared" ca="1" si="532"/>
        <v>Quincy</v>
      </c>
      <c r="F2409" t="s">
        <v>24067</v>
      </c>
      <c r="G2409">
        <f t="shared" ca="1" si="520"/>
        <v>1524426665</v>
      </c>
      <c r="H2409" t="s">
        <v>8151</v>
      </c>
      <c r="I2409">
        <v>8043</v>
      </c>
      <c r="J2409" t="str">
        <f t="shared" ca="1" si="521"/>
        <v>Male</v>
      </c>
      <c r="K2409">
        <f t="shared" ca="1" si="522"/>
        <v>63</v>
      </c>
      <c r="L2409" t="str">
        <f t="shared" ca="1" si="523"/>
        <v>Adult</v>
      </c>
      <c r="M2409" t="str">
        <f t="shared" ca="1" si="524"/>
        <v>No</v>
      </c>
      <c r="N2409" t="str">
        <f t="shared" ca="1" si="524"/>
        <v>No</v>
      </c>
      <c r="O2409" t="str">
        <f t="shared" ca="1" si="524"/>
        <v>No</v>
      </c>
      <c r="P2409" t="str">
        <f t="shared" ca="1" si="519"/>
        <v>No</v>
      </c>
      <c r="Q2409" t="str">
        <f t="shared" ca="1" si="519"/>
        <v>No</v>
      </c>
      <c r="R2409">
        <f t="shared" ca="1" si="525"/>
        <v>5</v>
      </c>
      <c r="S2409">
        <f t="shared" ca="1" si="526"/>
        <v>5</v>
      </c>
      <c r="T2409">
        <f t="shared" ca="1" si="527"/>
        <v>0</v>
      </c>
      <c r="U2409">
        <f t="shared" ca="1" si="528"/>
        <v>0</v>
      </c>
      <c r="V2409">
        <f t="shared" ca="1" si="529"/>
        <v>0</v>
      </c>
      <c r="W2409">
        <f t="shared" ca="1" si="530"/>
        <v>0</v>
      </c>
      <c r="X2409">
        <f t="shared" ca="1" si="531"/>
        <v>10</v>
      </c>
    </row>
    <row r="2410" spans="1:24" x14ac:dyDescent="0.25">
      <c r="A2410">
        <v>185396</v>
      </c>
      <c r="B2410" t="s">
        <v>8172</v>
      </c>
      <c r="C2410" t="s">
        <v>10</v>
      </c>
      <c r="D2410" t="s">
        <v>8173</v>
      </c>
      <c r="E2410" t="str">
        <f t="shared" ca="1" si="532"/>
        <v>Brookline</v>
      </c>
      <c r="F2410" t="s">
        <v>24067</v>
      </c>
      <c r="G2410">
        <f t="shared" ca="1" si="520"/>
        <v>4219891723</v>
      </c>
      <c r="H2410" t="s">
        <v>8174</v>
      </c>
      <c r="I2410">
        <v>7083</v>
      </c>
      <c r="J2410" t="str">
        <f t="shared" ca="1" si="521"/>
        <v>Female</v>
      </c>
      <c r="K2410">
        <f t="shared" ca="1" si="522"/>
        <v>44</v>
      </c>
      <c r="L2410" t="str">
        <f t="shared" ca="1" si="523"/>
        <v>Adult</v>
      </c>
      <c r="M2410" t="str">
        <f t="shared" ca="1" si="524"/>
        <v>No</v>
      </c>
      <c r="N2410" t="str">
        <f t="shared" ca="1" si="524"/>
        <v>Yes</v>
      </c>
      <c r="O2410" t="str">
        <f t="shared" ca="1" si="524"/>
        <v>Yes</v>
      </c>
      <c r="P2410" t="str">
        <f t="shared" ca="1" si="519"/>
        <v>No</v>
      </c>
      <c r="Q2410" t="str">
        <f t="shared" ca="1" si="519"/>
        <v>No</v>
      </c>
      <c r="R2410">
        <f t="shared" ca="1" si="525"/>
        <v>3</v>
      </c>
      <c r="S2410">
        <f t="shared" ca="1" si="526"/>
        <v>3</v>
      </c>
      <c r="T2410">
        <f t="shared" ca="1" si="527"/>
        <v>5</v>
      </c>
      <c r="U2410">
        <f t="shared" ca="1" si="528"/>
        <v>0</v>
      </c>
      <c r="V2410">
        <f t="shared" ca="1" si="529"/>
        <v>0</v>
      </c>
      <c r="W2410">
        <f t="shared" ca="1" si="530"/>
        <v>0</v>
      </c>
      <c r="X2410">
        <f t="shared" ca="1" si="531"/>
        <v>11</v>
      </c>
    </row>
    <row r="2411" spans="1:24" x14ac:dyDescent="0.25">
      <c r="A2411">
        <v>185466</v>
      </c>
      <c r="B2411" t="s">
        <v>8175</v>
      </c>
      <c r="C2411" t="s">
        <v>10</v>
      </c>
      <c r="D2411" t="s">
        <v>8176</v>
      </c>
      <c r="E2411" t="str">
        <f t="shared" ca="1" si="532"/>
        <v>Chelsea</v>
      </c>
      <c r="F2411" t="s">
        <v>24067</v>
      </c>
      <c r="G2411">
        <f t="shared" ca="1" si="520"/>
        <v>4575312410</v>
      </c>
      <c r="H2411" t="s">
        <v>8178</v>
      </c>
      <c r="I2411" t="s">
        <v>8177</v>
      </c>
      <c r="J2411" t="str">
        <f t="shared" ca="1" si="521"/>
        <v>Female</v>
      </c>
      <c r="K2411">
        <f t="shared" ca="1" si="522"/>
        <v>38</v>
      </c>
      <c r="L2411" t="str">
        <f t="shared" ca="1" si="523"/>
        <v>Adult</v>
      </c>
      <c r="M2411" t="str">
        <f t="shared" ca="1" si="524"/>
        <v>Yes</v>
      </c>
      <c r="N2411" t="str">
        <f t="shared" ca="1" si="524"/>
        <v>Yes</v>
      </c>
      <c r="O2411" t="str">
        <f t="shared" ca="1" si="524"/>
        <v>Yes</v>
      </c>
      <c r="P2411" t="str">
        <f t="shared" ca="1" si="519"/>
        <v>Yes</v>
      </c>
      <c r="Q2411" t="str">
        <f t="shared" ca="1" si="519"/>
        <v>Yes</v>
      </c>
      <c r="R2411">
        <f t="shared" ca="1" si="525"/>
        <v>5</v>
      </c>
      <c r="S2411">
        <f t="shared" ca="1" si="526"/>
        <v>5</v>
      </c>
      <c r="T2411">
        <f t="shared" ca="1" si="527"/>
        <v>5</v>
      </c>
      <c r="U2411">
        <f t="shared" ca="1" si="528"/>
        <v>3</v>
      </c>
      <c r="V2411">
        <f t="shared" ca="1" si="529"/>
        <v>4</v>
      </c>
      <c r="W2411">
        <f t="shared" ca="1" si="530"/>
        <v>4</v>
      </c>
      <c r="X2411">
        <f t="shared" ca="1" si="531"/>
        <v>26</v>
      </c>
    </row>
    <row r="2412" spans="1:24" x14ac:dyDescent="0.25">
      <c r="A2412">
        <v>185509</v>
      </c>
      <c r="B2412" t="s">
        <v>8179</v>
      </c>
      <c r="C2412" t="s">
        <v>10</v>
      </c>
      <c r="D2412" t="s">
        <v>8180</v>
      </c>
      <c r="E2412" t="str">
        <f t="shared" ca="1" si="532"/>
        <v xml:space="preserve"> Milton</v>
      </c>
      <c r="F2412" t="s">
        <v>24067</v>
      </c>
      <c r="G2412">
        <f t="shared" ca="1" si="520"/>
        <v>9662944978</v>
      </c>
      <c r="H2412" t="s">
        <v>8182</v>
      </c>
      <c r="I2412" t="s">
        <v>8181</v>
      </c>
      <c r="J2412" t="str">
        <f t="shared" ca="1" si="521"/>
        <v>Female</v>
      </c>
      <c r="K2412">
        <f t="shared" ca="1" si="522"/>
        <v>23</v>
      </c>
      <c r="L2412" t="str">
        <f t="shared" ca="1" si="523"/>
        <v>Adult</v>
      </c>
      <c r="M2412" t="str">
        <f t="shared" ca="1" si="524"/>
        <v>Yes</v>
      </c>
      <c r="N2412" t="str">
        <f t="shared" ca="1" si="524"/>
        <v>No</v>
      </c>
      <c r="O2412" t="str">
        <f t="shared" ca="1" si="524"/>
        <v>No</v>
      </c>
      <c r="P2412" t="str">
        <f t="shared" ca="1" si="519"/>
        <v>Yes</v>
      </c>
      <c r="Q2412" t="str">
        <f t="shared" ca="1" si="519"/>
        <v>No</v>
      </c>
      <c r="R2412">
        <f t="shared" ca="1" si="525"/>
        <v>2</v>
      </c>
      <c r="S2412">
        <f t="shared" ca="1" si="526"/>
        <v>3</v>
      </c>
      <c r="T2412">
        <f t="shared" ca="1" si="527"/>
        <v>0</v>
      </c>
      <c r="U2412">
        <f t="shared" ca="1" si="528"/>
        <v>3</v>
      </c>
      <c r="V2412">
        <f t="shared" ca="1" si="529"/>
        <v>4</v>
      </c>
      <c r="W2412">
        <f t="shared" ca="1" si="530"/>
        <v>0</v>
      </c>
      <c r="X2412">
        <f t="shared" ca="1" si="531"/>
        <v>12</v>
      </c>
    </row>
    <row r="2413" spans="1:24" x14ac:dyDescent="0.25">
      <c r="A2413">
        <v>185536</v>
      </c>
      <c r="B2413" t="s">
        <v>8183</v>
      </c>
      <c r="C2413" t="s">
        <v>10</v>
      </c>
      <c r="D2413" t="s">
        <v>8184</v>
      </c>
      <c r="E2413" t="str">
        <f t="shared" ca="1" si="532"/>
        <v>Everett</v>
      </c>
      <c r="F2413" t="s">
        <v>24067</v>
      </c>
      <c r="G2413">
        <f t="shared" ca="1" si="520"/>
        <v>6842955611</v>
      </c>
      <c r="H2413" t="s">
        <v>8186</v>
      </c>
      <c r="I2413" t="s">
        <v>8185</v>
      </c>
      <c r="J2413" t="str">
        <f t="shared" ca="1" si="521"/>
        <v>Female</v>
      </c>
      <c r="K2413">
        <f t="shared" ca="1" si="522"/>
        <v>37</v>
      </c>
      <c r="L2413" t="str">
        <f t="shared" ca="1" si="523"/>
        <v>Adult</v>
      </c>
      <c r="M2413" t="str">
        <f t="shared" ca="1" si="524"/>
        <v>Yes</v>
      </c>
      <c r="N2413" t="str">
        <f t="shared" ca="1" si="524"/>
        <v>Yes</v>
      </c>
      <c r="O2413" t="str">
        <f t="shared" ca="1" si="524"/>
        <v>Yes</v>
      </c>
      <c r="P2413" t="str">
        <f t="shared" ca="1" si="519"/>
        <v>Yes</v>
      </c>
      <c r="Q2413" t="str">
        <f t="shared" ca="1" si="519"/>
        <v>Yes</v>
      </c>
      <c r="R2413">
        <f t="shared" ca="1" si="525"/>
        <v>3</v>
      </c>
      <c r="S2413">
        <f t="shared" ca="1" si="526"/>
        <v>3</v>
      </c>
      <c r="T2413">
        <f t="shared" ca="1" si="527"/>
        <v>5</v>
      </c>
      <c r="U2413">
        <f t="shared" ca="1" si="528"/>
        <v>3</v>
      </c>
      <c r="V2413">
        <f t="shared" ca="1" si="529"/>
        <v>4</v>
      </c>
      <c r="W2413">
        <f t="shared" ca="1" si="530"/>
        <v>4</v>
      </c>
      <c r="X2413">
        <f t="shared" ca="1" si="531"/>
        <v>22</v>
      </c>
    </row>
    <row r="2414" spans="1:24" x14ac:dyDescent="0.25">
      <c r="A2414">
        <v>185572</v>
      </c>
      <c r="B2414" t="s">
        <v>8187</v>
      </c>
      <c r="C2414" t="s">
        <v>10</v>
      </c>
      <c r="D2414" t="s">
        <v>8188</v>
      </c>
      <c r="E2414" t="str">
        <f t="shared" ca="1" si="532"/>
        <v xml:space="preserve"> Milton</v>
      </c>
      <c r="F2414" t="s">
        <v>24067</v>
      </c>
      <c r="G2414">
        <f t="shared" ca="1" si="520"/>
        <v>3643317282</v>
      </c>
      <c r="H2414" t="s">
        <v>8190</v>
      </c>
      <c r="I2414" t="s">
        <v>8189</v>
      </c>
      <c r="J2414" t="str">
        <f t="shared" ca="1" si="521"/>
        <v>Female</v>
      </c>
      <c r="K2414">
        <f t="shared" ca="1" si="522"/>
        <v>60</v>
      </c>
      <c r="L2414" t="str">
        <f t="shared" ca="1" si="523"/>
        <v>Adult</v>
      </c>
      <c r="M2414" t="str">
        <f t="shared" ca="1" si="524"/>
        <v>No</v>
      </c>
      <c r="N2414" t="str">
        <f t="shared" ca="1" si="524"/>
        <v>No</v>
      </c>
      <c r="O2414" t="str">
        <f t="shared" ca="1" si="524"/>
        <v>Yes</v>
      </c>
      <c r="P2414" t="str">
        <f t="shared" ca="1" si="519"/>
        <v>Yes</v>
      </c>
      <c r="Q2414" t="str">
        <f t="shared" ca="1" si="519"/>
        <v>No</v>
      </c>
      <c r="R2414">
        <f t="shared" ca="1" si="525"/>
        <v>4</v>
      </c>
      <c r="S2414">
        <f t="shared" ca="1" si="526"/>
        <v>5</v>
      </c>
      <c r="T2414">
        <f t="shared" ca="1" si="527"/>
        <v>3</v>
      </c>
      <c r="U2414">
        <f t="shared" ca="1" si="528"/>
        <v>0</v>
      </c>
      <c r="V2414">
        <f t="shared" ca="1" si="529"/>
        <v>4</v>
      </c>
      <c r="W2414">
        <f t="shared" ca="1" si="530"/>
        <v>0</v>
      </c>
      <c r="X2414">
        <f t="shared" ca="1" si="531"/>
        <v>16</v>
      </c>
    </row>
    <row r="2415" spans="1:24" x14ac:dyDescent="0.25">
      <c r="A2415">
        <v>185590</v>
      </c>
      <c r="B2415" t="s">
        <v>8191</v>
      </c>
      <c r="C2415" t="s">
        <v>10</v>
      </c>
      <c r="D2415" t="s">
        <v>8192</v>
      </c>
      <c r="E2415" t="str">
        <f t="shared" ca="1" si="532"/>
        <v>Quincy</v>
      </c>
      <c r="F2415" t="s">
        <v>24067</v>
      </c>
      <c r="G2415">
        <f t="shared" ca="1" si="520"/>
        <v>1521661155</v>
      </c>
      <c r="H2415" t="s">
        <v>8194</v>
      </c>
      <c r="I2415" t="s">
        <v>8193</v>
      </c>
      <c r="J2415" t="str">
        <f t="shared" ca="1" si="521"/>
        <v>Male</v>
      </c>
      <c r="K2415">
        <f t="shared" ca="1" si="522"/>
        <v>22</v>
      </c>
      <c r="L2415" t="str">
        <f t="shared" ca="1" si="523"/>
        <v>Adult</v>
      </c>
      <c r="M2415" t="str">
        <f t="shared" ca="1" si="524"/>
        <v>No</v>
      </c>
      <c r="N2415" t="str">
        <f t="shared" ca="1" si="524"/>
        <v>Yes</v>
      </c>
      <c r="O2415" t="str">
        <f t="shared" ca="1" si="524"/>
        <v>Yes</v>
      </c>
      <c r="P2415" t="str">
        <f t="shared" ca="1" si="519"/>
        <v>Yes</v>
      </c>
      <c r="Q2415" t="str">
        <f t="shared" ca="1" si="519"/>
        <v>Yes</v>
      </c>
      <c r="R2415">
        <f t="shared" ca="1" si="525"/>
        <v>2</v>
      </c>
      <c r="S2415">
        <f t="shared" ca="1" si="526"/>
        <v>3</v>
      </c>
      <c r="T2415">
        <f t="shared" ca="1" si="527"/>
        <v>5</v>
      </c>
      <c r="U2415">
        <f t="shared" ca="1" si="528"/>
        <v>0</v>
      </c>
      <c r="V2415">
        <f t="shared" ca="1" si="529"/>
        <v>4</v>
      </c>
      <c r="W2415">
        <f t="shared" ca="1" si="530"/>
        <v>4</v>
      </c>
      <c r="X2415">
        <f t="shared" ca="1" si="531"/>
        <v>18</v>
      </c>
    </row>
    <row r="2416" spans="1:24" x14ac:dyDescent="0.25">
      <c r="A2416">
        <v>185624</v>
      </c>
      <c r="B2416" t="s">
        <v>8195</v>
      </c>
      <c r="C2416" t="s">
        <v>10</v>
      </c>
      <c r="D2416" t="s">
        <v>8196</v>
      </c>
      <c r="E2416" t="str">
        <f t="shared" ca="1" si="532"/>
        <v>Needham</v>
      </c>
      <c r="F2416" t="s">
        <v>24067</v>
      </c>
      <c r="G2416">
        <f t="shared" ca="1" si="520"/>
        <v>2866935603</v>
      </c>
      <c r="H2416" t="s">
        <v>8198</v>
      </c>
      <c r="I2416" t="s">
        <v>8197</v>
      </c>
      <c r="J2416" t="str">
        <f t="shared" ca="1" si="521"/>
        <v>Male</v>
      </c>
      <c r="K2416">
        <f t="shared" ca="1" si="522"/>
        <v>49</v>
      </c>
      <c r="L2416" t="str">
        <f t="shared" ca="1" si="523"/>
        <v>Adult</v>
      </c>
      <c r="M2416" t="str">
        <f t="shared" ca="1" si="524"/>
        <v>Yes</v>
      </c>
      <c r="N2416" t="str">
        <f t="shared" ca="1" si="524"/>
        <v>No</v>
      </c>
      <c r="O2416" t="str">
        <f t="shared" ca="1" si="524"/>
        <v>No</v>
      </c>
      <c r="P2416" t="str">
        <f t="shared" ca="1" si="519"/>
        <v>No</v>
      </c>
      <c r="Q2416" t="str">
        <f t="shared" ca="1" si="519"/>
        <v>No</v>
      </c>
      <c r="R2416">
        <f t="shared" ca="1" si="525"/>
        <v>2</v>
      </c>
      <c r="S2416">
        <f t="shared" ca="1" si="526"/>
        <v>3</v>
      </c>
      <c r="T2416">
        <f t="shared" ca="1" si="527"/>
        <v>0</v>
      </c>
      <c r="U2416">
        <f t="shared" ca="1" si="528"/>
        <v>3</v>
      </c>
      <c r="V2416">
        <f t="shared" ca="1" si="529"/>
        <v>0</v>
      </c>
      <c r="W2416">
        <f t="shared" ca="1" si="530"/>
        <v>0</v>
      </c>
      <c r="X2416">
        <f t="shared" ca="1" si="531"/>
        <v>8</v>
      </c>
    </row>
    <row r="2417" spans="1:24" x14ac:dyDescent="0.25">
      <c r="A2417">
        <v>185651</v>
      </c>
      <c r="B2417" t="s">
        <v>8199</v>
      </c>
      <c r="C2417" t="s">
        <v>10</v>
      </c>
      <c r="D2417" t="s">
        <v>8200</v>
      </c>
      <c r="E2417" t="str">
        <f t="shared" ca="1" si="532"/>
        <v>Cambridge</v>
      </c>
      <c r="F2417" t="s">
        <v>24067</v>
      </c>
      <c r="G2417">
        <f t="shared" ca="1" si="520"/>
        <v>6650362885</v>
      </c>
      <c r="H2417" t="s">
        <v>8201</v>
      </c>
      <c r="I2417">
        <v>7061</v>
      </c>
      <c r="J2417" t="str">
        <f t="shared" ca="1" si="521"/>
        <v>Female</v>
      </c>
      <c r="K2417">
        <f t="shared" ca="1" si="522"/>
        <v>60</v>
      </c>
      <c r="L2417" t="str">
        <f t="shared" ca="1" si="523"/>
        <v>Adult</v>
      </c>
      <c r="M2417" t="str">
        <f t="shared" ca="1" si="524"/>
        <v>No</v>
      </c>
      <c r="N2417" t="str">
        <f t="shared" ca="1" si="524"/>
        <v>No</v>
      </c>
      <c r="O2417" t="str">
        <f t="shared" ca="1" si="524"/>
        <v>Yes</v>
      </c>
      <c r="P2417" t="str">
        <f t="shared" ca="1" si="519"/>
        <v>Yes</v>
      </c>
      <c r="Q2417" t="str">
        <f t="shared" ca="1" si="519"/>
        <v>Yes</v>
      </c>
      <c r="R2417">
        <f t="shared" ca="1" si="525"/>
        <v>5</v>
      </c>
      <c r="S2417">
        <f t="shared" ca="1" si="526"/>
        <v>5</v>
      </c>
      <c r="T2417">
        <f t="shared" ca="1" si="527"/>
        <v>3</v>
      </c>
      <c r="U2417">
        <f t="shared" ca="1" si="528"/>
        <v>0</v>
      </c>
      <c r="V2417">
        <f t="shared" ca="1" si="529"/>
        <v>4</v>
      </c>
      <c r="W2417">
        <f t="shared" ca="1" si="530"/>
        <v>4</v>
      </c>
      <c r="X2417">
        <f t="shared" ca="1" si="531"/>
        <v>21</v>
      </c>
    </row>
    <row r="2418" spans="1:24" x14ac:dyDescent="0.25">
      <c r="A2418">
        <v>185679</v>
      </c>
      <c r="B2418" t="s">
        <v>8199</v>
      </c>
      <c r="C2418" t="s">
        <v>10</v>
      </c>
      <c r="D2418" t="s">
        <v>8202</v>
      </c>
      <c r="E2418" t="str">
        <f t="shared" ca="1" si="532"/>
        <v>Somerville</v>
      </c>
      <c r="F2418" t="s">
        <v>24067</v>
      </c>
      <c r="G2418">
        <f t="shared" ca="1" si="520"/>
        <v>1781877603</v>
      </c>
      <c r="H2418" t="s">
        <v>8201</v>
      </c>
      <c r="I2418">
        <v>7061</v>
      </c>
      <c r="J2418" t="str">
        <f t="shared" ca="1" si="521"/>
        <v>Male</v>
      </c>
      <c r="K2418">
        <f t="shared" ca="1" si="522"/>
        <v>65</v>
      </c>
      <c r="L2418" t="str">
        <f t="shared" ca="1" si="523"/>
        <v>Adult</v>
      </c>
      <c r="M2418" t="str">
        <f t="shared" ca="1" si="524"/>
        <v>No</v>
      </c>
      <c r="N2418" t="str">
        <f t="shared" ca="1" si="524"/>
        <v>No</v>
      </c>
      <c r="O2418" t="str">
        <f t="shared" ca="1" si="524"/>
        <v>No</v>
      </c>
      <c r="P2418" t="str">
        <f t="shared" ca="1" si="519"/>
        <v>Yes</v>
      </c>
      <c r="Q2418" t="str">
        <f t="shared" ca="1" si="519"/>
        <v>No</v>
      </c>
      <c r="R2418">
        <f t="shared" ca="1" si="525"/>
        <v>1</v>
      </c>
      <c r="S2418">
        <f t="shared" ca="1" si="526"/>
        <v>0</v>
      </c>
      <c r="T2418">
        <f t="shared" ca="1" si="527"/>
        <v>0</v>
      </c>
      <c r="U2418">
        <f t="shared" ca="1" si="528"/>
        <v>0</v>
      </c>
      <c r="V2418">
        <f t="shared" ca="1" si="529"/>
        <v>4</v>
      </c>
      <c r="W2418">
        <f t="shared" ca="1" si="530"/>
        <v>0</v>
      </c>
      <c r="X2418">
        <f t="shared" ca="1" si="531"/>
        <v>5</v>
      </c>
    </row>
    <row r="2419" spans="1:24" x14ac:dyDescent="0.25">
      <c r="A2419">
        <v>185721</v>
      </c>
      <c r="B2419" t="s">
        <v>8032</v>
      </c>
      <c r="C2419" t="s">
        <v>10</v>
      </c>
      <c r="D2419" t="s">
        <v>8203</v>
      </c>
      <c r="E2419" t="str">
        <f t="shared" ca="1" si="532"/>
        <v>Winthrop</v>
      </c>
      <c r="F2419" t="s">
        <v>24067</v>
      </c>
      <c r="G2419">
        <f t="shared" ca="1" si="520"/>
        <v>5988845553</v>
      </c>
      <c r="H2419" t="s">
        <v>8204</v>
      </c>
      <c r="I2419">
        <v>7110</v>
      </c>
      <c r="J2419" t="str">
        <f t="shared" ca="1" si="521"/>
        <v>Male</v>
      </c>
      <c r="K2419">
        <f t="shared" ca="1" si="522"/>
        <v>42</v>
      </c>
      <c r="L2419" t="str">
        <f t="shared" ca="1" si="523"/>
        <v>Adult</v>
      </c>
      <c r="M2419" t="str">
        <f t="shared" ca="1" si="524"/>
        <v>Yes</v>
      </c>
      <c r="N2419" t="str">
        <f t="shared" ca="1" si="524"/>
        <v>No</v>
      </c>
      <c r="O2419" t="str">
        <f t="shared" ca="1" si="524"/>
        <v>No</v>
      </c>
      <c r="P2419" t="str">
        <f t="shared" ca="1" si="519"/>
        <v>No</v>
      </c>
      <c r="Q2419" t="str">
        <f t="shared" ca="1" si="519"/>
        <v>Yes</v>
      </c>
      <c r="R2419">
        <f t="shared" ca="1" si="525"/>
        <v>5</v>
      </c>
      <c r="S2419">
        <f t="shared" ca="1" si="526"/>
        <v>5</v>
      </c>
      <c r="T2419">
        <f t="shared" ca="1" si="527"/>
        <v>0</v>
      </c>
      <c r="U2419">
        <f t="shared" ca="1" si="528"/>
        <v>3</v>
      </c>
      <c r="V2419">
        <f t="shared" ca="1" si="529"/>
        <v>0</v>
      </c>
      <c r="W2419">
        <f t="shared" ca="1" si="530"/>
        <v>4</v>
      </c>
      <c r="X2419">
        <f t="shared" ca="1" si="531"/>
        <v>17</v>
      </c>
    </row>
    <row r="2420" spans="1:24" x14ac:dyDescent="0.25">
      <c r="A2420">
        <v>185730</v>
      </c>
      <c r="B2420" t="s">
        <v>271</v>
      </c>
      <c r="C2420" t="s">
        <v>10</v>
      </c>
      <c r="D2420" t="s">
        <v>8205</v>
      </c>
      <c r="E2420" t="str">
        <f t="shared" ca="1" si="532"/>
        <v>Revere</v>
      </c>
      <c r="F2420" t="s">
        <v>24067</v>
      </c>
      <c r="G2420">
        <f t="shared" ca="1" si="520"/>
        <v>8781941597</v>
      </c>
      <c r="H2420" t="s">
        <v>273</v>
      </c>
      <c r="I2420">
        <v>7306</v>
      </c>
      <c r="J2420" t="str">
        <f t="shared" ca="1" si="521"/>
        <v>Female</v>
      </c>
      <c r="K2420">
        <f t="shared" ca="1" si="522"/>
        <v>35</v>
      </c>
      <c r="L2420" t="str">
        <f t="shared" ca="1" si="523"/>
        <v>Adult</v>
      </c>
      <c r="M2420" t="str">
        <f t="shared" ca="1" si="524"/>
        <v>Yes</v>
      </c>
      <c r="N2420" t="str">
        <f t="shared" ca="1" si="524"/>
        <v>Yes</v>
      </c>
      <c r="O2420" t="str">
        <f t="shared" ca="1" si="524"/>
        <v>Yes</v>
      </c>
      <c r="P2420" t="str">
        <f t="shared" ca="1" si="519"/>
        <v>No</v>
      </c>
      <c r="Q2420" t="str">
        <f t="shared" ca="1" si="519"/>
        <v>Yes</v>
      </c>
      <c r="R2420">
        <f t="shared" ca="1" si="525"/>
        <v>2</v>
      </c>
      <c r="S2420">
        <f t="shared" ca="1" si="526"/>
        <v>3</v>
      </c>
      <c r="T2420">
        <f t="shared" ca="1" si="527"/>
        <v>5</v>
      </c>
      <c r="U2420">
        <f t="shared" ca="1" si="528"/>
        <v>3</v>
      </c>
      <c r="V2420">
        <f t="shared" ca="1" si="529"/>
        <v>0</v>
      </c>
      <c r="W2420">
        <f t="shared" ca="1" si="530"/>
        <v>4</v>
      </c>
      <c r="X2420">
        <f t="shared" ca="1" si="531"/>
        <v>17</v>
      </c>
    </row>
    <row r="2421" spans="1:24" x14ac:dyDescent="0.25">
      <c r="A2421">
        <v>185758</v>
      </c>
      <c r="B2421" t="s">
        <v>8206</v>
      </c>
      <c r="C2421" t="s">
        <v>10</v>
      </c>
      <c r="D2421" t="s">
        <v>8207</v>
      </c>
      <c r="E2421" t="str">
        <f t="shared" ca="1" si="532"/>
        <v>Newton</v>
      </c>
      <c r="F2421" t="s">
        <v>24067</v>
      </c>
      <c r="G2421">
        <f t="shared" ca="1" si="520"/>
        <v>3971763069</v>
      </c>
      <c r="H2421" t="s">
        <v>8209</v>
      </c>
      <c r="I2421" t="s">
        <v>8208</v>
      </c>
      <c r="J2421" t="str">
        <f t="shared" ca="1" si="521"/>
        <v>Male</v>
      </c>
      <c r="K2421">
        <f t="shared" ca="1" si="522"/>
        <v>63</v>
      </c>
      <c r="L2421" t="str">
        <f t="shared" ca="1" si="523"/>
        <v>Adult</v>
      </c>
      <c r="M2421" t="str">
        <f t="shared" ca="1" si="524"/>
        <v>No</v>
      </c>
      <c r="N2421" t="str">
        <f t="shared" ca="1" si="524"/>
        <v>No</v>
      </c>
      <c r="O2421" t="str">
        <f t="shared" ca="1" si="524"/>
        <v>No</v>
      </c>
      <c r="P2421" t="str">
        <f t="shared" ca="1" si="519"/>
        <v>No</v>
      </c>
      <c r="Q2421" t="str">
        <f t="shared" ca="1" si="519"/>
        <v>No</v>
      </c>
      <c r="R2421">
        <f t="shared" ca="1" si="525"/>
        <v>3</v>
      </c>
      <c r="S2421">
        <f t="shared" ca="1" si="526"/>
        <v>3</v>
      </c>
      <c r="T2421">
        <f t="shared" ca="1" si="527"/>
        <v>0</v>
      </c>
      <c r="U2421">
        <f t="shared" ca="1" si="528"/>
        <v>0</v>
      </c>
      <c r="V2421">
        <f t="shared" ca="1" si="529"/>
        <v>0</v>
      </c>
      <c r="W2421">
        <f t="shared" ca="1" si="530"/>
        <v>0</v>
      </c>
      <c r="X2421">
        <f t="shared" ca="1" si="531"/>
        <v>6</v>
      </c>
    </row>
    <row r="2422" spans="1:24" x14ac:dyDescent="0.25">
      <c r="A2422">
        <v>185767</v>
      </c>
      <c r="B2422" t="s">
        <v>8210</v>
      </c>
      <c r="C2422" t="s">
        <v>10</v>
      </c>
      <c r="D2422" t="s">
        <v>8211</v>
      </c>
      <c r="E2422" t="str">
        <f t="shared" ca="1" si="532"/>
        <v>Somerville</v>
      </c>
      <c r="F2422" t="s">
        <v>24067</v>
      </c>
      <c r="G2422">
        <f t="shared" ca="1" si="520"/>
        <v>5141535854</v>
      </c>
      <c r="H2422" t="s">
        <v>8213</v>
      </c>
      <c r="I2422" t="s">
        <v>8212</v>
      </c>
      <c r="J2422" t="str">
        <f t="shared" ca="1" si="521"/>
        <v>Female</v>
      </c>
      <c r="K2422">
        <f t="shared" ca="1" si="522"/>
        <v>53</v>
      </c>
      <c r="L2422" t="str">
        <f t="shared" ca="1" si="523"/>
        <v>Adult</v>
      </c>
      <c r="M2422" t="str">
        <f t="shared" ca="1" si="524"/>
        <v>Yes</v>
      </c>
      <c r="N2422" t="str">
        <f t="shared" ca="1" si="524"/>
        <v>No</v>
      </c>
      <c r="O2422" t="str">
        <f t="shared" ca="1" si="524"/>
        <v>No</v>
      </c>
      <c r="P2422" t="str">
        <f t="shared" ca="1" si="519"/>
        <v>Yes</v>
      </c>
      <c r="Q2422" t="str">
        <f t="shared" ca="1" si="519"/>
        <v>No</v>
      </c>
      <c r="R2422">
        <f t="shared" ca="1" si="525"/>
        <v>2</v>
      </c>
      <c r="S2422">
        <f t="shared" ca="1" si="526"/>
        <v>3</v>
      </c>
      <c r="T2422">
        <f t="shared" ca="1" si="527"/>
        <v>0</v>
      </c>
      <c r="U2422">
        <f t="shared" ca="1" si="528"/>
        <v>3</v>
      </c>
      <c r="V2422">
        <f t="shared" ca="1" si="529"/>
        <v>4</v>
      </c>
      <c r="W2422">
        <f t="shared" ca="1" si="530"/>
        <v>0</v>
      </c>
      <c r="X2422">
        <f t="shared" ca="1" si="531"/>
        <v>12</v>
      </c>
    </row>
    <row r="2423" spans="1:24" x14ac:dyDescent="0.25">
      <c r="A2423">
        <v>185828</v>
      </c>
      <c r="B2423" t="s">
        <v>8214</v>
      </c>
      <c r="C2423" t="s">
        <v>10</v>
      </c>
      <c r="D2423" t="s">
        <v>8215</v>
      </c>
      <c r="E2423" t="str">
        <f t="shared" ca="1" si="532"/>
        <v>Dedham</v>
      </c>
      <c r="F2423" t="s">
        <v>24067</v>
      </c>
      <c r="G2423">
        <f t="shared" ca="1" si="520"/>
        <v>2659429444</v>
      </c>
      <c r="H2423" t="s">
        <v>8216</v>
      </c>
      <c r="I2423">
        <v>7102</v>
      </c>
      <c r="J2423" t="str">
        <f t="shared" ca="1" si="521"/>
        <v>Female</v>
      </c>
      <c r="K2423">
        <f t="shared" ca="1" si="522"/>
        <v>45</v>
      </c>
      <c r="L2423" t="str">
        <f t="shared" ca="1" si="523"/>
        <v>Adult</v>
      </c>
      <c r="M2423" t="str">
        <f t="shared" ca="1" si="524"/>
        <v>Yes</v>
      </c>
      <c r="N2423" t="str">
        <f t="shared" ca="1" si="524"/>
        <v>Yes</v>
      </c>
      <c r="O2423" t="str">
        <f t="shared" ca="1" si="524"/>
        <v>Yes</v>
      </c>
      <c r="P2423" t="str">
        <f t="shared" ca="1" si="519"/>
        <v>No</v>
      </c>
      <c r="Q2423" t="str">
        <f t="shared" ca="1" si="519"/>
        <v>No</v>
      </c>
      <c r="R2423">
        <f t="shared" ca="1" si="525"/>
        <v>3</v>
      </c>
      <c r="S2423">
        <f t="shared" ca="1" si="526"/>
        <v>3</v>
      </c>
      <c r="T2423">
        <f t="shared" ca="1" si="527"/>
        <v>5</v>
      </c>
      <c r="U2423">
        <f t="shared" ca="1" si="528"/>
        <v>3</v>
      </c>
      <c r="V2423">
        <f t="shared" ca="1" si="529"/>
        <v>0</v>
      </c>
      <c r="W2423">
        <f t="shared" ca="1" si="530"/>
        <v>0</v>
      </c>
      <c r="X2423">
        <f t="shared" ca="1" si="531"/>
        <v>14</v>
      </c>
    </row>
    <row r="2424" spans="1:24" x14ac:dyDescent="0.25">
      <c r="A2424">
        <v>185873</v>
      </c>
      <c r="B2424" t="s">
        <v>8217</v>
      </c>
      <c r="C2424" t="s">
        <v>10</v>
      </c>
      <c r="D2424" t="s">
        <v>8218</v>
      </c>
      <c r="E2424" t="str">
        <f t="shared" ca="1" si="532"/>
        <v>Quincy</v>
      </c>
      <c r="F2424" t="s">
        <v>24067</v>
      </c>
      <c r="G2424">
        <f t="shared" ca="1" si="520"/>
        <v>4510854767</v>
      </c>
      <c r="H2424" t="s">
        <v>8220</v>
      </c>
      <c r="I2424" t="s">
        <v>8219</v>
      </c>
      <c r="J2424" t="str">
        <f t="shared" ca="1" si="521"/>
        <v>Male</v>
      </c>
      <c r="K2424">
        <f t="shared" ca="1" si="522"/>
        <v>45</v>
      </c>
      <c r="L2424" t="str">
        <f t="shared" ca="1" si="523"/>
        <v>Adult</v>
      </c>
      <c r="M2424" t="str">
        <f t="shared" ca="1" si="524"/>
        <v>No</v>
      </c>
      <c r="N2424" t="str">
        <f t="shared" ca="1" si="524"/>
        <v>No</v>
      </c>
      <c r="O2424" t="str">
        <f t="shared" ca="1" si="524"/>
        <v>Yes</v>
      </c>
      <c r="P2424" t="str">
        <f t="shared" ca="1" si="519"/>
        <v>Yes</v>
      </c>
      <c r="Q2424" t="str">
        <f t="shared" ca="1" si="519"/>
        <v>No</v>
      </c>
      <c r="R2424">
        <f t="shared" ca="1" si="525"/>
        <v>2</v>
      </c>
      <c r="S2424">
        <f t="shared" ca="1" si="526"/>
        <v>3</v>
      </c>
      <c r="T2424">
        <f t="shared" ca="1" si="527"/>
        <v>3</v>
      </c>
      <c r="U2424">
        <f t="shared" ca="1" si="528"/>
        <v>0</v>
      </c>
      <c r="V2424">
        <f t="shared" ca="1" si="529"/>
        <v>4</v>
      </c>
      <c r="W2424">
        <f t="shared" ca="1" si="530"/>
        <v>0</v>
      </c>
      <c r="X2424">
        <f t="shared" ca="1" si="531"/>
        <v>12</v>
      </c>
    </row>
    <row r="2425" spans="1:24" x14ac:dyDescent="0.25">
      <c r="A2425">
        <v>185916</v>
      </c>
      <c r="B2425" t="s">
        <v>8221</v>
      </c>
      <c r="C2425" t="s">
        <v>10</v>
      </c>
      <c r="D2425" t="s">
        <v>8222</v>
      </c>
      <c r="E2425" t="str">
        <f t="shared" ca="1" si="532"/>
        <v>Brookline</v>
      </c>
      <c r="F2425" t="s">
        <v>24067</v>
      </c>
      <c r="G2425">
        <f t="shared" ca="1" si="520"/>
        <v>3475126634</v>
      </c>
      <c r="H2425" t="s">
        <v>8224</v>
      </c>
      <c r="I2425" t="s">
        <v>8223</v>
      </c>
      <c r="J2425" t="str">
        <f t="shared" ca="1" si="521"/>
        <v>Female</v>
      </c>
      <c r="K2425">
        <f t="shared" ca="1" si="522"/>
        <v>56</v>
      </c>
      <c r="L2425" t="str">
        <f t="shared" ca="1" si="523"/>
        <v>Adult</v>
      </c>
      <c r="M2425" t="str">
        <f t="shared" ca="1" si="524"/>
        <v>Yes</v>
      </c>
      <c r="N2425" t="str">
        <f t="shared" ca="1" si="524"/>
        <v>No</v>
      </c>
      <c r="O2425" t="str">
        <f t="shared" ca="1" si="524"/>
        <v>No</v>
      </c>
      <c r="P2425" t="str">
        <f t="shared" ca="1" si="519"/>
        <v>Yes</v>
      </c>
      <c r="Q2425" t="str">
        <f t="shared" ca="1" si="519"/>
        <v>No</v>
      </c>
      <c r="R2425">
        <f t="shared" ca="1" si="525"/>
        <v>2</v>
      </c>
      <c r="S2425">
        <f t="shared" ca="1" si="526"/>
        <v>3</v>
      </c>
      <c r="T2425">
        <f t="shared" ca="1" si="527"/>
        <v>0</v>
      </c>
      <c r="U2425">
        <f t="shared" ca="1" si="528"/>
        <v>3</v>
      </c>
      <c r="V2425">
        <f t="shared" ca="1" si="529"/>
        <v>4</v>
      </c>
      <c r="W2425">
        <f t="shared" ca="1" si="530"/>
        <v>0</v>
      </c>
      <c r="X2425">
        <f t="shared" ca="1" si="531"/>
        <v>12</v>
      </c>
    </row>
    <row r="2426" spans="1:24" x14ac:dyDescent="0.25">
      <c r="A2426">
        <v>185970</v>
      </c>
      <c r="B2426" t="s">
        <v>8225</v>
      </c>
      <c r="C2426" t="s">
        <v>10</v>
      </c>
      <c r="D2426" t="s">
        <v>8226</v>
      </c>
      <c r="E2426" t="str">
        <f t="shared" ca="1" si="532"/>
        <v>Everett</v>
      </c>
      <c r="F2426" t="s">
        <v>24067</v>
      </c>
      <c r="G2426">
        <f t="shared" ca="1" si="520"/>
        <v>2582674019</v>
      </c>
      <c r="H2426" t="s">
        <v>8227</v>
      </c>
      <c r="I2426">
        <v>8030</v>
      </c>
      <c r="J2426" t="str">
        <f t="shared" ca="1" si="521"/>
        <v>Female</v>
      </c>
      <c r="K2426">
        <f t="shared" ca="1" si="522"/>
        <v>31</v>
      </c>
      <c r="L2426" t="str">
        <f t="shared" ca="1" si="523"/>
        <v>Adult</v>
      </c>
      <c r="M2426" t="str">
        <f t="shared" ca="1" si="524"/>
        <v>Yes</v>
      </c>
      <c r="N2426" t="str">
        <f t="shared" ca="1" si="524"/>
        <v>Yes</v>
      </c>
      <c r="O2426" t="str">
        <f t="shared" ca="1" si="524"/>
        <v>Yes</v>
      </c>
      <c r="P2426" t="str">
        <f t="shared" ca="1" si="519"/>
        <v>Yes</v>
      </c>
      <c r="Q2426" t="str">
        <f t="shared" ca="1" si="519"/>
        <v>Yes</v>
      </c>
      <c r="R2426">
        <f t="shared" ca="1" si="525"/>
        <v>5</v>
      </c>
      <c r="S2426">
        <f t="shared" ca="1" si="526"/>
        <v>5</v>
      </c>
      <c r="T2426">
        <f t="shared" ca="1" si="527"/>
        <v>5</v>
      </c>
      <c r="U2426">
        <f t="shared" ca="1" si="528"/>
        <v>3</v>
      </c>
      <c r="V2426">
        <f t="shared" ca="1" si="529"/>
        <v>4</v>
      </c>
      <c r="W2426">
        <f t="shared" ca="1" si="530"/>
        <v>4</v>
      </c>
      <c r="X2426">
        <f t="shared" ca="1" si="531"/>
        <v>26</v>
      </c>
    </row>
    <row r="2427" spans="1:24" x14ac:dyDescent="0.25">
      <c r="A2427">
        <v>186016</v>
      </c>
      <c r="B2427" t="s">
        <v>8228</v>
      </c>
      <c r="C2427" t="s">
        <v>10</v>
      </c>
      <c r="D2427" t="s">
        <v>8229</v>
      </c>
      <c r="E2427" t="str">
        <f t="shared" ca="1" si="532"/>
        <v>Newton</v>
      </c>
      <c r="F2427" t="s">
        <v>24067</v>
      </c>
      <c r="G2427">
        <f t="shared" ca="1" si="520"/>
        <v>5233459679</v>
      </c>
      <c r="H2427" t="s">
        <v>8231</v>
      </c>
      <c r="I2427" t="s">
        <v>8230</v>
      </c>
      <c r="J2427" t="str">
        <f t="shared" ca="1" si="521"/>
        <v>Male</v>
      </c>
      <c r="K2427">
        <f t="shared" ca="1" si="522"/>
        <v>47</v>
      </c>
      <c r="L2427" t="str">
        <f t="shared" ca="1" si="523"/>
        <v>Adult</v>
      </c>
      <c r="M2427" t="str">
        <f t="shared" ca="1" si="524"/>
        <v>Yes</v>
      </c>
      <c r="N2427" t="str">
        <f t="shared" ca="1" si="524"/>
        <v>Yes</v>
      </c>
      <c r="O2427" t="str">
        <f t="shared" ca="1" si="524"/>
        <v>No</v>
      </c>
      <c r="P2427" t="str">
        <f t="shared" ca="1" si="519"/>
        <v>Yes</v>
      </c>
      <c r="Q2427" t="str">
        <f t="shared" ca="1" si="519"/>
        <v>No</v>
      </c>
      <c r="R2427">
        <f t="shared" ca="1" si="525"/>
        <v>4</v>
      </c>
      <c r="S2427">
        <f t="shared" ca="1" si="526"/>
        <v>5</v>
      </c>
      <c r="T2427">
        <f t="shared" ca="1" si="527"/>
        <v>3</v>
      </c>
      <c r="U2427">
        <f t="shared" ca="1" si="528"/>
        <v>3</v>
      </c>
      <c r="V2427">
        <f t="shared" ca="1" si="529"/>
        <v>4</v>
      </c>
      <c r="W2427">
        <f t="shared" ca="1" si="530"/>
        <v>0</v>
      </c>
      <c r="X2427">
        <f t="shared" ca="1" si="531"/>
        <v>19</v>
      </c>
    </row>
    <row r="2428" spans="1:24" x14ac:dyDescent="0.25">
      <c r="A2428">
        <v>186034</v>
      </c>
      <c r="B2428" t="s">
        <v>8232</v>
      </c>
      <c r="C2428" t="s">
        <v>10</v>
      </c>
      <c r="D2428" t="s">
        <v>8233</v>
      </c>
      <c r="E2428" t="str">
        <f t="shared" ca="1" si="532"/>
        <v>Dedham</v>
      </c>
      <c r="F2428" t="s">
        <v>24067</v>
      </c>
      <c r="G2428">
        <f t="shared" ca="1" si="520"/>
        <v>5392287363</v>
      </c>
      <c r="H2428" t="s">
        <v>8235</v>
      </c>
      <c r="I2428" t="s">
        <v>8234</v>
      </c>
      <c r="J2428" t="str">
        <f t="shared" ca="1" si="521"/>
        <v>Female</v>
      </c>
      <c r="K2428">
        <f t="shared" ca="1" si="522"/>
        <v>35</v>
      </c>
      <c r="L2428" t="str">
        <f t="shared" ca="1" si="523"/>
        <v>Adult</v>
      </c>
      <c r="M2428" t="str">
        <f t="shared" ca="1" si="524"/>
        <v>Yes</v>
      </c>
      <c r="N2428" t="str">
        <f t="shared" ca="1" si="524"/>
        <v>No</v>
      </c>
      <c r="O2428" t="str">
        <f t="shared" ca="1" si="524"/>
        <v>Yes</v>
      </c>
      <c r="P2428" t="str">
        <f t="shared" ca="1" si="519"/>
        <v>No</v>
      </c>
      <c r="Q2428" t="str">
        <f t="shared" ca="1" si="519"/>
        <v>Yes</v>
      </c>
      <c r="R2428">
        <f t="shared" ca="1" si="525"/>
        <v>2</v>
      </c>
      <c r="S2428">
        <f t="shared" ca="1" si="526"/>
        <v>3</v>
      </c>
      <c r="T2428">
        <f t="shared" ca="1" si="527"/>
        <v>3</v>
      </c>
      <c r="U2428">
        <f t="shared" ca="1" si="528"/>
        <v>3</v>
      </c>
      <c r="V2428">
        <f t="shared" ca="1" si="529"/>
        <v>0</v>
      </c>
      <c r="W2428">
        <f t="shared" ca="1" si="530"/>
        <v>4</v>
      </c>
      <c r="X2428">
        <f t="shared" ca="1" si="531"/>
        <v>15</v>
      </c>
    </row>
    <row r="2429" spans="1:24" x14ac:dyDescent="0.25">
      <c r="A2429">
        <v>186052</v>
      </c>
      <c r="B2429" t="s">
        <v>8236</v>
      </c>
      <c r="C2429" t="s">
        <v>10</v>
      </c>
      <c r="D2429" t="s">
        <v>8237</v>
      </c>
      <c r="E2429" t="str">
        <f t="shared" ca="1" si="532"/>
        <v>Watertown</v>
      </c>
      <c r="F2429" t="s">
        <v>24067</v>
      </c>
      <c r="G2429">
        <f t="shared" ca="1" si="520"/>
        <v>7472322217</v>
      </c>
      <c r="H2429" t="s">
        <v>8238</v>
      </c>
      <c r="I2429">
        <v>8012</v>
      </c>
      <c r="J2429" t="str">
        <f t="shared" ca="1" si="521"/>
        <v>Female</v>
      </c>
      <c r="K2429">
        <f t="shared" ca="1" si="522"/>
        <v>30</v>
      </c>
      <c r="L2429" t="str">
        <f t="shared" ca="1" si="523"/>
        <v>Adult</v>
      </c>
      <c r="M2429" t="str">
        <f t="shared" ca="1" si="524"/>
        <v>Yes</v>
      </c>
      <c r="N2429" t="str">
        <f t="shared" ca="1" si="524"/>
        <v>No</v>
      </c>
      <c r="O2429" t="str">
        <f t="shared" ca="1" si="524"/>
        <v>No</v>
      </c>
      <c r="P2429" t="str">
        <f t="shared" ca="1" si="519"/>
        <v>No</v>
      </c>
      <c r="Q2429" t="str">
        <f t="shared" ca="1" si="519"/>
        <v>Yes</v>
      </c>
      <c r="R2429">
        <f t="shared" ca="1" si="525"/>
        <v>1</v>
      </c>
      <c r="S2429">
        <f t="shared" ca="1" si="526"/>
        <v>0</v>
      </c>
      <c r="T2429">
        <f t="shared" ca="1" si="527"/>
        <v>0</v>
      </c>
      <c r="U2429">
        <f t="shared" ca="1" si="528"/>
        <v>3</v>
      </c>
      <c r="V2429">
        <f t="shared" ca="1" si="529"/>
        <v>0</v>
      </c>
      <c r="W2429">
        <f t="shared" ca="1" si="530"/>
        <v>4</v>
      </c>
      <c r="X2429">
        <f t="shared" ca="1" si="531"/>
        <v>8</v>
      </c>
    </row>
    <row r="2430" spans="1:24" x14ac:dyDescent="0.25">
      <c r="A2430">
        <v>186122</v>
      </c>
      <c r="B2430" t="s">
        <v>8239</v>
      </c>
      <c r="C2430" t="s">
        <v>10</v>
      </c>
      <c r="D2430" t="s">
        <v>8240</v>
      </c>
      <c r="E2430" t="str">
        <f t="shared" ca="1" si="532"/>
        <v>Somerville</v>
      </c>
      <c r="F2430" t="s">
        <v>24067</v>
      </c>
      <c r="G2430">
        <f t="shared" ca="1" si="520"/>
        <v>5164694452</v>
      </c>
      <c r="H2430" t="s">
        <v>8242</v>
      </c>
      <c r="I2430" t="s">
        <v>8241</v>
      </c>
      <c r="J2430" t="str">
        <f t="shared" ca="1" si="521"/>
        <v>Female</v>
      </c>
      <c r="K2430">
        <f t="shared" ca="1" si="522"/>
        <v>43</v>
      </c>
      <c r="L2430" t="str">
        <f t="shared" ca="1" si="523"/>
        <v>Adult</v>
      </c>
      <c r="M2430" t="str">
        <f t="shared" ca="1" si="524"/>
        <v>No</v>
      </c>
      <c r="N2430" t="str">
        <f t="shared" ca="1" si="524"/>
        <v>No</v>
      </c>
      <c r="O2430" t="str">
        <f t="shared" ca="1" si="524"/>
        <v>No</v>
      </c>
      <c r="P2430" t="str">
        <f t="shared" ca="1" si="519"/>
        <v>Yes</v>
      </c>
      <c r="Q2430" t="str">
        <f t="shared" ca="1" si="519"/>
        <v>Yes</v>
      </c>
      <c r="R2430">
        <f t="shared" ca="1" si="525"/>
        <v>3</v>
      </c>
      <c r="S2430">
        <f t="shared" ca="1" si="526"/>
        <v>3</v>
      </c>
      <c r="T2430">
        <f t="shared" ca="1" si="527"/>
        <v>0</v>
      </c>
      <c r="U2430">
        <f t="shared" ca="1" si="528"/>
        <v>0</v>
      </c>
      <c r="V2430">
        <f t="shared" ca="1" si="529"/>
        <v>4</v>
      </c>
      <c r="W2430">
        <f t="shared" ca="1" si="530"/>
        <v>4</v>
      </c>
      <c r="X2430">
        <f t="shared" ca="1" si="531"/>
        <v>14</v>
      </c>
    </row>
    <row r="2431" spans="1:24" x14ac:dyDescent="0.25">
      <c r="A2431">
        <v>186131</v>
      </c>
      <c r="B2431" t="s">
        <v>8243</v>
      </c>
      <c r="C2431" t="s">
        <v>10</v>
      </c>
      <c r="D2431" t="s">
        <v>8244</v>
      </c>
      <c r="E2431" t="str">
        <f t="shared" ca="1" si="532"/>
        <v>Revere</v>
      </c>
      <c r="F2431" t="s">
        <v>24067</v>
      </c>
      <c r="G2431">
        <f t="shared" ca="1" si="520"/>
        <v>6523978544</v>
      </c>
      <c r="H2431" t="s">
        <v>8246</v>
      </c>
      <c r="I2431" t="s">
        <v>8245</v>
      </c>
      <c r="J2431" t="str">
        <f t="shared" ca="1" si="521"/>
        <v>Female</v>
      </c>
      <c r="K2431">
        <f t="shared" ca="1" si="522"/>
        <v>27</v>
      </c>
      <c r="L2431" t="str">
        <f t="shared" ca="1" si="523"/>
        <v>Adult</v>
      </c>
      <c r="M2431" t="str">
        <f t="shared" ca="1" si="524"/>
        <v>Yes</v>
      </c>
      <c r="N2431" t="str">
        <f t="shared" ca="1" si="524"/>
        <v>Yes</v>
      </c>
      <c r="O2431" t="str">
        <f t="shared" ca="1" si="524"/>
        <v>Yes</v>
      </c>
      <c r="P2431" t="str">
        <f t="shared" ca="1" si="519"/>
        <v>Yes</v>
      </c>
      <c r="Q2431" t="str">
        <f t="shared" ca="1" si="519"/>
        <v>No</v>
      </c>
      <c r="R2431">
        <f t="shared" ca="1" si="525"/>
        <v>3</v>
      </c>
      <c r="S2431">
        <f t="shared" ca="1" si="526"/>
        <v>3</v>
      </c>
      <c r="T2431">
        <f t="shared" ca="1" si="527"/>
        <v>5</v>
      </c>
      <c r="U2431">
        <f t="shared" ca="1" si="528"/>
        <v>3</v>
      </c>
      <c r="V2431">
        <f t="shared" ca="1" si="529"/>
        <v>4</v>
      </c>
      <c r="W2431">
        <f t="shared" ca="1" si="530"/>
        <v>0</v>
      </c>
      <c r="X2431">
        <f t="shared" ca="1" si="531"/>
        <v>18</v>
      </c>
    </row>
    <row r="2432" spans="1:24" x14ac:dyDescent="0.25">
      <c r="A2432">
        <v>186186</v>
      </c>
      <c r="B2432" t="s">
        <v>8247</v>
      </c>
      <c r="C2432" t="s">
        <v>10</v>
      </c>
      <c r="D2432" t="s">
        <v>8248</v>
      </c>
      <c r="E2432" t="str">
        <f t="shared" ca="1" si="532"/>
        <v>Chelsea</v>
      </c>
      <c r="F2432" t="s">
        <v>24067</v>
      </c>
      <c r="G2432">
        <f t="shared" ca="1" si="520"/>
        <v>6521862019</v>
      </c>
      <c r="H2432" t="s">
        <v>8249</v>
      </c>
      <c r="I2432">
        <v>7960</v>
      </c>
      <c r="J2432" t="str">
        <f t="shared" ca="1" si="521"/>
        <v>Male</v>
      </c>
      <c r="K2432">
        <f t="shared" ca="1" si="522"/>
        <v>39</v>
      </c>
      <c r="L2432" t="str">
        <f t="shared" ca="1" si="523"/>
        <v>Adult</v>
      </c>
      <c r="M2432" t="str">
        <f t="shared" ca="1" si="524"/>
        <v>Yes</v>
      </c>
      <c r="N2432" t="str">
        <f t="shared" ca="1" si="524"/>
        <v>Yes</v>
      </c>
      <c r="O2432" t="str">
        <f t="shared" ca="1" si="524"/>
        <v>Yes</v>
      </c>
      <c r="P2432" t="str">
        <f t="shared" ca="1" si="519"/>
        <v>No</v>
      </c>
      <c r="Q2432" t="str">
        <f t="shared" ca="1" si="519"/>
        <v>No</v>
      </c>
      <c r="R2432">
        <f t="shared" ca="1" si="525"/>
        <v>3</v>
      </c>
      <c r="S2432">
        <f t="shared" ca="1" si="526"/>
        <v>3</v>
      </c>
      <c r="T2432">
        <f t="shared" ca="1" si="527"/>
        <v>5</v>
      </c>
      <c r="U2432">
        <f t="shared" ca="1" si="528"/>
        <v>3</v>
      </c>
      <c r="V2432">
        <f t="shared" ca="1" si="529"/>
        <v>0</v>
      </c>
      <c r="W2432">
        <f t="shared" ca="1" si="530"/>
        <v>0</v>
      </c>
      <c r="X2432">
        <f t="shared" ca="1" si="531"/>
        <v>14</v>
      </c>
    </row>
    <row r="2433" spans="1:24" x14ac:dyDescent="0.25">
      <c r="A2433">
        <v>186201</v>
      </c>
      <c r="B2433" t="s">
        <v>8250</v>
      </c>
      <c r="C2433" t="s">
        <v>10</v>
      </c>
      <c r="D2433" t="s">
        <v>8251</v>
      </c>
      <c r="E2433" t="str">
        <f t="shared" ca="1" si="532"/>
        <v>Newton</v>
      </c>
      <c r="F2433" t="s">
        <v>24067</v>
      </c>
      <c r="G2433">
        <f t="shared" ca="1" si="520"/>
        <v>3374979824</v>
      </c>
      <c r="H2433" t="s">
        <v>8253</v>
      </c>
      <c r="I2433" t="s">
        <v>8252</v>
      </c>
      <c r="J2433" t="str">
        <f t="shared" ca="1" si="521"/>
        <v>Female</v>
      </c>
      <c r="K2433">
        <f t="shared" ca="1" si="522"/>
        <v>31</v>
      </c>
      <c r="L2433" t="str">
        <f t="shared" ca="1" si="523"/>
        <v>Adult</v>
      </c>
      <c r="M2433" t="str">
        <f t="shared" ca="1" si="524"/>
        <v>No</v>
      </c>
      <c r="N2433" t="str">
        <f t="shared" ca="1" si="524"/>
        <v>Yes</v>
      </c>
      <c r="O2433" t="str">
        <f t="shared" ca="1" si="524"/>
        <v>Yes</v>
      </c>
      <c r="P2433" t="str">
        <f t="shared" ca="1" si="519"/>
        <v>Yes</v>
      </c>
      <c r="Q2433" t="str">
        <f t="shared" ca="1" si="519"/>
        <v>Yes</v>
      </c>
      <c r="R2433">
        <f t="shared" ca="1" si="525"/>
        <v>3</v>
      </c>
      <c r="S2433">
        <f t="shared" ca="1" si="526"/>
        <v>3</v>
      </c>
      <c r="T2433">
        <f t="shared" ca="1" si="527"/>
        <v>5</v>
      </c>
      <c r="U2433">
        <f t="shared" ca="1" si="528"/>
        <v>0</v>
      </c>
      <c r="V2433">
        <f t="shared" ca="1" si="529"/>
        <v>4</v>
      </c>
      <c r="W2433">
        <f t="shared" ca="1" si="530"/>
        <v>4</v>
      </c>
      <c r="X2433">
        <f t="shared" ca="1" si="531"/>
        <v>19</v>
      </c>
    </row>
    <row r="2434" spans="1:24" x14ac:dyDescent="0.25">
      <c r="A2434">
        <v>186274</v>
      </c>
      <c r="B2434" t="s">
        <v>8254</v>
      </c>
      <c r="C2434" t="s">
        <v>10</v>
      </c>
      <c r="D2434" t="s">
        <v>8255</v>
      </c>
      <c r="E2434" t="str">
        <f t="shared" ca="1" si="532"/>
        <v>Somerville</v>
      </c>
      <c r="F2434" t="s">
        <v>24067</v>
      </c>
      <c r="G2434">
        <f t="shared" ca="1" si="520"/>
        <v>3327068500</v>
      </c>
      <c r="H2434" t="s">
        <v>8213</v>
      </c>
      <c r="I2434">
        <v>8861</v>
      </c>
      <c r="J2434" t="str">
        <f t="shared" ca="1" si="521"/>
        <v>Male</v>
      </c>
      <c r="K2434">
        <f t="shared" ca="1" si="522"/>
        <v>18</v>
      </c>
      <c r="L2434" t="str">
        <f t="shared" ca="1" si="523"/>
        <v>Adult</v>
      </c>
      <c r="M2434" t="str">
        <f t="shared" ca="1" si="524"/>
        <v>No</v>
      </c>
      <c r="N2434" t="str">
        <f t="shared" ca="1" si="524"/>
        <v>No</v>
      </c>
      <c r="O2434" t="str">
        <f t="shared" ca="1" si="524"/>
        <v>Yes</v>
      </c>
      <c r="P2434" t="str">
        <f t="shared" ca="1" si="524"/>
        <v>No</v>
      </c>
      <c r="Q2434" t="str">
        <f t="shared" ca="1" si="524"/>
        <v>No</v>
      </c>
      <c r="R2434">
        <f t="shared" ca="1" si="525"/>
        <v>3</v>
      </c>
      <c r="S2434">
        <f t="shared" ca="1" si="526"/>
        <v>3</v>
      </c>
      <c r="T2434">
        <f t="shared" ca="1" si="527"/>
        <v>3</v>
      </c>
      <c r="U2434">
        <f t="shared" ca="1" si="528"/>
        <v>0</v>
      </c>
      <c r="V2434">
        <f t="shared" ca="1" si="529"/>
        <v>0</v>
      </c>
      <c r="W2434">
        <f t="shared" ca="1" si="530"/>
        <v>0</v>
      </c>
      <c r="X2434">
        <f t="shared" ca="1" si="531"/>
        <v>9</v>
      </c>
    </row>
    <row r="2435" spans="1:24" x14ac:dyDescent="0.25">
      <c r="A2435">
        <v>186283</v>
      </c>
      <c r="B2435" t="s">
        <v>8256</v>
      </c>
      <c r="C2435" t="s">
        <v>10</v>
      </c>
      <c r="D2435" t="s">
        <v>8257</v>
      </c>
      <c r="E2435" t="str">
        <f t="shared" ca="1" si="532"/>
        <v>Boston</v>
      </c>
      <c r="F2435" t="s">
        <v>24067</v>
      </c>
      <c r="G2435">
        <f t="shared" ref="G2435:G2498" ca="1" si="533">RANDBETWEEN(1000000000,9999999999)</f>
        <v>3202242866</v>
      </c>
      <c r="H2435" t="s">
        <v>8259</v>
      </c>
      <c r="I2435" t="s">
        <v>8258</v>
      </c>
      <c r="J2435" t="str">
        <f t="shared" ref="J2435:J2498" ca="1" si="534">CHOOSE(RANDBETWEEN(1,2),"Male","Female")</f>
        <v>Female</v>
      </c>
      <c r="K2435">
        <f t="shared" ref="K2435:K2498" ca="1" si="535">RANDBETWEEN(15,70)</f>
        <v>42</v>
      </c>
      <c r="L2435" t="str">
        <f t="shared" ref="L2435:L2498" ca="1" si="536">IF(AND(K2435&gt;=12, K2435 &lt; 18), "Adoloscent", "Adult")</f>
        <v>Adult</v>
      </c>
      <c r="M2435" t="str">
        <f t="shared" ref="M2435:P2498" ca="1" si="537">CHOOSE(RANDBETWEEN(1,2),"Yes","No")</f>
        <v>Yes</v>
      </c>
      <c r="N2435" t="str">
        <f t="shared" ca="1" si="537"/>
        <v>Yes</v>
      </c>
      <c r="O2435" t="str">
        <f t="shared" ca="1" si="537"/>
        <v>Yes</v>
      </c>
      <c r="P2435" t="str">
        <f t="shared" ca="1" si="537"/>
        <v>Yes</v>
      </c>
      <c r="Q2435" t="str">
        <f t="shared" ref="Q2435:Q2498" ca="1" si="538">CHOOSE(RANDBETWEEN(1,2),"Yes","No")</f>
        <v>No</v>
      </c>
      <c r="R2435">
        <f t="shared" ref="R2435:R2498" ca="1" si="539">CHOOSE(RANDBETWEEN(1,5),1,2,3,4,5)</f>
        <v>3</v>
      </c>
      <c r="S2435">
        <f t="shared" ref="S2435:S2498" ca="1" si="540">IF(R2435&gt;=4,5,IF(AND(R2435&gt;=2,R2435&lt;=3),3,IF(R2435=1,0)))</f>
        <v>3</v>
      </c>
      <c r="T2435">
        <f t="shared" ref="T2435:T2498" ca="1" si="541">IF(AND(O2435="Yes",N2435="Yes"),5,IF(OR(O2435="Yes",N2435="Yes"),3,IF(AND(O2435="No",N2435="No"),0)))</f>
        <v>5</v>
      </c>
      <c r="U2435">
        <f t="shared" ref="U2435:U2498" ca="1" si="542">IF(M2435="Yes",3,0)</f>
        <v>3</v>
      </c>
      <c r="V2435">
        <f t="shared" ref="V2435:V2498" ca="1" si="543">IF(P2435="Yes",4,0)</f>
        <v>4</v>
      </c>
      <c r="W2435">
        <f t="shared" ref="W2435:W2498" ca="1" si="544">IF(Q2435="Yes",4,0)</f>
        <v>0</v>
      </c>
      <c r="X2435">
        <f t="shared" ref="X2435:X2498" ca="1" si="545">SUM(R2435:W2435)</f>
        <v>18</v>
      </c>
    </row>
    <row r="2436" spans="1:24" x14ac:dyDescent="0.25">
      <c r="A2436">
        <v>186335</v>
      </c>
      <c r="B2436" t="s">
        <v>8260</v>
      </c>
      <c r="C2436" t="s">
        <v>10</v>
      </c>
      <c r="D2436" t="s">
        <v>8261</v>
      </c>
      <c r="E2436" t="str">
        <f t="shared" ref="E2436:E2499" ca="1" si="546">CHOOSE(RANDBETWEEN(1,15),"Boston","Winthrop","Revere","Chelsea","Everett","Somerville", "Cambridge","Watertown", "Newton","Brookline", "Needham", "Dedham", "Canton"," Milton", "Quincy")</f>
        <v>Boston</v>
      </c>
      <c r="F2436" t="s">
        <v>24067</v>
      </c>
      <c r="G2436">
        <f t="shared" ca="1" si="533"/>
        <v>3942155016</v>
      </c>
      <c r="H2436" t="s">
        <v>8262</v>
      </c>
      <c r="I2436">
        <v>7506</v>
      </c>
      <c r="J2436" t="str">
        <f t="shared" ca="1" si="534"/>
        <v>Female</v>
      </c>
      <c r="K2436">
        <f t="shared" ca="1" si="535"/>
        <v>18</v>
      </c>
      <c r="L2436" t="str">
        <f t="shared" ca="1" si="536"/>
        <v>Adult</v>
      </c>
      <c r="M2436" t="str">
        <f t="shared" ca="1" si="537"/>
        <v>No</v>
      </c>
      <c r="N2436" t="str">
        <f t="shared" ca="1" si="537"/>
        <v>No</v>
      </c>
      <c r="O2436" t="str">
        <f t="shared" ca="1" si="537"/>
        <v>Yes</v>
      </c>
      <c r="P2436" t="str">
        <f t="shared" ca="1" si="537"/>
        <v>No</v>
      </c>
      <c r="Q2436" t="str">
        <f t="shared" ca="1" si="538"/>
        <v>No</v>
      </c>
      <c r="R2436">
        <f t="shared" ca="1" si="539"/>
        <v>1</v>
      </c>
      <c r="S2436">
        <f t="shared" ca="1" si="540"/>
        <v>0</v>
      </c>
      <c r="T2436">
        <f t="shared" ca="1" si="541"/>
        <v>3</v>
      </c>
      <c r="U2436">
        <f t="shared" ca="1" si="542"/>
        <v>0</v>
      </c>
      <c r="V2436">
        <f t="shared" ca="1" si="543"/>
        <v>0</v>
      </c>
      <c r="W2436">
        <f t="shared" ca="1" si="544"/>
        <v>0</v>
      </c>
      <c r="X2436">
        <f t="shared" ca="1" si="545"/>
        <v>4</v>
      </c>
    </row>
    <row r="2437" spans="1:24" x14ac:dyDescent="0.25">
      <c r="A2437">
        <v>186371</v>
      </c>
      <c r="B2437" t="s">
        <v>8263</v>
      </c>
      <c r="C2437" t="s">
        <v>10</v>
      </c>
      <c r="D2437" t="s">
        <v>8264</v>
      </c>
      <c r="E2437" t="str">
        <f t="shared" ca="1" si="546"/>
        <v>Cambridge</v>
      </c>
      <c r="F2437" t="s">
        <v>24067</v>
      </c>
      <c r="G2437">
        <f t="shared" ca="1" si="533"/>
        <v>6161821179</v>
      </c>
      <c r="H2437" t="s">
        <v>8265</v>
      </c>
      <c r="I2437">
        <v>8102</v>
      </c>
      <c r="J2437" t="str">
        <f t="shared" ca="1" si="534"/>
        <v>Female</v>
      </c>
      <c r="K2437">
        <f t="shared" ca="1" si="535"/>
        <v>21</v>
      </c>
      <c r="L2437" t="str">
        <f t="shared" ca="1" si="536"/>
        <v>Adult</v>
      </c>
      <c r="M2437" t="str">
        <f t="shared" ca="1" si="537"/>
        <v>No</v>
      </c>
      <c r="N2437" t="str">
        <f t="shared" ca="1" si="537"/>
        <v>Yes</v>
      </c>
      <c r="O2437" t="str">
        <f t="shared" ca="1" si="537"/>
        <v>No</v>
      </c>
      <c r="P2437" t="str">
        <f t="shared" ca="1" si="537"/>
        <v>No</v>
      </c>
      <c r="Q2437" t="str">
        <f t="shared" ca="1" si="538"/>
        <v>Yes</v>
      </c>
      <c r="R2437">
        <f t="shared" ca="1" si="539"/>
        <v>2</v>
      </c>
      <c r="S2437">
        <f t="shared" ca="1" si="540"/>
        <v>3</v>
      </c>
      <c r="T2437">
        <f t="shared" ca="1" si="541"/>
        <v>3</v>
      </c>
      <c r="U2437">
        <f t="shared" ca="1" si="542"/>
        <v>0</v>
      </c>
      <c r="V2437">
        <f t="shared" ca="1" si="543"/>
        <v>0</v>
      </c>
      <c r="W2437">
        <f t="shared" ca="1" si="544"/>
        <v>4</v>
      </c>
      <c r="X2437">
        <f t="shared" ca="1" si="545"/>
        <v>12</v>
      </c>
    </row>
    <row r="2438" spans="1:24" x14ac:dyDescent="0.25">
      <c r="A2438">
        <v>186380</v>
      </c>
      <c r="B2438" t="s">
        <v>8263</v>
      </c>
      <c r="C2438" t="s">
        <v>10</v>
      </c>
      <c r="D2438" t="s">
        <v>8266</v>
      </c>
      <c r="E2438" t="str">
        <f t="shared" ca="1" si="546"/>
        <v>Quincy</v>
      </c>
      <c r="F2438" t="s">
        <v>24067</v>
      </c>
      <c r="G2438">
        <f t="shared" ca="1" si="533"/>
        <v>1602579686</v>
      </c>
      <c r="H2438" t="s">
        <v>8268</v>
      </c>
      <c r="I2438" t="s">
        <v>8267</v>
      </c>
      <c r="J2438" t="str">
        <f t="shared" ca="1" si="534"/>
        <v>Male</v>
      </c>
      <c r="K2438">
        <f t="shared" ca="1" si="535"/>
        <v>17</v>
      </c>
      <c r="L2438" t="str">
        <f t="shared" ca="1" si="536"/>
        <v>Adoloscent</v>
      </c>
      <c r="M2438" t="str">
        <f t="shared" ca="1" si="537"/>
        <v>Yes</v>
      </c>
      <c r="N2438" t="str">
        <f t="shared" ca="1" si="537"/>
        <v>No</v>
      </c>
      <c r="O2438" t="str">
        <f t="shared" ca="1" si="537"/>
        <v>No</v>
      </c>
      <c r="P2438" t="str">
        <f t="shared" ca="1" si="537"/>
        <v>Yes</v>
      </c>
      <c r="Q2438" t="str">
        <f t="shared" ca="1" si="538"/>
        <v>Yes</v>
      </c>
      <c r="R2438">
        <f t="shared" ca="1" si="539"/>
        <v>1</v>
      </c>
      <c r="S2438">
        <f t="shared" ca="1" si="540"/>
        <v>0</v>
      </c>
      <c r="T2438">
        <f t="shared" ca="1" si="541"/>
        <v>0</v>
      </c>
      <c r="U2438">
        <f t="shared" ca="1" si="542"/>
        <v>3</v>
      </c>
      <c r="V2438">
        <f t="shared" ca="1" si="543"/>
        <v>4</v>
      </c>
      <c r="W2438">
        <f t="shared" ca="1" si="544"/>
        <v>4</v>
      </c>
      <c r="X2438">
        <f t="shared" ca="1" si="545"/>
        <v>12</v>
      </c>
    </row>
    <row r="2439" spans="1:24" x14ac:dyDescent="0.25">
      <c r="A2439">
        <v>186399</v>
      </c>
      <c r="B2439" t="s">
        <v>8263</v>
      </c>
      <c r="C2439" t="s">
        <v>10</v>
      </c>
      <c r="D2439" t="s">
        <v>8269</v>
      </c>
      <c r="E2439" t="str">
        <f t="shared" ca="1" si="546"/>
        <v>Quincy</v>
      </c>
      <c r="F2439" t="s">
        <v>24067</v>
      </c>
      <c r="G2439">
        <f t="shared" ca="1" si="533"/>
        <v>1695869181</v>
      </c>
      <c r="H2439" t="s">
        <v>8265</v>
      </c>
      <c r="I2439">
        <v>7102</v>
      </c>
      <c r="J2439" t="str">
        <f t="shared" ca="1" si="534"/>
        <v>Female</v>
      </c>
      <c r="K2439">
        <f t="shared" ca="1" si="535"/>
        <v>40</v>
      </c>
      <c r="L2439" t="str">
        <f t="shared" ca="1" si="536"/>
        <v>Adult</v>
      </c>
      <c r="M2439" t="str">
        <f t="shared" ca="1" si="537"/>
        <v>No</v>
      </c>
      <c r="N2439" t="str">
        <f t="shared" ca="1" si="537"/>
        <v>No</v>
      </c>
      <c r="O2439" t="str">
        <f t="shared" ca="1" si="537"/>
        <v>No</v>
      </c>
      <c r="P2439" t="str">
        <f t="shared" ca="1" si="537"/>
        <v>Yes</v>
      </c>
      <c r="Q2439" t="str">
        <f t="shared" ca="1" si="538"/>
        <v>No</v>
      </c>
      <c r="R2439">
        <f t="shared" ca="1" si="539"/>
        <v>3</v>
      </c>
      <c r="S2439">
        <f t="shared" ca="1" si="540"/>
        <v>3</v>
      </c>
      <c r="T2439">
        <f t="shared" ca="1" si="541"/>
        <v>0</v>
      </c>
      <c r="U2439">
        <f t="shared" ca="1" si="542"/>
        <v>0</v>
      </c>
      <c r="V2439">
        <f t="shared" ca="1" si="543"/>
        <v>4</v>
      </c>
      <c r="W2439">
        <f t="shared" ca="1" si="544"/>
        <v>0</v>
      </c>
      <c r="X2439">
        <f t="shared" ca="1" si="545"/>
        <v>10</v>
      </c>
    </row>
    <row r="2440" spans="1:24" x14ac:dyDescent="0.25">
      <c r="A2440">
        <v>186405</v>
      </c>
      <c r="B2440" t="s">
        <v>8270</v>
      </c>
      <c r="C2440" t="s">
        <v>10</v>
      </c>
      <c r="D2440" t="s">
        <v>8271</v>
      </c>
      <c r="E2440" t="str">
        <f t="shared" ca="1" si="546"/>
        <v>Brookline</v>
      </c>
      <c r="F2440" t="s">
        <v>24067</v>
      </c>
      <c r="G2440">
        <f t="shared" ca="1" si="533"/>
        <v>5275994090</v>
      </c>
      <c r="H2440" t="s">
        <v>8273</v>
      </c>
      <c r="I2440" t="s">
        <v>8272</v>
      </c>
      <c r="J2440" t="str">
        <f t="shared" ca="1" si="534"/>
        <v>Male</v>
      </c>
      <c r="K2440">
        <f t="shared" ca="1" si="535"/>
        <v>20</v>
      </c>
      <c r="L2440" t="str">
        <f t="shared" ca="1" si="536"/>
        <v>Adult</v>
      </c>
      <c r="M2440" t="str">
        <f t="shared" ca="1" si="537"/>
        <v>Yes</v>
      </c>
      <c r="N2440" t="str">
        <f t="shared" ca="1" si="537"/>
        <v>Yes</v>
      </c>
      <c r="O2440" t="str">
        <f t="shared" ca="1" si="537"/>
        <v>No</v>
      </c>
      <c r="P2440" t="str">
        <f t="shared" ca="1" si="537"/>
        <v>Yes</v>
      </c>
      <c r="Q2440" t="str">
        <f t="shared" ca="1" si="538"/>
        <v>Yes</v>
      </c>
      <c r="R2440">
        <f t="shared" ca="1" si="539"/>
        <v>4</v>
      </c>
      <c r="S2440">
        <f t="shared" ca="1" si="540"/>
        <v>5</v>
      </c>
      <c r="T2440">
        <f t="shared" ca="1" si="541"/>
        <v>3</v>
      </c>
      <c r="U2440">
        <f t="shared" ca="1" si="542"/>
        <v>3</v>
      </c>
      <c r="V2440">
        <f t="shared" ca="1" si="543"/>
        <v>4</v>
      </c>
      <c r="W2440">
        <f t="shared" ca="1" si="544"/>
        <v>4</v>
      </c>
      <c r="X2440">
        <f t="shared" ca="1" si="545"/>
        <v>23</v>
      </c>
    </row>
    <row r="2441" spans="1:24" x14ac:dyDescent="0.25">
      <c r="A2441">
        <v>186423</v>
      </c>
      <c r="B2441" t="s">
        <v>8270</v>
      </c>
      <c r="C2441" t="s">
        <v>10</v>
      </c>
      <c r="D2441" t="s">
        <v>8271</v>
      </c>
      <c r="E2441" t="str">
        <f t="shared" ca="1" si="546"/>
        <v>Quincy</v>
      </c>
      <c r="F2441" t="s">
        <v>24067</v>
      </c>
      <c r="G2441">
        <f t="shared" ca="1" si="533"/>
        <v>7194277685</v>
      </c>
      <c r="H2441" t="s">
        <v>8274</v>
      </c>
      <c r="I2441" t="s">
        <v>8272</v>
      </c>
      <c r="J2441" t="str">
        <f t="shared" ca="1" si="534"/>
        <v>Male</v>
      </c>
      <c r="K2441">
        <f t="shared" ca="1" si="535"/>
        <v>44</v>
      </c>
      <c r="L2441" t="str">
        <f t="shared" ca="1" si="536"/>
        <v>Adult</v>
      </c>
      <c r="M2441" t="str">
        <f t="shared" ca="1" si="537"/>
        <v>No</v>
      </c>
      <c r="N2441" t="str">
        <f t="shared" ca="1" si="537"/>
        <v>Yes</v>
      </c>
      <c r="O2441" t="str">
        <f t="shared" ca="1" si="537"/>
        <v>No</v>
      </c>
      <c r="P2441" t="str">
        <f t="shared" ca="1" si="537"/>
        <v>No</v>
      </c>
      <c r="Q2441" t="str">
        <f t="shared" ca="1" si="538"/>
        <v>Yes</v>
      </c>
      <c r="R2441">
        <f t="shared" ca="1" si="539"/>
        <v>1</v>
      </c>
      <c r="S2441">
        <f t="shared" ca="1" si="540"/>
        <v>0</v>
      </c>
      <c r="T2441">
        <f t="shared" ca="1" si="541"/>
        <v>3</v>
      </c>
      <c r="U2441">
        <f t="shared" ca="1" si="542"/>
        <v>0</v>
      </c>
      <c r="V2441">
        <f t="shared" ca="1" si="543"/>
        <v>0</v>
      </c>
      <c r="W2441">
        <f t="shared" ca="1" si="544"/>
        <v>4</v>
      </c>
      <c r="X2441">
        <f t="shared" ca="1" si="545"/>
        <v>8</v>
      </c>
    </row>
    <row r="2442" spans="1:24" x14ac:dyDescent="0.25">
      <c r="A2442">
        <v>186432</v>
      </c>
      <c r="B2442" t="s">
        <v>8275</v>
      </c>
      <c r="C2442" t="s">
        <v>10</v>
      </c>
      <c r="D2442" t="s">
        <v>8276</v>
      </c>
      <c r="E2442" t="str">
        <f t="shared" ca="1" si="546"/>
        <v>Brookline</v>
      </c>
      <c r="F2442" t="s">
        <v>24067</v>
      </c>
      <c r="G2442">
        <f t="shared" ca="1" si="533"/>
        <v>3087216448</v>
      </c>
      <c r="H2442" t="s">
        <v>8278</v>
      </c>
      <c r="I2442" t="s">
        <v>8277</v>
      </c>
      <c r="J2442" t="str">
        <f t="shared" ca="1" si="534"/>
        <v>Male</v>
      </c>
      <c r="K2442">
        <f t="shared" ca="1" si="535"/>
        <v>53</v>
      </c>
      <c r="L2442" t="str">
        <f t="shared" ca="1" si="536"/>
        <v>Adult</v>
      </c>
      <c r="M2442" t="str">
        <f t="shared" ca="1" si="537"/>
        <v>Yes</v>
      </c>
      <c r="N2442" t="str">
        <f t="shared" ca="1" si="537"/>
        <v>No</v>
      </c>
      <c r="O2442" t="str">
        <f t="shared" ca="1" si="537"/>
        <v>Yes</v>
      </c>
      <c r="P2442" t="str">
        <f t="shared" ca="1" si="537"/>
        <v>Yes</v>
      </c>
      <c r="Q2442" t="str">
        <f t="shared" ca="1" si="538"/>
        <v>No</v>
      </c>
      <c r="R2442">
        <f t="shared" ca="1" si="539"/>
        <v>2</v>
      </c>
      <c r="S2442">
        <f t="shared" ca="1" si="540"/>
        <v>3</v>
      </c>
      <c r="T2442">
        <f t="shared" ca="1" si="541"/>
        <v>3</v>
      </c>
      <c r="U2442">
        <f t="shared" ca="1" si="542"/>
        <v>3</v>
      </c>
      <c r="V2442">
        <f t="shared" ca="1" si="543"/>
        <v>4</v>
      </c>
      <c r="W2442">
        <f t="shared" ca="1" si="544"/>
        <v>0</v>
      </c>
      <c r="X2442">
        <f t="shared" ca="1" si="545"/>
        <v>15</v>
      </c>
    </row>
    <row r="2443" spans="1:24" x14ac:dyDescent="0.25">
      <c r="A2443">
        <v>186469</v>
      </c>
      <c r="B2443" t="s">
        <v>8279</v>
      </c>
      <c r="C2443" t="s">
        <v>10</v>
      </c>
      <c r="D2443" t="s">
        <v>8280</v>
      </c>
      <c r="E2443" t="str">
        <f t="shared" ca="1" si="546"/>
        <v>Watertown</v>
      </c>
      <c r="F2443" t="s">
        <v>24067</v>
      </c>
      <c r="G2443">
        <f t="shared" ca="1" si="533"/>
        <v>7915853435</v>
      </c>
      <c r="H2443" t="s">
        <v>8282</v>
      </c>
      <c r="I2443" t="s">
        <v>8281</v>
      </c>
      <c r="J2443" t="str">
        <f t="shared" ca="1" si="534"/>
        <v>Male</v>
      </c>
      <c r="K2443">
        <f t="shared" ca="1" si="535"/>
        <v>27</v>
      </c>
      <c r="L2443" t="str">
        <f t="shared" ca="1" si="536"/>
        <v>Adult</v>
      </c>
      <c r="M2443" t="str">
        <f t="shared" ca="1" si="537"/>
        <v>No</v>
      </c>
      <c r="N2443" t="str">
        <f t="shared" ca="1" si="537"/>
        <v>Yes</v>
      </c>
      <c r="O2443" t="str">
        <f t="shared" ca="1" si="537"/>
        <v>No</v>
      </c>
      <c r="P2443" t="str">
        <f t="shared" ca="1" si="537"/>
        <v>Yes</v>
      </c>
      <c r="Q2443" t="str">
        <f t="shared" ca="1" si="538"/>
        <v>No</v>
      </c>
      <c r="R2443">
        <f t="shared" ca="1" si="539"/>
        <v>2</v>
      </c>
      <c r="S2443">
        <f t="shared" ca="1" si="540"/>
        <v>3</v>
      </c>
      <c r="T2443">
        <f t="shared" ca="1" si="541"/>
        <v>3</v>
      </c>
      <c r="U2443">
        <f t="shared" ca="1" si="542"/>
        <v>0</v>
      </c>
      <c r="V2443">
        <f t="shared" ca="1" si="543"/>
        <v>4</v>
      </c>
      <c r="W2443">
        <f t="shared" ca="1" si="544"/>
        <v>0</v>
      </c>
      <c r="X2443">
        <f t="shared" ca="1" si="545"/>
        <v>12</v>
      </c>
    </row>
    <row r="2444" spans="1:24" x14ac:dyDescent="0.25">
      <c r="A2444">
        <v>186584</v>
      </c>
      <c r="B2444" t="s">
        <v>8283</v>
      </c>
      <c r="C2444" t="s">
        <v>10</v>
      </c>
      <c r="D2444" t="s">
        <v>8284</v>
      </c>
      <c r="E2444" t="str">
        <f t="shared" ca="1" si="546"/>
        <v>Somerville</v>
      </c>
      <c r="F2444" t="s">
        <v>24067</v>
      </c>
      <c r="G2444">
        <f t="shared" ca="1" si="533"/>
        <v>7248961828</v>
      </c>
      <c r="H2444" t="s">
        <v>8286</v>
      </c>
      <c r="I2444" t="s">
        <v>8285</v>
      </c>
      <c r="J2444" t="str">
        <f t="shared" ca="1" si="534"/>
        <v>Male</v>
      </c>
      <c r="K2444">
        <f t="shared" ca="1" si="535"/>
        <v>42</v>
      </c>
      <c r="L2444" t="str">
        <f t="shared" ca="1" si="536"/>
        <v>Adult</v>
      </c>
      <c r="M2444" t="str">
        <f t="shared" ca="1" si="537"/>
        <v>No</v>
      </c>
      <c r="N2444" t="str">
        <f t="shared" ca="1" si="537"/>
        <v>No</v>
      </c>
      <c r="O2444" t="str">
        <f t="shared" ca="1" si="537"/>
        <v>Yes</v>
      </c>
      <c r="P2444" t="str">
        <f t="shared" ca="1" si="537"/>
        <v>Yes</v>
      </c>
      <c r="Q2444" t="str">
        <f t="shared" ca="1" si="538"/>
        <v>No</v>
      </c>
      <c r="R2444">
        <f t="shared" ca="1" si="539"/>
        <v>2</v>
      </c>
      <c r="S2444">
        <f t="shared" ca="1" si="540"/>
        <v>3</v>
      </c>
      <c r="T2444">
        <f t="shared" ca="1" si="541"/>
        <v>3</v>
      </c>
      <c r="U2444">
        <f t="shared" ca="1" si="542"/>
        <v>0</v>
      </c>
      <c r="V2444">
        <f t="shared" ca="1" si="543"/>
        <v>4</v>
      </c>
      <c r="W2444">
        <f t="shared" ca="1" si="544"/>
        <v>0</v>
      </c>
      <c r="X2444">
        <f t="shared" ca="1" si="545"/>
        <v>12</v>
      </c>
    </row>
    <row r="2445" spans="1:24" x14ac:dyDescent="0.25">
      <c r="A2445">
        <v>186593</v>
      </c>
      <c r="B2445" t="s">
        <v>8287</v>
      </c>
      <c r="C2445" t="s">
        <v>10</v>
      </c>
      <c r="D2445" t="s">
        <v>8288</v>
      </c>
      <c r="E2445" t="str">
        <f t="shared" ca="1" si="546"/>
        <v>Brookline</v>
      </c>
      <c r="F2445" t="s">
        <v>24067</v>
      </c>
      <c r="G2445">
        <f t="shared" ca="1" si="533"/>
        <v>4851998053</v>
      </c>
      <c r="H2445" t="s">
        <v>8289</v>
      </c>
      <c r="I2445">
        <v>8234</v>
      </c>
      <c r="J2445" t="str">
        <f t="shared" ca="1" si="534"/>
        <v>Female</v>
      </c>
      <c r="K2445">
        <f t="shared" ca="1" si="535"/>
        <v>39</v>
      </c>
      <c r="L2445" t="str">
        <f t="shared" ca="1" si="536"/>
        <v>Adult</v>
      </c>
      <c r="M2445" t="str">
        <f t="shared" ca="1" si="537"/>
        <v>No</v>
      </c>
      <c r="N2445" t="str">
        <f t="shared" ca="1" si="537"/>
        <v>Yes</v>
      </c>
      <c r="O2445" t="str">
        <f t="shared" ca="1" si="537"/>
        <v>No</v>
      </c>
      <c r="P2445" t="str">
        <f t="shared" ca="1" si="537"/>
        <v>Yes</v>
      </c>
      <c r="Q2445" t="str">
        <f t="shared" ca="1" si="538"/>
        <v>No</v>
      </c>
      <c r="R2445">
        <f t="shared" ca="1" si="539"/>
        <v>3</v>
      </c>
      <c r="S2445">
        <f t="shared" ca="1" si="540"/>
        <v>3</v>
      </c>
      <c r="T2445">
        <f t="shared" ca="1" si="541"/>
        <v>3</v>
      </c>
      <c r="U2445">
        <f t="shared" ca="1" si="542"/>
        <v>0</v>
      </c>
      <c r="V2445">
        <f t="shared" ca="1" si="543"/>
        <v>4</v>
      </c>
      <c r="W2445">
        <f t="shared" ca="1" si="544"/>
        <v>0</v>
      </c>
      <c r="X2445">
        <f t="shared" ca="1" si="545"/>
        <v>13</v>
      </c>
    </row>
    <row r="2446" spans="1:24" x14ac:dyDescent="0.25">
      <c r="A2446">
        <v>186618</v>
      </c>
      <c r="B2446" t="s">
        <v>8290</v>
      </c>
      <c r="C2446" t="s">
        <v>10</v>
      </c>
      <c r="D2446" t="s">
        <v>8291</v>
      </c>
      <c r="E2446" t="str">
        <f t="shared" ca="1" si="546"/>
        <v>Brookline</v>
      </c>
      <c r="F2446" t="s">
        <v>24067</v>
      </c>
      <c r="G2446">
        <f t="shared" ca="1" si="533"/>
        <v>1278599365</v>
      </c>
      <c r="H2446" t="s">
        <v>8293</v>
      </c>
      <c r="I2446" t="s">
        <v>8292</v>
      </c>
      <c r="J2446" t="str">
        <f t="shared" ca="1" si="534"/>
        <v>Male</v>
      </c>
      <c r="K2446">
        <f t="shared" ca="1" si="535"/>
        <v>59</v>
      </c>
      <c r="L2446" t="str">
        <f t="shared" ca="1" si="536"/>
        <v>Adult</v>
      </c>
      <c r="M2446" t="str">
        <f t="shared" ca="1" si="537"/>
        <v>Yes</v>
      </c>
      <c r="N2446" t="str">
        <f t="shared" ca="1" si="537"/>
        <v>Yes</v>
      </c>
      <c r="O2446" t="str">
        <f t="shared" ca="1" si="537"/>
        <v>No</v>
      </c>
      <c r="P2446" t="str">
        <f t="shared" ca="1" si="537"/>
        <v>Yes</v>
      </c>
      <c r="Q2446" t="str">
        <f t="shared" ca="1" si="538"/>
        <v>Yes</v>
      </c>
      <c r="R2446">
        <f t="shared" ca="1" si="539"/>
        <v>4</v>
      </c>
      <c r="S2446">
        <f t="shared" ca="1" si="540"/>
        <v>5</v>
      </c>
      <c r="T2446">
        <f t="shared" ca="1" si="541"/>
        <v>3</v>
      </c>
      <c r="U2446">
        <f t="shared" ca="1" si="542"/>
        <v>3</v>
      </c>
      <c r="V2446">
        <f t="shared" ca="1" si="543"/>
        <v>4</v>
      </c>
      <c r="W2446">
        <f t="shared" ca="1" si="544"/>
        <v>4</v>
      </c>
      <c r="X2446">
        <f t="shared" ca="1" si="545"/>
        <v>23</v>
      </c>
    </row>
    <row r="2447" spans="1:24" x14ac:dyDescent="0.25">
      <c r="A2447">
        <v>186645</v>
      </c>
      <c r="B2447" t="s">
        <v>8294</v>
      </c>
      <c r="C2447" t="s">
        <v>10</v>
      </c>
      <c r="D2447" t="s">
        <v>8295</v>
      </c>
      <c r="E2447" t="str">
        <f t="shared" ca="1" si="546"/>
        <v>Chelsea</v>
      </c>
      <c r="F2447" t="s">
        <v>24067</v>
      </c>
      <c r="G2447">
        <f t="shared" ca="1" si="533"/>
        <v>1413447575</v>
      </c>
      <c r="H2447" t="s">
        <v>8296</v>
      </c>
      <c r="I2447">
        <v>8876</v>
      </c>
      <c r="J2447" t="str">
        <f t="shared" ca="1" si="534"/>
        <v>Male</v>
      </c>
      <c r="K2447">
        <f t="shared" ca="1" si="535"/>
        <v>46</v>
      </c>
      <c r="L2447" t="str">
        <f t="shared" ca="1" si="536"/>
        <v>Adult</v>
      </c>
      <c r="M2447" t="str">
        <f t="shared" ca="1" si="537"/>
        <v>Yes</v>
      </c>
      <c r="N2447" t="str">
        <f t="shared" ca="1" si="537"/>
        <v>Yes</v>
      </c>
      <c r="O2447" t="str">
        <f t="shared" ca="1" si="537"/>
        <v>No</v>
      </c>
      <c r="P2447" t="str">
        <f t="shared" ca="1" si="537"/>
        <v>Yes</v>
      </c>
      <c r="Q2447" t="str">
        <f t="shared" ca="1" si="538"/>
        <v>No</v>
      </c>
      <c r="R2447">
        <f t="shared" ca="1" si="539"/>
        <v>2</v>
      </c>
      <c r="S2447">
        <f t="shared" ca="1" si="540"/>
        <v>3</v>
      </c>
      <c r="T2447">
        <f t="shared" ca="1" si="541"/>
        <v>3</v>
      </c>
      <c r="U2447">
        <f t="shared" ca="1" si="542"/>
        <v>3</v>
      </c>
      <c r="V2447">
        <f t="shared" ca="1" si="543"/>
        <v>4</v>
      </c>
      <c r="W2447">
        <f t="shared" ca="1" si="544"/>
        <v>0</v>
      </c>
      <c r="X2447">
        <f t="shared" ca="1" si="545"/>
        <v>15</v>
      </c>
    </row>
    <row r="2448" spans="1:24" x14ac:dyDescent="0.25">
      <c r="A2448">
        <v>186867</v>
      </c>
      <c r="B2448" t="s">
        <v>8297</v>
      </c>
      <c r="C2448" t="s">
        <v>10</v>
      </c>
      <c r="D2448" t="s">
        <v>8298</v>
      </c>
      <c r="E2448" t="str">
        <f t="shared" ca="1" si="546"/>
        <v>Boston</v>
      </c>
      <c r="F2448" t="s">
        <v>24067</v>
      </c>
      <c r="G2448">
        <f t="shared" ca="1" si="533"/>
        <v>7935490382</v>
      </c>
      <c r="H2448" t="s">
        <v>8300</v>
      </c>
      <c r="I2448" t="s">
        <v>8299</v>
      </c>
      <c r="J2448" t="str">
        <f t="shared" ca="1" si="534"/>
        <v>Male</v>
      </c>
      <c r="K2448">
        <f t="shared" ca="1" si="535"/>
        <v>62</v>
      </c>
      <c r="L2448" t="str">
        <f t="shared" ca="1" si="536"/>
        <v>Adult</v>
      </c>
      <c r="M2448" t="str">
        <f t="shared" ca="1" si="537"/>
        <v>No</v>
      </c>
      <c r="N2448" t="str">
        <f t="shared" ca="1" si="537"/>
        <v>Yes</v>
      </c>
      <c r="O2448" t="str">
        <f t="shared" ca="1" si="537"/>
        <v>No</v>
      </c>
      <c r="P2448" t="str">
        <f t="shared" ca="1" si="537"/>
        <v>Yes</v>
      </c>
      <c r="Q2448" t="str">
        <f t="shared" ca="1" si="538"/>
        <v>No</v>
      </c>
      <c r="R2448">
        <f t="shared" ca="1" si="539"/>
        <v>2</v>
      </c>
      <c r="S2448">
        <f t="shared" ca="1" si="540"/>
        <v>3</v>
      </c>
      <c r="T2448">
        <f t="shared" ca="1" si="541"/>
        <v>3</v>
      </c>
      <c r="U2448">
        <f t="shared" ca="1" si="542"/>
        <v>0</v>
      </c>
      <c r="V2448">
        <f t="shared" ca="1" si="543"/>
        <v>4</v>
      </c>
      <c r="W2448">
        <f t="shared" ca="1" si="544"/>
        <v>0</v>
      </c>
      <c r="X2448">
        <f t="shared" ca="1" si="545"/>
        <v>12</v>
      </c>
    </row>
    <row r="2449" spans="1:24" x14ac:dyDescent="0.25">
      <c r="A2449">
        <v>186876</v>
      </c>
      <c r="B2449" t="s">
        <v>8301</v>
      </c>
      <c r="C2449" t="s">
        <v>10</v>
      </c>
      <c r="D2449" t="s">
        <v>8302</v>
      </c>
      <c r="E2449" t="str">
        <f t="shared" ca="1" si="546"/>
        <v>Everett</v>
      </c>
      <c r="F2449" t="s">
        <v>24067</v>
      </c>
      <c r="G2449">
        <f t="shared" ca="1" si="533"/>
        <v>2697891634</v>
      </c>
      <c r="H2449" t="s">
        <v>8304</v>
      </c>
      <c r="I2449" t="s">
        <v>8303</v>
      </c>
      <c r="J2449" t="str">
        <f t="shared" ca="1" si="534"/>
        <v>Female</v>
      </c>
      <c r="K2449">
        <f t="shared" ca="1" si="535"/>
        <v>28</v>
      </c>
      <c r="L2449" t="str">
        <f t="shared" ca="1" si="536"/>
        <v>Adult</v>
      </c>
      <c r="M2449" t="str">
        <f t="shared" ca="1" si="537"/>
        <v>No</v>
      </c>
      <c r="N2449" t="str">
        <f t="shared" ca="1" si="537"/>
        <v>No</v>
      </c>
      <c r="O2449" t="str">
        <f t="shared" ca="1" si="537"/>
        <v>Yes</v>
      </c>
      <c r="P2449" t="str">
        <f t="shared" ca="1" si="537"/>
        <v>Yes</v>
      </c>
      <c r="Q2449" t="str">
        <f t="shared" ca="1" si="538"/>
        <v>No</v>
      </c>
      <c r="R2449">
        <f t="shared" ca="1" si="539"/>
        <v>1</v>
      </c>
      <c r="S2449">
        <f t="shared" ca="1" si="540"/>
        <v>0</v>
      </c>
      <c r="T2449">
        <f t="shared" ca="1" si="541"/>
        <v>3</v>
      </c>
      <c r="U2449">
        <f t="shared" ca="1" si="542"/>
        <v>0</v>
      </c>
      <c r="V2449">
        <f t="shared" ca="1" si="543"/>
        <v>4</v>
      </c>
      <c r="W2449">
        <f t="shared" ca="1" si="544"/>
        <v>0</v>
      </c>
      <c r="X2449">
        <f t="shared" ca="1" si="545"/>
        <v>8</v>
      </c>
    </row>
    <row r="2450" spans="1:24" x14ac:dyDescent="0.25">
      <c r="A2450">
        <v>186900</v>
      </c>
      <c r="B2450" t="s">
        <v>8305</v>
      </c>
      <c r="C2450" t="s">
        <v>10</v>
      </c>
      <c r="D2450" t="s">
        <v>8306</v>
      </c>
      <c r="E2450" t="str">
        <f t="shared" ca="1" si="546"/>
        <v>Somerville</v>
      </c>
      <c r="F2450" t="s">
        <v>24067</v>
      </c>
      <c r="G2450">
        <f t="shared" ca="1" si="533"/>
        <v>4942288173</v>
      </c>
      <c r="H2450" t="s">
        <v>610</v>
      </c>
      <c r="I2450">
        <v>7710</v>
      </c>
      <c r="J2450" t="str">
        <f t="shared" ca="1" si="534"/>
        <v>Female</v>
      </c>
      <c r="K2450">
        <f t="shared" ca="1" si="535"/>
        <v>24</v>
      </c>
      <c r="L2450" t="str">
        <f t="shared" ca="1" si="536"/>
        <v>Adult</v>
      </c>
      <c r="M2450" t="str">
        <f t="shared" ca="1" si="537"/>
        <v>Yes</v>
      </c>
      <c r="N2450" t="str">
        <f t="shared" ca="1" si="537"/>
        <v>Yes</v>
      </c>
      <c r="O2450" t="str">
        <f t="shared" ca="1" si="537"/>
        <v>No</v>
      </c>
      <c r="P2450" t="str">
        <f t="shared" ca="1" si="537"/>
        <v>Yes</v>
      </c>
      <c r="Q2450" t="str">
        <f t="shared" ca="1" si="538"/>
        <v>Yes</v>
      </c>
      <c r="R2450">
        <f t="shared" ca="1" si="539"/>
        <v>2</v>
      </c>
      <c r="S2450">
        <f t="shared" ca="1" si="540"/>
        <v>3</v>
      </c>
      <c r="T2450">
        <f t="shared" ca="1" si="541"/>
        <v>3</v>
      </c>
      <c r="U2450">
        <f t="shared" ca="1" si="542"/>
        <v>3</v>
      </c>
      <c r="V2450">
        <f t="shared" ca="1" si="543"/>
        <v>4</v>
      </c>
      <c r="W2450">
        <f t="shared" ca="1" si="544"/>
        <v>4</v>
      </c>
      <c r="X2450">
        <f t="shared" ca="1" si="545"/>
        <v>19</v>
      </c>
    </row>
    <row r="2451" spans="1:24" x14ac:dyDescent="0.25">
      <c r="A2451">
        <v>187000</v>
      </c>
      <c r="B2451" t="s">
        <v>8307</v>
      </c>
      <c r="C2451" t="s">
        <v>10</v>
      </c>
      <c r="D2451" t="s">
        <v>8308</v>
      </c>
      <c r="E2451" t="str">
        <f t="shared" ca="1" si="546"/>
        <v>Canton</v>
      </c>
      <c r="F2451" t="s">
        <v>24067</v>
      </c>
      <c r="G2451">
        <f t="shared" ca="1" si="533"/>
        <v>5471411728</v>
      </c>
      <c r="H2451" t="s">
        <v>8310</v>
      </c>
      <c r="I2451" t="s">
        <v>8309</v>
      </c>
      <c r="J2451" t="str">
        <f t="shared" ca="1" si="534"/>
        <v>Male</v>
      </c>
      <c r="K2451">
        <f t="shared" ca="1" si="535"/>
        <v>50</v>
      </c>
      <c r="L2451" t="str">
        <f t="shared" ca="1" si="536"/>
        <v>Adult</v>
      </c>
      <c r="M2451" t="str">
        <f t="shared" ca="1" si="537"/>
        <v>No</v>
      </c>
      <c r="N2451" t="str">
        <f t="shared" ca="1" si="537"/>
        <v>Yes</v>
      </c>
      <c r="O2451" t="str">
        <f t="shared" ca="1" si="537"/>
        <v>Yes</v>
      </c>
      <c r="P2451" t="str">
        <f t="shared" ca="1" si="537"/>
        <v>No</v>
      </c>
      <c r="Q2451" t="str">
        <f t="shared" ca="1" si="538"/>
        <v>No</v>
      </c>
      <c r="R2451">
        <f t="shared" ca="1" si="539"/>
        <v>1</v>
      </c>
      <c r="S2451">
        <f t="shared" ca="1" si="540"/>
        <v>0</v>
      </c>
      <c r="T2451">
        <f t="shared" ca="1" si="541"/>
        <v>5</v>
      </c>
      <c r="U2451">
        <f t="shared" ca="1" si="542"/>
        <v>0</v>
      </c>
      <c r="V2451">
        <f t="shared" ca="1" si="543"/>
        <v>0</v>
      </c>
      <c r="W2451">
        <f t="shared" ca="1" si="544"/>
        <v>0</v>
      </c>
      <c r="X2451">
        <f t="shared" ca="1" si="545"/>
        <v>6</v>
      </c>
    </row>
    <row r="2452" spans="1:24" x14ac:dyDescent="0.25">
      <c r="A2452">
        <v>187046</v>
      </c>
      <c r="B2452" t="s">
        <v>8311</v>
      </c>
      <c r="C2452" t="s">
        <v>10</v>
      </c>
      <c r="D2452" t="s">
        <v>8312</v>
      </c>
      <c r="E2452" t="str">
        <f t="shared" ca="1" si="546"/>
        <v>Cambridge</v>
      </c>
      <c r="F2452" t="s">
        <v>24067</v>
      </c>
      <c r="G2452">
        <f t="shared" ca="1" si="533"/>
        <v>5777180516</v>
      </c>
      <c r="H2452" t="s">
        <v>8314</v>
      </c>
      <c r="I2452" t="s">
        <v>8313</v>
      </c>
      <c r="J2452" t="str">
        <f t="shared" ca="1" si="534"/>
        <v>Female</v>
      </c>
      <c r="K2452">
        <f t="shared" ca="1" si="535"/>
        <v>23</v>
      </c>
      <c r="L2452" t="str">
        <f t="shared" ca="1" si="536"/>
        <v>Adult</v>
      </c>
      <c r="M2452" t="str">
        <f t="shared" ca="1" si="537"/>
        <v>No</v>
      </c>
      <c r="N2452" t="str">
        <f t="shared" ca="1" si="537"/>
        <v>Yes</v>
      </c>
      <c r="O2452" t="str">
        <f t="shared" ca="1" si="537"/>
        <v>No</v>
      </c>
      <c r="P2452" t="str">
        <f t="shared" ca="1" si="537"/>
        <v>No</v>
      </c>
      <c r="Q2452" t="str">
        <f t="shared" ca="1" si="538"/>
        <v>No</v>
      </c>
      <c r="R2452">
        <f t="shared" ca="1" si="539"/>
        <v>4</v>
      </c>
      <c r="S2452">
        <f t="shared" ca="1" si="540"/>
        <v>5</v>
      </c>
      <c r="T2452">
        <f t="shared" ca="1" si="541"/>
        <v>3</v>
      </c>
      <c r="U2452">
        <f t="shared" ca="1" si="542"/>
        <v>0</v>
      </c>
      <c r="V2452">
        <f t="shared" ca="1" si="543"/>
        <v>0</v>
      </c>
      <c r="W2452">
        <f t="shared" ca="1" si="544"/>
        <v>0</v>
      </c>
      <c r="X2452">
        <f t="shared" ca="1" si="545"/>
        <v>12</v>
      </c>
    </row>
    <row r="2453" spans="1:24" x14ac:dyDescent="0.25">
      <c r="A2453">
        <v>187134</v>
      </c>
      <c r="B2453" t="s">
        <v>8315</v>
      </c>
      <c r="C2453" t="s">
        <v>10</v>
      </c>
      <c r="D2453" t="s">
        <v>8316</v>
      </c>
      <c r="E2453" t="str">
        <f t="shared" ca="1" si="546"/>
        <v>Brookline</v>
      </c>
      <c r="F2453" t="s">
        <v>24067</v>
      </c>
      <c r="G2453">
        <f t="shared" ca="1" si="533"/>
        <v>6100877697</v>
      </c>
      <c r="H2453" t="s">
        <v>8318</v>
      </c>
      <c r="I2453" t="s">
        <v>8317</v>
      </c>
      <c r="J2453" t="str">
        <f t="shared" ca="1" si="534"/>
        <v>Female</v>
      </c>
      <c r="K2453">
        <f t="shared" ca="1" si="535"/>
        <v>29</v>
      </c>
      <c r="L2453" t="str">
        <f t="shared" ca="1" si="536"/>
        <v>Adult</v>
      </c>
      <c r="M2453" t="str">
        <f t="shared" ca="1" si="537"/>
        <v>No</v>
      </c>
      <c r="N2453" t="str">
        <f t="shared" ca="1" si="537"/>
        <v>No</v>
      </c>
      <c r="O2453" t="str">
        <f t="shared" ca="1" si="537"/>
        <v>No</v>
      </c>
      <c r="P2453" t="str">
        <f t="shared" ca="1" si="537"/>
        <v>Yes</v>
      </c>
      <c r="Q2453" t="str">
        <f t="shared" ca="1" si="538"/>
        <v>No</v>
      </c>
      <c r="R2453">
        <f t="shared" ca="1" si="539"/>
        <v>4</v>
      </c>
      <c r="S2453">
        <f t="shared" ca="1" si="540"/>
        <v>5</v>
      </c>
      <c r="T2453">
        <f t="shared" ca="1" si="541"/>
        <v>0</v>
      </c>
      <c r="U2453">
        <f t="shared" ca="1" si="542"/>
        <v>0</v>
      </c>
      <c r="V2453">
        <f t="shared" ca="1" si="543"/>
        <v>4</v>
      </c>
      <c r="W2453">
        <f t="shared" ca="1" si="544"/>
        <v>0</v>
      </c>
      <c r="X2453">
        <f t="shared" ca="1" si="545"/>
        <v>13</v>
      </c>
    </row>
    <row r="2454" spans="1:24" x14ac:dyDescent="0.25">
      <c r="A2454">
        <v>187161</v>
      </c>
      <c r="B2454" t="s">
        <v>8319</v>
      </c>
      <c r="C2454" t="s">
        <v>10</v>
      </c>
      <c r="D2454" t="s">
        <v>8320</v>
      </c>
      <c r="E2454" t="str">
        <f t="shared" ca="1" si="546"/>
        <v>Somerville</v>
      </c>
      <c r="F2454" t="s">
        <v>24067</v>
      </c>
      <c r="G2454">
        <f t="shared" ca="1" si="533"/>
        <v>8743544847</v>
      </c>
      <c r="H2454" t="s">
        <v>8321</v>
      </c>
      <c r="I2454">
        <v>8830</v>
      </c>
      <c r="J2454" t="str">
        <f t="shared" ca="1" si="534"/>
        <v>Male</v>
      </c>
      <c r="K2454">
        <f t="shared" ca="1" si="535"/>
        <v>61</v>
      </c>
      <c r="L2454" t="str">
        <f t="shared" ca="1" si="536"/>
        <v>Adult</v>
      </c>
      <c r="M2454" t="str">
        <f t="shared" ca="1" si="537"/>
        <v>Yes</v>
      </c>
      <c r="N2454" t="str">
        <f t="shared" ca="1" si="537"/>
        <v>Yes</v>
      </c>
      <c r="O2454" t="str">
        <f t="shared" ca="1" si="537"/>
        <v>No</v>
      </c>
      <c r="P2454" t="str">
        <f t="shared" ca="1" si="537"/>
        <v>Yes</v>
      </c>
      <c r="Q2454" t="str">
        <f t="shared" ca="1" si="538"/>
        <v>Yes</v>
      </c>
      <c r="R2454">
        <f t="shared" ca="1" si="539"/>
        <v>5</v>
      </c>
      <c r="S2454">
        <f t="shared" ca="1" si="540"/>
        <v>5</v>
      </c>
      <c r="T2454">
        <f t="shared" ca="1" si="541"/>
        <v>3</v>
      </c>
      <c r="U2454">
        <f t="shared" ca="1" si="542"/>
        <v>3</v>
      </c>
      <c r="V2454">
        <f t="shared" ca="1" si="543"/>
        <v>4</v>
      </c>
      <c r="W2454">
        <f t="shared" ca="1" si="544"/>
        <v>4</v>
      </c>
      <c r="X2454">
        <f t="shared" ca="1" si="545"/>
        <v>24</v>
      </c>
    </row>
    <row r="2455" spans="1:24" x14ac:dyDescent="0.25">
      <c r="A2455">
        <v>187198</v>
      </c>
      <c r="B2455" t="s">
        <v>8322</v>
      </c>
      <c r="C2455" t="s">
        <v>10</v>
      </c>
      <c r="D2455" t="s">
        <v>8323</v>
      </c>
      <c r="E2455" t="str">
        <f t="shared" ca="1" si="546"/>
        <v>Brookline</v>
      </c>
      <c r="F2455" t="s">
        <v>24067</v>
      </c>
      <c r="G2455">
        <f t="shared" ca="1" si="533"/>
        <v>5947456391</v>
      </c>
      <c r="H2455" t="s">
        <v>8325</v>
      </c>
      <c r="I2455" t="s">
        <v>8324</v>
      </c>
      <c r="J2455" t="str">
        <f t="shared" ca="1" si="534"/>
        <v>Male</v>
      </c>
      <c r="K2455">
        <f t="shared" ca="1" si="535"/>
        <v>38</v>
      </c>
      <c r="L2455" t="str">
        <f t="shared" ca="1" si="536"/>
        <v>Adult</v>
      </c>
      <c r="M2455" t="str">
        <f t="shared" ca="1" si="537"/>
        <v>Yes</v>
      </c>
      <c r="N2455" t="str">
        <f t="shared" ca="1" si="537"/>
        <v>No</v>
      </c>
      <c r="O2455" t="str">
        <f t="shared" ca="1" si="537"/>
        <v>Yes</v>
      </c>
      <c r="P2455" t="str">
        <f t="shared" ca="1" si="537"/>
        <v>No</v>
      </c>
      <c r="Q2455" t="str">
        <f t="shared" ca="1" si="538"/>
        <v>No</v>
      </c>
      <c r="R2455">
        <f t="shared" ca="1" si="539"/>
        <v>2</v>
      </c>
      <c r="S2455">
        <f t="shared" ca="1" si="540"/>
        <v>3</v>
      </c>
      <c r="T2455">
        <f t="shared" ca="1" si="541"/>
        <v>3</v>
      </c>
      <c r="U2455">
        <f t="shared" ca="1" si="542"/>
        <v>3</v>
      </c>
      <c r="V2455">
        <f t="shared" ca="1" si="543"/>
        <v>0</v>
      </c>
      <c r="W2455">
        <f t="shared" ca="1" si="544"/>
        <v>0</v>
      </c>
      <c r="X2455">
        <f t="shared" ca="1" si="545"/>
        <v>11</v>
      </c>
    </row>
    <row r="2456" spans="1:24" x14ac:dyDescent="0.25">
      <c r="A2456">
        <v>187222</v>
      </c>
      <c r="B2456" t="s">
        <v>8326</v>
      </c>
      <c r="C2456" t="s">
        <v>10</v>
      </c>
      <c r="D2456" t="s">
        <v>8327</v>
      </c>
      <c r="E2456" t="str">
        <f t="shared" ca="1" si="546"/>
        <v>Newton</v>
      </c>
      <c r="F2456" t="s">
        <v>24067</v>
      </c>
      <c r="G2456">
        <f t="shared" ca="1" si="533"/>
        <v>6404024214</v>
      </c>
      <c r="H2456" t="s">
        <v>8329</v>
      </c>
      <c r="I2456" t="s">
        <v>8328</v>
      </c>
      <c r="J2456" t="str">
        <f t="shared" ca="1" si="534"/>
        <v>Male</v>
      </c>
      <c r="K2456">
        <f t="shared" ca="1" si="535"/>
        <v>51</v>
      </c>
      <c r="L2456" t="str">
        <f t="shared" ca="1" si="536"/>
        <v>Adult</v>
      </c>
      <c r="M2456" t="str">
        <f t="shared" ca="1" si="537"/>
        <v>No</v>
      </c>
      <c r="N2456" t="str">
        <f t="shared" ca="1" si="537"/>
        <v>No</v>
      </c>
      <c r="O2456" t="str">
        <f t="shared" ca="1" si="537"/>
        <v>No</v>
      </c>
      <c r="P2456" t="str">
        <f t="shared" ca="1" si="537"/>
        <v>No</v>
      </c>
      <c r="Q2456" t="str">
        <f t="shared" ca="1" si="538"/>
        <v>No</v>
      </c>
      <c r="R2456">
        <f t="shared" ca="1" si="539"/>
        <v>5</v>
      </c>
      <c r="S2456">
        <f t="shared" ca="1" si="540"/>
        <v>5</v>
      </c>
      <c r="T2456">
        <f t="shared" ca="1" si="541"/>
        <v>0</v>
      </c>
      <c r="U2456">
        <f t="shared" ca="1" si="542"/>
        <v>0</v>
      </c>
      <c r="V2456">
        <f t="shared" ca="1" si="543"/>
        <v>0</v>
      </c>
      <c r="W2456">
        <f t="shared" ca="1" si="544"/>
        <v>0</v>
      </c>
      <c r="X2456">
        <f t="shared" ca="1" si="545"/>
        <v>10</v>
      </c>
    </row>
    <row r="2457" spans="1:24" x14ac:dyDescent="0.25">
      <c r="A2457">
        <v>187444</v>
      </c>
      <c r="B2457" t="s">
        <v>8330</v>
      </c>
      <c r="C2457" t="s">
        <v>10</v>
      </c>
      <c r="D2457" t="s">
        <v>8331</v>
      </c>
      <c r="E2457" t="str">
        <f t="shared" ca="1" si="546"/>
        <v>Quincy</v>
      </c>
      <c r="F2457" t="s">
        <v>24067</v>
      </c>
      <c r="G2457">
        <f t="shared" ca="1" si="533"/>
        <v>1883429088</v>
      </c>
      <c r="H2457" t="s">
        <v>8332</v>
      </c>
      <c r="I2457">
        <v>7470</v>
      </c>
      <c r="J2457" t="str">
        <f t="shared" ca="1" si="534"/>
        <v>Male</v>
      </c>
      <c r="K2457">
        <f t="shared" ca="1" si="535"/>
        <v>37</v>
      </c>
      <c r="L2457" t="str">
        <f t="shared" ca="1" si="536"/>
        <v>Adult</v>
      </c>
      <c r="M2457" t="str">
        <f t="shared" ca="1" si="537"/>
        <v>Yes</v>
      </c>
      <c r="N2457" t="str">
        <f t="shared" ca="1" si="537"/>
        <v>Yes</v>
      </c>
      <c r="O2457" t="str">
        <f t="shared" ca="1" si="537"/>
        <v>No</v>
      </c>
      <c r="P2457" t="str">
        <f t="shared" ca="1" si="537"/>
        <v>Yes</v>
      </c>
      <c r="Q2457" t="str">
        <f t="shared" ca="1" si="538"/>
        <v>Yes</v>
      </c>
      <c r="R2457">
        <f t="shared" ca="1" si="539"/>
        <v>4</v>
      </c>
      <c r="S2457">
        <f t="shared" ca="1" si="540"/>
        <v>5</v>
      </c>
      <c r="T2457">
        <f t="shared" ca="1" si="541"/>
        <v>3</v>
      </c>
      <c r="U2457">
        <f t="shared" ca="1" si="542"/>
        <v>3</v>
      </c>
      <c r="V2457">
        <f t="shared" ca="1" si="543"/>
        <v>4</v>
      </c>
      <c r="W2457">
        <f t="shared" ca="1" si="544"/>
        <v>4</v>
      </c>
      <c r="X2457">
        <f t="shared" ca="1" si="545"/>
        <v>23</v>
      </c>
    </row>
    <row r="2458" spans="1:24" x14ac:dyDescent="0.25">
      <c r="A2458">
        <v>187505</v>
      </c>
      <c r="B2458" t="s">
        <v>8333</v>
      </c>
      <c r="C2458" t="s">
        <v>10</v>
      </c>
      <c r="D2458" t="s">
        <v>8334</v>
      </c>
      <c r="E2458" t="str">
        <f t="shared" ca="1" si="546"/>
        <v>Winthrop</v>
      </c>
      <c r="F2458" t="s">
        <v>24067</v>
      </c>
      <c r="G2458">
        <f t="shared" ca="1" si="533"/>
        <v>8366880899</v>
      </c>
      <c r="H2458" t="s">
        <v>8336</v>
      </c>
      <c r="I2458" t="s">
        <v>8335</v>
      </c>
      <c r="J2458" t="str">
        <f t="shared" ca="1" si="534"/>
        <v>Female</v>
      </c>
      <c r="K2458">
        <f t="shared" ca="1" si="535"/>
        <v>44</v>
      </c>
      <c r="L2458" t="str">
        <f t="shared" ca="1" si="536"/>
        <v>Adult</v>
      </c>
      <c r="M2458" t="str">
        <f t="shared" ca="1" si="537"/>
        <v>No</v>
      </c>
      <c r="N2458" t="str">
        <f t="shared" ca="1" si="537"/>
        <v>Yes</v>
      </c>
      <c r="O2458" t="str">
        <f t="shared" ca="1" si="537"/>
        <v>No</v>
      </c>
      <c r="P2458" t="str">
        <f t="shared" ca="1" si="537"/>
        <v>Yes</v>
      </c>
      <c r="Q2458" t="str">
        <f t="shared" ca="1" si="538"/>
        <v>Yes</v>
      </c>
      <c r="R2458">
        <f t="shared" ca="1" si="539"/>
        <v>3</v>
      </c>
      <c r="S2458">
        <f t="shared" ca="1" si="540"/>
        <v>3</v>
      </c>
      <c r="T2458">
        <f t="shared" ca="1" si="541"/>
        <v>3</v>
      </c>
      <c r="U2458">
        <f t="shared" ca="1" si="542"/>
        <v>0</v>
      </c>
      <c r="V2458">
        <f t="shared" ca="1" si="543"/>
        <v>4</v>
      </c>
      <c r="W2458">
        <f t="shared" ca="1" si="544"/>
        <v>4</v>
      </c>
      <c r="X2458">
        <f t="shared" ca="1" si="545"/>
        <v>17</v>
      </c>
    </row>
    <row r="2459" spans="1:24" x14ac:dyDescent="0.25">
      <c r="A2459">
        <v>187532</v>
      </c>
      <c r="B2459" t="s">
        <v>8337</v>
      </c>
      <c r="C2459" t="s">
        <v>10</v>
      </c>
      <c r="D2459" t="s">
        <v>8338</v>
      </c>
      <c r="E2459" t="str">
        <f t="shared" ca="1" si="546"/>
        <v>Somerville</v>
      </c>
      <c r="F2459" t="s">
        <v>24067</v>
      </c>
      <c r="G2459">
        <f t="shared" ca="1" si="533"/>
        <v>2194111981</v>
      </c>
      <c r="H2459" t="s">
        <v>8339</v>
      </c>
      <c r="I2459">
        <v>87106</v>
      </c>
      <c r="J2459" t="str">
        <f t="shared" ca="1" si="534"/>
        <v>Female</v>
      </c>
      <c r="K2459">
        <f t="shared" ca="1" si="535"/>
        <v>25</v>
      </c>
      <c r="L2459" t="str">
        <f t="shared" ca="1" si="536"/>
        <v>Adult</v>
      </c>
      <c r="M2459" t="str">
        <f t="shared" ca="1" si="537"/>
        <v>Yes</v>
      </c>
      <c r="N2459" t="str">
        <f t="shared" ca="1" si="537"/>
        <v>Yes</v>
      </c>
      <c r="O2459" t="str">
        <f t="shared" ca="1" si="537"/>
        <v>Yes</v>
      </c>
      <c r="P2459" t="str">
        <f t="shared" ca="1" si="537"/>
        <v>Yes</v>
      </c>
      <c r="Q2459" t="str">
        <f t="shared" ca="1" si="538"/>
        <v>No</v>
      </c>
      <c r="R2459">
        <f t="shared" ca="1" si="539"/>
        <v>4</v>
      </c>
      <c r="S2459">
        <f t="shared" ca="1" si="540"/>
        <v>5</v>
      </c>
      <c r="T2459">
        <f t="shared" ca="1" si="541"/>
        <v>5</v>
      </c>
      <c r="U2459">
        <f t="shared" ca="1" si="542"/>
        <v>3</v>
      </c>
      <c r="V2459">
        <f t="shared" ca="1" si="543"/>
        <v>4</v>
      </c>
      <c r="W2459">
        <f t="shared" ca="1" si="544"/>
        <v>0</v>
      </c>
      <c r="X2459">
        <f t="shared" ca="1" si="545"/>
        <v>21</v>
      </c>
    </row>
    <row r="2460" spans="1:24" x14ac:dyDescent="0.25">
      <c r="A2460">
        <v>187596</v>
      </c>
      <c r="B2460" t="s">
        <v>8340</v>
      </c>
      <c r="C2460" t="s">
        <v>10</v>
      </c>
      <c r="D2460" t="s">
        <v>8341</v>
      </c>
      <c r="E2460" t="str">
        <f t="shared" ca="1" si="546"/>
        <v>Needham</v>
      </c>
      <c r="F2460" t="s">
        <v>24067</v>
      </c>
      <c r="G2460">
        <f t="shared" ca="1" si="533"/>
        <v>1525853063</v>
      </c>
      <c r="H2460" t="s">
        <v>8343</v>
      </c>
      <c r="I2460" t="s">
        <v>8342</v>
      </c>
      <c r="J2460" t="str">
        <f t="shared" ca="1" si="534"/>
        <v>Male</v>
      </c>
      <c r="K2460">
        <f t="shared" ca="1" si="535"/>
        <v>57</v>
      </c>
      <c r="L2460" t="str">
        <f t="shared" ca="1" si="536"/>
        <v>Adult</v>
      </c>
      <c r="M2460" t="str">
        <f t="shared" ca="1" si="537"/>
        <v>No</v>
      </c>
      <c r="N2460" t="str">
        <f t="shared" ca="1" si="537"/>
        <v>No</v>
      </c>
      <c r="O2460" t="str">
        <f t="shared" ca="1" si="537"/>
        <v>No</v>
      </c>
      <c r="P2460" t="str">
        <f t="shared" ca="1" si="537"/>
        <v>Yes</v>
      </c>
      <c r="Q2460" t="str">
        <f t="shared" ca="1" si="538"/>
        <v>Yes</v>
      </c>
      <c r="R2460">
        <f t="shared" ca="1" si="539"/>
        <v>1</v>
      </c>
      <c r="S2460">
        <f t="shared" ca="1" si="540"/>
        <v>0</v>
      </c>
      <c r="T2460">
        <f t="shared" ca="1" si="541"/>
        <v>0</v>
      </c>
      <c r="U2460">
        <f t="shared" ca="1" si="542"/>
        <v>0</v>
      </c>
      <c r="V2460">
        <f t="shared" ca="1" si="543"/>
        <v>4</v>
      </c>
      <c r="W2460">
        <f t="shared" ca="1" si="544"/>
        <v>4</v>
      </c>
      <c r="X2460">
        <f t="shared" ca="1" si="545"/>
        <v>9</v>
      </c>
    </row>
    <row r="2461" spans="1:24" x14ac:dyDescent="0.25">
      <c r="A2461">
        <v>187602</v>
      </c>
      <c r="B2461" t="s">
        <v>8344</v>
      </c>
      <c r="C2461" t="s">
        <v>10</v>
      </c>
      <c r="D2461" t="s">
        <v>8345</v>
      </c>
      <c r="E2461" t="str">
        <f t="shared" ca="1" si="546"/>
        <v>Cambridge</v>
      </c>
      <c r="F2461" t="s">
        <v>24067</v>
      </c>
      <c r="G2461">
        <f t="shared" ca="1" si="533"/>
        <v>2319737653</v>
      </c>
      <c r="H2461" t="s">
        <v>8347</v>
      </c>
      <c r="I2461" t="s">
        <v>8346</v>
      </c>
      <c r="J2461" t="str">
        <f t="shared" ca="1" si="534"/>
        <v>Male</v>
      </c>
      <c r="K2461">
        <f t="shared" ca="1" si="535"/>
        <v>16</v>
      </c>
      <c r="L2461" t="str">
        <f t="shared" ca="1" si="536"/>
        <v>Adoloscent</v>
      </c>
      <c r="M2461" t="str">
        <f t="shared" ca="1" si="537"/>
        <v>Yes</v>
      </c>
      <c r="N2461" t="str">
        <f t="shared" ca="1" si="537"/>
        <v>Yes</v>
      </c>
      <c r="O2461" t="str">
        <f t="shared" ca="1" si="537"/>
        <v>No</v>
      </c>
      <c r="P2461" t="str">
        <f t="shared" ca="1" si="537"/>
        <v>Yes</v>
      </c>
      <c r="Q2461" t="str">
        <f t="shared" ca="1" si="538"/>
        <v>No</v>
      </c>
      <c r="R2461">
        <f t="shared" ca="1" si="539"/>
        <v>3</v>
      </c>
      <c r="S2461">
        <f t="shared" ca="1" si="540"/>
        <v>3</v>
      </c>
      <c r="T2461">
        <f t="shared" ca="1" si="541"/>
        <v>3</v>
      </c>
      <c r="U2461">
        <f t="shared" ca="1" si="542"/>
        <v>3</v>
      </c>
      <c r="V2461">
        <f t="shared" ca="1" si="543"/>
        <v>4</v>
      </c>
      <c r="W2461">
        <f t="shared" ca="1" si="544"/>
        <v>0</v>
      </c>
      <c r="X2461">
        <f t="shared" ca="1" si="545"/>
        <v>16</v>
      </c>
    </row>
    <row r="2462" spans="1:24" x14ac:dyDescent="0.25">
      <c r="A2462">
        <v>187620</v>
      </c>
      <c r="B2462" t="s">
        <v>8348</v>
      </c>
      <c r="C2462" t="s">
        <v>10</v>
      </c>
      <c r="D2462" t="s">
        <v>8349</v>
      </c>
      <c r="E2462" t="str">
        <f t="shared" ca="1" si="546"/>
        <v>Boston</v>
      </c>
      <c r="F2462" t="s">
        <v>24067</v>
      </c>
      <c r="G2462">
        <f t="shared" ca="1" si="533"/>
        <v>1296220334</v>
      </c>
      <c r="H2462" t="s">
        <v>8351</v>
      </c>
      <c r="I2462" t="s">
        <v>8350</v>
      </c>
      <c r="J2462" t="str">
        <f t="shared" ca="1" si="534"/>
        <v>Male</v>
      </c>
      <c r="K2462">
        <f t="shared" ca="1" si="535"/>
        <v>51</v>
      </c>
      <c r="L2462" t="str">
        <f t="shared" ca="1" si="536"/>
        <v>Adult</v>
      </c>
      <c r="M2462" t="str">
        <f t="shared" ca="1" si="537"/>
        <v>Yes</v>
      </c>
      <c r="N2462" t="str">
        <f t="shared" ca="1" si="537"/>
        <v>Yes</v>
      </c>
      <c r="O2462" t="str">
        <f t="shared" ca="1" si="537"/>
        <v>Yes</v>
      </c>
      <c r="P2462" t="str">
        <f t="shared" ca="1" si="537"/>
        <v>Yes</v>
      </c>
      <c r="Q2462" t="str">
        <f t="shared" ca="1" si="538"/>
        <v>No</v>
      </c>
      <c r="R2462">
        <f t="shared" ca="1" si="539"/>
        <v>2</v>
      </c>
      <c r="S2462">
        <f t="shared" ca="1" si="540"/>
        <v>3</v>
      </c>
      <c r="T2462">
        <f t="shared" ca="1" si="541"/>
        <v>5</v>
      </c>
      <c r="U2462">
        <f t="shared" ca="1" si="542"/>
        <v>3</v>
      </c>
      <c r="V2462">
        <f t="shared" ca="1" si="543"/>
        <v>4</v>
      </c>
      <c r="W2462">
        <f t="shared" ca="1" si="544"/>
        <v>0</v>
      </c>
      <c r="X2462">
        <f t="shared" ca="1" si="545"/>
        <v>17</v>
      </c>
    </row>
    <row r="2463" spans="1:24" x14ac:dyDescent="0.25">
      <c r="A2463">
        <v>187639</v>
      </c>
      <c r="B2463" t="s">
        <v>8352</v>
      </c>
      <c r="C2463" t="s">
        <v>10</v>
      </c>
      <c r="D2463" t="s">
        <v>8353</v>
      </c>
      <c r="E2463" t="str">
        <f t="shared" ca="1" si="546"/>
        <v>Quincy</v>
      </c>
      <c r="F2463" t="s">
        <v>24067</v>
      </c>
      <c r="G2463">
        <f t="shared" ca="1" si="533"/>
        <v>2986189911</v>
      </c>
      <c r="H2463" t="s">
        <v>8355</v>
      </c>
      <c r="I2463" t="s">
        <v>8354</v>
      </c>
      <c r="J2463" t="str">
        <f t="shared" ca="1" si="534"/>
        <v>Female</v>
      </c>
      <c r="K2463">
        <f t="shared" ca="1" si="535"/>
        <v>34</v>
      </c>
      <c r="L2463" t="str">
        <f t="shared" ca="1" si="536"/>
        <v>Adult</v>
      </c>
      <c r="M2463" t="str">
        <f t="shared" ca="1" si="537"/>
        <v>Yes</v>
      </c>
      <c r="N2463" t="str">
        <f t="shared" ca="1" si="537"/>
        <v>No</v>
      </c>
      <c r="O2463" t="str">
        <f t="shared" ca="1" si="537"/>
        <v>No</v>
      </c>
      <c r="P2463" t="str">
        <f t="shared" ca="1" si="537"/>
        <v>No</v>
      </c>
      <c r="Q2463" t="str">
        <f t="shared" ca="1" si="538"/>
        <v>No</v>
      </c>
      <c r="R2463">
        <f t="shared" ca="1" si="539"/>
        <v>1</v>
      </c>
      <c r="S2463">
        <f t="shared" ca="1" si="540"/>
        <v>0</v>
      </c>
      <c r="T2463">
        <f t="shared" ca="1" si="541"/>
        <v>0</v>
      </c>
      <c r="U2463">
        <f t="shared" ca="1" si="542"/>
        <v>3</v>
      </c>
      <c r="V2463">
        <f t="shared" ca="1" si="543"/>
        <v>0</v>
      </c>
      <c r="W2463">
        <f t="shared" ca="1" si="544"/>
        <v>0</v>
      </c>
      <c r="X2463">
        <f t="shared" ca="1" si="545"/>
        <v>4</v>
      </c>
    </row>
    <row r="2464" spans="1:24" x14ac:dyDescent="0.25">
      <c r="A2464">
        <v>187648</v>
      </c>
      <c r="B2464" t="s">
        <v>8356</v>
      </c>
      <c r="C2464" t="s">
        <v>10</v>
      </c>
      <c r="D2464" t="s">
        <v>8357</v>
      </c>
      <c r="E2464" t="str">
        <f t="shared" ca="1" si="546"/>
        <v>Dedham</v>
      </c>
      <c r="F2464" t="s">
        <v>24067</v>
      </c>
      <c r="G2464">
        <f t="shared" ca="1" si="533"/>
        <v>1135674383</v>
      </c>
      <c r="H2464" t="s">
        <v>8358</v>
      </c>
      <c r="I2464">
        <v>88130</v>
      </c>
      <c r="J2464" t="str">
        <f t="shared" ca="1" si="534"/>
        <v>Female</v>
      </c>
      <c r="K2464">
        <f t="shared" ca="1" si="535"/>
        <v>39</v>
      </c>
      <c r="L2464" t="str">
        <f t="shared" ca="1" si="536"/>
        <v>Adult</v>
      </c>
      <c r="M2464" t="str">
        <f t="shared" ca="1" si="537"/>
        <v>No</v>
      </c>
      <c r="N2464" t="str">
        <f t="shared" ca="1" si="537"/>
        <v>No</v>
      </c>
      <c r="O2464" t="str">
        <f t="shared" ca="1" si="537"/>
        <v>No</v>
      </c>
      <c r="P2464" t="str">
        <f t="shared" ca="1" si="537"/>
        <v>No</v>
      </c>
      <c r="Q2464" t="str">
        <f t="shared" ca="1" si="538"/>
        <v>No</v>
      </c>
      <c r="R2464">
        <f t="shared" ca="1" si="539"/>
        <v>3</v>
      </c>
      <c r="S2464">
        <f t="shared" ca="1" si="540"/>
        <v>3</v>
      </c>
      <c r="T2464">
        <f t="shared" ca="1" si="541"/>
        <v>0</v>
      </c>
      <c r="U2464">
        <f t="shared" ca="1" si="542"/>
        <v>0</v>
      </c>
      <c r="V2464">
        <f t="shared" ca="1" si="543"/>
        <v>0</v>
      </c>
      <c r="W2464">
        <f t="shared" ca="1" si="544"/>
        <v>0</v>
      </c>
      <c r="X2464">
        <f t="shared" ca="1" si="545"/>
        <v>6</v>
      </c>
    </row>
    <row r="2465" spans="1:24" x14ac:dyDescent="0.25">
      <c r="A2465">
        <v>187666</v>
      </c>
      <c r="B2465" t="s">
        <v>8359</v>
      </c>
      <c r="C2465" t="s">
        <v>10</v>
      </c>
      <c r="D2465" t="s">
        <v>8360</v>
      </c>
      <c r="E2465" t="str">
        <f t="shared" ca="1" si="546"/>
        <v>Quincy</v>
      </c>
      <c r="F2465" t="s">
        <v>24067</v>
      </c>
      <c r="G2465">
        <f t="shared" ca="1" si="533"/>
        <v>3546343998</v>
      </c>
      <c r="H2465" t="s">
        <v>8362</v>
      </c>
      <c r="I2465" t="s">
        <v>8361</v>
      </c>
      <c r="J2465" t="str">
        <f t="shared" ca="1" si="534"/>
        <v>Female</v>
      </c>
      <c r="K2465">
        <f t="shared" ca="1" si="535"/>
        <v>43</v>
      </c>
      <c r="L2465" t="str">
        <f t="shared" ca="1" si="536"/>
        <v>Adult</v>
      </c>
      <c r="M2465" t="str">
        <f t="shared" ca="1" si="537"/>
        <v>No</v>
      </c>
      <c r="N2465" t="str">
        <f t="shared" ca="1" si="537"/>
        <v>No</v>
      </c>
      <c r="O2465" t="str">
        <f t="shared" ca="1" si="537"/>
        <v>No</v>
      </c>
      <c r="P2465" t="str">
        <f t="shared" ca="1" si="537"/>
        <v>No</v>
      </c>
      <c r="Q2465" t="str">
        <f t="shared" ca="1" si="538"/>
        <v>No</v>
      </c>
      <c r="R2465">
        <f t="shared" ca="1" si="539"/>
        <v>2</v>
      </c>
      <c r="S2465">
        <f t="shared" ca="1" si="540"/>
        <v>3</v>
      </c>
      <c r="T2465">
        <f t="shared" ca="1" si="541"/>
        <v>0</v>
      </c>
      <c r="U2465">
        <f t="shared" ca="1" si="542"/>
        <v>0</v>
      </c>
      <c r="V2465">
        <f t="shared" ca="1" si="543"/>
        <v>0</v>
      </c>
      <c r="W2465">
        <f t="shared" ca="1" si="544"/>
        <v>0</v>
      </c>
      <c r="X2465">
        <f t="shared" ca="1" si="545"/>
        <v>5</v>
      </c>
    </row>
    <row r="2466" spans="1:24" x14ac:dyDescent="0.25">
      <c r="A2466">
        <v>187745</v>
      </c>
      <c r="B2466" t="s">
        <v>8363</v>
      </c>
      <c r="C2466" t="s">
        <v>10</v>
      </c>
      <c r="D2466" t="s">
        <v>8364</v>
      </c>
      <c r="E2466" t="str">
        <f t="shared" ca="1" si="546"/>
        <v>Boston</v>
      </c>
      <c r="F2466" t="s">
        <v>24067</v>
      </c>
      <c r="G2466">
        <f t="shared" ca="1" si="533"/>
        <v>9665891287</v>
      </c>
      <c r="H2466" t="s">
        <v>8366</v>
      </c>
      <c r="I2466" t="s">
        <v>8365</v>
      </c>
      <c r="J2466" t="str">
        <f t="shared" ca="1" si="534"/>
        <v>Female</v>
      </c>
      <c r="K2466">
        <f t="shared" ca="1" si="535"/>
        <v>65</v>
      </c>
      <c r="L2466" t="str">
        <f t="shared" ca="1" si="536"/>
        <v>Adult</v>
      </c>
      <c r="M2466" t="str">
        <f t="shared" ca="1" si="537"/>
        <v>No</v>
      </c>
      <c r="N2466" t="str">
        <f t="shared" ca="1" si="537"/>
        <v>Yes</v>
      </c>
      <c r="O2466" t="str">
        <f t="shared" ca="1" si="537"/>
        <v>Yes</v>
      </c>
      <c r="P2466" t="str">
        <f t="shared" ca="1" si="537"/>
        <v>No</v>
      </c>
      <c r="Q2466" t="str">
        <f t="shared" ca="1" si="538"/>
        <v>No</v>
      </c>
      <c r="R2466">
        <f t="shared" ca="1" si="539"/>
        <v>3</v>
      </c>
      <c r="S2466">
        <f t="shared" ca="1" si="540"/>
        <v>3</v>
      </c>
      <c r="T2466">
        <f t="shared" ca="1" si="541"/>
        <v>5</v>
      </c>
      <c r="U2466">
        <f t="shared" ca="1" si="542"/>
        <v>0</v>
      </c>
      <c r="V2466">
        <f t="shared" ca="1" si="543"/>
        <v>0</v>
      </c>
      <c r="W2466">
        <f t="shared" ca="1" si="544"/>
        <v>0</v>
      </c>
      <c r="X2466">
        <f t="shared" ca="1" si="545"/>
        <v>11</v>
      </c>
    </row>
    <row r="2467" spans="1:24" x14ac:dyDescent="0.25">
      <c r="A2467">
        <v>187897</v>
      </c>
      <c r="B2467" t="s">
        <v>8367</v>
      </c>
      <c r="C2467" t="s">
        <v>10</v>
      </c>
      <c r="D2467" t="s">
        <v>8368</v>
      </c>
      <c r="E2467" t="str">
        <f t="shared" ca="1" si="546"/>
        <v>Canton</v>
      </c>
      <c r="F2467" t="s">
        <v>24067</v>
      </c>
      <c r="G2467">
        <f t="shared" ca="1" si="533"/>
        <v>7360496225</v>
      </c>
      <c r="H2467" t="s">
        <v>8369</v>
      </c>
      <c r="I2467">
        <v>87701</v>
      </c>
      <c r="J2467" t="str">
        <f t="shared" ca="1" si="534"/>
        <v>Male</v>
      </c>
      <c r="K2467">
        <f t="shared" ca="1" si="535"/>
        <v>26</v>
      </c>
      <c r="L2467" t="str">
        <f t="shared" ca="1" si="536"/>
        <v>Adult</v>
      </c>
      <c r="M2467" t="str">
        <f t="shared" ca="1" si="537"/>
        <v>No</v>
      </c>
      <c r="N2467" t="str">
        <f t="shared" ca="1" si="537"/>
        <v>Yes</v>
      </c>
      <c r="O2467" t="str">
        <f t="shared" ca="1" si="537"/>
        <v>Yes</v>
      </c>
      <c r="P2467" t="str">
        <f t="shared" ca="1" si="537"/>
        <v>Yes</v>
      </c>
      <c r="Q2467" t="str">
        <f t="shared" ca="1" si="538"/>
        <v>Yes</v>
      </c>
      <c r="R2467">
        <f t="shared" ca="1" si="539"/>
        <v>1</v>
      </c>
      <c r="S2467">
        <f t="shared" ca="1" si="540"/>
        <v>0</v>
      </c>
      <c r="T2467">
        <f t="shared" ca="1" si="541"/>
        <v>5</v>
      </c>
      <c r="U2467">
        <f t="shared" ca="1" si="542"/>
        <v>0</v>
      </c>
      <c r="V2467">
        <f t="shared" ca="1" si="543"/>
        <v>4</v>
      </c>
      <c r="W2467">
        <f t="shared" ca="1" si="544"/>
        <v>4</v>
      </c>
      <c r="X2467">
        <f t="shared" ca="1" si="545"/>
        <v>14</v>
      </c>
    </row>
    <row r="2468" spans="1:24" x14ac:dyDescent="0.25">
      <c r="A2468">
        <v>187903</v>
      </c>
      <c r="B2468" t="s">
        <v>8370</v>
      </c>
      <c r="C2468" t="s">
        <v>10</v>
      </c>
      <c r="D2468" t="s">
        <v>8371</v>
      </c>
      <c r="E2468" t="str">
        <f t="shared" ca="1" si="546"/>
        <v>Brookline</v>
      </c>
      <c r="F2468" t="s">
        <v>24067</v>
      </c>
      <c r="G2468">
        <f t="shared" ca="1" si="533"/>
        <v>4332528513</v>
      </c>
      <c r="H2468" t="s">
        <v>8372</v>
      </c>
      <c r="I2468">
        <v>88240</v>
      </c>
      <c r="J2468" t="str">
        <f t="shared" ca="1" si="534"/>
        <v>Male</v>
      </c>
      <c r="K2468">
        <f t="shared" ca="1" si="535"/>
        <v>52</v>
      </c>
      <c r="L2468" t="str">
        <f t="shared" ca="1" si="536"/>
        <v>Adult</v>
      </c>
      <c r="M2468" t="str">
        <f t="shared" ca="1" si="537"/>
        <v>Yes</v>
      </c>
      <c r="N2468" t="str">
        <f t="shared" ca="1" si="537"/>
        <v>Yes</v>
      </c>
      <c r="O2468" t="str">
        <f t="shared" ca="1" si="537"/>
        <v>No</v>
      </c>
      <c r="P2468" t="str">
        <f t="shared" ca="1" si="537"/>
        <v>No</v>
      </c>
      <c r="Q2468" t="str">
        <f t="shared" ca="1" si="538"/>
        <v>Yes</v>
      </c>
      <c r="R2468">
        <f t="shared" ca="1" si="539"/>
        <v>1</v>
      </c>
      <c r="S2468">
        <f t="shared" ca="1" si="540"/>
        <v>0</v>
      </c>
      <c r="T2468">
        <f t="shared" ca="1" si="541"/>
        <v>3</v>
      </c>
      <c r="U2468">
        <f t="shared" ca="1" si="542"/>
        <v>3</v>
      </c>
      <c r="V2468">
        <f t="shared" ca="1" si="543"/>
        <v>0</v>
      </c>
      <c r="W2468">
        <f t="shared" ca="1" si="544"/>
        <v>4</v>
      </c>
      <c r="X2468">
        <f t="shared" ca="1" si="545"/>
        <v>11</v>
      </c>
    </row>
    <row r="2469" spans="1:24" x14ac:dyDescent="0.25">
      <c r="A2469">
        <v>187912</v>
      </c>
      <c r="B2469" t="s">
        <v>8373</v>
      </c>
      <c r="C2469" t="s">
        <v>10</v>
      </c>
      <c r="D2469" t="s">
        <v>8374</v>
      </c>
      <c r="E2469" t="str">
        <f t="shared" ca="1" si="546"/>
        <v>Cambridge</v>
      </c>
      <c r="F2469" t="s">
        <v>24067</v>
      </c>
      <c r="G2469">
        <f t="shared" ca="1" si="533"/>
        <v>4001036593</v>
      </c>
      <c r="H2469" t="s">
        <v>8376</v>
      </c>
      <c r="I2469" t="s">
        <v>8375</v>
      </c>
      <c r="J2469" t="str">
        <f t="shared" ca="1" si="534"/>
        <v>Male</v>
      </c>
      <c r="K2469">
        <f t="shared" ca="1" si="535"/>
        <v>68</v>
      </c>
      <c r="L2469" t="str">
        <f t="shared" ca="1" si="536"/>
        <v>Adult</v>
      </c>
      <c r="M2469" t="str">
        <f t="shared" ca="1" si="537"/>
        <v>No</v>
      </c>
      <c r="N2469" t="str">
        <f t="shared" ca="1" si="537"/>
        <v>Yes</v>
      </c>
      <c r="O2469" t="str">
        <f t="shared" ca="1" si="537"/>
        <v>Yes</v>
      </c>
      <c r="P2469" t="str">
        <f t="shared" ca="1" si="537"/>
        <v>No</v>
      </c>
      <c r="Q2469" t="str">
        <f t="shared" ca="1" si="538"/>
        <v>No</v>
      </c>
      <c r="R2469">
        <f t="shared" ca="1" si="539"/>
        <v>1</v>
      </c>
      <c r="S2469">
        <f t="shared" ca="1" si="540"/>
        <v>0</v>
      </c>
      <c r="T2469">
        <f t="shared" ca="1" si="541"/>
        <v>5</v>
      </c>
      <c r="U2469">
        <f t="shared" ca="1" si="542"/>
        <v>0</v>
      </c>
      <c r="V2469">
        <f t="shared" ca="1" si="543"/>
        <v>0</v>
      </c>
      <c r="W2469">
        <f t="shared" ca="1" si="544"/>
        <v>0</v>
      </c>
      <c r="X2469">
        <f t="shared" ca="1" si="545"/>
        <v>6</v>
      </c>
    </row>
    <row r="2470" spans="1:24" x14ac:dyDescent="0.25">
      <c r="A2470">
        <v>187958</v>
      </c>
      <c r="B2470" t="s">
        <v>8377</v>
      </c>
      <c r="C2470" t="s">
        <v>10</v>
      </c>
      <c r="D2470" t="s">
        <v>8378</v>
      </c>
      <c r="E2470" t="str">
        <f t="shared" ca="1" si="546"/>
        <v xml:space="preserve"> Milton</v>
      </c>
      <c r="F2470" t="s">
        <v>24067</v>
      </c>
      <c r="G2470">
        <f t="shared" ca="1" si="533"/>
        <v>8785268497</v>
      </c>
      <c r="H2470" t="s">
        <v>8379</v>
      </c>
      <c r="I2470">
        <v>87301</v>
      </c>
      <c r="J2470" t="str">
        <f t="shared" ca="1" si="534"/>
        <v>Male</v>
      </c>
      <c r="K2470">
        <f t="shared" ca="1" si="535"/>
        <v>52</v>
      </c>
      <c r="L2470" t="str">
        <f t="shared" ca="1" si="536"/>
        <v>Adult</v>
      </c>
      <c r="M2470" t="str">
        <f t="shared" ca="1" si="537"/>
        <v>No</v>
      </c>
      <c r="N2470" t="str">
        <f t="shared" ca="1" si="537"/>
        <v>Yes</v>
      </c>
      <c r="O2470" t="str">
        <f t="shared" ca="1" si="537"/>
        <v>Yes</v>
      </c>
      <c r="P2470" t="str">
        <f t="shared" ca="1" si="537"/>
        <v>Yes</v>
      </c>
      <c r="Q2470" t="str">
        <f t="shared" ca="1" si="538"/>
        <v>Yes</v>
      </c>
      <c r="R2470">
        <f t="shared" ca="1" si="539"/>
        <v>2</v>
      </c>
      <c r="S2470">
        <f t="shared" ca="1" si="540"/>
        <v>3</v>
      </c>
      <c r="T2470">
        <f t="shared" ca="1" si="541"/>
        <v>5</v>
      </c>
      <c r="U2470">
        <f t="shared" ca="1" si="542"/>
        <v>0</v>
      </c>
      <c r="V2470">
        <f t="shared" ca="1" si="543"/>
        <v>4</v>
      </c>
      <c r="W2470">
        <f t="shared" ca="1" si="544"/>
        <v>4</v>
      </c>
      <c r="X2470">
        <f t="shared" ca="1" si="545"/>
        <v>18</v>
      </c>
    </row>
    <row r="2471" spans="1:24" x14ac:dyDescent="0.25">
      <c r="A2471">
        <v>187967</v>
      </c>
      <c r="B2471" t="s">
        <v>8380</v>
      </c>
      <c r="C2471" t="s">
        <v>10</v>
      </c>
      <c r="D2471" t="s">
        <v>8381</v>
      </c>
      <c r="E2471" t="str">
        <f t="shared" ca="1" si="546"/>
        <v>Brookline</v>
      </c>
      <c r="F2471" t="s">
        <v>24067</v>
      </c>
      <c r="G2471">
        <f t="shared" ca="1" si="533"/>
        <v>1696810696</v>
      </c>
      <c r="H2471" t="s">
        <v>8382</v>
      </c>
      <c r="I2471">
        <v>87801</v>
      </c>
      <c r="J2471" t="str">
        <f t="shared" ca="1" si="534"/>
        <v>Male</v>
      </c>
      <c r="K2471">
        <f t="shared" ca="1" si="535"/>
        <v>41</v>
      </c>
      <c r="L2471" t="str">
        <f t="shared" ca="1" si="536"/>
        <v>Adult</v>
      </c>
      <c r="M2471" t="str">
        <f t="shared" ca="1" si="537"/>
        <v>Yes</v>
      </c>
      <c r="N2471" t="str">
        <f t="shared" ca="1" si="537"/>
        <v>No</v>
      </c>
      <c r="O2471" t="str">
        <f t="shared" ca="1" si="537"/>
        <v>Yes</v>
      </c>
      <c r="P2471" t="str">
        <f t="shared" ca="1" si="537"/>
        <v>Yes</v>
      </c>
      <c r="Q2471" t="str">
        <f t="shared" ca="1" si="538"/>
        <v>No</v>
      </c>
      <c r="R2471">
        <f t="shared" ca="1" si="539"/>
        <v>3</v>
      </c>
      <c r="S2471">
        <f t="shared" ca="1" si="540"/>
        <v>3</v>
      </c>
      <c r="T2471">
        <f t="shared" ca="1" si="541"/>
        <v>3</v>
      </c>
      <c r="U2471">
        <f t="shared" ca="1" si="542"/>
        <v>3</v>
      </c>
      <c r="V2471">
        <f t="shared" ca="1" si="543"/>
        <v>4</v>
      </c>
      <c r="W2471">
        <f t="shared" ca="1" si="544"/>
        <v>0</v>
      </c>
      <c r="X2471">
        <f t="shared" ca="1" si="545"/>
        <v>16</v>
      </c>
    </row>
    <row r="2472" spans="1:24" x14ac:dyDescent="0.25">
      <c r="A2472">
        <v>187976</v>
      </c>
      <c r="B2472" t="s">
        <v>8383</v>
      </c>
      <c r="C2472" t="s">
        <v>10</v>
      </c>
      <c r="D2472" t="s">
        <v>8384</v>
      </c>
      <c r="E2472" t="str">
        <f t="shared" ca="1" si="546"/>
        <v>Cambridge</v>
      </c>
      <c r="F2472" t="s">
        <v>24067</v>
      </c>
      <c r="G2472">
        <f t="shared" ca="1" si="533"/>
        <v>6291563862</v>
      </c>
      <c r="H2472" t="s">
        <v>8385</v>
      </c>
      <c r="I2472">
        <v>87544</v>
      </c>
      <c r="J2472" t="str">
        <f t="shared" ca="1" si="534"/>
        <v>Male</v>
      </c>
      <c r="K2472">
        <f t="shared" ca="1" si="535"/>
        <v>34</v>
      </c>
      <c r="L2472" t="str">
        <f t="shared" ca="1" si="536"/>
        <v>Adult</v>
      </c>
      <c r="M2472" t="str">
        <f t="shared" ca="1" si="537"/>
        <v>No</v>
      </c>
      <c r="N2472" t="str">
        <f t="shared" ca="1" si="537"/>
        <v>No</v>
      </c>
      <c r="O2472" t="str">
        <f t="shared" ca="1" si="537"/>
        <v>Yes</v>
      </c>
      <c r="P2472" t="str">
        <f t="shared" ca="1" si="537"/>
        <v>No</v>
      </c>
      <c r="Q2472" t="str">
        <f t="shared" ca="1" si="538"/>
        <v>No</v>
      </c>
      <c r="R2472">
        <f t="shared" ca="1" si="539"/>
        <v>3</v>
      </c>
      <c r="S2472">
        <f t="shared" ca="1" si="540"/>
        <v>3</v>
      </c>
      <c r="T2472">
        <f t="shared" ca="1" si="541"/>
        <v>3</v>
      </c>
      <c r="U2472">
        <f t="shared" ca="1" si="542"/>
        <v>0</v>
      </c>
      <c r="V2472">
        <f t="shared" ca="1" si="543"/>
        <v>0</v>
      </c>
      <c r="W2472">
        <f t="shared" ca="1" si="544"/>
        <v>0</v>
      </c>
      <c r="X2472">
        <f t="shared" ca="1" si="545"/>
        <v>9</v>
      </c>
    </row>
    <row r="2473" spans="1:24" x14ac:dyDescent="0.25">
      <c r="A2473">
        <v>187985</v>
      </c>
      <c r="B2473" t="s">
        <v>8386</v>
      </c>
      <c r="C2473" t="s">
        <v>10</v>
      </c>
      <c r="D2473" t="s">
        <v>8387</v>
      </c>
      <c r="E2473" t="str">
        <f t="shared" ca="1" si="546"/>
        <v>Canton</v>
      </c>
      <c r="F2473" t="s">
        <v>24067</v>
      </c>
      <c r="G2473">
        <f t="shared" ca="1" si="533"/>
        <v>2459775353</v>
      </c>
      <c r="H2473" t="s">
        <v>8388</v>
      </c>
      <c r="I2473">
        <v>87106</v>
      </c>
      <c r="J2473" t="str">
        <f t="shared" ca="1" si="534"/>
        <v>Female</v>
      </c>
      <c r="K2473">
        <f t="shared" ca="1" si="535"/>
        <v>43</v>
      </c>
      <c r="L2473" t="str">
        <f t="shared" ca="1" si="536"/>
        <v>Adult</v>
      </c>
      <c r="M2473" t="str">
        <f t="shared" ca="1" si="537"/>
        <v>No</v>
      </c>
      <c r="N2473" t="str">
        <f t="shared" ca="1" si="537"/>
        <v>No</v>
      </c>
      <c r="O2473" t="str">
        <f t="shared" ca="1" si="537"/>
        <v>Yes</v>
      </c>
      <c r="P2473" t="str">
        <f t="shared" ca="1" si="537"/>
        <v>No</v>
      </c>
      <c r="Q2473" t="str">
        <f t="shared" ca="1" si="538"/>
        <v>No</v>
      </c>
      <c r="R2473">
        <f t="shared" ca="1" si="539"/>
        <v>5</v>
      </c>
      <c r="S2473">
        <f t="shared" ca="1" si="540"/>
        <v>5</v>
      </c>
      <c r="T2473">
        <f t="shared" ca="1" si="541"/>
        <v>3</v>
      </c>
      <c r="U2473">
        <f t="shared" ca="1" si="542"/>
        <v>0</v>
      </c>
      <c r="V2473">
        <f t="shared" ca="1" si="543"/>
        <v>0</v>
      </c>
      <c r="W2473">
        <f t="shared" ca="1" si="544"/>
        <v>0</v>
      </c>
      <c r="X2473">
        <f t="shared" ca="1" si="545"/>
        <v>13</v>
      </c>
    </row>
    <row r="2474" spans="1:24" x14ac:dyDescent="0.25">
      <c r="A2474">
        <v>187994</v>
      </c>
      <c r="B2474" t="s">
        <v>8389</v>
      </c>
      <c r="C2474" t="s">
        <v>10</v>
      </c>
      <c r="D2474" t="s">
        <v>8390</v>
      </c>
      <c r="E2474" t="str">
        <f t="shared" ca="1" si="546"/>
        <v>Dedham</v>
      </c>
      <c r="F2474" t="s">
        <v>24067</v>
      </c>
      <c r="G2474">
        <f t="shared" ca="1" si="533"/>
        <v>3461070231</v>
      </c>
      <c r="H2474" t="s">
        <v>8391</v>
      </c>
      <c r="I2474">
        <v>88310</v>
      </c>
      <c r="J2474" t="str">
        <f t="shared" ca="1" si="534"/>
        <v>Male</v>
      </c>
      <c r="K2474">
        <f t="shared" ca="1" si="535"/>
        <v>39</v>
      </c>
      <c r="L2474" t="str">
        <f t="shared" ca="1" si="536"/>
        <v>Adult</v>
      </c>
      <c r="M2474" t="str">
        <f t="shared" ca="1" si="537"/>
        <v>Yes</v>
      </c>
      <c r="N2474" t="str">
        <f t="shared" ca="1" si="537"/>
        <v>No</v>
      </c>
      <c r="O2474" t="str">
        <f t="shared" ca="1" si="537"/>
        <v>Yes</v>
      </c>
      <c r="P2474" t="str">
        <f t="shared" ca="1" si="537"/>
        <v>Yes</v>
      </c>
      <c r="Q2474" t="str">
        <f t="shared" ca="1" si="538"/>
        <v>No</v>
      </c>
      <c r="R2474">
        <f t="shared" ca="1" si="539"/>
        <v>5</v>
      </c>
      <c r="S2474">
        <f t="shared" ca="1" si="540"/>
        <v>5</v>
      </c>
      <c r="T2474">
        <f t="shared" ca="1" si="541"/>
        <v>3</v>
      </c>
      <c r="U2474">
        <f t="shared" ca="1" si="542"/>
        <v>3</v>
      </c>
      <c r="V2474">
        <f t="shared" ca="1" si="543"/>
        <v>4</v>
      </c>
      <c r="W2474">
        <f t="shared" ca="1" si="544"/>
        <v>0</v>
      </c>
      <c r="X2474">
        <f t="shared" ca="1" si="545"/>
        <v>20</v>
      </c>
    </row>
    <row r="2475" spans="1:24" x14ac:dyDescent="0.25">
      <c r="A2475">
        <v>188003</v>
      </c>
      <c r="B2475" t="s">
        <v>8392</v>
      </c>
      <c r="C2475" t="s">
        <v>10</v>
      </c>
      <c r="D2475" t="s">
        <v>8393</v>
      </c>
      <c r="E2475" t="str">
        <f t="shared" ca="1" si="546"/>
        <v>Needham</v>
      </c>
      <c r="F2475" t="s">
        <v>24067</v>
      </c>
      <c r="G2475">
        <f t="shared" ca="1" si="533"/>
        <v>3193237757</v>
      </c>
      <c r="H2475" t="s">
        <v>8394</v>
      </c>
      <c r="I2475">
        <v>88220</v>
      </c>
      <c r="J2475" t="str">
        <f t="shared" ca="1" si="534"/>
        <v>Male</v>
      </c>
      <c r="K2475">
        <f t="shared" ca="1" si="535"/>
        <v>34</v>
      </c>
      <c r="L2475" t="str">
        <f t="shared" ca="1" si="536"/>
        <v>Adult</v>
      </c>
      <c r="M2475" t="str">
        <f t="shared" ca="1" si="537"/>
        <v>Yes</v>
      </c>
      <c r="N2475" t="str">
        <f t="shared" ca="1" si="537"/>
        <v>Yes</v>
      </c>
      <c r="O2475" t="str">
        <f t="shared" ca="1" si="537"/>
        <v>Yes</v>
      </c>
      <c r="P2475" t="str">
        <f t="shared" ca="1" si="537"/>
        <v>Yes</v>
      </c>
      <c r="Q2475" t="str">
        <f t="shared" ca="1" si="538"/>
        <v>No</v>
      </c>
      <c r="R2475">
        <f t="shared" ca="1" si="539"/>
        <v>4</v>
      </c>
      <c r="S2475">
        <f t="shared" ca="1" si="540"/>
        <v>5</v>
      </c>
      <c r="T2475">
        <f t="shared" ca="1" si="541"/>
        <v>5</v>
      </c>
      <c r="U2475">
        <f t="shared" ca="1" si="542"/>
        <v>3</v>
      </c>
      <c r="V2475">
        <f t="shared" ca="1" si="543"/>
        <v>4</v>
      </c>
      <c r="W2475">
        <f t="shared" ca="1" si="544"/>
        <v>0</v>
      </c>
      <c r="X2475">
        <f t="shared" ca="1" si="545"/>
        <v>21</v>
      </c>
    </row>
    <row r="2476" spans="1:24" x14ac:dyDescent="0.25">
      <c r="A2476">
        <v>188021</v>
      </c>
      <c r="B2476" t="s">
        <v>8395</v>
      </c>
      <c r="C2476" t="s">
        <v>10</v>
      </c>
      <c r="D2476" t="s">
        <v>8396</v>
      </c>
      <c r="E2476" t="str">
        <f t="shared" ca="1" si="546"/>
        <v>Cambridge</v>
      </c>
      <c r="F2476" t="s">
        <v>24067</v>
      </c>
      <c r="G2476">
        <f t="shared" ca="1" si="533"/>
        <v>7531468031</v>
      </c>
      <c r="H2476" t="s">
        <v>8397</v>
      </c>
      <c r="I2476">
        <v>87020</v>
      </c>
      <c r="J2476" t="str">
        <f t="shared" ca="1" si="534"/>
        <v>Female</v>
      </c>
      <c r="K2476">
        <f t="shared" ca="1" si="535"/>
        <v>22</v>
      </c>
      <c r="L2476" t="str">
        <f t="shared" ca="1" si="536"/>
        <v>Adult</v>
      </c>
      <c r="M2476" t="str">
        <f t="shared" ca="1" si="537"/>
        <v>Yes</v>
      </c>
      <c r="N2476" t="str">
        <f t="shared" ca="1" si="537"/>
        <v>Yes</v>
      </c>
      <c r="O2476" t="str">
        <f t="shared" ca="1" si="537"/>
        <v>Yes</v>
      </c>
      <c r="P2476" t="str">
        <f t="shared" ca="1" si="537"/>
        <v>No</v>
      </c>
      <c r="Q2476" t="str">
        <f t="shared" ca="1" si="538"/>
        <v>Yes</v>
      </c>
      <c r="R2476">
        <f t="shared" ca="1" si="539"/>
        <v>3</v>
      </c>
      <c r="S2476">
        <f t="shared" ca="1" si="540"/>
        <v>3</v>
      </c>
      <c r="T2476">
        <f t="shared" ca="1" si="541"/>
        <v>5</v>
      </c>
      <c r="U2476">
        <f t="shared" ca="1" si="542"/>
        <v>3</v>
      </c>
      <c r="V2476">
        <f t="shared" ca="1" si="543"/>
        <v>0</v>
      </c>
      <c r="W2476">
        <f t="shared" ca="1" si="544"/>
        <v>4</v>
      </c>
      <c r="X2476">
        <f t="shared" ca="1" si="545"/>
        <v>18</v>
      </c>
    </row>
    <row r="2477" spans="1:24" x14ac:dyDescent="0.25">
      <c r="A2477">
        <v>188030</v>
      </c>
      <c r="B2477" t="s">
        <v>8398</v>
      </c>
      <c r="C2477" t="s">
        <v>10</v>
      </c>
      <c r="D2477" t="s">
        <v>8399</v>
      </c>
      <c r="E2477" t="str">
        <f t="shared" ca="1" si="546"/>
        <v>Needham</v>
      </c>
      <c r="F2477" t="s">
        <v>24067</v>
      </c>
      <c r="G2477">
        <f t="shared" ca="1" si="533"/>
        <v>1663065179</v>
      </c>
      <c r="H2477" t="s">
        <v>8401</v>
      </c>
      <c r="I2477" t="s">
        <v>8400</v>
      </c>
      <c r="J2477" t="str">
        <f t="shared" ca="1" si="534"/>
        <v>Female</v>
      </c>
      <c r="K2477">
        <f t="shared" ca="1" si="535"/>
        <v>37</v>
      </c>
      <c r="L2477" t="str">
        <f t="shared" ca="1" si="536"/>
        <v>Adult</v>
      </c>
      <c r="M2477" t="str">
        <f t="shared" ca="1" si="537"/>
        <v>Yes</v>
      </c>
      <c r="N2477" t="str">
        <f t="shared" ca="1" si="537"/>
        <v>No</v>
      </c>
      <c r="O2477" t="str">
        <f t="shared" ca="1" si="537"/>
        <v>Yes</v>
      </c>
      <c r="P2477" t="str">
        <f t="shared" ca="1" si="537"/>
        <v>Yes</v>
      </c>
      <c r="Q2477" t="str">
        <f t="shared" ca="1" si="538"/>
        <v>No</v>
      </c>
      <c r="R2477">
        <f t="shared" ca="1" si="539"/>
        <v>2</v>
      </c>
      <c r="S2477">
        <f t="shared" ca="1" si="540"/>
        <v>3</v>
      </c>
      <c r="T2477">
        <f t="shared" ca="1" si="541"/>
        <v>3</v>
      </c>
      <c r="U2477">
        <f t="shared" ca="1" si="542"/>
        <v>3</v>
      </c>
      <c r="V2477">
        <f t="shared" ca="1" si="543"/>
        <v>4</v>
      </c>
      <c r="W2477">
        <f t="shared" ca="1" si="544"/>
        <v>0</v>
      </c>
      <c r="X2477">
        <f t="shared" ca="1" si="545"/>
        <v>15</v>
      </c>
    </row>
    <row r="2478" spans="1:24" x14ac:dyDescent="0.25">
      <c r="A2478">
        <v>188049</v>
      </c>
      <c r="B2478" t="s">
        <v>8402</v>
      </c>
      <c r="C2478" t="s">
        <v>10</v>
      </c>
      <c r="D2478" t="s">
        <v>8403</v>
      </c>
      <c r="E2478" t="str">
        <f t="shared" ca="1" si="546"/>
        <v>Newton</v>
      </c>
      <c r="F2478" t="s">
        <v>24067</v>
      </c>
      <c r="G2478">
        <f t="shared" ca="1" si="533"/>
        <v>5596042907</v>
      </c>
      <c r="H2478" t="s">
        <v>8405</v>
      </c>
      <c r="I2478" t="s">
        <v>8404</v>
      </c>
      <c r="J2478" t="str">
        <f t="shared" ca="1" si="534"/>
        <v>Female</v>
      </c>
      <c r="K2478">
        <f t="shared" ca="1" si="535"/>
        <v>48</v>
      </c>
      <c r="L2478" t="str">
        <f t="shared" ca="1" si="536"/>
        <v>Adult</v>
      </c>
      <c r="M2478" t="str">
        <f t="shared" ca="1" si="537"/>
        <v>Yes</v>
      </c>
      <c r="N2478" t="str">
        <f t="shared" ca="1" si="537"/>
        <v>No</v>
      </c>
      <c r="O2478" t="str">
        <f t="shared" ca="1" si="537"/>
        <v>No</v>
      </c>
      <c r="P2478" t="str">
        <f t="shared" ca="1" si="537"/>
        <v>No</v>
      </c>
      <c r="Q2478" t="str">
        <f t="shared" ca="1" si="538"/>
        <v>Yes</v>
      </c>
      <c r="R2478">
        <f t="shared" ca="1" si="539"/>
        <v>5</v>
      </c>
      <c r="S2478">
        <f t="shared" ca="1" si="540"/>
        <v>5</v>
      </c>
      <c r="T2478">
        <f t="shared" ca="1" si="541"/>
        <v>0</v>
      </c>
      <c r="U2478">
        <f t="shared" ca="1" si="542"/>
        <v>3</v>
      </c>
      <c r="V2478">
        <f t="shared" ca="1" si="543"/>
        <v>0</v>
      </c>
      <c r="W2478">
        <f t="shared" ca="1" si="544"/>
        <v>4</v>
      </c>
      <c r="X2478">
        <f t="shared" ca="1" si="545"/>
        <v>17</v>
      </c>
    </row>
    <row r="2479" spans="1:24" x14ac:dyDescent="0.25">
      <c r="A2479">
        <v>188058</v>
      </c>
      <c r="B2479" t="s">
        <v>8406</v>
      </c>
      <c r="C2479" t="s">
        <v>10</v>
      </c>
      <c r="D2479" t="s">
        <v>8407</v>
      </c>
      <c r="E2479" t="str">
        <f t="shared" ca="1" si="546"/>
        <v>Dedham</v>
      </c>
      <c r="F2479" t="s">
        <v>24067</v>
      </c>
      <c r="G2479">
        <f t="shared" ca="1" si="533"/>
        <v>2053934347</v>
      </c>
      <c r="H2479" t="s">
        <v>8408</v>
      </c>
      <c r="I2479">
        <v>87532</v>
      </c>
      <c r="J2479" t="str">
        <f t="shared" ca="1" si="534"/>
        <v>Female</v>
      </c>
      <c r="K2479">
        <f t="shared" ca="1" si="535"/>
        <v>30</v>
      </c>
      <c r="L2479" t="str">
        <f t="shared" ca="1" si="536"/>
        <v>Adult</v>
      </c>
      <c r="M2479" t="str">
        <f t="shared" ca="1" si="537"/>
        <v>Yes</v>
      </c>
      <c r="N2479" t="str">
        <f t="shared" ca="1" si="537"/>
        <v>Yes</v>
      </c>
      <c r="O2479" t="str">
        <f t="shared" ca="1" si="537"/>
        <v>Yes</v>
      </c>
      <c r="P2479" t="str">
        <f t="shared" ca="1" si="537"/>
        <v>No</v>
      </c>
      <c r="Q2479" t="str">
        <f t="shared" ca="1" si="538"/>
        <v>Yes</v>
      </c>
      <c r="R2479">
        <f t="shared" ca="1" si="539"/>
        <v>1</v>
      </c>
      <c r="S2479">
        <f t="shared" ca="1" si="540"/>
        <v>0</v>
      </c>
      <c r="T2479">
        <f t="shared" ca="1" si="541"/>
        <v>5</v>
      </c>
      <c r="U2479">
        <f t="shared" ca="1" si="542"/>
        <v>3</v>
      </c>
      <c r="V2479">
        <f t="shared" ca="1" si="543"/>
        <v>0</v>
      </c>
      <c r="W2479">
        <f t="shared" ca="1" si="544"/>
        <v>4</v>
      </c>
      <c r="X2479">
        <f t="shared" ca="1" si="545"/>
        <v>13</v>
      </c>
    </row>
    <row r="2480" spans="1:24" x14ac:dyDescent="0.25">
      <c r="A2480">
        <v>188100</v>
      </c>
      <c r="B2480" t="s">
        <v>8409</v>
      </c>
      <c r="C2480" t="s">
        <v>10</v>
      </c>
      <c r="D2480" t="s">
        <v>8410</v>
      </c>
      <c r="E2480" t="str">
        <f t="shared" ca="1" si="546"/>
        <v>Brookline</v>
      </c>
      <c r="F2480" t="s">
        <v>24067</v>
      </c>
      <c r="G2480">
        <f t="shared" ca="1" si="533"/>
        <v>2759916083</v>
      </c>
      <c r="H2480" t="s">
        <v>8412</v>
      </c>
      <c r="I2480" t="s">
        <v>8411</v>
      </c>
      <c r="J2480" t="str">
        <f t="shared" ca="1" si="534"/>
        <v>Male</v>
      </c>
      <c r="K2480">
        <f t="shared" ca="1" si="535"/>
        <v>32</v>
      </c>
      <c r="L2480" t="str">
        <f t="shared" ca="1" si="536"/>
        <v>Adult</v>
      </c>
      <c r="M2480" t="str">
        <f t="shared" ca="1" si="537"/>
        <v>No</v>
      </c>
      <c r="N2480" t="str">
        <f t="shared" ca="1" si="537"/>
        <v>Yes</v>
      </c>
      <c r="O2480" t="str">
        <f t="shared" ca="1" si="537"/>
        <v>Yes</v>
      </c>
      <c r="P2480" t="str">
        <f t="shared" ca="1" si="537"/>
        <v>Yes</v>
      </c>
      <c r="Q2480" t="str">
        <f t="shared" ca="1" si="538"/>
        <v>Yes</v>
      </c>
      <c r="R2480">
        <f t="shared" ca="1" si="539"/>
        <v>5</v>
      </c>
      <c r="S2480">
        <f t="shared" ca="1" si="540"/>
        <v>5</v>
      </c>
      <c r="T2480">
        <f t="shared" ca="1" si="541"/>
        <v>5</v>
      </c>
      <c r="U2480">
        <f t="shared" ca="1" si="542"/>
        <v>0</v>
      </c>
      <c r="V2480">
        <f t="shared" ca="1" si="543"/>
        <v>4</v>
      </c>
      <c r="W2480">
        <f t="shared" ca="1" si="544"/>
        <v>4</v>
      </c>
      <c r="X2480">
        <f t="shared" ca="1" si="545"/>
        <v>23</v>
      </c>
    </row>
    <row r="2481" spans="1:24" x14ac:dyDescent="0.25">
      <c r="A2481">
        <v>188137</v>
      </c>
      <c r="B2481" t="s">
        <v>8413</v>
      </c>
      <c r="C2481" t="s">
        <v>10</v>
      </c>
      <c r="D2481" t="s">
        <v>8414</v>
      </c>
      <c r="E2481" t="str">
        <f t="shared" ca="1" si="546"/>
        <v>Dedham</v>
      </c>
      <c r="F2481" t="s">
        <v>24067</v>
      </c>
      <c r="G2481">
        <f t="shared" ca="1" si="533"/>
        <v>8517335147</v>
      </c>
      <c r="H2481" t="s">
        <v>8416</v>
      </c>
      <c r="I2481" t="s">
        <v>8415</v>
      </c>
      <c r="J2481" t="str">
        <f t="shared" ca="1" si="534"/>
        <v>Male</v>
      </c>
      <c r="K2481">
        <f t="shared" ca="1" si="535"/>
        <v>67</v>
      </c>
      <c r="L2481" t="str">
        <f t="shared" ca="1" si="536"/>
        <v>Adult</v>
      </c>
      <c r="M2481" t="str">
        <f t="shared" ca="1" si="537"/>
        <v>Yes</v>
      </c>
      <c r="N2481" t="str">
        <f t="shared" ca="1" si="537"/>
        <v>No</v>
      </c>
      <c r="O2481" t="str">
        <f t="shared" ca="1" si="537"/>
        <v>No</v>
      </c>
      <c r="P2481" t="str">
        <f t="shared" ca="1" si="537"/>
        <v>Yes</v>
      </c>
      <c r="Q2481" t="str">
        <f t="shared" ca="1" si="538"/>
        <v>No</v>
      </c>
      <c r="R2481">
        <f t="shared" ca="1" si="539"/>
        <v>3</v>
      </c>
      <c r="S2481">
        <f t="shared" ca="1" si="540"/>
        <v>3</v>
      </c>
      <c r="T2481">
        <f t="shared" ca="1" si="541"/>
        <v>0</v>
      </c>
      <c r="U2481">
        <f t="shared" ca="1" si="542"/>
        <v>3</v>
      </c>
      <c r="V2481">
        <f t="shared" ca="1" si="543"/>
        <v>4</v>
      </c>
      <c r="W2481">
        <f t="shared" ca="1" si="544"/>
        <v>0</v>
      </c>
      <c r="X2481">
        <f t="shared" ca="1" si="545"/>
        <v>13</v>
      </c>
    </row>
    <row r="2482" spans="1:24" x14ac:dyDescent="0.25">
      <c r="A2482">
        <v>188146</v>
      </c>
      <c r="B2482" t="s">
        <v>8417</v>
      </c>
      <c r="C2482" t="s">
        <v>10</v>
      </c>
      <c r="D2482" t="s">
        <v>8418</v>
      </c>
      <c r="E2482" t="str">
        <f t="shared" ca="1" si="546"/>
        <v>Cambridge</v>
      </c>
      <c r="F2482" t="s">
        <v>24067</v>
      </c>
      <c r="G2482">
        <f t="shared" ca="1" si="533"/>
        <v>3000926233</v>
      </c>
      <c r="H2482" t="s">
        <v>8420</v>
      </c>
      <c r="I2482" t="s">
        <v>8419</v>
      </c>
      <c r="J2482" t="str">
        <f t="shared" ca="1" si="534"/>
        <v>Female</v>
      </c>
      <c r="K2482">
        <f t="shared" ca="1" si="535"/>
        <v>24</v>
      </c>
      <c r="L2482" t="str">
        <f t="shared" ca="1" si="536"/>
        <v>Adult</v>
      </c>
      <c r="M2482" t="str">
        <f t="shared" ca="1" si="537"/>
        <v>No</v>
      </c>
      <c r="N2482" t="str">
        <f t="shared" ca="1" si="537"/>
        <v>No</v>
      </c>
      <c r="O2482" t="str">
        <f t="shared" ca="1" si="537"/>
        <v>No</v>
      </c>
      <c r="P2482" t="str">
        <f t="shared" ca="1" si="537"/>
        <v>No</v>
      </c>
      <c r="Q2482" t="str">
        <f t="shared" ca="1" si="538"/>
        <v>No</v>
      </c>
      <c r="R2482">
        <f t="shared" ca="1" si="539"/>
        <v>1</v>
      </c>
      <c r="S2482">
        <f t="shared" ca="1" si="540"/>
        <v>0</v>
      </c>
      <c r="T2482">
        <f t="shared" ca="1" si="541"/>
        <v>0</v>
      </c>
      <c r="U2482">
        <f t="shared" ca="1" si="542"/>
        <v>0</v>
      </c>
      <c r="V2482">
        <f t="shared" ca="1" si="543"/>
        <v>0</v>
      </c>
      <c r="W2482">
        <f t="shared" ca="1" si="544"/>
        <v>0</v>
      </c>
      <c r="X2482">
        <f t="shared" ca="1" si="545"/>
        <v>1</v>
      </c>
    </row>
    <row r="2483" spans="1:24" x14ac:dyDescent="0.25">
      <c r="A2483">
        <v>188182</v>
      </c>
      <c r="B2483" t="s">
        <v>8421</v>
      </c>
      <c r="C2483" t="s">
        <v>10</v>
      </c>
      <c r="D2483" t="s">
        <v>8422</v>
      </c>
      <c r="E2483" t="str">
        <f t="shared" ca="1" si="546"/>
        <v>Cambridge</v>
      </c>
      <c r="F2483" t="s">
        <v>24067</v>
      </c>
      <c r="G2483">
        <f t="shared" ca="1" si="533"/>
        <v>7187177077</v>
      </c>
      <c r="H2483" t="s">
        <v>8423</v>
      </c>
      <c r="I2483">
        <v>88240</v>
      </c>
      <c r="J2483" t="str">
        <f t="shared" ca="1" si="534"/>
        <v>Female</v>
      </c>
      <c r="K2483">
        <f t="shared" ca="1" si="535"/>
        <v>32</v>
      </c>
      <c r="L2483" t="str">
        <f t="shared" ca="1" si="536"/>
        <v>Adult</v>
      </c>
      <c r="M2483" t="str">
        <f t="shared" ca="1" si="537"/>
        <v>Yes</v>
      </c>
      <c r="N2483" t="str">
        <f t="shared" ca="1" si="537"/>
        <v>No</v>
      </c>
      <c r="O2483" t="str">
        <f t="shared" ca="1" si="537"/>
        <v>No</v>
      </c>
      <c r="P2483" t="str">
        <f t="shared" ca="1" si="537"/>
        <v>Yes</v>
      </c>
      <c r="Q2483" t="str">
        <f t="shared" ca="1" si="538"/>
        <v>No</v>
      </c>
      <c r="R2483">
        <f t="shared" ca="1" si="539"/>
        <v>1</v>
      </c>
      <c r="S2483">
        <f t="shared" ca="1" si="540"/>
        <v>0</v>
      </c>
      <c r="T2483">
        <f t="shared" ca="1" si="541"/>
        <v>0</v>
      </c>
      <c r="U2483">
        <f t="shared" ca="1" si="542"/>
        <v>3</v>
      </c>
      <c r="V2483">
        <f t="shared" ca="1" si="543"/>
        <v>4</v>
      </c>
      <c r="W2483">
        <f t="shared" ca="1" si="544"/>
        <v>0</v>
      </c>
      <c r="X2483">
        <f t="shared" ca="1" si="545"/>
        <v>8</v>
      </c>
    </row>
    <row r="2484" spans="1:24" x14ac:dyDescent="0.25">
      <c r="A2484">
        <v>188207</v>
      </c>
      <c r="B2484" t="s">
        <v>8424</v>
      </c>
      <c r="C2484" t="s">
        <v>10</v>
      </c>
      <c r="D2484" t="s">
        <v>8425</v>
      </c>
      <c r="E2484" t="str">
        <f t="shared" ca="1" si="546"/>
        <v xml:space="preserve"> Milton</v>
      </c>
      <c r="F2484" t="s">
        <v>24067</v>
      </c>
      <c r="G2484">
        <f t="shared" ca="1" si="533"/>
        <v>3350985967</v>
      </c>
      <c r="H2484" t="s">
        <v>8426</v>
      </c>
      <c r="I2484">
        <v>87507</v>
      </c>
      <c r="J2484" t="str">
        <f t="shared" ca="1" si="534"/>
        <v>Male</v>
      </c>
      <c r="K2484">
        <f t="shared" ca="1" si="535"/>
        <v>23</v>
      </c>
      <c r="L2484" t="str">
        <f t="shared" ca="1" si="536"/>
        <v>Adult</v>
      </c>
      <c r="M2484" t="str">
        <f t="shared" ca="1" si="537"/>
        <v>Yes</v>
      </c>
      <c r="N2484" t="str">
        <f t="shared" ca="1" si="537"/>
        <v>Yes</v>
      </c>
      <c r="O2484" t="str">
        <f t="shared" ca="1" si="537"/>
        <v>Yes</v>
      </c>
      <c r="P2484" t="str">
        <f t="shared" ca="1" si="537"/>
        <v>No</v>
      </c>
      <c r="Q2484" t="str">
        <f t="shared" ca="1" si="538"/>
        <v>Yes</v>
      </c>
      <c r="R2484">
        <f t="shared" ca="1" si="539"/>
        <v>2</v>
      </c>
      <c r="S2484">
        <f t="shared" ca="1" si="540"/>
        <v>3</v>
      </c>
      <c r="T2484">
        <f t="shared" ca="1" si="541"/>
        <v>5</v>
      </c>
      <c r="U2484">
        <f t="shared" ca="1" si="542"/>
        <v>3</v>
      </c>
      <c r="V2484">
        <f t="shared" ca="1" si="543"/>
        <v>0</v>
      </c>
      <c r="W2484">
        <f t="shared" ca="1" si="544"/>
        <v>4</v>
      </c>
      <c r="X2484">
        <f t="shared" ca="1" si="545"/>
        <v>17</v>
      </c>
    </row>
    <row r="2485" spans="1:24" x14ac:dyDescent="0.25">
      <c r="A2485">
        <v>188216</v>
      </c>
      <c r="B2485" t="s">
        <v>8427</v>
      </c>
      <c r="C2485" t="s">
        <v>10</v>
      </c>
      <c r="D2485" t="s">
        <v>8428</v>
      </c>
      <c r="E2485" t="str">
        <f t="shared" ca="1" si="546"/>
        <v>Newton</v>
      </c>
      <c r="F2485" t="s">
        <v>24067</v>
      </c>
      <c r="G2485">
        <f t="shared" ca="1" si="533"/>
        <v>2294756823</v>
      </c>
      <c r="H2485" t="s">
        <v>8430</v>
      </c>
      <c r="I2485" t="s">
        <v>8429</v>
      </c>
      <c r="J2485" t="str">
        <f t="shared" ca="1" si="534"/>
        <v>Female</v>
      </c>
      <c r="K2485">
        <f t="shared" ca="1" si="535"/>
        <v>31</v>
      </c>
      <c r="L2485" t="str">
        <f t="shared" ca="1" si="536"/>
        <v>Adult</v>
      </c>
      <c r="M2485" t="str">
        <f t="shared" ca="1" si="537"/>
        <v>No</v>
      </c>
      <c r="N2485" t="str">
        <f t="shared" ca="1" si="537"/>
        <v>Yes</v>
      </c>
      <c r="O2485" t="str">
        <f t="shared" ca="1" si="537"/>
        <v>No</v>
      </c>
      <c r="P2485" t="str">
        <f t="shared" ca="1" si="537"/>
        <v>Yes</v>
      </c>
      <c r="Q2485" t="str">
        <f t="shared" ca="1" si="538"/>
        <v>No</v>
      </c>
      <c r="R2485">
        <f t="shared" ca="1" si="539"/>
        <v>3</v>
      </c>
      <c r="S2485">
        <f t="shared" ca="1" si="540"/>
        <v>3</v>
      </c>
      <c r="T2485">
        <f t="shared" ca="1" si="541"/>
        <v>3</v>
      </c>
      <c r="U2485">
        <f t="shared" ca="1" si="542"/>
        <v>0</v>
      </c>
      <c r="V2485">
        <f t="shared" ca="1" si="543"/>
        <v>4</v>
      </c>
      <c r="W2485">
        <f t="shared" ca="1" si="544"/>
        <v>0</v>
      </c>
      <c r="X2485">
        <f t="shared" ca="1" si="545"/>
        <v>13</v>
      </c>
    </row>
    <row r="2486" spans="1:24" x14ac:dyDescent="0.25">
      <c r="A2486">
        <v>188225</v>
      </c>
      <c r="B2486" t="s">
        <v>8431</v>
      </c>
      <c r="C2486" t="s">
        <v>10</v>
      </c>
      <c r="D2486" t="s">
        <v>8432</v>
      </c>
      <c r="E2486" t="str">
        <f t="shared" ca="1" si="546"/>
        <v>Chelsea</v>
      </c>
      <c r="F2486" t="s">
        <v>24067</v>
      </c>
      <c r="G2486">
        <f t="shared" ca="1" si="533"/>
        <v>9492980961</v>
      </c>
      <c r="H2486" t="s">
        <v>8433</v>
      </c>
      <c r="I2486">
        <v>87557</v>
      </c>
      <c r="J2486" t="str">
        <f t="shared" ca="1" si="534"/>
        <v>Male</v>
      </c>
      <c r="K2486">
        <f t="shared" ca="1" si="535"/>
        <v>67</v>
      </c>
      <c r="L2486" t="str">
        <f t="shared" ca="1" si="536"/>
        <v>Adult</v>
      </c>
      <c r="M2486" t="str">
        <f t="shared" ca="1" si="537"/>
        <v>Yes</v>
      </c>
      <c r="N2486" t="str">
        <f t="shared" ca="1" si="537"/>
        <v>No</v>
      </c>
      <c r="O2486" t="str">
        <f t="shared" ca="1" si="537"/>
        <v>Yes</v>
      </c>
      <c r="P2486" t="str">
        <f t="shared" ca="1" si="537"/>
        <v>No</v>
      </c>
      <c r="Q2486" t="str">
        <f t="shared" ca="1" si="538"/>
        <v>No</v>
      </c>
      <c r="R2486">
        <f t="shared" ca="1" si="539"/>
        <v>3</v>
      </c>
      <c r="S2486">
        <f t="shared" ca="1" si="540"/>
        <v>3</v>
      </c>
      <c r="T2486">
        <f t="shared" ca="1" si="541"/>
        <v>3</v>
      </c>
      <c r="U2486">
        <f t="shared" ca="1" si="542"/>
        <v>3</v>
      </c>
      <c r="V2486">
        <f t="shared" ca="1" si="543"/>
        <v>0</v>
      </c>
      <c r="W2486">
        <f t="shared" ca="1" si="544"/>
        <v>0</v>
      </c>
      <c r="X2486">
        <f t="shared" ca="1" si="545"/>
        <v>12</v>
      </c>
    </row>
    <row r="2487" spans="1:24" x14ac:dyDescent="0.25">
      <c r="A2487">
        <v>188261</v>
      </c>
      <c r="B2487" t="s">
        <v>8434</v>
      </c>
      <c r="C2487" t="s">
        <v>10</v>
      </c>
      <c r="D2487" t="s">
        <v>8435</v>
      </c>
      <c r="E2487" t="str">
        <f t="shared" ca="1" si="546"/>
        <v>Dedham</v>
      </c>
      <c r="F2487" t="s">
        <v>24067</v>
      </c>
      <c r="G2487">
        <f t="shared" ca="1" si="533"/>
        <v>8238688304</v>
      </c>
      <c r="H2487" t="s">
        <v>8437</v>
      </c>
      <c r="I2487" t="s">
        <v>8436</v>
      </c>
      <c r="J2487" t="str">
        <f t="shared" ca="1" si="534"/>
        <v>Female</v>
      </c>
      <c r="K2487">
        <f t="shared" ca="1" si="535"/>
        <v>26</v>
      </c>
      <c r="L2487" t="str">
        <f t="shared" ca="1" si="536"/>
        <v>Adult</v>
      </c>
      <c r="M2487" t="str">
        <f t="shared" ca="1" si="537"/>
        <v>No</v>
      </c>
      <c r="N2487" t="str">
        <f t="shared" ca="1" si="537"/>
        <v>Yes</v>
      </c>
      <c r="O2487" t="str">
        <f t="shared" ca="1" si="537"/>
        <v>No</v>
      </c>
      <c r="P2487" t="str">
        <f t="shared" ca="1" si="537"/>
        <v>No</v>
      </c>
      <c r="Q2487" t="str">
        <f t="shared" ca="1" si="538"/>
        <v>Yes</v>
      </c>
      <c r="R2487">
        <f t="shared" ca="1" si="539"/>
        <v>5</v>
      </c>
      <c r="S2487">
        <f t="shared" ca="1" si="540"/>
        <v>5</v>
      </c>
      <c r="T2487">
        <f t="shared" ca="1" si="541"/>
        <v>3</v>
      </c>
      <c r="U2487">
        <f t="shared" ca="1" si="542"/>
        <v>0</v>
      </c>
      <c r="V2487">
        <f t="shared" ca="1" si="543"/>
        <v>0</v>
      </c>
      <c r="W2487">
        <f t="shared" ca="1" si="544"/>
        <v>4</v>
      </c>
      <c r="X2487">
        <f t="shared" ca="1" si="545"/>
        <v>17</v>
      </c>
    </row>
    <row r="2488" spans="1:24" x14ac:dyDescent="0.25">
      <c r="A2488">
        <v>188289</v>
      </c>
      <c r="B2488" t="s">
        <v>8438</v>
      </c>
      <c r="C2488" t="s">
        <v>10</v>
      </c>
      <c r="D2488" t="s">
        <v>8439</v>
      </c>
      <c r="E2488" t="str">
        <f t="shared" ca="1" si="546"/>
        <v>Newton</v>
      </c>
      <c r="F2488" t="s">
        <v>24067</v>
      </c>
      <c r="G2488">
        <f t="shared" ca="1" si="533"/>
        <v>3517606211</v>
      </c>
      <c r="H2488" t="s">
        <v>8441</v>
      </c>
      <c r="I2488" t="s">
        <v>8440</v>
      </c>
      <c r="J2488" t="str">
        <f t="shared" ca="1" si="534"/>
        <v>Male</v>
      </c>
      <c r="K2488">
        <f t="shared" ca="1" si="535"/>
        <v>45</v>
      </c>
      <c r="L2488" t="str">
        <f t="shared" ca="1" si="536"/>
        <v>Adult</v>
      </c>
      <c r="M2488" t="str">
        <f t="shared" ca="1" si="537"/>
        <v>Yes</v>
      </c>
      <c r="N2488" t="str">
        <f t="shared" ca="1" si="537"/>
        <v>Yes</v>
      </c>
      <c r="O2488" t="str">
        <f t="shared" ca="1" si="537"/>
        <v>Yes</v>
      </c>
      <c r="P2488" t="str">
        <f t="shared" ca="1" si="537"/>
        <v>No</v>
      </c>
      <c r="Q2488" t="str">
        <f t="shared" ca="1" si="538"/>
        <v>No</v>
      </c>
      <c r="R2488">
        <f t="shared" ca="1" si="539"/>
        <v>3</v>
      </c>
      <c r="S2488">
        <f t="shared" ca="1" si="540"/>
        <v>3</v>
      </c>
      <c r="T2488">
        <f t="shared" ca="1" si="541"/>
        <v>5</v>
      </c>
      <c r="U2488">
        <f t="shared" ca="1" si="542"/>
        <v>3</v>
      </c>
      <c r="V2488">
        <f t="shared" ca="1" si="543"/>
        <v>0</v>
      </c>
      <c r="W2488">
        <f t="shared" ca="1" si="544"/>
        <v>0</v>
      </c>
      <c r="X2488">
        <f t="shared" ca="1" si="545"/>
        <v>14</v>
      </c>
    </row>
    <row r="2489" spans="1:24" x14ac:dyDescent="0.25">
      <c r="A2489">
        <v>188304</v>
      </c>
      <c r="B2489" t="s">
        <v>8442</v>
      </c>
      <c r="C2489" t="s">
        <v>10</v>
      </c>
      <c r="D2489" t="s">
        <v>8443</v>
      </c>
      <c r="E2489" t="str">
        <f t="shared" ca="1" si="546"/>
        <v>Winthrop</v>
      </c>
      <c r="F2489" t="s">
        <v>24067</v>
      </c>
      <c r="G2489">
        <f t="shared" ca="1" si="533"/>
        <v>6261019413</v>
      </c>
      <c r="H2489" t="s">
        <v>8444</v>
      </c>
      <c r="I2489">
        <v>88061</v>
      </c>
      <c r="J2489" t="str">
        <f t="shared" ca="1" si="534"/>
        <v>Female</v>
      </c>
      <c r="K2489">
        <f t="shared" ca="1" si="535"/>
        <v>16</v>
      </c>
      <c r="L2489" t="str">
        <f t="shared" ca="1" si="536"/>
        <v>Adoloscent</v>
      </c>
      <c r="M2489" t="str">
        <f t="shared" ca="1" si="537"/>
        <v>Yes</v>
      </c>
      <c r="N2489" t="str">
        <f t="shared" ca="1" si="537"/>
        <v>Yes</v>
      </c>
      <c r="O2489" t="str">
        <f t="shared" ca="1" si="537"/>
        <v>Yes</v>
      </c>
      <c r="P2489" t="str">
        <f t="shared" ca="1" si="537"/>
        <v>No</v>
      </c>
      <c r="Q2489" t="str">
        <f t="shared" ca="1" si="538"/>
        <v>No</v>
      </c>
      <c r="R2489">
        <f t="shared" ca="1" si="539"/>
        <v>3</v>
      </c>
      <c r="S2489">
        <f t="shared" ca="1" si="540"/>
        <v>3</v>
      </c>
      <c r="T2489">
        <f t="shared" ca="1" si="541"/>
        <v>5</v>
      </c>
      <c r="U2489">
        <f t="shared" ca="1" si="542"/>
        <v>3</v>
      </c>
      <c r="V2489">
        <f t="shared" ca="1" si="543"/>
        <v>0</v>
      </c>
      <c r="W2489">
        <f t="shared" ca="1" si="544"/>
        <v>0</v>
      </c>
      <c r="X2489">
        <f t="shared" ca="1" si="545"/>
        <v>14</v>
      </c>
    </row>
    <row r="2490" spans="1:24" x14ac:dyDescent="0.25">
      <c r="A2490">
        <v>188340</v>
      </c>
      <c r="B2490" t="s">
        <v>8445</v>
      </c>
      <c r="C2490" t="s">
        <v>10</v>
      </c>
      <c r="D2490" t="s">
        <v>8446</v>
      </c>
      <c r="E2490" t="str">
        <f t="shared" ca="1" si="546"/>
        <v>Cambridge</v>
      </c>
      <c r="F2490" t="s">
        <v>24067</v>
      </c>
      <c r="G2490">
        <f t="shared" ca="1" si="533"/>
        <v>9590677463</v>
      </c>
      <c r="H2490" t="s">
        <v>8447</v>
      </c>
      <c r="I2490">
        <v>11369</v>
      </c>
      <c r="J2490" t="str">
        <f t="shared" ca="1" si="534"/>
        <v>Female</v>
      </c>
      <c r="K2490">
        <f t="shared" ca="1" si="535"/>
        <v>49</v>
      </c>
      <c r="L2490" t="str">
        <f t="shared" ca="1" si="536"/>
        <v>Adult</v>
      </c>
      <c r="M2490" t="str">
        <f t="shared" ca="1" si="537"/>
        <v>Yes</v>
      </c>
      <c r="N2490" t="str">
        <f t="shared" ca="1" si="537"/>
        <v>No</v>
      </c>
      <c r="O2490" t="str">
        <f t="shared" ca="1" si="537"/>
        <v>Yes</v>
      </c>
      <c r="P2490" t="str">
        <f t="shared" ca="1" si="537"/>
        <v>No</v>
      </c>
      <c r="Q2490" t="str">
        <f t="shared" ca="1" si="538"/>
        <v>No</v>
      </c>
      <c r="R2490">
        <f t="shared" ca="1" si="539"/>
        <v>2</v>
      </c>
      <c r="S2490">
        <f t="shared" ca="1" si="540"/>
        <v>3</v>
      </c>
      <c r="T2490">
        <f t="shared" ca="1" si="541"/>
        <v>3</v>
      </c>
      <c r="U2490">
        <f t="shared" ca="1" si="542"/>
        <v>3</v>
      </c>
      <c r="V2490">
        <f t="shared" ca="1" si="543"/>
        <v>0</v>
      </c>
      <c r="W2490">
        <f t="shared" ca="1" si="544"/>
        <v>0</v>
      </c>
      <c r="X2490">
        <f t="shared" ca="1" si="545"/>
        <v>11</v>
      </c>
    </row>
    <row r="2491" spans="1:24" x14ac:dyDescent="0.25">
      <c r="A2491">
        <v>188429</v>
      </c>
      <c r="B2491" t="s">
        <v>8448</v>
      </c>
      <c r="C2491" t="s">
        <v>10</v>
      </c>
      <c r="D2491" t="s">
        <v>8449</v>
      </c>
      <c r="E2491" t="str">
        <f t="shared" ca="1" si="546"/>
        <v>Cambridge</v>
      </c>
      <c r="F2491" t="s">
        <v>24067</v>
      </c>
      <c r="G2491">
        <f t="shared" ca="1" si="533"/>
        <v>2295477875</v>
      </c>
      <c r="H2491" t="s">
        <v>8451</v>
      </c>
      <c r="I2491" t="s">
        <v>8450</v>
      </c>
      <c r="J2491" t="str">
        <f t="shared" ca="1" si="534"/>
        <v>Male</v>
      </c>
      <c r="K2491">
        <f t="shared" ca="1" si="535"/>
        <v>18</v>
      </c>
      <c r="L2491" t="str">
        <f t="shared" ca="1" si="536"/>
        <v>Adult</v>
      </c>
      <c r="M2491" t="str">
        <f t="shared" ca="1" si="537"/>
        <v>No</v>
      </c>
      <c r="N2491" t="str">
        <f t="shared" ca="1" si="537"/>
        <v>Yes</v>
      </c>
      <c r="O2491" t="str">
        <f t="shared" ca="1" si="537"/>
        <v>No</v>
      </c>
      <c r="P2491" t="str">
        <f t="shared" ca="1" si="537"/>
        <v>Yes</v>
      </c>
      <c r="Q2491" t="str">
        <f t="shared" ca="1" si="538"/>
        <v>Yes</v>
      </c>
      <c r="R2491">
        <f t="shared" ca="1" si="539"/>
        <v>1</v>
      </c>
      <c r="S2491">
        <f t="shared" ca="1" si="540"/>
        <v>0</v>
      </c>
      <c r="T2491">
        <f t="shared" ca="1" si="541"/>
        <v>3</v>
      </c>
      <c r="U2491">
        <f t="shared" ca="1" si="542"/>
        <v>0</v>
      </c>
      <c r="V2491">
        <f t="shared" ca="1" si="543"/>
        <v>4</v>
      </c>
      <c r="W2491">
        <f t="shared" ca="1" si="544"/>
        <v>4</v>
      </c>
      <c r="X2491">
        <f t="shared" ca="1" si="545"/>
        <v>12</v>
      </c>
    </row>
    <row r="2492" spans="1:24" x14ac:dyDescent="0.25">
      <c r="A2492">
        <v>188438</v>
      </c>
      <c r="B2492" t="s">
        <v>8452</v>
      </c>
      <c r="C2492" t="s">
        <v>10</v>
      </c>
      <c r="D2492" t="s">
        <v>8453</v>
      </c>
      <c r="E2492" t="str">
        <f t="shared" ca="1" si="546"/>
        <v xml:space="preserve"> Milton</v>
      </c>
      <c r="F2492" t="s">
        <v>24067</v>
      </c>
      <c r="G2492">
        <f t="shared" ca="1" si="533"/>
        <v>3875457621</v>
      </c>
      <c r="H2492" t="s">
        <v>8454</v>
      </c>
      <c r="I2492">
        <v>12804</v>
      </c>
      <c r="J2492" t="str">
        <f t="shared" ca="1" si="534"/>
        <v>Male</v>
      </c>
      <c r="K2492">
        <f t="shared" ca="1" si="535"/>
        <v>47</v>
      </c>
      <c r="L2492" t="str">
        <f t="shared" ca="1" si="536"/>
        <v>Adult</v>
      </c>
      <c r="M2492" t="str">
        <f t="shared" ca="1" si="537"/>
        <v>No</v>
      </c>
      <c r="N2492" t="str">
        <f t="shared" ca="1" si="537"/>
        <v>No</v>
      </c>
      <c r="O2492" t="str">
        <f t="shared" ca="1" si="537"/>
        <v>Yes</v>
      </c>
      <c r="P2492" t="str">
        <f t="shared" ca="1" si="537"/>
        <v>No</v>
      </c>
      <c r="Q2492" t="str">
        <f t="shared" ca="1" si="538"/>
        <v>Yes</v>
      </c>
      <c r="R2492">
        <f t="shared" ca="1" si="539"/>
        <v>2</v>
      </c>
      <c r="S2492">
        <f t="shared" ca="1" si="540"/>
        <v>3</v>
      </c>
      <c r="T2492">
        <f t="shared" ca="1" si="541"/>
        <v>3</v>
      </c>
      <c r="U2492">
        <f t="shared" ca="1" si="542"/>
        <v>0</v>
      </c>
      <c r="V2492">
        <f t="shared" ca="1" si="543"/>
        <v>0</v>
      </c>
      <c r="W2492">
        <f t="shared" ca="1" si="544"/>
        <v>4</v>
      </c>
      <c r="X2492">
        <f t="shared" ca="1" si="545"/>
        <v>12</v>
      </c>
    </row>
    <row r="2493" spans="1:24" x14ac:dyDescent="0.25">
      <c r="A2493">
        <v>188465</v>
      </c>
      <c r="B2493" t="s">
        <v>8455</v>
      </c>
      <c r="C2493" t="s">
        <v>10</v>
      </c>
      <c r="D2493" t="s">
        <v>8456</v>
      </c>
      <c r="E2493" t="str">
        <f t="shared" ca="1" si="546"/>
        <v>Dedham</v>
      </c>
      <c r="F2493" t="s">
        <v>24067</v>
      </c>
      <c r="G2493">
        <f t="shared" ca="1" si="533"/>
        <v>2308167573</v>
      </c>
      <c r="H2493" t="s">
        <v>8457</v>
      </c>
      <c r="I2493">
        <v>10018</v>
      </c>
      <c r="J2493" t="str">
        <f t="shared" ca="1" si="534"/>
        <v>Male</v>
      </c>
      <c r="K2493">
        <f t="shared" ca="1" si="535"/>
        <v>26</v>
      </c>
      <c r="L2493" t="str">
        <f t="shared" ca="1" si="536"/>
        <v>Adult</v>
      </c>
      <c r="M2493" t="str">
        <f t="shared" ca="1" si="537"/>
        <v>No</v>
      </c>
      <c r="N2493" t="str">
        <f t="shared" ca="1" si="537"/>
        <v>Yes</v>
      </c>
      <c r="O2493" t="str">
        <f t="shared" ca="1" si="537"/>
        <v>Yes</v>
      </c>
      <c r="P2493" t="str">
        <f t="shared" ca="1" si="537"/>
        <v>No</v>
      </c>
      <c r="Q2493" t="str">
        <f t="shared" ca="1" si="538"/>
        <v>Yes</v>
      </c>
      <c r="R2493">
        <f t="shared" ca="1" si="539"/>
        <v>2</v>
      </c>
      <c r="S2493">
        <f t="shared" ca="1" si="540"/>
        <v>3</v>
      </c>
      <c r="T2493">
        <f t="shared" ca="1" si="541"/>
        <v>5</v>
      </c>
      <c r="U2493">
        <f t="shared" ca="1" si="542"/>
        <v>0</v>
      </c>
      <c r="V2493">
        <f t="shared" ca="1" si="543"/>
        <v>0</v>
      </c>
      <c r="W2493">
        <f t="shared" ca="1" si="544"/>
        <v>4</v>
      </c>
      <c r="X2493">
        <f t="shared" ca="1" si="545"/>
        <v>14</v>
      </c>
    </row>
    <row r="2494" spans="1:24" x14ac:dyDescent="0.25">
      <c r="A2494">
        <v>188517</v>
      </c>
      <c r="B2494" t="s">
        <v>8458</v>
      </c>
      <c r="C2494" t="s">
        <v>10</v>
      </c>
      <c r="D2494" t="s">
        <v>8459</v>
      </c>
      <c r="E2494" t="str">
        <f t="shared" ca="1" si="546"/>
        <v>Chelsea</v>
      </c>
      <c r="F2494" t="s">
        <v>24067</v>
      </c>
      <c r="G2494">
        <f t="shared" ca="1" si="533"/>
        <v>3683840482</v>
      </c>
      <c r="H2494" t="s">
        <v>8460</v>
      </c>
      <c r="I2494">
        <v>12205</v>
      </c>
      <c r="J2494" t="str">
        <f t="shared" ca="1" si="534"/>
        <v>Male</v>
      </c>
      <c r="K2494">
        <f t="shared" ca="1" si="535"/>
        <v>22</v>
      </c>
      <c r="L2494" t="str">
        <f t="shared" ca="1" si="536"/>
        <v>Adult</v>
      </c>
      <c r="M2494" t="str">
        <f t="shared" ca="1" si="537"/>
        <v>Yes</v>
      </c>
      <c r="N2494" t="str">
        <f t="shared" ca="1" si="537"/>
        <v>No</v>
      </c>
      <c r="O2494" t="str">
        <f t="shared" ca="1" si="537"/>
        <v>No</v>
      </c>
      <c r="P2494" t="str">
        <f t="shared" ca="1" si="537"/>
        <v>Yes</v>
      </c>
      <c r="Q2494" t="str">
        <f t="shared" ca="1" si="538"/>
        <v>No</v>
      </c>
      <c r="R2494">
        <f t="shared" ca="1" si="539"/>
        <v>2</v>
      </c>
      <c r="S2494">
        <f t="shared" ca="1" si="540"/>
        <v>3</v>
      </c>
      <c r="T2494">
        <f t="shared" ca="1" si="541"/>
        <v>0</v>
      </c>
      <c r="U2494">
        <f t="shared" ca="1" si="542"/>
        <v>3</v>
      </c>
      <c r="V2494">
        <f t="shared" ca="1" si="543"/>
        <v>4</v>
      </c>
      <c r="W2494">
        <f t="shared" ca="1" si="544"/>
        <v>0</v>
      </c>
      <c r="X2494">
        <f t="shared" ca="1" si="545"/>
        <v>12</v>
      </c>
    </row>
    <row r="2495" spans="1:24" x14ac:dyDescent="0.25">
      <c r="A2495">
        <v>188526</v>
      </c>
      <c r="B2495" t="s">
        <v>8461</v>
      </c>
      <c r="C2495" t="s">
        <v>10</v>
      </c>
      <c r="D2495" t="s">
        <v>8462</v>
      </c>
      <c r="E2495" t="str">
        <f t="shared" ca="1" si="546"/>
        <v>Watertown</v>
      </c>
      <c r="F2495" t="s">
        <v>24067</v>
      </c>
      <c r="G2495">
        <f t="shared" ca="1" si="533"/>
        <v>2122932863</v>
      </c>
      <c r="H2495" t="s">
        <v>8464</v>
      </c>
      <c r="I2495" t="s">
        <v>8463</v>
      </c>
      <c r="J2495" t="str">
        <f t="shared" ca="1" si="534"/>
        <v>Male</v>
      </c>
      <c r="K2495">
        <f t="shared" ca="1" si="535"/>
        <v>40</v>
      </c>
      <c r="L2495" t="str">
        <f t="shared" ca="1" si="536"/>
        <v>Adult</v>
      </c>
      <c r="M2495" t="str">
        <f t="shared" ca="1" si="537"/>
        <v>Yes</v>
      </c>
      <c r="N2495" t="str">
        <f t="shared" ca="1" si="537"/>
        <v>Yes</v>
      </c>
      <c r="O2495" t="str">
        <f t="shared" ca="1" si="537"/>
        <v>No</v>
      </c>
      <c r="P2495" t="str">
        <f t="shared" ca="1" si="537"/>
        <v>No</v>
      </c>
      <c r="Q2495" t="str">
        <f t="shared" ca="1" si="538"/>
        <v>No</v>
      </c>
      <c r="R2495">
        <f t="shared" ca="1" si="539"/>
        <v>5</v>
      </c>
      <c r="S2495">
        <f t="shared" ca="1" si="540"/>
        <v>5</v>
      </c>
      <c r="T2495">
        <f t="shared" ca="1" si="541"/>
        <v>3</v>
      </c>
      <c r="U2495">
        <f t="shared" ca="1" si="542"/>
        <v>3</v>
      </c>
      <c r="V2495">
        <f t="shared" ca="1" si="543"/>
        <v>0</v>
      </c>
      <c r="W2495">
        <f t="shared" ca="1" si="544"/>
        <v>0</v>
      </c>
      <c r="X2495">
        <f t="shared" ca="1" si="545"/>
        <v>16</v>
      </c>
    </row>
    <row r="2496" spans="1:24" x14ac:dyDescent="0.25">
      <c r="A2496">
        <v>188535</v>
      </c>
      <c r="B2496" t="s">
        <v>8465</v>
      </c>
      <c r="C2496" t="s">
        <v>10</v>
      </c>
      <c r="D2496" t="s">
        <v>8466</v>
      </c>
      <c r="E2496" t="str">
        <f t="shared" ca="1" si="546"/>
        <v>Canton</v>
      </c>
      <c r="F2496" t="s">
        <v>24067</v>
      </c>
      <c r="G2496">
        <f t="shared" ca="1" si="533"/>
        <v>9597137489</v>
      </c>
      <c r="H2496" t="s">
        <v>8467</v>
      </c>
      <c r="I2496">
        <v>12208</v>
      </c>
      <c r="J2496" t="str">
        <f t="shared" ca="1" si="534"/>
        <v>Female</v>
      </c>
      <c r="K2496">
        <f t="shared" ca="1" si="535"/>
        <v>65</v>
      </c>
      <c r="L2496" t="str">
        <f t="shared" ca="1" si="536"/>
        <v>Adult</v>
      </c>
      <c r="M2496" t="str">
        <f t="shared" ca="1" si="537"/>
        <v>No</v>
      </c>
      <c r="N2496" t="str">
        <f t="shared" ca="1" si="537"/>
        <v>Yes</v>
      </c>
      <c r="O2496" t="str">
        <f t="shared" ca="1" si="537"/>
        <v>No</v>
      </c>
      <c r="P2496" t="str">
        <f t="shared" ca="1" si="537"/>
        <v>No</v>
      </c>
      <c r="Q2496" t="str">
        <f t="shared" ca="1" si="538"/>
        <v>No</v>
      </c>
      <c r="R2496">
        <f t="shared" ca="1" si="539"/>
        <v>3</v>
      </c>
      <c r="S2496">
        <f t="shared" ca="1" si="540"/>
        <v>3</v>
      </c>
      <c r="T2496">
        <f t="shared" ca="1" si="541"/>
        <v>3</v>
      </c>
      <c r="U2496">
        <f t="shared" ca="1" si="542"/>
        <v>0</v>
      </c>
      <c r="V2496">
        <f t="shared" ca="1" si="543"/>
        <v>0</v>
      </c>
      <c r="W2496">
        <f t="shared" ca="1" si="544"/>
        <v>0</v>
      </c>
      <c r="X2496">
        <f t="shared" ca="1" si="545"/>
        <v>9</v>
      </c>
    </row>
    <row r="2497" spans="1:24" x14ac:dyDescent="0.25">
      <c r="A2497">
        <v>188580</v>
      </c>
      <c r="B2497" t="s">
        <v>8468</v>
      </c>
      <c r="C2497" t="s">
        <v>10</v>
      </c>
      <c r="D2497" t="s">
        <v>8469</v>
      </c>
      <c r="E2497" t="str">
        <f t="shared" ca="1" si="546"/>
        <v>Boston</v>
      </c>
      <c r="F2497" t="s">
        <v>24067</v>
      </c>
      <c r="G2497">
        <f t="shared" ca="1" si="533"/>
        <v>8103259055</v>
      </c>
      <c r="H2497" t="s">
        <v>8471</v>
      </c>
      <c r="I2497" t="s">
        <v>8470</v>
      </c>
      <c r="J2497" t="str">
        <f t="shared" ca="1" si="534"/>
        <v>Female</v>
      </c>
      <c r="K2497">
        <f t="shared" ca="1" si="535"/>
        <v>16</v>
      </c>
      <c r="L2497" t="str">
        <f t="shared" ca="1" si="536"/>
        <v>Adoloscent</v>
      </c>
      <c r="M2497" t="str">
        <f t="shared" ca="1" si="537"/>
        <v>Yes</v>
      </c>
      <c r="N2497" t="str">
        <f t="shared" ca="1" si="537"/>
        <v>Yes</v>
      </c>
      <c r="O2497" t="str">
        <f t="shared" ca="1" si="537"/>
        <v>Yes</v>
      </c>
      <c r="P2497" t="str">
        <f t="shared" ca="1" si="537"/>
        <v>Yes</v>
      </c>
      <c r="Q2497" t="str">
        <f t="shared" ca="1" si="538"/>
        <v>No</v>
      </c>
      <c r="R2497">
        <f t="shared" ca="1" si="539"/>
        <v>3</v>
      </c>
      <c r="S2497">
        <f t="shared" ca="1" si="540"/>
        <v>3</v>
      </c>
      <c r="T2497">
        <f t="shared" ca="1" si="541"/>
        <v>5</v>
      </c>
      <c r="U2497">
        <f t="shared" ca="1" si="542"/>
        <v>3</v>
      </c>
      <c r="V2497">
        <f t="shared" ca="1" si="543"/>
        <v>4</v>
      </c>
      <c r="W2497">
        <f t="shared" ca="1" si="544"/>
        <v>0</v>
      </c>
      <c r="X2497">
        <f t="shared" ca="1" si="545"/>
        <v>18</v>
      </c>
    </row>
    <row r="2498" spans="1:24" x14ac:dyDescent="0.25">
      <c r="A2498">
        <v>188641</v>
      </c>
      <c r="B2498" t="s">
        <v>8472</v>
      </c>
      <c r="C2498" t="s">
        <v>10</v>
      </c>
      <c r="D2498" t="s">
        <v>8473</v>
      </c>
      <c r="E2498" t="str">
        <f t="shared" ca="1" si="546"/>
        <v>Chelsea</v>
      </c>
      <c r="F2498" t="s">
        <v>24067</v>
      </c>
      <c r="G2498">
        <f t="shared" ca="1" si="533"/>
        <v>3805035107</v>
      </c>
      <c r="H2498" t="s">
        <v>8475</v>
      </c>
      <c r="I2498" t="s">
        <v>8474</v>
      </c>
      <c r="J2498" t="str">
        <f t="shared" ca="1" si="534"/>
        <v>Female</v>
      </c>
      <c r="K2498">
        <f t="shared" ca="1" si="535"/>
        <v>51</v>
      </c>
      <c r="L2498" t="str">
        <f t="shared" ca="1" si="536"/>
        <v>Adult</v>
      </c>
      <c r="M2498" t="str">
        <f t="shared" ca="1" si="537"/>
        <v>Yes</v>
      </c>
      <c r="N2498" t="str">
        <f t="shared" ca="1" si="537"/>
        <v>No</v>
      </c>
      <c r="O2498" t="str">
        <f t="shared" ca="1" si="537"/>
        <v>No</v>
      </c>
      <c r="P2498" t="str">
        <f t="shared" ref="P2498:Q2561" ca="1" si="547">CHOOSE(RANDBETWEEN(1,2),"Yes","No")</f>
        <v>Yes</v>
      </c>
      <c r="Q2498" t="str">
        <f t="shared" ca="1" si="538"/>
        <v>No</v>
      </c>
      <c r="R2498">
        <f t="shared" ca="1" si="539"/>
        <v>1</v>
      </c>
      <c r="S2498">
        <f t="shared" ca="1" si="540"/>
        <v>0</v>
      </c>
      <c r="T2498">
        <f t="shared" ca="1" si="541"/>
        <v>0</v>
      </c>
      <c r="U2498">
        <f t="shared" ca="1" si="542"/>
        <v>3</v>
      </c>
      <c r="V2498">
        <f t="shared" ca="1" si="543"/>
        <v>4</v>
      </c>
      <c r="W2498">
        <f t="shared" ca="1" si="544"/>
        <v>0</v>
      </c>
      <c r="X2498">
        <f t="shared" ca="1" si="545"/>
        <v>8</v>
      </c>
    </row>
    <row r="2499" spans="1:24" x14ac:dyDescent="0.25">
      <c r="A2499">
        <v>188650</v>
      </c>
      <c r="B2499" t="s">
        <v>8476</v>
      </c>
      <c r="C2499" t="s">
        <v>10</v>
      </c>
      <c r="D2499" t="s">
        <v>8477</v>
      </c>
      <c r="E2499" t="str">
        <f t="shared" ca="1" si="546"/>
        <v>Dedham</v>
      </c>
      <c r="F2499" t="s">
        <v>24067</v>
      </c>
      <c r="G2499">
        <f t="shared" ref="G2499:G2562" ca="1" si="548">RANDBETWEEN(1000000000,9999999999)</f>
        <v>3329813952</v>
      </c>
      <c r="H2499" t="s">
        <v>8478</v>
      </c>
      <c r="I2499">
        <v>11201</v>
      </c>
      <c r="J2499" t="str">
        <f t="shared" ref="J2499:J2562" ca="1" si="549">CHOOSE(RANDBETWEEN(1,2),"Male","Female")</f>
        <v>Female</v>
      </c>
      <c r="K2499">
        <f t="shared" ref="K2499:K2562" ca="1" si="550">RANDBETWEEN(15,70)</f>
        <v>67</v>
      </c>
      <c r="L2499" t="str">
        <f t="shared" ref="L2499:L2562" ca="1" si="551">IF(AND(K2499&gt;=12, K2499 &lt; 18), "Adoloscent", "Adult")</f>
        <v>Adult</v>
      </c>
      <c r="M2499" t="str">
        <f t="shared" ref="M2499:Q2562" ca="1" si="552">CHOOSE(RANDBETWEEN(1,2),"Yes","No")</f>
        <v>Yes</v>
      </c>
      <c r="N2499" t="str">
        <f t="shared" ca="1" si="552"/>
        <v>No</v>
      </c>
      <c r="O2499" t="str">
        <f t="shared" ca="1" si="552"/>
        <v>Yes</v>
      </c>
      <c r="P2499" t="str">
        <f t="shared" ca="1" si="547"/>
        <v>No</v>
      </c>
      <c r="Q2499" t="str">
        <f t="shared" ca="1" si="547"/>
        <v>No</v>
      </c>
      <c r="R2499">
        <f t="shared" ref="R2499:R2562" ca="1" si="553">CHOOSE(RANDBETWEEN(1,5),1,2,3,4,5)</f>
        <v>1</v>
      </c>
      <c r="S2499">
        <f t="shared" ref="S2499:S2562" ca="1" si="554">IF(R2499&gt;=4,5,IF(AND(R2499&gt;=2,R2499&lt;=3),3,IF(R2499=1,0)))</f>
        <v>0</v>
      </c>
      <c r="T2499">
        <f t="shared" ref="T2499:T2562" ca="1" si="555">IF(AND(O2499="Yes",N2499="Yes"),5,IF(OR(O2499="Yes",N2499="Yes"),3,IF(AND(O2499="No",N2499="No"),0)))</f>
        <v>3</v>
      </c>
      <c r="U2499">
        <f t="shared" ref="U2499:U2562" ca="1" si="556">IF(M2499="Yes",3,0)</f>
        <v>3</v>
      </c>
      <c r="V2499">
        <f t="shared" ref="V2499:V2562" ca="1" si="557">IF(P2499="Yes",4,0)</f>
        <v>0</v>
      </c>
      <c r="W2499">
        <f t="shared" ref="W2499:W2562" ca="1" si="558">IF(Q2499="Yes",4,0)</f>
        <v>0</v>
      </c>
      <c r="X2499">
        <f t="shared" ref="X2499:X2562" ca="1" si="559">SUM(R2499:W2499)</f>
        <v>7</v>
      </c>
    </row>
    <row r="2500" spans="1:24" x14ac:dyDescent="0.25">
      <c r="A2500">
        <v>188669</v>
      </c>
      <c r="B2500" t="s">
        <v>8479</v>
      </c>
      <c r="C2500" t="s">
        <v>10</v>
      </c>
      <c r="D2500" t="s">
        <v>8480</v>
      </c>
      <c r="E2500" t="str">
        <f t="shared" ref="E2500:E2563" ca="1" si="560">CHOOSE(RANDBETWEEN(1,15),"Boston","Winthrop","Revere","Chelsea","Everett","Somerville", "Cambridge","Watertown", "Newton","Brookline", "Needham", "Dedham", "Canton"," Milton", "Quincy")</f>
        <v>Canton</v>
      </c>
      <c r="F2500" t="s">
        <v>24067</v>
      </c>
      <c r="G2500">
        <f t="shared" ca="1" si="548"/>
        <v>2993092570</v>
      </c>
      <c r="H2500" t="s">
        <v>8482</v>
      </c>
      <c r="I2500" t="s">
        <v>8481</v>
      </c>
      <c r="J2500" t="str">
        <f t="shared" ca="1" si="549"/>
        <v>Female</v>
      </c>
      <c r="K2500">
        <f t="shared" ca="1" si="550"/>
        <v>30</v>
      </c>
      <c r="L2500" t="str">
        <f t="shared" ca="1" si="551"/>
        <v>Adult</v>
      </c>
      <c r="M2500" t="str">
        <f t="shared" ca="1" si="552"/>
        <v>Yes</v>
      </c>
      <c r="N2500" t="str">
        <f t="shared" ca="1" si="552"/>
        <v>Yes</v>
      </c>
      <c r="O2500" t="str">
        <f t="shared" ca="1" si="552"/>
        <v>Yes</v>
      </c>
      <c r="P2500" t="str">
        <f t="shared" ca="1" si="547"/>
        <v>No</v>
      </c>
      <c r="Q2500" t="str">
        <f t="shared" ca="1" si="547"/>
        <v>No</v>
      </c>
      <c r="R2500">
        <f t="shared" ca="1" si="553"/>
        <v>3</v>
      </c>
      <c r="S2500">
        <f t="shared" ca="1" si="554"/>
        <v>3</v>
      </c>
      <c r="T2500">
        <f t="shared" ca="1" si="555"/>
        <v>5</v>
      </c>
      <c r="U2500">
        <f t="shared" ca="1" si="556"/>
        <v>3</v>
      </c>
      <c r="V2500">
        <f t="shared" ca="1" si="557"/>
        <v>0</v>
      </c>
      <c r="W2500">
        <f t="shared" ca="1" si="558"/>
        <v>0</v>
      </c>
      <c r="X2500">
        <f t="shared" ca="1" si="559"/>
        <v>14</v>
      </c>
    </row>
    <row r="2501" spans="1:24" x14ac:dyDescent="0.25">
      <c r="A2501">
        <v>188678</v>
      </c>
      <c r="B2501" t="s">
        <v>8483</v>
      </c>
      <c r="C2501" t="s">
        <v>10</v>
      </c>
      <c r="D2501" t="s">
        <v>8484</v>
      </c>
      <c r="E2501" t="str">
        <f t="shared" ca="1" si="560"/>
        <v>Watertown</v>
      </c>
      <c r="F2501" t="s">
        <v>24067</v>
      </c>
      <c r="G2501">
        <f t="shared" ca="1" si="548"/>
        <v>3165556628</v>
      </c>
      <c r="H2501" t="s">
        <v>8485</v>
      </c>
      <c r="I2501">
        <v>10016</v>
      </c>
      <c r="J2501" t="str">
        <f t="shared" ca="1" si="549"/>
        <v>Female</v>
      </c>
      <c r="K2501">
        <f t="shared" ca="1" si="550"/>
        <v>49</v>
      </c>
      <c r="L2501" t="str">
        <f t="shared" ca="1" si="551"/>
        <v>Adult</v>
      </c>
      <c r="M2501" t="str">
        <f t="shared" ca="1" si="552"/>
        <v>Yes</v>
      </c>
      <c r="N2501" t="str">
        <f t="shared" ca="1" si="552"/>
        <v>No</v>
      </c>
      <c r="O2501" t="str">
        <f t="shared" ca="1" si="552"/>
        <v>Yes</v>
      </c>
      <c r="P2501" t="str">
        <f t="shared" ca="1" si="547"/>
        <v>No</v>
      </c>
      <c r="Q2501" t="str">
        <f t="shared" ca="1" si="547"/>
        <v>No</v>
      </c>
      <c r="R2501">
        <f t="shared" ca="1" si="553"/>
        <v>2</v>
      </c>
      <c r="S2501">
        <f t="shared" ca="1" si="554"/>
        <v>3</v>
      </c>
      <c r="T2501">
        <f t="shared" ca="1" si="555"/>
        <v>3</v>
      </c>
      <c r="U2501">
        <f t="shared" ca="1" si="556"/>
        <v>3</v>
      </c>
      <c r="V2501">
        <f t="shared" ca="1" si="557"/>
        <v>0</v>
      </c>
      <c r="W2501">
        <f t="shared" ca="1" si="558"/>
        <v>0</v>
      </c>
      <c r="X2501">
        <f t="shared" ca="1" si="559"/>
        <v>11</v>
      </c>
    </row>
    <row r="2502" spans="1:24" x14ac:dyDescent="0.25">
      <c r="A2502">
        <v>188687</v>
      </c>
      <c r="B2502" t="s">
        <v>8486</v>
      </c>
      <c r="C2502" t="s">
        <v>10</v>
      </c>
      <c r="D2502" t="s">
        <v>8487</v>
      </c>
      <c r="E2502" t="str">
        <f t="shared" ca="1" si="560"/>
        <v>Winthrop</v>
      </c>
      <c r="F2502" t="s">
        <v>24067</v>
      </c>
      <c r="G2502">
        <f t="shared" ca="1" si="548"/>
        <v>5931279302</v>
      </c>
      <c r="H2502" t="s">
        <v>8488</v>
      </c>
      <c r="I2502">
        <v>10019</v>
      </c>
      <c r="J2502" t="str">
        <f t="shared" ca="1" si="549"/>
        <v>Female</v>
      </c>
      <c r="K2502">
        <f t="shared" ca="1" si="550"/>
        <v>47</v>
      </c>
      <c r="L2502" t="str">
        <f t="shared" ca="1" si="551"/>
        <v>Adult</v>
      </c>
      <c r="M2502" t="str">
        <f t="shared" ca="1" si="552"/>
        <v>Yes</v>
      </c>
      <c r="N2502" t="str">
        <f t="shared" ca="1" si="552"/>
        <v>No</v>
      </c>
      <c r="O2502" t="str">
        <f t="shared" ca="1" si="552"/>
        <v>No</v>
      </c>
      <c r="P2502" t="str">
        <f t="shared" ca="1" si="547"/>
        <v>No</v>
      </c>
      <c r="Q2502" t="str">
        <f t="shared" ca="1" si="547"/>
        <v>Yes</v>
      </c>
      <c r="R2502">
        <f t="shared" ca="1" si="553"/>
        <v>4</v>
      </c>
      <c r="S2502">
        <f t="shared" ca="1" si="554"/>
        <v>5</v>
      </c>
      <c r="T2502">
        <f t="shared" ca="1" si="555"/>
        <v>0</v>
      </c>
      <c r="U2502">
        <f t="shared" ca="1" si="556"/>
        <v>3</v>
      </c>
      <c r="V2502">
        <f t="shared" ca="1" si="557"/>
        <v>0</v>
      </c>
      <c r="W2502">
        <f t="shared" ca="1" si="558"/>
        <v>4</v>
      </c>
      <c r="X2502">
        <f t="shared" ca="1" si="559"/>
        <v>16</v>
      </c>
    </row>
    <row r="2503" spans="1:24" x14ac:dyDescent="0.25">
      <c r="A2503">
        <v>188696</v>
      </c>
      <c r="B2503" t="s">
        <v>8489</v>
      </c>
      <c r="C2503" t="s">
        <v>10</v>
      </c>
      <c r="D2503" t="s">
        <v>8490</v>
      </c>
      <c r="E2503" t="str">
        <f t="shared" ca="1" si="560"/>
        <v>Boston</v>
      </c>
      <c r="F2503" t="s">
        <v>24067</v>
      </c>
      <c r="G2503">
        <f t="shared" ca="1" si="548"/>
        <v>2504943808</v>
      </c>
      <c r="H2503" t="s">
        <v>8491</v>
      </c>
      <c r="I2503">
        <v>10011</v>
      </c>
      <c r="J2503" t="str">
        <f t="shared" ca="1" si="549"/>
        <v>Male</v>
      </c>
      <c r="K2503">
        <f t="shared" ca="1" si="550"/>
        <v>48</v>
      </c>
      <c r="L2503" t="str">
        <f t="shared" ca="1" si="551"/>
        <v>Adult</v>
      </c>
      <c r="M2503" t="str">
        <f t="shared" ca="1" si="552"/>
        <v>No</v>
      </c>
      <c r="N2503" t="str">
        <f t="shared" ca="1" si="552"/>
        <v>Yes</v>
      </c>
      <c r="O2503" t="str">
        <f t="shared" ca="1" si="552"/>
        <v>No</v>
      </c>
      <c r="P2503" t="str">
        <f t="shared" ca="1" si="547"/>
        <v>Yes</v>
      </c>
      <c r="Q2503" t="str">
        <f t="shared" ca="1" si="547"/>
        <v>Yes</v>
      </c>
      <c r="R2503">
        <f t="shared" ca="1" si="553"/>
        <v>5</v>
      </c>
      <c r="S2503">
        <f t="shared" ca="1" si="554"/>
        <v>5</v>
      </c>
      <c r="T2503">
        <f t="shared" ca="1" si="555"/>
        <v>3</v>
      </c>
      <c r="U2503">
        <f t="shared" ca="1" si="556"/>
        <v>0</v>
      </c>
      <c r="V2503">
        <f t="shared" ca="1" si="557"/>
        <v>4</v>
      </c>
      <c r="W2503">
        <f t="shared" ca="1" si="558"/>
        <v>4</v>
      </c>
      <c r="X2503">
        <f t="shared" ca="1" si="559"/>
        <v>21</v>
      </c>
    </row>
    <row r="2504" spans="1:24" x14ac:dyDescent="0.25">
      <c r="A2504">
        <v>188854</v>
      </c>
      <c r="B2504" t="s">
        <v>8492</v>
      </c>
      <c r="C2504" t="s">
        <v>10</v>
      </c>
      <c r="D2504" t="s">
        <v>8493</v>
      </c>
      <c r="E2504" t="str">
        <f t="shared" ca="1" si="560"/>
        <v xml:space="preserve"> Milton</v>
      </c>
      <c r="F2504" t="s">
        <v>24067</v>
      </c>
      <c r="G2504">
        <f t="shared" ca="1" si="548"/>
        <v>3168368234</v>
      </c>
      <c r="H2504" t="s">
        <v>8494</v>
      </c>
      <c r="I2504">
        <v>10023</v>
      </c>
      <c r="J2504" t="str">
        <f t="shared" ca="1" si="549"/>
        <v>Male</v>
      </c>
      <c r="K2504">
        <f t="shared" ca="1" si="550"/>
        <v>17</v>
      </c>
      <c r="L2504" t="str">
        <f t="shared" ca="1" si="551"/>
        <v>Adoloscent</v>
      </c>
      <c r="M2504" t="str">
        <f t="shared" ca="1" si="552"/>
        <v>No</v>
      </c>
      <c r="N2504" t="str">
        <f t="shared" ca="1" si="552"/>
        <v>Yes</v>
      </c>
      <c r="O2504" t="str">
        <f t="shared" ca="1" si="552"/>
        <v>No</v>
      </c>
      <c r="P2504" t="str">
        <f t="shared" ca="1" si="547"/>
        <v>No</v>
      </c>
      <c r="Q2504" t="str">
        <f t="shared" ca="1" si="547"/>
        <v>No</v>
      </c>
      <c r="R2504">
        <f t="shared" ca="1" si="553"/>
        <v>5</v>
      </c>
      <c r="S2504">
        <f t="shared" ca="1" si="554"/>
        <v>5</v>
      </c>
      <c r="T2504">
        <f t="shared" ca="1" si="555"/>
        <v>3</v>
      </c>
      <c r="U2504">
        <f t="shared" ca="1" si="556"/>
        <v>0</v>
      </c>
      <c r="V2504">
        <f t="shared" ca="1" si="557"/>
        <v>0</v>
      </c>
      <c r="W2504">
        <f t="shared" ca="1" si="558"/>
        <v>0</v>
      </c>
      <c r="X2504">
        <f t="shared" ca="1" si="559"/>
        <v>13</v>
      </c>
    </row>
    <row r="2505" spans="1:24" x14ac:dyDescent="0.25">
      <c r="A2505">
        <v>188890</v>
      </c>
      <c r="B2505" t="s">
        <v>8495</v>
      </c>
      <c r="C2505" t="s">
        <v>10</v>
      </c>
      <c r="D2505" t="s">
        <v>8496</v>
      </c>
      <c r="E2505" t="str">
        <f t="shared" ca="1" si="560"/>
        <v>Boston</v>
      </c>
      <c r="F2505" t="s">
        <v>24067</v>
      </c>
      <c r="G2505">
        <f t="shared" ca="1" si="548"/>
        <v>7490645262</v>
      </c>
      <c r="H2505" t="s">
        <v>8497</v>
      </c>
      <c r="I2505">
        <v>11101</v>
      </c>
      <c r="J2505" t="str">
        <f t="shared" ca="1" si="549"/>
        <v>Male</v>
      </c>
      <c r="K2505">
        <f t="shared" ca="1" si="550"/>
        <v>40</v>
      </c>
      <c r="L2505" t="str">
        <f t="shared" ca="1" si="551"/>
        <v>Adult</v>
      </c>
      <c r="M2505" t="str">
        <f t="shared" ca="1" si="552"/>
        <v>Yes</v>
      </c>
      <c r="N2505" t="str">
        <f t="shared" ca="1" si="552"/>
        <v>Yes</v>
      </c>
      <c r="O2505" t="str">
        <f t="shared" ca="1" si="552"/>
        <v>No</v>
      </c>
      <c r="P2505" t="str">
        <f t="shared" ca="1" si="547"/>
        <v>Yes</v>
      </c>
      <c r="Q2505" t="str">
        <f t="shared" ca="1" si="547"/>
        <v>No</v>
      </c>
      <c r="R2505">
        <f t="shared" ca="1" si="553"/>
        <v>2</v>
      </c>
      <c r="S2505">
        <f t="shared" ca="1" si="554"/>
        <v>3</v>
      </c>
      <c r="T2505">
        <f t="shared" ca="1" si="555"/>
        <v>3</v>
      </c>
      <c r="U2505">
        <f t="shared" ca="1" si="556"/>
        <v>3</v>
      </c>
      <c r="V2505">
        <f t="shared" ca="1" si="557"/>
        <v>4</v>
      </c>
      <c r="W2505">
        <f t="shared" ca="1" si="558"/>
        <v>0</v>
      </c>
      <c r="X2505">
        <f t="shared" ca="1" si="559"/>
        <v>15</v>
      </c>
    </row>
    <row r="2506" spans="1:24" x14ac:dyDescent="0.25">
      <c r="A2506">
        <v>188915</v>
      </c>
      <c r="B2506" t="s">
        <v>8498</v>
      </c>
      <c r="C2506" t="s">
        <v>10</v>
      </c>
      <c r="D2506" t="s">
        <v>8499</v>
      </c>
      <c r="E2506" t="str">
        <f t="shared" ca="1" si="560"/>
        <v>Cambridge</v>
      </c>
      <c r="F2506" t="s">
        <v>24067</v>
      </c>
      <c r="G2506">
        <f t="shared" ca="1" si="548"/>
        <v>8933766203</v>
      </c>
      <c r="H2506" t="s">
        <v>8501</v>
      </c>
      <c r="I2506" t="s">
        <v>8500</v>
      </c>
      <c r="J2506" t="str">
        <f t="shared" ca="1" si="549"/>
        <v>Male</v>
      </c>
      <c r="K2506">
        <f t="shared" ca="1" si="550"/>
        <v>24</v>
      </c>
      <c r="L2506" t="str">
        <f t="shared" ca="1" si="551"/>
        <v>Adult</v>
      </c>
      <c r="M2506" t="str">
        <f t="shared" ca="1" si="552"/>
        <v>No</v>
      </c>
      <c r="N2506" t="str">
        <f t="shared" ca="1" si="552"/>
        <v>Yes</v>
      </c>
      <c r="O2506" t="str">
        <f t="shared" ca="1" si="552"/>
        <v>No</v>
      </c>
      <c r="P2506" t="str">
        <f t="shared" ca="1" si="547"/>
        <v>Yes</v>
      </c>
      <c r="Q2506" t="str">
        <f t="shared" ca="1" si="547"/>
        <v>Yes</v>
      </c>
      <c r="R2506">
        <f t="shared" ca="1" si="553"/>
        <v>4</v>
      </c>
      <c r="S2506">
        <f t="shared" ca="1" si="554"/>
        <v>5</v>
      </c>
      <c r="T2506">
        <f t="shared" ca="1" si="555"/>
        <v>3</v>
      </c>
      <c r="U2506">
        <f t="shared" ca="1" si="556"/>
        <v>0</v>
      </c>
      <c r="V2506">
        <f t="shared" ca="1" si="557"/>
        <v>4</v>
      </c>
      <c r="W2506">
        <f t="shared" ca="1" si="558"/>
        <v>4</v>
      </c>
      <c r="X2506">
        <f t="shared" ca="1" si="559"/>
        <v>20</v>
      </c>
    </row>
    <row r="2507" spans="1:24" x14ac:dyDescent="0.25">
      <c r="A2507">
        <v>188942</v>
      </c>
      <c r="B2507" t="s">
        <v>8502</v>
      </c>
      <c r="C2507" t="s">
        <v>10</v>
      </c>
      <c r="D2507" t="s">
        <v>8503</v>
      </c>
      <c r="E2507" t="str">
        <f t="shared" ca="1" si="560"/>
        <v>Needham</v>
      </c>
      <c r="F2507" t="s">
        <v>24067</v>
      </c>
      <c r="G2507">
        <f t="shared" ca="1" si="548"/>
        <v>4381307447</v>
      </c>
      <c r="H2507" t="s">
        <v>8504</v>
      </c>
      <c r="I2507">
        <v>11225</v>
      </c>
      <c r="J2507" t="str">
        <f t="shared" ca="1" si="549"/>
        <v>Female</v>
      </c>
      <c r="K2507">
        <f t="shared" ca="1" si="550"/>
        <v>30</v>
      </c>
      <c r="L2507" t="str">
        <f t="shared" ca="1" si="551"/>
        <v>Adult</v>
      </c>
      <c r="M2507" t="str">
        <f t="shared" ca="1" si="552"/>
        <v>Yes</v>
      </c>
      <c r="N2507" t="str">
        <f t="shared" ca="1" si="552"/>
        <v>No</v>
      </c>
      <c r="O2507" t="str">
        <f t="shared" ca="1" si="552"/>
        <v>Yes</v>
      </c>
      <c r="P2507" t="str">
        <f t="shared" ca="1" si="547"/>
        <v>Yes</v>
      </c>
      <c r="Q2507" t="str">
        <f t="shared" ca="1" si="547"/>
        <v>Yes</v>
      </c>
      <c r="R2507">
        <f t="shared" ca="1" si="553"/>
        <v>5</v>
      </c>
      <c r="S2507">
        <f t="shared" ca="1" si="554"/>
        <v>5</v>
      </c>
      <c r="T2507">
        <f t="shared" ca="1" si="555"/>
        <v>3</v>
      </c>
      <c r="U2507">
        <f t="shared" ca="1" si="556"/>
        <v>3</v>
      </c>
      <c r="V2507">
        <f t="shared" ca="1" si="557"/>
        <v>4</v>
      </c>
      <c r="W2507">
        <f t="shared" ca="1" si="558"/>
        <v>4</v>
      </c>
      <c r="X2507">
        <f t="shared" ca="1" si="559"/>
        <v>24</v>
      </c>
    </row>
    <row r="2508" spans="1:24" x14ac:dyDescent="0.25">
      <c r="A2508">
        <v>188988</v>
      </c>
      <c r="B2508" t="s">
        <v>8505</v>
      </c>
      <c r="C2508" t="s">
        <v>10</v>
      </c>
      <c r="D2508" t="s">
        <v>8506</v>
      </c>
      <c r="E2508" t="str">
        <f t="shared" ca="1" si="560"/>
        <v>Chelsea</v>
      </c>
      <c r="F2508" t="s">
        <v>24067</v>
      </c>
      <c r="G2508">
        <f t="shared" ca="1" si="548"/>
        <v>2323056690</v>
      </c>
      <c r="H2508" t="s">
        <v>8508</v>
      </c>
      <c r="I2508" t="s">
        <v>8507</v>
      </c>
      <c r="J2508" t="str">
        <f t="shared" ca="1" si="549"/>
        <v>Female</v>
      </c>
      <c r="K2508">
        <f t="shared" ca="1" si="550"/>
        <v>67</v>
      </c>
      <c r="L2508" t="str">
        <f t="shared" ca="1" si="551"/>
        <v>Adult</v>
      </c>
      <c r="M2508" t="str">
        <f t="shared" ca="1" si="552"/>
        <v>Yes</v>
      </c>
      <c r="N2508" t="str">
        <f t="shared" ca="1" si="552"/>
        <v>Yes</v>
      </c>
      <c r="O2508" t="str">
        <f t="shared" ca="1" si="552"/>
        <v>No</v>
      </c>
      <c r="P2508" t="str">
        <f t="shared" ca="1" si="547"/>
        <v>No</v>
      </c>
      <c r="Q2508" t="str">
        <f t="shared" ca="1" si="547"/>
        <v>No</v>
      </c>
      <c r="R2508">
        <f t="shared" ca="1" si="553"/>
        <v>1</v>
      </c>
      <c r="S2508">
        <f t="shared" ca="1" si="554"/>
        <v>0</v>
      </c>
      <c r="T2508">
        <f t="shared" ca="1" si="555"/>
        <v>3</v>
      </c>
      <c r="U2508">
        <f t="shared" ca="1" si="556"/>
        <v>3</v>
      </c>
      <c r="V2508">
        <f t="shared" ca="1" si="557"/>
        <v>0</v>
      </c>
      <c r="W2508">
        <f t="shared" ca="1" si="558"/>
        <v>0</v>
      </c>
      <c r="X2508">
        <f t="shared" ca="1" si="559"/>
        <v>7</v>
      </c>
    </row>
    <row r="2509" spans="1:24" x14ac:dyDescent="0.25">
      <c r="A2509">
        <v>189015</v>
      </c>
      <c r="B2509" t="s">
        <v>8509</v>
      </c>
      <c r="C2509" t="s">
        <v>10</v>
      </c>
      <c r="D2509" t="s">
        <v>8510</v>
      </c>
      <c r="E2509" t="str">
        <f t="shared" ca="1" si="560"/>
        <v>Dedham</v>
      </c>
      <c r="F2509" t="s">
        <v>24067</v>
      </c>
      <c r="G2509">
        <f t="shared" ca="1" si="548"/>
        <v>5554360201</v>
      </c>
      <c r="H2509" t="s">
        <v>8511</v>
      </c>
      <c r="I2509">
        <v>10025</v>
      </c>
      <c r="J2509" t="str">
        <f t="shared" ca="1" si="549"/>
        <v>Female</v>
      </c>
      <c r="K2509">
        <f t="shared" ca="1" si="550"/>
        <v>40</v>
      </c>
      <c r="L2509" t="str">
        <f t="shared" ca="1" si="551"/>
        <v>Adult</v>
      </c>
      <c r="M2509" t="str">
        <f t="shared" ca="1" si="552"/>
        <v>Yes</v>
      </c>
      <c r="N2509" t="str">
        <f t="shared" ca="1" si="552"/>
        <v>No</v>
      </c>
      <c r="O2509" t="str">
        <f t="shared" ca="1" si="552"/>
        <v>No</v>
      </c>
      <c r="P2509" t="str">
        <f t="shared" ca="1" si="547"/>
        <v>Yes</v>
      </c>
      <c r="Q2509" t="str">
        <f t="shared" ca="1" si="547"/>
        <v>Yes</v>
      </c>
      <c r="R2509">
        <f t="shared" ca="1" si="553"/>
        <v>4</v>
      </c>
      <c r="S2509">
        <f t="shared" ca="1" si="554"/>
        <v>5</v>
      </c>
      <c r="T2509">
        <f t="shared" ca="1" si="555"/>
        <v>0</v>
      </c>
      <c r="U2509">
        <f t="shared" ca="1" si="556"/>
        <v>3</v>
      </c>
      <c r="V2509">
        <f t="shared" ca="1" si="557"/>
        <v>4</v>
      </c>
      <c r="W2509">
        <f t="shared" ca="1" si="558"/>
        <v>4</v>
      </c>
      <c r="X2509">
        <f t="shared" ca="1" si="559"/>
        <v>20</v>
      </c>
    </row>
    <row r="2510" spans="1:24" x14ac:dyDescent="0.25">
      <c r="A2510">
        <v>189088</v>
      </c>
      <c r="B2510" t="s">
        <v>8512</v>
      </c>
      <c r="C2510" t="s">
        <v>10</v>
      </c>
      <c r="D2510" t="s">
        <v>8513</v>
      </c>
      <c r="E2510" t="str">
        <f t="shared" ca="1" si="560"/>
        <v>Boston</v>
      </c>
      <c r="F2510" t="s">
        <v>24067</v>
      </c>
      <c r="G2510">
        <f t="shared" ca="1" si="548"/>
        <v>9193911255</v>
      </c>
      <c r="H2510" t="s">
        <v>8515</v>
      </c>
      <c r="I2510" t="s">
        <v>8514</v>
      </c>
      <c r="J2510" t="str">
        <f t="shared" ca="1" si="549"/>
        <v>Male</v>
      </c>
      <c r="K2510">
        <f t="shared" ca="1" si="550"/>
        <v>51</v>
      </c>
      <c r="L2510" t="str">
        <f t="shared" ca="1" si="551"/>
        <v>Adult</v>
      </c>
      <c r="M2510" t="str">
        <f t="shared" ca="1" si="552"/>
        <v>Yes</v>
      </c>
      <c r="N2510" t="str">
        <f t="shared" ca="1" si="552"/>
        <v>No</v>
      </c>
      <c r="O2510" t="str">
        <f t="shared" ca="1" si="552"/>
        <v>No</v>
      </c>
      <c r="P2510" t="str">
        <f t="shared" ca="1" si="547"/>
        <v>No</v>
      </c>
      <c r="Q2510" t="str">
        <f t="shared" ca="1" si="547"/>
        <v>Yes</v>
      </c>
      <c r="R2510">
        <f t="shared" ca="1" si="553"/>
        <v>3</v>
      </c>
      <c r="S2510">
        <f t="shared" ca="1" si="554"/>
        <v>3</v>
      </c>
      <c r="T2510">
        <f t="shared" ca="1" si="555"/>
        <v>0</v>
      </c>
      <c r="U2510">
        <f t="shared" ca="1" si="556"/>
        <v>3</v>
      </c>
      <c r="V2510">
        <f t="shared" ca="1" si="557"/>
        <v>0</v>
      </c>
      <c r="W2510">
        <f t="shared" ca="1" si="558"/>
        <v>4</v>
      </c>
      <c r="X2510">
        <f t="shared" ca="1" si="559"/>
        <v>13</v>
      </c>
    </row>
    <row r="2511" spans="1:24" x14ac:dyDescent="0.25">
      <c r="A2511">
        <v>189097</v>
      </c>
      <c r="B2511" t="s">
        <v>8516</v>
      </c>
      <c r="C2511" t="s">
        <v>10</v>
      </c>
      <c r="D2511" t="s">
        <v>8517</v>
      </c>
      <c r="E2511" t="str">
        <f t="shared" ca="1" si="560"/>
        <v>Watertown</v>
      </c>
      <c r="F2511" t="s">
        <v>24067</v>
      </c>
      <c r="G2511">
        <f t="shared" ca="1" si="548"/>
        <v>8155535431</v>
      </c>
      <c r="H2511" t="s">
        <v>8519</v>
      </c>
      <c r="I2511" t="s">
        <v>8518</v>
      </c>
      <c r="J2511" t="str">
        <f t="shared" ca="1" si="549"/>
        <v>Female</v>
      </c>
      <c r="K2511">
        <f t="shared" ca="1" si="550"/>
        <v>40</v>
      </c>
      <c r="L2511" t="str">
        <f t="shared" ca="1" si="551"/>
        <v>Adult</v>
      </c>
      <c r="M2511" t="str">
        <f t="shared" ca="1" si="552"/>
        <v>Yes</v>
      </c>
      <c r="N2511" t="str">
        <f t="shared" ca="1" si="552"/>
        <v>No</v>
      </c>
      <c r="O2511" t="str">
        <f t="shared" ca="1" si="552"/>
        <v>Yes</v>
      </c>
      <c r="P2511" t="str">
        <f t="shared" ca="1" si="547"/>
        <v>No</v>
      </c>
      <c r="Q2511" t="str">
        <f t="shared" ca="1" si="547"/>
        <v>Yes</v>
      </c>
      <c r="R2511">
        <f t="shared" ca="1" si="553"/>
        <v>5</v>
      </c>
      <c r="S2511">
        <f t="shared" ca="1" si="554"/>
        <v>5</v>
      </c>
      <c r="T2511">
        <f t="shared" ca="1" si="555"/>
        <v>3</v>
      </c>
      <c r="U2511">
        <f t="shared" ca="1" si="556"/>
        <v>3</v>
      </c>
      <c r="V2511">
        <f t="shared" ca="1" si="557"/>
        <v>0</v>
      </c>
      <c r="W2511">
        <f t="shared" ca="1" si="558"/>
        <v>4</v>
      </c>
      <c r="X2511">
        <f t="shared" ca="1" si="559"/>
        <v>20</v>
      </c>
    </row>
    <row r="2512" spans="1:24" x14ac:dyDescent="0.25">
      <c r="A2512">
        <v>189219</v>
      </c>
      <c r="B2512" t="s">
        <v>8520</v>
      </c>
      <c r="C2512" t="s">
        <v>10</v>
      </c>
      <c r="D2512" t="s">
        <v>8521</v>
      </c>
      <c r="E2512" t="str">
        <f t="shared" ca="1" si="560"/>
        <v>Everett</v>
      </c>
      <c r="F2512" t="s">
        <v>24067</v>
      </c>
      <c r="G2512">
        <f t="shared" ca="1" si="548"/>
        <v>8663624819</v>
      </c>
      <c r="H2512" t="s">
        <v>8523</v>
      </c>
      <c r="I2512" t="s">
        <v>8522</v>
      </c>
      <c r="J2512" t="str">
        <f t="shared" ca="1" si="549"/>
        <v>Male</v>
      </c>
      <c r="K2512">
        <f t="shared" ca="1" si="550"/>
        <v>70</v>
      </c>
      <c r="L2512" t="str">
        <f t="shared" ca="1" si="551"/>
        <v>Adult</v>
      </c>
      <c r="M2512" t="str">
        <f t="shared" ca="1" si="552"/>
        <v>Yes</v>
      </c>
      <c r="N2512" t="str">
        <f t="shared" ca="1" si="552"/>
        <v>Yes</v>
      </c>
      <c r="O2512" t="str">
        <f t="shared" ca="1" si="552"/>
        <v>No</v>
      </c>
      <c r="P2512" t="str">
        <f t="shared" ca="1" si="547"/>
        <v>No</v>
      </c>
      <c r="Q2512" t="str">
        <f t="shared" ca="1" si="547"/>
        <v>No</v>
      </c>
      <c r="R2512">
        <f t="shared" ca="1" si="553"/>
        <v>5</v>
      </c>
      <c r="S2512">
        <f t="shared" ca="1" si="554"/>
        <v>5</v>
      </c>
      <c r="T2512">
        <f t="shared" ca="1" si="555"/>
        <v>3</v>
      </c>
      <c r="U2512">
        <f t="shared" ca="1" si="556"/>
        <v>3</v>
      </c>
      <c r="V2512">
        <f t="shared" ca="1" si="557"/>
        <v>0</v>
      </c>
      <c r="W2512">
        <f t="shared" ca="1" si="558"/>
        <v>0</v>
      </c>
      <c r="X2512">
        <f t="shared" ca="1" si="559"/>
        <v>16</v>
      </c>
    </row>
    <row r="2513" spans="1:24" x14ac:dyDescent="0.25">
      <c r="A2513">
        <v>189228</v>
      </c>
      <c r="B2513" t="s">
        <v>8050</v>
      </c>
      <c r="C2513" t="s">
        <v>10</v>
      </c>
      <c r="D2513" t="s">
        <v>8524</v>
      </c>
      <c r="E2513" t="str">
        <f t="shared" ca="1" si="560"/>
        <v>Canton</v>
      </c>
      <c r="F2513" t="s">
        <v>24067</v>
      </c>
      <c r="G2513">
        <f t="shared" ca="1" si="548"/>
        <v>9541777031</v>
      </c>
      <c r="H2513" t="s">
        <v>8052</v>
      </c>
      <c r="I2513">
        <v>10017</v>
      </c>
      <c r="J2513" t="str">
        <f t="shared" ca="1" si="549"/>
        <v>Female</v>
      </c>
      <c r="K2513">
        <f t="shared" ca="1" si="550"/>
        <v>43</v>
      </c>
      <c r="L2513" t="str">
        <f t="shared" ca="1" si="551"/>
        <v>Adult</v>
      </c>
      <c r="M2513" t="str">
        <f t="shared" ca="1" si="552"/>
        <v>No</v>
      </c>
      <c r="N2513" t="str">
        <f t="shared" ca="1" si="552"/>
        <v>No</v>
      </c>
      <c r="O2513" t="str">
        <f t="shared" ca="1" si="552"/>
        <v>Yes</v>
      </c>
      <c r="P2513" t="str">
        <f t="shared" ca="1" si="547"/>
        <v>No</v>
      </c>
      <c r="Q2513" t="str">
        <f t="shared" ca="1" si="547"/>
        <v>No</v>
      </c>
      <c r="R2513">
        <f t="shared" ca="1" si="553"/>
        <v>2</v>
      </c>
      <c r="S2513">
        <f t="shared" ca="1" si="554"/>
        <v>3</v>
      </c>
      <c r="T2513">
        <f t="shared" ca="1" si="555"/>
        <v>3</v>
      </c>
      <c r="U2513">
        <f t="shared" ca="1" si="556"/>
        <v>0</v>
      </c>
      <c r="V2513">
        <f t="shared" ca="1" si="557"/>
        <v>0</v>
      </c>
      <c r="W2513">
        <f t="shared" ca="1" si="558"/>
        <v>0</v>
      </c>
      <c r="X2513">
        <f t="shared" ca="1" si="559"/>
        <v>8</v>
      </c>
    </row>
    <row r="2514" spans="1:24" x14ac:dyDescent="0.25">
      <c r="A2514">
        <v>189264</v>
      </c>
      <c r="B2514" t="s">
        <v>8525</v>
      </c>
      <c r="C2514" t="s">
        <v>10</v>
      </c>
      <c r="D2514" t="s">
        <v>8526</v>
      </c>
      <c r="E2514" t="str">
        <f t="shared" ca="1" si="560"/>
        <v>Revere</v>
      </c>
      <c r="F2514" t="s">
        <v>24067</v>
      </c>
      <c r="G2514">
        <f t="shared" ca="1" si="548"/>
        <v>1904251207</v>
      </c>
      <c r="H2514" t="s">
        <v>610</v>
      </c>
      <c r="I2514">
        <v>11214</v>
      </c>
      <c r="J2514" t="str">
        <f t="shared" ca="1" si="549"/>
        <v>Male</v>
      </c>
      <c r="K2514">
        <f t="shared" ca="1" si="550"/>
        <v>45</v>
      </c>
      <c r="L2514" t="str">
        <f t="shared" ca="1" si="551"/>
        <v>Adult</v>
      </c>
      <c r="M2514" t="str">
        <f t="shared" ca="1" si="552"/>
        <v>No</v>
      </c>
      <c r="N2514" t="str">
        <f t="shared" ca="1" si="552"/>
        <v>Yes</v>
      </c>
      <c r="O2514" t="str">
        <f t="shared" ca="1" si="552"/>
        <v>No</v>
      </c>
      <c r="P2514" t="str">
        <f t="shared" ca="1" si="547"/>
        <v>Yes</v>
      </c>
      <c r="Q2514" t="str">
        <f t="shared" ca="1" si="547"/>
        <v>Yes</v>
      </c>
      <c r="R2514">
        <f t="shared" ca="1" si="553"/>
        <v>1</v>
      </c>
      <c r="S2514">
        <f t="shared" ca="1" si="554"/>
        <v>0</v>
      </c>
      <c r="T2514">
        <f t="shared" ca="1" si="555"/>
        <v>3</v>
      </c>
      <c r="U2514">
        <f t="shared" ca="1" si="556"/>
        <v>0</v>
      </c>
      <c r="V2514">
        <f t="shared" ca="1" si="557"/>
        <v>4</v>
      </c>
      <c r="W2514">
        <f t="shared" ca="1" si="558"/>
        <v>4</v>
      </c>
      <c r="X2514">
        <f t="shared" ca="1" si="559"/>
        <v>12</v>
      </c>
    </row>
    <row r="2515" spans="1:24" x14ac:dyDescent="0.25">
      <c r="A2515">
        <v>189273</v>
      </c>
      <c r="B2515" t="s">
        <v>8527</v>
      </c>
      <c r="C2515" t="s">
        <v>10</v>
      </c>
      <c r="D2515" t="s">
        <v>8528</v>
      </c>
      <c r="E2515" t="str">
        <f t="shared" ca="1" si="560"/>
        <v>Boston</v>
      </c>
      <c r="F2515" t="s">
        <v>24067</v>
      </c>
      <c r="G2515">
        <f t="shared" ca="1" si="548"/>
        <v>2807507970</v>
      </c>
      <c r="H2515" t="s">
        <v>610</v>
      </c>
      <c r="I2515">
        <v>11204</v>
      </c>
      <c r="J2515" t="str">
        <f t="shared" ca="1" si="549"/>
        <v>Male</v>
      </c>
      <c r="K2515">
        <f t="shared" ca="1" si="550"/>
        <v>25</v>
      </c>
      <c r="L2515" t="str">
        <f t="shared" ca="1" si="551"/>
        <v>Adult</v>
      </c>
      <c r="M2515" t="str">
        <f t="shared" ca="1" si="552"/>
        <v>No</v>
      </c>
      <c r="N2515" t="str">
        <f t="shared" ca="1" si="552"/>
        <v>Yes</v>
      </c>
      <c r="O2515" t="str">
        <f t="shared" ca="1" si="552"/>
        <v>Yes</v>
      </c>
      <c r="P2515" t="str">
        <f t="shared" ca="1" si="547"/>
        <v>Yes</v>
      </c>
      <c r="Q2515" t="str">
        <f t="shared" ca="1" si="547"/>
        <v>Yes</v>
      </c>
      <c r="R2515">
        <f t="shared" ca="1" si="553"/>
        <v>1</v>
      </c>
      <c r="S2515">
        <f t="shared" ca="1" si="554"/>
        <v>0</v>
      </c>
      <c r="T2515">
        <f t="shared" ca="1" si="555"/>
        <v>5</v>
      </c>
      <c r="U2515">
        <f t="shared" ca="1" si="556"/>
        <v>0</v>
      </c>
      <c r="V2515">
        <f t="shared" ca="1" si="557"/>
        <v>4</v>
      </c>
      <c r="W2515">
        <f t="shared" ca="1" si="558"/>
        <v>4</v>
      </c>
      <c r="X2515">
        <f t="shared" ca="1" si="559"/>
        <v>14</v>
      </c>
    </row>
    <row r="2516" spans="1:24" x14ac:dyDescent="0.25">
      <c r="A2516">
        <v>189282</v>
      </c>
      <c r="B2516" t="s">
        <v>8529</v>
      </c>
      <c r="C2516" t="s">
        <v>10</v>
      </c>
      <c r="D2516" t="s">
        <v>8530</v>
      </c>
      <c r="E2516" t="str">
        <f t="shared" ca="1" si="560"/>
        <v xml:space="preserve"> Milton</v>
      </c>
      <c r="F2516" t="s">
        <v>24067</v>
      </c>
      <c r="G2516">
        <f t="shared" ca="1" si="548"/>
        <v>5525134900</v>
      </c>
      <c r="H2516" t="s">
        <v>8532</v>
      </c>
      <c r="I2516" t="s">
        <v>8531</v>
      </c>
      <c r="J2516" t="str">
        <f t="shared" ca="1" si="549"/>
        <v>Female</v>
      </c>
      <c r="K2516">
        <f t="shared" ca="1" si="550"/>
        <v>41</v>
      </c>
      <c r="L2516" t="str">
        <f t="shared" ca="1" si="551"/>
        <v>Adult</v>
      </c>
      <c r="M2516" t="str">
        <f t="shared" ca="1" si="552"/>
        <v>No</v>
      </c>
      <c r="N2516" t="str">
        <f t="shared" ca="1" si="552"/>
        <v>No</v>
      </c>
      <c r="O2516" t="str">
        <f t="shared" ca="1" si="552"/>
        <v>No</v>
      </c>
      <c r="P2516" t="str">
        <f t="shared" ca="1" si="547"/>
        <v>Yes</v>
      </c>
      <c r="Q2516" t="str">
        <f t="shared" ca="1" si="547"/>
        <v>Yes</v>
      </c>
      <c r="R2516">
        <f t="shared" ca="1" si="553"/>
        <v>1</v>
      </c>
      <c r="S2516">
        <f t="shared" ca="1" si="554"/>
        <v>0</v>
      </c>
      <c r="T2516">
        <f t="shared" ca="1" si="555"/>
        <v>0</v>
      </c>
      <c r="U2516">
        <f t="shared" ca="1" si="556"/>
        <v>0</v>
      </c>
      <c r="V2516">
        <f t="shared" ca="1" si="557"/>
        <v>4</v>
      </c>
      <c r="W2516">
        <f t="shared" ca="1" si="558"/>
        <v>4</v>
      </c>
      <c r="X2516">
        <f t="shared" ca="1" si="559"/>
        <v>9</v>
      </c>
    </row>
    <row r="2517" spans="1:24" x14ac:dyDescent="0.25">
      <c r="A2517">
        <v>189404</v>
      </c>
      <c r="B2517" t="s">
        <v>8533</v>
      </c>
      <c r="C2517" t="s">
        <v>10</v>
      </c>
      <c r="D2517" t="s">
        <v>8534</v>
      </c>
      <c r="E2517" t="str">
        <f t="shared" ca="1" si="560"/>
        <v>Dedham</v>
      </c>
      <c r="F2517" t="s">
        <v>24067</v>
      </c>
      <c r="G2517">
        <f t="shared" ca="1" si="548"/>
        <v>7441488224</v>
      </c>
      <c r="H2517" t="s">
        <v>8535</v>
      </c>
      <c r="I2517">
        <v>11209</v>
      </c>
      <c r="J2517" t="str">
        <f t="shared" ca="1" si="549"/>
        <v>Female</v>
      </c>
      <c r="K2517">
        <f t="shared" ca="1" si="550"/>
        <v>57</v>
      </c>
      <c r="L2517" t="str">
        <f t="shared" ca="1" si="551"/>
        <v>Adult</v>
      </c>
      <c r="M2517" t="str">
        <f t="shared" ca="1" si="552"/>
        <v>No</v>
      </c>
      <c r="N2517" t="str">
        <f t="shared" ca="1" si="552"/>
        <v>Yes</v>
      </c>
      <c r="O2517" t="str">
        <f t="shared" ca="1" si="552"/>
        <v>Yes</v>
      </c>
      <c r="P2517" t="str">
        <f t="shared" ca="1" si="547"/>
        <v>Yes</v>
      </c>
      <c r="Q2517" t="str">
        <f t="shared" ca="1" si="547"/>
        <v>No</v>
      </c>
      <c r="R2517">
        <f t="shared" ca="1" si="553"/>
        <v>2</v>
      </c>
      <c r="S2517">
        <f t="shared" ca="1" si="554"/>
        <v>3</v>
      </c>
      <c r="T2517">
        <f t="shared" ca="1" si="555"/>
        <v>5</v>
      </c>
      <c r="U2517">
        <f t="shared" ca="1" si="556"/>
        <v>0</v>
      </c>
      <c r="V2517">
        <f t="shared" ca="1" si="557"/>
        <v>4</v>
      </c>
      <c r="W2517">
        <f t="shared" ca="1" si="558"/>
        <v>0</v>
      </c>
      <c r="X2517">
        <f t="shared" ca="1" si="559"/>
        <v>14</v>
      </c>
    </row>
    <row r="2518" spans="1:24" x14ac:dyDescent="0.25">
      <c r="A2518">
        <v>189413</v>
      </c>
      <c r="B2518" t="s">
        <v>8536</v>
      </c>
      <c r="C2518" t="s">
        <v>10</v>
      </c>
      <c r="D2518" t="s">
        <v>8537</v>
      </c>
      <c r="E2518" t="str">
        <f t="shared" ca="1" si="560"/>
        <v>Needham</v>
      </c>
      <c r="F2518" t="s">
        <v>24067</v>
      </c>
      <c r="G2518">
        <f t="shared" ca="1" si="548"/>
        <v>6355798633</v>
      </c>
      <c r="H2518" t="s">
        <v>8539</v>
      </c>
      <c r="I2518" t="s">
        <v>8538</v>
      </c>
      <c r="J2518" t="str">
        <f t="shared" ca="1" si="549"/>
        <v>Male</v>
      </c>
      <c r="K2518">
        <f t="shared" ca="1" si="550"/>
        <v>32</v>
      </c>
      <c r="L2518" t="str">
        <f t="shared" ca="1" si="551"/>
        <v>Adult</v>
      </c>
      <c r="M2518" t="str">
        <f t="shared" ca="1" si="552"/>
        <v>Yes</v>
      </c>
      <c r="N2518" t="str">
        <f t="shared" ca="1" si="552"/>
        <v>Yes</v>
      </c>
      <c r="O2518" t="str">
        <f t="shared" ca="1" si="552"/>
        <v>No</v>
      </c>
      <c r="P2518" t="str">
        <f t="shared" ca="1" si="547"/>
        <v>Yes</v>
      </c>
      <c r="Q2518" t="str">
        <f t="shared" ca="1" si="547"/>
        <v>No</v>
      </c>
      <c r="R2518">
        <f t="shared" ca="1" si="553"/>
        <v>2</v>
      </c>
      <c r="S2518">
        <f t="shared" ca="1" si="554"/>
        <v>3</v>
      </c>
      <c r="T2518">
        <f t="shared" ca="1" si="555"/>
        <v>3</v>
      </c>
      <c r="U2518">
        <f t="shared" ca="1" si="556"/>
        <v>3</v>
      </c>
      <c r="V2518">
        <f t="shared" ca="1" si="557"/>
        <v>4</v>
      </c>
      <c r="W2518">
        <f t="shared" ca="1" si="558"/>
        <v>0</v>
      </c>
      <c r="X2518">
        <f t="shared" ca="1" si="559"/>
        <v>15</v>
      </c>
    </row>
    <row r="2519" spans="1:24" x14ac:dyDescent="0.25">
      <c r="A2519">
        <v>189422</v>
      </c>
      <c r="B2519" t="s">
        <v>8540</v>
      </c>
      <c r="C2519" t="s">
        <v>10</v>
      </c>
      <c r="D2519" t="s">
        <v>8541</v>
      </c>
      <c r="E2519" t="str">
        <f t="shared" ca="1" si="560"/>
        <v>Winthrop</v>
      </c>
      <c r="F2519" t="s">
        <v>24067</v>
      </c>
      <c r="G2519">
        <f t="shared" ca="1" si="548"/>
        <v>1311479689</v>
      </c>
      <c r="H2519" t="s">
        <v>8543</v>
      </c>
      <c r="I2519" t="s">
        <v>8542</v>
      </c>
      <c r="J2519" t="str">
        <f t="shared" ca="1" si="549"/>
        <v>Male</v>
      </c>
      <c r="K2519">
        <f t="shared" ca="1" si="550"/>
        <v>31</v>
      </c>
      <c r="L2519" t="str">
        <f t="shared" ca="1" si="551"/>
        <v>Adult</v>
      </c>
      <c r="M2519" t="str">
        <f t="shared" ca="1" si="552"/>
        <v>No</v>
      </c>
      <c r="N2519" t="str">
        <f t="shared" ca="1" si="552"/>
        <v>No</v>
      </c>
      <c r="O2519" t="str">
        <f t="shared" ca="1" si="552"/>
        <v>No</v>
      </c>
      <c r="P2519" t="str">
        <f t="shared" ca="1" si="547"/>
        <v>Yes</v>
      </c>
      <c r="Q2519" t="str">
        <f t="shared" ca="1" si="547"/>
        <v>Yes</v>
      </c>
      <c r="R2519">
        <f t="shared" ca="1" si="553"/>
        <v>1</v>
      </c>
      <c r="S2519">
        <f t="shared" ca="1" si="554"/>
        <v>0</v>
      </c>
      <c r="T2519">
        <f t="shared" ca="1" si="555"/>
        <v>0</v>
      </c>
      <c r="U2519">
        <f t="shared" ca="1" si="556"/>
        <v>0</v>
      </c>
      <c r="V2519">
        <f t="shared" ca="1" si="557"/>
        <v>4</v>
      </c>
      <c r="W2519">
        <f t="shared" ca="1" si="558"/>
        <v>4</v>
      </c>
      <c r="X2519">
        <f t="shared" ca="1" si="559"/>
        <v>9</v>
      </c>
    </row>
    <row r="2520" spans="1:24" x14ac:dyDescent="0.25">
      <c r="A2520">
        <v>189459</v>
      </c>
      <c r="B2520" t="s">
        <v>8544</v>
      </c>
      <c r="C2520" t="s">
        <v>10</v>
      </c>
      <c r="D2520" t="s">
        <v>8545</v>
      </c>
      <c r="E2520" t="str">
        <f t="shared" ca="1" si="560"/>
        <v>Chelsea</v>
      </c>
      <c r="F2520" t="s">
        <v>24067</v>
      </c>
      <c r="G2520">
        <f t="shared" ca="1" si="548"/>
        <v>6950834762</v>
      </c>
      <c r="H2520" t="s">
        <v>8547</v>
      </c>
      <c r="I2520" t="s">
        <v>8546</v>
      </c>
      <c r="J2520" t="str">
        <f t="shared" ca="1" si="549"/>
        <v>Female</v>
      </c>
      <c r="K2520">
        <f t="shared" ca="1" si="550"/>
        <v>52</v>
      </c>
      <c r="L2520" t="str">
        <f t="shared" ca="1" si="551"/>
        <v>Adult</v>
      </c>
      <c r="M2520" t="str">
        <f t="shared" ca="1" si="552"/>
        <v>No</v>
      </c>
      <c r="N2520" t="str">
        <f t="shared" ca="1" si="552"/>
        <v>No</v>
      </c>
      <c r="O2520" t="str">
        <f t="shared" ca="1" si="552"/>
        <v>Yes</v>
      </c>
      <c r="P2520" t="str">
        <f t="shared" ca="1" si="547"/>
        <v>Yes</v>
      </c>
      <c r="Q2520" t="str">
        <f t="shared" ca="1" si="547"/>
        <v>No</v>
      </c>
      <c r="R2520">
        <f t="shared" ca="1" si="553"/>
        <v>5</v>
      </c>
      <c r="S2520">
        <f t="shared" ca="1" si="554"/>
        <v>5</v>
      </c>
      <c r="T2520">
        <f t="shared" ca="1" si="555"/>
        <v>3</v>
      </c>
      <c r="U2520">
        <f t="shared" ca="1" si="556"/>
        <v>0</v>
      </c>
      <c r="V2520">
        <f t="shared" ca="1" si="557"/>
        <v>4</v>
      </c>
      <c r="W2520">
        <f t="shared" ca="1" si="558"/>
        <v>0</v>
      </c>
      <c r="X2520">
        <f t="shared" ca="1" si="559"/>
        <v>17</v>
      </c>
    </row>
    <row r="2521" spans="1:24" x14ac:dyDescent="0.25">
      <c r="A2521">
        <v>189468</v>
      </c>
      <c r="B2521" t="s">
        <v>8548</v>
      </c>
      <c r="C2521" t="s">
        <v>10</v>
      </c>
      <c r="D2521" t="s">
        <v>8549</v>
      </c>
      <c r="E2521" t="str">
        <f t="shared" ca="1" si="560"/>
        <v>Somerville</v>
      </c>
      <c r="F2521" t="s">
        <v>24067</v>
      </c>
      <c r="G2521">
        <f t="shared" ca="1" si="548"/>
        <v>7186981267</v>
      </c>
      <c r="H2521" t="s">
        <v>8551</v>
      </c>
      <c r="I2521" t="s">
        <v>8550</v>
      </c>
      <c r="J2521" t="str">
        <f t="shared" ca="1" si="549"/>
        <v>Female</v>
      </c>
      <c r="K2521">
        <f t="shared" ca="1" si="550"/>
        <v>70</v>
      </c>
      <c r="L2521" t="str">
        <f t="shared" ca="1" si="551"/>
        <v>Adult</v>
      </c>
      <c r="M2521" t="str">
        <f t="shared" ca="1" si="552"/>
        <v>Yes</v>
      </c>
      <c r="N2521" t="str">
        <f t="shared" ca="1" si="552"/>
        <v>No</v>
      </c>
      <c r="O2521" t="str">
        <f t="shared" ca="1" si="552"/>
        <v>Yes</v>
      </c>
      <c r="P2521" t="str">
        <f t="shared" ca="1" si="547"/>
        <v>Yes</v>
      </c>
      <c r="Q2521" t="str">
        <f t="shared" ca="1" si="547"/>
        <v>No</v>
      </c>
      <c r="R2521">
        <f t="shared" ca="1" si="553"/>
        <v>4</v>
      </c>
      <c r="S2521">
        <f t="shared" ca="1" si="554"/>
        <v>5</v>
      </c>
      <c r="T2521">
        <f t="shared" ca="1" si="555"/>
        <v>3</v>
      </c>
      <c r="U2521">
        <f t="shared" ca="1" si="556"/>
        <v>3</v>
      </c>
      <c r="V2521">
        <f t="shared" ca="1" si="557"/>
        <v>4</v>
      </c>
      <c r="W2521">
        <f t="shared" ca="1" si="558"/>
        <v>0</v>
      </c>
      <c r="X2521">
        <f t="shared" ca="1" si="559"/>
        <v>19</v>
      </c>
    </row>
    <row r="2522" spans="1:24" x14ac:dyDescent="0.25">
      <c r="A2522">
        <v>189477</v>
      </c>
      <c r="B2522" t="s">
        <v>8552</v>
      </c>
      <c r="C2522" t="s">
        <v>10</v>
      </c>
      <c r="D2522" t="s">
        <v>8553</v>
      </c>
      <c r="E2522" t="str">
        <f t="shared" ca="1" si="560"/>
        <v xml:space="preserve"> Milton</v>
      </c>
      <c r="F2522" t="s">
        <v>24067</v>
      </c>
      <c r="G2522">
        <f t="shared" ca="1" si="548"/>
        <v>1316395843</v>
      </c>
      <c r="H2522" t="s">
        <v>8554</v>
      </c>
      <c r="I2522">
        <v>10462</v>
      </c>
      <c r="J2522" t="str">
        <f t="shared" ca="1" si="549"/>
        <v>Female</v>
      </c>
      <c r="K2522">
        <f t="shared" ca="1" si="550"/>
        <v>66</v>
      </c>
      <c r="L2522" t="str">
        <f t="shared" ca="1" si="551"/>
        <v>Adult</v>
      </c>
      <c r="M2522" t="str">
        <f t="shared" ca="1" si="552"/>
        <v>No</v>
      </c>
      <c r="N2522" t="str">
        <f t="shared" ca="1" si="552"/>
        <v>No</v>
      </c>
      <c r="O2522" t="str">
        <f t="shared" ca="1" si="552"/>
        <v>No</v>
      </c>
      <c r="P2522" t="str">
        <f t="shared" ca="1" si="547"/>
        <v>No</v>
      </c>
      <c r="Q2522" t="str">
        <f t="shared" ca="1" si="547"/>
        <v>Yes</v>
      </c>
      <c r="R2522">
        <f t="shared" ca="1" si="553"/>
        <v>5</v>
      </c>
      <c r="S2522">
        <f t="shared" ca="1" si="554"/>
        <v>5</v>
      </c>
      <c r="T2522">
        <f t="shared" ca="1" si="555"/>
        <v>0</v>
      </c>
      <c r="U2522">
        <f t="shared" ca="1" si="556"/>
        <v>0</v>
      </c>
      <c r="V2522">
        <f t="shared" ca="1" si="557"/>
        <v>0</v>
      </c>
      <c r="W2522">
        <f t="shared" ca="1" si="558"/>
        <v>4</v>
      </c>
      <c r="X2522">
        <f t="shared" ca="1" si="559"/>
        <v>14</v>
      </c>
    </row>
    <row r="2523" spans="1:24" x14ac:dyDescent="0.25">
      <c r="A2523">
        <v>189501</v>
      </c>
      <c r="B2523" t="s">
        <v>8555</v>
      </c>
      <c r="C2523" t="s">
        <v>10</v>
      </c>
      <c r="D2523" t="s">
        <v>8556</v>
      </c>
      <c r="E2523" t="str">
        <f t="shared" ca="1" si="560"/>
        <v>Winthrop</v>
      </c>
      <c r="F2523" t="s">
        <v>24067</v>
      </c>
      <c r="G2523">
        <f t="shared" ca="1" si="548"/>
        <v>3744529533</v>
      </c>
      <c r="H2523" t="s">
        <v>8557</v>
      </c>
      <c r="I2523">
        <v>11201</v>
      </c>
      <c r="J2523" t="str">
        <f t="shared" ca="1" si="549"/>
        <v>Female</v>
      </c>
      <c r="K2523">
        <f t="shared" ca="1" si="550"/>
        <v>29</v>
      </c>
      <c r="L2523" t="str">
        <f t="shared" ca="1" si="551"/>
        <v>Adult</v>
      </c>
      <c r="M2523" t="str">
        <f t="shared" ca="1" si="552"/>
        <v>Yes</v>
      </c>
      <c r="N2523" t="str">
        <f t="shared" ca="1" si="552"/>
        <v>No</v>
      </c>
      <c r="O2523" t="str">
        <f t="shared" ca="1" si="552"/>
        <v>No</v>
      </c>
      <c r="P2523" t="str">
        <f t="shared" ca="1" si="547"/>
        <v>No</v>
      </c>
      <c r="Q2523" t="str">
        <f t="shared" ca="1" si="547"/>
        <v>Yes</v>
      </c>
      <c r="R2523">
        <f t="shared" ca="1" si="553"/>
        <v>2</v>
      </c>
      <c r="S2523">
        <f t="shared" ca="1" si="554"/>
        <v>3</v>
      </c>
      <c r="T2523">
        <f t="shared" ca="1" si="555"/>
        <v>0</v>
      </c>
      <c r="U2523">
        <f t="shared" ca="1" si="556"/>
        <v>3</v>
      </c>
      <c r="V2523">
        <f t="shared" ca="1" si="557"/>
        <v>0</v>
      </c>
      <c r="W2523">
        <f t="shared" ca="1" si="558"/>
        <v>4</v>
      </c>
      <c r="X2523">
        <f t="shared" ca="1" si="559"/>
        <v>12</v>
      </c>
    </row>
    <row r="2524" spans="1:24" x14ac:dyDescent="0.25">
      <c r="A2524">
        <v>189547</v>
      </c>
      <c r="B2524" t="s">
        <v>8558</v>
      </c>
      <c r="C2524" t="s">
        <v>10</v>
      </c>
      <c r="D2524" t="s">
        <v>8559</v>
      </c>
      <c r="E2524" t="str">
        <f t="shared" ca="1" si="560"/>
        <v>Somerville</v>
      </c>
      <c r="F2524" t="s">
        <v>24067</v>
      </c>
      <c r="G2524">
        <f t="shared" ca="1" si="548"/>
        <v>8730218096</v>
      </c>
      <c r="H2524" t="s">
        <v>8560</v>
      </c>
      <c r="I2524">
        <v>13905</v>
      </c>
      <c r="J2524" t="str">
        <f t="shared" ca="1" si="549"/>
        <v>Female</v>
      </c>
      <c r="K2524">
        <f t="shared" ca="1" si="550"/>
        <v>56</v>
      </c>
      <c r="L2524" t="str">
        <f t="shared" ca="1" si="551"/>
        <v>Adult</v>
      </c>
      <c r="M2524" t="str">
        <f t="shared" ca="1" si="552"/>
        <v>Yes</v>
      </c>
      <c r="N2524" t="str">
        <f t="shared" ca="1" si="552"/>
        <v>No</v>
      </c>
      <c r="O2524" t="str">
        <f t="shared" ca="1" si="552"/>
        <v>Yes</v>
      </c>
      <c r="P2524" t="str">
        <f t="shared" ca="1" si="547"/>
        <v>No</v>
      </c>
      <c r="Q2524" t="str">
        <f t="shared" ca="1" si="547"/>
        <v>Yes</v>
      </c>
      <c r="R2524">
        <f t="shared" ca="1" si="553"/>
        <v>2</v>
      </c>
      <c r="S2524">
        <f t="shared" ca="1" si="554"/>
        <v>3</v>
      </c>
      <c r="T2524">
        <f t="shared" ca="1" si="555"/>
        <v>3</v>
      </c>
      <c r="U2524">
        <f t="shared" ca="1" si="556"/>
        <v>3</v>
      </c>
      <c r="V2524">
        <f t="shared" ca="1" si="557"/>
        <v>0</v>
      </c>
      <c r="W2524">
        <f t="shared" ca="1" si="558"/>
        <v>4</v>
      </c>
      <c r="X2524">
        <f t="shared" ca="1" si="559"/>
        <v>15</v>
      </c>
    </row>
    <row r="2525" spans="1:24" x14ac:dyDescent="0.25">
      <c r="A2525">
        <v>189556</v>
      </c>
      <c r="B2525" t="s">
        <v>8561</v>
      </c>
      <c r="C2525" t="s">
        <v>10</v>
      </c>
      <c r="D2525" t="s">
        <v>8562</v>
      </c>
      <c r="E2525" t="str">
        <f t="shared" ca="1" si="560"/>
        <v>Everett</v>
      </c>
      <c r="F2525" t="s">
        <v>24067</v>
      </c>
      <c r="G2525">
        <f t="shared" ca="1" si="548"/>
        <v>3721784902</v>
      </c>
      <c r="H2525" t="s">
        <v>8460</v>
      </c>
      <c r="I2525">
        <v>14068</v>
      </c>
      <c r="J2525" t="str">
        <f t="shared" ca="1" si="549"/>
        <v>Female</v>
      </c>
      <c r="K2525">
        <f t="shared" ca="1" si="550"/>
        <v>70</v>
      </c>
      <c r="L2525" t="str">
        <f t="shared" ca="1" si="551"/>
        <v>Adult</v>
      </c>
      <c r="M2525" t="str">
        <f t="shared" ca="1" si="552"/>
        <v>Yes</v>
      </c>
      <c r="N2525" t="str">
        <f t="shared" ca="1" si="552"/>
        <v>Yes</v>
      </c>
      <c r="O2525" t="str">
        <f t="shared" ca="1" si="552"/>
        <v>No</v>
      </c>
      <c r="P2525" t="str">
        <f t="shared" ca="1" si="547"/>
        <v>Yes</v>
      </c>
      <c r="Q2525" t="str">
        <f t="shared" ca="1" si="547"/>
        <v>No</v>
      </c>
      <c r="R2525">
        <f t="shared" ca="1" si="553"/>
        <v>1</v>
      </c>
      <c r="S2525">
        <f t="shared" ca="1" si="554"/>
        <v>0</v>
      </c>
      <c r="T2525">
        <f t="shared" ca="1" si="555"/>
        <v>3</v>
      </c>
      <c r="U2525">
        <f t="shared" ca="1" si="556"/>
        <v>3</v>
      </c>
      <c r="V2525">
        <f t="shared" ca="1" si="557"/>
        <v>4</v>
      </c>
      <c r="W2525">
        <f t="shared" ca="1" si="558"/>
        <v>0</v>
      </c>
      <c r="X2525">
        <f t="shared" ca="1" si="559"/>
        <v>11</v>
      </c>
    </row>
    <row r="2526" spans="1:24" x14ac:dyDescent="0.25">
      <c r="A2526">
        <v>189565</v>
      </c>
      <c r="B2526" t="s">
        <v>8563</v>
      </c>
      <c r="C2526" t="s">
        <v>10</v>
      </c>
      <c r="D2526" t="s">
        <v>8564</v>
      </c>
      <c r="E2526" t="str">
        <f t="shared" ca="1" si="560"/>
        <v>Revere</v>
      </c>
      <c r="F2526" t="s">
        <v>24067</v>
      </c>
      <c r="G2526">
        <f t="shared" ca="1" si="548"/>
        <v>4924589116</v>
      </c>
      <c r="H2526" t="s">
        <v>8460</v>
      </c>
      <c r="I2526">
        <v>13090</v>
      </c>
      <c r="J2526" t="str">
        <f t="shared" ca="1" si="549"/>
        <v>Female</v>
      </c>
      <c r="K2526">
        <f t="shared" ca="1" si="550"/>
        <v>52</v>
      </c>
      <c r="L2526" t="str">
        <f t="shared" ca="1" si="551"/>
        <v>Adult</v>
      </c>
      <c r="M2526" t="str">
        <f t="shared" ca="1" si="552"/>
        <v>Yes</v>
      </c>
      <c r="N2526" t="str">
        <f t="shared" ca="1" si="552"/>
        <v>No</v>
      </c>
      <c r="O2526" t="str">
        <f t="shared" ca="1" si="552"/>
        <v>Yes</v>
      </c>
      <c r="P2526" t="str">
        <f t="shared" ca="1" si="547"/>
        <v>No</v>
      </c>
      <c r="Q2526" t="str">
        <f t="shared" ca="1" si="547"/>
        <v>No</v>
      </c>
      <c r="R2526">
        <f t="shared" ca="1" si="553"/>
        <v>3</v>
      </c>
      <c r="S2526">
        <f t="shared" ca="1" si="554"/>
        <v>3</v>
      </c>
      <c r="T2526">
        <f t="shared" ca="1" si="555"/>
        <v>3</v>
      </c>
      <c r="U2526">
        <f t="shared" ca="1" si="556"/>
        <v>3</v>
      </c>
      <c r="V2526">
        <f t="shared" ca="1" si="557"/>
        <v>0</v>
      </c>
      <c r="W2526">
        <f t="shared" ca="1" si="558"/>
        <v>0</v>
      </c>
      <c r="X2526">
        <f t="shared" ca="1" si="559"/>
        <v>12</v>
      </c>
    </row>
    <row r="2527" spans="1:24" x14ac:dyDescent="0.25">
      <c r="A2527">
        <v>189574</v>
      </c>
      <c r="B2527" t="s">
        <v>8565</v>
      </c>
      <c r="C2527" t="s">
        <v>10</v>
      </c>
      <c r="D2527" t="s">
        <v>8566</v>
      </c>
      <c r="E2527" t="str">
        <f t="shared" ca="1" si="560"/>
        <v>Newton</v>
      </c>
      <c r="F2527" t="s">
        <v>24067</v>
      </c>
      <c r="G2527">
        <f t="shared" ca="1" si="548"/>
        <v>6465478503</v>
      </c>
      <c r="H2527" t="s">
        <v>8460</v>
      </c>
      <c r="I2527" t="s">
        <v>8567</v>
      </c>
      <c r="J2527" t="str">
        <f t="shared" ca="1" si="549"/>
        <v>Male</v>
      </c>
      <c r="K2527">
        <f t="shared" ca="1" si="550"/>
        <v>49</v>
      </c>
      <c r="L2527" t="str">
        <f t="shared" ca="1" si="551"/>
        <v>Adult</v>
      </c>
      <c r="M2527" t="str">
        <f t="shared" ca="1" si="552"/>
        <v>Yes</v>
      </c>
      <c r="N2527" t="str">
        <f t="shared" ca="1" si="552"/>
        <v>No</v>
      </c>
      <c r="O2527" t="str">
        <f t="shared" ca="1" si="552"/>
        <v>Yes</v>
      </c>
      <c r="P2527" t="str">
        <f t="shared" ca="1" si="547"/>
        <v>No</v>
      </c>
      <c r="Q2527" t="str">
        <f t="shared" ca="1" si="547"/>
        <v>Yes</v>
      </c>
      <c r="R2527">
        <f t="shared" ca="1" si="553"/>
        <v>3</v>
      </c>
      <c r="S2527">
        <f t="shared" ca="1" si="554"/>
        <v>3</v>
      </c>
      <c r="T2527">
        <f t="shared" ca="1" si="555"/>
        <v>3</v>
      </c>
      <c r="U2527">
        <f t="shared" ca="1" si="556"/>
        <v>3</v>
      </c>
      <c r="V2527">
        <f t="shared" ca="1" si="557"/>
        <v>0</v>
      </c>
      <c r="W2527">
        <f t="shared" ca="1" si="558"/>
        <v>4</v>
      </c>
      <c r="X2527">
        <f t="shared" ca="1" si="559"/>
        <v>16</v>
      </c>
    </row>
    <row r="2528" spans="1:24" x14ac:dyDescent="0.25">
      <c r="A2528">
        <v>189583</v>
      </c>
      <c r="B2528" t="s">
        <v>8568</v>
      </c>
      <c r="C2528" t="s">
        <v>10</v>
      </c>
      <c r="D2528" t="s">
        <v>8569</v>
      </c>
      <c r="E2528" t="str">
        <f t="shared" ca="1" si="560"/>
        <v>Quincy</v>
      </c>
      <c r="F2528" t="s">
        <v>24067</v>
      </c>
      <c r="G2528">
        <f t="shared" ca="1" si="548"/>
        <v>4570433848</v>
      </c>
      <c r="H2528" t="s">
        <v>8460</v>
      </c>
      <c r="I2528">
        <v>14203</v>
      </c>
      <c r="J2528" t="str">
        <f t="shared" ca="1" si="549"/>
        <v>Male</v>
      </c>
      <c r="K2528">
        <f t="shared" ca="1" si="550"/>
        <v>22</v>
      </c>
      <c r="L2528" t="str">
        <f t="shared" ca="1" si="551"/>
        <v>Adult</v>
      </c>
      <c r="M2528" t="str">
        <f t="shared" ca="1" si="552"/>
        <v>Yes</v>
      </c>
      <c r="N2528" t="str">
        <f t="shared" ca="1" si="552"/>
        <v>Yes</v>
      </c>
      <c r="O2528" t="str">
        <f t="shared" ca="1" si="552"/>
        <v>No</v>
      </c>
      <c r="P2528" t="str">
        <f t="shared" ca="1" si="547"/>
        <v>Yes</v>
      </c>
      <c r="Q2528" t="str">
        <f t="shared" ca="1" si="547"/>
        <v>Yes</v>
      </c>
      <c r="R2528">
        <f t="shared" ca="1" si="553"/>
        <v>2</v>
      </c>
      <c r="S2528">
        <f t="shared" ca="1" si="554"/>
        <v>3</v>
      </c>
      <c r="T2528">
        <f t="shared" ca="1" si="555"/>
        <v>3</v>
      </c>
      <c r="U2528">
        <f t="shared" ca="1" si="556"/>
        <v>3</v>
      </c>
      <c r="V2528">
        <f t="shared" ca="1" si="557"/>
        <v>4</v>
      </c>
      <c r="W2528">
        <f t="shared" ca="1" si="558"/>
        <v>4</v>
      </c>
      <c r="X2528">
        <f t="shared" ca="1" si="559"/>
        <v>19</v>
      </c>
    </row>
    <row r="2529" spans="1:24" x14ac:dyDescent="0.25">
      <c r="A2529">
        <v>189592</v>
      </c>
      <c r="B2529" t="s">
        <v>8570</v>
      </c>
      <c r="C2529" t="s">
        <v>10</v>
      </c>
      <c r="D2529" t="s">
        <v>8571</v>
      </c>
      <c r="E2529" t="str">
        <f t="shared" ca="1" si="560"/>
        <v>Watertown</v>
      </c>
      <c r="F2529" t="s">
        <v>24067</v>
      </c>
      <c r="G2529">
        <f t="shared" ca="1" si="548"/>
        <v>6537126156</v>
      </c>
      <c r="H2529" t="s">
        <v>8460</v>
      </c>
      <c r="I2529">
        <v>14612</v>
      </c>
      <c r="J2529" t="str">
        <f t="shared" ca="1" si="549"/>
        <v>Male</v>
      </c>
      <c r="K2529">
        <f t="shared" ca="1" si="550"/>
        <v>68</v>
      </c>
      <c r="L2529" t="str">
        <f t="shared" ca="1" si="551"/>
        <v>Adult</v>
      </c>
      <c r="M2529" t="str">
        <f t="shared" ca="1" si="552"/>
        <v>Yes</v>
      </c>
      <c r="N2529" t="str">
        <f t="shared" ca="1" si="552"/>
        <v>No</v>
      </c>
      <c r="O2529" t="str">
        <f t="shared" ca="1" si="552"/>
        <v>Yes</v>
      </c>
      <c r="P2529" t="str">
        <f t="shared" ca="1" si="547"/>
        <v>No</v>
      </c>
      <c r="Q2529" t="str">
        <f t="shared" ca="1" si="547"/>
        <v>Yes</v>
      </c>
      <c r="R2529">
        <f t="shared" ca="1" si="553"/>
        <v>2</v>
      </c>
      <c r="S2529">
        <f t="shared" ca="1" si="554"/>
        <v>3</v>
      </c>
      <c r="T2529">
        <f t="shared" ca="1" si="555"/>
        <v>3</v>
      </c>
      <c r="U2529">
        <f t="shared" ca="1" si="556"/>
        <v>3</v>
      </c>
      <c r="V2529">
        <f t="shared" ca="1" si="557"/>
        <v>0</v>
      </c>
      <c r="W2529">
        <f t="shared" ca="1" si="558"/>
        <v>4</v>
      </c>
      <c r="X2529">
        <f t="shared" ca="1" si="559"/>
        <v>15</v>
      </c>
    </row>
    <row r="2530" spans="1:24" x14ac:dyDescent="0.25">
      <c r="A2530">
        <v>189653</v>
      </c>
      <c r="B2530" t="s">
        <v>8572</v>
      </c>
      <c r="C2530" t="s">
        <v>10</v>
      </c>
      <c r="D2530" t="s">
        <v>8573</v>
      </c>
      <c r="E2530" t="str">
        <f t="shared" ca="1" si="560"/>
        <v>Winthrop</v>
      </c>
      <c r="F2530" t="s">
        <v>24067</v>
      </c>
      <c r="G2530">
        <f t="shared" ca="1" si="548"/>
        <v>8113517418</v>
      </c>
      <c r="H2530" t="s">
        <v>8575</v>
      </c>
      <c r="I2530" t="s">
        <v>8574</v>
      </c>
      <c r="J2530" t="str">
        <f t="shared" ca="1" si="549"/>
        <v>Female</v>
      </c>
      <c r="K2530">
        <f t="shared" ca="1" si="550"/>
        <v>55</v>
      </c>
      <c r="L2530" t="str">
        <f t="shared" ca="1" si="551"/>
        <v>Adult</v>
      </c>
      <c r="M2530" t="str">
        <f t="shared" ca="1" si="552"/>
        <v>Yes</v>
      </c>
      <c r="N2530" t="str">
        <f t="shared" ca="1" si="552"/>
        <v>Yes</v>
      </c>
      <c r="O2530" t="str">
        <f t="shared" ca="1" si="552"/>
        <v>No</v>
      </c>
      <c r="P2530" t="str">
        <f t="shared" ca="1" si="547"/>
        <v>No</v>
      </c>
      <c r="Q2530" t="str">
        <f t="shared" ca="1" si="547"/>
        <v>Yes</v>
      </c>
      <c r="R2530">
        <f t="shared" ca="1" si="553"/>
        <v>2</v>
      </c>
      <c r="S2530">
        <f t="shared" ca="1" si="554"/>
        <v>3</v>
      </c>
      <c r="T2530">
        <f t="shared" ca="1" si="555"/>
        <v>3</v>
      </c>
      <c r="U2530">
        <f t="shared" ca="1" si="556"/>
        <v>3</v>
      </c>
      <c r="V2530">
        <f t="shared" ca="1" si="557"/>
        <v>0</v>
      </c>
      <c r="W2530">
        <f t="shared" ca="1" si="558"/>
        <v>4</v>
      </c>
      <c r="X2530">
        <f t="shared" ca="1" si="559"/>
        <v>15</v>
      </c>
    </row>
    <row r="2531" spans="1:24" x14ac:dyDescent="0.25">
      <c r="A2531">
        <v>189705</v>
      </c>
      <c r="B2531" t="s">
        <v>8576</v>
      </c>
      <c r="C2531" t="s">
        <v>10</v>
      </c>
      <c r="D2531" t="s">
        <v>8577</v>
      </c>
      <c r="E2531" t="str">
        <f t="shared" ca="1" si="560"/>
        <v>Revere</v>
      </c>
      <c r="F2531" t="s">
        <v>24067</v>
      </c>
      <c r="G2531">
        <f t="shared" ca="1" si="548"/>
        <v>7991507682</v>
      </c>
      <c r="H2531" t="s">
        <v>8579</v>
      </c>
      <c r="I2531" t="s">
        <v>8578</v>
      </c>
      <c r="J2531" t="str">
        <f t="shared" ca="1" si="549"/>
        <v>Male</v>
      </c>
      <c r="K2531">
        <f t="shared" ca="1" si="550"/>
        <v>58</v>
      </c>
      <c r="L2531" t="str">
        <f t="shared" ca="1" si="551"/>
        <v>Adult</v>
      </c>
      <c r="M2531" t="str">
        <f t="shared" ca="1" si="552"/>
        <v>No</v>
      </c>
      <c r="N2531" t="str">
        <f t="shared" ca="1" si="552"/>
        <v>Yes</v>
      </c>
      <c r="O2531" t="str">
        <f t="shared" ca="1" si="552"/>
        <v>No</v>
      </c>
      <c r="P2531" t="str">
        <f t="shared" ca="1" si="547"/>
        <v>Yes</v>
      </c>
      <c r="Q2531" t="str">
        <f t="shared" ca="1" si="547"/>
        <v>No</v>
      </c>
      <c r="R2531">
        <f t="shared" ca="1" si="553"/>
        <v>3</v>
      </c>
      <c r="S2531">
        <f t="shared" ca="1" si="554"/>
        <v>3</v>
      </c>
      <c r="T2531">
        <f t="shared" ca="1" si="555"/>
        <v>3</v>
      </c>
      <c r="U2531">
        <f t="shared" ca="1" si="556"/>
        <v>0</v>
      </c>
      <c r="V2531">
        <f t="shared" ca="1" si="557"/>
        <v>4</v>
      </c>
      <c r="W2531">
        <f t="shared" ca="1" si="558"/>
        <v>0</v>
      </c>
      <c r="X2531">
        <f t="shared" ca="1" si="559"/>
        <v>13</v>
      </c>
    </row>
    <row r="2532" spans="1:24" x14ac:dyDescent="0.25">
      <c r="A2532">
        <v>189714</v>
      </c>
      <c r="B2532" t="s">
        <v>8580</v>
      </c>
      <c r="C2532" t="s">
        <v>10</v>
      </c>
      <c r="D2532" t="s">
        <v>8581</v>
      </c>
      <c r="E2532" t="str">
        <f t="shared" ca="1" si="560"/>
        <v>Cambridge</v>
      </c>
      <c r="F2532" t="s">
        <v>24067</v>
      </c>
      <c r="G2532">
        <f t="shared" ca="1" si="548"/>
        <v>2473910985</v>
      </c>
      <c r="H2532" t="s">
        <v>8582</v>
      </c>
      <c r="I2532">
        <v>10954</v>
      </c>
      <c r="J2532" t="str">
        <f t="shared" ca="1" si="549"/>
        <v>Male</v>
      </c>
      <c r="K2532">
        <f t="shared" ca="1" si="550"/>
        <v>30</v>
      </c>
      <c r="L2532" t="str">
        <f t="shared" ca="1" si="551"/>
        <v>Adult</v>
      </c>
      <c r="M2532" t="str">
        <f t="shared" ca="1" si="552"/>
        <v>No</v>
      </c>
      <c r="N2532" t="str">
        <f t="shared" ca="1" si="552"/>
        <v>No</v>
      </c>
      <c r="O2532" t="str">
        <f t="shared" ca="1" si="552"/>
        <v>Yes</v>
      </c>
      <c r="P2532" t="str">
        <f t="shared" ca="1" si="547"/>
        <v>No</v>
      </c>
      <c r="Q2532" t="str">
        <f t="shared" ca="1" si="547"/>
        <v>Yes</v>
      </c>
      <c r="R2532">
        <f t="shared" ca="1" si="553"/>
        <v>4</v>
      </c>
      <c r="S2532">
        <f t="shared" ca="1" si="554"/>
        <v>5</v>
      </c>
      <c r="T2532">
        <f t="shared" ca="1" si="555"/>
        <v>3</v>
      </c>
      <c r="U2532">
        <f t="shared" ca="1" si="556"/>
        <v>0</v>
      </c>
      <c r="V2532">
        <f t="shared" ca="1" si="557"/>
        <v>0</v>
      </c>
      <c r="W2532">
        <f t="shared" ca="1" si="558"/>
        <v>4</v>
      </c>
      <c r="X2532">
        <f t="shared" ca="1" si="559"/>
        <v>16</v>
      </c>
    </row>
    <row r="2533" spans="1:24" x14ac:dyDescent="0.25">
      <c r="A2533">
        <v>189811</v>
      </c>
      <c r="B2533" t="s">
        <v>8583</v>
      </c>
      <c r="C2533" t="s">
        <v>10</v>
      </c>
      <c r="D2533" t="s">
        <v>8584</v>
      </c>
      <c r="E2533" t="str">
        <f t="shared" ca="1" si="560"/>
        <v>Boston</v>
      </c>
      <c r="F2533" t="s">
        <v>24067</v>
      </c>
      <c r="G2533">
        <f t="shared" ca="1" si="548"/>
        <v>7659665691</v>
      </c>
      <c r="H2533" t="s">
        <v>8585</v>
      </c>
      <c r="I2533">
        <v>11374</v>
      </c>
      <c r="J2533" t="str">
        <f t="shared" ca="1" si="549"/>
        <v>Male</v>
      </c>
      <c r="K2533">
        <f t="shared" ca="1" si="550"/>
        <v>30</v>
      </c>
      <c r="L2533" t="str">
        <f t="shared" ca="1" si="551"/>
        <v>Adult</v>
      </c>
      <c r="M2533" t="str">
        <f t="shared" ca="1" si="552"/>
        <v>No</v>
      </c>
      <c r="N2533" t="str">
        <f t="shared" ca="1" si="552"/>
        <v>Yes</v>
      </c>
      <c r="O2533" t="str">
        <f t="shared" ca="1" si="552"/>
        <v>Yes</v>
      </c>
      <c r="P2533" t="str">
        <f t="shared" ca="1" si="547"/>
        <v>No</v>
      </c>
      <c r="Q2533" t="str">
        <f t="shared" ca="1" si="547"/>
        <v>Yes</v>
      </c>
      <c r="R2533">
        <f t="shared" ca="1" si="553"/>
        <v>4</v>
      </c>
      <c r="S2533">
        <f t="shared" ca="1" si="554"/>
        <v>5</v>
      </c>
      <c r="T2533">
        <f t="shared" ca="1" si="555"/>
        <v>5</v>
      </c>
      <c r="U2533">
        <f t="shared" ca="1" si="556"/>
        <v>0</v>
      </c>
      <c r="V2533">
        <f t="shared" ca="1" si="557"/>
        <v>0</v>
      </c>
      <c r="W2533">
        <f t="shared" ca="1" si="558"/>
        <v>4</v>
      </c>
      <c r="X2533">
        <f t="shared" ca="1" si="559"/>
        <v>18</v>
      </c>
    </row>
    <row r="2534" spans="1:24" x14ac:dyDescent="0.25">
      <c r="A2534">
        <v>189839</v>
      </c>
      <c r="B2534" t="s">
        <v>8586</v>
      </c>
      <c r="C2534" t="s">
        <v>10</v>
      </c>
      <c r="D2534" t="s">
        <v>8587</v>
      </c>
      <c r="E2534" t="str">
        <f t="shared" ca="1" si="560"/>
        <v>Needham</v>
      </c>
      <c r="F2534" t="s">
        <v>24067</v>
      </c>
      <c r="G2534">
        <f t="shared" ca="1" si="548"/>
        <v>7884737828</v>
      </c>
      <c r="H2534" t="s">
        <v>8589</v>
      </c>
      <c r="I2534" t="s">
        <v>8588</v>
      </c>
      <c r="J2534" t="str">
        <f t="shared" ca="1" si="549"/>
        <v>Female</v>
      </c>
      <c r="K2534">
        <f t="shared" ca="1" si="550"/>
        <v>34</v>
      </c>
      <c r="L2534" t="str">
        <f t="shared" ca="1" si="551"/>
        <v>Adult</v>
      </c>
      <c r="M2534" t="str">
        <f t="shared" ca="1" si="552"/>
        <v>Yes</v>
      </c>
      <c r="N2534" t="str">
        <f t="shared" ca="1" si="552"/>
        <v>No</v>
      </c>
      <c r="O2534" t="str">
        <f t="shared" ca="1" si="552"/>
        <v>Yes</v>
      </c>
      <c r="P2534" t="str">
        <f t="shared" ca="1" si="547"/>
        <v>Yes</v>
      </c>
      <c r="Q2534" t="str">
        <f t="shared" ca="1" si="547"/>
        <v>No</v>
      </c>
      <c r="R2534">
        <f t="shared" ca="1" si="553"/>
        <v>2</v>
      </c>
      <c r="S2534">
        <f t="shared" ca="1" si="554"/>
        <v>3</v>
      </c>
      <c r="T2534">
        <f t="shared" ca="1" si="555"/>
        <v>3</v>
      </c>
      <c r="U2534">
        <f t="shared" ca="1" si="556"/>
        <v>3</v>
      </c>
      <c r="V2534">
        <f t="shared" ca="1" si="557"/>
        <v>4</v>
      </c>
      <c r="W2534">
        <f t="shared" ca="1" si="558"/>
        <v>0</v>
      </c>
      <c r="X2534">
        <f t="shared" ca="1" si="559"/>
        <v>15</v>
      </c>
    </row>
    <row r="2535" spans="1:24" x14ac:dyDescent="0.25">
      <c r="A2535">
        <v>189848</v>
      </c>
      <c r="B2535" t="s">
        <v>8590</v>
      </c>
      <c r="C2535" t="s">
        <v>10</v>
      </c>
      <c r="D2535" t="s">
        <v>8591</v>
      </c>
      <c r="E2535" t="str">
        <f t="shared" ca="1" si="560"/>
        <v>Cambridge</v>
      </c>
      <c r="F2535" t="s">
        <v>24067</v>
      </c>
      <c r="G2535">
        <f t="shared" ca="1" si="548"/>
        <v>8191363728</v>
      </c>
      <c r="H2535" t="s">
        <v>8592</v>
      </c>
      <c r="I2535">
        <v>13035</v>
      </c>
      <c r="J2535" t="str">
        <f t="shared" ca="1" si="549"/>
        <v>Male</v>
      </c>
      <c r="K2535">
        <f t="shared" ca="1" si="550"/>
        <v>36</v>
      </c>
      <c r="L2535" t="str">
        <f t="shared" ca="1" si="551"/>
        <v>Adult</v>
      </c>
      <c r="M2535" t="str">
        <f t="shared" ca="1" si="552"/>
        <v>Yes</v>
      </c>
      <c r="N2535" t="str">
        <f t="shared" ca="1" si="552"/>
        <v>Yes</v>
      </c>
      <c r="O2535" t="str">
        <f t="shared" ca="1" si="552"/>
        <v>No</v>
      </c>
      <c r="P2535" t="str">
        <f t="shared" ca="1" si="547"/>
        <v>No</v>
      </c>
      <c r="Q2535" t="str">
        <f t="shared" ca="1" si="547"/>
        <v>No</v>
      </c>
      <c r="R2535">
        <f t="shared" ca="1" si="553"/>
        <v>4</v>
      </c>
      <c r="S2535">
        <f t="shared" ca="1" si="554"/>
        <v>5</v>
      </c>
      <c r="T2535">
        <f t="shared" ca="1" si="555"/>
        <v>3</v>
      </c>
      <c r="U2535">
        <f t="shared" ca="1" si="556"/>
        <v>3</v>
      </c>
      <c r="V2535">
        <f t="shared" ca="1" si="557"/>
        <v>0</v>
      </c>
      <c r="W2535">
        <f t="shared" ca="1" si="558"/>
        <v>0</v>
      </c>
      <c r="X2535">
        <f t="shared" ca="1" si="559"/>
        <v>15</v>
      </c>
    </row>
    <row r="2536" spans="1:24" x14ac:dyDescent="0.25">
      <c r="A2536">
        <v>189857</v>
      </c>
      <c r="B2536" t="s">
        <v>8593</v>
      </c>
      <c r="C2536" t="s">
        <v>10</v>
      </c>
      <c r="D2536" t="s">
        <v>8594</v>
      </c>
      <c r="E2536" t="str">
        <f t="shared" ca="1" si="560"/>
        <v>Brookline</v>
      </c>
      <c r="F2536" t="s">
        <v>24067</v>
      </c>
      <c r="G2536">
        <f t="shared" ca="1" si="548"/>
        <v>2367210545</v>
      </c>
      <c r="H2536" t="s">
        <v>610</v>
      </c>
      <c r="I2536">
        <v>11230</v>
      </c>
      <c r="J2536" t="str">
        <f t="shared" ca="1" si="549"/>
        <v>Female</v>
      </c>
      <c r="K2536">
        <f t="shared" ca="1" si="550"/>
        <v>32</v>
      </c>
      <c r="L2536" t="str">
        <f t="shared" ca="1" si="551"/>
        <v>Adult</v>
      </c>
      <c r="M2536" t="str">
        <f t="shared" ca="1" si="552"/>
        <v>Yes</v>
      </c>
      <c r="N2536" t="str">
        <f t="shared" ca="1" si="552"/>
        <v>Yes</v>
      </c>
      <c r="O2536" t="str">
        <f t="shared" ca="1" si="552"/>
        <v>No</v>
      </c>
      <c r="P2536" t="str">
        <f t="shared" ca="1" si="547"/>
        <v>No</v>
      </c>
      <c r="Q2536" t="str">
        <f t="shared" ca="1" si="547"/>
        <v>Yes</v>
      </c>
      <c r="R2536">
        <f t="shared" ca="1" si="553"/>
        <v>1</v>
      </c>
      <c r="S2536">
        <f t="shared" ca="1" si="554"/>
        <v>0</v>
      </c>
      <c r="T2536">
        <f t="shared" ca="1" si="555"/>
        <v>3</v>
      </c>
      <c r="U2536">
        <f t="shared" ca="1" si="556"/>
        <v>3</v>
      </c>
      <c r="V2536">
        <f t="shared" ca="1" si="557"/>
        <v>0</v>
      </c>
      <c r="W2536">
        <f t="shared" ca="1" si="558"/>
        <v>4</v>
      </c>
      <c r="X2536">
        <f t="shared" ca="1" si="559"/>
        <v>11</v>
      </c>
    </row>
    <row r="2537" spans="1:24" x14ac:dyDescent="0.25">
      <c r="A2537">
        <v>189954</v>
      </c>
      <c r="B2537" t="s">
        <v>8595</v>
      </c>
      <c r="C2537" t="s">
        <v>10</v>
      </c>
      <c r="D2537" t="s">
        <v>8596</v>
      </c>
      <c r="E2537" t="str">
        <f t="shared" ca="1" si="560"/>
        <v>Boston</v>
      </c>
      <c r="F2537" t="s">
        <v>24067</v>
      </c>
      <c r="G2537">
        <f t="shared" ca="1" si="548"/>
        <v>4130733562</v>
      </c>
      <c r="H2537" t="s">
        <v>8597</v>
      </c>
      <c r="I2537">
        <v>14304</v>
      </c>
      <c r="J2537" t="str">
        <f t="shared" ca="1" si="549"/>
        <v>Female</v>
      </c>
      <c r="K2537">
        <f t="shared" ca="1" si="550"/>
        <v>20</v>
      </c>
      <c r="L2537" t="str">
        <f t="shared" ca="1" si="551"/>
        <v>Adult</v>
      </c>
      <c r="M2537" t="str">
        <f t="shared" ca="1" si="552"/>
        <v>Yes</v>
      </c>
      <c r="N2537" t="str">
        <f t="shared" ca="1" si="552"/>
        <v>Yes</v>
      </c>
      <c r="O2537" t="str">
        <f t="shared" ca="1" si="552"/>
        <v>No</v>
      </c>
      <c r="P2537" t="str">
        <f t="shared" ca="1" si="547"/>
        <v>Yes</v>
      </c>
      <c r="Q2537" t="str">
        <f t="shared" ca="1" si="547"/>
        <v>No</v>
      </c>
      <c r="R2537">
        <f t="shared" ca="1" si="553"/>
        <v>3</v>
      </c>
      <c r="S2537">
        <f t="shared" ca="1" si="554"/>
        <v>3</v>
      </c>
      <c r="T2537">
        <f t="shared" ca="1" si="555"/>
        <v>3</v>
      </c>
      <c r="U2537">
        <f t="shared" ca="1" si="556"/>
        <v>3</v>
      </c>
      <c r="V2537">
        <f t="shared" ca="1" si="557"/>
        <v>4</v>
      </c>
      <c r="W2537">
        <f t="shared" ca="1" si="558"/>
        <v>0</v>
      </c>
      <c r="X2537">
        <f t="shared" ca="1" si="559"/>
        <v>16</v>
      </c>
    </row>
    <row r="2538" spans="1:24" x14ac:dyDescent="0.25">
      <c r="A2538">
        <v>189981</v>
      </c>
      <c r="B2538" t="s">
        <v>8598</v>
      </c>
      <c r="C2538" t="s">
        <v>10</v>
      </c>
      <c r="D2538" t="s">
        <v>8599</v>
      </c>
      <c r="E2538" t="str">
        <f t="shared" ca="1" si="560"/>
        <v>Brookline</v>
      </c>
      <c r="F2538" t="s">
        <v>24067</v>
      </c>
      <c r="G2538">
        <f t="shared" ca="1" si="548"/>
        <v>3565098594</v>
      </c>
      <c r="H2538" t="s">
        <v>8601</v>
      </c>
      <c r="I2538" t="s">
        <v>8600</v>
      </c>
      <c r="J2538" t="str">
        <f t="shared" ca="1" si="549"/>
        <v>Male</v>
      </c>
      <c r="K2538">
        <f t="shared" ca="1" si="550"/>
        <v>52</v>
      </c>
      <c r="L2538" t="str">
        <f t="shared" ca="1" si="551"/>
        <v>Adult</v>
      </c>
      <c r="M2538" t="str">
        <f t="shared" ca="1" si="552"/>
        <v>Yes</v>
      </c>
      <c r="N2538" t="str">
        <f t="shared" ca="1" si="552"/>
        <v>No</v>
      </c>
      <c r="O2538" t="str">
        <f t="shared" ca="1" si="552"/>
        <v>No</v>
      </c>
      <c r="P2538" t="str">
        <f t="shared" ca="1" si="547"/>
        <v>No</v>
      </c>
      <c r="Q2538" t="str">
        <f t="shared" ca="1" si="547"/>
        <v>No</v>
      </c>
      <c r="R2538">
        <f t="shared" ca="1" si="553"/>
        <v>5</v>
      </c>
      <c r="S2538">
        <f t="shared" ca="1" si="554"/>
        <v>5</v>
      </c>
      <c r="T2538">
        <f t="shared" ca="1" si="555"/>
        <v>0</v>
      </c>
      <c r="U2538">
        <f t="shared" ca="1" si="556"/>
        <v>3</v>
      </c>
      <c r="V2538">
        <f t="shared" ca="1" si="557"/>
        <v>0</v>
      </c>
      <c r="W2538">
        <f t="shared" ca="1" si="558"/>
        <v>0</v>
      </c>
      <c r="X2538">
        <f t="shared" ca="1" si="559"/>
        <v>13</v>
      </c>
    </row>
    <row r="2539" spans="1:24" x14ac:dyDescent="0.25">
      <c r="A2539">
        <v>190008</v>
      </c>
      <c r="B2539" t="s">
        <v>8602</v>
      </c>
      <c r="C2539" t="s">
        <v>10</v>
      </c>
      <c r="D2539" t="s">
        <v>8603</v>
      </c>
      <c r="E2539" t="str">
        <f t="shared" ca="1" si="560"/>
        <v xml:space="preserve"> Milton</v>
      </c>
      <c r="F2539" t="s">
        <v>24067</v>
      </c>
      <c r="G2539">
        <f t="shared" ca="1" si="548"/>
        <v>4764463954</v>
      </c>
      <c r="H2539" t="s">
        <v>8605</v>
      </c>
      <c r="I2539" t="s">
        <v>8604</v>
      </c>
      <c r="J2539" t="str">
        <f t="shared" ca="1" si="549"/>
        <v>Female</v>
      </c>
      <c r="K2539">
        <f t="shared" ca="1" si="550"/>
        <v>27</v>
      </c>
      <c r="L2539" t="str">
        <f t="shared" ca="1" si="551"/>
        <v>Adult</v>
      </c>
      <c r="M2539" t="str">
        <f t="shared" ca="1" si="552"/>
        <v>No</v>
      </c>
      <c r="N2539" t="str">
        <f t="shared" ca="1" si="552"/>
        <v>No</v>
      </c>
      <c r="O2539" t="str">
        <f t="shared" ca="1" si="552"/>
        <v>Yes</v>
      </c>
      <c r="P2539" t="str">
        <f t="shared" ca="1" si="547"/>
        <v>Yes</v>
      </c>
      <c r="Q2539" t="str">
        <f t="shared" ca="1" si="547"/>
        <v>No</v>
      </c>
      <c r="R2539">
        <f t="shared" ca="1" si="553"/>
        <v>3</v>
      </c>
      <c r="S2539">
        <f t="shared" ca="1" si="554"/>
        <v>3</v>
      </c>
      <c r="T2539">
        <f t="shared" ca="1" si="555"/>
        <v>3</v>
      </c>
      <c r="U2539">
        <f t="shared" ca="1" si="556"/>
        <v>0</v>
      </c>
      <c r="V2539">
        <f t="shared" ca="1" si="557"/>
        <v>4</v>
      </c>
      <c r="W2539">
        <f t="shared" ca="1" si="558"/>
        <v>0</v>
      </c>
      <c r="X2539">
        <f t="shared" ca="1" si="559"/>
        <v>13</v>
      </c>
    </row>
    <row r="2540" spans="1:24" x14ac:dyDescent="0.25">
      <c r="A2540">
        <v>190035</v>
      </c>
      <c r="B2540" t="s">
        <v>8606</v>
      </c>
      <c r="C2540" t="s">
        <v>10</v>
      </c>
      <c r="D2540" t="s">
        <v>8607</v>
      </c>
      <c r="E2540" t="str">
        <f t="shared" ca="1" si="560"/>
        <v>Somerville</v>
      </c>
      <c r="F2540" t="s">
        <v>24067</v>
      </c>
      <c r="G2540">
        <f t="shared" ca="1" si="548"/>
        <v>2761139812</v>
      </c>
      <c r="H2540" t="s">
        <v>8608</v>
      </c>
      <c r="I2540">
        <v>10017</v>
      </c>
      <c r="J2540" t="str">
        <f t="shared" ca="1" si="549"/>
        <v>Female</v>
      </c>
      <c r="K2540">
        <f t="shared" ca="1" si="550"/>
        <v>51</v>
      </c>
      <c r="L2540" t="str">
        <f t="shared" ca="1" si="551"/>
        <v>Adult</v>
      </c>
      <c r="M2540" t="str">
        <f t="shared" ca="1" si="552"/>
        <v>No</v>
      </c>
      <c r="N2540" t="str">
        <f t="shared" ca="1" si="552"/>
        <v>No</v>
      </c>
      <c r="O2540" t="str">
        <f t="shared" ca="1" si="552"/>
        <v>Yes</v>
      </c>
      <c r="P2540" t="str">
        <f t="shared" ca="1" si="547"/>
        <v>No</v>
      </c>
      <c r="Q2540" t="str">
        <f t="shared" ca="1" si="547"/>
        <v>No</v>
      </c>
      <c r="R2540">
        <f t="shared" ca="1" si="553"/>
        <v>5</v>
      </c>
      <c r="S2540">
        <f t="shared" ca="1" si="554"/>
        <v>5</v>
      </c>
      <c r="T2540">
        <f t="shared" ca="1" si="555"/>
        <v>3</v>
      </c>
      <c r="U2540">
        <f t="shared" ca="1" si="556"/>
        <v>0</v>
      </c>
      <c r="V2540">
        <f t="shared" ca="1" si="557"/>
        <v>0</v>
      </c>
      <c r="W2540">
        <f t="shared" ca="1" si="558"/>
        <v>0</v>
      </c>
      <c r="X2540">
        <f t="shared" ca="1" si="559"/>
        <v>13</v>
      </c>
    </row>
    <row r="2541" spans="1:24" x14ac:dyDescent="0.25">
      <c r="A2541">
        <v>190044</v>
      </c>
      <c r="B2541" t="s">
        <v>8609</v>
      </c>
      <c r="C2541" t="s">
        <v>10</v>
      </c>
      <c r="D2541" t="s">
        <v>8610</v>
      </c>
      <c r="E2541" t="str">
        <f t="shared" ca="1" si="560"/>
        <v>Revere</v>
      </c>
      <c r="F2541" t="s">
        <v>24067</v>
      </c>
      <c r="G2541">
        <f t="shared" ca="1" si="548"/>
        <v>2502045148</v>
      </c>
      <c r="H2541" t="s">
        <v>8611</v>
      </c>
      <c r="I2541">
        <v>13699</v>
      </c>
      <c r="J2541" t="str">
        <f t="shared" ca="1" si="549"/>
        <v>Male</v>
      </c>
      <c r="K2541">
        <f t="shared" ca="1" si="550"/>
        <v>35</v>
      </c>
      <c r="L2541" t="str">
        <f t="shared" ca="1" si="551"/>
        <v>Adult</v>
      </c>
      <c r="M2541" t="str">
        <f t="shared" ca="1" si="552"/>
        <v>Yes</v>
      </c>
      <c r="N2541" t="str">
        <f t="shared" ca="1" si="552"/>
        <v>Yes</v>
      </c>
      <c r="O2541" t="str">
        <f t="shared" ca="1" si="552"/>
        <v>No</v>
      </c>
      <c r="P2541" t="str">
        <f t="shared" ca="1" si="547"/>
        <v>No</v>
      </c>
      <c r="Q2541" t="str">
        <f t="shared" ca="1" si="547"/>
        <v>No</v>
      </c>
      <c r="R2541">
        <f t="shared" ca="1" si="553"/>
        <v>4</v>
      </c>
      <c r="S2541">
        <f t="shared" ca="1" si="554"/>
        <v>5</v>
      </c>
      <c r="T2541">
        <f t="shared" ca="1" si="555"/>
        <v>3</v>
      </c>
      <c r="U2541">
        <f t="shared" ca="1" si="556"/>
        <v>3</v>
      </c>
      <c r="V2541">
        <f t="shared" ca="1" si="557"/>
        <v>0</v>
      </c>
      <c r="W2541">
        <f t="shared" ca="1" si="558"/>
        <v>0</v>
      </c>
      <c r="X2541">
        <f t="shared" ca="1" si="559"/>
        <v>15</v>
      </c>
    </row>
    <row r="2542" spans="1:24" x14ac:dyDescent="0.25">
      <c r="A2542">
        <v>190053</v>
      </c>
      <c r="B2542" t="s">
        <v>8612</v>
      </c>
      <c r="C2542" t="s">
        <v>10</v>
      </c>
      <c r="D2542" t="s">
        <v>8613</v>
      </c>
      <c r="E2542" t="str">
        <f t="shared" ca="1" si="560"/>
        <v>Needham</v>
      </c>
      <c r="F2542" t="s">
        <v>24067</v>
      </c>
      <c r="G2542">
        <f t="shared" ca="1" si="548"/>
        <v>5869030958</v>
      </c>
      <c r="H2542" t="s">
        <v>8614</v>
      </c>
      <c r="I2542">
        <v>12901</v>
      </c>
      <c r="J2542" t="str">
        <f t="shared" ca="1" si="549"/>
        <v>Male</v>
      </c>
      <c r="K2542">
        <f t="shared" ca="1" si="550"/>
        <v>39</v>
      </c>
      <c r="L2542" t="str">
        <f t="shared" ca="1" si="551"/>
        <v>Adult</v>
      </c>
      <c r="M2542" t="str">
        <f t="shared" ca="1" si="552"/>
        <v>No</v>
      </c>
      <c r="N2542" t="str">
        <f t="shared" ca="1" si="552"/>
        <v>No</v>
      </c>
      <c r="O2542" t="str">
        <f t="shared" ca="1" si="552"/>
        <v>Yes</v>
      </c>
      <c r="P2542" t="str">
        <f t="shared" ca="1" si="547"/>
        <v>Yes</v>
      </c>
      <c r="Q2542" t="str">
        <f t="shared" ca="1" si="547"/>
        <v>Yes</v>
      </c>
      <c r="R2542">
        <f t="shared" ca="1" si="553"/>
        <v>2</v>
      </c>
      <c r="S2542">
        <f t="shared" ca="1" si="554"/>
        <v>3</v>
      </c>
      <c r="T2542">
        <f t="shared" ca="1" si="555"/>
        <v>3</v>
      </c>
      <c r="U2542">
        <f t="shared" ca="1" si="556"/>
        <v>0</v>
      </c>
      <c r="V2542">
        <f t="shared" ca="1" si="557"/>
        <v>4</v>
      </c>
      <c r="W2542">
        <f t="shared" ca="1" si="558"/>
        <v>4</v>
      </c>
      <c r="X2542">
        <f t="shared" ca="1" si="559"/>
        <v>16</v>
      </c>
    </row>
    <row r="2543" spans="1:24" x14ac:dyDescent="0.25">
      <c r="A2543">
        <v>190071</v>
      </c>
      <c r="B2543" t="s">
        <v>8615</v>
      </c>
      <c r="C2543" t="s">
        <v>10</v>
      </c>
      <c r="D2543" t="s">
        <v>8616</v>
      </c>
      <c r="E2543" t="str">
        <f t="shared" ca="1" si="560"/>
        <v>Somerville</v>
      </c>
      <c r="F2543" t="s">
        <v>24067</v>
      </c>
      <c r="G2543">
        <f t="shared" ca="1" si="548"/>
        <v>3028807035</v>
      </c>
      <c r="H2543" t="s">
        <v>8617</v>
      </c>
      <c r="I2543">
        <v>10701</v>
      </c>
      <c r="J2543" t="str">
        <f t="shared" ca="1" si="549"/>
        <v>Female</v>
      </c>
      <c r="K2543">
        <f t="shared" ca="1" si="550"/>
        <v>24</v>
      </c>
      <c r="L2543" t="str">
        <f t="shared" ca="1" si="551"/>
        <v>Adult</v>
      </c>
      <c r="M2543" t="str">
        <f t="shared" ca="1" si="552"/>
        <v>No</v>
      </c>
      <c r="N2543" t="str">
        <f t="shared" ca="1" si="552"/>
        <v>Yes</v>
      </c>
      <c r="O2543" t="str">
        <f t="shared" ca="1" si="552"/>
        <v>Yes</v>
      </c>
      <c r="P2543" t="str">
        <f t="shared" ca="1" si="547"/>
        <v>No</v>
      </c>
      <c r="Q2543" t="str">
        <f t="shared" ca="1" si="547"/>
        <v>Yes</v>
      </c>
      <c r="R2543">
        <f t="shared" ca="1" si="553"/>
        <v>3</v>
      </c>
      <c r="S2543">
        <f t="shared" ca="1" si="554"/>
        <v>3</v>
      </c>
      <c r="T2543">
        <f t="shared" ca="1" si="555"/>
        <v>5</v>
      </c>
      <c r="U2543">
        <f t="shared" ca="1" si="556"/>
        <v>0</v>
      </c>
      <c r="V2543">
        <f t="shared" ca="1" si="557"/>
        <v>0</v>
      </c>
      <c r="W2543">
        <f t="shared" ca="1" si="558"/>
        <v>4</v>
      </c>
      <c r="X2543">
        <f t="shared" ca="1" si="559"/>
        <v>15</v>
      </c>
    </row>
    <row r="2544" spans="1:24" x14ac:dyDescent="0.25">
      <c r="A2544">
        <v>190080</v>
      </c>
      <c r="B2544" t="s">
        <v>8618</v>
      </c>
      <c r="C2544" t="s">
        <v>10</v>
      </c>
      <c r="D2544" t="s">
        <v>8619</v>
      </c>
      <c r="E2544" t="str">
        <f t="shared" ca="1" si="560"/>
        <v>Boston</v>
      </c>
      <c r="F2544" t="s">
        <v>24067</v>
      </c>
      <c r="G2544">
        <f t="shared" ca="1" si="548"/>
        <v>9540233121</v>
      </c>
      <c r="H2544" t="s">
        <v>8621</v>
      </c>
      <c r="I2544" t="s">
        <v>8620</v>
      </c>
      <c r="J2544" t="str">
        <f t="shared" ca="1" si="549"/>
        <v>Female</v>
      </c>
      <c r="K2544">
        <f t="shared" ca="1" si="550"/>
        <v>42</v>
      </c>
      <c r="L2544" t="str">
        <f t="shared" ca="1" si="551"/>
        <v>Adult</v>
      </c>
      <c r="M2544" t="str">
        <f t="shared" ca="1" si="552"/>
        <v>Yes</v>
      </c>
      <c r="N2544" t="str">
        <f t="shared" ca="1" si="552"/>
        <v>Yes</v>
      </c>
      <c r="O2544" t="str">
        <f t="shared" ca="1" si="552"/>
        <v>Yes</v>
      </c>
      <c r="P2544" t="str">
        <f t="shared" ca="1" si="547"/>
        <v>Yes</v>
      </c>
      <c r="Q2544" t="str">
        <f t="shared" ca="1" si="547"/>
        <v>Yes</v>
      </c>
      <c r="R2544">
        <f t="shared" ca="1" si="553"/>
        <v>4</v>
      </c>
      <c r="S2544">
        <f t="shared" ca="1" si="554"/>
        <v>5</v>
      </c>
      <c r="T2544">
        <f t="shared" ca="1" si="555"/>
        <v>5</v>
      </c>
      <c r="U2544">
        <f t="shared" ca="1" si="556"/>
        <v>3</v>
      </c>
      <c r="V2544">
        <f t="shared" ca="1" si="557"/>
        <v>4</v>
      </c>
      <c r="W2544">
        <f t="shared" ca="1" si="558"/>
        <v>4</v>
      </c>
      <c r="X2544">
        <f t="shared" ca="1" si="559"/>
        <v>25</v>
      </c>
    </row>
    <row r="2545" spans="1:24" x14ac:dyDescent="0.25">
      <c r="A2545">
        <v>190099</v>
      </c>
      <c r="B2545" t="s">
        <v>8622</v>
      </c>
      <c r="C2545" t="s">
        <v>10</v>
      </c>
      <c r="D2545" t="s">
        <v>8623</v>
      </c>
      <c r="E2545" t="str">
        <f t="shared" ca="1" si="560"/>
        <v>Watertown</v>
      </c>
      <c r="F2545" t="s">
        <v>24067</v>
      </c>
      <c r="G2545">
        <f t="shared" ca="1" si="548"/>
        <v>7599680596</v>
      </c>
      <c r="H2545" t="s">
        <v>8625</v>
      </c>
      <c r="I2545" t="s">
        <v>8624</v>
      </c>
      <c r="J2545" t="str">
        <f t="shared" ca="1" si="549"/>
        <v>Female</v>
      </c>
      <c r="K2545">
        <f t="shared" ca="1" si="550"/>
        <v>38</v>
      </c>
      <c r="L2545" t="str">
        <f t="shared" ca="1" si="551"/>
        <v>Adult</v>
      </c>
      <c r="M2545" t="str">
        <f t="shared" ca="1" si="552"/>
        <v>No</v>
      </c>
      <c r="N2545" t="str">
        <f t="shared" ca="1" si="552"/>
        <v>Yes</v>
      </c>
      <c r="O2545" t="str">
        <f t="shared" ca="1" si="552"/>
        <v>Yes</v>
      </c>
      <c r="P2545" t="str">
        <f t="shared" ca="1" si="547"/>
        <v>Yes</v>
      </c>
      <c r="Q2545" t="str">
        <f t="shared" ca="1" si="547"/>
        <v>Yes</v>
      </c>
      <c r="R2545">
        <f t="shared" ca="1" si="553"/>
        <v>5</v>
      </c>
      <c r="S2545">
        <f t="shared" ca="1" si="554"/>
        <v>5</v>
      </c>
      <c r="T2545">
        <f t="shared" ca="1" si="555"/>
        <v>5</v>
      </c>
      <c r="U2545">
        <f t="shared" ca="1" si="556"/>
        <v>0</v>
      </c>
      <c r="V2545">
        <f t="shared" ca="1" si="557"/>
        <v>4</v>
      </c>
      <c r="W2545">
        <f t="shared" ca="1" si="558"/>
        <v>4</v>
      </c>
      <c r="X2545">
        <f t="shared" ca="1" si="559"/>
        <v>23</v>
      </c>
    </row>
    <row r="2546" spans="1:24" x14ac:dyDescent="0.25">
      <c r="A2546">
        <v>190114</v>
      </c>
      <c r="B2546" t="s">
        <v>8626</v>
      </c>
      <c r="C2546" t="s">
        <v>10</v>
      </c>
      <c r="D2546" t="s">
        <v>8627</v>
      </c>
      <c r="E2546" t="str">
        <f t="shared" ca="1" si="560"/>
        <v>Quincy</v>
      </c>
      <c r="F2546" t="s">
        <v>24067</v>
      </c>
      <c r="G2546">
        <f t="shared" ca="1" si="548"/>
        <v>5814583671</v>
      </c>
      <c r="H2546" t="s">
        <v>8629</v>
      </c>
      <c r="I2546" t="s">
        <v>8628</v>
      </c>
      <c r="J2546" t="str">
        <f t="shared" ca="1" si="549"/>
        <v>Female</v>
      </c>
      <c r="K2546">
        <f t="shared" ca="1" si="550"/>
        <v>52</v>
      </c>
      <c r="L2546" t="str">
        <f t="shared" ca="1" si="551"/>
        <v>Adult</v>
      </c>
      <c r="M2546" t="str">
        <f t="shared" ca="1" si="552"/>
        <v>No</v>
      </c>
      <c r="N2546" t="str">
        <f t="shared" ca="1" si="552"/>
        <v>No</v>
      </c>
      <c r="O2546" t="str">
        <f t="shared" ca="1" si="552"/>
        <v>Yes</v>
      </c>
      <c r="P2546" t="str">
        <f t="shared" ca="1" si="547"/>
        <v>No</v>
      </c>
      <c r="Q2546" t="str">
        <f t="shared" ca="1" si="547"/>
        <v>Yes</v>
      </c>
      <c r="R2546">
        <f t="shared" ca="1" si="553"/>
        <v>1</v>
      </c>
      <c r="S2546">
        <f t="shared" ca="1" si="554"/>
        <v>0</v>
      </c>
      <c r="T2546">
        <f t="shared" ca="1" si="555"/>
        <v>3</v>
      </c>
      <c r="U2546">
        <f t="shared" ca="1" si="556"/>
        <v>0</v>
      </c>
      <c r="V2546">
        <f t="shared" ca="1" si="557"/>
        <v>0</v>
      </c>
      <c r="W2546">
        <f t="shared" ca="1" si="558"/>
        <v>4</v>
      </c>
      <c r="X2546">
        <f t="shared" ca="1" si="559"/>
        <v>8</v>
      </c>
    </row>
    <row r="2547" spans="1:24" x14ac:dyDescent="0.25">
      <c r="A2547">
        <v>190150</v>
      </c>
      <c r="B2547" t="s">
        <v>8630</v>
      </c>
      <c r="C2547" t="s">
        <v>10</v>
      </c>
      <c r="D2547" t="s">
        <v>8631</v>
      </c>
      <c r="E2547" t="str">
        <f t="shared" ca="1" si="560"/>
        <v>Boston</v>
      </c>
      <c r="F2547" t="s">
        <v>24067</v>
      </c>
      <c r="G2547">
        <f t="shared" ca="1" si="548"/>
        <v>3454343131</v>
      </c>
      <c r="H2547" t="s">
        <v>8632</v>
      </c>
      <c r="I2547">
        <v>10027</v>
      </c>
      <c r="J2547" t="str">
        <f t="shared" ca="1" si="549"/>
        <v>Female</v>
      </c>
      <c r="K2547">
        <f t="shared" ca="1" si="550"/>
        <v>21</v>
      </c>
      <c r="L2547" t="str">
        <f t="shared" ca="1" si="551"/>
        <v>Adult</v>
      </c>
      <c r="M2547" t="str">
        <f t="shared" ca="1" si="552"/>
        <v>Yes</v>
      </c>
      <c r="N2547" t="str">
        <f t="shared" ca="1" si="552"/>
        <v>Yes</v>
      </c>
      <c r="O2547" t="str">
        <f t="shared" ca="1" si="552"/>
        <v>Yes</v>
      </c>
      <c r="P2547" t="str">
        <f t="shared" ca="1" si="547"/>
        <v>No</v>
      </c>
      <c r="Q2547" t="str">
        <f t="shared" ca="1" si="547"/>
        <v>No</v>
      </c>
      <c r="R2547">
        <f t="shared" ca="1" si="553"/>
        <v>5</v>
      </c>
      <c r="S2547">
        <f t="shared" ca="1" si="554"/>
        <v>5</v>
      </c>
      <c r="T2547">
        <f t="shared" ca="1" si="555"/>
        <v>5</v>
      </c>
      <c r="U2547">
        <f t="shared" ca="1" si="556"/>
        <v>3</v>
      </c>
      <c r="V2547">
        <f t="shared" ca="1" si="557"/>
        <v>0</v>
      </c>
      <c r="W2547">
        <f t="shared" ca="1" si="558"/>
        <v>0</v>
      </c>
      <c r="X2547">
        <f t="shared" ca="1" si="559"/>
        <v>18</v>
      </c>
    </row>
    <row r="2548" spans="1:24" x14ac:dyDescent="0.25">
      <c r="A2548">
        <v>190169</v>
      </c>
      <c r="B2548" t="s">
        <v>8633</v>
      </c>
      <c r="C2548" t="s">
        <v>10</v>
      </c>
      <c r="D2548" t="s">
        <v>8634</v>
      </c>
      <c r="E2548" t="str">
        <f t="shared" ca="1" si="560"/>
        <v>Canton</v>
      </c>
      <c r="F2548" t="s">
        <v>24067</v>
      </c>
      <c r="G2548">
        <f t="shared" ca="1" si="548"/>
        <v>3834570005</v>
      </c>
      <c r="H2548" t="s">
        <v>8635</v>
      </c>
      <c r="I2548">
        <v>12534</v>
      </c>
      <c r="J2548" t="str">
        <f t="shared" ca="1" si="549"/>
        <v>Female</v>
      </c>
      <c r="K2548">
        <f t="shared" ca="1" si="550"/>
        <v>17</v>
      </c>
      <c r="L2548" t="str">
        <f t="shared" ca="1" si="551"/>
        <v>Adoloscent</v>
      </c>
      <c r="M2548" t="str">
        <f t="shared" ca="1" si="552"/>
        <v>Yes</v>
      </c>
      <c r="N2548" t="str">
        <f t="shared" ca="1" si="552"/>
        <v>Yes</v>
      </c>
      <c r="O2548" t="str">
        <f t="shared" ca="1" si="552"/>
        <v>No</v>
      </c>
      <c r="P2548" t="str">
        <f t="shared" ca="1" si="547"/>
        <v>No</v>
      </c>
      <c r="Q2548" t="str">
        <f t="shared" ca="1" si="547"/>
        <v>Yes</v>
      </c>
      <c r="R2548">
        <f t="shared" ca="1" si="553"/>
        <v>1</v>
      </c>
      <c r="S2548">
        <f t="shared" ca="1" si="554"/>
        <v>0</v>
      </c>
      <c r="T2548">
        <f t="shared" ca="1" si="555"/>
        <v>3</v>
      </c>
      <c r="U2548">
        <f t="shared" ca="1" si="556"/>
        <v>3</v>
      </c>
      <c r="V2548">
        <f t="shared" ca="1" si="557"/>
        <v>0</v>
      </c>
      <c r="W2548">
        <f t="shared" ca="1" si="558"/>
        <v>4</v>
      </c>
      <c r="X2548">
        <f t="shared" ca="1" si="559"/>
        <v>11</v>
      </c>
    </row>
    <row r="2549" spans="1:24" x14ac:dyDescent="0.25">
      <c r="A2549">
        <v>190239</v>
      </c>
      <c r="B2549" t="s">
        <v>271</v>
      </c>
      <c r="C2549" t="s">
        <v>10</v>
      </c>
      <c r="D2549" t="s">
        <v>8636</v>
      </c>
      <c r="E2549" t="str">
        <f t="shared" ca="1" si="560"/>
        <v>Dedham</v>
      </c>
      <c r="F2549" t="s">
        <v>24067</v>
      </c>
      <c r="G2549">
        <f t="shared" ca="1" si="548"/>
        <v>2290100551</v>
      </c>
      <c r="H2549" t="s">
        <v>273</v>
      </c>
      <c r="I2549">
        <v>11103</v>
      </c>
      <c r="J2549" t="str">
        <f t="shared" ca="1" si="549"/>
        <v>Male</v>
      </c>
      <c r="K2549">
        <f t="shared" ca="1" si="550"/>
        <v>42</v>
      </c>
      <c r="L2549" t="str">
        <f t="shared" ca="1" si="551"/>
        <v>Adult</v>
      </c>
      <c r="M2549" t="str">
        <f t="shared" ca="1" si="552"/>
        <v>Yes</v>
      </c>
      <c r="N2549" t="str">
        <f t="shared" ca="1" si="552"/>
        <v>No</v>
      </c>
      <c r="O2549" t="str">
        <f t="shared" ca="1" si="552"/>
        <v>Yes</v>
      </c>
      <c r="P2549" t="str">
        <f t="shared" ca="1" si="547"/>
        <v>Yes</v>
      </c>
      <c r="Q2549" t="str">
        <f t="shared" ca="1" si="547"/>
        <v>Yes</v>
      </c>
      <c r="R2549">
        <f t="shared" ca="1" si="553"/>
        <v>1</v>
      </c>
      <c r="S2549">
        <f t="shared" ca="1" si="554"/>
        <v>0</v>
      </c>
      <c r="T2549">
        <f t="shared" ca="1" si="555"/>
        <v>3</v>
      </c>
      <c r="U2549">
        <f t="shared" ca="1" si="556"/>
        <v>3</v>
      </c>
      <c r="V2549">
        <f t="shared" ca="1" si="557"/>
        <v>4</v>
      </c>
      <c r="W2549">
        <f t="shared" ca="1" si="558"/>
        <v>4</v>
      </c>
      <c r="X2549">
        <f t="shared" ca="1" si="559"/>
        <v>15</v>
      </c>
    </row>
    <row r="2550" spans="1:24" x14ac:dyDescent="0.25">
      <c r="A2550">
        <v>190248</v>
      </c>
      <c r="B2550" t="s">
        <v>8637</v>
      </c>
      <c r="C2550" t="s">
        <v>10</v>
      </c>
      <c r="D2550" t="s">
        <v>8638</v>
      </c>
      <c r="E2550" t="str">
        <f t="shared" ca="1" si="560"/>
        <v>Quincy</v>
      </c>
      <c r="F2550" t="s">
        <v>24067</v>
      </c>
      <c r="G2550">
        <f t="shared" ca="1" si="548"/>
        <v>3165664443</v>
      </c>
      <c r="H2550" t="s">
        <v>8640</v>
      </c>
      <c r="I2550" t="s">
        <v>8639</v>
      </c>
      <c r="J2550" t="str">
        <f t="shared" ca="1" si="549"/>
        <v>Female</v>
      </c>
      <c r="K2550">
        <f t="shared" ca="1" si="550"/>
        <v>22</v>
      </c>
      <c r="L2550" t="str">
        <f t="shared" ca="1" si="551"/>
        <v>Adult</v>
      </c>
      <c r="M2550" t="str">
        <f t="shared" ca="1" si="552"/>
        <v>Yes</v>
      </c>
      <c r="N2550" t="str">
        <f t="shared" ca="1" si="552"/>
        <v>No</v>
      </c>
      <c r="O2550" t="str">
        <f t="shared" ca="1" si="552"/>
        <v>Yes</v>
      </c>
      <c r="P2550" t="str">
        <f t="shared" ca="1" si="547"/>
        <v>Yes</v>
      </c>
      <c r="Q2550" t="str">
        <f t="shared" ca="1" si="547"/>
        <v>No</v>
      </c>
      <c r="R2550">
        <f t="shared" ca="1" si="553"/>
        <v>5</v>
      </c>
      <c r="S2550">
        <f t="shared" ca="1" si="554"/>
        <v>5</v>
      </c>
      <c r="T2550">
        <f t="shared" ca="1" si="555"/>
        <v>3</v>
      </c>
      <c r="U2550">
        <f t="shared" ca="1" si="556"/>
        <v>3</v>
      </c>
      <c r="V2550">
        <f t="shared" ca="1" si="557"/>
        <v>4</v>
      </c>
      <c r="W2550">
        <f t="shared" ca="1" si="558"/>
        <v>0</v>
      </c>
      <c r="X2550">
        <f t="shared" ca="1" si="559"/>
        <v>20</v>
      </c>
    </row>
    <row r="2551" spans="1:24" x14ac:dyDescent="0.25">
      <c r="A2551">
        <v>190293</v>
      </c>
      <c r="B2551" t="s">
        <v>8641</v>
      </c>
      <c r="C2551" t="s">
        <v>10</v>
      </c>
      <c r="D2551" t="s">
        <v>8642</v>
      </c>
      <c r="E2551" t="str">
        <f t="shared" ca="1" si="560"/>
        <v>Everett</v>
      </c>
      <c r="F2551" t="s">
        <v>24067</v>
      </c>
      <c r="G2551">
        <f t="shared" ca="1" si="548"/>
        <v>8288774159</v>
      </c>
      <c r="H2551" t="s">
        <v>8643</v>
      </c>
      <c r="I2551">
        <v>14223</v>
      </c>
      <c r="J2551" t="str">
        <f t="shared" ca="1" si="549"/>
        <v>Male</v>
      </c>
      <c r="K2551">
        <f t="shared" ca="1" si="550"/>
        <v>60</v>
      </c>
      <c r="L2551" t="str">
        <f t="shared" ca="1" si="551"/>
        <v>Adult</v>
      </c>
      <c r="M2551" t="str">
        <f t="shared" ca="1" si="552"/>
        <v>No</v>
      </c>
      <c r="N2551" t="str">
        <f t="shared" ca="1" si="552"/>
        <v>No</v>
      </c>
      <c r="O2551" t="str">
        <f t="shared" ca="1" si="552"/>
        <v>Yes</v>
      </c>
      <c r="P2551" t="str">
        <f t="shared" ca="1" si="547"/>
        <v>No</v>
      </c>
      <c r="Q2551" t="str">
        <f t="shared" ca="1" si="547"/>
        <v>No</v>
      </c>
      <c r="R2551">
        <f t="shared" ca="1" si="553"/>
        <v>1</v>
      </c>
      <c r="S2551">
        <f t="shared" ca="1" si="554"/>
        <v>0</v>
      </c>
      <c r="T2551">
        <f t="shared" ca="1" si="555"/>
        <v>3</v>
      </c>
      <c r="U2551">
        <f t="shared" ca="1" si="556"/>
        <v>0</v>
      </c>
      <c r="V2551">
        <f t="shared" ca="1" si="557"/>
        <v>0</v>
      </c>
      <c r="W2551">
        <f t="shared" ca="1" si="558"/>
        <v>0</v>
      </c>
      <c r="X2551">
        <f t="shared" ca="1" si="559"/>
        <v>4</v>
      </c>
    </row>
    <row r="2552" spans="1:24" x14ac:dyDescent="0.25">
      <c r="A2552">
        <v>190309</v>
      </c>
      <c r="B2552" t="s">
        <v>8641</v>
      </c>
      <c r="C2552" t="s">
        <v>10</v>
      </c>
      <c r="D2552" t="s">
        <v>8644</v>
      </c>
      <c r="E2552" t="str">
        <f t="shared" ca="1" si="560"/>
        <v xml:space="preserve"> Milton</v>
      </c>
      <c r="F2552" t="s">
        <v>24067</v>
      </c>
      <c r="G2552">
        <f t="shared" ca="1" si="548"/>
        <v>8260162621</v>
      </c>
      <c r="H2552" t="s">
        <v>8643</v>
      </c>
      <c r="I2552">
        <v>14020</v>
      </c>
      <c r="J2552" t="str">
        <f t="shared" ca="1" si="549"/>
        <v>Male</v>
      </c>
      <c r="K2552">
        <f t="shared" ca="1" si="550"/>
        <v>56</v>
      </c>
      <c r="L2552" t="str">
        <f t="shared" ca="1" si="551"/>
        <v>Adult</v>
      </c>
      <c r="M2552" t="str">
        <f t="shared" ca="1" si="552"/>
        <v>Yes</v>
      </c>
      <c r="N2552" t="str">
        <f t="shared" ca="1" si="552"/>
        <v>Yes</v>
      </c>
      <c r="O2552" t="str">
        <f t="shared" ca="1" si="552"/>
        <v>Yes</v>
      </c>
      <c r="P2552" t="str">
        <f t="shared" ca="1" si="547"/>
        <v>No</v>
      </c>
      <c r="Q2552" t="str">
        <f t="shared" ca="1" si="547"/>
        <v>Yes</v>
      </c>
      <c r="R2552">
        <f t="shared" ca="1" si="553"/>
        <v>1</v>
      </c>
      <c r="S2552">
        <f t="shared" ca="1" si="554"/>
        <v>0</v>
      </c>
      <c r="T2552">
        <f t="shared" ca="1" si="555"/>
        <v>5</v>
      </c>
      <c r="U2552">
        <f t="shared" ca="1" si="556"/>
        <v>3</v>
      </c>
      <c r="V2552">
        <f t="shared" ca="1" si="557"/>
        <v>0</v>
      </c>
      <c r="W2552">
        <f t="shared" ca="1" si="558"/>
        <v>4</v>
      </c>
      <c r="X2552">
        <f t="shared" ca="1" si="559"/>
        <v>13</v>
      </c>
    </row>
    <row r="2553" spans="1:24" x14ac:dyDescent="0.25">
      <c r="A2553">
        <v>190318</v>
      </c>
      <c r="B2553" t="s">
        <v>8645</v>
      </c>
      <c r="C2553" t="s">
        <v>10</v>
      </c>
      <c r="D2553" t="s">
        <v>8646</v>
      </c>
      <c r="E2553" t="str">
        <f t="shared" ca="1" si="560"/>
        <v>Boston</v>
      </c>
      <c r="F2553" t="s">
        <v>24067</v>
      </c>
      <c r="G2553">
        <f t="shared" ca="1" si="548"/>
        <v>3830903919</v>
      </c>
      <c r="H2553" t="s">
        <v>8643</v>
      </c>
      <c r="I2553">
        <v>14623</v>
      </c>
      <c r="J2553" t="str">
        <f t="shared" ca="1" si="549"/>
        <v>Male</v>
      </c>
      <c r="K2553">
        <f t="shared" ca="1" si="550"/>
        <v>45</v>
      </c>
      <c r="L2553" t="str">
        <f t="shared" ca="1" si="551"/>
        <v>Adult</v>
      </c>
      <c r="M2553" t="str">
        <f t="shared" ca="1" si="552"/>
        <v>No</v>
      </c>
      <c r="N2553" t="str">
        <f t="shared" ca="1" si="552"/>
        <v>No</v>
      </c>
      <c r="O2553" t="str">
        <f t="shared" ca="1" si="552"/>
        <v>No</v>
      </c>
      <c r="P2553" t="str">
        <f t="shared" ca="1" si="547"/>
        <v>No</v>
      </c>
      <c r="Q2553" t="str">
        <f t="shared" ca="1" si="547"/>
        <v>No</v>
      </c>
      <c r="R2553">
        <f t="shared" ca="1" si="553"/>
        <v>3</v>
      </c>
      <c r="S2553">
        <f t="shared" ca="1" si="554"/>
        <v>3</v>
      </c>
      <c r="T2553">
        <f t="shared" ca="1" si="555"/>
        <v>0</v>
      </c>
      <c r="U2553">
        <f t="shared" ca="1" si="556"/>
        <v>0</v>
      </c>
      <c r="V2553">
        <f t="shared" ca="1" si="557"/>
        <v>0</v>
      </c>
      <c r="W2553">
        <f t="shared" ca="1" si="558"/>
        <v>0</v>
      </c>
      <c r="X2553">
        <f t="shared" ca="1" si="559"/>
        <v>6</v>
      </c>
    </row>
    <row r="2554" spans="1:24" x14ac:dyDescent="0.25">
      <c r="A2554">
        <v>190372</v>
      </c>
      <c r="B2554" t="s">
        <v>8647</v>
      </c>
      <c r="C2554" t="s">
        <v>10</v>
      </c>
      <c r="D2554" t="s">
        <v>8648</v>
      </c>
      <c r="E2554" t="str">
        <f t="shared" ca="1" si="560"/>
        <v xml:space="preserve"> Milton</v>
      </c>
      <c r="F2554" t="s">
        <v>24067</v>
      </c>
      <c r="G2554">
        <f t="shared" ca="1" si="548"/>
        <v>7362010017</v>
      </c>
      <c r="H2554" t="s">
        <v>8650</v>
      </c>
      <c r="I2554" t="s">
        <v>8649</v>
      </c>
      <c r="J2554" t="str">
        <f t="shared" ca="1" si="549"/>
        <v>Male</v>
      </c>
      <c r="K2554">
        <f t="shared" ca="1" si="550"/>
        <v>27</v>
      </c>
      <c r="L2554" t="str">
        <f t="shared" ca="1" si="551"/>
        <v>Adult</v>
      </c>
      <c r="M2554" t="str">
        <f t="shared" ca="1" si="552"/>
        <v>Yes</v>
      </c>
      <c r="N2554" t="str">
        <f t="shared" ca="1" si="552"/>
        <v>No</v>
      </c>
      <c r="O2554" t="str">
        <f t="shared" ca="1" si="552"/>
        <v>Yes</v>
      </c>
      <c r="P2554" t="str">
        <f t="shared" ca="1" si="547"/>
        <v>No</v>
      </c>
      <c r="Q2554" t="str">
        <f t="shared" ca="1" si="547"/>
        <v>Yes</v>
      </c>
      <c r="R2554">
        <f t="shared" ca="1" si="553"/>
        <v>1</v>
      </c>
      <c r="S2554">
        <f t="shared" ca="1" si="554"/>
        <v>0</v>
      </c>
      <c r="T2554">
        <f t="shared" ca="1" si="555"/>
        <v>3</v>
      </c>
      <c r="U2554">
        <f t="shared" ca="1" si="556"/>
        <v>3</v>
      </c>
      <c r="V2554">
        <f t="shared" ca="1" si="557"/>
        <v>0</v>
      </c>
      <c r="W2554">
        <f t="shared" ca="1" si="558"/>
        <v>4</v>
      </c>
      <c r="X2554">
        <f t="shared" ca="1" si="559"/>
        <v>11</v>
      </c>
    </row>
    <row r="2555" spans="1:24" x14ac:dyDescent="0.25">
      <c r="A2555">
        <v>190415</v>
      </c>
      <c r="B2555" t="s">
        <v>8651</v>
      </c>
      <c r="C2555" t="s">
        <v>10</v>
      </c>
      <c r="D2555" t="s">
        <v>8652</v>
      </c>
      <c r="E2555" t="str">
        <f t="shared" ca="1" si="560"/>
        <v xml:space="preserve"> Milton</v>
      </c>
      <c r="F2555" t="s">
        <v>24067</v>
      </c>
      <c r="G2555">
        <f t="shared" ca="1" si="548"/>
        <v>2939664747</v>
      </c>
      <c r="H2555" t="s">
        <v>8653</v>
      </c>
      <c r="I2555">
        <v>14853</v>
      </c>
      <c r="J2555" t="str">
        <f t="shared" ca="1" si="549"/>
        <v>Male</v>
      </c>
      <c r="K2555">
        <f t="shared" ca="1" si="550"/>
        <v>18</v>
      </c>
      <c r="L2555" t="str">
        <f t="shared" ca="1" si="551"/>
        <v>Adult</v>
      </c>
      <c r="M2555" t="str">
        <f t="shared" ca="1" si="552"/>
        <v>No</v>
      </c>
      <c r="N2555" t="str">
        <f t="shared" ca="1" si="552"/>
        <v>Yes</v>
      </c>
      <c r="O2555" t="str">
        <f t="shared" ca="1" si="552"/>
        <v>Yes</v>
      </c>
      <c r="P2555" t="str">
        <f t="shared" ca="1" si="547"/>
        <v>No</v>
      </c>
      <c r="Q2555" t="str">
        <f t="shared" ca="1" si="547"/>
        <v>No</v>
      </c>
      <c r="R2555">
        <f t="shared" ca="1" si="553"/>
        <v>5</v>
      </c>
      <c r="S2555">
        <f t="shared" ca="1" si="554"/>
        <v>5</v>
      </c>
      <c r="T2555">
        <f t="shared" ca="1" si="555"/>
        <v>5</v>
      </c>
      <c r="U2555">
        <f t="shared" ca="1" si="556"/>
        <v>0</v>
      </c>
      <c r="V2555">
        <f t="shared" ca="1" si="557"/>
        <v>0</v>
      </c>
      <c r="W2555">
        <f t="shared" ca="1" si="558"/>
        <v>0</v>
      </c>
      <c r="X2555">
        <f t="shared" ca="1" si="559"/>
        <v>15</v>
      </c>
    </row>
    <row r="2556" spans="1:24" x14ac:dyDescent="0.25">
      <c r="A2556">
        <v>190424</v>
      </c>
      <c r="B2556" t="s">
        <v>8654</v>
      </c>
      <c r="C2556" t="s">
        <v>10</v>
      </c>
      <c r="D2556" t="s">
        <v>8655</v>
      </c>
      <c r="E2556" t="str">
        <f t="shared" ca="1" si="560"/>
        <v>Canton</v>
      </c>
      <c r="F2556" t="s">
        <v>24067</v>
      </c>
      <c r="G2556">
        <f t="shared" ca="1" si="548"/>
        <v>3877550924</v>
      </c>
      <c r="H2556" t="s">
        <v>8656</v>
      </c>
      <c r="I2556">
        <v>10065</v>
      </c>
      <c r="J2556" t="str">
        <f t="shared" ca="1" si="549"/>
        <v>Male</v>
      </c>
      <c r="K2556">
        <f t="shared" ca="1" si="550"/>
        <v>20</v>
      </c>
      <c r="L2556" t="str">
        <f t="shared" ca="1" si="551"/>
        <v>Adult</v>
      </c>
      <c r="M2556" t="str">
        <f t="shared" ca="1" si="552"/>
        <v>Yes</v>
      </c>
      <c r="N2556" t="str">
        <f t="shared" ca="1" si="552"/>
        <v>Yes</v>
      </c>
      <c r="O2556" t="str">
        <f t="shared" ca="1" si="552"/>
        <v>No</v>
      </c>
      <c r="P2556" t="str">
        <f t="shared" ca="1" si="547"/>
        <v>Yes</v>
      </c>
      <c r="Q2556" t="str">
        <f t="shared" ca="1" si="547"/>
        <v>Yes</v>
      </c>
      <c r="R2556">
        <f t="shared" ca="1" si="553"/>
        <v>1</v>
      </c>
      <c r="S2556">
        <f t="shared" ca="1" si="554"/>
        <v>0</v>
      </c>
      <c r="T2556">
        <f t="shared" ca="1" si="555"/>
        <v>3</v>
      </c>
      <c r="U2556">
        <f t="shared" ca="1" si="556"/>
        <v>3</v>
      </c>
      <c r="V2556">
        <f t="shared" ca="1" si="557"/>
        <v>4</v>
      </c>
      <c r="W2556">
        <f t="shared" ca="1" si="558"/>
        <v>4</v>
      </c>
      <c r="X2556">
        <f t="shared" ca="1" si="559"/>
        <v>15</v>
      </c>
    </row>
    <row r="2557" spans="1:24" x14ac:dyDescent="0.25">
      <c r="A2557">
        <v>190442</v>
      </c>
      <c r="B2557" t="s">
        <v>8657</v>
      </c>
      <c r="C2557" t="s">
        <v>10</v>
      </c>
      <c r="D2557" t="s">
        <v>8658</v>
      </c>
      <c r="E2557" t="str">
        <f t="shared" ca="1" si="560"/>
        <v>Canton</v>
      </c>
      <c r="F2557" t="s">
        <v>24067</v>
      </c>
      <c r="G2557">
        <f t="shared" ca="1" si="548"/>
        <v>6485533890</v>
      </c>
      <c r="H2557" t="s">
        <v>8659</v>
      </c>
      <c r="I2557">
        <v>14830</v>
      </c>
      <c r="J2557" t="str">
        <f t="shared" ca="1" si="549"/>
        <v>Male</v>
      </c>
      <c r="K2557">
        <f t="shared" ca="1" si="550"/>
        <v>61</v>
      </c>
      <c r="L2557" t="str">
        <f t="shared" ca="1" si="551"/>
        <v>Adult</v>
      </c>
      <c r="M2557" t="str">
        <f t="shared" ca="1" si="552"/>
        <v>Yes</v>
      </c>
      <c r="N2557" t="str">
        <f t="shared" ca="1" si="552"/>
        <v>No</v>
      </c>
      <c r="O2557" t="str">
        <f t="shared" ca="1" si="552"/>
        <v>No</v>
      </c>
      <c r="P2557" t="str">
        <f t="shared" ca="1" si="547"/>
        <v>No</v>
      </c>
      <c r="Q2557" t="str">
        <f t="shared" ca="1" si="547"/>
        <v>Yes</v>
      </c>
      <c r="R2557">
        <f t="shared" ca="1" si="553"/>
        <v>2</v>
      </c>
      <c r="S2557">
        <f t="shared" ca="1" si="554"/>
        <v>3</v>
      </c>
      <c r="T2557">
        <f t="shared" ca="1" si="555"/>
        <v>0</v>
      </c>
      <c r="U2557">
        <f t="shared" ca="1" si="556"/>
        <v>3</v>
      </c>
      <c r="V2557">
        <f t="shared" ca="1" si="557"/>
        <v>0</v>
      </c>
      <c r="W2557">
        <f t="shared" ca="1" si="558"/>
        <v>4</v>
      </c>
      <c r="X2557">
        <f t="shared" ca="1" si="559"/>
        <v>12</v>
      </c>
    </row>
    <row r="2558" spans="1:24" x14ac:dyDescent="0.25">
      <c r="A2558">
        <v>190451</v>
      </c>
      <c r="B2558" t="s">
        <v>8660</v>
      </c>
      <c r="C2558" t="s">
        <v>10</v>
      </c>
      <c r="D2558" t="s">
        <v>8661</v>
      </c>
      <c r="E2558" t="str">
        <f t="shared" ca="1" si="560"/>
        <v>Revere</v>
      </c>
      <c r="F2558" t="s">
        <v>24067</v>
      </c>
      <c r="G2558">
        <f t="shared" ca="1" si="548"/>
        <v>3624116211</v>
      </c>
      <c r="H2558" t="s">
        <v>8663</v>
      </c>
      <c r="I2558" t="s">
        <v>8662</v>
      </c>
      <c r="J2558" t="str">
        <f t="shared" ca="1" si="549"/>
        <v>Female</v>
      </c>
      <c r="K2558">
        <f t="shared" ca="1" si="550"/>
        <v>37</v>
      </c>
      <c r="L2558" t="str">
        <f t="shared" ca="1" si="551"/>
        <v>Adult</v>
      </c>
      <c r="M2558" t="str">
        <f t="shared" ca="1" si="552"/>
        <v>No</v>
      </c>
      <c r="N2558" t="str">
        <f t="shared" ca="1" si="552"/>
        <v>Yes</v>
      </c>
      <c r="O2558" t="str">
        <f t="shared" ca="1" si="552"/>
        <v>Yes</v>
      </c>
      <c r="P2558" t="str">
        <f t="shared" ca="1" si="547"/>
        <v>Yes</v>
      </c>
      <c r="Q2558" t="str">
        <f t="shared" ca="1" si="547"/>
        <v>No</v>
      </c>
      <c r="R2558">
        <f t="shared" ca="1" si="553"/>
        <v>1</v>
      </c>
      <c r="S2558">
        <f t="shared" ca="1" si="554"/>
        <v>0</v>
      </c>
      <c r="T2558">
        <f t="shared" ca="1" si="555"/>
        <v>5</v>
      </c>
      <c r="U2558">
        <f t="shared" ca="1" si="556"/>
        <v>0</v>
      </c>
      <c r="V2558">
        <f t="shared" ca="1" si="557"/>
        <v>4</v>
      </c>
      <c r="W2558">
        <f t="shared" ca="1" si="558"/>
        <v>0</v>
      </c>
      <c r="X2558">
        <f t="shared" ca="1" si="559"/>
        <v>10</v>
      </c>
    </row>
    <row r="2559" spans="1:24" x14ac:dyDescent="0.25">
      <c r="A2559">
        <v>190503</v>
      </c>
      <c r="B2559" t="s">
        <v>8664</v>
      </c>
      <c r="C2559" t="s">
        <v>10</v>
      </c>
      <c r="D2559" t="s">
        <v>8665</v>
      </c>
      <c r="E2559" t="str">
        <f t="shared" ca="1" si="560"/>
        <v>Brookline</v>
      </c>
      <c r="F2559" t="s">
        <v>24067</v>
      </c>
      <c r="G2559">
        <f t="shared" ca="1" si="548"/>
        <v>9301015970</v>
      </c>
      <c r="H2559" t="s">
        <v>8667</v>
      </c>
      <c r="I2559" t="s">
        <v>8666</v>
      </c>
      <c r="J2559" t="str">
        <f t="shared" ca="1" si="549"/>
        <v>Female</v>
      </c>
      <c r="K2559">
        <f t="shared" ca="1" si="550"/>
        <v>42</v>
      </c>
      <c r="L2559" t="str">
        <f t="shared" ca="1" si="551"/>
        <v>Adult</v>
      </c>
      <c r="M2559" t="str">
        <f t="shared" ca="1" si="552"/>
        <v>No</v>
      </c>
      <c r="N2559" t="str">
        <f t="shared" ca="1" si="552"/>
        <v>No</v>
      </c>
      <c r="O2559" t="str">
        <f t="shared" ca="1" si="552"/>
        <v>Yes</v>
      </c>
      <c r="P2559" t="str">
        <f t="shared" ca="1" si="547"/>
        <v>Yes</v>
      </c>
      <c r="Q2559" t="str">
        <f t="shared" ca="1" si="547"/>
        <v>Yes</v>
      </c>
      <c r="R2559">
        <f t="shared" ca="1" si="553"/>
        <v>4</v>
      </c>
      <c r="S2559">
        <f t="shared" ca="1" si="554"/>
        <v>5</v>
      </c>
      <c r="T2559">
        <f t="shared" ca="1" si="555"/>
        <v>3</v>
      </c>
      <c r="U2559">
        <f t="shared" ca="1" si="556"/>
        <v>0</v>
      </c>
      <c r="V2559">
        <f t="shared" ca="1" si="557"/>
        <v>4</v>
      </c>
      <c r="W2559">
        <f t="shared" ca="1" si="558"/>
        <v>4</v>
      </c>
      <c r="X2559">
        <f t="shared" ca="1" si="559"/>
        <v>20</v>
      </c>
    </row>
    <row r="2560" spans="1:24" x14ac:dyDescent="0.25">
      <c r="A2560">
        <v>190512</v>
      </c>
      <c r="B2560" t="s">
        <v>8668</v>
      </c>
      <c r="C2560" t="s">
        <v>10</v>
      </c>
      <c r="D2560" t="s">
        <v>8669</v>
      </c>
      <c r="E2560" t="str">
        <f t="shared" ca="1" si="560"/>
        <v>Everett</v>
      </c>
      <c r="F2560" t="s">
        <v>24067</v>
      </c>
      <c r="G2560">
        <f t="shared" ca="1" si="548"/>
        <v>6443134898</v>
      </c>
      <c r="H2560" t="s">
        <v>8670</v>
      </c>
      <c r="I2560">
        <v>10010</v>
      </c>
      <c r="J2560" t="str">
        <f t="shared" ca="1" si="549"/>
        <v>Female</v>
      </c>
      <c r="K2560">
        <f t="shared" ca="1" si="550"/>
        <v>42</v>
      </c>
      <c r="L2560" t="str">
        <f t="shared" ca="1" si="551"/>
        <v>Adult</v>
      </c>
      <c r="M2560" t="str">
        <f t="shared" ca="1" si="552"/>
        <v>Yes</v>
      </c>
      <c r="N2560" t="str">
        <f t="shared" ca="1" si="552"/>
        <v>No</v>
      </c>
      <c r="O2560" t="str">
        <f t="shared" ca="1" si="552"/>
        <v>Yes</v>
      </c>
      <c r="P2560" t="str">
        <f t="shared" ca="1" si="547"/>
        <v>Yes</v>
      </c>
      <c r="Q2560" t="str">
        <f t="shared" ca="1" si="547"/>
        <v>Yes</v>
      </c>
      <c r="R2560">
        <f t="shared" ca="1" si="553"/>
        <v>4</v>
      </c>
      <c r="S2560">
        <f t="shared" ca="1" si="554"/>
        <v>5</v>
      </c>
      <c r="T2560">
        <f t="shared" ca="1" si="555"/>
        <v>3</v>
      </c>
      <c r="U2560">
        <f t="shared" ca="1" si="556"/>
        <v>3</v>
      </c>
      <c r="V2560">
        <f t="shared" ca="1" si="557"/>
        <v>4</v>
      </c>
      <c r="W2560">
        <f t="shared" ca="1" si="558"/>
        <v>4</v>
      </c>
      <c r="X2560">
        <f t="shared" ca="1" si="559"/>
        <v>23</v>
      </c>
    </row>
    <row r="2561" spans="1:24" x14ac:dyDescent="0.25">
      <c r="A2561">
        <v>190521</v>
      </c>
      <c r="B2561" t="s">
        <v>8671</v>
      </c>
      <c r="C2561" t="s">
        <v>10</v>
      </c>
      <c r="D2561" t="s">
        <v>8672</v>
      </c>
      <c r="E2561" t="str">
        <f t="shared" ca="1" si="560"/>
        <v>Cambridge</v>
      </c>
      <c r="F2561" t="s">
        <v>24067</v>
      </c>
      <c r="G2561">
        <f t="shared" ca="1" si="548"/>
        <v>7431630598</v>
      </c>
      <c r="H2561" t="s">
        <v>8673</v>
      </c>
      <c r="I2561">
        <v>10007</v>
      </c>
      <c r="J2561" t="str">
        <f t="shared" ca="1" si="549"/>
        <v>Female</v>
      </c>
      <c r="K2561">
        <f t="shared" ca="1" si="550"/>
        <v>41</v>
      </c>
      <c r="L2561" t="str">
        <f t="shared" ca="1" si="551"/>
        <v>Adult</v>
      </c>
      <c r="M2561" t="str">
        <f t="shared" ca="1" si="552"/>
        <v>Yes</v>
      </c>
      <c r="N2561" t="str">
        <f t="shared" ca="1" si="552"/>
        <v>No</v>
      </c>
      <c r="O2561" t="str">
        <f t="shared" ca="1" si="552"/>
        <v>Yes</v>
      </c>
      <c r="P2561" t="str">
        <f t="shared" ca="1" si="547"/>
        <v>Yes</v>
      </c>
      <c r="Q2561" t="str">
        <f t="shared" ca="1" si="547"/>
        <v>No</v>
      </c>
      <c r="R2561">
        <f t="shared" ca="1" si="553"/>
        <v>5</v>
      </c>
      <c r="S2561">
        <f t="shared" ca="1" si="554"/>
        <v>5</v>
      </c>
      <c r="T2561">
        <f t="shared" ca="1" si="555"/>
        <v>3</v>
      </c>
      <c r="U2561">
        <f t="shared" ca="1" si="556"/>
        <v>3</v>
      </c>
      <c r="V2561">
        <f t="shared" ca="1" si="557"/>
        <v>4</v>
      </c>
      <c r="W2561">
        <f t="shared" ca="1" si="558"/>
        <v>0</v>
      </c>
      <c r="X2561">
        <f t="shared" ca="1" si="559"/>
        <v>20</v>
      </c>
    </row>
    <row r="2562" spans="1:24" x14ac:dyDescent="0.25">
      <c r="A2562">
        <v>190530</v>
      </c>
      <c r="B2562" t="s">
        <v>8674</v>
      </c>
      <c r="C2562" t="s">
        <v>10</v>
      </c>
      <c r="D2562" t="s">
        <v>8675</v>
      </c>
      <c r="E2562" t="str">
        <f t="shared" ca="1" si="560"/>
        <v>Winthrop</v>
      </c>
      <c r="F2562" t="s">
        <v>24067</v>
      </c>
      <c r="G2562">
        <f t="shared" ca="1" si="548"/>
        <v>3500306427</v>
      </c>
      <c r="H2562" t="s">
        <v>8676</v>
      </c>
      <c r="I2562">
        <v>10453</v>
      </c>
      <c r="J2562" t="str">
        <f t="shared" ca="1" si="549"/>
        <v>Male</v>
      </c>
      <c r="K2562">
        <f t="shared" ca="1" si="550"/>
        <v>41</v>
      </c>
      <c r="L2562" t="str">
        <f t="shared" ca="1" si="551"/>
        <v>Adult</v>
      </c>
      <c r="M2562" t="str">
        <f t="shared" ca="1" si="552"/>
        <v>No</v>
      </c>
      <c r="N2562" t="str">
        <f t="shared" ca="1" si="552"/>
        <v>Yes</v>
      </c>
      <c r="O2562" t="str">
        <f t="shared" ca="1" si="552"/>
        <v>Yes</v>
      </c>
      <c r="P2562" t="str">
        <f t="shared" ca="1" si="552"/>
        <v>No</v>
      </c>
      <c r="Q2562" t="str">
        <f t="shared" ca="1" si="552"/>
        <v>No</v>
      </c>
      <c r="R2562">
        <f t="shared" ca="1" si="553"/>
        <v>1</v>
      </c>
      <c r="S2562">
        <f t="shared" ca="1" si="554"/>
        <v>0</v>
      </c>
      <c r="T2562">
        <f t="shared" ca="1" si="555"/>
        <v>5</v>
      </c>
      <c r="U2562">
        <f t="shared" ca="1" si="556"/>
        <v>0</v>
      </c>
      <c r="V2562">
        <f t="shared" ca="1" si="557"/>
        <v>0</v>
      </c>
      <c r="W2562">
        <f t="shared" ca="1" si="558"/>
        <v>0</v>
      </c>
      <c r="X2562">
        <f t="shared" ca="1" si="559"/>
        <v>6</v>
      </c>
    </row>
    <row r="2563" spans="1:24" x14ac:dyDescent="0.25">
      <c r="A2563">
        <v>190549</v>
      </c>
      <c r="B2563" t="s">
        <v>8677</v>
      </c>
      <c r="C2563" t="s">
        <v>10</v>
      </c>
      <c r="D2563" t="s">
        <v>8678</v>
      </c>
      <c r="E2563" t="str">
        <f t="shared" ca="1" si="560"/>
        <v>Canton</v>
      </c>
      <c r="F2563" t="s">
        <v>24067</v>
      </c>
      <c r="G2563">
        <f t="shared" ref="G2563:G2626" ca="1" si="561">RANDBETWEEN(1000000000,9999999999)</f>
        <v>3850252250</v>
      </c>
      <c r="H2563" t="s">
        <v>8679</v>
      </c>
      <c r="I2563">
        <v>11210</v>
      </c>
      <c r="J2563" t="str">
        <f t="shared" ref="J2563:J2626" ca="1" si="562">CHOOSE(RANDBETWEEN(1,2),"Male","Female")</f>
        <v>Male</v>
      </c>
      <c r="K2563">
        <f t="shared" ref="K2563:K2626" ca="1" si="563">RANDBETWEEN(15,70)</f>
        <v>46</v>
      </c>
      <c r="L2563" t="str">
        <f t="shared" ref="L2563:L2626" ca="1" si="564">IF(AND(K2563&gt;=12, K2563 &lt; 18), "Adoloscent", "Adult")</f>
        <v>Adult</v>
      </c>
      <c r="M2563" t="str">
        <f t="shared" ref="M2563:P2626" ca="1" si="565">CHOOSE(RANDBETWEEN(1,2),"Yes","No")</f>
        <v>No</v>
      </c>
      <c r="N2563" t="str">
        <f t="shared" ca="1" si="565"/>
        <v>No</v>
      </c>
      <c r="O2563" t="str">
        <f t="shared" ca="1" si="565"/>
        <v>Yes</v>
      </c>
      <c r="P2563" t="str">
        <f t="shared" ca="1" si="565"/>
        <v>No</v>
      </c>
      <c r="Q2563" t="str">
        <f t="shared" ref="Q2563:Q2626" ca="1" si="566">CHOOSE(RANDBETWEEN(1,2),"Yes","No")</f>
        <v>No</v>
      </c>
      <c r="R2563">
        <f t="shared" ref="R2563:R2626" ca="1" si="567">CHOOSE(RANDBETWEEN(1,5),1,2,3,4,5)</f>
        <v>3</v>
      </c>
      <c r="S2563">
        <f t="shared" ref="S2563:S2626" ca="1" si="568">IF(R2563&gt;=4,5,IF(AND(R2563&gt;=2,R2563&lt;=3),3,IF(R2563=1,0)))</f>
        <v>3</v>
      </c>
      <c r="T2563">
        <f t="shared" ref="T2563:T2626" ca="1" si="569">IF(AND(O2563="Yes",N2563="Yes"),5,IF(OR(O2563="Yes",N2563="Yes"),3,IF(AND(O2563="No",N2563="No"),0)))</f>
        <v>3</v>
      </c>
      <c r="U2563">
        <f t="shared" ref="U2563:U2626" ca="1" si="570">IF(M2563="Yes",3,0)</f>
        <v>0</v>
      </c>
      <c r="V2563">
        <f t="shared" ref="V2563:V2626" ca="1" si="571">IF(P2563="Yes",4,0)</f>
        <v>0</v>
      </c>
      <c r="W2563">
        <f t="shared" ref="W2563:W2626" ca="1" si="572">IF(Q2563="Yes",4,0)</f>
        <v>0</v>
      </c>
      <c r="X2563">
        <f t="shared" ref="X2563:X2626" ca="1" si="573">SUM(R2563:W2563)</f>
        <v>9</v>
      </c>
    </row>
    <row r="2564" spans="1:24" x14ac:dyDescent="0.25">
      <c r="A2564">
        <v>190558</v>
      </c>
      <c r="B2564" t="s">
        <v>8680</v>
      </c>
      <c r="C2564" t="s">
        <v>10</v>
      </c>
      <c r="D2564" t="s">
        <v>8681</v>
      </c>
      <c r="E2564" t="str">
        <f t="shared" ref="E2564:E2627" ca="1" si="574">CHOOSE(RANDBETWEEN(1,15),"Boston","Winthrop","Revere","Chelsea","Everett","Somerville", "Cambridge","Watertown", "Newton","Brookline", "Needham", "Dedham", "Canton"," Milton", "Quincy")</f>
        <v>Cambridge</v>
      </c>
      <c r="F2564" t="s">
        <v>24067</v>
      </c>
      <c r="G2564">
        <f t="shared" ca="1" si="561"/>
        <v>8365780729</v>
      </c>
      <c r="H2564" t="s">
        <v>8682</v>
      </c>
      <c r="I2564">
        <v>10314</v>
      </c>
      <c r="J2564" t="str">
        <f t="shared" ca="1" si="562"/>
        <v>Male</v>
      </c>
      <c r="K2564">
        <f t="shared" ca="1" si="563"/>
        <v>42</v>
      </c>
      <c r="L2564" t="str">
        <f t="shared" ca="1" si="564"/>
        <v>Adult</v>
      </c>
      <c r="M2564" t="str">
        <f t="shared" ca="1" si="565"/>
        <v>No</v>
      </c>
      <c r="N2564" t="str">
        <f t="shared" ca="1" si="565"/>
        <v>Yes</v>
      </c>
      <c r="O2564" t="str">
        <f t="shared" ca="1" si="565"/>
        <v>No</v>
      </c>
      <c r="P2564" t="str">
        <f t="shared" ca="1" si="565"/>
        <v>Yes</v>
      </c>
      <c r="Q2564" t="str">
        <f t="shared" ca="1" si="566"/>
        <v>Yes</v>
      </c>
      <c r="R2564">
        <f t="shared" ca="1" si="567"/>
        <v>3</v>
      </c>
      <c r="S2564">
        <f t="shared" ca="1" si="568"/>
        <v>3</v>
      </c>
      <c r="T2564">
        <f t="shared" ca="1" si="569"/>
        <v>3</v>
      </c>
      <c r="U2564">
        <f t="shared" ca="1" si="570"/>
        <v>0</v>
      </c>
      <c r="V2564">
        <f t="shared" ca="1" si="571"/>
        <v>4</v>
      </c>
      <c r="W2564">
        <f t="shared" ca="1" si="572"/>
        <v>4</v>
      </c>
      <c r="X2564">
        <f t="shared" ca="1" si="573"/>
        <v>17</v>
      </c>
    </row>
    <row r="2565" spans="1:24" x14ac:dyDescent="0.25">
      <c r="A2565">
        <v>190567</v>
      </c>
      <c r="B2565" t="s">
        <v>8683</v>
      </c>
      <c r="C2565" t="s">
        <v>10</v>
      </c>
      <c r="D2565" t="s">
        <v>8684</v>
      </c>
      <c r="E2565" t="str">
        <f t="shared" ca="1" si="574"/>
        <v xml:space="preserve"> Milton</v>
      </c>
      <c r="F2565" t="s">
        <v>24067</v>
      </c>
      <c r="G2565">
        <f t="shared" ca="1" si="561"/>
        <v>3921998828</v>
      </c>
      <c r="H2565" t="s">
        <v>8685</v>
      </c>
      <c r="I2565">
        <v>10031</v>
      </c>
      <c r="J2565" t="str">
        <f t="shared" ca="1" si="562"/>
        <v>Female</v>
      </c>
      <c r="K2565">
        <f t="shared" ca="1" si="563"/>
        <v>47</v>
      </c>
      <c r="L2565" t="str">
        <f t="shared" ca="1" si="564"/>
        <v>Adult</v>
      </c>
      <c r="M2565" t="str">
        <f t="shared" ca="1" si="565"/>
        <v>Yes</v>
      </c>
      <c r="N2565" t="str">
        <f t="shared" ca="1" si="565"/>
        <v>No</v>
      </c>
      <c r="O2565" t="str">
        <f t="shared" ca="1" si="565"/>
        <v>Yes</v>
      </c>
      <c r="P2565" t="str">
        <f t="shared" ca="1" si="565"/>
        <v>No</v>
      </c>
      <c r="Q2565" t="str">
        <f t="shared" ca="1" si="566"/>
        <v>Yes</v>
      </c>
      <c r="R2565">
        <f t="shared" ca="1" si="567"/>
        <v>2</v>
      </c>
      <c r="S2565">
        <f t="shared" ca="1" si="568"/>
        <v>3</v>
      </c>
      <c r="T2565">
        <f t="shared" ca="1" si="569"/>
        <v>3</v>
      </c>
      <c r="U2565">
        <f t="shared" ca="1" si="570"/>
        <v>3</v>
      </c>
      <c r="V2565">
        <f t="shared" ca="1" si="571"/>
        <v>0</v>
      </c>
      <c r="W2565">
        <f t="shared" ca="1" si="572"/>
        <v>4</v>
      </c>
      <c r="X2565">
        <f t="shared" ca="1" si="573"/>
        <v>15</v>
      </c>
    </row>
    <row r="2566" spans="1:24" x14ac:dyDescent="0.25">
      <c r="A2566">
        <v>190576</v>
      </c>
      <c r="B2566" t="s">
        <v>8686</v>
      </c>
      <c r="C2566" t="s">
        <v>10</v>
      </c>
      <c r="D2566" t="s">
        <v>8687</v>
      </c>
      <c r="E2566" t="str">
        <f t="shared" ca="1" si="574"/>
        <v>Quincy</v>
      </c>
      <c r="F2566" t="s">
        <v>24067</v>
      </c>
      <c r="G2566">
        <f t="shared" ca="1" si="561"/>
        <v>2298855012</v>
      </c>
      <c r="H2566" t="s">
        <v>8688</v>
      </c>
      <c r="I2566">
        <v>10016</v>
      </c>
      <c r="J2566" t="str">
        <f t="shared" ca="1" si="562"/>
        <v>Female</v>
      </c>
      <c r="K2566">
        <f t="shared" ca="1" si="563"/>
        <v>23</v>
      </c>
      <c r="L2566" t="str">
        <f t="shared" ca="1" si="564"/>
        <v>Adult</v>
      </c>
      <c r="M2566" t="str">
        <f t="shared" ca="1" si="565"/>
        <v>Yes</v>
      </c>
      <c r="N2566" t="str">
        <f t="shared" ca="1" si="565"/>
        <v>Yes</v>
      </c>
      <c r="O2566" t="str">
        <f t="shared" ca="1" si="565"/>
        <v>Yes</v>
      </c>
      <c r="P2566" t="str">
        <f t="shared" ca="1" si="565"/>
        <v>Yes</v>
      </c>
      <c r="Q2566" t="str">
        <f t="shared" ca="1" si="566"/>
        <v>No</v>
      </c>
      <c r="R2566">
        <f t="shared" ca="1" si="567"/>
        <v>2</v>
      </c>
      <c r="S2566">
        <f t="shared" ca="1" si="568"/>
        <v>3</v>
      </c>
      <c r="T2566">
        <f t="shared" ca="1" si="569"/>
        <v>5</v>
      </c>
      <c r="U2566">
        <f t="shared" ca="1" si="570"/>
        <v>3</v>
      </c>
      <c r="V2566">
        <f t="shared" ca="1" si="571"/>
        <v>4</v>
      </c>
      <c r="W2566">
        <f t="shared" ca="1" si="572"/>
        <v>0</v>
      </c>
      <c r="X2566">
        <f t="shared" ca="1" si="573"/>
        <v>17</v>
      </c>
    </row>
    <row r="2567" spans="1:24" x14ac:dyDescent="0.25">
      <c r="A2567">
        <v>190585</v>
      </c>
      <c r="B2567" t="s">
        <v>8689</v>
      </c>
      <c r="C2567" t="s">
        <v>10</v>
      </c>
      <c r="D2567" t="s">
        <v>8690</v>
      </c>
      <c r="E2567" t="str">
        <f t="shared" ca="1" si="574"/>
        <v>Canton</v>
      </c>
      <c r="F2567" t="s">
        <v>24067</v>
      </c>
      <c r="G2567">
        <f t="shared" ca="1" si="561"/>
        <v>2513265677</v>
      </c>
      <c r="H2567" t="s">
        <v>8691</v>
      </c>
      <c r="I2567">
        <v>10451</v>
      </c>
      <c r="J2567" t="str">
        <f t="shared" ca="1" si="562"/>
        <v>Male</v>
      </c>
      <c r="K2567">
        <f t="shared" ca="1" si="563"/>
        <v>60</v>
      </c>
      <c r="L2567" t="str">
        <f t="shared" ca="1" si="564"/>
        <v>Adult</v>
      </c>
      <c r="M2567" t="str">
        <f t="shared" ca="1" si="565"/>
        <v>No</v>
      </c>
      <c r="N2567" t="str">
        <f t="shared" ca="1" si="565"/>
        <v>Yes</v>
      </c>
      <c r="O2567" t="str">
        <f t="shared" ca="1" si="565"/>
        <v>Yes</v>
      </c>
      <c r="P2567" t="str">
        <f t="shared" ca="1" si="565"/>
        <v>Yes</v>
      </c>
      <c r="Q2567" t="str">
        <f t="shared" ca="1" si="566"/>
        <v>Yes</v>
      </c>
      <c r="R2567">
        <f t="shared" ca="1" si="567"/>
        <v>4</v>
      </c>
      <c r="S2567">
        <f t="shared" ca="1" si="568"/>
        <v>5</v>
      </c>
      <c r="T2567">
        <f t="shared" ca="1" si="569"/>
        <v>5</v>
      </c>
      <c r="U2567">
        <f t="shared" ca="1" si="570"/>
        <v>0</v>
      </c>
      <c r="V2567">
        <f t="shared" ca="1" si="571"/>
        <v>4</v>
      </c>
      <c r="W2567">
        <f t="shared" ca="1" si="572"/>
        <v>4</v>
      </c>
      <c r="X2567">
        <f t="shared" ca="1" si="573"/>
        <v>22</v>
      </c>
    </row>
    <row r="2568" spans="1:24" x14ac:dyDescent="0.25">
      <c r="A2568">
        <v>190594</v>
      </c>
      <c r="B2568" t="s">
        <v>8692</v>
      </c>
      <c r="C2568" t="s">
        <v>10</v>
      </c>
      <c r="D2568" t="s">
        <v>8693</v>
      </c>
      <c r="E2568" t="str">
        <f t="shared" ca="1" si="574"/>
        <v>Brookline</v>
      </c>
      <c r="F2568" t="s">
        <v>24067</v>
      </c>
      <c r="G2568">
        <f t="shared" ca="1" si="561"/>
        <v>6257482983</v>
      </c>
      <c r="H2568" t="s">
        <v>8694</v>
      </c>
      <c r="I2568">
        <v>10065</v>
      </c>
      <c r="J2568" t="str">
        <f t="shared" ca="1" si="562"/>
        <v>Female</v>
      </c>
      <c r="K2568">
        <f t="shared" ca="1" si="563"/>
        <v>20</v>
      </c>
      <c r="L2568" t="str">
        <f t="shared" ca="1" si="564"/>
        <v>Adult</v>
      </c>
      <c r="M2568" t="str">
        <f t="shared" ca="1" si="565"/>
        <v>Yes</v>
      </c>
      <c r="N2568" t="str">
        <f t="shared" ca="1" si="565"/>
        <v>Yes</v>
      </c>
      <c r="O2568" t="str">
        <f t="shared" ca="1" si="565"/>
        <v>No</v>
      </c>
      <c r="P2568" t="str">
        <f t="shared" ca="1" si="565"/>
        <v>No</v>
      </c>
      <c r="Q2568" t="str">
        <f t="shared" ca="1" si="566"/>
        <v>No</v>
      </c>
      <c r="R2568">
        <f t="shared" ca="1" si="567"/>
        <v>5</v>
      </c>
      <c r="S2568">
        <f t="shared" ca="1" si="568"/>
        <v>5</v>
      </c>
      <c r="T2568">
        <f t="shared" ca="1" si="569"/>
        <v>3</v>
      </c>
      <c r="U2568">
        <f t="shared" ca="1" si="570"/>
        <v>3</v>
      </c>
      <c r="V2568">
        <f t="shared" ca="1" si="571"/>
        <v>0</v>
      </c>
      <c r="W2568">
        <f t="shared" ca="1" si="572"/>
        <v>0</v>
      </c>
      <c r="X2568">
        <f t="shared" ca="1" si="573"/>
        <v>16</v>
      </c>
    </row>
    <row r="2569" spans="1:24" x14ac:dyDescent="0.25">
      <c r="A2569">
        <v>190600</v>
      </c>
      <c r="B2569" t="s">
        <v>8695</v>
      </c>
      <c r="C2569" t="s">
        <v>10</v>
      </c>
      <c r="D2569" t="s">
        <v>8696</v>
      </c>
      <c r="E2569" t="str">
        <f t="shared" ca="1" si="574"/>
        <v>Somerville</v>
      </c>
      <c r="F2569" t="s">
        <v>24067</v>
      </c>
      <c r="G2569">
        <f t="shared" ca="1" si="561"/>
        <v>3098364472</v>
      </c>
      <c r="H2569" t="s">
        <v>8697</v>
      </c>
      <c r="I2569">
        <v>10019</v>
      </c>
      <c r="J2569" t="str">
        <f t="shared" ca="1" si="562"/>
        <v>Female</v>
      </c>
      <c r="K2569">
        <f t="shared" ca="1" si="563"/>
        <v>18</v>
      </c>
      <c r="L2569" t="str">
        <f t="shared" ca="1" si="564"/>
        <v>Adult</v>
      </c>
      <c r="M2569" t="str">
        <f t="shared" ca="1" si="565"/>
        <v>Yes</v>
      </c>
      <c r="N2569" t="str">
        <f t="shared" ca="1" si="565"/>
        <v>No</v>
      </c>
      <c r="O2569" t="str">
        <f t="shared" ca="1" si="565"/>
        <v>No</v>
      </c>
      <c r="P2569" t="str">
        <f t="shared" ca="1" si="565"/>
        <v>Yes</v>
      </c>
      <c r="Q2569" t="str">
        <f t="shared" ca="1" si="566"/>
        <v>Yes</v>
      </c>
      <c r="R2569">
        <f t="shared" ca="1" si="567"/>
        <v>2</v>
      </c>
      <c r="S2569">
        <f t="shared" ca="1" si="568"/>
        <v>3</v>
      </c>
      <c r="T2569">
        <f t="shared" ca="1" si="569"/>
        <v>0</v>
      </c>
      <c r="U2569">
        <f t="shared" ca="1" si="570"/>
        <v>3</v>
      </c>
      <c r="V2569">
        <f t="shared" ca="1" si="571"/>
        <v>4</v>
      </c>
      <c r="W2569">
        <f t="shared" ca="1" si="572"/>
        <v>4</v>
      </c>
      <c r="X2569">
        <f t="shared" ca="1" si="573"/>
        <v>16</v>
      </c>
    </row>
    <row r="2570" spans="1:24" x14ac:dyDescent="0.25">
      <c r="A2570">
        <v>190619</v>
      </c>
      <c r="B2570" t="s">
        <v>8698</v>
      </c>
      <c r="C2570" t="s">
        <v>10</v>
      </c>
      <c r="D2570" t="s">
        <v>8699</v>
      </c>
      <c r="E2570" t="str">
        <f t="shared" ca="1" si="574"/>
        <v>Boston</v>
      </c>
      <c r="F2570" t="s">
        <v>24067</v>
      </c>
      <c r="G2570">
        <f t="shared" ca="1" si="561"/>
        <v>8445326171</v>
      </c>
      <c r="H2570" t="s">
        <v>8700</v>
      </c>
      <c r="I2570">
        <v>11235</v>
      </c>
      <c r="J2570" t="str">
        <f t="shared" ca="1" si="562"/>
        <v>Male</v>
      </c>
      <c r="K2570">
        <f t="shared" ca="1" si="563"/>
        <v>67</v>
      </c>
      <c r="L2570" t="str">
        <f t="shared" ca="1" si="564"/>
        <v>Adult</v>
      </c>
      <c r="M2570" t="str">
        <f t="shared" ca="1" si="565"/>
        <v>No</v>
      </c>
      <c r="N2570" t="str">
        <f t="shared" ca="1" si="565"/>
        <v>No</v>
      </c>
      <c r="O2570" t="str">
        <f t="shared" ca="1" si="565"/>
        <v>Yes</v>
      </c>
      <c r="P2570" t="str">
        <f t="shared" ca="1" si="565"/>
        <v>No</v>
      </c>
      <c r="Q2570" t="str">
        <f t="shared" ca="1" si="566"/>
        <v>Yes</v>
      </c>
      <c r="R2570">
        <f t="shared" ca="1" si="567"/>
        <v>1</v>
      </c>
      <c r="S2570">
        <f t="shared" ca="1" si="568"/>
        <v>0</v>
      </c>
      <c r="T2570">
        <f t="shared" ca="1" si="569"/>
        <v>3</v>
      </c>
      <c r="U2570">
        <f t="shared" ca="1" si="570"/>
        <v>0</v>
      </c>
      <c r="V2570">
        <f t="shared" ca="1" si="571"/>
        <v>0</v>
      </c>
      <c r="W2570">
        <f t="shared" ca="1" si="572"/>
        <v>4</v>
      </c>
      <c r="X2570">
        <f t="shared" ca="1" si="573"/>
        <v>8</v>
      </c>
    </row>
    <row r="2571" spans="1:24" x14ac:dyDescent="0.25">
      <c r="A2571">
        <v>190628</v>
      </c>
      <c r="B2571" t="s">
        <v>8701</v>
      </c>
      <c r="C2571" t="s">
        <v>10</v>
      </c>
      <c r="D2571" t="s">
        <v>8702</v>
      </c>
      <c r="E2571" t="str">
        <f t="shared" ca="1" si="574"/>
        <v>Quincy</v>
      </c>
      <c r="F2571" t="s">
        <v>24067</v>
      </c>
      <c r="G2571">
        <f t="shared" ca="1" si="561"/>
        <v>8655198713</v>
      </c>
      <c r="H2571" t="s">
        <v>8703</v>
      </c>
      <c r="I2571">
        <v>11101</v>
      </c>
      <c r="J2571" t="str">
        <f t="shared" ca="1" si="562"/>
        <v>Female</v>
      </c>
      <c r="K2571">
        <f t="shared" ca="1" si="563"/>
        <v>42</v>
      </c>
      <c r="L2571" t="str">
        <f t="shared" ca="1" si="564"/>
        <v>Adult</v>
      </c>
      <c r="M2571" t="str">
        <f t="shared" ca="1" si="565"/>
        <v>Yes</v>
      </c>
      <c r="N2571" t="str">
        <f t="shared" ca="1" si="565"/>
        <v>Yes</v>
      </c>
      <c r="O2571" t="str">
        <f t="shared" ca="1" si="565"/>
        <v>Yes</v>
      </c>
      <c r="P2571" t="str">
        <f t="shared" ca="1" si="565"/>
        <v>No</v>
      </c>
      <c r="Q2571" t="str">
        <f t="shared" ca="1" si="566"/>
        <v>No</v>
      </c>
      <c r="R2571">
        <f t="shared" ca="1" si="567"/>
        <v>2</v>
      </c>
      <c r="S2571">
        <f t="shared" ca="1" si="568"/>
        <v>3</v>
      </c>
      <c r="T2571">
        <f t="shared" ca="1" si="569"/>
        <v>5</v>
      </c>
      <c r="U2571">
        <f t="shared" ca="1" si="570"/>
        <v>3</v>
      </c>
      <c r="V2571">
        <f t="shared" ca="1" si="571"/>
        <v>0</v>
      </c>
      <c r="W2571">
        <f t="shared" ca="1" si="572"/>
        <v>0</v>
      </c>
      <c r="X2571">
        <f t="shared" ca="1" si="573"/>
        <v>13</v>
      </c>
    </row>
    <row r="2572" spans="1:24" x14ac:dyDescent="0.25">
      <c r="A2572">
        <v>190637</v>
      </c>
      <c r="B2572" t="s">
        <v>8704</v>
      </c>
      <c r="C2572" t="s">
        <v>10</v>
      </c>
      <c r="D2572" t="s">
        <v>8705</v>
      </c>
      <c r="E2572" t="str">
        <f t="shared" ca="1" si="574"/>
        <v>Somerville</v>
      </c>
      <c r="F2572" t="s">
        <v>24067</v>
      </c>
      <c r="G2572">
        <f t="shared" ca="1" si="561"/>
        <v>7898760918</v>
      </c>
      <c r="H2572" t="s">
        <v>8706</v>
      </c>
      <c r="I2572">
        <v>10468</v>
      </c>
      <c r="J2572" t="str">
        <f t="shared" ca="1" si="562"/>
        <v>Female</v>
      </c>
      <c r="K2572">
        <f t="shared" ca="1" si="563"/>
        <v>68</v>
      </c>
      <c r="L2572" t="str">
        <f t="shared" ca="1" si="564"/>
        <v>Adult</v>
      </c>
      <c r="M2572" t="str">
        <f t="shared" ca="1" si="565"/>
        <v>Yes</v>
      </c>
      <c r="N2572" t="str">
        <f t="shared" ca="1" si="565"/>
        <v>No</v>
      </c>
      <c r="O2572" t="str">
        <f t="shared" ca="1" si="565"/>
        <v>No</v>
      </c>
      <c r="P2572" t="str">
        <f t="shared" ca="1" si="565"/>
        <v>Yes</v>
      </c>
      <c r="Q2572" t="str">
        <f t="shared" ca="1" si="566"/>
        <v>Yes</v>
      </c>
      <c r="R2572">
        <f t="shared" ca="1" si="567"/>
        <v>3</v>
      </c>
      <c r="S2572">
        <f t="shared" ca="1" si="568"/>
        <v>3</v>
      </c>
      <c r="T2572">
        <f t="shared" ca="1" si="569"/>
        <v>0</v>
      </c>
      <c r="U2572">
        <f t="shared" ca="1" si="570"/>
        <v>3</v>
      </c>
      <c r="V2572">
        <f t="shared" ca="1" si="571"/>
        <v>4</v>
      </c>
      <c r="W2572">
        <f t="shared" ca="1" si="572"/>
        <v>4</v>
      </c>
      <c r="X2572">
        <f t="shared" ca="1" si="573"/>
        <v>17</v>
      </c>
    </row>
    <row r="2573" spans="1:24" x14ac:dyDescent="0.25">
      <c r="A2573">
        <v>190646</v>
      </c>
      <c r="B2573" t="s">
        <v>8707</v>
      </c>
      <c r="C2573" t="s">
        <v>10</v>
      </c>
      <c r="D2573" t="s">
        <v>8708</v>
      </c>
      <c r="E2573" t="str">
        <f t="shared" ca="1" si="574"/>
        <v>Winthrop</v>
      </c>
      <c r="F2573" t="s">
        <v>24067</v>
      </c>
      <c r="G2573">
        <f t="shared" ca="1" si="561"/>
        <v>2989930846</v>
      </c>
      <c r="H2573" t="s">
        <v>8709</v>
      </c>
      <c r="I2573">
        <v>11225</v>
      </c>
      <c r="J2573" t="str">
        <f t="shared" ca="1" si="562"/>
        <v>Female</v>
      </c>
      <c r="K2573">
        <f t="shared" ca="1" si="563"/>
        <v>25</v>
      </c>
      <c r="L2573" t="str">
        <f t="shared" ca="1" si="564"/>
        <v>Adult</v>
      </c>
      <c r="M2573" t="str">
        <f t="shared" ca="1" si="565"/>
        <v>No</v>
      </c>
      <c r="N2573" t="str">
        <f t="shared" ca="1" si="565"/>
        <v>Yes</v>
      </c>
      <c r="O2573" t="str">
        <f t="shared" ca="1" si="565"/>
        <v>Yes</v>
      </c>
      <c r="P2573" t="str">
        <f t="shared" ca="1" si="565"/>
        <v>No</v>
      </c>
      <c r="Q2573" t="str">
        <f t="shared" ca="1" si="566"/>
        <v>Yes</v>
      </c>
      <c r="R2573">
        <f t="shared" ca="1" si="567"/>
        <v>4</v>
      </c>
      <c r="S2573">
        <f t="shared" ca="1" si="568"/>
        <v>5</v>
      </c>
      <c r="T2573">
        <f t="shared" ca="1" si="569"/>
        <v>5</v>
      </c>
      <c r="U2573">
        <f t="shared" ca="1" si="570"/>
        <v>0</v>
      </c>
      <c r="V2573">
        <f t="shared" ca="1" si="571"/>
        <v>0</v>
      </c>
      <c r="W2573">
        <f t="shared" ca="1" si="572"/>
        <v>4</v>
      </c>
      <c r="X2573">
        <f t="shared" ca="1" si="573"/>
        <v>18</v>
      </c>
    </row>
    <row r="2574" spans="1:24" x14ac:dyDescent="0.25">
      <c r="A2574">
        <v>190655</v>
      </c>
      <c r="B2574" t="s">
        <v>8710</v>
      </c>
      <c r="C2574" t="s">
        <v>10</v>
      </c>
      <c r="D2574" t="s">
        <v>8711</v>
      </c>
      <c r="E2574" t="str">
        <f t="shared" ca="1" si="574"/>
        <v>Revere</v>
      </c>
      <c r="F2574" t="s">
        <v>24067</v>
      </c>
      <c r="G2574">
        <f t="shared" ca="1" si="561"/>
        <v>5097275097</v>
      </c>
      <c r="H2574" t="s">
        <v>8712</v>
      </c>
      <c r="I2574">
        <v>11201</v>
      </c>
      <c r="J2574" t="str">
        <f t="shared" ca="1" si="562"/>
        <v>Female</v>
      </c>
      <c r="K2574">
        <f t="shared" ca="1" si="563"/>
        <v>24</v>
      </c>
      <c r="L2574" t="str">
        <f t="shared" ca="1" si="564"/>
        <v>Adult</v>
      </c>
      <c r="M2574" t="str">
        <f t="shared" ca="1" si="565"/>
        <v>Yes</v>
      </c>
      <c r="N2574" t="str">
        <f t="shared" ca="1" si="565"/>
        <v>Yes</v>
      </c>
      <c r="O2574" t="str">
        <f t="shared" ca="1" si="565"/>
        <v>Yes</v>
      </c>
      <c r="P2574" t="str">
        <f t="shared" ca="1" si="565"/>
        <v>No</v>
      </c>
      <c r="Q2574" t="str">
        <f t="shared" ca="1" si="566"/>
        <v>Yes</v>
      </c>
      <c r="R2574">
        <f t="shared" ca="1" si="567"/>
        <v>5</v>
      </c>
      <c r="S2574">
        <f t="shared" ca="1" si="568"/>
        <v>5</v>
      </c>
      <c r="T2574">
        <f t="shared" ca="1" si="569"/>
        <v>5</v>
      </c>
      <c r="U2574">
        <f t="shared" ca="1" si="570"/>
        <v>3</v>
      </c>
      <c r="V2574">
        <f t="shared" ca="1" si="571"/>
        <v>0</v>
      </c>
      <c r="W2574">
        <f t="shared" ca="1" si="572"/>
        <v>4</v>
      </c>
      <c r="X2574">
        <f t="shared" ca="1" si="573"/>
        <v>22</v>
      </c>
    </row>
    <row r="2575" spans="1:24" x14ac:dyDescent="0.25">
      <c r="A2575">
        <v>190664</v>
      </c>
      <c r="B2575" t="s">
        <v>8713</v>
      </c>
      <c r="C2575" t="s">
        <v>10</v>
      </c>
      <c r="D2575" t="s">
        <v>8714</v>
      </c>
      <c r="E2575" t="str">
        <f t="shared" ca="1" si="574"/>
        <v>Needham</v>
      </c>
      <c r="F2575" t="s">
        <v>24067</v>
      </c>
      <c r="G2575">
        <f t="shared" ca="1" si="561"/>
        <v>8968094224</v>
      </c>
      <c r="H2575" t="s">
        <v>8715</v>
      </c>
      <c r="I2575">
        <v>11367</v>
      </c>
      <c r="J2575" t="str">
        <f t="shared" ca="1" si="562"/>
        <v>Male</v>
      </c>
      <c r="K2575">
        <f t="shared" ca="1" si="563"/>
        <v>21</v>
      </c>
      <c r="L2575" t="str">
        <f t="shared" ca="1" si="564"/>
        <v>Adult</v>
      </c>
      <c r="M2575" t="str">
        <f t="shared" ca="1" si="565"/>
        <v>No</v>
      </c>
      <c r="N2575" t="str">
        <f t="shared" ca="1" si="565"/>
        <v>Yes</v>
      </c>
      <c r="O2575" t="str">
        <f t="shared" ca="1" si="565"/>
        <v>Yes</v>
      </c>
      <c r="P2575" t="str">
        <f t="shared" ca="1" si="565"/>
        <v>No</v>
      </c>
      <c r="Q2575" t="str">
        <f t="shared" ca="1" si="566"/>
        <v>No</v>
      </c>
      <c r="R2575">
        <f t="shared" ca="1" si="567"/>
        <v>3</v>
      </c>
      <c r="S2575">
        <f t="shared" ca="1" si="568"/>
        <v>3</v>
      </c>
      <c r="T2575">
        <f t="shared" ca="1" si="569"/>
        <v>5</v>
      </c>
      <c r="U2575">
        <f t="shared" ca="1" si="570"/>
        <v>0</v>
      </c>
      <c r="V2575">
        <f t="shared" ca="1" si="571"/>
        <v>0</v>
      </c>
      <c r="W2575">
        <f t="shared" ca="1" si="572"/>
        <v>0</v>
      </c>
      <c r="X2575">
        <f t="shared" ca="1" si="573"/>
        <v>11</v>
      </c>
    </row>
    <row r="2576" spans="1:24" x14ac:dyDescent="0.25">
      <c r="A2576">
        <v>190673</v>
      </c>
      <c r="B2576" t="s">
        <v>8716</v>
      </c>
      <c r="C2576" t="s">
        <v>10</v>
      </c>
      <c r="D2576" t="s">
        <v>8717</v>
      </c>
      <c r="E2576" t="str">
        <f t="shared" ca="1" si="574"/>
        <v>Quincy</v>
      </c>
      <c r="F2576" t="s">
        <v>24067</v>
      </c>
      <c r="G2576">
        <f t="shared" ca="1" si="561"/>
        <v>4935638324</v>
      </c>
      <c r="H2576" t="s">
        <v>8719</v>
      </c>
      <c r="I2576" t="s">
        <v>8718</v>
      </c>
      <c r="J2576" t="str">
        <f t="shared" ca="1" si="562"/>
        <v>Male</v>
      </c>
      <c r="K2576">
        <f t="shared" ca="1" si="563"/>
        <v>63</v>
      </c>
      <c r="L2576" t="str">
        <f t="shared" ca="1" si="564"/>
        <v>Adult</v>
      </c>
      <c r="M2576" t="str">
        <f t="shared" ca="1" si="565"/>
        <v>Yes</v>
      </c>
      <c r="N2576" t="str">
        <f t="shared" ca="1" si="565"/>
        <v>No</v>
      </c>
      <c r="O2576" t="str">
        <f t="shared" ca="1" si="565"/>
        <v>Yes</v>
      </c>
      <c r="P2576" t="str">
        <f t="shared" ca="1" si="565"/>
        <v>No</v>
      </c>
      <c r="Q2576" t="str">
        <f t="shared" ca="1" si="566"/>
        <v>Yes</v>
      </c>
      <c r="R2576">
        <f t="shared" ca="1" si="567"/>
        <v>1</v>
      </c>
      <c r="S2576">
        <f t="shared" ca="1" si="568"/>
        <v>0</v>
      </c>
      <c r="T2576">
        <f t="shared" ca="1" si="569"/>
        <v>3</v>
      </c>
      <c r="U2576">
        <f t="shared" ca="1" si="570"/>
        <v>3</v>
      </c>
      <c r="V2576">
        <f t="shared" ca="1" si="571"/>
        <v>0</v>
      </c>
      <c r="W2576">
        <f t="shared" ca="1" si="572"/>
        <v>4</v>
      </c>
      <c r="X2576">
        <f t="shared" ca="1" si="573"/>
        <v>11</v>
      </c>
    </row>
    <row r="2577" spans="1:24" x14ac:dyDescent="0.25">
      <c r="A2577">
        <v>190682</v>
      </c>
      <c r="B2577" t="s">
        <v>8720</v>
      </c>
      <c r="C2577" t="s">
        <v>10</v>
      </c>
      <c r="D2577" t="s">
        <v>8721</v>
      </c>
      <c r="E2577" t="str">
        <f t="shared" ca="1" si="574"/>
        <v>Revere</v>
      </c>
      <c r="F2577" t="s">
        <v>24067</v>
      </c>
      <c r="G2577">
        <f t="shared" ca="1" si="561"/>
        <v>4602022326</v>
      </c>
      <c r="H2577" t="s">
        <v>8722</v>
      </c>
      <c r="I2577">
        <v>11101</v>
      </c>
      <c r="J2577" t="str">
        <f t="shared" ca="1" si="562"/>
        <v>Male</v>
      </c>
      <c r="K2577">
        <f t="shared" ca="1" si="563"/>
        <v>64</v>
      </c>
      <c r="L2577" t="str">
        <f t="shared" ca="1" si="564"/>
        <v>Adult</v>
      </c>
      <c r="M2577" t="str">
        <f t="shared" ca="1" si="565"/>
        <v>Yes</v>
      </c>
      <c r="N2577" t="str">
        <f t="shared" ca="1" si="565"/>
        <v>No</v>
      </c>
      <c r="O2577" t="str">
        <f t="shared" ca="1" si="565"/>
        <v>Yes</v>
      </c>
      <c r="P2577" t="str">
        <f t="shared" ca="1" si="565"/>
        <v>No</v>
      </c>
      <c r="Q2577" t="str">
        <f t="shared" ca="1" si="566"/>
        <v>Yes</v>
      </c>
      <c r="R2577">
        <f t="shared" ca="1" si="567"/>
        <v>1</v>
      </c>
      <c r="S2577">
        <f t="shared" ca="1" si="568"/>
        <v>0</v>
      </c>
      <c r="T2577">
        <f t="shared" ca="1" si="569"/>
        <v>3</v>
      </c>
      <c r="U2577">
        <f t="shared" ca="1" si="570"/>
        <v>3</v>
      </c>
      <c r="V2577">
        <f t="shared" ca="1" si="571"/>
        <v>0</v>
      </c>
      <c r="W2577">
        <f t="shared" ca="1" si="572"/>
        <v>4</v>
      </c>
      <c r="X2577">
        <f t="shared" ca="1" si="573"/>
        <v>11</v>
      </c>
    </row>
    <row r="2578" spans="1:24" x14ac:dyDescent="0.25">
      <c r="A2578">
        <v>190691</v>
      </c>
      <c r="B2578" t="s">
        <v>8723</v>
      </c>
      <c r="C2578" t="s">
        <v>10</v>
      </c>
      <c r="D2578" t="s">
        <v>8724</v>
      </c>
      <c r="E2578" t="str">
        <f t="shared" ca="1" si="574"/>
        <v>Chelsea</v>
      </c>
      <c r="F2578" t="s">
        <v>24067</v>
      </c>
      <c r="G2578">
        <f t="shared" ca="1" si="561"/>
        <v>3936906113</v>
      </c>
      <c r="H2578" t="s">
        <v>8725</v>
      </c>
      <c r="I2578">
        <v>11451</v>
      </c>
      <c r="J2578" t="str">
        <f t="shared" ca="1" si="562"/>
        <v>Female</v>
      </c>
      <c r="K2578">
        <f t="shared" ca="1" si="563"/>
        <v>69</v>
      </c>
      <c r="L2578" t="str">
        <f t="shared" ca="1" si="564"/>
        <v>Adult</v>
      </c>
      <c r="M2578" t="str">
        <f t="shared" ca="1" si="565"/>
        <v>Yes</v>
      </c>
      <c r="N2578" t="str">
        <f t="shared" ca="1" si="565"/>
        <v>Yes</v>
      </c>
      <c r="O2578" t="str">
        <f t="shared" ca="1" si="565"/>
        <v>No</v>
      </c>
      <c r="P2578" t="str">
        <f t="shared" ca="1" si="565"/>
        <v>Yes</v>
      </c>
      <c r="Q2578" t="str">
        <f t="shared" ca="1" si="566"/>
        <v>Yes</v>
      </c>
      <c r="R2578">
        <f t="shared" ca="1" si="567"/>
        <v>2</v>
      </c>
      <c r="S2578">
        <f t="shared" ca="1" si="568"/>
        <v>3</v>
      </c>
      <c r="T2578">
        <f t="shared" ca="1" si="569"/>
        <v>3</v>
      </c>
      <c r="U2578">
        <f t="shared" ca="1" si="570"/>
        <v>3</v>
      </c>
      <c r="V2578">
        <f t="shared" ca="1" si="571"/>
        <v>4</v>
      </c>
      <c r="W2578">
        <f t="shared" ca="1" si="572"/>
        <v>4</v>
      </c>
      <c r="X2578">
        <f t="shared" ca="1" si="573"/>
        <v>19</v>
      </c>
    </row>
    <row r="2579" spans="1:24" x14ac:dyDescent="0.25">
      <c r="A2579">
        <v>190707</v>
      </c>
      <c r="B2579" t="s">
        <v>8726</v>
      </c>
      <c r="C2579" t="s">
        <v>10</v>
      </c>
      <c r="D2579" t="s">
        <v>8727</v>
      </c>
      <c r="E2579" t="str">
        <f t="shared" ca="1" si="574"/>
        <v>Boston</v>
      </c>
      <c r="F2579" t="s">
        <v>24067</v>
      </c>
      <c r="G2579">
        <f t="shared" ca="1" si="561"/>
        <v>7971925241</v>
      </c>
      <c r="H2579" t="s">
        <v>8728</v>
      </c>
      <c r="I2579">
        <v>12901</v>
      </c>
      <c r="J2579" t="str">
        <f t="shared" ca="1" si="562"/>
        <v>Male</v>
      </c>
      <c r="K2579">
        <f t="shared" ca="1" si="563"/>
        <v>41</v>
      </c>
      <c r="L2579" t="str">
        <f t="shared" ca="1" si="564"/>
        <v>Adult</v>
      </c>
      <c r="M2579" t="str">
        <f t="shared" ca="1" si="565"/>
        <v>Yes</v>
      </c>
      <c r="N2579" t="str">
        <f t="shared" ca="1" si="565"/>
        <v>No</v>
      </c>
      <c r="O2579" t="str">
        <f t="shared" ca="1" si="565"/>
        <v>No</v>
      </c>
      <c r="P2579" t="str">
        <f t="shared" ca="1" si="565"/>
        <v>No</v>
      </c>
      <c r="Q2579" t="str">
        <f t="shared" ca="1" si="566"/>
        <v>No</v>
      </c>
      <c r="R2579">
        <f t="shared" ca="1" si="567"/>
        <v>5</v>
      </c>
      <c r="S2579">
        <f t="shared" ca="1" si="568"/>
        <v>5</v>
      </c>
      <c r="T2579">
        <f t="shared" ca="1" si="569"/>
        <v>0</v>
      </c>
      <c r="U2579">
        <f t="shared" ca="1" si="570"/>
        <v>3</v>
      </c>
      <c r="V2579">
        <f t="shared" ca="1" si="571"/>
        <v>0</v>
      </c>
      <c r="W2579">
        <f t="shared" ca="1" si="572"/>
        <v>0</v>
      </c>
      <c r="X2579">
        <f t="shared" ca="1" si="573"/>
        <v>13</v>
      </c>
    </row>
    <row r="2580" spans="1:24" x14ac:dyDescent="0.25">
      <c r="A2580">
        <v>190716</v>
      </c>
      <c r="B2580" t="s">
        <v>8729</v>
      </c>
      <c r="C2580" t="s">
        <v>10</v>
      </c>
      <c r="D2580" t="s">
        <v>8730</v>
      </c>
      <c r="E2580" t="str">
        <f t="shared" ca="1" si="574"/>
        <v>Newton</v>
      </c>
      <c r="F2580" t="s">
        <v>24067</v>
      </c>
      <c r="G2580">
        <f t="shared" ca="1" si="561"/>
        <v>8544882612</v>
      </c>
      <c r="H2580" t="s">
        <v>8732</v>
      </c>
      <c r="I2580" t="s">
        <v>8731</v>
      </c>
      <c r="J2580" t="str">
        <f t="shared" ca="1" si="562"/>
        <v>Female</v>
      </c>
      <c r="K2580">
        <f t="shared" ca="1" si="563"/>
        <v>66</v>
      </c>
      <c r="L2580" t="str">
        <f t="shared" ca="1" si="564"/>
        <v>Adult</v>
      </c>
      <c r="M2580" t="str">
        <f t="shared" ca="1" si="565"/>
        <v>Yes</v>
      </c>
      <c r="N2580" t="str">
        <f t="shared" ca="1" si="565"/>
        <v>No</v>
      </c>
      <c r="O2580" t="str">
        <f t="shared" ca="1" si="565"/>
        <v>No</v>
      </c>
      <c r="P2580" t="str">
        <f t="shared" ca="1" si="565"/>
        <v>No</v>
      </c>
      <c r="Q2580" t="str">
        <f t="shared" ca="1" si="566"/>
        <v>Yes</v>
      </c>
      <c r="R2580">
        <f t="shared" ca="1" si="567"/>
        <v>4</v>
      </c>
      <c r="S2580">
        <f t="shared" ca="1" si="568"/>
        <v>5</v>
      </c>
      <c r="T2580">
        <f t="shared" ca="1" si="569"/>
        <v>0</v>
      </c>
      <c r="U2580">
        <f t="shared" ca="1" si="570"/>
        <v>3</v>
      </c>
      <c r="V2580">
        <f t="shared" ca="1" si="571"/>
        <v>0</v>
      </c>
      <c r="W2580">
        <f t="shared" ca="1" si="572"/>
        <v>4</v>
      </c>
      <c r="X2580">
        <f t="shared" ca="1" si="573"/>
        <v>16</v>
      </c>
    </row>
    <row r="2581" spans="1:24" x14ac:dyDescent="0.25">
      <c r="A2581">
        <v>190725</v>
      </c>
      <c r="B2581" t="s">
        <v>8733</v>
      </c>
      <c r="C2581" t="s">
        <v>10</v>
      </c>
      <c r="D2581" t="s">
        <v>8734</v>
      </c>
      <c r="E2581" t="str">
        <f t="shared" ca="1" si="574"/>
        <v>Newton</v>
      </c>
      <c r="F2581" t="s">
        <v>24067</v>
      </c>
      <c r="G2581">
        <f t="shared" ca="1" si="561"/>
        <v>3206091572</v>
      </c>
      <c r="H2581" t="s">
        <v>8736</v>
      </c>
      <c r="I2581" t="s">
        <v>8735</v>
      </c>
      <c r="J2581" t="str">
        <f t="shared" ca="1" si="562"/>
        <v>Female</v>
      </c>
      <c r="K2581">
        <f t="shared" ca="1" si="563"/>
        <v>44</v>
      </c>
      <c r="L2581" t="str">
        <f t="shared" ca="1" si="564"/>
        <v>Adult</v>
      </c>
      <c r="M2581" t="str">
        <f t="shared" ca="1" si="565"/>
        <v>Yes</v>
      </c>
      <c r="N2581" t="str">
        <f t="shared" ca="1" si="565"/>
        <v>Yes</v>
      </c>
      <c r="O2581" t="str">
        <f t="shared" ca="1" si="565"/>
        <v>Yes</v>
      </c>
      <c r="P2581" t="str">
        <f t="shared" ca="1" si="565"/>
        <v>Yes</v>
      </c>
      <c r="Q2581" t="str">
        <f t="shared" ca="1" si="566"/>
        <v>No</v>
      </c>
      <c r="R2581">
        <f t="shared" ca="1" si="567"/>
        <v>1</v>
      </c>
      <c r="S2581">
        <f t="shared" ca="1" si="568"/>
        <v>0</v>
      </c>
      <c r="T2581">
        <f t="shared" ca="1" si="569"/>
        <v>5</v>
      </c>
      <c r="U2581">
        <f t="shared" ca="1" si="570"/>
        <v>3</v>
      </c>
      <c r="V2581">
        <f t="shared" ca="1" si="571"/>
        <v>4</v>
      </c>
      <c r="W2581">
        <f t="shared" ca="1" si="572"/>
        <v>0</v>
      </c>
      <c r="X2581">
        <f t="shared" ca="1" si="573"/>
        <v>13</v>
      </c>
    </row>
    <row r="2582" spans="1:24" x14ac:dyDescent="0.25">
      <c r="A2582">
        <v>190752</v>
      </c>
      <c r="B2582" t="s">
        <v>8737</v>
      </c>
      <c r="C2582" t="s">
        <v>10</v>
      </c>
      <c r="D2582" t="s">
        <v>8738</v>
      </c>
      <c r="E2582" t="str">
        <f t="shared" ca="1" si="574"/>
        <v>Watertown</v>
      </c>
      <c r="F2582" t="s">
        <v>24067</v>
      </c>
      <c r="G2582">
        <f t="shared" ca="1" si="561"/>
        <v>7327474821</v>
      </c>
      <c r="H2582" t="s">
        <v>610</v>
      </c>
      <c r="I2582">
        <v>11691</v>
      </c>
      <c r="J2582" t="str">
        <f t="shared" ca="1" si="562"/>
        <v>Female</v>
      </c>
      <c r="K2582">
        <f t="shared" ca="1" si="563"/>
        <v>58</v>
      </c>
      <c r="L2582" t="str">
        <f t="shared" ca="1" si="564"/>
        <v>Adult</v>
      </c>
      <c r="M2582" t="str">
        <f t="shared" ca="1" si="565"/>
        <v>Yes</v>
      </c>
      <c r="N2582" t="str">
        <f t="shared" ca="1" si="565"/>
        <v>No</v>
      </c>
      <c r="O2582" t="str">
        <f t="shared" ca="1" si="565"/>
        <v>No</v>
      </c>
      <c r="P2582" t="str">
        <f t="shared" ca="1" si="565"/>
        <v>No</v>
      </c>
      <c r="Q2582" t="str">
        <f t="shared" ca="1" si="566"/>
        <v>Yes</v>
      </c>
      <c r="R2582">
        <f t="shared" ca="1" si="567"/>
        <v>4</v>
      </c>
      <c r="S2582">
        <f t="shared" ca="1" si="568"/>
        <v>5</v>
      </c>
      <c r="T2582">
        <f t="shared" ca="1" si="569"/>
        <v>0</v>
      </c>
      <c r="U2582">
        <f t="shared" ca="1" si="570"/>
        <v>3</v>
      </c>
      <c r="V2582">
        <f t="shared" ca="1" si="571"/>
        <v>0</v>
      </c>
      <c r="W2582">
        <f t="shared" ca="1" si="572"/>
        <v>4</v>
      </c>
      <c r="X2582">
        <f t="shared" ca="1" si="573"/>
        <v>16</v>
      </c>
    </row>
    <row r="2583" spans="1:24" x14ac:dyDescent="0.25">
      <c r="A2583">
        <v>190761</v>
      </c>
      <c r="B2583" t="s">
        <v>8739</v>
      </c>
      <c r="C2583" t="s">
        <v>10</v>
      </c>
      <c r="D2583" t="s">
        <v>8740</v>
      </c>
      <c r="E2583" t="str">
        <f t="shared" ca="1" si="574"/>
        <v>Cambridge</v>
      </c>
      <c r="F2583" t="s">
        <v>24067</v>
      </c>
      <c r="G2583">
        <f t="shared" ca="1" si="561"/>
        <v>8836105556</v>
      </c>
      <c r="H2583" t="s">
        <v>8742</v>
      </c>
      <c r="I2583" t="s">
        <v>8741</v>
      </c>
      <c r="J2583" t="str">
        <f t="shared" ca="1" si="562"/>
        <v>Female</v>
      </c>
      <c r="K2583">
        <f t="shared" ca="1" si="563"/>
        <v>40</v>
      </c>
      <c r="L2583" t="str">
        <f t="shared" ca="1" si="564"/>
        <v>Adult</v>
      </c>
      <c r="M2583" t="str">
        <f t="shared" ca="1" si="565"/>
        <v>Yes</v>
      </c>
      <c r="N2583" t="str">
        <f t="shared" ca="1" si="565"/>
        <v>Yes</v>
      </c>
      <c r="O2583" t="str">
        <f t="shared" ca="1" si="565"/>
        <v>No</v>
      </c>
      <c r="P2583" t="str">
        <f t="shared" ca="1" si="565"/>
        <v>No</v>
      </c>
      <c r="Q2583" t="str">
        <f t="shared" ca="1" si="566"/>
        <v>Yes</v>
      </c>
      <c r="R2583">
        <f t="shared" ca="1" si="567"/>
        <v>3</v>
      </c>
      <c r="S2583">
        <f t="shared" ca="1" si="568"/>
        <v>3</v>
      </c>
      <c r="T2583">
        <f t="shared" ca="1" si="569"/>
        <v>3</v>
      </c>
      <c r="U2583">
        <f t="shared" ca="1" si="570"/>
        <v>3</v>
      </c>
      <c r="V2583">
        <f t="shared" ca="1" si="571"/>
        <v>0</v>
      </c>
      <c r="W2583">
        <f t="shared" ca="1" si="572"/>
        <v>4</v>
      </c>
      <c r="X2583">
        <f t="shared" ca="1" si="573"/>
        <v>16</v>
      </c>
    </row>
    <row r="2584" spans="1:24" x14ac:dyDescent="0.25">
      <c r="A2584">
        <v>190770</v>
      </c>
      <c r="B2584" t="s">
        <v>8743</v>
      </c>
      <c r="C2584" t="s">
        <v>10</v>
      </c>
      <c r="D2584" t="s">
        <v>8744</v>
      </c>
      <c r="E2584" t="str">
        <f t="shared" ca="1" si="574"/>
        <v>Dedham</v>
      </c>
      <c r="F2584" t="s">
        <v>24067</v>
      </c>
      <c r="G2584">
        <f t="shared" ca="1" si="561"/>
        <v>5724949351</v>
      </c>
      <c r="H2584" t="s">
        <v>8746</v>
      </c>
      <c r="I2584" t="s">
        <v>8745</v>
      </c>
      <c r="J2584" t="str">
        <f t="shared" ca="1" si="562"/>
        <v>Male</v>
      </c>
      <c r="K2584">
        <f t="shared" ca="1" si="563"/>
        <v>29</v>
      </c>
      <c r="L2584" t="str">
        <f t="shared" ca="1" si="564"/>
        <v>Adult</v>
      </c>
      <c r="M2584" t="str">
        <f t="shared" ca="1" si="565"/>
        <v>Yes</v>
      </c>
      <c r="N2584" t="str">
        <f t="shared" ca="1" si="565"/>
        <v>Yes</v>
      </c>
      <c r="O2584" t="str">
        <f t="shared" ca="1" si="565"/>
        <v>No</v>
      </c>
      <c r="P2584" t="str">
        <f t="shared" ca="1" si="565"/>
        <v>No</v>
      </c>
      <c r="Q2584" t="str">
        <f t="shared" ca="1" si="566"/>
        <v>Yes</v>
      </c>
      <c r="R2584">
        <f t="shared" ca="1" si="567"/>
        <v>5</v>
      </c>
      <c r="S2584">
        <f t="shared" ca="1" si="568"/>
        <v>5</v>
      </c>
      <c r="T2584">
        <f t="shared" ca="1" si="569"/>
        <v>3</v>
      </c>
      <c r="U2584">
        <f t="shared" ca="1" si="570"/>
        <v>3</v>
      </c>
      <c r="V2584">
        <f t="shared" ca="1" si="571"/>
        <v>0</v>
      </c>
      <c r="W2584">
        <f t="shared" ca="1" si="572"/>
        <v>4</v>
      </c>
      <c r="X2584">
        <f t="shared" ca="1" si="573"/>
        <v>20</v>
      </c>
    </row>
    <row r="2585" spans="1:24" x14ac:dyDescent="0.25">
      <c r="A2585">
        <v>190840</v>
      </c>
      <c r="B2585" t="s">
        <v>8747</v>
      </c>
      <c r="C2585" t="s">
        <v>10</v>
      </c>
      <c r="D2585" t="s">
        <v>8748</v>
      </c>
      <c r="E2585" t="str">
        <f t="shared" ca="1" si="574"/>
        <v>Winthrop</v>
      </c>
      <c r="F2585" t="s">
        <v>24067</v>
      </c>
      <c r="G2585">
        <f t="shared" ca="1" si="561"/>
        <v>5280801664</v>
      </c>
      <c r="H2585" t="s">
        <v>8750</v>
      </c>
      <c r="I2585" t="s">
        <v>8749</v>
      </c>
      <c r="J2585" t="str">
        <f t="shared" ca="1" si="562"/>
        <v>Female</v>
      </c>
      <c r="K2585">
        <f t="shared" ca="1" si="563"/>
        <v>22</v>
      </c>
      <c r="L2585" t="str">
        <f t="shared" ca="1" si="564"/>
        <v>Adult</v>
      </c>
      <c r="M2585" t="str">
        <f t="shared" ca="1" si="565"/>
        <v>No</v>
      </c>
      <c r="N2585" t="str">
        <f t="shared" ca="1" si="565"/>
        <v>No</v>
      </c>
      <c r="O2585" t="str">
        <f t="shared" ca="1" si="565"/>
        <v>No</v>
      </c>
      <c r="P2585" t="str">
        <f t="shared" ca="1" si="565"/>
        <v>Yes</v>
      </c>
      <c r="Q2585" t="str">
        <f t="shared" ca="1" si="566"/>
        <v>Yes</v>
      </c>
      <c r="R2585">
        <f t="shared" ca="1" si="567"/>
        <v>4</v>
      </c>
      <c r="S2585">
        <f t="shared" ca="1" si="568"/>
        <v>5</v>
      </c>
      <c r="T2585">
        <f t="shared" ca="1" si="569"/>
        <v>0</v>
      </c>
      <c r="U2585">
        <f t="shared" ca="1" si="570"/>
        <v>0</v>
      </c>
      <c r="V2585">
        <f t="shared" ca="1" si="571"/>
        <v>4</v>
      </c>
      <c r="W2585">
        <f t="shared" ca="1" si="572"/>
        <v>4</v>
      </c>
      <c r="X2585">
        <f t="shared" ca="1" si="573"/>
        <v>17</v>
      </c>
    </row>
    <row r="2586" spans="1:24" x14ac:dyDescent="0.25">
      <c r="A2586">
        <v>190956</v>
      </c>
      <c r="B2586" t="s">
        <v>8751</v>
      </c>
      <c r="C2586" t="s">
        <v>10</v>
      </c>
      <c r="D2586" t="s">
        <v>8752</v>
      </c>
      <c r="E2586" t="str">
        <f t="shared" ca="1" si="574"/>
        <v>Cambridge</v>
      </c>
      <c r="F2586" t="s">
        <v>24067</v>
      </c>
      <c r="G2586">
        <f t="shared" ca="1" si="561"/>
        <v>5066491606</v>
      </c>
      <c r="H2586" t="s">
        <v>8753</v>
      </c>
      <c r="I2586">
        <v>12304</v>
      </c>
      <c r="J2586" t="str">
        <f t="shared" ca="1" si="562"/>
        <v>Female</v>
      </c>
      <c r="K2586">
        <f t="shared" ca="1" si="563"/>
        <v>38</v>
      </c>
      <c r="L2586" t="str">
        <f t="shared" ca="1" si="564"/>
        <v>Adult</v>
      </c>
      <c r="M2586" t="str">
        <f t="shared" ca="1" si="565"/>
        <v>No</v>
      </c>
      <c r="N2586" t="str">
        <f t="shared" ca="1" si="565"/>
        <v>No</v>
      </c>
      <c r="O2586" t="str">
        <f t="shared" ca="1" si="565"/>
        <v>No</v>
      </c>
      <c r="P2586" t="str">
        <f t="shared" ca="1" si="565"/>
        <v>No</v>
      </c>
      <c r="Q2586" t="str">
        <f t="shared" ca="1" si="566"/>
        <v>Yes</v>
      </c>
      <c r="R2586">
        <f t="shared" ca="1" si="567"/>
        <v>3</v>
      </c>
      <c r="S2586">
        <f t="shared" ca="1" si="568"/>
        <v>3</v>
      </c>
      <c r="T2586">
        <f t="shared" ca="1" si="569"/>
        <v>0</v>
      </c>
      <c r="U2586">
        <f t="shared" ca="1" si="570"/>
        <v>0</v>
      </c>
      <c r="V2586">
        <f t="shared" ca="1" si="571"/>
        <v>0</v>
      </c>
      <c r="W2586">
        <f t="shared" ca="1" si="572"/>
        <v>4</v>
      </c>
      <c r="X2586">
        <f t="shared" ca="1" si="573"/>
        <v>10</v>
      </c>
    </row>
    <row r="2587" spans="1:24" x14ac:dyDescent="0.25">
      <c r="A2587">
        <v>190974</v>
      </c>
      <c r="B2587" t="s">
        <v>8754</v>
      </c>
      <c r="C2587" t="s">
        <v>10</v>
      </c>
      <c r="D2587" t="s">
        <v>8755</v>
      </c>
      <c r="E2587" t="str">
        <f t="shared" ca="1" si="574"/>
        <v>Newton</v>
      </c>
      <c r="F2587" t="s">
        <v>24067</v>
      </c>
      <c r="G2587">
        <f t="shared" ca="1" si="561"/>
        <v>1146890360</v>
      </c>
      <c r="H2587" t="s">
        <v>8756</v>
      </c>
      <c r="I2587">
        <v>14901</v>
      </c>
      <c r="J2587" t="str">
        <f t="shared" ca="1" si="562"/>
        <v>Male</v>
      </c>
      <c r="K2587">
        <f t="shared" ca="1" si="563"/>
        <v>61</v>
      </c>
      <c r="L2587" t="str">
        <f t="shared" ca="1" si="564"/>
        <v>Adult</v>
      </c>
      <c r="M2587" t="str">
        <f t="shared" ca="1" si="565"/>
        <v>Yes</v>
      </c>
      <c r="N2587" t="str">
        <f t="shared" ca="1" si="565"/>
        <v>No</v>
      </c>
      <c r="O2587" t="str">
        <f t="shared" ca="1" si="565"/>
        <v>Yes</v>
      </c>
      <c r="P2587" t="str">
        <f t="shared" ca="1" si="565"/>
        <v>Yes</v>
      </c>
      <c r="Q2587" t="str">
        <f t="shared" ca="1" si="566"/>
        <v>No</v>
      </c>
      <c r="R2587">
        <f t="shared" ca="1" si="567"/>
        <v>3</v>
      </c>
      <c r="S2587">
        <f t="shared" ca="1" si="568"/>
        <v>3</v>
      </c>
      <c r="T2587">
        <f t="shared" ca="1" si="569"/>
        <v>3</v>
      </c>
      <c r="U2587">
        <f t="shared" ca="1" si="570"/>
        <v>3</v>
      </c>
      <c r="V2587">
        <f t="shared" ca="1" si="571"/>
        <v>4</v>
      </c>
      <c r="W2587">
        <f t="shared" ca="1" si="572"/>
        <v>0</v>
      </c>
      <c r="X2587">
        <f t="shared" ca="1" si="573"/>
        <v>16</v>
      </c>
    </row>
    <row r="2588" spans="1:24" x14ac:dyDescent="0.25">
      <c r="A2588">
        <v>190983</v>
      </c>
      <c r="B2588" t="s">
        <v>8757</v>
      </c>
      <c r="C2588" t="s">
        <v>10</v>
      </c>
      <c r="D2588" t="s">
        <v>8758</v>
      </c>
      <c r="E2588" t="str">
        <f t="shared" ca="1" si="574"/>
        <v>Canton</v>
      </c>
      <c r="F2588" t="s">
        <v>24067</v>
      </c>
      <c r="G2588">
        <f t="shared" ca="1" si="561"/>
        <v>1828130450</v>
      </c>
      <c r="H2588" t="s">
        <v>8759</v>
      </c>
      <c r="I2588">
        <v>14901</v>
      </c>
      <c r="J2588" t="str">
        <f t="shared" ca="1" si="562"/>
        <v>Female</v>
      </c>
      <c r="K2588">
        <f t="shared" ca="1" si="563"/>
        <v>47</v>
      </c>
      <c r="L2588" t="str">
        <f t="shared" ca="1" si="564"/>
        <v>Adult</v>
      </c>
      <c r="M2588" t="str">
        <f t="shared" ca="1" si="565"/>
        <v>No</v>
      </c>
      <c r="N2588" t="str">
        <f t="shared" ca="1" si="565"/>
        <v>No</v>
      </c>
      <c r="O2588" t="str">
        <f t="shared" ca="1" si="565"/>
        <v>No</v>
      </c>
      <c r="P2588" t="str">
        <f t="shared" ca="1" si="565"/>
        <v>Yes</v>
      </c>
      <c r="Q2588" t="str">
        <f t="shared" ca="1" si="566"/>
        <v>Yes</v>
      </c>
      <c r="R2588">
        <f t="shared" ca="1" si="567"/>
        <v>2</v>
      </c>
      <c r="S2588">
        <f t="shared" ca="1" si="568"/>
        <v>3</v>
      </c>
      <c r="T2588">
        <f t="shared" ca="1" si="569"/>
        <v>0</v>
      </c>
      <c r="U2588">
        <f t="shared" ca="1" si="570"/>
        <v>0</v>
      </c>
      <c r="V2588">
        <f t="shared" ca="1" si="571"/>
        <v>4</v>
      </c>
      <c r="W2588">
        <f t="shared" ca="1" si="572"/>
        <v>4</v>
      </c>
      <c r="X2588">
        <f t="shared" ca="1" si="573"/>
        <v>13</v>
      </c>
    </row>
    <row r="2589" spans="1:24" x14ac:dyDescent="0.25">
      <c r="A2589">
        <v>191083</v>
      </c>
      <c r="B2589" t="s">
        <v>8760</v>
      </c>
      <c r="C2589" t="s">
        <v>10</v>
      </c>
      <c r="D2589" t="s">
        <v>8761</v>
      </c>
      <c r="E2589" t="str">
        <f t="shared" ca="1" si="574"/>
        <v>Everett</v>
      </c>
      <c r="F2589" t="s">
        <v>24067</v>
      </c>
      <c r="G2589">
        <f t="shared" ca="1" si="561"/>
        <v>4333005470</v>
      </c>
      <c r="H2589" t="s">
        <v>8763</v>
      </c>
      <c r="I2589" t="s">
        <v>8762</v>
      </c>
      <c r="J2589" t="str">
        <f t="shared" ca="1" si="562"/>
        <v>Male</v>
      </c>
      <c r="K2589">
        <f t="shared" ca="1" si="563"/>
        <v>69</v>
      </c>
      <c r="L2589" t="str">
        <f t="shared" ca="1" si="564"/>
        <v>Adult</v>
      </c>
      <c r="M2589" t="str">
        <f t="shared" ca="1" si="565"/>
        <v>No</v>
      </c>
      <c r="N2589" t="str">
        <f t="shared" ca="1" si="565"/>
        <v>No</v>
      </c>
      <c r="O2589" t="str">
        <f t="shared" ca="1" si="565"/>
        <v>Yes</v>
      </c>
      <c r="P2589" t="str">
        <f t="shared" ca="1" si="565"/>
        <v>Yes</v>
      </c>
      <c r="Q2589" t="str">
        <f t="shared" ca="1" si="566"/>
        <v>Yes</v>
      </c>
      <c r="R2589">
        <f t="shared" ca="1" si="567"/>
        <v>5</v>
      </c>
      <c r="S2589">
        <f t="shared" ca="1" si="568"/>
        <v>5</v>
      </c>
      <c r="T2589">
        <f t="shared" ca="1" si="569"/>
        <v>3</v>
      </c>
      <c r="U2589">
        <f t="shared" ca="1" si="570"/>
        <v>0</v>
      </c>
      <c r="V2589">
        <f t="shared" ca="1" si="571"/>
        <v>4</v>
      </c>
      <c r="W2589">
        <f t="shared" ca="1" si="572"/>
        <v>4</v>
      </c>
      <c r="X2589">
        <f t="shared" ca="1" si="573"/>
        <v>21</v>
      </c>
    </row>
    <row r="2590" spans="1:24" x14ac:dyDescent="0.25">
      <c r="A2590">
        <v>191126</v>
      </c>
      <c r="B2590" t="s">
        <v>8764</v>
      </c>
      <c r="C2590" t="s">
        <v>10</v>
      </c>
      <c r="D2590" t="s">
        <v>8765</v>
      </c>
      <c r="E2590" t="str">
        <f t="shared" ca="1" si="574"/>
        <v>Newton</v>
      </c>
      <c r="F2590" t="s">
        <v>24067</v>
      </c>
      <c r="G2590">
        <f t="shared" ca="1" si="561"/>
        <v>2360010664</v>
      </c>
      <c r="H2590" t="s">
        <v>8767</v>
      </c>
      <c r="I2590" t="s">
        <v>8766</v>
      </c>
      <c r="J2590" t="str">
        <f t="shared" ca="1" si="562"/>
        <v>Female</v>
      </c>
      <c r="K2590">
        <f t="shared" ca="1" si="563"/>
        <v>43</v>
      </c>
      <c r="L2590" t="str">
        <f t="shared" ca="1" si="564"/>
        <v>Adult</v>
      </c>
      <c r="M2590" t="str">
        <f t="shared" ca="1" si="565"/>
        <v>Yes</v>
      </c>
      <c r="N2590" t="str">
        <f t="shared" ca="1" si="565"/>
        <v>Yes</v>
      </c>
      <c r="O2590" t="str">
        <f t="shared" ca="1" si="565"/>
        <v>No</v>
      </c>
      <c r="P2590" t="str">
        <f t="shared" ca="1" si="565"/>
        <v>Yes</v>
      </c>
      <c r="Q2590" t="str">
        <f t="shared" ca="1" si="566"/>
        <v>No</v>
      </c>
      <c r="R2590">
        <f t="shared" ca="1" si="567"/>
        <v>3</v>
      </c>
      <c r="S2590">
        <f t="shared" ca="1" si="568"/>
        <v>3</v>
      </c>
      <c r="T2590">
        <f t="shared" ca="1" si="569"/>
        <v>3</v>
      </c>
      <c r="U2590">
        <f t="shared" ca="1" si="570"/>
        <v>3</v>
      </c>
      <c r="V2590">
        <f t="shared" ca="1" si="571"/>
        <v>4</v>
      </c>
      <c r="W2590">
        <f t="shared" ca="1" si="572"/>
        <v>0</v>
      </c>
      <c r="X2590">
        <f t="shared" ca="1" si="573"/>
        <v>16</v>
      </c>
    </row>
    <row r="2591" spans="1:24" x14ac:dyDescent="0.25">
      <c r="A2591">
        <v>191199</v>
      </c>
      <c r="B2591" t="s">
        <v>8768</v>
      </c>
      <c r="C2591" t="s">
        <v>10</v>
      </c>
      <c r="D2591" t="s">
        <v>8769</v>
      </c>
      <c r="E2591" t="str">
        <f t="shared" ca="1" si="574"/>
        <v>Canton</v>
      </c>
      <c r="F2591" t="s">
        <v>24067</v>
      </c>
      <c r="G2591">
        <f t="shared" ca="1" si="561"/>
        <v>1743989117</v>
      </c>
      <c r="H2591" t="s">
        <v>8771</v>
      </c>
      <c r="I2591" t="s">
        <v>8770</v>
      </c>
      <c r="J2591" t="str">
        <f t="shared" ca="1" si="562"/>
        <v>Female</v>
      </c>
      <c r="K2591">
        <f t="shared" ca="1" si="563"/>
        <v>54</v>
      </c>
      <c r="L2591" t="str">
        <f t="shared" ca="1" si="564"/>
        <v>Adult</v>
      </c>
      <c r="M2591" t="str">
        <f t="shared" ca="1" si="565"/>
        <v>Yes</v>
      </c>
      <c r="N2591" t="str">
        <f t="shared" ca="1" si="565"/>
        <v>No</v>
      </c>
      <c r="O2591" t="str">
        <f t="shared" ca="1" si="565"/>
        <v>Yes</v>
      </c>
      <c r="P2591" t="str">
        <f t="shared" ca="1" si="565"/>
        <v>Yes</v>
      </c>
      <c r="Q2591" t="str">
        <f t="shared" ca="1" si="566"/>
        <v>No</v>
      </c>
      <c r="R2591">
        <f t="shared" ca="1" si="567"/>
        <v>4</v>
      </c>
      <c r="S2591">
        <f t="shared" ca="1" si="568"/>
        <v>5</v>
      </c>
      <c r="T2591">
        <f t="shared" ca="1" si="569"/>
        <v>3</v>
      </c>
      <c r="U2591">
        <f t="shared" ca="1" si="570"/>
        <v>3</v>
      </c>
      <c r="V2591">
        <f t="shared" ca="1" si="571"/>
        <v>4</v>
      </c>
      <c r="W2591">
        <f t="shared" ca="1" si="572"/>
        <v>0</v>
      </c>
      <c r="X2591">
        <f t="shared" ca="1" si="573"/>
        <v>19</v>
      </c>
    </row>
    <row r="2592" spans="1:24" x14ac:dyDescent="0.25">
      <c r="A2592">
        <v>191205</v>
      </c>
      <c r="B2592" t="s">
        <v>8772</v>
      </c>
      <c r="C2592" t="s">
        <v>10</v>
      </c>
      <c r="D2592" t="s">
        <v>8773</v>
      </c>
      <c r="E2592" t="str">
        <f t="shared" ca="1" si="574"/>
        <v>Boston</v>
      </c>
      <c r="F2592" t="s">
        <v>24067</v>
      </c>
      <c r="G2592">
        <f t="shared" ca="1" si="561"/>
        <v>7126034462</v>
      </c>
      <c r="H2592" t="s">
        <v>8775</v>
      </c>
      <c r="I2592" t="s">
        <v>8774</v>
      </c>
      <c r="J2592" t="str">
        <f t="shared" ca="1" si="562"/>
        <v>Male</v>
      </c>
      <c r="K2592">
        <f t="shared" ca="1" si="563"/>
        <v>60</v>
      </c>
      <c r="L2592" t="str">
        <f t="shared" ca="1" si="564"/>
        <v>Adult</v>
      </c>
      <c r="M2592" t="str">
        <f t="shared" ca="1" si="565"/>
        <v>Yes</v>
      </c>
      <c r="N2592" t="str">
        <f t="shared" ca="1" si="565"/>
        <v>Yes</v>
      </c>
      <c r="O2592" t="str">
        <f t="shared" ca="1" si="565"/>
        <v>No</v>
      </c>
      <c r="P2592" t="str">
        <f t="shared" ca="1" si="565"/>
        <v>Yes</v>
      </c>
      <c r="Q2592" t="str">
        <f t="shared" ca="1" si="566"/>
        <v>Yes</v>
      </c>
      <c r="R2592">
        <f t="shared" ca="1" si="567"/>
        <v>3</v>
      </c>
      <c r="S2592">
        <f t="shared" ca="1" si="568"/>
        <v>3</v>
      </c>
      <c r="T2592">
        <f t="shared" ca="1" si="569"/>
        <v>3</v>
      </c>
      <c r="U2592">
        <f t="shared" ca="1" si="570"/>
        <v>3</v>
      </c>
      <c r="V2592">
        <f t="shared" ca="1" si="571"/>
        <v>4</v>
      </c>
      <c r="W2592">
        <f t="shared" ca="1" si="572"/>
        <v>4</v>
      </c>
      <c r="X2592">
        <f t="shared" ca="1" si="573"/>
        <v>20</v>
      </c>
    </row>
    <row r="2593" spans="1:24" x14ac:dyDescent="0.25">
      <c r="A2593">
        <v>191241</v>
      </c>
      <c r="B2593" t="s">
        <v>8776</v>
      </c>
      <c r="C2593" t="s">
        <v>10</v>
      </c>
      <c r="D2593" t="s">
        <v>8777</v>
      </c>
      <c r="E2593" t="str">
        <f t="shared" ca="1" si="574"/>
        <v>Brookline</v>
      </c>
      <c r="F2593" t="s">
        <v>24067</v>
      </c>
      <c r="G2593">
        <f t="shared" ca="1" si="561"/>
        <v>6118396309</v>
      </c>
      <c r="H2593" t="s">
        <v>8778</v>
      </c>
      <c r="I2593">
        <v>10458</v>
      </c>
      <c r="J2593" t="str">
        <f t="shared" ca="1" si="562"/>
        <v>Female</v>
      </c>
      <c r="K2593">
        <f t="shared" ca="1" si="563"/>
        <v>27</v>
      </c>
      <c r="L2593" t="str">
        <f t="shared" ca="1" si="564"/>
        <v>Adult</v>
      </c>
      <c r="M2593" t="str">
        <f t="shared" ca="1" si="565"/>
        <v>Yes</v>
      </c>
      <c r="N2593" t="str">
        <f t="shared" ca="1" si="565"/>
        <v>No</v>
      </c>
      <c r="O2593" t="str">
        <f t="shared" ca="1" si="565"/>
        <v>Yes</v>
      </c>
      <c r="P2593" t="str">
        <f t="shared" ca="1" si="565"/>
        <v>No</v>
      </c>
      <c r="Q2593" t="str">
        <f t="shared" ca="1" si="566"/>
        <v>No</v>
      </c>
      <c r="R2593">
        <f t="shared" ca="1" si="567"/>
        <v>3</v>
      </c>
      <c r="S2593">
        <f t="shared" ca="1" si="568"/>
        <v>3</v>
      </c>
      <c r="T2593">
        <f t="shared" ca="1" si="569"/>
        <v>3</v>
      </c>
      <c r="U2593">
        <f t="shared" ca="1" si="570"/>
        <v>3</v>
      </c>
      <c r="V2593">
        <f t="shared" ca="1" si="571"/>
        <v>0</v>
      </c>
      <c r="W2593">
        <f t="shared" ca="1" si="572"/>
        <v>0</v>
      </c>
      <c r="X2593">
        <f t="shared" ca="1" si="573"/>
        <v>12</v>
      </c>
    </row>
    <row r="2594" spans="1:24" x14ac:dyDescent="0.25">
      <c r="A2594">
        <v>191287</v>
      </c>
      <c r="B2594" t="s">
        <v>8779</v>
      </c>
      <c r="C2594" t="s">
        <v>10</v>
      </c>
      <c r="D2594" t="s">
        <v>8780</v>
      </c>
      <c r="E2594" t="str">
        <f t="shared" ca="1" si="574"/>
        <v>Boston</v>
      </c>
      <c r="F2594" t="s">
        <v>24067</v>
      </c>
      <c r="G2594">
        <f t="shared" ca="1" si="561"/>
        <v>2005432079</v>
      </c>
      <c r="H2594" t="s">
        <v>8782</v>
      </c>
      <c r="I2594" t="s">
        <v>8781</v>
      </c>
      <c r="J2594" t="str">
        <f t="shared" ca="1" si="562"/>
        <v>Male</v>
      </c>
      <c r="K2594">
        <f t="shared" ca="1" si="563"/>
        <v>30</v>
      </c>
      <c r="L2594" t="str">
        <f t="shared" ca="1" si="564"/>
        <v>Adult</v>
      </c>
      <c r="M2594" t="str">
        <f t="shared" ca="1" si="565"/>
        <v>No</v>
      </c>
      <c r="N2594" t="str">
        <f t="shared" ca="1" si="565"/>
        <v>No</v>
      </c>
      <c r="O2594" t="str">
        <f t="shared" ca="1" si="565"/>
        <v>No</v>
      </c>
      <c r="P2594" t="str">
        <f t="shared" ca="1" si="565"/>
        <v>Yes</v>
      </c>
      <c r="Q2594" t="str">
        <f t="shared" ca="1" si="566"/>
        <v>Yes</v>
      </c>
      <c r="R2594">
        <f t="shared" ca="1" si="567"/>
        <v>4</v>
      </c>
      <c r="S2594">
        <f t="shared" ca="1" si="568"/>
        <v>5</v>
      </c>
      <c r="T2594">
        <f t="shared" ca="1" si="569"/>
        <v>0</v>
      </c>
      <c r="U2594">
        <f t="shared" ca="1" si="570"/>
        <v>0</v>
      </c>
      <c r="V2594">
        <f t="shared" ca="1" si="571"/>
        <v>4</v>
      </c>
      <c r="W2594">
        <f t="shared" ca="1" si="572"/>
        <v>4</v>
      </c>
      <c r="X2594">
        <f t="shared" ca="1" si="573"/>
        <v>17</v>
      </c>
    </row>
    <row r="2595" spans="1:24" x14ac:dyDescent="0.25">
      <c r="A2595">
        <v>191302</v>
      </c>
      <c r="B2595" t="s">
        <v>8783</v>
      </c>
      <c r="C2595" t="s">
        <v>10</v>
      </c>
      <c r="D2595" t="s">
        <v>8784</v>
      </c>
      <c r="E2595" t="str">
        <f t="shared" ca="1" si="574"/>
        <v>Chelsea</v>
      </c>
      <c r="F2595" t="s">
        <v>24067</v>
      </c>
      <c r="G2595">
        <f t="shared" ca="1" si="561"/>
        <v>5515353957</v>
      </c>
      <c r="H2595" t="s">
        <v>8786</v>
      </c>
      <c r="I2595" t="s">
        <v>8785</v>
      </c>
      <c r="J2595" t="str">
        <f t="shared" ca="1" si="562"/>
        <v>Female</v>
      </c>
      <c r="K2595">
        <f t="shared" ca="1" si="563"/>
        <v>37</v>
      </c>
      <c r="L2595" t="str">
        <f t="shared" ca="1" si="564"/>
        <v>Adult</v>
      </c>
      <c r="M2595" t="str">
        <f t="shared" ca="1" si="565"/>
        <v>No</v>
      </c>
      <c r="N2595" t="str">
        <f t="shared" ca="1" si="565"/>
        <v>No</v>
      </c>
      <c r="O2595" t="str">
        <f t="shared" ca="1" si="565"/>
        <v>Yes</v>
      </c>
      <c r="P2595" t="str">
        <f t="shared" ca="1" si="565"/>
        <v>No</v>
      </c>
      <c r="Q2595" t="str">
        <f t="shared" ca="1" si="566"/>
        <v>No</v>
      </c>
      <c r="R2595">
        <f t="shared" ca="1" si="567"/>
        <v>3</v>
      </c>
      <c r="S2595">
        <f t="shared" ca="1" si="568"/>
        <v>3</v>
      </c>
      <c r="T2595">
        <f t="shared" ca="1" si="569"/>
        <v>3</v>
      </c>
      <c r="U2595">
        <f t="shared" ca="1" si="570"/>
        <v>0</v>
      </c>
      <c r="V2595">
        <f t="shared" ca="1" si="571"/>
        <v>0</v>
      </c>
      <c r="W2595">
        <f t="shared" ca="1" si="572"/>
        <v>0</v>
      </c>
      <c r="X2595">
        <f t="shared" ca="1" si="573"/>
        <v>9</v>
      </c>
    </row>
    <row r="2596" spans="1:24" x14ac:dyDescent="0.25">
      <c r="A2596">
        <v>191311</v>
      </c>
      <c r="B2596" t="s">
        <v>1221</v>
      </c>
      <c r="C2596" t="s">
        <v>10</v>
      </c>
      <c r="D2596" t="s">
        <v>8787</v>
      </c>
      <c r="E2596" t="str">
        <f t="shared" ca="1" si="574"/>
        <v>Newton</v>
      </c>
      <c r="F2596" t="s">
        <v>24067</v>
      </c>
      <c r="G2596">
        <f t="shared" ca="1" si="561"/>
        <v>2071406542</v>
      </c>
      <c r="H2596" t="s">
        <v>1223</v>
      </c>
      <c r="I2596" t="s">
        <v>8788</v>
      </c>
      <c r="J2596" t="str">
        <f t="shared" ca="1" si="562"/>
        <v>Male</v>
      </c>
      <c r="K2596">
        <f t="shared" ca="1" si="563"/>
        <v>50</v>
      </c>
      <c r="L2596" t="str">
        <f t="shared" ca="1" si="564"/>
        <v>Adult</v>
      </c>
      <c r="M2596" t="str">
        <f t="shared" ca="1" si="565"/>
        <v>No</v>
      </c>
      <c r="N2596" t="str">
        <f t="shared" ca="1" si="565"/>
        <v>Yes</v>
      </c>
      <c r="O2596" t="str">
        <f t="shared" ca="1" si="565"/>
        <v>No</v>
      </c>
      <c r="P2596" t="str">
        <f t="shared" ca="1" si="565"/>
        <v>No</v>
      </c>
      <c r="Q2596" t="str">
        <f t="shared" ca="1" si="566"/>
        <v>No</v>
      </c>
      <c r="R2596">
        <f t="shared" ca="1" si="567"/>
        <v>4</v>
      </c>
      <c r="S2596">
        <f t="shared" ca="1" si="568"/>
        <v>5</v>
      </c>
      <c r="T2596">
        <f t="shared" ca="1" si="569"/>
        <v>3</v>
      </c>
      <c r="U2596">
        <f t="shared" ca="1" si="570"/>
        <v>0</v>
      </c>
      <c r="V2596">
        <f t="shared" ca="1" si="571"/>
        <v>0</v>
      </c>
      <c r="W2596">
        <f t="shared" ca="1" si="572"/>
        <v>0</v>
      </c>
      <c r="X2596">
        <f t="shared" ca="1" si="573"/>
        <v>12</v>
      </c>
    </row>
    <row r="2597" spans="1:24" x14ac:dyDescent="0.25">
      <c r="A2597">
        <v>191320</v>
      </c>
      <c r="B2597" t="s">
        <v>8789</v>
      </c>
      <c r="C2597" t="s">
        <v>10</v>
      </c>
      <c r="D2597" t="s">
        <v>8790</v>
      </c>
      <c r="E2597" t="str">
        <f t="shared" ca="1" si="574"/>
        <v>Everett</v>
      </c>
      <c r="F2597" t="s">
        <v>24067</v>
      </c>
      <c r="G2597">
        <f t="shared" ca="1" si="561"/>
        <v>4768811026</v>
      </c>
      <c r="H2597" t="s">
        <v>8791</v>
      </c>
      <c r="I2597">
        <v>10011</v>
      </c>
      <c r="J2597" t="str">
        <f t="shared" ca="1" si="562"/>
        <v>Female</v>
      </c>
      <c r="K2597">
        <f t="shared" ca="1" si="563"/>
        <v>24</v>
      </c>
      <c r="L2597" t="str">
        <f t="shared" ca="1" si="564"/>
        <v>Adult</v>
      </c>
      <c r="M2597" t="str">
        <f t="shared" ca="1" si="565"/>
        <v>Yes</v>
      </c>
      <c r="N2597" t="str">
        <f t="shared" ca="1" si="565"/>
        <v>No</v>
      </c>
      <c r="O2597" t="str">
        <f t="shared" ca="1" si="565"/>
        <v>No</v>
      </c>
      <c r="P2597" t="str">
        <f t="shared" ca="1" si="565"/>
        <v>Yes</v>
      </c>
      <c r="Q2597" t="str">
        <f t="shared" ca="1" si="566"/>
        <v>No</v>
      </c>
      <c r="R2597">
        <f t="shared" ca="1" si="567"/>
        <v>5</v>
      </c>
      <c r="S2597">
        <f t="shared" ca="1" si="568"/>
        <v>5</v>
      </c>
      <c r="T2597">
        <f t="shared" ca="1" si="569"/>
        <v>0</v>
      </c>
      <c r="U2597">
        <f t="shared" ca="1" si="570"/>
        <v>3</v>
      </c>
      <c r="V2597">
        <f t="shared" ca="1" si="571"/>
        <v>4</v>
      </c>
      <c r="W2597">
        <f t="shared" ca="1" si="572"/>
        <v>0</v>
      </c>
      <c r="X2597">
        <f t="shared" ca="1" si="573"/>
        <v>17</v>
      </c>
    </row>
    <row r="2598" spans="1:24" x14ac:dyDescent="0.25">
      <c r="A2598">
        <v>191339</v>
      </c>
      <c r="B2598" t="s">
        <v>8792</v>
      </c>
      <c r="C2598" t="s">
        <v>10</v>
      </c>
      <c r="D2598" t="s">
        <v>8793</v>
      </c>
      <c r="E2598" t="str">
        <f t="shared" ca="1" si="574"/>
        <v>Everett</v>
      </c>
      <c r="F2598" t="s">
        <v>24067</v>
      </c>
      <c r="G2598">
        <f t="shared" ca="1" si="561"/>
        <v>9876514437</v>
      </c>
      <c r="H2598" t="s">
        <v>8794</v>
      </c>
      <c r="I2598">
        <v>14020</v>
      </c>
      <c r="J2598" t="str">
        <f t="shared" ca="1" si="562"/>
        <v>Female</v>
      </c>
      <c r="K2598">
        <f t="shared" ca="1" si="563"/>
        <v>21</v>
      </c>
      <c r="L2598" t="str">
        <f t="shared" ca="1" si="564"/>
        <v>Adult</v>
      </c>
      <c r="M2598" t="str">
        <f t="shared" ca="1" si="565"/>
        <v>No</v>
      </c>
      <c r="N2598" t="str">
        <f t="shared" ca="1" si="565"/>
        <v>Yes</v>
      </c>
      <c r="O2598" t="str">
        <f t="shared" ca="1" si="565"/>
        <v>No</v>
      </c>
      <c r="P2598" t="str">
        <f t="shared" ca="1" si="565"/>
        <v>Yes</v>
      </c>
      <c r="Q2598" t="str">
        <f t="shared" ca="1" si="566"/>
        <v>Yes</v>
      </c>
      <c r="R2598">
        <f t="shared" ca="1" si="567"/>
        <v>3</v>
      </c>
      <c r="S2598">
        <f t="shared" ca="1" si="568"/>
        <v>3</v>
      </c>
      <c r="T2598">
        <f t="shared" ca="1" si="569"/>
        <v>3</v>
      </c>
      <c r="U2598">
        <f t="shared" ca="1" si="570"/>
        <v>0</v>
      </c>
      <c r="V2598">
        <f t="shared" ca="1" si="571"/>
        <v>4</v>
      </c>
      <c r="W2598">
        <f t="shared" ca="1" si="572"/>
        <v>4</v>
      </c>
      <c r="X2598">
        <f t="shared" ca="1" si="573"/>
        <v>17</v>
      </c>
    </row>
    <row r="2599" spans="1:24" x14ac:dyDescent="0.25">
      <c r="A2599">
        <v>191384</v>
      </c>
      <c r="B2599" t="s">
        <v>610</v>
      </c>
      <c r="C2599" t="s">
        <v>10</v>
      </c>
      <c r="D2599" t="s">
        <v>8795</v>
      </c>
      <c r="E2599" t="str">
        <f t="shared" ca="1" si="574"/>
        <v>Everett</v>
      </c>
      <c r="F2599" t="s">
        <v>24067</v>
      </c>
      <c r="G2599">
        <f t="shared" ca="1" si="561"/>
        <v>6168875060</v>
      </c>
      <c r="H2599" t="s">
        <v>610</v>
      </c>
      <c r="I2599">
        <v>11691</v>
      </c>
      <c r="J2599" t="str">
        <f t="shared" ca="1" si="562"/>
        <v>Male</v>
      </c>
      <c r="K2599">
        <f t="shared" ca="1" si="563"/>
        <v>62</v>
      </c>
      <c r="L2599" t="str">
        <f t="shared" ca="1" si="564"/>
        <v>Adult</v>
      </c>
      <c r="M2599" t="str">
        <f t="shared" ca="1" si="565"/>
        <v>No</v>
      </c>
      <c r="N2599" t="str">
        <f t="shared" ca="1" si="565"/>
        <v>No</v>
      </c>
      <c r="O2599" t="str">
        <f t="shared" ca="1" si="565"/>
        <v>No</v>
      </c>
      <c r="P2599" t="str">
        <f t="shared" ca="1" si="565"/>
        <v>Yes</v>
      </c>
      <c r="Q2599" t="str">
        <f t="shared" ca="1" si="566"/>
        <v>No</v>
      </c>
      <c r="R2599">
        <f t="shared" ca="1" si="567"/>
        <v>3</v>
      </c>
      <c r="S2599">
        <f t="shared" ca="1" si="568"/>
        <v>3</v>
      </c>
      <c r="T2599">
        <f t="shared" ca="1" si="569"/>
        <v>0</v>
      </c>
      <c r="U2599">
        <f t="shared" ca="1" si="570"/>
        <v>0</v>
      </c>
      <c r="V2599">
        <f t="shared" ca="1" si="571"/>
        <v>4</v>
      </c>
      <c r="W2599">
        <f t="shared" ca="1" si="572"/>
        <v>0</v>
      </c>
      <c r="X2599">
        <f t="shared" ca="1" si="573"/>
        <v>10</v>
      </c>
    </row>
    <row r="2600" spans="1:24" x14ac:dyDescent="0.25">
      <c r="A2600">
        <v>191393</v>
      </c>
      <c r="B2600" t="s">
        <v>610</v>
      </c>
      <c r="C2600" t="s">
        <v>10</v>
      </c>
      <c r="D2600" t="s">
        <v>8796</v>
      </c>
      <c r="E2600" t="str">
        <f t="shared" ca="1" si="574"/>
        <v>Revere</v>
      </c>
      <c r="F2600" t="s">
        <v>24067</v>
      </c>
      <c r="G2600">
        <f t="shared" ca="1" si="561"/>
        <v>7921949159</v>
      </c>
      <c r="H2600" t="s">
        <v>610</v>
      </c>
      <c r="I2600">
        <v>10035</v>
      </c>
      <c r="J2600" t="str">
        <f t="shared" ca="1" si="562"/>
        <v>Male</v>
      </c>
      <c r="K2600">
        <f t="shared" ca="1" si="563"/>
        <v>43</v>
      </c>
      <c r="L2600" t="str">
        <f t="shared" ca="1" si="564"/>
        <v>Adult</v>
      </c>
      <c r="M2600" t="str">
        <f t="shared" ca="1" si="565"/>
        <v>Yes</v>
      </c>
      <c r="N2600" t="str">
        <f t="shared" ca="1" si="565"/>
        <v>No</v>
      </c>
      <c r="O2600" t="str">
        <f t="shared" ca="1" si="565"/>
        <v>Yes</v>
      </c>
      <c r="P2600" t="str">
        <f t="shared" ca="1" si="565"/>
        <v>No</v>
      </c>
      <c r="Q2600" t="str">
        <f t="shared" ca="1" si="566"/>
        <v>Yes</v>
      </c>
      <c r="R2600">
        <f t="shared" ca="1" si="567"/>
        <v>2</v>
      </c>
      <c r="S2600">
        <f t="shared" ca="1" si="568"/>
        <v>3</v>
      </c>
      <c r="T2600">
        <f t="shared" ca="1" si="569"/>
        <v>3</v>
      </c>
      <c r="U2600">
        <f t="shared" ca="1" si="570"/>
        <v>3</v>
      </c>
      <c r="V2600">
        <f t="shared" ca="1" si="571"/>
        <v>0</v>
      </c>
      <c r="W2600">
        <f t="shared" ca="1" si="572"/>
        <v>4</v>
      </c>
      <c r="X2600">
        <f t="shared" ca="1" si="573"/>
        <v>15</v>
      </c>
    </row>
    <row r="2601" spans="1:24" x14ac:dyDescent="0.25">
      <c r="A2601">
        <v>191515</v>
      </c>
      <c r="B2601" t="s">
        <v>8797</v>
      </c>
      <c r="C2601" t="s">
        <v>10</v>
      </c>
      <c r="D2601" t="s">
        <v>8798</v>
      </c>
      <c r="E2601" t="str">
        <f t="shared" ca="1" si="574"/>
        <v>Somerville</v>
      </c>
      <c r="F2601" t="s">
        <v>24067</v>
      </c>
      <c r="G2601">
        <f t="shared" ca="1" si="561"/>
        <v>4439518103</v>
      </c>
      <c r="H2601" t="s">
        <v>8799</v>
      </c>
      <c r="I2601">
        <v>13323</v>
      </c>
      <c r="J2601" t="str">
        <f t="shared" ca="1" si="562"/>
        <v>Male</v>
      </c>
      <c r="K2601">
        <f t="shared" ca="1" si="563"/>
        <v>28</v>
      </c>
      <c r="L2601" t="str">
        <f t="shared" ca="1" si="564"/>
        <v>Adult</v>
      </c>
      <c r="M2601" t="str">
        <f t="shared" ca="1" si="565"/>
        <v>No</v>
      </c>
      <c r="N2601" t="str">
        <f t="shared" ca="1" si="565"/>
        <v>No</v>
      </c>
      <c r="O2601" t="str">
        <f t="shared" ca="1" si="565"/>
        <v>No</v>
      </c>
      <c r="P2601" t="str">
        <f t="shared" ca="1" si="565"/>
        <v>Yes</v>
      </c>
      <c r="Q2601" t="str">
        <f t="shared" ca="1" si="566"/>
        <v>No</v>
      </c>
      <c r="R2601">
        <f t="shared" ca="1" si="567"/>
        <v>2</v>
      </c>
      <c r="S2601">
        <f t="shared" ca="1" si="568"/>
        <v>3</v>
      </c>
      <c r="T2601">
        <f t="shared" ca="1" si="569"/>
        <v>0</v>
      </c>
      <c r="U2601">
        <f t="shared" ca="1" si="570"/>
        <v>0</v>
      </c>
      <c r="V2601">
        <f t="shared" ca="1" si="571"/>
        <v>4</v>
      </c>
      <c r="W2601">
        <f t="shared" ca="1" si="572"/>
        <v>0</v>
      </c>
      <c r="X2601">
        <f t="shared" ca="1" si="573"/>
        <v>9</v>
      </c>
    </row>
    <row r="2602" spans="1:24" x14ac:dyDescent="0.25">
      <c r="A2602">
        <v>191533</v>
      </c>
      <c r="B2602" t="s">
        <v>8800</v>
      </c>
      <c r="C2602" t="s">
        <v>10</v>
      </c>
      <c r="D2602" t="s">
        <v>8801</v>
      </c>
      <c r="E2602" t="str">
        <f t="shared" ca="1" si="574"/>
        <v>Dedham</v>
      </c>
      <c r="F2602" t="s">
        <v>24067</v>
      </c>
      <c r="G2602">
        <f t="shared" ca="1" si="561"/>
        <v>2553780136</v>
      </c>
      <c r="H2602" t="s">
        <v>8803</v>
      </c>
      <c r="I2602" t="s">
        <v>8802</v>
      </c>
      <c r="J2602" t="str">
        <f t="shared" ca="1" si="562"/>
        <v>Male</v>
      </c>
      <c r="K2602">
        <f t="shared" ca="1" si="563"/>
        <v>31</v>
      </c>
      <c r="L2602" t="str">
        <f t="shared" ca="1" si="564"/>
        <v>Adult</v>
      </c>
      <c r="M2602" t="str">
        <f t="shared" ca="1" si="565"/>
        <v>Yes</v>
      </c>
      <c r="N2602" t="str">
        <f t="shared" ca="1" si="565"/>
        <v>Yes</v>
      </c>
      <c r="O2602" t="str">
        <f t="shared" ca="1" si="565"/>
        <v>Yes</v>
      </c>
      <c r="P2602" t="str">
        <f t="shared" ca="1" si="565"/>
        <v>No</v>
      </c>
      <c r="Q2602" t="str">
        <f t="shared" ca="1" si="566"/>
        <v>Yes</v>
      </c>
      <c r="R2602">
        <f t="shared" ca="1" si="567"/>
        <v>5</v>
      </c>
      <c r="S2602">
        <f t="shared" ca="1" si="568"/>
        <v>5</v>
      </c>
      <c r="T2602">
        <f t="shared" ca="1" si="569"/>
        <v>5</v>
      </c>
      <c r="U2602">
        <f t="shared" ca="1" si="570"/>
        <v>3</v>
      </c>
      <c r="V2602">
        <f t="shared" ca="1" si="571"/>
        <v>0</v>
      </c>
      <c r="W2602">
        <f t="shared" ca="1" si="572"/>
        <v>4</v>
      </c>
      <c r="X2602">
        <f t="shared" ca="1" si="573"/>
        <v>22</v>
      </c>
    </row>
    <row r="2603" spans="1:24" x14ac:dyDescent="0.25">
      <c r="A2603">
        <v>191597</v>
      </c>
      <c r="B2603" t="s">
        <v>8804</v>
      </c>
      <c r="C2603" t="s">
        <v>10</v>
      </c>
      <c r="D2603" t="s">
        <v>8805</v>
      </c>
      <c r="E2603" t="str">
        <f t="shared" ca="1" si="574"/>
        <v>Needham</v>
      </c>
      <c r="F2603" t="s">
        <v>24067</v>
      </c>
      <c r="G2603">
        <f t="shared" ca="1" si="561"/>
        <v>4001779995</v>
      </c>
      <c r="H2603" t="s">
        <v>8807</v>
      </c>
      <c r="I2603" t="s">
        <v>8806</v>
      </c>
      <c r="J2603" t="str">
        <f t="shared" ca="1" si="562"/>
        <v>Female</v>
      </c>
      <c r="K2603">
        <f t="shared" ca="1" si="563"/>
        <v>39</v>
      </c>
      <c r="L2603" t="str">
        <f t="shared" ca="1" si="564"/>
        <v>Adult</v>
      </c>
      <c r="M2603" t="str">
        <f t="shared" ca="1" si="565"/>
        <v>No</v>
      </c>
      <c r="N2603" t="str">
        <f t="shared" ca="1" si="565"/>
        <v>Yes</v>
      </c>
      <c r="O2603" t="str">
        <f t="shared" ca="1" si="565"/>
        <v>No</v>
      </c>
      <c r="P2603" t="str">
        <f t="shared" ca="1" si="565"/>
        <v>Yes</v>
      </c>
      <c r="Q2603" t="str">
        <f t="shared" ca="1" si="566"/>
        <v>Yes</v>
      </c>
      <c r="R2603">
        <f t="shared" ca="1" si="567"/>
        <v>3</v>
      </c>
      <c r="S2603">
        <f t="shared" ca="1" si="568"/>
        <v>3</v>
      </c>
      <c r="T2603">
        <f t="shared" ca="1" si="569"/>
        <v>3</v>
      </c>
      <c r="U2603">
        <f t="shared" ca="1" si="570"/>
        <v>0</v>
      </c>
      <c r="V2603">
        <f t="shared" ca="1" si="571"/>
        <v>4</v>
      </c>
      <c r="W2603">
        <f t="shared" ca="1" si="572"/>
        <v>4</v>
      </c>
      <c r="X2603">
        <f t="shared" ca="1" si="573"/>
        <v>17</v>
      </c>
    </row>
    <row r="2604" spans="1:24" x14ac:dyDescent="0.25">
      <c r="A2604">
        <v>191612</v>
      </c>
      <c r="B2604" t="s">
        <v>8808</v>
      </c>
      <c r="C2604" t="s">
        <v>10</v>
      </c>
      <c r="D2604" t="s">
        <v>8809</v>
      </c>
      <c r="E2604" t="str">
        <f t="shared" ca="1" si="574"/>
        <v>Somerville</v>
      </c>
      <c r="F2604" t="s">
        <v>24067</v>
      </c>
      <c r="G2604">
        <f t="shared" ca="1" si="561"/>
        <v>7660117530</v>
      </c>
      <c r="H2604" t="s">
        <v>8811</v>
      </c>
      <c r="I2604" t="s">
        <v>8810</v>
      </c>
      <c r="J2604" t="str">
        <f t="shared" ca="1" si="562"/>
        <v>Female</v>
      </c>
      <c r="K2604">
        <f t="shared" ca="1" si="563"/>
        <v>67</v>
      </c>
      <c r="L2604" t="str">
        <f t="shared" ca="1" si="564"/>
        <v>Adult</v>
      </c>
      <c r="M2604" t="str">
        <f t="shared" ca="1" si="565"/>
        <v>Yes</v>
      </c>
      <c r="N2604" t="str">
        <f t="shared" ca="1" si="565"/>
        <v>No</v>
      </c>
      <c r="O2604" t="str">
        <f t="shared" ca="1" si="565"/>
        <v>Yes</v>
      </c>
      <c r="P2604" t="str">
        <f t="shared" ca="1" si="565"/>
        <v>No</v>
      </c>
      <c r="Q2604" t="str">
        <f t="shared" ca="1" si="566"/>
        <v>No</v>
      </c>
      <c r="R2604">
        <f t="shared" ca="1" si="567"/>
        <v>3</v>
      </c>
      <c r="S2604">
        <f t="shared" ca="1" si="568"/>
        <v>3</v>
      </c>
      <c r="T2604">
        <f t="shared" ca="1" si="569"/>
        <v>3</v>
      </c>
      <c r="U2604">
        <f t="shared" ca="1" si="570"/>
        <v>3</v>
      </c>
      <c r="V2604">
        <f t="shared" ca="1" si="571"/>
        <v>0</v>
      </c>
      <c r="W2604">
        <f t="shared" ca="1" si="572"/>
        <v>0</v>
      </c>
      <c r="X2604">
        <f t="shared" ca="1" si="573"/>
        <v>12</v>
      </c>
    </row>
    <row r="2605" spans="1:24" x14ac:dyDescent="0.25">
      <c r="A2605">
        <v>191621</v>
      </c>
      <c r="B2605" t="s">
        <v>8812</v>
      </c>
      <c r="C2605" t="s">
        <v>10</v>
      </c>
      <c r="D2605" t="s">
        <v>8813</v>
      </c>
      <c r="E2605" t="str">
        <f t="shared" ca="1" si="574"/>
        <v>Everett</v>
      </c>
      <c r="F2605" t="s">
        <v>24067</v>
      </c>
      <c r="G2605">
        <f t="shared" ca="1" si="561"/>
        <v>9986125937</v>
      </c>
      <c r="H2605" t="s">
        <v>8815</v>
      </c>
      <c r="I2605" t="s">
        <v>8814</v>
      </c>
      <c r="J2605" t="str">
        <f t="shared" ca="1" si="562"/>
        <v>Male</v>
      </c>
      <c r="K2605">
        <f t="shared" ca="1" si="563"/>
        <v>66</v>
      </c>
      <c r="L2605" t="str">
        <f t="shared" ca="1" si="564"/>
        <v>Adult</v>
      </c>
      <c r="M2605" t="str">
        <f t="shared" ca="1" si="565"/>
        <v>Yes</v>
      </c>
      <c r="N2605" t="str">
        <f t="shared" ca="1" si="565"/>
        <v>No</v>
      </c>
      <c r="O2605" t="str">
        <f t="shared" ca="1" si="565"/>
        <v>No</v>
      </c>
      <c r="P2605" t="str">
        <f t="shared" ca="1" si="565"/>
        <v>Yes</v>
      </c>
      <c r="Q2605" t="str">
        <f t="shared" ca="1" si="566"/>
        <v>No</v>
      </c>
      <c r="R2605">
        <f t="shared" ca="1" si="567"/>
        <v>1</v>
      </c>
      <c r="S2605">
        <f t="shared" ca="1" si="568"/>
        <v>0</v>
      </c>
      <c r="T2605">
        <f t="shared" ca="1" si="569"/>
        <v>0</v>
      </c>
      <c r="U2605">
        <f t="shared" ca="1" si="570"/>
        <v>3</v>
      </c>
      <c r="V2605">
        <f t="shared" ca="1" si="571"/>
        <v>4</v>
      </c>
      <c r="W2605">
        <f t="shared" ca="1" si="572"/>
        <v>0</v>
      </c>
      <c r="X2605">
        <f t="shared" ca="1" si="573"/>
        <v>8</v>
      </c>
    </row>
    <row r="2606" spans="1:24" x14ac:dyDescent="0.25">
      <c r="A2606">
        <v>191630</v>
      </c>
      <c r="B2606" t="s">
        <v>8816</v>
      </c>
      <c r="C2606" t="s">
        <v>10</v>
      </c>
      <c r="D2606" t="s">
        <v>8817</v>
      </c>
      <c r="E2606" t="str">
        <f t="shared" ca="1" si="574"/>
        <v>Boston</v>
      </c>
      <c r="F2606" t="s">
        <v>24067</v>
      </c>
      <c r="G2606">
        <f t="shared" ca="1" si="561"/>
        <v>9888536815</v>
      </c>
      <c r="H2606" t="s">
        <v>8818</v>
      </c>
      <c r="I2606">
        <v>14456</v>
      </c>
      <c r="J2606" t="str">
        <f t="shared" ca="1" si="562"/>
        <v>Male</v>
      </c>
      <c r="K2606">
        <f t="shared" ca="1" si="563"/>
        <v>16</v>
      </c>
      <c r="L2606" t="str">
        <f t="shared" ca="1" si="564"/>
        <v>Adoloscent</v>
      </c>
      <c r="M2606" t="str">
        <f t="shared" ca="1" si="565"/>
        <v>No</v>
      </c>
      <c r="N2606" t="str">
        <f t="shared" ca="1" si="565"/>
        <v>Yes</v>
      </c>
      <c r="O2606" t="str">
        <f t="shared" ca="1" si="565"/>
        <v>No</v>
      </c>
      <c r="P2606" t="str">
        <f t="shared" ca="1" si="565"/>
        <v>Yes</v>
      </c>
      <c r="Q2606" t="str">
        <f t="shared" ca="1" si="566"/>
        <v>No</v>
      </c>
      <c r="R2606">
        <f t="shared" ca="1" si="567"/>
        <v>1</v>
      </c>
      <c r="S2606">
        <f t="shared" ca="1" si="568"/>
        <v>0</v>
      </c>
      <c r="T2606">
        <f t="shared" ca="1" si="569"/>
        <v>3</v>
      </c>
      <c r="U2606">
        <f t="shared" ca="1" si="570"/>
        <v>0</v>
      </c>
      <c r="V2606">
        <f t="shared" ca="1" si="571"/>
        <v>4</v>
      </c>
      <c r="W2606">
        <f t="shared" ca="1" si="572"/>
        <v>0</v>
      </c>
      <c r="X2606">
        <f t="shared" ca="1" si="573"/>
        <v>8</v>
      </c>
    </row>
    <row r="2607" spans="1:24" x14ac:dyDescent="0.25">
      <c r="A2607">
        <v>191649</v>
      </c>
      <c r="B2607" t="s">
        <v>8819</v>
      </c>
      <c r="C2607" t="s">
        <v>10</v>
      </c>
      <c r="D2607" t="s">
        <v>8820</v>
      </c>
      <c r="E2607" t="str">
        <f t="shared" ca="1" si="574"/>
        <v xml:space="preserve"> Milton</v>
      </c>
      <c r="F2607" t="s">
        <v>24067</v>
      </c>
      <c r="G2607">
        <f t="shared" ca="1" si="561"/>
        <v>6899018778</v>
      </c>
      <c r="H2607" t="s">
        <v>8821</v>
      </c>
      <c r="I2607">
        <v>11549</v>
      </c>
      <c r="J2607" t="str">
        <f t="shared" ca="1" si="562"/>
        <v>Male</v>
      </c>
      <c r="K2607">
        <f t="shared" ca="1" si="563"/>
        <v>59</v>
      </c>
      <c r="L2607" t="str">
        <f t="shared" ca="1" si="564"/>
        <v>Adult</v>
      </c>
      <c r="M2607" t="str">
        <f t="shared" ca="1" si="565"/>
        <v>No</v>
      </c>
      <c r="N2607" t="str">
        <f t="shared" ca="1" si="565"/>
        <v>No</v>
      </c>
      <c r="O2607" t="str">
        <f t="shared" ca="1" si="565"/>
        <v>Yes</v>
      </c>
      <c r="P2607" t="str">
        <f t="shared" ca="1" si="565"/>
        <v>Yes</v>
      </c>
      <c r="Q2607" t="str">
        <f t="shared" ca="1" si="566"/>
        <v>Yes</v>
      </c>
      <c r="R2607">
        <f t="shared" ca="1" si="567"/>
        <v>2</v>
      </c>
      <c r="S2607">
        <f t="shared" ca="1" si="568"/>
        <v>3</v>
      </c>
      <c r="T2607">
        <f t="shared" ca="1" si="569"/>
        <v>3</v>
      </c>
      <c r="U2607">
        <f t="shared" ca="1" si="570"/>
        <v>0</v>
      </c>
      <c r="V2607">
        <f t="shared" ca="1" si="571"/>
        <v>4</v>
      </c>
      <c r="W2607">
        <f t="shared" ca="1" si="572"/>
        <v>4</v>
      </c>
      <c r="X2607">
        <f t="shared" ca="1" si="573"/>
        <v>16</v>
      </c>
    </row>
    <row r="2608" spans="1:24" x14ac:dyDescent="0.25">
      <c r="A2608">
        <v>191676</v>
      </c>
      <c r="B2608" t="s">
        <v>8822</v>
      </c>
      <c r="C2608" t="s">
        <v>10</v>
      </c>
      <c r="D2608" t="s">
        <v>8823</v>
      </c>
      <c r="E2608" t="str">
        <f t="shared" ca="1" si="574"/>
        <v>Watertown</v>
      </c>
      <c r="F2608" t="s">
        <v>24067</v>
      </c>
      <c r="G2608">
        <f t="shared" ca="1" si="561"/>
        <v>5781584037</v>
      </c>
      <c r="H2608" t="s">
        <v>8824</v>
      </c>
      <c r="I2608">
        <v>14744</v>
      </c>
      <c r="J2608" t="str">
        <f t="shared" ca="1" si="562"/>
        <v>Male</v>
      </c>
      <c r="K2608">
        <f t="shared" ca="1" si="563"/>
        <v>68</v>
      </c>
      <c r="L2608" t="str">
        <f t="shared" ca="1" si="564"/>
        <v>Adult</v>
      </c>
      <c r="M2608" t="str">
        <f t="shared" ca="1" si="565"/>
        <v>Yes</v>
      </c>
      <c r="N2608" t="str">
        <f t="shared" ca="1" si="565"/>
        <v>Yes</v>
      </c>
      <c r="O2608" t="str">
        <f t="shared" ca="1" si="565"/>
        <v>Yes</v>
      </c>
      <c r="P2608" t="str">
        <f t="shared" ca="1" si="565"/>
        <v>Yes</v>
      </c>
      <c r="Q2608" t="str">
        <f t="shared" ca="1" si="566"/>
        <v>Yes</v>
      </c>
      <c r="R2608">
        <f t="shared" ca="1" si="567"/>
        <v>5</v>
      </c>
      <c r="S2608">
        <f t="shared" ca="1" si="568"/>
        <v>5</v>
      </c>
      <c r="T2608">
        <f t="shared" ca="1" si="569"/>
        <v>5</v>
      </c>
      <c r="U2608">
        <f t="shared" ca="1" si="570"/>
        <v>3</v>
      </c>
      <c r="V2608">
        <f t="shared" ca="1" si="571"/>
        <v>4</v>
      </c>
      <c r="W2608">
        <f t="shared" ca="1" si="572"/>
        <v>4</v>
      </c>
      <c r="X2608">
        <f t="shared" ca="1" si="573"/>
        <v>26</v>
      </c>
    </row>
    <row r="2609" spans="1:24" x14ac:dyDescent="0.25">
      <c r="A2609">
        <v>191719</v>
      </c>
      <c r="B2609" t="s">
        <v>8825</v>
      </c>
      <c r="C2609" t="s">
        <v>10</v>
      </c>
      <c r="D2609" t="s">
        <v>8826</v>
      </c>
      <c r="E2609" t="str">
        <f t="shared" ca="1" si="574"/>
        <v>Cambridge</v>
      </c>
      <c r="F2609" t="s">
        <v>24067</v>
      </c>
      <c r="G2609">
        <f t="shared" ca="1" si="561"/>
        <v>9469546924</v>
      </c>
      <c r="H2609" t="s">
        <v>8827</v>
      </c>
      <c r="I2609">
        <v>12180</v>
      </c>
      <c r="J2609" t="str">
        <f t="shared" ca="1" si="562"/>
        <v>Female</v>
      </c>
      <c r="K2609">
        <f t="shared" ca="1" si="563"/>
        <v>38</v>
      </c>
      <c r="L2609" t="str">
        <f t="shared" ca="1" si="564"/>
        <v>Adult</v>
      </c>
      <c r="M2609" t="str">
        <f t="shared" ca="1" si="565"/>
        <v>Yes</v>
      </c>
      <c r="N2609" t="str">
        <f t="shared" ca="1" si="565"/>
        <v>Yes</v>
      </c>
      <c r="O2609" t="str">
        <f t="shared" ca="1" si="565"/>
        <v>Yes</v>
      </c>
      <c r="P2609" t="str">
        <f t="shared" ca="1" si="565"/>
        <v>Yes</v>
      </c>
      <c r="Q2609" t="str">
        <f t="shared" ca="1" si="566"/>
        <v>Yes</v>
      </c>
      <c r="R2609">
        <f t="shared" ca="1" si="567"/>
        <v>2</v>
      </c>
      <c r="S2609">
        <f t="shared" ca="1" si="568"/>
        <v>3</v>
      </c>
      <c r="T2609">
        <f t="shared" ca="1" si="569"/>
        <v>5</v>
      </c>
      <c r="U2609">
        <f t="shared" ca="1" si="570"/>
        <v>3</v>
      </c>
      <c r="V2609">
        <f t="shared" ca="1" si="571"/>
        <v>4</v>
      </c>
      <c r="W2609">
        <f t="shared" ca="1" si="572"/>
        <v>4</v>
      </c>
      <c r="X2609">
        <f t="shared" ca="1" si="573"/>
        <v>21</v>
      </c>
    </row>
    <row r="2610" spans="1:24" x14ac:dyDescent="0.25">
      <c r="A2610">
        <v>191728</v>
      </c>
      <c r="B2610" t="s">
        <v>8828</v>
      </c>
      <c r="C2610" t="s">
        <v>10</v>
      </c>
      <c r="D2610" t="s">
        <v>8829</v>
      </c>
      <c r="E2610" t="str">
        <f t="shared" ca="1" si="574"/>
        <v>Dedham</v>
      </c>
      <c r="F2610" t="s">
        <v>24067</v>
      </c>
      <c r="G2610">
        <f t="shared" ca="1" si="561"/>
        <v>6117952642</v>
      </c>
      <c r="H2610" t="s">
        <v>8831</v>
      </c>
      <c r="I2610" t="s">
        <v>8830</v>
      </c>
      <c r="J2610" t="str">
        <f t="shared" ca="1" si="562"/>
        <v>Male</v>
      </c>
      <c r="K2610">
        <f t="shared" ca="1" si="563"/>
        <v>42</v>
      </c>
      <c r="L2610" t="str">
        <f t="shared" ca="1" si="564"/>
        <v>Adult</v>
      </c>
      <c r="M2610" t="str">
        <f t="shared" ca="1" si="565"/>
        <v>Yes</v>
      </c>
      <c r="N2610" t="str">
        <f t="shared" ca="1" si="565"/>
        <v>No</v>
      </c>
      <c r="O2610" t="str">
        <f t="shared" ca="1" si="565"/>
        <v>Yes</v>
      </c>
      <c r="P2610" t="str">
        <f t="shared" ca="1" si="565"/>
        <v>Yes</v>
      </c>
      <c r="Q2610" t="str">
        <f t="shared" ca="1" si="566"/>
        <v>No</v>
      </c>
      <c r="R2610">
        <f t="shared" ca="1" si="567"/>
        <v>5</v>
      </c>
      <c r="S2610">
        <f t="shared" ca="1" si="568"/>
        <v>5</v>
      </c>
      <c r="T2610">
        <f t="shared" ca="1" si="569"/>
        <v>3</v>
      </c>
      <c r="U2610">
        <f t="shared" ca="1" si="570"/>
        <v>3</v>
      </c>
      <c r="V2610">
        <f t="shared" ca="1" si="571"/>
        <v>4</v>
      </c>
      <c r="W2610">
        <f t="shared" ca="1" si="572"/>
        <v>0</v>
      </c>
      <c r="X2610">
        <f t="shared" ca="1" si="573"/>
        <v>20</v>
      </c>
    </row>
    <row r="2611" spans="1:24" x14ac:dyDescent="0.25">
      <c r="A2611">
        <v>191764</v>
      </c>
      <c r="B2611" t="s">
        <v>8832</v>
      </c>
      <c r="C2611" t="s">
        <v>10</v>
      </c>
      <c r="D2611" t="s">
        <v>8833</v>
      </c>
      <c r="E2611" t="str">
        <f t="shared" ca="1" si="574"/>
        <v>Revere</v>
      </c>
      <c r="F2611" t="s">
        <v>24067</v>
      </c>
      <c r="G2611">
        <f t="shared" ca="1" si="561"/>
        <v>8357522095</v>
      </c>
      <c r="H2611" t="s">
        <v>8835</v>
      </c>
      <c r="I2611" t="s">
        <v>8834</v>
      </c>
      <c r="J2611" t="str">
        <f t="shared" ca="1" si="562"/>
        <v>Male</v>
      </c>
      <c r="K2611">
        <f t="shared" ca="1" si="563"/>
        <v>29</v>
      </c>
      <c r="L2611" t="str">
        <f t="shared" ca="1" si="564"/>
        <v>Adult</v>
      </c>
      <c r="M2611" t="str">
        <f t="shared" ca="1" si="565"/>
        <v>No</v>
      </c>
      <c r="N2611" t="str">
        <f t="shared" ca="1" si="565"/>
        <v>Yes</v>
      </c>
      <c r="O2611" t="str">
        <f t="shared" ca="1" si="565"/>
        <v>No</v>
      </c>
      <c r="P2611" t="str">
        <f t="shared" ca="1" si="565"/>
        <v>Yes</v>
      </c>
      <c r="Q2611" t="str">
        <f t="shared" ca="1" si="566"/>
        <v>No</v>
      </c>
      <c r="R2611">
        <f t="shared" ca="1" si="567"/>
        <v>5</v>
      </c>
      <c r="S2611">
        <f t="shared" ca="1" si="568"/>
        <v>5</v>
      </c>
      <c r="T2611">
        <f t="shared" ca="1" si="569"/>
        <v>3</v>
      </c>
      <c r="U2611">
        <f t="shared" ca="1" si="570"/>
        <v>0</v>
      </c>
      <c r="V2611">
        <f t="shared" ca="1" si="571"/>
        <v>4</v>
      </c>
      <c r="W2611">
        <f t="shared" ca="1" si="572"/>
        <v>0</v>
      </c>
      <c r="X2611">
        <f t="shared" ca="1" si="573"/>
        <v>17</v>
      </c>
    </row>
    <row r="2612" spans="1:24" x14ac:dyDescent="0.25">
      <c r="A2612">
        <v>191834</v>
      </c>
      <c r="B2612" t="s">
        <v>8836</v>
      </c>
      <c r="C2612" t="s">
        <v>10</v>
      </c>
      <c r="D2612" t="s">
        <v>8837</v>
      </c>
      <c r="E2612" t="str">
        <f t="shared" ca="1" si="574"/>
        <v>Chelsea</v>
      </c>
      <c r="F2612" t="s">
        <v>24067</v>
      </c>
      <c r="G2612">
        <f t="shared" ca="1" si="561"/>
        <v>8438614898</v>
      </c>
      <c r="H2612" t="s">
        <v>8838</v>
      </c>
      <c r="I2612">
        <v>10003</v>
      </c>
      <c r="J2612" t="str">
        <f t="shared" ca="1" si="562"/>
        <v>Male</v>
      </c>
      <c r="K2612">
        <f t="shared" ca="1" si="563"/>
        <v>66</v>
      </c>
      <c r="L2612" t="str">
        <f t="shared" ca="1" si="564"/>
        <v>Adult</v>
      </c>
      <c r="M2612" t="str">
        <f t="shared" ca="1" si="565"/>
        <v>Yes</v>
      </c>
      <c r="N2612" t="str">
        <f t="shared" ca="1" si="565"/>
        <v>Yes</v>
      </c>
      <c r="O2612" t="str">
        <f t="shared" ca="1" si="565"/>
        <v>No</v>
      </c>
      <c r="P2612" t="str">
        <f t="shared" ca="1" si="565"/>
        <v>Yes</v>
      </c>
      <c r="Q2612" t="str">
        <f t="shared" ca="1" si="566"/>
        <v>No</v>
      </c>
      <c r="R2612">
        <f t="shared" ca="1" si="567"/>
        <v>3</v>
      </c>
      <c r="S2612">
        <f t="shared" ca="1" si="568"/>
        <v>3</v>
      </c>
      <c r="T2612">
        <f t="shared" ca="1" si="569"/>
        <v>3</v>
      </c>
      <c r="U2612">
        <f t="shared" ca="1" si="570"/>
        <v>3</v>
      </c>
      <c r="V2612">
        <f t="shared" ca="1" si="571"/>
        <v>4</v>
      </c>
      <c r="W2612">
        <f t="shared" ca="1" si="572"/>
        <v>0</v>
      </c>
      <c r="X2612">
        <f t="shared" ca="1" si="573"/>
        <v>16</v>
      </c>
    </row>
    <row r="2613" spans="1:24" x14ac:dyDescent="0.25">
      <c r="A2613">
        <v>191931</v>
      </c>
      <c r="B2613" t="s">
        <v>8839</v>
      </c>
      <c r="C2613" t="s">
        <v>10</v>
      </c>
      <c r="D2613" t="s">
        <v>8840</v>
      </c>
      <c r="E2613" t="str">
        <f t="shared" ca="1" si="574"/>
        <v>Newton</v>
      </c>
      <c r="F2613" t="s">
        <v>24067</v>
      </c>
      <c r="G2613">
        <f t="shared" ca="1" si="561"/>
        <v>7566808250</v>
      </c>
      <c r="H2613" t="s">
        <v>8842</v>
      </c>
      <c r="I2613" t="s">
        <v>8841</v>
      </c>
      <c r="J2613" t="str">
        <f t="shared" ca="1" si="562"/>
        <v>Female</v>
      </c>
      <c r="K2613">
        <f t="shared" ca="1" si="563"/>
        <v>46</v>
      </c>
      <c r="L2613" t="str">
        <f t="shared" ca="1" si="564"/>
        <v>Adult</v>
      </c>
      <c r="M2613" t="str">
        <f t="shared" ca="1" si="565"/>
        <v>Yes</v>
      </c>
      <c r="N2613" t="str">
        <f t="shared" ca="1" si="565"/>
        <v>Yes</v>
      </c>
      <c r="O2613" t="str">
        <f t="shared" ca="1" si="565"/>
        <v>Yes</v>
      </c>
      <c r="P2613" t="str">
        <f t="shared" ca="1" si="565"/>
        <v>No</v>
      </c>
      <c r="Q2613" t="str">
        <f t="shared" ca="1" si="566"/>
        <v>No</v>
      </c>
      <c r="R2613">
        <f t="shared" ca="1" si="567"/>
        <v>5</v>
      </c>
      <c r="S2613">
        <f t="shared" ca="1" si="568"/>
        <v>5</v>
      </c>
      <c r="T2613">
        <f t="shared" ca="1" si="569"/>
        <v>5</v>
      </c>
      <c r="U2613">
        <f t="shared" ca="1" si="570"/>
        <v>3</v>
      </c>
      <c r="V2613">
        <f t="shared" ca="1" si="571"/>
        <v>0</v>
      </c>
      <c r="W2613">
        <f t="shared" ca="1" si="572"/>
        <v>0</v>
      </c>
      <c r="X2613">
        <f t="shared" ca="1" si="573"/>
        <v>18</v>
      </c>
    </row>
    <row r="2614" spans="1:24" x14ac:dyDescent="0.25">
      <c r="A2614">
        <v>191940</v>
      </c>
      <c r="B2614" t="s">
        <v>8843</v>
      </c>
      <c r="C2614" t="s">
        <v>10</v>
      </c>
      <c r="D2614" t="s">
        <v>8844</v>
      </c>
      <c r="E2614" t="str">
        <f t="shared" ca="1" si="574"/>
        <v>Needham</v>
      </c>
      <c r="F2614" t="s">
        <v>24067</v>
      </c>
      <c r="G2614">
        <f t="shared" ca="1" si="561"/>
        <v>4027236539</v>
      </c>
      <c r="H2614" t="s">
        <v>8845</v>
      </c>
      <c r="I2614">
        <v>14617</v>
      </c>
      <c r="J2614" t="str">
        <f t="shared" ca="1" si="562"/>
        <v>Female</v>
      </c>
      <c r="K2614">
        <f t="shared" ca="1" si="563"/>
        <v>69</v>
      </c>
      <c r="L2614" t="str">
        <f t="shared" ca="1" si="564"/>
        <v>Adult</v>
      </c>
      <c r="M2614" t="str">
        <f t="shared" ca="1" si="565"/>
        <v>No</v>
      </c>
      <c r="N2614" t="str">
        <f t="shared" ca="1" si="565"/>
        <v>No</v>
      </c>
      <c r="O2614" t="str">
        <f t="shared" ca="1" si="565"/>
        <v>No</v>
      </c>
      <c r="P2614" t="str">
        <f t="shared" ca="1" si="565"/>
        <v>Yes</v>
      </c>
      <c r="Q2614" t="str">
        <f t="shared" ca="1" si="566"/>
        <v>Yes</v>
      </c>
      <c r="R2614">
        <f t="shared" ca="1" si="567"/>
        <v>5</v>
      </c>
      <c r="S2614">
        <f t="shared" ca="1" si="568"/>
        <v>5</v>
      </c>
      <c r="T2614">
        <f t="shared" ca="1" si="569"/>
        <v>0</v>
      </c>
      <c r="U2614">
        <f t="shared" ca="1" si="570"/>
        <v>0</v>
      </c>
      <c r="V2614">
        <f t="shared" ca="1" si="571"/>
        <v>4</v>
      </c>
      <c r="W2614">
        <f t="shared" ca="1" si="572"/>
        <v>4</v>
      </c>
      <c r="X2614">
        <f t="shared" ca="1" si="573"/>
        <v>18</v>
      </c>
    </row>
    <row r="2615" spans="1:24" x14ac:dyDescent="0.25">
      <c r="A2615">
        <v>191959</v>
      </c>
      <c r="B2615" t="s">
        <v>8846</v>
      </c>
      <c r="C2615" t="s">
        <v>10</v>
      </c>
      <c r="D2615" t="s">
        <v>8847</v>
      </c>
      <c r="E2615" t="str">
        <f t="shared" ca="1" si="574"/>
        <v>Brookline</v>
      </c>
      <c r="F2615" t="s">
        <v>24067</v>
      </c>
      <c r="G2615">
        <f t="shared" ca="1" si="561"/>
        <v>5299899555</v>
      </c>
      <c r="H2615" t="s">
        <v>8849</v>
      </c>
      <c r="I2615" t="s">
        <v>8848</v>
      </c>
      <c r="J2615" t="str">
        <f t="shared" ca="1" si="562"/>
        <v>Male</v>
      </c>
      <c r="K2615">
        <f t="shared" ca="1" si="563"/>
        <v>30</v>
      </c>
      <c r="L2615" t="str">
        <f t="shared" ca="1" si="564"/>
        <v>Adult</v>
      </c>
      <c r="M2615" t="str">
        <f t="shared" ca="1" si="565"/>
        <v>No</v>
      </c>
      <c r="N2615" t="str">
        <f t="shared" ca="1" si="565"/>
        <v>No</v>
      </c>
      <c r="O2615" t="str">
        <f t="shared" ca="1" si="565"/>
        <v>No</v>
      </c>
      <c r="P2615" t="str">
        <f t="shared" ca="1" si="565"/>
        <v>No</v>
      </c>
      <c r="Q2615" t="str">
        <f t="shared" ca="1" si="566"/>
        <v>No</v>
      </c>
      <c r="R2615">
        <f t="shared" ca="1" si="567"/>
        <v>2</v>
      </c>
      <c r="S2615">
        <f t="shared" ca="1" si="568"/>
        <v>3</v>
      </c>
      <c r="T2615">
        <f t="shared" ca="1" si="569"/>
        <v>0</v>
      </c>
      <c r="U2615">
        <f t="shared" ca="1" si="570"/>
        <v>0</v>
      </c>
      <c r="V2615">
        <f t="shared" ca="1" si="571"/>
        <v>0</v>
      </c>
      <c r="W2615">
        <f t="shared" ca="1" si="572"/>
        <v>0</v>
      </c>
      <c r="X2615">
        <f t="shared" ca="1" si="573"/>
        <v>5</v>
      </c>
    </row>
    <row r="2616" spans="1:24" x14ac:dyDescent="0.25">
      <c r="A2616">
        <v>191968</v>
      </c>
      <c r="B2616" t="s">
        <v>8850</v>
      </c>
      <c r="C2616" t="s">
        <v>10</v>
      </c>
      <c r="D2616" t="s">
        <v>8851</v>
      </c>
      <c r="E2616" t="str">
        <f t="shared" ca="1" si="574"/>
        <v>Newton</v>
      </c>
      <c r="F2616" t="s">
        <v>24067</v>
      </c>
      <c r="G2616">
        <f t="shared" ca="1" si="561"/>
        <v>1920770088</v>
      </c>
      <c r="H2616" t="s">
        <v>8853</v>
      </c>
      <c r="I2616" t="s">
        <v>8852</v>
      </c>
      <c r="J2616" t="str">
        <f t="shared" ca="1" si="562"/>
        <v>Female</v>
      </c>
      <c r="K2616">
        <f t="shared" ca="1" si="563"/>
        <v>32</v>
      </c>
      <c r="L2616" t="str">
        <f t="shared" ca="1" si="564"/>
        <v>Adult</v>
      </c>
      <c r="M2616" t="str">
        <f t="shared" ca="1" si="565"/>
        <v>No</v>
      </c>
      <c r="N2616" t="str">
        <f t="shared" ca="1" si="565"/>
        <v>No</v>
      </c>
      <c r="O2616" t="str">
        <f t="shared" ca="1" si="565"/>
        <v>No</v>
      </c>
      <c r="P2616" t="str">
        <f t="shared" ca="1" si="565"/>
        <v>No</v>
      </c>
      <c r="Q2616" t="str">
        <f t="shared" ca="1" si="566"/>
        <v>No</v>
      </c>
      <c r="R2616">
        <f t="shared" ca="1" si="567"/>
        <v>4</v>
      </c>
      <c r="S2616">
        <f t="shared" ca="1" si="568"/>
        <v>5</v>
      </c>
      <c r="T2616">
        <f t="shared" ca="1" si="569"/>
        <v>0</v>
      </c>
      <c r="U2616">
        <f t="shared" ca="1" si="570"/>
        <v>0</v>
      </c>
      <c r="V2616">
        <f t="shared" ca="1" si="571"/>
        <v>0</v>
      </c>
      <c r="W2616">
        <f t="shared" ca="1" si="572"/>
        <v>0</v>
      </c>
      <c r="X2616">
        <f t="shared" ca="1" si="573"/>
        <v>9</v>
      </c>
    </row>
    <row r="2617" spans="1:24" x14ac:dyDescent="0.25">
      <c r="A2617">
        <v>191986</v>
      </c>
      <c r="B2617" t="s">
        <v>8854</v>
      </c>
      <c r="C2617" t="s">
        <v>10</v>
      </c>
      <c r="D2617" t="s">
        <v>8855</v>
      </c>
      <c r="E2617" t="str">
        <f t="shared" ca="1" si="574"/>
        <v>Quincy</v>
      </c>
      <c r="F2617" t="s">
        <v>24067</v>
      </c>
      <c r="G2617">
        <f t="shared" ca="1" si="561"/>
        <v>5924654235</v>
      </c>
      <c r="H2617" t="s">
        <v>8856</v>
      </c>
      <c r="I2617">
        <v>14701</v>
      </c>
      <c r="J2617" t="str">
        <f t="shared" ca="1" si="562"/>
        <v>Male</v>
      </c>
      <c r="K2617">
        <f t="shared" ca="1" si="563"/>
        <v>50</v>
      </c>
      <c r="L2617" t="str">
        <f t="shared" ca="1" si="564"/>
        <v>Adult</v>
      </c>
      <c r="M2617" t="str">
        <f t="shared" ca="1" si="565"/>
        <v>No</v>
      </c>
      <c r="N2617" t="str">
        <f t="shared" ca="1" si="565"/>
        <v>No</v>
      </c>
      <c r="O2617" t="str">
        <f t="shared" ca="1" si="565"/>
        <v>No</v>
      </c>
      <c r="P2617" t="str">
        <f t="shared" ca="1" si="565"/>
        <v>Yes</v>
      </c>
      <c r="Q2617" t="str">
        <f t="shared" ca="1" si="566"/>
        <v>No</v>
      </c>
      <c r="R2617">
        <f t="shared" ca="1" si="567"/>
        <v>3</v>
      </c>
      <c r="S2617">
        <f t="shared" ca="1" si="568"/>
        <v>3</v>
      </c>
      <c r="T2617">
        <f t="shared" ca="1" si="569"/>
        <v>0</v>
      </c>
      <c r="U2617">
        <f t="shared" ca="1" si="570"/>
        <v>0</v>
      </c>
      <c r="V2617">
        <f t="shared" ca="1" si="571"/>
        <v>4</v>
      </c>
      <c r="W2617">
        <f t="shared" ca="1" si="572"/>
        <v>0</v>
      </c>
      <c r="X2617">
        <f t="shared" ca="1" si="573"/>
        <v>10</v>
      </c>
    </row>
    <row r="2618" spans="1:24" x14ac:dyDescent="0.25">
      <c r="A2618">
        <v>192004</v>
      </c>
      <c r="B2618" t="s">
        <v>8857</v>
      </c>
      <c r="C2618" t="s">
        <v>10</v>
      </c>
      <c r="D2618" t="s">
        <v>8858</v>
      </c>
      <c r="E2618" t="str">
        <f t="shared" ca="1" si="574"/>
        <v>Watertown</v>
      </c>
      <c r="F2618" t="s">
        <v>24067</v>
      </c>
      <c r="G2618">
        <f t="shared" ca="1" si="561"/>
        <v>6613546222</v>
      </c>
      <c r="H2618" t="s">
        <v>8860</v>
      </c>
      <c r="I2618" t="s">
        <v>8859</v>
      </c>
      <c r="J2618" t="str">
        <f t="shared" ca="1" si="562"/>
        <v>Female</v>
      </c>
      <c r="K2618">
        <f t="shared" ca="1" si="563"/>
        <v>22</v>
      </c>
      <c r="L2618" t="str">
        <f t="shared" ca="1" si="564"/>
        <v>Adult</v>
      </c>
      <c r="M2618" t="str">
        <f t="shared" ca="1" si="565"/>
        <v>Yes</v>
      </c>
      <c r="N2618" t="str">
        <f t="shared" ca="1" si="565"/>
        <v>Yes</v>
      </c>
      <c r="O2618" t="str">
        <f t="shared" ca="1" si="565"/>
        <v>No</v>
      </c>
      <c r="P2618" t="str">
        <f t="shared" ca="1" si="565"/>
        <v>No</v>
      </c>
      <c r="Q2618" t="str">
        <f t="shared" ca="1" si="566"/>
        <v>Yes</v>
      </c>
      <c r="R2618">
        <f t="shared" ca="1" si="567"/>
        <v>2</v>
      </c>
      <c r="S2618">
        <f t="shared" ca="1" si="568"/>
        <v>3</v>
      </c>
      <c r="T2618">
        <f t="shared" ca="1" si="569"/>
        <v>3</v>
      </c>
      <c r="U2618">
        <f t="shared" ca="1" si="570"/>
        <v>3</v>
      </c>
      <c r="V2618">
        <f t="shared" ca="1" si="571"/>
        <v>0</v>
      </c>
      <c r="W2618">
        <f t="shared" ca="1" si="572"/>
        <v>4</v>
      </c>
      <c r="X2618">
        <f t="shared" ca="1" si="573"/>
        <v>15</v>
      </c>
    </row>
    <row r="2619" spans="1:24" x14ac:dyDescent="0.25">
      <c r="A2619">
        <v>192022</v>
      </c>
      <c r="B2619" t="s">
        <v>8861</v>
      </c>
      <c r="C2619" t="s">
        <v>10</v>
      </c>
      <c r="D2619" t="s">
        <v>8862</v>
      </c>
      <c r="E2619" t="str">
        <f t="shared" ca="1" si="574"/>
        <v xml:space="preserve"> Milton</v>
      </c>
      <c r="F2619" t="s">
        <v>24067</v>
      </c>
      <c r="G2619">
        <f t="shared" ca="1" si="561"/>
        <v>3984847278</v>
      </c>
      <c r="H2619" t="s">
        <v>8864</v>
      </c>
      <c r="I2619" t="s">
        <v>8863</v>
      </c>
      <c r="J2619" t="str">
        <f t="shared" ca="1" si="562"/>
        <v>Male</v>
      </c>
      <c r="K2619">
        <f t="shared" ca="1" si="563"/>
        <v>30</v>
      </c>
      <c r="L2619" t="str">
        <f t="shared" ca="1" si="564"/>
        <v>Adult</v>
      </c>
      <c r="M2619" t="str">
        <f t="shared" ca="1" si="565"/>
        <v>Yes</v>
      </c>
      <c r="N2619" t="str">
        <f t="shared" ca="1" si="565"/>
        <v>Yes</v>
      </c>
      <c r="O2619" t="str">
        <f t="shared" ca="1" si="565"/>
        <v>No</v>
      </c>
      <c r="P2619" t="str">
        <f t="shared" ca="1" si="565"/>
        <v>No</v>
      </c>
      <c r="Q2619" t="str">
        <f t="shared" ca="1" si="566"/>
        <v>No</v>
      </c>
      <c r="R2619">
        <f t="shared" ca="1" si="567"/>
        <v>5</v>
      </c>
      <c r="S2619">
        <f t="shared" ca="1" si="568"/>
        <v>5</v>
      </c>
      <c r="T2619">
        <f t="shared" ca="1" si="569"/>
        <v>3</v>
      </c>
      <c r="U2619">
        <f t="shared" ca="1" si="570"/>
        <v>3</v>
      </c>
      <c r="V2619">
        <f t="shared" ca="1" si="571"/>
        <v>0</v>
      </c>
      <c r="W2619">
        <f t="shared" ca="1" si="572"/>
        <v>0</v>
      </c>
      <c r="X2619">
        <f t="shared" ca="1" si="573"/>
        <v>16</v>
      </c>
    </row>
    <row r="2620" spans="1:24" x14ac:dyDescent="0.25">
      <c r="A2620">
        <v>192040</v>
      </c>
      <c r="B2620" t="s">
        <v>8865</v>
      </c>
      <c r="C2620" t="s">
        <v>10</v>
      </c>
      <c r="D2620" t="s">
        <v>8866</v>
      </c>
      <c r="E2620" t="str">
        <f t="shared" ca="1" si="574"/>
        <v>Cambridge</v>
      </c>
      <c r="F2620" t="s">
        <v>24067</v>
      </c>
      <c r="G2620">
        <f t="shared" ca="1" si="561"/>
        <v>3879516621</v>
      </c>
      <c r="H2620" t="s">
        <v>8868</v>
      </c>
      <c r="I2620" t="s">
        <v>8867</v>
      </c>
      <c r="J2620" t="str">
        <f t="shared" ca="1" si="562"/>
        <v>Male</v>
      </c>
      <c r="K2620">
        <f t="shared" ca="1" si="563"/>
        <v>45</v>
      </c>
      <c r="L2620" t="str">
        <f t="shared" ca="1" si="564"/>
        <v>Adult</v>
      </c>
      <c r="M2620" t="str">
        <f t="shared" ca="1" si="565"/>
        <v>Yes</v>
      </c>
      <c r="N2620" t="str">
        <f t="shared" ca="1" si="565"/>
        <v>No</v>
      </c>
      <c r="O2620" t="str">
        <f t="shared" ca="1" si="565"/>
        <v>No</v>
      </c>
      <c r="P2620" t="str">
        <f t="shared" ca="1" si="565"/>
        <v>No</v>
      </c>
      <c r="Q2620" t="str">
        <f t="shared" ca="1" si="566"/>
        <v>Yes</v>
      </c>
      <c r="R2620">
        <f t="shared" ca="1" si="567"/>
        <v>4</v>
      </c>
      <c r="S2620">
        <f t="shared" ca="1" si="568"/>
        <v>5</v>
      </c>
      <c r="T2620">
        <f t="shared" ca="1" si="569"/>
        <v>0</v>
      </c>
      <c r="U2620">
        <f t="shared" ca="1" si="570"/>
        <v>3</v>
      </c>
      <c r="V2620">
        <f t="shared" ca="1" si="571"/>
        <v>0</v>
      </c>
      <c r="W2620">
        <f t="shared" ca="1" si="572"/>
        <v>4</v>
      </c>
      <c r="X2620">
        <f t="shared" ca="1" si="573"/>
        <v>16</v>
      </c>
    </row>
    <row r="2621" spans="1:24" x14ac:dyDescent="0.25">
      <c r="A2621">
        <v>192110</v>
      </c>
      <c r="B2621" t="s">
        <v>8869</v>
      </c>
      <c r="C2621" t="s">
        <v>10</v>
      </c>
      <c r="D2621" t="s">
        <v>8870</v>
      </c>
      <c r="E2621" t="str">
        <f t="shared" ca="1" si="574"/>
        <v>Cambridge</v>
      </c>
      <c r="F2621" t="s">
        <v>24067</v>
      </c>
      <c r="G2621">
        <f t="shared" ca="1" si="561"/>
        <v>2375854850</v>
      </c>
      <c r="H2621" t="s">
        <v>8872</v>
      </c>
      <c r="I2621" t="s">
        <v>8871</v>
      </c>
      <c r="J2621" t="str">
        <f t="shared" ca="1" si="562"/>
        <v>Female</v>
      </c>
      <c r="K2621">
        <f t="shared" ca="1" si="563"/>
        <v>23</v>
      </c>
      <c r="L2621" t="str">
        <f t="shared" ca="1" si="564"/>
        <v>Adult</v>
      </c>
      <c r="M2621" t="str">
        <f t="shared" ca="1" si="565"/>
        <v>Yes</v>
      </c>
      <c r="N2621" t="str">
        <f t="shared" ca="1" si="565"/>
        <v>Yes</v>
      </c>
      <c r="O2621" t="str">
        <f t="shared" ca="1" si="565"/>
        <v>Yes</v>
      </c>
      <c r="P2621" t="str">
        <f t="shared" ca="1" si="565"/>
        <v>No</v>
      </c>
      <c r="Q2621" t="str">
        <f t="shared" ca="1" si="566"/>
        <v>No</v>
      </c>
      <c r="R2621">
        <f t="shared" ca="1" si="567"/>
        <v>2</v>
      </c>
      <c r="S2621">
        <f t="shared" ca="1" si="568"/>
        <v>3</v>
      </c>
      <c r="T2621">
        <f t="shared" ca="1" si="569"/>
        <v>5</v>
      </c>
      <c r="U2621">
        <f t="shared" ca="1" si="570"/>
        <v>3</v>
      </c>
      <c r="V2621">
        <f t="shared" ca="1" si="571"/>
        <v>0</v>
      </c>
      <c r="W2621">
        <f t="shared" ca="1" si="572"/>
        <v>0</v>
      </c>
      <c r="X2621">
        <f t="shared" ca="1" si="573"/>
        <v>13</v>
      </c>
    </row>
    <row r="2622" spans="1:24" x14ac:dyDescent="0.25">
      <c r="A2622">
        <v>192156</v>
      </c>
      <c r="B2622" t="s">
        <v>8873</v>
      </c>
      <c r="C2622" t="s">
        <v>10</v>
      </c>
      <c r="D2622" t="s">
        <v>8874</v>
      </c>
      <c r="E2622" t="str">
        <f t="shared" ca="1" si="574"/>
        <v>Winthrop</v>
      </c>
      <c r="F2622" t="s">
        <v>24067</v>
      </c>
      <c r="G2622">
        <f t="shared" ca="1" si="561"/>
        <v>2755114969</v>
      </c>
      <c r="H2622" t="s">
        <v>8875</v>
      </c>
      <c r="I2622">
        <v>11747</v>
      </c>
      <c r="J2622" t="str">
        <f t="shared" ca="1" si="562"/>
        <v>Female</v>
      </c>
      <c r="K2622">
        <f t="shared" ca="1" si="563"/>
        <v>16</v>
      </c>
      <c r="L2622" t="str">
        <f t="shared" ca="1" si="564"/>
        <v>Adoloscent</v>
      </c>
      <c r="M2622" t="str">
        <f t="shared" ca="1" si="565"/>
        <v>No</v>
      </c>
      <c r="N2622" t="str">
        <f t="shared" ca="1" si="565"/>
        <v>Yes</v>
      </c>
      <c r="O2622" t="str">
        <f t="shared" ca="1" si="565"/>
        <v>Yes</v>
      </c>
      <c r="P2622" t="str">
        <f t="shared" ca="1" si="565"/>
        <v>Yes</v>
      </c>
      <c r="Q2622" t="str">
        <f t="shared" ca="1" si="566"/>
        <v>Yes</v>
      </c>
      <c r="R2622">
        <f t="shared" ca="1" si="567"/>
        <v>4</v>
      </c>
      <c r="S2622">
        <f t="shared" ca="1" si="568"/>
        <v>5</v>
      </c>
      <c r="T2622">
        <f t="shared" ca="1" si="569"/>
        <v>5</v>
      </c>
      <c r="U2622">
        <f t="shared" ca="1" si="570"/>
        <v>0</v>
      </c>
      <c r="V2622">
        <f t="shared" ca="1" si="571"/>
        <v>4</v>
      </c>
      <c r="W2622">
        <f t="shared" ca="1" si="572"/>
        <v>4</v>
      </c>
      <c r="X2622">
        <f t="shared" ca="1" si="573"/>
        <v>22</v>
      </c>
    </row>
    <row r="2623" spans="1:24" x14ac:dyDescent="0.25">
      <c r="A2623">
        <v>192165</v>
      </c>
      <c r="B2623" t="s">
        <v>8876</v>
      </c>
      <c r="C2623" t="s">
        <v>10</v>
      </c>
      <c r="D2623" t="s">
        <v>8877</v>
      </c>
      <c r="E2623" t="str">
        <f t="shared" ca="1" si="574"/>
        <v>Watertown</v>
      </c>
      <c r="F2623" t="s">
        <v>24067</v>
      </c>
      <c r="G2623">
        <f t="shared" ca="1" si="561"/>
        <v>5598181582</v>
      </c>
      <c r="H2623" t="s">
        <v>8878</v>
      </c>
      <c r="I2623">
        <v>10562</v>
      </c>
      <c r="J2623" t="str">
        <f t="shared" ca="1" si="562"/>
        <v>Male</v>
      </c>
      <c r="K2623">
        <f t="shared" ca="1" si="563"/>
        <v>20</v>
      </c>
      <c r="L2623" t="str">
        <f t="shared" ca="1" si="564"/>
        <v>Adult</v>
      </c>
      <c r="M2623" t="str">
        <f t="shared" ca="1" si="565"/>
        <v>No</v>
      </c>
      <c r="N2623" t="str">
        <f t="shared" ca="1" si="565"/>
        <v>Yes</v>
      </c>
      <c r="O2623" t="str">
        <f t="shared" ca="1" si="565"/>
        <v>Yes</v>
      </c>
      <c r="P2623" t="str">
        <f t="shared" ca="1" si="565"/>
        <v>Yes</v>
      </c>
      <c r="Q2623" t="str">
        <f t="shared" ca="1" si="566"/>
        <v>Yes</v>
      </c>
      <c r="R2623">
        <f t="shared" ca="1" si="567"/>
        <v>2</v>
      </c>
      <c r="S2623">
        <f t="shared" ca="1" si="568"/>
        <v>3</v>
      </c>
      <c r="T2623">
        <f t="shared" ca="1" si="569"/>
        <v>5</v>
      </c>
      <c r="U2623">
        <f t="shared" ca="1" si="570"/>
        <v>0</v>
      </c>
      <c r="V2623">
        <f t="shared" ca="1" si="571"/>
        <v>4</v>
      </c>
      <c r="W2623">
        <f t="shared" ca="1" si="572"/>
        <v>4</v>
      </c>
      <c r="X2623">
        <f t="shared" ca="1" si="573"/>
        <v>18</v>
      </c>
    </row>
    <row r="2624" spans="1:24" x14ac:dyDescent="0.25">
      <c r="A2624">
        <v>192192</v>
      </c>
      <c r="B2624" t="s">
        <v>8879</v>
      </c>
      <c r="C2624" t="s">
        <v>10</v>
      </c>
      <c r="D2624" t="s">
        <v>8880</v>
      </c>
      <c r="E2624" t="str">
        <f t="shared" ca="1" si="574"/>
        <v>Revere</v>
      </c>
      <c r="F2624" t="s">
        <v>24067</v>
      </c>
      <c r="G2624">
        <f t="shared" ca="1" si="561"/>
        <v>9031796098</v>
      </c>
      <c r="H2624" t="s">
        <v>8881</v>
      </c>
      <c r="I2624">
        <v>14478</v>
      </c>
      <c r="J2624" t="str">
        <f t="shared" ca="1" si="562"/>
        <v>Female</v>
      </c>
      <c r="K2624">
        <f t="shared" ca="1" si="563"/>
        <v>41</v>
      </c>
      <c r="L2624" t="str">
        <f t="shared" ca="1" si="564"/>
        <v>Adult</v>
      </c>
      <c r="M2624" t="str">
        <f t="shared" ca="1" si="565"/>
        <v>No</v>
      </c>
      <c r="N2624" t="str">
        <f t="shared" ca="1" si="565"/>
        <v>No</v>
      </c>
      <c r="O2624" t="str">
        <f t="shared" ca="1" si="565"/>
        <v>Yes</v>
      </c>
      <c r="P2624" t="str">
        <f t="shared" ca="1" si="565"/>
        <v>No</v>
      </c>
      <c r="Q2624" t="str">
        <f t="shared" ca="1" si="566"/>
        <v>Yes</v>
      </c>
      <c r="R2624">
        <f t="shared" ca="1" si="567"/>
        <v>3</v>
      </c>
      <c r="S2624">
        <f t="shared" ca="1" si="568"/>
        <v>3</v>
      </c>
      <c r="T2624">
        <f t="shared" ca="1" si="569"/>
        <v>3</v>
      </c>
      <c r="U2624">
        <f t="shared" ca="1" si="570"/>
        <v>0</v>
      </c>
      <c r="V2624">
        <f t="shared" ca="1" si="571"/>
        <v>0</v>
      </c>
      <c r="W2624">
        <f t="shared" ca="1" si="572"/>
        <v>4</v>
      </c>
      <c r="X2624">
        <f t="shared" ca="1" si="573"/>
        <v>13</v>
      </c>
    </row>
    <row r="2625" spans="1:24" x14ac:dyDescent="0.25">
      <c r="A2625">
        <v>192271</v>
      </c>
      <c r="B2625" t="s">
        <v>8882</v>
      </c>
      <c r="C2625" t="s">
        <v>10</v>
      </c>
      <c r="D2625" t="s">
        <v>8883</v>
      </c>
      <c r="E2625" t="str">
        <f t="shared" ca="1" si="574"/>
        <v>Chelsea</v>
      </c>
      <c r="F2625" t="s">
        <v>24067</v>
      </c>
      <c r="G2625">
        <f t="shared" ca="1" si="561"/>
        <v>9335820063</v>
      </c>
      <c r="H2625" t="s">
        <v>8885</v>
      </c>
      <c r="I2625" t="s">
        <v>8884</v>
      </c>
      <c r="J2625" t="str">
        <f t="shared" ca="1" si="562"/>
        <v>Female</v>
      </c>
      <c r="K2625">
        <f t="shared" ca="1" si="563"/>
        <v>52</v>
      </c>
      <c r="L2625" t="str">
        <f t="shared" ca="1" si="564"/>
        <v>Adult</v>
      </c>
      <c r="M2625" t="str">
        <f t="shared" ca="1" si="565"/>
        <v>No</v>
      </c>
      <c r="N2625" t="str">
        <f t="shared" ca="1" si="565"/>
        <v>Yes</v>
      </c>
      <c r="O2625" t="str">
        <f t="shared" ca="1" si="565"/>
        <v>No</v>
      </c>
      <c r="P2625" t="str">
        <f t="shared" ca="1" si="565"/>
        <v>No</v>
      </c>
      <c r="Q2625" t="str">
        <f t="shared" ca="1" si="566"/>
        <v>No</v>
      </c>
      <c r="R2625">
        <f t="shared" ca="1" si="567"/>
        <v>2</v>
      </c>
      <c r="S2625">
        <f t="shared" ca="1" si="568"/>
        <v>3</v>
      </c>
      <c r="T2625">
        <f t="shared" ca="1" si="569"/>
        <v>3</v>
      </c>
      <c r="U2625">
        <f t="shared" ca="1" si="570"/>
        <v>0</v>
      </c>
      <c r="V2625">
        <f t="shared" ca="1" si="571"/>
        <v>0</v>
      </c>
      <c r="W2625">
        <f t="shared" ca="1" si="572"/>
        <v>0</v>
      </c>
      <c r="X2625">
        <f t="shared" ca="1" si="573"/>
        <v>8</v>
      </c>
    </row>
    <row r="2626" spans="1:24" x14ac:dyDescent="0.25">
      <c r="A2626">
        <v>192323</v>
      </c>
      <c r="B2626" t="s">
        <v>8886</v>
      </c>
      <c r="C2626" t="s">
        <v>10</v>
      </c>
      <c r="D2626" t="s">
        <v>8887</v>
      </c>
      <c r="E2626" t="str">
        <f t="shared" ca="1" si="574"/>
        <v xml:space="preserve"> Milton</v>
      </c>
      <c r="F2626" t="s">
        <v>24067</v>
      </c>
      <c r="G2626">
        <f t="shared" ca="1" si="561"/>
        <v>8480787321</v>
      </c>
      <c r="H2626" t="s">
        <v>8889</v>
      </c>
      <c r="I2626" t="s">
        <v>8888</v>
      </c>
      <c r="J2626" t="str">
        <f t="shared" ca="1" si="562"/>
        <v>Female</v>
      </c>
      <c r="K2626">
        <f t="shared" ca="1" si="563"/>
        <v>55</v>
      </c>
      <c r="L2626" t="str">
        <f t="shared" ca="1" si="564"/>
        <v>Adult</v>
      </c>
      <c r="M2626" t="str">
        <f t="shared" ca="1" si="565"/>
        <v>No</v>
      </c>
      <c r="N2626" t="str">
        <f t="shared" ca="1" si="565"/>
        <v>Yes</v>
      </c>
      <c r="O2626" t="str">
        <f t="shared" ca="1" si="565"/>
        <v>Yes</v>
      </c>
      <c r="P2626" t="str">
        <f t="shared" ref="P2626:Q2689" ca="1" si="575">CHOOSE(RANDBETWEEN(1,2),"Yes","No")</f>
        <v>No</v>
      </c>
      <c r="Q2626" t="str">
        <f t="shared" ca="1" si="566"/>
        <v>Yes</v>
      </c>
      <c r="R2626">
        <f t="shared" ca="1" si="567"/>
        <v>1</v>
      </c>
      <c r="S2626">
        <f t="shared" ca="1" si="568"/>
        <v>0</v>
      </c>
      <c r="T2626">
        <f t="shared" ca="1" si="569"/>
        <v>5</v>
      </c>
      <c r="U2626">
        <f t="shared" ca="1" si="570"/>
        <v>0</v>
      </c>
      <c r="V2626">
        <f t="shared" ca="1" si="571"/>
        <v>0</v>
      </c>
      <c r="W2626">
        <f t="shared" ca="1" si="572"/>
        <v>4</v>
      </c>
      <c r="X2626">
        <f t="shared" ca="1" si="573"/>
        <v>10</v>
      </c>
    </row>
    <row r="2627" spans="1:24" x14ac:dyDescent="0.25">
      <c r="A2627">
        <v>192439</v>
      </c>
      <c r="B2627" t="s">
        <v>8890</v>
      </c>
      <c r="C2627" t="s">
        <v>10</v>
      </c>
      <c r="D2627" t="s">
        <v>8891</v>
      </c>
      <c r="E2627" t="str">
        <f t="shared" ca="1" si="574"/>
        <v>Boston</v>
      </c>
      <c r="F2627" t="s">
        <v>24067</v>
      </c>
      <c r="G2627">
        <f t="shared" ref="G2627:G2690" ca="1" si="576">RANDBETWEEN(1000000000,9999999999)</f>
        <v>1441135273</v>
      </c>
      <c r="H2627" t="s">
        <v>8893</v>
      </c>
      <c r="I2627" t="s">
        <v>8892</v>
      </c>
      <c r="J2627" t="str">
        <f t="shared" ref="J2627:J2690" ca="1" si="577">CHOOSE(RANDBETWEEN(1,2),"Male","Female")</f>
        <v>Female</v>
      </c>
      <c r="K2627">
        <f t="shared" ref="K2627:K2690" ca="1" si="578">RANDBETWEEN(15,70)</f>
        <v>32</v>
      </c>
      <c r="L2627" t="str">
        <f t="shared" ref="L2627:L2690" ca="1" si="579">IF(AND(K2627&gt;=12, K2627 &lt; 18), "Adoloscent", "Adult")</f>
        <v>Adult</v>
      </c>
      <c r="M2627" t="str">
        <f t="shared" ref="M2627:Q2690" ca="1" si="580">CHOOSE(RANDBETWEEN(1,2),"Yes","No")</f>
        <v>No</v>
      </c>
      <c r="N2627" t="str">
        <f t="shared" ca="1" si="580"/>
        <v>Yes</v>
      </c>
      <c r="O2627" t="str">
        <f t="shared" ca="1" si="580"/>
        <v>Yes</v>
      </c>
      <c r="P2627" t="str">
        <f t="shared" ca="1" si="575"/>
        <v>No</v>
      </c>
      <c r="Q2627" t="str">
        <f t="shared" ca="1" si="575"/>
        <v>No</v>
      </c>
      <c r="R2627">
        <f t="shared" ref="R2627:R2690" ca="1" si="581">CHOOSE(RANDBETWEEN(1,5),1,2,3,4,5)</f>
        <v>5</v>
      </c>
      <c r="S2627">
        <f t="shared" ref="S2627:S2690" ca="1" si="582">IF(R2627&gt;=4,5,IF(AND(R2627&gt;=2,R2627&lt;=3),3,IF(R2627=1,0)))</f>
        <v>5</v>
      </c>
      <c r="T2627">
        <f t="shared" ref="T2627:T2690" ca="1" si="583">IF(AND(O2627="Yes",N2627="Yes"),5,IF(OR(O2627="Yes",N2627="Yes"),3,IF(AND(O2627="No",N2627="No"),0)))</f>
        <v>5</v>
      </c>
      <c r="U2627">
        <f t="shared" ref="U2627:U2690" ca="1" si="584">IF(M2627="Yes",3,0)</f>
        <v>0</v>
      </c>
      <c r="V2627">
        <f t="shared" ref="V2627:V2690" ca="1" si="585">IF(P2627="Yes",4,0)</f>
        <v>0</v>
      </c>
      <c r="W2627">
        <f t="shared" ref="W2627:W2690" ca="1" si="586">IF(Q2627="Yes",4,0)</f>
        <v>0</v>
      </c>
      <c r="X2627">
        <f t="shared" ref="X2627:X2690" ca="1" si="587">SUM(R2627:W2627)</f>
        <v>15</v>
      </c>
    </row>
    <row r="2628" spans="1:24" x14ac:dyDescent="0.25">
      <c r="A2628">
        <v>192448</v>
      </c>
      <c r="B2628" t="s">
        <v>8890</v>
      </c>
      <c r="C2628" t="s">
        <v>10</v>
      </c>
      <c r="D2628" t="s">
        <v>8894</v>
      </c>
      <c r="E2628" t="str">
        <f t="shared" ref="E2628:E2691" ca="1" si="588">CHOOSE(RANDBETWEEN(1,15),"Boston","Winthrop","Revere","Chelsea","Everett","Somerville", "Cambridge","Watertown", "Newton","Brookline", "Needham", "Dedham", "Canton"," Milton", "Quincy")</f>
        <v>Revere</v>
      </c>
      <c r="F2628" t="s">
        <v>24067</v>
      </c>
      <c r="G2628">
        <f t="shared" ca="1" si="576"/>
        <v>4592641696</v>
      </c>
      <c r="H2628" t="s">
        <v>8893</v>
      </c>
      <c r="I2628" t="s">
        <v>8895</v>
      </c>
      <c r="J2628" t="str">
        <f t="shared" ca="1" si="577"/>
        <v>Male</v>
      </c>
      <c r="K2628">
        <f t="shared" ca="1" si="578"/>
        <v>53</v>
      </c>
      <c r="L2628" t="str">
        <f t="shared" ca="1" si="579"/>
        <v>Adult</v>
      </c>
      <c r="M2628" t="str">
        <f t="shared" ca="1" si="580"/>
        <v>Yes</v>
      </c>
      <c r="N2628" t="str">
        <f t="shared" ca="1" si="580"/>
        <v>Yes</v>
      </c>
      <c r="O2628" t="str">
        <f t="shared" ca="1" si="580"/>
        <v>Yes</v>
      </c>
      <c r="P2628" t="str">
        <f t="shared" ca="1" si="575"/>
        <v>No</v>
      </c>
      <c r="Q2628" t="str">
        <f t="shared" ca="1" si="575"/>
        <v>No</v>
      </c>
      <c r="R2628">
        <f t="shared" ca="1" si="581"/>
        <v>5</v>
      </c>
      <c r="S2628">
        <f t="shared" ca="1" si="582"/>
        <v>5</v>
      </c>
      <c r="T2628">
        <f t="shared" ca="1" si="583"/>
        <v>5</v>
      </c>
      <c r="U2628">
        <f t="shared" ca="1" si="584"/>
        <v>3</v>
      </c>
      <c r="V2628">
        <f t="shared" ca="1" si="585"/>
        <v>0</v>
      </c>
      <c r="W2628">
        <f t="shared" ca="1" si="586"/>
        <v>0</v>
      </c>
      <c r="X2628">
        <f t="shared" ca="1" si="587"/>
        <v>18</v>
      </c>
    </row>
    <row r="2629" spans="1:24" x14ac:dyDescent="0.25">
      <c r="A2629">
        <v>192457</v>
      </c>
      <c r="B2629" t="s">
        <v>8890</v>
      </c>
      <c r="C2629" t="s">
        <v>10</v>
      </c>
      <c r="D2629" t="s">
        <v>8896</v>
      </c>
      <c r="E2629" t="str">
        <f t="shared" ca="1" si="588"/>
        <v>Dedham</v>
      </c>
      <c r="F2629" t="s">
        <v>24067</v>
      </c>
      <c r="G2629">
        <f t="shared" ca="1" si="576"/>
        <v>3901944087</v>
      </c>
      <c r="H2629" t="s">
        <v>8893</v>
      </c>
      <c r="I2629" t="s">
        <v>8897</v>
      </c>
      <c r="J2629" t="str">
        <f t="shared" ca="1" si="577"/>
        <v>Female</v>
      </c>
      <c r="K2629">
        <f t="shared" ca="1" si="578"/>
        <v>65</v>
      </c>
      <c r="L2629" t="str">
        <f t="shared" ca="1" si="579"/>
        <v>Adult</v>
      </c>
      <c r="M2629" t="str">
        <f t="shared" ca="1" si="580"/>
        <v>Yes</v>
      </c>
      <c r="N2629" t="str">
        <f t="shared" ca="1" si="580"/>
        <v>Yes</v>
      </c>
      <c r="O2629" t="str">
        <f t="shared" ca="1" si="580"/>
        <v>Yes</v>
      </c>
      <c r="P2629" t="str">
        <f t="shared" ca="1" si="575"/>
        <v>Yes</v>
      </c>
      <c r="Q2629" t="str">
        <f t="shared" ca="1" si="575"/>
        <v>No</v>
      </c>
      <c r="R2629">
        <f t="shared" ca="1" si="581"/>
        <v>4</v>
      </c>
      <c r="S2629">
        <f t="shared" ca="1" si="582"/>
        <v>5</v>
      </c>
      <c r="T2629">
        <f t="shared" ca="1" si="583"/>
        <v>5</v>
      </c>
      <c r="U2629">
        <f t="shared" ca="1" si="584"/>
        <v>3</v>
      </c>
      <c r="V2629">
        <f t="shared" ca="1" si="585"/>
        <v>4</v>
      </c>
      <c r="W2629">
        <f t="shared" ca="1" si="586"/>
        <v>0</v>
      </c>
      <c r="X2629">
        <f t="shared" ca="1" si="587"/>
        <v>21</v>
      </c>
    </row>
    <row r="2630" spans="1:24" x14ac:dyDescent="0.25">
      <c r="A2630">
        <v>192484</v>
      </c>
      <c r="B2630" t="s">
        <v>8898</v>
      </c>
      <c r="C2630" t="s">
        <v>10</v>
      </c>
      <c r="D2630" t="s">
        <v>8899</v>
      </c>
      <c r="E2630" t="str">
        <f t="shared" ca="1" si="588"/>
        <v>Dedham</v>
      </c>
      <c r="F2630" t="s">
        <v>24067</v>
      </c>
      <c r="G2630">
        <f t="shared" ca="1" si="576"/>
        <v>4221337670</v>
      </c>
      <c r="H2630" t="s">
        <v>8900</v>
      </c>
      <c r="I2630">
        <v>11550</v>
      </c>
      <c r="J2630" t="str">
        <f t="shared" ca="1" si="577"/>
        <v>Female</v>
      </c>
      <c r="K2630">
        <f t="shared" ca="1" si="578"/>
        <v>38</v>
      </c>
      <c r="L2630" t="str">
        <f t="shared" ca="1" si="579"/>
        <v>Adult</v>
      </c>
      <c r="M2630" t="str">
        <f t="shared" ca="1" si="580"/>
        <v>Yes</v>
      </c>
      <c r="N2630" t="str">
        <f t="shared" ca="1" si="580"/>
        <v>No</v>
      </c>
      <c r="O2630" t="str">
        <f t="shared" ca="1" si="580"/>
        <v>No</v>
      </c>
      <c r="P2630" t="str">
        <f t="shared" ca="1" si="575"/>
        <v>Yes</v>
      </c>
      <c r="Q2630" t="str">
        <f t="shared" ca="1" si="575"/>
        <v>Yes</v>
      </c>
      <c r="R2630">
        <f t="shared" ca="1" si="581"/>
        <v>4</v>
      </c>
      <c r="S2630">
        <f t="shared" ca="1" si="582"/>
        <v>5</v>
      </c>
      <c r="T2630">
        <f t="shared" ca="1" si="583"/>
        <v>0</v>
      </c>
      <c r="U2630">
        <f t="shared" ca="1" si="584"/>
        <v>3</v>
      </c>
      <c r="V2630">
        <f t="shared" ca="1" si="585"/>
        <v>4</v>
      </c>
      <c r="W2630">
        <f t="shared" ca="1" si="586"/>
        <v>4</v>
      </c>
      <c r="X2630">
        <f t="shared" ca="1" si="587"/>
        <v>20</v>
      </c>
    </row>
    <row r="2631" spans="1:24" x14ac:dyDescent="0.25">
      <c r="A2631">
        <v>192509</v>
      </c>
      <c r="B2631" t="s">
        <v>8901</v>
      </c>
      <c r="C2631" t="s">
        <v>10</v>
      </c>
      <c r="D2631" t="s">
        <v>8902</v>
      </c>
      <c r="E2631" t="str">
        <f t="shared" ca="1" si="588"/>
        <v>Newton</v>
      </c>
      <c r="F2631" t="s">
        <v>24067</v>
      </c>
      <c r="G2631">
        <f t="shared" ca="1" si="576"/>
        <v>9504633111</v>
      </c>
      <c r="H2631" t="s">
        <v>8904</v>
      </c>
      <c r="I2631" t="s">
        <v>8903</v>
      </c>
      <c r="J2631" t="str">
        <f t="shared" ca="1" si="577"/>
        <v>Male</v>
      </c>
      <c r="K2631">
        <f t="shared" ca="1" si="578"/>
        <v>42</v>
      </c>
      <c r="L2631" t="str">
        <f t="shared" ca="1" si="579"/>
        <v>Adult</v>
      </c>
      <c r="M2631" t="str">
        <f t="shared" ca="1" si="580"/>
        <v>Yes</v>
      </c>
      <c r="N2631" t="str">
        <f t="shared" ca="1" si="580"/>
        <v>Yes</v>
      </c>
      <c r="O2631" t="str">
        <f t="shared" ca="1" si="580"/>
        <v>No</v>
      </c>
      <c r="P2631" t="str">
        <f t="shared" ca="1" si="575"/>
        <v>No</v>
      </c>
      <c r="Q2631" t="str">
        <f t="shared" ca="1" si="575"/>
        <v>No</v>
      </c>
      <c r="R2631">
        <f t="shared" ca="1" si="581"/>
        <v>2</v>
      </c>
      <c r="S2631">
        <f t="shared" ca="1" si="582"/>
        <v>3</v>
      </c>
      <c r="T2631">
        <f t="shared" ca="1" si="583"/>
        <v>3</v>
      </c>
      <c r="U2631">
        <f t="shared" ca="1" si="584"/>
        <v>3</v>
      </c>
      <c r="V2631">
        <f t="shared" ca="1" si="585"/>
        <v>0</v>
      </c>
      <c r="W2631">
        <f t="shared" ca="1" si="586"/>
        <v>0</v>
      </c>
      <c r="X2631">
        <f t="shared" ca="1" si="587"/>
        <v>11</v>
      </c>
    </row>
    <row r="2632" spans="1:24" x14ac:dyDescent="0.25">
      <c r="A2632">
        <v>192554</v>
      </c>
      <c r="B2632" t="s">
        <v>8890</v>
      </c>
      <c r="C2632" t="s">
        <v>10</v>
      </c>
      <c r="D2632" t="s">
        <v>8905</v>
      </c>
      <c r="E2632" t="str">
        <f t="shared" ca="1" si="588"/>
        <v>Brookline</v>
      </c>
      <c r="F2632" t="s">
        <v>24067</v>
      </c>
      <c r="G2632">
        <f t="shared" ca="1" si="576"/>
        <v>4917619661</v>
      </c>
      <c r="H2632" t="s">
        <v>8893</v>
      </c>
      <c r="I2632" t="s">
        <v>8906</v>
      </c>
      <c r="J2632" t="str">
        <f t="shared" ca="1" si="577"/>
        <v>Female</v>
      </c>
      <c r="K2632">
        <f t="shared" ca="1" si="578"/>
        <v>64</v>
      </c>
      <c r="L2632" t="str">
        <f t="shared" ca="1" si="579"/>
        <v>Adult</v>
      </c>
      <c r="M2632" t="str">
        <f t="shared" ca="1" si="580"/>
        <v>Yes</v>
      </c>
      <c r="N2632" t="str">
        <f t="shared" ca="1" si="580"/>
        <v>No</v>
      </c>
      <c r="O2632" t="str">
        <f t="shared" ca="1" si="580"/>
        <v>Yes</v>
      </c>
      <c r="P2632" t="str">
        <f t="shared" ca="1" si="575"/>
        <v>No</v>
      </c>
      <c r="Q2632" t="str">
        <f t="shared" ca="1" si="575"/>
        <v>Yes</v>
      </c>
      <c r="R2632">
        <f t="shared" ca="1" si="581"/>
        <v>5</v>
      </c>
      <c r="S2632">
        <f t="shared" ca="1" si="582"/>
        <v>5</v>
      </c>
      <c r="T2632">
        <f t="shared" ca="1" si="583"/>
        <v>3</v>
      </c>
      <c r="U2632">
        <f t="shared" ca="1" si="584"/>
        <v>3</v>
      </c>
      <c r="V2632">
        <f t="shared" ca="1" si="585"/>
        <v>0</v>
      </c>
      <c r="W2632">
        <f t="shared" ca="1" si="586"/>
        <v>4</v>
      </c>
      <c r="X2632">
        <f t="shared" ca="1" si="587"/>
        <v>20</v>
      </c>
    </row>
    <row r="2633" spans="1:24" x14ac:dyDescent="0.25">
      <c r="A2633">
        <v>192563</v>
      </c>
      <c r="B2633" t="s">
        <v>8890</v>
      </c>
      <c r="C2633" t="s">
        <v>10</v>
      </c>
      <c r="D2633" t="s">
        <v>8907</v>
      </c>
      <c r="E2633" t="str">
        <f t="shared" ca="1" si="588"/>
        <v>Dedham</v>
      </c>
      <c r="F2633" t="s">
        <v>24067</v>
      </c>
      <c r="G2633">
        <f t="shared" ca="1" si="576"/>
        <v>6793038659</v>
      </c>
      <c r="H2633" t="s">
        <v>8893</v>
      </c>
      <c r="I2633">
        <v>11717</v>
      </c>
      <c r="J2633" t="str">
        <f t="shared" ca="1" si="577"/>
        <v>Male</v>
      </c>
      <c r="K2633">
        <f t="shared" ca="1" si="578"/>
        <v>58</v>
      </c>
      <c r="L2633" t="str">
        <f t="shared" ca="1" si="579"/>
        <v>Adult</v>
      </c>
      <c r="M2633" t="str">
        <f t="shared" ca="1" si="580"/>
        <v>No</v>
      </c>
      <c r="N2633" t="str">
        <f t="shared" ca="1" si="580"/>
        <v>No</v>
      </c>
      <c r="O2633" t="str">
        <f t="shared" ca="1" si="580"/>
        <v>Yes</v>
      </c>
      <c r="P2633" t="str">
        <f t="shared" ca="1" si="575"/>
        <v>Yes</v>
      </c>
      <c r="Q2633" t="str">
        <f t="shared" ca="1" si="575"/>
        <v>No</v>
      </c>
      <c r="R2633">
        <f t="shared" ca="1" si="581"/>
        <v>3</v>
      </c>
      <c r="S2633">
        <f t="shared" ca="1" si="582"/>
        <v>3</v>
      </c>
      <c r="T2633">
        <f t="shared" ca="1" si="583"/>
        <v>3</v>
      </c>
      <c r="U2633">
        <f t="shared" ca="1" si="584"/>
        <v>0</v>
      </c>
      <c r="V2633">
        <f t="shared" ca="1" si="585"/>
        <v>4</v>
      </c>
      <c r="W2633">
        <f t="shared" ca="1" si="586"/>
        <v>0</v>
      </c>
      <c r="X2633">
        <f t="shared" ca="1" si="587"/>
        <v>13</v>
      </c>
    </row>
    <row r="2634" spans="1:24" x14ac:dyDescent="0.25">
      <c r="A2634">
        <v>192624</v>
      </c>
      <c r="B2634" t="s">
        <v>8908</v>
      </c>
      <c r="C2634" t="s">
        <v>10</v>
      </c>
      <c r="D2634" t="s">
        <v>8909</v>
      </c>
      <c r="E2634" t="str">
        <f t="shared" ca="1" si="588"/>
        <v>Watertown</v>
      </c>
      <c r="F2634" t="s">
        <v>24067</v>
      </c>
      <c r="G2634">
        <f t="shared" ca="1" si="576"/>
        <v>3879145372</v>
      </c>
      <c r="H2634" t="s">
        <v>610</v>
      </c>
      <c r="I2634">
        <v>11204</v>
      </c>
      <c r="J2634" t="str">
        <f t="shared" ca="1" si="577"/>
        <v>Male</v>
      </c>
      <c r="K2634">
        <f t="shared" ca="1" si="578"/>
        <v>35</v>
      </c>
      <c r="L2634" t="str">
        <f t="shared" ca="1" si="579"/>
        <v>Adult</v>
      </c>
      <c r="M2634" t="str">
        <f t="shared" ca="1" si="580"/>
        <v>Yes</v>
      </c>
      <c r="N2634" t="str">
        <f t="shared" ca="1" si="580"/>
        <v>Yes</v>
      </c>
      <c r="O2634" t="str">
        <f t="shared" ca="1" si="580"/>
        <v>No</v>
      </c>
      <c r="P2634" t="str">
        <f t="shared" ca="1" si="575"/>
        <v>No</v>
      </c>
      <c r="Q2634" t="str">
        <f t="shared" ca="1" si="575"/>
        <v>Yes</v>
      </c>
      <c r="R2634">
        <f t="shared" ca="1" si="581"/>
        <v>2</v>
      </c>
      <c r="S2634">
        <f t="shared" ca="1" si="582"/>
        <v>3</v>
      </c>
      <c r="T2634">
        <f t="shared" ca="1" si="583"/>
        <v>3</v>
      </c>
      <c r="U2634">
        <f t="shared" ca="1" si="584"/>
        <v>3</v>
      </c>
      <c r="V2634">
        <f t="shared" ca="1" si="585"/>
        <v>0</v>
      </c>
      <c r="W2634">
        <f t="shared" ca="1" si="586"/>
        <v>4</v>
      </c>
      <c r="X2634">
        <f t="shared" ca="1" si="587"/>
        <v>15</v>
      </c>
    </row>
    <row r="2635" spans="1:24" x14ac:dyDescent="0.25">
      <c r="A2635">
        <v>192688</v>
      </c>
      <c r="B2635" t="s">
        <v>8910</v>
      </c>
      <c r="C2635" t="s">
        <v>10</v>
      </c>
      <c r="D2635" t="s">
        <v>8911</v>
      </c>
      <c r="E2635" t="str">
        <f t="shared" ca="1" si="588"/>
        <v>Cambridge</v>
      </c>
      <c r="F2635" t="s">
        <v>24067</v>
      </c>
      <c r="G2635">
        <f t="shared" ca="1" si="576"/>
        <v>1549285621</v>
      </c>
      <c r="H2635" t="s">
        <v>8913</v>
      </c>
      <c r="I2635" t="s">
        <v>8912</v>
      </c>
      <c r="J2635" t="str">
        <f t="shared" ca="1" si="577"/>
        <v>Male</v>
      </c>
      <c r="K2635">
        <f t="shared" ca="1" si="578"/>
        <v>36</v>
      </c>
      <c r="L2635" t="str">
        <f t="shared" ca="1" si="579"/>
        <v>Adult</v>
      </c>
      <c r="M2635" t="str">
        <f t="shared" ca="1" si="580"/>
        <v>Yes</v>
      </c>
      <c r="N2635" t="str">
        <f t="shared" ca="1" si="580"/>
        <v>Yes</v>
      </c>
      <c r="O2635" t="str">
        <f t="shared" ca="1" si="580"/>
        <v>Yes</v>
      </c>
      <c r="P2635" t="str">
        <f t="shared" ca="1" si="575"/>
        <v>Yes</v>
      </c>
      <c r="Q2635" t="str">
        <f t="shared" ca="1" si="575"/>
        <v>No</v>
      </c>
      <c r="R2635">
        <f t="shared" ca="1" si="581"/>
        <v>3</v>
      </c>
      <c r="S2635">
        <f t="shared" ca="1" si="582"/>
        <v>3</v>
      </c>
      <c r="T2635">
        <f t="shared" ca="1" si="583"/>
        <v>5</v>
      </c>
      <c r="U2635">
        <f t="shared" ca="1" si="584"/>
        <v>3</v>
      </c>
      <c r="V2635">
        <f t="shared" ca="1" si="585"/>
        <v>4</v>
      </c>
      <c r="W2635">
        <f t="shared" ca="1" si="586"/>
        <v>0</v>
      </c>
      <c r="X2635">
        <f t="shared" ca="1" si="587"/>
        <v>18</v>
      </c>
    </row>
    <row r="2636" spans="1:24" x14ac:dyDescent="0.25">
      <c r="A2636">
        <v>192703</v>
      </c>
      <c r="B2636" t="s">
        <v>8914</v>
      </c>
      <c r="C2636" t="s">
        <v>10</v>
      </c>
      <c r="D2636" t="s">
        <v>8915</v>
      </c>
      <c r="E2636" t="str">
        <f t="shared" ca="1" si="588"/>
        <v>Boston</v>
      </c>
      <c r="F2636" t="s">
        <v>24067</v>
      </c>
      <c r="G2636">
        <f t="shared" ca="1" si="576"/>
        <v>7538949552</v>
      </c>
      <c r="H2636" t="s">
        <v>8917</v>
      </c>
      <c r="I2636" t="s">
        <v>8916</v>
      </c>
      <c r="J2636" t="str">
        <f t="shared" ca="1" si="577"/>
        <v>Female</v>
      </c>
      <c r="K2636">
        <f t="shared" ca="1" si="578"/>
        <v>15</v>
      </c>
      <c r="L2636" t="str">
        <f t="shared" ca="1" si="579"/>
        <v>Adoloscent</v>
      </c>
      <c r="M2636" t="str">
        <f t="shared" ca="1" si="580"/>
        <v>Yes</v>
      </c>
      <c r="N2636" t="str">
        <f t="shared" ca="1" si="580"/>
        <v>Yes</v>
      </c>
      <c r="O2636" t="str">
        <f t="shared" ca="1" si="580"/>
        <v>Yes</v>
      </c>
      <c r="P2636" t="str">
        <f t="shared" ca="1" si="575"/>
        <v>Yes</v>
      </c>
      <c r="Q2636" t="str">
        <f t="shared" ca="1" si="575"/>
        <v>Yes</v>
      </c>
      <c r="R2636">
        <f t="shared" ca="1" si="581"/>
        <v>1</v>
      </c>
      <c r="S2636">
        <f t="shared" ca="1" si="582"/>
        <v>0</v>
      </c>
      <c r="T2636">
        <f t="shared" ca="1" si="583"/>
        <v>5</v>
      </c>
      <c r="U2636">
        <f t="shared" ca="1" si="584"/>
        <v>3</v>
      </c>
      <c r="V2636">
        <f t="shared" ca="1" si="585"/>
        <v>4</v>
      </c>
      <c r="W2636">
        <f t="shared" ca="1" si="586"/>
        <v>4</v>
      </c>
      <c r="X2636">
        <f t="shared" ca="1" si="587"/>
        <v>17</v>
      </c>
    </row>
    <row r="2637" spans="1:24" x14ac:dyDescent="0.25">
      <c r="A2637">
        <v>192712</v>
      </c>
      <c r="B2637" t="s">
        <v>8918</v>
      </c>
      <c r="C2637" t="s">
        <v>10</v>
      </c>
      <c r="D2637" t="s">
        <v>8919</v>
      </c>
      <c r="E2637" t="str">
        <f t="shared" ca="1" si="588"/>
        <v>Revere</v>
      </c>
      <c r="F2637" t="s">
        <v>24067</v>
      </c>
      <c r="G2637">
        <f t="shared" ca="1" si="576"/>
        <v>6832621585</v>
      </c>
      <c r="H2637" t="s">
        <v>8921</v>
      </c>
      <c r="I2637" t="s">
        <v>8920</v>
      </c>
      <c r="J2637" t="str">
        <f t="shared" ca="1" si="577"/>
        <v>Male</v>
      </c>
      <c r="K2637">
        <f t="shared" ca="1" si="578"/>
        <v>21</v>
      </c>
      <c r="L2637" t="str">
        <f t="shared" ca="1" si="579"/>
        <v>Adult</v>
      </c>
      <c r="M2637" t="str">
        <f t="shared" ca="1" si="580"/>
        <v>Yes</v>
      </c>
      <c r="N2637" t="str">
        <f t="shared" ca="1" si="580"/>
        <v>No</v>
      </c>
      <c r="O2637" t="str">
        <f t="shared" ca="1" si="580"/>
        <v>Yes</v>
      </c>
      <c r="P2637" t="str">
        <f t="shared" ca="1" si="575"/>
        <v>No</v>
      </c>
      <c r="Q2637" t="str">
        <f t="shared" ca="1" si="575"/>
        <v>Yes</v>
      </c>
      <c r="R2637">
        <f t="shared" ca="1" si="581"/>
        <v>5</v>
      </c>
      <c r="S2637">
        <f t="shared" ca="1" si="582"/>
        <v>5</v>
      </c>
      <c r="T2637">
        <f t="shared" ca="1" si="583"/>
        <v>3</v>
      </c>
      <c r="U2637">
        <f t="shared" ca="1" si="584"/>
        <v>3</v>
      </c>
      <c r="V2637">
        <f t="shared" ca="1" si="585"/>
        <v>0</v>
      </c>
      <c r="W2637">
        <f t="shared" ca="1" si="586"/>
        <v>4</v>
      </c>
      <c r="X2637">
        <f t="shared" ca="1" si="587"/>
        <v>20</v>
      </c>
    </row>
    <row r="2638" spans="1:24" x14ac:dyDescent="0.25">
      <c r="A2638">
        <v>192749</v>
      </c>
      <c r="B2638" t="s">
        <v>8922</v>
      </c>
      <c r="C2638" t="s">
        <v>10</v>
      </c>
      <c r="D2638" t="s">
        <v>8923</v>
      </c>
      <c r="E2638" t="str">
        <f t="shared" ca="1" si="588"/>
        <v>Somerville</v>
      </c>
      <c r="F2638" t="s">
        <v>24067</v>
      </c>
      <c r="G2638">
        <f t="shared" ca="1" si="576"/>
        <v>7586118633</v>
      </c>
      <c r="H2638" t="s">
        <v>8924</v>
      </c>
      <c r="I2638">
        <v>10577</v>
      </c>
      <c r="J2638" t="str">
        <f t="shared" ca="1" si="577"/>
        <v>Male</v>
      </c>
      <c r="K2638">
        <f t="shared" ca="1" si="578"/>
        <v>23</v>
      </c>
      <c r="L2638" t="str">
        <f t="shared" ca="1" si="579"/>
        <v>Adult</v>
      </c>
      <c r="M2638" t="str">
        <f t="shared" ca="1" si="580"/>
        <v>No</v>
      </c>
      <c r="N2638" t="str">
        <f t="shared" ca="1" si="580"/>
        <v>Yes</v>
      </c>
      <c r="O2638" t="str">
        <f t="shared" ca="1" si="580"/>
        <v>No</v>
      </c>
      <c r="P2638" t="str">
        <f t="shared" ca="1" si="575"/>
        <v>Yes</v>
      </c>
      <c r="Q2638" t="str">
        <f t="shared" ca="1" si="575"/>
        <v>No</v>
      </c>
      <c r="R2638">
        <f t="shared" ca="1" si="581"/>
        <v>2</v>
      </c>
      <c r="S2638">
        <f t="shared" ca="1" si="582"/>
        <v>3</v>
      </c>
      <c r="T2638">
        <f t="shared" ca="1" si="583"/>
        <v>3</v>
      </c>
      <c r="U2638">
        <f t="shared" ca="1" si="584"/>
        <v>0</v>
      </c>
      <c r="V2638">
        <f t="shared" ca="1" si="585"/>
        <v>4</v>
      </c>
      <c r="W2638">
        <f t="shared" ca="1" si="586"/>
        <v>0</v>
      </c>
      <c r="X2638">
        <f t="shared" ca="1" si="587"/>
        <v>12</v>
      </c>
    </row>
    <row r="2639" spans="1:24" x14ac:dyDescent="0.25">
      <c r="A2639">
        <v>192785</v>
      </c>
      <c r="B2639" t="s">
        <v>8925</v>
      </c>
      <c r="C2639" t="s">
        <v>10</v>
      </c>
      <c r="D2639" t="s">
        <v>8926</v>
      </c>
      <c r="E2639" t="str">
        <f t="shared" ca="1" si="588"/>
        <v xml:space="preserve"> Milton</v>
      </c>
      <c r="F2639" t="s">
        <v>24067</v>
      </c>
      <c r="G2639">
        <f t="shared" ca="1" si="576"/>
        <v>2260748882</v>
      </c>
      <c r="H2639" t="s">
        <v>8927</v>
      </c>
      <c r="I2639">
        <v>12208</v>
      </c>
      <c r="J2639" t="str">
        <f t="shared" ca="1" si="577"/>
        <v>Female</v>
      </c>
      <c r="K2639">
        <f t="shared" ca="1" si="578"/>
        <v>47</v>
      </c>
      <c r="L2639" t="str">
        <f t="shared" ca="1" si="579"/>
        <v>Adult</v>
      </c>
      <c r="M2639" t="str">
        <f t="shared" ca="1" si="580"/>
        <v>Yes</v>
      </c>
      <c r="N2639" t="str">
        <f t="shared" ca="1" si="580"/>
        <v>No</v>
      </c>
      <c r="O2639" t="str">
        <f t="shared" ca="1" si="580"/>
        <v>No</v>
      </c>
      <c r="P2639" t="str">
        <f t="shared" ca="1" si="575"/>
        <v>Yes</v>
      </c>
      <c r="Q2639" t="str">
        <f t="shared" ca="1" si="575"/>
        <v>Yes</v>
      </c>
      <c r="R2639">
        <f t="shared" ca="1" si="581"/>
        <v>3</v>
      </c>
      <c r="S2639">
        <f t="shared" ca="1" si="582"/>
        <v>3</v>
      </c>
      <c r="T2639">
        <f t="shared" ca="1" si="583"/>
        <v>0</v>
      </c>
      <c r="U2639">
        <f t="shared" ca="1" si="584"/>
        <v>3</v>
      </c>
      <c r="V2639">
        <f t="shared" ca="1" si="585"/>
        <v>4</v>
      </c>
      <c r="W2639">
        <f t="shared" ca="1" si="586"/>
        <v>4</v>
      </c>
      <c r="X2639">
        <f t="shared" ca="1" si="587"/>
        <v>17</v>
      </c>
    </row>
    <row r="2640" spans="1:24" x14ac:dyDescent="0.25">
      <c r="A2640">
        <v>192800</v>
      </c>
      <c r="B2640" t="s">
        <v>8928</v>
      </c>
      <c r="C2640" t="s">
        <v>10</v>
      </c>
      <c r="D2640" t="s">
        <v>8929</v>
      </c>
      <c r="E2640" t="str">
        <f t="shared" ca="1" si="588"/>
        <v>Winthrop</v>
      </c>
      <c r="F2640" t="s">
        <v>24067</v>
      </c>
      <c r="G2640">
        <f t="shared" ca="1" si="576"/>
        <v>4250448640</v>
      </c>
      <c r="H2640" t="s">
        <v>8931</v>
      </c>
      <c r="I2640" t="s">
        <v>8930</v>
      </c>
      <c r="J2640" t="str">
        <f t="shared" ca="1" si="577"/>
        <v>Male</v>
      </c>
      <c r="K2640">
        <f t="shared" ca="1" si="578"/>
        <v>54</v>
      </c>
      <c r="L2640" t="str">
        <f t="shared" ca="1" si="579"/>
        <v>Adult</v>
      </c>
      <c r="M2640" t="str">
        <f t="shared" ca="1" si="580"/>
        <v>No</v>
      </c>
      <c r="N2640" t="str">
        <f t="shared" ca="1" si="580"/>
        <v>No</v>
      </c>
      <c r="O2640" t="str">
        <f t="shared" ca="1" si="580"/>
        <v>No</v>
      </c>
      <c r="P2640" t="str">
        <f t="shared" ca="1" si="575"/>
        <v>Yes</v>
      </c>
      <c r="Q2640" t="str">
        <f t="shared" ca="1" si="575"/>
        <v>No</v>
      </c>
      <c r="R2640">
        <f t="shared" ca="1" si="581"/>
        <v>5</v>
      </c>
      <c r="S2640">
        <f t="shared" ca="1" si="582"/>
        <v>5</v>
      </c>
      <c r="T2640">
        <f t="shared" ca="1" si="583"/>
        <v>0</v>
      </c>
      <c r="U2640">
        <f t="shared" ca="1" si="584"/>
        <v>0</v>
      </c>
      <c r="V2640">
        <f t="shared" ca="1" si="585"/>
        <v>4</v>
      </c>
      <c r="W2640">
        <f t="shared" ca="1" si="586"/>
        <v>0</v>
      </c>
      <c r="X2640">
        <f t="shared" ca="1" si="587"/>
        <v>14</v>
      </c>
    </row>
    <row r="2641" spans="1:24" x14ac:dyDescent="0.25">
      <c r="A2641">
        <v>192819</v>
      </c>
      <c r="B2641" t="s">
        <v>8932</v>
      </c>
      <c r="C2641" t="s">
        <v>10</v>
      </c>
      <c r="D2641" t="s">
        <v>8933</v>
      </c>
      <c r="E2641" t="str">
        <f t="shared" ca="1" si="588"/>
        <v>Dedham</v>
      </c>
      <c r="F2641" t="s">
        <v>24067</v>
      </c>
      <c r="G2641">
        <f t="shared" ca="1" si="576"/>
        <v>5883141245</v>
      </c>
      <c r="H2641" t="s">
        <v>8934</v>
      </c>
      <c r="I2641">
        <v>12601</v>
      </c>
      <c r="J2641" t="str">
        <f t="shared" ca="1" si="577"/>
        <v>Female</v>
      </c>
      <c r="K2641">
        <f t="shared" ca="1" si="578"/>
        <v>27</v>
      </c>
      <c r="L2641" t="str">
        <f t="shared" ca="1" si="579"/>
        <v>Adult</v>
      </c>
      <c r="M2641" t="str">
        <f t="shared" ca="1" si="580"/>
        <v>No</v>
      </c>
      <c r="N2641" t="str">
        <f t="shared" ca="1" si="580"/>
        <v>Yes</v>
      </c>
      <c r="O2641" t="str">
        <f t="shared" ca="1" si="580"/>
        <v>No</v>
      </c>
      <c r="P2641" t="str">
        <f t="shared" ca="1" si="575"/>
        <v>No</v>
      </c>
      <c r="Q2641" t="str">
        <f t="shared" ca="1" si="575"/>
        <v>Yes</v>
      </c>
      <c r="R2641">
        <f t="shared" ca="1" si="581"/>
        <v>1</v>
      </c>
      <c r="S2641">
        <f t="shared" ca="1" si="582"/>
        <v>0</v>
      </c>
      <c r="T2641">
        <f t="shared" ca="1" si="583"/>
        <v>3</v>
      </c>
      <c r="U2641">
        <f t="shared" ca="1" si="584"/>
        <v>0</v>
      </c>
      <c r="V2641">
        <f t="shared" ca="1" si="585"/>
        <v>0</v>
      </c>
      <c r="W2641">
        <f t="shared" ca="1" si="586"/>
        <v>4</v>
      </c>
      <c r="X2641">
        <f t="shared" ca="1" si="587"/>
        <v>8</v>
      </c>
    </row>
    <row r="2642" spans="1:24" x14ac:dyDescent="0.25">
      <c r="A2642">
        <v>192828</v>
      </c>
      <c r="B2642" t="s">
        <v>8935</v>
      </c>
      <c r="C2642" t="s">
        <v>10</v>
      </c>
      <c r="D2642" t="s">
        <v>8936</v>
      </c>
      <c r="E2642" t="str">
        <f t="shared" ca="1" si="588"/>
        <v xml:space="preserve"> Milton</v>
      </c>
      <c r="F2642" t="s">
        <v>24067</v>
      </c>
      <c r="G2642">
        <f t="shared" ca="1" si="576"/>
        <v>2496707142</v>
      </c>
      <c r="H2642" t="s">
        <v>8937</v>
      </c>
      <c r="I2642">
        <v>14150</v>
      </c>
      <c r="J2642" t="str">
        <f t="shared" ca="1" si="577"/>
        <v>Male</v>
      </c>
      <c r="K2642">
        <f t="shared" ca="1" si="578"/>
        <v>54</v>
      </c>
      <c r="L2642" t="str">
        <f t="shared" ca="1" si="579"/>
        <v>Adult</v>
      </c>
      <c r="M2642" t="str">
        <f t="shared" ca="1" si="580"/>
        <v>Yes</v>
      </c>
      <c r="N2642" t="str">
        <f t="shared" ca="1" si="580"/>
        <v>No</v>
      </c>
      <c r="O2642" t="str">
        <f t="shared" ca="1" si="580"/>
        <v>No</v>
      </c>
      <c r="P2642" t="str">
        <f t="shared" ca="1" si="575"/>
        <v>Yes</v>
      </c>
      <c r="Q2642" t="str">
        <f t="shared" ca="1" si="575"/>
        <v>No</v>
      </c>
      <c r="R2642">
        <f t="shared" ca="1" si="581"/>
        <v>2</v>
      </c>
      <c r="S2642">
        <f t="shared" ca="1" si="582"/>
        <v>3</v>
      </c>
      <c r="T2642">
        <f t="shared" ca="1" si="583"/>
        <v>0</v>
      </c>
      <c r="U2642">
        <f t="shared" ca="1" si="584"/>
        <v>3</v>
      </c>
      <c r="V2642">
        <f t="shared" ca="1" si="585"/>
        <v>4</v>
      </c>
      <c r="W2642">
        <f t="shared" ca="1" si="586"/>
        <v>0</v>
      </c>
      <c r="X2642">
        <f t="shared" ca="1" si="587"/>
        <v>12</v>
      </c>
    </row>
    <row r="2643" spans="1:24" x14ac:dyDescent="0.25">
      <c r="A2643">
        <v>192864</v>
      </c>
      <c r="B2643" t="s">
        <v>8938</v>
      </c>
      <c r="C2643" t="s">
        <v>10</v>
      </c>
      <c r="D2643" t="s">
        <v>8939</v>
      </c>
      <c r="E2643" t="str">
        <f t="shared" ca="1" si="588"/>
        <v>Watertown</v>
      </c>
      <c r="F2643" t="s">
        <v>24067</v>
      </c>
      <c r="G2643">
        <f t="shared" ca="1" si="576"/>
        <v>2858590674</v>
      </c>
      <c r="H2643" t="s">
        <v>8941</v>
      </c>
      <c r="I2643" t="s">
        <v>8940</v>
      </c>
      <c r="J2643" t="str">
        <f t="shared" ca="1" si="577"/>
        <v>Male</v>
      </c>
      <c r="K2643">
        <f t="shared" ca="1" si="578"/>
        <v>48</v>
      </c>
      <c r="L2643" t="str">
        <f t="shared" ca="1" si="579"/>
        <v>Adult</v>
      </c>
      <c r="M2643" t="str">
        <f t="shared" ca="1" si="580"/>
        <v>No</v>
      </c>
      <c r="N2643" t="str">
        <f t="shared" ca="1" si="580"/>
        <v>Yes</v>
      </c>
      <c r="O2643" t="str">
        <f t="shared" ca="1" si="580"/>
        <v>No</v>
      </c>
      <c r="P2643" t="str">
        <f t="shared" ca="1" si="575"/>
        <v>Yes</v>
      </c>
      <c r="Q2643" t="str">
        <f t="shared" ca="1" si="575"/>
        <v>Yes</v>
      </c>
      <c r="R2643">
        <f t="shared" ca="1" si="581"/>
        <v>4</v>
      </c>
      <c r="S2643">
        <f t="shared" ca="1" si="582"/>
        <v>5</v>
      </c>
      <c r="T2643">
        <f t="shared" ca="1" si="583"/>
        <v>3</v>
      </c>
      <c r="U2643">
        <f t="shared" ca="1" si="584"/>
        <v>0</v>
      </c>
      <c r="V2643">
        <f t="shared" ca="1" si="585"/>
        <v>4</v>
      </c>
      <c r="W2643">
        <f t="shared" ca="1" si="586"/>
        <v>4</v>
      </c>
      <c r="X2643">
        <f t="shared" ca="1" si="587"/>
        <v>20</v>
      </c>
    </row>
    <row r="2644" spans="1:24" x14ac:dyDescent="0.25">
      <c r="A2644">
        <v>192925</v>
      </c>
      <c r="B2644" t="s">
        <v>8942</v>
      </c>
      <c r="C2644" t="s">
        <v>10</v>
      </c>
      <c r="D2644" t="s">
        <v>8943</v>
      </c>
      <c r="E2644" t="str">
        <f t="shared" ca="1" si="588"/>
        <v>Canton</v>
      </c>
      <c r="F2644" t="s">
        <v>24067</v>
      </c>
      <c r="G2644">
        <f t="shared" ca="1" si="576"/>
        <v>2724916140</v>
      </c>
      <c r="H2644" t="s">
        <v>8945</v>
      </c>
      <c r="I2644" t="s">
        <v>8944</v>
      </c>
      <c r="J2644" t="str">
        <f t="shared" ca="1" si="577"/>
        <v>Male</v>
      </c>
      <c r="K2644">
        <f t="shared" ca="1" si="578"/>
        <v>32</v>
      </c>
      <c r="L2644" t="str">
        <f t="shared" ca="1" si="579"/>
        <v>Adult</v>
      </c>
      <c r="M2644" t="str">
        <f t="shared" ca="1" si="580"/>
        <v>No</v>
      </c>
      <c r="N2644" t="str">
        <f t="shared" ca="1" si="580"/>
        <v>Yes</v>
      </c>
      <c r="O2644" t="str">
        <f t="shared" ca="1" si="580"/>
        <v>No</v>
      </c>
      <c r="P2644" t="str">
        <f t="shared" ca="1" si="575"/>
        <v>Yes</v>
      </c>
      <c r="Q2644" t="str">
        <f t="shared" ca="1" si="575"/>
        <v>Yes</v>
      </c>
      <c r="R2644">
        <f t="shared" ca="1" si="581"/>
        <v>2</v>
      </c>
      <c r="S2644">
        <f t="shared" ca="1" si="582"/>
        <v>3</v>
      </c>
      <c r="T2644">
        <f t="shared" ca="1" si="583"/>
        <v>3</v>
      </c>
      <c r="U2644">
        <f t="shared" ca="1" si="584"/>
        <v>0</v>
      </c>
      <c r="V2644">
        <f t="shared" ca="1" si="585"/>
        <v>4</v>
      </c>
      <c r="W2644">
        <f t="shared" ca="1" si="586"/>
        <v>4</v>
      </c>
      <c r="X2644">
        <f t="shared" ca="1" si="587"/>
        <v>16</v>
      </c>
    </row>
    <row r="2645" spans="1:24" x14ac:dyDescent="0.25">
      <c r="A2645">
        <v>192961</v>
      </c>
      <c r="B2645" t="s">
        <v>8946</v>
      </c>
      <c r="C2645" t="s">
        <v>10</v>
      </c>
      <c r="D2645" t="s">
        <v>8947</v>
      </c>
      <c r="E2645" t="str">
        <f t="shared" ca="1" si="588"/>
        <v>Everett</v>
      </c>
      <c r="F2645" t="s">
        <v>24067</v>
      </c>
      <c r="G2645">
        <f t="shared" ca="1" si="576"/>
        <v>5402398546</v>
      </c>
      <c r="H2645" t="s">
        <v>8948</v>
      </c>
      <c r="I2645">
        <v>12204</v>
      </c>
      <c r="J2645" t="str">
        <f t="shared" ca="1" si="577"/>
        <v>Female</v>
      </c>
      <c r="K2645">
        <f t="shared" ca="1" si="578"/>
        <v>45</v>
      </c>
      <c r="L2645" t="str">
        <f t="shared" ca="1" si="579"/>
        <v>Adult</v>
      </c>
      <c r="M2645" t="str">
        <f t="shared" ca="1" si="580"/>
        <v>No</v>
      </c>
      <c r="N2645" t="str">
        <f t="shared" ca="1" si="580"/>
        <v>Yes</v>
      </c>
      <c r="O2645" t="str">
        <f t="shared" ca="1" si="580"/>
        <v>No</v>
      </c>
      <c r="P2645" t="str">
        <f t="shared" ca="1" si="575"/>
        <v>Yes</v>
      </c>
      <c r="Q2645" t="str">
        <f t="shared" ca="1" si="575"/>
        <v>No</v>
      </c>
      <c r="R2645">
        <f t="shared" ca="1" si="581"/>
        <v>2</v>
      </c>
      <c r="S2645">
        <f t="shared" ca="1" si="582"/>
        <v>3</v>
      </c>
      <c r="T2645">
        <f t="shared" ca="1" si="583"/>
        <v>3</v>
      </c>
      <c r="U2645">
        <f t="shared" ca="1" si="584"/>
        <v>0</v>
      </c>
      <c r="V2645">
        <f t="shared" ca="1" si="585"/>
        <v>4</v>
      </c>
      <c r="W2645">
        <f t="shared" ca="1" si="586"/>
        <v>0</v>
      </c>
      <c r="X2645">
        <f t="shared" ca="1" si="587"/>
        <v>12</v>
      </c>
    </row>
    <row r="2646" spans="1:24" x14ac:dyDescent="0.25">
      <c r="A2646">
        <v>192970</v>
      </c>
      <c r="B2646" t="s">
        <v>8949</v>
      </c>
      <c r="C2646" t="s">
        <v>10</v>
      </c>
      <c r="D2646" t="s">
        <v>8950</v>
      </c>
      <c r="E2646" t="str">
        <f t="shared" ca="1" si="588"/>
        <v>Needham</v>
      </c>
      <c r="F2646" t="s">
        <v>24067</v>
      </c>
      <c r="G2646">
        <f t="shared" ca="1" si="576"/>
        <v>7183224048</v>
      </c>
      <c r="H2646" t="s">
        <v>8951</v>
      </c>
      <c r="I2646">
        <v>10065</v>
      </c>
      <c r="J2646" t="str">
        <f t="shared" ca="1" si="577"/>
        <v>Female</v>
      </c>
      <c r="K2646">
        <f t="shared" ca="1" si="578"/>
        <v>43</v>
      </c>
      <c r="L2646" t="str">
        <f t="shared" ca="1" si="579"/>
        <v>Adult</v>
      </c>
      <c r="M2646" t="str">
        <f t="shared" ca="1" si="580"/>
        <v>Yes</v>
      </c>
      <c r="N2646" t="str">
        <f t="shared" ca="1" si="580"/>
        <v>Yes</v>
      </c>
      <c r="O2646" t="str">
        <f t="shared" ca="1" si="580"/>
        <v>Yes</v>
      </c>
      <c r="P2646" t="str">
        <f t="shared" ca="1" si="575"/>
        <v>No</v>
      </c>
      <c r="Q2646" t="str">
        <f t="shared" ca="1" si="575"/>
        <v>No</v>
      </c>
      <c r="R2646">
        <f t="shared" ca="1" si="581"/>
        <v>1</v>
      </c>
      <c r="S2646">
        <f t="shared" ca="1" si="582"/>
        <v>0</v>
      </c>
      <c r="T2646">
        <f t="shared" ca="1" si="583"/>
        <v>5</v>
      </c>
      <c r="U2646">
        <f t="shared" ca="1" si="584"/>
        <v>3</v>
      </c>
      <c r="V2646">
        <f t="shared" ca="1" si="585"/>
        <v>0</v>
      </c>
      <c r="W2646">
        <f t="shared" ca="1" si="586"/>
        <v>0</v>
      </c>
      <c r="X2646">
        <f t="shared" ca="1" si="587"/>
        <v>9</v>
      </c>
    </row>
    <row r="2647" spans="1:24" x14ac:dyDescent="0.25">
      <c r="A2647">
        <v>193016</v>
      </c>
      <c r="B2647" t="s">
        <v>8952</v>
      </c>
      <c r="C2647" t="s">
        <v>10</v>
      </c>
      <c r="D2647" t="s">
        <v>8953</v>
      </c>
      <c r="E2647" t="str">
        <f t="shared" ca="1" si="588"/>
        <v>Everett</v>
      </c>
      <c r="F2647" t="s">
        <v>24067</v>
      </c>
      <c r="G2647">
        <f t="shared" ca="1" si="576"/>
        <v>6760390406</v>
      </c>
      <c r="H2647" t="s">
        <v>8954</v>
      </c>
      <c r="I2647">
        <v>10522</v>
      </c>
      <c r="J2647" t="str">
        <f t="shared" ca="1" si="577"/>
        <v>Female</v>
      </c>
      <c r="K2647">
        <f t="shared" ca="1" si="578"/>
        <v>59</v>
      </c>
      <c r="L2647" t="str">
        <f t="shared" ca="1" si="579"/>
        <v>Adult</v>
      </c>
      <c r="M2647" t="str">
        <f t="shared" ca="1" si="580"/>
        <v>No</v>
      </c>
      <c r="N2647" t="str">
        <f t="shared" ca="1" si="580"/>
        <v>Yes</v>
      </c>
      <c r="O2647" t="str">
        <f t="shared" ca="1" si="580"/>
        <v>Yes</v>
      </c>
      <c r="P2647" t="str">
        <f t="shared" ca="1" si="575"/>
        <v>Yes</v>
      </c>
      <c r="Q2647" t="str">
        <f t="shared" ca="1" si="575"/>
        <v>No</v>
      </c>
      <c r="R2647">
        <f t="shared" ca="1" si="581"/>
        <v>2</v>
      </c>
      <c r="S2647">
        <f t="shared" ca="1" si="582"/>
        <v>3</v>
      </c>
      <c r="T2647">
        <f t="shared" ca="1" si="583"/>
        <v>5</v>
      </c>
      <c r="U2647">
        <f t="shared" ca="1" si="584"/>
        <v>0</v>
      </c>
      <c r="V2647">
        <f t="shared" ca="1" si="585"/>
        <v>4</v>
      </c>
      <c r="W2647">
        <f t="shared" ca="1" si="586"/>
        <v>0</v>
      </c>
      <c r="X2647">
        <f t="shared" ca="1" si="587"/>
        <v>14</v>
      </c>
    </row>
    <row r="2648" spans="1:24" x14ac:dyDescent="0.25">
      <c r="A2648">
        <v>193052</v>
      </c>
      <c r="B2648" t="s">
        <v>8955</v>
      </c>
      <c r="C2648" t="s">
        <v>10</v>
      </c>
      <c r="D2648" t="s">
        <v>8956</v>
      </c>
      <c r="E2648" t="str">
        <f t="shared" ca="1" si="588"/>
        <v>Needham</v>
      </c>
      <c r="F2648" t="s">
        <v>24067</v>
      </c>
      <c r="G2648">
        <f t="shared" ca="1" si="576"/>
        <v>8669311413</v>
      </c>
      <c r="H2648" t="s">
        <v>8957</v>
      </c>
      <c r="I2648">
        <v>11218</v>
      </c>
      <c r="J2648" t="str">
        <f t="shared" ca="1" si="577"/>
        <v>Female</v>
      </c>
      <c r="K2648">
        <f t="shared" ca="1" si="578"/>
        <v>68</v>
      </c>
      <c r="L2648" t="str">
        <f t="shared" ca="1" si="579"/>
        <v>Adult</v>
      </c>
      <c r="M2648" t="str">
        <f t="shared" ca="1" si="580"/>
        <v>Yes</v>
      </c>
      <c r="N2648" t="str">
        <f t="shared" ca="1" si="580"/>
        <v>Yes</v>
      </c>
      <c r="O2648" t="str">
        <f t="shared" ca="1" si="580"/>
        <v>Yes</v>
      </c>
      <c r="P2648" t="str">
        <f t="shared" ca="1" si="575"/>
        <v>Yes</v>
      </c>
      <c r="Q2648" t="str">
        <f t="shared" ca="1" si="575"/>
        <v>Yes</v>
      </c>
      <c r="R2648">
        <f t="shared" ca="1" si="581"/>
        <v>5</v>
      </c>
      <c r="S2648">
        <f t="shared" ca="1" si="582"/>
        <v>5</v>
      </c>
      <c r="T2648">
        <f t="shared" ca="1" si="583"/>
        <v>5</v>
      </c>
      <c r="U2648">
        <f t="shared" ca="1" si="584"/>
        <v>3</v>
      </c>
      <c r="V2648">
        <f t="shared" ca="1" si="585"/>
        <v>4</v>
      </c>
      <c r="W2648">
        <f t="shared" ca="1" si="586"/>
        <v>4</v>
      </c>
      <c r="X2648">
        <f t="shared" ca="1" si="587"/>
        <v>26</v>
      </c>
    </row>
    <row r="2649" spans="1:24" x14ac:dyDescent="0.25">
      <c r="A2649">
        <v>193061</v>
      </c>
      <c r="B2649" t="s">
        <v>8958</v>
      </c>
      <c r="C2649" t="s">
        <v>10</v>
      </c>
      <c r="D2649" t="s">
        <v>8959</v>
      </c>
      <c r="E2649" t="str">
        <f t="shared" ca="1" si="588"/>
        <v>Revere</v>
      </c>
      <c r="F2649" t="s">
        <v>24067</v>
      </c>
      <c r="G2649">
        <f t="shared" ca="1" si="576"/>
        <v>8797275530</v>
      </c>
      <c r="H2649" t="s">
        <v>610</v>
      </c>
      <c r="I2649">
        <v>11218</v>
      </c>
      <c r="J2649" t="str">
        <f t="shared" ca="1" si="577"/>
        <v>Male</v>
      </c>
      <c r="K2649">
        <f t="shared" ca="1" si="578"/>
        <v>57</v>
      </c>
      <c r="L2649" t="str">
        <f t="shared" ca="1" si="579"/>
        <v>Adult</v>
      </c>
      <c r="M2649" t="str">
        <f t="shared" ca="1" si="580"/>
        <v>No</v>
      </c>
      <c r="N2649" t="str">
        <f t="shared" ca="1" si="580"/>
        <v>Yes</v>
      </c>
      <c r="O2649" t="str">
        <f t="shared" ca="1" si="580"/>
        <v>No</v>
      </c>
      <c r="P2649" t="str">
        <f t="shared" ca="1" si="575"/>
        <v>Yes</v>
      </c>
      <c r="Q2649" t="str">
        <f t="shared" ca="1" si="575"/>
        <v>Yes</v>
      </c>
      <c r="R2649">
        <f t="shared" ca="1" si="581"/>
        <v>3</v>
      </c>
      <c r="S2649">
        <f t="shared" ca="1" si="582"/>
        <v>3</v>
      </c>
      <c r="T2649">
        <f t="shared" ca="1" si="583"/>
        <v>3</v>
      </c>
      <c r="U2649">
        <f t="shared" ca="1" si="584"/>
        <v>0</v>
      </c>
      <c r="V2649">
        <f t="shared" ca="1" si="585"/>
        <v>4</v>
      </c>
      <c r="W2649">
        <f t="shared" ca="1" si="586"/>
        <v>4</v>
      </c>
      <c r="X2649">
        <f t="shared" ca="1" si="587"/>
        <v>17</v>
      </c>
    </row>
    <row r="2650" spans="1:24" x14ac:dyDescent="0.25">
      <c r="A2650">
        <v>193070</v>
      </c>
      <c r="B2650" t="s">
        <v>8960</v>
      </c>
      <c r="C2650" t="s">
        <v>10</v>
      </c>
      <c r="D2650" t="s">
        <v>8961</v>
      </c>
      <c r="E2650" t="str">
        <f t="shared" ca="1" si="588"/>
        <v>Revere</v>
      </c>
      <c r="F2650" t="s">
        <v>24067</v>
      </c>
      <c r="G2650">
        <f t="shared" ca="1" si="576"/>
        <v>9834268916</v>
      </c>
      <c r="H2650" t="s">
        <v>610</v>
      </c>
      <c r="I2650" t="s">
        <v>8962</v>
      </c>
      <c r="J2650" t="str">
        <f t="shared" ca="1" si="577"/>
        <v>Female</v>
      </c>
      <c r="K2650">
        <f t="shared" ca="1" si="578"/>
        <v>22</v>
      </c>
      <c r="L2650" t="str">
        <f t="shared" ca="1" si="579"/>
        <v>Adult</v>
      </c>
      <c r="M2650" t="str">
        <f t="shared" ca="1" si="580"/>
        <v>No</v>
      </c>
      <c r="N2650" t="str">
        <f t="shared" ca="1" si="580"/>
        <v>Yes</v>
      </c>
      <c r="O2650" t="str">
        <f t="shared" ca="1" si="580"/>
        <v>Yes</v>
      </c>
      <c r="P2650" t="str">
        <f t="shared" ca="1" si="575"/>
        <v>No</v>
      </c>
      <c r="Q2650" t="str">
        <f t="shared" ca="1" si="575"/>
        <v>No</v>
      </c>
      <c r="R2650">
        <f t="shared" ca="1" si="581"/>
        <v>5</v>
      </c>
      <c r="S2650">
        <f t="shared" ca="1" si="582"/>
        <v>5</v>
      </c>
      <c r="T2650">
        <f t="shared" ca="1" si="583"/>
        <v>5</v>
      </c>
      <c r="U2650">
        <f t="shared" ca="1" si="584"/>
        <v>0</v>
      </c>
      <c r="V2650">
        <f t="shared" ca="1" si="585"/>
        <v>0</v>
      </c>
      <c r="W2650">
        <f t="shared" ca="1" si="586"/>
        <v>0</v>
      </c>
      <c r="X2650">
        <f t="shared" ca="1" si="587"/>
        <v>15</v>
      </c>
    </row>
    <row r="2651" spans="1:24" x14ac:dyDescent="0.25">
      <c r="A2651">
        <v>193122</v>
      </c>
      <c r="B2651" t="s">
        <v>8963</v>
      </c>
      <c r="C2651" t="s">
        <v>10</v>
      </c>
      <c r="D2651" t="s">
        <v>8964</v>
      </c>
      <c r="E2651" t="str">
        <f t="shared" ca="1" si="588"/>
        <v>Everett</v>
      </c>
      <c r="F2651" t="s">
        <v>24067</v>
      </c>
      <c r="G2651">
        <f t="shared" ca="1" si="576"/>
        <v>2302099962</v>
      </c>
      <c r="H2651" t="s">
        <v>8965</v>
      </c>
      <c r="I2651">
        <v>10528</v>
      </c>
      <c r="J2651" t="str">
        <f t="shared" ca="1" si="577"/>
        <v>Female</v>
      </c>
      <c r="K2651">
        <f t="shared" ca="1" si="578"/>
        <v>43</v>
      </c>
      <c r="L2651" t="str">
        <f t="shared" ca="1" si="579"/>
        <v>Adult</v>
      </c>
      <c r="M2651" t="str">
        <f t="shared" ca="1" si="580"/>
        <v>No</v>
      </c>
      <c r="N2651" t="str">
        <f t="shared" ca="1" si="580"/>
        <v>Yes</v>
      </c>
      <c r="O2651" t="str">
        <f t="shared" ca="1" si="580"/>
        <v>Yes</v>
      </c>
      <c r="P2651" t="str">
        <f t="shared" ca="1" si="575"/>
        <v>Yes</v>
      </c>
      <c r="Q2651" t="str">
        <f t="shared" ca="1" si="575"/>
        <v>Yes</v>
      </c>
      <c r="R2651">
        <f t="shared" ca="1" si="581"/>
        <v>4</v>
      </c>
      <c r="S2651">
        <f t="shared" ca="1" si="582"/>
        <v>5</v>
      </c>
      <c r="T2651">
        <f t="shared" ca="1" si="583"/>
        <v>5</v>
      </c>
      <c r="U2651">
        <f t="shared" ca="1" si="584"/>
        <v>0</v>
      </c>
      <c r="V2651">
        <f t="shared" ca="1" si="585"/>
        <v>4</v>
      </c>
      <c r="W2651">
        <f t="shared" ca="1" si="586"/>
        <v>4</v>
      </c>
      <c r="X2651">
        <f t="shared" ca="1" si="587"/>
        <v>22</v>
      </c>
    </row>
    <row r="2652" spans="1:24" x14ac:dyDescent="0.25">
      <c r="A2652">
        <v>193186</v>
      </c>
      <c r="B2652" t="s">
        <v>8966</v>
      </c>
      <c r="C2652" t="s">
        <v>10</v>
      </c>
      <c r="D2652" t="s">
        <v>8967</v>
      </c>
      <c r="E2652" t="str">
        <f t="shared" ca="1" si="588"/>
        <v>Everett</v>
      </c>
      <c r="F2652" t="s">
        <v>24067</v>
      </c>
      <c r="G2652">
        <f t="shared" ca="1" si="576"/>
        <v>8016698912</v>
      </c>
      <c r="H2652" t="s">
        <v>8968</v>
      </c>
      <c r="I2652">
        <v>11385</v>
      </c>
      <c r="J2652" t="str">
        <f t="shared" ca="1" si="577"/>
        <v>Female</v>
      </c>
      <c r="K2652">
        <f t="shared" ca="1" si="578"/>
        <v>38</v>
      </c>
      <c r="L2652" t="str">
        <f t="shared" ca="1" si="579"/>
        <v>Adult</v>
      </c>
      <c r="M2652" t="str">
        <f t="shared" ca="1" si="580"/>
        <v>Yes</v>
      </c>
      <c r="N2652" t="str">
        <f t="shared" ca="1" si="580"/>
        <v>Yes</v>
      </c>
      <c r="O2652" t="str">
        <f t="shared" ca="1" si="580"/>
        <v>Yes</v>
      </c>
      <c r="P2652" t="str">
        <f t="shared" ca="1" si="575"/>
        <v>Yes</v>
      </c>
      <c r="Q2652" t="str">
        <f t="shared" ca="1" si="575"/>
        <v>No</v>
      </c>
      <c r="R2652">
        <f t="shared" ca="1" si="581"/>
        <v>3</v>
      </c>
      <c r="S2652">
        <f t="shared" ca="1" si="582"/>
        <v>3</v>
      </c>
      <c r="T2652">
        <f t="shared" ca="1" si="583"/>
        <v>5</v>
      </c>
      <c r="U2652">
        <f t="shared" ca="1" si="584"/>
        <v>3</v>
      </c>
      <c r="V2652">
        <f t="shared" ca="1" si="585"/>
        <v>4</v>
      </c>
      <c r="W2652">
        <f t="shared" ca="1" si="586"/>
        <v>0</v>
      </c>
      <c r="X2652">
        <f t="shared" ca="1" si="587"/>
        <v>18</v>
      </c>
    </row>
    <row r="2653" spans="1:24" x14ac:dyDescent="0.25">
      <c r="A2653">
        <v>193201</v>
      </c>
      <c r="B2653" t="s">
        <v>8969</v>
      </c>
      <c r="C2653" t="s">
        <v>10</v>
      </c>
      <c r="D2653" t="s">
        <v>8970</v>
      </c>
      <c r="E2653" t="str">
        <f t="shared" ca="1" si="588"/>
        <v>Newton</v>
      </c>
      <c r="F2653" t="s">
        <v>24067</v>
      </c>
      <c r="G2653">
        <f t="shared" ca="1" si="576"/>
        <v>7538031236</v>
      </c>
      <c r="H2653" t="s">
        <v>8971</v>
      </c>
      <c r="I2653" t="s">
        <v>8507</v>
      </c>
      <c r="J2653" t="str">
        <f t="shared" ca="1" si="577"/>
        <v>Male</v>
      </c>
      <c r="K2653">
        <f t="shared" ca="1" si="578"/>
        <v>59</v>
      </c>
      <c r="L2653" t="str">
        <f t="shared" ca="1" si="579"/>
        <v>Adult</v>
      </c>
      <c r="M2653" t="str">
        <f t="shared" ca="1" si="580"/>
        <v>Yes</v>
      </c>
      <c r="N2653" t="str">
        <f t="shared" ca="1" si="580"/>
        <v>No</v>
      </c>
      <c r="O2653" t="str">
        <f t="shared" ca="1" si="580"/>
        <v>Yes</v>
      </c>
      <c r="P2653" t="str">
        <f t="shared" ca="1" si="575"/>
        <v>Yes</v>
      </c>
      <c r="Q2653" t="str">
        <f t="shared" ca="1" si="575"/>
        <v>Yes</v>
      </c>
      <c r="R2653">
        <f t="shared" ca="1" si="581"/>
        <v>5</v>
      </c>
      <c r="S2653">
        <f t="shared" ca="1" si="582"/>
        <v>5</v>
      </c>
      <c r="T2653">
        <f t="shared" ca="1" si="583"/>
        <v>3</v>
      </c>
      <c r="U2653">
        <f t="shared" ca="1" si="584"/>
        <v>3</v>
      </c>
      <c r="V2653">
        <f t="shared" ca="1" si="585"/>
        <v>4</v>
      </c>
      <c r="W2653">
        <f t="shared" ca="1" si="586"/>
        <v>4</v>
      </c>
      <c r="X2653">
        <f t="shared" ca="1" si="587"/>
        <v>24</v>
      </c>
    </row>
    <row r="2654" spans="1:24" x14ac:dyDescent="0.25">
      <c r="A2654">
        <v>193247</v>
      </c>
      <c r="B2654" t="s">
        <v>8972</v>
      </c>
      <c r="C2654" t="s">
        <v>10</v>
      </c>
      <c r="D2654" t="s">
        <v>8973</v>
      </c>
      <c r="E2654" t="str">
        <f t="shared" ca="1" si="588"/>
        <v xml:space="preserve"> Milton</v>
      </c>
      <c r="F2654" t="s">
        <v>24067</v>
      </c>
      <c r="G2654">
        <f t="shared" ca="1" si="576"/>
        <v>4085628549</v>
      </c>
      <c r="H2654" t="s">
        <v>610</v>
      </c>
      <c r="I2654" t="s">
        <v>8974</v>
      </c>
      <c r="J2654" t="str">
        <f t="shared" ca="1" si="577"/>
        <v>Female</v>
      </c>
      <c r="K2654">
        <f t="shared" ca="1" si="578"/>
        <v>35</v>
      </c>
      <c r="L2654" t="str">
        <f t="shared" ca="1" si="579"/>
        <v>Adult</v>
      </c>
      <c r="M2654" t="str">
        <f t="shared" ca="1" si="580"/>
        <v>No</v>
      </c>
      <c r="N2654" t="str">
        <f t="shared" ca="1" si="580"/>
        <v>Yes</v>
      </c>
      <c r="O2654" t="str">
        <f t="shared" ca="1" si="580"/>
        <v>No</v>
      </c>
      <c r="P2654" t="str">
        <f t="shared" ca="1" si="575"/>
        <v>Yes</v>
      </c>
      <c r="Q2654" t="str">
        <f t="shared" ca="1" si="575"/>
        <v>Yes</v>
      </c>
      <c r="R2654">
        <f t="shared" ca="1" si="581"/>
        <v>3</v>
      </c>
      <c r="S2654">
        <f t="shared" ca="1" si="582"/>
        <v>3</v>
      </c>
      <c r="T2654">
        <f t="shared" ca="1" si="583"/>
        <v>3</v>
      </c>
      <c r="U2654">
        <f t="shared" ca="1" si="584"/>
        <v>0</v>
      </c>
      <c r="V2654">
        <f t="shared" ca="1" si="585"/>
        <v>4</v>
      </c>
      <c r="W2654">
        <f t="shared" ca="1" si="586"/>
        <v>4</v>
      </c>
      <c r="X2654">
        <f t="shared" ca="1" si="587"/>
        <v>17</v>
      </c>
    </row>
    <row r="2655" spans="1:24" x14ac:dyDescent="0.25">
      <c r="A2655">
        <v>193265</v>
      </c>
      <c r="B2655" t="s">
        <v>8975</v>
      </c>
      <c r="C2655" t="s">
        <v>10</v>
      </c>
      <c r="D2655" t="s">
        <v>8976</v>
      </c>
      <c r="E2655" t="str">
        <f t="shared" ca="1" si="588"/>
        <v>Cambridge</v>
      </c>
      <c r="F2655" t="s">
        <v>24067</v>
      </c>
      <c r="G2655">
        <f t="shared" ca="1" si="576"/>
        <v>6281008113</v>
      </c>
      <c r="H2655" t="s">
        <v>8977</v>
      </c>
      <c r="I2655">
        <v>12304</v>
      </c>
      <c r="J2655" t="str">
        <f t="shared" ca="1" si="577"/>
        <v>Male</v>
      </c>
      <c r="K2655">
        <f t="shared" ca="1" si="578"/>
        <v>27</v>
      </c>
      <c r="L2655" t="str">
        <f t="shared" ca="1" si="579"/>
        <v>Adult</v>
      </c>
      <c r="M2655" t="str">
        <f t="shared" ca="1" si="580"/>
        <v>Yes</v>
      </c>
      <c r="N2655" t="str">
        <f t="shared" ca="1" si="580"/>
        <v>Yes</v>
      </c>
      <c r="O2655" t="str">
        <f t="shared" ca="1" si="580"/>
        <v>Yes</v>
      </c>
      <c r="P2655" t="str">
        <f t="shared" ca="1" si="575"/>
        <v>Yes</v>
      </c>
      <c r="Q2655" t="str">
        <f t="shared" ca="1" si="575"/>
        <v>Yes</v>
      </c>
      <c r="R2655">
        <f t="shared" ca="1" si="581"/>
        <v>3</v>
      </c>
      <c r="S2655">
        <f t="shared" ca="1" si="582"/>
        <v>3</v>
      </c>
      <c r="T2655">
        <f t="shared" ca="1" si="583"/>
        <v>5</v>
      </c>
      <c r="U2655">
        <f t="shared" ca="1" si="584"/>
        <v>3</v>
      </c>
      <c r="V2655">
        <f t="shared" ca="1" si="585"/>
        <v>4</v>
      </c>
      <c r="W2655">
        <f t="shared" ca="1" si="586"/>
        <v>4</v>
      </c>
      <c r="X2655">
        <f t="shared" ca="1" si="587"/>
        <v>22</v>
      </c>
    </row>
    <row r="2656" spans="1:24" x14ac:dyDescent="0.25">
      <c r="A2656">
        <v>193283</v>
      </c>
      <c r="B2656" t="s">
        <v>8978</v>
      </c>
      <c r="C2656" t="s">
        <v>10</v>
      </c>
      <c r="D2656" t="s">
        <v>8979</v>
      </c>
      <c r="E2656" t="str">
        <f t="shared" ca="1" si="588"/>
        <v>Quincy</v>
      </c>
      <c r="F2656" t="s">
        <v>24067</v>
      </c>
      <c r="G2656">
        <f t="shared" ca="1" si="576"/>
        <v>7437521704</v>
      </c>
      <c r="H2656" t="s">
        <v>8981</v>
      </c>
      <c r="I2656" t="s">
        <v>8980</v>
      </c>
      <c r="J2656" t="str">
        <f t="shared" ca="1" si="577"/>
        <v>Female</v>
      </c>
      <c r="K2656">
        <f t="shared" ca="1" si="578"/>
        <v>48</v>
      </c>
      <c r="L2656" t="str">
        <f t="shared" ca="1" si="579"/>
        <v>Adult</v>
      </c>
      <c r="M2656" t="str">
        <f t="shared" ca="1" si="580"/>
        <v>Yes</v>
      </c>
      <c r="N2656" t="str">
        <f t="shared" ca="1" si="580"/>
        <v>Yes</v>
      </c>
      <c r="O2656" t="str">
        <f t="shared" ca="1" si="580"/>
        <v>No</v>
      </c>
      <c r="P2656" t="str">
        <f t="shared" ca="1" si="575"/>
        <v>Yes</v>
      </c>
      <c r="Q2656" t="str">
        <f t="shared" ca="1" si="575"/>
        <v>No</v>
      </c>
      <c r="R2656">
        <f t="shared" ca="1" si="581"/>
        <v>5</v>
      </c>
      <c r="S2656">
        <f t="shared" ca="1" si="582"/>
        <v>5</v>
      </c>
      <c r="T2656">
        <f t="shared" ca="1" si="583"/>
        <v>3</v>
      </c>
      <c r="U2656">
        <f t="shared" ca="1" si="584"/>
        <v>3</v>
      </c>
      <c r="V2656">
        <f t="shared" ca="1" si="585"/>
        <v>4</v>
      </c>
      <c r="W2656">
        <f t="shared" ca="1" si="586"/>
        <v>0</v>
      </c>
      <c r="X2656">
        <f t="shared" ca="1" si="587"/>
        <v>20</v>
      </c>
    </row>
    <row r="2657" spans="1:24" x14ac:dyDescent="0.25">
      <c r="A2657">
        <v>193292</v>
      </c>
      <c r="B2657" t="s">
        <v>8982</v>
      </c>
      <c r="C2657" t="s">
        <v>10</v>
      </c>
      <c r="D2657" t="s">
        <v>8983</v>
      </c>
      <c r="E2657" t="str">
        <f t="shared" ca="1" si="588"/>
        <v>Boston</v>
      </c>
      <c r="F2657" t="s">
        <v>24067</v>
      </c>
      <c r="G2657">
        <f t="shared" ca="1" si="576"/>
        <v>3334384556</v>
      </c>
      <c r="H2657" t="s">
        <v>8985</v>
      </c>
      <c r="I2657" t="s">
        <v>8984</v>
      </c>
      <c r="J2657" t="str">
        <f t="shared" ca="1" si="577"/>
        <v>Female</v>
      </c>
      <c r="K2657">
        <f t="shared" ca="1" si="578"/>
        <v>40</v>
      </c>
      <c r="L2657" t="str">
        <f t="shared" ca="1" si="579"/>
        <v>Adult</v>
      </c>
      <c r="M2657" t="str">
        <f t="shared" ca="1" si="580"/>
        <v>Yes</v>
      </c>
      <c r="N2657" t="str">
        <f t="shared" ca="1" si="580"/>
        <v>No</v>
      </c>
      <c r="O2657" t="str">
        <f t="shared" ca="1" si="580"/>
        <v>Yes</v>
      </c>
      <c r="P2657" t="str">
        <f t="shared" ca="1" si="575"/>
        <v>Yes</v>
      </c>
      <c r="Q2657" t="str">
        <f t="shared" ca="1" si="575"/>
        <v>Yes</v>
      </c>
      <c r="R2657">
        <f t="shared" ca="1" si="581"/>
        <v>1</v>
      </c>
      <c r="S2657">
        <f t="shared" ca="1" si="582"/>
        <v>0</v>
      </c>
      <c r="T2657">
        <f t="shared" ca="1" si="583"/>
        <v>3</v>
      </c>
      <c r="U2657">
        <f t="shared" ca="1" si="584"/>
        <v>3</v>
      </c>
      <c r="V2657">
        <f t="shared" ca="1" si="585"/>
        <v>4</v>
      </c>
      <c r="W2657">
        <f t="shared" ca="1" si="586"/>
        <v>4</v>
      </c>
      <c r="X2657">
        <f t="shared" ca="1" si="587"/>
        <v>15</v>
      </c>
    </row>
    <row r="2658" spans="1:24" x14ac:dyDescent="0.25">
      <c r="A2658">
        <v>193308</v>
      </c>
      <c r="B2658" t="s">
        <v>8986</v>
      </c>
      <c r="C2658" t="s">
        <v>10</v>
      </c>
      <c r="D2658" t="s">
        <v>8987</v>
      </c>
      <c r="E2658" t="str">
        <f t="shared" ca="1" si="588"/>
        <v>Needham</v>
      </c>
      <c r="F2658" t="s">
        <v>24067</v>
      </c>
      <c r="G2658">
        <f t="shared" ca="1" si="576"/>
        <v>4913765200</v>
      </c>
      <c r="H2658" t="s">
        <v>8988</v>
      </c>
      <c r="I2658">
        <v>10468</v>
      </c>
      <c r="J2658" t="str">
        <f t="shared" ca="1" si="577"/>
        <v>Female</v>
      </c>
      <c r="K2658">
        <f t="shared" ca="1" si="578"/>
        <v>55</v>
      </c>
      <c r="L2658" t="str">
        <f t="shared" ca="1" si="579"/>
        <v>Adult</v>
      </c>
      <c r="M2658" t="str">
        <f t="shared" ca="1" si="580"/>
        <v>Yes</v>
      </c>
      <c r="N2658" t="str">
        <f t="shared" ca="1" si="580"/>
        <v>No</v>
      </c>
      <c r="O2658" t="str">
        <f t="shared" ca="1" si="580"/>
        <v>Yes</v>
      </c>
      <c r="P2658" t="str">
        <f t="shared" ca="1" si="575"/>
        <v>No</v>
      </c>
      <c r="Q2658" t="str">
        <f t="shared" ca="1" si="575"/>
        <v>Yes</v>
      </c>
      <c r="R2658">
        <f t="shared" ca="1" si="581"/>
        <v>1</v>
      </c>
      <c r="S2658">
        <f t="shared" ca="1" si="582"/>
        <v>0</v>
      </c>
      <c r="T2658">
        <f t="shared" ca="1" si="583"/>
        <v>3</v>
      </c>
      <c r="U2658">
        <f t="shared" ca="1" si="584"/>
        <v>3</v>
      </c>
      <c r="V2658">
        <f t="shared" ca="1" si="585"/>
        <v>0</v>
      </c>
      <c r="W2658">
        <f t="shared" ca="1" si="586"/>
        <v>4</v>
      </c>
      <c r="X2658">
        <f t="shared" ca="1" si="587"/>
        <v>11</v>
      </c>
    </row>
    <row r="2659" spans="1:24" x14ac:dyDescent="0.25">
      <c r="A2659">
        <v>193326</v>
      </c>
      <c r="B2659" t="s">
        <v>8989</v>
      </c>
      <c r="C2659" t="s">
        <v>10</v>
      </c>
      <c r="D2659" t="s">
        <v>8990</v>
      </c>
      <c r="E2659" t="str">
        <f t="shared" ca="1" si="588"/>
        <v>Cambridge</v>
      </c>
      <c r="F2659" t="s">
        <v>24067</v>
      </c>
      <c r="G2659">
        <f t="shared" ca="1" si="576"/>
        <v>9051328247</v>
      </c>
      <c r="H2659" t="s">
        <v>8991</v>
      </c>
      <c r="I2659">
        <v>14623</v>
      </c>
      <c r="J2659" t="str">
        <f t="shared" ca="1" si="577"/>
        <v>Male</v>
      </c>
      <c r="K2659">
        <f t="shared" ca="1" si="578"/>
        <v>55</v>
      </c>
      <c r="L2659" t="str">
        <f t="shared" ca="1" si="579"/>
        <v>Adult</v>
      </c>
      <c r="M2659" t="str">
        <f t="shared" ca="1" si="580"/>
        <v>No</v>
      </c>
      <c r="N2659" t="str">
        <f t="shared" ca="1" si="580"/>
        <v>No</v>
      </c>
      <c r="O2659" t="str">
        <f t="shared" ca="1" si="580"/>
        <v>Yes</v>
      </c>
      <c r="P2659" t="str">
        <f t="shared" ca="1" si="575"/>
        <v>Yes</v>
      </c>
      <c r="Q2659" t="str">
        <f t="shared" ca="1" si="575"/>
        <v>Yes</v>
      </c>
      <c r="R2659">
        <f t="shared" ca="1" si="581"/>
        <v>2</v>
      </c>
      <c r="S2659">
        <f t="shared" ca="1" si="582"/>
        <v>3</v>
      </c>
      <c r="T2659">
        <f t="shared" ca="1" si="583"/>
        <v>3</v>
      </c>
      <c r="U2659">
        <f t="shared" ca="1" si="584"/>
        <v>0</v>
      </c>
      <c r="V2659">
        <f t="shared" ca="1" si="585"/>
        <v>4</v>
      </c>
      <c r="W2659">
        <f t="shared" ca="1" si="586"/>
        <v>4</v>
      </c>
      <c r="X2659">
        <f t="shared" ca="1" si="587"/>
        <v>16</v>
      </c>
    </row>
    <row r="2660" spans="1:24" x14ac:dyDescent="0.25">
      <c r="A2660">
        <v>193353</v>
      </c>
      <c r="B2660" t="s">
        <v>8992</v>
      </c>
      <c r="C2660" t="s">
        <v>10</v>
      </c>
      <c r="D2660" t="s">
        <v>8993</v>
      </c>
      <c r="E2660" t="str">
        <f t="shared" ca="1" si="588"/>
        <v>Dedham</v>
      </c>
      <c r="F2660" t="s">
        <v>24067</v>
      </c>
      <c r="G2660">
        <f t="shared" ca="1" si="576"/>
        <v>6410362198</v>
      </c>
      <c r="H2660" t="s">
        <v>8994</v>
      </c>
      <c r="I2660">
        <v>12550</v>
      </c>
      <c r="J2660" t="str">
        <f t="shared" ca="1" si="577"/>
        <v>Male</v>
      </c>
      <c r="K2660">
        <f t="shared" ca="1" si="578"/>
        <v>61</v>
      </c>
      <c r="L2660" t="str">
        <f t="shared" ca="1" si="579"/>
        <v>Adult</v>
      </c>
      <c r="M2660" t="str">
        <f t="shared" ca="1" si="580"/>
        <v>No</v>
      </c>
      <c r="N2660" t="str">
        <f t="shared" ca="1" si="580"/>
        <v>Yes</v>
      </c>
      <c r="O2660" t="str">
        <f t="shared" ca="1" si="580"/>
        <v>No</v>
      </c>
      <c r="P2660" t="str">
        <f t="shared" ca="1" si="575"/>
        <v>Yes</v>
      </c>
      <c r="Q2660" t="str">
        <f t="shared" ca="1" si="575"/>
        <v>Yes</v>
      </c>
      <c r="R2660">
        <f t="shared" ca="1" si="581"/>
        <v>4</v>
      </c>
      <c r="S2660">
        <f t="shared" ca="1" si="582"/>
        <v>5</v>
      </c>
      <c r="T2660">
        <f t="shared" ca="1" si="583"/>
        <v>3</v>
      </c>
      <c r="U2660">
        <f t="shared" ca="1" si="584"/>
        <v>0</v>
      </c>
      <c r="V2660">
        <f t="shared" ca="1" si="585"/>
        <v>4</v>
      </c>
      <c r="W2660">
        <f t="shared" ca="1" si="586"/>
        <v>4</v>
      </c>
      <c r="X2660">
        <f t="shared" ca="1" si="587"/>
        <v>20</v>
      </c>
    </row>
    <row r="2661" spans="1:24" x14ac:dyDescent="0.25">
      <c r="A2661">
        <v>193380</v>
      </c>
      <c r="B2661" t="s">
        <v>8995</v>
      </c>
      <c r="C2661" t="s">
        <v>10</v>
      </c>
      <c r="D2661" t="s">
        <v>8996</v>
      </c>
      <c r="E2661" t="str">
        <f t="shared" ca="1" si="588"/>
        <v xml:space="preserve"> Milton</v>
      </c>
      <c r="F2661" t="s">
        <v>24067</v>
      </c>
      <c r="G2661">
        <f t="shared" ca="1" si="576"/>
        <v>7843342421</v>
      </c>
      <c r="H2661" t="s">
        <v>8997</v>
      </c>
      <c r="I2661">
        <v>10550</v>
      </c>
      <c r="J2661" t="str">
        <f t="shared" ca="1" si="577"/>
        <v>Male</v>
      </c>
      <c r="K2661">
        <f t="shared" ca="1" si="578"/>
        <v>52</v>
      </c>
      <c r="L2661" t="str">
        <f t="shared" ca="1" si="579"/>
        <v>Adult</v>
      </c>
      <c r="M2661" t="str">
        <f t="shared" ca="1" si="580"/>
        <v>Yes</v>
      </c>
      <c r="N2661" t="str">
        <f t="shared" ca="1" si="580"/>
        <v>No</v>
      </c>
      <c r="O2661" t="str">
        <f t="shared" ca="1" si="580"/>
        <v>No</v>
      </c>
      <c r="P2661" t="str">
        <f t="shared" ca="1" si="575"/>
        <v>Yes</v>
      </c>
      <c r="Q2661" t="str">
        <f t="shared" ca="1" si="575"/>
        <v>No</v>
      </c>
      <c r="R2661">
        <f t="shared" ca="1" si="581"/>
        <v>1</v>
      </c>
      <c r="S2661">
        <f t="shared" ca="1" si="582"/>
        <v>0</v>
      </c>
      <c r="T2661">
        <f t="shared" ca="1" si="583"/>
        <v>0</v>
      </c>
      <c r="U2661">
        <f t="shared" ca="1" si="584"/>
        <v>3</v>
      </c>
      <c r="V2661">
        <f t="shared" ca="1" si="585"/>
        <v>4</v>
      </c>
      <c r="W2661">
        <f t="shared" ca="1" si="586"/>
        <v>0</v>
      </c>
      <c r="X2661">
        <f t="shared" ca="1" si="587"/>
        <v>8</v>
      </c>
    </row>
    <row r="2662" spans="1:24" x14ac:dyDescent="0.25">
      <c r="A2662">
        <v>193399</v>
      </c>
      <c r="B2662" t="s">
        <v>8998</v>
      </c>
      <c r="C2662" t="s">
        <v>10</v>
      </c>
      <c r="D2662" t="s">
        <v>8999</v>
      </c>
      <c r="E2662" t="str">
        <f t="shared" ca="1" si="588"/>
        <v>Winthrop</v>
      </c>
      <c r="F2662" t="s">
        <v>24067</v>
      </c>
      <c r="G2662">
        <f t="shared" ca="1" si="576"/>
        <v>7225282629</v>
      </c>
      <c r="H2662" t="s">
        <v>9001</v>
      </c>
      <c r="I2662" t="s">
        <v>9000</v>
      </c>
      <c r="J2662" t="str">
        <f t="shared" ca="1" si="577"/>
        <v>Female</v>
      </c>
      <c r="K2662">
        <f t="shared" ca="1" si="578"/>
        <v>65</v>
      </c>
      <c r="L2662" t="str">
        <f t="shared" ca="1" si="579"/>
        <v>Adult</v>
      </c>
      <c r="M2662" t="str">
        <f t="shared" ca="1" si="580"/>
        <v>Yes</v>
      </c>
      <c r="N2662" t="str">
        <f t="shared" ca="1" si="580"/>
        <v>Yes</v>
      </c>
      <c r="O2662" t="str">
        <f t="shared" ca="1" si="580"/>
        <v>Yes</v>
      </c>
      <c r="P2662" t="str">
        <f t="shared" ca="1" si="575"/>
        <v>Yes</v>
      </c>
      <c r="Q2662" t="str">
        <f t="shared" ca="1" si="575"/>
        <v>No</v>
      </c>
      <c r="R2662">
        <f t="shared" ca="1" si="581"/>
        <v>1</v>
      </c>
      <c r="S2662">
        <f t="shared" ca="1" si="582"/>
        <v>0</v>
      </c>
      <c r="T2662">
        <f t="shared" ca="1" si="583"/>
        <v>5</v>
      </c>
      <c r="U2662">
        <f t="shared" ca="1" si="584"/>
        <v>3</v>
      </c>
      <c r="V2662">
        <f t="shared" ca="1" si="585"/>
        <v>4</v>
      </c>
      <c r="W2662">
        <f t="shared" ca="1" si="586"/>
        <v>0</v>
      </c>
      <c r="X2662">
        <f t="shared" ca="1" si="587"/>
        <v>13</v>
      </c>
    </row>
    <row r="2663" spans="1:24" x14ac:dyDescent="0.25">
      <c r="A2663">
        <v>193405</v>
      </c>
      <c r="B2663" t="s">
        <v>9002</v>
      </c>
      <c r="C2663" t="s">
        <v>10</v>
      </c>
      <c r="D2663" t="s">
        <v>9003</v>
      </c>
      <c r="E2663" t="str">
        <f t="shared" ca="1" si="588"/>
        <v>Everett</v>
      </c>
      <c r="F2663" t="s">
        <v>24067</v>
      </c>
      <c r="G2663">
        <f t="shared" ca="1" si="576"/>
        <v>8731986898</v>
      </c>
      <c r="H2663" t="s">
        <v>9005</v>
      </c>
      <c r="I2663" t="s">
        <v>9004</v>
      </c>
      <c r="J2663" t="str">
        <f t="shared" ca="1" si="577"/>
        <v>Female</v>
      </c>
      <c r="K2663">
        <f t="shared" ca="1" si="578"/>
        <v>47</v>
      </c>
      <c r="L2663" t="str">
        <f t="shared" ca="1" si="579"/>
        <v>Adult</v>
      </c>
      <c r="M2663" t="str">
        <f t="shared" ca="1" si="580"/>
        <v>No</v>
      </c>
      <c r="N2663" t="str">
        <f t="shared" ca="1" si="580"/>
        <v>No</v>
      </c>
      <c r="O2663" t="str">
        <f t="shared" ca="1" si="580"/>
        <v>No</v>
      </c>
      <c r="P2663" t="str">
        <f t="shared" ca="1" si="575"/>
        <v>No</v>
      </c>
      <c r="Q2663" t="str">
        <f t="shared" ca="1" si="575"/>
        <v>No</v>
      </c>
      <c r="R2663">
        <f t="shared" ca="1" si="581"/>
        <v>3</v>
      </c>
      <c r="S2663">
        <f t="shared" ca="1" si="582"/>
        <v>3</v>
      </c>
      <c r="T2663">
        <f t="shared" ca="1" si="583"/>
        <v>0</v>
      </c>
      <c r="U2663">
        <f t="shared" ca="1" si="584"/>
        <v>0</v>
      </c>
      <c r="V2663">
        <f t="shared" ca="1" si="585"/>
        <v>0</v>
      </c>
      <c r="W2663">
        <f t="shared" ca="1" si="586"/>
        <v>0</v>
      </c>
      <c r="X2663">
        <f t="shared" ca="1" si="587"/>
        <v>6</v>
      </c>
    </row>
    <row r="2664" spans="1:24" x14ac:dyDescent="0.25">
      <c r="A2664">
        <v>193478</v>
      </c>
      <c r="B2664" t="s">
        <v>9006</v>
      </c>
      <c r="C2664" t="s">
        <v>10</v>
      </c>
      <c r="D2664" t="s">
        <v>9007</v>
      </c>
      <c r="E2664" t="str">
        <f t="shared" ca="1" si="588"/>
        <v>Everett</v>
      </c>
      <c r="F2664" t="s">
        <v>24067</v>
      </c>
      <c r="G2664">
        <f t="shared" ca="1" si="576"/>
        <v>6336772981</v>
      </c>
      <c r="H2664" t="s">
        <v>9009</v>
      </c>
      <c r="I2664" t="s">
        <v>9008</v>
      </c>
      <c r="J2664" t="str">
        <f t="shared" ca="1" si="577"/>
        <v>Female</v>
      </c>
      <c r="K2664">
        <f t="shared" ca="1" si="578"/>
        <v>37</v>
      </c>
      <c r="L2664" t="str">
        <f t="shared" ca="1" si="579"/>
        <v>Adult</v>
      </c>
      <c r="M2664" t="str">
        <f t="shared" ca="1" si="580"/>
        <v>Yes</v>
      </c>
      <c r="N2664" t="str">
        <f t="shared" ca="1" si="580"/>
        <v>No</v>
      </c>
      <c r="O2664" t="str">
        <f t="shared" ca="1" si="580"/>
        <v>Yes</v>
      </c>
      <c r="P2664" t="str">
        <f t="shared" ca="1" si="575"/>
        <v>No</v>
      </c>
      <c r="Q2664" t="str">
        <f t="shared" ca="1" si="575"/>
        <v>Yes</v>
      </c>
      <c r="R2664">
        <f t="shared" ca="1" si="581"/>
        <v>3</v>
      </c>
      <c r="S2664">
        <f t="shared" ca="1" si="582"/>
        <v>3</v>
      </c>
      <c r="T2664">
        <f t="shared" ca="1" si="583"/>
        <v>3</v>
      </c>
      <c r="U2664">
        <f t="shared" ca="1" si="584"/>
        <v>3</v>
      </c>
      <c r="V2664">
        <f t="shared" ca="1" si="585"/>
        <v>0</v>
      </c>
      <c r="W2664">
        <f t="shared" ca="1" si="586"/>
        <v>4</v>
      </c>
      <c r="X2664">
        <f t="shared" ca="1" si="587"/>
        <v>16</v>
      </c>
    </row>
    <row r="2665" spans="1:24" x14ac:dyDescent="0.25">
      <c r="A2665">
        <v>193584</v>
      </c>
      <c r="B2665" t="s">
        <v>9010</v>
      </c>
      <c r="C2665" t="s">
        <v>10</v>
      </c>
      <c r="D2665" t="s">
        <v>9011</v>
      </c>
      <c r="E2665" t="str">
        <f t="shared" ca="1" si="588"/>
        <v>Newton</v>
      </c>
      <c r="F2665" t="s">
        <v>24067</v>
      </c>
      <c r="G2665">
        <f t="shared" ca="1" si="576"/>
        <v>3371242302</v>
      </c>
      <c r="H2665" t="s">
        <v>9013</v>
      </c>
      <c r="I2665" t="s">
        <v>9012</v>
      </c>
      <c r="J2665" t="str">
        <f t="shared" ca="1" si="577"/>
        <v>Female</v>
      </c>
      <c r="K2665">
        <f t="shared" ca="1" si="578"/>
        <v>46</v>
      </c>
      <c r="L2665" t="str">
        <f t="shared" ca="1" si="579"/>
        <v>Adult</v>
      </c>
      <c r="M2665" t="str">
        <f t="shared" ca="1" si="580"/>
        <v>Yes</v>
      </c>
      <c r="N2665" t="str">
        <f t="shared" ca="1" si="580"/>
        <v>Yes</v>
      </c>
      <c r="O2665" t="str">
        <f t="shared" ca="1" si="580"/>
        <v>No</v>
      </c>
      <c r="P2665" t="str">
        <f t="shared" ca="1" si="575"/>
        <v>Yes</v>
      </c>
      <c r="Q2665" t="str">
        <f t="shared" ca="1" si="575"/>
        <v>Yes</v>
      </c>
      <c r="R2665">
        <f t="shared" ca="1" si="581"/>
        <v>5</v>
      </c>
      <c r="S2665">
        <f t="shared" ca="1" si="582"/>
        <v>5</v>
      </c>
      <c r="T2665">
        <f t="shared" ca="1" si="583"/>
        <v>3</v>
      </c>
      <c r="U2665">
        <f t="shared" ca="1" si="584"/>
        <v>3</v>
      </c>
      <c r="V2665">
        <f t="shared" ca="1" si="585"/>
        <v>4</v>
      </c>
      <c r="W2665">
        <f t="shared" ca="1" si="586"/>
        <v>4</v>
      </c>
      <c r="X2665">
        <f t="shared" ca="1" si="587"/>
        <v>24</v>
      </c>
    </row>
    <row r="2666" spans="1:24" x14ac:dyDescent="0.25">
      <c r="A2666">
        <v>193609</v>
      </c>
      <c r="B2666" t="s">
        <v>9014</v>
      </c>
      <c r="C2666" t="s">
        <v>10</v>
      </c>
      <c r="D2666" t="s">
        <v>9015</v>
      </c>
      <c r="E2666" t="str">
        <f t="shared" ca="1" si="588"/>
        <v>Somerville</v>
      </c>
      <c r="F2666" t="s">
        <v>24067</v>
      </c>
      <c r="G2666">
        <f t="shared" ca="1" si="576"/>
        <v>7395811654</v>
      </c>
      <c r="H2666" t="s">
        <v>9017</v>
      </c>
      <c r="I2666" t="s">
        <v>9016</v>
      </c>
      <c r="J2666" t="str">
        <f t="shared" ca="1" si="577"/>
        <v>Female</v>
      </c>
      <c r="K2666">
        <f t="shared" ca="1" si="578"/>
        <v>51</v>
      </c>
      <c r="L2666" t="str">
        <f t="shared" ca="1" si="579"/>
        <v>Adult</v>
      </c>
      <c r="M2666" t="str">
        <f t="shared" ca="1" si="580"/>
        <v>No</v>
      </c>
      <c r="N2666" t="str">
        <f t="shared" ca="1" si="580"/>
        <v>Yes</v>
      </c>
      <c r="O2666" t="str">
        <f t="shared" ca="1" si="580"/>
        <v>No</v>
      </c>
      <c r="P2666" t="str">
        <f t="shared" ca="1" si="575"/>
        <v>No</v>
      </c>
      <c r="Q2666" t="str">
        <f t="shared" ca="1" si="575"/>
        <v>No</v>
      </c>
      <c r="R2666">
        <f t="shared" ca="1" si="581"/>
        <v>5</v>
      </c>
      <c r="S2666">
        <f t="shared" ca="1" si="582"/>
        <v>5</v>
      </c>
      <c r="T2666">
        <f t="shared" ca="1" si="583"/>
        <v>3</v>
      </c>
      <c r="U2666">
        <f t="shared" ca="1" si="584"/>
        <v>0</v>
      </c>
      <c r="V2666">
        <f t="shared" ca="1" si="585"/>
        <v>0</v>
      </c>
      <c r="W2666">
        <f t="shared" ca="1" si="586"/>
        <v>0</v>
      </c>
      <c r="X2666">
        <f t="shared" ca="1" si="587"/>
        <v>13</v>
      </c>
    </row>
    <row r="2667" spans="1:24" x14ac:dyDescent="0.25">
      <c r="A2667">
        <v>193645</v>
      </c>
      <c r="B2667" t="s">
        <v>9018</v>
      </c>
      <c r="C2667" t="s">
        <v>10</v>
      </c>
      <c r="D2667" t="s">
        <v>9019</v>
      </c>
      <c r="E2667" t="str">
        <f t="shared" ca="1" si="588"/>
        <v>Newton</v>
      </c>
      <c r="F2667" t="s">
        <v>24067</v>
      </c>
      <c r="G2667">
        <f t="shared" ca="1" si="576"/>
        <v>1577026339</v>
      </c>
      <c r="H2667" t="s">
        <v>9021</v>
      </c>
      <c r="I2667" t="s">
        <v>9020</v>
      </c>
      <c r="J2667" t="str">
        <f t="shared" ca="1" si="577"/>
        <v>Male</v>
      </c>
      <c r="K2667">
        <f t="shared" ca="1" si="578"/>
        <v>40</v>
      </c>
      <c r="L2667" t="str">
        <f t="shared" ca="1" si="579"/>
        <v>Adult</v>
      </c>
      <c r="M2667" t="str">
        <f t="shared" ca="1" si="580"/>
        <v>Yes</v>
      </c>
      <c r="N2667" t="str">
        <f t="shared" ca="1" si="580"/>
        <v>Yes</v>
      </c>
      <c r="O2667" t="str">
        <f t="shared" ca="1" si="580"/>
        <v>Yes</v>
      </c>
      <c r="P2667" t="str">
        <f t="shared" ca="1" si="575"/>
        <v>Yes</v>
      </c>
      <c r="Q2667" t="str">
        <f t="shared" ca="1" si="575"/>
        <v>No</v>
      </c>
      <c r="R2667">
        <f t="shared" ca="1" si="581"/>
        <v>3</v>
      </c>
      <c r="S2667">
        <f t="shared" ca="1" si="582"/>
        <v>3</v>
      </c>
      <c r="T2667">
        <f t="shared" ca="1" si="583"/>
        <v>5</v>
      </c>
      <c r="U2667">
        <f t="shared" ca="1" si="584"/>
        <v>3</v>
      </c>
      <c r="V2667">
        <f t="shared" ca="1" si="585"/>
        <v>4</v>
      </c>
      <c r="W2667">
        <f t="shared" ca="1" si="586"/>
        <v>0</v>
      </c>
      <c r="X2667">
        <f t="shared" ca="1" si="587"/>
        <v>18</v>
      </c>
    </row>
    <row r="2668" spans="1:24" x14ac:dyDescent="0.25">
      <c r="A2668">
        <v>193654</v>
      </c>
      <c r="B2668" t="s">
        <v>9022</v>
      </c>
      <c r="C2668" t="s">
        <v>10</v>
      </c>
      <c r="D2668" t="s">
        <v>9023</v>
      </c>
      <c r="E2668" t="str">
        <f t="shared" ca="1" si="588"/>
        <v>Cambridge</v>
      </c>
      <c r="F2668" t="s">
        <v>24067</v>
      </c>
      <c r="G2668">
        <f t="shared" ca="1" si="576"/>
        <v>1334314757</v>
      </c>
      <c r="H2668" t="s">
        <v>9025</v>
      </c>
      <c r="I2668" t="s">
        <v>9024</v>
      </c>
      <c r="J2668" t="str">
        <f t="shared" ca="1" si="577"/>
        <v>Female</v>
      </c>
      <c r="K2668">
        <f t="shared" ca="1" si="578"/>
        <v>23</v>
      </c>
      <c r="L2668" t="str">
        <f t="shared" ca="1" si="579"/>
        <v>Adult</v>
      </c>
      <c r="M2668" t="str">
        <f t="shared" ca="1" si="580"/>
        <v>No</v>
      </c>
      <c r="N2668" t="str">
        <f t="shared" ca="1" si="580"/>
        <v>No</v>
      </c>
      <c r="O2668" t="str">
        <f t="shared" ca="1" si="580"/>
        <v>No</v>
      </c>
      <c r="P2668" t="str">
        <f t="shared" ca="1" si="575"/>
        <v>Yes</v>
      </c>
      <c r="Q2668" t="str">
        <f t="shared" ca="1" si="575"/>
        <v>Yes</v>
      </c>
      <c r="R2668">
        <f t="shared" ca="1" si="581"/>
        <v>5</v>
      </c>
      <c r="S2668">
        <f t="shared" ca="1" si="582"/>
        <v>5</v>
      </c>
      <c r="T2668">
        <f t="shared" ca="1" si="583"/>
        <v>0</v>
      </c>
      <c r="U2668">
        <f t="shared" ca="1" si="584"/>
        <v>0</v>
      </c>
      <c r="V2668">
        <f t="shared" ca="1" si="585"/>
        <v>4</v>
      </c>
      <c r="W2668">
        <f t="shared" ca="1" si="586"/>
        <v>4</v>
      </c>
      <c r="X2668">
        <f t="shared" ca="1" si="587"/>
        <v>18</v>
      </c>
    </row>
    <row r="2669" spans="1:24" x14ac:dyDescent="0.25">
      <c r="A2669">
        <v>193672</v>
      </c>
      <c r="B2669" t="s">
        <v>9026</v>
      </c>
      <c r="C2669" t="s">
        <v>10</v>
      </c>
      <c r="D2669" t="s">
        <v>9027</v>
      </c>
      <c r="E2669" t="str">
        <f t="shared" ca="1" si="588"/>
        <v>Boston</v>
      </c>
      <c r="F2669" t="s">
        <v>24067</v>
      </c>
      <c r="G2669">
        <f t="shared" ca="1" si="576"/>
        <v>3868917138</v>
      </c>
      <c r="H2669" t="s">
        <v>9028</v>
      </c>
      <c r="I2669">
        <v>12206</v>
      </c>
      <c r="J2669" t="str">
        <f t="shared" ca="1" si="577"/>
        <v>Female</v>
      </c>
      <c r="K2669">
        <f t="shared" ca="1" si="578"/>
        <v>33</v>
      </c>
      <c r="L2669" t="str">
        <f t="shared" ca="1" si="579"/>
        <v>Adult</v>
      </c>
      <c r="M2669" t="str">
        <f t="shared" ca="1" si="580"/>
        <v>No</v>
      </c>
      <c r="N2669" t="str">
        <f t="shared" ca="1" si="580"/>
        <v>No</v>
      </c>
      <c r="O2669" t="str">
        <f t="shared" ca="1" si="580"/>
        <v>Yes</v>
      </c>
      <c r="P2669" t="str">
        <f t="shared" ca="1" si="575"/>
        <v>No</v>
      </c>
      <c r="Q2669" t="str">
        <f t="shared" ca="1" si="575"/>
        <v>No</v>
      </c>
      <c r="R2669">
        <f t="shared" ca="1" si="581"/>
        <v>3</v>
      </c>
      <c r="S2669">
        <f t="shared" ca="1" si="582"/>
        <v>3</v>
      </c>
      <c r="T2669">
        <f t="shared" ca="1" si="583"/>
        <v>3</v>
      </c>
      <c r="U2669">
        <f t="shared" ca="1" si="584"/>
        <v>0</v>
      </c>
      <c r="V2669">
        <f t="shared" ca="1" si="585"/>
        <v>0</v>
      </c>
      <c r="W2669">
        <f t="shared" ca="1" si="586"/>
        <v>0</v>
      </c>
      <c r="X2669">
        <f t="shared" ca="1" si="587"/>
        <v>9</v>
      </c>
    </row>
    <row r="2670" spans="1:24" x14ac:dyDescent="0.25">
      <c r="A2670">
        <v>193751</v>
      </c>
      <c r="B2670" t="s">
        <v>9029</v>
      </c>
      <c r="C2670" t="s">
        <v>10</v>
      </c>
      <c r="D2670" t="s">
        <v>9030</v>
      </c>
      <c r="E2670" t="str">
        <f t="shared" ca="1" si="588"/>
        <v>Quincy</v>
      </c>
      <c r="F2670" t="s">
        <v>24067</v>
      </c>
      <c r="G2670">
        <f t="shared" ca="1" si="576"/>
        <v>2948754722</v>
      </c>
      <c r="H2670" t="s">
        <v>9032</v>
      </c>
      <c r="I2670" t="s">
        <v>9031</v>
      </c>
      <c r="J2670" t="str">
        <f t="shared" ca="1" si="577"/>
        <v>Female</v>
      </c>
      <c r="K2670">
        <f t="shared" ca="1" si="578"/>
        <v>31</v>
      </c>
      <c r="L2670" t="str">
        <f t="shared" ca="1" si="579"/>
        <v>Adult</v>
      </c>
      <c r="M2670" t="str">
        <f t="shared" ca="1" si="580"/>
        <v>Yes</v>
      </c>
      <c r="N2670" t="str">
        <f t="shared" ca="1" si="580"/>
        <v>No</v>
      </c>
      <c r="O2670" t="str">
        <f t="shared" ca="1" si="580"/>
        <v>Yes</v>
      </c>
      <c r="P2670" t="str">
        <f t="shared" ca="1" si="575"/>
        <v>Yes</v>
      </c>
      <c r="Q2670" t="str">
        <f t="shared" ca="1" si="575"/>
        <v>No</v>
      </c>
      <c r="R2670">
        <f t="shared" ca="1" si="581"/>
        <v>1</v>
      </c>
      <c r="S2670">
        <f t="shared" ca="1" si="582"/>
        <v>0</v>
      </c>
      <c r="T2670">
        <f t="shared" ca="1" si="583"/>
        <v>3</v>
      </c>
      <c r="U2670">
        <f t="shared" ca="1" si="584"/>
        <v>3</v>
      </c>
      <c r="V2670">
        <f t="shared" ca="1" si="585"/>
        <v>4</v>
      </c>
      <c r="W2670">
        <f t="shared" ca="1" si="586"/>
        <v>0</v>
      </c>
      <c r="X2670">
        <f t="shared" ca="1" si="587"/>
        <v>11</v>
      </c>
    </row>
    <row r="2671" spans="1:24" x14ac:dyDescent="0.25">
      <c r="A2671">
        <v>193760</v>
      </c>
      <c r="B2671" t="s">
        <v>9033</v>
      </c>
      <c r="C2671" t="s">
        <v>10</v>
      </c>
      <c r="D2671" t="s">
        <v>9034</v>
      </c>
      <c r="E2671" t="str">
        <f t="shared" ca="1" si="588"/>
        <v>Chelsea</v>
      </c>
      <c r="F2671" t="s">
        <v>24067</v>
      </c>
      <c r="G2671">
        <f t="shared" ca="1" si="576"/>
        <v>2234493397</v>
      </c>
      <c r="H2671" t="s">
        <v>9036</v>
      </c>
      <c r="I2671" t="s">
        <v>9035</v>
      </c>
      <c r="J2671" t="str">
        <f t="shared" ca="1" si="577"/>
        <v>Male</v>
      </c>
      <c r="K2671">
        <f t="shared" ca="1" si="578"/>
        <v>54</v>
      </c>
      <c r="L2671" t="str">
        <f t="shared" ca="1" si="579"/>
        <v>Adult</v>
      </c>
      <c r="M2671" t="str">
        <f t="shared" ca="1" si="580"/>
        <v>Yes</v>
      </c>
      <c r="N2671" t="str">
        <f t="shared" ca="1" si="580"/>
        <v>Yes</v>
      </c>
      <c r="O2671" t="str">
        <f t="shared" ca="1" si="580"/>
        <v>No</v>
      </c>
      <c r="P2671" t="str">
        <f t="shared" ca="1" si="575"/>
        <v>Yes</v>
      </c>
      <c r="Q2671" t="str">
        <f t="shared" ca="1" si="575"/>
        <v>Yes</v>
      </c>
      <c r="R2671">
        <f t="shared" ca="1" si="581"/>
        <v>1</v>
      </c>
      <c r="S2671">
        <f t="shared" ca="1" si="582"/>
        <v>0</v>
      </c>
      <c r="T2671">
        <f t="shared" ca="1" si="583"/>
        <v>3</v>
      </c>
      <c r="U2671">
        <f t="shared" ca="1" si="584"/>
        <v>3</v>
      </c>
      <c r="V2671">
        <f t="shared" ca="1" si="585"/>
        <v>4</v>
      </c>
      <c r="W2671">
        <f t="shared" ca="1" si="586"/>
        <v>4</v>
      </c>
      <c r="X2671">
        <f t="shared" ca="1" si="587"/>
        <v>15</v>
      </c>
    </row>
    <row r="2672" spans="1:24" x14ac:dyDescent="0.25">
      <c r="A2672">
        <v>193788</v>
      </c>
      <c r="B2672" t="s">
        <v>9037</v>
      </c>
      <c r="C2672" t="s">
        <v>10</v>
      </c>
      <c r="D2672" t="s">
        <v>9038</v>
      </c>
      <c r="E2672" t="str">
        <f t="shared" ca="1" si="588"/>
        <v>Boston</v>
      </c>
      <c r="F2672" t="s">
        <v>24067</v>
      </c>
      <c r="G2672">
        <f t="shared" ca="1" si="576"/>
        <v>5804054488</v>
      </c>
      <c r="H2672" t="s">
        <v>9040</v>
      </c>
      <c r="I2672" t="s">
        <v>9039</v>
      </c>
      <c r="J2672" t="str">
        <f t="shared" ca="1" si="577"/>
        <v>Female</v>
      </c>
      <c r="K2672">
        <f t="shared" ca="1" si="578"/>
        <v>53</v>
      </c>
      <c r="L2672" t="str">
        <f t="shared" ca="1" si="579"/>
        <v>Adult</v>
      </c>
      <c r="M2672" t="str">
        <f t="shared" ca="1" si="580"/>
        <v>No</v>
      </c>
      <c r="N2672" t="str">
        <f t="shared" ca="1" si="580"/>
        <v>No</v>
      </c>
      <c r="O2672" t="str">
        <f t="shared" ca="1" si="580"/>
        <v>No</v>
      </c>
      <c r="P2672" t="str">
        <f t="shared" ca="1" si="575"/>
        <v>Yes</v>
      </c>
      <c r="Q2672" t="str">
        <f t="shared" ca="1" si="575"/>
        <v>No</v>
      </c>
      <c r="R2672">
        <f t="shared" ca="1" si="581"/>
        <v>1</v>
      </c>
      <c r="S2672">
        <f t="shared" ca="1" si="582"/>
        <v>0</v>
      </c>
      <c r="T2672">
        <f t="shared" ca="1" si="583"/>
        <v>0</v>
      </c>
      <c r="U2672">
        <f t="shared" ca="1" si="584"/>
        <v>0</v>
      </c>
      <c r="V2672">
        <f t="shared" ca="1" si="585"/>
        <v>4</v>
      </c>
      <c r="W2672">
        <f t="shared" ca="1" si="586"/>
        <v>0</v>
      </c>
      <c r="X2672">
        <f t="shared" ca="1" si="587"/>
        <v>5</v>
      </c>
    </row>
    <row r="2673" spans="1:24" x14ac:dyDescent="0.25">
      <c r="A2673">
        <v>193821</v>
      </c>
      <c r="B2673" t="s">
        <v>9041</v>
      </c>
      <c r="C2673" t="s">
        <v>10</v>
      </c>
      <c r="D2673" t="s">
        <v>9042</v>
      </c>
      <c r="E2673" t="str">
        <f t="shared" ca="1" si="588"/>
        <v>Watertown</v>
      </c>
      <c r="F2673" t="s">
        <v>24067</v>
      </c>
      <c r="G2673">
        <f t="shared" ca="1" si="576"/>
        <v>3952880373</v>
      </c>
      <c r="H2673" t="s">
        <v>9044</v>
      </c>
      <c r="I2673" t="s">
        <v>9043</v>
      </c>
      <c r="J2673" t="str">
        <f t="shared" ca="1" si="577"/>
        <v>Male</v>
      </c>
      <c r="K2673">
        <f t="shared" ca="1" si="578"/>
        <v>44</v>
      </c>
      <c r="L2673" t="str">
        <f t="shared" ca="1" si="579"/>
        <v>Adult</v>
      </c>
      <c r="M2673" t="str">
        <f t="shared" ca="1" si="580"/>
        <v>Yes</v>
      </c>
      <c r="N2673" t="str">
        <f t="shared" ca="1" si="580"/>
        <v>No</v>
      </c>
      <c r="O2673" t="str">
        <f t="shared" ca="1" si="580"/>
        <v>No</v>
      </c>
      <c r="P2673" t="str">
        <f t="shared" ca="1" si="575"/>
        <v>Yes</v>
      </c>
      <c r="Q2673" t="str">
        <f t="shared" ca="1" si="575"/>
        <v>Yes</v>
      </c>
      <c r="R2673">
        <f t="shared" ca="1" si="581"/>
        <v>3</v>
      </c>
      <c r="S2673">
        <f t="shared" ca="1" si="582"/>
        <v>3</v>
      </c>
      <c r="T2673">
        <f t="shared" ca="1" si="583"/>
        <v>0</v>
      </c>
      <c r="U2673">
        <f t="shared" ca="1" si="584"/>
        <v>3</v>
      </c>
      <c r="V2673">
        <f t="shared" ca="1" si="585"/>
        <v>4</v>
      </c>
      <c r="W2673">
        <f t="shared" ca="1" si="586"/>
        <v>4</v>
      </c>
      <c r="X2673">
        <f t="shared" ca="1" si="587"/>
        <v>17</v>
      </c>
    </row>
    <row r="2674" spans="1:24" x14ac:dyDescent="0.25">
      <c r="A2674">
        <v>193830</v>
      </c>
      <c r="B2674" t="s">
        <v>9045</v>
      </c>
      <c r="C2674" t="s">
        <v>10</v>
      </c>
      <c r="D2674" t="s">
        <v>3309</v>
      </c>
      <c r="E2674" t="str">
        <f t="shared" ca="1" si="588"/>
        <v>Cambridge</v>
      </c>
      <c r="F2674" t="s">
        <v>24067</v>
      </c>
      <c r="G2674">
        <f t="shared" ca="1" si="576"/>
        <v>5648842310</v>
      </c>
      <c r="H2674" t="s">
        <v>9046</v>
      </c>
      <c r="I2674">
        <v>10595</v>
      </c>
      <c r="J2674" t="str">
        <f t="shared" ca="1" si="577"/>
        <v>Female</v>
      </c>
      <c r="K2674">
        <f t="shared" ca="1" si="578"/>
        <v>38</v>
      </c>
      <c r="L2674" t="str">
        <f t="shared" ca="1" si="579"/>
        <v>Adult</v>
      </c>
      <c r="M2674" t="str">
        <f t="shared" ca="1" si="580"/>
        <v>Yes</v>
      </c>
      <c r="N2674" t="str">
        <f t="shared" ca="1" si="580"/>
        <v>Yes</v>
      </c>
      <c r="O2674" t="str">
        <f t="shared" ca="1" si="580"/>
        <v>Yes</v>
      </c>
      <c r="P2674" t="str">
        <f t="shared" ca="1" si="575"/>
        <v>Yes</v>
      </c>
      <c r="Q2674" t="str">
        <f t="shared" ca="1" si="575"/>
        <v>Yes</v>
      </c>
      <c r="R2674">
        <f t="shared" ca="1" si="581"/>
        <v>1</v>
      </c>
      <c r="S2674">
        <f t="shared" ca="1" si="582"/>
        <v>0</v>
      </c>
      <c r="T2674">
        <f t="shared" ca="1" si="583"/>
        <v>5</v>
      </c>
      <c r="U2674">
        <f t="shared" ca="1" si="584"/>
        <v>3</v>
      </c>
      <c r="V2674">
        <f t="shared" ca="1" si="585"/>
        <v>4</v>
      </c>
      <c r="W2674">
        <f t="shared" ca="1" si="586"/>
        <v>4</v>
      </c>
      <c r="X2674">
        <f t="shared" ca="1" si="587"/>
        <v>17</v>
      </c>
    </row>
    <row r="2675" spans="1:24" x14ac:dyDescent="0.25">
      <c r="A2675">
        <v>193858</v>
      </c>
      <c r="B2675" t="s">
        <v>9047</v>
      </c>
      <c r="C2675" t="s">
        <v>10</v>
      </c>
      <c r="D2675" t="s">
        <v>9048</v>
      </c>
      <c r="E2675" t="str">
        <f t="shared" ca="1" si="588"/>
        <v>Chelsea</v>
      </c>
      <c r="F2675" t="s">
        <v>24067</v>
      </c>
      <c r="G2675">
        <f t="shared" ca="1" si="576"/>
        <v>9348654062</v>
      </c>
      <c r="H2675" t="s">
        <v>9049</v>
      </c>
      <c r="I2675">
        <v>11101</v>
      </c>
      <c r="J2675" t="str">
        <f t="shared" ca="1" si="577"/>
        <v>Male</v>
      </c>
      <c r="K2675">
        <f t="shared" ca="1" si="578"/>
        <v>17</v>
      </c>
      <c r="L2675" t="str">
        <f t="shared" ca="1" si="579"/>
        <v>Adoloscent</v>
      </c>
      <c r="M2675" t="str">
        <f t="shared" ca="1" si="580"/>
        <v>No</v>
      </c>
      <c r="N2675" t="str">
        <f t="shared" ca="1" si="580"/>
        <v>Yes</v>
      </c>
      <c r="O2675" t="str">
        <f t="shared" ca="1" si="580"/>
        <v>Yes</v>
      </c>
      <c r="P2675" t="str">
        <f t="shared" ca="1" si="575"/>
        <v>Yes</v>
      </c>
      <c r="Q2675" t="str">
        <f t="shared" ca="1" si="575"/>
        <v>Yes</v>
      </c>
      <c r="R2675">
        <f t="shared" ca="1" si="581"/>
        <v>4</v>
      </c>
      <c r="S2675">
        <f t="shared" ca="1" si="582"/>
        <v>5</v>
      </c>
      <c r="T2675">
        <f t="shared" ca="1" si="583"/>
        <v>5</v>
      </c>
      <c r="U2675">
        <f t="shared" ca="1" si="584"/>
        <v>0</v>
      </c>
      <c r="V2675">
        <f t="shared" ca="1" si="585"/>
        <v>4</v>
      </c>
      <c r="W2675">
        <f t="shared" ca="1" si="586"/>
        <v>4</v>
      </c>
      <c r="X2675">
        <f t="shared" ca="1" si="587"/>
        <v>22</v>
      </c>
    </row>
    <row r="2676" spans="1:24" x14ac:dyDescent="0.25">
      <c r="A2676">
        <v>193894</v>
      </c>
      <c r="B2676" t="s">
        <v>9050</v>
      </c>
      <c r="C2676" t="s">
        <v>10</v>
      </c>
      <c r="D2676" t="s">
        <v>9051</v>
      </c>
      <c r="E2676" t="str">
        <f t="shared" ca="1" si="588"/>
        <v>Somerville</v>
      </c>
      <c r="F2676" t="s">
        <v>24067</v>
      </c>
      <c r="G2676">
        <f t="shared" ca="1" si="576"/>
        <v>9911812534</v>
      </c>
      <c r="H2676" t="s">
        <v>9052</v>
      </c>
      <c r="I2676">
        <v>10115</v>
      </c>
      <c r="J2676" t="str">
        <f t="shared" ca="1" si="577"/>
        <v>Male</v>
      </c>
      <c r="K2676">
        <f t="shared" ca="1" si="578"/>
        <v>28</v>
      </c>
      <c r="L2676" t="str">
        <f t="shared" ca="1" si="579"/>
        <v>Adult</v>
      </c>
      <c r="M2676" t="str">
        <f t="shared" ca="1" si="580"/>
        <v>No</v>
      </c>
      <c r="N2676" t="str">
        <f t="shared" ca="1" si="580"/>
        <v>Yes</v>
      </c>
      <c r="O2676" t="str">
        <f t="shared" ca="1" si="580"/>
        <v>Yes</v>
      </c>
      <c r="P2676" t="str">
        <f t="shared" ca="1" si="575"/>
        <v>Yes</v>
      </c>
      <c r="Q2676" t="str">
        <f t="shared" ca="1" si="575"/>
        <v>No</v>
      </c>
      <c r="R2676">
        <f t="shared" ca="1" si="581"/>
        <v>1</v>
      </c>
      <c r="S2676">
        <f t="shared" ca="1" si="582"/>
        <v>0</v>
      </c>
      <c r="T2676">
        <f t="shared" ca="1" si="583"/>
        <v>5</v>
      </c>
      <c r="U2676">
        <f t="shared" ca="1" si="584"/>
        <v>0</v>
      </c>
      <c r="V2676">
        <f t="shared" ca="1" si="585"/>
        <v>4</v>
      </c>
      <c r="W2676">
        <f t="shared" ca="1" si="586"/>
        <v>0</v>
      </c>
      <c r="X2676">
        <f t="shared" ca="1" si="587"/>
        <v>10</v>
      </c>
    </row>
    <row r="2677" spans="1:24" x14ac:dyDescent="0.25">
      <c r="A2677">
        <v>193900</v>
      </c>
      <c r="B2677" t="s">
        <v>9053</v>
      </c>
      <c r="C2677" t="s">
        <v>10</v>
      </c>
      <c r="D2677" t="s">
        <v>9054</v>
      </c>
      <c r="E2677" t="str">
        <f t="shared" ca="1" si="588"/>
        <v>Everett</v>
      </c>
      <c r="F2677" t="s">
        <v>24067</v>
      </c>
      <c r="G2677">
        <f t="shared" ca="1" si="576"/>
        <v>4232223623</v>
      </c>
      <c r="H2677" t="s">
        <v>9056</v>
      </c>
      <c r="I2677" t="s">
        <v>9055</v>
      </c>
      <c r="J2677" t="str">
        <f t="shared" ca="1" si="577"/>
        <v>Female</v>
      </c>
      <c r="K2677">
        <f t="shared" ca="1" si="578"/>
        <v>16</v>
      </c>
      <c r="L2677" t="str">
        <f t="shared" ca="1" si="579"/>
        <v>Adoloscent</v>
      </c>
      <c r="M2677" t="str">
        <f t="shared" ca="1" si="580"/>
        <v>Yes</v>
      </c>
      <c r="N2677" t="str">
        <f t="shared" ca="1" si="580"/>
        <v>Yes</v>
      </c>
      <c r="O2677" t="str">
        <f t="shared" ca="1" si="580"/>
        <v>No</v>
      </c>
      <c r="P2677" t="str">
        <f t="shared" ca="1" si="575"/>
        <v>No</v>
      </c>
      <c r="Q2677" t="str">
        <f t="shared" ca="1" si="575"/>
        <v>No</v>
      </c>
      <c r="R2677">
        <f t="shared" ca="1" si="581"/>
        <v>3</v>
      </c>
      <c r="S2677">
        <f t="shared" ca="1" si="582"/>
        <v>3</v>
      </c>
      <c r="T2677">
        <f t="shared" ca="1" si="583"/>
        <v>3</v>
      </c>
      <c r="U2677">
        <f t="shared" ca="1" si="584"/>
        <v>3</v>
      </c>
      <c r="V2677">
        <f t="shared" ca="1" si="585"/>
        <v>0</v>
      </c>
      <c r="W2677">
        <f t="shared" ca="1" si="586"/>
        <v>0</v>
      </c>
      <c r="X2677">
        <f t="shared" ca="1" si="587"/>
        <v>12</v>
      </c>
    </row>
    <row r="2678" spans="1:24" x14ac:dyDescent="0.25">
      <c r="A2678">
        <v>193946</v>
      </c>
      <c r="B2678" t="s">
        <v>9057</v>
      </c>
      <c r="C2678" t="s">
        <v>10</v>
      </c>
      <c r="D2678" t="s">
        <v>9058</v>
      </c>
      <c r="E2678" t="str">
        <f t="shared" ca="1" si="588"/>
        <v>Cambridge</v>
      </c>
      <c r="F2678" t="s">
        <v>24067</v>
      </c>
      <c r="G2678">
        <f t="shared" ca="1" si="576"/>
        <v>8940792897</v>
      </c>
      <c r="H2678" t="s">
        <v>9059</v>
      </c>
      <c r="I2678">
        <v>14132</v>
      </c>
      <c r="J2678" t="str">
        <f t="shared" ca="1" si="577"/>
        <v>Female</v>
      </c>
      <c r="K2678">
        <f t="shared" ca="1" si="578"/>
        <v>58</v>
      </c>
      <c r="L2678" t="str">
        <f t="shared" ca="1" si="579"/>
        <v>Adult</v>
      </c>
      <c r="M2678" t="str">
        <f t="shared" ca="1" si="580"/>
        <v>No</v>
      </c>
      <c r="N2678" t="str">
        <f t="shared" ca="1" si="580"/>
        <v>Yes</v>
      </c>
      <c r="O2678" t="str">
        <f t="shared" ca="1" si="580"/>
        <v>No</v>
      </c>
      <c r="P2678" t="str">
        <f t="shared" ca="1" si="575"/>
        <v>No</v>
      </c>
      <c r="Q2678" t="str">
        <f t="shared" ca="1" si="575"/>
        <v>Yes</v>
      </c>
      <c r="R2678">
        <f t="shared" ca="1" si="581"/>
        <v>1</v>
      </c>
      <c r="S2678">
        <f t="shared" ca="1" si="582"/>
        <v>0</v>
      </c>
      <c r="T2678">
        <f t="shared" ca="1" si="583"/>
        <v>3</v>
      </c>
      <c r="U2678">
        <f t="shared" ca="1" si="584"/>
        <v>0</v>
      </c>
      <c r="V2678">
        <f t="shared" ca="1" si="585"/>
        <v>0</v>
      </c>
      <c r="W2678">
        <f t="shared" ca="1" si="586"/>
        <v>4</v>
      </c>
      <c r="X2678">
        <f t="shared" ca="1" si="587"/>
        <v>8</v>
      </c>
    </row>
    <row r="2679" spans="1:24" x14ac:dyDescent="0.25">
      <c r="A2679">
        <v>193973</v>
      </c>
      <c r="B2679" t="s">
        <v>9060</v>
      </c>
      <c r="C2679" t="s">
        <v>10</v>
      </c>
      <c r="D2679" t="s">
        <v>9061</v>
      </c>
      <c r="E2679" t="str">
        <f t="shared" ca="1" si="588"/>
        <v>Revere</v>
      </c>
      <c r="F2679" t="s">
        <v>24067</v>
      </c>
      <c r="G2679">
        <f t="shared" ca="1" si="576"/>
        <v>5080703212</v>
      </c>
      <c r="H2679" t="s">
        <v>9062</v>
      </c>
      <c r="I2679">
        <v>14109</v>
      </c>
      <c r="J2679" t="str">
        <f t="shared" ca="1" si="577"/>
        <v>Male</v>
      </c>
      <c r="K2679">
        <f t="shared" ca="1" si="578"/>
        <v>52</v>
      </c>
      <c r="L2679" t="str">
        <f t="shared" ca="1" si="579"/>
        <v>Adult</v>
      </c>
      <c r="M2679" t="str">
        <f t="shared" ca="1" si="580"/>
        <v>Yes</v>
      </c>
      <c r="N2679" t="str">
        <f t="shared" ca="1" si="580"/>
        <v>Yes</v>
      </c>
      <c r="O2679" t="str">
        <f t="shared" ca="1" si="580"/>
        <v>No</v>
      </c>
      <c r="P2679" t="str">
        <f t="shared" ca="1" si="575"/>
        <v>Yes</v>
      </c>
      <c r="Q2679" t="str">
        <f t="shared" ca="1" si="575"/>
        <v>No</v>
      </c>
      <c r="R2679">
        <f t="shared" ca="1" si="581"/>
        <v>3</v>
      </c>
      <c r="S2679">
        <f t="shared" ca="1" si="582"/>
        <v>3</v>
      </c>
      <c r="T2679">
        <f t="shared" ca="1" si="583"/>
        <v>3</v>
      </c>
      <c r="U2679">
        <f t="shared" ca="1" si="584"/>
        <v>3</v>
      </c>
      <c r="V2679">
        <f t="shared" ca="1" si="585"/>
        <v>4</v>
      </c>
      <c r="W2679">
        <f t="shared" ca="1" si="586"/>
        <v>0</v>
      </c>
      <c r="X2679">
        <f t="shared" ca="1" si="587"/>
        <v>16</v>
      </c>
    </row>
    <row r="2680" spans="1:24" x14ac:dyDescent="0.25">
      <c r="A2680">
        <v>193991</v>
      </c>
      <c r="B2680" t="s">
        <v>271</v>
      </c>
      <c r="C2680" t="s">
        <v>10</v>
      </c>
      <c r="D2680" t="s">
        <v>9063</v>
      </c>
      <c r="E2680" t="str">
        <f t="shared" ca="1" si="588"/>
        <v>Dedham</v>
      </c>
      <c r="F2680" t="s">
        <v>24067</v>
      </c>
      <c r="G2680">
        <f t="shared" ca="1" si="576"/>
        <v>3585801220</v>
      </c>
      <c r="H2680" t="s">
        <v>273</v>
      </c>
      <c r="I2680">
        <v>10566</v>
      </c>
      <c r="J2680" t="str">
        <f t="shared" ca="1" si="577"/>
        <v>Male</v>
      </c>
      <c r="K2680">
        <f t="shared" ca="1" si="578"/>
        <v>19</v>
      </c>
      <c r="L2680" t="str">
        <f t="shared" ca="1" si="579"/>
        <v>Adult</v>
      </c>
      <c r="M2680" t="str">
        <f t="shared" ca="1" si="580"/>
        <v>Yes</v>
      </c>
      <c r="N2680" t="str">
        <f t="shared" ca="1" si="580"/>
        <v>No</v>
      </c>
      <c r="O2680" t="str">
        <f t="shared" ca="1" si="580"/>
        <v>No</v>
      </c>
      <c r="P2680" t="str">
        <f t="shared" ca="1" si="575"/>
        <v>Yes</v>
      </c>
      <c r="Q2680" t="str">
        <f t="shared" ca="1" si="575"/>
        <v>Yes</v>
      </c>
      <c r="R2680">
        <f t="shared" ca="1" si="581"/>
        <v>5</v>
      </c>
      <c r="S2680">
        <f t="shared" ca="1" si="582"/>
        <v>5</v>
      </c>
      <c r="T2680">
        <f t="shared" ca="1" si="583"/>
        <v>0</v>
      </c>
      <c r="U2680">
        <f t="shared" ca="1" si="584"/>
        <v>3</v>
      </c>
      <c r="V2680">
        <f t="shared" ca="1" si="585"/>
        <v>4</v>
      </c>
      <c r="W2680">
        <f t="shared" ca="1" si="586"/>
        <v>4</v>
      </c>
      <c r="X2680">
        <f t="shared" ca="1" si="587"/>
        <v>21</v>
      </c>
    </row>
    <row r="2681" spans="1:24" x14ac:dyDescent="0.25">
      <c r="A2681">
        <v>194028</v>
      </c>
      <c r="B2681" t="s">
        <v>9064</v>
      </c>
      <c r="C2681" t="s">
        <v>10</v>
      </c>
      <c r="D2681" t="s">
        <v>9065</v>
      </c>
      <c r="E2681" t="str">
        <f t="shared" ca="1" si="588"/>
        <v>Watertown</v>
      </c>
      <c r="F2681" t="s">
        <v>24067</v>
      </c>
      <c r="G2681">
        <f t="shared" ca="1" si="576"/>
        <v>5497364860</v>
      </c>
      <c r="H2681" t="s">
        <v>9067</v>
      </c>
      <c r="I2681" t="s">
        <v>9066</v>
      </c>
      <c r="J2681" t="str">
        <f t="shared" ca="1" si="577"/>
        <v>Female</v>
      </c>
      <c r="K2681">
        <f t="shared" ca="1" si="578"/>
        <v>54</v>
      </c>
      <c r="L2681" t="str">
        <f t="shared" ca="1" si="579"/>
        <v>Adult</v>
      </c>
      <c r="M2681" t="str">
        <f t="shared" ca="1" si="580"/>
        <v>Yes</v>
      </c>
      <c r="N2681" t="str">
        <f t="shared" ca="1" si="580"/>
        <v>No</v>
      </c>
      <c r="O2681" t="str">
        <f t="shared" ca="1" si="580"/>
        <v>Yes</v>
      </c>
      <c r="P2681" t="str">
        <f t="shared" ca="1" si="575"/>
        <v>No</v>
      </c>
      <c r="Q2681" t="str">
        <f t="shared" ca="1" si="575"/>
        <v>Yes</v>
      </c>
      <c r="R2681">
        <f t="shared" ca="1" si="581"/>
        <v>3</v>
      </c>
      <c r="S2681">
        <f t="shared" ca="1" si="582"/>
        <v>3</v>
      </c>
      <c r="T2681">
        <f t="shared" ca="1" si="583"/>
        <v>3</v>
      </c>
      <c r="U2681">
        <f t="shared" ca="1" si="584"/>
        <v>3</v>
      </c>
      <c r="V2681">
        <f t="shared" ca="1" si="585"/>
        <v>0</v>
      </c>
      <c r="W2681">
        <f t="shared" ca="1" si="586"/>
        <v>4</v>
      </c>
      <c r="X2681">
        <f t="shared" ca="1" si="587"/>
        <v>16</v>
      </c>
    </row>
    <row r="2682" spans="1:24" x14ac:dyDescent="0.25">
      <c r="A2682">
        <v>194073</v>
      </c>
      <c r="B2682" t="s">
        <v>9068</v>
      </c>
      <c r="C2682" t="s">
        <v>10</v>
      </c>
      <c r="D2682" t="s">
        <v>9069</v>
      </c>
      <c r="E2682" t="str">
        <f t="shared" ca="1" si="588"/>
        <v>Revere</v>
      </c>
      <c r="F2682" t="s">
        <v>24067</v>
      </c>
      <c r="G2682">
        <f t="shared" ca="1" si="576"/>
        <v>7751948251</v>
      </c>
      <c r="H2682" t="s">
        <v>9071</v>
      </c>
      <c r="I2682" t="s">
        <v>9070</v>
      </c>
      <c r="J2682" t="str">
        <f t="shared" ca="1" si="577"/>
        <v>Female</v>
      </c>
      <c r="K2682">
        <f t="shared" ca="1" si="578"/>
        <v>25</v>
      </c>
      <c r="L2682" t="str">
        <f t="shared" ca="1" si="579"/>
        <v>Adult</v>
      </c>
      <c r="M2682" t="str">
        <f t="shared" ca="1" si="580"/>
        <v>Yes</v>
      </c>
      <c r="N2682" t="str">
        <f t="shared" ca="1" si="580"/>
        <v>Yes</v>
      </c>
      <c r="O2682" t="str">
        <f t="shared" ca="1" si="580"/>
        <v>Yes</v>
      </c>
      <c r="P2682" t="str">
        <f t="shared" ca="1" si="575"/>
        <v>Yes</v>
      </c>
      <c r="Q2682" t="str">
        <f t="shared" ca="1" si="575"/>
        <v>Yes</v>
      </c>
      <c r="R2682">
        <f t="shared" ca="1" si="581"/>
        <v>4</v>
      </c>
      <c r="S2682">
        <f t="shared" ca="1" si="582"/>
        <v>5</v>
      </c>
      <c r="T2682">
        <f t="shared" ca="1" si="583"/>
        <v>5</v>
      </c>
      <c r="U2682">
        <f t="shared" ca="1" si="584"/>
        <v>3</v>
      </c>
      <c r="V2682">
        <f t="shared" ca="1" si="585"/>
        <v>4</v>
      </c>
      <c r="W2682">
        <f t="shared" ca="1" si="586"/>
        <v>4</v>
      </c>
      <c r="X2682">
        <f t="shared" ca="1" si="587"/>
        <v>25</v>
      </c>
    </row>
    <row r="2683" spans="1:24" x14ac:dyDescent="0.25">
      <c r="A2683">
        <v>194091</v>
      </c>
      <c r="B2683" t="s">
        <v>9072</v>
      </c>
      <c r="C2683" t="s">
        <v>10</v>
      </c>
      <c r="D2683" t="s">
        <v>9073</v>
      </c>
      <c r="E2683" t="str">
        <f t="shared" ca="1" si="588"/>
        <v>Quincy</v>
      </c>
      <c r="F2683" t="s">
        <v>24067</v>
      </c>
      <c r="G2683">
        <f t="shared" ca="1" si="576"/>
        <v>1782235425</v>
      </c>
      <c r="H2683" t="s">
        <v>9075</v>
      </c>
      <c r="I2683" t="s">
        <v>9074</v>
      </c>
      <c r="J2683" t="str">
        <f t="shared" ca="1" si="577"/>
        <v>Female</v>
      </c>
      <c r="K2683">
        <f t="shared" ca="1" si="578"/>
        <v>60</v>
      </c>
      <c r="L2683" t="str">
        <f t="shared" ca="1" si="579"/>
        <v>Adult</v>
      </c>
      <c r="M2683" t="str">
        <f t="shared" ca="1" si="580"/>
        <v>Yes</v>
      </c>
      <c r="N2683" t="str">
        <f t="shared" ca="1" si="580"/>
        <v>Yes</v>
      </c>
      <c r="O2683" t="str">
        <f t="shared" ca="1" si="580"/>
        <v>Yes</v>
      </c>
      <c r="P2683" t="str">
        <f t="shared" ca="1" si="575"/>
        <v>Yes</v>
      </c>
      <c r="Q2683" t="str">
        <f t="shared" ca="1" si="575"/>
        <v>Yes</v>
      </c>
      <c r="R2683">
        <f t="shared" ca="1" si="581"/>
        <v>5</v>
      </c>
      <c r="S2683">
        <f t="shared" ca="1" si="582"/>
        <v>5</v>
      </c>
      <c r="T2683">
        <f t="shared" ca="1" si="583"/>
        <v>5</v>
      </c>
      <c r="U2683">
        <f t="shared" ca="1" si="584"/>
        <v>3</v>
      </c>
      <c r="V2683">
        <f t="shared" ca="1" si="585"/>
        <v>4</v>
      </c>
      <c r="W2683">
        <f t="shared" ca="1" si="586"/>
        <v>4</v>
      </c>
      <c r="X2683">
        <f t="shared" ca="1" si="587"/>
        <v>26</v>
      </c>
    </row>
    <row r="2684" spans="1:24" x14ac:dyDescent="0.25">
      <c r="A2684">
        <v>194116</v>
      </c>
      <c r="B2684" t="s">
        <v>9076</v>
      </c>
      <c r="C2684" t="s">
        <v>10</v>
      </c>
      <c r="D2684" t="s">
        <v>9077</v>
      </c>
      <c r="E2684" t="str">
        <f t="shared" ca="1" si="588"/>
        <v>Brookline</v>
      </c>
      <c r="F2684" t="s">
        <v>24067</v>
      </c>
      <c r="G2684">
        <f t="shared" ca="1" si="576"/>
        <v>8592561670</v>
      </c>
      <c r="H2684" t="s">
        <v>9078</v>
      </c>
      <c r="I2684">
        <v>10021</v>
      </c>
      <c r="J2684" t="str">
        <f t="shared" ca="1" si="577"/>
        <v>Male</v>
      </c>
      <c r="K2684">
        <f t="shared" ca="1" si="578"/>
        <v>59</v>
      </c>
      <c r="L2684" t="str">
        <f t="shared" ca="1" si="579"/>
        <v>Adult</v>
      </c>
      <c r="M2684" t="str">
        <f t="shared" ca="1" si="580"/>
        <v>Yes</v>
      </c>
      <c r="N2684" t="str">
        <f t="shared" ca="1" si="580"/>
        <v>No</v>
      </c>
      <c r="O2684" t="str">
        <f t="shared" ca="1" si="580"/>
        <v>Yes</v>
      </c>
      <c r="P2684" t="str">
        <f t="shared" ca="1" si="575"/>
        <v>No</v>
      </c>
      <c r="Q2684" t="str">
        <f t="shared" ca="1" si="575"/>
        <v>Yes</v>
      </c>
      <c r="R2684">
        <f t="shared" ca="1" si="581"/>
        <v>3</v>
      </c>
      <c r="S2684">
        <f t="shared" ca="1" si="582"/>
        <v>3</v>
      </c>
      <c r="T2684">
        <f t="shared" ca="1" si="583"/>
        <v>3</v>
      </c>
      <c r="U2684">
        <f t="shared" ca="1" si="584"/>
        <v>3</v>
      </c>
      <c r="V2684">
        <f t="shared" ca="1" si="585"/>
        <v>0</v>
      </c>
      <c r="W2684">
        <f t="shared" ca="1" si="586"/>
        <v>4</v>
      </c>
      <c r="X2684">
        <f t="shared" ca="1" si="587"/>
        <v>16</v>
      </c>
    </row>
    <row r="2685" spans="1:24" x14ac:dyDescent="0.25">
      <c r="A2685">
        <v>194161</v>
      </c>
      <c r="B2685" t="s">
        <v>9079</v>
      </c>
      <c r="C2685" t="s">
        <v>10</v>
      </c>
      <c r="D2685" t="s">
        <v>9080</v>
      </c>
      <c r="E2685" t="str">
        <f t="shared" ca="1" si="588"/>
        <v>Revere</v>
      </c>
      <c r="F2685" t="s">
        <v>24067</v>
      </c>
      <c r="G2685">
        <f t="shared" ca="1" si="576"/>
        <v>7803132817</v>
      </c>
      <c r="H2685" t="s">
        <v>9082</v>
      </c>
      <c r="I2685" t="s">
        <v>9081</v>
      </c>
      <c r="J2685" t="str">
        <f t="shared" ca="1" si="577"/>
        <v>Female</v>
      </c>
      <c r="K2685">
        <f t="shared" ca="1" si="578"/>
        <v>38</v>
      </c>
      <c r="L2685" t="str">
        <f t="shared" ca="1" si="579"/>
        <v>Adult</v>
      </c>
      <c r="M2685" t="str">
        <f t="shared" ca="1" si="580"/>
        <v>No</v>
      </c>
      <c r="N2685" t="str">
        <f t="shared" ca="1" si="580"/>
        <v>No</v>
      </c>
      <c r="O2685" t="str">
        <f t="shared" ca="1" si="580"/>
        <v>Yes</v>
      </c>
      <c r="P2685" t="str">
        <f t="shared" ca="1" si="575"/>
        <v>Yes</v>
      </c>
      <c r="Q2685" t="str">
        <f t="shared" ca="1" si="575"/>
        <v>No</v>
      </c>
      <c r="R2685">
        <f t="shared" ca="1" si="581"/>
        <v>5</v>
      </c>
      <c r="S2685">
        <f t="shared" ca="1" si="582"/>
        <v>5</v>
      </c>
      <c r="T2685">
        <f t="shared" ca="1" si="583"/>
        <v>3</v>
      </c>
      <c r="U2685">
        <f t="shared" ca="1" si="584"/>
        <v>0</v>
      </c>
      <c r="V2685">
        <f t="shared" ca="1" si="585"/>
        <v>4</v>
      </c>
      <c r="W2685">
        <f t="shared" ca="1" si="586"/>
        <v>0</v>
      </c>
      <c r="X2685">
        <f t="shared" ca="1" si="587"/>
        <v>17</v>
      </c>
    </row>
    <row r="2686" spans="1:24" x14ac:dyDescent="0.25">
      <c r="A2686">
        <v>194189</v>
      </c>
      <c r="B2686" t="s">
        <v>9083</v>
      </c>
      <c r="C2686" t="s">
        <v>10</v>
      </c>
      <c r="D2686" t="s">
        <v>9084</v>
      </c>
      <c r="E2686" t="str">
        <f t="shared" ca="1" si="588"/>
        <v>Boston</v>
      </c>
      <c r="F2686" t="s">
        <v>24067</v>
      </c>
      <c r="G2686">
        <f t="shared" ca="1" si="576"/>
        <v>4795937321</v>
      </c>
      <c r="H2686" t="s">
        <v>610</v>
      </c>
      <c r="I2686">
        <v>10566</v>
      </c>
      <c r="J2686" t="str">
        <f t="shared" ca="1" si="577"/>
        <v>Male</v>
      </c>
      <c r="K2686">
        <f t="shared" ca="1" si="578"/>
        <v>69</v>
      </c>
      <c r="L2686" t="str">
        <f t="shared" ca="1" si="579"/>
        <v>Adult</v>
      </c>
      <c r="M2686" t="str">
        <f t="shared" ca="1" si="580"/>
        <v>Yes</v>
      </c>
      <c r="N2686" t="str">
        <f t="shared" ca="1" si="580"/>
        <v>Yes</v>
      </c>
      <c r="O2686" t="str">
        <f t="shared" ca="1" si="580"/>
        <v>No</v>
      </c>
      <c r="P2686" t="str">
        <f t="shared" ca="1" si="575"/>
        <v>Yes</v>
      </c>
      <c r="Q2686" t="str">
        <f t="shared" ca="1" si="575"/>
        <v>Yes</v>
      </c>
      <c r="R2686">
        <f t="shared" ca="1" si="581"/>
        <v>3</v>
      </c>
      <c r="S2686">
        <f t="shared" ca="1" si="582"/>
        <v>3</v>
      </c>
      <c r="T2686">
        <f t="shared" ca="1" si="583"/>
        <v>3</v>
      </c>
      <c r="U2686">
        <f t="shared" ca="1" si="584"/>
        <v>3</v>
      </c>
      <c r="V2686">
        <f t="shared" ca="1" si="585"/>
        <v>4</v>
      </c>
      <c r="W2686">
        <f t="shared" ca="1" si="586"/>
        <v>4</v>
      </c>
      <c r="X2686">
        <f t="shared" ca="1" si="587"/>
        <v>20</v>
      </c>
    </row>
    <row r="2687" spans="1:24" x14ac:dyDescent="0.25">
      <c r="A2687">
        <v>194204</v>
      </c>
      <c r="B2687" t="s">
        <v>610</v>
      </c>
      <c r="C2687" t="s">
        <v>10</v>
      </c>
      <c r="D2687" t="s">
        <v>9085</v>
      </c>
      <c r="E2687" t="str">
        <f t="shared" ca="1" si="588"/>
        <v>Watertown</v>
      </c>
      <c r="F2687" t="s">
        <v>24067</v>
      </c>
      <c r="G2687">
        <f t="shared" ca="1" si="576"/>
        <v>6018872912</v>
      </c>
      <c r="H2687" t="s">
        <v>610</v>
      </c>
      <c r="I2687">
        <v>14760</v>
      </c>
      <c r="J2687" t="str">
        <f t="shared" ca="1" si="577"/>
        <v>Male</v>
      </c>
      <c r="K2687">
        <f t="shared" ca="1" si="578"/>
        <v>60</v>
      </c>
      <c r="L2687" t="str">
        <f t="shared" ca="1" si="579"/>
        <v>Adult</v>
      </c>
      <c r="M2687" t="str">
        <f t="shared" ca="1" si="580"/>
        <v>Yes</v>
      </c>
      <c r="N2687" t="str">
        <f t="shared" ca="1" si="580"/>
        <v>No</v>
      </c>
      <c r="O2687" t="str">
        <f t="shared" ca="1" si="580"/>
        <v>No</v>
      </c>
      <c r="P2687" t="str">
        <f t="shared" ca="1" si="575"/>
        <v>Yes</v>
      </c>
      <c r="Q2687" t="str">
        <f t="shared" ca="1" si="575"/>
        <v>Yes</v>
      </c>
      <c r="R2687">
        <f t="shared" ca="1" si="581"/>
        <v>4</v>
      </c>
      <c r="S2687">
        <f t="shared" ca="1" si="582"/>
        <v>5</v>
      </c>
      <c r="T2687">
        <f t="shared" ca="1" si="583"/>
        <v>0</v>
      </c>
      <c r="U2687">
        <f t="shared" ca="1" si="584"/>
        <v>3</v>
      </c>
      <c r="V2687">
        <f t="shared" ca="1" si="585"/>
        <v>4</v>
      </c>
      <c r="W2687">
        <f t="shared" ca="1" si="586"/>
        <v>4</v>
      </c>
      <c r="X2687">
        <f t="shared" ca="1" si="587"/>
        <v>20</v>
      </c>
    </row>
    <row r="2688" spans="1:24" x14ac:dyDescent="0.25">
      <c r="A2688">
        <v>194222</v>
      </c>
      <c r="B2688" t="s">
        <v>9086</v>
      </c>
      <c r="C2688" t="s">
        <v>10</v>
      </c>
      <c r="D2688" t="s">
        <v>9087</v>
      </c>
      <c r="E2688" t="str">
        <f t="shared" ca="1" si="588"/>
        <v>Dedham</v>
      </c>
      <c r="F2688" t="s">
        <v>24067</v>
      </c>
      <c r="G2688">
        <f t="shared" ca="1" si="576"/>
        <v>1434659361</v>
      </c>
      <c r="H2688" t="s">
        <v>9089</v>
      </c>
      <c r="I2688" t="s">
        <v>9088</v>
      </c>
      <c r="J2688" t="str">
        <f t="shared" ca="1" si="577"/>
        <v>Female</v>
      </c>
      <c r="K2688">
        <f t="shared" ca="1" si="578"/>
        <v>36</v>
      </c>
      <c r="L2688" t="str">
        <f t="shared" ca="1" si="579"/>
        <v>Adult</v>
      </c>
      <c r="M2688" t="str">
        <f t="shared" ca="1" si="580"/>
        <v>No</v>
      </c>
      <c r="N2688" t="str">
        <f t="shared" ca="1" si="580"/>
        <v>No</v>
      </c>
      <c r="O2688" t="str">
        <f t="shared" ca="1" si="580"/>
        <v>No</v>
      </c>
      <c r="P2688" t="str">
        <f t="shared" ca="1" si="575"/>
        <v>No</v>
      </c>
      <c r="Q2688" t="str">
        <f t="shared" ca="1" si="575"/>
        <v>No</v>
      </c>
      <c r="R2688">
        <f t="shared" ca="1" si="581"/>
        <v>1</v>
      </c>
      <c r="S2688">
        <f t="shared" ca="1" si="582"/>
        <v>0</v>
      </c>
      <c r="T2688">
        <f t="shared" ca="1" si="583"/>
        <v>0</v>
      </c>
      <c r="U2688">
        <f t="shared" ca="1" si="584"/>
        <v>0</v>
      </c>
      <c r="V2688">
        <f t="shared" ca="1" si="585"/>
        <v>0</v>
      </c>
      <c r="W2688">
        <f t="shared" ca="1" si="586"/>
        <v>0</v>
      </c>
      <c r="X2688">
        <f t="shared" ca="1" si="587"/>
        <v>1</v>
      </c>
    </row>
    <row r="2689" spans="1:24" x14ac:dyDescent="0.25">
      <c r="A2689">
        <v>194240</v>
      </c>
      <c r="B2689" t="s">
        <v>9090</v>
      </c>
      <c r="C2689" t="s">
        <v>10</v>
      </c>
      <c r="D2689" t="s">
        <v>9091</v>
      </c>
      <c r="E2689" t="str">
        <f t="shared" ca="1" si="588"/>
        <v>Winthrop</v>
      </c>
      <c r="F2689" t="s">
        <v>24067</v>
      </c>
      <c r="G2689">
        <f t="shared" ca="1" si="576"/>
        <v>7010337712</v>
      </c>
      <c r="H2689" t="s">
        <v>9092</v>
      </c>
      <c r="I2689">
        <v>10940</v>
      </c>
      <c r="J2689" t="str">
        <f t="shared" ca="1" si="577"/>
        <v>Male</v>
      </c>
      <c r="K2689">
        <f t="shared" ca="1" si="578"/>
        <v>17</v>
      </c>
      <c r="L2689" t="str">
        <f t="shared" ca="1" si="579"/>
        <v>Adoloscent</v>
      </c>
      <c r="M2689" t="str">
        <f t="shared" ca="1" si="580"/>
        <v>Yes</v>
      </c>
      <c r="N2689" t="str">
        <f t="shared" ca="1" si="580"/>
        <v>No</v>
      </c>
      <c r="O2689" t="str">
        <f t="shared" ca="1" si="580"/>
        <v>No</v>
      </c>
      <c r="P2689" t="str">
        <f t="shared" ca="1" si="575"/>
        <v>No</v>
      </c>
      <c r="Q2689" t="str">
        <f t="shared" ca="1" si="575"/>
        <v>Yes</v>
      </c>
      <c r="R2689">
        <f t="shared" ca="1" si="581"/>
        <v>1</v>
      </c>
      <c r="S2689">
        <f t="shared" ca="1" si="582"/>
        <v>0</v>
      </c>
      <c r="T2689">
        <f t="shared" ca="1" si="583"/>
        <v>0</v>
      </c>
      <c r="U2689">
        <f t="shared" ca="1" si="584"/>
        <v>3</v>
      </c>
      <c r="V2689">
        <f t="shared" ca="1" si="585"/>
        <v>0</v>
      </c>
      <c r="W2689">
        <f t="shared" ca="1" si="586"/>
        <v>4</v>
      </c>
      <c r="X2689">
        <f t="shared" ca="1" si="587"/>
        <v>8</v>
      </c>
    </row>
    <row r="2690" spans="1:24" x14ac:dyDescent="0.25">
      <c r="A2690">
        <v>194259</v>
      </c>
      <c r="B2690" t="s">
        <v>9093</v>
      </c>
      <c r="C2690" t="s">
        <v>10</v>
      </c>
      <c r="D2690" t="s">
        <v>9094</v>
      </c>
      <c r="E2690" t="str">
        <f t="shared" ca="1" si="588"/>
        <v>Cambridge</v>
      </c>
      <c r="F2690" t="s">
        <v>24067</v>
      </c>
      <c r="G2690">
        <f t="shared" ca="1" si="576"/>
        <v>8984653805</v>
      </c>
      <c r="H2690" t="s">
        <v>9096</v>
      </c>
      <c r="I2690" t="s">
        <v>9095</v>
      </c>
      <c r="J2690" t="str">
        <f t="shared" ca="1" si="577"/>
        <v>Male</v>
      </c>
      <c r="K2690">
        <f t="shared" ca="1" si="578"/>
        <v>44</v>
      </c>
      <c r="L2690" t="str">
        <f t="shared" ca="1" si="579"/>
        <v>Adult</v>
      </c>
      <c r="M2690" t="str">
        <f t="shared" ca="1" si="580"/>
        <v>Yes</v>
      </c>
      <c r="N2690" t="str">
        <f t="shared" ca="1" si="580"/>
        <v>No</v>
      </c>
      <c r="O2690" t="str">
        <f t="shared" ca="1" si="580"/>
        <v>No</v>
      </c>
      <c r="P2690" t="str">
        <f t="shared" ca="1" si="580"/>
        <v>Yes</v>
      </c>
      <c r="Q2690" t="str">
        <f t="shared" ca="1" si="580"/>
        <v>Yes</v>
      </c>
      <c r="R2690">
        <f t="shared" ca="1" si="581"/>
        <v>3</v>
      </c>
      <c r="S2690">
        <f t="shared" ca="1" si="582"/>
        <v>3</v>
      </c>
      <c r="T2690">
        <f t="shared" ca="1" si="583"/>
        <v>0</v>
      </c>
      <c r="U2690">
        <f t="shared" ca="1" si="584"/>
        <v>3</v>
      </c>
      <c r="V2690">
        <f t="shared" ca="1" si="585"/>
        <v>4</v>
      </c>
      <c r="W2690">
        <f t="shared" ca="1" si="586"/>
        <v>4</v>
      </c>
      <c r="X2690">
        <f t="shared" ca="1" si="587"/>
        <v>17</v>
      </c>
    </row>
    <row r="2691" spans="1:24" x14ac:dyDescent="0.25">
      <c r="A2691">
        <v>194310</v>
      </c>
      <c r="B2691" t="s">
        <v>9097</v>
      </c>
      <c r="C2691" t="s">
        <v>10</v>
      </c>
      <c r="D2691" t="s">
        <v>9098</v>
      </c>
      <c r="E2691" t="str">
        <f t="shared" ca="1" si="588"/>
        <v>Revere</v>
      </c>
      <c r="F2691" t="s">
        <v>24067</v>
      </c>
      <c r="G2691">
        <f t="shared" ref="G2691:G2754" ca="1" si="589">RANDBETWEEN(1000000000,9999999999)</f>
        <v>6955100228</v>
      </c>
      <c r="H2691" t="s">
        <v>9100</v>
      </c>
      <c r="I2691" t="s">
        <v>9099</v>
      </c>
      <c r="J2691" t="str">
        <f t="shared" ref="J2691:J2754" ca="1" si="590">CHOOSE(RANDBETWEEN(1,2),"Male","Female")</f>
        <v>Female</v>
      </c>
      <c r="K2691">
        <f t="shared" ref="K2691:K2754" ca="1" si="591">RANDBETWEEN(15,70)</f>
        <v>65</v>
      </c>
      <c r="L2691" t="str">
        <f t="shared" ref="L2691:L2754" ca="1" si="592">IF(AND(K2691&gt;=12, K2691 &lt; 18), "Adoloscent", "Adult")</f>
        <v>Adult</v>
      </c>
      <c r="M2691" t="str">
        <f t="shared" ref="M2691:P2754" ca="1" si="593">CHOOSE(RANDBETWEEN(1,2),"Yes","No")</f>
        <v>No</v>
      </c>
      <c r="N2691" t="str">
        <f t="shared" ca="1" si="593"/>
        <v>Yes</v>
      </c>
      <c r="O2691" t="str">
        <f t="shared" ca="1" si="593"/>
        <v>Yes</v>
      </c>
      <c r="P2691" t="str">
        <f t="shared" ca="1" si="593"/>
        <v>Yes</v>
      </c>
      <c r="Q2691" t="str">
        <f t="shared" ref="Q2691:Q2754" ca="1" si="594">CHOOSE(RANDBETWEEN(1,2),"Yes","No")</f>
        <v>Yes</v>
      </c>
      <c r="R2691">
        <f t="shared" ref="R2691:R2754" ca="1" si="595">CHOOSE(RANDBETWEEN(1,5),1,2,3,4,5)</f>
        <v>5</v>
      </c>
      <c r="S2691">
        <f t="shared" ref="S2691:S2754" ca="1" si="596">IF(R2691&gt;=4,5,IF(AND(R2691&gt;=2,R2691&lt;=3),3,IF(R2691=1,0)))</f>
        <v>5</v>
      </c>
      <c r="T2691">
        <f t="shared" ref="T2691:T2754" ca="1" si="597">IF(AND(O2691="Yes",N2691="Yes"),5,IF(OR(O2691="Yes",N2691="Yes"),3,IF(AND(O2691="No",N2691="No"),0)))</f>
        <v>5</v>
      </c>
      <c r="U2691">
        <f t="shared" ref="U2691:U2754" ca="1" si="598">IF(M2691="Yes",3,0)</f>
        <v>0</v>
      </c>
      <c r="V2691">
        <f t="shared" ref="V2691:V2754" ca="1" si="599">IF(P2691="Yes",4,0)</f>
        <v>4</v>
      </c>
      <c r="W2691">
        <f t="shared" ref="W2691:W2754" ca="1" si="600">IF(Q2691="Yes",4,0)</f>
        <v>4</v>
      </c>
      <c r="X2691">
        <f t="shared" ref="X2691:X2754" ca="1" si="601">SUM(R2691:W2691)</f>
        <v>23</v>
      </c>
    </row>
    <row r="2692" spans="1:24" x14ac:dyDescent="0.25">
      <c r="A2692">
        <v>194392</v>
      </c>
      <c r="B2692" t="s">
        <v>9101</v>
      </c>
      <c r="C2692" t="s">
        <v>10</v>
      </c>
      <c r="D2692" t="s">
        <v>9102</v>
      </c>
      <c r="E2692" t="str">
        <f t="shared" ref="E2692:E2755" ca="1" si="602">CHOOSE(RANDBETWEEN(1,15),"Boston","Winthrop","Revere","Chelsea","Everett","Somerville", "Cambridge","Watertown", "Newton","Brookline", "Needham", "Dedham", "Canton"," Milton", "Quincy")</f>
        <v>Newton</v>
      </c>
      <c r="F2692" t="s">
        <v>24067</v>
      </c>
      <c r="G2692">
        <f t="shared" ca="1" si="589"/>
        <v>3286339146</v>
      </c>
      <c r="H2692" t="s">
        <v>9104</v>
      </c>
      <c r="I2692" t="s">
        <v>9103</v>
      </c>
      <c r="J2692" t="str">
        <f t="shared" ca="1" si="590"/>
        <v>Female</v>
      </c>
      <c r="K2692">
        <f t="shared" ca="1" si="591"/>
        <v>40</v>
      </c>
      <c r="L2692" t="str">
        <f t="shared" ca="1" si="592"/>
        <v>Adult</v>
      </c>
      <c r="M2692" t="str">
        <f t="shared" ca="1" si="593"/>
        <v>No</v>
      </c>
      <c r="N2692" t="str">
        <f t="shared" ca="1" si="593"/>
        <v>No</v>
      </c>
      <c r="O2692" t="str">
        <f t="shared" ca="1" si="593"/>
        <v>No</v>
      </c>
      <c r="P2692" t="str">
        <f t="shared" ca="1" si="593"/>
        <v>Yes</v>
      </c>
      <c r="Q2692" t="str">
        <f t="shared" ca="1" si="594"/>
        <v>No</v>
      </c>
      <c r="R2692">
        <f t="shared" ca="1" si="595"/>
        <v>2</v>
      </c>
      <c r="S2692">
        <f t="shared" ca="1" si="596"/>
        <v>3</v>
      </c>
      <c r="T2692">
        <f t="shared" ca="1" si="597"/>
        <v>0</v>
      </c>
      <c r="U2692">
        <f t="shared" ca="1" si="598"/>
        <v>0</v>
      </c>
      <c r="V2692">
        <f t="shared" ca="1" si="599"/>
        <v>4</v>
      </c>
      <c r="W2692">
        <f t="shared" ca="1" si="600"/>
        <v>0</v>
      </c>
      <c r="X2692">
        <f t="shared" ca="1" si="601"/>
        <v>9</v>
      </c>
    </row>
    <row r="2693" spans="1:24" x14ac:dyDescent="0.25">
      <c r="A2693">
        <v>194435</v>
      </c>
      <c r="B2693" t="s">
        <v>8641</v>
      </c>
      <c r="C2693" t="s">
        <v>10</v>
      </c>
      <c r="D2693" t="s">
        <v>9105</v>
      </c>
      <c r="E2693" t="str">
        <f t="shared" ca="1" si="602"/>
        <v>Needham</v>
      </c>
      <c r="F2693" t="s">
        <v>24067</v>
      </c>
      <c r="G2693">
        <f t="shared" ca="1" si="589"/>
        <v>1590981011</v>
      </c>
      <c r="H2693" t="s">
        <v>8643</v>
      </c>
      <c r="I2693">
        <v>14224</v>
      </c>
      <c r="J2693" t="str">
        <f t="shared" ca="1" si="590"/>
        <v>Male</v>
      </c>
      <c r="K2693">
        <f t="shared" ca="1" si="591"/>
        <v>28</v>
      </c>
      <c r="L2693" t="str">
        <f t="shared" ca="1" si="592"/>
        <v>Adult</v>
      </c>
      <c r="M2693" t="str">
        <f t="shared" ca="1" si="593"/>
        <v>Yes</v>
      </c>
      <c r="N2693" t="str">
        <f t="shared" ca="1" si="593"/>
        <v>Yes</v>
      </c>
      <c r="O2693" t="str">
        <f t="shared" ca="1" si="593"/>
        <v>Yes</v>
      </c>
      <c r="P2693" t="str">
        <f t="shared" ca="1" si="593"/>
        <v>Yes</v>
      </c>
      <c r="Q2693" t="str">
        <f t="shared" ca="1" si="594"/>
        <v>No</v>
      </c>
      <c r="R2693">
        <f t="shared" ca="1" si="595"/>
        <v>3</v>
      </c>
      <c r="S2693">
        <f t="shared" ca="1" si="596"/>
        <v>3</v>
      </c>
      <c r="T2693">
        <f t="shared" ca="1" si="597"/>
        <v>5</v>
      </c>
      <c r="U2693">
        <f t="shared" ca="1" si="598"/>
        <v>3</v>
      </c>
      <c r="V2693">
        <f t="shared" ca="1" si="599"/>
        <v>4</v>
      </c>
      <c r="W2693">
        <f t="shared" ca="1" si="600"/>
        <v>0</v>
      </c>
      <c r="X2693">
        <f t="shared" ca="1" si="601"/>
        <v>18</v>
      </c>
    </row>
    <row r="2694" spans="1:24" x14ac:dyDescent="0.25">
      <c r="A2694">
        <v>194499</v>
      </c>
      <c r="B2694" t="s">
        <v>9106</v>
      </c>
      <c r="C2694" t="s">
        <v>10</v>
      </c>
      <c r="D2694" t="s">
        <v>9107</v>
      </c>
      <c r="E2694" t="str">
        <f t="shared" ca="1" si="602"/>
        <v>Brookline</v>
      </c>
      <c r="F2694" t="s">
        <v>24067</v>
      </c>
      <c r="G2694">
        <f t="shared" ca="1" si="589"/>
        <v>6169750663</v>
      </c>
      <c r="H2694" t="s">
        <v>9108</v>
      </c>
      <c r="I2694">
        <v>11372</v>
      </c>
      <c r="J2694" t="str">
        <f t="shared" ca="1" si="590"/>
        <v>Male</v>
      </c>
      <c r="K2694">
        <f t="shared" ca="1" si="591"/>
        <v>44</v>
      </c>
      <c r="L2694" t="str">
        <f t="shared" ca="1" si="592"/>
        <v>Adult</v>
      </c>
      <c r="M2694" t="str">
        <f t="shared" ca="1" si="593"/>
        <v>Yes</v>
      </c>
      <c r="N2694" t="str">
        <f t="shared" ca="1" si="593"/>
        <v>No</v>
      </c>
      <c r="O2694" t="str">
        <f t="shared" ca="1" si="593"/>
        <v>No</v>
      </c>
      <c r="P2694" t="str">
        <f t="shared" ca="1" si="593"/>
        <v>No</v>
      </c>
      <c r="Q2694" t="str">
        <f t="shared" ca="1" si="594"/>
        <v>Yes</v>
      </c>
      <c r="R2694">
        <f t="shared" ca="1" si="595"/>
        <v>2</v>
      </c>
      <c r="S2694">
        <f t="shared" ca="1" si="596"/>
        <v>3</v>
      </c>
      <c r="T2694">
        <f t="shared" ca="1" si="597"/>
        <v>0</v>
      </c>
      <c r="U2694">
        <f t="shared" ca="1" si="598"/>
        <v>3</v>
      </c>
      <c r="V2694">
        <f t="shared" ca="1" si="599"/>
        <v>0</v>
      </c>
      <c r="W2694">
        <f t="shared" ca="1" si="600"/>
        <v>4</v>
      </c>
      <c r="X2694">
        <f t="shared" ca="1" si="601"/>
        <v>12</v>
      </c>
    </row>
    <row r="2695" spans="1:24" x14ac:dyDescent="0.25">
      <c r="A2695">
        <v>194541</v>
      </c>
      <c r="B2695" t="s">
        <v>9109</v>
      </c>
      <c r="C2695" t="s">
        <v>10</v>
      </c>
      <c r="D2695" t="s">
        <v>9110</v>
      </c>
      <c r="E2695" t="str">
        <f t="shared" ca="1" si="602"/>
        <v>Quincy</v>
      </c>
      <c r="F2695" t="s">
        <v>24067</v>
      </c>
      <c r="G2695">
        <f t="shared" ca="1" si="589"/>
        <v>1016664005</v>
      </c>
      <c r="H2695" t="s">
        <v>9111</v>
      </c>
      <c r="I2695">
        <v>11201</v>
      </c>
      <c r="J2695" t="str">
        <f t="shared" ca="1" si="590"/>
        <v>Female</v>
      </c>
      <c r="K2695">
        <f t="shared" ca="1" si="591"/>
        <v>38</v>
      </c>
      <c r="L2695" t="str">
        <f t="shared" ca="1" si="592"/>
        <v>Adult</v>
      </c>
      <c r="M2695" t="str">
        <f t="shared" ca="1" si="593"/>
        <v>Yes</v>
      </c>
      <c r="N2695" t="str">
        <f t="shared" ca="1" si="593"/>
        <v>Yes</v>
      </c>
      <c r="O2695" t="str">
        <f t="shared" ca="1" si="593"/>
        <v>No</v>
      </c>
      <c r="P2695" t="str">
        <f t="shared" ca="1" si="593"/>
        <v>Yes</v>
      </c>
      <c r="Q2695" t="str">
        <f t="shared" ca="1" si="594"/>
        <v>No</v>
      </c>
      <c r="R2695">
        <f t="shared" ca="1" si="595"/>
        <v>2</v>
      </c>
      <c r="S2695">
        <f t="shared" ca="1" si="596"/>
        <v>3</v>
      </c>
      <c r="T2695">
        <f t="shared" ca="1" si="597"/>
        <v>3</v>
      </c>
      <c r="U2695">
        <f t="shared" ca="1" si="598"/>
        <v>3</v>
      </c>
      <c r="V2695">
        <f t="shared" ca="1" si="599"/>
        <v>4</v>
      </c>
      <c r="W2695">
        <f t="shared" ca="1" si="600"/>
        <v>0</v>
      </c>
      <c r="X2695">
        <f t="shared" ca="1" si="601"/>
        <v>15</v>
      </c>
    </row>
    <row r="2696" spans="1:24" x14ac:dyDescent="0.25">
      <c r="A2696">
        <v>194569</v>
      </c>
      <c r="B2696" t="s">
        <v>9112</v>
      </c>
      <c r="C2696" t="s">
        <v>10</v>
      </c>
      <c r="D2696" t="s">
        <v>9113</v>
      </c>
      <c r="E2696" t="str">
        <f t="shared" ca="1" si="602"/>
        <v>Winthrop</v>
      </c>
      <c r="F2696" t="s">
        <v>24067</v>
      </c>
      <c r="G2696">
        <f t="shared" ca="1" si="589"/>
        <v>7110571227</v>
      </c>
      <c r="H2696" t="s">
        <v>9115</v>
      </c>
      <c r="I2696" t="s">
        <v>9114</v>
      </c>
      <c r="J2696" t="str">
        <f t="shared" ca="1" si="590"/>
        <v>Male</v>
      </c>
      <c r="K2696">
        <f t="shared" ca="1" si="591"/>
        <v>26</v>
      </c>
      <c r="L2696" t="str">
        <f t="shared" ca="1" si="592"/>
        <v>Adult</v>
      </c>
      <c r="M2696" t="str">
        <f t="shared" ca="1" si="593"/>
        <v>Yes</v>
      </c>
      <c r="N2696" t="str">
        <f t="shared" ca="1" si="593"/>
        <v>No</v>
      </c>
      <c r="O2696" t="str">
        <f t="shared" ca="1" si="593"/>
        <v>No</v>
      </c>
      <c r="P2696" t="str">
        <f t="shared" ca="1" si="593"/>
        <v>No</v>
      </c>
      <c r="Q2696" t="str">
        <f t="shared" ca="1" si="594"/>
        <v>No</v>
      </c>
      <c r="R2696">
        <f t="shared" ca="1" si="595"/>
        <v>1</v>
      </c>
      <c r="S2696">
        <f t="shared" ca="1" si="596"/>
        <v>0</v>
      </c>
      <c r="T2696">
        <f t="shared" ca="1" si="597"/>
        <v>0</v>
      </c>
      <c r="U2696">
        <f t="shared" ca="1" si="598"/>
        <v>3</v>
      </c>
      <c r="V2696">
        <f t="shared" ca="1" si="599"/>
        <v>0</v>
      </c>
      <c r="W2696">
        <f t="shared" ca="1" si="600"/>
        <v>0</v>
      </c>
      <c r="X2696">
        <f t="shared" ca="1" si="601"/>
        <v>4</v>
      </c>
    </row>
    <row r="2697" spans="1:24" x14ac:dyDescent="0.25">
      <c r="A2697">
        <v>194578</v>
      </c>
      <c r="B2697" t="s">
        <v>9116</v>
      </c>
      <c r="C2697" t="s">
        <v>10</v>
      </c>
      <c r="D2697" t="s">
        <v>9117</v>
      </c>
      <c r="E2697" t="str">
        <f t="shared" ca="1" si="602"/>
        <v>Quincy</v>
      </c>
      <c r="F2697" t="s">
        <v>24067</v>
      </c>
      <c r="G2697">
        <f t="shared" ca="1" si="589"/>
        <v>8667114075</v>
      </c>
      <c r="H2697" t="s">
        <v>9118</v>
      </c>
      <c r="I2697">
        <v>11205</v>
      </c>
      <c r="J2697" t="str">
        <f t="shared" ca="1" si="590"/>
        <v>Female</v>
      </c>
      <c r="K2697">
        <f t="shared" ca="1" si="591"/>
        <v>64</v>
      </c>
      <c r="L2697" t="str">
        <f t="shared" ca="1" si="592"/>
        <v>Adult</v>
      </c>
      <c r="M2697" t="str">
        <f t="shared" ca="1" si="593"/>
        <v>Yes</v>
      </c>
      <c r="N2697" t="str">
        <f t="shared" ca="1" si="593"/>
        <v>Yes</v>
      </c>
      <c r="O2697" t="str">
        <f t="shared" ca="1" si="593"/>
        <v>Yes</v>
      </c>
      <c r="P2697" t="str">
        <f t="shared" ca="1" si="593"/>
        <v>Yes</v>
      </c>
      <c r="Q2697" t="str">
        <f t="shared" ca="1" si="594"/>
        <v>Yes</v>
      </c>
      <c r="R2697">
        <f t="shared" ca="1" si="595"/>
        <v>5</v>
      </c>
      <c r="S2697">
        <f t="shared" ca="1" si="596"/>
        <v>5</v>
      </c>
      <c r="T2697">
        <f t="shared" ca="1" si="597"/>
        <v>5</v>
      </c>
      <c r="U2697">
        <f t="shared" ca="1" si="598"/>
        <v>3</v>
      </c>
      <c r="V2697">
        <f t="shared" ca="1" si="599"/>
        <v>4</v>
      </c>
      <c r="W2697">
        <f t="shared" ca="1" si="600"/>
        <v>4</v>
      </c>
      <c r="X2697">
        <f t="shared" ca="1" si="601"/>
        <v>26</v>
      </c>
    </row>
    <row r="2698" spans="1:24" x14ac:dyDescent="0.25">
      <c r="A2698">
        <v>194611</v>
      </c>
      <c r="B2698" t="s">
        <v>9119</v>
      </c>
      <c r="C2698" t="s">
        <v>10</v>
      </c>
      <c r="D2698" t="s">
        <v>9120</v>
      </c>
      <c r="E2698" t="str">
        <f t="shared" ca="1" si="602"/>
        <v>Cambridge</v>
      </c>
      <c r="F2698" t="s">
        <v>24067</v>
      </c>
      <c r="G2698">
        <f t="shared" ca="1" si="589"/>
        <v>1474914781</v>
      </c>
      <c r="H2698" t="s">
        <v>9121</v>
      </c>
      <c r="I2698">
        <v>10013</v>
      </c>
      <c r="J2698" t="str">
        <f t="shared" ca="1" si="590"/>
        <v>Female</v>
      </c>
      <c r="K2698">
        <f t="shared" ca="1" si="591"/>
        <v>19</v>
      </c>
      <c r="L2698" t="str">
        <f t="shared" ca="1" si="592"/>
        <v>Adult</v>
      </c>
      <c r="M2698" t="str">
        <f t="shared" ca="1" si="593"/>
        <v>Yes</v>
      </c>
      <c r="N2698" t="str">
        <f t="shared" ca="1" si="593"/>
        <v>No</v>
      </c>
      <c r="O2698" t="str">
        <f t="shared" ca="1" si="593"/>
        <v>No</v>
      </c>
      <c r="P2698" t="str">
        <f t="shared" ca="1" si="593"/>
        <v>Yes</v>
      </c>
      <c r="Q2698" t="str">
        <f t="shared" ca="1" si="594"/>
        <v>Yes</v>
      </c>
      <c r="R2698">
        <f t="shared" ca="1" si="595"/>
        <v>1</v>
      </c>
      <c r="S2698">
        <f t="shared" ca="1" si="596"/>
        <v>0</v>
      </c>
      <c r="T2698">
        <f t="shared" ca="1" si="597"/>
        <v>0</v>
      </c>
      <c r="U2698">
        <f t="shared" ca="1" si="598"/>
        <v>3</v>
      </c>
      <c r="V2698">
        <f t="shared" ca="1" si="599"/>
        <v>4</v>
      </c>
      <c r="W2698">
        <f t="shared" ca="1" si="600"/>
        <v>4</v>
      </c>
      <c r="X2698">
        <f t="shared" ca="1" si="601"/>
        <v>12</v>
      </c>
    </row>
    <row r="2699" spans="1:24" x14ac:dyDescent="0.25">
      <c r="A2699">
        <v>194657</v>
      </c>
      <c r="B2699" t="s">
        <v>9122</v>
      </c>
      <c r="C2699" t="s">
        <v>10</v>
      </c>
      <c r="D2699" t="s">
        <v>9123</v>
      </c>
      <c r="E2699" t="str">
        <f t="shared" ca="1" si="602"/>
        <v>Dedham</v>
      </c>
      <c r="F2699" t="s">
        <v>24067</v>
      </c>
      <c r="G2699">
        <f t="shared" ca="1" si="589"/>
        <v>2819905555</v>
      </c>
      <c r="H2699" t="s">
        <v>610</v>
      </c>
      <c r="I2699">
        <v>11230</v>
      </c>
      <c r="J2699" t="str">
        <f t="shared" ca="1" si="590"/>
        <v>Female</v>
      </c>
      <c r="K2699">
        <f t="shared" ca="1" si="591"/>
        <v>17</v>
      </c>
      <c r="L2699" t="str">
        <f t="shared" ca="1" si="592"/>
        <v>Adoloscent</v>
      </c>
      <c r="M2699" t="str">
        <f t="shared" ca="1" si="593"/>
        <v>Yes</v>
      </c>
      <c r="N2699" t="str">
        <f t="shared" ca="1" si="593"/>
        <v>Yes</v>
      </c>
      <c r="O2699" t="str">
        <f t="shared" ca="1" si="593"/>
        <v>Yes</v>
      </c>
      <c r="P2699" t="str">
        <f t="shared" ca="1" si="593"/>
        <v>No</v>
      </c>
      <c r="Q2699" t="str">
        <f t="shared" ca="1" si="594"/>
        <v>No</v>
      </c>
      <c r="R2699">
        <f t="shared" ca="1" si="595"/>
        <v>4</v>
      </c>
      <c r="S2699">
        <f t="shared" ca="1" si="596"/>
        <v>5</v>
      </c>
      <c r="T2699">
        <f t="shared" ca="1" si="597"/>
        <v>5</v>
      </c>
      <c r="U2699">
        <f t="shared" ca="1" si="598"/>
        <v>3</v>
      </c>
      <c r="V2699">
        <f t="shared" ca="1" si="599"/>
        <v>0</v>
      </c>
      <c r="W2699">
        <f t="shared" ca="1" si="600"/>
        <v>0</v>
      </c>
      <c r="X2699">
        <f t="shared" ca="1" si="601"/>
        <v>17</v>
      </c>
    </row>
    <row r="2700" spans="1:24" x14ac:dyDescent="0.25">
      <c r="A2700">
        <v>194666</v>
      </c>
      <c r="B2700" t="s">
        <v>9124</v>
      </c>
      <c r="C2700" t="s">
        <v>10</v>
      </c>
      <c r="D2700" t="s">
        <v>9125</v>
      </c>
      <c r="E2700" t="str">
        <f t="shared" ca="1" si="602"/>
        <v>Watertown</v>
      </c>
      <c r="F2700" t="s">
        <v>24067</v>
      </c>
      <c r="G2700">
        <f t="shared" ca="1" si="589"/>
        <v>3133716240</v>
      </c>
      <c r="H2700" t="s">
        <v>9126</v>
      </c>
      <c r="I2700">
        <v>11219</v>
      </c>
      <c r="J2700" t="str">
        <f t="shared" ca="1" si="590"/>
        <v>Female</v>
      </c>
      <c r="K2700">
        <f t="shared" ca="1" si="591"/>
        <v>22</v>
      </c>
      <c r="L2700" t="str">
        <f t="shared" ca="1" si="592"/>
        <v>Adult</v>
      </c>
      <c r="M2700" t="str">
        <f t="shared" ca="1" si="593"/>
        <v>Yes</v>
      </c>
      <c r="N2700" t="str">
        <f t="shared" ca="1" si="593"/>
        <v>Yes</v>
      </c>
      <c r="O2700" t="str">
        <f t="shared" ca="1" si="593"/>
        <v>No</v>
      </c>
      <c r="P2700" t="str">
        <f t="shared" ca="1" si="593"/>
        <v>No</v>
      </c>
      <c r="Q2700" t="str">
        <f t="shared" ca="1" si="594"/>
        <v>Yes</v>
      </c>
      <c r="R2700">
        <f t="shared" ca="1" si="595"/>
        <v>4</v>
      </c>
      <c r="S2700">
        <f t="shared" ca="1" si="596"/>
        <v>5</v>
      </c>
      <c r="T2700">
        <f t="shared" ca="1" si="597"/>
        <v>3</v>
      </c>
      <c r="U2700">
        <f t="shared" ca="1" si="598"/>
        <v>3</v>
      </c>
      <c r="V2700">
        <f t="shared" ca="1" si="599"/>
        <v>0</v>
      </c>
      <c r="W2700">
        <f t="shared" ca="1" si="600"/>
        <v>4</v>
      </c>
      <c r="X2700">
        <f t="shared" ca="1" si="601"/>
        <v>19</v>
      </c>
    </row>
    <row r="2701" spans="1:24" x14ac:dyDescent="0.25">
      <c r="A2701">
        <v>194675</v>
      </c>
      <c r="B2701" t="s">
        <v>9127</v>
      </c>
      <c r="C2701" t="s">
        <v>10</v>
      </c>
      <c r="D2701" t="s">
        <v>9128</v>
      </c>
      <c r="E2701" t="str">
        <f t="shared" ca="1" si="602"/>
        <v>Revere</v>
      </c>
      <c r="F2701" t="s">
        <v>24067</v>
      </c>
      <c r="G2701">
        <f t="shared" ca="1" si="589"/>
        <v>1910837635</v>
      </c>
      <c r="H2701" t="s">
        <v>610</v>
      </c>
      <c r="I2701">
        <v>11204</v>
      </c>
      <c r="J2701" t="str">
        <f t="shared" ca="1" si="590"/>
        <v>Male</v>
      </c>
      <c r="K2701">
        <f t="shared" ca="1" si="591"/>
        <v>45</v>
      </c>
      <c r="L2701" t="str">
        <f t="shared" ca="1" si="592"/>
        <v>Adult</v>
      </c>
      <c r="M2701" t="str">
        <f t="shared" ca="1" si="593"/>
        <v>No</v>
      </c>
      <c r="N2701" t="str">
        <f t="shared" ca="1" si="593"/>
        <v>Yes</v>
      </c>
      <c r="O2701" t="str">
        <f t="shared" ca="1" si="593"/>
        <v>No</v>
      </c>
      <c r="P2701" t="str">
        <f t="shared" ca="1" si="593"/>
        <v>No</v>
      </c>
      <c r="Q2701" t="str">
        <f t="shared" ca="1" si="594"/>
        <v>No</v>
      </c>
      <c r="R2701">
        <f t="shared" ca="1" si="595"/>
        <v>2</v>
      </c>
      <c r="S2701">
        <f t="shared" ca="1" si="596"/>
        <v>3</v>
      </c>
      <c r="T2701">
        <f t="shared" ca="1" si="597"/>
        <v>3</v>
      </c>
      <c r="U2701">
        <f t="shared" ca="1" si="598"/>
        <v>0</v>
      </c>
      <c r="V2701">
        <f t="shared" ca="1" si="599"/>
        <v>0</v>
      </c>
      <c r="W2701">
        <f t="shared" ca="1" si="600"/>
        <v>0</v>
      </c>
      <c r="X2701">
        <f t="shared" ca="1" si="601"/>
        <v>8</v>
      </c>
    </row>
    <row r="2702" spans="1:24" x14ac:dyDescent="0.25">
      <c r="A2702">
        <v>194693</v>
      </c>
      <c r="B2702" t="s">
        <v>9129</v>
      </c>
      <c r="C2702" t="s">
        <v>10</v>
      </c>
      <c r="D2702" t="s">
        <v>9130</v>
      </c>
      <c r="E2702" t="str">
        <f t="shared" ca="1" si="602"/>
        <v>Canton</v>
      </c>
      <c r="F2702" t="s">
        <v>24067</v>
      </c>
      <c r="G2702">
        <f t="shared" ca="1" si="589"/>
        <v>2460903528</v>
      </c>
      <c r="H2702" t="s">
        <v>610</v>
      </c>
      <c r="I2702">
        <v>10952</v>
      </c>
      <c r="J2702" t="str">
        <f t="shared" ca="1" si="590"/>
        <v>Male</v>
      </c>
      <c r="K2702">
        <f t="shared" ca="1" si="591"/>
        <v>16</v>
      </c>
      <c r="L2702" t="str">
        <f t="shared" ca="1" si="592"/>
        <v>Adoloscent</v>
      </c>
      <c r="M2702" t="str">
        <f t="shared" ca="1" si="593"/>
        <v>Yes</v>
      </c>
      <c r="N2702" t="str">
        <f t="shared" ca="1" si="593"/>
        <v>No</v>
      </c>
      <c r="O2702" t="str">
        <f t="shared" ca="1" si="593"/>
        <v>No</v>
      </c>
      <c r="P2702" t="str">
        <f t="shared" ca="1" si="593"/>
        <v>No</v>
      </c>
      <c r="Q2702" t="str">
        <f t="shared" ca="1" si="594"/>
        <v>Yes</v>
      </c>
      <c r="R2702">
        <f t="shared" ca="1" si="595"/>
        <v>4</v>
      </c>
      <c r="S2702">
        <f t="shared" ca="1" si="596"/>
        <v>5</v>
      </c>
      <c r="T2702">
        <f t="shared" ca="1" si="597"/>
        <v>0</v>
      </c>
      <c r="U2702">
        <f t="shared" ca="1" si="598"/>
        <v>3</v>
      </c>
      <c r="V2702">
        <f t="shared" ca="1" si="599"/>
        <v>0</v>
      </c>
      <c r="W2702">
        <f t="shared" ca="1" si="600"/>
        <v>4</v>
      </c>
      <c r="X2702">
        <f t="shared" ca="1" si="601"/>
        <v>16</v>
      </c>
    </row>
    <row r="2703" spans="1:24" x14ac:dyDescent="0.25">
      <c r="A2703">
        <v>194718</v>
      </c>
      <c r="B2703" t="s">
        <v>9131</v>
      </c>
      <c r="C2703" t="s">
        <v>10</v>
      </c>
      <c r="D2703" t="s">
        <v>9132</v>
      </c>
      <c r="E2703" t="str">
        <f t="shared" ca="1" si="602"/>
        <v>Brookline</v>
      </c>
      <c r="F2703" t="s">
        <v>24067</v>
      </c>
      <c r="G2703">
        <f t="shared" ca="1" si="589"/>
        <v>9768704368</v>
      </c>
      <c r="H2703" t="s">
        <v>610</v>
      </c>
      <c r="I2703">
        <v>11219</v>
      </c>
      <c r="J2703" t="str">
        <f t="shared" ca="1" si="590"/>
        <v>Female</v>
      </c>
      <c r="K2703">
        <f t="shared" ca="1" si="591"/>
        <v>66</v>
      </c>
      <c r="L2703" t="str">
        <f t="shared" ca="1" si="592"/>
        <v>Adult</v>
      </c>
      <c r="M2703" t="str">
        <f t="shared" ca="1" si="593"/>
        <v>Yes</v>
      </c>
      <c r="N2703" t="str">
        <f t="shared" ca="1" si="593"/>
        <v>Yes</v>
      </c>
      <c r="O2703" t="str">
        <f t="shared" ca="1" si="593"/>
        <v>Yes</v>
      </c>
      <c r="P2703" t="str">
        <f t="shared" ca="1" si="593"/>
        <v>No</v>
      </c>
      <c r="Q2703" t="str">
        <f t="shared" ca="1" si="594"/>
        <v>Yes</v>
      </c>
      <c r="R2703">
        <f t="shared" ca="1" si="595"/>
        <v>1</v>
      </c>
      <c r="S2703">
        <f t="shared" ca="1" si="596"/>
        <v>0</v>
      </c>
      <c r="T2703">
        <f t="shared" ca="1" si="597"/>
        <v>5</v>
      </c>
      <c r="U2703">
        <f t="shared" ca="1" si="598"/>
        <v>3</v>
      </c>
      <c r="V2703">
        <f t="shared" ca="1" si="599"/>
        <v>0</v>
      </c>
      <c r="W2703">
        <f t="shared" ca="1" si="600"/>
        <v>4</v>
      </c>
      <c r="X2703">
        <f t="shared" ca="1" si="601"/>
        <v>13</v>
      </c>
    </row>
    <row r="2704" spans="1:24" x14ac:dyDescent="0.25">
      <c r="A2704">
        <v>194736</v>
      </c>
      <c r="B2704" t="s">
        <v>9133</v>
      </c>
      <c r="C2704" t="s">
        <v>10</v>
      </c>
      <c r="D2704" t="s">
        <v>9134</v>
      </c>
      <c r="E2704" t="str">
        <f t="shared" ca="1" si="602"/>
        <v>Watertown</v>
      </c>
      <c r="F2704" t="s">
        <v>24067</v>
      </c>
      <c r="G2704">
        <f t="shared" ca="1" si="589"/>
        <v>4641962311</v>
      </c>
      <c r="H2704" t="s">
        <v>610</v>
      </c>
      <c r="I2704">
        <v>11561</v>
      </c>
      <c r="J2704" t="str">
        <f t="shared" ca="1" si="590"/>
        <v>Male</v>
      </c>
      <c r="K2704">
        <f t="shared" ca="1" si="591"/>
        <v>20</v>
      </c>
      <c r="L2704" t="str">
        <f t="shared" ca="1" si="592"/>
        <v>Adult</v>
      </c>
      <c r="M2704" t="str">
        <f t="shared" ca="1" si="593"/>
        <v>No</v>
      </c>
      <c r="N2704" t="str">
        <f t="shared" ca="1" si="593"/>
        <v>Yes</v>
      </c>
      <c r="O2704" t="str">
        <f t="shared" ca="1" si="593"/>
        <v>No</v>
      </c>
      <c r="P2704" t="str">
        <f t="shared" ca="1" si="593"/>
        <v>No</v>
      </c>
      <c r="Q2704" t="str">
        <f t="shared" ca="1" si="594"/>
        <v>No</v>
      </c>
      <c r="R2704">
        <f t="shared" ca="1" si="595"/>
        <v>3</v>
      </c>
      <c r="S2704">
        <f t="shared" ca="1" si="596"/>
        <v>3</v>
      </c>
      <c r="T2704">
        <f t="shared" ca="1" si="597"/>
        <v>3</v>
      </c>
      <c r="U2704">
        <f t="shared" ca="1" si="598"/>
        <v>0</v>
      </c>
      <c r="V2704">
        <f t="shared" ca="1" si="599"/>
        <v>0</v>
      </c>
      <c r="W2704">
        <f t="shared" ca="1" si="600"/>
        <v>0</v>
      </c>
      <c r="X2704">
        <f t="shared" ca="1" si="601"/>
        <v>9</v>
      </c>
    </row>
    <row r="2705" spans="1:24" x14ac:dyDescent="0.25">
      <c r="A2705">
        <v>194763</v>
      </c>
      <c r="B2705" t="s">
        <v>9135</v>
      </c>
      <c r="C2705" t="s">
        <v>10</v>
      </c>
      <c r="D2705" t="s">
        <v>9136</v>
      </c>
      <c r="E2705" t="str">
        <f t="shared" ca="1" si="602"/>
        <v>Cambridge</v>
      </c>
      <c r="F2705" t="s">
        <v>24067</v>
      </c>
      <c r="G2705">
        <f t="shared" ca="1" si="589"/>
        <v>7965023898</v>
      </c>
      <c r="H2705" t="s">
        <v>610</v>
      </c>
      <c r="I2705">
        <v>11367</v>
      </c>
      <c r="J2705" t="str">
        <f t="shared" ca="1" si="590"/>
        <v>Male</v>
      </c>
      <c r="K2705">
        <f t="shared" ca="1" si="591"/>
        <v>62</v>
      </c>
      <c r="L2705" t="str">
        <f t="shared" ca="1" si="592"/>
        <v>Adult</v>
      </c>
      <c r="M2705" t="str">
        <f t="shared" ca="1" si="593"/>
        <v>No</v>
      </c>
      <c r="N2705" t="str">
        <f t="shared" ca="1" si="593"/>
        <v>No</v>
      </c>
      <c r="O2705" t="str">
        <f t="shared" ca="1" si="593"/>
        <v>No</v>
      </c>
      <c r="P2705" t="str">
        <f t="shared" ca="1" si="593"/>
        <v>No</v>
      </c>
      <c r="Q2705" t="str">
        <f t="shared" ca="1" si="594"/>
        <v>No</v>
      </c>
      <c r="R2705">
        <f t="shared" ca="1" si="595"/>
        <v>3</v>
      </c>
      <c r="S2705">
        <f t="shared" ca="1" si="596"/>
        <v>3</v>
      </c>
      <c r="T2705">
        <f t="shared" ca="1" si="597"/>
        <v>0</v>
      </c>
      <c r="U2705">
        <f t="shared" ca="1" si="598"/>
        <v>0</v>
      </c>
      <c r="V2705">
        <f t="shared" ca="1" si="599"/>
        <v>0</v>
      </c>
      <c r="W2705">
        <f t="shared" ca="1" si="600"/>
        <v>0</v>
      </c>
      <c r="X2705">
        <f t="shared" ca="1" si="601"/>
        <v>6</v>
      </c>
    </row>
    <row r="2706" spans="1:24" x14ac:dyDescent="0.25">
      <c r="A2706">
        <v>194824</v>
      </c>
      <c r="B2706" t="s">
        <v>9137</v>
      </c>
      <c r="C2706" t="s">
        <v>10</v>
      </c>
      <c r="D2706" t="s">
        <v>9138</v>
      </c>
      <c r="E2706" t="str">
        <f t="shared" ca="1" si="602"/>
        <v>Chelsea</v>
      </c>
      <c r="F2706" t="s">
        <v>24067</v>
      </c>
      <c r="G2706">
        <f t="shared" ca="1" si="589"/>
        <v>1046867400</v>
      </c>
      <c r="H2706" t="s">
        <v>9140</v>
      </c>
      <c r="I2706" t="s">
        <v>9139</v>
      </c>
      <c r="J2706" t="str">
        <f t="shared" ca="1" si="590"/>
        <v>Female</v>
      </c>
      <c r="K2706">
        <f t="shared" ca="1" si="591"/>
        <v>35</v>
      </c>
      <c r="L2706" t="str">
        <f t="shared" ca="1" si="592"/>
        <v>Adult</v>
      </c>
      <c r="M2706" t="str">
        <f t="shared" ca="1" si="593"/>
        <v>Yes</v>
      </c>
      <c r="N2706" t="str">
        <f t="shared" ca="1" si="593"/>
        <v>No</v>
      </c>
      <c r="O2706" t="str">
        <f t="shared" ca="1" si="593"/>
        <v>No</v>
      </c>
      <c r="P2706" t="str">
        <f t="shared" ca="1" si="593"/>
        <v>No</v>
      </c>
      <c r="Q2706" t="str">
        <f t="shared" ca="1" si="594"/>
        <v>Yes</v>
      </c>
      <c r="R2706">
        <f t="shared" ca="1" si="595"/>
        <v>1</v>
      </c>
      <c r="S2706">
        <f t="shared" ca="1" si="596"/>
        <v>0</v>
      </c>
      <c r="T2706">
        <f t="shared" ca="1" si="597"/>
        <v>0</v>
      </c>
      <c r="U2706">
        <f t="shared" ca="1" si="598"/>
        <v>3</v>
      </c>
      <c r="V2706">
        <f t="shared" ca="1" si="599"/>
        <v>0</v>
      </c>
      <c r="W2706">
        <f t="shared" ca="1" si="600"/>
        <v>4</v>
      </c>
      <c r="X2706">
        <f t="shared" ca="1" si="601"/>
        <v>8</v>
      </c>
    </row>
    <row r="2707" spans="1:24" x14ac:dyDescent="0.25">
      <c r="A2707">
        <v>194879</v>
      </c>
      <c r="B2707" t="s">
        <v>9141</v>
      </c>
      <c r="C2707" t="s">
        <v>10</v>
      </c>
      <c r="D2707" t="s">
        <v>9142</v>
      </c>
      <c r="E2707" t="str">
        <f t="shared" ca="1" si="602"/>
        <v>Newton</v>
      </c>
      <c r="F2707" t="s">
        <v>24067</v>
      </c>
      <c r="G2707">
        <f t="shared" ca="1" si="589"/>
        <v>4868467155</v>
      </c>
      <c r="H2707" t="s">
        <v>2436</v>
      </c>
      <c r="I2707" t="s">
        <v>9143</v>
      </c>
      <c r="J2707" t="str">
        <f t="shared" ca="1" si="590"/>
        <v>Female</v>
      </c>
      <c r="K2707">
        <f t="shared" ca="1" si="591"/>
        <v>29</v>
      </c>
      <c r="L2707" t="str">
        <f t="shared" ca="1" si="592"/>
        <v>Adult</v>
      </c>
      <c r="M2707" t="str">
        <f t="shared" ca="1" si="593"/>
        <v>Yes</v>
      </c>
      <c r="N2707" t="str">
        <f t="shared" ca="1" si="593"/>
        <v>Yes</v>
      </c>
      <c r="O2707" t="str">
        <f t="shared" ca="1" si="593"/>
        <v>No</v>
      </c>
      <c r="P2707" t="str">
        <f t="shared" ca="1" si="593"/>
        <v>Yes</v>
      </c>
      <c r="Q2707" t="str">
        <f t="shared" ca="1" si="594"/>
        <v>No</v>
      </c>
      <c r="R2707">
        <f t="shared" ca="1" si="595"/>
        <v>2</v>
      </c>
      <c r="S2707">
        <f t="shared" ca="1" si="596"/>
        <v>3</v>
      </c>
      <c r="T2707">
        <f t="shared" ca="1" si="597"/>
        <v>3</v>
      </c>
      <c r="U2707">
        <f t="shared" ca="1" si="598"/>
        <v>3</v>
      </c>
      <c r="V2707">
        <f t="shared" ca="1" si="599"/>
        <v>4</v>
      </c>
      <c r="W2707">
        <f t="shared" ca="1" si="600"/>
        <v>0</v>
      </c>
      <c r="X2707">
        <f t="shared" ca="1" si="601"/>
        <v>15</v>
      </c>
    </row>
    <row r="2708" spans="1:24" x14ac:dyDescent="0.25">
      <c r="A2708">
        <v>194958</v>
      </c>
      <c r="B2708" t="s">
        <v>9144</v>
      </c>
      <c r="C2708" t="s">
        <v>10</v>
      </c>
      <c r="D2708" t="s">
        <v>9145</v>
      </c>
      <c r="E2708" t="str">
        <f t="shared" ca="1" si="602"/>
        <v>Revere</v>
      </c>
      <c r="F2708" t="s">
        <v>24067</v>
      </c>
      <c r="G2708">
        <f t="shared" ca="1" si="589"/>
        <v>6893376836</v>
      </c>
      <c r="H2708" t="s">
        <v>9146</v>
      </c>
      <c r="I2708">
        <v>14624</v>
      </c>
      <c r="J2708" t="str">
        <f t="shared" ca="1" si="590"/>
        <v>Male</v>
      </c>
      <c r="K2708">
        <f t="shared" ca="1" si="591"/>
        <v>34</v>
      </c>
      <c r="L2708" t="str">
        <f t="shared" ca="1" si="592"/>
        <v>Adult</v>
      </c>
      <c r="M2708" t="str">
        <f t="shared" ca="1" si="593"/>
        <v>No</v>
      </c>
      <c r="N2708" t="str">
        <f t="shared" ca="1" si="593"/>
        <v>No</v>
      </c>
      <c r="O2708" t="str">
        <f t="shared" ca="1" si="593"/>
        <v>No</v>
      </c>
      <c r="P2708" t="str">
        <f t="shared" ca="1" si="593"/>
        <v>No</v>
      </c>
      <c r="Q2708" t="str">
        <f t="shared" ca="1" si="594"/>
        <v>Yes</v>
      </c>
      <c r="R2708">
        <f t="shared" ca="1" si="595"/>
        <v>2</v>
      </c>
      <c r="S2708">
        <f t="shared" ca="1" si="596"/>
        <v>3</v>
      </c>
      <c r="T2708">
        <f t="shared" ca="1" si="597"/>
        <v>0</v>
      </c>
      <c r="U2708">
        <f t="shared" ca="1" si="598"/>
        <v>0</v>
      </c>
      <c r="V2708">
        <f t="shared" ca="1" si="599"/>
        <v>0</v>
      </c>
      <c r="W2708">
        <f t="shared" ca="1" si="600"/>
        <v>4</v>
      </c>
      <c r="X2708">
        <f t="shared" ca="1" si="601"/>
        <v>9</v>
      </c>
    </row>
    <row r="2709" spans="1:24" x14ac:dyDescent="0.25">
      <c r="A2709">
        <v>194967</v>
      </c>
      <c r="B2709" t="s">
        <v>9147</v>
      </c>
      <c r="C2709" t="s">
        <v>10</v>
      </c>
      <c r="D2709" t="s">
        <v>9148</v>
      </c>
      <c r="E2709" t="str">
        <f t="shared" ca="1" si="602"/>
        <v>Revere</v>
      </c>
      <c r="F2709" t="s">
        <v>24067</v>
      </c>
      <c r="G2709">
        <f t="shared" ca="1" si="589"/>
        <v>8554815449</v>
      </c>
      <c r="H2709" t="s">
        <v>9150</v>
      </c>
      <c r="I2709" t="s">
        <v>9149</v>
      </c>
      <c r="J2709" t="str">
        <f t="shared" ca="1" si="590"/>
        <v>Male</v>
      </c>
      <c r="K2709">
        <f t="shared" ca="1" si="591"/>
        <v>68</v>
      </c>
      <c r="L2709" t="str">
        <f t="shared" ca="1" si="592"/>
        <v>Adult</v>
      </c>
      <c r="M2709" t="str">
        <f t="shared" ca="1" si="593"/>
        <v>No</v>
      </c>
      <c r="N2709" t="str">
        <f t="shared" ca="1" si="593"/>
        <v>Yes</v>
      </c>
      <c r="O2709" t="str">
        <f t="shared" ca="1" si="593"/>
        <v>No</v>
      </c>
      <c r="P2709" t="str">
        <f t="shared" ca="1" si="593"/>
        <v>No</v>
      </c>
      <c r="Q2709" t="str">
        <f t="shared" ca="1" si="594"/>
        <v>No</v>
      </c>
      <c r="R2709">
        <f t="shared" ca="1" si="595"/>
        <v>1</v>
      </c>
      <c r="S2709">
        <f t="shared" ca="1" si="596"/>
        <v>0</v>
      </c>
      <c r="T2709">
        <f t="shared" ca="1" si="597"/>
        <v>3</v>
      </c>
      <c r="U2709">
        <f t="shared" ca="1" si="598"/>
        <v>0</v>
      </c>
      <c r="V2709">
        <f t="shared" ca="1" si="599"/>
        <v>0</v>
      </c>
      <c r="W2709">
        <f t="shared" ca="1" si="600"/>
        <v>0</v>
      </c>
      <c r="X2709">
        <f t="shared" ca="1" si="601"/>
        <v>4</v>
      </c>
    </row>
    <row r="2710" spans="1:24" x14ac:dyDescent="0.25">
      <c r="A2710">
        <v>195003</v>
      </c>
      <c r="B2710" t="s">
        <v>9151</v>
      </c>
      <c r="C2710" t="s">
        <v>10</v>
      </c>
      <c r="D2710" t="s">
        <v>9152</v>
      </c>
      <c r="E2710" t="str">
        <f t="shared" ca="1" si="602"/>
        <v>Watertown</v>
      </c>
      <c r="F2710" t="s">
        <v>24067</v>
      </c>
      <c r="G2710">
        <f t="shared" ca="1" si="589"/>
        <v>9391724491</v>
      </c>
      <c r="H2710" t="s">
        <v>9154</v>
      </c>
      <c r="I2710" t="s">
        <v>9153</v>
      </c>
      <c r="J2710" t="str">
        <f t="shared" ca="1" si="590"/>
        <v>Female</v>
      </c>
      <c r="K2710">
        <f t="shared" ca="1" si="591"/>
        <v>52</v>
      </c>
      <c r="L2710" t="str">
        <f t="shared" ca="1" si="592"/>
        <v>Adult</v>
      </c>
      <c r="M2710" t="str">
        <f t="shared" ca="1" si="593"/>
        <v>Yes</v>
      </c>
      <c r="N2710" t="str">
        <f t="shared" ca="1" si="593"/>
        <v>No</v>
      </c>
      <c r="O2710" t="str">
        <f t="shared" ca="1" si="593"/>
        <v>No</v>
      </c>
      <c r="P2710" t="str">
        <f t="shared" ca="1" si="593"/>
        <v>Yes</v>
      </c>
      <c r="Q2710" t="str">
        <f t="shared" ca="1" si="594"/>
        <v>Yes</v>
      </c>
      <c r="R2710">
        <f t="shared" ca="1" si="595"/>
        <v>5</v>
      </c>
      <c r="S2710">
        <f t="shared" ca="1" si="596"/>
        <v>5</v>
      </c>
      <c r="T2710">
        <f t="shared" ca="1" si="597"/>
        <v>0</v>
      </c>
      <c r="U2710">
        <f t="shared" ca="1" si="598"/>
        <v>3</v>
      </c>
      <c r="V2710">
        <f t="shared" ca="1" si="599"/>
        <v>4</v>
      </c>
      <c r="W2710">
        <f t="shared" ca="1" si="600"/>
        <v>4</v>
      </c>
      <c r="X2710">
        <f t="shared" ca="1" si="601"/>
        <v>21</v>
      </c>
    </row>
    <row r="2711" spans="1:24" x14ac:dyDescent="0.25">
      <c r="A2711">
        <v>195030</v>
      </c>
      <c r="B2711" t="s">
        <v>9155</v>
      </c>
      <c r="C2711" t="s">
        <v>10</v>
      </c>
      <c r="D2711" t="s">
        <v>9156</v>
      </c>
      <c r="E2711" t="str">
        <f t="shared" ca="1" si="602"/>
        <v xml:space="preserve"> Milton</v>
      </c>
      <c r="F2711" t="s">
        <v>24067</v>
      </c>
      <c r="G2711">
        <f t="shared" ca="1" si="589"/>
        <v>6220383773</v>
      </c>
      <c r="H2711" t="s">
        <v>9158</v>
      </c>
      <c r="I2711" t="s">
        <v>9157</v>
      </c>
      <c r="J2711" t="str">
        <f t="shared" ca="1" si="590"/>
        <v>Female</v>
      </c>
      <c r="K2711">
        <f t="shared" ca="1" si="591"/>
        <v>68</v>
      </c>
      <c r="L2711" t="str">
        <f t="shared" ca="1" si="592"/>
        <v>Adult</v>
      </c>
      <c r="M2711" t="str">
        <f t="shared" ca="1" si="593"/>
        <v>No</v>
      </c>
      <c r="N2711" t="str">
        <f t="shared" ca="1" si="593"/>
        <v>No</v>
      </c>
      <c r="O2711" t="str">
        <f t="shared" ca="1" si="593"/>
        <v>No</v>
      </c>
      <c r="P2711" t="str">
        <f t="shared" ca="1" si="593"/>
        <v>Yes</v>
      </c>
      <c r="Q2711" t="str">
        <f t="shared" ca="1" si="594"/>
        <v>No</v>
      </c>
      <c r="R2711">
        <f t="shared" ca="1" si="595"/>
        <v>1</v>
      </c>
      <c r="S2711">
        <f t="shared" ca="1" si="596"/>
        <v>0</v>
      </c>
      <c r="T2711">
        <f t="shared" ca="1" si="597"/>
        <v>0</v>
      </c>
      <c r="U2711">
        <f t="shared" ca="1" si="598"/>
        <v>0</v>
      </c>
      <c r="V2711">
        <f t="shared" ca="1" si="599"/>
        <v>4</v>
      </c>
      <c r="W2711">
        <f t="shared" ca="1" si="600"/>
        <v>0</v>
      </c>
      <c r="X2711">
        <f t="shared" ca="1" si="601"/>
        <v>5</v>
      </c>
    </row>
    <row r="2712" spans="1:24" x14ac:dyDescent="0.25">
      <c r="A2712">
        <v>195049</v>
      </c>
      <c r="B2712" t="s">
        <v>9159</v>
      </c>
      <c r="C2712" t="s">
        <v>10</v>
      </c>
      <c r="D2712" t="s">
        <v>9160</v>
      </c>
      <c r="E2712" t="str">
        <f t="shared" ca="1" si="602"/>
        <v>Newton</v>
      </c>
      <c r="F2712" t="s">
        <v>24067</v>
      </c>
      <c r="G2712">
        <f t="shared" ca="1" si="589"/>
        <v>1020777016</v>
      </c>
      <c r="H2712" t="s">
        <v>9162</v>
      </c>
      <c r="I2712" t="s">
        <v>9161</v>
      </c>
      <c r="J2712" t="str">
        <f t="shared" ca="1" si="590"/>
        <v>Male</v>
      </c>
      <c r="K2712">
        <f t="shared" ca="1" si="591"/>
        <v>18</v>
      </c>
      <c r="L2712" t="str">
        <f t="shared" ca="1" si="592"/>
        <v>Adult</v>
      </c>
      <c r="M2712" t="str">
        <f t="shared" ca="1" si="593"/>
        <v>Yes</v>
      </c>
      <c r="N2712" t="str">
        <f t="shared" ca="1" si="593"/>
        <v>Yes</v>
      </c>
      <c r="O2712" t="str">
        <f t="shared" ca="1" si="593"/>
        <v>Yes</v>
      </c>
      <c r="P2712" t="str">
        <f t="shared" ca="1" si="593"/>
        <v>Yes</v>
      </c>
      <c r="Q2712" t="str">
        <f t="shared" ca="1" si="594"/>
        <v>Yes</v>
      </c>
      <c r="R2712">
        <f t="shared" ca="1" si="595"/>
        <v>5</v>
      </c>
      <c r="S2712">
        <f t="shared" ca="1" si="596"/>
        <v>5</v>
      </c>
      <c r="T2712">
        <f t="shared" ca="1" si="597"/>
        <v>5</v>
      </c>
      <c r="U2712">
        <f t="shared" ca="1" si="598"/>
        <v>3</v>
      </c>
      <c r="V2712">
        <f t="shared" ca="1" si="599"/>
        <v>4</v>
      </c>
      <c r="W2712">
        <f t="shared" ca="1" si="600"/>
        <v>4</v>
      </c>
      <c r="X2712">
        <f t="shared" ca="1" si="601"/>
        <v>26</v>
      </c>
    </row>
    <row r="2713" spans="1:24" x14ac:dyDescent="0.25">
      <c r="A2713">
        <v>195058</v>
      </c>
      <c r="B2713" t="s">
        <v>9163</v>
      </c>
      <c r="C2713" t="s">
        <v>10</v>
      </c>
      <c r="D2713" t="s">
        <v>9164</v>
      </c>
      <c r="E2713" t="str">
        <f t="shared" ca="1" si="602"/>
        <v>Watertown</v>
      </c>
      <c r="F2713" t="s">
        <v>24067</v>
      </c>
      <c r="G2713">
        <f t="shared" ca="1" si="589"/>
        <v>6588733402</v>
      </c>
      <c r="H2713" t="s">
        <v>9166</v>
      </c>
      <c r="I2713" t="s">
        <v>9165</v>
      </c>
      <c r="J2713" t="str">
        <f t="shared" ca="1" si="590"/>
        <v>Male</v>
      </c>
      <c r="K2713">
        <f t="shared" ca="1" si="591"/>
        <v>19</v>
      </c>
      <c r="L2713" t="str">
        <f t="shared" ca="1" si="592"/>
        <v>Adult</v>
      </c>
      <c r="M2713" t="str">
        <f t="shared" ca="1" si="593"/>
        <v>Yes</v>
      </c>
      <c r="N2713" t="str">
        <f t="shared" ca="1" si="593"/>
        <v>Yes</v>
      </c>
      <c r="O2713" t="str">
        <f t="shared" ca="1" si="593"/>
        <v>No</v>
      </c>
      <c r="P2713" t="str">
        <f t="shared" ca="1" si="593"/>
        <v>No</v>
      </c>
      <c r="Q2713" t="str">
        <f t="shared" ca="1" si="594"/>
        <v>Yes</v>
      </c>
      <c r="R2713">
        <f t="shared" ca="1" si="595"/>
        <v>3</v>
      </c>
      <c r="S2713">
        <f t="shared" ca="1" si="596"/>
        <v>3</v>
      </c>
      <c r="T2713">
        <f t="shared" ca="1" si="597"/>
        <v>3</v>
      </c>
      <c r="U2713">
        <f t="shared" ca="1" si="598"/>
        <v>3</v>
      </c>
      <c r="V2713">
        <f t="shared" ca="1" si="599"/>
        <v>0</v>
      </c>
      <c r="W2713">
        <f t="shared" ca="1" si="600"/>
        <v>4</v>
      </c>
      <c r="X2713">
        <f t="shared" ca="1" si="601"/>
        <v>16</v>
      </c>
    </row>
    <row r="2714" spans="1:24" x14ac:dyDescent="0.25">
      <c r="A2714">
        <v>195067</v>
      </c>
      <c r="B2714" t="s">
        <v>271</v>
      </c>
      <c r="C2714" t="s">
        <v>10</v>
      </c>
      <c r="D2714" t="s">
        <v>9167</v>
      </c>
      <c r="E2714" t="str">
        <f t="shared" ca="1" si="602"/>
        <v>Newton</v>
      </c>
      <c r="F2714" t="s">
        <v>24067</v>
      </c>
      <c r="G2714">
        <f t="shared" ca="1" si="589"/>
        <v>8748136639</v>
      </c>
      <c r="H2714" t="s">
        <v>273</v>
      </c>
      <c r="I2714">
        <v>10001</v>
      </c>
      <c r="J2714" t="str">
        <f t="shared" ca="1" si="590"/>
        <v>Female</v>
      </c>
      <c r="K2714">
        <f t="shared" ca="1" si="591"/>
        <v>28</v>
      </c>
      <c r="L2714" t="str">
        <f t="shared" ca="1" si="592"/>
        <v>Adult</v>
      </c>
      <c r="M2714" t="str">
        <f t="shared" ca="1" si="593"/>
        <v>No</v>
      </c>
      <c r="N2714" t="str">
        <f t="shared" ca="1" si="593"/>
        <v>Yes</v>
      </c>
      <c r="O2714" t="str">
        <f t="shared" ca="1" si="593"/>
        <v>No</v>
      </c>
      <c r="P2714" t="str">
        <f t="shared" ca="1" si="593"/>
        <v>No</v>
      </c>
      <c r="Q2714" t="str">
        <f t="shared" ca="1" si="594"/>
        <v>Yes</v>
      </c>
      <c r="R2714">
        <f t="shared" ca="1" si="595"/>
        <v>1</v>
      </c>
      <c r="S2714">
        <f t="shared" ca="1" si="596"/>
        <v>0</v>
      </c>
      <c r="T2714">
        <f t="shared" ca="1" si="597"/>
        <v>3</v>
      </c>
      <c r="U2714">
        <f t="shared" ca="1" si="598"/>
        <v>0</v>
      </c>
      <c r="V2714">
        <f t="shared" ca="1" si="599"/>
        <v>0</v>
      </c>
      <c r="W2714">
        <f t="shared" ca="1" si="600"/>
        <v>4</v>
      </c>
      <c r="X2714">
        <f t="shared" ca="1" si="601"/>
        <v>8</v>
      </c>
    </row>
    <row r="2715" spans="1:24" x14ac:dyDescent="0.25">
      <c r="A2715">
        <v>195128</v>
      </c>
      <c r="B2715" t="s">
        <v>9168</v>
      </c>
      <c r="C2715" t="s">
        <v>10</v>
      </c>
      <c r="D2715" t="s">
        <v>9169</v>
      </c>
      <c r="E2715" t="str">
        <f t="shared" ca="1" si="602"/>
        <v>Canton</v>
      </c>
      <c r="F2715" t="s">
        <v>24067</v>
      </c>
      <c r="G2715">
        <f t="shared" ca="1" si="589"/>
        <v>1843624552</v>
      </c>
      <c r="H2715" t="s">
        <v>9170</v>
      </c>
      <c r="I2715">
        <v>12180</v>
      </c>
      <c r="J2715" t="str">
        <f t="shared" ca="1" si="590"/>
        <v>Male</v>
      </c>
      <c r="K2715">
        <f t="shared" ca="1" si="591"/>
        <v>61</v>
      </c>
      <c r="L2715" t="str">
        <f t="shared" ca="1" si="592"/>
        <v>Adult</v>
      </c>
      <c r="M2715" t="str">
        <f t="shared" ca="1" si="593"/>
        <v>No</v>
      </c>
      <c r="N2715" t="str">
        <f t="shared" ca="1" si="593"/>
        <v>Yes</v>
      </c>
      <c r="O2715" t="str">
        <f t="shared" ca="1" si="593"/>
        <v>No</v>
      </c>
      <c r="P2715" t="str">
        <f t="shared" ca="1" si="593"/>
        <v>No</v>
      </c>
      <c r="Q2715" t="str">
        <f t="shared" ca="1" si="594"/>
        <v>Yes</v>
      </c>
      <c r="R2715">
        <f t="shared" ca="1" si="595"/>
        <v>2</v>
      </c>
      <c r="S2715">
        <f t="shared" ca="1" si="596"/>
        <v>3</v>
      </c>
      <c r="T2715">
        <f t="shared" ca="1" si="597"/>
        <v>3</v>
      </c>
      <c r="U2715">
        <f t="shared" ca="1" si="598"/>
        <v>0</v>
      </c>
      <c r="V2715">
        <f t="shared" ca="1" si="599"/>
        <v>0</v>
      </c>
      <c r="W2715">
        <f t="shared" ca="1" si="600"/>
        <v>4</v>
      </c>
      <c r="X2715">
        <f t="shared" ca="1" si="601"/>
        <v>12</v>
      </c>
    </row>
    <row r="2716" spans="1:24" x14ac:dyDescent="0.25">
      <c r="A2716">
        <v>195155</v>
      </c>
      <c r="B2716" t="s">
        <v>9171</v>
      </c>
      <c r="C2716" t="s">
        <v>10</v>
      </c>
      <c r="D2716" t="s">
        <v>9172</v>
      </c>
      <c r="E2716" t="str">
        <f t="shared" ca="1" si="602"/>
        <v>Needham</v>
      </c>
      <c r="F2716" t="s">
        <v>24067</v>
      </c>
      <c r="G2716">
        <f t="shared" ca="1" si="589"/>
        <v>3671492711</v>
      </c>
      <c r="H2716" t="s">
        <v>9173</v>
      </c>
      <c r="I2716">
        <v>14618</v>
      </c>
      <c r="J2716" t="str">
        <f t="shared" ca="1" si="590"/>
        <v>Female</v>
      </c>
      <c r="K2716">
        <f t="shared" ca="1" si="591"/>
        <v>51</v>
      </c>
      <c r="L2716" t="str">
        <f t="shared" ca="1" si="592"/>
        <v>Adult</v>
      </c>
      <c r="M2716" t="str">
        <f t="shared" ca="1" si="593"/>
        <v>No</v>
      </c>
      <c r="N2716" t="str">
        <f t="shared" ca="1" si="593"/>
        <v>Yes</v>
      </c>
      <c r="O2716" t="str">
        <f t="shared" ca="1" si="593"/>
        <v>Yes</v>
      </c>
      <c r="P2716" t="str">
        <f t="shared" ca="1" si="593"/>
        <v>Yes</v>
      </c>
      <c r="Q2716" t="str">
        <f t="shared" ca="1" si="594"/>
        <v>Yes</v>
      </c>
      <c r="R2716">
        <f t="shared" ca="1" si="595"/>
        <v>1</v>
      </c>
      <c r="S2716">
        <f t="shared" ca="1" si="596"/>
        <v>0</v>
      </c>
      <c r="T2716">
        <f t="shared" ca="1" si="597"/>
        <v>5</v>
      </c>
      <c r="U2716">
        <f t="shared" ca="1" si="598"/>
        <v>0</v>
      </c>
      <c r="V2716">
        <f t="shared" ca="1" si="599"/>
        <v>4</v>
      </c>
      <c r="W2716">
        <f t="shared" ca="1" si="600"/>
        <v>4</v>
      </c>
      <c r="X2716">
        <f t="shared" ca="1" si="601"/>
        <v>14</v>
      </c>
    </row>
    <row r="2717" spans="1:24" x14ac:dyDescent="0.25">
      <c r="A2717">
        <v>195164</v>
      </c>
      <c r="B2717" t="s">
        <v>9174</v>
      </c>
      <c r="C2717" t="s">
        <v>10</v>
      </c>
      <c r="D2717" t="s">
        <v>9175</v>
      </c>
      <c r="E2717" t="str">
        <f t="shared" ca="1" si="602"/>
        <v>Boston</v>
      </c>
      <c r="F2717" t="s">
        <v>24067</v>
      </c>
      <c r="G2717">
        <f t="shared" ca="1" si="589"/>
        <v>9641450406</v>
      </c>
      <c r="H2717" t="s">
        <v>9176</v>
      </c>
      <c r="I2717">
        <v>14778</v>
      </c>
      <c r="J2717" t="str">
        <f t="shared" ca="1" si="590"/>
        <v>Female</v>
      </c>
      <c r="K2717">
        <f t="shared" ca="1" si="591"/>
        <v>36</v>
      </c>
      <c r="L2717" t="str">
        <f t="shared" ca="1" si="592"/>
        <v>Adult</v>
      </c>
      <c r="M2717" t="str">
        <f t="shared" ca="1" si="593"/>
        <v>Yes</v>
      </c>
      <c r="N2717" t="str">
        <f t="shared" ca="1" si="593"/>
        <v>Yes</v>
      </c>
      <c r="O2717" t="str">
        <f t="shared" ca="1" si="593"/>
        <v>No</v>
      </c>
      <c r="P2717" t="str">
        <f t="shared" ca="1" si="593"/>
        <v>Yes</v>
      </c>
      <c r="Q2717" t="str">
        <f t="shared" ca="1" si="594"/>
        <v>Yes</v>
      </c>
      <c r="R2717">
        <f t="shared" ca="1" si="595"/>
        <v>2</v>
      </c>
      <c r="S2717">
        <f t="shared" ca="1" si="596"/>
        <v>3</v>
      </c>
      <c r="T2717">
        <f t="shared" ca="1" si="597"/>
        <v>3</v>
      </c>
      <c r="U2717">
        <f t="shared" ca="1" si="598"/>
        <v>3</v>
      </c>
      <c r="V2717">
        <f t="shared" ca="1" si="599"/>
        <v>4</v>
      </c>
      <c r="W2717">
        <f t="shared" ca="1" si="600"/>
        <v>4</v>
      </c>
      <c r="X2717">
        <f t="shared" ca="1" si="601"/>
        <v>19</v>
      </c>
    </row>
    <row r="2718" spans="1:24" x14ac:dyDescent="0.25">
      <c r="A2718">
        <v>195173</v>
      </c>
      <c r="B2718" t="s">
        <v>9177</v>
      </c>
      <c r="C2718" t="s">
        <v>10</v>
      </c>
      <c r="D2718" t="s">
        <v>9178</v>
      </c>
      <c r="E2718" t="str">
        <f t="shared" ca="1" si="602"/>
        <v>Everett</v>
      </c>
      <c r="F2718" t="s">
        <v>24067</v>
      </c>
      <c r="G2718">
        <f t="shared" ca="1" si="589"/>
        <v>7605392003</v>
      </c>
      <c r="H2718" t="s">
        <v>9180</v>
      </c>
      <c r="I2718" t="s">
        <v>9179</v>
      </c>
      <c r="J2718" t="str">
        <f t="shared" ca="1" si="590"/>
        <v>Female</v>
      </c>
      <c r="K2718">
        <f t="shared" ca="1" si="591"/>
        <v>69</v>
      </c>
      <c r="L2718" t="str">
        <f t="shared" ca="1" si="592"/>
        <v>Adult</v>
      </c>
      <c r="M2718" t="str">
        <f t="shared" ca="1" si="593"/>
        <v>No</v>
      </c>
      <c r="N2718" t="str">
        <f t="shared" ca="1" si="593"/>
        <v>No</v>
      </c>
      <c r="O2718" t="str">
        <f t="shared" ca="1" si="593"/>
        <v>Yes</v>
      </c>
      <c r="P2718" t="str">
        <f t="shared" ca="1" si="593"/>
        <v>No</v>
      </c>
      <c r="Q2718" t="str">
        <f t="shared" ca="1" si="594"/>
        <v>Yes</v>
      </c>
      <c r="R2718">
        <f t="shared" ca="1" si="595"/>
        <v>5</v>
      </c>
      <c r="S2718">
        <f t="shared" ca="1" si="596"/>
        <v>5</v>
      </c>
      <c r="T2718">
        <f t="shared" ca="1" si="597"/>
        <v>3</v>
      </c>
      <c r="U2718">
        <f t="shared" ca="1" si="598"/>
        <v>0</v>
      </c>
      <c r="V2718">
        <f t="shared" ca="1" si="599"/>
        <v>0</v>
      </c>
      <c r="W2718">
        <f t="shared" ca="1" si="600"/>
        <v>4</v>
      </c>
      <c r="X2718">
        <f t="shared" ca="1" si="601"/>
        <v>17</v>
      </c>
    </row>
    <row r="2719" spans="1:24" x14ac:dyDescent="0.25">
      <c r="A2719">
        <v>195191</v>
      </c>
      <c r="B2719" t="s">
        <v>9181</v>
      </c>
      <c r="C2719" t="s">
        <v>10</v>
      </c>
      <c r="D2719" t="s">
        <v>9182</v>
      </c>
      <c r="E2719" t="str">
        <f t="shared" ca="1" si="602"/>
        <v>Dedham</v>
      </c>
      <c r="F2719" t="s">
        <v>24067</v>
      </c>
      <c r="G2719">
        <f t="shared" ca="1" si="589"/>
        <v>3479836057</v>
      </c>
      <c r="H2719" t="s">
        <v>9183</v>
      </c>
      <c r="I2719">
        <v>13203</v>
      </c>
      <c r="J2719" t="str">
        <f t="shared" ca="1" si="590"/>
        <v>Male</v>
      </c>
      <c r="K2719">
        <f t="shared" ca="1" si="591"/>
        <v>46</v>
      </c>
      <c r="L2719" t="str">
        <f t="shared" ca="1" si="592"/>
        <v>Adult</v>
      </c>
      <c r="M2719" t="str">
        <f t="shared" ca="1" si="593"/>
        <v>No</v>
      </c>
      <c r="N2719" t="str">
        <f t="shared" ca="1" si="593"/>
        <v>No</v>
      </c>
      <c r="O2719" t="str">
        <f t="shared" ca="1" si="593"/>
        <v>Yes</v>
      </c>
      <c r="P2719" t="str">
        <f t="shared" ca="1" si="593"/>
        <v>No</v>
      </c>
      <c r="Q2719" t="str">
        <f t="shared" ca="1" si="594"/>
        <v>Yes</v>
      </c>
      <c r="R2719">
        <f t="shared" ca="1" si="595"/>
        <v>5</v>
      </c>
      <c r="S2719">
        <f t="shared" ca="1" si="596"/>
        <v>5</v>
      </c>
      <c r="T2719">
        <f t="shared" ca="1" si="597"/>
        <v>3</v>
      </c>
      <c r="U2719">
        <f t="shared" ca="1" si="598"/>
        <v>0</v>
      </c>
      <c r="V2719">
        <f t="shared" ca="1" si="599"/>
        <v>0</v>
      </c>
      <c r="W2719">
        <f t="shared" ca="1" si="600"/>
        <v>4</v>
      </c>
      <c r="X2719">
        <f t="shared" ca="1" si="601"/>
        <v>17</v>
      </c>
    </row>
    <row r="2720" spans="1:24" x14ac:dyDescent="0.25">
      <c r="A2720">
        <v>195216</v>
      </c>
      <c r="B2720" t="s">
        <v>9184</v>
      </c>
      <c r="C2720" t="s">
        <v>10</v>
      </c>
      <c r="D2720" t="s">
        <v>9185</v>
      </c>
      <c r="E2720" t="str">
        <f t="shared" ca="1" si="602"/>
        <v xml:space="preserve"> Milton</v>
      </c>
      <c r="F2720" t="s">
        <v>24067</v>
      </c>
      <c r="G2720">
        <f t="shared" ca="1" si="589"/>
        <v>3866870908</v>
      </c>
      <c r="H2720" t="s">
        <v>9186</v>
      </c>
      <c r="I2720">
        <v>13617</v>
      </c>
      <c r="J2720" t="str">
        <f t="shared" ca="1" si="590"/>
        <v>Male</v>
      </c>
      <c r="K2720">
        <f t="shared" ca="1" si="591"/>
        <v>52</v>
      </c>
      <c r="L2720" t="str">
        <f t="shared" ca="1" si="592"/>
        <v>Adult</v>
      </c>
      <c r="M2720" t="str">
        <f t="shared" ca="1" si="593"/>
        <v>Yes</v>
      </c>
      <c r="N2720" t="str">
        <f t="shared" ca="1" si="593"/>
        <v>No</v>
      </c>
      <c r="O2720" t="str">
        <f t="shared" ca="1" si="593"/>
        <v>Yes</v>
      </c>
      <c r="P2720" t="str">
        <f t="shared" ca="1" si="593"/>
        <v>No</v>
      </c>
      <c r="Q2720" t="str">
        <f t="shared" ca="1" si="594"/>
        <v>Yes</v>
      </c>
      <c r="R2720">
        <f t="shared" ca="1" si="595"/>
        <v>1</v>
      </c>
      <c r="S2720">
        <f t="shared" ca="1" si="596"/>
        <v>0</v>
      </c>
      <c r="T2720">
        <f t="shared" ca="1" si="597"/>
        <v>3</v>
      </c>
      <c r="U2720">
        <f t="shared" ca="1" si="598"/>
        <v>3</v>
      </c>
      <c r="V2720">
        <f t="shared" ca="1" si="599"/>
        <v>0</v>
      </c>
      <c r="W2720">
        <f t="shared" ca="1" si="600"/>
        <v>4</v>
      </c>
      <c r="X2720">
        <f t="shared" ca="1" si="601"/>
        <v>11</v>
      </c>
    </row>
    <row r="2721" spans="1:24" x14ac:dyDescent="0.25">
      <c r="A2721">
        <v>195234</v>
      </c>
      <c r="B2721" t="s">
        <v>9187</v>
      </c>
      <c r="C2721" t="s">
        <v>10</v>
      </c>
      <c r="D2721" t="s">
        <v>9188</v>
      </c>
      <c r="E2721" t="str">
        <f t="shared" ca="1" si="602"/>
        <v>Cambridge</v>
      </c>
      <c r="F2721" t="s">
        <v>24067</v>
      </c>
      <c r="G2721">
        <f t="shared" ca="1" si="589"/>
        <v>4566357823</v>
      </c>
      <c r="H2721" t="s">
        <v>9190</v>
      </c>
      <c r="I2721" t="s">
        <v>9189</v>
      </c>
      <c r="J2721" t="str">
        <f t="shared" ca="1" si="590"/>
        <v>Male</v>
      </c>
      <c r="K2721">
        <f t="shared" ca="1" si="591"/>
        <v>15</v>
      </c>
      <c r="L2721" t="str">
        <f t="shared" ca="1" si="592"/>
        <v>Adoloscent</v>
      </c>
      <c r="M2721" t="str">
        <f t="shared" ca="1" si="593"/>
        <v>No</v>
      </c>
      <c r="N2721" t="str">
        <f t="shared" ca="1" si="593"/>
        <v>No</v>
      </c>
      <c r="O2721" t="str">
        <f t="shared" ca="1" si="593"/>
        <v>Yes</v>
      </c>
      <c r="P2721" t="str">
        <f t="shared" ca="1" si="593"/>
        <v>Yes</v>
      </c>
      <c r="Q2721" t="str">
        <f t="shared" ca="1" si="594"/>
        <v>No</v>
      </c>
      <c r="R2721">
        <f t="shared" ca="1" si="595"/>
        <v>3</v>
      </c>
      <c r="S2721">
        <f t="shared" ca="1" si="596"/>
        <v>3</v>
      </c>
      <c r="T2721">
        <f t="shared" ca="1" si="597"/>
        <v>3</v>
      </c>
      <c r="U2721">
        <f t="shared" ca="1" si="598"/>
        <v>0</v>
      </c>
      <c r="V2721">
        <f t="shared" ca="1" si="599"/>
        <v>4</v>
      </c>
      <c r="W2721">
        <f t="shared" ca="1" si="600"/>
        <v>0</v>
      </c>
      <c r="X2721">
        <f t="shared" ca="1" si="601"/>
        <v>13</v>
      </c>
    </row>
    <row r="2722" spans="1:24" x14ac:dyDescent="0.25">
      <c r="A2722">
        <v>195243</v>
      </c>
      <c r="B2722" t="s">
        <v>9191</v>
      </c>
      <c r="C2722" t="s">
        <v>10</v>
      </c>
      <c r="D2722" t="s">
        <v>9192</v>
      </c>
      <c r="E2722" t="str">
        <f t="shared" ca="1" si="602"/>
        <v>Quincy</v>
      </c>
      <c r="F2722" t="s">
        <v>24067</v>
      </c>
      <c r="G2722">
        <f t="shared" ca="1" si="589"/>
        <v>4466579870</v>
      </c>
      <c r="H2722" t="s">
        <v>9194</v>
      </c>
      <c r="I2722" t="s">
        <v>9193</v>
      </c>
      <c r="J2722" t="str">
        <f t="shared" ca="1" si="590"/>
        <v>Male</v>
      </c>
      <c r="K2722">
        <f t="shared" ca="1" si="591"/>
        <v>34</v>
      </c>
      <c r="L2722" t="str">
        <f t="shared" ca="1" si="592"/>
        <v>Adult</v>
      </c>
      <c r="M2722" t="str">
        <f t="shared" ca="1" si="593"/>
        <v>Yes</v>
      </c>
      <c r="N2722" t="str">
        <f t="shared" ca="1" si="593"/>
        <v>Yes</v>
      </c>
      <c r="O2722" t="str">
        <f t="shared" ca="1" si="593"/>
        <v>Yes</v>
      </c>
      <c r="P2722" t="str">
        <f t="shared" ca="1" si="593"/>
        <v>No</v>
      </c>
      <c r="Q2722" t="str">
        <f t="shared" ca="1" si="594"/>
        <v>No</v>
      </c>
      <c r="R2722">
        <f t="shared" ca="1" si="595"/>
        <v>4</v>
      </c>
      <c r="S2722">
        <f t="shared" ca="1" si="596"/>
        <v>5</v>
      </c>
      <c r="T2722">
        <f t="shared" ca="1" si="597"/>
        <v>5</v>
      </c>
      <c r="U2722">
        <f t="shared" ca="1" si="598"/>
        <v>3</v>
      </c>
      <c r="V2722">
        <f t="shared" ca="1" si="599"/>
        <v>0</v>
      </c>
      <c r="W2722">
        <f t="shared" ca="1" si="600"/>
        <v>0</v>
      </c>
      <c r="X2722">
        <f t="shared" ca="1" si="601"/>
        <v>17</v>
      </c>
    </row>
    <row r="2723" spans="1:24" x14ac:dyDescent="0.25">
      <c r="A2723">
        <v>195289</v>
      </c>
      <c r="B2723" t="s">
        <v>9195</v>
      </c>
      <c r="C2723" t="s">
        <v>10</v>
      </c>
      <c r="D2723" t="s">
        <v>9196</v>
      </c>
      <c r="E2723" t="str">
        <f t="shared" ca="1" si="602"/>
        <v>Boston</v>
      </c>
      <c r="F2723" t="s">
        <v>24067</v>
      </c>
      <c r="G2723">
        <f t="shared" ca="1" si="589"/>
        <v>8157751093</v>
      </c>
      <c r="H2723" t="s">
        <v>8948</v>
      </c>
      <c r="I2723">
        <v>12065</v>
      </c>
      <c r="J2723" t="str">
        <f t="shared" ca="1" si="590"/>
        <v>Male</v>
      </c>
      <c r="K2723">
        <f t="shared" ca="1" si="591"/>
        <v>19</v>
      </c>
      <c r="L2723" t="str">
        <f t="shared" ca="1" si="592"/>
        <v>Adult</v>
      </c>
      <c r="M2723" t="str">
        <f t="shared" ca="1" si="593"/>
        <v>Yes</v>
      </c>
      <c r="N2723" t="str">
        <f t="shared" ca="1" si="593"/>
        <v>No</v>
      </c>
      <c r="O2723" t="str">
        <f t="shared" ca="1" si="593"/>
        <v>No</v>
      </c>
      <c r="P2723" t="str">
        <f t="shared" ca="1" si="593"/>
        <v>No</v>
      </c>
      <c r="Q2723" t="str">
        <f t="shared" ca="1" si="594"/>
        <v>No</v>
      </c>
      <c r="R2723">
        <f t="shared" ca="1" si="595"/>
        <v>5</v>
      </c>
      <c r="S2723">
        <f t="shared" ca="1" si="596"/>
        <v>5</v>
      </c>
      <c r="T2723">
        <f t="shared" ca="1" si="597"/>
        <v>0</v>
      </c>
      <c r="U2723">
        <f t="shared" ca="1" si="598"/>
        <v>3</v>
      </c>
      <c r="V2723">
        <f t="shared" ca="1" si="599"/>
        <v>0</v>
      </c>
      <c r="W2723">
        <f t="shared" ca="1" si="600"/>
        <v>0</v>
      </c>
      <c r="X2723">
        <f t="shared" ca="1" si="601"/>
        <v>13</v>
      </c>
    </row>
    <row r="2724" spans="1:24" x14ac:dyDescent="0.25">
      <c r="A2724">
        <v>195304</v>
      </c>
      <c r="B2724" t="s">
        <v>9197</v>
      </c>
      <c r="C2724" t="s">
        <v>10</v>
      </c>
      <c r="D2724" t="s">
        <v>9198</v>
      </c>
      <c r="E2724" t="str">
        <f t="shared" ca="1" si="602"/>
        <v>Needham</v>
      </c>
      <c r="F2724" t="s">
        <v>24067</v>
      </c>
      <c r="G2724">
        <f t="shared" ca="1" si="589"/>
        <v>4955170498</v>
      </c>
      <c r="H2724" t="s">
        <v>9199</v>
      </c>
      <c r="I2724">
        <v>10708</v>
      </c>
      <c r="J2724" t="str">
        <f t="shared" ca="1" si="590"/>
        <v>Female</v>
      </c>
      <c r="K2724">
        <f t="shared" ca="1" si="591"/>
        <v>49</v>
      </c>
      <c r="L2724" t="str">
        <f t="shared" ca="1" si="592"/>
        <v>Adult</v>
      </c>
      <c r="M2724" t="str">
        <f t="shared" ca="1" si="593"/>
        <v>Yes</v>
      </c>
      <c r="N2724" t="str">
        <f t="shared" ca="1" si="593"/>
        <v>No</v>
      </c>
      <c r="O2724" t="str">
        <f t="shared" ca="1" si="593"/>
        <v>No</v>
      </c>
      <c r="P2724" t="str">
        <f t="shared" ca="1" si="593"/>
        <v>No</v>
      </c>
      <c r="Q2724" t="str">
        <f t="shared" ca="1" si="594"/>
        <v>No</v>
      </c>
      <c r="R2724">
        <f t="shared" ca="1" si="595"/>
        <v>3</v>
      </c>
      <c r="S2724">
        <f t="shared" ca="1" si="596"/>
        <v>3</v>
      </c>
      <c r="T2724">
        <f t="shared" ca="1" si="597"/>
        <v>0</v>
      </c>
      <c r="U2724">
        <f t="shared" ca="1" si="598"/>
        <v>3</v>
      </c>
      <c r="V2724">
        <f t="shared" ca="1" si="599"/>
        <v>0</v>
      </c>
      <c r="W2724">
        <f t="shared" ca="1" si="600"/>
        <v>0</v>
      </c>
      <c r="X2724">
        <f t="shared" ca="1" si="601"/>
        <v>9</v>
      </c>
    </row>
    <row r="2725" spans="1:24" x14ac:dyDescent="0.25">
      <c r="A2725">
        <v>195322</v>
      </c>
      <c r="B2725" t="s">
        <v>9200</v>
      </c>
      <c r="C2725" t="s">
        <v>10</v>
      </c>
      <c r="D2725" t="s">
        <v>9201</v>
      </c>
      <c r="E2725" t="str">
        <f t="shared" ca="1" si="602"/>
        <v>Canton</v>
      </c>
      <c r="F2725" t="s">
        <v>24067</v>
      </c>
      <c r="G2725">
        <f t="shared" ca="1" si="589"/>
        <v>2634491882</v>
      </c>
      <c r="H2725" t="s">
        <v>9202</v>
      </c>
      <c r="I2725">
        <v>12305</v>
      </c>
      <c r="J2725" t="str">
        <f t="shared" ca="1" si="590"/>
        <v>Female</v>
      </c>
      <c r="K2725">
        <f t="shared" ca="1" si="591"/>
        <v>40</v>
      </c>
      <c r="L2725" t="str">
        <f t="shared" ca="1" si="592"/>
        <v>Adult</v>
      </c>
      <c r="M2725" t="str">
        <f t="shared" ca="1" si="593"/>
        <v>Yes</v>
      </c>
      <c r="N2725" t="str">
        <f t="shared" ca="1" si="593"/>
        <v>No</v>
      </c>
      <c r="O2725" t="str">
        <f t="shared" ca="1" si="593"/>
        <v>Yes</v>
      </c>
      <c r="P2725" t="str">
        <f t="shared" ca="1" si="593"/>
        <v>No</v>
      </c>
      <c r="Q2725" t="str">
        <f t="shared" ca="1" si="594"/>
        <v>Yes</v>
      </c>
      <c r="R2725">
        <f t="shared" ca="1" si="595"/>
        <v>5</v>
      </c>
      <c r="S2725">
        <f t="shared" ca="1" si="596"/>
        <v>5</v>
      </c>
      <c r="T2725">
        <f t="shared" ca="1" si="597"/>
        <v>3</v>
      </c>
      <c r="U2725">
        <f t="shared" ca="1" si="598"/>
        <v>3</v>
      </c>
      <c r="V2725">
        <f t="shared" ca="1" si="599"/>
        <v>0</v>
      </c>
      <c r="W2725">
        <f t="shared" ca="1" si="600"/>
        <v>4</v>
      </c>
      <c r="X2725">
        <f t="shared" ca="1" si="601"/>
        <v>20</v>
      </c>
    </row>
    <row r="2726" spans="1:24" x14ac:dyDescent="0.25">
      <c r="A2726">
        <v>195438</v>
      </c>
      <c r="B2726" t="s">
        <v>9203</v>
      </c>
      <c r="C2726" t="s">
        <v>10</v>
      </c>
      <c r="D2726" t="s">
        <v>9204</v>
      </c>
      <c r="E2726" t="str">
        <f t="shared" ca="1" si="602"/>
        <v>Cambridge</v>
      </c>
      <c r="F2726" t="s">
        <v>24067</v>
      </c>
      <c r="G2726">
        <f t="shared" ca="1" si="589"/>
        <v>6658751306</v>
      </c>
      <c r="H2726" t="s">
        <v>9206</v>
      </c>
      <c r="I2726" t="s">
        <v>9205</v>
      </c>
      <c r="J2726" t="str">
        <f t="shared" ca="1" si="590"/>
        <v>Female</v>
      </c>
      <c r="K2726">
        <f t="shared" ca="1" si="591"/>
        <v>42</v>
      </c>
      <c r="L2726" t="str">
        <f t="shared" ca="1" si="592"/>
        <v>Adult</v>
      </c>
      <c r="M2726" t="str">
        <f t="shared" ca="1" si="593"/>
        <v>Yes</v>
      </c>
      <c r="N2726" t="str">
        <f t="shared" ca="1" si="593"/>
        <v>No</v>
      </c>
      <c r="O2726" t="str">
        <f t="shared" ca="1" si="593"/>
        <v>Yes</v>
      </c>
      <c r="P2726" t="str">
        <f t="shared" ca="1" si="593"/>
        <v>Yes</v>
      </c>
      <c r="Q2726" t="str">
        <f t="shared" ca="1" si="594"/>
        <v>No</v>
      </c>
      <c r="R2726">
        <f t="shared" ca="1" si="595"/>
        <v>1</v>
      </c>
      <c r="S2726">
        <f t="shared" ca="1" si="596"/>
        <v>0</v>
      </c>
      <c r="T2726">
        <f t="shared" ca="1" si="597"/>
        <v>3</v>
      </c>
      <c r="U2726">
        <f t="shared" ca="1" si="598"/>
        <v>3</v>
      </c>
      <c r="V2726">
        <f t="shared" ca="1" si="599"/>
        <v>4</v>
      </c>
      <c r="W2726">
        <f t="shared" ca="1" si="600"/>
        <v>0</v>
      </c>
      <c r="X2726">
        <f t="shared" ca="1" si="601"/>
        <v>11</v>
      </c>
    </row>
    <row r="2727" spans="1:24" x14ac:dyDescent="0.25">
      <c r="A2727">
        <v>195474</v>
      </c>
      <c r="B2727" t="s">
        <v>9207</v>
      </c>
      <c r="C2727" t="s">
        <v>10</v>
      </c>
      <c r="D2727" t="s">
        <v>9208</v>
      </c>
      <c r="E2727" t="str">
        <f t="shared" ca="1" si="602"/>
        <v xml:space="preserve"> Milton</v>
      </c>
      <c r="F2727" t="s">
        <v>24067</v>
      </c>
      <c r="G2727">
        <f t="shared" ca="1" si="589"/>
        <v>5569283067</v>
      </c>
      <c r="H2727" t="s">
        <v>9210</v>
      </c>
      <c r="I2727" t="s">
        <v>9209</v>
      </c>
      <c r="J2727" t="str">
        <f t="shared" ca="1" si="590"/>
        <v>Female</v>
      </c>
      <c r="K2727">
        <f t="shared" ca="1" si="591"/>
        <v>70</v>
      </c>
      <c r="L2727" t="str">
        <f t="shared" ca="1" si="592"/>
        <v>Adult</v>
      </c>
      <c r="M2727" t="str">
        <f t="shared" ca="1" si="593"/>
        <v>Yes</v>
      </c>
      <c r="N2727" t="str">
        <f t="shared" ca="1" si="593"/>
        <v>No</v>
      </c>
      <c r="O2727" t="str">
        <f t="shared" ca="1" si="593"/>
        <v>Yes</v>
      </c>
      <c r="P2727" t="str">
        <f t="shared" ca="1" si="593"/>
        <v>No</v>
      </c>
      <c r="Q2727" t="str">
        <f t="shared" ca="1" si="594"/>
        <v>Yes</v>
      </c>
      <c r="R2727">
        <f t="shared" ca="1" si="595"/>
        <v>5</v>
      </c>
      <c r="S2727">
        <f t="shared" ca="1" si="596"/>
        <v>5</v>
      </c>
      <c r="T2727">
        <f t="shared" ca="1" si="597"/>
        <v>3</v>
      </c>
      <c r="U2727">
        <f t="shared" ca="1" si="598"/>
        <v>3</v>
      </c>
      <c r="V2727">
        <f t="shared" ca="1" si="599"/>
        <v>0</v>
      </c>
      <c r="W2727">
        <f t="shared" ca="1" si="600"/>
        <v>4</v>
      </c>
      <c r="X2727">
        <f t="shared" ca="1" si="601"/>
        <v>20</v>
      </c>
    </row>
    <row r="2728" spans="1:24" x14ac:dyDescent="0.25">
      <c r="A2728">
        <v>195492</v>
      </c>
      <c r="B2728" t="s">
        <v>9211</v>
      </c>
      <c r="C2728" t="s">
        <v>10</v>
      </c>
      <c r="D2728" t="s">
        <v>9212</v>
      </c>
      <c r="E2728" t="str">
        <f t="shared" ca="1" si="602"/>
        <v>Newton</v>
      </c>
      <c r="F2728" t="s">
        <v>24067</v>
      </c>
      <c r="G2728">
        <f t="shared" ca="1" si="589"/>
        <v>8664621943</v>
      </c>
      <c r="H2728" t="s">
        <v>9213</v>
      </c>
      <c r="I2728">
        <v>13207</v>
      </c>
      <c r="J2728" t="str">
        <f t="shared" ca="1" si="590"/>
        <v>Female</v>
      </c>
      <c r="K2728">
        <f t="shared" ca="1" si="591"/>
        <v>56</v>
      </c>
      <c r="L2728" t="str">
        <f t="shared" ca="1" si="592"/>
        <v>Adult</v>
      </c>
      <c r="M2728" t="str">
        <f t="shared" ca="1" si="593"/>
        <v>Yes</v>
      </c>
      <c r="N2728" t="str">
        <f t="shared" ca="1" si="593"/>
        <v>No</v>
      </c>
      <c r="O2728" t="str">
        <f t="shared" ca="1" si="593"/>
        <v>Yes</v>
      </c>
      <c r="P2728" t="str">
        <f t="shared" ca="1" si="593"/>
        <v>No</v>
      </c>
      <c r="Q2728" t="str">
        <f t="shared" ca="1" si="594"/>
        <v>Yes</v>
      </c>
      <c r="R2728">
        <f t="shared" ca="1" si="595"/>
        <v>2</v>
      </c>
      <c r="S2728">
        <f t="shared" ca="1" si="596"/>
        <v>3</v>
      </c>
      <c r="T2728">
        <f t="shared" ca="1" si="597"/>
        <v>3</v>
      </c>
      <c r="U2728">
        <f t="shared" ca="1" si="598"/>
        <v>3</v>
      </c>
      <c r="V2728">
        <f t="shared" ca="1" si="599"/>
        <v>0</v>
      </c>
      <c r="W2728">
        <f t="shared" ca="1" si="600"/>
        <v>4</v>
      </c>
      <c r="X2728">
        <f t="shared" ca="1" si="601"/>
        <v>15</v>
      </c>
    </row>
    <row r="2729" spans="1:24" x14ac:dyDescent="0.25">
      <c r="A2729">
        <v>195526</v>
      </c>
      <c r="B2729" t="s">
        <v>9214</v>
      </c>
      <c r="C2729" t="s">
        <v>10</v>
      </c>
      <c r="D2729" t="s">
        <v>9215</v>
      </c>
      <c r="E2729" t="str">
        <f t="shared" ca="1" si="602"/>
        <v>Dedham</v>
      </c>
      <c r="F2729" t="s">
        <v>24067</v>
      </c>
      <c r="G2729">
        <f t="shared" ca="1" si="589"/>
        <v>6352541739</v>
      </c>
      <c r="H2729" t="s">
        <v>9216</v>
      </c>
      <c r="I2729">
        <v>12866</v>
      </c>
      <c r="J2729" t="str">
        <f t="shared" ca="1" si="590"/>
        <v>Male</v>
      </c>
      <c r="K2729">
        <f t="shared" ca="1" si="591"/>
        <v>22</v>
      </c>
      <c r="L2729" t="str">
        <f t="shared" ca="1" si="592"/>
        <v>Adult</v>
      </c>
      <c r="M2729" t="str">
        <f t="shared" ca="1" si="593"/>
        <v>No</v>
      </c>
      <c r="N2729" t="str">
        <f t="shared" ca="1" si="593"/>
        <v>Yes</v>
      </c>
      <c r="O2729" t="str">
        <f t="shared" ca="1" si="593"/>
        <v>Yes</v>
      </c>
      <c r="P2729" t="str">
        <f t="shared" ca="1" si="593"/>
        <v>Yes</v>
      </c>
      <c r="Q2729" t="str">
        <f t="shared" ca="1" si="594"/>
        <v>Yes</v>
      </c>
      <c r="R2729">
        <f t="shared" ca="1" si="595"/>
        <v>4</v>
      </c>
      <c r="S2729">
        <f t="shared" ca="1" si="596"/>
        <v>5</v>
      </c>
      <c r="T2729">
        <f t="shared" ca="1" si="597"/>
        <v>5</v>
      </c>
      <c r="U2729">
        <f t="shared" ca="1" si="598"/>
        <v>0</v>
      </c>
      <c r="V2729">
        <f t="shared" ca="1" si="599"/>
        <v>4</v>
      </c>
      <c r="W2729">
        <f t="shared" ca="1" si="600"/>
        <v>4</v>
      </c>
      <c r="X2729">
        <f t="shared" ca="1" si="601"/>
        <v>22</v>
      </c>
    </row>
    <row r="2730" spans="1:24" x14ac:dyDescent="0.25">
      <c r="A2730">
        <v>195544</v>
      </c>
      <c r="B2730" t="s">
        <v>9217</v>
      </c>
      <c r="C2730" t="s">
        <v>10</v>
      </c>
      <c r="D2730" t="s">
        <v>9218</v>
      </c>
      <c r="E2730" t="str">
        <f t="shared" ca="1" si="602"/>
        <v>Watertown</v>
      </c>
      <c r="F2730" t="s">
        <v>24067</v>
      </c>
      <c r="G2730">
        <f t="shared" ca="1" si="589"/>
        <v>4974619674</v>
      </c>
      <c r="H2730" t="s">
        <v>9220</v>
      </c>
      <c r="I2730" t="s">
        <v>9219</v>
      </c>
      <c r="J2730" t="str">
        <f t="shared" ca="1" si="590"/>
        <v>Male</v>
      </c>
      <c r="K2730">
        <f t="shared" ca="1" si="591"/>
        <v>50</v>
      </c>
      <c r="L2730" t="str">
        <f t="shared" ca="1" si="592"/>
        <v>Adult</v>
      </c>
      <c r="M2730" t="str">
        <f t="shared" ca="1" si="593"/>
        <v>Yes</v>
      </c>
      <c r="N2730" t="str">
        <f t="shared" ca="1" si="593"/>
        <v>No</v>
      </c>
      <c r="O2730" t="str">
        <f t="shared" ca="1" si="593"/>
        <v>No</v>
      </c>
      <c r="P2730" t="str">
        <f t="shared" ca="1" si="593"/>
        <v>Yes</v>
      </c>
      <c r="Q2730" t="str">
        <f t="shared" ca="1" si="594"/>
        <v>Yes</v>
      </c>
      <c r="R2730">
        <f t="shared" ca="1" si="595"/>
        <v>3</v>
      </c>
      <c r="S2730">
        <f t="shared" ca="1" si="596"/>
        <v>3</v>
      </c>
      <c r="T2730">
        <f t="shared" ca="1" si="597"/>
        <v>0</v>
      </c>
      <c r="U2730">
        <f t="shared" ca="1" si="598"/>
        <v>3</v>
      </c>
      <c r="V2730">
        <f t="shared" ca="1" si="599"/>
        <v>4</v>
      </c>
      <c r="W2730">
        <f t="shared" ca="1" si="600"/>
        <v>4</v>
      </c>
      <c r="X2730">
        <f t="shared" ca="1" si="601"/>
        <v>17</v>
      </c>
    </row>
    <row r="2731" spans="1:24" x14ac:dyDescent="0.25">
      <c r="A2731">
        <v>195580</v>
      </c>
      <c r="B2731" t="s">
        <v>9221</v>
      </c>
      <c r="C2731" t="s">
        <v>10</v>
      </c>
      <c r="D2731" t="s">
        <v>9222</v>
      </c>
      <c r="E2731" t="str">
        <f t="shared" ca="1" si="602"/>
        <v>Everett</v>
      </c>
      <c r="F2731" t="s">
        <v>24067</v>
      </c>
      <c r="G2731">
        <f t="shared" ca="1" si="589"/>
        <v>3296188338</v>
      </c>
      <c r="H2731" t="s">
        <v>9224</v>
      </c>
      <c r="I2731" t="s">
        <v>9223</v>
      </c>
      <c r="J2731" t="str">
        <f t="shared" ca="1" si="590"/>
        <v>Female</v>
      </c>
      <c r="K2731">
        <f t="shared" ca="1" si="591"/>
        <v>43</v>
      </c>
      <c r="L2731" t="str">
        <f t="shared" ca="1" si="592"/>
        <v>Adult</v>
      </c>
      <c r="M2731" t="str">
        <f t="shared" ca="1" si="593"/>
        <v>No</v>
      </c>
      <c r="N2731" t="str">
        <f t="shared" ca="1" si="593"/>
        <v>No</v>
      </c>
      <c r="O2731" t="str">
        <f t="shared" ca="1" si="593"/>
        <v>No</v>
      </c>
      <c r="P2731" t="str">
        <f t="shared" ca="1" si="593"/>
        <v>Yes</v>
      </c>
      <c r="Q2731" t="str">
        <f t="shared" ca="1" si="594"/>
        <v>Yes</v>
      </c>
      <c r="R2731">
        <f t="shared" ca="1" si="595"/>
        <v>5</v>
      </c>
      <c r="S2731">
        <f t="shared" ca="1" si="596"/>
        <v>5</v>
      </c>
      <c r="T2731">
        <f t="shared" ca="1" si="597"/>
        <v>0</v>
      </c>
      <c r="U2731">
        <f t="shared" ca="1" si="598"/>
        <v>0</v>
      </c>
      <c r="V2731">
        <f t="shared" ca="1" si="599"/>
        <v>4</v>
      </c>
      <c r="W2731">
        <f t="shared" ca="1" si="600"/>
        <v>4</v>
      </c>
      <c r="X2731">
        <f t="shared" ca="1" si="601"/>
        <v>18</v>
      </c>
    </row>
    <row r="2732" spans="1:24" x14ac:dyDescent="0.25">
      <c r="A2732">
        <v>195623</v>
      </c>
      <c r="B2732" t="s">
        <v>9225</v>
      </c>
      <c r="C2732" t="s">
        <v>10</v>
      </c>
      <c r="D2732" t="s">
        <v>9226</v>
      </c>
      <c r="E2732" t="str">
        <f t="shared" ca="1" si="602"/>
        <v>Boston</v>
      </c>
      <c r="F2732" t="s">
        <v>24067</v>
      </c>
      <c r="G2732">
        <f t="shared" ca="1" si="589"/>
        <v>5369842868</v>
      </c>
      <c r="H2732" t="s">
        <v>9228</v>
      </c>
      <c r="I2732" t="s">
        <v>9227</v>
      </c>
      <c r="J2732" t="str">
        <f t="shared" ca="1" si="590"/>
        <v>Female</v>
      </c>
      <c r="K2732">
        <f t="shared" ca="1" si="591"/>
        <v>23</v>
      </c>
      <c r="L2732" t="str">
        <f t="shared" ca="1" si="592"/>
        <v>Adult</v>
      </c>
      <c r="M2732" t="str">
        <f t="shared" ca="1" si="593"/>
        <v>Yes</v>
      </c>
      <c r="N2732" t="str">
        <f t="shared" ca="1" si="593"/>
        <v>No</v>
      </c>
      <c r="O2732" t="str">
        <f t="shared" ca="1" si="593"/>
        <v>No</v>
      </c>
      <c r="P2732" t="str">
        <f t="shared" ca="1" si="593"/>
        <v>Yes</v>
      </c>
      <c r="Q2732" t="str">
        <f t="shared" ca="1" si="594"/>
        <v>No</v>
      </c>
      <c r="R2732">
        <f t="shared" ca="1" si="595"/>
        <v>3</v>
      </c>
      <c r="S2732">
        <f t="shared" ca="1" si="596"/>
        <v>3</v>
      </c>
      <c r="T2732">
        <f t="shared" ca="1" si="597"/>
        <v>0</v>
      </c>
      <c r="U2732">
        <f t="shared" ca="1" si="598"/>
        <v>3</v>
      </c>
      <c r="V2732">
        <f t="shared" ca="1" si="599"/>
        <v>4</v>
      </c>
      <c r="W2732">
        <f t="shared" ca="1" si="600"/>
        <v>0</v>
      </c>
      <c r="X2732">
        <f t="shared" ca="1" si="601"/>
        <v>13</v>
      </c>
    </row>
    <row r="2733" spans="1:24" x14ac:dyDescent="0.25">
      <c r="A2733">
        <v>195669</v>
      </c>
      <c r="B2733" t="s">
        <v>9229</v>
      </c>
      <c r="C2733" t="s">
        <v>10</v>
      </c>
      <c r="D2733" t="s">
        <v>9230</v>
      </c>
      <c r="E2733" t="str">
        <f t="shared" ca="1" si="602"/>
        <v>Watertown</v>
      </c>
      <c r="F2733" t="s">
        <v>24067</v>
      </c>
      <c r="G2733">
        <f t="shared" ca="1" si="589"/>
        <v>8513661676</v>
      </c>
      <c r="H2733" t="s">
        <v>9231</v>
      </c>
      <c r="I2733">
        <v>135030479</v>
      </c>
      <c r="J2733" t="str">
        <f t="shared" ca="1" si="590"/>
        <v>Female</v>
      </c>
      <c r="K2733">
        <f t="shared" ca="1" si="591"/>
        <v>30</v>
      </c>
      <c r="L2733" t="str">
        <f t="shared" ca="1" si="592"/>
        <v>Adult</v>
      </c>
      <c r="M2733" t="str">
        <f t="shared" ca="1" si="593"/>
        <v>Yes</v>
      </c>
      <c r="N2733" t="str">
        <f t="shared" ca="1" si="593"/>
        <v>No</v>
      </c>
      <c r="O2733" t="str">
        <f t="shared" ca="1" si="593"/>
        <v>Yes</v>
      </c>
      <c r="P2733" t="str">
        <f t="shared" ca="1" si="593"/>
        <v>Yes</v>
      </c>
      <c r="Q2733" t="str">
        <f t="shared" ca="1" si="594"/>
        <v>No</v>
      </c>
      <c r="R2733">
        <f t="shared" ca="1" si="595"/>
        <v>2</v>
      </c>
      <c r="S2733">
        <f t="shared" ca="1" si="596"/>
        <v>3</v>
      </c>
      <c r="T2733">
        <f t="shared" ca="1" si="597"/>
        <v>3</v>
      </c>
      <c r="U2733">
        <f t="shared" ca="1" si="598"/>
        <v>3</v>
      </c>
      <c r="V2733">
        <f t="shared" ca="1" si="599"/>
        <v>4</v>
      </c>
      <c r="W2733">
        <f t="shared" ca="1" si="600"/>
        <v>0</v>
      </c>
      <c r="X2733">
        <f t="shared" ca="1" si="601"/>
        <v>15</v>
      </c>
    </row>
    <row r="2734" spans="1:24" x14ac:dyDescent="0.25">
      <c r="A2734">
        <v>195687</v>
      </c>
      <c r="B2734" t="s">
        <v>9232</v>
      </c>
      <c r="C2734" t="s">
        <v>10</v>
      </c>
      <c r="D2734" t="s">
        <v>9233</v>
      </c>
      <c r="E2734" t="str">
        <f t="shared" ca="1" si="602"/>
        <v>Quincy</v>
      </c>
      <c r="F2734" t="s">
        <v>24067</v>
      </c>
      <c r="G2734">
        <f t="shared" ca="1" si="589"/>
        <v>9793740439</v>
      </c>
      <c r="H2734" t="s">
        <v>9234</v>
      </c>
      <c r="I2734">
        <v>13501</v>
      </c>
      <c r="J2734" t="str">
        <f t="shared" ca="1" si="590"/>
        <v>Male</v>
      </c>
      <c r="K2734">
        <f t="shared" ca="1" si="591"/>
        <v>63</v>
      </c>
      <c r="L2734" t="str">
        <f t="shared" ca="1" si="592"/>
        <v>Adult</v>
      </c>
      <c r="M2734" t="str">
        <f t="shared" ca="1" si="593"/>
        <v>Yes</v>
      </c>
      <c r="N2734" t="str">
        <f t="shared" ca="1" si="593"/>
        <v>No</v>
      </c>
      <c r="O2734" t="str">
        <f t="shared" ca="1" si="593"/>
        <v>Yes</v>
      </c>
      <c r="P2734" t="str">
        <f t="shared" ca="1" si="593"/>
        <v>No</v>
      </c>
      <c r="Q2734" t="str">
        <f t="shared" ca="1" si="594"/>
        <v>Yes</v>
      </c>
      <c r="R2734">
        <f t="shared" ca="1" si="595"/>
        <v>5</v>
      </c>
      <c r="S2734">
        <f t="shared" ca="1" si="596"/>
        <v>5</v>
      </c>
      <c r="T2734">
        <f t="shared" ca="1" si="597"/>
        <v>3</v>
      </c>
      <c r="U2734">
        <f t="shared" ca="1" si="598"/>
        <v>3</v>
      </c>
      <c r="V2734">
        <f t="shared" ca="1" si="599"/>
        <v>0</v>
      </c>
      <c r="W2734">
        <f t="shared" ca="1" si="600"/>
        <v>4</v>
      </c>
      <c r="X2734">
        <f t="shared" ca="1" si="601"/>
        <v>20</v>
      </c>
    </row>
    <row r="2735" spans="1:24" x14ac:dyDescent="0.25">
      <c r="A2735">
        <v>195702</v>
      </c>
      <c r="B2735" t="s">
        <v>9235</v>
      </c>
      <c r="C2735" t="s">
        <v>10</v>
      </c>
      <c r="D2735" t="s">
        <v>9236</v>
      </c>
      <c r="E2735" t="str">
        <f t="shared" ca="1" si="602"/>
        <v>Dedham</v>
      </c>
      <c r="F2735" t="s">
        <v>24067</v>
      </c>
      <c r="G2735">
        <f t="shared" ca="1" si="589"/>
        <v>4635270847</v>
      </c>
      <c r="H2735" t="s">
        <v>9237</v>
      </c>
      <c r="I2735">
        <v>13501</v>
      </c>
      <c r="J2735" t="str">
        <f t="shared" ca="1" si="590"/>
        <v>Male</v>
      </c>
      <c r="K2735">
        <f t="shared" ca="1" si="591"/>
        <v>44</v>
      </c>
      <c r="L2735" t="str">
        <f t="shared" ca="1" si="592"/>
        <v>Adult</v>
      </c>
      <c r="M2735" t="str">
        <f t="shared" ca="1" si="593"/>
        <v>No</v>
      </c>
      <c r="N2735" t="str">
        <f t="shared" ca="1" si="593"/>
        <v>Yes</v>
      </c>
      <c r="O2735" t="str">
        <f t="shared" ca="1" si="593"/>
        <v>Yes</v>
      </c>
      <c r="P2735" t="str">
        <f t="shared" ca="1" si="593"/>
        <v>No</v>
      </c>
      <c r="Q2735" t="str">
        <f t="shared" ca="1" si="594"/>
        <v>No</v>
      </c>
      <c r="R2735">
        <f t="shared" ca="1" si="595"/>
        <v>4</v>
      </c>
      <c r="S2735">
        <f t="shared" ca="1" si="596"/>
        <v>5</v>
      </c>
      <c r="T2735">
        <f t="shared" ca="1" si="597"/>
        <v>5</v>
      </c>
      <c r="U2735">
        <f t="shared" ca="1" si="598"/>
        <v>0</v>
      </c>
      <c r="V2735">
        <f t="shared" ca="1" si="599"/>
        <v>0</v>
      </c>
      <c r="W2735">
        <f t="shared" ca="1" si="600"/>
        <v>0</v>
      </c>
      <c r="X2735">
        <f t="shared" ca="1" si="601"/>
        <v>14</v>
      </c>
    </row>
    <row r="2736" spans="1:24" x14ac:dyDescent="0.25">
      <c r="A2736">
        <v>195720</v>
      </c>
      <c r="B2736" t="s">
        <v>9238</v>
      </c>
      <c r="C2736" t="s">
        <v>10</v>
      </c>
      <c r="D2736" t="s">
        <v>9239</v>
      </c>
      <c r="E2736" t="str">
        <f t="shared" ca="1" si="602"/>
        <v>Revere</v>
      </c>
      <c r="F2736" t="s">
        <v>24067</v>
      </c>
      <c r="G2736">
        <f t="shared" ca="1" si="589"/>
        <v>1089357959</v>
      </c>
      <c r="H2736" t="s">
        <v>9241</v>
      </c>
      <c r="I2736" t="s">
        <v>9240</v>
      </c>
      <c r="J2736" t="str">
        <f t="shared" ca="1" si="590"/>
        <v>Female</v>
      </c>
      <c r="K2736">
        <f t="shared" ca="1" si="591"/>
        <v>22</v>
      </c>
      <c r="L2736" t="str">
        <f t="shared" ca="1" si="592"/>
        <v>Adult</v>
      </c>
      <c r="M2736" t="str">
        <f t="shared" ca="1" si="593"/>
        <v>No</v>
      </c>
      <c r="N2736" t="str">
        <f t="shared" ca="1" si="593"/>
        <v>Yes</v>
      </c>
      <c r="O2736" t="str">
        <f t="shared" ca="1" si="593"/>
        <v>Yes</v>
      </c>
      <c r="P2736" t="str">
        <f t="shared" ca="1" si="593"/>
        <v>No</v>
      </c>
      <c r="Q2736" t="str">
        <f t="shared" ca="1" si="594"/>
        <v>No</v>
      </c>
      <c r="R2736">
        <f t="shared" ca="1" si="595"/>
        <v>5</v>
      </c>
      <c r="S2736">
        <f t="shared" ca="1" si="596"/>
        <v>5</v>
      </c>
      <c r="T2736">
        <f t="shared" ca="1" si="597"/>
        <v>5</v>
      </c>
      <c r="U2736">
        <f t="shared" ca="1" si="598"/>
        <v>0</v>
      </c>
      <c r="V2736">
        <f t="shared" ca="1" si="599"/>
        <v>0</v>
      </c>
      <c r="W2736">
        <f t="shared" ca="1" si="600"/>
        <v>0</v>
      </c>
      <c r="X2736">
        <f t="shared" ca="1" si="601"/>
        <v>15</v>
      </c>
    </row>
    <row r="2737" spans="1:24" x14ac:dyDescent="0.25">
      <c r="A2737">
        <v>195784</v>
      </c>
      <c r="B2737" t="s">
        <v>9242</v>
      </c>
      <c r="C2737" t="s">
        <v>10</v>
      </c>
      <c r="D2737" t="s">
        <v>9243</v>
      </c>
      <c r="E2737" t="str">
        <f t="shared" ca="1" si="602"/>
        <v>Newton</v>
      </c>
      <c r="F2737" t="s">
        <v>24067</v>
      </c>
      <c r="G2737">
        <f t="shared" ca="1" si="589"/>
        <v>8829014367</v>
      </c>
      <c r="H2737" t="s">
        <v>9244</v>
      </c>
      <c r="I2737">
        <v>10311</v>
      </c>
      <c r="J2737" t="str">
        <f t="shared" ca="1" si="590"/>
        <v>Male</v>
      </c>
      <c r="K2737">
        <f t="shared" ca="1" si="591"/>
        <v>68</v>
      </c>
      <c r="L2737" t="str">
        <f t="shared" ca="1" si="592"/>
        <v>Adult</v>
      </c>
      <c r="M2737" t="str">
        <f t="shared" ca="1" si="593"/>
        <v>Yes</v>
      </c>
      <c r="N2737" t="str">
        <f t="shared" ca="1" si="593"/>
        <v>Yes</v>
      </c>
      <c r="O2737" t="str">
        <f t="shared" ca="1" si="593"/>
        <v>Yes</v>
      </c>
      <c r="P2737" t="str">
        <f t="shared" ca="1" si="593"/>
        <v>No</v>
      </c>
      <c r="Q2737" t="str">
        <f t="shared" ca="1" si="594"/>
        <v>No</v>
      </c>
      <c r="R2737">
        <f t="shared" ca="1" si="595"/>
        <v>3</v>
      </c>
      <c r="S2737">
        <f t="shared" ca="1" si="596"/>
        <v>3</v>
      </c>
      <c r="T2737">
        <f t="shared" ca="1" si="597"/>
        <v>5</v>
      </c>
      <c r="U2737">
        <f t="shared" ca="1" si="598"/>
        <v>3</v>
      </c>
      <c r="V2737">
        <f t="shared" ca="1" si="599"/>
        <v>0</v>
      </c>
      <c r="W2737">
        <f t="shared" ca="1" si="600"/>
        <v>0</v>
      </c>
      <c r="X2737">
        <f t="shared" ca="1" si="601"/>
        <v>14</v>
      </c>
    </row>
    <row r="2738" spans="1:24" x14ac:dyDescent="0.25">
      <c r="A2738">
        <v>195793</v>
      </c>
      <c r="B2738" t="s">
        <v>9245</v>
      </c>
      <c r="C2738" t="s">
        <v>10</v>
      </c>
      <c r="D2738" t="s">
        <v>9246</v>
      </c>
      <c r="E2738" t="str">
        <f t="shared" ca="1" si="602"/>
        <v>Chelsea</v>
      </c>
      <c r="F2738" t="s">
        <v>24067</v>
      </c>
      <c r="G2738">
        <f t="shared" ca="1" si="589"/>
        <v>3157302501</v>
      </c>
      <c r="H2738" t="s">
        <v>9248</v>
      </c>
      <c r="I2738" t="s">
        <v>9247</v>
      </c>
      <c r="J2738" t="str">
        <f t="shared" ca="1" si="590"/>
        <v>Male</v>
      </c>
      <c r="K2738">
        <f t="shared" ca="1" si="591"/>
        <v>53</v>
      </c>
      <c r="L2738" t="str">
        <f t="shared" ca="1" si="592"/>
        <v>Adult</v>
      </c>
      <c r="M2738" t="str">
        <f t="shared" ca="1" si="593"/>
        <v>No</v>
      </c>
      <c r="N2738" t="str">
        <f t="shared" ca="1" si="593"/>
        <v>No</v>
      </c>
      <c r="O2738" t="str">
        <f t="shared" ca="1" si="593"/>
        <v>Yes</v>
      </c>
      <c r="P2738" t="str">
        <f t="shared" ca="1" si="593"/>
        <v>Yes</v>
      </c>
      <c r="Q2738" t="str">
        <f t="shared" ca="1" si="594"/>
        <v>Yes</v>
      </c>
      <c r="R2738">
        <f t="shared" ca="1" si="595"/>
        <v>5</v>
      </c>
      <c r="S2738">
        <f t="shared" ca="1" si="596"/>
        <v>5</v>
      </c>
      <c r="T2738">
        <f t="shared" ca="1" si="597"/>
        <v>3</v>
      </c>
      <c r="U2738">
        <f t="shared" ca="1" si="598"/>
        <v>0</v>
      </c>
      <c r="V2738">
        <f t="shared" ca="1" si="599"/>
        <v>4</v>
      </c>
      <c r="W2738">
        <f t="shared" ca="1" si="600"/>
        <v>4</v>
      </c>
      <c r="X2738">
        <f t="shared" ca="1" si="601"/>
        <v>21</v>
      </c>
    </row>
    <row r="2739" spans="1:24" x14ac:dyDescent="0.25">
      <c r="A2739">
        <v>195809</v>
      </c>
      <c r="B2739" t="s">
        <v>9249</v>
      </c>
      <c r="C2739" t="s">
        <v>10</v>
      </c>
      <c r="D2739" t="s">
        <v>9250</v>
      </c>
      <c r="E2739" t="str">
        <f t="shared" ca="1" si="602"/>
        <v>Boston</v>
      </c>
      <c r="F2739" t="s">
        <v>24067</v>
      </c>
      <c r="G2739">
        <f t="shared" ca="1" si="589"/>
        <v>5523993112</v>
      </c>
      <c r="H2739" t="s">
        <v>9251</v>
      </c>
      <c r="I2739">
        <v>11439</v>
      </c>
      <c r="J2739" t="str">
        <f t="shared" ca="1" si="590"/>
        <v>Female</v>
      </c>
      <c r="K2739">
        <f t="shared" ca="1" si="591"/>
        <v>66</v>
      </c>
      <c r="L2739" t="str">
        <f t="shared" ca="1" si="592"/>
        <v>Adult</v>
      </c>
      <c r="M2739" t="str">
        <f t="shared" ca="1" si="593"/>
        <v>No</v>
      </c>
      <c r="N2739" t="str">
        <f t="shared" ca="1" si="593"/>
        <v>Yes</v>
      </c>
      <c r="O2739" t="str">
        <f t="shared" ca="1" si="593"/>
        <v>No</v>
      </c>
      <c r="P2739" t="str">
        <f t="shared" ca="1" si="593"/>
        <v>No</v>
      </c>
      <c r="Q2739" t="str">
        <f t="shared" ca="1" si="594"/>
        <v>No</v>
      </c>
      <c r="R2739">
        <f t="shared" ca="1" si="595"/>
        <v>1</v>
      </c>
      <c r="S2739">
        <f t="shared" ca="1" si="596"/>
        <v>0</v>
      </c>
      <c r="T2739">
        <f t="shared" ca="1" si="597"/>
        <v>3</v>
      </c>
      <c r="U2739">
        <f t="shared" ca="1" si="598"/>
        <v>0</v>
      </c>
      <c r="V2739">
        <f t="shared" ca="1" si="599"/>
        <v>0</v>
      </c>
      <c r="W2739">
        <f t="shared" ca="1" si="600"/>
        <v>0</v>
      </c>
      <c r="X2739">
        <f t="shared" ca="1" si="601"/>
        <v>4</v>
      </c>
    </row>
    <row r="2740" spans="1:24" x14ac:dyDescent="0.25">
      <c r="A2740">
        <v>195827</v>
      </c>
      <c r="B2740" t="s">
        <v>9252</v>
      </c>
      <c r="C2740" t="s">
        <v>10</v>
      </c>
      <c r="D2740" t="s">
        <v>9253</v>
      </c>
      <c r="E2740" t="str">
        <f t="shared" ca="1" si="602"/>
        <v>Cambridge</v>
      </c>
      <c r="F2740" t="s">
        <v>24067</v>
      </c>
      <c r="G2740">
        <f t="shared" ca="1" si="589"/>
        <v>7569286380</v>
      </c>
      <c r="H2740" t="s">
        <v>9254</v>
      </c>
      <c r="I2740">
        <v>12246</v>
      </c>
      <c r="J2740" t="str">
        <f t="shared" ca="1" si="590"/>
        <v>Female</v>
      </c>
      <c r="K2740">
        <f t="shared" ca="1" si="591"/>
        <v>32</v>
      </c>
      <c r="L2740" t="str">
        <f t="shared" ca="1" si="592"/>
        <v>Adult</v>
      </c>
      <c r="M2740" t="str">
        <f t="shared" ca="1" si="593"/>
        <v>Yes</v>
      </c>
      <c r="N2740" t="str">
        <f t="shared" ca="1" si="593"/>
        <v>Yes</v>
      </c>
      <c r="O2740" t="str">
        <f t="shared" ca="1" si="593"/>
        <v>Yes</v>
      </c>
      <c r="P2740" t="str">
        <f t="shared" ca="1" si="593"/>
        <v>No</v>
      </c>
      <c r="Q2740" t="str">
        <f t="shared" ca="1" si="594"/>
        <v>No</v>
      </c>
      <c r="R2740">
        <f t="shared" ca="1" si="595"/>
        <v>5</v>
      </c>
      <c r="S2740">
        <f t="shared" ca="1" si="596"/>
        <v>5</v>
      </c>
      <c r="T2740">
        <f t="shared" ca="1" si="597"/>
        <v>5</v>
      </c>
      <c r="U2740">
        <f t="shared" ca="1" si="598"/>
        <v>3</v>
      </c>
      <c r="V2740">
        <f t="shared" ca="1" si="599"/>
        <v>0</v>
      </c>
      <c r="W2740">
        <f t="shared" ca="1" si="600"/>
        <v>0</v>
      </c>
      <c r="X2740">
        <f t="shared" ca="1" si="601"/>
        <v>18</v>
      </c>
    </row>
    <row r="2741" spans="1:24" x14ac:dyDescent="0.25">
      <c r="A2741">
        <v>195845</v>
      </c>
      <c r="B2741" t="s">
        <v>9255</v>
      </c>
      <c r="C2741" t="s">
        <v>10</v>
      </c>
      <c r="D2741" t="s">
        <v>9256</v>
      </c>
      <c r="E2741" t="str">
        <f t="shared" ca="1" si="602"/>
        <v>Somerville</v>
      </c>
      <c r="F2741" t="s">
        <v>24067</v>
      </c>
      <c r="G2741">
        <f t="shared" ca="1" si="589"/>
        <v>4943824911</v>
      </c>
      <c r="H2741" t="s">
        <v>9257</v>
      </c>
      <c r="I2741">
        <v>10007</v>
      </c>
      <c r="J2741" t="str">
        <f t="shared" ca="1" si="590"/>
        <v>Female</v>
      </c>
      <c r="K2741">
        <f t="shared" ca="1" si="591"/>
        <v>47</v>
      </c>
      <c r="L2741" t="str">
        <f t="shared" ca="1" si="592"/>
        <v>Adult</v>
      </c>
      <c r="M2741" t="str">
        <f t="shared" ca="1" si="593"/>
        <v>No</v>
      </c>
      <c r="N2741" t="str">
        <f t="shared" ca="1" si="593"/>
        <v>Yes</v>
      </c>
      <c r="O2741" t="str">
        <f t="shared" ca="1" si="593"/>
        <v>No</v>
      </c>
      <c r="P2741" t="str">
        <f t="shared" ca="1" si="593"/>
        <v>Yes</v>
      </c>
      <c r="Q2741" t="str">
        <f t="shared" ca="1" si="594"/>
        <v>No</v>
      </c>
      <c r="R2741">
        <f t="shared" ca="1" si="595"/>
        <v>3</v>
      </c>
      <c r="S2741">
        <f t="shared" ca="1" si="596"/>
        <v>3</v>
      </c>
      <c r="T2741">
        <f t="shared" ca="1" si="597"/>
        <v>3</v>
      </c>
      <c r="U2741">
        <f t="shared" ca="1" si="598"/>
        <v>0</v>
      </c>
      <c r="V2741">
        <f t="shared" ca="1" si="599"/>
        <v>4</v>
      </c>
      <c r="W2741">
        <f t="shared" ca="1" si="600"/>
        <v>0</v>
      </c>
      <c r="X2741">
        <f t="shared" ca="1" si="601"/>
        <v>13</v>
      </c>
    </row>
    <row r="2742" spans="1:24" x14ac:dyDescent="0.25">
      <c r="A2742">
        <v>195924</v>
      </c>
      <c r="B2742" t="s">
        <v>9258</v>
      </c>
      <c r="C2742" t="s">
        <v>10</v>
      </c>
      <c r="D2742" t="s">
        <v>9259</v>
      </c>
      <c r="E2742" t="str">
        <f t="shared" ca="1" si="602"/>
        <v>Revere</v>
      </c>
      <c r="F2742" t="s">
        <v>24067</v>
      </c>
      <c r="G2742">
        <f t="shared" ca="1" si="589"/>
        <v>4534939639</v>
      </c>
      <c r="H2742" t="s">
        <v>9260</v>
      </c>
      <c r="I2742">
        <v>115503718</v>
      </c>
      <c r="J2742" t="str">
        <f t="shared" ca="1" si="590"/>
        <v>Male</v>
      </c>
      <c r="K2742">
        <f t="shared" ca="1" si="591"/>
        <v>22</v>
      </c>
      <c r="L2742" t="str">
        <f t="shared" ca="1" si="592"/>
        <v>Adult</v>
      </c>
      <c r="M2742" t="str">
        <f t="shared" ca="1" si="593"/>
        <v>Yes</v>
      </c>
      <c r="N2742" t="str">
        <f t="shared" ca="1" si="593"/>
        <v>Yes</v>
      </c>
      <c r="O2742" t="str">
        <f t="shared" ca="1" si="593"/>
        <v>No</v>
      </c>
      <c r="P2742" t="str">
        <f t="shared" ca="1" si="593"/>
        <v>Yes</v>
      </c>
      <c r="Q2742" t="str">
        <f t="shared" ca="1" si="594"/>
        <v>No</v>
      </c>
      <c r="R2742">
        <f t="shared" ca="1" si="595"/>
        <v>2</v>
      </c>
      <c r="S2742">
        <f t="shared" ca="1" si="596"/>
        <v>3</v>
      </c>
      <c r="T2742">
        <f t="shared" ca="1" si="597"/>
        <v>3</v>
      </c>
      <c r="U2742">
        <f t="shared" ca="1" si="598"/>
        <v>3</v>
      </c>
      <c r="V2742">
        <f t="shared" ca="1" si="599"/>
        <v>4</v>
      </c>
      <c r="W2742">
        <f t="shared" ca="1" si="600"/>
        <v>0</v>
      </c>
      <c r="X2742">
        <f t="shared" ca="1" si="601"/>
        <v>15</v>
      </c>
    </row>
    <row r="2743" spans="1:24" x14ac:dyDescent="0.25">
      <c r="A2743">
        <v>195933</v>
      </c>
      <c r="B2743" t="s">
        <v>9261</v>
      </c>
      <c r="C2743" t="s">
        <v>10</v>
      </c>
      <c r="D2743" t="s">
        <v>9262</v>
      </c>
      <c r="E2743" t="str">
        <f t="shared" ca="1" si="602"/>
        <v>Everett</v>
      </c>
      <c r="F2743" t="s">
        <v>24067</v>
      </c>
      <c r="G2743">
        <f t="shared" ca="1" si="589"/>
        <v>9903596263</v>
      </c>
      <c r="H2743" t="s">
        <v>2326</v>
      </c>
      <c r="I2743">
        <v>11716</v>
      </c>
      <c r="J2743" t="str">
        <f t="shared" ca="1" si="590"/>
        <v>Male</v>
      </c>
      <c r="K2743">
        <f t="shared" ca="1" si="591"/>
        <v>60</v>
      </c>
      <c r="L2743" t="str">
        <f t="shared" ca="1" si="592"/>
        <v>Adult</v>
      </c>
      <c r="M2743" t="str">
        <f t="shared" ca="1" si="593"/>
        <v>Yes</v>
      </c>
      <c r="N2743" t="str">
        <f t="shared" ca="1" si="593"/>
        <v>No</v>
      </c>
      <c r="O2743" t="str">
        <f t="shared" ca="1" si="593"/>
        <v>No</v>
      </c>
      <c r="P2743" t="str">
        <f t="shared" ca="1" si="593"/>
        <v>No</v>
      </c>
      <c r="Q2743" t="str">
        <f t="shared" ca="1" si="594"/>
        <v>Yes</v>
      </c>
      <c r="R2743">
        <f t="shared" ca="1" si="595"/>
        <v>4</v>
      </c>
      <c r="S2743">
        <f t="shared" ca="1" si="596"/>
        <v>5</v>
      </c>
      <c r="T2743">
        <f t="shared" ca="1" si="597"/>
        <v>0</v>
      </c>
      <c r="U2743">
        <f t="shared" ca="1" si="598"/>
        <v>3</v>
      </c>
      <c r="V2743">
        <f t="shared" ca="1" si="599"/>
        <v>0</v>
      </c>
      <c r="W2743">
        <f t="shared" ca="1" si="600"/>
        <v>4</v>
      </c>
      <c r="X2743">
        <f t="shared" ca="1" si="601"/>
        <v>16</v>
      </c>
    </row>
    <row r="2744" spans="1:24" x14ac:dyDescent="0.25">
      <c r="A2744">
        <v>195988</v>
      </c>
      <c r="B2744" t="s">
        <v>9263</v>
      </c>
      <c r="C2744" t="s">
        <v>10</v>
      </c>
      <c r="D2744" t="s">
        <v>9264</v>
      </c>
      <c r="E2744" t="str">
        <f t="shared" ca="1" si="602"/>
        <v>Watertown</v>
      </c>
      <c r="F2744" t="s">
        <v>24067</v>
      </c>
      <c r="G2744">
        <f t="shared" ca="1" si="589"/>
        <v>6810300603</v>
      </c>
      <c r="H2744" t="s">
        <v>9266</v>
      </c>
      <c r="I2744" t="s">
        <v>9265</v>
      </c>
      <c r="J2744" t="str">
        <f t="shared" ca="1" si="590"/>
        <v>Male</v>
      </c>
      <c r="K2744">
        <f t="shared" ca="1" si="591"/>
        <v>62</v>
      </c>
      <c r="L2744" t="str">
        <f t="shared" ca="1" si="592"/>
        <v>Adult</v>
      </c>
      <c r="M2744" t="str">
        <f t="shared" ca="1" si="593"/>
        <v>No</v>
      </c>
      <c r="N2744" t="str">
        <f t="shared" ca="1" si="593"/>
        <v>No</v>
      </c>
      <c r="O2744" t="str">
        <f t="shared" ca="1" si="593"/>
        <v>No</v>
      </c>
      <c r="P2744" t="str">
        <f t="shared" ca="1" si="593"/>
        <v>No</v>
      </c>
      <c r="Q2744" t="str">
        <f t="shared" ca="1" si="594"/>
        <v>No</v>
      </c>
      <c r="R2744">
        <f t="shared" ca="1" si="595"/>
        <v>1</v>
      </c>
      <c r="S2744">
        <f t="shared" ca="1" si="596"/>
        <v>0</v>
      </c>
      <c r="T2744">
        <f t="shared" ca="1" si="597"/>
        <v>0</v>
      </c>
      <c r="U2744">
        <f t="shared" ca="1" si="598"/>
        <v>0</v>
      </c>
      <c r="V2744">
        <f t="shared" ca="1" si="599"/>
        <v>0</v>
      </c>
      <c r="W2744">
        <f t="shared" ca="1" si="600"/>
        <v>0</v>
      </c>
      <c r="X2744">
        <f t="shared" ca="1" si="601"/>
        <v>1</v>
      </c>
    </row>
    <row r="2745" spans="1:24" x14ac:dyDescent="0.25">
      <c r="A2745">
        <v>196006</v>
      </c>
      <c r="B2745" t="s">
        <v>9267</v>
      </c>
      <c r="C2745" t="s">
        <v>10</v>
      </c>
      <c r="D2745" t="s">
        <v>9268</v>
      </c>
      <c r="E2745" t="str">
        <f t="shared" ca="1" si="602"/>
        <v xml:space="preserve"> Milton</v>
      </c>
      <c r="F2745" t="s">
        <v>24067</v>
      </c>
      <c r="G2745">
        <f t="shared" ca="1" si="589"/>
        <v>6814998762</v>
      </c>
      <c r="H2745" t="s">
        <v>9269</v>
      </c>
      <c r="I2745">
        <v>14802</v>
      </c>
      <c r="J2745" t="str">
        <f t="shared" ca="1" si="590"/>
        <v>Male</v>
      </c>
      <c r="K2745">
        <f t="shared" ca="1" si="591"/>
        <v>64</v>
      </c>
      <c r="L2745" t="str">
        <f t="shared" ca="1" si="592"/>
        <v>Adult</v>
      </c>
      <c r="M2745" t="str">
        <f t="shared" ca="1" si="593"/>
        <v>Yes</v>
      </c>
      <c r="N2745" t="str">
        <f t="shared" ca="1" si="593"/>
        <v>Yes</v>
      </c>
      <c r="O2745" t="str">
        <f t="shared" ca="1" si="593"/>
        <v>No</v>
      </c>
      <c r="P2745" t="str">
        <f t="shared" ca="1" si="593"/>
        <v>No</v>
      </c>
      <c r="Q2745" t="str">
        <f t="shared" ca="1" si="594"/>
        <v>No</v>
      </c>
      <c r="R2745">
        <f t="shared" ca="1" si="595"/>
        <v>5</v>
      </c>
      <c r="S2745">
        <f t="shared" ca="1" si="596"/>
        <v>5</v>
      </c>
      <c r="T2745">
        <f t="shared" ca="1" si="597"/>
        <v>3</v>
      </c>
      <c r="U2745">
        <f t="shared" ca="1" si="598"/>
        <v>3</v>
      </c>
      <c r="V2745">
        <f t="shared" ca="1" si="599"/>
        <v>0</v>
      </c>
      <c r="W2745">
        <f t="shared" ca="1" si="600"/>
        <v>0</v>
      </c>
      <c r="X2745">
        <f t="shared" ca="1" si="601"/>
        <v>16</v>
      </c>
    </row>
    <row r="2746" spans="1:24" x14ac:dyDescent="0.25">
      <c r="A2746">
        <v>196015</v>
      </c>
      <c r="B2746" t="s">
        <v>9270</v>
      </c>
      <c r="C2746" t="s">
        <v>10</v>
      </c>
      <c r="D2746" t="s">
        <v>9271</v>
      </c>
      <c r="E2746" t="str">
        <f t="shared" ca="1" si="602"/>
        <v>Somerville</v>
      </c>
      <c r="F2746" t="s">
        <v>24067</v>
      </c>
      <c r="G2746">
        <f t="shared" ca="1" si="589"/>
        <v>5437154366</v>
      </c>
      <c r="H2746" t="s">
        <v>9273</v>
      </c>
      <c r="I2746" t="s">
        <v>9272</v>
      </c>
      <c r="J2746" t="str">
        <f t="shared" ca="1" si="590"/>
        <v>Female</v>
      </c>
      <c r="K2746">
        <f t="shared" ca="1" si="591"/>
        <v>17</v>
      </c>
      <c r="L2746" t="str">
        <f t="shared" ca="1" si="592"/>
        <v>Adoloscent</v>
      </c>
      <c r="M2746" t="str">
        <f t="shared" ca="1" si="593"/>
        <v>No</v>
      </c>
      <c r="N2746" t="str">
        <f t="shared" ca="1" si="593"/>
        <v>Yes</v>
      </c>
      <c r="O2746" t="str">
        <f t="shared" ca="1" si="593"/>
        <v>No</v>
      </c>
      <c r="P2746" t="str">
        <f t="shared" ca="1" si="593"/>
        <v>No</v>
      </c>
      <c r="Q2746" t="str">
        <f t="shared" ca="1" si="594"/>
        <v>Yes</v>
      </c>
      <c r="R2746">
        <f t="shared" ca="1" si="595"/>
        <v>5</v>
      </c>
      <c r="S2746">
        <f t="shared" ca="1" si="596"/>
        <v>5</v>
      </c>
      <c r="T2746">
        <f t="shared" ca="1" si="597"/>
        <v>3</v>
      </c>
      <c r="U2746">
        <f t="shared" ca="1" si="598"/>
        <v>0</v>
      </c>
      <c r="V2746">
        <f t="shared" ca="1" si="599"/>
        <v>0</v>
      </c>
      <c r="W2746">
        <f t="shared" ca="1" si="600"/>
        <v>4</v>
      </c>
      <c r="X2746">
        <f t="shared" ca="1" si="601"/>
        <v>17</v>
      </c>
    </row>
    <row r="2747" spans="1:24" x14ac:dyDescent="0.25">
      <c r="A2747">
        <v>196024</v>
      </c>
      <c r="B2747" t="s">
        <v>9274</v>
      </c>
      <c r="C2747" t="s">
        <v>10</v>
      </c>
      <c r="D2747" t="s">
        <v>9275</v>
      </c>
      <c r="E2747" t="str">
        <f t="shared" ca="1" si="602"/>
        <v xml:space="preserve"> Milton</v>
      </c>
      <c r="F2747" t="s">
        <v>24067</v>
      </c>
      <c r="G2747">
        <f t="shared" ca="1" si="589"/>
        <v>3564935822</v>
      </c>
      <c r="H2747" t="s">
        <v>9277</v>
      </c>
      <c r="I2747" t="s">
        <v>9276</v>
      </c>
      <c r="J2747" t="str">
        <f t="shared" ca="1" si="590"/>
        <v>Female</v>
      </c>
      <c r="K2747">
        <f t="shared" ca="1" si="591"/>
        <v>64</v>
      </c>
      <c r="L2747" t="str">
        <f t="shared" ca="1" si="592"/>
        <v>Adult</v>
      </c>
      <c r="M2747" t="str">
        <f t="shared" ca="1" si="593"/>
        <v>Yes</v>
      </c>
      <c r="N2747" t="str">
        <f t="shared" ca="1" si="593"/>
        <v>Yes</v>
      </c>
      <c r="O2747" t="str">
        <f t="shared" ca="1" si="593"/>
        <v>No</v>
      </c>
      <c r="P2747" t="str">
        <f t="shared" ca="1" si="593"/>
        <v>Yes</v>
      </c>
      <c r="Q2747" t="str">
        <f t="shared" ca="1" si="594"/>
        <v>Yes</v>
      </c>
      <c r="R2747">
        <f t="shared" ca="1" si="595"/>
        <v>3</v>
      </c>
      <c r="S2747">
        <f t="shared" ca="1" si="596"/>
        <v>3</v>
      </c>
      <c r="T2747">
        <f t="shared" ca="1" si="597"/>
        <v>3</v>
      </c>
      <c r="U2747">
        <f t="shared" ca="1" si="598"/>
        <v>3</v>
      </c>
      <c r="V2747">
        <f t="shared" ca="1" si="599"/>
        <v>4</v>
      </c>
      <c r="W2747">
        <f t="shared" ca="1" si="600"/>
        <v>4</v>
      </c>
      <c r="X2747">
        <f t="shared" ca="1" si="601"/>
        <v>20</v>
      </c>
    </row>
    <row r="2748" spans="1:24" x14ac:dyDescent="0.25">
      <c r="A2748">
        <v>196033</v>
      </c>
      <c r="B2748" t="s">
        <v>9278</v>
      </c>
      <c r="C2748" t="s">
        <v>10</v>
      </c>
      <c r="D2748" t="s">
        <v>9279</v>
      </c>
      <c r="E2748" t="str">
        <f t="shared" ca="1" si="602"/>
        <v>Newton</v>
      </c>
      <c r="F2748" t="s">
        <v>24067</v>
      </c>
      <c r="G2748">
        <f t="shared" ca="1" si="589"/>
        <v>4804342316</v>
      </c>
      <c r="H2748" t="s">
        <v>9280</v>
      </c>
      <c r="I2748">
        <v>12043</v>
      </c>
      <c r="J2748" t="str">
        <f t="shared" ca="1" si="590"/>
        <v>Female</v>
      </c>
      <c r="K2748">
        <f t="shared" ca="1" si="591"/>
        <v>66</v>
      </c>
      <c r="L2748" t="str">
        <f t="shared" ca="1" si="592"/>
        <v>Adult</v>
      </c>
      <c r="M2748" t="str">
        <f t="shared" ca="1" si="593"/>
        <v>No</v>
      </c>
      <c r="N2748" t="str">
        <f t="shared" ca="1" si="593"/>
        <v>Yes</v>
      </c>
      <c r="O2748" t="str">
        <f t="shared" ca="1" si="593"/>
        <v>No</v>
      </c>
      <c r="P2748" t="str">
        <f t="shared" ca="1" si="593"/>
        <v>Yes</v>
      </c>
      <c r="Q2748" t="str">
        <f t="shared" ca="1" si="594"/>
        <v>Yes</v>
      </c>
      <c r="R2748">
        <f t="shared" ca="1" si="595"/>
        <v>2</v>
      </c>
      <c r="S2748">
        <f t="shared" ca="1" si="596"/>
        <v>3</v>
      </c>
      <c r="T2748">
        <f t="shared" ca="1" si="597"/>
        <v>3</v>
      </c>
      <c r="U2748">
        <f t="shared" ca="1" si="598"/>
        <v>0</v>
      </c>
      <c r="V2748">
        <f t="shared" ca="1" si="599"/>
        <v>4</v>
      </c>
      <c r="W2748">
        <f t="shared" ca="1" si="600"/>
        <v>4</v>
      </c>
      <c r="X2748">
        <f t="shared" ca="1" si="601"/>
        <v>16</v>
      </c>
    </row>
    <row r="2749" spans="1:24" x14ac:dyDescent="0.25">
      <c r="A2749">
        <v>196042</v>
      </c>
      <c r="B2749" t="s">
        <v>9281</v>
      </c>
      <c r="C2749" t="s">
        <v>10</v>
      </c>
      <c r="D2749" t="s">
        <v>9282</v>
      </c>
      <c r="E2749" t="str">
        <f t="shared" ca="1" si="602"/>
        <v xml:space="preserve"> Milton</v>
      </c>
      <c r="F2749" t="s">
        <v>24067</v>
      </c>
      <c r="G2749">
        <f t="shared" ca="1" si="589"/>
        <v>1515095648</v>
      </c>
      <c r="H2749" t="s">
        <v>9284</v>
      </c>
      <c r="I2749" t="s">
        <v>9283</v>
      </c>
      <c r="J2749" t="str">
        <f t="shared" ca="1" si="590"/>
        <v>Female</v>
      </c>
      <c r="K2749">
        <f t="shared" ca="1" si="591"/>
        <v>24</v>
      </c>
      <c r="L2749" t="str">
        <f t="shared" ca="1" si="592"/>
        <v>Adult</v>
      </c>
      <c r="M2749" t="str">
        <f t="shared" ca="1" si="593"/>
        <v>Yes</v>
      </c>
      <c r="N2749" t="str">
        <f t="shared" ca="1" si="593"/>
        <v>Yes</v>
      </c>
      <c r="O2749" t="str">
        <f t="shared" ca="1" si="593"/>
        <v>Yes</v>
      </c>
      <c r="P2749" t="str">
        <f t="shared" ca="1" si="593"/>
        <v>Yes</v>
      </c>
      <c r="Q2749" t="str">
        <f t="shared" ca="1" si="594"/>
        <v>Yes</v>
      </c>
      <c r="R2749">
        <f t="shared" ca="1" si="595"/>
        <v>4</v>
      </c>
      <c r="S2749">
        <f t="shared" ca="1" si="596"/>
        <v>5</v>
      </c>
      <c r="T2749">
        <f t="shared" ca="1" si="597"/>
        <v>5</v>
      </c>
      <c r="U2749">
        <f t="shared" ca="1" si="598"/>
        <v>3</v>
      </c>
      <c r="V2749">
        <f t="shared" ca="1" si="599"/>
        <v>4</v>
      </c>
      <c r="W2749">
        <f t="shared" ca="1" si="600"/>
        <v>4</v>
      </c>
      <c r="X2749">
        <f t="shared" ca="1" si="601"/>
        <v>25</v>
      </c>
    </row>
    <row r="2750" spans="1:24" x14ac:dyDescent="0.25">
      <c r="A2750">
        <v>196051</v>
      </c>
      <c r="B2750" t="s">
        <v>9285</v>
      </c>
      <c r="C2750" t="s">
        <v>10</v>
      </c>
      <c r="D2750" t="s">
        <v>9286</v>
      </c>
      <c r="E2750" t="str">
        <f t="shared" ca="1" si="602"/>
        <v>Newton</v>
      </c>
      <c r="F2750" t="s">
        <v>24067</v>
      </c>
      <c r="G2750">
        <f t="shared" ca="1" si="589"/>
        <v>6726630791</v>
      </c>
      <c r="H2750" t="s">
        <v>9287</v>
      </c>
      <c r="I2750">
        <v>13408</v>
      </c>
      <c r="J2750" t="str">
        <f t="shared" ca="1" si="590"/>
        <v>Female</v>
      </c>
      <c r="K2750">
        <f t="shared" ca="1" si="591"/>
        <v>55</v>
      </c>
      <c r="L2750" t="str">
        <f t="shared" ca="1" si="592"/>
        <v>Adult</v>
      </c>
      <c r="M2750" t="str">
        <f t="shared" ca="1" si="593"/>
        <v>No</v>
      </c>
      <c r="N2750" t="str">
        <f t="shared" ca="1" si="593"/>
        <v>No</v>
      </c>
      <c r="O2750" t="str">
        <f t="shared" ca="1" si="593"/>
        <v>Yes</v>
      </c>
      <c r="P2750" t="str">
        <f t="shared" ca="1" si="593"/>
        <v>No</v>
      </c>
      <c r="Q2750" t="str">
        <f t="shared" ca="1" si="594"/>
        <v>Yes</v>
      </c>
      <c r="R2750">
        <f t="shared" ca="1" si="595"/>
        <v>4</v>
      </c>
      <c r="S2750">
        <f t="shared" ca="1" si="596"/>
        <v>5</v>
      </c>
      <c r="T2750">
        <f t="shared" ca="1" si="597"/>
        <v>3</v>
      </c>
      <c r="U2750">
        <f t="shared" ca="1" si="598"/>
        <v>0</v>
      </c>
      <c r="V2750">
        <f t="shared" ca="1" si="599"/>
        <v>0</v>
      </c>
      <c r="W2750">
        <f t="shared" ca="1" si="600"/>
        <v>4</v>
      </c>
      <c r="X2750">
        <f t="shared" ca="1" si="601"/>
        <v>16</v>
      </c>
    </row>
    <row r="2751" spans="1:24" x14ac:dyDescent="0.25">
      <c r="A2751">
        <v>196060</v>
      </c>
      <c r="B2751" t="s">
        <v>9288</v>
      </c>
      <c r="C2751" t="s">
        <v>10</v>
      </c>
      <c r="D2751" t="s">
        <v>9289</v>
      </c>
      <c r="E2751" t="str">
        <f t="shared" ca="1" si="602"/>
        <v>Revere</v>
      </c>
      <c r="F2751" t="s">
        <v>24067</v>
      </c>
      <c r="G2751">
        <f t="shared" ca="1" si="589"/>
        <v>1291945756</v>
      </c>
      <c r="H2751" t="s">
        <v>9290</v>
      </c>
      <c r="I2751">
        <v>12222</v>
      </c>
      <c r="J2751" t="str">
        <f t="shared" ca="1" si="590"/>
        <v>Female</v>
      </c>
      <c r="K2751">
        <f t="shared" ca="1" si="591"/>
        <v>54</v>
      </c>
      <c r="L2751" t="str">
        <f t="shared" ca="1" si="592"/>
        <v>Adult</v>
      </c>
      <c r="M2751" t="str">
        <f t="shared" ca="1" si="593"/>
        <v>Yes</v>
      </c>
      <c r="N2751" t="str">
        <f t="shared" ca="1" si="593"/>
        <v>Yes</v>
      </c>
      <c r="O2751" t="str">
        <f t="shared" ca="1" si="593"/>
        <v>No</v>
      </c>
      <c r="P2751" t="str">
        <f t="shared" ca="1" si="593"/>
        <v>Yes</v>
      </c>
      <c r="Q2751" t="str">
        <f t="shared" ca="1" si="594"/>
        <v>Yes</v>
      </c>
      <c r="R2751">
        <f t="shared" ca="1" si="595"/>
        <v>4</v>
      </c>
      <c r="S2751">
        <f t="shared" ca="1" si="596"/>
        <v>5</v>
      </c>
      <c r="T2751">
        <f t="shared" ca="1" si="597"/>
        <v>3</v>
      </c>
      <c r="U2751">
        <f t="shared" ca="1" si="598"/>
        <v>3</v>
      </c>
      <c r="V2751">
        <f t="shared" ca="1" si="599"/>
        <v>4</v>
      </c>
      <c r="W2751">
        <f t="shared" ca="1" si="600"/>
        <v>4</v>
      </c>
      <c r="X2751">
        <f t="shared" ca="1" si="601"/>
        <v>23</v>
      </c>
    </row>
    <row r="2752" spans="1:24" x14ac:dyDescent="0.25">
      <c r="A2752">
        <v>196079</v>
      </c>
      <c r="B2752" t="s">
        <v>9291</v>
      </c>
      <c r="C2752" t="s">
        <v>10</v>
      </c>
      <c r="D2752" t="s">
        <v>9292</v>
      </c>
      <c r="E2752" t="str">
        <f t="shared" ca="1" si="602"/>
        <v>Needham</v>
      </c>
      <c r="F2752" t="s">
        <v>24067</v>
      </c>
      <c r="G2752">
        <f t="shared" ca="1" si="589"/>
        <v>2254165147</v>
      </c>
      <c r="H2752" t="s">
        <v>9294</v>
      </c>
      <c r="I2752" t="s">
        <v>9293</v>
      </c>
      <c r="J2752" t="str">
        <f t="shared" ca="1" si="590"/>
        <v>Male</v>
      </c>
      <c r="K2752">
        <f t="shared" ca="1" si="591"/>
        <v>61</v>
      </c>
      <c r="L2752" t="str">
        <f t="shared" ca="1" si="592"/>
        <v>Adult</v>
      </c>
      <c r="M2752" t="str">
        <f t="shared" ca="1" si="593"/>
        <v>Yes</v>
      </c>
      <c r="N2752" t="str">
        <f t="shared" ca="1" si="593"/>
        <v>Yes</v>
      </c>
      <c r="O2752" t="str">
        <f t="shared" ca="1" si="593"/>
        <v>No</v>
      </c>
      <c r="P2752" t="str">
        <f t="shared" ca="1" si="593"/>
        <v>Yes</v>
      </c>
      <c r="Q2752" t="str">
        <f t="shared" ca="1" si="594"/>
        <v>No</v>
      </c>
      <c r="R2752">
        <f t="shared" ca="1" si="595"/>
        <v>3</v>
      </c>
      <c r="S2752">
        <f t="shared" ca="1" si="596"/>
        <v>3</v>
      </c>
      <c r="T2752">
        <f t="shared" ca="1" si="597"/>
        <v>3</v>
      </c>
      <c r="U2752">
        <f t="shared" ca="1" si="598"/>
        <v>3</v>
      </c>
      <c r="V2752">
        <f t="shared" ca="1" si="599"/>
        <v>4</v>
      </c>
      <c r="W2752">
        <f t="shared" ca="1" si="600"/>
        <v>0</v>
      </c>
      <c r="X2752">
        <f t="shared" ca="1" si="601"/>
        <v>16</v>
      </c>
    </row>
    <row r="2753" spans="1:24" x14ac:dyDescent="0.25">
      <c r="A2753">
        <v>196088</v>
      </c>
      <c r="B2753" t="s">
        <v>9295</v>
      </c>
      <c r="C2753" t="s">
        <v>10</v>
      </c>
      <c r="D2753" t="s">
        <v>9296</v>
      </c>
      <c r="E2753" t="str">
        <f t="shared" ca="1" si="602"/>
        <v>Dedham</v>
      </c>
      <c r="F2753" t="s">
        <v>24067</v>
      </c>
      <c r="G2753">
        <f t="shared" ca="1" si="589"/>
        <v>4979670711</v>
      </c>
      <c r="H2753" t="s">
        <v>9298</v>
      </c>
      <c r="I2753" t="s">
        <v>9297</v>
      </c>
      <c r="J2753" t="str">
        <f t="shared" ca="1" si="590"/>
        <v>Female</v>
      </c>
      <c r="K2753">
        <f t="shared" ca="1" si="591"/>
        <v>70</v>
      </c>
      <c r="L2753" t="str">
        <f t="shared" ca="1" si="592"/>
        <v>Adult</v>
      </c>
      <c r="M2753" t="str">
        <f t="shared" ca="1" si="593"/>
        <v>Yes</v>
      </c>
      <c r="N2753" t="str">
        <f t="shared" ca="1" si="593"/>
        <v>Yes</v>
      </c>
      <c r="O2753" t="str">
        <f t="shared" ca="1" si="593"/>
        <v>Yes</v>
      </c>
      <c r="P2753" t="str">
        <f t="shared" ca="1" si="593"/>
        <v>No</v>
      </c>
      <c r="Q2753" t="str">
        <f t="shared" ca="1" si="594"/>
        <v>No</v>
      </c>
      <c r="R2753">
        <f t="shared" ca="1" si="595"/>
        <v>4</v>
      </c>
      <c r="S2753">
        <f t="shared" ca="1" si="596"/>
        <v>5</v>
      </c>
      <c r="T2753">
        <f t="shared" ca="1" si="597"/>
        <v>5</v>
      </c>
      <c r="U2753">
        <f t="shared" ca="1" si="598"/>
        <v>3</v>
      </c>
      <c r="V2753">
        <f t="shared" ca="1" si="599"/>
        <v>0</v>
      </c>
      <c r="W2753">
        <f t="shared" ca="1" si="600"/>
        <v>0</v>
      </c>
      <c r="X2753">
        <f t="shared" ca="1" si="601"/>
        <v>17</v>
      </c>
    </row>
    <row r="2754" spans="1:24" x14ac:dyDescent="0.25">
      <c r="A2754">
        <v>196097</v>
      </c>
      <c r="B2754" t="s">
        <v>9299</v>
      </c>
      <c r="C2754" t="s">
        <v>10</v>
      </c>
      <c r="D2754" t="s">
        <v>9300</v>
      </c>
      <c r="E2754" t="str">
        <f t="shared" ca="1" si="602"/>
        <v>Somerville</v>
      </c>
      <c r="F2754" t="s">
        <v>24067</v>
      </c>
      <c r="G2754">
        <f t="shared" ca="1" si="589"/>
        <v>7725298694</v>
      </c>
      <c r="H2754" t="s">
        <v>9301</v>
      </c>
      <c r="I2754">
        <v>11794</v>
      </c>
      <c r="J2754" t="str">
        <f t="shared" ca="1" si="590"/>
        <v>Male</v>
      </c>
      <c r="K2754">
        <f t="shared" ca="1" si="591"/>
        <v>58</v>
      </c>
      <c r="L2754" t="str">
        <f t="shared" ca="1" si="592"/>
        <v>Adult</v>
      </c>
      <c r="M2754" t="str">
        <f t="shared" ca="1" si="593"/>
        <v>Yes</v>
      </c>
      <c r="N2754" t="str">
        <f t="shared" ca="1" si="593"/>
        <v>No</v>
      </c>
      <c r="O2754" t="str">
        <f t="shared" ca="1" si="593"/>
        <v>No</v>
      </c>
      <c r="P2754" t="str">
        <f t="shared" ref="P2754:Q2817" ca="1" si="603">CHOOSE(RANDBETWEEN(1,2),"Yes","No")</f>
        <v>Yes</v>
      </c>
      <c r="Q2754" t="str">
        <f t="shared" ca="1" si="594"/>
        <v>Yes</v>
      </c>
      <c r="R2754">
        <f t="shared" ca="1" si="595"/>
        <v>5</v>
      </c>
      <c r="S2754">
        <f t="shared" ca="1" si="596"/>
        <v>5</v>
      </c>
      <c r="T2754">
        <f t="shared" ca="1" si="597"/>
        <v>0</v>
      </c>
      <c r="U2754">
        <f t="shared" ca="1" si="598"/>
        <v>3</v>
      </c>
      <c r="V2754">
        <f t="shared" ca="1" si="599"/>
        <v>4</v>
      </c>
      <c r="W2754">
        <f t="shared" ca="1" si="600"/>
        <v>4</v>
      </c>
      <c r="X2754">
        <f t="shared" ca="1" si="601"/>
        <v>21</v>
      </c>
    </row>
    <row r="2755" spans="1:24" x14ac:dyDescent="0.25">
      <c r="A2755">
        <v>196103</v>
      </c>
      <c r="B2755" t="s">
        <v>9302</v>
      </c>
      <c r="C2755" t="s">
        <v>10</v>
      </c>
      <c r="D2755" t="s">
        <v>9303</v>
      </c>
      <c r="E2755" t="str">
        <f t="shared" ca="1" si="602"/>
        <v>Everett</v>
      </c>
      <c r="F2755" t="s">
        <v>24067</v>
      </c>
      <c r="G2755">
        <f t="shared" ref="G2755:G2818" ca="1" si="604">RANDBETWEEN(1000000000,9999999999)</f>
        <v>3958505709</v>
      </c>
      <c r="H2755" t="s">
        <v>9304</v>
      </c>
      <c r="I2755">
        <v>13210</v>
      </c>
      <c r="J2755" t="str">
        <f t="shared" ref="J2755:J2818" ca="1" si="605">CHOOSE(RANDBETWEEN(1,2),"Male","Female")</f>
        <v>Female</v>
      </c>
      <c r="K2755">
        <f t="shared" ref="K2755:K2818" ca="1" si="606">RANDBETWEEN(15,70)</f>
        <v>32</v>
      </c>
      <c r="L2755" t="str">
        <f t="shared" ref="L2755:L2818" ca="1" si="607">IF(AND(K2755&gt;=12, K2755 &lt; 18), "Adoloscent", "Adult")</f>
        <v>Adult</v>
      </c>
      <c r="M2755" t="str">
        <f t="shared" ref="M2755:Q2818" ca="1" si="608">CHOOSE(RANDBETWEEN(1,2),"Yes","No")</f>
        <v>Yes</v>
      </c>
      <c r="N2755" t="str">
        <f t="shared" ca="1" si="608"/>
        <v>Yes</v>
      </c>
      <c r="O2755" t="str">
        <f t="shared" ca="1" si="608"/>
        <v>No</v>
      </c>
      <c r="P2755" t="str">
        <f t="shared" ca="1" si="603"/>
        <v>Yes</v>
      </c>
      <c r="Q2755" t="str">
        <f t="shared" ca="1" si="603"/>
        <v>Yes</v>
      </c>
      <c r="R2755">
        <f t="shared" ref="R2755:R2818" ca="1" si="609">CHOOSE(RANDBETWEEN(1,5),1,2,3,4,5)</f>
        <v>4</v>
      </c>
      <c r="S2755">
        <f t="shared" ref="S2755:S2818" ca="1" si="610">IF(R2755&gt;=4,5,IF(AND(R2755&gt;=2,R2755&lt;=3),3,IF(R2755=1,0)))</f>
        <v>5</v>
      </c>
      <c r="T2755">
        <f t="shared" ref="T2755:T2818" ca="1" si="611">IF(AND(O2755="Yes",N2755="Yes"),5,IF(OR(O2755="Yes",N2755="Yes"),3,IF(AND(O2755="No",N2755="No"),0)))</f>
        <v>3</v>
      </c>
      <c r="U2755">
        <f t="shared" ref="U2755:U2818" ca="1" si="612">IF(M2755="Yes",3,0)</f>
        <v>3</v>
      </c>
      <c r="V2755">
        <f t="shared" ref="V2755:V2818" ca="1" si="613">IF(P2755="Yes",4,0)</f>
        <v>4</v>
      </c>
      <c r="W2755">
        <f t="shared" ref="W2755:W2818" ca="1" si="614">IF(Q2755="Yes",4,0)</f>
        <v>4</v>
      </c>
      <c r="X2755">
        <f t="shared" ref="X2755:X2818" ca="1" si="615">SUM(R2755:W2755)</f>
        <v>23</v>
      </c>
    </row>
    <row r="2756" spans="1:24" x14ac:dyDescent="0.25">
      <c r="A2756">
        <v>196112</v>
      </c>
      <c r="B2756" t="s">
        <v>9305</v>
      </c>
      <c r="C2756" t="s">
        <v>10</v>
      </c>
      <c r="D2756" t="s">
        <v>9306</v>
      </c>
      <c r="E2756" t="str">
        <f t="shared" ref="E2756:E2819" ca="1" si="616">CHOOSE(RANDBETWEEN(1,15),"Boston","Winthrop","Revere","Chelsea","Everett","Somerville", "Cambridge","Watertown", "Newton","Brookline", "Needham", "Dedham", "Canton"," Milton", "Quincy")</f>
        <v>Chelsea</v>
      </c>
      <c r="F2756" t="s">
        <v>24067</v>
      </c>
      <c r="G2756">
        <f t="shared" ca="1" si="604"/>
        <v>8422027713</v>
      </c>
      <c r="H2756" t="s">
        <v>9307</v>
      </c>
      <c r="I2756">
        <v>13502</v>
      </c>
      <c r="J2756" t="str">
        <f t="shared" ca="1" si="605"/>
        <v>Female</v>
      </c>
      <c r="K2756">
        <f t="shared" ca="1" si="606"/>
        <v>48</v>
      </c>
      <c r="L2756" t="str">
        <f t="shared" ca="1" si="607"/>
        <v>Adult</v>
      </c>
      <c r="M2756" t="str">
        <f t="shared" ca="1" si="608"/>
        <v>No</v>
      </c>
      <c r="N2756" t="str">
        <f t="shared" ca="1" si="608"/>
        <v>Yes</v>
      </c>
      <c r="O2756" t="str">
        <f t="shared" ca="1" si="608"/>
        <v>No</v>
      </c>
      <c r="P2756" t="str">
        <f t="shared" ca="1" si="603"/>
        <v>Yes</v>
      </c>
      <c r="Q2756" t="str">
        <f t="shared" ca="1" si="603"/>
        <v>Yes</v>
      </c>
      <c r="R2756">
        <f t="shared" ca="1" si="609"/>
        <v>5</v>
      </c>
      <c r="S2756">
        <f t="shared" ca="1" si="610"/>
        <v>5</v>
      </c>
      <c r="T2756">
        <f t="shared" ca="1" si="611"/>
        <v>3</v>
      </c>
      <c r="U2756">
        <f t="shared" ca="1" si="612"/>
        <v>0</v>
      </c>
      <c r="V2756">
        <f t="shared" ca="1" si="613"/>
        <v>4</v>
      </c>
      <c r="W2756">
        <f t="shared" ca="1" si="614"/>
        <v>4</v>
      </c>
      <c r="X2756">
        <f t="shared" ca="1" si="615"/>
        <v>21</v>
      </c>
    </row>
    <row r="2757" spans="1:24" x14ac:dyDescent="0.25">
      <c r="A2757">
        <v>196121</v>
      </c>
      <c r="B2757" t="s">
        <v>9308</v>
      </c>
      <c r="C2757" t="s">
        <v>10</v>
      </c>
      <c r="D2757" t="s">
        <v>9309</v>
      </c>
      <c r="E2757" t="str">
        <f t="shared" ca="1" si="616"/>
        <v>Canton</v>
      </c>
      <c r="F2757" t="s">
        <v>24067</v>
      </c>
      <c r="G2757">
        <f t="shared" ca="1" si="604"/>
        <v>2092970939</v>
      </c>
      <c r="H2757" t="s">
        <v>9311</v>
      </c>
      <c r="I2757" t="s">
        <v>9310</v>
      </c>
      <c r="J2757" t="str">
        <f t="shared" ca="1" si="605"/>
        <v>Female</v>
      </c>
      <c r="K2757">
        <f t="shared" ca="1" si="606"/>
        <v>47</v>
      </c>
      <c r="L2757" t="str">
        <f t="shared" ca="1" si="607"/>
        <v>Adult</v>
      </c>
      <c r="M2757" t="str">
        <f t="shared" ca="1" si="608"/>
        <v>Yes</v>
      </c>
      <c r="N2757" t="str">
        <f t="shared" ca="1" si="608"/>
        <v>Yes</v>
      </c>
      <c r="O2757" t="str">
        <f t="shared" ca="1" si="608"/>
        <v>No</v>
      </c>
      <c r="P2757" t="str">
        <f t="shared" ca="1" si="603"/>
        <v>Yes</v>
      </c>
      <c r="Q2757" t="str">
        <f t="shared" ca="1" si="603"/>
        <v>Yes</v>
      </c>
      <c r="R2757">
        <f t="shared" ca="1" si="609"/>
        <v>4</v>
      </c>
      <c r="S2757">
        <f t="shared" ca="1" si="610"/>
        <v>5</v>
      </c>
      <c r="T2757">
        <f t="shared" ca="1" si="611"/>
        <v>3</v>
      </c>
      <c r="U2757">
        <f t="shared" ca="1" si="612"/>
        <v>3</v>
      </c>
      <c r="V2757">
        <f t="shared" ca="1" si="613"/>
        <v>4</v>
      </c>
      <c r="W2757">
        <f t="shared" ca="1" si="614"/>
        <v>4</v>
      </c>
      <c r="X2757">
        <f t="shared" ca="1" si="615"/>
        <v>23</v>
      </c>
    </row>
    <row r="2758" spans="1:24" x14ac:dyDescent="0.25">
      <c r="A2758">
        <v>196130</v>
      </c>
      <c r="B2758" t="s">
        <v>9312</v>
      </c>
      <c r="C2758" t="s">
        <v>10</v>
      </c>
      <c r="D2758" t="s">
        <v>9313</v>
      </c>
      <c r="E2758" t="str">
        <f t="shared" ca="1" si="616"/>
        <v>Brookline</v>
      </c>
      <c r="F2758" t="s">
        <v>24067</v>
      </c>
      <c r="G2758">
        <f t="shared" ca="1" si="604"/>
        <v>2712241040</v>
      </c>
      <c r="H2758" t="s">
        <v>9314</v>
      </c>
      <c r="I2758">
        <v>14222</v>
      </c>
      <c r="J2758" t="str">
        <f t="shared" ca="1" si="605"/>
        <v>Male</v>
      </c>
      <c r="K2758">
        <f t="shared" ca="1" si="606"/>
        <v>57</v>
      </c>
      <c r="L2758" t="str">
        <f t="shared" ca="1" si="607"/>
        <v>Adult</v>
      </c>
      <c r="M2758" t="str">
        <f t="shared" ca="1" si="608"/>
        <v>Yes</v>
      </c>
      <c r="N2758" t="str">
        <f t="shared" ca="1" si="608"/>
        <v>No</v>
      </c>
      <c r="O2758" t="str">
        <f t="shared" ca="1" si="608"/>
        <v>No</v>
      </c>
      <c r="P2758" t="str">
        <f t="shared" ca="1" si="603"/>
        <v>No</v>
      </c>
      <c r="Q2758" t="str">
        <f t="shared" ca="1" si="603"/>
        <v>No</v>
      </c>
      <c r="R2758">
        <f t="shared" ca="1" si="609"/>
        <v>3</v>
      </c>
      <c r="S2758">
        <f t="shared" ca="1" si="610"/>
        <v>3</v>
      </c>
      <c r="T2758">
        <f t="shared" ca="1" si="611"/>
        <v>0</v>
      </c>
      <c r="U2758">
        <f t="shared" ca="1" si="612"/>
        <v>3</v>
      </c>
      <c r="V2758">
        <f t="shared" ca="1" si="613"/>
        <v>0</v>
      </c>
      <c r="W2758">
        <f t="shared" ca="1" si="614"/>
        <v>0</v>
      </c>
      <c r="X2758">
        <f t="shared" ca="1" si="615"/>
        <v>9</v>
      </c>
    </row>
    <row r="2759" spans="1:24" x14ac:dyDescent="0.25">
      <c r="A2759">
        <v>196149</v>
      </c>
      <c r="B2759" t="s">
        <v>9315</v>
      </c>
      <c r="C2759" t="s">
        <v>10</v>
      </c>
      <c r="D2759" t="s">
        <v>9316</v>
      </c>
      <c r="E2759" t="str">
        <f t="shared" ca="1" si="616"/>
        <v>Revere</v>
      </c>
      <c r="F2759" t="s">
        <v>24067</v>
      </c>
      <c r="G2759">
        <f t="shared" ca="1" si="604"/>
        <v>1650211251</v>
      </c>
      <c r="H2759" t="s">
        <v>9318</v>
      </c>
      <c r="I2759" t="s">
        <v>9317</v>
      </c>
      <c r="J2759" t="str">
        <f t="shared" ca="1" si="605"/>
        <v>Male</v>
      </c>
      <c r="K2759">
        <f t="shared" ca="1" si="606"/>
        <v>22</v>
      </c>
      <c r="L2759" t="str">
        <f t="shared" ca="1" si="607"/>
        <v>Adult</v>
      </c>
      <c r="M2759" t="str">
        <f t="shared" ca="1" si="608"/>
        <v>Yes</v>
      </c>
      <c r="N2759" t="str">
        <f t="shared" ca="1" si="608"/>
        <v>No</v>
      </c>
      <c r="O2759" t="str">
        <f t="shared" ca="1" si="608"/>
        <v>No</v>
      </c>
      <c r="P2759" t="str">
        <f t="shared" ca="1" si="603"/>
        <v>Yes</v>
      </c>
      <c r="Q2759" t="str">
        <f t="shared" ca="1" si="603"/>
        <v>No</v>
      </c>
      <c r="R2759">
        <f t="shared" ca="1" si="609"/>
        <v>3</v>
      </c>
      <c r="S2759">
        <f t="shared" ca="1" si="610"/>
        <v>3</v>
      </c>
      <c r="T2759">
        <f t="shared" ca="1" si="611"/>
        <v>0</v>
      </c>
      <c r="U2759">
        <f t="shared" ca="1" si="612"/>
        <v>3</v>
      </c>
      <c r="V2759">
        <f t="shared" ca="1" si="613"/>
        <v>4</v>
      </c>
      <c r="W2759">
        <f t="shared" ca="1" si="614"/>
        <v>0</v>
      </c>
      <c r="X2759">
        <f t="shared" ca="1" si="615"/>
        <v>13</v>
      </c>
    </row>
    <row r="2760" spans="1:24" x14ac:dyDescent="0.25">
      <c r="A2760">
        <v>196158</v>
      </c>
      <c r="B2760" t="s">
        <v>9319</v>
      </c>
      <c r="C2760" t="s">
        <v>10</v>
      </c>
      <c r="D2760" t="s">
        <v>9320</v>
      </c>
      <c r="E2760" t="str">
        <f t="shared" ca="1" si="616"/>
        <v>Winthrop</v>
      </c>
      <c r="F2760" t="s">
        <v>24067</v>
      </c>
      <c r="G2760">
        <f t="shared" ca="1" si="604"/>
        <v>4175542205</v>
      </c>
      <c r="H2760" t="s">
        <v>9322</v>
      </c>
      <c r="I2760" t="s">
        <v>9321</v>
      </c>
      <c r="J2760" t="str">
        <f t="shared" ca="1" si="605"/>
        <v>Male</v>
      </c>
      <c r="K2760">
        <f t="shared" ca="1" si="606"/>
        <v>29</v>
      </c>
      <c r="L2760" t="str">
        <f t="shared" ca="1" si="607"/>
        <v>Adult</v>
      </c>
      <c r="M2760" t="str">
        <f t="shared" ca="1" si="608"/>
        <v>No</v>
      </c>
      <c r="N2760" t="str">
        <f t="shared" ca="1" si="608"/>
        <v>No</v>
      </c>
      <c r="O2760" t="str">
        <f t="shared" ca="1" si="608"/>
        <v>No</v>
      </c>
      <c r="P2760" t="str">
        <f t="shared" ca="1" si="603"/>
        <v>No</v>
      </c>
      <c r="Q2760" t="str">
        <f t="shared" ca="1" si="603"/>
        <v>No</v>
      </c>
      <c r="R2760">
        <f t="shared" ca="1" si="609"/>
        <v>3</v>
      </c>
      <c r="S2760">
        <f t="shared" ca="1" si="610"/>
        <v>3</v>
      </c>
      <c r="T2760">
        <f t="shared" ca="1" si="611"/>
        <v>0</v>
      </c>
      <c r="U2760">
        <f t="shared" ca="1" si="612"/>
        <v>0</v>
      </c>
      <c r="V2760">
        <f t="shared" ca="1" si="613"/>
        <v>0</v>
      </c>
      <c r="W2760">
        <f t="shared" ca="1" si="614"/>
        <v>0</v>
      </c>
      <c r="X2760">
        <f t="shared" ca="1" si="615"/>
        <v>6</v>
      </c>
    </row>
    <row r="2761" spans="1:24" x14ac:dyDescent="0.25">
      <c r="A2761">
        <v>196167</v>
      </c>
      <c r="B2761" t="s">
        <v>9323</v>
      </c>
      <c r="C2761" t="s">
        <v>10</v>
      </c>
      <c r="D2761" t="s">
        <v>5547</v>
      </c>
      <c r="E2761" t="str">
        <f t="shared" ca="1" si="616"/>
        <v>Dedham</v>
      </c>
      <c r="F2761" t="s">
        <v>24067</v>
      </c>
      <c r="G2761">
        <f t="shared" ca="1" si="604"/>
        <v>3001766336</v>
      </c>
      <c r="H2761" t="s">
        <v>9325</v>
      </c>
      <c r="I2761" t="s">
        <v>9324</v>
      </c>
      <c r="J2761" t="str">
        <f t="shared" ca="1" si="605"/>
        <v>Male</v>
      </c>
      <c r="K2761">
        <f t="shared" ca="1" si="606"/>
        <v>17</v>
      </c>
      <c r="L2761" t="str">
        <f t="shared" ca="1" si="607"/>
        <v>Adoloscent</v>
      </c>
      <c r="M2761" t="str">
        <f t="shared" ca="1" si="608"/>
        <v>Yes</v>
      </c>
      <c r="N2761" t="str">
        <f t="shared" ca="1" si="608"/>
        <v>No</v>
      </c>
      <c r="O2761" t="str">
        <f t="shared" ca="1" si="608"/>
        <v>No</v>
      </c>
      <c r="P2761" t="str">
        <f t="shared" ca="1" si="603"/>
        <v>Yes</v>
      </c>
      <c r="Q2761" t="str">
        <f t="shared" ca="1" si="603"/>
        <v>Yes</v>
      </c>
      <c r="R2761">
        <f t="shared" ca="1" si="609"/>
        <v>3</v>
      </c>
      <c r="S2761">
        <f t="shared" ca="1" si="610"/>
        <v>3</v>
      </c>
      <c r="T2761">
        <f t="shared" ca="1" si="611"/>
        <v>0</v>
      </c>
      <c r="U2761">
        <f t="shared" ca="1" si="612"/>
        <v>3</v>
      </c>
      <c r="V2761">
        <f t="shared" ca="1" si="613"/>
        <v>4</v>
      </c>
      <c r="W2761">
        <f t="shared" ca="1" si="614"/>
        <v>4</v>
      </c>
      <c r="X2761">
        <f t="shared" ca="1" si="615"/>
        <v>17</v>
      </c>
    </row>
    <row r="2762" spans="1:24" x14ac:dyDescent="0.25">
      <c r="A2762">
        <v>196176</v>
      </c>
      <c r="B2762" t="s">
        <v>9326</v>
      </c>
      <c r="C2762" t="s">
        <v>10</v>
      </c>
      <c r="D2762" t="s">
        <v>9327</v>
      </c>
      <c r="E2762" t="str">
        <f t="shared" ca="1" si="616"/>
        <v xml:space="preserve"> Milton</v>
      </c>
      <c r="F2762" t="s">
        <v>24067</v>
      </c>
      <c r="G2762">
        <f t="shared" ca="1" si="604"/>
        <v>2911252533</v>
      </c>
      <c r="H2762" t="s">
        <v>9329</v>
      </c>
      <c r="I2762" t="s">
        <v>9328</v>
      </c>
      <c r="J2762" t="str">
        <f t="shared" ca="1" si="605"/>
        <v>Female</v>
      </c>
      <c r="K2762">
        <f t="shared" ca="1" si="606"/>
        <v>64</v>
      </c>
      <c r="L2762" t="str">
        <f t="shared" ca="1" si="607"/>
        <v>Adult</v>
      </c>
      <c r="M2762" t="str">
        <f t="shared" ca="1" si="608"/>
        <v>No</v>
      </c>
      <c r="N2762" t="str">
        <f t="shared" ca="1" si="608"/>
        <v>Yes</v>
      </c>
      <c r="O2762" t="str">
        <f t="shared" ca="1" si="608"/>
        <v>No</v>
      </c>
      <c r="P2762" t="str">
        <f t="shared" ca="1" si="603"/>
        <v>Yes</v>
      </c>
      <c r="Q2762" t="str">
        <f t="shared" ca="1" si="603"/>
        <v>Yes</v>
      </c>
      <c r="R2762">
        <f t="shared" ca="1" si="609"/>
        <v>4</v>
      </c>
      <c r="S2762">
        <f t="shared" ca="1" si="610"/>
        <v>5</v>
      </c>
      <c r="T2762">
        <f t="shared" ca="1" si="611"/>
        <v>3</v>
      </c>
      <c r="U2762">
        <f t="shared" ca="1" si="612"/>
        <v>0</v>
      </c>
      <c r="V2762">
        <f t="shared" ca="1" si="613"/>
        <v>4</v>
      </c>
      <c r="W2762">
        <f t="shared" ca="1" si="614"/>
        <v>4</v>
      </c>
      <c r="X2762">
        <f t="shared" ca="1" si="615"/>
        <v>20</v>
      </c>
    </row>
    <row r="2763" spans="1:24" x14ac:dyDescent="0.25">
      <c r="A2763">
        <v>196185</v>
      </c>
      <c r="B2763" t="s">
        <v>9330</v>
      </c>
      <c r="C2763" t="s">
        <v>10</v>
      </c>
      <c r="D2763" t="s">
        <v>9331</v>
      </c>
      <c r="E2763" t="str">
        <f t="shared" ca="1" si="616"/>
        <v>Dedham</v>
      </c>
      <c r="F2763" t="s">
        <v>24067</v>
      </c>
      <c r="G2763">
        <f t="shared" ca="1" si="604"/>
        <v>8076192198</v>
      </c>
      <c r="H2763" t="s">
        <v>9333</v>
      </c>
      <c r="I2763" t="s">
        <v>9332</v>
      </c>
      <c r="J2763" t="str">
        <f t="shared" ca="1" si="605"/>
        <v>Female</v>
      </c>
      <c r="K2763">
        <f t="shared" ca="1" si="606"/>
        <v>36</v>
      </c>
      <c r="L2763" t="str">
        <f t="shared" ca="1" si="607"/>
        <v>Adult</v>
      </c>
      <c r="M2763" t="str">
        <f t="shared" ca="1" si="608"/>
        <v>No</v>
      </c>
      <c r="N2763" t="str">
        <f t="shared" ca="1" si="608"/>
        <v>No</v>
      </c>
      <c r="O2763" t="str">
        <f t="shared" ca="1" si="608"/>
        <v>Yes</v>
      </c>
      <c r="P2763" t="str">
        <f t="shared" ca="1" si="603"/>
        <v>Yes</v>
      </c>
      <c r="Q2763" t="str">
        <f t="shared" ca="1" si="603"/>
        <v>No</v>
      </c>
      <c r="R2763">
        <f t="shared" ca="1" si="609"/>
        <v>2</v>
      </c>
      <c r="S2763">
        <f t="shared" ca="1" si="610"/>
        <v>3</v>
      </c>
      <c r="T2763">
        <f t="shared" ca="1" si="611"/>
        <v>3</v>
      </c>
      <c r="U2763">
        <f t="shared" ca="1" si="612"/>
        <v>0</v>
      </c>
      <c r="V2763">
        <f t="shared" ca="1" si="613"/>
        <v>4</v>
      </c>
      <c r="W2763">
        <f t="shared" ca="1" si="614"/>
        <v>0</v>
      </c>
      <c r="X2763">
        <f t="shared" ca="1" si="615"/>
        <v>12</v>
      </c>
    </row>
    <row r="2764" spans="1:24" x14ac:dyDescent="0.25">
      <c r="A2764">
        <v>196194</v>
      </c>
      <c r="B2764" t="s">
        <v>9334</v>
      </c>
      <c r="C2764" t="s">
        <v>10</v>
      </c>
      <c r="D2764" t="s">
        <v>9335</v>
      </c>
      <c r="E2764" t="str">
        <f t="shared" ca="1" si="616"/>
        <v>Cambridge</v>
      </c>
      <c r="F2764" t="s">
        <v>24067</v>
      </c>
      <c r="G2764">
        <f t="shared" ca="1" si="604"/>
        <v>7563328456</v>
      </c>
      <c r="H2764" t="s">
        <v>9336</v>
      </c>
      <c r="I2764">
        <v>13126</v>
      </c>
      <c r="J2764" t="str">
        <f t="shared" ca="1" si="605"/>
        <v>Male</v>
      </c>
      <c r="K2764">
        <f t="shared" ca="1" si="606"/>
        <v>52</v>
      </c>
      <c r="L2764" t="str">
        <f t="shared" ca="1" si="607"/>
        <v>Adult</v>
      </c>
      <c r="M2764" t="str">
        <f t="shared" ca="1" si="608"/>
        <v>Yes</v>
      </c>
      <c r="N2764" t="str">
        <f t="shared" ca="1" si="608"/>
        <v>Yes</v>
      </c>
      <c r="O2764" t="str">
        <f t="shared" ca="1" si="608"/>
        <v>Yes</v>
      </c>
      <c r="P2764" t="str">
        <f t="shared" ca="1" si="603"/>
        <v>Yes</v>
      </c>
      <c r="Q2764" t="str">
        <f t="shared" ca="1" si="603"/>
        <v>Yes</v>
      </c>
      <c r="R2764">
        <f t="shared" ca="1" si="609"/>
        <v>2</v>
      </c>
      <c r="S2764">
        <f t="shared" ca="1" si="610"/>
        <v>3</v>
      </c>
      <c r="T2764">
        <f t="shared" ca="1" si="611"/>
        <v>5</v>
      </c>
      <c r="U2764">
        <f t="shared" ca="1" si="612"/>
        <v>3</v>
      </c>
      <c r="V2764">
        <f t="shared" ca="1" si="613"/>
        <v>4</v>
      </c>
      <c r="W2764">
        <f t="shared" ca="1" si="614"/>
        <v>4</v>
      </c>
      <c r="X2764">
        <f t="shared" ca="1" si="615"/>
        <v>21</v>
      </c>
    </row>
    <row r="2765" spans="1:24" x14ac:dyDescent="0.25">
      <c r="A2765">
        <v>196200</v>
      </c>
      <c r="B2765" t="s">
        <v>9337</v>
      </c>
      <c r="C2765" t="s">
        <v>10</v>
      </c>
      <c r="D2765" t="s">
        <v>9338</v>
      </c>
      <c r="E2765" t="str">
        <f t="shared" ca="1" si="616"/>
        <v>Needham</v>
      </c>
      <c r="F2765" t="s">
        <v>24067</v>
      </c>
      <c r="G2765">
        <f t="shared" ca="1" si="604"/>
        <v>3110887794</v>
      </c>
      <c r="H2765" t="s">
        <v>9340</v>
      </c>
      <c r="I2765" t="s">
        <v>9339</v>
      </c>
      <c r="J2765" t="str">
        <f t="shared" ca="1" si="605"/>
        <v>Female</v>
      </c>
      <c r="K2765">
        <f t="shared" ca="1" si="606"/>
        <v>43</v>
      </c>
      <c r="L2765" t="str">
        <f t="shared" ca="1" si="607"/>
        <v>Adult</v>
      </c>
      <c r="M2765" t="str">
        <f t="shared" ca="1" si="608"/>
        <v>No</v>
      </c>
      <c r="N2765" t="str">
        <f t="shared" ca="1" si="608"/>
        <v>No</v>
      </c>
      <c r="O2765" t="str">
        <f t="shared" ca="1" si="608"/>
        <v>Yes</v>
      </c>
      <c r="P2765" t="str">
        <f t="shared" ca="1" si="603"/>
        <v>Yes</v>
      </c>
      <c r="Q2765" t="str">
        <f t="shared" ca="1" si="603"/>
        <v>No</v>
      </c>
      <c r="R2765">
        <f t="shared" ca="1" si="609"/>
        <v>3</v>
      </c>
      <c r="S2765">
        <f t="shared" ca="1" si="610"/>
        <v>3</v>
      </c>
      <c r="T2765">
        <f t="shared" ca="1" si="611"/>
        <v>3</v>
      </c>
      <c r="U2765">
        <f t="shared" ca="1" si="612"/>
        <v>0</v>
      </c>
      <c r="V2765">
        <f t="shared" ca="1" si="613"/>
        <v>4</v>
      </c>
      <c r="W2765">
        <f t="shared" ca="1" si="614"/>
        <v>0</v>
      </c>
      <c r="X2765">
        <f t="shared" ca="1" si="615"/>
        <v>13</v>
      </c>
    </row>
    <row r="2766" spans="1:24" x14ac:dyDescent="0.25">
      <c r="A2766">
        <v>196219</v>
      </c>
      <c r="B2766" t="s">
        <v>9341</v>
      </c>
      <c r="C2766" t="s">
        <v>10</v>
      </c>
      <c r="D2766" t="s">
        <v>9342</v>
      </c>
      <c r="E2766" t="str">
        <f t="shared" ca="1" si="616"/>
        <v>Winthrop</v>
      </c>
      <c r="F2766" t="s">
        <v>24067</v>
      </c>
      <c r="G2766">
        <f t="shared" ca="1" si="604"/>
        <v>1888361345</v>
      </c>
      <c r="H2766" t="s">
        <v>9344</v>
      </c>
      <c r="I2766" t="s">
        <v>9343</v>
      </c>
      <c r="J2766" t="str">
        <f t="shared" ca="1" si="605"/>
        <v>Male</v>
      </c>
      <c r="K2766">
        <f t="shared" ca="1" si="606"/>
        <v>66</v>
      </c>
      <c r="L2766" t="str">
        <f t="shared" ca="1" si="607"/>
        <v>Adult</v>
      </c>
      <c r="M2766" t="str">
        <f t="shared" ca="1" si="608"/>
        <v>Yes</v>
      </c>
      <c r="N2766" t="str">
        <f t="shared" ca="1" si="608"/>
        <v>Yes</v>
      </c>
      <c r="O2766" t="str">
        <f t="shared" ca="1" si="608"/>
        <v>No</v>
      </c>
      <c r="P2766" t="str">
        <f t="shared" ca="1" si="603"/>
        <v>No</v>
      </c>
      <c r="Q2766" t="str">
        <f t="shared" ca="1" si="603"/>
        <v>Yes</v>
      </c>
      <c r="R2766">
        <f t="shared" ca="1" si="609"/>
        <v>3</v>
      </c>
      <c r="S2766">
        <f t="shared" ca="1" si="610"/>
        <v>3</v>
      </c>
      <c r="T2766">
        <f t="shared" ca="1" si="611"/>
        <v>3</v>
      </c>
      <c r="U2766">
        <f t="shared" ca="1" si="612"/>
        <v>3</v>
      </c>
      <c r="V2766">
        <f t="shared" ca="1" si="613"/>
        <v>0</v>
      </c>
      <c r="W2766">
        <f t="shared" ca="1" si="614"/>
        <v>4</v>
      </c>
      <c r="X2766">
        <f t="shared" ca="1" si="615"/>
        <v>16</v>
      </c>
    </row>
    <row r="2767" spans="1:24" x14ac:dyDescent="0.25">
      <c r="A2767">
        <v>196228</v>
      </c>
      <c r="B2767" t="s">
        <v>9345</v>
      </c>
      <c r="C2767" t="s">
        <v>10</v>
      </c>
      <c r="D2767" t="s">
        <v>9346</v>
      </c>
      <c r="E2767" t="str">
        <f t="shared" ca="1" si="616"/>
        <v>Everett</v>
      </c>
      <c r="F2767" t="s">
        <v>24067</v>
      </c>
      <c r="G2767">
        <f t="shared" ca="1" si="604"/>
        <v>9515709449</v>
      </c>
      <c r="H2767" t="s">
        <v>9348</v>
      </c>
      <c r="I2767" t="s">
        <v>9347</v>
      </c>
      <c r="J2767" t="str">
        <f t="shared" ca="1" si="605"/>
        <v>Male</v>
      </c>
      <c r="K2767">
        <f t="shared" ca="1" si="606"/>
        <v>20</v>
      </c>
      <c r="L2767" t="str">
        <f t="shared" ca="1" si="607"/>
        <v>Adult</v>
      </c>
      <c r="M2767" t="str">
        <f t="shared" ca="1" si="608"/>
        <v>No</v>
      </c>
      <c r="N2767" t="str">
        <f t="shared" ca="1" si="608"/>
        <v>Yes</v>
      </c>
      <c r="O2767" t="str">
        <f t="shared" ca="1" si="608"/>
        <v>Yes</v>
      </c>
      <c r="P2767" t="str">
        <f t="shared" ca="1" si="603"/>
        <v>No</v>
      </c>
      <c r="Q2767" t="str">
        <f t="shared" ca="1" si="603"/>
        <v>No</v>
      </c>
      <c r="R2767">
        <f t="shared" ca="1" si="609"/>
        <v>5</v>
      </c>
      <c r="S2767">
        <f t="shared" ca="1" si="610"/>
        <v>5</v>
      </c>
      <c r="T2767">
        <f t="shared" ca="1" si="611"/>
        <v>5</v>
      </c>
      <c r="U2767">
        <f t="shared" ca="1" si="612"/>
        <v>0</v>
      </c>
      <c r="V2767">
        <f t="shared" ca="1" si="613"/>
        <v>0</v>
      </c>
      <c r="W2767">
        <f t="shared" ca="1" si="614"/>
        <v>0</v>
      </c>
      <c r="X2767">
        <f t="shared" ca="1" si="615"/>
        <v>15</v>
      </c>
    </row>
    <row r="2768" spans="1:24" x14ac:dyDescent="0.25">
      <c r="A2768">
        <v>196237</v>
      </c>
      <c r="B2768" t="s">
        <v>9349</v>
      </c>
      <c r="C2768" t="s">
        <v>10</v>
      </c>
      <c r="D2768" t="s">
        <v>9350</v>
      </c>
      <c r="E2768" t="str">
        <f t="shared" ca="1" si="616"/>
        <v>Everett</v>
      </c>
      <c r="F2768" t="s">
        <v>24067</v>
      </c>
      <c r="G2768">
        <f t="shared" ca="1" si="604"/>
        <v>3449731617</v>
      </c>
      <c r="H2768" t="s">
        <v>9352</v>
      </c>
      <c r="I2768" t="s">
        <v>9351</v>
      </c>
      <c r="J2768" t="str">
        <f t="shared" ca="1" si="605"/>
        <v>Male</v>
      </c>
      <c r="K2768">
        <f t="shared" ca="1" si="606"/>
        <v>63</v>
      </c>
      <c r="L2768" t="str">
        <f t="shared" ca="1" si="607"/>
        <v>Adult</v>
      </c>
      <c r="M2768" t="str">
        <f t="shared" ca="1" si="608"/>
        <v>Yes</v>
      </c>
      <c r="N2768" t="str">
        <f t="shared" ca="1" si="608"/>
        <v>No</v>
      </c>
      <c r="O2768" t="str">
        <f t="shared" ca="1" si="608"/>
        <v>Yes</v>
      </c>
      <c r="P2768" t="str">
        <f t="shared" ca="1" si="603"/>
        <v>No</v>
      </c>
      <c r="Q2768" t="str">
        <f t="shared" ca="1" si="603"/>
        <v>Yes</v>
      </c>
      <c r="R2768">
        <f t="shared" ca="1" si="609"/>
        <v>3</v>
      </c>
      <c r="S2768">
        <f t="shared" ca="1" si="610"/>
        <v>3</v>
      </c>
      <c r="T2768">
        <f t="shared" ca="1" si="611"/>
        <v>3</v>
      </c>
      <c r="U2768">
        <f t="shared" ca="1" si="612"/>
        <v>3</v>
      </c>
      <c r="V2768">
        <f t="shared" ca="1" si="613"/>
        <v>0</v>
      </c>
      <c r="W2768">
        <f t="shared" ca="1" si="614"/>
        <v>4</v>
      </c>
      <c r="X2768">
        <f t="shared" ca="1" si="615"/>
        <v>16</v>
      </c>
    </row>
    <row r="2769" spans="1:24" x14ac:dyDescent="0.25">
      <c r="A2769">
        <v>196246</v>
      </c>
      <c r="B2769" t="s">
        <v>9353</v>
      </c>
      <c r="C2769" t="s">
        <v>10</v>
      </c>
      <c r="D2769" t="s">
        <v>9354</v>
      </c>
      <c r="E2769" t="str">
        <f t="shared" ca="1" si="616"/>
        <v>Everett</v>
      </c>
      <c r="F2769" t="s">
        <v>24067</v>
      </c>
      <c r="G2769">
        <f t="shared" ca="1" si="604"/>
        <v>6445473263</v>
      </c>
      <c r="H2769" t="s">
        <v>9356</v>
      </c>
      <c r="I2769" t="s">
        <v>9355</v>
      </c>
      <c r="J2769" t="str">
        <f t="shared" ca="1" si="605"/>
        <v>Female</v>
      </c>
      <c r="K2769">
        <f t="shared" ca="1" si="606"/>
        <v>48</v>
      </c>
      <c r="L2769" t="str">
        <f t="shared" ca="1" si="607"/>
        <v>Adult</v>
      </c>
      <c r="M2769" t="str">
        <f t="shared" ca="1" si="608"/>
        <v>Yes</v>
      </c>
      <c r="N2769" t="str">
        <f t="shared" ca="1" si="608"/>
        <v>Yes</v>
      </c>
      <c r="O2769" t="str">
        <f t="shared" ca="1" si="608"/>
        <v>Yes</v>
      </c>
      <c r="P2769" t="str">
        <f t="shared" ca="1" si="603"/>
        <v>No</v>
      </c>
      <c r="Q2769" t="str">
        <f t="shared" ca="1" si="603"/>
        <v>No</v>
      </c>
      <c r="R2769">
        <f t="shared" ca="1" si="609"/>
        <v>2</v>
      </c>
      <c r="S2769">
        <f t="shared" ca="1" si="610"/>
        <v>3</v>
      </c>
      <c r="T2769">
        <f t="shared" ca="1" si="611"/>
        <v>5</v>
      </c>
      <c r="U2769">
        <f t="shared" ca="1" si="612"/>
        <v>3</v>
      </c>
      <c r="V2769">
        <f t="shared" ca="1" si="613"/>
        <v>0</v>
      </c>
      <c r="W2769">
        <f t="shared" ca="1" si="614"/>
        <v>0</v>
      </c>
      <c r="X2769">
        <f t="shared" ca="1" si="615"/>
        <v>13</v>
      </c>
    </row>
    <row r="2770" spans="1:24" x14ac:dyDescent="0.25">
      <c r="A2770">
        <v>196255</v>
      </c>
      <c r="B2770" t="s">
        <v>9357</v>
      </c>
      <c r="C2770" t="s">
        <v>10</v>
      </c>
      <c r="D2770" t="s">
        <v>9358</v>
      </c>
      <c r="E2770" t="str">
        <f t="shared" ca="1" si="616"/>
        <v>Newton</v>
      </c>
      <c r="F2770" t="s">
        <v>24067</v>
      </c>
      <c r="G2770">
        <f t="shared" ca="1" si="604"/>
        <v>2128646320</v>
      </c>
      <c r="H2770" t="s">
        <v>9360</v>
      </c>
      <c r="I2770" t="s">
        <v>9359</v>
      </c>
      <c r="J2770" t="str">
        <f t="shared" ca="1" si="605"/>
        <v>Female</v>
      </c>
      <c r="K2770">
        <f t="shared" ca="1" si="606"/>
        <v>36</v>
      </c>
      <c r="L2770" t="str">
        <f t="shared" ca="1" si="607"/>
        <v>Adult</v>
      </c>
      <c r="M2770" t="str">
        <f t="shared" ca="1" si="608"/>
        <v>Yes</v>
      </c>
      <c r="N2770" t="str">
        <f t="shared" ca="1" si="608"/>
        <v>Yes</v>
      </c>
      <c r="O2770" t="str">
        <f t="shared" ca="1" si="608"/>
        <v>Yes</v>
      </c>
      <c r="P2770" t="str">
        <f t="shared" ca="1" si="603"/>
        <v>Yes</v>
      </c>
      <c r="Q2770" t="str">
        <f t="shared" ca="1" si="603"/>
        <v>No</v>
      </c>
      <c r="R2770">
        <f t="shared" ca="1" si="609"/>
        <v>4</v>
      </c>
      <c r="S2770">
        <f t="shared" ca="1" si="610"/>
        <v>5</v>
      </c>
      <c r="T2770">
        <f t="shared" ca="1" si="611"/>
        <v>5</v>
      </c>
      <c r="U2770">
        <f t="shared" ca="1" si="612"/>
        <v>3</v>
      </c>
      <c r="V2770">
        <f t="shared" ca="1" si="613"/>
        <v>4</v>
      </c>
      <c r="W2770">
        <f t="shared" ca="1" si="614"/>
        <v>0</v>
      </c>
      <c r="X2770">
        <f t="shared" ca="1" si="615"/>
        <v>21</v>
      </c>
    </row>
    <row r="2771" spans="1:24" x14ac:dyDescent="0.25">
      <c r="A2771">
        <v>196264</v>
      </c>
      <c r="B2771" t="s">
        <v>9361</v>
      </c>
      <c r="C2771" t="s">
        <v>10</v>
      </c>
      <c r="D2771" t="s">
        <v>9362</v>
      </c>
      <c r="E2771" t="str">
        <f t="shared" ca="1" si="616"/>
        <v>Quincy</v>
      </c>
      <c r="F2771" t="s">
        <v>24067</v>
      </c>
      <c r="G2771">
        <f t="shared" ca="1" si="604"/>
        <v>5183047405</v>
      </c>
      <c r="H2771" t="s">
        <v>9364</v>
      </c>
      <c r="I2771" t="s">
        <v>9363</v>
      </c>
      <c r="J2771" t="str">
        <f t="shared" ca="1" si="605"/>
        <v>Male</v>
      </c>
      <c r="K2771">
        <f t="shared" ca="1" si="606"/>
        <v>60</v>
      </c>
      <c r="L2771" t="str">
        <f t="shared" ca="1" si="607"/>
        <v>Adult</v>
      </c>
      <c r="M2771" t="str">
        <f t="shared" ca="1" si="608"/>
        <v>No</v>
      </c>
      <c r="N2771" t="str">
        <f t="shared" ca="1" si="608"/>
        <v>No</v>
      </c>
      <c r="O2771" t="str">
        <f t="shared" ca="1" si="608"/>
        <v>Yes</v>
      </c>
      <c r="P2771" t="str">
        <f t="shared" ca="1" si="603"/>
        <v>Yes</v>
      </c>
      <c r="Q2771" t="str">
        <f t="shared" ca="1" si="603"/>
        <v>No</v>
      </c>
      <c r="R2771">
        <f t="shared" ca="1" si="609"/>
        <v>4</v>
      </c>
      <c r="S2771">
        <f t="shared" ca="1" si="610"/>
        <v>5</v>
      </c>
      <c r="T2771">
        <f t="shared" ca="1" si="611"/>
        <v>3</v>
      </c>
      <c r="U2771">
        <f t="shared" ca="1" si="612"/>
        <v>0</v>
      </c>
      <c r="V2771">
        <f t="shared" ca="1" si="613"/>
        <v>4</v>
      </c>
      <c r="W2771">
        <f t="shared" ca="1" si="614"/>
        <v>0</v>
      </c>
      <c r="X2771">
        <f t="shared" ca="1" si="615"/>
        <v>16</v>
      </c>
    </row>
    <row r="2772" spans="1:24" x14ac:dyDescent="0.25">
      <c r="A2772">
        <v>196291</v>
      </c>
      <c r="B2772" t="s">
        <v>9365</v>
      </c>
      <c r="C2772" t="s">
        <v>10</v>
      </c>
      <c r="D2772" t="s">
        <v>9366</v>
      </c>
      <c r="E2772" t="str">
        <f t="shared" ca="1" si="616"/>
        <v>Everett</v>
      </c>
      <c r="F2772" t="s">
        <v>24067</v>
      </c>
      <c r="G2772">
        <f t="shared" ca="1" si="604"/>
        <v>6821387548</v>
      </c>
      <c r="H2772" t="s">
        <v>9368</v>
      </c>
      <c r="I2772" t="s">
        <v>9367</v>
      </c>
      <c r="J2772" t="str">
        <f t="shared" ca="1" si="605"/>
        <v>Female</v>
      </c>
      <c r="K2772">
        <f t="shared" ca="1" si="606"/>
        <v>21</v>
      </c>
      <c r="L2772" t="str">
        <f t="shared" ca="1" si="607"/>
        <v>Adult</v>
      </c>
      <c r="M2772" t="str">
        <f t="shared" ca="1" si="608"/>
        <v>No</v>
      </c>
      <c r="N2772" t="str">
        <f t="shared" ca="1" si="608"/>
        <v>No</v>
      </c>
      <c r="O2772" t="str">
        <f t="shared" ca="1" si="608"/>
        <v>No</v>
      </c>
      <c r="P2772" t="str">
        <f t="shared" ca="1" si="603"/>
        <v>Yes</v>
      </c>
      <c r="Q2772" t="str">
        <f t="shared" ca="1" si="603"/>
        <v>Yes</v>
      </c>
      <c r="R2772">
        <f t="shared" ca="1" si="609"/>
        <v>2</v>
      </c>
      <c r="S2772">
        <f t="shared" ca="1" si="610"/>
        <v>3</v>
      </c>
      <c r="T2772">
        <f t="shared" ca="1" si="611"/>
        <v>0</v>
      </c>
      <c r="U2772">
        <f t="shared" ca="1" si="612"/>
        <v>0</v>
      </c>
      <c r="V2772">
        <f t="shared" ca="1" si="613"/>
        <v>4</v>
      </c>
      <c r="W2772">
        <f t="shared" ca="1" si="614"/>
        <v>4</v>
      </c>
      <c r="X2772">
        <f t="shared" ca="1" si="615"/>
        <v>13</v>
      </c>
    </row>
    <row r="2773" spans="1:24" x14ac:dyDescent="0.25">
      <c r="A2773">
        <v>196307</v>
      </c>
      <c r="B2773" t="s">
        <v>9369</v>
      </c>
      <c r="C2773" t="s">
        <v>10</v>
      </c>
      <c r="D2773" t="s">
        <v>9370</v>
      </c>
      <c r="E2773" t="str">
        <f t="shared" ca="1" si="616"/>
        <v>Everett</v>
      </c>
      <c r="F2773" t="s">
        <v>24067</v>
      </c>
      <c r="G2773">
        <f t="shared" ca="1" si="604"/>
        <v>4396846619</v>
      </c>
      <c r="H2773" t="s">
        <v>9371</v>
      </c>
      <c r="I2773">
        <v>13210</v>
      </c>
      <c r="J2773" t="str">
        <f t="shared" ca="1" si="605"/>
        <v>Female</v>
      </c>
      <c r="K2773">
        <f t="shared" ca="1" si="606"/>
        <v>34</v>
      </c>
      <c r="L2773" t="str">
        <f t="shared" ca="1" si="607"/>
        <v>Adult</v>
      </c>
      <c r="M2773" t="str">
        <f t="shared" ca="1" si="608"/>
        <v>Yes</v>
      </c>
      <c r="N2773" t="str">
        <f t="shared" ca="1" si="608"/>
        <v>No</v>
      </c>
      <c r="O2773" t="str">
        <f t="shared" ca="1" si="608"/>
        <v>Yes</v>
      </c>
      <c r="P2773" t="str">
        <f t="shared" ca="1" si="603"/>
        <v>Yes</v>
      </c>
      <c r="Q2773" t="str">
        <f t="shared" ca="1" si="603"/>
        <v>No</v>
      </c>
      <c r="R2773">
        <f t="shared" ca="1" si="609"/>
        <v>1</v>
      </c>
      <c r="S2773">
        <f t="shared" ca="1" si="610"/>
        <v>0</v>
      </c>
      <c r="T2773">
        <f t="shared" ca="1" si="611"/>
        <v>3</v>
      </c>
      <c r="U2773">
        <f t="shared" ca="1" si="612"/>
        <v>3</v>
      </c>
      <c r="V2773">
        <f t="shared" ca="1" si="613"/>
        <v>4</v>
      </c>
      <c r="W2773">
        <f t="shared" ca="1" si="614"/>
        <v>0</v>
      </c>
      <c r="X2773">
        <f t="shared" ca="1" si="615"/>
        <v>11</v>
      </c>
    </row>
    <row r="2774" spans="1:24" x14ac:dyDescent="0.25">
      <c r="A2774">
        <v>196389</v>
      </c>
      <c r="B2774" t="s">
        <v>9372</v>
      </c>
      <c r="C2774" t="s">
        <v>10</v>
      </c>
      <c r="D2774" t="s">
        <v>9373</v>
      </c>
      <c r="E2774" t="str">
        <f t="shared" ca="1" si="616"/>
        <v>Everett</v>
      </c>
      <c r="F2774" t="s">
        <v>24067</v>
      </c>
      <c r="G2774">
        <f t="shared" ca="1" si="604"/>
        <v>5033864518</v>
      </c>
      <c r="H2774" t="s">
        <v>9375</v>
      </c>
      <c r="I2774" t="s">
        <v>9374</v>
      </c>
      <c r="J2774" t="str">
        <f t="shared" ca="1" si="605"/>
        <v>Male</v>
      </c>
      <c r="K2774">
        <f t="shared" ca="1" si="606"/>
        <v>21</v>
      </c>
      <c r="L2774" t="str">
        <f t="shared" ca="1" si="607"/>
        <v>Adult</v>
      </c>
      <c r="M2774" t="str">
        <f t="shared" ca="1" si="608"/>
        <v>No</v>
      </c>
      <c r="N2774" t="str">
        <f t="shared" ca="1" si="608"/>
        <v>No</v>
      </c>
      <c r="O2774" t="str">
        <f t="shared" ca="1" si="608"/>
        <v>Yes</v>
      </c>
      <c r="P2774" t="str">
        <f t="shared" ca="1" si="603"/>
        <v>Yes</v>
      </c>
      <c r="Q2774" t="str">
        <f t="shared" ca="1" si="603"/>
        <v>No</v>
      </c>
      <c r="R2774">
        <f t="shared" ca="1" si="609"/>
        <v>4</v>
      </c>
      <c r="S2774">
        <f t="shared" ca="1" si="610"/>
        <v>5</v>
      </c>
      <c r="T2774">
        <f t="shared" ca="1" si="611"/>
        <v>3</v>
      </c>
      <c r="U2774">
        <f t="shared" ca="1" si="612"/>
        <v>0</v>
      </c>
      <c r="V2774">
        <f t="shared" ca="1" si="613"/>
        <v>4</v>
      </c>
      <c r="W2774">
        <f t="shared" ca="1" si="614"/>
        <v>0</v>
      </c>
      <c r="X2774">
        <f t="shared" ca="1" si="615"/>
        <v>16</v>
      </c>
    </row>
    <row r="2775" spans="1:24" x14ac:dyDescent="0.25">
      <c r="A2775">
        <v>196413</v>
      </c>
      <c r="B2775" t="s">
        <v>9376</v>
      </c>
      <c r="C2775" t="s">
        <v>10</v>
      </c>
      <c r="D2775" t="s">
        <v>9377</v>
      </c>
      <c r="E2775" t="str">
        <f t="shared" ca="1" si="616"/>
        <v>Canton</v>
      </c>
      <c r="F2775" t="s">
        <v>24067</v>
      </c>
      <c r="G2775">
        <f t="shared" ca="1" si="604"/>
        <v>6271862025</v>
      </c>
      <c r="H2775" t="s">
        <v>9378</v>
      </c>
      <c r="I2775">
        <v>13244</v>
      </c>
      <c r="J2775" t="str">
        <f t="shared" ca="1" si="605"/>
        <v>Male</v>
      </c>
      <c r="K2775">
        <f t="shared" ca="1" si="606"/>
        <v>67</v>
      </c>
      <c r="L2775" t="str">
        <f t="shared" ca="1" si="607"/>
        <v>Adult</v>
      </c>
      <c r="M2775" t="str">
        <f t="shared" ca="1" si="608"/>
        <v>Yes</v>
      </c>
      <c r="N2775" t="str">
        <f t="shared" ca="1" si="608"/>
        <v>Yes</v>
      </c>
      <c r="O2775" t="str">
        <f t="shared" ca="1" si="608"/>
        <v>Yes</v>
      </c>
      <c r="P2775" t="str">
        <f t="shared" ca="1" si="603"/>
        <v>Yes</v>
      </c>
      <c r="Q2775" t="str">
        <f t="shared" ca="1" si="603"/>
        <v>Yes</v>
      </c>
      <c r="R2775">
        <f t="shared" ca="1" si="609"/>
        <v>3</v>
      </c>
      <c r="S2775">
        <f t="shared" ca="1" si="610"/>
        <v>3</v>
      </c>
      <c r="T2775">
        <f t="shared" ca="1" si="611"/>
        <v>5</v>
      </c>
      <c r="U2775">
        <f t="shared" ca="1" si="612"/>
        <v>3</v>
      </c>
      <c r="V2775">
        <f t="shared" ca="1" si="613"/>
        <v>4</v>
      </c>
      <c r="W2775">
        <f t="shared" ca="1" si="614"/>
        <v>4</v>
      </c>
      <c r="X2775">
        <f t="shared" ca="1" si="615"/>
        <v>22</v>
      </c>
    </row>
    <row r="2776" spans="1:24" x14ac:dyDescent="0.25">
      <c r="A2776">
        <v>196431</v>
      </c>
      <c r="B2776" t="s">
        <v>9379</v>
      </c>
      <c r="C2776" t="s">
        <v>10</v>
      </c>
      <c r="D2776" t="s">
        <v>9380</v>
      </c>
      <c r="E2776" t="str">
        <f t="shared" ca="1" si="616"/>
        <v>Newton</v>
      </c>
      <c r="F2776" t="s">
        <v>24067</v>
      </c>
      <c r="G2776">
        <f t="shared" ca="1" si="604"/>
        <v>5886949694</v>
      </c>
      <c r="H2776" t="s">
        <v>9381</v>
      </c>
      <c r="I2776">
        <v>11213</v>
      </c>
      <c r="J2776" t="str">
        <f t="shared" ca="1" si="605"/>
        <v>Male</v>
      </c>
      <c r="K2776">
        <f t="shared" ca="1" si="606"/>
        <v>25</v>
      </c>
      <c r="L2776" t="str">
        <f t="shared" ca="1" si="607"/>
        <v>Adult</v>
      </c>
      <c r="M2776" t="str">
        <f t="shared" ca="1" si="608"/>
        <v>Yes</v>
      </c>
      <c r="N2776" t="str">
        <f t="shared" ca="1" si="608"/>
        <v>Yes</v>
      </c>
      <c r="O2776" t="str">
        <f t="shared" ca="1" si="608"/>
        <v>No</v>
      </c>
      <c r="P2776" t="str">
        <f t="shared" ca="1" si="603"/>
        <v>Yes</v>
      </c>
      <c r="Q2776" t="str">
        <f t="shared" ca="1" si="603"/>
        <v>Yes</v>
      </c>
      <c r="R2776">
        <f t="shared" ca="1" si="609"/>
        <v>5</v>
      </c>
      <c r="S2776">
        <f t="shared" ca="1" si="610"/>
        <v>5</v>
      </c>
      <c r="T2776">
        <f t="shared" ca="1" si="611"/>
        <v>3</v>
      </c>
      <c r="U2776">
        <f t="shared" ca="1" si="612"/>
        <v>3</v>
      </c>
      <c r="V2776">
        <f t="shared" ca="1" si="613"/>
        <v>4</v>
      </c>
      <c r="W2776">
        <f t="shared" ca="1" si="614"/>
        <v>4</v>
      </c>
      <c r="X2776">
        <f t="shared" ca="1" si="615"/>
        <v>24</v>
      </c>
    </row>
    <row r="2777" spans="1:24" x14ac:dyDescent="0.25">
      <c r="A2777">
        <v>196440</v>
      </c>
      <c r="B2777" t="s">
        <v>9382</v>
      </c>
      <c r="C2777" t="s">
        <v>10</v>
      </c>
      <c r="D2777" t="s">
        <v>9383</v>
      </c>
      <c r="E2777" t="str">
        <f t="shared" ca="1" si="616"/>
        <v>Winthrop</v>
      </c>
      <c r="F2777" t="s">
        <v>24067</v>
      </c>
      <c r="G2777">
        <f t="shared" ca="1" si="604"/>
        <v>2690849662</v>
      </c>
      <c r="H2777" t="s">
        <v>9384</v>
      </c>
      <c r="I2777">
        <v>14607</v>
      </c>
      <c r="J2777" t="str">
        <f t="shared" ca="1" si="605"/>
        <v>Male</v>
      </c>
      <c r="K2777">
        <f t="shared" ca="1" si="606"/>
        <v>39</v>
      </c>
      <c r="L2777" t="str">
        <f t="shared" ca="1" si="607"/>
        <v>Adult</v>
      </c>
      <c r="M2777" t="str">
        <f t="shared" ca="1" si="608"/>
        <v>No</v>
      </c>
      <c r="N2777" t="str">
        <f t="shared" ca="1" si="608"/>
        <v>No</v>
      </c>
      <c r="O2777" t="str">
        <f t="shared" ca="1" si="608"/>
        <v>Yes</v>
      </c>
      <c r="P2777" t="str">
        <f t="shared" ca="1" si="603"/>
        <v>Yes</v>
      </c>
      <c r="Q2777" t="str">
        <f t="shared" ca="1" si="603"/>
        <v>No</v>
      </c>
      <c r="R2777">
        <f t="shared" ca="1" si="609"/>
        <v>5</v>
      </c>
      <c r="S2777">
        <f t="shared" ca="1" si="610"/>
        <v>5</v>
      </c>
      <c r="T2777">
        <f t="shared" ca="1" si="611"/>
        <v>3</v>
      </c>
      <c r="U2777">
        <f t="shared" ca="1" si="612"/>
        <v>0</v>
      </c>
      <c r="V2777">
        <f t="shared" ca="1" si="613"/>
        <v>4</v>
      </c>
      <c r="W2777">
        <f t="shared" ca="1" si="614"/>
        <v>0</v>
      </c>
      <c r="X2777">
        <f t="shared" ca="1" si="615"/>
        <v>17</v>
      </c>
    </row>
    <row r="2778" spans="1:24" x14ac:dyDescent="0.25">
      <c r="A2778">
        <v>196468</v>
      </c>
      <c r="B2778" t="s">
        <v>9385</v>
      </c>
      <c r="C2778" t="s">
        <v>10</v>
      </c>
      <c r="D2778" t="s">
        <v>9386</v>
      </c>
      <c r="E2778" t="str">
        <f t="shared" ca="1" si="616"/>
        <v>Chelsea</v>
      </c>
      <c r="F2778" t="s">
        <v>24067</v>
      </c>
      <c r="G2778">
        <f t="shared" ca="1" si="604"/>
        <v>8221301284</v>
      </c>
      <c r="H2778" t="s">
        <v>9387</v>
      </c>
      <c r="I2778">
        <v>10027</v>
      </c>
      <c r="J2778" t="str">
        <f t="shared" ca="1" si="605"/>
        <v>Male</v>
      </c>
      <c r="K2778">
        <f t="shared" ca="1" si="606"/>
        <v>61</v>
      </c>
      <c r="L2778" t="str">
        <f t="shared" ca="1" si="607"/>
        <v>Adult</v>
      </c>
      <c r="M2778" t="str">
        <f t="shared" ca="1" si="608"/>
        <v>Yes</v>
      </c>
      <c r="N2778" t="str">
        <f t="shared" ca="1" si="608"/>
        <v>No</v>
      </c>
      <c r="O2778" t="str">
        <f t="shared" ca="1" si="608"/>
        <v>Yes</v>
      </c>
      <c r="P2778" t="str">
        <f t="shared" ca="1" si="603"/>
        <v>No</v>
      </c>
      <c r="Q2778" t="str">
        <f t="shared" ca="1" si="603"/>
        <v>Yes</v>
      </c>
      <c r="R2778">
        <f t="shared" ca="1" si="609"/>
        <v>2</v>
      </c>
      <c r="S2778">
        <f t="shared" ca="1" si="610"/>
        <v>3</v>
      </c>
      <c r="T2778">
        <f t="shared" ca="1" si="611"/>
        <v>3</v>
      </c>
      <c r="U2778">
        <f t="shared" ca="1" si="612"/>
        <v>3</v>
      </c>
      <c r="V2778">
        <f t="shared" ca="1" si="613"/>
        <v>0</v>
      </c>
      <c r="W2778">
        <f t="shared" ca="1" si="614"/>
        <v>4</v>
      </c>
      <c r="X2778">
        <f t="shared" ca="1" si="615"/>
        <v>15</v>
      </c>
    </row>
    <row r="2779" spans="1:24" x14ac:dyDescent="0.25">
      <c r="A2779">
        <v>196477</v>
      </c>
      <c r="B2779" t="s">
        <v>9388</v>
      </c>
      <c r="C2779" t="s">
        <v>10</v>
      </c>
      <c r="D2779" t="s">
        <v>9389</v>
      </c>
      <c r="E2779" t="str">
        <f t="shared" ca="1" si="616"/>
        <v>Brookline</v>
      </c>
      <c r="F2779" t="s">
        <v>24067</v>
      </c>
      <c r="G2779">
        <f t="shared" ca="1" si="604"/>
        <v>1163855929</v>
      </c>
      <c r="H2779" t="s">
        <v>9390</v>
      </c>
      <c r="I2779">
        <v>10001</v>
      </c>
      <c r="J2779" t="str">
        <f t="shared" ca="1" si="605"/>
        <v>Female</v>
      </c>
      <c r="K2779">
        <f t="shared" ca="1" si="606"/>
        <v>22</v>
      </c>
      <c r="L2779" t="str">
        <f t="shared" ca="1" si="607"/>
        <v>Adult</v>
      </c>
      <c r="M2779" t="str">
        <f t="shared" ca="1" si="608"/>
        <v>No</v>
      </c>
      <c r="N2779" t="str">
        <f t="shared" ca="1" si="608"/>
        <v>No</v>
      </c>
      <c r="O2779" t="str">
        <f t="shared" ca="1" si="608"/>
        <v>No</v>
      </c>
      <c r="P2779" t="str">
        <f t="shared" ca="1" si="603"/>
        <v>Yes</v>
      </c>
      <c r="Q2779" t="str">
        <f t="shared" ca="1" si="603"/>
        <v>No</v>
      </c>
      <c r="R2779">
        <f t="shared" ca="1" si="609"/>
        <v>4</v>
      </c>
      <c r="S2779">
        <f t="shared" ca="1" si="610"/>
        <v>5</v>
      </c>
      <c r="T2779">
        <f t="shared" ca="1" si="611"/>
        <v>0</v>
      </c>
      <c r="U2779">
        <f t="shared" ca="1" si="612"/>
        <v>0</v>
      </c>
      <c r="V2779">
        <f t="shared" ca="1" si="613"/>
        <v>4</v>
      </c>
      <c r="W2779">
        <f t="shared" ca="1" si="614"/>
        <v>0</v>
      </c>
      <c r="X2779">
        <f t="shared" ca="1" si="615"/>
        <v>13</v>
      </c>
    </row>
    <row r="2780" spans="1:24" x14ac:dyDescent="0.25">
      <c r="A2780">
        <v>196565</v>
      </c>
      <c r="B2780" t="s">
        <v>9391</v>
      </c>
      <c r="C2780" t="s">
        <v>10</v>
      </c>
      <c r="D2780" t="s">
        <v>9392</v>
      </c>
      <c r="E2780" t="str">
        <f t="shared" ca="1" si="616"/>
        <v>Everett</v>
      </c>
      <c r="F2780" t="s">
        <v>24067</v>
      </c>
      <c r="G2780">
        <f t="shared" ca="1" si="604"/>
        <v>8295350458</v>
      </c>
      <c r="H2780" t="s">
        <v>9394</v>
      </c>
      <c r="I2780" t="s">
        <v>9393</v>
      </c>
      <c r="J2780" t="str">
        <f t="shared" ca="1" si="605"/>
        <v>Male</v>
      </c>
      <c r="K2780">
        <f t="shared" ca="1" si="606"/>
        <v>69</v>
      </c>
      <c r="L2780" t="str">
        <f t="shared" ca="1" si="607"/>
        <v>Adult</v>
      </c>
      <c r="M2780" t="str">
        <f t="shared" ca="1" si="608"/>
        <v>No</v>
      </c>
      <c r="N2780" t="str">
        <f t="shared" ca="1" si="608"/>
        <v>No</v>
      </c>
      <c r="O2780" t="str">
        <f t="shared" ca="1" si="608"/>
        <v>No</v>
      </c>
      <c r="P2780" t="str">
        <f t="shared" ca="1" si="603"/>
        <v>No</v>
      </c>
      <c r="Q2780" t="str">
        <f t="shared" ca="1" si="603"/>
        <v>No</v>
      </c>
      <c r="R2780">
        <f t="shared" ca="1" si="609"/>
        <v>2</v>
      </c>
      <c r="S2780">
        <f t="shared" ca="1" si="610"/>
        <v>3</v>
      </c>
      <c r="T2780">
        <f t="shared" ca="1" si="611"/>
        <v>0</v>
      </c>
      <c r="U2780">
        <f t="shared" ca="1" si="612"/>
        <v>0</v>
      </c>
      <c r="V2780">
        <f t="shared" ca="1" si="613"/>
        <v>0</v>
      </c>
      <c r="W2780">
        <f t="shared" ca="1" si="614"/>
        <v>0</v>
      </c>
      <c r="X2780">
        <f t="shared" ca="1" si="615"/>
        <v>5</v>
      </c>
    </row>
    <row r="2781" spans="1:24" x14ac:dyDescent="0.25">
      <c r="A2781">
        <v>196583</v>
      </c>
      <c r="B2781" t="s">
        <v>9395</v>
      </c>
      <c r="C2781" t="s">
        <v>10</v>
      </c>
      <c r="D2781" t="s">
        <v>9396</v>
      </c>
      <c r="E2781" t="str">
        <f t="shared" ca="1" si="616"/>
        <v>Needham</v>
      </c>
      <c r="F2781" t="s">
        <v>24067</v>
      </c>
      <c r="G2781">
        <f t="shared" ca="1" si="604"/>
        <v>3073904621</v>
      </c>
      <c r="H2781" t="s">
        <v>610</v>
      </c>
      <c r="I2781">
        <v>11218</v>
      </c>
      <c r="J2781" t="str">
        <f t="shared" ca="1" si="605"/>
        <v>Male</v>
      </c>
      <c r="K2781">
        <f t="shared" ca="1" si="606"/>
        <v>44</v>
      </c>
      <c r="L2781" t="str">
        <f t="shared" ca="1" si="607"/>
        <v>Adult</v>
      </c>
      <c r="M2781" t="str">
        <f t="shared" ca="1" si="608"/>
        <v>No</v>
      </c>
      <c r="N2781" t="str">
        <f t="shared" ca="1" si="608"/>
        <v>No</v>
      </c>
      <c r="O2781" t="str">
        <f t="shared" ca="1" si="608"/>
        <v>Yes</v>
      </c>
      <c r="P2781" t="str">
        <f t="shared" ca="1" si="603"/>
        <v>Yes</v>
      </c>
      <c r="Q2781" t="str">
        <f t="shared" ca="1" si="603"/>
        <v>Yes</v>
      </c>
      <c r="R2781">
        <f t="shared" ca="1" si="609"/>
        <v>5</v>
      </c>
      <c r="S2781">
        <f t="shared" ca="1" si="610"/>
        <v>5</v>
      </c>
      <c r="T2781">
        <f t="shared" ca="1" si="611"/>
        <v>3</v>
      </c>
      <c r="U2781">
        <f t="shared" ca="1" si="612"/>
        <v>0</v>
      </c>
      <c r="V2781">
        <f t="shared" ca="1" si="613"/>
        <v>4</v>
      </c>
      <c r="W2781">
        <f t="shared" ca="1" si="614"/>
        <v>4</v>
      </c>
      <c r="X2781">
        <f t="shared" ca="1" si="615"/>
        <v>21</v>
      </c>
    </row>
    <row r="2782" spans="1:24" x14ac:dyDescent="0.25">
      <c r="A2782">
        <v>196592</v>
      </c>
      <c r="B2782" t="s">
        <v>9397</v>
      </c>
      <c r="C2782" t="s">
        <v>10</v>
      </c>
      <c r="D2782" t="s">
        <v>9398</v>
      </c>
      <c r="E2782" t="str">
        <f t="shared" ca="1" si="616"/>
        <v>Dedham</v>
      </c>
      <c r="F2782" t="s">
        <v>24067</v>
      </c>
      <c r="G2782">
        <f t="shared" ca="1" si="604"/>
        <v>1570821782</v>
      </c>
      <c r="H2782" t="s">
        <v>9399</v>
      </c>
      <c r="I2782">
        <v>10010</v>
      </c>
      <c r="J2782" t="str">
        <f t="shared" ca="1" si="605"/>
        <v>Male</v>
      </c>
      <c r="K2782">
        <f t="shared" ca="1" si="606"/>
        <v>58</v>
      </c>
      <c r="L2782" t="str">
        <f t="shared" ca="1" si="607"/>
        <v>Adult</v>
      </c>
      <c r="M2782" t="str">
        <f t="shared" ca="1" si="608"/>
        <v>No</v>
      </c>
      <c r="N2782" t="str">
        <f t="shared" ca="1" si="608"/>
        <v>Yes</v>
      </c>
      <c r="O2782" t="str">
        <f t="shared" ca="1" si="608"/>
        <v>Yes</v>
      </c>
      <c r="P2782" t="str">
        <f t="shared" ca="1" si="603"/>
        <v>No</v>
      </c>
      <c r="Q2782" t="str">
        <f t="shared" ca="1" si="603"/>
        <v>Yes</v>
      </c>
      <c r="R2782">
        <f t="shared" ca="1" si="609"/>
        <v>2</v>
      </c>
      <c r="S2782">
        <f t="shared" ca="1" si="610"/>
        <v>3</v>
      </c>
      <c r="T2782">
        <f t="shared" ca="1" si="611"/>
        <v>5</v>
      </c>
      <c r="U2782">
        <f t="shared" ca="1" si="612"/>
        <v>0</v>
      </c>
      <c r="V2782">
        <f t="shared" ca="1" si="613"/>
        <v>0</v>
      </c>
      <c r="W2782">
        <f t="shared" ca="1" si="614"/>
        <v>4</v>
      </c>
      <c r="X2782">
        <f t="shared" ca="1" si="615"/>
        <v>14</v>
      </c>
    </row>
    <row r="2783" spans="1:24" x14ac:dyDescent="0.25">
      <c r="A2783">
        <v>196653</v>
      </c>
      <c r="B2783" t="s">
        <v>9400</v>
      </c>
      <c r="C2783" t="s">
        <v>10</v>
      </c>
      <c r="D2783" t="s">
        <v>9401</v>
      </c>
      <c r="E2783" t="str">
        <f t="shared" ca="1" si="616"/>
        <v>Revere</v>
      </c>
      <c r="F2783" t="s">
        <v>24067</v>
      </c>
      <c r="G2783">
        <f t="shared" ca="1" si="604"/>
        <v>1611571183</v>
      </c>
      <c r="H2783" t="s">
        <v>9403</v>
      </c>
      <c r="I2783" t="s">
        <v>9402</v>
      </c>
      <c r="J2783" t="str">
        <f t="shared" ca="1" si="605"/>
        <v>Female</v>
      </c>
      <c r="K2783">
        <f t="shared" ca="1" si="606"/>
        <v>60</v>
      </c>
      <c r="L2783" t="str">
        <f t="shared" ca="1" si="607"/>
        <v>Adult</v>
      </c>
      <c r="M2783" t="str">
        <f t="shared" ca="1" si="608"/>
        <v>No</v>
      </c>
      <c r="N2783" t="str">
        <f t="shared" ca="1" si="608"/>
        <v>Yes</v>
      </c>
      <c r="O2783" t="str">
        <f t="shared" ca="1" si="608"/>
        <v>No</v>
      </c>
      <c r="P2783" t="str">
        <f t="shared" ca="1" si="603"/>
        <v>Yes</v>
      </c>
      <c r="Q2783" t="str">
        <f t="shared" ca="1" si="603"/>
        <v>Yes</v>
      </c>
      <c r="R2783">
        <f t="shared" ca="1" si="609"/>
        <v>2</v>
      </c>
      <c r="S2783">
        <f t="shared" ca="1" si="610"/>
        <v>3</v>
      </c>
      <c r="T2783">
        <f t="shared" ca="1" si="611"/>
        <v>3</v>
      </c>
      <c r="U2783">
        <f t="shared" ca="1" si="612"/>
        <v>0</v>
      </c>
      <c r="V2783">
        <f t="shared" ca="1" si="613"/>
        <v>4</v>
      </c>
      <c r="W2783">
        <f t="shared" ca="1" si="614"/>
        <v>4</v>
      </c>
      <c r="X2783">
        <f t="shared" ca="1" si="615"/>
        <v>16</v>
      </c>
    </row>
    <row r="2784" spans="1:24" x14ac:dyDescent="0.25">
      <c r="A2784">
        <v>196680</v>
      </c>
      <c r="B2784" t="s">
        <v>9404</v>
      </c>
      <c r="C2784" t="s">
        <v>10</v>
      </c>
      <c r="D2784" t="s">
        <v>9405</v>
      </c>
      <c r="E2784" t="str">
        <f t="shared" ca="1" si="616"/>
        <v>Everett</v>
      </c>
      <c r="F2784" t="s">
        <v>24067</v>
      </c>
      <c r="G2784">
        <f t="shared" ca="1" si="604"/>
        <v>1024328085</v>
      </c>
      <c r="H2784" t="s">
        <v>9407</v>
      </c>
      <c r="I2784" t="s">
        <v>9406</v>
      </c>
      <c r="J2784" t="str">
        <f t="shared" ca="1" si="605"/>
        <v>Male</v>
      </c>
      <c r="K2784">
        <f t="shared" ca="1" si="606"/>
        <v>59</v>
      </c>
      <c r="L2784" t="str">
        <f t="shared" ca="1" si="607"/>
        <v>Adult</v>
      </c>
      <c r="M2784" t="str">
        <f t="shared" ca="1" si="608"/>
        <v>No</v>
      </c>
      <c r="N2784" t="str">
        <f t="shared" ca="1" si="608"/>
        <v>Yes</v>
      </c>
      <c r="O2784" t="str">
        <f t="shared" ca="1" si="608"/>
        <v>Yes</v>
      </c>
      <c r="P2784" t="str">
        <f t="shared" ca="1" si="603"/>
        <v>No</v>
      </c>
      <c r="Q2784" t="str">
        <f t="shared" ca="1" si="603"/>
        <v>Yes</v>
      </c>
      <c r="R2784">
        <f t="shared" ca="1" si="609"/>
        <v>3</v>
      </c>
      <c r="S2784">
        <f t="shared" ca="1" si="610"/>
        <v>3</v>
      </c>
      <c r="T2784">
        <f t="shared" ca="1" si="611"/>
        <v>5</v>
      </c>
      <c r="U2784">
        <f t="shared" ca="1" si="612"/>
        <v>0</v>
      </c>
      <c r="V2784">
        <f t="shared" ca="1" si="613"/>
        <v>0</v>
      </c>
      <c r="W2784">
        <f t="shared" ca="1" si="614"/>
        <v>4</v>
      </c>
      <c r="X2784">
        <f t="shared" ca="1" si="615"/>
        <v>15</v>
      </c>
    </row>
    <row r="2785" spans="1:24" x14ac:dyDescent="0.25">
      <c r="A2785">
        <v>196699</v>
      </c>
      <c r="B2785" t="s">
        <v>9408</v>
      </c>
      <c r="C2785" t="s">
        <v>10</v>
      </c>
      <c r="D2785" t="s">
        <v>9409</v>
      </c>
      <c r="E2785" t="str">
        <f t="shared" ca="1" si="616"/>
        <v>Dedham</v>
      </c>
      <c r="F2785" t="s">
        <v>24067</v>
      </c>
      <c r="G2785">
        <f t="shared" ca="1" si="604"/>
        <v>3362176597</v>
      </c>
      <c r="H2785" t="s">
        <v>9410</v>
      </c>
      <c r="I2785">
        <v>12484</v>
      </c>
      <c r="J2785" t="str">
        <f t="shared" ca="1" si="605"/>
        <v>Female</v>
      </c>
      <c r="K2785">
        <f t="shared" ca="1" si="606"/>
        <v>43</v>
      </c>
      <c r="L2785" t="str">
        <f t="shared" ca="1" si="607"/>
        <v>Adult</v>
      </c>
      <c r="M2785" t="str">
        <f t="shared" ca="1" si="608"/>
        <v>Yes</v>
      </c>
      <c r="N2785" t="str">
        <f t="shared" ca="1" si="608"/>
        <v>No</v>
      </c>
      <c r="O2785" t="str">
        <f t="shared" ca="1" si="608"/>
        <v>Yes</v>
      </c>
      <c r="P2785" t="str">
        <f t="shared" ca="1" si="603"/>
        <v>No</v>
      </c>
      <c r="Q2785" t="str">
        <f t="shared" ca="1" si="603"/>
        <v>Yes</v>
      </c>
      <c r="R2785">
        <f t="shared" ca="1" si="609"/>
        <v>5</v>
      </c>
      <c r="S2785">
        <f t="shared" ca="1" si="610"/>
        <v>5</v>
      </c>
      <c r="T2785">
        <f t="shared" ca="1" si="611"/>
        <v>3</v>
      </c>
      <c r="U2785">
        <f t="shared" ca="1" si="612"/>
        <v>3</v>
      </c>
      <c r="V2785">
        <f t="shared" ca="1" si="613"/>
        <v>0</v>
      </c>
      <c r="W2785">
        <f t="shared" ca="1" si="614"/>
        <v>4</v>
      </c>
      <c r="X2785">
        <f t="shared" ca="1" si="615"/>
        <v>20</v>
      </c>
    </row>
    <row r="2786" spans="1:24" x14ac:dyDescent="0.25">
      <c r="A2786">
        <v>196857</v>
      </c>
      <c r="B2786" t="s">
        <v>9411</v>
      </c>
      <c r="C2786" t="s">
        <v>10</v>
      </c>
      <c r="D2786" t="s">
        <v>9412</v>
      </c>
      <c r="E2786" t="str">
        <f t="shared" ca="1" si="616"/>
        <v>Winthrop</v>
      </c>
      <c r="F2786" t="s">
        <v>24067</v>
      </c>
      <c r="G2786">
        <f t="shared" ca="1" si="604"/>
        <v>7480495861</v>
      </c>
      <c r="H2786" t="s">
        <v>9413</v>
      </c>
      <c r="I2786">
        <v>10003</v>
      </c>
      <c r="J2786" t="str">
        <f t="shared" ca="1" si="605"/>
        <v>Male</v>
      </c>
      <c r="K2786">
        <f t="shared" ca="1" si="606"/>
        <v>37</v>
      </c>
      <c r="L2786" t="str">
        <f t="shared" ca="1" si="607"/>
        <v>Adult</v>
      </c>
      <c r="M2786" t="str">
        <f t="shared" ca="1" si="608"/>
        <v>No</v>
      </c>
      <c r="N2786" t="str">
        <f t="shared" ca="1" si="608"/>
        <v>No</v>
      </c>
      <c r="O2786" t="str">
        <f t="shared" ca="1" si="608"/>
        <v>Yes</v>
      </c>
      <c r="P2786" t="str">
        <f t="shared" ca="1" si="603"/>
        <v>No</v>
      </c>
      <c r="Q2786" t="str">
        <f t="shared" ca="1" si="603"/>
        <v>No</v>
      </c>
      <c r="R2786">
        <f t="shared" ca="1" si="609"/>
        <v>3</v>
      </c>
      <c r="S2786">
        <f t="shared" ca="1" si="610"/>
        <v>3</v>
      </c>
      <c r="T2786">
        <f t="shared" ca="1" si="611"/>
        <v>3</v>
      </c>
      <c r="U2786">
        <f t="shared" ca="1" si="612"/>
        <v>0</v>
      </c>
      <c r="V2786">
        <f t="shared" ca="1" si="613"/>
        <v>0</v>
      </c>
      <c r="W2786">
        <f t="shared" ca="1" si="614"/>
        <v>0</v>
      </c>
      <c r="X2786">
        <f t="shared" ca="1" si="615"/>
        <v>9</v>
      </c>
    </row>
    <row r="2787" spans="1:24" x14ac:dyDescent="0.25">
      <c r="A2787">
        <v>196866</v>
      </c>
      <c r="B2787" t="s">
        <v>9414</v>
      </c>
      <c r="C2787" t="s">
        <v>10</v>
      </c>
      <c r="D2787" t="s">
        <v>9415</v>
      </c>
      <c r="E2787" t="str">
        <f t="shared" ca="1" si="616"/>
        <v xml:space="preserve"> Milton</v>
      </c>
      <c r="F2787" t="s">
        <v>24067</v>
      </c>
      <c r="G2787">
        <f t="shared" ca="1" si="604"/>
        <v>8630950022</v>
      </c>
      <c r="H2787" t="s">
        <v>9417</v>
      </c>
      <c r="I2787" t="s">
        <v>9416</v>
      </c>
      <c r="J2787" t="str">
        <f t="shared" ca="1" si="605"/>
        <v>Female</v>
      </c>
      <c r="K2787">
        <f t="shared" ca="1" si="606"/>
        <v>38</v>
      </c>
      <c r="L2787" t="str">
        <f t="shared" ca="1" si="607"/>
        <v>Adult</v>
      </c>
      <c r="M2787" t="str">
        <f t="shared" ca="1" si="608"/>
        <v>No</v>
      </c>
      <c r="N2787" t="str">
        <f t="shared" ca="1" si="608"/>
        <v>Yes</v>
      </c>
      <c r="O2787" t="str">
        <f t="shared" ca="1" si="608"/>
        <v>Yes</v>
      </c>
      <c r="P2787" t="str">
        <f t="shared" ca="1" si="603"/>
        <v>Yes</v>
      </c>
      <c r="Q2787" t="str">
        <f t="shared" ca="1" si="603"/>
        <v>Yes</v>
      </c>
      <c r="R2787">
        <f t="shared" ca="1" si="609"/>
        <v>2</v>
      </c>
      <c r="S2787">
        <f t="shared" ca="1" si="610"/>
        <v>3</v>
      </c>
      <c r="T2787">
        <f t="shared" ca="1" si="611"/>
        <v>5</v>
      </c>
      <c r="U2787">
        <f t="shared" ca="1" si="612"/>
        <v>0</v>
      </c>
      <c r="V2787">
        <f t="shared" ca="1" si="613"/>
        <v>4</v>
      </c>
      <c r="W2787">
        <f t="shared" ca="1" si="614"/>
        <v>4</v>
      </c>
      <c r="X2787">
        <f t="shared" ca="1" si="615"/>
        <v>18</v>
      </c>
    </row>
    <row r="2788" spans="1:24" x14ac:dyDescent="0.25">
      <c r="A2788">
        <v>196884</v>
      </c>
      <c r="B2788" t="s">
        <v>9418</v>
      </c>
      <c r="C2788" t="s">
        <v>10</v>
      </c>
      <c r="D2788" t="s">
        <v>9419</v>
      </c>
      <c r="E2788" t="str">
        <f t="shared" ca="1" si="616"/>
        <v>Boston</v>
      </c>
      <c r="F2788" t="s">
        <v>24067</v>
      </c>
      <c r="G2788">
        <f t="shared" ca="1" si="604"/>
        <v>4793319618</v>
      </c>
      <c r="H2788" t="s">
        <v>9421</v>
      </c>
      <c r="I2788" t="s">
        <v>9420</v>
      </c>
      <c r="J2788" t="str">
        <f t="shared" ca="1" si="605"/>
        <v>Male</v>
      </c>
      <c r="K2788">
        <f t="shared" ca="1" si="606"/>
        <v>29</v>
      </c>
      <c r="L2788" t="str">
        <f t="shared" ca="1" si="607"/>
        <v>Adult</v>
      </c>
      <c r="M2788" t="str">
        <f t="shared" ca="1" si="608"/>
        <v>No</v>
      </c>
      <c r="N2788" t="str">
        <f t="shared" ca="1" si="608"/>
        <v>Yes</v>
      </c>
      <c r="O2788" t="str">
        <f t="shared" ca="1" si="608"/>
        <v>No</v>
      </c>
      <c r="P2788" t="str">
        <f t="shared" ca="1" si="603"/>
        <v>No</v>
      </c>
      <c r="Q2788" t="str">
        <f t="shared" ca="1" si="603"/>
        <v>No</v>
      </c>
      <c r="R2788">
        <f t="shared" ca="1" si="609"/>
        <v>3</v>
      </c>
      <c r="S2788">
        <f t="shared" ca="1" si="610"/>
        <v>3</v>
      </c>
      <c r="T2788">
        <f t="shared" ca="1" si="611"/>
        <v>3</v>
      </c>
      <c r="U2788">
        <f t="shared" ca="1" si="612"/>
        <v>0</v>
      </c>
      <c r="V2788">
        <f t="shared" ca="1" si="613"/>
        <v>0</v>
      </c>
      <c r="W2788">
        <f t="shared" ca="1" si="614"/>
        <v>0</v>
      </c>
      <c r="X2788">
        <f t="shared" ca="1" si="615"/>
        <v>9</v>
      </c>
    </row>
    <row r="2789" spans="1:24" x14ac:dyDescent="0.25">
      <c r="A2789">
        <v>197018</v>
      </c>
      <c r="B2789" t="s">
        <v>9422</v>
      </c>
      <c r="C2789" t="s">
        <v>10</v>
      </c>
      <c r="D2789" t="s">
        <v>9423</v>
      </c>
      <c r="E2789" t="str">
        <f t="shared" ca="1" si="616"/>
        <v>Newton</v>
      </c>
      <c r="F2789" t="s">
        <v>24067</v>
      </c>
      <c r="G2789">
        <f t="shared" ca="1" si="604"/>
        <v>2101897125</v>
      </c>
      <c r="H2789" t="s">
        <v>9424</v>
      </c>
      <c r="I2789">
        <v>11211</v>
      </c>
      <c r="J2789" t="str">
        <f t="shared" ca="1" si="605"/>
        <v>Female</v>
      </c>
      <c r="K2789">
        <f t="shared" ca="1" si="606"/>
        <v>64</v>
      </c>
      <c r="L2789" t="str">
        <f t="shared" ca="1" si="607"/>
        <v>Adult</v>
      </c>
      <c r="M2789" t="str">
        <f t="shared" ca="1" si="608"/>
        <v>No</v>
      </c>
      <c r="N2789" t="str">
        <f t="shared" ca="1" si="608"/>
        <v>No</v>
      </c>
      <c r="O2789" t="str">
        <f t="shared" ca="1" si="608"/>
        <v>Yes</v>
      </c>
      <c r="P2789" t="str">
        <f t="shared" ca="1" si="603"/>
        <v>Yes</v>
      </c>
      <c r="Q2789" t="str">
        <f t="shared" ca="1" si="603"/>
        <v>No</v>
      </c>
      <c r="R2789">
        <f t="shared" ca="1" si="609"/>
        <v>1</v>
      </c>
      <c r="S2789">
        <f t="shared" ca="1" si="610"/>
        <v>0</v>
      </c>
      <c r="T2789">
        <f t="shared" ca="1" si="611"/>
        <v>3</v>
      </c>
      <c r="U2789">
        <f t="shared" ca="1" si="612"/>
        <v>0</v>
      </c>
      <c r="V2789">
        <f t="shared" ca="1" si="613"/>
        <v>4</v>
      </c>
      <c r="W2789">
        <f t="shared" ca="1" si="614"/>
        <v>0</v>
      </c>
      <c r="X2789">
        <f t="shared" ca="1" si="615"/>
        <v>8</v>
      </c>
    </row>
    <row r="2790" spans="1:24" x14ac:dyDescent="0.25">
      <c r="A2790">
        <v>197027</v>
      </c>
      <c r="B2790" t="s">
        <v>9425</v>
      </c>
      <c r="C2790" t="s">
        <v>10</v>
      </c>
      <c r="D2790" t="s">
        <v>9426</v>
      </c>
      <c r="E2790" t="str">
        <f t="shared" ca="1" si="616"/>
        <v>Canton</v>
      </c>
      <c r="F2790" t="s">
        <v>24067</v>
      </c>
      <c r="G2790">
        <f t="shared" ca="1" si="604"/>
        <v>3642969242</v>
      </c>
      <c r="H2790" t="s">
        <v>9428</v>
      </c>
      <c r="I2790" t="s">
        <v>9427</v>
      </c>
      <c r="J2790" t="str">
        <f t="shared" ca="1" si="605"/>
        <v>Male</v>
      </c>
      <c r="K2790">
        <f t="shared" ca="1" si="606"/>
        <v>38</v>
      </c>
      <c r="L2790" t="str">
        <f t="shared" ca="1" si="607"/>
        <v>Adult</v>
      </c>
      <c r="M2790" t="str">
        <f t="shared" ca="1" si="608"/>
        <v>Yes</v>
      </c>
      <c r="N2790" t="str">
        <f t="shared" ca="1" si="608"/>
        <v>Yes</v>
      </c>
      <c r="O2790" t="str">
        <f t="shared" ca="1" si="608"/>
        <v>Yes</v>
      </c>
      <c r="P2790" t="str">
        <f t="shared" ca="1" si="603"/>
        <v>Yes</v>
      </c>
      <c r="Q2790" t="str">
        <f t="shared" ca="1" si="603"/>
        <v>No</v>
      </c>
      <c r="R2790">
        <f t="shared" ca="1" si="609"/>
        <v>3</v>
      </c>
      <c r="S2790">
        <f t="shared" ca="1" si="610"/>
        <v>3</v>
      </c>
      <c r="T2790">
        <f t="shared" ca="1" si="611"/>
        <v>5</v>
      </c>
      <c r="U2790">
        <f t="shared" ca="1" si="612"/>
        <v>3</v>
      </c>
      <c r="V2790">
        <f t="shared" ca="1" si="613"/>
        <v>4</v>
      </c>
      <c r="W2790">
        <f t="shared" ca="1" si="614"/>
        <v>0</v>
      </c>
      <c r="X2790">
        <f t="shared" ca="1" si="615"/>
        <v>18</v>
      </c>
    </row>
    <row r="2791" spans="1:24" x14ac:dyDescent="0.25">
      <c r="A2791">
        <v>197036</v>
      </c>
      <c r="B2791" t="s">
        <v>9429</v>
      </c>
      <c r="C2791" t="s">
        <v>10</v>
      </c>
      <c r="D2791" t="s">
        <v>9430</v>
      </c>
      <c r="E2791" t="str">
        <f t="shared" ca="1" si="616"/>
        <v>Quincy</v>
      </c>
      <c r="F2791" t="s">
        <v>24067</v>
      </c>
      <c r="G2791">
        <f t="shared" ca="1" si="604"/>
        <v>4528728814</v>
      </c>
      <c r="H2791" t="s">
        <v>9432</v>
      </c>
      <c r="I2791" t="s">
        <v>9431</v>
      </c>
      <c r="J2791" t="str">
        <f t="shared" ca="1" si="605"/>
        <v>Male</v>
      </c>
      <c r="K2791">
        <f t="shared" ca="1" si="606"/>
        <v>41</v>
      </c>
      <c r="L2791" t="str">
        <f t="shared" ca="1" si="607"/>
        <v>Adult</v>
      </c>
      <c r="M2791" t="str">
        <f t="shared" ca="1" si="608"/>
        <v>Yes</v>
      </c>
      <c r="N2791" t="str">
        <f t="shared" ca="1" si="608"/>
        <v>No</v>
      </c>
      <c r="O2791" t="str">
        <f t="shared" ca="1" si="608"/>
        <v>Yes</v>
      </c>
      <c r="P2791" t="str">
        <f t="shared" ca="1" si="603"/>
        <v>Yes</v>
      </c>
      <c r="Q2791" t="str">
        <f t="shared" ca="1" si="603"/>
        <v>No</v>
      </c>
      <c r="R2791">
        <f t="shared" ca="1" si="609"/>
        <v>5</v>
      </c>
      <c r="S2791">
        <f t="shared" ca="1" si="610"/>
        <v>5</v>
      </c>
      <c r="T2791">
        <f t="shared" ca="1" si="611"/>
        <v>3</v>
      </c>
      <c r="U2791">
        <f t="shared" ca="1" si="612"/>
        <v>3</v>
      </c>
      <c r="V2791">
        <f t="shared" ca="1" si="613"/>
        <v>4</v>
      </c>
      <c r="W2791">
        <f t="shared" ca="1" si="614"/>
        <v>0</v>
      </c>
      <c r="X2791">
        <f t="shared" ca="1" si="615"/>
        <v>20</v>
      </c>
    </row>
    <row r="2792" spans="1:24" x14ac:dyDescent="0.25">
      <c r="A2792">
        <v>197045</v>
      </c>
      <c r="B2792" t="s">
        <v>9433</v>
      </c>
      <c r="C2792" t="s">
        <v>10</v>
      </c>
      <c r="D2792" t="s">
        <v>9434</v>
      </c>
      <c r="E2792" t="str">
        <f t="shared" ca="1" si="616"/>
        <v>Chelsea</v>
      </c>
      <c r="F2792" t="s">
        <v>24067</v>
      </c>
      <c r="G2792">
        <f t="shared" ca="1" si="604"/>
        <v>2270851538</v>
      </c>
      <c r="H2792" t="s">
        <v>9436</v>
      </c>
      <c r="I2792" t="s">
        <v>9435</v>
      </c>
      <c r="J2792" t="str">
        <f t="shared" ca="1" si="605"/>
        <v>Female</v>
      </c>
      <c r="K2792">
        <f t="shared" ca="1" si="606"/>
        <v>18</v>
      </c>
      <c r="L2792" t="str">
        <f t="shared" ca="1" si="607"/>
        <v>Adult</v>
      </c>
      <c r="M2792" t="str">
        <f t="shared" ca="1" si="608"/>
        <v>Yes</v>
      </c>
      <c r="N2792" t="str">
        <f t="shared" ca="1" si="608"/>
        <v>No</v>
      </c>
      <c r="O2792" t="str">
        <f t="shared" ca="1" si="608"/>
        <v>Yes</v>
      </c>
      <c r="P2792" t="str">
        <f t="shared" ca="1" si="603"/>
        <v>No</v>
      </c>
      <c r="Q2792" t="str">
        <f t="shared" ca="1" si="603"/>
        <v>Yes</v>
      </c>
      <c r="R2792">
        <f t="shared" ca="1" si="609"/>
        <v>3</v>
      </c>
      <c r="S2792">
        <f t="shared" ca="1" si="610"/>
        <v>3</v>
      </c>
      <c r="T2792">
        <f t="shared" ca="1" si="611"/>
        <v>3</v>
      </c>
      <c r="U2792">
        <f t="shared" ca="1" si="612"/>
        <v>3</v>
      </c>
      <c r="V2792">
        <f t="shared" ca="1" si="613"/>
        <v>0</v>
      </c>
      <c r="W2792">
        <f t="shared" ca="1" si="614"/>
        <v>4</v>
      </c>
      <c r="X2792">
        <f t="shared" ca="1" si="615"/>
        <v>16</v>
      </c>
    </row>
    <row r="2793" spans="1:24" x14ac:dyDescent="0.25">
      <c r="A2793">
        <v>197081</v>
      </c>
      <c r="B2793" t="s">
        <v>9437</v>
      </c>
      <c r="C2793" t="s">
        <v>10</v>
      </c>
      <c r="D2793" t="s">
        <v>9438</v>
      </c>
      <c r="E2793" t="str">
        <f t="shared" ca="1" si="616"/>
        <v>Brookline</v>
      </c>
      <c r="F2793" t="s">
        <v>24067</v>
      </c>
      <c r="G2793">
        <f t="shared" ca="1" si="604"/>
        <v>4807634024</v>
      </c>
      <c r="H2793" t="s">
        <v>9439</v>
      </c>
      <c r="I2793">
        <v>13501</v>
      </c>
      <c r="J2793" t="str">
        <f t="shared" ca="1" si="605"/>
        <v>Male</v>
      </c>
      <c r="K2793">
        <f t="shared" ca="1" si="606"/>
        <v>66</v>
      </c>
      <c r="L2793" t="str">
        <f t="shared" ca="1" si="607"/>
        <v>Adult</v>
      </c>
      <c r="M2793" t="str">
        <f t="shared" ca="1" si="608"/>
        <v>No</v>
      </c>
      <c r="N2793" t="str">
        <f t="shared" ca="1" si="608"/>
        <v>Yes</v>
      </c>
      <c r="O2793" t="str">
        <f t="shared" ca="1" si="608"/>
        <v>Yes</v>
      </c>
      <c r="P2793" t="str">
        <f t="shared" ca="1" si="603"/>
        <v>Yes</v>
      </c>
      <c r="Q2793" t="str">
        <f t="shared" ca="1" si="603"/>
        <v>No</v>
      </c>
      <c r="R2793">
        <f t="shared" ca="1" si="609"/>
        <v>3</v>
      </c>
      <c r="S2793">
        <f t="shared" ca="1" si="610"/>
        <v>3</v>
      </c>
      <c r="T2793">
        <f t="shared" ca="1" si="611"/>
        <v>5</v>
      </c>
      <c r="U2793">
        <f t="shared" ca="1" si="612"/>
        <v>0</v>
      </c>
      <c r="V2793">
        <f t="shared" ca="1" si="613"/>
        <v>4</v>
      </c>
      <c r="W2793">
        <f t="shared" ca="1" si="614"/>
        <v>0</v>
      </c>
      <c r="X2793">
        <f t="shared" ca="1" si="615"/>
        <v>15</v>
      </c>
    </row>
    <row r="2794" spans="1:24" x14ac:dyDescent="0.25">
      <c r="A2794">
        <v>197133</v>
      </c>
      <c r="B2794" t="s">
        <v>9440</v>
      </c>
      <c r="C2794" t="s">
        <v>10</v>
      </c>
      <c r="D2794" t="s">
        <v>9441</v>
      </c>
      <c r="E2794" t="str">
        <f t="shared" ca="1" si="616"/>
        <v>Everett</v>
      </c>
      <c r="F2794" t="s">
        <v>24067</v>
      </c>
      <c r="G2794">
        <f t="shared" ca="1" si="604"/>
        <v>6593856454</v>
      </c>
      <c r="H2794" t="s">
        <v>9442</v>
      </c>
      <c r="I2794">
        <v>12604</v>
      </c>
      <c r="J2794" t="str">
        <f t="shared" ca="1" si="605"/>
        <v>Male</v>
      </c>
      <c r="K2794">
        <f t="shared" ca="1" si="606"/>
        <v>67</v>
      </c>
      <c r="L2794" t="str">
        <f t="shared" ca="1" si="607"/>
        <v>Adult</v>
      </c>
      <c r="M2794" t="str">
        <f t="shared" ca="1" si="608"/>
        <v>No</v>
      </c>
      <c r="N2794" t="str">
        <f t="shared" ca="1" si="608"/>
        <v>Yes</v>
      </c>
      <c r="O2794" t="str">
        <f t="shared" ca="1" si="608"/>
        <v>No</v>
      </c>
      <c r="P2794" t="str">
        <f t="shared" ca="1" si="603"/>
        <v>No</v>
      </c>
      <c r="Q2794" t="str">
        <f t="shared" ca="1" si="603"/>
        <v>No</v>
      </c>
      <c r="R2794">
        <f t="shared" ca="1" si="609"/>
        <v>1</v>
      </c>
      <c r="S2794">
        <f t="shared" ca="1" si="610"/>
        <v>0</v>
      </c>
      <c r="T2794">
        <f t="shared" ca="1" si="611"/>
        <v>3</v>
      </c>
      <c r="U2794">
        <f t="shared" ca="1" si="612"/>
        <v>0</v>
      </c>
      <c r="V2794">
        <f t="shared" ca="1" si="613"/>
        <v>0</v>
      </c>
      <c r="W2794">
        <f t="shared" ca="1" si="614"/>
        <v>0</v>
      </c>
      <c r="X2794">
        <f t="shared" ca="1" si="615"/>
        <v>4</v>
      </c>
    </row>
    <row r="2795" spans="1:24" x14ac:dyDescent="0.25">
      <c r="A2795">
        <v>197142</v>
      </c>
      <c r="B2795" t="s">
        <v>9443</v>
      </c>
      <c r="C2795" t="s">
        <v>10</v>
      </c>
      <c r="D2795" t="s">
        <v>9444</v>
      </c>
      <c r="E2795" t="str">
        <f t="shared" ca="1" si="616"/>
        <v>Needham</v>
      </c>
      <c r="F2795" t="s">
        <v>24067</v>
      </c>
      <c r="G2795">
        <f t="shared" ca="1" si="604"/>
        <v>5823930017</v>
      </c>
      <c r="H2795" t="s">
        <v>9446</v>
      </c>
      <c r="I2795" t="s">
        <v>9445</v>
      </c>
      <c r="J2795" t="str">
        <f t="shared" ca="1" si="605"/>
        <v>Female</v>
      </c>
      <c r="K2795">
        <f t="shared" ca="1" si="606"/>
        <v>46</v>
      </c>
      <c r="L2795" t="str">
        <f t="shared" ca="1" si="607"/>
        <v>Adult</v>
      </c>
      <c r="M2795" t="str">
        <f t="shared" ca="1" si="608"/>
        <v>No</v>
      </c>
      <c r="N2795" t="str">
        <f t="shared" ca="1" si="608"/>
        <v>No</v>
      </c>
      <c r="O2795" t="str">
        <f t="shared" ca="1" si="608"/>
        <v>No</v>
      </c>
      <c r="P2795" t="str">
        <f t="shared" ca="1" si="603"/>
        <v>Yes</v>
      </c>
      <c r="Q2795" t="str">
        <f t="shared" ca="1" si="603"/>
        <v>Yes</v>
      </c>
      <c r="R2795">
        <f t="shared" ca="1" si="609"/>
        <v>2</v>
      </c>
      <c r="S2795">
        <f t="shared" ca="1" si="610"/>
        <v>3</v>
      </c>
      <c r="T2795">
        <f t="shared" ca="1" si="611"/>
        <v>0</v>
      </c>
      <c r="U2795">
        <f t="shared" ca="1" si="612"/>
        <v>0</v>
      </c>
      <c r="V2795">
        <f t="shared" ca="1" si="613"/>
        <v>4</v>
      </c>
      <c r="W2795">
        <f t="shared" ca="1" si="614"/>
        <v>4</v>
      </c>
      <c r="X2795">
        <f t="shared" ca="1" si="615"/>
        <v>13</v>
      </c>
    </row>
    <row r="2796" spans="1:24" x14ac:dyDescent="0.25">
      <c r="A2796">
        <v>197151</v>
      </c>
      <c r="B2796" t="s">
        <v>9447</v>
      </c>
      <c r="C2796" t="s">
        <v>10</v>
      </c>
      <c r="D2796" t="s">
        <v>9448</v>
      </c>
      <c r="E2796" t="str">
        <f t="shared" ca="1" si="616"/>
        <v>Brookline</v>
      </c>
      <c r="F2796" t="s">
        <v>24067</v>
      </c>
      <c r="G2796">
        <f t="shared" ca="1" si="604"/>
        <v>3978192396</v>
      </c>
      <c r="H2796" t="s">
        <v>9449</v>
      </c>
      <c r="I2796">
        <v>10010</v>
      </c>
      <c r="J2796" t="str">
        <f t="shared" ca="1" si="605"/>
        <v>Male</v>
      </c>
      <c r="K2796">
        <f t="shared" ca="1" si="606"/>
        <v>39</v>
      </c>
      <c r="L2796" t="str">
        <f t="shared" ca="1" si="607"/>
        <v>Adult</v>
      </c>
      <c r="M2796" t="str">
        <f t="shared" ca="1" si="608"/>
        <v>Yes</v>
      </c>
      <c r="N2796" t="str">
        <f t="shared" ca="1" si="608"/>
        <v>No</v>
      </c>
      <c r="O2796" t="str">
        <f t="shared" ca="1" si="608"/>
        <v>No</v>
      </c>
      <c r="P2796" t="str">
        <f t="shared" ca="1" si="603"/>
        <v>No</v>
      </c>
      <c r="Q2796" t="str">
        <f t="shared" ca="1" si="603"/>
        <v>No</v>
      </c>
      <c r="R2796">
        <f t="shared" ca="1" si="609"/>
        <v>2</v>
      </c>
      <c r="S2796">
        <f t="shared" ca="1" si="610"/>
        <v>3</v>
      </c>
      <c r="T2796">
        <f t="shared" ca="1" si="611"/>
        <v>0</v>
      </c>
      <c r="U2796">
        <f t="shared" ca="1" si="612"/>
        <v>3</v>
      </c>
      <c r="V2796">
        <f t="shared" ca="1" si="613"/>
        <v>0</v>
      </c>
      <c r="W2796">
        <f t="shared" ca="1" si="614"/>
        <v>0</v>
      </c>
      <c r="X2796">
        <f t="shared" ca="1" si="615"/>
        <v>8</v>
      </c>
    </row>
    <row r="2797" spans="1:24" x14ac:dyDescent="0.25">
      <c r="A2797">
        <v>197197</v>
      </c>
      <c r="B2797" t="s">
        <v>9450</v>
      </c>
      <c r="C2797" t="s">
        <v>10</v>
      </c>
      <c r="D2797" t="s">
        <v>9451</v>
      </c>
      <c r="E2797" t="str">
        <f t="shared" ca="1" si="616"/>
        <v>Winthrop</v>
      </c>
      <c r="F2797" t="s">
        <v>24067</v>
      </c>
      <c r="G2797">
        <f t="shared" ca="1" si="604"/>
        <v>2927534791</v>
      </c>
      <c r="H2797" t="s">
        <v>9453</v>
      </c>
      <c r="I2797" t="s">
        <v>9452</v>
      </c>
      <c r="J2797" t="str">
        <f t="shared" ca="1" si="605"/>
        <v>Male</v>
      </c>
      <c r="K2797">
        <f t="shared" ca="1" si="606"/>
        <v>30</v>
      </c>
      <c r="L2797" t="str">
        <f t="shared" ca="1" si="607"/>
        <v>Adult</v>
      </c>
      <c r="M2797" t="str">
        <f t="shared" ca="1" si="608"/>
        <v>Yes</v>
      </c>
      <c r="N2797" t="str">
        <f t="shared" ca="1" si="608"/>
        <v>No</v>
      </c>
      <c r="O2797" t="str">
        <f t="shared" ca="1" si="608"/>
        <v>No</v>
      </c>
      <c r="P2797" t="str">
        <f t="shared" ca="1" si="603"/>
        <v>No</v>
      </c>
      <c r="Q2797" t="str">
        <f t="shared" ca="1" si="603"/>
        <v>Yes</v>
      </c>
      <c r="R2797">
        <f t="shared" ca="1" si="609"/>
        <v>2</v>
      </c>
      <c r="S2797">
        <f t="shared" ca="1" si="610"/>
        <v>3</v>
      </c>
      <c r="T2797">
        <f t="shared" ca="1" si="611"/>
        <v>0</v>
      </c>
      <c r="U2797">
        <f t="shared" ca="1" si="612"/>
        <v>3</v>
      </c>
      <c r="V2797">
        <f t="shared" ca="1" si="613"/>
        <v>0</v>
      </c>
      <c r="W2797">
        <f t="shared" ca="1" si="614"/>
        <v>4</v>
      </c>
      <c r="X2797">
        <f t="shared" ca="1" si="615"/>
        <v>12</v>
      </c>
    </row>
    <row r="2798" spans="1:24" x14ac:dyDescent="0.25">
      <c r="A2798">
        <v>197221</v>
      </c>
      <c r="B2798" t="s">
        <v>9454</v>
      </c>
      <c r="C2798" t="s">
        <v>10</v>
      </c>
      <c r="D2798" t="s">
        <v>9455</v>
      </c>
      <c r="E2798" t="str">
        <f t="shared" ca="1" si="616"/>
        <v>Winthrop</v>
      </c>
      <c r="F2798" t="s">
        <v>24067</v>
      </c>
      <c r="G2798">
        <f t="shared" ca="1" si="604"/>
        <v>3606571441</v>
      </c>
      <c r="H2798" t="s">
        <v>9457</v>
      </c>
      <c r="I2798" t="s">
        <v>9456</v>
      </c>
      <c r="J2798" t="str">
        <f t="shared" ca="1" si="605"/>
        <v>Male</v>
      </c>
      <c r="K2798">
        <f t="shared" ca="1" si="606"/>
        <v>27</v>
      </c>
      <c r="L2798" t="str">
        <f t="shared" ca="1" si="607"/>
        <v>Adult</v>
      </c>
      <c r="M2798" t="str">
        <f t="shared" ca="1" si="608"/>
        <v>Yes</v>
      </c>
      <c r="N2798" t="str">
        <f t="shared" ca="1" si="608"/>
        <v>Yes</v>
      </c>
      <c r="O2798" t="str">
        <f t="shared" ca="1" si="608"/>
        <v>No</v>
      </c>
      <c r="P2798" t="str">
        <f t="shared" ca="1" si="603"/>
        <v>No</v>
      </c>
      <c r="Q2798" t="str">
        <f t="shared" ca="1" si="603"/>
        <v>Yes</v>
      </c>
      <c r="R2798">
        <f t="shared" ca="1" si="609"/>
        <v>5</v>
      </c>
      <c r="S2798">
        <f t="shared" ca="1" si="610"/>
        <v>5</v>
      </c>
      <c r="T2798">
        <f t="shared" ca="1" si="611"/>
        <v>3</v>
      </c>
      <c r="U2798">
        <f t="shared" ca="1" si="612"/>
        <v>3</v>
      </c>
      <c r="V2798">
        <f t="shared" ca="1" si="613"/>
        <v>0</v>
      </c>
      <c r="W2798">
        <f t="shared" ca="1" si="614"/>
        <v>4</v>
      </c>
      <c r="X2798">
        <f t="shared" ca="1" si="615"/>
        <v>20</v>
      </c>
    </row>
    <row r="2799" spans="1:24" x14ac:dyDescent="0.25">
      <c r="A2799">
        <v>197230</v>
      </c>
      <c r="B2799" t="s">
        <v>9458</v>
      </c>
      <c r="C2799" t="s">
        <v>10</v>
      </c>
      <c r="D2799" t="s">
        <v>9459</v>
      </c>
      <c r="E2799" t="str">
        <f t="shared" ca="1" si="616"/>
        <v>Boston</v>
      </c>
      <c r="F2799" t="s">
        <v>24067</v>
      </c>
      <c r="G2799">
        <f t="shared" ca="1" si="604"/>
        <v>4092080103</v>
      </c>
      <c r="H2799" t="s">
        <v>9461</v>
      </c>
      <c r="I2799" t="s">
        <v>9460</v>
      </c>
      <c r="J2799" t="str">
        <f t="shared" ca="1" si="605"/>
        <v>Male</v>
      </c>
      <c r="K2799">
        <f t="shared" ca="1" si="606"/>
        <v>58</v>
      </c>
      <c r="L2799" t="str">
        <f t="shared" ca="1" si="607"/>
        <v>Adult</v>
      </c>
      <c r="M2799" t="str">
        <f t="shared" ca="1" si="608"/>
        <v>No</v>
      </c>
      <c r="N2799" t="str">
        <f t="shared" ca="1" si="608"/>
        <v>No</v>
      </c>
      <c r="O2799" t="str">
        <f t="shared" ca="1" si="608"/>
        <v>Yes</v>
      </c>
      <c r="P2799" t="str">
        <f t="shared" ca="1" si="603"/>
        <v>No</v>
      </c>
      <c r="Q2799" t="str">
        <f t="shared" ca="1" si="603"/>
        <v>No</v>
      </c>
      <c r="R2799">
        <f t="shared" ca="1" si="609"/>
        <v>5</v>
      </c>
      <c r="S2799">
        <f t="shared" ca="1" si="610"/>
        <v>5</v>
      </c>
      <c r="T2799">
        <f t="shared" ca="1" si="611"/>
        <v>3</v>
      </c>
      <c r="U2799">
        <f t="shared" ca="1" si="612"/>
        <v>0</v>
      </c>
      <c r="V2799">
        <f t="shared" ca="1" si="613"/>
        <v>0</v>
      </c>
      <c r="W2799">
        <f t="shared" ca="1" si="614"/>
        <v>0</v>
      </c>
      <c r="X2799">
        <f t="shared" ca="1" si="615"/>
        <v>13</v>
      </c>
    </row>
    <row r="2800" spans="1:24" x14ac:dyDescent="0.25">
      <c r="A2800">
        <v>197285</v>
      </c>
      <c r="B2800" t="s">
        <v>9462</v>
      </c>
      <c r="C2800" t="s">
        <v>10</v>
      </c>
      <c r="D2800" t="s">
        <v>9463</v>
      </c>
      <c r="E2800" t="str">
        <f t="shared" ca="1" si="616"/>
        <v>Needham</v>
      </c>
      <c r="F2800" t="s">
        <v>24067</v>
      </c>
      <c r="G2800">
        <f t="shared" ca="1" si="604"/>
        <v>4950258516</v>
      </c>
      <c r="H2800" t="s">
        <v>9465</v>
      </c>
      <c r="I2800" t="s">
        <v>9464</v>
      </c>
      <c r="J2800" t="str">
        <f t="shared" ca="1" si="605"/>
        <v>Male</v>
      </c>
      <c r="K2800">
        <f t="shared" ca="1" si="606"/>
        <v>24</v>
      </c>
      <c r="L2800" t="str">
        <f t="shared" ca="1" si="607"/>
        <v>Adult</v>
      </c>
      <c r="M2800" t="str">
        <f t="shared" ca="1" si="608"/>
        <v>No</v>
      </c>
      <c r="N2800" t="str">
        <f t="shared" ca="1" si="608"/>
        <v>No</v>
      </c>
      <c r="O2800" t="str">
        <f t="shared" ca="1" si="608"/>
        <v>Yes</v>
      </c>
      <c r="P2800" t="str">
        <f t="shared" ca="1" si="603"/>
        <v>No</v>
      </c>
      <c r="Q2800" t="str">
        <f t="shared" ca="1" si="603"/>
        <v>No</v>
      </c>
      <c r="R2800">
        <f t="shared" ca="1" si="609"/>
        <v>2</v>
      </c>
      <c r="S2800">
        <f t="shared" ca="1" si="610"/>
        <v>3</v>
      </c>
      <c r="T2800">
        <f t="shared" ca="1" si="611"/>
        <v>3</v>
      </c>
      <c r="U2800">
        <f t="shared" ca="1" si="612"/>
        <v>0</v>
      </c>
      <c r="V2800">
        <f t="shared" ca="1" si="613"/>
        <v>0</v>
      </c>
      <c r="W2800">
        <f t="shared" ca="1" si="614"/>
        <v>0</v>
      </c>
      <c r="X2800">
        <f t="shared" ca="1" si="615"/>
        <v>8</v>
      </c>
    </row>
    <row r="2801" spans="1:24" x14ac:dyDescent="0.25">
      <c r="A2801">
        <v>197294</v>
      </c>
      <c r="B2801" t="s">
        <v>9466</v>
      </c>
      <c r="C2801" t="s">
        <v>10</v>
      </c>
      <c r="D2801" t="s">
        <v>9467</v>
      </c>
      <c r="E2801" t="str">
        <f t="shared" ca="1" si="616"/>
        <v>Everett</v>
      </c>
      <c r="F2801" t="s">
        <v>24067</v>
      </c>
      <c r="G2801">
        <f t="shared" ca="1" si="604"/>
        <v>1085426585</v>
      </c>
      <c r="H2801" t="s">
        <v>9468</v>
      </c>
      <c r="I2801">
        <v>10595</v>
      </c>
      <c r="J2801" t="str">
        <f t="shared" ca="1" si="605"/>
        <v>Female</v>
      </c>
      <c r="K2801">
        <f t="shared" ca="1" si="606"/>
        <v>40</v>
      </c>
      <c r="L2801" t="str">
        <f t="shared" ca="1" si="607"/>
        <v>Adult</v>
      </c>
      <c r="M2801" t="str">
        <f t="shared" ca="1" si="608"/>
        <v>Yes</v>
      </c>
      <c r="N2801" t="str">
        <f t="shared" ca="1" si="608"/>
        <v>No</v>
      </c>
      <c r="O2801" t="str">
        <f t="shared" ca="1" si="608"/>
        <v>No</v>
      </c>
      <c r="P2801" t="str">
        <f t="shared" ca="1" si="603"/>
        <v>Yes</v>
      </c>
      <c r="Q2801" t="str">
        <f t="shared" ca="1" si="603"/>
        <v>Yes</v>
      </c>
      <c r="R2801">
        <f t="shared" ca="1" si="609"/>
        <v>1</v>
      </c>
      <c r="S2801">
        <f t="shared" ca="1" si="610"/>
        <v>0</v>
      </c>
      <c r="T2801">
        <f t="shared" ca="1" si="611"/>
        <v>0</v>
      </c>
      <c r="U2801">
        <f t="shared" ca="1" si="612"/>
        <v>3</v>
      </c>
      <c r="V2801">
        <f t="shared" ca="1" si="613"/>
        <v>4</v>
      </c>
      <c r="W2801">
        <f t="shared" ca="1" si="614"/>
        <v>4</v>
      </c>
      <c r="X2801">
        <f t="shared" ca="1" si="615"/>
        <v>12</v>
      </c>
    </row>
    <row r="2802" spans="1:24" x14ac:dyDescent="0.25">
      <c r="A2802">
        <v>197337</v>
      </c>
      <c r="B2802" t="s">
        <v>9469</v>
      </c>
      <c r="C2802" t="s">
        <v>10</v>
      </c>
      <c r="D2802" t="s">
        <v>9470</v>
      </c>
      <c r="E2802" t="str">
        <f t="shared" ca="1" si="616"/>
        <v>Needham</v>
      </c>
      <c r="F2802" t="s">
        <v>24067</v>
      </c>
      <c r="G2802">
        <f t="shared" ca="1" si="604"/>
        <v>1202453534</v>
      </c>
      <c r="H2802" t="s">
        <v>9472</v>
      </c>
      <c r="I2802" t="s">
        <v>9471</v>
      </c>
      <c r="J2802" t="str">
        <f t="shared" ca="1" si="605"/>
        <v>Male</v>
      </c>
      <c r="K2802">
        <f t="shared" ca="1" si="606"/>
        <v>21</v>
      </c>
      <c r="L2802" t="str">
        <f t="shared" ca="1" si="607"/>
        <v>Adult</v>
      </c>
      <c r="M2802" t="str">
        <f t="shared" ca="1" si="608"/>
        <v>No</v>
      </c>
      <c r="N2802" t="str">
        <f t="shared" ca="1" si="608"/>
        <v>Yes</v>
      </c>
      <c r="O2802" t="str">
        <f t="shared" ca="1" si="608"/>
        <v>No</v>
      </c>
      <c r="P2802" t="str">
        <f t="shared" ca="1" si="603"/>
        <v>Yes</v>
      </c>
      <c r="Q2802" t="str">
        <f t="shared" ca="1" si="603"/>
        <v>No</v>
      </c>
      <c r="R2802">
        <f t="shared" ca="1" si="609"/>
        <v>3</v>
      </c>
      <c r="S2802">
        <f t="shared" ca="1" si="610"/>
        <v>3</v>
      </c>
      <c r="T2802">
        <f t="shared" ca="1" si="611"/>
        <v>3</v>
      </c>
      <c r="U2802">
        <f t="shared" ca="1" si="612"/>
        <v>0</v>
      </c>
      <c r="V2802">
        <f t="shared" ca="1" si="613"/>
        <v>4</v>
      </c>
      <c r="W2802">
        <f t="shared" ca="1" si="614"/>
        <v>0</v>
      </c>
      <c r="X2802">
        <f t="shared" ca="1" si="615"/>
        <v>13</v>
      </c>
    </row>
    <row r="2803" spans="1:24" x14ac:dyDescent="0.25">
      <c r="A2803">
        <v>197522</v>
      </c>
      <c r="B2803" t="s">
        <v>9473</v>
      </c>
      <c r="C2803" t="s">
        <v>10</v>
      </c>
      <c r="D2803" t="s">
        <v>9474</v>
      </c>
      <c r="E2803" t="str">
        <f t="shared" ca="1" si="616"/>
        <v>Watertown</v>
      </c>
      <c r="F2803" t="s">
        <v>24067</v>
      </c>
      <c r="G2803">
        <f t="shared" ca="1" si="604"/>
        <v>7996239386</v>
      </c>
      <c r="H2803" t="s">
        <v>9476</v>
      </c>
      <c r="I2803" t="s">
        <v>9475</v>
      </c>
      <c r="J2803" t="str">
        <f t="shared" ca="1" si="605"/>
        <v>Male</v>
      </c>
      <c r="K2803">
        <f t="shared" ca="1" si="606"/>
        <v>45</v>
      </c>
      <c r="L2803" t="str">
        <f t="shared" ca="1" si="607"/>
        <v>Adult</v>
      </c>
      <c r="M2803" t="str">
        <f t="shared" ca="1" si="608"/>
        <v>No</v>
      </c>
      <c r="N2803" t="str">
        <f t="shared" ca="1" si="608"/>
        <v>No</v>
      </c>
      <c r="O2803" t="str">
        <f t="shared" ca="1" si="608"/>
        <v>Yes</v>
      </c>
      <c r="P2803" t="str">
        <f t="shared" ca="1" si="603"/>
        <v>Yes</v>
      </c>
      <c r="Q2803" t="str">
        <f t="shared" ca="1" si="603"/>
        <v>Yes</v>
      </c>
      <c r="R2803">
        <f t="shared" ca="1" si="609"/>
        <v>5</v>
      </c>
      <c r="S2803">
        <f t="shared" ca="1" si="610"/>
        <v>5</v>
      </c>
      <c r="T2803">
        <f t="shared" ca="1" si="611"/>
        <v>3</v>
      </c>
      <c r="U2803">
        <f t="shared" ca="1" si="612"/>
        <v>0</v>
      </c>
      <c r="V2803">
        <f t="shared" ca="1" si="613"/>
        <v>4</v>
      </c>
      <c r="W2803">
        <f t="shared" ca="1" si="614"/>
        <v>4</v>
      </c>
      <c r="X2803">
        <f t="shared" ca="1" si="615"/>
        <v>21</v>
      </c>
    </row>
    <row r="2804" spans="1:24" x14ac:dyDescent="0.25">
      <c r="A2804">
        <v>197531</v>
      </c>
      <c r="B2804" t="s">
        <v>9477</v>
      </c>
      <c r="C2804" t="s">
        <v>10</v>
      </c>
      <c r="D2804" t="s">
        <v>9478</v>
      </c>
      <c r="E2804" t="str">
        <f t="shared" ca="1" si="616"/>
        <v>Somerville</v>
      </c>
      <c r="F2804" t="s">
        <v>24067</v>
      </c>
      <c r="G2804">
        <f t="shared" ca="1" si="604"/>
        <v>6598210961</v>
      </c>
      <c r="H2804" t="s">
        <v>9480</v>
      </c>
      <c r="I2804" t="s">
        <v>9479</v>
      </c>
      <c r="J2804" t="str">
        <f t="shared" ca="1" si="605"/>
        <v>Male</v>
      </c>
      <c r="K2804">
        <f t="shared" ca="1" si="606"/>
        <v>43</v>
      </c>
      <c r="L2804" t="str">
        <f t="shared" ca="1" si="607"/>
        <v>Adult</v>
      </c>
      <c r="M2804" t="str">
        <f t="shared" ca="1" si="608"/>
        <v>Yes</v>
      </c>
      <c r="N2804" t="str">
        <f t="shared" ca="1" si="608"/>
        <v>Yes</v>
      </c>
      <c r="O2804" t="str">
        <f t="shared" ca="1" si="608"/>
        <v>Yes</v>
      </c>
      <c r="P2804" t="str">
        <f t="shared" ca="1" si="603"/>
        <v>Yes</v>
      </c>
      <c r="Q2804" t="str">
        <f t="shared" ca="1" si="603"/>
        <v>Yes</v>
      </c>
      <c r="R2804">
        <f t="shared" ca="1" si="609"/>
        <v>4</v>
      </c>
      <c r="S2804">
        <f t="shared" ca="1" si="610"/>
        <v>5</v>
      </c>
      <c r="T2804">
        <f t="shared" ca="1" si="611"/>
        <v>5</v>
      </c>
      <c r="U2804">
        <f t="shared" ca="1" si="612"/>
        <v>3</v>
      </c>
      <c r="V2804">
        <f t="shared" ca="1" si="613"/>
        <v>4</v>
      </c>
      <c r="W2804">
        <f t="shared" ca="1" si="614"/>
        <v>4</v>
      </c>
      <c r="X2804">
        <f t="shared" ca="1" si="615"/>
        <v>25</v>
      </c>
    </row>
    <row r="2805" spans="1:24" x14ac:dyDescent="0.25">
      <c r="A2805">
        <v>197601</v>
      </c>
      <c r="B2805" t="s">
        <v>9481</v>
      </c>
      <c r="C2805" t="s">
        <v>10</v>
      </c>
      <c r="D2805" t="s">
        <v>9482</v>
      </c>
      <c r="E2805" t="str">
        <f t="shared" ca="1" si="616"/>
        <v>Brookline</v>
      </c>
      <c r="F2805" t="s">
        <v>24067</v>
      </c>
      <c r="G2805">
        <f t="shared" ca="1" si="604"/>
        <v>4071746859</v>
      </c>
      <c r="H2805" t="s">
        <v>610</v>
      </c>
      <c r="I2805" t="s">
        <v>9483</v>
      </c>
      <c r="J2805" t="str">
        <f t="shared" ca="1" si="605"/>
        <v>Female</v>
      </c>
      <c r="K2805">
        <f t="shared" ca="1" si="606"/>
        <v>24</v>
      </c>
      <c r="L2805" t="str">
        <f t="shared" ca="1" si="607"/>
        <v>Adult</v>
      </c>
      <c r="M2805" t="str">
        <f t="shared" ca="1" si="608"/>
        <v>No</v>
      </c>
      <c r="N2805" t="str">
        <f t="shared" ca="1" si="608"/>
        <v>Yes</v>
      </c>
      <c r="O2805" t="str">
        <f t="shared" ca="1" si="608"/>
        <v>Yes</v>
      </c>
      <c r="P2805" t="str">
        <f t="shared" ca="1" si="603"/>
        <v>Yes</v>
      </c>
      <c r="Q2805" t="str">
        <f t="shared" ca="1" si="603"/>
        <v>Yes</v>
      </c>
      <c r="R2805">
        <f t="shared" ca="1" si="609"/>
        <v>4</v>
      </c>
      <c r="S2805">
        <f t="shared" ca="1" si="610"/>
        <v>5</v>
      </c>
      <c r="T2805">
        <f t="shared" ca="1" si="611"/>
        <v>5</v>
      </c>
      <c r="U2805">
        <f t="shared" ca="1" si="612"/>
        <v>0</v>
      </c>
      <c r="V2805">
        <f t="shared" ca="1" si="613"/>
        <v>4</v>
      </c>
      <c r="W2805">
        <f t="shared" ca="1" si="614"/>
        <v>4</v>
      </c>
      <c r="X2805">
        <f t="shared" ca="1" si="615"/>
        <v>22</v>
      </c>
    </row>
    <row r="2806" spans="1:24" x14ac:dyDescent="0.25">
      <c r="A2806">
        <v>197610</v>
      </c>
      <c r="B2806" t="s">
        <v>9484</v>
      </c>
      <c r="C2806" t="s">
        <v>10</v>
      </c>
      <c r="D2806" t="s">
        <v>9485</v>
      </c>
      <c r="E2806" t="str">
        <f t="shared" ca="1" si="616"/>
        <v>Dedham</v>
      </c>
      <c r="F2806" t="s">
        <v>24067</v>
      </c>
      <c r="G2806">
        <f t="shared" ca="1" si="604"/>
        <v>3658445750</v>
      </c>
      <c r="H2806" t="s">
        <v>9487</v>
      </c>
      <c r="I2806" t="s">
        <v>9486</v>
      </c>
      <c r="J2806" t="str">
        <f t="shared" ca="1" si="605"/>
        <v>Female</v>
      </c>
      <c r="K2806">
        <f t="shared" ca="1" si="606"/>
        <v>52</v>
      </c>
      <c r="L2806" t="str">
        <f t="shared" ca="1" si="607"/>
        <v>Adult</v>
      </c>
      <c r="M2806" t="str">
        <f t="shared" ca="1" si="608"/>
        <v>No</v>
      </c>
      <c r="N2806" t="str">
        <f t="shared" ca="1" si="608"/>
        <v>No</v>
      </c>
      <c r="O2806" t="str">
        <f t="shared" ca="1" si="608"/>
        <v>Yes</v>
      </c>
      <c r="P2806" t="str">
        <f t="shared" ca="1" si="603"/>
        <v>No</v>
      </c>
      <c r="Q2806" t="str">
        <f t="shared" ca="1" si="603"/>
        <v>Yes</v>
      </c>
      <c r="R2806">
        <f t="shared" ca="1" si="609"/>
        <v>5</v>
      </c>
      <c r="S2806">
        <f t="shared" ca="1" si="610"/>
        <v>5</v>
      </c>
      <c r="T2806">
        <f t="shared" ca="1" si="611"/>
        <v>3</v>
      </c>
      <c r="U2806">
        <f t="shared" ca="1" si="612"/>
        <v>0</v>
      </c>
      <c r="V2806">
        <f t="shared" ca="1" si="613"/>
        <v>0</v>
      </c>
      <c r="W2806">
        <f t="shared" ca="1" si="614"/>
        <v>4</v>
      </c>
      <c r="X2806">
        <f t="shared" ca="1" si="615"/>
        <v>17</v>
      </c>
    </row>
    <row r="2807" spans="1:24" x14ac:dyDescent="0.25">
      <c r="A2807">
        <v>197647</v>
      </c>
      <c r="B2807" t="s">
        <v>9488</v>
      </c>
      <c r="C2807" t="s">
        <v>10</v>
      </c>
      <c r="D2807" t="s">
        <v>9489</v>
      </c>
      <c r="E2807" t="str">
        <f t="shared" ca="1" si="616"/>
        <v>Everett</v>
      </c>
      <c r="F2807" t="s">
        <v>24067</v>
      </c>
      <c r="G2807">
        <f t="shared" ca="1" si="604"/>
        <v>9278660741</v>
      </c>
      <c r="H2807" t="s">
        <v>610</v>
      </c>
      <c r="I2807" t="s">
        <v>9490</v>
      </c>
      <c r="J2807" t="str">
        <f t="shared" ca="1" si="605"/>
        <v>Male</v>
      </c>
      <c r="K2807">
        <f t="shared" ca="1" si="606"/>
        <v>54</v>
      </c>
      <c r="L2807" t="str">
        <f t="shared" ca="1" si="607"/>
        <v>Adult</v>
      </c>
      <c r="M2807" t="str">
        <f t="shared" ca="1" si="608"/>
        <v>No</v>
      </c>
      <c r="N2807" t="str">
        <f t="shared" ca="1" si="608"/>
        <v>Yes</v>
      </c>
      <c r="O2807" t="str">
        <f t="shared" ca="1" si="608"/>
        <v>No</v>
      </c>
      <c r="P2807" t="str">
        <f t="shared" ca="1" si="603"/>
        <v>No</v>
      </c>
      <c r="Q2807" t="str">
        <f t="shared" ca="1" si="603"/>
        <v>No</v>
      </c>
      <c r="R2807">
        <f t="shared" ca="1" si="609"/>
        <v>1</v>
      </c>
      <c r="S2807">
        <f t="shared" ca="1" si="610"/>
        <v>0</v>
      </c>
      <c r="T2807">
        <f t="shared" ca="1" si="611"/>
        <v>3</v>
      </c>
      <c r="U2807">
        <f t="shared" ca="1" si="612"/>
        <v>0</v>
      </c>
      <c r="V2807">
        <f t="shared" ca="1" si="613"/>
        <v>0</v>
      </c>
      <c r="W2807">
        <f t="shared" ca="1" si="614"/>
        <v>0</v>
      </c>
      <c r="X2807">
        <f t="shared" ca="1" si="615"/>
        <v>4</v>
      </c>
    </row>
    <row r="2808" spans="1:24" x14ac:dyDescent="0.25">
      <c r="A2808">
        <v>197674</v>
      </c>
      <c r="B2808" t="s">
        <v>9491</v>
      </c>
      <c r="C2808" t="s">
        <v>10</v>
      </c>
      <c r="D2808" t="s">
        <v>9492</v>
      </c>
      <c r="E2808" t="str">
        <f t="shared" ca="1" si="616"/>
        <v>Somerville</v>
      </c>
      <c r="F2808" t="s">
        <v>24067</v>
      </c>
      <c r="G2808">
        <f t="shared" ca="1" si="604"/>
        <v>6792887105</v>
      </c>
      <c r="H2808" t="s">
        <v>9493</v>
      </c>
      <c r="I2808">
        <v>10549</v>
      </c>
      <c r="J2808" t="str">
        <f t="shared" ca="1" si="605"/>
        <v>Male</v>
      </c>
      <c r="K2808">
        <f t="shared" ca="1" si="606"/>
        <v>37</v>
      </c>
      <c r="L2808" t="str">
        <f t="shared" ca="1" si="607"/>
        <v>Adult</v>
      </c>
      <c r="M2808" t="str">
        <f t="shared" ca="1" si="608"/>
        <v>Yes</v>
      </c>
      <c r="N2808" t="str">
        <f t="shared" ca="1" si="608"/>
        <v>No</v>
      </c>
      <c r="O2808" t="str">
        <f t="shared" ca="1" si="608"/>
        <v>Yes</v>
      </c>
      <c r="P2808" t="str">
        <f t="shared" ca="1" si="603"/>
        <v>No</v>
      </c>
      <c r="Q2808" t="str">
        <f t="shared" ca="1" si="603"/>
        <v>No</v>
      </c>
      <c r="R2808">
        <f t="shared" ca="1" si="609"/>
        <v>1</v>
      </c>
      <c r="S2808">
        <f t="shared" ca="1" si="610"/>
        <v>0</v>
      </c>
      <c r="T2808">
        <f t="shared" ca="1" si="611"/>
        <v>3</v>
      </c>
      <c r="U2808">
        <f t="shared" ca="1" si="612"/>
        <v>3</v>
      </c>
      <c r="V2808">
        <f t="shared" ca="1" si="613"/>
        <v>0</v>
      </c>
      <c r="W2808">
        <f t="shared" ca="1" si="614"/>
        <v>0</v>
      </c>
      <c r="X2808">
        <f t="shared" ca="1" si="615"/>
        <v>7</v>
      </c>
    </row>
    <row r="2809" spans="1:24" x14ac:dyDescent="0.25">
      <c r="A2809">
        <v>197692</v>
      </c>
      <c r="B2809" t="s">
        <v>9494</v>
      </c>
      <c r="C2809" t="s">
        <v>10</v>
      </c>
      <c r="D2809" t="s">
        <v>9495</v>
      </c>
      <c r="E2809" t="str">
        <f t="shared" ca="1" si="616"/>
        <v>Needham</v>
      </c>
      <c r="F2809" t="s">
        <v>24067</v>
      </c>
      <c r="G2809">
        <f t="shared" ca="1" si="604"/>
        <v>3271469187</v>
      </c>
      <c r="H2809" t="s">
        <v>9496</v>
      </c>
      <c r="I2809">
        <v>11418</v>
      </c>
      <c r="J2809" t="str">
        <f t="shared" ca="1" si="605"/>
        <v>Male</v>
      </c>
      <c r="K2809">
        <f t="shared" ca="1" si="606"/>
        <v>43</v>
      </c>
      <c r="L2809" t="str">
        <f t="shared" ca="1" si="607"/>
        <v>Adult</v>
      </c>
      <c r="M2809" t="str">
        <f t="shared" ca="1" si="608"/>
        <v>No</v>
      </c>
      <c r="N2809" t="str">
        <f t="shared" ca="1" si="608"/>
        <v>Yes</v>
      </c>
      <c r="O2809" t="str">
        <f t="shared" ca="1" si="608"/>
        <v>No</v>
      </c>
      <c r="P2809" t="str">
        <f t="shared" ca="1" si="603"/>
        <v>Yes</v>
      </c>
      <c r="Q2809" t="str">
        <f t="shared" ca="1" si="603"/>
        <v>No</v>
      </c>
      <c r="R2809">
        <f t="shared" ca="1" si="609"/>
        <v>1</v>
      </c>
      <c r="S2809">
        <f t="shared" ca="1" si="610"/>
        <v>0</v>
      </c>
      <c r="T2809">
        <f t="shared" ca="1" si="611"/>
        <v>3</v>
      </c>
      <c r="U2809">
        <f t="shared" ca="1" si="612"/>
        <v>0</v>
      </c>
      <c r="V2809">
        <f t="shared" ca="1" si="613"/>
        <v>4</v>
      </c>
      <c r="W2809">
        <f t="shared" ca="1" si="614"/>
        <v>0</v>
      </c>
      <c r="X2809">
        <f t="shared" ca="1" si="615"/>
        <v>8</v>
      </c>
    </row>
    <row r="2810" spans="1:24" x14ac:dyDescent="0.25">
      <c r="A2810">
        <v>197708</v>
      </c>
      <c r="B2810" t="s">
        <v>9497</v>
      </c>
      <c r="C2810" t="s">
        <v>10</v>
      </c>
      <c r="D2810" t="s">
        <v>9498</v>
      </c>
      <c r="E2810" t="str">
        <f t="shared" ca="1" si="616"/>
        <v>Quincy</v>
      </c>
      <c r="F2810" t="s">
        <v>24067</v>
      </c>
      <c r="G2810">
        <f t="shared" ca="1" si="604"/>
        <v>2198792654</v>
      </c>
      <c r="H2810" t="s">
        <v>9500</v>
      </c>
      <c r="I2810" t="s">
        <v>9499</v>
      </c>
      <c r="J2810" t="str">
        <f t="shared" ca="1" si="605"/>
        <v>Female</v>
      </c>
      <c r="K2810">
        <f t="shared" ca="1" si="606"/>
        <v>64</v>
      </c>
      <c r="L2810" t="str">
        <f t="shared" ca="1" si="607"/>
        <v>Adult</v>
      </c>
      <c r="M2810" t="str">
        <f t="shared" ca="1" si="608"/>
        <v>Yes</v>
      </c>
      <c r="N2810" t="str">
        <f t="shared" ca="1" si="608"/>
        <v>Yes</v>
      </c>
      <c r="O2810" t="str">
        <f t="shared" ca="1" si="608"/>
        <v>No</v>
      </c>
      <c r="P2810" t="str">
        <f t="shared" ca="1" si="603"/>
        <v>Yes</v>
      </c>
      <c r="Q2810" t="str">
        <f t="shared" ca="1" si="603"/>
        <v>Yes</v>
      </c>
      <c r="R2810">
        <f t="shared" ca="1" si="609"/>
        <v>4</v>
      </c>
      <c r="S2810">
        <f t="shared" ca="1" si="610"/>
        <v>5</v>
      </c>
      <c r="T2810">
        <f t="shared" ca="1" si="611"/>
        <v>3</v>
      </c>
      <c r="U2810">
        <f t="shared" ca="1" si="612"/>
        <v>3</v>
      </c>
      <c r="V2810">
        <f t="shared" ca="1" si="613"/>
        <v>4</v>
      </c>
      <c r="W2810">
        <f t="shared" ca="1" si="614"/>
        <v>4</v>
      </c>
      <c r="X2810">
        <f t="shared" ca="1" si="615"/>
        <v>23</v>
      </c>
    </row>
    <row r="2811" spans="1:24" x14ac:dyDescent="0.25">
      <c r="A2811">
        <v>197735</v>
      </c>
      <c r="B2811" t="s">
        <v>9501</v>
      </c>
      <c r="C2811" t="s">
        <v>10</v>
      </c>
      <c r="D2811" t="s">
        <v>9502</v>
      </c>
      <c r="E2811" t="str">
        <f t="shared" ca="1" si="616"/>
        <v>Watertown</v>
      </c>
      <c r="F2811" t="s">
        <v>24067</v>
      </c>
      <c r="G2811">
        <f t="shared" ca="1" si="604"/>
        <v>1460555003</v>
      </c>
      <c r="H2811" t="s">
        <v>610</v>
      </c>
      <c r="I2811">
        <v>10952</v>
      </c>
      <c r="J2811" t="str">
        <f t="shared" ca="1" si="605"/>
        <v>Male</v>
      </c>
      <c r="K2811">
        <f t="shared" ca="1" si="606"/>
        <v>66</v>
      </c>
      <c r="L2811" t="str">
        <f t="shared" ca="1" si="607"/>
        <v>Adult</v>
      </c>
      <c r="M2811" t="str">
        <f t="shared" ca="1" si="608"/>
        <v>Yes</v>
      </c>
      <c r="N2811" t="str">
        <f t="shared" ca="1" si="608"/>
        <v>No</v>
      </c>
      <c r="O2811" t="str">
        <f t="shared" ca="1" si="608"/>
        <v>Yes</v>
      </c>
      <c r="P2811" t="str">
        <f t="shared" ca="1" si="603"/>
        <v>Yes</v>
      </c>
      <c r="Q2811" t="str">
        <f t="shared" ca="1" si="603"/>
        <v>Yes</v>
      </c>
      <c r="R2811">
        <f t="shared" ca="1" si="609"/>
        <v>1</v>
      </c>
      <c r="S2811">
        <f t="shared" ca="1" si="610"/>
        <v>0</v>
      </c>
      <c r="T2811">
        <f t="shared" ca="1" si="611"/>
        <v>3</v>
      </c>
      <c r="U2811">
        <f t="shared" ca="1" si="612"/>
        <v>3</v>
      </c>
      <c r="V2811">
        <f t="shared" ca="1" si="613"/>
        <v>4</v>
      </c>
      <c r="W2811">
        <f t="shared" ca="1" si="614"/>
        <v>4</v>
      </c>
      <c r="X2811">
        <f t="shared" ca="1" si="615"/>
        <v>15</v>
      </c>
    </row>
    <row r="2812" spans="1:24" x14ac:dyDescent="0.25">
      <c r="A2812">
        <v>197744</v>
      </c>
      <c r="B2812" t="s">
        <v>9503</v>
      </c>
      <c r="C2812" t="s">
        <v>10</v>
      </c>
      <c r="D2812" t="s">
        <v>9504</v>
      </c>
      <c r="E2812" t="str">
        <f t="shared" ca="1" si="616"/>
        <v>Canton</v>
      </c>
      <c r="F2812" t="s">
        <v>24067</v>
      </c>
      <c r="G2812">
        <f t="shared" ca="1" si="604"/>
        <v>4309601057</v>
      </c>
      <c r="H2812" t="s">
        <v>610</v>
      </c>
      <c r="I2812">
        <v>12779</v>
      </c>
      <c r="J2812" t="str">
        <f t="shared" ca="1" si="605"/>
        <v>Female</v>
      </c>
      <c r="K2812">
        <f t="shared" ca="1" si="606"/>
        <v>37</v>
      </c>
      <c r="L2812" t="str">
        <f t="shared" ca="1" si="607"/>
        <v>Adult</v>
      </c>
      <c r="M2812" t="str">
        <f t="shared" ca="1" si="608"/>
        <v>No</v>
      </c>
      <c r="N2812" t="str">
        <f t="shared" ca="1" si="608"/>
        <v>No</v>
      </c>
      <c r="O2812" t="str">
        <f t="shared" ca="1" si="608"/>
        <v>No</v>
      </c>
      <c r="P2812" t="str">
        <f t="shared" ca="1" si="603"/>
        <v>No</v>
      </c>
      <c r="Q2812" t="str">
        <f t="shared" ca="1" si="603"/>
        <v>No</v>
      </c>
      <c r="R2812">
        <f t="shared" ca="1" si="609"/>
        <v>4</v>
      </c>
      <c r="S2812">
        <f t="shared" ca="1" si="610"/>
        <v>5</v>
      </c>
      <c r="T2812">
        <f t="shared" ca="1" si="611"/>
        <v>0</v>
      </c>
      <c r="U2812">
        <f t="shared" ca="1" si="612"/>
        <v>0</v>
      </c>
      <c r="V2812">
        <f t="shared" ca="1" si="613"/>
        <v>0</v>
      </c>
      <c r="W2812">
        <f t="shared" ca="1" si="614"/>
        <v>0</v>
      </c>
      <c r="X2812">
        <f t="shared" ca="1" si="615"/>
        <v>9</v>
      </c>
    </row>
    <row r="2813" spans="1:24" x14ac:dyDescent="0.25">
      <c r="A2813">
        <v>197814</v>
      </c>
      <c r="B2813" t="s">
        <v>9505</v>
      </c>
      <c r="C2813" t="s">
        <v>10</v>
      </c>
      <c r="D2813" t="s">
        <v>9506</v>
      </c>
      <c r="E2813" t="str">
        <f t="shared" ca="1" si="616"/>
        <v>Newton</v>
      </c>
      <c r="F2813" t="s">
        <v>24067</v>
      </c>
      <c r="G2813">
        <f t="shared" ca="1" si="604"/>
        <v>2334955075</v>
      </c>
      <c r="H2813" t="s">
        <v>9508</v>
      </c>
      <c r="I2813" t="s">
        <v>9507</v>
      </c>
      <c r="J2813" t="str">
        <f t="shared" ca="1" si="605"/>
        <v>Female</v>
      </c>
      <c r="K2813">
        <f t="shared" ca="1" si="606"/>
        <v>23</v>
      </c>
      <c r="L2813" t="str">
        <f t="shared" ca="1" si="607"/>
        <v>Adult</v>
      </c>
      <c r="M2813" t="str">
        <f t="shared" ca="1" si="608"/>
        <v>No</v>
      </c>
      <c r="N2813" t="str">
        <f t="shared" ca="1" si="608"/>
        <v>Yes</v>
      </c>
      <c r="O2813" t="str">
        <f t="shared" ca="1" si="608"/>
        <v>No</v>
      </c>
      <c r="P2813" t="str">
        <f t="shared" ca="1" si="603"/>
        <v>No</v>
      </c>
      <c r="Q2813" t="str">
        <f t="shared" ca="1" si="603"/>
        <v>Yes</v>
      </c>
      <c r="R2813">
        <f t="shared" ca="1" si="609"/>
        <v>1</v>
      </c>
      <c r="S2813">
        <f t="shared" ca="1" si="610"/>
        <v>0</v>
      </c>
      <c r="T2813">
        <f t="shared" ca="1" si="611"/>
        <v>3</v>
      </c>
      <c r="U2813">
        <f t="shared" ca="1" si="612"/>
        <v>0</v>
      </c>
      <c r="V2813">
        <f t="shared" ca="1" si="613"/>
        <v>0</v>
      </c>
      <c r="W2813">
        <f t="shared" ca="1" si="614"/>
        <v>4</v>
      </c>
      <c r="X2813">
        <f t="shared" ca="1" si="615"/>
        <v>8</v>
      </c>
    </row>
    <row r="2814" spans="1:24" x14ac:dyDescent="0.25">
      <c r="A2814">
        <v>197832</v>
      </c>
      <c r="B2814" t="s">
        <v>9509</v>
      </c>
      <c r="C2814" t="s">
        <v>10</v>
      </c>
      <c r="D2814" t="s">
        <v>9510</v>
      </c>
      <c r="E2814" t="str">
        <f t="shared" ca="1" si="616"/>
        <v>Boston</v>
      </c>
      <c r="F2814" t="s">
        <v>24067</v>
      </c>
      <c r="G2814">
        <f t="shared" ca="1" si="604"/>
        <v>7035833237</v>
      </c>
      <c r="H2814" t="s">
        <v>9512</v>
      </c>
      <c r="I2814" t="s">
        <v>9511</v>
      </c>
      <c r="J2814" t="str">
        <f t="shared" ca="1" si="605"/>
        <v>Male</v>
      </c>
      <c r="K2814">
        <f t="shared" ca="1" si="606"/>
        <v>24</v>
      </c>
      <c r="L2814" t="str">
        <f t="shared" ca="1" si="607"/>
        <v>Adult</v>
      </c>
      <c r="M2814" t="str">
        <f t="shared" ca="1" si="608"/>
        <v>No</v>
      </c>
      <c r="N2814" t="str">
        <f t="shared" ca="1" si="608"/>
        <v>No</v>
      </c>
      <c r="O2814" t="str">
        <f t="shared" ca="1" si="608"/>
        <v>Yes</v>
      </c>
      <c r="P2814" t="str">
        <f t="shared" ca="1" si="603"/>
        <v>No</v>
      </c>
      <c r="Q2814" t="str">
        <f t="shared" ca="1" si="603"/>
        <v>No</v>
      </c>
      <c r="R2814">
        <f t="shared" ca="1" si="609"/>
        <v>5</v>
      </c>
      <c r="S2814">
        <f t="shared" ca="1" si="610"/>
        <v>5</v>
      </c>
      <c r="T2814">
        <f t="shared" ca="1" si="611"/>
        <v>3</v>
      </c>
      <c r="U2814">
        <f t="shared" ca="1" si="612"/>
        <v>0</v>
      </c>
      <c r="V2814">
        <f t="shared" ca="1" si="613"/>
        <v>0</v>
      </c>
      <c r="W2814">
        <f t="shared" ca="1" si="614"/>
        <v>0</v>
      </c>
      <c r="X2814">
        <f t="shared" ca="1" si="615"/>
        <v>13</v>
      </c>
    </row>
    <row r="2815" spans="1:24" x14ac:dyDescent="0.25">
      <c r="A2815">
        <v>197850</v>
      </c>
      <c r="B2815" t="s">
        <v>9513</v>
      </c>
      <c r="C2815" t="s">
        <v>10</v>
      </c>
      <c r="D2815" t="s">
        <v>9514</v>
      </c>
      <c r="E2815" t="str">
        <f t="shared" ca="1" si="616"/>
        <v>Revere</v>
      </c>
      <c r="F2815" t="s">
        <v>24067</v>
      </c>
      <c r="G2815">
        <f t="shared" ca="1" si="604"/>
        <v>7088183775</v>
      </c>
      <c r="H2815" t="s">
        <v>9515</v>
      </c>
      <c r="I2815">
        <v>28135</v>
      </c>
      <c r="J2815" t="str">
        <f t="shared" ca="1" si="605"/>
        <v>Male</v>
      </c>
      <c r="K2815">
        <f t="shared" ca="1" si="606"/>
        <v>34</v>
      </c>
      <c r="L2815" t="str">
        <f t="shared" ca="1" si="607"/>
        <v>Adult</v>
      </c>
      <c r="M2815" t="str">
        <f t="shared" ca="1" si="608"/>
        <v>Yes</v>
      </c>
      <c r="N2815" t="str">
        <f t="shared" ca="1" si="608"/>
        <v>Yes</v>
      </c>
      <c r="O2815" t="str">
        <f t="shared" ca="1" si="608"/>
        <v>No</v>
      </c>
      <c r="P2815" t="str">
        <f t="shared" ca="1" si="603"/>
        <v>Yes</v>
      </c>
      <c r="Q2815" t="str">
        <f t="shared" ca="1" si="603"/>
        <v>Yes</v>
      </c>
      <c r="R2815">
        <f t="shared" ca="1" si="609"/>
        <v>1</v>
      </c>
      <c r="S2815">
        <f t="shared" ca="1" si="610"/>
        <v>0</v>
      </c>
      <c r="T2815">
        <f t="shared" ca="1" si="611"/>
        <v>3</v>
      </c>
      <c r="U2815">
        <f t="shared" ca="1" si="612"/>
        <v>3</v>
      </c>
      <c r="V2815">
        <f t="shared" ca="1" si="613"/>
        <v>4</v>
      </c>
      <c r="W2815">
        <f t="shared" ca="1" si="614"/>
        <v>4</v>
      </c>
      <c r="X2815">
        <f t="shared" ca="1" si="615"/>
        <v>15</v>
      </c>
    </row>
    <row r="2816" spans="1:24" x14ac:dyDescent="0.25">
      <c r="A2816">
        <v>197869</v>
      </c>
      <c r="B2816" t="s">
        <v>9516</v>
      </c>
      <c r="C2816" t="s">
        <v>10</v>
      </c>
      <c r="D2816" t="s">
        <v>9517</v>
      </c>
      <c r="E2816" t="str">
        <f t="shared" ca="1" si="616"/>
        <v>Dedham</v>
      </c>
      <c r="F2816" t="s">
        <v>24067</v>
      </c>
      <c r="G2816">
        <f t="shared" ca="1" si="604"/>
        <v>4301809901</v>
      </c>
      <c r="H2816" t="s">
        <v>9518</v>
      </c>
      <c r="I2816">
        <v>28608</v>
      </c>
      <c r="J2816" t="str">
        <f t="shared" ca="1" si="605"/>
        <v>Female</v>
      </c>
      <c r="K2816">
        <f t="shared" ca="1" si="606"/>
        <v>45</v>
      </c>
      <c r="L2816" t="str">
        <f t="shared" ca="1" si="607"/>
        <v>Adult</v>
      </c>
      <c r="M2816" t="str">
        <f t="shared" ca="1" si="608"/>
        <v>Yes</v>
      </c>
      <c r="N2816" t="str">
        <f t="shared" ca="1" si="608"/>
        <v>Yes</v>
      </c>
      <c r="O2816" t="str">
        <f t="shared" ca="1" si="608"/>
        <v>No</v>
      </c>
      <c r="P2816" t="str">
        <f t="shared" ca="1" si="603"/>
        <v>No</v>
      </c>
      <c r="Q2816" t="str">
        <f t="shared" ca="1" si="603"/>
        <v>Yes</v>
      </c>
      <c r="R2816">
        <f t="shared" ca="1" si="609"/>
        <v>1</v>
      </c>
      <c r="S2816">
        <f t="shared" ca="1" si="610"/>
        <v>0</v>
      </c>
      <c r="T2816">
        <f t="shared" ca="1" si="611"/>
        <v>3</v>
      </c>
      <c r="U2816">
        <f t="shared" ca="1" si="612"/>
        <v>3</v>
      </c>
      <c r="V2816">
        <f t="shared" ca="1" si="613"/>
        <v>0</v>
      </c>
      <c r="W2816">
        <f t="shared" ca="1" si="614"/>
        <v>4</v>
      </c>
      <c r="X2816">
        <f t="shared" ca="1" si="615"/>
        <v>11</v>
      </c>
    </row>
    <row r="2817" spans="1:24" x14ac:dyDescent="0.25">
      <c r="A2817">
        <v>197887</v>
      </c>
      <c r="B2817" t="s">
        <v>9519</v>
      </c>
      <c r="C2817" t="s">
        <v>10</v>
      </c>
      <c r="D2817" t="s">
        <v>9520</v>
      </c>
      <c r="E2817" t="str">
        <f t="shared" ca="1" si="616"/>
        <v xml:space="preserve"> Milton</v>
      </c>
      <c r="F2817" t="s">
        <v>24067</v>
      </c>
      <c r="G2817">
        <f t="shared" ca="1" si="604"/>
        <v>4617238605</v>
      </c>
      <c r="H2817" t="s">
        <v>9522</v>
      </c>
      <c r="I2817" t="s">
        <v>9521</v>
      </c>
      <c r="J2817" t="str">
        <f t="shared" ca="1" si="605"/>
        <v>Male</v>
      </c>
      <c r="K2817">
        <f t="shared" ca="1" si="606"/>
        <v>28</v>
      </c>
      <c r="L2817" t="str">
        <f t="shared" ca="1" si="607"/>
        <v>Adult</v>
      </c>
      <c r="M2817" t="str">
        <f t="shared" ca="1" si="608"/>
        <v>No</v>
      </c>
      <c r="N2817" t="str">
        <f t="shared" ca="1" si="608"/>
        <v>Yes</v>
      </c>
      <c r="O2817" t="str">
        <f t="shared" ca="1" si="608"/>
        <v>Yes</v>
      </c>
      <c r="P2817" t="str">
        <f t="shared" ca="1" si="603"/>
        <v>No</v>
      </c>
      <c r="Q2817" t="str">
        <f t="shared" ca="1" si="603"/>
        <v>Yes</v>
      </c>
      <c r="R2817">
        <f t="shared" ca="1" si="609"/>
        <v>1</v>
      </c>
      <c r="S2817">
        <f t="shared" ca="1" si="610"/>
        <v>0</v>
      </c>
      <c r="T2817">
        <f t="shared" ca="1" si="611"/>
        <v>5</v>
      </c>
      <c r="U2817">
        <f t="shared" ca="1" si="612"/>
        <v>0</v>
      </c>
      <c r="V2817">
        <f t="shared" ca="1" si="613"/>
        <v>0</v>
      </c>
      <c r="W2817">
        <f t="shared" ca="1" si="614"/>
        <v>4</v>
      </c>
      <c r="X2817">
        <f t="shared" ca="1" si="615"/>
        <v>10</v>
      </c>
    </row>
    <row r="2818" spans="1:24" x14ac:dyDescent="0.25">
      <c r="A2818">
        <v>197911</v>
      </c>
      <c r="B2818" t="s">
        <v>9523</v>
      </c>
      <c r="C2818" t="s">
        <v>10</v>
      </c>
      <c r="D2818" t="s">
        <v>9524</v>
      </c>
      <c r="E2818" t="str">
        <f t="shared" ca="1" si="616"/>
        <v>Newton</v>
      </c>
      <c r="F2818" t="s">
        <v>24067</v>
      </c>
      <c r="G2818">
        <f t="shared" ca="1" si="604"/>
        <v>3263755622</v>
      </c>
      <c r="H2818" t="s">
        <v>9526</v>
      </c>
      <c r="I2818" t="s">
        <v>9525</v>
      </c>
      <c r="J2818" t="str">
        <f t="shared" ca="1" si="605"/>
        <v>Female</v>
      </c>
      <c r="K2818">
        <f t="shared" ca="1" si="606"/>
        <v>17</v>
      </c>
      <c r="L2818" t="str">
        <f t="shared" ca="1" si="607"/>
        <v>Adoloscent</v>
      </c>
      <c r="M2818" t="str">
        <f t="shared" ca="1" si="608"/>
        <v>No</v>
      </c>
      <c r="N2818" t="str">
        <f t="shared" ca="1" si="608"/>
        <v>No</v>
      </c>
      <c r="O2818" t="str">
        <f t="shared" ca="1" si="608"/>
        <v>No</v>
      </c>
      <c r="P2818" t="str">
        <f t="shared" ca="1" si="608"/>
        <v>Yes</v>
      </c>
      <c r="Q2818" t="str">
        <f t="shared" ca="1" si="608"/>
        <v>Yes</v>
      </c>
      <c r="R2818">
        <f t="shared" ca="1" si="609"/>
        <v>4</v>
      </c>
      <c r="S2818">
        <f t="shared" ca="1" si="610"/>
        <v>5</v>
      </c>
      <c r="T2818">
        <f t="shared" ca="1" si="611"/>
        <v>0</v>
      </c>
      <c r="U2818">
        <f t="shared" ca="1" si="612"/>
        <v>0</v>
      </c>
      <c r="V2818">
        <f t="shared" ca="1" si="613"/>
        <v>4</v>
      </c>
      <c r="W2818">
        <f t="shared" ca="1" si="614"/>
        <v>4</v>
      </c>
      <c r="X2818">
        <f t="shared" ca="1" si="615"/>
        <v>17</v>
      </c>
    </row>
    <row r="2819" spans="1:24" x14ac:dyDescent="0.25">
      <c r="A2819">
        <v>197966</v>
      </c>
      <c r="B2819" t="s">
        <v>9527</v>
      </c>
      <c r="C2819" t="s">
        <v>10</v>
      </c>
      <c r="D2819" t="s">
        <v>9528</v>
      </c>
      <c r="E2819" t="str">
        <f t="shared" ca="1" si="616"/>
        <v>Revere</v>
      </c>
      <c r="F2819" t="s">
        <v>24067</v>
      </c>
      <c r="G2819">
        <f t="shared" ref="G2819:G2882" ca="1" si="617">RANDBETWEEN(1000000000,9999999999)</f>
        <v>4508973845</v>
      </c>
      <c r="H2819" t="s">
        <v>9529</v>
      </c>
      <c r="I2819">
        <v>27889</v>
      </c>
      <c r="J2819" t="str">
        <f t="shared" ref="J2819:J2882" ca="1" si="618">CHOOSE(RANDBETWEEN(1,2),"Male","Female")</f>
        <v>Male</v>
      </c>
      <c r="K2819">
        <f t="shared" ref="K2819:K2882" ca="1" si="619">RANDBETWEEN(15,70)</f>
        <v>54</v>
      </c>
      <c r="L2819" t="str">
        <f t="shared" ref="L2819:L2882" ca="1" si="620">IF(AND(K2819&gt;=12, K2819 &lt; 18), "Adoloscent", "Adult")</f>
        <v>Adult</v>
      </c>
      <c r="M2819" t="str">
        <f t="shared" ref="M2819:P2882" ca="1" si="621">CHOOSE(RANDBETWEEN(1,2),"Yes","No")</f>
        <v>Yes</v>
      </c>
      <c r="N2819" t="str">
        <f t="shared" ca="1" si="621"/>
        <v>No</v>
      </c>
      <c r="O2819" t="str">
        <f t="shared" ca="1" si="621"/>
        <v>No</v>
      </c>
      <c r="P2819" t="str">
        <f t="shared" ca="1" si="621"/>
        <v>Yes</v>
      </c>
      <c r="Q2819" t="str">
        <f t="shared" ref="Q2819:Q2882" ca="1" si="622">CHOOSE(RANDBETWEEN(1,2),"Yes","No")</f>
        <v>No</v>
      </c>
      <c r="R2819">
        <f t="shared" ref="R2819:R2882" ca="1" si="623">CHOOSE(RANDBETWEEN(1,5),1,2,3,4,5)</f>
        <v>5</v>
      </c>
      <c r="S2819">
        <f t="shared" ref="S2819:S2882" ca="1" si="624">IF(R2819&gt;=4,5,IF(AND(R2819&gt;=2,R2819&lt;=3),3,IF(R2819=1,0)))</f>
        <v>5</v>
      </c>
      <c r="T2819">
        <f t="shared" ref="T2819:T2882" ca="1" si="625">IF(AND(O2819="Yes",N2819="Yes"),5,IF(OR(O2819="Yes",N2819="Yes"),3,IF(AND(O2819="No",N2819="No"),0)))</f>
        <v>0</v>
      </c>
      <c r="U2819">
        <f t="shared" ref="U2819:U2882" ca="1" si="626">IF(M2819="Yes",3,0)</f>
        <v>3</v>
      </c>
      <c r="V2819">
        <f t="shared" ref="V2819:V2882" ca="1" si="627">IF(P2819="Yes",4,0)</f>
        <v>4</v>
      </c>
      <c r="W2819">
        <f t="shared" ref="W2819:W2882" ca="1" si="628">IF(Q2819="Yes",4,0)</f>
        <v>0</v>
      </c>
      <c r="X2819">
        <f t="shared" ref="X2819:X2882" ca="1" si="629">SUM(R2819:W2819)</f>
        <v>17</v>
      </c>
    </row>
    <row r="2820" spans="1:24" x14ac:dyDescent="0.25">
      <c r="A2820">
        <v>197984</v>
      </c>
      <c r="B2820" t="s">
        <v>9530</v>
      </c>
      <c r="C2820" t="s">
        <v>10</v>
      </c>
      <c r="D2820" t="s">
        <v>9531</v>
      </c>
      <c r="E2820" t="str">
        <f t="shared" ref="E2820:E2883" ca="1" si="630">CHOOSE(RANDBETWEEN(1,15),"Boston","Winthrop","Revere","Chelsea","Everett","Somerville", "Cambridge","Watertown", "Newton","Brookline", "Needham", "Dedham", "Canton"," Milton", "Quincy")</f>
        <v>Dedham</v>
      </c>
      <c r="F2820" t="s">
        <v>24067</v>
      </c>
      <c r="G2820">
        <f t="shared" ca="1" si="617"/>
        <v>9077664500</v>
      </c>
      <c r="H2820" t="s">
        <v>9533</v>
      </c>
      <c r="I2820" t="s">
        <v>9532</v>
      </c>
      <c r="J2820" t="str">
        <f t="shared" ca="1" si="618"/>
        <v>Male</v>
      </c>
      <c r="K2820">
        <f t="shared" ca="1" si="619"/>
        <v>17</v>
      </c>
      <c r="L2820" t="str">
        <f t="shared" ca="1" si="620"/>
        <v>Adoloscent</v>
      </c>
      <c r="M2820" t="str">
        <f t="shared" ca="1" si="621"/>
        <v>Yes</v>
      </c>
      <c r="N2820" t="str">
        <f t="shared" ca="1" si="621"/>
        <v>No</v>
      </c>
      <c r="O2820" t="str">
        <f t="shared" ca="1" si="621"/>
        <v>Yes</v>
      </c>
      <c r="P2820" t="str">
        <f t="shared" ca="1" si="621"/>
        <v>Yes</v>
      </c>
      <c r="Q2820" t="str">
        <f t="shared" ca="1" si="622"/>
        <v>No</v>
      </c>
      <c r="R2820">
        <f t="shared" ca="1" si="623"/>
        <v>5</v>
      </c>
      <c r="S2820">
        <f t="shared" ca="1" si="624"/>
        <v>5</v>
      </c>
      <c r="T2820">
        <f t="shared" ca="1" si="625"/>
        <v>3</v>
      </c>
      <c r="U2820">
        <f t="shared" ca="1" si="626"/>
        <v>3</v>
      </c>
      <c r="V2820">
        <f t="shared" ca="1" si="627"/>
        <v>4</v>
      </c>
      <c r="W2820">
        <f t="shared" ca="1" si="628"/>
        <v>0</v>
      </c>
      <c r="X2820">
        <f t="shared" ca="1" si="629"/>
        <v>20</v>
      </c>
    </row>
    <row r="2821" spans="1:24" x14ac:dyDescent="0.25">
      <c r="A2821">
        <v>197993</v>
      </c>
      <c r="B2821" t="s">
        <v>9534</v>
      </c>
      <c r="C2821" t="s">
        <v>10</v>
      </c>
      <c r="D2821" t="s">
        <v>9535</v>
      </c>
      <c r="E2821" t="str">
        <f t="shared" ca="1" si="630"/>
        <v>Boston</v>
      </c>
      <c r="F2821" t="s">
        <v>24067</v>
      </c>
      <c r="G2821">
        <f t="shared" ca="1" si="617"/>
        <v>8694576298</v>
      </c>
      <c r="H2821" t="s">
        <v>9537</v>
      </c>
      <c r="I2821" t="s">
        <v>9536</v>
      </c>
      <c r="J2821" t="str">
        <f t="shared" ca="1" si="618"/>
        <v>Female</v>
      </c>
      <c r="K2821">
        <f t="shared" ca="1" si="619"/>
        <v>46</v>
      </c>
      <c r="L2821" t="str">
        <f t="shared" ca="1" si="620"/>
        <v>Adult</v>
      </c>
      <c r="M2821" t="str">
        <f t="shared" ca="1" si="621"/>
        <v>Yes</v>
      </c>
      <c r="N2821" t="str">
        <f t="shared" ca="1" si="621"/>
        <v>Yes</v>
      </c>
      <c r="O2821" t="str">
        <f t="shared" ca="1" si="621"/>
        <v>Yes</v>
      </c>
      <c r="P2821" t="str">
        <f t="shared" ca="1" si="621"/>
        <v>Yes</v>
      </c>
      <c r="Q2821" t="str">
        <f t="shared" ca="1" si="622"/>
        <v>No</v>
      </c>
      <c r="R2821">
        <f t="shared" ca="1" si="623"/>
        <v>1</v>
      </c>
      <c r="S2821">
        <f t="shared" ca="1" si="624"/>
        <v>0</v>
      </c>
      <c r="T2821">
        <f t="shared" ca="1" si="625"/>
        <v>5</v>
      </c>
      <c r="U2821">
        <f t="shared" ca="1" si="626"/>
        <v>3</v>
      </c>
      <c r="V2821">
        <f t="shared" ca="1" si="627"/>
        <v>4</v>
      </c>
      <c r="W2821">
        <f t="shared" ca="1" si="628"/>
        <v>0</v>
      </c>
      <c r="X2821">
        <f t="shared" ca="1" si="629"/>
        <v>13</v>
      </c>
    </row>
    <row r="2822" spans="1:24" x14ac:dyDescent="0.25">
      <c r="A2822">
        <v>198011</v>
      </c>
      <c r="B2822" t="s">
        <v>9538</v>
      </c>
      <c r="C2822" t="s">
        <v>10</v>
      </c>
      <c r="D2822" t="s">
        <v>9539</v>
      </c>
      <c r="E2822" t="str">
        <f t="shared" ca="1" si="630"/>
        <v>Quincy</v>
      </c>
      <c r="F2822" t="s">
        <v>24067</v>
      </c>
      <c r="G2822">
        <f t="shared" ca="1" si="617"/>
        <v>2247610754</v>
      </c>
      <c r="H2822" t="s">
        <v>9540</v>
      </c>
      <c r="I2822">
        <v>28332</v>
      </c>
      <c r="J2822" t="str">
        <f t="shared" ca="1" si="618"/>
        <v>Male</v>
      </c>
      <c r="K2822">
        <f t="shared" ca="1" si="619"/>
        <v>16</v>
      </c>
      <c r="L2822" t="str">
        <f t="shared" ca="1" si="620"/>
        <v>Adoloscent</v>
      </c>
      <c r="M2822" t="str">
        <f t="shared" ca="1" si="621"/>
        <v>Yes</v>
      </c>
      <c r="N2822" t="str">
        <f t="shared" ca="1" si="621"/>
        <v>No</v>
      </c>
      <c r="O2822" t="str">
        <f t="shared" ca="1" si="621"/>
        <v>Yes</v>
      </c>
      <c r="P2822" t="str">
        <f t="shared" ca="1" si="621"/>
        <v>Yes</v>
      </c>
      <c r="Q2822" t="str">
        <f t="shared" ca="1" si="622"/>
        <v>Yes</v>
      </c>
      <c r="R2822">
        <f t="shared" ca="1" si="623"/>
        <v>5</v>
      </c>
      <c r="S2822">
        <f t="shared" ca="1" si="624"/>
        <v>5</v>
      </c>
      <c r="T2822">
        <f t="shared" ca="1" si="625"/>
        <v>3</v>
      </c>
      <c r="U2822">
        <f t="shared" ca="1" si="626"/>
        <v>3</v>
      </c>
      <c r="V2822">
        <f t="shared" ca="1" si="627"/>
        <v>4</v>
      </c>
      <c r="W2822">
        <f t="shared" ca="1" si="628"/>
        <v>4</v>
      </c>
      <c r="X2822">
        <f t="shared" ca="1" si="629"/>
        <v>24</v>
      </c>
    </row>
    <row r="2823" spans="1:24" x14ac:dyDescent="0.25">
      <c r="A2823">
        <v>198039</v>
      </c>
      <c r="B2823" t="s">
        <v>9541</v>
      </c>
      <c r="C2823" t="s">
        <v>10</v>
      </c>
      <c r="D2823" t="s">
        <v>9542</v>
      </c>
      <c r="E2823" t="str">
        <f t="shared" ca="1" si="630"/>
        <v>Watertown</v>
      </c>
      <c r="F2823" t="s">
        <v>24067</v>
      </c>
      <c r="G2823">
        <f t="shared" ca="1" si="617"/>
        <v>3781163273</v>
      </c>
      <c r="H2823" t="s">
        <v>9544</v>
      </c>
      <c r="I2823" t="s">
        <v>9543</v>
      </c>
      <c r="J2823" t="str">
        <f t="shared" ca="1" si="618"/>
        <v>Male</v>
      </c>
      <c r="K2823">
        <f t="shared" ca="1" si="619"/>
        <v>16</v>
      </c>
      <c r="L2823" t="str">
        <f t="shared" ca="1" si="620"/>
        <v>Adoloscent</v>
      </c>
      <c r="M2823" t="str">
        <f t="shared" ca="1" si="621"/>
        <v>Yes</v>
      </c>
      <c r="N2823" t="str">
        <f t="shared" ca="1" si="621"/>
        <v>Yes</v>
      </c>
      <c r="O2823" t="str">
        <f t="shared" ca="1" si="621"/>
        <v>Yes</v>
      </c>
      <c r="P2823" t="str">
        <f t="shared" ca="1" si="621"/>
        <v>Yes</v>
      </c>
      <c r="Q2823" t="str">
        <f t="shared" ca="1" si="622"/>
        <v>Yes</v>
      </c>
      <c r="R2823">
        <f t="shared" ca="1" si="623"/>
        <v>1</v>
      </c>
      <c r="S2823">
        <f t="shared" ca="1" si="624"/>
        <v>0</v>
      </c>
      <c r="T2823">
        <f t="shared" ca="1" si="625"/>
        <v>5</v>
      </c>
      <c r="U2823">
        <f t="shared" ca="1" si="626"/>
        <v>3</v>
      </c>
      <c r="V2823">
        <f t="shared" ca="1" si="627"/>
        <v>4</v>
      </c>
      <c r="W2823">
        <f t="shared" ca="1" si="628"/>
        <v>4</v>
      </c>
      <c r="X2823">
        <f t="shared" ca="1" si="629"/>
        <v>17</v>
      </c>
    </row>
    <row r="2824" spans="1:24" x14ac:dyDescent="0.25">
      <c r="A2824">
        <v>198066</v>
      </c>
      <c r="B2824" t="s">
        <v>9545</v>
      </c>
      <c r="C2824" t="s">
        <v>10</v>
      </c>
      <c r="D2824" t="s">
        <v>9546</v>
      </c>
      <c r="E2824" t="str">
        <f t="shared" ca="1" si="630"/>
        <v>Boston</v>
      </c>
      <c r="F2824" t="s">
        <v>24067</v>
      </c>
      <c r="G2824">
        <f t="shared" ca="1" si="617"/>
        <v>1308887420</v>
      </c>
      <c r="H2824" t="s">
        <v>9547</v>
      </c>
      <c r="I2824">
        <v>28712</v>
      </c>
      <c r="J2824" t="str">
        <f t="shared" ca="1" si="618"/>
        <v>Female</v>
      </c>
      <c r="K2824">
        <f t="shared" ca="1" si="619"/>
        <v>38</v>
      </c>
      <c r="L2824" t="str">
        <f t="shared" ca="1" si="620"/>
        <v>Adult</v>
      </c>
      <c r="M2824" t="str">
        <f t="shared" ca="1" si="621"/>
        <v>Yes</v>
      </c>
      <c r="N2824" t="str">
        <f t="shared" ca="1" si="621"/>
        <v>Yes</v>
      </c>
      <c r="O2824" t="str">
        <f t="shared" ca="1" si="621"/>
        <v>Yes</v>
      </c>
      <c r="P2824" t="str">
        <f t="shared" ca="1" si="621"/>
        <v>No</v>
      </c>
      <c r="Q2824" t="str">
        <f t="shared" ca="1" si="622"/>
        <v>Yes</v>
      </c>
      <c r="R2824">
        <f t="shared" ca="1" si="623"/>
        <v>3</v>
      </c>
      <c r="S2824">
        <f t="shared" ca="1" si="624"/>
        <v>3</v>
      </c>
      <c r="T2824">
        <f t="shared" ca="1" si="625"/>
        <v>5</v>
      </c>
      <c r="U2824">
        <f t="shared" ca="1" si="626"/>
        <v>3</v>
      </c>
      <c r="V2824">
        <f t="shared" ca="1" si="627"/>
        <v>0</v>
      </c>
      <c r="W2824">
        <f t="shared" ca="1" si="628"/>
        <v>4</v>
      </c>
      <c r="X2824">
        <f t="shared" ca="1" si="629"/>
        <v>18</v>
      </c>
    </row>
    <row r="2825" spans="1:24" x14ac:dyDescent="0.25">
      <c r="A2825">
        <v>198075</v>
      </c>
      <c r="B2825" t="s">
        <v>9548</v>
      </c>
      <c r="C2825" t="s">
        <v>10</v>
      </c>
      <c r="D2825" t="s">
        <v>9549</v>
      </c>
      <c r="E2825" t="str">
        <f t="shared" ca="1" si="630"/>
        <v>Newton</v>
      </c>
      <c r="F2825" t="s">
        <v>24067</v>
      </c>
      <c r="G2825">
        <f t="shared" ca="1" si="617"/>
        <v>4143601698</v>
      </c>
      <c r="H2825" t="s">
        <v>9550</v>
      </c>
      <c r="I2825">
        <v>28262</v>
      </c>
      <c r="J2825" t="str">
        <f t="shared" ca="1" si="618"/>
        <v>Female</v>
      </c>
      <c r="K2825">
        <f t="shared" ca="1" si="619"/>
        <v>47</v>
      </c>
      <c r="L2825" t="str">
        <f t="shared" ca="1" si="620"/>
        <v>Adult</v>
      </c>
      <c r="M2825" t="str">
        <f t="shared" ca="1" si="621"/>
        <v>No</v>
      </c>
      <c r="N2825" t="str">
        <f t="shared" ca="1" si="621"/>
        <v>Yes</v>
      </c>
      <c r="O2825" t="str">
        <f t="shared" ca="1" si="621"/>
        <v>Yes</v>
      </c>
      <c r="P2825" t="str">
        <f t="shared" ca="1" si="621"/>
        <v>Yes</v>
      </c>
      <c r="Q2825" t="str">
        <f t="shared" ca="1" si="622"/>
        <v>Yes</v>
      </c>
      <c r="R2825">
        <f t="shared" ca="1" si="623"/>
        <v>3</v>
      </c>
      <c r="S2825">
        <f t="shared" ca="1" si="624"/>
        <v>3</v>
      </c>
      <c r="T2825">
        <f t="shared" ca="1" si="625"/>
        <v>5</v>
      </c>
      <c r="U2825">
        <f t="shared" ca="1" si="626"/>
        <v>0</v>
      </c>
      <c r="V2825">
        <f t="shared" ca="1" si="627"/>
        <v>4</v>
      </c>
      <c r="W2825">
        <f t="shared" ca="1" si="628"/>
        <v>4</v>
      </c>
      <c r="X2825">
        <f t="shared" ca="1" si="629"/>
        <v>19</v>
      </c>
    </row>
    <row r="2826" spans="1:24" x14ac:dyDescent="0.25">
      <c r="A2826">
        <v>198084</v>
      </c>
      <c r="B2826" t="s">
        <v>9551</v>
      </c>
      <c r="C2826" t="s">
        <v>10</v>
      </c>
      <c r="D2826" t="s">
        <v>9552</v>
      </c>
      <c r="E2826" t="str">
        <f t="shared" ca="1" si="630"/>
        <v>Winthrop</v>
      </c>
      <c r="F2826" t="s">
        <v>24067</v>
      </c>
      <c r="G2826">
        <f t="shared" ca="1" si="617"/>
        <v>5917487268</v>
      </c>
      <c r="H2826" t="s">
        <v>9554</v>
      </c>
      <c r="I2826" t="s">
        <v>9553</v>
      </c>
      <c r="J2826" t="str">
        <f t="shared" ca="1" si="618"/>
        <v>Female</v>
      </c>
      <c r="K2826">
        <f t="shared" ca="1" si="619"/>
        <v>45</v>
      </c>
      <c r="L2826" t="str">
        <f t="shared" ca="1" si="620"/>
        <v>Adult</v>
      </c>
      <c r="M2826" t="str">
        <f t="shared" ca="1" si="621"/>
        <v>Yes</v>
      </c>
      <c r="N2826" t="str">
        <f t="shared" ca="1" si="621"/>
        <v>Yes</v>
      </c>
      <c r="O2826" t="str">
        <f t="shared" ca="1" si="621"/>
        <v>No</v>
      </c>
      <c r="P2826" t="str">
        <f t="shared" ca="1" si="621"/>
        <v>No</v>
      </c>
      <c r="Q2826" t="str">
        <f t="shared" ca="1" si="622"/>
        <v>Yes</v>
      </c>
      <c r="R2826">
        <f t="shared" ca="1" si="623"/>
        <v>4</v>
      </c>
      <c r="S2826">
        <f t="shared" ca="1" si="624"/>
        <v>5</v>
      </c>
      <c r="T2826">
        <f t="shared" ca="1" si="625"/>
        <v>3</v>
      </c>
      <c r="U2826">
        <f t="shared" ca="1" si="626"/>
        <v>3</v>
      </c>
      <c r="V2826">
        <f t="shared" ca="1" si="627"/>
        <v>0</v>
      </c>
      <c r="W2826">
        <f t="shared" ca="1" si="628"/>
        <v>4</v>
      </c>
      <c r="X2826">
        <f t="shared" ca="1" si="629"/>
        <v>19</v>
      </c>
    </row>
    <row r="2827" spans="1:24" x14ac:dyDescent="0.25">
      <c r="A2827">
        <v>198109</v>
      </c>
      <c r="B2827" t="s">
        <v>9555</v>
      </c>
      <c r="C2827" t="s">
        <v>10</v>
      </c>
      <c r="D2827" t="s">
        <v>9556</v>
      </c>
      <c r="E2827" t="str">
        <f t="shared" ca="1" si="630"/>
        <v>Everett</v>
      </c>
      <c r="F2827" t="s">
        <v>24067</v>
      </c>
      <c r="G2827">
        <f t="shared" ca="1" si="617"/>
        <v>3384070000</v>
      </c>
      <c r="H2827" t="s">
        <v>9558</v>
      </c>
      <c r="I2827" t="s">
        <v>9557</v>
      </c>
      <c r="J2827" t="str">
        <f t="shared" ca="1" si="618"/>
        <v>Male</v>
      </c>
      <c r="K2827">
        <f t="shared" ca="1" si="619"/>
        <v>46</v>
      </c>
      <c r="L2827" t="str">
        <f t="shared" ca="1" si="620"/>
        <v>Adult</v>
      </c>
      <c r="M2827" t="str">
        <f t="shared" ca="1" si="621"/>
        <v>Yes</v>
      </c>
      <c r="N2827" t="str">
        <f t="shared" ca="1" si="621"/>
        <v>Yes</v>
      </c>
      <c r="O2827" t="str">
        <f t="shared" ca="1" si="621"/>
        <v>No</v>
      </c>
      <c r="P2827" t="str">
        <f t="shared" ca="1" si="621"/>
        <v>No</v>
      </c>
      <c r="Q2827" t="str">
        <f t="shared" ca="1" si="622"/>
        <v>No</v>
      </c>
      <c r="R2827">
        <f t="shared" ca="1" si="623"/>
        <v>4</v>
      </c>
      <c r="S2827">
        <f t="shared" ca="1" si="624"/>
        <v>5</v>
      </c>
      <c r="T2827">
        <f t="shared" ca="1" si="625"/>
        <v>3</v>
      </c>
      <c r="U2827">
        <f t="shared" ca="1" si="626"/>
        <v>3</v>
      </c>
      <c r="V2827">
        <f t="shared" ca="1" si="627"/>
        <v>0</v>
      </c>
      <c r="W2827">
        <f t="shared" ca="1" si="628"/>
        <v>0</v>
      </c>
      <c r="X2827">
        <f t="shared" ca="1" si="629"/>
        <v>15</v>
      </c>
    </row>
    <row r="2828" spans="1:24" x14ac:dyDescent="0.25">
      <c r="A2828">
        <v>198118</v>
      </c>
      <c r="B2828" t="s">
        <v>9559</v>
      </c>
      <c r="C2828" t="s">
        <v>10</v>
      </c>
      <c r="D2828" t="s">
        <v>9560</v>
      </c>
      <c r="E2828" t="str">
        <f t="shared" ca="1" si="630"/>
        <v>Everett</v>
      </c>
      <c r="F2828" t="s">
        <v>24067</v>
      </c>
      <c r="G2828">
        <f t="shared" ca="1" si="617"/>
        <v>2849946258</v>
      </c>
      <c r="H2828" t="s">
        <v>9561</v>
      </c>
      <c r="I2828">
        <v>28638</v>
      </c>
      <c r="J2828" t="str">
        <f t="shared" ca="1" si="618"/>
        <v>Female</v>
      </c>
      <c r="K2828">
        <f t="shared" ca="1" si="619"/>
        <v>17</v>
      </c>
      <c r="L2828" t="str">
        <f t="shared" ca="1" si="620"/>
        <v>Adoloscent</v>
      </c>
      <c r="M2828" t="str">
        <f t="shared" ca="1" si="621"/>
        <v>No</v>
      </c>
      <c r="N2828" t="str">
        <f t="shared" ca="1" si="621"/>
        <v>Yes</v>
      </c>
      <c r="O2828" t="str">
        <f t="shared" ca="1" si="621"/>
        <v>No</v>
      </c>
      <c r="P2828" t="str">
        <f t="shared" ca="1" si="621"/>
        <v>No</v>
      </c>
      <c r="Q2828" t="str">
        <f t="shared" ca="1" si="622"/>
        <v>No</v>
      </c>
      <c r="R2828">
        <f t="shared" ca="1" si="623"/>
        <v>3</v>
      </c>
      <c r="S2828">
        <f t="shared" ca="1" si="624"/>
        <v>3</v>
      </c>
      <c r="T2828">
        <f t="shared" ca="1" si="625"/>
        <v>3</v>
      </c>
      <c r="U2828">
        <f t="shared" ca="1" si="626"/>
        <v>0</v>
      </c>
      <c r="V2828">
        <f t="shared" ca="1" si="627"/>
        <v>0</v>
      </c>
      <c r="W2828">
        <f t="shared" ca="1" si="628"/>
        <v>0</v>
      </c>
      <c r="X2828">
        <f t="shared" ca="1" si="629"/>
        <v>9</v>
      </c>
    </row>
    <row r="2829" spans="1:24" x14ac:dyDescent="0.25">
      <c r="A2829">
        <v>198136</v>
      </c>
      <c r="B2829" t="s">
        <v>9562</v>
      </c>
      <c r="C2829" t="s">
        <v>10</v>
      </c>
      <c r="D2829" t="s">
        <v>9563</v>
      </c>
      <c r="E2829" t="str">
        <f t="shared" ca="1" si="630"/>
        <v>Canton</v>
      </c>
      <c r="F2829" t="s">
        <v>24067</v>
      </c>
      <c r="G2829">
        <f t="shared" ca="1" si="617"/>
        <v>1304053725</v>
      </c>
      <c r="H2829" t="s">
        <v>9564</v>
      </c>
      <c r="I2829">
        <v>27506</v>
      </c>
      <c r="J2829" t="str">
        <f t="shared" ca="1" si="618"/>
        <v>Male</v>
      </c>
      <c r="K2829">
        <f t="shared" ca="1" si="619"/>
        <v>56</v>
      </c>
      <c r="L2829" t="str">
        <f t="shared" ca="1" si="620"/>
        <v>Adult</v>
      </c>
      <c r="M2829" t="str">
        <f t="shared" ca="1" si="621"/>
        <v>No</v>
      </c>
      <c r="N2829" t="str">
        <f t="shared" ca="1" si="621"/>
        <v>Yes</v>
      </c>
      <c r="O2829" t="str">
        <f t="shared" ca="1" si="621"/>
        <v>Yes</v>
      </c>
      <c r="P2829" t="str">
        <f t="shared" ca="1" si="621"/>
        <v>No</v>
      </c>
      <c r="Q2829" t="str">
        <f t="shared" ca="1" si="622"/>
        <v>Yes</v>
      </c>
      <c r="R2829">
        <f t="shared" ca="1" si="623"/>
        <v>2</v>
      </c>
      <c r="S2829">
        <f t="shared" ca="1" si="624"/>
        <v>3</v>
      </c>
      <c r="T2829">
        <f t="shared" ca="1" si="625"/>
        <v>5</v>
      </c>
      <c r="U2829">
        <f t="shared" ca="1" si="626"/>
        <v>0</v>
      </c>
      <c r="V2829">
        <f t="shared" ca="1" si="627"/>
        <v>0</v>
      </c>
      <c r="W2829">
        <f t="shared" ca="1" si="628"/>
        <v>4</v>
      </c>
      <c r="X2829">
        <f t="shared" ca="1" si="629"/>
        <v>14</v>
      </c>
    </row>
    <row r="2830" spans="1:24" x14ac:dyDescent="0.25">
      <c r="A2830">
        <v>198154</v>
      </c>
      <c r="B2830" t="s">
        <v>9565</v>
      </c>
      <c r="C2830" t="s">
        <v>10</v>
      </c>
      <c r="D2830" t="s">
        <v>9566</v>
      </c>
      <c r="E2830" t="str">
        <f t="shared" ca="1" si="630"/>
        <v>Newton</v>
      </c>
      <c r="F2830" t="s">
        <v>24067</v>
      </c>
      <c r="G2830">
        <f t="shared" ca="1" si="617"/>
        <v>5733376934</v>
      </c>
      <c r="H2830" t="s">
        <v>9568</v>
      </c>
      <c r="I2830" t="s">
        <v>9567</v>
      </c>
      <c r="J2830" t="str">
        <f t="shared" ca="1" si="618"/>
        <v>Female</v>
      </c>
      <c r="K2830">
        <f t="shared" ca="1" si="619"/>
        <v>44</v>
      </c>
      <c r="L2830" t="str">
        <f t="shared" ca="1" si="620"/>
        <v>Adult</v>
      </c>
      <c r="M2830" t="str">
        <f t="shared" ca="1" si="621"/>
        <v>Yes</v>
      </c>
      <c r="N2830" t="str">
        <f t="shared" ca="1" si="621"/>
        <v>No</v>
      </c>
      <c r="O2830" t="str">
        <f t="shared" ca="1" si="621"/>
        <v>Yes</v>
      </c>
      <c r="P2830" t="str">
        <f t="shared" ca="1" si="621"/>
        <v>Yes</v>
      </c>
      <c r="Q2830" t="str">
        <f t="shared" ca="1" si="622"/>
        <v>No</v>
      </c>
      <c r="R2830">
        <f t="shared" ca="1" si="623"/>
        <v>1</v>
      </c>
      <c r="S2830">
        <f t="shared" ca="1" si="624"/>
        <v>0</v>
      </c>
      <c r="T2830">
        <f t="shared" ca="1" si="625"/>
        <v>3</v>
      </c>
      <c r="U2830">
        <f t="shared" ca="1" si="626"/>
        <v>3</v>
      </c>
      <c r="V2830">
        <f t="shared" ca="1" si="627"/>
        <v>4</v>
      </c>
      <c r="W2830">
        <f t="shared" ca="1" si="628"/>
        <v>0</v>
      </c>
      <c r="X2830">
        <f t="shared" ca="1" si="629"/>
        <v>11</v>
      </c>
    </row>
    <row r="2831" spans="1:24" x14ac:dyDescent="0.25">
      <c r="A2831">
        <v>198190</v>
      </c>
      <c r="B2831" t="s">
        <v>9569</v>
      </c>
      <c r="C2831" t="s">
        <v>10</v>
      </c>
      <c r="D2831" t="s">
        <v>9570</v>
      </c>
      <c r="E2831" t="str">
        <f t="shared" ca="1" si="630"/>
        <v>Revere</v>
      </c>
      <c r="F2831" t="s">
        <v>24067</v>
      </c>
      <c r="G2831">
        <f t="shared" ca="1" si="617"/>
        <v>9643899750</v>
      </c>
      <c r="H2831" t="s">
        <v>9571</v>
      </c>
      <c r="I2831">
        <v>28214</v>
      </c>
      <c r="J2831" t="str">
        <f t="shared" ca="1" si="618"/>
        <v>Female</v>
      </c>
      <c r="K2831">
        <f t="shared" ca="1" si="619"/>
        <v>37</v>
      </c>
      <c r="L2831" t="str">
        <f t="shared" ca="1" si="620"/>
        <v>Adult</v>
      </c>
      <c r="M2831" t="str">
        <f t="shared" ca="1" si="621"/>
        <v>Yes</v>
      </c>
      <c r="N2831" t="str">
        <f t="shared" ca="1" si="621"/>
        <v>Yes</v>
      </c>
      <c r="O2831" t="str">
        <f t="shared" ca="1" si="621"/>
        <v>No</v>
      </c>
      <c r="P2831" t="str">
        <f t="shared" ca="1" si="621"/>
        <v>Yes</v>
      </c>
      <c r="Q2831" t="str">
        <f t="shared" ca="1" si="622"/>
        <v>Yes</v>
      </c>
      <c r="R2831">
        <f t="shared" ca="1" si="623"/>
        <v>2</v>
      </c>
      <c r="S2831">
        <f t="shared" ca="1" si="624"/>
        <v>3</v>
      </c>
      <c r="T2831">
        <f t="shared" ca="1" si="625"/>
        <v>3</v>
      </c>
      <c r="U2831">
        <f t="shared" ca="1" si="626"/>
        <v>3</v>
      </c>
      <c r="V2831">
        <f t="shared" ca="1" si="627"/>
        <v>4</v>
      </c>
      <c r="W2831">
        <f t="shared" ca="1" si="628"/>
        <v>4</v>
      </c>
      <c r="X2831">
        <f t="shared" ca="1" si="629"/>
        <v>19</v>
      </c>
    </row>
    <row r="2832" spans="1:24" x14ac:dyDescent="0.25">
      <c r="A2832">
        <v>198206</v>
      </c>
      <c r="B2832" t="s">
        <v>9572</v>
      </c>
      <c r="C2832" t="s">
        <v>10</v>
      </c>
      <c r="D2832" t="s">
        <v>9573</v>
      </c>
      <c r="E2832" t="str">
        <f t="shared" ca="1" si="630"/>
        <v>Needham</v>
      </c>
      <c r="F2832" t="s">
        <v>24067</v>
      </c>
      <c r="G2832">
        <f t="shared" ca="1" si="617"/>
        <v>2365623694</v>
      </c>
      <c r="H2832" t="s">
        <v>9575</v>
      </c>
      <c r="I2832" t="s">
        <v>9574</v>
      </c>
      <c r="J2832" t="str">
        <f t="shared" ca="1" si="618"/>
        <v>Female</v>
      </c>
      <c r="K2832">
        <f t="shared" ca="1" si="619"/>
        <v>65</v>
      </c>
      <c r="L2832" t="str">
        <f t="shared" ca="1" si="620"/>
        <v>Adult</v>
      </c>
      <c r="M2832" t="str">
        <f t="shared" ca="1" si="621"/>
        <v>Yes</v>
      </c>
      <c r="N2832" t="str">
        <f t="shared" ca="1" si="621"/>
        <v>No</v>
      </c>
      <c r="O2832" t="str">
        <f t="shared" ca="1" si="621"/>
        <v>No</v>
      </c>
      <c r="P2832" t="str">
        <f t="shared" ca="1" si="621"/>
        <v>No</v>
      </c>
      <c r="Q2832" t="str">
        <f t="shared" ca="1" si="622"/>
        <v>Yes</v>
      </c>
      <c r="R2832">
        <f t="shared" ca="1" si="623"/>
        <v>4</v>
      </c>
      <c r="S2832">
        <f t="shared" ca="1" si="624"/>
        <v>5</v>
      </c>
      <c r="T2832">
        <f t="shared" ca="1" si="625"/>
        <v>0</v>
      </c>
      <c r="U2832">
        <f t="shared" ca="1" si="626"/>
        <v>3</v>
      </c>
      <c r="V2832">
        <f t="shared" ca="1" si="627"/>
        <v>0</v>
      </c>
      <c r="W2832">
        <f t="shared" ca="1" si="628"/>
        <v>4</v>
      </c>
      <c r="X2832">
        <f t="shared" ca="1" si="629"/>
        <v>16</v>
      </c>
    </row>
    <row r="2833" spans="1:24" x14ac:dyDescent="0.25">
      <c r="A2833">
        <v>198215</v>
      </c>
      <c r="B2833" t="s">
        <v>9576</v>
      </c>
      <c r="C2833" t="s">
        <v>10</v>
      </c>
      <c r="D2833" t="s">
        <v>9577</v>
      </c>
      <c r="E2833" t="str">
        <f t="shared" ca="1" si="630"/>
        <v>Revere</v>
      </c>
      <c r="F2833" t="s">
        <v>24067</v>
      </c>
      <c r="G2833">
        <f t="shared" ca="1" si="617"/>
        <v>4928280694</v>
      </c>
      <c r="H2833" t="s">
        <v>9578</v>
      </c>
      <c r="I2833">
        <v>28144</v>
      </c>
      <c r="J2833" t="str">
        <f t="shared" ca="1" si="618"/>
        <v>Female</v>
      </c>
      <c r="K2833">
        <f t="shared" ca="1" si="619"/>
        <v>58</v>
      </c>
      <c r="L2833" t="str">
        <f t="shared" ca="1" si="620"/>
        <v>Adult</v>
      </c>
      <c r="M2833" t="str">
        <f t="shared" ca="1" si="621"/>
        <v>No</v>
      </c>
      <c r="N2833" t="str">
        <f t="shared" ca="1" si="621"/>
        <v>Yes</v>
      </c>
      <c r="O2833" t="str">
        <f t="shared" ca="1" si="621"/>
        <v>No</v>
      </c>
      <c r="P2833" t="str">
        <f t="shared" ca="1" si="621"/>
        <v>Yes</v>
      </c>
      <c r="Q2833" t="str">
        <f t="shared" ca="1" si="622"/>
        <v>No</v>
      </c>
      <c r="R2833">
        <f t="shared" ca="1" si="623"/>
        <v>1</v>
      </c>
      <c r="S2833">
        <f t="shared" ca="1" si="624"/>
        <v>0</v>
      </c>
      <c r="T2833">
        <f t="shared" ca="1" si="625"/>
        <v>3</v>
      </c>
      <c r="U2833">
        <f t="shared" ca="1" si="626"/>
        <v>0</v>
      </c>
      <c r="V2833">
        <f t="shared" ca="1" si="627"/>
        <v>4</v>
      </c>
      <c r="W2833">
        <f t="shared" ca="1" si="628"/>
        <v>0</v>
      </c>
      <c r="X2833">
        <f t="shared" ca="1" si="629"/>
        <v>8</v>
      </c>
    </row>
    <row r="2834" spans="1:24" x14ac:dyDescent="0.25">
      <c r="A2834">
        <v>198233</v>
      </c>
      <c r="B2834" t="s">
        <v>9579</v>
      </c>
      <c r="C2834" t="s">
        <v>10</v>
      </c>
      <c r="D2834" t="s">
        <v>9580</v>
      </c>
      <c r="E2834" t="str">
        <f t="shared" ca="1" si="630"/>
        <v>Needham</v>
      </c>
      <c r="F2834" t="s">
        <v>24067</v>
      </c>
      <c r="G2834">
        <f t="shared" ca="1" si="617"/>
        <v>2096337219</v>
      </c>
      <c r="H2834" t="s">
        <v>9582</v>
      </c>
      <c r="I2834" t="s">
        <v>9581</v>
      </c>
      <c r="J2834" t="str">
        <f t="shared" ca="1" si="618"/>
        <v>Female</v>
      </c>
      <c r="K2834">
        <f t="shared" ca="1" si="619"/>
        <v>30</v>
      </c>
      <c r="L2834" t="str">
        <f t="shared" ca="1" si="620"/>
        <v>Adult</v>
      </c>
      <c r="M2834" t="str">
        <f t="shared" ca="1" si="621"/>
        <v>Yes</v>
      </c>
      <c r="N2834" t="str">
        <f t="shared" ca="1" si="621"/>
        <v>Yes</v>
      </c>
      <c r="O2834" t="str">
        <f t="shared" ca="1" si="621"/>
        <v>No</v>
      </c>
      <c r="P2834" t="str">
        <f t="shared" ca="1" si="621"/>
        <v>No</v>
      </c>
      <c r="Q2834" t="str">
        <f t="shared" ca="1" si="622"/>
        <v>No</v>
      </c>
      <c r="R2834">
        <f t="shared" ca="1" si="623"/>
        <v>1</v>
      </c>
      <c r="S2834">
        <f t="shared" ca="1" si="624"/>
        <v>0</v>
      </c>
      <c r="T2834">
        <f t="shared" ca="1" si="625"/>
        <v>3</v>
      </c>
      <c r="U2834">
        <f t="shared" ca="1" si="626"/>
        <v>3</v>
      </c>
      <c r="V2834">
        <f t="shared" ca="1" si="627"/>
        <v>0</v>
      </c>
      <c r="W2834">
        <f t="shared" ca="1" si="628"/>
        <v>0</v>
      </c>
      <c r="X2834">
        <f t="shared" ca="1" si="629"/>
        <v>7</v>
      </c>
    </row>
    <row r="2835" spans="1:24" x14ac:dyDescent="0.25">
      <c r="A2835">
        <v>198242</v>
      </c>
      <c r="B2835" t="s">
        <v>9583</v>
      </c>
      <c r="C2835" t="s">
        <v>10</v>
      </c>
      <c r="D2835" t="s">
        <v>9584</v>
      </c>
      <c r="E2835" t="str">
        <f t="shared" ca="1" si="630"/>
        <v>Needham</v>
      </c>
      <c r="F2835" t="s">
        <v>24067</v>
      </c>
      <c r="G2835">
        <f t="shared" ca="1" si="617"/>
        <v>9675902837</v>
      </c>
      <c r="H2835" t="s">
        <v>9585</v>
      </c>
      <c r="I2835">
        <v>28803</v>
      </c>
      <c r="J2835" t="str">
        <f t="shared" ca="1" si="618"/>
        <v>Female</v>
      </c>
      <c r="K2835">
        <f t="shared" ca="1" si="619"/>
        <v>49</v>
      </c>
      <c r="L2835" t="str">
        <f t="shared" ca="1" si="620"/>
        <v>Adult</v>
      </c>
      <c r="M2835" t="str">
        <f t="shared" ca="1" si="621"/>
        <v>Yes</v>
      </c>
      <c r="N2835" t="str">
        <f t="shared" ca="1" si="621"/>
        <v>No</v>
      </c>
      <c r="O2835" t="str">
        <f t="shared" ca="1" si="621"/>
        <v>Yes</v>
      </c>
      <c r="P2835" t="str">
        <f t="shared" ca="1" si="621"/>
        <v>No</v>
      </c>
      <c r="Q2835" t="str">
        <f t="shared" ca="1" si="622"/>
        <v>Yes</v>
      </c>
      <c r="R2835">
        <f t="shared" ca="1" si="623"/>
        <v>3</v>
      </c>
      <c r="S2835">
        <f t="shared" ca="1" si="624"/>
        <v>3</v>
      </c>
      <c r="T2835">
        <f t="shared" ca="1" si="625"/>
        <v>3</v>
      </c>
      <c r="U2835">
        <f t="shared" ca="1" si="626"/>
        <v>3</v>
      </c>
      <c r="V2835">
        <f t="shared" ca="1" si="627"/>
        <v>0</v>
      </c>
      <c r="W2835">
        <f t="shared" ca="1" si="628"/>
        <v>4</v>
      </c>
      <c r="X2835">
        <f t="shared" ca="1" si="629"/>
        <v>16</v>
      </c>
    </row>
    <row r="2836" spans="1:24" x14ac:dyDescent="0.25">
      <c r="A2836">
        <v>198251</v>
      </c>
      <c r="B2836" t="s">
        <v>9586</v>
      </c>
      <c r="C2836" t="s">
        <v>10</v>
      </c>
      <c r="D2836" t="s">
        <v>9587</v>
      </c>
      <c r="E2836" t="str">
        <f t="shared" ca="1" si="630"/>
        <v>Chelsea</v>
      </c>
      <c r="F2836" t="s">
        <v>24067</v>
      </c>
      <c r="G2836">
        <f t="shared" ca="1" si="617"/>
        <v>4310401729</v>
      </c>
      <c r="H2836" t="s">
        <v>9589</v>
      </c>
      <c r="I2836" t="s">
        <v>9588</v>
      </c>
      <c r="J2836" t="str">
        <f t="shared" ca="1" si="618"/>
        <v>Female</v>
      </c>
      <c r="K2836">
        <f t="shared" ca="1" si="619"/>
        <v>43</v>
      </c>
      <c r="L2836" t="str">
        <f t="shared" ca="1" si="620"/>
        <v>Adult</v>
      </c>
      <c r="M2836" t="str">
        <f t="shared" ca="1" si="621"/>
        <v>No</v>
      </c>
      <c r="N2836" t="str">
        <f t="shared" ca="1" si="621"/>
        <v>Yes</v>
      </c>
      <c r="O2836" t="str">
        <f t="shared" ca="1" si="621"/>
        <v>Yes</v>
      </c>
      <c r="P2836" t="str">
        <f t="shared" ca="1" si="621"/>
        <v>Yes</v>
      </c>
      <c r="Q2836" t="str">
        <f t="shared" ca="1" si="622"/>
        <v>Yes</v>
      </c>
      <c r="R2836">
        <f t="shared" ca="1" si="623"/>
        <v>2</v>
      </c>
      <c r="S2836">
        <f t="shared" ca="1" si="624"/>
        <v>3</v>
      </c>
      <c r="T2836">
        <f t="shared" ca="1" si="625"/>
        <v>5</v>
      </c>
      <c r="U2836">
        <f t="shared" ca="1" si="626"/>
        <v>0</v>
      </c>
      <c r="V2836">
        <f t="shared" ca="1" si="627"/>
        <v>4</v>
      </c>
      <c r="W2836">
        <f t="shared" ca="1" si="628"/>
        <v>4</v>
      </c>
      <c r="X2836">
        <f t="shared" ca="1" si="629"/>
        <v>18</v>
      </c>
    </row>
    <row r="2837" spans="1:24" x14ac:dyDescent="0.25">
      <c r="A2837">
        <v>198260</v>
      </c>
      <c r="B2837" t="s">
        <v>9590</v>
      </c>
      <c r="C2837" t="s">
        <v>10</v>
      </c>
      <c r="D2837" t="s">
        <v>9591</v>
      </c>
      <c r="E2837" t="str">
        <f t="shared" ca="1" si="630"/>
        <v>Canton</v>
      </c>
      <c r="F2837" t="s">
        <v>24067</v>
      </c>
      <c r="G2837">
        <f t="shared" ca="1" si="617"/>
        <v>9376811184</v>
      </c>
      <c r="H2837" t="s">
        <v>9592</v>
      </c>
      <c r="I2837">
        <v>28204</v>
      </c>
      <c r="J2837" t="str">
        <f t="shared" ca="1" si="618"/>
        <v>Female</v>
      </c>
      <c r="K2837">
        <f t="shared" ca="1" si="619"/>
        <v>45</v>
      </c>
      <c r="L2837" t="str">
        <f t="shared" ca="1" si="620"/>
        <v>Adult</v>
      </c>
      <c r="M2837" t="str">
        <f t="shared" ca="1" si="621"/>
        <v>Yes</v>
      </c>
      <c r="N2837" t="str">
        <f t="shared" ca="1" si="621"/>
        <v>No</v>
      </c>
      <c r="O2837" t="str">
        <f t="shared" ca="1" si="621"/>
        <v>Yes</v>
      </c>
      <c r="P2837" t="str">
        <f t="shared" ca="1" si="621"/>
        <v>No</v>
      </c>
      <c r="Q2837" t="str">
        <f t="shared" ca="1" si="622"/>
        <v>Yes</v>
      </c>
      <c r="R2837">
        <f t="shared" ca="1" si="623"/>
        <v>5</v>
      </c>
      <c r="S2837">
        <f t="shared" ca="1" si="624"/>
        <v>5</v>
      </c>
      <c r="T2837">
        <f t="shared" ca="1" si="625"/>
        <v>3</v>
      </c>
      <c r="U2837">
        <f t="shared" ca="1" si="626"/>
        <v>3</v>
      </c>
      <c r="V2837">
        <f t="shared" ca="1" si="627"/>
        <v>0</v>
      </c>
      <c r="W2837">
        <f t="shared" ca="1" si="628"/>
        <v>4</v>
      </c>
      <c r="X2837">
        <f t="shared" ca="1" si="629"/>
        <v>20</v>
      </c>
    </row>
    <row r="2838" spans="1:24" x14ac:dyDescent="0.25">
      <c r="A2838">
        <v>198303</v>
      </c>
      <c r="B2838" t="s">
        <v>9593</v>
      </c>
      <c r="C2838" t="s">
        <v>10</v>
      </c>
      <c r="D2838" t="s">
        <v>5380</v>
      </c>
      <c r="E2838" t="str">
        <f t="shared" ca="1" si="630"/>
        <v>Quincy</v>
      </c>
      <c r="F2838" t="s">
        <v>24067</v>
      </c>
      <c r="G2838">
        <f t="shared" ca="1" si="617"/>
        <v>2730840592</v>
      </c>
      <c r="H2838" t="s">
        <v>9594</v>
      </c>
      <c r="I2838">
        <v>27855</v>
      </c>
      <c r="J2838" t="str">
        <f t="shared" ca="1" si="618"/>
        <v>Male</v>
      </c>
      <c r="K2838">
        <f t="shared" ca="1" si="619"/>
        <v>15</v>
      </c>
      <c r="L2838" t="str">
        <f t="shared" ca="1" si="620"/>
        <v>Adoloscent</v>
      </c>
      <c r="M2838" t="str">
        <f t="shared" ca="1" si="621"/>
        <v>No</v>
      </c>
      <c r="N2838" t="str">
        <f t="shared" ca="1" si="621"/>
        <v>Yes</v>
      </c>
      <c r="O2838" t="str">
        <f t="shared" ca="1" si="621"/>
        <v>No</v>
      </c>
      <c r="P2838" t="str">
        <f t="shared" ca="1" si="621"/>
        <v>Yes</v>
      </c>
      <c r="Q2838" t="str">
        <f t="shared" ca="1" si="622"/>
        <v>Yes</v>
      </c>
      <c r="R2838">
        <f t="shared" ca="1" si="623"/>
        <v>4</v>
      </c>
      <c r="S2838">
        <f t="shared" ca="1" si="624"/>
        <v>5</v>
      </c>
      <c r="T2838">
        <f t="shared" ca="1" si="625"/>
        <v>3</v>
      </c>
      <c r="U2838">
        <f t="shared" ca="1" si="626"/>
        <v>0</v>
      </c>
      <c r="V2838">
        <f t="shared" ca="1" si="627"/>
        <v>4</v>
      </c>
      <c r="W2838">
        <f t="shared" ca="1" si="628"/>
        <v>4</v>
      </c>
      <c r="X2838">
        <f t="shared" ca="1" si="629"/>
        <v>20</v>
      </c>
    </row>
    <row r="2839" spans="1:24" x14ac:dyDescent="0.25">
      <c r="A2839">
        <v>198321</v>
      </c>
      <c r="B2839" t="s">
        <v>9595</v>
      </c>
      <c r="C2839" t="s">
        <v>10</v>
      </c>
      <c r="D2839" t="s">
        <v>9596</v>
      </c>
      <c r="E2839" t="str">
        <f t="shared" ca="1" si="630"/>
        <v xml:space="preserve"> Milton</v>
      </c>
      <c r="F2839" t="s">
        <v>24067</v>
      </c>
      <c r="G2839">
        <f t="shared" ca="1" si="617"/>
        <v>7623142523</v>
      </c>
      <c r="H2839" t="s">
        <v>9598</v>
      </c>
      <c r="I2839" t="s">
        <v>9597</v>
      </c>
      <c r="J2839" t="str">
        <f t="shared" ca="1" si="618"/>
        <v>Male</v>
      </c>
      <c r="K2839">
        <f t="shared" ca="1" si="619"/>
        <v>50</v>
      </c>
      <c r="L2839" t="str">
        <f t="shared" ca="1" si="620"/>
        <v>Adult</v>
      </c>
      <c r="M2839" t="str">
        <f t="shared" ca="1" si="621"/>
        <v>Yes</v>
      </c>
      <c r="N2839" t="str">
        <f t="shared" ca="1" si="621"/>
        <v>Yes</v>
      </c>
      <c r="O2839" t="str">
        <f t="shared" ca="1" si="621"/>
        <v>Yes</v>
      </c>
      <c r="P2839" t="str">
        <f t="shared" ca="1" si="621"/>
        <v>No</v>
      </c>
      <c r="Q2839" t="str">
        <f t="shared" ca="1" si="622"/>
        <v>No</v>
      </c>
      <c r="R2839">
        <f t="shared" ca="1" si="623"/>
        <v>4</v>
      </c>
      <c r="S2839">
        <f t="shared" ca="1" si="624"/>
        <v>5</v>
      </c>
      <c r="T2839">
        <f t="shared" ca="1" si="625"/>
        <v>5</v>
      </c>
      <c r="U2839">
        <f t="shared" ca="1" si="626"/>
        <v>3</v>
      </c>
      <c r="V2839">
        <f t="shared" ca="1" si="627"/>
        <v>0</v>
      </c>
      <c r="W2839">
        <f t="shared" ca="1" si="628"/>
        <v>0</v>
      </c>
      <c r="X2839">
        <f t="shared" ca="1" si="629"/>
        <v>17</v>
      </c>
    </row>
    <row r="2840" spans="1:24" x14ac:dyDescent="0.25">
      <c r="A2840">
        <v>198330</v>
      </c>
      <c r="B2840" t="s">
        <v>9599</v>
      </c>
      <c r="C2840" t="s">
        <v>10</v>
      </c>
      <c r="D2840" t="s">
        <v>9600</v>
      </c>
      <c r="E2840" t="str">
        <f t="shared" ca="1" si="630"/>
        <v>Boston</v>
      </c>
      <c r="F2840" t="s">
        <v>24067</v>
      </c>
      <c r="G2840">
        <f t="shared" ca="1" si="617"/>
        <v>2294989037</v>
      </c>
      <c r="H2840" t="s">
        <v>9602</v>
      </c>
      <c r="I2840" t="s">
        <v>9601</v>
      </c>
      <c r="J2840" t="str">
        <f t="shared" ca="1" si="618"/>
        <v>Male</v>
      </c>
      <c r="K2840">
        <f t="shared" ca="1" si="619"/>
        <v>64</v>
      </c>
      <c r="L2840" t="str">
        <f t="shared" ca="1" si="620"/>
        <v>Adult</v>
      </c>
      <c r="M2840" t="str">
        <f t="shared" ca="1" si="621"/>
        <v>Yes</v>
      </c>
      <c r="N2840" t="str">
        <f t="shared" ca="1" si="621"/>
        <v>Yes</v>
      </c>
      <c r="O2840" t="str">
        <f t="shared" ca="1" si="621"/>
        <v>Yes</v>
      </c>
      <c r="P2840" t="str">
        <f t="shared" ca="1" si="621"/>
        <v>No</v>
      </c>
      <c r="Q2840" t="str">
        <f t="shared" ca="1" si="622"/>
        <v>Yes</v>
      </c>
      <c r="R2840">
        <f t="shared" ca="1" si="623"/>
        <v>3</v>
      </c>
      <c r="S2840">
        <f t="shared" ca="1" si="624"/>
        <v>3</v>
      </c>
      <c r="T2840">
        <f t="shared" ca="1" si="625"/>
        <v>5</v>
      </c>
      <c r="U2840">
        <f t="shared" ca="1" si="626"/>
        <v>3</v>
      </c>
      <c r="V2840">
        <f t="shared" ca="1" si="627"/>
        <v>0</v>
      </c>
      <c r="W2840">
        <f t="shared" ca="1" si="628"/>
        <v>4</v>
      </c>
      <c r="X2840">
        <f t="shared" ca="1" si="629"/>
        <v>18</v>
      </c>
    </row>
    <row r="2841" spans="1:24" x14ac:dyDescent="0.25">
      <c r="A2841">
        <v>198367</v>
      </c>
      <c r="B2841" t="s">
        <v>9603</v>
      </c>
      <c r="C2841" t="s">
        <v>10</v>
      </c>
      <c r="D2841" t="s">
        <v>9604</v>
      </c>
      <c r="E2841" t="str">
        <f t="shared" ca="1" si="630"/>
        <v>Dedham</v>
      </c>
      <c r="F2841" t="s">
        <v>24067</v>
      </c>
      <c r="G2841">
        <f t="shared" ca="1" si="617"/>
        <v>5885009209</v>
      </c>
      <c r="H2841" t="s">
        <v>9606</v>
      </c>
      <c r="I2841" t="s">
        <v>9605</v>
      </c>
      <c r="J2841" t="str">
        <f t="shared" ca="1" si="618"/>
        <v>Female</v>
      </c>
      <c r="K2841">
        <f t="shared" ca="1" si="619"/>
        <v>38</v>
      </c>
      <c r="L2841" t="str">
        <f t="shared" ca="1" si="620"/>
        <v>Adult</v>
      </c>
      <c r="M2841" t="str">
        <f t="shared" ca="1" si="621"/>
        <v>No</v>
      </c>
      <c r="N2841" t="str">
        <f t="shared" ca="1" si="621"/>
        <v>Yes</v>
      </c>
      <c r="O2841" t="str">
        <f t="shared" ca="1" si="621"/>
        <v>No</v>
      </c>
      <c r="P2841" t="str">
        <f t="shared" ca="1" si="621"/>
        <v>Yes</v>
      </c>
      <c r="Q2841" t="str">
        <f t="shared" ca="1" si="622"/>
        <v>No</v>
      </c>
      <c r="R2841">
        <f t="shared" ca="1" si="623"/>
        <v>4</v>
      </c>
      <c r="S2841">
        <f t="shared" ca="1" si="624"/>
        <v>5</v>
      </c>
      <c r="T2841">
        <f t="shared" ca="1" si="625"/>
        <v>3</v>
      </c>
      <c r="U2841">
        <f t="shared" ca="1" si="626"/>
        <v>0</v>
      </c>
      <c r="V2841">
        <f t="shared" ca="1" si="627"/>
        <v>4</v>
      </c>
      <c r="W2841">
        <f t="shared" ca="1" si="628"/>
        <v>0</v>
      </c>
      <c r="X2841">
        <f t="shared" ca="1" si="629"/>
        <v>16</v>
      </c>
    </row>
    <row r="2842" spans="1:24" x14ac:dyDescent="0.25">
      <c r="A2842">
        <v>198376</v>
      </c>
      <c r="B2842" t="s">
        <v>9607</v>
      </c>
      <c r="C2842" t="s">
        <v>10</v>
      </c>
      <c r="D2842" t="s">
        <v>9608</v>
      </c>
      <c r="E2842" t="str">
        <f t="shared" ca="1" si="630"/>
        <v>Revere</v>
      </c>
      <c r="F2842" t="s">
        <v>24067</v>
      </c>
      <c r="G2842">
        <f t="shared" ca="1" si="617"/>
        <v>5240204586</v>
      </c>
      <c r="H2842" t="s">
        <v>9610</v>
      </c>
      <c r="I2842" t="s">
        <v>9609</v>
      </c>
      <c r="J2842" t="str">
        <f t="shared" ca="1" si="618"/>
        <v>Male</v>
      </c>
      <c r="K2842">
        <f t="shared" ca="1" si="619"/>
        <v>50</v>
      </c>
      <c r="L2842" t="str">
        <f t="shared" ca="1" si="620"/>
        <v>Adult</v>
      </c>
      <c r="M2842" t="str">
        <f t="shared" ca="1" si="621"/>
        <v>Yes</v>
      </c>
      <c r="N2842" t="str">
        <f t="shared" ca="1" si="621"/>
        <v>Yes</v>
      </c>
      <c r="O2842" t="str">
        <f t="shared" ca="1" si="621"/>
        <v>Yes</v>
      </c>
      <c r="P2842" t="str">
        <f t="shared" ca="1" si="621"/>
        <v>Yes</v>
      </c>
      <c r="Q2842" t="str">
        <f t="shared" ca="1" si="622"/>
        <v>No</v>
      </c>
      <c r="R2842">
        <f t="shared" ca="1" si="623"/>
        <v>5</v>
      </c>
      <c r="S2842">
        <f t="shared" ca="1" si="624"/>
        <v>5</v>
      </c>
      <c r="T2842">
        <f t="shared" ca="1" si="625"/>
        <v>5</v>
      </c>
      <c r="U2842">
        <f t="shared" ca="1" si="626"/>
        <v>3</v>
      </c>
      <c r="V2842">
        <f t="shared" ca="1" si="627"/>
        <v>4</v>
      </c>
      <c r="W2842">
        <f t="shared" ca="1" si="628"/>
        <v>0</v>
      </c>
      <c r="X2842">
        <f t="shared" ca="1" si="629"/>
        <v>22</v>
      </c>
    </row>
    <row r="2843" spans="1:24" x14ac:dyDescent="0.25">
      <c r="A2843">
        <v>198385</v>
      </c>
      <c r="B2843" t="s">
        <v>9611</v>
      </c>
      <c r="C2843" t="s">
        <v>10</v>
      </c>
      <c r="D2843" t="s">
        <v>9612</v>
      </c>
      <c r="E2843" t="str">
        <f t="shared" ca="1" si="630"/>
        <v>Winthrop</v>
      </c>
      <c r="F2843" t="s">
        <v>24067</v>
      </c>
      <c r="G2843">
        <f t="shared" ca="1" si="617"/>
        <v>2680920578</v>
      </c>
      <c r="H2843" t="s">
        <v>9613</v>
      </c>
      <c r="I2843">
        <v>28035</v>
      </c>
      <c r="J2843" t="str">
        <f t="shared" ca="1" si="618"/>
        <v>Male</v>
      </c>
      <c r="K2843">
        <f t="shared" ca="1" si="619"/>
        <v>35</v>
      </c>
      <c r="L2843" t="str">
        <f t="shared" ca="1" si="620"/>
        <v>Adult</v>
      </c>
      <c r="M2843" t="str">
        <f t="shared" ca="1" si="621"/>
        <v>Yes</v>
      </c>
      <c r="N2843" t="str">
        <f t="shared" ca="1" si="621"/>
        <v>No</v>
      </c>
      <c r="O2843" t="str">
        <f t="shared" ca="1" si="621"/>
        <v>Yes</v>
      </c>
      <c r="P2843" t="str">
        <f t="shared" ca="1" si="621"/>
        <v>No</v>
      </c>
      <c r="Q2843" t="str">
        <f t="shared" ca="1" si="622"/>
        <v>Yes</v>
      </c>
      <c r="R2843">
        <f t="shared" ca="1" si="623"/>
        <v>3</v>
      </c>
      <c r="S2843">
        <f t="shared" ca="1" si="624"/>
        <v>3</v>
      </c>
      <c r="T2843">
        <f t="shared" ca="1" si="625"/>
        <v>3</v>
      </c>
      <c r="U2843">
        <f t="shared" ca="1" si="626"/>
        <v>3</v>
      </c>
      <c r="V2843">
        <f t="shared" ca="1" si="627"/>
        <v>0</v>
      </c>
      <c r="W2843">
        <f t="shared" ca="1" si="628"/>
        <v>4</v>
      </c>
      <c r="X2843">
        <f t="shared" ca="1" si="629"/>
        <v>16</v>
      </c>
    </row>
    <row r="2844" spans="1:24" x14ac:dyDescent="0.25">
      <c r="A2844">
        <v>198419</v>
      </c>
      <c r="B2844" t="s">
        <v>9614</v>
      </c>
      <c r="C2844" t="s">
        <v>10</v>
      </c>
      <c r="D2844" t="s">
        <v>9615</v>
      </c>
      <c r="E2844" t="str">
        <f t="shared" ca="1" si="630"/>
        <v>Brookline</v>
      </c>
      <c r="F2844" t="s">
        <v>24067</v>
      </c>
      <c r="G2844">
        <f t="shared" ca="1" si="617"/>
        <v>3337226046</v>
      </c>
      <c r="H2844" t="s">
        <v>9616</v>
      </c>
      <c r="I2844">
        <v>27708</v>
      </c>
      <c r="J2844" t="str">
        <f t="shared" ca="1" si="618"/>
        <v>Male</v>
      </c>
      <c r="K2844">
        <f t="shared" ca="1" si="619"/>
        <v>35</v>
      </c>
      <c r="L2844" t="str">
        <f t="shared" ca="1" si="620"/>
        <v>Adult</v>
      </c>
      <c r="M2844" t="str">
        <f t="shared" ca="1" si="621"/>
        <v>No</v>
      </c>
      <c r="N2844" t="str">
        <f t="shared" ca="1" si="621"/>
        <v>No</v>
      </c>
      <c r="O2844" t="str">
        <f t="shared" ca="1" si="621"/>
        <v>Yes</v>
      </c>
      <c r="P2844" t="str">
        <f t="shared" ca="1" si="621"/>
        <v>Yes</v>
      </c>
      <c r="Q2844" t="str">
        <f t="shared" ca="1" si="622"/>
        <v>Yes</v>
      </c>
      <c r="R2844">
        <f t="shared" ca="1" si="623"/>
        <v>3</v>
      </c>
      <c r="S2844">
        <f t="shared" ca="1" si="624"/>
        <v>3</v>
      </c>
      <c r="T2844">
        <f t="shared" ca="1" si="625"/>
        <v>3</v>
      </c>
      <c r="U2844">
        <f t="shared" ca="1" si="626"/>
        <v>0</v>
      </c>
      <c r="V2844">
        <f t="shared" ca="1" si="627"/>
        <v>4</v>
      </c>
      <c r="W2844">
        <f t="shared" ca="1" si="628"/>
        <v>4</v>
      </c>
      <c r="X2844">
        <f t="shared" ca="1" si="629"/>
        <v>17</v>
      </c>
    </row>
    <row r="2845" spans="1:24" x14ac:dyDescent="0.25">
      <c r="A2845">
        <v>198455</v>
      </c>
      <c r="B2845" t="s">
        <v>9617</v>
      </c>
      <c r="C2845" t="s">
        <v>10</v>
      </c>
      <c r="D2845" t="s">
        <v>9618</v>
      </c>
      <c r="E2845" t="str">
        <f t="shared" ca="1" si="630"/>
        <v>Newton</v>
      </c>
      <c r="F2845" t="s">
        <v>24067</v>
      </c>
      <c r="G2845">
        <f t="shared" ca="1" si="617"/>
        <v>3162386023</v>
      </c>
      <c r="H2845" t="s">
        <v>9620</v>
      </c>
      <c r="I2845" t="s">
        <v>9619</v>
      </c>
      <c r="J2845" t="str">
        <f t="shared" ca="1" si="618"/>
        <v>Male</v>
      </c>
      <c r="K2845">
        <f t="shared" ca="1" si="619"/>
        <v>30</v>
      </c>
      <c r="L2845" t="str">
        <f t="shared" ca="1" si="620"/>
        <v>Adult</v>
      </c>
      <c r="M2845" t="str">
        <f t="shared" ca="1" si="621"/>
        <v>Yes</v>
      </c>
      <c r="N2845" t="str">
        <f t="shared" ca="1" si="621"/>
        <v>No</v>
      </c>
      <c r="O2845" t="str">
        <f t="shared" ca="1" si="621"/>
        <v>Yes</v>
      </c>
      <c r="P2845" t="str">
        <f t="shared" ca="1" si="621"/>
        <v>Yes</v>
      </c>
      <c r="Q2845" t="str">
        <f t="shared" ca="1" si="622"/>
        <v>No</v>
      </c>
      <c r="R2845">
        <f t="shared" ca="1" si="623"/>
        <v>3</v>
      </c>
      <c r="S2845">
        <f t="shared" ca="1" si="624"/>
        <v>3</v>
      </c>
      <c r="T2845">
        <f t="shared" ca="1" si="625"/>
        <v>3</v>
      </c>
      <c r="U2845">
        <f t="shared" ca="1" si="626"/>
        <v>3</v>
      </c>
      <c r="V2845">
        <f t="shared" ca="1" si="627"/>
        <v>4</v>
      </c>
      <c r="W2845">
        <f t="shared" ca="1" si="628"/>
        <v>0</v>
      </c>
      <c r="X2845">
        <f t="shared" ca="1" si="629"/>
        <v>16</v>
      </c>
    </row>
    <row r="2846" spans="1:24" x14ac:dyDescent="0.25">
      <c r="A2846">
        <v>198464</v>
      </c>
      <c r="B2846" t="s">
        <v>9621</v>
      </c>
      <c r="C2846" t="s">
        <v>10</v>
      </c>
      <c r="D2846" t="s">
        <v>9622</v>
      </c>
      <c r="E2846" t="str">
        <f t="shared" ca="1" si="630"/>
        <v>Watertown</v>
      </c>
      <c r="F2846" t="s">
        <v>24067</v>
      </c>
      <c r="G2846">
        <f t="shared" ca="1" si="617"/>
        <v>6447251425</v>
      </c>
      <c r="H2846" t="s">
        <v>9624</v>
      </c>
      <c r="I2846" t="s">
        <v>9623</v>
      </c>
      <c r="J2846" t="str">
        <f t="shared" ca="1" si="618"/>
        <v>Female</v>
      </c>
      <c r="K2846">
        <f t="shared" ca="1" si="619"/>
        <v>57</v>
      </c>
      <c r="L2846" t="str">
        <f t="shared" ca="1" si="620"/>
        <v>Adult</v>
      </c>
      <c r="M2846" t="str">
        <f t="shared" ca="1" si="621"/>
        <v>No</v>
      </c>
      <c r="N2846" t="str">
        <f t="shared" ca="1" si="621"/>
        <v>Yes</v>
      </c>
      <c r="O2846" t="str">
        <f t="shared" ca="1" si="621"/>
        <v>No</v>
      </c>
      <c r="P2846" t="str">
        <f t="shared" ca="1" si="621"/>
        <v>Yes</v>
      </c>
      <c r="Q2846" t="str">
        <f t="shared" ca="1" si="622"/>
        <v>Yes</v>
      </c>
      <c r="R2846">
        <f t="shared" ca="1" si="623"/>
        <v>4</v>
      </c>
      <c r="S2846">
        <f t="shared" ca="1" si="624"/>
        <v>5</v>
      </c>
      <c r="T2846">
        <f t="shared" ca="1" si="625"/>
        <v>3</v>
      </c>
      <c r="U2846">
        <f t="shared" ca="1" si="626"/>
        <v>0</v>
      </c>
      <c r="V2846">
        <f t="shared" ca="1" si="627"/>
        <v>4</v>
      </c>
      <c r="W2846">
        <f t="shared" ca="1" si="628"/>
        <v>4</v>
      </c>
      <c r="X2846">
        <f t="shared" ca="1" si="629"/>
        <v>20</v>
      </c>
    </row>
    <row r="2847" spans="1:24" x14ac:dyDescent="0.25">
      <c r="A2847">
        <v>198491</v>
      </c>
      <c r="B2847" t="s">
        <v>9625</v>
      </c>
      <c r="C2847" t="s">
        <v>10</v>
      </c>
      <c r="D2847" t="s">
        <v>9626</v>
      </c>
      <c r="E2847" t="str">
        <f t="shared" ca="1" si="630"/>
        <v xml:space="preserve"> Milton</v>
      </c>
      <c r="F2847" t="s">
        <v>24067</v>
      </c>
      <c r="G2847">
        <f t="shared" ca="1" si="617"/>
        <v>8951239620</v>
      </c>
      <c r="H2847" t="s">
        <v>9627</v>
      </c>
      <c r="I2847">
        <v>27886</v>
      </c>
      <c r="J2847" t="str">
        <f t="shared" ca="1" si="618"/>
        <v>Male</v>
      </c>
      <c r="K2847">
        <f t="shared" ca="1" si="619"/>
        <v>45</v>
      </c>
      <c r="L2847" t="str">
        <f t="shared" ca="1" si="620"/>
        <v>Adult</v>
      </c>
      <c r="M2847" t="str">
        <f t="shared" ca="1" si="621"/>
        <v>Yes</v>
      </c>
      <c r="N2847" t="str">
        <f t="shared" ca="1" si="621"/>
        <v>Yes</v>
      </c>
      <c r="O2847" t="str">
        <f t="shared" ca="1" si="621"/>
        <v>No</v>
      </c>
      <c r="P2847" t="str">
        <f t="shared" ca="1" si="621"/>
        <v>No</v>
      </c>
      <c r="Q2847" t="str">
        <f t="shared" ca="1" si="622"/>
        <v>Yes</v>
      </c>
      <c r="R2847">
        <f t="shared" ca="1" si="623"/>
        <v>2</v>
      </c>
      <c r="S2847">
        <f t="shared" ca="1" si="624"/>
        <v>3</v>
      </c>
      <c r="T2847">
        <f t="shared" ca="1" si="625"/>
        <v>3</v>
      </c>
      <c r="U2847">
        <f t="shared" ca="1" si="626"/>
        <v>3</v>
      </c>
      <c r="V2847">
        <f t="shared" ca="1" si="627"/>
        <v>0</v>
      </c>
      <c r="W2847">
        <f t="shared" ca="1" si="628"/>
        <v>4</v>
      </c>
      <c r="X2847">
        <f t="shared" ca="1" si="629"/>
        <v>15</v>
      </c>
    </row>
    <row r="2848" spans="1:24" x14ac:dyDescent="0.25">
      <c r="A2848">
        <v>198507</v>
      </c>
      <c r="B2848" t="s">
        <v>9628</v>
      </c>
      <c r="C2848" t="s">
        <v>10</v>
      </c>
      <c r="D2848" t="s">
        <v>9629</v>
      </c>
      <c r="E2848" t="str">
        <f t="shared" ca="1" si="630"/>
        <v xml:space="preserve"> Milton</v>
      </c>
      <c r="F2848" t="s">
        <v>24067</v>
      </c>
      <c r="G2848">
        <f t="shared" ca="1" si="617"/>
        <v>6581389524</v>
      </c>
      <c r="H2848" t="s">
        <v>9630</v>
      </c>
      <c r="I2848">
        <v>27909</v>
      </c>
      <c r="J2848" t="str">
        <f t="shared" ca="1" si="618"/>
        <v>Male</v>
      </c>
      <c r="K2848">
        <f t="shared" ca="1" si="619"/>
        <v>19</v>
      </c>
      <c r="L2848" t="str">
        <f t="shared" ca="1" si="620"/>
        <v>Adult</v>
      </c>
      <c r="M2848" t="str">
        <f t="shared" ca="1" si="621"/>
        <v>No</v>
      </c>
      <c r="N2848" t="str">
        <f t="shared" ca="1" si="621"/>
        <v>Yes</v>
      </c>
      <c r="O2848" t="str">
        <f t="shared" ca="1" si="621"/>
        <v>No</v>
      </c>
      <c r="P2848" t="str">
        <f t="shared" ca="1" si="621"/>
        <v>No</v>
      </c>
      <c r="Q2848" t="str">
        <f t="shared" ca="1" si="622"/>
        <v>No</v>
      </c>
      <c r="R2848">
        <f t="shared" ca="1" si="623"/>
        <v>4</v>
      </c>
      <c r="S2848">
        <f t="shared" ca="1" si="624"/>
        <v>5</v>
      </c>
      <c r="T2848">
        <f t="shared" ca="1" si="625"/>
        <v>3</v>
      </c>
      <c r="U2848">
        <f t="shared" ca="1" si="626"/>
        <v>0</v>
      </c>
      <c r="V2848">
        <f t="shared" ca="1" si="627"/>
        <v>0</v>
      </c>
      <c r="W2848">
        <f t="shared" ca="1" si="628"/>
        <v>0</v>
      </c>
      <c r="X2848">
        <f t="shared" ca="1" si="629"/>
        <v>12</v>
      </c>
    </row>
    <row r="2849" spans="1:24" x14ac:dyDescent="0.25">
      <c r="A2849">
        <v>198516</v>
      </c>
      <c r="B2849" t="s">
        <v>9631</v>
      </c>
      <c r="C2849" t="s">
        <v>10</v>
      </c>
      <c r="D2849" t="s">
        <v>2525</v>
      </c>
      <c r="E2849" t="str">
        <f t="shared" ca="1" si="630"/>
        <v>Watertown</v>
      </c>
      <c r="F2849" t="s">
        <v>24067</v>
      </c>
      <c r="G2849">
        <f t="shared" ca="1" si="617"/>
        <v>1145291959</v>
      </c>
      <c r="H2849" t="s">
        <v>9633</v>
      </c>
      <c r="I2849" t="s">
        <v>9632</v>
      </c>
      <c r="J2849" t="str">
        <f t="shared" ca="1" si="618"/>
        <v>Male</v>
      </c>
      <c r="K2849">
        <f t="shared" ca="1" si="619"/>
        <v>43</v>
      </c>
      <c r="L2849" t="str">
        <f t="shared" ca="1" si="620"/>
        <v>Adult</v>
      </c>
      <c r="M2849" t="str">
        <f t="shared" ca="1" si="621"/>
        <v>Yes</v>
      </c>
      <c r="N2849" t="str">
        <f t="shared" ca="1" si="621"/>
        <v>Yes</v>
      </c>
      <c r="O2849" t="str">
        <f t="shared" ca="1" si="621"/>
        <v>Yes</v>
      </c>
      <c r="P2849" t="str">
        <f t="shared" ca="1" si="621"/>
        <v>No</v>
      </c>
      <c r="Q2849" t="str">
        <f t="shared" ca="1" si="622"/>
        <v>No</v>
      </c>
      <c r="R2849">
        <f t="shared" ca="1" si="623"/>
        <v>1</v>
      </c>
      <c r="S2849">
        <f t="shared" ca="1" si="624"/>
        <v>0</v>
      </c>
      <c r="T2849">
        <f t="shared" ca="1" si="625"/>
        <v>5</v>
      </c>
      <c r="U2849">
        <f t="shared" ca="1" si="626"/>
        <v>3</v>
      </c>
      <c r="V2849">
        <f t="shared" ca="1" si="627"/>
        <v>0</v>
      </c>
      <c r="W2849">
        <f t="shared" ca="1" si="628"/>
        <v>0</v>
      </c>
      <c r="X2849">
        <f t="shared" ca="1" si="629"/>
        <v>9</v>
      </c>
    </row>
    <row r="2850" spans="1:24" x14ac:dyDescent="0.25">
      <c r="A2850">
        <v>198525</v>
      </c>
      <c r="B2850" t="s">
        <v>9634</v>
      </c>
      <c r="C2850" t="s">
        <v>10</v>
      </c>
      <c r="D2850" t="s">
        <v>9635</v>
      </c>
      <c r="E2850" t="str">
        <f t="shared" ca="1" si="630"/>
        <v>Watertown</v>
      </c>
      <c r="F2850" t="s">
        <v>24067</v>
      </c>
      <c r="G2850">
        <f t="shared" ca="1" si="617"/>
        <v>3407826940</v>
      </c>
      <c r="H2850" t="s">
        <v>9636</v>
      </c>
      <c r="I2850">
        <v>28303</v>
      </c>
      <c r="J2850" t="str">
        <f t="shared" ca="1" si="618"/>
        <v>Male</v>
      </c>
      <c r="K2850">
        <f t="shared" ca="1" si="619"/>
        <v>32</v>
      </c>
      <c r="L2850" t="str">
        <f t="shared" ca="1" si="620"/>
        <v>Adult</v>
      </c>
      <c r="M2850" t="str">
        <f t="shared" ca="1" si="621"/>
        <v>Yes</v>
      </c>
      <c r="N2850" t="str">
        <f t="shared" ca="1" si="621"/>
        <v>Yes</v>
      </c>
      <c r="O2850" t="str">
        <f t="shared" ca="1" si="621"/>
        <v>Yes</v>
      </c>
      <c r="P2850" t="str">
        <f t="shared" ca="1" si="621"/>
        <v>No</v>
      </c>
      <c r="Q2850" t="str">
        <f t="shared" ca="1" si="622"/>
        <v>No</v>
      </c>
      <c r="R2850">
        <f t="shared" ca="1" si="623"/>
        <v>2</v>
      </c>
      <c r="S2850">
        <f t="shared" ca="1" si="624"/>
        <v>3</v>
      </c>
      <c r="T2850">
        <f t="shared" ca="1" si="625"/>
        <v>5</v>
      </c>
      <c r="U2850">
        <f t="shared" ca="1" si="626"/>
        <v>3</v>
      </c>
      <c r="V2850">
        <f t="shared" ca="1" si="627"/>
        <v>0</v>
      </c>
      <c r="W2850">
        <f t="shared" ca="1" si="628"/>
        <v>0</v>
      </c>
      <c r="X2850">
        <f t="shared" ca="1" si="629"/>
        <v>13</v>
      </c>
    </row>
    <row r="2851" spans="1:24" x14ac:dyDescent="0.25">
      <c r="A2851">
        <v>198534</v>
      </c>
      <c r="B2851" t="s">
        <v>9637</v>
      </c>
      <c r="C2851" t="s">
        <v>10</v>
      </c>
      <c r="D2851" t="s">
        <v>9638</v>
      </c>
      <c r="E2851" t="str">
        <f t="shared" ca="1" si="630"/>
        <v xml:space="preserve"> Milton</v>
      </c>
      <c r="F2851" t="s">
        <v>24067</v>
      </c>
      <c r="G2851">
        <f t="shared" ca="1" si="617"/>
        <v>6526794335</v>
      </c>
      <c r="H2851" t="s">
        <v>9640</v>
      </c>
      <c r="I2851" t="s">
        <v>9639</v>
      </c>
      <c r="J2851" t="str">
        <f t="shared" ca="1" si="618"/>
        <v>Female</v>
      </c>
      <c r="K2851">
        <f t="shared" ca="1" si="619"/>
        <v>17</v>
      </c>
      <c r="L2851" t="str">
        <f t="shared" ca="1" si="620"/>
        <v>Adoloscent</v>
      </c>
      <c r="M2851" t="str">
        <f t="shared" ca="1" si="621"/>
        <v>No</v>
      </c>
      <c r="N2851" t="str">
        <f t="shared" ca="1" si="621"/>
        <v>Yes</v>
      </c>
      <c r="O2851" t="str">
        <f t="shared" ca="1" si="621"/>
        <v>No</v>
      </c>
      <c r="P2851" t="str">
        <f t="shared" ca="1" si="621"/>
        <v>Yes</v>
      </c>
      <c r="Q2851" t="str">
        <f t="shared" ca="1" si="622"/>
        <v>No</v>
      </c>
      <c r="R2851">
        <f t="shared" ca="1" si="623"/>
        <v>3</v>
      </c>
      <c r="S2851">
        <f t="shared" ca="1" si="624"/>
        <v>3</v>
      </c>
      <c r="T2851">
        <f t="shared" ca="1" si="625"/>
        <v>3</v>
      </c>
      <c r="U2851">
        <f t="shared" ca="1" si="626"/>
        <v>0</v>
      </c>
      <c r="V2851">
        <f t="shared" ca="1" si="627"/>
        <v>4</v>
      </c>
      <c r="W2851">
        <f t="shared" ca="1" si="628"/>
        <v>0</v>
      </c>
      <c r="X2851">
        <f t="shared" ca="1" si="629"/>
        <v>13</v>
      </c>
    </row>
    <row r="2852" spans="1:24" x14ac:dyDescent="0.25">
      <c r="A2852">
        <v>198543</v>
      </c>
      <c r="B2852" t="s">
        <v>9641</v>
      </c>
      <c r="C2852" t="s">
        <v>10</v>
      </c>
      <c r="D2852" t="s">
        <v>9642</v>
      </c>
      <c r="E2852" t="str">
        <f t="shared" ca="1" si="630"/>
        <v>Winthrop</v>
      </c>
      <c r="F2852" t="s">
        <v>24067</v>
      </c>
      <c r="G2852">
        <f t="shared" ca="1" si="617"/>
        <v>5886998630</v>
      </c>
      <c r="H2852" t="s">
        <v>9644</v>
      </c>
      <c r="I2852" t="s">
        <v>9643</v>
      </c>
      <c r="J2852" t="str">
        <f t="shared" ca="1" si="618"/>
        <v>Female</v>
      </c>
      <c r="K2852">
        <f t="shared" ca="1" si="619"/>
        <v>69</v>
      </c>
      <c r="L2852" t="str">
        <f t="shared" ca="1" si="620"/>
        <v>Adult</v>
      </c>
      <c r="M2852" t="str">
        <f t="shared" ca="1" si="621"/>
        <v>No</v>
      </c>
      <c r="N2852" t="str">
        <f t="shared" ca="1" si="621"/>
        <v>No</v>
      </c>
      <c r="O2852" t="str">
        <f t="shared" ca="1" si="621"/>
        <v>Yes</v>
      </c>
      <c r="P2852" t="str">
        <f t="shared" ca="1" si="621"/>
        <v>Yes</v>
      </c>
      <c r="Q2852" t="str">
        <f t="shared" ca="1" si="622"/>
        <v>No</v>
      </c>
      <c r="R2852">
        <f t="shared" ca="1" si="623"/>
        <v>2</v>
      </c>
      <c r="S2852">
        <f t="shared" ca="1" si="624"/>
        <v>3</v>
      </c>
      <c r="T2852">
        <f t="shared" ca="1" si="625"/>
        <v>3</v>
      </c>
      <c r="U2852">
        <f t="shared" ca="1" si="626"/>
        <v>0</v>
      </c>
      <c r="V2852">
        <f t="shared" ca="1" si="627"/>
        <v>4</v>
      </c>
      <c r="W2852">
        <f t="shared" ca="1" si="628"/>
        <v>0</v>
      </c>
      <c r="X2852">
        <f t="shared" ca="1" si="629"/>
        <v>12</v>
      </c>
    </row>
    <row r="2853" spans="1:24" x14ac:dyDescent="0.25">
      <c r="A2853">
        <v>198552</v>
      </c>
      <c r="B2853" t="s">
        <v>9645</v>
      </c>
      <c r="C2853" t="s">
        <v>10</v>
      </c>
      <c r="D2853" t="s">
        <v>9646</v>
      </c>
      <c r="E2853" t="str">
        <f t="shared" ca="1" si="630"/>
        <v>Brookline</v>
      </c>
      <c r="F2853" t="s">
        <v>24067</v>
      </c>
      <c r="G2853">
        <f t="shared" ca="1" si="617"/>
        <v>6077499071</v>
      </c>
      <c r="H2853" t="s">
        <v>9648</v>
      </c>
      <c r="I2853" t="s">
        <v>9647</v>
      </c>
      <c r="J2853" t="str">
        <f t="shared" ca="1" si="618"/>
        <v>Male</v>
      </c>
      <c r="K2853">
        <f t="shared" ca="1" si="619"/>
        <v>59</v>
      </c>
      <c r="L2853" t="str">
        <f t="shared" ca="1" si="620"/>
        <v>Adult</v>
      </c>
      <c r="M2853" t="str">
        <f t="shared" ca="1" si="621"/>
        <v>Yes</v>
      </c>
      <c r="N2853" t="str">
        <f t="shared" ca="1" si="621"/>
        <v>Yes</v>
      </c>
      <c r="O2853" t="str">
        <f t="shared" ca="1" si="621"/>
        <v>Yes</v>
      </c>
      <c r="P2853" t="str">
        <f t="shared" ca="1" si="621"/>
        <v>No</v>
      </c>
      <c r="Q2853" t="str">
        <f t="shared" ca="1" si="622"/>
        <v>No</v>
      </c>
      <c r="R2853">
        <f t="shared" ca="1" si="623"/>
        <v>2</v>
      </c>
      <c r="S2853">
        <f t="shared" ca="1" si="624"/>
        <v>3</v>
      </c>
      <c r="T2853">
        <f t="shared" ca="1" si="625"/>
        <v>5</v>
      </c>
      <c r="U2853">
        <f t="shared" ca="1" si="626"/>
        <v>3</v>
      </c>
      <c r="V2853">
        <f t="shared" ca="1" si="627"/>
        <v>0</v>
      </c>
      <c r="W2853">
        <f t="shared" ca="1" si="628"/>
        <v>0</v>
      </c>
      <c r="X2853">
        <f t="shared" ca="1" si="629"/>
        <v>13</v>
      </c>
    </row>
    <row r="2854" spans="1:24" x14ac:dyDescent="0.25">
      <c r="A2854">
        <v>198561</v>
      </c>
      <c r="B2854" t="s">
        <v>9649</v>
      </c>
      <c r="C2854" t="s">
        <v>10</v>
      </c>
      <c r="D2854" t="s">
        <v>9650</v>
      </c>
      <c r="E2854" t="str">
        <f t="shared" ca="1" si="630"/>
        <v>Needham</v>
      </c>
      <c r="F2854" t="s">
        <v>24067</v>
      </c>
      <c r="G2854">
        <f t="shared" ca="1" si="617"/>
        <v>1396390888</v>
      </c>
      <c r="H2854" t="s">
        <v>9652</v>
      </c>
      <c r="I2854" t="s">
        <v>9651</v>
      </c>
      <c r="J2854" t="str">
        <f t="shared" ca="1" si="618"/>
        <v>Male</v>
      </c>
      <c r="K2854">
        <f t="shared" ca="1" si="619"/>
        <v>56</v>
      </c>
      <c r="L2854" t="str">
        <f t="shared" ca="1" si="620"/>
        <v>Adult</v>
      </c>
      <c r="M2854" t="str">
        <f t="shared" ca="1" si="621"/>
        <v>No</v>
      </c>
      <c r="N2854" t="str">
        <f t="shared" ca="1" si="621"/>
        <v>No</v>
      </c>
      <c r="O2854" t="str">
        <f t="shared" ca="1" si="621"/>
        <v>Yes</v>
      </c>
      <c r="P2854" t="str">
        <f t="shared" ca="1" si="621"/>
        <v>No</v>
      </c>
      <c r="Q2854" t="str">
        <f t="shared" ca="1" si="622"/>
        <v>No</v>
      </c>
      <c r="R2854">
        <f t="shared" ca="1" si="623"/>
        <v>4</v>
      </c>
      <c r="S2854">
        <f t="shared" ca="1" si="624"/>
        <v>5</v>
      </c>
      <c r="T2854">
        <f t="shared" ca="1" si="625"/>
        <v>3</v>
      </c>
      <c r="U2854">
        <f t="shared" ca="1" si="626"/>
        <v>0</v>
      </c>
      <c r="V2854">
        <f t="shared" ca="1" si="627"/>
        <v>0</v>
      </c>
      <c r="W2854">
        <f t="shared" ca="1" si="628"/>
        <v>0</v>
      </c>
      <c r="X2854">
        <f t="shared" ca="1" si="629"/>
        <v>12</v>
      </c>
    </row>
    <row r="2855" spans="1:24" x14ac:dyDescent="0.25">
      <c r="A2855">
        <v>198570</v>
      </c>
      <c r="B2855" t="s">
        <v>9653</v>
      </c>
      <c r="C2855" t="s">
        <v>10</v>
      </c>
      <c r="D2855" t="s">
        <v>9654</v>
      </c>
      <c r="E2855" t="str">
        <f t="shared" ca="1" si="630"/>
        <v>Cambridge</v>
      </c>
      <c r="F2855" t="s">
        <v>24067</v>
      </c>
      <c r="G2855">
        <f t="shared" ca="1" si="617"/>
        <v>3200175467</v>
      </c>
      <c r="H2855" t="s">
        <v>9655</v>
      </c>
      <c r="I2855">
        <v>28034</v>
      </c>
      <c r="J2855" t="str">
        <f t="shared" ca="1" si="618"/>
        <v>Male</v>
      </c>
      <c r="K2855">
        <f t="shared" ca="1" si="619"/>
        <v>29</v>
      </c>
      <c r="L2855" t="str">
        <f t="shared" ca="1" si="620"/>
        <v>Adult</v>
      </c>
      <c r="M2855" t="str">
        <f t="shared" ca="1" si="621"/>
        <v>No</v>
      </c>
      <c r="N2855" t="str">
        <f t="shared" ca="1" si="621"/>
        <v>No</v>
      </c>
      <c r="O2855" t="str">
        <f t="shared" ca="1" si="621"/>
        <v>Yes</v>
      </c>
      <c r="P2855" t="str">
        <f t="shared" ca="1" si="621"/>
        <v>No</v>
      </c>
      <c r="Q2855" t="str">
        <f t="shared" ca="1" si="622"/>
        <v>Yes</v>
      </c>
      <c r="R2855">
        <f t="shared" ca="1" si="623"/>
        <v>1</v>
      </c>
      <c r="S2855">
        <f t="shared" ca="1" si="624"/>
        <v>0</v>
      </c>
      <c r="T2855">
        <f t="shared" ca="1" si="625"/>
        <v>3</v>
      </c>
      <c r="U2855">
        <f t="shared" ca="1" si="626"/>
        <v>0</v>
      </c>
      <c r="V2855">
        <f t="shared" ca="1" si="627"/>
        <v>0</v>
      </c>
      <c r="W2855">
        <f t="shared" ca="1" si="628"/>
        <v>4</v>
      </c>
      <c r="X2855">
        <f t="shared" ca="1" si="629"/>
        <v>8</v>
      </c>
    </row>
    <row r="2856" spans="1:24" x14ac:dyDescent="0.25">
      <c r="A2856">
        <v>198598</v>
      </c>
      <c r="B2856" t="s">
        <v>9656</v>
      </c>
      <c r="C2856" t="s">
        <v>10</v>
      </c>
      <c r="D2856" t="s">
        <v>9657</v>
      </c>
      <c r="E2856" t="str">
        <f t="shared" ca="1" si="630"/>
        <v>Newton</v>
      </c>
      <c r="F2856" t="s">
        <v>24067</v>
      </c>
      <c r="G2856">
        <f t="shared" ca="1" si="617"/>
        <v>3942650768</v>
      </c>
      <c r="H2856" t="s">
        <v>9659</v>
      </c>
      <c r="I2856" t="s">
        <v>9658</v>
      </c>
      <c r="J2856" t="str">
        <f t="shared" ca="1" si="618"/>
        <v>Female</v>
      </c>
      <c r="K2856">
        <f t="shared" ca="1" si="619"/>
        <v>27</v>
      </c>
      <c r="L2856" t="str">
        <f t="shared" ca="1" si="620"/>
        <v>Adult</v>
      </c>
      <c r="M2856" t="str">
        <f t="shared" ca="1" si="621"/>
        <v>No</v>
      </c>
      <c r="N2856" t="str">
        <f t="shared" ca="1" si="621"/>
        <v>No</v>
      </c>
      <c r="O2856" t="str">
        <f t="shared" ca="1" si="621"/>
        <v>Yes</v>
      </c>
      <c r="P2856" t="str">
        <f t="shared" ca="1" si="621"/>
        <v>No</v>
      </c>
      <c r="Q2856" t="str">
        <f t="shared" ca="1" si="622"/>
        <v>No</v>
      </c>
      <c r="R2856">
        <f t="shared" ca="1" si="623"/>
        <v>5</v>
      </c>
      <c r="S2856">
        <f t="shared" ca="1" si="624"/>
        <v>5</v>
      </c>
      <c r="T2856">
        <f t="shared" ca="1" si="625"/>
        <v>3</v>
      </c>
      <c r="U2856">
        <f t="shared" ca="1" si="626"/>
        <v>0</v>
      </c>
      <c r="V2856">
        <f t="shared" ca="1" si="627"/>
        <v>0</v>
      </c>
      <c r="W2856">
        <f t="shared" ca="1" si="628"/>
        <v>0</v>
      </c>
      <c r="X2856">
        <f t="shared" ca="1" si="629"/>
        <v>13</v>
      </c>
    </row>
    <row r="2857" spans="1:24" x14ac:dyDescent="0.25">
      <c r="A2857">
        <v>198613</v>
      </c>
      <c r="B2857" t="s">
        <v>9660</v>
      </c>
      <c r="C2857" t="s">
        <v>10</v>
      </c>
      <c r="D2857" t="s">
        <v>9661</v>
      </c>
      <c r="E2857" t="str">
        <f t="shared" ca="1" si="630"/>
        <v>Winthrop</v>
      </c>
      <c r="F2857" t="s">
        <v>24067</v>
      </c>
      <c r="G2857">
        <f t="shared" ca="1" si="617"/>
        <v>3821864570</v>
      </c>
      <c r="H2857" t="s">
        <v>9663</v>
      </c>
      <c r="I2857" t="s">
        <v>9662</v>
      </c>
      <c r="J2857" t="str">
        <f t="shared" ca="1" si="618"/>
        <v>Female</v>
      </c>
      <c r="K2857">
        <f t="shared" ca="1" si="619"/>
        <v>22</v>
      </c>
      <c r="L2857" t="str">
        <f t="shared" ca="1" si="620"/>
        <v>Adult</v>
      </c>
      <c r="M2857" t="str">
        <f t="shared" ca="1" si="621"/>
        <v>Yes</v>
      </c>
      <c r="N2857" t="str">
        <f t="shared" ca="1" si="621"/>
        <v>No</v>
      </c>
      <c r="O2857" t="str">
        <f t="shared" ca="1" si="621"/>
        <v>No</v>
      </c>
      <c r="P2857" t="str">
        <f t="shared" ca="1" si="621"/>
        <v>No</v>
      </c>
      <c r="Q2857" t="str">
        <f t="shared" ca="1" si="622"/>
        <v>Yes</v>
      </c>
      <c r="R2857">
        <f t="shared" ca="1" si="623"/>
        <v>4</v>
      </c>
      <c r="S2857">
        <f t="shared" ca="1" si="624"/>
        <v>5</v>
      </c>
      <c r="T2857">
        <f t="shared" ca="1" si="625"/>
        <v>0</v>
      </c>
      <c r="U2857">
        <f t="shared" ca="1" si="626"/>
        <v>3</v>
      </c>
      <c r="V2857">
        <f t="shared" ca="1" si="627"/>
        <v>0</v>
      </c>
      <c r="W2857">
        <f t="shared" ca="1" si="628"/>
        <v>4</v>
      </c>
      <c r="X2857">
        <f t="shared" ca="1" si="629"/>
        <v>16</v>
      </c>
    </row>
    <row r="2858" spans="1:24" x14ac:dyDescent="0.25">
      <c r="A2858">
        <v>198622</v>
      </c>
      <c r="B2858" t="s">
        <v>9664</v>
      </c>
      <c r="C2858" t="s">
        <v>10</v>
      </c>
      <c r="D2858" t="s">
        <v>9665</v>
      </c>
      <c r="E2858" t="str">
        <f t="shared" ca="1" si="630"/>
        <v>Cambridge</v>
      </c>
      <c r="F2858" t="s">
        <v>24067</v>
      </c>
      <c r="G2858">
        <f t="shared" ca="1" si="617"/>
        <v>3996114988</v>
      </c>
      <c r="H2858" t="s">
        <v>9666</v>
      </c>
      <c r="I2858">
        <v>27282</v>
      </c>
      <c r="J2858" t="str">
        <f t="shared" ca="1" si="618"/>
        <v>Female</v>
      </c>
      <c r="K2858">
        <f t="shared" ca="1" si="619"/>
        <v>23</v>
      </c>
      <c r="L2858" t="str">
        <f t="shared" ca="1" si="620"/>
        <v>Adult</v>
      </c>
      <c r="M2858" t="str">
        <f t="shared" ca="1" si="621"/>
        <v>Yes</v>
      </c>
      <c r="N2858" t="str">
        <f t="shared" ca="1" si="621"/>
        <v>No</v>
      </c>
      <c r="O2858" t="str">
        <f t="shared" ca="1" si="621"/>
        <v>Yes</v>
      </c>
      <c r="P2858" t="str">
        <f t="shared" ca="1" si="621"/>
        <v>Yes</v>
      </c>
      <c r="Q2858" t="str">
        <f t="shared" ca="1" si="622"/>
        <v>No</v>
      </c>
      <c r="R2858">
        <f t="shared" ca="1" si="623"/>
        <v>1</v>
      </c>
      <c r="S2858">
        <f t="shared" ca="1" si="624"/>
        <v>0</v>
      </c>
      <c r="T2858">
        <f t="shared" ca="1" si="625"/>
        <v>3</v>
      </c>
      <c r="U2858">
        <f t="shared" ca="1" si="626"/>
        <v>3</v>
      </c>
      <c r="V2858">
        <f t="shared" ca="1" si="627"/>
        <v>4</v>
      </c>
      <c r="W2858">
        <f t="shared" ca="1" si="628"/>
        <v>0</v>
      </c>
      <c r="X2858">
        <f t="shared" ca="1" si="629"/>
        <v>11</v>
      </c>
    </row>
    <row r="2859" spans="1:24" x14ac:dyDescent="0.25">
      <c r="A2859">
        <v>198640</v>
      </c>
      <c r="B2859" t="s">
        <v>9667</v>
      </c>
      <c r="C2859" t="s">
        <v>10</v>
      </c>
      <c r="D2859" t="s">
        <v>3887</v>
      </c>
      <c r="E2859" t="str">
        <f t="shared" ca="1" si="630"/>
        <v>Newton</v>
      </c>
      <c r="F2859" t="s">
        <v>24067</v>
      </c>
      <c r="G2859">
        <f t="shared" ca="1" si="617"/>
        <v>2145533320</v>
      </c>
      <c r="H2859" t="s">
        <v>9668</v>
      </c>
      <c r="I2859">
        <v>27890</v>
      </c>
      <c r="J2859" t="str">
        <f t="shared" ca="1" si="618"/>
        <v>Male</v>
      </c>
      <c r="K2859">
        <f t="shared" ca="1" si="619"/>
        <v>54</v>
      </c>
      <c r="L2859" t="str">
        <f t="shared" ca="1" si="620"/>
        <v>Adult</v>
      </c>
      <c r="M2859" t="str">
        <f t="shared" ca="1" si="621"/>
        <v>No</v>
      </c>
      <c r="N2859" t="str">
        <f t="shared" ca="1" si="621"/>
        <v>No</v>
      </c>
      <c r="O2859" t="str">
        <f t="shared" ca="1" si="621"/>
        <v>Yes</v>
      </c>
      <c r="P2859" t="str">
        <f t="shared" ca="1" si="621"/>
        <v>Yes</v>
      </c>
      <c r="Q2859" t="str">
        <f t="shared" ca="1" si="622"/>
        <v>Yes</v>
      </c>
      <c r="R2859">
        <f t="shared" ca="1" si="623"/>
        <v>1</v>
      </c>
      <c r="S2859">
        <f t="shared" ca="1" si="624"/>
        <v>0</v>
      </c>
      <c r="T2859">
        <f t="shared" ca="1" si="625"/>
        <v>3</v>
      </c>
      <c r="U2859">
        <f t="shared" ca="1" si="626"/>
        <v>0</v>
      </c>
      <c r="V2859">
        <f t="shared" ca="1" si="627"/>
        <v>4</v>
      </c>
      <c r="W2859">
        <f t="shared" ca="1" si="628"/>
        <v>4</v>
      </c>
      <c r="X2859">
        <f t="shared" ca="1" si="629"/>
        <v>12</v>
      </c>
    </row>
    <row r="2860" spans="1:24" x14ac:dyDescent="0.25">
      <c r="A2860">
        <v>198668</v>
      </c>
      <c r="B2860" t="s">
        <v>9669</v>
      </c>
      <c r="C2860" t="s">
        <v>10</v>
      </c>
      <c r="D2860" t="s">
        <v>9670</v>
      </c>
      <c r="E2860" t="str">
        <f t="shared" ca="1" si="630"/>
        <v>Canton</v>
      </c>
      <c r="F2860" t="s">
        <v>24067</v>
      </c>
      <c r="G2860">
        <f t="shared" ca="1" si="617"/>
        <v>5571513541</v>
      </c>
      <c r="H2860" t="s">
        <v>9672</v>
      </c>
      <c r="I2860" t="s">
        <v>9671</v>
      </c>
      <c r="J2860" t="str">
        <f t="shared" ca="1" si="618"/>
        <v>Female</v>
      </c>
      <c r="K2860">
        <f t="shared" ca="1" si="619"/>
        <v>69</v>
      </c>
      <c r="L2860" t="str">
        <f t="shared" ca="1" si="620"/>
        <v>Adult</v>
      </c>
      <c r="M2860" t="str">
        <f t="shared" ca="1" si="621"/>
        <v>Yes</v>
      </c>
      <c r="N2860" t="str">
        <f t="shared" ca="1" si="621"/>
        <v>Yes</v>
      </c>
      <c r="O2860" t="str">
        <f t="shared" ca="1" si="621"/>
        <v>No</v>
      </c>
      <c r="P2860" t="str">
        <f t="shared" ca="1" si="621"/>
        <v>Yes</v>
      </c>
      <c r="Q2860" t="str">
        <f t="shared" ca="1" si="622"/>
        <v>Yes</v>
      </c>
      <c r="R2860">
        <f t="shared" ca="1" si="623"/>
        <v>4</v>
      </c>
      <c r="S2860">
        <f t="shared" ca="1" si="624"/>
        <v>5</v>
      </c>
      <c r="T2860">
        <f t="shared" ca="1" si="625"/>
        <v>3</v>
      </c>
      <c r="U2860">
        <f t="shared" ca="1" si="626"/>
        <v>3</v>
      </c>
      <c r="V2860">
        <f t="shared" ca="1" si="627"/>
        <v>4</v>
      </c>
      <c r="W2860">
        <f t="shared" ca="1" si="628"/>
        <v>4</v>
      </c>
      <c r="X2860">
        <f t="shared" ca="1" si="629"/>
        <v>23</v>
      </c>
    </row>
    <row r="2861" spans="1:24" x14ac:dyDescent="0.25">
      <c r="A2861">
        <v>198677</v>
      </c>
      <c r="B2861" t="s">
        <v>9673</v>
      </c>
      <c r="C2861" t="s">
        <v>10</v>
      </c>
      <c r="D2861" t="s">
        <v>9674</v>
      </c>
      <c r="E2861" t="str">
        <f t="shared" ca="1" si="630"/>
        <v>Brookline</v>
      </c>
      <c r="F2861" t="s">
        <v>24067</v>
      </c>
      <c r="G2861">
        <f t="shared" ca="1" si="617"/>
        <v>9433136552</v>
      </c>
      <c r="H2861" t="s">
        <v>9675</v>
      </c>
      <c r="I2861">
        <v>28334</v>
      </c>
      <c r="J2861" t="str">
        <f t="shared" ca="1" si="618"/>
        <v>Female</v>
      </c>
      <c r="K2861">
        <f t="shared" ca="1" si="619"/>
        <v>35</v>
      </c>
      <c r="L2861" t="str">
        <f t="shared" ca="1" si="620"/>
        <v>Adult</v>
      </c>
      <c r="M2861" t="str">
        <f t="shared" ca="1" si="621"/>
        <v>Yes</v>
      </c>
      <c r="N2861" t="str">
        <f t="shared" ca="1" si="621"/>
        <v>No</v>
      </c>
      <c r="O2861" t="str">
        <f t="shared" ca="1" si="621"/>
        <v>No</v>
      </c>
      <c r="P2861" t="str">
        <f t="shared" ca="1" si="621"/>
        <v>No</v>
      </c>
      <c r="Q2861" t="str">
        <f t="shared" ca="1" si="622"/>
        <v>Yes</v>
      </c>
      <c r="R2861">
        <f t="shared" ca="1" si="623"/>
        <v>5</v>
      </c>
      <c r="S2861">
        <f t="shared" ca="1" si="624"/>
        <v>5</v>
      </c>
      <c r="T2861">
        <f t="shared" ca="1" si="625"/>
        <v>0</v>
      </c>
      <c r="U2861">
        <f t="shared" ca="1" si="626"/>
        <v>3</v>
      </c>
      <c r="V2861">
        <f t="shared" ca="1" si="627"/>
        <v>0</v>
      </c>
      <c r="W2861">
        <f t="shared" ca="1" si="628"/>
        <v>4</v>
      </c>
      <c r="X2861">
        <f t="shared" ca="1" si="629"/>
        <v>17</v>
      </c>
    </row>
    <row r="2862" spans="1:24" x14ac:dyDescent="0.25">
      <c r="A2862">
        <v>198695</v>
      </c>
      <c r="B2862" t="s">
        <v>9676</v>
      </c>
      <c r="C2862" t="s">
        <v>10</v>
      </c>
      <c r="D2862" t="s">
        <v>9677</v>
      </c>
      <c r="E2862" t="str">
        <f t="shared" ca="1" si="630"/>
        <v>Somerville</v>
      </c>
      <c r="F2862" t="s">
        <v>24067</v>
      </c>
      <c r="G2862">
        <f t="shared" ca="1" si="617"/>
        <v>9550254061</v>
      </c>
      <c r="H2862" t="s">
        <v>9679</v>
      </c>
      <c r="I2862" t="s">
        <v>9678</v>
      </c>
      <c r="J2862" t="str">
        <f t="shared" ca="1" si="618"/>
        <v>Male</v>
      </c>
      <c r="K2862">
        <f t="shared" ca="1" si="619"/>
        <v>53</v>
      </c>
      <c r="L2862" t="str">
        <f t="shared" ca="1" si="620"/>
        <v>Adult</v>
      </c>
      <c r="M2862" t="str">
        <f t="shared" ca="1" si="621"/>
        <v>No</v>
      </c>
      <c r="N2862" t="str">
        <f t="shared" ca="1" si="621"/>
        <v>Yes</v>
      </c>
      <c r="O2862" t="str">
        <f t="shared" ca="1" si="621"/>
        <v>No</v>
      </c>
      <c r="P2862" t="str">
        <f t="shared" ca="1" si="621"/>
        <v>Yes</v>
      </c>
      <c r="Q2862" t="str">
        <f t="shared" ca="1" si="622"/>
        <v>No</v>
      </c>
      <c r="R2862">
        <f t="shared" ca="1" si="623"/>
        <v>3</v>
      </c>
      <c r="S2862">
        <f t="shared" ca="1" si="624"/>
        <v>3</v>
      </c>
      <c r="T2862">
        <f t="shared" ca="1" si="625"/>
        <v>3</v>
      </c>
      <c r="U2862">
        <f t="shared" ca="1" si="626"/>
        <v>0</v>
      </c>
      <c r="V2862">
        <f t="shared" ca="1" si="627"/>
        <v>4</v>
      </c>
      <c r="W2862">
        <f t="shared" ca="1" si="628"/>
        <v>0</v>
      </c>
      <c r="X2862">
        <f t="shared" ca="1" si="629"/>
        <v>13</v>
      </c>
    </row>
    <row r="2863" spans="1:24" x14ac:dyDescent="0.25">
      <c r="A2863">
        <v>198710</v>
      </c>
      <c r="B2863" t="s">
        <v>9680</v>
      </c>
      <c r="C2863" t="s">
        <v>10</v>
      </c>
      <c r="D2863" t="s">
        <v>9681</v>
      </c>
      <c r="E2863" t="str">
        <f t="shared" ca="1" si="630"/>
        <v>Boston</v>
      </c>
      <c r="F2863" t="s">
        <v>24067</v>
      </c>
      <c r="G2863">
        <f t="shared" ca="1" si="617"/>
        <v>4336797194</v>
      </c>
      <c r="H2863" t="s">
        <v>9683</v>
      </c>
      <c r="I2863" t="s">
        <v>9682</v>
      </c>
      <c r="J2863" t="str">
        <f t="shared" ca="1" si="618"/>
        <v>Male</v>
      </c>
      <c r="K2863">
        <f t="shared" ca="1" si="619"/>
        <v>63</v>
      </c>
      <c r="L2863" t="str">
        <f t="shared" ca="1" si="620"/>
        <v>Adult</v>
      </c>
      <c r="M2863" t="str">
        <f t="shared" ca="1" si="621"/>
        <v>Yes</v>
      </c>
      <c r="N2863" t="str">
        <f t="shared" ca="1" si="621"/>
        <v>No</v>
      </c>
      <c r="O2863" t="str">
        <f t="shared" ca="1" si="621"/>
        <v>No</v>
      </c>
      <c r="P2863" t="str">
        <f t="shared" ca="1" si="621"/>
        <v>Yes</v>
      </c>
      <c r="Q2863" t="str">
        <f t="shared" ca="1" si="622"/>
        <v>Yes</v>
      </c>
      <c r="R2863">
        <f t="shared" ca="1" si="623"/>
        <v>2</v>
      </c>
      <c r="S2863">
        <f t="shared" ca="1" si="624"/>
        <v>3</v>
      </c>
      <c r="T2863">
        <f t="shared" ca="1" si="625"/>
        <v>0</v>
      </c>
      <c r="U2863">
        <f t="shared" ca="1" si="626"/>
        <v>3</v>
      </c>
      <c r="V2863">
        <f t="shared" ca="1" si="627"/>
        <v>4</v>
      </c>
      <c r="W2863">
        <f t="shared" ca="1" si="628"/>
        <v>4</v>
      </c>
      <c r="X2863">
        <f t="shared" ca="1" si="629"/>
        <v>16</v>
      </c>
    </row>
    <row r="2864" spans="1:24" x14ac:dyDescent="0.25">
      <c r="A2864">
        <v>198729</v>
      </c>
      <c r="B2864" t="s">
        <v>9684</v>
      </c>
      <c r="C2864" t="s">
        <v>10</v>
      </c>
      <c r="D2864" t="s">
        <v>9685</v>
      </c>
      <c r="E2864" t="str">
        <f t="shared" ca="1" si="630"/>
        <v>Watertown</v>
      </c>
      <c r="F2864" t="s">
        <v>24067</v>
      </c>
      <c r="G2864">
        <f t="shared" ca="1" si="617"/>
        <v>9123860500</v>
      </c>
      <c r="H2864" t="s">
        <v>9686</v>
      </c>
      <c r="I2864">
        <v>28349</v>
      </c>
      <c r="J2864" t="str">
        <f t="shared" ca="1" si="618"/>
        <v>Female</v>
      </c>
      <c r="K2864">
        <f t="shared" ca="1" si="619"/>
        <v>21</v>
      </c>
      <c r="L2864" t="str">
        <f t="shared" ca="1" si="620"/>
        <v>Adult</v>
      </c>
      <c r="M2864" t="str">
        <f t="shared" ca="1" si="621"/>
        <v>Yes</v>
      </c>
      <c r="N2864" t="str">
        <f t="shared" ca="1" si="621"/>
        <v>No</v>
      </c>
      <c r="O2864" t="str">
        <f t="shared" ca="1" si="621"/>
        <v>No</v>
      </c>
      <c r="P2864" t="str">
        <f t="shared" ca="1" si="621"/>
        <v>Yes</v>
      </c>
      <c r="Q2864" t="str">
        <f t="shared" ca="1" si="622"/>
        <v>Yes</v>
      </c>
      <c r="R2864">
        <f t="shared" ca="1" si="623"/>
        <v>3</v>
      </c>
      <c r="S2864">
        <f t="shared" ca="1" si="624"/>
        <v>3</v>
      </c>
      <c r="T2864">
        <f t="shared" ca="1" si="625"/>
        <v>0</v>
      </c>
      <c r="U2864">
        <f t="shared" ca="1" si="626"/>
        <v>3</v>
      </c>
      <c r="V2864">
        <f t="shared" ca="1" si="627"/>
        <v>4</v>
      </c>
      <c r="W2864">
        <f t="shared" ca="1" si="628"/>
        <v>4</v>
      </c>
      <c r="X2864">
        <f t="shared" ca="1" si="629"/>
        <v>17</v>
      </c>
    </row>
    <row r="2865" spans="1:24" x14ac:dyDescent="0.25">
      <c r="A2865">
        <v>198747</v>
      </c>
      <c r="B2865" t="s">
        <v>9687</v>
      </c>
      <c r="C2865" t="s">
        <v>10</v>
      </c>
      <c r="D2865" t="s">
        <v>9688</v>
      </c>
      <c r="E2865" t="str">
        <f t="shared" ca="1" si="630"/>
        <v>Everett</v>
      </c>
      <c r="F2865" t="s">
        <v>24067</v>
      </c>
      <c r="G2865">
        <f t="shared" ca="1" si="617"/>
        <v>6744235594</v>
      </c>
      <c r="H2865" t="s">
        <v>9690</v>
      </c>
      <c r="I2865" t="s">
        <v>9689</v>
      </c>
      <c r="J2865" t="str">
        <f t="shared" ca="1" si="618"/>
        <v>Female</v>
      </c>
      <c r="K2865">
        <f t="shared" ca="1" si="619"/>
        <v>43</v>
      </c>
      <c r="L2865" t="str">
        <f t="shared" ca="1" si="620"/>
        <v>Adult</v>
      </c>
      <c r="M2865" t="str">
        <f t="shared" ca="1" si="621"/>
        <v>Yes</v>
      </c>
      <c r="N2865" t="str">
        <f t="shared" ca="1" si="621"/>
        <v>No</v>
      </c>
      <c r="O2865" t="str">
        <f t="shared" ca="1" si="621"/>
        <v>Yes</v>
      </c>
      <c r="P2865" t="str">
        <f t="shared" ca="1" si="621"/>
        <v>Yes</v>
      </c>
      <c r="Q2865" t="str">
        <f t="shared" ca="1" si="622"/>
        <v>Yes</v>
      </c>
      <c r="R2865">
        <f t="shared" ca="1" si="623"/>
        <v>1</v>
      </c>
      <c r="S2865">
        <f t="shared" ca="1" si="624"/>
        <v>0</v>
      </c>
      <c r="T2865">
        <f t="shared" ca="1" si="625"/>
        <v>3</v>
      </c>
      <c r="U2865">
        <f t="shared" ca="1" si="626"/>
        <v>3</v>
      </c>
      <c r="V2865">
        <f t="shared" ca="1" si="627"/>
        <v>4</v>
      </c>
      <c r="W2865">
        <f t="shared" ca="1" si="628"/>
        <v>4</v>
      </c>
      <c r="X2865">
        <f t="shared" ca="1" si="629"/>
        <v>15</v>
      </c>
    </row>
    <row r="2866" spans="1:24" x14ac:dyDescent="0.25">
      <c r="A2866">
        <v>198756</v>
      </c>
      <c r="B2866" t="s">
        <v>9691</v>
      </c>
      <c r="C2866" t="s">
        <v>10</v>
      </c>
      <c r="D2866" t="s">
        <v>9692</v>
      </c>
      <c r="E2866" t="str">
        <f t="shared" ca="1" si="630"/>
        <v>Newton</v>
      </c>
      <c r="F2866" t="s">
        <v>24067</v>
      </c>
      <c r="G2866">
        <f t="shared" ca="1" si="617"/>
        <v>1295804681</v>
      </c>
      <c r="H2866" t="s">
        <v>9694</v>
      </c>
      <c r="I2866" t="s">
        <v>9693</v>
      </c>
      <c r="J2866" t="str">
        <f t="shared" ca="1" si="618"/>
        <v>Female</v>
      </c>
      <c r="K2866">
        <f t="shared" ca="1" si="619"/>
        <v>29</v>
      </c>
      <c r="L2866" t="str">
        <f t="shared" ca="1" si="620"/>
        <v>Adult</v>
      </c>
      <c r="M2866" t="str">
        <f t="shared" ca="1" si="621"/>
        <v>Yes</v>
      </c>
      <c r="N2866" t="str">
        <f t="shared" ca="1" si="621"/>
        <v>Yes</v>
      </c>
      <c r="O2866" t="str">
        <f t="shared" ca="1" si="621"/>
        <v>No</v>
      </c>
      <c r="P2866" t="str">
        <f t="shared" ca="1" si="621"/>
        <v>No</v>
      </c>
      <c r="Q2866" t="str">
        <f t="shared" ca="1" si="622"/>
        <v>No</v>
      </c>
      <c r="R2866">
        <f t="shared" ca="1" si="623"/>
        <v>5</v>
      </c>
      <c r="S2866">
        <f t="shared" ca="1" si="624"/>
        <v>5</v>
      </c>
      <c r="T2866">
        <f t="shared" ca="1" si="625"/>
        <v>3</v>
      </c>
      <c r="U2866">
        <f t="shared" ca="1" si="626"/>
        <v>3</v>
      </c>
      <c r="V2866">
        <f t="shared" ca="1" si="627"/>
        <v>0</v>
      </c>
      <c r="W2866">
        <f t="shared" ca="1" si="628"/>
        <v>0</v>
      </c>
      <c r="X2866">
        <f t="shared" ca="1" si="629"/>
        <v>16</v>
      </c>
    </row>
    <row r="2867" spans="1:24" x14ac:dyDescent="0.25">
      <c r="A2867">
        <v>198774</v>
      </c>
      <c r="B2867" t="s">
        <v>9695</v>
      </c>
      <c r="C2867" t="s">
        <v>10</v>
      </c>
      <c r="D2867" t="s">
        <v>9696</v>
      </c>
      <c r="E2867" t="str">
        <f t="shared" ca="1" si="630"/>
        <v>Newton</v>
      </c>
      <c r="F2867" t="s">
        <v>24067</v>
      </c>
      <c r="G2867">
        <f t="shared" ca="1" si="617"/>
        <v>4882341222</v>
      </c>
      <c r="H2867" t="s">
        <v>9698</v>
      </c>
      <c r="I2867" t="s">
        <v>9697</v>
      </c>
      <c r="J2867" t="str">
        <f t="shared" ca="1" si="618"/>
        <v>Female</v>
      </c>
      <c r="K2867">
        <f t="shared" ca="1" si="619"/>
        <v>48</v>
      </c>
      <c r="L2867" t="str">
        <f t="shared" ca="1" si="620"/>
        <v>Adult</v>
      </c>
      <c r="M2867" t="str">
        <f t="shared" ca="1" si="621"/>
        <v>Yes</v>
      </c>
      <c r="N2867" t="str">
        <f t="shared" ca="1" si="621"/>
        <v>No</v>
      </c>
      <c r="O2867" t="str">
        <f t="shared" ca="1" si="621"/>
        <v>Yes</v>
      </c>
      <c r="P2867" t="str">
        <f t="shared" ca="1" si="621"/>
        <v>Yes</v>
      </c>
      <c r="Q2867" t="str">
        <f t="shared" ca="1" si="622"/>
        <v>No</v>
      </c>
      <c r="R2867">
        <f t="shared" ca="1" si="623"/>
        <v>2</v>
      </c>
      <c r="S2867">
        <f t="shared" ca="1" si="624"/>
        <v>3</v>
      </c>
      <c r="T2867">
        <f t="shared" ca="1" si="625"/>
        <v>3</v>
      </c>
      <c r="U2867">
        <f t="shared" ca="1" si="626"/>
        <v>3</v>
      </c>
      <c r="V2867">
        <f t="shared" ca="1" si="627"/>
        <v>4</v>
      </c>
      <c r="W2867">
        <f t="shared" ca="1" si="628"/>
        <v>0</v>
      </c>
      <c r="X2867">
        <f t="shared" ca="1" si="629"/>
        <v>15</v>
      </c>
    </row>
    <row r="2868" spans="1:24" x14ac:dyDescent="0.25">
      <c r="A2868">
        <v>198808</v>
      </c>
      <c r="B2868" t="s">
        <v>9699</v>
      </c>
      <c r="C2868" t="s">
        <v>10</v>
      </c>
      <c r="D2868" t="s">
        <v>9700</v>
      </c>
      <c r="E2868" t="str">
        <f t="shared" ca="1" si="630"/>
        <v>Boston</v>
      </c>
      <c r="F2868" t="s">
        <v>24067</v>
      </c>
      <c r="G2868">
        <f t="shared" ca="1" si="617"/>
        <v>3835767442</v>
      </c>
      <c r="H2868" t="s">
        <v>9701</v>
      </c>
      <c r="I2868">
        <v>28604</v>
      </c>
      <c r="J2868" t="str">
        <f t="shared" ca="1" si="618"/>
        <v>Female</v>
      </c>
      <c r="K2868">
        <f t="shared" ca="1" si="619"/>
        <v>23</v>
      </c>
      <c r="L2868" t="str">
        <f t="shared" ca="1" si="620"/>
        <v>Adult</v>
      </c>
      <c r="M2868" t="str">
        <f t="shared" ca="1" si="621"/>
        <v>No</v>
      </c>
      <c r="N2868" t="str">
        <f t="shared" ca="1" si="621"/>
        <v>Yes</v>
      </c>
      <c r="O2868" t="str">
        <f t="shared" ca="1" si="621"/>
        <v>Yes</v>
      </c>
      <c r="P2868" t="str">
        <f t="shared" ca="1" si="621"/>
        <v>No</v>
      </c>
      <c r="Q2868" t="str">
        <f t="shared" ca="1" si="622"/>
        <v>Yes</v>
      </c>
      <c r="R2868">
        <f t="shared" ca="1" si="623"/>
        <v>5</v>
      </c>
      <c r="S2868">
        <f t="shared" ca="1" si="624"/>
        <v>5</v>
      </c>
      <c r="T2868">
        <f t="shared" ca="1" si="625"/>
        <v>5</v>
      </c>
      <c r="U2868">
        <f t="shared" ca="1" si="626"/>
        <v>0</v>
      </c>
      <c r="V2868">
        <f t="shared" ca="1" si="627"/>
        <v>0</v>
      </c>
      <c r="W2868">
        <f t="shared" ca="1" si="628"/>
        <v>4</v>
      </c>
      <c r="X2868">
        <f t="shared" ca="1" si="629"/>
        <v>19</v>
      </c>
    </row>
    <row r="2869" spans="1:24" x14ac:dyDescent="0.25">
      <c r="A2869">
        <v>198817</v>
      </c>
      <c r="B2869" t="s">
        <v>9702</v>
      </c>
      <c r="C2869" t="s">
        <v>10</v>
      </c>
      <c r="D2869" t="s">
        <v>9703</v>
      </c>
      <c r="E2869" t="str">
        <f t="shared" ca="1" si="630"/>
        <v>Needham</v>
      </c>
      <c r="F2869" t="s">
        <v>24067</v>
      </c>
      <c r="G2869">
        <f t="shared" ca="1" si="617"/>
        <v>1327440262</v>
      </c>
      <c r="H2869" t="s">
        <v>9705</v>
      </c>
      <c r="I2869" t="s">
        <v>9704</v>
      </c>
      <c r="J2869" t="str">
        <f t="shared" ca="1" si="618"/>
        <v>Female</v>
      </c>
      <c r="K2869">
        <f t="shared" ca="1" si="619"/>
        <v>64</v>
      </c>
      <c r="L2869" t="str">
        <f t="shared" ca="1" si="620"/>
        <v>Adult</v>
      </c>
      <c r="M2869" t="str">
        <f t="shared" ca="1" si="621"/>
        <v>No</v>
      </c>
      <c r="N2869" t="str">
        <f t="shared" ca="1" si="621"/>
        <v>Yes</v>
      </c>
      <c r="O2869" t="str">
        <f t="shared" ca="1" si="621"/>
        <v>No</v>
      </c>
      <c r="P2869" t="str">
        <f t="shared" ca="1" si="621"/>
        <v>No</v>
      </c>
      <c r="Q2869" t="str">
        <f t="shared" ca="1" si="622"/>
        <v>Yes</v>
      </c>
      <c r="R2869">
        <f t="shared" ca="1" si="623"/>
        <v>1</v>
      </c>
      <c r="S2869">
        <f t="shared" ca="1" si="624"/>
        <v>0</v>
      </c>
      <c r="T2869">
        <f t="shared" ca="1" si="625"/>
        <v>3</v>
      </c>
      <c r="U2869">
        <f t="shared" ca="1" si="626"/>
        <v>0</v>
      </c>
      <c r="V2869">
        <f t="shared" ca="1" si="627"/>
        <v>0</v>
      </c>
      <c r="W2869">
        <f t="shared" ca="1" si="628"/>
        <v>4</v>
      </c>
      <c r="X2869">
        <f t="shared" ca="1" si="629"/>
        <v>8</v>
      </c>
    </row>
    <row r="2870" spans="1:24" x14ac:dyDescent="0.25">
      <c r="A2870">
        <v>198835</v>
      </c>
      <c r="B2870" t="s">
        <v>9706</v>
      </c>
      <c r="C2870" t="s">
        <v>10</v>
      </c>
      <c r="D2870" t="s">
        <v>9707</v>
      </c>
      <c r="E2870" t="str">
        <f t="shared" ca="1" si="630"/>
        <v>Canton</v>
      </c>
      <c r="F2870" t="s">
        <v>24067</v>
      </c>
      <c r="G2870">
        <f t="shared" ca="1" si="617"/>
        <v>4153326513</v>
      </c>
      <c r="H2870" t="s">
        <v>9708</v>
      </c>
      <c r="I2870">
        <v>28601</v>
      </c>
      <c r="J2870" t="str">
        <f t="shared" ca="1" si="618"/>
        <v>Male</v>
      </c>
      <c r="K2870">
        <f t="shared" ca="1" si="619"/>
        <v>40</v>
      </c>
      <c r="L2870" t="str">
        <f t="shared" ca="1" si="620"/>
        <v>Adult</v>
      </c>
      <c r="M2870" t="str">
        <f t="shared" ca="1" si="621"/>
        <v>Yes</v>
      </c>
      <c r="N2870" t="str">
        <f t="shared" ca="1" si="621"/>
        <v>Yes</v>
      </c>
      <c r="O2870" t="str">
        <f t="shared" ca="1" si="621"/>
        <v>No</v>
      </c>
      <c r="P2870" t="str">
        <f t="shared" ca="1" si="621"/>
        <v>No</v>
      </c>
      <c r="Q2870" t="str">
        <f t="shared" ca="1" si="622"/>
        <v>No</v>
      </c>
      <c r="R2870">
        <f t="shared" ca="1" si="623"/>
        <v>3</v>
      </c>
      <c r="S2870">
        <f t="shared" ca="1" si="624"/>
        <v>3</v>
      </c>
      <c r="T2870">
        <f t="shared" ca="1" si="625"/>
        <v>3</v>
      </c>
      <c r="U2870">
        <f t="shared" ca="1" si="626"/>
        <v>3</v>
      </c>
      <c r="V2870">
        <f t="shared" ca="1" si="627"/>
        <v>0</v>
      </c>
      <c r="W2870">
        <f t="shared" ca="1" si="628"/>
        <v>0</v>
      </c>
      <c r="X2870">
        <f t="shared" ca="1" si="629"/>
        <v>12</v>
      </c>
    </row>
    <row r="2871" spans="1:24" x14ac:dyDescent="0.25">
      <c r="A2871">
        <v>198844</v>
      </c>
      <c r="B2871" t="s">
        <v>9709</v>
      </c>
      <c r="C2871" t="s">
        <v>10</v>
      </c>
      <c r="D2871" t="s">
        <v>9710</v>
      </c>
      <c r="E2871" t="str">
        <f t="shared" ca="1" si="630"/>
        <v>Winthrop</v>
      </c>
      <c r="F2871" t="s">
        <v>24067</v>
      </c>
      <c r="G2871">
        <f t="shared" ca="1" si="617"/>
        <v>3434107174</v>
      </c>
      <c r="H2871" t="s">
        <v>9711</v>
      </c>
      <c r="I2871">
        <v>27403</v>
      </c>
      <c r="J2871" t="str">
        <f t="shared" ca="1" si="618"/>
        <v>Female</v>
      </c>
      <c r="K2871">
        <f t="shared" ca="1" si="619"/>
        <v>19</v>
      </c>
      <c r="L2871" t="str">
        <f t="shared" ca="1" si="620"/>
        <v>Adult</v>
      </c>
      <c r="M2871" t="str">
        <f t="shared" ca="1" si="621"/>
        <v>No</v>
      </c>
      <c r="N2871" t="str">
        <f t="shared" ca="1" si="621"/>
        <v>No</v>
      </c>
      <c r="O2871" t="str">
        <f t="shared" ca="1" si="621"/>
        <v>No</v>
      </c>
      <c r="P2871" t="str">
        <f t="shared" ca="1" si="621"/>
        <v>Yes</v>
      </c>
      <c r="Q2871" t="str">
        <f t="shared" ca="1" si="622"/>
        <v>Yes</v>
      </c>
      <c r="R2871">
        <f t="shared" ca="1" si="623"/>
        <v>4</v>
      </c>
      <c r="S2871">
        <f t="shared" ca="1" si="624"/>
        <v>5</v>
      </c>
      <c r="T2871">
        <f t="shared" ca="1" si="625"/>
        <v>0</v>
      </c>
      <c r="U2871">
        <f t="shared" ca="1" si="626"/>
        <v>0</v>
      </c>
      <c r="V2871">
        <f t="shared" ca="1" si="627"/>
        <v>4</v>
      </c>
      <c r="W2871">
        <f t="shared" ca="1" si="628"/>
        <v>4</v>
      </c>
      <c r="X2871">
        <f t="shared" ca="1" si="629"/>
        <v>17</v>
      </c>
    </row>
    <row r="2872" spans="1:24" x14ac:dyDescent="0.25">
      <c r="A2872">
        <v>198862</v>
      </c>
      <c r="B2872" t="s">
        <v>9712</v>
      </c>
      <c r="C2872" t="s">
        <v>10</v>
      </c>
      <c r="D2872" t="s">
        <v>9713</v>
      </c>
      <c r="E2872" t="str">
        <f t="shared" ca="1" si="630"/>
        <v>Canton</v>
      </c>
      <c r="F2872" t="s">
        <v>24067</v>
      </c>
      <c r="G2872">
        <f t="shared" ca="1" si="617"/>
        <v>7205546198</v>
      </c>
      <c r="H2872" t="s">
        <v>9714</v>
      </c>
      <c r="I2872">
        <v>28144</v>
      </c>
      <c r="J2872" t="str">
        <f t="shared" ca="1" si="618"/>
        <v>Female</v>
      </c>
      <c r="K2872">
        <f t="shared" ca="1" si="619"/>
        <v>25</v>
      </c>
      <c r="L2872" t="str">
        <f t="shared" ca="1" si="620"/>
        <v>Adult</v>
      </c>
      <c r="M2872" t="str">
        <f t="shared" ca="1" si="621"/>
        <v>Yes</v>
      </c>
      <c r="N2872" t="str">
        <f t="shared" ca="1" si="621"/>
        <v>No</v>
      </c>
      <c r="O2872" t="str">
        <f t="shared" ca="1" si="621"/>
        <v>No</v>
      </c>
      <c r="P2872" t="str">
        <f t="shared" ca="1" si="621"/>
        <v>No</v>
      </c>
      <c r="Q2872" t="str">
        <f t="shared" ca="1" si="622"/>
        <v>No</v>
      </c>
      <c r="R2872">
        <f t="shared" ca="1" si="623"/>
        <v>3</v>
      </c>
      <c r="S2872">
        <f t="shared" ca="1" si="624"/>
        <v>3</v>
      </c>
      <c r="T2872">
        <f t="shared" ca="1" si="625"/>
        <v>0</v>
      </c>
      <c r="U2872">
        <f t="shared" ca="1" si="626"/>
        <v>3</v>
      </c>
      <c r="V2872">
        <f t="shared" ca="1" si="627"/>
        <v>0</v>
      </c>
      <c r="W2872">
        <f t="shared" ca="1" si="628"/>
        <v>0</v>
      </c>
      <c r="X2872">
        <f t="shared" ca="1" si="629"/>
        <v>9</v>
      </c>
    </row>
    <row r="2873" spans="1:24" x14ac:dyDescent="0.25">
      <c r="A2873">
        <v>198871</v>
      </c>
      <c r="B2873" t="s">
        <v>9715</v>
      </c>
      <c r="C2873" t="s">
        <v>10</v>
      </c>
      <c r="D2873" t="s">
        <v>9716</v>
      </c>
      <c r="E2873" t="str">
        <f t="shared" ca="1" si="630"/>
        <v>Needham</v>
      </c>
      <c r="F2873" t="s">
        <v>24067</v>
      </c>
      <c r="G2873">
        <f t="shared" ca="1" si="617"/>
        <v>4749858926</v>
      </c>
      <c r="H2873" t="s">
        <v>9718</v>
      </c>
      <c r="I2873" t="s">
        <v>9717</v>
      </c>
      <c r="J2873" t="str">
        <f t="shared" ca="1" si="618"/>
        <v>Female</v>
      </c>
      <c r="K2873">
        <f t="shared" ca="1" si="619"/>
        <v>63</v>
      </c>
      <c r="L2873" t="str">
        <f t="shared" ca="1" si="620"/>
        <v>Adult</v>
      </c>
      <c r="M2873" t="str">
        <f t="shared" ca="1" si="621"/>
        <v>Yes</v>
      </c>
      <c r="N2873" t="str">
        <f t="shared" ca="1" si="621"/>
        <v>Yes</v>
      </c>
      <c r="O2873" t="str">
        <f t="shared" ca="1" si="621"/>
        <v>No</v>
      </c>
      <c r="P2873" t="str">
        <f t="shared" ca="1" si="621"/>
        <v>Yes</v>
      </c>
      <c r="Q2873" t="str">
        <f t="shared" ca="1" si="622"/>
        <v>Yes</v>
      </c>
      <c r="R2873">
        <f t="shared" ca="1" si="623"/>
        <v>3</v>
      </c>
      <c r="S2873">
        <f t="shared" ca="1" si="624"/>
        <v>3</v>
      </c>
      <c r="T2873">
        <f t="shared" ca="1" si="625"/>
        <v>3</v>
      </c>
      <c r="U2873">
        <f t="shared" ca="1" si="626"/>
        <v>3</v>
      </c>
      <c r="V2873">
        <f t="shared" ca="1" si="627"/>
        <v>4</v>
      </c>
      <c r="W2873">
        <f t="shared" ca="1" si="628"/>
        <v>4</v>
      </c>
      <c r="X2873">
        <f t="shared" ca="1" si="629"/>
        <v>20</v>
      </c>
    </row>
    <row r="2874" spans="1:24" x14ac:dyDescent="0.25">
      <c r="A2874">
        <v>198899</v>
      </c>
      <c r="B2874" t="s">
        <v>9719</v>
      </c>
      <c r="C2874" t="s">
        <v>10</v>
      </c>
      <c r="D2874" t="s">
        <v>9720</v>
      </c>
      <c r="E2874" t="str">
        <f t="shared" ca="1" si="630"/>
        <v>Winthrop</v>
      </c>
      <c r="F2874" t="s">
        <v>24067</v>
      </c>
      <c r="G2874">
        <f t="shared" ca="1" si="617"/>
        <v>7228525505</v>
      </c>
      <c r="H2874" t="s">
        <v>9721</v>
      </c>
      <c r="I2874">
        <v>28754</v>
      </c>
      <c r="J2874" t="str">
        <f t="shared" ca="1" si="618"/>
        <v>Female</v>
      </c>
      <c r="K2874">
        <f t="shared" ca="1" si="619"/>
        <v>62</v>
      </c>
      <c r="L2874" t="str">
        <f t="shared" ca="1" si="620"/>
        <v>Adult</v>
      </c>
      <c r="M2874" t="str">
        <f t="shared" ca="1" si="621"/>
        <v>No</v>
      </c>
      <c r="N2874" t="str">
        <f t="shared" ca="1" si="621"/>
        <v>Yes</v>
      </c>
      <c r="O2874" t="str">
        <f t="shared" ca="1" si="621"/>
        <v>Yes</v>
      </c>
      <c r="P2874" t="str">
        <f t="shared" ca="1" si="621"/>
        <v>No</v>
      </c>
      <c r="Q2874" t="str">
        <f t="shared" ca="1" si="622"/>
        <v>No</v>
      </c>
      <c r="R2874">
        <f t="shared" ca="1" si="623"/>
        <v>4</v>
      </c>
      <c r="S2874">
        <f t="shared" ca="1" si="624"/>
        <v>5</v>
      </c>
      <c r="T2874">
        <f t="shared" ca="1" si="625"/>
        <v>5</v>
      </c>
      <c r="U2874">
        <f t="shared" ca="1" si="626"/>
        <v>0</v>
      </c>
      <c r="V2874">
        <f t="shared" ca="1" si="627"/>
        <v>0</v>
      </c>
      <c r="W2874">
        <f t="shared" ca="1" si="628"/>
        <v>0</v>
      </c>
      <c r="X2874">
        <f t="shared" ca="1" si="629"/>
        <v>14</v>
      </c>
    </row>
    <row r="2875" spans="1:24" x14ac:dyDescent="0.25">
      <c r="A2875">
        <v>198905</v>
      </c>
      <c r="B2875" t="s">
        <v>9722</v>
      </c>
      <c r="C2875" t="s">
        <v>10</v>
      </c>
      <c r="D2875" t="s">
        <v>9723</v>
      </c>
      <c r="E2875" t="str">
        <f t="shared" ca="1" si="630"/>
        <v>Cambridge</v>
      </c>
      <c r="F2875" t="s">
        <v>24067</v>
      </c>
      <c r="G2875">
        <f t="shared" ca="1" si="617"/>
        <v>7386026299</v>
      </c>
      <c r="H2875" t="s">
        <v>9725</v>
      </c>
      <c r="I2875" t="s">
        <v>9724</v>
      </c>
      <c r="J2875" t="str">
        <f t="shared" ca="1" si="618"/>
        <v>Female</v>
      </c>
      <c r="K2875">
        <f t="shared" ca="1" si="619"/>
        <v>46</v>
      </c>
      <c r="L2875" t="str">
        <f t="shared" ca="1" si="620"/>
        <v>Adult</v>
      </c>
      <c r="M2875" t="str">
        <f t="shared" ca="1" si="621"/>
        <v>No</v>
      </c>
      <c r="N2875" t="str">
        <f t="shared" ca="1" si="621"/>
        <v>Yes</v>
      </c>
      <c r="O2875" t="str">
        <f t="shared" ca="1" si="621"/>
        <v>No</v>
      </c>
      <c r="P2875" t="str">
        <f t="shared" ca="1" si="621"/>
        <v>No</v>
      </c>
      <c r="Q2875" t="str">
        <f t="shared" ca="1" si="622"/>
        <v>Yes</v>
      </c>
      <c r="R2875">
        <f t="shared" ca="1" si="623"/>
        <v>5</v>
      </c>
      <c r="S2875">
        <f t="shared" ca="1" si="624"/>
        <v>5</v>
      </c>
      <c r="T2875">
        <f t="shared" ca="1" si="625"/>
        <v>3</v>
      </c>
      <c r="U2875">
        <f t="shared" ca="1" si="626"/>
        <v>0</v>
      </c>
      <c r="V2875">
        <f t="shared" ca="1" si="627"/>
        <v>0</v>
      </c>
      <c r="W2875">
        <f t="shared" ca="1" si="628"/>
        <v>4</v>
      </c>
      <c r="X2875">
        <f t="shared" ca="1" si="629"/>
        <v>17</v>
      </c>
    </row>
    <row r="2876" spans="1:24" x14ac:dyDescent="0.25">
      <c r="A2876">
        <v>198914</v>
      </c>
      <c r="B2876" t="s">
        <v>9726</v>
      </c>
      <c r="C2876" t="s">
        <v>10</v>
      </c>
      <c r="D2876" t="s">
        <v>9727</v>
      </c>
      <c r="E2876" t="str">
        <f t="shared" ca="1" si="630"/>
        <v>Needham</v>
      </c>
      <c r="F2876" t="s">
        <v>24067</v>
      </c>
      <c r="G2876">
        <f t="shared" ca="1" si="617"/>
        <v>6650447178</v>
      </c>
      <c r="H2876" t="s">
        <v>9728</v>
      </c>
      <c r="I2876">
        <v>28777</v>
      </c>
      <c r="J2876" t="str">
        <f t="shared" ca="1" si="618"/>
        <v>Male</v>
      </c>
      <c r="K2876">
        <f t="shared" ca="1" si="619"/>
        <v>49</v>
      </c>
      <c r="L2876" t="str">
        <f t="shared" ca="1" si="620"/>
        <v>Adult</v>
      </c>
      <c r="M2876" t="str">
        <f t="shared" ca="1" si="621"/>
        <v>No</v>
      </c>
      <c r="N2876" t="str">
        <f t="shared" ca="1" si="621"/>
        <v>No</v>
      </c>
      <c r="O2876" t="str">
        <f t="shared" ca="1" si="621"/>
        <v>No</v>
      </c>
      <c r="P2876" t="str">
        <f t="shared" ca="1" si="621"/>
        <v>Yes</v>
      </c>
      <c r="Q2876" t="str">
        <f t="shared" ca="1" si="622"/>
        <v>No</v>
      </c>
      <c r="R2876">
        <f t="shared" ca="1" si="623"/>
        <v>2</v>
      </c>
      <c r="S2876">
        <f t="shared" ca="1" si="624"/>
        <v>3</v>
      </c>
      <c r="T2876">
        <f t="shared" ca="1" si="625"/>
        <v>0</v>
      </c>
      <c r="U2876">
        <f t="shared" ca="1" si="626"/>
        <v>0</v>
      </c>
      <c r="V2876">
        <f t="shared" ca="1" si="627"/>
        <v>4</v>
      </c>
      <c r="W2876">
        <f t="shared" ca="1" si="628"/>
        <v>0</v>
      </c>
      <c r="X2876">
        <f t="shared" ca="1" si="629"/>
        <v>9</v>
      </c>
    </row>
    <row r="2877" spans="1:24" x14ac:dyDescent="0.25">
      <c r="A2877">
        <v>198923</v>
      </c>
      <c r="B2877" t="s">
        <v>9729</v>
      </c>
      <c r="C2877" t="s">
        <v>10</v>
      </c>
      <c r="D2877" t="s">
        <v>9730</v>
      </c>
      <c r="E2877" t="str">
        <f t="shared" ca="1" si="630"/>
        <v>Everett</v>
      </c>
      <c r="F2877" t="s">
        <v>24067</v>
      </c>
      <c r="G2877">
        <f t="shared" ca="1" si="617"/>
        <v>8292087138</v>
      </c>
      <c r="H2877" t="s">
        <v>9732</v>
      </c>
      <c r="I2877" t="s">
        <v>9731</v>
      </c>
      <c r="J2877" t="str">
        <f t="shared" ca="1" si="618"/>
        <v>Female</v>
      </c>
      <c r="K2877">
        <f t="shared" ca="1" si="619"/>
        <v>55</v>
      </c>
      <c r="L2877" t="str">
        <f t="shared" ca="1" si="620"/>
        <v>Adult</v>
      </c>
      <c r="M2877" t="str">
        <f t="shared" ca="1" si="621"/>
        <v>Yes</v>
      </c>
      <c r="N2877" t="str">
        <f t="shared" ca="1" si="621"/>
        <v>No</v>
      </c>
      <c r="O2877" t="str">
        <f t="shared" ca="1" si="621"/>
        <v>Yes</v>
      </c>
      <c r="P2877" t="str">
        <f t="shared" ca="1" si="621"/>
        <v>Yes</v>
      </c>
      <c r="Q2877" t="str">
        <f t="shared" ca="1" si="622"/>
        <v>Yes</v>
      </c>
      <c r="R2877">
        <f t="shared" ca="1" si="623"/>
        <v>3</v>
      </c>
      <c r="S2877">
        <f t="shared" ca="1" si="624"/>
        <v>3</v>
      </c>
      <c r="T2877">
        <f t="shared" ca="1" si="625"/>
        <v>3</v>
      </c>
      <c r="U2877">
        <f t="shared" ca="1" si="626"/>
        <v>3</v>
      </c>
      <c r="V2877">
        <f t="shared" ca="1" si="627"/>
        <v>4</v>
      </c>
      <c r="W2877">
        <f t="shared" ca="1" si="628"/>
        <v>4</v>
      </c>
      <c r="X2877">
        <f t="shared" ca="1" si="629"/>
        <v>20</v>
      </c>
    </row>
    <row r="2878" spans="1:24" x14ac:dyDescent="0.25">
      <c r="A2878">
        <v>198941</v>
      </c>
      <c r="B2878" t="s">
        <v>9733</v>
      </c>
      <c r="C2878" t="s">
        <v>10</v>
      </c>
      <c r="D2878" t="s">
        <v>9734</v>
      </c>
      <c r="E2878" t="str">
        <f t="shared" ca="1" si="630"/>
        <v>Revere</v>
      </c>
      <c r="F2878" t="s">
        <v>24067</v>
      </c>
      <c r="G2878">
        <f t="shared" ca="1" si="617"/>
        <v>5036587410</v>
      </c>
      <c r="H2878" t="s">
        <v>9735</v>
      </c>
      <c r="I2878">
        <v>28273</v>
      </c>
      <c r="J2878" t="str">
        <f t="shared" ca="1" si="618"/>
        <v>Male</v>
      </c>
      <c r="K2878">
        <f t="shared" ca="1" si="619"/>
        <v>15</v>
      </c>
      <c r="L2878" t="str">
        <f t="shared" ca="1" si="620"/>
        <v>Adoloscent</v>
      </c>
      <c r="M2878" t="str">
        <f t="shared" ca="1" si="621"/>
        <v>No</v>
      </c>
      <c r="N2878" t="str">
        <f t="shared" ca="1" si="621"/>
        <v>Yes</v>
      </c>
      <c r="O2878" t="str">
        <f t="shared" ca="1" si="621"/>
        <v>No</v>
      </c>
      <c r="P2878" t="str">
        <f t="shared" ca="1" si="621"/>
        <v>No</v>
      </c>
      <c r="Q2878" t="str">
        <f t="shared" ca="1" si="622"/>
        <v>No</v>
      </c>
      <c r="R2878">
        <f t="shared" ca="1" si="623"/>
        <v>2</v>
      </c>
      <c r="S2878">
        <f t="shared" ca="1" si="624"/>
        <v>3</v>
      </c>
      <c r="T2878">
        <f t="shared" ca="1" si="625"/>
        <v>3</v>
      </c>
      <c r="U2878">
        <f t="shared" ca="1" si="626"/>
        <v>0</v>
      </c>
      <c r="V2878">
        <f t="shared" ca="1" si="627"/>
        <v>0</v>
      </c>
      <c r="W2878">
        <f t="shared" ca="1" si="628"/>
        <v>0</v>
      </c>
      <c r="X2878">
        <f t="shared" ca="1" si="629"/>
        <v>8</v>
      </c>
    </row>
    <row r="2879" spans="1:24" x14ac:dyDescent="0.25">
      <c r="A2879">
        <v>198950</v>
      </c>
      <c r="B2879" t="s">
        <v>9736</v>
      </c>
      <c r="C2879" t="s">
        <v>10</v>
      </c>
      <c r="D2879" t="s">
        <v>9737</v>
      </c>
      <c r="E2879" t="str">
        <f t="shared" ca="1" si="630"/>
        <v xml:space="preserve"> Milton</v>
      </c>
      <c r="F2879" t="s">
        <v>24067</v>
      </c>
      <c r="G2879">
        <f t="shared" ca="1" si="617"/>
        <v>9765253990</v>
      </c>
      <c r="H2879" t="s">
        <v>9739</v>
      </c>
      <c r="I2879" t="s">
        <v>9738</v>
      </c>
      <c r="J2879" t="str">
        <f t="shared" ca="1" si="618"/>
        <v>Male</v>
      </c>
      <c r="K2879">
        <f t="shared" ca="1" si="619"/>
        <v>69</v>
      </c>
      <c r="L2879" t="str">
        <f t="shared" ca="1" si="620"/>
        <v>Adult</v>
      </c>
      <c r="M2879" t="str">
        <f t="shared" ca="1" si="621"/>
        <v>Yes</v>
      </c>
      <c r="N2879" t="str">
        <f t="shared" ca="1" si="621"/>
        <v>Yes</v>
      </c>
      <c r="O2879" t="str">
        <f t="shared" ca="1" si="621"/>
        <v>No</v>
      </c>
      <c r="P2879" t="str">
        <f t="shared" ca="1" si="621"/>
        <v>No</v>
      </c>
      <c r="Q2879" t="str">
        <f t="shared" ca="1" si="622"/>
        <v>No</v>
      </c>
      <c r="R2879">
        <f t="shared" ca="1" si="623"/>
        <v>2</v>
      </c>
      <c r="S2879">
        <f t="shared" ca="1" si="624"/>
        <v>3</v>
      </c>
      <c r="T2879">
        <f t="shared" ca="1" si="625"/>
        <v>3</v>
      </c>
      <c r="U2879">
        <f t="shared" ca="1" si="626"/>
        <v>3</v>
      </c>
      <c r="V2879">
        <f t="shared" ca="1" si="627"/>
        <v>0</v>
      </c>
      <c r="W2879">
        <f t="shared" ca="1" si="628"/>
        <v>0</v>
      </c>
      <c r="X2879">
        <f t="shared" ca="1" si="629"/>
        <v>11</v>
      </c>
    </row>
    <row r="2880" spans="1:24" x14ac:dyDescent="0.25">
      <c r="A2880">
        <v>198969</v>
      </c>
      <c r="B2880" t="s">
        <v>9740</v>
      </c>
      <c r="C2880" t="s">
        <v>10</v>
      </c>
      <c r="D2880" t="s">
        <v>9741</v>
      </c>
      <c r="E2880" t="str">
        <f t="shared" ca="1" si="630"/>
        <v xml:space="preserve"> Milton</v>
      </c>
      <c r="F2880" t="s">
        <v>24067</v>
      </c>
      <c r="G2880">
        <f t="shared" ca="1" si="617"/>
        <v>1227223601</v>
      </c>
      <c r="H2880" t="s">
        <v>9743</v>
      </c>
      <c r="I2880" t="s">
        <v>9742</v>
      </c>
      <c r="J2880" t="str">
        <f t="shared" ca="1" si="618"/>
        <v>Female</v>
      </c>
      <c r="K2880">
        <f t="shared" ca="1" si="619"/>
        <v>32</v>
      </c>
      <c r="L2880" t="str">
        <f t="shared" ca="1" si="620"/>
        <v>Adult</v>
      </c>
      <c r="M2880" t="str">
        <f t="shared" ca="1" si="621"/>
        <v>No</v>
      </c>
      <c r="N2880" t="str">
        <f t="shared" ca="1" si="621"/>
        <v>No</v>
      </c>
      <c r="O2880" t="str">
        <f t="shared" ca="1" si="621"/>
        <v>Yes</v>
      </c>
      <c r="P2880" t="str">
        <f t="shared" ca="1" si="621"/>
        <v>No</v>
      </c>
      <c r="Q2880" t="str">
        <f t="shared" ca="1" si="622"/>
        <v>Yes</v>
      </c>
      <c r="R2880">
        <f t="shared" ca="1" si="623"/>
        <v>2</v>
      </c>
      <c r="S2880">
        <f t="shared" ca="1" si="624"/>
        <v>3</v>
      </c>
      <c r="T2880">
        <f t="shared" ca="1" si="625"/>
        <v>3</v>
      </c>
      <c r="U2880">
        <f t="shared" ca="1" si="626"/>
        <v>0</v>
      </c>
      <c r="V2880">
        <f t="shared" ca="1" si="627"/>
        <v>0</v>
      </c>
      <c r="W2880">
        <f t="shared" ca="1" si="628"/>
        <v>4</v>
      </c>
      <c r="X2880">
        <f t="shared" ca="1" si="629"/>
        <v>12</v>
      </c>
    </row>
    <row r="2881" spans="1:24" x14ac:dyDescent="0.25">
      <c r="A2881">
        <v>198978</v>
      </c>
      <c r="B2881" t="s">
        <v>9744</v>
      </c>
      <c r="C2881" t="s">
        <v>10</v>
      </c>
      <c r="D2881" t="s">
        <v>9745</v>
      </c>
      <c r="E2881" t="str">
        <f t="shared" ca="1" si="630"/>
        <v>Watertown</v>
      </c>
      <c r="F2881" t="s">
        <v>24067</v>
      </c>
      <c r="G2881">
        <f t="shared" ca="1" si="617"/>
        <v>6047687917</v>
      </c>
      <c r="H2881" t="s">
        <v>9746</v>
      </c>
      <c r="I2881">
        <v>28405</v>
      </c>
      <c r="J2881" t="str">
        <f t="shared" ca="1" si="618"/>
        <v>Male</v>
      </c>
      <c r="K2881">
        <f t="shared" ca="1" si="619"/>
        <v>17</v>
      </c>
      <c r="L2881" t="str">
        <f t="shared" ca="1" si="620"/>
        <v>Adoloscent</v>
      </c>
      <c r="M2881" t="str">
        <f t="shared" ca="1" si="621"/>
        <v>Yes</v>
      </c>
      <c r="N2881" t="str">
        <f t="shared" ca="1" si="621"/>
        <v>No</v>
      </c>
      <c r="O2881" t="str">
        <f t="shared" ca="1" si="621"/>
        <v>No</v>
      </c>
      <c r="P2881" t="str">
        <f t="shared" ca="1" si="621"/>
        <v>No</v>
      </c>
      <c r="Q2881" t="str">
        <f t="shared" ca="1" si="622"/>
        <v>No</v>
      </c>
      <c r="R2881">
        <f t="shared" ca="1" si="623"/>
        <v>1</v>
      </c>
      <c r="S2881">
        <f t="shared" ca="1" si="624"/>
        <v>0</v>
      </c>
      <c r="T2881">
        <f t="shared" ca="1" si="625"/>
        <v>0</v>
      </c>
      <c r="U2881">
        <f t="shared" ca="1" si="626"/>
        <v>3</v>
      </c>
      <c r="V2881">
        <f t="shared" ca="1" si="627"/>
        <v>0</v>
      </c>
      <c r="W2881">
        <f t="shared" ca="1" si="628"/>
        <v>0</v>
      </c>
      <c r="X2881">
        <f t="shared" ca="1" si="629"/>
        <v>4</v>
      </c>
    </row>
    <row r="2882" spans="1:24" x14ac:dyDescent="0.25">
      <c r="A2882">
        <v>198987</v>
      </c>
      <c r="B2882" t="s">
        <v>9747</v>
      </c>
      <c r="C2882" t="s">
        <v>10</v>
      </c>
      <c r="D2882" t="s">
        <v>9748</v>
      </c>
      <c r="E2882" t="str">
        <f t="shared" ca="1" si="630"/>
        <v>Everett</v>
      </c>
      <c r="F2882" t="s">
        <v>24067</v>
      </c>
      <c r="G2882">
        <f t="shared" ca="1" si="617"/>
        <v>1764331244</v>
      </c>
      <c r="H2882" t="s">
        <v>9750</v>
      </c>
      <c r="I2882" t="s">
        <v>9749</v>
      </c>
      <c r="J2882" t="str">
        <f t="shared" ca="1" si="618"/>
        <v>Female</v>
      </c>
      <c r="K2882">
        <f t="shared" ca="1" si="619"/>
        <v>26</v>
      </c>
      <c r="L2882" t="str">
        <f t="shared" ca="1" si="620"/>
        <v>Adult</v>
      </c>
      <c r="M2882" t="str">
        <f t="shared" ca="1" si="621"/>
        <v>No</v>
      </c>
      <c r="N2882" t="str">
        <f t="shared" ca="1" si="621"/>
        <v>No</v>
      </c>
      <c r="O2882" t="str">
        <f t="shared" ca="1" si="621"/>
        <v>No</v>
      </c>
      <c r="P2882" t="str">
        <f t="shared" ref="P2882:Q2945" ca="1" si="631">CHOOSE(RANDBETWEEN(1,2),"Yes","No")</f>
        <v>Yes</v>
      </c>
      <c r="Q2882" t="str">
        <f t="shared" ca="1" si="622"/>
        <v>No</v>
      </c>
      <c r="R2882">
        <f t="shared" ca="1" si="623"/>
        <v>1</v>
      </c>
      <c r="S2882">
        <f t="shared" ca="1" si="624"/>
        <v>0</v>
      </c>
      <c r="T2882">
        <f t="shared" ca="1" si="625"/>
        <v>0</v>
      </c>
      <c r="U2882">
        <f t="shared" ca="1" si="626"/>
        <v>0</v>
      </c>
      <c r="V2882">
        <f t="shared" ca="1" si="627"/>
        <v>4</v>
      </c>
      <c r="W2882">
        <f t="shared" ca="1" si="628"/>
        <v>0</v>
      </c>
      <c r="X2882">
        <f t="shared" ca="1" si="629"/>
        <v>5</v>
      </c>
    </row>
    <row r="2883" spans="1:24" x14ac:dyDescent="0.25">
      <c r="A2883">
        <v>198996</v>
      </c>
      <c r="B2883" t="s">
        <v>9751</v>
      </c>
      <c r="C2883" t="s">
        <v>10</v>
      </c>
      <c r="D2883" t="s">
        <v>9752</v>
      </c>
      <c r="E2883" t="str">
        <f t="shared" ca="1" si="630"/>
        <v>Watertown</v>
      </c>
      <c r="F2883" t="s">
        <v>24067</v>
      </c>
      <c r="G2883">
        <f t="shared" ref="G2883:G2946" ca="1" si="632">RANDBETWEEN(1000000000,9999999999)</f>
        <v>8363714688</v>
      </c>
      <c r="H2883" t="s">
        <v>9753</v>
      </c>
      <c r="I2883">
        <v>27858</v>
      </c>
      <c r="J2883" t="str">
        <f t="shared" ref="J2883:J2946" ca="1" si="633">CHOOSE(RANDBETWEEN(1,2),"Male","Female")</f>
        <v>Female</v>
      </c>
      <c r="K2883">
        <f t="shared" ref="K2883:K2946" ca="1" si="634">RANDBETWEEN(15,70)</f>
        <v>42</v>
      </c>
      <c r="L2883" t="str">
        <f t="shared" ref="L2883:L2946" ca="1" si="635">IF(AND(K2883&gt;=12, K2883 &lt; 18), "Adoloscent", "Adult")</f>
        <v>Adult</v>
      </c>
      <c r="M2883" t="str">
        <f t="shared" ref="M2883:Q2946" ca="1" si="636">CHOOSE(RANDBETWEEN(1,2),"Yes","No")</f>
        <v>Yes</v>
      </c>
      <c r="N2883" t="str">
        <f t="shared" ca="1" si="636"/>
        <v>No</v>
      </c>
      <c r="O2883" t="str">
        <f t="shared" ca="1" si="636"/>
        <v>Yes</v>
      </c>
      <c r="P2883" t="str">
        <f t="shared" ca="1" si="631"/>
        <v>No</v>
      </c>
      <c r="Q2883" t="str">
        <f t="shared" ca="1" si="631"/>
        <v>Yes</v>
      </c>
      <c r="R2883">
        <f t="shared" ref="R2883:R2946" ca="1" si="637">CHOOSE(RANDBETWEEN(1,5),1,2,3,4,5)</f>
        <v>5</v>
      </c>
      <c r="S2883">
        <f t="shared" ref="S2883:S2946" ca="1" si="638">IF(R2883&gt;=4,5,IF(AND(R2883&gt;=2,R2883&lt;=3),3,IF(R2883=1,0)))</f>
        <v>5</v>
      </c>
      <c r="T2883">
        <f t="shared" ref="T2883:T2946" ca="1" si="639">IF(AND(O2883="Yes",N2883="Yes"),5,IF(OR(O2883="Yes",N2883="Yes"),3,IF(AND(O2883="No",N2883="No"),0)))</f>
        <v>3</v>
      </c>
      <c r="U2883">
        <f t="shared" ref="U2883:U2946" ca="1" si="640">IF(M2883="Yes",3,0)</f>
        <v>3</v>
      </c>
      <c r="V2883">
        <f t="shared" ref="V2883:V2946" ca="1" si="641">IF(P2883="Yes",4,0)</f>
        <v>0</v>
      </c>
      <c r="W2883">
        <f t="shared" ref="W2883:W2946" ca="1" si="642">IF(Q2883="Yes",4,0)</f>
        <v>4</v>
      </c>
      <c r="X2883">
        <f t="shared" ref="X2883:X2946" ca="1" si="643">SUM(R2883:W2883)</f>
        <v>20</v>
      </c>
    </row>
    <row r="2884" spans="1:24" x14ac:dyDescent="0.25">
      <c r="A2884">
        <v>199005</v>
      </c>
      <c r="B2884" t="s">
        <v>9751</v>
      </c>
      <c r="C2884" t="s">
        <v>10</v>
      </c>
      <c r="D2884" t="s">
        <v>9754</v>
      </c>
      <c r="E2884" t="str">
        <f t="shared" ref="E2884:E2947" ca="1" si="644">CHOOSE(RANDBETWEEN(1,15),"Boston","Winthrop","Revere","Chelsea","Everett","Somerville", "Cambridge","Watertown", "Newton","Brookline", "Needham", "Dedham", "Canton"," Milton", "Quincy")</f>
        <v>Revere</v>
      </c>
      <c r="F2884" t="s">
        <v>24067</v>
      </c>
      <c r="G2884">
        <f t="shared" ca="1" si="632"/>
        <v>9359940266</v>
      </c>
      <c r="H2884" t="s">
        <v>9755</v>
      </c>
      <c r="I2884">
        <v>27893</v>
      </c>
      <c r="J2884" t="str">
        <f t="shared" ca="1" si="633"/>
        <v>Male</v>
      </c>
      <c r="K2884">
        <f t="shared" ca="1" si="634"/>
        <v>18</v>
      </c>
      <c r="L2884" t="str">
        <f t="shared" ca="1" si="635"/>
        <v>Adult</v>
      </c>
      <c r="M2884" t="str">
        <f t="shared" ca="1" si="636"/>
        <v>Yes</v>
      </c>
      <c r="N2884" t="str">
        <f t="shared" ca="1" si="636"/>
        <v>No</v>
      </c>
      <c r="O2884" t="str">
        <f t="shared" ca="1" si="636"/>
        <v>No</v>
      </c>
      <c r="P2884" t="str">
        <f t="shared" ca="1" si="631"/>
        <v>Yes</v>
      </c>
      <c r="Q2884" t="str">
        <f t="shared" ca="1" si="631"/>
        <v>No</v>
      </c>
      <c r="R2884">
        <f t="shared" ca="1" si="637"/>
        <v>4</v>
      </c>
      <c r="S2884">
        <f t="shared" ca="1" si="638"/>
        <v>5</v>
      </c>
      <c r="T2884">
        <f t="shared" ca="1" si="639"/>
        <v>0</v>
      </c>
      <c r="U2884">
        <f t="shared" ca="1" si="640"/>
        <v>3</v>
      </c>
      <c r="V2884">
        <f t="shared" ca="1" si="641"/>
        <v>4</v>
      </c>
      <c r="W2884">
        <f t="shared" ca="1" si="642"/>
        <v>0</v>
      </c>
      <c r="X2884">
        <f t="shared" ca="1" si="643"/>
        <v>16</v>
      </c>
    </row>
    <row r="2885" spans="1:24" x14ac:dyDescent="0.25">
      <c r="A2885">
        <v>199014</v>
      </c>
      <c r="B2885" t="s">
        <v>9756</v>
      </c>
      <c r="C2885" t="s">
        <v>10</v>
      </c>
      <c r="D2885" t="s">
        <v>9757</v>
      </c>
      <c r="E2885" t="str">
        <f t="shared" ca="1" si="644"/>
        <v>Winthrop</v>
      </c>
      <c r="F2885" t="s">
        <v>24067</v>
      </c>
      <c r="G2885">
        <f t="shared" ca="1" si="632"/>
        <v>8690414274</v>
      </c>
      <c r="H2885" t="s">
        <v>9758</v>
      </c>
      <c r="I2885">
        <v>28110</v>
      </c>
      <c r="J2885" t="str">
        <f t="shared" ca="1" si="633"/>
        <v>Female</v>
      </c>
      <c r="K2885">
        <f t="shared" ca="1" si="634"/>
        <v>18</v>
      </c>
      <c r="L2885" t="str">
        <f t="shared" ca="1" si="635"/>
        <v>Adult</v>
      </c>
      <c r="M2885" t="str">
        <f t="shared" ca="1" si="636"/>
        <v>Yes</v>
      </c>
      <c r="N2885" t="str">
        <f t="shared" ca="1" si="636"/>
        <v>No</v>
      </c>
      <c r="O2885" t="str">
        <f t="shared" ca="1" si="636"/>
        <v>Yes</v>
      </c>
      <c r="P2885" t="str">
        <f t="shared" ca="1" si="631"/>
        <v>No</v>
      </c>
      <c r="Q2885" t="str">
        <f t="shared" ca="1" si="631"/>
        <v>Yes</v>
      </c>
      <c r="R2885">
        <f t="shared" ca="1" si="637"/>
        <v>1</v>
      </c>
      <c r="S2885">
        <f t="shared" ca="1" si="638"/>
        <v>0</v>
      </c>
      <c r="T2885">
        <f t="shared" ca="1" si="639"/>
        <v>3</v>
      </c>
      <c r="U2885">
        <f t="shared" ca="1" si="640"/>
        <v>3</v>
      </c>
      <c r="V2885">
        <f t="shared" ca="1" si="641"/>
        <v>0</v>
      </c>
      <c r="W2885">
        <f t="shared" ca="1" si="642"/>
        <v>4</v>
      </c>
      <c r="X2885">
        <f t="shared" ca="1" si="643"/>
        <v>11</v>
      </c>
    </row>
    <row r="2886" spans="1:24" x14ac:dyDescent="0.25">
      <c r="A2886">
        <v>199023</v>
      </c>
      <c r="B2886" t="s">
        <v>9759</v>
      </c>
      <c r="C2886" t="s">
        <v>10</v>
      </c>
      <c r="D2886" t="s">
        <v>9760</v>
      </c>
      <c r="E2886" t="str">
        <f t="shared" ca="1" si="644"/>
        <v>Newton</v>
      </c>
      <c r="F2886" t="s">
        <v>24067</v>
      </c>
      <c r="G2886">
        <f t="shared" ca="1" si="632"/>
        <v>5571800534</v>
      </c>
      <c r="H2886" t="s">
        <v>9761</v>
      </c>
      <c r="I2886">
        <v>27371</v>
      </c>
      <c r="J2886" t="str">
        <f t="shared" ca="1" si="633"/>
        <v>Male</v>
      </c>
      <c r="K2886">
        <f t="shared" ca="1" si="634"/>
        <v>20</v>
      </c>
      <c r="L2886" t="str">
        <f t="shared" ca="1" si="635"/>
        <v>Adult</v>
      </c>
      <c r="M2886" t="str">
        <f t="shared" ca="1" si="636"/>
        <v>Yes</v>
      </c>
      <c r="N2886" t="str">
        <f t="shared" ca="1" si="636"/>
        <v>Yes</v>
      </c>
      <c r="O2886" t="str">
        <f t="shared" ca="1" si="636"/>
        <v>No</v>
      </c>
      <c r="P2886" t="str">
        <f t="shared" ca="1" si="631"/>
        <v>Yes</v>
      </c>
      <c r="Q2886" t="str">
        <f t="shared" ca="1" si="631"/>
        <v>No</v>
      </c>
      <c r="R2886">
        <f t="shared" ca="1" si="637"/>
        <v>4</v>
      </c>
      <c r="S2886">
        <f t="shared" ca="1" si="638"/>
        <v>5</v>
      </c>
      <c r="T2886">
        <f t="shared" ca="1" si="639"/>
        <v>3</v>
      </c>
      <c r="U2886">
        <f t="shared" ca="1" si="640"/>
        <v>3</v>
      </c>
      <c r="V2886">
        <f t="shared" ca="1" si="641"/>
        <v>4</v>
      </c>
      <c r="W2886">
        <f t="shared" ca="1" si="642"/>
        <v>0</v>
      </c>
      <c r="X2886">
        <f t="shared" ca="1" si="643"/>
        <v>19</v>
      </c>
    </row>
    <row r="2887" spans="1:24" x14ac:dyDescent="0.25">
      <c r="A2887">
        <v>199032</v>
      </c>
      <c r="B2887" t="s">
        <v>9762</v>
      </c>
      <c r="C2887" t="s">
        <v>10</v>
      </c>
      <c r="D2887" t="s">
        <v>9763</v>
      </c>
      <c r="E2887" t="str">
        <f t="shared" ca="1" si="644"/>
        <v>Canton</v>
      </c>
      <c r="F2887" t="s">
        <v>24067</v>
      </c>
      <c r="G2887">
        <f t="shared" ca="1" si="632"/>
        <v>6086823692</v>
      </c>
      <c r="H2887" t="s">
        <v>9765</v>
      </c>
      <c r="I2887" t="s">
        <v>9764</v>
      </c>
      <c r="J2887" t="str">
        <f t="shared" ca="1" si="633"/>
        <v>Female</v>
      </c>
      <c r="K2887">
        <f t="shared" ca="1" si="634"/>
        <v>32</v>
      </c>
      <c r="L2887" t="str">
        <f t="shared" ca="1" si="635"/>
        <v>Adult</v>
      </c>
      <c r="M2887" t="str">
        <f t="shared" ca="1" si="636"/>
        <v>Yes</v>
      </c>
      <c r="N2887" t="str">
        <f t="shared" ca="1" si="636"/>
        <v>No</v>
      </c>
      <c r="O2887" t="str">
        <f t="shared" ca="1" si="636"/>
        <v>No</v>
      </c>
      <c r="P2887" t="str">
        <f t="shared" ca="1" si="631"/>
        <v>No</v>
      </c>
      <c r="Q2887" t="str">
        <f t="shared" ca="1" si="631"/>
        <v>Yes</v>
      </c>
      <c r="R2887">
        <f t="shared" ca="1" si="637"/>
        <v>4</v>
      </c>
      <c r="S2887">
        <f t="shared" ca="1" si="638"/>
        <v>5</v>
      </c>
      <c r="T2887">
        <f t="shared" ca="1" si="639"/>
        <v>0</v>
      </c>
      <c r="U2887">
        <f t="shared" ca="1" si="640"/>
        <v>3</v>
      </c>
      <c r="V2887">
        <f t="shared" ca="1" si="641"/>
        <v>0</v>
      </c>
      <c r="W2887">
        <f t="shared" ca="1" si="642"/>
        <v>4</v>
      </c>
      <c r="X2887">
        <f t="shared" ca="1" si="643"/>
        <v>16</v>
      </c>
    </row>
    <row r="2888" spans="1:24" x14ac:dyDescent="0.25">
      <c r="A2888">
        <v>199069</v>
      </c>
      <c r="B2888" t="s">
        <v>9766</v>
      </c>
      <c r="C2888" t="s">
        <v>10</v>
      </c>
      <c r="D2888" t="s">
        <v>9767</v>
      </c>
      <c r="E2888" t="str">
        <f t="shared" ca="1" si="644"/>
        <v>Brookline</v>
      </c>
      <c r="F2888" t="s">
        <v>24067</v>
      </c>
      <c r="G2888">
        <f t="shared" ca="1" si="632"/>
        <v>3651093511</v>
      </c>
      <c r="H2888" t="s">
        <v>9769</v>
      </c>
      <c r="I2888" t="s">
        <v>9768</v>
      </c>
      <c r="J2888" t="str">
        <f t="shared" ca="1" si="633"/>
        <v>Female</v>
      </c>
      <c r="K2888">
        <f t="shared" ca="1" si="634"/>
        <v>25</v>
      </c>
      <c r="L2888" t="str">
        <f t="shared" ca="1" si="635"/>
        <v>Adult</v>
      </c>
      <c r="M2888" t="str">
        <f t="shared" ca="1" si="636"/>
        <v>Yes</v>
      </c>
      <c r="N2888" t="str">
        <f t="shared" ca="1" si="636"/>
        <v>No</v>
      </c>
      <c r="O2888" t="str">
        <f t="shared" ca="1" si="636"/>
        <v>No</v>
      </c>
      <c r="P2888" t="str">
        <f t="shared" ca="1" si="631"/>
        <v>No</v>
      </c>
      <c r="Q2888" t="str">
        <f t="shared" ca="1" si="631"/>
        <v>Yes</v>
      </c>
      <c r="R2888">
        <f t="shared" ca="1" si="637"/>
        <v>2</v>
      </c>
      <c r="S2888">
        <f t="shared" ca="1" si="638"/>
        <v>3</v>
      </c>
      <c r="T2888">
        <f t="shared" ca="1" si="639"/>
        <v>0</v>
      </c>
      <c r="U2888">
        <f t="shared" ca="1" si="640"/>
        <v>3</v>
      </c>
      <c r="V2888">
        <f t="shared" ca="1" si="641"/>
        <v>0</v>
      </c>
      <c r="W2888">
        <f t="shared" ca="1" si="642"/>
        <v>4</v>
      </c>
      <c r="X2888">
        <f t="shared" ca="1" si="643"/>
        <v>12</v>
      </c>
    </row>
    <row r="2889" spans="1:24" x14ac:dyDescent="0.25">
      <c r="A2889">
        <v>199078</v>
      </c>
      <c r="B2889" t="s">
        <v>9770</v>
      </c>
      <c r="C2889" t="s">
        <v>10</v>
      </c>
      <c r="D2889" t="s">
        <v>9771</v>
      </c>
      <c r="E2889" t="str">
        <f t="shared" ca="1" si="644"/>
        <v>Boston</v>
      </c>
      <c r="F2889" t="s">
        <v>24067</v>
      </c>
      <c r="G2889">
        <f t="shared" ca="1" si="632"/>
        <v>5766051292</v>
      </c>
      <c r="H2889" t="s">
        <v>9772</v>
      </c>
      <c r="I2889">
        <v>28403</v>
      </c>
      <c r="J2889" t="str">
        <f t="shared" ca="1" si="633"/>
        <v>Male</v>
      </c>
      <c r="K2889">
        <f t="shared" ca="1" si="634"/>
        <v>44</v>
      </c>
      <c r="L2889" t="str">
        <f t="shared" ca="1" si="635"/>
        <v>Adult</v>
      </c>
      <c r="M2889" t="str">
        <f t="shared" ca="1" si="636"/>
        <v>Yes</v>
      </c>
      <c r="N2889" t="str">
        <f t="shared" ca="1" si="636"/>
        <v>No</v>
      </c>
      <c r="O2889" t="str">
        <f t="shared" ca="1" si="636"/>
        <v>No</v>
      </c>
      <c r="P2889" t="str">
        <f t="shared" ca="1" si="631"/>
        <v>Yes</v>
      </c>
      <c r="Q2889" t="str">
        <f t="shared" ca="1" si="631"/>
        <v>Yes</v>
      </c>
      <c r="R2889">
        <f t="shared" ca="1" si="637"/>
        <v>1</v>
      </c>
      <c r="S2889">
        <f t="shared" ca="1" si="638"/>
        <v>0</v>
      </c>
      <c r="T2889">
        <f t="shared" ca="1" si="639"/>
        <v>0</v>
      </c>
      <c r="U2889">
        <f t="shared" ca="1" si="640"/>
        <v>3</v>
      </c>
      <c r="V2889">
        <f t="shared" ca="1" si="641"/>
        <v>4</v>
      </c>
      <c r="W2889">
        <f t="shared" ca="1" si="642"/>
        <v>4</v>
      </c>
      <c r="X2889">
        <f t="shared" ca="1" si="643"/>
        <v>12</v>
      </c>
    </row>
    <row r="2890" spans="1:24" x14ac:dyDescent="0.25">
      <c r="A2890">
        <v>199087</v>
      </c>
      <c r="B2890" t="s">
        <v>9773</v>
      </c>
      <c r="C2890" t="s">
        <v>10</v>
      </c>
      <c r="D2890" t="s">
        <v>9774</v>
      </c>
      <c r="E2890" t="str">
        <f t="shared" ca="1" si="644"/>
        <v>Brookline</v>
      </c>
      <c r="F2890" t="s">
        <v>24067</v>
      </c>
      <c r="G2890">
        <f t="shared" ca="1" si="632"/>
        <v>5228759290</v>
      </c>
      <c r="H2890" t="s">
        <v>9775</v>
      </c>
      <c r="I2890">
        <v>27804</v>
      </c>
      <c r="J2890" t="str">
        <f t="shared" ca="1" si="633"/>
        <v>Female</v>
      </c>
      <c r="K2890">
        <f t="shared" ca="1" si="634"/>
        <v>46</v>
      </c>
      <c r="L2890" t="str">
        <f t="shared" ca="1" si="635"/>
        <v>Adult</v>
      </c>
      <c r="M2890" t="str">
        <f t="shared" ca="1" si="636"/>
        <v>No</v>
      </c>
      <c r="N2890" t="str">
        <f t="shared" ca="1" si="636"/>
        <v>No</v>
      </c>
      <c r="O2890" t="str">
        <f t="shared" ca="1" si="636"/>
        <v>Yes</v>
      </c>
      <c r="P2890" t="str">
        <f t="shared" ca="1" si="631"/>
        <v>No</v>
      </c>
      <c r="Q2890" t="str">
        <f t="shared" ca="1" si="631"/>
        <v>No</v>
      </c>
      <c r="R2890">
        <f t="shared" ca="1" si="637"/>
        <v>5</v>
      </c>
      <c r="S2890">
        <f t="shared" ca="1" si="638"/>
        <v>5</v>
      </c>
      <c r="T2890">
        <f t="shared" ca="1" si="639"/>
        <v>3</v>
      </c>
      <c r="U2890">
        <f t="shared" ca="1" si="640"/>
        <v>0</v>
      </c>
      <c r="V2890">
        <f t="shared" ca="1" si="641"/>
        <v>0</v>
      </c>
      <c r="W2890">
        <f t="shared" ca="1" si="642"/>
        <v>0</v>
      </c>
      <c r="X2890">
        <f t="shared" ca="1" si="643"/>
        <v>13</v>
      </c>
    </row>
    <row r="2891" spans="1:24" x14ac:dyDescent="0.25">
      <c r="A2891">
        <v>199102</v>
      </c>
      <c r="B2891" t="s">
        <v>9776</v>
      </c>
      <c r="C2891" t="s">
        <v>10</v>
      </c>
      <c r="D2891" t="s">
        <v>9777</v>
      </c>
      <c r="E2891" t="str">
        <f t="shared" ca="1" si="644"/>
        <v>Watertown</v>
      </c>
      <c r="F2891" t="s">
        <v>24067</v>
      </c>
      <c r="G2891">
        <f t="shared" ca="1" si="632"/>
        <v>7007136400</v>
      </c>
      <c r="H2891" t="s">
        <v>9778</v>
      </c>
      <c r="I2891">
        <v>27411</v>
      </c>
      <c r="J2891" t="str">
        <f t="shared" ca="1" si="633"/>
        <v>Female</v>
      </c>
      <c r="K2891">
        <f t="shared" ca="1" si="634"/>
        <v>19</v>
      </c>
      <c r="L2891" t="str">
        <f t="shared" ca="1" si="635"/>
        <v>Adult</v>
      </c>
      <c r="M2891" t="str">
        <f t="shared" ca="1" si="636"/>
        <v>No</v>
      </c>
      <c r="N2891" t="str">
        <f t="shared" ca="1" si="636"/>
        <v>Yes</v>
      </c>
      <c r="O2891" t="str">
        <f t="shared" ca="1" si="636"/>
        <v>No</v>
      </c>
      <c r="P2891" t="str">
        <f t="shared" ca="1" si="631"/>
        <v>No</v>
      </c>
      <c r="Q2891" t="str">
        <f t="shared" ca="1" si="631"/>
        <v>No</v>
      </c>
      <c r="R2891">
        <f t="shared" ca="1" si="637"/>
        <v>1</v>
      </c>
      <c r="S2891">
        <f t="shared" ca="1" si="638"/>
        <v>0</v>
      </c>
      <c r="T2891">
        <f t="shared" ca="1" si="639"/>
        <v>3</v>
      </c>
      <c r="U2891">
        <f t="shared" ca="1" si="640"/>
        <v>0</v>
      </c>
      <c r="V2891">
        <f t="shared" ca="1" si="641"/>
        <v>0</v>
      </c>
      <c r="W2891">
        <f t="shared" ca="1" si="642"/>
        <v>0</v>
      </c>
      <c r="X2891">
        <f t="shared" ca="1" si="643"/>
        <v>4</v>
      </c>
    </row>
    <row r="2892" spans="1:24" x14ac:dyDescent="0.25">
      <c r="A2892">
        <v>199111</v>
      </c>
      <c r="B2892" t="s">
        <v>9779</v>
      </c>
      <c r="C2892" t="s">
        <v>10</v>
      </c>
      <c r="D2892" t="s">
        <v>9780</v>
      </c>
      <c r="E2892" t="str">
        <f t="shared" ca="1" si="644"/>
        <v>Canton</v>
      </c>
      <c r="F2892" t="s">
        <v>24067</v>
      </c>
      <c r="G2892">
        <f t="shared" ca="1" si="632"/>
        <v>8795734879</v>
      </c>
      <c r="H2892" t="s">
        <v>9782</v>
      </c>
      <c r="I2892" t="s">
        <v>9781</v>
      </c>
      <c r="J2892" t="str">
        <f t="shared" ca="1" si="633"/>
        <v>Male</v>
      </c>
      <c r="K2892">
        <f t="shared" ca="1" si="634"/>
        <v>59</v>
      </c>
      <c r="L2892" t="str">
        <f t="shared" ca="1" si="635"/>
        <v>Adult</v>
      </c>
      <c r="M2892" t="str">
        <f t="shared" ca="1" si="636"/>
        <v>No</v>
      </c>
      <c r="N2892" t="str">
        <f t="shared" ca="1" si="636"/>
        <v>Yes</v>
      </c>
      <c r="O2892" t="str">
        <f t="shared" ca="1" si="636"/>
        <v>No</v>
      </c>
      <c r="P2892" t="str">
        <f t="shared" ca="1" si="631"/>
        <v>Yes</v>
      </c>
      <c r="Q2892" t="str">
        <f t="shared" ca="1" si="631"/>
        <v>No</v>
      </c>
      <c r="R2892">
        <f t="shared" ca="1" si="637"/>
        <v>5</v>
      </c>
      <c r="S2892">
        <f t="shared" ca="1" si="638"/>
        <v>5</v>
      </c>
      <c r="T2892">
        <f t="shared" ca="1" si="639"/>
        <v>3</v>
      </c>
      <c r="U2892">
        <f t="shared" ca="1" si="640"/>
        <v>0</v>
      </c>
      <c r="V2892">
        <f t="shared" ca="1" si="641"/>
        <v>4</v>
      </c>
      <c r="W2892">
        <f t="shared" ca="1" si="642"/>
        <v>0</v>
      </c>
      <c r="X2892">
        <f t="shared" ca="1" si="643"/>
        <v>17</v>
      </c>
    </row>
    <row r="2893" spans="1:24" x14ac:dyDescent="0.25">
      <c r="A2893">
        <v>199120</v>
      </c>
      <c r="B2893" t="s">
        <v>9783</v>
      </c>
      <c r="C2893" t="s">
        <v>10</v>
      </c>
      <c r="D2893" t="s">
        <v>9784</v>
      </c>
      <c r="E2893" t="str">
        <f t="shared" ca="1" si="644"/>
        <v>Cambridge</v>
      </c>
      <c r="F2893" t="s">
        <v>24067</v>
      </c>
      <c r="G2893">
        <f t="shared" ca="1" si="632"/>
        <v>7709311676</v>
      </c>
      <c r="H2893" t="s">
        <v>9785</v>
      </c>
      <c r="I2893">
        <v>27599</v>
      </c>
      <c r="J2893" t="str">
        <f t="shared" ca="1" si="633"/>
        <v>Female</v>
      </c>
      <c r="K2893">
        <f t="shared" ca="1" si="634"/>
        <v>21</v>
      </c>
      <c r="L2893" t="str">
        <f t="shared" ca="1" si="635"/>
        <v>Adult</v>
      </c>
      <c r="M2893" t="str">
        <f t="shared" ca="1" si="636"/>
        <v>No</v>
      </c>
      <c r="N2893" t="str">
        <f t="shared" ca="1" si="636"/>
        <v>No</v>
      </c>
      <c r="O2893" t="str">
        <f t="shared" ca="1" si="636"/>
        <v>Yes</v>
      </c>
      <c r="P2893" t="str">
        <f t="shared" ca="1" si="631"/>
        <v>No</v>
      </c>
      <c r="Q2893" t="str">
        <f t="shared" ca="1" si="631"/>
        <v>No</v>
      </c>
      <c r="R2893">
        <f t="shared" ca="1" si="637"/>
        <v>1</v>
      </c>
      <c r="S2893">
        <f t="shared" ca="1" si="638"/>
        <v>0</v>
      </c>
      <c r="T2893">
        <f t="shared" ca="1" si="639"/>
        <v>3</v>
      </c>
      <c r="U2893">
        <f t="shared" ca="1" si="640"/>
        <v>0</v>
      </c>
      <c r="V2893">
        <f t="shared" ca="1" si="641"/>
        <v>0</v>
      </c>
      <c r="W2893">
        <f t="shared" ca="1" si="642"/>
        <v>0</v>
      </c>
      <c r="X2893">
        <f t="shared" ca="1" si="643"/>
        <v>4</v>
      </c>
    </row>
    <row r="2894" spans="1:24" x14ac:dyDescent="0.25">
      <c r="A2894">
        <v>199139</v>
      </c>
      <c r="B2894" t="s">
        <v>9786</v>
      </c>
      <c r="C2894" t="s">
        <v>10</v>
      </c>
      <c r="D2894" t="s">
        <v>9787</v>
      </c>
      <c r="E2894" t="str">
        <f t="shared" ca="1" si="644"/>
        <v>Revere</v>
      </c>
      <c r="F2894" t="s">
        <v>24067</v>
      </c>
      <c r="G2894">
        <f t="shared" ca="1" si="632"/>
        <v>1140449308</v>
      </c>
      <c r="H2894" t="s">
        <v>9789</v>
      </c>
      <c r="I2894" t="s">
        <v>9788</v>
      </c>
      <c r="J2894" t="str">
        <f t="shared" ca="1" si="633"/>
        <v>Male</v>
      </c>
      <c r="K2894">
        <f t="shared" ca="1" si="634"/>
        <v>53</v>
      </c>
      <c r="L2894" t="str">
        <f t="shared" ca="1" si="635"/>
        <v>Adult</v>
      </c>
      <c r="M2894" t="str">
        <f t="shared" ca="1" si="636"/>
        <v>Yes</v>
      </c>
      <c r="N2894" t="str">
        <f t="shared" ca="1" si="636"/>
        <v>No</v>
      </c>
      <c r="O2894" t="str">
        <f t="shared" ca="1" si="636"/>
        <v>Yes</v>
      </c>
      <c r="P2894" t="str">
        <f t="shared" ca="1" si="631"/>
        <v>No</v>
      </c>
      <c r="Q2894" t="str">
        <f t="shared" ca="1" si="631"/>
        <v>No</v>
      </c>
      <c r="R2894">
        <f t="shared" ca="1" si="637"/>
        <v>1</v>
      </c>
      <c r="S2894">
        <f t="shared" ca="1" si="638"/>
        <v>0</v>
      </c>
      <c r="T2894">
        <f t="shared" ca="1" si="639"/>
        <v>3</v>
      </c>
      <c r="U2894">
        <f t="shared" ca="1" si="640"/>
        <v>3</v>
      </c>
      <c r="V2894">
        <f t="shared" ca="1" si="641"/>
        <v>0</v>
      </c>
      <c r="W2894">
        <f t="shared" ca="1" si="642"/>
        <v>0</v>
      </c>
      <c r="X2894">
        <f t="shared" ca="1" si="643"/>
        <v>7</v>
      </c>
    </row>
    <row r="2895" spans="1:24" x14ac:dyDescent="0.25">
      <c r="A2895">
        <v>199148</v>
      </c>
      <c r="B2895" t="s">
        <v>9790</v>
      </c>
      <c r="C2895" t="s">
        <v>10</v>
      </c>
      <c r="D2895" t="s">
        <v>9791</v>
      </c>
      <c r="E2895" t="str">
        <f t="shared" ca="1" si="644"/>
        <v>Watertown</v>
      </c>
      <c r="F2895" t="s">
        <v>24067</v>
      </c>
      <c r="G2895">
        <f t="shared" ca="1" si="632"/>
        <v>5736547091</v>
      </c>
      <c r="H2895" t="s">
        <v>9793</v>
      </c>
      <c r="I2895" t="s">
        <v>9792</v>
      </c>
      <c r="J2895" t="str">
        <f t="shared" ca="1" si="633"/>
        <v>Female</v>
      </c>
      <c r="K2895">
        <f t="shared" ca="1" si="634"/>
        <v>58</v>
      </c>
      <c r="L2895" t="str">
        <f t="shared" ca="1" si="635"/>
        <v>Adult</v>
      </c>
      <c r="M2895" t="str">
        <f t="shared" ca="1" si="636"/>
        <v>No</v>
      </c>
      <c r="N2895" t="str">
        <f t="shared" ca="1" si="636"/>
        <v>No</v>
      </c>
      <c r="O2895" t="str">
        <f t="shared" ca="1" si="636"/>
        <v>No</v>
      </c>
      <c r="P2895" t="str">
        <f t="shared" ca="1" si="631"/>
        <v>Yes</v>
      </c>
      <c r="Q2895" t="str">
        <f t="shared" ca="1" si="631"/>
        <v>Yes</v>
      </c>
      <c r="R2895">
        <f t="shared" ca="1" si="637"/>
        <v>4</v>
      </c>
      <c r="S2895">
        <f t="shared" ca="1" si="638"/>
        <v>5</v>
      </c>
      <c r="T2895">
        <f t="shared" ca="1" si="639"/>
        <v>0</v>
      </c>
      <c r="U2895">
        <f t="shared" ca="1" si="640"/>
        <v>0</v>
      </c>
      <c r="V2895">
        <f t="shared" ca="1" si="641"/>
        <v>4</v>
      </c>
      <c r="W2895">
        <f t="shared" ca="1" si="642"/>
        <v>4</v>
      </c>
      <c r="X2895">
        <f t="shared" ca="1" si="643"/>
        <v>17</v>
      </c>
    </row>
    <row r="2896" spans="1:24" x14ac:dyDescent="0.25">
      <c r="A2896">
        <v>199157</v>
      </c>
      <c r="B2896" t="s">
        <v>9794</v>
      </c>
      <c r="C2896" t="s">
        <v>10</v>
      </c>
      <c r="D2896" t="s">
        <v>9795</v>
      </c>
      <c r="E2896" t="str">
        <f t="shared" ca="1" si="644"/>
        <v>Canton</v>
      </c>
      <c r="F2896" t="s">
        <v>24067</v>
      </c>
      <c r="G2896">
        <f t="shared" ca="1" si="632"/>
        <v>8259024427</v>
      </c>
      <c r="H2896" t="s">
        <v>9796</v>
      </c>
      <c r="I2896">
        <v>27707</v>
      </c>
      <c r="J2896" t="str">
        <f t="shared" ca="1" si="633"/>
        <v>Male</v>
      </c>
      <c r="K2896">
        <f t="shared" ca="1" si="634"/>
        <v>27</v>
      </c>
      <c r="L2896" t="str">
        <f t="shared" ca="1" si="635"/>
        <v>Adult</v>
      </c>
      <c r="M2896" t="str">
        <f t="shared" ca="1" si="636"/>
        <v>No</v>
      </c>
      <c r="N2896" t="str">
        <f t="shared" ca="1" si="636"/>
        <v>Yes</v>
      </c>
      <c r="O2896" t="str">
        <f t="shared" ca="1" si="636"/>
        <v>Yes</v>
      </c>
      <c r="P2896" t="str">
        <f t="shared" ca="1" si="631"/>
        <v>Yes</v>
      </c>
      <c r="Q2896" t="str">
        <f t="shared" ca="1" si="631"/>
        <v>No</v>
      </c>
      <c r="R2896">
        <f t="shared" ca="1" si="637"/>
        <v>1</v>
      </c>
      <c r="S2896">
        <f t="shared" ca="1" si="638"/>
        <v>0</v>
      </c>
      <c r="T2896">
        <f t="shared" ca="1" si="639"/>
        <v>5</v>
      </c>
      <c r="U2896">
        <f t="shared" ca="1" si="640"/>
        <v>0</v>
      </c>
      <c r="V2896">
        <f t="shared" ca="1" si="641"/>
        <v>4</v>
      </c>
      <c r="W2896">
        <f t="shared" ca="1" si="642"/>
        <v>0</v>
      </c>
      <c r="X2896">
        <f t="shared" ca="1" si="643"/>
        <v>10</v>
      </c>
    </row>
    <row r="2897" spans="1:24" x14ac:dyDescent="0.25">
      <c r="A2897">
        <v>199175</v>
      </c>
      <c r="B2897" t="s">
        <v>9797</v>
      </c>
      <c r="C2897" t="s">
        <v>10</v>
      </c>
      <c r="D2897" t="s">
        <v>9798</v>
      </c>
      <c r="E2897" t="str">
        <f t="shared" ca="1" si="644"/>
        <v>Canton</v>
      </c>
      <c r="F2897" t="s">
        <v>24067</v>
      </c>
      <c r="G2897">
        <f t="shared" ca="1" si="632"/>
        <v>7602982351</v>
      </c>
      <c r="H2897" t="s">
        <v>9800</v>
      </c>
      <c r="I2897" t="s">
        <v>9799</v>
      </c>
      <c r="J2897" t="str">
        <f t="shared" ca="1" si="633"/>
        <v>Female</v>
      </c>
      <c r="K2897">
        <f t="shared" ca="1" si="634"/>
        <v>70</v>
      </c>
      <c r="L2897" t="str">
        <f t="shared" ca="1" si="635"/>
        <v>Adult</v>
      </c>
      <c r="M2897" t="str">
        <f t="shared" ca="1" si="636"/>
        <v>Yes</v>
      </c>
      <c r="N2897" t="str">
        <f t="shared" ca="1" si="636"/>
        <v>No</v>
      </c>
      <c r="O2897" t="str">
        <f t="shared" ca="1" si="636"/>
        <v>No</v>
      </c>
      <c r="P2897" t="str">
        <f t="shared" ca="1" si="631"/>
        <v>Yes</v>
      </c>
      <c r="Q2897" t="str">
        <f t="shared" ca="1" si="631"/>
        <v>No</v>
      </c>
      <c r="R2897">
        <f t="shared" ca="1" si="637"/>
        <v>1</v>
      </c>
      <c r="S2897">
        <f t="shared" ca="1" si="638"/>
        <v>0</v>
      </c>
      <c r="T2897">
        <f t="shared" ca="1" si="639"/>
        <v>0</v>
      </c>
      <c r="U2897">
        <f t="shared" ca="1" si="640"/>
        <v>3</v>
      </c>
      <c r="V2897">
        <f t="shared" ca="1" si="641"/>
        <v>4</v>
      </c>
      <c r="W2897">
        <f t="shared" ca="1" si="642"/>
        <v>0</v>
      </c>
      <c r="X2897">
        <f t="shared" ca="1" si="643"/>
        <v>8</v>
      </c>
    </row>
    <row r="2898" spans="1:24" x14ac:dyDescent="0.25">
      <c r="A2898">
        <v>199184</v>
      </c>
      <c r="B2898" t="s">
        <v>9801</v>
      </c>
      <c r="C2898" t="s">
        <v>10</v>
      </c>
      <c r="D2898" t="s">
        <v>9802</v>
      </c>
      <c r="E2898" t="str">
        <f t="shared" ca="1" si="644"/>
        <v>Everett</v>
      </c>
      <c r="F2898" t="s">
        <v>24067</v>
      </c>
      <c r="G2898">
        <f t="shared" ca="1" si="632"/>
        <v>2670969485</v>
      </c>
      <c r="H2898" t="s">
        <v>9804</v>
      </c>
      <c r="I2898" t="s">
        <v>9803</v>
      </c>
      <c r="J2898" t="str">
        <f t="shared" ca="1" si="633"/>
        <v>Female</v>
      </c>
      <c r="K2898">
        <f t="shared" ca="1" si="634"/>
        <v>44</v>
      </c>
      <c r="L2898" t="str">
        <f t="shared" ca="1" si="635"/>
        <v>Adult</v>
      </c>
      <c r="M2898" t="str">
        <f t="shared" ca="1" si="636"/>
        <v>Yes</v>
      </c>
      <c r="N2898" t="str">
        <f t="shared" ca="1" si="636"/>
        <v>Yes</v>
      </c>
      <c r="O2898" t="str">
        <f t="shared" ca="1" si="636"/>
        <v>No</v>
      </c>
      <c r="P2898" t="str">
        <f t="shared" ca="1" si="631"/>
        <v>No</v>
      </c>
      <c r="Q2898" t="str">
        <f t="shared" ca="1" si="631"/>
        <v>Yes</v>
      </c>
      <c r="R2898">
        <f t="shared" ca="1" si="637"/>
        <v>1</v>
      </c>
      <c r="S2898">
        <f t="shared" ca="1" si="638"/>
        <v>0</v>
      </c>
      <c r="T2898">
        <f t="shared" ca="1" si="639"/>
        <v>3</v>
      </c>
      <c r="U2898">
        <f t="shared" ca="1" si="640"/>
        <v>3</v>
      </c>
      <c r="V2898">
        <f t="shared" ca="1" si="641"/>
        <v>0</v>
      </c>
      <c r="W2898">
        <f t="shared" ca="1" si="642"/>
        <v>4</v>
      </c>
      <c r="X2898">
        <f t="shared" ca="1" si="643"/>
        <v>11</v>
      </c>
    </row>
    <row r="2899" spans="1:24" x14ac:dyDescent="0.25">
      <c r="A2899">
        <v>199193</v>
      </c>
      <c r="B2899" t="s">
        <v>9805</v>
      </c>
      <c r="C2899" t="s">
        <v>10</v>
      </c>
      <c r="D2899" t="s">
        <v>9806</v>
      </c>
      <c r="E2899" t="str">
        <f t="shared" ca="1" si="644"/>
        <v>Watertown</v>
      </c>
      <c r="F2899" t="s">
        <v>24067</v>
      </c>
      <c r="G2899">
        <f t="shared" ca="1" si="632"/>
        <v>1261158535</v>
      </c>
      <c r="H2899" t="s">
        <v>9808</v>
      </c>
      <c r="I2899" t="s">
        <v>9807</v>
      </c>
      <c r="J2899" t="str">
        <f t="shared" ca="1" si="633"/>
        <v>Female</v>
      </c>
      <c r="K2899">
        <f t="shared" ca="1" si="634"/>
        <v>44</v>
      </c>
      <c r="L2899" t="str">
        <f t="shared" ca="1" si="635"/>
        <v>Adult</v>
      </c>
      <c r="M2899" t="str">
        <f t="shared" ca="1" si="636"/>
        <v>Yes</v>
      </c>
      <c r="N2899" t="str">
        <f t="shared" ca="1" si="636"/>
        <v>Yes</v>
      </c>
      <c r="O2899" t="str">
        <f t="shared" ca="1" si="636"/>
        <v>No</v>
      </c>
      <c r="P2899" t="str">
        <f t="shared" ca="1" si="631"/>
        <v>Yes</v>
      </c>
      <c r="Q2899" t="str">
        <f t="shared" ca="1" si="631"/>
        <v>Yes</v>
      </c>
      <c r="R2899">
        <f t="shared" ca="1" si="637"/>
        <v>2</v>
      </c>
      <c r="S2899">
        <f t="shared" ca="1" si="638"/>
        <v>3</v>
      </c>
      <c r="T2899">
        <f t="shared" ca="1" si="639"/>
        <v>3</v>
      </c>
      <c r="U2899">
        <f t="shared" ca="1" si="640"/>
        <v>3</v>
      </c>
      <c r="V2899">
        <f t="shared" ca="1" si="641"/>
        <v>4</v>
      </c>
      <c r="W2899">
        <f t="shared" ca="1" si="642"/>
        <v>4</v>
      </c>
      <c r="X2899">
        <f t="shared" ca="1" si="643"/>
        <v>19</v>
      </c>
    </row>
    <row r="2900" spans="1:24" x14ac:dyDescent="0.25">
      <c r="A2900">
        <v>199209</v>
      </c>
      <c r="B2900" t="s">
        <v>9809</v>
      </c>
      <c r="C2900" t="s">
        <v>10</v>
      </c>
      <c r="D2900" t="s">
        <v>9810</v>
      </c>
      <c r="E2900" t="str">
        <f t="shared" ca="1" si="644"/>
        <v>Chelsea</v>
      </c>
      <c r="F2900" t="s">
        <v>24067</v>
      </c>
      <c r="G2900">
        <f t="shared" ca="1" si="632"/>
        <v>9250723588</v>
      </c>
      <c r="H2900" t="s">
        <v>9811</v>
      </c>
      <c r="I2900">
        <v>27804</v>
      </c>
      <c r="J2900" t="str">
        <f t="shared" ca="1" si="633"/>
        <v>Female</v>
      </c>
      <c r="K2900">
        <f t="shared" ca="1" si="634"/>
        <v>36</v>
      </c>
      <c r="L2900" t="str">
        <f t="shared" ca="1" si="635"/>
        <v>Adult</v>
      </c>
      <c r="M2900" t="str">
        <f t="shared" ca="1" si="636"/>
        <v>Yes</v>
      </c>
      <c r="N2900" t="str">
        <f t="shared" ca="1" si="636"/>
        <v>Yes</v>
      </c>
      <c r="O2900" t="str">
        <f t="shared" ca="1" si="636"/>
        <v>Yes</v>
      </c>
      <c r="P2900" t="str">
        <f t="shared" ca="1" si="631"/>
        <v>No</v>
      </c>
      <c r="Q2900" t="str">
        <f t="shared" ca="1" si="631"/>
        <v>Yes</v>
      </c>
      <c r="R2900">
        <f t="shared" ca="1" si="637"/>
        <v>1</v>
      </c>
      <c r="S2900">
        <f t="shared" ca="1" si="638"/>
        <v>0</v>
      </c>
      <c r="T2900">
        <f t="shared" ca="1" si="639"/>
        <v>5</v>
      </c>
      <c r="U2900">
        <f t="shared" ca="1" si="640"/>
        <v>3</v>
      </c>
      <c r="V2900">
        <f t="shared" ca="1" si="641"/>
        <v>0</v>
      </c>
      <c r="W2900">
        <f t="shared" ca="1" si="642"/>
        <v>4</v>
      </c>
      <c r="X2900">
        <f t="shared" ca="1" si="643"/>
        <v>13</v>
      </c>
    </row>
    <row r="2901" spans="1:24" x14ac:dyDescent="0.25">
      <c r="A2901">
        <v>199218</v>
      </c>
      <c r="B2901" t="s">
        <v>9812</v>
      </c>
      <c r="C2901" t="s">
        <v>10</v>
      </c>
      <c r="D2901" t="s">
        <v>9813</v>
      </c>
      <c r="E2901" t="str">
        <f t="shared" ca="1" si="644"/>
        <v>Brookline</v>
      </c>
      <c r="F2901" t="s">
        <v>24067</v>
      </c>
      <c r="G2901">
        <f t="shared" ca="1" si="632"/>
        <v>6255488442</v>
      </c>
      <c r="H2901" t="s">
        <v>9815</v>
      </c>
      <c r="I2901" t="s">
        <v>9814</v>
      </c>
      <c r="J2901" t="str">
        <f t="shared" ca="1" si="633"/>
        <v>Male</v>
      </c>
      <c r="K2901">
        <f t="shared" ca="1" si="634"/>
        <v>17</v>
      </c>
      <c r="L2901" t="str">
        <f t="shared" ca="1" si="635"/>
        <v>Adoloscent</v>
      </c>
      <c r="M2901" t="str">
        <f t="shared" ca="1" si="636"/>
        <v>Yes</v>
      </c>
      <c r="N2901" t="str">
        <f t="shared" ca="1" si="636"/>
        <v>Yes</v>
      </c>
      <c r="O2901" t="str">
        <f t="shared" ca="1" si="636"/>
        <v>Yes</v>
      </c>
      <c r="P2901" t="str">
        <f t="shared" ca="1" si="631"/>
        <v>No</v>
      </c>
      <c r="Q2901" t="str">
        <f t="shared" ca="1" si="631"/>
        <v>No</v>
      </c>
      <c r="R2901">
        <f t="shared" ca="1" si="637"/>
        <v>2</v>
      </c>
      <c r="S2901">
        <f t="shared" ca="1" si="638"/>
        <v>3</v>
      </c>
      <c r="T2901">
        <f t="shared" ca="1" si="639"/>
        <v>5</v>
      </c>
      <c r="U2901">
        <f t="shared" ca="1" si="640"/>
        <v>3</v>
      </c>
      <c r="V2901">
        <f t="shared" ca="1" si="641"/>
        <v>0</v>
      </c>
      <c r="W2901">
        <f t="shared" ca="1" si="642"/>
        <v>0</v>
      </c>
      <c r="X2901">
        <f t="shared" ca="1" si="643"/>
        <v>13</v>
      </c>
    </row>
    <row r="2902" spans="1:24" x14ac:dyDescent="0.25">
      <c r="A2902">
        <v>199263</v>
      </c>
      <c r="B2902" t="s">
        <v>9816</v>
      </c>
      <c r="C2902" t="s">
        <v>10</v>
      </c>
      <c r="D2902" t="s">
        <v>9817</v>
      </c>
      <c r="E2902" t="str">
        <f t="shared" ca="1" si="644"/>
        <v>Dedham</v>
      </c>
      <c r="F2902" t="s">
        <v>24067</v>
      </c>
      <c r="G2902">
        <f t="shared" ca="1" si="632"/>
        <v>1649041115</v>
      </c>
      <c r="H2902" t="s">
        <v>9818</v>
      </c>
      <c r="I2902">
        <v>28529</v>
      </c>
      <c r="J2902" t="str">
        <f t="shared" ca="1" si="633"/>
        <v>Male</v>
      </c>
      <c r="K2902">
        <f t="shared" ca="1" si="634"/>
        <v>48</v>
      </c>
      <c r="L2902" t="str">
        <f t="shared" ca="1" si="635"/>
        <v>Adult</v>
      </c>
      <c r="M2902" t="str">
        <f t="shared" ca="1" si="636"/>
        <v>Yes</v>
      </c>
      <c r="N2902" t="str">
        <f t="shared" ca="1" si="636"/>
        <v>No</v>
      </c>
      <c r="O2902" t="str">
        <f t="shared" ca="1" si="636"/>
        <v>No</v>
      </c>
      <c r="P2902" t="str">
        <f t="shared" ca="1" si="631"/>
        <v>Yes</v>
      </c>
      <c r="Q2902" t="str">
        <f t="shared" ca="1" si="631"/>
        <v>No</v>
      </c>
      <c r="R2902">
        <f t="shared" ca="1" si="637"/>
        <v>4</v>
      </c>
      <c r="S2902">
        <f t="shared" ca="1" si="638"/>
        <v>5</v>
      </c>
      <c r="T2902">
        <f t="shared" ca="1" si="639"/>
        <v>0</v>
      </c>
      <c r="U2902">
        <f t="shared" ca="1" si="640"/>
        <v>3</v>
      </c>
      <c r="V2902">
        <f t="shared" ca="1" si="641"/>
        <v>4</v>
      </c>
      <c r="W2902">
        <f t="shared" ca="1" si="642"/>
        <v>0</v>
      </c>
      <c r="X2902">
        <f t="shared" ca="1" si="643"/>
        <v>16</v>
      </c>
    </row>
    <row r="2903" spans="1:24" x14ac:dyDescent="0.25">
      <c r="A2903">
        <v>199272</v>
      </c>
      <c r="B2903" t="s">
        <v>9819</v>
      </c>
      <c r="C2903" t="s">
        <v>10</v>
      </c>
      <c r="D2903" t="s">
        <v>9820</v>
      </c>
      <c r="E2903" t="str">
        <f t="shared" ca="1" si="644"/>
        <v>Newton</v>
      </c>
      <c r="F2903" t="s">
        <v>24067</v>
      </c>
      <c r="G2903">
        <f t="shared" ca="1" si="632"/>
        <v>7755790110</v>
      </c>
      <c r="H2903" t="s">
        <v>9822</v>
      </c>
      <c r="I2903" t="s">
        <v>9821</v>
      </c>
      <c r="J2903" t="str">
        <f t="shared" ca="1" si="633"/>
        <v>Female</v>
      </c>
      <c r="K2903">
        <f t="shared" ca="1" si="634"/>
        <v>35</v>
      </c>
      <c r="L2903" t="str">
        <f t="shared" ca="1" si="635"/>
        <v>Adult</v>
      </c>
      <c r="M2903" t="str">
        <f t="shared" ca="1" si="636"/>
        <v>Yes</v>
      </c>
      <c r="N2903" t="str">
        <f t="shared" ca="1" si="636"/>
        <v>No</v>
      </c>
      <c r="O2903" t="str">
        <f t="shared" ca="1" si="636"/>
        <v>No</v>
      </c>
      <c r="P2903" t="str">
        <f t="shared" ca="1" si="631"/>
        <v>No</v>
      </c>
      <c r="Q2903" t="str">
        <f t="shared" ca="1" si="631"/>
        <v>No</v>
      </c>
      <c r="R2903">
        <f t="shared" ca="1" si="637"/>
        <v>3</v>
      </c>
      <c r="S2903">
        <f t="shared" ca="1" si="638"/>
        <v>3</v>
      </c>
      <c r="T2903">
        <f t="shared" ca="1" si="639"/>
        <v>0</v>
      </c>
      <c r="U2903">
        <f t="shared" ca="1" si="640"/>
        <v>3</v>
      </c>
      <c r="V2903">
        <f t="shared" ca="1" si="641"/>
        <v>0</v>
      </c>
      <c r="W2903">
        <f t="shared" ca="1" si="642"/>
        <v>0</v>
      </c>
      <c r="X2903">
        <f t="shared" ca="1" si="643"/>
        <v>9</v>
      </c>
    </row>
    <row r="2904" spans="1:24" x14ac:dyDescent="0.25">
      <c r="A2904">
        <v>199281</v>
      </c>
      <c r="B2904" t="s">
        <v>9823</v>
      </c>
      <c r="C2904" t="s">
        <v>10</v>
      </c>
      <c r="D2904" t="s">
        <v>9824</v>
      </c>
      <c r="E2904" t="str">
        <f t="shared" ca="1" si="644"/>
        <v>Winthrop</v>
      </c>
      <c r="F2904" t="s">
        <v>24067</v>
      </c>
      <c r="G2904">
        <f t="shared" ca="1" si="632"/>
        <v>5514801149</v>
      </c>
      <c r="H2904" t="s">
        <v>9826</v>
      </c>
      <c r="I2904" t="s">
        <v>9825</v>
      </c>
      <c r="J2904" t="str">
        <f t="shared" ca="1" si="633"/>
        <v>Female</v>
      </c>
      <c r="K2904">
        <f t="shared" ca="1" si="634"/>
        <v>38</v>
      </c>
      <c r="L2904" t="str">
        <f t="shared" ca="1" si="635"/>
        <v>Adult</v>
      </c>
      <c r="M2904" t="str">
        <f t="shared" ca="1" si="636"/>
        <v>No</v>
      </c>
      <c r="N2904" t="str">
        <f t="shared" ca="1" si="636"/>
        <v>Yes</v>
      </c>
      <c r="O2904" t="str">
        <f t="shared" ca="1" si="636"/>
        <v>No</v>
      </c>
      <c r="P2904" t="str">
        <f t="shared" ca="1" si="631"/>
        <v>Yes</v>
      </c>
      <c r="Q2904" t="str">
        <f t="shared" ca="1" si="631"/>
        <v>Yes</v>
      </c>
      <c r="R2904">
        <f t="shared" ca="1" si="637"/>
        <v>2</v>
      </c>
      <c r="S2904">
        <f t="shared" ca="1" si="638"/>
        <v>3</v>
      </c>
      <c r="T2904">
        <f t="shared" ca="1" si="639"/>
        <v>3</v>
      </c>
      <c r="U2904">
        <f t="shared" ca="1" si="640"/>
        <v>0</v>
      </c>
      <c r="V2904">
        <f t="shared" ca="1" si="641"/>
        <v>4</v>
      </c>
      <c r="W2904">
        <f t="shared" ca="1" si="642"/>
        <v>4</v>
      </c>
      <c r="X2904">
        <f t="shared" ca="1" si="643"/>
        <v>16</v>
      </c>
    </row>
    <row r="2905" spans="1:24" x14ac:dyDescent="0.25">
      <c r="A2905">
        <v>199306</v>
      </c>
      <c r="B2905" t="s">
        <v>9827</v>
      </c>
      <c r="C2905" t="s">
        <v>10</v>
      </c>
      <c r="D2905" t="s">
        <v>9828</v>
      </c>
      <c r="E2905" t="str">
        <f t="shared" ca="1" si="644"/>
        <v>Cambridge</v>
      </c>
      <c r="F2905" t="s">
        <v>24067</v>
      </c>
      <c r="G2905">
        <f t="shared" ca="1" si="632"/>
        <v>6136860712</v>
      </c>
      <c r="H2905" t="s">
        <v>9829</v>
      </c>
      <c r="I2905">
        <v>28109</v>
      </c>
      <c r="J2905" t="str">
        <f t="shared" ca="1" si="633"/>
        <v>Female</v>
      </c>
      <c r="K2905">
        <f t="shared" ca="1" si="634"/>
        <v>35</v>
      </c>
      <c r="L2905" t="str">
        <f t="shared" ca="1" si="635"/>
        <v>Adult</v>
      </c>
      <c r="M2905" t="str">
        <f t="shared" ca="1" si="636"/>
        <v>Yes</v>
      </c>
      <c r="N2905" t="str">
        <f t="shared" ca="1" si="636"/>
        <v>Yes</v>
      </c>
      <c r="O2905" t="str">
        <f t="shared" ca="1" si="636"/>
        <v>Yes</v>
      </c>
      <c r="P2905" t="str">
        <f t="shared" ca="1" si="631"/>
        <v>No</v>
      </c>
      <c r="Q2905" t="str">
        <f t="shared" ca="1" si="631"/>
        <v>Yes</v>
      </c>
      <c r="R2905">
        <f t="shared" ca="1" si="637"/>
        <v>2</v>
      </c>
      <c r="S2905">
        <f t="shared" ca="1" si="638"/>
        <v>3</v>
      </c>
      <c r="T2905">
        <f t="shared" ca="1" si="639"/>
        <v>5</v>
      </c>
      <c r="U2905">
        <f t="shared" ca="1" si="640"/>
        <v>3</v>
      </c>
      <c r="V2905">
        <f t="shared" ca="1" si="641"/>
        <v>0</v>
      </c>
      <c r="W2905">
        <f t="shared" ca="1" si="642"/>
        <v>4</v>
      </c>
      <c r="X2905">
        <f t="shared" ca="1" si="643"/>
        <v>17</v>
      </c>
    </row>
    <row r="2906" spans="1:24" x14ac:dyDescent="0.25">
      <c r="A2906">
        <v>199315</v>
      </c>
      <c r="B2906" t="s">
        <v>9830</v>
      </c>
      <c r="C2906" t="s">
        <v>10</v>
      </c>
      <c r="D2906" t="s">
        <v>9831</v>
      </c>
      <c r="E2906" t="str">
        <f t="shared" ca="1" si="644"/>
        <v>Quincy</v>
      </c>
      <c r="F2906" t="s">
        <v>24067</v>
      </c>
      <c r="G2906">
        <f t="shared" ca="1" si="632"/>
        <v>2844454527</v>
      </c>
      <c r="H2906" t="s">
        <v>9832</v>
      </c>
      <c r="I2906">
        <v>27101</v>
      </c>
      <c r="J2906" t="str">
        <f t="shared" ca="1" si="633"/>
        <v>Male</v>
      </c>
      <c r="K2906">
        <f t="shared" ca="1" si="634"/>
        <v>54</v>
      </c>
      <c r="L2906" t="str">
        <f t="shared" ca="1" si="635"/>
        <v>Adult</v>
      </c>
      <c r="M2906" t="str">
        <f t="shared" ca="1" si="636"/>
        <v>Yes</v>
      </c>
      <c r="N2906" t="str">
        <f t="shared" ca="1" si="636"/>
        <v>No</v>
      </c>
      <c r="O2906" t="str">
        <f t="shared" ca="1" si="636"/>
        <v>Yes</v>
      </c>
      <c r="P2906" t="str">
        <f t="shared" ca="1" si="631"/>
        <v>No</v>
      </c>
      <c r="Q2906" t="str">
        <f t="shared" ca="1" si="631"/>
        <v>Yes</v>
      </c>
      <c r="R2906">
        <f t="shared" ca="1" si="637"/>
        <v>3</v>
      </c>
      <c r="S2906">
        <f t="shared" ca="1" si="638"/>
        <v>3</v>
      </c>
      <c r="T2906">
        <f t="shared" ca="1" si="639"/>
        <v>3</v>
      </c>
      <c r="U2906">
        <f t="shared" ca="1" si="640"/>
        <v>3</v>
      </c>
      <c r="V2906">
        <f t="shared" ca="1" si="641"/>
        <v>0</v>
      </c>
      <c r="W2906">
        <f t="shared" ca="1" si="642"/>
        <v>4</v>
      </c>
      <c r="X2906">
        <f t="shared" ca="1" si="643"/>
        <v>16</v>
      </c>
    </row>
    <row r="2907" spans="1:24" x14ac:dyDescent="0.25">
      <c r="A2907">
        <v>199324</v>
      </c>
      <c r="B2907" t="s">
        <v>9833</v>
      </c>
      <c r="C2907" t="s">
        <v>10</v>
      </c>
      <c r="D2907" t="s">
        <v>9834</v>
      </c>
      <c r="E2907" t="str">
        <f t="shared" ca="1" si="644"/>
        <v>Quincy</v>
      </c>
      <c r="F2907" t="s">
        <v>24067</v>
      </c>
      <c r="G2907">
        <f t="shared" ca="1" si="632"/>
        <v>5287150470</v>
      </c>
      <c r="H2907" t="s">
        <v>9835</v>
      </c>
      <c r="I2907">
        <v>27573</v>
      </c>
      <c r="J2907" t="str">
        <f t="shared" ca="1" si="633"/>
        <v>Female</v>
      </c>
      <c r="K2907">
        <f t="shared" ca="1" si="634"/>
        <v>65</v>
      </c>
      <c r="L2907" t="str">
        <f t="shared" ca="1" si="635"/>
        <v>Adult</v>
      </c>
      <c r="M2907" t="str">
        <f t="shared" ca="1" si="636"/>
        <v>Yes</v>
      </c>
      <c r="N2907" t="str">
        <f t="shared" ca="1" si="636"/>
        <v>No</v>
      </c>
      <c r="O2907" t="str">
        <f t="shared" ca="1" si="636"/>
        <v>No</v>
      </c>
      <c r="P2907" t="str">
        <f t="shared" ca="1" si="631"/>
        <v>No</v>
      </c>
      <c r="Q2907" t="str">
        <f t="shared" ca="1" si="631"/>
        <v>Yes</v>
      </c>
      <c r="R2907">
        <f t="shared" ca="1" si="637"/>
        <v>5</v>
      </c>
      <c r="S2907">
        <f t="shared" ca="1" si="638"/>
        <v>5</v>
      </c>
      <c r="T2907">
        <f t="shared" ca="1" si="639"/>
        <v>0</v>
      </c>
      <c r="U2907">
        <f t="shared" ca="1" si="640"/>
        <v>3</v>
      </c>
      <c r="V2907">
        <f t="shared" ca="1" si="641"/>
        <v>0</v>
      </c>
      <c r="W2907">
        <f t="shared" ca="1" si="642"/>
        <v>4</v>
      </c>
      <c r="X2907">
        <f t="shared" ca="1" si="643"/>
        <v>17</v>
      </c>
    </row>
    <row r="2908" spans="1:24" x14ac:dyDescent="0.25">
      <c r="A2908">
        <v>199333</v>
      </c>
      <c r="B2908" t="s">
        <v>9836</v>
      </c>
      <c r="C2908" t="s">
        <v>10</v>
      </c>
      <c r="D2908" t="s">
        <v>9837</v>
      </c>
      <c r="E2908" t="str">
        <f t="shared" ca="1" si="644"/>
        <v>Chelsea</v>
      </c>
      <c r="F2908" t="s">
        <v>24067</v>
      </c>
      <c r="G2908">
        <f t="shared" ca="1" si="632"/>
        <v>2441886006</v>
      </c>
      <c r="H2908" t="s">
        <v>9838</v>
      </c>
      <c r="I2908">
        <v>28590</v>
      </c>
      <c r="J2908" t="str">
        <f t="shared" ca="1" si="633"/>
        <v>Male</v>
      </c>
      <c r="K2908">
        <f t="shared" ca="1" si="634"/>
        <v>60</v>
      </c>
      <c r="L2908" t="str">
        <f t="shared" ca="1" si="635"/>
        <v>Adult</v>
      </c>
      <c r="M2908" t="str">
        <f t="shared" ca="1" si="636"/>
        <v>No</v>
      </c>
      <c r="N2908" t="str">
        <f t="shared" ca="1" si="636"/>
        <v>Yes</v>
      </c>
      <c r="O2908" t="str">
        <f t="shared" ca="1" si="636"/>
        <v>Yes</v>
      </c>
      <c r="P2908" t="str">
        <f t="shared" ca="1" si="631"/>
        <v>No</v>
      </c>
      <c r="Q2908" t="str">
        <f t="shared" ca="1" si="631"/>
        <v>No</v>
      </c>
      <c r="R2908">
        <f t="shared" ca="1" si="637"/>
        <v>1</v>
      </c>
      <c r="S2908">
        <f t="shared" ca="1" si="638"/>
        <v>0</v>
      </c>
      <c r="T2908">
        <f t="shared" ca="1" si="639"/>
        <v>5</v>
      </c>
      <c r="U2908">
        <f t="shared" ca="1" si="640"/>
        <v>0</v>
      </c>
      <c r="V2908">
        <f t="shared" ca="1" si="641"/>
        <v>0</v>
      </c>
      <c r="W2908">
        <f t="shared" ca="1" si="642"/>
        <v>0</v>
      </c>
      <c r="X2908">
        <f t="shared" ca="1" si="643"/>
        <v>6</v>
      </c>
    </row>
    <row r="2909" spans="1:24" x14ac:dyDescent="0.25">
      <c r="A2909">
        <v>199412</v>
      </c>
      <c r="B2909" t="s">
        <v>9839</v>
      </c>
      <c r="C2909" t="s">
        <v>10</v>
      </c>
      <c r="D2909" t="s">
        <v>9840</v>
      </c>
      <c r="E2909" t="str">
        <f t="shared" ca="1" si="644"/>
        <v>Canton</v>
      </c>
      <c r="F2909" t="s">
        <v>24067</v>
      </c>
      <c r="G2909">
        <f t="shared" ca="1" si="632"/>
        <v>4779031114</v>
      </c>
      <c r="H2909" t="s">
        <v>9842</v>
      </c>
      <c r="I2909" t="s">
        <v>9841</v>
      </c>
      <c r="J2909" t="str">
        <f t="shared" ca="1" si="633"/>
        <v>Male</v>
      </c>
      <c r="K2909">
        <f t="shared" ca="1" si="634"/>
        <v>52</v>
      </c>
      <c r="L2909" t="str">
        <f t="shared" ca="1" si="635"/>
        <v>Adult</v>
      </c>
      <c r="M2909" t="str">
        <f t="shared" ca="1" si="636"/>
        <v>Yes</v>
      </c>
      <c r="N2909" t="str">
        <f t="shared" ca="1" si="636"/>
        <v>Yes</v>
      </c>
      <c r="O2909" t="str">
        <f t="shared" ca="1" si="636"/>
        <v>Yes</v>
      </c>
      <c r="P2909" t="str">
        <f t="shared" ca="1" si="631"/>
        <v>No</v>
      </c>
      <c r="Q2909" t="str">
        <f t="shared" ca="1" si="631"/>
        <v>No</v>
      </c>
      <c r="R2909">
        <f t="shared" ca="1" si="637"/>
        <v>4</v>
      </c>
      <c r="S2909">
        <f t="shared" ca="1" si="638"/>
        <v>5</v>
      </c>
      <c r="T2909">
        <f t="shared" ca="1" si="639"/>
        <v>5</v>
      </c>
      <c r="U2909">
        <f t="shared" ca="1" si="640"/>
        <v>3</v>
      </c>
      <c r="V2909">
        <f t="shared" ca="1" si="641"/>
        <v>0</v>
      </c>
      <c r="W2909">
        <f t="shared" ca="1" si="642"/>
        <v>0</v>
      </c>
      <c r="X2909">
        <f t="shared" ca="1" si="643"/>
        <v>17</v>
      </c>
    </row>
    <row r="2910" spans="1:24" x14ac:dyDescent="0.25">
      <c r="A2910">
        <v>199421</v>
      </c>
      <c r="B2910" t="s">
        <v>9843</v>
      </c>
      <c r="C2910" t="s">
        <v>10</v>
      </c>
      <c r="D2910" t="s">
        <v>9844</v>
      </c>
      <c r="E2910" t="str">
        <f t="shared" ca="1" si="644"/>
        <v>Canton</v>
      </c>
      <c r="F2910" t="s">
        <v>24067</v>
      </c>
      <c r="G2910">
        <f t="shared" ca="1" si="632"/>
        <v>1933122375</v>
      </c>
      <c r="H2910" t="s">
        <v>9845</v>
      </c>
      <c r="I2910">
        <v>27205</v>
      </c>
      <c r="J2910" t="str">
        <f t="shared" ca="1" si="633"/>
        <v>Female</v>
      </c>
      <c r="K2910">
        <f t="shared" ca="1" si="634"/>
        <v>31</v>
      </c>
      <c r="L2910" t="str">
        <f t="shared" ca="1" si="635"/>
        <v>Adult</v>
      </c>
      <c r="M2910" t="str">
        <f t="shared" ca="1" si="636"/>
        <v>Yes</v>
      </c>
      <c r="N2910" t="str">
        <f t="shared" ca="1" si="636"/>
        <v>Yes</v>
      </c>
      <c r="O2910" t="str">
        <f t="shared" ca="1" si="636"/>
        <v>Yes</v>
      </c>
      <c r="P2910" t="str">
        <f t="shared" ca="1" si="631"/>
        <v>No</v>
      </c>
      <c r="Q2910" t="str">
        <f t="shared" ca="1" si="631"/>
        <v>No</v>
      </c>
      <c r="R2910">
        <f t="shared" ca="1" si="637"/>
        <v>2</v>
      </c>
      <c r="S2910">
        <f t="shared" ca="1" si="638"/>
        <v>3</v>
      </c>
      <c r="T2910">
        <f t="shared" ca="1" si="639"/>
        <v>5</v>
      </c>
      <c r="U2910">
        <f t="shared" ca="1" si="640"/>
        <v>3</v>
      </c>
      <c r="V2910">
        <f t="shared" ca="1" si="641"/>
        <v>0</v>
      </c>
      <c r="W2910">
        <f t="shared" ca="1" si="642"/>
        <v>0</v>
      </c>
      <c r="X2910">
        <f t="shared" ca="1" si="643"/>
        <v>13</v>
      </c>
    </row>
    <row r="2911" spans="1:24" x14ac:dyDescent="0.25">
      <c r="A2911">
        <v>199449</v>
      </c>
      <c r="B2911" t="s">
        <v>9846</v>
      </c>
      <c r="C2911" t="s">
        <v>10</v>
      </c>
      <c r="D2911" t="s">
        <v>9847</v>
      </c>
      <c r="E2911" t="str">
        <f t="shared" ca="1" si="644"/>
        <v>Revere</v>
      </c>
      <c r="F2911" t="s">
        <v>24067</v>
      </c>
      <c r="G2911">
        <f t="shared" ca="1" si="632"/>
        <v>7842301553</v>
      </c>
      <c r="H2911" t="s">
        <v>9849</v>
      </c>
      <c r="I2911" t="s">
        <v>9848</v>
      </c>
      <c r="J2911" t="str">
        <f t="shared" ca="1" si="633"/>
        <v>Male</v>
      </c>
      <c r="K2911">
        <f t="shared" ca="1" si="634"/>
        <v>23</v>
      </c>
      <c r="L2911" t="str">
        <f t="shared" ca="1" si="635"/>
        <v>Adult</v>
      </c>
      <c r="M2911" t="str">
        <f t="shared" ca="1" si="636"/>
        <v>No</v>
      </c>
      <c r="N2911" t="str">
        <f t="shared" ca="1" si="636"/>
        <v>Yes</v>
      </c>
      <c r="O2911" t="str">
        <f t="shared" ca="1" si="636"/>
        <v>No</v>
      </c>
      <c r="P2911" t="str">
        <f t="shared" ca="1" si="631"/>
        <v>Yes</v>
      </c>
      <c r="Q2911" t="str">
        <f t="shared" ca="1" si="631"/>
        <v>Yes</v>
      </c>
      <c r="R2911">
        <f t="shared" ca="1" si="637"/>
        <v>1</v>
      </c>
      <c r="S2911">
        <f t="shared" ca="1" si="638"/>
        <v>0</v>
      </c>
      <c r="T2911">
        <f t="shared" ca="1" si="639"/>
        <v>3</v>
      </c>
      <c r="U2911">
        <f t="shared" ca="1" si="640"/>
        <v>0</v>
      </c>
      <c r="V2911">
        <f t="shared" ca="1" si="641"/>
        <v>4</v>
      </c>
      <c r="W2911">
        <f t="shared" ca="1" si="642"/>
        <v>4</v>
      </c>
      <c r="X2911">
        <f t="shared" ca="1" si="643"/>
        <v>12</v>
      </c>
    </row>
    <row r="2912" spans="1:24" x14ac:dyDescent="0.25">
      <c r="A2912">
        <v>199458</v>
      </c>
      <c r="B2912" t="s">
        <v>9850</v>
      </c>
      <c r="C2912" t="s">
        <v>10</v>
      </c>
      <c r="D2912" t="s">
        <v>9851</v>
      </c>
      <c r="E2912" t="str">
        <f t="shared" ca="1" si="644"/>
        <v>Quincy</v>
      </c>
      <c r="F2912" t="s">
        <v>24067</v>
      </c>
      <c r="G2912">
        <f t="shared" ca="1" si="632"/>
        <v>3947224538</v>
      </c>
      <c r="H2912" t="s">
        <v>9853</v>
      </c>
      <c r="I2912" t="s">
        <v>9852</v>
      </c>
      <c r="J2912" t="str">
        <f t="shared" ca="1" si="633"/>
        <v>Male</v>
      </c>
      <c r="K2912">
        <f t="shared" ca="1" si="634"/>
        <v>33</v>
      </c>
      <c r="L2912" t="str">
        <f t="shared" ca="1" si="635"/>
        <v>Adult</v>
      </c>
      <c r="M2912" t="str">
        <f t="shared" ca="1" si="636"/>
        <v>No</v>
      </c>
      <c r="N2912" t="str">
        <f t="shared" ca="1" si="636"/>
        <v>Yes</v>
      </c>
      <c r="O2912" t="str">
        <f t="shared" ca="1" si="636"/>
        <v>Yes</v>
      </c>
      <c r="P2912" t="str">
        <f t="shared" ca="1" si="631"/>
        <v>No</v>
      </c>
      <c r="Q2912" t="str">
        <f t="shared" ca="1" si="631"/>
        <v>No</v>
      </c>
      <c r="R2912">
        <f t="shared" ca="1" si="637"/>
        <v>2</v>
      </c>
      <c r="S2912">
        <f t="shared" ca="1" si="638"/>
        <v>3</v>
      </c>
      <c r="T2912">
        <f t="shared" ca="1" si="639"/>
        <v>5</v>
      </c>
      <c r="U2912">
        <f t="shared" ca="1" si="640"/>
        <v>0</v>
      </c>
      <c r="V2912">
        <f t="shared" ca="1" si="641"/>
        <v>0</v>
      </c>
      <c r="W2912">
        <f t="shared" ca="1" si="642"/>
        <v>0</v>
      </c>
      <c r="X2912">
        <f t="shared" ca="1" si="643"/>
        <v>10</v>
      </c>
    </row>
    <row r="2913" spans="1:24" x14ac:dyDescent="0.25">
      <c r="A2913">
        <v>199467</v>
      </c>
      <c r="B2913" t="s">
        <v>9854</v>
      </c>
      <c r="C2913" t="s">
        <v>10</v>
      </c>
      <c r="D2913" t="s">
        <v>9855</v>
      </c>
      <c r="E2913" t="str">
        <f t="shared" ca="1" si="644"/>
        <v>Everett</v>
      </c>
      <c r="F2913" t="s">
        <v>24067</v>
      </c>
      <c r="G2913">
        <f t="shared" ca="1" si="632"/>
        <v>9608414229</v>
      </c>
      <c r="H2913" t="s">
        <v>9857</v>
      </c>
      <c r="I2913" t="s">
        <v>9856</v>
      </c>
      <c r="J2913" t="str">
        <f t="shared" ca="1" si="633"/>
        <v>Female</v>
      </c>
      <c r="K2913">
        <f t="shared" ca="1" si="634"/>
        <v>23</v>
      </c>
      <c r="L2913" t="str">
        <f t="shared" ca="1" si="635"/>
        <v>Adult</v>
      </c>
      <c r="M2913" t="str">
        <f t="shared" ca="1" si="636"/>
        <v>No</v>
      </c>
      <c r="N2913" t="str">
        <f t="shared" ca="1" si="636"/>
        <v>No</v>
      </c>
      <c r="O2913" t="str">
        <f t="shared" ca="1" si="636"/>
        <v>Yes</v>
      </c>
      <c r="P2913" t="str">
        <f t="shared" ca="1" si="631"/>
        <v>No</v>
      </c>
      <c r="Q2913" t="str">
        <f t="shared" ca="1" si="631"/>
        <v>Yes</v>
      </c>
      <c r="R2913">
        <f t="shared" ca="1" si="637"/>
        <v>2</v>
      </c>
      <c r="S2913">
        <f t="shared" ca="1" si="638"/>
        <v>3</v>
      </c>
      <c r="T2913">
        <f t="shared" ca="1" si="639"/>
        <v>3</v>
      </c>
      <c r="U2913">
        <f t="shared" ca="1" si="640"/>
        <v>0</v>
      </c>
      <c r="V2913">
        <f t="shared" ca="1" si="641"/>
        <v>0</v>
      </c>
      <c r="W2913">
        <f t="shared" ca="1" si="642"/>
        <v>4</v>
      </c>
      <c r="X2913">
        <f t="shared" ca="1" si="643"/>
        <v>12</v>
      </c>
    </row>
    <row r="2914" spans="1:24" x14ac:dyDescent="0.25">
      <c r="A2914">
        <v>199476</v>
      </c>
      <c r="B2914" t="s">
        <v>9858</v>
      </c>
      <c r="C2914" t="s">
        <v>10</v>
      </c>
      <c r="D2914" t="s">
        <v>9859</v>
      </c>
      <c r="E2914" t="str">
        <f t="shared" ca="1" si="644"/>
        <v>Cambridge</v>
      </c>
      <c r="F2914" t="s">
        <v>24067</v>
      </c>
      <c r="G2914">
        <f t="shared" ca="1" si="632"/>
        <v>2031396699</v>
      </c>
      <c r="H2914" t="s">
        <v>9860</v>
      </c>
      <c r="I2914">
        <v>28360</v>
      </c>
      <c r="J2914" t="str">
        <f t="shared" ca="1" si="633"/>
        <v>Male</v>
      </c>
      <c r="K2914">
        <f t="shared" ca="1" si="634"/>
        <v>36</v>
      </c>
      <c r="L2914" t="str">
        <f t="shared" ca="1" si="635"/>
        <v>Adult</v>
      </c>
      <c r="M2914" t="str">
        <f t="shared" ca="1" si="636"/>
        <v>Yes</v>
      </c>
      <c r="N2914" t="str">
        <f t="shared" ca="1" si="636"/>
        <v>Yes</v>
      </c>
      <c r="O2914" t="str">
        <f t="shared" ca="1" si="636"/>
        <v>No</v>
      </c>
      <c r="P2914" t="str">
        <f t="shared" ca="1" si="631"/>
        <v>No</v>
      </c>
      <c r="Q2914" t="str">
        <f t="shared" ca="1" si="631"/>
        <v>No</v>
      </c>
      <c r="R2914">
        <f t="shared" ca="1" si="637"/>
        <v>5</v>
      </c>
      <c r="S2914">
        <f t="shared" ca="1" si="638"/>
        <v>5</v>
      </c>
      <c r="T2914">
        <f t="shared" ca="1" si="639"/>
        <v>3</v>
      </c>
      <c r="U2914">
        <f t="shared" ca="1" si="640"/>
        <v>3</v>
      </c>
      <c r="V2914">
        <f t="shared" ca="1" si="641"/>
        <v>0</v>
      </c>
      <c r="W2914">
        <f t="shared" ca="1" si="642"/>
        <v>0</v>
      </c>
      <c r="X2914">
        <f t="shared" ca="1" si="643"/>
        <v>16</v>
      </c>
    </row>
    <row r="2915" spans="1:24" x14ac:dyDescent="0.25">
      <c r="A2915">
        <v>199485</v>
      </c>
      <c r="B2915" t="s">
        <v>9861</v>
      </c>
      <c r="C2915" t="s">
        <v>10</v>
      </c>
      <c r="D2915" t="s">
        <v>9862</v>
      </c>
      <c r="E2915" t="str">
        <f t="shared" ca="1" si="644"/>
        <v>Winthrop</v>
      </c>
      <c r="F2915" t="s">
        <v>24067</v>
      </c>
      <c r="G2915">
        <f t="shared" ca="1" si="632"/>
        <v>3375070645</v>
      </c>
      <c r="H2915" t="s">
        <v>9864</v>
      </c>
      <c r="I2915" t="s">
        <v>9863</v>
      </c>
      <c r="J2915" t="str">
        <f t="shared" ca="1" si="633"/>
        <v>Male</v>
      </c>
      <c r="K2915">
        <f t="shared" ca="1" si="634"/>
        <v>39</v>
      </c>
      <c r="L2915" t="str">
        <f t="shared" ca="1" si="635"/>
        <v>Adult</v>
      </c>
      <c r="M2915" t="str">
        <f t="shared" ca="1" si="636"/>
        <v>No</v>
      </c>
      <c r="N2915" t="str">
        <f t="shared" ca="1" si="636"/>
        <v>Yes</v>
      </c>
      <c r="O2915" t="str">
        <f t="shared" ca="1" si="636"/>
        <v>No</v>
      </c>
      <c r="P2915" t="str">
        <f t="shared" ca="1" si="631"/>
        <v>Yes</v>
      </c>
      <c r="Q2915" t="str">
        <f t="shared" ca="1" si="631"/>
        <v>No</v>
      </c>
      <c r="R2915">
        <f t="shared" ca="1" si="637"/>
        <v>4</v>
      </c>
      <c r="S2915">
        <f t="shared" ca="1" si="638"/>
        <v>5</v>
      </c>
      <c r="T2915">
        <f t="shared" ca="1" si="639"/>
        <v>3</v>
      </c>
      <c r="U2915">
        <f t="shared" ca="1" si="640"/>
        <v>0</v>
      </c>
      <c r="V2915">
        <f t="shared" ca="1" si="641"/>
        <v>4</v>
      </c>
      <c r="W2915">
        <f t="shared" ca="1" si="642"/>
        <v>0</v>
      </c>
      <c r="X2915">
        <f t="shared" ca="1" si="643"/>
        <v>16</v>
      </c>
    </row>
    <row r="2916" spans="1:24" x14ac:dyDescent="0.25">
      <c r="A2916">
        <v>199494</v>
      </c>
      <c r="B2916" t="s">
        <v>9865</v>
      </c>
      <c r="C2916" t="s">
        <v>10</v>
      </c>
      <c r="D2916" t="s">
        <v>9866</v>
      </c>
      <c r="E2916" t="str">
        <f t="shared" ca="1" si="644"/>
        <v>Dedham</v>
      </c>
      <c r="F2916" t="s">
        <v>24067</v>
      </c>
      <c r="G2916">
        <f t="shared" ca="1" si="632"/>
        <v>8557514435</v>
      </c>
      <c r="H2916" t="s">
        <v>9868</v>
      </c>
      <c r="I2916" t="s">
        <v>9867</v>
      </c>
      <c r="J2916" t="str">
        <f t="shared" ca="1" si="633"/>
        <v>Female</v>
      </c>
      <c r="K2916">
        <f t="shared" ca="1" si="634"/>
        <v>52</v>
      </c>
      <c r="L2916" t="str">
        <f t="shared" ca="1" si="635"/>
        <v>Adult</v>
      </c>
      <c r="M2916" t="str">
        <f t="shared" ca="1" si="636"/>
        <v>Yes</v>
      </c>
      <c r="N2916" t="str">
        <f t="shared" ca="1" si="636"/>
        <v>Yes</v>
      </c>
      <c r="O2916" t="str">
        <f t="shared" ca="1" si="636"/>
        <v>No</v>
      </c>
      <c r="P2916" t="str">
        <f t="shared" ca="1" si="631"/>
        <v>No</v>
      </c>
      <c r="Q2916" t="str">
        <f t="shared" ca="1" si="631"/>
        <v>Yes</v>
      </c>
      <c r="R2916">
        <f t="shared" ca="1" si="637"/>
        <v>1</v>
      </c>
      <c r="S2916">
        <f t="shared" ca="1" si="638"/>
        <v>0</v>
      </c>
      <c r="T2916">
        <f t="shared" ca="1" si="639"/>
        <v>3</v>
      </c>
      <c r="U2916">
        <f t="shared" ca="1" si="640"/>
        <v>3</v>
      </c>
      <c r="V2916">
        <f t="shared" ca="1" si="641"/>
        <v>0</v>
      </c>
      <c r="W2916">
        <f t="shared" ca="1" si="642"/>
        <v>4</v>
      </c>
      <c r="X2916">
        <f t="shared" ca="1" si="643"/>
        <v>11</v>
      </c>
    </row>
    <row r="2917" spans="1:24" x14ac:dyDescent="0.25">
      <c r="A2917">
        <v>199582</v>
      </c>
      <c r="B2917" t="s">
        <v>9869</v>
      </c>
      <c r="C2917" t="s">
        <v>10</v>
      </c>
      <c r="D2917" t="s">
        <v>9870</v>
      </c>
      <c r="E2917" t="str">
        <f t="shared" ca="1" si="644"/>
        <v>Chelsea</v>
      </c>
      <c r="F2917" t="s">
        <v>24067</v>
      </c>
      <c r="G2917">
        <f t="shared" ca="1" si="632"/>
        <v>1725672351</v>
      </c>
      <c r="H2917" t="s">
        <v>9872</v>
      </c>
      <c r="I2917" t="s">
        <v>9871</v>
      </c>
      <c r="J2917" t="str">
        <f t="shared" ca="1" si="633"/>
        <v>Female</v>
      </c>
      <c r="K2917">
        <f t="shared" ca="1" si="634"/>
        <v>19</v>
      </c>
      <c r="L2917" t="str">
        <f t="shared" ca="1" si="635"/>
        <v>Adult</v>
      </c>
      <c r="M2917" t="str">
        <f t="shared" ca="1" si="636"/>
        <v>Yes</v>
      </c>
      <c r="N2917" t="str">
        <f t="shared" ca="1" si="636"/>
        <v>No</v>
      </c>
      <c r="O2917" t="str">
        <f t="shared" ca="1" si="636"/>
        <v>No</v>
      </c>
      <c r="P2917" t="str">
        <f t="shared" ca="1" si="631"/>
        <v>No</v>
      </c>
      <c r="Q2917" t="str">
        <f t="shared" ca="1" si="631"/>
        <v>Yes</v>
      </c>
      <c r="R2917">
        <f t="shared" ca="1" si="637"/>
        <v>4</v>
      </c>
      <c r="S2917">
        <f t="shared" ca="1" si="638"/>
        <v>5</v>
      </c>
      <c r="T2917">
        <f t="shared" ca="1" si="639"/>
        <v>0</v>
      </c>
      <c r="U2917">
        <f t="shared" ca="1" si="640"/>
        <v>3</v>
      </c>
      <c r="V2917">
        <f t="shared" ca="1" si="641"/>
        <v>0</v>
      </c>
      <c r="W2917">
        <f t="shared" ca="1" si="642"/>
        <v>4</v>
      </c>
      <c r="X2917">
        <f t="shared" ca="1" si="643"/>
        <v>16</v>
      </c>
    </row>
    <row r="2918" spans="1:24" x14ac:dyDescent="0.25">
      <c r="A2918">
        <v>199607</v>
      </c>
      <c r="B2918" t="s">
        <v>9873</v>
      </c>
      <c r="C2918" t="s">
        <v>10</v>
      </c>
      <c r="D2918" t="s">
        <v>9874</v>
      </c>
      <c r="E2918" t="str">
        <f t="shared" ca="1" si="644"/>
        <v>Everett</v>
      </c>
      <c r="F2918" t="s">
        <v>24067</v>
      </c>
      <c r="G2918">
        <f t="shared" ca="1" si="632"/>
        <v>4961888900</v>
      </c>
      <c r="H2918" t="s">
        <v>9875</v>
      </c>
      <c r="I2918">
        <v>27101</v>
      </c>
      <c r="J2918" t="str">
        <f t="shared" ca="1" si="633"/>
        <v>Female</v>
      </c>
      <c r="K2918">
        <f t="shared" ca="1" si="634"/>
        <v>41</v>
      </c>
      <c r="L2918" t="str">
        <f t="shared" ca="1" si="635"/>
        <v>Adult</v>
      </c>
      <c r="M2918" t="str">
        <f t="shared" ca="1" si="636"/>
        <v>Yes</v>
      </c>
      <c r="N2918" t="str">
        <f t="shared" ca="1" si="636"/>
        <v>No</v>
      </c>
      <c r="O2918" t="str">
        <f t="shared" ca="1" si="636"/>
        <v>Yes</v>
      </c>
      <c r="P2918" t="str">
        <f t="shared" ca="1" si="631"/>
        <v>Yes</v>
      </c>
      <c r="Q2918" t="str">
        <f t="shared" ca="1" si="631"/>
        <v>Yes</v>
      </c>
      <c r="R2918">
        <f t="shared" ca="1" si="637"/>
        <v>2</v>
      </c>
      <c r="S2918">
        <f t="shared" ca="1" si="638"/>
        <v>3</v>
      </c>
      <c r="T2918">
        <f t="shared" ca="1" si="639"/>
        <v>3</v>
      </c>
      <c r="U2918">
        <f t="shared" ca="1" si="640"/>
        <v>3</v>
      </c>
      <c r="V2918">
        <f t="shared" ca="1" si="641"/>
        <v>4</v>
      </c>
      <c r="W2918">
        <f t="shared" ca="1" si="642"/>
        <v>4</v>
      </c>
      <c r="X2918">
        <f t="shared" ca="1" si="643"/>
        <v>19</v>
      </c>
    </row>
    <row r="2919" spans="1:24" x14ac:dyDescent="0.25">
      <c r="A2919">
        <v>199625</v>
      </c>
      <c r="B2919" t="s">
        <v>9876</v>
      </c>
      <c r="C2919" t="s">
        <v>10</v>
      </c>
      <c r="D2919" t="s">
        <v>9877</v>
      </c>
      <c r="E2919" t="str">
        <f t="shared" ca="1" si="644"/>
        <v>Chelsea</v>
      </c>
      <c r="F2919" t="s">
        <v>24067</v>
      </c>
      <c r="G2919">
        <f t="shared" ca="1" si="632"/>
        <v>4358657758</v>
      </c>
      <c r="H2919" t="s">
        <v>9879</v>
      </c>
      <c r="I2919" t="s">
        <v>9878</v>
      </c>
      <c r="J2919" t="str">
        <f t="shared" ca="1" si="633"/>
        <v>Male</v>
      </c>
      <c r="K2919">
        <f t="shared" ca="1" si="634"/>
        <v>41</v>
      </c>
      <c r="L2919" t="str">
        <f t="shared" ca="1" si="635"/>
        <v>Adult</v>
      </c>
      <c r="M2919" t="str">
        <f t="shared" ca="1" si="636"/>
        <v>Yes</v>
      </c>
      <c r="N2919" t="str">
        <f t="shared" ca="1" si="636"/>
        <v>No</v>
      </c>
      <c r="O2919" t="str">
        <f t="shared" ca="1" si="636"/>
        <v>No</v>
      </c>
      <c r="P2919" t="str">
        <f t="shared" ca="1" si="631"/>
        <v>No</v>
      </c>
      <c r="Q2919" t="str">
        <f t="shared" ca="1" si="631"/>
        <v>No</v>
      </c>
      <c r="R2919">
        <f t="shared" ca="1" si="637"/>
        <v>5</v>
      </c>
      <c r="S2919">
        <f t="shared" ca="1" si="638"/>
        <v>5</v>
      </c>
      <c r="T2919">
        <f t="shared" ca="1" si="639"/>
        <v>0</v>
      </c>
      <c r="U2919">
        <f t="shared" ca="1" si="640"/>
        <v>3</v>
      </c>
      <c r="V2919">
        <f t="shared" ca="1" si="641"/>
        <v>0</v>
      </c>
      <c r="W2919">
        <f t="shared" ca="1" si="642"/>
        <v>0</v>
      </c>
      <c r="X2919">
        <f t="shared" ca="1" si="643"/>
        <v>13</v>
      </c>
    </row>
    <row r="2920" spans="1:24" x14ac:dyDescent="0.25">
      <c r="A2920">
        <v>199634</v>
      </c>
      <c r="B2920" t="s">
        <v>9880</v>
      </c>
      <c r="C2920" t="s">
        <v>10</v>
      </c>
      <c r="D2920" t="s">
        <v>9881</v>
      </c>
      <c r="E2920" t="str">
        <f t="shared" ca="1" si="644"/>
        <v>Watertown</v>
      </c>
      <c r="F2920" t="s">
        <v>24067</v>
      </c>
      <c r="G2920">
        <f t="shared" ca="1" si="632"/>
        <v>1953014948</v>
      </c>
      <c r="H2920" t="s">
        <v>9882</v>
      </c>
      <c r="I2920">
        <v>28374</v>
      </c>
      <c r="J2920" t="str">
        <f t="shared" ca="1" si="633"/>
        <v>Female</v>
      </c>
      <c r="K2920">
        <f t="shared" ca="1" si="634"/>
        <v>46</v>
      </c>
      <c r="L2920" t="str">
        <f t="shared" ca="1" si="635"/>
        <v>Adult</v>
      </c>
      <c r="M2920" t="str">
        <f t="shared" ca="1" si="636"/>
        <v>Yes</v>
      </c>
      <c r="N2920" t="str">
        <f t="shared" ca="1" si="636"/>
        <v>Yes</v>
      </c>
      <c r="O2920" t="str">
        <f t="shared" ca="1" si="636"/>
        <v>Yes</v>
      </c>
      <c r="P2920" t="str">
        <f t="shared" ca="1" si="631"/>
        <v>Yes</v>
      </c>
      <c r="Q2920" t="str">
        <f t="shared" ca="1" si="631"/>
        <v>No</v>
      </c>
      <c r="R2920">
        <f t="shared" ca="1" si="637"/>
        <v>4</v>
      </c>
      <c r="S2920">
        <f t="shared" ca="1" si="638"/>
        <v>5</v>
      </c>
      <c r="T2920">
        <f t="shared" ca="1" si="639"/>
        <v>5</v>
      </c>
      <c r="U2920">
        <f t="shared" ca="1" si="640"/>
        <v>3</v>
      </c>
      <c r="V2920">
        <f t="shared" ca="1" si="641"/>
        <v>4</v>
      </c>
      <c r="W2920">
        <f t="shared" ca="1" si="642"/>
        <v>0</v>
      </c>
      <c r="X2920">
        <f t="shared" ca="1" si="643"/>
        <v>21</v>
      </c>
    </row>
    <row r="2921" spans="1:24" x14ac:dyDescent="0.25">
      <c r="A2921">
        <v>199643</v>
      </c>
      <c r="B2921" t="s">
        <v>9883</v>
      </c>
      <c r="C2921" t="s">
        <v>10</v>
      </c>
      <c r="D2921" t="s">
        <v>9884</v>
      </c>
      <c r="E2921" t="str">
        <f t="shared" ca="1" si="644"/>
        <v>Winthrop</v>
      </c>
      <c r="F2921" t="s">
        <v>24067</v>
      </c>
      <c r="G2921">
        <f t="shared" ca="1" si="632"/>
        <v>1782486427</v>
      </c>
      <c r="H2921" t="s">
        <v>9885</v>
      </c>
      <c r="I2921">
        <v>27601</v>
      </c>
      <c r="J2921" t="str">
        <f t="shared" ca="1" si="633"/>
        <v>Male</v>
      </c>
      <c r="K2921">
        <f t="shared" ca="1" si="634"/>
        <v>59</v>
      </c>
      <c r="L2921" t="str">
        <f t="shared" ca="1" si="635"/>
        <v>Adult</v>
      </c>
      <c r="M2921" t="str">
        <f t="shared" ca="1" si="636"/>
        <v>Yes</v>
      </c>
      <c r="N2921" t="str">
        <f t="shared" ca="1" si="636"/>
        <v>No</v>
      </c>
      <c r="O2921" t="str">
        <f t="shared" ca="1" si="636"/>
        <v>No</v>
      </c>
      <c r="P2921" t="str">
        <f t="shared" ca="1" si="631"/>
        <v>No</v>
      </c>
      <c r="Q2921" t="str">
        <f t="shared" ca="1" si="631"/>
        <v>No</v>
      </c>
      <c r="R2921">
        <f t="shared" ca="1" si="637"/>
        <v>3</v>
      </c>
      <c r="S2921">
        <f t="shared" ca="1" si="638"/>
        <v>3</v>
      </c>
      <c r="T2921">
        <f t="shared" ca="1" si="639"/>
        <v>0</v>
      </c>
      <c r="U2921">
        <f t="shared" ca="1" si="640"/>
        <v>3</v>
      </c>
      <c r="V2921">
        <f t="shared" ca="1" si="641"/>
        <v>0</v>
      </c>
      <c r="W2921">
        <f t="shared" ca="1" si="642"/>
        <v>0</v>
      </c>
      <c r="X2921">
        <f t="shared" ca="1" si="643"/>
        <v>9</v>
      </c>
    </row>
    <row r="2922" spans="1:24" x14ac:dyDescent="0.25">
      <c r="A2922">
        <v>199689</v>
      </c>
      <c r="B2922" t="s">
        <v>9886</v>
      </c>
      <c r="C2922" t="s">
        <v>10</v>
      </c>
      <c r="D2922" t="s">
        <v>9887</v>
      </c>
      <c r="E2922" t="str">
        <f t="shared" ca="1" si="644"/>
        <v>Cambridge</v>
      </c>
      <c r="F2922" t="s">
        <v>24067</v>
      </c>
      <c r="G2922">
        <f t="shared" ca="1" si="632"/>
        <v>3886427850</v>
      </c>
      <c r="H2922" t="s">
        <v>9889</v>
      </c>
      <c r="I2922" t="s">
        <v>9888</v>
      </c>
      <c r="J2922" t="str">
        <f t="shared" ca="1" si="633"/>
        <v>Female</v>
      </c>
      <c r="K2922">
        <f t="shared" ca="1" si="634"/>
        <v>27</v>
      </c>
      <c r="L2922" t="str">
        <f t="shared" ca="1" si="635"/>
        <v>Adult</v>
      </c>
      <c r="M2922" t="str">
        <f t="shared" ca="1" si="636"/>
        <v>No</v>
      </c>
      <c r="N2922" t="str">
        <f t="shared" ca="1" si="636"/>
        <v>No</v>
      </c>
      <c r="O2922" t="str">
        <f t="shared" ca="1" si="636"/>
        <v>Yes</v>
      </c>
      <c r="P2922" t="str">
        <f t="shared" ca="1" si="631"/>
        <v>Yes</v>
      </c>
      <c r="Q2922" t="str">
        <f t="shared" ca="1" si="631"/>
        <v>No</v>
      </c>
      <c r="R2922">
        <f t="shared" ca="1" si="637"/>
        <v>1</v>
      </c>
      <c r="S2922">
        <f t="shared" ca="1" si="638"/>
        <v>0</v>
      </c>
      <c r="T2922">
        <f t="shared" ca="1" si="639"/>
        <v>3</v>
      </c>
      <c r="U2922">
        <f t="shared" ca="1" si="640"/>
        <v>0</v>
      </c>
      <c r="V2922">
        <f t="shared" ca="1" si="641"/>
        <v>4</v>
      </c>
      <c r="W2922">
        <f t="shared" ca="1" si="642"/>
        <v>0</v>
      </c>
      <c r="X2922">
        <f t="shared" ca="1" si="643"/>
        <v>8</v>
      </c>
    </row>
    <row r="2923" spans="1:24" x14ac:dyDescent="0.25">
      <c r="A2923">
        <v>199698</v>
      </c>
      <c r="B2923" t="s">
        <v>9890</v>
      </c>
      <c r="C2923" t="s">
        <v>10</v>
      </c>
      <c r="D2923" t="s">
        <v>9891</v>
      </c>
      <c r="E2923" t="str">
        <f t="shared" ca="1" si="644"/>
        <v>Chelsea</v>
      </c>
      <c r="F2923" t="s">
        <v>24067</v>
      </c>
      <c r="G2923">
        <f t="shared" ca="1" si="632"/>
        <v>3039342135</v>
      </c>
      <c r="H2923" t="s">
        <v>9892</v>
      </c>
      <c r="I2923">
        <v>28352</v>
      </c>
      <c r="J2923" t="str">
        <f t="shared" ca="1" si="633"/>
        <v>Male</v>
      </c>
      <c r="K2923">
        <f t="shared" ca="1" si="634"/>
        <v>32</v>
      </c>
      <c r="L2923" t="str">
        <f t="shared" ca="1" si="635"/>
        <v>Adult</v>
      </c>
      <c r="M2923" t="str">
        <f t="shared" ca="1" si="636"/>
        <v>Yes</v>
      </c>
      <c r="N2923" t="str">
        <f t="shared" ca="1" si="636"/>
        <v>No</v>
      </c>
      <c r="O2923" t="str">
        <f t="shared" ca="1" si="636"/>
        <v>No</v>
      </c>
      <c r="P2923" t="str">
        <f t="shared" ca="1" si="631"/>
        <v>Yes</v>
      </c>
      <c r="Q2923" t="str">
        <f t="shared" ca="1" si="631"/>
        <v>Yes</v>
      </c>
      <c r="R2923">
        <f t="shared" ca="1" si="637"/>
        <v>4</v>
      </c>
      <c r="S2923">
        <f t="shared" ca="1" si="638"/>
        <v>5</v>
      </c>
      <c r="T2923">
        <f t="shared" ca="1" si="639"/>
        <v>0</v>
      </c>
      <c r="U2923">
        <f t="shared" ca="1" si="640"/>
        <v>3</v>
      </c>
      <c r="V2923">
        <f t="shared" ca="1" si="641"/>
        <v>4</v>
      </c>
      <c r="W2923">
        <f t="shared" ca="1" si="642"/>
        <v>4</v>
      </c>
      <c r="X2923">
        <f t="shared" ca="1" si="643"/>
        <v>20</v>
      </c>
    </row>
    <row r="2924" spans="1:24" x14ac:dyDescent="0.25">
      <c r="A2924">
        <v>199713</v>
      </c>
      <c r="B2924" t="s">
        <v>271</v>
      </c>
      <c r="C2924" t="s">
        <v>10</v>
      </c>
      <c r="D2924" t="s">
        <v>9893</v>
      </c>
      <c r="E2924" t="str">
        <f t="shared" ca="1" si="644"/>
        <v>Quincy</v>
      </c>
      <c r="F2924" t="s">
        <v>24067</v>
      </c>
      <c r="G2924">
        <f t="shared" ca="1" si="632"/>
        <v>6980752890</v>
      </c>
      <c r="H2924" t="s">
        <v>273</v>
      </c>
      <c r="I2924">
        <v>28105</v>
      </c>
      <c r="J2924" t="str">
        <f t="shared" ca="1" si="633"/>
        <v>Male</v>
      </c>
      <c r="K2924">
        <f t="shared" ca="1" si="634"/>
        <v>61</v>
      </c>
      <c r="L2924" t="str">
        <f t="shared" ca="1" si="635"/>
        <v>Adult</v>
      </c>
      <c r="M2924" t="str">
        <f t="shared" ca="1" si="636"/>
        <v>No</v>
      </c>
      <c r="N2924" t="str">
        <f t="shared" ca="1" si="636"/>
        <v>No</v>
      </c>
      <c r="O2924" t="str">
        <f t="shared" ca="1" si="636"/>
        <v>No</v>
      </c>
      <c r="P2924" t="str">
        <f t="shared" ca="1" si="631"/>
        <v>Yes</v>
      </c>
      <c r="Q2924" t="str">
        <f t="shared" ca="1" si="631"/>
        <v>No</v>
      </c>
      <c r="R2924">
        <f t="shared" ca="1" si="637"/>
        <v>3</v>
      </c>
      <c r="S2924">
        <f t="shared" ca="1" si="638"/>
        <v>3</v>
      </c>
      <c r="T2924">
        <f t="shared" ca="1" si="639"/>
        <v>0</v>
      </c>
      <c r="U2924">
        <f t="shared" ca="1" si="640"/>
        <v>0</v>
      </c>
      <c r="V2924">
        <f t="shared" ca="1" si="641"/>
        <v>4</v>
      </c>
      <c r="W2924">
        <f t="shared" ca="1" si="642"/>
        <v>0</v>
      </c>
      <c r="X2924">
        <f t="shared" ca="1" si="643"/>
        <v>10</v>
      </c>
    </row>
    <row r="2925" spans="1:24" x14ac:dyDescent="0.25">
      <c r="A2925">
        <v>199722</v>
      </c>
      <c r="B2925" t="s">
        <v>9894</v>
      </c>
      <c r="C2925" t="s">
        <v>10</v>
      </c>
      <c r="D2925" t="s">
        <v>9895</v>
      </c>
      <c r="E2925" t="str">
        <f t="shared" ca="1" si="644"/>
        <v xml:space="preserve"> Milton</v>
      </c>
      <c r="F2925" t="s">
        <v>24067</v>
      </c>
      <c r="G2925">
        <f t="shared" ca="1" si="632"/>
        <v>4201113720</v>
      </c>
      <c r="H2925" t="s">
        <v>9897</v>
      </c>
      <c r="I2925" t="s">
        <v>9896</v>
      </c>
      <c r="J2925" t="str">
        <f t="shared" ca="1" si="633"/>
        <v>Male</v>
      </c>
      <c r="K2925">
        <f t="shared" ca="1" si="634"/>
        <v>30</v>
      </c>
      <c r="L2925" t="str">
        <f t="shared" ca="1" si="635"/>
        <v>Adult</v>
      </c>
      <c r="M2925" t="str">
        <f t="shared" ca="1" si="636"/>
        <v>No</v>
      </c>
      <c r="N2925" t="str">
        <f t="shared" ca="1" si="636"/>
        <v>Yes</v>
      </c>
      <c r="O2925" t="str">
        <f t="shared" ca="1" si="636"/>
        <v>Yes</v>
      </c>
      <c r="P2925" t="str">
        <f t="shared" ca="1" si="631"/>
        <v>Yes</v>
      </c>
      <c r="Q2925" t="str">
        <f t="shared" ca="1" si="631"/>
        <v>No</v>
      </c>
      <c r="R2925">
        <f t="shared" ca="1" si="637"/>
        <v>5</v>
      </c>
      <c r="S2925">
        <f t="shared" ca="1" si="638"/>
        <v>5</v>
      </c>
      <c r="T2925">
        <f t="shared" ca="1" si="639"/>
        <v>5</v>
      </c>
      <c r="U2925">
        <f t="shared" ca="1" si="640"/>
        <v>0</v>
      </c>
      <c r="V2925">
        <f t="shared" ca="1" si="641"/>
        <v>4</v>
      </c>
      <c r="W2925">
        <f t="shared" ca="1" si="642"/>
        <v>0</v>
      </c>
      <c r="X2925">
        <f t="shared" ca="1" si="643"/>
        <v>19</v>
      </c>
    </row>
    <row r="2926" spans="1:24" x14ac:dyDescent="0.25">
      <c r="A2926">
        <v>199731</v>
      </c>
      <c r="B2926" t="s">
        <v>9898</v>
      </c>
      <c r="C2926" t="s">
        <v>10</v>
      </c>
      <c r="D2926" t="s">
        <v>9899</v>
      </c>
      <c r="E2926" t="str">
        <f t="shared" ca="1" si="644"/>
        <v>Watertown</v>
      </c>
      <c r="F2926" t="s">
        <v>24067</v>
      </c>
      <c r="G2926">
        <f t="shared" ca="1" si="632"/>
        <v>5346945406</v>
      </c>
      <c r="H2926" t="s">
        <v>9900</v>
      </c>
      <c r="I2926">
        <v>28779</v>
      </c>
      <c r="J2926" t="str">
        <f t="shared" ca="1" si="633"/>
        <v>Male</v>
      </c>
      <c r="K2926">
        <f t="shared" ca="1" si="634"/>
        <v>22</v>
      </c>
      <c r="L2926" t="str">
        <f t="shared" ca="1" si="635"/>
        <v>Adult</v>
      </c>
      <c r="M2926" t="str">
        <f t="shared" ca="1" si="636"/>
        <v>Yes</v>
      </c>
      <c r="N2926" t="str">
        <f t="shared" ca="1" si="636"/>
        <v>No</v>
      </c>
      <c r="O2926" t="str">
        <f t="shared" ca="1" si="636"/>
        <v>Yes</v>
      </c>
      <c r="P2926" t="str">
        <f t="shared" ca="1" si="631"/>
        <v>No</v>
      </c>
      <c r="Q2926" t="str">
        <f t="shared" ca="1" si="631"/>
        <v>Yes</v>
      </c>
      <c r="R2926">
        <f t="shared" ca="1" si="637"/>
        <v>5</v>
      </c>
      <c r="S2926">
        <f t="shared" ca="1" si="638"/>
        <v>5</v>
      </c>
      <c r="T2926">
        <f t="shared" ca="1" si="639"/>
        <v>3</v>
      </c>
      <c r="U2926">
        <f t="shared" ca="1" si="640"/>
        <v>3</v>
      </c>
      <c r="V2926">
        <f t="shared" ca="1" si="641"/>
        <v>0</v>
      </c>
      <c r="W2926">
        <f t="shared" ca="1" si="642"/>
        <v>4</v>
      </c>
      <c r="X2926">
        <f t="shared" ca="1" si="643"/>
        <v>20</v>
      </c>
    </row>
    <row r="2927" spans="1:24" x14ac:dyDescent="0.25">
      <c r="A2927">
        <v>199740</v>
      </c>
      <c r="B2927" t="s">
        <v>9901</v>
      </c>
      <c r="C2927" t="s">
        <v>10</v>
      </c>
      <c r="D2927" t="s">
        <v>9902</v>
      </c>
      <c r="E2927" t="str">
        <f t="shared" ca="1" si="644"/>
        <v>Somerville</v>
      </c>
      <c r="F2927" t="s">
        <v>24067</v>
      </c>
      <c r="G2927">
        <f t="shared" ca="1" si="632"/>
        <v>6555177555</v>
      </c>
      <c r="H2927" t="s">
        <v>9903</v>
      </c>
      <c r="I2927">
        <v>28001</v>
      </c>
      <c r="J2927" t="str">
        <f t="shared" ca="1" si="633"/>
        <v>Female</v>
      </c>
      <c r="K2927">
        <f t="shared" ca="1" si="634"/>
        <v>47</v>
      </c>
      <c r="L2927" t="str">
        <f t="shared" ca="1" si="635"/>
        <v>Adult</v>
      </c>
      <c r="M2927" t="str">
        <f t="shared" ca="1" si="636"/>
        <v>No</v>
      </c>
      <c r="N2927" t="str">
        <f t="shared" ca="1" si="636"/>
        <v>No</v>
      </c>
      <c r="O2927" t="str">
        <f t="shared" ca="1" si="636"/>
        <v>No</v>
      </c>
      <c r="P2927" t="str">
        <f t="shared" ca="1" si="631"/>
        <v>No</v>
      </c>
      <c r="Q2927" t="str">
        <f t="shared" ca="1" si="631"/>
        <v>No</v>
      </c>
      <c r="R2927">
        <f t="shared" ca="1" si="637"/>
        <v>2</v>
      </c>
      <c r="S2927">
        <f t="shared" ca="1" si="638"/>
        <v>3</v>
      </c>
      <c r="T2927">
        <f t="shared" ca="1" si="639"/>
        <v>0</v>
      </c>
      <c r="U2927">
        <f t="shared" ca="1" si="640"/>
        <v>0</v>
      </c>
      <c r="V2927">
        <f t="shared" ca="1" si="641"/>
        <v>0</v>
      </c>
      <c r="W2927">
        <f t="shared" ca="1" si="642"/>
        <v>0</v>
      </c>
      <c r="X2927">
        <f t="shared" ca="1" si="643"/>
        <v>5</v>
      </c>
    </row>
    <row r="2928" spans="1:24" x14ac:dyDescent="0.25">
      <c r="A2928">
        <v>199759</v>
      </c>
      <c r="B2928" t="s">
        <v>9904</v>
      </c>
      <c r="C2928" t="s">
        <v>10</v>
      </c>
      <c r="D2928" t="s">
        <v>9905</v>
      </c>
      <c r="E2928" t="str">
        <f t="shared" ca="1" si="644"/>
        <v>Boston</v>
      </c>
      <c r="F2928" t="s">
        <v>24067</v>
      </c>
      <c r="G2928">
        <f t="shared" ca="1" si="632"/>
        <v>3455102852</v>
      </c>
      <c r="H2928" t="s">
        <v>9907</v>
      </c>
      <c r="I2928" t="s">
        <v>9906</v>
      </c>
      <c r="J2928" t="str">
        <f t="shared" ca="1" si="633"/>
        <v>Female</v>
      </c>
      <c r="K2928">
        <f t="shared" ca="1" si="634"/>
        <v>16</v>
      </c>
      <c r="L2928" t="str">
        <f t="shared" ca="1" si="635"/>
        <v>Adoloscent</v>
      </c>
      <c r="M2928" t="str">
        <f t="shared" ca="1" si="636"/>
        <v>No</v>
      </c>
      <c r="N2928" t="str">
        <f t="shared" ca="1" si="636"/>
        <v>No</v>
      </c>
      <c r="O2928" t="str">
        <f t="shared" ca="1" si="636"/>
        <v>No</v>
      </c>
      <c r="P2928" t="str">
        <f t="shared" ca="1" si="631"/>
        <v>Yes</v>
      </c>
      <c r="Q2928" t="str">
        <f t="shared" ca="1" si="631"/>
        <v>Yes</v>
      </c>
      <c r="R2928">
        <f t="shared" ca="1" si="637"/>
        <v>2</v>
      </c>
      <c r="S2928">
        <f t="shared" ca="1" si="638"/>
        <v>3</v>
      </c>
      <c r="T2928">
        <f t="shared" ca="1" si="639"/>
        <v>0</v>
      </c>
      <c r="U2928">
        <f t="shared" ca="1" si="640"/>
        <v>0</v>
      </c>
      <c r="V2928">
        <f t="shared" ca="1" si="641"/>
        <v>4</v>
      </c>
      <c r="W2928">
        <f t="shared" ca="1" si="642"/>
        <v>4</v>
      </c>
      <c r="X2928">
        <f t="shared" ca="1" si="643"/>
        <v>13</v>
      </c>
    </row>
    <row r="2929" spans="1:24" x14ac:dyDescent="0.25">
      <c r="A2929">
        <v>199768</v>
      </c>
      <c r="B2929" t="s">
        <v>9908</v>
      </c>
      <c r="C2929" t="s">
        <v>10</v>
      </c>
      <c r="D2929" t="s">
        <v>9909</v>
      </c>
      <c r="E2929" t="str">
        <f t="shared" ca="1" si="644"/>
        <v>Everett</v>
      </c>
      <c r="F2929" t="s">
        <v>24067</v>
      </c>
      <c r="G2929">
        <f t="shared" ca="1" si="632"/>
        <v>6783430713</v>
      </c>
      <c r="H2929" t="s">
        <v>9911</v>
      </c>
      <c r="I2929" t="s">
        <v>9910</v>
      </c>
      <c r="J2929" t="str">
        <f t="shared" ca="1" si="633"/>
        <v>Male</v>
      </c>
      <c r="K2929">
        <f t="shared" ca="1" si="634"/>
        <v>26</v>
      </c>
      <c r="L2929" t="str">
        <f t="shared" ca="1" si="635"/>
        <v>Adult</v>
      </c>
      <c r="M2929" t="str">
        <f t="shared" ca="1" si="636"/>
        <v>No</v>
      </c>
      <c r="N2929" t="str">
        <f t="shared" ca="1" si="636"/>
        <v>Yes</v>
      </c>
      <c r="O2929" t="str">
        <f t="shared" ca="1" si="636"/>
        <v>No</v>
      </c>
      <c r="P2929" t="str">
        <f t="shared" ca="1" si="631"/>
        <v>No</v>
      </c>
      <c r="Q2929" t="str">
        <f t="shared" ca="1" si="631"/>
        <v>Yes</v>
      </c>
      <c r="R2929">
        <f t="shared" ca="1" si="637"/>
        <v>2</v>
      </c>
      <c r="S2929">
        <f t="shared" ca="1" si="638"/>
        <v>3</v>
      </c>
      <c r="T2929">
        <f t="shared" ca="1" si="639"/>
        <v>3</v>
      </c>
      <c r="U2929">
        <f t="shared" ca="1" si="640"/>
        <v>0</v>
      </c>
      <c r="V2929">
        <f t="shared" ca="1" si="641"/>
        <v>0</v>
      </c>
      <c r="W2929">
        <f t="shared" ca="1" si="642"/>
        <v>4</v>
      </c>
      <c r="X2929">
        <f t="shared" ca="1" si="643"/>
        <v>12</v>
      </c>
    </row>
    <row r="2930" spans="1:24" x14ac:dyDescent="0.25">
      <c r="A2930">
        <v>199786</v>
      </c>
      <c r="B2930" t="s">
        <v>9912</v>
      </c>
      <c r="C2930" t="s">
        <v>10</v>
      </c>
      <c r="D2930" t="s">
        <v>9913</v>
      </c>
      <c r="E2930" t="str">
        <f t="shared" ca="1" si="644"/>
        <v>Cambridge</v>
      </c>
      <c r="F2930" t="s">
        <v>24067</v>
      </c>
      <c r="G2930">
        <f t="shared" ca="1" si="632"/>
        <v>6062760764</v>
      </c>
      <c r="H2930" t="s">
        <v>9915</v>
      </c>
      <c r="I2930" t="s">
        <v>9914</v>
      </c>
      <c r="J2930" t="str">
        <f t="shared" ca="1" si="633"/>
        <v>Male</v>
      </c>
      <c r="K2930">
        <f t="shared" ca="1" si="634"/>
        <v>46</v>
      </c>
      <c r="L2930" t="str">
        <f t="shared" ca="1" si="635"/>
        <v>Adult</v>
      </c>
      <c r="M2930" t="str">
        <f t="shared" ca="1" si="636"/>
        <v>No</v>
      </c>
      <c r="N2930" t="str">
        <f t="shared" ca="1" si="636"/>
        <v>Yes</v>
      </c>
      <c r="O2930" t="str">
        <f t="shared" ca="1" si="636"/>
        <v>Yes</v>
      </c>
      <c r="P2930" t="str">
        <f t="shared" ca="1" si="631"/>
        <v>No</v>
      </c>
      <c r="Q2930" t="str">
        <f t="shared" ca="1" si="631"/>
        <v>Yes</v>
      </c>
      <c r="R2930">
        <f t="shared" ca="1" si="637"/>
        <v>3</v>
      </c>
      <c r="S2930">
        <f t="shared" ca="1" si="638"/>
        <v>3</v>
      </c>
      <c r="T2930">
        <f t="shared" ca="1" si="639"/>
        <v>5</v>
      </c>
      <c r="U2930">
        <f t="shared" ca="1" si="640"/>
        <v>0</v>
      </c>
      <c r="V2930">
        <f t="shared" ca="1" si="641"/>
        <v>0</v>
      </c>
      <c r="W2930">
        <f t="shared" ca="1" si="642"/>
        <v>4</v>
      </c>
      <c r="X2930">
        <f t="shared" ca="1" si="643"/>
        <v>15</v>
      </c>
    </row>
    <row r="2931" spans="1:24" x14ac:dyDescent="0.25">
      <c r="A2931">
        <v>199795</v>
      </c>
      <c r="B2931" t="s">
        <v>9916</v>
      </c>
      <c r="C2931" t="s">
        <v>10</v>
      </c>
      <c r="D2931" t="s">
        <v>9917</v>
      </c>
      <c r="E2931" t="str">
        <f t="shared" ca="1" si="644"/>
        <v>Watertown</v>
      </c>
      <c r="F2931" t="s">
        <v>24067</v>
      </c>
      <c r="G2931">
        <f t="shared" ca="1" si="632"/>
        <v>1429892545</v>
      </c>
      <c r="H2931" t="s">
        <v>9918</v>
      </c>
      <c r="I2931">
        <v>28906</v>
      </c>
      <c r="J2931" t="str">
        <f t="shared" ca="1" si="633"/>
        <v>Male</v>
      </c>
      <c r="K2931">
        <f t="shared" ca="1" si="634"/>
        <v>36</v>
      </c>
      <c r="L2931" t="str">
        <f t="shared" ca="1" si="635"/>
        <v>Adult</v>
      </c>
      <c r="M2931" t="str">
        <f t="shared" ca="1" si="636"/>
        <v>Yes</v>
      </c>
      <c r="N2931" t="str">
        <f t="shared" ca="1" si="636"/>
        <v>No</v>
      </c>
      <c r="O2931" t="str">
        <f t="shared" ca="1" si="636"/>
        <v>No</v>
      </c>
      <c r="P2931" t="str">
        <f t="shared" ca="1" si="631"/>
        <v>No</v>
      </c>
      <c r="Q2931" t="str">
        <f t="shared" ca="1" si="631"/>
        <v>No</v>
      </c>
      <c r="R2931">
        <f t="shared" ca="1" si="637"/>
        <v>1</v>
      </c>
      <c r="S2931">
        <f t="shared" ca="1" si="638"/>
        <v>0</v>
      </c>
      <c r="T2931">
        <f t="shared" ca="1" si="639"/>
        <v>0</v>
      </c>
      <c r="U2931">
        <f t="shared" ca="1" si="640"/>
        <v>3</v>
      </c>
      <c r="V2931">
        <f t="shared" ca="1" si="641"/>
        <v>0</v>
      </c>
      <c r="W2931">
        <f t="shared" ca="1" si="642"/>
        <v>0</v>
      </c>
      <c r="X2931">
        <f t="shared" ca="1" si="643"/>
        <v>4</v>
      </c>
    </row>
    <row r="2932" spans="1:24" x14ac:dyDescent="0.25">
      <c r="A2932">
        <v>199838</v>
      </c>
      <c r="B2932" t="s">
        <v>9919</v>
      </c>
      <c r="C2932" t="s">
        <v>10</v>
      </c>
      <c r="D2932" t="s">
        <v>9920</v>
      </c>
      <c r="E2932" t="str">
        <f t="shared" ca="1" si="644"/>
        <v>Everett</v>
      </c>
      <c r="F2932" t="s">
        <v>24067</v>
      </c>
      <c r="G2932">
        <f t="shared" ca="1" si="632"/>
        <v>9515209778</v>
      </c>
      <c r="H2932" t="s">
        <v>9921</v>
      </c>
      <c r="I2932">
        <v>27537</v>
      </c>
      <c r="J2932" t="str">
        <f t="shared" ca="1" si="633"/>
        <v>Male</v>
      </c>
      <c r="K2932">
        <f t="shared" ca="1" si="634"/>
        <v>54</v>
      </c>
      <c r="L2932" t="str">
        <f t="shared" ca="1" si="635"/>
        <v>Adult</v>
      </c>
      <c r="M2932" t="str">
        <f t="shared" ca="1" si="636"/>
        <v>Yes</v>
      </c>
      <c r="N2932" t="str">
        <f t="shared" ca="1" si="636"/>
        <v>Yes</v>
      </c>
      <c r="O2932" t="str">
        <f t="shared" ca="1" si="636"/>
        <v>No</v>
      </c>
      <c r="P2932" t="str">
        <f t="shared" ca="1" si="631"/>
        <v>No</v>
      </c>
      <c r="Q2932" t="str">
        <f t="shared" ca="1" si="631"/>
        <v>Yes</v>
      </c>
      <c r="R2932">
        <f t="shared" ca="1" si="637"/>
        <v>3</v>
      </c>
      <c r="S2932">
        <f t="shared" ca="1" si="638"/>
        <v>3</v>
      </c>
      <c r="T2932">
        <f t="shared" ca="1" si="639"/>
        <v>3</v>
      </c>
      <c r="U2932">
        <f t="shared" ca="1" si="640"/>
        <v>3</v>
      </c>
      <c r="V2932">
        <f t="shared" ca="1" si="641"/>
        <v>0</v>
      </c>
      <c r="W2932">
        <f t="shared" ca="1" si="642"/>
        <v>4</v>
      </c>
      <c r="X2932">
        <f t="shared" ca="1" si="643"/>
        <v>16</v>
      </c>
    </row>
    <row r="2933" spans="1:24" x14ac:dyDescent="0.25">
      <c r="A2933">
        <v>199847</v>
      </c>
      <c r="B2933" t="s">
        <v>9922</v>
      </c>
      <c r="C2933" t="s">
        <v>10</v>
      </c>
      <c r="D2933" t="s">
        <v>9923</v>
      </c>
      <c r="E2933" t="str">
        <f t="shared" ca="1" si="644"/>
        <v>Canton</v>
      </c>
      <c r="F2933" t="s">
        <v>24067</v>
      </c>
      <c r="G2933">
        <f t="shared" ca="1" si="632"/>
        <v>3903543917</v>
      </c>
      <c r="H2933" t="s">
        <v>9924</v>
      </c>
      <c r="I2933">
        <v>27106</v>
      </c>
      <c r="J2933" t="str">
        <f t="shared" ca="1" si="633"/>
        <v>Male</v>
      </c>
      <c r="K2933">
        <f t="shared" ca="1" si="634"/>
        <v>31</v>
      </c>
      <c r="L2933" t="str">
        <f t="shared" ca="1" si="635"/>
        <v>Adult</v>
      </c>
      <c r="M2933" t="str">
        <f t="shared" ca="1" si="636"/>
        <v>No</v>
      </c>
      <c r="N2933" t="str">
        <f t="shared" ca="1" si="636"/>
        <v>Yes</v>
      </c>
      <c r="O2933" t="str">
        <f t="shared" ca="1" si="636"/>
        <v>Yes</v>
      </c>
      <c r="P2933" t="str">
        <f t="shared" ca="1" si="631"/>
        <v>Yes</v>
      </c>
      <c r="Q2933" t="str">
        <f t="shared" ca="1" si="631"/>
        <v>No</v>
      </c>
      <c r="R2933">
        <f t="shared" ca="1" si="637"/>
        <v>5</v>
      </c>
      <c r="S2933">
        <f t="shared" ca="1" si="638"/>
        <v>5</v>
      </c>
      <c r="T2933">
        <f t="shared" ca="1" si="639"/>
        <v>5</v>
      </c>
      <c r="U2933">
        <f t="shared" ca="1" si="640"/>
        <v>0</v>
      </c>
      <c r="V2933">
        <f t="shared" ca="1" si="641"/>
        <v>4</v>
      </c>
      <c r="W2933">
        <f t="shared" ca="1" si="642"/>
        <v>0</v>
      </c>
      <c r="X2933">
        <f t="shared" ca="1" si="643"/>
        <v>19</v>
      </c>
    </row>
    <row r="2934" spans="1:24" x14ac:dyDescent="0.25">
      <c r="A2934">
        <v>199856</v>
      </c>
      <c r="B2934" t="s">
        <v>9925</v>
      </c>
      <c r="C2934" t="s">
        <v>10</v>
      </c>
      <c r="D2934" t="s">
        <v>9926</v>
      </c>
      <c r="E2934" t="str">
        <f t="shared" ca="1" si="644"/>
        <v>Quincy</v>
      </c>
      <c r="F2934" t="s">
        <v>24067</v>
      </c>
      <c r="G2934">
        <f t="shared" ca="1" si="632"/>
        <v>9553281827</v>
      </c>
      <c r="H2934" t="s">
        <v>9928</v>
      </c>
      <c r="I2934" t="s">
        <v>9927</v>
      </c>
      <c r="J2934" t="str">
        <f t="shared" ca="1" si="633"/>
        <v>Female</v>
      </c>
      <c r="K2934">
        <f t="shared" ca="1" si="634"/>
        <v>52</v>
      </c>
      <c r="L2934" t="str">
        <f t="shared" ca="1" si="635"/>
        <v>Adult</v>
      </c>
      <c r="M2934" t="str">
        <f t="shared" ca="1" si="636"/>
        <v>Yes</v>
      </c>
      <c r="N2934" t="str">
        <f t="shared" ca="1" si="636"/>
        <v>Yes</v>
      </c>
      <c r="O2934" t="str">
        <f t="shared" ca="1" si="636"/>
        <v>No</v>
      </c>
      <c r="P2934" t="str">
        <f t="shared" ca="1" si="631"/>
        <v>No</v>
      </c>
      <c r="Q2934" t="str">
        <f t="shared" ca="1" si="631"/>
        <v>No</v>
      </c>
      <c r="R2934">
        <f t="shared" ca="1" si="637"/>
        <v>4</v>
      </c>
      <c r="S2934">
        <f t="shared" ca="1" si="638"/>
        <v>5</v>
      </c>
      <c r="T2934">
        <f t="shared" ca="1" si="639"/>
        <v>3</v>
      </c>
      <c r="U2934">
        <f t="shared" ca="1" si="640"/>
        <v>3</v>
      </c>
      <c r="V2934">
        <f t="shared" ca="1" si="641"/>
        <v>0</v>
      </c>
      <c r="W2934">
        <f t="shared" ca="1" si="642"/>
        <v>0</v>
      </c>
      <c r="X2934">
        <f t="shared" ca="1" si="643"/>
        <v>15</v>
      </c>
    </row>
    <row r="2935" spans="1:24" x14ac:dyDescent="0.25">
      <c r="A2935">
        <v>199865</v>
      </c>
      <c r="B2935" t="s">
        <v>9929</v>
      </c>
      <c r="C2935" t="s">
        <v>10</v>
      </c>
      <c r="D2935" t="s">
        <v>9930</v>
      </c>
      <c r="E2935" t="str">
        <f t="shared" ca="1" si="644"/>
        <v>Needham</v>
      </c>
      <c r="F2935" t="s">
        <v>24067</v>
      </c>
      <c r="G2935">
        <f t="shared" ca="1" si="632"/>
        <v>8445687603</v>
      </c>
      <c r="H2935" t="s">
        <v>9932</v>
      </c>
      <c r="I2935" t="s">
        <v>9931</v>
      </c>
      <c r="J2935" t="str">
        <f t="shared" ca="1" si="633"/>
        <v>Female</v>
      </c>
      <c r="K2935">
        <f t="shared" ca="1" si="634"/>
        <v>35</v>
      </c>
      <c r="L2935" t="str">
        <f t="shared" ca="1" si="635"/>
        <v>Adult</v>
      </c>
      <c r="M2935" t="str">
        <f t="shared" ca="1" si="636"/>
        <v>Yes</v>
      </c>
      <c r="N2935" t="str">
        <f t="shared" ca="1" si="636"/>
        <v>No</v>
      </c>
      <c r="O2935" t="str">
        <f t="shared" ca="1" si="636"/>
        <v>No</v>
      </c>
      <c r="P2935" t="str">
        <f t="shared" ca="1" si="631"/>
        <v>Yes</v>
      </c>
      <c r="Q2935" t="str">
        <f t="shared" ca="1" si="631"/>
        <v>No</v>
      </c>
      <c r="R2935">
        <f t="shared" ca="1" si="637"/>
        <v>1</v>
      </c>
      <c r="S2935">
        <f t="shared" ca="1" si="638"/>
        <v>0</v>
      </c>
      <c r="T2935">
        <f t="shared" ca="1" si="639"/>
        <v>0</v>
      </c>
      <c r="U2935">
        <f t="shared" ca="1" si="640"/>
        <v>3</v>
      </c>
      <c r="V2935">
        <f t="shared" ca="1" si="641"/>
        <v>4</v>
      </c>
      <c r="W2935">
        <f t="shared" ca="1" si="642"/>
        <v>0</v>
      </c>
      <c r="X2935">
        <f t="shared" ca="1" si="643"/>
        <v>8</v>
      </c>
    </row>
    <row r="2936" spans="1:24" x14ac:dyDescent="0.25">
      <c r="A2936">
        <v>199883</v>
      </c>
      <c r="B2936" t="s">
        <v>9933</v>
      </c>
      <c r="C2936" t="s">
        <v>10</v>
      </c>
      <c r="D2936" t="s">
        <v>9934</v>
      </c>
      <c r="E2936" t="str">
        <f t="shared" ca="1" si="644"/>
        <v>Newton</v>
      </c>
      <c r="F2936" t="s">
        <v>24067</v>
      </c>
      <c r="G2936">
        <f t="shared" ca="1" si="632"/>
        <v>5199293700</v>
      </c>
      <c r="H2936" t="s">
        <v>9936</v>
      </c>
      <c r="I2936" t="s">
        <v>9935</v>
      </c>
      <c r="J2936" t="str">
        <f t="shared" ca="1" si="633"/>
        <v>Male</v>
      </c>
      <c r="K2936">
        <f t="shared" ca="1" si="634"/>
        <v>30</v>
      </c>
      <c r="L2936" t="str">
        <f t="shared" ca="1" si="635"/>
        <v>Adult</v>
      </c>
      <c r="M2936" t="str">
        <f t="shared" ca="1" si="636"/>
        <v>No</v>
      </c>
      <c r="N2936" t="str">
        <f t="shared" ca="1" si="636"/>
        <v>Yes</v>
      </c>
      <c r="O2936" t="str">
        <f t="shared" ca="1" si="636"/>
        <v>No</v>
      </c>
      <c r="P2936" t="str">
        <f t="shared" ca="1" si="631"/>
        <v>Yes</v>
      </c>
      <c r="Q2936" t="str">
        <f t="shared" ca="1" si="631"/>
        <v>Yes</v>
      </c>
      <c r="R2936">
        <f t="shared" ca="1" si="637"/>
        <v>3</v>
      </c>
      <c r="S2936">
        <f t="shared" ca="1" si="638"/>
        <v>3</v>
      </c>
      <c r="T2936">
        <f t="shared" ca="1" si="639"/>
        <v>3</v>
      </c>
      <c r="U2936">
        <f t="shared" ca="1" si="640"/>
        <v>0</v>
      </c>
      <c r="V2936">
        <f t="shared" ca="1" si="641"/>
        <v>4</v>
      </c>
      <c r="W2936">
        <f t="shared" ca="1" si="642"/>
        <v>4</v>
      </c>
      <c r="X2936">
        <f t="shared" ca="1" si="643"/>
        <v>17</v>
      </c>
    </row>
    <row r="2937" spans="1:24" x14ac:dyDescent="0.25">
      <c r="A2937">
        <v>199892</v>
      </c>
      <c r="B2937" t="s">
        <v>9937</v>
      </c>
      <c r="C2937" t="s">
        <v>10</v>
      </c>
      <c r="D2937" t="s">
        <v>9938</v>
      </c>
      <c r="E2937" t="str">
        <f t="shared" ca="1" si="644"/>
        <v>Everett</v>
      </c>
      <c r="F2937" t="s">
        <v>24067</v>
      </c>
      <c r="G2937">
        <f t="shared" ca="1" si="632"/>
        <v>2769507710</v>
      </c>
      <c r="H2937" t="s">
        <v>9940</v>
      </c>
      <c r="I2937" t="s">
        <v>9939</v>
      </c>
      <c r="J2937" t="str">
        <f t="shared" ca="1" si="633"/>
        <v>Female</v>
      </c>
      <c r="K2937">
        <f t="shared" ca="1" si="634"/>
        <v>39</v>
      </c>
      <c r="L2937" t="str">
        <f t="shared" ca="1" si="635"/>
        <v>Adult</v>
      </c>
      <c r="M2937" t="str">
        <f t="shared" ca="1" si="636"/>
        <v>Yes</v>
      </c>
      <c r="N2937" t="str">
        <f t="shared" ca="1" si="636"/>
        <v>No</v>
      </c>
      <c r="O2937" t="str">
        <f t="shared" ca="1" si="636"/>
        <v>No</v>
      </c>
      <c r="P2937" t="str">
        <f t="shared" ca="1" si="631"/>
        <v>Yes</v>
      </c>
      <c r="Q2937" t="str">
        <f t="shared" ca="1" si="631"/>
        <v>Yes</v>
      </c>
      <c r="R2937">
        <f t="shared" ca="1" si="637"/>
        <v>5</v>
      </c>
      <c r="S2937">
        <f t="shared" ca="1" si="638"/>
        <v>5</v>
      </c>
      <c r="T2937">
        <f t="shared" ca="1" si="639"/>
        <v>0</v>
      </c>
      <c r="U2937">
        <f t="shared" ca="1" si="640"/>
        <v>3</v>
      </c>
      <c r="V2937">
        <f t="shared" ca="1" si="641"/>
        <v>4</v>
      </c>
      <c r="W2937">
        <f t="shared" ca="1" si="642"/>
        <v>4</v>
      </c>
      <c r="X2937">
        <f t="shared" ca="1" si="643"/>
        <v>21</v>
      </c>
    </row>
    <row r="2938" spans="1:24" x14ac:dyDescent="0.25">
      <c r="A2938">
        <v>199908</v>
      </c>
      <c r="B2938" t="s">
        <v>9941</v>
      </c>
      <c r="C2938" t="s">
        <v>10</v>
      </c>
      <c r="D2938" t="s">
        <v>9942</v>
      </c>
      <c r="E2938" t="str">
        <f t="shared" ca="1" si="644"/>
        <v>Watertown</v>
      </c>
      <c r="F2938" t="s">
        <v>24067</v>
      </c>
      <c r="G2938">
        <f t="shared" ca="1" si="632"/>
        <v>5934000297</v>
      </c>
      <c r="H2938" t="s">
        <v>9944</v>
      </c>
      <c r="I2938" t="s">
        <v>9943</v>
      </c>
      <c r="J2938" t="str">
        <f t="shared" ca="1" si="633"/>
        <v>Female</v>
      </c>
      <c r="K2938">
        <f t="shared" ca="1" si="634"/>
        <v>33</v>
      </c>
      <c r="L2938" t="str">
        <f t="shared" ca="1" si="635"/>
        <v>Adult</v>
      </c>
      <c r="M2938" t="str">
        <f t="shared" ca="1" si="636"/>
        <v>Yes</v>
      </c>
      <c r="N2938" t="str">
        <f t="shared" ca="1" si="636"/>
        <v>No</v>
      </c>
      <c r="O2938" t="str">
        <f t="shared" ca="1" si="636"/>
        <v>No</v>
      </c>
      <c r="P2938" t="str">
        <f t="shared" ca="1" si="631"/>
        <v>Yes</v>
      </c>
      <c r="Q2938" t="str">
        <f t="shared" ca="1" si="631"/>
        <v>No</v>
      </c>
      <c r="R2938">
        <f t="shared" ca="1" si="637"/>
        <v>1</v>
      </c>
      <c r="S2938">
        <f t="shared" ca="1" si="638"/>
        <v>0</v>
      </c>
      <c r="T2938">
        <f t="shared" ca="1" si="639"/>
        <v>0</v>
      </c>
      <c r="U2938">
        <f t="shared" ca="1" si="640"/>
        <v>3</v>
      </c>
      <c r="V2938">
        <f t="shared" ca="1" si="641"/>
        <v>4</v>
      </c>
      <c r="W2938">
        <f t="shared" ca="1" si="642"/>
        <v>0</v>
      </c>
      <c r="X2938">
        <f t="shared" ca="1" si="643"/>
        <v>8</v>
      </c>
    </row>
    <row r="2939" spans="1:24" x14ac:dyDescent="0.25">
      <c r="A2939">
        <v>199926</v>
      </c>
      <c r="B2939" t="s">
        <v>9945</v>
      </c>
      <c r="C2939" t="s">
        <v>10</v>
      </c>
      <c r="D2939" t="s">
        <v>9946</v>
      </c>
      <c r="E2939" t="str">
        <f t="shared" ca="1" si="644"/>
        <v>Brookline</v>
      </c>
      <c r="F2939" t="s">
        <v>24067</v>
      </c>
      <c r="G2939">
        <f t="shared" ca="1" si="632"/>
        <v>2489173817</v>
      </c>
      <c r="H2939" t="s">
        <v>9947</v>
      </c>
      <c r="I2939">
        <v>28697</v>
      </c>
      <c r="J2939" t="str">
        <f t="shared" ca="1" si="633"/>
        <v>Male</v>
      </c>
      <c r="K2939">
        <f t="shared" ca="1" si="634"/>
        <v>58</v>
      </c>
      <c r="L2939" t="str">
        <f t="shared" ca="1" si="635"/>
        <v>Adult</v>
      </c>
      <c r="M2939" t="str">
        <f t="shared" ca="1" si="636"/>
        <v>Yes</v>
      </c>
      <c r="N2939" t="str">
        <f t="shared" ca="1" si="636"/>
        <v>No</v>
      </c>
      <c r="O2939" t="str">
        <f t="shared" ca="1" si="636"/>
        <v>No</v>
      </c>
      <c r="P2939" t="str">
        <f t="shared" ca="1" si="631"/>
        <v>No</v>
      </c>
      <c r="Q2939" t="str">
        <f t="shared" ca="1" si="631"/>
        <v>No</v>
      </c>
      <c r="R2939">
        <f t="shared" ca="1" si="637"/>
        <v>5</v>
      </c>
      <c r="S2939">
        <f t="shared" ca="1" si="638"/>
        <v>5</v>
      </c>
      <c r="T2939">
        <f t="shared" ca="1" si="639"/>
        <v>0</v>
      </c>
      <c r="U2939">
        <f t="shared" ca="1" si="640"/>
        <v>3</v>
      </c>
      <c r="V2939">
        <f t="shared" ca="1" si="641"/>
        <v>0</v>
      </c>
      <c r="W2939">
        <f t="shared" ca="1" si="642"/>
        <v>0</v>
      </c>
      <c r="X2939">
        <f t="shared" ca="1" si="643"/>
        <v>13</v>
      </c>
    </row>
    <row r="2940" spans="1:24" x14ac:dyDescent="0.25">
      <c r="A2940">
        <v>199953</v>
      </c>
      <c r="B2940" t="s">
        <v>9948</v>
      </c>
      <c r="C2940" t="s">
        <v>10</v>
      </c>
      <c r="D2940" t="s">
        <v>9949</v>
      </c>
      <c r="E2940" t="str">
        <f t="shared" ca="1" si="644"/>
        <v>Newton</v>
      </c>
      <c r="F2940" t="s">
        <v>24067</v>
      </c>
      <c r="G2940">
        <f t="shared" ca="1" si="632"/>
        <v>3997851085</v>
      </c>
      <c r="H2940" t="s">
        <v>9951</v>
      </c>
      <c r="I2940" t="s">
        <v>9950</v>
      </c>
      <c r="J2940" t="str">
        <f t="shared" ca="1" si="633"/>
        <v>Male</v>
      </c>
      <c r="K2940">
        <f t="shared" ca="1" si="634"/>
        <v>58</v>
      </c>
      <c r="L2940" t="str">
        <f t="shared" ca="1" si="635"/>
        <v>Adult</v>
      </c>
      <c r="M2940" t="str">
        <f t="shared" ca="1" si="636"/>
        <v>No</v>
      </c>
      <c r="N2940" t="str">
        <f t="shared" ca="1" si="636"/>
        <v>No</v>
      </c>
      <c r="O2940" t="str">
        <f t="shared" ca="1" si="636"/>
        <v>No</v>
      </c>
      <c r="P2940" t="str">
        <f t="shared" ca="1" si="631"/>
        <v>Yes</v>
      </c>
      <c r="Q2940" t="str">
        <f t="shared" ca="1" si="631"/>
        <v>Yes</v>
      </c>
      <c r="R2940">
        <f t="shared" ca="1" si="637"/>
        <v>1</v>
      </c>
      <c r="S2940">
        <f t="shared" ca="1" si="638"/>
        <v>0</v>
      </c>
      <c r="T2940">
        <f t="shared" ca="1" si="639"/>
        <v>0</v>
      </c>
      <c r="U2940">
        <f t="shared" ca="1" si="640"/>
        <v>0</v>
      </c>
      <c r="V2940">
        <f t="shared" ca="1" si="641"/>
        <v>4</v>
      </c>
      <c r="W2940">
        <f t="shared" ca="1" si="642"/>
        <v>4</v>
      </c>
      <c r="X2940">
        <f t="shared" ca="1" si="643"/>
        <v>9</v>
      </c>
    </row>
    <row r="2941" spans="1:24" x14ac:dyDescent="0.25">
      <c r="A2941">
        <v>199962</v>
      </c>
      <c r="B2941" t="s">
        <v>9952</v>
      </c>
      <c r="C2941" t="s">
        <v>10</v>
      </c>
      <c r="D2941" t="s">
        <v>9953</v>
      </c>
      <c r="E2941" t="str">
        <f t="shared" ca="1" si="644"/>
        <v>Chelsea</v>
      </c>
      <c r="F2941" t="s">
        <v>24067</v>
      </c>
      <c r="G2941">
        <f t="shared" ca="1" si="632"/>
        <v>6877383908</v>
      </c>
      <c r="H2941" t="s">
        <v>9955</v>
      </c>
      <c r="I2941" t="s">
        <v>9954</v>
      </c>
      <c r="J2941" t="str">
        <f t="shared" ca="1" si="633"/>
        <v>Male</v>
      </c>
      <c r="K2941">
        <f t="shared" ca="1" si="634"/>
        <v>45</v>
      </c>
      <c r="L2941" t="str">
        <f t="shared" ca="1" si="635"/>
        <v>Adult</v>
      </c>
      <c r="M2941" t="str">
        <f t="shared" ca="1" si="636"/>
        <v>No</v>
      </c>
      <c r="N2941" t="str">
        <f t="shared" ca="1" si="636"/>
        <v>No</v>
      </c>
      <c r="O2941" t="str">
        <f t="shared" ca="1" si="636"/>
        <v>No</v>
      </c>
      <c r="P2941" t="str">
        <f t="shared" ca="1" si="631"/>
        <v>No</v>
      </c>
      <c r="Q2941" t="str">
        <f t="shared" ca="1" si="631"/>
        <v>Yes</v>
      </c>
      <c r="R2941">
        <f t="shared" ca="1" si="637"/>
        <v>4</v>
      </c>
      <c r="S2941">
        <f t="shared" ca="1" si="638"/>
        <v>5</v>
      </c>
      <c r="T2941">
        <f t="shared" ca="1" si="639"/>
        <v>0</v>
      </c>
      <c r="U2941">
        <f t="shared" ca="1" si="640"/>
        <v>0</v>
      </c>
      <c r="V2941">
        <f t="shared" ca="1" si="641"/>
        <v>0</v>
      </c>
      <c r="W2941">
        <f t="shared" ca="1" si="642"/>
        <v>4</v>
      </c>
      <c r="X2941">
        <f t="shared" ca="1" si="643"/>
        <v>13</v>
      </c>
    </row>
    <row r="2942" spans="1:24" x14ac:dyDescent="0.25">
      <c r="A2942">
        <v>199971</v>
      </c>
      <c r="B2942" t="s">
        <v>9956</v>
      </c>
      <c r="C2942" t="s">
        <v>10</v>
      </c>
      <c r="D2942" t="s">
        <v>9957</v>
      </c>
      <c r="E2942" t="str">
        <f t="shared" ca="1" si="644"/>
        <v>Cambridge</v>
      </c>
      <c r="F2942" t="s">
        <v>24067</v>
      </c>
      <c r="G2942">
        <f t="shared" ca="1" si="632"/>
        <v>8072925289</v>
      </c>
      <c r="H2942" t="s">
        <v>9958</v>
      </c>
      <c r="I2942">
        <v>27105</v>
      </c>
      <c r="J2942" t="str">
        <f t="shared" ca="1" si="633"/>
        <v>Male</v>
      </c>
      <c r="K2942">
        <f t="shared" ca="1" si="634"/>
        <v>41</v>
      </c>
      <c r="L2942" t="str">
        <f t="shared" ca="1" si="635"/>
        <v>Adult</v>
      </c>
      <c r="M2942" t="str">
        <f t="shared" ca="1" si="636"/>
        <v>Yes</v>
      </c>
      <c r="N2942" t="str">
        <f t="shared" ca="1" si="636"/>
        <v>Yes</v>
      </c>
      <c r="O2942" t="str">
        <f t="shared" ca="1" si="636"/>
        <v>Yes</v>
      </c>
      <c r="P2942" t="str">
        <f t="shared" ca="1" si="631"/>
        <v>Yes</v>
      </c>
      <c r="Q2942" t="str">
        <f t="shared" ca="1" si="631"/>
        <v>Yes</v>
      </c>
      <c r="R2942">
        <f t="shared" ca="1" si="637"/>
        <v>4</v>
      </c>
      <c r="S2942">
        <f t="shared" ca="1" si="638"/>
        <v>5</v>
      </c>
      <c r="T2942">
        <f t="shared" ca="1" si="639"/>
        <v>5</v>
      </c>
      <c r="U2942">
        <f t="shared" ca="1" si="640"/>
        <v>3</v>
      </c>
      <c r="V2942">
        <f t="shared" ca="1" si="641"/>
        <v>4</v>
      </c>
      <c r="W2942">
        <f t="shared" ca="1" si="642"/>
        <v>4</v>
      </c>
      <c r="X2942">
        <f t="shared" ca="1" si="643"/>
        <v>25</v>
      </c>
    </row>
    <row r="2943" spans="1:24" x14ac:dyDescent="0.25">
      <c r="A2943">
        <v>199980</v>
      </c>
      <c r="B2943" t="s">
        <v>9959</v>
      </c>
      <c r="C2943" t="s">
        <v>10</v>
      </c>
      <c r="D2943" t="s">
        <v>9960</v>
      </c>
      <c r="E2943" t="str">
        <f t="shared" ca="1" si="644"/>
        <v>Revere</v>
      </c>
      <c r="F2943" t="s">
        <v>24067</v>
      </c>
      <c r="G2943">
        <f t="shared" ca="1" si="632"/>
        <v>7953627255</v>
      </c>
      <c r="H2943" t="s">
        <v>9961</v>
      </c>
      <c r="I2943">
        <v>27127</v>
      </c>
      <c r="J2943" t="str">
        <f t="shared" ca="1" si="633"/>
        <v>Male</v>
      </c>
      <c r="K2943">
        <f t="shared" ca="1" si="634"/>
        <v>69</v>
      </c>
      <c r="L2943" t="str">
        <f t="shared" ca="1" si="635"/>
        <v>Adult</v>
      </c>
      <c r="M2943" t="str">
        <f t="shared" ca="1" si="636"/>
        <v>Yes</v>
      </c>
      <c r="N2943" t="str">
        <f t="shared" ca="1" si="636"/>
        <v>No</v>
      </c>
      <c r="O2943" t="str">
        <f t="shared" ca="1" si="636"/>
        <v>No</v>
      </c>
      <c r="P2943" t="str">
        <f t="shared" ca="1" si="631"/>
        <v>Yes</v>
      </c>
      <c r="Q2943" t="str">
        <f t="shared" ca="1" si="631"/>
        <v>Yes</v>
      </c>
      <c r="R2943">
        <f t="shared" ca="1" si="637"/>
        <v>1</v>
      </c>
      <c r="S2943">
        <f t="shared" ca="1" si="638"/>
        <v>0</v>
      </c>
      <c r="T2943">
        <f t="shared" ca="1" si="639"/>
        <v>0</v>
      </c>
      <c r="U2943">
        <f t="shared" ca="1" si="640"/>
        <v>3</v>
      </c>
      <c r="V2943">
        <f t="shared" ca="1" si="641"/>
        <v>4</v>
      </c>
      <c r="W2943">
        <f t="shared" ca="1" si="642"/>
        <v>4</v>
      </c>
      <c r="X2943">
        <f t="shared" ca="1" si="643"/>
        <v>12</v>
      </c>
    </row>
    <row r="2944" spans="1:24" x14ac:dyDescent="0.25">
      <c r="A2944">
        <v>199999</v>
      </c>
      <c r="B2944" t="s">
        <v>9962</v>
      </c>
      <c r="C2944" t="s">
        <v>10</v>
      </c>
      <c r="D2944" t="s">
        <v>9963</v>
      </c>
      <c r="E2944" t="str">
        <f t="shared" ca="1" si="644"/>
        <v>Quincy</v>
      </c>
      <c r="F2944" t="s">
        <v>24067</v>
      </c>
      <c r="G2944">
        <f t="shared" ca="1" si="632"/>
        <v>8304061013</v>
      </c>
      <c r="H2944" t="s">
        <v>9965</v>
      </c>
      <c r="I2944" t="s">
        <v>9964</v>
      </c>
      <c r="J2944" t="str">
        <f t="shared" ca="1" si="633"/>
        <v>Female</v>
      </c>
      <c r="K2944">
        <f t="shared" ca="1" si="634"/>
        <v>21</v>
      </c>
      <c r="L2944" t="str">
        <f t="shared" ca="1" si="635"/>
        <v>Adult</v>
      </c>
      <c r="M2944" t="str">
        <f t="shared" ca="1" si="636"/>
        <v>No</v>
      </c>
      <c r="N2944" t="str">
        <f t="shared" ca="1" si="636"/>
        <v>Yes</v>
      </c>
      <c r="O2944" t="str">
        <f t="shared" ca="1" si="636"/>
        <v>Yes</v>
      </c>
      <c r="P2944" t="str">
        <f t="shared" ca="1" si="631"/>
        <v>Yes</v>
      </c>
      <c r="Q2944" t="str">
        <f t="shared" ca="1" si="631"/>
        <v>Yes</v>
      </c>
      <c r="R2944">
        <f t="shared" ca="1" si="637"/>
        <v>3</v>
      </c>
      <c r="S2944">
        <f t="shared" ca="1" si="638"/>
        <v>3</v>
      </c>
      <c r="T2944">
        <f t="shared" ca="1" si="639"/>
        <v>5</v>
      </c>
      <c r="U2944">
        <f t="shared" ca="1" si="640"/>
        <v>0</v>
      </c>
      <c r="V2944">
        <f t="shared" ca="1" si="641"/>
        <v>4</v>
      </c>
      <c r="W2944">
        <f t="shared" ca="1" si="642"/>
        <v>4</v>
      </c>
      <c r="X2944">
        <f t="shared" ca="1" si="643"/>
        <v>19</v>
      </c>
    </row>
    <row r="2945" spans="1:24" x14ac:dyDescent="0.25">
      <c r="A2945">
        <v>200004</v>
      </c>
      <c r="B2945" t="s">
        <v>9966</v>
      </c>
      <c r="C2945" t="s">
        <v>10</v>
      </c>
      <c r="D2945" t="s">
        <v>9967</v>
      </c>
      <c r="E2945" t="str">
        <f t="shared" ca="1" si="644"/>
        <v>Watertown</v>
      </c>
      <c r="F2945" t="s">
        <v>24067</v>
      </c>
      <c r="G2945">
        <f t="shared" ca="1" si="632"/>
        <v>8562359659</v>
      </c>
      <c r="H2945" t="s">
        <v>9969</v>
      </c>
      <c r="I2945" t="s">
        <v>9968</v>
      </c>
      <c r="J2945" t="str">
        <f t="shared" ca="1" si="633"/>
        <v>Female</v>
      </c>
      <c r="K2945">
        <f t="shared" ca="1" si="634"/>
        <v>20</v>
      </c>
      <c r="L2945" t="str">
        <f t="shared" ca="1" si="635"/>
        <v>Adult</v>
      </c>
      <c r="M2945" t="str">
        <f t="shared" ca="1" si="636"/>
        <v>Yes</v>
      </c>
      <c r="N2945" t="str">
        <f t="shared" ca="1" si="636"/>
        <v>Yes</v>
      </c>
      <c r="O2945" t="str">
        <f t="shared" ca="1" si="636"/>
        <v>No</v>
      </c>
      <c r="P2945" t="str">
        <f t="shared" ca="1" si="631"/>
        <v>No</v>
      </c>
      <c r="Q2945" t="str">
        <f t="shared" ca="1" si="631"/>
        <v>Yes</v>
      </c>
      <c r="R2945">
        <f t="shared" ca="1" si="637"/>
        <v>4</v>
      </c>
      <c r="S2945">
        <f t="shared" ca="1" si="638"/>
        <v>5</v>
      </c>
      <c r="T2945">
        <f t="shared" ca="1" si="639"/>
        <v>3</v>
      </c>
      <c r="U2945">
        <f t="shared" ca="1" si="640"/>
        <v>3</v>
      </c>
      <c r="V2945">
        <f t="shared" ca="1" si="641"/>
        <v>0</v>
      </c>
      <c r="W2945">
        <f t="shared" ca="1" si="642"/>
        <v>4</v>
      </c>
      <c r="X2945">
        <f t="shared" ca="1" si="643"/>
        <v>19</v>
      </c>
    </row>
    <row r="2946" spans="1:24" x14ac:dyDescent="0.25">
      <c r="A2946">
        <v>200013</v>
      </c>
      <c r="B2946" t="s">
        <v>3107</v>
      </c>
      <c r="C2946" t="s">
        <v>10</v>
      </c>
      <c r="D2946" t="s">
        <v>9970</v>
      </c>
      <c r="E2946" t="str">
        <f t="shared" ca="1" si="644"/>
        <v>Somerville</v>
      </c>
      <c r="F2946" t="s">
        <v>24067</v>
      </c>
      <c r="G2946">
        <f t="shared" ca="1" si="632"/>
        <v>8333161717</v>
      </c>
      <c r="H2946" t="s">
        <v>3110</v>
      </c>
      <c r="I2946" t="s">
        <v>9971</v>
      </c>
      <c r="J2946" t="str">
        <f t="shared" ca="1" si="633"/>
        <v>Female</v>
      </c>
      <c r="K2946">
        <f t="shared" ca="1" si="634"/>
        <v>18</v>
      </c>
      <c r="L2946" t="str">
        <f t="shared" ca="1" si="635"/>
        <v>Adult</v>
      </c>
      <c r="M2946" t="str">
        <f t="shared" ca="1" si="636"/>
        <v>No</v>
      </c>
      <c r="N2946" t="str">
        <f t="shared" ca="1" si="636"/>
        <v>Yes</v>
      </c>
      <c r="O2946" t="str">
        <f t="shared" ca="1" si="636"/>
        <v>No</v>
      </c>
      <c r="P2946" t="str">
        <f t="shared" ca="1" si="636"/>
        <v>No</v>
      </c>
      <c r="Q2946" t="str">
        <f t="shared" ca="1" si="636"/>
        <v>Yes</v>
      </c>
      <c r="R2946">
        <f t="shared" ca="1" si="637"/>
        <v>5</v>
      </c>
      <c r="S2946">
        <f t="shared" ca="1" si="638"/>
        <v>5</v>
      </c>
      <c r="T2946">
        <f t="shared" ca="1" si="639"/>
        <v>3</v>
      </c>
      <c r="U2946">
        <f t="shared" ca="1" si="640"/>
        <v>0</v>
      </c>
      <c r="V2946">
        <f t="shared" ca="1" si="641"/>
        <v>0</v>
      </c>
      <c r="W2946">
        <f t="shared" ca="1" si="642"/>
        <v>4</v>
      </c>
      <c r="X2946">
        <f t="shared" ca="1" si="643"/>
        <v>17</v>
      </c>
    </row>
    <row r="2947" spans="1:24" x14ac:dyDescent="0.25">
      <c r="A2947">
        <v>200022</v>
      </c>
      <c r="B2947" t="s">
        <v>9972</v>
      </c>
      <c r="C2947" t="s">
        <v>10</v>
      </c>
      <c r="D2947" t="s">
        <v>9973</v>
      </c>
      <c r="E2947" t="str">
        <f t="shared" ca="1" si="644"/>
        <v>Chelsea</v>
      </c>
      <c r="F2947" t="s">
        <v>24067</v>
      </c>
      <c r="G2947">
        <f t="shared" ref="G2947:G3010" ca="1" si="645">RANDBETWEEN(1000000000,9999999999)</f>
        <v>3157807384</v>
      </c>
      <c r="H2947" t="s">
        <v>9975</v>
      </c>
      <c r="I2947" t="s">
        <v>9974</v>
      </c>
      <c r="J2947" t="str">
        <f t="shared" ref="J2947:J3010" ca="1" si="646">CHOOSE(RANDBETWEEN(1,2),"Male","Female")</f>
        <v>Female</v>
      </c>
      <c r="K2947">
        <f t="shared" ref="K2947:K3010" ca="1" si="647">RANDBETWEEN(15,70)</f>
        <v>62</v>
      </c>
      <c r="L2947" t="str">
        <f t="shared" ref="L2947:L3010" ca="1" si="648">IF(AND(K2947&gt;=12, K2947 &lt; 18), "Adoloscent", "Adult")</f>
        <v>Adult</v>
      </c>
      <c r="M2947" t="str">
        <f t="shared" ref="M2947:P3010" ca="1" si="649">CHOOSE(RANDBETWEEN(1,2),"Yes","No")</f>
        <v>Yes</v>
      </c>
      <c r="N2947" t="str">
        <f t="shared" ca="1" si="649"/>
        <v>No</v>
      </c>
      <c r="O2947" t="str">
        <f t="shared" ca="1" si="649"/>
        <v>Yes</v>
      </c>
      <c r="P2947" t="str">
        <f t="shared" ca="1" si="649"/>
        <v>Yes</v>
      </c>
      <c r="Q2947" t="str">
        <f t="shared" ref="Q2947:Q3010" ca="1" si="650">CHOOSE(RANDBETWEEN(1,2),"Yes","No")</f>
        <v>No</v>
      </c>
      <c r="R2947">
        <f t="shared" ref="R2947:R3010" ca="1" si="651">CHOOSE(RANDBETWEEN(1,5),1,2,3,4,5)</f>
        <v>2</v>
      </c>
      <c r="S2947">
        <f t="shared" ref="S2947:S3010" ca="1" si="652">IF(R2947&gt;=4,5,IF(AND(R2947&gt;=2,R2947&lt;=3),3,IF(R2947=1,0)))</f>
        <v>3</v>
      </c>
      <c r="T2947">
        <f t="shared" ref="T2947:T3010" ca="1" si="653">IF(AND(O2947="Yes",N2947="Yes"),5,IF(OR(O2947="Yes",N2947="Yes"),3,IF(AND(O2947="No",N2947="No"),0)))</f>
        <v>3</v>
      </c>
      <c r="U2947">
        <f t="shared" ref="U2947:U3010" ca="1" si="654">IF(M2947="Yes",3,0)</f>
        <v>3</v>
      </c>
      <c r="V2947">
        <f t="shared" ref="V2947:V3010" ca="1" si="655">IF(P2947="Yes",4,0)</f>
        <v>4</v>
      </c>
      <c r="W2947">
        <f t="shared" ref="W2947:W3010" ca="1" si="656">IF(Q2947="Yes",4,0)</f>
        <v>0</v>
      </c>
      <c r="X2947">
        <f t="shared" ref="X2947:X3010" ca="1" si="657">SUM(R2947:W2947)</f>
        <v>15</v>
      </c>
    </row>
    <row r="2948" spans="1:24" x14ac:dyDescent="0.25">
      <c r="A2948">
        <v>200059</v>
      </c>
      <c r="B2948" t="s">
        <v>9976</v>
      </c>
      <c r="C2948" t="s">
        <v>10</v>
      </c>
      <c r="D2948" t="s">
        <v>9977</v>
      </c>
      <c r="E2948" t="str">
        <f t="shared" ref="E2948:E3011" ca="1" si="658">CHOOSE(RANDBETWEEN(1,15),"Boston","Winthrop","Revere","Chelsea","Everett","Somerville", "Cambridge","Watertown", "Newton","Brookline", "Needham", "Dedham", "Canton"," Milton", "Quincy")</f>
        <v>Brookline</v>
      </c>
      <c r="F2948" t="s">
        <v>24067</v>
      </c>
      <c r="G2948">
        <f t="shared" ca="1" si="645"/>
        <v>3227863208</v>
      </c>
      <c r="H2948" t="s">
        <v>9979</v>
      </c>
      <c r="I2948" t="s">
        <v>9978</v>
      </c>
      <c r="J2948" t="str">
        <f t="shared" ca="1" si="646"/>
        <v>Female</v>
      </c>
      <c r="K2948">
        <f t="shared" ca="1" si="647"/>
        <v>23</v>
      </c>
      <c r="L2948" t="str">
        <f t="shared" ca="1" si="648"/>
        <v>Adult</v>
      </c>
      <c r="M2948" t="str">
        <f t="shared" ca="1" si="649"/>
        <v>Yes</v>
      </c>
      <c r="N2948" t="str">
        <f t="shared" ca="1" si="649"/>
        <v>Yes</v>
      </c>
      <c r="O2948" t="str">
        <f t="shared" ca="1" si="649"/>
        <v>No</v>
      </c>
      <c r="P2948" t="str">
        <f t="shared" ca="1" si="649"/>
        <v>No</v>
      </c>
      <c r="Q2948" t="str">
        <f t="shared" ca="1" si="650"/>
        <v>No</v>
      </c>
      <c r="R2948">
        <f t="shared" ca="1" si="651"/>
        <v>5</v>
      </c>
      <c r="S2948">
        <f t="shared" ca="1" si="652"/>
        <v>5</v>
      </c>
      <c r="T2948">
        <f t="shared" ca="1" si="653"/>
        <v>3</v>
      </c>
      <c r="U2948">
        <f t="shared" ca="1" si="654"/>
        <v>3</v>
      </c>
      <c r="V2948">
        <f t="shared" ca="1" si="655"/>
        <v>0</v>
      </c>
      <c r="W2948">
        <f t="shared" ca="1" si="656"/>
        <v>0</v>
      </c>
      <c r="X2948">
        <f t="shared" ca="1" si="657"/>
        <v>16</v>
      </c>
    </row>
    <row r="2949" spans="1:24" x14ac:dyDescent="0.25">
      <c r="A2949">
        <v>200086</v>
      </c>
      <c r="B2949" t="s">
        <v>9980</v>
      </c>
      <c r="C2949" t="s">
        <v>10</v>
      </c>
      <c r="D2949" t="s">
        <v>9981</v>
      </c>
      <c r="E2949" t="str">
        <f t="shared" ca="1" si="658"/>
        <v>Quincy</v>
      </c>
      <c r="F2949" t="s">
        <v>24067</v>
      </c>
      <c r="G2949">
        <f t="shared" ca="1" si="645"/>
        <v>1019719633</v>
      </c>
      <c r="H2949" t="s">
        <v>9982</v>
      </c>
      <c r="I2949">
        <v>58763</v>
      </c>
      <c r="J2949" t="str">
        <f t="shared" ca="1" si="646"/>
        <v>Female</v>
      </c>
      <c r="K2949">
        <f t="shared" ca="1" si="647"/>
        <v>64</v>
      </c>
      <c r="L2949" t="str">
        <f t="shared" ca="1" si="648"/>
        <v>Adult</v>
      </c>
      <c r="M2949" t="str">
        <f t="shared" ca="1" si="649"/>
        <v>Yes</v>
      </c>
      <c r="N2949" t="str">
        <f t="shared" ca="1" si="649"/>
        <v>Yes</v>
      </c>
      <c r="O2949" t="str">
        <f t="shared" ca="1" si="649"/>
        <v>Yes</v>
      </c>
      <c r="P2949" t="str">
        <f t="shared" ca="1" si="649"/>
        <v>No</v>
      </c>
      <c r="Q2949" t="str">
        <f t="shared" ca="1" si="650"/>
        <v>No</v>
      </c>
      <c r="R2949">
        <f t="shared" ca="1" si="651"/>
        <v>5</v>
      </c>
      <c r="S2949">
        <f t="shared" ca="1" si="652"/>
        <v>5</v>
      </c>
      <c r="T2949">
        <f t="shared" ca="1" si="653"/>
        <v>5</v>
      </c>
      <c r="U2949">
        <f t="shared" ca="1" si="654"/>
        <v>3</v>
      </c>
      <c r="V2949">
        <f t="shared" ca="1" si="655"/>
        <v>0</v>
      </c>
      <c r="W2949">
        <f t="shared" ca="1" si="656"/>
        <v>0</v>
      </c>
      <c r="X2949">
        <f t="shared" ca="1" si="657"/>
        <v>18</v>
      </c>
    </row>
    <row r="2950" spans="1:24" x14ac:dyDescent="0.25">
      <c r="A2950">
        <v>200110</v>
      </c>
      <c r="B2950" t="s">
        <v>9983</v>
      </c>
      <c r="C2950" t="s">
        <v>10</v>
      </c>
      <c r="D2950" t="s">
        <v>9984</v>
      </c>
      <c r="E2950" t="str">
        <f t="shared" ca="1" si="658"/>
        <v>Newton</v>
      </c>
      <c r="F2950" t="s">
        <v>24067</v>
      </c>
      <c r="G2950">
        <f t="shared" ca="1" si="645"/>
        <v>2377950155</v>
      </c>
      <c r="H2950" t="s">
        <v>9985</v>
      </c>
      <c r="I2950">
        <v>58201</v>
      </c>
      <c r="J2950" t="str">
        <f t="shared" ca="1" si="646"/>
        <v>Male</v>
      </c>
      <c r="K2950">
        <f t="shared" ca="1" si="647"/>
        <v>35</v>
      </c>
      <c r="L2950" t="str">
        <f t="shared" ca="1" si="648"/>
        <v>Adult</v>
      </c>
      <c r="M2950" t="str">
        <f t="shared" ca="1" si="649"/>
        <v>No</v>
      </c>
      <c r="N2950" t="str">
        <f t="shared" ca="1" si="649"/>
        <v>Yes</v>
      </c>
      <c r="O2950" t="str">
        <f t="shared" ca="1" si="649"/>
        <v>Yes</v>
      </c>
      <c r="P2950" t="str">
        <f t="shared" ca="1" si="649"/>
        <v>Yes</v>
      </c>
      <c r="Q2950" t="str">
        <f t="shared" ca="1" si="650"/>
        <v>No</v>
      </c>
      <c r="R2950">
        <f t="shared" ca="1" si="651"/>
        <v>3</v>
      </c>
      <c r="S2950">
        <f t="shared" ca="1" si="652"/>
        <v>3</v>
      </c>
      <c r="T2950">
        <f t="shared" ca="1" si="653"/>
        <v>5</v>
      </c>
      <c r="U2950">
        <f t="shared" ca="1" si="654"/>
        <v>0</v>
      </c>
      <c r="V2950">
        <f t="shared" ca="1" si="655"/>
        <v>4</v>
      </c>
      <c r="W2950">
        <f t="shared" ca="1" si="656"/>
        <v>0</v>
      </c>
      <c r="X2950">
        <f t="shared" ca="1" si="657"/>
        <v>15</v>
      </c>
    </row>
    <row r="2951" spans="1:24" x14ac:dyDescent="0.25">
      <c r="A2951">
        <v>200129</v>
      </c>
      <c r="B2951" t="s">
        <v>9986</v>
      </c>
      <c r="C2951" t="s">
        <v>10</v>
      </c>
      <c r="D2951" t="s">
        <v>9987</v>
      </c>
      <c r="E2951" t="str">
        <f t="shared" ca="1" si="658"/>
        <v xml:space="preserve"> Milton</v>
      </c>
      <c r="F2951" t="s">
        <v>24067</v>
      </c>
      <c r="G2951">
        <f t="shared" ca="1" si="645"/>
        <v>6818508767</v>
      </c>
      <c r="H2951" t="s">
        <v>9989</v>
      </c>
      <c r="I2951" t="s">
        <v>9988</v>
      </c>
      <c r="J2951" t="str">
        <f t="shared" ca="1" si="646"/>
        <v>Female</v>
      </c>
      <c r="K2951">
        <f t="shared" ca="1" si="647"/>
        <v>43</v>
      </c>
      <c r="L2951" t="str">
        <f t="shared" ca="1" si="648"/>
        <v>Adult</v>
      </c>
      <c r="M2951" t="str">
        <f t="shared" ca="1" si="649"/>
        <v>No</v>
      </c>
      <c r="N2951" t="str">
        <f t="shared" ca="1" si="649"/>
        <v>Yes</v>
      </c>
      <c r="O2951" t="str">
        <f t="shared" ca="1" si="649"/>
        <v>Yes</v>
      </c>
      <c r="P2951" t="str">
        <f t="shared" ca="1" si="649"/>
        <v>Yes</v>
      </c>
      <c r="Q2951" t="str">
        <f t="shared" ca="1" si="650"/>
        <v>Yes</v>
      </c>
      <c r="R2951">
        <f t="shared" ca="1" si="651"/>
        <v>5</v>
      </c>
      <c r="S2951">
        <f t="shared" ca="1" si="652"/>
        <v>5</v>
      </c>
      <c r="T2951">
        <f t="shared" ca="1" si="653"/>
        <v>5</v>
      </c>
      <c r="U2951">
        <f t="shared" ca="1" si="654"/>
        <v>0</v>
      </c>
      <c r="V2951">
        <f t="shared" ca="1" si="655"/>
        <v>4</v>
      </c>
      <c r="W2951">
        <f t="shared" ca="1" si="656"/>
        <v>4</v>
      </c>
      <c r="X2951">
        <f t="shared" ca="1" si="657"/>
        <v>23</v>
      </c>
    </row>
    <row r="2952" spans="1:24" x14ac:dyDescent="0.25">
      <c r="A2952">
        <v>200156</v>
      </c>
      <c r="B2952" t="s">
        <v>9990</v>
      </c>
      <c r="C2952" t="s">
        <v>10</v>
      </c>
      <c r="D2952" t="s">
        <v>9991</v>
      </c>
      <c r="E2952" t="str">
        <f t="shared" ca="1" si="658"/>
        <v>Somerville</v>
      </c>
      <c r="F2952" t="s">
        <v>24067</v>
      </c>
      <c r="G2952">
        <f t="shared" ca="1" si="645"/>
        <v>9522248801</v>
      </c>
      <c r="H2952" t="s">
        <v>9992</v>
      </c>
      <c r="I2952">
        <v>58405</v>
      </c>
      <c r="J2952" t="str">
        <f t="shared" ca="1" si="646"/>
        <v>Female</v>
      </c>
      <c r="K2952">
        <f t="shared" ca="1" si="647"/>
        <v>31</v>
      </c>
      <c r="L2952" t="str">
        <f t="shared" ca="1" si="648"/>
        <v>Adult</v>
      </c>
      <c r="M2952" t="str">
        <f t="shared" ca="1" si="649"/>
        <v>Yes</v>
      </c>
      <c r="N2952" t="str">
        <f t="shared" ca="1" si="649"/>
        <v>Yes</v>
      </c>
      <c r="O2952" t="str">
        <f t="shared" ca="1" si="649"/>
        <v>Yes</v>
      </c>
      <c r="P2952" t="str">
        <f t="shared" ca="1" si="649"/>
        <v>Yes</v>
      </c>
      <c r="Q2952" t="str">
        <f t="shared" ca="1" si="650"/>
        <v>No</v>
      </c>
      <c r="R2952">
        <f t="shared" ca="1" si="651"/>
        <v>5</v>
      </c>
      <c r="S2952">
        <f t="shared" ca="1" si="652"/>
        <v>5</v>
      </c>
      <c r="T2952">
        <f t="shared" ca="1" si="653"/>
        <v>5</v>
      </c>
      <c r="U2952">
        <f t="shared" ca="1" si="654"/>
        <v>3</v>
      </c>
      <c r="V2952">
        <f t="shared" ca="1" si="655"/>
        <v>4</v>
      </c>
      <c r="W2952">
        <f t="shared" ca="1" si="656"/>
        <v>0</v>
      </c>
      <c r="X2952">
        <f t="shared" ca="1" si="657"/>
        <v>22</v>
      </c>
    </row>
    <row r="2953" spans="1:24" x14ac:dyDescent="0.25">
      <c r="A2953">
        <v>200165</v>
      </c>
      <c r="B2953" t="s">
        <v>9983</v>
      </c>
      <c r="C2953" t="s">
        <v>10</v>
      </c>
      <c r="D2953" t="s">
        <v>9993</v>
      </c>
      <c r="E2953" t="str">
        <f t="shared" ca="1" si="658"/>
        <v>Revere</v>
      </c>
      <c r="F2953" t="s">
        <v>24067</v>
      </c>
      <c r="G2953">
        <f t="shared" ca="1" si="645"/>
        <v>9686238042</v>
      </c>
      <c r="H2953" t="s">
        <v>9985</v>
      </c>
      <c r="I2953">
        <v>58102</v>
      </c>
      <c r="J2953" t="str">
        <f t="shared" ca="1" si="646"/>
        <v>Female</v>
      </c>
      <c r="K2953">
        <f t="shared" ca="1" si="647"/>
        <v>24</v>
      </c>
      <c r="L2953" t="str">
        <f t="shared" ca="1" si="648"/>
        <v>Adult</v>
      </c>
      <c r="M2953" t="str">
        <f t="shared" ca="1" si="649"/>
        <v>Yes</v>
      </c>
      <c r="N2953" t="str">
        <f t="shared" ca="1" si="649"/>
        <v>Yes</v>
      </c>
      <c r="O2953" t="str">
        <f t="shared" ca="1" si="649"/>
        <v>Yes</v>
      </c>
      <c r="P2953" t="str">
        <f t="shared" ca="1" si="649"/>
        <v>No</v>
      </c>
      <c r="Q2953" t="str">
        <f t="shared" ca="1" si="650"/>
        <v>Yes</v>
      </c>
      <c r="R2953">
        <f t="shared" ca="1" si="651"/>
        <v>1</v>
      </c>
      <c r="S2953">
        <f t="shared" ca="1" si="652"/>
        <v>0</v>
      </c>
      <c r="T2953">
        <f t="shared" ca="1" si="653"/>
        <v>5</v>
      </c>
      <c r="U2953">
        <f t="shared" ca="1" si="654"/>
        <v>3</v>
      </c>
      <c r="V2953">
        <f t="shared" ca="1" si="655"/>
        <v>0</v>
      </c>
      <c r="W2953">
        <f t="shared" ca="1" si="656"/>
        <v>4</v>
      </c>
      <c r="X2953">
        <f t="shared" ca="1" si="657"/>
        <v>13</v>
      </c>
    </row>
    <row r="2954" spans="1:24" x14ac:dyDescent="0.25">
      <c r="A2954">
        <v>200192</v>
      </c>
      <c r="B2954" t="s">
        <v>9994</v>
      </c>
      <c r="C2954" t="s">
        <v>10</v>
      </c>
      <c r="D2954" t="s">
        <v>9995</v>
      </c>
      <c r="E2954" t="str">
        <f t="shared" ca="1" si="658"/>
        <v>Dedham</v>
      </c>
      <c r="F2954" t="s">
        <v>24067</v>
      </c>
      <c r="G2954">
        <f t="shared" ca="1" si="645"/>
        <v>1294665260</v>
      </c>
      <c r="H2954" t="s">
        <v>9997</v>
      </c>
      <c r="I2954" t="s">
        <v>9996</v>
      </c>
      <c r="J2954" t="str">
        <f t="shared" ca="1" si="646"/>
        <v>Female</v>
      </c>
      <c r="K2954">
        <f t="shared" ca="1" si="647"/>
        <v>47</v>
      </c>
      <c r="L2954" t="str">
        <f t="shared" ca="1" si="648"/>
        <v>Adult</v>
      </c>
      <c r="M2954" t="str">
        <f t="shared" ca="1" si="649"/>
        <v>No</v>
      </c>
      <c r="N2954" t="str">
        <f t="shared" ca="1" si="649"/>
        <v>No</v>
      </c>
      <c r="O2954" t="str">
        <f t="shared" ca="1" si="649"/>
        <v>Yes</v>
      </c>
      <c r="P2954" t="str">
        <f t="shared" ca="1" si="649"/>
        <v>No</v>
      </c>
      <c r="Q2954" t="str">
        <f t="shared" ca="1" si="650"/>
        <v>No</v>
      </c>
      <c r="R2954">
        <f t="shared" ca="1" si="651"/>
        <v>1</v>
      </c>
      <c r="S2954">
        <f t="shared" ca="1" si="652"/>
        <v>0</v>
      </c>
      <c r="T2954">
        <f t="shared" ca="1" si="653"/>
        <v>3</v>
      </c>
      <c r="U2954">
        <f t="shared" ca="1" si="654"/>
        <v>0</v>
      </c>
      <c r="V2954">
        <f t="shared" ca="1" si="655"/>
        <v>0</v>
      </c>
      <c r="W2954">
        <f t="shared" ca="1" si="656"/>
        <v>0</v>
      </c>
      <c r="X2954">
        <f t="shared" ca="1" si="657"/>
        <v>4</v>
      </c>
    </row>
    <row r="2955" spans="1:24" x14ac:dyDescent="0.25">
      <c r="A2955">
        <v>200208</v>
      </c>
      <c r="B2955" t="s">
        <v>9998</v>
      </c>
      <c r="C2955" t="s">
        <v>10</v>
      </c>
      <c r="D2955" t="s">
        <v>9999</v>
      </c>
      <c r="E2955" t="str">
        <f t="shared" ca="1" si="658"/>
        <v xml:space="preserve"> Milton</v>
      </c>
      <c r="F2955" t="s">
        <v>24067</v>
      </c>
      <c r="G2955">
        <f t="shared" ca="1" si="645"/>
        <v>5938531848</v>
      </c>
      <c r="H2955" t="s">
        <v>10000</v>
      </c>
      <c r="I2955">
        <v>58335</v>
      </c>
      <c r="J2955" t="str">
        <f t="shared" ca="1" si="646"/>
        <v>Male</v>
      </c>
      <c r="K2955">
        <f t="shared" ca="1" si="647"/>
        <v>39</v>
      </c>
      <c r="L2955" t="str">
        <f t="shared" ca="1" si="648"/>
        <v>Adult</v>
      </c>
      <c r="M2955" t="str">
        <f t="shared" ca="1" si="649"/>
        <v>No</v>
      </c>
      <c r="N2955" t="str">
        <f t="shared" ca="1" si="649"/>
        <v>No</v>
      </c>
      <c r="O2955" t="str">
        <f t="shared" ca="1" si="649"/>
        <v>Yes</v>
      </c>
      <c r="P2955" t="str">
        <f t="shared" ca="1" si="649"/>
        <v>No</v>
      </c>
      <c r="Q2955" t="str">
        <f t="shared" ca="1" si="650"/>
        <v>No</v>
      </c>
      <c r="R2955">
        <f t="shared" ca="1" si="651"/>
        <v>4</v>
      </c>
      <c r="S2955">
        <f t="shared" ca="1" si="652"/>
        <v>5</v>
      </c>
      <c r="T2955">
        <f t="shared" ca="1" si="653"/>
        <v>3</v>
      </c>
      <c r="U2955">
        <f t="shared" ca="1" si="654"/>
        <v>0</v>
      </c>
      <c r="V2955">
        <f t="shared" ca="1" si="655"/>
        <v>0</v>
      </c>
      <c r="W2955">
        <f t="shared" ca="1" si="656"/>
        <v>0</v>
      </c>
      <c r="X2955">
        <f t="shared" ca="1" si="657"/>
        <v>12</v>
      </c>
    </row>
    <row r="2956" spans="1:24" x14ac:dyDescent="0.25">
      <c r="A2956">
        <v>200217</v>
      </c>
      <c r="B2956" t="s">
        <v>10001</v>
      </c>
      <c r="C2956" t="s">
        <v>10</v>
      </c>
      <c r="D2956" t="s">
        <v>10002</v>
      </c>
      <c r="E2956" t="str">
        <f t="shared" ca="1" si="658"/>
        <v>Boston</v>
      </c>
      <c r="F2956" t="s">
        <v>24067</v>
      </c>
      <c r="G2956">
        <f t="shared" ca="1" si="645"/>
        <v>5839529416</v>
      </c>
      <c r="H2956" t="s">
        <v>10003</v>
      </c>
      <c r="I2956">
        <v>58504</v>
      </c>
      <c r="J2956" t="str">
        <f t="shared" ca="1" si="646"/>
        <v>Female</v>
      </c>
      <c r="K2956">
        <f t="shared" ca="1" si="647"/>
        <v>65</v>
      </c>
      <c r="L2956" t="str">
        <f t="shared" ca="1" si="648"/>
        <v>Adult</v>
      </c>
      <c r="M2956" t="str">
        <f t="shared" ca="1" si="649"/>
        <v>No</v>
      </c>
      <c r="N2956" t="str">
        <f t="shared" ca="1" si="649"/>
        <v>Yes</v>
      </c>
      <c r="O2956" t="str">
        <f t="shared" ca="1" si="649"/>
        <v>No</v>
      </c>
      <c r="P2956" t="str">
        <f t="shared" ca="1" si="649"/>
        <v>Yes</v>
      </c>
      <c r="Q2956" t="str">
        <f t="shared" ca="1" si="650"/>
        <v>No</v>
      </c>
      <c r="R2956">
        <f t="shared" ca="1" si="651"/>
        <v>5</v>
      </c>
      <c r="S2956">
        <f t="shared" ca="1" si="652"/>
        <v>5</v>
      </c>
      <c r="T2956">
        <f t="shared" ca="1" si="653"/>
        <v>3</v>
      </c>
      <c r="U2956">
        <f t="shared" ca="1" si="654"/>
        <v>0</v>
      </c>
      <c r="V2956">
        <f t="shared" ca="1" si="655"/>
        <v>4</v>
      </c>
      <c r="W2956">
        <f t="shared" ca="1" si="656"/>
        <v>0</v>
      </c>
      <c r="X2956">
        <f t="shared" ca="1" si="657"/>
        <v>17</v>
      </c>
    </row>
    <row r="2957" spans="1:24" x14ac:dyDescent="0.25">
      <c r="A2957">
        <v>200226</v>
      </c>
      <c r="B2957" t="s">
        <v>10004</v>
      </c>
      <c r="C2957" t="s">
        <v>10</v>
      </c>
      <c r="D2957" t="s">
        <v>10005</v>
      </c>
      <c r="E2957" t="str">
        <f t="shared" ca="1" si="658"/>
        <v>Brookline</v>
      </c>
      <c r="F2957" t="s">
        <v>24067</v>
      </c>
      <c r="G2957">
        <f t="shared" ca="1" si="645"/>
        <v>1259956467</v>
      </c>
      <c r="H2957" t="s">
        <v>10007</v>
      </c>
      <c r="I2957" t="s">
        <v>10006</v>
      </c>
      <c r="J2957" t="str">
        <f t="shared" ca="1" si="646"/>
        <v>Female</v>
      </c>
      <c r="K2957">
        <f t="shared" ca="1" si="647"/>
        <v>67</v>
      </c>
      <c r="L2957" t="str">
        <f t="shared" ca="1" si="648"/>
        <v>Adult</v>
      </c>
      <c r="M2957" t="str">
        <f t="shared" ca="1" si="649"/>
        <v>Yes</v>
      </c>
      <c r="N2957" t="str">
        <f t="shared" ca="1" si="649"/>
        <v>No</v>
      </c>
      <c r="O2957" t="str">
        <f t="shared" ca="1" si="649"/>
        <v>Yes</v>
      </c>
      <c r="P2957" t="str">
        <f t="shared" ca="1" si="649"/>
        <v>No</v>
      </c>
      <c r="Q2957" t="str">
        <f t="shared" ca="1" si="650"/>
        <v>Yes</v>
      </c>
      <c r="R2957">
        <f t="shared" ca="1" si="651"/>
        <v>1</v>
      </c>
      <c r="S2957">
        <f t="shared" ca="1" si="652"/>
        <v>0</v>
      </c>
      <c r="T2957">
        <f t="shared" ca="1" si="653"/>
        <v>3</v>
      </c>
      <c r="U2957">
        <f t="shared" ca="1" si="654"/>
        <v>3</v>
      </c>
      <c r="V2957">
        <f t="shared" ca="1" si="655"/>
        <v>0</v>
      </c>
      <c r="W2957">
        <f t="shared" ca="1" si="656"/>
        <v>4</v>
      </c>
      <c r="X2957">
        <f t="shared" ca="1" si="657"/>
        <v>11</v>
      </c>
    </row>
    <row r="2958" spans="1:24" x14ac:dyDescent="0.25">
      <c r="A2958">
        <v>200244</v>
      </c>
      <c r="B2958" t="s">
        <v>10008</v>
      </c>
      <c r="C2958" t="s">
        <v>10</v>
      </c>
      <c r="D2958" t="s">
        <v>10009</v>
      </c>
      <c r="E2958" t="str">
        <f t="shared" ca="1" si="658"/>
        <v>Dedham</v>
      </c>
      <c r="F2958" t="s">
        <v>24067</v>
      </c>
      <c r="G2958">
        <f t="shared" ca="1" si="645"/>
        <v>9247670306</v>
      </c>
      <c r="H2958" t="s">
        <v>10011</v>
      </c>
      <c r="I2958" t="s">
        <v>10010</v>
      </c>
      <c r="J2958" t="str">
        <f t="shared" ca="1" si="646"/>
        <v>Female</v>
      </c>
      <c r="K2958">
        <f t="shared" ca="1" si="647"/>
        <v>40</v>
      </c>
      <c r="L2958" t="str">
        <f t="shared" ca="1" si="648"/>
        <v>Adult</v>
      </c>
      <c r="M2958" t="str">
        <f t="shared" ca="1" si="649"/>
        <v>Yes</v>
      </c>
      <c r="N2958" t="str">
        <f t="shared" ca="1" si="649"/>
        <v>Yes</v>
      </c>
      <c r="O2958" t="str">
        <f t="shared" ca="1" si="649"/>
        <v>No</v>
      </c>
      <c r="P2958" t="str">
        <f t="shared" ca="1" si="649"/>
        <v>Yes</v>
      </c>
      <c r="Q2958" t="str">
        <f t="shared" ca="1" si="650"/>
        <v>No</v>
      </c>
      <c r="R2958">
        <f t="shared" ca="1" si="651"/>
        <v>5</v>
      </c>
      <c r="S2958">
        <f t="shared" ca="1" si="652"/>
        <v>5</v>
      </c>
      <c r="T2958">
        <f t="shared" ca="1" si="653"/>
        <v>3</v>
      </c>
      <c r="U2958">
        <f t="shared" ca="1" si="654"/>
        <v>3</v>
      </c>
      <c r="V2958">
        <f t="shared" ca="1" si="655"/>
        <v>4</v>
      </c>
      <c r="W2958">
        <f t="shared" ca="1" si="656"/>
        <v>0</v>
      </c>
      <c r="X2958">
        <f t="shared" ca="1" si="657"/>
        <v>20</v>
      </c>
    </row>
    <row r="2959" spans="1:24" x14ac:dyDescent="0.25">
      <c r="A2959">
        <v>200253</v>
      </c>
      <c r="B2959" t="s">
        <v>10012</v>
      </c>
      <c r="C2959" t="s">
        <v>10</v>
      </c>
      <c r="D2959" t="s">
        <v>10013</v>
      </c>
      <c r="E2959" t="str">
        <f t="shared" ca="1" si="658"/>
        <v>Watertown</v>
      </c>
      <c r="F2959" t="s">
        <v>24067</v>
      </c>
      <c r="G2959">
        <f t="shared" ca="1" si="645"/>
        <v>5352420957</v>
      </c>
      <c r="H2959" t="s">
        <v>10014</v>
      </c>
      <c r="I2959">
        <v>58707</v>
      </c>
      <c r="J2959" t="str">
        <f t="shared" ca="1" si="646"/>
        <v>Male</v>
      </c>
      <c r="K2959">
        <f t="shared" ca="1" si="647"/>
        <v>54</v>
      </c>
      <c r="L2959" t="str">
        <f t="shared" ca="1" si="648"/>
        <v>Adult</v>
      </c>
      <c r="M2959" t="str">
        <f t="shared" ca="1" si="649"/>
        <v>Yes</v>
      </c>
      <c r="N2959" t="str">
        <f t="shared" ca="1" si="649"/>
        <v>No</v>
      </c>
      <c r="O2959" t="str">
        <f t="shared" ca="1" si="649"/>
        <v>Yes</v>
      </c>
      <c r="P2959" t="str">
        <f t="shared" ca="1" si="649"/>
        <v>No</v>
      </c>
      <c r="Q2959" t="str">
        <f t="shared" ca="1" si="650"/>
        <v>Yes</v>
      </c>
      <c r="R2959">
        <f t="shared" ca="1" si="651"/>
        <v>2</v>
      </c>
      <c r="S2959">
        <f t="shared" ca="1" si="652"/>
        <v>3</v>
      </c>
      <c r="T2959">
        <f t="shared" ca="1" si="653"/>
        <v>3</v>
      </c>
      <c r="U2959">
        <f t="shared" ca="1" si="654"/>
        <v>3</v>
      </c>
      <c r="V2959">
        <f t="shared" ca="1" si="655"/>
        <v>0</v>
      </c>
      <c r="W2959">
        <f t="shared" ca="1" si="656"/>
        <v>4</v>
      </c>
      <c r="X2959">
        <f t="shared" ca="1" si="657"/>
        <v>15</v>
      </c>
    </row>
    <row r="2960" spans="1:24" x14ac:dyDescent="0.25">
      <c r="A2960">
        <v>200262</v>
      </c>
      <c r="B2960" t="s">
        <v>10015</v>
      </c>
      <c r="C2960" t="s">
        <v>10</v>
      </c>
      <c r="D2960" t="s">
        <v>10016</v>
      </c>
      <c r="E2960" t="str">
        <f t="shared" ca="1" si="658"/>
        <v>Newton</v>
      </c>
      <c r="F2960" t="s">
        <v>24067</v>
      </c>
      <c r="G2960">
        <f t="shared" ca="1" si="645"/>
        <v>2726170810</v>
      </c>
      <c r="H2960" t="s">
        <v>10018</v>
      </c>
      <c r="I2960" t="s">
        <v>10017</v>
      </c>
      <c r="J2960" t="str">
        <f t="shared" ca="1" si="646"/>
        <v>Female</v>
      </c>
      <c r="K2960">
        <f t="shared" ca="1" si="647"/>
        <v>51</v>
      </c>
      <c r="L2960" t="str">
        <f t="shared" ca="1" si="648"/>
        <v>Adult</v>
      </c>
      <c r="M2960" t="str">
        <f t="shared" ca="1" si="649"/>
        <v>Yes</v>
      </c>
      <c r="N2960" t="str">
        <f t="shared" ca="1" si="649"/>
        <v>No</v>
      </c>
      <c r="O2960" t="str">
        <f t="shared" ca="1" si="649"/>
        <v>No</v>
      </c>
      <c r="P2960" t="str">
        <f t="shared" ca="1" si="649"/>
        <v>No</v>
      </c>
      <c r="Q2960" t="str">
        <f t="shared" ca="1" si="650"/>
        <v>Yes</v>
      </c>
      <c r="R2960">
        <f t="shared" ca="1" si="651"/>
        <v>5</v>
      </c>
      <c r="S2960">
        <f t="shared" ca="1" si="652"/>
        <v>5</v>
      </c>
      <c r="T2960">
        <f t="shared" ca="1" si="653"/>
        <v>0</v>
      </c>
      <c r="U2960">
        <f t="shared" ca="1" si="654"/>
        <v>3</v>
      </c>
      <c r="V2960">
        <f t="shared" ca="1" si="655"/>
        <v>0</v>
      </c>
      <c r="W2960">
        <f t="shared" ca="1" si="656"/>
        <v>4</v>
      </c>
      <c r="X2960">
        <f t="shared" ca="1" si="657"/>
        <v>17</v>
      </c>
    </row>
    <row r="2961" spans="1:24" x14ac:dyDescent="0.25">
      <c r="A2961">
        <v>200280</v>
      </c>
      <c r="B2961" t="s">
        <v>10019</v>
      </c>
      <c r="C2961" t="s">
        <v>10</v>
      </c>
      <c r="D2961" t="s">
        <v>10020</v>
      </c>
      <c r="E2961" t="str">
        <f t="shared" ca="1" si="658"/>
        <v>Newton</v>
      </c>
      <c r="F2961" t="s">
        <v>24067</v>
      </c>
      <c r="G2961">
        <f t="shared" ca="1" si="645"/>
        <v>8765369224</v>
      </c>
      <c r="H2961" t="s">
        <v>10022</v>
      </c>
      <c r="I2961" t="s">
        <v>10021</v>
      </c>
      <c r="J2961" t="str">
        <f t="shared" ca="1" si="646"/>
        <v>Female</v>
      </c>
      <c r="K2961">
        <f t="shared" ca="1" si="647"/>
        <v>20</v>
      </c>
      <c r="L2961" t="str">
        <f t="shared" ca="1" si="648"/>
        <v>Adult</v>
      </c>
      <c r="M2961" t="str">
        <f t="shared" ca="1" si="649"/>
        <v>Yes</v>
      </c>
      <c r="N2961" t="str">
        <f t="shared" ca="1" si="649"/>
        <v>Yes</v>
      </c>
      <c r="O2961" t="str">
        <f t="shared" ca="1" si="649"/>
        <v>Yes</v>
      </c>
      <c r="P2961" t="str">
        <f t="shared" ca="1" si="649"/>
        <v>Yes</v>
      </c>
      <c r="Q2961" t="str">
        <f t="shared" ca="1" si="650"/>
        <v>Yes</v>
      </c>
      <c r="R2961">
        <f t="shared" ca="1" si="651"/>
        <v>3</v>
      </c>
      <c r="S2961">
        <f t="shared" ca="1" si="652"/>
        <v>3</v>
      </c>
      <c r="T2961">
        <f t="shared" ca="1" si="653"/>
        <v>5</v>
      </c>
      <c r="U2961">
        <f t="shared" ca="1" si="654"/>
        <v>3</v>
      </c>
      <c r="V2961">
        <f t="shared" ca="1" si="655"/>
        <v>4</v>
      </c>
      <c r="W2961">
        <f t="shared" ca="1" si="656"/>
        <v>4</v>
      </c>
      <c r="X2961">
        <f t="shared" ca="1" si="657"/>
        <v>22</v>
      </c>
    </row>
    <row r="2962" spans="1:24" x14ac:dyDescent="0.25">
      <c r="A2962">
        <v>200305</v>
      </c>
      <c r="B2962" t="s">
        <v>10023</v>
      </c>
      <c r="C2962" t="s">
        <v>10</v>
      </c>
      <c r="D2962" t="s">
        <v>10024</v>
      </c>
      <c r="E2962" t="str">
        <f t="shared" ca="1" si="658"/>
        <v>Revere</v>
      </c>
      <c r="F2962" t="s">
        <v>24067</v>
      </c>
      <c r="G2962">
        <f t="shared" ca="1" si="645"/>
        <v>6463297540</v>
      </c>
      <c r="H2962" t="s">
        <v>10026</v>
      </c>
      <c r="I2962" t="s">
        <v>10025</v>
      </c>
      <c r="J2962" t="str">
        <f t="shared" ca="1" si="646"/>
        <v>Male</v>
      </c>
      <c r="K2962">
        <f t="shared" ca="1" si="647"/>
        <v>65</v>
      </c>
      <c r="L2962" t="str">
        <f t="shared" ca="1" si="648"/>
        <v>Adult</v>
      </c>
      <c r="M2962" t="str">
        <f t="shared" ca="1" si="649"/>
        <v>Yes</v>
      </c>
      <c r="N2962" t="str">
        <f t="shared" ca="1" si="649"/>
        <v>No</v>
      </c>
      <c r="O2962" t="str">
        <f t="shared" ca="1" si="649"/>
        <v>Yes</v>
      </c>
      <c r="P2962" t="str">
        <f t="shared" ca="1" si="649"/>
        <v>No</v>
      </c>
      <c r="Q2962" t="str">
        <f t="shared" ca="1" si="650"/>
        <v>No</v>
      </c>
      <c r="R2962">
        <f t="shared" ca="1" si="651"/>
        <v>3</v>
      </c>
      <c r="S2962">
        <f t="shared" ca="1" si="652"/>
        <v>3</v>
      </c>
      <c r="T2962">
        <f t="shared" ca="1" si="653"/>
        <v>3</v>
      </c>
      <c r="U2962">
        <f t="shared" ca="1" si="654"/>
        <v>3</v>
      </c>
      <c r="V2962">
        <f t="shared" ca="1" si="655"/>
        <v>0</v>
      </c>
      <c r="W2962">
        <f t="shared" ca="1" si="656"/>
        <v>0</v>
      </c>
      <c r="X2962">
        <f t="shared" ca="1" si="657"/>
        <v>12</v>
      </c>
    </row>
    <row r="2963" spans="1:24" x14ac:dyDescent="0.25">
      <c r="A2963">
        <v>200314</v>
      </c>
      <c r="B2963" t="s">
        <v>10027</v>
      </c>
      <c r="C2963" t="s">
        <v>10</v>
      </c>
      <c r="D2963" t="s">
        <v>10028</v>
      </c>
      <c r="E2963" t="str">
        <f t="shared" ca="1" si="658"/>
        <v>Cambridge</v>
      </c>
      <c r="F2963" t="s">
        <v>24067</v>
      </c>
      <c r="G2963">
        <f t="shared" ca="1" si="645"/>
        <v>1168774881</v>
      </c>
      <c r="H2963" t="s">
        <v>10030</v>
      </c>
      <c r="I2963" t="s">
        <v>10029</v>
      </c>
      <c r="J2963" t="str">
        <f t="shared" ca="1" si="646"/>
        <v>Male</v>
      </c>
      <c r="K2963">
        <f t="shared" ca="1" si="647"/>
        <v>45</v>
      </c>
      <c r="L2963" t="str">
        <f t="shared" ca="1" si="648"/>
        <v>Adult</v>
      </c>
      <c r="M2963" t="str">
        <f t="shared" ca="1" si="649"/>
        <v>No</v>
      </c>
      <c r="N2963" t="str">
        <f t="shared" ca="1" si="649"/>
        <v>No</v>
      </c>
      <c r="O2963" t="str">
        <f t="shared" ca="1" si="649"/>
        <v>No</v>
      </c>
      <c r="P2963" t="str">
        <f t="shared" ca="1" si="649"/>
        <v>No</v>
      </c>
      <c r="Q2963" t="str">
        <f t="shared" ca="1" si="650"/>
        <v>No</v>
      </c>
      <c r="R2963">
        <f t="shared" ca="1" si="651"/>
        <v>2</v>
      </c>
      <c r="S2963">
        <f t="shared" ca="1" si="652"/>
        <v>3</v>
      </c>
      <c r="T2963">
        <f t="shared" ca="1" si="653"/>
        <v>0</v>
      </c>
      <c r="U2963">
        <f t="shared" ca="1" si="654"/>
        <v>0</v>
      </c>
      <c r="V2963">
        <f t="shared" ca="1" si="655"/>
        <v>0</v>
      </c>
      <c r="W2963">
        <f t="shared" ca="1" si="656"/>
        <v>0</v>
      </c>
      <c r="X2963">
        <f t="shared" ca="1" si="657"/>
        <v>5</v>
      </c>
    </row>
    <row r="2964" spans="1:24" x14ac:dyDescent="0.25">
      <c r="A2964">
        <v>200332</v>
      </c>
      <c r="B2964" t="s">
        <v>10031</v>
      </c>
      <c r="C2964" t="s">
        <v>10</v>
      </c>
      <c r="D2964" t="s">
        <v>10032</v>
      </c>
      <c r="E2964" t="str">
        <f t="shared" ca="1" si="658"/>
        <v xml:space="preserve"> Milton</v>
      </c>
      <c r="F2964" t="s">
        <v>24067</v>
      </c>
      <c r="G2964">
        <f t="shared" ca="1" si="645"/>
        <v>3139851541</v>
      </c>
      <c r="H2964" t="s">
        <v>10034</v>
      </c>
      <c r="I2964" t="s">
        <v>10033</v>
      </c>
      <c r="J2964" t="str">
        <f t="shared" ca="1" si="646"/>
        <v>Female</v>
      </c>
      <c r="K2964">
        <f t="shared" ca="1" si="647"/>
        <v>65</v>
      </c>
      <c r="L2964" t="str">
        <f t="shared" ca="1" si="648"/>
        <v>Adult</v>
      </c>
      <c r="M2964" t="str">
        <f t="shared" ca="1" si="649"/>
        <v>No</v>
      </c>
      <c r="N2964" t="str">
        <f t="shared" ca="1" si="649"/>
        <v>No</v>
      </c>
      <c r="O2964" t="str">
        <f t="shared" ca="1" si="649"/>
        <v>Yes</v>
      </c>
      <c r="P2964" t="str">
        <f t="shared" ca="1" si="649"/>
        <v>No</v>
      </c>
      <c r="Q2964" t="str">
        <f t="shared" ca="1" si="650"/>
        <v>Yes</v>
      </c>
      <c r="R2964">
        <f t="shared" ca="1" si="651"/>
        <v>5</v>
      </c>
      <c r="S2964">
        <f t="shared" ca="1" si="652"/>
        <v>5</v>
      </c>
      <c r="T2964">
        <f t="shared" ca="1" si="653"/>
        <v>3</v>
      </c>
      <c r="U2964">
        <f t="shared" ca="1" si="654"/>
        <v>0</v>
      </c>
      <c r="V2964">
        <f t="shared" ca="1" si="655"/>
        <v>0</v>
      </c>
      <c r="W2964">
        <f t="shared" ca="1" si="656"/>
        <v>4</v>
      </c>
      <c r="X2964">
        <f t="shared" ca="1" si="657"/>
        <v>17</v>
      </c>
    </row>
    <row r="2965" spans="1:24" x14ac:dyDescent="0.25">
      <c r="A2965">
        <v>200341</v>
      </c>
      <c r="B2965" t="s">
        <v>10035</v>
      </c>
      <c r="C2965" t="s">
        <v>10</v>
      </c>
      <c r="D2965" t="s">
        <v>10036</v>
      </c>
      <c r="E2965" t="str">
        <f t="shared" ca="1" si="658"/>
        <v>Needham</v>
      </c>
      <c r="F2965" t="s">
        <v>24067</v>
      </c>
      <c r="G2965">
        <f t="shared" ca="1" si="645"/>
        <v>1937978618</v>
      </c>
      <c r="H2965" t="s">
        <v>10037</v>
      </c>
      <c r="I2965">
        <v>58801</v>
      </c>
      <c r="J2965" t="str">
        <f t="shared" ca="1" si="646"/>
        <v>Male</v>
      </c>
      <c r="K2965">
        <f t="shared" ca="1" si="647"/>
        <v>70</v>
      </c>
      <c r="L2965" t="str">
        <f t="shared" ca="1" si="648"/>
        <v>Adult</v>
      </c>
      <c r="M2965" t="str">
        <f t="shared" ca="1" si="649"/>
        <v>Yes</v>
      </c>
      <c r="N2965" t="str">
        <f t="shared" ca="1" si="649"/>
        <v>No</v>
      </c>
      <c r="O2965" t="str">
        <f t="shared" ca="1" si="649"/>
        <v>No</v>
      </c>
      <c r="P2965" t="str">
        <f t="shared" ca="1" si="649"/>
        <v>No</v>
      </c>
      <c r="Q2965" t="str">
        <f t="shared" ca="1" si="650"/>
        <v>No</v>
      </c>
      <c r="R2965">
        <f t="shared" ca="1" si="651"/>
        <v>5</v>
      </c>
      <c r="S2965">
        <f t="shared" ca="1" si="652"/>
        <v>5</v>
      </c>
      <c r="T2965">
        <f t="shared" ca="1" si="653"/>
        <v>0</v>
      </c>
      <c r="U2965">
        <f t="shared" ca="1" si="654"/>
        <v>3</v>
      </c>
      <c r="V2965">
        <f t="shared" ca="1" si="655"/>
        <v>0</v>
      </c>
      <c r="W2965">
        <f t="shared" ca="1" si="656"/>
        <v>0</v>
      </c>
      <c r="X2965">
        <f t="shared" ca="1" si="657"/>
        <v>13</v>
      </c>
    </row>
    <row r="2966" spans="1:24" x14ac:dyDescent="0.25">
      <c r="A2966">
        <v>200387</v>
      </c>
      <c r="B2966" t="s">
        <v>10038</v>
      </c>
      <c r="C2966" t="s">
        <v>10</v>
      </c>
      <c r="D2966" t="s">
        <v>10039</v>
      </c>
      <c r="E2966" t="str">
        <f t="shared" ca="1" si="658"/>
        <v>Needham</v>
      </c>
      <c r="F2966" t="s">
        <v>24067</v>
      </c>
      <c r="G2966">
        <f t="shared" ca="1" si="645"/>
        <v>5125362406</v>
      </c>
      <c r="H2966" t="s">
        <v>10040</v>
      </c>
      <c r="I2966">
        <v>58504</v>
      </c>
      <c r="J2966" t="str">
        <f t="shared" ca="1" si="646"/>
        <v>Female</v>
      </c>
      <c r="K2966">
        <f t="shared" ca="1" si="647"/>
        <v>19</v>
      </c>
      <c r="L2966" t="str">
        <f t="shared" ca="1" si="648"/>
        <v>Adult</v>
      </c>
      <c r="M2966" t="str">
        <f t="shared" ca="1" si="649"/>
        <v>No</v>
      </c>
      <c r="N2966" t="str">
        <f t="shared" ca="1" si="649"/>
        <v>No</v>
      </c>
      <c r="O2966" t="str">
        <f t="shared" ca="1" si="649"/>
        <v>Yes</v>
      </c>
      <c r="P2966" t="str">
        <f t="shared" ca="1" si="649"/>
        <v>Yes</v>
      </c>
      <c r="Q2966" t="str">
        <f t="shared" ca="1" si="650"/>
        <v>No</v>
      </c>
      <c r="R2966">
        <f t="shared" ca="1" si="651"/>
        <v>2</v>
      </c>
      <c r="S2966">
        <f t="shared" ca="1" si="652"/>
        <v>3</v>
      </c>
      <c r="T2966">
        <f t="shared" ca="1" si="653"/>
        <v>3</v>
      </c>
      <c r="U2966">
        <f t="shared" ca="1" si="654"/>
        <v>0</v>
      </c>
      <c r="V2966">
        <f t="shared" ca="1" si="655"/>
        <v>4</v>
      </c>
      <c r="W2966">
        <f t="shared" ca="1" si="656"/>
        <v>0</v>
      </c>
      <c r="X2966">
        <f t="shared" ca="1" si="657"/>
        <v>12</v>
      </c>
    </row>
    <row r="2967" spans="1:24" x14ac:dyDescent="0.25">
      <c r="A2967">
        <v>200466</v>
      </c>
      <c r="B2967" t="s">
        <v>10041</v>
      </c>
      <c r="C2967" t="s">
        <v>10</v>
      </c>
      <c r="D2967" t="s">
        <v>10042</v>
      </c>
      <c r="E2967" t="str">
        <f t="shared" ca="1" si="658"/>
        <v>Dedham</v>
      </c>
      <c r="F2967" t="s">
        <v>24067</v>
      </c>
      <c r="G2967">
        <f t="shared" ca="1" si="645"/>
        <v>1358251311</v>
      </c>
      <c r="H2967" t="s">
        <v>10044</v>
      </c>
      <c r="I2967" t="s">
        <v>10043</v>
      </c>
      <c r="J2967" t="str">
        <f t="shared" ca="1" si="646"/>
        <v>Female</v>
      </c>
      <c r="K2967">
        <f t="shared" ca="1" si="647"/>
        <v>42</v>
      </c>
      <c r="L2967" t="str">
        <f t="shared" ca="1" si="648"/>
        <v>Adult</v>
      </c>
      <c r="M2967" t="str">
        <f t="shared" ca="1" si="649"/>
        <v>No</v>
      </c>
      <c r="N2967" t="str">
        <f t="shared" ca="1" si="649"/>
        <v>Yes</v>
      </c>
      <c r="O2967" t="str">
        <f t="shared" ca="1" si="649"/>
        <v>Yes</v>
      </c>
      <c r="P2967" t="str">
        <f t="shared" ca="1" si="649"/>
        <v>Yes</v>
      </c>
      <c r="Q2967" t="str">
        <f t="shared" ca="1" si="650"/>
        <v>No</v>
      </c>
      <c r="R2967">
        <f t="shared" ca="1" si="651"/>
        <v>4</v>
      </c>
      <c r="S2967">
        <f t="shared" ca="1" si="652"/>
        <v>5</v>
      </c>
      <c r="T2967">
        <f t="shared" ca="1" si="653"/>
        <v>5</v>
      </c>
      <c r="U2967">
        <f t="shared" ca="1" si="654"/>
        <v>0</v>
      </c>
      <c r="V2967">
        <f t="shared" ca="1" si="655"/>
        <v>4</v>
      </c>
      <c r="W2967">
        <f t="shared" ca="1" si="656"/>
        <v>0</v>
      </c>
      <c r="X2967">
        <f t="shared" ca="1" si="657"/>
        <v>18</v>
      </c>
    </row>
    <row r="2968" spans="1:24" x14ac:dyDescent="0.25">
      <c r="A2968">
        <v>200484</v>
      </c>
      <c r="B2968" t="s">
        <v>10045</v>
      </c>
      <c r="C2968" t="s">
        <v>10</v>
      </c>
      <c r="D2968" t="s">
        <v>10046</v>
      </c>
      <c r="E2968" t="str">
        <f t="shared" ca="1" si="658"/>
        <v>Needham</v>
      </c>
      <c r="F2968" t="s">
        <v>24067</v>
      </c>
      <c r="G2968">
        <f t="shared" ca="1" si="645"/>
        <v>4470716778</v>
      </c>
      <c r="H2968" t="s">
        <v>10048</v>
      </c>
      <c r="I2968" t="s">
        <v>10047</v>
      </c>
      <c r="J2968" t="str">
        <f t="shared" ca="1" si="646"/>
        <v>Male</v>
      </c>
      <c r="K2968">
        <f t="shared" ca="1" si="647"/>
        <v>15</v>
      </c>
      <c r="L2968" t="str">
        <f t="shared" ca="1" si="648"/>
        <v>Adoloscent</v>
      </c>
      <c r="M2968" t="str">
        <f t="shared" ca="1" si="649"/>
        <v>Yes</v>
      </c>
      <c r="N2968" t="str">
        <f t="shared" ca="1" si="649"/>
        <v>No</v>
      </c>
      <c r="O2968" t="str">
        <f t="shared" ca="1" si="649"/>
        <v>Yes</v>
      </c>
      <c r="P2968" t="str">
        <f t="shared" ca="1" si="649"/>
        <v>Yes</v>
      </c>
      <c r="Q2968" t="str">
        <f t="shared" ca="1" si="650"/>
        <v>Yes</v>
      </c>
      <c r="R2968">
        <f t="shared" ca="1" si="651"/>
        <v>1</v>
      </c>
      <c r="S2968">
        <f t="shared" ca="1" si="652"/>
        <v>0</v>
      </c>
      <c r="T2968">
        <f t="shared" ca="1" si="653"/>
        <v>3</v>
      </c>
      <c r="U2968">
        <f t="shared" ca="1" si="654"/>
        <v>3</v>
      </c>
      <c r="V2968">
        <f t="shared" ca="1" si="655"/>
        <v>4</v>
      </c>
      <c r="W2968">
        <f t="shared" ca="1" si="656"/>
        <v>4</v>
      </c>
      <c r="X2968">
        <f t="shared" ca="1" si="657"/>
        <v>15</v>
      </c>
    </row>
    <row r="2969" spans="1:24" x14ac:dyDescent="0.25">
      <c r="A2969">
        <v>200527</v>
      </c>
      <c r="B2969" t="s">
        <v>10049</v>
      </c>
      <c r="C2969" t="s">
        <v>10</v>
      </c>
      <c r="D2969" t="s">
        <v>10050</v>
      </c>
      <c r="E2969" t="str">
        <f t="shared" ca="1" si="658"/>
        <v>Boston</v>
      </c>
      <c r="F2969" t="s">
        <v>24067</v>
      </c>
      <c r="G2969">
        <f t="shared" ca="1" si="645"/>
        <v>4305412243</v>
      </c>
      <c r="H2969" t="s">
        <v>10051</v>
      </c>
      <c r="I2969">
        <v>58316</v>
      </c>
      <c r="J2969" t="str">
        <f t="shared" ca="1" si="646"/>
        <v>Female</v>
      </c>
      <c r="K2969">
        <f t="shared" ca="1" si="647"/>
        <v>63</v>
      </c>
      <c r="L2969" t="str">
        <f t="shared" ca="1" si="648"/>
        <v>Adult</v>
      </c>
      <c r="M2969" t="str">
        <f t="shared" ca="1" si="649"/>
        <v>No</v>
      </c>
      <c r="N2969" t="str">
        <f t="shared" ca="1" si="649"/>
        <v>Yes</v>
      </c>
      <c r="O2969" t="str">
        <f t="shared" ca="1" si="649"/>
        <v>Yes</v>
      </c>
      <c r="P2969" t="str">
        <f t="shared" ca="1" si="649"/>
        <v>Yes</v>
      </c>
      <c r="Q2969" t="str">
        <f t="shared" ca="1" si="650"/>
        <v>Yes</v>
      </c>
      <c r="R2969">
        <f t="shared" ca="1" si="651"/>
        <v>2</v>
      </c>
      <c r="S2969">
        <f t="shared" ca="1" si="652"/>
        <v>3</v>
      </c>
      <c r="T2969">
        <f t="shared" ca="1" si="653"/>
        <v>5</v>
      </c>
      <c r="U2969">
        <f t="shared" ca="1" si="654"/>
        <v>0</v>
      </c>
      <c r="V2969">
        <f t="shared" ca="1" si="655"/>
        <v>4</v>
      </c>
      <c r="W2969">
        <f t="shared" ca="1" si="656"/>
        <v>4</v>
      </c>
      <c r="X2969">
        <f t="shared" ca="1" si="657"/>
        <v>18</v>
      </c>
    </row>
    <row r="2970" spans="1:24" x14ac:dyDescent="0.25">
      <c r="A2970">
        <v>200554</v>
      </c>
      <c r="B2970" t="s">
        <v>10052</v>
      </c>
      <c r="C2970" t="s">
        <v>10</v>
      </c>
      <c r="D2970" t="s">
        <v>10053</v>
      </c>
      <c r="E2970" t="str">
        <f t="shared" ca="1" si="658"/>
        <v>Needham</v>
      </c>
      <c r="F2970" t="s">
        <v>24067</v>
      </c>
      <c r="G2970">
        <f t="shared" ca="1" si="645"/>
        <v>8633186330</v>
      </c>
      <c r="H2970" t="s">
        <v>10054</v>
      </c>
      <c r="I2970">
        <v>58504</v>
      </c>
      <c r="J2970" t="str">
        <f t="shared" ca="1" si="646"/>
        <v>Male</v>
      </c>
      <c r="K2970">
        <f t="shared" ca="1" si="647"/>
        <v>60</v>
      </c>
      <c r="L2970" t="str">
        <f t="shared" ca="1" si="648"/>
        <v>Adult</v>
      </c>
      <c r="M2970" t="str">
        <f t="shared" ca="1" si="649"/>
        <v>No</v>
      </c>
      <c r="N2970" t="str">
        <f t="shared" ca="1" si="649"/>
        <v>Yes</v>
      </c>
      <c r="O2970" t="str">
        <f t="shared" ca="1" si="649"/>
        <v>Yes</v>
      </c>
      <c r="P2970" t="str">
        <f t="shared" ca="1" si="649"/>
        <v>Yes</v>
      </c>
      <c r="Q2970" t="str">
        <f t="shared" ca="1" si="650"/>
        <v>No</v>
      </c>
      <c r="R2970">
        <f t="shared" ca="1" si="651"/>
        <v>3</v>
      </c>
      <c r="S2970">
        <f t="shared" ca="1" si="652"/>
        <v>3</v>
      </c>
      <c r="T2970">
        <f t="shared" ca="1" si="653"/>
        <v>5</v>
      </c>
      <c r="U2970">
        <f t="shared" ca="1" si="654"/>
        <v>0</v>
      </c>
      <c r="V2970">
        <f t="shared" ca="1" si="655"/>
        <v>4</v>
      </c>
      <c r="W2970">
        <f t="shared" ca="1" si="656"/>
        <v>0</v>
      </c>
      <c r="X2970">
        <f t="shared" ca="1" si="657"/>
        <v>15</v>
      </c>
    </row>
    <row r="2971" spans="1:24" x14ac:dyDescent="0.25">
      <c r="A2971">
        <v>200572</v>
      </c>
      <c r="B2971" t="s">
        <v>10055</v>
      </c>
      <c r="C2971" t="s">
        <v>10</v>
      </c>
      <c r="D2971" t="s">
        <v>10056</v>
      </c>
      <c r="E2971" t="str">
        <f t="shared" ca="1" si="658"/>
        <v>Revere</v>
      </c>
      <c r="F2971" t="s">
        <v>24067</v>
      </c>
      <c r="G2971">
        <f t="shared" ca="1" si="645"/>
        <v>6835036307</v>
      </c>
      <c r="H2971" t="s">
        <v>10057</v>
      </c>
      <c r="I2971">
        <v>58072</v>
      </c>
      <c r="J2971" t="str">
        <f t="shared" ca="1" si="646"/>
        <v>Female</v>
      </c>
      <c r="K2971">
        <f t="shared" ca="1" si="647"/>
        <v>40</v>
      </c>
      <c r="L2971" t="str">
        <f t="shared" ca="1" si="648"/>
        <v>Adult</v>
      </c>
      <c r="M2971" t="str">
        <f t="shared" ca="1" si="649"/>
        <v>No</v>
      </c>
      <c r="N2971" t="str">
        <f t="shared" ca="1" si="649"/>
        <v>Yes</v>
      </c>
      <c r="O2971" t="str">
        <f t="shared" ca="1" si="649"/>
        <v>Yes</v>
      </c>
      <c r="P2971" t="str">
        <f t="shared" ca="1" si="649"/>
        <v>Yes</v>
      </c>
      <c r="Q2971" t="str">
        <f t="shared" ca="1" si="650"/>
        <v>Yes</v>
      </c>
      <c r="R2971">
        <f t="shared" ca="1" si="651"/>
        <v>2</v>
      </c>
      <c r="S2971">
        <f t="shared" ca="1" si="652"/>
        <v>3</v>
      </c>
      <c r="T2971">
        <f t="shared" ca="1" si="653"/>
        <v>5</v>
      </c>
      <c r="U2971">
        <f t="shared" ca="1" si="654"/>
        <v>0</v>
      </c>
      <c r="V2971">
        <f t="shared" ca="1" si="655"/>
        <v>4</v>
      </c>
      <c r="W2971">
        <f t="shared" ca="1" si="656"/>
        <v>4</v>
      </c>
      <c r="X2971">
        <f t="shared" ca="1" si="657"/>
        <v>18</v>
      </c>
    </row>
    <row r="2972" spans="1:24" x14ac:dyDescent="0.25">
      <c r="A2972">
        <v>200590</v>
      </c>
      <c r="B2972" t="s">
        <v>10058</v>
      </c>
      <c r="C2972" t="s">
        <v>10</v>
      </c>
      <c r="D2972" t="s">
        <v>10059</v>
      </c>
      <c r="E2972" t="str">
        <f t="shared" ca="1" si="658"/>
        <v>Dedham</v>
      </c>
      <c r="F2972" t="s">
        <v>24067</v>
      </c>
      <c r="G2972">
        <f t="shared" ca="1" si="645"/>
        <v>9433286694</v>
      </c>
      <c r="H2972" t="s">
        <v>10061</v>
      </c>
      <c r="I2972" t="s">
        <v>10060</v>
      </c>
      <c r="J2972" t="str">
        <f t="shared" ca="1" si="646"/>
        <v>Male</v>
      </c>
      <c r="K2972">
        <f t="shared" ca="1" si="647"/>
        <v>53</v>
      </c>
      <c r="L2972" t="str">
        <f t="shared" ca="1" si="648"/>
        <v>Adult</v>
      </c>
      <c r="M2972" t="str">
        <f t="shared" ca="1" si="649"/>
        <v>Yes</v>
      </c>
      <c r="N2972" t="str">
        <f t="shared" ca="1" si="649"/>
        <v>No</v>
      </c>
      <c r="O2972" t="str">
        <f t="shared" ca="1" si="649"/>
        <v>Yes</v>
      </c>
      <c r="P2972" t="str">
        <f t="shared" ca="1" si="649"/>
        <v>Yes</v>
      </c>
      <c r="Q2972" t="str">
        <f t="shared" ca="1" si="650"/>
        <v>Yes</v>
      </c>
      <c r="R2972">
        <f t="shared" ca="1" si="651"/>
        <v>1</v>
      </c>
      <c r="S2972">
        <f t="shared" ca="1" si="652"/>
        <v>0</v>
      </c>
      <c r="T2972">
        <f t="shared" ca="1" si="653"/>
        <v>3</v>
      </c>
      <c r="U2972">
        <f t="shared" ca="1" si="654"/>
        <v>3</v>
      </c>
      <c r="V2972">
        <f t="shared" ca="1" si="655"/>
        <v>4</v>
      </c>
      <c r="W2972">
        <f t="shared" ca="1" si="656"/>
        <v>4</v>
      </c>
      <c r="X2972">
        <f t="shared" ca="1" si="657"/>
        <v>15</v>
      </c>
    </row>
    <row r="2973" spans="1:24" x14ac:dyDescent="0.25">
      <c r="A2973">
        <v>200624</v>
      </c>
      <c r="B2973" t="s">
        <v>10062</v>
      </c>
      <c r="C2973" t="s">
        <v>10</v>
      </c>
      <c r="D2973" t="s">
        <v>10063</v>
      </c>
      <c r="E2973" t="str">
        <f t="shared" ca="1" si="658"/>
        <v>Somerville</v>
      </c>
      <c r="F2973" t="s">
        <v>24067</v>
      </c>
      <c r="G2973">
        <f t="shared" ca="1" si="645"/>
        <v>2802338555</v>
      </c>
      <c r="H2973" t="s">
        <v>10065</v>
      </c>
      <c r="I2973" t="s">
        <v>10064</v>
      </c>
      <c r="J2973" t="str">
        <f t="shared" ca="1" si="646"/>
        <v>Female</v>
      </c>
      <c r="K2973">
        <f t="shared" ca="1" si="647"/>
        <v>26</v>
      </c>
      <c r="L2973" t="str">
        <f t="shared" ca="1" si="648"/>
        <v>Adult</v>
      </c>
      <c r="M2973" t="str">
        <f t="shared" ca="1" si="649"/>
        <v>No</v>
      </c>
      <c r="N2973" t="str">
        <f t="shared" ca="1" si="649"/>
        <v>Yes</v>
      </c>
      <c r="O2973" t="str">
        <f t="shared" ca="1" si="649"/>
        <v>No</v>
      </c>
      <c r="P2973" t="str">
        <f t="shared" ca="1" si="649"/>
        <v>Yes</v>
      </c>
      <c r="Q2973" t="str">
        <f t="shared" ca="1" si="650"/>
        <v>Yes</v>
      </c>
      <c r="R2973">
        <f t="shared" ca="1" si="651"/>
        <v>4</v>
      </c>
      <c r="S2973">
        <f t="shared" ca="1" si="652"/>
        <v>5</v>
      </c>
      <c r="T2973">
        <f t="shared" ca="1" si="653"/>
        <v>3</v>
      </c>
      <c r="U2973">
        <f t="shared" ca="1" si="654"/>
        <v>0</v>
      </c>
      <c r="V2973">
        <f t="shared" ca="1" si="655"/>
        <v>4</v>
      </c>
      <c r="W2973">
        <f t="shared" ca="1" si="656"/>
        <v>4</v>
      </c>
      <c r="X2973">
        <f t="shared" ca="1" si="657"/>
        <v>20</v>
      </c>
    </row>
    <row r="2974" spans="1:24" x14ac:dyDescent="0.25">
      <c r="A2974">
        <v>200633</v>
      </c>
      <c r="B2974" t="s">
        <v>10066</v>
      </c>
      <c r="C2974" t="s">
        <v>10</v>
      </c>
      <c r="D2974" t="s">
        <v>10067</v>
      </c>
      <c r="E2974" t="str">
        <f t="shared" ca="1" si="658"/>
        <v>Winthrop</v>
      </c>
      <c r="F2974" t="s">
        <v>24067</v>
      </c>
      <c r="G2974">
        <f t="shared" ca="1" si="645"/>
        <v>5904162630</v>
      </c>
      <c r="H2974" t="s">
        <v>10068</v>
      </c>
      <c r="I2974">
        <v>44131</v>
      </c>
      <c r="J2974" t="str">
        <f t="shared" ca="1" si="646"/>
        <v>Female</v>
      </c>
      <c r="K2974">
        <f t="shared" ca="1" si="647"/>
        <v>60</v>
      </c>
      <c r="L2974" t="str">
        <f t="shared" ca="1" si="648"/>
        <v>Adult</v>
      </c>
      <c r="M2974" t="str">
        <f t="shared" ca="1" si="649"/>
        <v>Yes</v>
      </c>
      <c r="N2974" t="str">
        <f t="shared" ca="1" si="649"/>
        <v>No</v>
      </c>
      <c r="O2974" t="str">
        <f t="shared" ca="1" si="649"/>
        <v>Yes</v>
      </c>
      <c r="P2974" t="str">
        <f t="shared" ca="1" si="649"/>
        <v>No</v>
      </c>
      <c r="Q2974" t="str">
        <f t="shared" ca="1" si="650"/>
        <v>Yes</v>
      </c>
      <c r="R2974">
        <f t="shared" ca="1" si="651"/>
        <v>5</v>
      </c>
      <c r="S2974">
        <f t="shared" ca="1" si="652"/>
        <v>5</v>
      </c>
      <c r="T2974">
        <f t="shared" ca="1" si="653"/>
        <v>3</v>
      </c>
      <c r="U2974">
        <f t="shared" ca="1" si="654"/>
        <v>3</v>
      </c>
      <c r="V2974">
        <f t="shared" ca="1" si="655"/>
        <v>0</v>
      </c>
      <c r="W2974">
        <f t="shared" ca="1" si="656"/>
        <v>4</v>
      </c>
      <c r="X2974">
        <f t="shared" ca="1" si="657"/>
        <v>20</v>
      </c>
    </row>
    <row r="2975" spans="1:24" x14ac:dyDescent="0.25">
      <c r="A2975">
        <v>200697</v>
      </c>
      <c r="B2975" t="s">
        <v>10069</v>
      </c>
      <c r="C2975" t="s">
        <v>10</v>
      </c>
      <c r="D2975" t="s">
        <v>10070</v>
      </c>
      <c r="E2975" t="str">
        <f t="shared" ca="1" si="658"/>
        <v>Quincy</v>
      </c>
      <c r="F2975" t="s">
        <v>24067</v>
      </c>
      <c r="G2975">
        <f t="shared" ca="1" si="645"/>
        <v>8360792254</v>
      </c>
      <c r="H2975" t="s">
        <v>10072</v>
      </c>
      <c r="I2975" t="s">
        <v>10071</v>
      </c>
      <c r="J2975" t="str">
        <f t="shared" ca="1" si="646"/>
        <v>Female</v>
      </c>
      <c r="K2975">
        <f t="shared" ca="1" si="647"/>
        <v>19</v>
      </c>
      <c r="L2975" t="str">
        <f t="shared" ca="1" si="648"/>
        <v>Adult</v>
      </c>
      <c r="M2975" t="str">
        <f t="shared" ca="1" si="649"/>
        <v>Yes</v>
      </c>
      <c r="N2975" t="str">
        <f t="shared" ca="1" si="649"/>
        <v>Yes</v>
      </c>
      <c r="O2975" t="str">
        <f t="shared" ca="1" si="649"/>
        <v>No</v>
      </c>
      <c r="P2975" t="str">
        <f t="shared" ca="1" si="649"/>
        <v>No</v>
      </c>
      <c r="Q2975" t="str">
        <f t="shared" ca="1" si="650"/>
        <v>Yes</v>
      </c>
      <c r="R2975">
        <f t="shared" ca="1" si="651"/>
        <v>2</v>
      </c>
      <c r="S2975">
        <f t="shared" ca="1" si="652"/>
        <v>3</v>
      </c>
      <c r="T2975">
        <f t="shared" ca="1" si="653"/>
        <v>3</v>
      </c>
      <c r="U2975">
        <f t="shared" ca="1" si="654"/>
        <v>3</v>
      </c>
      <c r="V2975">
        <f t="shared" ca="1" si="655"/>
        <v>0</v>
      </c>
      <c r="W2975">
        <f t="shared" ca="1" si="656"/>
        <v>4</v>
      </c>
      <c r="X2975">
        <f t="shared" ca="1" si="657"/>
        <v>15</v>
      </c>
    </row>
    <row r="2976" spans="1:24" x14ac:dyDescent="0.25">
      <c r="A2976">
        <v>200785</v>
      </c>
      <c r="B2976" t="s">
        <v>10073</v>
      </c>
      <c r="C2976" t="s">
        <v>10</v>
      </c>
      <c r="D2976" t="s">
        <v>10074</v>
      </c>
      <c r="E2976" t="str">
        <f t="shared" ca="1" si="658"/>
        <v xml:space="preserve"> Milton</v>
      </c>
      <c r="F2976" t="s">
        <v>24067</v>
      </c>
      <c r="G2976">
        <f t="shared" ca="1" si="645"/>
        <v>9398269284</v>
      </c>
      <c r="H2976" t="s">
        <v>10076</v>
      </c>
      <c r="I2976" t="s">
        <v>10075</v>
      </c>
      <c r="J2976" t="str">
        <f t="shared" ca="1" si="646"/>
        <v>Female</v>
      </c>
      <c r="K2976">
        <f t="shared" ca="1" si="647"/>
        <v>54</v>
      </c>
      <c r="L2976" t="str">
        <f t="shared" ca="1" si="648"/>
        <v>Adult</v>
      </c>
      <c r="M2976" t="str">
        <f t="shared" ca="1" si="649"/>
        <v>Yes</v>
      </c>
      <c r="N2976" t="str">
        <f t="shared" ca="1" si="649"/>
        <v>Yes</v>
      </c>
      <c r="O2976" t="str">
        <f t="shared" ca="1" si="649"/>
        <v>Yes</v>
      </c>
      <c r="P2976" t="str">
        <f t="shared" ca="1" si="649"/>
        <v>Yes</v>
      </c>
      <c r="Q2976" t="str">
        <f t="shared" ca="1" si="650"/>
        <v>No</v>
      </c>
      <c r="R2976">
        <f t="shared" ca="1" si="651"/>
        <v>5</v>
      </c>
      <c r="S2976">
        <f t="shared" ca="1" si="652"/>
        <v>5</v>
      </c>
      <c r="T2976">
        <f t="shared" ca="1" si="653"/>
        <v>5</v>
      </c>
      <c r="U2976">
        <f t="shared" ca="1" si="654"/>
        <v>3</v>
      </c>
      <c r="V2976">
        <f t="shared" ca="1" si="655"/>
        <v>4</v>
      </c>
      <c r="W2976">
        <f t="shared" ca="1" si="656"/>
        <v>0</v>
      </c>
      <c r="X2976">
        <f t="shared" ca="1" si="657"/>
        <v>22</v>
      </c>
    </row>
    <row r="2977" spans="1:24" x14ac:dyDescent="0.25">
      <c r="A2977">
        <v>200800</v>
      </c>
      <c r="B2977" t="s">
        <v>10077</v>
      </c>
      <c r="C2977" t="s">
        <v>10</v>
      </c>
      <c r="D2977" t="s">
        <v>10078</v>
      </c>
      <c r="E2977" t="str">
        <f t="shared" ca="1" si="658"/>
        <v>Watertown</v>
      </c>
      <c r="F2977" t="s">
        <v>24067</v>
      </c>
      <c r="G2977">
        <f t="shared" ca="1" si="645"/>
        <v>7690951233</v>
      </c>
      <c r="H2977" t="s">
        <v>10080</v>
      </c>
      <c r="I2977" t="s">
        <v>10079</v>
      </c>
      <c r="J2977" t="str">
        <f t="shared" ca="1" si="646"/>
        <v>Female</v>
      </c>
      <c r="K2977">
        <f t="shared" ca="1" si="647"/>
        <v>33</v>
      </c>
      <c r="L2977" t="str">
        <f t="shared" ca="1" si="648"/>
        <v>Adult</v>
      </c>
      <c r="M2977" t="str">
        <f t="shared" ca="1" si="649"/>
        <v>Yes</v>
      </c>
      <c r="N2977" t="str">
        <f t="shared" ca="1" si="649"/>
        <v>Yes</v>
      </c>
      <c r="O2977" t="str">
        <f t="shared" ca="1" si="649"/>
        <v>No</v>
      </c>
      <c r="P2977" t="str">
        <f t="shared" ca="1" si="649"/>
        <v>Yes</v>
      </c>
      <c r="Q2977" t="str">
        <f t="shared" ca="1" si="650"/>
        <v>Yes</v>
      </c>
      <c r="R2977">
        <f t="shared" ca="1" si="651"/>
        <v>3</v>
      </c>
      <c r="S2977">
        <f t="shared" ca="1" si="652"/>
        <v>3</v>
      </c>
      <c r="T2977">
        <f t="shared" ca="1" si="653"/>
        <v>3</v>
      </c>
      <c r="U2977">
        <f t="shared" ca="1" si="654"/>
        <v>3</v>
      </c>
      <c r="V2977">
        <f t="shared" ca="1" si="655"/>
        <v>4</v>
      </c>
      <c r="W2977">
        <f t="shared" ca="1" si="656"/>
        <v>4</v>
      </c>
      <c r="X2977">
        <f t="shared" ca="1" si="657"/>
        <v>20</v>
      </c>
    </row>
    <row r="2978" spans="1:24" x14ac:dyDescent="0.25">
      <c r="A2978">
        <v>200828</v>
      </c>
      <c r="B2978" t="s">
        <v>10081</v>
      </c>
      <c r="C2978" t="s">
        <v>10</v>
      </c>
      <c r="D2978" t="s">
        <v>10082</v>
      </c>
      <c r="E2978" t="str">
        <f t="shared" ca="1" si="658"/>
        <v>Watertown</v>
      </c>
      <c r="F2978" t="s">
        <v>24067</v>
      </c>
      <c r="G2978">
        <f t="shared" ca="1" si="645"/>
        <v>1061915764</v>
      </c>
      <c r="H2978" t="s">
        <v>10084</v>
      </c>
      <c r="I2978" t="s">
        <v>10083</v>
      </c>
      <c r="J2978" t="str">
        <f t="shared" ca="1" si="646"/>
        <v>Female</v>
      </c>
      <c r="K2978">
        <f t="shared" ca="1" si="647"/>
        <v>65</v>
      </c>
      <c r="L2978" t="str">
        <f t="shared" ca="1" si="648"/>
        <v>Adult</v>
      </c>
      <c r="M2978" t="str">
        <f t="shared" ca="1" si="649"/>
        <v>No</v>
      </c>
      <c r="N2978" t="str">
        <f t="shared" ca="1" si="649"/>
        <v>Yes</v>
      </c>
      <c r="O2978" t="str">
        <f t="shared" ca="1" si="649"/>
        <v>No</v>
      </c>
      <c r="P2978" t="str">
        <f t="shared" ca="1" si="649"/>
        <v>No</v>
      </c>
      <c r="Q2978" t="str">
        <f t="shared" ca="1" si="650"/>
        <v>No</v>
      </c>
      <c r="R2978">
        <f t="shared" ca="1" si="651"/>
        <v>3</v>
      </c>
      <c r="S2978">
        <f t="shared" ca="1" si="652"/>
        <v>3</v>
      </c>
      <c r="T2978">
        <f t="shared" ca="1" si="653"/>
        <v>3</v>
      </c>
      <c r="U2978">
        <f t="shared" ca="1" si="654"/>
        <v>0</v>
      </c>
      <c r="V2978">
        <f t="shared" ca="1" si="655"/>
        <v>0</v>
      </c>
      <c r="W2978">
        <f t="shared" ca="1" si="656"/>
        <v>0</v>
      </c>
      <c r="X2978">
        <f t="shared" ca="1" si="657"/>
        <v>9</v>
      </c>
    </row>
    <row r="2979" spans="1:24" x14ac:dyDescent="0.25">
      <c r="A2979">
        <v>200846</v>
      </c>
      <c r="B2979" t="s">
        <v>10085</v>
      </c>
      <c r="C2979" t="s">
        <v>10</v>
      </c>
      <c r="D2979" t="s">
        <v>10086</v>
      </c>
      <c r="E2979" t="str">
        <f t="shared" ca="1" si="658"/>
        <v>Everett</v>
      </c>
      <c r="F2979" t="s">
        <v>24067</v>
      </c>
      <c r="G2979">
        <f t="shared" ca="1" si="645"/>
        <v>2618947299</v>
      </c>
      <c r="H2979" t="s">
        <v>10087</v>
      </c>
      <c r="I2979">
        <v>44667</v>
      </c>
      <c r="J2979" t="str">
        <f t="shared" ca="1" si="646"/>
        <v>Female</v>
      </c>
      <c r="K2979">
        <f t="shared" ca="1" si="647"/>
        <v>39</v>
      </c>
      <c r="L2979" t="str">
        <f t="shared" ca="1" si="648"/>
        <v>Adult</v>
      </c>
      <c r="M2979" t="str">
        <f t="shared" ca="1" si="649"/>
        <v>Yes</v>
      </c>
      <c r="N2979" t="str">
        <f t="shared" ca="1" si="649"/>
        <v>Yes</v>
      </c>
      <c r="O2979" t="str">
        <f t="shared" ca="1" si="649"/>
        <v>No</v>
      </c>
      <c r="P2979" t="str">
        <f t="shared" ca="1" si="649"/>
        <v>No</v>
      </c>
      <c r="Q2979" t="str">
        <f t="shared" ca="1" si="650"/>
        <v>Yes</v>
      </c>
      <c r="R2979">
        <f t="shared" ca="1" si="651"/>
        <v>3</v>
      </c>
      <c r="S2979">
        <f t="shared" ca="1" si="652"/>
        <v>3</v>
      </c>
      <c r="T2979">
        <f t="shared" ca="1" si="653"/>
        <v>3</v>
      </c>
      <c r="U2979">
        <f t="shared" ca="1" si="654"/>
        <v>3</v>
      </c>
      <c r="V2979">
        <f t="shared" ca="1" si="655"/>
        <v>0</v>
      </c>
      <c r="W2979">
        <f t="shared" ca="1" si="656"/>
        <v>4</v>
      </c>
      <c r="X2979">
        <f t="shared" ca="1" si="657"/>
        <v>16</v>
      </c>
    </row>
    <row r="2980" spans="1:24" x14ac:dyDescent="0.25">
      <c r="A2980">
        <v>200873</v>
      </c>
      <c r="B2980" t="s">
        <v>10088</v>
      </c>
      <c r="C2980" t="s">
        <v>10</v>
      </c>
      <c r="D2980" t="s">
        <v>10089</v>
      </c>
      <c r="E2980" t="str">
        <f t="shared" ca="1" si="658"/>
        <v>Canton</v>
      </c>
      <c r="F2980" t="s">
        <v>24067</v>
      </c>
      <c r="G2980">
        <f t="shared" ca="1" si="645"/>
        <v>4371668558</v>
      </c>
      <c r="H2980" t="s">
        <v>10091</v>
      </c>
      <c r="I2980" t="s">
        <v>10090</v>
      </c>
      <c r="J2980" t="str">
        <f t="shared" ca="1" si="646"/>
        <v>Female</v>
      </c>
      <c r="K2980">
        <f t="shared" ca="1" si="647"/>
        <v>23</v>
      </c>
      <c r="L2980" t="str">
        <f t="shared" ca="1" si="648"/>
        <v>Adult</v>
      </c>
      <c r="M2980" t="str">
        <f t="shared" ca="1" si="649"/>
        <v>Yes</v>
      </c>
      <c r="N2980" t="str">
        <f t="shared" ca="1" si="649"/>
        <v>No</v>
      </c>
      <c r="O2980" t="str">
        <f t="shared" ca="1" si="649"/>
        <v>No</v>
      </c>
      <c r="P2980" t="str">
        <f t="shared" ca="1" si="649"/>
        <v>No</v>
      </c>
      <c r="Q2980" t="str">
        <f t="shared" ca="1" si="650"/>
        <v>No</v>
      </c>
      <c r="R2980">
        <f t="shared" ca="1" si="651"/>
        <v>3</v>
      </c>
      <c r="S2980">
        <f t="shared" ca="1" si="652"/>
        <v>3</v>
      </c>
      <c r="T2980">
        <f t="shared" ca="1" si="653"/>
        <v>0</v>
      </c>
      <c r="U2980">
        <f t="shared" ca="1" si="654"/>
        <v>3</v>
      </c>
      <c r="V2980">
        <f t="shared" ca="1" si="655"/>
        <v>0</v>
      </c>
      <c r="W2980">
        <f t="shared" ca="1" si="656"/>
        <v>0</v>
      </c>
      <c r="X2980">
        <f t="shared" ca="1" si="657"/>
        <v>9</v>
      </c>
    </row>
    <row r="2981" spans="1:24" x14ac:dyDescent="0.25">
      <c r="A2981">
        <v>201016</v>
      </c>
      <c r="B2981" t="s">
        <v>10092</v>
      </c>
      <c r="C2981" t="s">
        <v>10</v>
      </c>
      <c r="D2981" t="s">
        <v>10093</v>
      </c>
      <c r="E2981" t="str">
        <f t="shared" ca="1" si="658"/>
        <v>Revere</v>
      </c>
      <c r="F2981" t="s">
        <v>24067</v>
      </c>
      <c r="G2981">
        <f t="shared" ca="1" si="645"/>
        <v>9576635531</v>
      </c>
      <c r="H2981" t="s">
        <v>7076</v>
      </c>
      <c r="I2981">
        <v>45202</v>
      </c>
      <c r="J2981" t="str">
        <f t="shared" ca="1" si="646"/>
        <v>Female</v>
      </c>
      <c r="K2981">
        <f t="shared" ca="1" si="647"/>
        <v>65</v>
      </c>
      <c r="L2981" t="str">
        <f t="shared" ca="1" si="648"/>
        <v>Adult</v>
      </c>
      <c r="M2981" t="str">
        <f t="shared" ca="1" si="649"/>
        <v>Yes</v>
      </c>
      <c r="N2981" t="str">
        <f t="shared" ca="1" si="649"/>
        <v>No</v>
      </c>
      <c r="O2981" t="str">
        <f t="shared" ca="1" si="649"/>
        <v>Yes</v>
      </c>
      <c r="P2981" t="str">
        <f t="shared" ca="1" si="649"/>
        <v>Yes</v>
      </c>
      <c r="Q2981" t="str">
        <f t="shared" ca="1" si="650"/>
        <v>Yes</v>
      </c>
      <c r="R2981">
        <f t="shared" ca="1" si="651"/>
        <v>2</v>
      </c>
      <c r="S2981">
        <f t="shared" ca="1" si="652"/>
        <v>3</v>
      </c>
      <c r="T2981">
        <f t="shared" ca="1" si="653"/>
        <v>3</v>
      </c>
      <c r="U2981">
        <f t="shared" ca="1" si="654"/>
        <v>3</v>
      </c>
      <c r="V2981">
        <f t="shared" ca="1" si="655"/>
        <v>4</v>
      </c>
      <c r="W2981">
        <f t="shared" ca="1" si="656"/>
        <v>4</v>
      </c>
      <c r="X2981">
        <f t="shared" ca="1" si="657"/>
        <v>19</v>
      </c>
    </row>
    <row r="2982" spans="1:24" x14ac:dyDescent="0.25">
      <c r="A2982">
        <v>201034</v>
      </c>
      <c r="B2982" t="s">
        <v>10094</v>
      </c>
      <c r="C2982" t="s">
        <v>10</v>
      </c>
      <c r="D2982" t="s">
        <v>10095</v>
      </c>
      <c r="E2982" t="str">
        <f t="shared" ca="1" si="658"/>
        <v xml:space="preserve"> Milton</v>
      </c>
      <c r="F2982" t="s">
        <v>24067</v>
      </c>
      <c r="G2982">
        <f t="shared" ca="1" si="645"/>
        <v>5711487037</v>
      </c>
      <c r="H2982" t="s">
        <v>10097</v>
      </c>
      <c r="I2982" t="s">
        <v>10096</v>
      </c>
      <c r="J2982" t="str">
        <f t="shared" ca="1" si="646"/>
        <v>Female</v>
      </c>
      <c r="K2982">
        <f t="shared" ca="1" si="647"/>
        <v>52</v>
      </c>
      <c r="L2982" t="str">
        <f t="shared" ca="1" si="648"/>
        <v>Adult</v>
      </c>
      <c r="M2982" t="str">
        <f t="shared" ca="1" si="649"/>
        <v>No</v>
      </c>
      <c r="N2982" t="str">
        <f t="shared" ca="1" si="649"/>
        <v>No</v>
      </c>
      <c r="O2982" t="str">
        <f t="shared" ca="1" si="649"/>
        <v>Yes</v>
      </c>
      <c r="P2982" t="str">
        <f t="shared" ca="1" si="649"/>
        <v>No</v>
      </c>
      <c r="Q2982" t="str">
        <f t="shared" ca="1" si="650"/>
        <v>No</v>
      </c>
      <c r="R2982">
        <f t="shared" ca="1" si="651"/>
        <v>1</v>
      </c>
      <c r="S2982">
        <f t="shared" ca="1" si="652"/>
        <v>0</v>
      </c>
      <c r="T2982">
        <f t="shared" ca="1" si="653"/>
        <v>3</v>
      </c>
      <c r="U2982">
        <f t="shared" ca="1" si="654"/>
        <v>0</v>
      </c>
      <c r="V2982">
        <f t="shared" ca="1" si="655"/>
        <v>0</v>
      </c>
      <c r="W2982">
        <f t="shared" ca="1" si="656"/>
        <v>0</v>
      </c>
      <c r="X2982">
        <f t="shared" ca="1" si="657"/>
        <v>4</v>
      </c>
    </row>
    <row r="2983" spans="1:24" x14ac:dyDescent="0.25">
      <c r="A2983">
        <v>201061</v>
      </c>
      <c r="B2983" t="s">
        <v>10098</v>
      </c>
      <c r="C2983" t="s">
        <v>10</v>
      </c>
      <c r="D2983" t="s">
        <v>10099</v>
      </c>
      <c r="E2983" t="str">
        <f t="shared" ca="1" si="658"/>
        <v>Dedham</v>
      </c>
      <c r="F2983" t="s">
        <v>24067</v>
      </c>
      <c r="G2983">
        <f t="shared" ca="1" si="645"/>
        <v>7648104010</v>
      </c>
      <c r="H2983" t="s">
        <v>10101</v>
      </c>
      <c r="I2983" t="s">
        <v>10100</v>
      </c>
      <c r="J2983" t="str">
        <f t="shared" ca="1" si="646"/>
        <v>Female</v>
      </c>
      <c r="K2983">
        <f t="shared" ca="1" si="647"/>
        <v>26</v>
      </c>
      <c r="L2983" t="str">
        <f t="shared" ca="1" si="648"/>
        <v>Adult</v>
      </c>
      <c r="M2983" t="str">
        <f t="shared" ca="1" si="649"/>
        <v>Yes</v>
      </c>
      <c r="N2983" t="str">
        <f t="shared" ca="1" si="649"/>
        <v>No</v>
      </c>
      <c r="O2983" t="str">
        <f t="shared" ca="1" si="649"/>
        <v>Yes</v>
      </c>
      <c r="P2983" t="str">
        <f t="shared" ca="1" si="649"/>
        <v>No</v>
      </c>
      <c r="Q2983" t="str">
        <f t="shared" ca="1" si="650"/>
        <v>No</v>
      </c>
      <c r="R2983">
        <f t="shared" ca="1" si="651"/>
        <v>3</v>
      </c>
      <c r="S2983">
        <f t="shared" ca="1" si="652"/>
        <v>3</v>
      </c>
      <c r="T2983">
        <f t="shared" ca="1" si="653"/>
        <v>3</v>
      </c>
      <c r="U2983">
        <f t="shared" ca="1" si="654"/>
        <v>3</v>
      </c>
      <c r="V2983">
        <f t="shared" ca="1" si="655"/>
        <v>0</v>
      </c>
      <c r="W2983">
        <f t="shared" ca="1" si="656"/>
        <v>0</v>
      </c>
      <c r="X2983">
        <f t="shared" ca="1" si="657"/>
        <v>12</v>
      </c>
    </row>
    <row r="2984" spans="1:24" x14ac:dyDescent="0.25">
      <c r="A2984">
        <v>201098</v>
      </c>
      <c r="B2984" t="s">
        <v>10102</v>
      </c>
      <c r="C2984" t="s">
        <v>10</v>
      </c>
      <c r="D2984" t="s">
        <v>10103</v>
      </c>
      <c r="E2984" t="str">
        <f t="shared" ca="1" si="658"/>
        <v>Brookline</v>
      </c>
      <c r="F2984" t="s">
        <v>24067</v>
      </c>
      <c r="G2984">
        <f t="shared" ca="1" si="645"/>
        <v>3904156216</v>
      </c>
      <c r="H2984" t="s">
        <v>10105</v>
      </c>
      <c r="I2984" t="s">
        <v>10104</v>
      </c>
      <c r="J2984" t="str">
        <f t="shared" ca="1" si="646"/>
        <v>Female</v>
      </c>
      <c r="K2984">
        <f t="shared" ca="1" si="647"/>
        <v>18</v>
      </c>
      <c r="L2984" t="str">
        <f t="shared" ca="1" si="648"/>
        <v>Adult</v>
      </c>
      <c r="M2984" t="str">
        <f t="shared" ca="1" si="649"/>
        <v>No</v>
      </c>
      <c r="N2984" t="str">
        <f t="shared" ca="1" si="649"/>
        <v>No</v>
      </c>
      <c r="O2984" t="str">
        <f t="shared" ca="1" si="649"/>
        <v>Yes</v>
      </c>
      <c r="P2984" t="str">
        <f t="shared" ca="1" si="649"/>
        <v>Yes</v>
      </c>
      <c r="Q2984" t="str">
        <f t="shared" ca="1" si="650"/>
        <v>Yes</v>
      </c>
      <c r="R2984">
        <f t="shared" ca="1" si="651"/>
        <v>5</v>
      </c>
      <c r="S2984">
        <f t="shared" ca="1" si="652"/>
        <v>5</v>
      </c>
      <c r="T2984">
        <f t="shared" ca="1" si="653"/>
        <v>3</v>
      </c>
      <c r="U2984">
        <f t="shared" ca="1" si="654"/>
        <v>0</v>
      </c>
      <c r="V2984">
        <f t="shared" ca="1" si="655"/>
        <v>4</v>
      </c>
      <c r="W2984">
        <f t="shared" ca="1" si="656"/>
        <v>4</v>
      </c>
      <c r="X2984">
        <f t="shared" ca="1" si="657"/>
        <v>21</v>
      </c>
    </row>
    <row r="2985" spans="1:24" x14ac:dyDescent="0.25">
      <c r="A2985">
        <v>201104</v>
      </c>
      <c r="B2985" t="s">
        <v>10106</v>
      </c>
      <c r="C2985" t="s">
        <v>10</v>
      </c>
      <c r="D2985" t="s">
        <v>10107</v>
      </c>
      <c r="E2985" t="str">
        <f t="shared" ca="1" si="658"/>
        <v>Boston</v>
      </c>
      <c r="F2985" t="s">
        <v>24067</v>
      </c>
      <c r="G2985">
        <f t="shared" ca="1" si="645"/>
        <v>5513945373</v>
      </c>
      <c r="H2985" t="s">
        <v>10108</v>
      </c>
      <c r="I2985">
        <v>44805</v>
      </c>
      <c r="J2985" t="str">
        <f t="shared" ca="1" si="646"/>
        <v>Male</v>
      </c>
      <c r="K2985">
        <f t="shared" ca="1" si="647"/>
        <v>49</v>
      </c>
      <c r="L2985" t="str">
        <f t="shared" ca="1" si="648"/>
        <v>Adult</v>
      </c>
      <c r="M2985" t="str">
        <f t="shared" ca="1" si="649"/>
        <v>Yes</v>
      </c>
      <c r="N2985" t="str">
        <f t="shared" ca="1" si="649"/>
        <v>Yes</v>
      </c>
      <c r="O2985" t="str">
        <f t="shared" ca="1" si="649"/>
        <v>Yes</v>
      </c>
      <c r="P2985" t="str">
        <f t="shared" ca="1" si="649"/>
        <v>No</v>
      </c>
      <c r="Q2985" t="str">
        <f t="shared" ca="1" si="650"/>
        <v>Yes</v>
      </c>
      <c r="R2985">
        <f t="shared" ca="1" si="651"/>
        <v>1</v>
      </c>
      <c r="S2985">
        <f t="shared" ca="1" si="652"/>
        <v>0</v>
      </c>
      <c r="T2985">
        <f t="shared" ca="1" si="653"/>
        <v>5</v>
      </c>
      <c r="U2985">
        <f t="shared" ca="1" si="654"/>
        <v>3</v>
      </c>
      <c r="V2985">
        <f t="shared" ca="1" si="655"/>
        <v>0</v>
      </c>
      <c r="W2985">
        <f t="shared" ca="1" si="656"/>
        <v>4</v>
      </c>
      <c r="X2985">
        <f t="shared" ca="1" si="657"/>
        <v>13</v>
      </c>
    </row>
    <row r="2986" spans="1:24" x14ac:dyDescent="0.25">
      <c r="A2986">
        <v>201131</v>
      </c>
      <c r="B2986" t="s">
        <v>10109</v>
      </c>
      <c r="C2986" t="s">
        <v>10</v>
      </c>
      <c r="D2986" t="s">
        <v>10110</v>
      </c>
      <c r="E2986" t="str">
        <f t="shared" ca="1" si="658"/>
        <v>Canton</v>
      </c>
      <c r="F2986" t="s">
        <v>24067</v>
      </c>
      <c r="G2986">
        <f t="shared" ca="1" si="645"/>
        <v>6119959054</v>
      </c>
      <c r="H2986" t="s">
        <v>10111</v>
      </c>
      <c r="I2986">
        <v>44047</v>
      </c>
      <c r="J2986" t="str">
        <f t="shared" ca="1" si="646"/>
        <v>Male</v>
      </c>
      <c r="K2986">
        <f t="shared" ca="1" si="647"/>
        <v>32</v>
      </c>
      <c r="L2986" t="str">
        <f t="shared" ca="1" si="648"/>
        <v>Adult</v>
      </c>
      <c r="M2986" t="str">
        <f t="shared" ca="1" si="649"/>
        <v>No</v>
      </c>
      <c r="N2986" t="str">
        <f t="shared" ca="1" si="649"/>
        <v>Yes</v>
      </c>
      <c r="O2986" t="str">
        <f t="shared" ca="1" si="649"/>
        <v>Yes</v>
      </c>
      <c r="P2986" t="str">
        <f t="shared" ca="1" si="649"/>
        <v>Yes</v>
      </c>
      <c r="Q2986" t="str">
        <f t="shared" ca="1" si="650"/>
        <v>No</v>
      </c>
      <c r="R2986">
        <f t="shared" ca="1" si="651"/>
        <v>3</v>
      </c>
      <c r="S2986">
        <f t="shared" ca="1" si="652"/>
        <v>3</v>
      </c>
      <c r="T2986">
        <f t="shared" ca="1" si="653"/>
        <v>5</v>
      </c>
      <c r="U2986">
        <f t="shared" ca="1" si="654"/>
        <v>0</v>
      </c>
      <c r="V2986">
        <f t="shared" ca="1" si="655"/>
        <v>4</v>
      </c>
      <c r="W2986">
        <f t="shared" ca="1" si="656"/>
        <v>0</v>
      </c>
      <c r="X2986">
        <f t="shared" ca="1" si="657"/>
        <v>15</v>
      </c>
    </row>
    <row r="2987" spans="1:24" x14ac:dyDescent="0.25">
      <c r="A2987">
        <v>201140</v>
      </c>
      <c r="B2987" t="s">
        <v>10112</v>
      </c>
      <c r="C2987" t="s">
        <v>10</v>
      </c>
      <c r="D2987" t="s">
        <v>10113</v>
      </c>
      <c r="E2987" t="str">
        <f t="shared" ca="1" si="658"/>
        <v>Watertown</v>
      </c>
      <c r="F2987" t="s">
        <v>24067</v>
      </c>
      <c r="G2987">
        <f t="shared" ca="1" si="645"/>
        <v>5643803064</v>
      </c>
      <c r="H2987" t="s">
        <v>10115</v>
      </c>
      <c r="I2987" t="s">
        <v>10114</v>
      </c>
      <c r="J2987" t="str">
        <f t="shared" ca="1" si="646"/>
        <v>Female</v>
      </c>
      <c r="K2987">
        <f t="shared" ca="1" si="647"/>
        <v>68</v>
      </c>
      <c r="L2987" t="str">
        <f t="shared" ca="1" si="648"/>
        <v>Adult</v>
      </c>
      <c r="M2987" t="str">
        <f t="shared" ca="1" si="649"/>
        <v>Yes</v>
      </c>
      <c r="N2987" t="str">
        <f t="shared" ca="1" si="649"/>
        <v>Yes</v>
      </c>
      <c r="O2987" t="str">
        <f t="shared" ca="1" si="649"/>
        <v>Yes</v>
      </c>
      <c r="P2987" t="str">
        <f t="shared" ca="1" si="649"/>
        <v>No</v>
      </c>
      <c r="Q2987" t="str">
        <f t="shared" ca="1" si="650"/>
        <v>No</v>
      </c>
      <c r="R2987">
        <f t="shared" ca="1" si="651"/>
        <v>4</v>
      </c>
      <c r="S2987">
        <f t="shared" ca="1" si="652"/>
        <v>5</v>
      </c>
      <c r="T2987">
        <f t="shared" ca="1" si="653"/>
        <v>5</v>
      </c>
      <c r="U2987">
        <f t="shared" ca="1" si="654"/>
        <v>3</v>
      </c>
      <c r="V2987">
        <f t="shared" ca="1" si="655"/>
        <v>0</v>
      </c>
      <c r="W2987">
        <f t="shared" ca="1" si="656"/>
        <v>0</v>
      </c>
      <c r="X2987">
        <f t="shared" ca="1" si="657"/>
        <v>17</v>
      </c>
    </row>
    <row r="2988" spans="1:24" x14ac:dyDescent="0.25">
      <c r="A2988">
        <v>201159</v>
      </c>
      <c r="B2988" t="s">
        <v>10116</v>
      </c>
      <c r="C2988" t="s">
        <v>10</v>
      </c>
      <c r="D2988" t="s">
        <v>10117</v>
      </c>
      <c r="E2988" t="str">
        <f t="shared" ca="1" si="658"/>
        <v>Dedham</v>
      </c>
      <c r="F2988" t="s">
        <v>24067</v>
      </c>
      <c r="G2988">
        <f t="shared" ca="1" si="645"/>
        <v>8350493811</v>
      </c>
      <c r="H2988" t="s">
        <v>10118</v>
      </c>
      <c r="I2988">
        <v>44077</v>
      </c>
      <c r="J2988" t="str">
        <f t="shared" ca="1" si="646"/>
        <v>Female</v>
      </c>
      <c r="K2988">
        <f t="shared" ca="1" si="647"/>
        <v>52</v>
      </c>
      <c r="L2988" t="str">
        <f t="shared" ca="1" si="648"/>
        <v>Adult</v>
      </c>
      <c r="M2988" t="str">
        <f t="shared" ca="1" si="649"/>
        <v>Yes</v>
      </c>
      <c r="N2988" t="str">
        <f t="shared" ca="1" si="649"/>
        <v>Yes</v>
      </c>
      <c r="O2988" t="str">
        <f t="shared" ca="1" si="649"/>
        <v>Yes</v>
      </c>
      <c r="P2988" t="str">
        <f t="shared" ca="1" si="649"/>
        <v>Yes</v>
      </c>
      <c r="Q2988" t="str">
        <f t="shared" ca="1" si="650"/>
        <v>Yes</v>
      </c>
      <c r="R2988">
        <f t="shared" ca="1" si="651"/>
        <v>1</v>
      </c>
      <c r="S2988">
        <f t="shared" ca="1" si="652"/>
        <v>0</v>
      </c>
      <c r="T2988">
        <f t="shared" ca="1" si="653"/>
        <v>5</v>
      </c>
      <c r="U2988">
        <f t="shared" ca="1" si="654"/>
        <v>3</v>
      </c>
      <c r="V2988">
        <f t="shared" ca="1" si="655"/>
        <v>4</v>
      </c>
      <c r="W2988">
        <f t="shared" ca="1" si="656"/>
        <v>4</v>
      </c>
      <c r="X2988">
        <f t="shared" ca="1" si="657"/>
        <v>17</v>
      </c>
    </row>
    <row r="2989" spans="1:24" x14ac:dyDescent="0.25">
      <c r="A2989">
        <v>201177</v>
      </c>
      <c r="B2989" t="s">
        <v>10119</v>
      </c>
      <c r="C2989" t="s">
        <v>10</v>
      </c>
      <c r="D2989" t="s">
        <v>10120</v>
      </c>
      <c r="E2989" t="str">
        <f t="shared" ca="1" si="658"/>
        <v>Boston</v>
      </c>
      <c r="F2989" t="s">
        <v>24067</v>
      </c>
      <c r="G2989">
        <f t="shared" ca="1" si="645"/>
        <v>2700924467</v>
      </c>
      <c r="H2989" t="s">
        <v>10122</v>
      </c>
      <c r="I2989" t="s">
        <v>10121</v>
      </c>
      <c r="J2989" t="str">
        <f t="shared" ca="1" si="646"/>
        <v>Female</v>
      </c>
      <c r="K2989">
        <f t="shared" ca="1" si="647"/>
        <v>34</v>
      </c>
      <c r="L2989" t="str">
        <f t="shared" ca="1" si="648"/>
        <v>Adult</v>
      </c>
      <c r="M2989" t="str">
        <f t="shared" ca="1" si="649"/>
        <v>Yes</v>
      </c>
      <c r="N2989" t="str">
        <f t="shared" ca="1" si="649"/>
        <v>Yes</v>
      </c>
      <c r="O2989" t="str">
        <f t="shared" ca="1" si="649"/>
        <v>No</v>
      </c>
      <c r="P2989" t="str">
        <f t="shared" ca="1" si="649"/>
        <v>No</v>
      </c>
      <c r="Q2989" t="str">
        <f t="shared" ca="1" si="650"/>
        <v>Yes</v>
      </c>
      <c r="R2989">
        <f t="shared" ca="1" si="651"/>
        <v>3</v>
      </c>
      <c r="S2989">
        <f t="shared" ca="1" si="652"/>
        <v>3</v>
      </c>
      <c r="T2989">
        <f t="shared" ca="1" si="653"/>
        <v>3</v>
      </c>
      <c r="U2989">
        <f t="shared" ca="1" si="654"/>
        <v>3</v>
      </c>
      <c r="V2989">
        <f t="shared" ca="1" si="655"/>
        <v>0</v>
      </c>
      <c r="W2989">
        <f t="shared" ca="1" si="656"/>
        <v>4</v>
      </c>
      <c r="X2989">
        <f t="shared" ca="1" si="657"/>
        <v>16</v>
      </c>
    </row>
    <row r="2990" spans="1:24" x14ac:dyDescent="0.25">
      <c r="A2990">
        <v>201195</v>
      </c>
      <c r="B2990" t="s">
        <v>10123</v>
      </c>
      <c r="C2990" t="s">
        <v>10</v>
      </c>
      <c r="D2990" t="s">
        <v>10124</v>
      </c>
      <c r="E2990" t="str">
        <f t="shared" ca="1" si="658"/>
        <v>Newton</v>
      </c>
      <c r="F2990" t="s">
        <v>24067</v>
      </c>
      <c r="G2990">
        <f t="shared" ca="1" si="645"/>
        <v>4584195707</v>
      </c>
      <c r="H2990" t="s">
        <v>10126</v>
      </c>
      <c r="I2990" t="s">
        <v>10125</v>
      </c>
      <c r="J2990" t="str">
        <f t="shared" ca="1" si="646"/>
        <v>Male</v>
      </c>
      <c r="K2990">
        <f t="shared" ca="1" si="647"/>
        <v>25</v>
      </c>
      <c r="L2990" t="str">
        <f t="shared" ca="1" si="648"/>
        <v>Adult</v>
      </c>
      <c r="M2990" t="str">
        <f t="shared" ca="1" si="649"/>
        <v>No</v>
      </c>
      <c r="N2990" t="str">
        <f t="shared" ca="1" si="649"/>
        <v>No</v>
      </c>
      <c r="O2990" t="str">
        <f t="shared" ca="1" si="649"/>
        <v>No</v>
      </c>
      <c r="P2990" t="str">
        <f t="shared" ca="1" si="649"/>
        <v>Yes</v>
      </c>
      <c r="Q2990" t="str">
        <f t="shared" ca="1" si="650"/>
        <v>No</v>
      </c>
      <c r="R2990">
        <f t="shared" ca="1" si="651"/>
        <v>3</v>
      </c>
      <c r="S2990">
        <f t="shared" ca="1" si="652"/>
        <v>3</v>
      </c>
      <c r="T2990">
        <f t="shared" ca="1" si="653"/>
        <v>0</v>
      </c>
      <c r="U2990">
        <f t="shared" ca="1" si="654"/>
        <v>0</v>
      </c>
      <c r="V2990">
        <f t="shared" ca="1" si="655"/>
        <v>4</v>
      </c>
      <c r="W2990">
        <f t="shared" ca="1" si="656"/>
        <v>0</v>
      </c>
      <c r="X2990">
        <f t="shared" ca="1" si="657"/>
        <v>10</v>
      </c>
    </row>
    <row r="2991" spans="1:24" x14ac:dyDescent="0.25">
      <c r="A2991">
        <v>201283</v>
      </c>
      <c r="B2991" t="s">
        <v>10127</v>
      </c>
      <c r="C2991" t="s">
        <v>10</v>
      </c>
      <c r="D2991" t="s">
        <v>10128</v>
      </c>
      <c r="E2991" t="str">
        <f t="shared" ca="1" si="658"/>
        <v>Revere</v>
      </c>
      <c r="F2991" t="s">
        <v>24067</v>
      </c>
      <c r="G2991">
        <f t="shared" ca="1" si="645"/>
        <v>6678201443</v>
      </c>
      <c r="H2991" t="s">
        <v>10129</v>
      </c>
      <c r="I2991">
        <v>43950</v>
      </c>
      <c r="J2991" t="str">
        <f t="shared" ca="1" si="646"/>
        <v>Male</v>
      </c>
      <c r="K2991">
        <f t="shared" ca="1" si="647"/>
        <v>60</v>
      </c>
      <c r="L2991" t="str">
        <f t="shared" ca="1" si="648"/>
        <v>Adult</v>
      </c>
      <c r="M2991" t="str">
        <f t="shared" ca="1" si="649"/>
        <v>No</v>
      </c>
      <c r="N2991" t="str">
        <f t="shared" ca="1" si="649"/>
        <v>Yes</v>
      </c>
      <c r="O2991" t="str">
        <f t="shared" ca="1" si="649"/>
        <v>No</v>
      </c>
      <c r="P2991" t="str">
        <f t="shared" ca="1" si="649"/>
        <v>No</v>
      </c>
      <c r="Q2991" t="str">
        <f t="shared" ca="1" si="650"/>
        <v>Yes</v>
      </c>
      <c r="R2991">
        <f t="shared" ca="1" si="651"/>
        <v>5</v>
      </c>
      <c r="S2991">
        <f t="shared" ca="1" si="652"/>
        <v>5</v>
      </c>
      <c r="T2991">
        <f t="shared" ca="1" si="653"/>
        <v>3</v>
      </c>
      <c r="U2991">
        <f t="shared" ca="1" si="654"/>
        <v>0</v>
      </c>
      <c r="V2991">
        <f t="shared" ca="1" si="655"/>
        <v>0</v>
      </c>
      <c r="W2991">
        <f t="shared" ca="1" si="656"/>
        <v>4</v>
      </c>
      <c r="X2991">
        <f t="shared" ca="1" si="657"/>
        <v>17</v>
      </c>
    </row>
    <row r="2992" spans="1:24" x14ac:dyDescent="0.25">
      <c r="A2992">
        <v>201371</v>
      </c>
      <c r="B2992" t="s">
        <v>10130</v>
      </c>
      <c r="C2992" t="s">
        <v>10</v>
      </c>
      <c r="D2992" t="s">
        <v>10131</v>
      </c>
      <c r="E2992" t="str">
        <f t="shared" ca="1" si="658"/>
        <v>Boston</v>
      </c>
      <c r="F2992" t="s">
        <v>24067</v>
      </c>
      <c r="G2992">
        <f t="shared" ca="1" si="645"/>
        <v>4864500798</v>
      </c>
      <c r="H2992" t="s">
        <v>10133</v>
      </c>
      <c r="I2992" t="s">
        <v>10132</v>
      </c>
      <c r="J2992" t="str">
        <f t="shared" ca="1" si="646"/>
        <v>Female</v>
      </c>
      <c r="K2992">
        <f t="shared" ca="1" si="647"/>
        <v>61</v>
      </c>
      <c r="L2992" t="str">
        <f t="shared" ca="1" si="648"/>
        <v>Adult</v>
      </c>
      <c r="M2992" t="str">
        <f t="shared" ca="1" si="649"/>
        <v>Yes</v>
      </c>
      <c r="N2992" t="str">
        <f t="shared" ca="1" si="649"/>
        <v>Yes</v>
      </c>
      <c r="O2992" t="str">
        <f t="shared" ca="1" si="649"/>
        <v>No</v>
      </c>
      <c r="P2992" t="str">
        <f t="shared" ca="1" si="649"/>
        <v>No</v>
      </c>
      <c r="Q2992" t="str">
        <f t="shared" ca="1" si="650"/>
        <v>Yes</v>
      </c>
      <c r="R2992">
        <f t="shared" ca="1" si="651"/>
        <v>5</v>
      </c>
      <c r="S2992">
        <f t="shared" ca="1" si="652"/>
        <v>5</v>
      </c>
      <c r="T2992">
        <f t="shared" ca="1" si="653"/>
        <v>3</v>
      </c>
      <c r="U2992">
        <f t="shared" ca="1" si="654"/>
        <v>3</v>
      </c>
      <c r="V2992">
        <f t="shared" ca="1" si="655"/>
        <v>0</v>
      </c>
      <c r="W2992">
        <f t="shared" ca="1" si="656"/>
        <v>4</v>
      </c>
      <c r="X2992">
        <f t="shared" ca="1" si="657"/>
        <v>20</v>
      </c>
    </row>
    <row r="2993" spans="1:24" x14ac:dyDescent="0.25">
      <c r="A2993">
        <v>201399</v>
      </c>
      <c r="B2993" t="s">
        <v>10134</v>
      </c>
      <c r="C2993" t="s">
        <v>10</v>
      </c>
      <c r="D2993" t="s">
        <v>10135</v>
      </c>
      <c r="E2993" t="str">
        <f t="shared" ca="1" si="658"/>
        <v>Newton</v>
      </c>
      <c r="F2993" t="s">
        <v>24067</v>
      </c>
      <c r="G2993">
        <f t="shared" ca="1" si="645"/>
        <v>7392910927</v>
      </c>
      <c r="H2993" t="s">
        <v>10136</v>
      </c>
      <c r="I2993">
        <v>44266</v>
      </c>
      <c r="J2993" t="str">
        <f t="shared" ca="1" si="646"/>
        <v>Male</v>
      </c>
      <c r="K2993">
        <f t="shared" ca="1" si="647"/>
        <v>66</v>
      </c>
      <c r="L2993" t="str">
        <f t="shared" ca="1" si="648"/>
        <v>Adult</v>
      </c>
      <c r="M2993" t="str">
        <f t="shared" ca="1" si="649"/>
        <v>Yes</v>
      </c>
      <c r="N2993" t="str">
        <f t="shared" ca="1" si="649"/>
        <v>Yes</v>
      </c>
      <c r="O2993" t="str">
        <f t="shared" ca="1" si="649"/>
        <v>Yes</v>
      </c>
      <c r="P2993" t="str">
        <f t="shared" ca="1" si="649"/>
        <v>No</v>
      </c>
      <c r="Q2993" t="str">
        <f t="shared" ca="1" si="650"/>
        <v>Yes</v>
      </c>
      <c r="R2993">
        <f t="shared" ca="1" si="651"/>
        <v>5</v>
      </c>
      <c r="S2993">
        <f t="shared" ca="1" si="652"/>
        <v>5</v>
      </c>
      <c r="T2993">
        <f t="shared" ca="1" si="653"/>
        <v>5</v>
      </c>
      <c r="U2993">
        <f t="shared" ca="1" si="654"/>
        <v>3</v>
      </c>
      <c r="V2993">
        <f t="shared" ca="1" si="655"/>
        <v>0</v>
      </c>
      <c r="W2993">
        <f t="shared" ca="1" si="656"/>
        <v>4</v>
      </c>
      <c r="X2993">
        <f t="shared" ca="1" si="657"/>
        <v>22</v>
      </c>
    </row>
    <row r="2994" spans="1:24" x14ac:dyDescent="0.25">
      <c r="A2994">
        <v>201432</v>
      </c>
      <c r="B2994" t="s">
        <v>10137</v>
      </c>
      <c r="C2994" t="s">
        <v>10</v>
      </c>
      <c r="D2994" t="s">
        <v>9824</v>
      </c>
      <c r="E2994" t="str">
        <f t="shared" ca="1" si="658"/>
        <v>Brookline</v>
      </c>
      <c r="F2994" t="s">
        <v>24067</v>
      </c>
      <c r="G2994">
        <f t="shared" ca="1" si="645"/>
        <v>8110380701</v>
      </c>
      <c r="H2994" t="s">
        <v>10139</v>
      </c>
      <c r="I2994" t="s">
        <v>10138</v>
      </c>
      <c r="J2994" t="str">
        <f t="shared" ca="1" si="646"/>
        <v>Female</v>
      </c>
      <c r="K2994">
        <f t="shared" ca="1" si="647"/>
        <v>49</v>
      </c>
      <c r="L2994" t="str">
        <f t="shared" ca="1" si="648"/>
        <v>Adult</v>
      </c>
      <c r="M2994" t="str">
        <f t="shared" ca="1" si="649"/>
        <v>Yes</v>
      </c>
      <c r="N2994" t="str">
        <f t="shared" ca="1" si="649"/>
        <v>Yes</v>
      </c>
      <c r="O2994" t="str">
        <f t="shared" ca="1" si="649"/>
        <v>Yes</v>
      </c>
      <c r="P2994" t="str">
        <f t="shared" ca="1" si="649"/>
        <v>No</v>
      </c>
      <c r="Q2994" t="str">
        <f t="shared" ca="1" si="650"/>
        <v>No</v>
      </c>
      <c r="R2994">
        <f t="shared" ca="1" si="651"/>
        <v>2</v>
      </c>
      <c r="S2994">
        <f t="shared" ca="1" si="652"/>
        <v>3</v>
      </c>
      <c r="T2994">
        <f t="shared" ca="1" si="653"/>
        <v>5</v>
      </c>
      <c r="U2994">
        <f t="shared" ca="1" si="654"/>
        <v>3</v>
      </c>
      <c r="V2994">
        <f t="shared" ca="1" si="655"/>
        <v>0</v>
      </c>
      <c r="W2994">
        <f t="shared" ca="1" si="656"/>
        <v>0</v>
      </c>
      <c r="X2994">
        <f t="shared" ca="1" si="657"/>
        <v>13</v>
      </c>
    </row>
    <row r="2995" spans="1:24" x14ac:dyDescent="0.25">
      <c r="A2995">
        <v>201441</v>
      </c>
      <c r="B2995" t="s">
        <v>10140</v>
      </c>
      <c r="C2995" t="s">
        <v>10</v>
      </c>
      <c r="D2995" t="s">
        <v>10141</v>
      </c>
      <c r="E2995" t="str">
        <f t="shared" ca="1" si="658"/>
        <v>Quincy</v>
      </c>
      <c r="F2995" t="s">
        <v>24067</v>
      </c>
      <c r="G2995">
        <f t="shared" ca="1" si="645"/>
        <v>3643915271</v>
      </c>
      <c r="H2995" t="s">
        <v>10142</v>
      </c>
      <c r="I2995">
        <v>43403</v>
      </c>
      <c r="J2995" t="str">
        <f t="shared" ca="1" si="646"/>
        <v>Female</v>
      </c>
      <c r="K2995">
        <f t="shared" ca="1" si="647"/>
        <v>66</v>
      </c>
      <c r="L2995" t="str">
        <f t="shared" ca="1" si="648"/>
        <v>Adult</v>
      </c>
      <c r="M2995" t="str">
        <f t="shared" ca="1" si="649"/>
        <v>No</v>
      </c>
      <c r="N2995" t="str">
        <f t="shared" ca="1" si="649"/>
        <v>No</v>
      </c>
      <c r="O2995" t="str">
        <f t="shared" ca="1" si="649"/>
        <v>Yes</v>
      </c>
      <c r="P2995" t="str">
        <f t="shared" ca="1" si="649"/>
        <v>Yes</v>
      </c>
      <c r="Q2995" t="str">
        <f t="shared" ca="1" si="650"/>
        <v>Yes</v>
      </c>
      <c r="R2995">
        <f t="shared" ca="1" si="651"/>
        <v>4</v>
      </c>
      <c r="S2995">
        <f t="shared" ca="1" si="652"/>
        <v>5</v>
      </c>
      <c r="T2995">
        <f t="shared" ca="1" si="653"/>
        <v>3</v>
      </c>
      <c r="U2995">
        <f t="shared" ca="1" si="654"/>
        <v>0</v>
      </c>
      <c r="V2995">
        <f t="shared" ca="1" si="655"/>
        <v>4</v>
      </c>
      <c r="W2995">
        <f t="shared" ca="1" si="656"/>
        <v>4</v>
      </c>
      <c r="X2995">
        <f t="shared" ca="1" si="657"/>
        <v>20</v>
      </c>
    </row>
    <row r="2996" spans="1:24" x14ac:dyDescent="0.25">
      <c r="A2996">
        <v>201469</v>
      </c>
      <c r="B2996" t="s">
        <v>10143</v>
      </c>
      <c r="C2996" t="s">
        <v>10</v>
      </c>
      <c r="D2996" t="s">
        <v>10144</v>
      </c>
      <c r="E2996" t="str">
        <f t="shared" ca="1" si="658"/>
        <v>Dedham</v>
      </c>
      <c r="F2996" t="s">
        <v>24067</v>
      </c>
      <c r="G2996">
        <f t="shared" ca="1" si="645"/>
        <v>1991765514</v>
      </c>
      <c r="H2996" t="s">
        <v>8460</v>
      </c>
      <c r="I2996" t="s">
        <v>10145</v>
      </c>
      <c r="J2996" t="str">
        <f t="shared" ca="1" si="646"/>
        <v>Female</v>
      </c>
      <c r="K2996">
        <f t="shared" ca="1" si="647"/>
        <v>41</v>
      </c>
      <c r="L2996" t="str">
        <f t="shared" ca="1" si="648"/>
        <v>Adult</v>
      </c>
      <c r="M2996" t="str">
        <f t="shared" ca="1" si="649"/>
        <v>Yes</v>
      </c>
      <c r="N2996" t="str">
        <f t="shared" ca="1" si="649"/>
        <v>No</v>
      </c>
      <c r="O2996" t="str">
        <f t="shared" ca="1" si="649"/>
        <v>No</v>
      </c>
      <c r="P2996" t="str">
        <f t="shared" ca="1" si="649"/>
        <v>No</v>
      </c>
      <c r="Q2996" t="str">
        <f t="shared" ca="1" si="650"/>
        <v>Yes</v>
      </c>
      <c r="R2996">
        <f t="shared" ca="1" si="651"/>
        <v>2</v>
      </c>
      <c r="S2996">
        <f t="shared" ca="1" si="652"/>
        <v>3</v>
      </c>
      <c r="T2996">
        <f t="shared" ca="1" si="653"/>
        <v>0</v>
      </c>
      <c r="U2996">
        <f t="shared" ca="1" si="654"/>
        <v>3</v>
      </c>
      <c r="V2996">
        <f t="shared" ca="1" si="655"/>
        <v>0</v>
      </c>
      <c r="W2996">
        <f t="shared" ca="1" si="656"/>
        <v>4</v>
      </c>
      <c r="X2996">
        <f t="shared" ca="1" si="657"/>
        <v>12</v>
      </c>
    </row>
    <row r="2997" spans="1:24" x14ac:dyDescent="0.25">
      <c r="A2997">
        <v>201478</v>
      </c>
      <c r="B2997" t="s">
        <v>10146</v>
      </c>
      <c r="C2997" t="s">
        <v>10</v>
      </c>
      <c r="D2997" t="s">
        <v>10147</v>
      </c>
      <c r="E2997" t="str">
        <f t="shared" ca="1" si="658"/>
        <v>Newton</v>
      </c>
      <c r="F2997" t="s">
        <v>24067</v>
      </c>
      <c r="G2997">
        <f t="shared" ca="1" si="645"/>
        <v>4229573934</v>
      </c>
      <c r="H2997" t="s">
        <v>10149</v>
      </c>
      <c r="I2997" t="s">
        <v>10148</v>
      </c>
      <c r="J2997" t="str">
        <f t="shared" ca="1" si="646"/>
        <v>Male</v>
      </c>
      <c r="K2997">
        <f t="shared" ca="1" si="647"/>
        <v>22</v>
      </c>
      <c r="L2997" t="str">
        <f t="shared" ca="1" si="648"/>
        <v>Adult</v>
      </c>
      <c r="M2997" t="str">
        <f t="shared" ca="1" si="649"/>
        <v>Yes</v>
      </c>
      <c r="N2997" t="str">
        <f t="shared" ca="1" si="649"/>
        <v>No</v>
      </c>
      <c r="O2997" t="str">
        <f t="shared" ca="1" si="649"/>
        <v>Yes</v>
      </c>
      <c r="P2997" t="str">
        <f t="shared" ca="1" si="649"/>
        <v>No</v>
      </c>
      <c r="Q2997" t="str">
        <f t="shared" ca="1" si="650"/>
        <v>No</v>
      </c>
      <c r="R2997">
        <f t="shared" ca="1" si="651"/>
        <v>3</v>
      </c>
      <c r="S2997">
        <f t="shared" ca="1" si="652"/>
        <v>3</v>
      </c>
      <c r="T2997">
        <f t="shared" ca="1" si="653"/>
        <v>3</v>
      </c>
      <c r="U2997">
        <f t="shared" ca="1" si="654"/>
        <v>3</v>
      </c>
      <c r="V2997">
        <f t="shared" ca="1" si="655"/>
        <v>0</v>
      </c>
      <c r="W2997">
        <f t="shared" ca="1" si="656"/>
        <v>0</v>
      </c>
      <c r="X2997">
        <f t="shared" ca="1" si="657"/>
        <v>12</v>
      </c>
    </row>
    <row r="2998" spans="1:24" x14ac:dyDescent="0.25">
      <c r="A2998">
        <v>201496</v>
      </c>
      <c r="B2998" t="s">
        <v>10150</v>
      </c>
      <c r="C2998" t="s">
        <v>10</v>
      </c>
      <c r="D2998" t="s">
        <v>10151</v>
      </c>
      <c r="E2998" t="str">
        <f t="shared" ca="1" si="658"/>
        <v>Dedham</v>
      </c>
      <c r="F2998" t="s">
        <v>24067</v>
      </c>
      <c r="G2998">
        <f t="shared" ca="1" si="645"/>
        <v>1985195205</v>
      </c>
      <c r="H2998" t="s">
        <v>10152</v>
      </c>
      <c r="I2998">
        <v>45011</v>
      </c>
      <c r="J2998" t="str">
        <f t="shared" ca="1" si="646"/>
        <v>Male</v>
      </c>
      <c r="K2998">
        <f t="shared" ca="1" si="647"/>
        <v>66</v>
      </c>
      <c r="L2998" t="str">
        <f t="shared" ca="1" si="648"/>
        <v>Adult</v>
      </c>
      <c r="M2998" t="str">
        <f t="shared" ca="1" si="649"/>
        <v>Yes</v>
      </c>
      <c r="N2998" t="str">
        <f t="shared" ca="1" si="649"/>
        <v>Yes</v>
      </c>
      <c r="O2998" t="str">
        <f t="shared" ca="1" si="649"/>
        <v>No</v>
      </c>
      <c r="P2998" t="str">
        <f t="shared" ca="1" si="649"/>
        <v>Yes</v>
      </c>
      <c r="Q2998" t="str">
        <f t="shared" ca="1" si="650"/>
        <v>No</v>
      </c>
      <c r="R2998">
        <f t="shared" ca="1" si="651"/>
        <v>5</v>
      </c>
      <c r="S2998">
        <f t="shared" ca="1" si="652"/>
        <v>5</v>
      </c>
      <c r="T2998">
        <f t="shared" ca="1" si="653"/>
        <v>3</v>
      </c>
      <c r="U2998">
        <f t="shared" ca="1" si="654"/>
        <v>3</v>
      </c>
      <c r="V2998">
        <f t="shared" ca="1" si="655"/>
        <v>4</v>
      </c>
      <c r="W2998">
        <f t="shared" ca="1" si="656"/>
        <v>0</v>
      </c>
      <c r="X2998">
        <f t="shared" ca="1" si="657"/>
        <v>20</v>
      </c>
    </row>
    <row r="2999" spans="1:24" x14ac:dyDescent="0.25">
      <c r="A2999">
        <v>201539</v>
      </c>
      <c r="B2999" t="s">
        <v>10153</v>
      </c>
      <c r="C2999" t="s">
        <v>10</v>
      </c>
      <c r="D2999" t="s">
        <v>10154</v>
      </c>
      <c r="E2999" t="str">
        <f t="shared" ca="1" si="658"/>
        <v>Revere</v>
      </c>
      <c r="F2999" t="s">
        <v>24067</v>
      </c>
      <c r="G2999">
        <f t="shared" ca="1" si="645"/>
        <v>8017677337</v>
      </c>
      <c r="H2999" t="s">
        <v>10155</v>
      </c>
      <c r="I2999">
        <v>44702</v>
      </c>
      <c r="J2999" t="str">
        <f t="shared" ca="1" si="646"/>
        <v>Female</v>
      </c>
      <c r="K2999">
        <f t="shared" ca="1" si="647"/>
        <v>16</v>
      </c>
      <c r="L2999" t="str">
        <f t="shared" ca="1" si="648"/>
        <v>Adoloscent</v>
      </c>
      <c r="M2999" t="str">
        <f t="shared" ca="1" si="649"/>
        <v>No</v>
      </c>
      <c r="N2999" t="str">
        <f t="shared" ca="1" si="649"/>
        <v>No</v>
      </c>
      <c r="O2999" t="str">
        <f t="shared" ca="1" si="649"/>
        <v>No</v>
      </c>
      <c r="P2999" t="str">
        <f t="shared" ca="1" si="649"/>
        <v>No</v>
      </c>
      <c r="Q2999" t="str">
        <f t="shared" ca="1" si="650"/>
        <v>Yes</v>
      </c>
      <c r="R2999">
        <f t="shared" ca="1" si="651"/>
        <v>5</v>
      </c>
      <c r="S2999">
        <f t="shared" ca="1" si="652"/>
        <v>5</v>
      </c>
      <c r="T2999">
        <f t="shared" ca="1" si="653"/>
        <v>0</v>
      </c>
      <c r="U2999">
        <f t="shared" ca="1" si="654"/>
        <v>0</v>
      </c>
      <c r="V2999">
        <f t="shared" ca="1" si="655"/>
        <v>0</v>
      </c>
      <c r="W2999">
        <f t="shared" ca="1" si="656"/>
        <v>4</v>
      </c>
      <c r="X2999">
        <f t="shared" ca="1" si="657"/>
        <v>14</v>
      </c>
    </row>
    <row r="3000" spans="1:24" x14ac:dyDescent="0.25">
      <c r="A3000">
        <v>201548</v>
      </c>
      <c r="B3000" t="s">
        <v>10156</v>
      </c>
      <c r="C3000" t="s">
        <v>10</v>
      </c>
      <c r="D3000" t="s">
        <v>10157</v>
      </c>
      <c r="E3000" t="str">
        <f t="shared" ca="1" si="658"/>
        <v>Winthrop</v>
      </c>
      <c r="F3000" t="s">
        <v>24067</v>
      </c>
      <c r="G3000">
        <f t="shared" ca="1" si="645"/>
        <v>3895030229</v>
      </c>
      <c r="H3000" t="s">
        <v>10159</v>
      </c>
      <c r="I3000" t="s">
        <v>10158</v>
      </c>
      <c r="J3000" t="str">
        <f t="shared" ca="1" si="646"/>
        <v>Male</v>
      </c>
      <c r="K3000">
        <f t="shared" ca="1" si="647"/>
        <v>40</v>
      </c>
      <c r="L3000" t="str">
        <f t="shared" ca="1" si="648"/>
        <v>Adult</v>
      </c>
      <c r="M3000" t="str">
        <f t="shared" ca="1" si="649"/>
        <v>No</v>
      </c>
      <c r="N3000" t="str">
        <f t="shared" ca="1" si="649"/>
        <v>No</v>
      </c>
      <c r="O3000" t="str">
        <f t="shared" ca="1" si="649"/>
        <v>Yes</v>
      </c>
      <c r="P3000" t="str">
        <f t="shared" ca="1" si="649"/>
        <v>No</v>
      </c>
      <c r="Q3000" t="str">
        <f t="shared" ca="1" si="650"/>
        <v>Yes</v>
      </c>
      <c r="R3000">
        <f t="shared" ca="1" si="651"/>
        <v>1</v>
      </c>
      <c r="S3000">
        <f t="shared" ca="1" si="652"/>
        <v>0</v>
      </c>
      <c r="T3000">
        <f t="shared" ca="1" si="653"/>
        <v>3</v>
      </c>
      <c r="U3000">
        <f t="shared" ca="1" si="654"/>
        <v>0</v>
      </c>
      <c r="V3000">
        <f t="shared" ca="1" si="655"/>
        <v>0</v>
      </c>
      <c r="W3000">
        <f t="shared" ca="1" si="656"/>
        <v>4</v>
      </c>
      <c r="X3000">
        <f t="shared" ca="1" si="657"/>
        <v>8</v>
      </c>
    </row>
    <row r="3001" spans="1:24" x14ac:dyDescent="0.25">
      <c r="A3001">
        <v>201584</v>
      </c>
      <c r="B3001" t="s">
        <v>10160</v>
      </c>
      <c r="C3001" t="s">
        <v>10</v>
      </c>
      <c r="D3001" t="s">
        <v>10161</v>
      </c>
      <c r="E3001" t="str">
        <f t="shared" ca="1" si="658"/>
        <v>Watertown</v>
      </c>
      <c r="F3001" t="s">
        <v>24067</v>
      </c>
      <c r="G3001">
        <f t="shared" ca="1" si="645"/>
        <v>4609268105</v>
      </c>
      <c r="H3001" t="s">
        <v>10162</v>
      </c>
      <c r="I3001">
        <v>43701</v>
      </c>
      <c r="J3001" t="str">
        <f t="shared" ca="1" si="646"/>
        <v>Male</v>
      </c>
      <c r="K3001">
        <f t="shared" ca="1" si="647"/>
        <v>35</v>
      </c>
      <c r="L3001" t="str">
        <f t="shared" ca="1" si="648"/>
        <v>Adult</v>
      </c>
      <c r="M3001" t="str">
        <f t="shared" ca="1" si="649"/>
        <v>No</v>
      </c>
      <c r="N3001" t="str">
        <f t="shared" ca="1" si="649"/>
        <v>Yes</v>
      </c>
      <c r="O3001" t="str">
        <f t="shared" ca="1" si="649"/>
        <v>Yes</v>
      </c>
      <c r="P3001" t="str">
        <f t="shared" ca="1" si="649"/>
        <v>Yes</v>
      </c>
      <c r="Q3001" t="str">
        <f t="shared" ca="1" si="650"/>
        <v>Yes</v>
      </c>
      <c r="R3001">
        <f t="shared" ca="1" si="651"/>
        <v>1</v>
      </c>
      <c r="S3001">
        <f t="shared" ca="1" si="652"/>
        <v>0</v>
      </c>
      <c r="T3001">
        <f t="shared" ca="1" si="653"/>
        <v>5</v>
      </c>
      <c r="U3001">
        <f t="shared" ca="1" si="654"/>
        <v>0</v>
      </c>
      <c r="V3001">
        <f t="shared" ca="1" si="655"/>
        <v>4</v>
      </c>
      <c r="W3001">
        <f t="shared" ca="1" si="656"/>
        <v>4</v>
      </c>
      <c r="X3001">
        <f t="shared" ca="1" si="657"/>
        <v>14</v>
      </c>
    </row>
    <row r="3002" spans="1:24" x14ac:dyDescent="0.25">
      <c r="A3002">
        <v>201609</v>
      </c>
      <c r="B3002" t="s">
        <v>10163</v>
      </c>
      <c r="C3002" t="s">
        <v>10</v>
      </c>
      <c r="D3002" t="s">
        <v>10164</v>
      </c>
      <c r="E3002" t="str">
        <f t="shared" ca="1" si="658"/>
        <v>Chelsea</v>
      </c>
      <c r="F3002" t="s">
        <v>24067</v>
      </c>
      <c r="G3002">
        <f t="shared" ca="1" si="645"/>
        <v>6192789967</v>
      </c>
      <c r="H3002" t="s">
        <v>10165</v>
      </c>
      <c r="I3002">
        <v>45044</v>
      </c>
      <c r="J3002" t="str">
        <f t="shared" ca="1" si="646"/>
        <v>Female</v>
      </c>
      <c r="K3002">
        <f t="shared" ca="1" si="647"/>
        <v>69</v>
      </c>
      <c r="L3002" t="str">
        <f t="shared" ca="1" si="648"/>
        <v>Adult</v>
      </c>
      <c r="M3002" t="str">
        <f t="shared" ca="1" si="649"/>
        <v>Yes</v>
      </c>
      <c r="N3002" t="str">
        <f t="shared" ca="1" si="649"/>
        <v>No</v>
      </c>
      <c r="O3002" t="str">
        <f t="shared" ca="1" si="649"/>
        <v>Yes</v>
      </c>
      <c r="P3002" t="str">
        <f t="shared" ca="1" si="649"/>
        <v>Yes</v>
      </c>
      <c r="Q3002" t="str">
        <f t="shared" ca="1" si="650"/>
        <v>No</v>
      </c>
      <c r="R3002">
        <f t="shared" ca="1" si="651"/>
        <v>2</v>
      </c>
      <c r="S3002">
        <f t="shared" ca="1" si="652"/>
        <v>3</v>
      </c>
      <c r="T3002">
        <f t="shared" ca="1" si="653"/>
        <v>3</v>
      </c>
      <c r="U3002">
        <f t="shared" ca="1" si="654"/>
        <v>3</v>
      </c>
      <c r="V3002">
        <f t="shared" ca="1" si="655"/>
        <v>4</v>
      </c>
      <c r="W3002">
        <f t="shared" ca="1" si="656"/>
        <v>0</v>
      </c>
      <c r="X3002">
        <f t="shared" ca="1" si="657"/>
        <v>15</v>
      </c>
    </row>
    <row r="3003" spans="1:24" x14ac:dyDescent="0.25">
      <c r="A3003">
        <v>201618</v>
      </c>
      <c r="B3003" t="s">
        <v>10163</v>
      </c>
      <c r="C3003" t="s">
        <v>10</v>
      </c>
      <c r="D3003" t="s">
        <v>10166</v>
      </c>
      <c r="E3003" t="str">
        <f t="shared" ca="1" si="658"/>
        <v xml:space="preserve"> Milton</v>
      </c>
      <c r="F3003" t="s">
        <v>24067</v>
      </c>
      <c r="G3003">
        <f t="shared" ca="1" si="645"/>
        <v>2034434988</v>
      </c>
      <c r="H3003" t="s">
        <v>10167</v>
      </c>
      <c r="I3003">
        <v>45402</v>
      </c>
      <c r="J3003" t="str">
        <f t="shared" ca="1" si="646"/>
        <v>Male</v>
      </c>
      <c r="K3003">
        <f t="shared" ca="1" si="647"/>
        <v>67</v>
      </c>
      <c r="L3003" t="str">
        <f t="shared" ca="1" si="648"/>
        <v>Adult</v>
      </c>
      <c r="M3003" t="str">
        <f t="shared" ca="1" si="649"/>
        <v>No</v>
      </c>
      <c r="N3003" t="str">
        <f t="shared" ca="1" si="649"/>
        <v>Yes</v>
      </c>
      <c r="O3003" t="str">
        <f t="shared" ca="1" si="649"/>
        <v>Yes</v>
      </c>
      <c r="P3003" t="str">
        <f t="shared" ca="1" si="649"/>
        <v>Yes</v>
      </c>
      <c r="Q3003" t="str">
        <f t="shared" ca="1" si="650"/>
        <v>No</v>
      </c>
      <c r="R3003">
        <f t="shared" ca="1" si="651"/>
        <v>2</v>
      </c>
      <c r="S3003">
        <f t="shared" ca="1" si="652"/>
        <v>3</v>
      </c>
      <c r="T3003">
        <f t="shared" ca="1" si="653"/>
        <v>5</v>
      </c>
      <c r="U3003">
        <f t="shared" ca="1" si="654"/>
        <v>0</v>
      </c>
      <c r="V3003">
        <f t="shared" ca="1" si="655"/>
        <v>4</v>
      </c>
      <c r="W3003">
        <f t="shared" ca="1" si="656"/>
        <v>0</v>
      </c>
      <c r="X3003">
        <f t="shared" ca="1" si="657"/>
        <v>14</v>
      </c>
    </row>
    <row r="3004" spans="1:24" x14ac:dyDescent="0.25">
      <c r="A3004">
        <v>201627</v>
      </c>
      <c r="B3004" t="s">
        <v>10163</v>
      </c>
      <c r="C3004" t="s">
        <v>10</v>
      </c>
      <c r="D3004" t="s">
        <v>10168</v>
      </c>
      <c r="E3004" t="str">
        <f t="shared" ca="1" si="658"/>
        <v xml:space="preserve"> Milton</v>
      </c>
      <c r="F3004" t="s">
        <v>24067</v>
      </c>
      <c r="G3004">
        <f t="shared" ca="1" si="645"/>
        <v>4707706690</v>
      </c>
      <c r="H3004" t="s">
        <v>10167</v>
      </c>
      <c r="I3004">
        <v>45424</v>
      </c>
      <c r="J3004" t="str">
        <f t="shared" ca="1" si="646"/>
        <v>Male</v>
      </c>
      <c r="K3004">
        <f t="shared" ca="1" si="647"/>
        <v>20</v>
      </c>
      <c r="L3004" t="str">
        <f t="shared" ca="1" si="648"/>
        <v>Adult</v>
      </c>
      <c r="M3004" t="str">
        <f t="shared" ca="1" si="649"/>
        <v>No</v>
      </c>
      <c r="N3004" t="str">
        <f t="shared" ca="1" si="649"/>
        <v>No</v>
      </c>
      <c r="O3004" t="str">
        <f t="shared" ca="1" si="649"/>
        <v>No</v>
      </c>
      <c r="P3004" t="str">
        <f t="shared" ca="1" si="649"/>
        <v>No</v>
      </c>
      <c r="Q3004" t="str">
        <f t="shared" ca="1" si="650"/>
        <v>Yes</v>
      </c>
      <c r="R3004">
        <f t="shared" ca="1" si="651"/>
        <v>4</v>
      </c>
      <c r="S3004">
        <f t="shared" ca="1" si="652"/>
        <v>5</v>
      </c>
      <c r="T3004">
        <f t="shared" ca="1" si="653"/>
        <v>0</v>
      </c>
      <c r="U3004">
        <f t="shared" ca="1" si="654"/>
        <v>0</v>
      </c>
      <c r="V3004">
        <f t="shared" ca="1" si="655"/>
        <v>0</v>
      </c>
      <c r="W3004">
        <f t="shared" ca="1" si="656"/>
        <v>4</v>
      </c>
      <c r="X3004">
        <f t="shared" ca="1" si="657"/>
        <v>13</v>
      </c>
    </row>
    <row r="3005" spans="1:24" x14ac:dyDescent="0.25">
      <c r="A3005">
        <v>201645</v>
      </c>
      <c r="B3005" t="s">
        <v>10169</v>
      </c>
      <c r="C3005" t="s">
        <v>10</v>
      </c>
      <c r="D3005" t="s">
        <v>10170</v>
      </c>
      <c r="E3005" t="str">
        <f t="shared" ca="1" si="658"/>
        <v>Chelsea</v>
      </c>
      <c r="F3005" t="s">
        <v>24067</v>
      </c>
      <c r="G3005">
        <f t="shared" ca="1" si="645"/>
        <v>9790714429</v>
      </c>
      <c r="H3005" t="s">
        <v>10171</v>
      </c>
      <c r="I3005">
        <v>44106</v>
      </c>
      <c r="J3005" t="str">
        <f t="shared" ca="1" si="646"/>
        <v>Female</v>
      </c>
      <c r="K3005">
        <f t="shared" ca="1" si="647"/>
        <v>25</v>
      </c>
      <c r="L3005" t="str">
        <f t="shared" ca="1" si="648"/>
        <v>Adult</v>
      </c>
      <c r="M3005" t="str">
        <f t="shared" ca="1" si="649"/>
        <v>No</v>
      </c>
      <c r="N3005" t="str">
        <f t="shared" ca="1" si="649"/>
        <v>No</v>
      </c>
      <c r="O3005" t="str">
        <f t="shared" ca="1" si="649"/>
        <v>No</v>
      </c>
      <c r="P3005" t="str">
        <f t="shared" ca="1" si="649"/>
        <v>Yes</v>
      </c>
      <c r="Q3005" t="str">
        <f t="shared" ca="1" si="650"/>
        <v>No</v>
      </c>
      <c r="R3005">
        <f t="shared" ca="1" si="651"/>
        <v>3</v>
      </c>
      <c r="S3005">
        <f t="shared" ca="1" si="652"/>
        <v>3</v>
      </c>
      <c r="T3005">
        <f t="shared" ca="1" si="653"/>
        <v>0</v>
      </c>
      <c r="U3005">
        <f t="shared" ca="1" si="654"/>
        <v>0</v>
      </c>
      <c r="V3005">
        <f t="shared" ca="1" si="655"/>
        <v>4</v>
      </c>
      <c r="W3005">
        <f t="shared" ca="1" si="656"/>
        <v>0</v>
      </c>
      <c r="X3005">
        <f t="shared" ca="1" si="657"/>
        <v>10</v>
      </c>
    </row>
    <row r="3006" spans="1:24" x14ac:dyDescent="0.25">
      <c r="A3006">
        <v>201654</v>
      </c>
      <c r="B3006" t="s">
        <v>10172</v>
      </c>
      <c r="C3006" t="s">
        <v>10</v>
      </c>
      <c r="D3006" t="s">
        <v>10173</v>
      </c>
      <c r="E3006" t="str">
        <f t="shared" ca="1" si="658"/>
        <v>Needham</v>
      </c>
      <c r="F3006" t="s">
        <v>24067</v>
      </c>
      <c r="G3006">
        <f t="shared" ca="1" si="645"/>
        <v>9236183664</v>
      </c>
      <c r="H3006" t="s">
        <v>10175</v>
      </c>
      <c r="I3006" t="s">
        <v>10174</v>
      </c>
      <c r="J3006" t="str">
        <f t="shared" ca="1" si="646"/>
        <v>Female</v>
      </c>
      <c r="K3006">
        <f t="shared" ca="1" si="647"/>
        <v>35</v>
      </c>
      <c r="L3006" t="str">
        <f t="shared" ca="1" si="648"/>
        <v>Adult</v>
      </c>
      <c r="M3006" t="str">
        <f t="shared" ca="1" si="649"/>
        <v>No</v>
      </c>
      <c r="N3006" t="str">
        <f t="shared" ca="1" si="649"/>
        <v>Yes</v>
      </c>
      <c r="O3006" t="str">
        <f t="shared" ca="1" si="649"/>
        <v>Yes</v>
      </c>
      <c r="P3006" t="str">
        <f t="shared" ca="1" si="649"/>
        <v>No</v>
      </c>
      <c r="Q3006" t="str">
        <f t="shared" ca="1" si="650"/>
        <v>No</v>
      </c>
      <c r="R3006">
        <f t="shared" ca="1" si="651"/>
        <v>1</v>
      </c>
      <c r="S3006">
        <f t="shared" ca="1" si="652"/>
        <v>0</v>
      </c>
      <c r="T3006">
        <f t="shared" ca="1" si="653"/>
        <v>5</v>
      </c>
      <c r="U3006">
        <f t="shared" ca="1" si="654"/>
        <v>0</v>
      </c>
      <c r="V3006">
        <f t="shared" ca="1" si="655"/>
        <v>0</v>
      </c>
      <c r="W3006">
        <f t="shared" ca="1" si="656"/>
        <v>0</v>
      </c>
      <c r="X3006">
        <f t="shared" ca="1" si="657"/>
        <v>6</v>
      </c>
    </row>
    <row r="3007" spans="1:24" x14ac:dyDescent="0.25">
      <c r="A3007">
        <v>201672</v>
      </c>
      <c r="B3007" t="s">
        <v>10176</v>
      </c>
      <c r="C3007" t="s">
        <v>10</v>
      </c>
      <c r="D3007" t="s">
        <v>10177</v>
      </c>
      <c r="E3007" t="str">
        <f t="shared" ca="1" si="658"/>
        <v>Revere</v>
      </c>
      <c r="F3007" t="s">
        <v>24067</v>
      </c>
      <c r="G3007">
        <f t="shared" ca="1" si="645"/>
        <v>1255665566</v>
      </c>
      <c r="H3007" t="s">
        <v>10179</v>
      </c>
      <c r="I3007" t="s">
        <v>10178</v>
      </c>
      <c r="J3007" t="str">
        <f t="shared" ca="1" si="646"/>
        <v>Male</v>
      </c>
      <c r="K3007">
        <f t="shared" ca="1" si="647"/>
        <v>59</v>
      </c>
      <c r="L3007" t="str">
        <f t="shared" ca="1" si="648"/>
        <v>Adult</v>
      </c>
      <c r="M3007" t="str">
        <f t="shared" ca="1" si="649"/>
        <v>Yes</v>
      </c>
      <c r="N3007" t="str">
        <f t="shared" ca="1" si="649"/>
        <v>Yes</v>
      </c>
      <c r="O3007" t="str">
        <f t="shared" ca="1" si="649"/>
        <v>Yes</v>
      </c>
      <c r="P3007" t="str">
        <f t="shared" ca="1" si="649"/>
        <v>Yes</v>
      </c>
      <c r="Q3007" t="str">
        <f t="shared" ca="1" si="650"/>
        <v>No</v>
      </c>
      <c r="R3007">
        <f t="shared" ca="1" si="651"/>
        <v>2</v>
      </c>
      <c r="S3007">
        <f t="shared" ca="1" si="652"/>
        <v>3</v>
      </c>
      <c r="T3007">
        <f t="shared" ca="1" si="653"/>
        <v>5</v>
      </c>
      <c r="U3007">
        <f t="shared" ca="1" si="654"/>
        <v>3</v>
      </c>
      <c r="V3007">
        <f t="shared" ca="1" si="655"/>
        <v>4</v>
      </c>
      <c r="W3007">
        <f t="shared" ca="1" si="656"/>
        <v>0</v>
      </c>
      <c r="X3007">
        <f t="shared" ca="1" si="657"/>
        <v>17</v>
      </c>
    </row>
    <row r="3008" spans="1:24" x14ac:dyDescent="0.25">
      <c r="A3008">
        <v>201681</v>
      </c>
      <c r="B3008" t="s">
        <v>10180</v>
      </c>
      <c r="C3008" t="s">
        <v>10</v>
      </c>
      <c r="D3008" t="s">
        <v>10181</v>
      </c>
      <c r="E3008" t="str">
        <f t="shared" ca="1" si="658"/>
        <v>Somerville</v>
      </c>
      <c r="F3008" t="s">
        <v>24067</v>
      </c>
      <c r="G3008">
        <f t="shared" ca="1" si="645"/>
        <v>1314751955</v>
      </c>
      <c r="H3008" t="s">
        <v>10183</v>
      </c>
      <c r="I3008" t="s">
        <v>10182</v>
      </c>
      <c r="J3008" t="str">
        <f t="shared" ca="1" si="646"/>
        <v>Male</v>
      </c>
      <c r="K3008">
        <f t="shared" ca="1" si="647"/>
        <v>52</v>
      </c>
      <c r="L3008" t="str">
        <f t="shared" ca="1" si="648"/>
        <v>Adult</v>
      </c>
      <c r="M3008" t="str">
        <f t="shared" ca="1" si="649"/>
        <v>No</v>
      </c>
      <c r="N3008" t="str">
        <f t="shared" ca="1" si="649"/>
        <v>No</v>
      </c>
      <c r="O3008" t="str">
        <f t="shared" ca="1" si="649"/>
        <v>No</v>
      </c>
      <c r="P3008" t="str">
        <f t="shared" ca="1" si="649"/>
        <v>No</v>
      </c>
      <c r="Q3008" t="str">
        <f t="shared" ca="1" si="650"/>
        <v>No</v>
      </c>
      <c r="R3008">
        <f t="shared" ca="1" si="651"/>
        <v>4</v>
      </c>
      <c r="S3008">
        <f t="shared" ca="1" si="652"/>
        <v>5</v>
      </c>
      <c r="T3008">
        <f t="shared" ca="1" si="653"/>
        <v>0</v>
      </c>
      <c r="U3008">
        <f t="shared" ca="1" si="654"/>
        <v>0</v>
      </c>
      <c r="V3008">
        <f t="shared" ca="1" si="655"/>
        <v>0</v>
      </c>
      <c r="W3008">
        <f t="shared" ca="1" si="656"/>
        <v>0</v>
      </c>
      <c r="X3008">
        <f t="shared" ca="1" si="657"/>
        <v>9</v>
      </c>
    </row>
    <row r="3009" spans="1:24" x14ac:dyDescent="0.25">
      <c r="A3009">
        <v>201690</v>
      </c>
      <c r="B3009" t="s">
        <v>10184</v>
      </c>
      <c r="C3009" t="s">
        <v>10</v>
      </c>
      <c r="D3009" t="s">
        <v>10185</v>
      </c>
      <c r="E3009" t="str">
        <f t="shared" ca="1" si="658"/>
        <v>Revere</v>
      </c>
      <c r="F3009" t="s">
        <v>24067</v>
      </c>
      <c r="G3009">
        <f t="shared" ca="1" si="645"/>
        <v>2845462980</v>
      </c>
      <c r="H3009" t="s">
        <v>10187</v>
      </c>
      <c r="I3009" t="s">
        <v>10186</v>
      </c>
      <c r="J3009" t="str">
        <f t="shared" ca="1" si="646"/>
        <v>Female</v>
      </c>
      <c r="K3009">
        <f t="shared" ca="1" si="647"/>
        <v>43</v>
      </c>
      <c r="L3009" t="str">
        <f t="shared" ca="1" si="648"/>
        <v>Adult</v>
      </c>
      <c r="M3009" t="str">
        <f t="shared" ca="1" si="649"/>
        <v>Yes</v>
      </c>
      <c r="N3009" t="str">
        <f t="shared" ca="1" si="649"/>
        <v>No</v>
      </c>
      <c r="O3009" t="str">
        <f t="shared" ca="1" si="649"/>
        <v>Yes</v>
      </c>
      <c r="P3009" t="str">
        <f t="shared" ca="1" si="649"/>
        <v>Yes</v>
      </c>
      <c r="Q3009" t="str">
        <f t="shared" ca="1" si="650"/>
        <v>Yes</v>
      </c>
      <c r="R3009">
        <f t="shared" ca="1" si="651"/>
        <v>2</v>
      </c>
      <c r="S3009">
        <f t="shared" ca="1" si="652"/>
        <v>3</v>
      </c>
      <c r="T3009">
        <f t="shared" ca="1" si="653"/>
        <v>3</v>
      </c>
      <c r="U3009">
        <f t="shared" ca="1" si="654"/>
        <v>3</v>
      </c>
      <c r="V3009">
        <f t="shared" ca="1" si="655"/>
        <v>4</v>
      </c>
      <c r="W3009">
        <f t="shared" ca="1" si="656"/>
        <v>4</v>
      </c>
      <c r="X3009">
        <f t="shared" ca="1" si="657"/>
        <v>19</v>
      </c>
    </row>
    <row r="3010" spans="1:24" x14ac:dyDescent="0.25">
      <c r="A3010">
        <v>201751</v>
      </c>
      <c r="B3010" t="s">
        <v>10188</v>
      </c>
      <c r="C3010" t="s">
        <v>10</v>
      </c>
      <c r="D3010" t="s">
        <v>10189</v>
      </c>
      <c r="E3010" t="str">
        <f t="shared" ca="1" si="658"/>
        <v>Quincy</v>
      </c>
      <c r="F3010" t="s">
        <v>24067</v>
      </c>
      <c r="G3010">
        <f t="shared" ca="1" si="645"/>
        <v>2567987656</v>
      </c>
      <c r="H3010" t="s">
        <v>10191</v>
      </c>
      <c r="I3010" t="s">
        <v>10190</v>
      </c>
      <c r="J3010" t="str">
        <f t="shared" ca="1" si="646"/>
        <v>Female</v>
      </c>
      <c r="K3010">
        <f t="shared" ca="1" si="647"/>
        <v>23</v>
      </c>
      <c r="L3010" t="str">
        <f t="shared" ca="1" si="648"/>
        <v>Adult</v>
      </c>
      <c r="M3010" t="str">
        <f t="shared" ca="1" si="649"/>
        <v>No</v>
      </c>
      <c r="N3010" t="str">
        <f t="shared" ca="1" si="649"/>
        <v>Yes</v>
      </c>
      <c r="O3010" t="str">
        <f t="shared" ca="1" si="649"/>
        <v>Yes</v>
      </c>
      <c r="P3010" t="str">
        <f t="shared" ref="P3010:Q3073" ca="1" si="659">CHOOSE(RANDBETWEEN(1,2),"Yes","No")</f>
        <v>Yes</v>
      </c>
      <c r="Q3010" t="str">
        <f t="shared" ca="1" si="650"/>
        <v>No</v>
      </c>
      <c r="R3010">
        <f t="shared" ca="1" si="651"/>
        <v>5</v>
      </c>
      <c r="S3010">
        <f t="shared" ca="1" si="652"/>
        <v>5</v>
      </c>
      <c r="T3010">
        <f t="shared" ca="1" si="653"/>
        <v>5</v>
      </c>
      <c r="U3010">
        <f t="shared" ca="1" si="654"/>
        <v>0</v>
      </c>
      <c r="V3010">
        <f t="shared" ca="1" si="655"/>
        <v>4</v>
      </c>
      <c r="W3010">
        <f t="shared" ca="1" si="656"/>
        <v>0</v>
      </c>
      <c r="X3010">
        <f t="shared" ca="1" si="657"/>
        <v>19</v>
      </c>
    </row>
    <row r="3011" spans="1:24" x14ac:dyDescent="0.25">
      <c r="A3011">
        <v>201803</v>
      </c>
      <c r="B3011" t="s">
        <v>10192</v>
      </c>
      <c r="C3011" t="s">
        <v>10</v>
      </c>
      <c r="D3011" t="s">
        <v>10193</v>
      </c>
      <c r="E3011" t="str">
        <f t="shared" ca="1" si="658"/>
        <v>Somerville</v>
      </c>
      <c r="F3011" t="s">
        <v>24067</v>
      </c>
      <c r="G3011">
        <f t="shared" ref="G3011:G3074" ca="1" si="660">RANDBETWEEN(1000000000,9999999999)</f>
        <v>8720513676</v>
      </c>
      <c r="H3011" t="s">
        <v>10195</v>
      </c>
      <c r="I3011" t="s">
        <v>10194</v>
      </c>
      <c r="J3011" t="str">
        <f t="shared" ref="J3011:J3074" ca="1" si="661">CHOOSE(RANDBETWEEN(1,2),"Male","Female")</f>
        <v>Male</v>
      </c>
      <c r="K3011">
        <f t="shared" ref="K3011:K3074" ca="1" si="662">RANDBETWEEN(15,70)</f>
        <v>40</v>
      </c>
      <c r="L3011" t="str">
        <f t="shared" ref="L3011:L3074" ca="1" si="663">IF(AND(K3011&gt;=12, K3011 &lt; 18), "Adoloscent", "Adult")</f>
        <v>Adult</v>
      </c>
      <c r="M3011" t="str">
        <f t="shared" ref="M3011:Q3074" ca="1" si="664">CHOOSE(RANDBETWEEN(1,2),"Yes","No")</f>
        <v>Yes</v>
      </c>
      <c r="N3011" t="str">
        <f t="shared" ca="1" si="664"/>
        <v>Yes</v>
      </c>
      <c r="O3011" t="str">
        <f t="shared" ca="1" si="664"/>
        <v>No</v>
      </c>
      <c r="P3011" t="str">
        <f t="shared" ca="1" si="659"/>
        <v>No</v>
      </c>
      <c r="Q3011" t="str">
        <f t="shared" ca="1" si="659"/>
        <v>Yes</v>
      </c>
      <c r="R3011">
        <f t="shared" ref="R3011:R3074" ca="1" si="665">CHOOSE(RANDBETWEEN(1,5),1,2,3,4,5)</f>
        <v>1</v>
      </c>
      <c r="S3011">
        <f t="shared" ref="S3011:S3074" ca="1" si="666">IF(R3011&gt;=4,5,IF(AND(R3011&gt;=2,R3011&lt;=3),3,IF(R3011=1,0)))</f>
        <v>0</v>
      </c>
      <c r="T3011">
        <f t="shared" ref="T3011:T3074" ca="1" si="667">IF(AND(O3011="Yes",N3011="Yes"),5,IF(OR(O3011="Yes",N3011="Yes"),3,IF(AND(O3011="No",N3011="No"),0)))</f>
        <v>3</v>
      </c>
      <c r="U3011">
        <f t="shared" ref="U3011:U3074" ca="1" si="668">IF(M3011="Yes",3,0)</f>
        <v>3</v>
      </c>
      <c r="V3011">
        <f t="shared" ref="V3011:V3074" ca="1" si="669">IF(P3011="Yes",4,0)</f>
        <v>0</v>
      </c>
      <c r="W3011">
        <f t="shared" ref="W3011:W3074" ca="1" si="670">IF(Q3011="Yes",4,0)</f>
        <v>4</v>
      </c>
      <c r="X3011">
        <f t="shared" ref="X3011:X3074" ca="1" si="671">SUM(R3011:W3011)</f>
        <v>11</v>
      </c>
    </row>
    <row r="3012" spans="1:24" x14ac:dyDescent="0.25">
      <c r="A3012">
        <v>201821</v>
      </c>
      <c r="B3012" t="s">
        <v>10196</v>
      </c>
      <c r="C3012" t="s">
        <v>10</v>
      </c>
      <c r="D3012" t="s">
        <v>10197</v>
      </c>
      <c r="E3012" t="str">
        <f t="shared" ref="E3012:E3075" ca="1" si="672">CHOOSE(RANDBETWEEN(1,15),"Boston","Winthrop","Revere","Chelsea","Everett","Somerville", "Cambridge","Watertown", "Newton","Brookline", "Needham", "Dedham", "Canton"," Milton", "Quincy")</f>
        <v>Canton</v>
      </c>
      <c r="F3012" t="s">
        <v>24067</v>
      </c>
      <c r="G3012">
        <f t="shared" ca="1" si="660"/>
        <v>8614467943</v>
      </c>
      <c r="H3012" t="s">
        <v>10199</v>
      </c>
      <c r="I3012" t="s">
        <v>10198</v>
      </c>
      <c r="J3012" t="str">
        <f t="shared" ca="1" si="661"/>
        <v>Female</v>
      </c>
      <c r="K3012">
        <f t="shared" ca="1" si="662"/>
        <v>15</v>
      </c>
      <c r="L3012" t="str">
        <f t="shared" ca="1" si="663"/>
        <v>Adoloscent</v>
      </c>
      <c r="M3012" t="str">
        <f t="shared" ca="1" si="664"/>
        <v>No</v>
      </c>
      <c r="N3012" t="str">
        <f t="shared" ca="1" si="664"/>
        <v>Yes</v>
      </c>
      <c r="O3012" t="str">
        <f t="shared" ca="1" si="664"/>
        <v>Yes</v>
      </c>
      <c r="P3012" t="str">
        <f t="shared" ca="1" si="659"/>
        <v>No</v>
      </c>
      <c r="Q3012" t="str">
        <f t="shared" ca="1" si="659"/>
        <v>No</v>
      </c>
      <c r="R3012">
        <f t="shared" ca="1" si="665"/>
        <v>3</v>
      </c>
      <c r="S3012">
        <f t="shared" ca="1" si="666"/>
        <v>3</v>
      </c>
      <c r="T3012">
        <f t="shared" ca="1" si="667"/>
        <v>5</v>
      </c>
      <c r="U3012">
        <f t="shared" ca="1" si="668"/>
        <v>0</v>
      </c>
      <c r="V3012">
        <f t="shared" ca="1" si="669"/>
        <v>0</v>
      </c>
      <c r="W3012">
        <f t="shared" ca="1" si="670"/>
        <v>0</v>
      </c>
      <c r="X3012">
        <f t="shared" ca="1" si="671"/>
        <v>11</v>
      </c>
    </row>
    <row r="3013" spans="1:24" x14ac:dyDescent="0.25">
      <c r="A3013">
        <v>201858</v>
      </c>
      <c r="B3013" t="s">
        <v>10200</v>
      </c>
      <c r="C3013" t="s">
        <v>10</v>
      </c>
      <c r="D3013" t="s">
        <v>10201</v>
      </c>
      <c r="E3013" t="str">
        <f t="shared" ca="1" si="672"/>
        <v>Chelsea</v>
      </c>
      <c r="F3013" t="s">
        <v>24067</v>
      </c>
      <c r="G3013">
        <f t="shared" ca="1" si="660"/>
        <v>5510416765</v>
      </c>
      <c r="H3013" t="s">
        <v>10203</v>
      </c>
      <c r="I3013" t="s">
        <v>10202</v>
      </c>
      <c r="J3013" t="str">
        <f t="shared" ca="1" si="661"/>
        <v>Female</v>
      </c>
      <c r="K3013">
        <f t="shared" ca="1" si="662"/>
        <v>69</v>
      </c>
      <c r="L3013" t="str">
        <f t="shared" ca="1" si="663"/>
        <v>Adult</v>
      </c>
      <c r="M3013" t="str">
        <f t="shared" ca="1" si="664"/>
        <v>Yes</v>
      </c>
      <c r="N3013" t="str">
        <f t="shared" ca="1" si="664"/>
        <v>No</v>
      </c>
      <c r="O3013" t="str">
        <f t="shared" ca="1" si="664"/>
        <v>No</v>
      </c>
      <c r="P3013" t="str">
        <f t="shared" ca="1" si="659"/>
        <v>No</v>
      </c>
      <c r="Q3013" t="str">
        <f t="shared" ca="1" si="659"/>
        <v>No</v>
      </c>
      <c r="R3013">
        <f t="shared" ca="1" si="665"/>
        <v>2</v>
      </c>
      <c r="S3013">
        <f t="shared" ca="1" si="666"/>
        <v>3</v>
      </c>
      <c r="T3013">
        <f t="shared" ca="1" si="667"/>
        <v>0</v>
      </c>
      <c r="U3013">
        <f t="shared" ca="1" si="668"/>
        <v>3</v>
      </c>
      <c r="V3013">
        <f t="shared" ca="1" si="669"/>
        <v>0</v>
      </c>
      <c r="W3013">
        <f t="shared" ca="1" si="670"/>
        <v>0</v>
      </c>
      <c r="X3013">
        <f t="shared" ca="1" si="671"/>
        <v>8</v>
      </c>
    </row>
    <row r="3014" spans="1:24" x14ac:dyDescent="0.25">
      <c r="A3014">
        <v>201867</v>
      </c>
      <c r="B3014" t="s">
        <v>10204</v>
      </c>
      <c r="C3014" t="s">
        <v>10</v>
      </c>
      <c r="D3014" t="s">
        <v>10205</v>
      </c>
      <c r="E3014" t="str">
        <f t="shared" ca="1" si="672"/>
        <v>Revere</v>
      </c>
      <c r="F3014" t="s">
        <v>24067</v>
      </c>
      <c r="G3014">
        <f t="shared" ca="1" si="660"/>
        <v>4940656648</v>
      </c>
      <c r="H3014" t="s">
        <v>10207</v>
      </c>
      <c r="I3014" t="s">
        <v>10206</v>
      </c>
      <c r="J3014" t="str">
        <f t="shared" ca="1" si="661"/>
        <v>Male</v>
      </c>
      <c r="K3014">
        <f t="shared" ca="1" si="662"/>
        <v>33</v>
      </c>
      <c r="L3014" t="str">
        <f t="shared" ca="1" si="663"/>
        <v>Adult</v>
      </c>
      <c r="M3014" t="str">
        <f t="shared" ca="1" si="664"/>
        <v>No</v>
      </c>
      <c r="N3014" t="str">
        <f t="shared" ca="1" si="664"/>
        <v>Yes</v>
      </c>
      <c r="O3014" t="str">
        <f t="shared" ca="1" si="664"/>
        <v>No</v>
      </c>
      <c r="P3014" t="str">
        <f t="shared" ca="1" si="659"/>
        <v>No</v>
      </c>
      <c r="Q3014" t="str">
        <f t="shared" ca="1" si="659"/>
        <v>Yes</v>
      </c>
      <c r="R3014">
        <f t="shared" ca="1" si="665"/>
        <v>2</v>
      </c>
      <c r="S3014">
        <f t="shared" ca="1" si="666"/>
        <v>3</v>
      </c>
      <c r="T3014">
        <f t="shared" ca="1" si="667"/>
        <v>3</v>
      </c>
      <c r="U3014">
        <f t="shared" ca="1" si="668"/>
        <v>0</v>
      </c>
      <c r="V3014">
        <f t="shared" ca="1" si="669"/>
        <v>0</v>
      </c>
      <c r="W3014">
        <f t="shared" ca="1" si="670"/>
        <v>4</v>
      </c>
      <c r="X3014">
        <f t="shared" ca="1" si="671"/>
        <v>12</v>
      </c>
    </row>
    <row r="3015" spans="1:24" x14ac:dyDescent="0.25">
      <c r="A3015">
        <v>201885</v>
      </c>
      <c r="B3015" t="s">
        <v>10208</v>
      </c>
      <c r="C3015" t="s">
        <v>10</v>
      </c>
      <c r="D3015" t="s">
        <v>10209</v>
      </c>
      <c r="E3015" t="str">
        <f t="shared" ca="1" si="672"/>
        <v>Somerville</v>
      </c>
      <c r="F3015" t="s">
        <v>24067</v>
      </c>
      <c r="G3015">
        <f t="shared" ca="1" si="660"/>
        <v>1552925386</v>
      </c>
      <c r="H3015" t="s">
        <v>10211</v>
      </c>
      <c r="I3015" t="s">
        <v>10210</v>
      </c>
      <c r="J3015" t="str">
        <f t="shared" ca="1" si="661"/>
        <v>Male</v>
      </c>
      <c r="K3015">
        <f t="shared" ca="1" si="662"/>
        <v>30</v>
      </c>
      <c r="L3015" t="str">
        <f t="shared" ca="1" si="663"/>
        <v>Adult</v>
      </c>
      <c r="M3015" t="str">
        <f t="shared" ca="1" si="664"/>
        <v>No</v>
      </c>
      <c r="N3015" t="str">
        <f t="shared" ca="1" si="664"/>
        <v>No</v>
      </c>
      <c r="O3015" t="str">
        <f t="shared" ca="1" si="664"/>
        <v>No</v>
      </c>
      <c r="P3015" t="str">
        <f t="shared" ca="1" si="659"/>
        <v>Yes</v>
      </c>
      <c r="Q3015" t="str">
        <f t="shared" ca="1" si="659"/>
        <v>Yes</v>
      </c>
      <c r="R3015">
        <f t="shared" ca="1" si="665"/>
        <v>5</v>
      </c>
      <c r="S3015">
        <f t="shared" ca="1" si="666"/>
        <v>5</v>
      </c>
      <c r="T3015">
        <f t="shared" ca="1" si="667"/>
        <v>0</v>
      </c>
      <c r="U3015">
        <f t="shared" ca="1" si="668"/>
        <v>0</v>
      </c>
      <c r="V3015">
        <f t="shared" ca="1" si="669"/>
        <v>4</v>
      </c>
      <c r="W3015">
        <f t="shared" ca="1" si="670"/>
        <v>4</v>
      </c>
      <c r="X3015">
        <f t="shared" ca="1" si="671"/>
        <v>18</v>
      </c>
    </row>
    <row r="3016" spans="1:24" x14ac:dyDescent="0.25">
      <c r="A3016">
        <v>201928</v>
      </c>
      <c r="B3016" t="s">
        <v>10212</v>
      </c>
      <c r="C3016" t="s">
        <v>10</v>
      </c>
      <c r="D3016" t="s">
        <v>10213</v>
      </c>
      <c r="E3016" t="str">
        <f t="shared" ca="1" si="672"/>
        <v>Quincy</v>
      </c>
      <c r="F3016" t="s">
        <v>24067</v>
      </c>
      <c r="G3016">
        <f t="shared" ca="1" si="660"/>
        <v>5442581704</v>
      </c>
      <c r="H3016" t="s">
        <v>10215</v>
      </c>
      <c r="I3016" t="s">
        <v>10214</v>
      </c>
      <c r="J3016" t="str">
        <f t="shared" ca="1" si="661"/>
        <v>Male</v>
      </c>
      <c r="K3016">
        <f t="shared" ca="1" si="662"/>
        <v>61</v>
      </c>
      <c r="L3016" t="str">
        <f t="shared" ca="1" si="663"/>
        <v>Adult</v>
      </c>
      <c r="M3016" t="str">
        <f t="shared" ca="1" si="664"/>
        <v>Yes</v>
      </c>
      <c r="N3016" t="str">
        <f t="shared" ca="1" si="664"/>
        <v>No</v>
      </c>
      <c r="O3016" t="str">
        <f t="shared" ca="1" si="664"/>
        <v>No</v>
      </c>
      <c r="P3016" t="str">
        <f t="shared" ca="1" si="659"/>
        <v>No</v>
      </c>
      <c r="Q3016" t="str">
        <f t="shared" ca="1" si="659"/>
        <v>No</v>
      </c>
      <c r="R3016">
        <f t="shared" ca="1" si="665"/>
        <v>3</v>
      </c>
      <c r="S3016">
        <f t="shared" ca="1" si="666"/>
        <v>3</v>
      </c>
      <c r="T3016">
        <f t="shared" ca="1" si="667"/>
        <v>0</v>
      </c>
      <c r="U3016">
        <f t="shared" ca="1" si="668"/>
        <v>3</v>
      </c>
      <c r="V3016">
        <f t="shared" ca="1" si="669"/>
        <v>0</v>
      </c>
      <c r="W3016">
        <f t="shared" ca="1" si="670"/>
        <v>0</v>
      </c>
      <c r="X3016">
        <f t="shared" ca="1" si="671"/>
        <v>9</v>
      </c>
    </row>
    <row r="3017" spans="1:24" x14ac:dyDescent="0.25">
      <c r="A3017">
        <v>201946</v>
      </c>
      <c r="B3017" t="s">
        <v>10216</v>
      </c>
      <c r="C3017" t="s">
        <v>10</v>
      </c>
      <c r="D3017" t="s">
        <v>10217</v>
      </c>
      <c r="E3017" t="str">
        <f t="shared" ca="1" si="672"/>
        <v>Winthrop</v>
      </c>
      <c r="F3017" t="s">
        <v>24067</v>
      </c>
      <c r="G3017">
        <f t="shared" ca="1" si="660"/>
        <v>3394833323</v>
      </c>
      <c r="H3017" t="s">
        <v>10218</v>
      </c>
      <c r="I3017">
        <v>45103</v>
      </c>
      <c r="J3017" t="str">
        <f t="shared" ca="1" si="661"/>
        <v>Male</v>
      </c>
      <c r="K3017">
        <f t="shared" ca="1" si="662"/>
        <v>49</v>
      </c>
      <c r="L3017" t="str">
        <f t="shared" ca="1" si="663"/>
        <v>Adult</v>
      </c>
      <c r="M3017" t="str">
        <f t="shared" ca="1" si="664"/>
        <v>Yes</v>
      </c>
      <c r="N3017" t="str">
        <f t="shared" ca="1" si="664"/>
        <v>No</v>
      </c>
      <c r="O3017" t="str">
        <f t="shared" ca="1" si="664"/>
        <v>No</v>
      </c>
      <c r="P3017" t="str">
        <f t="shared" ca="1" si="659"/>
        <v>No</v>
      </c>
      <c r="Q3017" t="str">
        <f t="shared" ca="1" si="659"/>
        <v>Yes</v>
      </c>
      <c r="R3017">
        <f t="shared" ca="1" si="665"/>
        <v>5</v>
      </c>
      <c r="S3017">
        <f t="shared" ca="1" si="666"/>
        <v>5</v>
      </c>
      <c r="T3017">
        <f t="shared" ca="1" si="667"/>
        <v>0</v>
      </c>
      <c r="U3017">
        <f t="shared" ca="1" si="668"/>
        <v>3</v>
      </c>
      <c r="V3017">
        <f t="shared" ca="1" si="669"/>
        <v>0</v>
      </c>
      <c r="W3017">
        <f t="shared" ca="1" si="670"/>
        <v>4</v>
      </c>
      <c r="X3017">
        <f t="shared" ca="1" si="671"/>
        <v>17</v>
      </c>
    </row>
    <row r="3018" spans="1:24" x14ac:dyDescent="0.25">
      <c r="A3018">
        <v>201955</v>
      </c>
      <c r="B3018" t="s">
        <v>10219</v>
      </c>
      <c r="C3018" t="s">
        <v>10</v>
      </c>
      <c r="D3018" t="s">
        <v>10220</v>
      </c>
      <c r="E3018" t="str">
        <f t="shared" ca="1" si="672"/>
        <v>Dedham</v>
      </c>
      <c r="F3018" t="s">
        <v>24067</v>
      </c>
      <c r="G3018">
        <f t="shared" ca="1" si="660"/>
        <v>3659001990</v>
      </c>
      <c r="H3018" t="s">
        <v>10222</v>
      </c>
      <c r="I3018" t="s">
        <v>10221</v>
      </c>
      <c r="J3018" t="str">
        <f t="shared" ca="1" si="661"/>
        <v>Female</v>
      </c>
      <c r="K3018">
        <f t="shared" ca="1" si="662"/>
        <v>34</v>
      </c>
      <c r="L3018" t="str">
        <f t="shared" ca="1" si="663"/>
        <v>Adult</v>
      </c>
      <c r="M3018" t="str">
        <f t="shared" ca="1" si="664"/>
        <v>Yes</v>
      </c>
      <c r="N3018" t="str">
        <f t="shared" ca="1" si="664"/>
        <v>Yes</v>
      </c>
      <c r="O3018" t="str">
        <f t="shared" ca="1" si="664"/>
        <v>No</v>
      </c>
      <c r="P3018" t="str">
        <f t="shared" ca="1" si="659"/>
        <v>Yes</v>
      </c>
      <c r="Q3018" t="str">
        <f t="shared" ca="1" si="659"/>
        <v>No</v>
      </c>
      <c r="R3018">
        <f t="shared" ca="1" si="665"/>
        <v>3</v>
      </c>
      <c r="S3018">
        <f t="shared" ca="1" si="666"/>
        <v>3</v>
      </c>
      <c r="T3018">
        <f t="shared" ca="1" si="667"/>
        <v>3</v>
      </c>
      <c r="U3018">
        <f t="shared" ca="1" si="668"/>
        <v>3</v>
      </c>
      <c r="V3018">
        <f t="shared" ca="1" si="669"/>
        <v>4</v>
      </c>
      <c r="W3018">
        <f t="shared" ca="1" si="670"/>
        <v>0</v>
      </c>
      <c r="X3018">
        <f t="shared" ca="1" si="671"/>
        <v>16</v>
      </c>
    </row>
    <row r="3019" spans="1:24" x14ac:dyDescent="0.25">
      <c r="A3019">
        <v>201964</v>
      </c>
      <c r="B3019" t="s">
        <v>10223</v>
      </c>
      <c r="C3019" t="s">
        <v>10</v>
      </c>
      <c r="D3019" t="s">
        <v>10224</v>
      </c>
      <c r="E3019" t="str">
        <f t="shared" ca="1" si="672"/>
        <v>Somerville</v>
      </c>
      <c r="F3019" t="s">
        <v>24067</v>
      </c>
      <c r="G3019">
        <f t="shared" ca="1" si="660"/>
        <v>8767609256</v>
      </c>
      <c r="H3019" t="s">
        <v>10226</v>
      </c>
      <c r="I3019" t="s">
        <v>10225</v>
      </c>
      <c r="J3019" t="str">
        <f t="shared" ca="1" si="661"/>
        <v>Female</v>
      </c>
      <c r="K3019">
        <f t="shared" ca="1" si="662"/>
        <v>15</v>
      </c>
      <c r="L3019" t="str">
        <f t="shared" ca="1" si="663"/>
        <v>Adoloscent</v>
      </c>
      <c r="M3019" t="str">
        <f t="shared" ca="1" si="664"/>
        <v>Yes</v>
      </c>
      <c r="N3019" t="str">
        <f t="shared" ca="1" si="664"/>
        <v>No</v>
      </c>
      <c r="O3019" t="str">
        <f t="shared" ca="1" si="664"/>
        <v>No</v>
      </c>
      <c r="P3019" t="str">
        <f t="shared" ca="1" si="659"/>
        <v>No</v>
      </c>
      <c r="Q3019" t="str">
        <f t="shared" ca="1" si="659"/>
        <v>No</v>
      </c>
      <c r="R3019">
        <f t="shared" ca="1" si="665"/>
        <v>5</v>
      </c>
      <c r="S3019">
        <f t="shared" ca="1" si="666"/>
        <v>5</v>
      </c>
      <c r="T3019">
        <f t="shared" ca="1" si="667"/>
        <v>0</v>
      </c>
      <c r="U3019">
        <f t="shared" ca="1" si="668"/>
        <v>3</v>
      </c>
      <c r="V3019">
        <f t="shared" ca="1" si="669"/>
        <v>0</v>
      </c>
      <c r="W3019">
        <f t="shared" ca="1" si="670"/>
        <v>0</v>
      </c>
      <c r="X3019">
        <f t="shared" ca="1" si="671"/>
        <v>13</v>
      </c>
    </row>
    <row r="3020" spans="1:24" x14ac:dyDescent="0.25">
      <c r="A3020">
        <v>201973</v>
      </c>
      <c r="B3020" t="s">
        <v>10227</v>
      </c>
      <c r="C3020" t="s">
        <v>10</v>
      </c>
      <c r="D3020" t="s">
        <v>10228</v>
      </c>
      <c r="E3020" t="str">
        <f t="shared" ca="1" si="672"/>
        <v>Winthrop</v>
      </c>
      <c r="F3020" t="s">
        <v>24067</v>
      </c>
      <c r="G3020">
        <f t="shared" ca="1" si="660"/>
        <v>1876331851</v>
      </c>
      <c r="H3020" t="s">
        <v>10230</v>
      </c>
      <c r="I3020" t="s">
        <v>10229</v>
      </c>
      <c r="J3020" t="str">
        <f t="shared" ca="1" si="661"/>
        <v>Male</v>
      </c>
      <c r="K3020">
        <f t="shared" ca="1" si="662"/>
        <v>61</v>
      </c>
      <c r="L3020" t="str">
        <f t="shared" ca="1" si="663"/>
        <v>Adult</v>
      </c>
      <c r="M3020" t="str">
        <f t="shared" ca="1" si="664"/>
        <v>Yes</v>
      </c>
      <c r="N3020" t="str">
        <f t="shared" ca="1" si="664"/>
        <v>Yes</v>
      </c>
      <c r="O3020" t="str">
        <f t="shared" ca="1" si="664"/>
        <v>No</v>
      </c>
      <c r="P3020" t="str">
        <f t="shared" ca="1" si="659"/>
        <v>Yes</v>
      </c>
      <c r="Q3020" t="str">
        <f t="shared" ca="1" si="659"/>
        <v>No</v>
      </c>
      <c r="R3020">
        <f t="shared" ca="1" si="665"/>
        <v>1</v>
      </c>
      <c r="S3020">
        <f t="shared" ca="1" si="666"/>
        <v>0</v>
      </c>
      <c r="T3020">
        <f t="shared" ca="1" si="667"/>
        <v>3</v>
      </c>
      <c r="U3020">
        <f t="shared" ca="1" si="668"/>
        <v>3</v>
      </c>
      <c r="V3020">
        <f t="shared" ca="1" si="669"/>
        <v>4</v>
      </c>
      <c r="W3020">
        <f t="shared" ca="1" si="670"/>
        <v>0</v>
      </c>
      <c r="X3020">
        <f t="shared" ca="1" si="671"/>
        <v>11</v>
      </c>
    </row>
    <row r="3021" spans="1:24" x14ac:dyDescent="0.25">
      <c r="A3021">
        <v>201982</v>
      </c>
      <c r="B3021" t="s">
        <v>10231</v>
      </c>
      <c r="C3021" t="s">
        <v>10</v>
      </c>
      <c r="D3021" t="s">
        <v>10232</v>
      </c>
      <c r="E3021" t="str">
        <f t="shared" ca="1" si="672"/>
        <v>Winthrop</v>
      </c>
      <c r="F3021" t="s">
        <v>24067</v>
      </c>
      <c r="G3021">
        <f t="shared" ca="1" si="660"/>
        <v>6928066178</v>
      </c>
      <c r="H3021" t="s">
        <v>10233</v>
      </c>
      <c r="I3021">
        <v>26003</v>
      </c>
      <c r="J3021" t="str">
        <f t="shared" ca="1" si="661"/>
        <v>Female</v>
      </c>
      <c r="K3021">
        <f t="shared" ca="1" si="662"/>
        <v>52</v>
      </c>
      <c r="L3021" t="str">
        <f t="shared" ca="1" si="663"/>
        <v>Adult</v>
      </c>
      <c r="M3021" t="str">
        <f t="shared" ca="1" si="664"/>
        <v>No</v>
      </c>
      <c r="N3021" t="str">
        <f t="shared" ca="1" si="664"/>
        <v>Yes</v>
      </c>
      <c r="O3021" t="str">
        <f t="shared" ca="1" si="664"/>
        <v>Yes</v>
      </c>
      <c r="P3021" t="str">
        <f t="shared" ca="1" si="659"/>
        <v>No</v>
      </c>
      <c r="Q3021" t="str">
        <f t="shared" ca="1" si="659"/>
        <v>No</v>
      </c>
      <c r="R3021">
        <f t="shared" ca="1" si="665"/>
        <v>4</v>
      </c>
      <c r="S3021">
        <f t="shared" ca="1" si="666"/>
        <v>5</v>
      </c>
      <c r="T3021">
        <f t="shared" ca="1" si="667"/>
        <v>5</v>
      </c>
      <c r="U3021">
        <f t="shared" ca="1" si="668"/>
        <v>0</v>
      </c>
      <c r="V3021">
        <f t="shared" ca="1" si="669"/>
        <v>0</v>
      </c>
      <c r="W3021">
        <f t="shared" ca="1" si="670"/>
        <v>0</v>
      </c>
      <c r="X3021">
        <f t="shared" ca="1" si="671"/>
        <v>14</v>
      </c>
    </row>
    <row r="3022" spans="1:24" x14ac:dyDescent="0.25">
      <c r="A3022">
        <v>202046</v>
      </c>
      <c r="B3022" t="s">
        <v>10234</v>
      </c>
      <c r="C3022" t="s">
        <v>10</v>
      </c>
      <c r="D3022" t="s">
        <v>10235</v>
      </c>
      <c r="E3022" t="str">
        <f t="shared" ca="1" si="672"/>
        <v>Needham</v>
      </c>
      <c r="F3022" t="s">
        <v>24067</v>
      </c>
      <c r="G3022">
        <f t="shared" ca="1" si="660"/>
        <v>4358210146</v>
      </c>
      <c r="H3022" t="s">
        <v>10237</v>
      </c>
      <c r="I3022" t="s">
        <v>10236</v>
      </c>
      <c r="J3022" t="str">
        <f t="shared" ca="1" si="661"/>
        <v>Male</v>
      </c>
      <c r="K3022">
        <f t="shared" ca="1" si="662"/>
        <v>60</v>
      </c>
      <c r="L3022" t="str">
        <f t="shared" ca="1" si="663"/>
        <v>Adult</v>
      </c>
      <c r="M3022" t="str">
        <f t="shared" ca="1" si="664"/>
        <v>No</v>
      </c>
      <c r="N3022" t="str">
        <f t="shared" ca="1" si="664"/>
        <v>Yes</v>
      </c>
      <c r="O3022" t="str">
        <f t="shared" ca="1" si="664"/>
        <v>No</v>
      </c>
      <c r="P3022" t="str">
        <f t="shared" ca="1" si="659"/>
        <v>Yes</v>
      </c>
      <c r="Q3022" t="str">
        <f t="shared" ca="1" si="659"/>
        <v>No</v>
      </c>
      <c r="R3022">
        <f t="shared" ca="1" si="665"/>
        <v>1</v>
      </c>
      <c r="S3022">
        <f t="shared" ca="1" si="666"/>
        <v>0</v>
      </c>
      <c r="T3022">
        <f t="shared" ca="1" si="667"/>
        <v>3</v>
      </c>
      <c r="U3022">
        <f t="shared" ca="1" si="668"/>
        <v>0</v>
      </c>
      <c r="V3022">
        <f t="shared" ca="1" si="669"/>
        <v>4</v>
      </c>
      <c r="W3022">
        <f t="shared" ca="1" si="670"/>
        <v>0</v>
      </c>
      <c r="X3022">
        <f t="shared" ca="1" si="671"/>
        <v>8</v>
      </c>
    </row>
    <row r="3023" spans="1:24" x14ac:dyDescent="0.25">
      <c r="A3023">
        <v>202055</v>
      </c>
      <c r="B3023" t="s">
        <v>10238</v>
      </c>
      <c r="C3023" t="s">
        <v>10</v>
      </c>
      <c r="D3023" t="s">
        <v>10239</v>
      </c>
      <c r="E3023" t="str">
        <f t="shared" ca="1" si="672"/>
        <v>Brookline</v>
      </c>
      <c r="F3023" t="s">
        <v>24067</v>
      </c>
      <c r="G3023">
        <f t="shared" ca="1" si="660"/>
        <v>8427287689</v>
      </c>
      <c r="H3023" t="s">
        <v>10241</v>
      </c>
      <c r="I3023" t="s">
        <v>10240</v>
      </c>
      <c r="J3023" t="str">
        <f t="shared" ca="1" si="661"/>
        <v>Female</v>
      </c>
      <c r="K3023">
        <f t="shared" ca="1" si="662"/>
        <v>53</v>
      </c>
      <c r="L3023" t="str">
        <f t="shared" ca="1" si="663"/>
        <v>Adult</v>
      </c>
      <c r="M3023" t="str">
        <f t="shared" ca="1" si="664"/>
        <v>No</v>
      </c>
      <c r="N3023" t="str">
        <f t="shared" ca="1" si="664"/>
        <v>No</v>
      </c>
      <c r="O3023" t="str">
        <f t="shared" ca="1" si="664"/>
        <v>Yes</v>
      </c>
      <c r="P3023" t="str">
        <f t="shared" ca="1" si="659"/>
        <v>Yes</v>
      </c>
      <c r="Q3023" t="str">
        <f t="shared" ca="1" si="659"/>
        <v>Yes</v>
      </c>
      <c r="R3023">
        <f t="shared" ca="1" si="665"/>
        <v>1</v>
      </c>
      <c r="S3023">
        <f t="shared" ca="1" si="666"/>
        <v>0</v>
      </c>
      <c r="T3023">
        <f t="shared" ca="1" si="667"/>
        <v>3</v>
      </c>
      <c r="U3023">
        <f t="shared" ca="1" si="668"/>
        <v>0</v>
      </c>
      <c r="V3023">
        <f t="shared" ca="1" si="669"/>
        <v>4</v>
      </c>
      <c r="W3023">
        <f t="shared" ca="1" si="670"/>
        <v>4</v>
      </c>
      <c r="X3023">
        <f t="shared" ca="1" si="671"/>
        <v>12</v>
      </c>
    </row>
    <row r="3024" spans="1:24" x14ac:dyDescent="0.25">
      <c r="A3024">
        <v>202073</v>
      </c>
      <c r="B3024" t="s">
        <v>10242</v>
      </c>
      <c r="C3024" t="s">
        <v>10</v>
      </c>
      <c r="D3024" t="s">
        <v>10243</v>
      </c>
      <c r="E3024" t="str">
        <f t="shared" ca="1" si="672"/>
        <v>Winthrop</v>
      </c>
      <c r="F3024" t="s">
        <v>24067</v>
      </c>
      <c r="G3024">
        <f t="shared" ca="1" si="660"/>
        <v>9864877107</v>
      </c>
      <c r="H3024" t="s">
        <v>10245</v>
      </c>
      <c r="I3024" t="s">
        <v>10244</v>
      </c>
      <c r="J3024" t="str">
        <f t="shared" ca="1" si="661"/>
        <v>Male</v>
      </c>
      <c r="K3024">
        <f t="shared" ca="1" si="662"/>
        <v>46</v>
      </c>
      <c r="L3024" t="str">
        <f t="shared" ca="1" si="663"/>
        <v>Adult</v>
      </c>
      <c r="M3024" t="str">
        <f t="shared" ca="1" si="664"/>
        <v>No</v>
      </c>
      <c r="N3024" t="str">
        <f t="shared" ca="1" si="664"/>
        <v>Yes</v>
      </c>
      <c r="O3024" t="str">
        <f t="shared" ca="1" si="664"/>
        <v>Yes</v>
      </c>
      <c r="P3024" t="str">
        <f t="shared" ca="1" si="659"/>
        <v>Yes</v>
      </c>
      <c r="Q3024" t="str">
        <f t="shared" ca="1" si="659"/>
        <v>Yes</v>
      </c>
      <c r="R3024">
        <f t="shared" ca="1" si="665"/>
        <v>1</v>
      </c>
      <c r="S3024">
        <f t="shared" ca="1" si="666"/>
        <v>0</v>
      </c>
      <c r="T3024">
        <f t="shared" ca="1" si="667"/>
        <v>5</v>
      </c>
      <c r="U3024">
        <f t="shared" ca="1" si="668"/>
        <v>0</v>
      </c>
      <c r="V3024">
        <f t="shared" ca="1" si="669"/>
        <v>4</v>
      </c>
      <c r="W3024">
        <f t="shared" ca="1" si="670"/>
        <v>4</v>
      </c>
      <c r="X3024">
        <f t="shared" ca="1" si="671"/>
        <v>14</v>
      </c>
    </row>
    <row r="3025" spans="1:24" x14ac:dyDescent="0.25">
      <c r="A3025">
        <v>202134</v>
      </c>
      <c r="B3025" t="s">
        <v>10246</v>
      </c>
      <c r="C3025" t="s">
        <v>10</v>
      </c>
      <c r="D3025" t="s">
        <v>10247</v>
      </c>
      <c r="E3025" t="str">
        <f t="shared" ca="1" si="672"/>
        <v>Newton</v>
      </c>
      <c r="F3025" t="s">
        <v>24067</v>
      </c>
      <c r="G3025">
        <f t="shared" ca="1" si="660"/>
        <v>2537125009</v>
      </c>
      <c r="H3025" t="s">
        <v>10249</v>
      </c>
      <c r="I3025" t="s">
        <v>10248</v>
      </c>
      <c r="J3025" t="str">
        <f t="shared" ca="1" si="661"/>
        <v>Female</v>
      </c>
      <c r="K3025">
        <f t="shared" ca="1" si="662"/>
        <v>29</v>
      </c>
      <c r="L3025" t="str">
        <f t="shared" ca="1" si="663"/>
        <v>Adult</v>
      </c>
      <c r="M3025" t="str">
        <f t="shared" ca="1" si="664"/>
        <v>Yes</v>
      </c>
      <c r="N3025" t="str">
        <f t="shared" ca="1" si="664"/>
        <v>Yes</v>
      </c>
      <c r="O3025" t="str">
        <f t="shared" ca="1" si="664"/>
        <v>No</v>
      </c>
      <c r="P3025" t="str">
        <f t="shared" ca="1" si="659"/>
        <v>No</v>
      </c>
      <c r="Q3025" t="str">
        <f t="shared" ca="1" si="659"/>
        <v>No</v>
      </c>
      <c r="R3025">
        <f t="shared" ca="1" si="665"/>
        <v>3</v>
      </c>
      <c r="S3025">
        <f t="shared" ca="1" si="666"/>
        <v>3</v>
      </c>
      <c r="T3025">
        <f t="shared" ca="1" si="667"/>
        <v>3</v>
      </c>
      <c r="U3025">
        <f t="shared" ca="1" si="668"/>
        <v>3</v>
      </c>
      <c r="V3025">
        <f t="shared" ca="1" si="669"/>
        <v>0</v>
      </c>
      <c r="W3025">
        <f t="shared" ca="1" si="670"/>
        <v>0</v>
      </c>
      <c r="X3025">
        <f t="shared" ca="1" si="671"/>
        <v>12</v>
      </c>
    </row>
    <row r="3026" spans="1:24" x14ac:dyDescent="0.25">
      <c r="A3026">
        <v>202152</v>
      </c>
      <c r="B3026" t="s">
        <v>10250</v>
      </c>
      <c r="C3026" t="s">
        <v>10</v>
      </c>
      <c r="D3026" t="s">
        <v>10251</v>
      </c>
      <c r="E3026" t="str">
        <f t="shared" ca="1" si="672"/>
        <v>Canton</v>
      </c>
      <c r="F3026" t="s">
        <v>24067</v>
      </c>
      <c r="G3026">
        <f t="shared" ca="1" si="660"/>
        <v>2162085483</v>
      </c>
      <c r="H3026" t="s">
        <v>10252</v>
      </c>
      <c r="I3026">
        <v>44432</v>
      </c>
      <c r="J3026" t="str">
        <f t="shared" ca="1" si="661"/>
        <v>Male</v>
      </c>
      <c r="K3026">
        <f t="shared" ca="1" si="662"/>
        <v>18</v>
      </c>
      <c r="L3026" t="str">
        <f t="shared" ca="1" si="663"/>
        <v>Adult</v>
      </c>
      <c r="M3026" t="str">
        <f t="shared" ca="1" si="664"/>
        <v>Yes</v>
      </c>
      <c r="N3026" t="str">
        <f t="shared" ca="1" si="664"/>
        <v>No</v>
      </c>
      <c r="O3026" t="str">
        <f t="shared" ca="1" si="664"/>
        <v>Yes</v>
      </c>
      <c r="P3026" t="str">
        <f t="shared" ca="1" si="659"/>
        <v>Yes</v>
      </c>
      <c r="Q3026" t="str">
        <f t="shared" ca="1" si="659"/>
        <v>No</v>
      </c>
      <c r="R3026">
        <f t="shared" ca="1" si="665"/>
        <v>4</v>
      </c>
      <c r="S3026">
        <f t="shared" ca="1" si="666"/>
        <v>5</v>
      </c>
      <c r="T3026">
        <f t="shared" ca="1" si="667"/>
        <v>3</v>
      </c>
      <c r="U3026">
        <f t="shared" ca="1" si="668"/>
        <v>3</v>
      </c>
      <c r="V3026">
        <f t="shared" ca="1" si="669"/>
        <v>4</v>
      </c>
      <c r="W3026">
        <f t="shared" ca="1" si="670"/>
        <v>0</v>
      </c>
      <c r="X3026">
        <f t="shared" ca="1" si="671"/>
        <v>19</v>
      </c>
    </row>
    <row r="3027" spans="1:24" x14ac:dyDescent="0.25">
      <c r="A3027">
        <v>202161</v>
      </c>
      <c r="B3027" t="s">
        <v>10253</v>
      </c>
      <c r="C3027" t="s">
        <v>10</v>
      </c>
      <c r="D3027" t="s">
        <v>10254</v>
      </c>
      <c r="E3027" t="str">
        <f t="shared" ca="1" si="672"/>
        <v>Newton</v>
      </c>
      <c r="F3027" t="s">
        <v>24067</v>
      </c>
      <c r="G3027">
        <f t="shared" ca="1" si="660"/>
        <v>5077508481</v>
      </c>
      <c r="H3027" t="s">
        <v>10255</v>
      </c>
      <c r="I3027">
        <v>43219</v>
      </c>
      <c r="J3027" t="str">
        <f t="shared" ca="1" si="661"/>
        <v>Male</v>
      </c>
      <c r="K3027">
        <f t="shared" ca="1" si="662"/>
        <v>59</v>
      </c>
      <c r="L3027" t="str">
        <f t="shared" ca="1" si="663"/>
        <v>Adult</v>
      </c>
      <c r="M3027" t="str">
        <f t="shared" ca="1" si="664"/>
        <v>No</v>
      </c>
      <c r="N3027" t="str">
        <f t="shared" ca="1" si="664"/>
        <v>No</v>
      </c>
      <c r="O3027" t="str">
        <f t="shared" ca="1" si="664"/>
        <v>No</v>
      </c>
      <c r="P3027" t="str">
        <f t="shared" ca="1" si="659"/>
        <v>No</v>
      </c>
      <c r="Q3027" t="str">
        <f t="shared" ca="1" si="659"/>
        <v>Yes</v>
      </c>
      <c r="R3027">
        <f t="shared" ca="1" si="665"/>
        <v>3</v>
      </c>
      <c r="S3027">
        <f t="shared" ca="1" si="666"/>
        <v>3</v>
      </c>
      <c r="T3027">
        <f t="shared" ca="1" si="667"/>
        <v>0</v>
      </c>
      <c r="U3027">
        <f t="shared" ca="1" si="668"/>
        <v>0</v>
      </c>
      <c r="V3027">
        <f t="shared" ca="1" si="669"/>
        <v>0</v>
      </c>
      <c r="W3027">
        <f t="shared" ca="1" si="670"/>
        <v>4</v>
      </c>
      <c r="X3027">
        <f t="shared" ca="1" si="671"/>
        <v>10</v>
      </c>
    </row>
    <row r="3028" spans="1:24" x14ac:dyDescent="0.25">
      <c r="A3028">
        <v>202170</v>
      </c>
      <c r="B3028" t="s">
        <v>10256</v>
      </c>
      <c r="C3028" t="s">
        <v>10</v>
      </c>
      <c r="D3028" t="s">
        <v>10257</v>
      </c>
      <c r="E3028" t="str">
        <f t="shared" ca="1" si="672"/>
        <v>Everett</v>
      </c>
      <c r="F3028" t="s">
        <v>24067</v>
      </c>
      <c r="G3028">
        <f t="shared" ca="1" si="660"/>
        <v>5518976004</v>
      </c>
      <c r="H3028" t="s">
        <v>10258</v>
      </c>
      <c r="I3028">
        <v>43215</v>
      </c>
      <c r="J3028" t="str">
        <f t="shared" ca="1" si="661"/>
        <v>Male</v>
      </c>
      <c r="K3028">
        <f t="shared" ca="1" si="662"/>
        <v>29</v>
      </c>
      <c r="L3028" t="str">
        <f t="shared" ca="1" si="663"/>
        <v>Adult</v>
      </c>
      <c r="M3028" t="str">
        <f t="shared" ca="1" si="664"/>
        <v>No</v>
      </c>
      <c r="N3028" t="str">
        <f t="shared" ca="1" si="664"/>
        <v>No</v>
      </c>
      <c r="O3028" t="str">
        <f t="shared" ca="1" si="664"/>
        <v>Yes</v>
      </c>
      <c r="P3028" t="str">
        <f t="shared" ca="1" si="659"/>
        <v>Yes</v>
      </c>
      <c r="Q3028" t="str">
        <f t="shared" ca="1" si="659"/>
        <v>Yes</v>
      </c>
      <c r="R3028">
        <f t="shared" ca="1" si="665"/>
        <v>2</v>
      </c>
      <c r="S3028">
        <f t="shared" ca="1" si="666"/>
        <v>3</v>
      </c>
      <c r="T3028">
        <f t="shared" ca="1" si="667"/>
        <v>3</v>
      </c>
      <c r="U3028">
        <f t="shared" ca="1" si="668"/>
        <v>0</v>
      </c>
      <c r="V3028">
        <f t="shared" ca="1" si="669"/>
        <v>4</v>
      </c>
      <c r="W3028">
        <f t="shared" ca="1" si="670"/>
        <v>4</v>
      </c>
      <c r="X3028">
        <f t="shared" ca="1" si="671"/>
        <v>16</v>
      </c>
    </row>
    <row r="3029" spans="1:24" x14ac:dyDescent="0.25">
      <c r="A3029">
        <v>202189</v>
      </c>
      <c r="B3029" t="s">
        <v>10259</v>
      </c>
      <c r="C3029" t="s">
        <v>10</v>
      </c>
      <c r="D3029" t="s">
        <v>10260</v>
      </c>
      <c r="E3029" t="str">
        <f t="shared" ca="1" si="672"/>
        <v>Cambridge</v>
      </c>
      <c r="F3029" t="s">
        <v>24067</v>
      </c>
      <c r="G3029">
        <f t="shared" ca="1" si="660"/>
        <v>7521659523</v>
      </c>
      <c r="H3029" t="s">
        <v>10261</v>
      </c>
      <c r="I3029">
        <v>43232</v>
      </c>
      <c r="J3029" t="str">
        <f t="shared" ca="1" si="661"/>
        <v>Male</v>
      </c>
      <c r="K3029">
        <f t="shared" ca="1" si="662"/>
        <v>56</v>
      </c>
      <c r="L3029" t="str">
        <f t="shared" ca="1" si="663"/>
        <v>Adult</v>
      </c>
      <c r="M3029" t="str">
        <f t="shared" ca="1" si="664"/>
        <v>Yes</v>
      </c>
      <c r="N3029" t="str">
        <f t="shared" ca="1" si="664"/>
        <v>No</v>
      </c>
      <c r="O3029" t="str">
        <f t="shared" ca="1" si="664"/>
        <v>Yes</v>
      </c>
      <c r="P3029" t="str">
        <f t="shared" ca="1" si="659"/>
        <v>Yes</v>
      </c>
      <c r="Q3029" t="str">
        <f t="shared" ca="1" si="659"/>
        <v>No</v>
      </c>
      <c r="R3029">
        <f t="shared" ca="1" si="665"/>
        <v>1</v>
      </c>
      <c r="S3029">
        <f t="shared" ca="1" si="666"/>
        <v>0</v>
      </c>
      <c r="T3029">
        <f t="shared" ca="1" si="667"/>
        <v>3</v>
      </c>
      <c r="U3029">
        <f t="shared" ca="1" si="668"/>
        <v>3</v>
      </c>
      <c r="V3029">
        <f t="shared" ca="1" si="669"/>
        <v>4</v>
      </c>
      <c r="W3029">
        <f t="shared" ca="1" si="670"/>
        <v>0</v>
      </c>
      <c r="X3029">
        <f t="shared" ca="1" si="671"/>
        <v>11</v>
      </c>
    </row>
    <row r="3030" spans="1:24" x14ac:dyDescent="0.25">
      <c r="A3030">
        <v>202222</v>
      </c>
      <c r="B3030" t="s">
        <v>10262</v>
      </c>
      <c r="C3030" t="s">
        <v>10</v>
      </c>
      <c r="D3030" t="s">
        <v>10263</v>
      </c>
      <c r="E3030" t="str">
        <f t="shared" ca="1" si="672"/>
        <v>Quincy</v>
      </c>
      <c r="F3030" t="s">
        <v>24067</v>
      </c>
      <c r="G3030">
        <f t="shared" ca="1" si="660"/>
        <v>1334648889</v>
      </c>
      <c r="H3030" t="s">
        <v>10264</v>
      </c>
      <c r="I3030">
        <v>43215</v>
      </c>
      <c r="J3030" t="str">
        <f t="shared" ca="1" si="661"/>
        <v>Male</v>
      </c>
      <c r="K3030">
        <f t="shared" ca="1" si="662"/>
        <v>58</v>
      </c>
      <c r="L3030" t="str">
        <f t="shared" ca="1" si="663"/>
        <v>Adult</v>
      </c>
      <c r="M3030" t="str">
        <f t="shared" ca="1" si="664"/>
        <v>Yes</v>
      </c>
      <c r="N3030" t="str">
        <f t="shared" ca="1" si="664"/>
        <v>No</v>
      </c>
      <c r="O3030" t="str">
        <f t="shared" ca="1" si="664"/>
        <v>No</v>
      </c>
      <c r="P3030" t="str">
        <f t="shared" ca="1" si="659"/>
        <v>Yes</v>
      </c>
      <c r="Q3030" t="str">
        <f t="shared" ca="1" si="659"/>
        <v>Yes</v>
      </c>
      <c r="R3030">
        <f t="shared" ca="1" si="665"/>
        <v>1</v>
      </c>
      <c r="S3030">
        <f t="shared" ca="1" si="666"/>
        <v>0</v>
      </c>
      <c r="T3030">
        <f t="shared" ca="1" si="667"/>
        <v>0</v>
      </c>
      <c r="U3030">
        <f t="shared" ca="1" si="668"/>
        <v>3</v>
      </c>
      <c r="V3030">
        <f t="shared" ca="1" si="669"/>
        <v>4</v>
      </c>
      <c r="W3030">
        <f t="shared" ca="1" si="670"/>
        <v>4</v>
      </c>
      <c r="X3030">
        <f t="shared" ca="1" si="671"/>
        <v>12</v>
      </c>
    </row>
    <row r="3031" spans="1:24" x14ac:dyDescent="0.25">
      <c r="A3031">
        <v>202356</v>
      </c>
      <c r="B3031" t="s">
        <v>10265</v>
      </c>
      <c r="C3031" t="s">
        <v>10</v>
      </c>
      <c r="D3031" t="s">
        <v>10266</v>
      </c>
      <c r="E3031" t="str">
        <f t="shared" ca="1" si="672"/>
        <v>Everett</v>
      </c>
      <c r="F3031" t="s">
        <v>24067</v>
      </c>
      <c r="G3031">
        <f t="shared" ca="1" si="660"/>
        <v>1297320788</v>
      </c>
      <c r="H3031" t="s">
        <v>10268</v>
      </c>
      <c r="I3031" t="s">
        <v>10267</v>
      </c>
      <c r="J3031" t="str">
        <f t="shared" ca="1" si="661"/>
        <v>Female</v>
      </c>
      <c r="K3031">
        <f t="shared" ca="1" si="662"/>
        <v>20</v>
      </c>
      <c r="L3031" t="str">
        <f t="shared" ca="1" si="663"/>
        <v>Adult</v>
      </c>
      <c r="M3031" t="str">
        <f t="shared" ca="1" si="664"/>
        <v>Yes</v>
      </c>
      <c r="N3031" t="str">
        <f t="shared" ca="1" si="664"/>
        <v>Yes</v>
      </c>
      <c r="O3031" t="str">
        <f t="shared" ca="1" si="664"/>
        <v>Yes</v>
      </c>
      <c r="P3031" t="str">
        <f t="shared" ca="1" si="659"/>
        <v>Yes</v>
      </c>
      <c r="Q3031" t="str">
        <f t="shared" ca="1" si="659"/>
        <v>No</v>
      </c>
      <c r="R3031">
        <f t="shared" ca="1" si="665"/>
        <v>1</v>
      </c>
      <c r="S3031">
        <f t="shared" ca="1" si="666"/>
        <v>0</v>
      </c>
      <c r="T3031">
        <f t="shared" ca="1" si="667"/>
        <v>5</v>
      </c>
      <c r="U3031">
        <f t="shared" ca="1" si="668"/>
        <v>3</v>
      </c>
      <c r="V3031">
        <f t="shared" ca="1" si="669"/>
        <v>4</v>
      </c>
      <c r="W3031">
        <f t="shared" ca="1" si="670"/>
        <v>0</v>
      </c>
      <c r="X3031">
        <f t="shared" ca="1" si="671"/>
        <v>13</v>
      </c>
    </row>
    <row r="3032" spans="1:24" x14ac:dyDescent="0.25">
      <c r="A3032">
        <v>202435</v>
      </c>
      <c r="B3032" t="s">
        <v>10269</v>
      </c>
      <c r="C3032" t="s">
        <v>10</v>
      </c>
      <c r="D3032" t="s">
        <v>10270</v>
      </c>
      <c r="E3032" t="str">
        <f t="shared" ca="1" si="672"/>
        <v>Revere</v>
      </c>
      <c r="F3032" t="s">
        <v>24067</v>
      </c>
      <c r="G3032">
        <f t="shared" ca="1" si="660"/>
        <v>8916678426</v>
      </c>
      <c r="H3032" t="s">
        <v>10271</v>
      </c>
      <c r="I3032">
        <v>43623</v>
      </c>
      <c r="J3032" t="str">
        <f t="shared" ca="1" si="661"/>
        <v>Female</v>
      </c>
      <c r="K3032">
        <f t="shared" ca="1" si="662"/>
        <v>50</v>
      </c>
      <c r="L3032" t="str">
        <f t="shared" ca="1" si="663"/>
        <v>Adult</v>
      </c>
      <c r="M3032" t="str">
        <f t="shared" ca="1" si="664"/>
        <v>Yes</v>
      </c>
      <c r="N3032" t="str">
        <f t="shared" ca="1" si="664"/>
        <v>Yes</v>
      </c>
      <c r="O3032" t="str">
        <f t="shared" ca="1" si="664"/>
        <v>No</v>
      </c>
      <c r="P3032" t="str">
        <f t="shared" ca="1" si="659"/>
        <v>No</v>
      </c>
      <c r="Q3032" t="str">
        <f t="shared" ca="1" si="659"/>
        <v>Yes</v>
      </c>
      <c r="R3032">
        <f t="shared" ca="1" si="665"/>
        <v>3</v>
      </c>
      <c r="S3032">
        <f t="shared" ca="1" si="666"/>
        <v>3</v>
      </c>
      <c r="T3032">
        <f t="shared" ca="1" si="667"/>
        <v>3</v>
      </c>
      <c r="U3032">
        <f t="shared" ca="1" si="668"/>
        <v>3</v>
      </c>
      <c r="V3032">
        <f t="shared" ca="1" si="669"/>
        <v>0</v>
      </c>
      <c r="W3032">
        <f t="shared" ca="1" si="670"/>
        <v>4</v>
      </c>
      <c r="X3032">
        <f t="shared" ca="1" si="671"/>
        <v>16</v>
      </c>
    </row>
    <row r="3033" spans="1:24" x14ac:dyDescent="0.25">
      <c r="A3033">
        <v>202453</v>
      </c>
      <c r="B3033" t="s">
        <v>10272</v>
      </c>
      <c r="C3033" t="s">
        <v>10</v>
      </c>
      <c r="D3033" t="s">
        <v>10273</v>
      </c>
      <c r="E3033" t="str">
        <f t="shared" ca="1" si="672"/>
        <v>Everett</v>
      </c>
      <c r="F3033" t="s">
        <v>24067</v>
      </c>
      <c r="G3033">
        <f t="shared" ca="1" si="660"/>
        <v>1638117954</v>
      </c>
      <c r="H3033" t="s">
        <v>10274</v>
      </c>
      <c r="I3033">
        <v>45342</v>
      </c>
      <c r="J3033" t="str">
        <f t="shared" ca="1" si="661"/>
        <v>Male</v>
      </c>
      <c r="K3033">
        <f t="shared" ca="1" si="662"/>
        <v>39</v>
      </c>
      <c r="L3033" t="str">
        <f t="shared" ca="1" si="663"/>
        <v>Adult</v>
      </c>
      <c r="M3033" t="str">
        <f t="shared" ca="1" si="664"/>
        <v>No</v>
      </c>
      <c r="N3033" t="str">
        <f t="shared" ca="1" si="664"/>
        <v>Yes</v>
      </c>
      <c r="O3033" t="str">
        <f t="shared" ca="1" si="664"/>
        <v>Yes</v>
      </c>
      <c r="P3033" t="str">
        <f t="shared" ca="1" si="659"/>
        <v>Yes</v>
      </c>
      <c r="Q3033" t="str">
        <f t="shared" ca="1" si="659"/>
        <v>No</v>
      </c>
      <c r="R3033">
        <f t="shared" ca="1" si="665"/>
        <v>1</v>
      </c>
      <c r="S3033">
        <f t="shared" ca="1" si="666"/>
        <v>0</v>
      </c>
      <c r="T3033">
        <f t="shared" ca="1" si="667"/>
        <v>5</v>
      </c>
      <c r="U3033">
        <f t="shared" ca="1" si="668"/>
        <v>0</v>
      </c>
      <c r="V3033">
        <f t="shared" ca="1" si="669"/>
        <v>4</v>
      </c>
      <c r="W3033">
        <f t="shared" ca="1" si="670"/>
        <v>0</v>
      </c>
      <c r="X3033">
        <f t="shared" ca="1" si="671"/>
        <v>10</v>
      </c>
    </row>
    <row r="3034" spans="1:24" x14ac:dyDescent="0.25">
      <c r="A3034">
        <v>202480</v>
      </c>
      <c r="B3034" t="s">
        <v>10275</v>
      </c>
      <c r="C3034" t="s">
        <v>10</v>
      </c>
      <c r="D3034" t="s">
        <v>10276</v>
      </c>
      <c r="E3034" t="str">
        <f t="shared" ca="1" si="672"/>
        <v xml:space="preserve"> Milton</v>
      </c>
      <c r="F3034" t="s">
        <v>24067</v>
      </c>
      <c r="G3034">
        <f t="shared" ca="1" si="660"/>
        <v>6833947276</v>
      </c>
      <c r="H3034" t="s">
        <v>10277</v>
      </c>
      <c r="I3034">
        <v>45469</v>
      </c>
      <c r="J3034" t="str">
        <f t="shared" ca="1" si="661"/>
        <v>Female</v>
      </c>
      <c r="K3034">
        <f t="shared" ca="1" si="662"/>
        <v>59</v>
      </c>
      <c r="L3034" t="str">
        <f t="shared" ca="1" si="663"/>
        <v>Adult</v>
      </c>
      <c r="M3034" t="str">
        <f t="shared" ca="1" si="664"/>
        <v>No</v>
      </c>
      <c r="N3034" t="str">
        <f t="shared" ca="1" si="664"/>
        <v>Yes</v>
      </c>
      <c r="O3034" t="str">
        <f t="shared" ca="1" si="664"/>
        <v>No</v>
      </c>
      <c r="P3034" t="str">
        <f t="shared" ca="1" si="659"/>
        <v>Yes</v>
      </c>
      <c r="Q3034" t="str">
        <f t="shared" ca="1" si="659"/>
        <v>No</v>
      </c>
      <c r="R3034">
        <f t="shared" ca="1" si="665"/>
        <v>3</v>
      </c>
      <c r="S3034">
        <f t="shared" ca="1" si="666"/>
        <v>3</v>
      </c>
      <c r="T3034">
        <f t="shared" ca="1" si="667"/>
        <v>3</v>
      </c>
      <c r="U3034">
        <f t="shared" ca="1" si="668"/>
        <v>0</v>
      </c>
      <c r="V3034">
        <f t="shared" ca="1" si="669"/>
        <v>4</v>
      </c>
      <c r="W3034">
        <f t="shared" ca="1" si="670"/>
        <v>0</v>
      </c>
      <c r="X3034">
        <f t="shared" ca="1" si="671"/>
        <v>13</v>
      </c>
    </row>
    <row r="3035" spans="1:24" x14ac:dyDescent="0.25">
      <c r="A3035">
        <v>202514</v>
      </c>
      <c r="B3035" t="s">
        <v>10278</v>
      </c>
      <c r="C3035" t="s">
        <v>10</v>
      </c>
      <c r="D3035" t="s">
        <v>10279</v>
      </c>
      <c r="E3035" t="str">
        <f t="shared" ca="1" si="672"/>
        <v>Newton</v>
      </c>
      <c r="F3035" t="s">
        <v>24067</v>
      </c>
      <c r="G3035">
        <f t="shared" ca="1" si="660"/>
        <v>6561538877</v>
      </c>
      <c r="H3035" t="s">
        <v>10280</v>
      </c>
      <c r="I3035">
        <v>43512</v>
      </c>
      <c r="J3035" t="str">
        <f t="shared" ca="1" si="661"/>
        <v>Female</v>
      </c>
      <c r="K3035">
        <f t="shared" ca="1" si="662"/>
        <v>33</v>
      </c>
      <c r="L3035" t="str">
        <f t="shared" ca="1" si="663"/>
        <v>Adult</v>
      </c>
      <c r="M3035" t="str">
        <f t="shared" ca="1" si="664"/>
        <v>Yes</v>
      </c>
      <c r="N3035" t="str">
        <f t="shared" ca="1" si="664"/>
        <v>Yes</v>
      </c>
      <c r="O3035" t="str">
        <f t="shared" ca="1" si="664"/>
        <v>No</v>
      </c>
      <c r="P3035" t="str">
        <f t="shared" ca="1" si="659"/>
        <v>Yes</v>
      </c>
      <c r="Q3035" t="str">
        <f t="shared" ca="1" si="659"/>
        <v>Yes</v>
      </c>
      <c r="R3035">
        <f t="shared" ca="1" si="665"/>
        <v>3</v>
      </c>
      <c r="S3035">
        <f t="shared" ca="1" si="666"/>
        <v>3</v>
      </c>
      <c r="T3035">
        <f t="shared" ca="1" si="667"/>
        <v>3</v>
      </c>
      <c r="U3035">
        <f t="shared" ca="1" si="668"/>
        <v>3</v>
      </c>
      <c r="V3035">
        <f t="shared" ca="1" si="669"/>
        <v>4</v>
      </c>
      <c r="W3035">
        <f t="shared" ca="1" si="670"/>
        <v>4</v>
      </c>
      <c r="X3035">
        <f t="shared" ca="1" si="671"/>
        <v>20</v>
      </c>
    </row>
    <row r="3036" spans="1:24" x14ac:dyDescent="0.25">
      <c r="A3036">
        <v>202523</v>
      </c>
      <c r="B3036" t="s">
        <v>10281</v>
      </c>
      <c r="C3036" t="s">
        <v>10</v>
      </c>
      <c r="D3036" t="s">
        <v>10282</v>
      </c>
      <c r="E3036" t="str">
        <f t="shared" ca="1" si="672"/>
        <v>Quincy</v>
      </c>
      <c r="F3036" t="s">
        <v>24067</v>
      </c>
      <c r="G3036">
        <f t="shared" ca="1" si="660"/>
        <v>3660930226</v>
      </c>
      <c r="H3036" t="s">
        <v>10284</v>
      </c>
      <c r="I3036" t="s">
        <v>10283</v>
      </c>
      <c r="J3036" t="str">
        <f t="shared" ca="1" si="661"/>
        <v>Male</v>
      </c>
      <c r="K3036">
        <f t="shared" ca="1" si="662"/>
        <v>27</v>
      </c>
      <c r="L3036" t="str">
        <f t="shared" ca="1" si="663"/>
        <v>Adult</v>
      </c>
      <c r="M3036" t="str">
        <f t="shared" ca="1" si="664"/>
        <v>Yes</v>
      </c>
      <c r="N3036" t="str">
        <f t="shared" ca="1" si="664"/>
        <v>No</v>
      </c>
      <c r="O3036" t="str">
        <f t="shared" ca="1" si="664"/>
        <v>No</v>
      </c>
      <c r="P3036" t="str">
        <f t="shared" ca="1" si="659"/>
        <v>Yes</v>
      </c>
      <c r="Q3036" t="str">
        <f t="shared" ca="1" si="659"/>
        <v>No</v>
      </c>
      <c r="R3036">
        <f t="shared" ca="1" si="665"/>
        <v>2</v>
      </c>
      <c r="S3036">
        <f t="shared" ca="1" si="666"/>
        <v>3</v>
      </c>
      <c r="T3036">
        <f t="shared" ca="1" si="667"/>
        <v>0</v>
      </c>
      <c r="U3036">
        <f t="shared" ca="1" si="668"/>
        <v>3</v>
      </c>
      <c r="V3036">
        <f t="shared" ca="1" si="669"/>
        <v>4</v>
      </c>
      <c r="W3036">
        <f t="shared" ca="1" si="670"/>
        <v>0</v>
      </c>
      <c r="X3036">
        <f t="shared" ca="1" si="671"/>
        <v>12</v>
      </c>
    </row>
    <row r="3037" spans="1:24" x14ac:dyDescent="0.25">
      <c r="A3037">
        <v>202541</v>
      </c>
      <c r="B3037" t="s">
        <v>10285</v>
      </c>
      <c r="C3037" t="s">
        <v>10</v>
      </c>
      <c r="D3037" t="s">
        <v>10286</v>
      </c>
      <c r="E3037" t="str">
        <f t="shared" ca="1" si="672"/>
        <v xml:space="preserve"> Milton</v>
      </c>
      <c r="F3037" t="s">
        <v>24067</v>
      </c>
      <c r="G3037">
        <f t="shared" ca="1" si="660"/>
        <v>7603293896</v>
      </c>
      <c r="H3037" t="s">
        <v>347</v>
      </c>
      <c r="I3037" t="s">
        <v>10287</v>
      </c>
      <c r="J3037" t="str">
        <f t="shared" ca="1" si="661"/>
        <v>Female</v>
      </c>
      <c r="K3037">
        <f t="shared" ca="1" si="662"/>
        <v>46</v>
      </c>
      <c r="L3037" t="str">
        <f t="shared" ca="1" si="663"/>
        <v>Adult</v>
      </c>
      <c r="M3037" t="str">
        <f t="shared" ca="1" si="664"/>
        <v>No</v>
      </c>
      <c r="N3037" t="str">
        <f t="shared" ca="1" si="664"/>
        <v>No</v>
      </c>
      <c r="O3037" t="str">
        <f t="shared" ca="1" si="664"/>
        <v>Yes</v>
      </c>
      <c r="P3037" t="str">
        <f t="shared" ca="1" si="659"/>
        <v>Yes</v>
      </c>
      <c r="Q3037" t="str">
        <f t="shared" ca="1" si="659"/>
        <v>Yes</v>
      </c>
      <c r="R3037">
        <f t="shared" ca="1" si="665"/>
        <v>3</v>
      </c>
      <c r="S3037">
        <f t="shared" ca="1" si="666"/>
        <v>3</v>
      </c>
      <c r="T3037">
        <f t="shared" ca="1" si="667"/>
        <v>3</v>
      </c>
      <c r="U3037">
        <f t="shared" ca="1" si="668"/>
        <v>0</v>
      </c>
      <c r="V3037">
        <f t="shared" ca="1" si="669"/>
        <v>4</v>
      </c>
      <c r="W3037">
        <f t="shared" ca="1" si="670"/>
        <v>4</v>
      </c>
      <c r="X3037">
        <f t="shared" ca="1" si="671"/>
        <v>17</v>
      </c>
    </row>
    <row r="3038" spans="1:24" x14ac:dyDescent="0.25">
      <c r="A3038">
        <v>202611</v>
      </c>
      <c r="B3038" t="s">
        <v>10288</v>
      </c>
      <c r="C3038" t="s">
        <v>10</v>
      </c>
      <c r="D3038" t="s">
        <v>10289</v>
      </c>
      <c r="E3038" t="str">
        <f t="shared" ca="1" si="672"/>
        <v>Watertown</v>
      </c>
      <c r="F3038" t="s">
        <v>24067</v>
      </c>
      <c r="G3038">
        <f t="shared" ca="1" si="660"/>
        <v>7738994275</v>
      </c>
      <c r="H3038" t="s">
        <v>10290</v>
      </c>
      <c r="I3038">
        <v>44131</v>
      </c>
      <c r="J3038" t="str">
        <f t="shared" ca="1" si="661"/>
        <v>Female</v>
      </c>
      <c r="K3038">
        <f t="shared" ca="1" si="662"/>
        <v>35</v>
      </c>
      <c r="L3038" t="str">
        <f t="shared" ca="1" si="663"/>
        <v>Adult</v>
      </c>
      <c r="M3038" t="str">
        <f t="shared" ca="1" si="664"/>
        <v>No</v>
      </c>
      <c r="N3038" t="str">
        <f t="shared" ca="1" si="664"/>
        <v>Yes</v>
      </c>
      <c r="O3038" t="str">
        <f t="shared" ca="1" si="664"/>
        <v>Yes</v>
      </c>
      <c r="P3038" t="str">
        <f t="shared" ca="1" si="659"/>
        <v>Yes</v>
      </c>
      <c r="Q3038" t="str">
        <f t="shared" ca="1" si="659"/>
        <v>No</v>
      </c>
      <c r="R3038">
        <f t="shared" ca="1" si="665"/>
        <v>3</v>
      </c>
      <c r="S3038">
        <f t="shared" ca="1" si="666"/>
        <v>3</v>
      </c>
      <c r="T3038">
        <f t="shared" ca="1" si="667"/>
        <v>5</v>
      </c>
      <c r="U3038">
        <f t="shared" ca="1" si="668"/>
        <v>0</v>
      </c>
      <c r="V3038">
        <f t="shared" ca="1" si="669"/>
        <v>4</v>
      </c>
      <c r="W3038">
        <f t="shared" ca="1" si="670"/>
        <v>0</v>
      </c>
      <c r="X3038">
        <f t="shared" ca="1" si="671"/>
        <v>15</v>
      </c>
    </row>
    <row r="3039" spans="1:24" x14ac:dyDescent="0.25">
      <c r="A3039">
        <v>202639</v>
      </c>
      <c r="B3039" t="s">
        <v>10291</v>
      </c>
      <c r="C3039" t="s">
        <v>10</v>
      </c>
      <c r="D3039" t="s">
        <v>10292</v>
      </c>
      <c r="E3039" t="str">
        <f t="shared" ca="1" si="672"/>
        <v>Chelsea</v>
      </c>
      <c r="F3039" t="s">
        <v>24067</v>
      </c>
      <c r="G3039">
        <f t="shared" ca="1" si="660"/>
        <v>2739303466</v>
      </c>
      <c r="H3039" t="s">
        <v>10293</v>
      </c>
      <c r="I3039">
        <v>45255</v>
      </c>
      <c r="J3039" t="str">
        <f t="shared" ca="1" si="661"/>
        <v>Male</v>
      </c>
      <c r="K3039">
        <f t="shared" ca="1" si="662"/>
        <v>40</v>
      </c>
      <c r="L3039" t="str">
        <f t="shared" ca="1" si="663"/>
        <v>Adult</v>
      </c>
      <c r="M3039" t="str">
        <f t="shared" ca="1" si="664"/>
        <v>Yes</v>
      </c>
      <c r="N3039" t="str">
        <f t="shared" ca="1" si="664"/>
        <v>No</v>
      </c>
      <c r="O3039" t="str">
        <f t="shared" ca="1" si="664"/>
        <v>No</v>
      </c>
      <c r="P3039" t="str">
        <f t="shared" ca="1" si="659"/>
        <v>No</v>
      </c>
      <c r="Q3039" t="str">
        <f t="shared" ca="1" si="659"/>
        <v>No</v>
      </c>
      <c r="R3039">
        <f t="shared" ca="1" si="665"/>
        <v>4</v>
      </c>
      <c r="S3039">
        <f t="shared" ca="1" si="666"/>
        <v>5</v>
      </c>
      <c r="T3039">
        <f t="shared" ca="1" si="667"/>
        <v>0</v>
      </c>
      <c r="U3039">
        <f t="shared" ca="1" si="668"/>
        <v>3</v>
      </c>
      <c r="V3039">
        <f t="shared" ca="1" si="669"/>
        <v>0</v>
      </c>
      <c r="W3039">
        <f t="shared" ca="1" si="670"/>
        <v>0</v>
      </c>
      <c r="X3039">
        <f t="shared" ca="1" si="671"/>
        <v>12</v>
      </c>
    </row>
    <row r="3040" spans="1:24" x14ac:dyDescent="0.25">
      <c r="A3040">
        <v>202648</v>
      </c>
      <c r="B3040" t="s">
        <v>10294</v>
      </c>
      <c r="C3040" t="s">
        <v>10</v>
      </c>
      <c r="D3040" t="s">
        <v>10295</v>
      </c>
      <c r="E3040" t="str">
        <f t="shared" ca="1" si="672"/>
        <v>Quincy</v>
      </c>
      <c r="F3040" t="s">
        <v>24067</v>
      </c>
      <c r="G3040">
        <f t="shared" ca="1" si="660"/>
        <v>9157392706</v>
      </c>
      <c r="H3040" t="s">
        <v>10297</v>
      </c>
      <c r="I3040" t="s">
        <v>10296</v>
      </c>
      <c r="J3040" t="str">
        <f t="shared" ca="1" si="661"/>
        <v>Male</v>
      </c>
      <c r="K3040">
        <f t="shared" ca="1" si="662"/>
        <v>45</v>
      </c>
      <c r="L3040" t="str">
        <f t="shared" ca="1" si="663"/>
        <v>Adult</v>
      </c>
      <c r="M3040" t="str">
        <f t="shared" ca="1" si="664"/>
        <v>No</v>
      </c>
      <c r="N3040" t="str">
        <f t="shared" ca="1" si="664"/>
        <v>No</v>
      </c>
      <c r="O3040" t="str">
        <f t="shared" ca="1" si="664"/>
        <v>No</v>
      </c>
      <c r="P3040" t="str">
        <f t="shared" ca="1" si="659"/>
        <v>Yes</v>
      </c>
      <c r="Q3040" t="str">
        <f t="shared" ca="1" si="659"/>
        <v>Yes</v>
      </c>
      <c r="R3040">
        <f t="shared" ca="1" si="665"/>
        <v>2</v>
      </c>
      <c r="S3040">
        <f t="shared" ca="1" si="666"/>
        <v>3</v>
      </c>
      <c r="T3040">
        <f t="shared" ca="1" si="667"/>
        <v>0</v>
      </c>
      <c r="U3040">
        <f t="shared" ca="1" si="668"/>
        <v>0</v>
      </c>
      <c r="V3040">
        <f t="shared" ca="1" si="669"/>
        <v>4</v>
      </c>
      <c r="W3040">
        <f t="shared" ca="1" si="670"/>
        <v>4</v>
      </c>
      <c r="X3040">
        <f t="shared" ca="1" si="671"/>
        <v>13</v>
      </c>
    </row>
    <row r="3041" spans="1:24" x14ac:dyDescent="0.25">
      <c r="A3041">
        <v>202657</v>
      </c>
      <c r="B3041" t="s">
        <v>10298</v>
      </c>
      <c r="C3041" t="s">
        <v>10</v>
      </c>
      <c r="D3041" t="s">
        <v>10299</v>
      </c>
      <c r="E3041" t="str">
        <f t="shared" ca="1" si="672"/>
        <v>Quincy</v>
      </c>
      <c r="F3041" t="s">
        <v>24067</v>
      </c>
      <c r="G3041">
        <f t="shared" ca="1" si="660"/>
        <v>9071053237</v>
      </c>
      <c r="H3041" t="s">
        <v>10300</v>
      </c>
      <c r="I3041">
        <v>44846</v>
      </c>
      <c r="J3041" t="str">
        <f t="shared" ca="1" si="661"/>
        <v>Male</v>
      </c>
      <c r="K3041">
        <f t="shared" ca="1" si="662"/>
        <v>67</v>
      </c>
      <c r="L3041" t="str">
        <f t="shared" ca="1" si="663"/>
        <v>Adult</v>
      </c>
      <c r="M3041" t="str">
        <f t="shared" ca="1" si="664"/>
        <v>No</v>
      </c>
      <c r="N3041" t="str">
        <f t="shared" ca="1" si="664"/>
        <v>Yes</v>
      </c>
      <c r="O3041" t="str">
        <f t="shared" ca="1" si="664"/>
        <v>No</v>
      </c>
      <c r="P3041" t="str">
        <f t="shared" ca="1" si="659"/>
        <v>Yes</v>
      </c>
      <c r="Q3041" t="str">
        <f t="shared" ca="1" si="659"/>
        <v>No</v>
      </c>
      <c r="R3041">
        <f t="shared" ca="1" si="665"/>
        <v>2</v>
      </c>
      <c r="S3041">
        <f t="shared" ca="1" si="666"/>
        <v>3</v>
      </c>
      <c r="T3041">
        <f t="shared" ca="1" si="667"/>
        <v>3</v>
      </c>
      <c r="U3041">
        <f t="shared" ca="1" si="668"/>
        <v>0</v>
      </c>
      <c r="V3041">
        <f t="shared" ca="1" si="669"/>
        <v>4</v>
      </c>
      <c r="W3041">
        <f t="shared" ca="1" si="670"/>
        <v>0</v>
      </c>
      <c r="X3041">
        <f t="shared" ca="1" si="671"/>
        <v>12</v>
      </c>
    </row>
    <row r="3042" spans="1:24" x14ac:dyDescent="0.25">
      <c r="A3042">
        <v>202684</v>
      </c>
      <c r="B3042" t="s">
        <v>10301</v>
      </c>
      <c r="C3042" t="s">
        <v>10</v>
      </c>
      <c r="D3042" t="s">
        <v>10302</v>
      </c>
      <c r="E3042" t="str">
        <f t="shared" ca="1" si="672"/>
        <v>Somerville</v>
      </c>
      <c r="F3042" t="s">
        <v>24067</v>
      </c>
      <c r="G3042">
        <f t="shared" ca="1" si="660"/>
        <v>1195259250</v>
      </c>
      <c r="H3042" t="s">
        <v>8460</v>
      </c>
      <c r="I3042">
        <v>44115</v>
      </c>
      <c r="J3042" t="str">
        <f t="shared" ca="1" si="661"/>
        <v>Male</v>
      </c>
      <c r="K3042">
        <f t="shared" ca="1" si="662"/>
        <v>67</v>
      </c>
      <c r="L3042" t="str">
        <f t="shared" ca="1" si="663"/>
        <v>Adult</v>
      </c>
      <c r="M3042" t="str">
        <f t="shared" ca="1" si="664"/>
        <v>Yes</v>
      </c>
      <c r="N3042" t="str">
        <f t="shared" ca="1" si="664"/>
        <v>No</v>
      </c>
      <c r="O3042" t="str">
        <f t="shared" ca="1" si="664"/>
        <v>Yes</v>
      </c>
      <c r="P3042" t="str">
        <f t="shared" ca="1" si="659"/>
        <v>No</v>
      </c>
      <c r="Q3042" t="str">
        <f t="shared" ca="1" si="659"/>
        <v>No</v>
      </c>
      <c r="R3042">
        <f t="shared" ca="1" si="665"/>
        <v>3</v>
      </c>
      <c r="S3042">
        <f t="shared" ca="1" si="666"/>
        <v>3</v>
      </c>
      <c r="T3042">
        <f t="shared" ca="1" si="667"/>
        <v>3</v>
      </c>
      <c r="U3042">
        <f t="shared" ca="1" si="668"/>
        <v>3</v>
      </c>
      <c r="V3042">
        <f t="shared" ca="1" si="669"/>
        <v>0</v>
      </c>
      <c r="W3042">
        <f t="shared" ca="1" si="670"/>
        <v>0</v>
      </c>
      <c r="X3042">
        <f t="shared" ca="1" si="671"/>
        <v>12</v>
      </c>
    </row>
    <row r="3043" spans="1:24" x14ac:dyDescent="0.25">
      <c r="A3043">
        <v>202736</v>
      </c>
      <c r="B3043" t="s">
        <v>6865</v>
      </c>
      <c r="C3043" t="s">
        <v>10</v>
      </c>
      <c r="D3043" t="s">
        <v>10303</v>
      </c>
      <c r="E3043" t="str">
        <f t="shared" ca="1" si="672"/>
        <v>Cambridge</v>
      </c>
      <c r="F3043" t="s">
        <v>24067</v>
      </c>
      <c r="G3043">
        <f t="shared" ca="1" si="660"/>
        <v>2764379317</v>
      </c>
      <c r="H3043" t="s">
        <v>6867</v>
      </c>
      <c r="I3043">
        <v>44094</v>
      </c>
      <c r="J3043" t="str">
        <f t="shared" ca="1" si="661"/>
        <v>Female</v>
      </c>
      <c r="K3043">
        <f t="shared" ca="1" si="662"/>
        <v>37</v>
      </c>
      <c r="L3043" t="str">
        <f t="shared" ca="1" si="663"/>
        <v>Adult</v>
      </c>
      <c r="M3043" t="str">
        <f t="shared" ca="1" si="664"/>
        <v>Yes</v>
      </c>
      <c r="N3043" t="str">
        <f t="shared" ca="1" si="664"/>
        <v>Yes</v>
      </c>
      <c r="O3043" t="str">
        <f t="shared" ca="1" si="664"/>
        <v>No</v>
      </c>
      <c r="P3043" t="str">
        <f t="shared" ca="1" si="659"/>
        <v>No</v>
      </c>
      <c r="Q3043" t="str">
        <f t="shared" ca="1" si="659"/>
        <v>Yes</v>
      </c>
      <c r="R3043">
        <f t="shared" ca="1" si="665"/>
        <v>4</v>
      </c>
      <c r="S3043">
        <f t="shared" ca="1" si="666"/>
        <v>5</v>
      </c>
      <c r="T3043">
        <f t="shared" ca="1" si="667"/>
        <v>3</v>
      </c>
      <c r="U3043">
        <f t="shared" ca="1" si="668"/>
        <v>3</v>
      </c>
      <c r="V3043">
        <f t="shared" ca="1" si="669"/>
        <v>0</v>
      </c>
      <c r="W3043">
        <f t="shared" ca="1" si="670"/>
        <v>4</v>
      </c>
      <c r="X3043">
        <f t="shared" ca="1" si="671"/>
        <v>19</v>
      </c>
    </row>
    <row r="3044" spans="1:24" x14ac:dyDescent="0.25">
      <c r="A3044">
        <v>202763</v>
      </c>
      <c r="B3044" t="s">
        <v>10304</v>
      </c>
      <c r="C3044" t="s">
        <v>10</v>
      </c>
      <c r="D3044" t="s">
        <v>10305</v>
      </c>
      <c r="E3044" t="str">
        <f t="shared" ca="1" si="672"/>
        <v xml:space="preserve"> Milton</v>
      </c>
      <c r="F3044" t="s">
        <v>24067</v>
      </c>
      <c r="G3044">
        <f t="shared" ca="1" si="660"/>
        <v>6088856351</v>
      </c>
      <c r="H3044" t="s">
        <v>10307</v>
      </c>
      <c r="I3044" t="s">
        <v>10306</v>
      </c>
      <c r="J3044" t="str">
        <f t="shared" ca="1" si="661"/>
        <v>Male</v>
      </c>
      <c r="K3044">
        <f t="shared" ca="1" si="662"/>
        <v>26</v>
      </c>
      <c r="L3044" t="str">
        <f t="shared" ca="1" si="663"/>
        <v>Adult</v>
      </c>
      <c r="M3044" t="str">
        <f t="shared" ca="1" si="664"/>
        <v>No</v>
      </c>
      <c r="N3044" t="str">
        <f t="shared" ca="1" si="664"/>
        <v>No</v>
      </c>
      <c r="O3044" t="str">
        <f t="shared" ca="1" si="664"/>
        <v>Yes</v>
      </c>
      <c r="P3044" t="str">
        <f t="shared" ca="1" si="659"/>
        <v>No</v>
      </c>
      <c r="Q3044" t="str">
        <f t="shared" ca="1" si="659"/>
        <v>No</v>
      </c>
      <c r="R3044">
        <f t="shared" ca="1" si="665"/>
        <v>2</v>
      </c>
      <c r="S3044">
        <f t="shared" ca="1" si="666"/>
        <v>3</v>
      </c>
      <c r="T3044">
        <f t="shared" ca="1" si="667"/>
        <v>3</v>
      </c>
      <c r="U3044">
        <f t="shared" ca="1" si="668"/>
        <v>0</v>
      </c>
      <c r="V3044">
        <f t="shared" ca="1" si="669"/>
        <v>0</v>
      </c>
      <c r="W3044">
        <f t="shared" ca="1" si="670"/>
        <v>0</v>
      </c>
      <c r="X3044">
        <f t="shared" ca="1" si="671"/>
        <v>8</v>
      </c>
    </row>
    <row r="3045" spans="1:24" x14ac:dyDescent="0.25">
      <c r="A3045">
        <v>202806</v>
      </c>
      <c r="B3045" t="s">
        <v>10308</v>
      </c>
      <c r="C3045" t="s">
        <v>10</v>
      </c>
      <c r="D3045" t="s">
        <v>10309</v>
      </c>
      <c r="E3045" t="str">
        <f t="shared" ca="1" si="672"/>
        <v>Boston</v>
      </c>
      <c r="F3045" t="s">
        <v>24067</v>
      </c>
      <c r="G3045">
        <f t="shared" ca="1" si="660"/>
        <v>2546167016</v>
      </c>
      <c r="H3045" t="s">
        <v>10311</v>
      </c>
      <c r="I3045" t="s">
        <v>10310</v>
      </c>
      <c r="J3045" t="str">
        <f t="shared" ca="1" si="661"/>
        <v>Male</v>
      </c>
      <c r="K3045">
        <f t="shared" ca="1" si="662"/>
        <v>47</v>
      </c>
      <c r="L3045" t="str">
        <f t="shared" ca="1" si="663"/>
        <v>Adult</v>
      </c>
      <c r="M3045" t="str">
        <f t="shared" ca="1" si="664"/>
        <v>No</v>
      </c>
      <c r="N3045" t="str">
        <f t="shared" ca="1" si="664"/>
        <v>Yes</v>
      </c>
      <c r="O3045" t="str">
        <f t="shared" ca="1" si="664"/>
        <v>Yes</v>
      </c>
      <c r="P3045" t="str">
        <f t="shared" ca="1" si="659"/>
        <v>Yes</v>
      </c>
      <c r="Q3045" t="str">
        <f t="shared" ca="1" si="659"/>
        <v>Yes</v>
      </c>
      <c r="R3045">
        <f t="shared" ca="1" si="665"/>
        <v>2</v>
      </c>
      <c r="S3045">
        <f t="shared" ca="1" si="666"/>
        <v>3</v>
      </c>
      <c r="T3045">
        <f t="shared" ca="1" si="667"/>
        <v>5</v>
      </c>
      <c r="U3045">
        <f t="shared" ca="1" si="668"/>
        <v>0</v>
      </c>
      <c r="V3045">
        <f t="shared" ca="1" si="669"/>
        <v>4</v>
      </c>
      <c r="W3045">
        <f t="shared" ca="1" si="670"/>
        <v>4</v>
      </c>
      <c r="X3045">
        <f t="shared" ca="1" si="671"/>
        <v>18</v>
      </c>
    </row>
    <row r="3046" spans="1:24" x14ac:dyDescent="0.25">
      <c r="A3046">
        <v>202888</v>
      </c>
      <c r="B3046" t="s">
        <v>10312</v>
      </c>
      <c r="C3046" t="s">
        <v>10</v>
      </c>
      <c r="D3046" t="s">
        <v>10313</v>
      </c>
      <c r="E3046" t="str">
        <f t="shared" ca="1" si="672"/>
        <v>Newton</v>
      </c>
      <c r="F3046" t="s">
        <v>24067</v>
      </c>
      <c r="G3046">
        <f t="shared" ca="1" si="660"/>
        <v>3319898915</v>
      </c>
      <c r="H3046" t="s">
        <v>10314</v>
      </c>
      <c r="I3046">
        <v>44313</v>
      </c>
      <c r="J3046" t="str">
        <f t="shared" ca="1" si="661"/>
        <v>Male</v>
      </c>
      <c r="K3046">
        <f t="shared" ca="1" si="662"/>
        <v>49</v>
      </c>
      <c r="L3046" t="str">
        <f t="shared" ca="1" si="663"/>
        <v>Adult</v>
      </c>
      <c r="M3046" t="str">
        <f t="shared" ca="1" si="664"/>
        <v>No</v>
      </c>
      <c r="N3046" t="str">
        <f t="shared" ca="1" si="664"/>
        <v>No</v>
      </c>
      <c r="O3046" t="str">
        <f t="shared" ca="1" si="664"/>
        <v>Yes</v>
      </c>
      <c r="P3046" t="str">
        <f t="shared" ca="1" si="659"/>
        <v>No</v>
      </c>
      <c r="Q3046" t="str">
        <f t="shared" ca="1" si="659"/>
        <v>Yes</v>
      </c>
      <c r="R3046">
        <f t="shared" ca="1" si="665"/>
        <v>4</v>
      </c>
      <c r="S3046">
        <f t="shared" ca="1" si="666"/>
        <v>5</v>
      </c>
      <c r="T3046">
        <f t="shared" ca="1" si="667"/>
        <v>3</v>
      </c>
      <c r="U3046">
        <f t="shared" ca="1" si="668"/>
        <v>0</v>
      </c>
      <c r="V3046">
        <f t="shared" ca="1" si="669"/>
        <v>0</v>
      </c>
      <c r="W3046">
        <f t="shared" ca="1" si="670"/>
        <v>4</v>
      </c>
      <c r="X3046">
        <f t="shared" ca="1" si="671"/>
        <v>16</v>
      </c>
    </row>
    <row r="3047" spans="1:24" x14ac:dyDescent="0.25">
      <c r="A3047">
        <v>202903</v>
      </c>
      <c r="B3047" t="s">
        <v>10315</v>
      </c>
      <c r="C3047" t="s">
        <v>10</v>
      </c>
      <c r="D3047" t="s">
        <v>10316</v>
      </c>
      <c r="E3047" t="str">
        <f t="shared" ca="1" si="672"/>
        <v>Revere</v>
      </c>
      <c r="F3047" t="s">
        <v>24067</v>
      </c>
      <c r="G3047">
        <f t="shared" ca="1" si="660"/>
        <v>8769288598</v>
      </c>
      <c r="H3047" t="s">
        <v>10318</v>
      </c>
      <c r="I3047" t="s">
        <v>10317</v>
      </c>
      <c r="J3047" t="str">
        <f t="shared" ca="1" si="661"/>
        <v>Male</v>
      </c>
      <c r="K3047">
        <f t="shared" ca="1" si="662"/>
        <v>47</v>
      </c>
      <c r="L3047" t="str">
        <f t="shared" ca="1" si="663"/>
        <v>Adult</v>
      </c>
      <c r="M3047" t="str">
        <f t="shared" ca="1" si="664"/>
        <v>Yes</v>
      </c>
      <c r="N3047" t="str">
        <f t="shared" ca="1" si="664"/>
        <v>Yes</v>
      </c>
      <c r="O3047" t="str">
        <f t="shared" ca="1" si="664"/>
        <v>No</v>
      </c>
      <c r="P3047" t="str">
        <f t="shared" ca="1" si="659"/>
        <v>Yes</v>
      </c>
      <c r="Q3047" t="str">
        <f t="shared" ca="1" si="659"/>
        <v>No</v>
      </c>
      <c r="R3047">
        <f t="shared" ca="1" si="665"/>
        <v>3</v>
      </c>
      <c r="S3047">
        <f t="shared" ca="1" si="666"/>
        <v>3</v>
      </c>
      <c r="T3047">
        <f t="shared" ca="1" si="667"/>
        <v>3</v>
      </c>
      <c r="U3047">
        <f t="shared" ca="1" si="668"/>
        <v>3</v>
      </c>
      <c r="V3047">
        <f t="shared" ca="1" si="669"/>
        <v>4</v>
      </c>
      <c r="W3047">
        <f t="shared" ca="1" si="670"/>
        <v>0</v>
      </c>
      <c r="X3047">
        <f t="shared" ca="1" si="671"/>
        <v>16</v>
      </c>
    </row>
    <row r="3048" spans="1:24" x14ac:dyDescent="0.25">
      <c r="A3048">
        <v>202912</v>
      </c>
      <c r="B3048" t="s">
        <v>10319</v>
      </c>
      <c r="C3048" t="s">
        <v>10</v>
      </c>
      <c r="D3048" t="s">
        <v>10320</v>
      </c>
      <c r="E3048" t="str">
        <f t="shared" ca="1" si="672"/>
        <v>Revere</v>
      </c>
      <c r="F3048" t="s">
        <v>24067</v>
      </c>
      <c r="G3048">
        <f t="shared" ca="1" si="660"/>
        <v>7695032572</v>
      </c>
      <c r="H3048" t="s">
        <v>10322</v>
      </c>
      <c r="I3048" t="s">
        <v>10321</v>
      </c>
      <c r="J3048" t="str">
        <f t="shared" ca="1" si="661"/>
        <v>Male</v>
      </c>
      <c r="K3048">
        <f t="shared" ca="1" si="662"/>
        <v>49</v>
      </c>
      <c r="L3048" t="str">
        <f t="shared" ca="1" si="663"/>
        <v>Adult</v>
      </c>
      <c r="M3048" t="str">
        <f t="shared" ca="1" si="664"/>
        <v>Yes</v>
      </c>
      <c r="N3048" t="str">
        <f t="shared" ca="1" si="664"/>
        <v>Yes</v>
      </c>
      <c r="O3048" t="str">
        <f t="shared" ca="1" si="664"/>
        <v>Yes</v>
      </c>
      <c r="P3048" t="str">
        <f t="shared" ca="1" si="659"/>
        <v>Yes</v>
      </c>
      <c r="Q3048" t="str">
        <f t="shared" ca="1" si="659"/>
        <v>No</v>
      </c>
      <c r="R3048">
        <f t="shared" ca="1" si="665"/>
        <v>3</v>
      </c>
      <c r="S3048">
        <f t="shared" ca="1" si="666"/>
        <v>3</v>
      </c>
      <c r="T3048">
        <f t="shared" ca="1" si="667"/>
        <v>5</v>
      </c>
      <c r="U3048">
        <f t="shared" ca="1" si="668"/>
        <v>3</v>
      </c>
      <c r="V3048">
        <f t="shared" ca="1" si="669"/>
        <v>4</v>
      </c>
      <c r="W3048">
        <f t="shared" ca="1" si="670"/>
        <v>0</v>
      </c>
      <c r="X3048">
        <f t="shared" ca="1" si="671"/>
        <v>18</v>
      </c>
    </row>
    <row r="3049" spans="1:24" x14ac:dyDescent="0.25">
      <c r="A3049">
        <v>202949</v>
      </c>
      <c r="B3049" t="s">
        <v>10323</v>
      </c>
      <c r="C3049" t="s">
        <v>10</v>
      </c>
      <c r="D3049" t="s">
        <v>10324</v>
      </c>
      <c r="E3049" t="str">
        <f t="shared" ca="1" si="672"/>
        <v>Newton</v>
      </c>
      <c r="F3049" t="s">
        <v>24067</v>
      </c>
      <c r="G3049">
        <f t="shared" ca="1" si="660"/>
        <v>4553755760</v>
      </c>
      <c r="H3049" t="s">
        <v>10325</v>
      </c>
      <c r="I3049">
        <v>45241</v>
      </c>
      <c r="J3049" t="str">
        <f t="shared" ca="1" si="661"/>
        <v>Male</v>
      </c>
      <c r="K3049">
        <f t="shared" ca="1" si="662"/>
        <v>56</v>
      </c>
      <c r="L3049" t="str">
        <f t="shared" ca="1" si="663"/>
        <v>Adult</v>
      </c>
      <c r="M3049" t="str">
        <f t="shared" ca="1" si="664"/>
        <v>No</v>
      </c>
      <c r="N3049" t="str">
        <f t="shared" ca="1" si="664"/>
        <v>No</v>
      </c>
      <c r="O3049" t="str">
        <f t="shared" ca="1" si="664"/>
        <v>No</v>
      </c>
      <c r="P3049" t="str">
        <f t="shared" ca="1" si="659"/>
        <v>No</v>
      </c>
      <c r="Q3049" t="str">
        <f t="shared" ca="1" si="659"/>
        <v>No</v>
      </c>
      <c r="R3049">
        <f t="shared" ca="1" si="665"/>
        <v>3</v>
      </c>
      <c r="S3049">
        <f t="shared" ca="1" si="666"/>
        <v>3</v>
      </c>
      <c r="T3049">
        <f t="shared" ca="1" si="667"/>
        <v>0</v>
      </c>
      <c r="U3049">
        <f t="shared" ca="1" si="668"/>
        <v>0</v>
      </c>
      <c r="V3049">
        <f t="shared" ca="1" si="669"/>
        <v>0</v>
      </c>
      <c r="W3049">
        <f t="shared" ca="1" si="670"/>
        <v>0</v>
      </c>
      <c r="X3049">
        <f t="shared" ca="1" si="671"/>
        <v>6</v>
      </c>
    </row>
    <row r="3050" spans="1:24" x14ac:dyDescent="0.25">
      <c r="A3050">
        <v>202985</v>
      </c>
      <c r="B3050" t="s">
        <v>10326</v>
      </c>
      <c r="C3050" t="s">
        <v>10</v>
      </c>
      <c r="D3050" t="s">
        <v>10327</v>
      </c>
      <c r="E3050" t="str">
        <f t="shared" ca="1" si="672"/>
        <v>Quincy</v>
      </c>
      <c r="F3050" t="s">
        <v>24067</v>
      </c>
      <c r="G3050">
        <f t="shared" ca="1" si="660"/>
        <v>4497406838</v>
      </c>
      <c r="H3050" t="s">
        <v>10329</v>
      </c>
      <c r="I3050" t="s">
        <v>10328</v>
      </c>
      <c r="J3050" t="str">
        <f t="shared" ca="1" si="661"/>
        <v>Female</v>
      </c>
      <c r="K3050">
        <f t="shared" ca="1" si="662"/>
        <v>65</v>
      </c>
      <c r="L3050" t="str">
        <f t="shared" ca="1" si="663"/>
        <v>Adult</v>
      </c>
      <c r="M3050" t="str">
        <f t="shared" ca="1" si="664"/>
        <v>Yes</v>
      </c>
      <c r="N3050" t="str">
        <f t="shared" ca="1" si="664"/>
        <v>No</v>
      </c>
      <c r="O3050" t="str">
        <f t="shared" ca="1" si="664"/>
        <v>Yes</v>
      </c>
      <c r="P3050" t="str">
        <f t="shared" ca="1" si="659"/>
        <v>Yes</v>
      </c>
      <c r="Q3050" t="str">
        <f t="shared" ca="1" si="659"/>
        <v>Yes</v>
      </c>
      <c r="R3050">
        <f t="shared" ca="1" si="665"/>
        <v>4</v>
      </c>
      <c r="S3050">
        <f t="shared" ca="1" si="666"/>
        <v>5</v>
      </c>
      <c r="T3050">
        <f t="shared" ca="1" si="667"/>
        <v>3</v>
      </c>
      <c r="U3050">
        <f t="shared" ca="1" si="668"/>
        <v>3</v>
      </c>
      <c r="V3050">
        <f t="shared" ca="1" si="669"/>
        <v>4</v>
      </c>
      <c r="W3050">
        <f t="shared" ca="1" si="670"/>
        <v>4</v>
      </c>
      <c r="X3050">
        <f t="shared" ca="1" si="671"/>
        <v>23</v>
      </c>
    </row>
    <row r="3051" spans="1:24" x14ac:dyDescent="0.25">
      <c r="A3051">
        <v>203030</v>
      </c>
      <c r="B3051" t="s">
        <v>10330</v>
      </c>
      <c r="C3051" t="s">
        <v>10</v>
      </c>
      <c r="D3051" t="s">
        <v>10331</v>
      </c>
      <c r="E3051" t="str">
        <f t="shared" ca="1" si="672"/>
        <v>Boston</v>
      </c>
      <c r="F3051" t="s">
        <v>24067</v>
      </c>
      <c r="G3051">
        <f t="shared" ca="1" si="660"/>
        <v>9152581735</v>
      </c>
      <c r="H3051" t="s">
        <v>10332</v>
      </c>
      <c r="I3051">
        <v>43211</v>
      </c>
      <c r="J3051" t="str">
        <f t="shared" ca="1" si="661"/>
        <v>Female</v>
      </c>
      <c r="K3051">
        <f t="shared" ca="1" si="662"/>
        <v>42</v>
      </c>
      <c r="L3051" t="str">
        <f t="shared" ca="1" si="663"/>
        <v>Adult</v>
      </c>
      <c r="M3051" t="str">
        <f t="shared" ca="1" si="664"/>
        <v>No</v>
      </c>
      <c r="N3051" t="str">
        <f t="shared" ca="1" si="664"/>
        <v>No</v>
      </c>
      <c r="O3051" t="str">
        <f t="shared" ca="1" si="664"/>
        <v>Yes</v>
      </c>
      <c r="P3051" t="str">
        <f t="shared" ca="1" si="659"/>
        <v>No</v>
      </c>
      <c r="Q3051" t="str">
        <f t="shared" ca="1" si="659"/>
        <v>Yes</v>
      </c>
      <c r="R3051">
        <f t="shared" ca="1" si="665"/>
        <v>2</v>
      </c>
      <c r="S3051">
        <f t="shared" ca="1" si="666"/>
        <v>3</v>
      </c>
      <c r="T3051">
        <f t="shared" ca="1" si="667"/>
        <v>3</v>
      </c>
      <c r="U3051">
        <f t="shared" ca="1" si="668"/>
        <v>0</v>
      </c>
      <c r="V3051">
        <f t="shared" ca="1" si="669"/>
        <v>0</v>
      </c>
      <c r="W3051">
        <f t="shared" ca="1" si="670"/>
        <v>4</v>
      </c>
      <c r="X3051">
        <f t="shared" ca="1" si="671"/>
        <v>12</v>
      </c>
    </row>
    <row r="3052" spans="1:24" x14ac:dyDescent="0.25">
      <c r="A3052">
        <v>203067</v>
      </c>
      <c r="B3052" t="s">
        <v>10333</v>
      </c>
      <c r="C3052" t="s">
        <v>10</v>
      </c>
      <c r="D3052" t="s">
        <v>10334</v>
      </c>
      <c r="E3052" t="str">
        <f t="shared" ca="1" si="672"/>
        <v>Watertown</v>
      </c>
      <c r="F3052" t="s">
        <v>24067</v>
      </c>
      <c r="G3052">
        <f t="shared" ca="1" si="660"/>
        <v>3090157008</v>
      </c>
      <c r="H3052" t="s">
        <v>10336</v>
      </c>
      <c r="I3052" t="s">
        <v>10335</v>
      </c>
      <c r="J3052" t="str">
        <f t="shared" ca="1" si="661"/>
        <v>Male</v>
      </c>
      <c r="K3052">
        <f t="shared" ca="1" si="662"/>
        <v>37</v>
      </c>
      <c r="L3052" t="str">
        <f t="shared" ca="1" si="663"/>
        <v>Adult</v>
      </c>
      <c r="M3052" t="str">
        <f t="shared" ca="1" si="664"/>
        <v>No</v>
      </c>
      <c r="N3052" t="str">
        <f t="shared" ca="1" si="664"/>
        <v>Yes</v>
      </c>
      <c r="O3052" t="str">
        <f t="shared" ca="1" si="664"/>
        <v>No</v>
      </c>
      <c r="P3052" t="str">
        <f t="shared" ca="1" si="659"/>
        <v>No</v>
      </c>
      <c r="Q3052" t="str">
        <f t="shared" ca="1" si="659"/>
        <v>Yes</v>
      </c>
      <c r="R3052">
        <f t="shared" ca="1" si="665"/>
        <v>1</v>
      </c>
      <c r="S3052">
        <f t="shared" ca="1" si="666"/>
        <v>0</v>
      </c>
      <c r="T3052">
        <f t="shared" ca="1" si="667"/>
        <v>3</v>
      </c>
      <c r="U3052">
        <f t="shared" ca="1" si="668"/>
        <v>0</v>
      </c>
      <c r="V3052">
        <f t="shared" ca="1" si="669"/>
        <v>0</v>
      </c>
      <c r="W3052">
        <f t="shared" ca="1" si="670"/>
        <v>4</v>
      </c>
      <c r="X3052">
        <f t="shared" ca="1" si="671"/>
        <v>8</v>
      </c>
    </row>
    <row r="3053" spans="1:24" x14ac:dyDescent="0.25">
      <c r="A3053">
        <v>203085</v>
      </c>
      <c r="B3053" t="s">
        <v>10337</v>
      </c>
      <c r="C3053" t="s">
        <v>10</v>
      </c>
      <c r="D3053" t="s">
        <v>10338</v>
      </c>
      <c r="E3053" t="str">
        <f t="shared" ca="1" si="672"/>
        <v>Brookline</v>
      </c>
      <c r="F3053" t="s">
        <v>24067</v>
      </c>
      <c r="G3053">
        <f t="shared" ca="1" si="660"/>
        <v>7560263292</v>
      </c>
      <c r="H3053" t="s">
        <v>10340</v>
      </c>
      <c r="I3053" t="s">
        <v>10339</v>
      </c>
      <c r="J3053" t="str">
        <f t="shared" ca="1" si="661"/>
        <v>Male</v>
      </c>
      <c r="K3053">
        <f t="shared" ca="1" si="662"/>
        <v>69</v>
      </c>
      <c r="L3053" t="str">
        <f t="shared" ca="1" si="663"/>
        <v>Adult</v>
      </c>
      <c r="M3053" t="str">
        <f t="shared" ca="1" si="664"/>
        <v>No</v>
      </c>
      <c r="N3053" t="str">
        <f t="shared" ca="1" si="664"/>
        <v>No</v>
      </c>
      <c r="O3053" t="str">
        <f t="shared" ca="1" si="664"/>
        <v>No</v>
      </c>
      <c r="P3053" t="str">
        <f t="shared" ca="1" si="659"/>
        <v>No</v>
      </c>
      <c r="Q3053" t="str">
        <f t="shared" ca="1" si="659"/>
        <v>No</v>
      </c>
      <c r="R3053">
        <f t="shared" ca="1" si="665"/>
        <v>4</v>
      </c>
      <c r="S3053">
        <f t="shared" ca="1" si="666"/>
        <v>5</v>
      </c>
      <c r="T3053">
        <f t="shared" ca="1" si="667"/>
        <v>0</v>
      </c>
      <c r="U3053">
        <f t="shared" ca="1" si="668"/>
        <v>0</v>
      </c>
      <c r="V3053">
        <f t="shared" ca="1" si="669"/>
        <v>0</v>
      </c>
      <c r="W3053">
        <f t="shared" ca="1" si="670"/>
        <v>0</v>
      </c>
      <c r="X3053">
        <f t="shared" ca="1" si="671"/>
        <v>9</v>
      </c>
    </row>
    <row r="3054" spans="1:24" x14ac:dyDescent="0.25">
      <c r="A3054">
        <v>203128</v>
      </c>
      <c r="B3054" t="s">
        <v>10341</v>
      </c>
      <c r="C3054" t="s">
        <v>10</v>
      </c>
      <c r="D3054" t="s">
        <v>10342</v>
      </c>
      <c r="E3054" t="str">
        <f t="shared" ca="1" si="672"/>
        <v>Newton</v>
      </c>
      <c r="F3054" t="s">
        <v>24067</v>
      </c>
      <c r="G3054">
        <f t="shared" ca="1" si="660"/>
        <v>7144677696</v>
      </c>
      <c r="H3054" t="s">
        <v>10344</v>
      </c>
      <c r="I3054" t="s">
        <v>10343</v>
      </c>
      <c r="J3054" t="str">
        <f t="shared" ca="1" si="661"/>
        <v>Male</v>
      </c>
      <c r="K3054">
        <f t="shared" ca="1" si="662"/>
        <v>28</v>
      </c>
      <c r="L3054" t="str">
        <f t="shared" ca="1" si="663"/>
        <v>Adult</v>
      </c>
      <c r="M3054" t="str">
        <f t="shared" ca="1" si="664"/>
        <v>No</v>
      </c>
      <c r="N3054" t="str">
        <f t="shared" ca="1" si="664"/>
        <v>No</v>
      </c>
      <c r="O3054" t="str">
        <f t="shared" ca="1" si="664"/>
        <v>Yes</v>
      </c>
      <c r="P3054" t="str">
        <f t="shared" ca="1" si="659"/>
        <v>Yes</v>
      </c>
      <c r="Q3054" t="str">
        <f t="shared" ca="1" si="659"/>
        <v>No</v>
      </c>
      <c r="R3054">
        <f t="shared" ca="1" si="665"/>
        <v>4</v>
      </c>
      <c r="S3054">
        <f t="shared" ca="1" si="666"/>
        <v>5</v>
      </c>
      <c r="T3054">
        <f t="shared" ca="1" si="667"/>
        <v>3</v>
      </c>
      <c r="U3054">
        <f t="shared" ca="1" si="668"/>
        <v>0</v>
      </c>
      <c r="V3054">
        <f t="shared" ca="1" si="669"/>
        <v>4</v>
      </c>
      <c r="W3054">
        <f t="shared" ca="1" si="670"/>
        <v>0</v>
      </c>
      <c r="X3054">
        <f t="shared" ca="1" si="671"/>
        <v>16</v>
      </c>
    </row>
    <row r="3055" spans="1:24" x14ac:dyDescent="0.25">
      <c r="A3055">
        <v>203146</v>
      </c>
      <c r="B3055" t="s">
        <v>10345</v>
      </c>
      <c r="C3055" t="s">
        <v>10</v>
      </c>
      <c r="D3055" t="s">
        <v>10346</v>
      </c>
      <c r="E3055" t="str">
        <f t="shared" ca="1" si="672"/>
        <v xml:space="preserve"> Milton</v>
      </c>
      <c r="F3055" t="s">
        <v>24067</v>
      </c>
      <c r="G3055">
        <f t="shared" ca="1" si="660"/>
        <v>4814881940</v>
      </c>
      <c r="H3055" t="s">
        <v>10348</v>
      </c>
      <c r="I3055" t="s">
        <v>10347</v>
      </c>
      <c r="J3055" t="str">
        <f t="shared" ca="1" si="661"/>
        <v>Female</v>
      </c>
      <c r="K3055">
        <f t="shared" ca="1" si="662"/>
        <v>63</v>
      </c>
      <c r="L3055" t="str">
        <f t="shared" ca="1" si="663"/>
        <v>Adult</v>
      </c>
      <c r="M3055" t="str">
        <f t="shared" ca="1" si="664"/>
        <v>Yes</v>
      </c>
      <c r="N3055" t="str">
        <f t="shared" ca="1" si="664"/>
        <v>No</v>
      </c>
      <c r="O3055" t="str">
        <f t="shared" ca="1" si="664"/>
        <v>No</v>
      </c>
      <c r="P3055" t="str">
        <f t="shared" ca="1" si="659"/>
        <v>Yes</v>
      </c>
      <c r="Q3055" t="str">
        <f t="shared" ca="1" si="659"/>
        <v>No</v>
      </c>
      <c r="R3055">
        <f t="shared" ca="1" si="665"/>
        <v>1</v>
      </c>
      <c r="S3055">
        <f t="shared" ca="1" si="666"/>
        <v>0</v>
      </c>
      <c r="T3055">
        <f t="shared" ca="1" si="667"/>
        <v>0</v>
      </c>
      <c r="U3055">
        <f t="shared" ca="1" si="668"/>
        <v>3</v>
      </c>
      <c r="V3055">
        <f t="shared" ca="1" si="669"/>
        <v>4</v>
      </c>
      <c r="W3055">
        <f t="shared" ca="1" si="670"/>
        <v>0</v>
      </c>
      <c r="X3055">
        <f t="shared" ca="1" si="671"/>
        <v>8</v>
      </c>
    </row>
    <row r="3056" spans="1:24" x14ac:dyDescent="0.25">
      <c r="A3056">
        <v>203155</v>
      </c>
      <c r="B3056" t="s">
        <v>10349</v>
      </c>
      <c r="C3056" t="s">
        <v>10</v>
      </c>
      <c r="D3056" t="s">
        <v>10350</v>
      </c>
      <c r="E3056" t="str">
        <f t="shared" ca="1" si="672"/>
        <v xml:space="preserve"> Milton</v>
      </c>
      <c r="F3056" t="s">
        <v>24067</v>
      </c>
      <c r="G3056">
        <f t="shared" ca="1" si="660"/>
        <v>8478579888</v>
      </c>
      <c r="H3056" t="s">
        <v>10351</v>
      </c>
      <c r="I3056">
        <v>45764</v>
      </c>
      <c r="J3056" t="str">
        <f t="shared" ca="1" si="661"/>
        <v>Female</v>
      </c>
      <c r="K3056">
        <f t="shared" ca="1" si="662"/>
        <v>66</v>
      </c>
      <c r="L3056" t="str">
        <f t="shared" ca="1" si="663"/>
        <v>Adult</v>
      </c>
      <c r="M3056" t="str">
        <f t="shared" ca="1" si="664"/>
        <v>Yes</v>
      </c>
      <c r="N3056" t="str">
        <f t="shared" ca="1" si="664"/>
        <v>Yes</v>
      </c>
      <c r="O3056" t="str">
        <f t="shared" ca="1" si="664"/>
        <v>Yes</v>
      </c>
      <c r="P3056" t="str">
        <f t="shared" ca="1" si="659"/>
        <v>No</v>
      </c>
      <c r="Q3056" t="str">
        <f t="shared" ca="1" si="659"/>
        <v>No</v>
      </c>
      <c r="R3056">
        <f t="shared" ca="1" si="665"/>
        <v>5</v>
      </c>
      <c r="S3056">
        <f t="shared" ca="1" si="666"/>
        <v>5</v>
      </c>
      <c r="T3056">
        <f t="shared" ca="1" si="667"/>
        <v>5</v>
      </c>
      <c r="U3056">
        <f t="shared" ca="1" si="668"/>
        <v>3</v>
      </c>
      <c r="V3056">
        <f t="shared" ca="1" si="669"/>
        <v>0</v>
      </c>
      <c r="W3056">
        <f t="shared" ca="1" si="670"/>
        <v>0</v>
      </c>
      <c r="X3056">
        <f t="shared" ca="1" si="671"/>
        <v>18</v>
      </c>
    </row>
    <row r="3057" spans="1:24" x14ac:dyDescent="0.25">
      <c r="A3057">
        <v>203225</v>
      </c>
      <c r="B3057" t="s">
        <v>10352</v>
      </c>
      <c r="C3057" t="s">
        <v>10</v>
      </c>
      <c r="D3057" t="s">
        <v>10353</v>
      </c>
      <c r="E3057" t="str">
        <f t="shared" ca="1" si="672"/>
        <v>Needham</v>
      </c>
      <c r="F3057" t="s">
        <v>24067</v>
      </c>
      <c r="G3057">
        <f t="shared" ca="1" si="660"/>
        <v>8216052321</v>
      </c>
      <c r="H3057" t="s">
        <v>10354</v>
      </c>
      <c r="I3057">
        <v>43229</v>
      </c>
      <c r="J3057" t="str">
        <f t="shared" ca="1" si="661"/>
        <v>Female</v>
      </c>
      <c r="K3057">
        <f t="shared" ca="1" si="662"/>
        <v>63</v>
      </c>
      <c r="L3057" t="str">
        <f t="shared" ca="1" si="663"/>
        <v>Adult</v>
      </c>
      <c r="M3057" t="str">
        <f t="shared" ca="1" si="664"/>
        <v>No</v>
      </c>
      <c r="N3057" t="str">
        <f t="shared" ca="1" si="664"/>
        <v>No</v>
      </c>
      <c r="O3057" t="str">
        <f t="shared" ca="1" si="664"/>
        <v>No</v>
      </c>
      <c r="P3057" t="str">
        <f t="shared" ca="1" si="659"/>
        <v>No</v>
      </c>
      <c r="Q3057" t="str">
        <f t="shared" ca="1" si="659"/>
        <v>Yes</v>
      </c>
      <c r="R3057">
        <f t="shared" ca="1" si="665"/>
        <v>4</v>
      </c>
      <c r="S3057">
        <f t="shared" ca="1" si="666"/>
        <v>5</v>
      </c>
      <c r="T3057">
        <f t="shared" ca="1" si="667"/>
        <v>0</v>
      </c>
      <c r="U3057">
        <f t="shared" ca="1" si="668"/>
        <v>0</v>
      </c>
      <c r="V3057">
        <f t="shared" ca="1" si="669"/>
        <v>0</v>
      </c>
      <c r="W3057">
        <f t="shared" ca="1" si="670"/>
        <v>4</v>
      </c>
      <c r="X3057">
        <f t="shared" ca="1" si="671"/>
        <v>13</v>
      </c>
    </row>
    <row r="3058" spans="1:24" x14ac:dyDescent="0.25">
      <c r="A3058">
        <v>203234</v>
      </c>
      <c r="B3058" t="s">
        <v>6654</v>
      </c>
      <c r="C3058" t="s">
        <v>10</v>
      </c>
      <c r="D3058" t="s">
        <v>10355</v>
      </c>
      <c r="E3058" t="str">
        <f t="shared" ca="1" si="672"/>
        <v>Brookline</v>
      </c>
      <c r="F3058" t="s">
        <v>24067</v>
      </c>
      <c r="G3058">
        <f t="shared" ca="1" si="660"/>
        <v>5335323215</v>
      </c>
      <c r="H3058" t="s">
        <v>6656</v>
      </c>
      <c r="I3058">
        <v>45246</v>
      </c>
      <c r="J3058" t="str">
        <f t="shared" ca="1" si="661"/>
        <v>Female</v>
      </c>
      <c r="K3058">
        <f t="shared" ca="1" si="662"/>
        <v>48</v>
      </c>
      <c r="L3058" t="str">
        <f t="shared" ca="1" si="663"/>
        <v>Adult</v>
      </c>
      <c r="M3058" t="str">
        <f t="shared" ca="1" si="664"/>
        <v>No</v>
      </c>
      <c r="N3058" t="str">
        <f t="shared" ca="1" si="664"/>
        <v>No</v>
      </c>
      <c r="O3058" t="str">
        <f t="shared" ca="1" si="664"/>
        <v>Yes</v>
      </c>
      <c r="P3058" t="str">
        <f t="shared" ca="1" si="659"/>
        <v>Yes</v>
      </c>
      <c r="Q3058" t="str">
        <f t="shared" ca="1" si="659"/>
        <v>No</v>
      </c>
      <c r="R3058">
        <f t="shared" ca="1" si="665"/>
        <v>1</v>
      </c>
      <c r="S3058">
        <f t="shared" ca="1" si="666"/>
        <v>0</v>
      </c>
      <c r="T3058">
        <f t="shared" ca="1" si="667"/>
        <v>3</v>
      </c>
      <c r="U3058">
        <f t="shared" ca="1" si="668"/>
        <v>0</v>
      </c>
      <c r="V3058">
        <f t="shared" ca="1" si="669"/>
        <v>4</v>
      </c>
      <c r="W3058">
        <f t="shared" ca="1" si="670"/>
        <v>0</v>
      </c>
      <c r="X3058">
        <f t="shared" ca="1" si="671"/>
        <v>8</v>
      </c>
    </row>
    <row r="3059" spans="1:24" x14ac:dyDescent="0.25">
      <c r="A3059">
        <v>203289</v>
      </c>
      <c r="B3059" t="s">
        <v>10356</v>
      </c>
      <c r="C3059" t="s">
        <v>10</v>
      </c>
      <c r="D3059" t="s">
        <v>10357</v>
      </c>
      <c r="E3059" t="str">
        <f t="shared" ca="1" si="672"/>
        <v xml:space="preserve"> Milton</v>
      </c>
      <c r="F3059" t="s">
        <v>24067</v>
      </c>
      <c r="G3059">
        <f t="shared" ca="1" si="660"/>
        <v>7972435798</v>
      </c>
      <c r="H3059" t="s">
        <v>10358</v>
      </c>
      <c r="I3059">
        <v>45431</v>
      </c>
      <c r="J3059" t="str">
        <f t="shared" ca="1" si="661"/>
        <v>Female</v>
      </c>
      <c r="K3059">
        <f t="shared" ca="1" si="662"/>
        <v>58</v>
      </c>
      <c r="L3059" t="str">
        <f t="shared" ca="1" si="663"/>
        <v>Adult</v>
      </c>
      <c r="M3059" t="str">
        <f t="shared" ca="1" si="664"/>
        <v>Yes</v>
      </c>
      <c r="N3059" t="str">
        <f t="shared" ca="1" si="664"/>
        <v>Yes</v>
      </c>
      <c r="O3059" t="str">
        <f t="shared" ca="1" si="664"/>
        <v>Yes</v>
      </c>
      <c r="P3059" t="str">
        <f t="shared" ca="1" si="659"/>
        <v>Yes</v>
      </c>
      <c r="Q3059" t="str">
        <f t="shared" ca="1" si="659"/>
        <v>No</v>
      </c>
      <c r="R3059">
        <f t="shared" ca="1" si="665"/>
        <v>2</v>
      </c>
      <c r="S3059">
        <f t="shared" ca="1" si="666"/>
        <v>3</v>
      </c>
      <c r="T3059">
        <f t="shared" ca="1" si="667"/>
        <v>5</v>
      </c>
      <c r="U3059">
        <f t="shared" ca="1" si="668"/>
        <v>3</v>
      </c>
      <c r="V3059">
        <f t="shared" ca="1" si="669"/>
        <v>4</v>
      </c>
      <c r="W3059">
        <f t="shared" ca="1" si="670"/>
        <v>0</v>
      </c>
      <c r="X3059">
        <f t="shared" ca="1" si="671"/>
        <v>17</v>
      </c>
    </row>
    <row r="3060" spans="1:24" x14ac:dyDescent="0.25">
      <c r="A3060">
        <v>203313</v>
      </c>
      <c r="B3060" t="s">
        <v>10359</v>
      </c>
      <c r="C3060" t="s">
        <v>10</v>
      </c>
      <c r="D3060" t="s">
        <v>10360</v>
      </c>
      <c r="E3060" t="str">
        <f t="shared" ca="1" si="672"/>
        <v>Boston</v>
      </c>
      <c r="F3060" t="s">
        <v>24067</v>
      </c>
      <c r="G3060">
        <f t="shared" ca="1" si="660"/>
        <v>6603423019</v>
      </c>
      <c r="H3060" t="s">
        <v>392</v>
      </c>
      <c r="I3060" t="s">
        <v>10361</v>
      </c>
      <c r="J3060" t="str">
        <f t="shared" ca="1" si="661"/>
        <v>Male</v>
      </c>
      <c r="K3060">
        <f t="shared" ca="1" si="662"/>
        <v>28</v>
      </c>
      <c r="L3060" t="str">
        <f t="shared" ca="1" si="663"/>
        <v>Adult</v>
      </c>
      <c r="M3060" t="str">
        <f t="shared" ca="1" si="664"/>
        <v>Yes</v>
      </c>
      <c r="N3060" t="str">
        <f t="shared" ca="1" si="664"/>
        <v>No</v>
      </c>
      <c r="O3060" t="str">
        <f t="shared" ca="1" si="664"/>
        <v>No</v>
      </c>
      <c r="P3060" t="str">
        <f t="shared" ca="1" si="659"/>
        <v>Yes</v>
      </c>
      <c r="Q3060" t="str">
        <f t="shared" ca="1" si="659"/>
        <v>Yes</v>
      </c>
      <c r="R3060">
        <f t="shared" ca="1" si="665"/>
        <v>1</v>
      </c>
      <c r="S3060">
        <f t="shared" ca="1" si="666"/>
        <v>0</v>
      </c>
      <c r="T3060">
        <f t="shared" ca="1" si="667"/>
        <v>0</v>
      </c>
      <c r="U3060">
        <f t="shared" ca="1" si="668"/>
        <v>3</v>
      </c>
      <c r="V3060">
        <f t="shared" ca="1" si="669"/>
        <v>4</v>
      </c>
      <c r="W3060">
        <f t="shared" ca="1" si="670"/>
        <v>4</v>
      </c>
      <c r="X3060">
        <f t="shared" ca="1" si="671"/>
        <v>12</v>
      </c>
    </row>
    <row r="3061" spans="1:24" x14ac:dyDescent="0.25">
      <c r="A3061">
        <v>203331</v>
      </c>
      <c r="B3061" t="s">
        <v>10362</v>
      </c>
      <c r="C3061" t="s">
        <v>10</v>
      </c>
      <c r="D3061" t="s">
        <v>10363</v>
      </c>
      <c r="E3061" t="str">
        <f t="shared" ca="1" si="672"/>
        <v>Canton</v>
      </c>
      <c r="F3061" t="s">
        <v>24067</v>
      </c>
      <c r="G3061">
        <f t="shared" ca="1" si="660"/>
        <v>3617502586</v>
      </c>
      <c r="H3061" t="s">
        <v>10365</v>
      </c>
      <c r="I3061" t="s">
        <v>10364</v>
      </c>
      <c r="J3061" t="str">
        <f t="shared" ca="1" si="661"/>
        <v>Male</v>
      </c>
      <c r="K3061">
        <f t="shared" ca="1" si="662"/>
        <v>51</v>
      </c>
      <c r="L3061" t="str">
        <f t="shared" ca="1" si="663"/>
        <v>Adult</v>
      </c>
      <c r="M3061" t="str">
        <f t="shared" ca="1" si="664"/>
        <v>No</v>
      </c>
      <c r="N3061" t="str">
        <f t="shared" ca="1" si="664"/>
        <v>Yes</v>
      </c>
      <c r="O3061" t="str">
        <f t="shared" ca="1" si="664"/>
        <v>Yes</v>
      </c>
      <c r="P3061" t="str">
        <f t="shared" ca="1" si="659"/>
        <v>Yes</v>
      </c>
      <c r="Q3061" t="str">
        <f t="shared" ca="1" si="659"/>
        <v>Yes</v>
      </c>
      <c r="R3061">
        <f t="shared" ca="1" si="665"/>
        <v>2</v>
      </c>
      <c r="S3061">
        <f t="shared" ca="1" si="666"/>
        <v>3</v>
      </c>
      <c r="T3061">
        <f t="shared" ca="1" si="667"/>
        <v>5</v>
      </c>
      <c r="U3061">
        <f t="shared" ca="1" si="668"/>
        <v>0</v>
      </c>
      <c r="V3061">
        <f t="shared" ca="1" si="669"/>
        <v>4</v>
      </c>
      <c r="W3061">
        <f t="shared" ca="1" si="670"/>
        <v>4</v>
      </c>
      <c r="X3061">
        <f t="shared" ca="1" si="671"/>
        <v>18</v>
      </c>
    </row>
    <row r="3062" spans="1:24" x14ac:dyDescent="0.25">
      <c r="A3062">
        <v>203368</v>
      </c>
      <c r="B3062" t="s">
        <v>10366</v>
      </c>
      <c r="C3062" t="s">
        <v>10</v>
      </c>
      <c r="D3062" t="s">
        <v>10367</v>
      </c>
      <c r="E3062" t="str">
        <f t="shared" ca="1" si="672"/>
        <v>Dedham</v>
      </c>
      <c r="F3062" t="s">
        <v>24067</v>
      </c>
      <c r="G3062">
        <f t="shared" ca="1" si="660"/>
        <v>8621060087</v>
      </c>
      <c r="H3062" t="s">
        <v>10369</v>
      </c>
      <c r="I3062" t="s">
        <v>10368</v>
      </c>
      <c r="J3062" t="str">
        <f t="shared" ca="1" si="661"/>
        <v>Male</v>
      </c>
      <c r="K3062">
        <f t="shared" ca="1" si="662"/>
        <v>38</v>
      </c>
      <c r="L3062" t="str">
        <f t="shared" ca="1" si="663"/>
        <v>Adult</v>
      </c>
      <c r="M3062" t="str">
        <f t="shared" ca="1" si="664"/>
        <v>Yes</v>
      </c>
      <c r="N3062" t="str">
        <f t="shared" ca="1" si="664"/>
        <v>Yes</v>
      </c>
      <c r="O3062" t="str">
        <f t="shared" ca="1" si="664"/>
        <v>No</v>
      </c>
      <c r="P3062" t="str">
        <f t="shared" ca="1" si="659"/>
        <v>Yes</v>
      </c>
      <c r="Q3062" t="str">
        <f t="shared" ca="1" si="659"/>
        <v>No</v>
      </c>
      <c r="R3062">
        <f t="shared" ca="1" si="665"/>
        <v>2</v>
      </c>
      <c r="S3062">
        <f t="shared" ca="1" si="666"/>
        <v>3</v>
      </c>
      <c r="T3062">
        <f t="shared" ca="1" si="667"/>
        <v>3</v>
      </c>
      <c r="U3062">
        <f t="shared" ca="1" si="668"/>
        <v>3</v>
      </c>
      <c r="V3062">
        <f t="shared" ca="1" si="669"/>
        <v>4</v>
      </c>
      <c r="W3062">
        <f t="shared" ca="1" si="670"/>
        <v>0</v>
      </c>
      <c r="X3062">
        <f t="shared" ca="1" si="671"/>
        <v>15</v>
      </c>
    </row>
    <row r="3063" spans="1:24" x14ac:dyDescent="0.25">
      <c r="A3063">
        <v>203386</v>
      </c>
      <c r="B3063" t="s">
        <v>10370</v>
      </c>
      <c r="C3063" t="s">
        <v>10</v>
      </c>
      <c r="D3063" t="s">
        <v>10371</v>
      </c>
      <c r="E3063" t="str">
        <f t="shared" ca="1" si="672"/>
        <v>Revere</v>
      </c>
      <c r="F3063" t="s">
        <v>24067</v>
      </c>
      <c r="G3063">
        <f t="shared" ca="1" si="660"/>
        <v>2698952645</v>
      </c>
      <c r="H3063" t="s">
        <v>10372</v>
      </c>
      <c r="I3063">
        <v>43081</v>
      </c>
      <c r="J3063" t="str">
        <f t="shared" ca="1" si="661"/>
        <v>Male</v>
      </c>
      <c r="K3063">
        <f t="shared" ca="1" si="662"/>
        <v>45</v>
      </c>
      <c r="L3063" t="str">
        <f t="shared" ca="1" si="663"/>
        <v>Adult</v>
      </c>
      <c r="M3063" t="str">
        <f t="shared" ca="1" si="664"/>
        <v>Yes</v>
      </c>
      <c r="N3063" t="str">
        <f t="shared" ca="1" si="664"/>
        <v>Yes</v>
      </c>
      <c r="O3063" t="str">
        <f t="shared" ca="1" si="664"/>
        <v>Yes</v>
      </c>
      <c r="P3063" t="str">
        <f t="shared" ca="1" si="659"/>
        <v>No</v>
      </c>
      <c r="Q3063" t="str">
        <f t="shared" ca="1" si="659"/>
        <v>No</v>
      </c>
      <c r="R3063">
        <f t="shared" ca="1" si="665"/>
        <v>1</v>
      </c>
      <c r="S3063">
        <f t="shared" ca="1" si="666"/>
        <v>0</v>
      </c>
      <c r="T3063">
        <f t="shared" ca="1" si="667"/>
        <v>5</v>
      </c>
      <c r="U3063">
        <f t="shared" ca="1" si="668"/>
        <v>3</v>
      </c>
      <c r="V3063">
        <f t="shared" ca="1" si="669"/>
        <v>0</v>
      </c>
      <c r="W3063">
        <f t="shared" ca="1" si="670"/>
        <v>0</v>
      </c>
      <c r="X3063">
        <f t="shared" ca="1" si="671"/>
        <v>9</v>
      </c>
    </row>
    <row r="3064" spans="1:24" x14ac:dyDescent="0.25">
      <c r="A3064">
        <v>203438</v>
      </c>
      <c r="B3064" t="s">
        <v>10373</v>
      </c>
      <c r="C3064" t="s">
        <v>10</v>
      </c>
      <c r="D3064" t="s">
        <v>10374</v>
      </c>
      <c r="E3064" t="str">
        <f t="shared" ca="1" si="672"/>
        <v>Dedham</v>
      </c>
      <c r="F3064" t="s">
        <v>24067</v>
      </c>
      <c r="G3064">
        <f t="shared" ca="1" si="660"/>
        <v>5767310090</v>
      </c>
      <c r="H3064" t="s">
        <v>10375</v>
      </c>
      <c r="I3064">
        <v>44515</v>
      </c>
      <c r="J3064" t="str">
        <f t="shared" ca="1" si="661"/>
        <v>Female</v>
      </c>
      <c r="K3064">
        <f t="shared" ca="1" si="662"/>
        <v>56</v>
      </c>
      <c r="L3064" t="str">
        <f t="shared" ca="1" si="663"/>
        <v>Adult</v>
      </c>
      <c r="M3064" t="str">
        <f t="shared" ca="1" si="664"/>
        <v>No</v>
      </c>
      <c r="N3064" t="str">
        <f t="shared" ca="1" si="664"/>
        <v>No</v>
      </c>
      <c r="O3064" t="str">
        <f t="shared" ca="1" si="664"/>
        <v>Yes</v>
      </c>
      <c r="P3064" t="str">
        <f t="shared" ca="1" si="659"/>
        <v>Yes</v>
      </c>
      <c r="Q3064" t="str">
        <f t="shared" ca="1" si="659"/>
        <v>Yes</v>
      </c>
      <c r="R3064">
        <f t="shared" ca="1" si="665"/>
        <v>5</v>
      </c>
      <c r="S3064">
        <f t="shared" ca="1" si="666"/>
        <v>5</v>
      </c>
      <c r="T3064">
        <f t="shared" ca="1" si="667"/>
        <v>3</v>
      </c>
      <c r="U3064">
        <f t="shared" ca="1" si="668"/>
        <v>0</v>
      </c>
      <c r="V3064">
        <f t="shared" ca="1" si="669"/>
        <v>4</v>
      </c>
      <c r="W3064">
        <f t="shared" ca="1" si="670"/>
        <v>4</v>
      </c>
      <c r="X3064">
        <f t="shared" ca="1" si="671"/>
        <v>21</v>
      </c>
    </row>
    <row r="3065" spans="1:24" x14ac:dyDescent="0.25">
      <c r="A3065">
        <v>203447</v>
      </c>
      <c r="B3065" t="s">
        <v>10376</v>
      </c>
      <c r="C3065" t="s">
        <v>10</v>
      </c>
      <c r="D3065" t="s">
        <v>10377</v>
      </c>
      <c r="E3065" t="str">
        <f t="shared" ca="1" si="672"/>
        <v>Chelsea</v>
      </c>
      <c r="F3065" t="s">
        <v>24067</v>
      </c>
      <c r="G3065">
        <f t="shared" ca="1" si="660"/>
        <v>8716152336</v>
      </c>
      <c r="H3065" t="s">
        <v>10378</v>
      </c>
      <c r="I3065">
        <v>44004</v>
      </c>
      <c r="J3065" t="str">
        <f t="shared" ca="1" si="661"/>
        <v>Female</v>
      </c>
      <c r="K3065">
        <f t="shared" ca="1" si="662"/>
        <v>35</v>
      </c>
      <c r="L3065" t="str">
        <f t="shared" ca="1" si="663"/>
        <v>Adult</v>
      </c>
      <c r="M3065" t="str">
        <f t="shared" ca="1" si="664"/>
        <v>Yes</v>
      </c>
      <c r="N3065" t="str">
        <f t="shared" ca="1" si="664"/>
        <v>Yes</v>
      </c>
      <c r="O3065" t="str">
        <f t="shared" ca="1" si="664"/>
        <v>No</v>
      </c>
      <c r="P3065" t="str">
        <f t="shared" ca="1" si="659"/>
        <v>Yes</v>
      </c>
      <c r="Q3065" t="str">
        <f t="shared" ca="1" si="659"/>
        <v>No</v>
      </c>
      <c r="R3065">
        <f t="shared" ca="1" si="665"/>
        <v>4</v>
      </c>
      <c r="S3065">
        <f t="shared" ca="1" si="666"/>
        <v>5</v>
      </c>
      <c r="T3065">
        <f t="shared" ca="1" si="667"/>
        <v>3</v>
      </c>
      <c r="U3065">
        <f t="shared" ca="1" si="668"/>
        <v>3</v>
      </c>
      <c r="V3065">
        <f t="shared" ca="1" si="669"/>
        <v>4</v>
      </c>
      <c r="W3065">
        <f t="shared" ca="1" si="670"/>
        <v>0</v>
      </c>
      <c r="X3065">
        <f t="shared" ca="1" si="671"/>
        <v>19</v>
      </c>
    </row>
    <row r="3066" spans="1:24" x14ac:dyDescent="0.25">
      <c r="A3066">
        <v>203456</v>
      </c>
      <c r="B3066" t="s">
        <v>10379</v>
      </c>
      <c r="C3066" t="s">
        <v>10</v>
      </c>
      <c r="D3066" t="s">
        <v>10380</v>
      </c>
      <c r="E3066" t="str">
        <f t="shared" ca="1" si="672"/>
        <v>Cambridge</v>
      </c>
      <c r="F3066" t="s">
        <v>24067</v>
      </c>
      <c r="G3066">
        <f t="shared" ca="1" si="660"/>
        <v>1196691950</v>
      </c>
      <c r="H3066" t="s">
        <v>10381</v>
      </c>
      <c r="I3066">
        <v>43920</v>
      </c>
      <c r="J3066" t="str">
        <f t="shared" ca="1" si="661"/>
        <v>Male</v>
      </c>
      <c r="K3066">
        <f t="shared" ca="1" si="662"/>
        <v>38</v>
      </c>
      <c r="L3066" t="str">
        <f t="shared" ca="1" si="663"/>
        <v>Adult</v>
      </c>
      <c r="M3066" t="str">
        <f t="shared" ca="1" si="664"/>
        <v>No</v>
      </c>
      <c r="N3066" t="str">
        <f t="shared" ca="1" si="664"/>
        <v>Yes</v>
      </c>
      <c r="O3066" t="str">
        <f t="shared" ca="1" si="664"/>
        <v>No</v>
      </c>
      <c r="P3066" t="str">
        <f t="shared" ca="1" si="659"/>
        <v>No</v>
      </c>
      <c r="Q3066" t="str">
        <f t="shared" ca="1" si="659"/>
        <v>No</v>
      </c>
      <c r="R3066">
        <f t="shared" ca="1" si="665"/>
        <v>2</v>
      </c>
      <c r="S3066">
        <f t="shared" ca="1" si="666"/>
        <v>3</v>
      </c>
      <c r="T3066">
        <f t="shared" ca="1" si="667"/>
        <v>3</v>
      </c>
      <c r="U3066">
        <f t="shared" ca="1" si="668"/>
        <v>0</v>
      </c>
      <c r="V3066">
        <f t="shared" ca="1" si="669"/>
        <v>0</v>
      </c>
      <c r="W3066">
        <f t="shared" ca="1" si="670"/>
        <v>0</v>
      </c>
      <c r="X3066">
        <f t="shared" ca="1" si="671"/>
        <v>8</v>
      </c>
    </row>
    <row r="3067" spans="1:24" x14ac:dyDescent="0.25">
      <c r="A3067">
        <v>203465</v>
      </c>
      <c r="B3067" t="s">
        <v>10382</v>
      </c>
      <c r="C3067" t="s">
        <v>10</v>
      </c>
      <c r="D3067" t="s">
        <v>10383</v>
      </c>
      <c r="E3067" t="str">
        <f t="shared" ca="1" si="672"/>
        <v>Canton</v>
      </c>
      <c r="F3067" t="s">
        <v>24067</v>
      </c>
      <c r="G3067">
        <f t="shared" ca="1" si="660"/>
        <v>7479904586</v>
      </c>
      <c r="H3067" t="s">
        <v>10385</v>
      </c>
      <c r="I3067" t="s">
        <v>10384</v>
      </c>
      <c r="J3067" t="str">
        <f t="shared" ca="1" si="661"/>
        <v>Female</v>
      </c>
      <c r="K3067">
        <f t="shared" ca="1" si="662"/>
        <v>18</v>
      </c>
      <c r="L3067" t="str">
        <f t="shared" ca="1" si="663"/>
        <v>Adult</v>
      </c>
      <c r="M3067" t="str">
        <f t="shared" ca="1" si="664"/>
        <v>Yes</v>
      </c>
      <c r="N3067" t="str">
        <f t="shared" ca="1" si="664"/>
        <v>Yes</v>
      </c>
      <c r="O3067" t="str">
        <f t="shared" ca="1" si="664"/>
        <v>No</v>
      </c>
      <c r="P3067" t="str">
        <f t="shared" ca="1" si="659"/>
        <v>No</v>
      </c>
      <c r="Q3067" t="str">
        <f t="shared" ca="1" si="659"/>
        <v>No</v>
      </c>
      <c r="R3067">
        <f t="shared" ca="1" si="665"/>
        <v>3</v>
      </c>
      <c r="S3067">
        <f t="shared" ca="1" si="666"/>
        <v>3</v>
      </c>
      <c r="T3067">
        <f t="shared" ca="1" si="667"/>
        <v>3</v>
      </c>
      <c r="U3067">
        <f t="shared" ca="1" si="668"/>
        <v>3</v>
      </c>
      <c r="V3067">
        <f t="shared" ca="1" si="669"/>
        <v>0</v>
      </c>
      <c r="W3067">
        <f t="shared" ca="1" si="670"/>
        <v>0</v>
      </c>
      <c r="X3067">
        <f t="shared" ca="1" si="671"/>
        <v>12</v>
      </c>
    </row>
    <row r="3068" spans="1:24" x14ac:dyDescent="0.25">
      <c r="A3068">
        <v>203474</v>
      </c>
      <c r="B3068" t="s">
        <v>10386</v>
      </c>
      <c r="C3068" t="s">
        <v>10</v>
      </c>
      <c r="D3068" t="s">
        <v>10387</v>
      </c>
      <c r="E3068" t="str">
        <f t="shared" ca="1" si="672"/>
        <v>Watertown</v>
      </c>
      <c r="F3068" t="s">
        <v>24067</v>
      </c>
      <c r="G3068">
        <f t="shared" ca="1" si="660"/>
        <v>3998645142</v>
      </c>
      <c r="H3068" t="s">
        <v>10388</v>
      </c>
      <c r="I3068">
        <v>44483</v>
      </c>
      <c r="J3068" t="str">
        <f t="shared" ca="1" si="661"/>
        <v>Female</v>
      </c>
      <c r="K3068">
        <f t="shared" ca="1" si="662"/>
        <v>30</v>
      </c>
      <c r="L3068" t="str">
        <f t="shared" ca="1" si="663"/>
        <v>Adult</v>
      </c>
      <c r="M3068" t="str">
        <f t="shared" ca="1" si="664"/>
        <v>No</v>
      </c>
      <c r="N3068" t="str">
        <f t="shared" ca="1" si="664"/>
        <v>Yes</v>
      </c>
      <c r="O3068" t="str">
        <f t="shared" ca="1" si="664"/>
        <v>No</v>
      </c>
      <c r="P3068" t="str">
        <f t="shared" ca="1" si="659"/>
        <v>No</v>
      </c>
      <c r="Q3068" t="str">
        <f t="shared" ca="1" si="659"/>
        <v>No</v>
      </c>
      <c r="R3068">
        <f t="shared" ca="1" si="665"/>
        <v>5</v>
      </c>
      <c r="S3068">
        <f t="shared" ca="1" si="666"/>
        <v>5</v>
      </c>
      <c r="T3068">
        <f t="shared" ca="1" si="667"/>
        <v>3</v>
      </c>
      <c r="U3068">
        <f t="shared" ca="1" si="668"/>
        <v>0</v>
      </c>
      <c r="V3068">
        <f t="shared" ca="1" si="669"/>
        <v>0</v>
      </c>
      <c r="W3068">
        <f t="shared" ca="1" si="670"/>
        <v>0</v>
      </c>
      <c r="X3068">
        <f t="shared" ca="1" si="671"/>
        <v>13</v>
      </c>
    </row>
    <row r="3069" spans="1:24" x14ac:dyDescent="0.25">
      <c r="A3069">
        <v>203483</v>
      </c>
      <c r="B3069" t="s">
        <v>10389</v>
      </c>
      <c r="C3069" t="s">
        <v>10</v>
      </c>
      <c r="D3069" t="s">
        <v>10390</v>
      </c>
      <c r="E3069" t="str">
        <f t="shared" ca="1" si="672"/>
        <v>Cambridge</v>
      </c>
      <c r="F3069" t="s">
        <v>24067</v>
      </c>
      <c r="G3069">
        <f t="shared" ca="1" si="660"/>
        <v>3689512841</v>
      </c>
      <c r="H3069" t="s">
        <v>10392</v>
      </c>
      <c r="I3069" t="s">
        <v>10391</v>
      </c>
      <c r="J3069" t="str">
        <f t="shared" ca="1" si="661"/>
        <v>Female</v>
      </c>
      <c r="K3069">
        <f t="shared" ca="1" si="662"/>
        <v>66</v>
      </c>
      <c r="L3069" t="str">
        <f t="shared" ca="1" si="663"/>
        <v>Adult</v>
      </c>
      <c r="M3069" t="str">
        <f t="shared" ca="1" si="664"/>
        <v>No</v>
      </c>
      <c r="N3069" t="str">
        <f t="shared" ca="1" si="664"/>
        <v>Yes</v>
      </c>
      <c r="O3069" t="str">
        <f t="shared" ca="1" si="664"/>
        <v>No</v>
      </c>
      <c r="P3069" t="str">
        <f t="shared" ca="1" si="659"/>
        <v>No</v>
      </c>
      <c r="Q3069" t="str">
        <f t="shared" ca="1" si="659"/>
        <v>Yes</v>
      </c>
      <c r="R3069">
        <f t="shared" ca="1" si="665"/>
        <v>1</v>
      </c>
      <c r="S3069">
        <f t="shared" ca="1" si="666"/>
        <v>0</v>
      </c>
      <c r="T3069">
        <f t="shared" ca="1" si="667"/>
        <v>3</v>
      </c>
      <c r="U3069">
        <f t="shared" ca="1" si="668"/>
        <v>0</v>
      </c>
      <c r="V3069">
        <f t="shared" ca="1" si="669"/>
        <v>0</v>
      </c>
      <c r="W3069">
        <f t="shared" ca="1" si="670"/>
        <v>4</v>
      </c>
      <c r="X3069">
        <f t="shared" ca="1" si="671"/>
        <v>8</v>
      </c>
    </row>
    <row r="3070" spans="1:24" x14ac:dyDescent="0.25">
      <c r="A3070">
        <v>203492</v>
      </c>
      <c r="B3070" t="s">
        <v>10379</v>
      </c>
      <c r="C3070" t="s">
        <v>10</v>
      </c>
      <c r="D3070" t="s">
        <v>10393</v>
      </c>
      <c r="E3070" t="str">
        <f t="shared" ca="1" si="672"/>
        <v>Revere</v>
      </c>
      <c r="F3070" t="s">
        <v>24067</v>
      </c>
      <c r="G3070">
        <f t="shared" ca="1" si="660"/>
        <v>3619375952</v>
      </c>
      <c r="H3070" t="s">
        <v>10394</v>
      </c>
      <c r="I3070">
        <v>44460</v>
      </c>
      <c r="J3070" t="str">
        <f t="shared" ca="1" si="661"/>
        <v>Male</v>
      </c>
      <c r="K3070">
        <f t="shared" ca="1" si="662"/>
        <v>25</v>
      </c>
      <c r="L3070" t="str">
        <f t="shared" ca="1" si="663"/>
        <v>Adult</v>
      </c>
      <c r="M3070" t="str">
        <f t="shared" ca="1" si="664"/>
        <v>Yes</v>
      </c>
      <c r="N3070" t="str">
        <f t="shared" ca="1" si="664"/>
        <v>Yes</v>
      </c>
      <c r="O3070" t="str">
        <f t="shared" ca="1" si="664"/>
        <v>Yes</v>
      </c>
      <c r="P3070" t="str">
        <f t="shared" ca="1" si="659"/>
        <v>No</v>
      </c>
      <c r="Q3070" t="str">
        <f t="shared" ca="1" si="659"/>
        <v>No</v>
      </c>
      <c r="R3070">
        <f t="shared" ca="1" si="665"/>
        <v>5</v>
      </c>
      <c r="S3070">
        <f t="shared" ca="1" si="666"/>
        <v>5</v>
      </c>
      <c r="T3070">
        <f t="shared" ca="1" si="667"/>
        <v>5</v>
      </c>
      <c r="U3070">
        <f t="shared" ca="1" si="668"/>
        <v>3</v>
      </c>
      <c r="V3070">
        <f t="shared" ca="1" si="669"/>
        <v>0</v>
      </c>
      <c r="W3070">
        <f t="shared" ca="1" si="670"/>
        <v>0</v>
      </c>
      <c r="X3070">
        <f t="shared" ca="1" si="671"/>
        <v>18</v>
      </c>
    </row>
    <row r="3071" spans="1:24" x14ac:dyDescent="0.25">
      <c r="A3071">
        <v>203517</v>
      </c>
      <c r="B3071" t="s">
        <v>10395</v>
      </c>
      <c r="C3071" t="s">
        <v>10</v>
      </c>
      <c r="D3071" t="s">
        <v>10396</v>
      </c>
      <c r="E3071" t="str">
        <f t="shared" ca="1" si="672"/>
        <v>Somerville</v>
      </c>
      <c r="F3071" t="s">
        <v>24067</v>
      </c>
      <c r="G3071">
        <f t="shared" ca="1" si="660"/>
        <v>8507463535</v>
      </c>
      <c r="H3071" t="s">
        <v>10398</v>
      </c>
      <c r="I3071" t="s">
        <v>10397</v>
      </c>
      <c r="J3071" t="str">
        <f t="shared" ca="1" si="661"/>
        <v>Female</v>
      </c>
      <c r="K3071">
        <f t="shared" ca="1" si="662"/>
        <v>20</v>
      </c>
      <c r="L3071" t="str">
        <f t="shared" ca="1" si="663"/>
        <v>Adult</v>
      </c>
      <c r="M3071" t="str">
        <f t="shared" ca="1" si="664"/>
        <v>No</v>
      </c>
      <c r="N3071" t="str">
        <f t="shared" ca="1" si="664"/>
        <v>Yes</v>
      </c>
      <c r="O3071" t="str">
        <f t="shared" ca="1" si="664"/>
        <v>No</v>
      </c>
      <c r="P3071" t="str">
        <f t="shared" ca="1" si="659"/>
        <v>Yes</v>
      </c>
      <c r="Q3071" t="str">
        <f t="shared" ca="1" si="659"/>
        <v>No</v>
      </c>
      <c r="R3071">
        <f t="shared" ca="1" si="665"/>
        <v>1</v>
      </c>
      <c r="S3071">
        <f t="shared" ca="1" si="666"/>
        <v>0</v>
      </c>
      <c r="T3071">
        <f t="shared" ca="1" si="667"/>
        <v>3</v>
      </c>
      <c r="U3071">
        <f t="shared" ca="1" si="668"/>
        <v>0</v>
      </c>
      <c r="V3071">
        <f t="shared" ca="1" si="669"/>
        <v>4</v>
      </c>
      <c r="W3071">
        <f t="shared" ca="1" si="670"/>
        <v>0</v>
      </c>
      <c r="X3071">
        <f t="shared" ca="1" si="671"/>
        <v>8</v>
      </c>
    </row>
    <row r="3072" spans="1:24" x14ac:dyDescent="0.25">
      <c r="A3072">
        <v>203526</v>
      </c>
      <c r="B3072" t="s">
        <v>10399</v>
      </c>
      <c r="C3072" t="s">
        <v>10</v>
      </c>
      <c r="D3072" t="s">
        <v>10400</v>
      </c>
      <c r="E3072" t="str">
        <f t="shared" ca="1" si="672"/>
        <v>Chelsea</v>
      </c>
      <c r="F3072" t="s">
        <v>24067</v>
      </c>
      <c r="G3072">
        <f t="shared" ca="1" si="660"/>
        <v>6142628508</v>
      </c>
      <c r="H3072" t="s">
        <v>10401</v>
      </c>
      <c r="I3072">
        <v>44021</v>
      </c>
      <c r="J3072" t="str">
        <f t="shared" ca="1" si="661"/>
        <v>Female</v>
      </c>
      <c r="K3072">
        <f t="shared" ca="1" si="662"/>
        <v>24</v>
      </c>
      <c r="L3072" t="str">
        <f t="shared" ca="1" si="663"/>
        <v>Adult</v>
      </c>
      <c r="M3072" t="str">
        <f t="shared" ca="1" si="664"/>
        <v>No</v>
      </c>
      <c r="N3072" t="str">
        <f t="shared" ca="1" si="664"/>
        <v>No</v>
      </c>
      <c r="O3072" t="str">
        <f t="shared" ca="1" si="664"/>
        <v>No</v>
      </c>
      <c r="P3072" t="str">
        <f t="shared" ca="1" si="659"/>
        <v>Yes</v>
      </c>
      <c r="Q3072" t="str">
        <f t="shared" ca="1" si="659"/>
        <v>Yes</v>
      </c>
      <c r="R3072">
        <f t="shared" ca="1" si="665"/>
        <v>5</v>
      </c>
      <c r="S3072">
        <f t="shared" ca="1" si="666"/>
        <v>5</v>
      </c>
      <c r="T3072">
        <f t="shared" ca="1" si="667"/>
        <v>0</v>
      </c>
      <c r="U3072">
        <f t="shared" ca="1" si="668"/>
        <v>0</v>
      </c>
      <c r="V3072">
        <f t="shared" ca="1" si="669"/>
        <v>4</v>
      </c>
      <c r="W3072">
        <f t="shared" ca="1" si="670"/>
        <v>4</v>
      </c>
      <c r="X3072">
        <f t="shared" ca="1" si="671"/>
        <v>18</v>
      </c>
    </row>
    <row r="3073" spans="1:24" x14ac:dyDescent="0.25">
      <c r="A3073">
        <v>203535</v>
      </c>
      <c r="B3073" t="s">
        <v>10402</v>
      </c>
      <c r="C3073" t="s">
        <v>10</v>
      </c>
      <c r="D3073" t="s">
        <v>10403</v>
      </c>
      <c r="E3073" t="str">
        <f t="shared" ca="1" si="672"/>
        <v>Everett</v>
      </c>
      <c r="F3073" t="s">
        <v>24067</v>
      </c>
      <c r="G3073">
        <f t="shared" ca="1" si="660"/>
        <v>8641749358</v>
      </c>
      <c r="H3073" t="s">
        <v>10404</v>
      </c>
      <c r="I3073">
        <v>43022</v>
      </c>
      <c r="J3073" t="str">
        <f t="shared" ca="1" si="661"/>
        <v>Male</v>
      </c>
      <c r="K3073">
        <f t="shared" ca="1" si="662"/>
        <v>38</v>
      </c>
      <c r="L3073" t="str">
        <f t="shared" ca="1" si="663"/>
        <v>Adult</v>
      </c>
      <c r="M3073" t="str">
        <f t="shared" ca="1" si="664"/>
        <v>Yes</v>
      </c>
      <c r="N3073" t="str">
        <f t="shared" ca="1" si="664"/>
        <v>No</v>
      </c>
      <c r="O3073" t="str">
        <f t="shared" ca="1" si="664"/>
        <v>No</v>
      </c>
      <c r="P3073" t="str">
        <f t="shared" ca="1" si="659"/>
        <v>Yes</v>
      </c>
      <c r="Q3073" t="str">
        <f t="shared" ca="1" si="659"/>
        <v>No</v>
      </c>
      <c r="R3073">
        <f t="shared" ca="1" si="665"/>
        <v>3</v>
      </c>
      <c r="S3073">
        <f t="shared" ca="1" si="666"/>
        <v>3</v>
      </c>
      <c r="T3073">
        <f t="shared" ca="1" si="667"/>
        <v>0</v>
      </c>
      <c r="U3073">
        <f t="shared" ca="1" si="668"/>
        <v>3</v>
      </c>
      <c r="V3073">
        <f t="shared" ca="1" si="669"/>
        <v>4</v>
      </c>
      <c r="W3073">
        <f t="shared" ca="1" si="670"/>
        <v>0</v>
      </c>
      <c r="X3073">
        <f t="shared" ca="1" si="671"/>
        <v>13</v>
      </c>
    </row>
    <row r="3074" spans="1:24" x14ac:dyDescent="0.25">
      <c r="A3074">
        <v>203544</v>
      </c>
      <c r="B3074" t="s">
        <v>10405</v>
      </c>
      <c r="C3074" t="s">
        <v>10</v>
      </c>
      <c r="D3074" t="s">
        <v>10406</v>
      </c>
      <c r="E3074" t="str">
        <f t="shared" ca="1" si="672"/>
        <v>Quincy</v>
      </c>
      <c r="F3074" t="s">
        <v>24067</v>
      </c>
      <c r="G3074">
        <f t="shared" ca="1" si="660"/>
        <v>5373277743</v>
      </c>
      <c r="H3074" t="s">
        <v>10408</v>
      </c>
      <c r="I3074" t="s">
        <v>10407</v>
      </c>
      <c r="J3074" t="str">
        <f t="shared" ca="1" si="661"/>
        <v>Female</v>
      </c>
      <c r="K3074">
        <f t="shared" ca="1" si="662"/>
        <v>66</v>
      </c>
      <c r="L3074" t="str">
        <f t="shared" ca="1" si="663"/>
        <v>Adult</v>
      </c>
      <c r="M3074" t="str">
        <f t="shared" ca="1" si="664"/>
        <v>No</v>
      </c>
      <c r="N3074" t="str">
        <f t="shared" ca="1" si="664"/>
        <v>No</v>
      </c>
      <c r="O3074" t="str">
        <f t="shared" ca="1" si="664"/>
        <v>Yes</v>
      </c>
      <c r="P3074" t="str">
        <f t="shared" ca="1" si="664"/>
        <v>No</v>
      </c>
      <c r="Q3074" t="str">
        <f t="shared" ca="1" si="664"/>
        <v>No</v>
      </c>
      <c r="R3074">
        <f t="shared" ca="1" si="665"/>
        <v>2</v>
      </c>
      <c r="S3074">
        <f t="shared" ca="1" si="666"/>
        <v>3</v>
      </c>
      <c r="T3074">
        <f t="shared" ca="1" si="667"/>
        <v>3</v>
      </c>
      <c r="U3074">
        <f t="shared" ca="1" si="668"/>
        <v>0</v>
      </c>
      <c r="V3074">
        <f t="shared" ca="1" si="669"/>
        <v>0</v>
      </c>
      <c r="W3074">
        <f t="shared" ca="1" si="670"/>
        <v>0</v>
      </c>
      <c r="X3074">
        <f t="shared" ca="1" si="671"/>
        <v>8</v>
      </c>
    </row>
    <row r="3075" spans="1:24" x14ac:dyDescent="0.25">
      <c r="A3075">
        <v>203580</v>
      </c>
      <c r="B3075" t="s">
        <v>10409</v>
      </c>
      <c r="C3075" t="s">
        <v>10</v>
      </c>
      <c r="D3075" t="s">
        <v>10410</v>
      </c>
      <c r="E3075" t="str">
        <f t="shared" ca="1" si="672"/>
        <v>Dedham</v>
      </c>
      <c r="F3075" t="s">
        <v>24067</v>
      </c>
      <c r="G3075">
        <f t="shared" ref="G3075:G3138" ca="1" si="673">RANDBETWEEN(1000000000,9999999999)</f>
        <v>5285479649</v>
      </c>
      <c r="H3075" t="s">
        <v>10412</v>
      </c>
      <c r="I3075" t="s">
        <v>10411</v>
      </c>
      <c r="J3075" t="str">
        <f t="shared" ref="J3075:J3138" ca="1" si="674">CHOOSE(RANDBETWEEN(1,2),"Male","Female")</f>
        <v>Male</v>
      </c>
      <c r="K3075">
        <f t="shared" ref="K3075:K3138" ca="1" si="675">RANDBETWEEN(15,70)</f>
        <v>64</v>
      </c>
      <c r="L3075" t="str">
        <f t="shared" ref="L3075:L3138" ca="1" si="676">IF(AND(K3075&gt;=12, K3075 &lt; 18), "Adoloscent", "Adult")</f>
        <v>Adult</v>
      </c>
      <c r="M3075" t="str">
        <f t="shared" ref="M3075:P3138" ca="1" si="677">CHOOSE(RANDBETWEEN(1,2),"Yes","No")</f>
        <v>No</v>
      </c>
      <c r="N3075" t="str">
        <f t="shared" ca="1" si="677"/>
        <v>No</v>
      </c>
      <c r="O3075" t="str">
        <f t="shared" ca="1" si="677"/>
        <v>Yes</v>
      </c>
      <c r="P3075" t="str">
        <f t="shared" ca="1" si="677"/>
        <v>Yes</v>
      </c>
      <c r="Q3075" t="str">
        <f t="shared" ref="Q3075:Q3138" ca="1" si="678">CHOOSE(RANDBETWEEN(1,2),"Yes","No")</f>
        <v>Yes</v>
      </c>
      <c r="R3075">
        <f t="shared" ref="R3075:R3138" ca="1" si="679">CHOOSE(RANDBETWEEN(1,5),1,2,3,4,5)</f>
        <v>4</v>
      </c>
      <c r="S3075">
        <f t="shared" ref="S3075:S3138" ca="1" si="680">IF(R3075&gt;=4,5,IF(AND(R3075&gt;=2,R3075&lt;=3),3,IF(R3075=1,0)))</f>
        <v>5</v>
      </c>
      <c r="T3075">
        <f t="shared" ref="T3075:T3138" ca="1" si="681">IF(AND(O3075="Yes",N3075="Yes"),5,IF(OR(O3075="Yes",N3075="Yes"),3,IF(AND(O3075="No",N3075="No"),0)))</f>
        <v>3</v>
      </c>
      <c r="U3075">
        <f t="shared" ref="U3075:U3138" ca="1" si="682">IF(M3075="Yes",3,0)</f>
        <v>0</v>
      </c>
      <c r="V3075">
        <f t="shared" ref="V3075:V3138" ca="1" si="683">IF(P3075="Yes",4,0)</f>
        <v>4</v>
      </c>
      <c r="W3075">
        <f t="shared" ref="W3075:W3138" ca="1" si="684">IF(Q3075="Yes",4,0)</f>
        <v>4</v>
      </c>
      <c r="X3075">
        <f t="shared" ref="X3075:X3138" ca="1" si="685">SUM(R3075:W3075)</f>
        <v>20</v>
      </c>
    </row>
    <row r="3076" spans="1:24" x14ac:dyDescent="0.25">
      <c r="A3076">
        <v>203599</v>
      </c>
      <c r="B3076" t="s">
        <v>10413</v>
      </c>
      <c r="C3076" t="s">
        <v>10</v>
      </c>
      <c r="D3076" t="s">
        <v>10414</v>
      </c>
      <c r="E3076" t="str">
        <f t="shared" ref="E3076:E3139" ca="1" si="686">CHOOSE(RANDBETWEEN(1,15),"Boston","Winthrop","Revere","Chelsea","Everett","Somerville", "Cambridge","Watertown", "Newton","Brookline", "Needham", "Dedham", "Canton"," Milton", "Quincy")</f>
        <v>Newton</v>
      </c>
      <c r="F3076" t="s">
        <v>24067</v>
      </c>
      <c r="G3076">
        <f t="shared" ca="1" si="673"/>
        <v>6044203019</v>
      </c>
      <c r="H3076" t="s">
        <v>10416</v>
      </c>
      <c r="I3076" t="s">
        <v>10415</v>
      </c>
      <c r="J3076" t="str">
        <f t="shared" ca="1" si="674"/>
        <v>Female</v>
      </c>
      <c r="K3076">
        <f t="shared" ca="1" si="675"/>
        <v>52</v>
      </c>
      <c r="L3076" t="str">
        <f t="shared" ca="1" si="676"/>
        <v>Adult</v>
      </c>
      <c r="M3076" t="str">
        <f t="shared" ca="1" si="677"/>
        <v>No</v>
      </c>
      <c r="N3076" t="str">
        <f t="shared" ca="1" si="677"/>
        <v>Yes</v>
      </c>
      <c r="O3076" t="str">
        <f t="shared" ca="1" si="677"/>
        <v>Yes</v>
      </c>
      <c r="P3076" t="str">
        <f t="shared" ca="1" si="677"/>
        <v>Yes</v>
      </c>
      <c r="Q3076" t="str">
        <f t="shared" ca="1" si="678"/>
        <v>No</v>
      </c>
      <c r="R3076">
        <f t="shared" ca="1" si="679"/>
        <v>5</v>
      </c>
      <c r="S3076">
        <f t="shared" ca="1" si="680"/>
        <v>5</v>
      </c>
      <c r="T3076">
        <f t="shared" ca="1" si="681"/>
        <v>5</v>
      </c>
      <c r="U3076">
        <f t="shared" ca="1" si="682"/>
        <v>0</v>
      </c>
      <c r="V3076">
        <f t="shared" ca="1" si="683"/>
        <v>4</v>
      </c>
      <c r="W3076">
        <f t="shared" ca="1" si="684"/>
        <v>0</v>
      </c>
      <c r="X3076">
        <f t="shared" ca="1" si="685"/>
        <v>19</v>
      </c>
    </row>
    <row r="3077" spans="1:24" x14ac:dyDescent="0.25">
      <c r="A3077">
        <v>203614</v>
      </c>
      <c r="B3077" t="s">
        <v>10417</v>
      </c>
      <c r="C3077" t="s">
        <v>10</v>
      </c>
      <c r="D3077" t="s">
        <v>10418</v>
      </c>
      <c r="E3077" t="str">
        <f t="shared" ca="1" si="686"/>
        <v>Needham</v>
      </c>
      <c r="F3077" t="s">
        <v>24067</v>
      </c>
      <c r="G3077">
        <f t="shared" ca="1" si="673"/>
        <v>8582831864</v>
      </c>
      <c r="H3077" t="s">
        <v>10420</v>
      </c>
      <c r="I3077" t="s">
        <v>10419</v>
      </c>
      <c r="J3077" t="str">
        <f t="shared" ca="1" si="674"/>
        <v>Female</v>
      </c>
      <c r="K3077">
        <f t="shared" ca="1" si="675"/>
        <v>27</v>
      </c>
      <c r="L3077" t="str">
        <f t="shared" ca="1" si="676"/>
        <v>Adult</v>
      </c>
      <c r="M3077" t="str">
        <f t="shared" ca="1" si="677"/>
        <v>No</v>
      </c>
      <c r="N3077" t="str">
        <f t="shared" ca="1" si="677"/>
        <v>No</v>
      </c>
      <c r="O3077" t="str">
        <f t="shared" ca="1" si="677"/>
        <v>Yes</v>
      </c>
      <c r="P3077" t="str">
        <f t="shared" ca="1" si="677"/>
        <v>Yes</v>
      </c>
      <c r="Q3077" t="str">
        <f t="shared" ca="1" si="678"/>
        <v>No</v>
      </c>
      <c r="R3077">
        <f t="shared" ca="1" si="679"/>
        <v>3</v>
      </c>
      <c r="S3077">
        <f t="shared" ca="1" si="680"/>
        <v>3</v>
      </c>
      <c r="T3077">
        <f t="shared" ca="1" si="681"/>
        <v>3</v>
      </c>
      <c r="U3077">
        <f t="shared" ca="1" si="682"/>
        <v>0</v>
      </c>
      <c r="V3077">
        <f t="shared" ca="1" si="683"/>
        <v>4</v>
      </c>
      <c r="W3077">
        <f t="shared" ca="1" si="684"/>
        <v>0</v>
      </c>
      <c r="X3077">
        <f t="shared" ca="1" si="685"/>
        <v>13</v>
      </c>
    </row>
    <row r="3078" spans="1:24" x14ac:dyDescent="0.25">
      <c r="A3078">
        <v>203678</v>
      </c>
      <c r="B3078" t="s">
        <v>10421</v>
      </c>
      <c r="C3078" t="s">
        <v>10</v>
      </c>
      <c r="D3078" t="s">
        <v>10422</v>
      </c>
      <c r="E3078" t="str">
        <f t="shared" ca="1" si="686"/>
        <v xml:space="preserve"> Milton</v>
      </c>
      <c r="F3078" t="s">
        <v>24067</v>
      </c>
      <c r="G3078">
        <f t="shared" ca="1" si="673"/>
        <v>4766837567</v>
      </c>
      <c r="H3078" t="s">
        <v>10423</v>
      </c>
      <c r="I3078">
        <v>45804</v>
      </c>
      <c r="J3078" t="str">
        <f t="shared" ca="1" si="674"/>
        <v>Female</v>
      </c>
      <c r="K3078">
        <f t="shared" ca="1" si="675"/>
        <v>47</v>
      </c>
      <c r="L3078" t="str">
        <f t="shared" ca="1" si="676"/>
        <v>Adult</v>
      </c>
      <c r="M3078" t="str">
        <f t="shared" ca="1" si="677"/>
        <v>Yes</v>
      </c>
      <c r="N3078" t="str">
        <f t="shared" ca="1" si="677"/>
        <v>Yes</v>
      </c>
      <c r="O3078" t="str">
        <f t="shared" ca="1" si="677"/>
        <v>Yes</v>
      </c>
      <c r="P3078" t="str">
        <f t="shared" ca="1" si="677"/>
        <v>Yes</v>
      </c>
      <c r="Q3078" t="str">
        <f t="shared" ca="1" si="678"/>
        <v>Yes</v>
      </c>
      <c r="R3078">
        <f t="shared" ca="1" si="679"/>
        <v>1</v>
      </c>
      <c r="S3078">
        <f t="shared" ca="1" si="680"/>
        <v>0</v>
      </c>
      <c r="T3078">
        <f t="shared" ca="1" si="681"/>
        <v>5</v>
      </c>
      <c r="U3078">
        <f t="shared" ca="1" si="682"/>
        <v>3</v>
      </c>
      <c r="V3078">
        <f t="shared" ca="1" si="683"/>
        <v>4</v>
      </c>
      <c r="W3078">
        <f t="shared" ca="1" si="684"/>
        <v>4</v>
      </c>
      <c r="X3078">
        <f t="shared" ca="1" si="685"/>
        <v>17</v>
      </c>
    </row>
    <row r="3079" spans="1:24" x14ac:dyDescent="0.25">
      <c r="A3079">
        <v>203720</v>
      </c>
      <c r="B3079" t="s">
        <v>10424</v>
      </c>
      <c r="C3079" t="s">
        <v>10</v>
      </c>
      <c r="D3079" t="s">
        <v>10425</v>
      </c>
      <c r="E3079" t="str">
        <f t="shared" ca="1" si="686"/>
        <v>Winthrop</v>
      </c>
      <c r="F3079" t="s">
        <v>24067</v>
      </c>
      <c r="G3079">
        <f t="shared" ca="1" si="673"/>
        <v>9532669828</v>
      </c>
      <c r="H3079" t="s">
        <v>10427</v>
      </c>
      <c r="I3079" t="s">
        <v>10426</v>
      </c>
      <c r="J3079" t="str">
        <f t="shared" ca="1" si="674"/>
        <v>Male</v>
      </c>
      <c r="K3079">
        <f t="shared" ca="1" si="675"/>
        <v>45</v>
      </c>
      <c r="L3079" t="str">
        <f t="shared" ca="1" si="676"/>
        <v>Adult</v>
      </c>
      <c r="M3079" t="str">
        <f t="shared" ca="1" si="677"/>
        <v>No</v>
      </c>
      <c r="N3079" t="str">
        <f t="shared" ca="1" si="677"/>
        <v>No</v>
      </c>
      <c r="O3079" t="str">
        <f t="shared" ca="1" si="677"/>
        <v>No</v>
      </c>
      <c r="P3079" t="str">
        <f t="shared" ca="1" si="677"/>
        <v>No</v>
      </c>
      <c r="Q3079" t="str">
        <f t="shared" ca="1" si="678"/>
        <v>Yes</v>
      </c>
      <c r="R3079">
        <f t="shared" ca="1" si="679"/>
        <v>5</v>
      </c>
      <c r="S3079">
        <f t="shared" ca="1" si="680"/>
        <v>5</v>
      </c>
      <c r="T3079">
        <f t="shared" ca="1" si="681"/>
        <v>0</v>
      </c>
      <c r="U3079">
        <f t="shared" ca="1" si="682"/>
        <v>0</v>
      </c>
      <c r="V3079">
        <f t="shared" ca="1" si="683"/>
        <v>0</v>
      </c>
      <c r="W3079">
        <f t="shared" ca="1" si="684"/>
        <v>4</v>
      </c>
      <c r="X3079">
        <f t="shared" ca="1" si="685"/>
        <v>14</v>
      </c>
    </row>
    <row r="3080" spans="1:24" x14ac:dyDescent="0.25">
      <c r="A3080">
        <v>203739</v>
      </c>
      <c r="B3080" t="s">
        <v>10428</v>
      </c>
      <c r="C3080" t="s">
        <v>10</v>
      </c>
      <c r="D3080" t="s">
        <v>10429</v>
      </c>
      <c r="E3080" t="str">
        <f t="shared" ca="1" si="686"/>
        <v>Somerville</v>
      </c>
      <c r="F3080" t="s">
        <v>24067</v>
      </c>
      <c r="G3080">
        <f t="shared" ca="1" si="673"/>
        <v>8283450160</v>
      </c>
      <c r="H3080" t="s">
        <v>10431</v>
      </c>
      <c r="I3080" t="s">
        <v>10430</v>
      </c>
      <c r="J3080" t="str">
        <f t="shared" ca="1" si="674"/>
        <v>Male</v>
      </c>
      <c r="K3080">
        <f t="shared" ca="1" si="675"/>
        <v>69</v>
      </c>
      <c r="L3080" t="str">
        <f t="shared" ca="1" si="676"/>
        <v>Adult</v>
      </c>
      <c r="M3080" t="str">
        <f t="shared" ca="1" si="677"/>
        <v>No</v>
      </c>
      <c r="N3080" t="str">
        <f t="shared" ca="1" si="677"/>
        <v>Yes</v>
      </c>
      <c r="O3080" t="str">
        <f t="shared" ca="1" si="677"/>
        <v>Yes</v>
      </c>
      <c r="P3080" t="str">
        <f t="shared" ca="1" si="677"/>
        <v>No</v>
      </c>
      <c r="Q3080" t="str">
        <f t="shared" ca="1" si="678"/>
        <v>Yes</v>
      </c>
      <c r="R3080">
        <f t="shared" ca="1" si="679"/>
        <v>3</v>
      </c>
      <c r="S3080">
        <f t="shared" ca="1" si="680"/>
        <v>3</v>
      </c>
      <c r="T3080">
        <f t="shared" ca="1" si="681"/>
        <v>5</v>
      </c>
      <c r="U3080">
        <f t="shared" ca="1" si="682"/>
        <v>0</v>
      </c>
      <c r="V3080">
        <f t="shared" ca="1" si="683"/>
        <v>0</v>
      </c>
      <c r="W3080">
        <f t="shared" ca="1" si="684"/>
        <v>4</v>
      </c>
      <c r="X3080">
        <f t="shared" ca="1" si="685"/>
        <v>15</v>
      </c>
    </row>
    <row r="3081" spans="1:24" x14ac:dyDescent="0.25">
      <c r="A3081">
        <v>203748</v>
      </c>
      <c r="B3081" t="s">
        <v>10432</v>
      </c>
      <c r="C3081" t="s">
        <v>10</v>
      </c>
      <c r="D3081" t="s">
        <v>10433</v>
      </c>
      <c r="E3081" t="str">
        <f t="shared" ca="1" si="686"/>
        <v>Boston</v>
      </c>
      <c r="F3081" t="s">
        <v>24067</v>
      </c>
      <c r="G3081">
        <f t="shared" ca="1" si="673"/>
        <v>4225976562</v>
      </c>
      <c r="H3081" t="s">
        <v>10435</v>
      </c>
      <c r="I3081" t="s">
        <v>10434</v>
      </c>
      <c r="J3081" t="str">
        <f t="shared" ca="1" si="674"/>
        <v>Female</v>
      </c>
      <c r="K3081">
        <f t="shared" ca="1" si="675"/>
        <v>57</v>
      </c>
      <c r="L3081" t="str">
        <f t="shared" ca="1" si="676"/>
        <v>Adult</v>
      </c>
      <c r="M3081" t="str">
        <f t="shared" ca="1" si="677"/>
        <v>Yes</v>
      </c>
      <c r="N3081" t="str">
        <f t="shared" ca="1" si="677"/>
        <v>Yes</v>
      </c>
      <c r="O3081" t="str">
        <f t="shared" ca="1" si="677"/>
        <v>No</v>
      </c>
      <c r="P3081" t="str">
        <f t="shared" ca="1" si="677"/>
        <v>No</v>
      </c>
      <c r="Q3081" t="str">
        <f t="shared" ca="1" si="678"/>
        <v>Yes</v>
      </c>
      <c r="R3081">
        <f t="shared" ca="1" si="679"/>
        <v>1</v>
      </c>
      <c r="S3081">
        <f t="shared" ca="1" si="680"/>
        <v>0</v>
      </c>
      <c r="T3081">
        <f t="shared" ca="1" si="681"/>
        <v>3</v>
      </c>
      <c r="U3081">
        <f t="shared" ca="1" si="682"/>
        <v>3</v>
      </c>
      <c r="V3081">
        <f t="shared" ca="1" si="683"/>
        <v>0</v>
      </c>
      <c r="W3081">
        <f t="shared" ca="1" si="684"/>
        <v>4</v>
      </c>
      <c r="X3081">
        <f t="shared" ca="1" si="685"/>
        <v>11</v>
      </c>
    </row>
    <row r="3082" spans="1:24" x14ac:dyDescent="0.25">
      <c r="A3082">
        <v>203757</v>
      </c>
      <c r="B3082" t="s">
        <v>10436</v>
      </c>
      <c r="C3082" t="s">
        <v>10</v>
      </c>
      <c r="D3082" t="s">
        <v>10437</v>
      </c>
      <c r="E3082" t="str">
        <f t="shared" ca="1" si="686"/>
        <v xml:space="preserve"> Milton</v>
      </c>
      <c r="F3082" t="s">
        <v>24067</v>
      </c>
      <c r="G3082">
        <f t="shared" ca="1" si="673"/>
        <v>6414637457</v>
      </c>
      <c r="H3082" t="s">
        <v>10439</v>
      </c>
      <c r="I3082" t="s">
        <v>10438</v>
      </c>
      <c r="J3082" t="str">
        <f t="shared" ca="1" si="674"/>
        <v>Female</v>
      </c>
      <c r="K3082">
        <f t="shared" ca="1" si="675"/>
        <v>59</v>
      </c>
      <c r="L3082" t="str">
        <f t="shared" ca="1" si="676"/>
        <v>Adult</v>
      </c>
      <c r="M3082" t="str">
        <f t="shared" ca="1" si="677"/>
        <v>No</v>
      </c>
      <c r="N3082" t="str">
        <f t="shared" ca="1" si="677"/>
        <v>Yes</v>
      </c>
      <c r="O3082" t="str">
        <f t="shared" ca="1" si="677"/>
        <v>No</v>
      </c>
      <c r="P3082" t="str">
        <f t="shared" ca="1" si="677"/>
        <v>Yes</v>
      </c>
      <c r="Q3082" t="str">
        <f t="shared" ca="1" si="678"/>
        <v>No</v>
      </c>
      <c r="R3082">
        <f t="shared" ca="1" si="679"/>
        <v>5</v>
      </c>
      <c r="S3082">
        <f t="shared" ca="1" si="680"/>
        <v>5</v>
      </c>
      <c r="T3082">
        <f t="shared" ca="1" si="681"/>
        <v>3</v>
      </c>
      <c r="U3082">
        <f t="shared" ca="1" si="682"/>
        <v>0</v>
      </c>
      <c r="V3082">
        <f t="shared" ca="1" si="683"/>
        <v>4</v>
      </c>
      <c r="W3082">
        <f t="shared" ca="1" si="684"/>
        <v>0</v>
      </c>
      <c r="X3082">
        <f t="shared" ca="1" si="685"/>
        <v>17</v>
      </c>
    </row>
    <row r="3083" spans="1:24" x14ac:dyDescent="0.25">
      <c r="A3083">
        <v>203775</v>
      </c>
      <c r="B3083" t="s">
        <v>10440</v>
      </c>
      <c r="C3083" t="s">
        <v>10</v>
      </c>
      <c r="D3083" t="s">
        <v>10441</v>
      </c>
      <c r="E3083" t="str">
        <f t="shared" ca="1" si="686"/>
        <v>Revere</v>
      </c>
      <c r="F3083" t="s">
        <v>24067</v>
      </c>
      <c r="G3083">
        <f t="shared" ca="1" si="673"/>
        <v>9068395264</v>
      </c>
      <c r="H3083" t="s">
        <v>10443</v>
      </c>
      <c r="I3083" t="s">
        <v>10442</v>
      </c>
      <c r="J3083" t="str">
        <f t="shared" ca="1" si="674"/>
        <v>Male</v>
      </c>
      <c r="K3083">
        <f t="shared" ca="1" si="675"/>
        <v>43</v>
      </c>
      <c r="L3083" t="str">
        <f t="shared" ca="1" si="676"/>
        <v>Adult</v>
      </c>
      <c r="M3083" t="str">
        <f t="shared" ca="1" si="677"/>
        <v>No</v>
      </c>
      <c r="N3083" t="str">
        <f t="shared" ca="1" si="677"/>
        <v>No</v>
      </c>
      <c r="O3083" t="str">
        <f t="shared" ca="1" si="677"/>
        <v>Yes</v>
      </c>
      <c r="P3083" t="str">
        <f t="shared" ca="1" si="677"/>
        <v>Yes</v>
      </c>
      <c r="Q3083" t="str">
        <f t="shared" ca="1" si="678"/>
        <v>No</v>
      </c>
      <c r="R3083">
        <f t="shared" ca="1" si="679"/>
        <v>3</v>
      </c>
      <c r="S3083">
        <f t="shared" ca="1" si="680"/>
        <v>3</v>
      </c>
      <c r="T3083">
        <f t="shared" ca="1" si="681"/>
        <v>3</v>
      </c>
      <c r="U3083">
        <f t="shared" ca="1" si="682"/>
        <v>0</v>
      </c>
      <c r="V3083">
        <f t="shared" ca="1" si="683"/>
        <v>4</v>
      </c>
      <c r="W3083">
        <f t="shared" ca="1" si="684"/>
        <v>0</v>
      </c>
      <c r="X3083">
        <f t="shared" ca="1" si="685"/>
        <v>13</v>
      </c>
    </row>
    <row r="3084" spans="1:24" x14ac:dyDescent="0.25">
      <c r="A3084">
        <v>203845</v>
      </c>
      <c r="B3084" t="s">
        <v>10444</v>
      </c>
      <c r="C3084" t="s">
        <v>10</v>
      </c>
      <c r="D3084" t="s">
        <v>10445</v>
      </c>
      <c r="E3084" t="str">
        <f t="shared" ca="1" si="686"/>
        <v xml:space="preserve"> Milton</v>
      </c>
      <c r="F3084" t="s">
        <v>24067</v>
      </c>
      <c r="G3084">
        <f t="shared" ca="1" si="673"/>
        <v>9375655714</v>
      </c>
      <c r="H3084" t="s">
        <v>10446</v>
      </c>
      <c r="I3084">
        <v>45750</v>
      </c>
      <c r="J3084" t="str">
        <f t="shared" ca="1" si="674"/>
        <v>Female</v>
      </c>
      <c r="K3084">
        <f t="shared" ca="1" si="675"/>
        <v>36</v>
      </c>
      <c r="L3084" t="str">
        <f t="shared" ca="1" si="676"/>
        <v>Adult</v>
      </c>
      <c r="M3084" t="str">
        <f t="shared" ca="1" si="677"/>
        <v>Yes</v>
      </c>
      <c r="N3084" t="str">
        <f t="shared" ca="1" si="677"/>
        <v>Yes</v>
      </c>
      <c r="O3084" t="str">
        <f t="shared" ca="1" si="677"/>
        <v>Yes</v>
      </c>
      <c r="P3084" t="str">
        <f t="shared" ca="1" si="677"/>
        <v>No</v>
      </c>
      <c r="Q3084" t="str">
        <f t="shared" ca="1" si="678"/>
        <v>No</v>
      </c>
      <c r="R3084">
        <f t="shared" ca="1" si="679"/>
        <v>2</v>
      </c>
      <c r="S3084">
        <f t="shared" ca="1" si="680"/>
        <v>3</v>
      </c>
      <c r="T3084">
        <f t="shared" ca="1" si="681"/>
        <v>5</v>
      </c>
      <c r="U3084">
        <f t="shared" ca="1" si="682"/>
        <v>3</v>
      </c>
      <c r="V3084">
        <f t="shared" ca="1" si="683"/>
        <v>0</v>
      </c>
      <c r="W3084">
        <f t="shared" ca="1" si="684"/>
        <v>0</v>
      </c>
      <c r="X3084">
        <f t="shared" ca="1" si="685"/>
        <v>13</v>
      </c>
    </row>
    <row r="3085" spans="1:24" x14ac:dyDescent="0.25">
      <c r="A3085">
        <v>203881</v>
      </c>
      <c r="B3085" t="s">
        <v>10447</v>
      </c>
      <c r="C3085" t="s">
        <v>10</v>
      </c>
      <c r="D3085" t="s">
        <v>10448</v>
      </c>
      <c r="E3085" t="str">
        <f t="shared" ca="1" si="686"/>
        <v>Revere</v>
      </c>
      <c r="F3085" t="s">
        <v>24067</v>
      </c>
      <c r="G3085">
        <f t="shared" ca="1" si="673"/>
        <v>5984987791</v>
      </c>
      <c r="H3085" t="s">
        <v>10450</v>
      </c>
      <c r="I3085" t="s">
        <v>10449</v>
      </c>
      <c r="J3085" t="str">
        <f t="shared" ca="1" si="674"/>
        <v>Male</v>
      </c>
      <c r="K3085">
        <f t="shared" ca="1" si="675"/>
        <v>32</v>
      </c>
      <c r="L3085" t="str">
        <f t="shared" ca="1" si="676"/>
        <v>Adult</v>
      </c>
      <c r="M3085" t="str">
        <f t="shared" ca="1" si="677"/>
        <v>Yes</v>
      </c>
      <c r="N3085" t="str">
        <f t="shared" ca="1" si="677"/>
        <v>Yes</v>
      </c>
      <c r="O3085" t="str">
        <f t="shared" ca="1" si="677"/>
        <v>No</v>
      </c>
      <c r="P3085" t="str">
        <f t="shared" ca="1" si="677"/>
        <v>Yes</v>
      </c>
      <c r="Q3085" t="str">
        <f t="shared" ca="1" si="678"/>
        <v>No</v>
      </c>
      <c r="R3085">
        <f t="shared" ca="1" si="679"/>
        <v>5</v>
      </c>
      <c r="S3085">
        <f t="shared" ca="1" si="680"/>
        <v>5</v>
      </c>
      <c r="T3085">
        <f t="shared" ca="1" si="681"/>
        <v>3</v>
      </c>
      <c r="U3085">
        <f t="shared" ca="1" si="682"/>
        <v>3</v>
      </c>
      <c r="V3085">
        <f t="shared" ca="1" si="683"/>
        <v>4</v>
      </c>
      <c r="W3085">
        <f t="shared" ca="1" si="684"/>
        <v>0</v>
      </c>
      <c r="X3085">
        <f t="shared" ca="1" si="685"/>
        <v>20</v>
      </c>
    </row>
    <row r="3086" spans="1:24" x14ac:dyDescent="0.25">
      <c r="A3086">
        <v>203942</v>
      </c>
      <c r="B3086" t="s">
        <v>10451</v>
      </c>
      <c r="C3086" t="s">
        <v>10</v>
      </c>
      <c r="D3086" t="s">
        <v>10452</v>
      </c>
      <c r="E3086" t="str">
        <f t="shared" ca="1" si="686"/>
        <v>Brookline</v>
      </c>
      <c r="F3086" t="s">
        <v>24067</v>
      </c>
      <c r="G3086">
        <f t="shared" ca="1" si="673"/>
        <v>8282364364</v>
      </c>
      <c r="H3086" t="s">
        <v>10453</v>
      </c>
      <c r="I3086">
        <v>44256</v>
      </c>
      <c r="J3086" t="str">
        <f t="shared" ca="1" si="674"/>
        <v>Female</v>
      </c>
      <c r="K3086">
        <f t="shared" ca="1" si="675"/>
        <v>25</v>
      </c>
      <c r="L3086" t="str">
        <f t="shared" ca="1" si="676"/>
        <v>Adult</v>
      </c>
      <c r="M3086" t="str">
        <f t="shared" ca="1" si="677"/>
        <v>No</v>
      </c>
      <c r="N3086" t="str">
        <f t="shared" ca="1" si="677"/>
        <v>No</v>
      </c>
      <c r="O3086" t="str">
        <f t="shared" ca="1" si="677"/>
        <v>Yes</v>
      </c>
      <c r="P3086" t="str">
        <f t="shared" ca="1" si="677"/>
        <v>Yes</v>
      </c>
      <c r="Q3086" t="str">
        <f t="shared" ca="1" si="678"/>
        <v>No</v>
      </c>
      <c r="R3086">
        <f t="shared" ca="1" si="679"/>
        <v>4</v>
      </c>
      <c r="S3086">
        <f t="shared" ca="1" si="680"/>
        <v>5</v>
      </c>
      <c r="T3086">
        <f t="shared" ca="1" si="681"/>
        <v>3</v>
      </c>
      <c r="U3086">
        <f t="shared" ca="1" si="682"/>
        <v>0</v>
      </c>
      <c r="V3086">
        <f t="shared" ca="1" si="683"/>
        <v>4</v>
      </c>
      <c r="W3086">
        <f t="shared" ca="1" si="684"/>
        <v>0</v>
      </c>
      <c r="X3086">
        <f t="shared" ca="1" si="685"/>
        <v>16</v>
      </c>
    </row>
    <row r="3087" spans="1:24" x14ac:dyDescent="0.25">
      <c r="A3087">
        <v>203960</v>
      </c>
      <c r="B3087" t="s">
        <v>10454</v>
      </c>
      <c r="C3087" t="s">
        <v>10</v>
      </c>
      <c r="D3087" t="s">
        <v>10455</v>
      </c>
      <c r="E3087" t="str">
        <f t="shared" ca="1" si="686"/>
        <v>Quincy</v>
      </c>
      <c r="F3087" t="s">
        <v>24067</v>
      </c>
      <c r="G3087">
        <f t="shared" ca="1" si="673"/>
        <v>7110263255</v>
      </c>
      <c r="H3087" t="s">
        <v>10457</v>
      </c>
      <c r="I3087" t="s">
        <v>10456</v>
      </c>
      <c r="J3087" t="str">
        <f t="shared" ca="1" si="674"/>
        <v>Female</v>
      </c>
      <c r="K3087">
        <f t="shared" ca="1" si="675"/>
        <v>38</v>
      </c>
      <c r="L3087" t="str">
        <f t="shared" ca="1" si="676"/>
        <v>Adult</v>
      </c>
      <c r="M3087" t="str">
        <f t="shared" ca="1" si="677"/>
        <v>Yes</v>
      </c>
      <c r="N3087" t="str">
        <f t="shared" ca="1" si="677"/>
        <v>No</v>
      </c>
      <c r="O3087" t="str">
        <f t="shared" ca="1" si="677"/>
        <v>Yes</v>
      </c>
      <c r="P3087" t="str">
        <f t="shared" ca="1" si="677"/>
        <v>Yes</v>
      </c>
      <c r="Q3087" t="str">
        <f t="shared" ca="1" si="678"/>
        <v>Yes</v>
      </c>
      <c r="R3087">
        <f t="shared" ca="1" si="679"/>
        <v>3</v>
      </c>
      <c r="S3087">
        <f t="shared" ca="1" si="680"/>
        <v>3</v>
      </c>
      <c r="T3087">
        <f t="shared" ca="1" si="681"/>
        <v>3</v>
      </c>
      <c r="U3087">
        <f t="shared" ca="1" si="682"/>
        <v>3</v>
      </c>
      <c r="V3087">
        <f t="shared" ca="1" si="683"/>
        <v>4</v>
      </c>
      <c r="W3087">
        <f t="shared" ca="1" si="684"/>
        <v>4</v>
      </c>
      <c r="X3087">
        <f t="shared" ca="1" si="685"/>
        <v>20</v>
      </c>
    </row>
    <row r="3088" spans="1:24" x14ac:dyDescent="0.25">
      <c r="A3088">
        <v>203997</v>
      </c>
      <c r="B3088" t="s">
        <v>10458</v>
      </c>
      <c r="C3088" t="s">
        <v>10</v>
      </c>
      <c r="D3088" t="s">
        <v>10459</v>
      </c>
      <c r="E3088" t="str">
        <f t="shared" ca="1" si="686"/>
        <v>Everett</v>
      </c>
      <c r="F3088" t="s">
        <v>24067</v>
      </c>
      <c r="G3088">
        <f t="shared" ca="1" si="673"/>
        <v>5780910925</v>
      </c>
      <c r="H3088" t="s">
        <v>10461</v>
      </c>
      <c r="I3088" t="s">
        <v>10460</v>
      </c>
      <c r="J3088" t="str">
        <f t="shared" ca="1" si="674"/>
        <v>Female</v>
      </c>
      <c r="K3088">
        <f t="shared" ca="1" si="675"/>
        <v>25</v>
      </c>
      <c r="L3088" t="str">
        <f t="shared" ca="1" si="676"/>
        <v>Adult</v>
      </c>
      <c r="M3088" t="str">
        <f t="shared" ca="1" si="677"/>
        <v>Yes</v>
      </c>
      <c r="N3088" t="str">
        <f t="shared" ca="1" si="677"/>
        <v>Yes</v>
      </c>
      <c r="O3088" t="str">
        <f t="shared" ca="1" si="677"/>
        <v>Yes</v>
      </c>
      <c r="P3088" t="str">
        <f t="shared" ca="1" si="677"/>
        <v>No</v>
      </c>
      <c r="Q3088" t="str">
        <f t="shared" ca="1" si="678"/>
        <v>Yes</v>
      </c>
      <c r="R3088">
        <f t="shared" ca="1" si="679"/>
        <v>3</v>
      </c>
      <c r="S3088">
        <f t="shared" ca="1" si="680"/>
        <v>3</v>
      </c>
      <c r="T3088">
        <f t="shared" ca="1" si="681"/>
        <v>5</v>
      </c>
      <c r="U3088">
        <f t="shared" ca="1" si="682"/>
        <v>3</v>
      </c>
      <c r="V3088">
        <f t="shared" ca="1" si="683"/>
        <v>0</v>
      </c>
      <c r="W3088">
        <f t="shared" ca="1" si="684"/>
        <v>4</v>
      </c>
      <c r="X3088">
        <f t="shared" ca="1" si="685"/>
        <v>18</v>
      </c>
    </row>
    <row r="3089" spans="1:24" x14ac:dyDescent="0.25">
      <c r="A3089">
        <v>204006</v>
      </c>
      <c r="B3089" t="s">
        <v>10462</v>
      </c>
      <c r="C3089" t="s">
        <v>10</v>
      </c>
      <c r="D3089" t="s">
        <v>10463</v>
      </c>
      <c r="E3089" t="str">
        <f t="shared" ca="1" si="686"/>
        <v>Dedham</v>
      </c>
      <c r="F3089" t="s">
        <v>24067</v>
      </c>
      <c r="G3089">
        <f t="shared" ca="1" si="673"/>
        <v>2571769724</v>
      </c>
      <c r="H3089" t="s">
        <v>10464</v>
      </c>
      <c r="I3089">
        <v>45011</v>
      </c>
      <c r="J3089" t="str">
        <f t="shared" ca="1" si="674"/>
        <v>Male</v>
      </c>
      <c r="K3089">
        <f t="shared" ca="1" si="675"/>
        <v>51</v>
      </c>
      <c r="L3089" t="str">
        <f t="shared" ca="1" si="676"/>
        <v>Adult</v>
      </c>
      <c r="M3089" t="str">
        <f t="shared" ca="1" si="677"/>
        <v>Yes</v>
      </c>
      <c r="N3089" t="str">
        <f t="shared" ca="1" si="677"/>
        <v>Yes</v>
      </c>
      <c r="O3089" t="str">
        <f t="shared" ca="1" si="677"/>
        <v>Yes</v>
      </c>
      <c r="P3089" t="str">
        <f t="shared" ca="1" si="677"/>
        <v>Yes</v>
      </c>
      <c r="Q3089" t="str">
        <f t="shared" ca="1" si="678"/>
        <v>Yes</v>
      </c>
      <c r="R3089">
        <f t="shared" ca="1" si="679"/>
        <v>5</v>
      </c>
      <c r="S3089">
        <f t="shared" ca="1" si="680"/>
        <v>5</v>
      </c>
      <c r="T3089">
        <f t="shared" ca="1" si="681"/>
        <v>5</v>
      </c>
      <c r="U3089">
        <f t="shared" ca="1" si="682"/>
        <v>3</v>
      </c>
      <c r="V3089">
        <f t="shared" ca="1" si="683"/>
        <v>4</v>
      </c>
      <c r="W3089">
        <f t="shared" ca="1" si="684"/>
        <v>4</v>
      </c>
      <c r="X3089">
        <f t="shared" ca="1" si="685"/>
        <v>26</v>
      </c>
    </row>
    <row r="3090" spans="1:24" x14ac:dyDescent="0.25">
      <c r="A3090">
        <v>204015</v>
      </c>
      <c r="B3090" t="s">
        <v>10462</v>
      </c>
      <c r="C3090" t="s">
        <v>10</v>
      </c>
      <c r="D3090" t="s">
        <v>10465</v>
      </c>
      <c r="E3090" t="str">
        <f t="shared" ca="1" si="686"/>
        <v>Newton</v>
      </c>
      <c r="F3090" t="s">
        <v>24067</v>
      </c>
      <c r="G3090">
        <f t="shared" ca="1" si="673"/>
        <v>3164267817</v>
      </c>
      <c r="H3090" t="s">
        <v>10464</v>
      </c>
      <c r="I3090">
        <v>45042</v>
      </c>
      <c r="J3090" t="str">
        <f t="shared" ca="1" si="674"/>
        <v>Female</v>
      </c>
      <c r="K3090">
        <f t="shared" ca="1" si="675"/>
        <v>69</v>
      </c>
      <c r="L3090" t="str">
        <f t="shared" ca="1" si="676"/>
        <v>Adult</v>
      </c>
      <c r="M3090" t="str">
        <f t="shared" ca="1" si="677"/>
        <v>No</v>
      </c>
      <c r="N3090" t="str">
        <f t="shared" ca="1" si="677"/>
        <v>No</v>
      </c>
      <c r="O3090" t="str">
        <f t="shared" ca="1" si="677"/>
        <v>Yes</v>
      </c>
      <c r="P3090" t="str">
        <f t="shared" ca="1" si="677"/>
        <v>No</v>
      </c>
      <c r="Q3090" t="str">
        <f t="shared" ca="1" si="678"/>
        <v>No</v>
      </c>
      <c r="R3090">
        <f t="shared" ca="1" si="679"/>
        <v>1</v>
      </c>
      <c r="S3090">
        <f t="shared" ca="1" si="680"/>
        <v>0</v>
      </c>
      <c r="T3090">
        <f t="shared" ca="1" si="681"/>
        <v>3</v>
      </c>
      <c r="U3090">
        <f t="shared" ca="1" si="682"/>
        <v>0</v>
      </c>
      <c r="V3090">
        <f t="shared" ca="1" si="683"/>
        <v>0</v>
      </c>
      <c r="W3090">
        <f t="shared" ca="1" si="684"/>
        <v>0</v>
      </c>
      <c r="X3090">
        <f t="shared" ca="1" si="685"/>
        <v>4</v>
      </c>
    </row>
    <row r="3091" spans="1:24" x14ac:dyDescent="0.25">
      <c r="A3091">
        <v>204024</v>
      </c>
      <c r="B3091" t="s">
        <v>10466</v>
      </c>
      <c r="C3091" t="s">
        <v>10</v>
      </c>
      <c r="D3091" t="s">
        <v>10467</v>
      </c>
      <c r="E3091" t="str">
        <f t="shared" ca="1" si="686"/>
        <v>Cambridge</v>
      </c>
      <c r="F3091" t="s">
        <v>24067</v>
      </c>
      <c r="G3091">
        <f t="shared" ca="1" si="673"/>
        <v>5040035829</v>
      </c>
      <c r="H3091" t="s">
        <v>10468</v>
      </c>
      <c r="I3091">
        <v>45056</v>
      </c>
      <c r="J3091" t="str">
        <f t="shared" ca="1" si="674"/>
        <v>Male</v>
      </c>
      <c r="K3091">
        <f t="shared" ca="1" si="675"/>
        <v>30</v>
      </c>
      <c r="L3091" t="str">
        <f t="shared" ca="1" si="676"/>
        <v>Adult</v>
      </c>
      <c r="M3091" t="str">
        <f t="shared" ca="1" si="677"/>
        <v>Yes</v>
      </c>
      <c r="N3091" t="str">
        <f t="shared" ca="1" si="677"/>
        <v>Yes</v>
      </c>
      <c r="O3091" t="str">
        <f t="shared" ca="1" si="677"/>
        <v>No</v>
      </c>
      <c r="P3091" t="str">
        <f t="shared" ca="1" si="677"/>
        <v>Yes</v>
      </c>
      <c r="Q3091" t="str">
        <f t="shared" ca="1" si="678"/>
        <v>Yes</v>
      </c>
      <c r="R3091">
        <f t="shared" ca="1" si="679"/>
        <v>3</v>
      </c>
      <c r="S3091">
        <f t="shared" ca="1" si="680"/>
        <v>3</v>
      </c>
      <c r="T3091">
        <f t="shared" ca="1" si="681"/>
        <v>3</v>
      </c>
      <c r="U3091">
        <f t="shared" ca="1" si="682"/>
        <v>3</v>
      </c>
      <c r="V3091">
        <f t="shared" ca="1" si="683"/>
        <v>4</v>
      </c>
      <c r="W3091">
        <f t="shared" ca="1" si="684"/>
        <v>4</v>
      </c>
      <c r="X3091">
        <f t="shared" ca="1" si="685"/>
        <v>20</v>
      </c>
    </row>
    <row r="3092" spans="1:24" x14ac:dyDescent="0.25">
      <c r="A3092">
        <v>204060</v>
      </c>
      <c r="B3092" t="s">
        <v>10469</v>
      </c>
      <c r="C3092" t="s">
        <v>10</v>
      </c>
      <c r="D3092" t="s">
        <v>10470</v>
      </c>
      <c r="E3092" t="str">
        <f t="shared" ca="1" si="686"/>
        <v>Quincy</v>
      </c>
      <c r="F3092" t="s">
        <v>24067</v>
      </c>
      <c r="G3092">
        <f t="shared" ca="1" si="673"/>
        <v>9022272899</v>
      </c>
      <c r="H3092" t="s">
        <v>10471</v>
      </c>
      <c r="I3092">
        <v>45402</v>
      </c>
      <c r="J3092" t="str">
        <f t="shared" ca="1" si="674"/>
        <v>Male</v>
      </c>
      <c r="K3092">
        <f t="shared" ca="1" si="675"/>
        <v>16</v>
      </c>
      <c r="L3092" t="str">
        <f t="shared" ca="1" si="676"/>
        <v>Adoloscent</v>
      </c>
      <c r="M3092" t="str">
        <f t="shared" ca="1" si="677"/>
        <v>Yes</v>
      </c>
      <c r="N3092" t="str">
        <f t="shared" ca="1" si="677"/>
        <v>No</v>
      </c>
      <c r="O3092" t="str">
        <f t="shared" ca="1" si="677"/>
        <v>No</v>
      </c>
      <c r="P3092" t="str">
        <f t="shared" ca="1" si="677"/>
        <v>No</v>
      </c>
      <c r="Q3092" t="str">
        <f t="shared" ca="1" si="678"/>
        <v>Yes</v>
      </c>
      <c r="R3092">
        <f t="shared" ca="1" si="679"/>
        <v>2</v>
      </c>
      <c r="S3092">
        <f t="shared" ca="1" si="680"/>
        <v>3</v>
      </c>
      <c r="T3092">
        <f t="shared" ca="1" si="681"/>
        <v>0</v>
      </c>
      <c r="U3092">
        <f t="shared" ca="1" si="682"/>
        <v>3</v>
      </c>
      <c r="V3092">
        <f t="shared" ca="1" si="683"/>
        <v>0</v>
      </c>
      <c r="W3092">
        <f t="shared" ca="1" si="684"/>
        <v>4</v>
      </c>
      <c r="X3092">
        <f t="shared" ca="1" si="685"/>
        <v>12</v>
      </c>
    </row>
    <row r="3093" spans="1:24" x14ac:dyDescent="0.25">
      <c r="A3093">
        <v>204121</v>
      </c>
      <c r="B3093" t="s">
        <v>10472</v>
      </c>
      <c r="C3093" t="s">
        <v>10</v>
      </c>
      <c r="D3093" t="s">
        <v>10473</v>
      </c>
      <c r="E3093" t="str">
        <f t="shared" ca="1" si="686"/>
        <v xml:space="preserve"> Milton</v>
      </c>
      <c r="F3093" t="s">
        <v>24067</v>
      </c>
      <c r="G3093">
        <f t="shared" ca="1" si="673"/>
        <v>3482281698</v>
      </c>
      <c r="H3093" t="s">
        <v>10474</v>
      </c>
      <c r="I3093">
        <v>45213</v>
      </c>
      <c r="J3093" t="str">
        <f t="shared" ca="1" si="674"/>
        <v>Male</v>
      </c>
      <c r="K3093">
        <f t="shared" ca="1" si="675"/>
        <v>21</v>
      </c>
      <c r="L3093" t="str">
        <f t="shared" ca="1" si="676"/>
        <v>Adult</v>
      </c>
      <c r="M3093" t="str">
        <f t="shared" ca="1" si="677"/>
        <v>No</v>
      </c>
      <c r="N3093" t="str">
        <f t="shared" ca="1" si="677"/>
        <v>No</v>
      </c>
      <c r="O3093" t="str">
        <f t="shared" ca="1" si="677"/>
        <v>Yes</v>
      </c>
      <c r="P3093" t="str">
        <f t="shared" ca="1" si="677"/>
        <v>Yes</v>
      </c>
      <c r="Q3093" t="str">
        <f t="shared" ca="1" si="678"/>
        <v>Yes</v>
      </c>
      <c r="R3093">
        <f t="shared" ca="1" si="679"/>
        <v>2</v>
      </c>
      <c r="S3093">
        <f t="shared" ca="1" si="680"/>
        <v>3</v>
      </c>
      <c r="T3093">
        <f t="shared" ca="1" si="681"/>
        <v>3</v>
      </c>
      <c r="U3093">
        <f t="shared" ca="1" si="682"/>
        <v>0</v>
      </c>
      <c r="V3093">
        <f t="shared" ca="1" si="683"/>
        <v>4</v>
      </c>
      <c r="W3093">
        <f t="shared" ca="1" si="684"/>
        <v>4</v>
      </c>
      <c r="X3093">
        <f t="shared" ca="1" si="685"/>
        <v>16</v>
      </c>
    </row>
    <row r="3094" spans="1:24" x14ac:dyDescent="0.25">
      <c r="A3094">
        <v>204158</v>
      </c>
      <c r="B3094" t="s">
        <v>10475</v>
      </c>
      <c r="C3094" t="s">
        <v>10</v>
      </c>
      <c r="D3094" t="s">
        <v>10476</v>
      </c>
      <c r="E3094" t="str">
        <f t="shared" ca="1" si="686"/>
        <v>Cambridge</v>
      </c>
      <c r="F3094" t="s">
        <v>24067</v>
      </c>
      <c r="G3094">
        <f t="shared" ca="1" si="673"/>
        <v>8814627749</v>
      </c>
      <c r="H3094" t="s">
        <v>10477</v>
      </c>
      <c r="I3094">
        <v>45315</v>
      </c>
      <c r="J3094" t="str">
        <f t="shared" ca="1" si="674"/>
        <v>Female</v>
      </c>
      <c r="K3094">
        <f t="shared" ca="1" si="675"/>
        <v>54</v>
      </c>
      <c r="L3094" t="str">
        <f t="shared" ca="1" si="676"/>
        <v>Adult</v>
      </c>
      <c r="M3094" t="str">
        <f t="shared" ca="1" si="677"/>
        <v>No</v>
      </c>
      <c r="N3094" t="str">
        <f t="shared" ca="1" si="677"/>
        <v>No</v>
      </c>
      <c r="O3094" t="str">
        <f t="shared" ca="1" si="677"/>
        <v>No</v>
      </c>
      <c r="P3094" t="str">
        <f t="shared" ca="1" si="677"/>
        <v>No</v>
      </c>
      <c r="Q3094" t="str">
        <f t="shared" ca="1" si="678"/>
        <v>Yes</v>
      </c>
      <c r="R3094">
        <f t="shared" ca="1" si="679"/>
        <v>4</v>
      </c>
      <c r="S3094">
        <f t="shared" ca="1" si="680"/>
        <v>5</v>
      </c>
      <c r="T3094">
        <f t="shared" ca="1" si="681"/>
        <v>0</v>
      </c>
      <c r="U3094">
        <f t="shared" ca="1" si="682"/>
        <v>0</v>
      </c>
      <c r="V3094">
        <f t="shared" ca="1" si="683"/>
        <v>0</v>
      </c>
      <c r="W3094">
        <f t="shared" ca="1" si="684"/>
        <v>4</v>
      </c>
      <c r="X3094">
        <f t="shared" ca="1" si="685"/>
        <v>13</v>
      </c>
    </row>
    <row r="3095" spans="1:24" x14ac:dyDescent="0.25">
      <c r="A3095">
        <v>204176</v>
      </c>
      <c r="B3095" t="s">
        <v>10478</v>
      </c>
      <c r="C3095" t="s">
        <v>10</v>
      </c>
      <c r="D3095" t="s">
        <v>10479</v>
      </c>
      <c r="E3095" t="str">
        <f t="shared" ca="1" si="686"/>
        <v>Cambridge</v>
      </c>
      <c r="F3095" t="s">
        <v>24067</v>
      </c>
      <c r="G3095">
        <f t="shared" ca="1" si="673"/>
        <v>4368893509</v>
      </c>
      <c r="H3095" t="s">
        <v>10481</v>
      </c>
      <c r="I3095" t="s">
        <v>10480</v>
      </c>
      <c r="J3095" t="str">
        <f t="shared" ca="1" si="674"/>
        <v>Male</v>
      </c>
      <c r="K3095">
        <f t="shared" ca="1" si="675"/>
        <v>53</v>
      </c>
      <c r="L3095" t="str">
        <f t="shared" ca="1" si="676"/>
        <v>Adult</v>
      </c>
      <c r="M3095" t="str">
        <f t="shared" ca="1" si="677"/>
        <v>No</v>
      </c>
      <c r="N3095" t="str">
        <f t="shared" ca="1" si="677"/>
        <v>Yes</v>
      </c>
      <c r="O3095" t="str">
        <f t="shared" ca="1" si="677"/>
        <v>Yes</v>
      </c>
      <c r="P3095" t="str">
        <f t="shared" ca="1" si="677"/>
        <v>No</v>
      </c>
      <c r="Q3095" t="str">
        <f t="shared" ca="1" si="678"/>
        <v>Yes</v>
      </c>
      <c r="R3095">
        <f t="shared" ca="1" si="679"/>
        <v>3</v>
      </c>
      <c r="S3095">
        <f t="shared" ca="1" si="680"/>
        <v>3</v>
      </c>
      <c r="T3095">
        <f t="shared" ca="1" si="681"/>
        <v>5</v>
      </c>
      <c r="U3095">
        <f t="shared" ca="1" si="682"/>
        <v>0</v>
      </c>
      <c r="V3095">
        <f t="shared" ca="1" si="683"/>
        <v>0</v>
      </c>
      <c r="W3095">
        <f t="shared" ca="1" si="684"/>
        <v>4</v>
      </c>
      <c r="X3095">
        <f t="shared" ca="1" si="685"/>
        <v>15</v>
      </c>
    </row>
    <row r="3096" spans="1:24" x14ac:dyDescent="0.25">
      <c r="A3096">
        <v>204185</v>
      </c>
      <c r="B3096" t="s">
        <v>10482</v>
      </c>
      <c r="C3096" t="s">
        <v>10</v>
      </c>
      <c r="D3096" t="s">
        <v>10483</v>
      </c>
      <c r="E3096" t="str">
        <f t="shared" ca="1" si="686"/>
        <v>Everett</v>
      </c>
      <c r="F3096" t="s">
        <v>24067</v>
      </c>
      <c r="G3096">
        <f t="shared" ca="1" si="673"/>
        <v>2049972474</v>
      </c>
      <c r="H3096" t="s">
        <v>10485</v>
      </c>
      <c r="I3096" t="s">
        <v>10484</v>
      </c>
      <c r="J3096" t="str">
        <f t="shared" ca="1" si="674"/>
        <v>Male</v>
      </c>
      <c r="K3096">
        <f t="shared" ca="1" si="675"/>
        <v>35</v>
      </c>
      <c r="L3096" t="str">
        <f t="shared" ca="1" si="676"/>
        <v>Adult</v>
      </c>
      <c r="M3096" t="str">
        <f t="shared" ca="1" si="677"/>
        <v>No</v>
      </c>
      <c r="N3096" t="str">
        <f t="shared" ca="1" si="677"/>
        <v>No</v>
      </c>
      <c r="O3096" t="str">
        <f t="shared" ca="1" si="677"/>
        <v>No</v>
      </c>
      <c r="P3096" t="str">
        <f t="shared" ca="1" si="677"/>
        <v>No</v>
      </c>
      <c r="Q3096" t="str">
        <f t="shared" ca="1" si="678"/>
        <v>Yes</v>
      </c>
      <c r="R3096">
        <f t="shared" ca="1" si="679"/>
        <v>5</v>
      </c>
      <c r="S3096">
        <f t="shared" ca="1" si="680"/>
        <v>5</v>
      </c>
      <c r="T3096">
        <f t="shared" ca="1" si="681"/>
        <v>0</v>
      </c>
      <c r="U3096">
        <f t="shared" ca="1" si="682"/>
        <v>0</v>
      </c>
      <c r="V3096">
        <f t="shared" ca="1" si="683"/>
        <v>0</v>
      </c>
      <c r="W3096">
        <f t="shared" ca="1" si="684"/>
        <v>4</v>
      </c>
      <c r="X3096">
        <f t="shared" ca="1" si="685"/>
        <v>14</v>
      </c>
    </row>
    <row r="3097" spans="1:24" x14ac:dyDescent="0.25">
      <c r="A3097">
        <v>204194</v>
      </c>
      <c r="B3097" t="s">
        <v>10486</v>
      </c>
      <c r="C3097" t="s">
        <v>10</v>
      </c>
      <c r="D3097" t="s">
        <v>10487</v>
      </c>
      <c r="E3097" t="str">
        <f t="shared" ca="1" si="686"/>
        <v>Brookline</v>
      </c>
      <c r="F3097" t="s">
        <v>24067</v>
      </c>
      <c r="G3097">
        <f t="shared" ca="1" si="673"/>
        <v>1310877896</v>
      </c>
      <c r="H3097" t="s">
        <v>10489</v>
      </c>
      <c r="I3097" t="s">
        <v>10488</v>
      </c>
      <c r="J3097" t="str">
        <f t="shared" ca="1" si="674"/>
        <v>Female</v>
      </c>
      <c r="K3097">
        <f t="shared" ca="1" si="675"/>
        <v>21</v>
      </c>
      <c r="L3097" t="str">
        <f t="shared" ca="1" si="676"/>
        <v>Adult</v>
      </c>
      <c r="M3097" t="str">
        <f t="shared" ca="1" si="677"/>
        <v>Yes</v>
      </c>
      <c r="N3097" t="str">
        <f t="shared" ca="1" si="677"/>
        <v>Yes</v>
      </c>
      <c r="O3097" t="str">
        <f t="shared" ca="1" si="677"/>
        <v>No</v>
      </c>
      <c r="P3097" t="str">
        <f t="shared" ca="1" si="677"/>
        <v>Yes</v>
      </c>
      <c r="Q3097" t="str">
        <f t="shared" ca="1" si="678"/>
        <v>Yes</v>
      </c>
      <c r="R3097">
        <f t="shared" ca="1" si="679"/>
        <v>2</v>
      </c>
      <c r="S3097">
        <f t="shared" ca="1" si="680"/>
        <v>3</v>
      </c>
      <c r="T3097">
        <f t="shared" ca="1" si="681"/>
        <v>3</v>
      </c>
      <c r="U3097">
        <f t="shared" ca="1" si="682"/>
        <v>3</v>
      </c>
      <c r="V3097">
        <f t="shared" ca="1" si="683"/>
        <v>4</v>
      </c>
      <c r="W3097">
        <f t="shared" ca="1" si="684"/>
        <v>4</v>
      </c>
      <c r="X3097">
        <f t="shared" ca="1" si="685"/>
        <v>19</v>
      </c>
    </row>
    <row r="3098" spans="1:24" x14ac:dyDescent="0.25">
      <c r="A3098">
        <v>204200</v>
      </c>
      <c r="B3098" t="s">
        <v>10490</v>
      </c>
      <c r="C3098" t="s">
        <v>10</v>
      </c>
      <c r="D3098" t="s">
        <v>10491</v>
      </c>
      <c r="E3098" t="str">
        <f t="shared" ca="1" si="686"/>
        <v>Revere</v>
      </c>
      <c r="F3098" t="s">
        <v>24067</v>
      </c>
      <c r="G3098">
        <f t="shared" ca="1" si="673"/>
        <v>1353408955</v>
      </c>
      <c r="H3098" t="s">
        <v>10493</v>
      </c>
      <c r="I3098" t="s">
        <v>10492</v>
      </c>
      <c r="J3098" t="str">
        <f t="shared" ca="1" si="674"/>
        <v>Male</v>
      </c>
      <c r="K3098">
        <f t="shared" ca="1" si="675"/>
        <v>50</v>
      </c>
      <c r="L3098" t="str">
        <f t="shared" ca="1" si="676"/>
        <v>Adult</v>
      </c>
      <c r="M3098" t="str">
        <f t="shared" ca="1" si="677"/>
        <v>Yes</v>
      </c>
      <c r="N3098" t="str">
        <f t="shared" ca="1" si="677"/>
        <v>Yes</v>
      </c>
      <c r="O3098" t="str">
        <f t="shared" ca="1" si="677"/>
        <v>No</v>
      </c>
      <c r="P3098" t="str">
        <f t="shared" ca="1" si="677"/>
        <v>Yes</v>
      </c>
      <c r="Q3098" t="str">
        <f t="shared" ca="1" si="678"/>
        <v>No</v>
      </c>
      <c r="R3098">
        <f t="shared" ca="1" si="679"/>
        <v>2</v>
      </c>
      <c r="S3098">
        <f t="shared" ca="1" si="680"/>
        <v>3</v>
      </c>
      <c r="T3098">
        <f t="shared" ca="1" si="681"/>
        <v>3</v>
      </c>
      <c r="U3098">
        <f t="shared" ca="1" si="682"/>
        <v>3</v>
      </c>
      <c r="V3098">
        <f t="shared" ca="1" si="683"/>
        <v>4</v>
      </c>
      <c r="W3098">
        <f t="shared" ca="1" si="684"/>
        <v>0</v>
      </c>
      <c r="X3098">
        <f t="shared" ca="1" si="685"/>
        <v>15</v>
      </c>
    </row>
    <row r="3099" spans="1:24" x14ac:dyDescent="0.25">
      <c r="A3099">
        <v>204255</v>
      </c>
      <c r="B3099" t="s">
        <v>10494</v>
      </c>
      <c r="C3099" t="s">
        <v>10</v>
      </c>
      <c r="D3099" t="s">
        <v>10495</v>
      </c>
      <c r="E3099" t="str">
        <f t="shared" ca="1" si="686"/>
        <v>Canton</v>
      </c>
      <c r="F3099" t="s">
        <v>24067</v>
      </c>
      <c r="G3099">
        <f t="shared" ca="1" si="673"/>
        <v>1562924891</v>
      </c>
      <c r="H3099" t="s">
        <v>10497</v>
      </c>
      <c r="I3099" t="s">
        <v>10496</v>
      </c>
      <c r="J3099" t="str">
        <f t="shared" ca="1" si="674"/>
        <v>Female</v>
      </c>
      <c r="K3099">
        <f t="shared" ca="1" si="675"/>
        <v>40</v>
      </c>
      <c r="L3099" t="str">
        <f t="shared" ca="1" si="676"/>
        <v>Adult</v>
      </c>
      <c r="M3099" t="str">
        <f t="shared" ca="1" si="677"/>
        <v>No</v>
      </c>
      <c r="N3099" t="str">
        <f t="shared" ca="1" si="677"/>
        <v>Yes</v>
      </c>
      <c r="O3099" t="str">
        <f t="shared" ca="1" si="677"/>
        <v>No</v>
      </c>
      <c r="P3099" t="str">
        <f t="shared" ca="1" si="677"/>
        <v>No</v>
      </c>
      <c r="Q3099" t="str">
        <f t="shared" ca="1" si="678"/>
        <v>No</v>
      </c>
      <c r="R3099">
        <f t="shared" ca="1" si="679"/>
        <v>1</v>
      </c>
      <c r="S3099">
        <f t="shared" ca="1" si="680"/>
        <v>0</v>
      </c>
      <c r="T3099">
        <f t="shared" ca="1" si="681"/>
        <v>3</v>
      </c>
      <c r="U3099">
        <f t="shared" ca="1" si="682"/>
        <v>0</v>
      </c>
      <c r="V3099">
        <f t="shared" ca="1" si="683"/>
        <v>0</v>
      </c>
      <c r="W3099">
        <f t="shared" ca="1" si="684"/>
        <v>0</v>
      </c>
      <c r="X3099">
        <f t="shared" ca="1" si="685"/>
        <v>4</v>
      </c>
    </row>
    <row r="3100" spans="1:24" x14ac:dyDescent="0.25">
      <c r="A3100">
        <v>204264</v>
      </c>
      <c r="B3100" t="s">
        <v>10498</v>
      </c>
      <c r="C3100" t="s">
        <v>10</v>
      </c>
      <c r="D3100" t="s">
        <v>10499</v>
      </c>
      <c r="E3100" t="str">
        <f t="shared" ca="1" si="686"/>
        <v>Somerville</v>
      </c>
      <c r="F3100" t="s">
        <v>24067</v>
      </c>
      <c r="G3100">
        <f t="shared" ca="1" si="673"/>
        <v>6097236415</v>
      </c>
      <c r="H3100" t="s">
        <v>10500</v>
      </c>
      <c r="I3100">
        <v>43762</v>
      </c>
      <c r="J3100" t="str">
        <f t="shared" ca="1" si="674"/>
        <v>Female</v>
      </c>
      <c r="K3100">
        <f t="shared" ca="1" si="675"/>
        <v>18</v>
      </c>
      <c r="L3100" t="str">
        <f t="shared" ca="1" si="676"/>
        <v>Adult</v>
      </c>
      <c r="M3100" t="str">
        <f t="shared" ca="1" si="677"/>
        <v>No</v>
      </c>
      <c r="N3100" t="str">
        <f t="shared" ca="1" si="677"/>
        <v>No</v>
      </c>
      <c r="O3100" t="str">
        <f t="shared" ca="1" si="677"/>
        <v>No</v>
      </c>
      <c r="P3100" t="str">
        <f t="shared" ca="1" si="677"/>
        <v>Yes</v>
      </c>
      <c r="Q3100" t="str">
        <f t="shared" ca="1" si="678"/>
        <v>Yes</v>
      </c>
      <c r="R3100">
        <f t="shared" ca="1" si="679"/>
        <v>3</v>
      </c>
      <c r="S3100">
        <f t="shared" ca="1" si="680"/>
        <v>3</v>
      </c>
      <c r="T3100">
        <f t="shared" ca="1" si="681"/>
        <v>0</v>
      </c>
      <c r="U3100">
        <f t="shared" ca="1" si="682"/>
        <v>0</v>
      </c>
      <c r="V3100">
        <f t="shared" ca="1" si="683"/>
        <v>4</v>
      </c>
      <c r="W3100">
        <f t="shared" ca="1" si="684"/>
        <v>4</v>
      </c>
      <c r="X3100">
        <f t="shared" ca="1" si="685"/>
        <v>14</v>
      </c>
    </row>
    <row r="3101" spans="1:24" x14ac:dyDescent="0.25">
      <c r="A3101">
        <v>204307</v>
      </c>
      <c r="B3101" t="s">
        <v>10501</v>
      </c>
      <c r="C3101" t="s">
        <v>10</v>
      </c>
      <c r="D3101" t="s">
        <v>10502</v>
      </c>
      <c r="E3101" t="str">
        <f t="shared" ca="1" si="686"/>
        <v>Somerville</v>
      </c>
      <c r="F3101" t="s">
        <v>24067</v>
      </c>
      <c r="G3101">
        <f t="shared" ca="1" si="673"/>
        <v>8118752300</v>
      </c>
      <c r="H3101" t="s">
        <v>10504</v>
      </c>
      <c r="I3101" t="s">
        <v>10503</v>
      </c>
      <c r="J3101" t="str">
        <f t="shared" ca="1" si="674"/>
        <v>Female</v>
      </c>
      <c r="K3101">
        <f t="shared" ca="1" si="675"/>
        <v>43</v>
      </c>
      <c r="L3101" t="str">
        <f t="shared" ca="1" si="676"/>
        <v>Adult</v>
      </c>
      <c r="M3101" t="str">
        <f t="shared" ca="1" si="677"/>
        <v>Yes</v>
      </c>
      <c r="N3101" t="str">
        <f t="shared" ca="1" si="677"/>
        <v>Yes</v>
      </c>
      <c r="O3101" t="str">
        <f t="shared" ca="1" si="677"/>
        <v>No</v>
      </c>
      <c r="P3101" t="str">
        <f t="shared" ca="1" si="677"/>
        <v>Yes</v>
      </c>
      <c r="Q3101" t="str">
        <f t="shared" ca="1" si="678"/>
        <v>Yes</v>
      </c>
      <c r="R3101">
        <f t="shared" ca="1" si="679"/>
        <v>3</v>
      </c>
      <c r="S3101">
        <f t="shared" ca="1" si="680"/>
        <v>3</v>
      </c>
      <c r="T3101">
        <f t="shared" ca="1" si="681"/>
        <v>3</v>
      </c>
      <c r="U3101">
        <f t="shared" ca="1" si="682"/>
        <v>3</v>
      </c>
      <c r="V3101">
        <f t="shared" ca="1" si="683"/>
        <v>4</v>
      </c>
      <c r="W3101">
        <f t="shared" ca="1" si="684"/>
        <v>4</v>
      </c>
      <c r="X3101">
        <f t="shared" ca="1" si="685"/>
        <v>20</v>
      </c>
    </row>
    <row r="3102" spans="1:24" x14ac:dyDescent="0.25">
      <c r="A3102">
        <v>204316</v>
      </c>
      <c r="B3102" t="s">
        <v>10505</v>
      </c>
      <c r="C3102" t="s">
        <v>10</v>
      </c>
      <c r="D3102" t="s">
        <v>10506</v>
      </c>
      <c r="E3102" t="str">
        <f t="shared" ca="1" si="686"/>
        <v>Everett</v>
      </c>
      <c r="F3102" t="s">
        <v>24067</v>
      </c>
      <c r="G3102">
        <f t="shared" ca="1" si="673"/>
        <v>3736907708</v>
      </c>
      <c r="H3102" t="s">
        <v>331</v>
      </c>
      <c r="I3102">
        <v>44718</v>
      </c>
      <c r="J3102" t="str">
        <f t="shared" ca="1" si="674"/>
        <v>Female</v>
      </c>
      <c r="K3102">
        <f t="shared" ca="1" si="675"/>
        <v>52</v>
      </c>
      <c r="L3102" t="str">
        <f t="shared" ca="1" si="676"/>
        <v>Adult</v>
      </c>
      <c r="M3102" t="str">
        <f t="shared" ca="1" si="677"/>
        <v>No</v>
      </c>
      <c r="N3102" t="str">
        <f t="shared" ca="1" si="677"/>
        <v>No</v>
      </c>
      <c r="O3102" t="str">
        <f t="shared" ca="1" si="677"/>
        <v>Yes</v>
      </c>
      <c r="P3102" t="str">
        <f t="shared" ca="1" si="677"/>
        <v>No</v>
      </c>
      <c r="Q3102" t="str">
        <f t="shared" ca="1" si="678"/>
        <v>Yes</v>
      </c>
      <c r="R3102">
        <f t="shared" ca="1" si="679"/>
        <v>3</v>
      </c>
      <c r="S3102">
        <f t="shared" ca="1" si="680"/>
        <v>3</v>
      </c>
      <c r="T3102">
        <f t="shared" ca="1" si="681"/>
        <v>3</v>
      </c>
      <c r="U3102">
        <f t="shared" ca="1" si="682"/>
        <v>0</v>
      </c>
      <c r="V3102">
        <f t="shared" ca="1" si="683"/>
        <v>0</v>
      </c>
      <c r="W3102">
        <f t="shared" ca="1" si="684"/>
        <v>4</v>
      </c>
      <c r="X3102">
        <f t="shared" ca="1" si="685"/>
        <v>13</v>
      </c>
    </row>
    <row r="3103" spans="1:24" x14ac:dyDescent="0.25">
      <c r="A3103">
        <v>204334</v>
      </c>
      <c r="B3103" t="s">
        <v>10507</v>
      </c>
      <c r="C3103" t="s">
        <v>10</v>
      </c>
      <c r="D3103" t="s">
        <v>10508</v>
      </c>
      <c r="E3103" t="str">
        <f t="shared" ca="1" si="686"/>
        <v>Quincy</v>
      </c>
      <c r="F3103" t="s">
        <v>24067</v>
      </c>
      <c r="G3103">
        <f t="shared" ca="1" si="673"/>
        <v>9748192936</v>
      </c>
      <c r="H3103" t="s">
        <v>10510</v>
      </c>
      <c r="I3103" t="s">
        <v>10509</v>
      </c>
      <c r="J3103" t="str">
        <f t="shared" ca="1" si="674"/>
        <v>Male</v>
      </c>
      <c r="K3103">
        <f t="shared" ca="1" si="675"/>
        <v>40</v>
      </c>
      <c r="L3103" t="str">
        <f t="shared" ca="1" si="676"/>
        <v>Adult</v>
      </c>
      <c r="M3103" t="str">
        <f t="shared" ca="1" si="677"/>
        <v>No</v>
      </c>
      <c r="N3103" t="str">
        <f t="shared" ca="1" si="677"/>
        <v>Yes</v>
      </c>
      <c r="O3103" t="str">
        <f t="shared" ca="1" si="677"/>
        <v>Yes</v>
      </c>
      <c r="P3103" t="str">
        <f t="shared" ca="1" si="677"/>
        <v>No</v>
      </c>
      <c r="Q3103" t="str">
        <f t="shared" ca="1" si="678"/>
        <v>Yes</v>
      </c>
      <c r="R3103">
        <f t="shared" ca="1" si="679"/>
        <v>3</v>
      </c>
      <c r="S3103">
        <f t="shared" ca="1" si="680"/>
        <v>3</v>
      </c>
      <c r="T3103">
        <f t="shared" ca="1" si="681"/>
        <v>5</v>
      </c>
      <c r="U3103">
        <f t="shared" ca="1" si="682"/>
        <v>0</v>
      </c>
      <c r="V3103">
        <f t="shared" ca="1" si="683"/>
        <v>0</v>
      </c>
      <c r="W3103">
        <f t="shared" ca="1" si="684"/>
        <v>4</v>
      </c>
      <c r="X3103">
        <f t="shared" ca="1" si="685"/>
        <v>15</v>
      </c>
    </row>
    <row r="3104" spans="1:24" x14ac:dyDescent="0.25">
      <c r="A3104">
        <v>204422</v>
      </c>
      <c r="B3104" t="s">
        <v>10511</v>
      </c>
      <c r="C3104" t="s">
        <v>10</v>
      </c>
      <c r="D3104" t="s">
        <v>10512</v>
      </c>
      <c r="E3104" t="str">
        <f t="shared" ca="1" si="686"/>
        <v>Chelsea</v>
      </c>
      <c r="F3104" t="s">
        <v>24067</v>
      </c>
      <c r="G3104">
        <f t="shared" ca="1" si="673"/>
        <v>6118234205</v>
      </c>
      <c r="H3104" t="s">
        <v>10514</v>
      </c>
      <c r="I3104" t="s">
        <v>10513</v>
      </c>
      <c r="J3104" t="str">
        <f t="shared" ca="1" si="674"/>
        <v>Male</v>
      </c>
      <c r="K3104">
        <f t="shared" ca="1" si="675"/>
        <v>48</v>
      </c>
      <c r="L3104" t="str">
        <f t="shared" ca="1" si="676"/>
        <v>Adult</v>
      </c>
      <c r="M3104" t="str">
        <f t="shared" ca="1" si="677"/>
        <v>No</v>
      </c>
      <c r="N3104" t="str">
        <f t="shared" ca="1" si="677"/>
        <v>Yes</v>
      </c>
      <c r="O3104" t="str">
        <f t="shared" ca="1" si="677"/>
        <v>Yes</v>
      </c>
      <c r="P3104" t="str">
        <f t="shared" ca="1" si="677"/>
        <v>Yes</v>
      </c>
      <c r="Q3104" t="str">
        <f t="shared" ca="1" si="678"/>
        <v>Yes</v>
      </c>
      <c r="R3104">
        <f t="shared" ca="1" si="679"/>
        <v>3</v>
      </c>
      <c r="S3104">
        <f t="shared" ca="1" si="680"/>
        <v>3</v>
      </c>
      <c r="T3104">
        <f t="shared" ca="1" si="681"/>
        <v>5</v>
      </c>
      <c r="U3104">
        <f t="shared" ca="1" si="682"/>
        <v>0</v>
      </c>
      <c r="V3104">
        <f t="shared" ca="1" si="683"/>
        <v>4</v>
      </c>
      <c r="W3104">
        <f t="shared" ca="1" si="684"/>
        <v>4</v>
      </c>
      <c r="X3104">
        <f t="shared" ca="1" si="685"/>
        <v>19</v>
      </c>
    </row>
    <row r="3105" spans="1:24" x14ac:dyDescent="0.25">
      <c r="A3105">
        <v>204431</v>
      </c>
      <c r="B3105" t="s">
        <v>10515</v>
      </c>
      <c r="C3105" t="s">
        <v>10</v>
      </c>
      <c r="D3105" t="s">
        <v>10516</v>
      </c>
      <c r="E3105" t="str">
        <f t="shared" ca="1" si="686"/>
        <v>Quincy</v>
      </c>
      <c r="F3105" t="s">
        <v>24067</v>
      </c>
      <c r="G3105">
        <f t="shared" ca="1" si="673"/>
        <v>4391036198</v>
      </c>
      <c r="H3105" t="s">
        <v>10518</v>
      </c>
      <c r="I3105" t="s">
        <v>10517</v>
      </c>
      <c r="J3105" t="str">
        <f t="shared" ca="1" si="674"/>
        <v>Male</v>
      </c>
      <c r="K3105">
        <f t="shared" ca="1" si="675"/>
        <v>52</v>
      </c>
      <c r="L3105" t="str">
        <f t="shared" ca="1" si="676"/>
        <v>Adult</v>
      </c>
      <c r="M3105" t="str">
        <f t="shared" ca="1" si="677"/>
        <v>No</v>
      </c>
      <c r="N3105" t="str">
        <f t="shared" ca="1" si="677"/>
        <v>Yes</v>
      </c>
      <c r="O3105" t="str">
        <f t="shared" ca="1" si="677"/>
        <v>Yes</v>
      </c>
      <c r="P3105" t="str">
        <f t="shared" ca="1" si="677"/>
        <v>Yes</v>
      </c>
      <c r="Q3105" t="str">
        <f t="shared" ca="1" si="678"/>
        <v>Yes</v>
      </c>
      <c r="R3105">
        <f t="shared" ca="1" si="679"/>
        <v>4</v>
      </c>
      <c r="S3105">
        <f t="shared" ca="1" si="680"/>
        <v>5</v>
      </c>
      <c r="T3105">
        <f t="shared" ca="1" si="681"/>
        <v>5</v>
      </c>
      <c r="U3105">
        <f t="shared" ca="1" si="682"/>
        <v>0</v>
      </c>
      <c r="V3105">
        <f t="shared" ca="1" si="683"/>
        <v>4</v>
      </c>
      <c r="W3105">
        <f t="shared" ca="1" si="684"/>
        <v>4</v>
      </c>
      <c r="X3105">
        <f t="shared" ca="1" si="685"/>
        <v>22</v>
      </c>
    </row>
    <row r="3106" spans="1:24" x14ac:dyDescent="0.25">
      <c r="A3106">
        <v>204440</v>
      </c>
      <c r="B3106" t="s">
        <v>10519</v>
      </c>
      <c r="C3106" t="s">
        <v>10</v>
      </c>
      <c r="D3106" t="s">
        <v>10520</v>
      </c>
      <c r="E3106" t="str">
        <f t="shared" ca="1" si="686"/>
        <v>Revere</v>
      </c>
      <c r="F3106" t="s">
        <v>24067</v>
      </c>
      <c r="G3106">
        <f t="shared" ca="1" si="673"/>
        <v>2104725957</v>
      </c>
      <c r="H3106" t="s">
        <v>10522</v>
      </c>
      <c r="I3106" t="s">
        <v>10521</v>
      </c>
      <c r="J3106" t="str">
        <f t="shared" ca="1" si="674"/>
        <v>Male</v>
      </c>
      <c r="K3106">
        <f t="shared" ca="1" si="675"/>
        <v>36</v>
      </c>
      <c r="L3106" t="str">
        <f t="shared" ca="1" si="676"/>
        <v>Adult</v>
      </c>
      <c r="M3106" t="str">
        <f t="shared" ca="1" si="677"/>
        <v>No</v>
      </c>
      <c r="N3106" t="str">
        <f t="shared" ca="1" si="677"/>
        <v>Yes</v>
      </c>
      <c r="O3106" t="str">
        <f t="shared" ca="1" si="677"/>
        <v>No</v>
      </c>
      <c r="P3106" t="str">
        <f t="shared" ca="1" si="677"/>
        <v>Yes</v>
      </c>
      <c r="Q3106" t="str">
        <f t="shared" ca="1" si="678"/>
        <v>No</v>
      </c>
      <c r="R3106">
        <f t="shared" ca="1" si="679"/>
        <v>1</v>
      </c>
      <c r="S3106">
        <f t="shared" ca="1" si="680"/>
        <v>0</v>
      </c>
      <c r="T3106">
        <f t="shared" ca="1" si="681"/>
        <v>3</v>
      </c>
      <c r="U3106">
        <f t="shared" ca="1" si="682"/>
        <v>0</v>
      </c>
      <c r="V3106">
        <f t="shared" ca="1" si="683"/>
        <v>4</v>
      </c>
      <c r="W3106">
        <f t="shared" ca="1" si="684"/>
        <v>0</v>
      </c>
      <c r="X3106">
        <f t="shared" ca="1" si="685"/>
        <v>8</v>
      </c>
    </row>
    <row r="3107" spans="1:24" x14ac:dyDescent="0.25">
      <c r="A3107">
        <v>204459</v>
      </c>
      <c r="B3107" t="s">
        <v>10523</v>
      </c>
      <c r="C3107" t="s">
        <v>10</v>
      </c>
      <c r="D3107" t="s">
        <v>10524</v>
      </c>
      <c r="E3107" t="str">
        <f t="shared" ca="1" si="686"/>
        <v xml:space="preserve"> Milton</v>
      </c>
      <c r="F3107" t="s">
        <v>24067</v>
      </c>
      <c r="G3107">
        <f t="shared" ca="1" si="673"/>
        <v>6167692180</v>
      </c>
      <c r="H3107" t="s">
        <v>10525</v>
      </c>
      <c r="I3107">
        <v>43613</v>
      </c>
      <c r="J3107" t="str">
        <f t="shared" ca="1" si="674"/>
        <v>Male</v>
      </c>
      <c r="K3107">
        <f t="shared" ca="1" si="675"/>
        <v>46</v>
      </c>
      <c r="L3107" t="str">
        <f t="shared" ca="1" si="676"/>
        <v>Adult</v>
      </c>
      <c r="M3107" t="str">
        <f t="shared" ca="1" si="677"/>
        <v>No</v>
      </c>
      <c r="N3107" t="str">
        <f t="shared" ca="1" si="677"/>
        <v>Yes</v>
      </c>
      <c r="O3107" t="str">
        <f t="shared" ca="1" si="677"/>
        <v>Yes</v>
      </c>
      <c r="P3107" t="str">
        <f t="shared" ca="1" si="677"/>
        <v>No</v>
      </c>
      <c r="Q3107" t="str">
        <f t="shared" ca="1" si="678"/>
        <v>No</v>
      </c>
      <c r="R3107">
        <f t="shared" ca="1" si="679"/>
        <v>3</v>
      </c>
      <c r="S3107">
        <f t="shared" ca="1" si="680"/>
        <v>3</v>
      </c>
      <c r="T3107">
        <f t="shared" ca="1" si="681"/>
        <v>5</v>
      </c>
      <c r="U3107">
        <f t="shared" ca="1" si="682"/>
        <v>0</v>
      </c>
      <c r="V3107">
        <f t="shared" ca="1" si="683"/>
        <v>0</v>
      </c>
      <c r="W3107">
        <f t="shared" ca="1" si="684"/>
        <v>0</v>
      </c>
      <c r="X3107">
        <f t="shared" ca="1" si="685"/>
        <v>11</v>
      </c>
    </row>
    <row r="3108" spans="1:24" x14ac:dyDescent="0.25">
      <c r="A3108">
        <v>204468</v>
      </c>
      <c r="B3108" t="s">
        <v>10526</v>
      </c>
      <c r="C3108" t="s">
        <v>10</v>
      </c>
      <c r="D3108" t="s">
        <v>10527</v>
      </c>
      <c r="E3108" t="str">
        <f t="shared" ca="1" si="686"/>
        <v>Canton</v>
      </c>
      <c r="F3108" t="s">
        <v>24067</v>
      </c>
      <c r="G3108">
        <f t="shared" ca="1" si="673"/>
        <v>1050757184</v>
      </c>
      <c r="H3108" t="s">
        <v>10529</v>
      </c>
      <c r="I3108" t="s">
        <v>10528</v>
      </c>
      <c r="J3108" t="str">
        <f t="shared" ca="1" si="674"/>
        <v>Male</v>
      </c>
      <c r="K3108">
        <f t="shared" ca="1" si="675"/>
        <v>21</v>
      </c>
      <c r="L3108" t="str">
        <f t="shared" ca="1" si="676"/>
        <v>Adult</v>
      </c>
      <c r="M3108" t="str">
        <f t="shared" ca="1" si="677"/>
        <v>No</v>
      </c>
      <c r="N3108" t="str">
        <f t="shared" ca="1" si="677"/>
        <v>Yes</v>
      </c>
      <c r="O3108" t="str">
        <f t="shared" ca="1" si="677"/>
        <v>No</v>
      </c>
      <c r="P3108" t="str">
        <f t="shared" ca="1" si="677"/>
        <v>No</v>
      </c>
      <c r="Q3108" t="str">
        <f t="shared" ca="1" si="678"/>
        <v>Yes</v>
      </c>
      <c r="R3108">
        <f t="shared" ca="1" si="679"/>
        <v>3</v>
      </c>
      <c r="S3108">
        <f t="shared" ca="1" si="680"/>
        <v>3</v>
      </c>
      <c r="T3108">
        <f t="shared" ca="1" si="681"/>
        <v>3</v>
      </c>
      <c r="U3108">
        <f t="shared" ca="1" si="682"/>
        <v>0</v>
      </c>
      <c r="V3108">
        <f t="shared" ca="1" si="683"/>
        <v>0</v>
      </c>
      <c r="W3108">
        <f t="shared" ca="1" si="684"/>
        <v>4</v>
      </c>
      <c r="X3108">
        <f t="shared" ca="1" si="685"/>
        <v>13</v>
      </c>
    </row>
    <row r="3109" spans="1:24" x14ac:dyDescent="0.25">
      <c r="A3109">
        <v>204477</v>
      </c>
      <c r="B3109" t="s">
        <v>10530</v>
      </c>
      <c r="C3109" t="s">
        <v>10</v>
      </c>
      <c r="D3109" t="s">
        <v>10531</v>
      </c>
      <c r="E3109" t="str">
        <f t="shared" ca="1" si="686"/>
        <v>Watertown</v>
      </c>
      <c r="F3109" t="s">
        <v>24067</v>
      </c>
      <c r="G3109">
        <f t="shared" ca="1" si="673"/>
        <v>8130968881</v>
      </c>
      <c r="H3109" t="s">
        <v>10533</v>
      </c>
      <c r="I3109" t="s">
        <v>10532</v>
      </c>
      <c r="J3109" t="str">
        <f t="shared" ca="1" si="674"/>
        <v>Female</v>
      </c>
      <c r="K3109">
        <f t="shared" ca="1" si="675"/>
        <v>56</v>
      </c>
      <c r="L3109" t="str">
        <f t="shared" ca="1" si="676"/>
        <v>Adult</v>
      </c>
      <c r="M3109" t="str">
        <f t="shared" ca="1" si="677"/>
        <v>Yes</v>
      </c>
      <c r="N3109" t="str">
        <f t="shared" ca="1" si="677"/>
        <v>No</v>
      </c>
      <c r="O3109" t="str">
        <f t="shared" ca="1" si="677"/>
        <v>No</v>
      </c>
      <c r="P3109" t="str">
        <f t="shared" ca="1" si="677"/>
        <v>Yes</v>
      </c>
      <c r="Q3109" t="str">
        <f t="shared" ca="1" si="678"/>
        <v>Yes</v>
      </c>
      <c r="R3109">
        <f t="shared" ca="1" si="679"/>
        <v>1</v>
      </c>
      <c r="S3109">
        <f t="shared" ca="1" si="680"/>
        <v>0</v>
      </c>
      <c r="T3109">
        <f t="shared" ca="1" si="681"/>
        <v>0</v>
      </c>
      <c r="U3109">
        <f t="shared" ca="1" si="682"/>
        <v>3</v>
      </c>
      <c r="V3109">
        <f t="shared" ca="1" si="683"/>
        <v>4</v>
      </c>
      <c r="W3109">
        <f t="shared" ca="1" si="684"/>
        <v>4</v>
      </c>
      <c r="X3109">
        <f t="shared" ca="1" si="685"/>
        <v>12</v>
      </c>
    </row>
    <row r="3110" spans="1:24" x14ac:dyDescent="0.25">
      <c r="A3110">
        <v>204486</v>
      </c>
      <c r="B3110" t="s">
        <v>10534</v>
      </c>
      <c r="C3110" t="s">
        <v>10</v>
      </c>
      <c r="D3110" t="s">
        <v>10535</v>
      </c>
      <c r="E3110" t="str">
        <f t="shared" ca="1" si="686"/>
        <v>Needham</v>
      </c>
      <c r="F3110" t="s">
        <v>24067</v>
      </c>
      <c r="G3110">
        <f t="shared" ca="1" si="673"/>
        <v>3477517146</v>
      </c>
      <c r="H3110" t="s">
        <v>10536</v>
      </c>
      <c r="I3110">
        <v>45805</v>
      </c>
      <c r="J3110" t="str">
        <f t="shared" ca="1" si="674"/>
        <v>Female</v>
      </c>
      <c r="K3110">
        <f t="shared" ca="1" si="675"/>
        <v>24</v>
      </c>
      <c r="L3110" t="str">
        <f t="shared" ca="1" si="676"/>
        <v>Adult</v>
      </c>
      <c r="M3110" t="str">
        <f t="shared" ca="1" si="677"/>
        <v>Yes</v>
      </c>
      <c r="N3110" t="str">
        <f t="shared" ca="1" si="677"/>
        <v>No</v>
      </c>
      <c r="O3110" t="str">
        <f t="shared" ca="1" si="677"/>
        <v>Yes</v>
      </c>
      <c r="P3110" t="str">
        <f t="shared" ca="1" si="677"/>
        <v>No</v>
      </c>
      <c r="Q3110" t="str">
        <f t="shared" ca="1" si="678"/>
        <v>Yes</v>
      </c>
      <c r="R3110">
        <f t="shared" ca="1" si="679"/>
        <v>3</v>
      </c>
      <c r="S3110">
        <f t="shared" ca="1" si="680"/>
        <v>3</v>
      </c>
      <c r="T3110">
        <f t="shared" ca="1" si="681"/>
        <v>3</v>
      </c>
      <c r="U3110">
        <f t="shared" ca="1" si="682"/>
        <v>3</v>
      </c>
      <c r="V3110">
        <f t="shared" ca="1" si="683"/>
        <v>0</v>
      </c>
      <c r="W3110">
        <f t="shared" ca="1" si="684"/>
        <v>4</v>
      </c>
      <c r="X3110">
        <f t="shared" ca="1" si="685"/>
        <v>16</v>
      </c>
    </row>
    <row r="3111" spans="1:24" x14ac:dyDescent="0.25">
      <c r="A3111">
        <v>204501</v>
      </c>
      <c r="B3111" t="s">
        <v>10537</v>
      </c>
      <c r="C3111" t="s">
        <v>10</v>
      </c>
      <c r="D3111" t="s">
        <v>10538</v>
      </c>
      <c r="E3111" t="str">
        <f t="shared" ca="1" si="686"/>
        <v>Needham</v>
      </c>
      <c r="F3111" t="s">
        <v>24067</v>
      </c>
      <c r="G3111">
        <f t="shared" ca="1" si="673"/>
        <v>1492575492</v>
      </c>
      <c r="H3111" t="s">
        <v>10539</v>
      </c>
      <c r="I3111">
        <v>44074</v>
      </c>
      <c r="J3111" t="str">
        <f t="shared" ca="1" si="674"/>
        <v>Male</v>
      </c>
      <c r="K3111">
        <f t="shared" ca="1" si="675"/>
        <v>17</v>
      </c>
      <c r="L3111" t="str">
        <f t="shared" ca="1" si="676"/>
        <v>Adoloscent</v>
      </c>
      <c r="M3111" t="str">
        <f t="shared" ca="1" si="677"/>
        <v>Yes</v>
      </c>
      <c r="N3111" t="str">
        <f t="shared" ca="1" si="677"/>
        <v>No</v>
      </c>
      <c r="O3111" t="str">
        <f t="shared" ca="1" si="677"/>
        <v>No</v>
      </c>
      <c r="P3111" t="str">
        <f t="shared" ca="1" si="677"/>
        <v>No</v>
      </c>
      <c r="Q3111" t="str">
        <f t="shared" ca="1" si="678"/>
        <v>Yes</v>
      </c>
      <c r="R3111">
        <f t="shared" ca="1" si="679"/>
        <v>2</v>
      </c>
      <c r="S3111">
        <f t="shared" ca="1" si="680"/>
        <v>3</v>
      </c>
      <c r="T3111">
        <f t="shared" ca="1" si="681"/>
        <v>0</v>
      </c>
      <c r="U3111">
        <f t="shared" ca="1" si="682"/>
        <v>3</v>
      </c>
      <c r="V3111">
        <f t="shared" ca="1" si="683"/>
        <v>0</v>
      </c>
      <c r="W3111">
        <f t="shared" ca="1" si="684"/>
        <v>4</v>
      </c>
      <c r="X3111">
        <f t="shared" ca="1" si="685"/>
        <v>12</v>
      </c>
    </row>
    <row r="3112" spans="1:24" x14ac:dyDescent="0.25">
      <c r="A3112">
        <v>204592</v>
      </c>
      <c r="B3112" t="s">
        <v>10540</v>
      </c>
      <c r="C3112" t="s">
        <v>10</v>
      </c>
      <c r="D3112" t="s">
        <v>10541</v>
      </c>
      <c r="E3112" t="str">
        <f t="shared" ca="1" si="686"/>
        <v>Cambridge</v>
      </c>
      <c r="F3112" t="s">
        <v>24067</v>
      </c>
      <c r="G3112">
        <f t="shared" ca="1" si="673"/>
        <v>5842633431</v>
      </c>
      <c r="H3112" t="s">
        <v>10542</v>
      </c>
      <c r="I3112">
        <v>44321</v>
      </c>
      <c r="J3112" t="str">
        <f t="shared" ca="1" si="674"/>
        <v>Male</v>
      </c>
      <c r="K3112">
        <f t="shared" ca="1" si="675"/>
        <v>25</v>
      </c>
      <c r="L3112" t="str">
        <f t="shared" ca="1" si="676"/>
        <v>Adult</v>
      </c>
      <c r="M3112" t="str">
        <f t="shared" ca="1" si="677"/>
        <v>No</v>
      </c>
      <c r="N3112" t="str">
        <f t="shared" ca="1" si="677"/>
        <v>No</v>
      </c>
      <c r="O3112" t="str">
        <f t="shared" ca="1" si="677"/>
        <v>No</v>
      </c>
      <c r="P3112" t="str">
        <f t="shared" ca="1" si="677"/>
        <v>No</v>
      </c>
      <c r="Q3112" t="str">
        <f t="shared" ca="1" si="678"/>
        <v>No</v>
      </c>
      <c r="R3112">
        <f t="shared" ca="1" si="679"/>
        <v>5</v>
      </c>
      <c r="S3112">
        <f t="shared" ca="1" si="680"/>
        <v>5</v>
      </c>
      <c r="T3112">
        <f t="shared" ca="1" si="681"/>
        <v>0</v>
      </c>
      <c r="U3112">
        <f t="shared" ca="1" si="682"/>
        <v>0</v>
      </c>
      <c r="V3112">
        <f t="shared" ca="1" si="683"/>
        <v>0</v>
      </c>
      <c r="W3112">
        <f t="shared" ca="1" si="684"/>
        <v>0</v>
      </c>
      <c r="X3112">
        <f t="shared" ca="1" si="685"/>
        <v>10</v>
      </c>
    </row>
    <row r="3113" spans="1:24" x14ac:dyDescent="0.25">
      <c r="A3113">
        <v>204608</v>
      </c>
      <c r="B3113" t="s">
        <v>10543</v>
      </c>
      <c r="C3113" t="s">
        <v>10</v>
      </c>
      <c r="D3113" t="s">
        <v>10544</v>
      </c>
      <c r="E3113" t="str">
        <f t="shared" ca="1" si="686"/>
        <v>Quincy</v>
      </c>
      <c r="F3113" t="s">
        <v>24067</v>
      </c>
      <c r="G3113">
        <f t="shared" ca="1" si="673"/>
        <v>9377824648</v>
      </c>
      <c r="H3113" t="s">
        <v>10545</v>
      </c>
      <c r="I3113">
        <v>44103</v>
      </c>
      <c r="J3113" t="str">
        <f t="shared" ca="1" si="674"/>
        <v>Female</v>
      </c>
      <c r="K3113">
        <f t="shared" ca="1" si="675"/>
        <v>63</v>
      </c>
      <c r="L3113" t="str">
        <f t="shared" ca="1" si="676"/>
        <v>Adult</v>
      </c>
      <c r="M3113" t="str">
        <f t="shared" ca="1" si="677"/>
        <v>Yes</v>
      </c>
      <c r="N3113" t="str">
        <f t="shared" ca="1" si="677"/>
        <v>No</v>
      </c>
      <c r="O3113" t="str">
        <f t="shared" ca="1" si="677"/>
        <v>Yes</v>
      </c>
      <c r="P3113" t="str">
        <f t="shared" ca="1" si="677"/>
        <v>Yes</v>
      </c>
      <c r="Q3113" t="str">
        <f t="shared" ca="1" si="678"/>
        <v>Yes</v>
      </c>
      <c r="R3113">
        <f t="shared" ca="1" si="679"/>
        <v>4</v>
      </c>
      <c r="S3113">
        <f t="shared" ca="1" si="680"/>
        <v>5</v>
      </c>
      <c r="T3113">
        <f t="shared" ca="1" si="681"/>
        <v>3</v>
      </c>
      <c r="U3113">
        <f t="shared" ca="1" si="682"/>
        <v>3</v>
      </c>
      <c r="V3113">
        <f t="shared" ca="1" si="683"/>
        <v>4</v>
      </c>
      <c r="W3113">
        <f t="shared" ca="1" si="684"/>
        <v>4</v>
      </c>
      <c r="X3113">
        <f t="shared" ca="1" si="685"/>
        <v>23</v>
      </c>
    </row>
    <row r="3114" spans="1:24" x14ac:dyDescent="0.25">
      <c r="A3114">
        <v>204617</v>
      </c>
      <c r="B3114" t="s">
        <v>10546</v>
      </c>
      <c r="C3114" t="s">
        <v>10</v>
      </c>
      <c r="D3114" t="s">
        <v>10547</v>
      </c>
      <c r="E3114" t="str">
        <f t="shared" ca="1" si="686"/>
        <v>Newton</v>
      </c>
      <c r="F3114" t="s">
        <v>24067</v>
      </c>
      <c r="G3114">
        <f t="shared" ca="1" si="673"/>
        <v>1859691622</v>
      </c>
      <c r="H3114" t="s">
        <v>10548</v>
      </c>
      <c r="I3114">
        <v>43219</v>
      </c>
      <c r="J3114" t="str">
        <f t="shared" ca="1" si="674"/>
        <v>Female</v>
      </c>
      <c r="K3114">
        <f t="shared" ca="1" si="675"/>
        <v>17</v>
      </c>
      <c r="L3114" t="str">
        <f t="shared" ca="1" si="676"/>
        <v>Adoloscent</v>
      </c>
      <c r="M3114" t="str">
        <f t="shared" ca="1" si="677"/>
        <v>No</v>
      </c>
      <c r="N3114" t="str">
        <f t="shared" ca="1" si="677"/>
        <v>Yes</v>
      </c>
      <c r="O3114" t="str">
        <f t="shared" ca="1" si="677"/>
        <v>No</v>
      </c>
      <c r="P3114" t="str">
        <f t="shared" ca="1" si="677"/>
        <v>No</v>
      </c>
      <c r="Q3114" t="str">
        <f t="shared" ca="1" si="678"/>
        <v>No</v>
      </c>
      <c r="R3114">
        <f t="shared" ca="1" si="679"/>
        <v>3</v>
      </c>
      <c r="S3114">
        <f t="shared" ca="1" si="680"/>
        <v>3</v>
      </c>
      <c r="T3114">
        <f t="shared" ca="1" si="681"/>
        <v>3</v>
      </c>
      <c r="U3114">
        <f t="shared" ca="1" si="682"/>
        <v>0</v>
      </c>
      <c r="V3114">
        <f t="shared" ca="1" si="683"/>
        <v>0</v>
      </c>
      <c r="W3114">
        <f t="shared" ca="1" si="684"/>
        <v>0</v>
      </c>
      <c r="X3114">
        <f t="shared" ca="1" si="685"/>
        <v>9</v>
      </c>
    </row>
    <row r="3115" spans="1:24" x14ac:dyDescent="0.25">
      <c r="A3115">
        <v>204626</v>
      </c>
      <c r="B3115" t="s">
        <v>10549</v>
      </c>
      <c r="C3115" t="s">
        <v>10</v>
      </c>
      <c r="D3115" t="s">
        <v>10550</v>
      </c>
      <c r="E3115" t="str">
        <f t="shared" ca="1" si="686"/>
        <v>Somerville</v>
      </c>
      <c r="F3115" t="s">
        <v>24067</v>
      </c>
      <c r="G3115">
        <f t="shared" ca="1" si="673"/>
        <v>6975638082</v>
      </c>
      <c r="H3115" t="s">
        <v>10551</v>
      </c>
      <c r="I3115">
        <v>45439</v>
      </c>
      <c r="J3115" t="str">
        <f t="shared" ca="1" si="674"/>
        <v>Male</v>
      </c>
      <c r="K3115">
        <f t="shared" ca="1" si="675"/>
        <v>57</v>
      </c>
      <c r="L3115" t="str">
        <f t="shared" ca="1" si="676"/>
        <v>Adult</v>
      </c>
      <c r="M3115" t="str">
        <f t="shared" ca="1" si="677"/>
        <v>No</v>
      </c>
      <c r="N3115" t="str">
        <f t="shared" ca="1" si="677"/>
        <v>No</v>
      </c>
      <c r="O3115" t="str">
        <f t="shared" ca="1" si="677"/>
        <v>No</v>
      </c>
      <c r="P3115" t="str">
        <f t="shared" ca="1" si="677"/>
        <v>No</v>
      </c>
      <c r="Q3115" t="str">
        <f t="shared" ca="1" si="678"/>
        <v>No</v>
      </c>
      <c r="R3115">
        <f t="shared" ca="1" si="679"/>
        <v>5</v>
      </c>
      <c r="S3115">
        <f t="shared" ca="1" si="680"/>
        <v>5</v>
      </c>
      <c r="T3115">
        <f t="shared" ca="1" si="681"/>
        <v>0</v>
      </c>
      <c r="U3115">
        <f t="shared" ca="1" si="682"/>
        <v>0</v>
      </c>
      <c r="V3115">
        <f t="shared" ca="1" si="683"/>
        <v>0</v>
      </c>
      <c r="W3115">
        <f t="shared" ca="1" si="684"/>
        <v>0</v>
      </c>
      <c r="X3115">
        <f t="shared" ca="1" si="685"/>
        <v>10</v>
      </c>
    </row>
    <row r="3116" spans="1:24" x14ac:dyDescent="0.25">
      <c r="A3116">
        <v>204635</v>
      </c>
      <c r="B3116" t="s">
        <v>10552</v>
      </c>
      <c r="C3116" t="s">
        <v>10</v>
      </c>
      <c r="D3116" t="s">
        <v>10553</v>
      </c>
      <c r="E3116" t="str">
        <f t="shared" ca="1" si="686"/>
        <v>Dedham</v>
      </c>
      <c r="F3116" t="s">
        <v>24067</v>
      </c>
      <c r="G3116">
        <f t="shared" ca="1" si="673"/>
        <v>8507367116</v>
      </c>
      <c r="H3116" t="s">
        <v>10555</v>
      </c>
      <c r="I3116" t="s">
        <v>10554</v>
      </c>
      <c r="J3116" t="str">
        <f t="shared" ca="1" si="674"/>
        <v>Female</v>
      </c>
      <c r="K3116">
        <f t="shared" ca="1" si="675"/>
        <v>43</v>
      </c>
      <c r="L3116" t="str">
        <f t="shared" ca="1" si="676"/>
        <v>Adult</v>
      </c>
      <c r="M3116" t="str">
        <f t="shared" ca="1" si="677"/>
        <v>No</v>
      </c>
      <c r="N3116" t="str">
        <f t="shared" ca="1" si="677"/>
        <v>Yes</v>
      </c>
      <c r="O3116" t="str">
        <f t="shared" ca="1" si="677"/>
        <v>Yes</v>
      </c>
      <c r="P3116" t="str">
        <f t="shared" ca="1" si="677"/>
        <v>No</v>
      </c>
      <c r="Q3116" t="str">
        <f t="shared" ca="1" si="678"/>
        <v>No</v>
      </c>
      <c r="R3116">
        <f t="shared" ca="1" si="679"/>
        <v>1</v>
      </c>
      <c r="S3116">
        <f t="shared" ca="1" si="680"/>
        <v>0</v>
      </c>
      <c r="T3116">
        <f t="shared" ca="1" si="681"/>
        <v>5</v>
      </c>
      <c r="U3116">
        <f t="shared" ca="1" si="682"/>
        <v>0</v>
      </c>
      <c r="V3116">
        <f t="shared" ca="1" si="683"/>
        <v>0</v>
      </c>
      <c r="W3116">
        <f t="shared" ca="1" si="684"/>
        <v>0</v>
      </c>
      <c r="X3116">
        <f t="shared" ca="1" si="685"/>
        <v>6</v>
      </c>
    </row>
    <row r="3117" spans="1:24" x14ac:dyDescent="0.25">
      <c r="A3117">
        <v>204662</v>
      </c>
      <c r="B3117" t="s">
        <v>10556</v>
      </c>
      <c r="C3117" t="s">
        <v>10</v>
      </c>
      <c r="D3117" t="s">
        <v>10557</v>
      </c>
      <c r="E3117" t="str">
        <f t="shared" ca="1" si="686"/>
        <v>Needham</v>
      </c>
      <c r="F3117" t="s">
        <v>24067</v>
      </c>
      <c r="G3117">
        <f t="shared" ca="1" si="673"/>
        <v>3393567930</v>
      </c>
      <c r="H3117" t="s">
        <v>10559</v>
      </c>
      <c r="I3117" t="s">
        <v>10558</v>
      </c>
      <c r="J3117" t="str">
        <f t="shared" ca="1" si="674"/>
        <v>Male</v>
      </c>
      <c r="K3117">
        <f t="shared" ca="1" si="675"/>
        <v>46</v>
      </c>
      <c r="L3117" t="str">
        <f t="shared" ca="1" si="676"/>
        <v>Adult</v>
      </c>
      <c r="M3117" t="str">
        <f t="shared" ca="1" si="677"/>
        <v>No</v>
      </c>
      <c r="N3117" t="str">
        <f t="shared" ca="1" si="677"/>
        <v>No</v>
      </c>
      <c r="O3117" t="str">
        <f t="shared" ca="1" si="677"/>
        <v>Yes</v>
      </c>
      <c r="P3117" t="str">
        <f t="shared" ca="1" si="677"/>
        <v>Yes</v>
      </c>
      <c r="Q3117" t="str">
        <f t="shared" ca="1" si="678"/>
        <v>No</v>
      </c>
      <c r="R3117">
        <f t="shared" ca="1" si="679"/>
        <v>2</v>
      </c>
      <c r="S3117">
        <f t="shared" ca="1" si="680"/>
        <v>3</v>
      </c>
      <c r="T3117">
        <f t="shared" ca="1" si="681"/>
        <v>3</v>
      </c>
      <c r="U3117">
        <f t="shared" ca="1" si="682"/>
        <v>0</v>
      </c>
      <c r="V3117">
        <f t="shared" ca="1" si="683"/>
        <v>4</v>
      </c>
      <c r="W3117">
        <f t="shared" ca="1" si="684"/>
        <v>0</v>
      </c>
      <c r="X3117">
        <f t="shared" ca="1" si="685"/>
        <v>12</v>
      </c>
    </row>
    <row r="3118" spans="1:24" x14ac:dyDescent="0.25">
      <c r="A3118">
        <v>204671</v>
      </c>
      <c r="B3118" t="s">
        <v>10560</v>
      </c>
      <c r="C3118" t="s">
        <v>10</v>
      </c>
      <c r="D3118" t="s">
        <v>10422</v>
      </c>
      <c r="E3118" t="str">
        <f t="shared" ca="1" si="686"/>
        <v>Somerville</v>
      </c>
      <c r="F3118" t="s">
        <v>24067</v>
      </c>
      <c r="G3118">
        <f t="shared" ca="1" si="673"/>
        <v>6341632914</v>
      </c>
      <c r="H3118" t="s">
        <v>10561</v>
      </c>
      <c r="I3118">
        <v>45804</v>
      </c>
      <c r="J3118" t="str">
        <f t="shared" ca="1" si="674"/>
        <v>Male</v>
      </c>
      <c r="K3118">
        <f t="shared" ca="1" si="675"/>
        <v>61</v>
      </c>
      <c r="L3118" t="str">
        <f t="shared" ca="1" si="676"/>
        <v>Adult</v>
      </c>
      <c r="M3118" t="str">
        <f t="shared" ca="1" si="677"/>
        <v>Yes</v>
      </c>
      <c r="N3118" t="str">
        <f t="shared" ca="1" si="677"/>
        <v>No</v>
      </c>
      <c r="O3118" t="str">
        <f t="shared" ca="1" si="677"/>
        <v>Yes</v>
      </c>
      <c r="P3118" t="str">
        <f t="shared" ca="1" si="677"/>
        <v>No</v>
      </c>
      <c r="Q3118" t="str">
        <f t="shared" ca="1" si="678"/>
        <v>No</v>
      </c>
      <c r="R3118">
        <f t="shared" ca="1" si="679"/>
        <v>2</v>
      </c>
      <c r="S3118">
        <f t="shared" ca="1" si="680"/>
        <v>3</v>
      </c>
      <c r="T3118">
        <f t="shared" ca="1" si="681"/>
        <v>3</v>
      </c>
      <c r="U3118">
        <f t="shared" ca="1" si="682"/>
        <v>3</v>
      </c>
      <c r="V3118">
        <f t="shared" ca="1" si="683"/>
        <v>0</v>
      </c>
      <c r="W3118">
        <f t="shared" ca="1" si="684"/>
        <v>0</v>
      </c>
      <c r="X3118">
        <f t="shared" ca="1" si="685"/>
        <v>11</v>
      </c>
    </row>
    <row r="3119" spans="1:24" x14ac:dyDescent="0.25">
      <c r="A3119">
        <v>204680</v>
      </c>
      <c r="B3119" t="s">
        <v>10562</v>
      </c>
      <c r="C3119" t="s">
        <v>10</v>
      </c>
      <c r="D3119" t="s">
        <v>10563</v>
      </c>
      <c r="E3119" t="str">
        <f t="shared" ca="1" si="686"/>
        <v>Revere</v>
      </c>
      <c r="F3119" t="s">
        <v>24067</v>
      </c>
      <c r="G3119">
        <f t="shared" ca="1" si="673"/>
        <v>4659708562</v>
      </c>
      <c r="H3119" t="s">
        <v>10564</v>
      </c>
      <c r="I3119">
        <v>44906</v>
      </c>
      <c r="J3119" t="str">
        <f t="shared" ca="1" si="674"/>
        <v>Male</v>
      </c>
      <c r="K3119">
        <f t="shared" ca="1" si="675"/>
        <v>28</v>
      </c>
      <c r="L3119" t="str">
        <f t="shared" ca="1" si="676"/>
        <v>Adult</v>
      </c>
      <c r="M3119" t="str">
        <f t="shared" ca="1" si="677"/>
        <v>Yes</v>
      </c>
      <c r="N3119" t="str">
        <f t="shared" ca="1" si="677"/>
        <v>Yes</v>
      </c>
      <c r="O3119" t="str">
        <f t="shared" ca="1" si="677"/>
        <v>No</v>
      </c>
      <c r="P3119" t="str">
        <f t="shared" ca="1" si="677"/>
        <v>Yes</v>
      </c>
      <c r="Q3119" t="str">
        <f t="shared" ca="1" si="678"/>
        <v>No</v>
      </c>
      <c r="R3119">
        <f t="shared" ca="1" si="679"/>
        <v>3</v>
      </c>
      <c r="S3119">
        <f t="shared" ca="1" si="680"/>
        <v>3</v>
      </c>
      <c r="T3119">
        <f t="shared" ca="1" si="681"/>
        <v>3</v>
      </c>
      <c r="U3119">
        <f t="shared" ca="1" si="682"/>
        <v>3</v>
      </c>
      <c r="V3119">
        <f t="shared" ca="1" si="683"/>
        <v>4</v>
      </c>
      <c r="W3119">
        <f t="shared" ca="1" si="684"/>
        <v>0</v>
      </c>
      <c r="X3119">
        <f t="shared" ca="1" si="685"/>
        <v>16</v>
      </c>
    </row>
    <row r="3120" spans="1:24" x14ac:dyDescent="0.25">
      <c r="A3120">
        <v>204699</v>
      </c>
      <c r="B3120" t="s">
        <v>10560</v>
      </c>
      <c r="C3120" t="s">
        <v>10</v>
      </c>
      <c r="D3120" t="s">
        <v>10565</v>
      </c>
      <c r="E3120" t="str">
        <f t="shared" ca="1" si="686"/>
        <v>Canton</v>
      </c>
      <c r="F3120" t="s">
        <v>24067</v>
      </c>
      <c r="G3120">
        <f t="shared" ca="1" si="673"/>
        <v>6177468013</v>
      </c>
      <c r="H3120" t="s">
        <v>10567</v>
      </c>
      <c r="I3120" t="s">
        <v>10566</v>
      </c>
      <c r="J3120" t="str">
        <f t="shared" ca="1" si="674"/>
        <v>Male</v>
      </c>
      <c r="K3120">
        <f t="shared" ca="1" si="675"/>
        <v>68</v>
      </c>
      <c r="L3120" t="str">
        <f t="shared" ca="1" si="676"/>
        <v>Adult</v>
      </c>
      <c r="M3120" t="str">
        <f t="shared" ca="1" si="677"/>
        <v>No</v>
      </c>
      <c r="N3120" t="str">
        <f t="shared" ca="1" si="677"/>
        <v>No</v>
      </c>
      <c r="O3120" t="str">
        <f t="shared" ca="1" si="677"/>
        <v>No</v>
      </c>
      <c r="P3120" t="str">
        <f t="shared" ca="1" si="677"/>
        <v>No</v>
      </c>
      <c r="Q3120" t="str">
        <f t="shared" ca="1" si="678"/>
        <v>Yes</v>
      </c>
      <c r="R3120">
        <f t="shared" ca="1" si="679"/>
        <v>4</v>
      </c>
      <c r="S3120">
        <f t="shared" ca="1" si="680"/>
        <v>5</v>
      </c>
      <c r="T3120">
        <f t="shared" ca="1" si="681"/>
        <v>0</v>
      </c>
      <c r="U3120">
        <f t="shared" ca="1" si="682"/>
        <v>0</v>
      </c>
      <c r="V3120">
        <f t="shared" ca="1" si="683"/>
        <v>0</v>
      </c>
      <c r="W3120">
        <f t="shared" ca="1" si="684"/>
        <v>4</v>
      </c>
      <c r="X3120">
        <f t="shared" ca="1" si="685"/>
        <v>13</v>
      </c>
    </row>
    <row r="3121" spans="1:24" x14ac:dyDescent="0.25">
      <c r="A3121">
        <v>204705</v>
      </c>
      <c r="B3121" t="s">
        <v>10568</v>
      </c>
      <c r="C3121" t="s">
        <v>10</v>
      </c>
      <c r="D3121" t="s">
        <v>10569</v>
      </c>
      <c r="E3121" t="str">
        <f t="shared" ca="1" si="686"/>
        <v>Boston</v>
      </c>
      <c r="F3121" t="s">
        <v>24067</v>
      </c>
      <c r="G3121">
        <f t="shared" ca="1" si="673"/>
        <v>9251091953</v>
      </c>
      <c r="H3121" t="s">
        <v>10570</v>
      </c>
      <c r="I3121">
        <v>43055</v>
      </c>
      <c r="J3121" t="str">
        <f t="shared" ca="1" si="674"/>
        <v>Male</v>
      </c>
      <c r="K3121">
        <f t="shared" ca="1" si="675"/>
        <v>64</v>
      </c>
      <c r="L3121" t="str">
        <f t="shared" ca="1" si="676"/>
        <v>Adult</v>
      </c>
      <c r="M3121" t="str">
        <f t="shared" ca="1" si="677"/>
        <v>Yes</v>
      </c>
      <c r="N3121" t="str">
        <f t="shared" ca="1" si="677"/>
        <v>No</v>
      </c>
      <c r="O3121" t="str">
        <f t="shared" ca="1" si="677"/>
        <v>Yes</v>
      </c>
      <c r="P3121" t="str">
        <f t="shared" ca="1" si="677"/>
        <v>No</v>
      </c>
      <c r="Q3121" t="str">
        <f t="shared" ca="1" si="678"/>
        <v>No</v>
      </c>
      <c r="R3121">
        <f t="shared" ca="1" si="679"/>
        <v>1</v>
      </c>
      <c r="S3121">
        <f t="shared" ca="1" si="680"/>
        <v>0</v>
      </c>
      <c r="T3121">
        <f t="shared" ca="1" si="681"/>
        <v>3</v>
      </c>
      <c r="U3121">
        <f t="shared" ca="1" si="682"/>
        <v>3</v>
      </c>
      <c r="V3121">
        <f t="shared" ca="1" si="683"/>
        <v>0</v>
      </c>
      <c r="W3121">
        <f t="shared" ca="1" si="684"/>
        <v>0</v>
      </c>
      <c r="X3121">
        <f t="shared" ca="1" si="685"/>
        <v>7</v>
      </c>
    </row>
    <row r="3122" spans="1:24" x14ac:dyDescent="0.25">
      <c r="A3122">
        <v>204714</v>
      </c>
      <c r="B3122" t="s">
        <v>10571</v>
      </c>
      <c r="C3122" t="s">
        <v>10</v>
      </c>
      <c r="D3122" t="s">
        <v>10572</v>
      </c>
      <c r="E3122" t="str">
        <f t="shared" ca="1" si="686"/>
        <v>Needham</v>
      </c>
      <c r="F3122" t="s">
        <v>24067</v>
      </c>
      <c r="G3122">
        <f t="shared" ca="1" si="673"/>
        <v>5098470046</v>
      </c>
      <c r="H3122" t="s">
        <v>10573</v>
      </c>
      <c r="I3122">
        <v>45807</v>
      </c>
      <c r="J3122" t="str">
        <f t="shared" ca="1" si="674"/>
        <v>Male</v>
      </c>
      <c r="K3122">
        <f t="shared" ca="1" si="675"/>
        <v>38</v>
      </c>
      <c r="L3122" t="str">
        <f t="shared" ca="1" si="676"/>
        <v>Adult</v>
      </c>
      <c r="M3122" t="str">
        <f t="shared" ca="1" si="677"/>
        <v>No</v>
      </c>
      <c r="N3122" t="str">
        <f t="shared" ca="1" si="677"/>
        <v>No</v>
      </c>
      <c r="O3122" t="str">
        <f t="shared" ca="1" si="677"/>
        <v>Yes</v>
      </c>
      <c r="P3122" t="str">
        <f t="shared" ca="1" si="677"/>
        <v>Yes</v>
      </c>
      <c r="Q3122" t="str">
        <f t="shared" ca="1" si="678"/>
        <v>Yes</v>
      </c>
      <c r="R3122">
        <f t="shared" ca="1" si="679"/>
        <v>1</v>
      </c>
      <c r="S3122">
        <f t="shared" ca="1" si="680"/>
        <v>0</v>
      </c>
      <c r="T3122">
        <f t="shared" ca="1" si="681"/>
        <v>3</v>
      </c>
      <c r="U3122">
        <f t="shared" ca="1" si="682"/>
        <v>0</v>
      </c>
      <c r="V3122">
        <f t="shared" ca="1" si="683"/>
        <v>4</v>
      </c>
      <c r="W3122">
        <f t="shared" ca="1" si="684"/>
        <v>4</v>
      </c>
      <c r="X3122">
        <f t="shared" ca="1" si="685"/>
        <v>12</v>
      </c>
    </row>
    <row r="3123" spans="1:24" x14ac:dyDescent="0.25">
      <c r="A3123">
        <v>204723</v>
      </c>
      <c r="B3123" t="s">
        <v>10574</v>
      </c>
      <c r="C3123" t="s">
        <v>10</v>
      </c>
      <c r="D3123" t="s">
        <v>10575</v>
      </c>
      <c r="E3123" t="str">
        <f t="shared" ca="1" si="686"/>
        <v>Canton</v>
      </c>
      <c r="F3123" t="s">
        <v>24067</v>
      </c>
      <c r="G3123">
        <f t="shared" ca="1" si="673"/>
        <v>8054528051</v>
      </c>
      <c r="H3123" t="s">
        <v>10576</v>
      </c>
      <c r="I3123">
        <v>43213</v>
      </c>
      <c r="J3123" t="str">
        <f t="shared" ca="1" si="674"/>
        <v>Female</v>
      </c>
      <c r="K3123">
        <f t="shared" ca="1" si="675"/>
        <v>15</v>
      </c>
      <c r="L3123" t="str">
        <f t="shared" ca="1" si="676"/>
        <v>Adoloscent</v>
      </c>
      <c r="M3123" t="str">
        <f t="shared" ca="1" si="677"/>
        <v>Yes</v>
      </c>
      <c r="N3123" t="str">
        <f t="shared" ca="1" si="677"/>
        <v>Yes</v>
      </c>
      <c r="O3123" t="str">
        <f t="shared" ca="1" si="677"/>
        <v>Yes</v>
      </c>
      <c r="P3123" t="str">
        <f t="shared" ca="1" si="677"/>
        <v>No</v>
      </c>
      <c r="Q3123" t="str">
        <f t="shared" ca="1" si="678"/>
        <v>No</v>
      </c>
      <c r="R3123">
        <f t="shared" ca="1" si="679"/>
        <v>5</v>
      </c>
      <c r="S3123">
        <f t="shared" ca="1" si="680"/>
        <v>5</v>
      </c>
      <c r="T3123">
        <f t="shared" ca="1" si="681"/>
        <v>5</v>
      </c>
      <c r="U3123">
        <f t="shared" ca="1" si="682"/>
        <v>3</v>
      </c>
      <c r="V3123">
        <f t="shared" ca="1" si="683"/>
        <v>0</v>
      </c>
      <c r="W3123">
        <f t="shared" ca="1" si="684"/>
        <v>0</v>
      </c>
      <c r="X3123">
        <f t="shared" ca="1" si="685"/>
        <v>18</v>
      </c>
    </row>
    <row r="3124" spans="1:24" x14ac:dyDescent="0.25">
      <c r="A3124">
        <v>204741</v>
      </c>
      <c r="B3124" t="s">
        <v>610</v>
      </c>
      <c r="C3124" t="s">
        <v>10</v>
      </c>
      <c r="D3124" t="s">
        <v>10577</v>
      </c>
      <c r="E3124" t="str">
        <f t="shared" ca="1" si="686"/>
        <v>Somerville</v>
      </c>
      <c r="F3124" t="s">
        <v>24067</v>
      </c>
      <c r="G3124">
        <f t="shared" ca="1" si="673"/>
        <v>2806528029</v>
      </c>
      <c r="H3124" t="s">
        <v>610</v>
      </c>
      <c r="I3124">
        <v>43224</v>
      </c>
      <c r="J3124" t="str">
        <f t="shared" ca="1" si="674"/>
        <v>Female</v>
      </c>
      <c r="K3124">
        <f t="shared" ca="1" si="675"/>
        <v>59</v>
      </c>
      <c r="L3124" t="str">
        <f t="shared" ca="1" si="676"/>
        <v>Adult</v>
      </c>
      <c r="M3124" t="str">
        <f t="shared" ca="1" si="677"/>
        <v>Yes</v>
      </c>
      <c r="N3124" t="str">
        <f t="shared" ca="1" si="677"/>
        <v>Yes</v>
      </c>
      <c r="O3124" t="str">
        <f t="shared" ca="1" si="677"/>
        <v>Yes</v>
      </c>
      <c r="P3124" t="str">
        <f t="shared" ca="1" si="677"/>
        <v>Yes</v>
      </c>
      <c r="Q3124" t="str">
        <f t="shared" ca="1" si="678"/>
        <v>No</v>
      </c>
      <c r="R3124">
        <f t="shared" ca="1" si="679"/>
        <v>1</v>
      </c>
      <c r="S3124">
        <f t="shared" ca="1" si="680"/>
        <v>0</v>
      </c>
      <c r="T3124">
        <f t="shared" ca="1" si="681"/>
        <v>5</v>
      </c>
      <c r="U3124">
        <f t="shared" ca="1" si="682"/>
        <v>3</v>
      </c>
      <c r="V3124">
        <f t="shared" ca="1" si="683"/>
        <v>4</v>
      </c>
      <c r="W3124">
        <f t="shared" ca="1" si="684"/>
        <v>0</v>
      </c>
      <c r="X3124">
        <f t="shared" ca="1" si="685"/>
        <v>13</v>
      </c>
    </row>
    <row r="3125" spans="1:24" x14ac:dyDescent="0.25">
      <c r="A3125">
        <v>204769</v>
      </c>
      <c r="B3125" t="s">
        <v>10578</v>
      </c>
      <c r="C3125" t="s">
        <v>10</v>
      </c>
      <c r="D3125" t="s">
        <v>10579</v>
      </c>
      <c r="E3125" t="str">
        <f t="shared" ca="1" si="686"/>
        <v>Revere</v>
      </c>
      <c r="F3125" t="s">
        <v>24067</v>
      </c>
      <c r="G3125">
        <f t="shared" ca="1" si="673"/>
        <v>4751162966</v>
      </c>
      <c r="H3125" t="s">
        <v>10580</v>
      </c>
      <c r="I3125">
        <v>43214</v>
      </c>
      <c r="J3125" t="str">
        <f t="shared" ca="1" si="674"/>
        <v>Male</v>
      </c>
      <c r="K3125">
        <f t="shared" ca="1" si="675"/>
        <v>52</v>
      </c>
      <c r="L3125" t="str">
        <f t="shared" ca="1" si="676"/>
        <v>Adult</v>
      </c>
      <c r="M3125" t="str">
        <f t="shared" ca="1" si="677"/>
        <v>No</v>
      </c>
      <c r="N3125" t="str">
        <f t="shared" ca="1" si="677"/>
        <v>No</v>
      </c>
      <c r="O3125" t="str">
        <f t="shared" ca="1" si="677"/>
        <v>Yes</v>
      </c>
      <c r="P3125" t="str">
        <f t="shared" ca="1" si="677"/>
        <v>No</v>
      </c>
      <c r="Q3125" t="str">
        <f t="shared" ca="1" si="678"/>
        <v>No</v>
      </c>
      <c r="R3125">
        <f t="shared" ca="1" si="679"/>
        <v>3</v>
      </c>
      <c r="S3125">
        <f t="shared" ca="1" si="680"/>
        <v>3</v>
      </c>
      <c r="T3125">
        <f t="shared" ca="1" si="681"/>
        <v>3</v>
      </c>
      <c r="U3125">
        <f t="shared" ca="1" si="682"/>
        <v>0</v>
      </c>
      <c r="V3125">
        <f t="shared" ca="1" si="683"/>
        <v>0</v>
      </c>
      <c r="W3125">
        <f t="shared" ca="1" si="684"/>
        <v>0</v>
      </c>
      <c r="X3125">
        <f t="shared" ca="1" si="685"/>
        <v>9</v>
      </c>
    </row>
    <row r="3126" spans="1:24" x14ac:dyDescent="0.25">
      <c r="A3126">
        <v>204778</v>
      </c>
      <c r="B3126" t="s">
        <v>10578</v>
      </c>
      <c r="C3126" t="s">
        <v>10</v>
      </c>
      <c r="D3126" t="s">
        <v>10581</v>
      </c>
      <c r="E3126" t="str">
        <f t="shared" ca="1" si="686"/>
        <v>Dedham</v>
      </c>
      <c r="F3126" t="s">
        <v>24067</v>
      </c>
      <c r="G3126">
        <f t="shared" ca="1" si="673"/>
        <v>6522598150</v>
      </c>
      <c r="H3126" t="s">
        <v>10580</v>
      </c>
      <c r="I3126">
        <v>43110</v>
      </c>
      <c r="J3126" t="str">
        <f t="shared" ca="1" si="674"/>
        <v>Female</v>
      </c>
      <c r="K3126">
        <f t="shared" ca="1" si="675"/>
        <v>52</v>
      </c>
      <c r="L3126" t="str">
        <f t="shared" ca="1" si="676"/>
        <v>Adult</v>
      </c>
      <c r="M3126" t="str">
        <f t="shared" ca="1" si="677"/>
        <v>No</v>
      </c>
      <c r="N3126" t="str">
        <f t="shared" ca="1" si="677"/>
        <v>No</v>
      </c>
      <c r="O3126" t="str">
        <f t="shared" ca="1" si="677"/>
        <v>Yes</v>
      </c>
      <c r="P3126" t="str">
        <f t="shared" ca="1" si="677"/>
        <v>No</v>
      </c>
      <c r="Q3126" t="str">
        <f t="shared" ca="1" si="678"/>
        <v>Yes</v>
      </c>
      <c r="R3126">
        <f t="shared" ca="1" si="679"/>
        <v>1</v>
      </c>
      <c r="S3126">
        <f t="shared" ca="1" si="680"/>
        <v>0</v>
      </c>
      <c r="T3126">
        <f t="shared" ca="1" si="681"/>
        <v>3</v>
      </c>
      <c r="U3126">
        <f t="shared" ca="1" si="682"/>
        <v>0</v>
      </c>
      <c r="V3126">
        <f t="shared" ca="1" si="683"/>
        <v>0</v>
      </c>
      <c r="W3126">
        <f t="shared" ca="1" si="684"/>
        <v>4</v>
      </c>
      <c r="X3126">
        <f t="shared" ca="1" si="685"/>
        <v>8</v>
      </c>
    </row>
    <row r="3127" spans="1:24" x14ac:dyDescent="0.25">
      <c r="A3127">
        <v>204796</v>
      </c>
      <c r="B3127" t="s">
        <v>10582</v>
      </c>
      <c r="C3127" t="s">
        <v>10</v>
      </c>
      <c r="D3127" t="s">
        <v>10583</v>
      </c>
      <c r="E3127" t="str">
        <f t="shared" ca="1" si="686"/>
        <v>Revere</v>
      </c>
      <c r="F3127" t="s">
        <v>24067</v>
      </c>
      <c r="G3127">
        <f t="shared" ca="1" si="673"/>
        <v>4743220265</v>
      </c>
      <c r="H3127" t="s">
        <v>10584</v>
      </c>
      <c r="I3127">
        <v>43210</v>
      </c>
      <c r="J3127" t="str">
        <f t="shared" ca="1" si="674"/>
        <v>Male</v>
      </c>
      <c r="K3127">
        <f t="shared" ca="1" si="675"/>
        <v>17</v>
      </c>
      <c r="L3127" t="str">
        <f t="shared" ca="1" si="676"/>
        <v>Adoloscent</v>
      </c>
      <c r="M3127" t="str">
        <f t="shared" ca="1" si="677"/>
        <v>No</v>
      </c>
      <c r="N3127" t="str">
        <f t="shared" ca="1" si="677"/>
        <v>No</v>
      </c>
      <c r="O3127" t="str">
        <f t="shared" ca="1" si="677"/>
        <v>No</v>
      </c>
      <c r="P3127" t="str">
        <f t="shared" ca="1" si="677"/>
        <v>Yes</v>
      </c>
      <c r="Q3127" t="str">
        <f t="shared" ca="1" si="678"/>
        <v>Yes</v>
      </c>
      <c r="R3127">
        <f t="shared" ca="1" si="679"/>
        <v>5</v>
      </c>
      <c r="S3127">
        <f t="shared" ca="1" si="680"/>
        <v>5</v>
      </c>
      <c r="T3127">
        <f t="shared" ca="1" si="681"/>
        <v>0</v>
      </c>
      <c r="U3127">
        <f t="shared" ca="1" si="682"/>
        <v>0</v>
      </c>
      <c r="V3127">
        <f t="shared" ca="1" si="683"/>
        <v>4</v>
      </c>
      <c r="W3127">
        <f t="shared" ca="1" si="684"/>
        <v>4</v>
      </c>
      <c r="X3127">
        <f t="shared" ca="1" si="685"/>
        <v>18</v>
      </c>
    </row>
    <row r="3128" spans="1:24" x14ac:dyDescent="0.25">
      <c r="A3128">
        <v>204802</v>
      </c>
      <c r="B3128" t="s">
        <v>10585</v>
      </c>
      <c r="C3128" t="s">
        <v>10</v>
      </c>
      <c r="D3128" t="s">
        <v>10586</v>
      </c>
      <c r="E3128" t="str">
        <f t="shared" ca="1" si="686"/>
        <v>Quincy</v>
      </c>
      <c r="F3128" t="s">
        <v>24067</v>
      </c>
      <c r="G3128">
        <f t="shared" ca="1" si="673"/>
        <v>8951813154</v>
      </c>
      <c r="H3128" t="s">
        <v>10587</v>
      </c>
      <c r="I3128">
        <v>43950</v>
      </c>
      <c r="J3128" t="str">
        <f t="shared" ca="1" si="674"/>
        <v>Female</v>
      </c>
      <c r="K3128">
        <f t="shared" ca="1" si="675"/>
        <v>32</v>
      </c>
      <c r="L3128" t="str">
        <f t="shared" ca="1" si="676"/>
        <v>Adult</v>
      </c>
      <c r="M3128" t="str">
        <f t="shared" ca="1" si="677"/>
        <v>No</v>
      </c>
      <c r="N3128" t="str">
        <f t="shared" ca="1" si="677"/>
        <v>Yes</v>
      </c>
      <c r="O3128" t="str">
        <f t="shared" ca="1" si="677"/>
        <v>No</v>
      </c>
      <c r="P3128" t="str">
        <f t="shared" ca="1" si="677"/>
        <v>Yes</v>
      </c>
      <c r="Q3128" t="str">
        <f t="shared" ca="1" si="678"/>
        <v>No</v>
      </c>
      <c r="R3128">
        <f t="shared" ca="1" si="679"/>
        <v>5</v>
      </c>
      <c r="S3128">
        <f t="shared" ca="1" si="680"/>
        <v>5</v>
      </c>
      <c r="T3128">
        <f t="shared" ca="1" si="681"/>
        <v>3</v>
      </c>
      <c r="U3128">
        <f t="shared" ca="1" si="682"/>
        <v>0</v>
      </c>
      <c r="V3128">
        <f t="shared" ca="1" si="683"/>
        <v>4</v>
      </c>
      <c r="W3128">
        <f t="shared" ca="1" si="684"/>
        <v>0</v>
      </c>
      <c r="X3128">
        <f t="shared" ca="1" si="685"/>
        <v>17</v>
      </c>
    </row>
    <row r="3129" spans="1:24" x14ac:dyDescent="0.25">
      <c r="A3129">
        <v>204820</v>
      </c>
      <c r="B3129" t="s">
        <v>10588</v>
      </c>
      <c r="C3129" t="s">
        <v>10</v>
      </c>
      <c r="D3129" t="s">
        <v>10589</v>
      </c>
      <c r="E3129" t="str">
        <f t="shared" ca="1" si="686"/>
        <v>Everett</v>
      </c>
      <c r="F3129" t="s">
        <v>24067</v>
      </c>
      <c r="G3129">
        <f t="shared" ca="1" si="673"/>
        <v>4823546648</v>
      </c>
      <c r="H3129" t="s">
        <v>10591</v>
      </c>
      <c r="I3129" t="s">
        <v>10590</v>
      </c>
      <c r="J3129" t="str">
        <f t="shared" ca="1" si="674"/>
        <v>Male</v>
      </c>
      <c r="K3129">
        <f t="shared" ca="1" si="675"/>
        <v>44</v>
      </c>
      <c r="L3129" t="str">
        <f t="shared" ca="1" si="676"/>
        <v>Adult</v>
      </c>
      <c r="M3129" t="str">
        <f t="shared" ca="1" si="677"/>
        <v>Yes</v>
      </c>
      <c r="N3129" t="str">
        <f t="shared" ca="1" si="677"/>
        <v>Yes</v>
      </c>
      <c r="O3129" t="str">
        <f t="shared" ca="1" si="677"/>
        <v>Yes</v>
      </c>
      <c r="P3129" t="str">
        <f t="shared" ca="1" si="677"/>
        <v>No</v>
      </c>
      <c r="Q3129" t="str">
        <f t="shared" ca="1" si="678"/>
        <v>No</v>
      </c>
      <c r="R3129">
        <f t="shared" ca="1" si="679"/>
        <v>1</v>
      </c>
      <c r="S3129">
        <f t="shared" ca="1" si="680"/>
        <v>0</v>
      </c>
      <c r="T3129">
        <f t="shared" ca="1" si="681"/>
        <v>5</v>
      </c>
      <c r="U3129">
        <f t="shared" ca="1" si="682"/>
        <v>3</v>
      </c>
      <c r="V3129">
        <f t="shared" ca="1" si="683"/>
        <v>0</v>
      </c>
      <c r="W3129">
        <f t="shared" ca="1" si="684"/>
        <v>0</v>
      </c>
      <c r="X3129">
        <f t="shared" ca="1" si="685"/>
        <v>9</v>
      </c>
    </row>
    <row r="3130" spans="1:24" x14ac:dyDescent="0.25">
      <c r="A3130">
        <v>204839</v>
      </c>
      <c r="B3130" t="s">
        <v>10592</v>
      </c>
      <c r="C3130" t="s">
        <v>10</v>
      </c>
      <c r="D3130" t="s">
        <v>10593</v>
      </c>
      <c r="E3130" t="str">
        <f t="shared" ca="1" si="686"/>
        <v>Boston</v>
      </c>
      <c r="F3130" t="s">
        <v>24067</v>
      </c>
      <c r="G3130">
        <f t="shared" ca="1" si="673"/>
        <v>4894768579</v>
      </c>
      <c r="H3130" t="s">
        <v>10594</v>
      </c>
      <c r="I3130">
        <v>45638</v>
      </c>
      <c r="J3130" t="str">
        <f t="shared" ca="1" si="674"/>
        <v>Male</v>
      </c>
      <c r="K3130">
        <f t="shared" ca="1" si="675"/>
        <v>25</v>
      </c>
      <c r="L3130" t="str">
        <f t="shared" ca="1" si="676"/>
        <v>Adult</v>
      </c>
      <c r="M3130" t="str">
        <f t="shared" ca="1" si="677"/>
        <v>Yes</v>
      </c>
      <c r="N3130" t="str">
        <f t="shared" ca="1" si="677"/>
        <v>Yes</v>
      </c>
      <c r="O3130" t="str">
        <f t="shared" ca="1" si="677"/>
        <v>No</v>
      </c>
      <c r="P3130" t="str">
        <f t="shared" ca="1" si="677"/>
        <v>No</v>
      </c>
      <c r="Q3130" t="str">
        <f t="shared" ca="1" si="678"/>
        <v>No</v>
      </c>
      <c r="R3130">
        <f t="shared" ca="1" si="679"/>
        <v>5</v>
      </c>
      <c r="S3130">
        <f t="shared" ca="1" si="680"/>
        <v>5</v>
      </c>
      <c r="T3130">
        <f t="shared" ca="1" si="681"/>
        <v>3</v>
      </c>
      <c r="U3130">
        <f t="shared" ca="1" si="682"/>
        <v>3</v>
      </c>
      <c r="V3130">
        <f t="shared" ca="1" si="683"/>
        <v>0</v>
      </c>
      <c r="W3130">
        <f t="shared" ca="1" si="684"/>
        <v>0</v>
      </c>
      <c r="X3130">
        <f t="shared" ca="1" si="685"/>
        <v>16</v>
      </c>
    </row>
    <row r="3131" spans="1:24" x14ac:dyDescent="0.25">
      <c r="A3131">
        <v>204848</v>
      </c>
      <c r="B3131" t="s">
        <v>10595</v>
      </c>
      <c r="C3131" t="s">
        <v>10</v>
      </c>
      <c r="D3131" t="s">
        <v>10596</v>
      </c>
      <c r="E3131" t="str">
        <f t="shared" ca="1" si="686"/>
        <v>Cambridge</v>
      </c>
      <c r="F3131" t="s">
        <v>24067</v>
      </c>
      <c r="G3131">
        <f t="shared" ca="1" si="673"/>
        <v>8260769251</v>
      </c>
      <c r="H3131" t="s">
        <v>10598</v>
      </c>
      <c r="I3131" t="s">
        <v>10597</v>
      </c>
      <c r="J3131" t="str">
        <f t="shared" ca="1" si="674"/>
        <v>Female</v>
      </c>
      <c r="K3131">
        <f t="shared" ca="1" si="675"/>
        <v>63</v>
      </c>
      <c r="L3131" t="str">
        <f t="shared" ca="1" si="676"/>
        <v>Adult</v>
      </c>
      <c r="M3131" t="str">
        <f t="shared" ca="1" si="677"/>
        <v>No</v>
      </c>
      <c r="N3131" t="str">
        <f t="shared" ca="1" si="677"/>
        <v>No</v>
      </c>
      <c r="O3131" t="str">
        <f t="shared" ca="1" si="677"/>
        <v>No</v>
      </c>
      <c r="P3131" t="str">
        <f t="shared" ca="1" si="677"/>
        <v>Yes</v>
      </c>
      <c r="Q3131" t="str">
        <f t="shared" ca="1" si="678"/>
        <v>Yes</v>
      </c>
      <c r="R3131">
        <f t="shared" ca="1" si="679"/>
        <v>3</v>
      </c>
      <c r="S3131">
        <f t="shared" ca="1" si="680"/>
        <v>3</v>
      </c>
      <c r="T3131">
        <f t="shared" ca="1" si="681"/>
        <v>0</v>
      </c>
      <c r="U3131">
        <f t="shared" ca="1" si="682"/>
        <v>0</v>
      </c>
      <c r="V3131">
        <f t="shared" ca="1" si="683"/>
        <v>4</v>
      </c>
      <c r="W3131">
        <f t="shared" ca="1" si="684"/>
        <v>4</v>
      </c>
      <c r="X3131">
        <f t="shared" ca="1" si="685"/>
        <v>14</v>
      </c>
    </row>
    <row r="3132" spans="1:24" x14ac:dyDescent="0.25">
      <c r="A3132">
        <v>204857</v>
      </c>
      <c r="B3132" t="s">
        <v>10599</v>
      </c>
      <c r="C3132" t="s">
        <v>10</v>
      </c>
      <c r="D3132" t="s">
        <v>10600</v>
      </c>
      <c r="E3132" t="str">
        <f t="shared" ca="1" si="686"/>
        <v>Everett</v>
      </c>
      <c r="F3132" t="s">
        <v>24067</v>
      </c>
      <c r="G3132">
        <f t="shared" ca="1" si="673"/>
        <v>1725117052</v>
      </c>
      <c r="H3132" t="s">
        <v>10602</v>
      </c>
      <c r="I3132" t="s">
        <v>10601</v>
      </c>
      <c r="J3132" t="str">
        <f t="shared" ca="1" si="674"/>
        <v>Female</v>
      </c>
      <c r="K3132">
        <f t="shared" ca="1" si="675"/>
        <v>29</v>
      </c>
      <c r="L3132" t="str">
        <f t="shared" ca="1" si="676"/>
        <v>Adult</v>
      </c>
      <c r="M3132" t="str">
        <f t="shared" ca="1" si="677"/>
        <v>No</v>
      </c>
      <c r="N3132" t="str">
        <f t="shared" ca="1" si="677"/>
        <v>No</v>
      </c>
      <c r="O3132" t="str">
        <f t="shared" ca="1" si="677"/>
        <v>No</v>
      </c>
      <c r="P3132" t="str">
        <f t="shared" ca="1" si="677"/>
        <v>Yes</v>
      </c>
      <c r="Q3132" t="str">
        <f t="shared" ca="1" si="678"/>
        <v>No</v>
      </c>
      <c r="R3132">
        <f t="shared" ca="1" si="679"/>
        <v>1</v>
      </c>
      <c r="S3132">
        <f t="shared" ca="1" si="680"/>
        <v>0</v>
      </c>
      <c r="T3132">
        <f t="shared" ca="1" si="681"/>
        <v>0</v>
      </c>
      <c r="U3132">
        <f t="shared" ca="1" si="682"/>
        <v>0</v>
      </c>
      <c r="V3132">
        <f t="shared" ca="1" si="683"/>
        <v>4</v>
      </c>
      <c r="W3132">
        <f t="shared" ca="1" si="684"/>
        <v>0</v>
      </c>
      <c r="X3132">
        <f t="shared" ca="1" si="685"/>
        <v>5</v>
      </c>
    </row>
    <row r="3133" spans="1:24" x14ac:dyDescent="0.25">
      <c r="A3133">
        <v>204866</v>
      </c>
      <c r="B3133" t="s">
        <v>10603</v>
      </c>
      <c r="C3133" t="s">
        <v>10</v>
      </c>
      <c r="D3133" t="s">
        <v>10604</v>
      </c>
      <c r="E3133" t="str">
        <f t="shared" ca="1" si="686"/>
        <v>Everett</v>
      </c>
      <c r="F3133" t="s">
        <v>24067</v>
      </c>
      <c r="G3133">
        <f t="shared" ca="1" si="673"/>
        <v>4299980894</v>
      </c>
      <c r="H3133" t="s">
        <v>10605</v>
      </c>
      <c r="I3133">
        <v>43701</v>
      </c>
      <c r="J3133" t="str">
        <f t="shared" ca="1" si="674"/>
        <v>Male</v>
      </c>
      <c r="K3133">
        <f t="shared" ca="1" si="675"/>
        <v>20</v>
      </c>
      <c r="L3133" t="str">
        <f t="shared" ca="1" si="676"/>
        <v>Adult</v>
      </c>
      <c r="M3133" t="str">
        <f t="shared" ca="1" si="677"/>
        <v>Yes</v>
      </c>
      <c r="N3133" t="str">
        <f t="shared" ca="1" si="677"/>
        <v>No</v>
      </c>
      <c r="O3133" t="str">
        <f t="shared" ca="1" si="677"/>
        <v>No</v>
      </c>
      <c r="P3133" t="str">
        <f t="shared" ca="1" si="677"/>
        <v>No</v>
      </c>
      <c r="Q3133" t="str">
        <f t="shared" ca="1" si="678"/>
        <v>No</v>
      </c>
      <c r="R3133">
        <f t="shared" ca="1" si="679"/>
        <v>2</v>
      </c>
      <c r="S3133">
        <f t="shared" ca="1" si="680"/>
        <v>3</v>
      </c>
      <c r="T3133">
        <f t="shared" ca="1" si="681"/>
        <v>0</v>
      </c>
      <c r="U3133">
        <f t="shared" ca="1" si="682"/>
        <v>3</v>
      </c>
      <c r="V3133">
        <f t="shared" ca="1" si="683"/>
        <v>0</v>
      </c>
      <c r="W3133">
        <f t="shared" ca="1" si="684"/>
        <v>0</v>
      </c>
      <c r="X3133">
        <f t="shared" ca="1" si="685"/>
        <v>8</v>
      </c>
    </row>
    <row r="3134" spans="1:24" x14ac:dyDescent="0.25">
      <c r="A3134">
        <v>204884</v>
      </c>
      <c r="B3134" t="s">
        <v>10606</v>
      </c>
      <c r="C3134" t="s">
        <v>10</v>
      </c>
      <c r="D3134" t="s">
        <v>10607</v>
      </c>
      <c r="E3134" t="str">
        <f t="shared" ca="1" si="686"/>
        <v>Boston</v>
      </c>
      <c r="F3134" t="s">
        <v>24067</v>
      </c>
      <c r="G3134">
        <f t="shared" ca="1" si="673"/>
        <v>6268670020</v>
      </c>
      <c r="H3134" t="s">
        <v>10609</v>
      </c>
      <c r="I3134" t="s">
        <v>10608</v>
      </c>
      <c r="J3134" t="str">
        <f t="shared" ca="1" si="674"/>
        <v>Male</v>
      </c>
      <c r="K3134">
        <f t="shared" ca="1" si="675"/>
        <v>20</v>
      </c>
      <c r="L3134" t="str">
        <f t="shared" ca="1" si="676"/>
        <v>Adult</v>
      </c>
      <c r="M3134" t="str">
        <f t="shared" ca="1" si="677"/>
        <v>Yes</v>
      </c>
      <c r="N3134" t="str">
        <f t="shared" ca="1" si="677"/>
        <v>No</v>
      </c>
      <c r="O3134" t="str">
        <f t="shared" ca="1" si="677"/>
        <v>No</v>
      </c>
      <c r="P3134" t="str">
        <f t="shared" ca="1" si="677"/>
        <v>Yes</v>
      </c>
      <c r="Q3134" t="str">
        <f t="shared" ca="1" si="678"/>
        <v>Yes</v>
      </c>
      <c r="R3134">
        <f t="shared" ca="1" si="679"/>
        <v>5</v>
      </c>
      <c r="S3134">
        <f t="shared" ca="1" si="680"/>
        <v>5</v>
      </c>
      <c r="T3134">
        <f t="shared" ca="1" si="681"/>
        <v>0</v>
      </c>
      <c r="U3134">
        <f t="shared" ca="1" si="682"/>
        <v>3</v>
      </c>
      <c r="V3134">
        <f t="shared" ca="1" si="683"/>
        <v>4</v>
      </c>
      <c r="W3134">
        <f t="shared" ca="1" si="684"/>
        <v>4</v>
      </c>
      <c r="X3134">
        <f t="shared" ca="1" si="685"/>
        <v>21</v>
      </c>
    </row>
    <row r="3135" spans="1:24" x14ac:dyDescent="0.25">
      <c r="A3135">
        <v>204893</v>
      </c>
      <c r="B3135" t="s">
        <v>10610</v>
      </c>
      <c r="C3135" t="s">
        <v>10</v>
      </c>
      <c r="D3135" t="s">
        <v>10611</v>
      </c>
      <c r="E3135" t="str">
        <f t="shared" ca="1" si="686"/>
        <v>Cambridge</v>
      </c>
      <c r="F3135" t="s">
        <v>24067</v>
      </c>
      <c r="G3135">
        <f t="shared" ca="1" si="673"/>
        <v>6899436837</v>
      </c>
      <c r="H3135" t="s">
        <v>10612</v>
      </c>
      <c r="I3135">
        <v>43952</v>
      </c>
      <c r="J3135" t="str">
        <f t="shared" ca="1" si="674"/>
        <v>Male</v>
      </c>
      <c r="K3135">
        <f t="shared" ca="1" si="675"/>
        <v>24</v>
      </c>
      <c r="L3135" t="str">
        <f t="shared" ca="1" si="676"/>
        <v>Adult</v>
      </c>
      <c r="M3135" t="str">
        <f t="shared" ca="1" si="677"/>
        <v>Yes</v>
      </c>
      <c r="N3135" t="str">
        <f t="shared" ca="1" si="677"/>
        <v>No</v>
      </c>
      <c r="O3135" t="str">
        <f t="shared" ca="1" si="677"/>
        <v>No</v>
      </c>
      <c r="P3135" t="str">
        <f t="shared" ca="1" si="677"/>
        <v>Yes</v>
      </c>
      <c r="Q3135" t="str">
        <f t="shared" ca="1" si="678"/>
        <v>No</v>
      </c>
      <c r="R3135">
        <f t="shared" ca="1" si="679"/>
        <v>2</v>
      </c>
      <c r="S3135">
        <f t="shared" ca="1" si="680"/>
        <v>3</v>
      </c>
      <c r="T3135">
        <f t="shared" ca="1" si="681"/>
        <v>0</v>
      </c>
      <c r="U3135">
        <f t="shared" ca="1" si="682"/>
        <v>3</v>
      </c>
      <c r="V3135">
        <f t="shared" ca="1" si="683"/>
        <v>4</v>
      </c>
      <c r="W3135">
        <f t="shared" ca="1" si="684"/>
        <v>0</v>
      </c>
      <c r="X3135">
        <f t="shared" ca="1" si="685"/>
        <v>12</v>
      </c>
    </row>
    <row r="3136" spans="1:24" x14ac:dyDescent="0.25">
      <c r="A3136">
        <v>204909</v>
      </c>
      <c r="B3136" t="s">
        <v>10613</v>
      </c>
      <c r="C3136" t="s">
        <v>10</v>
      </c>
      <c r="D3136" t="s">
        <v>10614</v>
      </c>
      <c r="E3136" t="str">
        <f t="shared" ca="1" si="686"/>
        <v>Brookline</v>
      </c>
      <c r="F3136" t="s">
        <v>24067</v>
      </c>
      <c r="G3136">
        <f t="shared" ca="1" si="673"/>
        <v>6123066232</v>
      </c>
      <c r="H3136" t="s">
        <v>10616</v>
      </c>
      <c r="I3136" t="s">
        <v>10615</v>
      </c>
      <c r="J3136" t="str">
        <f t="shared" ca="1" si="674"/>
        <v>Male</v>
      </c>
      <c r="K3136">
        <f t="shared" ca="1" si="675"/>
        <v>57</v>
      </c>
      <c r="L3136" t="str">
        <f t="shared" ca="1" si="676"/>
        <v>Adult</v>
      </c>
      <c r="M3136" t="str">
        <f t="shared" ca="1" si="677"/>
        <v>Yes</v>
      </c>
      <c r="N3136" t="str">
        <f t="shared" ca="1" si="677"/>
        <v>Yes</v>
      </c>
      <c r="O3136" t="str">
        <f t="shared" ca="1" si="677"/>
        <v>No</v>
      </c>
      <c r="P3136" t="str">
        <f t="shared" ca="1" si="677"/>
        <v>Yes</v>
      </c>
      <c r="Q3136" t="str">
        <f t="shared" ca="1" si="678"/>
        <v>Yes</v>
      </c>
      <c r="R3136">
        <f t="shared" ca="1" si="679"/>
        <v>2</v>
      </c>
      <c r="S3136">
        <f t="shared" ca="1" si="680"/>
        <v>3</v>
      </c>
      <c r="T3136">
        <f t="shared" ca="1" si="681"/>
        <v>3</v>
      </c>
      <c r="U3136">
        <f t="shared" ca="1" si="682"/>
        <v>3</v>
      </c>
      <c r="V3136">
        <f t="shared" ca="1" si="683"/>
        <v>4</v>
      </c>
      <c r="W3136">
        <f t="shared" ca="1" si="684"/>
        <v>4</v>
      </c>
      <c r="X3136">
        <f t="shared" ca="1" si="685"/>
        <v>19</v>
      </c>
    </row>
    <row r="3137" spans="1:24" x14ac:dyDescent="0.25">
      <c r="A3137">
        <v>204936</v>
      </c>
      <c r="B3137" t="s">
        <v>10617</v>
      </c>
      <c r="C3137" t="s">
        <v>10</v>
      </c>
      <c r="D3137" t="s">
        <v>10618</v>
      </c>
      <c r="E3137" t="str">
        <f t="shared" ca="1" si="686"/>
        <v>Needham</v>
      </c>
      <c r="F3137" t="s">
        <v>24067</v>
      </c>
      <c r="G3137">
        <f t="shared" ca="1" si="673"/>
        <v>8583337281</v>
      </c>
      <c r="H3137" t="s">
        <v>10619</v>
      </c>
      <c r="I3137">
        <v>43081</v>
      </c>
      <c r="J3137" t="str">
        <f t="shared" ca="1" si="674"/>
        <v>Male</v>
      </c>
      <c r="K3137">
        <f t="shared" ca="1" si="675"/>
        <v>63</v>
      </c>
      <c r="L3137" t="str">
        <f t="shared" ca="1" si="676"/>
        <v>Adult</v>
      </c>
      <c r="M3137" t="str">
        <f t="shared" ca="1" si="677"/>
        <v>Yes</v>
      </c>
      <c r="N3137" t="str">
        <f t="shared" ca="1" si="677"/>
        <v>Yes</v>
      </c>
      <c r="O3137" t="str">
        <f t="shared" ca="1" si="677"/>
        <v>Yes</v>
      </c>
      <c r="P3137" t="str">
        <f t="shared" ca="1" si="677"/>
        <v>Yes</v>
      </c>
      <c r="Q3137" t="str">
        <f t="shared" ca="1" si="678"/>
        <v>Yes</v>
      </c>
      <c r="R3137">
        <f t="shared" ca="1" si="679"/>
        <v>5</v>
      </c>
      <c r="S3137">
        <f t="shared" ca="1" si="680"/>
        <v>5</v>
      </c>
      <c r="T3137">
        <f t="shared" ca="1" si="681"/>
        <v>5</v>
      </c>
      <c r="U3137">
        <f t="shared" ca="1" si="682"/>
        <v>3</v>
      </c>
      <c r="V3137">
        <f t="shared" ca="1" si="683"/>
        <v>4</v>
      </c>
      <c r="W3137">
        <f t="shared" ca="1" si="684"/>
        <v>4</v>
      </c>
      <c r="X3137">
        <f t="shared" ca="1" si="685"/>
        <v>26</v>
      </c>
    </row>
    <row r="3138" spans="1:24" x14ac:dyDescent="0.25">
      <c r="A3138">
        <v>204945</v>
      </c>
      <c r="B3138" t="s">
        <v>10620</v>
      </c>
      <c r="C3138" t="s">
        <v>10</v>
      </c>
      <c r="D3138" t="s">
        <v>10621</v>
      </c>
      <c r="E3138" t="str">
        <f t="shared" ca="1" si="686"/>
        <v>Winthrop</v>
      </c>
      <c r="F3138" t="s">
        <v>24067</v>
      </c>
      <c r="G3138">
        <f t="shared" ca="1" si="673"/>
        <v>2509173971</v>
      </c>
      <c r="H3138" t="s">
        <v>10622</v>
      </c>
      <c r="I3138">
        <v>43551</v>
      </c>
      <c r="J3138" t="str">
        <f t="shared" ca="1" si="674"/>
        <v>Female</v>
      </c>
      <c r="K3138">
        <f t="shared" ca="1" si="675"/>
        <v>48</v>
      </c>
      <c r="L3138" t="str">
        <f t="shared" ca="1" si="676"/>
        <v>Adult</v>
      </c>
      <c r="M3138" t="str">
        <f t="shared" ca="1" si="677"/>
        <v>Yes</v>
      </c>
      <c r="N3138" t="str">
        <f t="shared" ca="1" si="677"/>
        <v>Yes</v>
      </c>
      <c r="O3138" t="str">
        <f t="shared" ca="1" si="677"/>
        <v>No</v>
      </c>
      <c r="P3138" t="str">
        <f t="shared" ref="P3138:Q3201" ca="1" si="687">CHOOSE(RANDBETWEEN(1,2),"Yes","No")</f>
        <v>No</v>
      </c>
      <c r="Q3138" t="str">
        <f t="shared" ca="1" si="678"/>
        <v>Yes</v>
      </c>
      <c r="R3138">
        <f t="shared" ca="1" si="679"/>
        <v>1</v>
      </c>
      <c r="S3138">
        <f t="shared" ca="1" si="680"/>
        <v>0</v>
      </c>
      <c r="T3138">
        <f t="shared" ca="1" si="681"/>
        <v>3</v>
      </c>
      <c r="U3138">
        <f t="shared" ca="1" si="682"/>
        <v>3</v>
      </c>
      <c r="V3138">
        <f t="shared" ca="1" si="683"/>
        <v>0</v>
      </c>
      <c r="W3138">
        <f t="shared" ca="1" si="684"/>
        <v>4</v>
      </c>
      <c r="X3138">
        <f t="shared" ca="1" si="685"/>
        <v>11</v>
      </c>
    </row>
    <row r="3139" spans="1:24" x14ac:dyDescent="0.25">
      <c r="A3139">
        <v>204963</v>
      </c>
      <c r="B3139" t="s">
        <v>10623</v>
      </c>
      <c r="C3139" t="s">
        <v>10</v>
      </c>
      <c r="D3139" t="s">
        <v>10624</v>
      </c>
      <c r="E3139" t="str">
        <f t="shared" ca="1" si="686"/>
        <v>Newton</v>
      </c>
      <c r="F3139" t="s">
        <v>24067</v>
      </c>
      <c r="G3139">
        <f t="shared" ref="G3139:G3202" ca="1" si="688">RANDBETWEEN(1000000000,9999999999)</f>
        <v>6233116436</v>
      </c>
      <c r="H3139" t="s">
        <v>10626</v>
      </c>
      <c r="I3139" t="s">
        <v>10625</v>
      </c>
      <c r="J3139" t="str">
        <f t="shared" ref="J3139:J3202" ca="1" si="689">CHOOSE(RANDBETWEEN(1,2),"Male","Female")</f>
        <v>Male</v>
      </c>
      <c r="K3139">
        <f t="shared" ref="K3139:K3202" ca="1" si="690">RANDBETWEEN(15,70)</f>
        <v>40</v>
      </c>
      <c r="L3139" t="str">
        <f t="shared" ref="L3139:L3202" ca="1" si="691">IF(AND(K3139&gt;=12, K3139 &lt; 18), "Adoloscent", "Adult")</f>
        <v>Adult</v>
      </c>
      <c r="M3139" t="str">
        <f t="shared" ref="M3139:Q3202" ca="1" si="692">CHOOSE(RANDBETWEEN(1,2),"Yes","No")</f>
        <v>No</v>
      </c>
      <c r="N3139" t="str">
        <f t="shared" ca="1" si="692"/>
        <v>No</v>
      </c>
      <c r="O3139" t="str">
        <f t="shared" ca="1" si="692"/>
        <v>Yes</v>
      </c>
      <c r="P3139" t="str">
        <f t="shared" ca="1" si="687"/>
        <v>No</v>
      </c>
      <c r="Q3139" t="str">
        <f t="shared" ca="1" si="687"/>
        <v>Yes</v>
      </c>
      <c r="R3139">
        <f t="shared" ref="R3139:R3202" ca="1" si="693">CHOOSE(RANDBETWEEN(1,5),1,2,3,4,5)</f>
        <v>1</v>
      </c>
      <c r="S3139">
        <f t="shared" ref="S3139:S3202" ca="1" si="694">IF(R3139&gt;=4,5,IF(AND(R3139&gt;=2,R3139&lt;=3),3,IF(R3139=1,0)))</f>
        <v>0</v>
      </c>
      <c r="T3139">
        <f t="shared" ref="T3139:T3202" ca="1" si="695">IF(AND(O3139="Yes",N3139="Yes"),5,IF(OR(O3139="Yes",N3139="Yes"),3,IF(AND(O3139="No",N3139="No"),0)))</f>
        <v>3</v>
      </c>
      <c r="U3139">
        <f t="shared" ref="U3139:U3202" ca="1" si="696">IF(M3139="Yes",3,0)</f>
        <v>0</v>
      </c>
      <c r="V3139">
        <f t="shared" ref="V3139:V3202" ca="1" si="697">IF(P3139="Yes",4,0)</f>
        <v>0</v>
      </c>
      <c r="W3139">
        <f t="shared" ref="W3139:W3202" ca="1" si="698">IF(Q3139="Yes",4,0)</f>
        <v>4</v>
      </c>
      <c r="X3139">
        <f t="shared" ref="X3139:X3202" ca="1" si="699">SUM(R3139:W3139)</f>
        <v>8</v>
      </c>
    </row>
    <row r="3140" spans="1:24" x14ac:dyDescent="0.25">
      <c r="A3140">
        <v>204981</v>
      </c>
      <c r="B3140" t="s">
        <v>10627</v>
      </c>
      <c r="C3140" t="s">
        <v>10</v>
      </c>
      <c r="D3140" t="s">
        <v>10628</v>
      </c>
      <c r="E3140" t="str">
        <f t="shared" ref="E3140:E3203" ca="1" si="700">CHOOSE(RANDBETWEEN(1,15),"Boston","Winthrop","Revere","Chelsea","Everett","Somerville", "Cambridge","Watertown", "Newton","Brookline", "Needham", "Dedham", "Canton"," Milton", "Quincy")</f>
        <v>Watertown</v>
      </c>
      <c r="F3140" t="s">
        <v>24067</v>
      </c>
      <c r="G3140">
        <f t="shared" ca="1" si="688"/>
        <v>7011065350</v>
      </c>
      <c r="H3140" t="s">
        <v>10630</v>
      </c>
      <c r="I3140" t="s">
        <v>10629</v>
      </c>
      <c r="J3140" t="str">
        <f t="shared" ca="1" si="689"/>
        <v>Female</v>
      </c>
      <c r="K3140">
        <f t="shared" ca="1" si="690"/>
        <v>35</v>
      </c>
      <c r="L3140" t="str">
        <f t="shared" ca="1" si="691"/>
        <v>Adult</v>
      </c>
      <c r="M3140" t="str">
        <f t="shared" ca="1" si="692"/>
        <v>Yes</v>
      </c>
      <c r="N3140" t="str">
        <f t="shared" ca="1" si="692"/>
        <v>No</v>
      </c>
      <c r="O3140" t="str">
        <f t="shared" ca="1" si="692"/>
        <v>Yes</v>
      </c>
      <c r="P3140" t="str">
        <f t="shared" ca="1" si="687"/>
        <v>No</v>
      </c>
      <c r="Q3140" t="str">
        <f t="shared" ca="1" si="687"/>
        <v>Yes</v>
      </c>
      <c r="R3140">
        <f t="shared" ca="1" si="693"/>
        <v>1</v>
      </c>
      <c r="S3140">
        <f t="shared" ca="1" si="694"/>
        <v>0</v>
      </c>
      <c r="T3140">
        <f t="shared" ca="1" si="695"/>
        <v>3</v>
      </c>
      <c r="U3140">
        <f t="shared" ca="1" si="696"/>
        <v>3</v>
      </c>
      <c r="V3140">
        <f t="shared" ca="1" si="697"/>
        <v>0</v>
      </c>
      <c r="W3140">
        <f t="shared" ca="1" si="698"/>
        <v>4</v>
      </c>
      <c r="X3140">
        <f t="shared" ca="1" si="699"/>
        <v>11</v>
      </c>
    </row>
    <row r="3141" spans="1:24" x14ac:dyDescent="0.25">
      <c r="A3141">
        <v>204990</v>
      </c>
      <c r="B3141" t="s">
        <v>10631</v>
      </c>
      <c r="C3141" t="s">
        <v>10</v>
      </c>
      <c r="D3141" t="s">
        <v>10632</v>
      </c>
      <c r="E3141" t="str">
        <f t="shared" ca="1" si="700"/>
        <v>Revere</v>
      </c>
      <c r="F3141" t="s">
        <v>24067</v>
      </c>
      <c r="G3141">
        <f t="shared" ca="1" si="688"/>
        <v>2898886166</v>
      </c>
      <c r="H3141" t="s">
        <v>10633</v>
      </c>
      <c r="I3141">
        <v>45384</v>
      </c>
      <c r="J3141" t="str">
        <f t="shared" ca="1" si="689"/>
        <v>Female</v>
      </c>
      <c r="K3141">
        <f t="shared" ca="1" si="690"/>
        <v>61</v>
      </c>
      <c r="L3141" t="str">
        <f t="shared" ca="1" si="691"/>
        <v>Adult</v>
      </c>
      <c r="M3141" t="str">
        <f t="shared" ca="1" si="692"/>
        <v>No</v>
      </c>
      <c r="N3141" t="str">
        <f t="shared" ca="1" si="692"/>
        <v>Yes</v>
      </c>
      <c r="O3141" t="str">
        <f t="shared" ca="1" si="692"/>
        <v>Yes</v>
      </c>
      <c r="P3141" t="str">
        <f t="shared" ca="1" si="687"/>
        <v>Yes</v>
      </c>
      <c r="Q3141" t="str">
        <f t="shared" ca="1" si="687"/>
        <v>No</v>
      </c>
      <c r="R3141">
        <f t="shared" ca="1" si="693"/>
        <v>5</v>
      </c>
      <c r="S3141">
        <f t="shared" ca="1" si="694"/>
        <v>5</v>
      </c>
      <c r="T3141">
        <f t="shared" ca="1" si="695"/>
        <v>5</v>
      </c>
      <c r="U3141">
        <f t="shared" ca="1" si="696"/>
        <v>0</v>
      </c>
      <c r="V3141">
        <f t="shared" ca="1" si="697"/>
        <v>4</v>
      </c>
      <c r="W3141">
        <f t="shared" ca="1" si="698"/>
        <v>0</v>
      </c>
      <c r="X3141">
        <f t="shared" ca="1" si="699"/>
        <v>19</v>
      </c>
    </row>
    <row r="3142" spans="1:24" x14ac:dyDescent="0.25">
      <c r="A3142">
        <v>205027</v>
      </c>
      <c r="B3142" t="s">
        <v>10634</v>
      </c>
      <c r="C3142" t="s">
        <v>10</v>
      </c>
      <c r="D3142" t="s">
        <v>10635</v>
      </c>
      <c r="E3142" t="str">
        <f t="shared" ca="1" si="700"/>
        <v>Boston</v>
      </c>
      <c r="F3142" t="s">
        <v>24067</v>
      </c>
      <c r="G3142">
        <f t="shared" ca="1" si="688"/>
        <v>1992778376</v>
      </c>
      <c r="H3142" t="s">
        <v>10637</v>
      </c>
      <c r="I3142" t="s">
        <v>10636</v>
      </c>
      <c r="J3142" t="str">
        <f t="shared" ca="1" si="689"/>
        <v>Female</v>
      </c>
      <c r="K3142">
        <f t="shared" ca="1" si="690"/>
        <v>25</v>
      </c>
      <c r="L3142" t="str">
        <f t="shared" ca="1" si="691"/>
        <v>Adult</v>
      </c>
      <c r="M3142" t="str">
        <f t="shared" ca="1" si="692"/>
        <v>Yes</v>
      </c>
      <c r="N3142" t="str">
        <f t="shared" ca="1" si="692"/>
        <v>No</v>
      </c>
      <c r="O3142" t="str">
        <f t="shared" ca="1" si="692"/>
        <v>No</v>
      </c>
      <c r="P3142" t="str">
        <f t="shared" ca="1" si="687"/>
        <v>Yes</v>
      </c>
      <c r="Q3142" t="str">
        <f t="shared" ca="1" si="687"/>
        <v>Yes</v>
      </c>
      <c r="R3142">
        <f t="shared" ca="1" si="693"/>
        <v>4</v>
      </c>
      <c r="S3142">
        <f t="shared" ca="1" si="694"/>
        <v>5</v>
      </c>
      <c r="T3142">
        <f t="shared" ca="1" si="695"/>
        <v>0</v>
      </c>
      <c r="U3142">
        <f t="shared" ca="1" si="696"/>
        <v>3</v>
      </c>
      <c r="V3142">
        <f t="shared" ca="1" si="697"/>
        <v>4</v>
      </c>
      <c r="W3142">
        <f t="shared" ca="1" si="698"/>
        <v>4</v>
      </c>
      <c r="X3142">
        <f t="shared" ca="1" si="699"/>
        <v>20</v>
      </c>
    </row>
    <row r="3143" spans="1:24" x14ac:dyDescent="0.25">
      <c r="A3143">
        <v>205054</v>
      </c>
      <c r="B3143" t="s">
        <v>10638</v>
      </c>
      <c r="C3143" t="s">
        <v>10</v>
      </c>
      <c r="D3143" t="s">
        <v>10639</v>
      </c>
      <c r="E3143" t="str">
        <f t="shared" ca="1" si="700"/>
        <v>Newton</v>
      </c>
      <c r="F3143" t="s">
        <v>24067</v>
      </c>
      <c r="G3143">
        <f t="shared" ca="1" si="688"/>
        <v>8873606747</v>
      </c>
      <c r="H3143" t="s">
        <v>10640</v>
      </c>
      <c r="I3143">
        <v>43537</v>
      </c>
      <c r="J3143" t="str">
        <f t="shared" ca="1" si="689"/>
        <v>Male</v>
      </c>
      <c r="K3143">
        <f t="shared" ca="1" si="690"/>
        <v>43</v>
      </c>
      <c r="L3143" t="str">
        <f t="shared" ca="1" si="691"/>
        <v>Adult</v>
      </c>
      <c r="M3143" t="str">
        <f t="shared" ca="1" si="692"/>
        <v>No</v>
      </c>
      <c r="N3143" t="str">
        <f t="shared" ca="1" si="692"/>
        <v>Yes</v>
      </c>
      <c r="O3143" t="str">
        <f t="shared" ca="1" si="692"/>
        <v>No</v>
      </c>
      <c r="P3143" t="str">
        <f t="shared" ca="1" si="687"/>
        <v>No</v>
      </c>
      <c r="Q3143" t="str">
        <f t="shared" ca="1" si="687"/>
        <v>No</v>
      </c>
      <c r="R3143">
        <f t="shared" ca="1" si="693"/>
        <v>1</v>
      </c>
      <c r="S3143">
        <f t="shared" ca="1" si="694"/>
        <v>0</v>
      </c>
      <c r="T3143">
        <f t="shared" ca="1" si="695"/>
        <v>3</v>
      </c>
      <c r="U3143">
        <f t="shared" ca="1" si="696"/>
        <v>0</v>
      </c>
      <c r="V3143">
        <f t="shared" ca="1" si="697"/>
        <v>0</v>
      </c>
      <c r="W3143">
        <f t="shared" ca="1" si="698"/>
        <v>0</v>
      </c>
      <c r="X3143">
        <f t="shared" ca="1" si="699"/>
        <v>4</v>
      </c>
    </row>
    <row r="3144" spans="1:24" x14ac:dyDescent="0.25">
      <c r="A3144">
        <v>205090</v>
      </c>
      <c r="B3144" t="s">
        <v>10641</v>
      </c>
      <c r="C3144" t="s">
        <v>10</v>
      </c>
      <c r="D3144" t="s">
        <v>10642</v>
      </c>
      <c r="E3144" t="str">
        <f t="shared" ca="1" si="700"/>
        <v>Cambridge</v>
      </c>
      <c r="F3144" t="s">
        <v>24067</v>
      </c>
      <c r="G3144">
        <f t="shared" ca="1" si="688"/>
        <v>6781429458</v>
      </c>
      <c r="H3144" t="s">
        <v>10644</v>
      </c>
      <c r="I3144" t="s">
        <v>10643</v>
      </c>
      <c r="J3144" t="str">
        <f t="shared" ca="1" si="689"/>
        <v>Male</v>
      </c>
      <c r="K3144">
        <f t="shared" ca="1" si="690"/>
        <v>57</v>
      </c>
      <c r="L3144" t="str">
        <f t="shared" ca="1" si="691"/>
        <v>Adult</v>
      </c>
      <c r="M3144" t="str">
        <f t="shared" ca="1" si="692"/>
        <v>Yes</v>
      </c>
      <c r="N3144" t="str">
        <f t="shared" ca="1" si="692"/>
        <v>Yes</v>
      </c>
      <c r="O3144" t="str">
        <f t="shared" ca="1" si="692"/>
        <v>Yes</v>
      </c>
      <c r="P3144" t="str">
        <f t="shared" ca="1" si="687"/>
        <v>Yes</v>
      </c>
      <c r="Q3144" t="str">
        <f t="shared" ca="1" si="687"/>
        <v>No</v>
      </c>
      <c r="R3144">
        <f t="shared" ca="1" si="693"/>
        <v>2</v>
      </c>
      <c r="S3144">
        <f t="shared" ca="1" si="694"/>
        <v>3</v>
      </c>
      <c r="T3144">
        <f t="shared" ca="1" si="695"/>
        <v>5</v>
      </c>
      <c r="U3144">
        <f t="shared" ca="1" si="696"/>
        <v>3</v>
      </c>
      <c r="V3144">
        <f t="shared" ca="1" si="697"/>
        <v>4</v>
      </c>
      <c r="W3144">
        <f t="shared" ca="1" si="698"/>
        <v>0</v>
      </c>
      <c r="X3144">
        <f t="shared" ca="1" si="699"/>
        <v>17</v>
      </c>
    </row>
    <row r="3145" spans="1:24" x14ac:dyDescent="0.25">
      <c r="A3145">
        <v>205124</v>
      </c>
      <c r="B3145" t="s">
        <v>10645</v>
      </c>
      <c r="C3145" t="s">
        <v>10</v>
      </c>
      <c r="D3145" t="s">
        <v>10646</v>
      </c>
      <c r="E3145" t="str">
        <f t="shared" ca="1" si="700"/>
        <v xml:space="preserve"> Milton</v>
      </c>
      <c r="F3145" t="s">
        <v>24067</v>
      </c>
      <c r="G3145">
        <f t="shared" ca="1" si="688"/>
        <v>3976957777</v>
      </c>
      <c r="H3145" t="s">
        <v>8957</v>
      </c>
      <c r="I3145">
        <v>44092</v>
      </c>
      <c r="J3145" t="str">
        <f t="shared" ca="1" si="689"/>
        <v>Male</v>
      </c>
      <c r="K3145">
        <f t="shared" ca="1" si="690"/>
        <v>25</v>
      </c>
      <c r="L3145" t="str">
        <f t="shared" ca="1" si="691"/>
        <v>Adult</v>
      </c>
      <c r="M3145" t="str">
        <f t="shared" ca="1" si="692"/>
        <v>No</v>
      </c>
      <c r="N3145" t="str">
        <f t="shared" ca="1" si="692"/>
        <v>No</v>
      </c>
      <c r="O3145" t="str">
        <f t="shared" ca="1" si="692"/>
        <v>No</v>
      </c>
      <c r="P3145" t="str">
        <f t="shared" ca="1" si="687"/>
        <v>Yes</v>
      </c>
      <c r="Q3145" t="str">
        <f t="shared" ca="1" si="687"/>
        <v>No</v>
      </c>
      <c r="R3145">
        <f t="shared" ca="1" si="693"/>
        <v>1</v>
      </c>
      <c r="S3145">
        <f t="shared" ca="1" si="694"/>
        <v>0</v>
      </c>
      <c r="T3145">
        <f t="shared" ca="1" si="695"/>
        <v>0</v>
      </c>
      <c r="U3145">
        <f t="shared" ca="1" si="696"/>
        <v>0</v>
      </c>
      <c r="V3145">
        <f t="shared" ca="1" si="697"/>
        <v>4</v>
      </c>
      <c r="W3145">
        <f t="shared" ca="1" si="698"/>
        <v>0</v>
      </c>
      <c r="X3145">
        <f t="shared" ca="1" si="699"/>
        <v>5</v>
      </c>
    </row>
    <row r="3146" spans="1:24" x14ac:dyDescent="0.25">
      <c r="A3146">
        <v>205142</v>
      </c>
      <c r="B3146" t="s">
        <v>10647</v>
      </c>
      <c r="C3146" t="s">
        <v>10</v>
      </c>
      <c r="D3146" t="s">
        <v>10648</v>
      </c>
      <c r="E3146" t="str">
        <f t="shared" ca="1" si="700"/>
        <v>Everett</v>
      </c>
      <c r="F3146" t="s">
        <v>24067</v>
      </c>
      <c r="G3146">
        <f t="shared" ca="1" si="688"/>
        <v>9126037893</v>
      </c>
      <c r="H3146" t="s">
        <v>10649</v>
      </c>
      <c r="I3146">
        <v>44446</v>
      </c>
      <c r="J3146" t="str">
        <f t="shared" ca="1" si="689"/>
        <v>Male</v>
      </c>
      <c r="K3146">
        <f t="shared" ca="1" si="690"/>
        <v>33</v>
      </c>
      <c r="L3146" t="str">
        <f t="shared" ca="1" si="691"/>
        <v>Adult</v>
      </c>
      <c r="M3146" t="str">
        <f t="shared" ca="1" si="692"/>
        <v>Yes</v>
      </c>
      <c r="N3146" t="str">
        <f t="shared" ca="1" si="692"/>
        <v>No</v>
      </c>
      <c r="O3146" t="str">
        <f t="shared" ca="1" si="692"/>
        <v>Yes</v>
      </c>
      <c r="P3146" t="str">
        <f t="shared" ca="1" si="687"/>
        <v>Yes</v>
      </c>
      <c r="Q3146" t="str">
        <f t="shared" ca="1" si="687"/>
        <v>Yes</v>
      </c>
      <c r="R3146">
        <f t="shared" ca="1" si="693"/>
        <v>4</v>
      </c>
      <c r="S3146">
        <f t="shared" ca="1" si="694"/>
        <v>5</v>
      </c>
      <c r="T3146">
        <f t="shared" ca="1" si="695"/>
        <v>3</v>
      </c>
      <c r="U3146">
        <f t="shared" ca="1" si="696"/>
        <v>3</v>
      </c>
      <c r="V3146">
        <f t="shared" ca="1" si="697"/>
        <v>4</v>
      </c>
      <c r="W3146">
        <f t="shared" ca="1" si="698"/>
        <v>4</v>
      </c>
      <c r="X3146">
        <f t="shared" ca="1" si="699"/>
        <v>23</v>
      </c>
    </row>
    <row r="3147" spans="1:24" x14ac:dyDescent="0.25">
      <c r="A3147">
        <v>205179</v>
      </c>
      <c r="B3147" t="s">
        <v>10650</v>
      </c>
      <c r="C3147" t="s">
        <v>10</v>
      </c>
      <c r="D3147" t="s">
        <v>10651</v>
      </c>
      <c r="E3147" t="str">
        <f t="shared" ca="1" si="700"/>
        <v>Needham</v>
      </c>
      <c r="F3147" t="s">
        <v>24067</v>
      </c>
      <c r="G3147">
        <f t="shared" ca="1" si="688"/>
        <v>7033543685</v>
      </c>
      <c r="H3147" t="s">
        <v>10653</v>
      </c>
      <c r="I3147" t="s">
        <v>10652</v>
      </c>
      <c r="J3147" t="str">
        <f t="shared" ca="1" si="689"/>
        <v>Male</v>
      </c>
      <c r="K3147">
        <f t="shared" ca="1" si="690"/>
        <v>21</v>
      </c>
      <c r="L3147" t="str">
        <f t="shared" ca="1" si="691"/>
        <v>Adult</v>
      </c>
      <c r="M3147" t="str">
        <f t="shared" ca="1" si="692"/>
        <v>Yes</v>
      </c>
      <c r="N3147" t="str">
        <f t="shared" ca="1" si="692"/>
        <v>Yes</v>
      </c>
      <c r="O3147" t="str">
        <f t="shared" ca="1" si="692"/>
        <v>No</v>
      </c>
      <c r="P3147" t="str">
        <f t="shared" ca="1" si="687"/>
        <v>Yes</v>
      </c>
      <c r="Q3147" t="str">
        <f t="shared" ca="1" si="687"/>
        <v>Yes</v>
      </c>
      <c r="R3147">
        <f t="shared" ca="1" si="693"/>
        <v>5</v>
      </c>
      <c r="S3147">
        <f t="shared" ca="1" si="694"/>
        <v>5</v>
      </c>
      <c r="T3147">
        <f t="shared" ca="1" si="695"/>
        <v>3</v>
      </c>
      <c r="U3147">
        <f t="shared" ca="1" si="696"/>
        <v>3</v>
      </c>
      <c r="V3147">
        <f t="shared" ca="1" si="697"/>
        <v>4</v>
      </c>
      <c r="W3147">
        <f t="shared" ca="1" si="698"/>
        <v>4</v>
      </c>
      <c r="X3147">
        <f t="shared" ca="1" si="699"/>
        <v>24</v>
      </c>
    </row>
    <row r="3148" spans="1:24" x14ac:dyDescent="0.25">
      <c r="A3148">
        <v>205203</v>
      </c>
      <c r="B3148" t="s">
        <v>10654</v>
      </c>
      <c r="C3148" t="s">
        <v>10</v>
      </c>
      <c r="D3148" t="s">
        <v>10655</v>
      </c>
      <c r="E3148" t="str">
        <f t="shared" ca="1" si="700"/>
        <v>Winthrop</v>
      </c>
      <c r="F3148" t="s">
        <v>24067</v>
      </c>
      <c r="G3148">
        <f t="shared" ca="1" si="688"/>
        <v>6958419660</v>
      </c>
      <c r="H3148" t="s">
        <v>10656</v>
      </c>
      <c r="I3148">
        <v>45674</v>
      </c>
      <c r="J3148" t="str">
        <f t="shared" ca="1" si="689"/>
        <v>Male</v>
      </c>
      <c r="K3148">
        <f t="shared" ca="1" si="690"/>
        <v>47</v>
      </c>
      <c r="L3148" t="str">
        <f t="shared" ca="1" si="691"/>
        <v>Adult</v>
      </c>
      <c r="M3148" t="str">
        <f t="shared" ca="1" si="692"/>
        <v>No</v>
      </c>
      <c r="N3148" t="str">
        <f t="shared" ca="1" si="692"/>
        <v>Yes</v>
      </c>
      <c r="O3148" t="str">
        <f t="shared" ca="1" si="692"/>
        <v>No</v>
      </c>
      <c r="P3148" t="str">
        <f t="shared" ca="1" si="687"/>
        <v>Yes</v>
      </c>
      <c r="Q3148" t="str">
        <f t="shared" ca="1" si="687"/>
        <v>No</v>
      </c>
      <c r="R3148">
        <f t="shared" ca="1" si="693"/>
        <v>1</v>
      </c>
      <c r="S3148">
        <f t="shared" ca="1" si="694"/>
        <v>0</v>
      </c>
      <c r="T3148">
        <f t="shared" ca="1" si="695"/>
        <v>3</v>
      </c>
      <c r="U3148">
        <f t="shared" ca="1" si="696"/>
        <v>0</v>
      </c>
      <c r="V3148">
        <f t="shared" ca="1" si="697"/>
        <v>4</v>
      </c>
      <c r="W3148">
        <f t="shared" ca="1" si="698"/>
        <v>0</v>
      </c>
      <c r="X3148">
        <f t="shared" ca="1" si="699"/>
        <v>8</v>
      </c>
    </row>
    <row r="3149" spans="1:24" x14ac:dyDescent="0.25">
      <c r="A3149">
        <v>205391</v>
      </c>
      <c r="B3149" t="s">
        <v>10657</v>
      </c>
      <c r="C3149" t="s">
        <v>10</v>
      </c>
      <c r="D3149" t="s">
        <v>10658</v>
      </c>
      <c r="E3149" t="str">
        <f t="shared" ca="1" si="700"/>
        <v>Watertown</v>
      </c>
      <c r="F3149" t="s">
        <v>24067</v>
      </c>
      <c r="G3149">
        <f t="shared" ca="1" si="688"/>
        <v>4406502489</v>
      </c>
      <c r="H3149" t="s">
        <v>10659</v>
      </c>
      <c r="I3149">
        <v>45440</v>
      </c>
      <c r="J3149" t="str">
        <f t="shared" ca="1" si="689"/>
        <v>Female</v>
      </c>
      <c r="K3149">
        <f t="shared" ca="1" si="690"/>
        <v>22</v>
      </c>
      <c r="L3149" t="str">
        <f t="shared" ca="1" si="691"/>
        <v>Adult</v>
      </c>
      <c r="M3149" t="str">
        <f t="shared" ca="1" si="692"/>
        <v>Yes</v>
      </c>
      <c r="N3149" t="str">
        <f t="shared" ca="1" si="692"/>
        <v>No</v>
      </c>
      <c r="O3149" t="str">
        <f t="shared" ca="1" si="692"/>
        <v>No</v>
      </c>
      <c r="P3149" t="str">
        <f t="shared" ca="1" si="687"/>
        <v>Yes</v>
      </c>
      <c r="Q3149" t="str">
        <f t="shared" ca="1" si="687"/>
        <v>No</v>
      </c>
      <c r="R3149">
        <f t="shared" ca="1" si="693"/>
        <v>3</v>
      </c>
      <c r="S3149">
        <f t="shared" ca="1" si="694"/>
        <v>3</v>
      </c>
      <c r="T3149">
        <f t="shared" ca="1" si="695"/>
        <v>0</v>
      </c>
      <c r="U3149">
        <f t="shared" ca="1" si="696"/>
        <v>3</v>
      </c>
      <c r="V3149">
        <f t="shared" ca="1" si="697"/>
        <v>4</v>
      </c>
      <c r="W3149">
        <f t="shared" ca="1" si="698"/>
        <v>0</v>
      </c>
      <c r="X3149">
        <f t="shared" ca="1" si="699"/>
        <v>13</v>
      </c>
    </row>
    <row r="3150" spans="1:24" x14ac:dyDescent="0.25">
      <c r="A3150">
        <v>205443</v>
      </c>
      <c r="B3150" t="s">
        <v>10660</v>
      </c>
      <c r="C3150" t="s">
        <v>10</v>
      </c>
      <c r="D3150" t="s">
        <v>10661</v>
      </c>
      <c r="E3150" t="str">
        <f t="shared" ca="1" si="700"/>
        <v>Chelsea</v>
      </c>
      <c r="F3150" t="s">
        <v>24067</v>
      </c>
      <c r="G3150">
        <f t="shared" ca="1" si="688"/>
        <v>7534211401</v>
      </c>
      <c r="H3150" t="s">
        <v>10662</v>
      </c>
      <c r="I3150">
        <v>45662</v>
      </c>
      <c r="J3150" t="str">
        <f t="shared" ca="1" si="689"/>
        <v>Female</v>
      </c>
      <c r="K3150">
        <f t="shared" ca="1" si="690"/>
        <v>57</v>
      </c>
      <c r="L3150" t="str">
        <f t="shared" ca="1" si="691"/>
        <v>Adult</v>
      </c>
      <c r="M3150" t="str">
        <f t="shared" ca="1" si="692"/>
        <v>No</v>
      </c>
      <c r="N3150" t="str">
        <f t="shared" ca="1" si="692"/>
        <v>No</v>
      </c>
      <c r="O3150" t="str">
        <f t="shared" ca="1" si="692"/>
        <v>No</v>
      </c>
      <c r="P3150" t="str">
        <f t="shared" ca="1" si="687"/>
        <v>No</v>
      </c>
      <c r="Q3150" t="str">
        <f t="shared" ca="1" si="687"/>
        <v>Yes</v>
      </c>
      <c r="R3150">
        <f t="shared" ca="1" si="693"/>
        <v>4</v>
      </c>
      <c r="S3150">
        <f t="shared" ca="1" si="694"/>
        <v>5</v>
      </c>
      <c r="T3150">
        <f t="shared" ca="1" si="695"/>
        <v>0</v>
      </c>
      <c r="U3150">
        <f t="shared" ca="1" si="696"/>
        <v>0</v>
      </c>
      <c r="V3150">
        <f t="shared" ca="1" si="697"/>
        <v>0</v>
      </c>
      <c r="W3150">
        <f t="shared" ca="1" si="698"/>
        <v>4</v>
      </c>
      <c r="X3150">
        <f t="shared" ca="1" si="699"/>
        <v>13</v>
      </c>
    </row>
    <row r="3151" spans="1:24" x14ac:dyDescent="0.25">
      <c r="A3151">
        <v>205470</v>
      </c>
      <c r="B3151" t="s">
        <v>10663</v>
      </c>
      <c r="C3151" t="s">
        <v>10</v>
      </c>
      <c r="D3151" t="s">
        <v>10664</v>
      </c>
      <c r="E3151" t="str">
        <f t="shared" ca="1" si="700"/>
        <v>Chelsea</v>
      </c>
      <c r="F3151" t="s">
        <v>24067</v>
      </c>
      <c r="G3151">
        <f t="shared" ca="1" si="688"/>
        <v>1522578580</v>
      </c>
      <c r="H3151" t="s">
        <v>10666</v>
      </c>
      <c r="I3151" t="s">
        <v>10665</v>
      </c>
      <c r="J3151" t="str">
        <f t="shared" ca="1" si="689"/>
        <v>Male</v>
      </c>
      <c r="K3151">
        <f t="shared" ca="1" si="690"/>
        <v>65</v>
      </c>
      <c r="L3151" t="str">
        <f t="shared" ca="1" si="691"/>
        <v>Adult</v>
      </c>
      <c r="M3151" t="str">
        <f t="shared" ca="1" si="692"/>
        <v>No</v>
      </c>
      <c r="N3151" t="str">
        <f t="shared" ca="1" si="692"/>
        <v>No</v>
      </c>
      <c r="O3151" t="str">
        <f t="shared" ca="1" si="692"/>
        <v>Yes</v>
      </c>
      <c r="P3151" t="str">
        <f t="shared" ca="1" si="687"/>
        <v>No</v>
      </c>
      <c r="Q3151" t="str">
        <f t="shared" ca="1" si="687"/>
        <v>Yes</v>
      </c>
      <c r="R3151">
        <f t="shared" ca="1" si="693"/>
        <v>4</v>
      </c>
      <c r="S3151">
        <f t="shared" ca="1" si="694"/>
        <v>5</v>
      </c>
      <c r="T3151">
        <f t="shared" ca="1" si="695"/>
        <v>3</v>
      </c>
      <c r="U3151">
        <f t="shared" ca="1" si="696"/>
        <v>0</v>
      </c>
      <c r="V3151">
        <f t="shared" ca="1" si="697"/>
        <v>0</v>
      </c>
      <c r="W3151">
        <f t="shared" ca="1" si="698"/>
        <v>4</v>
      </c>
      <c r="X3151">
        <f t="shared" ca="1" si="699"/>
        <v>16</v>
      </c>
    </row>
    <row r="3152" spans="1:24" x14ac:dyDescent="0.25">
      <c r="A3152">
        <v>205513</v>
      </c>
      <c r="B3152" t="s">
        <v>10667</v>
      </c>
      <c r="C3152" t="s">
        <v>10</v>
      </c>
      <c r="D3152" t="s">
        <v>10668</v>
      </c>
      <c r="E3152" t="str">
        <f t="shared" ca="1" si="700"/>
        <v xml:space="preserve"> Milton</v>
      </c>
      <c r="F3152" t="s">
        <v>24067</v>
      </c>
      <c r="G3152">
        <f t="shared" ca="1" si="688"/>
        <v>5735979148</v>
      </c>
      <c r="H3152" t="s">
        <v>10670</v>
      </c>
      <c r="I3152" t="s">
        <v>10669</v>
      </c>
      <c r="J3152" t="str">
        <f t="shared" ca="1" si="689"/>
        <v>Male</v>
      </c>
      <c r="K3152">
        <f t="shared" ca="1" si="690"/>
        <v>42</v>
      </c>
      <c r="L3152" t="str">
        <f t="shared" ca="1" si="691"/>
        <v>Adult</v>
      </c>
      <c r="M3152" t="str">
        <f t="shared" ca="1" si="692"/>
        <v>No</v>
      </c>
      <c r="N3152" t="str">
        <f t="shared" ca="1" si="692"/>
        <v>No</v>
      </c>
      <c r="O3152" t="str">
        <f t="shared" ca="1" si="692"/>
        <v>Yes</v>
      </c>
      <c r="P3152" t="str">
        <f t="shared" ca="1" si="687"/>
        <v>Yes</v>
      </c>
      <c r="Q3152" t="str">
        <f t="shared" ca="1" si="687"/>
        <v>Yes</v>
      </c>
      <c r="R3152">
        <f t="shared" ca="1" si="693"/>
        <v>5</v>
      </c>
      <c r="S3152">
        <f t="shared" ca="1" si="694"/>
        <v>5</v>
      </c>
      <c r="T3152">
        <f t="shared" ca="1" si="695"/>
        <v>3</v>
      </c>
      <c r="U3152">
        <f t="shared" ca="1" si="696"/>
        <v>0</v>
      </c>
      <c r="V3152">
        <f t="shared" ca="1" si="697"/>
        <v>4</v>
      </c>
      <c r="W3152">
        <f t="shared" ca="1" si="698"/>
        <v>4</v>
      </c>
      <c r="X3152">
        <f t="shared" ca="1" si="699"/>
        <v>21</v>
      </c>
    </row>
    <row r="3153" spans="1:24" x14ac:dyDescent="0.25">
      <c r="A3153">
        <v>205522</v>
      </c>
      <c r="B3153" t="s">
        <v>10671</v>
      </c>
      <c r="C3153" t="s">
        <v>10</v>
      </c>
      <c r="D3153" t="s">
        <v>10672</v>
      </c>
      <c r="E3153" t="str">
        <f t="shared" ca="1" si="700"/>
        <v>Chelsea</v>
      </c>
      <c r="F3153" t="s">
        <v>24067</v>
      </c>
      <c r="G3153">
        <f t="shared" ca="1" si="688"/>
        <v>4032133547</v>
      </c>
      <c r="H3153" t="s">
        <v>5214</v>
      </c>
      <c r="I3153" t="s">
        <v>10673</v>
      </c>
      <c r="J3153" t="str">
        <f t="shared" ca="1" si="689"/>
        <v>Female</v>
      </c>
      <c r="K3153">
        <f t="shared" ca="1" si="690"/>
        <v>31</v>
      </c>
      <c r="L3153" t="str">
        <f t="shared" ca="1" si="691"/>
        <v>Adult</v>
      </c>
      <c r="M3153" t="str">
        <f t="shared" ca="1" si="692"/>
        <v>No</v>
      </c>
      <c r="N3153" t="str">
        <f t="shared" ca="1" si="692"/>
        <v>No</v>
      </c>
      <c r="O3153" t="str">
        <f t="shared" ca="1" si="692"/>
        <v>Yes</v>
      </c>
      <c r="P3153" t="str">
        <f t="shared" ca="1" si="687"/>
        <v>No</v>
      </c>
      <c r="Q3153" t="str">
        <f t="shared" ca="1" si="687"/>
        <v>No</v>
      </c>
      <c r="R3153">
        <f t="shared" ca="1" si="693"/>
        <v>5</v>
      </c>
      <c r="S3153">
        <f t="shared" ca="1" si="694"/>
        <v>5</v>
      </c>
      <c r="T3153">
        <f t="shared" ca="1" si="695"/>
        <v>3</v>
      </c>
      <c r="U3153">
        <f t="shared" ca="1" si="696"/>
        <v>0</v>
      </c>
      <c r="V3153">
        <f t="shared" ca="1" si="697"/>
        <v>0</v>
      </c>
      <c r="W3153">
        <f t="shared" ca="1" si="698"/>
        <v>0</v>
      </c>
      <c r="X3153">
        <f t="shared" ca="1" si="699"/>
        <v>13</v>
      </c>
    </row>
    <row r="3154" spans="1:24" x14ac:dyDescent="0.25">
      <c r="A3154">
        <v>205531</v>
      </c>
      <c r="B3154" t="s">
        <v>10674</v>
      </c>
      <c r="C3154" t="s">
        <v>10</v>
      </c>
      <c r="D3154" t="s">
        <v>10675</v>
      </c>
      <c r="E3154" t="str">
        <f t="shared" ca="1" si="700"/>
        <v>Everett</v>
      </c>
      <c r="F3154" t="s">
        <v>24067</v>
      </c>
      <c r="G3154">
        <f t="shared" ca="1" si="688"/>
        <v>9517093872</v>
      </c>
      <c r="H3154" t="s">
        <v>5214</v>
      </c>
      <c r="I3154">
        <v>45640</v>
      </c>
      <c r="J3154" t="str">
        <f t="shared" ca="1" si="689"/>
        <v>Male</v>
      </c>
      <c r="K3154">
        <f t="shared" ca="1" si="690"/>
        <v>20</v>
      </c>
      <c r="L3154" t="str">
        <f t="shared" ca="1" si="691"/>
        <v>Adult</v>
      </c>
      <c r="M3154" t="str">
        <f t="shared" ca="1" si="692"/>
        <v>No</v>
      </c>
      <c r="N3154" t="str">
        <f t="shared" ca="1" si="692"/>
        <v>Yes</v>
      </c>
      <c r="O3154" t="str">
        <f t="shared" ca="1" si="692"/>
        <v>No</v>
      </c>
      <c r="P3154" t="str">
        <f t="shared" ca="1" si="687"/>
        <v>Yes</v>
      </c>
      <c r="Q3154" t="str">
        <f t="shared" ca="1" si="687"/>
        <v>No</v>
      </c>
      <c r="R3154">
        <f t="shared" ca="1" si="693"/>
        <v>5</v>
      </c>
      <c r="S3154">
        <f t="shared" ca="1" si="694"/>
        <v>5</v>
      </c>
      <c r="T3154">
        <f t="shared" ca="1" si="695"/>
        <v>3</v>
      </c>
      <c r="U3154">
        <f t="shared" ca="1" si="696"/>
        <v>0</v>
      </c>
      <c r="V3154">
        <f t="shared" ca="1" si="697"/>
        <v>4</v>
      </c>
      <c r="W3154">
        <f t="shared" ca="1" si="698"/>
        <v>0</v>
      </c>
      <c r="X3154">
        <f t="shared" ca="1" si="699"/>
        <v>17</v>
      </c>
    </row>
    <row r="3155" spans="1:24" x14ac:dyDescent="0.25">
      <c r="A3155">
        <v>205559</v>
      </c>
      <c r="B3155" t="s">
        <v>10676</v>
      </c>
      <c r="C3155" t="s">
        <v>10</v>
      </c>
      <c r="D3155" t="s">
        <v>10677</v>
      </c>
      <c r="E3155" t="str">
        <f t="shared" ca="1" si="700"/>
        <v>Somerville</v>
      </c>
      <c r="F3155" t="s">
        <v>24067</v>
      </c>
      <c r="G3155">
        <f t="shared" ca="1" si="688"/>
        <v>4976745149</v>
      </c>
      <c r="H3155" t="s">
        <v>5214</v>
      </c>
      <c r="I3155" t="s">
        <v>10678</v>
      </c>
      <c r="J3155" t="str">
        <f t="shared" ca="1" si="689"/>
        <v>Male</v>
      </c>
      <c r="K3155">
        <f t="shared" ca="1" si="690"/>
        <v>54</v>
      </c>
      <c r="L3155" t="str">
        <f t="shared" ca="1" si="691"/>
        <v>Adult</v>
      </c>
      <c r="M3155" t="str">
        <f t="shared" ca="1" si="692"/>
        <v>No</v>
      </c>
      <c r="N3155" t="str">
        <f t="shared" ca="1" si="692"/>
        <v>No</v>
      </c>
      <c r="O3155" t="str">
        <f t="shared" ca="1" si="692"/>
        <v>No</v>
      </c>
      <c r="P3155" t="str">
        <f t="shared" ca="1" si="687"/>
        <v>No</v>
      </c>
      <c r="Q3155" t="str">
        <f t="shared" ca="1" si="687"/>
        <v>Yes</v>
      </c>
      <c r="R3155">
        <f t="shared" ca="1" si="693"/>
        <v>1</v>
      </c>
      <c r="S3155">
        <f t="shared" ca="1" si="694"/>
        <v>0</v>
      </c>
      <c r="T3155">
        <f t="shared" ca="1" si="695"/>
        <v>0</v>
      </c>
      <c r="U3155">
        <f t="shared" ca="1" si="696"/>
        <v>0</v>
      </c>
      <c r="V3155">
        <f t="shared" ca="1" si="697"/>
        <v>0</v>
      </c>
      <c r="W3155">
        <f t="shared" ca="1" si="698"/>
        <v>4</v>
      </c>
      <c r="X3155">
        <f t="shared" ca="1" si="699"/>
        <v>5</v>
      </c>
    </row>
    <row r="3156" spans="1:24" x14ac:dyDescent="0.25">
      <c r="A3156">
        <v>205568</v>
      </c>
      <c r="B3156" t="s">
        <v>10679</v>
      </c>
      <c r="C3156" t="s">
        <v>10</v>
      </c>
      <c r="D3156" t="s">
        <v>10680</v>
      </c>
      <c r="E3156" t="str">
        <f t="shared" ca="1" si="700"/>
        <v>Needham</v>
      </c>
      <c r="F3156" t="s">
        <v>24067</v>
      </c>
      <c r="G3156">
        <f t="shared" ca="1" si="688"/>
        <v>1399388313</v>
      </c>
      <c r="H3156" t="s">
        <v>10682</v>
      </c>
      <c r="I3156" t="s">
        <v>10681</v>
      </c>
      <c r="J3156" t="str">
        <f t="shared" ca="1" si="689"/>
        <v>Male</v>
      </c>
      <c r="K3156">
        <f t="shared" ca="1" si="690"/>
        <v>24</v>
      </c>
      <c r="L3156" t="str">
        <f t="shared" ca="1" si="691"/>
        <v>Adult</v>
      </c>
      <c r="M3156" t="str">
        <f t="shared" ca="1" si="692"/>
        <v>No</v>
      </c>
      <c r="N3156" t="str">
        <f t="shared" ca="1" si="692"/>
        <v>No</v>
      </c>
      <c r="O3156" t="str">
        <f t="shared" ca="1" si="692"/>
        <v>No</v>
      </c>
      <c r="P3156" t="str">
        <f t="shared" ca="1" si="687"/>
        <v>No</v>
      </c>
      <c r="Q3156" t="str">
        <f t="shared" ca="1" si="687"/>
        <v>Yes</v>
      </c>
      <c r="R3156">
        <f t="shared" ca="1" si="693"/>
        <v>5</v>
      </c>
      <c r="S3156">
        <f t="shared" ca="1" si="694"/>
        <v>5</v>
      </c>
      <c r="T3156">
        <f t="shared" ca="1" si="695"/>
        <v>0</v>
      </c>
      <c r="U3156">
        <f t="shared" ca="1" si="696"/>
        <v>0</v>
      </c>
      <c r="V3156">
        <f t="shared" ca="1" si="697"/>
        <v>0</v>
      </c>
      <c r="W3156">
        <f t="shared" ca="1" si="698"/>
        <v>4</v>
      </c>
      <c r="X3156">
        <f t="shared" ca="1" si="699"/>
        <v>14</v>
      </c>
    </row>
    <row r="3157" spans="1:24" x14ac:dyDescent="0.25">
      <c r="A3157">
        <v>205610</v>
      </c>
      <c r="B3157" t="s">
        <v>10683</v>
      </c>
      <c r="C3157" t="s">
        <v>10</v>
      </c>
      <c r="D3157" t="s">
        <v>10684</v>
      </c>
      <c r="E3157" t="str">
        <f t="shared" ca="1" si="700"/>
        <v>Newton</v>
      </c>
      <c r="F3157" t="s">
        <v>24067</v>
      </c>
      <c r="G3157">
        <f t="shared" ca="1" si="688"/>
        <v>2452933049</v>
      </c>
      <c r="H3157" t="s">
        <v>331</v>
      </c>
      <c r="I3157" t="s">
        <v>10685</v>
      </c>
      <c r="J3157" t="str">
        <f t="shared" ca="1" si="689"/>
        <v>Male</v>
      </c>
      <c r="K3157">
        <f t="shared" ca="1" si="690"/>
        <v>21</v>
      </c>
      <c r="L3157" t="str">
        <f t="shared" ca="1" si="691"/>
        <v>Adult</v>
      </c>
      <c r="M3157" t="str">
        <f t="shared" ca="1" si="692"/>
        <v>No</v>
      </c>
      <c r="N3157" t="str">
        <f t="shared" ca="1" si="692"/>
        <v>Yes</v>
      </c>
      <c r="O3157" t="str">
        <f t="shared" ca="1" si="692"/>
        <v>Yes</v>
      </c>
      <c r="P3157" t="str">
        <f t="shared" ca="1" si="687"/>
        <v>Yes</v>
      </c>
      <c r="Q3157" t="str">
        <f t="shared" ca="1" si="687"/>
        <v>Yes</v>
      </c>
      <c r="R3157">
        <f t="shared" ca="1" si="693"/>
        <v>5</v>
      </c>
      <c r="S3157">
        <f t="shared" ca="1" si="694"/>
        <v>5</v>
      </c>
      <c r="T3157">
        <f t="shared" ca="1" si="695"/>
        <v>5</v>
      </c>
      <c r="U3157">
        <f t="shared" ca="1" si="696"/>
        <v>0</v>
      </c>
      <c r="V3157">
        <f t="shared" ca="1" si="697"/>
        <v>4</v>
      </c>
      <c r="W3157">
        <f t="shared" ca="1" si="698"/>
        <v>4</v>
      </c>
      <c r="X3157">
        <f t="shared" ca="1" si="699"/>
        <v>23</v>
      </c>
    </row>
    <row r="3158" spans="1:24" x14ac:dyDescent="0.25">
      <c r="A3158">
        <v>205647</v>
      </c>
      <c r="B3158" t="s">
        <v>10686</v>
      </c>
      <c r="C3158" t="s">
        <v>10</v>
      </c>
      <c r="D3158" t="s">
        <v>10687</v>
      </c>
      <c r="E3158" t="str">
        <f t="shared" ca="1" si="700"/>
        <v>Needham</v>
      </c>
      <c r="F3158" t="s">
        <v>24067</v>
      </c>
      <c r="G3158">
        <f t="shared" ca="1" si="688"/>
        <v>1511027134</v>
      </c>
      <c r="H3158" t="s">
        <v>331</v>
      </c>
      <c r="I3158">
        <v>44320</v>
      </c>
      <c r="J3158" t="str">
        <f t="shared" ca="1" si="689"/>
        <v>Male</v>
      </c>
      <c r="K3158">
        <f t="shared" ca="1" si="690"/>
        <v>18</v>
      </c>
      <c r="L3158" t="str">
        <f t="shared" ca="1" si="691"/>
        <v>Adult</v>
      </c>
      <c r="M3158" t="str">
        <f t="shared" ca="1" si="692"/>
        <v>No</v>
      </c>
      <c r="N3158" t="str">
        <f t="shared" ca="1" si="692"/>
        <v>Yes</v>
      </c>
      <c r="O3158" t="str">
        <f t="shared" ca="1" si="692"/>
        <v>No</v>
      </c>
      <c r="P3158" t="str">
        <f t="shared" ca="1" si="687"/>
        <v>Yes</v>
      </c>
      <c r="Q3158" t="str">
        <f t="shared" ca="1" si="687"/>
        <v>Yes</v>
      </c>
      <c r="R3158">
        <f t="shared" ca="1" si="693"/>
        <v>5</v>
      </c>
      <c r="S3158">
        <f t="shared" ca="1" si="694"/>
        <v>5</v>
      </c>
      <c r="T3158">
        <f t="shared" ca="1" si="695"/>
        <v>3</v>
      </c>
      <c r="U3158">
        <f t="shared" ca="1" si="696"/>
        <v>0</v>
      </c>
      <c r="V3158">
        <f t="shared" ca="1" si="697"/>
        <v>4</v>
      </c>
      <c r="W3158">
        <f t="shared" ca="1" si="698"/>
        <v>4</v>
      </c>
      <c r="X3158">
        <f t="shared" ca="1" si="699"/>
        <v>21</v>
      </c>
    </row>
    <row r="3159" spans="1:24" x14ac:dyDescent="0.25">
      <c r="A3159">
        <v>205692</v>
      </c>
      <c r="B3159" t="s">
        <v>610</v>
      </c>
      <c r="C3159" t="s">
        <v>10</v>
      </c>
      <c r="D3159" t="s">
        <v>10688</v>
      </c>
      <c r="E3159" t="str">
        <f t="shared" ca="1" si="700"/>
        <v>Chelsea</v>
      </c>
      <c r="F3159" t="s">
        <v>24067</v>
      </c>
      <c r="G3159">
        <f t="shared" ca="1" si="688"/>
        <v>8410735157</v>
      </c>
      <c r="H3159" t="s">
        <v>610</v>
      </c>
      <c r="I3159">
        <v>45005</v>
      </c>
      <c r="J3159" t="str">
        <f t="shared" ca="1" si="689"/>
        <v>Male</v>
      </c>
      <c r="K3159">
        <f t="shared" ca="1" si="690"/>
        <v>62</v>
      </c>
      <c r="L3159" t="str">
        <f t="shared" ca="1" si="691"/>
        <v>Adult</v>
      </c>
      <c r="M3159" t="str">
        <f t="shared" ca="1" si="692"/>
        <v>No</v>
      </c>
      <c r="N3159" t="str">
        <f t="shared" ca="1" si="692"/>
        <v>No</v>
      </c>
      <c r="O3159" t="str">
        <f t="shared" ca="1" si="692"/>
        <v>No</v>
      </c>
      <c r="P3159" t="str">
        <f t="shared" ca="1" si="687"/>
        <v>No</v>
      </c>
      <c r="Q3159" t="str">
        <f t="shared" ca="1" si="687"/>
        <v>Yes</v>
      </c>
      <c r="R3159">
        <f t="shared" ca="1" si="693"/>
        <v>3</v>
      </c>
      <c r="S3159">
        <f t="shared" ca="1" si="694"/>
        <v>3</v>
      </c>
      <c r="T3159">
        <f t="shared" ca="1" si="695"/>
        <v>0</v>
      </c>
      <c r="U3159">
        <f t="shared" ca="1" si="696"/>
        <v>0</v>
      </c>
      <c r="V3159">
        <f t="shared" ca="1" si="697"/>
        <v>0</v>
      </c>
      <c r="W3159">
        <f t="shared" ca="1" si="698"/>
        <v>4</v>
      </c>
      <c r="X3159">
        <f t="shared" ca="1" si="699"/>
        <v>10</v>
      </c>
    </row>
    <row r="3160" spans="1:24" x14ac:dyDescent="0.25">
      <c r="A3160">
        <v>205708</v>
      </c>
      <c r="B3160" t="s">
        <v>10689</v>
      </c>
      <c r="C3160" t="s">
        <v>10</v>
      </c>
      <c r="D3160" t="s">
        <v>10690</v>
      </c>
      <c r="E3160" t="str">
        <f t="shared" ca="1" si="700"/>
        <v>Brookline</v>
      </c>
      <c r="F3160" t="s">
        <v>24067</v>
      </c>
      <c r="G3160">
        <f t="shared" ca="1" si="688"/>
        <v>5829904539</v>
      </c>
      <c r="H3160" t="s">
        <v>10691</v>
      </c>
      <c r="I3160">
        <v>45246</v>
      </c>
      <c r="J3160" t="str">
        <f t="shared" ca="1" si="689"/>
        <v>Male</v>
      </c>
      <c r="K3160">
        <f t="shared" ca="1" si="690"/>
        <v>50</v>
      </c>
      <c r="L3160" t="str">
        <f t="shared" ca="1" si="691"/>
        <v>Adult</v>
      </c>
      <c r="M3160" t="str">
        <f t="shared" ca="1" si="692"/>
        <v>Yes</v>
      </c>
      <c r="N3160" t="str">
        <f t="shared" ca="1" si="692"/>
        <v>Yes</v>
      </c>
      <c r="O3160" t="str">
        <f t="shared" ca="1" si="692"/>
        <v>Yes</v>
      </c>
      <c r="P3160" t="str">
        <f t="shared" ca="1" si="687"/>
        <v>Yes</v>
      </c>
      <c r="Q3160" t="str">
        <f t="shared" ca="1" si="687"/>
        <v>No</v>
      </c>
      <c r="R3160">
        <f t="shared" ca="1" si="693"/>
        <v>4</v>
      </c>
      <c r="S3160">
        <f t="shared" ca="1" si="694"/>
        <v>5</v>
      </c>
      <c r="T3160">
        <f t="shared" ca="1" si="695"/>
        <v>5</v>
      </c>
      <c r="U3160">
        <f t="shared" ca="1" si="696"/>
        <v>3</v>
      </c>
      <c r="V3160">
        <f t="shared" ca="1" si="697"/>
        <v>4</v>
      </c>
      <c r="W3160">
        <f t="shared" ca="1" si="698"/>
        <v>0</v>
      </c>
      <c r="X3160">
        <f t="shared" ca="1" si="699"/>
        <v>21</v>
      </c>
    </row>
    <row r="3161" spans="1:24" x14ac:dyDescent="0.25">
      <c r="A3161">
        <v>205717</v>
      </c>
      <c r="B3161" t="s">
        <v>610</v>
      </c>
      <c r="C3161" t="s">
        <v>10</v>
      </c>
      <c r="D3161" t="s">
        <v>10692</v>
      </c>
      <c r="E3161" t="str">
        <f t="shared" ca="1" si="700"/>
        <v>Quincy</v>
      </c>
      <c r="F3161" t="s">
        <v>24067</v>
      </c>
      <c r="G3161">
        <f t="shared" ca="1" si="688"/>
        <v>5085557034</v>
      </c>
      <c r="H3161" t="s">
        <v>610</v>
      </c>
      <c r="I3161">
        <v>45202</v>
      </c>
      <c r="J3161" t="str">
        <f t="shared" ca="1" si="689"/>
        <v>Female</v>
      </c>
      <c r="K3161">
        <f t="shared" ca="1" si="690"/>
        <v>57</v>
      </c>
      <c r="L3161" t="str">
        <f t="shared" ca="1" si="691"/>
        <v>Adult</v>
      </c>
      <c r="M3161" t="str">
        <f t="shared" ca="1" si="692"/>
        <v>Yes</v>
      </c>
      <c r="N3161" t="str">
        <f t="shared" ca="1" si="692"/>
        <v>Yes</v>
      </c>
      <c r="O3161" t="str">
        <f t="shared" ca="1" si="692"/>
        <v>No</v>
      </c>
      <c r="P3161" t="str">
        <f t="shared" ca="1" si="687"/>
        <v>No</v>
      </c>
      <c r="Q3161" t="str">
        <f t="shared" ca="1" si="687"/>
        <v>Yes</v>
      </c>
      <c r="R3161">
        <f t="shared" ca="1" si="693"/>
        <v>2</v>
      </c>
      <c r="S3161">
        <f t="shared" ca="1" si="694"/>
        <v>3</v>
      </c>
      <c r="T3161">
        <f t="shared" ca="1" si="695"/>
        <v>3</v>
      </c>
      <c r="U3161">
        <f t="shared" ca="1" si="696"/>
        <v>3</v>
      </c>
      <c r="V3161">
        <f t="shared" ca="1" si="697"/>
        <v>0</v>
      </c>
      <c r="W3161">
        <f t="shared" ca="1" si="698"/>
        <v>4</v>
      </c>
      <c r="X3161">
        <f t="shared" ca="1" si="699"/>
        <v>15</v>
      </c>
    </row>
    <row r="3162" spans="1:24" x14ac:dyDescent="0.25">
      <c r="A3162">
        <v>205726</v>
      </c>
      <c r="B3162" t="s">
        <v>10693</v>
      </c>
      <c r="C3162" t="s">
        <v>10</v>
      </c>
      <c r="D3162" t="s">
        <v>10694</v>
      </c>
      <c r="E3162" t="str">
        <f t="shared" ca="1" si="700"/>
        <v>Quincy</v>
      </c>
      <c r="F3162" t="s">
        <v>24067</v>
      </c>
      <c r="G3162">
        <f t="shared" ca="1" si="688"/>
        <v>5456872785</v>
      </c>
      <c r="H3162" t="s">
        <v>2178</v>
      </c>
      <c r="I3162">
        <v>45402</v>
      </c>
      <c r="J3162" t="str">
        <f t="shared" ca="1" si="689"/>
        <v>Male</v>
      </c>
      <c r="K3162">
        <f t="shared" ca="1" si="690"/>
        <v>21</v>
      </c>
      <c r="L3162" t="str">
        <f t="shared" ca="1" si="691"/>
        <v>Adult</v>
      </c>
      <c r="M3162" t="str">
        <f t="shared" ca="1" si="692"/>
        <v>Yes</v>
      </c>
      <c r="N3162" t="str">
        <f t="shared" ca="1" si="692"/>
        <v>No</v>
      </c>
      <c r="O3162" t="str">
        <f t="shared" ca="1" si="692"/>
        <v>Yes</v>
      </c>
      <c r="P3162" t="str">
        <f t="shared" ca="1" si="687"/>
        <v>Yes</v>
      </c>
      <c r="Q3162" t="str">
        <f t="shared" ca="1" si="687"/>
        <v>Yes</v>
      </c>
      <c r="R3162">
        <f t="shared" ca="1" si="693"/>
        <v>3</v>
      </c>
      <c r="S3162">
        <f t="shared" ca="1" si="694"/>
        <v>3</v>
      </c>
      <c r="T3162">
        <f t="shared" ca="1" si="695"/>
        <v>3</v>
      </c>
      <c r="U3162">
        <f t="shared" ca="1" si="696"/>
        <v>3</v>
      </c>
      <c r="V3162">
        <f t="shared" ca="1" si="697"/>
        <v>4</v>
      </c>
      <c r="W3162">
        <f t="shared" ca="1" si="698"/>
        <v>4</v>
      </c>
      <c r="X3162">
        <f t="shared" ca="1" si="699"/>
        <v>20</v>
      </c>
    </row>
    <row r="3163" spans="1:24" x14ac:dyDescent="0.25">
      <c r="A3163">
        <v>205841</v>
      </c>
      <c r="B3163" t="s">
        <v>10695</v>
      </c>
      <c r="C3163" t="s">
        <v>10</v>
      </c>
      <c r="D3163" t="s">
        <v>10696</v>
      </c>
      <c r="E3163" t="str">
        <f t="shared" ca="1" si="700"/>
        <v>Newton</v>
      </c>
      <c r="F3163" t="s">
        <v>24067</v>
      </c>
      <c r="G3163">
        <f t="shared" ca="1" si="688"/>
        <v>3060642665</v>
      </c>
      <c r="H3163" t="s">
        <v>10697</v>
      </c>
      <c r="I3163">
        <v>44720</v>
      </c>
      <c r="J3163" t="str">
        <f t="shared" ca="1" si="689"/>
        <v>Male</v>
      </c>
      <c r="K3163">
        <f t="shared" ca="1" si="690"/>
        <v>23</v>
      </c>
      <c r="L3163" t="str">
        <f t="shared" ca="1" si="691"/>
        <v>Adult</v>
      </c>
      <c r="M3163" t="str">
        <f t="shared" ca="1" si="692"/>
        <v>No</v>
      </c>
      <c r="N3163" t="str">
        <f t="shared" ca="1" si="692"/>
        <v>No</v>
      </c>
      <c r="O3163" t="str">
        <f t="shared" ca="1" si="692"/>
        <v>No</v>
      </c>
      <c r="P3163" t="str">
        <f t="shared" ca="1" si="687"/>
        <v>No</v>
      </c>
      <c r="Q3163" t="str">
        <f t="shared" ca="1" si="687"/>
        <v>Yes</v>
      </c>
      <c r="R3163">
        <f t="shared" ca="1" si="693"/>
        <v>3</v>
      </c>
      <c r="S3163">
        <f t="shared" ca="1" si="694"/>
        <v>3</v>
      </c>
      <c r="T3163">
        <f t="shared" ca="1" si="695"/>
        <v>0</v>
      </c>
      <c r="U3163">
        <f t="shared" ca="1" si="696"/>
        <v>0</v>
      </c>
      <c r="V3163">
        <f t="shared" ca="1" si="697"/>
        <v>0</v>
      </c>
      <c r="W3163">
        <f t="shared" ca="1" si="698"/>
        <v>4</v>
      </c>
      <c r="X3163">
        <f t="shared" ca="1" si="699"/>
        <v>10</v>
      </c>
    </row>
    <row r="3164" spans="1:24" x14ac:dyDescent="0.25">
      <c r="A3164">
        <v>205887</v>
      </c>
      <c r="B3164" t="s">
        <v>10698</v>
      </c>
      <c r="C3164" t="s">
        <v>10</v>
      </c>
      <c r="D3164" t="s">
        <v>10699</v>
      </c>
      <c r="E3164" t="str">
        <f t="shared" ca="1" si="700"/>
        <v>Brookline</v>
      </c>
      <c r="F3164" t="s">
        <v>24067</v>
      </c>
      <c r="G3164">
        <f t="shared" ca="1" si="688"/>
        <v>9207357592</v>
      </c>
      <c r="H3164" t="s">
        <v>10701</v>
      </c>
      <c r="I3164" t="s">
        <v>10700</v>
      </c>
      <c r="J3164" t="str">
        <f t="shared" ca="1" si="689"/>
        <v>Female</v>
      </c>
      <c r="K3164">
        <f t="shared" ca="1" si="690"/>
        <v>56</v>
      </c>
      <c r="L3164" t="str">
        <f t="shared" ca="1" si="691"/>
        <v>Adult</v>
      </c>
      <c r="M3164" t="str">
        <f t="shared" ca="1" si="692"/>
        <v>No</v>
      </c>
      <c r="N3164" t="str">
        <f t="shared" ca="1" si="692"/>
        <v>No</v>
      </c>
      <c r="O3164" t="str">
        <f t="shared" ca="1" si="692"/>
        <v>Yes</v>
      </c>
      <c r="P3164" t="str">
        <f t="shared" ca="1" si="687"/>
        <v>No</v>
      </c>
      <c r="Q3164" t="str">
        <f t="shared" ca="1" si="687"/>
        <v>No</v>
      </c>
      <c r="R3164">
        <f t="shared" ca="1" si="693"/>
        <v>5</v>
      </c>
      <c r="S3164">
        <f t="shared" ca="1" si="694"/>
        <v>5</v>
      </c>
      <c r="T3164">
        <f t="shared" ca="1" si="695"/>
        <v>3</v>
      </c>
      <c r="U3164">
        <f t="shared" ca="1" si="696"/>
        <v>0</v>
      </c>
      <c r="V3164">
        <f t="shared" ca="1" si="697"/>
        <v>0</v>
      </c>
      <c r="W3164">
        <f t="shared" ca="1" si="698"/>
        <v>0</v>
      </c>
      <c r="X3164">
        <f t="shared" ca="1" si="699"/>
        <v>13</v>
      </c>
    </row>
    <row r="3165" spans="1:24" x14ac:dyDescent="0.25">
      <c r="A3165">
        <v>205957</v>
      </c>
      <c r="B3165" t="s">
        <v>10702</v>
      </c>
      <c r="C3165" t="s">
        <v>10</v>
      </c>
      <c r="D3165" t="s">
        <v>10703</v>
      </c>
      <c r="E3165" t="str">
        <f t="shared" ca="1" si="700"/>
        <v>Newton</v>
      </c>
      <c r="F3165" t="s">
        <v>24067</v>
      </c>
      <c r="G3165">
        <f t="shared" ca="1" si="688"/>
        <v>4843813180</v>
      </c>
      <c r="H3165" t="s">
        <v>10705</v>
      </c>
      <c r="I3165" t="s">
        <v>10704</v>
      </c>
      <c r="J3165" t="str">
        <f t="shared" ca="1" si="689"/>
        <v>Female</v>
      </c>
      <c r="K3165">
        <f t="shared" ca="1" si="690"/>
        <v>22</v>
      </c>
      <c r="L3165" t="str">
        <f t="shared" ca="1" si="691"/>
        <v>Adult</v>
      </c>
      <c r="M3165" t="str">
        <f t="shared" ca="1" si="692"/>
        <v>Yes</v>
      </c>
      <c r="N3165" t="str">
        <f t="shared" ca="1" si="692"/>
        <v>Yes</v>
      </c>
      <c r="O3165" t="str">
        <f t="shared" ca="1" si="692"/>
        <v>No</v>
      </c>
      <c r="P3165" t="str">
        <f t="shared" ca="1" si="687"/>
        <v>Yes</v>
      </c>
      <c r="Q3165" t="str">
        <f t="shared" ca="1" si="687"/>
        <v>No</v>
      </c>
      <c r="R3165">
        <f t="shared" ca="1" si="693"/>
        <v>4</v>
      </c>
      <c r="S3165">
        <f t="shared" ca="1" si="694"/>
        <v>5</v>
      </c>
      <c r="T3165">
        <f t="shared" ca="1" si="695"/>
        <v>3</v>
      </c>
      <c r="U3165">
        <f t="shared" ca="1" si="696"/>
        <v>3</v>
      </c>
      <c r="V3165">
        <f t="shared" ca="1" si="697"/>
        <v>4</v>
      </c>
      <c r="W3165">
        <f t="shared" ca="1" si="698"/>
        <v>0</v>
      </c>
      <c r="X3165">
        <f t="shared" ca="1" si="699"/>
        <v>19</v>
      </c>
    </row>
    <row r="3166" spans="1:24" x14ac:dyDescent="0.25">
      <c r="A3166">
        <v>205966</v>
      </c>
      <c r="B3166" t="s">
        <v>10706</v>
      </c>
      <c r="C3166" t="s">
        <v>10</v>
      </c>
      <c r="D3166" t="s">
        <v>10707</v>
      </c>
      <c r="E3166" t="str">
        <f t="shared" ca="1" si="700"/>
        <v>Brookline</v>
      </c>
      <c r="F3166" t="s">
        <v>24067</v>
      </c>
      <c r="G3166">
        <f t="shared" ca="1" si="688"/>
        <v>6897485681</v>
      </c>
      <c r="H3166" t="s">
        <v>10708</v>
      </c>
      <c r="I3166">
        <v>45133</v>
      </c>
      <c r="J3166" t="str">
        <f t="shared" ca="1" si="689"/>
        <v>Female</v>
      </c>
      <c r="K3166">
        <f t="shared" ca="1" si="690"/>
        <v>66</v>
      </c>
      <c r="L3166" t="str">
        <f t="shared" ca="1" si="691"/>
        <v>Adult</v>
      </c>
      <c r="M3166" t="str">
        <f t="shared" ca="1" si="692"/>
        <v>Yes</v>
      </c>
      <c r="N3166" t="str">
        <f t="shared" ca="1" si="692"/>
        <v>Yes</v>
      </c>
      <c r="O3166" t="str">
        <f t="shared" ca="1" si="692"/>
        <v>Yes</v>
      </c>
      <c r="P3166" t="str">
        <f t="shared" ca="1" si="687"/>
        <v>No</v>
      </c>
      <c r="Q3166" t="str">
        <f t="shared" ca="1" si="687"/>
        <v>Yes</v>
      </c>
      <c r="R3166">
        <f t="shared" ca="1" si="693"/>
        <v>1</v>
      </c>
      <c r="S3166">
        <f t="shared" ca="1" si="694"/>
        <v>0</v>
      </c>
      <c r="T3166">
        <f t="shared" ca="1" si="695"/>
        <v>5</v>
      </c>
      <c r="U3166">
        <f t="shared" ca="1" si="696"/>
        <v>3</v>
      </c>
      <c r="V3166">
        <f t="shared" ca="1" si="697"/>
        <v>0</v>
      </c>
      <c r="W3166">
        <f t="shared" ca="1" si="698"/>
        <v>4</v>
      </c>
      <c r="X3166">
        <f t="shared" ca="1" si="699"/>
        <v>13</v>
      </c>
    </row>
    <row r="3167" spans="1:24" x14ac:dyDescent="0.25">
      <c r="A3167">
        <v>206002</v>
      </c>
      <c r="B3167" t="s">
        <v>10709</v>
      </c>
      <c r="C3167" t="s">
        <v>10</v>
      </c>
      <c r="D3167" t="s">
        <v>10710</v>
      </c>
      <c r="E3167" t="str">
        <f t="shared" ca="1" si="700"/>
        <v>Dedham</v>
      </c>
      <c r="F3167" t="s">
        <v>24067</v>
      </c>
      <c r="G3167">
        <f t="shared" ca="1" si="688"/>
        <v>3280917201</v>
      </c>
      <c r="H3167" t="s">
        <v>10711</v>
      </c>
      <c r="I3167">
        <v>45246</v>
      </c>
      <c r="J3167" t="str">
        <f t="shared" ca="1" si="689"/>
        <v>Male</v>
      </c>
      <c r="K3167">
        <f t="shared" ca="1" si="690"/>
        <v>70</v>
      </c>
      <c r="L3167" t="str">
        <f t="shared" ca="1" si="691"/>
        <v>Adult</v>
      </c>
      <c r="M3167" t="str">
        <f t="shared" ca="1" si="692"/>
        <v>Yes</v>
      </c>
      <c r="N3167" t="str">
        <f t="shared" ca="1" si="692"/>
        <v>No</v>
      </c>
      <c r="O3167" t="str">
        <f t="shared" ca="1" si="692"/>
        <v>No</v>
      </c>
      <c r="P3167" t="str">
        <f t="shared" ca="1" si="687"/>
        <v>No</v>
      </c>
      <c r="Q3167" t="str">
        <f t="shared" ca="1" si="687"/>
        <v>Yes</v>
      </c>
      <c r="R3167">
        <f t="shared" ca="1" si="693"/>
        <v>3</v>
      </c>
      <c r="S3167">
        <f t="shared" ca="1" si="694"/>
        <v>3</v>
      </c>
      <c r="T3167">
        <f t="shared" ca="1" si="695"/>
        <v>0</v>
      </c>
      <c r="U3167">
        <f t="shared" ca="1" si="696"/>
        <v>3</v>
      </c>
      <c r="V3167">
        <f t="shared" ca="1" si="697"/>
        <v>0</v>
      </c>
      <c r="W3167">
        <f t="shared" ca="1" si="698"/>
        <v>4</v>
      </c>
      <c r="X3167">
        <f t="shared" ca="1" si="699"/>
        <v>13</v>
      </c>
    </row>
    <row r="3168" spans="1:24" x14ac:dyDescent="0.25">
      <c r="A3168">
        <v>206011</v>
      </c>
      <c r="B3168" t="s">
        <v>10712</v>
      </c>
      <c r="C3168" t="s">
        <v>10</v>
      </c>
      <c r="D3168" t="s">
        <v>10713</v>
      </c>
      <c r="E3168" t="str">
        <f t="shared" ca="1" si="700"/>
        <v>Revere</v>
      </c>
      <c r="F3168" t="s">
        <v>24067</v>
      </c>
      <c r="G3168">
        <f t="shared" ca="1" si="688"/>
        <v>5478412844</v>
      </c>
      <c r="H3168" t="s">
        <v>10715</v>
      </c>
      <c r="I3168" t="s">
        <v>10714</v>
      </c>
      <c r="J3168" t="str">
        <f t="shared" ca="1" si="689"/>
        <v>Male</v>
      </c>
      <c r="K3168">
        <f t="shared" ca="1" si="690"/>
        <v>57</v>
      </c>
      <c r="L3168" t="str">
        <f t="shared" ca="1" si="691"/>
        <v>Adult</v>
      </c>
      <c r="M3168" t="str">
        <f t="shared" ca="1" si="692"/>
        <v>No</v>
      </c>
      <c r="N3168" t="str">
        <f t="shared" ca="1" si="692"/>
        <v>No</v>
      </c>
      <c r="O3168" t="str">
        <f t="shared" ca="1" si="692"/>
        <v>Yes</v>
      </c>
      <c r="P3168" t="str">
        <f t="shared" ca="1" si="687"/>
        <v>Yes</v>
      </c>
      <c r="Q3168" t="str">
        <f t="shared" ca="1" si="687"/>
        <v>Yes</v>
      </c>
      <c r="R3168">
        <f t="shared" ca="1" si="693"/>
        <v>1</v>
      </c>
      <c r="S3168">
        <f t="shared" ca="1" si="694"/>
        <v>0</v>
      </c>
      <c r="T3168">
        <f t="shared" ca="1" si="695"/>
        <v>3</v>
      </c>
      <c r="U3168">
        <f t="shared" ca="1" si="696"/>
        <v>0</v>
      </c>
      <c r="V3168">
        <f t="shared" ca="1" si="697"/>
        <v>4</v>
      </c>
      <c r="W3168">
        <f t="shared" ca="1" si="698"/>
        <v>4</v>
      </c>
      <c r="X3168">
        <f t="shared" ca="1" si="699"/>
        <v>12</v>
      </c>
    </row>
    <row r="3169" spans="1:24" x14ac:dyDescent="0.25">
      <c r="A3169">
        <v>206039</v>
      </c>
      <c r="B3169" t="s">
        <v>10716</v>
      </c>
      <c r="C3169" t="s">
        <v>10</v>
      </c>
      <c r="D3169" t="s">
        <v>10717</v>
      </c>
      <c r="E3169" t="str">
        <f t="shared" ca="1" si="700"/>
        <v>Winthrop</v>
      </c>
      <c r="F3169" t="s">
        <v>24067</v>
      </c>
      <c r="G3169">
        <f t="shared" ca="1" si="688"/>
        <v>5872535952</v>
      </c>
      <c r="H3169" t="s">
        <v>10718</v>
      </c>
      <c r="I3169">
        <v>44883</v>
      </c>
      <c r="J3169" t="str">
        <f t="shared" ca="1" si="689"/>
        <v>Male</v>
      </c>
      <c r="K3169">
        <f t="shared" ca="1" si="690"/>
        <v>27</v>
      </c>
      <c r="L3169" t="str">
        <f t="shared" ca="1" si="691"/>
        <v>Adult</v>
      </c>
      <c r="M3169" t="str">
        <f t="shared" ca="1" si="692"/>
        <v>No</v>
      </c>
      <c r="N3169" t="str">
        <f t="shared" ca="1" si="692"/>
        <v>No</v>
      </c>
      <c r="O3169" t="str">
        <f t="shared" ca="1" si="692"/>
        <v>Yes</v>
      </c>
      <c r="P3169" t="str">
        <f t="shared" ca="1" si="687"/>
        <v>Yes</v>
      </c>
      <c r="Q3169" t="str">
        <f t="shared" ca="1" si="687"/>
        <v>No</v>
      </c>
      <c r="R3169">
        <f t="shared" ca="1" si="693"/>
        <v>1</v>
      </c>
      <c r="S3169">
        <f t="shared" ca="1" si="694"/>
        <v>0</v>
      </c>
      <c r="T3169">
        <f t="shared" ca="1" si="695"/>
        <v>3</v>
      </c>
      <c r="U3169">
        <f t="shared" ca="1" si="696"/>
        <v>0</v>
      </c>
      <c r="V3169">
        <f t="shared" ca="1" si="697"/>
        <v>4</v>
      </c>
      <c r="W3169">
        <f t="shared" ca="1" si="698"/>
        <v>0</v>
      </c>
      <c r="X3169">
        <f t="shared" ca="1" si="699"/>
        <v>8</v>
      </c>
    </row>
    <row r="3170" spans="1:24" x14ac:dyDescent="0.25">
      <c r="A3170">
        <v>206048</v>
      </c>
      <c r="B3170" t="s">
        <v>10719</v>
      </c>
      <c r="C3170" t="s">
        <v>10</v>
      </c>
      <c r="D3170" t="s">
        <v>10720</v>
      </c>
      <c r="E3170" t="str">
        <f t="shared" ca="1" si="700"/>
        <v>Cambridge</v>
      </c>
      <c r="F3170" t="s">
        <v>24067</v>
      </c>
      <c r="G3170">
        <f t="shared" ca="1" si="688"/>
        <v>8833917419</v>
      </c>
      <c r="H3170" t="s">
        <v>10721</v>
      </c>
      <c r="I3170">
        <v>44883</v>
      </c>
      <c r="J3170" t="str">
        <f t="shared" ca="1" si="689"/>
        <v>Male</v>
      </c>
      <c r="K3170">
        <f t="shared" ca="1" si="690"/>
        <v>57</v>
      </c>
      <c r="L3170" t="str">
        <f t="shared" ca="1" si="691"/>
        <v>Adult</v>
      </c>
      <c r="M3170" t="str">
        <f t="shared" ca="1" si="692"/>
        <v>No</v>
      </c>
      <c r="N3170" t="str">
        <f t="shared" ca="1" si="692"/>
        <v>Yes</v>
      </c>
      <c r="O3170" t="str">
        <f t="shared" ca="1" si="692"/>
        <v>No</v>
      </c>
      <c r="P3170" t="str">
        <f t="shared" ca="1" si="687"/>
        <v>Yes</v>
      </c>
      <c r="Q3170" t="str">
        <f t="shared" ca="1" si="687"/>
        <v>No</v>
      </c>
      <c r="R3170">
        <f t="shared" ca="1" si="693"/>
        <v>1</v>
      </c>
      <c r="S3170">
        <f t="shared" ca="1" si="694"/>
        <v>0</v>
      </c>
      <c r="T3170">
        <f t="shared" ca="1" si="695"/>
        <v>3</v>
      </c>
      <c r="U3170">
        <f t="shared" ca="1" si="696"/>
        <v>0</v>
      </c>
      <c r="V3170">
        <f t="shared" ca="1" si="697"/>
        <v>4</v>
      </c>
      <c r="W3170">
        <f t="shared" ca="1" si="698"/>
        <v>0</v>
      </c>
      <c r="X3170">
        <f t="shared" ca="1" si="699"/>
        <v>8</v>
      </c>
    </row>
    <row r="3171" spans="1:24" x14ac:dyDescent="0.25">
      <c r="A3171">
        <v>206084</v>
      </c>
      <c r="B3171" t="s">
        <v>10722</v>
      </c>
      <c r="C3171" t="s">
        <v>10</v>
      </c>
      <c r="D3171" t="s">
        <v>10723</v>
      </c>
      <c r="E3171" t="str">
        <f t="shared" ca="1" si="700"/>
        <v>Needham</v>
      </c>
      <c r="F3171" t="s">
        <v>24067</v>
      </c>
      <c r="G3171">
        <f t="shared" ca="1" si="688"/>
        <v>5104474914</v>
      </c>
      <c r="H3171" t="s">
        <v>10725</v>
      </c>
      <c r="I3171" t="s">
        <v>10724</v>
      </c>
      <c r="J3171" t="str">
        <f t="shared" ca="1" si="689"/>
        <v>Female</v>
      </c>
      <c r="K3171">
        <f t="shared" ca="1" si="690"/>
        <v>22</v>
      </c>
      <c r="L3171" t="str">
        <f t="shared" ca="1" si="691"/>
        <v>Adult</v>
      </c>
      <c r="M3171" t="str">
        <f t="shared" ca="1" si="692"/>
        <v>No</v>
      </c>
      <c r="N3171" t="str">
        <f t="shared" ca="1" si="692"/>
        <v>Yes</v>
      </c>
      <c r="O3171" t="str">
        <f t="shared" ca="1" si="692"/>
        <v>No</v>
      </c>
      <c r="P3171" t="str">
        <f t="shared" ca="1" si="687"/>
        <v>Yes</v>
      </c>
      <c r="Q3171" t="str">
        <f t="shared" ca="1" si="687"/>
        <v>Yes</v>
      </c>
      <c r="R3171">
        <f t="shared" ca="1" si="693"/>
        <v>3</v>
      </c>
      <c r="S3171">
        <f t="shared" ca="1" si="694"/>
        <v>3</v>
      </c>
      <c r="T3171">
        <f t="shared" ca="1" si="695"/>
        <v>3</v>
      </c>
      <c r="U3171">
        <f t="shared" ca="1" si="696"/>
        <v>0</v>
      </c>
      <c r="V3171">
        <f t="shared" ca="1" si="697"/>
        <v>4</v>
      </c>
      <c r="W3171">
        <f t="shared" ca="1" si="698"/>
        <v>4</v>
      </c>
      <c r="X3171">
        <f t="shared" ca="1" si="699"/>
        <v>17</v>
      </c>
    </row>
    <row r="3172" spans="1:24" x14ac:dyDescent="0.25">
      <c r="A3172">
        <v>206093</v>
      </c>
      <c r="B3172" t="s">
        <v>10726</v>
      </c>
      <c r="C3172" t="s">
        <v>10</v>
      </c>
      <c r="D3172" t="s">
        <v>10727</v>
      </c>
      <c r="E3172" t="str">
        <f t="shared" ca="1" si="700"/>
        <v>Boston</v>
      </c>
      <c r="F3172" t="s">
        <v>24067</v>
      </c>
      <c r="G3172">
        <f t="shared" ca="1" si="688"/>
        <v>6932190169</v>
      </c>
      <c r="H3172" t="s">
        <v>10729</v>
      </c>
      <c r="I3172" t="s">
        <v>10728</v>
      </c>
      <c r="J3172" t="str">
        <f t="shared" ca="1" si="689"/>
        <v>Male</v>
      </c>
      <c r="K3172">
        <f t="shared" ca="1" si="690"/>
        <v>70</v>
      </c>
      <c r="L3172" t="str">
        <f t="shared" ca="1" si="691"/>
        <v>Adult</v>
      </c>
      <c r="M3172" t="str">
        <f t="shared" ca="1" si="692"/>
        <v>Yes</v>
      </c>
      <c r="N3172" t="str">
        <f t="shared" ca="1" si="692"/>
        <v>Yes</v>
      </c>
      <c r="O3172" t="str">
        <f t="shared" ca="1" si="692"/>
        <v>Yes</v>
      </c>
      <c r="P3172" t="str">
        <f t="shared" ca="1" si="687"/>
        <v>No</v>
      </c>
      <c r="Q3172" t="str">
        <f t="shared" ca="1" si="687"/>
        <v>No</v>
      </c>
      <c r="R3172">
        <f t="shared" ca="1" si="693"/>
        <v>5</v>
      </c>
      <c r="S3172">
        <f t="shared" ca="1" si="694"/>
        <v>5</v>
      </c>
      <c r="T3172">
        <f t="shared" ca="1" si="695"/>
        <v>5</v>
      </c>
      <c r="U3172">
        <f t="shared" ca="1" si="696"/>
        <v>3</v>
      </c>
      <c r="V3172">
        <f t="shared" ca="1" si="697"/>
        <v>0</v>
      </c>
      <c r="W3172">
        <f t="shared" ca="1" si="698"/>
        <v>0</v>
      </c>
      <c r="X3172">
        <f t="shared" ca="1" si="699"/>
        <v>18</v>
      </c>
    </row>
    <row r="3173" spans="1:24" x14ac:dyDescent="0.25">
      <c r="A3173">
        <v>206154</v>
      </c>
      <c r="B3173" t="s">
        <v>10730</v>
      </c>
      <c r="C3173" t="s">
        <v>10</v>
      </c>
      <c r="D3173" t="s">
        <v>10731</v>
      </c>
      <c r="E3173" t="str">
        <f t="shared" ca="1" si="700"/>
        <v>Needham</v>
      </c>
      <c r="F3173" t="s">
        <v>24067</v>
      </c>
      <c r="G3173">
        <f t="shared" ca="1" si="688"/>
        <v>1650197024</v>
      </c>
      <c r="H3173" t="s">
        <v>10732</v>
      </c>
      <c r="I3173">
        <v>45680</v>
      </c>
      <c r="J3173" t="str">
        <f t="shared" ca="1" si="689"/>
        <v>Female</v>
      </c>
      <c r="K3173">
        <f t="shared" ca="1" si="690"/>
        <v>20</v>
      </c>
      <c r="L3173" t="str">
        <f t="shared" ca="1" si="691"/>
        <v>Adult</v>
      </c>
      <c r="M3173" t="str">
        <f t="shared" ca="1" si="692"/>
        <v>Yes</v>
      </c>
      <c r="N3173" t="str">
        <f t="shared" ca="1" si="692"/>
        <v>Yes</v>
      </c>
      <c r="O3173" t="str">
        <f t="shared" ca="1" si="692"/>
        <v>No</v>
      </c>
      <c r="P3173" t="str">
        <f t="shared" ca="1" si="687"/>
        <v>Yes</v>
      </c>
      <c r="Q3173" t="str">
        <f t="shared" ca="1" si="687"/>
        <v>Yes</v>
      </c>
      <c r="R3173">
        <f t="shared" ca="1" si="693"/>
        <v>5</v>
      </c>
      <c r="S3173">
        <f t="shared" ca="1" si="694"/>
        <v>5</v>
      </c>
      <c r="T3173">
        <f t="shared" ca="1" si="695"/>
        <v>3</v>
      </c>
      <c r="U3173">
        <f t="shared" ca="1" si="696"/>
        <v>3</v>
      </c>
      <c r="V3173">
        <f t="shared" ca="1" si="697"/>
        <v>4</v>
      </c>
      <c r="W3173">
        <f t="shared" ca="1" si="698"/>
        <v>4</v>
      </c>
      <c r="X3173">
        <f t="shared" ca="1" si="699"/>
        <v>24</v>
      </c>
    </row>
    <row r="3174" spans="1:24" x14ac:dyDescent="0.25">
      <c r="A3174">
        <v>206172</v>
      </c>
      <c r="B3174" t="s">
        <v>10733</v>
      </c>
      <c r="C3174" t="s">
        <v>10</v>
      </c>
      <c r="D3174" t="s">
        <v>10734</v>
      </c>
      <c r="E3174" t="str">
        <f t="shared" ca="1" si="700"/>
        <v>Watertown</v>
      </c>
      <c r="F3174" t="s">
        <v>24067</v>
      </c>
      <c r="G3174">
        <f t="shared" ca="1" si="688"/>
        <v>9732880079</v>
      </c>
      <c r="H3174" t="s">
        <v>10735</v>
      </c>
      <c r="I3174">
        <v>45764</v>
      </c>
      <c r="J3174" t="str">
        <f t="shared" ca="1" si="689"/>
        <v>Male</v>
      </c>
      <c r="K3174">
        <f t="shared" ca="1" si="690"/>
        <v>68</v>
      </c>
      <c r="L3174" t="str">
        <f t="shared" ca="1" si="691"/>
        <v>Adult</v>
      </c>
      <c r="M3174" t="str">
        <f t="shared" ca="1" si="692"/>
        <v>Yes</v>
      </c>
      <c r="N3174" t="str">
        <f t="shared" ca="1" si="692"/>
        <v>Yes</v>
      </c>
      <c r="O3174" t="str">
        <f t="shared" ca="1" si="692"/>
        <v>No</v>
      </c>
      <c r="P3174" t="str">
        <f t="shared" ca="1" si="687"/>
        <v>Yes</v>
      </c>
      <c r="Q3174" t="str">
        <f t="shared" ca="1" si="687"/>
        <v>Yes</v>
      </c>
      <c r="R3174">
        <f t="shared" ca="1" si="693"/>
        <v>5</v>
      </c>
      <c r="S3174">
        <f t="shared" ca="1" si="694"/>
        <v>5</v>
      </c>
      <c r="T3174">
        <f t="shared" ca="1" si="695"/>
        <v>3</v>
      </c>
      <c r="U3174">
        <f t="shared" ca="1" si="696"/>
        <v>3</v>
      </c>
      <c r="V3174">
        <f t="shared" ca="1" si="697"/>
        <v>4</v>
      </c>
      <c r="W3174">
        <f t="shared" ca="1" si="698"/>
        <v>4</v>
      </c>
      <c r="X3174">
        <f t="shared" ca="1" si="699"/>
        <v>24</v>
      </c>
    </row>
    <row r="3175" spans="1:24" x14ac:dyDescent="0.25">
      <c r="A3175">
        <v>206181</v>
      </c>
      <c r="B3175" t="s">
        <v>10736</v>
      </c>
      <c r="C3175" t="s">
        <v>10</v>
      </c>
      <c r="D3175" t="s">
        <v>10737</v>
      </c>
      <c r="E3175" t="str">
        <f t="shared" ca="1" si="700"/>
        <v>Boston</v>
      </c>
      <c r="F3175" t="s">
        <v>24067</v>
      </c>
      <c r="G3175">
        <f t="shared" ca="1" si="688"/>
        <v>1486288030</v>
      </c>
      <c r="H3175" t="s">
        <v>10739</v>
      </c>
      <c r="I3175" t="s">
        <v>10738</v>
      </c>
      <c r="J3175" t="str">
        <f t="shared" ca="1" si="689"/>
        <v>Female</v>
      </c>
      <c r="K3175">
        <f t="shared" ca="1" si="690"/>
        <v>18</v>
      </c>
      <c r="L3175" t="str">
        <f t="shared" ca="1" si="691"/>
        <v>Adult</v>
      </c>
      <c r="M3175" t="str">
        <f t="shared" ca="1" si="692"/>
        <v>No</v>
      </c>
      <c r="N3175" t="str">
        <f t="shared" ca="1" si="692"/>
        <v>No</v>
      </c>
      <c r="O3175" t="str">
        <f t="shared" ca="1" si="692"/>
        <v>No</v>
      </c>
      <c r="P3175" t="str">
        <f t="shared" ca="1" si="687"/>
        <v>Yes</v>
      </c>
      <c r="Q3175" t="str">
        <f t="shared" ca="1" si="687"/>
        <v>Yes</v>
      </c>
      <c r="R3175">
        <f t="shared" ca="1" si="693"/>
        <v>2</v>
      </c>
      <c r="S3175">
        <f t="shared" ca="1" si="694"/>
        <v>3</v>
      </c>
      <c r="T3175">
        <f t="shared" ca="1" si="695"/>
        <v>0</v>
      </c>
      <c r="U3175">
        <f t="shared" ca="1" si="696"/>
        <v>0</v>
      </c>
      <c r="V3175">
        <f t="shared" ca="1" si="697"/>
        <v>4</v>
      </c>
      <c r="W3175">
        <f t="shared" ca="1" si="698"/>
        <v>4</v>
      </c>
      <c r="X3175">
        <f t="shared" ca="1" si="699"/>
        <v>13</v>
      </c>
    </row>
    <row r="3176" spans="1:24" x14ac:dyDescent="0.25">
      <c r="A3176">
        <v>206215</v>
      </c>
      <c r="B3176" t="s">
        <v>10740</v>
      </c>
      <c r="C3176" t="s">
        <v>10</v>
      </c>
      <c r="D3176" t="s">
        <v>10741</v>
      </c>
      <c r="E3176" t="str">
        <f t="shared" ca="1" si="700"/>
        <v>Revere</v>
      </c>
      <c r="F3176" t="s">
        <v>24067</v>
      </c>
      <c r="G3176">
        <f t="shared" ca="1" si="688"/>
        <v>1229742358</v>
      </c>
      <c r="H3176" t="s">
        <v>10743</v>
      </c>
      <c r="I3176" t="s">
        <v>10742</v>
      </c>
      <c r="J3176" t="str">
        <f t="shared" ca="1" si="689"/>
        <v>Male</v>
      </c>
      <c r="K3176">
        <f t="shared" ca="1" si="690"/>
        <v>17</v>
      </c>
      <c r="L3176" t="str">
        <f t="shared" ca="1" si="691"/>
        <v>Adoloscent</v>
      </c>
      <c r="M3176" t="str">
        <f t="shared" ca="1" si="692"/>
        <v>No</v>
      </c>
      <c r="N3176" t="str">
        <f t="shared" ca="1" si="692"/>
        <v>No</v>
      </c>
      <c r="O3176" t="str">
        <f t="shared" ca="1" si="692"/>
        <v>No</v>
      </c>
      <c r="P3176" t="str">
        <f t="shared" ca="1" si="687"/>
        <v>No</v>
      </c>
      <c r="Q3176" t="str">
        <f t="shared" ca="1" si="687"/>
        <v>No</v>
      </c>
      <c r="R3176">
        <f t="shared" ca="1" si="693"/>
        <v>5</v>
      </c>
      <c r="S3176">
        <f t="shared" ca="1" si="694"/>
        <v>5</v>
      </c>
      <c r="T3176">
        <f t="shared" ca="1" si="695"/>
        <v>0</v>
      </c>
      <c r="U3176">
        <f t="shared" ca="1" si="696"/>
        <v>0</v>
      </c>
      <c r="V3176">
        <f t="shared" ca="1" si="697"/>
        <v>0</v>
      </c>
      <c r="W3176">
        <f t="shared" ca="1" si="698"/>
        <v>0</v>
      </c>
      <c r="X3176">
        <f t="shared" ca="1" si="699"/>
        <v>10</v>
      </c>
    </row>
    <row r="3177" spans="1:24" x14ac:dyDescent="0.25">
      <c r="A3177">
        <v>206224</v>
      </c>
      <c r="B3177" t="s">
        <v>10744</v>
      </c>
      <c r="C3177" t="s">
        <v>10</v>
      </c>
      <c r="D3177" t="s">
        <v>10745</v>
      </c>
      <c r="E3177" t="str">
        <f t="shared" ca="1" si="700"/>
        <v>Cambridge</v>
      </c>
      <c r="F3177" t="s">
        <v>24067</v>
      </c>
      <c r="G3177">
        <f t="shared" ca="1" si="688"/>
        <v>3696001323</v>
      </c>
      <c r="H3177" t="s">
        <v>10747</v>
      </c>
      <c r="I3177" t="s">
        <v>10746</v>
      </c>
      <c r="J3177" t="str">
        <f t="shared" ca="1" si="689"/>
        <v>Female</v>
      </c>
      <c r="K3177">
        <f t="shared" ca="1" si="690"/>
        <v>60</v>
      </c>
      <c r="L3177" t="str">
        <f t="shared" ca="1" si="691"/>
        <v>Adult</v>
      </c>
      <c r="M3177" t="str">
        <f t="shared" ca="1" si="692"/>
        <v>No</v>
      </c>
      <c r="N3177" t="str">
        <f t="shared" ca="1" si="692"/>
        <v>Yes</v>
      </c>
      <c r="O3177" t="str">
        <f t="shared" ca="1" si="692"/>
        <v>Yes</v>
      </c>
      <c r="P3177" t="str">
        <f t="shared" ca="1" si="687"/>
        <v>No</v>
      </c>
      <c r="Q3177" t="str">
        <f t="shared" ca="1" si="687"/>
        <v>No</v>
      </c>
      <c r="R3177">
        <f t="shared" ca="1" si="693"/>
        <v>3</v>
      </c>
      <c r="S3177">
        <f t="shared" ca="1" si="694"/>
        <v>3</v>
      </c>
      <c r="T3177">
        <f t="shared" ca="1" si="695"/>
        <v>5</v>
      </c>
      <c r="U3177">
        <f t="shared" ca="1" si="696"/>
        <v>0</v>
      </c>
      <c r="V3177">
        <f t="shared" ca="1" si="697"/>
        <v>0</v>
      </c>
      <c r="W3177">
        <f t="shared" ca="1" si="698"/>
        <v>0</v>
      </c>
      <c r="X3177">
        <f t="shared" ca="1" si="699"/>
        <v>11</v>
      </c>
    </row>
    <row r="3178" spans="1:24" x14ac:dyDescent="0.25">
      <c r="A3178">
        <v>206279</v>
      </c>
      <c r="B3178" t="s">
        <v>10748</v>
      </c>
      <c r="C3178" t="s">
        <v>10</v>
      </c>
      <c r="D3178" t="s">
        <v>10749</v>
      </c>
      <c r="E3178" t="str">
        <f t="shared" ca="1" si="700"/>
        <v>Canton</v>
      </c>
      <c r="F3178" t="s">
        <v>24067</v>
      </c>
      <c r="G3178">
        <f t="shared" ca="1" si="688"/>
        <v>9367062308</v>
      </c>
      <c r="H3178" t="s">
        <v>10751</v>
      </c>
      <c r="I3178" t="s">
        <v>10750</v>
      </c>
      <c r="J3178" t="str">
        <f t="shared" ca="1" si="689"/>
        <v>Male</v>
      </c>
      <c r="K3178">
        <f t="shared" ca="1" si="690"/>
        <v>30</v>
      </c>
      <c r="L3178" t="str">
        <f t="shared" ca="1" si="691"/>
        <v>Adult</v>
      </c>
      <c r="M3178" t="str">
        <f t="shared" ca="1" si="692"/>
        <v>No</v>
      </c>
      <c r="N3178" t="str">
        <f t="shared" ca="1" si="692"/>
        <v>No</v>
      </c>
      <c r="O3178" t="str">
        <f t="shared" ca="1" si="692"/>
        <v>No</v>
      </c>
      <c r="P3178" t="str">
        <f t="shared" ca="1" si="687"/>
        <v>Yes</v>
      </c>
      <c r="Q3178" t="str">
        <f t="shared" ca="1" si="687"/>
        <v>Yes</v>
      </c>
      <c r="R3178">
        <f t="shared" ca="1" si="693"/>
        <v>1</v>
      </c>
      <c r="S3178">
        <f t="shared" ca="1" si="694"/>
        <v>0</v>
      </c>
      <c r="T3178">
        <f t="shared" ca="1" si="695"/>
        <v>0</v>
      </c>
      <c r="U3178">
        <f t="shared" ca="1" si="696"/>
        <v>0</v>
      </c>
      <c r="V3178">
        <f t="shared" ca="1" si="697"/>
        <v>4</v>
      </c>
      <c r="W3178">
        <f t="shared" ca="1" si="698"/>
        <v>4</v>
      </c>
      <c r="X3178">
        <f t="shared" ca="1" si="699"/>
        <v>9</v>
      </c>
    </row>
    <row r="3179" spans="1:24" x14ac:dyDescent="0.25">
      <c r="A3179">
        <v>206288</v>
      </c>
      <c r="B3179" t="s">
        <v>10752</v>
      </c>
      <c r="C3179" t="s">
        <v>10</v>
      </c>
      <c r="D3179" t="s">
        <v>10753</v>
      </c>
      <c r="E3179" t="str">
        <f t="shared" ca="1" si="700"/>
        <v>Watertown</v>
      </c>
      <c r="F3179" t="s">
        <v>24067</v>
      </c>
      <c r="G3179">
        <f t="shared" ca="1" si="688"/>
        <v>4073801563</v>
      </c>
      <c r="H3179" t="s">
        <v>10755</v>
      </c>
      <c r="I3179" t="s">
        <v>10754</v>
      </c>
      <c r="J3179" t="str">
        <f t="shared" ca="1" si="689"/>
        <v>Male</v>
      </c>
      <c r="K3179">
        <f t="shared" ca="1" si="690"/>
        <v>52</v>
      </c>
      <c r="L3179" t="str">
        <f t="shared" ca="1" si="691"/>
        <v>Adult</v>
      </c>
      <c r="M3179" t="str">
        <f t="shared" ca="1" si="692"/>
        <v>Yes</v>
      </c>
      <c r="N3179" t="str">
        <f t="shared" ca="1" si="692"/>
        <v>No</v>
      </c>
      <c r="O3179" t="str">
        <f t="shared" ca="1" si="692"/>
        <v>No</v>
      </c>
      <c r="P3179" t="str">
        <f t="shared" ca="1" si="687"/>
        <v>No</v>
      </c>
      <c r="Q3179" t="str">
        <f t="shared" ca="1" si="687"/>
        <v>Yes</v>
      </c>
      <c r="R3179">
        <f t="shared" ca="1" si="693"/>
        <v>1</v>
      </c>
      <c r="S3179">
        <f t="shared" ca="1" si="694"/>
        <v>0</v>
      </c>
      <c r="T3179">
        <f t="shared" ca="1" si="695"/>
        <v>0</v>
      </c>
      <c r="U3179">
        <f t="shared" ca="1" si="696"/>
        <v>3</v>
      </c>
      <c r="V3179">
        <f t="shared" ca="1" si="697"/>
        <v>0</v>
      </c>
      <c r="W3179">
        <f t="shared" ca="1" si="698"/>
        <v>4</v>
      </c>
      <c r="X3179">
        <f t="shared" ca="1" si="699"/>
        <v>8</v>
      </c>
    </row>
    <row r="3180" spans="1:24" x14ac:dyDescent="0.25">
      <c r="A3180">
        <v>206321</v>
      </c>
      <c r="B3180" t="s">
        <v>10756</v>
      </c>
      <c r="C3180" t="s">
        <v>10</v>
      </c>
      <c r="D3180" t="s">
        <v>10757</v>
      </c>
      <c r="E3180" t="str">
        <f t="shared" ca="1" si="700"/>
        <v>Somerville</v>
      </c>
      <c r="F3180" t="s">
        <v>24067</v>
      </c>
      <c r="G3180">
        <f t="shared" ca="1" si="688"/>
        <v>2178145495</v>
      </c>
      <c r="H3180" t="s">
        <v>10758</v>
      </c>
      <c r="I3180">
        <v>45356</v>
      </c>
      <c r="J3180" t="str">
        <f t="shared" ca="1" si="689"/>
        <v>Female</v>
      </c>
      <c r="K3180">
        <f t="shared" ca="1" si="690"/>
        <v>28</v>
      </c>
      <c r="L3180" t="str">
        <f t="shared" ca="1" si="691"/>
        <v>Adult</v>
      </c>
      <c r="M3180" t="str">
        <f t="shared" ca="1" si="692"/>
        <v>Yes</v>
      </c>
      <c r="N3180" t="str">
        <f t="shared" ca="1" si="692"/>
        <v>Yes</v>
      </c>
      <c r="O3180" t="str">
        <f t="shared" ca="1" si="692"/>
        <v>Yes</v>
      </c>
      <c r="P3180" t="str">
        <f t="shared" ca="1" si="687"/>
        <v>No</v>
      </c>
      <c r="Q3180" t="str">
        <f t="shared" ca="1" si="687"/>
        <v>Yes</v>
      </c>
      <c r="R3180">
        <f t="shared" ca="1" si="693"/>
        <v>2</v>
      </c>
      <c r="S3180">
        <f t="shared" ca="1" si="694"/>
        <v>3</v>
      </c>
      <c r="T3180">
        <f t="shared" ca="1" si="695"/>
        <v>5</v>
      </c>
      <c r="U3180">
        <f t="shared" ca="1" si="696"/>
        <v>3</v>
      </c>
      <c r="V3180">
        <f t="shared" ca="1" si="697"/>
        <v>0</v>
      </c>
      <c r="W3180">
        <f t="shared" ca="1" si="698"/>
        <v>4</v>
      </c>
      <c r="X3180">
        <f t="shared" ca="1" si="699"/>
        <v>17</v>
      </c>
    </row>
    <row r="3181" spans="1:24" x14ac:dyDescent="0.25">
      <c r="A3181">
        <v>206330</v>
      </c>
      <c r="B3181" t="s">
        <v>10759</v>
      </c>
      <c r="C3181" t="s">
        <v>10</v>
      </c>
      <c r="D3181" t="s">
        <v>10760</v>
      </c>
      <c r="E3181" t="str">
        <f t="shared" ca="1" si="700"/>
        <v>Somerville</v>
      </c>
      <c r="F3181" t="s">
        <v>24067</v>
      </c>
      <c r="G3181">
        <f t="shared" ca="1" si="688"/>
        <v>3679979216</v>
      </c>
      <c r="H3181" t="s">
        <v>10762</v>
      </c>
      <c r="I3181" t="s">
        <v>10761</v>
      </c>
      <c r="J3181" t="str">
        <f t="shared" ca="1" si="689"/>
        <v>Female</v>
      </c>
      <c r="K3181">
        <f t="shared" ca="1" si="690"/>
        <v>17</v>
      </c>
      <c r="L3181" t="str">
        <f t="shared" ca="1" si="691"/>
        <v>Adoloscent</v>
      </c>
      <c r="M3181" t="str">
        <f t="shared" ca="1" si="692"/>
        <v>No</v>
      </c>
      <c r="N3181" t="str">
        <f t="shared" ca="1" si="692"/>
        <v>Yes</v>
      </c>
      <c r="O3181" t="str">
        <f t="shared" ca="1" si="692"/>
        <v>Yes</v>
      </c>
      <c r="P3181" t="str">
        <f t="shared" ca="1" si="687"/>
        <v>Yes</v>
      </c>
      <c r="Q3181" t="str">
        <f t="shared" ca="1" si="687"/>
        <v>Yes</v>
      </c>
      <c r="R3181">
        <f t="shared" ca="1" si="693"/>
        <v>5</v>
      </c>
      <c r="S3181">
        <f t="shared" ca="1" si="694"/>
        <v>5</v>
      </c>
      <c r="T3181">
        <f t="shared" ca="1" si="695"/>
        <v>5</v>
      </c>
      <c r="U3181">
        <f t="shared" ca="1" si="696"/>
        <v>0</v>
      </c>
      <c r="V3181">
        <f t="shared" ca="1" si="697"/>
        <v>4</v>
      </c>
      <c r="W3181">
        <f t="shared" ca="1" si="698"/>
        <v>4</v>
      </c>
      <c r="X3181">
        <f t="shared" ca="1" si="699"/>
        <v>23</v>
      </c>
    </row>
    <row r="3182" spans="1:24" x14ac:dyDescent="0.25">
      <c r="A3182">
        <v>206349</v>
      </c>
      <c r="B3182" t="s">
        <v>10763</v>
      </c>
      <c r="C3182" t="s">
        <v>10</v>
      </c>
      <c r="D3182" t="s">
        <v>10764</v>
      </c>
      <c r="E3182" t="str">
        <f t="shared" ca="1" si="700"/>
        <v>Brookline</v>
      </c>
      <c r="F3182" t="s">
        <v>24067</v>
      </c>
      <c r="G3182">
        <f t="shared" ca="1" si="688"/>
        <v>1449490802</v>
      </c>
      <c r="H3182" t="s">
        <v>10765</v>
      </c>
      <c r="I3182">
        <v>44124</v>
      </c>
      <c r="J3182" t="str">
        <f t="shared" ca="1" si="689"/>
        <v>Female</v>
      </c>
      <c r="K3182">
        <f t="shared" ca="1" si="690"/>
        <v>37</v>
      </c>
      <c r="L3182" t="str">
        <f t="shared" ca="1" si="691"/>
        <v>Adult</v>
      </c>
      <c r="M3182" t="str">
        <f t="shared" ca="1" si="692"/>
        <v>Yes</v>
      </c>
      <c r="N3182" t="str">
        <f t="shared" ca="1" si="692"/>
        <v>No</v>
      </c>
      <c r="O3182" t="str">
        <f t="shared" ca="1" si="692"/>
        <v>No</v>
      </c>
      <c r="P3182" t="str">
        <f t="shared" ca="1" si="687"/>
        <v>No</v>
      </c>
      <c r="Q3182" t="str">
        <f t="shared" ca="1" si="687"/>
        <v>Yes</v>
      </c>
      <c r="R3182">
        <f t="shared" ca="1" si="693"/>
        <v>2</v>
      </c>
      <c r="S3182">
        <f t="shared" ca="1" si="694"/>
        <v>3</v>
      </c>
      <c r="T3182">
        <f t="shared" ca="1" si="695"/>
        <v>0</v>
      </c>
      <c r="U3182">
        <f t="shared" ca="1" si="696"/>
        <v>3</v>
      </c>
      <c r="V3182">
        <f t="shared" ca="1" si="697"/>
        <v>0</v>
      </c>
      <c r="W3182">
        <f t="shared" ca="1" si="698"/>
        <v>4</v>
      </c>
      <c r="X3182">
        <f t="shared" ca="1" si="699"/>
        <v>12</v>
      </c>
    </row>
    <row r="3183" spans="1:24" x14ac:dyDescent="0.25">
      <c r="A3183">
        <v>206358</v>
      </c>
      <c r="B3183" t="s">
        <v>10160</v>
      </c>
      <c r="C3183" t="s">
        <v>10</v>
      </c>
      <c r="D3183" t="s">
        <v>10766</v>
      </c>
      <c r="E3183" t="str">
        <f t="shared" ca="1" si="700"/>
        <v>Brookline</v>
      </c>
      <c r="F3183" t="s">
        <v>24067</v>
      </c>
      <c r="G3183">
        <f t="shared" ca="1" si="688"/>
        <v>7228994160</v>
      </c>
      <c r="H3183" t="s">
        <v>10162</v>
      </c>
      <c r="I3183">
        <v>43725</v>
      </c>
      <c r="J3183" t="str">
        <f t="shared" ca="1" si="689"/>
        <v>Female</v>
      </c>
      <c r="K3183">
        <f t="shared" ca="1" si="690"/>
        <v>67</v>
      </c>
      <c r="L3183" t="str">
        <f t="shared" ca="1" si="691"/>
        <v>Adult</v>
      </c>
      <c r="M3183" t="str">
        <f t="shared" ca="1" si="692"/>
        <v>Yes</v>
      </c>
      <c r="N3183" t="str">
        <f t="shared" ca="1" si="692"/>
        <v>No</v>
      </c>
      <c r="O3183" t="str">
        <f t="shared" ca="1" si="692"/>
        <v>No</v>
      </c>
      <c r="P3183" t="str">
        <f t="shared" ca="1" si="687"/>
        <v>Yes</v>
      </c>
      <c r="Q3183" t="str">
        <f t="shared" ca="1" si="687"/>
        <v>Yes</v>
      </c>
      <c r="R3183">
        <f t="shared" ca="1" si="693"/>
        <v>5</v>
      </c>
      <c r="S3183">
        <f t="shared" ca="1" si="694"/>
        <v>5</v>
      </c>
      <c r="T3183">
        <f t="shared" ca="1" si="695"/>
        <v>0</v>
      </c>
      <c r="U3183">
        <f t="shared" ca="1" si="696"/>
        <v>3</v>
      </c>
      <c r="V3183">
        <f t="shared" ca="1" si="697"/>
        <v>4</v>
      </c>
      <c r="W3183">
        <f t="shared" ca="1" si="698"/>
        <v>4</v>
      </c>
      <c r="X3183">
        <f t="shared" ca="1" si="699"/>
        <v>21</v>
      </c>
    </row>
    <row r="3184" spans="1:24" x14ac:dyDescent="0.25">
      <c r="A3184">
        <v>206394</v>
      </c>
      <c r="B3184" t="s">
        <v>10767</v>
      </c>
      <c r="C3184" t="s">
        <v>10</v>
      </c>
      <c r="D3184" t="s">
        <v>10768</v>
      </c>
      <c r="E3184" t="str">
        <f t="shared" ca="1" si="700"/>
        <v>Brookline</v>
      </c>
      <c r="F3184" t="s">
        <v>24067</v>
      </c>
      <c r="G3184">
        <f t="shared" ca="1" si="688"/>
        <v>4115789568</v>
      </c>
      <c r="H3184" t="s">
        <v>10769</v>
      </c>
      <c r="I3184">
        <v>44107</v>
      </c>
      <c r="J3184" t="str">
        <f t="shared" ca="1" si="689"/>
        <v>Male</v>
      </c>
      <c r="K3184">
        <f t="shared" ca="1" si="690"/>
        <v>23</v>
      </c>
      <c r="L3184" t="str">
        <f t="shared" ca="1" si="691"/>
        <v>Adult</v>
      </c>
      <c r="M3184" t="str">
        <f t="shared" ca="1" si="692"/>
        <v>Yes</v>
      </c>
      <c r="N3184" t="str">
        <f t="shared" ca="1" si="692"/>
        <v>Yes</v>
      </c>
      <c r="O3184" t="str">
        <f t="shared" ca="1" si="692"/>
        <v>Yes</v>
      </c>
      <c r="P3184" t="str">
        <f t="shared" ca="1" si="687"/>
        <v>No</v>
      </c>
      <c r="Q3184" t="str">
        <f t="shared" ca="1" si="687"/>
        <v>Yes</v>
      </c>
      <c r="R3184">
        <f t="shared" ca="1" si="693"/>
        <v>3</v>
      </c>
      <c r="S3184">
        <f t="shared" ca="1" si="694"/>
        <v>3</v>
      </c>
      <c r="T3184">
        <f t="shared" ca="1" si="695"/>
        <v>5</v>
      </c>
      <c r="U3184">
        <f t="shared" ca="1" si="696"/>
        <v>3</v>
      </c>
      <c r="V3184">
        <f t="shared" ca="1" si="697"/>
        <v>0</v>
      </c>
      <c r="W3184">
        <f t="shared" ca="1" si="698"/>
        <v>4</v>
      </c>
      <c r="X3184">
        <f t="shared" ca="1" si="699"/>
        <v>18</v>
      </c>
    </row>
    <row r="3185" spans="1:24" x14ac:dyDescent="0.25">
      <c r="A3185">
        <v>206419</v>
      </c>
      <c r="B3185" t="s">
        <v>10770</v>
      </c>
      <c r="C3185" t="s">
        <v>10</v>
      </c>
      <c r="D3185" t="s">
        <v>10771</v>
      </c>
      <c r="E3185" t="str">
        <f t="shared" ca="1" si="700"/>
        <v>Canton</v>
      </c>
      <c r="F3185" t="s">
        <v>24067</v>
      </c>
      <c r="G3185">
        <f t="shared" ca="1" si="688"/>
        <v>9631173684</v>
      </c>
      <c r="H3185" t="s">
        <v>10772</v>
      </c>
      <c r="I3185">
        <v>44118</v>
      </c>
      <c r="J3185" t="str">
        <f t="shared" ca="1" si="689"/>
        <v>Male</v>
      </c>
      <c r="K3185">
        <f t="shared" ca="1" si="690"/>
        <v>44</v>
      </c>
      <c r="L3185" t="str">
        <f t="shared" ca="1" si="691"/>
        <v>Adult</v>
      </c>
      <c r="M3185" t="str">
        <f t="shared" ca="1" si="692"/>
        <v>Yes</v>
      </c>
      <c r="N3185" t="str">
        <f t="shared" ca="1" si="692"/>
        <v>No</v>
      </c>
      <c r="O3185" t="str">
        <f t="shared" ca="1" si="692"/>
        <v>Yes</v>
      </c>
      <c r="P3185" t="str">
        <f t="shared" ca="1" si="687"/>
        <v>No</v>
      </c>
      <c r="Q3185" t="str">
        <f t="shared" ca="1" si="687"/>
        <v>Yes</v>
      </c>
      <c r="R3185">
        <f t="shared" ca="1" si="693"/>
        <v>1</v>
      </c>
      <c r="S3185">
        <f t="shared" ca="1" si="694"/>
        <v>0</v>
      </c>
      <c r="T3185">
        <f t="shared" ca="1" si="695"/>
        <v>3</v>
      </c>
      <c r="U3185">
        <f t="shared" ca="1" si="696"/>
        <v>3</v>
      </c>
      <c r="V3185">
        <f t="shared" ca="1" si="697"/>
        <v>0</v>
      </c>
      <c r="W3185">
        <f t="shared" ca="1" si="698"/>
        <v>4</v>
      </c>
      <c r="X3185">
        <f t="shared" ca="1" si="699"/>
        <v>11</v>
      </c>
    </row>
    <row r="3186" spans="1:24" x14ac:dyDescent="0.25">
      <c r="A3186">
        <v>206428</v>
      </c>
      <c r="B3186" t="s">
        <v>10773</v>
      </c>
      <c r="C3186" t="s">
        <v>10</v>
      </c>
      <c r="D3186" t="s">
        <v>10774</v>
      </c>
      <c r="E3186" t="str">
        <f t="shared" ca="1" si="700"/>
        <v>Brookline</v>
      </c>
      <c r="F3186" t="s">
        <v>24067</v>
      </c>
      <c r="G3186">
        <f t="shared" ca="1" si="688"/>
        <v>9667446200</v>
      </c>
      <c r="H3186" t="s">
        <v>10775</v>
      </c>
      <c r="I3186">
        <v>44685</v>
      </c>
      <c r="J3186" t="str">
        <f t="shared" ca="1" si="689"/>
        <v>Male</v>
      </c>
      <c r="K3186">
        <f t="shared" ca="1" si="690"/>
        <v>33</v>
      </c>
      <c r="L3186" t="str">
        <f t="shared" ca="1" si="691"/>
        <v>Adult</v>
      </c>
      <c r="M3186" t="str">
        <f t="shared" ca="1" si="692"/>
        <v>No</v>
      </c>
      <c r="N3186" t="str">
        <f t="shared" ca="1" si="692"/>
        <v>No</v>
      </c>
      <c r="O3186" t="str">
        <f t="shared" ca="1" si="692"/>
        <v>No</v>
      </c>
      <c r="P3186" t="str">
        <f t="shared" ca="1" si="687"/>
        <v>No</v>
      </c>
      <c r="Q3186" t="str">
        <f t="shared" ca="1" si="687"/>
        <v>Yes</v>
      </c>
      <c r="R3186">
        <f t="shared" ca="1" si="693"/>
        <v>5</v>
      </c>
      <c r="S3186">
        <f t="shared" ca="1" si="694"/>
        <v>5</v>
      </c>
      <c r="T3186">
        <f t="shared" ca="1" si="695"/>
        <v>0</v>
      </c>
      <c r="U3186">
        <f t="shared" ca="1" si="696"/>
        <v>0</v>
      </c>
      <c r="V3186">
        <f t="shared" ca="1" si="697"/>
        <v>0</v>
      </c>
      <c r="W3186">
        <f t="shared" ca="1" si="698"/>
        <v>4</v>
      </c>
      <c r="X3186">
        <f t="shared" ca="1" si="699"/>
        <v>14</v>
      </c>
    </row>
    <row r="3187" spans="1:24" x14ac:dyDescent="0.25">
      <c r="A3187">
        <v>206437</v>
      </c>
      <c r="B3187" t="s">
        <v>10776</v>
      </c>
      <c r="C3187" t="s">
        <v>10</v>
      </c>
      <c r="D3187" t="s">
        <v>10777</v>
      </c>
      <c r="E3187" t="str">
        <f t="shared" ca="1" si="700"/>
        <v>Cambridge</v>
      </c>
      <c r="F3187" t="s">
        <v>24067</v>
      </c>
      <c r="G3187">
        <f t="shared" ca="1" si="688"/>
        <v>9560659789</v>
      </c>
      <c r="H3187" t="s">
        <v>10779</v>
      </c>
      <c r="I3187" t="s">
        <v>10778</v>
      </c>
      <c r="J3187" t="str">
        <f t="shared" ca="1" si="689"/>
        <v>Male</v>
      </c>
      <c r="K3187">
        <f t="shared" ca="1" si="690"/>
        <v>29</v>
      </c>
      <c r="L3187" t="str">
        <f t="shared" ca="1" si="691"/>
        <v>Adult</v>
      </c>
      <c r="M3187" t="str">
        <f t="shared" ca="1" si="692"/>
        <v>Yes</v>
      </c>
      <c r="N3187" t="str">
        <f t="shared" ca="1" si="692"/>
        <v>No</v>
      </c>
      <c r="O3187" t="str">
        <f t="shared" ca="1" si="692"/>
        <v>No</v>
      </c>
      <c r="P3187" t="str">
        <f t="shared" ca="1" si="687"/>
        <v>Yes</v>
      </c>
      <c r="Q3187" t="str">
        <f t="shared" ca="1" si="687"/>
        <v>Yes</v>
      </c>
      <c r="R3187">
        <f t="shared" ca="1" si="693"/>
        <v>3</v>
      </c>
      <c r="S3187">
        <f t="shared" ca="1" si="694"/>
        <v>3</v>
      </c>
      <c r="T3187">
        <f t="shared" ca="1" si="695"/>
        <v>0</v>
      </c>
      <c r="U3187">
        <f t="shared" ca="1" si="696"/>
        <v>3</v>
      </c>
      <c r="V3187">
        <f t="shared" ca="1" si="697"/>
        <v>4</v>
      </c>
      <c r="W3187">
        <f t="shared" ca="1" si="698"/>
        <v>4</v>
      </c>
      <c r="X3187">
        <f t="shared" ca="1" si="699"/>
        <v>17</v>
      </c>
    </row>
    <row r="3188" spans="1:24" x14ac:dyDescent="0.25">
      <c r="A3188">
        <v>206446</v>
      </c>
      <c r="B3188" t="s">
        <v>10780</v>
      </c>
      <c r="C3188" t="s">
        <v>10</v>
      </c>
      <c r="D3188" t="s">
        <v>10781</v>
      </c>
      <c r="E3188" t="str">
        <f t="shared" ca="1" si="700"/>
        <v>Canton</v>
      </c>
      <c r="F3188" t="s">
        <v>24067</v>
      </c>
      <c r="G3188">
        <f t="shared" ca="1" si="688"/>
        <v>4027153330</v>
      </c>
      <c r="H3188" t="s">
        <v>10782</v>
      </c>
      <c r="I3188">
        <v>45750</v>
      </c>
      <c r="J3188" t="str">
        <f t="shared" ca="1" si="689"/>
        <v>Female</v>
      </c>
      <c r="K3188">
        <f t="shared" ca="1" si="690"/>
        <v>62</v>
      </c>
      <c r="L3188" t="str">
        <f t="shared" ca="1" si="691"/>
        <v>Adult</v>
      </c>
      <c r="M3188" t="str">
        <f t="shared" ca="1" si="692"/>
        <v>Yes</v>
      </c>
      <c r="N3188" t="str">
        <f t="shared" ca="1" si="692"/>
        <v>Yes</v>
      </c>
      <c r="O3188" t="str">
        <f t="shared" ca="1" si="692"/>
        <v>No</v>
      </c>
      <c r="P3188" t="str">
        <f t="shared" ca="1" si="687"/>
        <v>Yes</v>
      </c>
      <c r="Q3188" t="str">
        <f t="shared" ca="1" si="687"/>
        <v>No</v>
      </c>
      <c r="R3188">
        <f t="shared" ca="1" si="693"/>
        <v>4</v>
      </c>
      <c r="S3188">
        <f t="shared" ca="1" si="694"/>
        <v>5</v>
      </c>
      <c r="T3188">
        <f t="shared" ca="1" si="695"/>
        <v>3</v>
      </c>
      <c r="U3188">
        <f t="shared" ca="1" si="696"/>
        <v>3</v>
      </c>
      <c r="V3188">
        <f t="shared" ca="1" si="697"/>
        <v>4</v>
      </c>
      <c r="W3188">
        <f t="shared" ca="1" si="698"/>
        <v>0</v>
      </c>
      <c r="X3188">
        <f t="shared" ca="1" si="699"/>
        <v>19</v>
      </c>
    </row>
    <row r="3189" spans="1:24" x14ac:dyDescent="0.25">
      <c r="A3189">
        <v>206482</v>
      </c>
      <c r="B3189" t="s">
        <v>10291</v>
      </c>
      <c r="C3189" t="s">
        <v>10</v>
      </c>
      <c r="D3189" t="s">
        <v>10783</v>
      </c>
      <c r="E3189" t="str">
        <f t="shared" ca="1" si="700"/>
        <v>Everett</v>
      </c>
      <c r="F3189" t="s">
        <v>24067</v>
      </c>
      <c r="G3189">
        <f t="shared" ca="1" si="688"/>
        <v>5822732607</v>
      </c>
      <c r="H3189" t="s">
        <v>10293</v>
      </c>
      <c r="I3189">
        <v>45211</v>
      </c>
      <c r="J3189" t="str">
        <f t="shared" ca="1" si="689"/>
        <v>Male</v>
      </c>
      <c r="K3189">
        <f t="shared" ca="1" si="690"/>
        <v>55</v>
      </c>
      <c r="L3189" t="str">
        <f t="shared" ca="1" si="691"/>
        <v>Adult</v>
      </c>
      <c r="M3189" t="str">
        <f t="shared" ca="1" si="692"/>
        <v>No</v>
      </c>
      <c r="N3189" t="str">
        <f t="shared" ca="1" si="692"/>
        <v>Yes</v>
      </c>
      <c r="O3189" t="str">
        <f t="shared" ca="1" si="692"/>
        <v>No</v>
      </c>
      <c r="P3189" t="str">
        <f t="shared" ca="1" si="687"/>
        <v>Yes</v>
      </c>
      <c r="Q3189" t="str">
        <f t="shared" ca="1" si="687"/>
        <v>No</v>
      </c>
      <c r="R3189">
        <f t="shared" ca="1" si="693"/>
        <v>4</v>
      </c>
      <c r="S3189">
        <f t="shared" ca="1" si="694"/>
        <v>5</v>
      </c>
      <c r="T3189">
        <f t="shared" ca="1" si="695"/>
        <v>3</v>
      </c>
      <c r="U3189">
        <f t="shared" ca="1" si="696"/>
        <v>0</v>
      </c>
      <c r="V3189">
        <f t="shared" ca="1" si="697"/>
        <v>4</v>
      </c>
      <c r="W3189">
        <f t="shared" ca="1" si="698"/>
        <v>0</v>
      </c>
      <c r="X3189">
        <f t="shared" ca="1" si="699"/>
        <v>16</v>
      </c>
    </row>
    <row r="3190" spans="1:24" x14ac:dyDescent="0.25">
      <c r="A3190">
        <v>206491</v>
      </c>
      <c r="B3190" t="s">
        <v>10784</v>
      </c>
      <c r="C3190" t="s">
        <v>10</v>
      </c>
      <c r="D3190" t="s">
        <v>10785</v>
      </c>
      <c r="E3190" t="str">
        <f t="shared" ca="1" si="700"/>
        <v>Boston</v>
      </c>
      <c r="F3190" t="s">
        <v>24067</v>
      </c>
      <c r="G3190">
        <f t="shared" ca="1" si="688"/>
        <v>3150827031</v>
      </c>
      <c r="H3190" t="s">
        <v>10787</v>
      </c>
      <c r="I3190" t="s">
        <v>10786</v>
      </c>
      <c r="J3190" t="str">
        <f t="shared" ca="1" si="689"/>
        <v>Male</v>
      </c>
      <c r="K3190">
        <f t="shared" ca="1" si="690"/>
        <v>28</v>
      </c>
      <c r="L3190" t="str">
        <f t="shared" ca="1" si="691"/>
        <v>Adult</v>
      </c>
      <c r="M3190" t="str">
        <f t="shared" ca="1" si="692"/>
        <v>No</v>
      </c>
      <c r="N3190" t="str">
        <f t="shared" ca="1" si="692"/>
        <v>No</v>
      </c>
      <c r="O3190" t="str">
        <f t="shared" ca="1" si="692"/>
        <v>No</v>
      </c>
      <c r="P3190" t="str">
        <f t="shared" ca="1" si="687"/>
        <v>Yes</v>
      </c>
      <c r="Q3190" t="str">
        <f t="shared" ca="1" si="687"/>
        <v>No</v>
      </c>
      <c r="R3190">
        <f t="shared" ca="1" si="693"/>
        <v>2</v>
      </c>
      <c r="S3190">
        <f t="shared" ca="1" si="694"/>
        <v>3</v>
      </c>
      <c r="T3190">
        <f t="shared" ca="1" si="695"/>
        <v>0</v>
      </c>
      <c r="U3190">
        <f t="shared" ca="1" si="696"/>
        <v>0</v>
      </c>
      <c r="V3190">
        <f t="shared" ca="1" si="697"/>
        <v>4</v>
      </c>
      <c r="W3190">
        <f t="shared" ca="1" si="698"/>
        <v>0</v>
      </c>
      <c r="X3190">
        <f t="shared" ca="1" si="699"/>
        <v>9</v>
      </c>
    </row>
    <row r="3191" spans="1:24" x14ac:dyDescent="0.25">
      <c r="A3191">
        <v>206507</v>
      </c>
      <c r="B3191" t="s">
        <v>10788</v>
      </c>
      <c r="C3191" t="s">
        <v>10</v>
      </c>
      <c r="D3191" t="s">
        <v>10789</v>
      </c>
      <c r="E3191" t="str">
        <f t="shared" ca="1" si="700"/>
        <v>Canton</v>
      </c>
      <c r="F3191" t="s">
        <v>24067</v>
      </c>
      <c r="G3191">
        <f t="shared" ca="1" si="688"/>
        <v>5963865228</v>
      </c>
      <c r="H3191" t="s">
        <v>10790</v>
      </c>
      <c r="I3191">
        <v>45177</v>
      </c>
      <c r="J3191" t="str">
        <f t="shared" ca="1" si="689"/>
        <v>Male</v>
      </c>
      <c r="K3191">
        <f t="shared" ca="1" si="690"/>
        <v>15</v>
      </c>
      <c r="L3191" t="str">
        <f t="shared" ca="1" si="691"/>
        <v>Adoloscent</v>
      </c>
      <c r="M3191" t="str">
        <f t="shared" ca="1" si="692"/>
        <v>No</v>
      </c>
      <c r="N3191" t="str">
        <f t="shared" ca="1" si="692"/>
        <v>Yes</v>
      </c>
      <c r="O3191" t="str">
        <f t="shared" ca="1" si="692"/>
        <v>Yes</v>
      </c>
      <c r="P3191" t="str">
        <f t="shared" ca="1" si="687"/>
        <v>Yes</v>
      </c>
      <c r="Q3191" t="str">
        <f t="shared" ca="1" si="687"/>
        <v>Yes</v>
      </c>
      <c r="R3191">
        <f t="shared" ca="1" si="693"/>
        <v>5</v>
      </c>
      <c r="S3191">
        <f t="shared" ca="1" si="694"/>
        <v>5</v>
      </c>
      <c r="T3191">
        <f t="shared" ca="1" si="695"/>
        <v>5</v>
      </c>
      <c r="U3191">
        <f t="shared" ca="1" si="696"/>
        <v>0</v>
      </c>
      <c r="V3191">
        <f t="shared" ca="1" si="697"/>
        <v>4</v>
      </c>
      <c r="W3191">
        <f t="shared" ca="1" si="698"/>
        <v>4</v>
      </c>
      <c r="X3191">
        <f t="shared" ca="1" si="699"/>
        <v>23</v>
      </c>
    </row>
    <row r="3192" spans="1:24" x14ac:dyDescent="0.25">
      <c r="A3192">
        <v>206516</v>
      </c>
      <c r="B3192" t="s">
        <v>10791</v>
      </c>
      <c r="C3192" t="s">
        <v>10</v>
      </c>
      <c r="D3192" t="s">
        <v>10792</v>
      </c>
      <c r="E3192" t="str">
        <f t="shared" ca="1" si="700"/>
        <v>Watertown</v>
      </c>
      <c r="F3192" t="s">
        <v>24067</v>
      </c>
      <c r="G3192">
        <f t="shared" ca="1" si="688"/>
        <v>6779998420</v>
      </c>
      <c r="H3192" t="s">
        <v>10793</v>
      </c>
      <c r="I3192">
        <v>45840</v>
      </c>
      <c r="J3192" t="str">
        <f t="shared" ca="1" si="689"/>
        <v>Female</v>
      </c>
      <c r="K3192">
        <f t="shared" ca="1" si="690"/>
        <v>15</v>
      </c>
      <c r="L3192" t="str">
        <f t="shared" ca="1" si="691"/>
        <v>Adoloscent</v>
      </c>
      <c r="M3192" t="str">
        <f t="shared" ca="1" si="692"/>
        <v>Yes</v>
      </c>
      <c r="N3192" t="str">
        <f t="shared" ca="1" si="692"/>
        <v>Yes</v>
      </c>
      <c r="O3192" t="str">
        <f t="shared" ca="1" si="692"/>
        <v>No</v>
      </c>
      <c r="P3192" t="str">
        <f t="shared" ca="1" si="687"/>
        <v>No</v>
      </c>
      <c r="Q3192" t="str">
        <f t="shared" ca="1" si="687"/>
        <v>No</v>
      </c>
      <c r="R3192">
        <f t="shared" ca="1" si="693"/>
        <v>1</v>
      </c>
      <c r="S3192">
        <f t="shared" ca="1" si="694"/>
        <v>0</v>
      </c>
      <c r="T3192">
        <f t="shared" ca="1" si="695"/>
        <v>3</v>
      </c>
      <c r="U3192">
        <f t="shared" ca="1" si="696"/>
        <v>3</v>
      </c>
      <c r="V3192">
        <f t="shared" ca="1" si="697"/>
        <v>0</v>
      </c>
      <c r="W3192">
        <f t="shared" ca="1" si="698"/>
        <v>0</v>
      </c>
      <c r="X3192">
        <f t="shared" ca="1" si="699"/>
        <v>7</v>
      </c>
    </row>
    <row r="3193" spans="1:24" x14ac:dyDescent="0.25">
      <c r="A3193">
        <v>206525</v>
      </c>
      <c r="B3193" t="s">
        <v>10794</v>
      </c>
      <c r="C3193" t="s">
        <v>10</v>
      </c>
      <c r="D3193" t="s">
        <v>10795</v>
      </c>
      <c r="E3193" t="str">
        <f t="shared" ca="1" si="700"/>
        <v>Newton</v>
      </c>
      <c r="F3193" t="s">
        <v>24067</v>
      </c>
      <c r="G3193">
        <f t="shared" ca="1" si="688"/>
        <v>6233330179</v>
      </c>
      <c r="H3193" t="s">
        <v>10796</v>
      </c>
      <c r="I3193">
        <v>45504</v>
      </c>
      <c r="J3193" t="str">
        <f t="shared" ca="1" si="689"/>
        <v>Male</v>
      </c>
      <c r="K3193">
        <f t="shared" ca="1" si="690"/>
        <v>46</v>
      </c>
      <c r="L3193" t="str">
        <f t="shared" ca="1" si="691"/>
        <v>Adult</v>
      </c>
      <c r="M3193" t="str">
        <f t="shared" ca="1" si="692"/>
        <v>Yes</v>
      </c>
      <c r="N3193" t="str">
        <f t="shared" ca="1" si="692"/>
        <v>No</v>
      </c>
      <c r="O3193" t="str">
        <f t="shared" ca="1" si="692"/>
        <v>Yes</v>
      </c>
      <c r="P3193" t="str">
        <f t="shared" ca="1" si="687"/>
        <v>Yes</v>
      </c>
      <c r="Q3193" t="str">
        <f t="shared" ca="1" si="687"/>
        <v>Yes</v>
      </c>
      <c r="R3193">
        <f t="shared" ca="1" si="693"/>
        <v>1</v>
      </c>
      <c r="S3193">
        <f t="shared" ca="1" si="694"/>
        <v>0</v>
      </c>
      <c r="T3193">
        <f t="shared" ca="1" si="695"/>
        <v>3</v>
      </c>
      <c r="U3193">
        <f t="shared" ca="1" si="696"/>
        <v>3</v>
      </c>
      <c r="V3193">
        <f t="shared" ca="1" si="697"/>
        <v>4</v>
      </c>
      <c r="W3193">
        <f t="shared" ca="1" si="698"/>
        <v>4</v>
      </c>
      <c r="X3193">
        <f t="shared" ca="1" si="699"/>
        <v>15</v>
      </c>
    </row>
    <row r="3194" spans="1:24" x14ac:dyDescent="0.25">
      <c r="A3194">
        <v>206589</v>
      </c>
      <c r="B3194" t="s">
        <v>10797</v>
      </c>
      <c r="C3194" t="s">
        <v>10</v>
      </c>
      <c r="D3194" t="s">
        <v>10798</v>
      </c>
      <c r="E3194" t="str">
        <f t="shared" ca="1" si="700"/>
        <v>Boston</v>
      </c>
      <c r="F3194" t="s">
        <v>24067</v>
      </c>
      <c r="G3194">
        <f t="shared" ca="1" si="688"/>
        <v>4685191281</v>
      </c>
      <c r="H3194" t="s">
        <v>10799</v>
      </c>
      <c r="I3194">
        <v>44691</v>
      </c>
      <c r="J3194" t="str">
        <f t="shared" ca="1" si="689"/>
        <v>Female</v>
      </c>
      <c r="K3194">
        <f t="shared" ca="1" si="690"/>
        <v>32</v>
      </c>
      <c r="L3194" t="str">
        <f t="shared" ca="1" si="691"/>
        <v>Adult</v>
      </c>
      <c r="M3194" t="str">
        <f t="shared" ca="1" si="692"/>
        <v>Yes</v>
      </c>
      <c r="N3194" t="str">
        <f t="shared" ca="1" si="692"/>
        <v>Yes</v>
      </c>
      <c r="O3194" t="str">
        <f t="shared" ca="1" si="692"/>
        <v>No</v>
      </c>
      <c r="P3194" t="str">
        <f t="shared" ca="1" si="687"/>
        <v>Yes</v>
      </c>
      <c r="Q3194" t="str">
        <f t="shared" ca="1" si="687"/>
        <v>No</v>
      </c>
      <c r="R3194">
        <f t="shared" ca="1" si="693"/>
        <v>1</v>
      </c>
      <c r="S3194">
        <f t="shared" ca="1" si="694"/>
        <v>0</v>
      </c>
      <c r="T3194">
        <f t="shared" ca="1" si="695"/>
        <v>3</v>
      </c>
      <c r="U3194">
        <f t="shared" ca="1" si="696"/>
        <v>3</v>
      </c>
      <c r="V3194">
        <f t="shared" ca="1" si="697"/>
        <v>4</v>
      </c>
      <c r="W3194">
        <f t="shared" ca="1" si="698"/>
        <v>0</v>
      </c>
      <c r="X3194">
        <f t="shared" ca="1" si="699"/>
        <v>11</v>
      </c>
    </row>
    <row r="3195" spans="1:24" x14ac:dyDescent="0.25">
      <c r="A3195">
        <v>206604</v>
      </c>
      <c r="B3195" t="s">
        <v>10800</v>
      </c>
      <c r="C3195" t="s">
        <v>10</v>
      </c>
      <c r="D3195" t="s">
        <v>10801</v>
      </c>
      <c r="E3195" t="str">
        <f t="shared" ca="1" si="700"/>
        <v>Needham</v>
      </c>
      <c r="F3195" t="s">
        <v>24067</v>
      </c>
      <c r="G3195">
        <f t="shared" ca="1" si="688"/>
        <v>7443630127</v>
      </c>
      <c r="H3195" t="s">
        <v>10803</v>
      </c>
      <c r="I3195" t="s">
        <v>10802</v>
      </c>
      <c r="J3195" t="str">
        <f t="shared" ca="1" si="689"/>
        <v>Male</v>
      </c>
      <c r="K3195">
        <f t="shared" ca="1" si="690"/>
        <v>53</v>
      </c>
      <c r="L3195" t="str">
        <f t="shared" ca="1" si="691"/>
        <v>Adult</v>
      </c>
      <c r="M3195" t="str">
        <f t="shared" ca="1" si="692"/>
        <v>Yes</v>
      </c>
      <c r="N3195" t="str">
        <f t="shared" ca="1" si="692"/>
        <v>No</v>
      </c>
      <c r="O3195" t="str">
        <f t="shared" ca="1" si="692"/>
        <v>No</v>
      </c>
      <c r="P3195" t="str">
        <f t="shared" ca="1" si="687"/>
        <v>No</v>
      </c>
      <c r="Q3195" t="str">
        <f t="shared" ca="1" si="687"/>
        <v>No</v>
      </c>
      <c r="R3195">
        <f t="shared" ca="1" si="693"/>
        <v>3</v>
      </c>
      <c r="S3195">
        <f t="shared" ca="1" si="694"/>
        <v>3</v>
      </c>
      <c r="T3195">
        <f t="shared" ca="1" si="695"/>
        <v>0</v>
      </c>
      <c r="U3195">
        <f t="shared" ca="1" si="696"/>
        <v>3</v>
      </c>
      <c r="V3195">
        <f t="shared" ca="1" si="697"/>
        <v>0</v>
      </c>
      <c r="W3195">
        <f t="shared" ca="1" si="698"/>
        <v>0</v>
      </c>
      <c r="X3195">
        <f t="shared" ca="1" si="699"/>
        <v>9</v>
      </c>
    </row>
    <row r="3196" spans="1:24" x14ac:dyDescent="0.25">
      <c r="A3196">
        <v>206613</v>
      </c>
      <c r="B3196" t="s">
        <v>10804</v>
      </c>
      <c r="C3196" t="s">
        <v>10</v>
      </c>
      <c r="D3196" t="s">
        <v>10805</v>
      </c>
      <c r="E3196" t="str">
        <f t="shared" ca="1" si="700"/>
        <v>Newton</v>
      </c>
      <c r="F3196" t="s">
        <v>24067</v>
      </c>
      <c r="G3196">
        <f t="shared" ca="1" si="688"/>
        <v>6881091889</v>
      </c>
      <c r="H3196" t="s">
        <v>10803</v>
      </c>
      <c r="I3196" t="s">
        <v>10806</v>
      </c>
      <c r="J3196" t="str">
        <f t="shared" ca="1" si="689"/>
        <v>Female</v>
      </c>
      <c r="K3196">
        <f t="shared" ca="1" si="690"/>
        <v>62</v>
      </c>
      <c r="L3196" t="str">
        <f t="shared" ca="1" si="691"/>
        <v>Adult</v>
      </c>
      <c r="M3196" t="str">
        <f t="shared" ca="1" si="692"/>
        <v>Yes</v>
      </c>
      <c r="N3196" t="str">
        <f t="shared" ca="1" si="692"/>
        <v>No</v>
      </c>
      <c r="O3196" t="str">
        <f t="shared" ca="1" si="692"/>
        <v>Yes</v>
      </c>
      <c r="P3196" t="str">
        <f t="shared" ca="1" si="687"/>
        <v>No</v>
      </c>
      <c r="Q3196" t="str">
        <f t="shared" ca="1" si="687"/>
        <v>No</v>
      </c>
      <c r="R3196">
        <f t="shared" ca="1" si="693"/>
        <v>4</v>
      </c>
      <c r="S3196">
        <f t="shared" ca="1" si="694"/>
        <v>5</v>
      </c>
      <c r="T3196">
        <f t="shared" ca="1" si="695"/>
        <v>3</v>
      </c>
      <c r="U3196">
        <f t="shared" ca="1" si="696"/>
        <v>3</v>
      </c>
      <c r="V3196">
        <f t="shared" ca="1" si="697"/>
        <v>0</v>
      </c>
      <c r="W3196">
        <f t="shared" ca="1" si="698"/>
        <v>0</v>
      </c>
      <c r="X3196">
        <f t="shared" ca="1" si="699"/>
        <v>15</v>
      </c>
    </row>
    <row r="3197" spans="1:24" x14ac:dyDescent="0.25">
      <c r="A3197">
        <v>206622</v>
      </c>
      <c r="B3197" t="s">
        <v>10807</v>
      </c>
      <c r="C3197" t="s">
        <v>10</v>
      </c>
      <c r="D3197" t="s">
        <v>10808</v>
      </c>
      <c r="E3197" t="str">
        <f t="shared" ca="1" si="700"/>
        <v>Boston</v>
      </c>
      <c r="F3197" t="s">
        <v>24067</v>
      </c>
      <c r="G3197">
        <f t="shared" ca="1" si="688"/>
        <v>7461063666</v>
      </c>
      <c r="H3197" t="s">
        <v>10810</v>
      </c>
      <c r="I3197" t="s">
        <v>10809</v>
      </c>
      <c r="J3197" t="str">
        <f t="shared" ca="1" si="689"/>
        <v>Female</v>
      </c>
      <c r="K3197">
        <f t="shared" ca="1" si="690"/>
        <v>18</v>
      </c>
      <c r="L3197" t="str">
        <f t="shared" ca="1" si="691"/>
        <v>Adult</v>
      </c>
      <c r="M3197" t="str">
        <f t="shared" ca="1" si="692"/>
        <v>Yes</v>
      </c>
      <c r="N3197" t="str">
        <f t="shared" ca="1" si="692"/>
        <v>No</v>
      </c>
      <c r="O3197" t="str">
        <f t="shared" ca="1" si="692"/>
        <v>Yes</v>
      </c>
      <c r="P3197" t="str">
        <f t="shared" ca="1" si="687"/>
        <v>No</v>
      </c>
      <c r="Q3197" t="str">
        <f t="shared" ca="1" si="687"/>
        <v>Yes</v>
      </c>
      <c r="R3197">
        <f t="shared" ca="1" si="693"/>
        <v>4</v>
      </c>
      <c r="S3197">
        <f t="shared" ca="1" si="694"/>
        <v>5</v>
      </c>
      <c r="T3197">
        <f t="shared" ca="1" si="695"/>
        <v>3</v>
      </c>
      <c r="U3197">
        <f t="shared" ca="1" si="696"/>
        <v>3</v>
      </c>
      <c r="V3197">
        <f t="shared" ca="1" si="697"/>
        <v>0</v>
      </c>
      <c r="W3197">
        <f t="shared" ca="1" si="698"/>
        <v>4</v>
      </c>
      <c r="X3197">
        <f t="shared" ca="1" si="699"/>
        <v>19</v>
      </c>
    </row>
    <row r="3198" spans="1:24" x14ac:dyDescent="0.25">
      <c r="A3198">
        <v>206631</v>
      </c>
      <c r="B3198" t="s">
        <v>10811</v>
      </c>
      <c r="C3198" t="s">
        <v>10</v>
      </c>
      <c r="D3198" t="s">
        <v>10812</v>
      </c>
      <c r="E3198" t="str">
        <f t="shared" ca="1" si="700"/>
        <v>Dedham</v>
      </c>
      <c r="F3198" t="s">
        <v>24067</v>
      </c>
      <c r="G3198">
        <f t="shared" ca="1" si="688"/>
        <v>9765431240</v>
      </c>
      <c r="H3198" t="s">
        <v>392</v>
      </c>
      <c r="I3198" t="s">
        <v>10813</v>
      </c>
      <c r="J3198" t="str">
        <f t="shared" ca="1" si="689"/>
        <v>Female</v>
      </c>
      <c r="K3198">
        <f t="shared" ca="1" si="690"/>
        <v>60</v>
      </c>
      <c r="L3198" t="str">
        <f t="shared" ca="1" si="691"/>
        <v>Adult</v>
      </c>
      <c r="M3198" t="str">
        <f t="shared" ca="1" si="692"/>
        <v>Yes</v>
      </c>
      <c r="N3198" t="str">
        <f t="shared" ca="1" si="692"/>
        <v>Yes</v>
      </c>
      <c r="O3198" t="str">
        <f t="shared" ca="1" si="692"/>
        <v>Yes</v>
      </c>
      <c r="P3198" t="str">
        <f t="shared" ca="1" si="687"/>
        <v>No</v>
      </c>
      <c r="Q3198" t="str">
        <f t="shared" ca="1" si="687"/>
        <v>Yes</v>
      </c>
      <c r="R3198">
        <f t="shared" ca="1" si="693"/>
        <v>5</v>
      </c>
      <c r="S3198">
        <f t="shared" ca="1" si="694"/>
        <v>5</v>
      </c>
      <c r="T3198">
        <f t="shared" ca="1" si="695"/>
        <v>5</v>
      </c>
      <c r="U3198">
        <f t="shared" ca="1" si="696"/>
        <v>3</v>
      </c>
      <c r="V3198">
        <f t="shared" ca="1" si="697"/>
        <v>0</v>
      </c>
      <c r="W3198">
        <f t="shared" ca="1" si="698"/>
        <v>4</v>
      </c>
      <c r="X3198">
        <f t="shared" ca="1" si="699"/>
        <v>22</v>
      </c>
    </row>
    <row r="3199" spans="1:24" x14ac:dyDescent="0.25">
      <c r="A3199">
        <v>206695</v>
      </c>
      <c r="B3199" t="s">
        <v>10814</v>
      </c>
      <c r="C3199" t="s">
        <v>10</v>
      </c>
      <c r="D3199" t="s">
        <v>4144</v>
      </c>
      <c r="E3199" t="str">
        <f t="shared" ca="1" si="700"/>
        <v xml:space="preserve"> Milton</v>
      </c>
      <c r="F3199" t="s">
        <v>24067</v>
      </c>
      <c r="G3199">
        <f t="shared" ca="1" si="688"/>
        <v>1559350968</v>
      </c>
      <c r="H3199" t="s">
        <v>10816</v>
      </c>
      <c r="I3199" t="s">
        <v>10815</v>
      </c>
      <c r="J3199" t="str">
        <f t="shared" ca="1" si="689"/>
        <v>Female</v>
      </c>
      <c r="K3199">
        <f t="shared" ca="1" si="690"/>
        <v>41</v>
      </c>
      <c r="L3199" t="str">
        <f t="shared" ca="1" si="691"/>
        <v>Adult</v>
      </c>
      <c r="M3199" t="str">
        <f t="shared" ca="1" si="692"/>
        <v>No</v>
      </c>
      <c r="N3199" t="str">
        <f t="shared" ca="1" si="692"/>
        <v>No</v>
      </c>
      <c r="O3199" t="str">
        <f t="shared" ca="1" si="692"/>
        <v>No</v>
      </c>
      <c r="P3199" t="str">
        <f t="shared" ca="1" si="687"/>
        <v>Yes</v>
      </c>
      <c r="Q3199" t="str">
        <f t="shared" ca="1" si="687"/>
        <v>No</v>
      </c>
      <c r="R3199">
        <f t="shared" ca="1" si="693"/>
        <v>5</v>
      </c>
      <c r="S3199">
        <f t="shared" ca="1" si="694"/>
        <v>5</v>
      </c>
      <c r="T3199">
        <f t="shared" ca="1" si="695"/>
        <v>0</v>
      </c>
      <c r="U3199">
        <f t="shared" ca="1" si="696"/>
        <v>0</v>
      </c>
      <c r="V3199">
        <f t="shared" ca="1" si="697"/>
        <v>4</v>
      </c>
      <c r="W3199">
        <f t="shared" ca="1" si="698"/>
        <v>0</v>
      </c>
      <c r="X3199">
        <f t="shared" ca="1" si="699"/>
        <v>14</v>
      </c>
    </row>
    <row r="3200" spans="1:24" x14ac:dyDescent="0.25">
      <c r="A3200">
        <v>206783</v>
      </c>
      <c r="B3200" t="s">
        <v>10817</v>
      </c>
      <c r="C3200" t="s">
        <v>10</v>
      </c>
      <c r="D3200" t="s">
        <v>10818</v>
      </c>
      <c r="E3200" t="str">
        <f t="shared" ca="1" si="700"/>
        <v>Watertown</v>
      </c>
      <c r="F3200" t="s">
        <v>24067</v>
      </c>
      <c r="G3200">
        <f t="shared" ca="1" si="688"/>
        <v>6230847466</v>
      </c>
      <c r="H3200" t="s">
        <v>10819</v>
      </c>
      <c r="I3200">
        <v>73115</v>
      </c>
      <c r="J3200" t="str">
        <f t="shared" ca="1" si="689"/>
        <v>Male</v>
      </c>
      <c r="K3200">
        <f t="shared" ca="1" si="690"/>
        <v>53</v>
      </c>
      <c r="L3200" t="str">
        <f t="shared" ca="1" si="691"/>
        <v>Adult</v>
      </c>
      <c r="M3200" t="str">
        <f t="shared" ca="1" si="692"/>
        <v>Yes</v>
      </c>
      <c r="N3200" t="str">
        <f t="shared" ca="1" si="692"/>
        <v>Yes</v>
      </c>
      <c r="O3200" t="str">
        <f t="shared" ca="1" si="692"/>
        <v>Yes</v>
      </c>
      <c r="P3200" t="str">
        <f t="shared" ca="1" si="687"/>
        <v>No</v>
      </c>
      <c r="Q3200" t="str">
        <f t="shared" ca="1" si="687"/>
        <v>Yes</v>
      </c>
      <c r="R3200">
        <f t="shared" ca="1" si="693"/>
        <v>5</v>
      </c>
      <c r="S3200">
        <f t="shared" ca="1" si="694"/>
        <v>5</v>
      </c>
      <c r="T3200">
        <f t="shared" ca="1" si="695"/>
        <v>5</v>
      </c>
      <c r="U3200">
        <f t="shared" ca="1" si="696"/>
        <v>3</v>
      </c>
      <c r="V3200">
        <f t="shared" ca="1" si="697"/>
        <v>0</v>
      </c>
      <c r="W3200">
        <f t="shared" ca="1" si="698"/>
        <v>4</v>
      </c>
      <c r="X3200">
        <f t="shared" ca="1" si="699"/>
        <v>22</v>
      </c>
    </row>
    <row r="3201" spans="1:24" x14ac:dyDescent="0.25">
      <c r="A3201">
        <v>206817</v>
      </c>
      <c r="B3201" t="s">
        <v>10820</v>
      </c>
      <c r="C3201" t="s">
        <v>10</v>
      </c>
      <c r="D3201" t="s">
        <v>10821</v>
      </c>
      <c r="E3201" t="str">
        <f t="shared" ca="1" si="700"/>
        <v>Boston</v>
      </c>
      <c r="F3201" t="s">
        <v>24067</v>
      </c>
      <c r="G3201">
        <f t="shared" ca="1" si="688"/>
        <v>4107992887</v>
      </c>
      <c r="H3201" t="s">
        <v>10823</v>
      </c>
      <c r="I3201" t="s">
        <v>10822</v>
      </c>
      <c r="J3201" t="str">
        <f t="shared" ca="1" si="689"/>
        <v>Male</v>
      </c>
      <c r="K3201">
        <f t="shared" ca="1" si="690"/>
        <v>17</v>
      </c>
      <c r="L3201" t="str">
        <f t="shared" ca="1" si="691"/>
        <v>Adoloscent</v>
      </c>
      <c r="M3201" t="str">
        <f t="shared" ca="1" si="692"/>
        <v>No</v>
      </c>
      <c r="N3201" t="str">
        <f t="shared" ca="1" si="692"/>
        <v>No</v>
      </c>
      <c r="O3201" t="str">
        <f t="shared" ca="1" si="692"/>
        <v>No</v>
      </c>
      <c r="P3201" t="str">
        <f t="shared" ca="1" si="687"/>
        <v>Yes</v>
      </c>
      <c r="Q3201" t="str">
        <f t="shared" ca="1" si="687"/>
        <v>No</v>
      </c>
      <c r="R3201">
        <f t="shared" ca="1" si="693"/>
        <v>5</v>
      </c>
      <c r="S3201">
        <f t="shared" ca="1" si="694"/>
        <v>5</v>
      </c>
      <c r="T3201">
        <f t="shared" ca="1" si="695"/>
        <v>0</v>
      </c>
      <c r="U3201">
        <f t="shared" ca="1" si="696"/>
        <v>0</v>
      </c>
      <c r="V3201">
        <f t="shared" ca="1" si="697"/>
        <v>4</v>
      </c>
      <c r="W3201">
        <f t="shared" ca="1" si="698"/>
        <v>0</v>
      </c>
      <c r="X3201">
        <f t="shared" ca="1" si="699"/>
        <v>14</v>
      </c>
    </row>
    <row r="3202" spans="1:24" x14ac:dyDescent="0.25">
      <c r="A3202">
        <v>206835</v>
      </c>
      <c r="B3202" t="s">
        <v>10824</v>
      </c>
      <c r="C3202" t="s">
        <v>10</v>
      </c>
      <c r="D3202" t="s">
        <v>10825</v>
      </c>
      <c r="E3202" t="str">
        <f t="shared" ca="1" si="700"/>
        <v>Chelsea</v>
      </c>
      <c r="F3202" t="s">
        <v>24067</v>
      </c>
      <c r="G3202">
        <f t="shared" ca="1" si="688"/>
        <v>8788472254</v>
      </c>
      <c r="H3202" t="s">
        <v>10827</v>
      </c>
      <c r="I3202" t="s">
        <v>10826</v>
      </c>
      <c r="J3202" t="str">
        <f t="shared" ca="1" si="689"/>
        <v>Female</v>
      </c>
      <c r="K3202">
        <f t="shared" ca="1" si="690"/>
        <v>38</v>
      </c>
      <c r="L3202" t="str">
        <f t="shared" ca="1" si="691"/>
        <v>Adult</v>
      </c>
      <c r="M3202" t="str">
        <f t="shared" ca="1" si="692"/>
        <v>Yes</v>
      </c>
      <c r="N3202" t="str">
        <f t="shared" ca="1" si="692"/>
        <v>Yes</v>
      </c>
      <c r="O3202" t="str">
        <f t="shared" ca="1" si="692"/>
        <v>Yes</v>
      </c>
      <c r="P3202" t="str">
        <f t="shared" ca="1" si="692"/>
        <v>No</v>
      </c>
      <c r="Q3202" t="str">
        <f t="shared" ca="1" si="692"/>
        <v>No</v>
      </c>
      <c r="R3202">
        <f t="shared" ca="1" si="693"/>
        <v>5</v>
      </c>
      <c r="S3202">
        <f t="shared" ca="1" si="694"/>
        <v>5</v>
      </c>
      <c r="T3202">
        <f t="shared" ca="1" si="695"/>
        <v>5</v>
      </c>
      <c r="U3202">
        <f t="shared" ca="1" si="696"/>
        <v>3</v>
      </c>
      <c r="V3202">
        <f t="shared" ca="1" si="697"/>
        <v>0</v>
      </c>
      <c r="W3202">
        <f t="shared" ca="1" si="698"/>
        <v>0</v>
      </c>
      <c r="X3202">
        <f t="shared" ca="1" si="699"/>
        <v>18</v>
      </c>
    </row>
    <row r="3203" spans="1:24" x14ac:dyDescent="0.25">
      <c r="A3203">
        <v>206862</v>
      </c>
      <c r="B3203" t="s">
        <v>10828</v>
      </c>
      <c r="C3203" t="s">
        <v>10</v>
      </c>
      <c r="D3203" t="s">
        <v>10829</v>
      </c>
      <c r="E3203" t="str">
        <f t="shared" ca="1" si="700"/>
        <v>Revere</v>
      </c>
      <c r="F3203" t="s">
        <v>24067</v>
      </c>
      <c r="G3203">
        <f t="shared" ref="G3203:G3266" ca="1" si="701">RANDBETWEEN(1000000000,9999999999)</f>
        <v>3289759013</v>
      </c>
      <c r="H3203" t="s">
        <v>10830</v>
      </c>
      <c r="I3203">
        <v>73008</v>
      </c>
      <c r="J3203" t="str">
        <f t="shared" ref="J3203:J3266" ca="1" si="702">CHOOSE(RANDBETWEEN(1,2),"Male","Female")</f>
        <v>Female</v>
      </c>
      <c r="K3203">
        <f t="shared" ref="K3203:K3266" ca="1" si="703">RANDBETWEEN(15,70)</f>
        <v>29</v>
      </c>
      <c r="L3203" t="str">
        <f t="shared" ref="L3203:L3266" ca="1" si="704">IF(AND(K3203&gt;=12, K3203 &lt; 18), "Adoloscent", "Adult")</f>
        <v>Adult</v>
      </c>
      <c r="M3203" t="str">
        <f t="shared" ref="M3203:P3266" ca="1" si="705">CHOOSE(RANDBETWEEN(1,2),"Yes","No")</f>
        <v>No</v>
      </c>
      <c r="N3203" t="str">
        <f t="shared" ca="1" si="705"/>
        <v>No</v>
      </c>
      <c r="O3203" t="str">
        <f t="shared" ca="1" si="705"/>
        <v>No</v>
      </c>
      <c r="P3203" t="str">
        <f t="shared" ca="1" si="705"/>
        <v>Yes</v>
      </c>
      <c r="Q3203" t="str">
        <f t="shared" ref="Q3203:Q3266" ca="1" si="706">CHOOSE(RANDBETWEEN(1,2),"Yes","No")</f>
        <v>No</v>
      </c>
      <c r="R3203">
        <f t="shared" ref="R3203:R3266" ca="1" si="707">CHOOSE(RANDBETWEEN(1,5),1,2,3,4,5)</f>
        <v>4</v>
      </c>
      <c r="S3203">
        <f t="shared" ref="S3203:S3266" ca="1" si="708">IF(R3203&gt;=4,5,IF(AND(R3203&gt;=2,R3203&lt;=3),3,IF(R3203=1,0)))</f>
        <v>5</v>
      </c>
      <c r="T3203">
        <f t="shared" ref="T3203:T3266" ca="1" si="709">IF(AND(O3203="Yes",N3203="Yes"),5,IF(OR(O3203="Yes",N3203="Yes"),3,IF(AND(O3203="No",N3203="No"),0)))</f>
        <v>0</v>
      </c>
      <c r="U3203">
        <f t="shared" ref="U3203:U3266" ca="1" si="710">IF(M3203="Yes",3,0)</f>
        <v>0</v>
      </c>
      <c r="V3203">
        <f t="shared" ref="V3203:V3266" ca="1" si="711">IF(P3203="Yes",4,0)</f>
        <v>4</v>
      </c>
      <c r="W3203">
        <f t="shared" ref="W3203:W3266" ca="1" si="712">IF(Q3203="Yes",4,0)</f>
        <v>0</v>
      </c>
      <c r="X3203">
        <f t="shared" ref="X3203:X3266" ca="1" si="713">SUM(R3203:W3203)</f>
        <v>13</v>
      </c>
    </row>
    <row r="3204" spans="1:24" x14ac:dyDescent="0.25">
      <c r="A3204">
        <v>206880</v>
      </c>
      <c r="B3204" t="s">
        <v>10831</v>
      </c>
      <c r="C3204" t="s">
        <v>10</v>
      </c>
      <c r="D3204" t="s">
        <v>10832</v>
      </c>
      <c r="E3204" t="str">
        <f t="shared" ref="E3204:E3267" ca="1" si="714">CHOOSE(RANDBETWEEN(1,15),"Boston","Winthrop","Revere","Chelsea","Everett","Somerville", "Cambridge","Watertown", "Newton","Brookline", "Needham", "Dedham", "Canton"," Milton", "Quincy")</f>
        <v>Dedham</v>
      </c>
      <c r="F3204" t="s">
        <v>24067</v>
      </c>
      <c r="G3204">
        <f t="shared" ca="1" si="701"/>
        <v>9669869783</v>
      </c>
      <c r="H3204" t="s">
        <v>10833</v>
      </c>
      <c r="I3204">
        <v>74012</v>
      </c>
      <c r="J3204" t="str">
        <f t="shared" ca="1" si="702"/>
        <v>Male</v>
      </c>
      <c r="K3204">
        <f t="shared" ca="1" si="703"/>
        <v>31</v>
      </c>
      <c r="L3204" t="str">
        <f t="shared" ca="1" si="704"/>
        <v>Adult</v>
      </c>
      <c r="M3204" t="str">
        <f t="shared" ca="1" si="705"/>
        <v>Yes</v>
      </c>
      <c r="N3204" t="str">
        <f t="shared" ca="1" si="705"/>
        <v>No</v>
      </c>
      <c r="O3204" t="str">
        <f t="shared" ca="1" si="705"/>
        <v>No</v>
      </c>
      <c r="P3204" t="str">
        <f t="shared" ca="1" si="705"/>
        <v>No</v>
      </c>
      <c r="Q3204" t="str">
        <f t="shared" ca="1" si="706"/>
        <v>No</v>
      </c>
      <c r="R3204">
        <f t="shared" ca="1" si="707"/>
        <v>1</v>
      </c>
      <c r="S3204">
        <f t="shared" ca="1" si="708"/>
        <v>0</v>
      </c>
      <c r="T3204">
        <f t="shared" ca="1" si="709"/>
        <v>0</v>
      </c>
      <c r="U3204">
        <f t="shared" ca="1" si="710"/>
        <v>3</v>
      </c>
      <c r="V3204">
        <f t="shared" ca="1" si="711"/>
        <v>0</v>
      </c>
      <c r="W3204">
        <f t="shared" ca="1" si="712"/>
        <v>0</v>
      </c>
      <c r="X3204">
        <f t="shared" ca="1" si="713"/>
        <v>4</v>
      </c>
    </row>
    <row r="3205" spans="1:24" x14ac:dyDescent="0.25">
      <c r="A3205">
        <v>206905</v>
      </c>
      <c r="B3205" t="s">
        <v>10834</v>
      </c>
      <c r="C3205" t="s">
        <v>10</v>
      </c>
      <c r="D3205" t="s">
        <v>10835</v>
      </c>
      <c r="E3205" t="str">
        <f t="shared" ca="1" si="714"/>
        <v>Canton</v>
      </c>
      <c r="F3205" t="s">
        <v>24067</v>
      </c>
      <c r="G3205">
        <f t="shared" ca="1" si="701"/>
        <v>6597711232</v>
      </c>
      <c r="H3205" t="s">
        <v>10836</v>
      </c>
      <c r="I3205">
        <v>74820</v>
      </c>
      <c r="J3205" t="str">
        <f t="shared" ca="1" si="702"/>
        <v>Female</v>
      </c>
      <c r="K3205">
        <f t="shared" ca="1" si="703"/>
        <v>17</v>
      </c>
      <c r="L3205" t="str">
        <f t="shared" ca="1" si="704"/>
        <v>Adoloscent</v>
      </c>
      <c r="M3205" t="str">
        <f t="shared" ca="1" si="705"/>
        <v>No</v>
      </c>
      <c r="N3205" t="str">
        <f t="shared" ca="1" si="705"/>
        <v>No</v>
      </c>
      <c r="O3205" t="str">
        <f t="shared" ca="1" si="705"/>
        <v>Yes</v>
      </c>
      <c r="P3205" t="str">
        <f t="shared" ca="1" si="705"/>
        <v>No</v>
      </c>
      <c r="Q3205" t="str">
        <f t="shared" ca="1" si="706"/>
        <v>No</v>
      </c>
      <c r="R3205">
        <f t="shared" ca="1" si="707"/>
        <v>1</v>
      </c>
      <c r="S3205">
        <f t="shared" ca="1" si="708"/>
        <v>0</v>
      </c>
      <c r="T3205">
        <f t="shared" ca="1" si="709"/>
        <v>3</v>
      </c>
      <c r="U3205">
        <f t="shared" ca="1" si="710"/>
        <v>0</v>
      </c>
      <c r="V3205">
        <f t="shared" ca="1" si="711"/>
        <v>0</v>
      </c>
      <c r="W3205">
        <f t="shared" ca="1" si="712"/>
        <v>0</v>
      </c>
      <c r="X3205">
        <f t="shared" ca="1" si="713"/>
        <v>4</v>
      </c>
    </row>
    <row r="3206" spans="1:24" x14ac:dyDescent="0.25">
      <c r="A3206">
        <v>206914</v>
      </c>
      <c r="B3206" t="s">
        <v>10837</v>
      </c>
      <c r="C3206" t="s">
        <v>10</v>
      </c>
      <c r="D3206" t="s">
        <v>10838</v>
      </c>
      <c r="E3206" t="str">
        <f t="shared" ca="1" si="714"/>
        <v>Revere</v>
      </c>
      <c r="F3206" t="s">
        <v>24067</v>
      </c>
      <c r="G3206">
        <f t="shared" ca="1" si="701"/>
        <v>9044180854</v>
      </c>
      <c r="H3206" t="s">
        <v>10840</v>
      </c>
      <c r="I3206" t="s">
        <v>10839</v>
      </c>
      <c r="J3206" t="str">
        <f t="shared" ca="1" si="702"/>
        <v>Male</v>
      </c>
      <c r="K3206">
        <f t="shared" ca="1" si="703"/>
        <v>23</v>
      </c>
      <c r="L3206" t="str">
        <f t="shared" ca="1" si="704"/>
        <v>Adult</v>
      </c>
      <c r="M3206" t="str">
        <f t="shared" ca="1" si="705"/>
        <v>Yes</v>
      </c>
      <c r="N3206" t="str">
        <f t="shared" ca="1" si="705"/>
        <v>No</v>
      </c>
      <c r="O3206" t="str">
        <f t="shared" ca="1" si="705"/>
        <v>Yes</v>
      </c>
      <c r="P3206" t="str">
        <f t="shared" ca="1" si="705"/>
        <v>Yes</v>
      </c>
      <c r="Q3206" t="str">
        <f t="shared" ca="1" si="706"/>
        <v>No</v>
      </c>
      <c r="R3206">
        <f t="shared" ca="1" si="707"/>
        <v>3</v>
      </c>
      <c r="S3206">
        <f t="shared" ca="1" si="708"/>
        <v>3</v>
      </c>
      <c r="T3206">
        <f t="shared" ca="1" si="709"/>
        <v>3</v>
      </c>
      <c r="U3206">
        <f t="shared" ca="1" si="710"/>
        <v>3</v>
      </c>
      <c r="V3206">
        <f t="shared" ca="1" si="711"/>
        <v>4</v>
      </c>
      <c r="W3206">
        <f t="shared" ca="1" si="712"/>
        <v>0</v>
      </c>
      <c r="X3206">
        <f t="shared" ca="1" si="713"/>
        <v>16</v>
      </c>
    </row>
    <row r="3207" spans="1:24" x14ac:dyDescent="0.25">
      <c r="A3207">
        <v>206923</v>
      </c>
      <c r="B3207" t="s">
        <v>10841</v>
      </c>
      <c r="C3207" t="s">
        <v>10</v>
      </c>
      <c r="D3207" t="s">
        <v>10842</v>
      </c>
      <c r="E3207" t="str">
        <f t="shared" ca="1" si="714"/>
        <v>Winthrop</v>
      </c>
      <c r="F3207" t="s">
        <v>24067</v>
      </c>
      <c r="G3207">
        <f t="shared" ca="1" si="701"/>
        <v>6367009415</v>
      </c>
      <c r="H3207" t="s">
        <v>10844</v>
      </c>
      <c r="I3207" t="s">
        <v>10843</v>
      </c>
      <c r="J3207" t="str">
        <f t="shared" ca="1" si="702"/>
        <v>Male</v>
      </c>
      <c r="K3207">
        <f t="shared" ca="1" si="703"/>
        <v>32</v>
      </c>
      <c r="L3207" t="str">
        <f t="shared" ca="1" si="704"/>
        <v>Adult</v>
      </c>
      <c r="M3207" t="str">
        <f t="shared" ca="1" si="705"/>
        <v>No</v>
      </c>
      <c r="N3207" t="str">
        <f t="shared" ca="1" si="705"/>
        <v>No</v>
      </c>
      <c r="O3207" t="str">
        <f t="shared" ca="1" si="705"/>
        <v>No</v>
      </c>
      <c r="P3207" t="str">
        <f t="shared" ca="1" si="705"/>
        <v>No</v>
      </c>
      <c r="Q3207" t="str">
        <f t="shared" ca="1" si="706"/>
        <v>Yes</v>
      </c>
      <c r="R3207">
        <f t="shared" ca="1" si="707"/>
        <v>1</v>
      </c>
      <c r="S3207">
        <f t="shared" ca="1" si="708"/>
        <v>0</v>
      </c>
      <c r="T3207">
        <f t="shared" ca="1" si="709"/>
        <v>0</v>
      </c>
      <c r="U3207">
        <f t="shared" ca="1" si="710"/>
        <v>0</v>
      </c>
      <c r="V3207">
        <f t="shared" ca="1" si="711"/>
        <v>0</v>
      </c>
      <c r="W3207">
        <f t="shared" ca="1" si="712"/>
        <v>4</v>
      </c>
      <c r="X3207">
        <f t="shared" ca="1" si="713"/>
        <v>5</v>
      </c>
    </row>
    <row r="3208" spans="1:24" x14ac:dyDescent="0.25">
      <c r="A3208">
        <v>206932</v>
      </c>
      <c r="B3208" t="s">
        <v>10845</v>
      </c>
      <c r="C3208" t="s">
        <v>10</v>
      </c>
      <c r="D3208" t="s">
        <v>10846</v>
      </c>
      <c r="E3208" t="str">
        <f t="shared" ca="1" si="714"/>
        <v>Quincy</v>
      </c>
      <c r="F3208" t="s">
        <v>24067</v>
      </c>
      <c r="G3208">
        <f t="shared" ca="1" si="701"/>
        <v>4841906758</v>
      </c>
      <c r="H3208" t="s">
        <v>10848</v>
      </c>
      <c r="I3208" t="s">
        <v>10847</v>
      </c>
      <c r="J3208" t="str">
        <f t="shared" ca="1" si="702"/>
        <v>Male</v>
      </c>
      <c r="K3208">
        <f t="shared" ca="1" si="703"/>
        <v>35</v>
      </c>
      <c r="L3208" t="str">
        <f t="shared" ca="1" si="704"/>
        <v>Adult</v>
      </c>
      <c r="M3208" t="str">
        <f t="shared" ca="1" si="705"/>
        <v>No</v>
      </c>
      <c r="N3208" t="str">
        <f t="shared" ca="1" si="705"/>
        <v>No</v>
      </c>
      <c r="O3208" t="str">
        <f t="shared" ca="1" si="705"/>
        <v>Yes</v>
      </c>
      <c r="P3208" t="str">
        <f t="shared" ca="1" si="705"/>
        <v>Yes</v>
      </c>
      <c r="Q3208" t="str">
        <f t="shared" ca="1" si="706"/>
        <v>Yes</v>
      </c>
      <c r="R3208">
        <f t="shared" ca="1" si="707"/>
        <v>5</v>
      </c>
      <c r="S3208">
        <f t="shared" ca="1" si="708"/>
        <v>5</v>
      </c>
      <c r="T3208">
        <f t="shared" ca="1" si="709"/>
        <v>3</v>
      </c>
      <c r="U3208">
        <f t="shared" ca="1" si="710"/>
        <v>0</v>
      </c>
      <c r="V3208">
        <f t="shared" ca="1" si="711"/>
        <v>4</v>
      </c>
      <c r="W3208">
        <f t="shared" ca="1" si="712"/>
        <v>4</v>
      </c>
      <c r="X3208">
        <f t="shared" ca="1" si="713"/>
        <v>21</v>
      </c>
    </row>
    <row r="3209" spans="1:24" x14ac:dyDescent="0.25">
      <c r="A3209">
        <v>206941</v>
      </c>
      <c r="B3209" t="s">
        <v>10849</v>
      </c>
      <c r="C3209" t="s">
        <v>10</v>
      </c>
      <c r="D3209" t="s">
        <v>10850</v>
      </c>
      <c r="E3209" t="str">
        <f t="shared" ca="1" si="714"/>
        <v>Boston</v>
      </c>
      <c r="F3209" t="s">
        <v>24067</v>
      </c>
      <c r="G3209">
        <f t="shared" ca="1" si="701"/>
        <v>8673837910</v>
      </c>
      <c r="H3209" t="s">
        <v>10851</v>
      </c>
      <c r="I3209">
        <v>73034</v>
      </c>
      <c r="J3209" t="str">
        <f t="shared" ca="1" si="702"/>
        <v>Male</v>
      </c>
      <c r="K3209">
        <f t="shared" ca="1" si="703"/>
        <v>58</v>
      </c>
      <c r="L3209" t="str">
        <f t="shared" ca="1" si="704"/>
        <v>Adult</v>
      </c>
      <c r="M3209" t="str">
        <f t="shared" ca="1" si="705"/>
        <v>Yes</v>
      </c>
      <c r="N3209" t="str">
        <f t="shared" ca="1" si="705"/>
        <v>No</v>
      </c>
      <c r="O3209" t="str">
        <f t="shared" ca="1" si="705"/>
        <v>Yes</v>
      </c>
      <c r="P3209" t="str">
        <f t="shared" ca="1" si="705"/>
        <v>No</v>
      </c>
      <c r="Q3209" t="str">
        <f t="shared" ca="1" si="706"/>
        <v>Yes</v>
      </c>
      <c r="R3209">
        <f t="shared" ca="1" si="707"/>
        <v>1</v>
      </c>
      <c r="S3209">
        <f t="shared" ca="1" si="708"/>
        <v>0</v>
      </c>
      <c r="T3209">
        <f t="shared" ca="1" si="709"/>
        <v>3</v>
      </c>
      <c r="U3209">
        <f t="shared" ca="1" si="710"/>
        <v>3</v>
      </c>
      <c r="V3209">
        <f t="shared" ca="1" si="711"/>
        <v>0</v>
      </c>
      <c r="W3209">
        <f t="shared" ca="1" si="712"/>
        <v>4</v>
      </c>
      <c r="X3209">
        <f t="shared" ca="1" si="713"/>
        <v>11</v>
      </c>
    </row>
    <row r="3210" spans="1:24" x14ac:dyDescent="0.25">
      <c r="A3210">
        <v>206969</v>
      </c>
      <c r="B3210" t="s">
        <v>10852</v>
      </c>
      <c r="C3210" t="s">
        <v>10</v>
      </c>
      <c r="D3210" t="s">
        <v>10853</v>
      </c>
      <c r="E3210" t="str">
        <f t="shared" ca="1" si="714"/>
        <v>Newton</v>
      </c>
      <c r="F3210" t="s">
        <v>24067</v>
      </c>
      <c r="G3210">
        <f t="shared" ca="1" si="701"/>
        <v>1533658541</v>
      </c>
      <c r="H3210" t="s">
        <v>10854</v>
      </c>
      <c r="I3210">
        <v>74017</v>
      </c>
      <c r="J3210" t="str">
        <f t="shared" ca="1" si="702"/>
        <v>Male</v>
      </c>
      <c r="K3210">
        <f t="shared" ca="1" si="703"/>
        <v>39</v>
      </c>
      <c r="L3210" t="str">
        <f t="shared" ca="1" si="704"/>
        <v>Adult</v>
      </c>
      <c r="M3210" t="str">
        <f t="shared" ca="1" si="705"/>
        <v>Yes</v>
      </c>
      <c r="N3210" t="str">
        <f t="shared" ca="1" si="705"/>
        <v>No</v>
      </c>
      <c r="O3210" t="str">
        <f t="shared" ca="1" si="705"/>
        <v>No</v>
      </c>
      <c r="P3210" t="str">
        <f t="shared" ca="1" si="705"/>
        <v>Yes</v>
      </c>
      <c r="Q3210" t="str">
        <f t="shared" ca="1" si="706"/>
        <v>Yes</v>
      </c>
      <c r="R3210">
        <f t="shared" ca="1" si="707"/>
        <v>2</v>
      </c>
      <c r="S3210">
        <f t="shared" ca="1" si="708"/>
        <v>3</v>
      </c>
      <c r="T3210">
        <f t="shared" ca="1" si="709"/>
        <v>0</v>
      </c>
      <c r="U3210">
        <f t="shared" ca="1" si="710"/>
        <v>3</v>
      </c>
      <c r="V3210">
        <f t="shared" ca="1" si="711"/>
        <v>4</v>
      </c>
      <c r="W3210">
        <f t="shared" ca="1" si="712"/>
        <v>4</v>
      </c>
      <c r="X3210">
        <f t="shared" ca="1" si="713"/>
        <v>16</v>
      </c>
    </row>
    <row r="3211" spans="1:24" x14ac:dyDescent="0.25">
      <c r="A3211">
        <v>206996</v>
      </c>
      <c r="B3211" t="s">
        <v>10855</v>
      </c>
      <c r="C3211" t="s">
        <v>10</v>
      </c>
      <c r="D3211" t="s">
        <v>10856</v>
      </c>
      <c r="E3211" t="str">
        <f t="shared" ca="1" si="714"/>
        <v>Quincy</v>
      </c>
      <c r="F3211" t="s">
        <v>24067</v>
      </c>
      <c r="G3211">
        <f t="shared" ca="1" si="701"/>
        <v>3684606086</v>
      </c>
      <c r="H3211" t="s">
        <v>10857</v>
      </c>
      <c r="I3211">
        <v>74469</v>
      </c>
      <c r="J3211" t="str">
        <f t="shared" ca="1" si="702"/>
        <v>Female</v>
      </c>
      <c r="K3211">
        <f t="shared" ca="1" si="703"/>
        <v>40</v>
      </c>
      <c r="L3211" t="str">
        <f t="shared" ca="1" si="704"/>
        <v>Adult</v>
      </c>
      <c r="M3211" t="str">
        <f t="shared" ca="1" si="705"/>
        <v>No</v>
      </c>
      <c r="N3211" t="str">
        <f t="shared" ca="1" si="705"/>
        <v>No</v>
      </c>
      <c r="O3211" t="str">
        <f t="shared" ca="1" si="705"/>
        <v>Yes</v>
      </c>
      <c r="P3211" t="str">
        <f t="shared" ca="1" si="705"/>
        <v>Yes</v>
      </c>
      <c r="Q3211" t="str">
        <f t="shared" ca="1" si="706"/>
        <v>Yes</v>
      </c>
      <c r="R3211">
        <f t="shared" ca="1" si="707"/>
        <v>2</v>
      </c>
      <c r="S3211">
        <f t="shared" ca="1" si="708"/>
        <v>3</v>
      </c>
      <c r="T3211">
        <f t="shared" ca="1" si="709"/>
        <v>3</v>
      </c>
      <c r="U3211">
        <f t="shared" ca="1" si="710"/>
        <v>0</v>
      </c>
      <c r="V3211">
        <f t="shared" ca="1" si="711"/>
        <v>4</v>
      </c>
      <c r="W3211">
        <f t="shared" ca="1" si="712"/>
        <v>4</v>
      </c>
      <c r="X3211">
        <f t="shared" ca="1" si="713"/>
        <v>16</v>
      </c>
    </row>
    <row r="3212" spans="1:24" x14ac:dyDescent="0.25">
      <c r="A3212">
        <v>207041</v>
      </c>
      <c r="B3212" t="s">
        <v>10858</v>
      </c>
      <c r="C3212" t="s">
        <v>10</v>
      </c>
      <c r="D3212" t="s">
        <v>10859</v>
      </c>
      <c r="E3212" t="str">
        <f t="shared" ca="1" si="714"/>
        <v>Brookline</v>
      </c>
      <c r="F3212" t="s">
        <v>24067</v>
      </c>
      <c r="G3212">
        <f t="shared" ca="1" si="701"/>
        <v>3272964894</v>
      </c>
      <c r="H3212" t="s">
        <v>10861</v>
      </c>
      <c r="I3212" t="s">
        <v>10860</v>
      </c>
      <c r="J3212" t="str">
        <f t="shared" ca="1" si="702"/>
        <v>Female</v>
      </c>
      <c r="K3212">
        <f t="shared" ca="1" si="703"/>
        <v>21</v>
      </c>
      <c r="L3212" t="str">
        <f t="shared" ca="1" si="704"/>
        <v>Adult</v>
      </c>
      <c r="M3212" t="str">
        <f t="shared" ca="1" si="705"/>
        <v>Yes</v>
      </c>
      <c r="N3212" t="str">
        <f t="shared" ca="1" si="705"/>
        <v>No</v>
      </c>
      <c r="O3212" t="str">
        <f t="shared" ca="1" si="705"/>
        <v>Yes</v>
      </c>
      <c r="P3212" t="str">
        <f t="shared" ca="1" si="705"/>
        <v>Yes</v>
      </c>
      <c r="Q3212" t="str">
        <f t="shared" ca="1" si="706"/>
        <v>No</v>
      </c>
      <c r="R3212">
        <f t="shared" ca="1" si="707"/>
        <v>1</v>
      </c>
      <c r="S3212">
        <f t="shared" ca="1" si="708"/>
        <v>0</v>
      </c>
      <c r="T3212">
        <f t="shared" ca="1" si="709"/>
        <v>3</v>
      </c>
      <c r="U3212">
        <f t="shared" ca="1" si="710"/>
        <v>3</v>
      </c>
      <c r="V3212">
        <f t="shared" ca="1" si="711"/>
        <v>4</v>
      </c>
      <c r="W3212">
        <f t="shared" ca="1" si="712"/>
        <v>0</v>
      </c>
      <c r="X3212">
        <f t="shared" ca="1" si="713"/>
        <v>11</v>
      </c>
    </row>
    <row r="3213" spans="1:24" x14ac:dyDescent="0.25">
      <c r="A3213">
        <v>207050</v>
      </c>
      <c r="B3213" t="s">
        <v>10862</v>
      </c>
      <c r="C3213" t="s">
        <v>10</v>
      </c>
      <c r="D3213" t="s">
        <v>10863</v>
      </c>
      <c r="E3213" t="str">
        <f t="shared" ca="1" si="714"/>
        <v>Quincy</v>
      </c>
      <c r="F3213" t="s">
        <v>24067</v>
      </c>
      <c r="G3213">
        <f t="shared" ca="1" si="701"/>
        <v>2746997620</v>
      </c>
      <c r="H3213" t="s">
        <v>10865</v>
      </c>
      <c r="I3213" t="s">
        <v>10864</v>
      </c>
      <c r="J3213" t="str">
        <f t="shared" ca="1" si="702"/>
        <v>Female</v>
      </c>
      <c r="K3213">
        <f t="shared" ca="1" si="703"/>
        <v>25</v>
      </c>
      <c r="L3213" t="str">
        <f t="shared" ca="1" si="704"/>
        <v>Adult</v>
      </c>
      <c r="M3213" t="str">
        <f t="shared" ca="1" si="705"/>
        <v>No</v>
      </c>
      <c r="N3213" t="str">
        <f t="shared" ca="1" si="705"/>
        <v>No</v>
      </c>
      <c r="O3213" t="str">
        <f t="shared" ca="1" si="705"/>
        <v>No</v>
      </c>
      <c r="P3213" t="str">
        <f t="shared" ca="1" si="705"/>
        <v>No</v>
      </c>
      <c r="Q3213" t="str">
        <f t="shared" ca="1" si="706"/>
        <v>Yes</v>
      </c>
      <c r="R3213">
        <f t="shared" ca="1" si="707"/>
        <v>4</v>
      </c>
      <c r="S3213">
        <f t="shared" ca="1" si="708"/>
        <v>5</v>
      </c>
      <c r="T3213">
        <f t="shared" ca="1" si="709"/>
        <v>0</v>
      </c>
      <c r="U3213">
        <f t="shared" ca="1" si="710"/>
        <v>0</v>
      </c>
      <c r="V3213">
        <f t="shared" ca="1" si="711"/>
        <v>0</v>
      </c>
      <c r="W3213">
        <f t="shared" ca="1" si="712"/>
        <v>4</v>
      </c>
      <c r="X3213">
        <f t="shared" ca="1" si="713"/>
        <v>13</v>
      </c>
    </row>
    <row r="3214" spans="1:24" x14ac:dyDescent="0.25">
      <c r="A3214">
        <v>207069</v>
      </c>
      <c r="B3214" t="s">
        <v>10866</v>
      </c>
      <c r="C3214" t="s">
        <v>10</v>
      </c>
      <c r="D3214" t="s">
        <v>10867</v>
      </c>
      <c r="E3214" t="str">
        <f t="shared" ca="1" si="714"/>
        <v>Everett</v>
      </c>
      <c r="F3214" t="s">
        <v>24067</v>
      </c>
      <c r="G3214">
        <f t="shared" ca="1" si="701"/>
        <v>8772236047</v>
      </c>
      <c r="H3214" t="s">
        <v>10869</v>
      </c>
      <c r="I3214" t="s">
        <v>10868</v>
      </c>
      <c r="J3214" t="str">
        <f t="shared" ca="1" si="702"/>
        <v>Female</v>
      </c>
      <c r="K3214">
        <f t="shared" ca="1" si="703"/>
        <v>34</v>
      </c>
      <c r="L3214" t="str">
        <f t="shared" ca="1" si="704"/>
        <v>Adult</v>
      </c>
      <c r="M3214" t="str">
        <f t="shared" ca="1" si="705"/>
        <v>No</v>
      </c>
      <c r="N3214" t="str">
        <f t="shared" ca="1" si="705"/>
        <v>Yes</v>
      </c>
      <c r="O3214" t="str">
        <f t="shared" ca="1" si="705"/>
        <v>No</v>
      </c>
      <c r="P3214" t="str">
        <f t="shared" ca="1" si="705"/>
        <v>No</v>
      </c>
      <c r="Q3214" t="str">
        <f t="shared" ca="1" si="706"/>
        <v>No</v>
      </c>
      <c r="R3214">
        <f t="shared" ca="1" si="707"/>
        <v>4</v>
      </c>
      <c r="S3214">
        <f t="shared" ca="1" si="708"/>
        <v>5</v>
      </c>
      <c r="T3214">
        <f t="shared" ca="1" si="709"/>
        <v>3</v>
      </c>
      <c r="U3214">
        <f t="shared" ca="1" si="710"/>
        <v>0</v>
      </c>
      <c r="V3214">
        <f t="shared" ca="1" si="711"/>
        <v>0</v>
      </c>
      <c r="W3214">
        <f t="shared" ca="1" si="712"/>
        <v>0</v>
      </c>
      <c r="X3214">
        <f t="shared" ca="1" si="713"/>
        <v>12</v>
      </c>
    </row>
    <row r="3215" spans="1:24" x14ac:dyDescent="0.25">
      <c r="A3215">
        <v>207087</v>
      </c>
      <c r="B3215" t="s">
        <v>10870</v>
      </c>
      <c r="C3215" t="s">
        <v>10</v>
      </c>
      <c r="D3215" t="s">
        <v>10871</v>
      </c>
      <c r="E3215" t="str">
        <f t="shared" ca="1" si="714"/>
        <v>Somerville</v>
      </c>
      <c r="F3215" t="s">
        <v>24067</v>
      </c>
      <c r="G3215">
        <f t="shared" ca="1" si="701"/>
        <v>6519314695</v>
      </c>
      <c r="H3215" t="s">
        <v>10873</v>
      </c>
      <c r="I3215" t="s">
        <v>10872</v>
      </c>
      <c r="J3215" t="str">
        <f t="shared" ca="1" si="702"/>
        <v>Female</v>
      </c>
      <c r="K3215">
        <f t="shared" ca="1" si="703"/>
        <v>52</v>
      </c>
      <c r="L3215" t="str">
        <f t="shared" ca="1" si="704"/>
        <v>Adult</v>
      </c>
      <c r="M3215" t="str">
        <f t="shared" ca="1" si="705"/>
        <v>Yes</v>
      </c>
      <c r="N3215" t="str">
        <f t="shared" ca="1" si="705"/>
        <v>No</v>
      </c>
      <c r="O3215" t="str">
        <f t="shared" ca="1" si="705"/>
        <v>Yes</v>
      </c>
      <c r="P3215" t="str">
        <f t="shared" ca="1" si="705"/>
        <v>No</v>
      </c>
      <c r="Q3215" t="str">
        <f t="shared" ca="1" si="706"/>
        <v>Yes</v>
      </c>
      <c r="R3215">
        <f t="shared" ca="1" si="707"/>
        <v>4</v>
      </c>
      <c r="S3215">
        <f t="shared" ca="1" si="708"/>
        <v>5</v>
      </c>
      <c r="T3215">
        <f t="shared" ca="1" si="709"/>
        <v>3</v>
      </c>
      <c r="U3215">
        <f t="shared" ca="1" si="710"/>
        <v>3</v>
      </c>
      <c r="V3215">
        <f t="shared" ca="1" si="711"/>
        <v>0</v>
      </c>
      <c r="W3215">
        <f t="shared" ca="1" si="712"/>
        <v>4</v>
      </c>
      <c r="X3215">
        <f t="shared" ca="1" si="713"/>
        <v>19</v>
      </c>
    </row>
    <row r="3216" spans="1:24" x14ac:dyDescent="0.25">
      <c r="A3216">
        <v>207102</v>
      </c>
      <c r="B3216" t="s">
        <v>10874</v>
      </c>
      <c r="C3216" t="s">
        <v>10</v>
      </c>
      <c r="D3216" t="s">
        <v>10875</v>
      </c>
      <c r="E3216" t="str">
        <f t="shared" ca="1" si="714"/>
        <v>Canton</v>
      </c>
      <c r="F3216" t="s">
        <v>24067</v>
      </c>
      <c r="G3216">
        <f t="shared" ca="1" si="701"/>
        <v>1915108286</v>
      </c>
      <c r="H3216" t="s">
        <v>10876</v>
      </c>
      <c r="I3216">
        <v>73501</v>
      </c>
      <c r="J3216" t="str">
        <f t="shared" ca="1" si="702"/>
        <v>Male</v>
      </c>
      <c r="K3216">
        <f t="shared" ca="1" si="703"/>
        <v>30</v>
      </c>
      <c r="L3216" t="str">
        <f t="shared" ca="1" si="704"/>
        <v>Adult</v>
      </c>
      <c r="M3216" t="str">
        <f t="shared" ca="1" si="705"/>
        <v>No</v>
      </c>
      <c r="N3216" t="str">
        <f t="shared" ca="1" si="705"/>
        <v>Yes</v>
      </c>
      <c r="O3216" t="str">
        <f t="shared" ca="1" si="705"/>
        <v>No</v>
      </c>
      <c r="P3216" t="str">
        <f t="shared" ca="1" si="705"/>
        <v>Yes</v>
      </c>
      <c r="Q3216" t="str">
        <f t="shared" ca="1" si="706"/>
        <v>No</v>
      </c>
      <c r="R3216">
        <f t="shared" ca="1" si="707"/>
        <v>1</v>
      </c>
      <c r="S3216">
        <f t="shared" ca="1" si="708"/>
        <v>0</v>
      </c>
      <c r="T3216">
        <f t="shared" ca="1" si="709"/>
        <v>3</v>
      </c>
      <c r="U3216">
        <f t="shared" ca="1" si="710"/>
        <v>0</v>
      </c>
      <c r="V3216">
        <f t="shared" ca="1" si="711"/>
        <v>4</v>
      </c>
      <c r="W3216">
        <f t="shared" ca="1" si="712"/>
        <v>0</v>
      </c>
      <c r="X3216">
        <f t="shared" ca="1" si="713"/>
        <v>8</v>
      </c>
    </row>
    <row r="3217" spans="1:24" x14ac:dyDescent="0.25">
      <c r="A3217">
        <v>207157</v>
      </c>
      <c r="B3217" t="s">
        <v>10877</v>
      </c>
      <c r="C3217" t="s">
        <v>10</v>
      </c>
      <c r="D3217" t="s">
        <v>10878</v>
      </c>
      <c r="E3217" t="str">
        <f t="shared" ca="1" si="714"/>
        <v>Brookline</v>
      </c>
      <c r="F3217" t="s">
        <v>24067</v>
      </c>
      <c r="G3217">
        <f t="shared" ca="1" si="701"/>
        <v>9690506005</v>
      </c>
      <c r="H3217" t="s">
        <v>10879</v>
      </c>
      <c r="I3217">
        <v>73160</v>
      </c>
      <c r="J3217" t="str">
        <f t="shared" ca="1" si="702"/>
        <v>Male</v>
      </c>
      <c r="K3217">
        <f t="shared" ca="1" si="703"/>
        <v>26</v>
      </c>
      <c r="L3217" t="str">
        <f t="shared" ca="1" si="704"/>
        <v>Adult</v>
      </c>
      <c r="M3217" t="str">
        <f t="shared" ca="1" si="705"/>
        <v>Yes</v>
      </c>
      <c r="N3217" t="str">
        <f t="shared" ca="1" si="705"/>
        <v>Yes</v>
      </c>
      <c r="O3217" t="str">
        <f t="shared" ca="1" si="705"/>
        <v>Yes</v>
      </c>
      <c r="P3217" t="str">
        <f t="shared" ca="1" si="705"/>
        <v>No</v>
      </c>
      <c r="Q3217" t="str">
        <f t="shared" ca="1" si="706"/>
        <v>Yes</v>
      </c>
      <c r="R3217">
        <f t="shared" ca="1" si="707"/>
        <v>4</v>
      </c>
      <c r="S3217">
        <f t="shared" ca="1" si="708"/>
        <v>5</v>
      </c>
      <c r="T3217">
        <f t="shared" ca="1" si="709"/>
        <v>5</v>
      </c>
      <c r="U3217">
        <f t="shared" ca="1" si="710"/>
        <v>3</v>
      </c>
      <c r="V3217">
        <f t="shared" ca="1" si="711"/>
        <v>0</v>
      </c>
      <c r="W3217">
        <f t="shared" ca="1" si="712"/>
        <v>4</v>
      </c>
      <c r="X3217">
        <f t="shared" ca="1" si="713"/>
        <v>21</v>
      </c>
    </row>
    <row r="3218" spans="1:24" x14ac:dyDescent="0.25">
      <c r="A3218">
        <v>207166</v>
      </c>
      <c r="B3218" t="s">
        <v>10880</v>
      </c>
      <c r="C3218" t="s">
        <v>10</v>
      </c>
      <c r="D3218" t="s">
        <v>10881</v>
      </c>
      <c r="E3218" t="str">
        <f t="shared" ca="1" si="714"/>
        <v xml:space="preserve"> Milton</v>
      </c>
      <c r="F3218" t="s">
        <v>24067</v>
      </c>
      <c r="G3218">
        <f t="shared" ca="1" si="701"/>
        <v>9489718797</v>
      </c>
      <c r="H3218" t="s">
        <v>10882</v>
      </c>
      <c r="I3218">
        <v>73069</v>
      </c>
      <c r="J3218" t="str">
        <f t="shared" ca="1" si="702"/>
        <v>Male</v>
      </c>
      <c r="K3218">
        <f t="shared" ca="1" si="703"/>
        <v>68</v>
      </c>
      <c r="L3218" t="str">
        <f t="shared" ca="1" si="704"/>
        <v>Adult</v>
      </c>
      <c r="M3218" t="str">
        <f t="shared" ca="1" si="705"/>
        <v>No</v>
      </c>
      <c r="N3218" t="str">
        <f t="shared" ca="1" si="705"/>
        <v>No</v>
      </c>
      <c r="O3218" t="str">
        <f t="shared" ca="1" si="705"/>
        <v>No</v>
      </c>
      <c r="P3218" t="str">
        <f t="shared" ca="1" si="705"/>
        <v>Yes</v>
      </c>
      <c r="Q3218" t="str">
        <f t="shared" ca="1" si="706"/>
        <v>No</v>
      </c>
      <c r="R3218">
        <f t="shared" ca="1" si="707"/>
        <v>5</v>
      </c>
      <c r="S3218">
        <f t="shared" ca="1" si="708"/>
        <v>5</v>
      </c>
      <c r="T3218">
        <f t="shared" ca="1" si="709"/>
        <v>0</v>
      </c>
      <c r="U3218">
        <f t="shared" ca="1" si="710"/>
        <v>0</v>
      </c>
      <c r="V3218">
        <f t="shared" ca="1" si="711"/>
        <v>4</v>
      </c>
      <c r="W3218">
        <f t="shared" ca="1" si="712"/>
        <v>0</v>
      </c>
      <c r="X3218">
        <f t="shared" ca="1" si="713"/>
        <v>14</v>
      </c>
    </row>
    <row r="3219" spans="1:24" x14ac:dyDescent="0.25">
      <c r="A3219">
        <v>207209</v>
      </c>
      <c r="B3219" t="s">
        <v>10883</v>
      </c>
      <c r="C3219" t="s">
        <v>10</v>
      </c>
      <c r="D3219" t="s">
        <v>10884</v>
      </c>
      <c r="E3219" t="str">
        <f t="shared" ca="1" si="714"/>
        <v>Somerville</v>
      </c>
      <c r="F3219" t="s">
        <v>24067</v>
      </c>
      <c r="G3219">
        <f t="shared" ca="1" si="701"/>
        <v>6460783830</v>
      </c>
      <c r="H3219" t="s">
        <v>10885</v>
      </c>
      <c r="I3219">
        <v>73050</v>
      </c>
      <c r="J3219" t="str">
        <f t="shared" ca="1" si="702"/>
        <v>Male</v>
      </c>
      <c r="K3219">
        <f t="shared" ca="1" si="703"/>
        <v>63</v>
      </c>
      <c r="L3219" t="str">
        <f t="shared" ca="1" si="704"/>
        <v>Adult</v>
      </c>
      <c r="M3219" t="str">
        <f t="shared" ca="1" si="705"/>
        <v>No</v>
      </c>
      <c r="N3219" t="str">
        <f t="shared" ca="1" si="705"/>
        <v>Yes</v>
      </c>
      <c r="O3219" t="str">
        <f t="shared" ca="1" si="705"/>
        <v>No</v>
      </c>
      <c r="P3219" t="str">
        <f t="shared" ca="1" si="705"/>
        <v>Yes</v>
      </c>
      <c r="Q3219" t="str">
        <f t="shared" ca="1" si="706"/>
        <v>No</v>
      </c>
      <c r="R3219">
        <f t="shared" ca="1" si="707"/>
        <v>4</v>
      </c>
      <c r="S3219">
        <f t="shared" ca="1" si="708"/>
        <v>5</v>
      </c>
      <c r="T3219">
        <f t="shared" ca="1" si="709"/>
        <v>3</v>
      </c>
      <c r="U3219">
        <f t="shared" ca="1" si="710"/>
        <v>0</v>
      </c>
      <c r="V3219">
        <f t="shared" ca="1" si="711"/>
        <v>4</v>
      </c>
      <c r="W3219">
        <f t="shared" ca="1" si="712"/>
        <v>0</v>
      </c>
      <c r="X3219">
        <f t="shared" ca="1" si="713"/>
        <v>16</v>
      </c>
    </row>
    <row r="3220" spans="1:24" x14ac:dyDescent="0.25">
      <c r="A3220">
        <v>207236</v>
      </c>
      <c r="B3220" t="s">
        <v>10886</v>
      </c>
      <c r="C3220" t="s">
        <v>10</v>
      </c>
      <c r="D3220" t="s">
        <v>10887</v>
      </c>
      <c r="E3220" t="str">
        <f t="shared" ca="1" si="714"/>
        <v>Needham</v>
      </c>
      <c r="F3220" t="s">
        <v>24067</v>
      </c>
      <c r="G3220">
        <f t="shared" ca="1" si="701"/>
        <v>8729567564</v>
      </c>
      <c r="H3220" t="s">
        <v>10888</v>
      </c>
      <c r="I3220">
        <v>73460</v>
      </c>
      <c r="J3220" t="str">
        <f t="shared" ca="1" si="702"/>
        <v>Male</v>
      </c>
      <c r="K3220">
        <f t="shared" ca="1" si="703"/>
        <v>42</v>
      </c>
      <c r="L3220" t="str">
        <f t="shared" ca="1" si="704"/>
        <v>Adult</v>
      </c>
      <c r="M3220" t="str">
        <f t="shared" ca="1" si="705"/>
        <v>Yes</v>
      </c>
      <c r="N3220" t="str">
        <f t="shared" ca="1" si="705"/>
        <v>No</v>
      </c>
      <c r="O3220" t="str">
        <f t="shared" ca="1" si="705"/>
        <v>Yes</v>
      </c>
      <c r="P3220" t="str">
        <f t="shared" ca="1" si="705"/>
        <v>No</v>
      </c>
      <c r="Q3220" t="str">
        <f t="shared" ca="1" si="706"/>
        <v>Yes</v>
      </c>
      <c r="R3220">
        <f t="shared" ca="1" si="707"/>
        <v>3</v>
      </c>
      <c r="S3220">
        <f t="shared" ca="1" si="708"/>
        <v>3</v>
      </c>
      <c r="T3220">
        <f t="shared" ca="1" si="709"/>
        <v>3</v>
      </c>
      <c r="U3220">
        <f t="shared" ca="1" si="710"/>
        <v>3</v>
      </c>
      <c r="V3220">
        <f t="shared" ca="1" si="711"/>
        <v>0</v>
      </c>
      <c r="W3220">
        <f t="shared" ca="1" si="712"/>
        <v>4</v>
      </c>
      <c r="X3220">
        <f t="shared" ca="1" si="713"/>
        <v>16</v>
      </c>
    </row>
    <row r="3221" spans="1:24" x14ac:dyDescent="0.25">
      <c r="A3221">
        <v>207254</v>
      </c>
      <c r="B3221" t="s">
        <v>10889</v>
      </c>
      <c r="C3221" t="s">
        <v>10</v>
      </c>
      <c r="D3221" t="s">
        <v>10890</v>
      </c>
      <c r="E3221" t="str">
        <f t="shared" ca="1" si="714"/>
        <v>Watertown</v>
      </c>
      <c r="F3221" t="s">
        <v>24067</v>
      </c>
      <c r="G3221">
        <f t="shared" ca="1" si="701"/>
        <v>9634472529</v>
      </c>
      <c r="H3221" t="s">
        <v>10891</v>
      </c>
      <c r="I3221">
        <v>74115</v>
      </c>
      <c r="J3221" t="str">
        <f t="shared" ca="1" si="702"/>
        <v>Female</v>
      </c>
      <c r="K3221">
        <f t="shared" ca="1" si="703"/>
        <v>35</v>
      </c>
      <c r="L3221" t="str">
        <f t="shared" ca="1" si="704"/>
        <v>Adult</v>
      </c>
      <c r="M3221" t="str">
        <f t="shared" ca="1" si="705"/>
        <v>Yes</v>
      </c>
      <c r="N3221" t="str">
        <f t="shared" ca="1" si="705"/>
        <v>Yes</v>
      </c>
      <c r="O3221" t="str">
        <f t="shared" ca="1" si="705"/>
        <v>Yes</v>
      </c>
      <c r="P3221" t="str">
        <f t="shared" ca="1" si="705"/>
        <v>Yes</v>
      </c>
      <c r="Q3221" t="str">
        <f t="shared" ca="1" si="706"/>
        <v>Yes</v>
      </c>
      <c r="R3221">
        <f t="shared" ca="1" si="707"/>
        <v>1</v>
      </c>
      <c r="S3221">
        <f t="shared" ca="1" si="708"/>
        <v>0</v>
      </c>
      <c r="T3221">
        <f t="shared" ca="1" si="709"/>
        <v>5</v>
      </c>
      <c r="U3221">
        <f t="shared" ca="1" si="710"/>
        <v>3</v>
      </c>
      <c r="V3221">
        <f t="shared" ca="1" si="711"/>
        <v>4</v>
      </c>
      <c r="W3221">
        <f t="shared" ca="1" si="712"/>
        <v>4</v>
      </c>
      <c r="X3221">
        <f t="shared" ca="1" si="713"/>
        <v>17</v>
      </c>
    </row>
    <row r="3222" spans="1:24" x14ac:dyDescent="0.25">
      <c r="A3222">
        <v>207263</v>
      </c>
      <c r="B3222" t="s">
        <v>10892</v>
      </c>
      <c r="C3222" t="s">
        <v>10</v>
      </c>
      <c r="D3222" t="s">
        <v>10893</v>
      </c>
      <c r="E3222" t="str">
        <f t="shared" ca="1" si="714"/>
        <v>Dedham</v>
      </c>
      <c r="F3222" t="s">
        <v>24067</v>
      </c>
      <c r="G3222">
        <f t="shared" ca="1" si="701"/>
        <v>1591078000</v>
      </c>
      <c r="H3222" t="s">
        <v>10895</v>
      </c>
      <c r="I3222" t="s">
        <v>10894</v>
      </c>
      <c r="J3222" t="str">
        <f t="shared" ca="1" si="702"/>
        <v>Male</v>
      </c>
      <c r="K3222">
        <f t="shared" ca="1" si="703"/>
        <v>59</v>
      </c>
      <c r="L3222" t="str">
        <f t="shared" ca="1" si="704"/>
        <v>Adult</v>
      </c>
      <c r="M3222" t="str">
        <f t="shared" ca="1" si="705"/>
        <v>Yes</v>
      </c>
      <c r="N3222" t="str">
        <f t="shared" ca="1" si="705"/>
        <v>No</v>
      </c>
      <c r="O3222" t="str">
        <f t="shared" ca="1" si="705"/>
        <v>Yes</v>
      </c>
      <c r="P3222" t="str">
        <f t="shared" ca="1" si="705"/>
        <v>No</v>
      </c>
      <c r="Q3222" t="str">
        <f t="shared" ca="1" si="706"/>
        <v>Yes</v>
      </c>
      <c r="R3222">
        <f t="shared" ca="1" si="707"/>
        <v>4</v>
      </c>
      <c r="S3222">
        <f t="shared" ca="1" si="708"/>
        <v>5</v>
      </c>
      <c r="T3222">
        <f t="shared" ca="1" si="709"/>
        <v>3</v>
      </c>
      <c r="U3222">
        <f t="shared" ca="1" si="710"/>
        <v>3</v>
      </c>
      <c r="V3222">
        <f t="shared" ca="1" si="711"/>
        <v>0</v>
      </c>
      <c r="W3222">
        <f t="shared" ca="1" si="712"/>
        <v>4</v>
      </c>
      <c r="X3222">
        <f t="shared" ca="1" si="713"/>
        <v>19</v>
      </c>
    </row>
    <row r="3223" spans="1:24" x14ac:dyDescent="0.25">
      <c r="A3223">
        <v>207272</v>
      </c>
      <c r="B3223" t="s">
        <v>10896</v>
      </c>
      <c r="C3223" t="s">
        <v>10</v>
      </c>
      <c r="D3223" t="s">
        <v>10897</v>
      </c>
      <c r="E3223" t="str">
        <f t="shared" ca="1" si="714"/>
        <v>Revere</v>
      </c>
      <c r="F3223" t="s">
        <v>24067</v>
      </c>
      <c r="G3223">
        <f t="shared" ca="1" si="701"/>
        <v>1151308153</v>
      </c>
      <c r="H3223" t="s">
        <v>10898</v>
      </c>
      <c r="I3223">
        <v>74465</v>
      </c>
      <c r="J3223" t="str">
        <f t="shared" ca="1" si="702"/>
        <v>Female</v>
      </c>
      <c r="K3223">
        <f t="shared" ca="1" si="703"/>
        <v>15</v>
      </c>
      <c r="L3223" t="str">
        <f t="shared" ca="1" si="704"/>
        <v>Adoloscent</v>
      </c>
      <c r="M3223" t="str">
        <f t="shared" ca="1" si="705"/>
        <v>No</v>
      </c>
      <c r="N3223" t="str">
        <f t="shared" ca="1" si="705"/>
        <v>Yes</v>
      </c>
      <c r="O3223" t="str">
        <f t="shared" ca="1" si="705"/>
        <v>No</v>
      </c>
      <c r="P3223" t="str">
        <f t="shared" ca="1" si="705"/>
        <v>No</v>
      </c>
      <c r="Q3223" t="str">
        <f t="shared" ca="1" si="706"/>
        <v>Yes</v>
      </c>
      <c r="R3223">
        <f t="shared" ca="1" si="707"/>
        <v>4</v>
      </c>
      <c r="S3223">
        <f t="shared" ca="1" si="708"/>
        <v>5</v>
      </c>
      <c r="T3223">
        <f t="shared" ca="1" si="709"/>
        <v>3</v>
      </c>
      <c r="U3223">
        <f t="shared" ca="1" si="710"/>
        <v>0</v>
      </c>
      <c r="V3223">
        <f t="shared" ca="1" si="711"/>
        <v>0</v>
      </c>
      <c r="W3223">
        <f t="shared" ca="1" si="712"/>
        <v>4</v>
      </c>
      <c r="X3223">
        <f t="shared" ca="1" si="713"/>
        <v>16</v>
      </c>
    </row>
    <row r="3224" spans="1:24" x14ac:dyDescent="0.25">
      <c r="A3224">
        <v>207281</v>
      </c>
      <c r="B3224" t="s">
        <v>10899</v>
      </c>
      <c r="C3224" t="s">
        <v>10</v>
      </c>
      <c r="D3224" t="s">
        <v>10900</v>
      </c>
      <c r="E3224" t="str">
        <f t="shared" ca="1" si="714"/>
        <v>Cambridge</v>
      </c>
      <c r="F3224" t="s">
        <v>24067</v>
      </c>
      <c r="G3224">
        <f t="shared" ca="1" si="701"/>
        <v>1491012967</v>
      </c>
      <c r="H3224" t="s">
        <v>10901</v>
      </c>
      <c r="I3224">
        <v>74653</v>
      </c>
      <c r="J3224" t="str">
        <f t="shared" ca="1" si="702"/>
        <v>Female</v>
      </c>
      <c r="K3224">
        <f t="shared" ca="1" si="703"/>
        <v>20</v>
      </c>
      <c r="L3224" t="str">
        <f t="shared" ca="1" si="704"/>
        <v>Adult</v>
      </c>
      <c r="M3224" t="str">
        <f t="shared" ca="1" si="705"/>
        <v>Yes</v>
      </c>
      <c r="N3224" t="str">
        <f t="shared" ca="1" si="705"/>
        <v>Yes</v>
      </c>
      <c r="O3224" t="str">
        <f t="shared" ca="1" si="705"/>
        <v>Yes</v>
      </c>
      <c r="P3224" t="str">
        <f t="shared" ca="1" si="705"/>
        <v>Yes</v>
      </c>
      <c r="Q3224" t="str">
        <f t="shared" ca="1" si="706"/>
        <v>No</v>
      </c>
      <c r="R3224">
        <f t="shared" ca="1" si="707"/>
        <v>3</v>
      </c>
      <c r="S3224">
        <f t="shared" ca="1" si="708"/>
        <v>3</v>
      </c>
      <c r="T3224">
        <f t="shared" ca="1" si="709"/>
        <v>5</v>
      </c>
      <c r="U3224">
        <f t="shared" ca="1" si="710"/>
        <v>3</v>
      </c>
      <c r="V3224">
        <f t="shared" ca="1" si="711"/>
        <v>4</v>
      </c>
      <c r="W3224">
        <f t="shared" ca="1" si="712"/>
        <v>0</v>
      </c>
      <c r="X3224">
        <f t="shared" ca="1" si="713"/>
        <v>18</v>
      </c>
    </row>
    <row r="3225" spans="1:24" x14ac:dyDescent="0.25">
      <c r="A3225">
        <v>207290</v>
      </c>
      <c r="B3225" t="s">
        <v>10902</v>
      </c>
      <c r="C3225" t="s">
        <v>10</v>
      </c>
      <c r="D3225" t="s">
        <v>10903</v>
      </c>
      <c r="E3225" t="str">
        <f t="shared" ca="1" si="714"/>
        <v>Dedham</v>
      </c>
      <c r="F3225" t="s">
        <v>24067</v>
      </c>
      <c r="G3225">
        <f t="shared" ca="1" si="701"/>
        <v>7285822753</v>
      </c>
      <c r="H3225" t="s">
        <v>10904</v>
      </c>
      <c r="I3225">
        <v>74354</v>
      </c>
      <c r="J3225" t="str">
        <f t="shared" ca="1" si="702"/>
        <v>Male</v>
      </c>
      <c r="K3225">
        <f t="shared" ca="1" si="703"/>
        <v>15</v>
      </c>
      <c r="L3225" t="str">
        <f t="shared" ca="1" si="704"/>
        <v>Adoloscent</v>
      </c>
      <c r="M3225" t="str">
        <f t="shared" ca="1" si="705"/>
        <v>Yes</v>
      </c>
      <c r="N3225" t="str">
        <f t="shared" ca="1" si="705"/>
        <v>Yes</v>
      </c>
      <c r="O3225" t="str">
        <f t="shared" ca="1" si="705"/>
        <v>No</v>
      </c>
      <c r="P3225" t="str">
        <f t="shared" ca="1" si="705"/>
        <v>Yes</v>
      </c>
      <c r="Q3225" t="str">
        <f t="shared" ca="1" si="706"/>
        <v>No</v>
      </c>
      <c r="R3225">
        <f t="shared" ca="1" si="707"/>
        <v>2</v>
      </c>
      <c r="S3225">
        <f t="shared" ca="1" si="708"/>
        <v>3</v>
      </c>
      <c r="T3225">
        <f t="shared" ca="1" si="709"/>
        <v>3</v>
      </c>
      <c r="U3225">
        <f t="shared" ca="1" si="710"/>
        <v>3</v>
      </c>
      <c r="V3225">
        <f t="shared" ca="1" si="711"/>
        <v>4</v>
      </c>
      <c r="W3225">
        <f t="shared" ca="1" si="712"/>
        <v>0</v>
      </c>
      <c r="X3225">
        <f t="shared" ca="1" si="713"/>
        <v>15</v>
      </c>
    </row>
    <row r="3226" spans="1:24" x14ac:dyDescent="0.25">
      <c r="A3226">
        <v>207306</v>
      </c>
      <c r="B3226" t="s">
        <v>10905</v>
      </c>
      <c r="C3226" t="s">
        <v>10</v>
      </c>
      <c r="D3226" t="s">
        <v>10906</v>
      </c>
      <c r="E3226" t="str">
        <f t="shared" ca="1" si="714"/>
        <v>Needham</v>
      </c>
      <c r="F3226" t="s">
        <v>24067</v>
      </c>
      <c r="G3226">
        <f t="shared" ca="1" si="701"/>
        <v>6893287202</v>
      </c>
      <c r="H3226" t="s">
        <v>10908</v>
      </c>
      <c r="I3226" t="s">
        <v>10907</v>
      </c>
      <c r="J3226" t="str">
        <f t="shared" ca="1" si="702"/>
        <v>Female</v>
      </c>
      <c r="K3226">
        <f t="shared" ca="1" si="703"/>
        <v>60</v>
      </c>
      <c r="L3226" t="str">
        <f t="shared" ca="1" si="704"/>
        <v>Adult</v>
      </c>
      <c r="M3226" t="str">
        <f t="shared" ca="1" si="705"/>
        <v>Yes</v>
      </c>
      <c r="N3226" t="str">
        <f t="shared" ca="1" si="705"/>
        <v>No</v>
      </c>
      <c r="O3226" t="str">
        <f t="shared" ca="1" si="705"/>
        <v>Yes</v>
      </c>
      <c r="P3226" t="str">
        <f t="shared" ca="1" si="705"/>
        <v>No</v>
      </c>
      <c r="Q3226" t="str">
        <f t="shared" ca="1" si="706"/>
        <v>Yes</v>
      </c>
      <c r="R3226">
        <f t="shared" ca="1" si="707"/>
        <v>4</v>
      </c>
      <c r="S3226">
        <f t="shared" ca="1" si="708"/>
        <v>5</v>
      </c>
      <c r="T3226">
        <f t="shared" ca="1" si="709"/>
        <v>3</v>
      </c>
      <c r="U3226">
        <f t="shared" ca="1" si="710"/>
        <v>3</v>
      </c>
      <c r="V3226">
        <f t="shared" ca="1" si="711"/>
        <v>0</v>
      </c>
      <c r="W3226">
        <f t="shared" ca="1" si="712"/>
        <v>4</v>
      </c>
      <c r="X3226">
        <f t="shared" ca="1" si="713"/>
        <v>19</v>
      </c>
    </row>
    <row r="3227" spans="1:24" x14ac:dyDescent="0.25">
      <c r="A3227">
        <v>207315</v>
      </c>
      <c r="B3227" t="s">
        <v>10909</v>
      </c>
      <c r="C3227" t="s">
        <v>10</v>
      </c>
      <c r="D3227" t="s">
        <v>10910</v>
      </c>
      <c r="E3227" t="str">
        <f t="shared" ca="1" si="714"/>
        <v>Somerville</v>
      </c>
      <c r="F3227" t="s">
        <v>24067</v>
      </c>
      <c r="G3227">
        <f t="shared" ca="1" si="701"/>
        <v>3029314396</v>
      </c>
      <c r="H3227" t="s">
        <v>10912</v>
      </c>
      <c r="I3227" t="s">
        <v>10911</v>
      </c>
      <c r="J3227" t="str">
        <f t="shared" ca="1" si="702"/>
        <v>Male</v>
      </c>
      <c r="K3227">
        <f t="shared" ca="1" si="703"/>
        <v>62</v>
      </c>
      <c r="L3227" t="str">
        <f t="shared" ca="1" si="704"/>
        <v>Adult</v>
      </c>
      <c r="M3227" t="str">
        <f t="shared" ca="1" si="705"/>
        <v>Yes</v>
      </c>
      <c r="N3227" t="str">
        <f t="shared" ca="1" si="705"/>
        <v>Yes</v>
      </c>
      <c r="O3227" t="str">
        <f t="shared" ca="1" si="705"/>
        <v>No</v>
      </c>
      <c r="P3227" t="str">
        <f t="shared" ca="1" si="705"/>
        <v>Yes</v>
      </c>
      <c r="Q3227" t="str">
        <f t="shared" ca="1" si="706"/>
        <v>Yes</v>
      </c>
      <c r="R3227">
        <f t="shared" ca="1" si="707"/>
        <v>4</v>
      </c>
      <c r="S3227">
        <f t="shared" ca="1" si="708"/>
        <v>5</v>
      </c>
      <c r="T3227">
        <f t="shared" ca="1" si="709"/>
        <v>3</v>
      </c>
      <c r="U3227">
        <f t="shared" ca="1" si="710"/>
        <v>3</v>
      </c>
      <c r="V3227">
        <f t="shared" ca="1" si="711"/>
        <v>4</v>
      </c>
      <c r="W3227">
        <f t="shared" ca="1" si="712"/>
        <v>4</v>
      </c>
      <c r="X3227">
        <f t="shared" ca="1" si="713"/>
        <v>23</v>
      </c>
    </row>
    <row r="3228" spans="1:24" x14ac:dyDescent="0.25">
      <c r="A3228">
        <v>207324</v>
      </c>
      <c r="B3228" t="s">
        <v>10913</v>
      </c>
      <c r="C3228" t="s">
        <v>10</v>
      </c>
      <c r="D3228" t="s">
        <v>10914</v>
      </c>
      <c r="E3228" t="str">
        <f t="shared" ca="1" si="714"/>
        <v xml:space="preserve"> Milton</v>
      </c>
      <c r="F3228" t="s">
        <v>24067</v>
      </c>
      <c r="G3228">
        <f t="shared" ca="1" si="701"/>
        <v>8274152241</v>
      </c>
      <c r="H3228" t="s">
        <v>10916</v>
      </c>
      <c r="I3228" t="s">
        <v>10915</v>
      </c>
      <c r="J3228" t="str">
        <f t="shared" ca="1" si="702"/>
        <v>Male</v>
      </c>
      <c r="K3228">
        <f t="shared" ca="1" si="703"/>
        <v>48</v>
      </c>
      <c r="L3228" t="str">
        <f t="shared" ca="1" si="704"/>
        <v>Adult</v>
      </c>
      <c r="M3228" t="str">
        <f t="shared" ca="1" si="705"/>
        <v>No</v>
      </c>
      <c r="N3228" t="str">
        <f t="shared" ca="1" si="705"/>
        <v>Yes</v>
      </c>
      <c r="O3228" t="str">
        <f t="shared" ca="1" si="705"/>
        <v>No</v>
      </c>
      <c r="P3228" t="str">
        <f t="shared" ca="1" si="705"/>
        <v>No</v>
      </c>
      <c r="Q3228" t="str">
        <f t="shared" ca="1" si="706"/>
        <v>Yes</v>
      </c>
      <c r="R3228">
        <f t="shared" ca="1" si="707"/>
        <v>5</v>
      </c>
      <c r="S3228">
        <f t="shared" ca="1" si="708"/>
        <v>5</v>
      </c>
      <c r="T3228">
        <f t="shared" ca="1" si="709"/>
        <v>3</v>
      </c>
      <c r="U3228">
        <f t="shared" ca="1" si="710"/>
        <v>0</v>
      </c>
      <c r="V3228">
        <f t="shared" ca="1" si="711"/>
        <v>0</v>
      </c>
      <c r="W3228">
        <f t="shared" ca="1" si="712"/>
        <v>4</v>
      </c>
      <c r="X3228">
        <f t="shared" ca="1" si="713"/>
        <v>17</v>
      </c>
    </row>
    <row r="3229" spans="1:24" x14ac:dyDescent="0.25">
      <c r="A3229">
        <v>207342</v>
      </c>
      <c r="B3229" t="s">
        <v>10917</v>
      </c>
      <c r="C3229" t="s">
        <v>10</v>
      </c>
      <c r="D3229" t="s">
        <v>10918</v>
      </c>
      <c r="E3229" t="str">
        <f t="shared" ca="1" si="714"/>
        <v>Canton</v>
      </c>
      <c r="F3229" t="s">
        <v>24067</v>
      </c>
      <c r="G3229">
        <f t="shared" ca="1" si="701"/>
        <v>8478225323</v>
      </c>
      <c r="H3229" t="s">
        <v>10920</v>
      </c>
      <c r="I3229" t="s">
        <v>10919</v>
      </c>
      <c r="J3229" t="str">
        <f t="shared" ca="1" si="702"/>
        <v>Female</v>
      </c>
      <c r="K3229">
        <f t="shared" ca="1" si="703"/>
        <v>51</v>
      </c>
      <c r="L3229" t="str">
        <f t="shared" ca="1" si="704"/>
        <v>Adult</v>
      </c>
      <c r="M3229" t="str">
        <f t="shared" ca="1" si="705"/>
        <v>No</v>
      </c>
      <c r="N3229" t="str">
        <f t="shared" ca="1" si="705"/>
        <v>No</v>
      </c>
      <c r="O3229" t="str">
        <f t="shared" ca="1" si="705"/>
        <v>Yes</v>
      </c>
      <c r="P3229" t="str">
        <f t="shared" ca="1" si="705"/>
        <v>Yes</v>
      </c>
      <c r="Q3229" t="str">
        <f t="shared" ca="1" si="706"/>
        <v>No</v>
      </c>
      <c r="R3229">
        <f t="shared" ca="1" si="707"/>
        <v>5</v>
      </c>
      <c r="S3229">
        <f t="shared" ca="1" si="708"/>
        <v>5</v>
      </c>
      <c r="T3229">
        <f t="shared" ca="1" si="709"/>
        <v>3</v>
      </c>
      <c r="U3229">
        <f t="shared" ca="1" si="710"/>
        <v>0</v>
      </c>
      <c r="V3229">
        <f t="shared" ca="1" si="711"/>
        <v>4</v>
      </c>
      <c r="W3229">
        <f t="shared" ca="1" si="712"/>
        <v>0</v>
      </c>
      <c r="X3229">
        <f t="shared" ca="1" si="713"/>
        <v>17</v>
      </c>
    </row>
    <row r="3230" spans="1:24" x14ac:dyDescent="0.25">
      <c r="A3230">
        <v>207351</v>
      </c>
      <c r="B3230" t="s">
        <v>10921</v>
      </c>
      <c r="C3230" t="s">
        <v>10</v>
      </c>
      <c r="D3230" t="s">
        <v>10922</v>
      </c>
      <c r="E3230" t="str">
        <f t="shared" ca="1" si="714"/>
        <v>Chelsea</v>
      </c>
      <c r="F3230" t="s">
        <v>24067</v>
      </c>
      <c r="G3230">
        <f t="shared" ca="1" si="701"/>
        <v>3423506683</v>
      </c>
      <c r="H3230" t="s">
        <v>10924</v>
      </c>
      <c r="I3230" t="s">
        <v>10923</v>
      </c>
      <c r="J3230" t="str">
        <f t="shared" ca="1" si="702"/>
        <v>Male</v>
      </c>
      <c r="K3230">
        <f t="shared" ca="1" si="703"/>
        <v>28</v>
      </c>
      <c r="L3230" t="str">
        <f t="shared" ca="1" si="704"/>
        <v>Adult</v>
      </c>
      <c r="M3230" t="str">
        <f t="shared" ca="1" si="705"/>
        <v>No</v>
      </c>
      <c r="N3230" t="str">
        <f t="shared" ca="1" si="705"/>
        <v>Yes</v>
      </c>
      <c r="O3230" t="str">
        <f t="shared" ca="1" si="705"/>
        <v>Yes</v>
      </c>
      <c r="P3230" t="str">
        <f t="shared" ca="1" si="705"/>
        <v>No</v>
      </c>
      <c r="Q3230" t="str">
        <f t="shared" ca="1" si="706"/>
        <v>No</v>
      </c>
      <c r="R3230">
        <f t="shared" ca="1" si="707"/>
        <v>3</v>
      </c>
      <c r="S3230">
        <f t="shared" ca="1" si="708"/>
        <v>3</v>
      </c>
      <c r="T3230">
        <f t="shared" ca="1" si="709"/>
        <v>5</v>
      </c>
      <c r="U3230">
        <f t="shared" ca="1" si="710"/>
        <v>0</v>
      </c>
      <c r="V3230">
        <f t="shared" ca="1" si="711"/>
        <v>0</v>
      </c>
      <c r="W3230">
        <f t="shared" ca="1" si="712"/>
        <v>0</v>
      </c>
      <c r="X3230">
        <f t="shared" ca="1" si="713"/>
        <v>11</v>
      </c>
    </row>
    <row r="3231" spans="1:24" x14ac:dyDescent="0.25">
      <c r="A3231">
        <v>207388</v>
      </c>
      <c r="B3231" t="s">
        <v>10925</v>
      </c>
      <c r="C3231" t="s">
        <v>10</v>
      </c>
      <c r="D3231" t="s">
        <v>10926</v>
      </c>
      <c r="E3231" t="str">
        <f t="shared" ca="1" si="714"/>
        <v>Dedham</v>
      </c>
      <c r="F3231" t="s">
        <v>24067</v>
      </c>
      <c r="G3231">
        <f t="shared" ca="1" si="701"/>
        <v>7212291318</v>
      </c>
      <c r="H3231" t="s">
        <v>10928</v>
      </c>
      <c r="I3231" t="s">
        <v>10927</v>
      </c>
      <c r="J3231" t="str">
        <f t="shared" ca="1" si="702"/>
        <v>Female</v>
      </c>
      <c r="K3231">
        <f t="shared" ca="1" si="703"/>
        <v>51</v>
      </c>
      <c r="L3231" t="str">
        <f t="shared" ca="1" si="704"/>
        <v>Adult</v>
      </c>
      <c r="M3231" t="str">
        <f t="shared" ca="1" si="705"/>
        <v>No</v>
      </c>
      <c r="N3231" t="str">
        <f t="shared" ca="1" si="705"/>
        <v>No</v>
      </c>
      <c r="O3231" t="str">
        <f t="shared" ca="1" si="705"/>
        <v>Yes</v>
      </c>
      <c r="P3231" t="str">
        <f t="shared" ca="1" si="705"/>
        <v>No</v>
      </c>
      <c r="Q3231" t="str">
        <f t="shared" ca="1" si="706"/>
        <v>Yes</v>
      </c>
      <c r="R3231">
        <f t="shared" ca="1" si="707"/>
        <v>2</v>
      </c>
      <c r="S3231">
        <f t="shared" ca="1" si="708"/>
        <v>3</v>
      </c>
      <c r="T3231">
        <f t="shared" ca="1" si="709"/>
        <v>3</v>
      </c>
      <c r="U3231">
        <f t="shared" ca="1" si="710"/>
        <v>0</v>
      </c>
      <c r="V3231">
        <f t="shared" ca="1" si="711"/>
        <v>0</v>
      </c>
      <c r="W3231">
        <f t="shared" ca="1" si="712"/>
        <v>4</v>
      </c>
      <c r="X3231">
        <f t="shared" ca="1" si="713"/>
        <v>12</v>
      </c>
    </row>
    <row r="3232" spans="1:24" x14ac:dyDescent="0.25">
      <c r="A3232">
        <v>207397</v>
      </c>
      <c r="B3232" t="s">
        <v>10929</v>
      </c>
      <c r="C3232" t="s">
        <v>10</v>
      </c>
      <c r="D3232" t="s">
        <v>10930</v>
      </c>
      <c r="E3232" t="str">
        <f t="shared" ca="1" si="714"/>
        <v>Cambridge</v>
      </c>
      <c r="F3232" t="s">
        <v>24067</v>
      </c>
      <c r="G3232">
        <f t="shared" ca="1" si="701"/>
        <v>3331391196</v>
      </c>
      <c r="H3232" t="s">
        <v>10932</v>
      </c>
      <c r="I3232" t="s">
        <v>10931</v>
      </c>
      <c r="J3232" t="str">
        <f t="shared" ca="1" si="702"/>
        <v>Male</v>
      </c>
      <c r="K3232">
        <f t="shared" ca="1" si="703"/>
        <v>62</v>
      </c>
      <c r="L3232" t="str">
        <f t="shared" ca="1" si="704"/>
        <v>Adult</v>
      </c>
      <c r="M3232" t="str">
        <f t="shared" ca="1" si="705"/>
        <v>No</v>
      </c>
      <c r="N3232" t="str">
        <f t="shared" ca="1" si="705"/>
        <v>No</v>
      </c>
      <c r="O3232" t="str">
        <f t="shared" ca="1" si="705"/>
        <v>No</v>
      </c>
      <c r="P3232" t="str">
        <f t="shared" ca="1" si="705"/>
        <v>Yes</v>
      </c>
      <c r="Q3232" t="str">
        <f t="shared" ca="1" si="706"/>
        <v>No</v>
      </c>
      <c r="R3232">
        <f t="shared" ca="1" si="707"/>
        <v>2</v>
      </c>
      <c r="S3232">
        <f t="shared" ca="1" si="708"/>
        <v>3</v>
      </c>
      <c r="T3232">
        <f t="shared" ca="1" si="709"/>
        <v>0</v>
      </c>
      <c r="U3232">
        <f t="shared" ca="1" si="710"/>
        <v>0</v>
      </c>
      <c r="V3232">
        <f t="shared" ca="1" si="711"/>
        <v>4</v>
      </c>
      <c r="W3232">
        <f t="shared" ca="1" si="712"/>
        <v>0</v>
      </c>
      <c r="X3232">
        <f t="shared" ca="1" si="713"/>
        <v>9</v>
      </c>
    </row>
    <row r="3233" spans="1:24" x14ac:dyDescent="0.25">
      <c r="A3233">
        <v>207403</v>
      </c>
      <c r="B3233" t="s">
        <v>10933</v>
      </c>
      <c r="C3233" t="s">
        <v>10</v>
      </c>
      <c r="D3233" t="s">
        <v>10934</v>
      </c>
      <c r="E3233" t="str">
        <f t="shared" ca="1" si="714"/>
        <v>Brookline</v>
      </c>
      <c r="F3233" t="s">
        <v>24067</v>
      </c>
      <c r="G3233">
        <f t="shared" ca="1" si="701"/>
        <v>1447651086</v>
      </c>
      <c r="H3233" t="s">
        <v>10935</v>
      </c>
      <c r="I3233">
        <v>74804</v>
      </c>
      <c r="J3233" t="str">
        <f t="shared" ca="1" si="702"/>
        <v>Male</v>
      </c>
      <c r="K3233">
        <f t="shared" ca="1" si="703"/>
        <v>35</v>
      </c>
      <c r="L3233" t="str">
        <f t="shared" ca="1" si="704"/>
        <v>Adult</v>
      </c>
      <c r="M3233" t="str">
        <f t="shared" ca="1" si="705"/>
        <v>No</v>
      </c>
      <c r="N3233" t="str">
        <f t="shared" ca="1" si="705"/>
        <v>No</v>
      </c>
      <c r="O3233" t="str">
        <f t="shared" ca="1" si="705"/>
        <v>Yes</v>
      </c>
      <c r="P3233" t="str">
        <f t="shared" ca="1" si="705"/>
        <v>No</v>
      </c>
      <c r="Q3233" t="str">
        <f t="shared" ca="1" si="706"/>
        <v>No</v>
      </c>
      <c r="R3233">
        <f t="shared" ca="1" si="707"/>
        <v>5</v>
      </c>
      <c r="S3233">
        <f t="shared" ca="1" si="708"/>
        <v>5</v>
      </c>
      <c r="T3233">
        <f t="shared" ca="1" si="709"/>
        <v>3</v>
      </c>
      <c r="U3233">
        <f t="shared" ca="1" si="710"/>
        <v>0</v>
      </c>
      <c r="V3233">
        <f t="shared" ca="1" si="711"/>
        <v>0</v>
      </c>
      <c r="W3233">
        <f t="shared" ca="1" si="712"/>
        <v>0</v>
      </c>
      <c r="X3233">
        <f t="shared" ca="1" si="713"/>
        <v>13</v>
      </c>
    </row>
    <row r="3234" spans="1:24" x14ac:dyDescent="0.25">
      <c r="A3234">
        <v>207449</v>
      </c>
      <c r="B3234" t="s">
        <v>10936</v>
      </c>
      <c r="C3234" t="s">
        <v>10</v>
      </c>
      <c r="D3234" t="s">
        <v>10937</v>
      </c>
      <c r="E3234" t="str">
        <f t="shared" ca="1" si="714"/>
        <v>Boston</v>
      </c>
      <c r="F3234" t="s">
        <v>24067</v>
      </c>
      <c r="G3234">
        <f t="shared" ca="1" si="701"/>
        <v>5145041558</v>
      </c>
      <c r="H3234" t="s">
        <v>10939</v>
      </c>
      <c r="I3234" t="s">
        <v>10938</v>
      </c>
      <c r="J3234" t="str">
        <f t="shared" ca="1" si="702"/>
        <v>Female</v>
      </c>
      <c r="K3234">
        <f t="shared" ca="1" si="703"/>
        <v>38</v>
      </c>
      <c r="L3234" t="str">
        <f t="shared" ca="1" si="704"/>
        <v>Adult</v>
      </c>
      <c r="M3234" t="str">
        <f t="shared" ca="1" si="705"/>
        <v>No</v>
      </c>
      <c r="N3234" t="str">
        <f t="shared" ca="1" si="705"/>
        <v>No</v>
      </c>
      <c r="O3234" t="str">
        <f t="shared" ca="1" si="705"/>
        <v>Yes</v>
      </c>
      <c r="P3234" t="str">
        <f t="shared" ca="1" si="705"/>
        <v>No</v>
      </c>
      <c r="Q3234" t="str">
        <f t="shared" ca="1" si="706"/>
        <v>Yes</v>
      </c>
      <c r="R3234">
        <f t="shared" ca="1" si="707"/>
        <v>4</v>
      </c>
      <c r="S3234">
        <f t="shared" ca="1" si="708"/>
        <v>5</v>
      </c>
      <c r="T3234">
        <f t="shared" ca="1" si="709"/>
        <v>3</v>
      </c>
      <c r="U3234">
        <f t="shared" ca="1" si="710"/>
        <v>0</v>
      </c>
      <c r="V3234">
        <f t="shared" ca="1" si="711"/>
        <v>0</v>
      </c>
      <c r="W3234">
        <f t="shared" ca="1" si="712"/>
        <v>4</v>
      </c>
      <c r="X3234">
        <f t="shared" ca="1" si="713"/>
        <v>16</v>
      </c>
    </row>
    <row r="3235" spans="1:24" x14ac:dyDescent="0.25">
      <c r="A3235">
        <v>207458</v>
      </c>
      <c r="B3235" t="s">
        <v>10940</v>
      </c>
      <c r="C3235" t="s">
        <v>10</v>
      </c>
      <c r="D3235" t="s">
        <v>10941</v>
      </c>
      <c r="E3235" t="str">
        <f t="shared" ca="1" si="714"/>
        <v>Revere</v>
      </c>
      <c r="F3235" t="s">
        <v>24067</v>
      </c>
      <c r="G3235">
        <f t="shared" ca="1" si="701"/>
        <v>1259031445</v>
      </c>
      <c r="H3235" t="s">
        <v>10943</v>
      </c>
      <c r="I3235" t="s">
        <v>10942</v>
      </c>
      <c r="J3235" t="str">
        <f t="shared" ca="1" si="702"/>
        <v>Female</v>
      </c>
      <c r="K3235">
        <f t="shared" ca="1" si="703"/>
        <v>23</v>
      </c>
      <c r="L3235" t="str">
        <f t="shared" ca="1" si="704"/>
        <v>Adult</v>
      </c>
      <c r="M3235" t="str">
        <f t="shared" ca="1" si="705"/>
        <v>Yes</v>
      </c>
      <c r="N3235" t="str">
        <f t="shared" ca="1" si="705"/>
        <v>No</v>
      </c>
      <c r="O3235" t="str">
        <f t="shared" ca="1" si="705"/>
        <v>Yes</v>
      </c>
      <c r="P3235" t="str">
        <f t="shared" ca="1" si="705"/>
        <v>No</v>
      </c>
      <c r="Q3235" t="str">
        <f t="shared" ca="1" si="706"/>
        <v>Yes</v>
      </c>
      <c r="R3235">
        <f t="shared" ca="1" si="707"/>
        <v>3</v>
      </c>
      <c r="S3235">
        <f t="shared" ca="1" si="708"/>
        <v>3</v>
      </c>
      <c r="T3235">
        <f t="shared" ca="1" si="709"/>
        <v>3</v>
      </c>
      <c r="U3235">
        <f t="shared" ca="1" si="710"/>
        <v>3</v>
      </c>
      <c r="V3235">
        <f t="shared" ca="1" si="711"/>
        <v>0</v>
      </c>
      <c r="W3235">
        <f t="shared" ca="1" si="712"/>
        <v>4</v>
      </c>
      <c r="X3235">
        <f t="shared" ca="1" si="713"/>
        <v>16</v>
      </c>
    </row>
    <row r="3236" spans="1:24" x14ac:dyDescent="0.25">
      <c r="A3236">
        <v>207500</v>
      </c>
      <c r="B3236" t="s">
        <v>10944</v>
      </c>
      <c r="C3236" t="s">
        <v>10</v>
      </c>
      <c r="D3236" t="s">
        <v>10945</v>
      </c>
      <c r="E3236" t="str">
        <f t="shared" ca="1" si="714"/>
        <v>Quincy</v>
      </c>
      <c r="F3236" t="s">
        <v>24067</v>
      </c>
      <c r="G3236">
        <f t="shared" ca="1" si="701"/>
        <v>5000293775</v>
      </c>
      <c r="H3236" t="s">
        <v>10947</v>
      </c>
      <c r="I3236" t="s">
        <v>10946</v>
      </c>
      <c r="J3236" t="str">
        <f t="shared" ca="1" si="702"/>
        <v>Female</v>
      </c>
      <c r="K3236">
        <f t="shared" ca="1" si="703"/>
        <v>23</v>
      </c>
      <c r="L3236" t="str">
        <f t="shared" ca="1" si="704"/>
        <v>Adult</v>
      </c>
      <c r="M3236" t="str">
        <f t="shared" ca="1" si="705"/>
        <v>No</v>
      </c>
      <c r="N3236" t="str">
        <f t="shared" ca="1" si="705"/>
        <v>No</v>
      </c>
      <c r="O3236" t="str">
        <f t="shared" ca="1" si="705"/>
        <v>No</v>
      </c>
      <c r="P3236" t="str">
        <f t="shared" ca="1" si="705"/>
        <v>Yes</v>
      </c>
      <c r="Q3236" t="str">
        <f t="shared" ca="1" si="706"/>
        <v>Yes</v>
      </c>
      <c r="R3236">
        <f t="shared" ca="1" si="707"/>
        <v>4</v>
      </c>
      <c r="S3236">
        <f t="shared" ca="1" si="708"/>
        <v>5</v>
      </c>
      <c r="T3236">
        <f t="shared" ca="1" si="709"/>
        <v>0</v>
      </c>
      <c r="U3236">
        <f t="shared" ca="1" si="710"/>
        <v>0</v>
      </c>
      <c r="V3236">
        <f t="shared" ca="1" si="711"/>
        <v>4</v>
      </c>
      <c r="W3236">
        <f t="shared" ca="1" si="712"/>
        <v>4</v>
      </c>
      <c r="X3236">
        <f t="shared" ca="1" si="713"/>
        <v>17</v>
      </c>
    </row>
    <row r="3237" spans="1:24" x14ac:dyDescent="0.25">
      <c r="A3237">
        <v>207537</v>
      </c>
      <c r="B3237" t="s">
        <v>10948</v>
      </c>
      <c r="C3237" t="s">
        <v>10</v>
      </c>
      <c r="D3237" t="s">
        <v>10949</v>
      </c>
      <c r="E3237" t="str">
        <f t="shared" ca="1" si="714"/>
        <v>Chelsea</v>
      </c>
      <c r="F3237" t="s">
        <v>24067</v>
      </c>
      <c r="G3237">
        <f t="shared" ca="1" si="701"/>
        <v>6481613810</v>
      </c>
      <c r="H3237" t="s">
        <v>10950</v>
      </c>
      <c r="I3237">
        <v>73160</v>
      </c>
      <c r="J3237" t="str">
        <f t="shared" ca="1" si="702"/>
        <v>Male</v>
      </c>
      <c r="K3237">
        <f t="shared" ca="1" si="703"/>
        <v>27</v>
      </c>
      <c r="L3237" t="str">
        <f t="shared" ca="1" si="704"/>
        <v>Adult</v>
      </c>
      <c r="M3237" t="str">
        <f t="shared" ca="1" si="705"/>
        <v>Yes</v>
      </c>
      <c r="N3237" t="str">
        <f t="shared" ca="1" si="705"/>
        <v>Yes</v>
      </c>
      <c r="O3237" t="str">
        <f t="shared" ca="1" si="705"/>
        <v>No</v>
      </c>
      <c r="P3237" t="str">
        <f t="shared" ca="1" si="705"/>
        <v>No</v>
      </c>
      <c r="Q3237" t="str">
        <f t="shared" ca="1" si="706"/>
        <v>No</v>
      </c>
      <c r="R3237">
        <f t="shared" ca="1" si="707"/>
        <v>1</v>
      </c>
      <c r="S3237">
        <f t="shared" ca="1" si="708"/>
        <v>0</v>
      </c>
      <c r="T3237">
        <f t="shared" ca="1" si="709"/>
        <v>3</v>
      </c>
      <c r="U3237">
        <f t="shared" ca="1" si="710"/>
        <v>3</v>
      </c>
      <c r="V3237">
        <f t="shared" ca="1" si="711"/>
        <v>0</v>
      </c>
      <c r="W3237">
        <f t="shared" ca="1" si="712"/>
        <v>0</v>
      </c>
      <c r="X3237">
        <f t="shared" ca="1" si="713"/>
        <v>7</v>
      </c>
    </row>
    <row r="3238" spans="1:24" x14ac:dyDescent="0.25">
      <c r="A3238">
        <v>207564</v>
      </c>
      <c r="B3238" t="s">
        <v>10951</v>
      </c>
      <c r="C3238" t="s">
        <v>10</v>
      </c>
      <c r="D3238" t="s">
        <v>10952</v>
      </c>
      <c r="E3238" t="str">
        <f t="shared" ca="1" si="714"/>
        <v>Boston</v>
      </c>
      <c r="F3238" t="s">
        <v>24067</v>
      </c>
      <c r="G3238">
        <f t="shared" ca="1" si="701"/>
        <v>7140867022</v>
      </c>
      <c r="H3238" t="s">
        <v>10954</v>
      </c>
      <c r="I3238" t="s">
        <v>10953</v>
      </c>
      <c r="J3238" t="str">
        <f t="shared" ca="1" si="702"/>
        <v>Female</v>
      </c>
      <c r="K3238">
        <f t="shared" ca="1" si="703"/>
        <v>26</v>
      </c>
      <c r="L3238" t="str">
        <f t="shared" ca="1" si="704"/>
        <v>Adult</v>
      </c>
      <c r="M3238" t="str">
        <f t="shared" ca="1" si="705"/>
        <v>Yes</v>
      </c>
      <c r="N3238" t="str">
        <f t="shared" ca="1" si="705"/>
        <v>No</v>
      </c>
      <c r="O3238" t="str">
        <f t="shared" ca="1" si="705"/>
        <v>No</v>
      </c>
      <c r="P3238" t="str">
        <f t="shared" ca="1" si="705"/>
        <v>Yes</v>
      </c>
      <c r="Q3238" t="str">
        <f t="shared" ca="1" si="706"/>
        <v>No</v>
      </c>
      <c r="R3238">
        <f t="shared" ca="1" si="707"/>
        <v>4</v>
      </c>
      <c r="S3238">
        <f t="shared" ca="1" si="708"/>
        <v>5</v>
      </c>
      <c r="T3238">
        <f t="shared" ca="1" si="709"/>
        <v>0</v>
      </c>
      <c r="U3238">
        <f t="shared" ca="1" si="710"/>
        <v>3</v>
      </c>
      <c r="V3238">
        <f t="shared" ca="1" si="711"/>
        <v>4</v>
      </c>
      <c r="W3238">
        <f t="shared" ca="1" si="712"/>
        <v>0</v>
      </c>
      <c r="X3238">
        <f t="shared" ca="1" si="713"/>
        <v>16</v>
      </c>
    </row>
    <row r="3239" spans="1:24" x14ac:dyDescent="0.25">
      <c r="A3239">
        <v>207582</v>
      </c>
      <c r="B3239" t="s">
        <v>10955</v>
      </c>
      <c r="C3239" t="s">
        <v>10</v>
      </c>
      <c r="D3239" t="s">
        <v>10956</v>
      </c>
      <c r="E3239" t="str">
        <f t="shared" ca="1" si="714"/>
        <v>Newton</v>
      </c>
      <c r="F3239" t="s">
        <v>24067</v>
      </c>
      <c r="G3239">
        <f t="shared" ca="1" si="701"/>
        <v>1861932492</v>
      </c>
      <c r="H3239" t="s">
        <v>10957</v>
      </c>
      <c r="I3239">
        <v>74171</v>
      </c>
      <c r="J3239" t="str">
        <f t="shared" ca="1" si="702"/>
        <v>Female</v>
      </c>
      <c r="K3239">
        <f t="shared" ca="1" si="703"/>
        <v>68</v>
      </c>
      <c r="L3239" t="str">
        <f t="shared" ca="1" si="704"/>
        <v>Adult</v>
      </c>
      <c r="M3239" t="str">
        <f t="shared" ca="1" si="705"/>
        <v>No</v>
      </c>
      <c r="N3239" t="str">
        <f t="shared" ca="1" si="705"/>
        <v>Yes</v>
      </c>
      <c r="O3239" t="str">
        <f t="shared" ca="1" si="705"/>
        <v>No</v>
      </c>
      <c r="P3239" t="str">
        <f t="shared" ca="1" si="705"/>
        <v>No</v>
      </c>
      <c r="Q3239" t="str">
        <f t="shared" ca="1" si="706"/>
        <v>No</v>
      </c>
      <c r="R3239">
        <f t="shared" ca="1" si="707"/>
        <v>1</v>
      </c>
      <c r="S3239">
        <f t="shared" ca="1" si="708"/>
        <v>0</v>
      </c>
      <c r="T3239">
        <f t="shared" ca="1" si="709"/>
        <v>3</v>
      </c>
      <c r="U3239">
        <f t="shared" ca="1" si="710"/>
        <v>0</v>
      </c>
      <c r="V3239">
        <f t="shared" ca="1" si="711"/>
        <v>0</v>
      </c>
      <c r="W3239">
        <f t="shared" ca="1" si="712"/>
        <v>0</v>
      </c>
      <c r="X3239">
        <f t="shared" ca="1" si="713"/>
        <v>4</v>
      </c>
    </row>
    <row r="3240" spans="1:24" x14ac:dyDescent="0.25">
      <c r="A3240">
        <v>207607</v>
      </c>
      <c r="B3240" t="s">
        <v>10958</v>
      </c>
      <c r="C3240" t="s">
        <v>10</v>
      </c>
      <c r="D3240" t="s">
        <v>10959</v>
      </c>
      <c r="E3240" t="str">
        <f t="shared" ca="1" si="714"/>
        <v>Somerville</v>
      </c>
      <c r="F3240" t="s">
        <v>24067</v>
      </c>
      <c r="G3240">
        <f t="shared" ca="1" si="701"/>
        <v>6452880114</v>
      </c>
      <c r="H3240" t="s">
        <v>10961</v>
      </c>
      <c r="I3240" t="s">
        <v>10960</v>
      </c>
      <c r="J3240" t="str">
        <f t="shared" ca="1" si="702"/>
        <v>Female</v>
      </c>
      <c r="K3240">
        <f t="shared" ca="1" si="703"/>
        <v>22</v>
      </c>
      <c r="L3240" t="str">
        <f t="shared" ca="1" si="704"/>
        <v>Adult</v>
      </c>
      <c r="M3240" t="str">
        <f t="shared" ca="1" si="705"/>
        <v>No</v>
      </c>
      <c r="N3240" t="str">
        <f t="shared" ca="1" si="705"/>
        <v>No</v>
      </c>
      <c r="O3240" t="str">
        <f t="shared" ca="1" si="705"/>
        <v>Yes</v>
      </c>
      <c r="P3240" t="str">
        <f t="shared" ca="1" si="705"/>
        <v>No</v>
      </c>
      <c r="Q3240" t="str">
        <f t="shared" ca="1" si="706"/>
        <v>Yes</v>
      </c>
      <c r="R3240">
        <f t="shared" ca="1" si="707"/>
        <v>3</v>
      </c>
      <c r="S3240">
        <f t="shared" ca="1" si="708"/>
        <v>3</v>
      </c>
      <c r="T3240">
        <f t="shared" ca="1" si="709"/>
        <v>3</v>
      </c>
      <c r="U3240">
        <f t="shared" ca="1" si="710"/>
        <v>0</v>
      </c>
      <c r="V3240">
        <f t="shared" ca="1" si="711"/>
        <v>0</v>
      </c>
      <c r="W3240">
        <f t="shared" ca="1" si="712"/>
        <v>4</v>
      </c>
      <c r="X3240">
        <f t="shared" ca="1" si="713"/>
        <v>13</v>
      </c>
    </row>
    <row r="3241" spans="1:24" x14ac:dyDescent="0.25">
      <c r="A3241">
        <v>207625</v>
      </c>
      <c r="B3241" t="s">
        <v>10962</v>
      </c>
      <c r="C3241" t="s">
        <v>10</v>
      </c>
      <c r="D3241" t="s">
        <v>10963</v>
      </c>
      <c r="E3241" t="str">
        <f t="shared" ca="1" si="714"/>
        <v>Somerville</v>
      </c>
      <c r="F3241" t="s">
        <v>24067</v>
      </c>
      <c r="G3241">
        <f t="shared" ca="1" si="701"/>
        <v>2522475909</v>
      </c>
      <c r="H3241" t="s">
        <v>10965</v>
      </c>
      <c r="I3241" t="s">
        <v>10964</v>
      </c>
      <c r="J3241" t="str">
        <f t="shared" ca="1" si="702"/>
        <v>Male</v>
      </c>
      <c r="K3241">
        <f t="shared" ca="1" si="703"/>
        <v>24</v>
      </c>
      <c r="L3241" t="str">
        <f t="shared" ca="1" si="704"/>
        <v>Adult</v>
      </c>
      <c r="M3241" t="str">
        <f t="shared" ca="1" si="705"/>
        <v>Yes</v>
      </c>
      <c r="N3241" t="str">
        <f t="shared" ca="1" si="705"/>
        <v>No</v>
      </c>
      <c r="O3241" t="str">
        <f t="shared" ca="1" si="705"/>
        <v>Yes</v>
      </c>
      <c r="P3241" t="str">
        <f t="shared" ca="1" si="705"/>
        <v>Yes</v>
      </c>
      <c r="Q3241" t="str">
        <f t="shared" ca="1" si="706"/>
        <v>No</v>
      </c>
      <c r="R3241">
        <f t="shared" ca="1" si="707"/>
        <v>4</v>
      </c>
      <c r="S3241">
        <f t="shared" ca="1" si="708"/>
        <v>5</v>
      </c>
      <c r="T3241">
        <f t="shared" ca="1" si="709"/>
        <v>3</v>
      </c>
      <c r="U3241">
        <f t="shared" ca="1" si="710"/>
        <v>3</v>
      </c>
      <c r="V3241">
        <f t="shared" ca="1" si="711"/>
        <v>4</v>
      </c>
      <c r="W3241">
        <f t="shared" ca="1" si="712"/>
        <v>0</v>
      </c>
      <c r="X3241">
        <f t="shared" ca="1" si="713"/>
        <v>19</v>
      </c>
    </row>
    <row r="3242" spans="1:24" x14ac:dyDescent="0.25">
      <c r="A3242">
        <v>207661</v>
      </c>
      <c r="B3242" t="s">
        <v>10966</v>
      </c>
      <c r="C3242" t="s">
        <v>10</v>
      </c>
      <c r="D3242" t="s">
        <v>10967</v>
      </c>
      <c r="E3242" t="str">
        <f t="shared" ca="1" si="714"/>
        <v>Boston</v>
      </c>
      <c r="F3242" t="s">
        <v>24067</v>
      </c>
      <c r="G3242">
        <f t="shared" ca="1" si="701"/>
        <v>3833602004</v>
      </c>
      <c r="H3242" t="s">
        <v>10969</v>
      </c>
      <c r="I3242" t="s">
        <v>10968</v>
      </c>
      <c r="J3242" t="str">
        <f t="shared" ca="1" si="702"/>
        <v>Male</v>
      </c>
      <c r="K3242">
        <f t="shared" ca="1" si="703"/>
        <v>35</v>
      </c>
      <c r="L3242" t="str">
        <f t="shared" ca="1" si="704"/>
        <v>Adult</v>
      </c>
      <c r="M3242" t="str">
        <f t="shared" ca="1" si="705"/>
        <v>Yes</v>
      </c>
      <c r="N3242" t="str">
        <f t="shared" ca="1" si="705"/>
        <v>No</v>
      </c>
      <c r="O3242" t="str">
        <f t="shared" ca="1" si="705"/>
        <v>Yes</v>
      </c>
      <c r="P3242" t="str">
        <f t="shared" ca="1" si="705"/>
        <v>No</v>
      </c>
      <c r="Q3242" t="str">
        <f t="shared" ca="1" si="706"/>
        <v>No</v>
      </c>
      <c r="R3242">
        <f t="shared" ca="1" si="707"/>
        <v>5</v>
      </c>
      <c r="S3242">
        <f t="shared" ca="1" si="708"/>
        <v>5</v>
      </c>
      <c r="T3242">
        <f t="shared" ca="1" si="709"/>
        <v>3</v>
      </c>
      <c r="U3242">
        <f t="shared" ca="1" si="710"/>
        <v>3</v>
      </c>
      <c r="V3242">
        <f t="shared" ca="1" si="711"/>
        <v>0</v>
      </c>
      <c r="W3242">
        <f t="shared" ca="1" si="712"/>
        <v>0</v>
      </c>
      <c r="X3242">
        <f t="shared" ca="1" si="713"/>
        <v>16</v>
      </c>
    </row>
    <row r="3243" spans="1:24" x14ac:dyDescent="0.25">
      <c r="A3243">
        <v>207670</v>
      </c>
      <c r="B3243" t="s">
        <v>10970</v>
      </c>
      <c r="C3243" t="s">
        <v>10</v>
      </c>
      <c r="D3243" t="s">
        <v>10971</v>
      </c>
      <c r="E3243" t="str">
        <f t="shared" ca="1" si="714"/>
        <v>Brookline</v>
      </c>
      <c r="F3243" t="s">
        <v>24067</v>
      </c>
      <c r="G3243">
        <f t="shared" ca="1" si="701"/>
        <v>3143901645</v>
      </c>
      <c r="H3243" t="s">
        <v>10973</v>
      </c>
      <c r="I3243" t="s">
        <v>10972</v>
      </c>
      <c r="J3243" t="str">
        <f t="shared" ca="1" si="702"/>
        <v>Male</v>
      </c>
      <c r="K3243">
        <f t="shared" ca="1" si="703"/>
        <v>22</v>
      </c>
      <c r="L3243" t="str">
        <f t="shared" ca="1" si="704"/>
        <v>Adult</v>
      </c>
      <c r="M3243" t="str">
        <f t="shared" ca="1" si="705"/>
        <v>No</v>
      </c>
      <c r="N3243" t="str">
        <f t="shared" ca="1" si="705"/>
        <v>No</v>
      </c>
      <c r="O3243" t="str">
        <f t="shared" ca="1" si="705"/>
        <v>No</v>
      </c>
      <c r="P3243" t="str">
        <f t="shared" ca="1" si="705"/>
        <v>No</v>
      </c>
      <c r="Q3243" t="str">
        <f t="shared" ca="1" si="706"/>
        <v>Yes</v>
      </c>
      <c r="R3243">
        <f t="shared" ca="1" si="707"/>
        <v>5</v>
      </c>
      <c r="S3243">
        <f t="shared" ca="1" si="708"/>
        <v>5</v>
      </c>
      <c r="T3243">
        <f t="shared" ca="1" si="709"/>
        <v>0</v>
      </c>
      <c r="U3243">
        <f t="shared" ca="1" si="710"/>
        <v>0</v>
      </c>
      <c r="V3243">
        <f t="shared" ca="1" si="711"/>
        <v>0</v>
      </c>
      <c r="W3243">
        <f t="shared" ca="1" si="712"/>
        <v>4</v>
      </c>
      <c r="X3243">
        <f t="shared" ca="1" si="713"/>
        <v>14</v>
      </c>
    </row>
    <row r="3244" spans="1:24" x14ac:dyDescent="0.25">
      <c r="A3244">
        <v>207689</v>
      </c>
      <c r="B3244" t="s">
        <v>10974</v>
      </c>
      <c r="C3244" t="s">
        <v>10</v>
      </c>
      <c r="D3244" t="s">
        <v>10975</v>
      </c>
      <c r="E3244" t="str">
        <f t="shared" ca="1" si="714"/>
        <v>Newton</v>
      </c>
      <c r="F3244" t="s">
        <v>24067</v>
      </c>
      <c r="G3244">
        <f t="shared" ca="1" si="701"/>
        <v>1604338676</v>
      </c>
      <c r="H3244" t="s">
        <v>10976</v>
      </c>
      <c r="I3244">
        <v>74804</v>
      </c>
      <c r="J3244" t="str">
        <f t="shared" ca="1" si="702"/>
        <v>Male</v>
      </c>
      <c r="K3244">
        <f t="shared" ca="1" si="703"/>
        <v>37</v>
      </c>
      <c r="L3244" t="str">
        <f t="shared" ca="1" si="704"/>
        <v>Adult</v>
      </c>
      <c r="M3244" t="str">
        <f t="shared" ca="1" si="705"/>
        <v>Yes</v>
      </c>
      <c r="N3244" t="str">
        <f t="shared" ca="1" si="705"/>
        <v>No</v>
      </c>
      <c r="O3244" t="str">
        <f t="shared" ca="1" si="705"/>
        <v>No</v>
      </c>
      <c r="P3244" t="str">
        <f t="shared" ca="1" si="705"/>
        <v>Yes</v>
      </c>
      <c r="Q3244" t="str">
        <f t="shared" ca="1" si="706"/>
        <v>No</v>
      </c>
      <c r="R3244">
        <f t="shared" ca="1" si="707"/>
        <v>4</v>
      </c>
      <c r="S3244">
        <f t="shared" ca="1" si="708"/>
        <v>5</v>
      </c>
      <c r="T3244">
        <f t="shared" ca="1" si="709"/>
        <v>0</v>
      </c>
      <c r="U3244">
        <f t="shared" ca="1" si="710"/>
        <v>3</v>
      </c>
      <c r="V3244">
        <f t="shared" ca="1" si="711"/>
        <v>4</v>
      </c>
      <c r="W3244">
        <f t="shared" ca="1" si="712"/>
        <v>0</v>
      </c>
      <c r="X3244">
        <f t="shared" ca="1" si="713"/>
        <v>16</v>
      </c>
    </row>
    <row r="3245" spans="1:24" x14ac:dyDescent="0.25">
      <c r="A3245">
        <v>207704</v>
      </c>
      <c r="B3245" t="s">
        <v>10977</v>
      </c>
      <c r="C3245" t="s">
        <v>10</v>
      </c>
      <c r="D3245" t="s">
        <v>10978</v>
      </c>
      <c r="E3245" t="str">
        <f t="shared" ca="1" si="714"/>
        <v>Somerville</v>
      </c>
      <c r="F3245" t="s">
        <v>24067</v>
      </c>
      <c r="G3245">
        <f t="shared" ca="1" si="701"/>
        <v>9353324046</v>
      </c>
      <c r="H3245" t="s">
        <v>10980</v>
      </c>
      <c r="I3245" t="s">
        <v>10979</v>
      </c>
      <c r="J3245" t="str">
        <f t="shared" ca="1" si="702"/>
        <v>Male</v>
      </c>
      <c r="K3245">
        <f t="shared" ca="1" si="703"/>
        <v>55</v>
      </c>
      <c r="L3245" t="str">
        <f t="shared" ca="1" si="704"/>
        <v>Adult</v>
      </c>
      <c r="M3245" t="str">
        <f t="shared" ca="1" si="705"/>
        <v>No</v>
      </c>
      <c r="N3245" t="str">
        <f t="shared" ca="1" si="705"/>
        <v>Yes</v>
      </c>
      <c r="O3245" t="str">
        <f t="shared" ca="1" si="705"/>
        <v>Yes</v>
      </c>
      <c r="P3245" t="str">
        <f t="shared" ca="1" si="705"/>
        <v>No</v>
      </c>
      <c r="Q3245" t="str">
        <f t="shared" ca="1" si="706"/>
        <v>Yes</v>
      </c>
      <c r="R3245">
        <f t="shared" ca="1" si="707"/>
        <v>3</v>
      </c>
      <c r="S3245">
        <f t="shared" ca="1" si="708"/>
        <v>3</v>
      </c>
      <c r="T3245">
        <f t="shared" ca="1" si="709"/>
        <v>5</v>
      </c>
      <c r="U3245">
        <f t="shared" ca="1" si="710"/>
        <v>0</v>
      </c>
      <c r="V3245">
        <f t="shared" ca="1" si="711"/>
        <v>0</v>
      </c>
      <c r="W3245">
        <f t="shared" ca="1" si="712"/>
        <v>4</v>
      </c>
      <c r="X3245">
        <f t="shared" ca="1" si="713"/>
        <v>15</v>
      </c>
    </row>
    <row r="3246" spans="1:24" x14ac:dyDescent="0.25">
      <c r="A3246">
        <v>207722</v>
      </c>
      <c r="B3246" t="s">
        <v>10981</v>
      </c>
      <c r="C3246" t="s">
        <v>10</v>
      </c>
      <c r="D3246" t="s">
        <v>10982</v>
      </c>
      <c r="E3246" t="str">
        <f t="shared" ca="1" si="714"/>
        <v>Somerville</v>
      </c>
      <c r="F3246" t="s">
        <v>24067</v>
      </c>
      <c r="G3246">
        <f t="shared" ca="1" si="701"/>
        <v>5877145926</v>
      </c>
      <c r="H3246" t="s">
        <v>10984</v>
      </c>
      <c r="I3246" t="s">
        <v>10983</v>
      </c>
      <c r="J3246" t="str">
        <f t="shared" ca="1" si="702"/>
        <v>Female</v>
      </c>
      <c r="K3246">
        <f t="shared" ca="1" si="703"/>
        <v>31</v>
      </c>
      <c r="L3246" t="str">
        <f t="shared" ca="1" si="704"/>
        <v>Adult</v>
      </c>
      <c r="M3246" t="str">
        <f t="shared" ca="1" si="705"/>
        <v>No</v>
      </c>
      <c r="N3246" t="str">
        <f t="shared" ca="1" si="705"/>
        <v>Yes</v>
      </c>
      <c r="O3246" t="str">
        <f t="shared" ca="1" si="705"/>
        <v>No</v>
      </c>
      <c r="P3246" t="str">
        <f t="shared" ca="1" si="705"/>
        <v>No</v>
      </c>
      <c r="Q3246" t="str">
        <f t="shared" ca="1" si="706"/>
        <v>No</v>
      </c>
      <c r="R3246">
        <f t="shared" ca="1" si="707"/>
        <v>1</v>
      </c>
      <c r="S3246">
        <f t="shared" ca="1" si="708"/>
        <v>0</v>
      </c>
      <c r="T3246">
        <f t="shared" ca="1" si="709"/>
        <v>3</v>
      </c>
      <c r="U3246">
        <f t="shared" ca="1" si="710"/>
        <v>0</v>
      </c>
      <c r="V3246">
        <f t="shared" ca="1" si="711"/>
        <v>0</v>
      </c>
      <c r="W3246">
        <f t="shared" ca="1" si="712"/>
        <v>0</v>
      </c>
      <c r="X3246">
        <f t="shared" ca="1" si="713"/>
        <v>4</v>
      </c>
    </row>
    <row r="3247" spans="1:24" x14ac:dyDescent="0.25">
      <c r="A3247">
        <v>207740</v>
      </c>
      <c r="B3247" t="s">
        <v>10985</v>
      </c>
      <c r="C3247" t="s">
        <v>10</v>
      </c>
      <c r="D3247" t="s">
        <v>10986</v>
      </c>
      <c r="E3247" t="str">
        <f t="shared" ca="1" si="714"/>
        <v>Chelsea</v>
      </c>
      <c r="F3247" t="s">
        <v>24067</v>
      </c>
      <c r="G3247">
        <f t="shared" ca="1" si="701"/>
        <v>9322219654</v>
      </c>
      <c r="H3247" t="s">
        <v>10988</v>
      </c>
      <c r="I3247" t="s">
        <v>10987</v>
      </c>
      <c r="J3247" t="str">
        <f t="shared" ca="1" si="702"/>
        <v>Female</v>
      </c>
      <c r="K3247">
        <f t="shared" ca="1" si="703"/>
        <v>67</v>
      </c>
      <c r="L3247" t="str">
        <f t="shared" ca="1" si="704"/>
        <v>Adult</v>
      </c>
      <c r="M3247" t="str">
        <f t="shared" ca="1" si="705"/>
        <v>Yes</v>
      </c>
      <c r="N3247" t="str">
        <f t="shared" ca="1" si="705"/>
        <v>No</v>
      </c>
      <c r="O3247" t="str">
        <f t="shared" ca="1" si="705"/>
        <v>No</v>
      </c>
      <c r="P3247" t="str">
        <f t="shared" ca="1" si="705"/>
        <v>Yes</v>
      </c>
      <c r="Q3247" t="str">
        <f t="shared" ca="1" si="706"/>
        <v>Yes</v>
      </c>
      <c r="R3247">
        <f t="shared" ca="1" si="707"/>
        <v>5</v>
      </c>
      <c r="S3247">
        <f t="shared" ca="1" si="708"/>
        <v>5</v>
      </c>
      <c r="T3247">
        <f t="shared" ca="1" si="709"/>
        <v>0</v>
      </c>
      <c r="U3247">
        <f t="shared" ca="1" si="710"/>
        <v>3</v>
      </c>
      <c r="V3247">
        <f t="shared" ca="1" si="711"/>
        <v>4</v>
      </c>
      <c r="W3247">
        <f t="shared" ca="1" si="712"/>
        <v>4</v>
      </c>
      <c r="X3247">
        <f t="shared" ca="1" si="713"/>
        <v>21</v>
      </c>
    </row>
    <row r="3248" spans="1:24" x14ac:dyDescent="0.25">
      <c r="A3248">
        <v>207786</v>
      </c>
      <c r="B3248" t="s">
        <v>10989</v>
      </c>
      <c r="C3248" t="s">
        <v>10</v>
      </c>
      <c r="D3248" t="s">
        <v>10990</v>
      </c>
      <c r="E3248" t="str">
        <f t="shared" ca="1" si="714"/>
        <v>Needham</v>
      </c>
      <c r="F3248" t="s">
        <v>24067</v>
      </c>
      <c r="G3248">
        <f t="shared" ca="1" si="701"/>
        <v>1353013917</v>
      </c>
      <c r="H3248" t="s">
        <v>10992</v>
      </c>
      <c r="I3248" t="s">
        <v>10991</v>
      </c>
      <c r="J3248" t="str">
        <f t="shared" ca="1" si="702"/>
        <v>Female</v>
      </c>
      <c r="K3248">
        <f t="shared" ca="1" si="703"/>
        <v>27</v>
      </c>
      <c r="L3248" t="str">
        <f t="shared" ca="1" si="704"/>
        <v>Adult</v>
      </c>
      <c r="M3248" t="str">
        <f t="shared" ca="1" si="705"/>
        <v>Yes</v>
      </c>
      <c r="N3248" t="str">
        <f t="shared" ca="1" si="705"/>
        <v>No</v>
      </c>
      <c r="O3248" t="str">
        <f t="shared" ca="1" si="705"/>
        <v>Yes</v>
      </c>
      <c r="P3248" t="str">
        <f t="shared" ca="1" si="705"/>
        <v>Yes</v>
      </c>
      <c r="Q3248" t="str">
        <f t="shared" ca="1" si="706"/>
        <v>No</v>
      </c>
      <c r="R3248">
        <f t="shared" ca="1" si="707"/>
        <v>3</v>
      </c>
      <c r="S3248">
        <f t="shared" ca="1" si="708"/>
        <v>3</v>
      </c>
      <c r="T3248">
        <f t="shared" ca="1" si="709"/>
        <v>3</v>
      </c>
      <c r="U3248">
        <f t="shared" ca="1" si="710"/>
        <v>3</v>
      </c>
      <c r="V3248">
        <f t="shared" ca="1" si="711"/>
        <v>4</v>
      </c>
      <c r="W3248">
        <f t="shared" ca="1" si="712"/>
        <v>0</v>
      </c>
      <c r="X3248">
        <f t="shared" ca="1" si="713"/>
        <v>16</v>
      </c>
    </row>
    <row r="3249" spans="1:24" x14ac:dyDescent="0.25">
      <c r="A3249">
        <v>207847</v>
      </c>
      <c r="B3249" t="s">
        <v>10993</v>
      </c>
      <c r="C3249" t="s">
        <v>10</v>
      </c>
      <c r="D3249" t="s">
        <v>10994</v>
      </c>
      <c r="E3249" t="str">
        <f t="shared" ca="1" si="714"/>
        <v>Everett</v>
      </c>
      <c r="F3249" t="s">
        <v>24067</v>
      </c>
      <c r="G3249">
        <f t="shared" ca="1" si="701"/>
        <v>7978931909</v>
      </c>
      <c r="H3249" t="s">
        <v>10996</v>
      </c>
      <c r="I3249" t="s">
        <v>10995</v>
      </c>
      <c r="J3249" t="str">
        <f t="shared" ca="1" si="702"/>
        <v>Male</v>
      </c>
      <c r="K3249">
        <f t="shared" ca="1" si="703"/>
        <v>36</v>
      </c>
      <c r="L3249" t="str">
        <f t="shared" ca="1" si="704"/>
        <v>Adult</v>
      </c>
      <c r="M3249" t="str">
        <f t="shared" ca="1" si="705"/>
        <v>No</v>
      </c>
      <c r="N3249" t="str">
        <f t="shared" ca="1" si="705"/>
        <v>Yes</v>
      </c>
      <c r="O3249" t="str">
        <f t="shared" ca="1" si="705"/>
        <v>Yes</v>
      </c>
      <c r="P3249" t="str">
        <f t="shared" ca="1" si="705"/>
        <v>No</v>
      </c>
      <c r="Q3249" t="str">
        <f t="shared" ca="1" si="706"/>
        <v>No</v>
      </c>
      <c r="R3249">
        <f t="shared" ca="1" si="707"/>
        <v>4</v>
      </c>
      <c r="S3249">
        <f t="shared" ca="1" si="708"/>
        <v>5</v>
      </c>
      <c r="T3249">
        <f t="shared" ca="1" si="709"/>
        <v>5</v>
      </c>
      <c r="U3249">
        <f t="shared" ca="1" si="710"/>
        <v>0</v>
      </c>
      <c r="V3249">
        <f t="shared" ca="1" si="711"/>
        <v>0</v>
      </c>
      <c r="W3249">
        <f t="shared" ca="1" si="712"/>
        <v>0</v>
      </c>
      <c r="X3249">
        <f t="shared" ca="1" si="713"/>
        <v>14</v>
      </c>
    </row>
    <row r="3250" spans="1:24" x14ac:dyDescent="0.25">
      <c r="A3250">
        <v>207856</v>
      </c>
      <c r="B3250" t="s">
        <v>10997</v>
      </c>
      <c r="C3250" t="s">
        <v>10</v>
      </c>
      <c r="D3250" t="s">
        <v>10998</v>
      </c>
      <c r="E3250" t="str">
        <f t="shared" ca="1" si="714"/>
        <v>Chelsea</v>
      </c>
      <c r="F3250" t="s">
        <v>24067</v>
      </c>
      <c r="G3250">
        <f t="shared" ca="1" si="701"/>
        <v>5300131656</v>
      </c>
      <c r="H3250" t="s">
        <v>10999</v>
      </c>
      <c r="I3250">
        <v>73008</v>
      </c>
      <c r="J3250" t="str">
        <f t="shared" ca="1" si="702"/>
        <v>Female</v>
      </c>
      <c r="K3250">
        <f t="shared" ca="1" si="703"/>
        <v>49</v>
      </c>
      <c r="L3250" t="str">
        <f t="shared" ca="1" si="704"/>
        <v>Adult</v>
      </c>
      <c r="M3250" t="str">
        <f t="shared" ca="1" si="705"/>
        <v>Yes</v>
      </c>
      <c r="N3250" t="str">
        <f t="shared" ca="1" si="705"/>
        <v>No</v>
      </c>
      <c r="O3250" t="str">
        <f t="shared" ca="1" si="705"/>
        <v>Yes</v>
      </c>
      <c r="P3250" t="str">
        <f t="shared" ca="1" si="705"/>
        <v>No</v>
      </c>
      <c r="Q3250" t="str">
        <f t="shared" ca="1" si="706"/>
        <v>No</v>
      </c>
      <c r="R3250">
        <f t="shared" ca="1" si="707"/>
        <v>4</v>
      </c>
      <c r="S3250">
        <f t="shared" ca="1" si="708"/>
        <v>5</v>
      </c>
      <c r="T3250">
        <f t="shared" ca="1" si="709"/>
        <v>3</v>
      </c>
      <c r="U3250">
        <f t="shared" ca="1" si="710"/>
        <v>3</v>
      </c>
      <c r="V3250">
        <f t="shared" ca="1" si="711"/>
        <v>0</v>
      </c>
      <c r="W3250">
        <f t="shared" ca="1" si="712"/>
        <v>0</v>
      </c>
      <c r="X3250">
        <f t="shared" ca="1" si="713"/>
        <v>15</v>
      </c>
    </row>
    <row r="3251" spans="1:24" x14ac:dyDescent="0.25">
      <c r="A3251">
        <v>207865</v>
      </c>
      <c r="B3251" t="s">
        <v>11000</v>
      </c>
      <c r="C3251" t="s">
        <v>10</v>
      </c>
      <c r="D3251" t="s">
        <v>11001</v>
      </c>
      <c r="E3251" t="str">
        <f t="shared" ca="1" si="714"/>
        <v>Winthrop</v>
      </c>
      <c r="F3251" t="s">
        <v>24067</v>
      </c>
      <c r="G3251">
        <f t="shared" ca="1" si="701"/>
        <v>4608928594</v>
      </c>
      <c r="H3251" t="s">
        <v>11003</v>
      </c>
      <c r="I3251" t="s">
        <v>11002</v>
      </c>
      <c r="J3251" t="str">
        <f t="shared" ca="1" si="702"/>
        <v>Male</v>
      </c>
      <c r="K3251">
        <f t="shared" ca="1" si="703"/>
        <v>70</v>
      </c>
      <c r="L3251" t="str">
        <f t="shared" ca="1" si="704"/>
        <v>Adult</v>
      </c>
      <c r="M3251" t="str">
        <f t="shared" ca="1" si="705"/>
        <v>Yes</v>
      </c>
      <c r="N3251" t="str">
        <f t="shared" ca="1" si="705"/>
        <v>Yes</v>
      </c>
      <c r="O3251" t="str">
        <f t="shared" ca="1" si="705"/>
        <v>No</v>
      </c>
      <c r="P3251" t="str">
        <f t="shared" ca="1" si="705"/>
        <v>No</v>
      </c>
      <c r="Q3251" t="str">
        <f t="shared" ca="1" si="706"/>
        <v>Yes</v>
      </c>
      <c r="R3251">
        <f t="shared" ca="1" si="707"/>
        <v>2</v>
      </c>
      <c r="S3251">
        <f t="shared" ca="1" si="708"/>
        <v>3</v>
      </c>
      <c r="T3251">
        <f t="shared" ca="1" si="709"/>
        <v>3</v>
      </c>
      <c r="U3251">
        <f t="shared" ca="1" si="710"/>
        <v>3</v>
      </c>
      <c r="V3251">
        <f t="shared" ca="1" si="711"/>
        <v>0</v>
      </c>
      <c r="W3251">
        <f t="shared" ca="1" si="712"/>
        <v>4</v>
      </c>
      <c r="X3251">
        <f t="shared" ca="1" si="713"/>
        <v>15</v>
      </c>
    </row>
    <row r="3252" spans="1:24" x14ac:dyDescent="0.25">
      <c r="A3252">
        <v>207935</v>
      </c>
      <c r="B3252" t="s">
        <v>11004</v>
      </c>
      <c r="C3252" t="s">
        <v>10</v>
      </c>
      <c r="D3252" t="s">
        <v>11005</v>
      </c>
      <c r="E3252" t="str">
        <f t="shared" ca="1" si="714"/>
        <v>Chelsea</v>
      </c>
      <c r="F3252" t="s">
        <v>24067</v>
      </c>
      <c r="G3252">
        <f t="shared" ca="1" si="701"/>
        <v>5429174196</v>
      </c>
      <c r="H3252" t="s">
        <v>11007</v>
      </c>
      <c r="I3252" t="s">
        <v>11006</v>
      </c>
      <c r="J3252" t="str">
        <f t="shared" ca="1" si="702"/>
        <v>Male</v>
      </c>
      <c r="K3252">
        <f t="shared" ca="1" si="703"/>
        <v>53</v>
      </c>
      <c r="L3252" t="str">
        <f t="shared" ca="1" si="704"/>
        <v>Adult</v>
      </c>
      <c r="M3252" t="str">
        <f t="shared" ca="1" si="705"/>
        <v>Yes</v>
      </c>
      <c r="N3252" t="str">
        <f t="shared" ca="1" si="705"/>
        <v>No</v>
      </c>
      <c r="O3252" t="str">
        <f t="shared" ca="1" si="705"/>
        <v>Yes</v>
      </c>
      <c r="P3252" t="str">
        <f t="shared" ca="1" si="705"/>
        <v>No</v>
      </c>
      <c r="Q3252" t="str">
        <f t="shared" ca="1" si="706"/>
        <v>No</v>
      </c>
      <c r="R3252">
        <f t="shared" ca="1" si="707"/>
        <v>5</v>
      </c>
      <c r="S3252">
        <f t="shared" ca="1" si="708"/>
        <v>5</v>
      </c>
      <c r="T3252">
        <f t="shared" ca="1" si="709"/>
        <v>3</v>
      </c>
      <c r="U3252">
        <f t="shared" ca="1" si="710"/>
        <v>3</v>
      </c>
      <c r="V3252">
        <f t="shared" ca="1" si="711"/>
        <v>0</v>
      </c>
      <c r="W3252">
        <f t="shared" ca="1" si="712"/>
        <v>0</v>
      </c>
      <c r="X3252">
        <f t="shared" ca="1" si="713"/>
        <v>16</v>
      </c>
    </row>
    <row r="3253" spans="1:24" x14ac:dyDescent="0.25">
      <c r="A3253">
        <v>207962</v>
      </c>
      <c r="B3253" t="s">
        <v>11008</v>
      </c>
      <c r="C3253" t="s">
        <v>10</v>
      </c>
      <c r="D3253" t="s">
        <v>11009</v>
      </c>
      <c r="E3253" t="str">
        <f t="shared" ca="1" si="714"/>
        <v>Revere</v>
      </c>
      <c r="F3253" t="s">
        <v>24067</v>
      </c>
      <c r="G3253">
        <f t="shared" ca="1" si="701"/>
        <v>8535215078</v>
      </c>
      <c r="H3253" t="s">
        <v>11011</v>
      </c>
      <c r="I3253" t="s">
        <v>11010</v>
      </c>
      <c r="J3253" t="str">
        <f t="shared" ca="1" si="702"/>
        <v>Female</v>
      </c>
      <c r="K3253">
        <f t="shared" ca="1" si="703"/>
        <v>22</v>
      </c>
      <c r="L3253" t="str">
        <f t="shared" ca="1" si="704"/>
        <v>Adult</v>
      </c>
      <c r="M3253" t="str">
        <f t="shared" ca="1" si="705"/>
        <v>No</v>
      </c>
      <c r="N3253" t="str">
        <f t="shared" ca="1" si="705"/>
        <v>No</v>
      </c>
      <c r="O3253" t="str">
        <f t="shared" ca="1" si="705"/>
        <v>No</v>
      </c>
      <c r="P3253" t="str">
        <f t="shared" ca="1" si="705"/>
        <v>No</v>
      </c>
      <c r="Q3253" t="str">
        <f t="shared" ca="1" si="706"/>
        <v>Yes</v>
      </c>
      <c r="R3253">
        <f t="shared" ca="1" si="707"/>
        <v>4</v>
      </c>
      <c r="S3253">
        <f t="shared" ca="1" si="708"/>
        <v>5</v>
      </c>
      <c r="T3253">
        <f t="shared" ca="1" si="709"/>
        <v>0</v>
      </c>
      <c r="U3253">
        <f t="shared" ca="1" si="710"/>
        <v>0</v>
      </c>
      <c r="V3253">
        <f t="shared" ca="1" si="711"/>
        <v>0</v>
      </c>
      <c r="W3253">
        <f t="shared" ca="1" si="712"/>
        <v>4</v>
      </c>
      <c r="X3253">
        <f t="shared" ca="1" si="713"/>
        <v>13</v>
      </c>
    </row>
    <row r="3254" spans="1:24" x14ac:dyDescent="0.25">
      <c r="A3254">
        <v>207971</v>
      </c>
      <c r="B3254" t="s">
        <v>11012</v>
      </c>
      <c r="C3254" t="s">
        <v>10</v>
      </c>
      <c r="D3254" t="s">
        <v>11013</v>
      </c>
      <c r="E3254" t="str">
        <f t="shared" ca="1" si="714"/>
        <v>Canton</v>
      </c>
      <c r="F3254" t="s">
        <v>24067</v>
      </c>
      <c r="G3254">
        <f t="shared" ca="1" si="701"/>
        <v>2759598690</v>
      </c>
      <c r="H3254" t="s">
        <v>11015</v>
      </c>
      <c r="I3254" t="s">
        <v>11014</v>
      </c>
      <c r="J3254" t="str">
        <f t="shared" ca="1" si="702"/>
        <v>Female</v>
      </c>
      <c r="K3254">
        <f t="shared" ca="1" si="703"/>
        <v>56</v>
      </c>
      <c r="L3254" t="str">
        <f t="shared" ca="1" si="704"/>
        <v>Adult</v>
      </c>
      <c r="M3254" t="str">
        <f t="shared" ca="1" si="705"/>
        <v>No</v>
      </c>
      <c r="N3254" t="str">
        <f t="shared" ca="1" si="705"/>
        <v>No</v>
      </c>
      <c r="O3254" t="str">
        <f t="shared" ca="1" si="705"/>
        <v>Yes</v>
      </c>
      <c r="P3254" t="str">
        <f t="shared" ca="1" si="705"/>
        <v>Yes</v>
      </c>
      <c r="Q3254" t="str">
        <f t="shared" ca="1" si="706"/>
        <v>No</v>
      </c>
      <c r="R3254">
        <f t="shared" ca="1" si="707"/>
        <v>3</v>
      </c>
      <c r="S3254">
        <f t="shared" ca="1" si="708"/>
        <v>3</v>
      </c>
      <c r="T3254">
        <f t="shared" ca="1" si="709"/>
        <v>3</v>
      </c>
      <c r="U3254">
        <f t="shared" ca="1" si="710"/>
        <v>0</v>
      </c>
      <c r="V3254">
        <f t="shared" ca="1" si="711"/>
        <v>4</v>
      </c>
      <c r="W3254">
        <f t="shared" ca="1" si="712"/>
        <v>0</v>
      </c>
      <c r="X3254">
        <f t="shared" ca="1" si="713"/>
        <v>13</v>
      </c>
    </row>
    <row r="3255" spans="1:24" x14ac:dyDescent="0.25">
      <c r="A3255">
        <v>208017</v>
      </c>
      <c r="B3255" t="s">
        <v>11016</v>
      </c>
      <c r="C3255" t="s">
        <v>10</v>
      </c>
      <c r="D3255" t="s">
        <v>11017</v>
      </c>
      <c r="E3255" t="str">
        <f t="shared" ca="1" si="714"/>
        <v>Boston</v>
      </c>
      <c r="F3255" t="s">
        <v>24067</v>
      </c>
      <c r="G3255">
        <f t="shared" ca="1" si="701"/>
        <v>9260394117</v>
      </c>
      <c r="H3255" t="s">
        <v>11019</v>
      </c>
      <c r="I3255" t="s">
        <v>11018</v>
      </c>
      <c r="J3255" t="str">
        <f t="shared" ca="1" si="702"/>
        <v>Female</v>
      </c>
      <c r="K3255">
        <f t="shared" ca="1" si="703"/>
        <v>51</v>
      </c>
      <c r="L3255" t="str">
        <f t="shared" ca="1" si="704"/>
        <v>Adult</v>
      </c>
      <c r="M3255" t="str">
        <f t="shared" ca="1" si="705"/>
        <v>Yes</v>
      </c>
      <c r="N3255" t="str">
        <f t="shared" ca="1" si="705"/>
        <v>Yes</v>
      </c>
      <c r="O3255" t="str">
        <f t="shared" ca="1" si="705"/>
        <v>No</v>
      </c>
      <c r="P3255" t="str">
        <f t="shared" ca="1" si="705"/>
        <v>No</v>
      </c>
      <c r="Q3255" t="str">
        <f t="shared" ca="1" si="706"/>
        <v>No</v>
      </c>
      <c r="R3255">
        <f t="shared" ca="1" si="707"/>
        <v>5</v>
      </c>
      <c r="S3255">
        <f t="shared" ca="1" si="708"/>
        <v>5</v>
      </c>
      <c r="T3255">
        <f t="shared" ca="1" si="709"/>
        <v>3</v>
      </c>
      <c r="U3255">
        <f t="shared" ca="1" si="710"/>
        <v>3</v>
      </c>
      <c r="V3255">
        <f t="shared" ca="1" si="711"/>
        <v>0</v>
      </c>
      <c r="W3255">
        <f t="shared" ca="1" si="712"/>
        <v>0</v>
      </c>
      <c r="X3255">
        <f t="shared" ca="1" si="713"/>
        <v>16</v>
      </c>
    </row>
    <row r="3256" spans="1:24" x14ac:dyDescent="0.25">
      <c r="A3256">
        <v>208026</v>
      </c>
      <c r="B3256" t="s">
        <v>11020</v>
      </c>
      <c r="C3256" t="s">
        <v>10</v>
      </c>
      <c r="D3256" t="s">
        <v>11021</v>
      </c>
      <c r="E3256" t="str">
        <f t="shared" ca="1" si="714"/>
        <v>Quincy</v>
      </c>
      <c r="F3256" t="s">
        <v>24067</v>
      </c>
      <c r="G3256">
        <f t="shared" ca="1" si="701"/>
        <v>1047581978</v>
      </c>
      <c r="H3256" t="s">
        <v>11022</v>
      </c>
      <c r="I3256">
        <v>74464</v>
      </c>
      <c r="J3256" t="str">
        <f t="shared" ca="1" si="702"/>
        <v>Female</v>
      </c>
      <c r="K3256">
        <f t="shared" ca="1" si="703"/>
        <v>49</v>
      </c>
      <c r="L3256" t="str">
        <f t="shared" ca="1" si="704"/>
        <v>Adult</v>
      </c>
      <c r="M3256" t="str">
        <f t="shared" ca="1" si="705"/>
        <v>Yes</v>
      </c>
      <c r="N3256" t="str">
        <f t="shared" ca="1" si="705"/>
        <v>Yes</v>
      </c>
      <c r="O3256" t="str">
        <f t="shared" ca="1" si="705"/>
        <v>Yes</v>
      </c>
      <c r="P3256" t="str">
        <f t="shared" ca="1" si="705"/>
        <v>No</v>
      </c>
      <c r="Q3256" t="str">
        <f t="shared" ca="1" si="706"/>
        <v>Yes</v>
      </c>
      <c r="R3256">
        <f t="shared" ca="1" si="707"/>
        <v>2</v>
      </c>
      <c r="S3256">
        <f t="shared" ca="1" si="708"/>
        <v>3</v>
      </c>
      <c r="T3256">
        <f t="shared" ca="1" si="709"/>
        <v>5</v>
      </c>
      <c r="U3256">
        <f t="shared" ca="1" si="710"/>
        <v>3</v>
      </c>
      <c r="V3256">
        <f t="shared" ca="1" si="711"/>
        <v>0</v>
      </c>
      <c r="W3256">
        <f t="shared" ca="1" si="712"/>
        <v>4</v>
      </c>
      <c r="X3256">
        <f t="shared" ca="1" si="713"/>
        <v>17</v>
      </c>
    </row>
    <row r="3257" spans="1:24" x14ac:dyDescent="0.25">
      <c r="A3257">
        <v>208035</v>
      </c>
      <c r="B3257" t="s">
        <v>11023</v>
      </c>
      <c r="C3257" t="s">
        <v>10</v>
      </c>
      <c r="D3257" t="s">
        <v>11024</v>
      </c>
      <c r="E3257" t="str">
        <f t="shared" ca="1" si="714"/>
        <v>Quincy</v>
      </c>
      <c r="F3257" t="s">
        <v>24067</v>
      </c>
      <c r="G3257">
        <f t="shared" ca="1" si="701"/>
        <v>2821202963</v>
      </c>
      <c r="H3257" t="s">
        <v>11026</v>
      </c>
      <c r="I3257" t="s">
        <v>11025</v>
      </c>
      <c r="J3257" t="str">
        <f t="shared" ca="1" si="702"/>
        <v>Male</v>
      </c>
      <c r="K3257">
        <f t="shared" ca="1" si="703"/>
        <v>56</v>
      </c>
      <c r="L3257" t="str">
        <f t="shared" ca="1" si="704"/>
        <v>Adult</v>
      </c>
      <c r="M3257" t="str">
        <f t="shared" ca="1" si="705"/>
        <v>No</v>
      </c>
      <c r="N3257" t="str">
        <f t="shared" ca="1" si="705"/>
        <v>Yes</v>
      </c>
      <c r="O3257" t="str">
        <f t="shared" ca="1" si="705"/>
        <v>No</v>
      </c>
      <c r="P3257" t="str">
        <f t="shared" ca="1" si="705"/>
        <v>Yes</v>
      </c>
      <c r="Q3257" t="str">
        <f t="shared" ca="1" si="706"/>
        <v>No</v>
      </c>
      <c r="R3257">
        <f t="shared" ca="1" si="707"/>
        <v>4</v>
      </c>
      <c r="S3257">
        <f t="shared" ca="1" si="708"/>
        <v>5</v>
      </c>
      <c r="T3257">
        <f t="shared" ca="1" si="709"/>
        <v>3</v>
      </c>
      <c r="U3257">
        <f t="shared" ca="1" si="710"/>
        <v>0</v>
      </c>
      <c r="V3257">
        <f t="shared" ca="1" si="711"/>
        <v>4</v>
      </c>
      <c r="W3257">
        <f t="shared" ca="1" si="712"/>
        <v>0</v>
      </c>
      <c r="X3257">
        <f t="shared" ca="1" si="713"/>
        <v>16</v>
      </c>
    </row>
    <row r="3258" spans="1:24" x14ac:dyDescent="0.25">
      <c r="A3258">
        <v>208044</v>
      </c>
      <c r="B3258" t="s">
        <v>11027</v>
      </c>
      <c r="C3258" t="s">
        <v>10</v>
      </c>
      <c r="D3258" t="s">
        <v>11028</v>
      </c>
      <c r="E3258" t="str">
        <f t="shared" ca="1" si="714"/>
        <v>Somerville</v>
      </c>
      <c r="F3258" t="s">
        <v>24067</v>
      </c>
      <c r="G3258">
        <f t="shared" ca="1" si="701"/>
        <v>9987572392</v>
      </c>
      <c r="H3258" t="s">
        <v>11029</v>
      </c>
      <c r="I3258">
        <v>73801</v>
      </c>
      <c r="J3258" t="str">
        <f t="shared" ca="1" si="702"/>
        <v>Female</v>
      </c>
      <c r="K3258">
        <f t="shared" ca="1" si="703"/>
        <v>20</v>
      </c>
      <c r="L3258" t="str">
        <f t="shared" ca="1" si="704"/>
        <v>Adult</v>
      </c>
      <c r="M3258" t="str">
        <f t="shared" ca="1" si="705"/>
        <v>No</v>
      </c>
      <c r="N3258" t="str">
        <f t="shared" ca="1" si="705"/>
        <v>Yes</v>
      </c>
      <c r="O3258" t="str">
        <f t="shared" ca="1" si="705"/>
        <v>Yes</v>
      </c>
      <c r="P3258" t="str">
        <f t="shared" ca="1" si="705"/>
        <v>No</v>
      </c>
      <c r="Q3258" t="str">
        <f t="shared" ca="1" si="706"/>
        <v>Yes</v>
      </c>
      <c r="R3258">
        <f t="shared" ca="1" si="707"/>
        <v>2</v>
      </c>
      <c r="S3258">
        <f t="shared" ca="1" si="708"/>
        <v>3</v>
      </c>
      <c r="T3258">
        <f t="shared" ca="1" si="709"/>
        <v>5</v>
      </c>
      <c r="U3258">
        <f t="shared" ca="1" si="710"/>
        <v>0</v>
      </c>
      <c r="V3258">
        <f t="shared" ca="1" si="711"/>
        <v>0</v>
      </c>
      <c r="W3258">
        <f t="shared" ca="1" si="712"/>
        <v>4</v>
      </c>
      <c r="X3258">
        <f t="shared" ca="1" si="713"/>
        <v>14</v>
      </c>
    </row>
    <row r="3259" spans="1:24" x14ac:dyDescent="0.25">
      <c r="A3259">
        <v>208053</v>
      </c>
      <c r="B3259" t="s">
        <v>11030</v>
      </c>
      <c r="C3259" t="s">
        <v>10</v>
      </c>
      <c r="D3259" t="s">
        <v>11031</v>
      </c>
      <c r="E3259" t="str">
        <f t="shared" ca="1" si="714"/>
        <v>Boston</v>
      </c>
      <c r="F3259" t="s">
        <v>24067</v>
      </c>
      <c r="G3259">
        <f t="shared" ca="1" si="701"/>
        <v>4170545036</v>
      </c>
      <c r="H3259" t="s">
        <v>11032</v>
      </c>
      <c r="I3259">
        <v>73801</v>
      </c>
      <c r="J3259" t="str">
        <f t="shared" ca="1" si="702"/>
        <v>Female</v>
      </c>
      <c r="K3259">
        <f t="shared" ca="1" si="703"/>
        <v>61</v>
      </c>
      <c r="L3259" t="str">
        <f t="shared" ca="1" si="704"/>
        <v>Adult</v>
      </c>
      <c r="M3259" t="str">
        <f t="shared" ca="1" si="705"/>
        <v>Yes</v>
      </c>
      <c r="N3259" t="str">
        <f t="shared" ca="1" si="705"/>
        <v>Yes</v>
      </c>
      <c r="O3259" t="str">
        <f t="shared" ca="1" si="705"/>
        <v>No</v>
      </c>
      <c r="P3259" t="str">
        <f t="shared" ca="1" si="705"/>
        <v>Yes</v>
      </c>
      <c r="Q3259" t="str">
        <f t="shared" ca="1" si="706"/>
        <v>Yes</v>
      </c>
      <c r="R3259">
        <f t="shared" ca="1" si="707"/>
        <v>5</v>
      </c>
      <c r="S3259">
        <f t="shared" ca="1" si="708"/>
        <v>5</v>
      </c>
      <c r="T3259">
        <f t="shared" ca="1" si="709"/>
        <v>3</v>
      </c>
      <c r="U3259">
        <f t="shared" ca="1" si="710"/>
        <v>3</v>
      </c>
      <c r="V3259">
        <f t="shared" ca="1" si="711"/>
        <v>4</v>
      </c>
      <c r="W3259">
        <f t="shared" ca="1" si="712"/>
        <v>4</v>
      </c>
      <c r="X3259">
        <f t="shared" ca="1" si="713"/>
        <v>24</v>
      </c>
    </row>
    <row r="3260" spans="1:24" x14ac:dyDescent="0.25">
      <c r="A3260">
        <v>208080</v>
      </c>
      <c r="B3260" t="s">
        <v>11033</v>
      </c>
      <c r="C3260" t="s">
        <v>10</v>
      </c>
      <c r="D3260" t="s">
        <v>11034</v>
      </c>
      <c r="E3260" t="str">
        <f t="shared" ca="1" si="714"/>
        <v>Somerville</v>
      </c>
      <c r="F3260" t="s">
        <v>24067</v>
      </c>
      <c r="G3260">
        <f t="shared" ca="1" si="701"/>
        <v>9118837357</v>
      </c>
      <c r="H3260" t="s">
        <v>11035</v>
      </c>
      <c r="I3260">
        <v>97301</v>
      </c>
      <c r="J3260" t="str">
        <f t="shared" ca="1" si="702"/>
        <v>Female</v>
      </c>
      <c r="K3260">
        <f t="shared" ca="1" si="703"/>
        <v>20</v>
      </c>
      <c r="L3260" t="str">
        <f t="shared" ca="1" si="704"/>
        <v>Adult</v>
      </c>
      <c r="M3260" t="str">
        <f t="shared" ca="1" si="705"/>
        <v>No</v>
      </c>
      <c r="N3260" t="str">
        <f t="shared" ca="1" si="705"/>
        <v>No</v>
      </c>
      <c r="O3260" t="str">
        <f t="shared" ca="1" si="705"/>
        <v>Yes</v>
      </c>
      <c r="P3260" t="str">
        <f t="shared" ca="1" si="705"/>
        <v>Yes</v>
      </c>
      <c r="Q3260" t="str">
        <f t="shared" ca="1" si="706"/>
        <v>Yes</v>
      </c>
      <c r="R3260">
        <f t="shared" ca="1" si="707"/>
        <v>5</v>
      </c>
      <c r="S3260">
        <f t="shared" ca="1" si="708"/>
        <v>5</v>
      </c>
      <c r="T3260">
        <f t="shared" ca="1" si="709"/>
        <v>3</v>
      </c>
      <c r="U3260">
        <f t="shared" ca="1" si="710"/>
        <v>0</v>
      </c>
      <c r="V3260">
        <f t="shared" ca="1" si="711"/>
        <v>4</v>
      </c>
      <c r="W3260">
        <f t="shared" ca="1" si="712"/>
        <v>4</v>
      </c>
      <c r="X3260">
        <f t="shared" ca="1" si="713"/>
        <v>21</v>
      </c>
    </row>
    <row r="3261" spans="1:24" x14ac:dyDescent="0.25">
      <c r="A3261">
        <v>208123</v>
      </c>
      <c r="B3261" t="s">
        <v>11036</v>
      </c>
      <c r="C3261" t="s">
        <v>10</v>
      </c>
      <c r="D3261" t="s">
        <v>11037</v>
      </c>
      <c r="E3261" t="str">
        <f t="shared" ca="1" si="714"/>
        <v>Chelsea</v>
      </c>
      <c r="F3261" t="s">
        <v>24067</v>
      </c>
      <c r="G3261">
        <f t="shared" ca="1" si="701"/>
        <v>2892370264</v>
      </c>
      <c r="H3261" t="s">
        <v>11039</v>
      </c>
      <c r="I3261" t="s">
        <v>11038</v>
      </c>
      <c r="J3261" t="str">
        <f t="shared" ca="1" si="702"/>
        <v>Female</v>
      </c>
      <c r="K3261">
        <f t="shared" ca="1" si="703"/>
        <v>60</v>
      </c>
      <c r="L3261" t="str">
        <f t="shared" ca="1" si="704"/>
        <v>Adult</v>
      </c>
      <c r="M3261" t="str">
        <f t="shared" ca="1" si="705"/>
        <v>No</v>
      </c>
      <c r="N3261" t="str">
        <f t="shared" ca="1" si="705"/>
        <v>No</v>
      </c>
      <c r="O3261" t="str">
        <f t="shared" ca="1" si="705"/>
        <v>No</v>
      </c>
      <c r="P3261" t="str">
        <f t="shared" ca="1" si="705"/>
        <v>No</v>
      </c>
      <c r="Q3261" t="str">
        <f t="shared" ca="1" si="706"/>
        <v>Yes</v>
      </c>
      <c r="R3261">
        <f t="shared" ca="1" si="707"/>
        <v>3</v>
      </c>
      <c r="S3261">
        <f t="shared" ca="1" si="708"/>
        <v>3</v>
      </c>
      <c r="T3261">
        <f t="shared" ca="1" si="709"/>
        <v>0</v>
      </c>
      <c r="U3261">
        <f t="shared" ca="1" si="710"/>
        <v>0</v>
      </c>
      <c r="V3261">
        <f t="shared" ca="1" si="711"/>
        <v>0</v>
      </c>
      <c r="W3261">
        <f t="shared" ca="1" si="712"/>
        <v>4</v>
      </c>
      <c r="X3261">
        <f t="shared" ca="1" si="713"/>
        <v>10</v>
      </c>
    </row>
    <row r="3262" spans="1:24" x14ac:dyDescent="0.25">
      <c r="A3262">
        <v>208187</v>
      </c>
      <c r="B3262" t="s">
        <v>11040</v>
      </c>
      <c r="C3262" t="s">
        <v>10</v>
      </c>
      <c r="D3262" t="s">
        <v>11041</v>
      </c>
      <c r="E3262" t="str">
        <f t="shared" ca="1" si="714"/>
        <v>Everett</v>
      </c>
      <c r="F3262" t="s">
        <v>24067</v>
      </c>
      <c r="G3262">
        <f t="shared" ca="1" si="701"/>
        <v>2117047363</v>
      </c>
      <c r="H3262" t="s">
        <v>11042</v>
      </c>
      <c r="I3262">
        <v>97205</v>
      </c>
      <c r="J3262" t="str">
        <f t="shared" ca="1" si="702"/>
        <v>Female</v>
      </c>
      <c r="K3262">
        <f t="shared" ca="1" si="703"/>
        <v>22</v>
      </c>
      <c r="L3262" t="str">
        <f t="shared" ca="1" si="704"/>
        <v>Adult</v>
      </c>
      <c r="M3262" t="str">
        <f t="shared" ca="1" si="705"/>
        <v>No</v>
      </c>
      <c r="N3262" t="str">
        <f t="shared" ca="1" si="705"/>
        <v>Yes</v>
      </c>
      <c r="O3262" t="str">
        <f t="shared" ca="1" si="705"/>
        <v>Yes</v>
      </c>
      <c r="P3262" t="str">
        <f t="shared" ca="1" si="705"/>
        <v>No</v>
      </c>
      <c r="Q3262" t="str">
        <f t="shared" ca="1" si="706"/>
        <v>No</v>
      </c>
      <c r="R3262">
        <f t="shared" ca="1" si="707"/>
        <v>5</v>
      </c>
      <c r="S3262">
        <f t="shared" ca="1" si="708"/>
        <v>5</v>
      </c>
      <c r="T3262">
        <f t="shared" ca="1" si="709"/>
        <v>5</v>
      </c>
      <c r="U3262">
        <f t="shared" ca="1" si="710"/>
        <v>0</v>
      </c>
      <c r="V3262">
        <f t="shared" ca="1" si="711"/>
        <v>0</v>
      </c>
      <c r="W3262">
        <f t="shared" ca="1" si="712"/>
        <v>0</v>
      </c>
      <c r="X3262">
        <f t="shared" ca="1" si="713"/>
        <v>15</v>
      </c>
    </row>
    <row r="3263" spans="1:24" x14ac:dyDescent="0.25">
      <c r="A3263">
        <v>208239</v>
      </c>
      <c r="B3263" t="s">
        <v>11043</v>
      </c>
      <c r="C3263" t="s">
        <v>10</v>
      </c>
      <c r="D3263" t="s">
        <v>11044</v>
      </c>
      <c r="E3263" t="str">
        <f t="shared" ca="1" si="714"/>
        <v>Brookline</v>
      </c>
      <c r="F3263" t="s">
        <v>24067</v>
      </c>
      <c r="G3263">
        <f t="shared" ca="1" si="701"/>
        <v>5321777316</v>
      </c>
      <c r="H3263" t="s">
        <v>11046</v>
      </c>
      <c r="I3263" t="s">
        <v>11045</v>
      </c>
      <c r="J3263" t="str">
        <f t="shared" ca="1" si="702"/>
        <v>Female</v>
      </c>
      <c r="K3263">
        <f t="shared" ca="1" si="703"/>
        <v>21</v>
      </c>
      <c r="L3263" t="str">
        <f t="shared" ca="1" si="704"/>
        <v>Adult</v>
      </c>
      <c r="M3263" t="str">
        <f t="shared" ca="1" si="705"/>
        <v>Yes</v>
      </c>
      <c r="N3263" t="str">
        <f t="shared" ca="1" si="705"/>
        <v>Yes</v>
      </c>
      <c r="O3263" t="str">
        <f t="shared" ca="1" si="705"/>
        <v>Yes</v>
      </c>
      <c r="P3263" t="str">
        <f t="shared" ca="1" si="705"/>
        <v>No</v>
      </c>
      <c r="Q3263" t="str">
        <f t="shared" ca="1" si="706"/>
        <v>No</v>
      </c>
      <c r="R3263">
        <f t="shared" ca="1" si="707"/>
        <v>3</v>
      </c>
      <c r="S3263">
        <f t="shared" ca="1" si="708"/>
        <v>3</v>
      </c>
      <c r="T3263">
        <f t="shared" ca="1" si="709"/>
        <v>5</v>
      </c>
      <c r="U3263">
        <f t="shared" ca="1" si="710"/>
        <v>3</v>
      </c>
      <c r="V3263">
        <f t="shared" ca="1" si="711"/>
        <v>0</v>
      </c>
      <c r="W3263">
        <f t="shared" ca="1" si="712"/>
        <v>0</v>
      </c>
      <c r="X3263">
        <f t="shared" ca="1" si="713"/>
        <v>14</v>
      </c>
    </row>
    <row r="3264" spans="1:24" x14ac:dyDescent="0.25">
      <c r="A3264">
        <v>208248</v>
      </c>
      <c r="B3264" t="s">
        <v>11047</v>
      </c>
      <c r="C3264" t="s">
        <v>10</v>
      </c>
      <c r="D3264" t="s">
        <v>11048</v>
      </c>
      <c r="E3264" t="str">
        <f t="shared" ca="1" si="714"/>
        <v>Needham</v>
      </c>
      <c r="F3264" t="s">
        <v>24067</v>
      </c>
      <c r="G3264">
        <f t="shared" ca="1" si="701"/>
        <v>9314606055</v>
      </c>
      <c r="H3264" t="s">
        <v>11049</v>
      </c>
      <c r="I3264">
        <v>97205</v>
      </c>
      <c r="J3264" t="str">
        <f t="shared" ca="1" si="702"/>
        <v>Female</v>
      </c>
      <c r="K3264">
        <f t="shared" ca="1" si="703"/>
        <v>28</v>
      </c>
      <c r="L3264" t="str">
        <f t="shared" ca="1" si="704"/>
        <v>Adult</v>
      </c>
      <c r="M3264" t="str">
        <f t="shared" ca="1" si="705"/>
        <v>Yes</v>
      </c>
      <c r="N3264" t="str">
        <f t="shared" ca="1" si="705"/>
        <v>Yes</v>
      </c>
      <c r="O3264" t="str">
        <f t="shared" ca="1" si="705"/>
        <v>No</v>
      </c>
      <c r="P3264" t="str">
        <f t="shared" ca="1" si="705"/>
        <v>No</v>
      </c>
      <c r="Q3264" t="str">
        <f t="shared" ca="1" si="706"/>
        <v>Yes</v>
      </c>
      <c r="R3264">
        <f t="shared" ca="1" si="707"/>
        <v>4</v>
      </c>
      <c r="S3264">
        <f t="shared" ca="1" si="708"/>
        <v>5</v>
      </c>
      <c r="T3264">
        <f t="shared" ca="1" si="709"/>
        <v>3</v>
      </c>
      <c r="U3264">
        <f t="shared" ca="1" si="710"/>
        <v>3</v>
      </c>
      <c r="V3264">
        <f t="shared" ca="1" si="711"/>
        <v>0</v>
      </c>
      <c r="W3264">
        <f t="shared" ca="1" si="712"/>
        <v>4</v>
      </c>
      <c r="X3264">
        <f t="shared" ca="1" si="713"/>
        <v>19</v>
      </c>
    </row>
    <row r="3265" spans="1:24" x14ac:dyDescent="0.25">
      <c r="A3265">
        <v>208275</v>
      </c>
      <c r="B3265" t="s">
        <v>11050</v>
      </c>
      <c r="C3265" t="s">
        <v>10</v>
      </c>
      <c r="D3265" t="s">
        <v>11051</v>
      </c>
      <c r="E3265" t="str">
        <f t="shared" ca="1" si="714"/>
        <v>Everett</v>
      </c>
      <c r="F3265" t="s">
        <v>24067</v>
      </c>
      <c r="G3265">
        <f t="shared" ca="1" si="701"/>
        <v>8072637981</v>
      </c>
      <c r="H3265" t="s">
        <v>11052</v>
      </c>
      <c r="I3265">
        <v>97801</v>
      </c>
      <c r="J3265" t="str">
        <f t="shared" ca="1" si="702"/>
        <v>Female</v>
      </c>
      <c r="K3265">
        <f t="shared" ca="1" si="703"/>
        <v>48</v>
      </c>
      <c r="L3265" t="str">
        <f t="shared" ca="1" si="704"/>
        <v>Adult</v>
      </c>
      <c r="M3265" t="str">
        <f t="shared" ca="1" si="705"/>
        <v>No</v>
      </c>
      <c r="N3265" t="str">
        <f t="shared" ca="1" si="705"/>
        <v>Yes</v>
      </c>
      <c r="O3265" t="str">
        <f t="shared" ca="1" si="705"/>
        <v>No</v>
      </c>
      <c r="P3265" t="str">
        <f t="shared" ca="1" si="705"/>
        <v>No</v>
      </c>
      <c r="Q3265" t="str">
        <f t="shared" ca="1" si="706"/>
        <v>No</v>
      </c>
      <c r="R3265">
        <f t="shared" ca="1" si="707"/>
        <v>5</v>
      </c>
      <c r="S3265">
        <f t="shared" ca="1" si="708"/>
        <v>5</v>
      </c>
      <c r="T3265">
        <f t="shared" ca="1" si="709"/>
        <v>3</v>
      </c>
      <c r="U3265">
        <f t="shared" ca="1" si="710"/>
        <v>0</v>
      </c>
      <c r="V3265">
        <f t="shared" ca="1" si="711"/>
        <v>0</v>
      </c>
      <c r="W3265">
        <f t="shared" ca="1" si="712"/>
        <v>0</v>
      </c>
      <c r="X3265">
        <f t="shared" ca="1" si="713"/>
        <v>13</v>
      </c>
    </row>
    <row r="3266" spans="1:24" x14ac:dyDescent="0.25">
      <c r="A3266">
        <v>208318</v>
      </c>
      <c r="B3266" t="s">
        <v>11053</v>
      </c>
      <c r="C3266" t="s">
        <v>10</v>
      </c>
      <c r="D3266" t="s">
        <v>11054</v>
      </c>
      <c r="E3266" t="str">
        <f t="shared" ca="1" si="714"/>
        <v>Dedham</v>
      </c>
      <c r="F3266" t="s">
        <v>24067</v>
      </c>
      <c r="G3266">
        <f t="shared" ca="1" si="701"/>
        <v>2024260102</v>
      </c>
      <c r="H3266" t="s">
        <v>11055</v>
      </c>
      <c r="I3266">
        <v>97701</v>
      </c>
      <c r="J3266" t="str">
        <f t="shared" ca="1" si="702"/>
        <v>Male</v>
      </c>
      <c r="K3266">
        <f t="shared" ca="1" si="703"/>
        <v>57</v>
      </c>
      <c r="L3266" t="str">
        <f t="shared" ca="1" si="704"/>
        <v>Adult</v>
      </c>
      <c r="M3266" t="str">
        <f t="shared" ca="1" si="705"/>
        <v>Yes</v>
      </c>
      <c r="N3266" t="str">
        <f t="shared" ca="1" si="705"/>
        <v>Yes</v>
      </c>
      <c r="O3266" t="str">
        <f t="shared" ca="1" si="705"/>
        <v>No</v>
      </c>
      <c r="P3266" t="str">
        <f t="shared" ref="P3266:Q3329" ca="1" si="715">CHOOSE(RANDBETWEEN(1,2),"Yes","No")</f>
        <v>No</v>
      </c>
      <c r="Q3266" t="str">
        <f t="shared" ca="1" si="706"/>
        <v>No</v>
      </c>
      <c r="R3266">
        <f t="shared" ca="1" si="707"/>
        <v>2</v>
      </c>
      <c r="S3266">
        <f t="shared" ca="1" si="708"/>
        <v>3</v>
      </c>
      <c r="T3266">
        <f t="shared" ca="1" si="709"/>
        <v>3</v>
      </c>
      <c r="U3266">
        <f t="shared" ca="1" si="710"/>
        <v>3</v>
      </c>
      <c r="V3266">
        <f t="shared" ca="1" si="711"/>
        <v>0</v>
      </c>
      <c r="W3266">
        <f t="shared" ca="1" si="712"/>
        <v>0</v>
      </c>
      <c r="X3266">
        <f t="shared" ca="1" si="713"/>
        <v>11</v>
      </c>
    </row>
    <row r="3267" spans="1:24" x14ac:dyDescent="0.25">
      <c r="A3267">
        <v>208390</v>
      </c>
      <c r="B3267" t="s">
        <v>11056</v>
      </c>
      <c r="C3267" t="s">
        <v>10</v>
      </c>
      <c r="D3267" t="s">
        <v>11057</v>
      </c>
      <c r="E3267" t="str">
        <f t="shared" ca="1" si="714"/>
        <v>Somerville</v>
      </c>
      <c r="F3267" t="s">
        <v>24067</v>
      </c>
      <c r="G3267">
        <f t="shared" ref="G3267:G3330" ca="1" si="716">RANDBETWEEN(1000000000,9999999999)</f>
        <v>8625579770</v>
      </c>
      <c r="H3267" t="s">
        <v>11058</v>
      </c>
      <c r="I3267">
        <v>97305</v>
      </c>
      <c r="J3267" t="str">
        <f t="shared" ref="J3267:J3330" ca="1" si="717">CHOOSE(RANDBETWEEN(1,2),"Male","Female")</f>
        <v>Male</v>
      </c>
      <c r="K3267">
        <f t="shared" ref="K3267:K3330" ca="1" si="718">RANDBETWEEN(15,70)</f>
        <v>61</v>
      </c>
      <c r="L3267" t="str">
        <f t="shared" ref="L3267:L3330" ca="1" si="719">IF(AND(K3267&gt;=12, K3267 &lt; 18), "Adoloscent", "Adult")</f>
        <v>Adult</v>
      </c>
      <c r="M3267" t="str">
        <f t="shared" ref="M3267:Q3330" ca="1" si="720">CHOOSE(RANDBETWEEN(1,2),"Yes","No")</f>
        <v>No</v>
      </c>
      <c r="N3267" t="str">
        <f t="shared" ca="1" si="720"/>
        <v>Yes</v>
      </c>
      <c r="O3267" t="str">
        <f t="shared" ca="1" si="720"/>
        <v>Yes</v>
      </c>
      <c r="P3267" t="str">
        <f t="shared" ca="1" si="715"/>
        <v>No</v>
      </c>
      <c r="Q3267" t="str">
        <f t="shared" ca="1" si="715"/>
        <v>Yes</v>
      </c>
      <c r="R3267">
        <f t="shared" ref="R3267:R3330" ca="1" si="721">CHOOSE(RANDBETWEEN(1,5),1,2,3,4,5)</f>
        <v>3</v>
      </c>
      <c r="S3267">
        <f t="shared" ref="S3267:S3330" ca="1" si="722">IF(R3267&gt;=4,5,IF(AND(R3267&gt;=2,R3267&lt;=3),3,IF(R3267=1,0)))</f>
        <v>3</v>
      </c>
      <c r="T3267">
        <f t="shared" ref="T3267:T3330" ca="1" si="723">IF(AND(O3267="Yes",N3267="Yes"),5,IF(OR(O3267="Yes",N3267="Yes"),3,IF(AND(O3267="No",N3267="No"),0)))</f>
        <v>5</v>
      </c>
      <c r="U3267">
        <f t="shared" ref="U3267:U3330" ca="1" si="724">IF(M3267="Yes",3,0)</f>
        <v>0</v>
      </c>
      <c r="V3267">
        <f t="shared" ref="V3267:V3330" ca="1" si="725">IF(P3267="Yes",4,0)</f>
        <v>0</v>
      </c>
      <c r="W3267">
        <f t="shared" ref="W3267:W3330" ca="1" si="726">IF(Q3267="Yes",4,0)</f>
        <v>4</v>
      </c>
      <c r="X3267">
        <f t="shared" ref="X3267:X3330" ca="1" si="727">SUM(R3267:W3267)</f>
        <v>15</v>
      </c>
    </row>
    <row r="3268" spans="1:24" x14ac:dyDescent="0.25">
      <c r="A3268">
        <v>208406</v>
      </c>
      <c r="B3268" t="s">
        <v>11059</v>
      </c>
      <c r="C3268" t="s">
        <v>10</v>
      </c>
      <c r="D3268" t="s">
        <v>11060</v>
      </c>
      <c r="E3268" t="str">
        <f t="shared" ref="E3268:E3331" ca="1" si="728">CHOOSE(RANDBETWEEN(1,15),"Boston","Winthrop","Revere","Chelsea","Everett","Somerville", "Cambridge","Watertown", "Newton","Brookline", "Needham", "Dedham", "Canton"," Milton", "Quincy")</f>
        <v>Canton</v>
      </c>
      <c r="F3268" t="s">
        <v>24067</v>
      </c>
      <c r="G3268">
        <f t="shared" ca="1" si="716"/>
        <v>5424308326</v>
      </c>
      <c r="H3268" t="s">
        <v>11062</v>
      </c>
      <c r="I3268" t="s">
        <v>11061</v>
      </c>
      <c r="J3268" t="str">
        <f t="shared" ca="1" si="717"/>
        <v>Female</v>
      </c>
      <c r="K3268">
        <f t="shared" ca="1" si="718"/>
        <v>47</v>
      </c>
      <c r="L3268" t="str">
        <f t="shared" ca="1" si="719"/>
        <v>Adult</v>
      </c>
      <c r="M3268" t="str">
        <f t="shared" ca="1" si="720"/>
        <v>Yes</v>
      </c>
      <c r="N3268" t="str">
        <f t="shared" ca="1" si="720"/>
        <v>Yes</v>
      </c>
      <c r="O3268" t="str">
        <f t="shared" ca="1" si="720"/>
        <v>Yes</v>
      </c>
      <c r="P3268" t="str">
        <f t="shared" ca="1" si="715"/>
        <v>Yes</v>
      </c>
      <c r="Q3268" t="str">
        <f t="shared" ca="1" si="715"/>
        <v>Yes</v>
      </c>
      <c r="R3268">
        <f t="shared" ca="1" si="721"/>
        <v>4</v>
      </c>
      <c r="S3268">
        <f t="shared" ca="1" si="722"/>
        <v>5</v>
      </c>
      <c r="T3268">
        <f t="shared" ca="1" si="723"/>
        <v>5</v>
      </c>
      <c r="U3268">
        <f t="shared" ca="1" si="724"/>
        <v>3</v>
      </c>
      <c r="V3268">
        <f t="shared" ca="1" si="725"/>
        <v>4</v>
      </c>
      <c r="W3268">
        <f t="shared" ca="1" si="726"/>
        <v>4</v>
      </c>
      <c r="X3268">
        <f t="shared" ca="1" si="727"/>
        <v>25</v>
      </c>
    </row>
    <row r="3269" spans="1:24" x14ac:dyDescent="0.25">
      <c r="A3269">
        <v>208415</v>
      </c>
      <c r="B3269" t="s">
        <v>11063</v>
      </c>
      <c r="C3269" t="s">
        <v>10</v>
      </c>
      <c r="D3269" t="s">
        <v>11064</v>
      </c>
      <c r="E3269" t="str">
        <f t="shared" ca="1" si="728"/>
        <v>Brookline</v>
      </c>
      <c r="F3269" t="s">
        <v>24067</v>
      </c>
      <c r="G3269">
        <f t="shared" ca="1" si="716"/>
        <v>7764275777</v>
      </c>
      <c r="H3269" t="s">
        <v>11065</v>
      </c>
      <c r="I3269">
        <v>97103</v>
      </c>
      <c r="J3269" t="str">
        <f t="shared" ca="1" si="717"/>
        <v>Male</v>
      </c>
      <c r="K3269">
        <f t="shared" ca="1" si="718"/>
        <v>70</v>
      </c>
      <c r="L3269" t="str">
        <f t="shared" ca="1" si="719"/>
        <v>Adult</v>
      </c>
      <c r="M3269" t="str">
        <f t="shared" ca="1" si="720"/>
        <v>No</v>
      </c>
      <c r="N3269" t="str">
        <f t="shared" ca="1" si="720"/>
        <v>No</v>
      </c>
      <c r="O3269" t="str">
        <f t="shared" ca="1" si="720"/>
        <v>No</v>
      </c>
      <c r="P3269" t="str">
        <f t="shared" ca="1" si="715"/>
        <v>No</v>
      </c>
      <c r="Q3269" t="str">
        <f t="shared" ca="1" si="715"/>
        <v>No</v>
      </c>
      <c r="R3269">
        <f t="shared" ca="1" si="721"/>
        <v>2</v>
      </c>
      <c r="S3269">
        <f t="shared" ca="1" si="722"/>
        <v>3</v>
      </c>
      <c r="T3269">
        <f t="shared" ca="1" si="723"/>
        <v>0</v>
      </c>
      <c r="U3269">
        <f t="shared" ca="1" si="724"/>
        <v>0</v>
      </c>
      <c r="V3269">
        <f t="shared" ca="1" si="725"/>
        <v>0</v>
      </c>
      <c r="W3269">
        <f t="shared" ca="1" si="726"/>
        <v>0</v>
      </c>
      <c r="X3269">
        <f t="shared" ca="1" si="727"/>
        <v>5</v>
      </c>
    </row>
    <row r="3270" spans="1:24" x14ac:dyDescent="0.25">
      <c r="A3270">
        <v>208433</v>
      </c>
      <c r="B3270" t="s">
        <v>11066</v>
      </c>
      <c r="C3270" t="s">
        <v>10</v>
      </c>
      <c r="D3270" t="s">
        <v>11067</v>
      </c>
      <c r="E3270" t="str">
        <f t="shared" ca="1" si="728"/>
        <v>Chelsea</v>
      </c>
      <c r="F3270" t="s">
        <v>24067</v>
      </c>
      <c r="G3270">
        <f t="shared" ca="1" si="716"/>
        <v>6136317329</v>
      </c>
      <c r="H3270" t="s">
        <v>11069</v>
      </c>
      <c r="I3270" t="s">
        <v>11068</v>
      </c>
      <c r="J3270" t="str">
        <f t="shared" ca="1" si="717"/>
        <v>Male</v>
      </c>
      <c r="K3270">
        <f t="shared" ca="1" si="718"/>
        <v>59</v>
      </c>
      <c r="L3270" t="str">
        <f t="shared" ca="1" si="719"/>
        <v>Adult</v>
      </c>
      <c r="M3270" t="str">
        <f t="shared" ca="1" si="720"/>
        <v>Yes</v>
      </c>
      <c r="N3270" t="str">
        <f t="shared" ca="1" si="720"/>
        <v>Yes</v>
      </c>
      <c r="O3270" t="str">
        <f t="shared" ca="1" si="720"/>
        <v>Yes</v>
      </c>
      <c r="P3270" t="str">
        <f t="shared" ca="1" si="715"/>
        <v>Yes</v>
      </c>
      <c r="Q3270" t="str">
        <f t="shared" ca="1" si="715"/>
        <v>No</v>
      </c>
      <c r="R3270">
        <f t="shared" ca="1" si="721"/>
        <v>1</v>
      </c>
      <c r="S3270">
        <f t="shared" ca="1" si="722"/>
        <v>0</v>
      </c>
      <c r="T3270">
        <f t="shared" ca="1" si="723"/>
        <v>5</v>
      </c>
      <c r="U3270">
        <f t="shared" ca="1" si="724"/>
        <v>3</v>
      </c>
      <c r="V3270">
        <f t="shared" ca="1" si="725"/>
        <v>4</v>
      </c>
      <c r="W3270">
        <f t="shared" ca="1" si="726"/>
        <v>0</v>
      </c>
      <c r="X3270">
        <f t="shared" ca="1" si="727"/>
        <v>13</v>
      </c>
    </row>
    <row r="3271" spans="1:24" x14ac:dyDescent="0.25">
      <c r="A3271">
        <v>208479</v>
      </c>
      <c r="B3271" t="s">
        <v>11070</v>
      </c>
      <c r="C3271" t="s">
        <v>10</v>
      </c>
      <c r="D3271" t="s">
        <v>11071</v>
      </c>
      <c r="E3271" t="str">
        <f t="shared" ca="1" si="728"/>
        <v>Canton</v>
      </c>
      <c r="F3271" t="s">
        <v>24067</v>
      </c>
      <c r="G3271">
        <f t="shared" ca="1" si="716"/>
        <v>8139593420</v>
      </c>
      <c r="H3271" t="s">
        <v>1646</v>
      </c>
      <c r="I3271" t="s">
        <v>11072</v>
      </c>
      <c r="J3271" t="str">
        <f t="shared" ca="1" si="717"/>
        <v>Female</v>
      </c>
      <c r="K3271">
        <f t="shared" ca="1" si="718"/>
        <v>67</v>
      </c>
      <c r="L3271" t="str">
        <f t="shared" ca="1" si="719"/>
        <v>Adult</v>
      </c>
      <c r="M3271" t="str">
        <f t="shared" ca="1" si="720"/>
        <v>No</v>
      </c>
      <c r="N3271" t="str">
        <f t="shared" ca="1" si="720"/>
        <v>No</v>
      </c>
      <c r="O3271" t="str">
        <f t="shared" ca="1" si="720"/>
        <v>No</v>
      </c>
      <c r="P3271" t="str">
        <f t="shared" ca="1" si="715"/>
        <v>No</v>
      </c>
      <c r="Q3271" t="str">
        <f t="shared" ca="1" si="715"/>
        <v>No</v>
      </c>
      <c r="R3271">
        <f t="shared" ca="1" si="721"/>
        <v>4</v>
      </c>
      <c r="S3271">
        <f t="shared" ca="1" si="722"/>
        <v>5</v>
      </c>
      <c r="T3271">
        <f t="shared" ca="1" si="723"/>
        <v>0</v>
      </c>
      <c r="U3271">
        <f t="shared" ca="1" si="724"/>
        <v>0</v>
      </c>
      <c r="V3271">
        <f t="shared" ca="1" si="725"/>
        <v>0</v>
      </c>
      <c r="W3271">
        <f t="shared" ca="1" si="726"/>
        <v>0</v>
      </c>
      <c r="X3271">
        <f t="shared" ca="1" si="727"/>
        <v>9</v>
      </c>
    </row>
    <row r="3272" spans="1:24" x14ac:dyDescent="0.25">
      <c r="A3272">
        <v>208488</v>
      </c>
      <c r="B3272" t="s">
        <v>11073</v>
      </c>
      <c r="C3272" t="s">
        <v>10</v>
      </c>
      <c r="D3272" t="s">
        <v>11074</v>
      </c>
      <c r="E3272" t="str">
        <f t="shared" ca="1" si="728"/>
        <v>Cambridge</v>
      </c>
      <c r="F3272" t="s">
        <v>24067</v>
      </c>
      <c r="G3272">
        <f t="shared" ca="1" si="716"/>
        <v>7939853628</v>
      </c>
      <c r="H3272" t="s">
        <v>11076</v>
      </c>
      <c r="I3272" t="s">
        <v>11075</v>
      </c>
      <c r="J3272" t="str">
        <f t="shared" ca="1" si="717"/>
        <v>Male</v>
      </c>
      <c r="K3272">
        <f t="shared" ca="1" si="718"/>
        <v>43</v>
      </c>
      <c r="L3272" t="str">
        <f t="shared" ca="1" si="719"/>
        <v>Adult</v>
      </c>
      <c r="M3272" t="str">
        <f t="shared" ca="1" si="720"/>
        <v>Yes</v>
      </c>
      <c r="N3272" t="str">
        <f t="shared" ca="1" si="720"/>
        <v>No</v>
      </c>
      <c r="O3272" t="str">
        <f t="shared" ca="1" si="720"/>
        <v>No</v>
      </c>
      <c r="P3272" t="str">
        <f t="shared" ca="1" si="715"/>
        <v>Yes</v>
      </c>
      <c r="Q3272" t="str">
        <f t="shared" ca="1" si="715"/>
        <v>No</v>
      </c>
      <c r="R3272">
        <f t="shared" ca="1" si="721"/>
        <v>1</v>
      </c>
      <c r="S3272">
        <f t="shared" ca="1" si="722"/>
        <v>0</v>
      </c>
      <c r="T3272">
        <f t="shared" ca="1" si="723"/>
        <v>0</v>
      </c>
      <c r="U3272">
        <f t="shared" ca="1" si="724"/>
        <v>3</v>
      </c>
      <c r="V3272">
        <f t="shared" ca="1" si="725"/>
        <v>4</v>
      </c>
      <c r="W3272">
        <f t="shared" ca="1" si="726"/>
        <v>0</v>
      </c>
      <c r="X3272">
        <f t="shared" ca="1" si="727"/>
        <v>8</v>
      </c>
    </row>
    <row r="3273" spans="1:24" x14ac:dyDescent="0.25">
      <c r="A3273">
        <v>208512</v>
      </c>
      <c r="B3273" t="s">
        <v>11077</v>
      </c>
      <c r="C3273" t="s">
        <v>10</v>
      </c>
      <c r="D3273" t="s">
        <v>11078</v>
      </c>
      <c r="E3273" t="str">
        <f t="shared" ca="1" si="728"/>
        <v>Revere</v>
      </c>
      <c r="F3273" t="s">
        <v>24067</v>
      </c>
      <c r="G3273">
        <f t="shared" ca="1" si="716"/>
        <v>6987584666</v>
      </c>
      <c r="H3273" t="s">
        <v>11079</v>
      </c>
      <c r="I3273">
        <v>97219</v>
      </c>
      <c r="J3273" t="str">
        <f t="shared" ca="1" si="717"/>
        <v>Male</v>
      </c>
      <c r="K3273">
        <f t="shared" ca="1" si="718"/>
        <v>51</v>
      </c>
      <c r="L3273" t="str">
        <f t="shared" ca="1" si="719"/>
        <v>Adult</v>
      </c>
      <c r="M3273" t="str">
        <f t="shared" ca="1" si="720"/>
        <v>No</v>
      </c>
      <c r="N3273" t="str">
        <f t="shared" ca="1" si="720"/>
        <v>No</v>
      </c>
      <c r="O3273" t="str">
        <f t="shared" ca="1" si="720"/>
        <v>No</v>
      </c>
      <c r="P3273" t="str">
        <f t="shared" ca="1" si="715"/>
        <v>No</v>
      </c>
      <c r="Q3273" t="str">
        <f t="shared" ca="1" si="715"/>
        <v>Yes</v>
      </c>
      <c r="R3273">
        <f t="shared" ca="1" si="721"/>
        <v>2</v>
      </c>
      <c r="S3273">
        <f t="shared" ca="1" si="722"/>
        <v>3</v>
      </c>
      <c r="T3273">
        <f t="shared" ca="1" si="723"/>
        <v>0</v>
      </c>
      <c r="U3273">
        <f t="shared" ca="1" si="724"/>
        <v>0</v>
      </c>
      <c r="V3273">
        <f t="shared" ca="1" si="725"/>
        <v>0</v>
      </c>
      <c r="W3273">
        <f t="shared" ca="1" si="726"/>
        <v>4</v>
      </c>
      <c r="X3273">
        <f t="shared" ca="1" si="727"/>
        <v>9</v>
      </c>
    </row>
    <row r="3274" spans="1:24" x14ac:dyDescent="0.25">
      <c r="A3274">
        <v>208637</v>
      </c>
      <c r="B3274" t="s">
        <v>11080</v>
      </c>
      <c r="C3274" t="s">
        <v>10</v>
      </c>
      <c r="D3274" t="s">
        <v>11081</v>
      </c>
      <c r="E3274" t="str">
        <f t="shared" ca="1" si="728"/>
        <v>Chelsea</v>
      </c>
      <c r="F3274" t="s">
        <v>24067</v>
      </c>
      <c r="G3274">
        <f t="shared" ca="1" si="716"/>
        <v>2985990227</v>
      </c>
      <c r="H3274" t="s">
        <v>11083</v>
      </c>
      <c r="I3274" t="s">
        <v>11082</v>
      </c>
      <c r="J3274" t="str">
        <f t="shared" ca="1" si="717"/>
        <v>Female</v>
      </c>
      <c r="K3274">
        <f t="shared" ca="1" si="718"/>
        <v>47</v>
      </c>
      <c r="L3274" t="str">
        <f t="shared" ca="1" si="719"/>
        <v>Adult</v>
      </c>
      <c r="M3274" t="str">
        <f t="shared" ca="1" si="720"/>
        <v>Yes</v>
      </c>
      <c r="N3274" t="str">
        <f t="shared" ca="1" si="720"/>
        <v>Yes</v>
      </c>
      <c r="O3274" t="str">
        <f t="shared" ca="1" si="720"/>
        <v>No</v>
      </c>
      <c r="P3274" t="str">
        <f t="shared" ca="1" si="715"/>
        <v>Yes</v>
      </c>
      <c r="Q3274" t="str">
        <f t="shared" ca="1" si="715"/>
        <v>Yes</v>
      </c>
      <c r="R3274">
        <f t="shared" ca="1" si="721"/>
        <v>3</v>
      </c>
      <c r="S3274">
        <f t="shared" ca="1" si="722"/>
        <v>3</v>
      </c>
      <c r="T3274">
        <f t="shared" ca="1" si="723"/>
        <v>3</v>
      </c>
      <c r="U3274">
        <f t="shared" ca="1" si="724"/>
        <v>3</v>
      </c>
      <c r="V3274">
        <f t="shared" ca="1" si="725"/>
        <v>4</v>
      </c>
      <c r="W3274">
        <f t="shared" ca="1" si="726"/>
        <v>4</v>
      </c>
      <c r="X3274">
        <f t="shared" ca="1" si="727"/>
        <v>20</v>
      </c>
    </row>
    <row r="3275" spans="1:24" x14ac:dyDescent="0.25">
      <c r="A3275">
        <v>208646</v>
      </c>
      <c r="B3275" t="s">
        <v>11084</v>
      </c>
      <c r="C3275" t="s">
        <v>10</v>
      </c>
      <c r="D3275" t="s">
        <v>11085</v>
      </c>
      <c r="E3275" t="str">
        <f t="shared" ca="1" si="728"/>
        <v>Chelsea</v>
      </c>
      <c r="F3275" t="s">
        <v>24067</v>
      </c>
      <c r="G3275">
        <f t="shared" ca="1" si="716"/>
        <v>8274489069</v>
      </c>
      <c r="H3275" t="s">
        <v>11086</v>
      </c>
      <c r="I3275">
        <v>97850</v>
      </c>
      <c r="J3275" t="str">
        <f t="shared" ca="1" si="717"/>
        <v>Female</v>
      </c>
      <c r="K3275">
        <f t="shared" ca="1" si="718"/>
        <v>48</v>
      </c>
      <c r="L3275" t="str">
        <f t="shared" ca="1" si="719"/>
        <v>Adult</v>
      </c>
      <c r="M3275" t="str">
        <f t="shared" ca="1" si="720"/>
        <v>Yes</v>
      </c>
      <c r="N3275" t="str">
        <f t="shared" ca="1" si="720"/>
        <v>Yes</v>
      </c>
      <c r="O3275" t="str">
        <f t="shared" ca="1" si="720"/>
        <v>Yes</v>
      </c>
      <c r="P3275" t="str">
        <f t="shared" ca="1" si="715"/>
        <v>Yes</v>
      </c>
      <c r="Q3275" t="str">
        <f t="shared" ca="1" si="715"/>
        <v>Yes</v>
      </c>
      <c r="R3275">
        <f t="shared" ca="1" si="721"/>
        <v>1</v>
      </c>
      <c r="S3275">
        <f t="shared" ca="1" si="722"/>
        <v>0</v>
      </c>
      <c r="T3275">
        <f t="shared" ca="1" si="723"/>
        <v>5</v>
      </c>
      <c r="U3275">
        <f t="shared" ca="1" si="724"/>
        <v>3</v>
      </c>
      <c r="V3275">
        <f t="shared" ca="1" si="725"/>
        <v>4</v>
      </c>
      <c r="W3275">
        <f t="shared" ca="1" si="726"/>
        <v>4</v>
      </c>
      <c r="X3275">
        <f t="shared" ca="1" si="727"/>
        <v>17</v>
      </c>
    </row>
    <row r="3276" spans="1:24" x14ac:dyDescent="0.25">
      <c r="A3276">
        <v>208655</v>
      </c>
      <c r="B3276" t="s">
        <v>11087</v>
      </c>
      <c r="C3276" t="s">
        <v>10</v>
      </c>
      <c r="D3276" t="s">
        <v>11088</v>
      </c>
      <c r="E3276" t="str">
        <f t="shared" ca="1" si="728"/>
        <v>Revere</v>
      </c>
      <c r="F3276" t="s">
        <v>24067</v>
      </c>
      <c r="G3276">
        <f t="shared" ca="1" si="716"/>
        <v>9427070254</v>
      </c>
      <c r="H3276" t="s">
        <v>11089</v>
      </c>
      <c r="I3276">
        <v>97232</v>
      </c>
      <c r="J3276" t="str">
        <f t="shared" ca="1" si="717"/>
        <v>Female</v>
      </c>
      <c r="K3276">
        <f t="shared" ca="1" si="718"/>
        <v>61</v>
      </c>
      <c r="L3276" t="str">
        <f t="shared" ca="1" si="719"/>
        <v>Adult</v>
      </c>
      <c r="M3276" t="str">
        <f t="shared" ca="1" si="720"/>
        <v>Yes</v>
      </c>
      <c r="N3276" t="str">
        <f t="shared" ca="1" si="720"/>
        <v>No</v>
      </c>
      <c r="O3276" t="str">
        <f t="shared" ca="1" si="720"/>
        <v>No</v>
      </c>
      <c r="P3276" t="str">
        <f t="shared" ca="1" si="715"/>
        <v>No</v>
      </c>
      <c r="Q3276" t="str">
        <f t="shared" ca="1" si="715"/>
        <v>Yes</v>
      </c>
      <c r="R3276">
        <f t="shared" ca="1" si="721"/>
        <v>3</v>
      </c>
      <c r="S3276">
        <f t="shared" ca="1" si="722"/>
        <v>3</v>
      </c>
      <c r="T3276">
        <f t="shared" ca="1" si="723"/>
        <v>0</v>
      </c>
      <c r="U3276">
        <f t="shared" ca="1" si="724"/>
        <v>3</v>
      </c>
      <c r="V3276">
        <f t="shared" ca="1" si="725"/>
        <v>0</v>
      </c>
      <c r="W3276">
        <f t="shared" ca="1" si="726"/>
        <v>4</v>
      </c>
      <c r="X3276">
        <f t="shared" ca="1" si="727"/>
        <v>13</v>
      </c>
    </row>
    <row r="3277" spans="1:24" x14ac:dyDescent="0.25">
      <c r="A3277">
        <v>208725</v>
      </c>
      <c r="B3277" t="s">
        <v>11090</v>
      </c>
      <c r="C3277" t="s">
        <v>10</v>
      </c>
      <c r="D3277" t="s">
        <v>11091</v>
      </c>
      <c r="E3277" t="str">
        <f t="shared" ca="1" si="728"/>
        <v>Dedham</v>
      </c>
      <c r="F3277" t="s">
        <v>24067</v>
      </c>
      <c r="G3277">
        <f t="shared" ca="1" si="716"/>
        <v>5682588029</v>
      </c>
      <c r="H3277" t="s">
        <v>11092</v>
      </c>
      <c r="I3277">
        <v>97405</v>
      </c>
      <c r="J3277" t="str">
        <f t="shared" ca="1" si="717"/>
        <v>Male</v>
      </c>
      <c r="K3277">
        <f t="shared" ca="1" si="718"/>
        <v>54</v>
      </c>
      <c r="L3277" t="str">
        <f t="shared" ca="1" si="719"/>
        <v>Adult</v>
      </c>
      <c r="M3277" t="str">
        <f t="shared" ca="1" si="720"/>
        <v>No</v>
      </c>
      <c r="N3277" t="str">
        <f t="shared" ca="1" si="720"/>
        <v>No</v>
      </c>
      <c r="O3277" t="str">
        <f t="shared" ca="1" si="720"/>
        <v>No</v>
      </c>
      <c r="P3277" t="str">
        <f t="shared" ca="1" si="715"/>
        <v>Yes</v>
      </c>
      <c r="Q3277" t="str">
        <f t="shared" ca="1" si="715"/>
        <v>No</v>
      </c>
      <c r="R3277">
        <f t="shared" ca="1" si="721"/>
        <v>5</v>
      </c>
      <c r="S3277">
        <f t="shared" ca="1" si="722"/>
        <v>5</v>
      </c>
      <c r="T3277">
        <f t="shared" ca="1" si="723"/>
        <v>0</v>
      </c>
      <c r="U3277">
        <f t="shared" ca="1" si="724"/>
        <v>0</v>
      </c>
      <c r="V3277">
        <f t="shared" ca="1" si="725"/>
        <v>4</v>
      </c>
      <c r="W3277">
        <f t="shared" ca="1" si="726"/>
        <v>0</v>
      </c>
      <c r="X3277">
        <f t="shared" ca="1" si="727"/>
        <v>14</v>
      </c>
    </row>
    <row r="3278" spans="1:24" x14ac:dyDescent="0.25">
      <c r="A3278">
        <v>208822</v>
      </c>
      <c r="B3278" t="s">
        <v>11093</v>
      </c>
      <c r="C3278" t="s">
        <v>10</v>
      </c>
      <c r="D3278" t="s">
        <v>11094</v>
      </c>
      <c r="E3278" t="str">
        <f t="shared" ca="1" si="728"/>
        <v>Chelsea</v>
      </c>
      <c r="F3278" t="s">
        <v>24067</v>
      </c>
      <c r="G3278">
        <f t="shared" ca="1" si="716"/>
        <v>8609143429</v>
      </c>
      <c r="H3278" t="s">
        <v>11095</v>
      </c>
      <c r="I3278">
        <v>97132</v>
      </c>
      <c r="J3278" t="str">
        <f t="shared" ca="1" si="717"/>
        <v>Female</v>
      </c>
      <c r="K3278">
        <f t="shared" ca="1" si="718"/>
        <v>69</v>
      </c>
      <c r="L3278" t="str">
        <f t="shared" ca="1" si="719"/>
        <v>Adult</v>
      </c>
      <c r="M3278" t="str">
        <f t="shared" ca="1" si="720"/>
        <v>Yes</v>
      </c>
      <c r="N3278" t="str">
        <f t="shared" ca="1" si="720"/>
        <v>Yes</v>
      </c>
      <c r="O3278" t="str">
        <f t="shared" ca="1" si="720"/>
        <v>Yes</v>
      </c>
      <c r="P3278" t="str">
        <f t="shared" ca="1" si="715"/>
        <v>Yes</v>
      </c>
      <c r="Q3278" t="str">
        <f t="shared" ca="1" si="715"/>
        <v>No</v>
      </c>
      <c r="R3278">
        <f t="shared" ca="1" si="721"/>
        <v>4</v>
      </c>
      <c r="S3278">
        <f t="shared" ca="1" si="722"/>
        <v>5</v>
      </c>
      <c r="T3278">
        <f t="shared" ca="1" si="723"/>
        <v>5</v>
      </c>
      <c r="U3278">
        <f t="shared" ca="1" si="724"/>
        <v>3</v>
      </c>
      <c r="V3278">
        <f t="shared" ca="1" si="725"/>
        <v>4</v>
      </c>
      <c r="W3278">
        <f t="shared" ca="1" si="726"/>
        <v>0</v>
      </c>
      <c r="X3278">
        <f t="shared" ca="1" si="727"/>
        <v>21</v>
      </c>
    </row>
    <row r="3279" spans="1:24" x14ac:dyDescent="0.25">
      <c r="A3279">
        <v>208859</v>
      </c>
      <c r="B3279" t="s">
        <v>11096</v>
      </c>
      <c r="C3279" t="s">
        <v>10</v>
      </c>
      <c r="D3279" t="s">
        <v>11097</v>
      </c>
      <c r="E3279" t="str">
        <f t="shared" ca="1" si="728"/>
        <v>Dedham</v>
      </c>
      <c r="F3279" t="s">
        <v>24067</v>
      </c>
      <c r="G3279">
        <f t="shared" ca="1" si="716"/>
        <v>6608361386</v>
      </c>
      <c r="H3279" t="s">
        <v>11098</v>
      </c>
      <c r="I3279">
        <v>97526</v>
      </c>
      <c r="J3279" t="str">
        <f t="shared" ca="1" si="717"/>
        <v>Male</v>
      </c>
      <c r="K3279">
        <f t="shared" ca="1" si="718"/>
        <v>36</v>
      </c>
      <c r="L3279" t="str">
        <f t="shared" ca="1" si="719"/>
        <v>Adult</v>
      </c>
      <c r="M3279" t="str">
        <f t="shared" ca="1" si="720"/>
        <v>No</v>
      </c>
      <c r="N3279" t="str">
        <f t="shared" ca="1" si="720"/>
        <v>No</v>
      </c>
      <c r="O3279" t="str">
        <f t="shared" ca="1" si="720"/>
        <v>No</v>
      </c>
      <c r="P3279" t="str">
        <f t="shared" ca="1" si="715"/>
        <v>Yes</v>
      </c>
      <c r="Q3279" t="str">
        <f t="shared" ca="1" si="715"/>
        <v>No</v>
      </c>
      <c r="R3279">
        <f t="shared" ca="1" si="721"/>
        <v>4</v>
      </c>
      <c r="S3279">
        <f t="shared" ca="1" si="722"/>
        <v>5</v>
      </c>
      <c r="T3279">
        <f t="shared" ca="1" si="723"/>
        <v>0</v>
      </c>
      <c r="U3279">
        <f t="shared" ca="1" si="724"/>
        <v>0</v>
      </c>
      <c r="V3279">
        <f t="shared" ca="1" si="725"/>
        <v>4</v>
      </c>
      <c r="W3279">
        <f t="shared" ca="1" si="726"/>
        <v>0</v>
      </c>
      <c r="X3279">
        <f t="shared" ca="1" si="727"/>
        <v>13</v>
      </c>
    </row>
    <row r="3280" spans="1:24" x14ac:dyDescent="0.25">
      <c r="A3280">
        <v>208965</v>
      </c>
      <c r="B3280" t="s">
        <v>11099</v>
      </c>
      <c r="C3280" t="s">
        <v>10</v>
      </c>
      <c r="D3280" t="s">
        <v>11100</v>
      </c>
      <c r="E3280" t="str">
        <f t="shared" ca="1" si="728"/>
        <v>Newton</v>
      </c>
      <c r="F3280" t="s">
        <v>24067</v>
      </c>
      <c r="G3280">
        <f t="shared" ca="1" si="716"/>
        <v>8182689213</v>
      </c>
      <c r="H3280" t="s">
        <v>392</v>
      </c>
      <c r="I3280">
        <v>97220</v>
      </c>
      <c r="J3280" t="str">
        <f t="shared" ca="1" si="717"/>
        <v>Male</v>
      </c>
      <c r="K3280">
        <f t="shared" ca="1" si="718"/>
        <v>43</v>
      </c>
      <c r="L3280" t="str">
        <f t="shared" ca="1" si="719"/>
        <v>Adult</v>
      </c>
      <c r="M3280" t="str">
        <f t="shared" ca="1" si="720"/>
        <v>No</v>
      </c>
      <c r="N3280" t="str">
        <f t="shared" ca="1" si="720"/>
        <v>Yes</v>
      </c>
      <c r="O3280" t="str">
        <f t="shared" ca="1" si="720"/>
        <v>No</v>
      </c>
      <c r="P3280" t="str">
        <f t="shared" ca="1" si="715"/>
        <v>No</v>
      </c>
      <c r="Q3280" t="str">
        <f t="shared" ca="1" si="715"/>
        <v>No</v>
      </c>
      <c r="R3280">
        <f t="shared" ca="1" si="721"/>
        <v>5</v>
      </c>
      <c r="S3280">
        <f t="shared" ca="1" si="722"/>
        <v>5</v>
      </c>
      <c r="T3280">
        <f t="shared" ca="1" si="723"/>
        <v>3</v>
      </c>
      <c r="U3280">
        <f t="shared" ca="1" si="724"/>
        <v>0</v>
      </c>
      <c r="V3280">
        <f t="shared" ca="1" si="725"/>
        <v>0</v>
      </c>
      <c r="W3280">
        <f t="shared" ca="1" si="726"/>
        <v>0</v>
      </c>
      <c r="X3280">
        <f t="shared" ca="1" si="727"/>
        <v>13</v>
      </c>
    </row>
    <row r="3281" spans="1:24" x14ac:dyDescent="0.25">
      <c r="A3281">
        <v>209038</v>
      </c>
      <c r="B3281" t="s">
        <v>11101</v>
      </c>
      <c r="C3281" t="s">
        <v>10</v>
      </c>
      <c r="D3281" t="s">
        <v>11102</v>
      </c>
      <c r="E3281" t="str">
        <f t="shared" ca="1" si="728"/>
        <v>Winthrop</v>
      </c>
      <c r="F3281" t="s">
        <v>24067</v>
      </c>
      <c r="G3281">
        <f t="shared" ca="1" si="716"/>
        <v>2095589053</v>
      </c>
      <c r="H3281" t="s">
        <v>11104</v>
      </c>
      <c r="I3281" t="s">
        <v>11103</v>
      </c>
      <c r="J3281" t="str">
        <f t="shared" ca="1" si="717"/>
        <v>Male</v>
      </c>
      <c r="K3281">
        <f t="shared" ca="1" si="718"/>
        <v>59</v>
      </c>
      <c r="L3281" t="str">
        <f t="shared" ca="1" si="719"/>
        <v>Adult</v>
      </c>
      <c r="M3281" t="str">
        <f t="shared" ca="1" si="720"/>
        <v>No</v>
      </c>
      <c r="N3281" t="str">
        <f t="shared" ca="1" si="720"/>
        <v>Yes</v>
      </c>
      <c r="O3281" t="str">
        <f t="shared" ca="1" si="720"/>
        <v>No</v>
      </c>
      <c r="P3281" t="str">
        <f t="shared" ca="1" si="715"/>
        <v>Yes</v>
      </c>
      <c r="Q3281" t="str">
        <f t="shared" ca="1" si="715"/>
        <v>Yes</v>
      </c>
      <c r="R3281">
        <f t="shared" ca="1" si="721"/>
        <v>3</v>
      </c>
      <c r="S3281">
        <f t="shared" ca="1" si="722"/>
        <v>3</v>
      </c>
      <c r="T3281">
        <f t="shared" ca="1" si="723"/>
        <v>3</v>
      </c>
      <c r="U3281">
        <f t="shared" ca="1" si="724"/>
        <v>0</v>
      </c>
      <c r="V3281">
        <f t="shared" ca="1" si="725"/>
        <v>4</v>
      </c>
      <c r="W3281">
        <f t="shared" ca="1" si="726"/>
        <v>4</v>
      </c>
      <c r="X3281">
        <f t="shared" ca="1" si="727"/>
        <v>17</v>
      </c>
    </row>
    <row r="3282" spans="1:24" x14ac:dyDescent="0.25">
      <c r="A3282">
        <v>209056</v>
      </c>
      <c r="B3282" t="s">
        <v>11105</v>
      </c>
      <c r="C3282" t="s">
        <v>10</v>
      </c>
      <c r="D3282" t="s">
        <v>11106</v>
      </c>
      <c r="E3282" t="str">
        <f t="shared" ca="1" si="728"/>
        <v>Canton</v>
      </c>
      <c r="F3282" t="s">
        <v>24067</v>
      </c>
      <c r="G3282">
        <f t="shared" ca="1" si="716"/>
        <v>6215402437</v>
      </c>
      <c r="H3282" t="s">
        <v>11108</v>
      </c>
      <c r="I3282" t="s">
        <v>11107</v>
      </c>
      <c r="J3282" t="str">
        <f t="shared" ca="1" si="717"/>
        <v>Female</v>
      </c>
      <c r="K3282">
        <f t="shared" ca="1" si="718"/>
        <v>50</v>
      </c>
      <c r="L3282" t="str">
        <f t="shared" ca="1" si="719"/>
        <v>Adult</v>
      </c>
      <c r="M3282" t="str">
        <f t="shared" ca="1" si="720"/>
        <v>Yes</v>
      </c>
      <c r="N3282" t="str">
        <f t="shared" ca="1" si="720"/>
        <v>Yes</v>
      </c>
      <c r="O3282" t="str">
        <f t="shared" ca="1" si="720"/>
        <v>No</v>
      </c>
      <c r="P3282" t="str">
        <f t="shared" ca="1" si="715"/>
        <v>Yes</v>
      </c>
      <c r="Q3282" t="str">
        <f t="shared" ca="1" si="715"/>
        <v>Yes</v>
      </c>
      <c r="R3282">
        <f t="shared" ca="1" si="721"/>
        <v>5</v>
      </c>
      <c r="S3282">
        <f t="shared" ca="1" si="722"/>
        <v>5</v>
      </c>
      <c r="T3282">
        <f t="shared" ca="1" si="723"/>
        <v>3</v>
      </c>
      <c r="U3282">
        <f t="shared" ca="1" si="724"/>
        <v>3</v>
      </c>
      <c r="V3282">
        <f t="shared" ca="1" si="725"/>
        <v>4</v>
      </c>
      <c r="W3282">
        <f t="shared" ca="1" si="726"/>
        <v>4</v>
      </c>
      <c r="X3282">
        <f t="shared" ca="1" si="727"/>
        <v>24</v>
      </c>
    </row>
    <row r="3283" spans="1:24" x14ac:dyDescent="0.25">
      <c r="A3283">
        <v>209065</v>
      </c>
      <c r="B3283" t="s">
        <v>11109</v>
      </c>
      <c r="C3283" t="s">
        <v>10</v>
      </c>
      <c r="D3283" t="s">
        <v>11110</v>
      </c>
      <c r="E3283" t="str">
        <f t="shared" ca="1" si="728"/>
        <v>Dedham</v>
      </c>
      <c r="F3283" t="s">
        <v>24067</v>
      </c>
      <c r="G3283">
        <f t="shared" ca="1" si="716"/>
        <v>2163823937</v>
      </c>
      <c r="H3283" t="s">
        <v>11112</v>
      </c>
      <c r="I3283" t="s">
        <v>11111</v>
      </c>
      <c r="J3283" t="str">
        <f t="shared" ca="1" si="717"/>
        <v>Male</v>
      </c>
      <c r="K3283">
        <f t="shared" ca="1" si="718"/>
        <v>70</v>
      </c>
      <c r="L3283" t="str">
        <f t="shared" ca="1" si="719"/>
        <v>Adult</v>
      </c>
      <c r="M3283" t="str">
        <f t="shared" ca="1" si="720"/>
        <v>No</v>
      </c>
      <c r="N3283" t="str">
        <f t="shared" ca="1" si="720"/>
        <v>Yes</v>
      </c>
      <c r="O3283" t="str">
        <f t="shared" ca="1" si="720"/>
        <v>Yes</v>
      </c>
      <c r="P3283" t="str">
        <f t="shared" ca="1" si="715"/>
        <v>No</v>
      </c>
      <c r="Q3283" t="str">
        <f t="shared" ca="1" si="715"/>
        <v>Yes</v>
      </c>
      <c r="R3283">
        <f t="shared" ca="1" si="721"/>
        <v>2</v>
      </c>
      <c r="S3283">
        <f t="shared" ca="1" si="722"/>
        <v>3</v>
      </c>
      <c r="T3283">
        <f t="shared" ca="1" si="723"/>
        <v>5</v>
      </c>
      <c r="U3283">
        <f t="shared" ca="1" si="724"/>
        <v>0</v>
      </c>
      <c r="V3283">
        <f t="shared" ca="1" si="725"/>
        <v>0</v>
      </c>
      <c r="W3283">
        <f t="shared" ca="1" si="726"/>
        <v>4</v>
      </c>
      <c r="X3283">
        <f t="shared" ca="1" si="727"/>
        <v>14</v>
      </c>
    </row>
    <row r="3284" spans="1:24" x14ac:dyDescent="0.25">
      <c r="A3284">
        <v>209074</v>
      </c>
      <c r="B3284" t="s">
        <v>11113</v>
      </c>
      <c r="C3284" t="s">
        <v>10</v>
      </c>
      <c r="D3284" t="s">
        <v>11114</v>
      </c>
      <c r="E3284" t="str">
        <f t="shared" ca="1" si="728"/>
        <v>Somerville</v>
      </c>
      <c r="F3284" t="s">
        <v>24067</v>
      </c>
      <c r="G3284">
        <f t="shared" ca="1" si="716"/>
        <v>8308172097</v>
      </c>
      <c r="H3284" t="s">
        <v>11115</v>
      </c>
      <c r="I3284">
        <v>97321</v>
      </c>
      <c r="J3284" t="str">
        <f t="shared" ca="1" si="717"/>
        <v>Female</v>
      </c>
      <c r="K3284">
        <f t="shared" ca="1" si="718"/>
        <v>24</v>
      </c>
      <c r="L3284" t="str">
        <f t="shared" ca="1" si="719"/>
        <v>Adult</v>
      </c>
      <c r="M3284" t="str">
        <f t="shared" ca="1" si="720"/>
        <v>No</v>
      </c>
      <c r="N3284" t="str">
        <f t="shared" ca="1" si="720"/>
        <v>No</v>
      </c>
      <c r="O3284" t="str">
        <f t="shared" ca="1" si="720"/>
        <v>Yes</v>
      </c>
      <c r="P3284" t="str">
        <f t="shared" ca="1" si="715"/>
        <v>Yes</v>
      </c>
      <c r="Q3284" t="str">
        <f t="shared" ca="1" si="715"/>
        <v>Yes</v>
      </c>
      <c r="R3284">
        <f t="shared" ca="1" si="721"/>
        <v>3</v>
      </c>
      <c r="S3284">
        <f t="shared" ca="1" si="722"/>
        <v>3</v>
      </c>
      <c r="T3284">
        <f t="shared" ca="1" si="723"/>
        <v>3</v>
      </c>
      <c r="U3284">
        <f t="shared" ca="1" si="724"/>
        <v>0</v>
      </c>
      <c r="V3284">
        <f t="shared" ca="1" si="725"/>
        <v>4</v>
      </c>
      <c r="W3284">
        <f t="shared" ca="1" si="726"/>
        <v>4</v>
      </c>
      <c r="X3284">
        <f t="shared" ca="1" si="727"/>
        <v>17</v>
      </c>
    </row>
    <row r="3285" spans="1:24" x14ac:dyDescent="0.25">
      <c r="A3285">
        <v>209083</v>
      </c>
      <c r="B3285" t="s">
        <v>11116</v>
      </c>
      <c r="C3285" t="s">
        <v>10</v>
      </c>
      <c r="D3285" t="s">
        <v>11117</v>
      </c>
      <c r="E3285" t="str">
        <f t="shared" ca="1" si="728"/>
        <v>Watertown</v>
      </c>
      <c r="F3285" t="s">
        <v>24067</v>
      </c>
      <c r="G3285">
        <f t="shared" ca="1" si="716"/>
        <v>3593422118</v>
      </c>
      <c r="H3285" t="s">
        <v>11118</v>
      </c>
      <c r="I3285">
        <v>97005</v>
      </c>
      <c r="J3285" t="str">
        <f t="shared" ca="1" si="717"/>
        <v>Male</v>
      </c>
      <c r="K3285">
        <f t="shared" ca="1" si="718"/>
        <v>47</v>
      </c>
      <c r="L3285" t="str">
        <f t="shared" ca="1" si="719"/>
        <v>Adult</v>
      </c>
      <c r="M3285" t="str">
        <f t="shared" ca="1" si="720"/>
        <v>No</v>
      </c>
      <c r="N3285" t="str">
        <f t="shared" ca="1" si="720"/>
        <v>Yes</v>
      </c>
      <c r="O3285" t="str">
        <f t="shared" ca="1" si="720"/>
        <v>No</v>
      </c>
      <c r="P3285" t="str">
        <f t="shared" ca="1" si="715"/>
        <v>Yes</v>
      </c>
      <c r="Q3285" t="str">
        <f t="shared" ca="1" si="715"/>
        <v>No</v>
      </c>
      <c r="R3285">
        <f t="shared" ca="1" si="721"/>
        <v>4</v>
      </c>
      <c r="S3285">
        <f t="shared" ca="1" si="722"/>
        <v>5</v>
      </c>
      <c r="T3285">
        <f t="shared" ca="1" si="723"/>
        <v>3</v>
      </c>
      <c r="U3285">
        <f t="shared" ca="1" si="724"/>
        <v>0</v>
      </c>
      <c r="V3285">
        <f t="shared" ca="1" si="725"/>
        <v>4</v>
      </c>
      <c r="W3285">
        <f t="shared" ca="1" si="726"/>
        <v>0</v>
      </c>
      <c r="X3285">
        <f t="shared" ca="1" si="727"/>
        <v>16</v>
      </c>
    </row>
    <row r="3286" spans="1:24" x14ac:dyDescent="0.25">
      <c r="A3286">
        <v>209108</v>
      </c>
      <c r="B3286" t="s">
        <v>11119</v>
      </c>
      <c r="C3286" t="s">
        <v>10</v>
      </c>
      <c r="D3286" t="s">
        <v>11120</v>
      </c>
      <c r="E3286" t="str">
        <f t="shared" ca="1" si="728"/>
        <v>Watertown</v>
      </c>
      <c r="F3286" t="s">
        <v>24067</v>
      </c>
      <c r="G3286">
        <f t="shared" ca="1" si="716"/>
        <v>6044040209</v>
      </c>
      <c r="H3286" t="s">
        <v>11122</v>
      </c>
      <c r="I3286" t="s">
        <v>11121</v>
      </c>
      <c r="J3286" t="str">
        <f t="shared" ca="1" si="717"/>
        <v>Male</v>
      </c>
      <c r="K3286">
        <f t="shared" ca="1" si="718"/>
        <v>30</v>
      </c>
      <c r="L3286" t="str">
        <f t="shared" ca="1" si="719"/>
        <v>Adult</v>
      </c>
      <c r="M3286" t="str">
        <f t="shared" ca="1" si="720"/>
        <v>No</v>
      </c>
      <c r="N3286" t="str">
        <f t="shared" ca="1" si="720"/>
        <v>Yes</v>
      </c>
      <c r="O3286" t="str">
        <f t="shared" ca="1" si="720"/>
        <v>Yes</v>
      </c>
      <c r="P3286" t="str">
        <f t="shared" ca="1" si="715"/>
        <v>No</v>
      </c>
      <c r="Q3286" t="str">
        <f t="shared" ca="1" si="715"/>
        <v>No</v>
      </c>
      <c r="R3286">
        <f t="shared" ca="1" si="721"/>
        <v>5</v>
      </c>
      <c r="S3286">
        <f t="shared" ca="1" si="722"/>
        <v>5</v>
      </c>
      <c r="T3286">
        <f t="shared" ca="1" si="723"/>
        <v>5</v>
      </c>
      <c r="U3286">
        <f t="shared" ca="1" si="724"/>
        <v>0</v>
      </c>
      <c r="V3286">
        <f t="shared" ca="1" si="725"/>
        <v>0</v>
      </c>
      <c r="W3286">
        <f t="shared" ca="1" si="726"/>
        <v>0</v>
      </c>
      <c r="X3286">
        <f t="shared" ca="1" si="727"/>
        <v>15</v>
      </c>
    </row>
    <row r="3287" spans="1:24" x14ac:dyDescent="0.25">
      <c r="A3287">
        <v>209153</v>
      </c>
      <c r="B3287" t="s">
        <v>11096</v>
      </c>
      <c r="C3287" t="s">
        <v>10</v>
      </c>
      <c r="D3287" t="s">
        <v>11123</v>
      </c>
      <c r="E3287" t="str">
        <f t="shared" ca="1" si="728"/>
        <v>Needham</v>
      </c>
      <c r="F3287" t="s">
        <v>24067</v>
      </c>
      <c r="G3287">
        <f t="shared" ca="1" si="716"/>
        <v>4080715496</v>
      </c>
      <c r="H3287" t="s">
        <v>11098</v>
      </c>
      <c r="I3287">
        <v>97504</v>
      </c>
      <c r="J3287" t="str">
        <f t="shared" ca="1" si="717"/>
        <v>Male</v>
      </c>
      <c r="K3287">
        <f t="shared" ca="1" si="718"/>
        <v>48</v>
      </c>
      <c r="L3287" t="str">
        <f t="shared" ca="1" si="719"/>
        <v>Adult</v>
      </c>
      <c r="M3287" t="str">
        <f t="shared" ca="1" si="720"/>
        <v>No</v>
      </c>
      <c r="N3287" t="str">
        <f t="shared" ca="1" si="720"/>
        <v>Yes</v>
      </c>
      <c r="O3287" t="str">
        <f t="shared" ca="1" si="720"/>
        <v>Yes</v>
      </c>
      <c r="P3287" t="str">
        <f t="shared" ca="1" si="715"/>
        <v>No</v>
      </c>
      <c r="Q3287" t="str">
        <f t="shared" ca="1" si="715"/>
        <v>Yes</v>
      </c>
      <c r="R3287">
        <f t="shared" ca="1" si="721"/>
        <v>3</v>
      </c>
      <c r="S3287">
        <f t="shared" ca="1" si="722"/>
        <v>3</v>
      </c>
      <c r="T3287">
        <f t="shared" ca="1" si="723"/>
        <v>5</v>
      </c>
      <c r="U3287">
        <f t="shared" ca="1" si="724"/>
        <v>0</v>
      </c>
      <c r="V3287">
        <f t="shared" ca="1" si="725"/>
        <v>0</v>
      </c>
      <c r="W3287">
        <f t="shared" ca="1" si="726"/>
        <v>4</v>
      </c>
      <c r="X3287">
        <f t="shared" ca="1" si="727"/>
        <v>15</v>
      </c>
    </row>
    <row r="3288" spans="1:24" x14ac:dyDescent="0.25">
      <c r="A3288">
        <v>209205</v>
      </c>
      <c r="B3288" t="s">
        <v>11116</v>
      </c>
      <c r="C3288" t="s">
        <v>10</v>
      </c>
      <c r="D3288" t="s">
        <v>11124</v>
      </c>
      <c r="E3288" t="str">
        <f t="shared" ca="1" si="728"/>
        <v>Somerville</v>
      </c>
      <c r="F3288" t="s">
        <v>24067</v>
      </c>
      <c r="G3288">
        <f t="shared" ca="1" si="716"/>
        <v>8152896499</v>
      </c>
      <c r="H3288" t="s">
        <v>11118</v>
      </c>
      <c r="I3288">
        <v>97086</v>
      </c>
      <c r="J3288" t="str">
        <f t="shared" ca="1" si="717"/>
        <v>Male</v>
      </c>
      <c r="K3288">
        <f t="shared" ca="1" si="718"/>
        <v>18</v>
      </c>
      <c r="L3288" t="str">
        <f t="shared" ca="1" si="719"/>
        <v>Adult</v>
      </c>
      <c r="M3288" t="str">
        <f t="shared" ca="1" si="720"/>
        <v>Yes</v>
      </c>
      <c r="N3288" t="str">
        <f t="shared" ca="1" si="720"/>
        <v>No</v>
      </c>
      <c r="O3288" t="str">
        <f t="shared" ca="1" si="720"/>
        <v>Yes</v>
      </c>
      <c r="P3288" t="str">
        <f t="shared" ca="1" si="715"/>
        <v>No</v>
      </c>
      <c r="Q3288" t="str">
        <f t="shared" ca="1" si="715"/>
        <v>Yes</v>
      </c>
      <c r="R3288">
        <f t="shared" ca="1" si="721"/>
        <v>3</v>
      </c>
      <c r="S3288">
        <f t="shared" ca="1" si="722"/>
        <v>3</v>
      </c>
      <c r="T3288">
        <f t="shared" ca="1" si="723"/>
        <v>3</v>
      </c>
      <c r="U3288">
        <f t="shared" ca="1" si="724"/>
        <v>3</v>
      </c>
      <c r="V3288">
        <f t="shared" ca="1" si="725"/>
        <v>0</v>
      </c>
      <c r="W3288">
        <f t="shared" ca="1" si="726"/>
        <v>4</v>
      </c>
      <c r="X3288">
        <f t="shared" ca="1" si="727"/>
        <v>16</v>
      </c>
    </row>
    <row r="3289" spans="1:24" x14ac:dyDescent="0.25">
      <c r="A3289">
        <v>209241</v>
      </c>
      <c r="B3289" t="s">
        <v>11125</v>
      </c>
      <c r="C3289" t="s">
        <v>10</v>
      </c>
      <c r="D3289" t="s">
        <v>11126</v>
      </c>
      <c r="E3289" t="str">
        <f t="shared" ca="1" si="728"/>
        <v>Revere</v>
      </c>
      <c r="F3289" t="s">
        <v>24067</v>
      </c>
      <c r="G3289">
        <f t="shared" ca="1" si="716"/>
        <v>5618763045</v>
      </c>
      <c r="H3289" t="s">
        <v>11128</v>
      </c>
      <c r="I3289" t="s">
        <v>11127</v>
      </c>
      <c r="J3289" t="str">
        <f t="shared" ca="1" si="717"/>
        <v>Male</v>
      </c>
      <c r="K3289">
        <f t="shared" ca="1" si="718"/>
        <v>39</v>
      </c>
      <c r="L3289" t="str">
        <f t="shared" ca="1" si="719"/>
        <v>Adult</v>
      </c>
      <c r="M3289" t="str">
        <f t="shared" ca="1" si="720"/>
        <v>Yes</v>
      </c>
      <c r="N3289" t="str">
        <f t="shared" ca="1" si="720"/>
        <v>No</v>
      </c>
      <c r="O3289" t="str">
        <f t="shared" ca="1" si="720"/>
        <v>Yes</v>
      </c>
      <c r="P3289" t="str">
        <f t="shared" ca="1" si="715"/>
        <v>Yes</v>
      </c>
      <c r="Q3289" t="str">
        <f t="shared" ca="1" si="715"/>
        <v>No</v>
      </c>
      <c r="R3289">
        <f t="shared" ca="1" si="721"/>
        <v>3</v>
      </c>
      <c r="S3289">
        <f t="shared" ca="1" si="722"/>
        <v>3</v>
      </c>
      <c r="T3289">
        <f t="shared" ca="1" si="723"/>
        <v>3</v>
      </c>
      <c r="U3289">
        <f t="shared" ca="1" si="724"/>
        <v>3</v>
      </c>
      <c r="V3289">
        <f t="shared" ca="1" si="725"/>
        <v>4</v>
      </c>
      <c r="W3289">
        <f t="shared" ca="1" si="726"/>
        <v>0</v>
      </c>
      <c r="X3289">
        <f t="shared" ca="1" si="727"/>
        <v>16</v>
      </c>
    </row>
    <row r="3290" spans="1:24" x14ac:dyDescent="0.25">
      <c r="A3290">
        <v>209250</v>
      </c>
      <c r="B3290" t="s">
        <v>11129</v>
      </c>
      <c r="C3290" t="s">
        <v>10</v>
      </c>
      <c r="D3290" t="s">
        <v>11130</v>
      </c>
      <c r="E3290" t="str">
        <f t="shared" ca="1" si="728"/>
        <v>Chelsea</v>
      </c>
      <c r="F3290" t="s">
        <v>24067</v>
      </c>
      <c r="G3290">
        <f t="shared" ca="1" si="716"/>
        <v>2755347786</v>
      </c>
      <c r="H3290" t="s">
        <v>11131</v>
      </c>
      <c r="I3290">
        <v>97030</v>
      </c>
      <c r="J3290" t="str">
        <f t="shared" ca="1" si="717"/>
        <v>Male</v>
      </c>
      <c r="K3290">
        <f t="shared" ca="1" si="718"/>
        <v>34</v>
      </c>
      <c r="L3290" t="str">
        <f t="shared" ca="1" si="719"/>
        <v>Adult</v>
      </c>
      <c r="M3290" t="str">
        <f t="shared" ca="1" si="720"/>
        <v>No</v>
      </c>
      <c r="N3290" t="str">
        <f t="shared" ca="1" si="720"/>
        <v>Yes</v>
      </c>
      <c r="O3290" t="str">
        <f t="shared" ca="1" si="720"/>
        <v>No</v>
      </c>
      <c r="P3290" t="str">
        <f t="shared" ca="1" si="715"/>
        <v>No</v>
      </c>
      <c r="Q3290" t="str">
        <f t="shared" ca="1" si="715"/>
        <v>No</v>
      </c>
      <c r="R3290">
        <f t="shared" ca="1" si="721"/>
        <v>4</v>
      </c>
      <c r="S3290">
        <f t="shared" ca="1" si="722"/>
        <v>5</v>
      </c>
      <c r="T3290">
        <f t="shared" ca="1" si="723"/>
        <v>3</v>
      </c>
      <c r="U3290">
        <f t="shared" ca="1" si="724"/>
        <v>0</v>
      </c>
      <c r="V3290">
        <f t="shared" ca="1" si="725"/>
        <v>0</v>
      </c>
      <c r="W3290">
        <f t="shared" ca="1" si="726"/>
        <v>0</v>
      </c>
      <c r="X3290">
        <f t="shared" ca="1" si="727"/>
        <v>12</v>
      </c>
    </row>
    <row r="3291" spans="1:24" x14ac:dyDescent="0.25">
      <c r="A3291">
        <v>209287</v>
      </c>
      <c r="B3291" t="s">
        <v>11132</v>
      </c>
      <c r="C3291" t="s">
        <v>10</v>
      </c>
      <c r="D3291" t="s">
        <v>11133</v>
      </c>
      <c r="E3291" t="str">
        <f t="shared" ca="1" si="728"/>
        <v>Newton</v>
      </c>
      <c r="F3291" t="s">
        <v>24067</v>
      </c>
      <c r="G3291">
        <f t="shared" ca="1" si="716"/>
        <v>4525601256</v>
      </c>
      <c r="H3291" t="s">
        <v>11134</v>
      </c>
      <c r="I3291">
        <v>97220</v>
      </c>
      <c r="J3291" t="str">
        <f t="shared" ca="1" si="717"/>
        <v>Male</v>
      </c>
      <c r="K3291">
        <f t="shared" ca="1" si="718"/>
        <v>31</v>
      </c>
      <c r="L3291" t="str">
        <f t="shared" ca="1" si="719"/>
        <v>Adult</v>
      </c>
      <c r="M3291" t="str">
        <f t="shared" ca="1" si="720"/>
        <v>No</v>
      </c>
      <c r="N3291" t="str">
        <f t="shared" ca="1" si="720"/>
        <v>No</v>
      </c>
      <c r="O3291" t="str">
        <f t="shared" ca="1" si="720"/>
        <v>Yes</v>
      </c>
      <c r="P3291" t="str">
        <f t="shared" ca="1" si="715"/>
        <v>No</v>
      </c>
      <c r="Q3291" t="str">
        <f t="shared" ca="1" si="715"/>
        <v>No</v>
      </c>
      <c r="R3291">
        <f t="shared" ca="1" si="721"/>
        <v>4</v>
      </c>
      <c r="S3291">
        <f t="shared" ca="1" si="722"/>
        <v>5</v>
      </c>
      <c r="T3291">
        <f t="shared" ca="1" si="723"/>
        <v>3</v>
      </c>
      <c r="U3291">
        <f t="shared" ca="1" si="724"/>
        <v>0</v>
      </c>
      <c r="V3291">
        <f t="shared" ca="1" si="725"/>
        <v>0</v>
      </c>
      <c r="W3291">
        <f t="shared" ca="1" si="726"/>
        <v>0</v>
      </c>
      <c r="X3291">
        <f t="shared" ca="1" si="727"/>
        <v>12</v>
      </c>
    </row>
    <row r="3292" spans="1:24" x14ac:dyDescent="0.25">
      <c r="A3292">
        <v>209296</v>
      </c>
      <c r="B3292" t="s">
        <v>11135</v>
      </c>
      <c r="C3292" t="s">
        <v>10</v>
      </c>
      <c r="D3292" t="s">
        <v>11136</v>
      </c>
      <c r="E3292" t="str">
        <f t="shared" ca="1" si="728"/>
        <v>Dedham</v>
      </c>
      <c r="F3292" t="s">
        <v>24067</v>
      </c>
      <c r="G3292">
        <f t="shared" ca="1" si="716"/>
        <v>8200586272</v>
      </c>
      <c r="H3292" t="s">
        <v>11138</v>
      </c>
      <c r="I3292" t="s">
        <v>11137</v>
      </c>
      <c r="J3292" t="str">
        <f t="shared" ca="1" si="717"/>
        <v>Male</v>
      </c>
      <c r="K3292">
        <f t="shared" ca="1" si="718"/>
        <v>31</v>
      </c>
      <c r="L3292" t="str">
        <f t="shared" ca="1" si="719"/>
        <v>Adult</v>
      </c>
      <c r="M3292" t="str">
        <f t="shared" ca="1" si="720"/>
        <v>No</v>
      </c>
      <c r="N3292" t="str">
        <f t="shared" ca="1" si="720"/>
        <v>No</v>
      </c>
      <c r="O3292" t="str">
        <f t="shared" ca="1" si="720"/>
        <v>No</v>
      </c>
      <c r="P3292" t="str">
        <f t="shared" ca="1" si="715"/>
        <v>No</v>
      </c>
      <c r="Q3292" t="str">
        <f t="shared" ca="1" si="715"/>
        <v>Yes</v>
      </c>
      <c r="R3292">
        <f t="shared" ca="1" si="721"/>
        <v>1</v>
      </c>
      <c r="S3292">
        <f t="shared" ca="1" si="722"/>
        <v>0</v>
      </c>
      <c r="T3292">
        <f t="shared" ca="1" si="723"/>
        <v>0</v>
      </c>
      <c r="U3292">
        <f t="shared" ca="1" si="724"/>
        <v>0</v>
      </c>
      <c r="V3292">
        <f t="shared" ca="1" si="725"/>
        <v>0</v>
      </c>
      <c r="W3292">
        <f t="shared" ca="1" si="726"/>
        <v>4</v>
      </c>
      <c r="X3292">
        <f t="shared" ca="1" si="727"/>
        <v>5</v>
      </c>
    </row>
    <row r="3293" spans="1:24" x14ac:dyDescent="0.25">
      <c r="A3293">
        <v>209348</v>
      </c>
      <c r="B3293" t="s">
        <v>11139</v>
      </c>
      <c r="C3293" t="s">
        <v>10</v>
      </c>
      <c r="D3293" t="s">
        <v>11140</v>
      </c>
      <c r="E3293" t="str">
        <f t="shared" ca="1" si="728"/>
        <v>Watertown</v>
      </c>
      <c r="F3293" t="s">
        <v>24067</v>
      </c>
      <c r="G3293">
        <f t="shared" ca="1" si="716"/>
        <v>5978586036</v>
      </c>
      <c r="H3293" t="s">
        <v>11141</v>
      </c>
      <c r="I3293">
        <v>97035</v>
      </c>
      <c r="J3293" t="str">
        <f t="shared" ca="1" si="717"/>
        <v>Male</v>
      </c>
      <c r="K3293">
        <f t="shared" ca="1" si="718"/>
        <v>43</v>
      </c>
      <c r="L3293" t="str">
        <f t="shared" ca="1" si="719"/>
        <v>Adult</v>
      </c>
      <c r="M3293" t="str">
        <f t="shared" ca="1" si="720"/>
        <v>No</v>
      </c>
      <c r="N3293" t="str">
        <f t="shared" ca="1" si="720"/>
        <v>Yes</v>
      </c>
      <c r="O3293" t="str">
        <f t="shared" ca="1" si="720"/>
        <v>Yes</v>
      </c>
      <c r="P3293" t="str">
        <f t="shared" ca="1" si="715"/>
        <v>Yes</v>
      </c>
      <c r="Q3293" t="str">
        <f t="shared" ca="1" si="715"/>
        <v>Yes</v>
      </c>
      <c r="R3293">
        <f t="shared" ca="1" si="721"/>
        <v>4</v>
      </c>
      <c r="S3293">
        <f t="shared" ca="1" si="722"/>
        <v>5</v>
      </c>
      <c r="T3293">
        <f t="shared" ca="1" si="723"/>
        <v>5</v>
      </c>
      <c r="U3293">
        <f t="shared" ca="1" si="724"/>
        <v>0</v>
      </c>
      <c r="V3293">
        <f t="shared" ca="1" si="725"/>
        <v>4</v>
      </c>
      <c r="W3293">
        <f t="shared" ca="1" si="726"/>
        <v>4</v>
      </c>
      <c r="X3293">
        <f t="shared" ca="1" si="727"/>
        <v>22</v>
      </c>
    </row>
    <row r="3294" spans="1:24" x14ac:dyDescent="0.25">
      <c r="A3294">
        <v>209409</v>
      </c>
      <c r="B3294" t="s">
        <v>11142</v>
      </c>
      <c r="C3294" t="s">
        <v>10</v>
      </c>
      <c r="D3294" t="s">
        <v>11143</v>
      </c>
      <c r="E3294" t="str">
        <f t="shared" ca="1" si="728"/>
        <v>Needham</v>
      </c>
      <c r="F3294" t="s">
        <v>24067</v>
      </c>
      <c r="G3294">
        <f t="shared" ca="1" si="716"/>
        <v>3464260978</v>
      </c>
      <c r="H3294" t="s">
        <v>11145</v>
      </c>
      <c r="I3294" t="s">
        <v>11144</v>
      </c>
      <c r="J3294" t="str">
        <f t="shared" ca="1" si="717"/>
        <v>Male</v>
      </c>
      <c r="K3294">
        <f t="shared" ca="1" si="718"/>
        <v>67</v>
      </c>
      <c r="L3294" t="str">
        <f t="shared" ca="1" si="719"/>
        <v>Adult</v>
      </c>
      <c r="M3294" t="str">
        <f t="shared" ca="1" si="720"/>
        <v>Yes</v>
      </c>
      <c r="N3294" t="str">
        <f t="shared" ca="1" si="720"/>
        <v>No</v>
      </c>
      <c r="O3294" t="str">
        <f t="shared" ca="1" si="720"/>
        <v>No</v>
      </c>
      <c r="P3294" t="str">
        <f t="shared" ca="1" si="715"/>
        <v>Yes</v>
      </c>
      <c r="Q3294" t="str">
        <f t="shared" ca="1" si="715"/>
        <v>Yes</v>
      </c>
      <c r="R3294">
        <f t="shared" ca="1" si="721"/>
        <v>2</v>
      </c>
      <c r="S3294">
        <f t="shared" ca="1" si="722"/>
        <v>3</v>
      </c>
      <c r="T3294">
        <f t="shared" ca="1" si="723"/>
        <v>0</v>
      </c>
      <c r="U3294">
        <f t="shared" ca="1" si="724"/>
        <v>3</v>
      </c>
      <c r="V3294">
        <f t="shared" ca="1" si="725"/>
        <v>4</v>
      </c>
      <c r="W3294">
        <f t="shared" ca="1" si="726"/>
        <v>4</v>
      </c>
      <c r="X3294">
        <f t="shared" ca="1" si="727"/>
        <v>16</v>
      </c>
    </row>
    <row r="3295" spans="1:24" x14ac:dyDescent="0.25">
      <c r="A3295">
        <v>209445</v>
      </c>
      <c r="B3295" t="s">
        <v>11146</v>
      </c>
      <c r="C3295" t="s">
        <v>10</v>
      </c>
      <c r="D3295" t="s">
        <v>11147</v>
      </c>
      <c r="E3295" t="str">
        <f t="shared" ca="1" si="728"/>
        <v>Chelsea</v>
      </c>
      <c r="F3295" t="s">
        <v>24067</v>
      </c>
      <c r="G3295">
        <f t="shared" ca="1" si="716"/>
        <v>7386759928</v>
      </c>
      <c r="H3295" t="s">
        <v>11149</v>
      </c>
      <c r="I3295" t="s">
        <v>11148</v>
      </c>
      <c r="J3295" t="str">
        <f t="shared" ca="1" si="717"/>
        <v>Female</v>
      </c>
      <c r="K3295">
        <f t="shared" ca="1" si="718"/>
        <v>45</v>
      </c>
      <c r="L3295" t="str">
        <f t="shared" ca="1" si="719"/>
        <v>Adult</v>
      </c>
      <c r="M3295" t="str">
        <f t="shared" ca="1" si="720"/>
        <v>No</v>
      </c>
      <c r="N3295" t="str">
        <f t="shared" ca="1" si="720"/>
        <v>No</v>
      </c>
      <c r="O3295" t="str">
        <f t="shared" ca="1" si="720"/>
        <v>Yes</v>
      </c>
      <c r="P3295" t="str">
        <f t="shared" ca="1" si="715"/>
        <v>No</v>
      </c>
      <c r="Q3295" t="str">
        <f t="shared" ca="1" si="715"/>
        <v>No</v>
      </c>
      <c r="R3295">
        <f t="shared" ca="1" si="721"/>
        <v>2</v>
      </c>
      <c r="S3295">
        <f t="shared" ca="1" si="722"/>
        <v>3</v>
      </c>
      <c r="T3295">
        <f t="shared" ca="1" si="723"/>
        <v>3</v>
      </c>
      <c r="U3295">
        <f t="shared" ca="1" si="724"/>
        <v>0</v>
      </c>
      <c r="V3295">
        <f t="shared" ca="1" si="725"/>
        <v>0</v>
      </c>
      <c r="W3295">
        <f t="shared" ca="1" si="726"/>
        <v>0</v>
      </c>
      <c r="X3295">
        <f t="shared" ca="1" si="727"/>
        <v>8</v>
      </c>
    </row>
    <row r="3296" spans="1:24" x14ac:dyDescent="0.25">
      <c r="A3296">
        <v>209490</v>
      </c>
      <c r="B3296" t="s">
        <v>11150</v>
      </c>
      <c r="C3296" t="s">
        <v>10</v>
      </c>
      <c r="D3296" t="s">
        <v>11151</v>
      </c>
      <c r="E3296" t="str">
        <f t="shared" ca="1" si="728"/>
        <v>Watertown</v>
      </c>
      <c r="F3296" t="s">
        <v>24067</v>
      </c>
      <c r="G3296">
        <f t="shared" ca="1" si="716"/>
        <v>3222093525</v>
      </c>
      <c r="H3296" t="s">
        <v>11153</v>
      </c>
      <c r="I3296" t="s">
        <v>11152</v>
      </c>
      <c r="J3296" t="str">
        <f t="shared" ca="1" si="717"/>
        <v>Male</v>
      </c>
      <c r="K3296">
        <f t="shared" ca="1" si="718"/>
        <v>19</v>
      </c>
      <c r="L3296" t="str">
        <f t="shared" ca="1" si="719"/>
        <v>Adult</v>
      </c>
      <c r="M3296" t="str">
        <f t="shared" ca="1" si="720"/>
        <v>Yes</v>
      </c>
      <c r="N3296" t="str">
        <f t="shared" ca="1" si="720"/>
        <v>No</v>
      </c>
      <c r="O3296" t="str">
        <f t="shared" ca="1" si="720"/>
        <v>No</v>
      </c>
      <c r="P3296" t="str">
        <f t="shared" ca="1" si="715"/>
        <v>No</v>
      </c>
      <c r="Q3296" t="str">
        <f t="shared" ca="1" si="715"/>
        <v>No</v>
      </c>
      <c r="R3296">
        <f t="shared" ca="1" si="721"/>
        <v>4</v>
      </c>
      <c r="S3296">
        <f t="shared" ca="1" si="722"/>
        <v>5</v>
      </c>
      <c r="T3296">
        <f t="shared" ca="1" si="723"/>
        <v>0</v>
      </c>
      <c r="U3296">
        <f t="shared" ca="1" si="724"/>
        <v>3</v>
      </c>
      <c r="V3296">
        <f t="shared" ca="1" si="725"/>
        <v>0</v>
      </c>
      <c r="W3296">
        <f t="shared" ca="1" si="726"/>
        <v>0</v>
      </c>
      <c r="X3296">
        <f t="shared" ca="1" si="727"/>
        <v>12</v>
      </c>
    </row>
    <row r="3297" spans="1:24" x14ac:dyDescent="0.25">
      <c r="A3297">
        <v>209506</v>
      </c>
      <c r="B3297" t="s">
        <v>11154</v>
      </c>
      <c r="C3297" t="s">
        <v>10</v>
      </c>
      <c r="D3297" t="s">
        <v>11155</v>
      </c>
      <c r="E3297" t="str">
        <f t="shared" ca="1" si="728"/>
        <v>Quincy</v>
      </c>
      <c r="F3297" t="s">
        <v>24067</v>
      </c>
      <c r="G3297">
        <f t="shared" ca="1" si="716"/>
        <v>4293217927</v>
      </c>
      <c r="H3297" t="s">
        <v>11157</v>
      </c>
      <c r="I3297" t="s">
        <v>11156</v>
      </c>
      <c r="J3297" t="str">
        <f t="shared" ca="1" si="717"/>
        <v>Female</v>
      </c>
      <c r="K3297">
        <f t="shared" ca="1" si="718"/>
        <v>52</v>
      </c>
      <c r="L3297" t="str">
        <f t="shared" ca="1" si="719"/>
        <v>Adult</v>
      </c>
      <c r="M3297" t="str">
        <f t="shared" ca="1" si="720"/>
        <v>No</v>
      </c>
      <c r="N3297" t="str">
        <f t="shared" ca="1" si="720"/>
        <v>No</v>
      </c>
      <c r="O3297" t="str">
        <f t="shared" ca="1" si="720"/>
        <v>Yes</v>
      </c>
      <c r="P3297" t="str">
        <f t="shared" ca="1" si="715"/>
        <v>Yes</v>
      </c>
      <c r="Q3297" t="str">
        <f t="shared" ca="1" si="715"/>
        <v>Yes</v>
      </c>
      <c r="R3297">
        <f t="shared" ca="1" si="721"/>
        <v>3</v>
      </c>
      <c r="S3297">
        <f t="shared" ca="1" si="722"/>
        <v>3</v>
      </c>
      <c r="T3297">
        <f t="shared" ca="1" si="723"/>
        <v>3</v>
      </c>
      <c r="U3297">
        <f t="shared" ca="1" si="724"/>
        <v>0</v>
      </c>
      <c r="V3297">
        <f t="shared" ca="1" si="725"/>
        <v>4</v>
      </c>
      <c r="W3297">
        <f t="shared" ca="1" si="726"/>
        <v>4</v>
      </c>
      <c r="X3297">
        <f t="shared" ca="1" si="727"/>
        <v>17</v>
      </c>
    </row>
    <row r="3298" spans="1:24" x14ac:dyDescent="0.25">
      <c r="A3298">
        <v>209533</v>
      </c>
      <c r="B3298" t="s">
        <v>11158</v>
      </c>
      <c r="C3298" t="s">
        <v>10</v>
      </c>
      <c r="D3298" t="s">
        <v>11159</v>
      </c>
      <c r="E3298" t="str">
        <f t="shared" ca="1" si="728"/>
        <v>Needham</v>
      </c>
      <c r="F3298" t="s">
        <v>24067</v>
      </c>
      <c r="G3298">
        <f t="shared" ca="1" si="716"/>
        <v>5141695216</v>
      </c>
      <c r="H3298" t="s">
        <v>11160</v>
      </c>
      <c r="I3298">
        <v>97225</v>
      </c>
      <c r="J3298" t="str">
        <f t="shared" ca="1" si="717"/>
        <v>Female</v>
      </c>
      <c r="K3298">
        <f t="shared" ca="1" si="718"/>
        <v>64</v>
      </c>
      <c r="L3298" t="str">
        <f t="shared" ca="1" si="719"/>
        <v>Adult</v>
      </c>
      <c r="M3298" t="str">
        <f t="shared" ca="1" si="720"/>
        <v>Yes</v>
      </c>
      <c r="N3298" t="str">
        <f t="shared" ca="1" si="720"/>
        <v>No</v>
      </c>
      <c r="O3298" t="str">
        <f t="shared" ca="1" si="720"/>
        <v>Yes</v>
      </c>
      <c r="P3298" t="str">
        <f t="shared" ca="1" si="715"/>
        <v>Yes</v>
      </c>
      <c r="Q3298" t="str">
        <f t="shared" ca="1" si="715"/>
        <v>Yes</v>
      </c>
      <c r="R3298">
        <f t="shared" ca="1" si="721"/>
        <v>1</v>
      </c>
      <c r="S3298">
        <f t="shared" ca="1" si="722"/>
        <v>0</v>
      </c>
      <c r="T3298">
        <f t="shared" ca="1" si="723"/>
        <v>3</v>
      </c>
      <c r="U3298">
        <f t="shared" ca="1" si="724"/>
        <v>3</v>
      </c>
      <c r="V3298">
        <f t="shared" ca="1" si="725"/>
        <v>4</v>
      </c>
      <c r="W3298">
        <f t="shared" ca="1" si="726"/>
        <v>4</v>
      </c>
      <c r="X3298">
        <f t="shared" ca="1" si="727"/>
        <v>15</v>
      </c>
    </row>
    <row r="3299" spans="1:24" x14ac:dyDescent="0.25">
      <c r="A3299">
        <v>209542</v>
      </c>
      <c r="B3299" t="s">
        <v>11161</v>
      </c>
      <c r="C3299" t="s">
        <v>10</v>
      </c>
      <c r="D3299" t="s">
        <v>11162</v>
      </c>
      <c r="E3299" t="str">
        <f t="shared" ca="1" si="728"/>
        <v xml:space="preserve"> Milton</v>
      </c>
      <c r="F3299" t="s">
        <v>24067</v>
      </c>
      <c r="G3299">
        <f t="shared" ca="1" si="716"/>
        <v>1981034018</v>
      </c>
      <c r="H3299" t="s">
        <v>11163</v>
      </c>
      <c r="I3299">
        <v>97331</v>
      </c>
      <c r="J3299" t="str">
        <f t="shared" ca="1" si="717"/>
        <v>Male</v>
      </c>
      <c r="K3299">
        <f t="shared" ca="1" si="718"/>
        <v>28</v>
      </c>
      <c r="L3299" t="str">
        <f t="shared" ca="1" si="719"/>
        <v>Adult</v>
      </c>
      <c r="M3299" t="str">
        <f t="shared" ca="1" si="720"/>
        <v>Yes</v>
      </c>
      <c r="N3299" t="str">
        <f t="shared" ca="1" si="720"/>
        <v>Yes</v>
      </c>
      <c r="O3299" t="str">
        <f t="shared" ca="1" si="720"/>
        <v>Yes</v>
      </c>
      <c r="P3299" t="str">
        <f t="shared" ca="1" si="715"/>
        <v>No</v>
      </c>
      <c r="Q3299" t="str">
        <f t="shared" ca="1" si="715"/>
        <v>Yes</v>
      </c>
      <c r="R3299">
        <f t="shared" ca="1" si="721"/>
        <v>4</v>
      </c>
      <c r="S3299">
        <f t="shared" ca="1" si="722"/>
        <v>5</v>
      </c>
      <c r="T3299">
        <f t="shared" ca="1" si="723"/>
        <v>5</v>
      </c>
      <c r="U3299">
        <f t="shared" ca="1" si="724"/>
        <v>3</v>
      </c>
      <c r="V3299">
        <f t="shared" ca="1" si="725"/>
        <v>0</v>
      </c>
      <c r="W3299">
        <f t="shared" ca="1" si="726"/>
        <v>4</v>
      </c>
      <c r="X3299">
        <f t="shared" ca="1" si="727"/>
        <v>21</v>
      </c>
    </row>
    <row r="3300" spans="1:24" x14ac:dyDescent="0.25">
      <c r="A3300">
        <v>209551</v>
      </c>
      <c r="B3300" t="s">
        <v>11164</v>
      </c>
      <c r="C3300" t="s">
        <v>10</v>
      </c>
      <c r="D3300" t="s">
        <v>11165</v>
      </c>
      <c r="E3300" t="str">
        <f t="shared" ca="1" si="728"/>
        <v xml:space="preserve"> Milton</v>
      </c>
      <c r="F3300" t="s">
        <v>24067</v>
      </c>
      <c r="G3300">
        <f t="shared" ca="1" si="716"/>
        <v>1820886266</v>
      </c>
      <c r="H3300" t="s">
        <v>11166</v>
      </c>
      <c r="I3300">
        <v>97403</v>
      </c>
      <c r="J3300" t="str">
        <f t="shared" ca="1" si="717"/>
        <v>Female</v>
      </c>
      <c r="K3300">
        <f t="shared" ca="1" si="718"/>
        <v>31</v>
      </c>
      <c r="L3300" t="str">
        <f t="shared" ca="1" si="719"/>
        <v>Adult</v>
      </c>
      <c r="M3300" t="str">
        <f t="shared" ca="1" si="720"/>
        <v>Yes</v>
      </c>
      <c r="N3300" t="str">
        <f t="shared" ca="1" si="720"/>
        <v>Yes</v>
      </c>
      <c r="O3300" t="str">
        <f t="shared" ca="1" si="720"/>
        <v>Yes</v>
      </c>
      <c r="P3300" t="str">
        <f t="shared" ca="1" si="715"/>
        <v>No</v>
      </c>
      <c r="Q3300" t="str">
        <f t="shared" ca="1" si="715"/>
        <v>Yes</v>
      </c>
      <c r="R3300">
        <f t="shared" ca="1" si="721"/>
        <v>2</v>
      </c>
      <c r="S3300">
        <f t="shared" ca="1" si="722"/>
        <v>3</v>
      </c>
      <c r="T3300">
        <f t="shared" ca="1" si="723"/>
        <v>5</v>
      </c>
      <c r="U3300">
        <f t="shared" ca="1" si="724"/>
        <v>3</v>
      </c>
      <c r="V3300">
        <f t="shared" ca="1" si="725"/>
        <v>0</v>
      </c>
      <c r="W3300">
        <f t="shared" ca="1" si="726"/>
        <v>4</v>
      </c>
      <c r="X3300">
        <f t="shared" ca="1" si="727"/>
        <v>17</v>
      </c>
    </row>
    <row r="3301" spans="1:24" x14ac:dyDescent="0.25">
      <c r="A3301">
        <v>209603</v>
      </c>
      <c r="B3301" t="s">
        <v>11167</v>
      </c>
      <c r="C3301" t="s">
        <v>10</v>
      </c>
      <c r="D3301" t="s">
        <v>11168</v>
      </c>
      <c r="E3301" t="str">
        <f t="shared" ca="1" si="728"/>
        <v>Winthrop</v>
      </c>
      <c r="F3301" t="s">
        <v>24067</v>
      </c>
      <c r="G3301">
        <f t="shared" ca="1" si="716"/>
        <v>3281521332</v>
      </c>
      <c r="H3301" t="s">
        <v>11170</v>
      </c>
      <c r="I3301" t="s">
        <v>11169</v>
      </c>
      <c r="J3301" t="str">
        <f t="shared" ca="1" si="717"/>
        <v>Female</v>
      </c>
      <c r="K3301">
        <f t="shared" ca="1" si="718"/>
        <v>40</v>
      </c>
      <c r="L3301" t="str">
        <f t="shared" ca="1" si="719"/>
        <v>Adult</v>
      </c>
      <c r="M3301" t="str">
        <f t="shared" ca="1" si="720"/>
        <v>Yes</v>
      </c>
      <c r="N3301" t="str">
        <f t="shared" ca="1" si="720"/>
        <v>No</v>
      </c>
      <c r="O3301" t="str">
        <f t="shared" ca="1" si="720"/>
        <v>Yes</v>
      </c>
      <c r="P3301" t="str">
        <f t="shared" ca="1" si="715"/>
        <v>No</v>
      </c>
      <c r="Q3301" t="str">
        <f t="shared" ca="1" si="715"/>
        <v>No</v>
      </c>
      <c r="R3301">
        <f t="shared" ca="1" si="721"/>
        <v>2</v>
      </c>
      <c r="S3301">
        <f t="shared" ca="1" si="722"/>
        <v>3</v>
      </c>
      <c r="T3301">
        <f t="shared" ca="1" si="723"/>
        <v>3</v>
      </c>
      <c r="U3301">
        <f t="shared" ca="1" si="724"/>
        <v>3</v>
      </c>
      <c r="V3301">
        <f t="shared" ca="1" si="725"/>
        <v>0</v>
      </c>
      <c r="W3301">
        <f t="shared" ca="1" si="726"/>
        <v>0</v>
      </c>
      <c r="X3301">
        <f t="shared" ca="1" si="727"/>
        <v>11</v>
      </c>
    </row>
    <row r="3302" spans="1:24" x14ac:dyDescent="0.25">
      <c r="A3302">
        <v>209612</v>
      </c>
      <c r="B3302" t="s">
        <v>11171</v>
      </c>
      <c r="C3302" t="s">
        <v>10</v>
      </c>
      <c r="D3302" t="s">
        <v>11172</v>
      </c>
      <c r="E3302" t="str">
        <f t="shared" ca="1" si="728"/>
        <v xml:space="preserve"> Milton</v>
      </c>
      <c r="F3302" t="s">
        <v>24067</v>
      </c>
      <c r="G3302">
        <f t="shared" ca="1" si="716"/>
        <v>7362401829</v>
      </c>
      <c r="H3302" t="s">
        <v>11173</v>
      </c>
      <c r="I3302">
        <v>97116</v>
      </c>
      <c r="J3302" t="str">
        <f t="shared" ca="1" si="717"/>
        <v>Male</v>
      </c>
      <c r="K3302">
        <f t="shared" ca="1" si="718"/>
        <v>43</v>
      </c>
      <c r="L3302" t="str">
        <f t="shared" ca="1" si="719"/>
        <v>Adult</v>
      </c>
      <c r="M3302" t="str">
        <f t="shared" ca="1" si="720"/>
        <v>Yes</v>
      </c>
      <c r="N3302" t="str">
        <f t="shared" ca="1" si="720"/>
        <v>Yes</v>
      </c>
      <c r="O3302" t="str">
        <f t="shared" ca="1" si="720"/>
        <v>No</v>
      </c>
      <c r="P3302" t="str">
        <f t="shared" ca="1" si="715"/>
        <v>Yes</v>
      </c>
      <c r="Q3302" t="str">
        <f t="shared" ca="1" si="715"/>
        <v>Yes</v>
      </c>
      <c r="R3302">
        <f t="shared" ca="1" si="721"/>
        <v>4</v>
      </c>
      <c r="S3302">
        <f t="shared" ca="1" si="722"/>
        <v>5</v>
      </c>
      <c r="T3302">
        <f t="shared" ca="1" si="723"/>
        <v>3</v>
      </c>
      <c r="U3302">
        <f t="shared" ca="1" si="724"/>
        <v>3</v>
      </c>
      <c r="V3302">
        <f t="shared" ca="1" si="725"/>
        <v>4</v>
      </c>
      <c r="W3302">
        <f t="shared" ca="1" si="726"/>
        <v>4</v>
      </c>
      <c r="X3302">
        <f t="shared" ca="1" si="727"/>
        <v>23</v>
      </c>
    </row>
    <row r="3303" spans="1:24" x14ac:dyDescent="0.25">
      <c r="A3303">
        <v>209667</v>
      </c>
      <c r="B3303" t="s">
        <v>11096</v>
      </c>
      <c r="C3303" t="s">
        <v>10</v>
      </c>
      <c r="D3303" t="s">
        <v>11174</v>
      </c>
      <c r="E3303" t="str">
        <f t="shared" ca="1" si="728"/>
        <v>Cambridge</v>
      </c>
      <c r="F3303" t="s">
        <v>24067</v>
      </c>
      <c r="G3303">
        <f t="shared" ca="1" si="716"/>
        <v>6389818652</v>
      </c>
      <c r="H3303" t="s">
        <v>11098</v>
      </c>
      <c r="I3303">
        <v>97333</v>
      </c>
      <c r="J3303" t="str">
        <f t="shared" ca="1" si="717"/>
        <v>Male</v>
      </c>
      <c r="K3303">
        <f t="shared" ca="1" si="718"/>
        <v>52</v>
      </c>
      <c r="L3303" t="str">
        <f t="shared" ca="1" si="719"/>
        <v>Adult</v>
      </c>
      <c r="M3303" t="str">
        <f t="shared" ca="1" si="720"/>
        <v>No</v>
      </c>
      <c r="N3303" t="str">
        <f t="shared" ca="1" si="720"/>
        <v>Yes</v>
      </c>
      <c r="O3303" t="str">
        <f t="shared" ca="1" si="720"/>
        <v>Yes</v>
      </c>
      <c r="P3303" t="str">
        <f t="shared" ca="1" si="715"/>
        <v>Yes</v>
      </c>
      <c r="Q3303" t="str">
        <f t="shared" ca="1" si="715"/>
        <v>No</v>
      </c>
      <c r="R3303">
        <f t="shared" ca="1" si="721"/>
        <v>3</v>
      </c>
      <c r="S3303">
        <f t="shared" ca="1" si="722"/>
        <v>3</v>
      </c>
      <c r="T3303">
        <f t="shared" ca="1" si="723"/>
        <v>5</v>
      </c>
      <c r="U3303">
        <f t="shared" ca="1" si="724"/>
        <v>0</v>
      </c>
      <c r="V3303">
        <f t="shared" ca="1" si="725"/>
        <v>4</v>
      </c>
      <c r="W3303">
        <f t="shared" ca="1" si="726"/>
        <v>0</v>
      </c>
      <c r="X3303">
        <f t="shared" ca="1" si="727"/>
        <v>15</v>
      </c>
    </row>
    <row r="3304" spans="1:24" x14ac:dyDescent="0.25">
      <c r="A3304">
        <v>209676</v>
      </c>
      <c r="B3304" t="s">
        <v>11096</v>
      </c>
      <c r="C3304" t="s">
        <v>10</v>
      </c>
      <c r="D3304" t="s">
        <v>11175</v>
      </c>
      <c r="E3304" t="str">
        <f t="shared" ca="1" si="728"/>
        <v>Watertown</v>
      </c>
      <c r="F3304" t="s">
        <v>24067</v>
      </c>
      <c r="G3304">
        <f t="shared" ca="1" si="716"/>
        <v>9731946035</v>
      </c>
      <c r="H3304" t="s">
        <v>11098</v>
      </c>
      <c r="I3304">
        <v>97701</v>
      </c>
      <c r="J3304" t="str">
        <f t="shared" ca="1" si="717"/>
        <v>Male</v>
      </c>
      <c r="K3304">
        <f t="shared" ca="1" si="718"/>
        <v>55</v>
      </c>
      <c r="L3304" t="str">
        <f t="shared" ca="1" si="719"/>
        <v>Adult</v>
      </c>
      <c r="M3304" t="str">
        <f t="shared" ca="1" si="720"/>
        <v>No</v>
      </c>
      <c r="N3304" t="str">
        <f t="shared" ca="1" si="720"/>
        <v>Yes</v>
      </c>
      <c r="O3304" t="str">
        <f t="shared" ca="1" si="720"/>
        <v>No</v>
      </c>
      <c r="P3304" t="str">
        <f t="shared" ca="1" si="715"/>
        <v>Yes</v>
      </c>
      <c r="Q3304" t="str">
        <f t="shared" ca="1" si="715"/>
        <v>No</v>
      </c>
      <c r="R3304">
        <f t="shared" ca="1" si="721"/>
        <v>4</v>
      </c>
      <c r="S3304">
        <f t="shared" ca="1" si="722"/>
        <v>5</v>
      </c>
      <c r="T3304">
        <f t="shared" ca="1" si="723"/>
        <v>3</v>
      </c>
      <c r="U3304">
        <f t="shared" ca="1" si="724"/>
        <v>0</v>
      </c>
      <c r="V3304">
        <f t="shared" ca="1" si="725"/>
        <v>4</v>
      </c>
      <c r="W3304">
        <f t="shared" ca="1" si="726"/>
        <v>0</v>
      </c>
      <c r="X3304">
        <f t="shared" ca="1" si="727"/>
        <v>16</v>
      </c>
    </row>
    <row r="3305" spans="1:24" x14ac:dyDescent="0.25">
      <c r="A3305">
        <v>209694</v>
      </c>
      <c r="B3305" t="s">
        <v>11096</v>
      </c>
      <c r="C3305" t="s">
        <v>10</v>
      </c>
      <c r="D3305" t="s">
        <v>11176</v>
      </c>
      <c r="E3305" t="str">
        <f t="shared" ca="1" si="728"/>
        <v>Dedham</v>
      </c>
      <c r="F3305" t="s">
        <v>24067</v>
      </c>
      <c r="G3305">
        <f t="shared" ca="1" si="716"/>
        <v>2564984547</v>
      </c>
      <c r="H3305" t="s">
        <v>11098</v>
      </c>
      <c r="I3305">
        <v>97301</v>
      </c>
      <c r="J3305" t="str">
        <f t="shared" ca="1" si="717"/>
        <v>Male</v>
      </c>
      <c r="K3305">
        <f t="shared" ca="1" si="718"/>
        <v>19</v>
      </c>
      <c r="L3305" t="str">
        <f t="shared" ca="1" si="719"/>
        <v>Adult</v>
      </c>
      <c r="M3305" t="str">
        <f t="shared" ca="1" si="720"/>
        <v>Yes</v>
      </c>
      <c r="N3305" t="str">
        <f t="shared" ca="1" si="720"/>
        <v>Yes</v>
      </c>
      <c r="O3305" t="str">
        <f t="shared" ca="1" si="720"/>
        <v>No</v>
      </c>
      <c r="P3305" t="str">
        <f t="shared" ca="1" si="715"/>
        <v>Yes</v>
      </c>
      <c r="Q3305" t="str">
        <f t="shared" ca="1" si="715"/>
        <v>Yes</v>
      </c>
      <c r="R3305">
        <f t="shared" ca="1" si="721"/>
        <v>5</v>
      </c>
      <c r="S3305">
        <f t="shared" ca="1" si="722"/>
        <v>5</v>
      </c>
      <c r="T3305">
        <f t="shared" ca="1" si="723"/>
        <v>3</v>
      </c>
      <c r="U3305">
        <f t="shared" ca="1" si="724"/>
        <v>3</v>
      </c>
      <c r="V3305">
        <f t="shared" ca="1" si="725"/>
        <v>4</v>
      </c>
      <c r="W3305">
        <f t="shared" ca="1" si="726"/>
        <v>4</v>
      </c>
      <c r="X3305">
        <f t="shared" ca="1" si="727"/>
        <v>24</v>
      </c>
    </row>
    <row r="3306" spans="1:24" x14ac:dyDescent="0.25">
      <c r="A3306">
        <v>209700</v>
      </c>
      <c r="B3306" t="s">
        <v>11087</v>
      </c>
      <c r="C3306" t="s">
        <v>10</v>
      </c>
      <c r="D3306" t="s">
        <v>11177</v>
      </c>
      <c r="E3306" t="str">
        <f t="shared" ca="1" si="728"/>
        <v>Canton</v>
      </c>
      <c r="F3306" t="s">
        <v>24067</v>
      </c>
      <c r="G3306">
        <f t="shared" ca="1" si="716"/>
        <v>1434511485</v>
      </c>
      <c r="H3306" t="s">
        <v>11089</v>
      </c>
      <c r="I3306">
        <v>97086</v>
      </c>
      <c r="J3306" t="str">
        <f t="shared" ca="1" si="717"/>
        <v>Female</v>
      </c>
      <c r="K3306">
        <f t="shared" ca="1" si="718"/>
        <v>25</v>
      </c>
      <c r="L3306" t="str">
        <f t="shared" ca="1" si="719"/>
        <v>Adult</v>
      </c>
      <c r="M3306" t="str">
        <f t="shared" ca="1" si="720"/>
        <v>Yes</v>
      </c>
      <c r="N3306" t="str">
        <f t="shared" ca="1" si="720"/>
        <v>Yes</v>
      </c>
      <c r="O3306" t="str">
        <f t="shared" ca="1" si="720"/>
        <v>No</v>
      </c>
      <c r="P3306" t="str">
        <f t="shared" ca="1" si="715"/>
        <v>Yes</v>
      </c>
      <c r="Q3306" t="str">
        <f t="shared" ca="1" si="715"/>
        <v>No</v>
      </c>
      <c r="R3306">
        <f t="shared" ca="1" si="721"/>
        <v>5</v>
      </c>
      <c r="S3306">
        <f t="shared" ca="1" si="722"/>
        <v>5</v>
      </c>
      <c r="T3306">
        <f t="shared" ca="1" si="723"/>
        <v>3</v>
      </c>
      <c r="U3306">
        <f t="shared" ca="1" si="724"/>
        <v>3</v>
      </c>
      <c r="V3306">
        <f t="shared" ca="1" si="725"/>
        <v>4</v>
      </c>
      <c r="W3306">
        <f t="shared" ca="1" si="726"/>
        <v>0</v>
      </c>
      <c r="X3306">
        <f t="shared" ca="1" si="727"/>
        <v>20</v>
      </c>
    </row>
    <row r="3307" spans="1:24" x14ac:dyDescent="0.25">
      <c r="A3307">
        <v>209719</v>
      </c>
      <c r="B3307" t="s">
        <v>11178</v>
      </c>
      <c r="C3307" t="s">
        <v>10</v>
      </c>
      <c r="D3307" t="s">
        <v>11179</v>
      </c>
      <c r="E3307" t="str">
        <f t="shared" ca="1" si="728"/>
        <v>Cambridge</v>
      </c>
      <c r="F3307" t="s">
        <v>24067</v>
      </c>
      <c r="G3307">
        <f t="shared" ca="1" si="716"/>
        <v>6500528927</v>
      </c>
      <c r="H3307" t="s">
        <v>11180</v>
      </c>
      <c r="I3307">
        <v>97223</v>
      </c>
      <c r="J3307" t="str">
        <f t="shared" ca="1" si="717"/>
        <v>Male</v>
      </c>
      <c r="K3307">
        <f t="shared" ca="1" si="718"/>
        <v>59</v>
      </c>
      <c r="L3307" t="str">
        <f t="shared" ca="1" si="719"/>
        <v>Adult</v>
      </c>
      <c r="M3307" t="str">
        <f t="shared" ca="1" si="720"/>
        <v>Yes</v>
      </c>
      <c r="N3307" t="str">
        <f t="shared" ca="1" si="720"/>
        <v>Yes</v>
      </c>
      <c r="O3307" t="str">
        <f t="shared" ca="1" si="720"/>
        <v>Yes</v>
      </c>
      <c r="P3307" t="str">
        <f t="shared" ca="1" si="715"/>
        <v>No</v>
      </c>
      <c r="Q3307" t="str">
        <f t="shared" ca="1" si="715"/>
        <v>Yes</v>
      </c>
      <c r="R3307">
        <f t="shared" ca="1" si="721"/>
        <v>1</v>
      </c>
      <c r="S3307">
        <f t="shared" ca="1" si="722"/>
        <v>0</v>
      </c>
      <c r="T3307">
        <f t="shared" ca="1" si="723"/>
        <v>5</v>
      </c>
      <c r="U3307">
        <f t="shared" ca="1" si="724"/>
        <v>3</v>
      </c>
      <c r="V3307">
        <f t="shared" ca="1" si="725"/>
        <v>0</v>
      </c>
      <c r="W3307">
        <f t="shared" ca="1" si="726"/>
        <v>4</v>
      </c>
      <c r="X3307">
        <f t="shared" ca="1" si="727"/>
        <v>13</v>
      </c>
    </row>
    <row r="3308" spans="1:24" x14ac:dyDescent="0.25">
      <c r="A3308">
        <v>209746</v>
      </c>
      <c r="B3308" t="s">
        <v>11181</v>
      </c>
      <c r="C3308" t="s">
        <v>10</v>
      </c>
      <c r="D3308" t="s">
        <v>11182</v>
      </c>
      <c r="E3308" t="str">
        <f t="shared" ca="1" si="728"/>
        <v>Watertown</v>
      </c>
      <c r="F3308" t="s">
        <v>24067</v>
      </c>
      <c r="G3308">
        <f t="shared" ca="1" si="716"/>
        <v>1124152770</v>
      </c>
      <c r="H3308" t="s">
        <v>11184</v>
      </c>
      <c r="I3308" t="s">
        <v>11183</v>
      </c>
      <c r="J3308" t="str">
        <f t="shared" ca="1" si="717"/>
        <v>Male</v>
      </c>
      <c r="K3308">
        <f t="shared" ca="1" si="718"/>
        <v>37</v>
      </c>
      <c r="L3308" t="str">
        <f t="shared" ca="1" si="719"/>
        <v>Adult</v>
      </c>
      <c r="M3308" t="str">
        <f t="shared" ca="1" si="720"/>
        <v>Yes</v>
      </c>
      <c r="N3308" t="str">
        <f t="shared" ca="1" si="720"/>
        <v>Yes</v>
      </c>
      <c r="O3308" t="str">
        <f t="shared" ca="1" si="720"/>
        <v>Yes</v>
      </c>
      <c r="P3308" t="str">
        <f t="shared" ca="1" si="715"/>
        <v>No</v>
      </c>
      <c r="Q3308" t="str">
        <f t="shared" ca="1" si="715"/>
        <v>Yes</v>
      </c>
      <c r="R3308">
        <f t="shared" ca="1" si="721"/>
        <v>2</v>
      </c>
      <c r="S3308">
        <f t="shared" ca="1" si="722"/>
        <v>3</v>
      </c>
      <c r="T3308">
        <f t="shared" ca="1" si="723"/>
        <v>5</v>
      </c>
      <c r="U3308">
        <f t="shared" ca="1" si="724"/>
        <v>3</v>
      </c>
      <c r="V3308">
        <f t="shared" ca="1" si="725"/>
        <v>0</v>
      </c>
      <c r="W3308">
        <f t="shared" ca="1" si="726"/>
        <v>4</v>
      </c>
      <c r="X3308">
        <f t="shared" ca="1" si="727"/>
        <v>17</v>
      </c>
    </row>
    <row r="3309" spans="1:24" x14ac:dyDescent="0.25">
      <c r="A3309">
        <v>209807</v>
      </c>
      <c r="B3309" t="s">
        <v>11185</v>
      </c>
      <c r="C3309" t="s">
        <v>10</v>
      </c>
      <c r="D3309" t="s">
        <v>11186</v>
      </c>
      <c r="E3309" t="str">
        <f t="shared" ca="1" si="728"/>
        <v>Quincy</v>
      </c>
      <c r="F3309" t="s">
        <v>24067</v>
      </c>
      <c r="G3309">
        <f t="shared" ca="1" si="716"/>
        <v>7257498863</v>
      </c>
      <c r="H3309" t="s">
        <v>11187</v>
      </c>
      <c r="I3309">
        <v>97201</v>
      </c>
      <c r="J3309" t="str">
        <f t="shared" ca="1" si="717"/>
        <v>Male</v>
      </c>
      <c r="K3309">
        <f t="shared" ca="1" si="718"/>
        <v>30</v>
      </c>
      <c r="L3309" t="str">
        <f t="shared" ca="1" si="719"/>
        <v>Adult</v>
      </c>
      <c r="M3309" t="str">
        <f t="shared" ca="1" si="720"/>
        <v>Yes</v>
      </c>
      <c r="N3309" t="str">
        <f t="shared" ca="1" si="720"/>
        <v>No</v>
      </c>
      <c r="O3309" t="str">
        <f t="shared" ca="1" si="720"/>
        <v>No</v>
      </c>
      <c r="P3309" t="str">
        <f t="shared" ca="1" si="715"/>
        <v>No</v>
      </c>
      <c r="Q3309" t="str">
        <f t="shared" ca="1" si="715"/>
        <v>No</v>
      </c>
      <c r="R3309">
        <f t="shared" ca="1" si="721"/>
        <v>1</v>
      </c>
      <c r="S3309">
        <f t="shared" ca="1" si="722"/>
        <v>0</v>
      </c>
      <c r="T3309">
        <f t="shared" ca="1" si="723"/>
        <v>0</v>
      </c>
      <c r="U3309">
        <f t="shared" ca="1" si="724"/>
        <v>3</v>
      </c>
      <c r="V3309">
        <f t="shared" ca="1" si="725"/>
        <v>0</v>
      </c>
      <c r="W3309">
        <f t="shared" ca="1" si="726"/>
        <v>0</v>
      </c>
      <c r="X3309">
        <f t="shared" ca="1" si="727"/>
        <v>4</v>
      </c>
    </row>
    <row r="3310" spans="1:24" x14ac:dyDescent="0.25">
      <c r="A3310">
        <v>209825</v>
      </c>
      <c r="B3310" t="s">
        <v>11188</v>
      </c>
      <c r="C3310" t="s">
        <v>10</v>
      </c>
      <c r="D3310" t="s">
        <v>11189</v>
      </c>
      <c r="E3310" t="str">
        <f t="shared" ca="1" si="728"/>
        <v>Needham</v>
      </c>
      <c r="F3310" t="s">
        <v>24067</v>
      </c>
      <c r="G3310">
        <f t="shared" ca="1" si="716"/>
        <v>2249341224</v>
      </c>
      <c r="H3310" t="s">
        <v>11191</v>
      </c>
      <c r="I3310" t="s">
        <v>11190</v>
      </c>
      <c r="J3310" t="str">
        <f t="shared" ca="1" si="717"/>
        <v>Male</v>
      </c>
      <c r="K3310">
        <f t="shared" ca="1" si="718"/>
        <v>34</v>
      </c>
      <c r="L3310" t="str">
        <f t="shared" ca="1" si="719"/>
        <v>Adult</v>
      </c>
      <c r="M3310" t="str">
        <f t="shared" ca="1" si="720"/>
        <v>Yes</v>
      </c>
      <c r="N3310" t="str">
        <f t="shared" ca="1" si="720"/>
        <v>Yes</v>
      </c>
      <c r="O3310" t="str">
        <f t="shared" ca="1" si="720"/>
        <v>Yes</v>
      </c>
      <c r="P3310" t="str">
        <f t="shared" ca="1" si="715"/>
        <v>No</v>
      </c>
      <c r="Q3310" t="str">
        <f t="shared" ca="1" si="715"/>
        <v>Yes</v>
      </c>
      <c r="R3310">
        <f t="shared" ca="1" si="721"/>
        <v>2</v>
      </c>
      <c r="S3310">
        <f t="shared" ca="1" si="722"/>
        <v>3</v>
      </c>
      <c r="T3310">
        <f t="shared" ca="1" si="723"/>
        <v>5</v>
      </c>
      <c r="U3310">
        <f t="shared" ca="1" si="724"/>
        <v>3</v>
      </c>
      <c r="V3310">
        <f t="shared" ca="1" si="725"/>
        <v>0</v>
      </c>
      <c r="W3310">
        <f t="shared" ca="1" si="726"/>
        <v>4</v>
      </c>
      <c r="X3310">
        <f t="shared" ca="1" si="727"/>
        <v>17</v>
      </c>
    </row>
    <row r="3311" spans="1:24" x14ac:dyDescent="0.25">
      <c r="A3311">
        <v>209922</v>
      </c>
      <c r="B3311" t="s">
        <v>11192</v>
      </c>
      <c r="C3311" t="s">
        <v>10</v>
      </c>
      <c r="D3311" t="s">
        <v>11193</v>
      </c>
      <c r="E3311" t="str">
        <f t="shared" ca="1" si="728"/>
        <v>Somerville</v>
      </c>
      <c r="F3311" t="s">
        <v>24067</v>
      </c>
      <c r="G3311">
        <f t="shared" ca="1" si="716"/>
        <v>7748195366</v>
      </c>
      <c r="H3311" t="s">
        <v>11195</v>
      </c>
      <c r="I3311" t="s">
        <v>11194</v>
      </c>
      <c r="J3311" t="str">
        <f t="shared" ca="1" si="717"/>
        <v>Male</v>
      </c>
      <c r="K3311">
        <f t="shared" ca="1" si="718"/>
        <v>48</v>
      </c>
      <c r="L3311" t="str">
        <f t="shared" ca="1" si="719"/>
        <v>Adult</v>
      </c>
      <c r="M3311" t="str">
        <f t="shared" ca="1" si="720"/>
        <v>No</v>
      </c>
      <c r="N3311" t="str">
        <f t="shared" ca="1" si="720"/>
        <v>Yes</v>
      </c>
      <c r="O3311" t="str">
        <f t="shared" ca="1" si="720"/>
        <v>No</v>
      </c>
      <c r="P3311" t="str">
        <f t="shared" ca="1" si="715"/>
        <v>No</v>
      </c>
      <c r="Q3311" t="str">
        <f t="shared" ca="1" si="715"/>
        <v>No</v>
      </c>
      <c r="R3311">
        <f t="shared" ca="1" si="721"/>
        <v>1</v>
      </c>
      <c r="S3311">
        <f t="shared" ca="1" si="722"/>
        <v>0</v>
      </c>
      <c r="T3311">
        <f t="shared" ca="1" si="723"/>
        <v>3</v>
      </c>
      <c r="U3311">
        <f t="shared" ca="1" si="724"/>
        <v>0</v>
      </c>
      <c r="V3311">
        <f t="shared" ca="1" si="725"/>
        <v>0</v>
      </c>
      <c r="W3311">
        <f t="shared" ca="1" si="726"/>
        <v>0</v>
      </c>
      <c r="X3311">
        <f t="shared" ca="1" si="727"/>
        <v>4</v>
      </c>
    </row>
    <row r="3312" spans="1:24" x14ac:dyDescent="0.25">
      <c r="A3312">
        <v>209940</v>
      </c>
      <c r="B3312" t="s">
        <v>11196</v>
      </c>
      <c r="C3312" t="s">
        <v>10</v>
      </c>
      <c r="D3312" t="s">
        <v>11197</v>
      </c>
      <c r="E3312" t="str">
        <f t="shared" ca="1" si="728"/>
        <v>Brookline</v>
      </c>
      <c r="F3312" t="s">
        <v>24067</v>
      </c>
      <c r="G3312">
        <f t="shared" ca="1" si="716"/>
        <v>4120484239</v>
      </c>
      <c r="H3312" t="s">
        <v>11199</v>
      </c>
      <c r="I3312" t="s">
        <v>11198</v>
      </c>
      <c r="J3312" t="str">
        <f t="shared" ca="1" si="717"/>
        <v>Male</v>
      </c>
      <c r="K3312">
        <f t="shared" ca="1" si="718"/>
        <v>52</v>
      </c>
      <c r="L3312" t="str">
        <f t="shared" ca="1" si="719"/>
        <v>Adult</v>
      </c>
      <c r="M3312" t="str">
        <f t="shared" ca="1" si="720"/>
        <v>Yes</v>
      </c>
      <c r="N3312" t="str">
        <f t="shared" ca="1" si="720"/>
        <v>Yes</v>
      </c>
      <c r="O3312" t="str">
        <f t="shared" ca="1" si="720"/>
        <v>Yes</v>
      </c>
      <c r="P3312" t="str">
        <f t="shared" ca="1" si="715"/>
        <v>No</v>
      </c>
      <c r="Q3312" t="str">
        <f t="shared" ca="1" si="715"/>
        <v>No</v>
      </c>
      <c r="R3312">
        <f t="shared" ca="1" si="721"/>
        <v>4</v>
      </c>
      <c r="S3312">
        <f t="shared" ca="1" si="722"/>
        <v>5</v>
      </c>
      <c r="T3312">
        <f t="shared" ca="1" si="723"/>
        <v>5</v>
      </c>
      <c r="U3312">
        <f t="shared" ca="1" si="724"/>
        <v>3</v>
      </c>
      <c r="V3312">
        <f t="shared" ca="1" si="725"/>
        <v>0</v>
      </c>
      <c r="W3312">
        <f t="shared" ca="1" si="726"/>
        <v>0</v>
      </c>
      <c r="X3312">
        <f t="shared" ca="1" si="727"/>
        <v>17</v>
      </c>
    </row>
    <row r="3313" spans="1:24" x14ac:dyDescent="0.25">
      <c r="A3313">
        <v>209986</v>
      </c>
      <c r="B3313" t="s">
        <v>11200</v>
      </c>
      <c r="C3313" t="s">
        <v>10</v>
      </c>
      <c r="D3313" t="s">
        <v>11201</v>
      </c>
      <c r="E3313" t="str">
        <f t="shared" ca="1" si="728"/>
        <v>Everett</v>
      </c>
      <c r="F3313" t="s">
        <v>24067</v>
      </c>
      <c r="G3313">
        <f t="shared" ca="1" si="716"/>
        <v>6710277189</v>
      </c>
      <c r="H3313" t="s">
        <v>11202</v>
      </c>
      <c r="I3313">
        <v>97470</v>
      </c>
      <c r="J3313" t="str">
        <f t="shared" ca="1" si="717"/>
        <v>Male</v>
      </c>
      <c r="K3313">
        <f t="shared" ca="1" si="718"/>
        <v>39</v>
      </c>
      <c r="L3313" t="str">
        <f t="shared" ca="1" si="719"/>
        <v>Adult</v>
      </c>
      <c r="M3313" t="str">
        <f t="shared" ca="1" si="720"/>
        <v>Yes</v>
      </c>
      <c r="N3313" t="str">
        <f t="shared" ca="1" si="720"/>
        <v>No</v>
      </c>
      <c r="O3313" t="str">
        <f t="shared" ca="1" si="720"/>
        <v>No</v>
      </c>
      <c r="P3313" t="str">
        <f t="shared" ca="1" si="715"/>
        <v>No</v>
      </c>
      <c r="Q3313" t="str">
        <f t="shared" ca="1" si="715"/>
        <v>No</v>
      </c>
      <c r="R3313">
        <f t="shared" ca="1" si="721"/>
        <v>4</v>
      </c>
      <c r="S3313">
        <f t="shared" ca="1" si="722"/>
        <v>5</v>
      </c>
      <c r="T3313">
        <f t="shared" ca="1" si="723"/>
        <v>0</v>
      </c>
      <c r="U3313">
        <f t="shared" ca="1" si="724"/>
        <v>3</v>
      </c>
      <c r="V3313">
        <f t="shared" ca="1" si="725"/>
        <v>0</v>
      </c>
      <c r="W3313">
        <f t="shared" ca="1" si="726"/>
        <v>0</v>
      </c>
      <c r="X3313">
        <f t="shared" ca="1" si="727"/>
        <v>12</v>
      </c>
    </row>
    <row r="3314" spans="1:24" x14ac:dyDescent="0.25">
      <c r="A3314">
        <v>210076</v>
      </c>
      <c r="B3314" t="s">
        <v>11203</v>
      </c>
      <c r="C3314" t="s">
        <v>10</v>
      </c>
      <c r="D3314" t="s">
        <v>11204</v>
      </c>
      <c r="E3314" t="str">
        <f t="shared" ca="1" si="728"/>
        <v>Watertown</v>
      </c>
      <c r="F3314" t="s">
        <v>24067</v>
      </c>
      <c r="G3314">
        <f t="shared" ca="1" si="716"/>
        <v>9431628965</v>
      </c>
      <c r="H3314" t="s">
        <v>11206</v>
      </c>
      <c r="I3314" t="s">
        <v>11205</v>
      </c>
      <c r="J3314" t="str">
        <f t="shared" ca="1" si="717"/>
        <v>Male</v>
      </c>
      <c r="K3314">
        <f t="shared" ca="1" si="718"/>
        <v>26</v>
      </c>
      <c r="L3314" t="str">
        <f t="shared" ca="1" si="719"/>
        <v>Adult</v>
      </c>
      <c r="M3314" t="str">
        <f t="shared" ca="1" si="720"/>
        <v>Yes</v>
      </c>
      <c r="N3314" t="str">
        <f t="shared" ca="1" si="720"/>
        <v>No</v>
      </c>
      <c r="O3314" t="str">
        <f t="shared" ca="1" si="720"/>
        <v>No</v>
      </c>
      <c r="P3314" t="str">
        <f t="shared" ca="1" si="715"/>
        <v>Yes</v>
      </c>
      <c r="Q3314" t="str">
        <f t="shared" ca="1" si="715"/>
        <v>No</v>
      </c>
      <c r="R3314">
        <f t="shared" ca="1" si="721"/>
        <v>4</v>
      </c>
      <c r="S3314">
        <f t="shared" ca="1" si="722"/>
        <v>5</v>
      </c>
      <c r="T3314">
        <f t="shared" ca="1" si="723"/>
        <v>0</v>
      </c>
      <c r="U3314">
        <f t="shared" ca="1" si="724"/>
        <v>3</v>
      </c>
      <c r="V3314">
        <f t="shared" ca="1" si="725"/>
        <v>4</v>
      </c>
      <c r="W3314">
        <f t="shared" ca="1" si="726"/>
        <v>0</v>
      </c>
      <c r="X3314">
        <f t="shared" ca="1" si="727"/>
        <v>16</v>
      </c>
    </row>
    <row r="3315" spans="1:24" x14ac:dyDescent="0.25">
      <c r="A3315">
        <v>210100</v>
      </c>
      <c r="B3315" t="s">
        <v>11207</v>
      </c>
      <c r="C3315" t="s">
        <v>10</v>
      </c>
      <c r="D3315" t="s">
        <v>11208</v>
      </c>
      <c r="E3315" t="str">
        <f t="shared" ca="1" si="728"/>
        <v>Watertown</v>
      </c>
      <c r="F3315" t="s">
        <v>24067</v>
      </c>
      <c r="G3315">
        <f t="shared" ca="1" si="716"/>
        <v>9913292874</v>
      </c>
      <c r="H3315" t="s">
        <v>11209</v>
      </c>
      <c r="I3315">
        <v>97477</v>
      </c>
      <c r="J3315" t="str">
        <f t="shared" ca="1" si="717"/>
        <v>Female</v>
      </c>
      <c r="K3315">
        <f t="shared" ca="1" si="718"/>
        <v>34</v>
      </c>
      <c r="L3315" t="str">
        <f t="shared" ca="1" si="719"/>
        <v>Adult</v>
      </c>
      <c r="M3315" t="str">
        <f t="shared" ca="1" si="720"/>
        <v>No</v>
      </c>
      <c r="N3315" t="str">
        <f t="shared" ca="1" si="720"/>
        <v>Yes</v>
      </c>
      <c r="O3315" t="str">
        <f t="shared" ca="1" si="720"/>
        <v>Yes</v>
      </c>
      <c r="P3315" t="str">
        <f t="shared" ca="1" si="715"/>
        <v>No</v>
      </c>
      <c r="Q3315" t="str">
        <f t="shared" ca="1" si="715"/>
        <v>Yes</v>
      </c>
      <c r="R3315">
        <f t="shared" ca="1" si="721"/>
        <v>2</v>
      </c>
      <c r="S3315">
        <f t="shared" ca="1" si="722"/>
        <v>3</v>
      </c>
      <c r="T3315">
        <f t="shared" ca="1" si="723"/>
        <v>5</v>
      </c>
      <c r="U3315">
        <f t="shared" ca="1" si="724"/>
        <v>0</v>
      </c>
      <c r="V3315">
        <f t="shared" ca="1" si="725"/>
        <v>0</v>
      </c>
      <c r="W3315">
        <f t="shared" ca="1" si="726"/>
        <v>4</v>
      </c>
      <c r="X3315">
        <f t="shared" ca="1" si="727"/>
        <v>14</v>
      </c>
    </row>
    <row r="3316" spans="1:24" x14ac:dyDescent="0.25">
      <c r="A3316">
        <v>210146</v>
      </c>
      <c r="B3316" t="s">
        <v>11210</v>
      </c>
      <c r="C3316" t="s">
        <v>10</v>
      </c>
      <c r="D3316" t="s">
        <v>11211</v>
      </c>
      <c r="E3316" t="str">
        <f t="shared" ca="1" si="728"/>
        <v>Needham</v>
      </c>
      <c r="F3316" t="s">
        <v>24067</v>
      </c>
      <c r="G3316">
        <f t="shared" ca="1" si="716"/>
        <v>3775778436</v>
      </c>
      <c r="H3316" t="s">
        <v>11212</v>
      </c>
      <c r="I3316">
        <v>97520</v>
      </c>
      <c r="J3316" t="str">
        <f t="shared" ca="1" si="717"/>
        <v>Male</v>
      </c>
      <c r="K3316">
        <f t="shared" ca="1" si="718"/>
        <v>48</v>
      </c>
      <c r="L3316" t="str">
        <f t="shared" ca="1" si="719"/>
        <v>Adult</v>
      </c>
      <c r="M3316" t="str">
        <f t="shared" ca="1" si="720"/>
        <v>Yes</v>
      </c>
      <c r="N3316" t="str">
        <f t="shared" ca="1" si="720"/>
        <v>No</v>
      </c>
      <c r="O3316" t="str">
        <f t="shared" ca="1" si="720"/>
        <v>No</v>
      </c>
      <c r="P3316" t="str">
        <f t="shared" ca="1" si="715"/>
        <v>No</v>
      </c>
      <c r="Q3316" t="str">
        <f t="shared" ca="1" si="715"/>
        <v>Yes</v>
      </c>
      <c r="R3316">
        <f t="shared" ca="1" si="721"/>
        <v>2</v>
      </c>
      <c r="S3316">
        <f t="shared" ca="1" si="722"/>
        <v>3</v>
      </c>
      <c r="T3316">
        <f t="shared" ca="1" si="723"/>
        <v>0</v>
      </c>
      <c r="U3316">
        <f t="shared" ca="1" si="724"/>
        <v>3</v>
      </c>
      <c r="V3316">
        <f t="shared" ca="1" si="725"/>
        <v>0</v>
      </c>
      <c r="W3316">
        <f t="shared" ca="1" si="726"/>
        <v>4</v>
      </c>
      <c r="X3316">
        <f t="shared" ca="1" si="727"/>
        <v>12</v>
      </c>
    </row>
    <row r="3317" spans="1:24" x14ac:dyDescent="0.25">
      <c r="A3317">
        <v>210155</v>
      </c>
      <c r="B3317" t="s">
        <v>11213</v>
      </c>
      <c r="C3317" t="s">
        <v>10</v>
      </c>
      <c r="D3317" t="s">
        <v>11214</v>
      </c>
      <c r="E3317" t="str">
        <f t="shared" ca="1" si="728"/>
        <v>Cambridge</v>
      </c>
      <c r="F3317" t="s">
        <v>24067</v>
      </c>
      <c r="G3317">
        <f t="shared" ca="1" si="716"/>
        <v>6688243557</v>
      </c>
      <c r="H3317" t="s">
        <v>11216</v>
      </c>
      <c r="I3317" t="s">
        <v>11215</v>
      </c>
      <c r="J3317" t="str">
        <f t="shared" ca="1" si="717"/>
        <v>Female</v>
      </c>
      <c r="K3317">
        <f t="shared" ca="1" si="718"/>
        <v>70</v>
      </c>
      <c r="L3317" t="str">
        <f t="shared" ca="1" si="719"/>
        <v>Adult</v>
      </c>
      <c r="M3317" t="str">
        <f t="shared" ca="1" si="720"/>
        <v>Yes</v>
      </c>
      <c r="N3317" t="str">
        <f t="shared" ca="1" si="720"/>
        <v>Yes</v>
      </c>
      <c r="O3317" t="str">
        <f t="shared" ca="1" si="720"/>
        <v>Yes</v>
      </c>
      <c r="P3317" t="str">
        <f t="shared" ca="1" si="715"/>
        <v>Yes</v>
      </c>
      <c r="Q3317" t="str">
        <f t="shared" ca="1" si="715"/>
        <v>Yes</v>
      </c>
      <c r="R3317">
        <f t="shared" ca="1" si="721"/>
        <v>5</v>
      </c>
      <c r="S3317">
        <f t="shared" ca="1" si="722"/>
        <v>5</v>
      </c>
      <c r="T3317">
        <f t="shared" ca="1" si="723"/>
        <v>5</v>
      </c>
      <c r="U3317">
        <f t="shared" ca="1" si="724"/>
        <v>3</v>
      </c>
      <c r="V3317">
        <f t="shared" ca="1" si="725"/>
        <v>4</v>
      </c>
      <c r="W3317">
        <f t="shared" ca="1" si="726"/>
        <v>4</v>
      </c>
      <c r="X3317">
        <f t="shared" ca="1" si="727"/>
        <v>26</v>
      </c>
    </row>
    <row r="3318" spans="1:24" x14ac:dyDescent="0.25">
      <c r="A3318">
        <v>210234</v>
      </c>
      <c r="B3318" t="s">
        <v>11217</v>
      </c>
      <c r="C3318" t="s">
        <v>10</v>
      </c>
      <c r="D3318" t="s">
        <v>11218</v>
      </c>
      <c r="E3318" t="str">
        <f t="shared" ca="1" si="728"/>
        <v>Chelsea</v>
      </c>
      <c r="F3318" t="s">
        <v>24067</v>
      </c>
      <c r="G3318">
        <f t="shared" ca="1" si="716"/>
        <v>7184527342</v>
      </c>
      <c r="H3318" t="s">
        <v>11219</v>
      </c>
      <c r="I3318">
        <v>97914</v>
      </c>
      <c r="J3318" t="str">
        <f t="shared" ca="1" si="717"/>
        <v>Female</v>
      </c>
      <c r="K3318">
        <f t="shared" ca="1" si="718"/>
        <v>57</v>
      </c>
      <c r="L3318" t="str">
        <f t="shared" ca="1" si="719"/>
        <v>Adult</v>
      </c>
      <c r="M3318" t="str">
        <f t="shared" ca="1" si="720"/>
        <v>No</v>
      </c>
      <c r="N3318" t="str">
        <f t="shared" ca="1" si="720"/>
        <v>No</v>
      </c>
      <c r="O3318" t="str">
        <f t="shared" ca="1" si="720"/>
        <v>Yes</v>
      </c>
      <c r="P3318" t="str">
        <f t="shared" ca="1" si="715"/>
        <v>No</v>
      </c>
      <c r="Q3318" t="str">
        <f t="shared" ca="1" si="715"/>
        <v>No</v>
      </c>
      <c r="R3318">
        <f t="shared" ca="1" si="721"/>
        <v>4</v>
      </c>
      <c r="S3318">
        <f t="shared" ca="1" si="722"/>
        <v>5</v>
      </c>
      <c r="T3318">
        <f t="shared" ca="1" si="723"/>
        <v>3</v>
      </c>
      <c r="U3318">
        <f t="shared" ca="1" si="724"/>
        <v>0</v>
      </c>
      <c r="V3318">
        <f t="shared" ca="1" si="725"/>
        <v>0</v>
      </c>
      <c r="W3318">
        <f t="shared" ca="1" si="726"/>
        <v>0</v>
      </c>
      <c r="X3318">
        <f t="shared" ca="1" si="727"/>
        <v>12</v>
      </c>
    </row>
    <row r="3319" spans="1:24" x14ac:dyDescent="0.25">
      <c r="A3319">
        <v>210270</v>
      </c>
      <c r="B3319" t="s">
        <v>11220</v>
      </c>
      <c r="C3319" t="s">
        <v>10</v>
      </c>
      <c r="D3319" t="s">
        <v>11221</v>
      </c>
      <c r="E3319" t="str">
        <f t="shared" ca="1" si="728"/>
        <v xml:space="preserve"> Milton</v>
      </c>
      <c r="F3319" t="s">
        <v>24067</v>
      </c>
      <c r="G3319">
        <f t="shared" ca="1" si="716"/>
        <v>8270967917</v>
      </c>
      <c r="H3319" t="s">
        <v>11223</v>
      </c>
      <c r="I3319" t="s">
        <v>11222</v>
      </c>
      <c r="J3319" t="str">
        <f t="shared" ca="1" si="717"/>
        <v>Female</v>
      </c>
      <c r="K3319">
        <f t="shared" ca="1" si="718"/>
        <v>36</v>
      </c>
      <c r="L3319" t="str">
        <f t="shared" ca="1" si="719"/>
        <v>Adult</v>
      </c>
      <c r="M3319" t="str">
        <f t="shared" ca="1" si="720"/>
        <v>Yes</v>
      </c>
      <c r="N3319" t="str">
        <f t="shared" ca="1" si="720"/>
        <v>No</v>
      </c>
      <c r="O3319" t="str">
        <f t="shared" ca="1" si="720"/>
        <v>Yes</v>
      </c>
      <c r="P3319" t="str">
        <f t="shared" ca="1" si="715"/>
        <v>No</v>
      </c>
      <c r="Q3319" t="str">
        <f t="shared" ca="1" si="715"/>
        <v>No</v>
      </c>
      <c r="R3319">
        <f t="shared" ca="1" si="721"/>
        <v>2</v>
      </c>
      <c r="S3319">
        <f t="shared" ca="1" si="722"/>
        <v>3</v>
      </c>
      <c r="T3319">
        <f t="shared" ca="1" si="723"/>
        <v>3</v>
      </c>
      <c r="U3319">
        <f t="shared" ca="1" si="724"/>
        <v>3</v>
      </c>
      <c r="V3319">
        <f t="shared" ca="1" si="725"/>
        <v>0</v>
      </c>
      <c r="W3319">
        <f t="shared" ca="1" si="726"/>
        <v>0</v>
      </c>
      <c r="X3319">
        <f t="shared" ca="1" si="727"/>
        <v>11</v>
      </c>
    </row>
    <row r="3320" spans="1:24" x14ac:dyDescent="0.25">
      <c r="A3320">
        <v>210304</v>
      </c>
      <c r="B3320" t="s">
        <v>11224</v>
      </c>
      <c r="C3320" t="s">
        <v>10</v>
      </c>
      <c r="D3320" t="s">
        <v>11225</v>
      </c>
      <c r="E3320" t="str">
        <f t="shared" ca="1" si="728"/>
        <v>Revere</v>
      </c>
      <c r="F3320" t="s">
        <v>24067</v>
      </c>
      <c r="G3320">
        <f t="shared" ca="1" si="716"/>
        <v>7264515894</v>
      </c>
      <c r="H3320" t="s">
        <v>11226</v>
      </c>
      <c r="I3320">
        <v>97266</v>
      </c>
      <c r="J3320" t="str">
        <f t="shared" ca="1" si="717"/>
        <v>Male</v>
      </c>
      <c r="K3320">
        <f t="shared" ca="1" si="718"/>
        <v>48</v>
      </c>
      <c r="L3320" t="str">
        <f t="shared" ca="1" si="719"/>
        <v>Adult</v>
      </c>
      <c r="M3320" t="str">
        <f t="shared" ca="1" si="720"/>
        <v>No</v>
      </c>
      <c r="N3320" t="str">
        <f t="shared" ca="1" si="720"/>
        <v>No</v>
      </c>
      <c r="O3320" t="str">
        <f t="shared" ca="1" si="720"/>
        <v>No</v>
      </c>
      <c r="P3320" t="str">
        <f t="shared" ca="1" si="715"/>
        <v>Yes</v>
      </c>
      <c r="Q3320" t="str">
        <f t="shared" ca="1" si="715"/>
        <v>No</v>
      </c>
      <c r="R3320">
        <f t="shared" ca="1" si="721"/>
        <v>3</v>
      </c>
      <c r="S3320">
        <f t="shared" ca="1" si="722"/>
        <v>3</v>
      </c>
      <c r="T3320">
        <f t="shared" ca="1" si="723"/>
        <v>0</v>
      </c>
      <c r="U3320">
        <f t="shared" ca="1" si="724"/>
        <v>0</v>
      </c>
      <c r="V3320">
        <f t="shared" ca="1" si="725"/>
        <v>4</v>
      </c>
      <c r="W3320">
        <f t="shared" ca="1" si="726"/>
        <v>0</v>
      </c>
      <c r="X3320">
        <f t="shared" ca="1" si="727"/>
        <v>10</v>
      </c>
    </row>
    <row r="3321" spans="1:24" x14ac:dyDescent="0.25">
      <c r="A3321">
        <v>210331</v>
      </c>
      <c r="B3321" t="s">
        <v>11227</v>
      </c>
      <c r="C3321" t="s">
        <v>10</v>
      </c>
      <c r="D3321" t="s">
        <v>11228</v>
      </c>
      <c r="E3321" t="str">
        <f t="shared" ca="1" si="728"/>
        <v>Watertown</v>
      </c>
      <c r="F3321" t="s">
        <v>24067</v>
      </c>
      <c r="G3321">
        <f t="shared" ca="1" si="716"/>
        <v>4546135682</v>
      </c>
      <c r="H3321" t="s">
        <v>11230</v>
      </c>
      <c r="I3321" t="s">
        <v>11229</v>
      </c>
      <c r="J3321" t="str">
        <f t="shared" ca="1" si="717"/>
        <v>Female</v>
      </c>
      <c r="K3321">
        <f t="shared" ca="1" si="718"/>
        <v>22</v>
      </c>
      <c r="L3321" t="str">
        <f t="shared" ca="1" si="719"/>
        <v>Adult</v>
      </c>
      <c r="M3321" t="str">
        <f t="shared" ca="1" si="720"/>
        <v>Yes</v>
      </c>
      <c r="N3321" t="str">
        <f t="shared" ca="1" si="720"/>
        <v>Yes</v>
      </c>
      <c r="O3321" t="str">
        <f t="shared" ca="1" si="720"/>
        <v>No</v>
      </c>
      <c r="P3321" t="str">
        <f t="shared" ca="1" si="715"/>
        <v>No</v>
      </c>
      <c r="Q3321" t="str">
        <f t="shared" ca="1" si="715"/>
        <v>No</v>
      </c>
      <c r="R3321">
        <f t="shared" ca="1" si="721"/>
        <v>3</v>
      </c>
      <c r="S3321">
        <f t="shared" ca="1" si="722"/>
        <v>3</v>
      </c>
      <c r="T3321">
        <f t="shared" ca="1" si="723"/>
        <v>3</v>
      </c>
      <c r="U3321">
        <f t="shared" ca="1" si="724"/>
        <v>3</v>
      </c>
      <c r="V3321">
        <f t="shared" ca="1" si="725"/>
        <v>0</v>
      </c>
      <c r="W3321">
        <f t="shared" ca="1" si="726"/>
        <v>0</v>
      </c>
      <c r="X3321">
        <f t="shared" ca="1" si="727"/>
        <v>12</v>
      </c>
    </row>
    <row r="3322" spans="1:24" x14ac:dyDescent="0.25">
      <c r="A3322">
        <v>210340</v>
      </c>
      <c r="B3322" t="s">
        <v>11231</v>
      </c>
      <c r="C3322" t="s">
        <v>10</v>
      </c>
      <c r="D3322" t="s">
        <v>11232</v>
      </c>
      <c r="E3322" t="str">
        <f t="shared" ca="1" si="728"/>
        <v>Canton</v>
      </c>
      <c r="F3322" t="s">
        <v>24067</v>
      </c>
      <c r="G3322">
        <f t="shared" ca="1" si="716"/>
        <v>7335574633</v>
      </c>
      <c r="H3322" t="s">
        <v>11234</v>
      </c>
      <c r="I3322" t="s">
        <v>11233</v>
      </c>
      <c r="J3322" t="str">
        <f t="shared" ca="1" si="717"/>
        <v>Male</v>
      </c>
      <c r="K3322">
        <f t="shared" ca="1" si="718"/>
        <v>46</v>
      </c>
      <c r="L3322" t="str">
        <f t="shared" ca="1" si="719"/>
        <v>Adult</v>
      </c>
      <c r="M3322" t="str">
        <f t="shared" ca="1" si="720"/>
        <v>Yes</v>
      </c>
      <c r="N3322" t="str">
        <f t="shared" ca="1" si="720"/>
        <v>Yes</v>
      </c>
      <c r="O3322" t="str">
        <f t="shared" ca="1" si="720"/>
        <v>No</v>
      </c>
      <c r="P3322" t="str">
        <f t="shared" ca="1" si="715"/>
        <v>Yes</v>
      </c>
      <c r="Q3322" t="str">
        <f t="shared" ca="1" si="715"/>
        <v>Yes</v>
      </c>
      <c r="R3322">
        <f t="shared" ca="1" si="721"/>
        <v>1</v>
      </c>
      <c r="S3322">
        <f t="shared" ca="1" si="722"/>
        <v>0</v>
      </c>
      <c r="T3322">
        <f t="shared" ca="1" si="723"/>
        <v>3</v>
      </c>
      <c r="U3322">
        <f t="shared" ca="1" si="724"/>
        <v>3</v>
      </c>
      <c r="V3322">
        <f t="shared" ca="1" si="725"/>
        <v>4</v>
      </c>
      <c r="W3322">
        <f t="shared" ca="1" si="726"/>
        <v>4</v>
      </c>
      <c r="X3322">
        <f t="shared" ca="1" si="727"/>
        <v>15</v>
      </c>
    </row>
    <row r="3323" spans="1:24" x14ac:dyDescent="0.25">
      <c r="A3323">
        <v>210359</v>
      </c>
      <c r="B3323" t="s">
        <v>11235</v>
      </c>
      <c r="C3323" t="s">
        <v>10</v>
      </c>
      <c r="D3323" t="s">
        <v>11236</v>
      </c>
      <c r="E3323" t="str">
        <f t="shared" ca="1" si="728"/>
        <v>Quincy</v>
      </c>
      <c r="F3323" t="s">
        <v>24067</v>
      </c>
      <c r="G3323">
        <f t="shared" ca="1" si="716"/>
        <v>9809965745</v>
      </c>
      <c r="H3323" t="s">
        <v>11238</v>
      </c>
      <c r="I3323" t="s">
        <v>11237</v>
      </c>
      <c r="J3323" t="str">
        <f t="shared" ca="1" si="717"/>
        <v>Female</v>
      </c>
      <c r="K3323">
        <f t="shared" ca="1" si="718"/>
        <v>57</v>
      </c>
      <c r="L3323" t="str">
        <f t="shared" ca="1" si="719"/>
        <v>Adult</v>
      </c>
      <c r="M3323" t="str">
        <f t="shared" ca="1" si="720"/>
        <v>Yes</v>
      </c>
      <c r="N3323" t="str">
        <f t="shared" ca="1" si="720"/>
        <v>Yes</v>
      </c>
      <c r="O3323" t="str">
        <f t="shared" ca="1" si="720"/>
        <v>Yes</v>
      </c>
      <c r="P3323" t="str">
        <f t="shared" ca="1" si="715"/>
        <v>No</v>
      </c>
      <c r="Q3323" t="str">
        <f t="shared" ca="1" si="715"/>
        <v>Yes</v>
      </c>
      <c r="R3323">
        <f t="shared" ca="1" si="721"/>
        <v>1</v>
      </c>
      <c r="S3323">
        <f t="shared" ca="1" si="722"/>
        <v>0</v>
      </c>
      <c r="T3323">
        <f t="shared" ca="1" si="723"/>
        <v>5</v>
      </c>
      <c r="U3323">
        <f t="shared" ca="1" si="724"/>
        <v>3</v>
      </c>
      <c r="V3323">
        <f t="shared" ca="1" si="725"/>
        <v>0</v>
      </c>
      <c r="W3323">
        <f t="shared" ca="1" si="726"/>
        <v>4</v>
      </c>
      <c r="X3323">
        <f t="shared" ca="1" si="727"/>
        <v>13</v>
      </c>
    </row>
    <row r="3324" spans="1:24" x14ac:dyDescent="0.25">
      <c r="A3324">
        <v>210368</v>
      </c>
      <c r="B3324" t="s">
        <v>11239</v>
      </c>
      <c r="C3324" t="s">
        <v>10</v>
      </c>
      <c r="D3324" t="s">
        <v>11240</v>
      </c>
      <c r="E3324" t="str">
        <f t="shared" ca="1" si="728"/>
        <v>Watertown</v>
      </c>
      <c r="F3324" t="s">
        <v>24067</v>
      </c>
      <c r="G3324">
        <f t="shared" ca="1" si="716"/>
        <v>7922810563</v>
      </c>
      <c r="H3324" t="s">
        <v>11242</v>
      </c>
      <c r="I3324" t="s">
        <v>11241</v>
      </c>
      <c r="J3324" t="str">
        <f t="shared" ca="1" si="717"/>
        <v>Male</v>
      </c>
      <c r="K3324">
        <f t="shared" ca="1" si="718"/>
        <v>20</v>
      </c>
      <c r="L3324" t="str">
        <f t="shared" ca="1" si="719"/>
        <v>Adult</v>
      </c>
      <c r="M3324" t="str">
        <f t="shared" ca="1" si="720"/>
        <v>No</v>
      </c>
      <c r="N3324" t="str">
        <f t="shared" ca="1" si="720"/>
        <v>No</v>
      </c>
      <c r="O3324" t="str">
        <f t="shared" ca="1" si="720"/>
        <v>No</v>
      </c>
      <c r="P3324" t="str">
        <f t="shared" ca="1" si="715"/>
        <v>Yes</v>
      </c>
      <c r="Q3324" t="str">
        <f t="shared" ca="1" si="715"/>
        <v>Yes</v>
      </c>
      <c r="R3324">
        <f t="shared" ca="1" si="721"/>
        <v>3</v>
      </c>
      <c r="S3324">
        <f t="shared" ca="1" si="722"/>
        <v>3</v>
      </c>
      <c r="T3324">
        <f t="shared" ca="1" si="723"/>
        <v>0</v>
      </c>
      <c r="U3324">
        <f t="shared" ca="1" si="724"/>
        <v>0</v>
      </c>
      <c r="V3324">
        <f t="shared" ca="1" si="725"/>
        <v>4</v>
      </c>
      <c r="W3324">
        <f t="shared" ca="1" si="726"/>
        <v>4</v>
      </c>
      <c r="X3324">
        <f t="shared" ca="1" si="727"/>
        <v>14</v>
      </c>
    </row>
    <row r="3325" spans="1:24" x14ac:dyDescent="0.25">
      <c r="A3325">
        <v>210401</v>
      </c>
      <c r="B3325" t="s">
        <v>11243</v>
      </c>
      <c r="C3325" t="s">
        <v>10</v>
      </c>
      <c r="D3325" t="s">
        <v>11244</v>
      </c>
      <c r="E3325" t="str">
        <f t="shared" ca="1" si="728"/>
        <v>Newton</v>
      </c>
      <c r="F3325" t="s">
        <v>24067</v>
      </c>
      <c r="G3325">
        <f t="shared" ca="1" si="716"/>
        <v>7887933686</v>
      </c>
      <c r="H3325" t="s">
        <v>11245</v>
      </c>
      <c r="I3325">
        <v>97301</v>
      </c>
      <c r="J3325" t="str">
        <f t="shared" ca="1" si="717"/>
        <v>Male</v>
      </c>
      <c r="K3325">
        <f t="shared" ca="1" si="718"/>
        <v>26</v>
      </c>
      <c r="L3325" t="str">
        <f t="shared" ca="1" si="719"/>
        <v>Adult</v>
      </c>
      <c r="M3325" t="str">
        <f t="shared" ca="1" si="720"/>
        <v>Yes</v>
      </c>
      <c r="N3325" t="str">
        <f t="shared" ca="1" si="720"/>
        <v>Yes</v>
      </c>
      <c r="O3325" t="str">
        <f t="shared" ca="1" si="720"/>
        <v>Yes</v>
      </c>
      <c r="P3325" t="str">
        <f t="shared" ca="1" si="715"/>
        <v>Yes</v>
      </c>
      <c r="Q3325" t="str">
        <f t="shared" ca="1" si="715"/>
        <v>No</v>
      </c>
      <c r="R3325">
        <f t="shared" ca="1" si="721"/>
        <v>1</v>
      </c>
      <c r="S3325">
        <f t="shared" ca="1" si="722"/>
        <v>0</v>
      </c>
      <c r="T3325">
        <f t="shared" ca="1" si="723"/>
        <v>5</v>
      </c>
      <c r="U3325">
        <f t="shared" ca="1" si="724"/>
        <v>3</v>
      </c>
      <c r="V3325">
        <f t="shared" ca="1" si="725"/>
        <v>4</v>
      </c>
      <c r="W3325">
        <f t="shared" ca="1" si="726"/>
        <v>0</v>
      </c>
      <c r="X3325">
        <f t="shared" ca="1" si="727"/>
        <v>13</v>
      </c>
    </row>
    <row r="3326" spans="1:24" x14ac:dyDescent="0.25">
      <c r="A3326">
        <v>210429</v>
      </c>
      <c r="B3326" t="s">
        <v>11246</v>
      </c>
      <c r="C3326" t="s">
        <v>10</v>
      </c>
      <c r="D3326" t="s">
        <v>11247</v>
      </c>
      <c r="E3326" t="str">
        <f t="shared" ca="1" si="728"/>
        <v>Quincy</v>
      </c>
      <c r="F3326" t="s">
        <v>24067</v>
      </c>
      <c r="G3326">
        <f t="shared" ca="1" si="716"/>
        <v>2568730995</v>
      </c>
      <c r="H3326" t="s">
        <v>11249</v>
      </c>
      <c r="I3326" t="s">
        <v>11248</v>
      </c>
      <c r="J3326" t="str">
        <f t="shared" ca="1" si="717"/>
        <v>Female</v>
      </c>
      <c r="K3326">
        <f t="shared" ca="1" si="718"/>
        <v>56</v>
      </c>
      <c r="L3326" t="str">
        <f t="shared" ca="1" si="719"/>
        <v>Adult</v>
      </c>
      <c r="M3326" t="str">
        <f t="shared" ca="1" si="720"/>
        <v>Yes</v>
      </c>
      <c r="N3326" t="str">
        <f t="shared" ca="1" si="720"/>
        <v>Yes</v>
      </c>
      <c r="O3326" t="str">
        <f t="shared" ca="1" si="720"/>
        <v>Yes</v>
      </c>
      <c r="P3326" t="str">
        <f t="shared" ca="1" si="715"/>
        <v>No</v>
      </c>
      <c r="Q3326" t="str">
        <f t="shared" ca="1" si="715"/>
        <v>No</v>
      </c>
      <c r="R3326">
        <f t="shared" ca="1" si="721"/>
        <v>2</v>
      </c>
      <c r="S3326">
        <f t="shared" ca="1" si="722"/>
        <v>3</v>
      </c>
      <c r="T3326">
        <f t="shared" ca="1" si="723"/>
        <v>5</v>
      </c>
      <c r="U3326">
        <f t="shared" ca="1" si="724"/>
        <v>3</v>
      </c>
      <c r="V3326">
        <f t="shared" ca="1" si="725"/>
        <v>0</v>
      </c>
      <c r="W3326">
        <f t="shared" ca="1" si="726"/>
        <v>0</v>
      </c>
      <c r="X3326">
        <f t="shared" ca="1" si="727"/>
        <v>13</v>
      </c>
    </row>
    <row r="3327" spans="1:24" x14ac:dyDescent="0.25">
      <c r="A3327">
        <v>210438</v>
      </c>
      <c r="B3327" t="s">
        <v>11250</v>
      </c>
      <c r="C3327" t="s">
        <v>10</v>
      </c>
      <c r="D3327" t="s">
        <v>11251</v>
      </c>
      <c r="E3327" t="str">
        <f t="shared" ca="1" si="728"/>
        <v>Watertown</v>
      </c>
      <c r="F3327" t="s">
        <v>24067</v>
      </c>
      <c r="G3327">
        <f t="shared" ca="1" si="716"/>
        <v>7345801373</v>
      </c>
      <c r="H3327" t="s">
        <v>11253</v>
      </c>
      <c r="I3327" t="s">
        <v>11252</v>
      </c>
      <c r="J3327" t="str">
        <f t="shared" ca="1" si="717"/>
        <v>Female</v>
      </c>
      <c r="K3327">
        <f t="shared" ca="1" si="718"/>
        <v>56</v>
      </c>
      <c r="L3327" t="str">
        <f t="shared" ca="1" si="719"/>
        <v>Adult</v>
      </c>
      <c r="M3327" t="str">
        <f t="shared" ca="1" si="720"/>
        <v>Yes</v>
      </c>
      <c r="N3327" t="str">
        <f t="shared" ca="1" si="720"/>
        <v>Yes</v>
      </c>
      <c r="O3327" t="str">
        <f t="shared" ca="1" si="720"/>
        <v>No</v>
      </c>
      <c r="P3327" t="str">
        <f t="shared" ca="1" si="715"/>
        <v>No</v>
      </c>
      <c r="Q3327" t="str">
        <f t="shared" ca="1" si="715"/>
        <v>Yes</v>
      </c>
      <c r="R3327">
        <f t="shared" ca="1" si="721"/>
        <v>4</v>
      </c>
      <c r="S3327">
        <f t="shared" ca="1" si="722"/>
        <v>5</v>
      </c>
      <c r="T3327">
        <f t="shared" ca="1" si="723"/>
        <v>3</v>
      </c>
      <c r="U3327">
        <f t="shared" ca="1" si="724"/>
        <v>3</v>
      </c>
      <c r="V3327">
        <f t="shared" ca="1" si="725"/>
        <v>0</v>
      </c>
      <c r="W3327">
        <f t="shared" ca="1" si="726"/>
        <v>4</v>
      </c>
      <c r="X3327">
        <f t="shared" ca="1" si="727"/>
        <v>19</v>
      </c>
    </row>
    <row r="3328" spans="1:24" x14ac:dyDescent="0.25">
      <c r="A3328">
        <v>210456</v>
      </c>
      <c r="B3328" t="s">
        <v>11254</v>
      </c>
      <c r="C3328" t="s">
        <v>10</v>
      </c>
      <c r="D3328" t="s">
        <v>11255</v>
      </c>
      <c r="E3328" t="str">
        <f t="shared" ca="1" si="728"/>
        <v>Revere</v>
      </c>
      <c r="F3328" t="s">
        <v>24067</v>
      </c>
      <c r="G3328">
        <f t="shared" ca="1" si="716"/>
        <v>9691728700</v>
      </c>
      <c r="H3328" t="s">
        <v>11257</v>
      </c>
      <c r="I3328" t="s">
        <v>11256</v>
      </c>
      <c r="J3328" t="str">
        <f t="shared" ca="1" si="717"/>
        <v>Female</v>
      </c>
      <c r="K3328">
        <f t="shared" ca="1" si="718"/>
        <v>22</v>
      </c>
      <c r="L3328" t="str">
        <f t="shared" ca="1" si="719"/>
        <v>Adult</v>
      </c>
      <c r="M3328" t="str">
        <f t="shared" ca="1" si="720"/>
        <v>No</v>
      </c>
      <c r="N3328" t="str">
        <f t="shared" ca="1" si="720"/>
        <v>Yes</v>
      </c>
      <c r="O3328" t="str">
        <f t="shared" ca="1" si="720"/>
        <v>Yes</v>
      </c>
      <c r="P3328" t="str">
        <f t="shared" ca="1" si="715"/>
        <v>Yes</v>
      </c>
      <c r="Q3328" t="str">
        <f t="shared" ca="1" si="715"/>
        <v>No</v>
      </c>
      <c r="R3328">
        <f t="shared" ca="1" si="721"/>
        <v>1</v>
      </c>
      <c r="S3328">
        <f t="shared" ca="1" si="722"/>
        <v>0</v>
      </c>
      <c r="T3328">
        <f t="shared" ca="1" si="723"/>
        <v>5</v>
      </c>
      <c r="U3328">
        <f t="shared" ca="1" si="724"/>
        <v>0</v>
      </c>
      <c r="V3328">
        <f t="shared" ca="1" si="725"/>
        <v>4</v>
      </c>
      <c r="W3328">
        <f t="shared" ca="1" si="726"/>
        <v>0</v>
      </c>
      <c r="X3328">
        <f t="shared" ca="1" si="727"/>
        <v>10</v>
      </c>
    </row>
    <row r="3329" spans="1:24" x14ac:dyDescent="0.25">
      <c r="A3329">
        <v>210474</v>
      </c>
      <c r="B3329" t="s">
        <v>11258</v>
      </c>
      <c r="C3329" t="s">
        <v>10</v>
      </c>
      <c r="D3329" t="s">
        <v>11259</v>
      </c>
      <c r="E3329" t="str">
        <f t="shared" ca="1" si="728"/>
        <v>Canton</v>
      </c>
      <c r="F3329" t="s">
        <v>24067</v>
      </c>
      <c r="G3329">
        <f t="shared" ca="1" si="716"/>
        <v>5517606364</v>
      </c>
      <c r="H3329" t="s">
        <v>11260</v>
      </c>
      <c r="I3329">
        <v>18201</v>
      </c>
      <c r="J3329" t="str">
        <f t="shared" ca="1" si="717"/>
        <v>Male</v>
      </c>
      <c r="K3329">
        <f t="shared" ca="1" si="718"/>
        <v>68</v>
      </c>
      <c r="L3329" t="str">
        <f t="shared" ca="1" si="719"/>
        <v>Adult</v>
      </c>
      <c r="M3329" t="str">
        <f t="shared" ca="1" si="720"/>
        <v>Yes</v>
      </c>
      <c r="N3329" t="str">
        <f t="shared" ca="1" si="720"/>
        <v>Yes</v>
      </c>
      <c r="O3329" t="str">
        <f t="shared" ca="1" si="720"/>
        <v>No</v>
      </c>
      <c r="P3329" t="str">
        <f t="shared" ca="1" si="715"/>
        <v>Yes</v>
      </c>
      <c r="Q3329" t="str">
        <f t="shared" ca="1" si="715"/>
        <v>No</v>
      </c>
      <c r="R3329">
        <f t="shared" ca="1" si="721"/>
        <v>1</v>
      </c>
      <c r="S3329">
        <f t="shared" ca="1" si="722"/>
        <v>0</v>
      </c>
      <c r="T3329">
        <f t="shared" ca="1" si="723"/>
        <v>3</v>
      </c>
      <c r="U3329">
        <f t="shared" ca="1" si="724"/>
        <v>3</v>
      </c>
      <c r="V3329">
        <f t="shared" ca="1" si="725"/>
        <v>4</v>
      </c>
      <c r="W3329">
        <f t="shared" ca="1" si="726"/>
        <v>0</v>
      </c>
      <c r="X3329">
        <f t="shared" ca="1" si="727"/>
        <v>11</v>
      </c>
    </row>
    <row r="3330" spans="1:24" x14ac:dyDescent="0.25">
      <c r="A3330">
        <v>210483</v>
      </c>
      <c r="B3330" t="s">
        <v>11261</v>
      </c>
      <c r="C3330" t="s">
        <v>10</v>
      </c>
      <c r="D3330" t="s">
        <v>11262</v>
      </c>
      <c r="E3330" t="str">
        <f t="shared" ca="1" si="728"/>
        <v>Chelsea</v>
      </c>
      <c r="F3330" t="s">
        <v>24067</v>
      </c>
      <c r="G3330">
        <f t="shared" ca="1" si="716"/>
        <v>3164039083</v>
      </c>
      <c r="H3330" t="s">
        <v>11264</v>
      </c>
      <c r="I3330" t="s">
        <v>11263</v>
      </c>
      <c r="J3330" t="str">
        <f t="shared" ca="1" si="717"/>
        <v>Female</v>
      </c>
      <c r="K3330">
        <f t="shared" ca="1" si="718"/>
        <v>28</v>
      </c>
      <c r="L3330" t="str">
        <f t="shared" ca="1" si="719"/>
        <v>Adult</v>
      </c>
      <c r="M3330" t="str">
        <f t="shared" ca="1" si="720"/>
        <v>Yes</v>
      </c>
      <c r="N3330" t="str">
        <f t="shared" ca="1" si="720"/>
        <v>No</v>
      </c>
      <c r="O3330" t="str">
        <f t="shared" ca="1" si="720"/>
        <v>Yes</v>
      </c>
      <c r="P3330" t="str">
        <f t="shared" ca="1" si="720"/>
        <v>No</v>
      </c>
      <c r="Q3330" t="str">
        <f t="shared" ca="1" si="720"/>
        <v>Yes</v>
      </c>
      <c r="R3330">
        <f t="shared" ca="1" si="721"/>
        <v>2</v>
      </c>
      <c r="S3330">
        <f t="shared" ca="1" si="722"/>
        <v>3</v>
      </c>
      <c r="T3330">
        <f t="shared" ca="1" si="723"/>
        <v>3</v>
      </c>
      <c r="U3330">
        <f t="shared" ca="1" si="724"/>
        <v>3</v>
      </c>
      <c r="V3330">
        <f t="shared" ca="1" si="725"/>
        <v>0</v>
      </c>
      <c r="W3330">
        <f t="shared" ca="1" si="726"/>
        <v>4</v>
      </c>
      <c r="X3330">
        <f t="shared" ca="1" si="727"/>
        <v>15</v>
      </c>
    </row>
    <row r="3331" spans="1:24" x14ac:dyDescent="0.25">
      <c r="A3331">
        <v>210492</v>
      </c>
      <c r="B3331" t="s">
        <v>11265</v>
      </c>
      <c r="C3331" t="s">
        <v>10</v>
      </c>
      <c r="D3331" t="s">
        <v>11266</v>
      </c>
      <c r="E3331" t="str">
        <f t="shared" ca="1" si="728"/>
        <v>Needham</v>
      </c>
      <c r="F3331" t="s">
        <v>24067</v>
      </c>
      <c r="G3331">
        <f t="shared" ref="G3331:G3394" ca="1" si="729">RANDBETWEEN(1000000000,9999999999)</f>
        <v>9746734816</v>
      </c>
      <c r="H3331" t="s">
        <v>11268</v>
      </c>
      <c r="I3331" t="s">
        <v>11267</v>
      </c>
      <c r="J3331" t="str">
        <f t="shared" ref="J3331:J3394" ca="1" si="730">CHOOSE(RANDBETWEEN(1,2),"Male","Female")</f>
        <v>Male</v>
      </c>
      <c r="K3331">
        <f t="shared" ref="K3331:K3394" ca="1" si="731">RANDBETWEEN(15,70)</f>
        <v>56</v>
      </c>
      <c r="L3331" t="str">
        <f t="shared" ref="L3331:L3394" ca="1" si="732">IF(AND(K3331&gt;=12, K3331 &lt; 18), "Adoloscent", "Adult")</f>
        <v>Adult</v>
      </c>
      <c r="M3331" t="str">
        <f t="shared" ref="M3331:P3394" ca="1" si="733">CHOOSE(RANDBETWEEN(1,2),"Yes","No")</f>
        <v>Yes</v>
      </c>
      <c r="N3331" t="str">
        <f t="shared" ca="1" si="733"/>
        <v>No</v>
      </c>
      <c r="O3331" t="str">
        <f t="shared" ca="1" si="733"/>
        <v>No</v>
      </c>
      <c r="P3331" t="str">
        <f t="shared" ca="1" si="733"/>
        <v>No</v>
      </c>
      <c r="Q3331" t="str">
        <f t="shared" ref="Q3331:Q3394" ca="1" si="734">CHOOSE(RANDBETWEEN(1,2),"Yes","No")</f>
        <v>No</v>
      </c>
      <c r="R3331">
        <f t="shared" ref="R3331:R3394" ca="1" si="735">CHOOSE(RANDBETWEEN(1,5),1,2,3,4,5)</f>
        <v>2</v>
      </c>
      <c r="S3331">
        <f t="shared" ref="S3331:S3394" ca="1" si="736">IF(R3331&gt;=4,5,IF(AND(R3331&gt;=2,R3331&lt;=3),3,IF(R3331=1,0)))</f>
        <v>3</v>
      </c>
      <c r="T3331">
        <f t="shared" ref="T3331:T3394" ca="1" si="737">IF(AND(O3331="Yes",N3331="Yes"),5,IF(OR(O3331="Yes",N3331="Yes"),3,IF(AND(O3331="No",N3331="No"),0)))</f>
        <v>0</v>
      </c>
      <c r="U3331">
        <f t="shared" ref="U3331:U3394" ca="1" si="738">IF(M3331="Yes",3,0)</f>
        <v>3</v>
      </c>
      <c r="V3331">
        <f t="shared" ref="V3331:V3394" ca="1" si="739">IF(P3331="Yes",4,0)</f>
        <v>0</v>
      </c>
      <c r="W3331">
        <f t="shared" ref="W3331:W3394" ca="1" si="740">IF(Q3331="Yes",4,0)</f>
        <v>0</v>
      </c>
      <c r="X3331">
        <f t="shared" ref="X3331:X3394" ca="1" si="741">SUM(R3331:W3331)</f>
        <v>8</v>
      </c>
    </row>
    <row r="3332" spans="1:24" x14ac:dyDescent="0.25">
      <c r="A3332">
        <v>210508</v>
      </c>
      <c r="B3332" t="s">
        <v>11269</v>
      </c>
      <c r="C3332" t="s">
        <v>10</v>
      </c>
      <c r="D3332" t="s">
        <v>11270</v>
      </c>
      <c r="E3332" t="str">
        <f t="shared" ref="E3332:E3395" ca="1" si="742">CHOOSE(RANDBETWEEN(1,15),"Boston","Winthrop","Revere","Chelsea","Everett","Somerville", "Cambridge","Watertown", "Newton","Brookline", "Needham", "Dedham", "Canton"," Milton", "Quincy")</f>
        <v>Chelsea</v>
      </c>
      <c r="F3332" t="s">
        <v>24067</v>
      </c>
      <c r="G3332">
        <f t="shared" ca="1" si="729"/>
        <v>7609826597</v>
      </c>
      <c r="H3332" t="s">
        <v>11272</v>
      </c>
      <c r="I3332" t="s">
        <v>11271</v>
      </c>
      <c r="J3332" t="str">
        <f t="shared" ca="1" si="730"/>
        <v>Male</v>
      </c>
      <c r="K3332">
        <f t="shared" ca="1" si="731"/>
        <v>34</v>
      </c>
      <c r="L3332" t="str">
        <f t="shared" ca="1" si="732"/>
        <v>Adult</v>
      </c>
      <c r="M3332" t="str">
        <f t="shared" ca="1" si="733"/>
        <v>No</v>
      </c>
      <c r="N3332" t="str">
        <f t="shared" ca="1" si="733"/>
        <v>Yes</v>
      </c>
      <c r="O3332" t="str">
        <f t="shared" ca="1" si="733"/>
        <v>No</v>
      </c>
      <c r="P3332" t="str">
        <f t="shared" ca="1" si="733"/>
        <v>Yes</v>
      </c>
      <c r="Q3332" t="str">
        <f t="shared" ca="1" si="734"/>
        <v>No</v>
      </c>
      <c r="R3332">
        <f t="shared" ca="1" si="735"/>
        <v>3</v>
      </c>
      <c r="S3332">
        <f t="shared" ca="1" si="736"/>
        <v>3</v>
      </c>
      <c r="T3332">
        <f t="shared" ca="1" si="737"/>
        <v>3</v>
      </c>
      <c r="U3332">
        <f t="shared" ca="1" si="738"/>
        <v>0</v>
      </c>
      <c r="V3332">
        <f t="shared" ca="1" si="739"/>
        <v>4</v>
      </c>
      <c r="W3332">
        <f t="shared" ca="1" si="740"/>
        <v>0</v>
      </c>
      <c r="X3332">
        <f t="shared" ca="1" si="741"/>
        <v>13</v>
      </c>
    </row>
    <row r="3333" spans="1:24" x14ac:dyDescent="0.25">
      <c r="A3333">
        <v>210571</v>
      </c>
      <c r="B3333" t="s">
        <v>11273</v>
      </c>
      <c r="C3333" t="s">
        <v>10</v>
      </c>
      <c r="D3333" t="s">
        <v>11274</v>
      </c>
      <c r="E3333" t="str">
        <f t="shared" ca="1" si="742"/>
        <v>Needham</v>
      </c>
      <c r="F3333" t="s">
        <v>24067</v>
      </c>
      <c r="G3333">
        <f t="shared" ca="1" si="729"/>
        <v>9489345105</v>
      </c>
      <c r="H3333" t="s">
        <v>11276</v>
      </c>
      <c r="I3333" t="s">
        <v>11275</v>
      </c>
      <c r="J3333" t="str">
        <f t="shared" ca="1" si="730"/>
        <v>Male</v>
      </c>
      <c r="K3333">
        <f t="shared" ca="1" si="731"/>
        <v>63</v>
      </c>
      <c r="L3333" t="str">
        <f t="shared" ca="1" si="732"/>
        <v>Adult</v>
      </c>
      <c r="M3333" t="str">
        <f t="shared" ca="1" si="733"/>
        <v>Yes</v>
      </c>
      <c r="N3333" t="str">
        <f t="shared" ca="1" si="733"/>
        <v>No</v>
      </c>
      <c r="O3333" t="str">
        <f t="shared" ca="1" si="733"/>
        <v>Yes</v>
      </c>
      <c r="P3333" t="str">
        <f t="shared" ca="1" si="733"/>
        <v>Yes</v>
      </c>
      <c r="Q3333" t="str">
        <f t="shared" ca="1" si="734"/>
        <v>No</v>
      </c>
      <c r="R3333">
        <f t="shared" ca="1" si="735"/>
        <v>3</v>
      </c>
      <c r="S3333">
        <f t="shared" ca="1" si="736"/>
        <v>3</v>
      </c>
      <c r="T3333">
        <f t="shared" ca="1" si="737"/>
        <v>3</v>
      </c>
      <c r="U3333">
        <f t="shared" ca="1" si="738"/>
        <v>3</v>
      </c>
      <c r="V3333">
        <f t="shared" ca="1" si="739"/>
        <v>4</v>
      </c>
      <c r="W3333">
        <f t="shared" ca="1" si="740"/>
        <v>0</v>
      </c>
      <c r="X3333">
        <f t="shared" ca="1" si="741"/>
        <v>16</v>
      </c>
    </row>
    <row r="3334" spans="1:24" x14ac:dyDescent="0.25">
      <c r="A3334">
        <v>210599</v>
      </c>
      <c r="B3334" t="s">
        <v>11277</v>
      </c>
      <c r="C3334" t="s">
        <v>10</v>
      </c>
      <c r="D3334" t="s">
        <v>11278</v>
      </c>
      <c r="E3334" t="str">
        <f t="shared" ca="1" si="742"/>
        <v xml:space="preserve"> Milton</v>
      </c>
      <c r="F3334" t="s">
        <v>24067</v>
      </c>
      <c r="G3334">
        <f t="shared" ca="1" si="729"/>
        <v>9582434677</v>
      </c>
      <c r="H3334" t="s">
        <v>11279</v>
      </c>
      <c r="I3334">
        <v>19029</v>
      </c>
      <c r="J3334" t="str">
        <f t="shared" ca="1" si="730"/>
        <v>Male</v>
      </c>
      <c r="K3334">
        <f t="shared" ca="1" si="731"/>
        <v>64</v>
      </c>
      <c r="L3334" t="str">
        <f t="shared" ca="1" si="732"/>
        <v>Adult</v>
      </c>
      <c r="M3334" t="str">
        <f t="shared" ca="1" si="733"/>
        <v>No</v>
      </c>
      <c r="N3334" t="str">
        <f t="shared" ca="1" si="733"/>
        <v>Yes</v>
      </c>
      <c r="O3334" t="str">
        <f t="shared" ca="1" si="733"/>
        <v>No</v>
      </c>
      <c r="P3334" t="str">
        <f t="shared" ca="1" si="733"/>
        <v>No</v>
      </c>
      <c r="Q3334" t="str">
        <f t="shared" ca="1" si="734"/>
        <v>Yes</v>
      </c>
      <c r="R3334">
        <f t="shared" ca="1" si="735"/>
        <v>2</v>
      </c>
      <c r="S3334">
        <f t="shared" ca="1" si="736"/>
        <v>3</v>
      </c>
      <c r="T3334">
        <f t="shared" ca="1" si="737"/>
        <v>3</v>
      </c>
      <c r="U3334">
        <f t="shared" ca="1" si="738"/>
        <v>0</v>
      </c>
      <c r="V3334">
        <f t="shared" ca="1" si="739"/>
        <v>0</v>
      </c>
      <c r="W3334">
        <f t="shared" ca="1" si="740"/>
        <v>4</v>
      </c>
      <c r="X3334">
        <f t="shared" ca="1" si="741"/>
        <v>12</v>
      </c>
    </row>
    <row r="3335" spans="1:24" x14ac:dyDescent="0.25">
      <c r="A3335">
        <v>210605</v>
      </c>
      <c r="B3335" t="s">
        <v>11280</v>
      </c>
      <c r="C3335" t="s">
        <v>10</v>
      </c>
      <c r="D3335" t="s">
        <v>11281</v>
      </c>
      <c r="E3335" t="str">
        <f t="shared" ca="1" si="742"/>
        <v>Revere</v>
      </c>
      <c r="F3335" t="s">
        <v>24067</v>
      </c>
      <c r="G3335">
        <f t="shared" ca="1" si="729"/>
        <v>3907585497</v>
      </c>
      <c r="H3335" t="s">
        <v>11283</v>
      </c>
      <c r="I3335" t="s">
        <v>11282</v>
      </c>
      <c r="J3335" t="str">
        <f t="shared" ca="1" si="730"/>
        <v>Female</v>
      </c>
      <c r="K3335">
        <f t="shared" ca="1" si="731"/>
        <v>15</v>
      </c>
      <c r="L3335" t="str">
        <f t="shared" ca="1" si="732"/>
        <v>Adoloscent</v>
      </c>
      <c r="M3335" t="str">
        <f t="shared" ca="1" si="733"/>
        <v>Yes</v>
      </c>
      <c r="N3335" t="str">
        <f t="shared" ca="1" si="733"/>
        <v>No</v>
      </c>
      <c r="O3335" t="str">
        <f t="shared" ca="1" si="733"/>
        <v>No</v>
      </c>
      <c r="P3335" t="str">
        <f t="shared" ca="1" si="733"/>
        <v>Yes</v>
      </c>
      <c r="Q3335" t="str">
        <f t="shared" ca="1" si="734"/>
        <v>Yes</v>
      </c>
      <c r="R3335">
        <f t="shared" ca="1" si="735"/>
        <v>3</v>
      </c>
      <c r="S3335">
        <f t="shared" ca="1" si="736"/>
        <v>3</v>
      </c>
      <c r="T3335">
        <f t="shared" ca="1" si="737"/>
        <v>0</v>
      </c>
      <c r="U3335">
        <f t="shared" ca="1" si="738"/>
        <v>3</v>
      </c>
      <c r="V3335">
        <f t="shared" ca="1" si="739"/>
        <v>4</v>
      </c>
      <c r="W3335">
        <f t="shared" ca="1" si="740"/>
        <v>4</v>
      </c>
      <c r="X3335">
        <f t="shared" ca="1" si="741"/>
        <v>17</v>
      </c>
    </row>
    <row r="3336" spans="1:24" x14ac:dyDescent="0.25">
      <c r="A3336">
        <v>210669</v>
      </c>
      <c r="B3336" t="s">
        <v>11284</v>
      </c>
      <c r="C3336" t="s">
        <v>10</v>
      </c>
      <c r="D3336" t="s">
        <v>11285</v>
      </c>
      <c r="E3336" t="str">
        <f t="shared" ca="1" si="742"/>
        <v>Dedham</v>
      </c>
      <c r="F3336" t="s">
        <v>24067</v>
      </c>
      <c r="G3336">
        <f t="shared" ca="1" si="729"/>
        <v>7781835063</v>
      </c>
      <c r="H3336" t="s">
        <v>11287</v>
      </c>
      <c r="I3336" t="s">
        <v>11286</v>
      </c>
      <c r="J3336" t="str">
        <f t="shared" ca="1" si="730"/>
        <v>Female</v>
      </c>
      <c r="K3336">
        <f t="shared" ca="1" si="731"/>
        <v>46</v>
      </c>
      <c r="L3336" t="str">
        <f t="shared" ca="1" si="732"/>
        <v>Adult</v>
      </c>
      <c r="M3336" t="str">
        <f t="shared" ca="1" si="733"/>
        <v>Yes</v>
      </c>
      <c r="N3336" t="str">
        <f t="shared" ca="1" si="733"/>
        <v>Yes</v>
      </c>
      <c r="O3336" t="str">
        <f t="shared" ca="1" si="733"/>
        <v>No</v>
      </c>
      <c r="P3336" t="str">
        <f t="shared" ca="1" si="733"/>
        <v>No</v>
      </c>
      <c r="Q3336" t="str">
        <f t="shared" ca="1" si="734"/>
        <v>No</v>
      </c>
      <c r="R3336">
        <f t="shared" ca="1" si="735"/>
        <v>5</v>
      </c>
      <c r="S3336">
        <f t="shared" ca="1" si="736"/>
        <v>5</v>
      </c>
      <c r="T3336">
        <f t="shared" ca="1" si="737"/>
        <v>3</v>
      </c>
      <c r="U3336">
        <f t="shared" ca="1" si="738"/>
        <v>3</v>
      </c>
      <c r="V3336">
        <f t="shared" ca="1" si="739"/>
        <v>0</v>
      </c>
      <c r="W3336">
        <f t="shared" ca="1" si="740"/>
        <v>0</v>
      </c>
      <c r="X3336">
        <f t="shared" ca="1" si="741"/>
        <v>16</v>
      </c>
    </row>
    <row r="3337" spans="1:24" x14ac:dyDescent="0.25">
      <c r="A3337">
        <v>210711</v>
      </c>
      <c r="B3337" t="s">
        <v>11288</v>
      </c>
      <c r="C3337" t="s">
        <v>10</v>
      </c>
      <c r="D3337" t="s">
        <v>11289</v>
      </c>
      <c r="E3337" t="str">
        <f t="shared" ca="1" si="742"/>
        <v xml:space="preserve"> Milton</v>
      </c>
      <c r="F3337" t="s">
        <v>24067</v>
      </c>
      <c r="G3337">
        <f t="shared" ca="1" si="729"/>
        <v>1566810812</v>
      </c>
      <c r="H3337" t="s">
        <v>11291</v>
      </c>
      <c r="I3337" t="s">
        <v>11290</v>
      </c>
      <c r="J3337" t="str">
        <f t="shared" ca="1" si="730"/>
        <v>Male</v>
      </c>
      <c r="K3337">
        <f t="shared" ca="1" si="731"/>
        <v>18</v>
      </c>
      <c r="L3337" t="str">
        <f t="shared" ca="1" si="732"/>
        <v>Adult</v>
      </c>
      <c r="M3337" t="str">
        <f t="shared" ca="1" si="733"/>
        <v>No</v>
      </c>
      <c r="N3337" t="str">
        <f t="shared" ca="1" si="733"/>
        <v>Yes</v>
      </c>
      <c r="O3337" t="str">
        <f t="shared" ca="1" si="733"/>
        <v>No</v>
      </c>
      <c r="P3337" t="str">
        <f t="shared" ca="1" si="733"/>
        <v>Yes</v>
      </c>
      <c r="Q3337" t="str">
        <f t="shared" ca="1" si="734"/>
        <v>No</v>
      </c>
      <c r="R3337">
        <f t="shared" ca="1" si="735"/>
        <v>4</v>
      </c>
      <c r="S3337">
        <f t="shared" ca="1" si="736"/>
        <v>5</v>
      </c>
      <c r="T3337">
        <f t="shared" ca="1" si="737"/>
        <v>3</v>
      </c>
      <c r="U3337">
        <f t="shared" ca="1" si="738"/>
        <v>0</v>
      </c>
      <c r="V3337">
        <f t="shared" ca="1" si="739"/>
        <v>4</v>
      </c>
      <c r="W3337">
        <f t="shared" ca="1" si="740"/>
        <v>0</v>
      </c>
      <c r="X3337">
        <f t="shared" ca="1" si="741"/>
        <v>16</v>
      </c>
    </row>
    <row r="3338" spans="1:24" x14ac:dyDescent="0.25">
      <c r="A3338">
        <v>210739</v>
      </c>
      <c r="B3338" t="s">
        <v>11292</v>
      </c>
      <c r="C3338" t="s">
        <v>10</v>
      </c>
      <c r="D3338" t="s">
        <v>11293</v>
      </c>
      <c r="E3338" t="str">
        <f t="shared" ca="1" si="742"/>
        <v>Needham</v>
      </c>
      <c r="F3338" t="s">
        <v>24067</v>
      </c>
      <c r="G3338">
        <f t="shared" ca="1" si="729"/>
        <v>9713900240</v>
      </c>
      <c r="H3338" t="s">
        <v>11295</v>
      </c>
      <c r="I3338" t="s">
        <v>11294</v>
      </c>
      <c r="J3338" t="str">
        <f t="shared" ca="1" si="730"/>
        <v>Female</v>
      </c>
      <c r="K3338">
        <f t="shared" ca="1" si="731"/>
        <v>38</v>
      </c>
      <c r="L3338" t="str">
        <f t="shared" ca="1" si="732"/>
        <v>Adult</v>
      </c>
      <c r="M3338" t="str">
        <f t="shared" ca="1" si="733"/>
        <v>Yes</v>
      </c>
      <c r="N3338" t="str">
        <f t="shared" ca="1" si="733"/>
        <v>No</v>
      </c>
      <c r="O3338" t="str">
        <f t="shared" ca="1" si="733"/>
        <v>No</v>
      </c>
      <c r="P3338" t="str">
        <f t="shared" ca="1" si="733"/>
        <v>Yes</v>
      </c>
      <c r="Q3338" t="str">
        <f t="shared" ca="1" si="734"/>
        <v>Yes</v>
      </c>
      <c r="R3338">
        <f t="shared" ca="1" si="735"/>
        <v>5</v>
      </c>
      <c r="S3338">
        <f t="shared" ca="1" si="736"/>
        <v>5</v>
      </c>
      <c r="T3338">
        <f t="shared" ca="1" si="737"/>
        <v>0</v>
      </c>
      <c r="U3338">
        <f t="shared" ca="1" si="738"/>
        <v>3</v>
      </c>
      <c r="V3338">
        <f t="shared" ca="1" si="739"/>
        <v>4</v>
      </c>
      <c r="W3338">
        <f t="shared" ca="1" si="740"/>
        <v>4</v>
      </c>
      <c r="X3338">
        <f t="shared" ca="1" si="741"/>
        <v>21</v>
      </c>
    </row>
    <row r="3339" spans="1:24" x14ac:dyDescent="0.25">
      <c r="A3339">
        <v>210748</v>
      </c>
      <c r="B3339" t="s">
        <v>11296</v>
      </c>
      <c r="C3339" t="s">
        <v>10</v>
      </c>
      <c r="D3339" t="s">
        <v>11297</v>
      </c>
      <c r="E3339" t="str">
        <f t="shared" ca="1" si="742"/>
        <v xml:space="preserve"> Milton</v>
      </c>
      <c r="F3339" t="s">
        <v>24067</v>
      </c>
      <c r="G3339">
        <f t="shared" ca="1" si="729"/>
        <v>7757442624</v>
      </c>
      <c r="H3339" t="s">
        <v>11299</v>
      </c>
      <c r="I3339" t="s">
        <v>11298</v>
      </c>
      <c r="J3339" t="str">
        <f t="shared" ca="1" si="730"/>
        <v>Female</v>
      </c>
      <c r="K3339">
        <f t="shared" ca="1" si="731"/>
        <v>54</v>
      </c>
      <c r="L3339" t="str">
        <f t="shared" ca="1" si="732"/>
        <v>Adult</v>
      </c>
      <c r="M3339" t="str">
        <f t="shared" ca="1" si="733"/>
        <v>No</v>
      </c>
      <c r="N3339" t="str">
        <f t="shared" ca="1" si="733"/>
        <v>Yes</v>
      </c>
      <c r="O3339" t="str">
        <f t="shared" ca="1" si="733"/>
        <v>No</v>
      </c>
      <c r="P3339" t="str">
        <f t="shared" ca="1" si="733"/>
        <v>Yes</v>
      </c>
      <c r="Q3339" t="str">
        <f t="shared" ca="1" si="734"/>
        <v>No</v>
      </c>
      <c r="R3339">
        <f t="shared" ca="1" si="735"/>
        <v>1</v>
      </c>
      <c r="S3339">
        <f t="shared" ca="1" si="736"/>
        <v>0</v>
      </c>
      <c r="T3339">
        <f t="shared" ca="1" si="737"/>
        <v>3</v>
      </c>
      <c r="U3339">
        <f t="shared" ca="1" si="738"/>
        <v>0</v>
      </c>
      <c r="V3339">
        <f t="shared" ca="1" si="739"/>
        <v>4</v>
      </c>
      <c r="W3339">
        <f t="shared" ca="1" si="740"/>
        <v>0</v>
      </c>
      <c r="X3339">
        <f t="shared" ca="1" si="741"/>
        <v>8</v>
      </c>
    </row>
    <row r="3340" spans="1:24" x14ac:dyDescent="0.25">
      <c r="A3340">
        <v>210775</v>
      </c>
      <c r="B3340" t="s">
        <v>11300</v>
      </c>
      <c r="C3340" t="s">
        <v>10</v>
      </c>
      <c r="D3340" t="s">
        <v>11301</v>
      </c>
      <c r="E3340" t="str">
        <f t="shared" ca="1" si="742"/>
        <v>Cambridge</v>
      </c>
      <c r="F3340" t="s">
        <v>24067</v>
      </c>
      <c r="G3340">
        <f t="shared" ca="1" si="729"/>
        <v>4865104389</v>
      </c>
      <c r="H3340" t="s">
        <v>11303</v>
      </c>
      <c r="I3340" t="s">
        <v>11302</v>
      </c>
      <c r="J3340" t="str">
        <f t="shared" ca="1" si="730"/>
        <v>Male</v>
      </c>
      <c r="K3340">
        <f t="shared" ca="1" si="731"/>
        <v>24</v>
      </c>
      <c r="L3340" t="str">
        <f t="shared" ca="1" si="732"/>
        <v>Adult</v>
      </c>
      <c r="M3340" t="str">
        <f t="shared" ca="1" si="733"/>
        <v>Yes</v>
      </c>
      <c r="N3340" t="str">
        <f t="shared" ca="1" si="733"/>
        <v>Yes</v>
      </c>
      <c r="O3340" t="str">
        <f t="shared" ca="1" si="733"/>
        <v>No</v>
      </c>
      <c r="P3340" t="str">
        <f t="shared" ca="1" si="733"/>
        <v>Yes</v>
      </c>
      <c r="Q3340" t="str">
        <f t="shared" ca="1" si="734"/>
        <v>No</v>
      </c>
      <c r="R3340">
        <f t="shared" ca="1" si="735"/>
        <v>2</v>
      </c>
      <c r="S3340">
        <f t="shared" ca="1" si="736"/>
        <v>3</v>
      </c>
      <c r="T3340">
        <f t="shared" ca="1" si="737"/>
        <v>3</v>
      </c>
      <c r="U3340">
        <f t="shared" ca="1" si="738"/>
        <v>3</v>
      </c>
      <c r="V3340">
        <f t="shared" ca="1" si="739"/>
        <v>4</v>
      </c>
      <c r="W3340">
        <f t="shared" ca="1" si="740"/>
        <v>0</v>
      </c>
      <c r="X3340">
        <f t="shared" ca="1" si="741"/>
        <v>15</v>
      </c>
    </row>
    <row r="3341" spans="1:24" x14ac:dyDescent="0.25">
      <c r="A3341">
        <v>210784</v>
      </c>
      <c r="B3341" t="s">
        <v>11304</v>
      </c>
      <c r="C3341" t="s">
        <v>10</v>
      </c>
      <c r="D3341" t="s">
        <v>11305</v>
      </c>
      <c r="E3341" t="str">
        <f t="shared" ca="1" si="742"/>
        <v>Watertown</v>
      </c>
      <c r="F3341" t="s">
        <v>24067</v>
      </c>
      <c r="G3341">
        <f t="shared" ca="1" si="729"/>
        <v>8064910134</v>
      </c>
      <c r="H3341" t="s">
        <v>11291</v>
      </c>
      <c r="I3341">
        <v>19002</v>
      </c>
      <c r="J3341" t="str">
        <f t="shared" ca="1" si="730"/>
        <v>Male</v>
      </c>
      <c r="K3341">
        <f t="shared" ca="1" si="731"/>
        <v>45</v>
      </c>
      <c r="L3341" t="str">
        <f t="shared" ca="1" si="732"/>
        <v>Adult</v>
      </c>
      <c r="M3341" t="str">
        <f t="shared" ca="1" si="733"/>
        <v>No</v>
      </c>
      <c r="N3341" t="str">
        <f t="shared" ca="1" si="733"/>
        <v>Yes</v>
      </c>
      <c r="O3341" t="str">
        <f t="shared" ca="1" si="733"/>
        <v>Yes</v>
      </c>
      <c r="P3341" t="str">
        <f t="shared" ca="1" si="733"/>
        <v>Yes</v>
      </c>
      <c r="Q3341" t="str">
        <f t="shared" ca="1" si="734"/>
        <v>Yes</v>
      </c>
      <c r="R3341">
        <f t="shared" ca="1" si="735"/>
        <v>4</v>
      </c>
      <c r="S3341">
        <f t="shared" ca="1" si="736"/>
        <v>5</v>
      </c>
      <c r="T3341">
        <f t="shared" ca="1" si="737"/>
        <v>5</v>
      </c>
      <c r="U3341">
        <f t="shared" ca="1" si="738"/>
        <v>0</v>
      </c>
      <c r="V3341">
        <f t="shared" ca="1" si="739"/>
        <v>4</v>
      </c>
      <c r="W3341">
        <f t="shared" ca="1" si="740"/>
        <v>4</v>
      </c>
      <c r="X3341">
        <f t="shared" ca="1" si="741"/>
        <v>22</v>
      </c>
    </row>
    <row r="3342" spans="1:24" x14ac:dyDescent="0.25">
      <c r="A3342">
        <v>210809</v>
      </c>
      <c r="B3342" t="s">
        <v>11306</v>
      </c>
      <c r="C3342" t="s">
        <v>10</v>
      </c>
      <c r="D3342" t="s">
        <v>11307</v>
      </c>
      <c r="E3342" t="str">
        <f t="shared" ca="1" si="742"/>
        <v>Chelsea</v>
      </c>
      <c r="F3342" t="s">
        <v>24067</v>
      </c>
      <c r="G3342">
        <f t="shared" ca="1" si="729"/>
        <v>1131735990</v>
      </c>
      <c r="H3342" t="s">
        <v>11309</v>
      </c>
      <c r="I3342" t="s">
        <v>11308</v>
      </c>
      <c r="J3342" t="str">
        <f t="shared" ca="1" si="730"/>
        <v>Female</v>
      </c>
      <c r="K3342">
        <f t="shared" ca="1" si="731"/>
        <v>55</v>
      </c>
      <c r="L3342" t="str">
        <f t="shared" ca="1" si="732"/>
        <v>Adult</v>
      </c>
      <c r="M3342" t="str">
        <f t="shared" ca="1" si="733"/>
        <v>Yes</v>
      </c>
      <c r="N3342" t="str">
        <f t="shared" ca="1" si="733"/>
        <v>Yes</v>
      </c>
      <c r="O3342" t="str">
        <f t="shared" ca="1" si="733"/>
        <v>Yes</v>
      </c>
      <c r="P3342" t="str">
        <f t="shared" ca="1" si="733"/>
        <v>No</v>
      </c>
      <c r="Q3342" t="str">
        <f t="shared" ca="1" si="734"/>
        <v>No</v>
      </c>
      <c r="R3342">
        <f t="shared" ca="1" si="735"/>
        <v>1</v>
      </c>
      <c r="S3342">
        <f t="shared" ca="1" si="736"/>
        <v>0</v>
      </c>
      <c r="T3342">
        <f t="shared" ca="1" si="737"/>
        <v>5</v>
      </c>
      <c r="U3342">
        <f t="shared" ca="1" si="738"/>
        <v>3</v>
      </c>
      <c r="V3342">
        <f t="shared" ca="1" si="739"/>
        <v>0</v>
      </c>
      <c r="W3342">
        <f t="shared" ca="1" si="740"/>
        <v>0</v>
      </c>
      <c r="X3342">
        <f t="shared" ca="1" si="741"/>
        <v>9</v>
      </c>
    </row>
    <row r="3343" spans="1:24" x14ac:dyDescent="0.25">
      <c r="A3343">
        <v>210890</v>
      </c>
      <c r="B3343" t="s">
        <v>11310</v>
      </c>
      <c r="C3343" t="s">
        <v>10</v>
      </c>
      <c r="D3343" t="s">
        <v>11311</v>
      </c>
      <c r="E3343" t="str">
        <f t="shared" ca="1" si="742"/>
        <v>Dedham</v>
      </c>
      <c r="F3343" t="s">
        <v>24067</v>
      </c>
      <c r="G3343">
        <f t="shared" ca="1" si="729"/>
        <v>2585796243</v>
      </c>
      <c r="H3343" t="s">
        <v>11313</v>
      </c>
      <c r="I3343" t="s">
        <v>11312</v>
      </c>
      <c r="J3343" t="str">
        <f t="shared" ca="1" si="730"/>
        <v>Female</v>
      </c>
      <c r="K3343">
        <f t="shared" ca="1" si="731"/>
        <v>44</v>
      </c>
      <c r="L3343" t="str">
        <f t="shared" ca="1" si="732"/>
        <v>Adult</v>
      </c>
      <c r="M3343" t="str">
        <f t="shared" ca="1" si="733"/>
        <v>Yes</v>
      </c>
      <c r="N3343" t="str">
        <f t="shared" ca="1" si="733"/>
        <v>No</v>
      </c>
      <c r="O3343" t="str">
        <f t="shared" ca="1" si="733"/>
        <v>No</v>
      </c>
      <c r="P3343" t="str">
        <f t="shared" ca="1" si="733"/>
        <v>No</v>
      </c>
      <c r="Q3343" t="str">
        <f t="shared" ca="1" si="734"/>
        <v>No</v>
      </c>
      <c r="R3343">
        <f t="shared" ca="1" si="735"/>
        <v>2</v>
      </c>
      <c r="S3343">
        <f t="shared" ca="1" si="736"/>
        <v>3</v>
      </c>
      <c r="T3343">
        <f t="shared" ca="1" si="737"/>
        <v>0</v>
      </c>
      <c r="U3343">
        <f t="shared" ca="1" si="738"/>
        <v>3</v>
      </c>
      <c r="V3343">
        <f t="shared" ca="1" si="739"/>
        <v>0</v>
      </c>
      <c r="W3343">
        <f t="shared" ca="1" si="740"/>
        <v>0</v>
      </c>
      <c r="X3343">
        <f t="shared" ca="1" si="741"/>
        <v>8</v>
      </c>
    </row>
    <row r="3344" spans="1:24" x14ac:dyDescent="0.25">
      <c r="A3344">
        <v>210906</v>
      </c>
      <c r="B3344" t="s">
        <v>11314</v>
      </c>
      <c r="C3344" t="s">
        <v>10</v>
      </c>
      <c r="D3344" t="s">
        <v>11315</v>
      </c>
      <c r="E3344" t="str">
        <f t="shared" ca="1" si="742"/>
        <v>Quincy</v>
      </c>
      <c r="F3344" t="s">
        <v>24067</v>
      </c>
      <c r="G3344">
        <f t="shared" ca="1" si="729"/>
        <v>4353444015</v>
      </c>
      <c r="H3344" t="s">
        <v>11317</v>
      </c>
      <c r="I3344" t="s">
        <v>11316</v>
      </c>
      <c r="J3344" t="str">
        <f t="shared" ca="1" si="730"/>
        <v>Female</v>
      </c>
      <c r="K3344">
        <f t="shared" ca="1" si="731"/>
        <v>57</v>
      </c>
      <c r="L3344" t="str">
        <f t="shared" ca="1" si="732"/>
        <v>Adult</v>
      </c>
      <c r="M3344" t="str">
        <f t="shared" ca="1" si="733"/>
        <v>No</v>
      </c>
      <c r="N3344" t="str">
        <f t="shared" ca="1" si="733"/>
        <v>No</v>
      </c>
      <c r="O3344" t="str">
        <f t="shared" ca="1" si="733"/>
        <v>No</v>
      </c>
      <c r="P3344" t="str">
        <f t="shared" ca="1" si="733"/>
        <v>Yes</v>
      </c>
      <c r="Q3344" t="str">
        <f t="shared" ca="1" si="734"/>
        <v>No</v>
      </c>
      <c r="R3344">
        <f t="shared" ca="1" si="735"/>
        <v>3</v>
      </c>
      <c r="S3344">
        <f t="shared" ca="1" si="736"/>
        <v>3</v>
      </c>
      <c r="T3344">
        <f t="shared" ca="1" si="737"/>
        <v>0</v>
      </c>
      <c r="U3344">
        <f t="shared" ca="1" si="738"/>
        <v>0</v>
      </c>
      <c r="V3344">
        <f t="shared" ca="1" si="739"/>
        <v>4</v>
      </c>
      <c r="W3344">
        <f t="shared" ca="1" si="740"/>
        <v>0</v>
      </c>
      <c r="X3344">
        <f t="shared" ca="1" si="741"/>
        <v>10</v>
      </c>
    </row>
    <row r="3345" spans="1:24" x14ac:dyDescent="0.25">
      <c r="A3345">
        <v>210942</v>
      </c>
      <c r="B3345" t="s">
        <v>11318</v>
      </c>
      <c r="C3345" t="s">
        <v>10</v>
      </c>
      <c r="D3345" t="s">
        <v>11319</v>
      </c>
      <c r="E3345" t="str">
        <f t="shared" ca="1" si="742"/>
        <v>Newton</v>
      </c>
      <c r="F3345" t="s">
        <v>24067</v>
      </c>
      <c r="G3345">
        <f t="shared" ca="1" si="729"/>
        <v>4855805274</v>
      </c>
      <c r="H3345" t="s">
        <v>11321</v>
      </c>
      <c r="I3345" t="s">
        <v>11320</v>
      </c>
      <c r="J3345" t="str">
        <f t="shared" ca="1" si="730"/>
        <v>Male</v>
      </c>
      <c r="K3345">
        <f t="shared" ca="1" si="731"/>
        <v>16</v>
      </c>
      <c r="L3345" t="str">
        <f t="shared" ca="1" si="732"/>
        <v>Adoloscent</v>
      </c>
      <c r="M3345" t="str">
        <f t="shared" ca="1" si="733"/>
        <v>Yes</v>
      </c>
      <c r="N3345" t="str">
        <f t="shared" ca="1" si="733"/>
        <v>Yes</v>
      </c>
      <c r="O3345" t="str">
        <f t="shared" ca="1" si="733"/>
        <v>No</v>
      </c>
      <c r="P3345" t="str">
        <f t="shared" ca="1" si="733"/>
        <v>No</v>
      </c>
      <c r="Q3345" t="str">
        <f t="shared" ca="1" si="734"/>
        <v>No</v>
      </c>
      <c r="R3345">
        <f t="shared" ca="1" si="735"/>
        <v>4</v>
      </c>
      <c r="S3345">
        <f t="shared" ca="1" si="736"/>
        <v>5</v>
      </c>
      <c r="T3345">
        <f t="shared" ca="1" si="737"/>
        <v>3</v>
      </c>
      <c r="U3345">
        <f t="shared" ca="1" si="738"/>
        <v>3</v>
      </c>
      <c r="V3345">
        <f t="shared" ca="1" si="739"/>
        <v>0</v>
      </c>
      <c r="W3345">
        <f t="shared" ca="1" si="740"/>
        <v>0</v>
      </c>
      <c r="X3345">
        <f t="shared" ca="1" si="741"/>
        <v>15</v>
      </c>
    </row>
    <row r="3346" spans="1:24" x14ac:dyDescent="0.25">
      <c r="A3346">
        <v>210951</v>
      </c>
      <c r="B3346" t="s">
        <v>11322</v>
      </c>
      <c r="C3346" t="s">
        <v>10</v>
      </c>
      <c r="D3346" t="s">
        <v>11323</v>
      </c>
      <c r="E3346" t="str">
        <f t="shared" ca="1" si="742"/>
        <v>Newton</v>
      </c>
      <c r="F3346" t="s">
        <v>24067</v>
      </c>
      <c r="G3346">
        <f t="shared" ca="1" si="729"/>
        <v>5111229738</v>
      </c>
      <c r="H3346" t="s">
        <v>11325</v>
      </c>
      <c r="I3346" t="s">
        <v>11324</v>
      </c>
      <c r="J3346" t="str">
        <f t="shared" ca="1" si="730"/>
        <v>Male</v>
      </c>
      <c r="K3346">
        <f t="shared" ca="1" si="731"/>
        <v>50</v>
      </c>
      <c r="L3346" t="str">
        <f t="shared" ca="1" si="732"/>
        <v>Adult</v>
      </c>
      <c r="M3346" t="str">
        <f t="shared" ca="1" si="733"/>
        <v>No</v>
      </c>
      <c r="N3346" t="str">
        <f t="shared" ca="1" si="733"/>
        <v>No</v>
      </c>
      <c r="O3346" t="str">
        <f t="shared" ca="1" si="733"/>
        <v>No</v>
      </c>
      <c r="P3346" t="str">
        <f t="shared" ca="1" si="733"/>
        <v>Yes</v>
      </c>
      <c r="Q3346" t="str">
        <f t="shared" ca="1" si="734"/>
        <v>Yes</v>
      </c>
      <c r="R3346">
        <f t="shared" ca="1" si="735"/>
        <v>5</v>
      </c>
      <c r="S3346">
        <f t="shared" ca="1" si="736"/>
        <v>5</v>
      </c>
      <c r="T3346">
        <f t="shared" ca="1" si="737"/>
        <v>0</v>
      </c>
      <c r="U3346">
        <f t="shared" ca="1" si="738"/>
        <v>0</v>
      </c>
      <c r="V3346">
        <f t="shared" ca="1" si="739"/>
        <v>4</v>
      </c>
      <c r="W3346">
        <f t="shared" ca="1" si="740"/>
        <v>4</v>
      </c>
      <c r="X3346">
        <f t="shared" ca="1" si="741"/>
        <v>18</v>
      </c>
    </row>
    <row r="3347" spans="1:24" x14ac:dyDescent="0.25">
      <c r="A3347">
        <v>210960</v>
      </c>
      <c r="B3347" t="s">
        <v>11326</v>
      </c>
      <c r="C3347" t="s">
        <v>10</v>
      </c>
      <c r="D3347" t="s">
        <v>11327</v>
      </c>
      <c r="E3347" t="str">
        <f t="shared" ca="1" si="742"/>
        <v>Everett</v>
      </c>
      <c r="F3347" t="s">
        <v>24067</v>
      </c>
      <c r="G3347">
        <f t="shared" ca="1" si="729"/>
        <v>3114550216</v>
      </c>
      <c r="H3347" t="s">
        <v>11329</v>
      </c>
      <c r="I3347" t="s">
        <v>11328</v>
      </c>
      <c r="J3347" t="str">
        <f t="shared" ca="1" si="730"/>
        <v>Male</v>
      </c>
      <c r="K3347">
        <f t="shared" ca="1" si="731"/>
        <v>42</v>
      </c>
      <c r="L3347" t="str">
        <f t="shared" ca="1" si="732"/>
        <v>Adult</v>
      </c>
      <c r="M3347" t="str">
        <f t="shared" ca="1" si="733"/>
        <v>No</v>
      </c>
      <c r="N3347" t="str">
        <f t="shared" ca="1" si="733"/>
        <v>No</v>
      </c>
      <c r="O3347" t="str">
        <f t="shared" ca="1" si="733"/>
        <v>Yes</v>
      </c>
      <c r="P3347" t="str">
        <f t="shared" ca="1" si="733"/>
        <v>Yes</v>
      </c>
      <c r="Q3347" t="str">
        <f t="shared" ca="1" si="734"/>
        <v>No</v>
      </c>
      <c r="R3347">
        <f t="shared" ca="1" si="735"/>
        <v>5</v>
      </c>
      <c r="S3347">
        <f t="shared" ca="1" si="736"/>
        <v>5</v>
      </c>
      <c r="T3347">
        <f t="shared" ca="1" si="737"/>
        <v>3</v>
      </c>
      <c r="U3347">
        <f t="shared" ca="1" si="738"/>
        <v>0</v>
      </c>
      <c r="V3347">
        <f t="shared" ca="1" si="739"/>
        <v>4</v>
      </c>
      <c r="W3347">
        <f t="shared" ca="1" si="740"/>
        <v>0</v>
      </c>
      <c r="X3347">
        <f t="shared" ca="1" si="741"/>
        <v>17</v>
      </c>
    </row>
    <row r="3348" spans="1:24" x14ac:dyDescent="0.25">
      <c r="A3348">
        <v>211006</v>
      </c>
      <c r="B3348" t="s">
        <v>11330</v>
      </c>
      <c r="C3348" t="s">
        <v>10</v>
      </c>
      <c r="D3348" t="s">
        <v>11331</v>
      </c>
      <c r="E3348" t="str">
        <f t="shared" ca="1" si="742"/>
        <v>Everett</v>
      </c>
      <c r="F3348" t="s">
        <v>24067</v>
      </c>
      <c r="G3348">
        <f t="shared" ca="1" si="729"/>
        <v>3119179974</v>
      </c>
      <c r="H3348" t="s">
        <v>11333</v>
      </c>
      <c r="I3348" t="s">
        <v>11332</v>
      </c>
      <c r="J3348" t="str">
        <f t="shared" ca="1" si="730"/>
        <v>Female</v>
      </c>
      <c r="K3348">
        <f t="shared" ca="1" si="731"/>
        <v>43</v>
      </c>
      <c r="L3348" t="str">
        <f t="shared" ca="1" si="732"/>
        <v>Adult</v>
      </c>
      <c r="M3348" t="str">
        <f t="shared" ca="1" si="733"/>
        <v>No</v>
      </c>
      <c r="N3348" t="str">
        <f t="shared" ca="1" si="733"/>
        <v>Yes</v>
      </c>
      <c r="O3348" t="str">
        <f t="shared" ca="1" si="733"/>
        <v>Yes</v>
      </c>
      <c r="P3348" t="str">
        <f t="shared" ca="1" si="733"/>
        <v>Yes</v>
      </c>
      <c r="Q3348" t="str">
        <f t="shared" ca="1" si="734"/>
        <v>No</v>
      </c>
      <c r="R3348">
        <f t="shared" ca="1" si="735"/>
        <v>3</v>
      </c>
      <c r="S3348">
        <f t="shared" ca="1" si="736"/>
        <v>3</v>
      </c>
      <c r="T3348">
        <f t="shared" ca="1" si="737"/>
        <v>5</v>
      </c>
      <c r="U3348">
        <f t="shared" ca="1" si="738"/>
        <v>0</v>
      </c>
      <c r="V3348">
        <f t="shared" ca="1" si="739"/>
        <v>4</v>
      </c>
      <c r="W3348">
        <f t="shared" ca="1" si="740"/>
        <v>0</v>
      </c>
      <c r="X3348">
        <f t="shared" ca="1" si="741"/>
        <v>15</v>
      </c>
    </row>
    <row r="3349" spans="1:24" x14ac:dyDescent="0.25">
      <c r="A3349">
        <v>211024</v>
      </c>
      <c r="B3349" t="s">
        <v>11334</v>
      </c>
      <c r="C3349" t="s">
        <v>10</v>
      </c>
      <c r="D3349" t="s">
        <v>11335</v>
      </c>
      <c r="E3349" t="str">
        <f t="shared" ca="1" si="742"/>
        <v>Cambridge</v>
      </c>
      <c r="F3349" t="s">
        <v>24067</v>
      </c>
      <c r="G3349">
        <f t="shared" ca="1" si="729"/>
        <v>2827872825</v>
      </c>
      <c r="H3349" t="s">
        <v>11337</v>
      </c>
      <c r="I3349" t="s">
        <v>11336</v>
      </c>
      <c r="J3349" t="str">
        <f t="shared" ca="1" si="730"/>
        <v>Female</v>
      </c>
      <c r="K3349">
        <f t="shared" ca="1" si="731"/>
        <v>63</v>
      </c>
      <c r="L3349" t="str">
        <f t="shared" ca="1" si="732"/>
        <v>Adult</v>
      </c>
      <c r="M3349" t="str">
        <f t="shared" ca="1" si="733"/>
        <v>Yes</v>
      </c>
      <c r="N3349" t="str">
        <f t="shared" ca="1" si="733"/>
        <v>No</v>
      </c>
      <c r="O3349" t="str">
        <f t="shared" ca="1" si="733"/>
        <v>No</v>
      </c>
      <c r="P3349" t="str">
        <f t="shared" ca="1" si="733"/>
        <v>Yes</v>
      </c>
      <c r="Q3349" t="str">
        <f t="shared" ca="1" si="734"/>
        <v>No</v>
      </c>
      <c r="R3349">
        <f t="shared" ca="1" si="735"/>
        <v>4</v>
      </c>
      <c r="S3349">
        <f t="shared" ca="1" si="736"/>
        <v>5</v>
      </c>
      <c r="T3349">
        <f t="shared" ca="1" si="737"/>
        <v>0</v>
      </c>
      <c r="U3349">
        <f t="shared" ca="1" si="738"/>
        <v>3</v>
      </c>
      <c r="V3349">
        <f t="shared" ca="1" si="739"/>
        <v>4</v>
      </c>
      <c r="W3349">
        <f t="shared" ca="1" si="740"/>
        <v>0</v>
      </c>
      <c r="X3349">
        <f t="shared" ca="1" si="741"/>
        <v>16</v>
      </c>
    </row>
    <row r="3350" spans="1:24" x14ac:dyDescent="0.25">
      <c r="A3350">
        <v>211079</v>
      </c>
      <c r="B3350" t="s">
        <v>11338</v>
      </c>
      <c r="C3350" t="s">
        <v>10</v>
      </c>
      <c r="D3350" t="s">
        <v>11339</v>
      </c>
      <c r="E3350" t="str">
        <f t="shared" ca="1" si="742"/>
        <v>Needham</v>
      </c>
      <c r="F3350" t="s">
        <v>24067</v>
      </c>
      <c r="G3350">
        <f t="shared" ca="1" si="729"/>
        <v>5455698778</v>
      </c>
      <c r="H3350" t="s">
        <v>11341</v>
      </c>
      <c r="I3350" t="s">
        <v>11340</v>
      </c>
      <c r="J3350" t="str">
        <f t="shared" ca="1" si="730"/>
        <v>Female</v>
      </c>
      <c r="K3350">
        <f t="shared" ca="1" si="731"/>
        <v>42</v>
      </c>
      <c r="L3350" t="str">
        <f t="shared" ca="1" si="732"/>
        <v>Adult</v>
      </c>
      <c r="M3350" t="str">
        <f t="shared" ca="1" si="733"/>
        <v>Yes</v>
      </c>
      <c r="N3350" t="str">
        <f t="shared" ca="1" si="733"/>
        <v>No</v>
      </c>
      <c r="O3350" t="str">
        <f t="shared" ca="1" si="733"/>
        <v>No</v>
      </c>
      <c r="P3350" t="str">
        <f t="shared" ca="1" si="733"/>
        <v>No</v>
      </c>
      <c r="Q3350" t="str">
        <f t="shared" ca="1" si="734"/>
        <v>No</v>
      </c>
      <c r="R3350">
        <f t="shared" ca="1" si="735"/>
        <v>5</v>
      </c>
      <c r="S3350">
        <f t="shared" ca="1" si="736"/>
        <v>5</v>
      </c>
      <c r="T3350">
        <f t="shared" ca="1" si="737"/>
        <v>0</v>
      </c>
      <c r="U3350">
        <f t="shared" ca="1" si="738"/>
        <v>3</v>
      </c>
      <c r="V3350">
        <f t="shared" ca="1" si="739"/>
        <v>0</v>
      </c>
      <c r="W3350">
        <f t="shared" ca="1" si="740"/>
        <v>0</v>
      </c>
      <c r="X3350">
        <f t="shared" ca="1" si="741"/>
        <v>13</v>
      </c>
    </row>
    <row r="3351" spans="1:24" x14ac:dyDescent="0.25">
      <c r="A3351">
        <v>211088</v>
      </c>
      <c r="B3351" t="s">
        <v>11342</v>
      </c>
      <c r="C3351" t="s">
        <v>10</v>
      </c>
      <c r="D3351" t="s">
        <v>11343</v>
      </c>
      <c r="E3351" t="str">
        <f t="shared" ca="1" si="742"/>
        <v>Dedham</v>
      </c>
      <c r="F3351" t="s">
        <v>24067</v>
      </c>
      <c r="G3351">
        <f t="shared" ca="1" si="729"/>
        <v>2709185655</v>
      </c>
      <c r="H3351" t="s">
        <v>11345</v>
      </c>
      <c r="I3351" t="s">
        <v>11344</v>
      </c>
      <c r="J3351" t="str">
        <f t="shared" ca="1" si="730"/>
        <v>Female</v>
      </c>
      <c r="K3351">
        <f t="shared" ca="1" si="731"/>
        <v>32</v>
      </c>
      <c r="L3351" t="str">
        <f t="shared" ca="1" si="732"/>
        <v>Adult</v>
      </c>
      <c r="M3351" t="str">
        <f t="shared" ca="1" si="733"/>
        <v>Yes</v>
      </c>
      <c r="N3351" t="str">
        <f t="shared" ca="1" si="733"/>
        <v>Yes</v>
      </c>
      <c r="O3351" t="str">
        <f t="shared" ca="1" si="733"/>
        <v>No</v>
      </c>
      <c r="P3351" t="str">
        <f t="shared" ca="1" si="733"/>
        <v>Yes</v>
      </c>
      <c r="Q3351" t="str">
        <f t="shared" ca="1" si="734"/>
        <v>Yes</v>
      </c>
      <c r="R3351">
        <f t="shared" ca="1" si="735"/>
        <v>5</v>
      </c>
      <c r="S3351">
        <f t="shared" ca="1" si="736"/>
        <v>5</v>
      </c>
      <c r="T3351">
        <f t="shared" ca="1" si="737"/>
        <v>3</v>
      </c>
      <c r="U3351">
        <f t="shared" ca="1" si="738"/>
        <v>3</v>
      </c>
      <c r="V3351">
        <f t="shared" ca="1" si="739"/>
        <v>4</v>
      </c>
      <c r="W3351">
        <f t="shared" ca="1" si="740"/>
        <v>4</v>
      </c>
      <c r="X3351">
        <f t="shared" ca="1" si="741"/>
        <v>24</v>
      </c>
    </row>
    <row r="3352" spans="1:24" x14ac:dyDescent="0.25">
      <c r="A3352">
        <v>211130</v>
      </c>
      <c r="B3352" t="s">
        <v>11346</v>
      </c>
      <c r="C3352" t="s">
        <v>10</v>
      </c>
      <c r="D3352" t="s">
        <v>11347</v>
      </c>
      <c r="E3352" t="str">
        <f t="shared" ca="1" si="742"/>
        <v>Dedham</v>
      </c>
      <c r="F3352" t="s">
        <v>24067</v>
      </c>
      <c r="G3352">
        <f t="shared" ca="1" si="729"/>
        <v>4008875681</v>
      </c>
      <c r="H3352" t="s">
        <v>11348</v>
      </c>
      <c r="I3352">
        <v>19440</v>
      </c>
      <c r="J3352" t="str">
        <f t="shared" ca="1" si="730"/>
        <v>Male</v>
      </c>
      <c r="K3352">
        <f t="shared" ca="1" si="731"/>
        <v>40</v>
      </c>
      <c r="L3352" t="str">
        <f t="shared" ca="1" si="732"/>
        <v>Adult</v>
      </c>
      <c r="M3352" t="str">
        <f t="shared" ca="1" si="733"/>
        <v>Yes</v>
      </c>
      <c r="N3352" t="str">
        <f t="shared" ca="1" si="733"/>
        <v>No</v>
      </c>
      <c r="O3352" t="str">
        <f t="shared" ca="1" si="733"/>
        <v>No</v>
      </c>
      <c r="P3352" t="str">
        <f t="shared" ca="1" si="733"/>
        <v>No</v>
      </c>
      <c r="Q3352" t="str">
        <f t="shared" ca="1" si="734"/>
        <v>Yes</v>
      </c>
      <c r="R3352">
        <f t="shared" ca="1" si="735"/>
        <v>1</v>
      </c>
      <c r="S3352">
        <f t="shared" ca="1" si="736"/>
        <v>0</v>
      </c>
      <c r="T3352">
        <f t="shared" ca="1" si="737"/>
        <v>0</v>
      </c>
      <c r="U3352">
        <f t="shared" ca="1" si="738"/>
        <v>3</v>
      </c>
      <c r="V3352">
        <f t="shared" ca="1" si="739"/>
        <v>0</v>
      </c>
      <c r="W3352">
        <f t="shared" ca="1" si="740"/>
        <v>4</v>
      </c>
      <c r="X3352">
        <f t="shared" ca="1" si="741"/>
        <v>8</v>
      </c>
    </row>
    <row r="3353" spans="1:24" x14ac:dyDescent="0.25">
      <c r="A3353">
        <v>211149</v>
      </c>
      <c r="B3353" t="s">
        <v>11349</v>
      </c>
      <c r="C3353" t="s">
        <v>10</v>
      </c>
      <c r="D3353" t="s">
        <v>11350</v>
      </c>
      <c r="E3353" t="str">
        <f t="shared" ca="1" si="742"/>
        <v>Winthrop</v>
      </c>
      <c r="F3353" t="s">
        <v>24067</v>
      </c>
      <c r="G3353">
        <f t="shared" ca="1" si="729"/>
        <v>3568938484</v>
      </c>
      <c r="H3353" t="s">
        <v>11351</v>
      </c>
      <c r="I3353">
        <v>15233</v>
      </c>
      <c r="J3353" t="str">
        <f t="shared" ca="1" si="730"/>
        <v>Female</v>
      </c>
      <c r="K3353">
        <f t="shared" ca="1" si="731"/>
        <v>68</v>
      </c>
      <c r="L3353" t="str">
        <f t="shared" ca="1" si="732"/>
        <v>Adult</v>
      </c>
      <c r="M3353" t="str">
        <f t="shared" ca="1" si="733"/>
        <v>Yes</v>
      </c>
      <c r="N3353" t="str">
        <f t="shared" ca="1" si="733"/>
        <v>No</v>
      </c>
      <c r="O3353" t="str">
        <f t="shared" ca="1" si="733"/>
        <v>Yes</v>
      </c>
      <c r="P3353" t="str">
        <f t="shared" ca="1" si="733"/>
        <v>No</v>
      </c>
      <c r="Q3353" t="str">
        <f t="shared" ca="1" si="734"/>
        <v>No</v>
      </c>
      <c r="R3353">
        <f t="shared" ca="1" si="735"/>
        <v>4</v>
      </c>
      <c r="S3353">
        <f t="shared" ca="1" si="736"/>
        <v>5</v>
      </c>
      <c r="T3353">
        <f t="shared" ca="1" si="737"/>
        <v>3</v>
      </c>
      <c r="U3353">
        <f t="shared" ca="1" si="738"/>
        <v>3</v>
      </c>
      <c r="V3353">
        <f t="shared" ca="1" si="739"/>
        <v>0</v>
      </c>
      <c r="W3353">
        <f t="shared" ca="1" si="740"/>
        <v>0</v>
      </c>
      <c r="X3353">
        <f t="shared" ca="1" si="741"/>
        <v>15</v>
      </c>
    </row>
    <row r="3354" spans="1:24" x14ac:dyDescent="0.25">
      <c r="A3354">
        <v>211158</v>
      </c>
      <c r="B3354" t="s">
        <v>11352</v>
      </c>
      <c r="C3354" t="s">
        <v>10</v>
      </c>
      <c r="D3354" t="s">
        <v>11353</v>
      </c>
      <c r="E3354" t="str">
        <f t="shared" ca="1" si="742"/>
        <v>Canton</v>
      </c>
      <c r="F3354" t="s">
        <v>24067</v>
      </c>
      <c r="G3354">
        <f t="shared" ca="1" si="729"/>
        <v>9449174042</v>
      </c>
      <c r="H3354" t="s">
        <v>11354</v>
      </c>
      <c r="I3354">
        <v>17815</v>
      </c>
      <c r="J3354" t="str">
        <f t="shared" ca="1" si="730"/>
        <v>Female</v>
      </c>
      <c r="K3354">
        <f t="shared" ca="1" si="731"/>
        <v>45</v>
      </c>
      <c r="L3354" t="str">
        <f t="shared" ca="1" si="732"/>
        <v>Adult</v>
      </c>
      <c r="M3354" t="str">
        <f t="shared" ca="1" si="733"/>
        <v>No</v>
      </c>
      <c r="N3354" t="str">
        <f t="shared" ca="1" si="733"/>
        <v>No</v>
      </c>
      <c r="O3354" t="str">
        <f t="shared" ca="1" si="733"/>
        <v>Yes</v>
      </c>
      <c r="P3354" t="str">
        <f t="shared" ca="1" si="733"/>
        <v>Yes</v>
      </c>
      <c r="Q3354" t="str">
        <f t="shared" ca="1" si="734"/>
        <v>No</v>
      </c>
      <c r="R3354">
        <f t="shared" ca="1" si="735"/>
        <v>4</v>
      </c>
      <c r="S3354">
        <f t="shared" ca="1" si="736"/>
        <v>5</v>
      </c>
      <c r="T3354">
        <f t="shared" ca="1" si="737"/>
        <v>3</v>
      </c>
      <c r="U3354">
        <f t="shared" ca="1" si="738"/>
        <v>0</v>
      </c>
      <c r="V3354">
        <f t="shared" ca="1" si="739"/>
        <v>4</v>
      </c>
      <c r="W3354">
        <f t="shared" ca="1" si="740"/>
        <v>0</v>
      </c>
      <c r="X3354">
        <f t="shared" ca="1" si="741"/>
        <v>16</v>
      </c>
    </row>
    <row r="3355" spans="1:24" x14ac:dyDescent="0.25">
      <c r="A3355">
        <v>211200</v>
      </c>
      <c r="B3355" t="s">
        <v>11355</v>
      </c>
      <c r="C3355" t="s">
        <v>10</v>
      </c>
      <c r="D3355" t="s">
        <v>11356</v>
      </c>
      <c r="E3355" t="str">
        <f t="shared" ca="1" si="742"/>
        <v>Quincy</v>
      </c>
      <c r="F3355" t="s">
        <v>24067</v>
      </c>
      <c r="G3355">
        <f t="shared" ca="1" si="729"/>
        <v>7987124412</v>
      </c>
      <c r="H3355" t="s">
        <v>11357</v>
      </c>
      <c r="I3355">
        <v>15219</v>
      </c>
      <c r="J3355" t="str">
        <f t="shared" ca="1" si="730"/>
        <v>Male</v>
      </c>
      <c r="K3355">
        <f t="shared" ca="1" si="731"/>
        <v>60</v>
      </c>
      <c r="L3355" t="str">
        <f t="shared" ca="1" si="732"/>
        <v>Adult</v>
      </c>
      <c r="M3355" t="str">
        <f t="shared" ca="1" si="733"/>
        <v>Yes</v>
      </c>
      <c r="N3355" t="str">
        <f t="shared" ca="1" si="733"/>
        <v>Yes</v>
      </c>
      <c r="O3355" t="str">
        <f t="shared" ca="1" si="733"/>
        <v>No</v>
      </c>
      <c r="P3355" t="str">
        <f t="shared" ca="1" si="733"/>
        <v>Yes</v>
      </c>
      <c r="Q3355" t="str">
        <f t="shared" ca="1" si="734"/>
        <v>No</v>
      </c>
      <c r="R3355">
        <f t="shared" ca="1" si="735"/>
        <v>5</v>
      </c>
      <c r="S3355">
        <f t="shared" ca="1" si="736"/>
        <v>5</v>
      </c>
      <c r="T3355">
        <f t="shared" ca="1" si="737"/>
        <v>3</v>
      </c>
      <c r="U3355">
        <f t="shared" ca="1" si="738"/>
        <v>3</v>
      </c>
      <c r="V3355">
        <f t="shared" ca="1" si="739"/>
        <v>4</v>
      </c>
      <c r="W3355">
        <f t="shared" ca="1" si="740"/>
        <v>0</v>
      </c>
      <c r="X3355">
        <f t="shared" ca="1" si="741"/>
        <v>20</v>
      </c>
    </row>
    <row r="3356" spans="1:24" x14ac:dyDescent="0.25">
      <c r="A3356">
        <v>211273</v>
      </c>
      <c r="B3356" t="s">
        <v>11358</v>
      </c>
      <c r="C3356" t="s">
        <v>10</v>
      </c>
      <c r="D3356" t="s">
        <v>11359</v>
      </c>
      <c r="E3356" t="str">
        <f t="shared" ca="1" si="742"/>
        <v>Boston</v>
      </c>
      <c r="F3356" t="s">
        <v>24067</v>
      </c>
      <c r="G3356">
        <f t="shared" ca="1" si="729"/>
        <v>2175699854</v>
      </c>
      <c r="H3356" t="s">
        <v>11360</v>
      </c>
      <c r="I3356">
        <v>19010</v>
      </c>
      <c r="J3356" t="str">
        <f t="shared" ca="1" si="730"/>
        <v>Male</v>
      </c>
      <c r="K3356">
        <f t="shared" ca="1" si="731"/>
        <v>57</v>
      </c>
      <c r="L3356" t="str">
        <f t="shared" ca="1" si="732"/>
        <v>Adult</v>
      </c>
      <c r="M3356" t="str">
        <f t="shared" ca="1" si="733"/>
        <v>Yes</v>
      </c>
      <c r="N3356" t="str">
        <f t="shared" ca="1" si="733"/>
        <v>No</v>
      </c>
      <c r="O3356" t="str">
        <f t="shared" ca="1" si="733"/>
        <v>Yes</v>
      </c>
      <c r="P3356" t="str">
        <f t="shared" ca="1" si="733"/>
        <v>Yes</v>
      </c>
      <c r="Q3356" t="str">
        <f t="shared" ca="1" si="734"/>
        <v>No</v>
      </c>
      <c r="R3356">
        <f t="shared" ca="1" si="735"/>
        <v>5</v>
      </c>
      <c r="S3356">
        <f t="shared" ca="1" si="736"/>
        <v>5</v>
      </c>
      <c r="T3356">
        <f t="shared" ca="1" si="737"/>
        <v>3</v>
      </c>
      <c r="U3356">
        <f t="shared" ca="1" si="738"/>
        <v>3</v>
      </c>
      <c r="V3356">
        <f t="shared" ca="1" si="739"/>
        <v>4</v>
      </c>
      <c r="W3356">
        <f t="shared" ca="1" si="740"/>
        <v>0</v>
      </c>
      <c r="X3356">
        <f t="shared" ca="1" si="741"/>
        <v>20</v>
      </c>
    </row>
    <row r="3357" spans="1:24" x14ac:dyDescent="0.25">
      <c r="A3357">
        <v>211291</v>
      </c>
      <c r="B3357" t="s">
        <v>11361</v>
      </c>
      <c r="C3357" t="s">
        <v>10</v>
      </c>
      <c r="D3357" t="s">
        <v>11362</v>
      </c>
      <c r="E3357" t="str">
        <f t="shared" ca="1" si="742"/>
        <v>Cambridge</v>
      </c>
      <c r="F3357" t="s">
        <v>24067</v>
      </c>
      <c r="G3357">
        <f t="shared" ca="1" si="729"/>
        <v>9702262489</v>
      </c>
      <c r="H3357" t="s">
        <v>11363</v>
      </c>
      <c r="I3357">
        <v>17837</v>
      </c>
      <c r="J3357" t="str">
        <f t="shared" ca="1" si="730"/>
        <v>Female</v>
      </c>
      <c r="K3357">
        <f t="shared" ca="1" si="731"/>
        <v>66</v>
      </c>
      <c r="L3357" t="str">
        <f t="shared" ca="1" si="732"/>
        <v>Adult</v>
      </c>
      <c r="M3357" t="str">
        <f t="shared" ca="1" si="733"/>
        <v>Yes</v>
      </c>
      <c r="N3357" t="str">
        <f t="shared" ca="1" si="733"/>
        <v>Yes</v>
      </c>
      <c r="O3357" t="str">
        <f t="shared" ca="1" si="733"/>
        <v>Yes</v>
      </c>
      <c r="P3357" t="str">
        <f t="shared" ca="1" si="733"/>
        <v>Yes</v>
      </c>
      <c r="Q3357" t="str">
        <f t="shared" ca="1" si="734"/>
        <v>No</v>
      </c>
      <c r="R3357">
        <f t="shared" ca="1" si="735"/>
        <v>2</v>
      </c>
      <c r="S3357">
        <f t="shared" ca="1" si="736"/>
        <v>3</v>
      </c>
      <c r="T3357">
        <f t="shared" ca="1" si="737"/>
        <v>5</v>
      </c>
      <c r="U3357">
        <f t="shared" ca="1" si="738"/>
        <v>3</v>
      </c>
      <c r="V3357">
        <f t="shared" ca="1" si="739"/>
        <v>4</v>
      </c>
      <c r="W3357">
        <f t="shared" ca="1" si="740"/>
        <v>0</v>
      </c>
      <c r="X3357">
        <f t="shared" ca="1" si="741"/>
        <v>17</v>
      </c>
    </row>
    <row r="3358" spans="1:24" x14ac:dyDescent="0.25">
      <c r="A3358">
        <v>211307</v>
      </c>
      <c r="B3358" t="s">
        <v>11364</v>
      </c>
      <c r="C3358" t="s">
        <v>10</v>
      </c>
      <c r="D3358" t="s">
        <v>11365</v>
      </c>
      <c r="E3358" t="str">
        <f t="shared" ca="1" si="742"/>
        <v>Canton</v>
      </c>
      <c r="F3358" t="s">
        <v>24067</v>
      </c>
      <c r="G3358">
        <f t="shared" ca="1" si="729"/>
        <v>4867651458</v>
      </c>
      <c r="H3358" t="s">
        <v>11367</v>
      </c>
      <c r="I3358" t="s">
        <v>11366</v>
      </c>
      <c r="J3358" t="str">
        <f t="shared" ca="1" si="730"/>
        <v>Male</v>
      </c>
      <c r="K3358">
        <f t="shared" ca="1" si="731"/>
        <v>44</v>
      </c>
      <c r="L3358" t="str">
        <f t="shared" ca="1" si="732"/>
        <v>Adult</v>
      </c>
      <c r="M3358" t="str">
        <f t="shared" ca="1" si="733"/>
        <v>No</v>
      </c>
      <c r="N3358" t="str">
        <f t="shared" ca="1" si="733"/>
        <v>Yes</v>
      </c>
      <c r="O3358" t="str">
        <f t="shared" ca="1" si="733"/>
        <v>No</v>
      </c>
      <c r="P3358" t="str">
        <f t="shared" ca="1" si="733"/>
        <v>No</v>
      </c>
      <c r="Q3358" t="str">
        <f t="shared" ca="1" si="734"/>
        <v>Yes</v>
      </c>
      <c r="R3358">
        <f t="shared" ca="1" si="735"/>
        <v>4</v>
      </c>
      <c r="S3358">
        <f t="shared" ca="1" si="736"/>
        <v>5</v>
      </c>
      <c r="T3358">
        <f t="shared" ca="1" si="737"/>
        <v>3</v>
      </c>
      <c r="U3358">
        <f t="shared" ca="1" si="738"/>
        <v>0</v>
      </c>
      <c r="V3358">
        <f t="shared" ca="1" si="739"/>
        <v>0</v>
      </c>
      <c r="W3358">
        <f t="shared" ca="1" si="740"/>
        <v>4</v>
      </c>
      <c r="X3358">
        <f t="shared" ca="1" si="741"/>
        <v>16</v>
      </c>
    </row>
    <row r="3359" spans="1:24" x14ac:dyDescent="0.25">
      <c r="A3359">
        <v>211316</v>
      </c>
      <c r="B3359" t="s">
        <v>11368</v>
      </c>
      <c r="C3359" t="s">
        <v>10</v>
      </c>
      <c r="D3359" t="s">
        <v>11369</v>
      </c>
      <c r="E3359" t="str">
        <f t="shared" ca="1" si="742"/>
        <v>Newton</v>
      </c>
      <c r="F3359" t="s">
        <v>24067</v>
      </c>
      <c r="G3359">
        <f t="shared" ca="1" si="729"/>
        <v>4323057873</v>
      </c>
      <c r="H3359" t="s">
        <v>11371</v>
      </c>
      <c r="I3359" t="s">
        <v>11370</v>
      </c>
      <c r="J3359" t="str">
        <f t="shared" ca="1" si="730"/>
        <v>Female</v>
      </c>
      <c r="K3359">
        <f t="shared" ca="1" si="731"/>
        <v>31</v>
      </c>
      <c r="L3359" t="str">
        <f t="shared" ca="1" si="732"/>
        <v>Adult</v>
      </c>
      <c r="M3359" t="str">
        <f t="shared" ca="1" si="733"/>
        <v>No</v>
      </c>
      <c r="N3359" t="str">
        <f t="shared" ca="1" si="733"/>
        <v>Yes</v>
      </c>
      <c r="O3359" t="str">
        <f t="shared" ca="1" si="733"/>
        <v>No</v>
      </c>
      <c r="P3359" t="str">
        <f t="shared" ca="1" si="733"/>
        <v>Yes</v>
      </c>
      <c r="Q3359" t="str">
        <f t="shared" ca="1" si="734"/>
        <v>Yes</v>
      </c>
      <c r="R3359">
        <f t="shared" ca="1" si="735"/>
        <v>1</v>
      </c>
      <c r="S3359">
        <f t="shared" ca="1" si="736"/>
        <v>0</v>
      </c>
      <c r="T3359">
        <f t="shared" ca="1" si="737"/>
        <v>3</v>
      </c>
      <c r="U3359">
        <f t="shared" ca="1" si="738"/>
        <v>0</v>
      </c>
      <c r="V3359">
        <f t="shared" ca="1" si="739"/>
        <v>4</v>
      </c>
      <c r="W3359">
        <f t="shared" ca="1" si="740"/>
        <v>4</v>
      </c>
      <c r="X3359">
        <f t="shared" ca="1" si="741"/>
        <v>12</v>
      </c>
    </row>
    <row r="3360" spans="1:24" x14ac:dyDescent="0.25">
      <c r="A3360">
        <v>211334</v>
      </c>
      <c r="B3360" t="s">
        <v>11372</v>
      </c>
      <c r="C3360" t="s">
        <v>10</v>
      </c>
      <c r="D3360" t="s">
        <v>11373</v>
      </c>
      <c r="E3360" t="str">
        <f t="shared" ca="1" si="742"/>
        <v>Watertown</v>
      </c>
      <c r="F3360" t="s">
        <v>24067</v>
      </c>
      <c r="G3360">
        <f t="shared" ca="1" si="729"/>
        <v>6520877514</v>
      </c>
      <c r="H3360" t="s">
        <v>11374</v>
      </c>
      <c r="I3360">
        <v>16001</v>
      </c>
      <c r="J3360" t="str">
        <f t="shared" ca="1" si="730"/>
        <v>Male</v>
      </c>
      <c r="K3360">
        <f t="shared" ca="1" si="731"/>
        <v>42</v>
      </c>
      <c r="L3360" t="str">
        <f t="shared" ca="1" si="732"/>
        <v>Adult</v>
      </c>
      <c r="M3360" t="str">
        <f t="shared" ca="1" si="733"/>
        <v>Yes</v>
      </c>
      <c r="N3360" t="str">
        <f t="shared" ca="1" si="733"/>
        <v>Yes</v>
      </c>
      <c r="O3360" t="str">
        <f t="shared" ca="1" si="733"/>
        <v>Yes</v>
      </c>
      <c r="P3360" t="str">
        <f t="shared" ca="1" si="733"/>
        <v>Yes</v>
      </c>
      <c r="Q3360" t="str">
        <f t="shared" ca="1" si="734"/>
        <v>No</v>
      </c>
      <c r="R3360">
        <f t="shared" ca="1" si="735"/>
        <v>1</v>
      </c>
      <c r="S3360">
        <f t="shared" ca="1" si="736"/>
        <v>0</v>
      </c>
      <c r="T3360">
        <f t="shared" ca="1" si="737"/>
        <v>5</v>
      </c>
      <c r="U3360">
        <f t="shared" ca="1" si="738"/>
        <v>3</v>
      </c>
      <c r="V3360">
        <f t="shared" ca="1" si="739"/>
        <v>4</v>
      </c>
      <c r="W3360">
        <f t="shared" ca="1" si="740"/>
        <v>0</v>
      </c>
      <c r="X3360">
        <f t="shared" ca="1" si="741"/>
        <v>13</v>
      </c>
    </row>
    <row r="3361" spans="1:24" x14ac:dyDescent="0.25">
      <c r="A3361">
        <v>211343</v>
      </c>
      <c r="B3361" t="s">
        <v>11375</v>
      </c>
      <c r="C3361" t="s">
        <v>10</v>
      </c>
      <c r="D3361" t="s">
        <v>11376</v>
      </c>
      <c r="E3361" t="str">
        <f t="shared" ca="1" si="742"/>
        <v>Everett</v>
      </c>
      <c r="F3361" t="s">
        <v>24067</v>
      </c>
      <c r="G3361">
        <f t="shared" ca="1" si="729"/>
        <v>3758606965</v>
      </c>
      <c r="H3361" t="s">
        <v>11377</v>
      </c>
      <c r="I3361">
        <v>16002</v>
      </c>
      <c r="J3361" t="str">
        <f t="shared" ca="1" si="730"/>
        <v>Male</v>
      </c>
      <c r="K3361">
        <f t="shared" ca="1" si="731"/>
        <v>70</v>
      </c>
      <c r="L3361" t="str">
        <f t="shared" ca="1" si="732"/>
        <v>Adult</v>
      </c>
      <c r="M3361" t="str">
        <f t="shared" ca="1" si="733"/>
        <v>No</v>
      </c>
      <c r="N3361" t="str">
        <f t="shared" ca="1" si="733"/>
        <v>No</v>
      </c>
      <c r="O3361" t="str">
        <f t="shared" ca="1" si="733"/>
        <v>Yes</v>
      </c>
      <c r="P3361" t="str">
        <f t="shared" ca="1" si="733"/>
        <v>No</v>
      </c>
      <c r="Q3361" t="str">
        <f t="shared" ca="1" si="734"/>
        <v>No</v>
      </c>
      <c r="R3361">
        <f t="shared" ca="1" si="735"/>
        <v>2</v>
      </c>
      <c r="S3361">
        <f t="shared" ca="1" si="736"/>
        <v>3</v>
      </c>
      <c r="T3361">
        <f t="shared" ca="1" si="737"/>
        <v>3</v>
      </c>
      <c r="U3361">
        <f t="shared" ca="1" si="738"/>
        <v>0</v>
      </c>
      <c r="V3361">
        <f t="shared" ca="1" si="739"/>
        <v>0</v>
      </c>
      <c r="W3361">
        <f t="shared" ca="1" si="740"/>
        <v>0</v>
      </c>
      <c r="X3361">
        <f t="shared" ca="1" si="741"/>
        <v>8</v>
      </c>
    </row>
    <row r="3362" spans="1:24" x14ac:dyDescent="0.25">
      <c r="A3362">
        <v>211352</v>
      </c>
      <c r="B3362" t="s">
        <v>11378</v>
      </c>
      <c r="C3362" t="s">
        <v>10</v>
      </c>
      <c r="D3362" t="s">
        <v>11379</v>
      </c>
      <c r="E3362" t="str">
        <f t="shared" ca="1" si="742"/>
        <v>Needham</v>
      </c>
      <c r="F3362" t="s">
        <v>24067</v>
      </c>
      <c r="G3362">
        <f t="shared" ca="1" si="729"/>
        <v>3949458257</v>
      </c>
      <c r="H3362" t="s">
        <v>11381</v>
      </c>
      <c r="I3362" t="s">
        <v>11380</v>
      </c>
      <c r="J3362" t="str">
        <f t="shared" ca="1" si="730"/>
        <v>Female</v>
      </c>
      <c r="K3362">
        <f t="shared" ca="1" si="731"/>
        <v>31</v>
      </c>
      <c r="L3362" t="str">
        <f t="shared" ca="1" si="732"/>
        <v>Adult</v>
      </c>
      <c r="M3362" t="str">
        <f t="shared" ca="1" si="733"/>
        <v>Yes</v>
      </c>
      <c r="N3362" t="str">
        <f t="shared" ca="1" si="733"/>
        <v>Yes</v>
      </c>
      <c r="O3362" t="str">
        <f t="shared" ca="1" si="733"/>
        <v>No</v>
      </c>
      <c r="P3362" t="str">
        <f t="shared" ca="1" si="733"/>
        <v>No</v>
      </c>
      <c r="Q3362" t="str">
        <f t="shared" ca="1" si="734"/>
        <v>No</v>
      </c>
      <c r="R3362">
        <f t="shared" ca="1" si="735"/>
        <v>1</v>
      </c>
      <c r="S3362">
        <f t="shared" ca="1" si="736"/>
        <v>0</v>
      </c>
      <c r="T3362">
        <f t="shared" ca="1" si="737"/>
        <v>3</v>
      </c>
      <c r="U3362">
        <f t="shared" ca="1" si="738"/>
        <v>3</v>
      </c>
      <c r="V3362">
        <f t="shared" ca="1" si="739"/>
        <v>0</v>
      </c>
      <c r="W3362">
        <f t="shared" ca="1" si="740"/>
        <v>0</v>
      </c>
      <c r="X3362">
        <f t="shared" ca="1" si="741"/>
        <v>7</v>
      </c>
    </row>
    <row r="3363" spans="1:24" x14ac:dyDescent="0.25">
      <c r="A3363">
        <v>211361</v>
      </c>
      <c r="B3363" t="s">
        <v>11382</v>
      </c>
      <c r="C3363" t="s">
        <v>10</v>
      </c>
      <c r="D3363" t="s">
        <v>11383</v>
      </c>
      <c r="E3363" t="str">
        <f t="shared" ca="1" si="742"/>
        <v>Dedham</v>
      </c>
      <c r="F3363" t="s">
        <v>24067</v>
      </c>
      <c r="G3363">
        <f t="shared" ca="1" si="729"/>
        <v>6606186519</v>
      </c>
      <c r="H3363" t="s">
        <v>11385</v>
      </c>
      <c r="I3363" t="s">
        <v>11384</v>
      </c>
      <c r="J3363" t="str">
        <f t="shared" ca="1" si="730"/>
        <v>Male</v>
      </c>
      <c r="K3363">
        <f t="shared" ca="1" si="731"/>
        <v>70</v>
      </c>
      <c r="L3363" t="str">
        <f t="shared" ca="1" si="732"/>
        <v>Adult</v>
      </c>
      <c r="M3363" t="str">
        <f t="shared" ca="1" si="733"/>
        <v>No</v>
      </c>
      <c r="N3363" t="str">
        <f t="shared" ca="1" si="733"/>
        <v>No</v>
      </c>
      <c r="O3363" t="str">
        <f t="shared" ca="1" si="733"/>
        <v>Yes</v>
      </c>
      <c r="P3363" t="str">
        <f t="shared" ca="1" si="733"/>
        <v>Yes</v>
      </c>
      <c r="Q3363" t="str">
        <f t="shared" ca="1" si="734"/>
        <v>No</v>
      </c>
      <c r="R3363">
        <f t="shared" ca="1" si="735"/>
        <v>1</v>
      </c>
      <c r="S3363">
        <f t="shared" ca="1" si="736"/>
        <v>0</v>
      </c>
      <c r="T3363">
        <f t="shared" ca="1" si="737"/>
        <v>3</v>
      </c>
      <c r="U3363">
        <f t="shared" ca="1" si="738"/>
        <v>0</v>
      </c>
      <c r="V3363">
        <f t="shared" ca="1" si="739"/>
        <v>4</v>
      </c>
      <c r="W3363">
        <f t="shared" ca="1" si="740"/>
        <v>0</v>
      </c>
      <c r="X3363">
        <f t="shared" ca="1" si="741"/>
        <v>8</v>
      </c>
    </row>
    <row r="3364" spans="1:24" x14ac:dyDescent="0.25">
      <c r="A3364">
        <v>211370</v>
      </c>
      <c r="B3364" t="s">
        <v>11386</v>
      </c>
      <c r="C3364" t="s">
        <v>10</v>
      </c>
      <c r="D3364" t="s">
        <v>11387</v>
      </c>
      <c r="E3364" t="str">
        <f t="shared" ca="1" si="742"/>
        <v>Somerville</v>
      </c>
      <c r="F3364" t="s">
        <v>24067</v>
      </c>
      <c r="G3364">
        <f t="shared" ca="1" si="729"/>
        <v>8275511072</v>
      </c>
      <c r="H3364" t="s">
        <v>11389</v>
      </c>
      <c r="I3364" t="s">
        <v>11388</v>
      </c>
      <c r="J3364" t="str">
        <f t="shared" ca="1" si="730"/>
        <v>Male</v>
      </c>
      <c r="K3364">
        <f t="shared" ca="1" si="731"/>
        <v>60</v>
      </c>
      <c r="L3364" t="str">
        <f t="shared" ca="1" si="732"/>
        <v>Adult</v>
      </c>
      <c r="M3364" t="str">
        <f t="shared" ca="1" si="733"/>
        <v>No</v>
      </c>
      <c r="N3364" t="str">
        <f t="shared" ca="1" si="733"/>
        <v>Yes</v>
      </c>
      <c r="O3364" t="str">
        <f t="shared" ca="1" si="733"/>
        <v>No</v>
      </c>
      <c r="P3364" t="str">
        <f t="shared" ca="1" si="733"/>
        <v>No</v>
      </c>
      <c r="Q3364" t="str">
        <f t="shared" ca="1" si="734"/>
        <v>No</v>
      </c>
      <c r="R3364">
        <f t="shared" ca="1" si="735"/>
        <v>4</v>
      </c>
      <c r="S3364">
        <f t="shared" ca="1" si="736"/>
        <v>5</v>
      </c>
      <c r="T3364">
        <f t="shared" ca="1" si="737"/>
        <v>3</v>
      </c>
      <c r="U3364">
        <f t="shared" ca="1" si="738"/>
        <v>0</v>
      </c>
      <c r="V3364">
        <f t="shared" ca="1" si="739"/>
        <v>0</v>
      </c>
      <c r="W3364">
        <f t="shared" ca="1" si="740"/>
        <v>0</v>
      </c>
      <c r="X3364">
        <f t="shared" ca="1" si="741"/>
        <v>12</v>
      </c>
    </row>
    <row r="3365" spans="1:24" x14ac:dyDescent="0.25">
      <c r="A3365">
        <v>211398</v>
      </c>
      <c r="B3365" t="s">
        <v>11390</v>
      </c>
      <c r="C3365" t="s">
        <v>10</v>
      </c>
      <c r="D3365" t="s">
        <v>11391</v>
      </c>
      <c r="E3365" t="str">
        <f t="shared" ca="1" si="742"/>
        <v>Newton</v>
      </c>
      <c r="F3365" t="s">
        <v>24067</v>
      </c>
      <c r="G3365">
        <f t="shared" ca="1" si="729"/>
        <v>1885011656</v>
      </c>
      <c r="H3365" t="s">
        <v>11392</v>
      </c>
      <c r="I3365">
        <v>15902</v>
      </c>
      <c r="J3365" t="str">
        <f t="shared" ca="1" si="730"/>
        <v>Female</v>
      </c>
      <c r="K3365">
        <f t="shared" ca="1" si="731"/>
        <v>32</v>
      </c>
      <c r="L3365" t="str">
        <f t="shared" ca="1" si="732"/>
        <v>Adult</v>
      </c>
      <c r="M3365" t="str">
        <f t="shared" ca="1" si="733"/>
        <v>Yes</v>
      </c>
      <c r="N3365" t="str">
        <f t="shared" ca="1" si="733"/>
        <v>No</v>
      </c>
      <c r="O3365" t="str">
        <f t="shared" ca="1" si="733"/>
        <v>No</v>
      </c>
      <c r="P3365" t="str">
        <f t="shared" ca="1" si="733"/>
        <v>Yes</v>
      </c>
      <c r="Q3365" t="str">
        <f t="shared" ca="1" si="734"/>
        <v>No</v>
      </c>
      <c r="R3365">
        <f t="shared" ca="1" si="735"/>
        <v>4</v>
      </c>
      <c r="S3365">
        <f t="shared" ca="1" si="736"/>
        <v>5</v>
      </c>
      <c r="T3365">
        <f t="shared" ca="1" si="737"/>
        <v>0</v>
      </c>
      <c r="U3365">
        <f t="shared" ca="1" si="738"/>
        <v>3</v>
      </c>
      <c r="V3365">
        <f t="shared" ca="1" si="739"/>
        <v>4</v>
      </c>
      <c r="W3365">
        <f t="shared" ca="1" si="740"/>
        <v>0</v>
      </c>
      <c r="X3365">
        <f t="shared" ca="1" si="741"/>
        <v>16</v>
      </c>
    </row>
    <row r="3366" spans="1:24" x14ac:dyDescent="0.25">
      <c r="A3366">
        <v>211431</v>
      </c>
      <c r="B3366" t="s">
        <v>11393</v>
      </c>
      <c r="C3366" t="s">
        <v>10</v>
      </c>
      <c r="D3366" t="s">
        <v>11394</v>
      </c>
      <c r="E3366" t="str">
        <f t="shared" ca="1" si="742"/>
        <v>Winthrop</v>
      </c>
      <c r="F3366" t="s">
        <v>24067</v>
      </c>
      <c r="G3366">
        <f t="shared" ca="1" si="729"/>
        <v>5474181832</v>
      </c>
      <c r="H3366" t="s">
        <v>11396</v>
      </c>
      <c r="I3366" t="s">
        <v>11395</v>
      </c>
      <c r="J3366" t="str">
        <f t="shared" ca="1" si="730"/>
        <v>Female</v>
      </c>
      <c r="K3366">
        <f t="shared" ca="1" si="731"/>
        <v>54</v>
      </c>
      <c r="L3366" t="str">
        <f t="shared" ca="1" si="732"/>
        <v>Adult</v>
      </c>
      <c r="M3366" t="str">
        <f t="shared" ca="1" si="733"/>
        <v>No</v>
      </c>
      <c r="N3366" t="str">
        <f t="shared" ca="1" si="733"/>
        <v>Yes</v>
      </c>
      <c r="O3366" t="str">
        <f t="shared" ca="1" si="733"/>
        <v>No</v>
      </c>
      <c r="P3366" t="str">
        <f t="shared" ca="1" si="733"/>
        <v>No</v>
      </c>
      <c r="Q3366" t="str">
        <f t="shared" ca="1" si="734"/>
        <v>Yes</v>
      </c>
      <c r="R3366">
        <f t="shared" ca="1" si="735"/>
        <v>5</v>
      </c>
      <c r="S3366">
        <f t="shared" ca="1" si="736"/>
        <v>5</v>
      </c>
      <c r="T3366">
        <f t="shared" ca="1" si="737"/>
        <v>3</v>
      </c>
      <c r="U3366">
        <f t="shared" ca="1" si="738"/>
        <v>0</v>
      </c>
      <c r="V3366">
        <f t="shared" ca="1" si="739"/>
        <v>0</v>
      </c>
      <c r="W3366">
        <f t="shared" ca="1" si="740"/>
        <v>4</v>
      </c>
      <c r="X3366">
        <f t="shared" ca="1" si="741"/>
        <v>17</v>
      </c>
    </row>
    <row r="3367" spans="1:24" x14ac:dyDescent="0.25">
      <c r="A3367">
        <v>211440</v>
      </c>
      <c r="B3367" t="s">
        <v>11397</v>
      </c>
      <c r="C3367" t="s">
        <v>10</v>
      </c>
      <c r="D3367" t="s">
        <v>11398</v>
      </c>
      <c r="E3367" t="str">
        <f t="shared" ca="1" si="742"/>
        <v>Canton</v>
      </c>
      <c r="F3367" t="s">
        <v>24067</v>
      </c>
      <c r="G3367">
        <f t="shared" ca="1" si="729"/>
        <v>7654787407</v>
      </c>
      <c r="H3367" t="s">
        <v>11400</v>
      </c>
      <c r="I3367" t="s">
        <v>11399</v>
      </c>
      <c r="J3367" t="str">
        <f t="shared" ca="1" si="730"/>
        <v>Male</v>
      </c>
      <c r="K3367">
        <f t="shared" ca="1" si="731"/>
        <v>33</v>
      </c>
      <c r="L3367" t="str">
        <f t="shared" ca="1" si="732"/>
        <v>Adult</v>
      </c>
      <c r="M3367" t="str">
        <f t="shared" ca="1" si="733"/>
        <v>No</v>
      </c>
      <c r="N3367" t="str">
        <f t="shared" ca="1" si="733"/>
        <v>No</v>
      </c>
      <c r="O3367" t="str">
        <f t="shared" ca="1" si="733"/>
        <v>No</v>
      </c>
      <c r="P3367" t="str">
        <f t="shared" ca="1" si="733"/>
        <v>No</v>
      </c>
      <c r="Q3367" t="str">
        <f t="shared" ca="1" si="734"/>
        <v>Yes</v>
      </c>
      <c r="R3367">
        <f t="shared" ca="1" si="735"/>
        <v>1</v>
      </c>
      <c r="S3367">
        <f t="shared" ca="1" si="736"/>
        <v>0</v>
      </c>
      <c r="T3367">
        <f t="shared" ca="1" si="737"/>
        <v>0</v>
      </c>
      <c r="U3367">
        <f t="shared" ca="1" si="738"/>
        <v>0</v>
      </c>
      <c r="V3367">
        <f t="shared" ca="1" si="739"/>
        <v>0</v>
      </c>
      <c r="W3367">
        <f t="shared" ca="1" si="740"/>
        <v>4</v>
      </c>
      <c r="X3367">
        <f t="shared" ca="1" si="741"/>
        <v>5</v>
      </c>
    </row>
    <row r="3368" spans="1:24" x14ac:dyDescent="0.25">
      <c r="A3368">
        <v>211468</v>
      </c>
      <c r="B3368" t="s">
        <v>11401</v>
      </c>
      <c r="C3368" t="s">
        <v>10</v>
      </c>
      <c r="D3368" t="s">
        <v>3887</v>
      </c>
      <c r="E3368" t="str">
        <f t="shared" ca="1" si="742"/>
        <v>Watertown</v>
      </c>
      <c r="F3368" t="s">
        <v>24067</v>
      </c>
      <c r="G3368">
        <f t="shared" ca="1" si="729"/>
        <v>1322359341</v>
      </c>
      <c r="H3368" t="s">
        <v>11403</v>
      </c>
      <c r="I3368" t="s">
        <v>11402</v>
      </c>
      <c r="J3368" t="str">
        <f t="shared" ca="1" si="730"/>
        <v>Female</v>
      </c>
      <c r="K3368">
        <f t="shared" ca="1" si="731"/>
        <v>15</v>
      </c>
      <c r="L3368" t="str">
        <f t="shared" ca="1" si="732"/>
        <v>Adoloscent</v>
      </c>
      <c r="M3368" t="str">
        <f t="shared" ca="1" si="733"/>
        <v>Yes</v>
      </c>
      <c r="N3368" t="str">
        <f t="shared" ca="1" si="733"/>
        <v>Yes</v>
      </c>
      <c r="O3368" t="str">
        <f t="shared" ca="1" si="733"/>
        <v>Yes</v>
      </c>
      <c r="P3368" t="str">
        <f t="shared" ca="1" si="733"/>
        <v>No</v>
      </c>
      <c r="Q3368" t="str">
        <f t="shared" ca="1" si="734"/>
        <v>No</v>
      </c>
      <c r="R3368">
        <f t="shared" ca="1" si="735"/>
        <v>2</v>
      </c>
      <c r="S3368">
        <f t="shared" ca="1" si="736"/>
        <v>3</v>
      </c>
      <c r="T3368">
        <f t="shared" ca="1" si="737"/>
        <v>5</v>
      </c>
      <c r="U3368">
        <f t="shared" ca="1" si="738"/>
        <v>3</v>
      </c>
      <c r="V3368">
        <f t="shared" ca="1" si="739"/>
        <v>0</v>
      </c>
      <c r="W3368">
        <f t="shared" ca="1" si="740"/>
        <v>0</v>
      </c>
      <c r="X3368">
        <f t="shared" ca="1" si="741"/>
        <v>13</v>
      </c>
    </row>
    <row r="3369" spans="1:24" x14ac:dyDescent="0.25">
      <c r="A3369">
        <v>211477</v>
      </c>
      <c r="B3369" t="s">
        <v>11404</v>
      </c>
      <c r="C3369" t="s">
        <v>10</v>
      </c>
      <c r="D3369" t="s">
        <v>11405</v>
      </c>
      <c r="E3369" t="str">
        <f t="shared" ca="1" si="742"/>
        <v>Boston</v>
      </c>
      <c r="F3369" t="s">
        <v>24067</v>
      </c>
      <c r="G3369">
        <f t="shared" ca="1" si="729"/>
        <v>6005363012</v>
      </c>
      <c r="H3369" t="s">
        <v>11407</v>
      </c>
      <c r="I3369" t="s">
        <v>11406</v>
      </c>
      <c r="J3369" t="str">
        <f t="shared" ca="1" si="730"/>
        <v>Male</v>
      </c>
      <c r="K3369">
        <f t="shared" ca="1" si="731"/>
        <v>37</v>
      </c>
      <c r="L3369" t="str">
        <f t="shared" ca="1" si="732"/>
        <v>Adult</v>
      </c>
      <c r="M3369" t="str">
        <f t="shared" ca="1" si="733"/>
        <v>Yes</v>
      </c>
      <c r="N3369" t="str">
        <f t="shared" ca="1" si="733"/>
        <v>No</v>
      </c>
      <c r="O3369" t="str">
        <f t="shared" ca="1" si="733"/>
        <v>Yes</v>
      </c>
      <c r="P3369" t="str">
        <f t="shared" ca="1" si="733"/>
        <v>Yes</v>
      </c>
      <c r="Q3369" t="str">
        <f t="shared" ca="1" si="734"/>
        <v>Yes</v>
      </c>
      <c r="R3369">
        <f t="shared" ca="1" si="735"/>
        <v>2</v>
      </c>
      <c r="S3369">
        <f t="shared" ca="1" si="736"/>
        <v>3</v>
      </c>
      <c r="T3369">
        <f t="shared" ca="1" si="737"/>
        <v>3</v>
      </c>
      <c r="U3369">
        <f t="shared" ca="1" si="738"/>
        <v>3</v>
      </c>
      <c r="V3369">
        <f t="shared" ca="1" si="739"/>
        <v>4</v>
      </c>
      <c r="W3369">
        <f t="shared" ca="1" si="740"/>
        <v>4</v>
      </c>
      <c r="X3369">
        <f t="shared" ca="1" si="741"/>
        <v>19</v>
      </c>
    </row>
    <row r="3370" spans="1:24" x14ac:dyDescent="0.25">
      <c r="A3370">
        <v>211556</v>
      </c>
      <c r="B3370" t="s">
        <v>11408</v>
      </c>
      <c r="C3370" t="s">
        <v>10</v>
      </c>
      <c r="D3370" t="s">
        <v>11409</v>
      </c>
      <c r="E3370" t="str">
        <f t="shared" ca="1" si="742"/>
        <v>Quincy</v>
      </c>
      <c r="F3370" t="s">
        <v>24067</v>
      </c>
      <c r="G3370">
        <f t="shared" ca="1" si="729"/>
        <v>1983572073</v>
      </c>
      <c r="H3370" t="s">
        <v>11410</v>
      </c>
      <c r="I3370">
        <v>15232</v>
      </c>
      <c r="J3370" t="str">
        <f t="shared" ca="1" si="730"/>
        <v>Male</v>
      </c>
      <c r="K3370">
        <f t="shared" ca="1" si="731"/>
        <v>27</v>
      </c>
      <c r="L3370" t="str">
        <f t="shared" ca="1" si="732"/>
        <v>Adult</v>
      </c>
      <c r="M3370" t="str">
        <f t="shared" ca="1" si="733"/>
        <v>No</v>
      </c>
      <c r="N3370" t="str">
        <f t="shared" ca="1" si="733"/>
        <v>No</v>
      </c>
      <c r="O3370" t="str">
        <f t="shared" ca="1" si="733"/>
        <v>No</v>
      </c>
      <c r="P3370" t="str">
        <f t="shared" ca="1" si="733"/>
        <v>No</v>
      </c>
      <c r="Q3370" t="str">
        <f t="shared" ca="1" si="734"/>
        <v>No</v>
      </c>
      <c r="R3370">
        <f t="shared" ca="1" si="735"/>
        <v>1</v>
      </c>
      <c r="S3370">
        <f t="shared" ca="1" si="736"/>
        <v>0</v>
      </c>
      <c r="T3370">
        <f t="shared" ca="1" si="737"/>
        <v>0</v>
      </c>
      <c r="U3370">
        <f t="shared" ca="1" si="738"/>
        <v>0</v>
      </c>
      <c r="V3370">
        <f t="shared" ca="1" si="739"/>
        <v>0</v>
      </c>
      <c r="W3370">
        <f t="shared" ca="1" si="740"/>
        <v>0</v>
      </c>
      <c r="X3370">
        <f t="shared" ca="1" si="741"/>
        <v>1</v>
      </c>
    </row>
    <row r="3371" spans="1:24" x14ac:dyDescent="0.25">
      <c r="A3371">
        <v>211583</v>
      </c>
      <c r="B3371" t="s">
        <v>11411</v>
      </c>
      <c r="C3371" t="s">
        <v>10</v>
      </c>
      <c r="D3371" t="s">
        <v>11412</v>
      </c>
      <c r="E3371" t="str">
        <f t="shared" ca="1" si="742"/>
        <v>Cambridge</v>
      </c>
      <c r="F3371" t="s">
        <v>24067</v>
      </c>
      <c r="G3371">
        <f t="shared" ca="1" si="729"/>
        <v>9571472474</v>
      </c>
      <c r="H3371" t="s">
        <v>11414</v>
      </c>
      <c r="I3371" t="s">
        <v>11413</v>
      </c>
      <c r="J3371" t="str">
        <f t="shared" ca="1" si="730"/>
        <v>Female</v>
      </c>
      <c r="K3371">
        <f t="shared" ca="1" si="731"/>
        <v>26</v>
      </c>
      <c r="L3371" t="str">
        <f t="shared" ca="1" si="732"/>
        <v>Adult</v>
      </c>
      <c r="M3371" t="str">
        <f t="shared" ca="1" si="733"/>
        <v>Yes</v>
      </c>
      <c r="N3371" t="str">
        <f t="shared" ca="1" si="733"/>
        <v>No</v>
      </c>
      <c r="O3371" t="str">
        <f t="shared" ca="1" si="733"/>
        <v>Yes</v>
      </c>
      <c r="P3371" t="str">
        <f t="shared" ca="1" si="733"/>
        <v>Yes</v>
      </c>
      <c r="Q3371" t="str">
        <f t="shared" ca="1" si="734"/>
        <v>No</v>
      </c>
      <c r="R3371">
        <f t="shared" ca="1" si="735"/>
        <v>4</v>
      </c>
      <c r="S3371">
        <f t="shared" ca="1" si="736"/>
        <v>5</v>
      </c>
      <c r="T3371">
        <f t="shared" ca="1" si="737"/>
        <v>3</v>
      </c>
      <c r="U3371">
        <f t="shared" ca="1" si="738"/>
        <v>3</v>
      </c>
      <c r="V3371">
        <f t="shared" ca="1" si="739"/>
        <v>4</v>
      </c>
      <c r="W3371">
        <f t="shared" ca="1" si="740"/>
        <v>0</v>
      </c>
      <c r="X3371">
        <f t="shared" ca="1" si="741"/>
        <v>19</v>
      </c>
    </row>
    <row r="3372" spans="1:24" x14ac:dyDescent="0.25">
      <c r="A3372">
        <v>211608</v>
      </c>
      <c r="B3372" t="s">
        <v>11415</v>
      </c>
      <c r="C3372" t="s">
        <v>10</v>
      </c>
      <c r="D3372" t="s">
        <v>11416</v>
      </c>
      <c r="E3372" t="str">
        <f t="shared" ca="1" si="742"/>
        <v>Cambridge</v>
      </c>
      <c r="F3372" t="s">
        <v>24067</v>
      </c>
      <c r="G3372">
        <f t="shared" ca="1" si="729"/>
        <v>2446425708</v>
      </c>
      <c r="H3372" t="s">
        <v>11418</v>
      </c>
      <c r="I3372" t="s">
        <v>11417</v>
      </c>
      <c r="J3372" t="str">
        <f t="shared" ca="1" si="730"/>
        <v>Female</v>
      </c>
      <c r="K3372">
        <f t="shared" ca="1" si="731"/>
        <v>25</v>
      </c>
      <c r="L3372" t="str">
        <f t="shared" ca="1" si="732"/>
        <v>Adult</v>
      </c>
      <c r="M3372" t="str">
        <f t="shared" ca="1" si="733"/>
        <v>Yes</v>
      </c>
      <c r="N3372" t="str">
        <f t="shared" ca="1" si="733"/>
        <v>No</v>
      </c>
      <c r="O3372" t="str">
        <f t="shared" ca="1" si="733"/>
        <v>No</v>
      </c>
      <c r="P3372" t="str">
        <f t="shared" ca="1" si="733"/>
        <v>Yes</v>
      </c>
      <c r="Q3372" t="str">
        <f t="shared" ca="1" si="734"/>
        <v>Yes</v>
      </c>
      <c r="R3372">
        <f t="shared" ca="1" si="735"/>
        <v>3</v>
      </c>
      <c r="S3372">
        <f t="shared" ca="1" si="736"/>
        <v>3</v>
      </c>
      <c r="T3372">
        <f t="shared" ca="1" si="737"/>
        <v>0</v>
      </c>
      <c r="U3372">
        <f t="shared" ca="1" si="738"/>
        <v>3</v>
      </c>
      <c r="V3372">
        <f t="shared" ca="1" si="739"/>
        <v>4</v>
      </c>
      <c r="W3372">
        <f t="shared" ca="1" si="740"/>
        <v>4</v>
      </c>
      <c r="X3372">
        <f t="shared" ca="1" si="741"/>
        <v>17</v>
      </c>
    </row>
    <row r="3373" spans="1:24" x14ac:dyDescent="0.25">
      <c r="A3373">
        <v>211617</v>
      </c>
      <c r="B3373" t="s">
        <v>11419</v>
      </c>
      <c r="C3373" t="s">
        <v>10</v>
      </c>
      <c r="D3373" t="s">
        <v>11420</v>
      </c>
      <c r="E3373" t="str">
        <f t="shared" ca="1" si="742"/>
        <v>Dedham</v>
      </c>
      <c r="F3373" t="s">
        <v>24067</v>
      </c>
      <c r="G3373">
        <f t="shared" ca="1" si="729"/>
        <v>4788440478</v>
      </c>
      <c r="H3373" t="s">
        <v>11421</v>
      </c>
      <c r="I3373">
        <v>19154</v>
      </c>
      <c r="J3373" t="str">
        <f t="shared" ca="1" si="730"/>
        <v>Male</v>
      </c>
      <c r="K3373">
        <f t="shared" ca="1" si="731"/>
        <v>48</v>
      </c>
      <c r="L3373" t="str">
        <f t="shared" ca="1" si="732"/>
        <v>Adult</v>
      </c>
      <c r="M3373" t="str">
        <f t="shared" ca="1" si="733"/>
        <v>No</v>
      </c>
      <c r="N3373" t="str">
        <f t="shared" ca="1" si="733"/>
        <v>Yes</v>
      </c>
      <c r="O3373" t="str">
        <f t="shared" ca="1" si="733"/>
        <v>No</v>
      </c>
      <c r="P3373" t="str">
        <f t="shared" ca="1" si="733"/>
        <v>Yes</v>
      </c>
      <c r="Q3373" t="str">
        <f t="shared" ca="1" si="734"/>
        <v>No</v>
      </c>
      <c r="R3373">
        <f t="shared" ca="1" si="735"/>
        <v>3</v>
      </c>
      <c r="S3373">
        <f t="shared" ca="1" si="736"/>
        <v>3</v>
      </c>
      <c r="T3373">
        <f t="shared" ca="1" si="737"/>
        <v>3</v>
      </c>
      <c r="U3373">
        <f t="shared" ca="1" si="738"/>
        <v>0</v>
      </c>
      <c r="V3373">
        <f t="shared" ca="1" si="739"/>
        <v>4</v>
      </c>
      <c r="W3373">
        <f t="shared" ca="1" si="740"/>
        <v>0</v>
      </c>
      <c r="X3373">
        <f t="shared" ca="1" si="741"/>
        <v>13</v>
      </c>
    </row>
    <row r="3374" spans="1:24" x14ac:dyDescent="0.25">
      <c r="A3374">
        <v>211635</v>
      </c>
      <c r="B3374" t="s">
        <v>11422</v>
      </c>
      <c r="C3374" t="s">
        <v>10</v>
      </c>
      <c r="D3374" t="s">
        <v>11423</v>
      </c>
      <c r="E3374" t="str">
        <f t="shared" ca="1" si="742"/>
        <v>Winthrop</v>
      </c>
      <c r="F3374" t="s">
        <v>24067</v>
      </c>
      <c r="G3374">
        <f t="shared" ca="1" si="729"/>
        <v>4508040246</v>
      </c>
      <c r="H3374" t="s">
        <v>11425</v>
      </c>
      <c r="I3374" t="s">
        <v>11424</v>
      </c>
      <c r="J3374" t="str">
        <f t="shared" ca="1" si="730"/>
        <v>Female</v>
      </c>
      <c r="K3374">
        <f t="shared" ca="1" si="731"/>
        <v>44</v>
      </c>
      <c r="L3374" t="str">
        <f t="shared" ca="1" si="732"/>
        <v>Adult</v>
      </c>
      <c r="M3374" t="str">
        <f t="shared" ca="1" si="733"/>
        <v>No</v>
      </c>
      <c r="N3374" t="str">
        <f t="shared" ca="1" si="733"/>
        <v>Yes</v>
      </c>
      <c r="O3374" t="str">
        <f t="shared" ca="1" si="733"/>
        <v>No</v>
      </c>
      <c r="P3374" t="str">
        <f t="shared" ca="1" si="733"/>
        <v>No</v>
      </c>
      <c r="Q3374" t="str">
        <f t="shared" ca="1" si="734"/>
        <v>No</v>
      </c>
      <c r="R3374">
        <f t="shared" ca="1" si="735"/>
        <v>1</v>
      </c>
      <c r="S3374">
        <f t="shared" ca="1" si="736"/>
        <v>0</v>
      </c>
      <c r="T3374">
        <f t="shared" ca="1" si="737"/>
        <v>3</v>
      </c>
      <c r="U3374">
        <f t="shared" ca="1" si="738"/>
        <v>0</v>
      </c>
      <c r="V3374">
        <f t="shared" ca="1" si="739"/>
        <v>0</v>
      </c>
      <c r="W3374">
        <f t="shared" ca="1" si="740"/>
        <v>0</v>
      </c>
      <c r="X3374">
        <f t="shared" ca="1" si="741"/>
        <v>4</v>
      </c>
    </row>
    <row r="3375" spans="1:24" x14ac:dyDescent="0.25">
      <c r="A3375">
        <v>211644</v>
      </c>
      <c r="B3375" t="s">
        <v>11426</v>
      </c>
      <c r="C3375" t="s">
        <v>10</v>
      </c>
      <c r="D3375" t="s">
        <v>11427</v>
      </c>
      <c r="E3375" t="str">
        <f t="shared" ca="1" si="742"/>
        <v>Everett</v>
      </c>
      <c r="F3375" t="s">
        <v>24067</v>
      </c>
      <c r="G3375">
        <f t="shared" ca="1" si="729"/>
        <v>4614873202</v>
      </c>
      <c r="H3375" t="s">
        <v>11428</v>
      </c>
      <c r="I3375">
        <v>16214</v>
      </c>
      <c r="J3375" t="str">
        <f t="shared" ca="1" si="730"/>
        <v>Male</v>
      </c>
      <c r="K3375">
        <f t="shared" ca="1" si="731"/>
        <v>57</v>
      </c>
      <c r="L3375" t="str">
        <f t="shared" ca="1" si="732"/>
        <v>Adult</v>
      </c>
      <c r="M3375" t="str">
        <f t="shared" ca="1" si="733"/>
        <v>No</v>
      </c>
      <c r="N3375" t="str">
        <f t="shared" ca="1" si="733"/>
        <v>No</v>
      </c>
      <c r="O3375" t="str">
        <f t="shared" ca="1" si="733"/>
        <v>No</v>
      </c>
      <c r="P3375" t="str">
        <f t="shared" ca="1" si="733"/>
        <v>Yes</v>
      </c>
      <c r="Q3375" t="str">
        <f t="shared" ca="1" si="734"/>
        <v>No</v>
      </c>
      <c r="R3375">
        <f t="shared" ca="1" si="735"/>
        <v>4</v>
      </c>
      <c r="S3375">
        <f t="shared" ca="1" si="736"/>
        <v>5</v>
      </c>
      <c r="T3375">
        <f t="shared" ca="1" si="737"/>
        <v>0</v>
      </c>
      <c r="U3375">
        <f t="shared" ca="1" si="738"/>
        <v>0</v>
      </c>
      <c r="V3375">
        <f t="shared" ca="1" si="739"/>
        <v>4</v>
      </c>
      <c r="W3375">
        <f t="shared" ca="1" si="740"/>
        <v>0</v>
      </c>
      <c r="X3375">
        <f t="shared" ca="1" si="741"/>
        <v>13</v>
      </c>
    </row>
    <row r="3376" spans="1:24" x14ac:dyDescent="0.25">
      <c r="A3376">
        <v>211750</v>
      </c>
      <c r="B3376" t="s">
        <v>11429</v>
      </c>
      <c r="C3376" t="s">
        <v>10</v>
      </c>
      <c r="D3376" t="s">
        <v>11430</v>
      </c>
      <c r="E3376" t="str">
        <f t="shared" ca="1" si="742"/>
        <v>Dedham</v>
      </c>
      <c r="F3376" t="s">
        <v>24067</v>
      </c>
      <c r="G3376">
        <f t="shared" ca="1" si="729"/>
        <v>3411507285</v>
      </c>
      <c r="H3376" t="s">
        <v>11431</v>
      </c>
      <c r="I3376">
        <v>17055</v>
      </c>
      <c r="J3376" t="str">
        <f t="shared" ca="1" si="730"/>
        <v>Male</v>
      </c>
      <c r="K3376">
        <f t="shared" ca="1" si="731"/>
        <v>62</v>
      </c>
      <c r="L3376" t="str">
        <f t="shared" ca="1" si="732"/>
        <v>Adult</v>
      </c>
      <c r="M3376" t="str">
        <f t="shared" ca="1" si="733"/>
        <v>Yes</v>
      </c>
      <c r="N3376" t="str">
        <f t="shared" ca="1" si="733"/>
        <v>Yes</v>
      </c>
      <c r="O3376" t="str">
        <f t="shared" ca="1" si="733"/>
        <v>Yes</v>
      </c>
      <c r="P3376" t="str">
        <f t="shared" ca="1" si="733"/>
        <v>No</v>
      </c>
      <c r="Q3376" t="str">
        <f t="shared" ca="1" si="734"/>
        <v>No</v>
      </c>
      <c r="R3376">
        <f t="shared" ca="1" si="735"/>
        <v>1</v>
      </c>
      <c r="S3376">
        <f t="shared" ca="1" si="736"/>
        <v>0</v>
      </c>
      <c r="T3376">
        <f t="shared" ca="1" si="737"/>
        <v>5</v>
      </c>
      <c r="U3376">
        <f t="shared" ca="1" si="738"/>
        <v>3</v>
      </c>
      <c r="V3376">
        <f t="shared" ca="1" si="739"/>
        <v>0</v>
      </c>
      <c r="W3376">
        <f t="shared" ca="1" si="740"/>
        <v>0</v>
      </c>
      <c r="X3376">
        <f t="shared" ca="1" si="741"/>
        <v>9</v>
      </c>
    </row>
    <row r="3377" spans="1:24" x14ac:dyDescent="0.25">
      <c r="A3377">
        <v>211802</v>
      </c>
      <c r="B3377" t="s">
        <v>11432</v>
      </c>
      <c r="C3377" t="s">
        <v>10</v>
      </c>
      <c r="D3377" t="s">
        <v>11433</v>
      </c>
      <c r="E3377" t="str">
        <f t="shared" ca="1" si="742"/>
        <v>Cambridge</v>
      </c>
      <c r="F3377" t="s">
        <v>24067</v>
      </c>
      <c r="G3377">
        <f t="shared" ca="1" si="729"/>
        <v>6480325059</v>
      </c>
      <c r="H3377" t="s">
        <v>11435</v>
      </c>
      <c r="I3377" t="s">
        <v>11434</v>
      </c>
      <c r="J3377" t="str">
        <f t="shared" ca="1" si="730"/>
        <v>Male</v>
      </c>
      <c r="K3377">
        <f t="shared" ca="1" si="731"/>
        <v>61</v>
      </c>
      <c r="L3377" t="str">
        <f t="shared" ca="1" si="732"/>
        <v>Adult</v>
      </c>
      <c r="M3377" t="str">
        <f t="shared" ca="1" si="733"/>
        <v>Yes</v>
      </c>
      <c r="N3377" t="str">
        <f t="shared" ca="1" si="733"/>
        <v>No</v>
      </c>
      <c r="O3377" t="str">
        <f t="shared" ca="1" si="733"/>
        <v>Yes</v>
      </c>
      <c r="P3377" t="str">
        <f t="shared" ca="1" si="733"/>
        <v>Yes</v>
      </c>
      <c r="Q3377" t="str">
        <f t="shared" ca="1" si="734"/>
        <v>Yes</v>
      </c>
      <c r="R3377">
        <f t="shared" ca="1" si="735"/>
        <v>1</v>
      </c>
      <c r="S3377">
        <f t="shared" ca="1" si="736"/>
        <v>0</v>
      </c>
      <c r="T3377">
        <f t="shared" ca="1" si="737"/>
        <v>3</v>
      </c>
      <c r="U3377">
        <f t="shared" ca="1" si="738"/>
        <v>3</v>
      </c>
      <c r="V3377">
        <f t="shared" ca="1" si="739"/>
        <v>4</v>
      </c>
      <c r="W3377">
        <f t="shared" ca="1" si="740"/>
        <v>4</v>
      </c>
      <c r="X3377">
        <f t="shared" ca="1" si="741"/>
        <v>15</v>
      </c>
    </row>
    <row r="3378" spans="1:24" x14ac:dyDescent="0.25">
      <c r="A3378">
        <v>211820</v>
      </c>
      <c r="B3378" t="s">
        <v>11436</v>
      </c>
      <c r="C3378" t="s">
        <v>10</v>
      </c>
      <c r="D3378" t="s">
        <v>11437</v>
      </c>
      <c r="E3378" t="str">
        <f t="shared" ca="1" si="742"/>
        <v>Brookline</v>
      </c>
      <c r="F3378" t="s">
        <v>24067</v>
      </c>
      <c r="G3378">
        <f t="shared" ca="1" si="729"/>
        <v>3942227064</v>
      </c>
      <c r="H3378" t="s">
        <v>11438</v>
      </c>
      <c r="I3378">
        <v>17404</v>
      </c>
      <c r="J3378" t="str">
        <f t="shared" ca="1" si="730"/>
        <v>Male</v>
      </c>
      <c r="K3378">
        <f t="shared" ca="1" si="731"/>
        <v>18</v>
      </c>
      <c r="L3378" t="str">
        <f t="shared" ca="1" si="732"/>
        <v>Adult</v>
      </c>
      <c r="M3378" t="str">
        <f t="shared" ca="1" si="733"/>
        <v>Yes</v>
      </c>
      <c r="N3378" t="str">
        <f t="shared" ca="1" si="733"/>
        <v>Yes</v>
      </c>
      <c r="O3378" t="str">
        <f t="shared" ca="1" si="733"/>
        <v>Yes</v>
      </c>
      <c r="P3378" t="str">
        <f t="shared" ca="1" si="733"/>
        <v>Yes</v>
      </c>
      <c r="Q3378" t="str">
        <f t="shared" ca="1" si="734"/>
        <v>No</v>
      </c>
      <c r="R3378">
        <f t="shared" ca="1" si="735"/>
        <v>2</v>
      </c>
      <c r="S3378">
        <f t="shared" ca="1" si="736"/>
        <v>3</v>
      </c>
      <c r="T3378">
        <f t="shared" ca="1" si="737"/>
        <v>5</v>
      </c>
      <c r="U3378">
        <f t="shared" ca="1" si="738"/>
        <v>3</v>
      </c>
      <c r="V3378">
        <f t="shared" ca="1" si="739"/>
        <v>4</v>
      </c>
      <c r="W3378">
        <f t="shared" ca="1" si="740"/>
        <v>0</v>
      </c>
      <c r="X3378">
        <f t="shared" ca="1" si="741"/>
        <v>17</v>
      </c>
    </row>
    <row r="3379" spans="1:24" x14ac:dyDescent="0.25">
      <c r="A3379">
        <v>211893</v>
      </c>
      <c r="B3379" t="s">
        <v>11439</v>
      </c>
      <c r="C3379" t="s">
        <v>10</v>
      </c>
      <c r="D3379" t="s">
        <v>11440</v>
      </c>
      <c r="E3379" t="str">
        <f t="shared" ca="1" si="742"/>
        <v>Somerville</v>
      </c>
      <c r="F3379" t="s">
        <v>24067</v>
      </c>
      <c r="G3379">
        <f t="shared" ca="1" si="729"/>
        <v>8629194963</v>
      </c>
      <c r="H3379" t="s">
        <v>11441</v>
      </c>
      <c r="I3379">
        <v>19103</v>
      </c>
      <c r="J3379" t="str">
        <f t="shared" ca="1" si="730"/>
        <v>Male</v>
      </c>
      <c r="K3379">
        <f t="shared" ca="1" si="731"/>
        <v>26</v>
      </c>
      <c r="L3379" t="str">
        <f t="shared" ca="1" si="732"/>
        <v>Adult</v>
      </c>
      <c r="M3379" t="str">
        <f t="shared" ca="1" si="733"/>
        <v>Yes</v>
      </c>
      <c r="N3379" t="str">
        <f t="shared" ca="1" si="733"/>
        <v>No</v>
      </c>
      <c r="O3379" t="str">
        <f t="shared" ca="1" si="733"/>
        <v>No</v>
      </c>
      <c r="P3379" t="str">
        <f t="shared" ca="1" si="733"/>
        <v>Yes</v>
      </c>
      <c r="Q3379" t="str">
        <f t="shared" ca="1" si="734"/>
        <v>Yes</v>
      </c>
      <c r="R3379">
        <f t="shared" ca="1" si="735"/>
        <v>2</v>
      </c>
      <c r="S3379">
        <f t="shared" ca="1" si="736"/>
        <v>3</v>
      </c>
      <c r="T3379">
        <f t="shared" ca="1" si="737"/>
        <v>0</v>
      </c>
      <c r="U3379">
        <f t="shared" ca="1" si="738"/>
        <v>3</v>
      </c>
      <c r="V3379">
        <f t="shared" ca="1" si="739"/>
        <v>4</v>
      </c>
      <c r="W3379">
        <f t="shared" ca="1" si="740"/>
        <v>4</v>
      </c>
      <c r="X3379">
        <f t="shared" ca="1" si="741"/>
        <v>16</v>
      </c>
    </row>
    <row r="3380" spans="1:24" x14ac:dyDescent="0.25">
      <c r="A3380">
        <v>211909</v>
      </c>
      <c r="B3380" t="s">
        <v>11442</v>
      </c>
      <c r="C3380" t="s">
        <v>10</v>
      </c>
      <c r="D3380" t="s">
        <v>11443</v>
      </c>
      <c r="E3380" t="str">
        <f t="shared" ca="1" si="742"/>
        <v>Brookline</v>
      </c>
      <c r="F3380" t="s">
        <v>24067</v>
      </c>
      <c r="G3380">
        <f t="shared" ca="1" si="729"/>
        <v>7775504723</v>
      </c>
      <c r="H3380" t="s">
        <v>11445</v>
      </c>
      <c r="I3380" t="s">
        <v>11444</v>
      </c>
      <c r="J3380" t="str">
        <f t="shared" ca="1" si="730"/>
        <v>Male</v>
      </c>
      <c r="K3380">
        <f t="shared" ca="1" si="731"/>
        <v>56</v>
      </c>
      <c r="L3380" t="str">
        <f t="shared" ca="1" si="732"/>
        <v>Adult</v>
      </c>
      <c r="M3380" t="str">
        <f t="shared" ca="1" si="733"/>
        <v>No</v>
      </c>
      <c r="N3380" t="str">
        <f t="shared" ca="1" si="733"/>
        <v>Yes</v>
      </c>
      <c r="O3380" t="str">
        <f t="shared" ca="1" si="733"/>
        <v>No</v>
      </c>
      <c r="P3380" t="str">
        <f t="shared" ca="1" si="733"/>
        <v>Yes</v>
      </c>
      <c r="Q3380" t="str">
        <f t="shared" ca="1" si="734"/>
        <v>Yes</v>
      </c>
      <c r="R3380">
        <f t="shared" ca="1" si="735"/>
        <v>2</v>
      </c>
      <c r="S3380">
        <f t="shared" ca="1" si="736"/>
        <v>3</v>
      </c>
      <c r="T3380">
        <f t="shared" ca="1" si="737"/>
        <v>3</v>
      </c>
      <c r="U3380">
        <f t="shared" ca="1" si="738"/>
        <v>0</v>
      </c>
      <c r="V3380">
        <f t="shared" ca="1" si="739"/>
        <v>4</v>
      </c>
      <c r="W3380">
        <f t="shared" ca="1" si="740"/>
        <v>4</v>
      </c>
      <c r="X3380">
        <f t="shared" ca="1" si="741"/>
        <v>16</v>
      </c>
    </row>
    <row r="3381" spans="1:24" x14ac:dyDescent="0.25">
      <c r="A3381">
        <v>211927</v>
      </c>
      <c r="B3381" t="s">
        <v>11446</v>
      </c>
      <c r="C3381" t="s">
        <v>10</v>
      </c>
      <c r="D3381" t="s">
        <v>11447</v>
      </c>
      <c r="E3381" t="str">
        <f t="shared" ca="1" si="742"/>
        <v>Cambridge</v>
      </c>
      <c r="F3381" t="s">
        <v>24067</v>
      </c>
      <c r="G3381">
        <f t="shared" ca="1" si="729"/>
        <v>1477512655</v>
      </c>
      <c r="H3381" t="s">
        <v>11449</v>
      </c>
      <c r="I3381" t="s">
        <v>11448</v>
      </c>
      <c r="J3381" t="str">
        <f t="shared" ca="1" si="730"/>
        <v>Female</v>
      </c>
      <c r="K3381">
        <f t="shared" ca="1" si="731"/>
        <v>26</v>
      </c>
      <c r="L3381" t="str">
        <f t="shared" ca="1" si="732"/>
        <v>Adult</v>
      </c>
      <c r="M3381" t="str">
        <f t="shared" ca="1" si="733"/>
        <v>Yes</v>
      </c>
      <c r="N3381" t="str">
        <f t="shared" ca="1" si="733"/>
        <v>Yes</v>
      </c>
      <c r="O3381" t="str">
        <f t="shared" ca="1" si="733"/>
        <v>Yes</v>
      </c>
      <c r="P3381" t="str">
        <f t="shared" ca="1" si="733"/>
        <v>Yes</v>
      </c>
      <c r="Q3381" t="str">
        <f t="shared" ca="1" si="734"/>
        <v>No</v>
      </c>
      <c r="R3381">
        <f t="shared" ca="1" si="735"/>
        <v>1</v>
      </c>
      <c r="S3381">
        <f t="shared" ca="1" si="736"/>
        <v>0</v>
      </c>
      <c r="T3381">
        <f t="shared" ca="1" si="737"/>
        <v>5</v>
      </c>
      <c r="U3381">
        <f t="shared" ca="1" si="738"/>
        <v>3</v>
      </c>
      <c r="V3381">
        <f t="shared" ca="1" si="739"/>
        <v>4</v>
      </c>
      <c r="W3381">
        <f t="shared" ca="1" si="740"/>
        <v>0</v>
      </c>
      <c r="X3381">
        <f t="shared" ca="1" si="741"/>
        <v>13</v>
      </c>
    </row>
    <row r="3382" spans="1:24" x14ac:dyDescent="0.25">
      <c r="A3382">
        <v>211981</v>
      </c>
      <c r="B3382" t="s">
        <v>11450</v>
      </c>
      <c r="C3382" t="s">
        <v>10</v>
      </c>
      <c r="D3382" t="s">
        <v>11451</v>
      </c>
      <c r="E3382" t="str">
        <f t="shared" ca="1" si="742"/>
        <v>Everett</v>
      </c>
      <c r="F3382" t="s">
        <v>24067</v>
      </c>
      <c r="G3382">
        <f t="shared" ca="1" si="729"/>
        <v>1667278699</v>
      </c>
      <c r="H3382" t="s">
        <v>11453</v>
      </c>
      <c r="I3382" t="s">
        <v>11452</v>
      </c>
      <c r="J3382" t="str">
        <f t="shared" ca="1" si="730"/>
        <v>Female</v>
      </c>
      <c r="K3382">
        <f t="shared" ca="1" si="731"/>
        <v>21</v>
      </c>
      <c r="L3382" t="str">
        <f t="shared" ca="1" si="732"/>
        <v>Adult</v>
      </c>
      <c r="M3382" t="str">
        <f t="shared" ca="1" si="733"/>
        <v>Yes</v>
      </c>
      <c r="N3382" t="str">
        <f t="shared" ca="1" si="733"/>
        <v>No</v>
      </c>
      <c r="O3382" t="str">
        <f t="shared" ca="1" si="733"/>
        <v>No</v>
      </c>
      <c r="P3382" t="str">
        <f t="shared" ca="1" si="733"/>
        <v>No</v>
      </c>
      <c r="Q3382" t="str">
        <f t="shared" ca="1" si="734"/>
        <v>Yes</v>
      </c>
      <c r="R3382">
        <f t="shared" ca="1" si="735"/>
        <v>3</v>
      </c>
      <c r="S3382">
        <f t="shared" ca="1" si="736"/>
        <v>3</v>
      </c>
      <c r="T3382">
        <f t="shared" ca="1" si="737"/>
        <v>0</v>
      </c>
      <c r="U3382">
        <f t="shared" ca="1" si="738"/>
        <v>3</v>
      </c>
      <c r="V3382">
        <f t="shared" ca="1" si="739"/>
        <v>0</v>
      </c>
      <c r="W3382">
        <f t="shared" ca="1" si="740"/>
        <v>4</v>
      </c>
      <c r="X3382">
        <f t="shared" ca="1" si="741"/>
        <v>13</v>
      </c>
    </row>
    <row r="3383" spans="1:24" x14ac:dyDescent="0.25">
      <c r="A3383">
        <v>212009</v>
      </c>
      <c r="B3383" t="s">
        <v>11454</v>
      </c>
      <c r="C3383" t="s">
        <v>10</v>
      </c>
      <c r="D3383" t="s">
        <v>11455</v>
      </c>
      <c r="E3383" t="str">
        <f t="shared" ca="1" si="742"/>
        <v>Watertown</v>
      </c>
      <c r="F3383" t="s">
        <v>24067</v>
      </c>
      <c r="G3383">
        <f t="shared" ca="1" si="729"/>
        <v>5751212122</v>
      </c>
      <c r="H3383" t="s">
        <v>11457</v>
      </c>
      <c r="I3383" t="s">
        <v>11456</v>
      </c>
      <c r="J3383" t="str">
        <f t="shared" ca="1" si="730"/>
        <v>Female</v>
      </c>
      <c r="K3383">
        <f t="shared" ca="1" si="731"/>
        <v>39</v>
      </c>
      <c r="L3383" t="str">
        <f t="shared" ca="1" si="732"/>
        <v>Adult</v>
      </c>
      <c r="M3383" t="str">
        <f t="shared" ca="1" si="733"/>
        <v>No</v>
      </c>
      <c r="N3383" t="str">
        <f t="shared" ca="1" si="733"/>
        <v>No</v>
      </c>
      <c r="O3383" t="str">
        <f t="shared" ca="1" si="733"/>
        <v>No</v>
      </c>
      <c r="P3383" t="str">
        <f t="shared" ca="1" si="733"/>
        <v>No</v>
      </c>
      <c r="Q3383" t="str">
        <f t="shared" ca="1" si="734"/>
        <v>Yes</v>
      </c>
      <c r="R3383">
        <f t="shared" ca="1" si="735"/>
        <v>1</v>
      </c>
      <c r="S3383">
        <f t="shared" ca="1" si="736"/>
        <v>0</v>
      </c>
      <c r="T3383">
        <f t="shared" ca="1" si="737"/>
        <v>0</v>
      </c>
      <c r="U3383">
        <f t="shared" ca="1" si="738"/>
        <v>0</v>
      </c>
      <c r="V3383">
        <f t="shared" ca="1" si="739"/>
        <v>0</v>
      </c>
      <c r="W3383">
        <f t="shared" ca="1" si="740"/>
        <v>4</v>
      </c>
      <c r="X3383">
        <f t="shared" ca="1" si="741"/>
        <v>5</v>
      </c>
    </row>
    <row r="3384" spans="1:24" x14ac:dyDescent="0.25">
      <c r="A3384">
        <v>212018</v>
      </c>
      <c r="B3384" t="s">
        <v>11458</v>
      </c>
      <c r="C3384" t="s">
        <v>10</v>
      </c>
      <c r="D3384" t="s">
        <v>11459</v>
      </c>
      <c r="E3384" t="str">
        <f t="shared" ca="1" si="742"/>
        <v>Somerville</v>
      </c>
      <c r="F3384" t="s">
        <v>24067</v>
      </c>
      <c r="G3384">
        <f t="shared" ca="1" si="729"/>
        <v>4916197855</v>
      </c>
      <c r="H3384" t="s">
        <v>11461</v>
      </c>
      <c r="I3384" t="s">
        <v>11460</v>
      </c>
      <c r="J3384" t="str">
        <f t="shared" ca="1" si="730"/>
        <v>Female</v>
      </c>
      <c r="K3384">
        <f t="shared" ca="1" si="731"/>
        <v>25</v>
      </c>
      <c r="L3384" t="str">
        <f t="shared" ca="1" si="732"/>
        <v>Adult</v>
      </c>
      <c r="M3384" t="str">
        <f t="shared" ca="1" si="733"/>
        <v>No</v>
      </c>
      <c r="N3384" t="str">
        <f t="shared" ca="1" si="733"/>
        <v>Yes</v>
      </c>
      <c r="O3384" t="str">
        <f t="shared" ca="1" si="733"/>
        <v>No</v>
      </c>
      <c r="P3384" t="str">
        <f t="shared" ca="1" si="733"/>
        <v>Yes</v>
      </c>
      <c r="Q3384" t="str">
        <f t="shared" ca="1" si="734"/>
        <v>No</v>
      </c>
      <c r="R3384">
        <f t="shared" ca="1" si="735"/>
        <v>1</v>
      </c>
      <c r="S3384">
        <f t="shared" ca="1" si="736"/>
        <v>0</v>
      </c>
      <c r="T3384">
        <f t="shared" ca="1" si="737"/>
        <v>3</v>
      </c>
      <c r="U3384">
        <f t="shared" ca="1" si="738"/>
        <v>0</v>
      </c>
      <c r="V3384">
        <f t="shared" ca="1" si="739"/>
        <v>4</v>
      </c>
      <c r="W3384">
        <f t="shared" ca="1" si="740"/>
        <v>0</v>
      </c>
      <c r="X3384">
        <f t="shared" ca="1" si="741"/>
        <v>8</v>
      </c>
    </row>
    <row r="3385" spans="1:24" x14ac:dyDescent="0.25">
      <c r="A3385">
        <v>212045</v>
      </c>
      <c r="B3385" t="s">
        <v>11462</v>
      </c>
      <c r="C3385" t="s">
        <v>10</v>
      </c>
      <c r="D3385" t="s">
        <v>11463</v>
      </c>
      <c r="E3385" t="str">
        <f t="shared" ca="1" si="742"/>
        <v>Cambridge</v>
      </c>
      <c r="F3385" t="s">
        <v>24067</v>
      </c>
      <c r="G3385">
        <f t="shared" ca="1" si="729"/>
        <v>1911441597</v>
      </c>
      <c r="H3385" t="s">
        <v>11464</v>
      </c>
      <c r="I3385">
        <v>15062</v>
      </c>
      <c r="J3385" t="str">
        <f t="shared" ca="1" si="730"/>
        <v>Female</v>
      </c>
      <c r="K3385">
        <f t="shared" ca="1" si="731"/>
        <v>57</v>
      </c>
      <c r="L3385" t="str">
        <f t="shared" ca="1" si="732"/>
        <v>Adult</v>
      </c>
      <c r="M3385" t="str">
        <f t="shared" ca="1" si="733"/>
        <v>Yes</v>
      </c>
      <c r="N3385" t="str">
        <f t="shared" ca="1" si="733"/>
        <v>No</v>
      </c>
      <c r="O3385" t="str">
        <f t="shared" ca="1" si="733"/>
        <v>No</v>
      </c>
      <c r="P3385" t="str">
        <f t="shared" ca="1" si="733"/>
        <v>No</v>
      </c>
      <c r="Q3385" t="str">
        <f t="shared" ca="1" si="734"/>
        <v>No</v>
      </c>
      <c r="R3385">
        <f t="shared" ca="1" si="735"/>
        <v>2</v>
      </c>
      <c r="S3385">
        <f t="shared" ca="1" si="736"/>
        <v>3</v>
      </c>
      <c r="T3385">
        <f t="shared" ca="1" si="737"/>
        <v>0</v>
      </c>
      <c r="U3385">
        <f t="shared" ca="1" si="738"/>
        <v>3</v>
      </c>
      <c r="V3385">
        <f t="shared" ca="1" si="739"/>
        <v>0</v>
      </c>
      <c r="W3385">
        <f t="shared" ca="1" si="740"/>
        <v>0</v>
      </c>
      <c r="X3385">
        <f t="shared" ca="1" si="741"/>
        <v>8</v>
      </c>
    </row>
    <row r="3386" spans="1:24" x14ac:dyDescent="0.25">
      <c r="A3386">
        <v>212054</v>
      </c>
      <c r="B3386" t="s">
        <v>11465</v>
      </c>
      <c r="C3386" t="s">
        <v>10</v>
      </c>
      <c r="D3386" t="s">
        <v>11466</v>
      </c>
      <c r="E3386" t="str">
        <f t="shared" ca="1" si="742"/>
        <v>Somerville</v>
      </c>
      <c r="F3386" t="s">
        <v>24067</v>
      </c>
      <c r="G3386">
        <f t="shared" ca="1" si="729"/>
        <v>9549151992</v>
      </c>
      <c r="H3386" t="s">
        <v>11467</v>
      </c>
      <c r="I3386">
        <v>19104</v>
      </c>
      <c r="J3386" t="str">
        <f t="shared" ca="1" si="730"/>
        <v>Male</v>
      </c>
      <c r="K3386">
        <f t="shared" ca="1" si="731"/>
        <v>29</v>
      </c>
      <c r="L3386" t="str">
        <f t="shared" ca="1" si="732"/>
        <v>Adult</v>
      </c>
      <c r="M3386" t="str">
        <f t="shared" ca="1" si="733"/>
        <v>No</v>
      </c>
      <c r="N3386" t="str">
        <f t="shared" ca="1" si="733"/>
        <v>No</v>
      </c>
      <c r="O3386" t="str">
        <f t="shared" ca="1" si="733"/>
        <v>No</v>
      </c>
      <c r="P3386" t="str">
        <f t="shared" ca="1" si="733"/>
        <v>Yes</v>
      </c>
      <c r="Q3386" t="str">
        <f t="shared" ca="1" si="734"/>
        <v>No</v>
      </c>
      <c r="R3386">
        <f t="shared" ca="1" si="735"/>
        <v>1</v>
      </c>
      <c r="S3386">
        <f t="shared" ca="1" si="736"/>
        <v>0</v>
      </c>
      <c r="T3386">
        <f t="shared" ca="1" si="737"/>
        <v>0</v>
      </c>
      <c r="U3386">
        <f t="shared" ca="1" si="738"/>
        <v>0</v>
      </c>
      <c r="V3386">
        <f t="shared" ca="1" si="739"/>
        <v>4</v>
      </c>
      <c r="W3386">
        <f t="shared" ca="1" si="740"/>
        <v>0</v>
      </c>
      <c r="X3386">
        <f t="shared" ca="1" si="741"/>
        <v>5</v>
      </c>
    </row>
    <row r="3387" spans="1:24" x14ac:dyDescent="0.25">
      <c r="A3387">
        <v>212072</v>
      </c>
      <c r="B3387" t="s">
        <v>11468</v>
      </c>
      <c r="C3387" t="s">
        <v>10</v>
      </c>
      <c r="D3387" t="s">
        <v>11469</v>
      </c>
      <c r="E3387" t="str">
        <f t="shared" ca="1" si="742"/>
        <v>Revere</v>
      </c>
      <c r="F3387" t="s">
        <v>24067</v>
      </c>
      <c r="G3387">
        <f t="shared" ca="1" si="729"/>
        <v>5739931559</v>
      </c>
      <c r="H3387" t="s">
        <v>11470</v>
      </c>
      <c r="I3387">
        <v>15801</v>
      </c>
      <c r="J3387" t="str">
        <f t="shared" ca="1" si="730"/>
        <v>Male</v>
      </c>
      <c r="K3387">
        <f t="shared" ca="1" si="731"/>
        <v>23</v>
      </c>
      <c r="L3387" t="str">
        <f t="shared" ca="1" si="732"/>
        <v>Adult</v>
      </c>
      <c r="M3387" t="str">
        <f t="shared" ca="1" si="733"/>
        <v>No</v>
      </c>
      <c r="N3387" t="str">
        <f t="shared" ca="1" si="733"/>
        <v>No</v>
      </c>
      <c r="O3387" t="str">
        <f t="shared" ca="1" si="733"/>
        <v>No</v>
      </c>
      <c r="P3387" t="str">
        <f t="shared" ca="1" si="733"/>
        <v>Yes</v>
      </c>
      <c r="Q3387" t="str">
        <f t="shared" ca="1" si="734"/>
        <v>Yes</v>
      </c>
      <c r="R3387">
        <f t="shared" ca="1" si="735"/>
        <v>2</v>
      </c>
      <c r="S3387">
        <f t="shared" ca="1" si="736"/>
        <v>3</v>
      </c>
      <c r="T3387">
        <f t="shared" ca="1" si="737"/>
        <v>0</v>
      </c>
      <c r="U3387">
        <f t="shared" ca="1" si="738"/>
        <v>0</v>
      </c>
      <c r="V3387">
        <f t="shared" ca="1" si="739"/>
        <v>4</v>
      </c>
      <c r="W3387">
        <f t="shared" ca="1" si="740"/>
        <v>4</v>
      </c>
      <c r="X3387">
        <f t="shared" ca="1" si="741"/>
        <v>13</v>
      </c>
    </row>
    <row r="3388" spans="1:24" x14ac:dyDescent="0.25">
      <c r="A3388">
        <v>212090</v>
      </c>
      <c r="B3388" t="s">
        <v>11471</v>
      </c>
      <c r="C3388" t="s">
        <v>10</v>
      </c>
      <c r="D3388" t="s">
        <v>11472</v>
      </c>
      <c r="E3388" t="str">
        <f t="shared" ca="1" si="742"/>
        <v>Needham</v>
      </c>
      <c r="F3388" t="s">
        <v>24067</v>
      </c>
      <c r="G3388">
        <f t="shared" ca="1" si="729"/>
        <v>9928589291</v>
      </c>
      <c r="H3388" t="s">
        <v>11474</v>
      </c>
      <c r="I3388" t="s">
        <v>11473</v>
      </c>
      <c r="J3388" t="str">
        <f t="shared" ca="1" si="730"/>
        <v>Female</v>
      </c>
      <c r="K3388">
        <f t="shared" ca="1" si="731"/>
        <v>18</v>
      </c>
      <c r="L3388" t="str">
        <f t="shared" ca="1" si="732"/>
        <v>Adult</v>
      </c>
      <c r="M3388" t="str">
        <f t="shared" ca="1" si="733"/>
        <v>Yes</v>
      </c>
      <c r="N3388" t="str">
        <f t="shared" ca="1" si="733"/>
        <v>No</v>
      </c>
      <c r="O3388" t="str">
        <f t="shared" ca="1" si="733"/>
        <v>Yes</v>
      </c>
      <c r="P3388" t="str">
        <f t="shared" ca="1" si="733"/>
        <v>Yes</v>
      </c>
      <c r="Q3388" t="str">
        <f t="shared" ca="1" si="734"/>
        <v>Yes</v>
      </c>
      <c r="R3388">
        <f t="shared" ca="1" si="735"/>
        <v>2</v>
      </c>
      <c r="S3388">
        <f t="shared" ca="1" si="736"/>
        <v>3</v>
      </c>
      <c r="T3388">
        <f t="shared" ca="1" si="737"/>
        <v>3</v>
      </c>
      <c r="U3388">
        <f t="shared" ca="1" si="738"/>
        <v>3</v>
      </c>
      <c r="V3388">
        <f t="shared" ca="1" si="739"/>
        <v>4</v>
      </c>
      <c r="W3388">
        <f t="shared" ca="1" si="740"/>
        <v>4</v>
      </c>
      <c r="X3388">
        <f t="shared" ca="1" si="741"/>
        <v>19</v>
      </c>
    </row>
    <row r="3389" spans="1:24" x14ac:dyDescent="0.25">
      <c r="A3389">
        <v>212106</v>
      </c>
      <c r="B3389" t="s">
        <v>11475</v>
      </c>
      <c r="C3389" t="s">
        <v>10</v>
      </c>
      <c r="D3389" t="s">
        <v>11476</v>
      </c>
      <c r="E3389" t="str">
        <f t="shared" ca="1" si="742"/>
        <v>Boston</v>
      </c>
      <c r="F3389" t="s">
        <v>24067</v>
      </c>
      <c r="G3389">
        <f t="shared" ca="1" si="729"/>
        <v>6750887416</v>
      </c>
      <c r="H3389" t="s">
        <v>11477</v>
      </c>
      <c r="I3389">
        <v>15282</v>
      </c>
      <c r="J3389" t="str">
        <f t="shared" ca="1" si="730"/>
        <v>Female</v>
      </c>
      <c r="K3389">
        <f t="shared" ca="1" si="731"/>
        <v>56</v>
      </c>
      <c r="L3389" t="str">
        <f t="shared" ca="1" si="732"/>
        <v>Adult</v>
      </c>
      <c r="M3389" t="str">
        <f t="shared" ca="1" si="733"/>
        <v>Yes</v>
      </c>
      <c r="N3389" t="str">
        <f t="shared" ca="1" si="733"/>
        <v>Yes</v>
      </c>
      <c r="O3389" t="str">
        <f t="shared" ca="1" si="733"/>
        <v>No</v>
      </c>
      <c r="P3389" t="str">
        <f t="shared" ca="1" si="733"/>
        <v>No</v>
      </c>
      <c r="Q3389" t="str">
        <f t="shared" ca="1" si="734"/>
        <v>Yes</v>
      </c>
      <c r="R3389">
        <f t="shared" ca="1" si="735"/>
        <v>4</v>
      </c>
      <c r="S3389">
        <f t="shared" ca="1" si="736"/>
        <v>5</v>
      </c>
      <c r="T3389">
        <f t="shared" ca="1" si="737"/>
        <v>3</v>
      </c>
      <c r="U3389">
        <f t="shared" ca="1" si="738"/>
        <v>3</v>
      </c>
      <c r="V3389">
        <f t="shared" ca="1" si="739"/>
        <v>0</v>
      </c>
      <c r="W3389">
        <f t="shared" ca="1" si="740"/>
        <v>4</v>
      </c>
      <c r="X3389">
        <f t="shared" ca="1" si="741"/>
        <v>19</v>
      </c>
    </row>
    <row r="3390" spans="1:24" x14ac:dyDescent="0.25">
      <c r="A3390">
        <v>212115</v>
      </c>
      <c r="B3390" t="s">
        <v>11478</v>
      </c>
      <c r="C3390" t="s">
        <v>10</v>
      </c>
      <c r="D3390" t="s">
        <v>11479</v>
      </c>
      <c r="E3390" t="str">
        <f t="shared" ca="1" si="742"/>
        <v xml:space="preserve"> Milton</v>
      </c>
      <c r="F3390" t="s">
        <v>24067</v>
      </c>
      <c r="G3390">
        <f t="shared" ca="1" si="729"/>
        <v>8703462612</v>
      </c>
      <c r="H3390" t="s">
        <v>11481</v>
      </c>
      <c r="I3390" t="s">
        <v>11480</v>
      </c>
      <c r="J3390" t="str">
        <f t="shared" ca="1" si="730"/>
        <v>Female</v>
      </c>
      <c r="K3390">
        <f t="shared" ca="1" si="731"/>
        <v>66</v>
      </c>
      <c r="L3390" t="str">
        <f t="shared" ca="1" si="732"/>
        <v>Adult</v>
      </c>
      <c r="M3390" t="str">
        <f t="shared" ca="1" si="733"/>
        <v>Yes</v>
      </c>
      <c r="N3390" t="str">
        <f t="shared" ca="1" si="733"/>
        <v>No</v>
      </c>
      <c r="O3390" t="str">
        <f t="shared" ca="1" si="733"/>
        <v>Yes</v>
      </c>
      <c r="P3390" t="str">
        <f t="shared" ca="1" si="733"/>
        <v>Yes</v>
      </c>
      <c r="Q3390" t="str">
        <f t="shared" ca="1" si="734"/>
        <v>Yes</v>
      </c>
      <c r="R3390">
        <f t="shared" ca="1" si="735"/>
        <v>2</v>
      </c>
      <c r="S3390">
        <f t="shared" ca="1" si="736"/>
        <v>3</v>
      </c>
      <c r="T3390">
        <f t="shared" ca="1" si="737"/>
        <v>3</v>
      </c>
      <c r="U3390">
        <f t="shared" ca="1" si="738"/>
        <v>3</v>
      </c>
      <c r="V3390">
        <f t="shared" ca="1" si="739"/>
        <v>4</v>
      </c>
      <c r="W3390">
        <f t="shared" ca="1" si="740"/>
        <v>4</v>
      </c>
      <c r="X3390">
        <f t="shared" ca="1" si="741"/>
        <v>19</v>
      </c>
    </row>
    <row r="3391" spans="1:24" x14ac:dyDescent="0.25">
      <c r="A3391">
        <v>212133</v>
      </c>
      <c r="B3391" t="s">
        <v>11482</v>
      </c>
      <c r="C3391" t="s">
        <v>10</v>
      </c>
      <c r="D3391" t="s">
        <v>11483</v>
      </c>
      <c r="E3391" t="str">
        <f t="shared" ca="1" si="742"/>
        <v>Canton</v>
      </c>
      <c r="F3391" t="s">
        <v>24067</v>
      </c>
      <c r="G3391">
        <f t="shared" ca="1" si="729"/>
        <v>7110101145</v>
      </c>
      <c r="H3391" t="s">
        <v>11485</v>
      </c>
      <c r="I3391" t="s">
        <v>11484</v>
      </c>
      <c r="J3391" t="str">
        <f t="shared" ca="1" si="730"/>
        <v>Female</v>
      </c>
      <c r="K3391">
        <f t="shared" ca="1" si="731"/>
        <v>34</v>
      </c>
      <c r="L3391" t="str">
        <f t="shared" ca="1" si="732"/>
        <v>Adult</v>
      </c>
      <c r="M3391" t="str">
        <f t="shared" ca="1" si="733"/>
        <v>No</v>
      </c>
      <c r="N3391" t="str">
        <f t="shared" ca="1" si="733"/>
        <v>Yes</v>
      </c>
      <c r="O3391" t="str">
        <f t="shared" ca="1" si="733"/>
        <v>No</v>
      </c>
      <c r="P3391" t="str">
        <f t="shared" ca="1" si="733"/>
        <v>No</v>
      </c>
      <c r="Q3391" t="str">
        <f t="shared" ca="1" si="734"/>
        <v>No</v>
      </c>
      <c r="R3391">
        <f t="shared" ca="1" si="735"/>
        <v>1</v>
      </c>
      <c r="S3391">
        <f t="shared" ca="1" si="736"/>
        <v>0</v>
      </c>
      <c r="T3391">
        <f t="shared" ca="1" si="737"/>
        <v>3</v>
      </c>
      <c r="U3391">
        <f t="shared" ca="1" si="738"/>
        <v>0</v>
      </c>
      <c r="V3391">
        <f t="shared" ca="1" si="739"/>
        <v>0</v>
      </c>
      <c r="W3391">
        <f t="shared" ca="1" si="740"/>
        <v>0</v>
      </c>
      <c r="X3391">
        <f t="shared" ca="1" si="741"/>
        <v>4</v>
      </c>
    </row>
    <row r="3392" spans="1:24" x14ac:dyDescent="0.25">
      <c r="A3392">
        <v>212160</v>
      </c>
      <c r="B3392" t="s">
        <v>11486</v>
      </c>
      <c r="C3392" t="s">
        <v>10</v>
      </c>
      <c r="D3392" t="s">
        <v>11487</v>
      </c>
      <c r="E3392" t="str">
        <f t="shared" ca="1" si="742"/>
        <v>Brookline</v>
      </c>
      <c r="F3392" t="s">
        <v>24067</v>
      </c>
      <c r="G3392">
        <f t="shared" ca="1" si="729"/>
        <v>9753561758</v>
      </c>
      <c r="H3392" t="s">
        <v>11489</v>
      </c>
      <c r="I3392" t="s">
        <v>11488</v>
      </c>
      <c r="J3392" t="str">
        <f t="shared" ca="1" si="730"/>
        <v>Male</v>
      </c>
      <c r="K3392">
        <f t="shared" ca="1" si="731"/>
        <v>67</v>
      </c>
      <c r="L3392" t="str">
        <f t="shared" ca="1" si="732"/>
        <v>Adult</v>
      </c>
      <c r="M3392" t="str">
        <f t="shared" ca="1" si="733"/>
        <v>No</v>
      </c>
      <c r="N3392" t="str">
        <f t="shared" ca="1" si="733"/>
        <v>No</v>
      </c>
      <c r="O3392" t="str">
        <f t="shared" ca="1" si="733"/>
        <v>No</v>
      </c>
      <c r="P3392" t="str">
        <f t="shared" ca="1" si="733"/>
        <v>Yes</v>
      </c>
      <c r="Q3392" t="str">
        <f t="shared" ca="1" si="734"/>
        <v>Yes</v>
      </c>
      <c r="R3392">
        <f t="shared" ca="1" si="735"/>
        <v>5</v>
      </c>
      <c r="S3392">
        <f t="shared" ca="1" si="736"/>
        <v>5</v>
      </c>
      <c r="T3392">
        <f t="shared" ca="1" si="737"/>
        <v>0</v>
      </c>
      <c r="U3392">
        <f t="shared" ca="1" si="738"/>
        <v>0</v>
      </c>
      <c r="V3392">
        <f t="shared" ca="1" si="739"/>
        <v>4</v>
      </c>
      <c r="W3392">
        <f t="shared" ca="1" si="740"/>
        <v>4</v>
      </c>
      <c r="X3392">
        <f t="shared" ca="1" si="741"/>
        <v>18</v>
      </c>
    </row>
    <row r="3393" spans="1:24" x14ac:dyDescent="0.25">
      <c r="A3393">
        <v>212197</v>
      </c>
      <c r="B3393" t="s">
        <v>11490</v>
      </c>
      <c r="C3393" t="s">
        <v>10</v>
      </c>
      <c r="D3393" t="s">
        <v>11491</v>
      </c>
      <c r="E3393" t="str">
        <f t="shared" ca="1" si="742"/>
        <v>Newton</v>
      </c>
      <c r="F3393" t="s">
        <v>24067</v>
      </c>
      <c r="G3393">
        <f t="shared" ca="1" si="729"/>
        <v>9882991022</v>
      </c>
      <c r="H3393" t="s">
        <v>11493</v>
      </c>
      <c r="I3393" t="s">
        <v>11492</v>
      </c>
      <c r="J3393" t="str">
        <f t="shared" ca="1" si="730"/>
        <v>Male</v>
      </c>
      <c r="K3393">
        <f t="shared" ca="1" si="731"/>
        <v>57</v>
      </c>
      <c r="L3393" t="str">
        <f t="shared" ca="1" si="732"/>
        <v>Adult</v>
      </c>
      <c r="M3393" t="str">
        <f t="shared" ca="1" si="733"/>
        <v>Yes</v>
      </c>
      <c r="N3393" t="str">
        <f t="shared" ca="1" si="733"/>
        <v>No</v>
      </c>
      <c r="O3393" t="str">
        <f t="shared" ca="1" si="733"/>
        <v>Yes</v>
      </c>
      <c r="P3393" t="str">
        <f t="shared" ca="1" si="733"/>
        <v>Yes</v>
      </c>
      <c r="Q3393" t="str">
        <f t="shared" ca="1" si="734"/>
        <v>Yes</v>
      </c>
      <c r="R3393">
        <f t="shared" ca="1" si="735"/>
        <v>3</v>
      </c>
      <c r="S3393">
        <f t="shared" ca="1" si="736"/>
        <v>3</v>
      </c>
      <c r="T3393">
        <f t="shared" ca="1" si="737"/>
        <v>3</v>
      </c>
      <c r="U3393">
        <f t="shared" ca="1" si="738"/>
        <v>3</v>
      </c>
      <c r="V3393">
        <f t="shared" ca="1" si="739"/>
        <v>4</v>
      </c>
      <c r="W3393">
        <f t="shared" ca="1" si="740"/>
        <v>4</v>
      </c>
      <c r="X3393">
        <f t="shared" ca="1" si="741"/>
        <v>20</v>
      </c>
    </row>
    <row r="3394" spans="1:24" x14ac:dyDescent="0.25">
      <c r="A3394">
        <v>212212</v>
      </c>
      <c r="B3394" t="s">
        <v>271</v>
      </c>
      <c r="C3394" t="s">
        <v>10</v>
      </c>
      <c r="D3394" t="s">
        <v>11494</v>
      </c>
      <c r="E3394" t="str">
        <f t="shared" ca="1" si="742"/>
        <v>Watertown</v>
      </c>
      <c r="F3394" t="s">
        <v>24067</v>
      </c>
      <c r="G3394">
        <f t="shared" ca="1" si="729"/>
        <v>8962512472</v>
      </c>
      <c r="H3394" t="s">
        <v>273</v>
      </c>
      <c r="I3394">
        <v>16801</v>
      </c>
      <c r="J3394" t="str">
        <f t="shared" ca="1" si="730"/>
        <v>Male</v>
      </c>
      <c r="K3394">
        <f t="shared" ca="1" si="731"/>
        <v>46</v>
      </c>
      <c r="L3394" t="str">
        <f t="shared" ca="1" si="732"/>
        <v>Adult</v>
      </c>
      <c r="M3394" t="str">
        <f t="shared" ca="1" si="733"/>
        <v>No</v>
      </c>
      <c r="N3394" t="str">
        <f t="shared" ca="1" si="733"/>
        <v>Yes</v>
      </c>
      <c r="O3394" t="str">
        <f t="shared" ca="1" si="733"/>
        <v>Yes</v>
      </c>
      <c r="P3394" t="str">
        <f t="shared" ref="P3394:Q3457" ca="1" si="743">CHOOSE(RANDBETWEEN(1,2),"Yes","No")</f>
        <v>No</v>
      </c>
      <c r="Q3394" t="str">
        <f t="shared" ca="1" si="734"/>
        <v>Yes</v>
      </c>
      <c r="R3394">
        <f t="shared" ca="1" si="735"/>
        <v>2</v>
      </c>
      <c r="S3394">
        <f t="shared" ca="1" si="736"/>
        <v>3</v>
      </c>
      <c r="T3394">
        <f t="shared" ca="1" si="737"/>
        <v>5</v>
      </c>
      <c r="U3394">
        <f t="shared" ca="1" si="738"/>
        <v>0</v>
      </c>
      <c r="V3394">
        <f t="shared" ca="1" si="739"/>
        <v>0</v>
      </c>
      <c r="W3394">
        <f t="shared" ca="1" si="740"/>
        <v>4</v>
      </c>
      <c r="X3394">
        <f t="shared" ca="1" si="741"/>
        <v>14</v>
      </c>
    </row>
    <row r="3395" spans="1:24" x14ac:dyDescent="0.25">
      <c r="A3395">
        <v>212230</v>
      </c>
      <c r="B3395" t="s">
        <v>271</v>
      </c>
      <c r="C3395" t="s">
        <v>10</v>
      </c>
      <c r="D3395" t="s">
        <v>11495</v>
      </c>
      <c r="E3395" t="str">
        <f t="shared" ca="1" si="742"/>
        <v>Brookline</v>
      </c>
      <c r="F3395" t="s">
        <v>24067</v>
      </c>
      <c r="G3395">
        <f t="shared" ref="G3395:G3458" ca="1" si="744">RANDBETWEEN(1000000000,9999999999)</f>
        <v>5489759646</v>
      </c>
      <c r="H3395" t="s">
        <v>273</v>
      </c>
      <c r="I3395">
        <v>17042</v>
      </c>
      <c r="J3395" t="str">
        <f t="shared" ref="J3395:J3458" ca="1" si="745">CHOOSE(RANDBETWEEN(1,2),"Male","Female")</f>
        <v>Female</v>
      </c>
      <c r="K3395">
        <f t="shared" ref="K3395:K3458" ca="1" si="746">RANDBETWEEN(15,70)</f>
        <v>43</v>
      </c>
      <c r="L3395" t="str">
        <f t="shared" ref="L3395:L3458" ca="1" si="747">IF(AND(K3395&gt;=12, K3395 &lt; 18), "Adoloscent", "Adult")</f>
        <v>Adult</v>
      </c>
      <c r="M3395" t="str">
        <f t="shared" ref="M3395:Q3458" ca="1" si="748">CHOOSE(RANDBETWEEN(1,2),"Yes","No")</f>
        <v>Yes</v>
      </c>
      <c r="N3395" t="str">
        <f t="shared" ca="1" si="748"/>
        <v>No</v>
      </c>
      <c r="O3395" t="str">
        <f t="shared" ca="1" si="748"/>
        <v>Yes</v>
      </c>
      <c r="P3395" t="str">
        <f t="shared" ca="1" si="743"/>
        <v>Yes</v>
      </c>
      <c r="Q3395" t="str">
        <f t="shared" ca="1" si="743"/>
        <v>Yes</v>
      </c>
      <c r="R3395">
        <f t="shared" ref="R3395:R3458" ca="1" si="749">CHOOSE(RANDBETWEEN(1,5),1,2,3,4,5)</f>
        <v>3</v>
      </c>
      <c r="S3395">
        <f t="shared" ref="S3395:S3458" ca="1" si="750">IF(R3395&gt;=4,5,IF(AND(R3395&gt;=2,R3395&lt;=3),3,IF(R3395=1,0)))</f>
        <v>3</v>
      </c>
      <c r="T3395">
        <f t="shared" ref="T3395:T3458" ca="1" si="751">IF(AND(O3395="Yes",N3395="Yes"),5,IF(OR(O3395="Yes",N3395="Yes"),3,IF(AND(O3395="No",N3395="No"),0)))</f>
        <v>3</v>
      </c>
      <c r="U3395">
        <f t="shared" ref="U3395:U3458" ca="1" si="752">IF(M3395="Yes",3,0)</f>
        <v>3</v>
      </c>
      <c r="V3395">
        <f t="shared" ref="V3395:V3458" ca="1" si="753">IF(P3395="Yes",4,0)</f>
        <v>4</v>
      </c>
      <c r="W3395">
        <f t="shared" ref="W3395:W3458" ca="1" si="754">IF(Q3395="Yes",4,0)</f>
        <v>4</v>
      </c>
      <c r="X3395">
        <f t="shared" ref="X3395:X3458" ca="1" si="755">SUM(R3395:W3395)</f>
        <v>20</v>
      </c>
    </row>
    <row r="3396" spans="1:24" x14ac:dyDescent="0.25">
      <c r="A3396">
        <v>212267</v>
      </c>
      <c r="B3396" t="s">
        <v>271</v>
      </c>
      <c r="C3396" t="s">
        <v>10</v>
      </c>
      <c r="D3396" t="s">
        <v>11496</v>
      </c>
      <c r="E3396" t="str">
        <f t="shared" ref="E3396:E3459" ca="1" si="756">CHOOSE(RANDBETWEEN(1,15),"Boston","Winthrop","Revere","Chelsea","Everett","Somerville", "Cambridge","Watertown", "Newton","Brookline", "Needham", "Dedham", "Canton"," Milton", "Quincy")</f>
        <v>Brookline</v>
      </c>
      <c r="F3396" t="s">
        <v>24067</v>
      </c>
      <c r="G3396">
        <f t="shared" ca="1" si="744"/>
        <v>6320994234</v>
      </c>
      <c r="H3396" t="s">
        <v>273</v>
      </c>
      <c r="I3396">
        <v>17402</v>
      </c>
      <c r="J3396" t="str">
        <f t="shared" ca="1" si="745"/>
        <v>Female</v>
      </c>
      <c r="K3396">
        <f t="shared" ca="1" si="746"/>
        <v>47</v>
      </c>
      <c r="L3396" t="str">
        <f t="shared" ca="1" si="747"/>
        <v>Adult</v>
      </c>
      <c r="M3396" t="str">
        <f t="shared" ca="1" si="748"/>
        <v>Yes</v>
      </c>
      <c r="N3396" t="str">
        <f t="shared" ca="1" si="748"/>
        <v>No</v>
      </c>
      <c r="O3396" t="str">
        <f t="shared" ca="1" si="748"/>
        <v>No</v>
      </c>
      <c r="P3396" t="str">
        <f t="shared" ca="1" si="743"/>
        <v>Yes</v>
      </c>
      <c r="Q3396" t="str">
        <f t="shared" ca="1" si="743"/>
        <v>No</v>
      </c>
      <c r="R3396">
        <f t="shared" ca="1" si="749"/>
        <v>4</v>
      </c>
      <c r="S3396">
        <f t="shared" ca="1" si="750"/>
        <v>5</v>
      </c>
      <c r="T3396">
        <f t="shared" ca="1" si="751"/>
        <v>0</v>
      </c>
      <c r="U3396">
        <f t="shared" ca="1" si="752"/>
        <v>3</v>
      </c>
      <c r="V3396">
        <f t="shared" ca="1" si="753"/>
        <v>4</v>
      </c>
      <c r="W3396">
        <f t="shared" ca="1" si="754"/>
        <v>0</v>
      </c>
      <c r="X3396">
        <f t="shared" ca="1" si="755"/>
        <v>16</v>
      </c>
    </row>
    <row r="3397" spans="1:24" x14ac:dyDescent="0.25">
      <c r="A3397">
        <v>212276</v>
      </c>
      <c r="B3397" t="s">
        <v>271</v>
      </c>
      <c r="C3397" t="s">
        <v>10</v>
      </c>
      <c r="D3397" t="s">
        <v>11497</v>
      </c>
      <c r="E3397" t="str">
        <f t="shared" ca="1" si="756"/>
        <v>Canton</v>
      </c>
      <c r="F3397" t="s">
        <v>24067</v>
      </c>
      <c r="G3397">
        <f t="shared" ca="1" si="744"/>
        <v>8224328462</v>
      </c>
      <c r="H3397" t="s">
        <v>273</v>
      </c>
      <c r="I3397">
        <v>17603</v>
      </c>
      <c r="J3397" t="str">
        <f t="shared" ca="1" si="745"/>
        <v>Male</v>
      </c>
      <c r="K3397">
        <f t="shared" ca="1" si="746"/>
        <v>62</v>
      </c>
      <c r="L3397" t="str">
        <f t="shared" ca="1" si="747"/>
        <v>Adult</v>
      </c>
      <c r="M3397" t="str">
        <f t="shared" ca="1" si="748"/>
        <v>Yes</v>
      </c>
      <c r="N3397" t="str">
        <f t="shared" ca="1" si="748"/>
        <v>No</v>
      </c>
      <c r="O3397" t="str">
        <f t="shared" ca="1" si="748"/>
        <v>Yes</v>
      </c>
      <c r="P3397" t="str">
        <f t="shared" ca="1" si="743"/>
        <v>Yes</v>
      </c>
      <c r="Q3397" t="str">
        <f t="shared" ca="1" si="743"/>
        <v>No</v>
      </c>
      <c r="R3397">
        <f t="shared" ca="1" si="749"/>
        <v>2</v>
      </c>
      <c r="S3397">
        <f t="shared" ca="1" si="750"/>
        <v>3</v>
      </c>
      <c r="T3397">
        <f t="shared" ca="1" si="751"/>
        <v>3</v>
      </c>
      <c r="U3397">
        <f t="shared" ca="1" si="752"/>
        <v>3</v>
      </c>
      <c r="V3397">
        <f t="shared" ca="1" si="753"/>
        <v>4</v>
      </c>
      <c r="W3397">
        <f t="shared" ca="1" si="754"/>
        <v>0</v>
      </c>
      <c r="X3397">
        <f t="shared" ca="1" si="755"/>
        <v>15</v>
      </c>
    </row>
    <row r="3398" spans="1:24" x14ac:dyDescent="0.25">
      <c r="A3398">
        <v>212285</v>
      </c>
      <c r="B3398" t="s">
        <v>271</v>
      </c>
      <c r="C3398" t="s">
        <v>10</v>
      </c>
      <c r="D3398" t="s">
        <v>11498</v>
      </c>
      <c r="E3398" t="str">
        <f t="shared" ca="1" si="756"/>
        <v>Chelsea</v>
      </c>
      <c r="F3398" t="s">
        <v>24067</v>
      </c>
      <c r="G3398">
        <f t="shared" ca="1" si="744"/>
        <v>5027406103</v>
      </c>
      <c r="H3398" t="s">
        <v>273</v>
      </c>
      <c r="I3398">
        <v>17701</v>
      </c>
      <c r="J3398" t="str">
        <f t="shared" ca="1" si="745"/>
        <v>Male</v>
      </c>
      <c r="K3398">
        <f t="shared" ca="1" si="746"/>
        <v>62</v>
      </c>
      <c r="L3398" t="str">
        <f t="shared" ca="1" si="747"/>
        <v>Adult</v>
      </c>
      <c r="M3398" t="str">
        <f t="shared" ca="1" si="748"/>
        <v>No</v>
      </c>
      <c r="N3398" t="str">
        <f t="shared" ca="1" si="748"/>
        <v>No</v>
      </c>
      <c r="O3398" t="str">
        <f t="shared" ca="1" si="748"/>
        <v>Yes</v>
      </c>
      <c r="P3398" t="str">
        <f t="shared" ca="1" si="743"/>
        <v>No</v>
      </c>
      <c r="Q3398" t="str">
        <f t="shared" ca="1" si="743"/>
        <v>Yes</v>
      </c>
      <c r="R3398">
        <f t="shared" ca="1" si="749"/>
        <v>3</v>
      </c>
      <c r="S3398">
        <f t="shared" ca="1" si="750"/>
        <v>3</v>
      </c>
      <c r="T3398">
        <f t="shared" ca="1" si="751"/>
        <v>3</v>
      </c>
      <c r="U3398">
        <f t="shared" ca="1" si="752"/>
        <v>0</v>
      </c>
      <c r="V3398">
        <f t="shared" ca="1" si="753"/>
        <v>0</v>
      </c>
      <c r="W3398">
        <f t="shared" ca="1" si="754"/>
        <v>4</v>
      </c>
      <c r="X3398">
        <f t="shared" ca="1" si="755"/>
        <v>13</v>
      </c>
    </row>
    <row r="3399" spans="1:24" x14ac:dyDescent="0.25">
      <c r="A3399">
        <v>212294</v>
      </c>
      <c r="B3399" t="s">
        <v>271</v>
      </c>
      <c r="C3399" t="s">
        <v>10</v>
      </c>
      <c r="D3399" t="s">
        <v>11499</v>
      </c>
      <c r="E3399" t="str">
        <f t="shared" ca="1" si="756"/>
        <v>Brookline</v>
      </c>
      <c r="F3399" t="s">
        <v>24067</v>
      </c>
      <c r="G3399">
        <f t="shared" ca="1" si="744"/>
        <v>5694169060</v>
      </c>
      <c r="H3399" t="s">
        <v>273</v>
      </c>
      <c r="I3399">
        <v>17876</v>
      </c>
      <c r="J3399" t="str">
        <f t="shared" ca="1" si="745"/>
        <v>Male</v>
      </c>
      <c r="K3399">
        <f t="shared" ca="1" si="746"/>
        <v>49</v>
      </c>
      <c r="L3399" t="str">
        <f t="shared" ca="1" si="747"/>
        <v>Adult</v>
      </c>
      <c r="M3399" t="str">
        <f t="shared" ca="1" si="748"/>
        <v>Yes</v>
      </c>
      <c r="N3399" t="str">
        <f t="shared" ca="1" si="748"/>
        <v>No</v>
      </c>
      <c r="O3399" t="str">
        <f t="shared" ca="1" si="748"/>
        <v>Yes</v>
      </c>
      <c r="P3399" t="str">
        <f t="shared" ca="1" si="743"/>
        <v>No</v>
      </c>
      <c r="Q3399" t="str">
        <f t="shared" ca="1" si="743"/>
        <v>Yes</v>
      </c>
      <c r="R3399">
        <f t="shared" ca="1" si="749"/>
        <v>2</v>
      </c>
      <c r="S3399">
        <f t="shared" ca="1" si="750"/>
        <v>3</v>
      </c>
      <c r="T3399">
        <f t="shared" ca="1" si="751"/>
        <v>3</v>
      </c>
      <c r="U3399">
        <f t="shared" ca="1" si="752"/>
        <v>3</v>
      </c>
      <c r="V3399">
        <f t="shared" ca="1" si="753"/>
        <v>0</v>
      </c>
      <c r="W3399">
        <f t="shared" ca="1" si="754"/>
        <v>4</v>
      </c>
      <c r="X3399">
        <f t="shared" ca="1" si="755"/>
        <v>15</v>
      </c>
    </row>
    <row r="3400" spans="1:24" x14ac:dyDescent="0.25">
      <c r="A3400">
        <v>212300</v>
      </c>
      <c r="B3400" t="s">
        <v>271</v>
      </c>
      <c r="C3400" t="s">
        <v>10</v>
      </c>
      <c r="D3400" t="s">
        <v>11500</v>
      </c>
      <c r="E3400" t="str">
        <f t="shared" ca="1" si="756"/>
        <v>Dedham</v>
      </c>
      <c r="F3400" t="s">
        <v>24067</v>
      </c>
      <c r="G3400">
        <f t="shared" ca="1" si="744"/>
        <v>4461166119</v>
      </c>
      <c r="H3400" t="s">
        <v>273</v>
      </c>
      <c r="I3400">
        <v>17901</v>
      </c>
      <c r="J3400" t="str">
        <f t="shared" ca="1" si="745"/>
        <v>Male</v>
      </c>
      <c r="K3400">
        <f t="shared" ca="1" si="746"/>
        <v>62</v>
      </c>
      <c r="L3400" t="str">
        <f t="shared" ca="1" si="747"/>
        <v>Adult</v>
      </c>
      <c r="M3400" t="str">
        <f t="shared" ca="1" si="748"/>
        <v>Yes</v>
      </c>
      <c r="N3400" t="str">
        <f t="shared" ca="1" si="748"/>
        <v>No</v>
      </c>
      <c r="O3400" t="str">
        <f t="shared" ca="1" si="748"/>
        <v>Yes</v>
      </c>
      <c r="P3400" t="str">
        <f t="shared" ca="1" si="743"/>
        <v>Yes</v>
      </c>
      <c r="Q3400" t="str">
        <f t="shared" ca="1" si="743"/>
        <v>No</v>
      </c>
      <c r="R3400">
        <f t="shared" ca="1" si="749"/>
        <v>5</v>
      </c>
      <c r="S3400">
        <f t="shared" ca="1" si="750"/>
        <v>5</v>
      </c>
      <c r="T3400">
        <f t="shared" ca="1" si="751"/>
        <v>3</v>
      </c>
      <c r="U3400">
        <f t="shared" ca="1" si="752"/>
        <v>3</v>
      </c>
      <c r="V3400">
        <f t="shared" ca="1" si="753"/>
        <v>4</v>
      </c>
      <c r="W3400">
        <f t="shared" ca="1" si="754"/>
        <v>0</v>
      </c>
      <c r="X3400">
        <f t="shared" ca="1" si="755"/>
        <v>20</v>
      </c>
    </row>
    <row r="3401" spans="1:24" x14ac:dyDescent="0.25">
      <c r="A3401">
        <v>212328</v>
      </c>
      <c r="B3401" t="s">
        <v>271</v>
      </c>
      <c r="C3401" t="s">
        <v>10</v>
      </c>
      <c r="D3401" t="s">
        <v>11501</v>
      </c>
      <c r="E3401" t="str">
        <f t="shared" ca="1" si="756"/>
        <v xml:space="preserve"> Milton</v>
      </c>
      <c r="F3401" t="s">
        <v>24067</v>
      </c>
      <c r="G3401">
        <f t="shared" ca="1" si="744"/>
        <v>2316698282</v>
      </c>
      <c r="H3401" t="s">
        <v>273</v>
      </c>
      <c r="I3401">
        <v>18052</v>
      </c>
      <c r="J3401" t="str">
        <f t="shared" ca="1" si="745"/>
        <v>Female</v>
      </c>
      <c r="K3401">
        <f t="shared" ca="1" si="746"/>
        <v>52</v>
      </c>
      <c r="L3401" t="str">
        <f t="shared" ca="1" si="747"/>
        <v>Adult</v>
      </c>
      <c r="M3401" t="str">
        <f t="shared" ca="1" si="748"/>
        <v>Yes</v>
      </c>
      <c r="N3401" t="str">
        <f t="shared" ca="1" si="748"/>
        <v>No</v>
      </c>
      <c r="O3401" t="str">
        <f t="shared" ca="1" si="748"/>
        <v>Yes</v>
      </c>
      <c r="P3401" t="str">
        <f t="shared" ca="1" si="743"/>
        <v>Yes</v>
      </c>
      <c r="Q3401" t="str">
        <f t="shared" ca="1" si="743"/>
        <v>Yes</v>
      </c>
      <c r="R3401">
        <f t="shared" ca="1" si="749"/>
        <v>4</v>
      </c>
      <c r="S3401">
        <f t="shared" ca="1" si="750"/>
        <v>5</v>
      </c>
      <c r="T3401">
        <f t="shared" ca="1" si="751"/>
        <v>3</v>
      </c>
      <c r="U3401">
        <f t="shared" ca="1" si="752"/>
        <v>3</v>
      </c>
      <c r="V3401">
        <f t="shared" ca="1" si="753"/>
        <v>4</v>
      </c>
      <c r="W3401">
        <f t="shared" ca="1" si="754"/>
        <v>4</v>
      </c>
      <c r="X3401">
        <f t="shared" ca="1" si="755"/>
        <v>23</v>
      </c>
    </row>
    <row r="3402" spans="1:24" x14ac:dyDescent="0.25">
      <c r="A3402">
        <v>212337</v>
      </c>
      <c r="B3402" t="s">
        <v>271</v>
      </c>
      <c r="C3402" t="s">
        <v>10</v>
      </c>
      <c r="D3402" t="s">
        <v>11502</v>
      </c>
      <c r="E3402" t="str">
        <f t="shared" ca="1" si="756"/>
        <v>Watertown</v>
      </c>
      <c r="F3402" t="s">
        <v>24067</v>
      </c>
      <c r="G3402">
        <f t="shared" ca="1" si="744"/>
        <v>6772215503</v>
      </c>
      <c r="H3402" t="s">
        <v>273</v>
      </c>
      <c r="I3402" t="s">
        <v>11503</v>
      </c>
      <c r="J3402" t="str">
        <f t="shared" ca="1" si="745"/>
        <v>Female</v>
      </c>
      <c r="K3402">
        <f t="shared" ca="1" si="746"/>
        <v>41</v>
      </c>
      <c r="L3402" t="str">
        <f t="shared" ca="1" si="747"/>
        <v>Adult</v>
      </c>
      <c r="M3402" t="str">
        <f t="shared" ca="1" si="748"/>
        <v>Yes</v>
      </c>
      <c r="N3402" t="str">
        <f t="shared" ca="1" si="748"/>
        <v>Yes</v>
      </c>
      <c r="O3402" t="str">
        <f t="shared" ca="1" si="748"/>
        <v>Yes</v>
      </c>
      <c r="P3402" t="str">
        <f t="shared" ca="1" si="743"/>
        <v>No</v>
      </c>
      <c r="Q3402" t="str">
        <f t="shared" ca="1" si="743"/>
        <v>No</v>
      </c>
      <c r="R3402">
        <f t="shared" ca="1" si="749"/>
        <v>4</v>
      </c>
      <c r="S3402">
        <f t="shared" ca="1" si="750"/>
        <v>5</v>
      </c>
      <c r="T3402">
        <f t="shared" ca="1" si="751"/>
        <v>5</v>
      </c>
      <c r="U3402">
        <f t="shared" ca="1" si="752"/>
        <v>3</v>
      </c>
      <c r="V3402">
        <f t="shared" ca="1" si="753"/>
        <v>0</v>
      </c>
      <c r="W3402">
        <f t="shared" ca="1" si="754"/>
        <v>0</v>
      </c>
      <c r="X3402">
        <f t="shared" ca="1" si="755"/>
        <v>17</v>
      </c>
    </row>
    <row r="3403" spans="1:24" x14ac:dyDescent="0.25">
      <c r="A3403">
        <v>212355</v>
      </c>
      <c r="B3403" t="s">
        <v>271</v>
      </c>
      <c r="C3403" t="s">
        <v>10</v>
      </c>
      <c r="D3403" t="s">
        <v>11504</v>
      </c>
      <c r="E3403" t="str">
        <f t="shared" ca="1" si="756"/>
        <v>Newton</v>
      </c>
      <c r="F3403" t="s">
        <v>24067</v>
      </c>
      <c r="G3403">
        <f t="shared" ca="1" si="744"/>
        <v>8121172850</v>
      </c>
      <c r="H3403" t="s">
        <v>273</v>
      </c>
      <c r="I3403">
        <v>18507</v>
      </c>
      <c r="J3403" t="str">
        <f t="shared" ca="1" si="745"/>
        <v>Female</v>
      </c>
      <c r="K3403">
        <f t="shared" ca="1" si="746"/>
        <v>50</v>
      </c>
      <c r="L3403" t="str">
        <f t="shared" ca="1" si="747"/>
        <v>Adult</v>
      </c>
      <c r="M3403" t="str">
        <f t="shared" ca="1" si="748"/>
        <v>No</v>
      </c>
      <c r="N3403" t="str">
        <f t="shared" ca="1" si="748"/>
        <v>No</v>
      </c>
      <c r="O3403" t="str">
        <f t="shared" ca="1" si="748"/>
        <v>Yes</v>
      </c>
      <c r="P3403" t="str">
        <f t="shared" ca="1" si="743"/>
        <v>Yes</v>
      </c>
      <c r="Q3403" t="str">
        <f t="shared" ca="1" si="743"/>
        <v>No</v>
      </c>
      <c r="R3403">
        <f t="shared" ca="1" si="749"/>
        <v>4</v>
      </c>
      <c r="S3403">
        <f t="shared" ca="1" si="750"/>
        <v>5</v>
      </c>
      <c r="T3403">
        <f t="shared" ca="1" si="751"/>
        <v>3</v>
      </c>
      <c r="U3403">
        <f t="shared" ca="1" si="752"/>
        <v>0</v>
      </c>
      <c r="V3403">
        <f t="shared" ca="1" si="753"/>
        <v>4</v>
      </c>
      <c r="W3403">
        <f t="shared" ca="1" si="754"/>
        <v>0</v>
      </c>
      <c r="X3403">
        <f t="shared" ca="1" si="755"/>
        <v>16</v>
      </c>
    </row>
    <row r="3404" spans="1:24" x14ac:dyDescent="0.25">
      <c r="A3404">
        <v>212373</v>
      </c>
      <c r="B3404" t="s">
        <v>271</v>
      </c>
      <c r="C3404" t="s">
        <v>10</v>
      </c>
      <c r="D3404" t="s">
        <v>11505</v>
      </c>
      <c r="E3404" t="str">
        <f t="shared" ca="1" si="756"/>
        <v>Canton</v>
      </c>
      <c r="F3404" t="s">
        <v>24067</v>
      </c>
      <c r="G3404">
        <f t="shared" ca="1" si="744"/>
        <v>9330062539</v>
      </c>
      <c r="H3404" t="s">
        <v>273</v>
      </c>
      <c r="I3404">
        <v>18974</v>
      </c>
      <c r="J3404" t="str">
        <f t="shared" ca="1" si="745"/>
        <v>Male</v>
      </c>
      <c r="K3404">
        <f t="shared" ca="1" si="746"/>
        <v>25</v>
      </c>
      <c r="L3404" t="str">
        <f t="shared" ca="1" si="747"/>
        <v>Adult</v>
      </c>
      <c r="M3404" t="str">
        <f t="shared" ca="1" si="748"/>
        <v>Yes</v>
      </c>
      <c r="N3404" t="str">
        <f t="shared" ca="1" si="748"/>
        <v>Yes</v>
      </c>
      <c r="O3404" t="str">
        <f t="shared" ca="1" si="748"/>
        <v>Yes</v>
      </c>
      <c r="P3404" t="str">
        <f t="shared" ca="1" si="743"/>
        <v>No</v>
      </c>
      <c r="Q3404" t="str">
        <f t="shared" ca="1" si="743"/>
        <v>Yes</v>
      </c>
      <c r="R3404">
        <f t="shared" ca="1" si="749"/>
        <v>2</v>
      </c>
      <c r="S3404">
        <f t="shared" ca="1" si="750"/>
        <v>3</v>
      </c>
      <c r="T3404">
        <f t="shared" ca="1" si="751"/>
        <v>5</v>
      </c>
      <c r="U3404">
        <f t="shared" ca="1" si="752"/>
        <v>3</v>
      </c>
      <c r="V3404">
        <f t="shared" ca="1" si="753"/>
        <v>0</v>
      </c>
      <c r="W3404">
        <f t="shared" ca="1" si="754"/>
        <v>4</v>
      </c>
      <c r="X3404">
        <f t="shared" ca="1" si="755"/>
        <v>17</v>
      </c>
    </row>
    <row r="3405" spans="1:24" x14ac:dyDescent="0.25">
      <c r="A3405">
        <v>212382</v>
      </c>
      <c r="B3405" t="s">
        <v>271</v>
      </c>
      <c r="C3405" t="s">
        <v>10</v>
      </c>
      <c r="D3405" t="s">
        <v>11506</v>
      </c>
      <c r="E3405" t="str">
        <f t="shared" ca="1" si="756"/>
        <v>Revere</v>
      </c>
      <c r="F3405" t="s">
        <v>24067</v>
      </c>
      <c r="G3405">
        <f t="shared" ca="1" si="744"/>
        <v>2908891489</v>
      </c>
      <c r="H3405" t="s">
        <v>273</v>
      </c>
      <c r="I3405">
        <v>17109</v>
      </c>
      <c r="J3405" t="str">
        <f t="shared" ca="1" si="745"/>
        <v>Female</v>
      </c>
      <c r="K3405">
        <f t="shared" ca="1" si="746"/>
        <v>31</v>
      </c>
      <c r="L3405" t="str">
        <f t="shared" ca="1" si="747"/>
        <v>Adult</v>
      </c>
      <c r="M3405" t="str">
        <f t="shared" ca="1" si="748"/>
        <v>No</v>
      </c>
      <c r="N3405" t="str">
        <f t="shared" ca="1" si="748"/>
        <v>No</v>
      </c>
      <c r="O3405" t="str">
        <f t="shared" ca="1" si="748"/>
        <v>Yes</v>
      </c>
      <c r="P3405" t="str">
        <f t="shared" ca="1" si="743"/>
        <v>No</v>
      </c>
      <c r="Q3405" t="str">
        <f t="shared" ca="1" si="743"/>
        <v>Yes</v>
      </c>
      <c r="R3405">
        <f t="shared" ca="1" si="749"/>
        <v>3</v>
      </c>
      <c r="S3405">
        <f t="shared" ca="1" si="750"/>
        <v>3</v>
      </c>
      <c r="T3405">
        <f t="shared" ca="1" si="751"/>
        <v>3</v>
      </c>
      <c r="U3405">
        <f t="shared" ca="1" si="752"/>
        <v>0</v>
      </c>
      <c r="V3405">
        <f t="shared" ca="1" si="753"/>
        <v>0</v>
      </c>
      <c r="W3405">
        <f t="shared" ca="1" si="754"/>
        <v>4</v>
      </c>
      <c r="X3405">
        <f t="shared" ca="1" si="755"/>
        <v>13</v>
      </c>
    </row>
    <row r="3406" spans="1:24" x14ac:dyDescent="0.25">
      <c r="A3406">
        <v>212391</v>
      </c>
      <c r="B3406" t="s">
        <v>271</v>
      </c>
      <c r="C3406" t="s">
        <v>10</v>
      </c>
      <c r="D3406" t="s">
        <v>11507</v>
      </c>
      <c r="E3406" t="str">
        <f t="shared" ca="1" si="756"/>
        <v>Quincy</v>
      </c>
      <c r="F3406" t="s">
        <v>24067</v>
      </c>
      <c r="G3406">
        <f t="shared" ca="1" si="744"/>
        <v>1000013597</v>
      </c>
      <c r="H3406" t="s">
        <v>273</v>
      </c>
      <c r="I3406">
        <v>19605</v>
      </c>
      <c r="J3406" t="str">
        <f t="shared" ca="1" si="745"/>
        <v>Female</v>
      </c>
      <c r="K3406">
        <f t="shared" ca="1" si="746"/>
        <v>25</v>
      </c>
      <c r="L3406" t="str">
        <f t="shared" ca="1" si="747"/>
        <v>Adult</v>
      </c>
      <c r="M3406" t="str">
        <f t="shared" ca="1" si="748"/>
        <v>No</v>
      </c>
      <c r="N3406" t="str">
        <f t="shared" ca="1" si="748"/>
        <v>Yes</v>
      </c>
      <c r="O3406" t="str">
        <f t="shared" ca="1" si="748"/>
        <v>Yes</v>
      </c>
      <c r="P3406" t="str">
        <f t="shared" ca="1" si="743"/>
        <v>No</v>
      </c>
      <c r="Q3406" t="str">
        <f t="shared" ca="1" si="743"/>
        <v>No</v>
      </c>
      <c r="R3406">
        <f t="shared" ca="1" si="749"/>
        <v>2</v>
      </c>
      <c r="S3406">
        <f t="shared" ca="1" si="750"/>
        <v>3</v>
      </c>
      <c r="T3406">
        <f t="shared" ca="1" si="751"/>
        <v>5</v>
      </c>
      <c r="U3406">
        <f t="shared" ca="1" si="752"/>
        <v>0</v>
      </c>
      <c r="V3406">
        <f t="shared" ca="1" si="753"/>
        <v>0</v>
      </c>
      <c r="W3406">
        <f t="shared" ca="1" si="754"/>
        <v>0</v>
      </c>
      <c r="X3406">
        <f t="shared" ca="1" si="755"/>
        <v>10</v>
      </c>
    </row>
    <row r="3407" spans="1:24" x14ac:dyDescent="0.25">
      <c r="A3407">
        <v>212425</v>
      </c>
      <c r="B3407" t="s">
        <v>11508</v>
      </c>
      <c r="C3407" t="s">
        <v>10</v>
      </c>
      <c r="D3407" t="s">
        <v>11509</v>
      </c>
      <c r="E3407" t="str">
        <f t="shared" ca="1" si="756"/>
        <v>Revere</v>
      </c>
      <c r="F3407" t="s">
        <v>24067</v>
      </c>
      <c r="G3407">
        <f t="shared" ca="1" si="744"/>
        <v>8369215741</v>
      </c>
      <c r="H3407" t="s">
        <v>11510</v>
      </c>
      <c r="I3407">
        <v>16501</v>
      </c>
      <c r="J3407" t="str">
        <f t="shared" ca="1" si="745"/>
        <v>Male</v>
      </c>
      <c r="K3407">
        <f t="shared" ca="1" si="746"/>
        <v>50</v>
      </c>
      <c r="L3407" t="str">
        <f t="shared" ca="1" si="747"/>
        <v>Adult</v>
      </c>
      <c r="M3407" t="str">
        <f t="shared" ca="1" si="748"/>
        <v>Yes</v>
      </c>
      <c r="N3407" t="str">
        <f t="shared" ca="1" si="748"/>
        <v>No</v>
      </c>
      <c r="O3407" t="str">
        <f t="shared" ca="1" si="748"/>
        <v>No</v>
      </c>
      <c r="P3407" t="str">
        <f t="shared" ca="1" si="743"/>
        <v>Yes</v>
      </c>
      <c r="Q3407" t="str">
        <f t="shared" ca="1" si="743"/>
        <v>No</v>
      </c>
      <c r="R3407">
        <f t="shared" ca="1" si="749"/>
        <v>1</v>
      </c>
      <c r="S3407">
        <f t="shared" ca="1" si="750"/>
        <v>0</v>
      </c>
      <c r="T3407">
        <f t="shared" ca="1" si="751"/>
        <v>0</v>
      </c>
      <c r="U3407">
        <f t="shared" ca="1" si="752"/>
        <v>3</v>
      </c>
      <c r="V3407">
        <f t="shared" ca="1" si="753"/>
        <v>4</v>
      </c>
      <c r="W3407">
        <f t="shared" ca="1" si="754"/>
        <v>0</v>
      </c>
      <c r="X3407">
        <f t="shared" ca="1" si="755"/>
        <v>8</v>
      </c>
    </row>
    <row r="3408" spans="1:24" x14ac:dyDescent="0.25">
      <c r="A3408">
        <v>212434</v>
      </c>
      <c r="B3408" t="s">
        <v>11511</v>
      </c>
      <c r="C3408" t="s">
        <v>10</v>
      </c>
      <c r="D3408" t="s">
        <v>11512</v>
      </c>
      <c r="E3408" t="str">
        <f t="shared" ca="1" si="756"/>
        <v>Cambridge</v>
      </c>
      <c r="F3408" t="s">
        <v>24067</v>
      </c>
      <c r="G3408">
        <f t="shared" ca="1" si="744"/>
        <v>8903110624</v>
      </c>
      <c r="H3408" t="s">
        <v>11513</v>
      </c>
      <c r="I3408">
        <v>16565</v>
      </c>
      <c r="J3408" t="str">
        <f t="shared" ca="1" si="745"/>
        <v>Female</v>
      </c>
      <c r="K3408">
        <f t="shared" ca="1" si="746"/>
        <v>48</v>
      </c>
      <c r="L3408" t="str">
        <f t="shared" ca="1" si="747"/>
        <v>Adult</v>
      </c>
      <c r="M3408" t="str">
        <f t="shared" ca="1" si="748"/>
        <v>Yes</v>
      </c>
      <c r="N3408" t="str">
        <f t="shared" ca="1" si="748"/>
        <v>No</v>
      </c>
      <c r="O3408" t="str">
        <f t="shared" ca="1" si="748"/>
        <v>Yes</v>
      </c>
      <c r="P3408" t="str">
        <f t="shared" ca="1" si="743"/>
        <v>Yes</v>
      </c>
      <c r="Q3408" t="str">
        <f t="shared" ca="1" si="743"/>
        <v>No</v>
      </c>
      <c r="R3408">
        <f t="shared" ca="1" si="749"/>
        <v>3</v>
      </c>
      <c r="S3408">
        <f t="shared" ca="1" si="750"/>
        <v>3</v>
      </c>
      <c r="T3408">
        <f t="shared" ca="1" si="751"/>
        <v>3</v>
      </c>
      <c r="U3408">
        <f t="shared" ca="1" si="752"/>
        <v>3</v>
      </c>
      <c r="V3408">
        <f t="shared" ca="1" si="753"/>
        <v>4</v>
      </c>
      <c r="W3408">
        <f t="shared" ca="1" si="754"/>
        <v>0</v>
      </c>
      <c r="X3408">
        <f t="shared" ca="1" si="755"/>
        <v>16</v>
      </c>
    </row>
    <row r="3409" spans="1:24" x14ac:dyDescent="0.25">
      <c r="A3409">
        <v>212443</v>
      </c>
      <c r="B3409" t="s">
        <v>11514</v>
      </c>
      <c r="C3409" t="s">
        <v>10</v>
      </c>
      <c r="D3409" t="s">
        <v>11515</v>
      </c>
      <c r="E3409" t="str">
        <f t="shared" ca="1" si="756"/>
        <v>Quincy</v>
      </c>
      <c r="F3409" t="s">
        <v>24067</v>
      </c>
      <c r="G3409">
        <f t="shared" ca="1" si="744"/>
        <v>9118558939</v>
      </c>
      <c r="H3409" t="s">
        <v>11517</v>
      </c>
      <c r="I3409" t="s">
        <v>11516</v>
      </c>
      <c r="J3409" t="str">
        <f t="shared" ca="1" si="745"/>
        <v>Male</v>
      </c>
      <c r="K3409">
        <f t="shared" ca="1" si="746"/>
        <v>41</v>
      </c>
      <c r="L3409" t="str">
        <f t="shared" ca="1" si="747"/>
        <v>Adult</v>
      </c>
      <c r="M3409" t="str">
        <f t="shared" ca="1" si="748"/>
        <v>Yes</v>
      </c>
      <c r="N3409" t="str">
        <f t="shared" ca="1" si="748"/>
        <v>No</v>
      </c>
      <c r="O3409" t="str">
        <f t="shared" ca="1" si="748"/>
        <v>No</v>
      </c>
      <c r="P3409" t="str">
        <f t="shared" ca="1" si="743"/>
        <v>Yes</v>
      </c>
      <c r="Q3409" t="str">
        <f t="shared" ca="1" si="743"/>
        <v>No</v>
      </c>
      <c r="R3409">
        <f t="shared" ca="1" si="749"/>
        <v>1</v>
      </c>
      <c r="S3409">
        <f t="shared" ca="1" si="750"/>
        <v>0</v>
      </c>
      <c r="T3409">
        <f t="shared" ca="1" si="751"/>
        <v>0</v>
      </c>
      <c r="U3409">
        <f t="shared" ca="1" si="752"/>
        <v>3</v>
      </c>
      <c r="V3409">
        <f t="shared" ca="1" si="753"/>
        <v>4</v>
      </c>
      <c r="W3409">
        <f t="shared" ca="1" si="754"/>
        <v>0</v>
      </c>
      <c r="X3409">
        <f t="shared" ca="1" si="755"/>
        <v>8</v>
      </c>
    </row>
    <row r="3410" spans="1:24" x14ac:dyDescent="0.25">
      <c r="A3410">
        <v>212452</v>
      </c>
      <c r="B3410" t="s">
        <v>11518</v>
      </c>
      <c r="C3410" t="s">
        <v>10</v>
      </c>
      <c r="D3410" t="s">
        <v>11519</v>
      </c>
      <c r="E3410" t="str">
        <f t="shared" ca="1" si="756"/>
        <v>Newton</v>
      </c>
      <c r="F3410" t="s">
        <v>24067</v>
      </c>
      <c r="G3410">
        <f t="shared" ca="1" si="744"/>
        <v>5630725716</v>
      </c>
      <c r="H3410" t="s">
        <v>11521</v>
      </c>
      <c r="I3410" t="s">
        <v>11520</v>
      </c>
      <c r="J3410" t="str">
        <f t="shared" ca="1" si="745"/>
        <v>Female</v>
      </c>
      <c r="K3410">
        <f t="shared" ca="1" si="746"/>
        <v>64</v>
      </c>
      <c r="L3410" t="str">
        <f t="shared" ca="1" si="747"/>
        <v>Adult</v>
      </c>
      <c r="M3410" t="str">
        <f t="shared" ca="1" si="748"/>
        <v>Yes</v>
      </c>
      <c r="N3410" t="str">
        <f t="shared" ca="1" si="748"/>
        <v>No</v>
      </c>
      <c r="O3410" t="str">
        <f t="shared" ca="1" si="748"/>
        <v>Yes</v>
      </c>
      <c r="P3410" t="str">
        <f t="shared" ca="1" si="743"/>
        <v>Yes</v>
      </c>
      <c r="Q3410" t="str">
        <f t="shared" ca="1" si="743"/>
        <v>Yes</v>
      </c>
      <c r="R3410">
        <f t="shared" ca="1" si="749"/>
        <v>5</v>
      </c>
      <c r="S3410">
        <f t="shared" ca="1" si="750"/>
        <v>5</v>
      </c>
      <c r="T3410">
        <f t="shared" ca="1" si="751"/>
        <v>3</v>
      </c>
      <c r="U3410">
        <f t="shared" ca="1" si="752"/>
        <v>3</v>
      </c>
      <c r="V3410">
        <f t="shared" ca="1" si="753"/>
        <v>4</v>
      </c>
      <c r="W3410">
        <f t="shared" ca="1" si="754"/>
        <v>4</v>
      </c>
      <c r="X3410">
        <f t="shared" ca="1" si="755"/>
        <v>24</v>
      </c>
    </row>
    <row r="3411" spans="1:24" x14ac:dyDescent="0.25">
      <c r="A3411">
        <v>212568</v>
      </c>
      <c r="B3411" t="s">
        <v>11522</v>
      </c>
      <c r="C3411" t="s">
        <v>10</v>
      </c>
      <c r="D3411" t="s">
        <v>11523</v>
      </c>
      <c r="E3411" t="str">
        <f t="shared" ca="1" si="756"/>
        <v>Watertown</v>
      </c>
      <c r="F3411" t="s">
        <v>24067</v>
      </c>
      <c r="G3411">
        <f t="shared" ca="1" si="744"/>
        <v>3870543147</v>
      </c>
      <c r="H3411" t="s">
        <v>11525</v>
      </c>
      <c r="I3411" t="s">
        <v>11524</v>
      </c>
      <c r="J3411" t="str">
        <f t="shared" ca="1" si="745"/>
        <v>Female</v>
      </c>
      <c r="K3411">
        <f t="shared" ca="1" si="746"/>
        <v>32</v>
      </c>
      <c r="L3411" t="str">
        <f t="shared" ca="1" si="747"/>
        <v>Adult</v>
      </c>
      <c r="M3411" t="str">
        <f t="shared" ca="1" si="748"/>
        <v>No</v>
      </c>
      <c r="N3411" t="str">
        <f t="shared" ca="1" si="748"/>
        <v>Yes</v>
      </c>
      <c r="O3411" t="str">
        <f t="shared" ca="1" si="748"/>
        <v>Yes</v>
      </c>
      <c r="P3411" t="str">
        <f t="shared" ca="1" si="743"/>
        <v>No</v>
      </c>
      <c r="Q3411" t="str">
        <f t="shared" ca="1" si="743"/>
        <v>No</v>
      </c>
      <c r="R3411">
        <f t="shared" ca="1" si="749"/>
        <v>2</v>
      </c>
      <c r="S3411">
        <f t="shared" ca="1" si="750"/>
        <v>3</v>
      </c>
      <c r="T3411">
        <f t="shared" ca="1" si="751"/>
        <v>5</v>
      </c>
      <c r="U3411">
        <f t="shared" ca="1" si="752"/>
        <v>0</v>
      </c>
      <c r="V3411">
        <f t="shared" ca="1" si="753"/>
        <v>0</v>
      </c>
      <c r="W3411">
        <f t="shared" ca="1" si="754"/>
        <v>0</v>
      </c>
      <c r="X3411">
        <f t="shared" ca="1" si="755"/>
        <v>10</v>
      </c>
    </row>
    <row r="3412" spans="1:24" x14ac:dyDescent="0.25">
      <c r="A3412">
        <v>212577</v>
      </c>
      <c r="B3412" t="s">
        <v>11526</v>
      </c>
      <c r="C3412" t="s">
        <v>10</v>
      </c>
      <c r="D3412" t="s">
        <v>11527</v>
      </c>
      <c r="E3412" t="str">
        <f t="shared" ca="1" si="756"/>
        <v>Cambridge</v>
      </c>
      <c r="F3412" t="s">
        <v>24067</v>
      </c>
      <c r="G3412">
        <f t="shared" ca="1" si="744"/>
        <v>5712886993</v>
      </c>
      <c r="H3412" t="s">
        <v>11529</v>
      </c>
      <c r="I3412" t="s">
        <v>11528</v>
      </c>
      <c r="J3412" t="str">
        <f t="shared" ca="1" si="745"/>
        <v>Male</v>
      </c>
      <c r="K3412">
        <f t="shared" ca="1" si="746"/>
        <v>38</v>
      </c>
      <c r="L3412" t="str">
        <f t="shared" ca="1" si="747"/>
        <v>Adult</v>
      </c>
      <c r="M3412" t="str">
        <f t="shared" ca="1" si="748"/>
        <v>No</v>
      </c>
      <c r="N3412" t="str">
        <f t="shared" ca="1" si="748"/>
        <v>Yes</v>
      </c>
      <c r="O3412" t="str">
        <f t="shared" ca="1" si="748"/>
        <v>Yes</v>
      </c>
      <c r="P3412" t="str">
        <f t="shared" ca="1" si="743"/>
        <v>Yes</v>
      </c>
      <c r="Q3412" t="str">
        <f t="shared" ca="1" si="743"/>
        <v>No</v>
      </c>
      <c r="R3412">
        <f t="shared" ca="1" si="749"/>
        <v>1</v>
      </c>
      <c r="S3412">
        <f t="shared" ca="1" si="750"/>
        <v>0</v>
      </c>
      <c r="T3412">
        <f t="shared" ca="1" si="751"/>
        <v>5</v>
      </c>
      <c r="U3412">
        <f t="shared" ca="1" si="752"/>
        <v>0</v>
      </c>
      <c r="V3412">
        <f t="shared" ca="1" si="753"/>
        <v>4</v>
      </c>
      <c r="W3412">
        <f t="shared" ca="1" si="754"/>
        <v>0</v>
      </c>
      <c r="X3412">
        <f t="shared" ca="1" si="755"/>
        <v>10</v>
      </c>
    </row>
    <row r="3413" spans="1:24" x14ac:dyDescent="0.25">
      <c r="A3413">
        <v>212601</v>
      </c>
      <c r="B3413" t="s">
        <v>11530</v>
      </c>
      <c r="C3413" t="s">
        <v>10</v>
      </c>
      <c r="D3413" t="s">
        <v>11531</v>
      </c>
      <c r="E3413" t="str">
        <f t="shared" ca="1" si="756"/>
        <v>Somerville</v>
      </c>
      <c r="F3413" t="s">
        <v>24067</v>
      </c>
      <c r="G3413">
        <f t="shared" ca="1" si="744"/>
        <v>7895842163</v>
      </c>
      <c r="H3413" t="s">
        <v>11533</v>
      </c>
      <c r="I3413" t="s">
        <v>11532</v>
      </c>
      <c r="J3413" t="str">
        <f t="shared" ca="1" si="745"/>
        <v>Male</v>
      </c>
      <c r="K3413">
        <f t="shared" ca="1" si="746"/>
        <v>37</v>
      </c>
      <c r="L3413" t="str">
        <f t="shared" ca="1" si="747"/>
        <v>Adult</v>
      </c>
      <c r="M3413" t="str">
        <f t="shared" ca="1" si="748"/>
        <v>No</v>
      </c>
      <c r="N3413" t="str">
        <f t="shared" ca="1" si="748"/>
        <v>No</v>
      </c>
      <c r="O3413" t="str">
        <f t="shared" ca="1" si="748"/>
        <v>Yes</v>
      </c>
      <c r="P3413" t="str">
        <f t="shared" ca="1" si="743"/>
        <v>No</v>
      </c>
      <c r="Q3413" t="str">
        <f t="shared" ca="1" si="743"/>
        <v>No</v>
      </c>
      <c r="R3413">
        <f t="shared" ca="1" si="749"/>
        <v>3</v>
      </c>
      <c r="S3413">
        <f t="shared" ca="1" si="750"/>
        <v>3</v>
      </c>
      <c r="T3413">
        <f t="shared" ca="1" si="751"/>
        <v>3</v>
      </c>
      <c r="U3413">
        <f t="shared" ca="1" si="752"/>
        <v>0</v>
      </c>
      <c r="V3413">
        <f t="shared" ca="1" si="753"/>
        <v>0</v>
      </c>
      <c r="W3413">
        <f t="shared" ca="1" si="754"/>
        <v>0</v>
      </c>
      <c r="X3413">
        <f t="shared" ca="1" si="755"/>
        <v>9</v>
      </c>
    </row>
    <row r="3414" spans="1:24" x14ac:dyDescent="0.25">
      <c r="A3414">
        <v>212656</v>
      </c>
      <c r="B3414" t="s">
        <v>11534</v>
      </c>
      <c r="C3414" t="s">
        <v>10</v>
      </c>
      <c r="D3414" t="s">
        <v>11535</v>
      </c>
      <c r="E3414" t="str">
        <f t="shared" ca="1" si="756"/>
        <v>Dedham</v>
      </c>
      <c r="F3414" t="s">
        <v>24067</v>
      </c>
      <c r="G3414">
        <f t="shared" ca="1" si="744"/>
        <v>9358964534</v>
      </c>
      <c r="H3414" t="s">
        <v>11537</v>
      </c>
      <c r="I3414" t="s">
        <v>11536</v>
      </c>
      <c r="J3414" t="str">
        <f t="shared" ca="1" si="745"/>
        <v>Female</v>
      </c>
      <c r="K3414">
        <f t="shared" ca="1" si="746"/>
        <v>59</v>
      </c>
      <c r="L3414" t="str">
        <f t="shared" ca="1" si="747"/>
        <v>Adult</v>
      </c>
      <c r="M3414" t="str">
        <f t="shared" ca="1" si="748"/>
        <v>Yes</v>
      </c>
      <c r="N3414" t="str">
        <f t="shared" ca="1" si="748"/>
        <v>No</v>
      </c>
      <c r="O3414" t="str">
        <f t="shared" ca="1" si="748"/>
        <v>Yes</v>
      </c>
      <c r="P3414" t="str">
        <f t="shared" ca="1" si="743"/>
        <v>No</v>
      </c>
      <c r="Q3414" t="str">
        <f t="shared" ca="1" si="743"/>
        <v>Yes</v>
      </c>
      <c r="R3414">
        <f t="shared" ca="1" si="749"/>
        <v>5</v>
      </c>
      <c r="S3414">
        <f t="shared" ca="1" si="750"/>
        <v>5</v>
      </c>
      <c r="T3414">
        <f t="shared" ca="1" si="751"/>
        <v>3</v>
      </c>
      <c r="U3414">
        <f t="shared" ca="1" si="752"/>
        <v>3</v>
      </c>
      <c r="V3414">
        <f t="shared" ca="1" si="753"/>
        <v>0</v>
      </c>
      <c r="W3414">
        <f t="shared" ca="1" si="754"/>
        <v>4</v>
      </c>
      <c r="X3414">
        <f t="shared" ca="1" si="755"/>
        <v>20</v>
      </c>
    </row>
    <row r="3415" spans="1:24" x14ac:dyDescent="0.25">
      <c r="A3415">
        <v>212674</v>
      </c>
      <c r="B3415" t="s">
        <v>11538</v>
      </c>
      <c r="C3415" t="s">
        <v>10</v>
      </c>
      <c r="D3415" t="s">
        <v>11539</v>
      </c>
      <c r="E3415" t="str">
        <f t="shared" ca="1" si="756"/>
        <v>Newton</v>
      </c>
      <c r="F3415" t="s">
        <v>24067</v>
      </c>
      <c r="G3415">
        <f t="shared" ca="1" si="744"/>
        <v>3541111218</v>
      </c>
      <c r="H3415" t="s">
        <v>11541</v>
      </c>
      <c r="I3415" t="s">
        <v>11540</v>
      </c>
      <c r="J3415" t="str">
        <f t="shared" ca="1" si="745"/>
        <v>Male</v>
      </c>
      <c r="K3415">
        <f t="shared" ca="1" si="746"/>
        <v>40</v>
      </c>
      <c r="L3415" t="str">
        <f t="shared" ca="1" si="747"/>
        <v>Adult</v>
      </c>
      <c r="M3415" t="str">
        <f t="shared" ca="1" si="748"/>
        <v>No</v>
      </c>
      <c r="N3415" t="str">
        <f t="shared" ca="1" si="748"/>
        <v>Yes</v>
      </c>
      <c r="O3415" t="str">
        <f t="shared" ca="1" si="748"/>
        <v>Yes</v>
      </c>
      <c r="P3415" t="str">
        <f t="shared" ca="1" si="743"/>
        <v>Yes</v>
      </c>
      <c r="Q3415" t="str">
        <f t="shared" ca="1" si="743"/>
        <v>Yes</v>
      </c>
      <c r="R3415">
        <f t="shared" ca="1" si="749"/>
        <v>5</v>
      </c>
      <c r="S3415">
        <f t="shared" ca="1" si="750"/>
        <v>5</v>
      </c>
      <c r="T3415">
        <f t="shared" ca="1" si="751"/>
        <v>5</v>
      </c>
      <c r="U3415">
        <f t="shared" ca="1" si="752"/>
        <v>0</v>
      </c>
      <c r="V3415">
        <f t="shared" ca="1" si="753"/>
        <v>4</v>
      </c>
      <c r="W3415">
        <f t="shared" ca="1" si="754"/>
        <v>4</v>
      </c>
      <c r="X3415">
        <f t="shared" ca="1" si="755"/>
        <v>23</v>
      </c>
    </row>
    <row r="3416" spans="1:24" x14ac:dyDescent="0.25">
      <c r="A3416">
        <v>212683</v>
      </c>
      <c r="B3416" t="s">
        <v>271</v>
      </c>
      <c r="C3416" t="s">
        <v>10</v>
      </c>
      <c r="D3416" t="s">
        <v>11542</v>
      </c>
      <c r="E3416" t="str">
        <f t="shared" ca="1" si="756"/>
        <v>Brookline</v>
      </c>
      <c r="F3416" t="s">
        <v>24067</v>
      </c>
      <c r="G3416">
        <f t="shared" ca="1" si="744"/>
        <v>2325911201</v>
      </c>
      <c r="H3416" t="s">
        <v>273</v>
      </c>
      <c r="I3416">
        <v>19341</v>
      </c>
      <c r="J3416" t="str">
        <f t="shared" ca="1" si="745"/>
        <v>Female</v>
      </c>
      <c r="K3416">
        <f t="shared" ca="1" si="746"/>
        <v>61</v>
      </c>
      <c r="L3416" t="str">
        <f t="shared" ca="1" si="747"/>
        <v>Adult</v>
      </c>
      <c r="M3416" t="str">
        <f t="shared" ca="1" si="748"/>
        <v>No</v>
      </c>
      <c r="N3416" t="str">
        <f t="shared" ca="1" si="748"/>
        <v>No</v>
      </c>
      <c r="O3416" t="str">
        <f t="shared" ca="1" si="748"/>
        <v>Yes</v>
      </c>
      <c r="P3416" t="str">
        <f t="shared" ca="1" si="743"/>
        <v>No</v>
      </c>
      <c r="Q3416" t="str">
        <f t="shared" ca="1" si="743"/>
        <v>Yes</v>
      </c>
      <c r="R3416">
        <f t="shared" ca="1" si="749"/>
        <v>1</v>
      </c>
      <c r="S3416">
        <f t="shared" ca="1" si="750"/>
        <v>0</v>
      </c>
      <c r="T3416">
        <f t="shared" ca="1" si="751"/>
        <v>3</v>
      </c>
      <c r="U3416">
        <f t="shared" ca="1" si="752"/>
        <v>0</v>
      </c>
      <c r="V3416">
        <f t="shared" ca="1" si="753"/>
        <v>0</v>
      </c>
      <c r="W3416">
        <f t="shared" ca="1" si="754"/>
        <v>4</v>
      </c>
      <c r="X3416">
        <f t="shared" ca="1" si="755"/>
        <v>8</v>
      </c>
    </row>
    <row r="3417" spans="1:24" x14ac:dyDescent="0.25">
      <c r="A3417">
        <v>212708</v>
      </c>
      <c r="B3417" t="s">
        <v>271</v>
      </c>
      <c r="C3417" t="s">
        <v>10</v>
      </c>
      <c r="D3417" t="s">
        <v>11543</v>
      </c>
      <c r="E3417" t="str">
        <f t="shared" ca="1" si="756"/>
        <v>Winthrop</v>
      </c>
      <c r="F3417" t="s">
        <v>24067</v>
      </c>
      <c r="G3417">
        <f t="shared" ca="1" si="744"/>
        <v>6149265744</v>
      </c>
      <c r="H3417" t="s">
        <v>273</v>
      </c>
      <c r="I3417" t="s">
        <v>11544</v>
      </c>
      <c r="J3417" t="str">
        <f t="shared" ca="1" si="745"/>
        <v>Female</v>
      </c>
      <c r="K3417">
        <f t="shared" ca="1" si="746"/>
        <v>59</v>
      </c>
      <c r="L3417" t="str">
        <f t="shared" ca="1" si="747"/>
        <v>Adult</v>
      </c>
      <c r="M3417" t="str">
        <f t="shared" ca="1" si="748"/>
        <v>No</v>
      </c>
      <c r="N3417" t="str">
        <f t="shared" ca="1" si="748"/>
        <v>No</v>
      </c>
      <c r="O3417" t="str">
        <f t="shared" ca="1" si="748"/>
        <v>Yes</v>
      </c>
      <c r="P3417" t="str">
        <f t="shared" ca="1" si="743"/>
        <v>Yes</v>
      </c>
      <c r="Q3417" t="str">
        <f t="shared" ca="1" si="743"/>
        <v>No</v>
      </c>
      <c r="R3417">
        <f t="shared" ca="1" si="749"/>
        <v>2</v>
      </c>
      <c r="S3417">
        <f t="shared" ca="1" si="750"/>
        <v>3</v>
      </c>
      <c r="T3417">
        <f t="shared" ca="1" si="751"/>
        <v>3</v>
      </c>
      <c r="U3417">
        <f t="shared" ca="1" si="752"/>
        <v>0</v>
      </c>
      <c r="V3417">
        <f t="shared" ca="1" si="753"/>
        <v>4</v>
      </c>
      <c r="W3417">
        <f t="shared" ca="1" si="754"/>
        <v>0</v>
      </c>
      <c r="X3417">
        <f t="shared" ca="1" si="755"/>
        <v>12</v>
      </c>
    </row>
    <row r="3418" spans="1:24" x14ac:dyDescent="0.25">
      <c r="A3418">
        <v>212753</v>
      </c>
      <c r="B3418" t="s">
        <v>271</v>
      </c>
      <c r="C3418" t="s">
        <v>10</v>
      </c>
      <c r="D3418" t="s">
        <v>11545</v>
      </c>
      <c r="E3418" t="str">
        <f t="shared" ca="1" si="756"/>
        <v>Brookline</v>
      </c>
      <c r="F3418" t="s">
        <v>24067</v>
      </c>
      <c r="G3418">
        <f t="shared" ca="1" si="744"/>
        <v>7563530482</v>
      </c>
      <c r="H3418" t="s">
        <v>273</v>
      </c>
      <c r="I3418">
        <v>19154</v>
      </c>
      <c r="J3418" t="str">
        <f t="shared" ca="1" si="745"/>
        <v>Male</v>
      </c>
      <c r="K3418">
        <f t="shared" ca="1" si="746"/>
        <v>69</v>
      </c>
      <c r="L3418" t="str">
        <f t="shared" ca="1" si="747"/>
        <v>Adult</v>
      </c>
      <c r="M3418" t="str">
        <f t="shared" ca="1" si="748"/>
        <v>Yes</v>
      </c>
      <c r="N3418" t="str">
        <f t="shared" ca="1" si="748"/>
        <v>No</v>
      </c>
      <c r="O3418" t="str">
        <f t="shared" ca="1" si="748"/>
        <v>No</v>
      </c>
      <c r="P3418" t="str">
        <f t="shared" ca="1" si="743"/>
        <v>Yes</v>
      </c>
      <c r="Q3418" t="str">
        <f t="shared" ca="1" si="743"/>
        <v>No</v>
      </c>
      <c r="R3418">
        <f t="shared" ca="1" si="749"/>
        <v>2</v>
      </c>
      <c r="S3418">
        <f t="shared" ca="1" si="750"/>
        <v>3</v>
      </c>
      <c r="T3418">
        <f t="shared" ca="1" si="751"/>
        <v>0</v>
      </c>
      <c r="U3418">
        <f t="shared" ca="1" si="752"/>
        <v>3</v>
      </c>
      <c r="V3418">
        <f t="shared" ca="1" si="753"/>
        <v>4</v>
      </c>
      <c r="W3418">
        <f t="shared" ca="1" si="754"/>
        <v>0</v>
      </c>
      <c r="X3418">
        <f t="shared" ca="1" si="755"/>
        <v>12</v>
      </c>
    </row>
    <row r="3419" spans="1:24" x14ac:dyDescent="0.25">
      <c r="A3419">
        <v>212771</v>
      </c>
      <c r="B3419" t="s">
        <v>11546</v>
      </c>
      <c r="C3419" t="s">
        <v>10</v>
      </c>
      <c r="D3419" t="s">
        <v>11547</v>
      </c>
      <c r="E3419" t="str">
        <f t="shared" ca="1" si="756"/>
        <v>Cambridge</v>
      </c>
      <c r="F3419" t="s">
        <v>24067</v>
      </c>
      <c r="G3419">
        <f t="shared" ca="1" si="744"/>
        <v>3439997841</v>
      </c>
      <c r="H3419" t="s">
        <v>11549</v>
      </c>
      <c r="I3419" t="s">
        <v>11548</v>
      </c>
      <c r="J3419" t="str">
        <f t="shared" ca="1" si="745"/>
        <v>Male</v>
      </c>
      <c r="K3419">
        <f t="shared" ca="1" si="746"/>
        <v>41</v>
      </c>
      <c r="L3419" t="str">
        <f t="shared" ca="1" si="747"/>
        <v>Adult</v>
      </c>
      <c r="M3419" t="str">
        <f t="shared" ca="1" si="748"/>
        <v>No</v>
      </c>
      <c r="N3419" t="str">
        <f t="shared" ca="1" si="748"/>
        <v>Yes</v>
      </c>
      <c r="O3419" t="str">
        <f t="shared" ca="1" si="748"/>
        <v>Yes</v>
      </c>
      <c r="P3419" t="str">
        <f t="shared" ca="1" si="743"/>
        <v>Yes</v>
      </c>
      <c r="Q3419" t="str">
        <f t="shared" ca="1" si="743"/>
        <v>Yes</v>
      </c>
      <c r="R3419">
        <f t="shared" ca="1" si="749"/>
        <v>4</v>
      </c>
      <c r="S3419">
        <f t="shared" ca="1" si="750"/>
        <v>5</v>
      </c>
      <c r="T3419">
        <f t="shared" ca="1" si="751"/>
        <v>5</v>
      </c>
      <c r="U3419">
        <f t="shared" ca="1" si="752"/>
        <v>0</v>
      </c>
      <c r="V3419">
        <f t="shared" ca="1" si="753"/>
        <v>4</v>
      </c>
      <c r="W3419">
        <f t="shared" ca="1" si="754"/>
        <v>4</v>
      </c>
      <c r="X3419">
        <f t="shared" ca="1" si="755"/>
        <v>22</v>
      </c>
    </row>
    <row r="3420" spans="1:24" x14ac:dyDescent="0.25">
      <c r="A3420">
        <v>212805</v>
      </c>
      <c r="B3420" t="s">
        <v>11550</v>
      </c>
      <c r="C3420" t="s">
        <v>10</v>
      </c>
      <c r="D3420" t="s">
        <v>11001</v>
      </c>
      <c r="E3420" t="str">
        <f t="shared" ca="1" si="756"/>
        <v>Newton</v>
      </c>
      <c r="F3420" t="s">
        <v>24067</v>
      </c>
      <c r="G3420">
        <f t="shared" ca="1" si="744"/>
        <v>1253264093</v>
      </c>
      <c r="H3420" t="s">
        <v>11552</v>
      </c>
      <c r="I3420" t="s">
        <v>11551</v>
      </c>
      <c r="J3420" t="str">
        <f t="shared" ca="1" si="745"/>
        <v>Male</v>
      </c>
      <c r="K3420">
        <f t="shared" ca="1" si="746"/>
        <v>22</v>
      </c>
      <c r="L3420" t="str">
        <f t="shared" ca="1" si="747"/>
        <v>Adult</v>
      </c>
      <c r="M3420" t="str">
        <f t="shared" ca="1" si="748"/>
        <v>No</v>
      </c>
      <c r="N3420" t="str">
        <f t="shared" ca="1" si="748"/>
        <v>No</v>
      </c>
      <c r="O3420" t="str">
        <f t="shared" ca="1" si="748"/>
        <v>No</v>
      </c>
      <c r="P3420" t="str">
        <f t="shared" ca="1" si="743"/>
        <v>No</v>
      </c>
      <c r="Q3420" t="str">
        <f t="shared" ca="1" si="743"/>
        <v>No</v>
      </c>
      <c r="R3420">
        <f t="shared" ca="1" si="749"/>
        <v>1</v>
      </c>
      <c r="S3420">
        <f t="shared" ca="1" si="750"/>
        <v>0</v>
      </c>
      <c r="T3420">
        <f t="shared" ca="1" si="751"/>
        <v>0</v>
      </c>
      <c r="U3420">
        <f t="shared" ca="1" si="752"/>
        <v>0</v>
      </c>
      <c r="V3420">
        <f t="shared" ca="1" si="753"/>
        <v>0</v>
      </c>
      <c r="W3420">
        <f t="shared" ca="1" si="754"/>
        <v>0</v>
      </c>
      <c r="X3420">
        <f t="shared" ca="1" si="755"/>
        <v>1</v>
      </c>
    </row>
    <row r="3421" spans="1:24" x14ac:dyDescent="0.25">
      <c r="A3421">
        <v>212832</v>
      </c>
      <c r="B3421" t="s">
        <v>11553</v>
      </c>
      <c r="C3421" t="s">
        <v>10</v>
      </c>
      <c r="D3421" t="s">
        <v>11554</v>
      </c>
      <c r="E3421" t="str">
        <f t="shared" ca="1" si="756"/>
        <v>Cambridge</v>
      </c>
      <c r="F3421" t="s">
        <v>24067</v>
      </c>
      <c r="G3421">
        <f t="shared" ca="1" si="744"/>
        <v>2728408193</v>
      </c>
      <c r="H3421" t="s">
        <v>11556</v>
      </c>
      <c r="I3421" t="s">
        <v>11555</v>
      </c>
      <c r="J3421" t="str">
        <f t="shared" ca="1" si="745"/>
        <v>Female</v>
      </c>
      <c r="K3421">
        <f t="shared" ca="1" si="746"/>
        <v>56</v>
      </c>
      <c r="L3421" t="str">
        <f t="shared" ca="1" si="747"/>
        <v>Adult</v>
      </c>
      <c r="M3421" t="str">
        <f t="shared" ca="1" si="748"/>
        <v>No</v>
      </c>
      <c r="N3421" t="str">
        <f t="shared" ca="1" si="748"/>
        <v>Yes</v>
      </c>
      <c r="O3421" t="str">
        <f t="shared" ca="1" si="748"/>
        <v>No</v>
      </c>
      <c r="P3421" t="str">
        <f t="shared" ca="1" si="743"/>
        <v>Yes</v>
      </c>
      <c r="Q3421" t="str">
        <f t="shared" ca="1" si="743"/>
        <v>No</v>
      </c>
      <c r="R3421">
        <f t="shared" ca="1" si="749"/>
        <v>4</v>
      </c>
      <c r="S3421">
        <f t="shared" ca="1" si="750"/>
        <v>5</v>
      </c>
      <c r="T3421">
        <f t="shared" ca="1" si="751"/>
        <v>3</v>
      </c>
      <c r="U3421">
        <f t="shared" ca="1" si="752"/>
        <v>0</v>
      </c>
      <c r="V3421">
        <f t="shared" ca="1" si="753"/>
        <v>4</v>
      </c>
      <c r="W3421">
        <f t="shared" ca="1" si="754"/>
        <v>0</v>
      </c>
      <c r="X3421">
        <f t="shared" ca="1" si="755"/>
        <v>16</v>
      </c>
    </row>
    <row r="3422" spans="1:24" x14ac:dyDescent="0.25">
      <c r="A3422">
        <v>212869</v>
      </c>
      <c r="B3422" t="s">
        <v>11557</v>
      </c>
      <c r="C3422" t="s">
        <v>10</v>
      </c>
      <c r="D3422" t="s">
        <v>11558</v>
      </c>
      <c r="E3422" t="str">
        <f t="shared" ca="1" si="756"/>
        <v>Revere</v>
      </c>
      <c r="F3422" t="s">
        <v>24067</v>
      </c>
      <c r="G3422">
        <f t="shared" ca="1" si="744"/>
        <v>6174164362</v>
      </c>
      <c r="H3422" t="s">
        <v>11560</v>
      </c>
      <c r="I3422" t="s">
        <v>11559</v>
      </c>
      <c r="J3422" t="str">
        <f t="shared" ca="1" si="745"/>
        <v>Male</v>
      </c>
      <c r="K3422">
        <f t="shared" ca="1" si="746"/>
        <v>53</v>
      </c>
      <c r="L3422" t="str">
        <f t="shared" ca="1" si="747"/>
        <v>Adult</v>
      </c>
      <c r="M3422" t="str">
        <f t="shared" ca="1" si="748"/>
        <v>Yes</v>
      </c>
      <c r="N3422" t="str">
        <f t="shared" ca="1" si="748"/>
        <v>Yes</v>
      </c>
      <c r="O3422" t="str">
        <f t="shared" ca="1" si="748"/>
        <v>No</v>
      </c>
      <c r="P3422" t="str">
        <f t="shared" ca="1" si="743"/>
        <v>Yes</v>
      </c>
      <c r="Q3422" t="str">
        <f t="shared" ca="1" si="743"/>
        <v>No</v>
      </c>
      <c r="R3422">
        <f t="shared" ca="1" si="749"/>
        <v>1</v>
      </c>
      <c r="S3422">
        <f t="shared" ca="1" si="750"/>
        <v>0</v>
      </c>
      <c r="T3422">
        <f t="shared" ca="1" si="751"/>
        <v>3</v>
      </c>
      <c r="U3422">
        <f t="shared" ca="1" si="752"/>
        <v>3</v>
      </c>
      <c r="V3422">
        <f t="shared" ca="1" si="753"/>
        <v>4</v>
      </c>
      <c r="W3422">
        <f t="shared" ca="1" si="754"/>
        <v>0</v>
      </c>
      <c r="X3422">
        <f t="shared" ca="1" si="755"/>
        <v>11</v>
      </c>
    </row>
    <row r="3423" spans="1:24" x14ac:dyDescent="0.25">
      <c r="A3423">
        <v>212878</v>
      </c>
      <c r="B3423" t="s">
        <v>11561</v>
      </c>
      <c r="C3423" t="s">
        <v>10</v>
      </c>
      <c r="D3423" t="s">
        <v>11562</v>
      </c>
      <c r="E3423" t="str">
        <f t="shared" ca="1" si="756"/>
        <v>Quincy</v>
      </c>
      <c r="F3423" t="s">
        <v>24067</v>
      </c>
      <c r="G3423">
        <f t="shared" ca="1" si="744"/>
        <v>5009896546</v>
      </c>
      <c r="H3423" t="s">
        <v>11564</v>
      </c>
      <c r="I3423" t="s">
        <v>11563</v>
      </c>
      <c r="J3423" t="str">
        <f t="shared" ca="1" si="745"/>
        <v>Female</v>
      </c>
      <c r="K3423">
        <f t="shared" ca="1" si="746"/>
        <v>37</v>
      </c>
      <c r="L3423" t="str">
        <f t="shared" ca="1" si="747"/>
        <v>Adult</v>
      </c>
      <c r="M3423" t="str">
        <f t="shared" ca="1" si="748"/>
        <v>Yes</v>
      </c>
      <c r="N3423" t="str">
        <f t="shared" ca="1" si="748"/>
        <v>No</v>
      </c>
      <c r="O3423" t="str">
        <f t="shared" ca="1" si="748"/>
        <v>No</v>
      </c>
      <c r="P3423" t="str">
        <f t="shared" ca="1" si="743"/>
        <v>Yes</v>
      </c>
      <c r="Q3423" t="str">
        <f t="shared" ca="1" si="743"/>
        <v>Yes</v>
      </c>
      <c r="R3423">
        <f t="shared" ca="1" si="749"/>
        <v>5</v>
      </c>
      <c r="S3423">
        <f t="shared" ca="1" si="750"/>
        <v>5</v>
      </c>
      <c r="T3423">
        <f t="shared" ca="1" si="751"/>
        <v>0</v>
      </c>
      <c r="U3423">
        <f t="shared" ca="1" si="752"/>
        <v>3</v>
      </c>
      <c r="V3423">
        <f t="shared" ca="1" si="753"/>
        <v>4</v>
      </c>
      <c r="W3423">
        <f t="shared" ca="1" si="754"/>
        <v>4</v>
      </c>
      <c r="X3423">
        <f t="shared" ca="1" si="755"/>
        <v>21</v>
      </c>
    </row>
    <row r="3424" spans="1:24" x14ac:dyDescent="0.25">
      <c r="A3424">
        <v>212911</v>
      </c>
      <c r="B3424" t="s">
        <v>11565</v>
      </c>
      <c r="C3424" t="s">
        <v>10</v>
      </c>
      <c r="D3424" t="s">
        <v>11566</v>
      </c>
      <c r="E3424" t="str">
        <f t="shared" ca="1" si="756"/>
        <v>Brookline</v>
      </c>
      <c r="F3424" t="s">
        <v>24067</v>
      </c>
      <c r="G3424">
        <f t="shared" ca="1" si="744"/>
        <v>9922368347</v>
      </c>
      <c r="H3424" t="s">
        <v>11568</v>
      </c>
      <c r="I3424" t="s">
        <v>11567</v>
      </c>
      <c r="J3424" t="str">
        <f t="shared" ca="1" si="745"/>
        <v>Female</v>
      </c>
      <c r="K3424">
        <f t="shared" ca="1" si="746"/>
        <v>68</v>
      </c>
      <c r="L3424" t="str">
        <f t="shared" ca="1" si="747"/>
        <v>Adult</v>
      </c>
      <c r="M3424" t="str">
        <f t="shared" ca="1" si="748"/>
        <v>Yes</v>
      </c>
      <c r="N3424" t="str">
        <f t="shared" ca="1" si="748"/>
        <v>No</v>
      </c>
      <c r="O3424" t="str">
        <f t="shared" ca="1" si="748"/>
        <v>Yes</v>
      </c>
      <c r="P3424" t="str">
        <f t="shared" ca="1" si="743"/>
        <v>No</v>
      </c>
      <c r="Q3424" t="str">
        <f t="shared" ca="1" si="743"/>
        <v>Yes</v>
      </c>
      <c r="R3424">
        <f t="shared" ca="1" si="749"/>
        <v>3</v>
      </c>
      <c r="S3424">
        <f t="shared" ca="1" si="750"/>
        <v>3</v>
      </c>
      <c r="T3424">
        <f t="shared" ca="1" si="751"/>
        <v>3</v>
      </c>
      <c r="U3424">
        <f t="shared" ca="1" si="752"/>
        <v>3</v>
      </c>
      <c r="V3424">
        <f t="shared" ca="1" si="753"/>
        <v>0</v>
      </c>
      <c r="W3424">
        <f t="shared" ca="1" si="754"/>
        <v>4</v>
      </c>
      <c r="X3424">
        <f t="shared" ca="1" si="755"/>
        <v>16</v>
      </c>
    </row>
    <row r="3425" spans="1:24" x14ac:dyDescent="0.25">
      <c r="A3425">
        <v>212975</v>
      </c>
      <c r="B3425" t="s">
        <v>11569</v>
      </c>
      <c r="C3425" t="s">
        <v>10</v>
      </c>
      <c r="D3425" t="s">
        <v>11570</v>
      </c>
      <c r="E3425" t="str">
        <f t="shared" ca="1" si="756"/>
        <v>Revere</v>
      </c>
      <c r="F3425" t="s">
        <v>24067</v>
      </c>
      <c r="G3425">
        <f t="shared" ca="1" si="744"/>
        <v>5254195353</v>
      </c>
      <c r="H3425" t="s">
        <v>11572</v>
      </c>
      <c r="I3425" t="s">
        <v>11571</v>
      </c>
      <c r="J3425" t="str">
        <f t="shared" ca="1" si="745"/>
        <v>Female</v>
      </c>
      <c r="K3425">
        <f t="shared" ca="1" si="746"/>
        <v>36</v>
      </c>
      <c r="L3425" t="str">
        <f t="shared" ca="1" si="747"/>
        <v>Adult</v>
      </c>
      <c r="M3425" t="str">
        <f t="shared" ca="1" si="748"/>
        <v>Yes</v>
      </c>
      <c r="N3425" t="str">
        <f t="shared" ca="1" si="748"/>
        <v>No</v>
      </c>
      <c r="O3425" t="str">
        <f t="shared" ca="1" si="748"/>
        <v>Yes</v>
      </c>
      <c r="P3425" t="str">
        <f t="shared" ca="1" si="743"/>
        <v>Yes</v>
      </c>
      <c r="Q3425" t="str">
        <f t="shared" ca="1" si="743"/>
        <v>Yes</v>
      </c>
      <c r="R3425">
        <f t="shared" ca="1" si="749"/>
        <v>5</v>
      </c>
      <c r="S3425">
        <f t="shared" ca="1" si="750"/>
        <v>5</v>
      </c>
      <c r="T3425">
        <f t="shared" ca="1" si="751"/>
        <v>3</v>
      </c>
      <c r="U3425">
        <f t="shared" ca="1" si="752"/>
        <v>3</v>
      </c>
      <c r="V3425">
        <f t="shared" ca="1" si="753"/>
        <v>4</v>
      </c>
      <c r="W3425">
        <f t="shared" ca="1" si="754"/>
        <v>4</v>
      </c>
      <c r="X3425">
        <f t="shared" ca="1" si="755"/>
        <v>24</v>
      </c>
    </row>
    <row r="3426" spans="1:24" x14ac:dyDescent="0.25">
      <c r="A3426">
        <v>212984</v>
      </c>
      <c r="B3426" t="s">
        <v>11573</v>
      </c>
      <c r="C3426" t="s">
        <v>10</v>
      </c>
      <c r="D3426" t="s">
        <v>11574</v>
      </c>
      <c r="E3426" t="str">
        <f t="shared" ca="1" si="756"/>
        <v>Brookline</v>
      </c>
      <c r="F3426" t="s">
        <v>24067</v>
      </c>
      <c r="G3426">
        <f t="shared" ca="1" si="744"/>
        <v>8708424992</v>
      </c>
      <c r="H3426" t="s">
        <v>11576</v>
      </c>
      <c r="I3426" t="s">
        <v>11575</v>
      </c>
      <c r="J3426" t="str">
        <f t="shared" ca="1" si="745"/>
        <v>Female</v>
      </c>
      <c r="K3426">
        <f t="shared" ca="1" si="746"/>
        <v>33</v>
      </c>
      <c r="L3426" t="str">
        <f t="shared" ca="1" si="747"/>
        <v>Adult</v>
      </c>
      <c r="M3426" t="str">
        <f t="shared" ca="1" si="748"/>
        <v>No</v>
      </c>
      <c r="N3426" t="str">
        <f t="shared" ca="1" si="748"/>
        <v>No</v>
      </c>
      <c r="O3426" t="str">
        <f t="shared" ca="1" si="748"/>
        <v>Yes</v>
      </c>
      <c r="P3426" t="str">
        <f t="shared" ca="1" si="743"/>
        <v>No</v>
      </c>
      <c r="Q3426" t="str">
        <f t="shared" ca="1" si="743"/>
        <v>No</v>
      </c>
      <c r="R3426">
        <f t="shared" ca="1" si="749"/>
        <v>5</v>
      </c>
      <c r="S3426">
        <f t="shared" ca="1" si="750"/>
        <v>5</v>
      </c>
      <c r="T3426">
        <f t="shared" ca="1" si="751"/>
        <v>3</v>
      </c>
      <c r="U3426">
        <f t="shared" ca="1" si="752"/>
        <v>0</v>
      </c>
      <c r="V3426">
        <f t="shared" ca="1" si="753"/>
        <v>0</v>
      </c>
      <c r="W3426">
        <f t="shared" ca="1" si="754"/>
        <v>0</v>
      </c>
      <c r="X3426">
        <f t="shared" ca="1" si="755"/>
        <v>13</v>
      </c>
    </row>
    <row r="3427" spans="1:24" x14ac:dyDescent="0.25">
      <c r="A3427">
        <v>212993</v>
      </c>
      <c r="B3427" t="s">
        <v>11577</v>
      </c>
      <c r="C3427" t="s">
        <v>10</v>
      </c>
      <c r="D3427" t="s">
        <v>11578</v>
      </c>
      <c r="E3427" t="str">
        <f t="shared" ca="1" si="756"/>
        <v>Somerville</v>
      </c>
      <c r="F3427" t="s">
        <v>24067</v>
      </c>
      <c r="G3427">
        <f t="shared" ca="1" si="744"/>
        <v>1710360011</v>
      </c>
      <c r="H3427" t="s">
        <v>11579</v>
      </c>
      <c r="I3427">
        <v>19106</v>
      </c>
      <c r="J3427" t="str">
        <f t="shared" ca="1" si="745"/>
        <v>Male</v>
      </c>
      <c r="K3427">
        <f t="shared" ca="1" si="746"/>
        <v>52</v>
      </c>
      <c r="L3427" t="str">
        <f t="shared" ca="1" si="747"/>
        <v>Adult</v>
      </c>
      <c r="M3427" t="str">
        <f t="shared" ca="1" si="748"/>
        <v>Yes</v>
      </c>
      <c r="N3427" t="str">
        <f t="shared" ca="1" si="748"/>
        <v>Yes</v>
      </c>
      <c r="O3427" t="str">
        <f t="shared" ca="1" si="748"/>
        <v>Yes</v>
      </c>
      <c r="P3427" t="str">
        <f t="shared" ca="1" si="743"/>
        <v>No</v>
      </c>
      <c r="Q3427" t="str">
        <f t="shared" ca="1" si="743"/>
        <v>Yes</v>
      </c>
      <c r="R3427">
        <f t="shared" ca="1" si="749"/>
        <v>1</v>
      </c>
      <c r="S3427">
        <f t="shared" ca="1" si="750"/>
        <v>0</v>
      </c>
      <c r="T3427">
        <f t="shared" ca="1" si="751"/>
        <v>5</v>
      </c>
      <c r="U3427">
        <f t="shared" ca="1" si="752"/>
        <v>3</v>
      </c>
      <c r="V3427">
        <f t="shared" ca="1" si="753"/>
        <v>0</v>
      </c>
      <c r="W3427">
        <f t="shared" ca="1" si="754"/>
        <v>4</v>
      </c>
      <c r="X3427">
        <f t="shared" ca="1" si="755"/>
        <v>13</v>
      </c>
    </row>
    <row r="3428" spans="1:24" x14ac:dyDescent="0.25">
      <c r="A3428">
        <v>213002</v>
      </c>
      <c r="B3428" t="s">
        <v>11580</v>
      </c>
      <c r="C3428" t="s">
        <v>10</v>
      </c>
      <c r="D3428" t="s">
        <v>11581</v>
      </c>
      <c r="E3428" t="str">
        <f t="shared" ca="1" si="756"/>
        <v>Newton</v>
      </c>
      <c r="F3428" t="s">
        <v>24067</v>
      </c>
      <c r="G3428">
        <f t="shared" ca="1" si="744"/>
        <v>7722074040</v>
      </c>
      <c r="H3428" t="s">
        <v>11582</v>
      </c>
      <c r="I3428">
        <v>15222</v>
      </c>
      <c r="J3428" t="str">
        <f t="shared" ca="1" si="745"/>
        <v>Male</v>
      </c>
      <c r="K3428">
        <f t="shared" ca="1" si="746"/>
        <v>56</v>
      </c>
      <c r="L3428" t="str">
        <f t="shared" ca="1" si="747"/>
        <v>Adult</v>
      </c>
      <c r="M3428" t="str">
        <f t="shared" ca="1" si="748"/>
        <v>No</v>
      </c>
      <c r="N3428" t="str">
        <f t="shared" ca="1" si="748"/>
        <v>Yes</v>
      </c>
      <c r="O3428" t="str">
        <f t="shared" ca="1" si="748"/>
        <v>Yes</v>
      </c>
      <c r="P3428" t="str">
        <f t="shared" ca="1" si="743"/>
        <v>Yes</v>
      </c>
      <c r="Q3428" t="str">
        <f t="shared" ca="1" si="743"/>
        <v>No</v>
      </c>
      <c r="R3428">
        <f t="shared" ca="1" si="749"/>
        <v>4</v>
      </c>
      <c r="S3428">
        <f t="shared" ca="1" si="750"/>
        <v>5</v>
      </c>
      <c r="T3428">
        <f t="shared" ca="1" si="751"/>
        <v>5</v>
      </c>
      <c r="U3428">
        <f t="shared" ca="1" si="752"/>
        <v>0</v>
      </c>
      <c r="V3428">
        <f t="shared" ca="1" si="753"/>
        <v>4</v>
      </c>
      <c r="W3428">
        <f t="shared" ca="1" si="754"/>
        <v>0</v>
      </c>
      <c r="X3428">
        <f t="shared" ca="1" si="755"/>
        <v>18</v>
      </c>
    </row>
    <row r="3429" spans="1:24" x14ac:dyDescent="0.25">
      <c r="A3429">
        <v>213011</v>
      </c>
      <c r="B3429" t="s">
        <v>11583</v>
      </c>
      <c r="C3429" t="s">
        <v>10</v>
      </c>
      <c r="D3429" t="s">
        <v>11584</v>
      </c>
      <c r="E3429" t="str">
        <f t="shared" ca="1" si="756"/>
        <v>Dedham</v>
      </c>
      <c r="F3429" t="s">
        <v>24067</v>
      </c>
      <c r="G3429">
        <f t="shared" ca="1" si="744"/>
        <v>1594235841</v>
      </c>
      <c r="H3429" t="s">
        <v>11586</v>
      </c>
      <c r="I3429" t="s">
        <v>11585</v>
      </c>
      <c r="J3429" t="str">
        <f t="shared" ca="1" si="745"/>
        <v>Female</v>
      </c>
      <c r="K3429">
        <f t="shared" ca="1" si="746"/>
        <v>42</v>
      </c>
      <c r="L3429" t="str">
        <f t="shared" ca="1" si="747"/>
        <v>Adult</v>
      </c>
      <c r="M3429" t="str">
        <f t="shared" ca="1" si="748"/>
        <v>No</v>
      </c>
      <c r="N3429" t="str">
        <f t="shared" ca="1" si="748"/>
        <v>No</v>
      </c>
      <c r="O3429" t="str">
        <f t="shared" ca="1" si="748"/>
        <v>No</v>
      </c>
      <c r="P3429" t="str">
        <f t="shared" ca="1" si="743"/>
        <v>No</v>
      </c>
      <c r="Q3429" t="str">
        <f t="shared" ca="1" si="743"/>
        <v>Yes</v>
      </c>
      <c r="R3429">
        <f t="shared" ca="1" si="749"/>
        <v>1</v>
      </c>
      <c r="S3429">
        <f t="shared" ca="1" si="750"/>
        <v>0</v>
      </c>
      <c r="T3429">
        <f t="shared" ca="1" si="751"/>
        <v>0</v>
      </c>
      <c r="U3429">
        <f t="shared" ca="1" si="752"/>
        <v>0</v>
      </c>
      <c r="V3429">
        <f t="shared" ca="1" si="753"/>
        <v>0</v>
      </c>
      <c r="W3429">
        <f t="shared" ca="1" si="754"/>
        <v>4</v>
      </c>
      <c r="X3429">
        <f t="shared" ca="1" si="755"/>
        <v>5</v>
      </c>
    </row>
    <row r="3430" spans="1:24" x14ac:dyDescent="0.25">
      <c r="A3430">
        <v>213020</v>
      </c>
      <c r="B3430" t="s">
        <v>11587</v>
      </c>
      <c r="C3430" t="s">
        <v>10</v>
      </c>
      <c r="D3430" t="s">
        <v>11588</v>
      </c>
      <c r="E3430" t="str">
        <f t="shared" ca="1" si="756"/>
        <v>Everett</v>
      </c>
      <c r="F3430" t="s">
        <v>24067</v>
      </c>
      <c r="G3430">
        <f t="shared" ca="1" si="744"/>
        <v>6068330675</v>
      </c>
      <c r="H3430" t="s">
        <v>11590</v>
      </c>
      <c r="I3430" t="s">
        <v>11589</v>
      </c>
      <c r="J3430" t="str">
        <f t="shared" ca="1" si="745"/>
        <v>Male</v>
      </c>
      <c r="K3430">
        <f t="shared" ca="1" si="746"/>
        <v>50</v>
      </c>
      <c r="L3430" t="str">
        <f t="shared" ca="1" si="747"/>
        <v>Adult</v>
      </c>
      <c r="M3430" t="str">
        <f t="shared" ca="1" si="748"/>
        <v>No</v>
      </c>
      <c r="N3430" t="str">
        <f t="shared" ca="1" si="748"/>
        <v>No</v>
      </c>
      <c r="O3430" t="str">
        <f t="shared" ca="1" si="748"/>
        <v>Yes</v>
      </c>
      <c r="P3430" t="str">
        <f t="shared" ca="1" si="743"/>
        <v>No</v>
      </c>
      <c r="Q3430" t="str">
        <f t="shared" ca="1" si="743"/>
        <v>Yes</v>
      </c>
      <c r="R3430">
        <f t="shared" ca="1" si="749"/>
        <v>5</v>
      </c>
      <c r="S3430">
        <f t="shared" ca="1" si="750"/>
        <v>5</v>
      </c>
      <c r="T3430">
        <f t="shared" ca="1" si="751"/>
        <v>3</v>
      </c>
      <c r="U3430">
        <f t="shared" ca="1" si="752"/>
        <v>0</v>
      </c>
      <c r="V3430">
        <f t="shared" ca="1" si="753"/>
        <v>0</v>
      </c>
      <c r="W3430">
        <f t="shared" ca="1" si="754"/>
        <v>4</v>
      </c>
      <c r="X3430">
        <f t="shared" ca="1" si="755"/>
        <v>17</v>
      </c>
    </row>
    <row r="3431" spans="1:24" x14ac:dyDescent="0.25">
      <c r="A3431">
        <v>213057</v>
      </c>
      <c r="B3431" t="s">
        <v>11591</v>
      </c>
      <c r="C3431" t="s">
        <v>10</v>
      </c>
      <c r="D3431" t="s">
        <v>11592</v>
      </c>
      <c r="E3431" t="str">
        <f t="shared" ca="1" si="756"/>
        <v>Needham</v>
      </c>
      <c r="F3431" t="s">
        <v>24067</v>
      </c>
      <c r="G3431">
        <f t="shared" ca="1" si="744"/>
        <v>4374406523</v>
      </c>
      <c r="H3431" t="s">
        <v>11593</v>
      </c>
      <c r="I3431">
        <v>18102</v>
      </c>
      <c r="J3431" t="str">
        <f t="shared" ca="1" si="745"/>
        <v>Female</v>
      </c>
      <c r="K3431">
        <f t="shared" ca="1" si="746"/>
        <v>60</v>
      </c>
      <c r="L3431" t="str">
        <f t="shared" ca="1" si="747"/>
        <v>Adult</v>
      </c>
      <c r="M3431" t="str">
        <f t="shared" ca="1" si="748"/>
        <v>Yes</v>
      </c>
      <c r="N3431" t="str">
        <f t="shared" ca="1" si="748"/>
        <v>No</v>
      </c>
      <c r="O3431" t="str">
        <f t="shared" ca="1" si="748"/>
        <v>No</v>
      </c>
      <c r="P3431" t="str">
        <f t="shared" ca="1" si="743"/>
        <v>No</v>
      </c>
      <c r="Q3431" t="str">
        <f t="shared" ca="1" si="743"/>
        <v>Yes</v>
      </c>
      <c r="R3431">
        <f t="shared" ca="1" si="749"/>
        <v>4</v>
      </c>
      <c r="S3431">
        <f t="shared" ca="1" si="750"/>
        <v>5</v>
      </c>
      <c r="T3431">
        <f t="shared" ca="1" si="751"/>
        <v>0</v>
      </c>
      <c r="U3431">
        <f t="shared" ca="1" si="752"/>
        <v>3</v>
      </c>
      <c r="V3431">
        <f t="shared" ca="1" si="753"/>
        <v>0</v>
      </c>
      <c r="W3431">
        <f t="shared" ca="1" si="754"/>
        <v>4</v>
      </c>
      <c r="X3431">
        <f t="shared" ca="1" si="755"/>
        <v>16</v>
      </c>
    </row>
    <row r="3432" spans="1:24" x14ac:dyDescent="0.25">
      <c r="A3432">
        <v>213163</v>
      </c>
      <c r="B3432" t="s">
        <v>11594</v>
      </c>
      <c r="C3432" t="s">
        <v>10</v>
      </c>
      <c r="D3432" t="s">
        <v>11595</v>
      </c>
      <c r="E3432" t="str">
        <f t="shared" ca="1" si="756"/>
        <v>Dedham</v>
      </c>
      <c r="F3432" t="s">
        <v>24067</v>
      </c>
      <c r="G3432">
        <f t="shared" ca="1" si="744"/>
        <v>2611153258</v>
      </c>
      <c r="H3432" t="s">
        <v>11597</v>
      </c>
      <c r="I3432" t="s">
        <v>11596</v>
      </c>
      <c r="J3432" t="str">
        <f t="shared" ca="1" si="745"/>
        <v>Female</v>
      </c>
      <c r="K3432">
        <f t="shared" ca="1" si="746"/>
        <v>49</v>
      </c>
      <c r="L3432" t="str">
        <f t="shared" ca="1" si="747"/>
        <v>Adult</v>
      </c>
      <c r="M3432" t="str">
        <f t="shared" ca="1" si="748"/>
        <v>Yes</v>
      </c>
      <c r="N3432" t="str">
        <f t="shared" ca="1" si="748"/>
        <v>Yes</v>
      </c>
      <c r="O3432" t="str">
        <f t="shared" ca="1" si="748"/>
        <v>Yes</v>
      </c>
      <c r="P3432" t="str">
        <f t="shared" ca="1" si="743"/>
        <v>Yes</v>
      </c>
      <c r="Q3432" t="str">
        <f t="shared" ca="1" si="743"/>
        <v>No</v>
      </c>
      <c r="R3432">
        <f t="shared" ca="1" si="749"/>
        <v>1</v>
      </c>
      <c r="S3432">
        <f t="shared" ca="1" si="750"/>
        <v>0</v>
      </c>
      <c r="T3432">
        <f t="shared" ca="1" si="751"/>
        <v>5</v>
      </c>
      <c r="U3432">
        <f t="shared" ca="1" si="752"/>
        <v>3</v>
      </c>
      <c r="V3432">
        <f t="shared" ca="1" si="753"/>
        <v>4</v>
      </c>
      <c r="W3432">
        <f t="shared" ca="1" si="754"/>
        <v>0</v>
      </c>
      <c r="X3432">
        <f t="shared" ca="1" si="755"/>
        <v>13</v>
      </c>
    </row>
    <row r="3433" spans="1:24" x14ac:dyDescent="0.25">
      <c r="A3433">
        <v>213181</v>
      </c>
      <c r="B3433" t="s">
        <v>11598</v>
      </c>
      <c r="C3433" t="s">
        <v>10</v>
      </c>
      <c r="D3433" t="s">
        <v>11599</v>
      </c>
      <c r="E3433" t="str">
        <f t="shared" ca="1" si="756"/>
        <v>Quincy</v>
      </c>
      <c r="F3433" t="s">
        <v>24067</v>
      </c>
      <c r="G3433">
        <f t="shared" ca="1" si="744"/>
        <v>9982895785</v>
      </c>
      <c r="H3433" t="s">
        <v>11601</v>
      </c>
      <c r="I3433" t="s">
        <v>11600</v>
      </c>
      <c r="J3433" t="str">
        <f t="shared" ca="1" si="745"/>
        <v>Male</v>
      </c>
      <c r="K3433">
        <f t="shared" ca="1" si="746"/>
        <v>65</v>
      </c>
      <c r="L3433" t="str">
        <f t="shared" ca="1" si="747"/>
        <v>Adult</v>
      </c>
      <c r="M3433" t="str">
        <f t="shared" ca="1" si="748"/>
        <v>No</v>
      </c>
      <c r="N3433" t="str">
        <f t="shared" ca="1" si="748"/>
        <v>No</v>
      </c>
      <c r="O3433" t="str">
        <f t="shared" ca="1" si="748"/>
        <v>Yes</v>
      </c>
      <c r="P3433" t="str">
        <f t="shared" ca="1" si="743"/>
        <v>Yes</v>
      </c>
      <c r="Q3433" t="str">
        <f t="shared" ca="1" si="743"/>
        <v>No</v>
      </c>
      <c r="R3433">
        <f t="shared" ca="1" si="749"/>
        <v>1</v>
      </c>
      <c r="S3433">
        <f t="shared" ca="1" si="750"/>
        <v>0</v>
      </c>
      <c r="T3433">
        <f t="shared" ca="1" si="751"/>
        <v>3</v>
      </c>
      <c r="U3433">
        <f t="shared" ca="1" si="752"/>
        <v>0</v>
      </c>
      <c r="V3433">
        <f t="shared" ca="1" si="753"/>
        <v>4</v>
      </c>
      <c r="W3433">
        <f t="shared" ca="1" si="754"/>
        <v>0</v>
      </c>
      <c r="X3433">
        <f t="shared" ca="1" si="755"/>
        <v>8</v>
      </c>
    </row>
    <row r="3434" spans="1:24" x14ac:dyDescent="0.25">
      <c r="A3434">
        <v>213215</v>
      </c>
      <c r="B3434" t="s">
        <v>11258</v>
      </c>
      <c r="C3434" t="s">
        <v>10</v>
      </c>
      <c r="D3434" t="s">
        <v>11602</v>
      </c>
      <c r="E3434" t="str">
        <f t="shared" ca="1" si="756"/>
        <v>Cambridge</v>
      </c>
      <c r="F3434" t="s">
        <v>24067</v>
      </c>
      <c r="G3434">
        <f t="shared" ca="1" si="744"/>
        <v>8305579463</v>
      </c>
      <c r="H3434" t="s">
        <v>11260</v>
      </c>
      <c r="I3434">
        <v>18702</v>
      </c>
      <c r="J3434" t="str">
        <f t="shared" ca="1" si="745"/>
        <v>Male</v>
      </c>
      <c r="K3434">
        <f t="shared" ca="1" si="746"/>
        <v>31</v>
      </c>
      <c r="L3434" t="str">
        <f t="shared" ca="1" si="747"/>
        <v>Adult</v>
      </c>
      <c r="M3434" t="str">
        <f t="shared" ca="1" si="748"/>
        <v>Yes</v>
      </c>
      <c r="N3434" t="str">
        <f t="shared" ca="1" si="748"/>
        <v>No</v>
      </c>
      <c r="O3434" t="str">
        <f t="shared" ca="1" si="748"/>
        <v>Yes</v>
      </c>
      <c r="P3434" t="str">
        <f t="shared" ca="1" si="743"/>
        <v>Yes</v>
      </c>
      <c r="Q3434" t="str">
        <f t="shared" ca="1" si="743"/>
        <v>No</v>
      </c>
      <c r="R3434">
        <f t="shared" ca="1" si="749"/>
        <v>5</v>
      </c>
      <c r="S3434">
        <f t="shared" ca="1" si="750"/>
        <v>5</v>
      </c>
      <c r="T3434">
        <f t="shared" ca="1" si="751"/>
        <v>3</v>
      </c>
      <c r="U3434">
        <f t="shared" ca="1" si="752"/>
        <v>3</v>
      </c>
      <c r="V3434">
        <f t="shared" ca="1" si="753"/>
        <v>4</v>
      </c>
      <c r="W3434">
        <f t="shared" ca="1" si="754"/>
        <v>0</v>
      </c>
      <c r="X3434">
        <f t="shared" ca="1" si="755"/>
        <v>20</v>
      </c>
    </row>
    <row r="3435" spans="1:24" x14ac:dyDescent="0.25">
      <c r="A3435">
        <v>213233</v>
      </c>
      <c r="B3435" t="s">
        <v>11603</v>
      </c>
      <c r="C3435" t="s">
        <v>10</v>
      </c>
      <c r="D3435" t="s">
        <v>11604</v>
      </c>
      <c r="E3435" t="str">
        <f t="shared" ca="1" si="756"/>
        <v>Winthrop</v>
      </c>
      <c r="F3435" t="s">
        <v>24067</v>
      </c>
      <c r="G3435">
        <f t="shared" ca="1" si="744"/>
        <v>6533412371</v>
      </c>
      <c r="H3435" t="s">
        <v>11606</v>
      </c>
      <c r="I3435" t="s">
        <v>11605</v>
      </c>
      <c r="J3435" t="str">
        <f t="shared" ca="1" si="745"/>
        <v>Female</v>
      </c>
      <c r="K3435">
        <f t="shared" ca="1" si="746"/>
        <v>53</v>
      </c>
      <c r="L3435" t="str">
        <f t="shared" ca="1" si="747"/>
        <v>Adult</v>
      </c>
      <c r="M3435" t="str">
        <f t="shared" ca="1" si="748"/>
        <v>Yes</v>
      </c>
      <c r="N3435" t="str">
        <f t="shared" ca="1" si="748"/>
        <v>No</v>
      </c>
      <c r="O3435" t="str">
        <f t="shared" ca="1" si="748"/>
        <v>Yes</v>
      </c>
      <c r="P3435" t="str">
        <f t="shared" ca="1" si="743"/>
        <v>No</v>
      </c>
      <c r="Q3435" t="str">
        <f t="shared" ca="1" si="743"/>
        <v>No</v>
      </c>
      <c r="R3435">
        <f t="shared" ca="1" si="749"/>
        <v>4</v>
      </c>
      <c r="S3435">
        <f t="shared" ca="1" si="750"/>
        <v>5</v>
      </c>
      <c r="T3435">
        <f t="shared" ca="1" si="751"/>
        <v>3</v>
      </c>
      <c r="U3435">
        <f t="shared" ca="1" si="752"/>
        <v>3</v>
      </c>
      <c r="V3435">
        <f t="shared" ca="1" si="753"/>
        <v>0</v>
      </c>
      <c r="W3435">
        <f t="shared" ca="1" si="754"/>
        <v>0</v>
      </c>
      <c r="X3435">
        <f t="shared" ca="1" si="755"/>
        <v>15</v>
      </c>
    </row>
    <row r="3436" spans="1:24" x14ac:dyDescent="0.25">
      <c r="A3436">
        <v>213251</v>
      </c>
      <c r="B3436" t="s">
        <v>11607</v>
      </c>
      <c r="C3436" t="s">
        <v>10</v>
      </c>
      <c r="D3436" t="s">
        <v>11608</v>
      </c>
      <c r="E3436" t="str">
        <f t="shared" ca="1" si="756"/>
        <v>Dedham</v>
      </c>
      <c r="F3436" t="s">
        <v>24067</v>
      </c>
      <c r="G3436">
        <f t="shared" ca="1" si="744"/>
        <v>1918572028</v>
      </c>
      <c r="H3436" t="s">
        <v>11610</v>
      </c>
      <c r="I3436" t="s">
        <v>11609</v>
      </c>
      <c r="J3436" t="str">
        <f t="shared" ca="1" si="745"/>
        <v>Female</v>
      </c>
      <c r="K3436">
        <f t="shared" ca="1" si="746"/>
        <v>69</v>
      </c>
      <c r="L3436" t="str">
        <f t="shared" ca="1" si="747"/>
        <v>Adult</v>
      </c>
      <c r="M3436" t="str">
        <f t="shared" ca="1" si="748"/>
        <v>No</v>
      </c>
      <c r="N3436" t="str">
        <f t="shared" ca="1" si="748"/>
        <v>No</v>
      </c>
      <c r="O3436" t="str">
        <f t="shared" ca="1" si="748"/>
        <v>No</v>
      </c>
      <c r="P3436" t="str">
        <f t="shared" ca="1" si="743"/>
        <v>No</v>
      </c>
      <c r="Q3436" t="str">
        <f t="shared" ca="1" si="743"/>
        <v>Yes</v>
      </c>
      <c r="R3436">
        <f t="shared" ca="1" si="749"/>
        <v>4</v>
      </c>
      <c r="S3436">
        <f t="shared" ca="1" si="750"/>
        <v>5</v>
      </c>
      <c r="T3436">
        <f t="shared" ca="1" si="751"/>
        <v>0</v>
      </c>
      <c r="U3436">
        <f t="shared" ca="1" si="752"/>
        <v>0</v>
      </c>
      <c r="V3436">
        <f t="shared" ca="1" si="753"/>
        <v>0</v>
      </c>
      <c r="W3436">
        <f t="shared" ca="1" si="754"/>
        <v>4</v>
      </c>
      <c r="X3436">
        <f t="shared" ca="1" si="755"/>
        <v>13</v>
      </c>
    </row>
    <row r="3437" spans="1:24" x14ac:dyDescent="0.25">
      <c r="A3437">
        <v>213303</v>
      </c>
      <c r="B3437" t="s">
        <v>11611</v>
      </c>
      <c r="C3437" t="s">
        <v>10</v>
      </c>
      <c r="D3437" t="s">
        <v>11612</v>
      </c>
      <c r="E3437" t="str">
        <f t="shared" ca="1" si="756"/>
        <v>Winthrop</v>
      </c>
      <c r="F3437" t="s">
        <v>24067</v>
      </c>
      <c r="G3437">
        <f t="shared" ca="1" si="744"/>
        <v>7242392760</v>
      </c>
      <c r="H3437" t="s">
        <v>11614</v>
      </c>
      <c r="I3437" t="s">
        <v>11613</v>
      </c>
      <c r="J3437" t="str">
        <f t="shared" ca="1" si="745"/>
        <v>Male</v>
      </c>
      <c r="K3437">
        <f t="shared" ca="1" si="746"/>
        <v>54</v>
      </c>
      <c r="L3437" t="str">
        <f t="shared" ca="1" si="747"/>
        <v>Adult</v>
      </c>
      <c r="M3437" t="str">
        <f t="shared" ca="1" si="748"/>
        <v>No</v>
      </c>
      <c r="N3437" t="str">
        <f t="shared" ca="1" si="748"/>
        <v>No</v>
      </c>
      <c r="O3437" t="str">
        <f t="shared" ca="1" si="748"/>
        <v>Yes</v>
      </c>
      <c r="P3437" t="str">
        <f t="shared" ca="1" si="743"/>
        <v>Yes</v>
      </c>
      <c r="Q3437" t="str">
        <f t="shared" ca="1" si="743"/>
        <v>No</v>
      </c>
      <c r="R3437">
        <f t="shared" ca="1" si="749"/>
        <v>4</v>
      </c>
      <c r="S3437">
        <f t="shared" ca="1" si="750"/>
        <v>5</v>
      </c>
      <c r="T3437">
        <f t="shared" ca="1" si="751"/>
        <v>3</v>
      </c>
      <c r="U3437">
        <f t="shared" ca="1" si="752"/>
        <v>0</v>
      </c>
      <c r="V3437">
        <f t="shared" ca="1" si="753"/>
        <v>4</v>
      </c>
      <c r="W3437">
        <f t="shared" ca="1" si="754"/>
        <v>0</v>
      </c>
      <c r="X3437">
        <f t="shared" ca="1" si="755"/>
        <v>16</v>
      </c>
    </row>
    <row r="3438" spans="1:24" x14ac:dyDescent="0.25">
      <c r="A3438">
        <v>213312</v>
      </c>
      <c r="B3438" t="s">
        <v>11615</v>
      </c>
      <c r="C3438" t="s">
        <v>10</v>
      </c>
      <c r="D3438" t="s">
        <v>11616</v>
      </c>
      <c r="E3438" t="str">
        <f t="shared" ca="1" si="756"/>
        <v>Brookline</v>
      </c>
      <c r="F3438" t="s">
        <v>24067</v>
      </c>
      <c r="G3438">
        <f t="shared" ca="1" si="744"/>
        <v>7325069170</v>
      </c>
      <c r="H3438" t="s">
        <v>371</v>
      </c>
      <c r="I3438">
        <v>19064</v>
      </c>
      <c r="J3438" t="str">
        <f t="shared" ca="1" si="745"/>
        <v>Male</v>
      </c>
      <c r="K3438">
        <f t="shared" ca="1" si="746"/>
        <v>58</v>
      </c>
      <c r="L3438" t="str">
        <f t="shared" ca="1" si="747"/>
        <v>Adult</v>
      </c>
      <c r="M3438" t="str">
        <f t="shared" ca="1" si="748"/>
        <v>Yes</v>
      </c>
      <c r="N3438" t="str">
        <f t="shared" ca="1" si="748"/>
        <v>Yes</v>
      </c>
      <c r="O3438" t="str">
        <f t="shared" ca="1" si="748"/>
        <v>Yes</v>
      </c>
      <c r="P3438" t="str">
        <f t="shared" ca="1" si="743"/>
        <v>Yes</v>
      </c>
      <c r="Q3438" t="str">
        <f t="shared" ca="1" si="743"/>
        <v>Yes</v>
      </c>
      <c r="R3438">
        <f t="shared" ca="1" si="749"/>
        <v>2</v>
      </c>
      <c r="S3438">
        <f t="shared" ca="1" si="750"/>
        <v>3</v>
      </c>
      <c r="T3438">
        <f t="shared" ca="1" si="751"/>
        <v>5</v>
      </c>
      <c r="U3438">
        <f t="shared" ca="1" si="752"/>
        <v>3</v>
      </c>
      <c r="V3438">
        <f t="shared" ca="1" si="753"/>
        <v>4</v>
      </c>
      <c r="W3438">
        <f t="shared" ca="1" si="754"/>
        <v>4</v>
      </c>
      <c r="X3438">
        <f t="shared" ca="1" si="755"/>
        <v>21</v>
      </c>
    </row>
    <row r="3439" spans="1:24" x14ac:dyDescent="0.25">
      <c r="A3439">
        <v>213321</v>
      </c>
      <c r="B3439" t="s">
        <v>11617</v>
      </c>
      <c r="C3439" t="s">
        <v>10</v>
      </c>
      <c r="D3439" t="s">
        <v>11618</v>
      </c>
      <c r="E3439" t="str">
        <f t="shared" ca="1" si="756"/>
        <v>Somerville</v>
      </c>
      <c r="F3439" t="s">
        <v>24067</v>
      </c>
      <c r="G3439">
        <f t="shared" ca="1" si="744"/>
        <v>5260225809</v>
      </c>
      <c r="H3439" t="s">
        <v>11620</v>
      </c>
      <c r="I3439" t="s">
        <v>11619</v>
      </c>
      <c r="J3439" t="str">
        <f t="shared" ca="1" si="745"/>
        <v>Female</v>
      </c>
      <c r="K3439">
        <f t="shared" ca="1" si="746"/>
        <v>65</v>
      </c>
      <c r="L3439" t="str">
        <f t="shared" ca="1" si="747"/>
        <v>Adult</v>
      </c>
      <c r="M3439" t="str">
        <f t="shared" ca="1" si="748"/>
        <v>No</v>
      </c>
      <c r="N3439" t="str">
        <f t="shared" ca="1" si="748"/>
        <v>Yes</v>
      </c>
      <c r="O3439" t="str">
        <f t="shared" ca="1" si="748"/>
        <v>Yes</v>
      </c>
      <c r="P3439" t="str">
        <f t="shared" ca="1" si="743"/>
        <v>No</v>
      </c>
      <c r="Q3439" t="str">
        <f t="shared" ca="1" si="743"/>
        <v>No</v>
      </c>
      <c r="R3439">
        <f t="shared" ca="1" si="749"/>
        <v>4</v>
      </c>
      <c r="S3439">
        <f t="shared" ca="1" si="750"/>
        <v>5</v>
      </c>
      <c r="T3439">
        <f t="shared" ca="1" si="751"/>
        <v>5</v>
      </c>
      <c r="U3439">
        <f t="shared" ca="1" si="752"/>
        <v>0</v>
      </c>
      <c r="V3439">
        <f t="shared" ca="1" si="753"/>
        <v>0</v>
      </c>
      <c r="W3439">
        <f t="shared" ca="1" si="754"/>
        <v>0</v>
      </c>
      <c r="X3439">
        <f t="shared" ca="1" si="755"/>
        <v>14</v>
      </c>
    </row>
    <row r="3440" spans="1:24" x14ac:dyDescent="0.25">
      <c r="A3440">
        <v>213330</v>
      </c>
      <c r="B3440" t="s">
        <v>11621</v>
      </c>
      <c r="C3440" t="s">
        <v>10</v>
      </c>
      <c r="D3440" t="s">
        <v>11622</v>
      </c>
      <c r="E3440" t="str">
        <f t="shared" ca="1" si="756"/>
        <v>Chelsea</v>
      </c>
      <c r="F3440" t="s">
        <v>24067</v>
      </c>
      <c r="G3440">
        <f t="shared" ca="1" si="744"/>
        <v>4976104119</v>
      </c>
      <c r="H3440" t="s">
        <v>11374</v>
      </c>
      <c r="I3440">
        <v>16201</v>
      </c>
      <c r="J3440" t="str">
        <f t="shared" ca="1" si="745"/>
        <v>Female</v>
      </c>
      <c r="K3440">
        <f t="shared" ca="1" si="746"/>
        <v>16</v>
      </c>
      <c r="L3440" t="str">
        <f t="shared" ca="1" si="747"/>
        <v>Adoloscent</v>
      </c>
      <c r="M3440" t="str">
        <f t="shared" ca="1" si="748"/>
        <v>No</v>
      </c>
      <c r="N3440" t="str">
        <f t="shared" ca="1" si="748"/>
        <v>Yes</v>
      </c>
      <c r="O3440" t="str">
        <f t="shared" ca="1" si="748"/>
        <v>No</v>
      </c>
      <c r="P3440" t="str">
        <f t="shared" ca="1" si="743"/>
        <v>Yes</v>
      </c>
      <c r="Q3440" t="str">
        <f t="shared" ca="1" si="743"/>
        <v>No</v>
      </c>
      <c r="R3440">
        <f t="shared" ca="1" si="749"/>
        <v>1</v>
      </c>
      <c r="S3440">
        <f t="shared" ca="1" si="750"/>
        <v>0</v>
      </c>
      <c r="T3440">
        <f t="shared" ca="1" si="751"/>
        <v>3</v>
      </c>
      <c r="U3440">
        <f t="shared" ca="1" si="752"/>
        <v>0</v>
      </c>
      <c r="V3440">
        <f t="shared" ca="1" si="753"/>
        <v>4</v>
      </c>
      <c r="W3440">
        <f t="shared" ca="1" si="754"/>
        <v>0</v>
      </c>
      <c r="X3440">
        <f t="shared" ca="1" si="755"/>
        <v>8</v>
      </c>
    </row>
    <row r="3441" spans="1:24" x14ac:dyDescent="0.25">
      <c r="A3441">
        <v>213349</v>
      </c>
      <c r="B3441" t="s">
        <v>11623</v>
      </c>
      <c r="C3441" t="s">
        <v>10</v>
      </c>
      <c r="D3441" t="s">
        <v>11624</v>
      </c>
      <c r="E3441" t="str">
        <f t="shared" ca="1" si="756"/>
        <v>Cambridge</v>
      </c>
      <c r="F3441" t="s">
        <v>24067</v>
      </c>
      <c r="G3441">
        <f t="shared" ca="1" si="744"/>
        <v>4306647906</v>
      </c>
      <c r="H3441" t="s">
        <v>11626</v>
      </c>
      <c r="I3441" t="s">
        <v>11625</v>
      </c>
      <c r="J3441" t="str">
        <f t="shared" ca="1" si="745"/>
        <v>Female</v>
      </c>
      <c r="K3441">
        <f t="shared" ca="1" si="746"/>
        <v>24</v>
      </c>
      <c r="L3441" t="str">
        <f t="shared" ca="1" si="747"/>
        <v>Adult</v>
      </c>
      <c r="M3441" t="str">
        <f t="shared" ca="1" si="748"/>
        <v>Yes</v>
      </c>
      <c r="N3441" t="str">
        <f t="shared" ca="1" si="748"/>
        <v>No</v>
      </c>
      <c r="O3441" t="str">
        <f t="shared" ca="1" si="748"/>
        <v>No</v>
      </c>
      <c r="P3441" t="str">
        <f t="shared" ca="1" si="743"/>
        <v>Yes</v>
      </c>
      <c r="Q3441" t="str">
        <f t="shared" ca="1" si="743"/>
        <v>No</v>
      </c>
      <c r="R3441">
        <f t="shared" ca="1" si="749"/>
        <v>5</v>
      </c>
      <c r="S3441">
        <f t="shared" ca="1" si="750"/>
        <v>5</v>
      </c>
      <c r="T3441">
        <f t="shared" ca="1" si="751"/>
        <v>0</v>
      </c>
      <c r="U3441">
        <f t="shared" ca="1" si="752"/>
        <v>3</v>
      </c>
      <c r="V3441">
        <f t="shared" ca="1" si="753"/>
        <v>4</v>
      </c>
      <c r="W3441">
        <f t="shared" ca="1" si="754"/>
        <v>0</v>
      </c>
      <c r="X3441">
        <f t="shared" ca="1" si="755"/>
        <v>17</v>
      </c>
    </row>
    <row r="3442" spans="1:24" x14ac:dyDescent="0.25">
      <c r="A3442">
        <v>213358</v>
      </c>
      <c r="B3442" t="s">
        <v>11627</v>
      </c>
      <c r="C3442" t="s">
        <v>10</v>
      </c>
      <c r="D3442" t="s">
        <v>11628</v>
      </c>
      <c r="E3442" t="str">
        <f t="shared" ca="1" si="756"/>
        <v>Everett</v>
      </c>
      <c r="F3442" t="s">
        <v>24067</v>
      </c>
      <c r="G3442">
        <f t="shared" ca="1" si="744"/>
        <v>7021899224</v>
      </c>
      <c r="H3442" t="s">
        <v>11630</v>
      </c>
      <c r="I3442" t="s">
        <v>11629</v>
      </c>
      <c r="J3442" t="str">
        <f t="shared" ca="1" si="745"/>
        <v>Female</v>
      </c>
      <c r="K3442">
        <f t="shared" ca="1" si="746"/>
        <v>35</v>
      </c>
      <c r="L3442" t="str">
        <f t="shared" ca="1" si="747"/>
        <v>Adult</v>
      </c>
      <c r="M3442" t="str">
        <f t="shared" ca="1" si="748"/>
        <v>Yes</v>
      </c>
      <c r="N3442" t="str">
        <f t="shared" ca="1" si="748"/>
        <v>No</v>
      </c>
      <c r="O3442" t="str">
        <f t="shared" ca="1" si="748"/>
        <v>Yes</v>
      </c>
      <c r="P3442" t="str">
        <f t="shared" ca="1" si="743"/>
        <v>Yes</v>
      </c>
      <c r="Q3442" t="str">
        <f t="shared" ca="1" si="743"/>
        <v>Yes</v>
      </c>
      <c r="R3442">
        <f t="shared" ca="1" si="749"/>
        <v>3</v>
      </c>
      <c r="S3442">
        <f t="shared" ca="1" si="750"/>
        <v>3</v>
      </c>
      <c r="T3442">
        <f t="shared" ca="1" si="751"/>
        <v>3</v>
      </c>
      <c r="U3442">
        <f t="shared" ca="1" si="752"/>
        <v>3</v>
      </c>
      <c r="V3442">
        <f t="shared" ca="1" si="753"/>
        <v>4</v>
      </c>
      <c r="W3442">
        <f t="shared" ca="1" si="754"/>
        <v>4</v>
      </c>
      <c r="X3442">
        <f t="shared" ca="1" si="755"/>
        <v>20</v>
      </c>
    </row>
    <row r="3443" spans="1:24" x14ac:dyDescent="0.25">
      <c r="A3443">
        <v>213367</v>
      </c>
      <c r="B3443" t="s">
        <v>11631</v>
      </c>
      <c r="C3443" t="s">
        <v>10</v>
      </c>
      <c r="D3443" t="s">
        <v>11632</v>
      </c>
      <c r="E3443" t="str">
        <f t="shared" ca="1" si="756"/>
        <v>Needham</v>
      </c>
      <c r="F3443" t="s">
        <v>24067</v>
      </c>
      <c r="G3443">
        <f t="shared" ca="1" si="744"/>
        <v>8626308337</v>
      </c>
      <c r="H3443" t="s">
        <v>11634</v>
      </c>
      <c r="I3443" t="s">
        <v>11633</v>
      </c>
      <c r="J3443" t="str">
        <f t="shared" ca="1" si="745"/>
        <v>Male</v>
      </c>
      <c r="K3443">
        <f t="shared" ca="1" si="746"/>
        <v>21</v>
      </c>
      <c r="L3443" t="str">
        <f t="shared" ca="1" si="747"/>
        <v>Adult</v>
      </c>
      <c r="M3443" t="str">
        <f t="shared" ca="1" si="748"/>
        <v>No</v>
      </c>
      <c r="N3443" t="str">
        <f t="shared" ca="1" si="748"/>
        <v>No</v>
      </c>
      <c r="O3443" t="str">
        <f t="shared" ca="1" si="748"/>
        <v>No</v>
      </c>
      <c r="P3443" t="str">
        <f t="shared" ca="1" si="743"/>
        <v>Yes</v>
      </c>
      <c r="Q3443" t="str">
        <f t="shared" ca="1" si="743"/>
        <v>No</v>
      </c>
      <c r="R3443">
        <f t="shared" ca="1" si="749"/>
        <v>1</v>
      </c>
      <c r="S3443">
        <f t="shared" ca="1" si="750"/>
        <v>0</v>
      </c>
      <c r="T3443">
        <f t="shared" ca="1" si="751"/>
        <v>0</v>
      </c>
      <c r="U3443">
        <f t="shared" ca="1" si="752"/>
        <v>0</v>
      </c>
      <c r="V3443">
        <f t="shared" ca="1" si="753"/>
        <v>4</v>
      </c>
      <c r="W3443">
        <f t="shared" ca="1" si="754"/>
        <v>0</v>
      </c>
      <c r="X3443">
        <f t="shared" ca="1" si="755"/>
        <v>5</v>
      </c>
    </row>
    <row r="3444" spans="1:24" x14ac:dyDescent="0.25">
      <c r="A3444">
        <v>213376</v>
      </c>
      <c r="B3444" t="s">
        <v>11635</v>
      </c>
      <c r="C3444" t="s">
        <v>10</v>
      </c>
      <c r="D3444" t="s">
        <v>11636</v>
      </c>
      <c r="E3444" t="str">
        <f t="shared" ca="1" si="756"/>
        <v>Somerville</v>
      </c>
      <c r="F3444" t="s">
        <v>24067</v>
      </c>
      <c r="G3444">
        <f t="shared" ca="1" si="744"/>
        <v>2873975180</v>
      </c>
      <c r="H3444" t="s">
        <v>11638</v>
      </c>
      <c r="I3444" t="s">
        <v>11637</v>
      </c>
      <c r="J3444" t="str">
        <f t="shared" ca="1" si="745"/>
        <v>Female</v>
      </c>
      <c r="K3444">
        <f t="shared" ca="1" si="746"/>
        <v>30</v>
      </c>
      <c r="L3444" t="str">
        <f t="shared" ca="1" si="747"/>
        <v>Adult</v>
      </c>
      <c r="M3444" t="str">
        <f t="shared" ca="1" si="748"/>
        <v>No</v>
      </c>
      <c r="N3444" t="str">
        <f t="shared" ca="1" si="748"/>
        <v>Yes</v>
      </c>
      <c r="O3444" t="str">
        <f t="shared" ca="1" si="748"/>
        <v>No</v>
      </c>
      <c r="P3444" t="str">
        <f t="shared" ca="1" si="743"/>
        <v>Yes</v>
      </c>
      <c r="Q3444" t="str">
        <f t="shared" ca="1" si="743"/>
        <v>Yes</v>
      </c>
      <c r="R3444">
        <f t="shared" ca="1" si="749"/>
        <v>5</v>
      </c>
      <c r="S3444">
        <f t="shared" ca="1" si="750"/>
        <v>5</v>
      </c>
      <c r="T3444">
        <f t="shared" ca="1" si="751"/>
        <v>3</v>
      </c>
      <c r="U3444">
        <f t="shared" ca="1" si="752"/>
        <v>0</v>
      </c>
      <c r="V3444">
        <f t="shared" ca="1" si="753"/>
        <v>4</v>
      </c>
      <c r="W3444">
        <f t="shared" ca="1" si="754"/>
        <v>4</v>
      </c>
      <c r="X3444">
        <f t="shared" ca="1" si="755"/>
        <v>21</v>
      </c>
    </row>
    <row r="3445" spans="1:24" x14ac:dyDescent="0.25">
      <c r="A3445">
        <v>213385</v>
      </c>
      <c r="B3445" t="s">
        <v>11639</v>
      </c>
      <c r="C3445" t="s">
        <v>10</v>
      </c>
      <c r="D3445" t="s">
        <v>11640</v>
      </c>
      <c r="E3445" t="str">
        <f t="shared" ca="1" si="756"/>
        <v>Somerville</v>
      </c>
      <c r="F3445" t="s">
        <v>24067</v>
      </c>
      <c r="G3445">
        <f t="shared" ca="1" si="744"/>
        <v>6486284324</v>
      </c>
      <c r="H3445" t="s">
        <v>11642</v>
      </c>
      <c r="I3445" t="s">
        <v>11641</v>
      </c>
      <c r="J3445" t="str">
        <f t="shared" ca="1" si="745"/>
        <v>Female</v>
      </c>
      <c r="K3445">
        <f t="shared" ca="1" si="746"/>
        <v>30</v>
      </c>
      <c r="L3445" t="str">
        <f t="shared" ca="1" si="747"/>
        <v>Adult</v>
      </c>
      <c r="M3445" t="str">
        <f t="shared" ca="1" si="748"/>
        <v>Yes</v>
      </c>
      <c r="N3445" t="str">
        <f t="shared" ca="1" si="748"/>
        <v>No</v>
      </c>
      <c r="O3445" t="str">
        <f t="shared" ca="1" si="748"/>
        <v>No</v>
      </c>
      <c r="P3445" t="str">
        <f t="shared" ca="1" si="743"/>
        <v>No</v>
      </c>
      <c r="Q3445" t="str">
        <f t="shared" ca="1" si="743"/>
        <v>Yes</v>
      </c>
      <c r="R3445">
        <f t="shared" ca="1" si="749"/>
        <v>1</v>
      </c>
      <c r="S3445">
        <f t="shared" ca="1" si="750"/>
        <v>0</v>
      </c>
      <c r="T3445">
        <f t="shared" ca="1" si="751"/>
        <v>0</v>
      </c>
      <c r="U3445">
        <f t="shared" ca="1" si="752"/>
        <v>3</v>
      </c>
      <c r="V3445">
        <f t="shared" ca="1" si="753"/>
        <v>0</v>
      </c>
      <c r="W3445">
        <f t="shared" ca="1" si="754"/>
        <v>4</v>
      </c>
      <c r="X3445">
        <f t="shared" ca="1" si="755"/>
        <v>8</v>
      </c>
    </row>
    <row r="3446" spans="1:24" x14ac:dyDescent="0.25">
      <c r="A3446">
        <v>213400</v>
      </c>
      <c r="B3446" t="s">
        <v>11643</v>
      </c>
      <c r="C3446" t="s">
        <v>10</v>
      </c>
      <c r="D3446" t="s">
        <v>11644</v>
      </c>
      <c r="E3446" t="str">
        <f t="shared" ca="1" si="756"/>
        <v>Cambridge</v>
      </c>
      <c r="F3446" t="s">
        <v>24067</v>
      </c>
      <c r="G3446">
        <f t="shared" ca="1" si="744"/>
        <v>8055478476</v>
      </c>
      <c r="H3446" t="s">
        <v>11646</v>
      </c>
      <c r="I3446" t="s">
        <v>11645</v>
      </c>
      <c r="J3446" t="str">
        <f t="shared" ca="1" si="745"/>
        <v>Male</v>
      </c>
      <c r="K3446">
        <f t="shared" ca="1" si="746"/>
        <v>61</v>
      </c>
      <c r="L3446" t="str">
        <f t="shared" ca="1" si="747"/>
        <v>Adult</v>
      </c>
      <c r="M3446" t="str">
        <f t="shared" ca="1" si="748"/>
        <v>No</v>
      </c>
      <c r="N3446" t="str">
        <f t="shared" ca="1" si="748"/>
        <v>No</v>
      </c>
      <c r="O3446" t="str">
        <f t="shared" ca="1" si="748"/>
        <v>Yes</v>
      </c>
      <c r="P3446" t="str">
        <f t="shared" ca="1" si="743"/>
        <v>No</v>
      </c>
      <c r="Q3446" t="str">
        <f t="shared" ca="1" si="743"/>
        <v>Yes</v>
      </c>
      <c r="R3446">
        <f t="shared" ca="1" si="749"/>
        <v>1</v>
      </c>
      <c r="S3446">
        <f t="shared" ca="1" si="750"/>
        <v>0</v>
      </c>
      <c r="T3446">
        <f t="shared" ca="1" si="751"/>
        <v>3</v>
      </c>
      <c r="U3446">
        <f t="shared" ca="1" si="752"/>
        <v>0</v>
      </c>
      <c r="V3446">
        <f t="shared" ca="1" si="753"/>
        <v>0</v>
      </c>
      <c r="W3446">
        <f t="shared" ca="1" si="754"/>
        <v>4</v>
      </c>
      <c r="X3446">
        <f t="shared" ca="1" si="755"/>
        <v>8</v>
      </c>
    </row>
    <row r="3447" spans="1:24" x14ac:dyDescent="0.25">
      <c r="A3447">
        <v>213446</v>
      </c>
      <c r="B3447" t="s">
        <v>11647</v>
      </c>
      <c r="C3447" t="s">
        <v>10</v>
      </c>
      <c r="D3447" t="s">
        <v>11648</v>
      </c>
      <c r="E3447" t="str">
        <f t="shared" ca="1" si="756"/>
        <v>Dedham</v>
      </c>
      <c r="F3447" t="s">
        <v>24067</v>
      </c>
      <c r="G3447">
        <f t="shared" ca="1" si="744"/>
        <v>2784848039</v>
      </c>
      <c r="H3447" t="s">
        <v>11650</v>
      </c>
      <c r="I3447" t="s">
        <v>11649</v>
      </c>
      <c r="J3447" t="str">
        <f t="shared" ca="1" si="745"/>
        <v>Male</v>
      </c>
      <c r="K3447">
        <f t="shared" ca="1" si="746"/>
        <v>22</v>
      </c>
      <c r="L3447" t="str">
        <f t="shared" ca="1" si="747"/>
        <v>Adult</v>
      </c>
      <c r="M3447" t="str">
        <f t="shared" ca="1" si="748"/>
        <v>Yes</v>
      </c>
      <c r="N3447" t="str">
        <f t="shared" ca="1" si="748"/>
        <v>Yes</v>
      </c>
      <c r="O3447" t="str">
        <f t="shared" ca="1" si="748"/>
        <v>No</v>
      </c>
      <c r="P3447" t="str">
        <f t="shared" ca="1" si="743"/>
        <v>No</v>
      </c>
      <c r="Q3447" t="str">
        <f t="shared" ca="1" si="743"/>
        <v>Yes</v>
      </c>
      <c r="R3447">
        <f t="shared" ca="1" si="749"/>
        <v>1</v>
      </c>
      <c r="S3447">
        <f t="shared" ca="1" si="750"/>
        <v>0</v>
      </c>
      <c r="T3447">
        <f t="shared" ca="1" si="751"/>
        <v>3</v>
      </c>
      <c r="U3447">
        <f t="shared" ca="1" si="752"/>
        <v>3</v>
      </c>
      <c r="V3447">
        <f t="shared" ca="1" si="753"/>
        <v>0</v>
      </c>
      <c r="W3447">
        <f t="shared" ca="1" si="754"/>
        <v>4</v>
      </c>
      <c r="X3447">
        <f t="shared" ca="1" si="755"/>
        <v>11</v>
      </c>
    </row>
    <row r="3448" spans="1:24" x14ac:dyDescent="0.25">
      <c r="A3448">
        <v>213455</v>
      </c>
      <c r="B3448" t="s">
        <v>11651</v>
      </c>
      <c r="C3448" t="s">
        <v>10</v>
      </c>
      <c r="D3448" t="s">
        <v>11652</v>
      </c>
      <c r="E3448" t="str">
        <f t="shared" ca="1" si="756"/>
        <v xml:space="preserve"> Milton</v>
      </c>
      <c r="F3448" t="s">
        <v>24067</v>
      </c>
      <c r="G3448">
        <f t="shared" ca="1" si="744"/>
        <v>6286596224</v>
      </c>
      <c r="H3448" t="s">
        <v>11653</v>
      </c>
      <c r="I3448">
        <v>17602</v>
      </c>
      <c r="J3448" t="str">
        <f t="shared" ca="1" si="745"/>
        <v>Female</v>
      </c>
      <c r="K3448">
        <f t="shared" ca="1" si="746"/>
        <v>23</v>
      </c>
      <c r="L3448" t="str">
        <f t="shared" ca="1" si="747"/>
        <v>Adult</v>
      </c>
      <c r="M3448" t="str">
        <f t="shared" ca="1" si="748"/>
        <v>Yes</v>
      </c>
      <c r="N3448" t="str">
        <f t="shared" ca="1" si="748"/>
        <v>No</v>
      </c>
      <c r="O3448" t="str">
        <f t="shared" ca="1" si="748"/>
        <v>Yes</v>
      </c>
      <c r="P3448" t="str">
        <f t="shared" ca="1" si="743"/>
        <v>Yes</v>
      </c>
      <c r="Q3448" t="str">
        <f t="shared" ca="1" si="743"/>
        <v>Yes</v>
      </c>
      <c r="R3448">
        <f t="shared" ca="1" si="749"/>
        <v>4</v>
      </c>
      <c r="S3448">
        <f t="shared" ca="1" si="750"/>
        <v>5</v>
      </c>
      <c r="T3448">
        <f t="shared" ca="1" si="751"/>
        <v>3</v>
      </c>
      <c r="U3448">
        <f t="shared" ca="1" si="752"/>
        <v>3</v>
      </c>
      <c r="V3448">
        <f t="shared" ca="1" si="753"/>
        <v>4</v>
      </c>
      <c r="W3448">
        <f t="shared" ca="1" si="754"/>
        <v>4</v>
      </c>
      <c r="X3448">
        <f t="shared" ca="1" si="755"/>
        <v>23</v>
      </c>
    </row>
    <row r="3449" spans="1:24" x14ac:dyDescent="0.25">
      <c r="A3449">
        <v>213473</v>
      </c>
      <c r="B3449" t="s">
        <v>11654</v>
      </c>
      <c r="C3449" t="s">
        <v>10</v>
      </c>
      <c r="D3449" t="s">
        <v>11655</v>
      </c>
      <c r="E3449" t="str">
        <f t="shared" ca="1" si="756"/>
        <v>Boston</v>
      </c>
      <c r="F3449" t="s">
        <v>24067</v>
      </c>
      <c r="G3449">
        <f t="shared" ca="1" si="744"/>
        <v>8616273735</v>
      </c>
      <c r="H3449" t="s">
        <v>11657</v>
      </c>
      <c r="I3449" t="s">
        <v>11656</v>
      </c>
      <c r="J3449" t="str">
        <f t="shared" ca="1" si="745"/>
        <v>Male</v>
      </c>
      <c r="K3449">
        <f t="shared" ca="1" si="746"/>
        <v>69</v>
      </c>
      <c r="L3449" t="str">
        <f t="shared" ca="1" si="747"/>
        <v>Adult</v>
      </c>
      <c r="M3449" t="str">
        <f t="shared" ca="1" si="748"/>
        <v>Yes</v>
      </c>
      <c r="N3449" t="str">
        <f t="shared" ca="1" si="748"/>
        <v>No</v>
      </c>
      <c r="O3449" t="str">
        <f t="shared" ca="1" si="748"/>
        <v>Yes</v>
      </c>
      <c r="P3449" t="str">
        <f t="shared" ca="1" si="743"/>
        <v>No</v>
      </c>
      <c r="Q3449" t="str">
        <f t="shared" ca="1" si="743"/>
        <v>No</v>
      </c>
      <c r="R3449">
        <f t="shared" ca="1" si="749"/>
        <v>1</v>
      </c>
      <c r="S3449">
        <f t="shared" ca="1" si="750"/>
        <v>0</v>
      </c>
      <c r="T3449">
        <f t="shared" ca="1" si="751"/>
        <v>3</v>
      </c>
      <c r="U3449">
        <f t="shared" ca="1" si="752"/>
        <v>3</v>
      </c>
      <c r="V3449">
        <f t="shared" ca="1" si="753"/>
        <v>0</v>
      </c>
      <c r="W3449">
        <f t="shared" ca="1" si="754"/>
        <v>0</v>
      </c>
      <c r="X3449">
        <f t="shared" ca="1" si="755"/>
        <v>7</v>
      </c>
    </row>
    <row r="3450" spans="1:24" x14ac:dyDescent="0.25">
      <c r="A3450">
        <v>213491</v>
      </c>
      <c r="B3450" t="s">
        <v>11658</v>
      </c>
      <c r="C3450" t="s">
        <v>10</v>
      </c>
      <c r="D3450" t="s">
        <v>11659</v>
      </c>
      <c r="E3450" t="str">
        <f t="shared" ca="1" si="756"/>
        <v>Brookline</v>
      </c>
      <c r="F3450" t="s">
        <v>24067</v>
      </c>
      <c r="G3450">
        <f t="shared" ca="1" si="744"/>
        <v>7884942933</v>
      </c>
      <c r="H3450" t="s">
        <v>11661</v>
      </c>
      <c r="I3450" t="s">
        <v>11660</v>
      </c>
      <c r="J3450" t="str">
        <f t="shared" ca="1" si="745"/>
        <v>Female</v>
      </c>
      <c r="K3450">
        <f t="shared" ca="1" si="746"/>
        <v>33</v>
      </c>
      <c r="L3450" t="str">
        <f t="shared" ca="1" si="747"/>
        <v>Adult</v>
      </c>
      <c r="M3450" t="str">
        <f t="shared" ca="1" si="748"/>
        <v>Yes</v>
      </c>
      <c r="N3450" t="str">
        <f t="shared" ca="1" si="748"/>
        <v>No</v>
      </c>
      <c r="O3450" t="str">
        <f t="shared" ca="1" si="748"/>
        <v>Yes</v>
      </c>
      <c r="P3450" t="str">
        <f t="shared" ca="1" si="743"/>
        <v>Yes</v>
      </c>
      <c r="Q3450" t="str">
        <f t="shared" ca="1" si="743"/>
        <v>No</v>
      </c>
      <c r="R3450">
        <f t="shared" ca="1" si="749"/>
        <v>3</v>
      </c>
      <c r="S3450">
        <f t="shared" ca="1" si="750"/>
        <v>3</v>
      </c>
      <c r="T3450">
        <f t="shared" ca="1" si="751"/>
        <v>3</v>
      </c>
      <c r="U3450">
        <f t="shared" ca="1" si="752"/>
        <v>3</v>
      </c>
      <c r="V3450">
        <f t="shared" ca="1" si="753"/>
        <v>4</v>
      </c>
      <c r="W3450">
        <f t="shared" ca="1" si="754"/>
        <v>0</v>
      </c>
      <c r="X3450">
        <f t="shared" ca="1" si="755"/>
        <v>16</v>
      </c>
    </row>
    <row r="3451" spans="1:24" x14ac:dyDescent="0.25">
      <c r="A3451">
        <v>213507</v>
      </c>
      <c r="B3451" t="s">
        <v>11662</v>
      </c>
      <c r="C3451" t="s">
        <v>10</v>
      </c>
      <c r="D3451" t="s">
        <v>11663</v>
      </c>
      <c r="E3451" t="str">
        <f t="shared" ca="1" si="756"/>
        <v>Everett</v>
      </c>
      <c r="F3451" t="s">
        <v>24067</v>
      </c>
      <c r="G3451">
        <f t="shared" ca="1" si="744"/>
        <v>5717836165</v>
      </c>
      <c r="H3451" t="s">
        <v>11665</v>
      </c>
      <c r="I3451" t="s">
        <v>11664</v>
      </c>
      <c r="J3451" t="str">
        <f t="shared" ca="1" si="745"/>
        <v>Female</v>
      </c>
      <c r="K3451">
        <f t="shared" ca="1" si="746"/>
        <v>31</v>
      </c>
      <c r="L3451" t="str">
        <f t="shared" ca="1" si="747"/>
        <v>Adult</v>
      </c>
      <c r="M3451" t="str">
        <f t="shared" ca="1" si="748"/>
        <v>No</v>
      </c>
      <c r="N3451" t="str">
        <f t="shared" ca="1" si="748"/>
        <v>Yes</v>
      </c>
      <c r="O3451" t="str">
        <f t="shared" ca="1" si="748"/>
        <v>No</v>
      </c>
      <c r="P3451" t="str">
        <f t="shared" ca="1" si="743"/>
        <v>No</v>
      </c>
      <c r="Q3451" t="str">
        <f t="shared" ca="1" si="743"/>
        <v>Yes</v>
      </c>
      <c r="R3451">
        <f t="shared" ca="1" si="749"/>
        <v>3</v>
      </c>
      <c r="S3451">
        <f t="shared" ca="1" si="750"/>
        <v>3</v>
      </c>
      <c r="T3451">
        <f t="shared" ca="1" si="751"/>
        <v>3</v>
      </c>
      <c r="U3451">
        <f t="shared" ca="1" si="752"/>
        <v>0</v>
      </c>
      <c r="V3451">
        <f t="shared" ca="1" si="753"/>
        <v>0</v>
      </c>
      <c r="W3451">
        <f t="shared" ca="1" si="754"/>
        <v>4</v>
      </c>
      <c r="X3451">
        <f t="shared" ca="1" si="755"/>
        <v>13</v>
      </c>
    </row>
    <row r="3452" spans="1:24" x14ac:dyDescent="0.25">
      <c r="A3452">
        <v>213525</v>
      </c>
      <c r="B3452" t="s">
        <v>11666</v>
      </c>
      <c r="C3452" t="s">
        <v>10</v>
      </c>
      <c r="D3452" t="s">
        <v>11667</v>
      </c>
      <c r="E3452" t="str">
        <f t="shared" ca="1" si="756"/>
        <v>Cambridge</v>
      </c>
      <c r="F3452" t="s">
        <v>24067</v>
      </c>
      <c r="G3452">
        <f t="shared" ca="1" si="744"/>
        <v>5373054836</v>
      </c>
      <c r="H3452" t="s">
        <v>11669</v>
      </c>
      <c r="I3452" t="s">
        <v>11668</v>
      </c>
      <c r="J3452" t="str">
        <f t="shared" ca="1" si="745"/>
        <v>Male</v>
      </c>
      <c r="K3452">
        <f t="shared" ca="1" si="746"/>
        <v>16</v>
      </c>
      <c r="L3452" t="str">
        <f t="shared" ca="1" si="747"/>
        <v>Adoloscent</v>
      </c>
      <c r="M3452" t="str">
        <f t="shared" ca="1" si="748"/>
        <v>Yes</v>
      </c>
      <c r="N3452" t="str">
        <f t="shared" ca="1" si="748"/>
        <v>No</v>
      </c>
      <c r="O3452" t="str">
        <f t="shared" ca="1" si="748"/>
        <v>Yes</v>
      </c>
      <c r="P3452" t="str">
        <f t="shared" ca="1" si="743"/>
        <v>No</v>
      </c>
      <c r="Q3452" t="str">
        <f t="shared" ca="1" si="743"/>
        <v>No</v>
      </c>
      <c r="R3452">
        <f t="shared" ca="1" si="749"/>
        <v>2</v>
      </c>
      <c r="S3452">
        <f t="shared" ca="1" si="750"/>
        <v>3</v>
      </c>
      <c r="T3452">
        <f t="shared" ca="1" si="751"/>
        <v>3</v>
      </c>
      <c r="U3452">
        <f t="shared" ca="1" si="752"/>
        <v>3</v>
      </c>
      <c r="V3452">
        <f t="shared" ca="1" si="753"/>
        <v>0</v>
      </c>
      <c r="W3452">
        <f t="shared" ca="1" si="754"/>
        <v>0</v>
      </c>
      <c r="X3452">
        <f t="shared" ca="1" si="755"/>
        <v>11</v>
      </c>
    </row>
    <row r="3453" spans="1:24" x14ac:dyDescent="0.25">
      <c r="A3453">
        <v>213534</v>
      </c>
      <c r="B3453" t="s">
        <v>11670</v>
      </c>
      <c r="C3453" t="s">
        <v>10</v>
      </c>
      <c r="D3453" t="s">
        <v>11671</v>
      </c>
      <c r="E3453" t="str">
        <f t="shared" ca="1" si="756"/>
        <v>Cambridge</v>
      </c>
      <c r="F3453" t="s">
        <v>24067</v>
      </c>
      <c r="G3453">
        <f t="shared" ca="1" si="744"/>
        <v>7147454799</v>
      </c>
      <c r="H3453" t="s">
        <v>11673</v>
      </c>
      <c r="I3453" t="s">
        <v>11672</v>
      </c>
      <c r="J3453" t="str">
        <f t="shared" ca="1" si="745"/>
        <v>Female</v>
      </c>
      <c r="K3453">
        <f t="shared" ca="1" si="746"/>
        <v>59</v>
      </c>
      <c r="L3453" t="str">
        <f t="shared" ca="1" si="747"/>
        <v>Adult</v>
      </c>
      <c r="M3453" t="str">
        <f t="shared" ca="1" si="748"/>
        <v>Yes</v>
      </c>
      <c r="N3453" t="str">
        <f t="shared" ca="1" si="748"/>
        <v>No</v>
      </c>
      <c r="O3453" t="str">
        <f t="shared" ca="1" si="748"/>
        <v>No</v>
      </c>
      <c r="P3453" t="str">
        <f t="shared" ca="1" si="743"/>
        <v>Yes</v>
      </c>
      <c r="Q3453" t="str">
        <f t="shared" ca="1" si="743"/>
        <v>No</v>
      </c>
      <c r="R3453">
        <f t="shared" ca="1" si="749"/>
        <v>1</v>
      </c>
      <c r="S3453">
        <f t="shared" ca="1" si="750"/>
        <v>0</v>
      </c>
      <c r="T3453">
        <f t="shared" ca="1" si="751"/>
        <v>0</v>
      </c>
      <c r="U3453">
        <f t="shared" ca="1" si="752"/>
        <v>3</v>
      </c>
      <c r="V3453">
        <f t="shared" ca="1" si="753"/>
        <v>4</v>
      </c>
      <c r="W3453">
        <f t="shared" ca="1" si="754"/>
        <v>0</v>
      </c>
      <c r="X3453">
        <f t="shared" ca="1" si="755"/>
        <v>8</v>
      </c>
    </row>
    <row r="3454" spans="1:24" x14ac:dyDescent="0.25">
      <c r="A3454">
        <v>213543</v>
      </c>
      <c r="B3454" t="s">
        <v>11674</v>
      </c>
      <c r="C3454" t="s">
        <v>10</v>
      </c>
      <c r="D3454" t="s">
        <v>11675</v>
      </c>
      <c r="E3454" t="str">
        <f t="shared" ca="1" si="756"/>
        <v>Revere</v>
      </c>
      <c r="F3454" t="s">
        <v>24067</v>
      </c>
      <c r="G3454">
        <f t="shared" ca="1" si="744"/>
        <v>7218150009</v>
      </c>
      <c r="H3454" t="s">
        <v>11676</v>
      </c>
      <c r="I3454">
        <v>18015</v>
      </c>
      <c r="J3454" t="str">
        <f t="shared" ca="1" si="745"/>
        <v>Female</v>
      </c>
      <c r="K3454">
        <f t="shared" ca="1" si="746"/>
        <v>21</v>
      </c>
      <c r="L3454" t="str">
        <f t="shared" ca="1" si="747"/>
        <v>Adult</v>
      </c>
      <c r="M3454" t="str">
        <f t="shared" ca="1" si="748"/>
        <v>No</v>
      </c>
      <c r="N3454" t="str">
        <f t="shared" ca="1" si="748"/>
        <v>Yes</v>
      </c>
      <c r="O3454" t="str">
        <f t="shared" ca="1" si="748"/>
        <v>Yes</v>
      </c>
      <c r="P3454" t="str">
        <f t="shared" ca="1" si="743"/>
        <v>Yes</v>
      </c>
      <c r="Q3454" t="str">
        <f t="shared" ca="1" si="743"/>
        <v>Yes</v>
      </c>
      <c r="R3454">
        <f t="shared" ca="1" si="749"/>
        <v>1</v>
      </c>
      <c r="S3454">
        <f t="shared" ca="1" si="750"/>
        <v>0</v>
      </c>
      <c r="T3454">
        <f t="shared" ca="1" si="751"/>
        <v>5</v>
      </c>
      <c r="U3454">
        <f t="shared" ca="1" si="752"/>
        <v>0</v>
      </c>
      <c r="V3454">
        <f t="shared" ca="1" si="753"/>
        <v>4</v>
      </c>
      <c r="W3454">
        <f t="shared" ca="1" si="754"/>
        <v>4</v>
      </c>
      <c r="X3454">
        <f t="shared" ca="1" si="755"/>
        <v>14</v>
      </c>
    </row>
    <row r="3455" spans="1:24" x14ac:dyDescent="0.25">
      <c r="A3455">
        <v>213552</v>
      </c>
      <c r="B3455" t="s">
        <v>11677</v>
      </c>
      <c r="C3455" t="s">
        <v>10</v>
      </c>
      <c r="D3455" t="s">
        <v>11678</v>
      </c>
      <c r="E3455" t="str">
        <f t="shared" ca="1" si="756"/>
        <v>Revere</v>
      </c>
      <c r="F3455" t="s">
        <v>24067</v>
      </c>
      <c r="G3455">
        <f t="shared" ca="1" si="744"/>
        <v>5827257868</v>
      </c>
      <c r="H3455" t="s">
        <v>11679</v>
      </c>
      <c r="I3455">
        <v>19054</v>
      </c>
      <c r="J3455" t="str">
        <f t="shared" ca="1" si="745"/>
        <v>Male</v>
      </c>
      <c r="K3455">
        <f t="shared" ca="1" si="746"/>
        <v>47</v>
      </c>
      <c r="L3455" t="str">
        <f t="shared" ca="1" si="747"/>
        <v>Adult</v>
      </c>
      <c r="M3455" t="str">
        <f t="shared" ca="1" si="748"/>
        <v>No</v>
      </c>
      <c r="N3455" t="str">
        <f t="shared" ca="1" si="748"/>
        <v>No</v>
      </c>
      <c r="O3455" t="str">
        <f t="shared" ca="1" si="748"/>
        <v>No</v>
      </c>
      <c r="P3455" t="str">
        <f t="shared" ca="1" si="743"/>
        <v>No</v>
      </c>
      <c r="Q3455" t="str">
        <f t="shared" ca="1" si="743"/>
        <v>No</v>
      </c>
      <c r="R3455">
        <f t="shared" ca="1" si="749"/>
        <v>1</v>
      </c>
      <c r="S3455">
        <f t="shared" ca="1" si="750"/>
        <v>0</v>
      </c>
      <c r="T3455">
        <f t="shared" ca="1" si="751"/>
        <v>0</v>
      </c>
      <c r="U3455">
        <f t="shared" ca="1" si="752"/>
        <v>0</v>
      </c>
      <c r="V3455">
        <f t="shared" ca="1" si="753"/>
        <v>0</v>
      </c>
      <c r="W3455">
        <f t="shared" ca="1" si="754"/>
        <v>0</v>
      </c>
      <c r="X3455">
        <f t="shared" ca="1" si="755"/>
        <v>1</v>
      </c>
    </row>
    <row r="3456" spans="1:24" x14ac:dyDescent="0.25">
      <c r="A3456">
        <v>213570</v>
      </c>
      <c r="B3456" t="s">
        <v>11680</v>
      </c>
      <c r="C3456" t="s">
        <v>10</v>
      </c>
      <c r="D3456" t="s">
        <v>11681</v>
      </c>
      <c r="E3456" t="str">
        <f t="shared" ca="1" si="756"/>
        <v>Cambridge</v>
      </c>
      <c r="F3456" t="s">
        <v>24067</v>
      </c>
      <c r="G3456">
        <f t="shared" ca="1" si="744"/>
        <v>1577426472</v>
      </c>
      <c r="H3456" t="s">
        <v>2364</v>
      </c>
      <c r="I3456" t="s">
        <v>11682</v>
      </c>
      <c r="J3456" t="str">
        <f t="shared" ca="1" si="745"/>
        <v>Male</v>
      </c>
      <c r="K3456">
        <f t="shared" ca="1" si="746"/>
        <v>50</v>
      </c>
      <c r="L3456" t="str">
        <f t="shared" ca="1" si="747"/>
        <v>Adult</v>
      </c>
      <c r="M3456" t="str">
        <f t="shared" ca="1" si="748"/>
        <v>Yes</v>
      </c>
      <c r="N3456" t="str">
        <f t="shared" ca="1" si="748"/>
        <v>Yes</v>
      </c>
      <c r="O3456" t="str">
        <f t="shared" ca="1" si="748"/>
        <v>Yes</v>
      </c>
      <c r="P3456" t="str">
        <f t="shared" ca="1" si="743"/>
        <v>No</v>
      </c>
      <c r="Q3456" t="str">
        <f t="shared" ca="1" si="743"/>
        <v>Yes</v>
      </c>
      <c r="R3456">
        <f t="shared" ca="1" si="749"/>
        <v>5</v>
      </c>
      <c r="S3456">
        <f t="shared" ca="1" si="750"/>
        <v>5</v>
      </c>
      <c r="T3456">
        <f t="shared" ca="1" si="751"/>
        <v>5</v>
      </c>
      <c r="U3456">
        <f t="shared" ca="1" si="752"/>
        <v>3</v>
      </c>
      <c r="V3456">
        <f t="shared" ca="1" si="753"/>
        <v>0</v>
      </c>
      <c r="W3456">
        <f t="shared" ca="1" si="754"/>
        <v>4</v>
      </c>
      <c r="X3456">
        <f t="shared" ca="1" si="755"/>
        <v>22</v>
      </c>
    </row>
    <row r="3457" spans="1:24" x14ac:dyDescent="0.25">
      <c r="A3457">
        <v>213589</v>
      </c>
      <c r="B3457" t="s">
        <v>11683</v>
      </c>
      <c r="C3457" t="s">
        <v>10</v>
      </c>
      <c r="D3457" t="s">
        <v>11684</v>
      </c>
      <c r="E3457" t="str">
        <f t="shared" ca="1" si="756"/>
        <v>Revere</v>
      </c>
      <c r="F3457" t="s">
        <v>24067</v>
      </c>
      <c r="G3457">
        <f t="shared" ca="1" si="744"/>
        <v>9899030999</v>
      </c>
      <c r="H3457" t="s">
        <v>2364</v>
      </c>
      <c r="I3457">
        <v>19136</v>
      </c>
      <c r="J3457" t="str">
        <f t="shared" ca="1" si="745"/>
        <v>Female</v>
      </c>
      <c r="K3457">
        <f t="shared" ca="1" si="746"/>
        <v>35</v>
      </c>
      <c r="L3457" t="str">
        <f t="shared" ca="1" si="747"/>
        <v>Adult</v>
      </c>
      <c r="M3457" t="str">
        <f t="shared" ca="1" si="748"/>
        <v>No</v>
      </c>
      <c r="N3457" t="str">
        <f t="shared" ca="1" si="748"/>
        <v>Yes</v>
      </c>
      <c r="O3457" t="str">
        <f t="shared" ca="1" si="748"/>
        <v>No</v>
      </c>
      <c r="P3457" t="str">
        <f t="shared" ca="1" si="743"/>
        <v>Yes</v>
      </c>
      <c r="Q3457" t="str">
        <f t="shared" ca="1" si="743"/>
        <v>Yes</v>
      </c>
      <c r="R3457">
        <f t="shared" ca="1" si="749"/>
        <v>2</v>
      </c>
      <c r="S3457">
        <f t="shared" ca="1" si="750"/>
        <v>3</v>
      </c>
      <c r="T3457">
        <f t="shared" ca="1" si="751"/>
        <v>3</v>
      </c>
      <c r="U3457">
        <f t="shared" ca="1" si="752"/>
        <v>0</v>
      </c>
      <c r="V3457">
        <f t="shared" ca="1" si="753"/>
        <v>4</v>
      </c>
      <c r="W3457">
        <f t="shared" ca="1" si="754"/>
        <v>4</v>
      </c>
      <c r="X3457">
        <f t="shared" ca="1" si="755"/>
        <v>16</v>
      </c>
    </row>
    <row r="3458" spans="1:24" x14ac:dyDescent="0.25">
      <c r="A3458">
        <v>213598</v>
      </c>
      <c r="B3458" t="s">
        <v>11685</v>
      </c>
      <c r="C3458" t="s">
        <v>10</v>
      </c>
      <c r="D3458" t="s">
        <v>11686</v>
      </c>
      <c r="E3458" t="str">
        <f t="shared" ca="1" si="756"/>
        <v>Brookline</v>
      </c>
      <c r="F3458" t="s">
        <v>24067</v>
      </c>
      <c r="G3458">
        <f t="shared" ca="1" si="744"/>
        <v>6692094774</v>
      </c>
      <c r="H3458" t="s">
        <v>11688</v>
      </c>
      <c r="I3458" t="s">
        <v>11687</v>
      </c>
      <c r="J3458" t="str">
        <f t="shared" ca="1" si="745"/>
        <v>Female</v>
      </c>
      <c r="K3458">
        <f t="shared" ca="1" si="746"/>
        <v>24</v>
      </c>
      <c r="L3458" t="str">
        <f t="shared" ca="1" si="747"/>
        <v>Adult</v>
      </c>
      <c r="M3458" t="str">
        <f t="shared" ca="1" si="748"/>
        <v>Yes</v>
      </c>
      <c r="N3458" t="str">
        <f t="shared" ca="1" si="748"/>
        <v>No</v>
      </c>
      <c r="O3458" t="str">
        <f t="shared" ca="1" si="748"/>
        <v>No</v>
      </c>
      <c r="P3458" t="str">
        <f t="shared" ca="1" si="748"/>
        <v>Yes</v>
      </c>
      <c r="Q3458" t="str">
        <f t="shared" ca="1" si="748"/>
        <v>No</v>
      </c>
      <c r="R3458">
        <f t="shared" ca="1" si="749"/>
        <v>5</v>
      </c>
      <c r="S3458">
        <f t="shared" ca="1" si="750"/>
        <v>5</v>
      </c>
      <c r="T3458">
        <f t="shared" ca="1" si="751"/>
        <v>0</v>
      </c>
      <c r="U3458">
        <f t="shared" ca="1" si="752"/>
        <v>3</v>
      </c>
      <c r="V3458">
        <f t="shared" ca="1" si="753"/>
        <v>4</v>
      </c>
      <c r="W3458">
        <f t="shared" ca="1" si="754"/>
        <v>0</v>
      </c>
      <c r="X3458">
        <f t="shared" ca="1" si="755"/>
        <v>17</v>
      </c>
    </row>
    <row r="3459" spans="1:24" x14ac:dyDescent="0.25">
      <c r="A3459">
        <v>213613</v>
      </c>
      <c r="B3459" t="s">
        <v>11689</v>
      </c>
      <c r="C3459" t="s">
        <v>10</v>
      </c>
      <c r="D3459" t="s">
        <v>11690</v>
      </c>
      <c r="E3459" t="str">
        <f t="shared" ca="1" si="756"/>
        <v>Winthrop</v>
      </c>
      <c r="F3459" t="s">
        <v>24067</v>
      </c>
      <c r="G3459">
        <f t="shared" ref="G3459:G3522" ca="1" si="757">RANDBETWEEN(1000000000,9999999999)</f>
        <v>9095900981</v>
      </c>
      <c r="H3459" t="s">
        <v>11692</v>
      </c>
      <c r="I3459" t="s">
        <v>11691</v>
      </c>
      <c r="J3459" t="str">
        <f t="shared" ref="J3459:J3522" ca="1" si="758">CHOOSE(RANDBETWEEN(1,2),"Male","Female")</f>
        <v>Female</v>
      </c>
      <c r="K3459">
        <f t="shared" ref="K3459:K3522" ca="1" si="759">RANDBETWEEN(15,70)</f>
        <v>29</v>
      </c>
      <c r="L3459" t="str">
        <f t="shared" ref="L3459:L3522" ca="1" si="760">IF(AND(K3459&gt;=12, K3459 &lt; 18), "Adoloscent", "Adult")</f>
        <v>Adult</v>
      </c>
      <c r="M3459" t="str">
        <f t="shared" ref="M3459:P3522" ca="1" si="761">CHOOSE(RANDBETWEEN(1,2),"Yes","No")</f>
        <v>No</v>
      </c>
      <c r="N3459" t="str">
        <f t="shared" ca="1" si="761"/>
        <v>No</v>
      </c>
      <c r="O3459" t="str">
        <f t="shared" ca="1" si="761"/>
        <v>Yes</v>
      </c>
      <c r="P3459" t="str">
        <f t="shared" ca="1" si="761"/>
        <v>Yes</v>
      </c>
      <c r="Q3459" t="str">
        <f t="shared" ref="Q3459:Q3522" ca="1" si="762">CHOOSE(RANDBETWEEN(1,2),"Yes","No")</f>
        <v>No</v>
      </c>
      <c r="R3459">
        <f t="shared" ref="R3459:R3522" ca="1" si="763">CHOOSE(RANDBETWEEN(1,5),1,2,3,4,5)</f>
        <v>2</v>
      </c>
      <c r="S3459">
        <f t="shared" ref="S3459:S3522" ca="1" si="764">IF(R3459&gt;=4,5,IF(AND(R3459&gt;=2,R3459&lt;=3),3,IF(R3459=1,0)))</f>
        <v>3</v>
      </c>
      <c r="T3459">
        <f t="shared" ref="T3459:T3522" ca="1" si="765">IF(AND(O3459="Yes",N3459="Yes"),5,IF(OR(O3459="Yes",N3459="Yes"),3,IF(AND(O3459="No",N3459="No"),0)))</f>
        <v>3</v>
      </c>
      <c r="U3459">
        <f t="shared" ref="U3459:U3522" ca="1" si="766">IF(M3459="Yes",3,0)</f>
        <v>0</v>
      </c>
      <c r="V3459">
        <f t="shared" ref="V3459:V3522" ca="1" si="767">IF(P3459="Yes",4,0)</f>
        <v>4</v>
      </c>
      <c r="W3459">
        <f t="shared" ref="W3459:W3522" ca="1" si="768">IF(Q3459="Yes",4,0)</f>
        <v>0</v>
      </c>
      <c r="X3459">
        <f t="shared" ref="X3459:X3522" ca="1" si="769">SUM(R3459:W3459)</f>
        <v>12</v>
      </c>
    </row>
    <row r="3460" spans="1:24" x14ac:dyDescent="0.25">
      <c r="A3460">
        <v>213622</v>
      </c>
      <c r="B3460" t="s">
        <v>11693</v>
      </c>
      <c r="C3460" t="s">
        <v>10</v>
      </c>
      <c r="D3460" t="s">
        <v>11694</v>
      </c>
      <c r="E3460" t="str">
        <f t="shared" ref="E3460:E3523" ca="1" si="770">CHOOSE(RANDBETWEEN(1,15),"Boston","Winthrop","Revere","Chelsea","Everett","Somerville", "Cambridge","Watertown", "Newton","Brookline", "Needham", "Dedham", "Canton"," Milton", "Quincy")</f>
        <v>Canton</v>
      </c>
      <c r="F3460" t="s">
        <v>24067</v>
      </c>
      <c r="G3460">
        <f t="shared" ca="1" si="757"/>
        <v>9453171180</v>
      </c>
      <c r="H3460" t="s">
        <v>11696</v>
      </c>
      <c r="I3460" t="s">
        <v>11695</v>
      </c>
      <c r="J3460" t="str">
        <f t="shared" ca="1" si="758"/>
        <v>Female</v>
      </c>
      <c r="K3460">
        <f t="shared" ca="1" si="759"/>
        <v>16</v>
      </c>
      <c r="L3460" t="str">
        <f t="shared" ca="1" si="760"/>
        <v>Adoloscent</v>
      </c>
      <c r="M3460" t="str">
        <f t="shared" ca="1" si="761"/>
        <v>Yes</v>
      </c>
      <c r="N3460" t="str">
        <f t="shared" ca="1" si="761"/>
        <v>No</v>
      </c>
      <c r="O3460" t="str">
        <f t="shared" ca="1" si="761"/>
        <v>Yes</v>
      </c>
      <c r="P3460" t="str">
        <f t="shared" ca="1" si="761"/>
        <v>No</v>
      </c>
      <c r="Q3460" t="str">
        <f t="shared" ca="1" si="762"/>
        <v>No</v>
      </c>
      <c r="R3460">
        <f t="shared" ca="1" si="763"/>
        <v>1</v>
      </c>
      <c r="S3460">
        <f t="shared" ca="1" si="764"/>
        <v>0</v>
      </c>
      <c r="T3460">
        <f t="shared" ca="1" si="765"/>
        <v>3</v>
      </c>
      <c r="U3460">
        <f t="shared" ca="1" si="766"/>
        <v>3</v>
      </c>
      <c r="V3460">
        <f t="shared" ca="1" si="767"/>
        <v>0</v>
      </c>
      <c r="W3460">
        <f t="shared" ca="1" si="768"/>
        <v>0</v>
      </c>
      <c r="X3460">
        <f t="shared" ca="1" si="769"/>
        <v>7</v>
      </c>
    </row>
    <row r="3461" spans="1:24" x14ac:dyDescent="0.25">
      <c r="A3461">
        <v>213631</v>
      </c>
      <c r="B3461" t="s">
        <v>11697</v>
      </c>
      <c r="C3461" t="s">
        <v>10</v>
      </c>
      <c r="D3461" t="s">
        <v>11698</v>
      </c>
      <c r="E3461" t="str">
        <f t="shared" ca="1" si="770"/>
        <v xml:space="preserve"> Milton</v>
      </c>
      <c r="F3461" t="s">
        <v>24067</v>
      </c>
      <c r="G3461">
        <f t="shared" ca="1" si="757"/>
        <v>7093236103</v>
      </c>
      <c r="H3461" t="s">
        <v>11700</v>
      </c>
      <c r="I3461" t="s">
        <v>11699</v>
      </c>
      <c r="J3461" t="str">
        <f t="shared" ca="1" si="758"/>
        <v>Female</v>
      </c>
      <c r="K3461">
        <f t="shared" ca="1" si="759"/>
        <v>28</v>
      </c>
      <c r="L3461" t="str">
        <f t="shared" ca="1" si="760"/>
        <v>Adult</v>
      </c>
      <c r="M3461" t="str">
        <f t="shared" ca="1" si="761"/>
        <v>No</v>
      </c>
      <c r="N3461" t="str">
        <f t="shared" ca="1" si="761"/>
        <v>No</v>
      </c>
      <c r="O3461" t="str">
        <f t="shared" ca="1" si="761"/>
        <v>Yes</v>
      </c>
      <c r="P3461" t="str">
        <f t="shared" ca="1" si="761"/>
        <v>Yes</v>
      </c>
      <c r="Q3461" t="str">
        <f t="shared" ca="1" si="762"/>
        <v>No</v>
      </c>
      <c r="R3461">
        <f t="shared" ca="1" si="763"/>
        <v>1</v>
      </c>
      <c r="S3461">
        <f t="shared" ca="1" si="764"/>
        <v>0</v>
      </c>
      <c r="T3461">
        <f t="shared" ca="1" si="765"/>
        <v>3</v>
      </c>
      <c r="U3461">
        <f t="shared" ca="1" si="766"/>
        <v>0</v>
      </c>
      <c r="V3461">
        <f t="shared" ca="1" si="767"/>
        <v>4</v>
      </c>
      <c r="W3461">
        <f t="shared" ca="1" si="768"/>
        <v>0</v>
      </c>
      <c r="X3461">
        <f t="shared" ca="1" si="769"/>
        <v>8</v>
      </c>
    </row>
    <row r="3462" spans="1:24" x14ac:dyDescent="0.25">
      <c r="A3462">
        <v>213640</v>
      </c>
      <c r="B3462" t="s">
        <v>11701</v>
      </c>
      <c r="C3462" t="s">
        <v>10</v>
      </c>
      <c r="D3462" t="s">
        <v>11702</v>
      </c>
      <c r="E3462" t="str">
        <f t="shared" ca="1" si="770"/>
        <v>Somerville</v>
      </c>
      <c r="F3462" t="s">
        <v>24067</v>
      </c>
      <c r="G3462">
        <f t="shared" ca="1" si="757"/>
        <v>5874838390</v>
      </c>
      <c r="H3462" t="s">
        <v>11704</v>
      </c>
      <c r="I3462" t="s">
        <v>11703</v>
      </c>
      <c r="J3462" t="str">
        <f t="shared" ca="1" si="758"/>
        <v>Female</v>
      </c>
      <c r="K3462">
        <f t="shared" ca="1" si="759"/>
        <v>62</v>
      </c>
      <c r="L3462" t="str">
        <f t="shared" ca="1" si="760"/>
        <v>Adult</v>
      </c>
      <c r="M3462" t="str">
        <f t="shared" ca="1" si="761"/>
        <v>No</v>
      </c>
      <c r="N3462" t="str">
        <f t="shared" ca="1" si="761"/>
        <v>Yes</v>
      </c>
      <c r="O3462" t="str">
        <f t="shared" ca="1" si="761"/>
        <v>Yes</v>
      </c>
      <c r="P3462" t="str">
        <f t="shared" ca="1" si="761"/>
        <v>No</v>
      </c>
      <c r="Q3462" t="str">
        <f t="shared" ca="1" si="762"/>
        <v>Yes</v>
      </c>
      <c r="R3462">
        <f t="shared" ca="1" si="763"/>
        <v>4</v>
      </c>
      <c r="S3462">
        <f t="shared" ca="1" si="764"/>
        <v>5</v>
      </c>
      <c r="T3462">
        <f t="shared" ca="1" si="765"/>
        <v>5</v>
      </c>
      <c r="U3462">
        <f t="shared" ca="1" si="766"/>
        <v>0</v>
      </c>
      <c r="V3462">
        <f t="shared" ca="1" si="767"/>
        <v>0</v>
      </c>
      <c r="W3462">
        <f t="shared" ca="1" si="768"/>
        <v>4</v>
      </c>
      <c r="X3462">
        <f t="shared" ca="1" si="769"/>
        <v>18</v>
      </c>
    </row>
    <row r="3463" spans="1:24" x14ac:dyDescent="0.25">
      <c r="A3463">
        <v>213659</v>
      </c>
      <c r="B3463" t="s">
        <v>11705</v>
      </c>
      <c r="C3463" t="s">
        <v>10</v>
      </c>
      <c r="D3463" t="s">
        <v>11706</v>
      </c>
      <c r="E3463" t="str">
        <f t="shared" ca="1" si="770"/>
        <v>Cambridge</v>
      </c>
      <c r="F3463" t="s">
        <v>24067</v>
      </c>
      <c r="G3463">
        <f t="shared" ca="1" si="757"/>
        <v>3699050080</v>
      </c>
      <c r="H3463" t="s">
        <v>11708</v>
      </c>
      <c r="I3463" t="s">
        <v>11707</v>
      </c>
      <c r="J3463" t="str">
        <f t="shared" ca="1" si="758"/>
        <v>Female</v>
      </c>
      <c r="K3463">
        <f t="shared" ca="1" si="759"/>
        <v>39</v>
      </c>
      <c r="L3463" t="str">
        <f t="shared" ca="1" si="760"/>
        <v>Adult</v>
      </c>
      <c r="M3463" t="str">
        <f t="shared" ca="1" si="761"/>
        <v>No</v>
      </c>
      <c r="N3463" t="str">
        <f t="shared" ca="1" si="761"/>
        <v>No</v>
      </c>
      <c r="O3463" t="str">
        <f t="shared" ca="1" si="761"/>
        <v>Yes</v>
      </c>
      <c r="P3463" t="str">
        <f t="shared" ca="1" si="761"/>
        <v>Yes</v>
      </c>
      <c r="Q3463" t="str">
        <f t="shared" ca="1" si="762"/>
        <v>Yes</v>
      </c>
      <c r="R3463">
        <f t="shared" ca="1" si="763"/>
        <v>2</v>
      </c>
      <c r="S3463">
        <f t="shared" ca="1" si="764"/>
        <v>3</v>
      </c>
      <c r="T3463">
        <f t="shared" ca="1" si="765"/>
        <v>3</v>
      </c>
      <c r="U3463">
        <f t="shared" ca="1" si="766"/>
        <v>0</v>
      </c>
      <c r="V3463">
        <f t="shared" ca="1" si="767"/>
        <v>4</v>
      </c>
      <c r="W3463">
        <f t="shared" ca="1" si="768"/>
        <v>4</v>
      </c>
      <c r="X3463">
        <f t="shared" ca="1" si="769"/>
        <v>16</v>
      </c>
    </row>
    <row r="3464" spans="1:24" x14ac:dyDescent="0.25">
      <c r="A3464">
        <v>213668</v>
      </c>
      <c r="B3464" t="s">
        <v>11709</v>
      </c>
      <c r="C3464" t="s">
        <v>10</v>
      </c>
      <c r="D3464" t="s">
        <v>11710</v>
      </c>
      <c r="E3464" t="str">
        <f t="shared" ca="1" si="770"/>
        <v>Boston</v>
      </c>
      <c r="F3464" t="s">
        <v>24067</v>
      </c>
      <c r="G3464">
        <f t="shared" ca="1" si="757"/>
        <v>2425286744</v>
      </c>
      <c r="H3464" t="s">
        <v>11712</v>
      </c>
      <c r="I3464" t="s">
        <v>11711</v>
      </c>
      <c r="J3464" t="str">
        <f t="shared" ca="1" si="758"/>
        <v>Male</v>
      </c>
      <c r="K3464">
        <f t="shared" ca="1" si="759"/>
        <v>46</v>
      </c>
      <c r="L3464" t="str">
        <f t="shared" ca="1" si="760"/>
        <v>Adult</v>
      </c>
      <c r="M3464" t="str">
        <f t="shared" ca="1" si="761"/>
        <v>Yes</v>
      </c>
      <c r="N3464" t="str">
        <f t="shared" ca="1" si="761"/>
        <v>No</v>
      </c>
      <c r="O3464" t="str">
        <f t="shared" ca="1" si="761"/>
        <v>No</v>
      </c>
      <c r="P3464" t="str">
        <f t="shared" ca="1" si="761"/>
        <v>Yes</v>
      </c>
      <c r="Q3464" t="str">
        <f t="shared" ca="1" si="762"/>
        <v>Yes</v>
      </c>
      <c r="R3464">
        <f t="shared" ca="1" si="763"/>
        <v>3</v>
      </c>
      <c r="S3464">
        <f t="shared" ca="1" si="764"/>
        <v>3</v>
      </c>
      <c r="T3464">
        <f t="shared" ca="1" si="765"/>
        <v>0</v>
      </c>
      <c r="U3464">
        <f t="shared" ca="1" si="766"/>
        <v>3</v>
      </c>
      <c r="V3464">
        <f t="shared" ca="1" si="767"/>
        <v>4</v>
      </c>
      <c r="W3464">
        <f t="shared" ca="1" si="768"/>
        <v>4</v>
      </c>
      <c r="X3464">
        <f t="shared" ca="1" si="769"/>
        <v>17</v>
      </c>
    </row>
    <row r="3465" spans="1:24" x14ac:dyDescent="0.25">
      <c r="A3465">
        <v>213686</v>
      </c>
      <c r="B3465" t="s">
        <v>11713</v>
      </c>
      <c r="C3465" t="s">
        <v>10</v>
      </c>
      <c r="D3465" t="s">
        <v>11714</v>
      </c>
      <c r="E3465" t="str">
        <f t="shared" ca="1" si="770"/>
        <v>Dedham</v>
      </c>
      <c r="F3465" t="s">
        <v>24067</v>
      </c>
      <c r="G3465">
        <f t="shared" ca="1" si="757"/>
        <v>6093474141</v>
      </c>
      <c r="H3465" t="s">
        <v>11716</v>
      </c>
      <c r="I3465" t="s">
        <v>11715</v>
      </c>
      <c r="J3465" t="str">
        <f t="shared" ca="1" si="758"/>
        <v>Male</v>
      </c>
      <c r="K3465">
        <f t="shared" ca="1" si="759"/>
        <v>64</v>
      </c>
      <c r="L3465" t="str">
        <f t="shared" ca="1" si="760"/>
        <v>Adult</v>
      </c>
      <c r="M3465" t="str">
        <f t="shared" ca="1" si="761"/>
        <v>Yes</v>
      </c>
      <c r="N3465" t="str">
        <f t="shared" ca="1" si="761"/>
        <v>No</v>
      </c>
      <c r="O3465" t="str">
        <f t="shared" ca="1" si="761"/>
        <v>Yes</v>
      </c>
      <c r="P3465" t="str">
        <f t="shared" ca="1" si="761"/>
        <v>Yes</v>
      </c>
      <c r="Q3465" t="str">
        <f t="shared" ca="1" si="762"/>
        <v>No</v>
      </c>
      <c r="R3465">
        <f t="shared" ca="1" si="763"/>
        <v>2</v>
      </c>
      <c r="S3465">
        <f t="shared" ca="1" si="764"/>
        <v>3</v>
      </c>
      <c r="T3465">
        <f t="shared" ca="1" si="765"/>
        <v>3</v>
      </c>
      <c r="U3465">
        <f t="shared" ca="1" si="766"/>
        <v>3</v>
      </c>
      <c r="V3465">
        <f t="shared" ca="1" si="767"/>
        <v>4</v>
      </c>
      <c r="W3465">
        <f t="shared" ca="1" si="768"/>
        <v>0</v>
      </c>
      <c r="X3465">
        <f t="shared" ca="1" si="769"/>
        <v>15</v>
      </c>
    </row>
    <row r="3466" spans="1:24" x14ac:dyDescent="0.25">
      <c r="A3466">
        <v>213774</v>
      </c>
      <c r="B3466" t="s">
        <v>11717</v>
      </c>
      <c r="C3466" t="s">
        <v>10</v>
      </c>
      <c r="D3466" t="s">
        <v>11718</v>
      </c>
      <c r="E3466" t="str">
        <f t="shared" ca="1" si="770"/>
        <v>Chelsea</v>
      </c>
      <c r="F3466" t="s">
        <v>24067</v>
      </c>
      <c r="G3466">
        <f t="shared" ca="1" si="757"/>
        <v>2815190890</v>
      </c>
      <c r="H3466" t="s">
        <v>11720</v>
      </c>
      <c r="I3466" t="s">
        <v>11719</v>
      </c>
      <c r="J3466" t="str">
        <f t="shared" ca="1" si="758"/>
        <v>Male</v>
      </c>
      <c r="K3466">
        <f t="shared" ca="1" si="759"/>
        <v>69</v>
      </c>
      <c r="L3466" t="str">
        <f t="shared" ca="1" si="760"/>
        <v>Adult</v>
      </c>
      <c r="M3466" t="str">
        <f t="shared" ca="1" si="761"/>
        <v>Yes</v>
      </c>
      <c r="N3466" t="str">
        <f t="shared" ca="1" si="761"/>
        <v>No</v>
      </c>
      <c r="O3466" t="str">
        <f t="shared" ca="1" si="761"/>
        <v>No</v>
      </c>
      <c r="P3466" t="str">
        <f t="shared" ca="1" si="761"/>
        <v>Yes</v>
      </c>
      <c r="Q3466" t="str">
        <f t="shared" ca="1" si="762"/>
        <v>Yes</v>
      </c>
      <c r="R3466">
        <f t="shared" ca="1" si="763"/>
        <v>1</v>
      </c>
      <c r="S3466">
        <f t="shared" ca="1" si="764"/>
        <v>0</v>
      </c>
      <c r="T3466">
        <f t="shared" ca="1" si="765"/>
        <v>0</v>
      </c>
      <c r="U3466">
        <f t="shared" ca="1" si="766"/>
        <v>3</v>
      </c>
      <c r="V3466">
        <f t="shared" ca="1" si="767"/>
        <v>4</v>
      </c>
      <c r="W3466">
        <f t="shared" ca="1" si="768"/>
        <v>4</v>
      </c>
      <c r="X3466">
        <f t="shared" ca="1" si="769"/>
        <v>12</v>
      </c>
    </row>
    <row r="3467" spans="1:24" x14ac:dyDescent="0.25">
      <c r="A3467">
        <v>213783</v>
      </c>
      <c r="B3467" t="s">
        <v>11721</v>
      </c>
      <c r="C3467" t="s">
        <v>10</v>
      </c>
      <c r="D3467" t="s">
        <v>11722</v>
      </c>
      <c r="E3467" t="str">
        <f t="shared" ca="1" si="770"/>
        <v>Chelsea</v>
      </c>
      <c r="F3467" t="s">
        <v>24067</v>
      </c>
      <c r="G3467">
        <f t="shared" ca="1" si="757"/>
        <v>2910017387</v>
      </c>
      <c r="H3467" t="s">
        <v>11723</v>
      </c>
      <c r="I3467">
        <v>16933</v>
      </c>
      <c r="J3467" t="str">
        <f t="shared" ca="1" si="758"/>
        <v>Female</v>
      </c>
      <c r="K3467">
        <f t="shared" ca="1" si="759"/>
        <v>33</v>
      </c>
      <c r="L3467" t="str">
        <f t="shared" ca="1" si="760"/>
        <v>Adult</v>
      </c>
      <c r="M3467" t="str">
        <f t="shared" ca="1" si="761"/>
        <v>Yes</v>
      </c>
      <c r="N3467" t="str">
        <f t="shared" ca="1" si="761"/>
        <v>Yes</v>
      </c>
      <c r="O3467" t="str">
        <f t="shared" ca="1" si="761"/>
        <v>Yes</v>
      </c>
      <c r="P3467" t="str">
        <f t="shared" ca="1" si="761"/>
        <v>No</v>
      </c>
      <c r="Q3467" t="str">
        <f t="shared" ca="1" si="762"/>
        <v>No</v>
      </c>
      <c r="R3467">
        <f t="shared" ca="1" si="763"/>
        <v>2</v>
      </c>
      <c r="S3467">
        <f t="shared" ca="1" si="764"/>
        <v>3</v>
      </c>
      <c r="T3467">
        <f t="shared" ca="1" si="765"/>
        <v>5</v>
      </c>
      <c r="U3467">
        <f t="shared" ca="1" si="766"/>
        <v>3</v>
      </c>
      <c r="V3467">
        <f t="shared" ca="1" si="767"/>
        <v>0</v>
      </c>
      <c r="W3467">
        <f t="shared" ca="1" si="768"/>
        <v>0</v>
      </c>
      <c r="X3467">
        <f t="shared" ca="1" si="769"/>
        <v>13</v>
      </c>
    </row>
    <row r="3468" spans="1:24" x14ac:dyDescent="0.25">
      <c r="A3468">
        <v>213826</v>
      </c>
      <c r="B3468" t="s">
        <v>11724</v>
      </c>
      <c r="C3468" t="s">
        <v>10</v>
      </c>
      <c r="D3468" t="s">
        <v>11725</v>
      </c>
      <c r="E3468" t="str">
        <f t="shared" ca="1" si="770"/>
        <v>Everett</v>
      </c>
      <c r="F3468" t="s">
        <v>24067</v>
      </c>
      <c r="G3468">
        <f t="shared" ca="1" si="757"/>
        <v>9128795608</v>
      </c>
      <c r="H3468" t="s">
        <v>11727</v>
      </c>
      <c r="I3468" t="s">
        <v>11726</v>
      </c>
      <c r="J3468" t="str">
        <f t="shared" ca="1" si="758"/>
        <v>Female</v>
      </c>
      <c r="K3468">
        <f t="shared" ca="1" si="759"/>
        <v>20</v>
      </c>
      <c r="L3468" t="str">
        <f t="shared" ca="1" si="760"/>
        <v>Adult</v>
      </c>
      <c r="M3468" t="str">
        <f t="shared" ca="1" si="761"/>
        <v>Yes</v>
      </c>
      <c r="N3468" t="str">
        <f t="shared" ca="1" si="761"/>
        <v>Yes</v>
      </c>
      <c r="O3468" t="str">
        <f t="shared" ca="1" si="761"/>
        <v>No</v>
      </c>
      <c r="P3468" t="str">
        <f t="shared" ca="1" si="761"/>
        <v>No</v>
      </c>
      <c r="Q3468" t="str">
        <f t="shared" ca="1" si="762"/>
        <v>No</v>
      </c>
      <c r="R3468">
        <f t="shared" ca="1" si="763"/>
        <v>1</v>
      </c>
      <c r="S3468">
        <f t="shared" ca="1" si="764"/>
        <v>0</v>
      </c>
      <c r="T3468">
        <f t="shared" ca="1" si="765"/>
        <v>3</v>
      </c>
      <c r="U3468">
        <f t="shared" ca="1" si="766"/>
        <v>3</v>
      </c>
      <c r="V3468">
        <f t="shared" ca="1" si="767"/>
        <v>0</v>
      </c>
      <c r="W3468">
        <f t="shared" ca="1" si="768"/>
        <v>0</v>
      </c>
      <c r="X3468">
        <f t="shared" ca="1" si="769"/>
        <v>7</v>
      </c>
    </row>
    <row r="3469" spans="1:24" x14ac:dyDescent="0.25">
      <c r="A3469">
        <v>213914</v>
      </c>
      <c r="B3469" t="s">
        <v>11728</v>
      </c>
      <c r="C3469" t="s">
        <v>10</v>
      </c>
      <c r="D3469" t="s">
        <v>11729</v>
      </c>
      <c r="E3469" t="str">
        <f t="shared" ca="1" si="770"/>
        <v>Chelsea</v>
      </c>
      <c r="F3469" t="s">
        <v>24067</v>
      </c>
      <c r="G3469">
        <f t="shared" ca="1" si="757"/>
        <v>5978946966</v>
      </c>
      <c r="H3469" t="s">
        <v>11731</v>
      </c>
      <c r="I3469" t="s">
        <v>11730</v>
      </c>
      <c r="J3469" t="str">
        <f t="shared" ca="1" si="758"/>
        <v>Female</v>
      </c>
      <c r="K3469">
        <f t="shared" ca="1" si="759"/>
        <v>21</v>
      </c>
      <c r="L3469" t="str">
        <f t="shared" ca="1" si="760"/>
        <v>Adult</v>
      </c>
      <c r="M3469" t="str">
        <f t="shared" ca="1" si="761"/>
        <v>No</v>
      </c>
      <c r="N3469" t="str">
        <f t="shared" ca="1" si="761"/>
        <v>No</v>
      </c>
      <c r="O3469" t="str">
        <f t="shared" ca="1" si="761"/>
        <v>No</v>
      </c>
      <c r="P3469" t="str">
        <f t="shared" ca="1" si="761"/>
        <v>No</v>
      </c>
      <c r="Q3469" t="str">
        <f t="shared" ca="1" si="762"/>
        <v>No</v>
      </c>
      <c r="R3469">
        <f t="shared" ca="1" si="763"/>
        <v>1</v>
      </c>
      <c r="S3469">
        <f t="shared" ca="1" si="764"/>
        <v>0</v>
      </c>
      <c r="T3469">
        <f t="shared" ca="1" si="765"/>
        <v>0</v>
      </c>
      <c r="U3469">
        <f t="shared" ca="1" si="766"/>
        <v>0</v>
      </c>
      <c r="V3469">
        <f t="shared" ca="1" si="767"/>
        <v>0</v>
      </c>
      <c r="W3469">
        <f t="shared" ca="1" si="768"/>
        <v>0</v>
      </c>
      <c r="X3469">
        <f t="shared" ca="1" si="769"/>
        <v>1</v>
      </c>
    </row>
    <row r="3470" spans="1:24" x14ac:dyDescent="0.25">
      <c r="A3470">
        <v>213932</v>
      </c>
      <c r="B3470" t="s">
        <v>11732</v>
      </c>
      <c r="C3470" t="s">
        <v>10</v>
      </c>
      <c r="D3470" t="s">
        <v>11733</v>
      </c>
      <c r="E3470" t="str">
        <f t="shared" ca="1" si="770"/>
        <v>Brookline</v>
      </c>
      <c r="F3470" t="s">
        <v>24067</v>
      </c>
      <c r="G3470">
        <f t="shared" ca="1" si="757"/>
        <v>2798177685</v>
      </c>
      <c r="H3470" t="s">
        <v>11734</v>
      </c>
      <c r="I3470">
        <v>19128</v>
      </c>
      <c r="J3470" t="str">
        <f t="shared" ca="1" si="758"/>
        <v>Male</v>
      </c>
      <c r="K3470">
        <f t="shared" ca="1" si="759"/>
        <v>43</v>
      </c>
      <c r="L3470" t="str">
        <f t="shared" ca="1" si="760"/>
        <v>Adult</v>
      </c>
      <c r="M3470" t="str">
        <f t="shared" ca="1" si="761"/>
        <v>No</v>
      </c>
      <c r="N3470" t="str">
        <f t="shared" ca="1" si="761"/>
        <v>No</v>
      </c>
      <c r="O3470" t="str">
        <f t="shared" ca="1" si="761"/>
        <v>Yes</v>
      </c>
      <c r="P3470" t="str">
        <f t="shared" ca="1" si="761"/>
        <v>Yes</v>
      </c>
      <c r="Q3470" t="str">
        <f t="shared" ca="1" si="762"/>
        <v>Yes</v>
      </c>
      <c r="R3470">
        <f t="shared" ca="1" si="763"/>
        <v>4</v>
      </c>
      <c r="S3470">
        <f t="shared" ca="1" si="764"/>
        <v>5</v>
      </c>
      <c r="T3470">
        <f t="shared" ca="1" si="765"/>
        <v>3</v>
      </c>
      <c r="U3470">
        <f t="shared" ca="1" si="766"/>
        <v>0</v>
      </c>
      <c r="V3470">
        <f t="shared" ca="1" si="767"/>
        <v>4</v>
      </c>
      <c r="W3470">
        <f t="shared" ca="1" si="768"/>
        <v>4</v>
      </c>
      <c r="X3470">
        <f t="shared" ca="1" si="769"/>
        <v>20</v>
      </c>
    </row>
    <row r="3471" spans="1:24" x14ac:dyDescent="0.25">
      <c r="A3471">
        <v>213987</v>
      </c>
      <c r="B3471" t="s">
        <v>11735</v>
      </c>
      <c r="C3471" t="s">
        <v>10</v>
      </c>
      <c r="D3471" t="s">
        <v>11736</v>
      </c>
      <c r="E3471" t="str">
        <f t="shared" ca="1" si="770"/>
        <v>Dedham</v>
      </c>
      <c r="F3471" t="s">
        <v>24067</v>
      </c>
      <c r="G3471">
        <f t="shared" ca="1" si="757"/>
        <v>6805708453</v>
      </c>
      <c r="H3471" t="s">
        <v>11737</v>
      </c>
      <c r="I3471">
        <v>16546</v>
      </c>
      <c r="J3471" t="str">
        <f t="shared" ca="1" si="758"/>
        <v>Male</v>
      </c>
      <c r="K3471">
        <f t="shared" ca="1" si="759"/>
        <v>30</v>
      </c>
      <c r="L3471" t="str">
        <f t="shared" ca="1" si="760"/>
        <v>Adult</v>
      </c>
      <c r="M3471" t="str">
        <f t="shared" ca="1" si="761"/>
        <v>No</v>
      </c>
      <c r="N3471" t="str">
        <f t="shared" ca="1" si="761"/>
        <v>No</v>
      </c>
      <c r="O3471" t="str">
        <f t="shared" ca="1" si="761"/>
        <v>No</v>
      </c>
      <c r="P3471" t="str">
        <f t="shared" ca="1" si="761"/>
        <v>Yes</v>
      </c>
      <c r="Q3471" t="str">
        <f t="shared" ca="1" si="762"/>
        <v>Yes</v>
      </c>
      <c r="R3471">
        <f t="shared" ca="1" si="763"/>
        <v>1</v>
      </c>
      <c r="S3471">
        <f t="shared" ca="1" si="764"/>
        <v>0</v>
      </c>
      <c r="T3471">
        <f t="shared" ca="1" si="765"/>
        <v>0</v>
      </c>
      <c r="U3471">
        <f t="shared" ca="1" si="766"/>
        <v>0</v>
      </c>
      <c r="V3471">
        <f t="shared" ca="1" si="767"/>
        <v>4</v>
      </c>
      <c r="W3471">
        <f t="shared" ca="1" si="768"/>
        <v>4</v>
      </c>
      <c r="X3471">
        <f t="shared" ca="1" si="769"/>
        <v>9</v>
      </c>
    </row>
    <row r="3472" spans="1:24" x14ac:dyDescent="0.25">
      <c r="A3472">
        <v>213996</v>
      </c>
      <c r="B3472" t="s">
        <v>11738</v>
      </c>
      <c r="C3472" t="s">
        <v>10</v>
      </c>
      <c r="D3472" t="s">
        <v>11739</v>
      </c>
      <c r="E3472" t="str">
        <f t="shared" ca="1" si="770"/>
        <v>Everett</v>
      </c>
      <c r="F3472" t="s">
        <v>24067</v>
      </c>
      <c r="G3472">
        <f t="shared" ca="1" si="757"/>
        <v>3345984736</v>
      </c>
      <c r="H3472" t="s">
        <v>11740</v>
      </c>
      <c r="I3472">
        <v>17055</v>
      </c>
      <c r="J3472" t="str">
        <f t="shared" ca="1" si="758"/>
        <v>Female</v>
      </c>
      <c r="K3472">
        <f t="shared" ca="1" si="759"/>
        <v>56</v>
      </c>
      <c r="L3472" t="str">
        <f t="shared" ca="1" si="760"/>
        <v>Adult</v>
      </c>
      <c r="M3472" t="str">
        <f t="shared" ca="1" si="761"/>
        <v>Yes</v>
      </c>
      <c r="N3472" t="str">
        <f t="shared" ca="1" si="761"/>
        <v>Yes</v>
      </c>
      <c r="O3472" t="str">
        <f t="shared" ca="1" si="761"/>
        <v>Yes</v>
      </c>
      <c r="P3472" t="str">
        <f t="shared" ca="1" si="761"/>
        <v>Yes</v>
      </c>
      <c r="Q3472" t="str">
        <f t="shared" ca="1" si="762"/>
        <v>Yes</v>
      </c>
      <c r="R3472">
        <f t="shared" ca="1" si="763"/>
        <v>5</v>
      </c>
      <c r="S3472">
        <f t="shared" ca="1" si="764"/>
        <v>5</v>
      </c>
      <c r="T3472">
        <f t="shared" ca="1" si="765"/>
        <v>5</v>
      </c>
      <c r="U3472">
        <f t="shared" ca="1" si="766"/>
        <v>3</v>
      </c>
      <c r="V3472">
        <f t="shared" ca="1" si="767"/>
        <v>4</v>
      </c>
      <c r="W3472">
        <f t="shared" ca="1" si="768"/>
        <v>4</v>
      </c>
      <c r="X3472">
        <f t="shared" ca="1" si="769"/>
        <v>26</v>
      </c>
    </row>
    <row r="3473" spans="1:24" x14ac:dyDescent="0.25">
      <c r="A3473">
        <v>214023</v>
      </c>
      <c r="B3473" t="s">
        <v>11741</v>
      </c>
      <c r="C3473" t="s">
        <v>10</v>
      </c>
      <c r="D3473" t="s">
        <v>11742</v>
      </c>
      <c r="E3473" t="str">
        <f t="shared" ca="1" si="770"/>
        <v>Newton</v>
      </c>
      <c r="F3473" t="s">
        <v>24067</v>
      </c>
      <c r="G3473">
        <f t="shared" ca="1" si="757"/>
        <v>4186969880</v>
      </c>
      <c r="H3473" t="s">
        <v>11743</v>
      </c>
      <c r="I3473">
        <v>19110</v>
      </c>
      <c r="J3473" t="str">
        <f t="shared" ca="1" si="758"/>
        <v>Male</v>
      </c>
      <c r="K3473">
        <f t="shared" ca="1" si="759"/>
        <v>51</v>
      </c>
      <c r="L3473" t="str">
        <f t="shared" ca="1" si="760"/>
        <v>Adult</v>
      </c>
      <c r="M3473" t="str">
        <f t="shared" ca="1" si="761"/>
        <v>No</v>
      </c>
      <c r="N3473" t="str">
        <f t="shared" ca="1" si="761"/>
        <v>No</v>
      </c>
      <c r="O3473" t="str">
        <f t="shared" ca="1" si="761"/>
        <v>Yes</v>
      </c>
      <c r="P3473" t="str">
        <f t="shared" ca="1" si="761"/>
        <v>Yes</v>
      </c>
      <c r="Q3473" t="str">
        <f t="shared" ca="1" si="762"/>
        <v>Yes</v>
      </c>
      <c r="R3473">
        <f t="shared" ca="1" si="763"/>
        <v>5</v>
      </c>
      <c r="S3473">
        <f t="shared" ca="1" si="764"/>
        <v>5</v>
      </c>
      <c r="T3473">
        <f t="shared" ca="1" si="765"/>
        <v>3</v>
      </c>
      <c r="U3473">
        <f t="shared" ca="1" si="766"/>
        <v>0</v>
      </c>
      <c r="V3473">
        <f t="shared" ca="1" si="767"/>
        <v>4</v>
      </c>
      <c r="W3473">
        <f t="shared" ca="1" si="768"/>
        <v>4</v>
      </c>
      <c r="X3473">
        <f t="shared" ca="1" si="769"/>
        <v>21</v>
      </c>
    </row>
    <row r="3474" spans="1:24" x14ac:dyDescent="0.25">
      <c r="A3474">
        <v>214041</v>
      </c>
      <c r="B3474" t="s">
        <v>3845</v>
      </c>
      <c r="C3474" t="s">
        <v>10</v>
      </c>
      <c r="D3474" t="s">
        <v>11744</v>
      </c>
      <c r="E3474" t="str">
        <f t="shared" ca="1" si="770"/>
        <v>Brookline</v>
      </c>
      <c r="F3474" t="s">
        <v>24067</v>
      </c>
      <c r="G3474">
        <f t="shared" ca="1" si="757"/>
        <v>8672879295</v>
      </c>
      <c r="H3474" t="s">
        <v>11746</v>
      </c>
      <c r="I3474" t="s">
        <v>11745</v>
      </c>
      <c r="J3474" t="str">
        <f t="shared" ca="1" si="758"/>
        <v>Female</v>
      </c>
      <c r="K3474">
        <f t="shared" ca="1" si="759"/>
        <v>56</v>
      </c>
      <c r="L3474" t="str">
        <f t="shared" ca="1" si="760"/>
        <v>Adult</v>
      </c>
      <c r="M3474" t="str">
        <f t="shared" ca="1" si="761"/>
        <v>No</v>
      </c>
      <c r="N3474" t="str">
        <f t="shared" ca="1" si="761"/>
        <v>Yes</v>
      </c>
      <c r="O3474" t="str">
        <f t="shared" ca="1" si="761"/>
        <v>Yes</v>
      </c>
      <c r="P3474" t="str">
        <f t="shared" ca="1" si="761"/>
        <v>Yes</v>
      </c>
      <c r="Q3474" t="str">
        <f t="shared" ca="1" si="762"/>
        <v>Yes</v>
      </c>
      <c r="R3474">
        <f t="shared" ca="1" si="763"/>
        <v>3</v>
      </c>
      <c r="S3474">
        <f t="shared" ca="1" si="764"/>
        <v>3</v>
      </c>
      <c r="T3474">
        <f t="shared" ca="1" si="765"/>
        <v>5</v>
      </c>
      <c r="U3474">
        <f t="shared" ca="1" si="766"/>
        <v>0</v>
      </c>
      <c r="V3474">
        <f t="shared" ca="1" si="767"/>
        <v>4</v>
      </c>
      <c r="W3474">
        <f t="shared" ca="1" si="768"/>
        <v>4</v>
      </c>
      <c r="X3474">
        <f t="shared" ca="1" si="769"/>
        <v>19</v>
      </c>
    </row>
    <row r="3475" spans="1:24" x14ac:dyDescent="0.25">
      <c r="A3475">
        <v>214069</v>
      </c>
      <c r="B3475" t="s">
        <v>11747</v>
      </c>
      <c r="C3475" t="s">
        <v>10</v>
      </c>
      <c r="D3475" t="s">
        <v>11748</v>
      </c>
      <c r="E3475" t="str">
        <f t="shared" ca="1" si="770"/>
        <v>Cambridge</v>
      </c>
      <c r="F3475" t="s">
        <v>24067</v>
      </c>
      <c r="G3475">
        <f t="shared" ca="1" si="757"/>
        <v>8641203090</v>
      </c>
      <c r="H3475" t="s">
        <v>11750</v>
      </c>
      <c r="I3475" t="s">
        <v>11749</v>
      </c>
      <c r="J3475" t="str">
        <f t="shared" ca="1" si="758"/>
        <v>Male</v>
      </c>
      <c r="K3475">
        <f t="shared" ca="1" si="759"/>
        <v>48</v>
      </c>
      <c r="L3475" t="str">
        <f t="shared" ca="1" si="760"/>
        <v>Adult</v>
      </c>
      <c r="M3475" t="str">
        <f t="shared" ca="1" si="761"/>
        <v>Yes</v>
      </c>
      <c r="N3475" t="str">
        <f t="shared" ca="1" si="761"/>
        <v>Yes</v>
      </c>
      <c r="O3475" t="str">
        <f t="shared" ca="1" si="761"/>
        <v>Yes</v>
      </c>
      <c r="P3475" t="str">
        <f t="shared" ca="1" si="761"/>
        <v>No</v>
      </c>
      <c r="Q3475" t="str">
        <f t="shared" ca="1" si="762"/>
        <v>Yes</v>
      </c>
      <c r="R3475">
        <f t="shared" ca="1" si="763"/>
        <v>3</v>
      </c>
      <c r="S3475">
        <f t="shared" ca="1" si="764"/>
        <v>3</v>
      </c>
      <c r="T3475">
        <f t="shared" ca="1" si="765"/>
        <v>5</v>
      </c>
      <c r="U3475">
        <f t="shared" ca="1" si="766"/>
        <v>3</v>
      </c>
      <c r="V3475">
        <f t="shared" ca="1" si="767"/>
        <v>0</v>
      </c>
      <c r="W3475">
        <f t="shared" ca="1" si="768"/>
        <v>4</v>
      </c>
      <c r="X3475">
        <f t="shared" ca="1" si="769"/>
        <v>18</v>
      </c>
    </row>
    <row r="3476" spans="1:24" x14ac:dyDescent="0.25">
      <c r="A3476">
        <v>214111</v>
      </c>
      <c r="B3476" t="s">
        <v>11751</v>
      </c>
      <c r="C3476" t="s">
        <v>10</v>
      </c>
      <c r="D3476" t="s">
        <v>11752</v>
      </c>
      <c r="E3476" t="str">
        <f t="shared" ca="1" si="770"/>
        <v>Quincy</v>
      </c>
      <c r="F3476" t="s">
        <v>24067</v>
      </c>
      <c r="G3476">
        <f t="shared" ca="1" si="757"/>
        <v>1611216561</v>
      </c>
      <c r="H3476" t="s">
        <v>11754</v>
      </c>
      <c r="I3476" t="s">
        <v>11753</v>
      </c>
      <c r="J3476" t="str">
        <f t="shared" ca="1" si="758"/>
        <v>Male</v>
      </c>
      <c r="K3476">
        <f t="shared" ca="1" si="759"/>
        <v>50</v>
      </c>
      <c r="L3476" t="str">
        <f t="shared" ca="1" si="760"/>
        <v>Adult</v>
      </c>
      <c r="M3476" t="str">
        <f t="shared" ca="1" si="761"/>
        <v>Yes</v>
      </c>
      <c r="N3476" t="str">
        <f t="shared" ca="1" si="761"/>
        <v>No</v>
      </c>
      <c r="O3476" t="str">
        <f t="shared" ca="1" si="761"/>
        <v>Yes</v>
      </c>
      <c r="P3476" t="str">
        <f t="shared" ca="1" si="761"/>
        <v>No</v>
      </c>
      <c r="Q3476" t="str">
        <f t="shared" ca="1" si="762"/>
        <v>Yes</v>
      </c>
      <c r="R3476">
        <f t="shared" ca="1" si="763"/>
        <v>5</v>
      </c>
      <c r="S3476">
        <f t="shared" ca="1" si="764"/>
        <v>5</v>
      </c>
      <c r="T3476">
        <f t="shared" ca="1" si="765"/>
        <v>3</v>
      </c>
      <c r="U3476">
        <f t="shared" ca="1" si="766"/>
        <v>3</v>
      </c>
      <c r="V3476">
        <f t="shared" ca="1" si="767"/>
        <v>0</v>
      </c>
      <c r="W3476">
        <f t="shared" ca="1" si="768"/>
        <v>4</v>
      </c>
      <c r="X3476">
        <f t="shared" ca="1" si="769"/>
        <v>20</v>
      </c>
    </row>
    <row r="3477" spans="1:24" x14ac:dyDescent="0.25">
      <c r="A3477">
        <v>214148</v>
      </c>
      <c r="B3477" t="s">
        <v>11755</v>
      </c>
      <c r="C3477" t="s">
        <v>10</v>
      </c>
      <c r="D3477" t="s">
        <v>11756</v>
      </c>
      <c r="E3477" t="str">
        <f t="shared" ca="1" si="770"/>
        <v>Everett</v>
      </c>
      <c r="F3477" t="s">
        <v>24067</v>
      </c>
      <c r="G3477">
        <f t="shared" ca="1" si="757"/>
        <v>8948634569</v>
      </c>
      <c r="H3477" t="s">
        <v>11758</v>
      </c>
      <c r="I3477" t="s">
        <v>11757</v>
      </c>
      <c r="J3477" t="str">
        <f t="shared" ca="1" si="758"/>
        <v>Female</v>
      </c>
      <c r="K3477">
        <f t="shared" ca="1" si="759"/>
        <v>38</v>
      </c>
      <c r="L3477" t="str">
        <f t="shared" ca="1" si="760"/>
        <v>Adult</v>
      </c>
      <c r="M3477" t="str">
        <f t="shared" ca="1" si="761"/>
        <v>Yes</v>
      </c>
      <c r="N3477" t="str">
        <f t="shared" ca="1" si="761"/>
        <v>Yes</v>
      </c>
      <c r="O3477" t="str">
        <f t="shared" ca="1" si="761"/>
        <v>Yes</v>
      </c>
      <c r="P3477" t="str">
        <f t="shared" ca="1" si="761"/>
        <v>Yes</v>
      </c>
      <c r="Q3477" t="str">
        <f t="shared" ca="1" si="762"/>
        <v>No</v>
      </c>
      <c r="R3477">
        <f t="shared" ca="1" si="763"/>
        <v>2</v>
      </c>
      <c r="S3477">
        <f t="shared" ca="1" si="764"/>
        <v>3</v>
      </c>
      <c r="T3477">
        <f t="shared" ca="1" si="765"/>
        <v>5</v>
      </c>
      <c r="U3477">
        <f t="shared" ca="1" si="766"/>
        <v>3</v>
      </c>
      <c r="V3477">
        <f t="shared" ca="1" si="767"/>
        <v>4</v>
      </c>
      <c r="W3477">
        <f t="shared" ca="1" si="768"/>
        <v>0</v>
      </c>
      <c r="X3477">
        <f t="shared" ca="1" si="769"/>
        <v>17</v>
      </c>
    </row>
    <row r="3478" spans="1:24" x14ac:dyDescent="0.25">
      <c r="A3478">
        <v>214157</v>
      </c>
      <c r="B3478" t="s">
        <v>11759</v>
      </c>
      <c r="C3478" t="s">
        <v>10</v>
      </c>
      <c r="D3478" t="s">
        <v>11760</v>
      </c>
      <c r="E3478" t="str">
        <f t="shared" ca="1" si="770"/>
        <v>Chelsea</v>
      </c>
      <c r="F3478" t="s">
        <v>24067</v>
      </c>
      <c r="G3478">
        <f t="shared" ca="1" si="757"/>
        <v>1198661868</v>
      </c>
      <c r="H3478" t="s">
        <v>11762</v>
      </c>
      <c r="I3478" t="s">
        <v>11761</v>
      </c>
      <c r="J3478" t="str">
        <f t="shared" ca="1" si="758"/>
        <v>Male</v>
      </c>
      <c r="K3478">
        <f t="shared" ca="1" si="759"/>
        <v>57</v>
      </c>
      <c r="L3478" t="str">
        <f t="shared" ca="1" si="760"/>
        <v>Adult</v>
      </c>
      <c r="M3478" t="str">
        <f t="shared" ca="1" si="761"/>
        <v>No</v>
      </c>
      <c r="N3478" t="str">
        <f t="shared" ca="1" si="761"/>
        <v>No</v>
      </c>
      <c r="O3478" t="str">
        <f t="shared" ca="1" si="761"/>
        <v>No</v>
      </c>
      <c r="P3478" t="str">
        <f t="shared" ca="1" si="761"/>
        <v>No</v>
      </c>
      <c r="Q3478" t="str">
        <f t="shared" ca="1" si="762"/>
        <v>Yes</v>
      </c>
      <c r="R3478">
        <f t="shared" ca="1" si="763"/>
        <v>5</v>
      </c>
      <c r="S3478">
        <f t="shared" ca="1" si="764"/>
        <v>5</v>
      </c>
      <c r="T3478">
        <f t="shared" ca="1" si="765"/>
        <v>0</v>
      </c>
      <c r="U3478">
        <f t="shared" ca="1" si="766"/>
        <v>0</v>
      </c>
      <c r="V3478">
        <f t="shared" ca="1" si="767"/>
        <v>0</v>
      </c>
      <c r="W3478">
        <f t="shared" ca="1" si="768"/>
        <v>4</v>
      </c>
      <c r="X3478">
        <f t="shared" ca="1" si="769"/>
        <v>14</v>
      </c>
    </row>
    <row r="3479" spans="1:24" x14ac:dyDescent="0.25">
      <c r="A3479">
        <v>214166</v>
      </c>
      <c r="B3479" t="s">
        <v>11763</v>
      </c>
      <c r="C3479" t="s">
        <v>10</v>
      </c>
      <c r="D3479" t="s">
        <v>11764</v>
      </c>
      <c r="E3479" t="str">
        <f t="shared" ca="1" si="770"/>
        <v>Cambridge</v>
      </c>
      <c r="F3479" t="s">
        <v>24067</v>
      </c>
      <c r="G3479">
        <f t="shared" ca="1" si="757"/>
        <v>9317177280</v>
      </c>
      <c r="H3479" t="s">
        <v>11766</v>
      </c>
      <c r="I3479" t="s">
        <v>11765</v>
      </c>
      <c r="J3479" t="str">
        <f t="shared" ca="1" si="758"/>
        <v>Female</v>
      </c>
      <c r="K3479">
        <f t="shared" ca="1" si="759"/>
        <v>57</v>
      </c>
      <c r="L3479" t="str">
        <f t="shared" ca="1" si="760"/>
        <v>Adult</v>
      </c>
      <c r="M3479" t="str">
        <f t="shared" ca="1" si="761"/>
        <v>Yes</v>
      </c>
      <c r="N3479" t="str">
        <f t="shared" ca="1" si="761"/>
        <v>Yes</v>
      </c>
      <c r="O3479" t="str">
        <f t="shared" ca="1" si="761"/>
        <v>No</v>
      </c>
      <c r="P3479" t="str">
        <f t="shared" ca="1" si="761"/>
        <v>No</v>
      </c>
      <c r="Q3479" t="str">
        <f t="shared" ca="1" si="762"/>
        <v>Yes</v>
      </c>
      <c r="R3479">
        <f t="shared" ca="1" si="763"/>
        <v>1</v>
      </c>
      <c r="S3479">
        <f t="shared" ca="1" si="764"/>
        <v>0</v>
      </c>
      <c r="T3479">
        <f t="shared" ca="1" si="765"/>
        <v>3</v>
      </c>
      <c r="U3479">
        <f t="shared" ca="1" si="766"/>
        <v>3</v>
      </c>
      <c r="V3479">
        <f t="shared" ca="1" si="767"/>
        <v>0</v>
      </c>
      <c r="W3479">
        <f t="shared" ca="1" si="768"/>
        <v>4</v>
      </c>
      <c r="X3479">
        <f t="shared" ca="1" si="769"/>
        <v>11</v>
      </c>
    </row>
    <row r="3480" spans="1:24" x14ac:dyDescent="0.25">
      <c r="A3480">
        <v>214175</v>
      </c>
      <c r="B3480" t="s">
        <v>11767</v>
      </c>
      <c r="C3480" t="s">
        <v>10</v>
      </c>
      <c r="D3480" t="s">
        <v>11768</v>
      </c>
      <c r="E3480" t="str">
        <f t="shared" ca="1" si="770"/>
        <v>Watertown</v>
      </c>
      <c r="F3480" t="s">
        <v>24067</v>
      </c>
      <c r="G3480">
        <f t="shared" ca="1" si="757"/>
        <v>6719802922</v>
      </c>
      <c r="H3480" t="s">
        <v>11769</v>
      </c>
      <c r="I3480">
        <v>18104</v>
      </c>
      <c r="J3480" t="str">
        <f t="shared" ca="1" si="758"/>
        <v>Male</v>
      </c>
      <c r="K3480">
        <f t="shared" ca="1" si="759"/>
        <v>26</v>
      </c>
      <c r="L3480" t="str">
        <f t="shared" ca="1" si="760"/>
        <v>Adult</v>
      </c>
      <c r="M3480" t="str">
        <f t="shared" ca="1" si="761"/>
        <v>Yes</v>
      </c>
      <c r="N3480" t="str">
        <f t="shared" ca="1" si="761"/>
        <v>No</v>
      </c>
      <c r="O3480" t="str">
        <f t="shared" ca="1" si="761"/>
        <v>Yes</v>
      </c>
      <c r="P3480" t="str">
        <f t="shared" ca="1" si="761"/>
        <v>No</v>
      </c>
      <c r="Q3480" t="str">
        <f t="shared" ca="1" si="762"/>
        <v>Yes</v>
      </c>
      <c r="R3480">
        <f t="shared" ca="1" si="763"/>
        <v>2</v>
      </c>
      <c r="S3480">
        <f t="shared" ca="1" si="764"/>
        <v>3</v>
      </c>
      <c r="T3480">
        <f t="shared" ca="1" si="765"/>
        <v>3</v>
      </c>
      <c r="U3480">
        <f t="shared" ca="1" si="766"/>
        <v>3</v>
      </c>
      <c r="V3480">
        <f t="shared" ca="1" si="767"/>
        <v>0</v>
      </c>
      <c r="W3480">
        <f t="shared" ca="1" si="768"/>
        <v>4</v>
      </c>
      <c r="X3480">
        <f t="shared" ca="1" si="769"/>
        <v>15</v>
      </c>
    </row>
    <row r="3481" spans="1:24" x14ac:dyDescent="0.25">
      <c r="A3481">
        <v>214254</v>
      </c>
      <c r="B3481" t="s">
        <v>11770</v>
      </c>
      <c r="C3481" t="s">
        <v>10</v>
      </c>
      <c r="D3481" t="s">
        <v>11771</v>
      </c>
      <c r="E3481" t="str">
        <f t="shared" ca="1" si="770"/>
        <v xml:space="preserve"> Milton</v>
      </c>
      <c r="F3481" t="s">
        <v>24067</v>
      </c>
      <c r="G3481">
        <f t="shared" ca="1" si="757"/>
        <v>3220654871</v>
      </c>
      <c r="H3481" t="s">
        <v>11772</v>
      </c>
      <c r="I3481">
        <v>19104</v>
      </c>
      <c r="J3481" t="str">
        <f t="shared" ca="1" si="758"/>
        <v>Male</v>
      </c>
      <c r="K3481">
        <f t="shared" ca="1" si="759"/>
        <v>56</v>
      </c>
      <c r="L3481" t="str">
        <f t="shared" ca="1" si="760"/>
        <v>Adult</v>
      </c>
      <c r="M3481" t="str">
        <f t="shared" ca="1" si="761"/>
        <v>Yes</v>
      </c>
      <c r="N3481" t="str">
        <f t="shared" ca="1" si="761"/>
        <v>No</v>
      </c>
      <c r="O3481" t="str">
        <f t="shared" ca="1" si="761"/>
        <v>Yes</v>
      </c>
      <c r="P3481" t="str">
        <f t="shared" ca="1" si="761"/>
        <v>Yes</v>
      </c>
      <c r="Q3481" t="str">
        <f t="shared" ca="1" si="762"/>
        <v>Yes</v>
      </c>
      <c r="R3481">
        <f t="shared" ca="1" si="763"/>
        <v>4</v>
      </c>
      <c r="S3481">
        <f t="shared" ca="1" si="764"/>
        <v>5</v>
      </c>
      <c r="T3481">
        <f t="shared" ca="1" si="765"/>
        <v>3</v>
      </c>
      <c r="U3481">
        <f t="shared" ca="1" si="766"/>
        <v>3</v>
      </c>
      <c r="V3481">
        <f t="shared" ca="1" si="767"/>
        <v>4</v>
      </c>
      <c r="W3481">
        <f t="shared" ca="1" si="768"/>
        <v>4</v>
      </c>
      <c r="X3481">
        <f t="shared" ca="1" si="769"/>
        <v>23</v>
      </c>
    </row>
    <row r="3482" spans="1:24" x14ac:dyDescent="0.25">
      <c r="A3482">
        <v>214272</v>
      </c>
      <c r="B3482" t="s">
        <v>11773</v>
      </c>
      <c r="C3482" t="s">
        <v>10</v>
      </c>
      <c r="D3482" t="s">
        <v>11774</v>
      </c>
      <c r="E3482" t="str">
        <f t="shared" ca="1" si="770"/>
        <v>Winthrop</v>
      </c>
      <c r="F3482" t="s">
        <v>24067</v>
      </c>
      <c r="G3482">
        <f t="shared" ca="1" si="757"/>
        <v>8827941350</v>
      </c>
      <c r="H3482" t="s">
        <v>11776</v>
      </c>
      <c r="I3482" t="s">
        <v>11775</v>
      </c>
      <c r="J3482" t="str">
        <f t="shared" ca="1" si="758"/>
        <v>Male</v>
      </c>
      <c r="K3482">
        <f t="shared" ca="1" si="759"/>
        <v>56</v>
      </c>
      <c r="L3482" t="str">
        <f t="shared" ca="1" si="760"/>
        <v>Adult</v>
      </c>
      <c r="M3482" t="str">
        <f t="shared" ca="1" si="761"/>
        <v>Yes</v>
      </c>
      <c r="N3482" t="str">
        <f t="shared" ca="1" si="761"/>
        <v>No</v>
      </c>
      <c r="O3482" t="str">
        <f t="shared" ca="1" si="761"/>
        <v>No</v>
      </c>
      <c r="P3482" t="str">
        <f t="shared" ca="1" si="761"/>
        <v>Yes</v>
      </c>
      <c r="Q3482" t="str">
        <f t="shared" ca="1" si="762"/>
        <v>No</v>
      </c>
      <c r="R3482">
        <f t="shared" ca="1" si="763"/>
        <v>5</v>
      </c>
      <c r="S3482">
        <f t="shared" ca="1" si="764"/>
        <v>5</v>
      </c>
      <c r="T3482">
        <f t="shared" ca="1" si="765"/>
        <v>0</v>
      </c>
      <c r="U3482">
        <f t="shared" ca="1" si="766"/>
        <v>3</v>
      </c>
      <c r="V3482">
        <f t="shared" ca="1" si="767"/>
        <v>4</v>
      </c>
      <c r="W3482">
        <f t="shared" ca="1" si="768"/>
        <v>0</v>
      </c>
      <c r="X3482">
        <f t="shared" ca="1" si="769"/>
        <v>17</v>
      </c>
    </row>
    <row r="3483" spans="1:24" x14ac:dyDescent="0.25">
      <c r="A3483">
        <v>214290</v>
      </c>
      <c r="B3483" t="s">
        <v>11777</v>
      </c>
      <c r="C3483" t="s">
        <v>10</v>
      </c>
      <c r="D3483" t="s">
        <v>11778</v>
      </c>
      <c r="E3483" t="str">
        <f t="shared" ca="1" si="770"/>
        <v xml:space="preserve"> Milton</v>
      </c>
      <c r="F3483" t="s">
        <v>24067</v>
      </c>
      <c r="G3483">
        <f t="shared" ca="1" si="757"/>
        <v>1608854089</v>
      </c>
      <c r="H3483" t="s">
        <v>11779</v>
      </c>
      <c r="I3483">
        <v>16101</v>
      </c>
      <c r="J3483" t="str">
        <f t="shared" ca="1" si="758"/>
        <v>Female</v>
      </c>
      <c r="K3483">
        <f t="shared" ca="1" si="759"/>
        <v>23</v>
      </c>
      <c r="L3483" t="str">
        <f t="shared" ca="1" si="760"/>
        <v>Adult</v>
      </c>
      <c r="M3483" t="str">
        <f t="shared" ca="1" si="761"/>
        <v>No</v>
      </c>
      <c r="N3483" t="str">
        <f t="shared" ca="1" si="761"/>
        <v>No</v>
      </c>
      <c r="O3483" t="str">
        <f t="shared" ca="1" si="761"/>
        <v>Yes</v>
      </c>
      <c r="P3483" t="str">
        <f t="shared" ca="1" si="761"/>
        <v>No</v>
      </c>
      <c r="Q3483" t="str">
        <f t="shared" ca="1" si="762"/>
        <v>No</v>
      </c>
      <c r="R3483">
        <f t="shared" ca="1" si="763"/>
        <v>3</v>
      </c>
      <c r="S3483">
        <f t="shared" ca="1" si="764"/>
        <v>3</v>
      </c>
      <c r="T3483">
        <f t="shared" ca="1" si="765"/>
        <v>3</v>
      </c>
      <c r="U3483">
        <f t="shared" ca="1" si="766"/>
        <v>0</v>
      </c>
      <c r="V3483">
        <f t="shared" ca="1" si="767"/>
        <v>0</v>
      </c>
      <c r="W3483">
        <f t="shared" ca="1" si="768"/>
        <v>0</v>
      </c>
      <c r="X3483">
        <f t="shared" ca="1" si="769"/>
        <v>9</v>
      </c>
    </row>
    <row r="3484" spans="1:24" x14ac:dyDescent="0.25">
      <c r="A3484">
        <v>214315</v>
      </c>
      <c r="B3484" t="s">
        <v>11780</v>
      </c>
      <c r="C3484" t="s">
        <v>10</v>
      </c>
      <c r="D3484" t="s">
        <v>11781</v>
      </c>
      <c r="E3484" t="str">
        <f t="shared" ca="1" si="770"/>
        <v>Everett</v>
      </c>
      <c r="F3484" t="s">
        <v>24067</v>
      </c>
      <c r="G3484">
        <f t="shared" ca="1" si="757"/>
        <v>2590251061</v>
      </c>
      <c r="H3484" t="s">
        <v>11782</v>
      </c>
      <c r="I3484">
        <v>15068</v>
      </c>
      <c r="J3484" t="str">
        <f t="shared" ca="1" si="758"/>
        <v>Female</v>
      </c>
      <c r="K3484">
        <f t="shared" ca="1" si="759"/>
        <v>69</v>
      </c>
      <c r="L3484" t="str">
        <f t="shared" ca="1" si="760"/>
        <v>Adult</v>
      </c>
      <c r="M3484" t="str">
        <f t="shared" ca="1" si="761"/>
        <v>Yes</v>
      </c>
      <c r="N3484" t="str">
        <f t="shared" ca="1" si="761"/>
        <v>No</v>
      </c>
      <c r="O3484" t="str">
        <f t="shared" ca="1" si="761"/>
        <v>No</v>
      </c>
      <c r="P3484" t="str">
        <f t="shared" ca="1" si="761"/>
        <v>No</v>
      </c>
      <c r="Q3484" t="str">
        <f t="shared" ca="1" si="762"/>
        <v>Yes</v>
      </c>
      <c r="R3484">
        <f t="shared" ca="1" si="763"/>
        <v>3</v>
      </c>
      <c r="S3484">
        <f t="shared" ca="1" si="764"/>
        <v>3</v>
      </c>
      <c r="T3484">
        <f t="shared" ca="1" si="765"/>
        <v>0</v>
      </c>
      <c r="U3484">
        <f t="shared" ca="1" si="766"/>
        <v>3</v>
      </c>
      <c r="V3484">
        <f t="shared" ca="1" si="767"/>
        <v>0</v>
      </c>
      <c r="W3484">
        <f t="shared" ca="1" si="768"/>
        <v>4</v>
      </c>
      <c r="X3484">
        <f t="shared" ca="1" si="769"/>
        <v>13</v>
      </c>
    </row>
    <row r="3485" spans="1:24" x14ac:dyDescent="0.25">
      <c r="A3485">
        <v>214379</v>
      </c>
      <c r="B3485" t="s">
        <v>11783</v>
      </c>
      <c r="C3485" t="s">
        <v>10</v>
      </c>
      <c r="D3485" t="s">
        <v>11784</v>
      </c>
      <c r="E3485" t="str">
        <f t="shared" ca="1" si="770"/>
        <v>Somerville</v>
      </c>
      <c r="F3485" t="s">
        <v>24067</v>
      </c>
      <c r="G3485">
        <f t="shared" ca="1" si="757"/>
        <v>3747994707</v>
      </c>
      <c r="H3485" t="s">
        <v>11786</v>
      </c>
      <c r="I3485" t="s">
        <v>11785</v>
      </c>
      <c r="J3485" t="str">
        <f t="shared" ca="1" si="758"/>
        <v>Female</v>
      </c>
      <c r="K3485">
        <f t="shared" ca="1" si="759"/>
        <v>55</v>
      </c>
      <c r="L3485" t="str">
        <f t="shared" ca="1" si="760"/>
        <v>Adult</v>
      </c>
      <c r="M3485" t="str">
        <f t="shared" ca="1" si="761"/>
        <v>Yes</v>
      </c>
      <c r="N3485" t="str">
        <f t="shared" ca="1" si="761"/>
        <v>No</v>
      </c>
      <c r="O3485" t="str">
        <f t="shared" ca="1" si="761"/>
        <v>Yes</v>
      </c>
      <c r="P3485" t="str">
        <f t="shared" ca="1" si="761"/>
        <v>No</v>
      </c>
      <c r="Q3485" t="str">
        <f t="shared" ca="1" si="762"/>
        <v>Yes</v>
      </c>
      <c r="R3485">
        <f t="shared" ca="1" si="763"/>
        <v>3</v>
      </c>
      <c r="S3485">
        <f t="shared" ca="1" si="764"/>
        <v>3</v>
      </c>
      <c r="T3485">
        <f t="shared" ca="1" si="765"/>
        <v>3</v>
      </c>
      <c r="U3485">
        <f t="shared" ca="1" si="766"/>
        <v>3</v>
      </c>
      <c r="V3485">
        <f t="shared" ca="1" si="767"/>
        <v>0</v>
      </c>
      <c r="W3485">
        <f t="shared" ca="1" si="768"/>
        <v>4</v>
      </c>
      <c r="X3485">
        <f t="shared" ca="1" si="769"/>
        <v>16</v>
      </c>
    </row>
    <row r="3486" spans="1:24" x14ac:dyDescent="0.25">
      <c r="A3486">
        <v>214476</v>
      </c>
      <c r="B3486" t="s">
        <v>11787</v>
      </c>
      <c r="C3486" t="s">
        <v>10</v>
      </c>
      <c r="D3486" t="s">
        <v>11788</v>
      </c>
      <c r="E3486" t="str">
        <f t="shared" ca="1" si="770"/>
        <v>Winthrop</v>
      </c>
      <c r="F3486" t="s">
        <v>24067</v>
      </c>
      <c r="G3486">
        <f t="shared" ca="1" si="757"/>
        <v>4156842446</v>
      </c>
      <c r="H3486" t="s">
        <v>11789</v>
      </c>
      <c r="I3486">
        <v>15136</v>
      </c>
      <c r="J3486" t="str">
        <f t="shared" ca="1" si="758"/>
        <v>Female</v>
      </c>
      <c r="K3486">
        <f t="shared" ca="1" si="759"/>
        <v>36</v>
      </c>
      <c r="L3486" t="str">
        <f t="shared" ca="1" si="760"/>
        <v>Adult</v>
      </c>
      <c r="M3486" t="str">
        <f t="shared" ca="1" si="761"/>
        <v>Yes</v>
      </c>
      <c r="N3486" t="str">
        <f t="shared" ca="1" si="761"/>
        <v>No</v>
      </c>
      <c r="O3486" t="str">
        <f t="shared" ca="1" si="761"/>
        <v>Yes</v>
      </c>
      <c r="P3486" t="str">
        <f t="shared" ca="1" si="761"/>
        <v>Yes</v>
      </c>
      <c r="Q3486" t="str">
        <f t="shared" ca="1" si="762"/>
        <v>Yes</v>
      </c>
      <c r="R3486">
        <f t="shared" ca="1" si="763"/>
        <v>2</v>
      </c>
      <c r="S3486">
        <f t="shared" ca="1" si="764"/>
        <v>3</v>
      </c>
      <c r="T3486">
        <f t="shared" ca="1" si="765"/>
        <v>3</v>
      </c>
      <c r="U3486">
        <f t="shared" ca="1" si="766"/>
        <v>3</v>
      </c>
      <c r="V3486">
        <f t="shared" ca="1" si="767"/>
        <v>4</v>
      </c>
      <c r="W3486">
        <f t="shared" ca="1" si="768"/>
        <v>4</v>
      </c>
      <c r="X3486">
        <f t="shared" ca="1" si="769"/>
        <v>19</v>
      </c>
    </row>
    <row r="3487" spans="1:24" x14ac:dyDescent="0.25">
      <c r="A3487">
        <v>214528</v>
      </c>
      <c r="B3487" t="s">
        <v>11790</v>
      </c>
      <c r="C3487" t="s">
        <v>10</v>
      </c>
      <c r="D3487" t="s">
        <v>11791</v>
      </c>
      <c r="E3487" t="str">
        <f t="shared" ca="1" si="770"/>
        <v>Chelsea</v>
      </c>
      <c r="F3487" t="s">
        <v>24067</v>
      </c>
      <c r="G3487">
        <f t="shared" ca="1" si="757"/>
        <v>1442557656</v>
      </c>
      <c r="H3487" t="s">
        <v>11793</v>
      </c>
      <c r="I3487" t="s">
        <v>11792</v>
      </c>
      <c r="J3487" t="str">
        <f t="shared" ca="1" si="758"/>
        <v>Female</v>
      </c>
      <c r="K3487">
        <f t="shared" ca="1" si="759"/>
        <v>16</v>
      </c>
      <c r="L3487" t="str">
        <f t="shared" ca="1" si="760"/>
        <v>Adoloscent</v>
      </c>
      <c r="M3487" t="str">
        <f t="shared" ca="1" si="761"/>
        <v>No</v>
      </c>
      <c r="N3487" t="str">
        <f t="shared" ca="1" si="761"/>
        <v>Yes</v>
      </c>
      <c r="O3487" t="str">
        <f t="shared" ca="1" si="761"/>
        <v>Yes</v>
      </c>
      <c r="P3487" t="str">
        <f t="shared" ca="1" si="761"/>
        <v>Yes</v>
      </c>
      <c r="Q3487" t="str">
        <f t="shared" ca="1" si="762"/>
        <v>Yes</v>
      </c>
      <c r="R3487">
        <f t="shared" ca="1" si="763"/>
        <v>2</v>
      </c>
      <c r="S3487">
        <f t="shared" ca="1" si="764"/>
        <v>3</v>
      </c>
      <c r="T3487">
        <f t="shared" ca="1" si="765"/>
        <v>5</v>
      </c>
      <c r="U3487">
        <f t="shared" ca="1" si="766"/>
        <v>0</v>
      </c>
      <c r="V3487">
        <f t="shared" ca="1" si="767"/>
        <v>4</v>
      </c>
      <c r="W3487">
        <f t="shared" ca="1" si="768"/>
        <v>4</v>
      </c>
      <c r="X3487">
        <f t="shared" ca="1" si="769"/>
        <v>18</v>
      </c>
    </row>
    <row r="3488" spans="1:24" x14ac:dyDescent="0.25">
      <c r="A3488">
        <v>214546</v>
      </c>
      <c r="B3488" t="s">
        <v>11794</v>
      </c>
      <c r="C3488" t="s">
        <v>10</v>
      </c>
      <c r="D3488" t="s">
        <v>11795</v>
      </c>
      <c r="E3488" t="str">
        <f t="shared" ca="1" si="770"/>
        <v>Quincy</v>
      </c>
      <c r="F3488" t="s">
        <v>24067</v>
      </c>
      <c r="G3488">
        <f t="shared" ca="1" si="757"/>
        <v>8654949692</v>
      </c>
      <c r="H3488" t="s">
        <v>11797</v>
      </c>
      <c r="I3488" t="s">
        <v>11796</v>
      </c>
      <c r="J3488" t="str">
        <f t="shared" ca="1" si="758"/>
        <v>Female</v>
      </c>
      <c r="K3488">
        <f t="shared" ca="1" si="759"/>
        <v>34</v>
      </c>
      <c r="L3488" t="str">
        <f t="shared" ca="1" si="760"/>
        <v>Adult</v>
      </c>
      <c r="M3488" t="str">
        <f t="shared" ca="1" si="761"/>
        <v>No</v>
      </c>
      <c r="N3488" t="str">
        <f t="shared" ca="1" si="761"/>
        <v>Yes</v>
      </c>
      <c r="O3488" t="str">
        <f t="shared" ca="1" si="761"/>
        <v>Yes</v>
      </c>
      <c r="P3488" t="str">
        <f t="shared" ca="1" si="761"/>
        <v>Yes</v>
      </c>
      <c r="Q3488" t="str">
        <f t="shared" ca="1" si="762"/>
        <v>Yes</v>
      </c>
      <c r="R3488">
        <f t="shared" ca="1" si="763"/>
        <v>4</v>
      </c>
      <c r="S3488">
        <f t="shared" ca="1" si="764"/>
        <v>5</v>
      </c>
      <c r="T3488">
        <f t="shared" ca="1" si="765"/>
        <v>5</v>
      </c>
      <c r="U3488">
        <f t="shared" ca="1" si="766"/>
        <v>0</v>
      </c>
      <c r="V3488">
        <f t="shared" ca="1" si="767"/>
        <v>4</v>
      </c>
      <c r="W3488">
        <f t="shared" ca="1" si="768"/>
        <v>4</v>
      </c>
      <c r="X3488">
        <f t="shared" ca="1" si="769"/>
        <v>22</v>
      </c>
    </row>
    <row r="3489" spans="1:24" x14ac:dyDescent="0.25">
      <c r="A3489">
        <v>214564</v>
      </c>
      <c r="B3489" t="s">
        <v>11798</v>
      </c>
      <c r="C3489" t="s">
        <v>10</v>
      </c>
      <c r="D3489" t="s">
        <v>11799</v>
      </c>
      <c r="E3489" t="str">
        <f t="shared" ca="1" si="770"/>
        <v>Canton</v>
      </c>
      <c r="F3489" t="s">
        <v>24067</v>
      </c>
      <c r="G3489">
        <f t="shared" ca="1" si="757"/>
        <v>7338595983</v>
      </c>
      <c r="H3489" t="s">
        <v>11801</v>
      </c>
      <c r="I3489" t="s">
        <v>11800</v>
      </c>
      <c r="J3489" t="str">
        <f t="shared" ca="1" si="758"/>
        <v>Male</v>
      </c>
      <c r="K3489">
        <f t="shared" ca="1" si="759"/>
        <v>57</v>
      </c>
      <c r="L3489" t="str">
        <f t="shared" ca="1" si="760"/>
        <v>Adult</v>
      </c>
      <c r="M3489" t="str">
        <f t="shared" ca="1" si="761"/>
        <v>Yes</v>
      </c>
      <c r="N3489" t="str">
        <f t="shared" ca="1" si="761"/>
        <v>No</v>
      </c>
      <c r="O3489" t="str">
        <f t="shared" ca="1" si="761"/>
        <v>No</v>
      </c>
      <c r="P3489" t="str">
        <f t="shared" ca="1" si="761"/>
        <v>No</v>
      </c>
      <c r="Q3489" t="str">
        <f t="shared" ca="1" si="762"/>
        <v>Yes</v>
      </c>
      <c r="R3489">
        <f t="shared" ca="1" si="763"/>
        <v>5</v>
      </c>
      <c r="S3489">
        <f t="shared" ca="1" si="764"/>
        <v>5</v>
      </c>
      <c r="T3489">
        <f t="shared" ca="1" si="765"/>
        <v>0</v>
      </c>
      <c r="U3489">
        <f t="shared" ca="1" si="766"/>
        <v>3</v>
      </c>
      <c r="V3489">
        <f t="shared" ca="1" si="767"/>
        <v>0</v>
      </c>
      <c r="W3489">
        <f t="shared" ca="1" si="768"/>
        <v>4</v>
      </c>
      <c r="X3489">
        <f t="shared" ca="1" si="769"/>
        <v>17</v>
      </c>
    </row>
    <row r="3490" spans="1:24" x14ac:dyDescent="0.25">
      <c r="A3490">
        <v>214582</v>
      </c>
      <c r="B3490" t="s">
        <v>11802</v>
      </c>
      <c r="C3490" t="s">
        <v>10</v>
      </c>
      <c r="D3490" t="s">
        <v>11803</v>
      </c>
      <c r="E3490" t="str">
        <f t="shared" ca="1" si="770"/>
        <v>Quincy</v>
      </c>
      <c r="F3490" t="s">
        <v>24067</v>
      </c>
      <c r="G3490">
        <f t="shared" ca="1" si="757"/>
        <v>1091315672</v>
      </c>
      <c r="H3490" t="s">
        <v>11805</v>
      </c>
      <c r="I3490" t="s">
        <v>11804</v>
      </c>
      <c r="J3490" t="str">
        <f t="shared" ca="1" si="758"/>
        <v>Male</v>
      </c>
      <c r="K3490">
        <f t="shared" ca="1" si="759"/>
        <v>50</v>
      </c>
      <c r="L3490" t="str">
        <f t="shared" ca="1" si="760"/>
        <v>Adult</v>
      </c>
      <c r="M3490" t="str">
        <f t="shared" ca="1" si="761"/>
        <v>No</v>
      </c>
      <c r="N3490" t="str">
        <f t="shared" ca="1" si="761"/>
        <v>No</v>
      </c>
      <c r="O3490" t="str">
        <f t="shared" ca="1" si="761"/>
        <v>No</v>
      </c>
      <c r="P3490" t="str">
        <f t="shared" ca="1" si="761"/>
        <v>Yes</v>
      </c>
      <c r="Q3490" t="str">
        <f t="shared" ca="1" si="762"/>
        <v>No</v>
      </c>
      <c r="R3490">
        <f t="shared" ca="1" si="763"/>
        <v>3</v>
      </c>
      <c r="S3490">
        <f t="shared" ca="1" si="764"/>
        <v>3</v>
      </c>
      <c r="T3490">
        <f t="shared" ca="1" si="765"/>
        <v>0</v>
      </c>
      <c r="U3490">
        <f t="shared" ca="1" si="766"/>
        <v>0</v>
      </c>
      <c r="V3490">
        <f t="shared" ca="1" si="767"/>
        <v>4</v>
      </c>
      <c r="W3490">
        <f t="shared" ca="1" si="768"/>
        <v>0</v>
      </c>
      <c r="X3490">
        <f t="shared" ca="1" si="769"/>
        <v>10</v>
      </c>
    </row>
    <row r="3491" spans="1:24" x14ac:dyDescent="0.25">
      <c r="A3491">
        <v>214591</v>
      </c>
      <c r="B3491" t="s">
        <v>11806</v>
      </c>
      <c r="C3491" t="s">
        <v>10</v>
      </c>
      <c r="D3491" t="s">
        <v>11807</v>
      </c>
      <c r="E3491" t="str">
        <f t="shared" ca="1" si="770"/>
        <v>Needham</v>
      </c>
      <c r="F3491" t="s">
        <v>24067</v>
      </c>
      <c r="G3491">
        <f t="shared" ca="1" si="757"/>
        <v>6265637369</v>
      </c>
      <c r="H3491" t="s">
        <v>11809</v>
      </c>
      <c r="I3491" t="s">
        <v>11808</v>
      </c>
      <c r="J3491" t="str">
        <f t="shared" ca="1" si="758"/>
        <v>Male</v>
      </c>
      <c r="K3491">
        <f t="shared" ca="1" si="759"/>
        <v>68</v>
      </c>
      <c r="L3491" t="str">
        <f t="shared" ca="1" si="760"/>
        <v>Adult</v>
      </c>
      <c r="M3491" t="str">
        <f t="shared" ca="1" si="761"/>
        <v>Yes</v>
      </c>
      <c r="N3491" t="str">
        <f t="shared" ca="1" si="761"/>
        <v>No</v>
      </c>
      <c r="O3491" t="str">
        <f t="shared" ca="1" si="761"/>
        <v>Yes</v>
      </c>
      <c r="P3491" t="str">
        <f t="shared" ca="1" si="761"/>
        <v>Yes</v>
      </c>
      <c r="Q3491" t="str">
        <f t="shared" ca="1" si="762"/>
        <v>No</v>
      </c>
      <c r="R3491">
        <f t="shared" ca="1" si="763"/>
        <v>5</v>
      </c>
      <c r="S3491">
        <f t="shared" ca="1" si="764"/>
        <v>5</v>
      </c>
      <c r="T3491">
        <f t="shared" ca="1" si="765"/>
        <v>3</v>
      </c>
      <c r="U3491">
        <f t="shared" ca="1" si="766"/>
        <v>3</v>
      </c>
      <c r="V3491">
        <f t="shared" ca="1" si="767"/>
        <v>4</v>
      </c>
      <c r="W3491">
        <f t="shared" ca="1" si="768"/>
        <v>0</v>
      </c>
      <c r="X3491">
        <f t="shared" ca="1" si="769"/>
        <v>20</v>
      </c>
    </row>
    <row r="3492" spans="1:24" x14ac:dyDescent="0.25">
      <c r="A3492">
        <v>214607</v>
      </c>
      <c r="B3492" t="s">
        <v>11810</v>
      </c>
      <c r="C3492" t="s">
        <v>10</v>
      </c>
      <c r="D3492" t="s">
        <v>11811</v>
      </c>
      <c r="E3492" t="str">
        <f t="shared" ca="1" si="770"/>
        <v>Quincy</v>
      </c>
      <c r="F3492" t="s">
        <v>24067</v>
      </c>
      <c r="G3492">
        <f t="shared" ca="1" si="757"/>
        <v>4259753931</v>
      </c>
      <c r="H3492" t="s">
        <v>11813</v>
      </c>
      <c r="I3492" t="s">
        <v>11812</v>
      </c>
      <c r="J3492" t="str">
        <f t="shared" ca="1" si="758"/>
        <v>Female</v>
      </c>
      <c r="K3492">
        <f t="shared" ca="1" si="759"/>
        <v>47</v>
      </c>
      <c r="L3492" t="str">
        <f t="shared" ca="1" si="760"/>
        <v>Adult</v>
      </c>
      <c r="M3492" t="str">
        <f t="shared" ca="1" si="761"/>
        <v>Yes</v>
      </c>
      <c r="N3492" t="str">
        <f t="shared" ca="1" si="761"/>
        <v>Yes</v>
      </c>
      <c r="O3492" t="str">
        <f t="shared" ca="1" si="761"/>
        <v>Yes</v>
      </c>
      <c r="P3492" t="str">
        <f t="shared" ca="1" si="761"/>
        <v>No</v>
      </c>
      <c r="Q3492" t="str">
        <f t="shared" ca="1" si="762"/>
        <v>No</v>
      </c>
      <c r="R3492">
        <f t="shared" ca="1" si="763"/>
        <v>2</v>
      </c>
      <c r="S3492">
        <f t="shared" ca="1" si="764"/>
        <v>3</v>
      </c>
      <c r="T3492">
        <f t="shared" ca="1" si="765"/>
        <v>5</v>
      </c>
      <c r="U3492">
        <f t="shared" ca="1" si="766"/>
        <v>3</v>
      </c>
      <c r="V3492">
        <f t="shared" ca="1" si="767"/>
        <v>0</v>
      </c>
      <c r="W3492">
        <f t="shared" ca="1" si="768"/>
        <v>0</v>
      </c>
      <c r="X3492">
        <f t="shared" ca="1" si="769"/>
        <v>13</v>
      </c>
    </row>
    <row r="3493" spans="1:24" x14ac:dyDescent="0.25">
      <c r="A3493">
        <v>214616</v>
      </c>
      <c r="B3493" t="s">
        <v>11814</v>
      </c>
      <c r="C3493" t="s">
        <v>10</v>
      </c>
      <c r="D3493" t="s">
        <v>11815</v>
      </c>
      <c r="E3493" t="str">
        <f t="shared" ca="1" si="770"/>
        <v>Newton</v>
      </c>
      <c r="F3493" t="s">
        <v>24067</v>
      </c>
      <c r="G3493">
        <f t="shared" ca="1" si="757"/>
        <v>2574362935</v>
      </c>
      <c r="H3493" t="s">
        <v>11817</v>
      </c>
      <c r="I3493" t="s">
        <v>11816</v>
      </c>
      <c r="J3493" t="str">
        <f t="shared" ca="1" si="758"/>
        <v>Male</v>
      </c>
      <c r="K3493">
        <f t="shared" ca="1" si="759"/>
        <v>68</v>
      </c>
      <c r="L3493" t="str">
        <f t="shared" ca="1" si="760"/>
        <v>Adult</v>
      </c>
      <c r="M3493" t="str">
        <f t="shared" ca="1" si="761"/>
        <v>No</v>
      </c>
      <c r="N3493" t="str">
        <f t="shared" ca="1" si="761"/>
        <v>No</v>
      </c>
      <c r="O3493" t="str">
        <f t="shared" ca="1" si="761"/>
        <v>Yes</v>
      </c>
      <c r="P3493" t="str">
        <f t="shared" ca="1" si="761"/>
        <v>Yes</v>
      </c>
      <c r="Q3493" t="str">
        <f t="shared" ca="1" si="762"/>
        <v>Yes</v>
      </c>
      <c r="R3493">
        <f t="shared" ca="1" si="763"/>
        <v>4</v>
      </c>
      <c r="S3493">
        <f t="shared" ca="1" si="764"/>
        <v>5</v>
      </c>
      <c r="T3493">
        <f t="shared" ca="1" si="765"/>
        <v>3</v>
      </c>
      <c r="U3493">
        <f t="shared" ca="1" si="766"/>
        <v>0</v>
      </c>
      <c r="V3493">
        <f t="shared" ca="1" si="767"/>
        <v>4</v>
      </c>
      <c r="W3493">
        <f t="shared" ca="1" si="768"/>
        <v>4</v>
      </c>
      <c r="X3493">
        <f t="shared" ca="1" si="769"/>
        <v>20</v>
      </c>
    </row>
    <row r="3494" spans="1:24" x14ac:dyDescent="0.25">
      <c r="A3494">
        <v>214625</v>
      </c>
      <c r="B3494" t="s">
        <v>11818</v>
      </c>
      <c r="C3494" t="s">
        <v>10</v>
      </c>
      <c r="D3494" t="s">
        <v>11819</v>
      </c>
      <c r="E3494" t="str">
        <f t="shared" ca="1" si="770"/>
        <v>Chelsea</v>
      </c>
      <c r="F3494" t="s">
        <v>24067</v>
      </c>
      <c r="G3494">
        <f t="shared" ca="1" si="757"/>
        <v>9467092620</v>
      </c>
      <c r="H3494" t="s">
        <v>11821</v>
      </c>
      <c r="I3494" t="s">
        <v>11820</v>
      </c>
      <c r="J3494" t="str">
        <f t="shared" ca="1" si="758"/>
        <v>Female</v>
      </c>
      <c r="K3494">
        <f t="shared" ca="1" si="759"/>
        <v>41</v>
      </c>
      <c r="L3494" t="str">
        <f t="shared" ca="1" si="760"/>
        <v>Adult</v>
      </c>
      <c r="M3494" t="str">
        <f t="shared" ca="1" si="761"/>
        <v>Yes</v>
      </c>
      <c r="N3494" t="str">
        <f t="shared" ca="1" si="761"/>
        <v>No</v>
      </c>
      <c r="O3494" t="str">
        <f t="shared" ca="1" si="761"/>
        <v>Yes</v>
      </c>
      <c r="P3494" t="str">
        <f t="shared" ca="1" si="761"/>
        <v>Yes</v>
      </c>
      <c r="Q3494" t="str">
        <f t="shared" ca="1" si="762"/>
        <v>Yes</v>
      </c>
      <c r="R3494">
        <f t="shared" ca="1" si="763"/>
        <v>3</v>
      </c>
      <c r="S3494">
        <f t="shared" ca="1" si="764"/>
        <v>3</v>
      </c>
      <c r="T3494">
        <f t="shared" ca="1" si="765"/>
        <v>3</v>
      </c>
      <c r="U3494">
        <f t="shared" ca="1" si="766"/>
        <v>3</v>
      </c>
      <c r="V3494">
        <f t="shared" ca="1" si="767"/>
        <v>4</v>
      </c>
      <c r="W3494">
        <f t="shared" ca="1" si="768"/>
        <v>4</v>
      </c>
      <c r="X3494">
        <f t="shared" ca="1" si="769"/>
        <v>20</v>
      </c>
    </row>
    <row r="3495" spans="1:24" x14ac:dyDescent="0.25">
      <c r="A3495">
        <v>214634</v>
      </c>
      <c r="B3495" t="s">
        <v>11822</v>
      </c>
      <c r="C3495" t="s">
        <v>10</v>
      </c>
      <c r="D3495" t="s">
        <v>11823</v>
      </c>
      <c r="E3495" t="str">
        <f t="shared" ca="1" si="770"/>
        <v>Boston</v>
      </c>
      <c r="F3495" t="s">
        <v>24067</v>
      </c>
      <c r="G3495">
        <f t="shared" ca="1" si="757"/>
        <v>9144624830</v>
      </c>
      <c r="H3495" t="s">
        <v>11825</v>
      </c>
      <c r="I3495" t="s">
        <v>11824</v>
      </c>
      <c r="J3495" t="str">
        <f t="shared" ca="1" si="758"/>
        <v>Male</v>
      </c>
      <c r="K3495">
        <f t="shared" ca="1" si="759"/>
        <v>20</v>
      </c>
      <c r="L3495" t="str">
        <f t="shared" ca="1" si="760"/>
        <v>Adult</v>
      </c>
      <c r="M3495" t="str">
        <f t="shared" ca="1" si="761"/>
        <v>No</v>
      </c>
      <c r="N3495" t="str">
        <f t="shared" ca="1" si="761"/>
        <v>No</v>
      </c>
      <c r="O3495" t="str">
        <f t="shared" ca="1" si="761"/>
        <v>No</v>
      </c>
      <c r="P3495" t="str">
        <f t="shared" ca="1" si="761"/>
        <v>Yes</v>
      </c>
      <c r="Q3495" t="str">
        <f t="shared" ca="1" si="762"/>
        <v>No</v>
      </c>
      <c r="R3495">
        <f t="shared" ca="1" si="763"/>
        <v>4</v>
      </c>
      <c r="S3495">
        <f t="shared" ca="1" si="764"/>
        <v>5</v>
      </c>
      <c r="T3495">
        <f t="shared" ca="1" si="765"/>
        <v>0</v>
      </c>
      <c r="U3495">
        <f t="shared" ca="1" si="766"/>
        <v>0</v>
      </c>
      <c r="V3495">
        <f t="shared" ca="1" si="767"/>
        <v>4</v>
      </c>
      <c r="W3495">
        <f t="shared" ca="1" si="768"/>
        <v>0</v>
      </c>
      <c r="X3495">
        <f t="shared" ca="1" si="769"/>
        <v>13</v>
      </c>
    </row>
    <row r="3496" spans="1:24" x14ac:dyDescent="0.25">
      <c r="A3496">
        <v>214643</v>
      </c>
      <c r="B3496" t="s">
        <v>11826</v>
      </c>
      <c r="C3496" t="s">
        <v>10</v>
      </c>
      <c r="D3496" t="s">
        <v>11827</v>
      </c>
      <c r="E3496" t="str">
        <f t="shared" ca="1" si="770"/>
        <v>Quincy</v>
      </c>
      <c r="F3496" t="s">
        <v>24067</v>
      </c>
      <c r="G3496">
        <f t="shared" ca="1" si="757"/>
        <v>3048528722</v>
      </c>
      <c r="H3496" t="s">
        <v>11829</v>
      </c>
      <c r="I3496" t="s">
        <v>11828</v>
      </c>
      <c r="J3496" t="str">
        <f t="shared" ca="1" si="758"/>
        <v>Male</v>
      </c>
      <c r="K3496">
        <f t="shared" ca="1" si="759"/>
        <v>37</v>
      </c>
      <c r="L3496" t="str">
        <f t="shared" ca="1" si="760"/>
        <v>Adult</v>
      </c>
      <c r="M3496" t="str">
        <f t="shared" ca="1" si="761"/>
        <v>Yes</v>
      </c>
      <c r="N3496" t="str">
        <f t="shared" ca="1" si="761"/>
        <v>Yes</v>
      </c>
      <c r="O3496" t="str">
        <f t="shared" ca="1" si="761"/>
        <v>Yes</v>
      </c>
      <c r="P3496" t="str">
        <f t="shared" ca="1" si="761"/>
        <v>Yes</v>
      </c>
      <c r="Q3496" t="str">
        <f t="shared" ca="1" si="762"/>
        <v>No</v>
      </c>
      <c r="R3496">
        <f t="shared" ca="1" si="763"/>
        <v>1</v>
      </c>
      <c r="S3496">
        <f t="shared" ca="1" si="764"/>
        <v>0</v>
      </c>
      <c r="T3496">
        <f t="shared" ca="1" si="765"/>
        <v>5</v>
      </c>
      <c r="U3496">
        <f t="shared" ca="1" si="766"/>
        <v>3</v>
      </c>
      <c r="V3496">
        <f t="shared" ca="1" si="767"/>
        <v>4</v>
      </c>
      <c r="W3496">
        <f t="shared" ca="1" si="768"/>
        <v>0</v>
      </c>
      <c r="X3496">
        <f t="shared" ca="1" si="769"/>
        <v>13</v>
      </c>
    </row>
    <row r="3497" spans="1:24" x14ac:dyDescent="0.25">
      <c r="A3497">
        <v>214652</v>
      </c>
      <c r="B3497" t="s">
        <v>11830</v>
      </c>
      <c r="C3497" t="s">
        <v>10</v>
      </c>
      <c r="D3497" t="s">
        <v>11831</v>
      </c>
      <c r="E3497" t="str">
        <f t="shared" ca="1" si="770"/>
        <v>Newton</v>
      </c>
      <c r="F3497" t="s">
        <v>24067</v>
      </c>
      <c r="G3497">
        <f t="shared" ca="1" si="757"/>
        <v>1069114385</v>
      </c>
      <c r="H3497" t="s">
        <v>11833</v>
      </c>
      <c r="I3497" t="s">
        <v>11832</v>
      </c>
      <c r="J3497" t="str">
        <f t="shared" ca="1" si="758"/>
        <v>Female</v>
      </c>
      <c r="K3497">
        <f t="shared" ca="1" si="759"/>
        <v>47</v>
      </c>
      <c r="L3497" t="str">
        <f t="shared" ca="1" si="760"/>
        <v>Adult</v>
      </c>
      <c r="M3497" t="str">
        <f t="shared" ca="1" si="761"/>
        <v>Yes</v>
      </c>
      <c r="N3497" t="str">
        <f t="shared" ca="1" si="761"/>
        <v>Yes</v>
      </c>
      <c r="O3497" t="str">
        <f t="shared" ca="1" si="761"/>
        <v>No</v>
      </c>
      <c r="P3497" t="str">
        <f t="shared" ca="1" si="761"/>
        <v>No</v>
      </c>
      <c r="Q3497" t="str">
        <f t="shared" ca="1" si="762"/>
        <v>Yes</v>
      </c>
      <c r="R3497">
        <f t="shared" ca="1" si="763"/>
        <v>3</v>
      </c>
      <c r="S3497">
        <f t="shared" ca="1" si="764"/>
        <v>3</v>
      </c>
      <c r="T3497">
        <f t="shared" ca="1" si="765"/>
        <v>3</v>
      </c>
      <c r="U3497">
        <f t="shared" ca="1" si="766"/>
        <v>3</v>
      </c>
      <c r="V3497">
        <f t="shared" ca="1" si="767"/>
        <v>0</v>
      </c>
      <c r="W3497">
        <f t="shared" ca="1" si="768"/>
        <v>4</v>
      </c>
      <c r="X3497">
        <f t="shared" ca="1" si="769"/>
        <v>16</v>
      </c>
    </row>
    <row r="3498" spans="1:24" x14ac:dyDescent="0.25">
      <c r="A3498">
        <v>214661</v>
      </c>
      <c r="B3498" t="s">
        <v>11834</v>
      </c>
      <c r="C3498" t="s">
        <v>10</v>
      </c>
      <c r="D3498" t="s">
        <v>11835</v>
      </c>
      <c r="E3498" t="str">
        <f t="shared" ca="1" si="770"/>
        <v>Somerville</v>
      </c>
      <c r="F3498" t="s">
        <v>24067</v>
      </c>
      <c r="G3498">
        <f t="shared" ca="1" si="757"/>
        <v>5283600798</v>
      </c>
      <c r="H3498" t="s">
        <v>11836</v>
      </c>
      <c r="I3498">
        <v>17110</v>
      </c>
      <c r="J3498" t="str">
        <f t="shared" ca="1" si="758"/>
        <v>Female</v>
      </c>
      <c r="K3498">
        <f t="shared" ca="1" si="759"/>
        <v>26</v>
      </c>
      <c r="L3498" t="str">
        <f t="shared" ca="1" si="760"/>
        <v>Adult</v>
      </c>
      <c r="M3498" t="str">
        <f t="shared" ca="1" si="761"/>
        <v>No</v>
      </c>
      <c r="N3498" t="str">
        <f t="shared" ca="1" si="761"/>
        <v>Yes</v>
      </c>
      <c r="O3498" t="str">
        <f t="shared" ca="1" si="761"/>
        <v>Yes</v>
      </c>
      <c r="P3498" t="str">
        <f t="shared" ca="1" si="761"/>
        <v>Yes</v>
      </c>
      <c r="Q3498" t="str">
        <f t="shared" ca="1" si="762"/>
        <v>No</v>
      </c>
      <c r="R3498">
        <f t="shared" ca="1" si="763"/>
        <v>3</v>
      </c>
      <c r="S3498">
        <f t="shared" ca="1" si="764"/>
        <v>3</v>
      </c>
      <c r="T3498">
        <f t="shared" ca="1" si="765"/>
        <v>5</v>
      </c>
      <c r="U3498">
        <f t="shared" ca="1" si="766"/>
        <v>0</v>
      </c>
      <c r="V3498">
        <f t="shared" ca="1" si="767"/>
        <v>4</v>
      </c>
      <c r="W3498">
        <f t="shared" ca="1" si="768"/>
        <v>0</v>
      </c>
      <c r="X3498">
        <f t="shared" ca="1" si="769"/>
        <v>15</v>
      </c>
    </row>
    <row r="3499" spans="1:24" x14ac:dyDescent="0.25">
      <c r="A3499">
        <v>214670</v>
      </c>
      <c r="B3499" t="s">
        <v>11837</v>
      </c>
      <c r="C3499" t="s">
        <v>10</v>
      </c>
      <c r="D3499" t="s">
        <v>11838</v>
      </c>
      <c r="E3499" t="str">
        <f t="shared" ca="1" si="770"/>
        <v>Winthrop</v>
      </c>
      <c r="F3499" t="s">
        <v>24067</v>
      </c>
      <c r="G3499">
        <f t="shared" ca="1" si="757"/>
        <v>6699783166</v>
      </c>
      <c r="H3499" t="s">
        <v>11840</v>
      </c>
      <c r="I3499" t="s">
        <v>11839</v>
      </c>
      <c r="J3499" t="str">
        <f t="shared" ca="1" si="758"/>
        <v>Female</v>
      </c>
      <c r="K3499">
        <f t="shared" ca="1" si="759"/>
        <v>19</v>
      </c>
      <c r="L3499" t="str">
        <f t="shared" ca="1" si="760"/>
        <v>Adult</v>
      </c>
      <c r="M3499" t="str">
        <f t="shared" ca="1" si="761"/>
        <v>Yes</v>
      </c>
      <c r="N3499" t="str">
        <f t="shared" ca="1" si="761"/>
        <v>No</v>
      </c>
      <c r="O3499" t="str">
        <f t="shared" ca="1" si="761"/>
        <v>Yes</v>
      </c>
      <c r="P3499" t="str">
        <f t="shared" ca="1" si="761"/>
        <v>Yes</v>
      </c>
      <c r="Q3499" t="str">
        <f t="shared" ca="1" si="762"/>
        <v>Yes</v>
      </c>
      <c r="R3499">
        <f t="shared" ca="1" si="763"/>
        <v>2</v>
      </c>
      <c r="S3499">
        <f t="shared" ca="1" si="764"/>
        <v>3</v>
      </c>
      <c r="T3499">
        <f t="shared" ca="1" si="765"/>
        <v>3</v>
      </c>
      <c r="U3499">
        <f t="shared" ca="1" si="766"/>
        <v>3</v>
      </c>
      <c r="V3499">
        <f t="shared" ca="1" si="767"/>
        <v>4</v>
      </c>
      <c r="W3499">
        <f t="shared" ca="1" si="768"/>
        <v>4</v>
      </c>
      <c r="X3499">
        <f t="shared" ca="1" si="769"/>
        <v>19</v>
      </c>
    </row>
    <row r="3500" spans="1:24" x14ac:dyDescent="0.25">
      <c r="A3500">
        <v>214689</v>
      </c>
      <c r="B3500" t="s">
        <v>11841</v>
      </c>
      <c r="C3500" t="s">
        <v>10</v>
      </c>
      <c r="D3500" t="s">
        <v>11842</v>
      </c>
      <c r="E3500" t="str">
        <f t="shared" ca="1" si="770"/>
        <v>Watertown</v>
      </c>
      <c r="F3500" t="s">
        <v>24067</v>
      </c>
      <c r="G3500">
        <f t="shared" ca="1" si="757"/>
        <v>7117191100</v>
      </c>
      <c r="H3500" t="s">
        <v>11844</v>
      </c>
      <c r="I3500" t="s">
        <v>11843</v>
      </c>
      <c r="J3500" t="str">
        <f t="shared" ca="1" si="758"/>
        <v>Male</v>
      </c>
      <c r="K3500">
        <f t="shared" ca="1" si="759"/>
        <v>25</v>
      </c>
      <c r="L3500" t="str">
        <f t="shared" ca="1" si="760"/>
        <v>Adult</v>
      </c>
      <c r="M3500" t="str">
        <f t="shared" ca="1" si="761"/>
        <v>Yes</v>
      </c>
      <c r="N3500" t="str">
        <f t="shared" ca="1" si="761"/>
        <v>Yes</v>
      </c>
      <c r="O3500" t="str">
        <f t="shared" ca="1" si="761"/>
        <v>No</v>
      </c>
      <c r="P3500" t="str">
        <f t="shared" ca="1" si="761"/>
        <v>No</v>
      </c>
      <c r="Q3500" t="str">
        <f t="shared" ca="1" si="762"/>
        <v>Yes</v>
      </c>
      <c r="R3500">
        <f t="shared" ca="1" si="763"/>
        <v>5</v>
      </c>
      <c r="S3500">
        <f t="shared" ca="1" si="764"/>
        <v>5</v>
      </c>
      <c r="T3500">
        <f t="shared" ca="1" si="765"/>
        <v>3</v>
      </c>
      <c r="U3500">
        <f t="shared" ca="1" si="766"/>
        <v>3</v>
      </c>
      <c r="V3500">
        <f t="shared" ca="1" si="767"/>
        <v>0</v>
      </c>
      <c r="W3500">
        <f t="shared" ca="1" si="768"/>
        <v>4</v>
      </c>
      <c r="X3500">
        <f t="shared" ca="1" si="769"/>
        <v>20</v>
      </c>
    </row>
    <row r="3501" spans="1:24" x14ac:dyDescent="0.25">
      <c r="A3501">
        <v>214698</v>
      </c>
      <c r="B3501" t="s">
        <v>11845</v>
      </c>
      <c r="C3501" t="s">
        <v>10</v>
      </c>
      <c r="D3501" t="s">
        <v>11846</v>
      </c>
      <c r="E3501" t="str">
        <f t="shared" ca="1" si="770"/>
        <v>Boston</v>
      </c>
      <c r="F3501" t="s">
        <v>24067</v>
      </c>
      <c r="G3501">
        <f t="shared" ca="1" si="757"/>
        <v>7953559868</v>
      </c>
      <c r="H3501" t="s">
        <v>11848</v>
      </c>
      <c r="I3501" t="s">
        <v>11847</v>
      </c>
      <c r="J3501" t="str">
        <f t="shared" ca="1" si="758"/>
        <v>Male</v>
      </c>
      <c r="K3501">
        <f t="shared" ca="1" si="759"/>
        <v>60</v>
      </c>
      <c r="L3501" t="str">
        <f t="shared" ca="1" si="760"/>
        <v>Adult</v>
      </c>
      <c r="M3501" t="str">
        <f t="shared" ca="1" si="761"/>
        <v>Yes</v>
      </c>
      <c r="N3501" t="str">
        <f t="shared" ca="1" si="761"/>
        <v>No</v>
      </c>
      <c r="O3501" t="str">
        <f t="shared" ca="1" si="761"/>
        <v>No</v>
      </c>
      <c r="P3501" t="str">
        <f t="shared" ca="1" si="761"/>
        <v>No</v>
      </c>
      <c r="Q3501" t="str">
        <f t="shared" ca="1" si="762"/>
        <v>No</v>
      </c>
      <c r="R3501">
        <f t="shared" ca="1" si="763"/>
        <v>3</v>
      </c>
      <c r="S3501">
        <f t="shared" ca="1" si="764"/>
        <v>3</v>
      </c>
      <c r="T3501">
        <f t="shared" ca="1" si="765"/>
        <v>0</v>
      </c>
      <c r="U3501">
        <f t="shared" ca="1" si="766"/>
        <v>3</v>
      </c>
      <c r="V3501">
        <f t="shared" ca="1" si="767"/>
        <v>0</v>
      </c>
      <c r="W3501">
        <f t="shared" ca="1" si="768"/>
        <v>0</v>
      </c>
      <c r="X3501">
        <f t="shared" ca="1" si="769"/>
        <v>9</v>
      </c>
    </row>
    <row r="3502" spans="1:24" x14ac:dyDescent="0.25">
      <c r="A3502">
        <v>214704</v>
      </c>
      <c r="B3502" t="s">
        <v>11849</v>
      </c>
      <c r="C3502" t="s">
        <v>10</v>
      </c>
      <c r="D3502" t="s">
        <v>11850</v>
      </c>
      <c r="E3502" t="str">
        <f t="shared" ca="1" si="770"/>
        <v>Newton</v>
      </c>
      <c r="F3502" t="s">
        <v>24067</v>
      </c>
      <c r="G3502">
        <f t="shared" ca="1" si="757"/>
        <v>8321431906</v>
      </c>
      <c r="H3502" t="s">
        <v>11852</v>
      </c>
      <c r="I3502" t="s">
        <v>11851</v>
      </c>
      <c r="J3502" t="str">
        <f t="shared" ca="1" si="758"/>
        <v>Male</v>
      </c>
      <c r="K3502">
        <f t="shared" ca="1" si="759"/>
        <v>21</v>
      </c>
      <c r="L3502" t="str">
        <f t="shared" ca="1" si="760"/>
        <v>Adult</v>
      </c>
      <c r="M3502" t="str">
        <f t="shared" ca="1" si="761"/>
        <v>No</v>
      </c>
      <c r="N3502" t="str">
        <f t="shared" ca="1" si="761"/>
        <v>Yes</v>
      </c>
      <c r="O3502" t="str">
        <f t="shared" ca="1" si="761"/>
        <v>Yes</v>
      </c>
      <c r="P3502" t="str">
        <f t="shared" ca="1" si="761"/>
        <v>No</v>
      </c>
      <c r="Q3502" t="str">
        <f t="shared" ca="1" si="762"/>
        <v>Yes</v>
      </c>
      <c r="R3502">
        <f t="shared" ca="1" si="763"/>
        <v>2</v>
      </c>
      <c r="S3502">
        <f t="shared" ca="1" si="764"/>
        <v>3</v>
      </c>
      <c r="T3502">
        <f t="shared" ca="1" si="765"/>
        <v>5</v>
      </c>
      <c r="U3502">
        <f t="shared" ca="1" si="766"/>
        <v>0</v>
      </c>
      <c r="V3502">
        <f t="shared" ca="1" si="767"/>
        <v>0</v>
      </c>
      <c r="W3502">
        <f t="shared" ca="1" si="768"/>
        <v>4</v>
      </c>
      <c r="X3502">
        <f t="shared" ca="1" si="769"/>
        <v>14</v>
      </c>
    </row>
    <row r="3503" spans="1:24" x14ac:dyDescent="0.25">
      <c r="A3503">
        <v>214713</v>
      </c>
      <c r="B3503" t="s">
        <v>11853</v>
      </c>
      <c r="C3503" t="s">
        <v>10</v>
      </c>
      <c r="D3503" t="s">
        <v>11854</v>
      </c>
      <c r="E3503" t="str">
        <f t="shared" ca="1" si="770"/>
        <v>Everett</v>
      </c>
      <c r="F3503" t="s">
        <v>24067</v>
      </c>
      <c r="G3503">
        <f t="shared" ca="1" si="757"/>
        <v>2040582119</v>
      </c>
      <c r="H3503" t="s">
        <v>11856</v>
      </c>
      <c r="I3503" t="s">
        <v>11855</v>
      </c>
      <c r="J3503" t="str">
        <f t="shared" ca="1" si="758"/>
        <v>Female</v>
      </c>
      <c r="K3503">
        <f t="shared" ca="1" si="759"/>
        <v>30</v>
      </c>
      <c r="L3503" t="str">
        <f t="shared" ca="1" si="760"/>
        <v>Adult</v>
      </c>
      <c r="M3503" t="str">
        <f t="shared" ca="1" si="761"/>
        <v>Yes</v>
      </c>
      <c r="N3503" t="str">
        <f t="shared" ca="1" si="761"/>
        <v>No</v>
      </c>
      <c r="O3503" t="str">
        <f t="shared" ca="1" si="761"/>
        <v>No</v>
      </c>
      <c r="P3503" t="str">
        <f t="shared" ca="1" si="761"/>
        <v>No</v>
      </c>
      <c r="Q3503" t="str">
        <f t="shared" ca="1" si="762"/>
        <v>No</v>
      </c>
      <c r="R3503">
        <f t="shared" ca="1" si="763"/>
        <v>3</v>
      </c>
      <c r="S3503">
        <f t="shared" ca="1" si="764"/>
        <v>3</v>
      </c>
      <c r="T3503">
        <f t="shared" ca="1" si="765"/>
        <v>0</v>
      </c>
      <c r="U3503">
        <f t="shared" ca="1" si="766"/>
        <v>3</v>
      </c>
      <c r="V3503">
        <f t="shared" ca="1" si="767"/>
        <v>0</v>
      </c>
      <c r="W3503">
        <f t="shared" ca="1" si="768"/>
        <v>0</v>
      </c>
      <c r="X3503">
        <f t="shared" ca="1" si="769"/>
        <v>9</v>
      </c>
    </row>
    <row r="3504" spans="1:24" x14ac:dyDescent="0.25">
      <c r="A3504">
        <v>214731</v>
      </c>
      <c r="B3504" t="s">
        <v>11857</v>
      </c>
      <c r="C3504" t="s">
        <v>10</v>
      </c>
      <c r="D3504" t="s">
        <v>11858</v>
      </c>
      <c r="E3504" t="str">
        <f t="shared" ca="1" si="770"/>
        <v>Cambridge</v>
      </c>
      <c r="F3504" t="s">
        <v>24067</v>
      </c>
      <c r="G3504">
        <f t="shared" ca="1" si="757"/>
        <v>6303488355</v>
      </c>
      <c r="H3504" t="s">
        <v>11860</v>
      </c>
      <c r="I3504" t="s">
        <v>11859</v>
      </c>
      <c r="J3504" t="str">
        <f t="shared" ca="1" si="758"/>
        <v>Female</v>
      </c>
      <c r="K3504">
        <f t="shared" ca="1" si="759"/>
        <v>33</v>
      </c>
      <c r="L3504" t="str">
        <f t="shared" ca="1" si="760"/>
        <v>Adult</v>
      </c>
      <c r="M3504" t="str">
        <f t="shared" ca="1" si="761"/>
        <v>No</v>
      </c>
      <c r="N3504" t="str">
        <f t="shared" ca="1" si="761"/>
        <v>No</v>
      </c>
      <c r="O3504" t="str">
        <f t="shared" ca="1" si="761"/>
        <v>Yes</v>
      </c>
      <c r="P3504" t="str">
        <f t="shared" ca="1" si="761"/>
        <v>Yes</v>
      </c>
      <c r="Q3504" t="str">
        <f t="shared" ca="1" si="762"/>
        <v>Yes</v>
      </c>
      <c r="R3504">
        <f t="shared" ca="1" si="763"/>
        <v>2</v>
      </c>
      <c r="S3504">
        <f t="shared" ca="1" si="764"/>
        <v>3</v>
      </c>
      <c r="T3504">
        <f t="shared" ca="1" si="765"/>
        <v>3</v>
      </c>
      <c r="U3504">
        <f t="shared" ca="1" si="766"/>
        <v>0</v>
      </c>
      <c r="V3504">
        <f t="shared" ca="1" si="767"/>
        <v>4</v>
      </c>
      <c r="W3504">
        <f t="shared" ca="1" si="768"/>
        <v>4</v>
      </c>
      <c r="X3504">
        <f t="shared" ca="1" si="769"/>
        <v>16</v>
      </c>
    </row>
    <row r="3505" spans="1:24" x14ac:dyDescent="0.25">
      <c r="A3505">
        <v>214740</v>
      </c>
      <c r="B3505" t="s">
        <v>11861</v>
      </c>
      <c r="C3505" t="s">
        <v>10</v>
      </c>
      <c r="D3505" t="s">
        <v>11862</v>
      </c>
      <c r="E3505" t="str">
        <f t="shared" ca="1" si="770"/>
        <v>Winthrop</v>
      </c>
      <c r="F3505" t="s">
        <v>24067</v>
      </c>
      <c r="G3505">
        <f t="shared" ca="1" si="757"/>
        <v>1328799169</v>
      </c>
      <c r="H3505" t="s">
        <v>11864</v>
      </c>
      <c r="I3505" t="s">
        <v>11863</v>
      </c>
      <c r="J3505" t="str">
        <f t="shared" ca="1" si="758"/>
        <v>Male</v>
      </c>
      <c r="K3505">
        <f t="shared" ca="1" si="759"/>
        <v>50</v>
      </c>
      <c r="L3505" t="str">
        <f t="shared" ca="1" si="760"/>
        <v>Adult</v>
      </c>
      <c r="M3505" t="str">
        <f t="shared" ca="1" si="761"/>
        <v>Yes</v>
      </c>
      <c r="N3505" t="str">
        <f t="shared" ca="1" si="761"/>
        <v>Yes</v>
      </c>
      <c r="O3505" t="str">
        <f t="shared" ca="1" si="761"/>
        <v>Yes</v>
      </c>
      <c r="P3505" t="str">
        <f t="shared" ca="1" si="761"/>
        <v>Yes</v>
      </c>
      <c r="Q3505" t="str">
        <f t="shared" ca="1" si="762"/>
        <v>Yes</v>
      </c>
      <c r="R3505">
        <f t="shared" ca="1" si="763"/>
        <v>4</v>
      </c>
      <c r="S3505">
        <f t="shared" ca="1" si="764"/>
        <v>5</v>
      </c>
      <c r="T3505">
        <f t="shared" ca="1" si="765"/>
        <v>5</v>
      </c>
      <c r="U3505">
        <f t="shared" ca="1" si="766"/>
        <v>3</v>
      </c>
      <c r="V3505">
        <f t="shared" ca="1" si="767"/>
        <v>4</v>
      </c>
      <c r="W3505">
        <f t="shared" ca="1" si="768"/>
        <v>4</v>
      </c>
      <c r="X3505">
        <f t="shared" ca="1" si="769"/>
        <v>25</v>
      </c>
    </row>
    <row r="3506" spans="1:24" x14ac:dyDescent="0.25">
      <c r="A3506">
        <v>214759</v>
      </c>
      <c r="B3506" t="s">
        <v>11865</v>
      </c>
      <c r="C3506" t="s">
        <v>10</v>
      </c>
      <c r="D3506" t="s">
        <v>11866</v>
      </c>
      <c r="E3506" t="str">
        <f t="shared" ca="1" si="770"/>
        <v>Cambridge</v>
      </c>
      <c r="F3506" t="s">
        <v>24067</v>
      </c>
      <c r="G3506">
        <f t="shared" ca="1" si="757"/>
        <v>3596463910</v>
      </c>
      <c r="H3506" t="s">
        <v>11868</v>
      </c>
      <c r="I3506" t="s">
        <v>11867</v>
      </c>
      <c r="J3506" t="str">
        <f t="shared" ca="1" si="758"/>
        <v>Female</v>
      </c>
      <c r="K3506">
        <f t="shared" ca="1" si="759"/>
        <v>70</v>
      </c>
      <c r="L3506" t="str">
        <f t="shared" ca="1" si="760"/>
        <v>Adult</v>
      </c>
      <c r="M3506" t="str">
        <f t="shared" ca="1" si="761"/>
        <v>No</v>
      </c>
      <c r="N3506" t="str">
        <f t="shared" ca="1" si="761"/>
        <v>No</v>
      </c>
      <c r="O3506" t="str">
        <f t="shared" ca="1" si="761"/>
        <v>Yes</v>
      </c>
      <c r="P3506" t="str">
        <f t="shared" ca="1" si="761"/>
        <v>Yes</v>
      </c>
      <c r="Q3506" t="str">
        <f t="shared" ca="1" si="762"/>
        <v>No</v>
      </c>
      <c r="R3506">
        <f t="shared" ca="1" si="763"/>
        <v>1</v>
      </c>
      <c r="S3506">
        <f t="shared" ca="1" si="764"/>
        <v>0</v>
      </c>
      <c r="T3506">
        <f t="shared" ca="1" si="765"/>
        <v>3</v>
      </c>
      <c r="U3506">
        <f t="shared" ca="1" si="766"/>
        <v>0</v>
      </c>
      <c r="V3506">
        <f t="shared" ca="1" si="767"/>
        <v>4</v>
      </c>
      <c r="W3506">
        <f t="shared" ca="1" si="768"/>
        <v>0</v>
      </c>
      <c r="X3506">
        <f t="shared" ca="1" si="769"/>
        <v>8</v>
      </c>
    </row>
    <row r="3507" spans="1:24" x14ac:dyDescent="0.25">
      <c r="A3507">
        <v>214768</v>
      </c>
      <c r="B3507" t="s">
        <v>11869</v>
      </c>
      <c r="C3507" t="s">
        <v>10</v>
      </c>
      <c r="D3507" t="s">
        <v>11870</v>
      </c>
      <c r="E3507" t="str">
        <f t="shared" ca="1" si="770"/>
        <v>Revere</v>
      </c>
      <c r="F3507" t="s">
        <v>24067</v>
      </c>
      <c r="G3507">
        <f t="shared" ca="1" si="757"/>
        <v>7543774478</v>
      </c>
      <c r="H3507" t="s">
        <v>11872</v>
      </c>
      <c r="I3507" t="s">
        <v>11871</v>
      </c>
      <c r="J3507" t="str">
        <f t="shared" ca="1" si="758"/>
        <v>Female</v>
      </c>
      <c r="K3507">
        <f t="shared" ca="1" si="759"/>
        <v>26</v>
      </c>
      <c r="L3507" t="str">
        <f t="shared" ca="1" si="760"/>
        <v>Adult</v>
      </c>
      <c r="M3507" t="str">
        <f t="shared" ca="1" si="761"/>
        <v>Yes</v>
      </c>
      <c r="N3507" t="str">
        <f t="shared" ca="1" si="761"/>
        <v>Yes</v>
      </c>
      <c r="O3507" t="str">
        <f t="shared" ca="1" si="761"/>
        <v>Yes</v>
      </c>
      <c r="P3507" t="str">
        <f t="shared" ca="1" si="761"/>
        <v>Yes</v>
      </c>
      <c r="Q3507" t="str">
        <f t="shared" ca="1" si="762"/>
        <v>No</v>
      </c>
      <c r="R3507">
        <f t="shared" ca="1" si="763"/>
        <v>4</v>
      </c>
      <c r="S3507">
        <f t="shared" ca="1" si="764"/>
        <v>5</v>
      </c>
      <c r="T3507">
        <f t="shared" ca="1" si="765"/>
        <v>5</v>
      </c>
      <c r="U3507">
        <f t="shared" ca="1" si="766"/>
        <v>3</v>
      </c>
      <c r="V3507">
        <f t="shared" ca="1" si="767"/>
        <v>4</v>
      </c>
      <c r="W3507">
        <f t="shared" ca="1" si="768"/>
        <v>0</v>
      </c>
      <c r="X3507">
        <f t="shared" ca="1" si="769"/>
        <v>21</v>
      </c>
    </row>
    <row r="3508" spans="1:24" x14ac:dyDescent="0.25">
      <c r="A3508">
        <v>214777</v>
      </c>
      <c r="B3508" t="s">
        <v>11873</v>
      </c>
      <c r="C3508" t="s">
        <v>10</v>
      </c>
      <c r="D3508" t="s">
        <v>11874</v>
      </c>
      <c r="E3508" t="str">
        <f t="shared" ca="1" si="770"/>
        <v>Chelsea</v>
      </c>
      <c r="F3508" t="s">
        <v>24067</v>
      </c>
      <c r="G3508">
        <f t="shared" ca="1" si="757"/>
        <v>9439681292</v>
      </c>
      <c r="H3508" t="s">
        <v>11876</v>
      </c>
      <c r="I3508" t="s">
        <v>11875</v>
      </c>
      <c r="J3508" t="str">
        <f t="shared" ca="1" si="758"/>
        <v>Male</v>
      </c>
      <c r="K3508">
        <f t="shared" ca="1" si="759"/>
        <v>70</v>
      </c>
      <c r="L3508" t="str">
        <f t="shared" ca="1" si="760"/>
        <v>Adult</v>
      </c>
      <c r="M3508" t="str">
        <f t="shared" ca="1" si="761"/>
        <v>Yes</v>
      </c>
      <c r="N3508" t="str">
        <f t="shared" ca="1" si="761"/>
        <v>Yes</v>
      </c>
      <c r="O3508" t="str">
        <f t="shared" ca="1" si="761"/>
        <v>No</v>
      </c>
      <c r="P3508" t="str">
        <f t="shared" ca="1" si="761"/>
        <v>No</v>
      </c>
      <c r="Q3508" t="str">
        <f t="shared" ca="1" si="762"/>
        <v>Yes</v>
      </c>
      <c r="R3508">
        <f t="shared" ca="1" si="763"/>
        <v>3</v>
      </c>
      <c r="S3508">
        <f t="shared" ca="1" si="764"/>
        <v>3</v>
      </c>
      <c r="T3508">
        <f t="shared" ca="1" si="765"/>
        <v>3</v>
      </c>
      <c r="U3508">
        <f t="shared" ca="1" si="766"/>
        <v>3</v>
      </c>
      <c r="V3508">
        <f t="shared" ca="1" si="767"/>
        <v>0</v>
      </c>
      <c r="W3508">
        <f t="shared" ca="1" si="768"/>
        <v>4</v>
      </c>
      <c r="X3508">
        <f t="shared" ca="1" si="769"/>
        <v>16</v>
      </c>
    </row>
    <row r="3509" spans="1:24" x14ac:dyDescent="0.25">
      <c r="A3509">
        <v>214786</v>
      </c>
      <c r="B3509" t="s">
        <v>11877</v>
      </c>
      <c r="C3509" t="s">
        <v>10</v>
      </c>
      <c r="D3509" t="s">
        <v>11878</v>
      </c>
      <c r="E3509" t="str">
        <f t="shared" ca="1" si="770"/>
        <v>Brookline</v>
      </c>
      <c r="F3509" t="s">
        <v>24067</v>
      </c>
      <c r="G3509">
        <f t="shared" ca="1" si="757"/>
        <v>6539887758</v>
      </c>
      <c r="H3509" t="s">
        <v>11880</v>
      </c>
      <c r="I3509" t="s">
        <v>11879</v>
      </c>
      <c r="J3509" t="str">
        <f t="shared" ca="1" si="758"/>
        <v>Male</v>
      </c>
      <c r="K3509">
        <f t="shared" ca="1" si="759"/>
        <v>33</v>
      </c>
      <c r="L3509" t="str">
        <f t="shared" ca="1" si="760"/>
        <v>Adult</v>
      </c>
      <c r="M3509" t="str">
        <f t="shared" ca="1" si="761"/>
        <v>Yes</v>
      </c>
      <c r="N3509" t="str">
        <f t="shared" ca="1" si="761"/>
        <v>Yes</v>
      </c>
      <c r="O3509" t="str">
        <f t="shared" ca="1" si="761"/>
        <v>No</v>
      </c>
      <c r="P3509" t="str">
        <f t="shared" ca="1" si="761"/>
        <v>No</v>
      </c>
      <c r="Q3509" t="str">
        <f t="shared" ca="1" si="762"/>
        <v>No</v>
      </c>
      <c r="R3509">
        <f t="shared" ca="1" si="763"/>
        <v>2</v>
      </c>
      <c r="S3509">
        <f t="shared" ca="1" si="764"/>
        <v>3</v>
      </c>
      <c r="T3509">
        <f t="shared" ca="1" si="765"/>
        <v>3</v>
      </c>
      <c r="U3509">
        <f t="shared" ca="1" si="766"/>
        <v>3</v>
      </c>
      <c r="V3509">
        <f t="shared" ca="1" si="767"/>
        <v>0</v>
      </c>
      <c r="W3509">
        <f t="shared" ca="1" si="768"/>
        <v>0</v>
      </c>
      <c r="X3509">
        <f t="shared" ca="1" si="769"/>
        <v>11</v>
      </c>
    </row>
    <row r="3510" spans="1:24" x14ac:dyDescent="0.25">
      <c r="A3510">
        <v>214795</v>
      </c>
      <c r="B3510" t="s">
        <v>11881</v>
      </c>
      <c r="C3510" t="s">
        <v>10</v>
      </c>
      <c r="D3510" t="s">
        <v>11339</v>
      </c>
      <c r="E3510" t="str">
        <f t="shared" ca="1" si="770"/>
        <v>Somerville</v>
      </c>
      <c r="F3510" t="s">
        <v>24067</v>
      </c>
      <c r="G3510">
        <f t="shared" ca="1" si="757"/>
        <v>1740100818</v>
      </c>
      <c r="H3510" t="s">
        <v>11883</v>
      </c>
      <c r="I3510" t="s">
        <v>11882</v>
      </c>
      <c r="J3510" t="str">
        <f t="shared" ca="1" si="758"/>
        <v>Male</v>
      </c>
      <c r="K3510">
        <f t="shared" ca="1" si="759"/>
        <v>28</v>
      </c>
      <c r="L3510" t="str">
        <f t="shared" ca="1" si="760"/>
        <v>Adult</v>
      </c>
      <c r="M3510" t="str">
        <f t="shared" ca="1" si="761"/>
        <v>Yes</v>
      </c>
      <c r="N3510" t="str">
        <f t="shared" ca="1" si="761"/>
        <v>Yes</v>
      </c>
      <c r="O3510" t="str">
        <f t="shared" ca="1" si="761"/>
        <v>Yes</v>
      </c>
      <c r="P3510" t="str">
        <f t="shared" ca="1" si="761"/>
        <v>No</v>
      </c>
      <c r="Q3510" t="str">
        <f t="shared" ca="1" si="762"/>
        <v>No</v>
      </c>
      <c r="R3510">
        <f t="shared" ca="1" si="763"/>
        <v>5</v>
      </c>
      <c r="S3510">
        <f t="shared" ca="1" si="764"/>
        <v>5</v>
      </c>
      <c r="T3510">
        <f t="shared" ca="1" si="765"/>
        <v>5</v>
      </c>
      <c r="U3510">
        <f t="shared" ca="1" si="766"/>
        <v>3</v>
      </c>
      <c r="V3510">
        <f t="shared" ca="1" si="767"/>
        <v>0</v>
      </c>
      <c r="W3510">
        <f t="shared" ca="1" si="768"/>
        <v>0</v>
      </c>
      <c r="X3510">
        <f t="shared" ca="1" si="769"/>
        <v>18</v>
      </c>
    </row>
    <row r="3511" spans="1:24" x14ac:dyDescent="0.25">
      <c r="A3511">
        <v>214801</v>
      </c>
      <c r="B3511" t="s">
        <v>11884</v>
      </c>
      <c r="C3511" t="s">
        <v>10</v>
      </c>
      <c r="D3511" t="s">
        <v>11885</v>
      </c>
      <c r="E3511" t="str">
        <f t="shared" ca="1" si="770"/>
        <v>Chelsea</v>
      </c>
      <c r="F3511" t="s">
        <v>24067</v>
      </c>
      <c r="G3511">
        <f t="shared" ca="1" si="757"/>
        <v>5167421033</v>
      </c>
      <c r="H3511" t="s">
        <v>11887</v>
      </c>
      <c r="I3511" t="s">
        <v>11886</v>
      </c>
      <c r="J3511" t="str">
        <f t="shared" ca="1" si="758"/>
        <v>Female</v>
      </c>
      <c r="K3511">
        <f t="shared" ca="1" si="759"/>
        <v>19</v>
      </c>
      <c r="L3511" t="str">
        <f t="shared" ca="1" si="760"/>
        <v>Adult</v>
      </c>
      <c r="M3511" t="str">
        <f t="shared" ca="1" si="761"/>
        <v>Yes</v>
      </c>
      <c r="N3511" t="str">
        <f t="shared" ca="1" si="761"/>
        <v>Yes</v>
      </c>
      <c r="O3511" t="str">
        <f t="shared" ca="1" si="761"/>
        <v>Yes</v>
      </c>
      <c r="P3511" t="str">
        <f t="shared" ca="1" si="761"/>
        <v>Yes</v>
      </c>
      <c r="Q3511" t="str">
        <f t="shared" ca="1" si="762"/>
        <v>No</v>
      </c>
      <c r="R3511">
        <f t="shared" ca="1" si="763"/>
        <v>4</v>
      </c>
      <c r="S3511">
        <f t="shared" ca="1" si="764"/>
        <v>5</v>
      </c>
      <c r="T3511">
        <f t="shared" ca="1" si="765"/>
        <v>5</v>
      </c>
      <c r="U3511">
        <f t="shared" ca="1" si="766"/>
        <v>3</v>
      </c>
      <c r="V3511">
        <f t="shared" ca="1" si="767"/>
        <v>4</v>
      </c>
      <c r="W3511">
        <f t="shared" ca="1" si="768"/>
        <v>0</v>
      </c>
      <c r="X3511">
        <f t="shared" ca="1" si="769"/>
        <v>21</v>
      </c>
    </row>
    <row r="3512" spans="1:24" x14ac:dyDescent="0.25">
      <c r="A3512">
        <v>214810</v>
      </c>
      <c r="B3512" t="s">
        <v>11888</v>
      </c>
      <c r="C3512" t="s">
        <v>10</v>
      </c>
      <c r="D3512" t="s">
        <v>11889</v>
      </c>
      <c r="E3512" t="str">
        <f t="shared" ca="1" si="770"/>
        <v>Somerville</v>
      </c>
      <c r="F3512" t="s">
        <v>24067</v>
      </c>
      <c r="G3512">
        <f t="shared" ca="1" si="757"/>
        <v>1487566080</v>
      </c>
      <c r="H3512" t="s">
        <v>11891</v>
      </c>
      <c r="I3512" t="s">
        <v>11890</v>
      </c>
      <c r="J3512" t="str">
        <f t="shared" ca="1" si="758"/>
        <v>Female</v>
      </c>
      <c r="K3512">
        <f t="shared" ca="1" si="759"/>
        <v>17</v>
      </c>
      <c r="L3512" t="str">
        <f t="shared" ca="1" si="760"/>
        <v>Adoloscent</v>
      </c>
      <c r="M3512" t="str">
        <f t="shared" ca="1" si="761"/>
        <v>Yes</v>
      </c>
      <c r="N3512" t="str">
        <f t="shared" ca="1" si="761"/>
        <v>Yes</v>
      </c>
      <c r="O3512" t="str">
        <f t="shared" ca="1" si="761"/>
        <v>No</v>
      </c>
      <c r="P3512" t="str">
        <f t="shared" ca="1" si="761"/>
        <v>No</v>
      </c>
      <c r="Q3512" t="str">
        <f t="shared" ca="1" si="762"/>
        <v>Yes</v>
      </c>
      <c r="R3512">
        <f t="shared" ca="1" si="763"/>
        <v>5</v>
      </c>
      <c r="S3512">
        <f t="shared" ca="1" si="764"/>
        <v>5</v>
      </c>
      <c r="T3512">
        <f t="shared" ca="1" si="765"/>
        <v>3</v>
      </c>
      <c r="U3512">
        <f t="shared" ca="1" si="766"/>
        <v>3</v>
      </c>
      <c r="V3512">
        <f t="shared" ca="1" si="767"/>
        <v>0</v>
      </c>
      <c r="W3512">
        <f t="shared" ca="1" si="768"/>
        <v>4</v>
      </c>
      <c r="X3512">
        <f t="shared" ca="1" si="769"/>
        <v>20</v>
      </c>
    </row>
    <row r="3513" spans="1:24" x14ac:dyDescent="0.25">
      <c r="A3513">
        <v>214829</v>
      </c>
      <c r="B3513" t="s">
        <v>11892</v>
      </c>
      <c r="C3513" t="s">
        <v>10</v>
      </c>
      <c r="D3513" t="s">
        <v>11893</v>
      </c>
      <c r="E3513" t="str">
        <f t="shared" ca="1" si="770"/>
        <v>Boston</v>
      </c>
      <c r="F3513" t="s">
        <v>24067</v>
      </c>
      <c r="G3513">
        <f t="shared" ca="1" si="757"/>
        <v>4880570937</v>
      </c>
      <c r="H3513" t="s">
        <v>11895</v>
      </c>
      <c r="I3513" t="s">
        <v>11894</v>
      </c>
      <c r="J3513" t="str">
        <f t="shared" ca="1" si="758"/>
        <v>Male</v>
      </c>
      <c r="K3513">
        <f t="shared" ca="1" si="759"/>
        <v>20</v>
      </c>
      <c r="L3513" t="str">
        <f t="shared" ca="1" si="760"/>
        <v>Adult</v>
      </c>
      <c r="M3513" t="str">
        <f t="shared" ca="1" si="761"/>
        <v>No</v>
      </c>
      <c r="N3513" t="str">
        <f t="shared" ca="1" si="761"/>
        <v>No</v>
      </c>
      <c r="O3513" t="str">
        <f t="shared" ca="1" si="761"/>
        <v>Yes</v>
      </c>
      <c r="P3513" t="str">
        <f t="shared" ca="1" si="761"/>
        <v>Yes</v>
      </c>
      <c r="Q3513" t="str">
        <f t="shared" ca="1" si="762"/>
        <v>No</v>
      </c>
      <c r="R3513">
        <f t="shared" ca="1" si="763"/>
        <v>2</v>
      </c>
      <c r="S3513">
        <f t="shared" ca="1" si="764"/>
        <v>3</v>
      </c>
      <c r="T3513">
        <f t="shared" ca="1" si="765"/>
        <v>3</v>
      </c>
      <c r="U3513">
        <f t="shared" ca="1" si="766"/>
        <v>0</v>
      </c>
      <c r="V3513">
        <f t="shared" ca="1" si="767"/>
        <v>4</v>
      </c>
      <c r="W3513">
        <f t="shared" ca="1" si="768"/>
        <v>0</v>
      </c>
      <c r="X3513">
        <f t="shared" ca="1" si="769"/>
        <v>12</v>
      </c>
    </row>
    <row r="3514" spans="1:24" x14ac:dyDescent="0.25">
      <c r="A3514">
        <v>214838</v>
      </c>
      <c r="B3514" t="s">
        <v>11896</v>
      </c>
      <c r="C3514" t="s">
        <v>10</v>
      </c>
      <c r="D3514" t="s">
        <v>11897</v>
      </c>
      <c r="E3514" t="str">
        <f t="shared" ca="1" si="770"/>
        <v>Dedham</v>
      </c>
      <c r="F3514" t="s">
        <v>24067</v>
      </c>
      <c r="G3514">
        <f t="shared" ca="1" si="757"/>
        <v>4238938451</v>
      </c>
      <c r="H3514" t="s">
        <v>11899</v>
      </c>
      <c r="I3514" t="s">
        <v>11898</v>
      </c>
      <c r="J3514" t="str">
        <f t="shared" ca="1" si="758"/>
        <v>Male</v>
      </c>
      <c r="K3514">
        <f t="shared" ca="1" si="759"/>
        <v>44</v>
      </c>
      <c r="L3514" t="str">
        <f t="shared" ca="1" si="760"/>
        <v>Adult</v>
      </c>
      <c r="M3514" t="str">
        <f t="shared" ca="1" si="761"/>
        <v>Yes</v>
      </c>
      <c r="N3514" t="str">
        <f t="shared" ca="1" si="761"/>
        <v>No</v>
      </c>
      <c r="O3514" t="str">
        <f t="shared" ca="1" si="761"/>
        <v>Yes</v>
      </c>
      <c r="P3514" t="str">
        <f t="shared" ca="1" si="761"/>
        <v>No</v>
      </c>
      <c r="Q3514" t="str">
        <f t="shared" ca="1" si="762"/>
        <v>No</v>
      </c>
      <c r="R3514">
        <f t="shared" ca="1" si="763"/>
        <v>3</v>
      </c>
      <c r="S3514">
        <f t="shared" ca="1" si="764"/>
        <v>3</v>
      </c>
      <c r="T3514">
        <f t="shared" ca="1" si="765"/>
        <v>3</v>
      </c>
      <c r="U3514">
        <f t="shared" ca="1" si="766"/>
        <v>3</v>
      </c>
      <c r="V3514">
        <f t="shared" ca="1" si="767"/>
        <v>0</v>
      </c>
      <c r="W3514">
        <f t="shared" ca="1" si="768"/>
        <v>0</v>
      </c>
      <c r="X3514">
        <f t="shared" ca="1" si="769"/>
        <v>12</v>
      </c>
    </row>
    <row r="3515" spans="1:24" x14ac:dyDescent="0.25">
      <c r="A3515">
        <v>214883</v>
      </c>
      <c r="B3515" t="s">
        <v>11900</v>
      </c>
      <c r="C3515" t="s">
        <v>10</v>
      </c>
      <c r="D3515" t="s">
        <v>11901</v>
      </c>
      <c r="E3515" t="str">
        <f t="shared" ca="1" si="770"/>
        <v>Revere</v>
      </c>
      <c r="F3515" t="s">
        <v>24067</v>
      </c>
      <c r="G3515">
        <f t="shared" ca="1" si="757"/>
        <v>6375024709</v>
      </c>
      <c r="H3515" t="s">
        <v>11903</v>
      </c>
      <c r="I3515" t="s">
        <v>11902</v>
      </c>
      <c r="J3515" t="str">
        <f t="shared" ca="1" si="758"/>
        <v>Female</v>
      </c>
      <c r="K3515">
        <f t="shared" ca="1" si="759"/>
        <v>20</v>
      </c>
      <c r="L3515" t="str">
        <f t="shared" ca="1" si="760"/>
        <v>Adult</v>
      </c>
      <c r="M3515" t="str">
        <f t="shared" ca="1" si="761"/>
        <v>No</v>
      </c>
      <c r="N3515" t="str">
        <f t="shared" ca="1" si="761"/>
        <v>No</v>
      </c>
      <c r="O3515" t="str">
        <f t="shared" ca="1" si="761"/>
        <v>Yes</v>
      </c>
      <c r="P3515" t="str">
        <f t="shared" ca="1" si="761"/>
        <v>Yes</v>
      </c>
      <c r="Q3515" t="str">
        <f t="shared" ca="1" si="762"/>
        <v>No</v>
      </c>
      <c r="R3515">
        <f t="shared" ca="1" si="763"/>
        <v>2</v>
      </c>
      <c r="S3515">
        <f t="shared" ca="1" si="764"/>
        <v>3</v>
      </c>
      <c r="T3515">
        <f t="shared" ca="1" si="765"/>
        <v>3</v>
      </c>
      <c r="U3515">
        <f t="shared" ca="1" si="766"/>
        <v>0</v>
      </c>
      <c r="V3515">
        <f t="shared" ca="1" si="767"/>
        <v>4</v>
      </c>
      <c r="W3515">
        <f t="shared" ca="1" si="768"/>
        <v>0</v>
      </c>
      <c r="X3515">
        <f t="shared" ca="1" si="769"/>
        <v>12</v>
      </c>
    </row>
    <row r="3516" spans="1:24" x14ac:dyDescent="0.25">
      <c r="A3516">
        <v>214892</v>
      </c>
      <c r="B3516" t="s">
        <v>11904</v>
      </c>
      <c r="C3516" t="s">
        <v>10</v>
      </c>
      <c r="D3516" t="s">
        <v>11905</v>
      </c>
      <c r="E3516" t="str">
        <f t="shared" ca="1" si="770"/>
        <v>Chelsea</v>
      </c>
      <c r="F3516" t="s">
        <v>24067</v>
      </c>
      <c r="G3516">
        <f t="shared" ca="1" si="757"/>
        <v>1083026155</v>
      </c>
      <c r="H3516" t="s">
        <v>11907</v>
      </c>
      <c r="I3516" t="s">
        <v>11906</v>
      </c>
      <c r="J3516" t="str">
        <f t="shared" ca="1" si="758"/>
        <v>Female</v>
      </c>
      <c r="K3516">
        <f t="shared" ca="1" si="759"/>
        <v>37</v>
      </c>
      <c r="L3516" t="str">
        <f t="shared" ca="1" si="760"/>
        <v>Adult</v>
      </c>
      <c r="M3516" t="str">
        <f t="shared" ca="1" si="761"/>
        <v>No</v>
      </c>
      <c r="N3516" t="str">
        <f t="shared" ca="1" si="761"/>
        <v>No</v>
      </c>
      <c r="O3516" t="str">
        <f t="shared" ca="1" si="761"/>
        <v>No</v>
      </c>
      <c r="P3516" t="str">
        <f t="shared" ca="1" si="761"/>
        <v>No</v>
      </c>
      <c r="Q3516" t="str">
        <f t="shared" ca="1" si="762"/>
        <v>Yes</v>
      </c>
      <c r="R3516">
        <f t="shared" ca="1" si="763"/>
        <v>2</v>
      </c>
      <c r="S3516">
        <f t="shared" ca="1" si="764"/>
        <v>3</v>
      </c>
      <c r="T3516">
        <f t="shared" ca="1" si="765"/>
        <v>0</v>
      </c>
      <c r="U3516">
        <f t="shared" ca="1" si="766"/>
        <v>0</v>
      </c>
      <c r="V3516">
        <f t="shared" ca="1" si="767"/>
        <v>0</v>
      </c>
      <c r="W3516">
        <f t="shared" ca="1" si="768"/>
        <v>4</v>
      </c>
      <c r="X3516">
        <f t="shared" ca="1" si="769"/>
        <v>9</v>
      </c>
    </row>
    <row r="3517" spans="1:24" x14ac:dyDescent="0.25">
      <c r="A3517">
        <v>214944</v>
      </c>
      <c r="B3517" t="s">
        <v>11908</v>
      </c>
      <c r="C3517" t="s">
        <v>10</v>
      </c>
      <c r="D3517" t="s">
        <v>11909</v>
      </c>
      <c r="E3517" t="str">
        <f t="shared" ca="1" si="770"/>
        <v>Somerville</v>
      </c>
      <c r="F3517" t="s">
        <v>24067</v>
      </c>
      <c r="G3517">
        <f t="shared" ca="1" si="757"/>
        <v>3536625278</v>
      </c>
      <c r="H3517" t="s">
        <v>11910</v>
      </c>
      <c r="I3517">
        <v>19007</v>
      </c>
      <c r="J3517" t="str">
        <f t="shared" ca="1" si="758"/>
        <v>Female</v>
      </c>
      <c r="K3517">
        <f t="shared" ca="1" si="759"/>
        <v>31</v>
      </c>
      <c r="L3517" t="str">
        <f t="shared" ca="1" si="760"/>
        <v>Adult</v>
      </c>
      <c r="M3517" t="str">
        <f t="shared" ca="1" si="761"/>
        <v>Yes</v>
      </c>
      <c r="N3517" t="str">
        <f t="shared" ca="1" si="761"/>
        <v>No</v>
      </c>
      <c r="O3517" t="str">
        <f t="shared" ca="1" si="761"/>
        <v>Yes</v>
      </c>
      <c r="P3517" t="str">
        <f t="shared" ca="1" si="761"/>
        <v>No</v>
      </c>
      <c r="Q3517" t="str">
        <f t="shared" ca="1" si="762"/>
        <v>No</v>
      </c>
      <c r="R3517">
        <f t="shared" ca="1" si="763"/>
        <v>2</v>
      </c>
      <c r="S3517">
        <f t="shared" ca="1" si="764"/>
        <v>3</v>
      </c>
      <c r="T3517">
        <f t="shared" ca="1" si="765"/>
        <v>3</v>
      </c>
      <c r="U3517">
        <f t="shared" ca="1" si="766"/>
        <v>3</v>
      </c>
      <c r="V3517">
        <f t="shared" ca="1" si="767"/>
        <v>0</v>
      </c>
      <c r="W3517">
        <f t="shared" ca="1" si="768"/>
        <v>0</v>
      </c>
      <c r="X3517">
        <f t="shared" ca="1" si="769"/>
        <v>11</v>
      </c>
    </row>
    <row r="3518" spans="1:24" x14ac:dyDescent="0.25">
      <c r="A3518">
        <v>214962</v>
      </c>
      <c r="B3518" t="s">
        <v>11794</v>
      </c>
      <c r="C3518" t="s">
        <v>10</v>
      </c>
      <c r="D3518" t="s">
        <v>11911</v>
      </c>
      <c r="E3518" t="str">
        <f t="shared" ca="1" si="770"/>
        <v>Winthrop</v>
      </c>
      <c r="F3518" t="s">
        <v>24067</v>
      </c>
      <c r="G3518">
        <f t="shared" ca="1" si="757"/>
        <v>7131478139</v>
      </c>
      <c r="H3518" t="s">
        <v>11912</v>
      </c>
      <c r="I3518">
        <v>15801</v>
      </c>
      <c r="J3518" t="str">
        <f t="shared" ca="1" si="758"/>
        <v>Female</v>
      </c>
      <c r="K3518">
        <f t="shared" ca="1" si="759"/>
        <v>30</v>
      </c>
      <c r="L3518" t="str">
        <f t="shared" ca="1" si="760"/>
        <v>Adult</v>
      </c>
      <c r="M3518" t="str">
        <f t="shared" ca="1" si="761"/>
        <v>Yes</v>
      </c>
      <c r="N3518" t="str">
        <f t="shared" ca="1" si="761"/>
        <v>Yes</v>
      </c>
      <c r="O3518" t="str">
        <f t="shared" ca="1" si="761"/>
        <v>No</v>
      </c>
      <c r="P3518" t="str">
        <f t="shared" ca="1" si="761"/>
        <v>No</v>
      </c>
      <c r="Q3518" t="str">
        <f t="shared" ca="1" si="762"/>
        <v>Yes</v>
      </c>
      <c r="R3518">
        <f t="shared" ca="1" si="763"/>
        <v>4</v>
      </c>
      <c r="S3518">
        <f t="shared" ca="1" si="764"/>
        <v>5</v>
      </c>
      <c r="T3518">
        <f t="shared" ca="1" si="765"/>
        <v>3</v>
      </c>
      <c r="U3518">
        <f t="shared" ca="1" si="766"/>
        <v>3</v>
      </c>
      <c r="V3518">
        <f t="shared" ca="1" si="767"/>
        <v>0</v>
      </c>
      <c r="W3518">
        <f t="shared" ca="1" si="768"/>
        <v>4</v>
      </c>
      <c r="X3518">
        <f t="shared" ca="1" si="769"/>
        <v>19</v>
      </c>
    </row>
    <row r="3519" spans="1:24" x14ac:dyDescent="0.25">
      <c r="A3519">
        <v>214971</v>
      </c>
      <c r="B3519" t="s">
        <v>11913</v>
      </c>
      <c r="C3519" t="s">
        <v>10</v>
      </c>
      <c r="D3519" t="s">
        <v>11914</v>
      </c>
      <c r="E3519" t="str">
        <f t="shared" ca="1" si="770"/>
        <v>Cambridge</v>
      </c>
      <c r="F3519" t="s">
        <v>24067</v>
      </c>
      <c r="G3519">
        <f t="shared" ca="1" si="757"/>
        <v>4145962894</v>
      </c>
      <c r="H3519" t="s">
        <v>11916</v>
      </c>
      <c r="I3519" t="s">
        <v>11915</v>
      </c>
      <c r="J3519" t="str">
        <f t="shared" ca="1" si="758"/>
        <v>Male</v>
      </c>
      <c r="K3519">
        <f t="shared" ca="1" si="759"/>
        <v>22</v>
      </c>
      <c r="L3519" t="str">
        <f t="shared" ca="1" si="760"/>
        <v>Adult</v>
      </c>
      <c r="M3519" t="str">
        <f t="shared" ca="1" si="761"/>
        <v>No</v>
      </c>
      <c r="N3519" t="str">
        <f t="shared" ca="1" si="761"/>
        <v>Yes</v>
      </c>
      <c r="O3519" t="str">
        <f t="shared" ca="1" si="761"/>
        <v>No</v>
      </c>
      <c r="P3519" t="str">
        <f t="shared" ca="1" si="761"/>
        <v>Yes</v>
      </c>
      <c r="Q3519" t="str">
        <f t="shared" ca="1" si="762"/>
        <v>No</v>
      </c>
      <c r="R3519">
        <f t="shared" ca="1" si="763"/>
        <v>3</v>
      </c>
      <c r="S3519">
        <f t="shared" ca="1" si="764"/>
        <v>3</v>
      </c>
      <c r="T3519">
        <f t="shared" ca="1" si="765"/>
        <v>3</v>
      </c>
      <c r="U3519">
        <f t="shared" ca="1" si="766"/>
        <v>0</v>
      </c>
      <c r="V3519">
        <f t="shared" ca="1" si="767"/>
        <v>4</v>
      </c>
      <c r="W3519">
        <f t="shared" ca="1" si="768"/>
        <v>0</v>
      </c>
      <c r="X3519">
        <f t="shared" ca="1" si="769"/>
        <v>13</v>
      </c>
    </row>
    <row r="3520" spans="1:24" x14ac:dyDescent="0.25">
      <c r="A3520">
        <v>215008</v>
      </c>
      <c r="B3520" t="s">
        <v>11917</v>
      </c>
      <c r="C3520" t="s">
        <v>10</v>
      </c>
      <c r="D3520" t="s">
        <v>11918</v>
      </c>
      <c r="E3520" t="str">
        <f t="shared" ca="1" si="770"/>
        <v>Everett</v>
      </c>
      <c r="F3520" t="s">
        <v>24067</v>
      </c>
      <c r="G3520">
        <f t="shared" ca="1" si="757"/>
        <v>2539634185</v>
      </c>
      <c r="H3520" t="s">
        <v>11920</v>
      </c>
      <c r="I3520" t="s">
        <v>11919</v>
      </c>
      <c r="J3520" t="str">
        <f t="shared" ca="1" si="758"/>
        <v>Female</v>
      </c>
      <c r="K3520">
        <f t="shared" ca="1" si="759"/>
        <v>50</v>
      </c>
      <c r="L3520" t="str">
        <f t="shared" ca="1" si="760"/>
        <v>Adult</v>
      </c>
      <c r="M3520" t="str">
        <f t="shared" ca="1" si="761"/>
        <v>No</v>
      </c>
      <c r="N3520" t="str">
        <f t="shared" ca="1" si="761"/>
        <v>No</v>
      </c>
      <c r="O3520" t="str">
        <f t="shared" ca="1" si="761"/>
        <v>Yes</v>
      </c>
      <c r="P3520" t="str">
        <f t="shared" ca="1" si="761"/>
        <v>No</v>
      </c>
      <c r="Q3520" t="str">
        <f t="shared" ca="1" si="762"/>
        <v>No</v>
      </c>
      <c r="R3520">
        <f t="shared" ca="1" si="763"/>
        <v>5</v>
      </c>
      <c r="S3520">
        <f t="shared" ca="1" si="764"/>
        <v>5</v>
      </c>
      <c r="T3520">
        <f t="shared" ca="1" si="765"/>
        <v>3</v>
      </c>
      <c r="U3520">
        <f t="shared" ca="1" si="766"/>
        <v>0</v>
      </c>
      <c r="V3520">
        <f t="shared" ca="1" si="767"/>
        <v>0</v>
      </c>
      <c r="W3520">
        <f t="shared" ca="1" si="768"/>
        <v>0</v>
      </c>
      <c r="X3520">
        <f t="shared" ca="1" si="769"/>
        <v>13</v>
      </c>
    </row>
    <row r="3521" spans="1:24" x14ac:dyDescent="0.25">
      <c r="A3521">
        <v>215026</v>
      </c>
      <c r="B3521" t="s">
        <v>11921</v>
      </c>
      <c r="C3521" t="s">
        <v>10</v>
      </c>
      <c r="D3521" t="s">
        <v>11922</v>
      </c>
      <c r="E3521" t="str">
        <f t="shared" ca="1" si="770"/>
        <v>Needham</v>
      </c>
      <c r="F3521" t="s">
        <v>24067</v>
      </c>
      <c r="G3521">
        <f t="shared" ca="1" si="757"/>
        <v>2656409343</v>
      </c>
      <c r="H3521" t="s">
        <v>11924</v>
      </c>
      <c r="I3521" t="s">
        <v>11923</v>
      </c>
      <c r="J3521" t="str">
        <f t="shared" ca="1" si="758"/>
        <v>Female</v>
      </c>
      <c r="K3521">
        <f t="shared" ca="1" si="759"/>
        <v>56</v>
      </c>
      <c r="L3521" t="str">
        <f t="shared" ca="1" si="760"/>
        <v>Adult</v>
      </c>
      <c r="M3521" t="str">
        <f t="shared" ca="1" si="761"/>
        <v>No</v>
      </c>
      <c r="N3521" t="str">
        <f t="shared" ca="1" si="761"/>
        <v>Yes</v>
      </c>
      <c r="O3521" t="str">
        <f t="shared" ca="1" si="761"/>
        <v>Yes</v>
      </c>
      <c r="P3521" t="str">
        <f t="shared" ca="1" si="761"/>
        <v>No</v>
      </c>
      <c r="Q3521" t="str">
        <f t="shared" ca="1" si="762"/>
        <v>No</v>
      </c>
      <c r="R3521">
        <f t="shared" ca="1" si="763"/>
        <v>1</v>
      </c>
      <c r="S3521">
        <f t="shared" ca="1" si="764"/>
        <v>0</v>
      </c>
      <c r="T3521">
        <f t="shared" ca="1" si="765"/>
        <v>5</v>
      </c>
      <c r="U3521">
        <f t="shared" ca="1" si="766"/>
        <v>0</v>
      </c>
      <c r="V3521">
        <f t="shared" ca="1" si="767"/>
        <v>0</v>
      </c>
      <c r="W3521">
        <f t="shared" ca="1" si="768"/>
        <v>0</v>
      </c>
      <c r="X3521">
        <f t="shared" ca="1" si="769"/>
        <v>6</v>
      </c>
    </row>
    <row r="3522" spans="1:24" x14ac:dyDescent="0.25">
      <c r="A3522">
        <v>215044</v>
      </c>
      <c r="B3522" t="s">
        <v>341</v>
      </c>
      <c r="C3522" t="s">
        <v>10</v>
      </c>
      <c r="D3522" t="s">
        <v>11925</v>
      </c>
      <c r="E3522" t="str">
        <f t="shared" ca="1" si="770"/>
        <v>Needham</v>
      </c>
      <c r="F3522" t="s">
        <v>24067</v>
      </c>
      <c r="G3522">
        <f t="shared" ca="1" si="757"/>
        <v>1193640510</v>
      </c>
      <c r="H3522" t="s">
        <v>2795</v>
      </c>
      <c r="I3522">
        <v>19406</v>
      </c>
      <c r="J3522" t="str">
        <f t="shared" ca="1" si="758"/>
        <v>Male</v>
      </c>
      <c r="K3522">
        <f t="shared" ca="1" si="759"/>
        <v>45</v>
      </c>
      <c r="L3522" t="str">
        <f t="shared" ca="1" si="760"/>
        <v>Adult</v>
      </c>
      <c r="M3522" t="str">
        <f t="shared" ca="1" si="761"/>
        <v>Yes</v>
      </c>
      <c r="N3522" t="str">
        <f t="shared" ca="1" si="761"/>
        <v>No</v>
      </c>
      <c r="O3522" t="str">
        <f t="shared" ca="1" si="761"/>
        <v>Yes</v>
      </c>
      <c r="P3522" t="str">
        <f t="shared" ref="P3522:Q3585" ca="1" si="771">CHOOSE(RANDBETWEEN(1,2),"Yes","No")</f>
        <v>Yes</v>
      </c>
      <c r="Q3522" t="str">
        <f t="shared" ca="1" si="762"/>
        <v>No</v>
      </c>
      <c r="R3522">
        <f t="shared" ca="1" si="763"/>
        <v>3</v>
      </c>
      <c r="S3522">
        <f t="shared" ca="1" si="764"/>
        <v>3</v>
      </c>
      <c r="T3522">
        <f t="shared" ca="1" si="765"/>
        <v>3</v>
      </c>
      <c r="U3522">
        <f t="shared" ca="1" si="766"/>
        <v>3</v>
      </c>
      <c r="V3522">
        <f t="shared" ca="1" si="767"/>
        <v>4</v>
      </c>
      <c r="W3522">
        <f t="shared" ca="1" si="768"/>
        <v>0</v>
      </c>
      <c r="X3522">
        <f t="shared" ca="1" si="769"/>
        <v>16</v>
      </c>
    </row>
    <row r="3523" spans="1:24" x14ac:dyDescent="0.25">
      <c r="A3523">
        <v>215053</v>
      </c>
      <c r="B3523" t="s">
        <v>11926</v>
      </c>
      <c r="C3523" t="s">
        <v>10</v>
      </c>
      <c r="D3523" t="s">
        <v>11927</v>
      </c>
      <c r="E3523" t="str">
        <f t="shared" ca="1" si="770"/>
        <v xml:space="preserve"> Milton</v>
      </c>
      <c r="F3523" t="s">
        <v>24067</v>
      </c>
      <c r="G3523">
        <f t="shared" ref="G3523:G3586" ca="1" si="772">RANDBETWEEN(1000000000,9999999999)</f>
        <v>3726364181</v>
      </c>
      <c r="H3523" t="s">
        <v>11929</v>
      </c>
      <c r="I3523" t="s">
        <v>11928</v>
      </c>
      <c r="J3523" t="str">
        <f t="shared" ref="J3523:J3586" ca="1" si="773">CHOOSE(RANDBETWEEN(1,2),"Male","Female")</f>
        <v>Female</v>
      </c>
      <c r="K3523">
        <f t="shared" ref="K3523:K3586" ca="1" si="774">RANDBETWEEN(15,70)</f>
        <v>44</v>
      </c>
      <c r="L3523" t="str">
        <f t="shared" ref="L3523:L3586" ca="1" si="775">IF(AND(K3523&gt;=12, K3523 &lt; 18), "Adoloscent", "Adult")</f>
        <v>Adult</v>
      </c>
      <c r="M3523" t="str">
        <f t="shared" ref="M3523:Q3586" ca="1" si="776">CHOOSE(RANDBETWEEN(1,2),"Yes","No")</f>
        <v>Yes</v>
      </c>
      <c r="N3523" t="str">
        <f t="shared" ca="1" si="776"/>
        <v>Yes</v>
      </c>
      <c r="O3523" t="str">
        <f t="shared" ca="1" si="776"/>
        <v>No</v>
      </c>
      <c r="P3523" t="str">
        <f t="shared" ca="1" si="771"/>
        <v>Yes</v>
      </c>
      <c r="Q3523" t="str">
        <f t="shared" ca="1" si="771"/>
        <v>Yes</v>
      </c>
      <c r="R3523">
        <f t="shared" ref="R3523:R3586" ca="1" si="777">CHOOSE(RANDBETWEEN(1,5),1,2,3,4,5)</f>
        <v>3</v>
      </c>
      <c r="S3523">
        <f t="shared" ref="S3523:S3586" ca="1" si="778">IF(R3523&gt;=4,5,IF(AND(R3523&gt;=2,R3523&lt;=3),3,IF(R3523=1,0)))</f>
        <v>3</v>
      </c>
      <c r="T3523">
        <f t="shared" ref="T3523:T3586" ca="1" si="779">IF(AND(O3523="Yes",N3523="Yes"),5,IF(OR(O3523="Yes",N3523="Yes"),3,IF(AND(O3523="No",N3523="No"),0)))</f>
        <v>3</v>
      </c>
      <c r="U3523">
        <f t="shared" ref="U3523:U3586" ca="1" si="780">IF(M3523="Yes",3,0)</f>
        <v>3</v>
      </c>
      <c r="V3523">
        <f t="shared" ref="V3523:V3586" ca="1" si="781">IF(P3523="Yes",4,0)</f>
        <v>4</v>
      </c>
      <c r="W3523">
        <f t="shared" ref="W3523:W3586" ca="1" si="782">IF(Q3523="Yes",4,0)</f>
        <v>4</v>
      </c>
      <c r="X3523">
        <f t="shared" ref="X3523:X3586" ca="1" si="783">SUM(R3523:W3523)</f>
        <v>20</v>
      </c>
    </row>
    <row r="3524" spans="1:24" x14ac:dyDescent="0.25">
      <c r="A3524">
        <v>215062</v>
      </c>
      <c r="B3524" t="s">
        <v>11930</v>
      </c>
      <c r="C3524" t="s">
        <v>10</v>
      </c>
      <c r="D3524" t="s">
        <v>11931</v>
      </c>
      <c r="E3524" t="str">
        <f t="shared" ref="E3524:E3587" ca="1" si="784">CHOOSE(RANDBETWEEN(1,15),"Boston","Winthrop","Revere","Chelsea","Everett","Somerville", "Cambridge","Watertown", "Newton","Brookline", "Needham", "Dedham", "Canton"," Milton", "Quincy")</f>
        <v>Quincy</v>
      </c>
      <c r="F3524" t="s">
        <v>24067</v>
      </c>
      <c r="G3524">
        <f t="shared" ca="1" si="772"/>
        <v>9005778754</v>
      </c>
      <c r="H3524" t="s">
        <v>11933</v>
      </c>
      <c r="I3524" t="s">
        <v>11932</v>
      </c>
      <c r="J3524" t="str">
        <f t="shared" ca="1" si="773"/>
        <v>Female</v>
      </c>
      <c r="K3524">
        <f t="shared" ca="1" si="774"/>
        <v>31</v>
      </c>
      <c r="L3524" t="str">
        <f t="shared" ca="1" si="775"/>
        <v>Adult</v>
      </c>
      <c r="M3524" t="str">
        <f t="shared" ca="1" si="776"/>
        <v>No</v>
      </c>
      <c r="N3524" t="str">
        <f t="shared" ca="1" si="776"/>
        <v>Yes</v>
      </c>
      <c r="O3524" t="str">
        <f t="shared" ca="1" si="776"/>
        <v>Yes</v>
      </c>
      <c r="P3524" t="str">
        <f t="shared" ca="1" si="771"/>
        <v>Yes</v>
      </c>
      <c r="Q3524" t="str">
        <f t="shared" ca="1" si="771"/>
        <v>No</v>
      </c>
      <c r="R3524">
        <f t="shared" ca="1" si="777"/>
        <v>5</v>
      </c>
      <c r="S3524">
        <f t="shared" ca="1" si="778"/>
        <v>5</v>
      </c>
      <c r="T3524">
        <f t="shared" ca="1" si="779"/>
        <v>5</v>
      </c>
      <c r="U3524">
        <f t="shared" ca="1" si="780"/>
        <v>0</v>
      </c>
      <c r="V3524">
        <f t="shared" ca="1" si="781"/>
        <v>4</v>
      </c>
      <c r="W3524">
        <f t="shared" ca="1" si="782"/>
        <v>0</v>
      </c>
      <c r="X3524">
        <f t="shared" ca="1" si="783"/>
        <v>19</v>
      </c>
    </row>
    <row r="3525" spans="1:24" x14ac:dyDescent="0.25">
      <c r="A3525">
        <v>215099</v>
      </c>
      <c r="B3525" t="s">
        <v>11934</v>
      </c>
      <c r="C3525" t="s">
        <v>10</v>
      </c>
      <c r="D3525" t="s">
        <v>11935</v>
      </c>
      <c r="E3525" t="str">
        <f t="shared" ca="1" si="784"/>
        <v>Cambridge</v>
      </c>
      <c r="F3525" t="s">
        <v>24067</v>
      </c>
      <c r="G3525">
        <f t="shared" ca="1" si="772"/>
        <v>3720405598</v>
      </c>
      <c r="H3525" t="s">
        <v>11937</v>
      </c>
      <c r="I3525" t="s">
        <v>11936</v>
      </c>
      <c r="J3525" t="str">
        <f t="shared" ca="1" si="773"/>
        <v>Female</v>
      </c>
      <c r="K3525">
        <f t="shared" ca="1" si="774"/>
        <v>35</v>
      </c>
      <c r="L3525" t="str">
        <f t="shared" ca="1" si="775"/>
        <v>Adult</v>
      </c>
      <c r="M3525" t="str">
        <f t="shared" ca="1" si="776"/>
        <v>No</v>
      </c>
      <c r="N3525" t="str">
        <f t="shared" ca="1" si="776"/>
        <v>No</v>
      </c>
      <c r="O3525" t="str">
        <f t="shared" ca="1" si="776"/>
        <v>No</v>
      </c>
      <c r="P3525" t="str">
        <f t="shared" ca="1" si="771"/>
        <v>No</v>
      </c>
      <c r="Q3525" t="str">
        <f t="shared" ca="1" si="771"/>
        <v>Yes</v>
      </c>
      <c r="R3525">
        <f t="shared" ca="1" si="777"/>
        <v>4</v>
      </c>
      <c r="S3525">
        <f t="shared" ca="1" si="778"/>
        <v>5</v>
      </c>
      <c r="T3525">
        <f t="shared" ca="1" si="779"/>
        <v>0</v>
      </c>
      <c r="U3525">
        <f t="shared" ca="1" si="780"/>
        <v>0</v>
      </c>
      <c r="V3525">
        <f t="shared" ca="1" si="781"/>
        <v>0</v>
      </c>
      <c r="W3525">
        <f t="shared" ca="1" si="782"/>
        <v>4</v>
      </c>
      <c r="X3525">
        <f t="shared" ca="1" si="783"/>
        <v>13</v>
      </c>
    </row>
    <row r="3526" spans="1:24" x14ac:dyDescent="0.25">
      <c r="A3526">
        <v>215105</v>
      </c>
      <c r="B3526" t="s">
        <v>11938</v>
      </c>
      <c r="C3526" t="s">
        <v>10</v>
      </c>
      <c r="D3526" t="s">
        <v>11939</v>
      </c>
      <c r="E3526" t="str">
        <f t="shared" ca="1" si="784"/>
        <v>Winthrop</v>
      </c>
      <c r="F3526" t="s">
        <v>24067</v>
      </c>
      <c r="G3526">
        <f t="shared" ca="1" si="772"/>
        <v>5524059959</v>
      </c>
      <c r="H3526" t="s">
        <v>11941</v>
      </c>
      <c r="I3526" t="s">
        <v>11940</v>
      </c>
      <c r="J3526" t="str">
        <f t="shared" ca="1" si="773"/>
        <v>Female</v>
      </c>
      <c r="K3526">
        <f t="shared" ca="1" si="774"/>
        <v>42</v>
      </c>
      <c r="L3526" t="str">
        <f t="shared" ca="1" si="775"/>
        <v>Adult</v>
      </c>
      <c r="M3526" t="str">
        <f t="shared" ca="1" si="776"/>
        <v>Yes</v>
      </c>
      <c r="N3526" t="str">
        <f t="shared" ca="1" si="776"/>
        <v>Yes</v>
      </c>
      <c r="O3526" t="str">
        <f t="shared" ca="1" si="776"/>
        <v>No</v>
      </c>
      <c r="P3526" t="str">
        <f t="shared" ca="1" si="771"/>
        <v>No</v>
      </c>
      <c r="Q3526" t="str">
        <f t="shared" ca="1" si="771"/>
        <v>Yes</v>
      </c>
      <c r="R3526">
        <f t="shared" ca="1" si="777"/>
        <v>3</v>
      </c>
      <c r="S3526">
        <f t="shared" ca="1" si="778"/>
        <v>3</v>
      </c>
      <c r="T3526">
        <f t="shared" ca="1" si="779"/>
        <v>3</v>
      </c>
      <c r="U3526">
        <f t="shared" ca="1" si="780"/>
        <v>3</v>
      </c>
      <c r="V3526">
        <f t="shared" ca="1" si="781"/>
        <v>0</v>
      </c>
      <c r="W3526">
        <f t="shared" ca="1" si="782"/>
        <v>4</v>
      </c>
      <c r="X3526">
        <f t="shared" ca="1" si="783"/>
        <v>16</v>
      </c>
    </row>
    <row r="3527" spans="1:24" x14ac:dyDescent="0.25">
      <c r="A3527">
        <v>215114</v>
      </c>
      <c r="B3527" t="s">
        <v>11942</v>
      </c>
      <c r="C3527" t="s">
        <v>10</v>
      </c>
      <c r="D3527" t="s">
        <v>11943</v>
      </c>
      <c r="E3527" t="str">
        <f t="shared" ca="1" si="784"/>
        <v>Needham</v>
      </c>
      <c r="F3527" t="s">
        <v>24067</v>
      </c>
      <c r="G3527">
        <f t="shared" ca="1" si="772"/>
        <v>8399970954</v>
      </c>
      <c r="H3527" t="s">
        <v>11945</v>
      </c>
      <c r="I3527" t="s">
        <v>11944</v>
      </c>
      <c r="J3527" t="str">
        <f t="shared" ca="1" si="773"/>
        <v>Male</v>
      </c>
      <c r="K3527">
        <f t="shared" ca="1" si="774"/>
        <v>43</v>
      </c>
      <c r="L3527" t="str">
        <f t="shared" ca="1" si="775"/>
        <v>Adult</v>
      </c>
      <c r="M3527" t="str">
        <f t="shared" ca="1" si="776"/>
        <v>Yes</v>
      </c>
      <c r="N3527" t="str">
        <f t="shared" ca="1" si="776"/>
        <v>No</v>
      </c>
      <c r="O3527" t="str">
        <f t="shared" ca="1" si="776"/>
        <v>No</v>
      </c>
      <c r="P3527" t="str">
        <f t="shared" ca="1" si="771"/>
        <v>No</v>
      </c>
      <c r="Q3527" t="str">
        <f t="shared" ca="1" si="771"/>
        <v>Yes</v>
      </c>
      <c r="R3527">
        <f t="shared" ca="1" si="777"/>
        <v>3</v>
      </c>
      <c r="S3527">
        <f t="shared" ca="1" si="778"/>
        <v>3</v>
      </c>
      <c r="T3527">
        <f t="shared" ca="1" si="779"/>
        <v>0</v>
      </c>
      <c r="U3527">
        <f t="shared" ca="1" si="780"/>
        <v>3</v>
      </c>
      <c r="V3527">
        <f t="shared" ca="1" si="781"/>
        <v>0</v>
      </c>
      <c r="W3527">
        <f t="shared" ca="1" si="782"/>
        <v>4</v>
      </c>
      <c r="X3527">
        <f t="shared" ca="1" si="783"/>
        <v>13</v>
      </c>
    </row>
    <row r="3528" spans="1:24" x14ac:dyDescent="0.25">
      <c r="A3528">
        <v>215123</v>
      </c>
      <c r="B3528" t="s">
        <v>11946</v>
      </c>
      <c r="C3528" t="s">
        <v>10</v>
      </c>
      <c r="D3528" t="s">
        <v>11947</v>
      </c>
      <c r="E3528" t="str">
        <f t="shared" ca="1" si="784"/>
        <v>Somerville</v>
      </c>
      <c r="F3528" t="s">
        <v>24067</v>
      </c>
      <c r="G3528">
        <f t="shared" ca="1" si="772"/>
        <v>8850359729</v>
      </c>
      <c r="H3528" t="s">
        <v>11948</v>
      </c>
      <c r="I3528">
        <v>19131</v>
      </c>
      <c r="J3528" t="str">
        <f t="shared" ca="1" si="773"/>
        <v>Male</v>
      </c>
      <c r="K3528">
        <f t="shared" ca="1" si="774"/>
        <v>53</v>
      </c>
      <c r="L3528" t="str">
        <f t="shared" ca="1" si="775"/>
        <v>Adult</v>
      </c>
      <c r="M3528" t="str">
        <f t="shared" ca="1" si="776"/>
        <v>Yes</v>
      </c>
      <c r="N3528" t="str">
        <f t="shared" ca="1" si="776"/>
        <v>Yes</v>
      </c>
      <c r="O3528" t="str">
        <f t="shared" ca="1" si="776"/>
        <v>Yes</v>
      </c>
      <c r="P3528" t="str">
        <f t="shared" ca="1" si="771"/>
        <v>Yes</v>
      </c>
      <c r="Q3528" t="str">
        <f t="shared" ca="1" si="771"/>
        <v>Yes</v>
      </c>
      <c r="R3528">
        <f t="shared" ca="1" si="777"/>
        <v>1</v>
      </c>
      <c r="S3528">
        <f t="shared" ca="1" si="778"/>
        <v>0</v>
      </c>
      <c r="T3528">
        <f t="shared" ca="1" si="779"/>
        <v>5</v>
      </c>
      <c r="U3528">
        <f t="shared" ca="1" si="780"/>
        <v>3</v>
      </c>
      <c r="V3528">
        <f t="shared" ca="1" si="781"/>
        <v>4</v>
      </c>
      <c r="W3528">
        <f t="shared" ca="1" si="782"/>
        <v>4</v>
      </c>
      <c r="X3528">
        <f t="shared" ca="1" si="783"/>
        <v>17</v>
      </c>
    </row>
    <row r="3529" spans="1:24" x14ac:dyDescent="0.25">
      <c r="A3529">
        <v>215132</v>
      </c>
      <c r="B3529" t="s">
        <v>11949</v>
      </c>
      <c r="C3529" t="s">
        <v>10</v>
      </c>
      <c r="D3529" t="s">
        <v>11950</v>
      </c>
      <c r="E3529" t="str">
        <f t="shared" ca="1" si="784"/>
        <v>Cambridge</v>
      </c>
      <c r="F3529" t="s">
        <v>24067</v>
      </c>
      <c r="G3529">
        <f t="shared" ca="1" si="772"/>
        <v>1097192699</v>
      </c>
      <c r="H3529" t="s">
        <v>11952</v>
      </c>
      <c r="I3529" t="s">
        <v>11951</v>
      </c>
      <c r="J3529" t="str">
        <f t="shared" ca="1" si="773"/>
        <v>Male</v>
      </c>
      <c r="K3529">
        <f t="shared" ca="1" si="774"/>
        <v>38</v>
      </c>
      <c r="L3529" t="str">
        <f t="shared" ca="1" si="775"/>
        <v>Adult</v>
      </c>
      <c r="M3529" t="str">
        <f t="shared" ca="1" si="776"/>
        <v>No</v>
      </c>
      <c r="N3529" t="str">
        <f t="shared" ca="1" si="776"/>
        <v>No</v>
      </c>
      <c r="O3529" t="str">
        <f t="shared" ca="1" si="776"/>
        <v>No</v>
      </c>
      <c r="P3529" t="str">
        <f t="shared" ca="1" si="771"/>
        <v>Yes</v>
      </c>
      <c r="Q3529" t="str">
        <f t="shared" ca="1" si="771"/>
        <v>Yes</v>
      </c>
      <c r="R3529">
        <f t="shared" ca="1" si="777"/>
        <v>3</v>
      </c>
      <c r="S3529">
        <f t="shared" ca="1" si="778"/>
        <v>3</v>
      </c>
      <c r="T3529">
        <f t="shared" ca="1" si="779"/>
        <v>0</v>
      </c>
      <c r="U3529">
        <f t="shared" ca="1" si="780"/>
        <v>0</v>
      </c>
      <c r="V3529">
        <f t="shared" ca="1" si="781"/>
        <v>4</v>
      </c>
      <c r="W3529">
        <f t="shared" ca="1" si="782"/>
        <v>4</v>
      </c>
      <c r="X3529">
        <f t="shared" ca="1" si="783"/>
        <v>14</v>
      </c>
    </row>
    <row r="3530" spans="1:24" x14ac:dyDescent="0.25">
      <c r="A3530">
        <v>215239</v>
      </c>
      <c r="B3530" t="s">
        <v>11953</v>
      </c>
      <c r="C3530" t="s">
        <v>10</v>
      </c>
      <c r="D3530" t="s">
        <v>11954</v>
      </c>
      <c r="E3530" t="str">
        <f t="shared" ca="1" si="784"/>
        <v>Everett</v>
      </c>
      <c r="F3530" t="s">
        <v>24067</v>
      </c>
      <c r="G3530">
        <f t="shared" ca="1" si="772"/>
        <v>7881972058</v>
      </c>
      <c r="H3530" t="s">
        <v>11956</v>
      </c>
      <c r="I3530" t="s">
        <v>11955</v>
      </c>
      <c r="J3530" t="str">
        <f t="shared" ca="1" si="773"/>
        <v>Male</v>
      </c>
      <c r="K3530">
        <f t="shared" ca="1" si="774"/>
        <v>50</v>
      </c>
      <c r="L3530" t="str">
        <f t="shared" ca="1" si="775"/>
        <v>Adult</v>
      </c>
      <c r="M3530" t="str">
        <f t="shared" ca="1" si="776"/>
        <v>Yes</v>
      </c>
      <c r="N3530" t="str">
        <f t="shared" ca="1" si="776"/>
        <v>Yes</v>
      </c>
      <c r="O3530" t="str">
        <f t="shared" ca="1" si="776"/>
        <v>Yes</v>
      </c>
      <c r="P3530" t="str">
        <f t="shared" ca="1" si="771"/>
        <v>Yes</v>
      </c>
      <c r="Q3530" t="str">
        <f t="shared" ca="1" si="771"/>
        <v>No</v>
      </c>
      <c r="R3530">
        <f t="shared" ca="1" si="777"/>
        <v>4</v>
      </c>
      <c r="S3530">
        <f t="shared" ca="1" si="778"/>
        <v>5</v>
      </c>
      <c r="T3530">
        <f t="shared" ca="1" si="779"/>
        <v>5</v>
      </c>
      <c r="U3530">
        <f t="shared" ca="1" si="780"/>
        <v>3</v>
      </c>
      <c r="V3530">
        <f t="shared" ca="1" si="781"/>
        <v>4</v>
      </c>
      <c r="W3530">
        <f t="shared" ca="1" si="782"/>
        <v>0</v>
      </c>
      <c r="X3530">
        <f t="shared" ca="1" si="783"/>
        <v>21</v>
      </c>
    </row>
    <row r="3531" spans="1:24" x14ac:dyDescent="0.25">
      <c r="A3531">
        <v>215266</v>
      </c>
      <c r="B3531" t="s">
        <v>11957</v>
      </c>
      <c r="C3531" t="s">
        <v>10</v>
      </c>
      <c r="D3531" t="s">
        <v>11958</v>
      </c>
      <c r="E3531" t="str">
        <f t="shared" ca="1" si="784"/>
        <v>Needham</v>
      </c>
      <c r="F3531" t="s">
        <v>24067</v>
      </c>
      <c r="G3531">
        <f t="shared" ca="1" si="772"/>
        <v>7474667786</v>
      </c>
      <c r="H3531" t="s">
        <v>11959</v>
      </c>
      <c r="I3531">
        <v>16701</v>
      </c>
      <c r="J3531" t="str">
        <f t="shared" ca="1" si="773"/>
        <v>Male</v>
      </c>
      <c r="K3531">
        <f t="shared" ca="1" si="774"/>
        <v>57</v>
      </c>
      <c r="L3531" t="str">
        <f t="shared" ca="1" si="775"/>
        <v>Adult</v>
      </c>
      <c r="M3531" t="str">
        <f t="shared" ca="1" si="776"/>
        <v>No</v>
      </c>
      <c r="N3531" t="str">
        <f t="shared" ca="1" si="776"/>
        <v>Yes</v>
      </c>
      <c r="O3531" t="str">
        <f t="shared" ca="1" si="776"/>
        <v>No</v>
      </c>
      <c r="P3531" t="str">
        <f t="shared" ca="1" si="771"/>
        <v>No</v>
      </c>
      <c r="Q3531" t="str">
        <f t="shared" ca="1" si="771"/>
        <v>Yes</v>
      </c>
      <c r="R3531">
        <f t="shared" ca="1" si="777"/>
        <v>2</v>
      </c>
      <c r="S3531">
        <f t="shared" ca="1" si="778"/>
        <v>3</v>
      </c>
      <c r="T3531">
        <f t="shared" ca="1" si="779"/>
        <v>3</v>
      </c>
      <c r="U3531">
        <f t="shared" ca="1" si="780"/>
        <v>0</v>
      </c>
      <c r="V3531">
        <f t="shared" ca="1" si="781"/>
        <v>0</v>
      </c>
      <c r="W3531">
        <f t="shared" ca="1" si="782"/>
        <v>4</v>
      </c>
      <c r="X3531">
        <f t="shared" ca="1" si="783"/>
        <v>12</v>
      </c>
    </row>
    <row r="3532" spans="1:24" x14ac:dyDescent="0.25">
      <c r="A3532">
        <v>215275</v>
      </c>
      <c r="B3532" t="s">
        <v>11960</v>
      </c>
      <c r="C3532" t="s">
        <v>10</v>
      </c>
      <c r="D3532" t="s">
        <v>11961</v>
      </c>
      <c r="E3532" t="str">
        <f t="shared" ca="1" si="784"/>
        <v>Everett</v>
      </c>
      <c r="F3532" t="s">
        <v>24067</v>
      </c>
      <c r="G3532">
        <f t="shared" ca="1" si="772"/>
        <v>5771488936</v>
      </c>
      <c r="H3532" t="s">
        <v>11963</v>
      </c>
      <c r="I3532" t="s">
        <v>11962</v>
      </c>
      <c r="J3532" t="str">
        <f t="shared" ca="1" si="773"/>
        <v>Male</v>
      </c>
      <c r="K3532">
        <f t="shared" ca="1" si="774"/>
        <v>68</v>
      </c>
      <c r="L3532" t="str">
        <f t="shared" ca="1" si="775"/>
        <v>Adult</v>
      </c>
      <c r="M3532" t="str">
        <f t="shared" ca="1" si="776"/>
        <v>No</v>
      </c>
      <c r="N3532" t="str">
        <f t="shared" ca="1" si="776"/>
        <v>No</v>
      </c>
      <c r="O3532" t="str">
        <f t="shared" ca="1" si="776"/>
        <v>No</v>
      </c>
      <c r="P3532" t="str">
        <f t="shared" ca="1" si="771"/>
        <v>Yes</v>
      </c>
      <c r="Q3532" t="str">
        <f t="shared" ca="1" si="771"/>
        <v>Yes</v>
      </c>
      <c r="R3532">
        <f t="shared" ca="1" si="777"/>
        <v>5</v>
      </c>
      <c r="S3532">
        <f t="shared" ca="1" si="778"/>
        <v>5</v>
      </c>
      <c r="T3532">
        <f t="shared" ca="1" si="779"/>
        <v>0</v>
      </c>
      <c r="U3532">
        <f t="shared" ca="1" si="780"/>
        <v>0</v>
      </c>
      <c r="V3532">
        <f t="shared" ca="1" si="781"/>
        <v>4</v>
      </c>
      <c r="W3532">
        <f t="shared" ca="1" si="782"/>
        <v>4</v>
      </c>
      <c r="X3532">
        <f t="shared" ca="1" si="783"/>
        <v>18</v>
      </c>
    </row>
    <row r="3533" spans="1:24" x14ac:dyDescent="0.25">
      <c r="A3533">
        <v>215284</v>
      </c>
      <c r="B3533" t="s">
        <v>11964</v>
      </c>
      <c r="C3533" t="s">
        <v>10</v>
      </c>
      <c r="D3533" t="s">
        <v>11965</v>
      </c>
      <c r="E3533" t="str">
        <f t="shared" ca="1" si="784"/>
        <v>Dedham</v>
      </c>
      <c r="F3533" t="s">
        <v>24067</v>
      </c>
      <c r="G3533">
        <f t="shared" ca="1" si="772"/>
        <v>4716739759</v>
      </c>
      <c r="H3533" t="s">
        <v>11966</v>
      </c>
      <c r="I3533">
        <v>15904</v>
      </c>
      <c r="J3533" t="str">
        <f t="shared" ca="1" si="773"/>
        <v>Male</v>
      </c>
      <c r="K3533">
        <f t="shared" ca="1" si="774"/>
        <v>36</v>
      </c>
      <c r="L3533" t="str">
        <f t="shared" ca="1" si="775"/>
        <v>Adult</v>
      </c>
      <c r="M3533" t="str">
        <f t="shared" ca="1" si="776"/>
        <v>No</v>
      </c>
      <c r="N3533" t="str">
        <f t="shared" ca="1" si="776"/>
        <v>No</v>
      </c>
      <c r="O3533" t="str">
        <f t="shared" ca="1" si="776"/>
        <v>Yes</v>
      </c>
      <c r="P3533" t="str">
        <f t="shared" ca="1" si="771"/>
        <v>Yes</v>
      </c>
      <c r="Q3533" t="str">
        <f t="shared" ca="1" si="771"/>
        <v>No</v>
      </c>
      <c r="R3533">
        <f t="shared" ca="1" si="777"/>
        <v>3</v>
      </c>
      <c r="S3533">
        <f t="shared" ca="1" si="778"/>
        <v>3</v>
      </c>
      <c r="T3533">
        <f t="shared" ca="1" si="779"/>
        <v>3</v>
      </c>
      <c r="U3533">
        <f t="shared" ca="1" si="780"/>
        <v>0</v>
      </c>
      <c r="V3533">
        <f t="shared" ca="1" si="781"/>
        <v>4</v>
      </c>
      <c r="W3533">
        <f t="shared" ca="1" si="782"/>
        <v>0</v>
      </c>
      <c r="X3533">
        <f t="shared" ca="1" si="783"/>
        <v>13</v>
      </c>
    </row>
    <row r="3534" spans="1:24" x14ac:dyDescent="0.25">
      <c r="A3534">
        <v>215293</v>
      </c>
      <c r="B3534" t="s">
        <v>11967</v>
      </c>
      <c r="C3534" t="s">
        <v>10</v>
      </c>
      <c r="D3534" t="s">
        <v>11968</v>
      </c>
      <c r="E3534" t="str">
        <f t="shared" ca="1" si="784"/>
        <v>Needham</v>
      </c>
      <c r="F3534" t="s">
        <v>24067</v>
      </c>
      <c r="G3534">
        <f t="shared" ca="1" si="772"/>
        <v>9589739114</v>
      </c>
      <c r="H3534" t="s">
        <v>11969</v>
      </c>
      <c r="I3534">
        <v>15260</v>
      </c>
      <c r="J3534" t="str">
        <f t="shared" ca="1" si="773"/>
        <v>Female</v>
      </c>
      <c r="K3534">
        <f t="shared" ca="1" si="774"/>
        <v>65</v>
      </c>
      <c r="L3534" t="str">
        <f t="shared" ca="1" si="775"/>
        <v>Adult</v>
      </c>
      <c r="M3534" t="str">
        <f t="shared" ca="1" si="776"/>
        <v>No</v>
      </c>
      <c r="N3534" t="str">
        <f t="shared" ca="1" si="776"/>
        <v>Yes</v>
      </c>
      <c r="O3534" t="str">
        <f t="shared" ca="1" si="776"/>
        <v>No</v>
      </c>
      <c r="P3534" t="str">
        <f t="shared" ca="1" si="771"/>
        <v>No</v>
      </c>
      <c r="Q3534" t="str">
        <f t="shared" ca="1" si="771"/>
        <v>No</v>
      </c>
      <c r="R3534">
        <f t="shared" ca="1" si="777"/>
        <v>4</v>
      </c>
      <c r="S3534">
        <f t="shared" ca="1" si="778"/>
        <v>5</v>
      </c>
      <c r="T3534">
        <f t="shared" ca="1" si="779"/>
        <v>3</v>
      </c>
      <c r="U3534">
        <f t="shared" ca="1" si="780"/>
        <v>0</v>
      </c>
      <c r="V3534">
        <f t="shared" ca="1" si="781"/>
        <v>0</v>
      </c>
      <c r="W3534">
        <f t="shared" ca="1" si="782"/>
        <v>0</v>
      </c>
      <c r="X3534">
        <f t="shared" ca="1" si="783"/>
        <v>12</v>
      </c>
    </row>
    <row r="3535" spans="1:24" x14ac:dyDescent="0.25">
      <c r="A3535">
        <v>215309</v>
      </c>
      <c r="B3535" t="s">
        <v>11957</v>
      </c>
      <c r="C3535" t="s">
        <v>10</v>
      </c>
      <c r="D3535" t="s">
        <v>11970</v>
      </c>
      <c r="E3535" t="str">
        <f t="shared" ca="1" si="784"/>
        <v>Winthrop</v>
      </c>
      <c r="F3535" t="s">
        <v>24067</v>
      </c>
      <c r="G3535">
        <f t="shared" ca="1" si="772"/>
        <v>2031970510</v>
      </c>
      <c r="H3535" t="s">
        <v>11971</v>
      </c>
      <c r="I3535">
        <v>16354</v>
      </c>
      <c r="J3535" t="str">
        <f t="shared" ca="1" si="773"/>
        <v>Male</v>
      </c>
      <c r="K3535">
        <f t="shared" ca="1" si="774"/>
        <v>35</v>
      </c>
      <c r="L3535" t="str">
        <f t="shared" ca="1" si="775"/>
        <v>Adult</v>
      </c>
      <c r="M3535" t="str">
        <f t="shared" ca="1" si="776"/>
        <v>No</v>
      </c>
      <c r="N3535" t="str">
        <f t="shared" ca="1" si="776"/>
        <v>Yes</v>
      </c>
      <c r="O3535" t="str">
        <f t="shared" ca="1" si="776"/>
        <v>Yes</v>
      </c>
      <c r="P3535" t="str">
        <f t="shared" ca="1" si="771"/>
        <v>No</v>
      </c>
      <c r="Q3535" t="str">
        <f t="shared" ca="1" si="771"/>
        <v>No</v>
      </c>
      <c r="R3535">
        <f t="shared" ca="1" si="777"/>
        <v>3</v>
      </c>
      <c r="S3535">
        <f t="shared" ca="1" si="778"/>
        <v>3</v>
      </c>
      <c r="T3535">
        <f t="shared" ca="1" si="779"/>
        <v>5</v>
      </c>
      <c r="U3535">
        <f t="shared" ca="1" si="780"/>
        <v>0</v>
      </c>
      <c r="V3535">
        <f t="shared" ca="1" si="781"/>
        <v>0</v>
      </c>
      <c r="W3535">
        <f t="shared" ca="1" si="782"/>
        <v>0</v>
      </c>
      <c r="X3535">
        <f t="shared" ca="1" si="783"/>
        <v>11</v>
      </c>
    </row>
    <row r="3536" spans="1:24" x14ac:dyDescent="0.25">
      <c r="A3536">
        <v>215336</v>
      </c>
      <c r="B3536" t="s">
        <v>11972</v>
      </c>
      <c r="C3536" t="s">
        <v>10</v>
      </c>
      <c r="D3536" t="s">
        <v>11973</v>
      </c>
      <c r="E3536" t="str">
        <f t="shared" ca="1" si="784"/>
        <v>Canton</v>
      </c>
      <c r="F3536" t="s">
        <v>24067</v>
      </c>
      <c r="G3536">
        <f t="shared" ca="1" si="772"/>
        <v>7012904367</v>
      </c>
      <c r="H3536" t="s">
        <v>11975</v>
      </c>
      <c r="I3536" t="s">
        <v>11974</v>
      </c>
      <c r="J3536" t="str">
        <f t="shared" ca="1" si="773"/>
        <v>Male</v>
      </c>
      <c r="K3536">
        <f t="shared" ca="1" si="774"/>
        <v>64</v>
      </c>
      <c r="L3536" t="str">
        <f t="shared" ca="1" si="775"/>
        <v>Adult</v>
      </c>
      <c r="M3536" t="str">
        <f t="shared" ca="1" si="776"/>
        <v>Yes</v>
      </c>
      <c r="N3536" t="str">
        <f t="shared" ca="1" si="776"/>
        <v>No</v>
      </c>
      <c r="O3536" t="str">
        <f t="shared" ca="1" si="776"/>
        <v>Yes</v>
      </c>
      <c r="P3536" t="str">
        <f t="shared" ca="1" si="771"/>
        <v>No</v>
      </c>
      <c r="Q3536" t="str">
        <f t="shared" ca="1" si="771"/>
        <v>Yes</v>
      </c>
      <c r="R3536">
        <f t="shared" ca="1" si="777"/>
        <v>5</v>
      </c>
      <c r="S3536">
        <f t="shared" ca="1" si="778"/>
        <v>5</v>
      </c>
      <c r="T3536">
        <f t="shared" ca="1" si="779"/>
        <v>3</v>
      </c>
      <c r="U3536">
        <f t="shared" ca="1" si="780"/>
        <v>3</v>
      </c>
      <c r="V3536">
        <f t="shared" ca="1" si="781"/>
        <v>0</v>
      </c>
      <c r="W3536">
        <f t="shared" ca="1" si="782"/>
        <v>4</v>
      </c>
      <c r="X3536">
        <f t="shared" ca="1" si="783"/>
        <v>20</v>
      </c>
    </row>
    <row r="3537" spans="1:24" x14ac:dyDescent="0.25">
      <c r="A3537">
        <v>215381</v>
      </c>
      <c r="B3537" t="s">
        <v>11976</v>
      </c>
      <c r="C3537" t="s">
        <v>10</v>
      </c>
      <c r="D3537" t="s">
        <v>11977</v>
      </c>
      <c r="E3537" t="str">
        <f t="shared" ca="1" si="784"/>
        <v>Needham</v>
      </c>
      <c r="F3537" t="s">
        <v>24067</v>
      </c>
      <c r="G3537">
        <f t="shared" ca="1" si="772"/>
        <v>7328408372</v>
      </c>
      <c r="H3537" t="s">
        <v>11978</v>
      </c>
      <c r="I3537">
        <v>15122</v>
      </c>
      <c r="J3537" t="str">
        <f t="shared" ca="1" si="773"/>
        <v>Female</v>
      </c>
      <c r="K3537">
        <f t="shared" ca="1" si="774"/>
        <v>65</v>
      </c>
      <c r="L3537" t="str">
        <f t="shared" ca="1" si="775"/>
        <v>Adult</v>
      </c>
      <c r="M3537" t="str">
        <f t="shared" ca="1" si="776"/>
        <v>No</v>
      </c>
      <c r="N3537" t="str">
        <f t="shared" ca="1" si="776"/>
        <v>No</v>
      </c>
      <c r="O3537" t="str">
        <f t="shared" ca="1" si="776"/>
        <v>No</v>
      </c>
      <c r="P3537" t="str">
        <f t="shared" ca="1" si="771"/>
        <v>Yes</v>
      </c>
      <c r="Q3537" t="str">
        <f t="shared" ca="1" si="771"/>
        <v>No</v>
      </c>
      <c r="R3537">
        <f t="shared" ca="1" si="777"/>
        <v>1</v>
      </c>
      <c r="S3537">
        <f t="shared" ca="1" si="778"/>
        <v>0</v>
      </c>
      <c r="T3537">
        <f t="shared" ca="1" si="779"/>
        <v>0</v>
      </c>
      <c r="U3537">
        <f t="shared" ca="1" si="780"/>
        <v>0</v>
      </c>
      <c r="V3537">
        <f t="shared" ca="1" si="781"/>
        <v>4</v>
      </c>
      <c r="W3537">
        <f t="shared" ca="1" si="782"/>
        <v>0</v>
      </c>
      <c r="X3537">
        <f t="shared" ca="1" si="783"/>
        <v>5</v>
      </c>
    </row>
    <row r="3538" spans="1:24" x14ac:dyDescent="0.25">
      <c r="A3538">
        <v>215390</v>
      </c>
      <c r="B3538" t="s">
        <v>11979</v>
      </c>
      <c r="C3538" t="s">
        <v>10</v>
      </c>
      <c r="D3538" t="s">
        <v>11980</v>
      </c>
      <c r="E3538" t="str">
        <f t="shared" ca="1" si="784"/>
        <v>Quincy</v>
      </c>
      <c r="F3538" t="s">
        <v>24067</v>
      </c>
      <c r="G3538">
        <f t="shared" ca="1" si="772"/>
        <v>1559411681</v>
      </c>
      <c r="H3538" t="s">
        <v>11982</v>
      </c>
      <c r="I3538" t="s">
        <v>11981</v>
      </c>
      <c r="J3538" t="str">
        <f t="shared" ca="1" si="773"/>
        <v>Male</v>
      </c>
      <c r="K3538">
        <f t="shared" ca="1" si="774"/>
        <v>56</v>
      </c>
      <c r="L3538" t="str">
        <f t="shared" ca="1" si="775"/>
        <v>Adult</v>
      </c>
      <c r="M3538" t="str">
        <f t="shared" ca="1" si="776"/>
        <v>Yes</v>
      </c>
      <c r="N3538" t="str">
        <f t="shared" ca="1" si="776"/>
        <v>No</v>
      </c>
      <c r="O3538" t="str">
        <f t="shared" ca="1" si="776"/>
        <v>No</v>
      </c>
      <c r="P3538" t="str">
        <f t="shared" ca="1" si="771"/>
        <v>Yes</v>
      </c>
      <c r="Q3538" t="str">
        <f t="shared" ca="1" si="771"/>
        <v>Yes</v>
      </c>
      <c r="R3538">
        <f t="shared" ca="1" si="777"/>
        <v>2</v>
      </c>
      <c r="S3538">
        <f t="shared" ca="1" si="778"/>
        <v>3</v>
      </c>
      <c r="T3538">
        <f t="shared" ca="1" si="779"/>
        <v>0</v>
      </c>
      <c r="U3538">
        <f t="shared" ca="1" si="780"/>
        <v>3</v>
      </c>
      <c r="V3538">
        <f t="shared" ca="1" si="781"/>
        <v>4</v>
      </c>
      <c r="W3538">
        <f t="shared" ca="1" si="782"/>
        <v>4</v>
      </c>
      <c r="X3538">
        <f t="shared" ca="1" si="783"/>
        <v>16</v>
      </c>
    </row>
    <row r="3539" spans="1:24" x14ac:dyDescent="0.25">
      <c r="A3539">
        <v>215415</v>
      </c>
      <c r="B3539" t="s">
        <v>11983</v>
      </c>
      <c r="C3539" t="s">
        <v>10</v>
      </c>
      <c r="D3539" t="s">
        <v>11984</v>
      </c>
      <c r="E3539" t="str">
        <f t="shared" ca="1" si="784"/>
        <v>Boston</v>
      </c>
      <c r="F3539" t="s">
        <v>24067</v>
      </c>
      <c r="G3539">
        <f t="shared" ca="1" si="772"/>
        <v>2057817637</v>
      </c>
      <c r="H3539" t="s">
        <v>11985</v>
      </c>
      <c r="I3539">
        <v>15071</v>
      </c>
      <c r="J3539" t="str">
        <f t="shared" ca="1" si="773"/>
        <v>Female</v>
      </c>
      <c r="K3539">
        <f t="shared" ca="1" si="774"/>
        <v>28</v>
      </c>
      <c r="L3539" t="str">
        <f t="shared" ca="1" si="775"/>
        <v>Adult</v>
      </c>
      <c r="M3539" t="str">
        <f t="shared" ca="1" si="776"/>
        <v>Yes</v>
      </c>
      <c r="N3539" t="str">
        <f t="shared" ca="1" si="776"/>
        <v>No</v>
      </c>
      <c r="O3539" t="str">
        <f t="shared" ca="1" si="776"/>
        <v>No</v>
      </c>
      <c r="P3539" t="str">
        <f t="shared" ca="1" si="771"/>
        <v>No</v>
      </c>
      <c r="Q3539" t="str">
        <f t="shared" ca="1" si="771"/>
        <v>No</v>
      </c>
      <c r="R3539">
        <f t="shared" ca="1" si="777"/>
        <v>4</v>
      </c>
      <c r="S3539">
        <f t="shared" ca="1" si="778"/>
        <v>5</v>
      </c>
      <c r="T3539">
        <f t="shared" ca="1" si="779"/>
        <v>0</v>
      </c>
      <c r="U3539">
        <f t="shared" ca="1" si="780"/>
        <v>3</v>
      </c>
      <c r="V3539">
        <f t="shared" ca="1" si="781"/>
        <v>0</v>
      </c>
      <c r="W3539">
        <f t="shared" ca="1" si="782"/>
        <v>0</v>
      </c>
      <c r="X3539">
        <f t="shared" ca="1" si="783"/>
        <v>12</v>
      </c>
    </row>
    <row r="3540" spans="1:24" x14ac:dyDescent="0.25">
      <c r="A3540">
        <v>215424</v>
      </c>
      <c r="B3540" t="s">
        <v>11986</v>
      </c>
      <c r="C3540" t="s">
        <v>10</v>
      </c>
      <c r="D3540" t="s">
        <v>11987</v>
      </c>
      <c r="E3540" t="str">
        <f t="shared" ca="1" si="784"/>
        <v>Newton</v>
      </c>
      <c r="F3540" t="s">
        <v>24067</v>
      </c>
      <c r="G3540">
        <f t="shared" ca="1" si="772"/>
        <v>9996071265</v>
      </c>
      <c r="H3540" t="s">
        <v>11989</v>
      </c>
      <c r="I3540" t="s">
        <v>11988</v>
      </c>
      <c r="J3540" t="str">
        <f t="shared" ca="1" si="773"/>
        <v>Female</v>
      </c>
      <c r="K3540">
        <f t="shared" ca="1" si="774"/>
        <v>59</v>
      </c>
      <c r="L3540" t="str">
        <f t="shared" ca="1" si="775"/>
        <v>Adult</v>
      </c>
      <c r="M3540" t="str">
        <f t="shared" ca="1" si="776"/>
        <v>Yes</v>
      </c>
      <c r="N3540" t="str">
        <f t="shared" ca="1" si="776"/>
        <v>Yes</v>
      </c>
      <c r="O3540" t="str">
        <f t="shared" ca="1" si="776"/>
        <v>No</v>
      </c>
      <c r="P3540" t="str">
        <f t="shared" ca="1" si="771"/>
        <v>Yes</v>
      </c>
      <c r="Q3540" t="str">
        <f t="shared" ca="1" si="771"/>
        <v>Yes</v>
      </c>
      <c r="R3540">
        <f t="shared" ca="1" si="777"/>
        <v>5</v>
      </c>
      <c r="S3540">
        <f t="shared" ca="1" si="778"/>
        <v>5</v>
      </c>
      <c r="T3540">
        <f t="shared" ca="1" si="779"/>
        <v>3</v>
      </c>
      <c r="U3540">
        <f t="shared" ca="1" si="780"/>
        <v>3</v>
      </c>
      <c r="V3540">
        <f t="shared" ca="1" si="781"/>
        <v>4</v>
      </c>
      <c r="W3540">
        <f t="shared" ca="1" si="782"/>
        <v>4</v>
      </c>
      <c r="X3540">
        <f t="shared" ca="1" si="783"/>
        <v>24</v>
      </c>
    </row>
    <row r="3541" spans="1:24" x14ac:dyDescent="0.25">
      <c r="A3541">
        <v>215433</v>
      </c>
      <c r="B3541" t="s">
        <v>11990</v>
      </c>
      <c r="C3541" t="s">
        <v>10</v>
      </c>
      <c r="D3541" t="s">
        <v>11991</v>
      </c>
      <c r="E3541" t="str">
        <f t="shared" ca="1" si="784"/>
        <v>Chelsea</v>
      </c>
      <c r="F3541" t="s">
        <v>24067</v>
      </c>
      <c r="G3541">
        <f t="shared" ca="1" si="772"/>
        <v>2913027332</v>
      </c>
      <c r="H3541" t="s">
        <v>11992</v>
      </c>
      <c r="I3541">
        <v>19082</v>
      </c>
      <c r="J3541" t="str">
        <f t="shared" ca="1" si="773"/>
        <v>Female</v>
      </c>
      <c r="K3541">
        <f t="shared" ca="1" si="774"/>
        <v>65</v>
      </c>
      <c r="L3541" t="str">
        <f t="shared" ca="1" si="775"/>
        <v>Adult</v>
      </c>
      <c r="M3541" t="str">
        <f t="shared" ca="1" si="776"/>
        <v>No</v>
      </c>
      <c r="N3541" t="str">
        <f t="shared" ca="1" si="776"/>
        <v>Yes</v>
      </c>
      <c r="O3541" t="str">
        <f t="shared" ca="1" si="776"/>
        <v>No</v>
      </c>
      <c r="P3541" t="str">
        <f t="shared" ca="1" si="771"/>
        <v>Yes</v>
      </c>
      <c r="Q3541" t="str">
        <f t="shared" ca="1" si="771"/>
        <v>No</v>
      </c>
      <c r="R3541">
        <f t="shared" ca="1" si="777"/>
        <v>1</v>
      </c>
      <c r="S3541">
        <f t="shared" ca="1" si="778"/>
        <v>0</v>
      </c>
      <c r="T3541">
        <f t="shared" ca="1" si="779"/>
        <v>3</v>
      </c>
      <c r="U3541">
        <f t="shared" ca="1" si="780"/>
        <v>0</v>
      </c>
      <c r="V3541">
        <f t="shared" ca="1" si="781"/>
        <v>4</v>
      </c>
      <c r="W3541">
        <f t="shared" ca="1" si="782"/>
        <v>0</v>
      </c>
      <c r="X3541">
        <f t="shared" ca="1" si="783"/>
        <v>8</v>
      </c>
    </row>
    <row r="3542" spans="1:24" x14ac:dyDescent="0.25">
      <c r="A3542">
        <v>215442</v>
      </c>
      <c r="B3542" t="s">
        <v>11993</v>
      </c>
      <c r="C3542" t="s">
        <v>10</v>
      </c>
      <c r="D3542" t="s">
        <v>11994</v>
      </c>
      <c r="E3542" t="str">
        <f t="shared" ca="1" si="784"/>
        <v>Brookline</v>
      </c>
      <c r="F3542" t="s">
        <v>24067</v>
      </c>
      <c r="G3542">
        <f t="shared" ca="1" si="772"/>
        <v>4325165308</v>
      </c>
      <c r="H3542" t="s">
        <v>11996</v>
      </c>
      <c r="I3542" t="s">
        <v>11995</v>
      </c>
      <c r="J3542" t="str">
        <f t="shared" ca="1" si="773"/>
        <v>Male</v>
      </c>
      <c r="K3542">
        <f t="shared" ca="1" si="774"/>
        <v>26</v>
      </c>
      <c r="L3542" t="str">
        <f t="shared" ca="1" si="775"/>
        <v>Adult</v>
      </c>
      <c r="M3542" t="str">
        <f t="shared" ca="1" si="776"/>
        <v>No</v>
      </c>
      <c r="N3542" t="str">
        <f t="shared" ca="1" si="776"/>
        <v>Yes</v>
      </c>
      <c r="O3542" t="str">
        <f t="shared" ca="1" si="776"/>
        <v>Yes</v>
      </c>
      <c r="P3542" t="str">
        <f t="shared" ca="1" si="771"/>
        <v>Yes</v>
      </c>
      <c r="Q3542" t="str">
        <f t="shared" ca="1" si="771"/>
        <v>Yes</v>
      </c>
      <c r="R3542">
        <f t="shared" ca="1" si="777"/>
        <v>1</v>
      </c>
      <c r="S3542">
        <f t="shared" ca="1" si="778"/>
        <v>0</v>
      </c>
      <c r="T3542">
        <f t="shared" ca="1" si="779"/>
        <v>5</v>
      </c>
      <c r="U3542">
        <f t="shared" ca="1" si="780"/>
        <v>0</v>
      </c>
      <c r="V3542">
        <f t="shared" ca="1" si="781"/>
        <v>4</v>
      </c>
      <c r="W3542">
        <f t="shared" ca="1" si="782"/>
        <v>4</v>
      </c>
      <c r="X3542">
        <f t="shared" ca="1" si="783"/>
        <v>14</v>
      </c>
    </row>
    <row r="3543" spans="1:24" x14ac:dyDescent="0.25">
      <c r="A3543">
        <v>215479</v>
      </c>
      <c r="B3543" t="s">
        <v>11997</v>
      </c>
      <c r="C3543" t="s">
        <v>10</v>
      </c>
      <c r="D3543" t="s">
        <v>11998</v>
      </c>
      <c r="E3543" t="str">
        <f t="shared" ca="1" si="784"/>
        <v>Brookline</v>
      </c>
      <c r="F3543" t="s">
        <v>24067</v>
      </c>
      <c r="G3543">
        <f t="shared" ca="1" si="772"/>
        <v>8643576855</v>
      </c>
      <c r="H3543" t="s">
        <v>11999</v>
      </c>
      <c r="I3543">
        <v>17901</v>
      </c>
      <c r="J3543" t="str">
        <f t="shared" ca="1" si="773"/>
        <v>Female</v>
      </c>
      <c r="K3543">
        <f t="shared" ca="1" si="774"/>
        <v>21</v>
      </c>
      <c r="L3543" t="str">
        <f t="shared" ca="1" si="775"/>
        <v>Adult</v>
      </c>
      <c r="M3543" t="str">
        <f t="shared" ca="1" si="776"/>
        <v>No</v>
      </c>
      <c r="N3543" t="str">
        <f t="shared" ca="1" si="776"/>
        <v>Yes</v>
      </c>
      <c r="O3543" t="str">
        <f t="shared" ca="1" si="776"/>
        <v>No</v>
      </c>
      <c r="P3543" t="str">
        <f t="shared" ca="1" si="771"/>
        <v>No</v>
      </c>
      <c r="Q3543" t="str">
        <f t="shared" ca="1" si="771"/>
        <v>No</v>
      </c>
      <c r="R3543">
        <f t="shared" ca="1" si="777"/>
        <v>4</v>
      </c>
      <c r="S3543">
        <f t="shared" ca="1" si="778"/>
        <v>5</v>
      </c>
      <c r="T3543">
        <f t="shared" ca="1" si="779"/>
        <v>3</v>
      </c>
      <c r="U3543">
        <f t="shared" ca="1" si="780"/>
        <v>0</v>
      </c>
      <c r="V3543">
        <f t="shared" ca="1" si="781"/>
        <v>0</v>
      </c>
      <c r="W3543">
        <f t="shared" ca="1" si="782"/>
        <v>0</v>
      </c>
      <c r="X3543">
        <f t="shared" ca="1" si="783"/>
        <v>12</v>
      </c>
    </row>
    <row r="3544" spans="1:24" x14ac:dyDescent="0.25">
      <c r="A3544">
        <v>215530</v>
      </c>
      <c r="B3544" t="s">
        <v>12000</v>
      </c>
      <c r="C3544" t="s">
        <v>10</v>
      </c>
      <c r="D3544" t="s">
        <v>12001</v>
      </c>
      <c r="E3544" t="str">
        <f t="shared" ca="1" si="784"/>
        <v>Canton</v>
      </c>
      <c r="F3544" t="s">
        <v>24067</v>
      </c>
      <c r="G3544">
        <f t="shared" ca="1" si="772"/>
        <v>2069730471</v>
      </c>
      <c r="H3544" t="s">
        <v>12003</v>
      </c>
      <c r="I3544" t="s">
        <v>12002</v>
      </c>
      <c r="J3544" t="str">
        <f t="shared" ca="1" si="773"/>
        <v>Female</v>
      </c>
      <c r="K3544">
        <f t="shared" ca="1" si="774"/>
        <v>64</v>
      </c>
      <c r="L3544" t="str">
        <f t="shared" ca="1" si="775"/>
        <v>Adult</v>
      </c>
      <c r="M3544" t="str">
        <f t="shared" ca="1" si="776"/>
        <v>Yes</v>
      </c>
      <c r="N3544" t="str">
        <f t="shared" ca="1" si="776"/>
        <v>No</v>
      </c>
      <c r="O3544" t="str">
        <f t="shared" ca="1" si="776"/>
        <v>No</v>
      </c>
      <c r="P3544" t="str">
        <f t="shared" ca="1" si="771"/>
        <v>Yes</v>
      </c>
      <c r="Q3544" t="str">
        <f t="shared" ca="1" si="771"/>
        <v>Yes</v>
      </c>
      <c r="R3544">
        <f t="shared" ca="1" si="777"/>
        <v>4</v>
      </c>
      <c r="S3544">
        <f t="shared" ca="1" si="778"/>
        <v>5</v>
      </c>
      <c r="T3544">
        <f t="shared" ca="1" si="779"/>
        <v>0</v>
      </c>
      <c r="U3544">
        <f t="shared" ca="1" si="780"/>
        <v>3</v>
      </c>
      <c r="V3544">
        <f t="shared" ca="1" si="781"/>
        <v>4</v>
      </c>
      <c r="W3544">
        <f t="shared" ca="1" si="782"/>
        <v>4</v>
      </c>
      <c r="X3544">
        <f t="shared" ca="1" si="783"/>
        <v>20</v>
      </c>
    </row>
    <row r="3545" spans="1:24" x14ac:dyDescent="0.25">
      <c r="A3545">
        <v>215585</v>
      </c>
      <c r="B3545" t="s">
        <v>12004</v>
      </c>
      <c r="C3545" t="s">
        <v>10</v>
      </c>
      <c r="D3545" t="s">
        <v>12005</v>
      </c>
      <c r="E3545" t="str">
        <f t="shared" ca="1" si="784"/>
        <v>Revere</v>
      </c>
      <c r="F3545" t="s">
        <v>24067</v>
      </c>
      <c r="G3545">
        <f t="shared" ca="1" si="772"/>
        <v>8532333698</v>
      </c>
      <c r="H3545" t="s">
        <v>12007</v>
      </c>
      <c r="I3545" t="s">
        <v>12006</v>
      </c>
      <c r="J3545" t="str">
        <f t="shared" ca="1" si="773"/>
        <v>Male</v>
      </c>
      <c r="K3545">
        <f t="shared" ca="1" si="774"/>
        <v>59</v>
      </c>
      <c r="L3545" t="str">
        <f t="shared" ca="1" si="775"/>
        <v>Adult</v>
      </c>
      <c r="M3545" t="str">
        <f t="shared" ca="1" si="776"/>
        <v>Yes</v>
      </c>
      <c r="N3545" t="str">
        <f t="shared" ca="1" si="776"/>
        <v>No</v>
      </c>
      <c r="O3545" t="str">
        <f t="shared" ca="1" si="776"/>
        <v>No</v>
      </c>
      <c r="P3545" t="str">
        <f t="shared" ca="1" si="771"/>
        <v>Yes</v>
      </c>
      <c r="Q3545" t="str">
        <f t="shared" ca="1" si="771"/>
        <v>No</v>
      </c>
      <c r="R3545">
        <f t="shared" ca="1" si="777"/>
        <v>4</v>
      </c>
      <c r="S3545">
        <f t="shared" ca="1" si="778"/>
        <v>5</v>
      </c>
      <c r="T3545">
        <f t="shared" ca="1" si="779"/>
        <v>0</v>
      </c>
      <c r="U3545">
        <f t="shared" ca="1" si="780"/>
        <v>3</v>
      </c>
      <c r="V3545">
        <f t="shared" ca="1" si="781"/>
        <v>4</v>
      </c>
      <c r="W3545">
        <f t="shared" ca="1" si="782"/>
        <v>0</v>
      </c>
      <c r="X3545">
        <f t="shared" ca="1" si="783"/>
        <v>16</v>
      </c>
    </row>
    <row r="3546" spans="1:24" x14ac:dyDescent="0.25">
      <c r="A3546">
        <v>215594</v>
      </c>
      <c r="B3546" t="s">
        <v>12008</v>
      </c>
      <c r="C3546" t="s">
        <v>10</v>
      </c>
      <c r="D3546" t="s">
        <v>12009</v>
      </c>
      <c r="E3546" t="str">
        <f t="shared" ca="1" si="784"/>
        <v>Newton</v>
      </c>
      <c r="F3546" t="s">
        <v>24067</v>
      </c>
      <c r="G3546">
        <f t="shared" ca="1" si="772"/>
        <v>3691853716</v>
      </c>
      <c r="H3546" t="s">
        <v>12010</v>
      </c>
      <c r="I3546">
        <v>19611</v>
      </c>
      <c r="J3546" t="str">
        <f t="shared" ca="1" si="773"/>
        <v>Female</v>
      </c>
      <c r="K3546">
        <f t="shared" ca="1" si="774"/>
        <v>54</v>
      </c>
      <c r="L3546" t="str">
        <f t="shared" ca="1" si="775"/>
        <v>Adult</v>
      </c>
      <c r="M3546" t="str">
        <f t="shared" ca="1" si="776"/>
        <v>No</v>
      </c>
      <c r="N3546" t="str">
        <f t="shared" ca="1" si="776"/>
        <v>Yes</v>
      </c>
      <c r="O3546" t="str">
        <f t="shared" ca="1" si="776"/>
        <v>No</v>
      </c>
      <c r="P3546" t="str">
        <f t="shared" ca="1" si="771"/>
        <v>No</v>
      </c>
      <c r="Q3546" t="str">
        <f t="shared" ca="1" si="771"/>
        <v>Yes</v>
      </c>
      <c r="R3546">
        <f t="shared" ca="1" si="777"/>
        <v>2</v>
      </c>
      <c r="S3546">
        <f t="shared" ca="1" si="778"/>
        <v>3</v>
      </c>
      <c r="T3546">
        <f t="shared" ca="1" si="779"/>
        <v>3</v>
      </c>
      <c r="U3546">
        <f t="shared" ca="1" si="780"/>
        <v>0</v>
      </c>
      <c r="V3546">
        <f t="shared" ca="1" si="781"/>
        <v>0</v>
      </c>
      <c r="W3546">
        <f t="shared" ca="1" si="782"/>
        <v>4</v>
      </c>
      <c r="X3546">
        <f t="shared" ca="1" si="783"/>
        <v>12</v>
      </c>
    </row>
    <row r="3547" spans="1:24" x14ac:dyDescent="0.25">
      <c r="A3547">
        <v>215619</v>
      </c>
      <c r="B3547" t="s">
        <v>12011</v>
      </c>
      <c r="C3547" t="s">
        <v>10</v>
      </c>
      <c r="D3547" t="s">
        <v>12012</v>
      </c>
      <c r="E3547" t="str">
        <f t="shared" ca="1" si="784"/>
        <v>Cambridge</v>
      </c>
      <c r="F3547" t="s">
        <v>24067</v>
      </c>
      <c r="G3547">
        <f t="shared" ca="1" si="772"/>
        <v>8372082898</v>
      </c>
      <c r="H3547" t="s">
        <v>12014</v>
      </c>
      <c r="I3547" t="s">
        <v>12013</v>
      </c>
      <c r="J3547" t="str">
        <f t="shared" ca="1" si="773"/>
        <v>Male</v>
      </c>
      <c r="K3547">
        <f t="shared" ca="1" si="774"/>
        <v>48</v>
      </c>
      <c r="L3547" t="str">
        <f t="shared" ca="1" si="775"/>
        <v>Adult</v>
      </c>
      <c r="M3547" t="str">
        <f t="shared" ca="1" si="776"/>
        <v>No</v>
      </c>
      <c r="N3547" t="str">
        <f t="shared" ca="1" si="776"/>
        <v>Yes</v>
      </c>
      <c r="O3547" t="str">
        <f t="shared" ca="1" si="776"/>
        <v>Yes</v>
      </c>
      <c r="P3547" t="str">
        <f t="shared" ca="1" si="771"/>
        <v>No</v>
      </c>
      <c r="Q3547" t="str">
        <f t="shared" ca="1" si="771"/>
        <v>Yes</v>
      </c>
      <c r="R3547">
        <f t="shared" ca="1" si="777"/>
        <v>1</v>
      </c>
      <c r="S3547">
        <f t="shared" ca="1" si="778"/>
        <v>0</v>
      </c>
      <c r="T3547">
        <f t="shared" ca="1" si="779"/>
        <v>5</v>
      </c>
      <c r="U3547">
        <f t="shared" ca="1" si="780"/>
        <v>0</v>
      </c>
      <c r="V3547">
        <f t="shared" ca="1" si="781"/>
        <v>0</v>
      </c>
      <c r="W3547">
        <f t="shared" ca="1" si="782"/>
        <v>4</v>
      </c>
      <c r="X3547">
        <f t="shared" ca="1" si="783"/>
        <v>10</v>
      </c>
    </row>
    <row r="3548" spans="1:24" x14ac:dyDescent="0.25">
      <c r="A3548">
        <v>215628</v>
      </c>
      <c r="B3548" t="s">
        <v>12015</v>
      </c>
      <c r="C3548" t="s">
        <v>10</v>
      </c>
      <c r="D3548" t="s">
        <v>12016</v>
      </c>
      <c r="E3548" t="str">
        <f t="shared" ca="1" si="784"/>
        <v>Canton</v>
      </c>
      <c r="F3548" t="s">
        <v>24067</v>
      </c>
      <c r="G3548">
        <f t="shared" ca="1" si="772"/>
        <v>1863136798</v>
      </c>
      <c r="H3548" t="s">
        <v>12018</v>
      </c>
      <c r="I3548" t="s">
        <v>12017</v>
      </c>
      <c r="J3548" t="str">
        <f t="shared" ca="1" si="773"/>
        <v>Male</v>
      </c>
      <c r="K3548">
        <f t="shared" ca="1" si="774"/>
        <v>38</v>
      </c>
      <c r="L3548" t="str">
        <f t="shared" ca="1" si="775"/>
        <v>Adult</v>
      </c>
      <c r="M3548" t="str">
        <f t="shared" ca="1" si="776"/>
        <v>Yes</v>
      </c>
      <c r="N3548" t="str">
        <f t="shared" ca="1" si="776"/>
        <v>Yes</v>
      </c>
      <c r="O3548" t="str">
        <f t="shared" ca="1" si="776"/>
        <v>Yes</v>
      </c>
      <c r="P3548" t="str">
        <f t="shared" ca="1" si="771"/>
        <v>Yes</v>
      </c>
      <c r="Q3548" t="str">
        <f t="shared" ca="1" si="771"/>
        <v>Yes</v>
      </c>
      <c r="R3548">
        <f t="shared" ca="1" si="777"/>
        <v>1</v>
      </c>
      <c r="S3548">
        <f t="shared" ca="1" si="778"/>
        <v>0</v>
      </c>
      <c r="T3548">
        <f t="shared" ca="1" si="779"/>
        <v>5</v>
      </c>
      <c r="U3548">
        <f t="shared" ca="1" si="780"/>
        <v>3</v>
      </c>
      <c r="V3548">
        <f t="shared" ca="1" si="781"/>
        <v>4</v>
      </c>
      <c r="W3548">
        <f t="shared" ca="1" si="782"/>
        <v>4</v>
      </c>
      <c r="X3548">
        <f t="shared" ca="1" si="783"/>
        <v>17</v>
      </c>
    </row>
    <row r="3549" spans="1:24" x14ac:dyDescent="0.25">
      <c r="A3549">
        <v>215637</v>
      </c>
      <c r="B3549" t="s">
        <v>12019</v>
      </c>
      <c r="C3549" t="s">
        <v>10</v>
      </c>
      <c r="D3549" t="s">
        <v>12020</v>
      </c>
      <c r="E3549" t="str">
        <f t="shared" ca="1" si="784"/>
        <v>Somerville</v>
      </c>
      <c r="F3549" t="s">
        <v>24067</v>
      </c>
      <c r="G3549">
        <f t="shared" ca="1" si="772"/>
        <v>6789087912</v>
      </c>
      <c r="H3549" t="s">
        <v>12021</v>
      </c>
      <c r="I3549">
        <v>19104</v>
      </c>
      <c r="J3549" t="str">
        <f t="shared" ca="1" si="773"/>
        <v>Male</v>
      </c>
      <c r="K3549">
        <f t="shared" ca="1" si="774"/>
        <v>21</v>
      </c>
      <c r="L3549" t="str">
        <f t="shared" ca="1" si="775"/>
        <v>Adult</v>
      </c>
      <c r="M3549" t="str">
        <f t="shared" ca="1" si="776"/>
        <v>Yes</v>
      </c>
      <c r="N3549" t="str">
        <f t="shared" ca="1" si="776"/>
        <v>No</v>
      </c>
      <c r="O3549" t="str">
        <f t="shared" ca="1" si="776"/>
        <v>No</v>
      </c>
      <c r="P3549" t="str">
        <f t="shared" ca="1" si="771"/>
        <v>Yes</v>
      </c>
      <c r="Q3549" t="str">
        <f t="shared" ca="1" si="771"/>
        <v>No</v>
      </c>
      <c r="R3549">
        <f t="shared" ca="1" si="777"/>
        <v>1</v>
      </c>
      <c r="S3549">
        <f t="shared" ca="1" si="778"/>
        <v>0</v>
      </c>
      <c r="T3549">
        <f t="shared" ca="1" si="779"/>
        <v>0</v>
      </c>
      <c r="U3549">
        <f t="shared" ca="1" si="780"/>
        <v>3</v>
      </c>
      <c r="V3549">
        <f t="shared" ca="1" si="781"/>
        <v>4</v>
      </c>
      <c r="W3549">
        <f t="shared" ca="1" si="782"/>
        <v>0</v>
      </c>
      <c r="X3549">
        <f t="shared" ca="1" si="783"/>
        <v>8</v>
      </c>
    </row>
    <row r="3550" spans="1:24" x14ac:dyDescent="0.25">
      <c r="A3550">
        <v>215646</v>
      </c>
      <c r="B3550" t="s">
        <v>12022</v>
      </c>
      <c r="C3550" t="s">
        <v>10</v>
      </c>
      <c r="D3550" t="s">
        <v>12023</v>
      </c>
      <c r="E3550" t="str">
        <f t="shared" ca="1" si="784"/>
        <v>Dedham</v>
      </c>
      <c r="F3550" t="s">
        <v>24067</v>
      </c>
      <c r="G3550">
        <f t="shared" ca="1" si="772"/>
        <v>2218803928</v>
      </c>
      <c r="H3550" t="s">
        <v>12024</v>
      </c>
      <c r="I3550">
        <v>19008</v>
      </c>
      <c r="J3550" t="str">
        <f t="shared" ca="1" si="773"/>
        <v>Male</v>
      </c>
      <c r="K3550">
        <f t="shared" ca="1" si="774"/>
        <v>23</v>
      </c>
      <c r="L3550" t="str">
        <f t="shared" ca="1" si="775"/>
        <v>Adult</v>
      </c>
      <c r="M3550" t="str">
        <f t="shared" ca="1" si="776"/>
        <v>Yes</v>
      </c>
      <c r="N3550" t="str">
        <f t="shared" ca="1" si="776"/>
        <v>No</v>
      </c>
      <c r="O3550" t="str">
        <f t="shared" ca="1" si="776"/>
        <v>No</v>
      </c>
      <c r="P3550" t="str">
        <f t="shared" ca="1" si="771"/>
        <v>Yes</v>
      </c>
      <c r="Q3550" t="str">
        <f t="shared" ca="1" si="771"/>
        <v>Yes</v>
      </c>
      <c r="R3550">
        <f t="shared" ca="1" si="777"/>
        <v>1</v>
      </c>
      <c r="S3550">
        <f t="shared" ca="1" si="778"/>
        <v>0</v>
      </c>
      <c r="T3550">
        <f t="shared" ca="1" si="779"/>
        <v>0</v>
      </c>
      <c r="U3550">
        <f t="shared" ca="1" si="780"/>
        <v>3</v>
      </c>
      <c r="V3550">
        <f t="shared" ca="1" si="781"/>
        <v>4</v>
      </c>
      <c r="W3550">
        <f t="shared" ca="1" si="782"/>
        <v>4</v>
      </c>
      <c r="X3550">
        <f t="shared" ca="1" si="783"/>
        <v>12</v>
      </c>
    </row>
    <row r="3551" spans="1:24" x14ac:dyDescent="0.25">
      <c r="A3551">
        <v>215655</v>
      </c>
      <c r="B3551" t="s">
        <v>12025</v>
      </c>
      <c r="C3551" t="s">
        <v>10</v>
      </c>
      <c r="D3551" t="s">
        <v>12026</v>
      </c>
      <c r="E3551" t="str">
        <f t="shared" ca="1" si="784"/>
        <v>Brookline</v>
      </c>
      <c r="F3551" t="s">
        <v>24067</v>
      </c>
      <c r="G3551">
        <f t="shared" ca="1" si="772"/>
        <v>7691336051</v>
      </c>
      <c r="H3551" t="s">
        <v>12028</v>
      </c>
      <c r="I3551" t="s">
        <v>12027</v>
      </c>
      <c r="J3551" t="str">
        <f t="shared" ca="1" si="773"/>
        <v>Female</v>
      </c>
      <c r="K3551">
        <f t="shared" ca="1" si="774"/>
        <v>48</v>
      </c>
      <c r="L3551" t="str">
        <f t="shared" ca="1" si="775"/>
        <v>Adult</v>
      </c>
      <c r="M3551" t="str">
        <f t="shared" ca="1" si="776"/>
        <v>No</v>
      </c>
      <c r="N3551" t="str">
        <f t="shared" ca="1" si="776"/>
        <v>Yes</v>
      </c>
      <c r="O3551" t="str">
        <f t="shared" ca="1" si="776"/>
        <v>Yes</v>
      </c>
      <c r="P3551" t="str">
        <f t="shared" ca="1" si="771"/>
        <v>Yes</v>
      </c>
      <c r="Q3551" t="str">
        <f t="shared" ca="1" si="771"/>
        <v>No</v>
      </c>
      <c r="R3551">
        <f t="shared" ca="1" si="777"/>
        <v>1</v>
      </c>
      <c r="S3551">
        <f t="shared" ca="1" si="778"/>
        <v>0</v>
      </c>
      <c r="T3551">
        <f t="shared" ca="1" si="779"/>
        <v>5</v>
      </c>
      <c r="U3551">
        <f t="shared" ca="1" si="780"/>
        <v>0</v>
      </c>
      <c r="V3551">
        <f t="shared" ca="1" si="781"/>
        <v>4</v>
      </c>
      <c r="W3551">
        <f t="shared" ca="1" si="782"/>
        <v>0</v>
      </c>
      <c r="X3551">
        <f t="shared" ca="1" si="783"/>
        <v>10</v>
      </c>
    </row>
    <row r="3552" spans="1:24" x14ac:dyDescent="0.25">
      <c r="A3552">
        <v>215682</v>
      </c>
      <c r="B3552" t="s">
        <v>12029</v>
      </c>
      <c r="C3552" t="s">
        <v>10</v>
      </c>
      <c r="D3552" t="s">
        <v>12030</v>
      </c>
      <c r="E3552" t="str">
        <f t="shared" ca="1" si="784"/>
        <v>Quincy</v>
      </c>
      <c r="F3552" t="s">
        <v>24067</v>
      </c>
      <c r="G3552">
        <f t="shared" ca="1" si="772"/>
        <v>6705168374</v>
      </c>
      <c r="H3552" t="s">
        <v>12032</v>
      </c>
      <c r="I3552" t="s">
        <v>12031</v>
      </c>
      <c r="J3552" t="str">
        <f t="shared" ca="1" si="773"/>
        <v>Female</v>
      </c>
      <c r="K3552">
        <f t="shared" ca="1" si="774"/>
        <v>52</v>
      </c>
      <c r="L3552" t="str">
        <f t="shared" ca="1" si="775"/>
        <v>Adult</v>
      </c>
      <c r="M3552" t="str">
        <f t="shared" ca="1" si="776"/>
        <v>No</v>
      </c>
      <c r="N3552" t="str">
        <f t="shared" ca="1" si="776"/>
        <v>Yes</v>
      </c>
      <c r="O3552" t="str">
        <f t="shared" ca="1" si="776"/>
        <v>Yes</v>
      </c>
      <c r="P3552" t="str">
        <f t="shared" ca="1" si="771"/>
        <v>No</v>
      </c>
      <c r="Q3552" t="str">
        <f t="shared" ca="1" si="771"/>
        <v>Yes</v>
      </c>
      <c r="R3552">
        <f t="shared" ca="1" si="777"/>
        <v>2</v>
      </c>
      <c r="S3552">
        <f t="shared" ca="1" si="778"/>
        <v>3</v>
      </c>
      <c r="T3552">
        <f t="shared" ca="1" si="779"/>
        <v>5</v>
      </c>
      <c r="U3552">
        <f t="shared" ca="1" si="780"/>
        <v>0</v>
      </c>
      <c r="V3552">
        <f t="shared" ca="1" si="781"/>
        <v>0</v>
      </c>
      <c r="W3552">
        <f t="shared" ca="1" si="782"/>
        <v>4</v>
      </c>
      <c r="X3552">
        <f t="shared" ca="1" si="783"/>
        <v>14</v>
      </c>
    </row>
    <row r="3553" spans="1:24" x14ac:dyDescent="0.25">
      <c r="A3553">
        <v>215691</v>
      </c>
      <c r="B3553" t="s">
        <v>12033</v>
      </c>
      <c r="C3553" t="s">
        <v>10</v>
      </c>
      <c r="D3553" t="s">
        <v>12034</v>
      </c>
      <c r="E3553" t="str">
        <f t="shared" ca="1" si="784"/>
        <v>Dedham</v>
      </c>
      <c r="F3553" t="s">
        <v>24067</v>
      </c>
      <c r="G3553">
        <f t="shared" ca="1" si="772"/>
        <v>8633368413</v>
      </c>
      <c r="H3553" t="s">
        <v>12036</v>
      </c>
      <c r="I3553" t="s">
        <v>12035</v>
      </c>
      <c r="J3553" t="str">
        <f t="shared" ca="1" si="773"/>
        <v>Female</v>
      </c>
      <c r="K3553">
        <f t="shared" ca="1" si="774"/>
        <v>50</v>
      </c>
      <c r="L3553" t="str">
        <f t="shared" ca="1" si="775"/>
        <v>Adult</v>
      </c>
      <c r="M3553" t="str">
        <f t="shared" ca="1" si="776"/>
        <v>Yes</v>
      </c>
      <c r="N3553" t="str">
        <f t="shared" ca="1" si="776"/>
        <v>No</v>
      </c>
      <c r="O3553" t="str">
        <f t="shared" ca="1" si="776"/>
        <v>Yes</v>
      </c>
      <c r="P3553" t="str">
        <f t="shared" ca="1" si="771"/>
        <v>Yes</v>
      </c>
      <c r="Q3553" t="str">
        <f t="shared" ca="1" si="771"/>
        <v>Yes</v>
      </c>
      <c r="R3553">
        <f t="shared" ca="1" si="777"/>
        <v>4</v>
      </c>
      <c r="S3553">
        <f t="shared" ca="1" si="778"/>
        <v>5</v>
      </c>
      <c r="T3553">
        <f t="shared" ca="1" si="779"/>
        <v>3</v>
      </c>
      <c r="U3553">
        <f t="shared" ca="1" si="780"/>
        <v>3</v>
      </c>
      <c r="V3553">
        <f t="shared" ca="1" si="781"/>
        <v>4</v>
      </c>
      <c r="W3553">
        <f t="shared" ca="1" si="782"/>
        <v>4</v>
      </c>
      <c r="X3553">
        <f t="shared" ca="1" si="783"/>
        <v>23</v>
      </c>
    </row>
    <row r="3554" spans="1:24" x14ac:dyDescent="0.25">
      <c r="A3554">
        <v>215743</v>
      </c>
      <c r="B3554" t="s">
        <v>12037</v>
      </c>
      <c r="C3554" t="s">
        <v>10</v>
      </c>
      <c r="D3554" t="s">
        <v>12038</v>
      </c>
      <c r="E3554" t="str">
        <f t="shared" ca="1" si="784"/>
        <v>Quincy</v>
      </c>
      <c r="F3554" t="s">
        <v>24067</v>
      </c>
      <c r="G3554">
        <f t="shared" ca="1" si="772"/>
        <v>1313090638</v>
      </c>
      <c r="H3554" t="s">
        <v>12039</v>
      </c>
      <c r="I3554">
        <v>15940</v>
      </c>
      <c r="J3554" t="str">
        <f t="shared" ca="1" si="773"/>
        <v>Female</v>
      </c>
      <c r="K3554">
        <f t="shared" ca="1" si="774"/>
        <v>37</v>
      </c>
      <c r="L3554" t="str">
        <f t="shared" ca="1" si="775"/>
        <v>Adult</v>
      </c>
      <c r="M3554" t="str">
        <f t="shared" ca="1" si="776"/>
        <v>Yes</v>
      </c>
      <c r="N3554" t="str">
        <f t="shared" ca="1" si="776"/>
        <v>No</v>
      </c>
      <c r="O3554" t="str">
        <f t="shared" ca="1" si="776"/>
        <v>Yes</v>
      </c>
      <c r="P3554" t="str">
        <f t="shared" ca="1" si="771"/>
        <v>No</v>
      </c>
      <c r="Q3554" t="str">
        <f t="shared" ca="1" si="771"/>
        <v>No</v>
      </c>
      <c r="R3554">
        <f t="shared" ca="1" si="777"/>
        <v>3</v>
      </c>
      <c r="S3554">
        <f t="shared" ca="1" si="778"/>
        <v>3</v>
      </c>
      <c r="T3554">
        <f t="shared" ca="1" si="779"/>
        <v>3</v>
      </c>
      <c r="U3554">
        <f t="shared" ca="1" si="780"/>
        <v>3</v>
      </c>
      <c r="V3554">
        <f t="shared" ca="1" si="781"/>
        <v>0</v>
      </c>
      <c r="W3554">
        <f t="shared" ca="1" si="782"/>
        <v>0</v>
      </c>
      <c r="X3554">
        <f t="shared" ca="1" si="783"/>
        <v>12</v>
      </c>
    </row>
    <row r="3555" spans="1:24" x14ac:dyDescent="0.25">
      <c r="A3555">
        <v>215770</v>
      </c>
      <c r="B3555" t="s">
        <v>12040</v>
      </c>
      <c r="C3555" t="s">
        <v>10</v>
      </c>
      <c r="D3555" t="s">
        <v>12041</v>
      </c>
      <c r="E3555" t="str">
        <f t="shared" ca="1" si="784"/>
        <v>Needham</v>
      </c>
      <c r="F3555" t="s">
        <v>24067</v>
      </c>
      <c r="G3555">
        <f t="shared" ca="1" si="772"/>
        <v>5527703619</v>
      </c>
      <c r="H3555" t="s">
        <v>12043</v>
      </c>
      <c r="I3555" t="s">
        <v>12042</v>
      </c>
      <c r="J3555" t="str">
        <f t="shared" ca="1" si="773"/>
        <v>Female</v>
      </c>
      <c r="K3555">
        <f t="shared" ca="1" si="774"/>
        <v>44</v>
      </c>
      <c r="L3555" t="str">
        <f t="shared" ca="1" si="775"/>
        <v>Adult</v>
      </c>
      <c r="M3555" t="str">
        <f t="shared" ca="1" si="776"/>
        <v>Yes</v>
      </c>
      <c r="N3555" t="str">
        <f t="shared" ca="1" si="776"/>
        <v>No</v>
      </c>
      <c r="O3555" t="str">
        <f t="shared" ca="1" si="776"/>
        <v>Yes</v>
      </c>
      <c r="P3555" t="str">
        <f t="shared" ca="1" si="771"/>
        <v>No</v>
      </c>
      <c r="Q3555" t="str">
        <f t="shared" ca="1" si="771"/>
        <v>Yes</v>
      </c>
      <c r="R3555">
        <f t="shared" ca="1" si="777"/>
        <v>1</v>
      </c>
      <c r="S3555">
        <f t="shared" ca="1" si="778"/>
        <v>0</v>
      </c>
      <c r="T3555">
        <f t="shared" ca="1" si="779"/>
        <v>3</v>
      </c>
      <c r="U3555">
        <f t="shared" ca="1" si="780"/>
        <v>3</v>
      </c>
      <c r="V3555">
        <f t="shared" ca="1" si="781"/>
        <v>0</v>
      </c>
      <c r="W3555">
        <f t="shared" ca="1" si="782"/>
        <v>4</v>
      </c>
      <c r="X3555">
        <f t="shared" ca="1" si="783"/>
        <v>11</v>
      </c>
    </row>
    <row r="3556" spans="1:24" x14ac:dyDescent="0.25">
      <c r="A3556">
        <v>215798</v>
      </c>
      <c r="B3556" t="s">
        <v>12044</v>
      </c>
      <c r="C3556" t="s">
        <v>10</v>
      </c>
      <c r="D3556" t="s">
        <v>12045</v>
      </c>
      <c r="E3556" t="str">
        <f t="shared" ca="1" si="784"/>
        <v>Revere</v>
      </c>
      <c r="F3556" t="s">
        <v>24067</v>
      </c>
      <c r="G3556">
        <f t="shared" ca="1" si="772"/>
        <v>8498637646</v>
      </c>
      <c r="H3556" t="s">
        <v>12047</v>
      </c>
      <c r="I3556" t="s">
        <v>12046</v>
      </c>
      <c r="J3556" t="str">
        <f t="shared" ca="1" si="773"/>
        <v>Female</v>
      </c>
      <c r="K3556">
        <f t="shared" ca="1" si="774"/>
        <v>21</v>
      </c>
      <c r="L3556" t="str">
        <f t="shared" ca="1" si="775"/>
        <v>Adult</v>
      </c>
      <c r="M3556" t="str">
        <f t="shared" ca="1" si="776"/>
        <v>Yes</v>
      </c>
      <c r="N3556" t="str">
        <f t="shared" ca="1" si="776"/>
        <v>No</v>
      </c>
      <c r="O3556" t="str">
        <f t="shared" ca="1" si="776"/>
        <v>No</v>
      </c>
      <c r="P3556" t="str">
        <f t="shared" ca="1" si="771"/>
        <v>No</v>
      </c>
      <c r="Q3556" t="str">
        <f t="shared" ca="1" si="771"/>
        <v>No</v>
      </c>
      <c r="R3556">
        <f t="shared" ca="1" si="777"/>
        <v>3</v>
      </c>
      <c r="S3556">
        <f t="shared" ca="1" si="778"/>
        <v>3</v>
      </c>
      <c r="T3556">
        <f t="shared" ca="1" si="779"/>
        <v>0</v>
      </c>
      <c r="U3556">
        <f t="shared" ca="1" si="780"/>
        <v>3</v>
      </c>
      <c r="V3556">
        <f t="shared" ca="1" si="781"/>
        <v>0</v>
      </c>
      <c r="W3556">
        <f t="shared" ca="1" si="782"/>
        <v>0</v>
      </c>
      <c r="X3556">
        <f t="shared" ca="1" si="783"/>
        <v>9</v>
      </c>
    </row>
    <row r="3557" spans="1:24" x14ac:dyDescent="0.25">
      <c r="A3557">
        <v>215813</v>
      </c>
      <c r="B3557" t="s">
        <v>12048</v>
      </c>
      <c r="C3557" t="s">
        <v>10</v>
      </c>
      <c r="D3557" t="s">
        <v>12045</v>
      </c>
      <c r="E3557" t="str">
        <f t="shared" ca="1" si="784"/>
        <v>Dedham</v>
      </c>
      <c r="F3557" t="s">
        <v>24067</v>
      </c>
      <c r="G3557">
        <f t="shared" ca="1" si="772"/>
        <v>1227812055</v>
      </c>
      <c r="H3557" t="s">
        <v>12049</v>
      </c>
      <c r="I3557" t="s">
        <v>12046</v>
      </c>
      <c r="J3557" t="str">
        <f t="shared" ca="1" si="773"/>
        <v>Male</v>
      </c>
      <c r="K3557">
        <f t="shared" ca="1" si="774"/>
        <v>39</v>
      </c>
      <c r="L3557" t="str">
        <f t="shared" ca="1" si="775"/>
        <v>Adult</v>
      </c>
      <c r="M3557" t="str">
        <f t="shared" ca="1" si="776"/>
        <v>No</v>
      </c>
      <c r="N3557" t="str">
        <f t="shared" ca="1" si="776"/>
        <v>Yes</v>
      </c>
      <c r="O3557" t="str">
        <f t="shared" ca="1" si="776"/>
        <v>No</v>
      </c>
      <c r="P3557" t="str">
        <f t="shared" ca="1" si="771"/>
        <v>Yes</v>
      </c>
      <c r="Q3557" t="str">
        <f t="shared" ca="1" si="771"/>
        <v>Yes</v>
      </c>
      <c r="R3557">
        <f t="shared" ca="1" si="777"/>
        <v>2</v>
      </c>
      <c r="S3557">
        <f t="shared" ca="1" si="778"/>
        <v>3</v>
      </c>
      <c r="T3557">
        <f t="shared" ca="1" si="779"/>
        <v>3</v>
      </c>
      <c r="U3557">
        <f t="shared" ca="1" si="780"/>
        <v>0</v>
      </c>
      <c r="V3557">
        <f t="shared" ca="1" si="781"/>
        <v>4</v>
      </c>
      <c r="W3557">
        <f t="shared" ca="1" si="782"/>
        <v>4</v>
      </c>
      <c r="X3557">
        <f t="shared" ca="1" si="783"/>
        <v>16</v>
      </c>
    </row>
    <row r="3558" spans="1:24" x14ac:dyDescent="0.25">
      <c r="A3558">
        <v>215886</v>
      </c>
      <c r="B3558" t="s">
        <v>12050</v>
      </c>
      <c r="C3558" t="s">
        <v>10</v>
      </c>
      <c r="D3558" t="s">
        <v>12051</v>
      </c>
      <c r="E3558" t="str">
        <f t="shared" ca="1" si="784"/>
        <v>Revere</v>
      </c>
      <c r="F3558" t="s">
        <v>24067</v>
      </c>
      <c r="G3558">
        <f t="shared" ca="1" si="772"/>
        <v>5523113735</v>
      </c>
      <c r="H3558" t="s">
        <v>12052</v>
      </c>
      <c r="I3558">
        <v>17931</v>
      </c>
      <c r="J3558" t="str">
        <f t="shared" ca="1" si="773"/>
        <v>Female</v>
      </c>
      <c r="K3558">
        <f t="shared" ca="1" si="774"/>
        <v>45</v>
      </c>
      <c r="L3558" t="str">
        <f t="shared" ca="1" si="775"/>
        <v>Adult</v>
      </c>
      <c r="M3558" t="str">
        <f t="shared" ca="1" si="776"/>
        <v>No</v>
      </c>
      <c r="N3558" t="str">
        <f t="shared" ca="1" si="776"/>
        <v>Yes</v>
      </c>
      <c r="O3558" t="str">
        <f t="shared" ca="1" si="776"/>
        <v>No</v>
      </c>
      <c r="P3558" t="str">
        <f t="shared" ca="1" si="771"/>
        <v>Yes</v>
      </c>
      <c r="Q3558" t="str">
        <f t="shared" ca="1" si="771"/>
        <v>Yes</v>
      </c>
      <c r="R3558">
        <f t="shared" ca="1" si="777"/>
        <v>3</v>
      </c>
      <c r="S3558">
        <f t="shared" ca="1" si="778"/>
        <v>3</v>
      </c>
      <c r="T3558">
        <f t="shared" ca="1" si="779"/>
        <v>3</v>
      </c>
      <c r="U3558">
        <f t="shared" ca="1" si="780"/>
        <v>0</v>
      </c>
      <c r="V3558">
        <f t="shared" ca="1" si="781"/>
        <v>4</v>
      </c>
      <c r="W3558">
        <f t="shared" ca="1" si="782"/>
        <v>4</v>
      </c>
      <c r="X3558">
        <f t="shared" ca="1" si="783"/>
        <v>17</v>
      </c>
    </row>
    <row r="3559" spans="1:24" x14ac:dyDescent="0.25">
      <c r="A3559">
        <v>215929</v>
      </c>
      <c r="B3559" t="s">
        <v>12053</v>
      </c>
      <c r="C3559" t="s">
        <v>10</v>
      </c>
      <c r="D3559" t="s">
        <v>12054</v>
      </c>
      <c r="E3559" t="str">
        <f t="shared" ca="1" si="784"/>
        <v>Newton</v>
      </c>
      <c r="F3559" t="s">
        <v>24067</v>
      </c>
      <c r="G3559">
        <f t="shared" ca="1" si="772"/>
        <v>5172463577</v>
      </c>
      <c r="H3559" t="s">
        <v>12056</v>
      </c>
      <c r="I3559" t="s">
        <v>12055</v>
      </c>
      <c r="J3559" t="str">
        <f t="shared" ca="1" si="773"/>
        <v>Male</v>
      </c>
      <c r="K3559">
        <f t="shared" ca="1" si="774"/>
        <v>15</v>
      </c>
      <c r="L3559" t="str">
        <f t="shared" ca="1" si="775"/>
        <v>Adoloscent</v>
      </c>
      <c r="M3559" t="str">
        <f t="shared" ca="1" si="776"/>
        <v>Yes</v>
      </c>
      <c r="N3559" t="str">
        <f t="shared" ca="1" si="776"/>
        <v>Yes</v>
      </c>
      <c r="O3559" t="str">
        <f t="shared" ca="1" si="776"/>
        <v>Yes</v>
      </c>
      <c r="P3559" t="str">
        <f t="shared" ca="1" si="771"/>
        <v>No</v>
      </c>
      <c r="Q3559" t="str">
        <f t="shared" ca="1" si="771"/>
        <v>No</v>
      </c>
      <c r="R3559">
        <f t="shared" ca="1" si="777"/>
        <v>5</v>
      </c>
      <c r="S3559">
        <f t="shared" ca="1" si="778"/>
        <v>5</v>
      </c>
      <c r="T3559">
        <f t="shared" ca="1" si="779"/>
        <v>5</v>
      </c>
      <c r="U3559">
        <f t="shared" ca="1" si="780"/>
        <v>3</v>
      </c>
      <c r="V3559">
        <f t="shared" ca="1" si="781"/>
        <v>0</v>
      </c>
      <c r="W3559">
        <f t="shared" ca="1" si="782"/>
        <v>0</v>
      </c>
      <c r="X3559">
        <f t="shared" ca="1" si="783"/>
        <v>18</v>
      </c>
    </row>
    <row r="3560" spans="1:24" x14ac:dyDescent="0.25">
      <c r="A3560">
        <v>215947</v>
      </c>
      <c r="B3560" t="s">
        <v>12057</v>
      </c>
      <c r="C3560" t="s">
        <v>10</v>
      </c>
      <c r="D3560" t="s">
        <v>12058</v>
      </c>
      <c r="E3560" t="str">
        <f t="shared" ca="1" si="784"/>
        <v>Boston</v>
      </c>
      <c r="F3560" t="s">
        <v>24067</v>
      </c>
      <c r="G3560">
        <f t="shared" ca="1" si="772"/>
        <v>6040950523</v>
      </c>
      <c r="H3560" t="s">
        <v>12059</v>
      </c>
      <c r="I3560">
        <v>15601</v>
      </c>
      <c r="J3560" t="str">
        <f t="shared" ca="1" si="773"/>
        <v>Male</v>
      </c>
      <c r="K3560">
        <f t="shared" ca="1" si="774"/>
        <v>41</v>
      </c>
      <c r="L3560" t="str">
        <f t="shared" ca="1" si="775"/>
        <v>Adult</v>
      </c>
      <c r="M3560" t="str">
        <f t="shared" ca="1" si="776"/>
        <v>Yes</v>
      </c>
      <c r="N3560" t="str">
        <f t="shared" ca="1" si="776"/>
        <v>Yes</v>
      </c>
      <c r="O3560" t="str">
        <f t="shared" ca="1" si="776"/>
        <v>Yes</v>
      </c>
      <c r="P3560" t="str">
        <f t="shared" ca="1" si="771"/>
        <v>Yes</v>
      </c>
      <c r="Q3560" t="str">
        <f t="shared" ca="1" si="771"/>
        <v>No</v>
      </c>
      <c r="R3560">
        <f t="shared" ca="1" si="777"/>
        <v>4</v>
      </c>
      <c r="S3560">
        <f t="shared" ca="1" si="778"/>
        <v>5</v>
      </c>
      <c r="T3560">
        <f t="shared" ca="1" si="779"/>
        <v>5</v>
      </c>
      <c r="U3560">
        <f t="shared" ca="1" si="780"/>
        <v>3</v>
      </c>
      <c r="V3560">
        <f t="shared" ca="1" si="781"/>
        <v>4</v>
      </c>
      <c r="W3560">
        <f t="shared" ca="1" si="782"/>
        <v>0</v>
      </c>
      <c r="X3560">
        <f t="shared" ca="1" si="783"/>
        <v>21</v>
      </c>
    </row>
    <row r="3561" spans="1:24" x14ac:dyDescent="0.25">
      <c r="A3561">
        <v>215965</v>
      </c>
      <c r="B3561" t="s">
        <v>12060</v>
      </c>
      <c r="C3561" t="s">
        <v>10</v>
      </c>
      <c r="D3561" t="s">
        <v>12061</v>
      </c>
      <c r="E3561" t="str">
        <f t="shared" ca="1" si="784"/>
        <v>Cambridge</v>
      </c>
      <c r="F3561" t="s">
        <v>24067</v>
      </c>
      <c r="G3561">
        <f t="shared" ca="1" si="772"/>
        <v>4101070755</v>
      </c>
      <c r="H3561" t="s">
        <v>12062</v>
      </c>
      <c r="I3561">
        <v>15108</v>
      </c>
      <c r="J3561" t="str">
        <f t="shared" ca="1" si="773"/>
        <v>Male</v>
      </c>
      <c r="K3561">
        <f t="shared" ca="1" si="774"/>
        <v>18</v>
      </c>
      <c r="L3561" t="str">
        <f t="shared" ca="1" si="775"/>
        <v>Adult</v>
      </c>
      <c r="M3561" t="str">
        <f t="shared" ca="1" si="776"/>
        <v>Yes</v>
      </c>
      <c r="N3561" t="str">
        <f t="shared" ca="1" si="776"/>
        <v>Yes</v>
      </c>
      <c r="O3561" t="str">
        <f t="shared" ca="1" si="776"/>
        <v>Yes</v>
      </c>
      <c r="P3561" t="str">
        <f t="shared" ca="1" si="771"/>
        <v>No</v>
      </c>
      <c r="Q3561" t="str">
        <f t="shared" ca="1" si="771"/>
        <v>Yes</v>
      </c>
      <c r="R3561">
        <f t="shared" ca="1" si="777"/>
        <v>4</v>
      </c>
      <c r="S3561">
        <f t="shared" ca="1" si="778"/>
        <v>5</v>
      </c>
      <c r="T3561">
        <f t="shared" ca="1" si="779"/>
        <v>5</v>
      </c>
      <c r="U3561">
        <f t="shared" ca="1" si="780"/>
        <v>3</v>
      </c>
      <c r="V3561">
        <f t="shared" ca="1" si="781"/>
        <v>0</v>
      </c>
      <c r="W3561">
        <f t="shared" ca="1" si="782"/>
        <v>4</v>
      </c>
      <c r="X3561">
        <f t="shared" ca="1" si="783"/>
        <v>21</v>
      </c>
    </row>
    <row r="3562" spans="1:24" x14ac:dyDescent="0.25">
      <c r="A3562">
        <v>215974</v>
      </c>
      <c r="B3562" t="s">
        <v>12063</v>
      </c>
      <c r="C3562" t="s">
        <v>10</v>
      </c>
      <c r="D3562" t="s">
        <v>12064</v>
      </c>
      <c r="E3562" t="str">
        <f t="shared" ca="1" si="784"/>
        <v>Boston</v>
      </c>
      <c r="F3562" t="s">
        <v>24067</v>
      </c>
      <c r="G3562">
        <f t="shared" ca="1" si="772"/>
        <v>1415292614</v>
      </c>
      <c r="H3562" t="s">
        <v>12065</v>
      </c>
      <c r="I3562">
        <v>15232</v>
      </c>
      <c r="J3562" t="str">
        <f t="shared" ca="1" si="773"/>
        <v>Female</v>
      </c>
      <c r="K3562">
        <f t="shared" ca="1" si="774"/>
        <v>53</v>
      </c>
      <c r="L3562" t="str">
        <f t="shared" ca="1" si="775"/>
        <v>Adult</v>
      </c>
      <c r="M3562" t="str">
        <f t="shared" ca="1" si="776"/>
        <v>No</v>
      </c>
      <c r="N3562" t="str">
        <f t="shared" ca="1" si="776"/>
        <v>Yes</v>
      </c>
      <c r="O3562" t="str">
        <f t="shared" ca="1" si="776"/>
        <v>No</v>
      </c>
      <c r="P3562" t="str">
        <f t="shared" ca="1" si="771"/>
        <v>Yes</v>
      </c>
      <c r="Q3562" t="str">
        <f t="shared" ca="1" si="771"/>
        <v>No</v>
      </c>
      <c r="R3562">
        <f t="shared" ca="1" si="777"/>
        <v>1</v>
      </c>
      <c r="S3562">
        <f t="shared" ca="1" si="778"/>
        <v>0</v>
      </c>
      <c r="T3562">
        <f t="shared" ca="1" si="779"/>
        <v>3</v>
      </c>
      <c r="U3562">
        <f t="shared" ca="1" si="780"/>
        <v>0</v>
      </c>
      <c r="V3562">
        <f t="shared" ca="1" si="781"/>
        <v>4</v>
      </c>
      <c r="W3562">
        <f t="shared" ca="1" si="782"/>
        <v>0</v>
      </c>
      <c r="X3562">
        <f t="shared" ca="1" si="783"/>
        <v>8</v>
      </c>
    </row>
    <row r="3563" spans="1:24" x14ac:dyDescent="0.25">
      <c r="A3563">
        <v>215983</v>
      </c>
      <c r="B3563" t="s">
        <v>12066</v>
      </c>
      <c r="C3563" t="s">
        <v>10</v>
      </c>
      <c r="D3563" t="s">
        <v>12067</v>
      </c>
      <c r="E3563" t="str">
        <f t="shared" ca="1" si="784"/>
        <v>Watertown</v>
      </c>
      <c r="F3563" t="s">
        <v>24067</v>
      </c>
      <c r="G3563">
        <f t="shared" ca="1" si="772"/>
        <v>4127353545</v>
      </c>
      <c r="H3563" t="s">
        <v>12068</v>
      </c>
      <c r="I3563">
        <v>16146</v>
      </c>
      <c r="J3563" t="str">
        <f t="shared" ca="1" si="773"/>
        <v>Female</v>
      </c>
      <c r="K3563">
        <f t="shared" ca="1" si="774"/>
        <v>66</v>
      </c>
      <c r="L3563" t="str">
        <f t="shared" ca="1" si="775"/>
        <v>Adult</v>
      </c>
      <c r="M3563" t="str">
        <f t="shared" ca="1" si="776"/>
        <v>No</v>
      </c>
      <c r="N3563" t="str">
        <f t="shared" ca="1" si="776"/>
        <v>Yes</v>
      </c>
      <c r="O3563" t="str">
        <f t="shared" ca="1" si="776"/>
        <v>Yes</v>
      </c>
      <c r="P3563" t="str">
        <f t="shared" ca="1" si="771"/>
        <v>No</v>
      </c>
      <c r="Q3563" t="str">
        <f t="shared" ca="1" si="771"/>
        <v>Yes</v>
      </c>
      <c r="R3563">
        <f t="shared" ca="1" si="777"/>
        <v>1</v>
      </c>
      <c r="S3563">
        <f t="shared" ca="1" si="778"/>
        <v>0</v>
      </c>
      <c r="T3563">
        <f t="shared" ca="1" si="779"/>
        <v>5</v>
      </c>
      <c r="U3563">
        <f t="shared" ca="1" si="780"/>
        <v>0</v>
      </c>
      <c r="V3563">
        <f t="shared" ca="1" si="781"/>
        <v>0</v>
      </c>
      <c r="W3563">
        <f t="shared" ca="1" si="782"/>
        <v>4</v>
      </c>
      <c r="X3563">
        <f t="shared" ca="1" si="783"/>
        <v>10</v>
      </c>
    </row>
    <row r="3564" spans="1:24" x14ac:dyDescent="0.25">
      <c r="A3564">
        <v>215992</v>
      </c>
      <c r="B3564" t="s">
        <v>12069</v>
      </c>
      <c r="C3564" t="s">
        <v>10</v>
      </c>
      <c r="D3564" t="s">
        <v>12070</v>
      </c>
      <c r="E3564" t="str">
        <f t="shared" ca="1" si="784"/>
        <v>Chelsea</v>
      </c>
      <c r="F3564" t="s">
        <v>24067</v>
      </c>
      <c r="G3564">
        <f t="shared" ca="1" si="772"/>
        <v>3635881168</v>
      </c>
      <c r="H3564" t="s">
        <v>12071</v>
      </c>
      <c r="I3564">
        <v>16146</v>
      </c>
      <c r="J3564" t="str">
        <f t="shared" ca="1" si="773"/>
        <v>Male</v>
      </c>
      <c r="K3564">
        <f t="shared" ca="1" si="774"/>
        <v>29</v>
      </c>
      <c r="L3564" t="str">
        <f t="shared" ca="1" si="775"/>
        <v>Adult</v>
      </c>
      <c r="M3564" t="str">
        <f t="shared" ca="1" si="776"/>
        <v>Yes</v>
      </c>
      <c r="N3564" t="str">
        <f t="shared" ca="1" si="776"/>
        <v>Yes</v>
      </c>
      <c r="O3564" t="str">
        <f t="shared" ca="1" si="776"/>
        <v>Yes</v>
      </c>
      <c r="P3564" t="str">
        <f t="shared" ca="1" si="771"/>
        <v>Yes</v>
      </c>
      <c r="Q3564" t="str">
        <f t="shared" ca="1" si="771"/>
        <v>No</v>
      </c>
      <c r="R3564">
        <f t="shared" ca="1" si="777"/>
        <v>1</v>
      </c>
      <c r="S3564">
        <f t="shared" ca="1" si="778"/>
        <v>0</v>
      </c>
      <c r="T3564">
        <f t="shared" ca="1" si="779"/>
        <v>5</v>
      </c>
      <c r="U3564">
        <f t="shared" ca="1" si="780"/>
        <v>3</v>
      </c>
      <c r="V3564">
        <f t="shared" ca="1" si="781"/>
        <v>4</v>
      </c>
      <c r="W3564">
        <f t="shared" ca="1" si="782"/>
        <v>0</v>
      </c>
      <c r="X3564">
        <f t="shared" ca="1" si="783"/>
        <v>13</v>
      </c>
    </row>
    <row r="3565" spans="1:24" x14ac:dyDescent="0.25">
      <c r="A3565">
        <v>216010</v>
      </c>
      <c r="B3565" t="s">
        <v>12072</v>
      </c>
      <c r="C3565" t="s">
        <v>10</v>
      </c>
      <c r="D3565" t="s">
        <v>12073</v>
      </c>
      <c r="E3565" t="str">
        <f t="shared" ca="1" si="784"/>
        <v>Canton</v>
      </c>
      <c r="F3565" t="s">
        <v>24067</v>
      </c>
      <c r="G3565">
        <f t="shared" ca="1" si="772"/>
        <v>4882467053</v>
      </c>
      <c r="H3565" t="s">
        <v>12075</v>
      </c>
      <c r="I3565" t="s">
        <v>12074</v>
      </c>
      <c r="J3565" t="str">
        <f t="shared" ca="1" si="773"/>
        <v>Female</v>
      </c>
      <c r="K3565">
        <f t="shared" ca="1" si="774"/>
        <v>55</v>
      </c>
      <c r="L3565" t="str">
        <f t="shared" ca="1" si="775"/>
        <v>Adult</v>
      </c>
      <c r="M3565" t="str">
        <f t="shared" ca="1" si="776"/>
        <v>No</v>
      </c>
      <c r="N3565" t="str">
        <f t="shared" ca="1" si="776"/>
        <v>No</v>
      </c>
      <c r="O3565" t="str">
        <f t="shared" ca="1" si="776"/>
        <v>No</v>
      </c>
      <c r="P3565" t="str">
        <f t="shared" ca="1" si="771"/>
        <v>Yes</v>
      </c>
      <c r="Q3565" t="str">
        <f t="shared" ca="1" si="771"/>
        <v>No</v>
      </c>
      <c r="R3565">
        <f t="shared" ca="1" si="777"/>
        <v>4</v>
      </c>
      <c r="S3565">
        <f t="shared" ca="1" si="778"/>
        <v>5</v>
      </c>
      <c r="T3565">
        <f t="shared" ca="1" si="779"/>
        <v>0</v>
      </c>
      <c r="U3565">
        <f t="shared" ca="1" si="780"/>
        <v>0</v>
      </c>
      <c r="V3565">
        <f t="shared" ca="1" si="781"/>
        <v>4</v>
      </c>
      <c r="W3565">
        <f t="shared" ca="1" si="782"/>
        <v>0</v>
      </c>
      <c r="X3565">
        <f t="shared" ca="1" si="783"/>
        <v>13</v>
      </c>
    </row>
    <row r="3566" spans="1:24" x14ac:dyDescent="0.25">
      <c r="A3566">
        <v>216038</v>
      </c>
      <c r="B3566" t="s">
        <v>12076</v>
      </c>
      <c r="C3566" t="s">
        <v>10</v>
      </c>
      <c r="D3566" t="s">
        <v>12077</v>
      </c>
      <c r="E3566" t="str">
        <f t="shared" ca="1" si="784"/>
        <v>Newton</v>
      </c>
      <c r="F3566" t="s">
        <v>24067</v>
      </c>
      <c r="G3566">
        <f t="shared" ca="1" si="772"/>
        <v>7702254362</v>
      </c>
      <c r="H3566" t="s">
        <v>12079</v>
      </c>
      <c r="I3566" t="s">
        <v>12078</v>
      </c>
      <c r="J3566" t="str">
        <f t="shared" ca="1" si="773"/>
        <v>Female</v>
      </c>
      <c r="K3566">
        <f t="shared" ca="1" si="774"/>
        <v>18</v>
      </c>
      <c r="L3566" t="str">
        <f t="shared" ca="1" si="775"/>
        <v>Adult</v>
      </c>
      <c r="M3566" t="str">
        <f t="shared" ca="1" si="776"/>
        <v>No</v>
      </c>
      <c r="N3566" t="str">
        <f t="shared" ca="1" si="776"/>
        <v>Yes</v>
      </c>
      <c r="O3566" t="str">
        <f t="shared" ca="1" si="776"/>
        <v>No</v>
      </c>
      <c r="P3566" t="str">
        <f t="shared" ca="1" si="771"/>
        <v>Yes</v>
      </c>
      <c r="Q3566" t="str">
        <f t="shared" ca="1" si="771"/>
        <v>No</v>
      </c>
      <c r="R3566">
        <f t="shared" ca="1" si="777"/>
        <v>2</v>
      </c>
      <c r="S3566">
        <f t="shared" ca="1" si="778"/>
        <v>3</v>
      </c>
      <c r="T3566">
        <f t="shared" ca="1" si="779"/>
        <v>3</v>
      </c>
      <c r="U3566">
        <f t="shared" ca="1" si="780"/>
        <v>0</v>
      </c>
      <c r="V3566">
        <f t="shared" ca="1" si="781"/>
        <v>4</v>
      </c>
      <c r="W3566">
        <f t="shared" ca="1" si="782"/>
        <v>0</v>
      </c>
      <c r="X3566">
        <f t="shared" ca="1" si="783"/>
        <v>12</v>
      </c>
    </row>
    <row r="3567" spans="1:24" x14ac:dyDescent="0.25">
      <c r="A3567">
        <v>216047</v>
      </c>
      <c r="B3567" t="s">
        <v>12080</v>
      </c>
      <c r="C3567" t="s">
        <v>10</v>
      </c>
      <c r="D3567" t="s">
        <v>12081</v>
      </c>
      <c r="E3567" t="str">
        <f t="shared" ca="1" si="784"/>
        <v>Somerville</v>
      </c>
      <c r="F3567" t="s">
        <v>24067</v>
      </c>
      <c r="G3567">
        <f t="shared" ca="1" si="772"/>
        <v>7718270385</v>
      </c>
      <c r="H3567" t="s">
        <v>12082</v>
      </c>
      <c r="I3567">
        <v>19096</v>
      </c>
      <c r="J3567" t="str">
        <f t="shared" ca="1" si="773"/>
        <v>Female</v>
      </c>
      <c r="K3567">
        <f t="shared" ca="1" si="774"/>
        <v>54</v>
      </c>
      <c r="L3567" t="str">
        <f t="shared" ca="1" si="775"/>
        <v>Adult</v>
      </c>
      <c r="M3567" t="str">
        <f t="shared" ca="1" si="776"/>
        <v>No</v>
      </c>
      <c r="N3567" t="str">
        <f t="shared" ca="1" si="776"/>
        <v>Yes</v>
      </c>
      <c r="O3567" t="str">
        <f t="shared" ca="1" si="776"/>
        <v>No</v>
      </c>
      <c r="P3567" t="str">
        <f t="shared" ca="1" si="771"/>
        <v>No</v>
      </c>
      <c r="Q3567" t="str">
        <f t="shared" ca="1" si="771"/>
        <v>No</v>
      </c>
      <c r="R3567">
        <f t="shared" ca="1" si="777"/>
        <v>5</v>
      </c>
      <c r="S3567">
        <f t="shared" ca="1" si="778"/>
        <v>5</v>
      </c>
      <c r="T3567">
        <f t="shared" ca="1" si="779"/>
        <v>3</v>
      </c>
      <c r="U3567">
        <f t="shared" ca="1" si="780"/>
        <v>0</v>
      </c>
      <c r="V3567">
        <f t="shared" ca="1" si="781"/>
        <v>0</v>
      </c>
      <c r="W3567">
        <f t="shared" ca="1" si="782"/>
        <v>0</v>
      </c>
      <c r="X3567">
        <f t="shared" ca="1" si="783"/>
        <v>13</v>
      </c>
    </row>
    <row r="3568" spans="1:24" x14ac:dyDescent="0.25">
      <c r="A3568">
        <v>216074</v>
      </c>
      <c r="B3568" t="s">
        <v>12083</v>
      </c>
      <c r="C3568" t="s">
        <v>10</v>
      </c>
      <c r="D3568" t="s">
        <v>12084</v>
      </c>
      <c r="E3568" t="str">
        <f t="shared" ca="1" si="784"/>
        <v>Quincy</v>
      </c>
      <c r="F3568" t="s">
        <v>24067</v>
      </c>
      <c r="G3568">
        <f t="shared" ca="1" si="772"/>
        <v>7808866179</v>
      </c>
      <c r="H3568" t="s">
        <v>12085</v>
      </c>
      <c r="I3568">
        <v>15216</v>
      </c>
      <c r="J3568" t="str">
        <f t="shared" ca="1" si="773"/>
        <v>Female</v>
      </c>
      <c r="K3568">
        <f t="shared" ca="1" si="774"/>
        <v>34</v>
      </c>
      <c r="L3568" t="str">
        <f t="shared" ca="1" si="775"/>
        <v>Adult</v>
      </c>
      <c r="M3568" t="str">
        <f t="shared" ca="1" si="776"/>
        <v>Yes</v>
      </c>
      <c r="N3568" t="str">
        <f t="shared" ca="1" si="776"/>
        <v>No</v>
      </c>
      <c r="O3568" t="str">
        <f t="shared" ca="1" si="776"/>
        <v>No</v>
      </c>
      <c r="P3568" t="str">
        <f t="shared" ca="1" si="771"/>
        <v>Yes</v>
      </c>
      <c r="Q3568" t="str">
        <f t="shared" ca="1" si="771"/>
        <v>No</v>
      </c>
      <c r="R3568">
        <f t="shared" ca="1" si="777"/>
        <v>3</v>
      </c>
      <c r="S3568">
        <f t="shared" ca="1" si="778"/>
        <v>3</v>
      </c>
      <c r="T3568">
        <f t="shared" ca="1" si="779"/>
        <v>0</v>
      </c>
      <c r="U3568">
        <f t="shared" ca="1" si="780"/>
        <v>3</v>
      </c>
      <c r="V3568">
        <f t="shared" ca="1" si="781"/>
        <v>4</v>
      </c>
      <c r="W3568">
        <f t="shared" ca="1" si="782"/>
        <v>0</v>
      </c>
      <c r="X3568">
        <f t="shared" ca="1" si="783"/>
        <v>13</v>
      </c>
    </row>
    <row r="3569" spans="1:24" x14ac:dyDescent="0.25">
      <c r="A3569">
        <v>216083</v>
      </c>
      <c r="B3569" t="s">
        <v>12086</v>
      </c>
      <c r="C3569" t="s">
        <v>10</v>
      </c>
      <c r="D3569" t="s">
        <v>12087</v>
      </c>
      <c r="E3569" t="str">
        <f t="shared" ca="1" si="784"/>
        <v xml:space="preserve"> Milton</v>
      </c>
      <c r="F3569" t="s">
        <v>24067</v>
      </c>
      <c r="G3569">
        <f t="shared" ca="1" si="772"/>
        <v>1956344162</v>
      </c>
      <c r="H3569" t="s">
        <v>12089</v>
      </c>
      <c r="I3569" t="s">
        <v>12088</v>
      </c>
      <c r="J3569" t="str">
        <f t="shared" ca="1" si="773"/>
        <v>Male</v>
      </c>
      <c r="K3569">
        <f t="shared" ca="1" si="774"/>
        <v>24</v>
      </c>
      <c r="L3569" t="str">
        <f t="shared" ca="1" si="775"/>
        <v>Adult</v>
      </c>
      <c r="M3569" t="str">
        <f t="shared" ca="1" si="776"/>
        <v>Yes</v>
      </c>
      <c r="N3569" t="str">
        <f t="shared" ca="1" si="776"/>
        <v>No</v>
      </c>
      <c r="O3569" t="str">
        <f t="shared" ca="1" si="776"/>
        <v>Yes</v>
      </c>
      <c r="P3569" t="str">
        <f t="shared" ca="1" si="771"/>
        <v>Yes</v>
      </c>
      <c r="Q3569" t="str">
        <f t="shared" ca="1" si="771"/>
        <v>Yes</v>
      </c>
      <c r="R3569">
        <f t="shared" ca="1" si="777"/>
        <v>3</v>
      </c>
      <c r="S3569">
        <f t="shared" ca="1" si="778"/>
        <v>3</v>
      </c>
      <c r="T3569">
        <f t="shared" ca="1" si="779"/>
        <v>3</v>
      </c>
      <c r="U3569">
        <f t="shared" ca="1" si="780"/>
        <v>3</v>
      </c>
      <c r="V3569">
        <f t="shared" ca="1" si="781"/>
        <v>4</v>
      </c>
      <c r="W3569">
        <f t="shared" ca="1" si="782"/>
        <v>4</v>
      </c>
      <c r="X3569">
        <f t="shared" ca="1" si="783"/>
        <v>20</v>
      </c>
    </row>
    <row r="3570" spans="1:24" x14ac:dyDescent="0.25">
      <c r="A3570">
        <v>216162</v>
      </c>
      <c r="B3570" t="s">
        <v>12090</v>
      </c>
      <c r="C3570" t="s">
        <v>10</v>
      </c>
      <c r="D3570" t="s">
        <v>12091</v>
      </c>
      <c r="E3570" t="str">
        <f t="shared" ca="1" si="784"/>
        <v>Chelsea</v>
      </c>
      <c r="F3570" t="s">
        <v>24067</v>
      </c>
      <c r="G3570">
        <f t="shared" ca="1" si="772"/>
        <v>9157202024</v>
      </c>
      <c r="H3570" t="s">
        <v>12092</v>
      </c>
      <c r="I3570">
        <v>18015</v>
      </c>
      <c r="J3570" t="str">
        <f t="shared" ca="1" si="773"/>
        <v>Female</v>
      </c>
      <c r="K3570">
        <f t="shared" ca="1" si="774"/>
        <v>25</v>
      </c>
      <c r="L3570" t="str">
        <f t="shared" ca="1" si="775"/>
        <v>Adult</v>
      </c>
      <c r="M3570" t="str">
        <f t="shared" ca="1" si="776"/>
        <v>No</v>
      </c>
      <c r="N3570" t="str">
        <f t="shared" ca="1" si="776"/>
        <v>Yes</v>
      </c>
      <c r="O3570" t="str">
        <f t="shared" ca="1" si="776"/>
        <v>Yes</v>
      </c>
      <c r="P3570" t="str">
        <f t="shared" ca="1" si="771"/>
        <v>No</v>
      </c>
      <c r="Q3570" t="str">
        <f t="shared" ca="1" si="771"/>
        <v>Yes</v>
      </c>
      <c r="R3570">
        <f t="shared" ca="1" si="777"/>
        <v>2</v>
      </c>
      <c r="S3570">
        <f t="shared" ca="1" si="778"/>
        <v>3</v>
      </c>
      <c r="T3570">
        <f t="shared" ca="1" si="779"/>
        <v>5</v>
      </c>
      <c r="U3570">
        <f t="shared" ca="1" si="780"/>
        <v>0</v>
      </c>
      <c r="V3570">
        <f t="shared" ca="1" si="781"/>
        <v>0</v>
      </c>
      <c r="W3570">
        <f t="shared" ca="1" si="782"/>
        <v>4</v>
      </c>
      <c r="X3570">
        <f t="shared" ca="1" si="783"/>
        <v>14</v>
      </c>
    </row>
    <row r="3571" spans="1:24" x14ac:dyDescent="0.25">
      <c r="A3571">
        <v>216223</v>
      </c>
      <c r="B3571" t="s">
        <v>11304</v>
      </c>
      <c r="C3571" t="s">
        <v>10</v>
      </c>
      <c r="D3571" t="s">
        <v>12093</v>
      </c>
      <c r="E3571" t="str">
        <f t="shared" ca="1" si="784"/>
        <v>Dedham</v>
      </c>
      <c r="F3571" t="s">
        <v>24067</v>
      </c>
      <c r="G3571">
        <f t="shared" ca="1" si="772"/>
        <v>4553174388</v>
      </c>
      <c r="H3571" t="s">
        <v>11291</v>
      </c>
      <c r="I3571" t="s">
        <v>12094</v>
      </c>
      <c r="J3571" t="str">
        <f t="shared" ca="1" si="773"/>
        <v>Female</v>
      </c>
      <c r="K3571">
        <f t="shared" ca="1" si="774"/>
        <v>40</v>
      </c>
      <c r="L3571" t="str">
        <f t="shared" ca="1" si="775"/>
        <v>Adult</v>
      </c>
      <c r="M3571" t="str">
        <f t="shared" ca="1" si="776"/>
        <v>No</v>
      </c>
      <c r="N3571" t="str">
        <f t="shared" ca="1" si="776"/>
        <v>No</v>
      </c>
      <c r="O3571" t="str">
        <f t="shared" ca="1" si="776"/>
        <v>Yes</v>
      </c>
      <c r="P3571" t="str">
        <f t="shared" ca="1" si="771"/>
        <v>Yes</v>
      </c>
      <c r="Q3571" t="str">
        <f t="shared" ca="1" si="771"/>
        <v>Yes</v>
      </c>
      <c r="R3571">
        <f t="shared" ca="1" si="777"/>
        <v>3</v>
      </c>
      <c r="S3571">
        <f t="shared" ca="1" si="778"/>
        <v>3</v>
      </c>
      <c r="T3571">
        <f t="shared" ca="1" si="779"/>
        <v>3</v>
      </c>
      <c r="U3571">
        <f t="shared" ca="1" si="780"/>
        <v>0</v>
      </c>
      <c r="V3571">
        <f t="shared" ca="1" si="781"/>
        <v>4</v>
      </c>
      <c r="W3571">
        <f t="shared" ca="1" si="782"/>
        <v>4</v>
      </c>
      <c r="X3571">
        <f t="shared" ca="1" si="783"/>
        <v>17</v>
      </c>
    </row>
    <row r="3572" spans="1:24" x14ac:dyDescent="0.25">
      <c r="A3572">
        <v>216278</v>
      </c>
      <c r="B3572" t="s">
        <v>12095</v>
      </c>
      <c r="C3572" t="s">
        <v>10</v>
      </c>
      <c r="D3572" t="s">
        <v>12096</v>
      </c>
      <c r="E3572" t="str">
        <f t="shared" ca="1" si="784"/>
        <v>Needham</v>
      </c>
      <c r="F3572" t="s">
        <v>24067</v>
      </c>
      <c r="G3572">
        <f t="shared" ca="1" si="772"/>
        <v>2470489679</v>
      </c>
      <c r="H3572" t="s">
        <v>12098</v>
      </c>
      <c r="I3572" t="s">
        <v>12097</v>
      </c>
      <c r="J3572" t="str">
        <f t="shared" ca="1" si="773"/>
        <v>Male</v>
      </c>
      <c r="K3572">
        <f t="shared" ca="1" si="774"/>
        <v>32</v>
      </c>
      <c r="L3572" t="str">
        <f t="shared" ca="1" si="775"/>
        <v>Adult</v>
      </c>
      <c r="M3572" t="str">
        <f t="shared" ca="1" si="776"/>
        <v>Yes</v>
      </c>
      <c r="N3572" t="str">
        <f t="shared" ca="1" si="776"/>
        <v>No</v>
      </c>
      <c r="O3572" t="str">
        <f t="shared" ca="1" si="776"/>
        <v>Yes</v>
      </c>
      <c r="P3572" t="str">
        <f t="shared" ca="1" si="771"/>
        <v>No</v>
      </c>
      <c r="Q3572" t="str">
        <f t="shared" ca="1" si="771"/>
        <v>Yes</v>
      </c>
      <c r="R3572">
        <f t="shared" ca="1" si="777"/>
        <v>3</v>
      </c>
      <c r="S3572">
        <f t="shared" ca="1" si="778"/>
        <v>3</v>
      </c>
      <c r="T3572">
        <f t="shared" ca="1" si="779"/>
        <v>3</v>
      </c>
      <c r="U3572">
        <f t="shared" ca="1" si="780"/>
        <v>3</v>
      </c>
      <c r="V3572">
        <f t="shared" ca="1" si="781"/>
        <v>0</v>
      </c>
      <c r="W3572">
        <f t="shared" ca="1" si="782"/>
        <v>4</v>
      </c>
      <c r="X3572">
        <f t="shared" ca="1" si="783"/>
        <v>16</v>
      </c>
    </row>
    <row r="3573" spans="1:24" x14ac:dyDescent="0.25">
      <c r="A3573">
        <v>216287</v>
      </c>
      <c r="B3573" t="s">
        <v>12099</v>
      </c>
      <c r="C3573" t="s">
        <v>10</v>
      </c>
      <c r="D3573" t="s">
        <v>12100</v>
      </c>
      <c r="E3573" t="str">
        <f t="shared" ca="1" si="784"/>
        <v>Brookline</v>
      </c>
      <c r="F3573" t="s">
        <v>24067</v>
      </c>
      <c r="G3573">
        <f t="shared" ca="1" si="772"/>
        <v>2884885626</v>
      </c>
      <c r="H3573" t="s">
        <v>12101</v>
      </c>
      <c r="I3573">
        <v>19081</v>
      </c>
      <c r="J3573" t="str">
        <f t="shared" ca="1" si="773"/>
        <v>Female</v>
      </c>
      <c r="K3573">
        <f t="shared" ca="1" si="774"/>
        <v>30</v>
      </c>
      <c r="L3573" t="str">
        <f t="shared" ca="1" si="775"/>
        <v>Adult</v>
      </c>
      <c r="M3573" t="str">
        <f t="shared" ca="1" si="776"/>
        <v>No</v>
      </c>
      <c r="N3573" t="str">
        <f t="shared" ca="1" si="776"/>
        <v>No</v>
      </c>
      <c r="O3573" t="str">
        <f t="shared" ca="1" si="776"/>
        <v>Yes</v>
      </c>
      <c r="P3573" t="str">
        <f t="shared" ca="1" si="771"/>
        <v>No</v>
      </c>
      <c r="Q3573" t="str">
        <f t="shared" ca="1" si="771"/>
        <v>No</v>
      </c>
      <c r="R3573">
        <f t="shared" ca="1" si="777"/>
        <v>3</v>
      </c>
      <c r="S3573">
        <f t="shared" ca="1" si="778"/>
        <v>3</v>
      </c>
      <c r="T3573">
        <f t="shared" ca="1" si="779"/>
        <v>3</v>
      </c>
      <c r="U3573">
        <f t="shared" ca="1" si="780"/>
        <v>0</v>
      </c>
      <c r="V3573">
        <f t="shared" ca="1" si="781"/>
        <v>0</v>
      </c>
      <c r="W3573">
        <f t="shared" ca="1" si="782"/>
        <v>0</v>
      </c>
      <c r="X3573">
        <f t="shared" ca="1" si="783"/>
        <v>9</v>
      </c>
    </row>
    <row r="3574" spans="1:24" x14ac:dyDescent="0.25">
      <c r="A3574">
        <v>216296</v>
      </c>
      <c r="B3574" t="s">
        <v>12102</v>
      </c>
      <c r="C3574" t="s">
        <v>10</v>
      </c>
      <c r="D3574" t="s">
        <v>12103</v>
      </c>
      <c r="E3574" t="str">
        <f t="shared" ca="1" si="784"/>
        <v>Dedham</v>
      </c>
      <c r="F3574" t="s">
        <v>24067</v>
      </c>
      <c r="G3574">
        <f t="shared" ca="1" si="772"/>
        <v>6802708783</v>
      </c>
      <c r="H3574" t="s">
        <v>12105</v>
      </c>
      <c r="I3574" t="s">
        <v>12104</v>
      </c>
      <c r="J3574" t="str">
        <f t="shared" ca="1" si="773"/>
        <v>Female</v>
      </c>
      <c r="K3574">
        <f t="shared" ca="1" si="774"/>
        <v>48</v>
      </c>
      <c r="L3574" t="str">
        <f t="shared" ca="1" si="775"/>
        <v>Adult</v>
      </c>
      <c r="M3574" t="str">
        <f t="shared" ca="1" si="776"/>
        <v>No</v>
      </c>
      <c r="N3574" t="str">
        <f t="shared" ca="1" si="776"/>
        <v>Yes</v>
      </c>
      <c r="O3574" t="str">
        <f t="shared" ca="1" si="776"/>
        <v>Yes</v>
      </c>
      <c r="P3574" t="str">
        <f t="shared" ca="1" si="771"/>
        <v>No</v>
      </c>
      <c r="Q3574" t="str">
        <f t="shared" ca="1" si="771"/>
        <v>No</v>
      </c>
      <c r="R3574">
        <f t="shared" ca="1" si="777"/>
        <v>4</v>
      </c>
      <c r="S3574">
        <f t="shared" ca="1" si="778"/>
        <v>5</v>
      </c>
      <c r="T3574">
        <f t="shared" ca="1" si="779"/>
        <v>5</v>
      </c>
      <c r="U3574">
        <f t="shared" ca="1" si="780"/>
        <v>0</v>
      </c>
      <c r="V3574">
        <f t="shared" ca="1" si="781"/>
        <v>0</v>
      </c>
      <c r="W3574">
        <f t="shared" ca="1" si="782"/>
        <v>0</v>
      </c>
      <c r="X3574">
        <f t="shared" ca="1" si="783"/>
        <v>14</v>
      </c>
    </row>
    <row r="3575" spans="1:24" x14ac:dyDescent="0.25">
      <c r="A3575">
        <v>216311</v>
      </c>
      <c r="B3575" t="s">
        <v>12106</v>
      </c>
      <c r="C3575" t="s">
        <v>10</v>
      </c>
      <c r="D3575" t="s">
        <v>12107</v>
      </c>
      <c r="E3575" t="str">
        <f t="shared" ca="1" si="784"/>
        <v>Quincy</v>
      </c>
      <c r="F3575" t="s">
        <v>24067</v>
      </c>
      <c r="G3575">
        <f t="shared" ca="1" si="772"/>
        <v>4491943578</v>
      </c>
      <c r="H3575" t="s">
        <v>610</v>
      </c>
      <c r="I3575">
        <v>19131</v>
      </c>
      <c r="J3575" t="str">
        <f t="shared" ca="1" si="773"/>
        <v>Male</v>
      </c>
      <c r="K3575">
        <f t="shared" ca="1" si="774"/>
        <v>20</v>
      </c>
      <c r="L3575" t="str">
        <f t="shared" ca="1" si="775"/>
        <v>Adult</v>
      </c>
      <c r="M3575" t="str">
        <f t="shared" ca="1" si="776"/>
        <v>Yes</v>
      </c>
      <c r="N3575" t="str">
        <f t="shared" ca="1" si="776"/>
        <v>No</v>
      </c>
      <c r="O3575" t="str">
        <f t="shared" ca="1" si="776"/>
        <v>Yes</v>
      </c>
      <c r="P3575" t="str">
        <f t="shared" ca="1" si="771"/>
        <v>Yes</v>
      </c>
      <c r="Q3575" t="str">
        <f t="shared" ca="1" si="771"/>
        <v>No</v>
      </c>
      <c r="R3575">
        <f t="shared" ca="1" si="777"/>
        <v>3</v>
      </c>
      <c r="S3575">
        <f t="shared" ca="1" si="778"/>
        <v>3</v>
      </c>
      <c r="T3575">
        <f t="shared" ca="1" si="779"/>
        <v>3</v>
      </c>
      <c r="U3575">
        <f t="shared" ca="1" si="780"/>
        <v>3</v>
      </c>
      <c r="V3575">
        <f t="shared" ca="1" si="781"/>
        <v>4</v>
      </c>
      <c r="W3575">
        <f t="shared" ca="1" si="782"/>
        <v>0</v>
      </c>
      <c r="X3575">
        <f t="shared" ca="1" si="783"/>
        <v>16</v>
      </c>
    </row>
    <row r="3576" spans="1:24" x14ac:dyDescent="0.25">
      <c r="A3576">
        <v>216339</v>
      </c>
      <c r="B3576" t="s">
        <v>12108</v>
      </c>
      <c r="C3576" t="s">
        <v>10</v>
      </c>
      <c r="D3576" t="s">
        <v>12109</v>
      </c>
      <c r="E3576" t="str">
        <f t="shared" ca="1" si="784"/>
        <v>Canton</v>
      </c>
      <c r="F3576" t="s">
        <v>24067</v>
      </c>
      <c r="G3576">
        <f t="shared" ca="1" si="772"/>
        <v>3118509716</v>
      </c>
      <c r="H3576" t="s">
        <v>12111</v>
      </c>
      <c r="I3576" t="s">
        <v>12110</v>
      </c>
      <c r="J3576" t="str">
        <f t="shared" ca="1" si="773"/>
        <v>Male</v>
      </c>
      <c r="K3576">
        <f t="shared" ca="1" si="774"/>
        <v>67</v>
      </c>
      <c r="L3576" t="str">
        <f t="shared" ca="1" si="775"/>
        <v>Adult</v>
      </c>
      <c r="M3576" t="str">
        <f t="shared" ca="1" si="776"/>
        <v>No</v>
      </c>
      <c r="N3576" t="str">
        <f t="shared" ca="1" si="776"/>
        <v>Yes</v>
      </c>
      <c r="O3576" t="str">
        <f t="shared" ca="1" si="776"/>
        <v>No</v>
      </c>
      <c r="P3576" t="str">
        <f t="shared" ca="1" si="771"/>
        <v>Yes</v>
      </c>
      <c r="Q3576" t="str">
        <f t="shared" ca="1" si="771"/>
        <v>No</v>
      </c>
      <c r="R3576">
        <f t="shared" ca="1" si="777"/>
        <v>3</v>
      </c>
      <c r="S3576">
        <f t="shared" ca="1" si="778"/>
        <v>3</v>
      </c>
      <c r="T3576">
        <f t="shared" ca="1" si="779"/>
        <v>3</v>
      </c>
      <c r="U3576">
        <f t="shared" ca="1" si="780"/>
        <v>0</v>
      </c>
      <c r="V3576">
        <f t="shared" ca="1" si="781"/>
        <v>4</v>
      </c>
      <c r="W3576">
        <f t="shared" ca="1" si="782"/>
        <v>0</v>
      </c>
      <c r="X3576">
        <f t="shared" ca="1" si="783"/>
        <v>13</v>
      </c>
    </row>
    <row r="3577" spans="1:24" x14ac:dyDescent="0.25">
      <c r="A3577">
        <v>216348</v>
      </c>
      <c r="B3577" t="s">
        <v>12112</v>
      </c>
      <c r="C3577" t="s">
        <v>10</v>
      </c>
      <c r="D3577" t="s">
        <v>12113</v>
      </c>
      <c r="E3577" t="str">
        <f t="shared" ca="1" si="784"/>
        <v>Somerville</v>
      </c>
      <c r="F3577" t="s">
        <v>24067</v>
      </c>
      <c r="G3577">
        <f t="shared" ca="1" si="772"/>
        <v>2093856697</v>
      </c>
      <c r="H3577" t="s">
        <v>12115</v>
      </c>
      <c r="I3577" t="s">
        <v>12114</v>
      </c>
      <c r="J3577" t="str">
        <f t="shared" ca="1" si="773"/>
        <v>Female</v>
      </c>
      <c r="K3577">
        <f t="shared" ca="1" si="774"/>
        <v>59</v>
      </c>
      <c r="L3577" t="str">
        <f t="shared" ca="1" si="775"/>
        <v>Adult</v>
      </c>
      <c r="M3577" t="str">
        <f t="shared" ca="1" si="776"/>
        <v>Yes</v>
      </c>
      <c r="N3577" t="str">
        <f t="shared" ca="1" si="776"/>
        <v>Yes</v>
      </c>
      <c r="O3577" t="str">
        <f t="shared" ca="1" si="776"/>
        <v>No</v>
      </c>
      <c r="P3577" t="str">
        <f t="shared" ca="1" si="771"/>
        <v>No</v>
      </c>
      <c r="Q3577" t="str">
        <f t="shared" ca="1" si="771"/>
        <v>No</v>
      </c>
      <c r="R3577">
        <f t="shared" ca="1" si="777"/>
        <v>1</v>
      </c>
      <c r="S3577">
        <f t="shared" ca="1" si="778"/>
        <v>0</v>
      </c>
      <c r="T3577">
        <f t="shared" ca="1" si="779"/>
        <v>3</v>
      </c>
      <c r="U3577">
        <f t="shared" ca="1" si="780"/>
        <v>3</v>
      </c>
      <c r="V3577">
        <f t="shared" ca="1" si="781"/>
        <v>0</v>
      </c>
      <c r="W3577">
        <f t="shared" ca="1" si="782"/>
        <v>0</v>
      </c>
      <c r="X3577">
        <f t="shared" ca="1" si="783"/>
        <v>7</v>
      </c>
    </row>
    <row r="3578" spans="1:24" x14ac:dyDescent="0.25">
      <c r="A3578">
        <v>216357</v>
      </c>
      <c r="B3578" t="s">
        <v>12116</v>
      </c>
      <c r="C3578" t="s">
        <v>10</v>
      </c>
      <c r="D3578" t="s">
        <v>12117</v>
      </c>
      <c r="E3578" t="str">
        <f t="shared" ca="1" si="784"/>
        <v>Somerville</v>
      </c>
      <c r="F3578" t="s">
        <v>24067</v>
      </c>
      <c r="G3578">
        <f t="shared" ca="1" si="772"/>
        <v>1962769914</v>
      </c>
      <c r="H3578" t="s">
        <v>12119</v>
      </c>
      <c r="I3578" t="s">
        <v>12118</v>
      </c>
      <c r="J3578" t="str">
        <f t="shared" ca="1" si="773"/>
        <v>Male</v>
      </c>
      <c r="K3578">
        <f t="shared" ca="1" si="774"/>
        <v>55</v>
      </c>
      <c r="L3578" t="str">
        <f t="shared" ca="1" si="775"/>
        <v>Adult</v>
      </c>
      <c r="M3578" t="str">
        <f t="shared" ca="1" si="776"/>
        <v>No</v>
      </c>
      <c r="N3578" t="str">
        <f t="shared" ca="1" si="776"/>
        <v>Yes</v>
      </c>
      <c r="O3578" t="str">
        <f t="shared" ca="1" si="776"/>
        <v>No</v>
      </c>
      <c r="P3578" t="str">
        <f t="shared" ca="1" si="771"/>
        <v>No</v>
      </c>
      <c r="Q3578" t="str">
        <f t="shared" ca="1" si="771"/>
        <v>No</v>
      </c>
      <c r="R3578">
        <f t="shared" ca="1" si="777"/>
        <v>4</v>
      </c>
      <c r="S3578">
        <f t="shared" ca="1" si="778"/>
        <v>5</v>
      </c>
      <c r="T3578">
        <f t="shared" ca="1" si="779"/>
        <v>3</v>
      </c>
      <c r="U3578">
        <f t="shared" ca="1" si="780"/>
        <v>0</v>
      </c>
      <c r="V3578">
        <f t="shared" ca="1" si="781"/>
        <v>0</v>
      </c>
      <c r="W3578">
        <f t="shared" ca="1" si="782"/>
        <v>0</v>
      </c>
      <c r="X3578">
        <f t="shared" ca="1" si="783"/>
        <v>12</v>
      </c>
    </row>
    <row r="3579" spans="1:24" x14ac:dyDescent="0.25">
      <c r="A3579">
        <v>216366</v>
      </c>
      <c r="B3579" t="s">
        <v>12120</v>
      </c>
      <c r="C3579" t="s">
        <v>10</v>
      </c>
      <c r="D3579" t="s">
        <v>12121</v>
      </c>
      <c r="E3579" t="str">
        <f t="shared" ca="1" si="784"/>
        <v>Needham</v>
      </c>
      <c r="F3579" t="s">
        <v>24067</v>
      </c>
      <c r="G3579">
        <f t="shared" ca="1" si="772"/>
        <v>7863662434</v>
      </c>
      <c r="H3579" t="s">
        <v>12122</v>
      </c>
      <c r="I3579">
        <v>19107</v>
      </c>
      <c r="J3579" t="str">
        <f t="shared" ca="1" si="773"/>
        <v>Male</v>
      </c>
      <c r="K3579">
        <f t="shared" ca="1" si="774"/>
        <v>21</v>
      </c>
      <c r="L3579" t="str">
        <f t="shared" ca="1" si="775"/>
        <v>Adult</v>
      </c>
      <c r="M3579" t="str">
        <f t="shared" ca="1" si="776"/>
        <v>No</v>
      </c>
      <c r="N3579" t="str">
        <f t="shared" ca="1" si="776"/>
        <v>No</v>
      </c>
      <c r="O3579" t="str">
        <f t="shared" ca="1" si="776"/>
        <v>No</v>
      </c>
      <c r="P3579" t="str">
        <f t="shared" ca="1" si="771"/>
        <v>No</v>
      </c>
      <c r="Q3579" t="str">
        <f t="shared" ca="1" si="771"/>
        <v>No</v>
      </c>
      <c r="R3579">
        <f t="shared" ca="1" si="777"/>
        <v>1</v>
      </c>
      <c r="S3579">
        <f t="shared" ca="1" si="778"/>
        <v>0</v>
      </c>
      <c r="T3579">
        <f t="shared" ca="1" si="779"/>
        <v>0</v>
      </c>
      <c r="U3579">
        <f t="shared" ca="1" si="780"/>
        <v>0</v>
      </c>
      <c r="V3579">
        <f t="shared" ca="1" si="781"/>
        <v>0</v>
      </c>
      <c r="W3579">
        <f t="shared" ca="1" si="782"/>
        <v>0</v>
      </c>
      <c r="X3579">
        <f t="shared" ca="1" si="783"/>
        <v>1</v>
      </c>
    </row>
    <row r="3580" spans="1:24" x14ac:dyDescent="0.25">
      <c r="A3580">
        <v>216418</v>
      </c>
      <c r="B3580" t="s">
        <v>12123</v>
      </c>
      <c r="C3580" t="s">
        <v>10</v>
      </c>
      <c r="D3580" t="s">
        <v>12124</v>
      </c>
      <c r="E3580" t="str">
        <f t="shared" ca="1" si="784"/>
        <v xml:space="preserve"> Milton</v>
      </c>
      <c r="F3580" t="s">
        <v>24067</v>
      </c>
      <c r="G3580">
        <f t="shared" ca="1" si="772"/>
        <v>7382918143</v>
      </c>
      <c r="H3580" t="s">
        <v>2642</v>
      </c>
      <c r="I3580" t="s">
        <v>12125</v>
      </c>
      <c r="J3580" t="str">
        <f t="shared" ca="1" si="773"/>
        <v>Female</v>
      </c>
      <c r="K3580">
        <f t="shared" ca="1" si="774"/>
        <v>37</v>
      </c>
      <c r="L3580" t="str">
        <f t="shared" ca="1" si="775"/>
        <v>Adult</v>
      </c>
      <c r="M3580" t="str">
        <f t="shared" ca="1" si="776"/>
        <v>Yes</v>
      </c>
      <c r="N3580" t="str">
        <f t="shared" ca="1" si="776"/>
        <v>No</v>
      </c>
      <c r="O3580" t="str">
        <f t="shared" ca="1" si="776"/>
        <v>Yes</v>
      </c>
      <c r="P3580" t="str">
        <f t="shared" ca="1" si="771"/>
        <v>Yes</v>
      </c>
      <c r="Q3580" t="str">
        <f t="shared" ca="1" si="771"/>
        <v>Yes</v>
      </c>
      <c r="R3580">
        <f t="shared" ca="1" si="777"/>
        <v>1</v>
      </c>
      <c r="S3580">
        <f t="shared" ca="1" si="778"/>
        <v>0</v>
      </c>
      <c r="T3580">
        <f t="shared" ca="1" si="779"/>
        <v>3</v>
      </c>
      <c r="U3580">
        <f t="shared" ca="1" si="780"/>
        <v>3</v>
      </c>
      <c r="V3580">
        <f t="shared" ca="1" si="781"/>
        <v>4</v>
      </c>
      <c r="W3580">
        <f t="shared" ca="1" si="782"/>
        <v>4</v>
      </c>
      <c r="X3580">
        <f t="shared" ca="1" si="783"/>
        <v>15</v>
      </c>
    </row>
    <row r="3581" spans="1:24" x14ac:dyDescent="0.25">
      <c r="A3581">
        <v>216427</v>
      </c>
      <c r="B3581" t="s">
        <v>12126</v>
      </c>
      <c r="C3581" t="s">
        <v>10</v>
      </c>
      <c r="D3581" t="s">
        <v>12127</v>
      </c>
      <c r="E3581" t="str">
        <f t="shared" ca="1" si="784"/>
        <v>Watertown</v>
      </c>
      <c r="F3581" t="s">
        <v>24067</v>
      </c>
      <c r="G3581">
        <f t="shared" ca="1" si="772"/>
        <v>1868063857</v>
      </c>
      <c r="H3581" t="s">
        <v>12129</v>
      </c>
      <c r="I3581" t="s">
        <v>12128</v>
      </c>
      <c r="J3581" t="str">
        <f t="shared" ca="1" si="773"/>
        <v>Female</v>
      </c>
      <c r="K3581">
        <f t="shared" ca="1" si="774"/>
        <v>34</v>
      </c>
      <c r="L3581" t="str">
        <f t="shared" ca="1" si="775"/>
        <v>Adult</v>
      </c>
      <c r="M3581" t="str">
        <f t="shared" ca="1" si="776"/>
        <v>No</v>
      </c>
      <c r="N3581" t="str">
        <f t="shared" ca="1" si="776"/>
        <v>No</v>
      </c>
      <c r="O3581" t="str">
        <f t="shared" ca="1" si="776"/>
        <v>Yes</v>
      </c>
      <c r="P3581" t="str">
        <f t="shared" ca="1" si="771"/>
        <v>Yes</v>
      </c>
      <c r="Q3581" t="str">
        <f t="shared" ca="1" si="771"/>
        <v>No</v>
      </c>
      <c r="R3581">
        <f t="shared" ca="1" si="777"/>
        <v>2</v>
      </c>
      <c r="S3581">
        <f t="shared" ca="1" si="778"/>
        <v>3</v>
      </c>
      <c r="T3581">
        <f t="shared" ca="1" si="779"/>
        <v>3</v>
      </c>
      <c r="U3581">
        <f t="shared" ca="1" si="780"/>
        <v>0</v>
      </c>
      <c r="V3581">
        <f t="shared" ca="1" si="781"/>
        <v>4</v>
      </c>
      <c r="W3581">
        <f t="shared" ca="1" si="782"/>
        <v>0</v>
      </c>
      <c r="X3581">
        <f t="shared" ca="1" si="783"/>
        <v>12</v>
      </c>
    </row>
    <row r="3582" spans="1:24" x14ac:dyDescent="0.25">
      <c r="A3582">
        <v>216436</v>
      </c>
      <c r="B3582" t="s">
        <v>12130</v>
      </c>
      <c r="C3582" t="s">
        <v>10</v>
      </c>
      <c r="D3582" t="s">
        <v>12131</v>
      </c>
      <c r="E3582" t="str">
        <f t="shared" ca="1" si="784"/>
        <v>Winthrop</v>
      </c>
      <c r="F3582" t="s">
        <v>24067</v>
      </c>
      <c r="G3582">
        <f t="shared" ca="1" si="772"/>
        <v>4117441798</v>
      </c>
      <c r="H3582" t="s">
        <v>12129</v>
      </c>
      <c r="I3582" t="s">
        <v>12132</v>
      </c>
      <c r="J3582" t="str">
        <f t="shared" ca="1" si="773"/>
        <v>Male</v>
      </c>
      <c r="K3582">
        <f t="shared" ca="1" si="774"/>
        <v>53</v>
      </c>
      <c r="L3582" t="str">
        <f t="shared" ca="1" si="775"/>
        <v>Adult</v>
      </c>
      <c r="M3582" t="str">
        <f t="shared" ca="1" si="776"/>
        <v>Yes</v>
      </c>
      <c r="N3582" t="str">
        <f t="shared" ca="1" si="776"/>
        <v>Yes</v>
      </c>
      <c r="O3582" t="str">
        <f t="shared" ca="1" si="776"/>
        <v>Yes</v>
      </c>
      <c r="P3582" t="str">
        <f t="shared" ca="1" si="771"/>
        <v>No</v>
      </c>
      <c r="Q3582" t="str">
        <f t="shared" ca="1" si="771"/>
        <v>Yes</v>
      </c>
      <c r="R3582">
        <f t="shared" ca="1" si="777"/>
        <v>1</v>
      </c>
      <c r="S3582">
        <f t="shared" ca="1" si="778"/>
        <v>0</v>
      </c>
      <c r="T3582">
        <f t="shared" ca="1" si="779"/>
        <v>5</v>
      </c>
      <c r="U3582">
        <f t="shared" ca="1" si="780"/>
        <v>3</v>
      </c>
      <c r="V3582">
        <f t="shared" ca="1" si="781"/>
        <v>0</v>
      </c>
      <c r="W3582">
        <f t="shared" ca="1" si="782"/>
        <v>4</v>
      </c>
      <c r="X3582">
        <f t="shared" ca="1" si="783"/>
        <v>13</v>
      </c>
    </row>
    <row r="3583" spans="1:24" x14ac:dyDescent="0.25">
      <c r="A3583">
        <v>216445</v>
      </c>
      <c r="B3583" t="s">
        <v>12133</v>
      </c>
      <c r="C3583" t="s">
        <v>10</v>
      </c>
      <c r="D3583" t="s">
        <v>12134</v>
      </c>
      <c r="E3583" t="str">
        <f t="shared" ca="1" si="784"/>
        <v>Somerville</v>
      </c>
      <c r="F3583" t="s">
        <v>24067</v>
      </c>
      <c r="G3583">
        <f t="shared" ca="1" si="772"/>
        <v>1356269389</v>
      </c>
      <c r="H3583" t="s">
        <v>12129</v>
      </c>
      <c r="I3583" t="s">
        <v>12135</v>
      </c>
      <c r="J3583" t="str">
        <f t="shared" ca="1" si="773"/>
        <v>Female</v>
      </c>
      <c r="K3583">
        <f t="shared" ca="1" si="774"/>
        <v>61</v>
      </c>
      <c r="L3583" t="str">
        <f t="shared" ca="1" si="775"/>
        <v>Adult</v>
      </c>
      <c r="M3583" t="str">
        <f t="shared" ca="1" si="776"/>
        <v>Yes</v>
      </c>
      <c r="N3583" t="str">
        <f t="shared" ca="1" si="776"/>
        <v>Yes</v>
      </c>
      <c r="O3583" t="str">
        <f t="shared" ca="1" si="776"/>
        <v>Yes</v>
      </c>
      <c r="P3583" t="str">
        <f t="shared" ca="1" si="771"/>
        <v>No</v>
      </c>
      <c r="Q3583" t="str">
        <f t="shared" ca="1" si="771"/>
        <v>No</v>
      </c>
      <c r="R3583">
        <f t="shared" ca="1" si="777"/>
        <v>1</v>
      </c>
      <c r="S3583">
        <f t="shared" ca="1" si="778"/>
        <v>0</v>
      </c>
      <c r="T3583">
        <f t="shared" ca="1" si="779"/>
        <v>5</v>
      </c>
      <c r="U3583">
        <f t="shared" ca="1" si="780"/>
        <v>3</v>
      </c>
      <c r="V3583">
        <f t="shared" ca="1" si="781"/>
        <v>0</v>
      </c>
      <c r="W3583">
        <f t="shared" ca="1" si="782"/>
        <v>0</v>
      </c>
      <c r="X3583">
        <f t="shared" ca="1" si="783"/>
        <v>9</v>
      </c>
    </row>
    <row r="3584" spans="1:24" x14ac:dyDescent="0.25">
      <c r="A3584">
        <v>216454</v>
      </c>
      <c r="B3584" t="s">
        <v>12136</v>
      </c>
      <c r="C3584" t="s">
        <v>10</v>
      </c>
      <c r="D3584" t="s">
        <v>12137</v>
      </c>
      <c r="E3584" t="str">
        <f t="shared" ca="1" si="784"/>
        <v>Chelsea</v>
      </c>
      <c r="F3584" t="s">
        <v>24067</v>
      </c>
      <c r="G3584">
        <f t="shared" ca="1" si="772"/>
        <v>1873732022</v>
      </c>
      <c r="H3584" t="s">
        <v>12129</v>
      </c>
      <c r="I3584">
        <v>15840</v>
      </c>
      <c r="J3584" t="str">
        <f t="shared" ca="1" si="773"/>
        <v>Male</v>
      </c>
      <c r="K3584">
        <f t="shared" ca="1" si="774"/>
        <v>41</v>
      </c>
      <c r="L3584" t="str">
        <f t="shared" ca="1" si="775"/>
        <v>Adult</v>
      </c>
      <c r="M3584" t="str">
        <f t="shared" ca="1" si="776"/>
        <v>No</v>
      </c>
      <c r="N3584" t="str">
        <f t="shared" ca="1" si="776"/>
        <v>Yes</v>
      </c>
      <c r="O3584" t="str">
        <f t="shared" ca="1" si="776"/>
        <v>Yes</v>
      </c>
      <c r="P3584" t="str">
        <f t="shared" ca="1" si="771"/>
        <v>Yes</v>
      </c>
      <c r="Q3584" t="str">
        <f t="shared" ca="1" si="771"/>
        <v>No</v>
      </c>
      <c r="R3584">
        <f t="shared" ca="1" si="777"/>
        <v>4</v>
      </c>
      <c r="S3584">
        <f t="shared" ca="1" si="778"/>
        <v>5</v>
      </c>
      <c r="T3584">
        <f t="shared" ca="1" si="779"/>
        <v>5</v>
      </c>
      <c r="U3584">
        <f t="shared" ca="1" si="780"/>
        <v>0</v>
      </c>
      <c r="V3584">
        <f t="shared" ca="1" si="781"/>
        <v>4</v>
      </c>
      <c r="W3584">
        <f t="shared" ca="1" si="782"/>
        <v>0</v>
      </c>
      <c r="X3584">
        <f t="shared" ca="1" si="783"/>
        <v>18</v>
      </c>
    </row>
    <row r="3585" spans="1:24" x14ac:dyDescent="0.25">
      <c r="A3585">
        <v>216463</v>
      </c>
      <c r="B3585" t="s">
        <v>12138</v>
      </c>
      <c r="C3585" t="s">
        <v>10</v>
      </c>
      <c r="D3585" t="s">
        <v>12139</v>
      </c>
      <c r="E3585" t="str">
        <f t="shared" ca="1" si="784"/>
        <v>Quincy</v>
      </c>
      <c r="F3585" t="s">
        <v>24067</v>
      </c>
      <c r="G3585">
        <f t="shared" ca="1" si="772"/>
        <v>1129337986</v>
      </c>
      <c r="H3585" t="s">
        <v>12141</v>
      </c>
      <c r="I3585" t="s">
        <v>12140</v>
      </c>
      <c r="J3585" t="str">
        <f t="shared" ca="1" si="773"/>
        <v>Male</v>
      </c>
      <c r="K3585">
        <f t="shared" ca="1" si="774"/>
        <v>16</v>
      </c>
      <c r="L3585" t="str">
        <f t="shared" ca="1" si="775"/>
        <v>Adoloscent</v>
      </c>
      <c r="M3585" t="str">
        <f t="shared" ca="1" si="776"/>
        <v>No</v>
      </c>
      <c r="N3585" t="str">
        <f t="shared" ca="1" si="776"/>
        <v>Yes</v>
      </c>
      <c r="O3585" t="str">
        <f t="shared" ca="1" si="776"/>
        <v>Yes</v>
      </c>
      <c r="P3585" t="str">
        <f t="shared" ca="1" si="771"/>
        <v>No</v>
      </c>
      <c r="Q3585" t="str">
        <f t="shared" ca="1" si="771"/>
        <v>No</v>
      </c>
      <c r="R3585">
        <f t="shared" ca="1" si="777"/>
        <v>1</v>
      </c>
      <c r="S3585">
        <f t="shared" ca="1" si="778"/>
        <v>0</v>
      </c>
      <c r="T3585">
        <f t="shared" ca="1" si="779"/>
        <v>5</v>
      </c>
      <c r="U3585">
        <f t="shared" ca="1" si="780"/>
        <v>0</v>
      </c>
      <c r="V3585">
        <f t="shared" ca="1" si="781"/>
        <v>0</v>
      </c>
      <c r="W3585">
        <f t="shared" ca="1" si="782"/>
        <v>0</v>
      </c>
      <c r="X3585">
        <f t="shared" ca="1" si="783"/>
        <v>6</v>
      </c>
    </row>
    <row r="3586" spans="1:24" x14ac:dyDescent="0.25">
      <c r="A3586">
        <v>216524</v>
      </c>
      <c r="B3586" t="s">
        <v>12142</v>
      </c>
      <c r="C3586" t="s">
        <v>10</v>
      </c>
      <c r="D3586" t="s">
        <v>12143</v>
      </c>
      <c r="E3586" t="str">
        <f t="shared" ca="1" si="784"/>
        <v>Newton</v>
      </c>
      <c r="F3586" t="s">
        <v>24067</v>
      </c>
      <c r="G3586">
        <f t="shared" ca="1" si="772"/>
        <v>2220313311</v>
      </c>
      <c r="H3586" t="s">
        <v>12145</v>
      </c>
      <c r="I3586" t="s">
        <v>12144</v>
      </c>
      <c r="J3586" t="str">
        <f t="shared" ca="1" si="773"/>
        <v>Male</v>
      </c>
      <c r="K3586">
        <f t="shared" ca="1" si="774"/>
        <v>60</v>
      </c>
      <c r="L3586" t="str">
        <f t="shared" ca="1" si="775"/>
        <v>Adult</v>
      </c>
      <c r="M3586" t="str">
        <f t="shared" ca="1" si="776"/>
        <v>No</v>
      </c>
      <c r="N3586" t="str">
        <f t="shared" ca="1" si="776"/>
        <v>No</v>
      </c>
      <c r="O3586" t="str">
        <f t="shared" ca="1" si="776"/>
        <v>No</v>
      </c>
      <c r="P3586" t="str">
        <f t="shared" ca="1" si="776"/>
        <v>Yes</v>
      </c>
      <c r="Q3586" t="str">
        <f t="shared" ca="1" si="776"/>
        <v>Yes</v>
      </c>
      <c r="R3586">
        <f t="shared" ca="1" si="777"/>
        <v>1</v>
      </c>
      <c r="S3586">
        <f t="shared" ca="1" si="778"/>
        <v>0</v>
      </c>
      <c r="T3586">
        <f t="shared" ca="1" si="779"/>
        <v>0</v>
      </c>
      <c r="U3586">
        <f t="shared" ca="1" si="780"/>
        <v>0</v>
      </c>
      <c r="V3586">
        <f t="shared" ca="1" si="781"/>
        <v>4</v>
      </c>
      <c r="W3586">
        <f t="shared" ca="1" si="782"/>
        <v>4</v>
      </c>
      <c r="X3586">
        <f t="shared" ca="1" si="783"/>
        <v>9</v>
      </c>
    </row>
    <row r="3587" spans="1:24" x14ac:dyDescent="0.25">
      <c r="A3587">
        <v>216542</v>
      </c>
      <c r="B3587" t="s">
        <v>12146</v>
      </c>
      <c r="C3587" t="s">
        <v>10</v>
      </c>
      <c r="D3587" t="s">
        <v>12147</v>
      </c>
      <c r="E3587" t="str">
        <f t="shared" ca="1" si="784"/>
        <v>Everett</v>
      </c>
      <c r="F3587" t="s">
        <v>24067</v>
      </c>
      <c r="G3587">
        <f t="shared" ref="G3587:G3650" ca="1" si="785">RANDBETWEEN(1000000000,9999999999)</f>
        <v>2199513515</v>
      </c>
      <c r="H3587" t="s">
        <v>12149</v>
      </c>
      <c r="I3587" t="s">
        <v>12148</v>
      </c>
      <c r="J3587" t="str">
        <f t="shared" ref="J3587:J3650" ca="1" si="786">CHOOSE(RANDBETWEEN(1,2),"Male","Female")</f>
        <v>Male</v>
      </c>
      <c r="K3587">
        <f t="shared" ref="K3587:K3650" ca="1" si="787">RANDBETWEEN(15,70)</f>
        <v>40</v>
      </c>
      <c r="L3587" t="str">
        <f t="shared" ref="L3587:L3650" ca="1" si="788">IF(AND(K3587&gt;=12, K3587 &lt; 18), "Adoloscent", "Adult")</f>
        <v>Adult</v>
      </c>
      <c r="M3587" t="str">
        <f t="shared" ref="M3587:P3650" ca="1" si="789">CHOOSE(RANDBETWEEN(1,2),"Yes","No")</f>
        <v>Yes</v>
      </c>
      <c r="N3587" t="str">
        <f t="shared" ca="1" si="789"/>
        <v>No</v>
      </c>
      <c r="O3587" t="str">
        <f t="shared" ca="1" si="789"/>
        <v>Yes</v>
      </c>
      <c r="P3587" t="str">
        <f t="shared" ca="1" si="789"/>
        <v>No</v>
      </c>
      <c r="Q3587" t="str">
        <f t="shared" ref="Q3587:Q3650" ca="1" si="790">CHOOSE(RANDBETWEEN(1,2),"Yes","No")</f>
        <v>Yes</v>
      </c>
      <c r="R3587">
        <f t="shared" ref="R3587:R3650" ca="1" si="791">CHOOSE(RANDBETWEEN(1,5),1,2,3,4,5)</f>
        <v>4</v>
      </c>
      <c r="S3587">
        <f t="shared" ref="S3587:S3650" ca="1" si="792">IF(R3587&gt;=4,5,IF(AND(R3587&gt;=2,R3587&lt;=3),3,IF(R3587=1,0)))</f>
        <v>5</v>
      </c>
      <c r="T3587">
        <f t="shared" ref="T3587:T3650" ca="1" si="793">IF(AND(O3587="Yes",N3587="Yes"),5,IF(OR(O3587="Yes",N3587="Yes"),3,IF(AND(O3587="No",N3587="No"),0)))</f>
        <v>3</v>
      </c>
      <c r="U3587">
        <f t="shared" ref="U3587:U3650" ca="1" si="794">IF(M3587="Yes",3,0)</f>
        <v>3</v>
      </c>
      <c r="V3587">
        <f t="shared" ref="V3587:V3650" ca="1" si="795">IF(P3587="Yes",4,0)</f>
        <v>0</v>
      </c>
      <c r="W3587">
        <f t="shared" ref="W3587:W3650" ca="1" si="796">IF(Q3587="Yes",4,0)</f>
        <v>4</v>
      </c>
      <c r="X3587">
        <f t="shared" ref="X3587:X3650" ca="1" si="797">SUM(R3587:W3587)</f>
        <v>19</v>
      </c>
    </row>
    <row r="3588" spans="1:24" x14ac:dyDescent="0.25">
      <c r="A3588">
        <v>216551</v>
      </c>
      <c r="B3588" t="s">
        <v>12150</v>
      </c>
      <c r="C3588" t="s">
        <v>10</v>
      </c>
      <c r="D3588" t="s">
        <v>12151</v>
      </c>
      <c r="E3588" t="str">
        <f t="shared" ref="E3588:E3651" ca="1" si="798">CHOOSE(RANDBETWEEN(1,15),"Boston","Winthrop","Revere","Chelsea","Everett","Somerville", "Cambridge","Watertown", "Newton","Brookline", "Needham", "Dedham", "Canton"," Milton", "Quincy")</f>
        <v>Somerville</v>
      </c>
      <c r="F3588" t="s">
        <v>24067</v>
      </c>
      <c r="G3588">
        <f t="shared" ca="1" si="785"/>
        <v>8242520564</v>
      </c>
      <c r="H3588" t="s">
        <v>12153</v>
      </c>
      <c r="I3588" t="s">
        <v>12152</v>
      </c>
      <c r="J3588" t="str">
        <f t="shared" ca="1" si="786"/>
        <v>Male</v>
      </c>
      <c r="K3588">
        <f t="shared" ca="1" si="787"/>
        <v>67</v>
      </c>
      <c r="L3588" t="str">
        <f t="shared" ca="1" si="788"/>
        <v>Adult</v>
      </c>
      <c r="M3588" t="str">
        <f t="shared" ca="1" si="789"/>
        <v>No</v>
      </c>
      <c r="N3588" t="str">
        <f t="shared" ca="1" si="789"/>
        <v>No</v>
      </c>
      <c r="O3588" t="str">
        <f t="shared" ca="1" si="789"/>
        <v>Yes</v>
      </c>
      <c r="P3588" t="str">
        <f t="shared" ca="1" si="789"/>
        <v>Yes</v>
      </c>
      <c r="Q3588" t="str">
        <f t="shared" ca="1" si="790"/>
        <v>No</v>
      </c>
      <c r="R3588">
        <f t="shared" ca="1" si="791"/>
        <v>1</v>
      </c>
      <c r="S3588">
        <f t="shared" ca="1" si="792"/>
        <v>0</v>
      </c>
      <c r="T3588">
        <f t="shared" ca="1" si="793"/>
        <v>3</v>
      </c>
      <c r="U3588">
        <f t="shared" ca="1" si="794"/>
        <v>0</v>
      </c>
      <c r="V3588">
        <f t="shared" ca="1" si="795"/>
        <v>4</v>
      </c>
      <c r="W3588">
        <f t="shared" ca="1" si="796"/>
        <v>0</v>
      </c>
      <c r="X3588">
        <f t="shared" ca="1" si="797"/>
        <v>8</v>
      </c>
    </row>
    <row r="3589" spans="1:24" x14ac:dyDescent="0.25">
      <c r="A3589">
        <v>216579</v>
      </c>
      <c r="B3589" t="s">
        <v>12154</v>
      </c>
      <c r="C3589" t="s">
        <v>10</v>
      </c>
      <c r="D3589" t="s">
        <v>12155</v>
      </c>
      <c r="E3589" t="str">
        <f t="shared" ca="1" si="798"/>
        <v>Cambridge</v>
      </c>
      <c r="F3589" t="s">
        <v>24067</v>
      </c>
      <c r="G3589">
        <f t="shared" ca="1" si="785"/>
        <v>3436953611</v>
      </c>
      <c r="H3589" t="s">
        <v>12156</v>
      </c>
      <c r="I3589">
        <v>19079</v>
      </c>
      <c r="J3589" t="str">
        <f t="shared" ca="1" si="786"/>
        <v>Male</v>
      </c>
      <c r="K3589">
        <f t="shared" ca="1" si="787"/>
        <v>27</v>
      </c>
      <c r="L3589" t="str">
        <f t="shared" ca="1" si="788"/>
        <v>Adult</v>
      </c>
      <c r="M3589" t="str">
        <f t="shared" ca="1" si="789"/>
        <v>Yes</v>
      </c>
      <c r="N3589" t="str">
        <f t="shared" ca="1" si="789"/>
        <v>Yes</v>
      </c>
      <c r="O3589" t="str">
        <f t="shared" ca="1" si="789"/>
        <v>No</v>
      </c>
      <c r="P3589" t="str">
        <f t="shared" ca="1" si="789"/>
        <v>No</v>
      </c>
      <c r="Q3589" t="str">
        <f t="shared" ca="1" si="790"/>
        <v>No</v>
      </c>
      <c r="R3589">
        <f t="shared" ca="1" si="791"/>
        <v>5</v>
      </c>
      <c r="S3589">
        <f t="shared" ca="1" si="792"/>
        <v>5</v>
      </c>
      <c r="T3589">
        <f t="shared" ca="1" si="793"/>
        <v>3</v>
      </c>
      <c r="U3589">
        <f t="shared" ca="1" si="794"/>
        <v>3</v>
      </c>
      <c r="V3589">
        <f t="shared" ca="1" si="795"/>
        <v>0</v>
      </c>
      <c r="W3589">
        <f t="shared" ca="1" si="796"/>
        <v>0</v>
      </c>
      <c r="X3589">
        <f t="shared" ca="1" si="797"/>
        <v>16</v>
      </c>
    </row>
    <row r="3590" spans="1:24" x14ac:dyDescent="0.25">
      <c r="A3590">
        <v>216597</v>
      </c>
      <c r="B3590" t="s">
        <v>12157</v>
      </c>
      <c r="C3590" t="s">
        <v>10</v>
      </c>
      <c r="D3590" t="s">
        <v>12158</v>
      </c>
      <c r="E3590" t="str">
        <f t="shared" ca="1" si="798"/>
        <v>Dedham</v>
      </c>
      <c r="F3590" t="s">
        <v>24067</v>
      </c>
      <c r="G3590">
        <f t="shared" ca="1" si="785"/>
        <v>8533164234</v>
      </c>
      <c r="H3590" t="s">
        <v>12160</v>
      </c>
      <c r="I3590" t="s">
        <v>12159</v>
      </c>
      <c r="J3590" t="str">
        <f t="shared" ca="1" si="786"/>
        <v>Female</v>
      </c>
      <c r="K3590">
        <f t="shared" ca="1" si="787"/>
        <v>40</v>
      </c>
      <c r="L3590" t="str">
        <f t="shared" ca="1" si="788"/>
        <v>Adult</v>
      </c>
      <c r="M3590" t="str">
        <f t="shared" ca="1" si="789"/>
        <v>No</v>
      </c>
      <c r="N3590" t="str">
        <f t="shared" ca="1" si="789"/>
        <v>No</v>
      </c>
      <c r="O3590" t="str">
        <f t="shared" ca="1" si="789"/>
        <v>Yes</v>
      </c>
      <c r="P3590" t="str">
        <f t="shared" ca="1" si="789"/>
        <v>No</v>
      </c>
      <c r="Q3590" t="str">
        <f t="shared" ca="1" si="790"/>
        <v>Yes</v>
      </c>
      <c r="R3590">
        <f t="shared" ca="1" si="791"/>
        <v>3</v>
      </c>
      <c r="S3590">
        <f t="shared" ca="1" si="792"/>
        <v>3</v>
      </c>
      <c r="T3590">
        <f t="shared" ca="1" si="793"/>
        <v>3</v>
      </c>
      <c r="U3590">
        <f t="shared" ca="1" si="794"/>
        <v>0</v>
      </c>
      <c r="V3590">
        <f t="shared" ca="1" si="795"/>
        <v>0</v>
      </c>
      <c r="W3590">
        <f t="shared" ca="1" si="796"/>
        <v>4</v>
      </c>
      <c r="X3590">
        <f t="shared" ca="1" si="797"/>
        <v>13</v>
      </c>
    </row>
    <row r="3591" spans="1:24" x14ac:dyDescent="0.25">
      <c r="A3591">
        <v>216630</v>
      </c>
      <c r="B3591" t="s">
        <v>12161</v>
      </c>
      <c r="C3591" t="s">
        <v>10</v>
      </c>
      <c r="D3591" t="s">
        <v>12162</v>
      </c>
      <c r="E3591" t="str">
        <f t="shared" ca="1" si="798"/>
        <v>Everett</v>
      </c>
      <c r="F3591" t="s">
        <v>24067</v>
      </c>
      <c r="G3591">
        <f t="shared" ca="1" si="785"/>
        <v>3701688341</v>
      </c>
      <c r="H3591" t="s">
        <v>12163</v>
      </c>
      <c r="I3591">
        <v>15301</v>
      </c>
      <c r="J3591" t="str">
        <f t="shared" ca="1" si="786"/>
        <v>Male</v>
      </c>
      <c r="K3591">
        <f t="shared" ca="1" si="787"/>
        <v>70</v>
      </c>
      <c r="L3591" t="str">
        <f t="shared" ca="1" si="788"/>
        <v>Adult</v>
      </c>
      <c r="M3591" t="str">
        <f t="shared" ca="1" si="789"/>
        <v>No</v>
      </c>
      <c r="N3591" t="str">
        <f t="shared" ca="1" si="789"/>
        <v>No</v>
      </c>
      <c r="O3591" t="str">
        <f t="shared" ca="1" si="789"/>
        <v>Yes</v>
      </c>
      <c r="P3591" t="str">
        <f t="shared" ca="1" si="789"/>
        <v>Yes</v>
      </c>
      <c r="Q3591" t="str">
        <f t="shared" ca="1" si="790"/>
        <v>No</v>
      </c>
      <c r="R3591">
        <f t="shared" ca="1" si="791"/>
        <v>5</v>
      </c>
      <c r="S3591">
        <f t="shared" ca="1" si="792"/>
        <v>5</v>
      </c>
      <c r="T3591">
        <f t="shared" ca="1" si="793"/>
        <v>3</v>
      </c>
      <c r="U3591">
        <f t="shared" ca="1" si="794"/>
        <v>0</v>
      </c>
      <c r="V3591">
        <f t="shared" ca="1" si="795"/>
        <v>4</v>
      </c>
      <c r="W3591">
        <f t="shared" ca="1" si="796"/>
        <v>0</v>
      </c>
      <c r="X3591">
        <f t="shared" ca="1" si="797"/>
        <v>17</v>
      </c>
    </row>
    <row r="3592" spans="1:24" x14ac:dyDescent="0.25">
      <c r="A3592">
        <v>216649</v>
      </c>
      <c r="B3592" t="s">
        <v>12161</v>
      </c>
      <c r="C3592" t="s">
        <v>10</v>
      </c>
      <c r="D3592" t="s">
        <v>12162</v>
      </c>
      <c r="E3592" t="str">
        <f t="shared" ca="1" si="798"/>
        <v>Quincy</v>
      </c>
      <c r="F3592" t="s">
        <v>24067</v>
      </c>
      <c r="G3592">
        <f t="shared" ca="1" si="785"/>
        <v>6911392539</v>
      </c>
      <c r="H3592" t="s">
        <v>12163</v>
      </c>
      <c r="I3592">
        <v>15301</v>
      </c>
      <c r="J3592" t="str">
        <f t="shared" ca="1" si="786"/>
        <v>Female</v>
      </c>
      <c r="K3592">
        <f t="shared" ca="1" si="787"/>
        <v>46</v>
      </c>
      <c r="L3592" t="str">
        <f t="shared" ca="1" si="788"/>
        <v>Adult</v>
      </c>
      <c r="M3592" t="str">
        <f t="shared" ca="1" si="789"/>
        <v>Yes</v>
      </c>
      <c r="N3592" t="str">
        <f t="shared" ca="1" si="789"/>
        <v>Yes</v>
      </c>
      <c r="O3592" t="str">
        <f t="shared" ca="1" si="789"/>
        <v>No</v>
      </c>
      <c r="P3592" t="str">
        <f t="shared" ca="1" si="789"/>
        <v>No</v>
      </c>
      <c r="Q3592" t="str">
        <f t="shared" ca="1" si="790"/>
        <v>No</v>
      </c>
      <c r="R3592">
        <f t="shared" ca="1" si="791"/>
        <v>3</v>
      </c>
      <c r="S3592">
        <f t="shared" ca="1" si="792"/>
        <v>3</v>
      </c>
      <c r="T3592">
        <f t="shared" ca="1" si="793"/>
        <v>3</v>
      </c>
      <c r="U3592">
        <f t="shared" ca="1" si="794"/>
        <v>3</v>
      </c>
      <c r="V3592">
        <f t="shared" ca="1" si="795"/>
        <v>0</v>
      </c>
      <c r="W3592">
        <f t="shared" ca="1" si="796"/>
        <v>0</v>
      </c>
      <c r="X3592">
        <f t="shared" ca="1" si="797"/>
        <v>12</v>
      </c>
    </row>
    <row r="3593" spans="1:24" x14ac:dyDescent="0.25">
      <c r="A3593">
        <v>216667</v>
      </c>
      <c r="B3593" t="s">
        <v>12164</v>
      </c>
      <c r="C3593" t="s">
        <v>10</v>
      </c>
      <c r="D3593" t="s">
        <v>12165</v>
      </c>
      <c r="E3593" t="str">
        <f t="shared" ca="1" si="798"/>
        <v xml:space="preserve"> Milton</v>
      </c>
      <c r="F3593" t="s">
        <v>24067</v>
      </c>
      <c r="G3593">
        <f t="shared" ca="1" si="785"/>
        <v>8192394790</v>
      </c>
      <c r="H3593" t="s">
        <v>12166</v>
      </c>
      <c r="I3593">
        <v>15301</v>
      </c>
      <c r="J3593" t="str">
        <f t="shared" ca="1" si="786"/>
        <v>Male</v>
      </c>
      <c r="K3593">
        <f t="shared" ca="1" si="787"/>
        <v>49</v>
      </c>
      <c r="L3593" t="str">
        <f t="shared" ca="1" si="788"/>
        <v>Adult</v>
      </c>
      <c r="M3593" t="str">
        <f t="shared" ca="1" si="789"/>
        <v>Yes</v>
      </c>
      <c r="N3593" t="str">
        <f t="shared" ca="1" si="789"/>
        <v>No</v>
      </c>
      <c r="O3593" t="str">
        <f t="shared" ca="1" si="789"/>
        <v>No</v>
      </c>
      <c r="P3593" t="str">
        <f t="shared" ca="1" si="789"/>
        <v>No</v>
      </c>
      <c r="Q3593" t="str">
        <f t="shared" ca="1" si="790"/>
        <v>No</v>
      </c>
      <c r="R3593">
        <f t="shared" ca="1" si="791"/>
        <v>4</v>
      </c>
      <c r="S3593">
        <f t="shared" ca="1" si="792"/>
        <v>5</v>
      </c>
      <c r="T3593">
        <f t="shared" ca="1" si="793"/>
        <v>0</v>
      </c>
      <c r="U3593">
        <f t="shared" ca="1" si="794"/>
        <v>3</v>
      </c>
      <c r="V3593">
        <f t="shared" ca="1" si="795"/>
        <v>0</v>
      </c>
      <c r="W3593">
        <f t="shared" ca="1" si="796"/>
        <v>0</v>
      </c>
      <c r="X3593">
        <f t="shared" ca="1" si="797"/>
        <v>12</v>
      </c>
    </row>
    <row r="3594" spans="1:24" x14ac:dyDescent="0.25">
      <c r="A3594">
        <v>216694</v>
      </c>
      <c r="B3594" t="s">
        <v>12167</v>
      </c>
      <c r="C3594" t="s">
        <v>10</v>
      </c>
      <c r="D3594" t="s">
        <v>12168</v>
      </c>
      <c r="E3594" t="str">
        <f t="shared" ca="1" si="798"/>
        <v>Cambridge</v>
      </c>
      <c r="F3594" t="s">
        <v>24067</v>
      </c>
      <c r="G3594">
        <f t="shared" ca="1" si="785"/>
        <v>9200747510</v>
      </c>
      <c r="H3594" t="s">
        <v>12170</v>
      </c>
      <c r="I3594" t="s">
        <v>12169</v>
      </c>
      <c r="J3594" t="str">
        <f t="shared" ca="1" si="786"/>
        <v>Female</v>
      </c>
      <c r="K3594">
        <f t="shared" ca="1" si="787"/>
        <v>49</v>
      </c>
      <c r="L3594" t="str">
        <f t="shared" ca="1" si="788"/>
        <v>Adult</v>
      </c>
      <c r="M3594" t="str">
        <f t="shared" ca="1" si="789"/>
        <v>Yes</v>
      </c>
      <c r="N3594" t="str">
        <f t="shared" ca="1" si="789"/>
        <v>No</v>
      </c>
      <c r="O3594" t="str">
        <f t="shared" ca="1" si="789"/>
        <v>No</v>
      </c>
      <c r="P3594" t="str">
        <f t="shared" ca="1" si="789"/>
        <v>Yes</v>
      </c>
      <c r="Q3594" t="str">
        <f t="shared" ca="1" si="790"/>
        <v>Yes</v>
      </c>
      <c r="R3594">
        <f t="shared" ca="1" si="791"/>
        <v>4</v>
      </c>
      <c r="S3594">
        <f t="shared" ca="1" si="792"/>
        <v>5</v>
      </c>
      <c r="T3594">
        <f t="shared" ca="1" si="793"/>
        <v>0</v>
      </c>
      <c r="U3594">
        <f t="shared" ca="1" si="794"/>
        <v>3</v>
      </c>
      <c r="V3594">
        <f t="shared" ca="1" si="795"/>
        <v>4</v>
      </c>
      <c r="W3594">
        <f t="shared" ca="1" si="796"/>
        <v>4</v>
      </c>
      <c r="X3594">
        <f t="shared" ca="1" si="797"/>
        <v>20</v>
      </c>
    </row>
    <row r="3595" spans="1:24" x14ac:dyDescent="0.25">
      <c r="A3595">
        <v>216746</v>
      </c>
      <c r="B3595" t="s">
        <v>12171</v>
      </c>
      <c r="C3595" t="s">
        <v>10</v>
      </c>
      <c r="D3595" t="s">
        <v>12172</v>
      </c>
      <c r="E3595" t="str">
        <f t="shared" ca="1" si="798"/>
        <v>Newton</v>
      </c>
      <c r="F3595" t="s">
        <v>24067</v>
      </c>
      <c r="G3595">
        <f t="shared" ca="1" si="785"/>
        <v>4265252174</v>
      </c>
      <c r="H3595" t="s">
        <v>12174</v>
      </c>
      <c r="I3595" t="s">
        <v>12173</v>
      </c>
      <c r="J3595" t="str">
        <f t="shared" ca="1" si="786"/>
        <v>Female</v>
      </c>
      <c r="K3595">
        <f t="shared" ca="1" si="787"/>
        <v>24</v>
      </c>
      <c r="L3595" t="str">
        <f t="shared" ca="1" si="788"/>
        <v>Adult</v>
      </c>
      <c r="M3595" t="str">
        <f t="shared" ca="1" si="789"/>
        <v>No</v>
      </c>
      <c r="N3595" t="str">
        <f t="shared" ca="1" si="789"/>
        <v>Yes</v>
      </c>
      <c r="O3595" t="str">
        <f t="shared" ca="1" si="789"/>
        <v>No</v>
      </c>
      <c r="P3595" t="str">
        <f t="shared" ca="1" si="789"/>
        <v>Yes</v>
      </c>
      <c r="Q3595" t="str">
        <f t="shared" ca="1" si="790"/>
        <v>No</v>
      </c>
      <c r="R3595">
        <f t="shared" ca="1" si="791"/>
        <v>4</v>
      </c>
      <c r="S3595">
        <f t="shared" ca="1" si="792"/>
        <v>5</v>
      </c>
      <c r="T3595">
        <f t="shared" ca="1" si="793"/>
        <v>3</v>
      </c>
      <c r="U3595">
        <f t="shared" ca="1" si="794"/>
        <v>0</v>
      </c>
      <c r="V3595">
        <f t="shared" ca="1" si="795"/>
        <v>4</v>
      </c>
      <c r="W3595">
        <f t="shared" ca="1" si="796"/>
        <v>0</v>
      </c>
      <c r="X3595">
        <f t="shared" ca="1" si="797"/>
        <v>16</v>
      </c>
    </row>
    <row r="3596" spans="1:24" x14ac:dyDescent="0.25">
      <c r="A3596">
        <v>216764</v>
      </c>
      <c r="B3596" t="s">
        <v>12175</v>
      </c>
      <c r="C3596" t="s">
        <v>10</v>
      </c>
      <c r="D3596" t="s">
        <v>12176</v>
      </c>
      <c r="E3596" t="str">
        <f t="shared" ca="1" si="798"/>
        <v>Quincy</v>
      </c>
      <c r="F3596" t="s">
        <v>24067</v>
      </c>
      <c r="G3596">
        <f t="shared" ca="1" si="785"/>
        <v>6851810812</v>
      </c>
      <c r="H3596" t="s">
        <v>12177</v>
      </c>
      <c r="I3596">
        <v>19383</v>
      </c>
      <c r="J3596" t="str">
        <f t="shared" ca="1" si="786"/>
        <v>Male</v>
      </c>
      <c r="K3596">
        <f t="shared" ca="1" si="787"/>
        <v>58</v>
      </c>
      <c r="L3596" t="str">
        <f t="shared" ca="1" si="788"/>
        <v>Adult</v>
      </c>
      <c r="M3596" t="str">
        <f t="shared" ca="1" si="789"/>
        <v>No</v>
      </c>
      <c r="N3596" t="str">
        <f t="shared" ca="1" si="789"/>
        <v>No</v>
      </c>
      <c r="O3596" t="str">
        <f t="shared" ca="1" si="789"/>
        <v>Yes</v>
      </c>
      <c r="P3596" t="str">
        <f t="shared" ca="1" si="789"/>
        <v>Yes</v>
      </c>
      <c r="Q3596" t="str">
        <f t="shared" ca="1" si="790"/>
        <v>Yes</v>
      </c>
      <c r="R3596">
        <f t="shared" ca="1" si="791"/>
        <v>1</v>
      </c>
      <c r="S3596">
        <f t="shared" ca="1" si="792"/>
        <v>0</v>
      </c>
      <c r="T3596">
        <f t="shared" ca="1" si="793"/>
        <v>3</v>
      </c>
      <c r="U3596">
        <f t="shared" ca="1" si="794"/>
        <v>0</v>
      </c>
      <c r="V3596">
        <f t="shared" ca="1" si="795"/>
        <v>4</v>
      </c>
      <c r="W3596">
        <f t="shared" ca="1" si="796"/>
        <v>4</v>
      </c>
      <c r="X3596">
        <f t="shared" ca="1" si="797"/>
        <v>12</v>
      </c>
    </row>
    <row r="3597" spans="1:24" x14ac:dyDescent="0.25">
      <c r="A3597">
        <v>216773</v>
      </c>
      <c r="B3597" t="s">
        <v>12178</v>
      </c>
      <c r="C3597" t="s">
        <v>10</v>
      </c>
      <c r="D3597" t="s">
        <v>12179</v>
      </c>
      <c r="E3597" t="str">
        <f t="shared" ca="1" si="798"/>
        <v>Revere</v>
      </c>
      <c r="F3597" t="s">
        <v>24067</v>
      </c>
      <c r="G3597">
        <f t="shared" ca="1" si="785"/>
        <v>4028196646</v>
      </c>
      <c r="H3597" t="s">
        <v>12180</v>
      </c>
      <c r="I3597">
        <v>15224</v>
      </c>
      <c r="J3597" t="str">
        <f t="shared" ca="1" si="786"/>
        <v>Female</v>
      </c>
      <c r="K3597">
        <f t="shared" ca="1" si="787"/>
        <v>57</v>
      </c>
      <c r="L3597" t="str">
        <f t="shared" ca="1" si="788"/>
        <v>Adult</v>
      </c>
      <c r="M3597" t="str">
        <f t="shared" ca="1" si="789"/>
        <v>Yes</v>
      </c>
      <c r="N3597" t="str">
        <f t="shared" ca="1" si="789"/>
        <v>Yes</v>
      </c>
      <c r="O3597" t="str">
        <f t="shared" ca="1" si="789"/>
        <v>Yes</v>
      </c>
      <c r="P3597" t="str">
        <f t="shared" ca="1" si="789"/>
        <v>Yes</v>
      </c>
      <c r="Q3597" t="str">
        <f t="shared" ca="1" si="790"/>
        <v>Yes</v>
      </c>
      <c r="R3597">
        <f t="shared" ca="1" si="791"/>
        <v>4</v>
      </c>
      <c r="S3597">
        <f t="shared" ca="1" si="792"/>
        <v>5</v>
      </c>
      <c r="T3597">
        <f t="shared" ca="1" si="793"/>
        <v>5</v>
      </c>
      <c r="U3597">
        <f t="shared" ca="1" si="794"/>
        <v>3</v>
      </c>
      <c r="V3597">
        <f t="shared" ca="1" si="795"/>
        <v>4</v>
      </c>
      <c r="W3597">
        <f t="shared" ca="1" si="796"/>
        <v>4</v>
      </c>
      <c r="X3597">
        <f t="shared" ca="1" si="797"/>
        <v>25</v>
      </c>
    </row>
    <row r="3598" spans="1:24" x14ac:dyDescent="0.25">
      <c r="A3598">
        <v>216782</v>
      </c>
      <c r="B3598" t="s">
        <v>12181</v>
      </c>
      <c r="C3598" t="s">
        <v>10</v>
      </c>
      <c r="D3598" t="s">
        <v>12182</v>
      </c>
      <c r="E3598" t="str">
        <f t="shared" ca="1" si="798"/>
        <v>Winthrop</v>
      </c>
      <c r="F3598" t="s">
        <v>24067</v>
      </c>
      <c r="G3598">
        <f t="shared" ca="1" si="785"/>
        <v>3745163998</v>
      </c>
      <c r="H3598" t="s">
        <v>12184</v>
      </c>
      <c r="I3598" t="s">
        <v>12183</v>
      </c>
      <c r="J3598" t="str">
        <f t="shared" ca="1" si="786"/>
        <v>Male</v>
      </c>
      <c r="K3598">
        <f t="shared" ca="1" si="787"/>
        <v>66</v>
      </c>
      <c r="L3598" t="str">
        <f t="shared" ca="1" si="788"/>
        <v>Adult</v>
      </c>
      <c r="M3598" t="str">
        <f t="shared" ca="1" si="789"/>
        <v>No</v>
      </c>
      <c r="N3598" t="str">
        <f t="shared" ca="1" si="789"/>
        <v>No</v>
      </c>
      <c r="O3598" t="str">
        <f t="shared" ca="1" si="789"/>
        <v>No</v>
      </c>
      <c r="P3598" t="str">
        <f t="shared" ca="1" si="789"/>
        <v>Yes</v>
      </c>
      <c r="Q3598" t="str">
        <f t="shared" ca="1" si="790"/>
        <v>No</v>
      </c>
      <c r="R3598">
        <f t="shared" ca="1" si="791"/>
        <v>5</v>
      </c>
      <c r="S3598">
        <f t="shared" ca="1" si="792"/>
        <v>5</v>
      </c>
      <c r="T3598">
        <f t="shared" ca="1" si="793"/>
        <v>0</v>
      </c>
      <c r="U3598">
        <f t="shared" ca="1" si="794"/>
        <v>0</v>
      </c>
      <c r="V3598">
        <f t="shared" ca="1" si="795"/>
        <v>4</v>
      </c>
      <c r="W3598">
        <f t="shared" ca="1" si="796"/>
        <v>0</v>
      </c>
      <c r="X3598">
        <f t="shared" ca="1" si="797"/>
        <v>14</v>
      </c>
    </row>
    <row r="3599" spans="1:24" x14ac:dyDescent="0.25">
      <c r="A3599">
        <v>216807</v>
      </c>
      <c r="B3599" t="s">
        <v>12185</v>
      </c>
      <c r="C3599" t="s">
        <v>10</v>
      </c>
      <c r="D3599" t="s">
        <v>12186</v>
      </c>
      <c r="E3599" t="str">
        <f t="shared" ca="1" si="798"/>
        <v>Quincy</v>
      </c>
      <c r="F3599" t="s">
        <v>24067</v>
      </c>
      <c r="G3599">
        <f t="shared" ca="1" si="785"/>
        <v>2226260655</v>
      </c>
      <c r="H3599" t="s">
        <v>12187</v>
      </c>
      <c r="I3599">
        <v>16172</v>
      </c>
      <c r="J3599" t="str">
        <f t="shared" ca="1" si="786"/>
        <v>Male</v>
      </c>
      <c r="K3599">
        <f t="shared" ca="1" si="787"/>
        <v>29</v>
      </c>
      <c r="L3599" t="str">
        <f t="shared" ca="1" si="788"/>
        <v>Adult</v>
      </c>
      <c r="M3599" t="str">
        <f t="shared" ca="1" si="789"/>
        <v>Yes</v>
      </c>
      <c r="N3599" t="str">
        <f t="shared" ca="1" si="789"/>
        <v>Yes</v>
      </c>
      <c r="O3599" t="str">
        <f t="shared" ca="1" si="789"/>
        <v>No</v>
      </c>
      <c r="P3599" t="str">
        <f t="shared" ca="1" si="789"/>
        <v>Yes</v>
      </c>
      <c r="Q3599" t="str">
        <f t="shared" ca="1" si="790"/>
        <v>Yes</v>
      </c>
      <c r="R3599">
        <f t="shared" ca="1" si="791"/>
        <v>3</v>
      </c>
      <c r="S3599">
        <f t="shared" ca="1" si="792"/>
        <v>3</v>
      </c>
      <c r="T3599">
        <f t="shared" ca="1" si="793"/>
        <v>3</v>
      </c>
      <c r="U3599">
        <f t="shared" ca="1" si="794"/>
        <v>3</v>
      </c>
      <c r="V3599">
        <f t="shared" ca="1" si="795"/>
        <v>4</v>
      </c>
      <c r="W3599">
        <f t="shared" ca="1" si="796"/>
        <v>4</v>
      </c>
      <c r="X3599">
        <f t="shared" ca="1" si="797"/>
        <v>20</v>
      </c>
    </row>
    <row r="3600" spans="1:24" x14ac:dyDescent="0.25">
      <c r="A3600">
        <v>216816</v>
      </c>
      <c r="B3600" t="s">
        <v>12188</v>
      </c>
      <c r="C3600" t="s">
        <v>10</v>
      </c>
      <c r="D3600" t="s">
        <v>12189</v>
      </c>
      <c r="E3600" t="str">
        <f t="shared" ca="1" si="798"/>
        <v>Dedham</v>
      </c>
      <c r="F3600" t="s">
        <v>24067</v>
      </c>
      <c r="G3600">
        <f t="shared" ca="1" si="785"/>
        <v>2078311022</v>
      </c>
      <c r="H3600" t="s">
        <v>12190</v>
      </c>
      <c r="I3600">
        <v>19038</v>
      </c>
      <c r="J3600" t="str">
        <f t="shared" ca="1" si="786"/>
        <v>Male</v>
      </c>
      <c r="K3600">
        <f t="shared" ca="1" si="787"/>
        <v>49</v>
      </c>
      <c r="L3600" t="str">
        <f t="shared" ca="1" si="788"/>
        <v>Adult</v>
      </c>
      <c r="M3600" t="str">
        <f t="shared" ca="1" si="789"/>
        <v>No</v>
      </c>
      <c r="N3600" t="str">
        <f t="shared" ca="1" si="789"/>
        <v>Yes</v>
      </c>
      <c r="O3600" t="str">
        <f t="shared" ca="1" si="789"/>
        <v>No</v>
      </c>
      <c r="P3600" t="str">
        <f t="shared" ca="1" si="789"/>
        <v>Yes</v>
      </c>
      <c r="Q3600" t="str">
        <f t="shared" ca="1" si="790"/>
        <v>Yes</v>
      </c>
      <c r="R3600">
        <f t="shared" ca="1" si="791"/>
        <v>2</v>
      </c>
      <c r="S3600">
        <f t="shared" ca="1" si="792"/>
        <v>3</v>
      </c>
      <c r="T3600">
        <f t="shared" ca="1" si="793"/>
        <v>3</v>
      </c>
      <c r="U3600">
        <f t="shared" ca="1" si="794"/>
        <v>0</v>
      </c>
      <c r="V3600">
        <f t="shared" ca="1" si="795"/>
        <v>4</v>
      </c>
      <c r="W3600">
        <f t="shared" ca="1" si="796"/>
        <v>4</v>
      </c>
      <c r="X3600">
        <f t="shared" ca="1" si="797"/>
        <v>16</v>
      </c>
    </row>
    <row r="3601" spans="1:24" x14ac:dyDescent="0.25">
      <c r="A3601">
        <v>216825</v>
      </c>
      <c r="B3601" t="s">
        <v>12191</v>
      </c>
      <c r="C3601" t="s">
        <v>10</v>
      </c>
      <c r="D3601" t="s">
        <v>12192</v>
      </c>
      <c r="E3601" t="str">
        <f t="shared" ca="1" si="798"/>
        <v>Watertown</v>
      </c>
      <c r="F3601" t="s">
        <v>24067</v>
      </c>
      <c r="G3601">
        <f t="shared" ca="1" si="785"/>
        <v>4686533093</v>
      </c>
      <c r="H3601" t="s">
        <v>12194</v>
      </c>
      <c r="I3601" t="s">
        <v>12193</v>
      </c>
      <c r="J3601" t="str">
        <f t="shared" ca="1" si="786"/>
        <v>Female</v>
      </c>
      <c r="K3601">
        <f t="shared" ca="1" si="787"/>
        <v>54</v>
      </c>
      <c r="L3601" t="str">
        <f t="shared" ca="1" si="788"/>
        <v>Adult</v>
      </c>
      <c r="M3601" t="str">
        <f t="shared" ca="1" si="789"/>
        <v>Yes</v>
      </c>
      <c r="N3601" t="str">
        <f t="shared" ca="1" si="789"/>
        <v>No</v>
      </c>
      <c r="O3601" t="str">
        <f t="shared" ca="1" si="789"/>
        <v>Yes</v>
      </c>
      <c r="P3601" t="str">
        <f t="shared" ca="1" si="789"/>
        <v>Yes</v>
      </c>
      <c r="Q3601" t="str">
        <f t="shared" ca="1" si="790"/>
        <v>No</v>
      </c>
      <c r="R3601">
        <f t="shared" ca="1" si="791"/>
        <v>2</v>
      </c>
      <c r="S3601">
        <f t="shared" ca="1" si="792"/>
        <v>3</v>
      </c>
      <c r="T3601">
        <f t="shared" ca="1" si="793"/>
        <v>3</v>
      </c>
      <c r="U3601">
        <f t="shared" ca="1" si="794"/>
        <v>3</v>
      </c>
      <c r="V3601">
        <f t="shared" ca="1" si="795"/>
        <v>4</v>
      </c>
      <c r="W3601">
        <f t="shared" ca="1" si="796"/>
        <v>0</v>
      </c>
      <c r="X3601">
        <f t="shared" ca="1" si="797"/>
        <v>15</v>
      </c>
    </row>
    <row r="3602" spans="1:24" x14ac:dyDescent="0.25">
      <c r="A3602">
        <v>216852</v>
      </c>
      <c r="B3602" t="s">
        <v>12195</v>
      </c>
      <c r="C3602" t="s">
        <v>10</v>
      </c>
      <c r="D3602" t="s">
        <v>5380</v>
      </c>
      <c r="E3602" t="str">
        <f t="shared" ca="1" si="798"/>
        <v>Cambridge</v>
      </c>
      <c r="F3602" t="s">
        <v>24067</v>
      </c>
      <c r="G3602">
        <f t="shared" ca="1" si="785"/>
        <v>5605799535</v>
      </c>
      <c r="H3602" t="s">
        <v>12197</v>
      </c>
      <c r="I3602" t="s">
        <v>12196</v>
      </c>
      <c r="J3602" t="str">
        <f t="shared" ca="1" si="786"/>
        <v>Male</v>
      </c>
      <c r="K3602">
        <f t="shared" ca="1" si="787"/>
        <v>43</v>
      </c>
      <c r="L3602" t="str">
        <f t="shared" ca="1" si="788"/>
        <v>Adult</v>
      </c>
      <c r="M3602" t="str">
        <f t="shared" ca="1" si="789"/>
        <v>No</v>
      </c>
      <c r="N3602" t="str">
        <f t="shared" ca="1" si="789"/>
        <v>No</v>
      </c>
      <c r="O3602" t="str">
        <f t="shared" ca="1" si="789"/>
        <v>No</v>
      </c>
      <c r="P3602" t="str">
        <f t="shared" ca="1" si="789"/>
        <v>No</v>
      </c>
      <c r="Q3602" t="str">
        <f t="shared" ca="1" si="790"/>
        <v>No</v>
      </c>
      <c r="R3602">
        <f t="shared" ca="1" si="791"/>
        <v>1</v>
      </c>
      <c r="S3602">
        <f t="shared" ca="1" si="792"/>
        <v>0</v>
      </c>
      <c r="T3602">
        <f t="shared" ca="1" si="793"/>
        <v>0</v>
      </c>
      <c r="U3602">
        <f t="shared" ca="1" si="794"/>
        <v>0</v>
      </c>
      <c r="V3602">
        <f t="shared" ca="1" si="795"/>
        <v>0</v>
      </c>
      <c r="W3602">
        <f t="shared" ca="1" si="796"/>
        <v>0</v>
      </c>
      <c r="X3602">
        <f t="shared" ca="1" si="797"/>
        <v>1</v>
      </c>
    </row>
    <row r="3603" spans="1:24" x14ac:dyDescent="0.25">
      <c r="A3603">
        <v>216931</v>
      </c>
      <c r="B3603" t="s">
        <v>12198</v>
      </c>
      <c r="C3603" t="s">
        <v>10</v>
      </c>
      <c r="D3603" t="s">
        <v>12199</v>
      </c>
      <c r="E3603" t="str">
        <f t="shared" ca="1" si="798"/>
        <v>Canton</v>
      </c>
      <c r="F3603" t="s">
        <v>24067</v>
      </c>
      <c r="G3603">
        <f t="shared" ca="1" si="785"/>
        <v>9222072388</v>
      </c>
      <c r="H3603" t="s">
        <v>12200</v>
      </c>
      <c r="I3603">
        <v>18766</v>
      </c>
      <c r="J3603" t="str">
        <f t="shared" ca="1" si="786"/>
        <v>Male</v>
      </c>
      <c r="K3603">
        <f t="shared" ca="1" si="787"/>
        <v>21</v>
      </c>
      <c r="L3603" t="str">
        <f t="shared" ca="1" si="788"/>
        <v>Adult</v>
      </c>
      <c r="M3603" t="str">
        <f t="shared" ca="1" si="789"/>
        <v>No</v>
      </c>
      <c r="N3603" t="str">
        <f t="shared" ca="1" si="789"/>
        <v>No</v>
      </c>
      <c r="O3603" t="str">
        <f t="shared" ca="1" si="789"/>
        <v>Yes</v>
      </c>
      <c r="P3603" t="str">
        <f t="shared" ca="1" si="789"/>
        <v>No</v>
      </c>
      <c r="Q3603" t="str">
        <f t="shared" ca="1" si="790"/>
        <v>Yes</v>
      </c>
      <c r="R3603">
        <f t="shared" ca="1" si="791"/>
        <v>2</v>
      </c>
      <c r="S3603">
        <f t="shared" ca="1" si="792"/>
        <v>3</v>
      </c>
      <c r="T3603">
        <f t="shared" ca="1" si="793"/>
        <v>3</v>
      </c>
      <c r="U3603">
        <f t="shared" ca="1" si="794"/>
        <v>0</v>
      </c>
      <c r="V3603">
        <f t="shared" ca="1" si="795"/>
        <v>0</v>
      </c>
      <c r="W3603">
        <f t="shared" ca="1" si="796"/>
        <v>4</v>
      </c>
      <c r="X3603">
        <f t="shared" ca="1" si="797"/>
        <v>12</v>
      </c>
    </row>
    <row r="3604" spans="1:24" x14ac:dyDescent="0.25">
      <c r="A3604">
        <v>216986</v>
      </c>
      <c r="B3604" t="s">
        <v>11780</v>
      </c>
      <c r="C3604" t="s">
        <v>10</v>
      </c>
      <c r="D3604" t="s">
        <v>12201</v>
      </c>
      <c r="E3604" t="str">
        <f t="shared" ca="1" si="798"/>
        <v>Dedham</v>
      </c>
      <c r="F3604" t="s">
        <v>24067</v>
      </c>
      <c r="G3604">
        <f t="shared" ca="1" si="785"/>
        <v>9218236059</v>
      </c>
      <c r="H3604" t="s">
        <v>12203</v>
      </c>
      <c r="I3604" t="s">
        <v>12202</v>
      </c>
      <c r="J3604" t="str">
        <f t="shared" ca="1" si="786"/>
        <v>Female</v>
      </c>
      <c r="K3604">
        <f t="shared" ca="1" si="787"/>
        <v>44</v>
      </c>
      <c r="L3604" t="str">
        <f t="shared" ca="1" si="788"/>
        <v>Adult</v>
      </c>
      <c r="M3604" t="str">
        <f t="shared" ca="1" si="789"/>
        <v>Yes</v>
      </c>
      <c r="N3604" t="str">
        <f t="shared" ca="1" si="789"/>
        <v>No</v>
      </c>
      <c r="O3604" t="str">
        <f t="shared" ca="1" si="789"/>
        <v>Yes</v>
      </c>
      <c r="P3604" t="str">
        <f t="shared" ca="1" si="789"/>
        <v>No</v>
      </c>
      <c r="Q3604" t="str">
        <f t="shared" ca="1" si="790"/>
        <v>Yes</v>
      </c>
      <c r="R3604">
        <f t="shared" ca="1" si="791"/>
        <v>3</v>
      </c>
      <c r="S3604">
        <f t="shared" ca="1" si="792"/>
        <v>3</v>
      </c>
      <c r="T3604">
        <f t="shared" ca="1" si="793"/>
        <v>3</v>
      </c>
      <c r="U3604">
        <f t="shared" ca="1" si="794"/>
        <v>3</v>
      </c>
      <c r="V3604">
        <f t="shared" ca="1" si="795"/>
        <v>0</v>
      </c>
      <c r="W3604">
        <f t="shared" ca="1" si="796"/>
        <v>4</v>
      </c>
      <c r="X3604">
        <f t="shared" ca="1" si="797"/>
        <v>16</v>
      </c>
    </row>
    <row r="3605" spans="1:24" x14ac:dyDescent="0.25">
      <c r="A3605">
        <v>217013</v>
      </c>
      <c r="B3605" t="s">
        <v>12204</v>
      </c>
      <c r="C3605" t="s">
        <v>10</v>
      </c>
      <c r="D3605" t="s">
        <v>12205</v>
      </c>
      <c r="E3605" t="str">
        <f t="shared" ca="1" si="798"/>
        <v>Dedham</v>
      </c>
      <c r="F3605" t="s">
        <v>24067</v>
      </c>
      <c r="G3605">
        <f t="shared" ca="1" si="785"/>
        <v>3564924489</v>
      </c>
      <c r="H3605" t="s">
        <v>12207</v>
      </c>
      <c r="I3605" t="s">
        <v>12206</v>
      </c>
      <c r="J3605" t="str">
        <f t="shared" ca="1" si="786"/>
        <v>Female</v>
      </c>
      <c r="K3605">
        <f t="shared" ca="1" si="787"/>
        <v>27</v>
      </c>
      <c r="L3605" t="str">
        <f t="shared" ca="1" si="788"/>
        <v>Adult</v>
      </c>
      <c r="M3605" t="str">
        <f t="shared" ca="1" si="789"/>
        <v>Yes</v>
      </c>
      <c r="N3605" t="str">
        <f t="shared" ca="1" si="789"/>
        <v>No</v>
      </c>
      <c r="O3605" t="str">
        <f t="shared" ca="1" si="789"/>
        <v>Yes</v>
      </c>
      <c r="P3605" t="str">
        <f t="shared" ca="1" si="789"/>
        <v>Yes</v>
      </c>
      <c r="Q3605" t="str">
        <f t="shared" ca="1" si="790"/>
        <v>Yes</v>
      </c>
      <c r="R3605">
        <f t="shared" ca="1" si="791"/>
        <v>4</v>
      </c>
      <c r="S3605">
        <f t="shared" ca="1" si="792"/>
        <v>5</v>
      </c>
      <c r="T3605">
        <f t="shared" ca="1" si="793"/>
        <v>3</v>
      </c>
      <c r="U3605">
        <f t="shared" ca="1" si="794"/>
        <v>3</v>
      </c>
      <c r="V3605">
        <f t="shared" ca="1" si="795"/>
        <v>4</v>
      </c>
      <c r="W3605">
        <f t="shared" ca="1" si="796"/>
        <v>4</v>
      </c>
      <c r="X3605">
        <f t="shared" ca="1" si="797"/>
        <v>23</v>
      </c>
    </row>
    <row r="3606" spans="1:24" x14ac:dyDescent="0.25">
      <c r="A3606">
        <v>217040</v>
      </c>
      <c r="B3606" t="s">
        <v>12208</v>
      </c>
      <c r="C3606" t="s">
        <v>10</v>
      </c>
      <c r="D3606" t="s">
        <v>12209</v>
      </c>
      <c r="E3606" t="str">
        <f t="shared" ca="1" si="798"/>
        <v>Dedham</v>
      </c>
      <c r="F3606" t="s">
        <v>24067</v>
      </c>
      <c r="G3606">
        <f t="shared" ca="1" si="785"/>
        <v>1686884660</v>
      </c>
      <c r="H3606" t="s">
        <v>610</v>
      </c>
      <c r="I3606">
        <v>18505</v>
      </c>
      <c r="J3606" t="str">
        <f t="shared" ca="1" si="786"/>
        <v>Male</v>
      </c>
      <c r="K3606">
        <f t="shared" ca="1" si="787"/>
        <v>61</v>
      </c>
      <c r="L3606" t="str">
        <f t="shared" ca="1" si="788"/>
        <v>Adult</v>
      </c>
      <c r="M3606" t="str">
        <f t="shared" ca="1" si="789"/>
        <v>Yes</v>
      </c>
      <c r="N3606" t="str">
        <f t="shared" ca="1" si="789"/>
        <v>No</v>
      </c>
      <c r="O3606" t="str">
        <f t="shared" ca="1" si="789"/>
        <v>No</v>
      </c>
      <c r="P3606" t="str">
        <f t="shared" ca="1" si="789"/>
        <v>Yes</v>
      </c>
      <c r="Q3606" t="str">
        <f t="shared" ca="1" si="790"/>
        <v>Yes</v>
      </c>
      <c r="R3606">
        <f t="shared" ca="1" si="791"/>
        <v>2</v>
      </c>
      <c r="S3606">
        <f t="shared" ca="1" si="792"/>
        <v>3</v>
      </c>
      <c r="T3606">
        <f t="shared" ca="1" si="793"/>
        <v>0</v>
      </c>
      <c r="U3606">
        <f t="shared" ca="1" si="794"/>
        <v>3</v>
      </c>
      <c r="V3606">
        <f t="shared" ca="1" si="795"/>
        <v>4</v>
      </c>
      <c r="W3606">
        <f t="shared" ca="1" si="796"/>
        <v>4</v>
      </c>
      <c r="X3606">
        <f t="shared" ca="1" si="797"/>
        <v>16</v>
      </c>
    </row>
    <row r="3607" spans="1:24" x14ac:dyDescent="0.25">
      <c r="A3607">
        <v>217059</v>
      </c>
      <c r="B3607" t="s">
        <v>12210</v>
      </c>
      <c r="C3607" t="s">
        <v>10</v>
      </c>
      <c r="D3607" t="s">
        <v>12211</v>
      </c>
      <c r="E3607" t="str">
        <f t="shared" ca="1" si="798"/>
        <v>Somerville</v>
      </c>
      <c r="F3607" t="s">
        <v>24067</v>
      </c>
      <c r="G3607">
        <f t="shared" ca="1" si="785"/>
        <v>6330329709</v>
      </c>
      <c r="H3607" t="s">
        <v>12213</v>
      </c>
      <c r="I3607" t="s">
        <v>12212</v>
      </c>
      <c r="J3607" t="str">
        <f t="shared" ca="1" si="786"/>
        <v>Male</v>
      </c>
      <c r="K3607">
        <f t="shared" ca="1" si="787"/>
        <v>23</v>
      </c>
      <c r="L3607" t="str">
        <f t="shared" ca="1" si="788"/>
        <v>Adult</v>
      </c>
      <c r="M3607" t="str">
        <f t="shared" ca="1" si="789"/>
        <v>Yes</v>
      </c>
      <c r="N3607" t="str">
        <f t="shared" ca="1" si="789"/>
        <v>No</v>
      </c>
      <c r="O3607" t="str">
        <f t="shared" ca="1" si="789"/>
        <v>No</v>
      </c>
      <c r="P3607" t="str">
        <f t="shared" ca="1" si="789"/>
        <v>Yes</v>
      </c>
      <c r="Q3607" t="str">
        <f t="shared" ca="1" si="790"/>
        <v>No</v>
      </c>
      <c r="R3607">
        <f t="shared" ca="1" si="791"/>
        <v>5</v>
      </c>
      <c r="S3607">
        <f t="shared" ca="1" si="792"/>
        <v>5</v>
      </c>
      <c r="T3607">
        <f t="shared" ca="1" si="793"/>
        <v>0</v>
      </c>
      <c r="U3607">
        <f t="shared" ca="1" si="794"/>
        <v>3</v>
      </c>
      <c r="V3607">
        <f t="shared" ca="1" si="795"/>
        <v>4</v>
      </c>
      <c r="W3607">
        <f t="shared" ca="1" si="796"/>
        <v>0</v>
      </c>
      <c r="X3607">
        <f t="shared" ca="1" si="797"/>
        <v>17</v>
      </c>
    </row>
    <row r="3608" spans="1:24" x14ac:dyDescent="0.25">
      <c r="A3608">
        <v>217077</v>
      </c>
      <c r="B3608" t="s">
        <v>12214</v>
      </c>
      <c r="C3608" t="s">
        <v>10</v>
      </c>
      <c r="D3608" t="s">
        <v>12215</v>
      </c>
      <c r="E3608" t="str">
        <f t="shared" ca="1" si="798"/>
        <v>Watertown</v>
      </c>
      <c r="F3608" t="s">
        <v>24067</v>
      </c>
      <c r="G3608">
        <f t="shared" ca="1" si="785"/>
        <v>5480384268</v>
      </c>
      <c r="H3608" t="s">
        <v>11431</v>
      </c>
      <c r="I3608">
        <v>17402</v>
      </c>
      <c r="J3608" t="str">
        <f t="shared" ca="1" si="786"/>
        <v>Male</v>
      </c>
      <c r="K3608">
        <f t="shared" ca="1" si="787"/>
        <v>37</v>
      </c>
      <c r="L3608" t="str">
        <f t="shared" ca="1" si="788"/>
        <v>Adult</v>
      </c>
      <c r="M3608" t="str">
        <f t="shared" ca="1" si="789"/>
        <v>Yes</v>
      </c>
      <c r="N3608" t="str">
        <f t="shared" ca="1" si="789"/>
        <v>No</v>
      </c>
      <c r="O3608" t="str">
        <f t="shared" ca="1" si="789"/>
        <v>Yes</v>
      </c>
      <c r="P3608" t="str">
        <f t="shared" ca="1" si="789"/>
        <v>No</v>
      </c>
      <c r="Q3608" t="str">
        <f t="shared" ca="1" si="790"/>
        <v>No</v>
      </c>
      <c r="R3608">
        <f t="shared" ca="1" si="791"/>
        <v>1</v>
      </c>
      <c r="S3608">
        <f t="shared" ca="1" si="792"/>
        <v>0</v>
      </c>
      <c r="T3608">
        <f t="shared" ca="1" si="793"/>
        <v>3</v>
      </c>
      <c r="U3608">
        <f t="shared" ca="1" si="794"/>
        <v>3</v>
      </c>
      <c r="V3608">
        <f t="shared" ca="1" si="795"/>
        <v>0</v>
      </c>
      <c r="W3608">
        <f t="shared" ca="1" si="796"/>
        <v>0</v>
      </c>
      <c r="X3608">
        <f t="shared" ca="1" si="797"/>
        <v>7</v>
      </c>
    </row>
    <row r="3609" spans="1:24" x14ac:dyDescent="0.25">
      <c r="A3609">
        <v>217086</v>
      </c>
      <c r="B3609" t="s">
        <v>12216</v>
      </c>
      <c r="C3609" t="s">
        <v>10</v>
      </c>
      <c r="D3609" t="s">
        <v>12217</v>
      </c>
      <c r="E3609" t="str">
        <f t="shared" ca="1" si="798"/>
        <v>Everett</v>
      </c>
      <c r="F3609" t="s">
        <v>24067</v>
      </c>
      <c r="G3609">
        <f t="shared" ca="1" si="785"/>
        <v>3991496750</v>
      </c>
      <c r="H3609" t="s">
        <v>12218</v>
      </c>
      <c r="I3609">
        <v>17404</v>
      </c>
      <c r="J3609" t="str">
        <f t="shared" ca="1" si="786"/>
        <v>Female</v>
      </c>
      <c r="K3609">
        <f t="shared" ca="1" si="787"/>
        <v>45</v>
      </c>
      <c r="L3609" t="str">
        <f t="shared" ca="1" si="788"/>
        <v>Adult</v>
      </c>
      <c r="M3609" t="str">
        <f t="shared" ca="1" si="789"/>
        <v>Yes</v>
      </c>
      <c r="N3609" t="str">
        <f t="shared" ca="1" si="789"/>
        <v>No</v>
      </c>
      <c r="O3609" t="str">
        <f t="shared" ca="1" si="789"/>
        <v>Yes</v>
      </c>
      <c r="P3609" t="str">
        <f t="shared" ca="1" si="789"/>
        <v>Yes</v>
      </c>
      <c r="Q3609" t="str">
        <f t="shared" ca="1" si="790"/>
        <v>No</v>
      </c>
      <c r="R3609">
        <f t="shared" ca="1" si="791"/>
        <v>3</v>
      </c>
      <c r="S3609">
        <f t="shared" ca="1" si="792"/>
        <v>3</v>
      </c>
      <c r="T3609">
        <f t="shared" ca="1" si="793"/>
        <v>3</v>
      </c>
      <c r="U3609">
        <f t="shared" ca="1" si="794"/>
        <v>3</v>
      </c>
      <c r="V3609">
        <f t="shared" ca="1" si="795"/>
        <v>4</v>
      </c>
      <c r="W3609">
        <f t="shared" ca="1" si="796"/>
        <v>0</v>
      </c>
      <c r="X3609">
        <f t="shared" ca="1" si="797"/>
        <v>16</v>
      </c>
    </row>
    <row r="3610" spans="1:24" x14ac:dyDescent="0.25">
      <c r="A3610">
        <v>217095</v>
      </c>
      <c r="B3610" t="s">
        <v>271</v>
      </c>
      <c r="C3610" t="s">
        <v>10</v>
      </c>
      <c r="D3610" t="s">
        <v>12219</v>
      </c>
      <c r="E3610" t="str">
        <f t="shared" ca="1" si="798"/>
        <v>Needham</v>
      </c>
      <c r="F3610" t="s">
        <v>24067</v>
      </c>
      <c r="G3610">
        <f t="shared" ca="1" si="785"/>
        <v>8992864826</v>
      </c>
      <c r="H3610" t="s">
        <v>273</v>
      </c>
      <c r="I3610" t="s">
        <v>12220</v>
      </c>
      <c r="J3610" t="str">
        <f t="shared" ca="1" si="786"/>
        <v>Female</v>
      </c>
      <c r="K3610">
        <f t="shared" ca="1" si="787"/>
        <v>68</v>
      </c>
      <c r="L3610" t="str">
        <f t="shared" ca="1" si="788"/>
        <v>Adult</v>
      </c>
      <c r="M3610" t="str">
        <f t="shared" ca="1" si="789"/>
        <v>No</v>
      </c>
      <c r="N3610" t="str">
        <f t="shared" ca="1" si="789"/>
        <v>No</v>
      </c>
      <c r="O3610" t="str">
        <f t="shared" ca="1" si="789"/>
        <v>No</v>
      </c>
      <c r="P3610" t="str">
        <f t="shared" ca="1" si="789"/>
        <v>No</v>
      </c>
      <c r="Q3610" t="str">
        <f t="shared" ca="1" si="790"/>
        <v>No</v>
      </c>
      <c r="R3610">
        <f t="shared" ca="1" si="791"/>
        <v>1</v>
      </c>
      <c r="S3610">
        <f t="shared" ca="1" si="792"/>
        <v>0</v>
      </c>
      <c r="T3610">
        <f t="shared" ca="1" si="793"/>
        <v>0</v>
      </c>
      <c r="U3610">
        <f t="shared" ca="1" si="794"/>
        <v>0</v>
      </c>
      <c r="V3610">
        <f t="shared" ca="1" si="795"/>
        <v>0</v>
      </c>
      <c r="W3610">
        <f t="shared" ca="1" si="796"/>
        <v>0</v>
      </c>
      <c r="X3610">
        <f t="shared" ca="1" si="797"/>
        <v>1</v>
      </c>
    </row>
    <row r="3611" spans="1:24" x14ac:dyDescent="0.25">
      <c r="A3611">
        <v>217156</v>
      </c>
      <c r="B3611" t="s">
        <v>12221</v>
      </c>
      <c r="C3611" t="s">
        <v>10</v>
      </c>
      <c r="D3611" t="s">
        <v>12222</v>
      </c>
      <c r="E3611" t="str">
        <f t="shared" ca="1" si="798"/>
        <v>Needham</v>
      </c>
      <c r="F3611" t="s">
        <v>24067</v>
      </c>
      <c r="G3611">
        <f t="shared" ca="1" si="785"/>
        <v>4640461345</v>
      </c>
      <c r="H3611" t="s">
        <v>12223</v>
      </c>
      <c r="I3611">
        <v>2912</v>
      </c>
      <c r="J3611" t="str">
        <f t="shared" ca="1" si="786"/>
        <v>Female</v>
      </c>
      <c r="K3611">
        <f t="shared" ca="1" si="787"/>
        <v>36</v>
      </c>
      <c r="L3611" t="str">
        <f t="shared" ca="1" si="788"/>
        <v>Adult</v>
      </c>
      <c r="M3611" t="str">
        <f t="shared" ca="1" si="789"/>
        <v>No</v>
      </c>
      <c r="N3611" t="str">
        <f t="shared" ca="1" si="789"/>
        <v>Yes</v>
      </c>
      <c r="O3611" t="str">
        <f t="shared" ca="1" si="789"/>
        <v>Yes</v>
      </c>
      <c r="P3611" t="str">
        <f t="shared" ca="1" si="789"/>
        <v>No</v>
      </c>
      <c r="Q3611" t="str">
        <f t="shared" ca="1" si="790"/>
        <v>Yes</v>
      </c>
      <c r="R3611">
        <f t="shared" ca="1" si="791"/>
        <v>4</v>
      </c>
      <c r="S3611">
        <f t="shared" ca="1" si="792"/>
        <v>5</v>
      </c>
      <c r="T3611">
        <f t="shared" ca="1" si="793"/>
        <v>5</v>
      </c>
      <c r="U3611">
        <f t="shared" ca="1" si="794"/>
        <v>0</v>
      </c>
      <c r="V3611">
        <f t="shared" ca="1" si="795"/>
        <v>0</v>
      </c>
      <c r="W3611">
        <f t="shared" ca="1" si="796"/>
        <v>4</v>
      </c>
      <c r="X3611">
        <f t="shared" ca="1" si="797"/>
        <v>18</v>
      </c>
    </row>
    <row r="3612" spans="1:24" x14ac:dyDescent="0.25">
      <c r="A3612">
        <v>217165</v>
      </c>
      <c r="B3612" t="s">
        <v>12224</v>
      </c>
      <c r="C3612" t="s">
        <v>10</v>
      </c>
      <c r="D3612" t="s">
        <v>12225</v>
      </c>
      <c r="E3612" t="str">
        <f t="shared" ca="1" si="798"/>
        <v>Watertown</v>
      </c>
      <c r="F3612" t="s">
        <v>24067</v>
      </c>
      <c r="G3612">
        <f t="shared" ca="1" si="785"/>
        <v>4612427922</v>
      </c>
      <c r="H3612" t="s">
        <v>12227</v>
      </c>
      <c r="I3612" t="s">
        <v>12226</v>
      </c>
      <c r="J3612" t="str">
        <f t="shared" ca="1" si="786"/>
        <v>Male</v>
      </c>
      <c r="K3612">
        <f t="shared" ca="1" si="787"/>
        <v>16</v>
      </c>
      <c r="L3612" t="str">
        <f t="shared" ca="1" si="788"/>
        <v>Adoloscent</v>
      </c>
      <c r="M3612" t="str">
        <f t="shared" ca="1" si="789"/>
        <v>No</v>
      </c>
      <c r="N3612" t="str">
        <f t="shared" ca="1" si="789"/>
        <v>No</v>
      </c>
      <c r="O3612" t="str">
        <f t="shared" ca="1" si="789"/>
        <v>No</v>
      </c>
      <c r="P3612" t="str">
        <f t="shared" ca="1" si="789"/>
        <v>Yes</v>
      </c>
      <c r="Q3612" t="str">
        <f t="shared" ca="1" si="790"/>
        <v>Yes</v>
      </c>
      <c r="R3612">
        <f t="shared" ca="1" si="791"/>
        <v>4</v>
      </c>
      <c r="S3612">
        <f t="shared" ca="1" si="792"/>
        <v>5</v>
      </c>
      <c r="T3612">
        <f t="shared" ca="1" si="793"/>
        <v>0</v>
      </c>
      <c r="U3612">
        <f t="shared" ca="1" si="794"/>
        <v>0</v>
      </c>
      <c r="V3612">
        <f t="shared" ca="1" si="795"/>
        <v>4</v>
      </c>
      <c r="W3612">
        <f t="shared" ca="1" si="796"/>
        <v>4</v>
      </c>
      <c r="X3612">
        <f t="shared" ca="1" si="797"/>
        <v>17</v>
      </c>
    </row>
    <row r="3613" spans="1:24" x14ac:dyDescent="0.25">
      <c r="A3613">
        <v>217235</v>
      </c>
      <c r="B3613" t="s">
        <v>12228</v>
      </c>
      <c r="C3613" t="s">
        <v>10</v>
      </c>
      <c r="D3613" t="s">
        <v>12229</v>
      </c>
      <c r="E3613" t="str">
        <f t="shared" ca="1" si="798"/>
        <v>Newton</v>
      </c>
      <c r="F3613" t="s">
        <v>24067</v>
      </c>
      <c r="G3613">
        <f t="shared" ca="1" si="785"/>
        <v>3294177093</v>
      </c>
      <c r="H3613" t="s">
        <v>12231</v>
      </c>
      <c r="I3613" t="s">
        <v>12230</v>
      </c>
      <c r="J3613" t="str">
        <f t="shared" ca="1" si="786"/>
        <v>Female</v>
      </c>
      <c r="K3613">
        <f t="shared" ca="1" si="787"/>
        <v>42</v>
      </c>
      <c r="L3613" t="str">
        <f t="shared" ca="1" si="788"/>
        <v>Adult</v>
      </c>
      <c r="M3613" t="str">
        <f t="shared" ca="1" si="789"/>
        <v>No</v>
      </c>
      <c r="N3613" t="str">
        <f t="shared" ca="1" si="789"/>
        <v>Yes</v>
      </c>
      <c r="O3613" t="str">
        <f t="shared" ca="1" si="789"/>
        <v>Yes</v>
      </c>
      <c r="P3613" t="str">
        <f t="shared" ca="1" si="789"/>
        <v>Yes</v>
      </c>
      <c r="Q3613" t="str">
        <f t="shared" ca="1" si="790"/>
        <v>Yes</v>
      </c>
      <c r="R3613">
        <f t="shared" ca="1" si="791"/>
        <v>3</v>
      </c>
      <c r="S3613">
        <f t="shared" ca="1" si="792"/>
        <v>3</v>
      </c>
      <c r="T3613">
        <f t="shared" ca="1" si="793"/>
        <v>5</v>
      </c>
      <c r="U3613">
        <f t="shared" ca="1" si="794"/>
        <v>0</v>
      </c>
      <c r="V3613">
        <f t="shared" ca="1" si="795"/>
        <v>4</v>
      </c>
      <c r="W3613">
        <f t="shared" ca="1" si="796"/>
        <v>4</v>
      </c>
      <c r="X3613">
        <f t="shared" ca="1" si="797"/>
        <v>19</v>
      </c>
    </row>
    <row r="3614" spans="1:24" x14ac:dyDescent="0.25">
      <c r="A3614">
        <v>217244</v>
      </c>
      <c r="B3614" t="s">
        <v>12232</v>
      </c>
      <c r="C3614" t="s">
        <v>10</v>
      </c>
      <c r="D3614" t="s">
        <v>12233</v>
      </c>
      <c r="E3614" t="str">
        <f t="shared" ca="1" si="798"/>
        <v>Canton</v>
      </c>
      <c r="F3614" t="s">
        <v>24067</v>
      </c>
      <c r="G3614">
        <f t="shared" ca="1" si="785"/>
        <v>2157788530</v>
      </c>
      <c r="H3614" t="s">
        <v>12234</v>
      </c>
      <c r="I3614">
        <v>2920</v>
      </c>
      <c r="J3614" t="str">
        <f t="shared" ca="1" si="786"/>
        <v>Male</v>
      </c>
      <c r="K3614">
        <f t="shared" ca="1" si="787"/>
        <v>22</v>
      </c>
      <c r="L3614" t="str">
        <f t="shared" ca="1" si="788"/>
        <v>Adult</v>
      </c>
      <c r="M3614" t="str">
        <f t="shared" ca="1" si="789"/>
        <v>No</v>
      </c>
      <c r="N3614" t="str">
        <f t="shared" ca="1" si="789"/>
        <v>Yes</v>
      </c>
      <c r="O3614" t="str">
        <f t="shared" ca="1" si="789"/>
        <v>No</v>
      </c>
      <c r="P3614" t="str">
        <f t="shared" ca="1" si="789"/>
        <v>Yes</v>
      </c>
      <c r="Q3614" t="str">
        <f t="shared" ca="1" si="790"/>
        <v>Yes</v>
      </c>
      <c r="R3614">
        <f t="shared" ca="1" si="791"/>
        <v>1</v>
      </c>
      <c r="S3614">
        <f t="shared" ca="1" si="792"/>
        <v>0</v>
      </c>
      <c r="T3614">
        <f t="shared" ca="1" si="793"/>
        <v>3</v>
      </c>
      <c r="U3614">
        <f t="shared" ca="1" si="794"/>
        <v>0</v>
      </c>
      <c r="V3614">
        <f t="shared" ca="1" si="795"/>
        <v>4</v>
      </c>
      <c r="W3614">
        <f t="shared" ca="1" si="796"/>
        <v>4</v>
      </c>
      <c r="X3614">
        <f t="shared" ca="1" si="797"/>
        <v>12</v>
      </c>
    </row>
    <row r="3615" spans="1:24" x14ac:dyDescent="0.25">
      <c r="A3615">
        <v>217305</v>
      </c>
      <c r="B3615" t="s">
        <v>12235</v>
      </c>
      <c r="C3615" t="s">
        <v>10</v>
      </c>
      <c r="D3615" t="s">
        <v>12236</v>
      </c>
      <c r="E3615" t="str">
        <f t="shared" ca="1" si="798"/>
        <v>Quincy</v>
      </c>
      <c r="F3615" t="s">
        <v>24067</v>
      </c>
      <c r="G3615">
        <f t="shared" ca="1" si="785"/>
        <v>7246106284</v>
      </c>
      <c r="H3615" t="s">
        <v>12238</v>
      </c>
      <c r="I3615" t="s">
        <v>12237</v>
      </c>
      <c r="J3615" t="str">
        <f t="shared" ca="1" si="786"/>
        <v>Male</v>
      </c>
      <c r="K3615">
        <f t="shared" ca="1" si="787"/>
        <v>51</v>
      </c>
      <c r="L3615" t="str">
        <f t="shared" ca="1" si="788"/>
        <v>Adult</v>
      </c>
      <c r="M3615" t="str">
        <f t="shared" ca="1" si="789"/>
        <v>Yes</v>
      </c>
      <c r="N3615" t="str">
        <f t="shared" ca="1" si="789"/>
        <v>No</v>
      </c>
      <c r="O3615" t="str">
        <f t="shared" ca="1" si="789"/>
        <v>No</v>
      </c>
      <c r="P3615" t="str">
        <f t="shared" ca="1" si="789"/>
        <v>No</v>
      </c>
      <c r="Q3615" t="str">
        <f t="shared" ca="1" si="790"/>
        <v>Yes</v>
      </c>
      <c r="R3615">
        <f t="shared" ca="1" si="791"/>
        <v>5</v>
      </c>
      <c r="S3615">
        <f t="shared" ca="1" si="792"/>
        <v>5</v>
      </c>
      <c r="T3615">
        <f t="shared" ca="1" si="793"/>
        <v>0</v>
      </c>
      <c r="U3615">
        <f t="shared" ca="1" si="794"/>
        <v>3</v>
      </c>
      <c r="V3615">
        <f t="shared" ca="1" si="795"/>
        <v>0</v>
      </c>
      <c r="W3615">
        <f t="shared" ca="1" si="796"/>
        <v>4</v>
      </c>
      <c r="X3615">
        <f t="shared" ca="1" si="797"/>
        <v>17</v>
      </c>
    </row>
    <row r="3616" spans="1:24" x14ac:dyDescent="0.25">
      <c r="A3616">
        <v>217323</v>
      </c>
      <c r="B3616" t="s">
        <v>12239</v>
      </c>
      <c r="C3616" t="s">
        <v>10</v>
      </c>
      <c r="D3616" t="s">
        <v>12240</v>
      </c>
      <c r="E3616" t="str">
        <f t="shared" ca="1" si="798"/>
        <v>Canton</v>
      </c>
      <c r="F3616" t="s">
        <v>24067</v>
      </c>
      <c r="G3616">
        <f t="shared" ca="1" si="785"/>
        <v>4679531292</v>
      </c>
      <c r="H3616" t="s">
        <v>12241</v>
      </c>
      <c r="I3616">
        <v>2860</v>
      </c>
      <c r="J3616" t="str">
        <f t="shared" ca="1" si="786"/>
        <v>Male</v>
      </c>
      <c r="K3616">
        <f t="shared" ca="1" si="787"/>
        <v>52</v>
      </c>
      <c r="L3616" t="str">
        <f t="shared" ca="1" si="788"/>
        <v>Adult</v>
      </c>
      <c r="M3616" t="str">
        <f t="shared" ca="1" si="789"/>
        <v>Yes</v>
      </c>
      <c r="N3616" t="str">
        <f t="shared" ca="1" si="789"/>
        <v>No</v>
      </c>
      <c r="O3616" t="str">
        <f t="shared" ca="1" si="789"/>
        <v>No</v>
      </c>
      <c r="P3616" t="str">
        <f t="shared" ca="1" si="789"/>
        <v>Yes</v>
      </c>
      <c r="Q3616" t="str">
        <f t="shared" ca="1" si="790"/>
        <v>No</v>
      </c>
      <c r="R3616">
        <f t="shared" ca="1" si="791"/>
        <v>5</v>
      </c>
      <c r="S3616">
        <f t="shared" ca="1" si="792"/>
        <v>5</v>
      </c>
      <c r="T3616">
        <f t="shared" ca="1" si="793"/>
        <v>0</v>
      </c>
      <c r="U3616">
        <f t="shared" ca="1" si="794"/>
        <v>3</v>
      </c>
      <c r="V3616">
        <f t="shared" ca="1" si="795"/>
        <v>4</v>
      </c>
      <c r="W3616">
        <f t="shared" ca="1" si="796"/>
        <v>0</v>
      </c>
      <c r="X3616">
        <f t="shared" ca="1" si="797"/>
        <v>17</v>
      </c>
    </row>
    <row r="3617" spans="1:24" x14ac:dyDescent="0.25">
      <c r="A3617">
        <v>217350</v>
      </c>
      <c r="B3617" t="s">
        <v>12242</v>
      </c>
      <c r="C3617" t="s">
        <v>10</v>
      </c>
      <c r="D3617" t="s">
        <v>12243</v>
      </c>
      <c r="E3617" t="str">
        <f t="shared" ca="1" si="798"/>
        <v>Quincy</v>
      </c>
      <c r="F3617" t="s">
        <v>24067</v>
      </c>
      <c r="G3617">
        <f t="shared" ca="1" si="785"/>
        <v>3605576997</v>
      </c>
      <c r="H3617" t="s">
        <v>12244</v>
      </c>
      <c r="I3617">
        <v>2860</v>
      </c>
      <c r="J3617" t="str">
        <f t="shared" ca="1" si="786"/>
        <v>Female</v>
      </c>
      <c r="K3617">
        <f t="shared" ca="1" si="787"/>
        <v>65</v>
      </c>
      <c r="L3617" t="str">
        <f t="shared" ca="1" si="788"/>
        <v>Adult</v>
      </c>
      <c r="M3617" t="str">
        <f t="shared" ca="1" si="789"/>
        <v>Yes</v>
      </c>
      <c r="N3617" t="str">
        <f t="shared" ca="1" si="789"/>
        <v>Yes</v>
      </c>
      <c r="O3617" t="str">
        <f t="shared" ca="1" si="789"/>
        <v>No</v>
      </c>
      <c r="P3617" t="str">
        <f t="shared" ca="1" si="789"/>
        <v>No</v>
      </c>
      <c r="Q3617" t="str">
        <f t="shared" ca="1" si="790"/>
        <v>No</v>
      </c>
      <c r="R3617">
        <f t="shared" ca="1" si="791"/>
        <v>1</v>
      </c>
      <c r="S3617">
        <f t="shared" ca="1" si="792"/>
        <v>0</v>
      </c>
      <c r="T3617">
        <f t="shared" ca="1" si="793"/>
        <v>3</v>
      </c>
      <c r="U3617">
        <f t="shared" ca="1" si="794"/>
        <v>3</v>
      </c>
      <c r="V3617">
        <f t="shared" ca="1" si="795"/>
        <v>0</v>
      </c>
      <c r="W3617">
        <f t="shared" ca="1" si="796"/>
        <v>0</v>
      </c>
      <c r="X3617">
        <f t="shared" ca="1" si="797"/>
        <v>7</v>
      </c>
    </row>
    <row r="3618" spans="1:24" x14ac:dyDescent="0.25">
      <c r="A3618">
        <v>217402</v>
      </c>
      <c r="B3618" t="s">
        <v>12245</v>
      </c>
      <c r="C3618" t="s">
        <v>10</v>
      </c>
      <c r="D3618" t="s">
        <v>12246</v>
      </c>
      <c r="E3618" t="str">
        <f t="shared" ca="1" si="798"/>
        <v>Somerville</v>
      </c>
      <c r="F3618" t="s">
        <v>24067</v>
      </c>
      <c r="G3618">
        <f t="shared" ca="1" si="785"/>
        <v>5475285355</v>
      </c>
      <c r="H3618" t="s">
        <v>12248</v>
      </c>
      <c r="I3618" t="s">
        <v>12247</v>
      </c>
      <c r="J3618" t="str">
        <f t="shared" ca="1" si="786"/>
        <v>Male</v>
      </c>
      <c r="K3618">
        <f t="shared" ca="1" si="787"/>
        <v>47</v>
      </c>
      <c r="L3618" t="str">
        <f t="shared" ca="1" si="788"/>
        <v>Adult</v>
      </c>
      <c r="M3618" t="str">
        <f t="shared" ca="1" si="789"/>
        <v>No</v>
      </c>
      <c r="N3618" t="str">
        <f t="shared" ca="1" si="789"/>
        <v>Yes</v>
      </c>
      <c r="O3618" t="str">
        <f t="shared" ca="1" si="789"/>
        <v>Yes</v>
      </c>
      <c r="P3618" t="str">
        <f t="shared" ca="1" si="789"/>
        <v>No</v>
      </c>
      <c r="Q3618" t="str">
        <f t="shared" ca="1" si="790"/>
        <v>Yes</v>
      </c>
      <c r="R3618">
        <f t="shared" ca="1" si="791"/>
        <v>4</v>
      </c>
      <c r="S3618">
        <f t="shared" ca="1" si="792"/>
        <v>5</v>
      </c>
      <c r="T3618">
        <f t="shared" ca="1" si="793"/>
        <v>5</v>
      </c>
      <c r="U3618">
        <f t="shared" ca="1" si="794"/>
        <v>0</v>
      </c>
      <c r="V3618">
        <f t="shared" ca="1" si="795"/>
        <v>0</v>
      </c>
      <c r="W3618">
        <f t="shared" ca="1" si="796"/>
        <v>4</v>
      </c>
      <c r="X3618">
        <f t="shared" ca="1" si="797"/>
        <v>18</v>
      </c>
    </row>
    <row r="3619" spans="1:24" x14ac:dyDescent="0.25">
      <c r="A3619">
        <v>217420</v>
      </c>
      <c r="B3619" t="s">
        <v>12249</v>
      </c>
      <c r="C3619" t="s">
        <v>10</v>
      </c>
      <c r="D3619" t="s">
        <v>12250</v>
      </c>
      <c r="E3619" t="str">
        <f t="shared" ca="1" si="798"/>
        <v>Revere</v>
      </c>
      <c r="F3619" t="s">
        <v>24067</v>
      </c>
      <c r="G3619">
        <f t="shared" ca="1" si="785"/>
        <v>8069598828</v>
      </c>
      <c r="H3619" t="s">
        <v>12251</v>
      </c>
      <c r="I3619">
        <v>2908</v>
      </c>
      <c r="J3619" t="str">
        <f t="shared" ca="1" si="786"/>
        <v>Female</v>
      </c>
      <c r="K3619">
        <f t="shared" ca="1" si="787"/>
        <v>69</v>
      </c>
      <c r="L3619" t="str">
        <f t="shared" ca="1" si="788"/>
        <v>Adult</v>
      </c>
      <c r="M3619" t="str">
        <f t="shared" ca="1" si="789"/>
        <v>No</v>
      </c>
      <c r="N3619" t="str">
        <f t="shared" ca="1" si="789"/>
        <v>Yes</v>
      </c>
      <c r="O3619" t="str">
        <f t="shared" ca="1" si="789"/>
        <v>No</v>
      </c>
      <c r="P3619" t="str">
        <f t="shared" ca="1" si="789"/>
        <v>No</v>
      </c>
      <c r="Q3619" t="str">
        <f t="shared" ca="1" si="790"/>
        <v>Yes</v>
      </c>
      <c r="R3619">
        <f t="shared" ca="1" si="791"/>
        <v>2</v>
      </c>
      <c r="S3619">
        <f t="shared" ca="1" si="792"/>
        <v>3</v>
      </c>
      <c r="T3619">
        <f t="shared" ca="1" si="793"/>
        <v>3</v>
      </c>
      <c r="U3619">
        <f t="shared" ca="1" si="794"/>
        <v>0</v>
      </c>
      <c r="V3619">
        <f t="shared" ca="1" si="795"/>
        <v>0</v>
      </c>
      <c r="W3619">
        <f t="shared" ca="1" si="796"/>
        <v>4</v>
      </c>
      <c r="X3619">
        <f t="shared" ca="1" si="797"/>
        <v>12</v>
      </c>
    </row>
    <row r="3620" spans="1:24" x14ac:dyDescent="0.25">
      <c r="A3620">
        <v>217475</v>
      </c>
      <c r="B3620" t="s">
        <v>12252</v>
      </c>
      <c r="C3620" t="s">
        <v>10</v>
      </c>
      <c r="D3620" t="s">
        <v>12253</v>
      </c>
      <c r="E3620" t="str">
        <f t="shared" ca="1" si="798"/>
        <v>Canton</v>
      </c>
      <c r="F3620" t="s">
        <v>24067</v>
      </c>
      <c r="G3620">
        <f t="shared" ca="1" si="785"/>
        <v>5552677611</v>
      </c>
      <c r="H3620" t="s">
        <v>12255</v>
      </c>
      <c r="I3620" t="s">
        <v>12254</v>
      </c>
      <c r="J3620" t="str">
        <f t="shared" ca="1" si="786"/>
        <v>Male</v>
      </c>
      <c r="K3620">
        <f t="shared" ca="1" si="787"/>
        <v>27</v>
      </c>
      <c r="L3620" t="str">
        <f t="shared" ca="1" si="788"/>
        <v>Adult</v>
      </c>
      <c r="M3620" t="str">
        <f t="shared" ca="1" si="789"/>
        <v>No</v>
      </c>
      <c r="N3620" t="str">
        <f t="shared" ca="1" si="789"/>
        <v>Yes</v>
      </c>
      <c r="O3620" t="str">
        <f t="shared" ca="1" si="789"/>
        <v>Yes</v>
      </c>
      <c r="P3620" t="str">
        <f t="shared" ca="1" si="789"/>
        <v>No</v>
      </c>
      <c r="Q3620" t="str">
        <f t="shared" ca="1" si="790"/>
        <v>Yes</v>
      </c>
      <c r="R3620">
        <f t="shared" ca="1" si="791"/>
        <v>1</v>
      </c>
      <c r="S3620">
        <f t="shared" ca="1" si="792"/>
        <v>0</v>
      </c>
      <c r="T3620">
        <f t="shared" ca="1" si="793"/>
        <v>5</v>
      </c>
      <c r="U3620">
        <f t="shared" ca="1" si="794"/>
        <v>0</v>
      </c>
      <c r="V3620">
        <f t="shared" ca="1" si="795"/>
        <v>0</v>
      </c>
      <c r="W3620">
        <f t="shared" ca="1" si="796"/>
        <v>4</v>
      </c>
      <c r="X3620">
        <f t="shared" ca="1" si="797"/>
        <v>10</v>
      </c>
    </row>
    <row r="3621" spans="1:24" x14ac:dyDescent="0.25">
      <c r="A3621">
        <v>217484</v>
      </c>
      <c r="B3621" t="s">
        <v>12256</v>
      </c>
      <c r="C3621" t="s">
        <v>10</v>
      </c>
      <c r="D3621" t="s">
        <v>12257</v>
      </c>
      <c r="E3621" t="str">
        <f t="shared" ca="1" si="798"/>
        <v>Dedham</v>
      </c>
      <c r="F3621" t="s">
        <v>24067</v>
      </c>
      <c r="G3621">
        <f t="shared" ca="1" si="785"/>
        <v>6991969565</v>
      </c>
      <c r="H3621" t="s">
        <v>12258</v>
      </c>
      <c r="I3621">
        <v>2881</v>
      </c>
      <c r="J3621" t="str">
        <f t="shared" ca="1" si="786"/>
        <v>Female</v>
      </c>
      <c r="K3621">
        <f t="shared" ca="1" si="787"/>
        <v>51</v>
      </c>
      <c r="L3621" t="str">
        <f t="shared" ca="1" si="788"/>
        <v>Adult</v>
      </c>
      <c r="M3621" t="str">
        <f t="shared" ca="1" si="789"/>
        <v>No</v>
      </c>
      <c r="N3621" t="str">
        <f t="shared" ca="1" si="789"/>
        <v>Yes</v>
      </c>
      <c r="O3621" t="str">
        <f t="shared" ca="1" si="789"/>
        <v>Yes</v>
      </c>
      <c r="P3621" t="str">
        <f t="shared" ca="1" si="789"/>
        <v>Yes</v>
      </c>
      <c r="Q3621" t="str">
        <f t="shared" ca="1" si="790"/>
        <v>No</v>
      </c>
      <c r="R3621">
        <f t="shared" ca="1" si="791"/>
        <v>5</v>
      </c>
      <c r="S3621">
        <f t="shared" ca="1" si="792"/>
        <v>5</v>
      </c>
      <c r="T3621">
        <f t="shared" ca="1" si="793"/>
        <v>5</v>
      </c>
      <c r="U3621">
        <f t="shared" ca="1" si="794"/>
        <v>0</v>
      </c>
      <c r="V3621">
        <f t="shared" ca="1" si="795"/>
        <v>4</v>
      </c>
      <c r="W3621">
        <f t="shared" ca="1" si="796"/>
        <v>0</v>
      </c>
      <c r="X3621">
        <f t="shared" ca="1" si="797"/>
        <v>19</v>
      </c>
    </row>
    <row r="3622" spans="1:24" x14ac:dyDescent="0.25">
      <c r="A3622">
        <v>217493</v>
      </c>
      <c r="B3622" t="s">
        <v>12259</v>
      </c>
      <c r="C3622" t="s">
        <v>10</v>
      </c>
      <c r="D3622" t="s">
        <v>12260</v>
      </c>
      <c r="E3622" t="str">
        <f t="shared" ca="1" si="798"/>
        <v>Cambridge</v>
      </c>
      <c r="F3622" t="s">
        <v>24067</v>
      </c>
      <c r="G3622">
        <f t="shared" ca="1" si="785"/>
        <v>4565394812</v>
      </c>
      <c r="H3622" t="s">
        <v>12262</v>
      </c>
      <c r="I3622" t="s">
        <v>12261</v>
      </c>
      <c r="J3622" t="str">
        <f t="shared" ca="1" si="786"/>
        <v>Male</v>
      </c>
      <c r="K3622">
        <f t="shared" ca="1" si="787"/>
        <v>41</v>
      </c>
      <c r="L3622" t="str">
        <f t="shared" ca="1" si="788"/>
        <v>Adult</v>
      </c>
      <c r="M3622" t="str">
        <f t="shared" ca="1" si="789"/>
        <v>No</v>
      </c>
      <c r="N3622" t="str">
        <f t="shared" ca="1" si="789"/>
        <v>Yes</v>
      </c>
      <c r="O3622" t="str">
        <f t="shared" ca="1" si="789"/>
        <v>No</v>
      </c>
      <c r="P3622" t="str">
        <f t="shared" ca="1" si="789"/>
        <v>Yes</v>
      </c>
      <c r="Q3622" t="str">
        <f t="shared" ca="1" si="790"/>
        <v>No</v>
      </c>
      <c r="R3622">
        <f t="shared" ca="1" si="791"/>
        <v>5</v>
      </c>
      <c r="S3622">
        <f t="shared" ca="1" si="792"/>
        <v>5</v>
      </c>
      <c r="T3622">
        <f t="shared" ca="1" si="793"/>
        <v>3</v>
      </c>
      <c r="U3622">
        <f t="shared" ca="1" si="794"/>
        <v>0</v>
      </c>
      <c r="V3622">
        <f t="shared" ca="1" si="795"/>
        <v>4</v>
      </c>
      <c r="W3622">
        <f t="shared" ca="1" si="796"/>
        <v>0</v>
      </c>
      <c r="X3622">
        <f t="shared" ca="1" si="797"/>
        <v>17</v>
      </c>
    </row>
    <row r="3623" spans="1:24" x14ac:dyDescent="0.25">
      <c r="A3623">
        <v>217518</v>
      </c>
      <c r="B3623" t="s">
        <v>12263</v>
      </c>
      <c r="C3623" t="s">
        <v>10</v>
      </c>
      <c r="D3623" t="s">
        <v>12264</v>
      </c>
      <c r="E3623" t="str">
        <f t="shared" ca="1" si="798"/>
        <v>Dedham</v>
      </c>
      <c r="F3623" t="s">
        <v>24067</v>
      </c>
      <c r="G3623">
        <f t="shared" ca="1" si="785"/>
        <v>1422097779</v>
      </c>
      <c r="H3623" t="s">
        <v>12266</v>
      </c>
      <c r="I3623" t="s">
        <v>12265</v>
      </c>
      <c r="J3623" t="str">
        <f t="shared" ca="1" si="786"/>
        <v>Male</v>
      </c>
      <c r="K3623">
        <f t="shared" ca="1" si="787"/>
        <v>62</v>
      </c>
      <c r="L3623" t="str">
        <f t="shared" ca="1" si="788"/>
        <v>Adult</v>
      </c>
      <c r="M3623" t="str">
        <f t="shared" ca="1" si="789"/>
        <v>Yes</v>
      </c>
      <c r="N3623" t="str">
        <f t="shared" ca="1" si="789"/>
        <v>No</v>
      </c>
      <c r="O3623" t="str">
        <f t="shared" ca="1" si="789"/>
        <v>Yes</v>
      </c>
      <c r="P3623" t="str">
        <f t="shared" ca="1" si="789"/>
        <v>No</v>
      </c>
      <c r="Q3623" t="str">
        <f t="shared" ca="1" si="790"/>
        <v>Yes</v>
      </c>
      <c r="R3623">
        <f t="shared" ca="1" si="791"/>
        <v>3</v>
      </c>
      <c r="S3623">
        <f t="shared" ca="1" si="792"/>
        <v>3</v>
      </c>
      <c r="T3623">
        <f t="shared" ca="1" si="793"/>
        <v>3</v>
      </c>
      <c r="U3623">
        <f t="shared" ca="1" si="794"/>
        <v>3</v>
      </c>
      <c r="V3623">
        <f t="shared" ca="1" si="795"/>
        <v>0</v>
      </c>
      <c r="W3623">
        <f t="shared" ca="1" si="796"/>
        <v>4</v>
      </c>
      <c r="X3623">
        <f t="shared" ca="1" si="797"/>
        <v>16</v>
      </c>
    </row>
    <row r="3624" spans="1:24" x14ac:dyDescent="0.25">
      <c r="A3624">
        <v>217536</v>
      </c>
      <c r="B3624" t="s">
        <v>12267</v>
      </c>
      <c r="C3624" t="s">
        <v>10</v>
      </c>
      <c r="D3624" t="s">
        <v>12268</v>
      </c>
      <c r="E3624" t="str">
        <f t="shared" ca="1" si="798"/>
        <v>Watertown</v>
      </c>
      <c r="F3624" t="s">
        <v>24067</v>
      </c>
      <c r="G3624">
        <f t="shared" ca="1" si="785"/>
        <v>2118976884</v>
      </c>
      <c r="H3624" t="s">
        <v>12270</v>
      </c>
      <c r="I3624" t="s">
        <v>12269</v>
      </c>
      <c r="J3624" t="str">
        <f t="shared" ca="1" si="786"/>
        <v>Male</v>
      </c>
      <c r="K3624">
        <f t="shared" ca="1" si="787"/>
        <v>17</v>
      </c>
      <c r="L3624" t="str">
        <f t="shared" ca="1" si="788"/>
        <v>Adoloscent</v>
      </c>
      <c r="M3624" t="str">
        <f t="shared" ca="1" si="789"/>
        <v>No</v>
      </c>
      <c r="N3624" t="str">
        <f t="shared" ca="1" si="789"/>
        <v>No</v>
      </c>
      <c r="O3624" t="str">
        <f t="shared" ca="1" si="789"/>
        <v>No</v>
      </c>
      <c r="P3624" t="str">
        <f t="shared" ca="1" si="789"/>
        <v>No</v>
      </c>
      <c r="Q3624" t="str">
        <f t="shared" ca="1" si="790"/>
        <v>Yes</v>
      </c>
      <c r="R3624">
        <f t="shared" ca="1" si="791"/>
        <v>1</v>
      </c>
      <c r="S3624">
        <f t="shared" ca="1" si="792"/>
        <v>0</v>
      </c>
      <c r="T3624">
        <f t="shared" ca="1" si="793"/>
        <v>0</v>
      </c>
      <c r="U3624">
        <f t="shared" ca="1" si="794"/>
        <v>0</v>
      </c>
      <c r="V3624">
        <f t="shared" ca="1" si="795"/>
        <v>0</v>
      </c>
      <c r="W3624">
        <f t="shared" ca="1" si="796"/>
        <v>4</v>
      </c>
      <c r="X3624">
        <f t="shared" ca="1" si="797"/>
        <v>5</v>
      </c>
    </row>
    <row r="3625" spans="1:24" x14ac:dyDescent="0.25">
      <c r="A3625">
        <v>217572</v>
      </c>
      <c r="B3625" t="s">
        <v>12271</v>
      </c>
      <c r="C3625" t="s">
        <v>10</v>
      </c>
      <c r="D3625" t="s">
        <v>12272</v>
      </c>
      <c r="E3625" t="str">
        <f t="shared" ca="1" si="798"/>
        <v>Newton</v>
      </c>
      <c r="F3625" t="s">
        <v>24067</v>
      </c>
      <c r="G3625">
        <f t="shared" ca="1" si="785"/>
        <v>4206180903</v>
      </c>
      <c r="H3625" t="s">
        <v>12273</v>
      </c>
      <c r="I3625">
        <v>2904</v>
      </c>
      <c r="J3625" t="str">
        <f t="shared" ca="1" si="786"/>
        <v>Female</v>
      </c>
      <c r="K3625">
        <f t="shared" ca="1" si="787"/>
        <v>65</v>
      </c>
      <c r="L3625" t="str">
        <f t="shared" ca="1" si="788"/>
        <v>Adult</v>
      </c>
      <c r="M3625" t="str">
        <f t="shared" ca="1" si="789"/>
        <v>Yes</v>
      </c>
      <c r="N3625" t="str">
        <f t="shared" ca="1" si="789"/>
        <v>Yes</v>
      </c>
      <c r="O3625" t="str">
        <f t="shared" ca="1" si="789"/>
        <v>Yes</v>
      </c>
      <c r="P3625" t="str">
        <f t="shared" ca="1" si="789"/>
        <v>Yes</v>
      </c>
      <c r="Q3625" t="str">
        <f t="shared" ca="1" si="790"/>
        <v>Yes</v>
      </c>
      <c r="R3625">
        <f t="shared" ca="1" si="791"/>
        <v>2</v>
      </c>
      <c r="S3625">
        <f t="shared" ca="1" si="792"/>
        <v>3</v>
      </c>
      <c r="T3625">
        <f t="shared" ca="1" si="793"/>
        <v>5</v>
      </c>
      <c r="U3625">
        <f t="shared" ca="1" si="794"/>
        <v>3</v>
      </c>
      <c r="V3625">
        <f t="shared" ca="1" si="795"/>
        <v>4</v>
      </c>
      <c r="W3625">
        <f t="shared" ca="1" si="796"/>
        <v>4</v>
      </c>
      <c r="X3625">
        <f t="shared" ca="1" si="797"/>
        <v>21</v>
      </c>
    </row>
    <row r="3626" spans="1:24" x14ac:dyDescent="0.25">
      <c r="A3626">
        <v>217581</v>
      </c>
      <c r="B3626" t="s">
        <v>271</v>
      </c>
      <c r="C3626" t="s">
        <v>10</v>
      </c>
      <c r="D3626" t="s">
        <v>12274</v>
      </c>
      <c r="E3626" t="str">
        <f t="shared" ca="1" si="798"/>
        <v xml:space="preserve"> Milton</v>
      </c>
      <c r="F3626" t="s">
        <v>24067</v>
      </c>
      <c r="G3626">
        <f t="shared" ca="1" si="785"/>
        <v>8074538920</v>
      </c>
      <c r="H3626" t="s">
        <v>273</v>
      </c>
      <c r="I3626">
        <v>2886</v>
      </c>
      <c r="J3626" t="str">
        <f t="shared" ca="1" si="786"/>
        <v>Female</v>
      </c>
      <c r="K3626">
        <f t="shared" ca="1" si="787"/>
        <v>38</v>
      </c>
      <c r="L3626" t="str">
        <f t="shared" ca="1" si="788"/>
        <v>Adult</v>
      </c>
      <c r="M3626" t="str">
        <f t="shared" ca="1" si="789"/>
        <v>Yes</v>
      </c>
      <c r="N3626" t="str">
        <f t="shared" ca="1" si="789"/>
        <v>No</v>
      </c>
      <c r="O3626" t="str">
        <f t="shared" ca="1" si="789"/>
        <v>No</v>
      </c>
      <c r="P3626" t="str">
        <f t="shared" ca="1" si="789"/>
        <v>Yes</v>
      </c>
      <c r="Q3626" t="str">
        <f t="shared" ca="1" si="790"/>
        <v>Yes</v>
      </c>
      <c r="R3626">
        <f t="shared" ca="1" si="791"/>
        <v>5</v>
      </c>
      <c r="S3626">
        <f t="shared" ca="1" si="792"/>
        <v>5</v>
      </c>
      <c r="T3626">
        <f t="shared" ca="1" si="793"/>
        <v>0</v>
      </c>
      <c r="U3626">
        <f t="shared" ca="1" si="794"/>
        <v>3</v>
      </c>
      <c r="V3626">
        <f t="shared" ca="1" si="795"/>
        <v>4</v>
      </c>
      <c r="W3626">
        <f t="shared" ca="1" si="796"/>
        <v>4</v>
      </c>
      <c r="X3626">
        <f t="shared" ca="1" si="797"/>
        <v>21</v>
      </c>
    </row>
    <row r="3627" spans="1:24" x14ac:dyDescent="0.25">
      <c r="A3627">
        <v>217606</v>
      </c>
      <c r="B3627" t="s">
        <v>12275</v>
      </c>
      <c r="C3627" t="s">
        <v>10</v>
      </c>
      <c r="D3627" t="s">
        <v>6645</v>
      </c>
      <c r="E3627" t="str">
        <f t="shared" ca="1" si="798"/>
        <v>Chelsea</v>
      </c>
      <c r="F3627" t="s">
        <v>24067</v>
      </c>
      <c r="G3627">
        <f t="shared" ca="1" si="785"/>
        <v>4195099010</v>
      </c>
      <c r="H3627" t="s">
        <v>12276</v>
      </c>
      <c r="I3627">
        <v>1835</v>
      </c>
      <c r="J3627" t="str">
        <f t="shared" ca="1" si="786"/>
        <v>Male</v>
      </c>
      <c r="K3627">
        <f t="shared" ca="1" si="787"/>
        <v>69</v>
      </c>
      <c r="L3627" t="str">
        <f t="shared" ca="1" si="788"/>
        <v>Adult</v>
      </c>
      <c r="M3627" t="str">
        <f t="shared" ca="1" si="789"/>
        <v>Yes</v>
      </c>
      <c r="N3627" t="str">
        <f t="shared" ca="1" si="789"/>
        <v>No</v>
      </c>
      <c r="O3627" t="str">
        <f t="shared" ca="1" si="789"/>
        <v>No</v>
      </c>
      <c r="P3627" t="str">
        <f t="shared" ca="1" si="789"/>
        <v>No</v>
      </c>
      <c r="Q3627" t="str">
        <f t="shared" ca="1" si="790"/>
        <v>Yes</v>
      </c>
      <c r="R3627">
        <f t="shared" ca="1" si="791"/>
        <v>4</v>
      </c>
      <c r="S3627">
        <f t="shared" ca="1" si="792"/>
        <v>5</v>
      </c>
      <c r="T3627">
        <f t="shared" ca="1" si="793"/>
        <v>0</v>
      </c>
      <c r="U3627">
        <f t="shared" ca="1" si="794"/>
        <v>3</v>
      </c>
      <c r="V3627">
        <f t="shared" ca="1" si="795"/>
        <v>0</v>
      </c>
      <c r="W3627">
        <f t="shared" ca="1" si="796"/>
        <v>4</v>
      </c>
      <c r="X3627">
        <f t="shared" ca="1" si="797"/>
        <v>16</v>
      </c>
    </row>
    <row r="3628" spans="1:24" x14ac:dyDescent="0.25">
      <c r="A3628">
        <v>217615</v>
      </c>
      <c r="B3628" t="s">
        <v>12277</v>
      </c>
      <c r="C3628" t="s">
        <v>10</v>
      </c>
      <c r="D3628" t="s">
        <v>12278</v>
      </c>
      <c r="E3628" t="str">
        <f t="shared" ca="1" si="798"/>
        <v>Everett</v>
      </c>
      <c r="F3628" t="s">
        <v>24067</v>
      </c>
      <c r="G3628">
        <f t="shared" ca="1" si="785"/>
        <v>4566816460</v>
      </c>
      <c r="H3628" t="s">
        <v>12279</v>
      </c>
      <c r="I3628">
        <v>29829</v>
      </c>
      <c r="J3628" t="str">
        <f t="shared" ca="1" si="786"/>
        <v>Male</v>
      </c>
      <c r="K3628">
        <f t="shared" ca="1" si="787"/>
        <v>44</v>
      </c>
      <c r="L3628" t="str">
        <f t="shared" ca="1" si="788"/>
        <v>Adult</v>
      </c>
      <c r="M3628" t="str">
        <f t="shared" ca="1" si="789"/>
        <v>Yes</v>
      </c>
      <c r="N3628" t="str">
        <f t="shared" ca="1" si="789"/>
        <v>No</v>
      </c>
      <c r="O3628" t="str">
        <f t="shared" ca="1" si="789"/>
        <v>No</v>
      </c>
      <c r="P3628" t="str">
        <f t="shared" ca="1" si="789"/>
        <v>Yes</v>
      </c>
      <c r="Q3628" t="str">
        <f t="shared" ca="1" si="790"/>
        <v>No</v>
      </c>
      <c r="R3628">
        <f t="shared" ca="1" si="791"/>
        <v>3</v>
      </c>
      <c r="S3628">
        <f t="shared" ca="1" si="792"/>
        <v>3</v>
      </c>
      <c r="T3628">
        <f t="shared" ca="1" si="793"/>
        <v>0</v>
      </c>
      <c r="U3628">
        <f t="shared" ca="1" si="794"/>
        <v>3</v>
      </c>
      <c r="V3628">
        <f t="shared" ca="1" si="795"/>
        <v>4</v>
      </c>
      <c r="W3628">
        <f t="shared" ca="1" si="796"/>
        <v>0</v>
      </c>
      <c r="X3628">
        <f t="shared" ca="1" si="797"/>
        <v>13</v>
      </c>
    </row>
    <row r="3629" spans="1:24" x14ac:dyDescent="0.25">
      <c r="A3629">
        <v>217624</v>
      </c>
      <c r="B3629" t="s">
        <v>12280</v>
      </c>
      <c r="C3629" t="s">
        <v>10</v>
      </c>
      <c r="D3629" t="s">
        <v>12281</v>
      </c>
      <c r="E3629" t="str">
        <f t="shared" ca="1" si="798"/>
        <v>Winthrop</v>
      </c>
      <c r="F3629" t="s">
        <v>24067</v>
      </c>
      <c r="G3629">
        <f t="shared" ca="1" si="785"/>
        <v>9864964705</v>
      </c>
      <c r="H3629" t="s">
        <v>12282</v>
      </c>
      <c r="I3629">
        <v>29204</v>
      </c>
      <c r="J3629" t="str">
        <f t="shared" ca="1" si="786"/>
        <v>Male</v>
      </c>
      <c r="K3629">
        <f t="shared" ca="1" si="787"/>
        <v>52</v>
      </c>
      <c r="L3629" t="str">
        <f t="shared" ca="1" si="788"/>
        <v>Adult</v>
      </c>
      <c r="M3629" t="str">
        <f t="shared" ca="1" si="789"/>
        <v>Yes</v>
      </c>
      <c r="N3629" t="str">
        <f t="shared" ca="1" si="789"/>
        <v>Yes</v>
      </c>
      <c r="O3629" t="str">
        <f t="shared" ca="1" si="789"/>
        <v>Yes</v>
      </c>
      <c r="P3629" t="str">
        <f t="shared" ca="1" si="789"/>
        <v>Yes</v>
      </c>
      <c r="Q3629" t="str">
        <f t="shared" ca="1" si="790"/>
        <v>Yes</v>
      </c>
      <c r="R3629">
        <f t="shared" ca="1" si="791"/>
        <v>3</v>
      </c>
      <c r="S3629">
        <f t="shared" ca="1" si="792"/>
        <v>3</v>
      </c>
      <c r="T3629">
        <f t="shared" ca="1" si="793"/>
        <v>5</v>
      </c>
      <c r="U3629">
        <f t="shared" ca="1" si="794"/>
        <v>3</v>
      </c>
      <c r="V3629">
        <f t="shared" ca="1" si="795"/>
        <v>4</v>
      </c>
      <c r="W3629">
        <f t="shared" ca="1" si="796"/>
        <v>4</v>
      </c>
      <c r="X3629">
        <f t="shared" ca="1" si="797"/>
        <v>22</v>
      </c>
    </row>
    <row r="3630" spans="1:24" x14ac:dyDescent="0.25">
      <c r="A3630">
        <v>217633</v>
      </c>
      <c r="B3630" t="s">
        <v>12283</v>
      </c>
      <c r="C3630" t="s">
        <v>10</v>
      </c>
      <c r="D3630" t="s">
        <v>12284</v>
      </c>
      <c r="E3630" t="str">
        <f t="shared" ca="1" si="798"/>
        <v>Watertown</v>
      </c>
      <c r="F3630" t="s">
        <v>24067</v>
      </c>
      <c r="G3630">
        <f t="shared" ca="1" si="785"/>
        <v>8282162402</v>
      </c>
      <c r="H3630" t="s">
        <v>12286</v>
      </c>
      <c r="I3630" t="s">
        <v>12285</v>
      </c>
      <c r="J3630" t="str">
        <f t="shared" ca="1" si="786"/>
        <v>Female</v>
      </c>
      <c r="K3630">
        <f t="shared" ca="1" si="787"/>
        <v>35</v>
      </c>
      <c r="L3630" t="str">
        <f t="shared" ca="1" si="788"/>
        <v>Adult</v>
      </c>
      <c r="M3630" t="str">
        <f t="shared" ca="1" si="789"/>
        <v>Yes</v>
      </c>
      <c r="N3630" t="str">
        <f t="shared" ca="1" si="789"/>
        <v>Yes</v>
      </c>
      <c r="O3630" t="str">
        <f t="shared" ca="1" si="789"/>
        <v>No</v>
      </c>
      <c r="P3630" t="str">
        <f t="shared" ca="1" si="789"/>
        <v>Yes</v>
      </c>
      <c r="Q3630" t="str">
        <f t="shared" ca="1" si="790"/>
        <v>No</v>
      </c>
      <c r="R3630">
        <f t="shared" ca="1" si="791"/>
        <v>4</v>
      </c>
      <c r="S3630">
        <f t="shared" ca="1" si="792"/>
        <v>5</v>
      </c>
      <c r="T3630">
        <f t="shared" ca="1" si="793"/>
        <v>3</v>
      </c>
      <c r="U3630">
        <f t="shared" ca="1" si="794"/>
        <v>3</v>
      </c>
      <c r="V3630">
        <f t="shared" ca="1" si="795"/>
        <v>4</v>
      </c>
      <c r="W3630">
        <f t="shared" ca="1" si="796"/>
        <v>0</v>
      </c>
      <c r="X3630">
        <f t="shared" ca="1" si="797"/>
        <v>19</v>
      </c>
    </row>
    <row r="3631" spans="1:24" x14ac:dyDescent="0.25">
      <c r="A3631">
        <v>217688</v>
      </c>
      <c r="B3631" t="s">
        <v>12287</v>
      </c>
      <c r="C3631" t="s">
        <v>10</v>
      </c>
      <c r="D3631" t="s">
        <v>12288</v>
      </c>
      <c r="E3631" t="str">
        <f t="shared" ca="1" si="798"/>
        <v>Dedham</v>
      </c>
      <c r="F3631" t="s">
        <v>24067</v>
      </c>
      <c r="G3631">
        <f t="shared" ca="1" si="785"/>
        <v>5383968426</v>
      </c>
      <c r="H3631" t="s">
        <v>12290</v>
      </c>
      <c r="I3631" t="s">
        <v>12289</v>
      </c>
      <c r="J3631" t="str">
        <f t="shared" ca="1" si="786"/>
        <v>Female</v>
      </c>
      <c r="K3631">
        <f t="shared" ca="1" si="787"/>
        <v>32</v>
      </c>
      <c r="L3631" t="str">
        <f t="shared" ca="1" si="788"/>
        <v>Adult</v>
      </c>
      <c r="M3631" t="str">
        <f t="shared" ca="1" si="789"/>
        <v>No</v>
      </c>
      <c r="N3631" t="str">
        <f t="shared" ca="1" si="789"/>
        <v>Yes</v>
      </c>
      <c r="O3631" t="str">
        <f t="shared" ca="1" si="789"/>
        <v>No</v>
      </c>
      <c r="P3631" t="str">
        <f t="shared" ca="1" si="789"/>
        <v>Yes</v>
      </c>
      <c r="Q3631" t="str">
        <f t="shared" ca="1" si="790"/>
        <v>Yes</v>
      </c>
      <c r="R3631">
        <f t="shared" ca="1" si="791"/>
        <v>5</v>
      </c>
      <c r="S3631">
        <f t="shared" ca="1" si="792"/>
        <v>5</v>
      </c>
      <c r="T3631">
        <f t="shared" ca="1" si="793"/>
        <v>3</v>
      </c>
      <c r="U3631">
        <f t="shared" ca="1" si="794"/>
        <v>0</v>
      </c>
      <c r="V3631">
        <f t="shared" ca="1" si="795"/>
        <v>4</v>
      </c>
      <c r="W3631">
        <f t="shared" ca="1" si="796"/>
        <v>4</v>
      </c>
      <c r="X3631">
        <f t="shared" ca="1" si="797"/>
        <v>21</v>
      </c>
    </row>
    <row r="3632" spans="1:24" x14ac:dyDescent="0.25">
      <c r="A3632">
        <v>217712</v>
      </c>
      <c r="B3632" t="s">
        <v>12291</v>
      </c>
      <c r="C3632" t="s">
        <v>10</v>
      </c>
      <c r="D3632" t="s">
        <v>12292</v>
      </c>
      <c r="E3632" t="str">
        <f t="shared" ca="1" si="798"/>
        <v>Canton</v>
      </c>
      <c r="F3632" t="s">
        <v>24067</v>
      </c>
      <c r="G3632">
        <f t="shared" ca="1" si="785"/>
        <v>7541628702</v>
      </c>
      <c r="H3632" t="s">
        <v>12294</v>
      </c>
      <c r="I3632" t="s">
        <v>12293</v>
      </c>
      <c r="J3632" t="str">
        <f t="shared" ca="1" si="786"/>
        <v>Female</v>
      </c>
      <c r="K3632">
        <f t="shared" ca="1" si="787"/>
        <v>47</v>
      </c>
      <c r="L3632" t="str">
        <f t="shared" ca="1" si="788"/>
        <v>Adult</v>
      </c>
      <c r="M3632" t="str">
        <f t="shared" ca="1" si="789"/>
        <v>No</v>
      </c>
      <c r="N3632" t="str">
        <f t="shared" ca="1" si="789"/>
        <v>No</v>
      </c>
      <c r="O3632" t="str">
        <f t="shared" ca="1" si="789"/>
        <v>Yes</v>
      </c>
      <c r="P3632" t="str">
        <f t="shared" ca="1" si="789"/>
        <v>No</v>
      </c>
      <c r="Q3632" t="str">
        <f t="shared" ca="1" si="790"/>
        <v>No</v>
      </c>
      <c r="R3632">
        <f t="shared" ca="1" si="791"/>
        <v>1</v>
      </c>
      <c r="S3632">
        <f t="shared" ca="1" si="792"/>
        <v>0</v>
      </c>
      <c r="T3632">
        <f t="shared" ca="1" si="793"/>
        <v>3</v>
      </c>
      <c r="U3632">
        <f t="shared" ca="1" si="794"/>
        <v>0</v>
      </c>
      <c r="V3632">
        <f t="shared" ca="1" si="795"/>
        <v>0</v>
      </c>
      <c r="W3632">
        <f t="shared" ca="1" si="796"/>
        <v>0</v>
      </c>
      <c r="X3632">
        <f t="shared" ca="1" si="797"/>
        <v>4</v>
      </c>
    </row>
    <row r="3633" spans="1:24" x14ac:dyDescent="0.25">
      <c r="A3633">
        <v>217721</v>
      </c>
      <c r="B3633" t="s">
        <v>12295</v>
      </c>
      <c r="C3633" t="s">
        <v>10</v>
      </c>
      <c r="D3633" t="s">
        <v>12296</v>
      </c>
      <c r="E3633" t="str">
        <f t="shared" ca="1" si="798"/>
        <v>Brookline</v>
      </c>
      <c r="F3633" t="s">
        <v>24067</v>
      </c>
      <c r="G3633">
        <f t="shared" ca="1" si="785"/>
        <v>8016483690</v>
      </c>
      <c r="H3633" t="s">
        <v>12298</v>
      </c>
      <c r="I3633" t="s">
        <v>12297</v>
      </c>
      <c r="J3633" t="str">
        <f t="shared" ca="1" si="786"/>
        <v>Male</v>
      </c>
      <c r="K3633">
        <f t="shared" ca="1" si="787"/>
        <v>53</v>
      </c>
      <c r="L3633" t="str">
        <f t="shared" ca="1" si="788"/>
        <v>Adult</v>
      </c>
      <c r="M3633" t="str">
        <f t="shared" ca="1" si="789"/>
        <v>Yes</v>
      </c>
      <c r="N3633" t="str">
        <f t="shared" ca="1" si="789"/>
        <v>No</v>
      </c>
      <c r="O3633" t="str">
        <f t="shared" ca="1" si="789"/>
        <v>No</v>
      </c>
      <c r="P3633" t="str">
        <f t="shared" ca="1" si="789"/>
        <v>No</v>
      </c>
      <c r="Q3633" t="str">
        <f t="shared" ca="1" si="790"/>
        <v>Yes</v>
      </c>
      <c r="R3633">
        <f t="shared" ca="1" si="791"/>
        <v>2</v>
      </c>
      <c r="S3633">
        <f t="shared" ca="1" si="792"/>
        <v>3</v>
      </c>
      <c r="T3633">
        <f t="shared" ca="1" si="793"/>
        <v>0</v>
      </c>
      <c r="U3633">
        <f t="shared" ca="1" si="794"/>
        <v>3</v>
      </c>
      <c r="V3633">
        <f t="shared" ca="1" si="795"/>
        <v>0</v>
      </c>
      <c r="W3633">
        <f t="shared" ca="1" si="796"/>
        <v>4</v>
      </c>
      <c r="X3633">
        <f t="shared" ca="1" si="797"/>
        <v>12</v>
      </c>
    </row>
    <row r="3634" spans="1:24" x14ac:dyDescent="0.25">
      <c r="A3634">
        <v>217749</v>
      </c>
      <c r="B3634" t="s">
        <v>12299</v>
      </c>
      <c r="C3634" t="s">
        <v>10</v>
      </c>
      <c r="D3634" t="s">
        <v>12300</v>
      </c>
      <c r="E3634" t="str">
        <f t="shared" ca="1" si="798"/>
        <v>Chelsea</v>
      </c>
      <c r="F3634" t="s">
        <v>24067</v>
      </c>
      <c r="G3634">
        <f t="shared" ca="1" si="785"/>
        <v>4036192270</v>
      </c>
      <c r="H3634" t="s">
        <v>12302</v>
      </c>
      <c r="I3634" t="s">
        <v>12301</v>
      </c>
      <c r="J3634" t="str">
        <f t="shared" ca="1" si="786"/>
        <v>Female</v>
      </c>
      <c r="K3634">
        <f t="shared" ca="1" si="787"/>
        <v>32</v>
      </c>
      <c r="L3634" t="str">
        <f t="shared" ca="1" si="788"/>
        <v>Adult</v>
      </c>
      <c r="M3634" t="str">
        <f t="shared" ca="1" si="789"/>
        <v>No</v>
      </c>
      <c r="N3634" t="str">
        <f t="shared" ca="1" si="789"/>
        <v>Yes</v>
      </c>
      <c r="O3634" t="str">
        <f t="shared" ca="1" si="789"/>
        <v>Yes</v>
      </c>
      <c r="P3634" t="str">
        <f t="shared" ca="1" si="789"/>
        <v>Yes</v>
      </c>
      <c r="Q3634" t="str">
        <f t="shared" ca="1" si="790"/>
        <v>Yes</v>
      </c>
      <c r="R3634">
        <f t="shared" ca="1" si="791"/>
        <v>1</v>
      </c>
      <c r="S3634">
        <f t="shared" ca="1" si="792"/>
        <v>0</v>
      </c>
      <c r="T3634">
        <f t="shared" ca="1" si="793"/>
        <v>5</v>
      </c>
      <c r="U3634">
        <f t="shared" ca="1" si="794"/>
        <v>0</v>
      </c>
      <c r="V3634">
        <f t="shared" ca="1" si="795"/>
        <v>4</v>
      </c>
      <c r="W3634">
        <f t="shared" ca="1" si="796"/>
        <v>4</v>
      </c>
      <c r="X3634">
        <f t="shared" ca="1" si="797"/>
        <v>14</v>
      </c>
    </row>
    <row r="3635" spans="1:24" x14ac:dyDescent="0.25">
      <c r="A3635">
        <v>217776</v>
      </c>
      <c r="B3635" t="s">
        <v>12303</v>
      </c>
      <c r="C3635" t="s">
        <v>10</v>
      </c>
      <c r="D3635" t="s">
        <v>12304</v>
      </c>
      <c r="E3635" t="str">
        <f t="shared" ca="1" si="798"/>
        <v>Somerville</v>
      </c>
      <c r="F3635" t="s">
        <v>24067</v>
      </c>
      <c r="G3635">
        <f t="shared" ca="1" si="785"/>
        <v>8454316404</v>
      </c>
      <c r="H3635" t="s">
        <v>12306</v>
      </c>
      <c r="I3635" t="s">
        <v>12305</v>
      </c>
      <c r="J3635" t="str">
        <f t="shared" ca="1" si="786"/>
        <v>Male</v>
      </c>
      <c r="K3635">
        <f t="shared" ca="1" si="787"/>
        <v>45</v>
      </c>
      <c r="L3635" t="str">
        <f t="shared" ca="1" si="788"/>
        <v>Adult</v>
      </c>
      <c r="M3635" t="str">
        <f t="shared" ca="1" si="789"/>
        <v>No</v>
      </c>
      <c r="N3635" t="str">
        <f t="shared" ca="1" si="789"/>
        <v>Yes</v>
      </c>
      <c r="O3635" t="str">
        <f t="shared" ca="1" si="789"/>
        <v>Yes</v>
      </c>
      <c r="P3635" t="str">
        <f t="shared" ca="1" si="789"/>
        <v>No</v>
      </c>
      <c r="Q3635" t="str">
        <f t="shared" ca="1" si="790"/>
        <v>No</v>
      </c>
      <c r="R3635">
        <f t="shared" ca="1" si="791"/>
        <v>5</v>
      </c>
      <c r="S3635">
        <f t="shared" ca="1" si="792"/>
        <v>5</v>
      </c>
      <c r="T3635">
        <f t="shared" ca="1" si="793"/>
        <v>5</v>
      </c>
      <c r="U3635">
        <f t="shared" ca="1" si="794"/>
        <v>0</v>
      </c>
      <c r="V3635">
        <f t="shared" ca="1" si="795"/>
        <v>0</v>
      </c>
      <c r="W3635">
        <f t="shared" ca="1" si="796"/>
        <v>0</v>
      </c>
      <c r="X3635">
        <f t="shared" ca="1" si="797"/>
        <v>15</v>
      </c>
    </row>
    <row r="3636" spans="1:24" x14ac:dyDescent="0.25">
      <c r="A3636">
        <v>217794</v>
      </c>
      <c r="B3636" t="s">
        <v>12307</v>
      </c>
      <c r="C3636" t="s">
        <v>10</v>
      </c>
      <c r="D3636" t="s">
        <v>12308</v>
      </c>
      <c r="E3636" t="str">
        <f t="shared" ca="1" si="798"/>
        <v>Needham</v>
      </c>
      <c r="F3636" t="s">
        <v>24067</v>
      </c>
      <c r="G3636">
        <f t="shared" ca="1" si="785"/>
        <v>9638451970</v>
      </c>
      <c r="H3636" t="s">
        <v>12309</v>
      </c>
      <c r="I3636">
        <v>29420</v>
      </c>
      <c r="J3636" t="str">
        <f t="shared" ca="1" si="786"/>
        <v>Female</v>
      </c>
      <c r="K3636">
        <f t="shared" ca="1" si="787"/>
        <v>56</v>
      </c>
      <c r="L3636" t="str">
        <f t="shared" ca="1" si="788"/>
        <v>Adult</v>
      </c>
      <c r="M3636" t="str">
        <f t="shared" ca="1" si="789"/>
        <v>Yes</v>
      </c>
      <c r="N3636" t="str">
        <f t="shared" ca="1" si="789"/>
        <v>Yes</v>
      </c>
      <c r="O3636" t="str">
        <f t="shared" ca="1" si="789"/>
        <v>No</v>
      </c>
      <c r="P3636" t="str">
        <f t="shared" ca="1" si="789"/>
        <v>No</v>
      </c>
      <c r="Q3636" t="str">
        <f t="shared" ca="1" si="790"/>
        <v>Yes</v>
      </c>
      <c r="R3636">
        <f t="shared" ca="1" si="791"/>
        <v>4</v>
      </c>
      <c r="S3636">
        <f t="shared" ca="1" si="792"/>
        <v>5</v>
      </c>
      <c r="T3636">
        <f t="shared" ca="1" si="793"/>
        <v>3</v>
      </c>
      <c r="U3636">
        <f t="shared" ca="1" si="794"/>
        <v>3</v>
      </c>
      <c r="V3636">
        <f t="shared" ca="1" si="795"/>
        <v>0</v>
      </c>
      <c r="W3636">
        <f t="shared" ca="1" si="796"/>
        <v>4</v>
      </c>
      <c r="X3636">
        <f t="shared" ca="1" si="797"/>
        <v>19</v>
      </c>
    </row>
    <row r="3637" spans="1:24" x14ac:dyDescent="0.25">
      <c r="A3637">
        <v>217819</v>
      </c>
      <c r="B3637" t="s">
        <v>12310</v>
      </c>
      <c r="C3637" t="s">
        <v>10</v>
      </c>
      <c r="D3637" t="s">
        <v>12311</v>
      </c>
      <c r="E3637" t="str">
        <f t="shared" ca="1" si="798"/>
        <v>Canton</v>
      </c>
      <c r="F3637" t="s">
        <v>24067</v>
      </c>
      <c r="G3637">
        <f t="shared" ca="1" si="785"/>
        <v>9571550133</v>
      </c>
      <c r="H3637" t="s">
        <v>12313</v>
      </c>
      <c r="I3637" t="s">
        <v>12312</v>
      </c>
      <c r="J3637" t="str">
        <f t="shared" ca="1" si="786"/>
        <v>Female</v>
      </c>
      <c r="K3637">
        <f t="shared" ca="1" si="787"/>
        <v>54</v>
      </c>
      <c r="L3637" t="str">
        <f t="shared" ca="1" si="788"/>
        <v>Adult</v>
      </c>
      <c r="M3637" t="str">
        <f t="shared" ca="1" si="789"/>
        <v>Yes</v>
      </c>
      <c r="N3637" t="str">
        <f t="shared" ca="1" si="789"/>
        <v>No</v>
      </c>
      <c r="O3637" t="str">
        <f t="shared" ca="1" si="789"/>
        <v>Yes</v>
      </c>
      <c r="P3637" t="str">
        <f t="shared" ca="1" si="789"/>
        <v>No</v>
      </c>
      <c r="Q3637" t="str">
        <f t="shared" ca="1" si="790"/>
        <v>No</v>
      </c>
      <c r="R3637">
        <f t="shared" ca="1" si="791"/>
        <v>5</v>
      </c>
      <c r="S3637">
        <f t="shared" ca="1" si="792"/>
        <v>5</v>
      </c>
      <c r="T3637">
        <f t="shared" ca="1" si="793"/>
        <v>3</v>
      </c>
      <c r="U3637">
        <f t="shared" ca="1" si="794"/>
        <v>3</v>
      </c>
      <c r="V3637">
        <f t="shared" ca="1" si="795"/>
        <v>0</v>
      </c>
      <c r="W3637">
        <f t="shared" ca="1" si="796"/>
        <v>0</v>
      </c>
      <c r="X3637">
        <f t="shared" ca="1" si="797"/>
        <v>16</v>
      </c>
    </row>
    <row r="3638" spans="1:24" x14ac:dyDescent="0.25">
      <c r="A3638">
        <v>217828</v>
      </c>
      <c r="B3638" t="s">
        <v>12314</v>
      </c>
      <c r="C3638" t="s">
        <v>10</v>
      </c>
      <c r="D3638" t="s">
        <v>12315</v>
      </c>
      <c r="E3638" t="str">
        <f t="shared" ca="1" si="798"/>
        <v>Brookline</v>
      </c>
      <c r="F3638" t="s">
        <v>24067</v>
      </c>
      <c r="G3638">
        <f t="shared" ca="1" si="785"/>
        <v>4480609679</v>
      </c>
      <c r="H3638" t="s">
        <v>12316</v>
      </c>
      <c r="I3638">
        <v>29649</v>
      </c>
      <c r="J3638" t="str">
        <f t="shared" ca="1" si="786"/>
        <v>Female</v>
      </c>
      <c r="K3638">
        <f t="shared" ca="1" si="787"/>
        <v>24</v>
      </c>
      <c r="L3638" t="str">
        <f t="shared" ca="1" si="788"/>
        <v>Adult</v>
      </c>
      <c r="M3638" t="str">
        <f t="shared" ca="1" si="789"/>
        <v>No</v>
      </c>
      <c r="N3638" t="str">
        <f t="shared" ca="1" si="789"/>
        <v>Yes</v>
      </c>
      <c r="O3638" t="str">
        <f t="shared" ca="1" si="789"/>
        <v>Yes</v>
      </c>
      <c r="P3638" t="str">
        <f t="shared" ca="1" si="789"/>
        <v>Yes</v>
      </c>
      <c r="Q3638" t="str">
        <f t="shared" ca="1" si="790"/>
        <v>No</v>
      </c>
      <c r="R3638">
        <f t="shared" ca="1" si="791"/>
        <v>3</v>
      </c>
      <c r="S3638">
        <f t="shared" ca="1" si="792"/>
        <v>3</v>
      </c>
      <c r="T3638">
        <f t="shared" ca="1" si="793"/>
        <v>5</v>
      </c>
      <c r="U3638">
        <f t="shared" ca="1" si="794"/>
        <v>0</v>
      </c>
      <c r="V3638">
        <f t="shared" ca="1" si="795"/>
        <v>4</v>
      </c>
      <c r="W3638">
        <f t="shared" ca="1" si="796"/>
        <v>0</v>
      </c>
      <c r="X3638">
        <f t="shared" ca="1" si="797"/>
        <v>15</v>
      </c>
    </row>
    <row r="3639" spans="1:24" x14ac:dyDescent="0.25">
      <c r="A3639">
        <v>217837</v>
      </c>
      <c r="B3639" t="s">
        <v>12317</v>
      </c>
      <c r="C3639" t="s">
        <v>10</v>
      </c>
      <c r="D3639" t="s">
        <v>12318</v>
      </c>
      <c r="E3639" t="str">
        <f t="shared" ca="1" si="798"/>
        <v>Winthrop</v>
      </c>
      <c r="F3639" t="s">
        <v>24067</v>
      </c>
      <c r="G3639">
        <f t="shared" ca="1" si="785"/>
        <v>9850881775</v>
      </c>
      <c r="H3639" t="s">
        <v>12319</v>
      </c>
      <c r="I3639">
        <v>29520</v>
      </c>
      <c r="J3639" t="str">
        <f t="shared" ca="1" si="786"/>
        <v>Female</v>
      </c>
      <c r="K3639">
        <f t="shared" ca="1" si="787"/>
        <v>48</v>
      </c>
      <c r="L3639" t="str">
        <f t="shared" ca="1" si="788"/>
        <v>Adult</v>
      </c>
      <c r="M3639" t="str">
        <f t="shared" ca="1" si="789"/>
        <v>Yes</v>
      </c>
      <c r="N3639" t="str">
        <f t="shared" ca="1" si="789"/>
        <v>No</v>
      </c>
      <c r="O3639" t="str">
        <f t="shared" ca="1" si="789"/>
        <v>No</v>
      </c>
      <c r="P3639" t="str">
        <f t="shared" ca="1" si="789"/>
        <v>Yes</v>
      </c>
      <c r="Q3639" t="str">
        <f t="shared" ca="1" si="790"/>
        <v>No</v>
      </c>
      <c r="R3639">
        <f t="shared" ca="1" si="791"/>
        <v>2</v>
      </c>
      <c r="S3639">
        <f t="shared" ca="1" si="792"/>
        <v>3</v>
      </c>
      <c r="T3639">
        <f t="shared" ca="1" si="793"/>
        <v>0</v>
      </c>
      <c r="U3639">
        <f t="shared" ca="1" si="794"/>
        <v>3</v>
      </c>
      <c r="V3639">
        <f t="shared" ca="1" si="795"/>
        <v>4</v>
      </c>
      <c r="W3639">
        <f t="shared" ca="1" si="796"/>
        <v>0</v>
      </c>
      <c r="X3639">
        <f t="shared" ca="1" si="797"/>
        <v>12</v>
      </c>
    </row>
    <row r="3640" spans="1:24" x14ac:dyDescent="0.25">
      <c r="A3640">
        <v>217864</v>
      </c>
      <c r="B3640" t="s">
        <v>12320</v>
      </c>
      <c r="C3640" t="s">
        <v>10</v>
      </c>
      <c r="D3640" t="s">
        <v>12321</v>
      </c>
      <c r="E3640" t="str">
        <f t="shared" ca="1" si="798"/>
        <v>Everett</v>
      </c>
      <c r="F3640" t="s">
        <v>24067</v>
      </c>
      <c r="G3640">
        <f t="shared" ca="1" si="785"/>
        <v>9441045737</v>
      </c>
      <c r="H3640" t="s">
        <v>12322</v>
      </c>
      <c r="I3640">
        <v>29409</v>
      </c>
      <c r="J3640" t="str">
        <f t="shared" ca="1" si="786"/>
        <v>Male</v>
      </c>
      <c r="K3640">
        <f t="shared" ca="1" si="787"/>
        <v>43</v>
      </c>
      <c r="L3640" t="str">
        <f t="shared" ca="1" si="788"/>
        <v>Adult</v>
      </c>
      <c r="M3640" t="str">
        <f t="shared" ca="1" si="789"/>
        <v>Yes</v>
      </c>
      <c r="N3640" t="str">
        <f t="shared" ca="1" si="789"/>
        <v>No</v>
      </c>
      <c r="O3640" t="str">
        <f t="shared" ca="1" si="789"/>
        <v>Yes</v>
      </c>
      <c r="P3640" t="str">
        <f t="shared" ca="1" si="789"/>
        <v>Yes</v>
      </c>
      <c r="Q3640" t="str">
        <f t="shared" ca="1" si="790"/>
        <v>Yes</v>
      </c>
      <c r="R3640">
        <f t="shared" ca="1" si="791"/>
        <v>5</v>
      </c>
      <c r="S3640">
        <f t="shared" ca="1" si="792"/>
        <v>5</v>
      </c>
      <c r="T3640">
        <f t="shared" ca="1" si="793"/>
        <v>3</v>
      </c>
      <c r="U3640">
        <f t="shared" ca="1" si="794"/>
        <v>3</v>
      </c>
      <c r="V3640">
        <f t="shared" ca="1" si="795"/>
        <v>4</v>
      </c>
      <c r="W3640">
        <f t="shared" ca="1" si="796"/>
        <v>4</v>
      </c>
      <c r="X3640">
        <f t="shared" ca="1" si="797"/>
        <v>24</v>
      </c>
    </row>
    <row r="3641" spans="1:24" x14ac:dyDescent="0.25">
      <c r="A3641">
        <v>217873</v>
      </c>
      <c r="B3641" t="s">
        <v>12323</v>
      </c>
      <c r="C3641" t="s">
        <v>10</v>
      </c>
      <c r="D3641" t="s">
        <v>12324</v>
      </c>
      <c r="E3641" t="str">
        <f t="shared" ca="1" si="798"/>
        <v>Somerville</v>
      </c>
      <c r="F3641" t="s">
        <v>24067</v>
      </c>
      <c r="G3641">
        <f t="shared" ca="1" si="785"/>
        <v>3098222697</v>
      </c>
      <c r="H3641" t="s">
        <v>12326</v>
      </c>
      <c r="I3641" t="s">
        <v>12325</v>
      </c>
      <c r="J3641" t="str">
        <f t="shared" ca="1" si="786"/>
        <v>Male</v>
      </c>
      <c r="K3641">
        <f t="shared" ca="1" si="787"/>
        <v>43</v>
      </c>
      <c r="L3641" t="str">
        <f t="shared" ca="1" si="788"/>
        <v>Adult</v>
      </c>
      <c r="M3641" t="str">
        <f t="shared" ca="1" si="789"/>
        <v>No</v>
      </c>
      <c r="N3641" t="str">
        <f t="shared" ca="1" si="789"/>
        <v>No</v>
      </c>
      <c r="O3641" t="str">
        <f t="shared" ca="1" si="789"/>
        <v>No</v>
      </c>
      <c r="P3641" t="str">
        <f t="shared" ca="1" si="789"/>
        <v>Yes</v>
      </c>
      <c r="Q3641" t="str">
        <f t="shared" ca="1" si="790"/>
        <v>Yes</v>
      </c>
      <c r="R3641">
        <f t="shared" ca="1" si="791"/>
        <v>3</v>
      </c>
      <c r="S3641">
        <f t="shared" ca="1" si="792"/>
        <v>3</v>
      </c>
      <c r="T3641">
        <f t="shared" ca="1" si="793"/>
        <v>0</v>
      </c>
      <c r="U3641">
        <f t="shared" ca="1" si="794"/>
        <v>0</v>
      </c>
      <c r="V3641">
        <f t="shared" ca="1" si="795"/>
        <v>4</v>
      </c>
      <c r="W3641">
        <f t="shared" ca="1" si="796"/>
        <v>4</v>
      </c>
      <c r="X3641">
        <f t="shared" ca="1" si="797"/>
        <v>14</v>
      </c>
    </row>
    <row r="3642" spans="1:24" x14ac:dyDescent="0.25">
      <c r="A3642">
        <v>217882</v>
      </c>
      <c r="B3642" t="s">
        <v>12327</v>
      </c>
      <c r="C3642" t="s">
        <v>10</v>
      </c>
      <c r="D3642" t="s">
        <v>12328</v>
      </c>
      <c r="E3642" t="str">
        <f t="shared" ca="1" si="798"/>
        <v>Boston</v>
      </c>
      <c r="F3642" t="s">
        <v>24067</v>
      </c>
      <c r="G3642">
        <f t="shared" ca="1" si="785"/>
        <v>5074987562</v>
      </c>
      <c r="H3642" t="s">
        <v>12329</v>
      </c>
      <c r="I3642">
        <v>29634</v>
      </c>
      <c r="J3642" t="str">
        <f t="shared" ca="1" si="786"/>
        <v>Male</v>
      </c>
      <c r="K3642">
        <f t="shared" ca="1" si="787"/>
        <v>62</v>
      </c>
      <c r="L3642" t="str">
        <f t="shared" ca="1" si="788"/>
        <v>Adult</v>
      </c>
      <c r="M3642" t="str">
        <f t="shared" ca="1" si="789"/>
        <v>No</v>
      </c>
      <c r="N3642" t="str">
        <f t="shared" ca="1" si="789"/>
        <v>Yes</v>
      </c>
      <c r="O3642" t="str">
        <f t="shared" ca="1" si="789"/>
        <v>Yes</v>
      </c>
      <c r="P3642" t="str">
        <f t="shared" ca="1" si="789"/>
        <v>Yes</v>
      </c>
      <c r="Q3642" t="str">
        <f t="shared" ca="1" si="790"/>
        <v>Yes</v>
      </c>
      <c r="R3642">
        <f t="shared" ca="1" si="791"/>
        <v>2</v>
      </c>
      <c r="S3642">
        <f t="shared" ca="1" si="792"/>
        <v>3</v>
      </c>
      <c r="T3642">
        <f t="shared" ca="1" si="793"/>
        <v>5</v>
      </c>
      <c r="U3642">
        <f t="shared" ca="1" si="794"/>
        <v>0</v>
      </c>
      <c r="V3642">
        <f t="shared" ca="1" si="795"/>
        <v>4</v>
      </c>
      <c r="W3642">
        <f t="shared" ca="1" si="796"/>
        <v>4</v>
      </c>
      <c r="X3642">
        <f t="shared" ca="1" si="797"/>
        <v>18</v>
      </c>
    </row>
    <row r="3643" spans="1:24" x14ac:dyDescent="0.25">
      <c r="A3643">
        <v>217891</v>
      </c>
      <c r="B3643" t="s">
        <v>12330</v>
      </c>
      <c r="C3643" t="s">
        <v>10</v>
      </c>
      <c r="D3643" t="s">
        <v>12331</v>
      </c>
      <c r="E3643" t="str">
        <f t="shared" ca="1" si="798"/>
        <v>Everett</v>
      </c>
      <c r="F3643" t="s">
        <v>24067</v>
      </c>
      <c r="G3643">
        <f t="shared" ca="1" si="785"/>
        <v>8168951336</v>
      </c>
      <c r="H3643" t="s">
        <v>12332</v>
      </c>
      <c r="I3643">
        <v>29730</v>
      </c>
      <c r="J3643" t="str">
        <f t="shared" ca="1" si="786"/>
        <v>Male</v>
      </c>
      <c r="K3643">
        <f t="shared" ca="1" si="787"/>
        <v>28</v>
      </c>
      <c r="L3643" t="str">
        <f t="shared" ca="1" si="788"/>
        <v>Adult</v>
      </c>
      <c r="M3643" t="str">
        <f t="shared" ca="1" si="789"/>
        <v>No</v>
      </c>
      <c r="N3643" t="str">
        <f t="shared" ca="1" si="789"/>
        <v>No</v>
      </c>
      <c r="O3643" t="str">
        <f t="shared" ca="1" si="789"/>
        <v>No</v>
      </c>
      <c r="P3643" t="str">
        <f t="shared" ca="1" si="789"/>
        <v>No</v>
      </c>
      <c r="Q3643" t="str">
        <f t="shared" ca="1" si="790"/>
        <v>No</v>
      </c>
      <c r="R3643">
        <f t="shared" ca="1" si="791"/>
        <v>3</v>
      </c>
      <c r="S3643">
        <f t="shared" ca="1" si="792"/>
        <v>3</v>
      </c>
      <c r="T3643">
        <f t="shared" ca="1" si="793"/>
        <v>0</v>
      </c>
      <c r="U3643">
        <f t="shared" ca="1" si="794"/>
        <v>0</v>
      </c>
      <c r="V3643">
        <f t="shared" ca="1" si="795"/>
        <v>0</v>
      </c>
      <c r="W3643">
        <f t="shared" ca="1" si="796"/>
        <v>0</v>
      </c>
      <c r="X3643">
        <f t="shared" ca="1" si="797"/>
        <v>6</v>
      </c>
    </row>
    <row r="3644" spans="1:24" x14ac:dyDescent="0.25">
      <c r="A3644">
        <v>217907</v>
      </c>
      <c r="B3644" t="s">
        <v>12333</v>
      </c>
      <c r="C3644" t="s">
        <v>10</v>
      </c>
      <c r="D3644" t="s">
        <v>12334</v>
      </c>
      <c r="E3644" t="str">
        <f t="shared" ca="1" si="798"/>
        <v xml:space="preserve"> Milton</v>
      </c>
      <c r="F3644" t="s">
        <v>24067</v>
      </c>
      <c r="G3644">
        <f t="shared" ca="1" si="785"/>
        <v>2186180453</v>
      </c>
      <c r="H3644" t="s">
        <v>12335</v>
      </c>
      <c r="I3644">
        <v>29550</v>
      </c>
      <c r="J3644" t="str">
        <f t="shared" ca="1" si="786"/>
        <v>Male</v>
      </c>
      <c r="K3644">
        <f t="shared" ca="1" si="787"/>
        <v>27</v>
      </c>
      <c r="L3644" t="str">
        <f t="shared" ca="1" si="788"/>
        <v>Adult</v>
      </c>
      <c r="M3644" t="str">
        <f t="shared" ca="1" si="789"/>
        <v>Yes</v>
      </c>
      <c r="N3644" t="str">
        <f t="shared" ca="1" si="789"/>
        <v>Yes</v>
      </c>
      <c r="O3644" t="str">
        <f t="shared" ca="1" si="789"/>
        <v>No</v>
      </c>
      <c r="P3644" t="str">
        <f t="shared" ca="1" si="789"/>
        <v>Yes</v>
      </c>
      <c r="Q3644" t="str">
        <f t="shared" ca="1" si="790"/>
        <v>Yes</v>
      </c>
      <c r="R3644">
        <f t="shared" ca="1" si="791"/>
        <v>3</v>
      </c>
      <c r="S3644">
        <f t="shared" ca="1" si="792"/>
        <v>3</v>
      </c>
      <c r="T3644">
        <f t="shared" ca="1" si="793"/>
        <v>3</v>
      </c>
      <c r="U3644">
        <f t="shared" ca="1" si="794"/>
        <v>3</v>
      </c>
      <c r="V3644">
        <f t="shared" ca="1" si="795"/>
        <v>4</v>
      </c>
      <c r="W3644">
        <f t="shared" ca="1" si="796"/>
        <v>4</v>
      </c>
      <c r="X3644">
        <f t="shared" ca="1" si="797"/>
        <v>20</v>
      </c>
    </row>
    <row r="3645" spans="1:24" x14ac:dyDescent="0.25">
      <c r="A3645">
        <v>217925</v>
      </c>
      <c r="B3645" t="s">
        <v>12336</v>
      </c>
      <c r="C3645" t="s">
        <v>10</v>
      </c>
      <c r="D3645" t="s">
        <v>12337</v>
      </c>
      <c r="E3645" t="str">
        <f t="shared" ca="1" si="798"/>
        <v>Watertown</v>
      </c>
      <c r="F3645" t="s">
        <v>24067</v>
      </c>
      <c r="G3645">
        <f t="shared" ca="1" si="785"/>
        <v>5505955724</v>
      </c>
      <c r="H3645" t="s">
        <v>12339</v>
      </c>
      <c r="I3645" t="s">
        <v>12338</v>
      </c>
      <c r="J3645" t="str">
        <f t="shared" ca="1" si="786"/>
        <v>Male</v>
      </c>
      <c r="K3645">
        <f t="shared" ca="1" si="787"/>
        <v>67</v>
      </c>
      <c r="L3645" t="str">
        <f t="shared" ca="1" si="788"/>
        <v>Adult</v>
      </c>
      <c r="M3645" t="str">
        <f t="shared" ca="1" si="789"/>
        <v>Yes</v>
      </c>
      <c r="N3645" t="str">
        <f t="shared" ca="1" si="789"/>
        <v>Yes</v>
      </c>
      <c r="O3645" t="str">
        <f t="shared" ca="1" si="789"/>
        <v>Yes</v>
      </c>
      <c r="P3645" t="str">
        <f t="shared" ca="1" si="789"/>
        <v>Yes</v>
      </c>
      <c r="Q3645" t="str">
        <f t="shared" ca="1" si="790"/>
        <v>Yes</v>
      </c>
      <c r="R3645">
        <f t="shared" ca="1" si="791"/>
        <v>5</v>
      </c>
      <c r="S3645">
        <f t="shared" ca="1" si="792"/>
        <v>5</v>
      </c>
      <c r="T3645">
        <f t="shared" ca="1" si="793"/>
        <v>5</v>
      </c>
      <c r="U3645">
        <f t="shared" ca="1" si="794"/>
        <v>3</v>
      </c>
      <c r="V3645">
        <f t="shared" ca="1" si="795"/>
        <v>4</v>
      </c>
      <c r="W3645">
        <f t="shared" ca="1" si="796"/>
        <v>4</v>
      </c>
      <c r="X3645">
        <f t="shared" ca="1" si="797"/>
        <v>26</v>
      </c>
    </row>
    <row r="3646" spans="1:24" x14ac:dyDescent="0.25">
      <c r="A3646">
        <v>217934</v>
      </c>
      <c r="B3646" t="s">
        <v>12340</v>
      </c>
      <c r="C3646" t="s">
        <v>10</v>
      </c>
      <c r="D3646" t="s">
        <v>12341</v>
      </c>
      <c r="E3646" t="str">
        <f t="shared" ca="1" si="798"/>
        <v>Boston</v>
      </c>
      <c r="F3646" t="s">
        <v>24067</v>
      </c>
      <c r="G3646">
        <f t="shared" ca="1" si="785"/>
        <v>3175501984</v>
      </c>
      <c r="H3646" t="s">
        <v>12342</v>
      </c>
      <c r="I3646">
        <v>29203</v>
      </c>
      <c r="J3646" t="str">
        <f t="shared" ca="1" si="786"/>
        <v>Female</v>
      </c>
      <c r="K3646">
        <f t="shared" ca="1" si="787"/>
        <v>68</v>
      </c>
      <c r="L3646" t="str">
        <f t="shared" ca="1" si="788"/>
        <v>Adult</v>
      </c>
      <c r="M3646" t="str">
        <f t="shared" ca="1" si="789"/>
        <v>No</v>
      </c>
      <c r="N3646" t="str">
        <f t="shared" ca="1" si="789"/>
        <v>Yes</v>
      </c>
      <c r="O3646" t="str">
        <f t="shared" ca="1" si="789"/>
        <v>No</v>
      </c>
      <c r="P3646" t="str">
        <f t="shared" ca="1" si="789"/>
        <v>No</v>
      </c>
      <c r="Q3646" t="str">
        <f t="shared" ca="1" si="790"/>
        <v>Yes</v>
      </c>
      <c r="R3646">
        <f t="shared" ca="1" si="791"/>
        <v>5</v>
      </c>
      <c r="S3646">
        <f t="shared" ca="1" si="792"/>
        <v>5</v>
      </c>
      <c r="T3646">
        <f t="shared" ca="1" si="793"/>
        <v>3</v>
      </c>
      <c r="U3646">
        <f t="shared" ca="1" si="794"/>
        <v>0</v>
      </c>
      <c r="V3646">
        <f t="shared" ca="1" si="795"/>
        <v>0</v>
      </c>
      <c r="W3646">
        <f t="shared" ca="1" si="796"/>
        <v>4</v>
      </c>
      <c r="X3646">
        <f t="shared" ca="1" si="797"/>
        <v>17</v>
      </c>
    </row>
    <row r="3647" spans="1:24" x14ac:dyDescent="0.25">
      <c r="A3647">
        <v>217961</v>
      </c>
      <c r="B3647" t="s">
        <v>12343</v>
      </c>
      <c r="C3647" t="s">
        <v>10</v>
      </c>
      <c r="D3647" t="s">
        <v>12344</v>
      </c>
      <c r="E3647" t="str">
        <f t="shared" ca="1" si="798"/>
        <v>Somerville</v>
      </c>
      <c r="F3647" t="s">
        <v>24067</v>
      </c>
      <c r="G3647">
        <f t="shared" ca="1" si="785"/>
        <v>6060478958</v>
      </c>
      <c r="H3647" t="s">
        <v>12346</v>
      </c>
      <c r="I3647" t="s">
        <v>12345</v>
      </c>
      <c r="J3647" t="str">
        <f t="shared" ca="1" si="786"/>
        <v>Male</v>
      </c>
      <c r="K3647">
        <f t="shared" ca="1" si="787"/>
        <v>62</v>
      </c>
      <c r="L3647" t="str">
        <f t="shared" ca="1" si="788"/>
        <v>Adult</v>
      </c>
      <c r="M3647" t="str">
        <f t="shared" ca="1" si="789"/>
        <v>Yes</v>
      </c>
      <c r="N3647" t="str">
        <f t="shared" ca="1" si="789"/>
        <v>No</v>
      </c>
      <c r="O3647" t="str">
        <f t="shared" ca="1" si="789"/>
        <v>Yes</v>
      </c>
      <c r="P3647" t="str">
        <f t="shared" ca="1" si="789"/>
        <v>No</v>
      </c>
      <c r="Q3647" t="str">
        <f t="shared" ca="1" si="790"/>
        <v>Yes</v>
      </c>
      <c r="R3647">
        <f t="shared" ca="1" si="791"/>
        <v>2</v>
      </c>
      <c r="S3647">
        <f t="shared" ca="1" si="792"/>
        <v>3</v>
      </c>
      <c r="T3647">
        <f t="shared" ca="1" si="793"/>
        <v>3</v>
      </c>
      <c r="U3647">
        <f t="shared" ca="1" si="794"/>
        <v>3</v>
      </c>
      <c r="V3647">
        <f t="shared" ca="1" si="795"/>
        <v>0</v>
      </c>
      <c r="W3647">
        <f t="shared" ca="1" si="796"/>
        <v>4</v>
      </c>
      <c r="X3647">
        <f t="shared" ca="1" si="797"/>
        <v>15</v>
      </c>
    </row>
    <row r="3648" spans="1:24" x14ac:dyDescent="0.25">
      <c r="A3648">
        <v>217989</v>
      </c>
      <c r="B3648" t="s">
        <v>12347</v>
      </c>
      <c r="C3648" t="s">
        <v>10</v>
      </c>
      <c r="D3648" t="s">
        <v>12348</v>
      </c>
      <c r="E3648" t="str">
        <f t="shared" ca="1" si="798"/>
        <v>Boston</v>
      </c>
      <c r="F3648" t="s">
        <v>24067</v>
      </c>
      <c r="G3648">
        <f t="shared" ca="1" si="785"/>
        <v>3652719649</v>
      </c>
      <c r="H3648" t="s">
        <v>12349</v>
      </c>
      <c r="I3648">
        <v>29042</v>
      </c>
      <c r="J3648" t="str">
        <f t="shared" ca="1" si="786"/>
        <v>Female</v>
      </c>
      <c r="K3648">
        <f t="shared" ca="1" si="787"/>
        <v>30</v>
      </c>
      <c r="L3648" t="str">
        <f t="shared" ca="1" si="788"/>
        <v>Adult</v>
      </c>
      <c r="M3648" t="str">
        <f t="shared" ca="1" si="789"/>
        <v>Yes</v>
      </c>
      <c r="N3648" t="str">
        <f t="shared" ca="1" si="789"/>
        <v>No</v>
      </c>
      <c r="O3648" t="str">
        <f t="shared" ca="1" si="789"/>
        <v>No</v>
      </c>
      <c r="P3648" t="str">
        <f t="shared" ca="1" si="789"/>
        <v>No</v>
      </c>
      <c r="Q3648" t="str">
        <f t="shared" ca="1" si="790"/>
        <v>No</v>
      </c>
      <c r="R3648">
        <f t="shared" ca="1" si="791"/>
        <v>1</v>
      </c>
      <c r="S3648">
        <f t="shared" ca="1" si="792"/>
        <v>0</v>
      </c>
      <c r="T3648">
        <f t="shared" ca="1" si="793"/>
        <v>0</v>
      </c>
      <c r="U3648">
        <f t="shared" ca="1" si="794"/>
        <v>3</v>
      </c>
      <c r="V3648">
        <f t="shared" ca="1" si="795"/>
        <v>0</v>
      </c>
      <c r="W3648">
        <f t="shared" ca="1" si="796"/>
        <v>0</v>
      </c>
      <c r="X3648">
        <f t="shared" ca="1" si="797"/>
        <v>4</v>
      </c>
    </row>
    <row r="3649" spans="1:24" x14ac:dyDescent="0.25">
      <c r="A3649">
        <v>217998</v>
      </c>
      <c r="B3649" t="s">
        <v>12350</v>
      </c>
      <c r="C3649" t="s">
        <v>10</v>
      </c>
      <c r="D3649" t="s">
        <v>12351</v>
      </c>
      <c r="E3649" t="str">
        <f t="shared" ca="1" si="798"/>
        <v xml:space="preserve"> Milton</v>
      </c>
      <c r="F3649" t="s">
        <v>24067</v>
      </c>
      <c r="G3649">
        <f t="shared" ca="1" si="785"/>
        <v>2247588657</v>
      </c>
      <c r="H3649" t="s">
        <v>12352</v>
      </c>
      <c r="I3649">
        <v>29639</v>
      </c>
      <c r="J3649" t="str">
        <f t="shared" ca="1" si="786"/>
        <v>Male</v>
      </c>
      <c r="K3649">
        <f t="shared" ca="1" si="787"/>
        <v>62</v>
      </c>
      <c r="L3649" t="str">
        <f t="shared" ca="1" si="788"/>
        <v>Adult</v>
      </c>
      <c r="M3649" t="str">
        <f t="shared" ca="1" si="789"/>
        <v>Yes</v>
      </c>
      <c r="N3649" t="str">
        <f t="shared" ca="1" si="789"/>
        <v>Yes</v>
      </c>
      <c r="O3649" t="str">
        <f t="shared" ca="1" si="789"/>
        <v>Yes</v>
      </c>
      <c r="P3649" t="str">
        <f t="shared" ca="1" si="789"/>
        <v>No</v>
      </c>
      <c r="Q3649" t="str">
        <f t="shared" ca="1" si="790"/>
        <v>Yes</v>
      </c>
      <c r="R3649">
        <f t="shared" ca="1" si="791"/>
        <v>1</v>
      </c>
      <c r="S3649">
        <f t="shared" ca="1" si="792"/>
        <v>0</v>
      </c>
      <c r="T3649">
        <f t="shared" ca="1" si="793"/>
        <v>5</v>
      </c>
      <c r="U3649">
        <f t="shared" ca="1" si="794"/>
        <v>3</v>
      </c>
      <c r="V3649">
        <f t="shared" ca="1" si="795"/>
        <v>0</v>
      </c>
      <c r="W3649">
        <f t="shared" ca="1" si="796"/>
        <v>4</v>
      </c>
      <c r="X3649">
        <f t="shared" ca="1" si="797"/>
        <v>13</v>
      </c>
    </row>
    <row r="3650" spans="1:24" x14ac:dyDescent="0.25">
      <c r="A3650">
        <v>218025</v>
      </c>
      <c r="B3650" t="s">
        <v>12353</v>
      </c>
      <c r="C3650" t="s">
        <v>10</v>
      </c>
      <c r="D3650" t="s">
        <v>12354</v>
      </c>
      <c r="E3650" t="str">
        <f t="shared" ca="1" si="798"/>
        <v>Boston</v>
      </c>
      <c r="F3650" t="s">
        <v>24067</v>
      </c>
      <c r="G3650">
        <f t="shared" ca="1" si="785"/>
        <v>4661476011</v>
      </c>
      <c r="H3650" t="s">
        <v>12355</v>
      </c>
      <c r="I3650">
        <v>29501</v>
      </c>
      <c r="J3650" t="str">
        <f t="shared" ca="1" si="786"/>
        <v>Female</v>
      </c>
      <c r="K3650">
        <f t="shared" ca="1" si="787"/>
        <v>44</v>
      </c>
      <c r="L3650" t="str">
        <f t="shared" ca="1" si="788"/>
        <v>Adult</v>
      </c>
      <c r="M3650" t="str">
        <f t="shared" ca="1" si="789"/>
        <v>No</v>
      </c>
      <c r="N3650" t="str">
        <f t="shared" ca="1" si="789"/>
        <v>Yes</v>
      </c>
      <c r="O3650" t="str">
        <f t="shared" ca="1" si="789"/>
        <v>Yes</v>
      </c>
      <c r="P3650" t="str">
        <f t="shared" ref="P3650:Q3713" ca="1" si="799">CHOOSE(RANDBETWEEN(1,2),"Yes","No")</f>
        <v>No</v>
      </c>
      <c r="Q3650" t="str">
        <f t="shared" ca="1" si="790"/>
        <v>No</v>
      </c>
      <c r="R3650">
        <f t="shared" ca="1" si="791"/>
        <v>5</v>
      </c>
      <c r="S3650">
        <f t="shared" ca="1" si="792"/>
        <v>5</v>
      </c>
      <c r="T3650">
        <f t="shared" ca="1" si="793"/>
        <v>5</v>
      </c>
      <c r="U3650">
        <f t="shared" ca="1" si="794"/>
        <v>0</v>
      </c>
      <c r="V3650">
        <f t="shared" ca="1" si="795"/>
        <v>0</v>
      </c>
      <c r="W3650">
        <f t="shared" ca="1" si="796"/>
        <v>0</v>
      </c>
      <c r="X3650">
        <f t="shared" ca="1" si="797"/>
        <v>15</v>
      </c>
    </row>
    <row r="3651" spans="1:24" x14ac:dyDescent="0.25">
      <c r="A3651">
        <v>218043</v>
      </c>
      <c r="B3651" t="s">
        <v>12356</v>
      </c>
      <c r="C3651" t="s">
        <v>10</v>
      </c>
      <c r="D3651" t="s">
        <v>12357</v>
      </c>
      <c r="E3651" t="str">
        <f t="shared" ca="1" si="798"/>
        <v>Chelsea</v>
      </c>
      <c r="F3651" t="s">
        <v>24067</v>
      </c>
      <c r="G3651">
        <f t="shared" ref="G3651:G3714" ca="1" si="800">RANDBETWEEN(1000000000,9999999999)</f>
        <v>1333508310</v>
      </c>
      <c r="H3651" t="s">
        <v>12359</v>
      </c>
      <c r="I3651" t="s">
        <v>12358</v>
      </c>
      <c r="J3651" t="str">
        <f t="shared" ref="J3651:J3714" ca="1" si="801">CHOOSE(RANDBETWEEN(1,2),"Male","Female")</f>
        <v>Male</v>
      </c>
      <c r="K3651">
        <f t="shared" ref="K3651:K3714" ca="1" si="802">RANDBETWEEN(15,70)</f>
        <v>53</v>
      </c>
      <c r="L3651" t="str">
        <f t="shared" ref="L3651:L3714" ca="1" si="803">IF(AND(K3651&gt;=12, K3651 &lt; 18), "Adoloscent", "Adult")</f>
        <v>Adult</v>
      </c>
      <c r="M3651" t="str">
        <f t="shared" ref="M3651:Q3714" ca="1" si="804">CHOOSE(RANDBETWEEN(1,2),"Yes","No")</f>
        <v>Yes</v>
      </c>
      <c r="N3651" t="str">
        <f t="shared" ca="1" si="804"/>
        <v>No</v>
      </c>
      <c r="O3651" t="str">
        <f t="shared" ca="1" si="804"/>
        <v>Yes</v>
      </c>
      <c r="P3651" t="str">
        <f t="shared" ca="1" si="799"/>
        <v>Yes</v>
      </c>
      <c r="Q3651" t="str">
        <f t="shared" ca="1" si="799"/>
        <v>Yes</v>
      </c>
      <c r="R3651">
        <f t="shared" ref="R3651:R3714" ca="1" si="805">CHOOSE(RANDBETWEEN(1,5),1,2,3,4,5)</f>
        <v>4</v>
      </c>
      <c r="S3651">
        <f t="shared" ref="S3651:S3714" ca="1" si="806">IF(R3651&gt;=4,5,IF(AND(R3651&gt;=2,R3651&lt;=3),3,IF(R3651=1,0)))</f>
        <v>5</v>
      </c>
      <c r="T3651">
        <f t="shared" ref="T3651:T3714" ca="1" si="807">IF(AND(O3651="Yes",N3651="Yes"),5,IF(OR(O3651="Yes",N3651="Yes"),3,IF(AND(O3651="No",N3651="No"),0)))</f>
        <v>3</v>
      </c>
      <c r="U3651">
        <f t="shared" ref="U3651:U3714" ca="1" si="808">IF(M3651="Yes",3,0)</f>
        <v>3</v>
      </c>
      <c r="V3651">
        <f t="shared" ref="V3651:V3714" ca="1" si="809">IF(P3651="Yes",4,0)</f>
        <v>4</v>
      </c>
      <c r="W3651">
        <f t="shared" ref="W3651:W3714" ca="1" si="810">IF(Q3651="Yes",4,0)</f>
        <v>4</v>
      </c>
      <c r="X3651">
        <f t="shared" ref="X3651:X3714" ca="1" si="811">SUM(R3651:W3651)</f>
        <v>23</v>
      </c>
    </row>
    <row r="3652" spans="1:24" x14ac:dyDescent="0.25">
      <c r="A3652">
        <v>218061</v>
      </c>
      <c r="B3652" t="s">
        <v>12360</v>
      </c>
      <c r="C3652" t="s">
        <v>10</v>
      </c>
      <c r="D3652" t="s">
        <v>12361</v>
      </c>
      <c r="E3652" t="str">
        <f t="shared" ref="E3652:E3715" ca="1" si="812">CHOOSE(RANDBETWEEN(1,15),"Boston","Winthrop","Revere","Chelsea","Everett","Somerville", "Cambridge","Watertown", "Newton","Brookline", "Needham", "Dedham", "Canton"," Milton", "Quincy")</f>
        <v>Chelsea</v>
      </c>
      <c r="F3652" t="s">
        <v>24067</v>
      </c>
      <c r="G3652">
        <f t="shared" ca="1" si="800"/>
        <v>4192668336</v>
      </c>
      <c r="H3652" t="s">
        <v>12362</v>
      </c>
      <c r="I3652">
        <v>29506</v>
      </c>
      <c r="J3652" t="str">
        <f t="shared" ca="1" si="801"/>
        <v>Male</v>
      </c>
      <c r="K3652">
        <f t="shared" ca="1" si="802"/>
        <v>60</v>
      </c>
      <c r="L3652" t="str">
        <f t="shared" ca="1" si="803"/>
        <v>Adult</v>
      </c>
      <c r="M3652" t="str">
        <f t="shared" ca="1" si="804"/>
        <v>Yes</v>
      </c>
      <c r="N3652" t="str">
        <f t="shared" ca="1" si="804"/>
        <v>Yes</v>
      </c>
      <c r="O3652" t="str">
        <f t="shared" ca="1" si="804"/>
        <v>Yes</v>
      </c>
      <c r="P3652" t="str">
        <f t="shared" ca="1" si="799"/>
        <v>Yes</v>
      </c>
      <c r="Q3652" t="str">
        <f t="shared" ca="1" si="799"/>
        <v>Yes</v>
      </c>
      <c r="R3652">
        <f t="shared" ca="1" si="805"/>
        <v>1</v>
      </c>
      <c r="S3652">
        <f t="shared" ca="1" si="806"/>
        <v>0</v>
      </c>
      <c r="T3652">
        <f t="shared" ca="1" si="807"/>
        <v>5</v>
      </c>
      <c r="U3652">
        <f t="shared" ca="1" si="808"/>
        <v>3</v>
      </c>
      <c r="V3652">
        <f t="shared" ca="1" si="809"/>
        <v>4</v>
      </c>
      <c r="W3652">
        <f t="shared" ca="1" si="810"/>
        <v>4</v>
      </c>
      <c r="X3652">
        <f t="shared" ca="1" si="811"/>
        <v>17</v>
      </c>
    </row>
    <row r="3653" spans="1:24" x14ac:dyDescent="0.25">
      <c r="A3653">
        <v>218070</v>
      </c>
      <c r="B3653" t="s">
        <v>12363</v>
      </c>
      <c r="C3653" t="s">
        <v>10</v>
      </c>
      <c r="D3653" t="s">
        <v>12364</v>
      </c>
      <c r="E3653" t="str">
        <f t="shared" ca="1" si="812"/>
        <v>Newton</v>
      </c>
      <c r="F3653" t="s">
        <v>24067</v>
      </c>
      <c r="G3653">
        <f t="shared" ca="1" si="800"/>
        <v>4932676181</v>
      </c>
      <c r="H3653" t="s">
        <v>12366</v>
      </c>
      <c r="I3653" t="s">
        <v>12365</v>
      </c>
      <c r="J3653" t="str">
        <f t="shared" ca="1" si="801"/>
        <v>Female</v>
      </c>
      <c r="K3653">
        <f t="shared" ca="1" si="802"/>
        <v>47</v>
      </c>
      <c r="L3653" t="str">
        <f t="shared" ca="1" si="803"/>
        <v>Adult</v>
      </c>
      <c r="M3653" t="str">
        <f t="shared" ca="1" si="804"/>
        <v>No</v>
      </c>
      <c r="N3653" t="str">
        <f t="shared" ca="1" si="804"/>
        <v>Yes</v>
      </c>
      <c r="O3653" t="str">
        <f t="shared" ca="1" si="804"/>
        <v>Yes</v>
      </c>
      <c r="P3653" t="str">
        <f t="shared" ca="1" si="799"/>
        <v>No</v>
      </c>
      <c r="Q3653" t="str">
        <f t="shared" ca="1" si="799"/>
        <v>Yes</v>
      </c>
      <c r="R3653">
        <f t="shared" ca="1" si="805"/>
        <v>4</v>
      </c>
      <c r="S3653">
        <f t="shared" ca="1" si="806"/>
        <v>5</v>
      </c>
      <c r="T3653">
        <f t="shared" ca="1" si="807"/>
        <v>5</v>
      </c>
      <c r="U3653">
        <f t="shared" ca="1" si="808"/>
        <v>0</v>
      </c>
      <c r="V3653">
        <f t="shared" ca="1" si="809"/>
        <v>0</v>
      </c>
      <c r="W3653">
        <f t="shared" ca="1" si="810"/>
        <v>4</v>
      </c>
      <c r="X3653">
        <f t="shared" ca="1" si="811"/>
        <v>18</v>
      </c>
    </row>
    <row r="3654" spans="1:24" x14ac:dyDescent="0.25">
      <c r="A3654">
        <v>218089</v>
      </c>
      <c r="B3654" t="s">
        <v>12367</v>
      </c>
      <c r="C3654" t="s">
        <v>10</v>
      </c>
      <c r="D3654" t="s">
        <v>12368</v>
      </c>
      <c r="E3654" t="str">
        <f t="shared" ca="1" si="812"/>
        <v xml:space="preserve"> Milton</v>
      </c>
      <c r="F3654" t="s">
        <v>24067</v>
      </c>
      <c r="G3654">
        <f t="shared" ca="1" si="800"/>
        <v>6877582413</v>
      </c>
      <c r="H3654" t="s">
        <v>12370</v>
      </c>
      <c r="I3654" t="s">
        <v>12369</v>
      </c>
      <c r="J3654" t="str">
        <f t="shared" ca="1" si="801"/>
        <v>Female</v>
      </c>
      <c r="K3654">
        <f t="shared" ca="1" si="802"/>
        <v>64</v>
      </c>
      <c r="L3654" t="str">
        <f t="shared" ca="1" si="803"/>
        <v>Adult</v>
      </c>
      <c r="M3654" t="str">
        <f t="shared" ca="1" si="804"/>
        <v>Yes</v>
      </c>
      <c r="N3654" t="str">
        <f t="shared" ca="1" si="804"/>
        <v>Yes</v>
      </c>
      <c r="O3654" t="str">
        <f t="shared" ca="1" si="804"/>
        <v>Yes</v>
      </c>
      <c r="P3654" t="str">
        <f t="shared" ca="1" si="799"/>
        <v>No</v>
      </c>
      <c r="Q3654" t="str">
        <f t="shared" ca="1" si="799"/>
        <v>No</v>
      </c>
      <c r="R3654">
        <f t="shared" ca="1" si="805"/>
        <v>2</v>
      </c>
      <c r="S3654">
        <f t="shared" ca="1" si="806"/>
        <v>3</v>
      </c>
      <c r="T3654">
        <f t="shared" ca="1" si="807"/>
        <v>5</v>
      </c>
      <c r="U3654">
        <f t="shared" ca="1" si="808"/>
        <v>3</v>
      </c>
      <c r="V3654">
        <f t="shared" ca="1" si="809"/>
        <v>0</v>
      </c>
      <c r="W3654">
        <f t="shared" ca="1" si="810"/>
        <v>0</v>
      </c>
      <c r="X3654">
        <f t="shared" ca="1" si="811"/>
        <v>13</v>
      </c>
    </row>
    <row r="3655" spans="1:24" x14ac:dyDescent="0.25">
      <c r="A3655">
        <v>218113</v>
      </c>
      <c r="B3655" t="s">
        <v>12371</v>
      </c>
      <c r="C3655" t="s">
        <v>10</v>
      </c>
      <c r="D3655" t="s">
        <v>12372</v>
      </c>
      <c r="E3655" t="str">
        <f t="shared" ca="1" si="812"/>
        <v>Chelsea</v>
      </c>
      <c r="F3655" t="s">
        <v>24067</v>
      </c>
      <c r="G3655">
        <f t="shared" ca="1" si="800"/>
        <v>1874776397</v>
      </c>
      <c r="H3655" t="s">
        <v>12374</v>
      </c>
      <c r="I3655" t="s">
        <v>12373</v>
      </c>
      <c r="J3655" t="str">
        <f t="shared" ca="1" si="801"/>
        <v>Male</v>
      </c>
      <c r="K3655">
        <f t="shared" ca="1" si="802"/>
        <v>15</v>
      </c>
      <c r="L3655" t="str">
        <f t="shared" ca="1" si="803"/>
        <v>Adoloscent</v>
      </c>
      <c r="M3655" t="str">
        <f t="shared" ca="1" si="804"/>
        <v>Yes</v>
      </c>
      <c r="N3655" t="str">
        <f t="shared" ca="1" si="804"/>
        <v>No</v>
      </c>
      <c r="O3655" t="str">
        <f t="shared" ca="1" si="804"/>
        <v>Yes</v>
      </c>
      <c r="P3655" t="str">
        <f t="shared" ca="1" si="799"/>
        <v>No</v>
      </c>
      <c r="Q3655" t="str">
        <f t="shared" ca="1" si="799"/>
        <v>No</v>
      </c>
      <c r="R3655">
        <f t="shared" ca="1" si="805"/>
        <v>4</v>
      </c>
      <c r="S3655">
        <f t="shared" ca="1" si="806"/>
        <v>5</v>
      </c>
      <c r="T3655">
        <f t="shared" ca="1" si="807"/>
        <v>3</v>
      </c>
      <c r="U3655">
        <f t="shared" ca="1" si="808"/>
        <v>3</v>
      </c>
      <c r="V3655">
        <f t="shared" ca="1" si="809"/>
        <v>0</v>
      </c>
      <c r="W3655">
        <f t="shared" ca="1" si="810"/>
        <v>0</v>
      </c>
      <c r="X3655">
        <f t="shared" ca="1" si="811"/>
        <v>15</v>
      </c>
    </row>
    <row r="3656" spans="1:24" x14ac:dyDescent="0.25">
      <c r="A3656">
        <v>218140</v>
      </c>
      <c r="B3656" t="s">
        <v>12375</v>
      </c>
      <c r="C3656" t="s">
        <v>10</v>
      </c>
      <c r="D3656" t="s">
        <v>12376</v>
      </c>
      <c r="E3656" t="str">
        <f t="shared" ca="1" si="812"/>
        <v>Watertown</v>
      </c>
      <c r="F3656" t="s">
        <v>24067</v>
      </c>
      <c r="G3656">
        <f t="shared" ca="1" si="800"/>
        <v>8386295820</v>
      </c>
      <c r="H3656" t="s">
        <v>12377</v>
      </c>
      <c r="I3656">
        <v>29526</v>
      </c>
      <c r="J3656" t="str">
        <f t="shared" ca="1" si="801"/>
        <v>Female</v>
      </c>
      <c r="K3656">
        <f t="shared" ca="1" si="802"/>
        <v>44</v>
      </c>
      <c r="L3656" t="str">
        <f t="shared" ca="1" si="803"/>
        <v>Adult</v>
      </c>
      <c r="M3656" t="str">
        <f t="shared" ca="1" si="804"/>
        <v>No</v>
      </c>
      <c r="N3656" t="str">
        <f t="shared" ca="1" si="804"/>
        <v>Yes</v>
      </c>
      <c r="O3656" t="str">
        <f t="shared" ca="1" si="804"/>
        <v>No</v>
      </c>
      <c r="P3656" t="str">
        <f t="shared" ca="1" si="799"/>
        <v>No</v>
      </c>
      <c r="Q3656" t="str">
        <f t="shared" ca="1" si="799"/>
        <v>No</v>
      </c>
      <c r="R3656">
        <f t="shared" ca="1" si="805"/>
        <v>5</v>
      </c>
      <c r="S3656">
        <f t="shared" ca="1" si="806"/>
        <v>5</v>
      </c>
      <c r="T3656">
        <f t="shared" ca="1" si="807"/>
        <v>3</v>
      </c>
      <c r="U3656">
        <f t="shared" ca="1" si="808"/>
        <v>0</v>
      </c>
      <c r="V3656">
        <f t="shared" ca="1" si="809"/>
        <v>0</v>
      </c>
      <c r="W3656">
        <f t="shared" ca="1" si="810"/>
        <v>0</v>
      </c>
      <c r="X3656">
        <f t="shared" ca="1" si="811"/>
        <v>13</v>
      </c>
    </row>
    <row r="3657" spans="1:24" x14ac:dyDescent="0.25">
      <c r="A3657">
        <v>218159</v>
      </c>
      <c r="B3657" t="s">
        <v>12378</v>
      </c>
      <c r="C3657" t="s">
        <v>10</v>
      </c>
      <c r="D3657" t="s">
        <v>12379</v>
      </c>
      <c r="E3657" t="str">
        <f t="shared" ca="1" si="812"/>
        <v>Everett</v>
      </c>
      <c r="F3657" t="s">
        <v>24067</v>
      </c>
      <c r="G3657">
        <f t="shared" ca="1" si="800"/>
        <v>3271071767</v>
      </c>
      <c r="H3657" t="s">
        <v>12380</v>
      </c>
      <c r="I3657">
        <v>29841</v>
      </c>
      <c r="J3657" t="str">
        <f t="shared" ca="1" si="801"/>
        <v>Female</v>
      </c>
      <c r="K3657">
        <f t="shared" ca="1" si="802"/>
        <v>49</v>
      </c>
      <c r="L3657" t="str">
        <f t="shared" ca="1" si="803"/>
        <v>Adult</v>
      </c>
      <c r="M3657" t="str">
        <f t="shared" ca="1" si="804"/>
        <v>No</v>
      </c>
      <c r="N3657" t="str">
        <f t="shared" ca="1" si="804"/>
        <v>Yes</v>
      </c>
      <c r="O3657" t="str">
        <f t="shared" ca="1" si="804"/>
        <v>Yes</v>
      </c>
      <c r="P3657" t="str">
        <f t="shared" ca="1" si="799"/>
        <v>No</v>
      </c>
      <c r="Q3657" t="str">
        <f t="shared" ca="1" si="799"/>
        <v>Yes</v>
      </c>
      <c r="R3657">
        <f t="shared" ca="1" si="805"/>
        <v>5</v>
      </c>
      <c r="S3657">
        <f t="shared" ca="1" si="806"/>
        <v>5</v>
      </c>
      <c r="T3657">
        <f t="shared" ca="1" si="807"/>
        <v>5</v>
      </c>
      <c r="U3657">
        <f t="shared" ca="1" si="808"/>
        <v>0</v>
      </c>
      <c r="V3657">
        <f t="shared" ca="1" si="809"/>
        <v>0</v>
      </c>
      <c r="W3657">
        <f t="shared" ca="1" si="810"/>
        <v>4</v>
      </c>
      <c r="X3657">
        <f t="shared" ca="1" si="811"/>
        <v>19</v>
      </c>
    </row>
    <row r="3658" spans="1:24" x14ac:dyDescent="0.25">
      <c r="A3658">
        <v>218195</v>
      </c>
      <c r="B3658" t="s">
        <v>12381</v>
      </c>
      <c r="C3658" t="s">
        <v>10</v>
      </c>
      <c r="D3658" t="s">
        <v>12382</v>
      </c>
      <c r="E3658" t="str">
        <f t="shared" ca="1" si="812"/>
        <v>Canton</v>
      </c>
      <c r="F3658" t="s">
        <v>24067</v>
      </c>
      <c r="G3658">
        <f t="shared" ca="1" si="800"/>
        <v>3043321115</v>
      </c>
      <c r="H3658" t="s">
        <v>12380</v>
      </c>
      <c r="I3658">
        <v>29210</v>
      </c>
      <c r="J3658" t="str">
        <f t="shared" ca="1" si="801"/>
        <v>Male</v>
      </c>
      <c r="K3658">
        <f t="shared" ca="1" si="802"/>
        <v>29</v>
      </c>
      <c r="L3658" t="str">
        <f t="shared" ca="1" si="803"/>
        <v>Adult</v>
      </c>
      <c r="M3658" t="str">
        <f t="shared" ca="1" si="804"/>
        <v>No</v>
      </c>
      <c r="N3658" t="str">
        <f t="shared" ca="1" si="804"/>
        <v>No</v>
      </c>
      <c r="O3658" t="str">
        <f t="shared" ca="1" si="804"/>
        <v>No</v>
      </c>
      <c r="P3658" t="str">
        <f t="shared" ca="1" si="799"/>
        <v>No</v>
      </c>
      <c r="Q3658" t="str">
        <f t="shared" ca="1" si="799"/>
        <v>Yes</v>
      </c>
      <c r="R3658">
        <f t="shared" ca="1" si="805"/>
        <v>1</v>
      </c>
      <c r="S3658">
        <f t="shared" ca="1" si="806"/>
        <v>0</v>
      </c>
      <c r="T3658">
        <f t="shared" ca="1" si="807"/>
        <v>0</v>
      </c>
      <c r="U3658">
        <f t="shared" ca="1" si="808"/>
        <v>0</v>
      </c>
      <c r="V3658">
        <f t="shared" ca="1" si="809"/>
        <v>0</v>
      </c>
      <c r="W3658">
        <f t="shared" ca="1" si="810"/>
        <v>4</v>
      </c>
      <c r="X3658">
        <f t="shared" ca="1" si="811"/>
        <v>5</v>
      </c>
    </row>
    <row r="3659" spans="1:24" x14ac:dyDescent="0.25">
      <c r="A3659">
        <v>218229</v>
      </c>
      <c r="B3659" t="s">
        <v>12383</v>
      </c>
      <c r="C3659" t="s">
        <v>10</v>
      </c>
      <c r="D3659" t="s">
        <v>12384</v>
      </c>
      <c r="E3659" t="str">
        <f t="shared" ca="1" si="812"/>
        <v>Dedham</v>
      </c>
      <c r="F3659" t="s">
        <v>24067</v>
      </c>
      <c r="G3659">
        <f t="shared" ca="1" si="800"/>
        <v>9942681794</v>
      </c>
      <c r="H3659" t="s">
        <v>12386</v>
      </c>
      <c r="I3659" t="s">
        <v>12385</v>
      </c>
      <c r="J3659" t="str">
        <f t="shared" ca="1" si="801"/>
        <v>Female</v>
      </c>
      <c r="K3659">
        <f t="shared" ca="1" si="802"/>
        <v>21</v>
      </c>
      <c r="L3659" t="str">
        <f t="shared" ca="1" si="803"/>
        <v>Adult</v>
      </c>
      <c r="M3659" t="str">
        <f t="shared" ca="1" si="804"/>
        <v>Yes</v>
      </c>
      <c r="N3659" t="str">
        <f t="shared" ca="1" si="804"/>
        <v>No</v>
      </c>
      <c r="O3659" t="str">
        <f t="shared" ca="1" si="804"/>
        <v>Yes</v>
      </c>
      <c r="P3659" t="str">
        <f t="shared" ca="1" si="799"/>
        <v>No</v>
      </c>
      <c r="Q3659" t="str">
        <f t="shared" ca="1" si="799"/>
        <v>Yes</v>
      </c>
      <c r="R3659">
        <f t="shared" ca="1" si="805"/>
        <v>2</v>
      </c>
      <c r="S3659">
        <f t="shared" ca="1" si="806"/>
        <v>3</v>
      </c>
      <c r="T3659">
        <f t="shared" ca="1" si="807"/>
        <v>3</v>
      </c>
      <c r="U3659">
        <f t="shared" ca="1" si="808"/>
        <v>3</v>
      </c>
      <c r="V3659">
        <f t="shared" ca="1" si="809"/>
        <v>0</v>
      </c>
      <c r="W3659">
        <f t="shared" ca="1" si="810"/>
        <v>4</v>
      </c>
      <c r="X3659">
        <f t="shared" ca="1" si="811"/>
        <v>15</v>
      </c>
    </row>
    <row r="3660" spans="1:24" x14ac:dyDescent="0.25">
      <c r="A3660">
        <v>218238</v>
      </c>
      <c r="B3660" t="s">
        <v>12387</v>
      </c>
      <c r="C3660" t="s">
        <v>10</v>
      </c>
      <c r="D3660" t="s">
        <v>12388</v>
      </c>
      <c r="E3660" t="str">
        <f t="shared" ca="1" si="812"/>
        <v>Somerville</v>
      </c>
      <c r="F3660" t="s">
        <v>24067</v>
      </c>
      <c r="G3660">
        <f t="shared" ca="1" si="800"/>
        <v>7301690129</v>
      </c>
      <c r="H3660" t="s">
        <v>12390</v>
      </c>
      <c r="I3660" t="s">
        <v>12389</v>
      </c>
      <c r="J3660" t="str">
        <f t="shared" ca="1" si="801"/>
        <v>Female</v>
      </c>
      <c r="K3660">
        <f t="shared" ca="1" si="802"/>
        <v>65</v>
      </c>
      <c r="L3660" t="str">
        <f t="shared" ca="1" si="803"/>
        <v>Adult</v>
      </c>
      <c r="M3660" t="str">
        <f t="shared" ca="1" si="804"/>
        <v>Yes</v>
      </c>
      <c r="N3660" t="str">
        <f t="shared" ca="1" si="804"/>
        <v>Yes</v>
      </c>
      <c r="O3660" t="str">
        <f t="shared" ca="1" si="804"/>
        <v>Yes</v>
      </c>
      <c r="P3660" t="str">
        <f t="shared" ca="1" si="799"/>
        <v>No</v>
      </c>
      <c r="Q3660" t="str">
        <f t="shared" ca="1" si="799"/>
        <v>No</v>
      </c>
      <c r="R3660">
        <f t="shared" ca="1" si="805"/>
        <v>3</v>
      </c>
      <c r="S3660">
        <f t="shared" ca="1" si="806"/>
        <v>3</v>
      </c>
      <c r="T3660">
        <f t="shared" ca="1" si="807"/>
        <v>5</v>
      </c>
      <c r="U3660">
        <f t="shared" ca="1" si="808"/>
        <v>3</v>
      </c>
      <c r="V3660">
        <f t="shared" ca="1" si="809"/>
        <v>0</v>
      </c>
      <c r="W3660">
        <f t="shared" ca="1" si="810"/>
        <v>0</v>
      </c>
      <c r="X3660">
        <f t="shared" ca="1" si="811"/>
        <v>14</v>
      </c>
    </row>
    <row r="3661" spans="1:24" x14ac:dyDescent="0.25">
      <c r="A3661">
        <v>218265</v>
      </c>
      <c r="B3661" t="s">
        <v>12391</v>
      </c>
      <c r="C3661" t="s">
        <v>10</v>
      </c>
      <c r="D3661" t="s">
        <v>12392</v>
      </c>
      <c r="E3661" t="str">
        <f t="shared" ca="1" si="812"/>
        <v>Watertown</v>
      </c>
      <c r="F3661" t="s">
        <v>24067</v>
      </c>
      <c r="G3661">
        <f t="shared" ca="1" si="800"/>
        <v>5915326259</v>
      </c>
      <c r="H3661" t="s">
        <v>12394</v>
      </c>
      <c r="I3661" t="s">
        <v>12393</v>
      </c>
      <c r="J3661" t="str">
        <f t="shared" ca="1" si="801"/>
        <v>Female</v>
      </c>
      <c r="K3661">
        <f t="shared" ca="1" si="802"/>
        <v>55</v>
      </c>
      <c r="L3661" t="str">
        <f t="shared" ca="1" si="803"/>
        <v>Adult</v>
      </c>
      <c r="M3661" t="str">
        <f t="shared" ca="1" si="804"/>
        <v>No</v>
      </c>
      <c r="N3661" t="str">
        <f t="shared" ca="1" si="804"/>
        <v>Yes</v>
      </c>
      <c r="O3661" t="str">
        <f t="shared" ca="1" si="804"/>
        <v>No</v>
      </c>
      <c r="P3661" t="str">
        <f t="shared" ca="1" si="799"/>
        <v>No</v>
      </c>
      <c r="Q3661" t="str">
        <f t="shared" ca="1" si="799"/>
        <v>Yes</v>
      </c>
      <c r="R3661">
        <f t="shared" ca="1" si="805"/>
        <v>4</v>
      </c>
      <c r="S3661">
        <f t="shared" ca="1" si="806"/>
        <v>5</v>
      </c>
      <c r="T3661">
        <f t="shared" ca="1" si="807"/>
        <v>3</v>
      </c>
      <c r="U3661">
        <f t="shared" ca="1" si="808"/>
        <v>0</v>
      </c>
      <c r="V3661">
        <f t="shared" ca="1" si="809"/>
        <v>0</v>
      </c>
      <c r="W3661">
        <f t="shared" ca="1" si="810"/>
        <v>4</v>
      </c>
      <c r="X3661">
        <f t="shared" ca="1" si="811"/>
        <v>16</v>
      </c>
    </row>
    <row r="3662" spans="1:24" x14ac:dyDescent="0.25">
      <c r="A3662">
        <v>218335</v>
      </c>
      <c r="B3662" t="s">
        <v>12395</v>
      </c>
      <c r="C3662" t="s">
        <v>10</v>
      </c>
      <c r="D3662" t="s">
        <v>12396</v>
      </c>
      <c r="E3662" t="str">
        <f t="shared" ca="1" si="812"/>
        <v>Boston</v>
      </c>
      <c r="F3662" t="s">
        <v>24067</v>
      </c>
      <c r="G3662">
        <f t="shared" ca="1" si="800"/>
        <v>8728347132</v>
      </c>
      <c r="H3662" t="s">
        <v>12397</v>
      </c>
      <c r="I3662">
        <v>29425</v>
      </c>
      <c r="J3662" t="str">
        <f t="shared" ca="1" si="801"/>
        <v>Female</v>
      </c>
      <c r="K3662">
        <f t="shared" ca="1" si="802"/>
        <v>42</v>
      </c>
      <c r="L3662" t="str">
        <f t="shared" ca="1" si="803"/>
        <v>Adult</v>
      </c>
      <c r="M3662" t="str">
        <f t="shared" ca="1" si="804"/>
        <v>Yes</v>
      </c>
      <c r="N3662" t="str">
        <f t="shared" ca="1" si="804"/>
        <v>No</v>
      </c>
      <c r="O3662" t="str">
        <f t="shared" ca="1" si="804"/>
        <v>No</v>
      </c>
      <c r="P3662" t="str">
        <f t="shared" ca="1" si="799"/>
        <v>Yes</v>
      </c>
      <c r="Q3662" t="str">
        <f t="shared" ca="1" si="799"/>
        <v>No</v>
      </c>
      <c r="R3662">
        <f t="shared" ca="1" si="805"/>
        <v>1</v>
      </c>
      <c r="S3662">
        <f t="shared" ca="1" si="806"/>
        <v>0</v>
      </c>
      <c r="T3662">
        <f t="shared" ca="1" si="807"/>
        <v>0</v>
      </c>
      <c r="U3662">
        <f t="shared" ca="1" si="808"/>
        <v>3</v>
      </c>
      <c r="V3662">
        <f t="shared" ca="1" si="809"/>
        <v>4</v>
      </c>
      <c r="W3662">
        <f t="shared" ca="1" si="810"/>
        <v>0</v>
      </c>
      <c r="X3662">
        <f t="shared" ca="1" si="811"/>
        <v>8</v>
      </c>
    </row>
    <row r="3663" spans="1:24" x14ac:dyDescent="0.25">
      <c r="A3663">
        <v>218353</v>
      </c>
      <c r="B3663" t="s">
        <v>12398</v>
      </c>
      <c r="C3663" t="s">
        <v>10</v>
      </c>
      <c r="D3663" t="s">
        <v>12399</v>
      </c>
      <c r="E3663" t="str">
        <f t="shared" ca="1" si="812"/>
        <v>Chelsea</v>
      </c>
      <c r="F3663" t="s">
        <v>24067</v>
      </c>
      <c r="G3663">
        <f t="shared" ca="1" si="800"/>
        <v>1749797115</v>
      </c>
      <c r="H3663" t="s">
        <v>12401</v>
      </c>
      <c r="I3663" t="s">
        <v>12400</v>
      </c>
      <c r="J3663" t="str">
        <f t="shared" ca="1" si="801"/>
        <v>Female</v>
      </c>
      <c r="K3663">
        <f t="shared" ca="1" si="802"/>
        <v>49</v>
      </c>
      <c r="L3663" t="str">
        <f t="shared" ca="1" si="803"/>
        <v>Adult</v>
      </c>
      <c r="M3663" t="str">
        <f t="shared" ca="1" si="804"/>
        <v>Yes</v>
      </c>
      <c r="N3663" t="str">
        <f t="shared" ca="1" si="804"/>
        <v>Yes</v>
      </c>
      <c r="O3663" t="str">
        <f t="shared" ca="1" si="804"/>
        <v>Yes</v>
      </c>
      <c r="P3663" t="str">
        <f t="shared" ca="1" si="799"/>
        <v>No</v>
      </c>
      <c r="Q3663" t="str">
        <f t="shared" ca="1" si="799"/>
        <v>No</v>
      </c>
      <c r="R3663">
        <f t="shared" ca="1" si="805"/>
        <v>2</v>
      </c>
      <c r="S3663">
        <f t="shared" ca="1" si="806"/>
        <v>3</v>
      </c>
      <c r="T3663">
        <f t="shared" ca="1" si="807"/>
        <v>5</v>
      </c>
      <c r="U3663">
        <f t="shared" ca="1" si="808"/>
        <v>3</v>
      </c>
      <c r="V3663">
        <f t="shared" ca="1" si="809"/>
        <v>0</v>
      </c>
      <c r="W3663">
        <f t="shared" ca="1" si="810"/>
        <v>0</v>
      </c>
      <c r="X3663">
        <f t="shared" ca="1" si="811"/>
        <v>13</v>
      </c>
    </row>
    <row r="3664" spans="1:24" x14ac:dyDescent="0.25">
      <c r="A3664">
        <v>218399</v>
      </c>
      <c r="B3664" t="s">
        <v>12402</v>
      </c>
      <c r="C3664" t="s">
        <v>10</v>
      </c>
      <c r="D3664" t="s">
        <v>12403</v>
      </c>
      <c r="E3664" t="str">
        <f t="shared" ca="1" si="812"/>
        <v>Chelsea</v>
      </c>
      <c r="F3664" t="s">
        <v>24067</v>
      </c>
      <c r="G3664">
        <f t="shared" ca="1" si="800"/>
        <v>1602399288</v>
      </c>
      <c r="H3664" t="s">
        <v>12405</v>
      </c>
      <c r="I3664" t="s">
        <v>12404</v>
      </c>
      <c r="J3664" t="str">
        <f t="shared" ca="1" si="801"/>
        <v>Female</v>
      </c>
      <c r="K3664">
        <f t="shared" ca="1" si="802"/>
        <v>22</v>
      </c>
      <c r="L3664" t="str">
        <f t="shared" ca="1" si="803"/>
        <v>Adult</v>
      </c>
      <c r="M3664" t="str">
        <f t="shared" ca="1" si="804"/>
        <v>No</v>
      </c>
      <c r="N3664" t="str">
        <f t="shared" ca="1" si="804"/>
        <v>Yes</v>
      </c>
      <c r="O3664" t="str">
        <f t="shared" ca="1" si="804"/>
        <v>Yes</v>
      </c>
      <c r="P3664" t="str">
        <f t="shared" ca="1" si="799"/>
        <v>Yes</v>
      </c>
      <c r="Q3664" t="str">
        <f t="shared" ca="1" si="799"/>
        <v>Yes</v>
      </c>
      <c r="R3664">
        <f t="shared" ca="1" si="805"/>
        <v>4</v>
      </c>
      <c r="S3664">
        <f t="shared" ca="1" si="806"/>
        <v>5</v>
      </c>
      <c r="T3664">
        <f t="shared" ca="1" si="807"/>
        <v>5</v>
      </c>
      <c r="U3664">
        <f t="shared" ca="1" si="808"/>
        <v>0</v>
      </c>
      <c r="V3664">
        <f t="shared" ca="1" si="809"/>
        <v>4</v>
      </c>
      <c r="W3664">
        <f t="shared" ca="1" si="810"/>
        <v>4</v>
      </c>
      <c r="X3664">
        <f t="shared" ca="1" si="811"/>
        <v>22</v>
      </c>
    </row>
    <row r="3665" spans="1:24" x14ac:dyDescent="0.25">
      <c r="A3665">
        <v>218414</v>
      </c>
      <c r="B3665" t="s">
        <v>12406</v>
      </c>
      <c r="C3665" t="s">
        <v>10</v>
      </c>
      <c r="D3665" t="s">
        <v>12407</v>
      </c>
      <c r="E3665" t="str">
        <f t="shared" ca="1" si="812"/>
        <v>Watertown</v>
      </c>
      <c r="F3665" t="s">
        <v>24067</v>
      </c>
      <c r="G3665">
        <f t="shared" ca="1" si="800"/>
        <v>4311067991</v>
      </c>
      <c r="H3665" t="s">
        <v>12408</v>
      </c>
      <c r="I3665">
        <v>29108</v>
      </c>
      <c r="J3665" t="str">
        <f t="shared" ca="1" si="801"/>
        <v>Male</v>
      </c>
      <c r="K3665">
        <f t="shared" ca="1" si="802"/>
        <v>62</v>
      </c>
      <c r="L3665" t="str">
        <f t="shared" ca="1" si="803"/>
        <v>Adult</v>
      </c>
      <c r="M3665" t="str">
        <f t="shared" ca="1" si="804"/>
        <v>Yes</v>
      </c>
      <c r="N3665" t="str">
        <f t="shared" ca="1" si="804"/>
        <v>Yes</v>
      </c>
      <c r="O3665" t="str">
        <f t="shared" ca="1" si="804"/>
        <v>No</v>
      </c>
      <c r="P3665" t="str">
        <f t="shared" ca="1" si="799"/>
        <v>No</v>
      </c>
      <c r="Q3665" t="str">
        <f t="shared" ca="1" si="799"/>
        <v>No</v>
      </c>
      <c r="R3665">
        <f t="shared" ca="1" si="805"/>
        <v>2</v>
      </c>
      <c r="S3665">
        <f t="shared" ca="1" si="806"/>
        <v>3</v>
      </c>
      <c r="T3665">
        <f t="shared" ca="1" si="807"/>
        <v>3</v>
      </c>
      <c r="U3665">
        <f t="shared" ca="1" si="808"/>
        <v>3</v>
      </c>
      <c r="V3665">
        <f t="shared" ca="1" si="809"/>
        <v>0</v>
      </c>
      <c r="W3665">
        <f t="shared" ca="1" si="810"/>
        <v>0</v>
      </c>
      <c r="X3665">
        <f t="shared" ca="1" si="811"/>
        <v>11</v>
      </c>
    </row>
    <row r="3666" spans="1:24" x14ac:dyDescent="0.25">
      <c r="A3666">
        <v>218441</v>
      </c>
      <c r="B3666" t="s">
        <v>12409</v>
      </c>
      <c r="C3666" t="s">
        <v>10</v>
      </c>
      <c r="D3666" t="s">
        <v>12410</v>
      </c>
      <c r="E3666" t="str">
        <f t="shared" ca="1" si="812"/>
        <v xml:space="preserve"> Milton</v>
      </c>
      <c r="F3666" t="s">
        <v>24067</v>
      </c>
      <c r="G3666">
        <f t="shared" ca="1" si="800"/>
        <v>5995612950</v>
      </c>
      <c r="H3666" t="s">
        <v>12412</v>
      </c>
      <c r="I3666" t="s">
        <v>12411</v>
      </c>
      <c r="J3666" t="str">
        <f t="shared" ca="1" si="801"/>
        <v>Male</v>
      </c>
      <c r="K3666">
        <f t="shared" ca="1" si="802"/>
        <v>62</v>
      </c>
      <c r="L3666" t="str">
        <f t="shared" ca="1" si="803"/>
        <v>Adult</v>
      </c>
      <c r="M3666" t="str">
        <f t="shared" ca="1" si="804"/>
        <v>Yes</v>
      </c>
      <c r="N3666" t="str">
        <f t="shared" ca="1" si="804"/>
        <v>Yes</v>
      </c>
      <c r="O3666" t="str">
        <f t="shared" ca="1" si="804"/>
        <v>No</v>
      </c>
      <c r="P3666" t="str">
        <f t="shared" ca="1" si="799"/>
        <v>Yes</v>
      </c>
      <c r="Q3666" t="str">
        <f t="shared" ca="1" si="799"/>
        <v>Yes</v>
      </c>
      <c r="R3666">
        <f t="shared" ca="1" si="805"/>
        <v>1</v>
      </c>
      <c r="S3666">
        <f t="shared" ca="1" si="806"/>
        <v>0</v>
      </c>
      <c r="T3666">
        <f t="shared" ca="1" si="807"/>
        <v>3</v>
      </c>
      <c r="U3666">
        <f t="shared" ca="1" si="808"/>
        <v>3</v>
      </c>
      <c r="V3666">
        <f t="shared" ca="1" si="809"/>
        <v>4</v>
      </c>
      <c r="W3666">
        <f t="shared" ca="1" si="810"/>
        <v>4</v>
      </c>
      <c r="X3666">
        <f t="shared" ca="1" si="811"/>
        <v>15</v>
      </c>
    </row>
    <row r="3667" spans="1:24" x14ac:dyDescent="0.25">
      <c r="A3667">
        <v>218487</v>
      </c>
      <c r="B3667" t="s">
        <v>12413</v>
      </c>
      <c r="C3667" t="s">
        <v>10</v>
      </c>
      <c r="D3667" t="s">
        <v>12414</v>
      </c>
      <c r="E3667" t="str">
        <f t="shared" ca="1" si="812"/>
        <v>Winthrop</v>
      </c>
      <c r="F3667" t="s">
        <v>24067</v>
      </c>
      <c r="G3667">
        <f t="shared" ca="1" si="800"/>
        <v>2514948768</v>
      </c>
      <c r="H3667" t="s">
        <v>12416</v>
      </c>
      <c r="I3667" t="s">
        <v>12415</v>
      </c>
      <c r="J3667" t="str">
        <f t="shared" ca="1" si="801"/>
        <v>Female</v>
      </c>
      <c r="K3667">
        <f t="shared" ca="1" si="802"/>
        <v>23</v>
      </c>
      <c r="L3667" t="str">
        <f t="shared" ca="1" si="803"/>
        <v>Adult</v>
      </c>
      <c r="M3667" t="str">
        <f t="shared" ca="1" si="804"/>
        <v>Yes</v>
      </c>
      <c r="N3667" t="str">
        <f t="shared" ca="1" si="804"/>
        <v>Yes</v>
      </c>
      <c r="O3667" t="str">
        <f t="shared" ca="1" si="804"/>
        <v>No</v>
      </c>
      <c r="P3667" t="str">
        <f t="shared" ca="1" si="799"/>
        <v>Yes</v>
      </c>
      <c r="Q3667" t="str">
        <f t="shared" ca="1" si="799"/>
        <v>Yes</v>
      </c>
      <c r="R3667">
        <f t="shared" ca="1" si="805"/>
        <v>2</v>
      </c>
      <c r="S3667">
        <f t="shared" ca="1" si="806"/>
        <v>3</v>
      </c>
      <c r="T3667">
        <f t="shared" ca="1" si="807"/>
        <v>3</v>
      </c>
      <c r="U3667">
        <f t="shared" ca="1" si="808"/>
        <v>3</v>
      </c>
      <c r="V3667">
        <f t="shared" ca="1" si="809"/>
        <v>4</v>
      </c>
      <c r="W3667">
        <f t="shared" ca="1" si="810"/>
        <v>4</v>
      </c>
      <c r="X3667">
        <f t="shared" ca="1" si="811"/>
        <v>19</v>
      </c>
    </row>
    <row r="3668" spans="1:24" x14ac:dyDescent="0.25">
      <c r="A3668">
        <v>218520</v>
      </c>
      <c r="B3668" t="s">
        <v>12417</v>
      </c>
      <c r="C3668" t="s">
        <v>10</v>
      </c>
      <c r="D3668" t="s">
        <v>12418</v>
      </c>
      <c r="E3668" t="str">
        <f t="shared" ca="1" si="812"/>
        <v>Dedham</v>
      </c>
      <c r="F3668" t="s">
        <v>24067</v>
      </c>
      <c r="G3668">
        <f t="shared" ca="1" si="800"/>
        <v>5352261411</v>
      </c>
      <c r="H3668" t="s">
        <v>12419</v>
      </c>
      <c r="I3668">
        <v>29646</v>
      </c>
      <c r="J3668" t="str">
        <f t="shared" ca="1" si="801"/>
        <v>Female</v>
      </c>
      <c r="K3668">
        <f t="shared" ca="1" si="802"/>
        <v>36</v>
      </c>
      <c r="L3668" t="str">
        <f t="shared" ca="1" si="803"/>
        <v>Adult</v>
      </c>
      <c r="M3668" t="str">
        <f t="shared" ca="1" si="804"/>
        <v>No</v>
      </c>
      <c r="N3668" t="str">
        <f t="shared" ca="1" si="804"/>
        <v>Yes</v>
      </c>
      <c r="O3668" t="str">
        <f t="shared" ca="1" si="804"/>
        <v>Yes</v>
      </c>
      <c r="P3668" t="str">
        <f t="shared" ca="1" si="799"/>
        <v>Yes</v>
      </c>
      <c r="Q3668" t="str">
        <f t="shared" ca="1" si="799"/>
        <v>No</v>
      </c>
      <c r="R3668">
        <f t="shared" ca="1" si="805"/>
        <v>2</v>
      </c>
      <c r="S3668">
        <f t="shared" ca="1" si="806"/>
        <v>3</v>
      </c>
      <c r="T3668">
        <f t="shared" ca="1" si="807"/>
        <v>5</v>
      </c>
      <c r="U3668">
        <f t="shared" ca="1" si="808"/>
        <v>0</v>
      </c>
      <c r="V3668">
        <f t="shared" ca="1" si="809"/>
        <v>4</v>
      </c>
      <c r="W3668">
        <f t="shared" ca="1" si="810"/>
        <v>0</v>
      </c>
      <c r="X3668">
        <f t="shared" ca="1" si="811"/>
        <v>14</v>
      </c>
    </row>
    <row r="3669" spans="1:24" x14ac:dyDescent="0.25">
      <c r="A3669">
        <v>218539</v>
      </c>
      <c r="B3669" t="s">
        <v>12420</v>
      </c>
      <c r="C3669" t="s">
        <v>10</v>
      </c>
      <c r="D3669" t="s">
        <v>12421</v>
      </c>
      <c r="E3669" t="str">
        <f t="shared" ca="1" si="812"/>
        <v>Revere</v>
      </c>
      <c r="F3669" t="s">
        <v>24067</v>
      </c>
      <c r="G3669">
        <f t="shared" ca="1" si="800"/>
        <v>2185748600</v>
      </c>
      <c r="H3669" t="s">
        <v>12422</v>
      </c>
      <c r="I3669">
        <v>29325</v>
      </c>
      <c r="J3669" t="str">
        <f t="shared" ca="1" si="801"/>
        <v>Male</v>
      </c>
      <c r="K3669">
        <f t="shared" ca="1" si="802"/>
        <v>59</v>
      </c>
      <c r="L3669" t="str">
        <f t="shared" ca="1" si="803"/>
        <v>Adult</v>
      </c>
      <c r="M3669" t="str">
        <f t="shared" ca="1" si="804"/>
        <v>Yes</v>
      </c>
      <c r="N3669" t="str">
        <f t="shared" ca="1" si="804"/>
        <v>Yes</v>
      </c>
      <c r="O3669" t="str">
        <f t="shared" ca="1" si="804"/>
        <v>No</v>
      </c>
      <c r="P3669" t="str">
        <f t="shared" ca="1" si="799"/>
        <v>Yes</v>
      </c>
      <c r="Q3669" t="str">
        <f t="shared" ca="1" si="799"/>
        <v>No</v>
      </c>
      <c r="R3669">
        <f t="shared" ca="1" si="805"/>
        <v>1</v>
      </c>
      <c r="S3669">
        <f t="shared" ca="1" si="806"/>
        <v>0</v>
      </c>
      <c r="T3669">
        <f t="shared" ca="1" si="807"/>
        <v>3</v>
      </c>
      <c r="U3669">
        <f t="shared" ca="1" si="808"/>
        <v>3</v>
      </c>
      <c r="V3669">
        <f t="shared" ca="1" si="809"/>
        <v>4</v>
      </c>
      <c r="W3669">
        <f t="shared" ca="1" si="810"/>
        <v>0</v>
      </c>
      <c r="X3669">
        <f t="shared" ca="1" si="811"/>
        <v>11</v>
      </c>
    </row>
    <row r="3670" spans="1:24" x14ac:dyDescent="0.25">
      <c r="A3670">
        <v>218645</v>
      </c>
      <c r="B3670" t="s">
        <v>12423</v>
      </c>
      <c r="C3670" t="s">
        <v>10</v>
      </c>
      <c r="D3670" t="s">
        <v>12424</v>
      </c>
      <c r="E3670" t="str">
        <f t="shared" ca="1" si="812"/>
        <v>Everett</v>
      </c>
      <c r="F3670" t="s">
        <v>24067</v>
      </c>
      <c r="G3670">
        <f t="shared" ca="1" si="800"/>
        <v>6078436339</v>
      </c>
      <c r="H3670" t="s">
        <v>12425</v>
      </c>
      <c r="I3670">
        <v>29801</v>
      </c>
      <c r="J3670" t="str">
        <f t="shared" ca="1" si="801"/>
        <v>Male</v>
      </c>
      <c r="K3670">
        <f t="shared" ca="1" si="802"/>
        <v>15</v>
      </c>
      <c r="L3670" t="str">
        <f t="shared" ca="1" si="803"/>
        <v>Adoloscent</v>
      </c>
      <c r="M3670" t="str">
        <f t="shared" ca="1" si="804"/>
        <v>No</v>
      </c>
      <c r="N3670" t="str">
        <f t="shared" ca="1" si="804"/>
        <v>Yes</v>
      </c>
      <c r="O3670" t="str">
        <f t="shared" ca="1" si="804"/>
        <v>No</v>
      </c>
      <c r="P3670" t="str">
        <f t="shared" ca="1" si="799"/>
        <v>Yes</v>
      </c>
      <c r="Q3670" t="str">
        <f t="shared" ca="1" si="799"/>
        <v>No</v>
      </c>
      <c r="R3670">
        <f t="shared" ca="1" si="805"/>
        <v>5</v>
      </c>
      <c r="S3670">
        <f t="shared" ca="1" si="806"/>
        <v>5</v>
      </c>
      <c r="T3670">
        <f t="shared" ca="1" si="807"/>
        <v>3</v>
      </c>
      <c r="U3670">
        <f t="shared" ca="1" si="808"/>
        <v>0</v>
      </c>
      <c r="V3670">
        <f t="shared" ca="1" si="809"/>
        <v>4</v>
      </c>
      <c r="W3670">
        <f t="shared" ca="1" si="810"/>
        <v>0</v>
      </c>
      <c r="X3670">
        <f t="shared" ca="1" si="811"/>
        <v>17</v>
      </c>
    </row>
    <row r="3671" spans="1:24" x14ac:dyDescent="0.25">
      <c r="A3671">
        <v>218654</v>
      </c>
      <c r="B3671" t="s">
        <v>12426</v>
      </c>
      <c r="C3671" t="s">
        <v>10</v>
      </c>
      <c r="D3671" t="s">
        <v>12427</v>
      </c>
      <c r="E3671" t="str">
        <f t="shared" ca="1" si="812"/>
        <v>Watertown</v>
      </c>
      <c r="F3671" t="s">
        <v>24067</v>
      </c>
      <c r="G3671">
        <f t="shared" ca="1" si="800"/>
        <v>4925595783</v>
      </c>
      <c r="H3671" t="s">
        <v>12428</v>
      </c>
      <c r="I3671">
        <v>29909</v>
      </c>
      <c r="J3671" t="str">
        <f t="shared" ca="1" si="801"/>
        <v>Female</v>
      </c>
      <c r="K3671">
        <f t="shared" ca="1" si="802"/>
        <v>67</v>
      </c>
      <c r="L3671" t="str">
        <f t="shared" ca="1" si="803"/>
        <v>Adult</v>
      </c>
      <c r="M3671" t="str">
        <f t="shared" ca="1" si="804"/>
        <v>Yes</v>
      </c>
      <c r="N3671" t="str">
        <f t="shared" ca="1" si="804"/>
        <v>No</v>
      </c>
      <c r="O3671" t="str">
        <f t="shared" ca="1" si="804"/>
        <v>Yes</v>
      </c>
      <c r="P3671" t="str">
        <f t="shared" ca="1" si="799"/>
        <v>Yes</v>
      </c>
      <c r="Q3671" t="str">
        <f t="shared" ca="1" si="799"/>
        <v>Yes</v>
      </c>
      <c r="R3671">
        <f t="shared" ca="1" si="805"/>
        <v>3</v>
      </c>
      <c r="S3671">
        <f t="shared" ca="1" si="806"/>
        <v>3</v>
      </c>
      <c r="T3671">
        <f t="shared" ca="1" si="807"/>
        <v>3</v>
      </c>
      <c r="U3671">
        <f t="shared" ca="1" si="808"/>
        <v>3</v>
      </c>
      <c r="V3671">
        <f t="shared" ca="1" si="809"/>
        <v>4</v>
      </c>
      <c r="W3671">
        <f t="shared" ca="1" si="810"/>
        <v>4</v>
      </c>
      <c r="X3671">
        <f t="shared" ca="1" si="811"/>
        <v>20</v>
      </c>
    </row>
    <row r="3672" spans="1:24" x14ac:dyDescent="0.25">
      <c r="A3672">
        <v>218663</v>
      </c>
      <c r="B3672" t="s">
        <v>12429</v>
      </c>
      <c r="C3672" t="s">
        <v>10</v>
      </c>
      <c r="D3672" t="s">
        <v>12430</v>
      </c>
      <c r="E3672" t="str">
        <f t="shared" ca="1" si="812"/>
        <v>Canton</v>
      </c>
      <c r="F3672" t="s">
        <v>24067</v>
      </c>
      <c r="G3672">
        <f t="shared" ca="1" si="800"/>
        <v>9713222775</v>
      </c>
      <c r="H3672" t="s">
        <v>12431</v>
      </c>
      <c r="I3672">
        <v>29208</v>
      </c>
      <c r="J3672" t="str">
        <f t="shared" ca="1" si="801"/>
        <v>Male</v>
      </c>
      <c r="K3672">
        <f t="shared" ca="1" si="802"/>
        <v>69</v>
      </c>
      <c r="L3672" t="str">
        <f t="shared" ca="1" si="803"/>
        <v>Adult</v>
      </c>
      <c r="M3672" t="str">
        <f t="shared" ca="1" si="804"/>
        <v>Yes</v>
      </c>
      <c r="N3672" t="str">
        <f t="shared" ca="1" si="804"/>
        <v>No</v>
      </c>
      <c r="O3672" t="str">
        <f t="shared" ca="1" si="804"/>
        <v>Yes</v>
      </c>
      <c r="P3672" t="str">
        <f t="shared" ca="1" si="799"/>
        <v>Yes</v>
      </c>
      <c r="Q3672" t="str">
        <f t="shared" ca="1" si="799"/>
        <v>No</v>
      </c>
      <c r="R3672">
        <f t="shared" ca="1" si="805"/>
        <v>2</v>
      </c>
      <c r="S3672">
        <f t="shared" ca="1" si="806"/>
        <v>3</v>
      </c>
      <c r="T3672">
        <f t="shared" ca="1" si="807"/>
        <v>3</v>
      </c>
      <c r="U3672">
        <f t="shared" ca="1" si="808"/>
        <v>3</v>
      </c>
      <c r="V3672">
        <f t="shared" ca="1" si="809"/>
        <v>4</v>
      </c>
      <c r="W3672">
        <f t="shared" ca="1" si="810"/>
        <v>0</v>
      </c>
      <c r="X3672">
        <f t="shared" ca="1" si="811"/>
        <v>15</v>
      </c>
    </row>
    <row r="3673" spans="1:24" x14ac:dyDescent="0.25">
      <c r="A3673">
        <v>218672</v>
      </c>
      <c r="B3673" t="s">
        <v>12432</v>
      </c>
      <c r="C3673" t="s">
        <v>10</v>
      </c>
      <c r="D3673" t="s">
        <v>12433</v>
      </c>
      <c r="E3673" t="str">
        <f t="shared" ca="1" si="812"/>
        <v>Chelsea</v>
      </c>
      <c r="F3673" t="s">
        <v>24067</v>
      </c>
      <c r="G3673">
        <f t="shared" ca="1" si="800"/>
        <v>9452443516</v>
      </c>
      <c r="H3673" t="s">
        <v>12434</v>
      </c>
      <c r="I3673">
        <v>29720</v>
      </c>
      <c r="J3673" t="str">
        <f t="shared" ca="1" si="801"/>
        <v>Female</v>
      </c>
      <c r="K3673">
        <f t="shared" ca="1" si="802"/>
        <v>29</v>
      </c>
      <c r="L3673" t="str">
        <f t="shared" ca="1" si="803"/>
        <v>Adult</v>
      </c>
      <c r="M3673" t="str">
        <f t="shared" ca="1" si="804"/>
        <v>Yes</v>
      </c>
      <c r="N3673" t="str">
        <f t="shared" ca="1" si="804"/>
        <v>Yes</v>
      </c>
      <c r="O3673" t="str">
        <f t="shared" ca="1" si="804"/>
        <v>Yes</v>
      </c>
      <c r="P3673" t="str">
        <f t="shared" ca="1" si="799"/>
        <v>No</v>
      </c>
      <c r="Q3673" t="str">
        <f t="shared" ca="1" si="799"/>
        <v>No</v>
      </c>
      <c r="R3673">
        <f t="shared" ca="1" si="805"/>
        <v>5</v>
      </c>
      <c r="S3673">
        <f t="shared" ca="1" si="806"/>
        <v>5</v>
      </c>
      <c r="T3673">
        <f t="shared" ca="1" si="807"/>
        <v>5</v>
      </c>
      <c r="U3673">
        <f t="shared" ca="1" si="808"/>
        <v>3</v>
      </c>
      <c r="V3673">
        <f t="shared" ca="1" si="809"/>
        <v>0</v>
      </c>
      <c r="W3673">
        <f t="shared" ca="1" si="810"/>
        <v>0</v>
      </c>
      <c r="X3673">
        <f t="shared" ca="1" si="811"/>
        <v>18</v>
      </c>
    </row>
    <row r="3674" spans="1:24" x14ac:dyDescent="0.25">
      <c r="A3674">
        <v>218681</v>
      </c>
      <c r="B3674" t="s">
        <v>12435</v>
      </c>
      <c r="C3674" t="s">
        <v>10</v>
      </c>
      <c r="D3674" t="s">
        <v>12436</v>
      </c>
      <c r="E3674" t="str">
        <f t="shared" ca="1" si="812"/>
        <v>Cambridge</v>
      </c>
      <c r="F3674" t="s">
        <v>24067</v>
      </c>
      <c r="G3674">
        <f t="shared" ca="1" si="800"/>
        <v>2172328188</v>
      </c>
      <c r="H3674" t="s">
        <v>12437</v>
      </c>
      <c r="I3674">
        <v>29810</v>
      </c>
      <c r="J3674" t="str">
        <f t="shared" ca="1" si="801"/>
        <v>Male</v>
      </c>
      <c r="K3674">
        <f t="shared" ca="1" si="802"/>
        <v>17</v>
      </c>
      <c r="L3674" t="str">
        <f t="shared" ca="1" si="803"/>
        <v>Adoloscent</v>
      </c>
      <c r="M3674" t="str">
        <f t="shared" ca="1" si="804"/>
        <v>Yes</v>
      </c>
      <c r="N3674" t="str">
        <f t="shared" ca="1" si="804"/>
        <v>No</v>
      </c>
      <c r="O3674" t="str">
        <f t="shared" ca="1" si="804"/>
        <v>No</v>
      </c>
      <c r="P3674" t="str">
        <f t="shared" ca="1" si="799"/>
        <v>Yes</v>
      </c>
      <c r="Q3674" t="str">
        <f t="shared" ca="1" si="799"/>
        <v>No</v>
      </c>
      <c r="R3674">
        <f t="shared" ca="1" si="805"/>
        <v>5</v>
      </c>
      <c r="S3674">
        <f t="shared" ca="1" si="806"/>
        <v>5</v>
      </c>
      <c r="T3674">
        <f t="shared" ca="1" si="807"/>
        <v>0</v>
      </c>
      <c r="U3674">
        <f t="shared" ca="1" si="808"/>
        <v>3</v>
      </c>
      <c r="V3674">
        <f t="shared" ca="1" si="809"/>
        <v>4</v>
      </c>
      <c r="W3674">
        <f t="shared" ca="1" si="810"/>
        <v>0</v>
      </c>
      <c r="X3674">
        <f t="shared" ca="1" si="811"/>
        <v>17</v>
      </c>
    </row>
    <row r="3675" spans="1:24" x14ac:dyDescent="0.25">
      <c r="A3675">
        <v>218690</v>
      </c>
      <c r="B3675" t="s">
        <v>12438</v>
      </c>
      <c r="C3675" t="s">
        <v>10</v>
      </c>
      <c r="D3675" t="s">
        <v>12439</v>
      </c>
      <c r="E3675" t="str">
        <f t="shared" ca="1" si="812"/>
        <v>Needham</v>
      </c>
      <c r="F3675" t="s">
        <v>24067</v>
      </c>
      <c r="G3675">
        <f t="shared" ca="1" si="800"/>
        <v>5729986089</v>
      </c>
      <c r="H3675" t="s">
        <v>12441</v>
      </c>
      <c r="I3675" t="s">
        <v>12440</v>
      </c>
      <c r="J3675" t="str">
        <f t="shared" ca="1" si="801"/>
        <v>Male</v>
      </c>
      <c r="K3675">
        <f t="shared" ca="1" si="802"/>
        <v>23</v>
      </c>
      <c r="L3675" t="str">
        <f t="shared" ca="1" si="803"/>
        <v>Adult</v>
      </c>
      <c r="M3675" t="str">
        <f t="shared" ca="1" si="804"/>
        <v>Yes</v>
      </c>
      <c r="N3675" t="str">
        <f t="shared" ca="1" si="804"/>
        <v>Yes</v>
      </c>
      <c r="O3675" t="str">
        <f t="shared" ca="1" si="804"/>
        <v>No</v>
      </c>
      <c r="P3675" t="str">
        <f t="shared" ca="1" si="799"/>
        <v>No</v>
      </c>
      <c r="Q3675" t="str">
        <f t="shared" ca="1" si="799"/>
        <v>No</v>
      </c>
      <c r="R3675">
        <f t="shared" ca="1" si="805"/>
        <v>3</v>
      </c>
      <c r="S3675">
        <f t="shared" ca="1" si="806"/>
        <v>3</v>
      </c>
      <c r="T3675">
        <f t="shared" ca="1" si="807"/>
        <v>3</v>
      </c>
      <c r="U3675">
        <f t="shared" ca="1" si="808"/>
        <v>3</v>
      </c>
      <c r="V3675">
        <f t="shared" ca="1" si="809"/>
        <v>0</v>
      </c>
      <c r="W3675">
        <f t="shared" ca="1" si="810"/>
        <v>0</v>
      </c>
      <c r="X3675">
        <f t="shared" ca="1" si="811"/>
        <v>12</v>
      </c>
    </row>
    <row r="3676" spans="1:24" x14ac:dyDescent="0.25">
      <c r="A3676">
        <v>218706</v>
      </c>
      <c r="B3676" t="s">
        <v>12442</v>
      </c>
      <c r="C3676" t="s">
        <v>10</v>
      </c>
      <c r="D3676" t="s">
        <v>12443</v>
      </c>
      <c r="E3676" t="str">
        <f t="shared" ca="1" si="812"/>
        <v>Everett</v>
      </c>
      <c r="F3676" t="s">
        <v>24067</v>
      </c>
      <c r="G3676">
        <f t="shared" ca="1" si="800"/>
        <v>5457973727</v>
      </c>
      <c r="H3676" t="s">
        <v>12444</v>
      </c>
      <c r="I3676">
        <v>29379</v>
      </c>
      <c r="J3676" t="str">
        <f t="shared" ca="1" si="801"/>
        <v>Male</v>
      </c>
      <c r="K3676">
        <f t="shared" ca="1" si="802"/>
        <v>46</v>
      </c>
      <c r="L3676" t="str">
        <f t="shared" ca="1" si="803"/>
        <v>Adult</v>
      </c>
      <c r="M3676" t="str">
        <f t="shared" ca="1" si="804"/>
        <v>No</v>
      </c>
      <c r="N3676" t="str">
        <f t="shared" ca="1" si="804"/>
        <v>No</v>
      </c>
      <c r="O3676" t="str">
        <f t="shared" ca="1" si="804"/>
        <v>No</v>
      </c>
      <c r="P3676" t="str">
        <f t="shared" ca="1" si="799"/>
        <v>No</v>
      </c>
      <c r="Q3676" t="str">
        <f t="shared" ca="1" si="799"/>
        <v>No</v>
      </c>
      <c r="R3676">
        <f t="shared" ca="1" si="805"/>
        <v>1</v>
      </c>
      <c r="S3676">
        <f t="shared" ca="1" si="806"/>
        <v>0</v>
      </c>
      <c r="T3676">
        <f t="shared" ca="1" si="807"/>
        <v>0</v>
      </c>
      <c r="U3676">
        <f t="shared" ca="1" si="808"/>
        <v>0</v>
      </c>
      <c r="V3676">
        <f t="shared" ca="1" si="809"/>
        <v>0</v>
      </c>
      <c r="W3676">
        <f t="shared" ca="1" si="810"/>
        <v>0</v>
      </c>
      <c r="X3676">
        <f t="shared" ca="1" si="811"/>
        <v>1</v>
      </c>
    </row>
    <row r="3677" spans="1:24" x14ac:dyDescent="0.25">
      <c r="A3677">
        <v>218724</v>
      </c>
      <c r="B3677" t="s">
        <v>12445</v>
      </c>
      <c r="C3677" t="s">
        <v>10</v>
      </c>
      <c r="D3677" t="s">
        <v>12446</v>
      </c>
      <c r="E3677" t="str">
        <f t="shared" ca="1" si="812"/>
        <v xml:space="preserve"> Milton</v>
      </c>
      <c r="F3677" t="s">
        <v>24067</v>
      </c>
      <c r="G3677">
        <f t="shared" ca="1" si="800"/>
        <v>6351641754</v>
      </c>
      <c r="H3677" t="s">
        <v>12447</v>
      </c>
      <c r="I3677">
        <v>29526</v>
      </c>
      <c r="J3677" t="str">
        <f t="shared" ca="1" si="801"/>
        <v>Male</v>
      </c>
      <c r="K3677">
        <f t="shared" ca="1" si="802"/>
        <v>48</v>
      </c>
      <c r="L3677" t="str">
        <f t="shared" ca="1" si="803"/>
        <v>Adult</v>
      </c>
      <c r="M3677" t="str">
        <f t="shared" ca="1" si="804"/>
        <v>No</v>
      </c>
      <c r="N3677" t="str">
        <f t="shared" ca="1" si="804"/>
        <v>Yes</v>
      </c>
      <c r="O3677" t="str">
        <f t="shared" ca="1" si="804"/>
        <v>No</v>
      </c>
      <c r="P3677" t="str">
        <f t="shared" ca="1" si="799"/>
        <v>No</v>
      </c>
      <c r="Q3677" t="str">
        <f t="shared" ca="1" si="799"/>
        <v>Yes</v>
      </c>
      <c r="R3677">
        <f t="shared" ca="1" si="805"/>
        <v>5</v>
      </c>
      <c r="S3677">
        <f t="shared" ca="1" si="806"/>
        <v>5</v>
      </c>
      <c r="T3677">
        <f t="shared" ca="1" si="807"/>
        <v>3</v>
      </c>
      <c r="U3677">
        <f t="shared" ca="1" si="808"/>
        <v>0</v>
      </c>
      <c r="V3677">
        <f t="shared" ca="1" si="809"/>
        <v>0</v>
      </c>
      <c r="W3677">
        <f t="shared" ca="1" si="810"/>
        <v>4</v>
      </c>
      <c r="X3677">
        <f t="shared" ca="1" si="811"/>
        <v>17</v>
      </c>
    </row>
    <row r="3678" spans="1:24" x14ac:dyDescent="0.25">
      <c r="A3678">
        <v>218733</v>
      </c>
      <c r="B3678" t="s">
        <v>12448</v>
      </c>
      <c r="C3678" t="s">
        <v>10</v>
      </c>
      <c r="D3678" t="s">
        <v>12449</v>
      </c>
      <c r="E3678" t="str">
        <f t="shared" ca="1" si="812"/>
        <v>Newton</v>
      </c>
      <c r="F3678" t="s">
        <v>24067</v>
      </c>
      <c r="G3678">
        <f t="shared" ca="1" si="800"/>
        <v>6358080662</v>
      </c>
      <c r="H3678" t="s">
        <v>12451</v>
      </c>
      <c r="I3678" t="s">
        <v>12450</v>
      </c>
      <c r="J3678" t="str">
        <f t="shared" ca="1" si="801"/>
        <v>Female</v>
      </c>
      <c r="K3678">
        <f t="shared" ca="1" si="802"/>
        <v>26</v>
      </c>
      <c r="L3678" t="str">
        <f t="shared" ca="1" si="803"/>
        <v>Adult</v>
      </c>
      <c r="M3678" t="str">
        <f t="shared" ca="1" si="804"/>
        <v>No</v>
      </c>
      <c r="N3678" t="str">
        <f t="shared" ca="1" si="804"/>
        <v>No</v>
      </c>
      <c r="O3678" t="str">
        <f t="shared" ca="1" si="804"/>
        <v>Yes</v>
      </c>
      <c r="P3678" t="str">
        <f t="shared" ca="1" si="799"/>
        <v>Yes</v>
      </c>
      <c r="Q3678" t="str">
        <f t="shared" ca="1" si="799"/>
        <v>No</v>
      </c>
      <c r="R3678">
        <f t="shared" ca="1" si="805"/>
        <v>2</v>
      </c>
      <c r="S3678">
        <f t="shared" ca="1" si="806"/>
        <v>3</v>
      </c>
      <c r="T3678">
        <f t="shared" ca="1" si="807"/>
        <v>3</v>
      </c>
      <c r="U3678">
        <f t="shared" ca="1" si="808"/>
        <v>0</v>
      </c>
      <c r="V3678">
        <f t="shared" ca="1" si="809"/>
        <v>4</v>
      </c>
      <c r="W3678">
        <f t="shared" ca="1" si="810"/>
        <v>0</v>
      </c>
      <c r="X3678">
        <f t="shared" ca="1" si="811"/>
        <v>12</v>
      </c>
    </row>
    <row r="3679" spans="1:24" x14ac:dyDescent="0.25">
      <c r="A3679">
        <v>218742</v>
      </c>
      <c r="B3679" t="s">
        <v>12452</v>
      </c>
      <c r="C3679" t="s">
        <v>10</v>
      </c>
      <c r="D3679" t="s">
        <v>12453</v>
      </c>
      <c r="E3679" t="str">
        <f t="shared" ca="1" si="812"/>
        <v>Everett</v>
      </c>
      <c r="F3679" t="s">
        <v>24067</v>
      </c>
      <c r="G3679">
        <f t="shared" ca="1" si="800"/>
        <v>9533870210</v>
      </c>
      <c r="H3679" t="s">
        <v>12455</v>
      </c>
      <c r="I3679" t="s">
        <v>12454</v>
      </c>
      <c r="J3679" t="str">
        <f t="shared" ca="1" si="801"/>
        <v>Female</v>
      </c>
      <c r="K3679">
        <f t="shared" ca="1" si="802"/>
        <v>29</v>
      </c>
      <c r="L3679" t="str">
        <f t="shared" ca="1" si="803"/>
        <v>Adult</v>
      </c>
      <c r="M3679" t="str">
        <f t="shared" ca="1" si="804"/>
        <v>No</v>
      </c>
      <c r="N3679" t="str">
        <f t="shared" ca="1" si="804"/>
        <v>Yes</v>
      </c>
      <c r="O3679" t="str">
        <f t="shared" ca="1" si="804"/>
        <v>No</v>
      </c>
      <c r="P3679" t="str">
        <f t="shared" ca="1" si="799"/>
        <v>Yes</v>
      </c>
      <c r="Q3679" t="str">
        <f t="shared" ca="1" si="799"/>
        <v>Yes</v>
      </c>
      <c r="R3679">
        <f t="shared" ca="1" si="805"/>
        <v>4</v>
      </c>
      <c r="S3679">
        <f t="shared" ca="1" si="806"/>
        <v>5</v>
      </c>
      <c r="T3679">
        <f t="shared" ca="1" si="807"/>
        <v>3</v>
      </c>
      <c r="U3679">
        <f t="shared" ca="1" si="808"/>
        <v>0</v>
      </c>
      <c r="V3679">
        <f t="shared" ca="1" si="809"/>
        <v>4</v>
      </c>
      <c r="W3679">
        <f t="shared" ca="1" si="810"/>
        <v>4</v>
      </c>
      <c r="X3679">
        <f t="shared" ca="1" si="811"/>
        <v>20</v>
      </c>
    </row>
    <row r="3680" spans="1:24" x14ac:dyDescent="0.25">
      <c r="A3680">
        <v>218751</v>
      </c>
      <c r="B3680" t="s">
        <v>12456</v>
      </c>
      <c r="C3680" t="s">
        <v>10</v>
      </c>
      <c r="D3680" t="s">
        <v>12457</v>
      </c>
      <c r="E3680" t="str">
        <f t="shared" ca="1" si="812"/>
        <v>Dedham</v>
      </c>
      <c r="F3680" t="s">
        <v>24067</v>
      </c>
      <c r="G3680">
        <f t="shared" ca="1" si="800"/>
        <v>4072702416</v>
      </c>
      <c r="H3680" t="s">
        <v>12458</v>
      </c>
      <c r="I3680">
        <v>29316</v>
      </c>
      <c r="J3680" t="str">
        <f t="shared" ca="1" si="801"/>
        <v>Female</v>
      </c>
      <c r="K3680">
        <f t="shared" ca="1" si="802"/>
        <v>18</v>
      </c>
      <c r="L3680" t="str">
        <f t="shared" ca="1" si="803"/>
        <v>Adult</v>
      </c>
      <c r="M3680" t="str">
        <f t="shared" ca="1" si="804"/>
        <v>Yes</v>
      </c>
      <c r="N3680" t="str">
        <f t="shared" ca="1" si="804"/>
        <v>No</v>
      </c>
      <c r="O3680" t="str">
        <f t="shared" ca="1" si="804"/>
        <v>Yes</v>
      </c>
      <c r="P3680" t="str">
        <f t="shared" ca="1" si="799"/>
        <v>No</v>
      </c>
      <c r="Q3680" t="str">
        <f t="shared" ca="1" si="799"/>
        <v>Yes</v>
      </c>
      <c r="R3680">
        <f t="shared" ca="1" si="805"/>
        <v>3</v>
      </c>
      <c r="S3680">
        <f t="shared" ca="1" si="806"/>
        <v>3</v>
      </c>
      <c r="T3680">
        <f t="shared" ca="1" si="807"/>
        <v>3</v>
      </c>
      <c r="U3680">
        <f t="shared" ca="1" si="808"/>
        <v>3</v>
      </c>
      <c r="V3680">
        <f t="shared" ca="1" si="809"/>
        <v>0</v>
      </c>
      <c r="W3680">
        <f t="shared" ca="1" si="810"/>
        <v>4</v>
      </c>
      <c r="X3680">
        <f t="shared" ca="1" si="811"/>
        <v>16</v>
      </c>
    </row>
    <row r="3681" spans="1:24" x14ac:dyDescent="0.25">
      <c r="A3681">
        <v>218821</v>
      </c>
      <c r="B3681" t="s">
        <v>12459</v>
      </c>
      <c r="C3681" t="s">
        <v>10</v>
      </c>
      <c r="D3681" t="s">
        <v>12460</v>
      </c>
      <c r="E3681" t="str">
        <f t="shared" ca="1" si="812"/>
        <v>Boston</v>
      </c>
      <c r="F3681" t="s">
        <v>24067</v>
      </c>
      <c r="G3681">
        <f t="shared" ca="1" si="800"/>
        <v>6719914676</v>
      </c>
      <c r="H3681" t="s">
        <v>12462</v>
      </c>
      <c r="I3681" t="s">
        <v>12461</v>
      </c>
      <c r="J3681" t="str">
        <f t="shared" ca="1" si="801"/>
        <v>Female</v>
      </c>
      <c r="K3681">
        <f t="shared" ca="1" si="802"/>
        <v>57</v>
      </c>
      <c r="L3681" t="str">
        <f t="shared" ca="1" si="803"/>
        <v>Adult</v>
      </c>
      <c r="M3681" t="str">
        <f t="shared" ca="1" si="804"/>
        <v>Yes</v>
      </c>
      <c r="N3681" t="str">
        <f t="shared" ca="1" si="804"/>
        <v>No</v>
      </c>
      <c r="O3681" t="str">
        <f t="shared" ca="1" si="804"/>
        <v>No</v>
      </c>
      <c r="P3681" t="str">
        <f t="shared" ca="1" si="799"/>
        <v>Yes</v>
      </c>
      <c r="Q3681" t="str">
        <f t="shared" ca="1" si="799"/>
        <v>Yes</v>
      </c>
      <c r="R3681">
        <f t="shared" ca="1" si="805"/>
        <v>1</v>
      </c>
      <c r="S3681">
        <f t="shared" ca="1" si="806"/>
        <v>0</v>
      </c>
      <c r="T3681">
        <f t="shared" ca="1" si="807"/>
        <v>0</v>
      </c>
      <c r="U3681">
        <f t="shared" ca="1" si="808"/>
        <v>3</v>
      </c>
      <c r="V3681">
        <f t="shared" ca="1" si="809"/>
        <v>4</v>
      </c>
      <c r="W3681">
        <f t="shared" ca="1" si="810"/>
        <v>4</v>
      </c>
      <c r="X3681">
        <f t="shared" ca="1" si="811"/>
        <v>12</v>
      </c>
    </row>
    <row r="3682" spans="1:24" x14ac:dyDescent="0.25">
      <c r="A3682">
        <v>218830</v>
      </c>
      <c r="B3682" t="s">
        <v>12463</v>
      </c>
      <c r="C3682" t="s">
        <v>10</v>
      </c>
      <c r="D3682" t="s">
        <v>12464</v>
      </c>
      <c r="E3682" t="str">
        <f t="shared" ca="1" si="812"/>
        <v>Revere</v>
      </c>
      <c r="F3682" t="s">
        <v>24067</v>
      </c>
      <c r="G3682">
        <f t="shared" ca="1" si="800"/>
        <v>2696379967</v>
      </c>
      <c r="H3682" t="s">
        <v>12465</v>
      </c>
      <c r="I3682">
        <v>29303</v>
      </c>
      <c r="J3682" t="str">
        <f t="shared" ca="1" si="801"/>
        <v>Female</v>
      </c>
      <c r="K3682">
        <f t="shared" ca="1" si="802"/>
        <v>59</v>
      </c>
      <c r="L3682" t="str">
        <f t="shared" ca="1" si="803"/>
        <v>Adult</v>
      </c>
      <c r="M3682" t="str">
        <f t="shared" ca="1" si="804"/>
        <v>No</v>
      </c>
      <c r="N3682" t="str">
        <f t="shared" ca="1" si="804"/>
        <v>No</v>
      </c>
      <c r="O3682" t="str">
        <f t="shared" ca="1" si="804"/>
        <v>No</v>
      </c>
      <c r="P3682" t="str">
        <f t="shared" ca="1" si="799"/>
        <v>Yes</v>
      </c>
      <c r="Q3682" t="str">
        <f t="shared" ca="1" si="799"/>
        <v>Yes</v>
      </c>
      <c r="R3682">
        <f t="shared" ca="1" si="805"/>
        <v>2</v>
      </c>
      <c r="S3682">
        <f t="shared" ca="1" si="806"/>
        <v>3</v>
      </c>
      <c r="T3682">
        <f t="shared" ca="1" si="807"/>
        <v>0</v>
      </c>
      <c r="U3682">
        <f t="shared" ca="1" si="808"/>
        <v>0</v>
      </c>
      <c r="V3682">
        <f t="shared" ca="1" si="809"/>
        <v>4</v>
      </c>
      <c r="W3682">
        <f t="shared" ca="1" si="810"/>
        <v>4</v>
      </c>
      <c r="X3682">
        <f t="shared" ca="1" si="811"/>
        <v>13</v>
      </c>
    </row>
    <row r="3683" spans="1:24" x14ac:dyDescent="0.25">
      <c r="A3683">
        <v>218858</v>
      </c>
      <c r="B3683" t="s">
        <v>12466</v>
      </c>
      <c r="C3683" t="s">
        <v>10</v>
      </c>
      <c r="D3683" t="s">
        <v>12467</v>
      </c>
      <c r="E3683" t="str">
        <f t="shared" ca="1" si="812"/>
        <v>Winthrop</v>
      </c>
      <c r="F3683" t="s">
        <v>24067</v>
      </c>
      <c r="G3683">
        <f t="shared" ca="1" si="800"/>
        <v>1202906623</v>
      </c>
      <c r="H3683" t="s">
        <v>12469</v>
      </c>
      <c r="I3683" t="s">
        <v>12468</v>
      </c>
      <c r="J3683" t="str">
        <f t="shared" ca="1" si="801"/>
        <v>Male</v>
      </c>
      <c r="K3683">
        <f t="shared" ca="1" si="802"/>
        <v>32</v>
      </c>
      <c r="L3683" t="str">
        <f t="shared" ca="1" si="803"/>
        <v>Adult</v>
      </c>
      <c r="M3683" t="str">
        <f t="shared" ca="1" si="804"/>
        <v>No</v>
      </c>
      <c r="N3683" t="str">
        <f t="shared" ca="1" si="804"/>
        <v>No</v>
      </c>
      <c r="O3683" t="str">
        <f t="shared" ca="1" si="804"/>
        <v>Yes</v>
      </c>
      <c r="P3683" t="str">
        <f t="shared" ca="1" si="799"/>
        <v>Yes</v>
      </c>
      <c r="Q3683" t="str">
        <f t="shared" ca="1" si="799"/>
        <v>No</v>
      </c>
      <c r="R3683">
        <f t="shared" ca="1" si="805"/>
        <v>4</v>
      </c>
      <c r="S3683">
        <f t="shared" ca="1" si="806"/>
        <v>5</v>
      </c>
      <c r="T3683">
        <f t="shared" ca="1" si="807"/>
        <v>3</v>
      </c>
      <c r="U3683">
        <f t="shared" ca="1" si="808"/>
        <v>0</v>
      </c>
      <c r="V3683">
        <f t="shared" ca="1" si="809"/>
        <v>4</v>
      </c>
      <c r="W3683">
        <f t="shared" ca="1" si="810"/>
        <v>0</v>
      </c>
      <c r="X3683">
        <f t="shared" ca="1" si="811"/>
        <v>16</v>
      </c>
    </row>
    <row r="3684" spans="1:24" x14ac:dyDescent="0.25">
      <c r="A3684">
        <v>218867</v>
      </c>
      <c r="B3684" t="s">
        <v>12470</v>
      </c>
      <c r="C3684" t="s">
        <v>10</v>
      </c>
      <c r="D3684" t="s">
        <v>12471</v>
      </c>
      <c r="E3684" t="str">
        <f t="shared" ca="1" si="812"/>
        <v>Chelsea</v>
      </c>
      <c r="F3684" t="s">
        <v>24067</v>
      </c>
      <c r="G3684">
        <f t="shared" ca="1" si="800"/>
        <v>3017303462</v>
      </c>
      <c r="H3684" t="s">
        <v>12473</v>
      </c>
      <c r="I3684" t="s">
        <v>12472</v>
      </c>
      <c r="J3684" t="str">
        <f t="shared" ca="1" si="801"/>
        <v>Male</v>
      </c>
      <c r="K3684">
        <f t="shared" ca="1" si="802"/>
        <v>46</v>
      </c>
      <c r="L3684" t="str">
        <f t="shared" ca="1" si="803"/>
        <v>Adult</v>
      </c>
      <c r="M3684" t="str">
        <f t="shared" ca="1" si="804"/>
        <v>Yes</v>
      </c>
      <c r="N3684" t="str">
        <f t="shared" ca="1" si="804"/>
        <v>Yes</v>
      </c>
      <c r="O3684" t="str">
        <f t="shared" ca="1" si="804"/>
        <v>No</v>
      </c>
      <c r="P3684" t="str">
        <f t="shared" ca="1" si="799"/>
        <v>No</v>
      </c>
      <c r="Q3684" t="str">
        <f t="shared" ca="1" si="799"/>
        <v>No</v>
      </c>
      <c r="R3684">
        <f t="shared" ca="1" si="805"/>
        <v>4</v>
      </c>
      <c r="S3684">
        <f t="shared" ca="1" si="806"/>
        <v>5</v>
      </c>
      <c r="T3684">
        <f t="shared" ca="1" si="807"/>
        <v>3</v>
      </c>
      <c r="U3684">
        <f t="shared" ca="1" si="808"/>
        <v>3</v>
      </c>
      <c r="V3684">
        <f t="shared" ca="1" si="809"/>
        <v>0</v>
      </c>
      <c r="W3684">
        <f t="shared" ca="1" si="810"/>
        <v>0</v>
      </c>
      <c r="X3684">
        <f t="shared" ca="1" si="811"/>
        <v>15</v>
      </c>
    </row>
    <row r="3685" spans="1:24" x14ac:dyDescent="0.25">
      <c r="A3685">
        <v>218885</v>
      </c>
      <c r="B3685" t="s">
        <v>12474</v>
      </c>
      <c r="C3685" t="s">
        <v>10</v>
      </c>
      <c r="D3685" t="s">
        <v>12475</v>
      </c>
      <c r="E3685" t="str">
        <f t="shared" ca="1" si="812"/>
        <v>Newton</v>
      </c>
      <c r="F3685" t="s">
        <v>24067</v>
      </c>
      <c r="G3685">
        <f t="shared" ca="1" si="800"/>
        <v>7755875751</v>
      </c>
      <c r="H3685" t="s">
        <v>12476</v>
      </c>
      <c r="I3685">
        <v>29670</v>
      </c>
      <c r="J3685" t="str">
        <f t="shared" ca="1" si="801"/>
        <v>Male</v>
      </c>
      <c r="K3685">
        <f t="shared" ca="1" si="802"/>
        <v>23</v>
      </c>
      <c r="L3685" t="str">
        <f t="shared" ca="1" si="803"/>
        <v>Adult</v>
      </c>
      <c r="M3685" t="str">
        <f t="shared" ca="1" si="804"/>
        <v>Yes</v>
      </c>
      <c r="N3685" t="str">
        <f t="shared" ca="1" si="804"/>
        <v>No</v>
      </c>
      <c r="O3685" t="str">
        <f t="shared" ca="1" si="804"/>
        <v>Yes</v>
      </c>
      <c r="P3685" t="str">
        <f t="shared" ca="1" si="799"/>
        <v>Yes</v>
      </c>
      <c r="Q3685" t="str">
        <f t="shared" ca="1" si="799"/>
        <v>No</v>
      </c>
      <c r="R3685">
        <f t="shared" ca="1" si="805"/>
        <v>5</v>
      </c>
      <c r="S3685">
        <f t="shared" ca="1" si="806"/>
        <v>5</v>
      </c>
      <c r="T3685">
        <f t="shared" ca="1" si="807"/>
        <v>3</v>
      </c>
      <c r="U3685">
        <f t="shared" ca="1" si="808"/>
        <v>3</v>
      </c>
      <c r="V3685">
        <f t="shared" ca="1" si="809"/>
        <v>4</v>
      </c>
      <c r="W3685">
        <f t="shared" ca="1" si="810"/>
        <v>0</v>
      </c>
      <c r="X3685">
        <f t="shared" ca="1" si="811"/>
        <v>20</v>
      </c>
    </row>
    <row r="3686" spans="1:24" x14ac:dyDescent="0.25">
      <c r="A3686">
        <v>218894</v>
      </c>
      <c r="B3686" t="s">
        <v>12477</v>
      </c>
      <c r="C3686" t="s">
        <v>10</v>
      </c>
      <c r="D3686" t="s">
        <v>12478</v>
      </c>
      <c r="E3686" t="str">
        <f t="shared" ca="1" si="812"/>
        <v>Watertown</v>
      </c>
      <c r="F3686" t="s">
        <v>24067</v>
      </c>
      <c r="G3686">
        <f t="shared" ca="1" si="800"/>
        <v>5920698791</v>
      </c>
      <c r="H3686" t="s">
        <v>12480</v>
      </c>
      <c r="I3686" t="s">
        <v>12479</v>
      </c>
      <c r="J3686" t="str">
        <f t="shared" ca="1" si="801"/>
        <v>Male</v>
      </c>
      <c r="K3686">
        <f t="shared" ca="1" si="802"/>
        <v>23</v>
      </c>
      <c r="L3686" t="str">
        <f t="shared" ca="1" si="803"/>
        <v>Adult</v>
      </c>
      <c r="M3686" t="str">
        <f t="shared" ca="1" si="804"/>
        <v>No</v>
      </c>
      <c r="N3686" t="str">
        <f t="shared" ca="1" si="804"/>
        <v>No</v>
      </c>
      <c r="O3686" t="str">
        <f t="shared" ca="1" si="804"/>
        <v>No</v>
      </c>
      <c r="P3686" t="str">
        <f t="shared" ca="1" si="799"/>
        <v>Yes</v>
      </c>
      <c r="Q3686" t="str">
        <f t="shared" ca="1" si="799"/>
        <v>Yes</v>
      </c>
      <c r="R3686">
        <f t="shared" ca="1" si="805"/>
        <v>5</v>
      </c>
      <c r="S3686">
        <f t="shared" ca="1" si="806"/>
        <v>5</v>
      </c>
      <c r="T3686">
        <f t="shared" ca="1" si="807"/>
        <v>0</v>
      </c>
      <c r="U3686">
        <f t="shared" ca="1" si="808"/>
        <v>0</v>
      </c>
      <c r="V3686">
        <f t="shared" ca="1" si="809"/>
        <v>4</v>
      </c>
      <c r="W3686">
        <f t="shared" ca="1" si="810"/>
        <v>4</v>
      </c>
      <c r="X3686">
        <f t="shared" ca="1" si="811"/>
        <v>18</v>
      </c>
    </row>
    <row r="3687" spans="1:24" x14ac:dyDescent="0.25">
      <c r="A3687">
        <v>218919</v>
      </c>
      <c r="B3687" t="s">
        <v>12481</v>
      </c>
      <c r="C3687" t="s">
        <v>10</v>
      </c>
      <c r="D3687" t="s">
        <v>12482</v>
      </c>
      <c r="E3687" t="str">
        <f t="shared" ca="1" si="812"/>
        <v>Quincy</v>
      </c>
      <c r="F3687" t="s">
        <v>24067</v>
      </c>
      <c r="G3687">
        <f t="shared" ca="1" si="800"/>
        <v>4647871778</v>
      </c>
      <c r="H3687" t="s">
        <v>12483</v>
      </c>
      <c r="I3687">
        <v>29042</v>
      </c>
      <c r="J3687" t="str">
        <f t="shared" ca="1" si="801"/>
        <v>Female</v>
      </c>
      <c r="K3687">
        <f t="shared" ca="1" si="802"/>
        <v>55</v>
      </c>
      <c r="L3687" t="str">
        <f t="shared" ca="1" si="803"/>
        <v>Adult</v>
      </c>
      <c r="M3687" t="str">
        <f t="shared" ca="1" si="804"/>
        <v>Yes</v>
      </c>
      <c r="N3687" t="str">
        <f t="shared" ca="1" si="804"/>
        <v>Yes</v>
      </c>
      <c r="O3687" t="str">
        <f t="shared" ca="1" si="804"/>
        <v>Yes</v>
      </c>
      <c r="P3687" t="str">
        <f t="shared" ca="1" si="799"/>
        <v>No</v>
      </c>
      <c r="Q3687" t="str">
        <f t="shared" ca="1" si="799"/>
        <v>No</v>
      </c>
      <c r="R3687">
        <f t="shared" ca="1" si="805"/>
        <v>1</v>
      </c>
      <c r="S3687">
        <f t="shared" ca="1" si="806"/>
        <v>0</v>
      </c>
      <c r="T3687">
        <f t="shared" ca="1" si="807"/>
        <v>5</v>
      </c>
      <c r="U3687">
        <f t="shared" ca="1" si="808"/>
        <v>3</v>
      </c>
      <c r="V3687">
        <f t="shared" ca="1" si="809"/>
        <v>0</v>
      </c>
      <c r="W3687">
        <f t="shared" ca="1" si="810"/>
        <v>0</v>
      </c>
      <c r="X3687">
        <f t="shared" ca="1" si="811"/>
        <v>9</v>
      </c>
    </row>
    <row r="3688" spans="1:24" x14ac:dyDescent="0.25">
      <c r="A3688">
        <v>218955</v>
      </c>
      <c r="B3688" t="s">
        <v>12484</v>
      </c>
      <c r="C3688" t="s">
        <v>10</v>
      </c>
      <c r="D3688" t="s">
        <v>12485</v>
      </c>
      <c r="E3688" t="str">
        <f t="shared" ca="1" si="812"/>
        <v>Winthrop</v>
      </c>
      <c r="F3688" t="s">
        <v>24067</v>
      </c>
      <c r="G3688">
        <f t="shared" ca="1" si="800"/>
        <v>5118271261</v>
      </c>
      <c r="H3688" t="s">
        <v>12487</v>
      </c>
      <c r="I3688" t="s">
        <v>12486</v>
      </c>
      <c r="J3688" t="str">
        <f t="shared" ca="1" si="801"/>
        <v>Female</v>
      </c>
      <c r="K3688">
        <f t="shared" ca="1" si="802"/>
        <v>52</v>
      </c>
      <c r="L3688" t="str">
        <f t="shared" ca="1" si="803"/>
        <v>Adult</v>
      </c>
      <c r="M3688" t="str">
        <f t="shared" ca="1" si="804"/>
        <v>No</v>
      </c>
      <c r="N3688" t="str">
        <f t="shared" ca="1" si="804"/>
        <v>No</v>
      </c>
      <c r="O3688" t="str">
        <f t="shared" ca="1" si="804"/>
        <v>Yes</v>
      </c>
      <c r="P3688" t="str">
        <f t="shared" ca="1" si="799"/>
        <v>Yes</v>
      </c>
      <c r="Q3688" t="str">
        <f t="shared" ca="1" si="799"/>
        <v>No</v>
      </c>
      <c r="R3688">
        <f t="shared" ca="1" si="805"/>
        <v>5</v>
      </c>
      <c r="S3688">
        <f t="shared" ca="1" si="806"/>
        <v>5</v>
      </c>
      <c r="T3688">
        <f t="shared" ca="1" si="807"/>
        <v>3</v>
      </c>
      <c r="U3688">
        <f t="shared" ca="1" si="808"/>
        <v>0</v>
      </c>
      <c r="V3688">
        <f t="shared" ca="1" si="809"/>
        <v>4</v>
      </c>
      <c r="W3688">
        <f t="shared" ca="1" si="810"/>
        <v>0</v>
      </c>
      <c r="X3688">
        <f t="shared" ca="1" si="811"/>
        <v>17</v>
      </c>
    </row>
    <row r="3689" spans="1:24" x14ac:dyDescent="0.25">
      <c r="A3689">
        <v>218964</v>
      </c>
      <c r="B3689" t="s">
        <v>12488</v>
      </c>
      <c r="C3689" t="s">
        <v>10</v>
      </c>
      <c r="D3689" t="s">
        <v>12489</v>
      </c>
      <c r="E3689" t="str">
        <f t="shared" ca="1" si="812"/>
        <v>Winthrop</v>
      </c>
      <c r="F3689" t="s">
        <v>24067</v>
      </c>
      <c r="G3689">
        <f t="shared" ca="1" si="800"/>
        <v>4096651958</v>
      </c>
      <c r="H3689" t="s">
        <v>12490</v>
      </c>
      <c r="I3689">
        <v>29733</v>
      </c>
      <c r="J3689" t="str">
        <f t="shared" ca="1" si="801"/>
        <v>Male</v>
      </c>
      <c r="K3689">
        <f t="shared" ca="1" si="802"/>
        <v>16</v>
      </c>
      <c r="L3689" t="str">
        <f t="shared" ca="1" si="803"/>
        <v>Adoloscent</v>
      </c>
      <c r="M3689" t="str">
        <f t="shared" ca="1" si="804"/>
        <v>Yes</v>
      </c>
      <c r="N3689" t="str">
        <f t="shared" ca="1" si="804"/>
        <v>No</v>
      </c>
      <c r="O3689" t="str">
        <f t="shared" ca="1" si="804"/>
        <v>No</v>
      </c>
      <c r="P3689" t="str">
        <f t="shared" ca="1" si="799"/>
        <v>No</v>
      </c>
      <c r="Q3689" t="str">
        <f t="shared" ca="1" si="799"/>
        <v>No</v>
      </c>
      <c r="R3689">
        <f t="shared" ca="1" si="805"/>
        <v>4</v>
      </c>
      <c r="S3689">
        <f t="shared" ca="1" si="806"/>
        <v>5</v>
      </c>
      <c r="T3689">
        <f t="shared" ca="1" si="807"/>
        <v>0</v>
      </c>
      <c r="U3689">
        <f t="shared" ca="1" si="808"/>
        <v>3</v>
      </c>
      <c r="V3689">
        <f t="shared" ca="1" si="809"/>
        <v>0</v>
      </c>
      <c r="W3689">
        <f t="shared" ca="1" si="810"/>
        <v>0</v>
      </c>
      <c r="X3689">
        <f t="shared" ca="1" si="811"/>
        <v>12</v>
      </c>
    </row>
    <row r="3690" spans="1:24" x14ac:dyDescent="0.25">
      <c r="A3690">
        <v>218973</v>
      </c>
      <c r="B3690" t="s">
        <v>12491</v>
      </c>
      <c r="C3690" t="s">
        <v>10</v>
      </c>
      <c r="D3690" t="s">
        <v>12492</v>
      </c>
      <c r="E3690" t="str">
        <f t="shared" ca="1" si="812"/>
        <v>Needham</v>
      </c>
      <c r="F3690" t="s">
        <v>24067</v>
      </c>
      <c r="G3690">
        <f t="shared" ca="1" si="800"/>
        <v>5558873890</v>
      </c>
      <c r="H3690" t="s">
        <v>12494</v>
      </c>
      <c r="I3690" t="s">
        <v>12493</v>
      </c>
      <c r="J3690" t="str">
        <f t="shared" ca="1" si="801"/>
        <v>Female</v>
      </c>
      <c r="K3690">
        <f t="shared" ca="1" si="802"/>
        <v>57</v>
      </c>
      <c r="L3690" t="str">
        <f t="shared" ca="1" si="803"/>
        <v>Adult</v>
      </c>
      <c r="M3690" t="str">
        <f t="shared" ca="1" si="804"/>
        <v>No</v>
      </c>
      <c r="N3690" t="str">
        <f t="shared" ca="1" si="804"/>
        <v>No</v>
      </c>
      <c r="O3690" t="str">
        <f t="shared" ca="1" si="804"/>
        <v>No</v>
      </c>
      <c r="P3690" t="str">
        <f t="shared" ca="1" si="799"/>
        <v>No</v>
      </c>
      <c r="Q3690" t="str">
        <f t="shared" ca="1" si="799"/>
        <v>Yes</v>
      </c>
      <c r="R3690">
        <f t="shared" ca="1" si="805"/>
        <v>2</v>
      </c>
      <c r="S3690">
        <f t="shared" ca="1" si="806"/>
        <v>3</v>
      </c>
      <c r="T3690">
        <f t="shared" ca="1" si="807"/>
        <v>0</v>
      </c>
      <c r="U3690">
        <f t="shared" ca="1" si="808"/>
        <v>0</v>
      </c>
      <c r="V3690">
        <f t="shared" ca="1" si="809"/>
        <v>0</v>
      </c>
      <c r="W3690">
        <f t="shared" ca="1" si="810"/>
        <v>4</v>
      </c>
      <c r="X3690">
        <f t="shared" ca="1" si="811"/>
        <v>9</v>
      </c>
    </row>
    <row r="3691" spans="1:24" x14ac:dyDescent="0.25">
      <c r="A3691">
        <v>218991</v>
      </c>
      <c r="B3691" t="s">
        <v>12495</v>
      </c>
      <c r="C3691" t="s">
        <v>10</v>
      </c>
      <c r="D3691" t="s">
        <v>12496</v>
      </c>
      <c r="E3691" t="str">
        <f t="shared" ca="1" si="812"/>
        <v>Newton</v>
      </c>
      <c r="F3691" t="s">
        <v>24067</v>
      </c>
      <c r="G3691">
        <f t="shared" ca="1" si="800"/>
        <v>3151136383</v>
      </c>
      <c r="H3691" t="s">
        <v>12497</v>
      </c>
      <c r="I3691">
        <v>29730</v>
      </c>
      <c r="J3691" t="str">
        <f t="shared" ca="1" si="801"/>
        <v>Female</v>
      </c>
      <c r="K3691">
        <f t="shared" ca="1" si="802"/>
        <v>45</v>
      </c>
      <c r="L3691" t="str">
        <f t="shared" ca="1" si="803"/>
        <v>Adult</v>
      </c>
      <c r="M3691" t="str">
        <f t="shared" ca="1" si="804"/>
        <v>No</v>
      </c>
      <c r="N3691" t="str">
        <f t="shared" ca="1" si="804"/>
        <v>No</v>
      </c>
      <c r="O3691" t="str">
        <f t="shared" ca="1" si="804"/>
        <v>No</v>
      </c>
      <c r="P3691" t="str">
        <f t="shared" ca="1" si="799"/>
        <v>Yes</v>
      </c>
      <c r="Q3691" t="str">
        <f t="shared" ca="1" si="799"/>
        <v>Yes</v>
      </c>
      <c r="R3691">
        <f t="shared" ca="1" si="805"/>
        <v>5</v>
      </c>
      <c r="S3691">
        <f t="shared" ca="1" si="806"/>
        <v>5</v>
      </c>
      <c r="T3691">
        <f t="shared" ca="1" si="807"/>
        <v>0</v>
      </c>
      <c r="U3691">
        <f t="shared" ca="1" si="808"/>
        <v>0</v>
      </c>
      <c r="V3691">
        <f t="shared" ca="1" si="809"/>
        <v>4</v>
      </c>
      <c r="W3691">
        <f t="shared" ca="1" si="810"/>
        <v>4</v>
      </c>
      <c r="X3691">
        <f t="shared" ca="1" si="811"/>
        <v>18</v>
      </c>
    </row>
    <row r="3692" spans="1:24" x14ac:dyDescent="0.25">
      <c r="A3692">
        <v>219000</v>
      </c>
      <c r="B3692" t="s">
        <v>12498</v>
      </c>
      <c r="C3692" t="s">
        <v>10</v>
      </c>
      <c r="D3692" t="s">
        <v>12499</v>
      </c>
      <c r="E3692" t="str">
        <f t="shared" ca="1" si="812"/>
        <v>Cambridge</v>
      </c>
      <c r="F3692" t="s">
        <v>24067</v>
      </c>
      <c r="G3692">
        <f t="shared" ca="1" si="800"/>
        <v>5381432655</v>
      </c>
      <c r="H3692" t="s">
        <v>12501</v>
      </c>
      <c r="I3692" t="s">
        <v>12500</v>
      </c>
      <c r="J3692" t="str">
        <f t="shared" ca="1" si="801"/>
        <v>Female</v>
      </c>
      <c r="K3692">
        <f t="shared" ca="1" si="802"/>
        <v>30</v>
      </c>
      <c r="L3692" t="str">
        <f t="shared" ca="1" si="803"/>
        <v>Adult</v>
      </c>
      <c r="M3692" t="str">
        <f t="shared" ca="1" si="804"/>
        <v>No</v>
      </c>
      <c r="N3692" t="str">
        <f t="shared" ca="1" si="804"/>
        <v>No</v>
      </c>
      <c r="O3692" t="str">
        <f t="shared" ca="1" si="804"/>
        <v>Yes</v>
      </c>
      <c r="P3692" t="str">
        <f t="shared" ca="1" si="799"/>
        <v>No</v>
      </c>
      <c r="Q3692" t="str">
        <f t="shared" ca="1" si="799"/>
        <v>Yes</v>
      </c>
      <c r="R3692">
        <f t="shared" ca="1" si="805"/>
        <v>2</v>
      </c>
      <c r="S3692">
        <f t="shared" ca="1" si="806"/>
        <v>3</v>
      </c>
      <c r="T3692">
        <f t="shared" ca="1" si="807"/>
        <v>3</v>
      </c>
      <c r="U3692">
        <f t="shared" ca="1" si="808"/>
        <v>0</v>
      </c>
      <c r="V3692">
        <f t="shared" ca="1" si="809"/>
        <v>0</v>
      </c>
      <c r="W3692">
        <f t="shared" ca="1" si="810"/>
        <v>4</v>
      </c>
      <c r="X3692">
        <f t="shared" ca="1" si="811"/>
        <v>12</v>
      </c>
    </row>
    <row r="3693" spans="1:24" x14ac:dyDescent="0.25">
      <c r="A3693">
        <v>219037</v>
      </c>
      <c r="B3693" t="s">
        <v>12502</v>
      </c>
      <c r="C3693" t="s">
        <v>10</v>
      </c>
      <c r="D3693" t="s">
        <v>12503</v>
      </c>
      <c r="E3693" t="str">
        <f t="shared" ca="1" si="812"/>
        <v>Boston</v>
      </c>
      <c r="F3693" t="s">
        <v>24067</v>
      </c>
      <c r="G3693">
        <f t="shared" ca="1" si="800"/>
        <v>5954226167</v>
      </c>
      <c r="H3693" t="s">
        <v>12504</v>
      </c>
      <c r="I3693">
        <v>57701</v>
      </c>
      <c r="J3693" t="str">
        <f t="shared" ca="1" si="801"/>
        <v>Male</v>
      </c>
      <c r="K3693">
        <f t="shared" ca="1" si="802"/>
        <v>45</v>
      </c>
      <c r="L3693" t="str">
        <f t="shared" ca="1" si="803"/>
        <v>Adult</v>
      </c>
      <c r="M3693" t="str">
        <f t="shared" ca="1" si="804"/>
        <v>No</v>
      </c>
      <c r="N3693" t="str">
        <f t="shared" ca="1" si="804"/>
        <v>Yes</v>
      </c>
      <c r="O3693" t="str">
        <f t="shared" ca="1" si="804"/>
        <v>No</v>
      </c>
      <c r="P3693" t="str">
        <f t="shared" ca="1" si="799"/>
        <v>No</v>
      </c>
      <c r="Q3693" t="str">
        <f t="shared" ca="1" si="799"/>
        <v>Yes</v>
      </c>
      <c r="R3693">
        <f t="shared" ca="1" si="805"/>
        <v>3</v>
      </c>
      <c r="S3693">
        <f t="shared" ca="1" si="806"/>
        <v>3</v>
      </c>
      <c r="T3693">
        <f t="shared" ca="1" si="807"/>
        <v>3</v>
      </c>
      <c r="U3693">
        <f t="shared" ca="1" si="808"/>
        <v>0</v>
      </c>
      <c r="V3693">
        <f t="shared" ca="1" si="809"/>
        <v>0</v>
      </c>
      <c r="W3693">
        <f t="shared" ca="1" si="810"/>
        <v>4</v>
      </c>
      <c r="X3693">
        <f t="shared" ca="1" si="811"/>
        <v>13</v>
      </c>
    </row>
    <row r="3694" spans="1:24" x14ac:dyDescent="0.25">
      <c r="A3694">
        <v>219046</v>
      </c>
      <c r="B3694" t="s">
        <v>12505</v>
      </c>
      <c r="C3694" t="s">
        <v>10</v>
      </c>
      <c r="D3694" t="s">
        <v>12506</v>
      </c>
      <c r="E3694" t="str">
        <f t="shared" ca="1" si="812"/>
        <v>Quincy</v>
      </c>
      <c r="F3694" t="s">
        <v>24067</v>
      </c>
      <c r="G3694">
        <f t="shared" ca="1" si="800"/>
        <v>4308617653</v>
      </c>
      <c r="H3694" t="s">
        <v>12508</v>
      </c>
      <c r="I3694" t="s">
        <v>12507</v>
      </c>
      <c r="J3694" t="str">
        <f t="shared" ca="1" si="801"/>
        <v>Male</v>
      </c>
      <c r="K3694">
        <f t="shared" ca="1" si="802"/>
        <v>25</v>
      </c>
      <c r="L3694" t="str">
        <f t="shared" ca="1" si="803"/>
        <v>Adult</v>
      </c>
      <c r="M3694" t="str">
        <f t="shared" ca="1" si="804"/>
        <v>Yes</v>
      </c>
      <c r="N3694" t="str">
        <f t="shared" ca="1" si="804"/>
        <v>No</v>
      </c>
      <c r="O3694" t="str">
        <f t="shared" ca="1" si="804"/>
        <v>No</v>
      </c>
      <c r="P3694" t="str">
        <f t="shared" ca="1" si="799"/>
        <v>Yes</v>
      </c>
      <c r="Q3694" t="str">
        <f t="shared" ca="1" si="799"/>
        <v>Yes</v>
      </c>
      <c r="R3694">
        <f t="shared" ca="1" si="805"/>
        <v>2</v>
      </c>
      <c r="S3694">
        <f t="shared" ca="1" si="806"/>
        <v>3</v>
      </c>
      <c r="T3694">
        <f t="shared" ca="1" si="807"/>
        <v>0</v>
      </c>
      <c r="U3694">
        <f t="shared" ca="1" si="808"/>
        <v>3</v>
      </c>
      <c r="V3694">
        <f t="shared" ca="1" si="809"/>
        <v>4</v>
      </c>
      <c r="W3694">
        <f t="shared" ca="1" si="810"/>
        <v>4</v>
      </c>
      <c r="X3694">
        <f t="shared" ca="1" si="811"/>
        <v>16</v>
      </c>
    </row>
    <row r="3695" spans="1:24" x14ac:dyDescent="0.25">
      <c r="A3695">
        <v>219055</v>
      </c>
      <c r="B3695" t="s">
        <v>12509</v>
      </c>
      <c r="C3695" t="s">
        <v>10</v>
      </c>
      <c r="D3695" t="s">
        <v>12510</v>
      </c>
      <c r="E3695" t="str">
        <f t="shared" ca="1" si="812"/>
        <v>Needham</v>
      </c>
      <c r="F3695" t="s">
        <v>24067</v>
      </c>
      <c r="G3695">
        <f t="shared" ca="1" si="800"/>
        <v>3142898492</v>
      </c>
      <c r="H3695" t="s">
        <v>12512</v>
      </c>
      <c r="I3695" t="s">
        <v>12511</v>
      </c>
      <c r="J3695" t="str">
        <f t="shared" ca="1" si="801"/>
        <v>Female</v>
      </c>
      <c r="K3695">
        <f t="shared" ca="1" si="802"/>
        <v>40</v>
      </c>
      <c r="L3695" t="str">
        <f t="shared" ca="1" si="803"/>
        <v>Adult</v>
      </c>
      <c r="M3695" t="str">
        <f t="shared" ca="1" si="804"/>
        <v>Yes</v>
      </c>
      <c r="N3695" t="str">
        <f t="shared" ca="1" si="804"/>
        <v>Yes</v>
      </c>
      <c r="O3695" t="str">
        <f t="shared" ca="1" si="804"/>
        <v>Yes</v>
      </c>
      <c r="P3695" t="str">
        <f t="shared" ca="1" si="799"/>
        <v>No</v>
      </c>
      <c r="Q3695" t="str">
        <f t="shared" ca="1" si="799"/>
        <v>Yes</v>
      </c>
      <c r="R3695">
        <f t="shared" ca="1" si="805"/>
        <v>5</v>
      </c>
      <c r="S3695">
        <f t="shared" ca="1" si="806"/>
        <v>5</v>
      </c>
      <c r="T3695">
        <f t="shared" ca="1" si="807"/>
        <v>5</v>
      </c>
      <c r="U3695">
        <f t="shared" ca="1" si="808"/>
        <v>3</v>
      </c>
      <c r="V3695">
        <f t="shared" ca="1" si="809"/>
        <v>0</v>
      </c>
      <c r="W3695">
        <f t="shared" ca="1" si="810"/>
        <v>4</v>
      </c>
      <c r="X3695">
        <f t="shared" ca="1" si="811"/>
        <v>22</v>
      </c>
    </row>
    <row r="3696" spans="1:24" x14ac:dyDescent="0.25">
      <c r="A3696">
        <v>219082</v>
      </c>
      <c r="B3696" t="s">
        <v>12513</v>
      </c>
      <c r="C3696" t="s">
        <v>10</v>
      </c>
      <c r="D3696" t="s">
        <v>12514</v>
      </c>
      <c r="E3696" t="str">
        <f t="shared" ca="1" si="812"/>
        <v xml:space="preserve"> Milton</v>
      </c>
      <c r="F3696" t="s">
        <v>24067</v>
      </c>
      <c r="G3696">
        <f t="shared" ca="1" si="800"/>
        <v>1683562516</v>
      </c>
      <c r="H3696" t="s">
        <v>12516</v>
      </c>
      <c r="I3696" t="s">
        <v>12515</v>
      </c>
      <c r="J3696" t="str">
        <f t="shared" ca="1" si="801"/>
        <v>Female</v>
      </c>
      <c r="K3696">
        <f t="shared" ca="1" si="802"/>
        <v>36</v>
      </c>
      <c r="L3696" t="str">
        <f t="shared" ca="1" si="803"/>
        <v>Adult</v>
      </c>
      <c r="M3696" t="str">
        <f t="shared" ca="1" si="804"/>
        <v>No</v>
      </c>
      <c r="N3696" t="str">
        <f t="shared" ca="1" si="804"/>
        <v>Yes</v>
      </c>
      <c r="O3696" t="str">
        <f t="shared" ca="1" si="804"/>
        <v>Yes</v>
      </c>
      <c r="P3696" t="str">
        <f t="shared" ca="1" si="799"/>
        <v>Yes</v>
      </c>
      <c r="Q3696" t="str">
        <f t="shared" ca="1" si="799"/>
        <v>Yes</v>
      </c>
      <c r="R3696">
        <f t="shared" ca="1" si="805"/>
        <v>3</v>
      </c>
      <c r="S3696">
        <f t="shared" ca="1" si="806"/>
        <v>3</v>
      </c>
      <c r="T3696">
        <f t="shared" ca="1" si="807"/>
        <v>5</v>
      </c>
      <c r="U3696">
        <f t="shared" ca="1" si="808"/>
        <v>0</v>
      </c>
      <c r="V3696">
        <f t="shared" ca="1" si="809"/>
        <v>4</v>
      </c>
      <c r="W3696">
        <f t="shared" ca="1" si="810"/>
        <v>4</v>
      </c>
      <c r="X3696">
        <f t="shared" ca="1" si="811"/>
        <v>19</v>
      </c>
    </row>
    <row r="3697" spans="1:24" x14ac:dyDescent="0.25">
      <c r="A3697">
        <v>219091</v>
      </c>
      <c r="B3697" t="s">
        <v>12517</v>
      </c>
      <c r="C3697" t="s">
        <v>10</v>
      </c>
      <c r="D3697" t="s">
        <v>12518</v>
      </c>
      <c r="E3697" t="str">
        <f t="shared" ca="1" si="812"/>
        <v>Boston</v>
      </c>
      <c r="F3697" t="s">
        <v>24067</v>
      </c>
      <c r="G3697">
        <f t="shared" ca="1" si="800"/>
        <v>6014496915</v>
      </c>
      <c r="H3697" t="s">
        <v>12520</v>
      </c>
      <c r="I3697" t="s">
        <v>12519</v>
      </c>
      <c r="J3697" t="str">
        <f t="shared" ca="1" si="801"/>
        <v>Male</v>
      </c>
      <c r="K3697">
        <f t="shared" ca="1" si="802"/>
        <v>41</v>
      </c>
      <c r="L3697" t="str">
        <f t="shared" ca="1" si="803"/>
        <v>Adult</v>
      </c>
      <c r="M3697" t="str">
        <f t="shared" ca="1" si="804"/>
        <v>No</v>
      </c>
      <c r="N3697" t="str">
        <f t="shared" ca="1" si="804"/>
        <v>No</v>
      </c>
      <c r="O3697" t="str">
        <f t="shared" ca="1" si="804"/>
        <v>No</v>
      </c>
      <c r="P3697" t="str">
        <f t="shared" ca="1" si="799"/>
        <v>Yes</v>
      </c>
      <c r="Q3697" t="str">
        <f t="shared" ca="1" si="799"/>
        <v>Yes</v>
      </c>
      <c r="R3697">
        <f t="shared" ca="1" si="805"/>
        <v>5</v>
      </c>
      <c r="S3697">
        <f t="shared" ca="1" si="806"/>
        <v>5</v>
      </c>
      <c r="T3697">
        <f t="shared" ca="1" si="807"/>
        <v>0</v>
      </c>
      <c r="U3697">
        <f t="shared" ca="1" si="808"/>
        <v>0</v>
      </c>
      <c r="V3697">
        <f t="shared" ca="1" si="809"/>
        <v>4</v>
      </c>
      <c r="W3697">
        <f t="shared" ca="1" si="810"/>
        <v>4</v>
      </c>
      <c r="X3697">
        <f t="shared" ca="1" si="811"/>
        <v>18</v>
      </c>
    </row>
    <row r="3698" spans="1:24" x14ac:dyDescent="0.25">
      <c r="A3698">
        <v>219125</v>
      </c>
      <c r="B3698" t="s">
        <v>12521</v>
      </c>
      <c r="C3698" t="s">
        <v>10</v>
      </c>
      <c r="D3698" t="s">
        <v>12522</v>
      </c>
      <c r="E3698" t="str">
        <f t="shared" ca="1" si="812"/>
        <v>Newton</v>
      </c>
      <c r="F3698" t="s">
        <v>24067</v>
      </c>
      <c r="G3698">
        <f t="shared" ca="1" si="800"/>
        <v>4766432889</v>
      </c>
      <c r="H3698" t="s">
        <v>12523</v>
      </c>
      <c r="I3698">
        <v>57701</v>
      </c>
      <c r="J3698" t="str">
        <f t="shared" ca="1" si="801"/>
        <v>Male</v>
      </c>
      <c r="K3698">
        <f t="shared" ca="1" si="802"/>
        <v>62</v>
      </c>
      <c r="L3698" t="str">
        <f t="shared" ca="1" si="803"/>
        <v>Adult</v>
      </c>
      <c r="M3698" t="str">
        <f t="shared" ca="1" si="804"/>
        <v>Yes</v>
      </c>
      <c r="N3698" t="str">
        <f t="shared" ca="1" si="804"/>
        <v>Yes</v>
      </c>
      <c r="O3698" t="str">
        <f t="shared" ca="1" si="804"/>
        <v>No</v>
      </c>
      <c r="P3698" t="str">
        <f t="shared" ca="1" si="799"/>
        <v>No</v>
      </c>
      <c r="Q3698" t="str">
        <f t="shared" ca="1" si="799"/>
        <v>Yes</v>
      </c>
      <c r="R3698">
        <f t="shared" ca="1" si="805"/>
        <v>3</v>
      </c>
      <c r="S3698">
        <f t="shared" ca="1" si="806"/>
        <v>3</v>
      </c>
      <c r="T3698">
        <f t="shared" ca="1" si="807"/>
        <v>3</v>
      </c>
      <c r="U3698">
        <f t="shared" ca="1" si="808"/>
        <v>3</v>
      </c>
      <c r="V3698">
        <f t="shared" ca="1" si="809"/>
        <v>0</v>
      </c>
      <c r="W3698">
        <f t="shared" ca="1" si="810"/>
        <v>4</v>
      </c>
      <c r="X3698">
        <f t="shared" ca="1" si="811"/>
        <v>16</v>
      </c>
    </row>
    <row r="3699" spans="1:24" x14ac:dyDescent="0.25">
      <c r="A3699">
        <v>219143</v>
      </c>
      <c r="B3699" t="s">
        <v>12524</v>
      </c>
      <c r="C3699" t="s">
        <v>10</v>
      </c>
      <c r="D3699" t="s">
        <v>12525</v>
      </c>
      <c r="E3699" t="str">
        <f t="shared" ca="1" si="812"/>
        <v>Chelsea</v>
      </c>
      <c r="F3699" t="s">
        <v>24067</v>
      </c>
      <c r="G3699">
        <f t="shared" ca="1" si="800"/>
        <v>5233702349</v>
      </c>
      <c r="H3699" t="s">
        <v>12527</v>
      </c>
      <c r="I3699" t="s">
        <v>12526</v>
      </c>
      <c r="J3699" t="str">
        <f t="shared" ca="1" si="801"/>
        <v>Female</v>
      </c>
      <c r="K3699">
        <f t="shared" ca="1" si="802"/>
        <v>27</v>
      </c>
      <c r="L3699" t="str">
        <f t="shared" ca="1" si="803"/>
        <v>Adult</v>
      </c>
      <c r="M3699" t="str">
        <f t="shared" ca="1" si="804"/>
        <v>No</v>
      </c>
      <c r="N3699" t="str">
        <f t="shared" ca="1" si="804"/>
        <v>Yes</v>
      </c>
      <c r="O3699" t="str">
        <f t="shared" ca="1" si="804"/>
        <v>No</v>
      </c>
      <c r="P3699" t="str">
        <f t="shared" ca="1" si="799"/>
        <v>No</v>
      </c>
      <c r="Q3699" t="str">
        <f t="shared" ca="1" si="799"/>
        <v>No</v>
      </c>
      <c r="R3699">
        <f t="shared" ca="1" si="805"/>
        <v>5</v>
      </c>
      <c r="S3699">
        <f t="shared" ca="1" si="806"/>
        <v>5</v>
      </c>
      <c r="T3699">
        <f t="shared" ca="1" si="807"/>
        <v>3</v>
      </c>
      <c r="U3699">
        <f t="shared" ca="1" si="808"/>
        <v>0</v>
      </c>
      <c r="V3699">
        <f t="shared" ca="1" si="809"/>
        <v>0</v>
      </c>
      <c r="W3699">
        <f t="shared" ca="1" si="810"/>
        <v>0</v>
      </c>
      <c r="X3699">
        <f t="shared" ca="1" si="811"/>
        <v>13</v>
      </c>
    </row>
    <row r="3700" spans="1:24" x14ac:dyDescent="0.25">
      <c r="A3700">
        <v>219170</v>
      </c>
      <c r="B3700" t="s">
        <v>12528</v>
      </c>
      <c r="C3700" t="s">
        <v>10</v>
      </c>
      <c r="D3700" t="s">
        <v>12529</v>
      </c>
      <c r="E3700" t="str">
        <f t="shared" ca="1" si="812"/>
        <v>Needham</v>
      </c>
      <c r="F3700" t="s">
        <v>24067</v>
      </c>
      <c r="G3700">
        <f t="shared" ca="1" si="800"/>
        <v>6959781061</v>
      </c>
      <c r="H3700" t="s">
        <v>12531</v>
      </c>
      <c r="I3700" t="s">
        <v>12530</v>
      </c>
      <c r="J3700" t="str">
        <f t="shared" ca="1" si="801"/>
        <v>Female</v>
      </c>
      <c r="K3700">
        <f t="shared" ca="1" si="802"/>
        <v>55</v>
      </c>
      <c r="L3700" t="str">
        <f t="shared" ca="1" si="803"/>
        <v>Adult</v>
      </c>
      <c r="M3700" t="str">
        <f t="shared" ca="1" si="804"/>
        <v>No</v>
      </c>
      <c r="N3700" t="str">
        <f t="shared" ca="1" si="804"/>
        <v>No</v>
      </c>
      <c r="O3700" t="str">
        <f t="shared" ca="1" si="804"/>
        <v>Yes</v>
      </c>
      <c r="P3700" t="str">
        <f t="shared" ca="1" si="799"/>
        <v>Yes</v>
      </c>
      <c r="Q3700" t="str">
        <f t="shared" ca="1" si="799"/>
        <v>Yes</v>
      </c>
      <c r="R3700">
        <f t="shared" ca="1" si="805"/>
        <v>1</v>
      </c>
      <c r="S3700">
        <f t="shared" ca="1" si="806"/>
        <v>0</v>
      </c>
      <c r="T3700">
        <f t="shared" ca="1" si="807"/>
        <v>3</v>
      </c>
      <c r="U3700">
        <f t="shared" ca="1" si="808"/>
        <v>0</v>
      </c>
      <c r="V3700">
        <f t="shared" ca="1" si="809"/>
        <v>4</v>
      </c>
      <c r="W3700">
        <f t="shared" ca="1" si="810"/>
        <v>4</v>
      </c>
      <c r="X3700">
        <f t="shared" ca="1" si="811"/>
        <v>12</v>
      </c>
    </row>
    <row r="3701" spans="1:24" x14ac:dyDescent="0.25">
      <c r="A3701">
        <v>219189</v>
      </c>
      <c r="B3701" t="s">
        <v>12532</v>
      </c>
      <c r="C3701" t="s">
        <v>10</v>
      </c>
      <c r="D3701" t="s">
        <v>12533</v>
      </c>
      <c r="E3701" t="str">
        <f t="shared" ca="1" si="812"/>
        <v>Newton</v>
      </c>
      <c r="F3701" t="s">
        <v>24067</v>
      </c>
      <c r="G3701">
        <f t="shared" ca="1" si="800"/>
        <v>3074370349</v>
      </c>
      <c r="H3701" t="s">
        <v>12534</v>
      </c>
      <c r="I3701">
        <v>57301</v>
      </c>
      <c r="J3701" t="str">
        <f t="shared" ca="1" si="801"/>
        <v>Female</v>
      </c>
      <c r="K3701">
        <f t="shared" ca="1" si="802"/>
        <v>18</v>
      </c>
      <c r="L3701" t="str">
        <f t="shared" ca="1" si="803"/>
        <v>Adult</v>
      </c>
      <c r="M3701" t="str">
        <f t="shared" ca="1" si="804"/>
        <v>No</v>
      </c>
      <c r="N3701" t="str">
        <f t="shared" ca="1" si="804"/>
        <v>No</v>
      </c>
      <c r="O3701" t="str">
        <f t="shared" ca="1" si="804"/>
        <v>Yes</v>
      </c>
      <c r="P3701" t="str">
        <f t="shared" ca="1" si="799"/>
        <v>No</v>
      </c>
      <c r="Q3701" t="str">
        <f t="shared" ca="1" si="799"/>
        <v>Yes</v>
      </c>
      <c r="R3701">
        <f t="shared" ca="1" si="805"/>
        <v>2</v>
      </c>
      <c r="S3701">
        <f t="shared" ca="1" si="806"/>
        <v>3</v>
      </c>
      <c r="T3701">
        <f t="shared" ca="1" si="807"/>
        <v>3</v>
      </c>
      <c r="U3701">
        <f t="shared" ca="1" si="808"/>
        <v>0</v>
      </c>
      <c r="V3701">
        <f t="shared" ca="1" si="809"/>
        <v>0</v>
      </c>
      <c r="W3701">
        <f t="shared" ca="1" si="810"/>
        <v>4</v>
      </c>
      <c r="X3701">
        <f t="shared" ca="1" si="811"/>
        <v>12</v>
      </c>
    </row>
    <row r="3702" spans="1:24" x14ac:dyDescent="0.25">
      <c r="A3702">
        <v>219198</v>
      </c>
      <c r="B3702" t="s">
        <v>12535</v>
      </c>
      <c r="C3702" t="s">
        <v>10</v>
      </c>
      <c r="D3702" t="s">
        <v>12536</v>
      </c>
      <c r="E3702" t="str">
        <f t="shared" ca="1" si="812"/>
        <v>Chelsea</v>
      </c>
      <c r="F3702" t="s">
        <v>24067</v>
      </c>
      <c r="G3702">
        <f t="shared" ca="1" si="800"/>
        <v>8305778301</v>
      </c>
      <c r="H3702" t="s">
        <v>12538</v>
      </c>
      <c r="I3702" t="s">
        <v>12537</v>
      </c>
      <c r="J3702" t="str">
        <f t="shared" ca="1" si="801"/>
        <v>Male</v>
      </c>
      <c r="K3702">
        <f t="shared" ca="1" si="802"/>
        <v>43</v>
      </c>
      <c r="L3702" t="str">
        <f t="shared" ca="1" si="803"/>
        <v>Adult</v>
      </c>
      <c r="M3702" t="str">
        <f t="shared" ca="1" si="804"/>
        <v>Yes</v>
      </c>
      <c r="N3702" t="str">
        <f t="shared" ca="1" si="804"/>
        <v>No</v>
      </c>
      <c r="O3702" t="str">
        <f t="shared" ca="1" si="804"/>
        <v>No</v>
      </c>
      <c r="P3702" t="str">
        <f t="shared" ca="1" si="799"/>
        <v>No</v>
      </c>
      <c r="Q3702" t="str">
        <f t="shared" ca="1" si="799"/>
        <v>No</v>
      </c>
      <c r="R3702">
        <f t="shared" ca="1" si="805"/>
        <v>3</v>
      </c>
      <c r="S3702">
        <f t="shared" ca="1" si="806"/>
        <v>3</v>
      </c>
      <c r="T3702">
        <f t="shared" ca="1" si="807"/>
        <v>0</v>
      </c>
      <c r="U3702">
        <f t="shared" ca="1" si="808"/>
        <v>3</v>
      </c>
      <c r="V3702">
        <f t="shared" ca="1" si="809"/>
        <v>0</v>
      </c>
      <c r="W3702">
        <f t="shared" ca="1" si="810"/>
        <v>0</v>
      </c>
      <c r="X3702">
        <f t="shared" ca="1" si="811"/>
        <v>9</v>
      </c>
    </row>
    <row r="3703" spans="1:24" x14ac:dyDescent="0.25">
      <c r="A3703">
        <v>219204</v>
      </c>
      <c r="B3703" t="s">
        <v>2231</v>
      </c>
      <c r="C3703" t="s">
        <v>10</v>
      </c>
      <c r="D3703" t="s">
        <v>12539</v>
      </c>
      <c r="E3703" t="str">
        <f t="shared" ca="1" si="812"/>
        <v>Watertown</v>
      </c>
      <c r="F3703" t="s">
        <v>24067</v>
      </c>
      <c r="G3703">
        <f t="shared" ca="1" si="800"/>
        <v>5215534521</v>
      </c>
      <c r="H3703" t="s">
        <v>12541</v>
      </c>
      <c r="I3703" t="s">
        <v>12540</v>
      </c>
      <c r="J3703" t="str">
        <f t="shared" ca="1" si="801"/>
        <v>Male</v>
      </c>
      <c r="K3703">
        <f t="shared" ca="1" si="802"/>
        <v>25</v>
      </c>
      <c r="L3703" t="str">
        <f t="shared" ca="1" si="803"/>
        <v>Adult</v>
      </c>
      <c r="M3703" t="str">
        <f t="shared" ca="1" si="804"/>
        <v>Yes</v>
      </c>
      <c r="N3703" t="str">
        <f t="shared" ca="1" si="804"/>
        <v>No</v>
      </c>
      <c r="O3703" t="str">
        <f t="shared" ca="1" si="804"/>
        <v>Yes</v>
      </c>
      <c r="P3703" t="str">
        <f t="shared" ca="1" si="799"/>
        <v>Yes</v>
      </c>
      <c r="Q3703" t="str">
        <f t="shared" ca="1" si="799"/>
        <v>No</v>
      </c>
      <c r="R3703">
        <f t="shared" ca="1" si="805"/>
        <v>2</v>
      </c>
      <c r="S3703">
        <f t="shared" ca="1" si="806"/>
        <v>3</v>
      </c>
      <c r="T3703">
        <f t="shared" ca="1" si="807"/>
        <v>3</v>
      </c>
      <c r="U3703">
        <f t="shared" ca="1" si="808"/>
        <v>3</v>
      </c>
      <c r="V3703">
        <f t="shared" ca="1" si="809"/>
        <v>4</v>
      </c>
      <c r="W3703">
        <f t="shared" ca="1" si="810"/>
        <v>0</v>
      </c>
      <c r="X3703">
        <f t="shared" ca="1" si="811"/>
        <v>15</v>
      </c>
    </row>
    <row r="3704" spans="1:24" x14ac:dyDescent="0.25">
      <c r="A3704">
        <v>219213</v>
      </c>
      <c r="B3704" t="s">
        <v>2231</v>
      </c>
      <c r="C3704" t="s">
        <v>10</v>
      </c>
      <c r="D3704" t="s">
        <v>12542</v>
      </c>
      <c r="E3704" t="str">
        <f t="shared" ca="1" si="812"/>
        <v>Canton</v>
      </c>
      <c r="F3704" t="s">
        <v>24067</v>
      </c>
      <c r="G3704">
        <f t="shared" ca="1" si="800"/>
        <v>2042421902</v>
      </c>
      <c r="H3704" t="s">
        <v>12544</v>
      </c>
      <c r="I3704" t="s">
        <v>12543</v>
      </c>
      <c r="J3704" t="str">
        <f t="shared" ca="1" si="801"/>
        <v>Female</v>
      </c>
      <c r="K3704">
        <f t="shared" ca="1" si="802"/>
        <v>19</v>
      </c>
      <c r="L3704" t="str">
        <f t="shared" ca="1" si="803"/>
        <v>Adult</v>
      </c>
      <c r="M3704" t="str">
        <f t="shared" ca="1" si="804"/>
        <v>Yes</v>
      </c>
      <c r="N3704" t="str">
        <f t="shared" ca="1" si="804"/>
        <v>No</v>
      </c>
      <c r="O3704" t="str">
        <f t="shared" ca="1" si="804"/>
        <v>No</v>
      </c>
      <c r="P3704" t="str">
        <f t="shared" ca="1" si="799"/>
        <v>Yes</v>
      </c>
      <c r="Q3704" t="str">
        <f t="shared" ca="1" si="799"/>
        <v>Yes</v>
      </c>
      <c r="R3704">
        <f t="shared" ca="1" si="805"/>
        <v>2</v>
      </c>
      <c r="S3704">
        <f t="shared" ca="1" si="806"/>
        <v>3</v>
      </c>
      <c r="T3704">
        <f t="shared" ca="1" si="807"/>
        <v>0</v>
      </c>
      <c r="U3704">
        <f t="shared" ca="1" si="808"/>
        <v>3</v>
      </c>
      <c r="V3704">
        <f t="shared" ca="1" si="809"/>
        <v>4</v>
      </c>
      <c r="W3704">
        <f t="shared" ca="1" si="810"/>
        <v>4</v>
      </c>
      <c r="X3704">
        <f t="shared" ca="1" si="811"/>
        <v>16</v>
      </c>
    </row>
    <row r="3705" spans="1:24" x14ac:dyDescent="0.25">
      <c r="A3705">
        <v>219240</v>
      </c>
      <c r="B3705" t="s">
        <v>12545</v>
      </c>
      <c r="C3705" t="s">
        <v>10</v>
      </c>
      <c r="D3705" t="s">
        <v>12546</v>
      </c>
      <c r="E3705" t="str">
        <f t="shared" ca="1" si="812"/>
        <v>Needham</v>
      </c>
      <c r="F3705" t="s">
        <v>24067</v>
      </c>
      <c r="G3705">
        <f t="shared" ca="1" si="800"/>
        <v>9122700890</v>
      </c>
      <c r="H3705" t="s">
        <v>12547</v>
      </c>
      <c r="I3705">
        <v>57105</v>
      </c>
      <c r="J3705" t="str">
        <f t="shared" ca="1" si="801"/>
        <v>Female</v>
      </c>
      <c r="K3705">
        <f t="shared" ca="1" si="802"/>
        <v>69</v>
      </c>
      <c r="L3705" t="str">
        <f t="shared" ca="1" si="803"/>
        <v>Adult</v>
      </c>
      <c r="M3705" t="str">
        <f t="shared" ca="1" si="804"/>
        <v>No</v>
      </c>
      <c r="N3705" t="str">
        <f t="shared" ca="1" si="804"/>
        <v>No</v>
      </c>
      <c r="O3705" t="str">
        <f t="shared" ca="1" si="804"/>
        <v>No</v>
      </c>
      <c r="P3705" t="str">
        <f t="shared" ca="1" si="799"/>
        <v>No</v>
      </c>
      <c r="Q3705" t="str">
        <f t="shared" ca="1" si="799"/>
        <v>Yes</v>
      </c>
      <c r="R3705">
        <f t="shared" ca="1" si="805"/>
        <v>2</v>
      </c>
      <c r="S3705">
        <f t="shared" ca="1" si="806"/>
        <v>3</v>
      </c>
      <c r="T3705">
        <f t="shared" ca="1" si="807"/>
        <v>0</v>
      </c>
      <c r="U3705">
        <f t="shared" ca="1" si="808"/>
        <v>0</v>
      </c>
      <c r="V3705">
        <f t="shared" ca="1" si="809"/>
        <v>0</v>
      </c>
      <c r="W3705">
        <f t="shared" ca="1" si="810"/>
        <v>4</v>
      </c>
      <c r="X3705">
        <f t="shared" ca="1" si="811"/>
        <v>9</v>
      </c>
    </row>
    <row r="3706" spans="1:24" x14ac:dyDescent="0.25">
      <c r="A3706">
        <v>219259</v>
      </c>
      <c r="B3706" t="s">
        <v>12548</v>
      </c>
      <c r="C3706" t="s">
        <v>10</v>
      </c>
      <c r="D3706" t="s">
        <v>12549</v>
      </c>
      <c r="E3706" t="str">
        <f t="shared" ca="1" si="812"/>
        <v>Chelsea</v>
      </c>
      <c r="F3706" t="s">
        <v>24067</v>
      </c>
      <c r="G3706">
        <f t="shared" ca="1" si="800"/>
        <v>2724536498</v>
      </c>
      <c r="H3706" t="s">
        <v>12551</v>
      </c>
      <c r="I3706" t="s">
        <v>12550</v>
      </c>
      <c r="J3706" t="str">
        <f t="shared" ca="1" si="801"/>
        <v>Female</v>
      </c>
      <c r="K3706">
        <f t="shared" ca="1" si="802"/>
        <v>16</v>
      </c>
      <c r="L3706" t="str">
        <f t="shared" ca="1" si="803"/>
        <v>Adoloscent</v>
      </c>
      <c r="M3706" t="str">
        <f t="shared" ca="1" si="804"/>
        <v>Yes</v>
      </c>
      <c r="N3706" t="str">
        <f t="shared" ca="1" si="804"/>
        <v>Yes</v>
      </c>
      <c r="O3706" t="str">
        <f t="shared" ca="1" si="804"/>
        <v>Yes</v>
      </c>
      <c r="P3706" t="str">
        <f t="shared" ca="1" si="799"/>
        <v>No</v>
      </c>
      <c r="Q3706" t="str">
        <f t="shared" ca="1" si="799"/>
        <v>No</v>
      </c>
      <c r="R3706">
        <f t="shared" ca="1" si="805"/>
        <v>2</v>
      </c>
      <c r="S3706">
        <f t="shared" ca="1" si="806"/>
        <v>3</v>
      </c>
      <c r="T3706">
        <f t="shared" ca="1" si="807"/>
        <v>5</v>
      </c>
      <c r="U3706">
        <f t="shared" ca="1" si="808"/>
        <v>3</v>
      </c>
      <c r="V3706">
        <f t="shared" ca="1" si="809"/>
        <v>0</v>
      </c>
      <c r="W3706">
        <f t="shared" ca="1" si="810"/>
        <v>0</v>
      </c>
      <c r="X3706">
        <f t="shared" ca="1" si="811"/>
        <v>13</v>
      </c>
    </row>
    <row r="3707" spans="1:24" x14ac:dyDescent="0.25">
      <c r="A3707">
        <v>219277</v>
      </c>
      <c r="B3707" t="s">
        <v>12552</v>
      </c>
      <c r="C3707" t="s">
        <v>10</v>
      </c>
      <c r="D3707" t="s">
        <v>12553</v>
      </c>
      <c r="E3707" t="str">
        <f t="shared" ca="1" si="812"/>
        <v>Revere</v>
      </c>
      <c r="F3707" t="s">
        <v>24067</v>
      </c>
      <c r="G3707">
        <f t="shared" ca="1" si="800"/>
        <v>5448081677</v>
      </c>
      <c r="H3707" t="s">
        <v>12555</v>
      </c>
      <c r="I3707" t="s">
        <v>12554</v>
      </c>
      <c r="J3707" t="str">
        <f t="shared" ca="1" si="801"/>
        <v>Male</v>
      </c>
      <c r="K3707">
        <f t="shared" ca="1" si="802"/>
        <v>63</v>
      </c>
      <c r="L3707" t="str">
        <f t="shared" ca="1" si="803"/>
        <v>Adult</v>
      </c>
      <c r="M3707" t="str">
        <f t="shared" ca="1" si="804"/>
        <v>No</v>
      </c>
      <c r="N3707" t="str">
        <f t="shared" ca="1" si="804"/>
        <v>No</v>
      </c>
      <c r="O3707" t="str">
        <f t="shared" ca="1" si="804"/>
        <v>Yes</v>
      </c>
      <c r="P3707" t="str">
        <f t="shared" ca="1" si="799"/>
        <v>No</v>
      </c>
      <c r="Q3707" t="str">
        <f t="shared" ca="1" si="799"/>
        <v>No</v>
      </c>
      <c r="R3707">
        <f t="shared" ca="1" si="805"/>
        <v>5</v>
      </c>
      <c r="S3707">
        <f t="shared" ca="1" si="806"/>
        <v>5</v>
      </c>
      <c r="T3707">
        <f t="shared" ca="1" si="807"/>
        <v>3</v>
      </c>
      <c r="U3707">
        <f t="shared" ca="1" si="808"/>
        <v>0</v>
      </c>
      <c r="V3707">
        <f t="shared" ca="1" si="809"/>
        <v>0</v>
      </c>
      <c r="W3707">
        <f t="shared" ca="1" si="810"/>
        <v>0</v>
      </c>
      <c r="X3707">
        <f t="shared" ca="1" si="811"/>
        <v>13</v>
      </c>
    </row>
    <row r="3708" spans="1:24" x14ac:dyDescent="0.25">
      <c r="A3708">
        <v>219295</v>
      </c>
      <c r="B3708" t="s">
        <v>12556</v>
      </c>
      <c r="C3708" t="s">
        <v>10</v>
      </c>
      <c r="D3708" t="s">
        <v>12557</v>
      </c>
      <c r="E3708" t="str">
        <f t="shared" ca="1" si="812"/>
        <v>Everett</v>
      </c>
      <c r="F3708" t="s">
        <v>24067</v>
      </c>
      <c r="G3708">
        <f t="shared" ca="1" si="800"/>
        <v>3832744921</v>
      </c>
      <c r="H3708" t="s">
        <v>12559</v>
      </c>
      <c r="I3708" t="s">
        <v>12558</v>
      </c>
      <c r="J3708" t="str">
        <f t="shared" ca="1" si="801"/>
        <v>Female</v>
      </c>
      <c r="K3708">
        <f t="shared" ca="1" si="802"/>
        <v>38</v>
      </c>
      <c r="L3708" t="str">
        <f t="shared" ca="1" si="803"/>
        <v>Adult</v>
      </c>
      <c r="M3708" t="str">
        <f t="shared" ca="1" si="804"/>
        <v>No</v>
      </c>
      <c r="N3708" t="str">
        <f t="shared" ca="1" si="804"/>
        <v>No</v>
      </c>
      <c r="O3708" t="str">
        <f t="shared" ca="1" si="804"/>
        <v>No</v>
      </c>
      <c r="P3708" t="str">
        <f t="shared" ca="1" si="799"/>
        <v>No</v>
      </c>
      <c r="Q3708" t="str">
        <f t="shared" ca="1" si="799"/>
        <v>No</v>
      </c>
      <c r="R3708">
        <f t="shared" ca="1" si="805"/>
        <v>1</v>
      </c>
      <c r="S3708">
        <f t="shared" ca="1" si="806"/>
        <v>0</v>
      </c>
      <c r="T3708">
        <f t="shared" ca="1" si="807"/>
        <v>0</v>
      </c>
      <c r="U3708">
        <f t="shared" ca="1" si="808"/>
        <v>0</v>
      </c>
      <c r="V3708">
        <f t="shared" ca="1" si="809"/>
        <v>0</v>
      </c>
      <c r="W3708">
        <f t="shared" ca="1" si="810"/>
        <v>0</v>
      </c>
      <c r="X3708">
        <f t="shared" ca="1" si="811"/>
        <v>1</v>
      </c>
    </row>
    <row r="3709" spans="1:24" x14ac:dyDescent="0.25">
      <c r="A3709">
        <v>219338</v>
      </c>
      <c r="B3709" t="s">
        <v>12560</v>
      </c>
      <c r="C3709" t="s">
        <v>10</v>
      </c>
      <c r="D3709" t="s">
        <v>12561</v>
      </c>
      <c r="E3709" t="str">
        <f t="shared" ca="1" si="812"/>
        <v>Needham</v>
      </c>
      <c r="F3709" t="s">
        <v>24067</v>
      </c>
      <c r="G3709">
        <f t="shared" ca="1" si="800"/>
        <v>3227240576</v>
      </c>
      <c r="H3709" t="s">
        <v>12563</v>
      </c>
      <c r="I3709" t="s">
        <v>12562</v>
      </c>
      <c r="J3709" t="str">
        <f t="shared" ca="1" si="801"/>
        <v>Female</v>
      </c>
      <c r="K3709">
        <f t="shared" ca="1" si="802"/>
        <v>59</v>
      </c>
      <c r="L3709" t="str">
        <f t="shared" ca="1" si="803"/>
        <v>Adult</v>
      </c>
      <c r="M3709" t="str">
        <f t="shared" ca="1" si="804"/>
        <v>No</v>
      </c>
      <c r="N3709" t="str">
        <f t="shared" ca="1" si="804"/>
        <v>Yes</v>
      </c>
      <c r="O3709" t="str">
        <f t="shared" ca="1" si="804"/>
        <v>No</v>
      </c>
      <c r="P3709" t="str">
        <f t="shared" ca="1" si="799"/>
        <v>Yes</v>
      </c>
      <c r="Q3709" t="str">
        <f t="shared" ca="1" si="799"/>
        <v>Yes</v>
      </c>
      <c r="R3709">
        <f t="shared" ca="1" si="805"/>
        <v>4</v>
      </c>
      <c r="S3709">
        <f t="shared" ca="1" si="806"/>
        <v>5</v>
      </c>
      <c r="T3709">
        <f t="shared" ca="1" si="807"/>
        <v>3</v>
      </c>
      <c r="U3709">
        <f t="shared" ca="1" si="808"/>
        <v>0</v>
      </c>
      <c r="V3709">
        <f t="shared" ca="1" si="809"/>
        <v>4</v>
      </c>
      <c r="W3709">
        <f t="shared" ca="1" si="810"/>
        <v>4</v>
      </c>
      <c r="X3709">
        <f t="shared" ca="1" si="811"/>
        <v>20</v>
      </c>
    </row>
    <row r="3710" spans="1:24" x14ac:dyDescent="0.25">
      <c r="A3710">
        <v>219347</v>
      </c>
      <c r="B3710" t="s">
        <v>12564</v>
      </c>
      <c r="C3710" t="s">
        <v>10</v>
      </c>
      <c r="D3710" t="s">
        <v>12565</v>
      </c>
      <c r="E3710" t="str">
        <f t="shared" ca="1" si="812"/>
        <v>Quincy</v>
      </c>
      <c r="F3710" t="s">
        <v>24067</v>
      </c>
      <c r="G3710">
        <f t="shared" ca="1" si="800"/>
        <v>6464820243</v>
      </c>
      <c r="H3710" t="s">
        <v>12567</v>
      </c>
      <c r="I3710" t="s">
        <v>12566</v>
      </c>
      <c r="J3710" t="str">
        <f t="shared" ca="1" si="801"/>
        <v>Female</v>
      </c>
      <c r="K3710">
        <f t="shared" ca="1" si="802"/>
        <v>38</v>
      </c>
      <c r="L3710" t="str">
        <f t="shared" ca="1" si="803"/>
        <v>Adult</v>
      </c>
      <c r="M3710" t="str">
        <f t="shared" ca="1" si="804"/>
        <v>Yes</v>
      </c>
      <c r="N3710" t="str">
        <f t="shared" ca="1" si="804"/>
        <v>No</v>
      </c>
      <c r="O3710" t="str">
        <f t="shared" ca="1" si="804"/>
        <v>No</v>
      </c>
      <c r="P3710" t="str">
        <f t="shared" ca="1" si="799"/>
        <v>No</v>
      </c>
      <c r="Q3710" t="str">
        <f t="shared" ca="1" si="799"/>
        <v>No</v>
      </c>
      <c r="R3710">
        <f t="shared" ca="1" si="805"/>
        <v>5</v>
      </c>
      <c r="S3710">
        <f t="shared" ca="1" si="806"/>
        <v>5</v>
      </c>
      <c r="T3710">
        <f t="shared" ca="1" si="807"/>
        <v>0</v>
      </c>
      <c r="U3710">
        <f t="shared" ca="1" si="808"/>
        <v>3</v>
      </c>
      <c r="V3710">
        <f t="shared" ca="1" si="809"/>
        <v>0</v>
      </c>
      <c r="W3710">
        <f t="shared" ca="1" si="810"/>
        <v>0</v>
      </c>
      <c r="X3710">
        <f t="shared" ca="1" si="811"/>
        <v>13</v>
      </c>
    </row>
    <row r="3711" spans="1:24" x14ac:dyDescent="0.25">
      <c r="A3711">
        <v>219356</v>
      </c>
      <c r="B3711" t="s">
        <v>12568</v>
      </c>
      <c r="C3711" t="s">
        <v>10</v>
      </c>
      <c r="D3711" t="s">
        <v>12569</v>
      </c>
      <c r="E3711" t="str">
        <f t="shared" ca="1" si="812"/>
        <v>Brookline</v>
      </c>
      <c r="F3711" t="s">
        <v>24067</v>
      </c>
      <c r="G3711">
        <f t="shared" ca="1" si="800"/>
        <v>9138318172</v>
      </c>
      <c r="H3711" t="s">
        <v>12571</v>
      </c>
      <c r="I3711" t="s">
        <v>12570</v>
      </c>
      <c r="J3711" t="str">
        <f t="shared" ca="1" si="801"/>
        <v>Female</v>
      </c>
      <c r="K3711">
        <f t="shared" ca="1" si="802"/>
        <v>43</v>
      </c>
      <c r="L3711" t="str">
        <f t="shared" ca="1" si="803"/>
        <v>Adult</v>
      </c>
      <c r="M3711" t="str">
        <f t="shared" ca="1" si="804"/>
        <v>No</v>
      </c>
      <c r="N3711" t="str">
        <f t="shared" ca="1" si="804"/>
        <v>Yes</v>
      </c>
      <c r="O3711" t="str">
        <f t="shared" ca="1" si="804"/>
        <v>No</v>
      </c>
      <c r="P3711" t="str">
        <f t="shared" ca="1" si="799"/>
        <v>No</v>
      </c>
      <c r="Q3711" t="str">
        <f t="shared" ca="1" si="799"/>
        <v>Yes</v>
      </c>
      <c r="R3711">
        <f t="shared" ca="1" si="805"/>
        <v>4</v>
      </c>
      <c r="S3711">
        <f t="shared" ca="1" si="806"/>
        <v>5</v>
      </c>
      <c r="T3711">
        <f t="shared" ca="1" si="807"/>
        <v>3</v>
      </c>
      <c r="U3711">
        <f t="shared" ca="1" si="808"/>
        <v>0</v>
      </c>
      <c r="V3711">
        <f t="shared" ca="1" si="809"/>
        <v>0</v>
      </c>
      <c r="W3711">
        <f t="shared" ca="1" si="810"/>
        <v>4</v>
      </c>
      <c r="X3711">
        <f t="shared" ca="1" si="811"/>
        <v>16</v>
      </c>
    </row>
    <row r="3712" spans="1:24" x14ac:dyDescent="0.25">
      <c r="A3712">
        <v>219374</v>
      </c>
      <c r="B3712" t="s">
        <v>12572</v>
      </c>
      <c r="C3712" t="s">
        <v>10</v>
      </c>
      <c r="D3712" t="s">
        <v>12573</v>
      </c>
      <c r="E3712" t="str">
        <f t="shared" ca="1" si="812"/>
        <v>Cambridge</v>
      </c>
      <c r="F3712" t="s">
        <v>24067</v>
      </c>
      <c r="G3712">
        <f t="shared" ca="1" si="800"/>
        <v>2998117264</v>
      </c>
      <c r="H3712" t="s">
        <v>12575</v>
      </c>
      <c r="I3712" t="s">
        <v>12574</v>
      </c>
      <c r="J3712" t="str">
        <f t="shared" ca="1" si="801"/>
        <v>Male</v>
      </c>
      <c r="K3712">
        <f t="shared" ca="1" si="802"/>
        <v>25</v>
      </c>
      <c r="L3712" t="str">
        <f t="shared" ca="1" si="803"/>
        <v>Adult</v>
      </c>
      <c r="M3712" t="str">
        <f t="shared" ca="1" si="804"/>
        <v>Yes</v>
      </c>
      <c r="N3712" t="str">
        <f t="shared" ca="1" si="804"/>
        <v>Yes</v>
      </c>
      <c r="O3712" t="str">
        <f t="shared" ca="1" si="804"/>
        <v>Yes</v>
      </c>
      <c r="P3712" t="str">
        <f t="shared" ca="1" si="799"/>
        <v>Yes</v>
      </c>
      <c r="Q3712" t="str">
        <f t="shared" ca="1" si="799"/>
        <v>Yes</v>
      </c>
      <c r="R3712">
        <f t="shared" ca="1" si="805"/>
        <v>3</v>
      </c>
      <c r="S3712">
        <f t="shared" ca="1" si="806"/>
        <v>3</v>
      </c>
      <c r="T3712">
        <f t="shared" ca="1" si="807"/>
        <v>5</v>
      </c>
      <c r="U3712">
        <f t="shared" ca="1" si="808"/>
        <v>3</v>
      </c>
      <c r="V3712">
        <f t="shared" ca="1" si="809"/>
        <v>4</v>
      </c>
      <c r="W3712">
        <f t="shared" ca="1" si="810"/>
        <v>4</v>
      </c>
      <c r="X3712">
        <f t="shared" ca="1" si="811"/>
        <v>22</v>
      </c>
    </row>
    <row r="3713" spans="1:24" x14ac:dyDescent="0.25">
      <c r="A3713">
        <v>219383</v>
      </c>
      <c r="B3713" t="s">
        <v>12576</v>
      </c>
      <c r="C3713" t="s">
        <v>10</v>
      </c>
      <c r="D3713" t="s">
        <v>12577</v>
      </c>
      <c r="E3713" t="str">
        <f t="shared" ca="1" si="812"/>
        <v>Everett</v>
      </c>
      <c r="F3713" t="s">
        <v>24067</v>
      </c>
      <c r="G3713">
        <f t="shared" ca="1" si="800"/>
        <v>3621092715</v>
      </c>
      <c r="H3713" t="s">
        <v>12579</v>
      </c>
      <c r="I3713" t="s">
        <v>12578</v>
      </c>
      <c r="J3713" t="str">
        <f t="shared" ca="1" si="801"/>
        <v>Female</v>
      </c>
      <c r="K3713">
        <f t="shared" ca="1" si="802"/>
        <v>33</v>
      </c>
      <c r="L3713" t="str">
        <f t="shared" ca="1" si="803"/>
        <v>Adult</v>
      </c>
      <c r="M3713" t="str">
        <f t="shared" ca="1" si="804"/>
        <v>No</v>
      </c>
      <c r="N3713" t="str">
        <f t="shared" ca="1" si="804"/>
        <v>No</v>
      </c>
      <c r="O3713" t="str">
        <f t="shared" ca="1" si="804"/>
        <v>No</v>
      </c>
      <c r="P3713" t="str">
        <f t="shared" ca="1" si="799"/>
        <v>No</v>
      </c>
      <c r="Q3713" t="str">
        <f t="shared" ca="1" si="799"/>
        <v>No</v>
      </c>
      <c r="R3713">
        <f t="shared" ca="1" si="805"/>
        <v>5</v>
      </c>
      <c r="S3713">
        <f t="shared" ca="1" si="806"/>
        <v>5</v>
      </c>
      <c r="T3713">
        <f t="shared" ca="1" si="807"/>
        <v>0</v>
      </c>
      <c r="U3713">
        <f t="shared" ca="1" si="808"/>
        <v>0</v>
      </c>
      <c r="V3713">
        <f t="shared" ca="1" si="809"/>
        <v>0</v>
      </c>
      <c r="W3713">
        <f t="shared" ca="1" si="810"/>
        <v>0</v>
      </c>
      <c r="X3713">
        <f t="shared" ca="1" si="811"/>
        <v>10</v>
      </c>
    </row>
    <row r="3714" spans="1:24" x14ac:dyDescent="0.25">
      <c r="A3714">
        <v>219392</v>
      </c>
      <c r="B3714" t="s">
        <v>12580</v>
      </c>
      <c r="C3714" t="s">
        <v>10</v>
      </c>
      <c r="D3714" t="s">
        <v>12581</v>
      </c>
      <c r="E3714" t="str">
        <f t="shared" ca="1" si="812"/>
        <v>Revere</v>
      </c>
      <c r="F3714" t="s">
        <v>24067</v>
      </c>
      <c r="G3714">
        <f t="shared" ca="1" si="800"/>
        <v>3977244412</v>
      </c>
      <c r="H3714" t="s">
        <v>12583</v>
      </c>
      <c r="I3714" t="s">
        <v>12582</v>
      </c>
      <c r="J3714" t="str">
        <f t="shared" ca="1" si="801"/>
        <v>Female</v>
      </c>
      <c r="K3714">
        <f t="shared" ca="1" si="802"/>
        <v>57</v>
      </c>
      <c r="L3714" t="str">
        <f t="shared" ca="1" si="803"/>
        <v>Adult</v>
      </c>
      <c r="M3714" t="str">
        <f t="shared" ca="1" si="804"/>
        <v>No</v>
      </c>
      <c r="N3714" t="str">
        <f t="shared" ca="1" si="804"/>
        <v>Yes</v>
      </c>
      <c r="O3714" t="str">
        <f t="shared" ca="1" si="804"/>
        <v>No</v>
      </c>
      <c r="P3714" t="str">
        <f t="shared" ca="1" si="804"/>
        <v>Yes</v>
      </c>
      <c r="Q3714" t="str">
        <f t="shared" ca="1" si="804"/>
        <v>Yes</v>
      </c>
      <c r="R3714">
        <f t="shared" ca="1" si="805"/>
        <v>2</v>
      </c>
      <c r="S3714">
        <f t="shared" ca="1" si="806"/>
        <v>3</v>
      </c>
      <c r="T3714">
        <f t="shared" ca="1" si="807"/>
        <v>3</v>
      </c>
      <c r="U3714">
        <f t="shared" ca="1" si="808"/>
        <v>0</v>
      </c>
      <c r="V3714">
        <f t="shared" ca="1" si="809"/>
        <v>4</v>
      </c>
      <c r="W3714">
        <f t="shared" ca="1" si="810"/>
        <v>4</v>
      </c>
      <c r="X3714">
        <f t="shared" ca="1" si="811"/>
        <v>16</v>
      </c>
    </row>
    <row r="3715" spans="1:24" x14ac:dyDescent="0.25">
      <c r="A3715">
        <v>219408</v>
      </c>
      <c r="B3715" t="s">
        <v>12584</v>
      </c>
      <c r="C3715" t="s">
        <v>10</v>
      </c>
      <c r="D3715" t="s">
        <v>12585</v>
      </c>
      <c r="E3715" t="str">
        <f t="shared" ca="1" si="812"/>
        <v>Newton</v>
      </c>
      <c r="F3715" t="s">
        <v>24067</v>
      </c>
      <c r="G3715">
        <f t="shared" ref="G3715:G3778" ca="1" si="813">RANDBETWEEN(1000000000,9999999999)</f>
        <v>3462731300</v>
      </c>
      <c r="H3715" t="s">
        <v>12586</v>
      </c>
      <c r="I3715">
        <v>57262</v>
      </c>
      <c r="J3715" t="str">
        <f t="shared" ref="J3715:J3778" ca="1" si="814">CHOOSE(RANDBETWEEN(1,2),"Male","Female")</f>
        <v>Female</v>
      </c>
      <c r="K3715">
        <f t="shared" ref="K3715:K3778" ca="1" si="815">RANDBETWEEN(15,70)</f>
        <v>19</v>
      </c>
      <c r="L3715" t="str">
        <f t="shared" ref="L3715:L3778" ca="1" si="816">IF(AND(K3715&gt;=12, K3715 &lt; 18), "Adoloscent", "Adult")</f>
        <v>Adult</v>
      </c>
      <c r="M3715" t="str">
        <f t="shared" ref="M3715:P3778" ca="1" si="817">CHOOSE(RANDBETWEEN(1,2),"Yes","No")</f>
        <v>No</v>
      </c>
      <c r="N3715" t="str">
        <f t="shared" ca="1" si="817"/>
        <v>No</v>
      </c>
      <c r="O3715" t="str">
        <f t="shared" ca="1" si="817"/>
        <v>No</v>
      </c>
      <c r="P3715" t="str">
        <f t="shared" ca="1" si="817"/>
        <v>No</v>
      </c>
      <c r="Q3715" t="str">
        <f t="shared" ref="Q3715:Q3778" ca="1" si="818">CHOOSE(RANDBETWEEN(1,2),"Yes","No")</f>
        <v>No</v>
      </c>
      <c r="R3715">
        <f t="shared" ref="R3715:R3778" ca="1" si="819">CHOOSE(RANDBETWEEN(1,5),1,2,3,4,5)</f>
        <v>4</v>
      </c>
      <c r="S3715">
        <f t="shared" ref="S3715:S3778" ca="1" si="820">IF(R3715&gt;=4,5,IF(AND(R3715&gt;=2,R3715&lt;=3),3,IF(R3715=1,0)))</f>
        <v>5</v>
      </c>
      <c r="T3715">
        <f t="shared" ref="T3715:T3778" ca="1" si="821">IF(AND(O3715="Yes",N3715="Yes"),5,IF(OR(O3715="Yes",N3715="Yes"),3,IF(AND(O3715="No",N3715="No"),0)))</f>
        <v>0</v>
      </c>
      <c r="U3715">
        <f t="shared" ref="U3715:U3778" ca="1" si="822">IF(M3715="Yes",3,0)</f>
        <v>0</v>
      </c>
      <c r="V3715">
        <f t="shared" ref="V3715:V3778" ca="1" si="823">IF(P3715="Yes",4,0)</f>
        <v>0</v>
      </c>
      <c r="W3715">
        <f t="shared" ref="W3715:W3778" ca="1" si="824">IF(Q3715="Yes",4,0)</f>
        <v>0</v>
      </c>
      <c r="X3715">
        <f t="shared" ref="X3715:X3778" ca="1" si="825">SUM(R3715:W3715)</f>
        <v>9</v>
      </c>
    </row>
    <row r="3716" spans="1:24" x14ac:dyDescent="0.25">
      <c r="A3716">
        <v>219426</v>
      </c>
      <c r="B3716" t="s">
        <v>12587</v>
      </c>
      <c r="C3716" t="s">
        <v>10</v>
      </c>
      <c r="D3716" t="s">
        <v>12588</v>
      </c>
      <c r="E3716" t="str">
        <f t="shared" ref="E3716:E3779" ca="1" si="826">CHOOSE(RANDBETWEEN(1,15),"Boston","Winthrop","Revere","Chelsea","Everett","Somerville", "Cambridge","Watertown", "Newton","Brookline", "Needham", "Dedham", "Canton"," Milton", "Quincy")</f>
        <v>Brookline</v>
      </c>
      <c r="F3716" t="s">
        <v>24067</v>
      </c>
      <c r="G3716">
        <f t="shared" ca="1" si="813"/>
        <v>1822748946</v>
      </c>
      <c r="H3716" t="s">
        <v>12590</v>
      </c>
      <c r="I3716" t="s">
        <v>12589</v>
      </c>
      <c r="J3716" t="str">
        <f t="shared" ca="1" si="814"/>
        <v>Male</v>
      </c>
      <c r="K3716">
        <f t="shared" ca="1" si="815"/>
        <v>34</v>
      </c>
      <c r="L3716" t="str">
        <f t="shared" ca="1" si="816"/>
        <v>Adult</v>
      </c>
      <c r="M3716" t="str">
        <f t="shared" ca="1" si="817"/>
        <v>No</v>
      </c>
      <c r="N3716" t="str">
        <f t="shared" ca="1" si="817"/>
        <v>Yes</v>
      </c>
      <c r="O3716" t="str">
        <f t="shared" ca="1" si="817"/>
        <v>No</v>
      </c>
      <c r="P3716" t="str">
        <f t="shared" ca="1" si="817"/>
        <v>No</v>
      </c>
      <c r="Q3716" t="str">
        <f t="shared" ca="1" si="818"/>
        <v>Yes</v>
      </c>
      <c r="R3716">
        <f t="shared" ca="1" si="819"/>
        <v>3</v>
      </c>
      <c r="S3716">
        <f t="shared" ca="1" si="820"/>
        <v>3</v>
      </c>
      <c r="T3716">
        <f t="shared" ca="1" si="821"/>
        <v>3</v>
      </c>
      <c r="U3716">
        <f t="shared" ca="1" si="822"/>
        <v>0</v>
      </c>
      <c r="V3716">
        <f t="shared" ca="1" si="823"/>
        <v>0</v>
      </c>
      <c r="W3716">
        <f t="shared" ca="1" si="824"/>
        <v>4</v>
      </c>
      <c r="X3716">
        <f t="shared" ca="1" si="825"/>
        <v>13</v>
      </c>
    </row>
    <row r="3717" spans="1:24" x14ac:dyDescent="0.25">
      <c r="A3717">
        <v>219453</v>
      </c>
      <c r="B3717" t="s">
        <v>12591</v>
      </c>
      <c r="C3717" t="s">
        <v>10</v>
      </c>
      <c r="D3717" t="s">
        <v>12592</v>
      </c>
      <c r="E3717" t="str">
        <f t="shared" ca="1" si="826"/>
        <v>Boston</v>
      </c>
      <c r="F3717" t="s">
        <v>24067</v>
      </c>
      <c r="G3717">
        <f t="shared" ca="1" si="813"/>
        <v>4434103210</v>
      </c>
      <c r="H3717" t="s">
        <v>12593</v>
      </c>
      <c r="I3717">
        <v>57104</v>
      </c>
      <c r="J3717" t="str">
        <f t="shared" ca="1" si="814"/>
        <v>Female</v>
      </c>
      <c r="K3717">
        <f t="shared" ca="1" si="815"/>
        <v>15</v>
      </c>
      <c r="L3717" t="str">
        <f t="shared" ca="1" si="816"/>
        <v>Adoloscent</v>
      </c>
      <c r="M3717" t="str">
        <f t="shared" ca="1" si="817"/>
        <v>No</v>
      </c>
      <c r="N3717" t="str">
        <f t="shared" ca="1" si="817"/>
        <v>Yes</v>
      </c>
      <c r="O3717" t="str">
        <f t="shared" ca="1" si="817"/>
        <v>No</v>
      </c>
      <c r="P3717" t="str">
        <f t="shared" ca="1" si="817"/>
        <v>Yes</v>
      </c>
      <c r="Q3717" t="str">
        <f t="shared" ca="1" si="818"/>
        <v>No</v>
      </c>
      <c r="R3717">
        <f t="shared" ca="1" si="819"/>
        <v>1</v>
      </c>
      <c r="S3717">
        <f t="shared" ca="1" si="820"/>
        <v>0</v>
      </c>
      <c r="T3717">
        <f t="shared" ca="1" si="821"/>
        <v>3</v>
      </c>
      <c r="U3717">
        <f t="shared" ca="1" si="822"/>
        <v>0</v>
      </c>
      <c r="V3717">
        <f t="shared" ca="1" si="823"/>
        <v>4</v>
      </c>
      <c r="W3717">
        <f t="shared" ca="1" si="824"/>
        <v>0</v>
      </c>
      <c r="X3717">
        <f t="shared" ca="1" si="825"/>
        <v>8</v>
      </c>
    </row>
    <row r="3718" spans="1:24" x14ac:dyDescent="0.25">
      <c r="A3718">
        <v>219471</v>
      </c>
      <c r="B3718" t="s">
        <v>12594</v>
      </c>
      <c r="C3718" t="s">
        <v>10</v>
      </c>
      <c r="D3718" t="s">
        <v>12595</v>
      </c>
      <c r="E3718" t="str">
        <f t="shared" ca="1" si="826"/>
        <v>Newton</v>
      </c>
      <c r="F3718" t="s">
        <v>24067</v>
      </c>
      <c r="G3718">
        <f t="shared" ca="1" si="813"/>
        <v>6109535330</v>
      </c>
      <c r="H3718" t="s">
        <v>12597</v>
      </c>
      <c r="I3718" t="s">
        <v>12596</v>
      </c>
      <c r="J3718" t="str">
        <f t="shared" ca="1" si="814"/>
        <v>Male</v>
      </c>
      <c r="K3718">
        <f t="shared" ca="1" si="815"/>
        <v>40</v>
      </c>
      <c r="L3718" t="str">
        <f t="shared" ca="1" si="816"/>
        <v>Adult</v>
      </c>
      <c r="M3718" t="str">
        <f t="shared" ca="1" si="817"/>
        <v>No</v>
      </c>
      <c r="N3718" t="str">
        <f t="shared" ca="1" si="817"/>
        <v>No</v>
      </c>
      <c r="O3718" t="str">
        <f t="shared" ca="1" si="817"/>
        <v>No</v>
      </c>
      <c r="P3718" t="str">
        <f t="shared" ca="1" si="817"/>
        <v>No</v>
      </c>
      <c r="Q3718" t="str">
        <f t="shared" ca="1" si="818"/>
        <v>No</v>
      </c>
      <c r="R3718">
        <f t="shared" ca="1" si="819"/>
        <v>1</v>
      </c>
      <c r="S3718">
        <f t="shared" ca="1" si="820"/>
        <v>0</v>
      </c>
      <c r="T3718">
        <f t="shared" ca="1" si="821"/>
        <v>0</v>
      </c>
      <c r="U3718">
        <f t="shared" ca="1" si="822"/>
        <v>0</v>
      </c>
      <c r="V3718">
        <f t="shared" ca="1" si="823"/>
        <v>0</v>
      </c>
      <c r="W3718">
        <f t="shared" ca="1" si="824"/>
        <v>0</v>
      </c>
      <c r="X3718">
        <f t="shared" ca="1" si="825"/>
        <v>1</v>
      </c>
    </row>
    <row r="3719" spans="1:24" x14ac:dyDescent="0.25">
      <c r="A3719">
        <v>219480</v>
      </c>
      <c r="B3719" t="s">
        <v>12598</v>
      </c>
      <c r="C3719" t="s">
        <v>10</v>
      </c>
      <c r="D3719" t="s">
        <v>12599</v>
      </c>
      <c r="E3719" t="str">
        <f t="shared" ca="1" si="826"/>
        <v>Boston</v>
      </c>
      <c r="F3719" t="s">
        <v>24067</v>
      </c>
      <c r="G3719">
        <f t="shared" ca="1" si="813"/>
        <v>1827175859</v>
      </c>
      <c r="H3719" t="s">
        <v>12601</v>
      </c>
      <c r="I3719" t="s">
        <v>12600</v>
      </c>
      <c r="J3719" t="str">
        <f t="shared" ca="1" si="814"/>
        <v>Female</v>
      </c>
      <c r="K3719">
        <f t="shared" ca="1" si="815"/>
        <v>25</v>
      </c>
      <c r="L3719" t="str">
        <f t="shared" ca="1" si="816"/>
        <v>Adult</v>
      </c>
      <c r="M3719" t="str">
        <f t="shared" ca="1" si="817"/>
        <v>No</v>
      </c>
      <c r="N3719" t="str">
        <f t="shared" ca="1" si="817"/>
        <v>Yes</v>
      </c>
      <c r="O3719" t="str">
        <f t="shared" ca="1" si="817"/>
        <v>Yes</v>
      </c>
      <c r="P3719" t="str">
        <f t="shared" ca="1" si="817"/>
        <v>Yes</v>
      </c>
      <c r="Q3719" t="str">
        <f t="shared" ca="1" si="818"/>
        <v>No</v>
      </c>
      <c r="R3719">
        <f t="shared" ca="1" si="819"/>
        <v>5</v>
      </c>
      <c r="S3719">
        <f t="shared" ca="1" si="820"/>
        <v>5</v>
      </c>
      <c r="T3719">
        <f t="shared" ca="1" si="821"/>
        <v>5</v>
      </c>
      <c r="U3719">
        <f t="shared" ca="1" si="822"/>
        <v>0</v>
      </c>
      <c r="V3719">
        <f t="shared" ca="1" si="823"/>
        <v>4</v>
      </c>
      <c r="W3719">
        <f t="shared" ca="1" si="824"/>
        <v>0</v>
      </c>
      <c r="X3719">
        <f t="shared" ca="1" si="825"/>
        <v>19</v>
      </c>
    </row>
    <row r="3720" spans="1:24" x14ac:dyDescent="0.25">
      <c r="A3720">
        <v>219505</v>
      </c>
      <c r="B3720" t="s">
        <v>12602</v>
      </c>
      <c r="C3720" t="s">
        <v>10</v>
      </c>
      <c r="D3720" t="s">
        <v>12603</v>
      </c>
      <c r="E3720" t="str">
        <f t="shared" ca="1" si="826"/>
        <v>Revere</v>
      </c>
      <c r="F3720" t="s">
        <v>24067</v>
      </c>
      <c r="G3720">
        <f t="shared" ca="1" si="813"/>
        <v>1293437870</v>
      </c>
      <c r="H3720" t="s">
        <v>12605</v>
      </c>
      <c r="I3720" t="s">
        <v>12604</v>
      </c>
      <c r="J3720" t="str">
        <f t="shared" ca="1" si="814"/>
        <v>Female</v>
      </c>
      <c r="K3720">
        <f t="shared" ca="1" si="815"/>
        <v>19</v>
      </c>
      <c r="L3720" t="str">
        <f t="shared" ca="1" si="816"/>
        <v>Adult</v>
      </c>
      <c r="M3720" t="str">
        <f t="shared" ca="1" si="817"/>
        <v>No</v>
      </c>
      <c r="N3720" t="str">
        <f t="shared" ca="1" si="817"/>
        <v>Yes</v>
      </c>
      <c r="O3720" t="str">
        <f t="shared" ca="1" si="817"/>
        <v>No</v>
      </c>
      <c r="P3720" t="str">
        <f t="shared" ca="1" si="817"/>
        <v>No</v>
      </c>
      <c r="Q3720" t="str">
        <f t="shared" ca="1" si="818"/>
        <v>No</v>
      </c>
      <c r="R3720">
        <f t="shared" ca="1" si="819"/>
        <v>4</v>
      </c>
      <c r="S3720">
        <f t="shared" ca="1" si="820"/>
        <v>5</v>
      </c>
      <c r="T3720">
        <f t="shared" ca="1" si="821"/>
        <v>3</v>
      </c>
      <c r="U3720">
        <f t="shared" ca="1" si="822"/>
        <v>0</v>
      </c>
      <c r="V3720">
        <f t="shared" ca="1" si="823"/>
        <v>0</v>
      </c>
      <c r="W3720">
        <f t="shared" ca="1" si="824"/>
        <v>0</v>
      </c>
      <c r="X3720">
        <f t="shared" ca="1" si="825"/>
        <v>12</v>
      </c>
    </row>
    <row r="3721" spans="1:24" x14ac:dyDescent="0.25">
      <c r="A3721">
        <v>219578</v>
      </c>
      <c r="B3721" t="s">
        <v>12606</v>
      </c>
      <c r="C3721" t="s">
        <v>10</v>
      </c>
      <c r="D3721" t="s">
        <v>12607</v>
      </c>
      <c r="E3721" t="str">
        <f t="shared" ca="1" si="826"/>
        <v>Cambridge</v>
      </c>
      <c r="F3721" t="s">
        <v>24067</v>
      </c>
      <c r="G3721">
        <f t="shared" ca="1" si="813"/>
        <v>1215609410</v>
      </c>
      <c r="H3721" t="s">
        <v>12608</v>
      </c>
      <c r="I3721">
        <v>37205</v>
      </c>
      <c r="J3721" t="str">
        <f t="shared" ca="1" si="814"/>
        <v>Female</v>
      </c>
      <c r="K3721">
        <f t="shared" ca="1" si="815"/>
        <v>42</v>
      </c>
      <c r="L3721" t="str">
        <f t="shared" ca="1" si="816"/>
        <v>Adult</v>
      </c>
      <c r="M3721" t="str">
        <f t="shared" ca="1" si="817"/>
        <v>Yes</v>
      </c>
      <c r="N3721" t="str">
        <f t="shared" ca="1" si="817"/>
        <v>No</v>
      </c>
      <c r="O3721" t="str">
        <f t="shared" ca="1" si="817"/>
        <v>Yes</v>
      </c>
      <c r="P3721" t="str">
        <f t="shared" ca="1" si="817"/>
        <v>Yes</v>
      </c>
      <c r="Q3721" t="str">
        <f t="shared" ca="1" si="818"/>
        <v>Yes</v>
      </c>
      <c r="R3721">
        <f t="shared" ca="1" si="819"/>
        <v>4</v>
      </c>
      <c r="S3721">
        <f t="shared" ca="1" si="820"/>
        <v>5</v>
      </c>
      <c r="T3721">
        <f t="shared" ca="1" si="821"/>
        <v>3</v>
      </c>
      <c r="U3721">
        <f t="shared" ca="1" si="822"/>
        <v>3</v>
      </c>
      <c r="V3721">
        <f t="shared" ca="1" si="823"/>
        <v>4</v>
      </c>
      <c r="W3721">
        <f t="shared" ca="1" si="824"/>
        <v>4</v>
      </c>
      <c r="X3721">
        <f t="shared" ca="1" si="825"/>
        <v>23</v>
      </c>
    </row>
    <row r="3722" spans="1:24" x14ac:dyDescent="0.25">
      <c r="A3722">
        <v>219587</v>
      </c>
      <c r="B3722" t="s">
        <v>12609</v>
      </c>
      <c r="C3722" t="s">
        <v>10</v>
      </c>
      <c r="D3722" t="s">
        <v>12610</v>
      </c>
      <c r="E3722" t="str">
        <f t="shared" ca="1" si="826"/>
        <v>Chelsea</v>
      </c>
      <c r="F3722" t="s">
        <v>24067</v>
      </c>
      <c r="G3722">
        <f t="shared" ca="1" si="813"/>
        <v>7506835236</v>
      </c>
      <c r="H3722" t="s">
        <v>12611</v>
      </c>
      <c r="I3722">
        <v>38358</v>
      </c>
      <c r="J3722" t="str">
        <f t="shared" ca="1" si="814"/>
        <v>Female</v>
      </c>
      <c r="K3722">
        <f t="shared" ca="1" si="815"/>
        <v>44</v>
      </c>
      <c r="L3722" t="str">
        <f t="shared" ca="1" si="816"/>
        <v>Adult</v>
      </c>
      <c r="M3722" t="str">
        <f t="shared" ca="1" si="817"/>
        <v>No</v>
      </c>
      <c r="N3722" t="str">
        <f t="shared" ca="1" si="817"/>
        <v>No</v>
      </c>
      <c r="O3722" t="str">
        <f t="shared" ca="1" si="817"/>
        <v>No</v>
      </c>
      <c r="P3722" t="str">
        <f t="shared" ca="1" si="817"/>
        <v>Yes</v>
      </c>
      <c r="Q3722" t="str">
        <f t="shared" ca="1" si="818"/>
        <v>No</v>
      </c>
      <c r="R3722">
        <f t="shared" ca="1" si="819"/>
        <v>2</v>
      </c>
      <c r="S3722">
        <f t="shared" ca="1" si="820"/>
        <v>3</v>
      </c>
      <c r="T3722">
        <f t="shared" ca="1" si="821"/>
        <v>0</v>
      </c>
      <c r="U3722">
        <f t="shared" ca="1" si="822"/>
        <v>0</v>
      </c>
      <c r="V3722">
        <f t="shared" ca="1" si="823"/>
        <v>4</v>
      </c>
      <c r="W3722">
        <f t="shared" ca="1" si="824"/>
        <v>0</v>
      </c>
      <c r="X3722">
        <f t="shared" ca="1" si="825"/>
        <v>9</v>
      </c>
    </row>
    <row r="3723" spans="1:24" x14ac:dyDescent="0.25">
      <c r="A3723">
        <v>219596</v>
      </c>
      <c r="B3723" t="s">
        <v>12612</v>
      </c>
      <c r="C3723" t="s">
        <v>10</v>
      </c>
      <c r="D3723" t="s">
        <v>12613</v>
      </c>
      <c r="E3723" t="str">
        <f t="shared" ca="1" si="826"/>
        <v>Everett</v>
      </c>
      <c r="F3723" t="s">
        <v>24067</v>
      </c>
      <c r="G3723">
        <f t="shared" ca="1" si="813"/>
        <v>4156997198</v>
      </c>
      <c r="H3723" t="s">
        <v>12615</v>
      </c>
      <c r="I3723" t="s">
        <v>12614</v>
      </c>
      <c r="J3723" t="str">
        <f t="shared" ca="1" si="814"/>
        <v>Female</v>
      </c>
      <c r="K3723">
        <f t="shared" ca="1" si="815"/>
        <v>57</v>
      </c>
      <c r="L3723" t="str">
        <f t="shared" ca="1" si="816"/>
        <v>Adult</v>
      </c>
      <c r="M3723" t="str">
        <f t="shared" ca="1" si="817"/>
        <v>No</v>
      </c>
      <c r="N3723" t="str">
        <f t="shared" ca="1" si="817"/>
        <v>Yes</v>
      </c>
      <c r="O3723" t="str">
        <f t="shared" ca="1" si="817"/>
        <v>Yes</v>
      </c>
      <c r="P3723" t="str">
        <f t="shared" ca="1" si="817"/>
        <v>No</v>
      </c>
      <c r="Q3723" t="str">
        <f t="shared" ca="1" si="818"/>
        <v>No</v>
      </c>
      <c r="R3723">
        <f t="shared" ca="1" si="819"/>
        <v>1</v>
      </c>
      <c r="S3723">
        <f t="shared" ca="1" si="820"/>
        <v>0</v>
      </c>
      <c r="T3723">
        <f t="shared" ca="1" si="821"/>
        <v>5</v>
      </c>
      <c r="U3723">
        <f t="shared" ca="1" si="822"/>
        <v>0</v>
      </c>
      <c r="V3723">
        <f t="shared" ca="1" si="823"/>
        <v>0</v>
      </c>
      <c r="W3723">
        <f t="shared" ca="1" si="824"/>
        <v>0</v>
      </c>
      <c r="X3723">
        <f t="shared" ca="1" si="825"/>
        <v>6</v>
      </c>
    </row>
    <row r="3724" spans="1:24" x14ac:dyDescent="0.25">
      <c r="A3724">
        <v>219602</v>
      </c>
      <c r="B3724" t="s">
        <v>12616</v>
      </c>
      <c r="C3724" t="s">
        <v>10</v>
      </c>
      <c r="D3724" t="s">
        <v>12617</v>
      </c>
      <c r="E3724" t="str">
        <f t="shared" ca="1" si="826"/>
        <v>Revere</v>
      </c>
      <c r="F3724" t="s">
        <v>24067</v>
      </c>
      <c r="G3724">
        <f t="shared" ca="1" si="813"/>
        <v>1822468496</v>
      </c>
      <c r="H3724" t="s">
        <v>12618</v>
      </c>
      <c r="I3724">
        <v>37044</v>
      </c>
      <c r="J3724" t="str">
        <f t="shared" ca="1" si="814"/>
        <v>Male</v>
      </c>
      <c r="K3724">
        <f t="shared" ca="1" si="815"/>
        <v>31</v>
      </c>
      <c r="L3724" t="str">
        <f t="shared" ca="1" si="816"/>
        <v>Adult</v>
      </c>
      <c r="M3724" t="str">
        <f t="shared" ca="1" si="817"/>
        <v>Yes</v>
      </c>
      <c r="N3724" t="str">
        <f t="shared" ca="1" si="817"/>
        <v>Yes</v>
      </c>
      <c r="O3724" t="str">
        <f t="shared" ca="1" si="817"/>
        <v>Yes</v>
      </c>
      <c r="P3724" t="str">
        <f t="shared" ca="1" si="817"/>
        <v>No</v>
      </c>
      <c r="Q3724" t="str">
        <f t="shared" ca="1" si="818"/>
        <v>No</v>
      </c>
      <c r="R3724">
        <f t="shared" ca="1" si="819"/>
        <v>4</v>
      </c>
      <c r="S3724">
        <f t="shared" ca="1" si="820"/>
        <v>5</v>
      </c>
      <c r="T3724">
        <f t="shared" ca="1" si="821"/>
        <v>5</v>
      </c>
      <c r="U3724">
        <f t="shared" ca="1" si="822"/>
        <v>3</v>
      </c>
      <c r="V3724">
        <f t="shared" ca="1" si="823"/>
        <v>0</v>
      </c>
      <c r="W3724">
        <f t="shared" ca="1" si="824"/>
        <v>0</v>
      </c>
      <c r="X3724">
        <f t="shared" ca="1" si="825"/>
        <v>17</v>
      </c>
    </row>
    <row r="3725" spans="1:24" x14ac:dyDescent="0.25">
      <c r="A3725">
        <v>219639</v>
      </c>
      <c r="B3725" t="s">
        <v>12619</v>
      </c>
      <c r="C3725" t="s">
        <v>10</v>
      </c>
      <c r="D3725" t="s">
        <v>12620</v>
      </c>
      <c r="E3725" t="str">
        <f t="shared" ca="1" si="826"/>
        <v>Quincy</v>
      </c>
      <c r="F3725" t="s">
        <v>24067</v>
      </c>
      <c r="G3725">
        <f t="shared" ca="1" si="813"/>
        <v>6144615771</v>
      </c>
      <c r="H3725" t="s">
        <v>12621</v>
      </c>
      <c r="I3725">
        <v>38104</v>
      </c>
      <c r="J3725" t="str">
        <f t="shared" ca="1" si="814"/>
        <v>Female</v>
      </c>
      <c r="K3725">
        <f t="shared" ca="1" si="815"/>
        <v>46</v>
      </c>
      <c r="L3725" t="str">
        <f t="shared" ca="1" si="816"/>
        <v>Adult</v>
      </c>
      <c r="M3725" t="str">
        <f t="shared" ca="1" si="817"/>
        <v>Yes</v>
      </c>
      <c r="N3725" t="str">
        <f t="shared" ca="1" si="817"/>
        <v>Yes</v>
      </c>
      <c r="O3725" t="str">
        <f t="shared" ca="1" si="817"/>
        <v>Yes</v>
      </c>
      <c r="P3725" t="str">
        <f t="shared" ca="1" si="817"/>
        <v>No</v>
      </c>
      <c r="Q3725" t="str">
        <f t="shared" ca="1" si="818"/>
        <v>No</v>
      </c>
      <c r="R3725">
        <f t="shared" ca="1" si="819"/>
        <v>1</v>
      </c>
      <c r="S3725">
        <f t="shared" ca="1" si="820"/>
        <v>0</v>
      </c>
      <c r="T3725">
        <f t="shared" ca="1" si="821"/>
        <v>5</v>
      </c>
      <c r="U3725">
        <f t="shared" ca="1" si="822"/>
        <v>3</v>
      </c>
      <c r="V3725">
        <f t="shared" ca="1" si="823"/>
        <v>0</v>
      </c>
      <c r="W3725">
        <f t="shared" ca="1" si="824"/>
        <v>0</v>
      </c>
      <c r="X3725">
        <f t="shared" ca="1" si="825"/>
        <v>9</v>
      </c>
    </row>
    <row r="3726" spans="1:24" x14ac:dyDescent="0.25">
      <c r="A3726">
        <v>219709</v>
      </c>
      <c r="B3726" t="s">
        <v>12622</v>
      </c>
      <c r="C3726" t="s">
        <v>10</v>
      </c>
      <c r="D3726" t="s">
        <v>12623</v>
      </c>
      <c r="E3726" t="str">
        <f t="shared" ca="1" si="826"/>
        <v>Somerville</v>
      </c>
      <c r="F3726" t="s">
        <v>24067</v>
      </c>
      <c r="G3726">
        <f t="shared" ca="1" si="813"/>
        <v>4773346940</v>
      </c>
      <c r="H3726" t="s">
        <v>12625</v>
      </c>
      <c r="I3726" t="s">
        <v>12624</v>
      </c>
      <c r="J3726" t="str">
        <f t="shared" ca="1" si="814"/>
        <v>Female</v>
      </c>
      <c r="K3726">
        <f t="shared" ca="1" si="815"/>
        <v>52</v>
      </c>
      <c r="L3726" t="str">
        <f t="shared" ca="1" si="816"/>
        <v>Adult</v>
      </c>
      <c r="M3726" t="str">
        <f t="shared" ca="1" si="817"/>
        <v>Yes</v>
      </c>
      <c r="N3726" t="str">
        <f t="shared" ca="1" si="817"/>
        <v>Yes</v>
      </c>
      <c r="O3726" t="str">
        <f t="shared" ca="1" si="817"/>
        <v>Yes</v>
      </c>
      <c r="P3726" t="str">
        <f t="shared" ca="1" si="817"/>
        <v>No</v>
      </c>
      <c r="Q3726" t="str">
        <f t="shared" ca="1" si="818"/>
        <v>No</v>
      </c>
      <c r="R3726">
        <f t="shared" ca="1" si="819"/>
        <v>4</v>
      </c>
      <c r="S3726">
        <f t="shared" ca="1" si="820"/>
        <v>5</v>
      </c>
      <c r="T3726">
        <f t="shared" ca="1" si="821"/>
        <v>5</v>
      </c>
      <c r="U3726">
        <f t="shared" ca="1" si="822"/>
        <v>3</v>
      </c>
      <c r="V3726">
        <f t="shared" ca="1" si="823"/>
        <v>0</v>
      </c>
      <c r="W3726">
        <f t="shared" ca="1" si="824"/>
        <v>0</v>
      </c>
      <c r="X3726">
        <f t="shared" ca="1" si="825"/>
        <v>17</v>
      </c>
    </row>
    <row r="3727" spans="1:24" x14ac:dyDescent="0.25">
      <c r="A3727">
        <v>219718</v>
      </c>
      <c r="B3727" t="s">
        <v>12626</v>
      </c>
      <c r="C3727" t="s">
        <v>10</v>
      </c>
      <c r="D3727" t="s">
        <v>12627</v>
      </c>
      <c r="E3727" t="str">
        <f t="shared" ca="1" si="826"/>
        <v>Cambridge</v>
      </c>
      <c r="F3727" t="s">
        <v>24067</v>
      </c>
      <c r="G3727">
        <f t="shared" ca="1" si="813"/>
        <v>8856205773</v>
      </c>
      <c r="H3727" t="s">
        <v>12628</v>
      </c>
      <c r="I3727">
        <v>38201</v>
      </c>
      <c r="J3727" t="str">
        <f t="shared" ca="1" si="814"/>
        <v>Male</v>
      </c>
      <c r="K3727">
        <f t="shared" ca="1" si="815"/>
        <v>64</v>
      </c>
      <c r="L3727" t="str">
        <f t="shared" ca="1" si="816"/>
        <v>Adult</v>
      </c>
      <c r="M3727" t="str">
        <f t="shared" ca="1" si="817"/>
        <v>Yes</v>
      </c>
      <c r="N3727" t="str">
        <f t="shared" ca="1" si="817"/>
        <v>No</v>
      </c>
      <c r="O3727" t="str">
        <f t="shared" ca="1" si="817"/>
        <v>Yes</v>
      </c>
      <c r="P3727" t="str">
        <f t="shared" ca="1" si="817"/>
        <v>No</v>
      </c>
      <c r="Q3727" t="str">
        <f t="shared" ca="1" si="818"/>
        <v>No</v>
      </c>
      <c r="R3727">
        <f t="shared" ca="1" si="819"/>
        <v>3</v>
      </c>
      <c r="S3727">
        <f t="shared" ca="1" si="820"/>
        <v>3</v>
      </c>
      <c r="T3727">
        <f t="shared" ca="1" si="821"/>
        <v>3</v>
      </c>
      <c r="U3727">
        <f t="shared" ca="1" si="822"/>
        <v>3</v>
      </c>
      <c r="V3727">
        <f t="shared" ca="1" si="823"/>
        <v>0</v>
      </c>
      <c r="W3727">
        <f t="shared" ca="1" si="824"/>
        <v>0</v>
      </c>
      <c r="X3727">
        <f t="shared" ca="1" si="825"/>
        <v>12</v>
      </c>
    </row>
    <row r="3728" spans="1:24" x14ac:dyDescent="0.25">
      <c r="A3728">
        <v>219790</v>
      </c>
      <c r="B3728" t="s">
        <v>12629</v>
      </c>
      <c r="C3728" t="s">
        <v>10</v>
      </c>
      <c r="D3728" t="s">
        <v>12630</v>
      </c>
      <c r="E3728" t="str">
        <f t="shared" ca="1" si="826"/>
        <v>Needham</v>
      </c>
      <c r="F3728" t="s">
        <v>24067</v>
      </c>
      <c r="G3728">
        <f t="shared" ca="1" si="813"/>
        <v>3461018036</v>
      </c>
      <c r="H3728" t="s">
        <v>12632</v>
      </c>
      <c r="I3728" t="s">
        <v>12631</v>
      </c>
      <c r="J3728" t="str">
        <f t="shared" ca="1" si="814"/>
        <v>Male</v>
      </c>
      <c r="K3728">
        <f t="shared" ca="1" si="815"/>
        <v>47</v>
      </c>
      <c r="L3728" t="str">
        <f t="shared" ca="1" si="816"/>
        <v>Adult</v>
      </c>
      <c r="M3728" t="str">
        <f t="shared" ca="1" si="817"/>
        <v>No</v>
      </c>
      <c r="N3728" t="str">
        <f t="shared" ca="1" si="817"/>
        <v>Yes</v>
      </c>
      <c r="O3728" t="str">
        <f t="shared" ca="1" si="817"/>
        <v>Yes</v>
      </c>
      <c r="P3728" t="str">
        <f t="shared" ca="1" si="817"/>
        <v>No</v>
      </c>
      <c r="Q3728" t="str">
        <f t="shared" ca="1" si="818"/>
        <v>No</v>
      </c>
      <c r="R3728">
        <f t="shared" ca="1" si="819"/>
        <v>2</v>
      </c>
      <c r="S3728">
        <f t="shared" ca="1" si="820"/>
        <v>3</v>
      </c>
      <c r="T3728">
        <f t="shared" ca="1" si="821"/>
        <v>5</v>
      </c>
      <c r="U3728">
        <f t="shared" ca="1" si="822"/>
        <v>0</v>
      </c>
      <c r="V3728">
        <f t="shared" ca="1" si="823"/>
        <v>0</v>
      </c>
      <c r="W3728">
        <f t="shared" ca="1" si="824"/>
        <v>0</v>
      </c>
      <c r="X3728">
        <f t="shared" ca="1" si="825"/>
        <v>10</v>
      </c>
    </row>
    <row r="3729" spans="1:24" x14ac:dyDescent="0.25">
      <c r="A3729">
        <v>219806</v>
      </c>
      <c r="B3729" t="s">
        <v>12633</v>
      </c>
      <c r="C3729" t="s">
        <v>10</v>
      </c>
      <c r="D3729" t="s">
        <v>12634</v>
      </c>
      <c r="E3729" t="str">
        <f t="shared" ca="1" si="826"/>
        <v>Winthrop</v>
      </c>
      <c r="F3729" t="s">
        <v>24067</v>
      </c>
      <c r="G3729">
        <f t="shared" ca="1" si="813"/>
        <v>1634127320</v>
      </c>
      <c r="H3729" t="s">
        <v>12635</v>
      </c>
      <c r="I3729">
        <v>37760</v>
      </c>
      <c r="J3729" t="str">
        <f t="shared" ca="1" si="814"/>
        <v>Female</v>
      </c>
      <c r="K3729">
        <f t="shared" ca="1" si="815"/>
        <v>20</v>
      </c>
      <c r="L3729" t="str">
        <f t="shared" ca="1" si="816"/>
        <v>Adult</v>
      </c>
      <c r="M3729" t="str">
        <f t="shared" ca="1" si="817"/>
        <v>No</v>
      </c>
      <c r="N3729" t="str">
        <f t="shared" ca="1" si="817"/>
        <v>Yes</v>
      </c>
      <c r="O3729" t="str">
        <f t="shared" ca="1" si="817"/>
        <v>No</v>
      </c>
      <c r="P3729" t="str">
        <f t="shared" ca="1" si="817"/>
        <v>No</v>
      </c>
      <c r="Q3729" t="str">
        <f t="shared" ca="1" si="818"/>
        <v>No</v>
      </c>
      <c r="R3729">
        <f t="shared" ca="1" si="819"/>
        <v>3</v>
      </c>
      <c r="S3729">
        <f t="shared" ca="1" si="820"/>
        <v>3</v>
      </c>
      <c r="T3729">
        <f t="shared" ca="1" si="821"/>
        <v>3</v>
      </c>
      <c r="U3729">
        <f t="shared" ca="1" si="822"/>
        <v>0</v>
      </c>
      <c r="V3729">
        <f t="shared" ca="1" si="823"/>
        <v>0</v>
      </c>
      <c r="W3729">
        <f t="shared" ca="1" si="824"/>
        <v>0</v>
      </c>
      <c r="X3729">
        <f t="shared" ca="1" si="825"/>
        <v>9</v>
      </c>
    </row>
    <row r="3730" spans="1:24" x14ac:dyDescent="0.25">
      <c r="A3730">
        <v>219824</v>
      </c>
      <c r="B3730" t="s">
        <v>12636</v>
      </c>
      <c r="C3730" t="s">
        <v>10</v>
      </c>
      <c r="D3730" t="s">
        <v>12637</v>
      </c>
      <c r="E3730" t="str">
        <f t="shared" ca="1" si="826"/>
        <v>Brookline</v>
      </c>
      <c r="F3730" t="s">
        <v>24067</v>
      </c>
      <c r="G3730">
        <f t="shared" ca="1" si="813"/>
        <v>8458640312</v>
      </c>
      <c r="H3730" t="s">
        <v>12639</v>
      </c>
      <c r="I3730" t="s">
        <v>12638</v>
      </c>
      <c r="J3730" t="str">
        <f t="shared" ca="1" si="814"/>
        <v>Female</v>
      </c>
      <c r="K3730">
        <f t="shared" ca="1" si="815"/>
        <v>53</v>
      </c>
      <c r="L3730" t="str">
        <f t="shared" ca="1" si="816"/>
        <v>Adult</v>
      </c>
      <c r="M3730" t="str">
        <f t="shared" ca="1" si="817"/>
        <v>No</v>
      </c>
      <c r="N3730" t="str">
        <f t="shared" ca="1" si="817"/>
        <v>No</v>
      </c>
      <c r="O3730" t="str">
        <f t="shared" ca="1" si="817"/>
        <v>Yes</v>
      </c>
      <c r="P3730" t="str">
        <f t="shared" ca="1" si="817"/>
        <v>Yes</v>
      </c>
      <c r="Q3730" t="str">
        <f t="shared" ca="1" si="818"/>
        <v>No</v>
      </c>
      <c r="R3730">
        <f t="shared" ca="1" si="819"/>
        <v>2</v>
      </c>
      <c r="S3730">
        <f t="shared" ca="1" si="820"/>
        <v>3</v>
      </c>
      <c r="T3730">
        <f t="shared" ca="1" si="821"/>
        <v>3</v>
      </c>
      <c r="U3730">
        <f t="shared" ca="1" si="822"/>
        <v>0</v>
      </c>
      <c r="V3730">
        <f t="shared" ca="1" si="823"/>
        <v>4</v>
      </c>
      <c r="W3730">
        <f t="shared" ca="1" si="824"/>
        <v>0</v>
      </c>
      <c r="X3730">
        <f t="shared" ca="1" si="825"/>
        <v>12</v>
      </c>
    </row>
    <row r="3731" spans="1:24" x14ac:dyDescent="0.25">
      <c r="A3731">
        <v>219833</v>
      </c>
      <c r="B3731" t="s">
        <v>12640</v>
      </c>
      <c r="C3731" t="s">
        <v>10</v>
      </c>
      <c r="D3731" t="s">
        <v>12641</v>
      </c>
      <c r="E3731" t="str">
        <f t="shared" ca="1" si="826"/>
        <v>Watertown</v>
      </c>
      <c r="F3731" t="s">
        <v>24067</v>
      </c>
      <c r="G3731">
        <f t="shared" ca="1" si="813"/>
        <v>6180542564</v>
      </c>
      <c r="H3731" t="s">
        <v>12642</v>
      </c>
      <c r="I3731">
        <v>38104</v>
      </c>
      <c r="J3731" t="str">
        <f t="shared" ca="1" si="814"/>
        <v>Male</v>
      </c>
      <c r="K3731">
        <f t="shared" ca="1" si="815"/>
        <v>42</v>
      </c>
      <c r="L3731" t="str">
        <f t="shared" ca="1" si="816"/>
        <v>Adult</v>
      </c>
      <c r="M3731" t="str">
        <f t="shared" ca="1" si="817"/>
        <v>Yes</v>
      </c>
      <c r="N3731" t="str">
        <f t="shared" ca="1" si="817"/>
        <v>Yes</v>
      </c>
      <c r="O3731" t="str">
        <f t="shared" ca="1" si="817"/>
        <v>Yes</v>
      </c>
      <c r="P3731" t="str">
        <f t="shared" ca="1" si="817"/>
        <v>No</v>
      </c>
      <c r="Q3731" t="str">
        <f t="shared" ca="1" si="818"/>
        <v>No</v>
      </c>
      <c r="R3731">
        <f t="shared" ca="1" si="819"/>
        <v>5</v>
      </c>
      <c r="S3731">
        <f t="shared" ca="1" si="820"/>
        <v>5</v>
      </c>
      <c r="T3731">
        <f t="shared" ca="1" si="821"/>
        <v>5</v>
      </c>
      <c r="U3731">
        <f t="shared" ca="1" si="822"/>
        <v>3</v>
      </c>
      <c r="V3731">
        <f t="shared" ca="1" si="823"/>
        <v>0</v>
      </c>
      <c r="W3731">
        <f t="shared" ca="1" si="824"/>
        <v>0</v>
      </c>
      <c r="X3731">
        <f t="shared" ca="1" si="825"/>
        <v>18</v>
      </c>
    </row>
    <row r="3732" spans="1:24" x14ac:dyDescent="0.25">
      <c r="A3732">
        <v>219842</v>
      </c>
      <c r="B3732" t="s">
        <v>12643</v>
      </c>
      <c r="C3732" t="s">
        <v>10</v>
      </c>
      <c r="D3732" t="s">
        <v>12644</v>
      </c>
      <c r="E3732" t="str">
        <f t="shared" ca="1" si="826"/>
        <v>Everett</v>
      </c>
      <c r="F3732" t="s">
        <v>24067</v>
      </c>
      <c r="G3732">
        <f t="shared" ca="1" si="813"/>
        <v>3169851452</v>
      </c>
      <c r="H3732" t="s">
        <v>12646</v>
      </c>
      <c r="I3732" t="s">
        <v>12645</v>
      </c>
      <c r="J3732" t="str">
        <f t="shared" ca="1" si="814"/>
        <v>Male</v>
      </c>
      <c r="K3732">
        <f t="shared" ca="1" si="815"/>
        <v>18</v>
      </c>
      <c r="L3732" t="str">
        <f t="shared" ca="1" si="816"/>
        <v>Adult</v>
      </c>
      <c r="M3732" t="str">
        <f t="shared" ca="1" si="817"/>
        <v>No</v>
      </c>
      <c r="N3732" t="str">
        <f t="shared" ca="1" si="817"/>
        <v>Yes</v>
      </c>
      <c r="O3732" t="str">
        <f t="shared" ca="1" si="817"/>
        <v>Yes</v>
      </c>
      <c r="P3732" t="str">
        <f t="shared" ca="1" si="817"/>
        <v>No</v>
      </c>
      <c r="Q3732" t="str">
        <f t="shared" ca="1" si="818"/>
        <v>Yes</v>
      </c>
      <c r="R3732">
        <f t="shared" ca="1" si="819"/>
        <v>1</v>
      </c>
      <c r="S3732">
        <f t="shared" ca="1" si="820"/>
        <v>0</v>
      </c>
      <c r="T3732">
        <f t="shared" ca="1" si="821"/>
        <v>5</v>
      </c>
      <c r="U3732">
        <f t="shared" ca="1" si="822"/>
        <v>0</v>
      </c>
      <c r="V3732">
        <f t="shared" ca="1" si="823"/>
        <v>0</v>
      </c>
      <c r="W3732">
        <f t="shared" ca="1" si="824"/>
        <v>4</v>
      </c>
      <c r="X3732">
        <f t="shared" ca="1" si="825"/>
        <v>10</v>
      </c>
    </row>
    <row r="3733" spans="1:24" x14ac:dyDescent="0.25">
      <c r="A3733">
        <v>219879</v>
      </c>
      <c r="B3733" t="s">
        <v>12647</v>
      </c>
      <c r="C3733" t="s">
        <v>10</v>
      </c>
      <c r="D3733" t="s">
        <v>12648</v>
      </c>
      <c r="E3733" t="str">
        <f t="shared" ca="1" si="826"/>
        <v>Needham</v>
      </c>
      <c r="F3733" t="s">
        <v>24067</v>
      </c>
      <c r="G3733">
        <f t="shared" ca="1" si="813"/>
        <v>6569627336</v>
      </c>
      <c r="H3733" t="s">
        <v>12649</v>
      </c>
      <c r="I3733">
        <v>37312</v>
      </c>
      <c r="J3733" t="str">
        <f t="shared" ca="1" si="814"/>
        <v>Female</v>
      </c>
      <c r="K3733">
        <f t="shared" ca="1" si="815"/>
        <v>40</v>
      </c>
      <c r="L3733" t="str">
        <f t="shared" ca="1" si="816"/>
        <v>Adult</v>
      </c>
      <c r="M3733" t="str">
        <f t="shared" ca="1" si="817"/>
        <v>No</v>
      </c>
      <c r="N3733" t="str">
        <f t="shared" ca="1" si="817"/>
        <v>No</v>
      </c>
      <c r="O3733" t="str">
        <f t="shared" ca="1" si="817"/>
        <v>Yes</v>
      </c>
      <c r="P3733" t="str">
        <f t="shared" ca="1" si="817"/>
        <v>Yes</v>
      </c>
      <c r="Q3733" t="str">
        <f t="shared" ca="1" si="818"/>
        <v>No</v>
      </c>
      <c r="R3733">
        <f t="shared" ca="1" si="819"/>
        <v>1</v>
      </c>
      <c r="S3733">
        <f t="shared" ca="1" si="820"/>
        <v>0</v>
      </c>
      <c r="T3733">
        <f t="shared" ca="1" si="821"/>
        <v>3</v>
      </c>
      <c r="U3733">
        <f t="shared" ca="1" si="822"/>
        <v>0</v>
      </c>
      <c r="V3733">
        <f t="shared" ca="1" si="823"/>
        <v>4</v>
      </c>
      <c r="W3733">
        <f t="shared" ca="1" si="824"/>
        <v>0</v>
      </c>
      <c r="X3733">
        <f t="shared" ca="1" si="825"/>
        <v>8</v>
      </c>
    </row>
    <row r="3734" spans="1:24" x14ac:dyDescent="0.25">
      <c r="A3734">
        <v>219888</v>
      </c>
      <c r="B3734" t="s">
        <v>12650</v>
      </c>
      <c r="C3734" t="s">
        <v>10</v>
      </c>
      <c r="D3734" t="s">
        <v>12651</v>
      </c>
      <c r="E3734" t="str">
        <f t="shared" ca="1" si="826"/>
        <v>Brookline</v>
      </c>
      <c r="F3734" t="s">
        <v>24067</v>
      </c>
      <c r="G3734">
        <f t="shared" ca="1" si="813"/>
        <v>6099450645</v>
      </c>
      <c r="H3734" t="s">
        <v>12652</v>
      </c>
      <c r="I3734">
        <v>38401</v>
      </c>
      <c r="J3734" t="str">
        <f t="shared" ca="1" si="814"/>
        <v>Male</v>
      </c>
      <c r="K3734">
        <f t="shared" ca="1" si="815"/>
        <v>47</v>
      </c>
      <c r="L3734" t="str">
        <f t="shared" ca="1" si="816"/>
        <v>Adult</v>
      </c>
      <c r="M3734" t="str">
        <f t="shared" ca="1" si="817"/>
        <v>Yes</v>
      </c>
      <c r="N3734" t="str">
        <f t="shared" ca="1" si="817"/>
        <v>No</v>
      </c>
      <c r="O3734" t="str">
        <f t="shared" ca="1" si="817"/>
        <v>Yes</v>
      </c>
      <c r="P3734" t="str">
        <f t="shared" ca="1" si="817"/>
        <v>No</v>
      </c>
      <c r="Q3734" t="str">
        <f t="shared" ca="1" si="818"/>
        <v>No</v>
      </c>
      <c r="R3734">
        <f t="shared" ca="1" si="819"/>
        <v>2</v>
      </c>
      <c r="S3734">
        <f t="shared" ca="1" si="820"/>
        <v>3</v>
      </c>
      <c r="T3734">
        <f t="shared" ca="1" si="821"/>
        <v>3</v>
      </c>
      <c r="U3734">
        <f t="shared" ca="1" si="822"/>
        <v>3</v>
      </c>
      <c r="V3734">
        <f t="shared" ca="1" si="823"/>
        <v>0</v>
      </c>
      <c r="W3734">
        <f t="shared" ca="1" si="824"/>
        <v>0</v>
      </c>
      <c r="X3734">
        <f t="shared" ca="1" si="825"/>
        <v>11</v>
      </c>
    </row>
    <row r="3735" spans="1:24" x14ac:dyDescent="0.25">
      <c r="A3735">
        <v>219903</v>
      </c>
      <c r="B3735" t="s">
        <v>12653</v>
      </c>
      <c r="C3735" t="s">
        <v>10</v>
      </c>
      <c r="D3735" t="s">
        <v>12654</v>
      </c>
      <c r="E3735" t="str">
        <f t="shared" ca="1" si="826"/>
        <v>Chelsea</v>
      </c>
      <c r="F3735" t="s">
        <v>24067</v>
      </c>
      <c r="G3735">
        <f t="shared" ca="1" si="813"/>
        <v>6467447288</v>
      </c>
      <c r="H3735" t="s">
        <v>1646</v>
      </c>
      <c r="I3735" t="s">
        <v>12655</v>
      </c>
      <c r="J3735" t="str">
        <f t="shared" ca="1" si="814"/>
        <v>Male</v>
      </c>
      <c r="K3735">
        <f t="shared" ca="1" si="815"/>
        <v>18</v>
      </c>
      <c r="L3735" t="str">
        <f t="shared" ca="1" si="816"/>
        <v>Adult</v>
      </c>
      <c r="M3735" t="str">
        <f t="shared" ca="1" si="817"/>
        <v>No</v>
      </c>
      <c r="N3735" t="str">
        <f t="shared" ca="1" si="817"/>
        <v>Yes</v>
      </c>
      <c r="O3735" t="str">
        <f t="shared" ca="1" si="817"/>
        <v>No</v>
      </c>
      <c r="P3735" t="str">
        <f t="shared" ca="1" si="817"/>
        <v>Yes</v>
      </c>
      <c r="Q3735" t="str">
        <f t="shared" ca="1" si="818"/>
        <v>Yes</v>
      </c>
      <c r="R3735">
        <f t="shared" ca="1" si="819"/>
        <v>4</v>
      </c>
      <c r="S3735">
        <f t="shared" ca="1" si="820"/>
        <v>5</v>
      </c>
      <c r="T3735">
        <f t="shared" ca="1" si="821"/>
        <v>3</v>
      </c>
      <c r="U3735">
        <f t="shared" ca="1" si="822"/>
        <v>0</v>
      </c>
      <c r="V3735">
        <f t="shared" ca="1" si="823"/>
        <v>4</v>
      </c>
      <c r="W3735">
        <f t="shared" ca="1" si="824"/>
        <v>4</v>
      </c>
      <c r="X3735">
        <f t="shared" ca="1" si="825"/>
        <v>20</v>
      </c>
    </row>
    <row r="3736" spans="1:24" x14ac:dyDescent="0.25">
      <c r="A3736">
        <v>219921</v>
      </c>
      <c r="B3736" t="s">
        <v>12656</v>
      </c>
      <c r="C3736" t="s">
        <v>10</v>
      </c>
      <c r="D3736" t="s">
        <v>12657</v>
      </c>
      <c r="E3736" t="str">
        <f t="shared" ca="1" si="826"/>
        <v>Needham</v>
      </c>
      <c r="F3736" t="s">
        <v>24067</v>
      </c>
      <c r="G3736">
        <f t="shared" ca="1" si="813"/>
        <v>8564675223</v>
      </c>
      <c r="H3736" t="s">
        <v>12658</v>
      </c>
      <c r="I3736">
        <v>38019</v>
      </c>
      <c r="J3736" t="str">
        <f t="shared" ca="1" si="814"/>
        <v>Female</v>
      </c>
      <c r="K3736">
        <f t="shared" ca="1" si="815"/>
        <v>58</v>
      </c>
      <c r="L3736" t="str">
        <f t="shared" ca="1" si="816"/>
        <v>Adult</v>
      </c>
      <c r="M3736" t="str">
        <f t="shared" ca="1" si="817"/>
        <v>Yes</v>
      </c>
      <c r="N3736" t="str">
        <f t="shared" ca="1" si="817"/>
        <v>Yes</v>
      </c>
      <c r="O3736" t="str">
        <f t="shared" ca="1" si="817"/>
        <v>Yes</v>
      </c>
      <c r="P3736" t="str">
        <f t="shared" ca="1" si="817"/>
        <v>No</v>
      </c>
      <c r="Q3736" t="str">
        <f t="shared" ca="1" si="818"/>
        <v>Yes</v>
      </c>
      <c r="R3736">
        <f t="shared" ca="1" si="819"/>
        <v>5</v>
      </c>
      <c r="S3736">
        <f t="shared" ca="1" si="820"/>
        <v>5</v>
      </c>
      <c r="T3736">
        <f t="shared" ca="1" si="821"/>
        <v>5</v>
      </c>
      <c r="U3736">
        <f t="shared" ca="1" si="822"/>
        <v>3</v>
      </c>
      <c r="V3736">
        <f t="shared" ca="1" si="823"/>
        <v>0</v>
      </c>
      <c r="W3736">
        <f t="shared" ca="1" si="824"/>
        <v>4</v>
      </c>
      <c r="X3736">
        <f t="shared" ca="1" si="825"/>
        <v>22</v>
      </c>
    </row>
    <row r="3737" spans="1:24" x14ac:dyDescent="0.25">
      <c r="A3737">
        <v>219949</v>
      </c>
      <c r="B3737" t="s">
        <v>12659</v>
      </c>
      <c r="C3737" t="s">
        <v>10</v>
      </c>
      <c r="D3737" t="s">
        <v>12660</v>
      </c>
      <c r="E3737" t="str">
        <f t="shared" ca="1" si="826"/>
        <v>Needham</v>
      </c>
      <c r="F3737" t="s">
        <v>24067</v>
      </c>
      <c r="G3737">
        <f t="shared" ca="1" si="813"/>
        <v>7375935860</v>
      </c>
      <c r="H3737" t="s">
        <v>12661</v>
      </c>
      <c r="I3737">
        <v>37087</v>
      </c>
      <c r="J3737" t="str">
        <f t="shared" ca="1" si="814"/>
        <v>Male</v>
      </c>
      <c r="K3737">
        <f t="shared" ca="1" si="815"/>
        <v>59</v>
      </c>
      <c r="L3737" t="str">
        <f t="shared" ca="1" si="816"/>
        <v>Adult</v>
      </c>
      <c r="M3737" t="str">
        <f t="shared" ca="1" si="817"/>
        <v>No</v>
      </c>
      <c r="N3737" t="str">
        <f t="shared" ca="1" si="817"/>
        <v>No</v>
      </c>
      <c r="O3737" t="str">
        <f t="shared" ca="1" si="817"/>
        <v>No</v>
      </c>
      <c r="P3737" t="str">
        <f t="shared" ca="1" si="817"/>
        <v>No</v>
      </c>
      <c r="Q3737" t="str">
        <f t="shared" ca="1" si="818"/>
        <v>No</v>
      </c>
      <c r="R3737">
        <f t="shared" ca="1" si="819"/>
        <v>4</v>
      </c>
      <c r="S3737">
        <f t="shared" ca="1" si="820"/>
        <v>5</v>
      </c>
      <c r="T3737">
        <f t="shared" ca="1" si="821"/>
        <v>0</v>
      </c>
      <c r="U3737">
        <f t="shared" ca="1" si="822"/>
        <v>0</v>
      </c>
      <c r="V3737">
        <f t="shared" ca="1" si="823"/>
        <v>0</v>
      </c>
      <c r="W3737">
        <f t="shared" ca="1" si="824"/>
        <v>0</v>
      </c>
      <c r="X3737">
        <f t="shared" ca="1" si="825"/>
        <v>9</v>
      </c>
    </row>
    <row r="3738" spans="1:24" x14ac:dyDescent="0.25">
      <c r="A3738">
        <v>219976</v>
      </c>
      <c r="B3738" t="s">
        <v>12662</v>
      </c>
      <c r="C3738" t="s">
        <v>10</v>
      </c>
      <c r="D3738" t="s">
        <v>12663</v>
      </c>
      <c r="E3738" t="str">
        <f t="shared" ca="1" si="826"/>
        <v>Chelsea</v>
      </c>
      <c r="F3738" t="s">
        <v>24067</v>
      </c>
      <c r="G3738">
        <f t="shared" ca="1" si="813"/>
        <v>5321492976</v>
      </c>
      <c r="H3738" t="s">
        <v>12665</v>
      </c>
      <c r="I3738" t="s">
        <v>12664</v>
      </c>
      <c r="J3738" t="str">
        <f t="shared" ca="1" si="814"/>
        <v>Male</v>
      </c>
      <c r="K3738">
        <f t="shared" ca="1" si="815"/>
        <v>53</v>
      </c>
      <c r="L3738" t="str">
        <f t="shared" ca="1" si="816"/>
        <v>Adult</v>
      </c>
      <c r="M3738" t="str">
        <f t="shared" ca="1" si="817"/>
        <v>Yes</v>
      </c>
      <c r="N3738" t="str">
        <f t="shared" ca="1" si="817"/>
        <v>Yes</v>
      </c>
      <c r="O3738" t="str">
        <f t="shared" ca="1" si="817"/>
        <v>Yes</v>
      </c>
      <c r="P3738" t="str">
        <f t="shared" ca="1" si="817"/>
        <v>Yes</v>
      </c>
      <c r="Q3738" t="str">
        <f t="shared" ca="1" si="818"/>
        <v>Yes</v>
      </c>
      <c r="R3738">
        <f t="shared" ca="1" si="819"/>
        <v>4</v>
      </c>
      <c r="S3738">
        <f t="shared" ca="1" si="820"/>
        <v>5</v>
      </c>
      <c r="T3738">
        <f t="shared" ca="1" si="821"/>
        <v>5</v>
      </c>
      <c r="U3738">
        <f t="shared" ca="1" si="822"/>
        <v>3</v>
      </c>
      <c r="V3738">
        <f t="shared" ca="1" si="823"/>
        <v>4</v>
      </c>
      <c r="W3738">
        <f t="shared" ca="1" si="824"/>
        <v>4</v>
      </c>
      <c r="X3738">
        <f t="shared" ca="1" si="825"/>
        <v>25</v>
      </c>
    </row>
    <row r="3739" spans="1:24" x14ac:dyDescent="0.25">
      <c r="A3739">
        <v>219994</v>
      </c>
      <c r="B3739" t="s">
        <v>12666</v>
      </c>
      <c r="C3739" t="s">
        <v>10</v>
      </c>
      <c r="D3739" t="s">
        <v>12667</v>
      </c>
      <c r="E3739" t="str">
        <f t="shared" ca="1" si="826"/>
        <v>Chelsea</v>
      </c>
      <c r="F3739" t="s">
        <v>24067</v>
      </c>
      <c r="G3739">
        <f t="shared" ca="1" si="813"/>
        <v>2779650348</v>
      </c>
      <c r="H3739" t="s">
        <v>12668</v>
      </c>
      <c r="I3739">
        <v>37055</v>
      </c>
      <c r="J3739" t="str">
        <f t="shared" ca="1" si="814"/>
        <v>Male</v>
      </c>
      <c r="K3739">
        <f t="shared" ca="1" si="815"/>
        <v>50</v>
      </c>
      <c r="L3739" t="str">
        <f t="shared" ca="1" si="816"/>
        <v>Adult</v>
      </c>
      <c r="M3739" t="str">
        <f t="shared" ca="1" si="817"/>
        <v>No</v>
      </c>
      <c r="N3739" t="str">
        <f t="shared" ca="1" si="817"/>
        <v>Yes</v>
      </c>
      <c r="O3739" t="str">
        <f t="shared" ca="1" si="817"/>
        <v>No</v>
      </c>
      <c r="P3739" t="str">
        <f t="shared" ca="1" si="817"/>
        <v>No</v>
      </c>
      <c r="Q3739" t="str">
        <f t="shared" ca="1" si="818"/>
        <v>Yes</v>
      </c>
      <c r="R3739">
        <f t="shared" ca="1" si="819"/>
        <v>2</v>
      </c>
      <c r="S3739">
        <f t="shared" ca="1" si="820"/>
        <v>3</v>
      </c>
      <c r="T3739">
        <f t="shared" ca="1" si="821"/>
        <v>3</v>
      </c>
      <c r="U3739">
        <f t="shared" ca="1" si="822"/>
        <v>0</v>
      </c>
      <c r="V3739">
        <f t="shared" ca="1" si="823"/>
        <v>0</v>
      </c>
      <c r="W3739">
        <f t="shared" ca="1" si="824"/>
        <v>4</v>
      </c>
      <c r="X3739">
        <f t="shared" ca="1" si="825"/>
        <v>12</v>
      </c>
    </row>
    <row r="3740" spans="1:24" x14ac:dyDescent="0.25">
      <c r="A3740">
        <v>220002</v>
      </c>
      <c r="B3740" t="s">
        <v>12669</v>
      </c>
      <c r="C3740" t="s">
        <v>10</v>
      </c>
      <c r="D3740" t="s">
        <v>12670</v>
      </c>
      <c r="E3740" t="str">
        <f t="shared" ca="1" si="826"/>
        <v>Winthrop</v>
      </c>
      <c r="F3740" t="s">
        <v>24067</v>
      </c>
      <c r="G3740">
        <f t="shared" ca="1" si="813"/>
        <v>7184120133</v>
      </c>
      <c r="H3740" t="s">
        <v>12671</v>
      </c>
      <c r="I3740">
        <v>37217</v>
      </c>
      <c r="J3740" t="str">
        <f t="shared" ca="1" si="814"/>
        <v>Female</v>
      </c>
      <c r="K3740">
        <f t="shared" ca="1" si="815"/>
        <v>40</v>
      </c>
      <c r="L3740" t="str">
        <f t="shared" ca="1" si="816"/>
        <v>Adult</v>
      </c>
      <c r="M3740" t="str">
        <f t="shared" ca="1" si="817"/>
        <v>Yes</v>
      </c>
      <c r="N3740" t="str">
        <f t="shared" ca="1" si="817"/>
        <v>Yes</v>
      </c>
      <c r="O3740" t="str">
        <f t="shared" ca="1" si="817"/>
        <v>Yes</v>
      </c>
      <c r="P3740" t="str">
        <f t="shared" ca="1" si="817"/>
        <v>No</v>
      </c>
      <c r="Q3740" t="str">
        <f t="shared" ca="1" si="818"/>
        <v>No</v>
      </c>
      <c r="R3740">
        <f t="shared" ca="1" si="819"/>
        <v>1</v>
      </c>
      <c r="S3740">
        <f t="shared" ca="1" si="820"/>
        <v>0</v>
      </c>
      <c r="T3740">
        <f t="shared" ca="1" si="821"/>
        <v>5</v>
      </c>
      <c r="U3740">
        <f t="shared" ca="1" si="822"/>
        <v>3</v>
      </c>
      <c r="V3740">
        <f t="shared" ca="1" si="823"/>
        <v>0</v>
      </c>
      <c r="W3740">
        <f t="shared" ca="1" si="824"/>
        <v>0</v>
      </c>
      <c r="X3740">
        <f t="shared" ca="1" si="825"/>
        <v>9</v>
      </c>
    </row>
    <row r="3741" spans="1:24" x14ac:dyDescent="0.25">
      <c r="A3741">
        <v>220057</v>
      </c>
      <c r="B3741" t="s">
        <v>12672</v>
      </c>
      <c r="C3741" t="s">
        <v>10</v>
      </c>
      <c r="D3741" t="s">
        <v>12673</v>
      </c>
      <c r="E3741" t="str">
        <f t="shared" ca="1" si="826"/>
        <v>Winthrop</v>
      </c>
      <c r="F3741" t="s">
        <v>24067</v>
      </c>
      <c r="G3741">
        <f t="shared" ca="1" si="813"/>
        <v>9066195716</v>
      </c>
      <c r="H3741" t="s">
        <v>12675</v>
      </c>
      <c r="I3741" t="s">
        <v>12674</v>
      </c>
      <c r="J3741" t="str">
        <f t="shared" ca="1" si="814"/>
        <v>Female</v>
      </c>
      <c r="K3741">
        <f t="shared" ca="1" si="815"/>
        <v>16</v>
      </c>
      <c r="L3741" t="str">
        <f t="shared" ca="1" si="816"/>
        <v>Adoloscent</v>
      </c>
      <c r="M3741" t="str">
        <f t="shared" ca="1" si="817"/>
        <v>No</v>
      </c>
      <c r="N3741" t="str">
        <f t="shared" ca="1" si="817"/>
        <v>Yes</v>
      </c>
      <c r="O3741" t="str">
        <f t="shared" ca="1" si="817"/>
        <v>Yes</v>
      </c>
      <c r="P3741" t="str">
        <f t="shared" ca="1" si="817"/>
        <v>No</v>
      </c>
      <c r="Q3741" t="str">
        <f t="shared" ca="1" si="818"/>
        <v>Yes</v>
      </c>
      <c r="R3741">
        <f t="shared" ca="1" si="819"/>
        <v>2</v>
      </c>
      <c r="S3741">
        <f t="shared" ca="1" si="820"/>
        <v>3</v>
      </c>
      <c r="T3741">
        <f t="shared" ca="1" si="821"/>
        <v>5</v>
      </c>
      <c r="U3741">
        <f t="shared" ca="1" si="822"/>
        <v>0</v>
      </c>
      <c r="V3741">
        <f t="shared" ca="1" si="823"/>
        <v>0</v>
      </c>
      <c r="W3741">
        <f t="shared" ca="1" si="824"/>
        <v>4</v>
      </c>
      <c r="X3741">
        <f t="shared" ca="1" si="825"/>
        <v>14</v>
      </c>
    </row>
    <row r="3742" spans="1:24" x14ac:dyDescent="0.25">
      <c r="A3742">
        <v>220075</v>
      </c>
      <c r="B3742" t="s">
        <v>12676</v>
      </c>
      <c r="C3742" t="s">
        <v>10</v>
      </c>
      <c r="D3742" t="s">
        <v>610</v>
      </c>
      <c r="E3742" t="str">
        <f t="shared" ca="1" si="826"/>
        <v>Winthrop</v>
      </c>
      <c r="F3742" t="s">
        <v>24067</v>
      </c>
      <c r="G3742">
        <f t="shared" ca="1" si="813"/>
        <v>7149259994</v>
      </c>
      <c r="H3742" t="s">
        <v>12678</v>
      </c>
      <c r="I3742" t="s">
        <v>12677</v>
      </c>
      <c r="J3742" t="str">
        <f t="shared" ca="1" si="814"/>
        <v>Male</v>
      </c>
      <c r="K3742">
        <f t="shared" ca="1" si="815"/>
        <v>24</v>
      </c>
      <c r="L3742" t="str">
        <f t="shared" ca="1" si="816"/>
        <v>Adult</v>
      </c>
      <c r="M3742" t="str">
        <f t="shared" ca="1" si="817"/>
        <v>Yes</v>
      </c>
      <c r="N3742" t="str">
        <f t="shared" ca="1" si="817"/>
        <v>No</v>
      </c>
      <c r="O3742" t="str">
        <f t="shared" ca="1" si="817"/>
        <v>Yes</v>
      </c>
      <c r="P3742" t="str">
        <f t="shared" ca="1" si="817"/>
        <v>No</v>
      </c>
      <c r="Q3742" t="str">
        <f t="shared" ca="1" si="818"/>
        <v>No</v>
      </c>
      <c r="R3742">
        <f t="shared" ca="1" si="819"/>
        <v>5</v>
      </c>
      <c r="S3742">
        <f t="shared" ca="1" si="820"/>
        <v>5</v>
      </c>
      <c r="T3742">
        <f t="shared" ca="1" si="821"/>
        <v>3</v>
      </c>
      <c r="U3742">
        <f t="shared" ca="1" si="822"/>
        <v>3</v>
      </c>
      <c r="V3742">
        <f t="shared" ca="1" si="823"/>
        <v>0</v>
      </c>
      <c r="W3742">
        <f t="shared" ca="1" si="824"/>
        <v>0</v>
      </c>
      <c r="X3742">
        <f t="shared" ca="1" si="825"/>
        <v>16</v>
      </c>
    </row>
    <row r="3743" spans="1:24" x14ac:dyDescent="0.25">
      <c r="A3743">
        <v>220118</v>
      </c>
      <c r="B3743" t="s">
        <v>12679</v>
      </c>
      <c r="C3743" t="s">
        <v>10</v>
      </c>
      <c r="D3743" t="s">
        <v>12680</v>
      </c>
      <c r="E3743" t="str">
        <f t="shared" ca="1" si="826"/>
        <v>Dedham</v>
      </c>
      <c r="F3743" t="s">
        <v>24067</v>
      </c>
      <c r="G3743">
        <f t="shared" ca="1" si="813"/>
        <v>4379468265</v>
      </c>
      <c r="H3743" t="s">
        <v>12682</v>
      </c>
      <c r="I3743" t="s">
        <v>12681</v>
      </c>
      <c r="J3743" t="str">
        <f t="shared" ca="1" si="814"/>
        <v>Female</v>
      </c>
      <c r="K3743">
        <f t="shared" ca="1" si="815"/>
        <v>17</v>
      </c>
      <c r="L3743" t="str">
        <f t="shared" ca="1" si="816"/>
        <v>Adoloscent</v>
      </c>
      <c r="M3743" t="str">
        <f t="shared" ca="1" si="817"/>
        <v>Yes</v>
      </c>
      <c r="N3743" t="str">
        <f t="shared" ca="1" si="817"/>
        <v>No</v>
      </c>
      <c r="O3743" t="str">
        <f t="shared" ca="1" si="817"/>
        <v>Yes</v>
      </c>
      <c r="P3743" t="str">
        <f t="shared" ca="1" si="817"/>
        <v>No</v>
      </c>
      <c r="Q3743" t="str">
        <f t="shared" ca="1" si="818"/>
        <v>No</v>
      </c>
      <c r="R3743">
        <f t="shared" ca="1" si="819"/>
        <v>4</v>
      </c>
      <c r="S3743">
        <f t="shared" ca="1" si="820"/>
        <v>5</v>
      </c>
      <c r="T3743">
        <f t="shared" ca="1" si="821"/>
        <v>3</v>
      </c>
      <c r="U3743">
        <f t="shared" ca="1" si="822"/>
        <v>3</v>
      </c>
      <c r="V3743">
        <f t="shared" ca="1" si="823"/>
        <v>0</v>
      </c>
      <c r="W3743">
        <f t="shared" ca="1" si="824"/>
        <v>0</v>
      </c>
      <c r="X3743">
        <f t="shared" ca="1" si="825"/>
        <v>15</v>
      </c>
    </row>
    <row r="3744" spans="1:24" x14ac:dyDescent="0.25">
      <c r="A3744">
        <v>220127</v>
      </c>
      <c r="B3744" t="s">
        <v>12683</v>
      </c>
      <c r="C3744" t="s">
        <v>10</v>
      </c>
      <c r="D3744" t="s">
        <v>12684</v>
      </c>
      <c r="E3744" t="str">
        <f t="shared" ca="1" si="826"/>
        <v>Revere</v>
      </c>
      <c r="F3744" t="s">
        <v>24067</v>
      </c>
      <c r="G3744">
        <f t="shared" ca="1" si="813"/>
        <v>6847451444</v>
      </c>
      <c r="H3744" t="s">
        <v>12685</v>
      </c>
      <c r="I3744">
        <v>37643</v>
      </c>
      <c r="J3744" t="str">
        <f t="shared" ca="1" si="814"/>
        <v>Male</v>
      </c>
      <c r="K3744">
        <f t="shared" ca="1" si="815"/>
        <v>27</v>
      </c>
      <c r="L3744" t="str">
        <f t="shared" ca="1" si="816"/>
        <v>Adult</v>
      </c>
      <c r="M3744" t="str">
        <f t="shared" ca="1" si="817"/>
        <v>No</v>
      </c>
      <c r="N3744" t="str">
        <f t="shared" ca="1" si="817"/>
        <v>No</v>
      </c>
      <c r="O3744" t="str">
        <f t="shared" ca="1" si="817"/>
        <v>Yes</v>
      </c>
      <c r="P3744" t="str">
        <f t="shared" ca="1" si="817"/>
        <v>No</v>
      </c>
      <c r="Q3744" t="str">
        <f t="shared" ca="1" si="818"/>
        <v>Yes</v>
      </c>
      <c r="R3744">
        <f t="shared" ca="1" si="819"/>
        <v>2</v>
      </c>
      <c r="S3744">
        <f t="shared" ca="1" si="820"/>
        <v>3</v>
      </c>
      <c r="T3744">
        <f t="shared" ca="1" si="821"/>
        <v>3</v>
      </c>
      <c r="U3744">
        <f t="shared" ca="1" si="822"/>
        <v>0</v>
      </c>
      <c r="V3744">
        <f t="shared" ca="1" si="823"/>
        <v>0</v>
      </c>
      <c r="W3744">
        <f t="shared" ca="1" si="824"/>
        <v>4</v>
      </c>
      <c r="X3744">
        <f t="shared" ca="1" si="825"/>
        <v>12</v>
      </c>
    </row>
    <row r="3745" spans="1:24" x14ac:dyDescent="0.25">
      <c r="A3745">
        <v>220136</v>
      </c>
      <c r="B3745" t="s">
        <v>12686</v>
      </c>
      <c r="C3745" t="s">
        <v>10</v>
      </c>
      <c r="D3745" t="s">
        <v>12687</v>
      </c>
      <c r="E3745" t="str">
        <f t="shared" ca="1" si="826"/>
        <v>Watertown</v>
      </c>
      <c r="F3745" t="s">
        <v>24067</v>
      </c>
      <c r="G3745">
        <f t="shared" ca="1" si="813"/>
        <v>7730473944</v>
      </c>
      <c r="H3745" t="s">
        <v>12689</v>
      </c>
      <c r="I3745" t="s">
        <v>12688</v>
      </c>
      <c r="J3745" t="str">
        <f t="shared" ca="1" si="814"/>
        <v>Male</v>
      </c>
      <c r="K3745">
        <f t="shared" ca="1" si="815"/>
        <v>28</v>
      </c>
      <c r="L3745" t="str">
        <f t="shared" ca="1" si="816"/>
        <v>Adult</v>
      </c>
      <c r="M3745" t="str">
        <f t="shared" ca="1" si="817"/>
        <v>No</v>
      </c>
      <c r="N3745" t="str">
        <f t="shared" ca="1" si="817"/>
        <v>No</v>
      </c>
      <c r="O3745" t="str">
        <f t="shared" ca="1" si="817"/>
        <v>No</v>
      </c>
      <c r="P3745" t="str">
        <f t="shared" ca="1" si="817"/>
        <v>No</v>
      </c>
      <c r="Q3745" t="str">
        <f t="shared" ca="1" si="818"/>
        <v>No</v>
      </c>
      <c r="R3745">
        <f t="shared" ca="1" si="819"/>
        <v>4</v>
      </c>
      <c r="S3745">
        <f t="shared" ca="1" si="820"/>
        <v>5</v>
      </c>
      <c r="T3745">
        <f t="shared" ca="1" si="821"/>
        <v>0</v>
      </c>
      <c r="U3745">
        <f t="shared" ca="1" si="822"/>
        <v>0</v>
      </c>
      <c r="V3745">
        <f t="shared" ca="1" si="823"/>
        <v>0</v>
      </c>
      <c r="W3745">
        <f t="shared" ca="1" si="824"/>
        <v>0</v>
      </c>
      <c r="X3745">
        <f t="shared" ca="1" si="825"/>
        <v>9</v>
      </c>
    </row>
    <row r="3746" spans="1:24" x14ac:dyDescent="0.25">
      <c r="A3746">
        <v>220163</v>
      </c>
      <c r="B3746" t="s">
        <v>12690</v>
      </c>
      <c r="C3746" t="s">
        <v>10</v>
      </c>
      <c r="D3746" t="s">
        <v>12691</v>
      </c>
      <c r="E3746" t="str">
        <f t="shared" ca="1" si="826"/>
        <v>Needham</v>
      </c>
      <c r="F3746" t="s">
        <v>24067</v>
      </c>
      <c r="G3746">
        <f t="shared" ca="1" si="813"/>
        <v>1057034105</v>
      </c>
      <c r="H3746" t="s">
        <v>12693</v>
      </c>
      <c r="I3746" t="s">
        <v>12692</v>
      </c>
      <c r="J3746" t="str">
        <f t="shared" ca="1" si="814"/>
        <v>Female</v>
      </c>
      <c r="K3746">
        <f t="shared" ca="1" si="815"/>
        <v>49</v>
      </c>
      <c r="L3746" t="str">
        <f t="shared" ca="1" si="816"/>
        <v>Adult</v>
      </c>
      <c r="M3746" t="str">
        <f t="shared" ca="1" si="817"/>
        <v>No</v>
      </c>
      <c r="N3746" t="str">
        <f t="shared" ca="1" si="817"/>
        <v>Yes</v>
      </c>
      <c r="O3746" t="str">
        <f t="shared" ca="1" si="817"/>
        <v>No</v>
      </c>
      <c r="P3746" t="str">
        <f t="shared" ca="1" si="817"/>
        <v>No</v>
      </c>
      <c r="Q3746" t="str">
        <f t="shared" ca="1" si="818"/>
        <v>No</v>
      </c>
      <c r="R3746">
        <f t="shared" ca="1" si="819"/>
        <v>4</v>
      </c>
      <c r="S3746">
        <f t="shared" ca="1" si="820"/>
        <v>5</v>
      </c>
      <c r="T3746">
        <f t="shared" ca="1" si="821"/>
        <v>3</v>
      </c>
      <c r="U3746">
        <f t="shared" ca="1" si="822"/>
        <v>0</v>
      </c>
      <c r="V3746">
        <f t="shared" ca="1" si="823"/>
        <v>0</v>
      </c>
      <c r="W3746">
        <f t="shared" ca="1" si="824"/>
        <v>0</v>
      </c>
      <c r="X3746">
        <f t="shared" ca="1" si="825"/>
        <v>12</v>
      </c>
    </row>
    <row r="3747" spans="1:24" x14ac:dyDescent="0.25">
      <c r="A3747">
        <v>220181</v>
      </c>
      <c r="B3747" t="s">
        <v>12694</v>
      </c>
      <c r="C3747" t="s">
        <v>10</v>
      </c>
      <c r="D3747" t="s">
        <v>12695</v>
      </c>
      <c r="E3747" t="str">
        <f t="shared" ca="1" si="826"/>
        <v>Boston</v>
      </c>
      <c r="F3747" t="s">
        <v>24067</v>
      </c>
      <c r="G3747">
        <f t="shared" ca="1" si="813"/>
        <v>8177902560</v>
      </c>
      <c r="H3747" t="s">
        <v>12697</v>
      </c>
      <c r="I3747" t="s">
        <v>12696</v>
      </c>
      <c r="J3747" t="str">
        <f t="shared" ca="1" si="814"/>
        <v>Female</v>
      </c>
      <c r="K3747">
        <f t="shared" ca="1" si="815"/>
        <v>66</v>
      </c>
      <c r="L3747" t="str">
        <f t="shared" ca="1" si="816"/>
        <v>Adult</v>
      </c>
      <c r="M3747" t="str">
        <f t="shared" ca="1" si="817"/>
        <v>Yes</v>
      </c>
      <c r="N3747" t="str">
        <f t="shared" ca="1" si="817"/>
        <v>No</v>
      </c>
      <c r="O3747" t="str">
        <f t="shared" ca="1" si="817"/>
        <v>No</v>
      </c>
      <c r="P3747" t="str">
        <f t="shared" ca="1" si="817"/>
        <v>Yes</v>
      </c>
      <c r="Q3747" t="str">
        <f t="shared" ca="1" si="818"/>
        <v>Yes</v>
      </c>
      <c r="R3747">
        <f t="shared" ca="1" si="819"/>
        <v>5</v>
      </c>
      <c r="S3747">
        <f t="shared" ca="1" si="820"/>
        <v>5</v>
      </c>
      <c r="T3747">
        <f t="shared" ca="1" si="821"/>
        <v>0</v>
      </c>
      <c r="U3747">
        <f t="shared" ca="1" si="822"/>
        <v>3</v>
      </c>
      <c r="V3747">
        <f t="shared" ca="1" si="823"/>
        <v>4</v>
      </c>
      <c r="W3747">
        <f t="shared" ca="1" si="824"/>
        <v>4</v>
      </c>
      <c r="X3747">
        <f t="shared" ca="1" si="825"/>
        <v>21</v>
      </c>
    </row>
    <row r="3748" spans="1:24" x14ac:dyDescent="0.25">
      <c r="A3748">
        <v>220206</v>
      </c>
      <c r="B3748" t="s">
        <v>12698</v>
      </c>
      <c r="C3748" t="s">
        <v>10</v>
      </c>
      <c r="D3748" t="s">
        <v>12699</v>
      </c>
      <c r="E3748" t="str">
        <f t="shared" ca="1" si="826"/>
        <v>Everett</v>
      </c>
      <c r="F3748" t="s">
        <v>24067</v>
      </c>
      <c r="G3748">
        <f t="shared" ca="1" si="813"/>
        <v>3104577920</v>
      </c>
      <c r="H3748" t="s">
        <v>12701</v>
      </c>
      <c r="I3748" t="s">
        <v>12700</v>
      </c>
      <c r="J3748" t="str">
        <f t="shared" ca="1" si="814"/>
        <v>Male</v>
      </c>
      <c r="K3748">
        <f t="shared" ca="1" si="815"/>
        <v>23</v>
      </c>
      <c r="L3748" t="str">
        <f t="shared" ca="1" si="816"/>
        <v>Adult</v>
      </c>
      <c r="M3748" t="str">
        <f t="shared" ca="1" si="817"/>
        <v>No</v>
      </c>
      <c r="N3748" t="str">
        <f t="shared" ca="1" si="817"/>
        <v>Yes</v>
      </c>
      <c r="O3748" t="str">
        <f t="shared" ca="1" si="817"/>
        <v>No</v>
      </c>
      <c r="P3748" t="str">
        <f t="shared" ca="1" si="817"/>
        <v>No</v>
      </c>
      <c r="Q3748" t="str">
        <f t="shared" ca="1" si="818"/>
        <v>No</v>
      </c>
      <c r="R3748">
        <f t="shared" ca="1" si="819"/>
        <v>1</v>
      </c>
      <c r="S3748">
        <f t="shared" ca="1" si="820"/>
        <v>0</v>
      </c>
      <c r="T3748">
        <f t="shared" ca="1" si="821"/>
        <v>3</v>
      </c>
      <c r="U3748">
        <f t="shared" ca="1" si="822"/>
        <v>0</v>
      </c>
      <c r="V3748">
        <f t="shared" ca="1" si="823"/>
        <v>0</v>
      </c>
      <c r="W3748">
        <f t="shared" ca="1" si="824"/>
        <v>0</v>
      </c>
      <c r="X3748">
        <f t="shared" ca="1" si="825"/>
        <v>4</v>
      </c>
    </row>
    <row r="3749" spans="1:24" x14ac:dyDescent="0.25">
      <c r="A3749">
        <v>220215</v>
      </c>
      <c r="B3749" t="s">
        <v>12702</v>
      </c>
      <c r="C3749" t="s">
        <v>10</v>
      </c>
      <c r="D3749" t="s">
        <v>12703</v>
      </c>
      <c r="E3749" t="str">
        <f t="shared" ca="1" si="826"/>
        <v xml:space="preserve"> Milton</v>
      </c>
      <c r="F3749" t="s">
        <v>24067</v>
      </c>
      <c r="G3749">
        <f t="shared" ca="1" si="813"/>
        <v>4573819163</v>
      </c>
      <c r="H3749" t="s">
        <v>12705</v>
      </c>
      <c r="I3749" t="s">
        <v>12704</v>
      </c>
      <c r="J3749" t="str">
        <f t="shared" ca="1" si="814"/>
        <v>Female</v>
      </c>
      <c r="K3749">
        <f t="shared" ca="1" si="815"/>
        <v>45</v>
      </c>
      <c r="L3749" t="str">
        <f t="shared" ca="1" si="816"/>
        <v>Adult</v>
      </c>
      <c r="M3749" t="str">
        <f t="shared" ca="1" si="817"/>
        <v>Yes</v>
      </c>
      <c r="N3749" t="str">
        <f t="shared" ca="1" si="817"/>
        <v>Yes</v>
      </c>
      <c r="O3749" t="str">
        <f t="shared" ca="1" si="817"/>
        <v>Yes</v>
      </c>
      <c r="P3749" t="str">
        <f t="shared" ca="1" si="817"/>
        <v>No</v>
      </c>
      <c r="Q3749" t="str">
        <f t="shared" ca="1" si="818"/>
        <v>Yes</v>
      </c>
      <c r="R3749">
        <f t="shared" ca="1" si="819"/>
        <v>2</v>
      </c>
      <c r="S3749">
        <f t="shared" ca="1" si="820"/>
        <v>3</v>
      </c>
      <c r="T3749">
        <f t="shared" ca="1" si="821"/>
        <v>5</v>
      </c>
      <c r="U3749">
        <f t="shared" ca="1" si="822"/>
        <v>3</v>
      </c>
      <c r="V3749">
        <f t="shared" ca="1" si="823"/>
        <v>0</v>
      </c>
      <c r="W3749">
        <f t="shared" ca="1" si="824"/>
        <v>4</v>
      </c>
      <c r="X3749">
        <f t="shared" ca="1" si="825"/>
        <v>17</v>
      </c>
    </row>
    <row r="3750" spans="1:24" x14ac:dyDescent="0.25">
      <c r="A3750">
        <v>220251</v>
      </c>
      <c r="B3750" t="s">
        <v>12706</v>
      </c>
      <c r="C3750" t="s">
        <v>10</v>
      </c>
      <c r="D3750" t="s">
        <v>12707</v>
      </c>
      <c r="E3750" t="str">
        <f t="shared" ca="1" si="826"/>
        <v>Revere</v>
      </c>
      <c r="F3750" t="s">
        <v>24067</v>
      </c>
      <c r="G3750">
        <f t="shared" ca="1" si="813"/>
        <v>1025180777</v>
      </c>
      <c r="H3750" t="s">
        <v>12709</v>
      </c>
      <c r="I3750" t="s">
        <v>12708</v>
      </c>
      <c r="J3750" t="str">
        <f t="shared" ca="1" si="814"/>
        <v>Female</v>
      </c>
      <c r="K3750">
        <f t="shared" ca="1" si="815"/>
        <v>22</v>
      </c>
      <c r="L3750" t="str">
        <f t="shared" ca="1" si="816"/>
        <v>Adult</v>
      </c>
      <c r="M3750" t="str">
        <f t="shared" ca="1" si="817"/>
        <v>No</v>
      </c>
      <c r="N3750" t="str">
        <f t="shared" ca="1" si="817"/>
        <v>No</v>
      </c>
      <c r="O3750" t="str">
        <f t="shared" ca="1" si="817"/>
        <v>No</v>
      </c>
      <c r="P3750" t="str">
        <f t="shared" ca="1" si="817"/>
        <v>No</v>
      </c>
      <c r="Q3750" t="str">
        <f t="shared" ca="1" si="818"/>
        <v>No</v>
      </c>
      <c r="R3750">
        <f t="shared" ca="1" si="819"/>
        <v>5</v>
      </c>
      <c r="S3750">
        <f t="shared" ca="1" si="820"/>
        <v>5</v>
      </c>
      <c r="T3750">
        <f t="shared" ca="1" si="821"/>
        <v>0</v>
      </c>
      <c r="U3750">
        <f t="shared" ca="1" si="822"/>
        <v>0</v>
      </c>
      <c r="V3750">
        <f t="shared" ca="1" si="823"/>
        <v>0</v>
      </c>
      <c r="W3750">
        <f t="shared" ca="1" si="824"/>
        <v>0</v>
      </c>
      <c r="X3750">
        <f t="shared" ca="1" si="825"/>
        <v>10</v>
      </c>
    </row>
    <row r="3751" spans="1:24" x14ac:dyDescent="0.25">
      <c r="A3751">
        <v>220279</v>
      </c>
      <c r="B3751" t="s">
        <v>12710</v>
      </c>
      <c r="C3751" t="s">
        <v>10</v>
      </c>
      <c r="D3751" t="s">
        <v>12711</v>
      </c>
      <c r="E3751" t="str">
        <f t="shared" ca="1" si="826"/>
        <v>Dedham</v>
      </c>
      <c r="F3751" t="s">
        <v>24067</v>
      </c>
      <c r="G3751">
        <f t="shared" ca="1" si="813"/>
        <v>8780209292</v>
      </c>
      <c r="H3751" t="s">
        <v>12713</v>
      </c>
      <c r="I3751" t="s">
        <v>12712</v>
      </c>
      <c r="J3751" t="str">
        <f t="shared" ca="1" si="814"/>
        <v>Male</v>
      </c>
      <c r="K3751">
        <f t="shared" ca="1" si="815"/>
        <v>29</v>
      </c>
      <c r="L3751" t="str">
        <f t="shared" ca="1" si="816"/>
        <v>Adult</v>
      </c>
      <c r="M3751" t="str">
        <f t="shared" ca="1" si="817"/>
        <v>No</v>
      </c>
      <c r="N3751" t="str">
        <f t="shared" ca="1" si="817"/>
        <v>No</v>
      </c>
      <c r="O3751" t="str">
        <f t="shared" ca="1" si="817"/>
        <v>Yes</v>
      </c>
      <c r="P3751" t="str">
        <f t="shared" ca="1" si="817"/>
        <v>No</v>
      </c>
      <c r="Q3751" t="str">
        <f t="shared" ca="1" si="818"/>
        <v>No</v>
      </c>
      <c r="R3751">
        <f t="shared" ca="1" si="819"/>
        <v>5</v>
      </c>
      <c r="S3751">
        <f t="shared" ca="1" si="820"/>
        <v>5</v>
      </c>
      <c r="T3751">
        <f t="shared" ca="1" si="821"/>
        <v>3</v>
      </c>
      <c r="U3751">
        <f t="shared" ca="1" si="822"/>
        <v>0</v>
      </c>
      <c r="V3751">
        <f t="shared" ca="1" si="823"/>
        <v>0</v>
      </c>
      <c r="W3751">
        <f t="shared" ca="1" si="824"/>
        <v>0</v>
      </c>
      <c r="X3751">
        <f t="shared" ca="1" si="825"/>
        <v>13</v>
      </c>
    </row>
    <row r="3752" spans="1:24" x14ac:dyDescent="0.25">
      <c r="A3752">
        <v>220312</v>
      </c>
      <c r="B3752" t="s">
        <v>12714</v>
      </c>
      <c r="C3752" t="s">
        <v>10</v>
      </c>
      <c r="D3752" t="s">
        <v>12715</v>
      </c>
      <c r="E3752" t="str">
        <f t="shared" ca="1" si="826"/>
        <v>Quincy</v>
      </c>
      <c r="F3752" t="s">
        <v>24067</v>
      </c>
      <c r="G3752">
        <f t="shared" ca="1" si="813"/>
        <v>9612269127</v>
      </c>
      <c r="H3752" t="s">
        <v>12717</v>
      </c>
      <c r="I3752" t="s">
        <v>12716</v>
      </c>
      <c r="J3752" t="str">
        <f t="shared" ca="1" si="814"/>
        <v>Female</v>
      </c>
      <c r="K3752">
        <f t="shared" ca="1" si="815"/>
        <v>42</v>
      </c>
      <c r="L3752" t="str">
        <f t="shared" ca="1" si="816"/>
        <v>Adult</v>
      </c>
      <c r="M3752" t="str">
        <f t="shared" ca="1" si="817"/>
        <v>Yes</v>
      </c>
      <c r="N3752" t="str">
        <f t="shared" ca="1" si="817"/>
        <v>Yes</v>
      </c>
      <c r="O3752" t="str">
        <f t="shared" ca="1" si="817"/>
        <v>Yes</v>
      </c>
      <c r="P3752" t="str">
        <f t="shared" ca="1" si="817"/>
        <v>Yes</v>
      </c>
      <c r="Q3752" t="str">
        <f t="shared" ca="1" si="818"/>
        <v>Yes</v>
      </c>
      <c r="R3752">
        <f t="shared" ca="1" si="819"/>
        <v>4</v>
      </c>
      <c r="S3752">
        <f t="shared" ca="1" si="820"/>
        <v>5</v>
      </c>
      <c r="T3752">
        <f t="shared" ca="1" si="821"/>
        <v>5</v>
      </c>
      <c r="U3752">
        <f t="shared" ca="1" si="822"/>
        <v>3</v>
      </c>
      <c r="V3752">
        <f t="shared" ca="1" si="823"/>
        <v>4</v>
      </c>
      <c r="W3752">
        <f t="shared" ca="1" si="824"/>
        <v>4</v>
      </c>
      <c r="X3752">
        <f t="shared" ca="1" si="825"/>
        <v>25</v>
      </c>
    </row>
    <row r="3753" spans="1:24" x14ac:dyDescent="0.25">
      <c r="A3753">
        <v>220321</v>
      </c>
      <c r="B3753" t="s">
        <v>12718</v>
      </c>
      <c r="C3753" t="s">
        <v>10</v>
      </c>
      <c r="D3753" t="s">
        <v>12719</v>
      </c>
      <c r="E3753" t="str">
        <f t="shared" ca="1" si="826"/>
        <v>Somerville</v>
      </c>
      <c r="F3753" t="s">
        <v>24067</v>
      </c>
      <c r="G3753">
        <f t="shared" ca="1" si="813"/>
        <v>5151679144</v>
      </c>
      <c r="H3753" t="s">
        <v>12721</v>
      </c>
      <c r="I3753" t="s">
        <v>12720</v>
      </c>
      <c r="J3753" t="str">
        <f t="shared" ca="1" si="814"/>
        <v>Male</v>
      </c>
      <c r="K3753">
        <f t="shared" ca="1" si="815"/>
        <v>49</v>
      </c>
      <c r="L3753" t="str">
        <f t="shared" ca="1" si="816"/>
        <v>Adult</v>
      </c>
      <c r="M3753" t="str">
        <f t="shared" ca="1" si="817"/>
        <v>No</v>
      </c>
      <c r="N3753" t="str">
        <f t="shared" ca="1" si="817"/>
        <v>Yes</v>
      </c>
      <c r="O3753" t="str">
        <f t="shared" ca="1" si="817"/>
        <v>Yes</v>
      </c>
      <c r="P3753" t="str">
        <f t="shared" ca="1" si="817"/>
        <v>Yes</v>
      </c>
      <c r="Q3753" t="str">
        <f t="shared" ca="1" si="818"/>
        <v>No</v>
      </c>
      <c r="R3753">
        <f t="shared" ca="1" si="819"/>
        <v>3</v>
      </c>
      <c r="S3753">
        <f t="shared" ca="1" si="820"/>
        <v>3</v>
      </c>
      <c r="T3753">
        <f t="shared" ca="1" si="821"/>
        <v>5</v>
      </c>
      <c r="U3753">
        <f t="shared" ca="1" si="822"/>
        <v>0</v>
      </c>
      <c r="V3753">
        <f t="shared" ca="1" si="823"/>
        <v>4</v>
      </c>
      <c r="W3753">
        <f t="shared" ca="1" si="824"/>
        <v>0</v>
      </c>
      <c r="X3753">
        <f t="shared" ca="1" si="825"/>
        <v>15</v>
      </c>
    </row>
    <row r="3754" spans="1:24" x14ac:dyDescent="0.25">
      <c r="A3754">
        <v>220394</v>
      </c>
      <c r="B3754" t="s">
        <v>12722</v>
      </c>
      <c r="C3754" t="s">
        <v>10</v>
      </c>
      <c r="D3754" t="s">
        <v>12723</v>
      </c>
      <c r="E3754" t="str">
        <f t="shared" ca="1" si="826"/>
        <v xml:space="preserve"> Milton</v>
      </c>
      <c r="F3754" t="s">
        <v>24067</v>
      </c>
      <c r="G3754">
        <f t="shared" ca="1" si="813"/>
        <v>4250875648</v>
      </c>
      <c r="H3754" t="s">
        <v>12724</v>
      </c>
      <c r="I3754">
        <v>37757</v>
      </c>
      <c r="J3754" t="str">
        <f t="shared" ca="1" si="814"/>
        <v>Male</v>
      </c>
      <c r="K3754">
        <f t="shared" ca="1" si="815"/>
        <v>25</v>
      </c>
      <c r="L3754" t="str">
        <f t="shared" ca="1" si="816"/>
        <v>Adult</v>
      </c>
      <c r="M3754" t="str">
        <f t="shared" ca="1" si="817"/>
        <v>Yes</v>
      </c>
      <c r="N3754" t="str">
        <f t="shared" ca="1" si="817"/>
        <v>No</v>
      </c>
      <c r="O3754" t="str">
        <f t="shared" ca="1" si="817"/>
        <v>No</v>
      </c>
      <c r="P3754" t="str">
        <f t="shared" ca="1" si="817"/>
        <v>No</v>
      </c>
      <c r="Q3754" t="str">
        <f t="shared" ca="1" si="818"/>
        <v>No</v>
      </c>
      <c r="R3754">
        <f t="shared" ca="1" si="819"/>
        <v>2</v>
      </c>
      <c r="S3754">
        <f t="shared" ca="1" si="820"/>
        <v>3</v>
      </c>
      <c r="T3754">
        <f t="shared" ca="1" si="821"/>
        <v>0</v>
      </c>
      <c r="U3754">
        <f t="shared" ca="1" si="822"/>
        <v>3</v>
      </c>
      <c r="V3754">
        <f t="shared" ca="1" si="823"/>
        <v>0</v>
      </c>
      <c r="W3754">
        <f t="shared" ca="1" si="824"/>
        <v>0</v>
      </c>
      <c r="X3754">
        <f t="shared" ca="1" si="825"/>
        <v>8</v>
      </c>
    </row>
    <row r="3755" spans="1:24" x14ac:dyDescent="0.25">
      <c r="A3755">
        <v>220400</v>
      </c>
      <c r="B3755" t="s">
        <v>12725</v>
      </c>
      <c r="C3755" t="s">
        <v>10</v>
      </c>
      <c r="D3755" t="s">
        <v>12726</v>
      </c>
      <c r="E3755" t="str">
        <f t="shared" ca="1" si="826"/>
        <v xml:space="preserve"> Milton</v>
      </c>
      <c r="F3755" t="s">
        <v>24067</v>
      </c>
      <c r="G3755">
        <f t="shared" ca="1" si="813"/>
        <v>4789889692</v>
      </c>
      <c r="H3755" t="s">
        <v>12728</v>
      </c>
      <c r="I3755" t="s">
        <v>12727</v>
      </c>
      <c r="J3755" t="str">
        <f t="shared" ca="1" si="814"/>
        <v>Male</v>
      </c>
      <c r="K3755">
        <f t="shared" ca="1" si="815"/>
        <v>56</v>
      </c>
      <c r="L3755" t="str">
        <f t="shared" ca="1" si="816"/>
        <v>Adult</v>
      </c>
      <c r="M3755" t="str">
        <f t="shared" ca="1" si="817"/>
        <v>No</v>
      </c>
      <c r="N3755" t="str">
        <f t="shared" ca="1" si="817"/>
        <v>No</v>
      </c>
      <c r="O3755" t="str">
        <f t="shared" ca="1" si="817"/>
        <v>No</v>
      </c>
      <c r="P3755" t="str">
        <f t="shared" ca="1" si="817"/>
        <v>No</v>
      </c>
      <c r="Q3755" t="str">
        <f t="shared" ca="1" si="818"/>
        <v>Yes</v>
      </c>
      <c r="R3755">
        <f t="shared" ca="1" si="819"/>
        <v>3</v>
      </c>
      <c r="S3755">
        <f t="shared" ca="1" si="820"/>
        <v>3</v>
      </c>
      <c r="T3755">
        <f t="shared" ca="1" si="821"/>
        <v>0</v>
      </c>
      <c r="U3755">
        <f t="shared" ca="1" si="822"/>
        <v>0</v>
      </c>
      <c r="V3755">
        <f t="shared" ca="1" si="823"/>
        <v>0</v>
      </c>
      <c r="W3755">
        <f t="shared" ca="1" si="824"/>
        <v>4</v>
      </c>
      <c r="X3755">
        <f t="shared" ca="1" si="825"/>
        <v>10</v>
      </c>
    </row>
    <row r="3756" spans="1:24" x14ac:dyDescent="0.25">
      <c r="A3756">
        <v>220464</v>
      </c>
      <c r="B3756" t="s">
        <v>12729</v>
      </c>
      <c r="C3756" t="s">
        <v>10</v>
      </c>
      <c r="D3756" t="s">
        <v>12730</v>
      </c>
      <c r="E3756" t="str">
        <f t="shared" ca="1" si="826"/>
        <v>Boston</v>
      </c>
      <c r="F3756" t="s">
        <v>24067</v>
      </c>
      <c r="G3756">
        <f t="shared" ca="1" si="813"/>
        <v>8733550421</v>
      </c>
      <c r="H3756" t="s">
        <v>12732</v>
      </c>
      <c r="I3756" t="s">
        <v>12731</v>
      </c>
      <c r="J3756" t="str">
        <f t="shared" ca="1" si="814"/>
        <v>Female</v>
      </c>
      <c r="K3756">
        <f t="shared" ca="1" si="815"/>
        <v>23</v>
      </c>
      <c r="L3756" t="str">
        <f t="shared" ca="1" si="816"/>
        <v>Adult</v>
      </c>
      <c r="M3756" t="str">
        <f t="shared" ca="1" si="817"/>
        <v>Yes</v>
      </c>
      <c r="N3756" t="str">
        <f t="shared" ca="1" si="817"/>
        <v>Yes</v>
      </c>
      <c r="O3756" t="str">
        <f t="shared" ca="1" si="817"/>
        <v>No</v>
      </c>
      <c r="P3756" t="str">
        <f t="shared" ca="1" si="817"/>
        <v>Yes</v>
      </c>
      <c r="Q3756" t="str">
        <f t="shared" ca="1" si="818"/>
        <v>No</v>
      </c>
      <c r="R3756">
        <f t="shared" ca="1" si="819"/>
        <v>1</v>
      </c>
      <c r="S3756">
        <f t="shared" ca="1" si="820"/>
        <v>0</v>
      </c>
      <c r="T3756">
        <f t="shared" ca="1" si="821"/>
        <v>3</v>
      </c>
      <c r="U3756">
        <f t="shared" ca="1" si="822"/>
        <v>3</v>
      </c>
      <c r="V3756">
        <f t="shared" ca="1" si="823"/>
        <v>4</v>
      </c>
      <c r="W3756">
        <f t="shared" ca="1" si="824"/>
        <v>0</v>
      </c>
      <c r="X3756">
        <f t="shared" ca="1" si="825"/>
        <v>11</v>
      </c>
    </row>
    <row r="3757" spans="1:24" x14ac:dyDescent="0.25">
      <c r="A3757">
        <v>220473</v>
      </c>
      <c r="B3757" t="s">
        <v>12733</v>
      </c>
      <c r="C3757" t="s">
        <v>10</v>
      </c>
      <c r="D3757" t="s">
        <v>12734</v>
      </c>
      <c r="E3757" t="str">
        <f t="shared" ca="1" si="826"/>
        <v>Cambridge</v>
      </c>
      <c r="F3757" t="s">
        <v>24067</v>
      </c>
      <c r="G3757">
        <f t="shared" ca="1" si="813"/>
        <v>7753764233</v>
      </c>
      <c r="H3757" t="s">
        <v>12735</v>
      </c>
      <c r="I3757">
        <v>37998</v>
      </c>
      <c r="J3757" t="str">
        <f t="shared" ca="1" si="814"/>
        <v>Female</v>
      </c>
      <c r="K3757">
        <f t="shared" ca="1" si="815"/>
        <v>51</v>
      </c>
      <c r="L3757" t="str">
        <f t="shared" ca="1" si="816"/>
        <v>Adult</v>
      </c>
      <c r="M3757" t="str">
        <f t="shared" ca="1" si="817"/>
        <v>No</v>
      </c>
      <c r="N3757" t="str">
        <f t="shared" ca="1" si="817"/>
        <v>Yes</v>
      </c>
      <c r="O3757" t="str">
        <f t="shared" ca="1" si="817"/>
        <v>No</v>
      </c>
      <c r="P3757" t="str">
        <f t="shared" ca="1" si="817"/>
        <v>No</v>
      </c>
      <c r="Q3757" t="str">
        <f t="shared" ca="1" si="818"/>
        <v>Yes</v>
      </c>
      <c r="R3757">
        <f t="shared" ca="1" si="819"/>
        <v>5</v>
      </c>
      <c r="S3757">
        <f t="shared" ca="1" si="820"/>
        <v>5</v>
      </c>
      <c r="T3757">
        <f t="shared" ca="1" si="821"/>
        <v>3</v>
      </c>
      <c r="U3757">
        <f t="shared" ca="1" si="822"/>
        <v>0</v>
      </c>
      <c r="V3757">
        <f t="shared" ca="1" si="823"/>
        <v>0</v>
      </c>
      <c r="W3757">
        <f t="shared" ca="1" si="824"/>
        <v>4</v>
      </c>
      <c r="X3757">
        <f t="shared" ca="1" si="825"/>
        <v>17</v>
      </c>
    </row>
    <row r="3758" spans="1:24" x14ac:dyDescent="0.25">
      <c r="A3758">
        <v>220491</v>
      </c>
      <c r="B3758" t="s">
        <v>5118</v>
      </c>
      <c r="C3758" t="s">
        <v>10</v>
      </c>
      <c r="D3758" t="s">
        <v>12736</v>
      </c>
      <c r="E3758" t="str">
        <f t="shared" ca="1" si="826"/>
        <v xml:space="preserve"> Milton</v>
      </c>
      <c r="F3758" t="s">
        <v>24067</v>
      </c>
      <c r="G3758">
        <f t="shared" ca="1" si="813"/>
        <v>4989311242</v>
      </c>
      <c r="H3758" t="s">
        <v>5120</v>
      </c>
      <c r="I3758">
        <v>37013</v>
      </c>
      <c r="J3758" t="str">
        <f t="shared" ca="1" si="814"/>
        <v>Male</v>
      </c>
      <c r="K3758">
        <f t="shared" ca="1" si="815"/>
        <v>42</v>
      </c>
      <c r="L3758" t="str">
        <f t="shared" ca="1" si="816"/>
        <v>Adult</v>
      </c>
      <c r="M3758" t="str">
        <f t="shared" ca="1" si="817"/>
        <v>Yes</v>
      </c>
      <c r="N3758" t="str">
        <f t="shared" ca="1" si="817"/>
        <v>No</v>
      </c>
      <c r="O3758" t="str">
        <f t="shared" ca="1" si="817"/>
        <v>No</v>
      </c>
      <c r="P3758" t="str">
        <f t="shared" ca="1" si="817"/>
        <v>No</v>
      </c>
      <c r="Q3758" t="str">
        <f t="shared" ca="1" si="818"/>
        <v>Yes</v>
      </c>
      <c r="R3758">
        <f t="shared" ca="1" si="819"/>
        <v>5</v>
      </c>
      <c r="S3758">
        <f t="shared" ca="1" si="820"/>
        <v>5</v>
      </c>
      <c r="T3758">
        <f t="shared" ca="1" si="821"/>
        <v>0</v>
      </c>
      <c r="U3758">
        <f t="shared" ca="1" si="822"/>
        <v>3</v>
      </c>
      <c r="V3758">
        <f t="shared" ca="1" si="823"/>
        <v>0</v>
      </c>
      <c r="W3758">
        <f t="shared" ca="1" si="824"/>
        <v>4</v>
      </c>
      <c r="X3758">
        <f t="shared" ca="1" si="825"/>
        <v>17</v>
      </c>
    </row>
    <row r="3759" spans="1:24" x14ac:dyDescent="0.25">
      <c r="A3759">
        <v>220516</v>
      </c>
      <c r="B3759" t="s">
        <v>12737</v>
      </c>
      <c r="C3759" t="s">
        <v>10</v>
      </c>
      <c r="D3759" t="s">
        <v>12738</v>
      </c>
      <c r="E3759" t="str">
        <f t="shared" ca="1" si="826"/>
        <v>Brookline</v>
      </c>
      <c r="F3759" t="s">
        <v>24067</v>
      </c>
      <c r="G3759">
        <f t="shared" ca="1" si="813"/>
        <v>9362482389</v>
      </c>
      <c r="H3759" t="s">
        <v>12740</v>
      </c>
      <c r="I3759" t="s">
        <v>12739</v>
      </c>
      <c r="J3759" t="str">
        <f t="shared" ca="1" si="814"/>
        <v>Female</v>
      </c>
      <c r="K3759">
        <f t="shared" ca="1" si="815"/>
        <v>55</v>
      </c>
      <c r="L3759" t="str">
        <f t="shared" ca="1" si="816"/>
        <v>Adult</v>
      </c>
      <c r="M3759" t="str">
        <f t="shared" ca="1" si="817"/>
        <v>Yes</v>
      </c>
      <c r="N3759" t="str">
        <f t="shared" ca="1" si="817"/>
        <v>No</v>
      </c>
      <c r="O3759" t="str">
        <f t="shared" ca="1" si="817"/>
        <v>Yes</v>
      </c>
      <c r="P3759" t="str">
        <f t="shared" ca="1" si="817"/>
        <v>Yes</v>
      </c>
      <c r="Q3759" t="str">
        <f t="shared" ca="1" si="818"/>
        <v>No</v>
      </c>
      <c r="R3759">
        <f t="shared" ca="1" si="819"/>
        <v>2</v>
      </c>
      <c r="S3759">
        <f t="shared" ca="1" si="820"/>
        <v>3</v>
      </c>
      <c r="T3759">
        <f t="shared" ca="1" si="821"/>
        <v>3</v>
      </c>
      <c r="U3759">
        <f t="shared" ca="1" si="822"/>
        <v>3</v>
      </c>
      <c r="V3759">
        <f t="shared" ca="1" si="823"/>
        <v>4</v>
      </c>
      <c r="W3759">
        <f t="shared" ca="1" si="824"/>
        <v>0</v>
      </c>
      <c r="X3759">
        <f t="shared" ca="1" si="825"/>
        <v>15</v>
      </c>
    </row>
    <row r="3760" spans="1:24" x14ac:dyDescent="0.25">
      <c r="A3760">
        <v>220552</v>
      </c>
      <c r="B3760" t="s">
        <v>12741</v>
      </c>
      <c r="C3760" t="s">
        <v>10</v>
      </c>
      <c r="D3760" t="s">
        <v>12742</v>
      </c>
      <c r="E3760" t="str">
        <f t="shared" ca="1" si="826"/>
        <v>Somerville</v>
      </c>
      <c r="F3760" t="s">
        <v>24067</v>
      </c>
      <c r="G3760">
        <f t="shared" ca="1" si="813"/>
        <v>1286710892</v>
      </c>
      <c r="H3760" t="s">
        <v>12744</v>
      </c>
      <c r="I3760" t="s">
        <v>12743</v>
      </c>
      <c r="J3760" t="str">
        <f t="shared" ca="1" si="814"/>
        <v>Female</v>
      </c>
      <c r="K3760">
        <f t="shared" ca="1" si="815"/>
        <v>59</v>
      </c>
      <c r="L3760" t="str">
        <f t="shared" ca="1" si="816"/>
        <v>Adult</v>
      </c>
      <c r="M3760" t="str">
        <f t="shared" ca="1" si="817"/>
        <v>Yes</v>
      </c>
      <c r="N3760" t="str">
        <f t="shared" ca="1" si="817"/>
        <v>Yes</v>
      </c>
      <c r="O3760" t="str">
        <f t="shared" ca="1" si="817"/>
        <v>No</v>
      </c>
      <c r="P3760" t="str">
        <f t="shared" ca="1" si="817"/>
        <v>No</v>
      </c>
      <c r="Q3760" t="str">
        <f t="shared" ca="1" si="818"/>
        <v>Yes</v>
      </c>
      <c r="R3760">
        <f t="shared" ca="1" si="819"/>
        <v>2</v>
      </c>
      <c r="S3760">
        <f t="shared" ca="1" si="820"/>
        <v>3</v>
      </c>
      <c r="T3760">
        <f t="shared" ca="1" si="821"/>
        <v>3</v>
      </c>
      <c r="U3760">
        <f t="shared" ca="1" si="822"/>
        <v>3</v>
      </c>
      <c r="V3760">
        <f t="shared" ca="1" si="823"/>
        <v>0</v>
      </c>
      <c r="W3760">
        <f t="shared" ca="1" si="824"/>
        <v>4</v>
      </c>
      <c r="X3760">
        <f t="shared" ca="1" si="825"/>
        <v>15</v>
      </c>
    </row>
    <row r="3761" spans="1:24" x14ac:dyDescent="0.25">
      <c r="A3761">
        <v>220570</v>
      </c>
      <c r="B3761" t="s">
        <v>12745</v>
      </c>
      <c r="C3761" t="s">
        <v>10</v>
      </c>
      <c r="D3761" t="s">
        <v>12746</v>
      </c>
      <c r="E3761" t="str">
        <f t="shared" ca="1" si="826"/>
        <v>Winthrop</v>
      </c>
      <c r="F3761" t="s">
        <v>24067</v>
      </c>
      <c r="G3761">
        <f t="shared" ca="1" si="813"/>
        <v>1905599887</v>
      </c>
      <c r="H3761" t="s">
        <v>12747</v>
      </c>
      <c r="I3761">
        <v>37917</v>
      </c>
      <c r="J3761" t="str">
        <f t="shared" ca="1" si="814"/>
        <v>Female</v>
      </c>
      <c r="K3761">
        <f t="shared" ca="1" si="815"/>
        <v>18</v>
      </c>
      <c r="L3761" t="str">
        <f t="shared" ca="1" si="816"/>
        <v>Adult</v>
      </c>
      <c r="M3761" t="str">
        <f t="shared" ca="1" si="817"/>
        <v>Yes</v>
      </c>
      <c r="N3761" t="str">
        <f t="shared" ca="1" si="817"/>
        <v>No</v>
      </c>
      <c r="O3761" t="str">
        <f t="shared" ca="1" si="817"/>
        <v>Yes</v>
      </c>
      <c r="P3761" t="str">
        <f t="shared" ca="1" si="817"/>
        <v>Yes</v>
      </c>
      <c r="Q3761" t="str">
        <f t="shared" ca="1" si="818"/>
        <v>No</v>
      </c>
      <c r="R3761">
        <f t="shared" ca="1" si="819"/>
        <v>2</v>
      </c>
      <c r="S3761">
        <f t="shared" ca="1" si="820"/>
        <v>3</v>
      </c>
      <c r="T3761">
        <f t="shared" ca="1" si="821"/>
        <v>3</v>
      </c>
      <c r="U3761">
        <f t="shared" ca="1" si="822"/>
        <v>3</v>
      </c>
      <c r="V3761">
        <f t="shared" ca="1" si="823"/>
        <v>4</v>
      </c>
      <c r="W3761">
        <f t="shared" ca="1" si="824"/>
        <v>0</v>
      </c>
      <c r="X3761">
        <f t="shared" ca="1" si="825"/>
        <v>15</v>
      </c>
    </row>
    <row r="3762" spans="1:24" x14ac:dyDescent="0.25">
      <c r="A3762">
        <v>220598</v>
      </c>
      <c r="B3762" t="s">
        <v>12748</v>
      </c>
      <c r="C3762" t="s">
        <v>10</v>
      </c>
      <c r="D3762" t="s">
        <v>12749</v>
      </c>
      <c r="E3762" t="str">
        <f t="shared" ca="1" si="826"/>
        <v>Revere</v>
      </c>
      <c r="F3762" t="s">
        <v>24067</v>
      </c>
      <c r="G3762">
        <f t="shared" ca="1" si="813"/>
        <v>1506523783</v>
      </c>
      <c r="H3762" t="s">
        <v>12751</v>
      </c>
      <c r="I3762" t="s">
        <v>12750</v>
      </c>
      <c r="J3762" t="str">
        <f t="shared" ca="1" si="814"/>
        <v>Female</v>
      </c>
      <c r="K3762">
        <f t="shared" ca="1" si="815"/>
        <v>69</v>
      </c>
      <c r="L3762" t="str">
        <f t="shared" ca="1" si="816"/>
        <v>Adult</v>
      </c>
      <c r="M3762" t="str">
        <f t="shared" ca="1" si="817"/>
        <v>Yes</v>
      </c>
      <c r="N3762" t="str">
        <f t="shared" ca="1" si="817"/>
        <v>No</v>
      </c>
      <c r="O3762" t="str">
        <f t="shared" ca="1" si="817"/>
        <v>No</v>
      </c>
      <c r="P3762" t="str">
        <f t="shared" ca="1" si="817"/>
        <v>No</v>
      </c>
      <c r="Q3762" t="str">
        <f t="shared" ca="1" si="818"/>
        <v>No</v>
      </c>
      <c r="R3762">
        <f t="shared" ca="1" si="819"/>
        <v>1</v>
      </c>
      <c r="S3762">
        <f t="shared" ca="1" si="820"/>
        <v>0</v>
      </c>
      <c r="T3762">
        <f t="shared" ca="1" si="821"/>
        <v>0</v>
      </c>
      <c r="U3762">
        <f t="shared" ca="1" si="822"/>
        <v>3</v>
      </c>
      <c r="V3762">
        <f t="shared" ca="1" si="823"/>
        <v>0</v>
      </c>
      <c r="W3762">
        <f t="shared" ca="1" si="824"/>
        <v>0</v>
      </c>
      <c r="X3762">
        <f t="shared" ca="1" si="825"/>
        <v>4</v>
      </c>
    </row>
    <row r="3763" spans="1:24" x14ac:dyDescent="0.25">
      <c r="A3763">
        <v>220604</v>
      </c>
      <c r="B3763" t="s">
        <v>12752</v>
      </c>
      <c r="C3763" t="s">
        <v>10</v>
      </c>
      <c r="D3763" t="s">
        <v>12753</v>
      </c>
      <c r="E3763" t="str">
        <f t="shared" ca="1" si="826"/>
        <v>Chelsea</v>
      </c>
      <c r="F3763" t="s">
        <v>24067</v>
      </c>
      <c r="G3763">
        <f t="shared" ca="1" si="813"/>
        <v>7725417159</v>
      </c>
      <c r="H3763" t="s">
        <v>12755</v>
      </c>
      <c r="I3763" t="s">
        <v>12754</v>
      </c>
      <c r="J3763" t="str">
        <f t="shared" ca="1" si="814"/>
        <v>Male</v>
      </c>
      <c r="K3763">
        <f t="shared" ca="1" si="815"/>
        <v>20</v>
      </c>
      <c r="L3763" t="str">
        <f t="shared" ca="1" si="816"/>
        <v>Adult</v>
      </c>
      <c r="M3763" t="str">
        <f t="shared" ca="1" si="817"/>
        <v>No</v>
      </c>
      <c r="N3763" t="str">
        <f t="shared" ca="1" si="817"/>
        <v>Yes</v>
      </c>
      <c r="O3763" t="str">
        <f t="shared" ca="1" si="817"/>
        <v>No</v>
      </c>
      <c r="P3763" t="str">
        <f t="shared" ca="1" si="817"/>
        <v>Yes</v>
      </c>
      <c r="Q3763" t="str">
        <f t="shared" ca="1" si="818"/>
        <v>Yes</v>
      </c>
      <c r="R3763">
        <f t="shared" ca="1" si="819"/>
        <v>4</v>
      </c>
      <c r="S3763">
        <f t="shared" ca="1" si="820"/>
        <v>5</v>
      </c>
      <c r="T3763">
        <f t="shared" ca="1" si="821"/>
        <v>3</v>
      </c>
      <c r="U3763">
        <f t="shared" ca="1" si="822"/>
        <v>0</v>
      </c>
      <c r="V3763">
        <f t="shared" ca="1" si="823"/>
        <v>4</v>
      </c>
      <c r="W3763">
        <f t="shared" ca="1" si="824"/>
        <v>4</v>
      </c>
      <c r="X3763">
        <f t="shared" ca="1" si="825"/>
        <v>20</v>
      </c>
    </row>
    <row r="3764" spans="1:24" x14ac:dyDescent="0.25">
      <c r="A3764">
        <v>220613</v>
      </c>
      <c r="B3764" t="s">
        <v>12756</v>
      </c>
      <c r="C3764" t="s">
        <v>10</v>
      </c>
      <c r="D3764" t="s">
        <v>12757</v>
      </c>
      <c r="E3764" t="str">
        <f t="shared" ca="1" si="826"/>
        <v>Cambridge</v>
      </c>
      <c r="F3764" t="s">
        <v>24067</v>
      </c>
      <c r="G3764">
        <f t="shared" ca="1" si="813"/>
        <v>4306798654</v>
      </c>
      <c r="H3764" t="s">
        <v>12758</v>
      </c>
      <c r="I3764">
        <v>37311</v>
      </c>
      <c r="J3764" t="str">
        <f t="shared" ca="1" si="814"/>
        <v>Male</v>
      </c>
      <c r="K3764">
        <f t="shared" ca="1" si="815"/>
        <v>27</v>
      </c>
      <c r="L3764" t="str">
        <f t="shared" ca="1" si="816"/>
        <v>Adult</v>
      </c>
      <c r="M3764" t="str">
        <f t="shared" ca="1" si="817"/>
        <v>Yes</v>
      </c>
      <c r="N3764" t="str">
        <f t="shared" ca="1" si="817"/>
        <v>Yes</v>
      </c>
      <c r="O3764" t="str">
        <f t="shared" ca="1" si="817"/>
        <v>Yes</v>
      </c>
      <c r="P3764" t="str">
        <f t="shared" ca="1" si="817"/>
        <v>Yes</v>
      </c>
      <c r="Q3764" t="str">
        <f t="shared" ca="1" si="818"/>
        <v>Yes</v>
      </c>
      <c r="R3764">
        <f t="shared" ca="1" si="819"/>
        <v>1</v>
      </c>
      <c r="S3764">
        <f t="shared" ca="1" si="820"/>
        <v>0</v>
      </c>
      <c r="T3764">
        <f t="shared" ca="1" si="821"/>
        <v>5</v>
      </c>
      <c r="U3764">
        <f t="shared" ca="1" si="822"/>
        <v>3</v>
      </c>
      <c r="V3764">
        <f t="shared" ca="1" si="823"/>
        <v>4</v>
      </c>
      <c r="W3764">
        <f t="shared" ca="1" si="824"/>
        <v>4</v>
      </c>
      <c r="X3764">
        <f t="shared" ca="1" si="825"/>
        <v>17</v>
      </c>
    </row>
    <row r="3765" spans="1:24" x14ac:dyDescent="0.25">
      <c r="A3765">
        <v>220631</v>
      </c>
      <c r="B3765" t="s">
        <v>12759</v>
      </c>
      <c r="C3765" t="s">
        <v>10</v>
      </c>
      <c r="D3765" t="s">
        <v>12760</v>
      </c>
      <c r="E3765" t="str">
        <f t="shared" ca="1" si="826"/>
        <v>Brookline</v>
      </c>
      <c r="F3765" t="s">
        <v>24067</v>
      </c>
      <c r="G3765">
        <f t="shared" ca="1" si="813"/>
        <v>1521414779</v>
      </c>
      <c r="H3765" t="s">
        <v>12762</v>
      </c>
      <c r="I3765" t="s">
        <v>12761</v>
      </c>
      <c r="J3765" t="str">
        <f t="shared" ca="1" si="814"/>
        <v>Male</v>
      </c>
      <c r="K3765">
        <f t="shared" ca="1" si="815"/>
        <v>65</v>
      </c>
      <c r="L3765" t="str">
        <f t="shared" ca="1" si="816"/>
        <v>Adult</v>
      </c>
      <c r="M3765" t="str">
        <f t="shared" ca="1" si="817"/>
        <v>No</v>
      </c>
      <c r="N3765" t="str">
        <f t="shared" ca="1" si="817"/>
        <v>Yes</v>
      </c>
      <c r="O3765" t="str">
        <f t="shared" ca="1" si="817"/>
        <v>No</v>
      </c>
      <c r="P3765" t="str">
        <f t="shared" ca="1" si="817"/>
        <v>Yes</v>
      </c>
      <c r="Q3765" t="str">
        <f t="shared" ca="1" si="818"/>
        <v>No</v>
      </c>
      <c r="R3765">
        <f t="shared" ca="1" si="819"/>
        <v>3</v>
      </c>
      <c r="S3765">
        <f t="shared" ca="1" si="820"/>
        <v>3</v>
      </c>
      <c r="T3765">
        <f t="shared" ca="1" si="821"/>
        <v>3</v>
      </c>
      <c r="U3765">
        <f t="shared" ca="1" si="822"/>
        <v>0</v>
      </c>
      <c r="V3765">
        <f t="shared" ca="1" si="823"/>
        <v>4</v>
      </c>
      <c r="W3765">
        <f t="shared" ca="1" si="824"/>
        <v>0</v>
      </c>
      <c r="X3765">
        <f t="shared" ca="1" si="825"/>
        <v>13</v>
      </c>
    </row>
    <row r="3766" spans="1:24" x14ac:dyDescent="0.25">
      <c r="A3766">
        <v>220640</v>
      </c>
      <c r="B3766" t="s">
        <v>12763</v>
      </c>
      <c r="C3766" t="s">
        <v>10</v>
      </c>
      <c r="D3766" t="s">
        <v>12764</v>
      </c>
      <c r="E3766" t="str">
        <f t="shared" ca="1" si="826"/>
        <v>Newton</v>
      </c>
      <c r="F3766" t="s">
        <v>24067</v>
      </c>
      <c r="G3766">
        <f t="shared" ca="1" si="813"/>
        <v>5864487049</v>
      </c>
      <c r="H3766" t="s">
        <v>12765</v>
      </c>
      <c r="I3766">
        <v>38570</v>
      </c>
      <c r="J3766" t="str">
        <f t="shared" ca="1" si="814"/>
        <v>Female</v>
      </c>
      <c r="K3766">
        <f t="shared" ca="1" si="815"/>
        <v>67</v>
      </c>
      <c r="L3766" t="str">
        <f t="shared" ca="1" si="816"/>
        <v>Adult</v>
      </c>
      <c r="M3766" t="str">
        <f t="shared" ca="1" si="817"/>
        <v>No</v>
      </c>
      <c r="N3766" t="str">
        <f t="shared" ca="1" si="817"/>
        <v>Yes</v>
      </c>
      <c r="O3766" t="str">
        <f t="shared" ca="1" si="817"/>
        <v>No</v>
      </c>
      <c r="P3766" t="str">
        <f t="shared" ca="1" si="817"/>
        <v>No</v>
      </c>
      <c r="Q3766" t="str">
        <f t="shared" ca="1" si="818"/>
        <v>Yes</v>
      </c>
      <c r="R3766">
        <f t="shared" ca="1" si="819"/>
        <v>1</v>
      </c>
      <c r="S3766">
        <f t="shared" ca="1" si="820"/>
        <v>0</v>
      </c>
      <c r="T3766">
        <f t="shared" ca="1" si="821"/>
        <v>3</v>
      </c>
      <c r="U3766">
        <f t="shared" ca="1" si="822"/>
        <v>0</v>
      </c>
      <c r="V3766">
        <f t="shared" ca="1" si="823"/>
        <v>0</v>
      </c>
      <c r="W3766">
        <f t="shared" ca="1" si="824"/>
        <v>4</v>
      </c>
      <c r="X3766">
        <f t="shared" ca="1" si="825"/>
        <v>8</v>
      </c>
    </row>
    <row r="3767" spans="1:24" x14ac:dyDescent="0.25">
      <c r="A3767">
        <v>220701</v>
      </c>
      <c r="B3767" t="s">
        <v>12766</v>
      </c>
      <c r="C3767" t="s">
        <v>10</v>
      </c>
      <c r="D3767" t="s">
        <v>12767</v>
      </c>
      <c r="E3767" t="str">
        <f t="shared" ca="1" si="826"/>
        <v>Newton</v>
      </c>
      <c r="F3767" t="s">
        <v>24067</v>
      </c>
      <c r="G3767">
        <f t="shared" ca="1" si="813"/>
        <v>7226284005</v>
      </c>
      <c r="H3767" t="s">
        <v>12769</v>
      </c>
      <c r="I3767" t="s">
        <v>12768</v>
      </c>
      <c r="J3767" t="str">
        <f t="shared" ca="1" si="814"/>
        <v>Female</v>
      </c>
      <c r="K3767">
        <f t="shared" ca="1" si="815"/>
        <v>60</v>
      </c>
      <c r="L3767" t="str">
        <f t="shared" ca="1" si="816"/>
        <v>Adult</v>
      </c>
      <c r="M3767" t="str">
        <f t="shared" ca="1" si="817"/>
        <v>No</v>
      </c>
      <c r="N3767" t="str">
        <f t="shared" ca="1" si="817"/>
        <v>Yes</v>
      </c>
      <c r="O3767" t="str">
        <f t="shared" ca="1" si="817"/>
        <v>No</v>
      </c>
      <c r="P3767" t="str">
        <f t="shared" ca="1" si="817"/>
        <v>Yes</v>
      </c>
      <c r="Q3767" t="str">
        <f t="shared" ca="1" si="818"/>
        <v>Yes</v>
      </c>
      <c r="R3767">
        <f t="shared" ca="1" si="819"/>
        <v>4</v>
      </c>
      <c r="S3767">
        <f t="shared" ca="1" si="820"/>
        <v>5</v>
      </c>
      <c r="T3767">
        <f t="shared" ca="1" si="821"/>
        <v>3</v>
      </c>
      <c r="U3767">
        <f t="shared" ca="1" si="822"/>
        <v>0</v>
      </c>
      <c r="V3767">
        <f t="shared" ca="1" si="823"/>
        <v>4</v>
      </c>
      <c r="W3767">
        <f t="shared" ca="1" si="824"/>
        <v>4</v>
      </c>
      <c r="X3767">
        <f t="shared" ca="1" si="825"/>
        <v>20</v>
      </c>
    </row>
    <row r="3768" spans="1:24" x14ac:dyDescent="0.25">
      <c r="A3768">
        <v>220710</v>
      </c>
      <c r="B3768" t="s">
        <v>12770</v>
      </c>
      <c r="C3768" t="s">
        <v>10</v>
      </c>
      <c r="D3768" t="s">
        <v>12771</v>
      </c>
      <c r="E3768" t="str">
        <f t="shared" ca="1" si="826"/>
        <v>Boston</v>
      </c>
      <c r="F3768" t="s">
        <v>24067</v>
      </c>
      <c r="G3768">
        <f t="shared" ca="1" si="813"/>
        <v>8156751223</v>
      </c>
      <c r="H3768" t="s">
        <v>12773</v>
      </c>
      <c r="I3768" t="s">
        <v>12772</v>
      </c>
      <c r="J3768" t="str">
        <f t="shared" ca="1" si="814"/>
        <v>Male</v>
      </c>
      <c r="K3768">
        <f t="shared" ca="1" si="815"/>
        <v>20</v>
      </c>
      <c r="L3768" t="str">
        <f t="shared" ca="1" si="816"/>
        <v>Adult</v>
      </c>
      <c r="M3768" t="str">
        <f t="shared" ca="1" si="817"/>
        <v>No</v>
      </c>
      <c r="N3768" t="str">
        <f t="shared" ca="1" si="817"/>
        <v>No</v>
      </c>
      <c r="O3768" t="str">
        <f t="shared" ca="1" si="817"/>
        <v>No</v>
      </c>
      <c r="P3768" t="str">
        <f t="shared" ca="1" si="817"/>
        <v>No</v>
      </c>
      <c r="Q3768" t="str">
        <f t="shared" ca="1" si="818"/>
        <v>Yes</v>
      </c>
      <c r="R3768">
        <f t="shared" ca="1" si="819"/>
        <v>2</v>
      </c>
      <c r="S3768">
        <f t="shared" ca="1" si="820"/>
        <v>3</v>
      </c>
      <c r="T3768">
        <f t="shared" ca="1" si="821"/>
        <v>0</v>
      </c>
      <c r="U3768">
        <f t="shared" ca="1" si="822"/>
        <v>0</v>
      </c>
      <c r="V3768">
        <f t="shared" ca="1" si="823"/>
        <v>0</v>
      </c>
      <c r="W3768">
        <f t="shared" ca="1" si="824"/>
        <v>4</v>
      </c>
      <c r="X3768">
        <f t="shared" ca="1" si="825"/>
        <v>9</v>
      </c>
    </row>
    <row r="3769" spans="1:24" x14ac:dyDescent="0.25">
      <c r="A3769">
        <v>220756</v>
      </c>
      <c r="B3769" t="s">
        <v>12774</v>
      </c>
      <c r="C3769" t="s">
        <v>10</v>
      </c>
      <c r="D3769" t="s">
        <v>12775</v>
      </c>
      <c r="E3769" t="str">
        <f t="shared" ca="1" si="826"/>
        <v>Chelsea</v>
      </c>
      <c r="F3769" t="s">
        <v>24067</v>
      </c>
      <c r="G3769">
        <f t="shared" ca="1" si="813"/>
        <v>5635281273</v>
      </c>
      <c r="H3769" t="s">
        <v>12776</v>
      </c>
      <c r="I3769">
        <v>38201</v>
      </c>
      <c r="J3769" t="str">
        <f t="shared" ca="1" si="814"/>
        <v>Male</v>
      </c>
      <c r="K3769">
        <f t="shared" ca="1" si="815"/>
        <v>41</v>
      </c>
      <c r="L3769" t="str">
        <f t="shared" ca="1" si="816"/>
        <v>Adult</v>
      </c>
      <c r="M3769" t="str">
        <f t="shared" ca="1" si="817"/>
        <v>Yes</v>
      </c>
      <c r="N3769" t="str">
        <f t="shared" ca="1" si="817"/>
        <v>Yes</v>
      </c>
      <c r="O3769" t="str">
        <f t="shared" ca="1" si="817"/>
        <v>No</v>
      </c>
      <c r="P3769" t="str">
        <f t="shared" ca="1" si="817"/>
        <v>Yes</v>
      </c>
      <c r="Q3769" t="str">
        <f t="shared" ca="1" si="818"/>
        <v>Yes</v>
      </c>
      <c r="R3769">
        <f t="shared" ca="1" si="819"/>
        <v>3</v>
      </c>
      <c r="S3769">
        <f t="shared" ca="1" si="820"/>
        <v>3</v>
      </c>
      <c r="T3769">
        <f t="shared" ca="1" si="821"/>
        <v>3</v>
      </c>
      <c r="U3769">
        <f t="shared" ca="1" si="822"/>
        <v>3</v>
      </c>
      <c r="V3769">
        <f t="shared" ca="1" si="823"/>
        <v>4</v>
      </c>
      <c r="W3769">
        <f t="shared" ca="1" si="824"/>
        <v>4</v>
      </c>
      <c r="X3769">
        <f t="shared" ca="1" si="825"/>
        <v>20</v>
      </c>
    </row>
    <row r="3770" spans="1:24" x14ac:dyDescent="0.25">
      <c r="A3770">
        <v>220765</v>
      </c>
      <c r="B3770" t="s">
        <v>12777</v>
      </c>
      <c r="C3770" t="s">
        <v>10</v>
      </c>
      <c r="D3770" t="s">
        <v>12778</v>
      </c>
      <c r="E3770" t="str">
        <f t="shared" ca="1" si="826"/>
        <v>Dedham</v>
      </c>
      <c r="F3770" t="s">
        <v>24067</v>
      </c>
      <c r="G3770">
        <f t="shared" ca="1" si="813"/>
        <v>3245387224</v>
      </c>
      <c r="H3770" t="s">
        <v>12780</v>
      </c>
      <c r="I3770" t="s">
        <v>12779</v>
      </c>
      <c r="J3770" t="str">
        <f t="shared" ca="1" si="814"/>
        <v>Female</v>
      </c>
      <c r="K3770">
        <f t="shared" ca="1" si="815"/>
        <v>66</v>
      </c>
      <c r="L3770" t="str">
        <f t="shared" ca="1" si="816"/>
        <v>Adult</v>
      </c>
      <c r="M3770" t="str">
        <f t="shared" ca="1" si="817"/>
        <v>No</v>
      </c>
      <c r="N3770" t="str">
        <f t="shared" ca="1" si="817"/>
        <v>Yes</v>
      </c>
      <c r="O3770" t="str">
        <f t="shared" ca="1" si="817"/>
        <v>No</v>
      </c>
      <c r="P3770" t="str">
        <f t="shared" ca="1" si="817"/>
        <v>No</v>
      </c>
      <c r="Q3770" t="str">
        <f t="shared" ca="1" si="818"/>
        <v>No</v>
      </c>
      <c r="R3770">
        <f t="shared" ca="1" si="819"/>
        <v>1</v>
      </c>
      <c r="S3770">
        <f t="shared" ca="1" si="820"/>
        <v>0</v>
      </c>
      <c r="T3770">
        <f t="shared" ca="1" si="821"/>
        <v>3</v>
      </c>
      <c r="U3770">
        <f t="shared" ca="1" si="822"/>
        <v>0</v>
      </c>
      <c r="V3770">
        <f t="shared" ca="1" si="823"/>
        <v>0</v>
      </c>
      <c r="W3770">
        <f t="shared" ca="1" si="824"/>
        <v>0</v>
      </c>
      <c r="X3770">
        <f t="shared" ca="1" si="825"/>
        <v>4</v>
      </c>
    </row>
    <row r="3771" spans="1:24" x14ac:dyDescent="0.25">
      <c r="A3771">
        <v>220792</v>
      </c>
      <c r="B3771" t="s">
        <v>12781</v>
      </c>
      <c r="C3771" t="s">
        <v>10</v>
      </c>
      <c r="D3771" t="s">
        <v>12782</v>
      </c>
      <c r="E3771" t="str">
        <f t="shared" ca="1" si="826"/>
        <v>Cambridge</v>
      </c>
      <c r="F3771" t="s">
        <v>24067</v>
      </c>
      <c r="G3771">
        <f t="shared" ca="1" si="813"/>
        <v>1103779073</v>
      </c>
      <c r="H3771" t="s">
        <v>12783</v>
      </c>
      <c r="I3771">
        <v>37208</v>
      </c>
      <c r="J3771" t="str">
        <f t="shared" ca="1" si="814"/>
        <v>Female</v>
      </c>
      <c r="K3771">
        <f t="shared" ca="1" si="815"/>
        <v>44</v>
      </c>
      <c r="L3771" t="str">
        <f t="shared" ca="1" si="816"/>
        <v>Adult</v>
      </c>
      <c r="M3771" t="str">
        <f t="shared" ca="1" si="817"/>
        <v>Yes</v>
      </c>
      <c r="N3771" t="str">
        <f t="shared" ca="1" si="817"/>
        <v>Yes</v>
      </c>
      <c r="O3771" t="str">
        <f t="shared" ca="1" si="817"/>
        <v>Yes</v>
      </c>
      <c r="P3771" t="str">
        <f t="shared" ca="1" si="817"/>
        <v>Yes</v>
      </c>
      <c r="Q3771" t="str">
        <f t="shared" ca="1" si="818"/>
        <v>Yes</v>
      </c>
      <c r="R3771">
        <f t="shared" ca="1" si="819"/>
        <v>3</v>
      </c>
      <c r="S3771">
        <f t="shared" ca="1" si="820"/>
        <v>3</v>
      </c>
      <c r="T3771">
        <f t="shared" ca="1" si="821"/>
        <v>5</v>
      </c>
      <c r="U3771">
        <f t="shared" ca="1" si="822"/>
        <v>3</v>
      </c>
      <c r="V3771">
        <f t="shared" ca="1" si="823"/>
        <v>4</v>
      </c>
      <c r="W3771">
        <f t="shared" ca="1" si="824"/>
        <v>4</v>
      </c>
      <c r="X3771">
        <f t="shared" ca="1" si="825"/>
        <v>22</v>
      </c>
    </row>
    <row r="3772" spans="1:24" x14ac:dyDescent="0.25">
      <c r="A3772">
        <v>220808</v>
      </c>
      <c r="B3772" t="s">
        <v>12784</v>
      </c>
      <c r="C3772" t="s">
        <v>10</v>
      </c>
      <c r="D3772" t="s">
        <v>12785</v>
      </c>
      <c r="E3772" t="str">
        <f t="shared" ca="1" si="826"/>
        <v>Boston</v>
      </c>
      <c r="F3772" t="s">
        <v>24067</v>
      </c>
      <c r="G3772">
        <f t="shared" ca="1" si="813"/>
        <v>2804004778</v>
      </c>
      <c r="H3772" t="s">
        <v>12787</v>
      </c>
      <c r="I3772" t="s">
        <v>12786</v>
      </c>
      <c r="J3772" t="str">
        <f t="shared" ca="1" si="814"/>
        <v>Male</v>
      </c>
      <c r="K3772">
        <f t="shared" ca="1" si="815"/>
        <v>32</v>
      </c>
      <c r="L3772" t="str">
        <f t="shared" ca="1" si="816"/>
        <v>Adult</v>
      </c>
      <c r="M3772" t="str">
        <f t="shared" ca="1" si="817"/>
        <v>No</v>
      </c>
      <c r="N3772" t="str">
        <f t="shared" ca="1" si="817"/>
        <v>No</v>
      </c>
      <c r="O3772" t="str">
        <f t="shared" ca="1" si="817"/>
        <v>No</v>
      </c>
      <c r="P3772" t="str">
        <f t="shared" ca="1" si="817"/>
        <v>No</v>
      </c>
      <c r="Q3772" t="str">
        <f t="shared" ca="1" si="818"/>
        <v>Yes</v>
      </c>
      <c r="R3772">
        <f t="shared" ca="1" si="819"/>
        <v>3</v>
      </c>
      <c r="S3772">
        <f t="shared" ca="1" si="820"/>
        <v>3</v>
      </c>
      <c r="T3772">
        <f t="shared" ca="1" si="821"/>
        <v>0</v>
      </c>
      <c r="U3772">
        <f t="shared" ca="1" si="822"/>
        <v>0</v>
      </c>
      <c r="V3772">
        <f t="shared" ca="1" si="823"/>
        <v>0</v>
      </c>
      <c r="W3772">
        <f t="shared" ca="1" si="824"/>
        <v>4</v>
      </c>
      <c r="X3772">
        <f t="shared" ca="1" si="825"/>
        <v>10</v>
      </c>
    </row>
    <row r="3773" spans="1:24" x14ac:dyDescent="0.25">
      <c r="A3773">
        <v>220853</v>
      </c>
      <c r="B3773" t="s">
        <v>12788</v>
      </c>
      <c r="C3773" t="s">
        <v>10</v>
      </c>
      <c r="D3773" t="s">
        <v>12789</v>
      </c>
      <c r="E3773" t="str">
        <f t="shared" ca="1" si="826"/>
        <v>Somerville</v>
      </c>
      <c r="F3773" t="s">
        <v>24067</v>
      </c>
      <c r="G3773">
        <f t="shared" ca="1" si="813"/>
        <v>9629157132</v>
      </c>
      <c r="H3773" t="s">
        <v>12791</v>
      </c>
      <c r="I3773" t="s">
        <v>12790</v>
      </c>
      <c r="J3773" t="str">
        <f t="shared" ca="1" si="814"/>
        <v>Male</v>
      </c>
      <c r="K3773">
        <f t="shared" ca="1" si="815"/>
        <v>56</v>
      </c>
      <c r="L3773" t="str">
        <f t="shared" ca="1" si="816"/>
        <v>Adult</v>
      </c>
      <c r="M3773" t="str">
        <f t="shared" ca="1" si="817"/>
        <v>No</v>
      </c>
      <c r="N3773" t="str">
        <f t="shared" ca="1" si="817"/>
        <v>No</v>
      </c>
      <c r="O3773" t="str">
        <f t="shared" ca="1" si="817"/>
        <v>No</v>
      </c>
      <c r="P3773" t="str">
        <f t="shared" ca="1" si="817"/>
        <v>No</v>
      </c>
      <c r="Q3773" t="str">
        <f t="shared" ca="1" si="818"/>
        <v>No</v>
      </c>
      <c r="R3773">
        <f t="shared" ca="1" si="819"/>
        <v>4</v>
      </c>
      <c r="S3773">
        <f t="shared" ca="1" si="820"/>
        <v>5</v>
      </c>
      <c r="T3773">
        <f t="shared" ca="1" si="821"/>
        <v>0</v>
      </c>
      <c r="U3773">
        <f t="shared" ca="1" si="822"/>
        <v>0</v>
      </c>
      <c r="V3773">
        <f t="shared" ca="1" si="823"/>
        <v>0</v>
      </c>
      <c r="W3773">
        <f t="shared" ca="1" si="824"/>
        <v>0</v>
      </c>
      <c r="X3773">
        <f t="shared" ca="1" si="825"/>
        <v>9</v>
      </c>
    </row>
    <row r="3774" spans="1:24" x14ac:dyDescent="0.25">
      <c r="A3774">
        <v>220862</v>
      </c>
      <c r="B3774" t="s">
        <v>12792</v>
      </c>
      <c r="C3774" t="s">
        <v>10</v>
      </c>
      <c r="D3774" t="s">
        <v>12793</v>
      </c>
      <c r="E3774" t="str">
        <f t="shared" ca="1" si="826"/>
        <v>Cambridge</v>
      </c>
      <c r="F3774" t="s">
        <v>24067</v>
      </c>
      <c r="G3774">
        <f t="shared" ca="1" si="813"/>
        <v>9416570703</v>
      </c>
      <c r="H3774" t="s">
        <v>12794</v>
      </c>
      <c r="I3774">
        <v>38152</v>
      </c>
      <c r="J3774" t="str">
        <f t="shared" ca="1" si="814"/>
        <v>Female</v>
      </c>
      <c r="K3774">
        <f t="shared" ca="1" si="815"/>
        <v>16</v>
      </c>
      <c r="L3774" t="str">
        <f t="shared" ca="1" si="816"/>
        <v>Adoloscent</v>
      </c>
      <c r="M3774" t="str">
        <f t="shared" ca="1" si="817"/>
        <v>No</v>
      </c>
      <c r="N3774" t="str">
        <f t="shared" ca="1" si="817"/>
        <v>No</v>
      </c>
      <c r="O3774" t="str">
        <f t="shared" ca="1" si="817"/>
        <v>Yes</v>
      </c>
      <c r="P3774" t="str">
        <f t="shared" ca="1" si="817"/>
        <v>Yes</v>
      </c>
      <c r="Q3774" t="str">
        <f t="shared" ca="1" si="818"/>
        <v>No</v>
      </c>
      <c r="R3774">
        <f t="shared" ca="1" si="819"/>
        <v>4</v>
      </c>
      <c r="S3774">
        <f t="shared" ca="1" si="820"/>
        <v>5</v>
      </c>
      <c r="T3774">
        <f t="shared" ca="1" si="821"/>
        <v>3</v>
      </c>
      <c r="U3774">
        <f t="shared" ca="1" si="822"/>
        <v>0</v>
      </c>
      <c r="V3774">
        <f t="shared" ca="1" si="823"/>
        <v>4</v>
      </c>
      <c r="W3774">
        <f t="shared" ca="1" si="824"/>
        <v>0</v>
      </c>
      <c r="X3774">
        <f t="shared" ca="1" si="825"/>
        <v>16</v>
      </c>
    </row>
    <row r="3775" spans="1:24" x14ac:dyDescent="0.25">
      <c r="A3775">
        <v>220871</v>
      </c>
      <c r="B3775" t="s">
        <v>12795</v>
      </c>
      <c r="C3775" t="s">
        <v>10</v>
      </c>
      <c r="D3775" t="s">
        <v>12796</v>
      </c>
      <c r="E3775" t="str">
        <f t="shared" ca="1" si="826"/>
        <v>Quincy</v>
      </c>
      <c r="F3775" t="s">
        <v>24067</v>
      </c>
      <c r="G3775">
        <f t="shared" ca="1" si="813"/>
        <v>9775469723</v>
      </c>
      <c r="H3775" t="s">
        <v>12798</v>
      </c>
      <c r="I3775" t="s">
        <v>12797</v>
      </c>
      <c r="J3775" t="str">
        <f t="shared" ca="1" si="814"/>
        <v>Male</v>
      </c>
      <c r="K3775">
        <f t="shared" ca="1" si="815"/>
        <v>45</v>
      </c>
      <c r="L3775" t="str">
        <f t="shared" ca="1" si="816"/>
        <v>Adult</v>
      </c>
      <c r="M3775" t="str">
        <f t="shared" ca="1" si="817"/>
        <v>Yes</v>
      </c>
      <c r="N3775" t="str">
        <f t="shared" ca="1" si="817"/>
        <v>No</v>
      </c>
      <c r="O3775" t="str">
        <f t="shared" ca="1" si="817"/>
        <v>No</v>
      </c>
      <c r="P3775" t="str">
        <f t="shared" ca="1" si="817"/>
        <v>No</v>
      </c>
      <c r="Q3775" t="str">
        <f t="shared" ca="1" si="818"/>
        <v>No</v>
      </c>
      <c r="R3775">
        <f t="shared" ca="1" si="819"/>
        <v>1</v>
      </c>
      <c r="S3775">
        <f t="shared" ca="1" si="820"/>
        <v>0</v>
      </c>
      <c r="T3775">
        <f t="shared" ca="1" si="821"/>
        <v>0</v>
      </c>
      <c r="U3775">
        <f t="shared" ca="1" si="822"/>
        <v>3</v>
      </c>
      <c r="V3775">
        <f t="shared" ca="1" si="823"/>
        <v>0</v>
      </c>
      <c r="W3775">
        <f t="shared" ca="1" si="824"/>
        <v>0</v>
      </c>
      <c r="X3775">
        <f t="shared" ca="1" si="825"/>
        <v>4</v>
      </c>
    </row>
    <row r="3776" spans="1:24" x14ac:dyDescent="0.25">
      <c r="A3776">
        <v>220941</v>
      </c>
      <c r="B3776" t="s">
        <v>12799</v>
      </c>
      <c r="C3776" t="s">
        <v>10</v>
      </c>
      <c r="D3776" t="s">
        <v>12800</v>
      </c>
      <c r="E3776" t="str">
        <f t="shared" ca="1" si="826"/>
        <v>Chelsea</v>
      </c>
      <c r="F3776" t="s">
        <v>24067</v>
      </c>
      <c r="G3776">
        <f t="shared" ca="1" si="813"/>
        <v>8128284483</v>
      </c>
      <c r="H3776" t="s">
        <v>12802</v>
      </c>
      <c r="I3776" t="s">
        <v>12801</v>
      </c>
      <c r="J3776" t="str">
        <f t="shared" ca="1" si="814"/>
        <v>Male</v>
      </c>
      <c r="K3776">
        <f t="shared" ca="1" si="815"/>
        <v>52</v>
      </c>
      <c r="L3776" t="str">
        <f t="shared" ca="1" si="816"/>
        <v>Adult</v>
      </c>
      <c r="M3776" t="str">
        <f t="shared" ca="1" si="817"/>
        <v>Yes</v>
      </c>
      <c r="N3776" t="str">
        <f t="shared" ca="1" si="817"/>
        <v>No</v>
      </c>
      <c r="O3776" t="str">
        <f t="shared" ca="1" si="817"/>
        <v>Yes</v>
      </c>
      <c r="P3776" t="str">
        <f t="shared" ca="1" si="817"/>
        <v>Yes</v>
      </c>
      <c r="Q3776" t="str">
        <f t="shared" ca="1" si="818"/>
        <v>No</v>
      </c>
      <c r="R3776">
        <f t="shared" ca="1" si="819"/>
        <v>1</v>
      </c>
      <c r="S3776">
        <f t="shared" ca="1" si="820"/>
        <v>0</v>
      </c>
      <c r="T3776">
        <f t="shared" ca="1" si="821"/>
        <v>3</v>
      </c>
      <c r="U3776">
        <f t="shared" ca="1" si="822"/>
        <v>3</v>
      </c>
      <c r="V3776">
        <f t="shared" ca="1" si="823"/>
        <v>4</v>
      </c>
      <c r="W3776">
        <f t="shared" ca="1" si="824"/>
        <v>0</v>
      </c>
      <c r="X3776">
        <f t="shared" ca="1" si="825"/>
        <v>11</v>
      </c>
    </row>
    <row r="3777" spans="1:24" x14ac:dyDescent="0.25">
      <c r="A3777">
        <v>220978</v>
      </c>
      <c r="B3777" t="s">
        <v>12803</v>
      </c>
      <c r="C3777" t="s">
        <v>10</v>
      </c>
      <c r="D3777" t="s">
        <v>12804</v>
      </c>
      <c r="E3777" t="str">
        <f t="shared" ca="1" si="826"/>
        <v>Newton</v>
      </c>
      <c r="F3777" t="s">
        <v>24067</v>
      </c>
      <c r="G3777">
        <f t="shared" ca="1" si="813"/>
        <v>9884645018</v>
      </c>
      <c r="H3777" t="s">
        <v>12805</v>
      </c>
      <c r="I3777">
        <v>37132</v>
      </c>
      <c r="J3777" t="str">
        <f t="shared" ca="1" si="814"/>
        <v>Female</v>
      </c>
      <c r="K3777">
        <f t="shared" ca="1" si="815"/>
        <v>56</v>
      </c>
      <c r="L3777" t="str">
        <f t="shared" ca="1" si="816"/>
        <v>Adult</v>
      </c>
      <c r="M3777" t="str">
        <f t="shared" ca="1" si="817"/>
        <v>No</v>
      </c>
      <c r="N3777" t="str">
        <f t="shared" ca="1" si="817"/>
        <v>Yes</v>
      </c>
      <c r="O3777" t="str">
        <f t="shared" ca="1" si="817"/>
        <v>Yes</v>
      </c>
      <c r="P3777" t="str">
        <f t="shared" ca="1" si="817"/>
        <v>No</v>
      </c>
      <c r="Q3777" t="str">
        <f t="shared" ca="1" si="818"/>
        <v>No</v>
      </c>
      <c r="R3777">
        <f t="shared" ca="1" si="819"/>
        <v>1</v>
      </c>
      <c r="S3777">
        <f t="shared" ca="1" si="820"/>
        <v>0</v>
      </c>
      <c r="T3777">
        <f t="shared" ca="1" si="821"/>
        <v>5</v>
      </c>
      <c r="U3777">
        <f t="shared" ca="1" si="822"/>
        <v>0</v>
      </c>
      <c r="V3777">
        <f t="shared" ca="1" si="823"/>
        <v>0</v>
      </c>
      <c r="W3777">
        <f t="shared" ca="1" si="824"/>
        <v>0</v>
      </c>
      <c r="X3777">
        <f t="shared" ca="1" si="825"/>
        <v>6</v>
      </c>
    </row>
    <row r="3778" spans="1:24" x14ac:dyDescent="0.25">
      <c r="A3778">
        <v>220996</v>
      </c>
      <c r="B3778" t="s">
        <v>12806</v>
      </c>
      <c r="C3778" t="s">
        <v>10</v>
      </c>
      <c r="D3778" t="s">
        <v>12807</v>
      </c>
      <c r="E3778" t="str">
        <f t="shared" ca="1" si="826"/>
        <v>Winthrop</v>
      </c>
      <c r="F3778" t="s">
        <v>24067</v>
      </c>
      <c r="G3778">
        <f t="shared" ca="1" si="813"/>
        <v>7500179857</v>
      </c>
      <c r="H3778" t="s">
        <v>12808</v>
      </c>
      <c r="I3778">
        <v>37115</v>
      </c>
      <c r="J3778" t="str">
        <f t="shared" ca="1" si="814"/>
        <v>Female</v>
      </c>
      <c r="K3778">
        <f t="shared" ca="1" si="815"/>
        <v>43</v>
      </c>
      <c r="L3778" t="str">
        <f t="shared" ca="1" si="816"/>
        <v>Adult</v>
      </c>
      <c r="M3778" t="str">
        <f t="shared" ca="1" si="817"/>
        <v>No</v>
      </c>
      <c r="N3778" t="str">
        <f t="shared" ca="1" si="817"/>
        <v>Yes</v>
      </c>
      <c r="O3778" t="str">
        <f t="shared" ca="1" si="817"/>
        <v>No</v>
      </c>
      <c r="P3778" t="str">
        <f t="shared" ref="P3778:Q3841" ca="1" si="827">CHOOSE(RANDBETWEEN(1,2),"Yes","No")</f>
        <v>No</v>
      </c>
      <c r="Q3778" t="str">
        <f t="shared" ca="1" si="818"/>
        <v>No</v>
      </c>
      <c r="R3778">
        <f t="shared" ca="1" si="819"/>
        <v>4</v>
      </c>
      <c r="S3778">
        <f t="shared" ca="1" si="820"/>
        <v>5</v>
      </c>
      <c r="T3778">
        <f t="shared" ca="1" si="821"/>
        <v>3</v>
      </c>
      <c r="U3778">
        <f t="shared" ca="1" si="822"/>
        <v>0</v>
      </c>
      <c r="V3778">
        <f t="shared" ca="1" si="823"/>
        <v>0</v>
      </c>
      <c r="W3778">
        <f t="shared" ca="1" si="824"/>
        <v>0</v>
      </c>
      <c r="X3778">
        <f t="shared" ca="1" si="825"/>
        <v>12</v>
      </c>
    </row>
    <row r="3779" spans="1:24" x14ac:dyDescent="0.25">
      <c r="A3779">
        <v>221014</v>
      </c>
      <c r="B3779" t="s">
        <v>12809</v>
      </c>
      <c r="C3779" t="s">
        <v>10</v>
      </c>
      <c r="D3779" t="s">
        <v>12810</v>
      </c>
      <c r="E3779" t="str">
        <f t="shared" ca="1" si="826"/>
        <v>Somerville</v>
      </c>
      <c r="F3779" t="s">
        <v>24067</v>
      </c>
      <c r="G3779">
        <f t="shared" ref="G3779:G3842" ca="1" si="828">RANDBETWEEN(1000000000,9999999999)</f>
        <v>7264306182</v>
      </c>
      <c r="H3779" t="s">
        <v>12811</v>
      </c>
      <c r="I3779">
        <v>37682</v>
      </c>
      <c r="J3779" t="str">
        <f t="shared" ref="J3779:J3842" ca="1" si="829">CHOOSE(RANDBETWEEN(1,2),"Male","Female")</f>
        <v>Male</v>
      </c>
      <c r="K3779">
        <f t="shared" ref="K3779:K3842" ca="1" si="830">RANDBETWEEN(15,70)</f>
        <v>39</v>
      </c>
      <c r="L3779" t="str">
        <f t="shared" ref="L3779:L3842" ca="1" si="831">IF(AND(K3779&gt;=12, K3779 &lt; 18), "Adoloscent", "Adult")</f>
        <v>Adult</v>
      </c>
      <c r="M3779" t="str">
        <f t="shared" ref="M3779:Q3842" ca="1" si="832">CHOOSE(RANDBETWEEN(1,2),"Yes","No")</f>
        <v>Yes</v>
      </c>
      <c r="N3779" t="str">
        <f t="shared" ca="1" si="832"/>
        <v>Yes</v>
      </c>
      <c r="O3779" t="str">
        <f t="shared" ca="1" si="832"/>
        <v>Yes</v>
      </c>
      <c r="P3779" t="str">
        <f t="shared" ca="1" si="827"/>
        <v>Yes</v>
      </c>
      <c r="Q3779" t="str">
        <f t="shared" ca="1" si="827"/>
        <v>Yes</v>
      </c>
      <c r="R3779">
        <f t="shared" ref="R3779:R3842" ca="1" si="833">CHOOSE(RANDBETWEEN(1,5),1,2,3,4,5)</f>
        <v>5</v>
      </c>
      <c r="S3779">
        <f t="shared" ref="S3779:S3842" ca="1" si="834">IF(R3779&gt;=4,5,IF(AND(R3779&gt;=2,R3779&lt;=3),3,IF(R3779=1,0)))</f>
        <v>5</v>
      </c>
      <c r="T3779">
        <f t="shared" ref="T3779:T3842" ca="1" si="835">IF(AND(O3779="Yes",N3779="Yes"),5,IF(OR(O3779="Yes",N3779="Yes"),3,IF(AND(O3779="No",N3779="No"),0)))</f>
        <v>5</v>
      </c>
      <c r="U3779">
        <f t="shared" ref="U3779:U3842" ca="1" si="836">IF(M3779="Yes",3,0)</f>
        <v>3</v>
      </c>
      <c r="V3779">
        <f t="shared" ref="V3779:V3842" ca="1" si="837">IF(P3779="Yes",4,0)</f>
        <v>4</v>
      </c>
      <c r="W3779">
        <f t="shared" ref="W3779:W3842" ca="1" si="838">IF(Q3779="Yes",4,0)</f>
        <v>4</v>
      </c>
      <c r="X3779">
        <f t="shared" ref="X3779:X3842" ca="1" si="839">SUM(R3779:W3779)</f>
        <v>26</v>
      </c>
    </row>
    <row r="3780" spans="1:24" x14ac:dyDescent="0.25">
      <c r="A3780">
        <v>221050</v>
      </c>
      <c r="B3780" t="s">
        <v>12812</v>
      </c>
      <c r="C3780" t="s">
        <v>10</v>
      </c>
      <c r="D3780" t="s">
        <v>12813</v>
      </c>
      <c r="E3780" t="str">
        <f t="shared" ref="E3780:E3843" ca="1" si="840">CHOOSE(RANDBETWEEN(1,15),"Boston","Winthrop","Revere","Chelsea","Everett","Somerville", "Cambridge","Watertown", "Newton","Brookline", "Needham", "Dedham", "Canton"," Milton", "Quincy")</f>
        <v>Winthrop</v>
      </c>
      <c r="F3780" t="s">
        <v>24067</v>
      </c>
      <c r="G3780">
        <f t="shared" ca="1" si="828"/>
        <v>9151815751</v>
      </c>
      <c r="H3780" t="s">
        <v>12815</v>
      </c>
      <c r="I3780" t="s">
        <v>12814</v>
      </c>
      <c r="J3780" t="str">
        <f t="shared" ca="1" si="829"/>
        <v>Female</v>
      </c>
      <c r="K3780">
        <f t="shared" ca="1" si="830"/>
        <v>57</v>
      </c>
      <c r="L3780" t="str">
        <f t="shared" ca="1" si="831"/>
        <v>Adult</v>
      </c>
      <c r="M3780" t="str">
        <f t="shared" ca="1" si="832"/>
        <v>No</v>
      </c>
      <c r="N3780" t="str">
        <f t="shared" ca="1" si="832"/>
        <v>No</v>
      </c>
      <c r="O3780" t="str">
        <f t="shared" ca="1" si="832"/>
        <v>Yes</v>
      </c>
      <c r="P3780" t="str">
        <f t="shared" ca="1" si="827"/>
        <v>No</v>
      </c>
      <c r="Q3780" t="str">
        <f t="shared" ca="1" si="827"/>
        <v>No</v>
      </c>
      <c r="R3780">
        <f t="shared" ca="1" si="833"/>
        <v>2</v>
      </c>
      <c r="S3780">
        <f t="shared" ca="1" si="834"/>
        <v>3</v>
      </c>
      <c r="T3780">
        <f t="shared" ca="1" si="835"/>
        <v>3</v>
      </c>
      <c r="U3780">
        <f t="shared" ca="1" si="836"/>
        <v>0</v>
      </c>
      <c r="V3780">
        <f t="shared" ca="1" si="837"/>
        <v>0</v>
      </c>
      <c r="W3780">
        <f t="shared" ca="1" si="838"/>
        <v>0</v>
      </c>
      <c r="X3780">
        <f t="shared" ca="1" si="839"/>
        <v>8</v>
      </c>
    </row>
    <row r="3781" spans="1:24" x14ac:dyDescent="0.25">
      <c r="A3781">
        <v>221096</v>
      </c>
      <c r="B3781" t="s">
        <v>12816</v>
      </c>
      <c r="C3781" t="s">
        <v>10</v>
      </c>
      <c r="D3781" t="s">
        <v>12817</v>
      </c>
      <c r="E3781" t="str">
        <f t="shared" ca="1" si="840"/>
        <v>Chelsea</v>
      </c>
      <c r="F3781" t="s">
        <v>24067</v>
      </c>
      <c r="G3781">
        <f t="shared" ca="1" si="828"/>
        <v>5716131559</v>
      </c>
      <c r="H3781" t="s">
        <v>12818</v>
      </c>
      <c r="I3781">
        <v>37388</v>
      </c>
      <c r="J3781" t="str">
        <f t="shared" ca="1" si="829"/>
        <v>Male</v>
      </c>
      <c r="K3781">
        <f t="shared" ca="1" si="830"/>
        <v>46</v>
      </c>
      <c r="L3781" t="str">
        <f t="shared" ca="1" si="831"/>
        <v>Adult</v>
      </c>
      <c r="M3781" t="str">
        <f t="shared" ca="1" si="832"/>
        <v>No</v>
      </c>
      <c r="N3781" t="str">
        <f t="shared" ca="1" si="832"/>
        <v>Yes</v>
      </c>
      <c r="O3781" t="str">
        <f t="shared" ca="1" si="832"/>
        <v>Yes</v>
      </c>
      <c r="P3781" t="str">
        <f t="shared" ca="1" si="827"/>
        <v>Yes</v>
      </c>
      <c r="Q3781" t="str">
        <f t="shared" ca="1" si="827"/>
        <v>Yes</v>
      </c>
      <c r="R3781">
        <f t="shared" ca="1" si="833"/>
        <v>1</v>
      </c>
      <c r="S3781">
        <f t="shared" ca="1" si="834"/>
        <v>0</v>
      </c>
      <c r="T3781">
        <f t="shared" ca="1" si="835"/>
        <v>5</v>
      </c>
      <c r="U3781">
        <f t="shared" ca="1" si="836"/>
        <v>0</v>
      </c>
      <c r="V3781">
        <f t="shared" ca="1" si="837"/>
        <v>4</v>
      </c>
      <c r="W3781">
        <f t="shared" ca="1" si="838"/>
        <v>4</v>
      </c>
      <c r="X3781">
        <f t="shared" ca="1" si="839"/>
        <v>14</v>
      </c>
    </row>
    <row r="3782" spans="1:24" x14ac:dyDescent="0.25">
      <c r="A3782">
        <v>221102</v>
      </c>
      <c r="B3782" t="s">
        <v>12819</v>
      </c>
      <c r="C3782" t="s">
        <v>10</v>
      </c>
      <c r="D3782" t="s">
        <v>12820</v>
      </c>
      <c r="E3782" t="str">
        <f t="shared" ca="1" si="840"/>
        <v>Needham</v>
      </c>
      <c r="F3782" t="s">
        <v>24067</v>
      </c>
      <c r="G3782">
        <f t="shared" ca="1" si="828"/>
        <v>7227901199</v>
      </c>
      <c r="H3782" t="s">
        <v>12822</v>
      </c>
      <c r="I3782" t="s">
        <v>12821</v>
      </c>
      <c r="J3782" t="str">
        <f t="shared" ca="1" si="829"/>
        <v>Male</v>
      </c>
      <c r="K3782">
        <f t="shared" ca="1" si="830"/>
        <v>16</v>
      </c>
      <c r="L3782" t="str">
        <f t="shared" ca="1" si="831"/>
        <v>Adoloscent</v>
      </c>
      <c r="M3782" t="str">
        <f t="shared" ca="1" si="832"/>
        <v>Yes</v>
      </c>
      <c r="N3782" t="str">
        <f t="shared" ca="1" si="832"/>
        <v>Yes</v>
      </c>
      <c r="O3782" t="str">
        <f t="shared" ca="1" si="832"/>
        <v>No</v>
      </c>
      <c r="P3782" t="str">
        <f t="shared" ca="1" si="827"/>
        <v>Yes</v>
      </c>
      <c r="Q3782" t="str">
        <f t="shared" ca="1" si="827"/>
        <v>No</v>
      </c>
      <c r="R3782">
        <f t="shared" ca="1" si="833"/>
        <v>1</v>
      </c>
      <c r="S3782">
        <f t="shared" ca="1" si="834"/>
        <v>0</v>
      </c>
      <c r="T3782">
        <f t="shared" ca="1" si="835"/>
        <v>3</v>
      </c>
      <c r="U3782">
        <f t="shared" ca="1" si="836"/>
        <v>3</v>
      </c>
      <c r="V3782">
        <f t="shared" ca="1" si="837"/>
        <v>4</v>
      </c>
      <c r="W3782">
        <f t="shared" ca="1" si="838"/>
        <v>0</v>
      </c>
      <c r="X3782">
        <f t="shared" ca="1" si="839"/>
        <v>11</v>
      </c>
    </row>
    <row r="3783" spans="1:24" x14ac:dyDescent="0.25">
      <c r="A3783">
        <v>221148</v>
      </c>
      <c r="B3783" t="s">
        <v>12823</v>
      </c>
      <c r="C3783" t="s">
        <v>10</v>
      </c>
      <c r="D3783" t="s">
        <v>12824</v>
      </c>
      <c r="E3783" t="str">
        <f t="shared" ca="1" si="840"/>
        <v>Winthrop</v>
      </c>
      <c r="F3783" t="s">
        <v>24067</v>
      </c>
      <c r="G3783">
        <f t="shared" ca="1" si="828"/>
        <v>8627201843</v>
      </c>
      <c r="H3783" t="s">
        <v>12825</v>
      </c>
      <c r="I3783">
        <v>37206</v>
      </c>
      <c r="J3783" t="str">
        <f t="shared" ca="1" si="829"/>
        <v>Female</v>
      </c>
      <c r="K3783">
        <f t="shared" ca="1" si="830"/>
        <v>60</v>
      </c>
      <c r="L3783" t="str">
        <f t="shared" ca="1" si="831"/>
        <v>Adult</v>
      </c>
      <c r="M3783" t="str">
        <f t="shared" ca="1" si="832"/>
        <v>Yes</v>
      </c>
      <c r="N3783" t="str">
        <f t="shared" ca="1" si="832"/>
        <v>Yes</v>
      </c>
      <c r="O3783" t="str">
        <f t="shared" ca="1" si="832"/>
        <v>Yes</v>
      </c>
      <c r="P3783" t="str">
        <f t="shared" ca="1" si="827"/>
        <v>No</v>
      </c>
      <c r="Q3783" t="str">
        <f t="shared" ca="1" si="827"/>
        <v>Yes</v>
      </c>
      <c r="R3783">
        <f t="shared" ca="1" si="833"/>
        <v>2</v>
      </c>
      <c r="S3783">
        <f t="shared" ca="1" si="834"/>
        <v>3</v>
      </c>
      <c r="T3783">
        <f t="shared" ca="1" si="835"/>
        <v>5</v>
      </c>
      <c r="U3783">
        <f t="shared" ca="1" si="836"/>
        <v>3</v>
      </c>
      <c r="V3783">
        <f t="shared" ca="1" si="837"/>
        <v>0</v>
      </c>
      <c r="W3783">
        <f t="shared" ca="1" si="838"/>
        <v>4</v>
      </c>
      <c r="X3783">
        <f t="shared" ca="1" si="839"/>
        <v>17</v>
      </c>
    </row>
    <row r="3784" spans="1:24" x14ac:dyDescent="0.25">
      <c r="A3784">
        <v>221157</v>
      </c>
      <c r="B3784" t="s">
        <v>12826</v>
      </c>
      <c r="C3784" t="s">
        <v>10</v>
      </c>
      <c r="D3784" t="s">
        <v>12827</v>
      </c>
      <c r="E3784" t="str">
        <f t="shared" ca="1" si="840"/>
        <v>Cambridge</v>
      </c>
      <c r="F3784" t="s">
        <v>24067</v>
      </c>
      <c r="G3784">
        <f t="shared" ca="1" si="828"/>
        <v>8517714712</v>
      </c>
      <c r="H3784" t="s">
        <v>12829</v>
      </c>
      <c r="I3784" t="s">
        <v>12828</v>
      </c>
      <c r="J3784" t="str">
        <f t="shared" ca="1" si="829"/>
        <v>Male</v>
      </c>
      <c r="K3784">
        <f t="shared" ca="1" si="830"/>
        <v>29</v>
      </c>
      <c r="L3784" t="str">
        <f t="shared" ca="1" si="831"/>
        <v>Adult</v>
      </c>
      <c r="M3784" t="str">
        <f t="shared" ca="1" si="832"/>
        <v>Yes</v>
      </c>
      <c r="N3784" t="str">
        <f t="shared" ca="1" si="832"/>
        <v>No</v>
      </c>
      <c r="O3784" t="str">
        <f t="shared" ca="1" si="832"/>
        <v>Yes</v>
      </c>
      <c r="P3784" t="str">
        <f t="shared" ca="1" si="827"/>
        <v>No</v>
      </c>
      <c r="Q3784" t="str">
        <f t="shared" ca="1" si="827"/>
        <v>No</v>
      </c>
      <c r="R3784">
        <f t="shared" ca="1" si="833"/>
        <v>3</v>
      </c>
      <c r="S3784">
        <f t="shared" ca="1" si="834"/>
        <v>3</v>
      </c>
      <c r="T3784">
        <f t="shared" ca="1" si="835"/>
        <v>3</v>
      </c>
      <c r="U3784">
        <f t="shared" ca="1" si="836"/>
        <v>3</v>
      </c>
      <c r="V3784">
        <f t="shared" ca="1" si="837"/>
        <v>0</v>
      </c>
      <c r="W3784">
        <f t="shared" ca="1" si="838"/>
        <v>0</v>
      </c>
      <c r="X3784">
        <f t="shared" ca="1" si="839"/>
        <v>12</v>
      </c>
    </row>
    <row r="3785" spans="1:24" x14ac:dyDescent="0.25">
      <c r="A3785">
        <v>221184</v>
      </c>
      <c r="B3785" t="s">
        <v>12830</v>
      </c>
      <c r="C3785" t="s">
        <v>10</v>
      </c>
      <c r="D3785" t="s">
        <v>12831</v>
      </c>
      <c r="E3785" t="str">
        <f t="shared" ca="1" si="840"/>
        <v>Newton</v>
      </c>
      <c r="F3785" t="s">
        <v>24067</v>
      </c>
      <c r="G3785">
        <f t="shared" ca="1" si="828"/>
        <v>3197943629</v>
      </c>
      <c r="H3785" t="s">
        <v>12833</v>
      </c>
      <c r="I3785" t="s">
        <v>12832</v>
      </c>
      <c r="J3785" t="str">
        <f t="shared" ca="1" si="829"/>
        <v>Male</v>
      </c>
      <c r="K3785">
        <f t="shared" ca="1" si="830"/>
        <v>61</v>
      </c>
      <c r="L3785" t="str">
        <f t="shared" ca="1" si="831"/>
        <v>Adult</v>
      </c>
      <c r="M3785" t="str">
        <f t="shared" ca="1" si="832"/>
        <v>No</v>
      </c>
      <c r="N3785" t="str">
        <f t="shared" ca="1" si="832"/>
        <v>No</v>
      </c>
      <c r="O3785" t="str">
        <f t="shared" ca="1" si="832"/>
        <v>Yes</v>
      </c>
      <c r="P3785" t="str">
        <f t="shared" ca="1" si="827"/>
        <v>Yes</v>
      </c>
      <c r="Q3785" t="str">
        <f t="shared" ca="1" si="827"/>
        <v>Yes</v>
      </c>
      <c r="R3785">
        <f t="shared" ca="1" si="833"/>
        <v>2</v>
      </c>
      <c r="S3785">
        <f t="shared" ca="1" si="834"/>
        <v>3</v>
      </c>
      <c r="T3785">
        <f t="shared" ca="1" si="835"/>
        <v>3</v>
      </c>
      <c r="U3785">
        <f t="shared" ca="1" si="836"/>
        <v>0</v>
      </c>
      <c r="V3785">
        <f t="shared" ca="1" si="837"/>
        <v>4</v>
      </c>
      <c r="W3785">
        <f t="shared" ca="1" si="838"/>
        <v>4</v>
      </c>
      <c r="X3785">
        <f t="shared" ca="1" si="839"/>
        <v>16</v>
      </c>
    </row>
    <row r="3786" spans="1:24" x14ac:dyDescent="0.25">
      <c r="A3786">
        <v>221236</v>
      </c>
      <c r="B3786" t="s">
        <v>12834</v>
      </c>
      <c r="C3786" t="s">
        <v>10</v>
      </c>
      <c r="D3786" t="s">
        <v>12835</v>
      </c>
      <c r="E3786" t="str">
        <f t="shared" ca="1" si="840"/>
        <v>Dedham</v>
      </c>
      <c r="F3786" t="s">
        <v>24067</v>
      </c>
      <c r="G3786">
        <f t="shared" ca="1" si="828"/>
        <v>3534648454</v>
      </c>
      <c r="H3786" t="s">
        <v>12836</v>
      </c>
      <c r="I3786">
        <v>38059</v>
      </c>
      <c r="J3786" t="str">
        <f t="shared" ca="1" si="829"/>
        <v>Female</v>
      </c>
      <c r="K3786">
        <f t="shared" ca="1" si="830"/>
        <v>18</v>
      </c>
      <c r="L3786" t="str">
        <f t="shared" ca="1" si="831"/>
        <v>Adult</v>
      </c>
      <c r="M3786" t="str">
        <f t="shared" ca="1" si="832"/>
        <v>No</v>
      </c>
      <c r="N3786" t="str">
        <f t="shared" ca="1" si="832"/>
        <v>Yes</v>
      </c>
      <c r="O3786" t="str">
        <f t="shared" ca="1" si="832"/>
        <v>No</v>
      </c>
      <c r="P3786" t="str">
        <f t="shared" ca="1" si="827"/>
        <v>No</v>
      </c>
      <c r="Q3786" t="str">
        <f t="shared" ca="1" si="827"/>
        <v>No</v>
      </c>
      <c r="R3786">
        <f t="shared" ca="1" si="833"/>
        <v>1</v>
      </c>
      <c r="S3786">
        <f t="shared" ca="1" si="834"/>
        <v>0</v>
      </c>
      <c r="T3786">
        <f t="shared" ca="1" si="835"/>
        <v>3</v>
      </c>
      <c r="U3786">
        <f t="shared" ca="1" si="836"/>
        <v>0</v>
      </c>
      <c r="V3786">
        <f t="shared" ca="1" si="837"/>
        <v>0</v>
      </c>
      <c r="W3786">
        <f t="shared" ca="1" si="838"/>
        <v>0</v>
      </c>
      <c r="X3786">
        <f t="shared" ca="1" si="839"/>
        <v>4</v>
      </c>
    </row>
    <row r="3787" spans="1:24" x14ac:dyDescent="0.25">
      <c r="A3787">
        <v>221254</v>
      </c>
      <c r="B3787" t="s">
        <v>12837</v>
      </c>
      <c r="C3787" t="s">
        <v>10</v>
      </c>
      <c r="D3787" t="s">
        <v>12838</v>
      </c>
      <c r="E3787" t="str">
        <f t="shared" ca="1" si="840"/>
        <v>Canton</v>
      </c>
      <c r="F3787" t="s">
        <v>24067</v>
      </c>
      <c r="G3787">
        <f t="shared" ca="1" si="828"/>
        <v>3657830047</v>
      </c>
      <c r="H3787" t="s">
        <v>12839</v>
      </c>
      <c r="I3787">
        <v>37064</v>
      </c>
      <c r="J3787" t="str">
        <f t="shared" ca="1" si="829"/>
        <v>Female</v>
      </c>
      <c r="K3787">
        <f t="shared" ca="1" si="830"/>
        <v>36</v>
      </c>
      <c r="L3787" t="str">
        <f t="shared" ca="1" si="831"/>
        <v>Adult</v>
      </c>
      <c r="M3787" t="str">
        <f t="shared" ca="1" si="832"/>
        <v>No</v>
      </c>
      <c r="N3787" t="str">
        <f t="shared" ca="1" si="832"/>
        <v>No</v>
      </c>
      <c r="O3787" t="str">
        <f t="shared" ca="1" si="832"/>
        <v>Yes</v>
      </c>
      <c r="P3787" t="str">
        <f t="shared" ca="1" si="827"/>
        <v>Yes</v>
      </c>
      <c r="Q3787" t="str">
        <f t="shared" ca="1" si="827"/>
        <v>No</v>
      </c>
      <c r="R3787">
        <f t="shared" ca="1" si="833"/>
        <v>4</v>
      </c>
      <c r="S3787">
        <f t="shared" ca="1" si="834"/>
        <v>5</v>
      </c>
      <c r="T3787">
        <f t="shared" ca="1" si="835"/>
        <v>3</v>
      </c>
      <c r="U3787">
        <f t="shared" ca="1" si="836"/>
        <v>0</v>
      </c>
      <c r="V3787">
        <f t="shared" ca="1" si="837"/>
        <v>4</v>
      </c>
      <c r="W3787">
        <f t="shared" ca="1" si="838"/>
        <v>0</v>
      </c>
      <c r="X3787">
        <f t="shared" ca="1" si="839"/>
        <v>16</v>
      </c>
    </row>
    <row r="3788" spans="1:24" x14ac:dyDescent="0.25">
      <c r="A3788">
        <v>221281</v>
      </c>
      <c r="B3788" t="s">
        <v>12840</v>
      </c>
      <c r="C3788" t="s">
        <v>10</v>
      </c>
      <c r="D3788" t="s">
        <v>12841</v>
      </c>
      <c r="E3788" t="str">
        <f t="shared" ca="1" si="840"/>
        <v>Canton</v>
      </c>
      <c r="F3788" t="s">
        <v>24067</v>
      </c>
      <c r="G3788">
        <f t="shared" ca="1" si="828"/>
        <v>7329377465</v>
      </c>
      <c r="H3788" t="s">
        <v>12842</v>
      </c>
      <c r="I3788">
        <v>38242</v>
      </c>
      <c r="J3788" t="str">
        <f t="shared" ca="1" si="829"/>
        <v>Male</v>
      </c>
      <c r="K3788">
        <f t="shared" ca="1" si="830"/>
        <v>34</v>
      </c>
      <c r="L3788" t="str">
        <f t="shared" ca="1" si="831"/>
        <v>Adult</v>
      </c>
      <c r="M3788" t="str">
        <f t="shared" ca="1" si="832"/>
        <v>No</v>
      </c>
      <c r="N3788" t="str">
        <f t="shared" ca="1" si="832"/>
        <v>Yes</v>
      </c>
      <c r="O3788" t="str">
        <f t="shared" ca="1" si="832"/>
        <v>No</v>
      </c>
      <c r="P3788" t="str">
        <f t="shared" ca="1" si="827"/>
        <v>No</v>
      </c>
      <c r="Q3788" t="str">
        <f t="shared" ca="1" si="827"/>
        <v>No</v>
      </c>
      <c r="R3788">
        <f t="shared" ca="1" si="833"/>
        <v>4</v>
      </c>
      <c r="S3788">
        <f t="shared" ca="1" si="834"/>
        <v>5</v>
      </c>
      <c r="T3788">
        <f t="shared" ca="1" si="835"/>
        <v>3</v>
      </c>
      <c r="U3788">
        <f t="shared" ca="1" si="836"/>
        <v>0</v>
      </c>
      <c r="V3788">
        <f t="shared" ca="1" si="837"/>
        <v>0</v>
      </c>
      <c r="W3788">
        <f t="shared" ca="1" si="838"/>
        <v>0</v>
      </c>
      <c r="X3788">
        <f t="shared" ca="1" si="839"/>
        <v>12</v>
      </c>
    </row>
    <row r="3789" spans="1:24" x14ac:dyDescent="0.25">
      <c r="A3789">
        <v>221290</v>
      </c>
      <c r="B3789" t="s">
        <v>12843</v>
      </c>
      <c r="C3789" t="s">
        <v>10</v>
      </c>
      <c r="D3789" t="s">
        <v>12844</v>
      </c>
      <c r="E3789" t="str">
        <f t="shared" ca="1" si="840"/>
        <v>Winthrop</v>
      </c>
      <c r="F3789" t="s">
        <v>24067</v>
      </c>
      <c r="G3789">
        <f t="shared" ca="1" si="828"/>
        <v>6451185071</v>
      </c>
      <c r="H3789" t="s">
        <v>12846</v>
      </c>
      <c r="I3789" t="s">
        <v>12845</v>
      </c>
      <c r="J3789" t="str">
        <f t="shared" ca="1" si="829"/>
        <v>Male</v>
      </c>
      <c r="K3789">
        <f t="shared" ca="1" si="830"/>
        <v>58</v>
      </c>
      <c r="L3789" t="str">
        <f t="shared" ca="1" si="831"/>
        <v>Adult</v>
      </c>
      <c r="M3789" t="str">
        <f t="shared" ca="1" si="832"/>
        <v>No</v>
      </c>
      <c r="N3789" t="str">
        <f t="shared" ca="1" si="832"/>
        <v>Yes</v>
      </c>
      <c r="O3789" t="str">
        <f t="shared" ca="1" si="832"/>
        <v>No</v>
      </c>
      <c r="P3789" t="str">
        <f t="shared" ca="1" si="827"/>
        <v>Yes</v>
      </c>
      <c r="Q3789" t="str">
        <f t="shared" ca="1" si="827"/>
        <v>No</v>
      </c>
      <c r="R3789">
        <f t="shared" ca="1" si="833"/>
        <v>1</v>
      </c>
      <c r="S3789">
        <f t="shared" ca="1" si="834"/>
        <v>0</v>
      </c>
      <c r="T3789">
        <f t="shared" ca="1" si="835"/>
        <v>3</v>
      </c>
      <c r="U3789">
        <f t="shared" ca="1" si="836"/>
        <v>0</v>
      </c>
      <c r="V3789">
        <f t="shared" ca="1" si="837"/>
        <v>4</v>
      </c>
      <c r="W3789">
        <f t="shared" ca="1" si="838"/>
        <v>0</v>
      </c>
      <c r="X3789">
        <f t="shared" ca="1" si="839"/>
        <v>8</v>
      </c>
    </row>
    <row r="3790" spans="1:24" x14ac:dyDescent="0.25">
      <c r="A3790">
        <v>221333</v>
      </c>
      <c r="B3790" t="s">
        <v>12847</v>
      </c>
      <c r="C3790" t="s">
        <v>10</v>
      </c>
      <c r="D3790" t="s">
        <v>12848</v>
      </c>
      <c r="E3790" t="str">
        <f t="shared" ca="1" si="840"/>
        <v>Winthrop</v>
      </c>
      <c r="F3790" t="s">
        <v>24067</v>
      </c>
      <c r="G3790">
        <f t="shared" ca="1" si="828"/>
        <v>3612539436</v>
      </c>
      <c r="H3790" t="s">
        <v>12850</v>
      </c>
      <c r="I3790" t="s">
        <v>12849</v>
      </c>
      <c r="J3790" t="str">
        <f t="shared" ca="1" si="829"/>
        <v>Female</v>
      </c>
      <c r="K3790">
        <f t="shared" ca="1" si="830"/>
        <v>54</v>
      </c>
      <c r="L3790" t="str">
        <f t="shared" ca="1" si="831"/>
        <v>Adult</v>
      </c>
      <c r="M3790" t="str">
        <f t="shared" ca="1" si="832"/>
        <v>Yes</v>
      </c>
      <c r="N3790" t="str">
        <f t="shared" ca="1" si="832"/>
        <v>Yes</v>
      </c>
      <c r="O3790" t="str">
        <f t="shared" ca="1" si="832"/>
        <v>Yes</v>
      </c>
      <c r="P3790" t="str">
        <f t="shared" ca="1" si="827"/>
        <v>Yes</v>
      </c>
      <c r="Q3790" t="str">
        <f t="shared" ca="1" si="827"/>
        <v>No</v>
      </c>
      <c r="R3790">
        <f t="shared" ca="1" si="833"/>
        <v>2</v>
      </c>
      <c r="S3790">
        <f t="shared" ca="1" si="834"/>
        <v>3</v>
      </c>
      <c r="T3790">
        <f t="shared" ca="1" si="835"/>
        <v>5</v>
      </c>
      <c r="U3790">
        <f t="shared" ca="1" si="836"/>
        <v>3</v>
      </c>
      <c r="V3790">
        <f t="shared" ca="1" si="837"/>
        <v>4</v>
      </c>
      <c r="W3790">
        <f t="shared" ca="1" si="838"/>
        <v>0</v>
      </c>
      <c r="X3790">
        <f t="shared" ca="1" si="839"/>
        <v>17</v>
      </c>
    </row>
    <row r="3791" spans="1:24" x14ac:dyDescent="0.25">
      <c r="A3791">
        <v>221351</v>
      </c>
      <c r="B3791" t="s">
        <v>12851</v>
      </c>
      <c r="C3791" t="s">
        <v>10</v>
      </c>
      <c r="D3791" t="s">
        <v>12852</v>
      </c>
      <c r="E3791" t="str">
        <f t="shared" ca="1" si="840"/>
        <v>Quincy</v>
      </c>
      <c r="F3791" t="s">
        <v>24067</v>
      </c>
      <c r="G3791">
        <f t="shared" ca="1" si="828"/>
        <v>3441832585</v>
      </c>
      <c r="H3791" t="s">
        <v>12854</v>
      </c>
      <c r="I3791" t="s">
        <v>12853</v>
      </c>
      <c r="J3791" t="str">
        <f t="shared" ca="1" si="829"/>
        <v>Female</v>
      </c>
      <c r="K3791">
        <f t="shared" ca="1" si="830"/>
        <v>48</v>
      </c>
      <c r="L3791" t="str">
        <f t="shared" ca="1" si="831"/>
        <v>Adult</v>
      </c>
      <c r="M3791" t="str">
        <f t="shared" ca="1" si="832"/>
        <v>Yes</v>
      </c>
      <c r="N3791" t="str">
        <f t="shared" ca="1" si="832"/>
        <v>Yes</v>
      </c>
      <c r="O3791" t="str">
        <f t="shared" ca="1" si="832"/>
        <v>No</v>
      </c>
      <c r="P3791" t="str">
        <f t="shared" ca="1" si="827"/>
        <v>No</v>
      </c>
      <c r="Q3791" t="str">
        <f t="shared" ca="1" si="827"/>
        <v>Yes</v>
      </c>
      <c r="R3791">
        <f t="shared" ca="1" si="833"/>
        <v>2</v>
      </c>
      <c r="S3791">
        <f t="shared" ca="1" si="834"/>
        <v>3</v>
      </c>
      <c r="T3791">
        <f t="shared" ca="1" si="835"/>
        <v>3</v>
      </c>
      <c r="U3791">
        <f t="shared" ca="1" si="836"/>
        <v>3</v>
      </c>
      <c r="V3791">
        <f t="shared" ca="1" si="837"/>
        <v>0</v>
      </c>
      <c r="W3791">
        <f t="shared" ca="1" si="838"/>
        <v>4</v>
      </c>
      <c r="X3791">
        <f t="shared" ca="1" si="839"/>
        <v>15</v>
      </c>
    </row>
    <row r="3792" spans="1:24" x14ac:dyDescent="0.25">
      <c r="A3792">
        <v>221388</v>
      </c>
      <c r="B3792" t="s">
        <v>12855</v>
      </c>
      <c r="C3792" t="s">
        <v>10</v>
      </c>
      <c r="D3792" t="s">
        <v>12856</v>
      </c>
      <c r="E3792" t="str">
        <f t="shared" ca="1" si="840"/>
        <v>Watertown</v>
      </c>
      <c r="F3792" t="s">
        <v>24067</v>
      </c>
      <c r="G3792">
        <f t="shared" ca="1" si="828"/>
        <v>5791318638</v>
      </c>
      <c r="H3792" t="s">
        <v>12857</v>
      </c>
      <c r="I3792">
        <v>38063</v>
      </c>
      <c r="J3792" t="str">
        <f t="shared" ca="1" si="829"/>
        <v>Male</v>
      </c>
      <c r="K3792">
        <f t="shared" ca="1" si="830"/>
        <v>20</v>
      </c>
      <c r="L3792" t="str">
        <f t="shared" ca="1" si="831"/>
        <v>Adult</v>
      </c>
      <c r="M3792" t="str">
        <f t="shared" ca="1" si="832"/>
        <v>Yes</v>
      </c>
      <c r="N3792" t="str">
        <f t="shared" ca="1" si="832"/>
        <v>Yes</v>
      </c>
      <c r="O3792" t="str">
        <f t="shared" ca="1" si="832"/>
        <v>No</v>
      </c>
      <c r="P3792" t="str">
        <f t="shared" ca="1" si="827"/>
        <v>No</v>
      </c>
      <c r="Q3792" t="str">
        <f t="shared" ca="1" si="827"/>
        <v>No</v>
      </c>
      <c r="R3792">
        <f t="shared" ca="1" si="833"/>
        <v>2</v>
      </c>
      <c r="S3792">
        <f t="shared" ca="1" si="834"/>
        <v>3</v>
      </c>
      <c r="T3792">
        <f t="shared" ca="1" si="835"/>
        <v>3</v>
      </c>
      <c r="U3792">
        <f t="shared" ca="1" si="836"/>
        <v>3</v>
      </c>
      <c r="V3792">
        <f t="shared" ca="1" si="837"/>
        <v>0</v>
      </c>
      <c r="W3792">
        <f t="shared" ca="1" si="838"/>
        <v>0</v>
      </c>
      <c r="X3792">
        <f t="shared" ca="1" si="839"/>
        <v>11</v>
      </c>
    </row>
    <row r="3793" spans="1:24" x14ac:dyDescent="0.25">
      <c r="A3793">
        <v>221397</v>
      </c>
      <c r="B3793" t="s">
        <v>12858</v>
      </c>
      <c r="C3793" t="s">
        <v>10</v>
      </c>
      <c r="D3793" t="s">
        <v>12859</v>
      </c>
      <c r="E3793" t="str">
        <f t="shared" ca="1" si="840"/>
        <v>Dedham</v>
      </c>
      <c r="F3793" t="s">
        <v>24067</v>
      </c>
      <c r="G3793">
        <f t="shared" ca="1" si="828"/>
        <v>8466288407</v>
      </c>
      <c r="H3793" t="s">
        <v>12860</v>
      </c>
      <c r="I3793">
        <v>37748</v>
      </c>
      <c r="J3793" t="str">
        <f t="shared" ca="1" si="829"/>
        <v>Male</v>
      </c>
      <c r="K3793">
        <f t="shared" ca="1" si="830"/>
        <v>39</v>
      </c>
      <c r="L3793" t="str">
        <f t="shared" ca="1" si="831"/>
        <v>Adult</v>
      </c>
      <c r="M3793" t="str">
        <f t="shared" ca="1" si="832"/>
        <v>No</v>
      </c>
      <c r="N3793" t="str">
        <f t="shared" ca="1" si="832"/>
        <v>Yes</v>
      </c>
      <c r="O3793" t="str">
        <f t="shared" ca="1" si="832"/>
        <v>Yes</v>
      </c>
      <c r="P3793" t="str">
        <f t="shared" ca="1" si="827"/>
        <v>Yes</v>
      </c>
      <c r="Q3793" t="str">
        <f t="shared" ca="1" si="827"/>
        <v>Yes</v>
      </c>
      <c r="R3793">
        <f t="shared" ca="1" si="833"/>
        <v>2</v>
      </c>
      <c r="S3793">
        <f t="shared" ca="1" si="834"/>
        <v>3</v>
      </c>
      <c r="T3793">
        <f t="shared" ca="1" si="835"/>
        <v>5</v>
      </c>
      <c r="U3793">
        <f t="shared" ca="1" si="836"/>
        <v>0</v>
      </c>
      <c r="V3793">
        <f t="shared" ca="1" si="837"/>
        <v>4</v>
      </c>
      <c r="W3793">
        <f t="shared" ca="1" si="838"/>
        <v>4</v>
      </c>
      <c r="X3793">
        <f t="shared" ca="1" si="839"/>
        <v>18</v>
      </c>
    </row>
    <row r="3794" spans="1:24" x14ac:dyDescent="0.25">
      <c r="A3794">
        <v>221430</v>
      </c>
      <c r="B3794" t="s">
        <v>12861</v>
      </c>
      <c r="C3794" t="s">
        <v>10</v>
      </c>
      <c r="D3794" t="s">
        <v>12862</v>
      </c>
      <c r="E3794" t="str">
        <f t="shared" ca="1" si="840"/>
        <v>Watertown</v>
      </c>
      <c r="F3794" t="s">
        <v>24067</v>
      </c>
      <c r="G3794">
        <f t="shared" ca="1" si="828"/>
        <v>9402363283</v>
      </c>
      <c r="H3794" t="s">
        <v>12863</v>
      </c>
      <c r="I3794">
        <v>38327</v>
      </c>
      <c r="J3794" t="str">
        <f t="shared" ca="1" si="829"/>
        <v>Male</v>
      </c>
      <c r="K3794">
        <f t="shared" ca="1" si="830"/>
        <v>38</v>
      </c>
      <c r="L3794" t="str">
        <f t="shared" ca="1" si="831"/>
        <v>Adult</v>
      </c>
      <c r="M3794" t="str">
        <f t="shared" ca="1" si="832"/>
        <v>Yes</v>
      </c>
      <c r="N3794" t="str">
        <f t="shared" ca="1" si="832"/>
        <v>Yes</v>
      </c>
      <c r="O3794" t="str">
        <f t="shared" ca="1" si="832"/>
        <v>No</v>
      </c>
      <c r="P3794" t="str">
        <f t="shared" ca="1" si="827"/>
        <v>Yes</v>
      </c>
      <c r="Q3794" t="str">
        <f t="shared" ca="1" si="827"/>
        <v>No</v>
      </c>
      <c r="R3794">
        <f t="shared" ca="1" si="833"/>
        <v>4</v>
      </c>
      <c r="S3794">
        <f t="shared" ca="1" si="834"/>
        <v>5</v>
      </c>
      <c r="T3794">
        <f t="shared" ca="1" si="835"/>
        <v>3</v>
      </c>
      <c r="U3794">
        <f t="shared" ca="1" si="836"/>
        <v>3</v>
      </c>
      <c r="V3794">
        <f t="shared" ca="1" si="837"/>
        <v>4</v>
      </c>
      <c r="W3794">
        <f t="shared" ca="1" si="838"/>
        <v>0</v>
      </c>
      <c r="X3794">
        <f t="shared" ca="1" si="839"/>
        <v>19</v>
      </c>
    </row>
    <row r="3795" spans="1:24" x14ac:dyDescent="0.25">
      <c r="A3795">
        <v>221485</v>
      </c>
      <c r="B3795" t="s">
        <v>12864</v>
      </c>
      <c r="C3795" t="s">
        <v>10</v>
      </c>
      <c r="D3795" t="s">
        <v>12865</v>
      </c>
      <c r="E3795" t="str">
        <f t="shared" ca="1" si="840"/>
        <v>Newton</v>
      </c>
      <c r="F3795" t="s">
        <v>24067</v>
      </c>
      <c r="G3795">
        <f t="shared" ca="1" si="828"/>
        <v>4870860043</v>
      </c>
      <c r="H3795" t="s">
        <v>12866</v>
      </c>
      <c r="I3795">
        <v>38103</v>
      </c>
      <c r="J3795" t="str">
        <f t="shared" ca="1" si="829"/>
        <v>Male</v>
      </c>
      <c r="K3795">
        <f t="shared" ca="1" si="830"/>
        <v>69</v>
      </c>
      <c r="L3795" t="str">
        <f t="shared" ca="1" si="831"/>
        <v>Adult</v>
      </c>
      <c r="M3795" t="str">
        <f t="shared" ca="1" si="832"/>
        <v>Yes</v>
      </c>
      <c r="N3795" t="str">
        <f t="shared" ca="1" si="832"/>
        <v>No</v>
      </c>
      <c r="O3795" t="str">
        <f t="shared" ca="1" si="832"/>
        <v>Yes</v>
      </c>
      <c r="P3795" t="str">
        <f t="shared" ca="1" si="827"/>
        <v>Yes</v>
      </c>
      <c r="Q3795" t="str">
        <f t="shared" ca="1" si="827"/>
        <v>No</v>
      </c>
      <c r="R3795">
        <f t="shared" ca="1" si="833"/>
        <v>4</v>
      </c>
      <c r="S3795">
        <f t="shared" ca="1" si="834"/>
        <v>5</v>
      </c>
      <c r="T3795">
        <f t="shared" ca="1" si="835"/>
        <v>3</v>
      </c>
      <c r="U3795">
        <f t="shared" ca="1" si="836"/>
        <v>3</v>
      </c>
      <c r="V3795">
        <f t="shared" ca="1" si="837"/>
        <v>4</v>
      </c>
      <c r="W3795">
        <f t="shared" ca="1" si="838"/>
        <v>0</v>
      </c>
      <c r="X3795">
        <f t="shared" ca="1" si="839"/>
        <v>19</v>
      </c>
    </row>
    <row r="3796" spans="1:24" x14ac:dyDescent="0.25">
      <c r="A3796">
        <v>221494</v>
      </c>
      <c r="B3796" t="s">
        <v>12867</v>
      </c>
      <c r="C3796" t="s">
        <v>10</v>
      </c>
      <c r="D3796" t="s">
        <v>12868</v>
      </c>
      <c r="E3796" t="str">
        <f t="shared" ca="1" si="840"/>
        <v>Quincy</v>
      </c>
      <c r="F3796" t="s">
        <v>24067</v>
      </c>
      <c r="G3796">
        <f t="shared" ca="1" si="828"/>
        <v>2659074642</v>
      </c>
      <c r="H3796" t="s">
        <v>12869</v>
      </c>
      <c r="I3796">
        <v>37160</v>
      </c>
      <c r="J3796" t="str">
        <f t="shared" ca="1" si="829"/>
        <v>Male</v>
      </c>
      <c r="K3796">
        <f t="shared" ca="1" si="830"/>
        <v>50</v>
      </c>
      <c r="L3796" t="str">
        <f t="shared" ca="1" si="831"/>
        <v>Adult</v>
      </c>
      <c r="M3796" t="str">
        <f t="shared" ca="1" si="832"/>
        <v>Yes</v>
      </c>
      <c r="N3796" t="str">
        <f t="shared" ca="1" si="832"/>
        <v>Yes</v>
      </c>
      <c r="O3796" t="str">
        <f t="shared" ca="1" si="832"/>
        <v>No</v>
      </c>
      <c r="P3796" t="str">
        <f t="shared" ca="1" si="827"/>
        <v>No</v>
      </c>
      <c r="Q3796" t="str">
        <f t="shared" ca="1" si="827"/>
        <v>Yes</v>
      </c>
      <c r="R3796">
        <f t="shared" ca="1" si="833"/>
        <v>5</v>
      </c>
      <c r="S3796">
        <f t="shared" ca="1" si="834"/>
        <v>5</v>
      </c>
      <c r="T3796">
        <f t="shared" ca="1" si="835"/>
        <v>3</v>
      </c>
      <c r="U3796">
        <f t="shared" ca="1" si="836"/>
        <v>3</v>
      </c>
      <c r="V3796">
        <f t="shared" ca="1" si="837"/>
        <v>0</v>
      </c>
      <c r="W3796">
        <f t="shared" ca="1" si="838"/>
        <v>4</v>
      </c>
      <c r="X3796">
        <f t="shared" ca="1" si="839"/>
        <v>20</v>
      </c>
    </row>
    <row r="3797" spans="1:24" x14ac:dyDescent="0.25">
      <c r="A3797">
        <v>221519</v>
      </c>
      <c r="B3797" t="s">
        <v>12870</v>
      </c>
      <c r="C3797" t="s">
        <v>10</v>
      </c>
      <c r="D3797" t="s">
        <v>12871</v>
      </c>
      <c r="E3797" t="str">
        <f t="shared" ca="1" si="840"/>
        <v>Newton</v>
      </c>
      <c r="F3797" t="s">
        <v>24067</v>
      </c>
      <c r="G3797">
        <f t="shared" ca="1" si="828"/>
        <v>1274425115</v>
      </c>
      <c r="H3797" t="s">
        <v>12873</v>
      </c>
      <c r="I3797" t="s">
        <v>12872</v>
      </c>
      <c r="J3797" t="str">
        <f t="shared" ca="1" si="829"/>
        <v>Female</v>
      </c>
      <c r="K3797">
        <f t="shared" ca="1" si="830"/>
        <v>17</v>
      </c>
      <c r="L3797" t="str">
        <f t="shared" ca="1" si="831"/>
        <v>Adoloscent</v>
      </c>
      <c r="M3797" t="str">
        <f t="shared" ca="1" si="832"/>
        <v>Yes</v>
      </c>
      <c r="N3797" t="str">
        <f t="shared" ca="1" si="832"/>
        <v>No</v>
      </c>
      <c r="O3797" t="str">
        <f t="shared" ca="1" si="832"/>
        <v>No</v>
      </c>
      <c r="P3797" t="str">
        <f t="shared" ca="1" si="827"/>
        <v>Yes</v>
      </c>
      <c r="Q3797" t="str">
        <f t="shared" ca="1" si="827"/>
        <v>No</v>
      </c>
      <c r="R3797">
        <f t="shared" ca="1" si="833"/>
        <v>5</v>
      </c>
      <c r="S3797">
        <f t="shared" ca="1" si="834"/>
        <v>5</v>
      </c>
      <c r="T3797">
        <f t="shared" ca="1" si="835"/>
        <v>0</v>
      </c>
      <c r="U3797">
        <f t="shared" ca="1" si="836"/>
        <v>3</v>
      </c>
      <c r="V3797">
        <f t="shared" ca="1" si="837"/>
        <v>4</v>
      </c>
      <c r="W3797">
        <f t="shared" ca="1" si="838"/>
        <v>0</v>
      </c>
      <c r="X3797">
        <f t="shared" ca="1" si="839"/>
        <v>17</v>
      </c>
    </row>
    <row r="3798" spans="1:24" x14ac:dyDescent="0.25">
      <c r="A3798">
        <v>221582</v>
      </c>
      <c r="B3798" t="s">
        <v>12874</v>
      </c>
      <c r="C3798" t="s">
        <v>10</v>
      </c>
      <c r="D3798" t="s">
        <v>12875</v>
      </c>
      <c r="E3798" t="str">
        <f t="shared" ca="1" si="840"/>
        <v>Winthrop</v>
      </c>
      <c r="F3798" t="s">
        <v>24067</v>
      </c>
      <c r="G3798">
        <f t="shared" ca="1" si="828"/>
        <v>3766789892</v>
      </c>
      <c r="H3798" t="s">
        <v>12877</v>
      </c>
      <c r="I3798" t="s">
        <v>12876</v>
      </c>
      <c r="J3798" t="str">
        <f t="shared" ca="1" si="829"/>
        <v>Female</v>
      </c>
      <c r="K3798">
        <f t="shared" ca="1" si="830"/>
        <v>48</v>
      </c>
      <c r="L3798" t="str">
        <f t="shared" ca="1" si="831"/>
        <v>Adult</v>
      </c>
      <c r="M3798" t="str">
        <f t="shared" ca="1" si="832"/>
        <v>Yes</v>
      </c>
      <c r="N3798" t="str">
        <f t="shared" ca="1" si="832"/>
        <v>Yes</v>
      </c>
      <c r="O3798" t="str">
        <f t="shared" ca="1" si="832"/>
        <v>No</v>
      </c>
      <c r="P3798" t="str">
        <f t="shared" ca="1" si="827"/>
        <v>No</v>
      </c>
      <c r="Q3798" t="str">
        <f t="shared" ca="1" si="827"/>
        <v>No</v>
      </c>
      <c r="R3798">
        <f t="shared" ca="1" si="833"/>
        <v>2</v>
      </c>
      <c r="S3798">
        <f t="shared" ca="1" si="834"/>
        <v>3</v>
      </c>
      <c r="T3798">
        <f t="shared" ca="1" si="835"/>
        <v>3</v>
      </c>
      <c r="U3798">
        <f t="shared" ca="1" si="836"/>
        <v>3</v>
      </c>
      <c r="V3798">
        <f t="shared" ca="1" si="837"/>
        <v>0</v>
      </c>
      <c r="W3798">
        <f t="shared" ca="1" si="838"/>
        <v>0</v>
      </c>
      <c r="X3798">
        <f t="shared" ca="1" si="839"/>
        <v>11</v>
      </c>
    </row>
    <row r="3799" spans="1:24" x14ac:dyDescent="0.25">
      <c r="A3799">
        <v>221591</v>
      </c>
      <c r="B3799" t="s">
        <v>12878</v>
      </c>
      <c r="C3799" t="s">
        <v>10</v>
      </c>
      <c r="D3799" t="s">
        <v>12879</v>
      </c>
      <c r="E3799" t="str">
        <f t="shared" ca="1" si="840"/>
        <v>Everett</v>
      </c>
      <c r="F3799" t="s">
        <v>24067</v>
      </c>
      <c r="G3799">
        <f t="shared" ca="1" si="828"/>
        <v>1747233932</v>
      </c>
      <c r="H3799" t="s">
        <v>12880</v>
      </c>
      <c r="I3799">
        <v>38555</v>
      </c>
      <c r="J3799" t="str">
        <f t="shared" ca="1" si="829"/>
        <v>Male</v>
      </c>
      <c r="K3799">
        <f t="shared" ca="1" si="830"/>
        <v>58</v>
      </c>
      <c r="L3799" t="str">
        <f t="shared" ca="1" si="831"/>
        <v>Adult</v>
      </c>
      <c r="M3799" t="str">
        <f t="shared" ca="1" si="832"/>
        <v>Yes</v>
      </c>
      <c r="N3799" t="str">
        <f t="shared" ca="1" si="832"/>
        <v>No</v>
      </c>
      <c r="O3799" t="str">
        <f t="shared" ca="1" si="832"/>
        <v>No</v>
      </c>
      <c r="P3799" t="str">
        <f t="shared" ca="1" si="827"/>
        <v>Yes</v>
      </c>
      <c r="Q3799" t="str">
        <f t="shared" ca="1" si="827"/>
        <v>No</v>
      </c>
      <c r="R3799">
        <f t="shared" ca="1" si="833"/>
        <v>3</v>
      </c>
      <c r="S3799">
        <f t="shared" ca="1" si="834"/>
        <v>3</v>
      </c>
      <c r="T3799">
        <f t="shared" ca="1" si="835"/>
        <v>0</v>
      </c>
      <c r="U3799">
        <f t="shared" ca="1" si="836"/>
        <v>3</v>
      </c>
      <c r="V3799">
        <f t="shared" ca="1" si="837"/>
        <v>4</v>
      </c>
      <c r="W3799">
        <f t="shared" ca="1" si="838"/>
        <v>0</v>
      </c>
      <c r="X3799">
        <f t="shared" ca="1" si="839"/>
        <v>13</v>
      </c>
    </row>
    <row r="3800" spans="1:24" x14ac:dyDescent="0.25">
      <c r="A3800">
        <v>221607</v>
      </c>
      <c r="B3800" t="s">
        <v>12881</v>
      </c>
      <c r="C3800" t="s">
        <v>10</v>
      </c>
      <c r="D3800" t="s">
        <v>12882</v>
      </c>
      <c r="E3800" t="str">
        <f t="shared" ca="1" si="840"/>
        <v>Quincy</v>
      </c>
      <c r="F3800" t="s">
        <v>24067</v>
      </c>
      <c r="G3800">
        <f t="shared" ca="1" si="828"/>
        <v>2410670481</v>
      </c>
      <c r="H3800" t="s">
        <v>12883</v>
      </c>
      <c r="I3800">
        <v>37110</v>
      </c>
      <c r="J3800" t="str">
        <f t="shared" ca="1" si="829"/>
        <v>Female</v>
      </c>
      <c r="K3800">
        <f t="shared" ca="1" si="830"/>
        <v>49</v>
      </c>
      <c r="L3800" t="str">
        <f t="shared" ca="1" si="831"/>
        <v>Adult</v>
      </c>
      <c r="M3800" t="str">
        <f t="shared" ca="1" si="832"/>
        <v>Yes</v>
      </c>
      <c r="N3800" t="str">
        <f t="shared" ca="1" si="832"/>
        <v>Yes</v>
      </c>
      <c r="O3800" t="str">
        <f t="shared" ca="1" si="832"/>
        <v>Yes</v>
      </c>
      <c r="P3800" t="str">
        <f t="shared" ca="1" si="827"/>
        <v>Yes</v>
      </c>
      <c r="Q3800" t="str">
        <f t="shared" ca="1" si="827"/>
        <v>Yes</v>
      </c>
      <c r="R3800">
        <f t="shared" ca="1" si="833"/>
        <v>1</v>
      </c>
      <c r="S3800">
        <f t="shared" ca="1" si="834"/>
        <v>0</v>
      </c>
      <c r="T3800">
        <f t="shared" ca="1" si="835"/>
        <v>5</v>
      </c>
      <c r="U3800">
        <f t="shared" ca="1" si="836"/>
        <v>3</v>
      </c>
      <c r="V3800">
        <f t="shared" ca="1" si="837"/>
        <v>4</v>
      </c>
      <c r="W3800">
        <f t="shared" ca="1" si="838"/>
        <v>4</v>
      </c>
      <c r="X3800">
        <f t="shared" ca="1" si="839"/>
        <v>17</v>
      </c>
    </row>
    <row r="3801" spans="1:24" x14ac:dyDescent="0.25">
      <c r="A3801">
        <v>221616</v>
      </c>
      <c r="B3801" t="s">
        <v>12884</v>
      </c>
      <c r="C3801" t="s">
        <v>10</v>
      </c>
      <c r="D3801" t="s">
        <v>12885</v>
      </c>
      <c r="E3801" t="str">
        <f t="shared" ca="1" si="840"/>
        <v>Dedham</v>
      </c>
      <c r="F3801" t="s">
        <v>24067</v>
      </c>
      <c r="G3801">
        <f t="shared" ca="1" si="828"/>
        <v>9100753887</v>
      </c>
      <c r="H3801" t="s">
        <v>12886</v>
      </c>
      <c r="I3801">
        <v>38301</v>
      </c>
      <c r="J3801" t="str">
        <f t="shared" ca="1" si="829"/>
        <v>Female</v>
      </c>
      <c r="K3801">
        <f t="shared" ca="1" si="830"/>
        <v>45</v>
      </c>
      <c r="L3801" t="str">
        <f t="shared" ca="1" si="831"/>
        <v>Adult</v>
      </c>
      <c r="M3801" t="str">
        <f t="shared" ca="1" si="832"/>
        <v>Yes</v>
      </c>
      <c r="N3801" t="str">
        <f t="shared" ca="1" si="832"/>
        <v>Yes</v>
      </c>
      <c r="O3801" t="str">
        <f t="shared" ca="1" si="832"/>
        <v>Yes</v>
      </c>
      <c r="P3801" t="str">
        <f t="shared" ca="1" si="827"/>
        <v>Yes</v>
      </c>
      <c r="Q3801" t="str">
        <f t="shared" ca="1" si="827"/>
        <v>No</v>
      </c>
      <c r="R3801">
        <f t="shared" ca="1" si="833"/>
        <v>2</v>
      </c>
      <c r="S3801">
        <f t="shared" ca="1" si="834"/>
        <v>3</v>
      </c>
      <c r="T3801">
        <f t="shared" ca="1" si="835"/>
        <v>5</v>
      </c>
      <c r="U3801">
        <f t="shared" ca="1" si="836"/>
        <v>3</v>
      </c>
      <c r="V3801">
        <f t="shared" ca="1" si="837"/>
        <v>4</v>
      </c>
      <c r="W3801">
        <f t="shared" ca="1" si="838"/>
        <v>0</v>
      </c>
      <c r="X3801">
        <f t="shared" ca="1" si="839"/>
        <v>17</v>
      </c>
    </row>
    <row r="3802" spans="1:24" x14ac:dyDescent="0.25">
      <c r="A3802">
        <v>221625</v>
      </c>
      <c r="B3802" t="s">
        <v>12887</v>
      </c>
      <c r="C3802" t="s">
        <v>10</v>
      </c>
      <c r="D3802" t="s">
        <v>12888</v>
      </c>
      <c r="E3802" t="str">
        <f t="shared" ca="1" si="840"/>
        <v>Chelsea</v>
      </c>
      <c r="F3802" t="s">
        <v>24067</v>
      </c>
      <c r="G3802">
        <f t="shared" ca="1" si="828"/>
        <v>4505253148</v>
      </c>
      <c r="H3802" t="s">
        <v>12889</v>
      </c>
      <c r="I3802">
        <v>37919</v>
      </c>
      <c r="J3802" t="str">
        <f t="shared" ca="1" si="829"/>
        <v>Female</v>
      </c>
      <c r="K3802">
        <f t="shared" ca="1" si="830"/>
        <v>38</v>
      </c>
      <c r="L3802" t="str">
        <f t="shared" ca="1" si="831"/>
        <v>Adult</v>
      </c>
      <c r="M3802" t="str">
        <f t="shared" ca="1" si="832"/>
        <v>Yes</v>
      </c>
      <c r="N3802" t="str">
        <f t="shared" ca="1" si="832"/>
        <v>Yes</v>
      </c>
      <c r="O3802" t="str">
        <f t="shared" ca="1" si="832"/>
        <v>Yes</v>
      </c>
      <c r="P3802" t="str">
        <f t="shared" ca="1" si="827"/>
        <v>Yes</v>
      </c>
      <c r="Q3802" t="str">
        <f t="shared" ca="1" si="827"/>
        <v>No</v>
      </c>
      <c r="R3802">
        <f t="shared" ca="1" si="833"/>
        <v>5</v>
      </c>
      <c r="S3802">
        <f t="shared" ca="1" si="834"/>
        <v>5</v>
      </c>
      <c r="T3802">
        <f t="shared" ca="1" si="835"/>
        <v>5</v>
      </c>
      <c r="U3802">
        <f t="shared" ca="1" si="836"/>
        <v>3</v>
      </c>
      <c r="V3802">
        <f t="shared" ca="1" si="837"/>
        <v>4</v>
      </c>
      <c r="W3802">
        <f t="shared" ca="1" si="838"/>
        <v>0</v>
      </c>
      <c r="X3802">
        <f t="shared" ca="1" si="839"/>
        <v>22</v>
      </c>
    </row>
    <row r="3803" spans="1:24" x14ac:dyDescent="0.25">
      <c r="A3803">
        <v>221634</v>
      </c>
      <c r="B3803" t="s">
        <v>12890</v>
      </c>
      <c r="C3803" t="s">
        <v>10</v>
      </c>
      <c r="D3803" t="s">
        <v>12891</v>
      </c>
      <c r="E3803" t="str">
        <f t="shared" ca="1" si="840"/>
        <v>Somerville</v>
      </c>
      <c r="F3803" t="s">
        <v>24067</v>
      </c>
      <c r="G3803">
        <f t="shared" ca="1" si="828"/>
        <v>9270655942</v>
      </c>
      <c r="H3803" t="s">
        <v>12893</v>
      </c>
      <c r="I3803" t="s">
        <v>12892</v>
      </c>
      <c r="J3803" t="str">
        <f t="shared" ca="1" si="829"/>
        <v>Male</v>
      </c>
      <c r="K3803">
        <f t="shared" ca="1" si="830"/>
        <v>45</v>
      </c>
      <c r="L3803" t="str">
        <f t="shared" ca="1" si="831"/>
        <v>Adult</v>
      </c>
      <c r="M3803" t="str">
        <f t="shared" ca="1" si="832"/>
        <v>No</v>
      </c>
      <c r="N3803" t="str">
        <f t="shared" ca="1" si="832"/>
        <v>No</v>
      </c>
      <c r="O3803" t="str">
        <f t="shared" ca="1" si="832"/>
        <v>Yes</v>
      </c>
      <c r="P3803" t="str">
        <f t="shared" ca="1" si="827"/>
        <v>No</v>
      </c>
      <c r="Q3803" t="str">
        <f t="shared" ca="1" si="827"/>
        <v>Yes</v>
      </c>
      <c r="R3803">
        <f t="shared" ca="1" si="833"/>
        <v>4</v>
      </c>
      <c r="S3803">
        <f t="shared" ca="1" si="834"/>
        <v>5</v>
      </c>
      <c r="T3803">
        <f t="shared" ca="1" si="835"/>
        <v>3</v>
      </c>
      <c r="U3803">
        <f t="shared" ca="1" si="836"/>
        <v>0</v>
      </c>
      <c r="V3803">
        <f t="shared" ca="1" si="837"/>
        <v>0</v>
      </c>
      <c r="W3803">
        <f t="shared" ca="1" si="838"/>
        <v>4</v>
      </c>
      <c r="X3803">
        <f t="shared" ca="1" si="839"/>
        <v>16</v>
      </c>
    </row>
    <row r="3804" spans="1:24" x14ac:dyDescent="0.25">
      <c r="A3804">
        <v>221643</v>
      </c>
      <c r="B3804" t="s">
        <v>12894</v>
      </c>
      <c r="C3804" t="s">
        <v>10</v>
      </c>
      <c r="D3804" t="s">
        <v>12895</v>
      </c>
      <c r="E3804" t="str">
        <f t="shared" ca="1" si="840"/>
        <v>Canton</v>
      </c>
      <c r="F3804" t="s">
        <v>24067</v>
      </c>
      <c r="G3804">
        <f t="shared" ca="1" si="828"/>
        <v>6231057132</v>
      </c>
      <c r="H3804" t="s">
        <v>12897</v>
      </c>
      <c r="I3804" t="s">
        <v>12896</v>
      </c>
      <c r="J3804" t="str">
        <f t="shared" ca="1" si="829"/>
        <v>Male</v>
      </c>
      <c r="K3804">
        <f t="shared" ca="1" si="830"/>
        <v>22</v>
      </c>
      <c r="L3804" t="str">
        <f t="shared" ca="1" si="831"/>
        <v>Adult</v>
      </c>
      <c r="M3804" t="str">
        <f t="shared" ca="1" si="832"/>
        <v>No</v>
      </c>
      <c r="N3804" t="str">
        <f t="shared" ca="1" si="832"/>
        <v>No</v>
      </c>
      <c r="O3804" t="str">
        <f t="shared" ca="1" si="832"/>
        <v>No</v>
      </c>
      <c r="P3804" t="str">
        <f t="shared" ca="1" si="827"/>
        <v>Yes</v>
      </c>
      <c r="Q3804" t="str">
        <f t="shared" ca="1" si="827"/>
        <v>No</v>
      </c>
      <c r="R3804">
        <f t="shared" ca="1" si="833"/>
        <v>1</v>
      </c>
      <c r="S3804">
        <f t="shared" ca="1" si="834"/>
        <v>0</v>
      </c>
      <c r="T3804">
        <f t="shared" ca="1" si="835"/>
        <v>0</v>
      </c>
      <c r="U3804">
        <f t="shared" ca="1" si="836"/>
        <v>0</v>
      </c>
      <c r="V3804">
        <f t="shared" ca="1" si="837"/>
        <v>4</v>
      </c>
      <c r="W3804">
        <f t="shared" ca="1" si="838"/>
        <v>0</v>
      </c>
      <c r="X3804">
        <f t="shared" ca="1" si="839"/>
        <v>5</v>
      </c>
    </row>
    <row r="3805" spans="1:24" x14ac:dyDescent="0.25">
      <c r="A3805">
        <v>221661</v>
      </c>
      <c r="B3805" t="s">
        <v>12898</v>
      </c>
      <c r="C3805" t="s">
        <v>10</v>
      </c>
      <c r="D3805" t="s">
        <v>12899</v>
      </c>
      <c r="E3805" t="str">
        <f t="shared" ca="1" si="840"/>
        <v>Cambridge</v>
      </c>
      <c r="F3805" t="s">
        <v>24067</v>
      </c>
      <c r="G3805">
        <f t="shared" ca="1" si="828"/>
        <v>1304613766</v>
      </c>
      <c r="H3805" t="s">
        <v>12901</v>
      </c>
      <c r="I3805" t="s">
        <v>12900</v>
      </c>
      <c r="J3805" t="str">
        <f t="shared" ca="1" si="829"/>
        <v>Male</v>
      </c>
      <c r="K3805">
        <f t="shared" ca="1" si="830"/>
        <v>67</v>
      </c>
      <c r="L3805" t="str">
        <f t="shared" ca="1" si="831"/>
        <v>Adult</v>
      </c>
      <c r="M3805" t="str">
        <f t="shared" ca="1" si="832"/>
        <v>No</v>
      </c>
      <c r="N3805" t="str">
        <f t="shared" ca="1" si="832"/>
        <v>Yes</v>
      </c>
      <c r="O3805" t="str">
        <f t="shared" ca="1" si="832"/>
        <v>No</v>
      </c>
      <c r="P3805" t="str">
        <f t="shared" ca="1" si="827"/>
        <v>No</v>
      </c>
      <c r="Q3805" t="str">
        <f t="shared" ca="1" si="827"/>
        <v>Yes</v>
      </c>
      <c r="R3805">
        <f t="shared" ca="1" si="833"/>
        <v>2</v>
      </c>
      <c r="S3805">
        <f t="shared" ca="1" si="834"/>
        <v>3</v>
      </c>
      <c r="T3805">
        <f t="shared" ca="1" si="835"/>
        <v>3</v>
      </c>
      <c r="U3805">
        <f t="shared" ca="1" si="836"/>
        <v>0</v>
      </c>
      <c r="V3805">
        <f t="shared" ca="1" si="837"/>
        <v>0</v>
      </c>
      <c r="W3805">
        <f t="shared" ca="1" si="838"/>
        <v>4</v>
      </c>
      <c r="X3805">
        <f t="shared" ca="1" si="839"/>
        <v>12</v>
      </c>
    </row>
    <row r="3806" spans="1:24" x14ac:dyDescent="0.25">
      <c r="A3806">
        <v>221670</v>
      </c>
      <c r="B3806" t="s">
        <v>12902</v>
      </c>
      <c r="C3806" t="s">
        <v>10</v>
      </c>
      <c r="D3806" t="s">
        <v>12903</v>
      </c>
      <c r="E3806" t="str">
        <f t="shared" ca="1" si="840"/>
        <v>Everett</v>
      </c>
      <c r="F3806" t="s">
        <v>24067</v>
      </c>
      <c r="G3806">
        <f t="shared" ca="1" si="828"/>
        <v>1460601696</v>
      </c>
      <c r="H3806" t="s">
        <v>12905</v>
      </c>
      <c r="I3806" t="s">
        <v>12904</v>
      </c>
      <c r="J3806" t="str">
        <f t="shared" ca="1" si="829"/>
        <v>Male</v>
      </c>
      <c r="K3806">
        <f t="shared" ca="1" si="830"/>
        <v>67</v>
      </c>
      <c r="L3806" t="str">
        <f t="shared" ca="1" si="831"/>
        <v>Adult</v>
      </c>
      <c r="M3806" t="str">
        <f t="shared" ca="1" si="832"/>
        <v>Yes</v>
      </c>
      <c r="N3806" t="str">
        <f t="shared" ca="1" si="832"/>
        <v>Yes</v>
      </c>
      <c r="O3806" t="str">
        <f t="shared" ca="1" si="832"/>
        <v>Yes</v>
      </c>
      <c r="P3806" t="str">
        <f t="shared" ca="1" si="827"/>
        <v>Yes</v>
      </c>
      <c r="Q3806" t="str">
        <f t="shared" ca="1" si="827"/>
        <v>No</v>
      </c>
      <c r="R3806">
        <f t="shared" ca="1" si="833"/>
        <v>2</v>
      </c>
      <c r="S3806">
        <f t="shared" ca="1" si="834"/>
        <v>3</v>
      </c>
      <c r="T3806">
        <f t="shared" ca="1" si="835"/>
        <v>5</v>
      </c>
      <c r="U3806">
        <f t="shared" ca="1" si="836"/>
        <v>3</v>
      </c>
      <c r="V3806">
        <f t="shared" ca="1" si="837"/>
        <v>4</v>
      </c>
      <c r="W3806">
        <f t="shared" ca="1" si="838"/>
        <v>0</v>
      </c>
      <c r="X3806">
        <f t="shared" ca="1" si="839"/>
        <v>17</v>
      </c>
    </row>
    <row r="3807" spans="1:24" x14ac:dyDescent="0.25">
      <c r="A3807">
        <v>221731</v>
      </c>
      <c r="B3807" t="s">
        <v>12906</v>
      </c>
      <c r="C3807" t="s">
        <v>10</v>
      </c>
      <c r="D3807" t="s">
        <v>12907</v>
      </c>
      <c r="E3807" t="str">
        <f t="shared" ca="1" si="840"/>
        <v>Boston</v>
      </c>
      <c r="F3807" t="s">
        <v>24067</v>
      </c>
      <c r="G3807">
        <f t="shared" ca="1" si="828"/>
        <v>4815951210</v>
      </c>
      <c r="H3807" t="s">
        <v>12908</v>
      </c>
      <c r="I3807">
        <v>37303</v>
      </c>
      <c r="J3807" t="str">
        <f t="shared" ca="1" si="829"/>
        <v>Female</v>
      </c>
      <c r="K3807">
        <f t="shared" ca="1" si="830"/>
        <v>62</v>
      </c>
      <c r="L3807" t="str">
        <f t="shared" ca="1" si="831"/>
        <v>Adult</v>
      </c>
      <c r="M3807" t="str">
        <f t="shared" ca="1" si="832"/>
        <v>Yes</v>
      </c>
      <c r="N3807" t="str">
        <f t="shared" ca="1" si="832"/>
        <v>Yes</v>
      </c>
      <c r="O3807" t="str">
        <f t="shared" ca="1" si="832"/>
        <v>Yes</v>
      </c>
      <c r="P3807" t="str">
        <f t="shared" ca="1" si="827"/>
        <v>Yes</v>
      </c>
      <c r="Q3807" t="str">
        <f t="shared" ca="1" si="827"/>
        <v>Yes</v>
      </c>
      <c r="R3807">
        <f t="shared" ca="1" si="833"/>
        <v>3</v>
      </c>
      <c r="S3807">
        <f t="shared" ca="1" si="834"/>
        <v>3</v>
      </c>
      <c r="T3807">
        <f t="shared" ca="1" si="835"/>
        <v>5</v>
      </c>
      <c r="U3807">
        <f t="shared" ca="1" si="836"/>
        <v>3</v>
      </c>
      <c r="V3807">
        <f t="shared" ca="1" si="837"/>
        <v>4</v>
      </c>
      <c r="W3807">
        <f t="shared" ca="1" si="838"/>
        <v>4</v>
      </c>
      <c r="X3807">
        <f t="shared" ca="1" si="839"/>
        <v>22</v>
      </c>
    </row>
    <row r="3808" spans="1:24" x14ac:dyDescent="0.25">
      <c r="A3808">
        <v>221740</v>
      </c>
      <c r="B3808" t="s">
        <v>12909</v>
      </c>
      <c r="C3808" t="s">
        <v>10</v>
      </c>
      <c r="D3808" t="s">
        <v>12910</v>
      </c>
      <c r="E3808" t="str">
        <f t="shared" ca="1" si="840"/>
        <v>Somerville</v>
      </c>
      <c r="F3808" t="s">
        <v>24067</v>
      </c>
      <c r="G3808">
        <f t="shared" ca="1" si="828"/>
        <v>4594135132</v>
      </c>
      <c r="H3808" t="s">
        <v>12912</v>
      </c>
      <c r="I3808" t="s">
        <v>12911</v>
      </c>
      <c r="J3808" t="str">
        <f t="shared" ca="1" si="829"/>
        <v>Female</v>
      </c>
      <c r="K3808">
        <f t="shared" ca="1" si="830"/>
        <v>34</v>
      </c>
      <c r="L3808" t="str">
        <f t="shared" ca="1" si="831"/>
        <v>Adult</v>
      </c>
      <c r="M3808" t="str">
        <f t="shared" ca="1" si="832"/>
        <v>No</v>
      </c>
      <c r="N3808" t="str">
        <f t="shared" ca="1" si="832"/>
        <v>Yes</v>
      </c>
      <c r="O3808" t="str">
        <f t="shared" ca="1" si="832"/>
        <v>No</v>
      </c>
      <c r="P3808" t="str">
        <f t="shared" ca="1" si="827"/>
        <v>Yes</v>
      </c>
      <c r="Q3808" t="str">
        <f t="shared" ca="1" si="827"/>
        <v>Yes</v>
      </c>
      <c r="R3808">
        <f t="shared" ca="1" si="833"/>
        <v>4</v>
      </c>
      <c r="S3808">
        <f t="shared" ca="1" si="834"/>
        <v>5</v>
      </c>
      <c r="T3808">
        <f t="shared" ca="1" si="835"/>
        <v>3</v>
      </c>
      <c r="U3808">
        <f t="shared" ca="1" si="836"/>
        <v>0</v>
      </c>
      <c r="V3808">
        <f t="shared" ca="1" si="837"/>
        <v>4</v>
      </c>
      <c r="W3808">
        <f t="shared" ca="1" si="838"/>
        <v>4</v>
      </c>
      <c r="X3808">
        <f t="shared" ca="1" si="839"/>
        <v>20</v>
      </c>
    </row>
    <row r="3809" spans="1:24" x14ac:dyDescent="0.25">
      <c r="A3809">
        <v>221759</v>
      </c>
      <c r="B3809" t="s">
        <v>12913</v>
      </c>
      <c r="C3809" t="s">
        <v>10</v>
      </c>
      <c r="D3809" t="s">
        <v>12914</v>
      </c>
      <c r="E3809" t="str">
        <f t="shared" ca="1" si="840"/>
        <v>Quincy</v>
      </c>
      <c r="F3809" t="s">
        <v>24067</v>
      </c>
      <c r="G3809">
        <f t="shared" ca="1" si="828"/>
        <v>9474485262</v>
      </c>
      <c r="H3809" t="s">
        <v>12915</v>
      </c>
      <c r="I3809">
        <v>37996</v>
      </c>
      <c r="J3809" t="str">
        <f t="shared" ca="1" si="829"/>
        <v>Female</v>
      </c>
      <c r="K3809">
        <f t="shared" ca="1" si="830"/>
        <v>28</v>
      </c>
      <c r="L3809" t="str">
        <f t="shared" ca="1" si="831"/>
        <v>Adult</v>
      </c>
      <c r="M3809" t="str">
        <f t="shared" ca="1" si="832"/>
        <v>Yes</v>
      </c>
      <c r="N3809" t="str">
        <f t="shared" ca="1" si="832"/>
        <v>Yes</v>
      </c>
      <c r="O3809" t="str">
        <f t="shared" ca="1" si="832"/>
        <v>No</v>
      </c>
      <c r="P3809" t="str">
        <f t="shared" ca="1" si="827"/>
        <v>No</v>
      </c>
      <c r="Q3809" t="str">
        <f t="shared" ca="1" si="827"/>
        <v>Yes</v>
      </c>
      <c r="R3809">
        <f t="shared" ca="1" si="833"/>
        <v>1</v>
      </c>
      <c r="S3809">
        <f t="shared" ca="1" si="834"/>
        <v>0</v>
      </c>
      <c r="T3809">
        <f t="shared" ca="1" si="835"/>
        <v>3</v>
      </c>
      <c r="U3809">
        <f t="shared" ca="1" si="836"/>
        <v>3</v>
      </c>
      <c r="V3809">
        <f t="shared" ca="1" si="837"/>
        <v>0</v>
      </c>
      <c r="W3809">
        <f t="shared" ca="1" si="838"/>
        <v>4</v>
      </c>
      <c r="X3809">
        <f t="shared" ca="1" si="839"/>
        <v>11</v>
      </c>
    </row>
    <row r="3810" spans="1:24" x14ac:dyDescent="0.25">
      <c r="A3810">
        <v>221768</v>
      </c>
      <c r="B3810" t="s">
        <v>12916</v>
      </c>
      <c r="C3810" t="s">
        <v>10</v>
      </c>
      <c r="D3810" t="s">
        <v>12917</v>
      </c>
      <c r="E3810" t="str">
        <f t="shared" ca="1" si="840"/>
        <v>Chelsea</v>
      </c>
      <c r="F3810" t="s">
        <v>24067</v>
      </c>
      <c r="G3810">
        <f t="shared" ca="1" si="828"/>
        <v>6160800468</v>
      </c>
      <c r="H3810" t="s">
        <v>12919</v>
      </c>
      <c r="I3810" t="s">
        <v>12918</v>
      </c>
      <c r="J3810" t="str">
        <f t="shared" ca="1" si="829"/>
        <v>Male</v>
      </c>
      <c r="K3810">
        <f t="shared" ca="1" si="830"/>
        <v>22</v>
      </c>
      <c r="L3810" t="str">
        <f t="shared" ca="1" si="831"/>
        <v>Adult</v>
      </c>
      <c r="M3810" t="str">
        <f t="shared" ca="1" si="832"/>
        <v>Yes</v>
      </c>
      <c r="N3810" t="str">
        <f t="shared" ca="1" si="832"/>
        <v>No</v>
      </c>
      <c r="O3810" t="str">
        <f t="shared" ca="1" si="832"/>
        <v>No</v>
      </c>
      <c r="P3810" t="str">
        <f t="shared" ca="1" si="827"/>
        <v>No</v>
      </c>
      <c r="Q3810" t="str">
        <f t="shared" ca="1" si="827"/>
        <v>Yes</v>
      </c>
      <c r="R3810">
        <f t="shared" ca="1" si="833"/>
        <v>2</v>
      </c>
      <c r="S3810">
        <f t="shared" ca="1" si="834"/>
        <v>3</v>
      </c>
      <c r="T3810">
        <f t="shared" ca="1" si="835"/>
        <v>0</v>
      </c>
      <c r="U3810">
        <f t="shared" ca="1" si="836"/>
        <v>3</v>
      </c>
      <c r="V3810">
        <f t="shared" ca="1" si="837"/>
        <v>0</v>
      </c>
      <c r="W3810">
        <f t="shared" ca="1" si="838"/>
        <v>4</v>
      </c>
      <c r="X3810">
        <f t="shared" ca="1" si="839"/>
        <v>12</v>
      </c>
    </row>
    <row r="3811" spans="1:24" x14ac:dyDescent="0.25">
      <c r="A3811">
        <v>221795</v>
      </c>
      <c r="B3811" t="s">
        <v>12920</v>
      </c>
      <c r="C3811" t="s">
        <v>10</v>
      </c>
      <c r="D3811" t="s">
        <v>12921</v>
      </c>
      <c r="E3811" t="str">
        <f t="shared" ca="1" si="840"/>
        <v>Cambridge</v>
      </c>
      <c r="F3811" t="s">
        <v>24067</v>
      </c>
      <c r="G3811">
        <f t="shared" ca="1" si="828"/>
        <v>2697560761</v>
      </c>
      <c r="H3811" t="s">
        <v>12922</v>
      </c>
      <c r="I3811">
        <v>37932</v>
      </c>
      <c r="J3811" t="str">
        <f t="shared" ca="1" si="829"/>
        <v>Female</v>
      </c>
      <c r="K3811">
        <f t="shared" ca="1" si="830"/>
        <v>34</v>
      </c>
      <c r="L3811" t="str">
        <f t="shared" ca="1" si="831"/>
        <v>Adult</v>
      </c>
      <c r="M3811" t="str">
        <f t="shared" ca="1" si="832"/>
        <v>No</v>
      </c>
      <c r="N3811" t="str">
        <f t="shared" ca="1" si="832"/>
        <v>Yes</v>
      </c>
      <c r="O3811" t="str">
        <f t="shared" ca="1" si="832"/>
        <v>Yes</v>
      </c>
      <c r="P3811" t="str">
        <f t="shared" ca="1" si="827"/>
        <v>Yes</v>
      </c>
      <c r="Q3811" t="str">
        <f t="shared" ca="1" si="827"/>
        <v>No</v>
      </c>
      <c r="R3811">
        <f t="shared" ca="1" si="833"/>
        <v>4</v>
      </c>
      <c r="S3811">
        <f t="shared" ca="1" si="834"/>
        <v>5</v>
      </c>
      <c r="T3811">
        <f t="shared" ca="1" si="835"/>
        <v>5</v>
      </c>
      <c r="U3811">
        <f t="shared" ca="1" si="836"/>
        <v>0</v>
      </c>
      <c r="V3811">
        <f t="shared" ca="1" si="837"/>
        <v>4</v>
      </c>
      <c r="W3811">
        <f t="shared" ca="1" si="838"/>
        <v>0</v>
      </c>
      <c r="X3811">
        <f t="shared" ca="1" si="839"/>
        <v>18</v>
      </c>
    </row>
    <row r="3812" spans="1:24" x14ac:dyDescent="0.25">
      <c r="A3812">
        <v>221829</v>
      </c>
      <c r="B3812" t="s">
        <v>12923</v>
      </c>
      <c r="C3812" t="s">
        <v>10</v>
      </c>
      <c r="D3812" t="s">
        <v>12924</v>
      </c>
      <c r="E3812" t="str">
        <f t="shared" ca="1" si="840"/>
        <v>Newton</v>
      </c>
      <c r="F3812" t="s">
        <v>24067</v>
      </c>
      <c r="G3812">
        <f t="shared" ca="1" si="828"/>
        <v>2824657820</v>
      </c>
      <c r="H3812" t="s">
        <v>12925</v>
      </c>
      <c r="I3812">
        <v>37921</v>
      </c>
      <c r="J3812" t="str">
        <f t="shared" ca="1" si="829"/>
        <v>Female</v>
      </c>
      <c r="K3812">
        <f t="shared" ca="1" si="830"/>
        <v>48</v>
      </c>
      <c r="L3812" t="str">
        <f t="shared" ca="1" si="831"/>
        <v>Adult</v>
      </c>
      <c r="M3812" t="str">
        <f t="shared" ca="1" si="832"/>
        <v>Yes</v>
      </c>
      <c r="N3812" t="str">
        <f t="shared" ca="1" si="832"/>
        <v>Yes</v>
      </c>
      <c r="O3812" t="str">
        <f t="shared" ca="1" si="832"/>
        <v>Yes</v>
      </c>
      <c r="P3812" t="str">
        <f t="shared" ca="1" si="827"/>
        <v>Yes</v>
      </c>
      <c r="Q3812" t="str">
        <f t="shared" ca="1" si="827"/>
        <v>No</v>
      </c>
      <c r="R3812">
        <f t="shared" ca="1" si="833"/>
        <v>3</v>
      </c>
      <c r="S3812">
        <f t="shared" ca="1" si="834"/>
        <v>3</v>
      </c>
      <c r="T3812">
        <f t="shared" ca="1" si="835"/>
        <v>5</v>
      </c>
      <c r="U3812">
        <f t="shared" ca="1" si="836"/>
        <v>3</v>
      </c>
      <c r="V3812">
        <f t="shared" ca="1" si="837"/>
        <v>4</v>
      </c>
      <c r="W3812">
        <f t="shared" ca="1" si="838"/>
        <v>0</v>
      </c>
      <c r="X3812">
        <f t="shared" ca="1" si="839"/>
        <v>18</v>
      </c>
    </row>
    <row r="3813" spans="1:24" x14ac:dyDescent="0.25">
      <c r="A3813">
        <v>221838</v>
      </c>
      <c r="B3813" t="s">
        <v>12926</v>
      </c>
      <c r="C3813" t="s">
        <v>10</v>
      </c>
      <c r="D3813" t="s">
        <v>12927</v>
      </c>
      <c r="E3813" t="str">
        <f t="shared" ca="1" si="840"/>
        <v>Dedham</v>
      </c>
      <c r="F3813" t="s">
        <v>24067</v>
      </c>
      <c r="G3813">
        <f t="shared" ca="1" si="828"/>
        <v>6198175728</v>
      </c>
      <c r="H3813" t="s">
        <v>12929</v>
      </c>
      <c r="I3813" t="s">
        <v>12928</v>
      </c>
      <c r="J3813" t="str">
        <f t="shared" ca="1" si="829"/>
        <v>Female</v>
      </c>
      <c r="K3813">
        <f t="shared" ca="1" si="830"/>
        <v>50</v>
      </c>
      <c r="L3813" t="str">
        <f t="shared" ca="1" si="831"/>
        <v>Adult</v>
      </c>
      <c r="M3813" t="str">
        <f t="shared" ca="1" si="832"/>
        <v>Yes</v>
      </c>
      <c r="N3813" t="str">
        <f t="shared" ca="1" si="832"/>
        <v>Yes</v>
      </c>
      <c r="O3813" t="str">
        <f t="shared" ca="1" si="832"/>
        <v>Yes</v>
      </c>
      <c r="P3813" t="str">
        <f t="shared" ca="1" si="827"/>
        <v>Yes</v>
      </c>
      <c r="Q3813" t="str">
        <f t="shared" ca="1" si="827"/>
        <v>Yes</v>
      </c>
      <c r="R3813">
        <f t="shared" ca="1" si="833"/>
        <v>3</v>
      </c>
      <c r="S3813">
        <f t="shared" ca="1" si="834"/>
        <v>3</v>
      </c>
      <c r="T3813">
        <f t="shared" ca="1" si="835"/>
        <v>5</v>
      </c>
      <c r="U3813">
        <f t="shared" ca="1" si="836"/>
        <v>3</v>
      </c>
      <c r="V3813">
        <f t="shared" ca="1" si="837"/>
        <v>4</v>
      </c>
      <c r="W3813">
        <f t="shared" ca="1" si="838"/>
        <v>4</v>
      </c>
      <c r="X3813">
        <f t="shared" ca="1" si="839"/>
        <v>22</v>
      </c>
    </row>
    <row r="3814" spans="1:24" x14ac:dyDescent="0.25">
      <c r="A3814">
        <v>221847</v>
      </c>
      <c r="B3814" t="s">
        <v>12930</v>
      </c>
      <c r="C3814" t="s">
        <v>10</v>
      </c>
      <c r="D3814" t="s">
        <v>12931</v>
      </c>
      <c r="E3814" t="str">
        <f t="shared" ca="1" si="840"/>
        <v>Winthrop</v>
      </c>
      <c r="F3814" t="s">
        <v>24067</v>
      </c>
      <c r="G3814">
        <f t="shared" ca="1" si="828"/>
        <v>5891649112</v>
      </c>
      <c r="H3814" t="s">
        <v>12933</v>
      </c>
      <c r="I3814" t="s">
        <v>12932</v>
      </c>
      <c r="J3814" t="str">
        <f t="shared" ca="1" si="829"/>
        <v>Male</v>
      </c>
      <c r="K3814">
        <f t="shared" ca="1" si="830"/>
        <v>26</v>
      </c>
      <c r="L3814" t="str">
        <f t="shared" ca="1" si="831"/>
        <v>Adult</v>
      </c>
      <c r="M3814" t="str">
        <f t="shared" ca="1" si="832"/>
        <v>Yes</v>
      </c>
      <c r="N3814" t="str">
        <f t="shared" ca="1" si="832"/>
        <v>Yes</v>
      </c>
      <c r="O3814" t="str">
        <f t="shared" ca="1" si="832"/>
        <v>Yes</v>
      </c>
      <c r="P3814" t="str">
        <f t="shared" ca="1" si="827"/>
        <v>No</v>
      </c>
      <c r="Q3814" t="str">
        <f t="shared" ca="1" si="827"/>
        <v>Yes</v>
      </c>
      <c r="R3814">
        <f t="shared" ca="1" si="833"/>
        <v>4</v>
      </c>
      <c r="S3814">
        <f t="shared" ca="1" si="834"/>
        <v>5</v>
      </c>
      <c r="T3814">
        <f t="shared" ca="1" si="835"/>
        <v>5</v>
      </c>
      <c r="U3814">
        <f t="shared" ca="1" si="836"/>
        <v>3</v>
      </c>
      <c r="V3814">
        <f t="shared" ca="1" si="837"/>
        <v>0</v>
      </c>
      <c r="W3814">
        <f t="shared" ca="1" si="838"/>
        <v>4</v>
      </c>
      <c r="X3814">
        <f t="shared" ca="1" si="839"/>
        <v>21</v>
      </c>
    </row>
    <row r="3815" spans="1:24" x14ac:dyDescent="0.25">
      <c r="A3815">
        <v>221856</v>
      </c>
      <c r="B3815" t="s">
        <v>12934</v>
      </c>
      <c r="C3815" t="s">
        <v>10</v>
      </c>
      <c r="D3815" t="s">
        <v>12935</v>
      </c>
      <c r="E3815" t="str">
        <f t="shared" ca="1" si="840"/>
        <v>Quincy</v>
      </c>
      <c r="F3815" t="s">
        <v>24067</v>
      </c>
      <c r="G3815">
        <f t="shared" ca="1" si="828"/>
        <v>8485650341</v>
      </c>
      <c r="H3815" t="s">
        <v>12936</v>
      </c>
      <c r="I3815">
        <v>37404</v>
      </c>
      <c r="J3815" t="str">
        <f t="shared" ca="1" si="829"/>
        <v>Male</v>
      </c>
      <c r="K3815">
        <f t="shared" ca="1" si="830"/>
        <v>65</v>
      </c>
      <c r="L3815" t="str">
        <f t="shared" ca="1" si="831"/>
        <v>Adult</v>
      </c>
      <c r="M3815" t="str">
        <f t="shared" ca="1" si="832"/>
        <v>Yes</v>
      </c>
      <c r="N3815" t="str">
        <f t="shared" ca="1" si="832"/>
        <v>Yes</v>
      </c>
      <c r="O3815" t="str">
        <f t="shared" ca="1" si="832"/>
        <v>No</v>
      </c>
      <c r="P3815" t="str">
        <f t="shared" ca="1" si="827"/>
        <v>Yes</v>
      </c>
      <c r="Q3815" t="str">
        <f t="shared" ca="1" si="827"/>
        <v>Yes</v>
      </c>
      <c r="R3815">
        <f t="shared" ca="1" si="833"/>
        <v>2</v>
      </c>
      <c r="S3815">
        <f t="shared" ca="1" si="834"/>
        <v>3</v>
      </c>
      <c r="T3815">
        <f t="shared" ca="1" si="835"/>
        <v>3</v>
      </c>
      <c r="U3815">
        <f t="shared" ca="1" si="836"/>
        <v>3</v>
      </c>
      <c r="V3815">
        <f t="shared" ca="1" si="837"/>
        <v>4</v>
      </c>
      <c r="W3815">
        <f t="shared" ca="1" si="838"/>
        <v>4</v>
      </c>
      <c r="X3815">
        <f t="shared" ca="1" si="839"/>
        <v>19</v>
      </c>
    </row>
    <row r="3816" spans="1:24" x14ac:dyDescent="0.25">
      <c r="A3816">
        <v>221892</v>
      </c>
      <c r="B3816" t="s">
        <v>12937</v>
      </c>
      <c r="C3816" t="s">
        <v>10</v>
      </c>
      <c r="D3816" t="s">
        <v>12938</v>
      </c>
      <c r="E3816" t="str">
        <f t="shared" ca="1" si="840"/>
        <v>Needham</v>
      </c>
      <c r="F3816" t="s">
        <v>24067</v>
      </c>
      <c r="G3816">
        <f t="shared" ca="1" si="828"/>
        <v>1443944715</v>
      </c>
      <c r="H3816" t="s">
        <v>12939</v>
      </c>
      <c r="I3816">
        <v>37210</v>
      </c>
      <c r="J3816" t="str">
        <f t="shared" ca="1" si="829"/>
        <v>Female</v>
      </c>
      <c r="K3816">
        <f t="shared" ca="1" si="830"/>
        <v>67</v>
      </c>
      <c r="L3816" t="str">
        <f t="shared" ca="1" si="831"/>
        <v>Adult</v>
      </c>
      <c r="M3816" t="str">
        <f t="shared" ca="1" si="832"/>
        <v>No</v>
      </c>
      <c r="N3816" t="str">
        <f t="shared" ca="1" si="832"/>
        <v>No</v>
      </c>
      <c r="O3816" t="str">
        <f t="shared" ca="1" si="832"/>
        <v>Yes</v>
      </c>
      <c r="P3816" t="str">
        <f t="shared" ca="1" si="827"/>
        <v>Yes</v>
      </c>
      <c r="Q3816" t="str">
        <f t="shared" ca="1" si="827"/>
        <v>Yes</v>
      </c>
      <c r="R3816">
        <f t="shared" ca="1" si="833"/>
        <v>5</v>
      </c>
      <c r="S3816">
        <f t="shared" ca="1" si="834"/>
        <v>5</v>
      </c>
      <c r="T3816">
        <f t="shared" ca="1" si="835"/>
        <v>3</v>
      </c>
      <c r="U3816">
        <f t="shared" ca="1" si="836"/>
        <v>0</v>
      </c>
      <c r="V3816">
        <f t="shared" ca="1" si="837"/>
        <v>4</v>
      </c>
      <c r="W3816">
        <f t="shared" ca="1" si="838"/>
        <v>4</v>
      </c>
      <c r="X3816">
        <f t="shared" ca="1" si="839"/>
        <v>21</v>
      </c>
    </row>
    <row r="3817" spans="1:24" x14ac:dyDescent="0.25">
      <c r="A3817">
        <v>221908</v>
      </c>
      <c r="B3817" t="s">
        <v>12940</v>
      </c>
      <c r="C3817" t="s">
        <v>10</v>
      </c>
      <c r="D3817" t="s">
        <v>12941</v>
      </c>
      <c r="E3817" t="str">
        <f t="shared" ca="1" si="840"/>
        <v>Chelsea</v>
      </c>
      <c r="F3817" t="s">
        <v>24067</v>
      </c>
      <c r="G3817">
        <f t="shared" ca="1" si="828"/>
        <v>1658546381</v>
      </c>
      <c r="H3817" t="s">
        <v>12943</v>
      </c>
      <c r="I3817" t="s">
        <v>12942</v>
      </c>
      <c r="J3817" t="str">
        <f t="shared" ca="1" si="829"/>
        <v>Female</v>
      </c>
      <c r="K3817">
        <f t="shared" ca="1" si="830"/>
        <v>45</v>
      </c>
      <c r="L3817" t="str">
        <f t="shared" ca="1" si="831"/>
        <v>Adult</v>
      </c>
      <c r="M3817" t="str">
        <f t="shared" ca="1" si="832"/>
        <v>No</v>
      </c>
      <c r="N3817" t="str">
        <f t="shared" ca="1" si="832"/>
        <v>No</v>
      </c>
      <c r="O3817" t="str">
        <f t="shared" ca="1" si="832"/>
        <v>No</v>
      </c>
      <c r="P3817" t="str">
        <f t="shared" ca="1" si="827"/>
        <v>No</v>
      </c>
      <c r="Q3817" t="str">
        <f t="shared" ca="1" si="827"/>
        <v>No</v>
      </c>
      <c r="R3817">
        <f t="shared" ca="1" si="833"/>
        <v>3</v>
      </c>
      <c r="S3817">
        <f t="shared" ca="1" si="834"/>
        <v>3</v>
      </c>
      <c r="T3817">
        <f t="shared" ca="1" si="835"/>
        <v>0</v>
      </c>
      <c r="U3817">
        <f t="shared" ca="1" si="836"/>
        <v>0</v>
      </c>
      <c r="V3817">
        <f t="shared" ca="1" si="837"/>
        <v>0</v>
      </c>
      <c r="W3817">
        <f t="shared" ca="1" si="838"/>
        <v>0</v>
      </c>
      <c r="X3817">
        <f t="shared" ca="1" si="839"/>
        <v>6</v>
      </c>
    </row>
    <row r="3818" spans="1:24" x14ac:dyDescent="0.25">
      <c r="A3818">
        <v>221953</v>
      </c>
      <c r="B3818" t="s">
        <v>12944</v>
      </c>
      <c r="C3818" t="s">
        <v>10</v>
      </c>
      <c r="D3818" t="s">
        <v>12945</v>
      </c>
      <c r="E3818" t="str">
        <f t="shared" ca="1" si="840"/>
        <v>Brookline</v>
      </c>
      <c r="F3818" t="s">
        <v>24067</v>
      </c>
      <c r="G3818">
        <f t="shared" ca="1" si="828"/>
        <v>4727452148</v>
      </c>
      <c r="H3818" t="s">
        <v>12946</v>
      </c>
      <c r="I3818">
        <v>37743</v>
      </c>
      <c r="J3818" t="str">
        <f t="shared" ca="1" si="829"/>
        <v>Male</v>
      </c>
      <c r="K3818">
        <f t="shared" ca="1" si="830"/>
        <v>28</v>
      </c>
      <c r="L3818" t="str">
        <f t="shared" ca="1" si="831"/>
        <v>Adult</v>
      </c>
      <c r="M3818" t="str">
        <f t="shared" ca="1" si="832"/>
        <v>Yes</v>
      </c>
      <c r="N3818" t="str">
        <f t="shared" ca="1" si="832"/>
        <v>Yes</v>
      </c>
      <c r="O3818" t="str">
        <f t="shared" ca="1" si="832"/>
        <v>Yes</v>
      </c>
      <c r="P3818" t="str">
        <f t="shared" ca="1" si="827"/>
        <v>Yes</v>
      </c>
      <c r="Q3818" t="str">
        <f t="shared" ca="1" si="827"/>
        <v>No</v>
      </c>
      <c r="R3818">
        <f t="shared" ca="1" si="833"/>
        <v>1</v>
      </c>
      <c r="S3818">
        <f t="shared" ca="1" si="834"/>
        <v>0</v>
      </c>
      <c r="T3818">
        <f t="shared" ca="1" si="835"/>
        <v>5</v>
      </c>
      <c r="U3818">
        <f t="shared" ca="1" si="836"/>
        <v>3</v>
      </c>
      <c r="V3818">
        <f t="shared" ca="1" si="837"/>
        <v>4</v>
      </c>
      <c r="W3818">
        <f t="shared" ca="1" si="838"/>
        <v>0</v>
      </c>
      <c r="X3818">
        <f t="shared" ca="1" si="839"/>
        <v>13</v>
      </c>
    </row>
    <row r="3819" spans="1:24" x14ac:dyDescent="0.25">
      <c r="A3819">
        <v>221971</v>
      </c>
      <c r="B3819" t="s">
        <v>12947</v>
      </c>
      <c r="C3819" t="s">
        <v>10</v>
      </c>
      <c r="D3819" t="s">
        <v>12948</v>
      </c>
      <c r="E3819" t="str">
        <f t="shared" ca="1" si="840"/>
        <v>Brookline</v>
      </c>
      <c r="F3819" t="s">
        <v>24067</v>
      </c>
      <c r="G3819">
        <f t="shared" ca="1" si="828"/>
        <v>9777710356</v>
      </c>
      <c r="H3819" t="s">
        <v>12950</v>
      </c>
      <c r="I3819" t="s">
        <v>12949</v>
      </c>
      <c r="J3819" t="str">
        <f t="shared" ca="1" si="829"/>
        <v>Male</v>
      </c>
      <c r="K3819">
        <f t="shared" ca="1" si="830"/>
        <v>34</v>
      </c>
      <c r="L3819" t="str">
        <f t="shared" ca="1" si="831"/>
        <v>Adult</v>
      </c>
      <c r="M3819" t="str">
        <f t="shared" ca="1" si="832"/>
        <v>Yes</v>
      </c>
      <c r="N3819" t="str">
        <f t="shared" ca="1" si="832"/>
        <v>No</v>
      </c>
      <c r="O3819" t="str">
        <f t="shared" ca="1" si="832"/>
        <v>Yes</v>
      </c>
      <c r="P3819" t="str">
        <f t="shared" ca="1" si="827"/>
        <v>No</v>
      </c>
      <c r="Q3819" t="str">
        <f t="shared" ca="1" si="827"/>
        <v>No</v>
      </c>
      <c r="R3819">
        <f t="shared" ca="1" si="833"/>
        <v>4</v>
      </c>
      <c r="S3819">
        <f t="shared" ca="1" si="834"/>
        <v>5</v>
      </c>
      <c r="T3819">
        <f t="shared" ca="1" si="835"/>
        <v>3</v>
      </c>
      <c r="U3819">
        <f t="shared" ca="1" si="836"/>
        <v>3</v>
      </c>
      <c r="V3819">
        <f t="shared" ca="1" si="837"/>
        <v>0</v>
      </c>
      <c r="W3819">
        <f t="shared" ca="1" si="838"/>
        <v>0</v>
      </c>
      <c r="X3819">
        <f t="shared" ca="1" si="839"/>
        <v>15</v>
      </c>
    </row>
    <row r="3820" spans="1:24" x14ac:dyDescent="0.25">
      <c r="A3820">
        <v>221980</v>
      </c>
      <c r="B3820" t="s">
        <v>12951</v>
      </c>
      <c r="C3820" t="s">
        <v>10</v>
      </c>
      <c r="D3820" t="s">
        <v>12952</v>
      </c>
      <c r="E3820" t="str">
        <f t="shared" ca="1" si="840"/>
        <v>Cambridge</v>
      </c>
      <c r="F3820" t="s">
        <v>24067</v>
      </c>
      <c r="G3820">
        <f t="shared" ca="1" si="828"/>
        <v>2663746225</v>
      </c>
      <c r="H3820" t="s">
        <v>12953</v>
      </c>
      <c r="I3820">
        <v>37311</v>
      </c>
      <c r="J3820" t="str">
        <f t="shared" ca="1" si="829"/>
        <v>Male</v>
      </c>
      <c r="K3820">
        <f t="shared" ca="1" si="830"/>
        <v>18</v>
      </c>
      <c r="L3820" t="str">
        <f t="shared" ca="1" si="831"/>
        <v>Adult</v>
      </c>
      <c r="M3820" t="str">
        <f t="shared" ca="1" si="832"/>
        <v>No</v>
      </c>
      <c r="N3820" t="str">
        <f t="shared" ca="1" si="832"/>
        <v>Yes</v>
      </c>
      <c r="O3820" t="str">
        <f t="shared" ca="1" si="832"/>
        <v>No</v>
      </c>
      <c r="P3820" t="str">
        <f t="shared" ca="1" si="827"/>
        <v>Yes</v>
      </c>
      <c r="Q3820" t="str">
        <f t="shared" ca="1" si="827"/>
        <v>No</v>
      </c>
      <c r="R3820">
        <f t="shared" ca="1" si="833"/>
        <v>5</v>
      </c>
      <c r="S3820">
        <f t="shared" ca="1" si="834"/>
        <v>5</v>
      </c>
      <c r="T3820">
        <f t="shared" ca="1" si="835"/>
        <v>3</v>
      </c>
      <c r="U3820">
        <f t="shared" ca="1" si="836"/>
        <v>0</v>
      </c>
      <c r="V3820">
        <f t="shared" ca="1" si="837"/>
        <v>4</v>
      </c>
      <c r="W3820">
        <f t="shared" ca="1" si="838"/>
        <v>0</v>
      </c>
      <c r="X3820">
        <f t="shared" ca="1" si="839"/>
        <v>17</v>
      </c>
    </row>
    <row r="3821" spans="1:24" x14ac:dyDescent="0.25">
      <c r="A3821">
        <v>221999</v>
      </c>
      <c r="B3821" t="s">
        <v>12954</v>
      </c>
      <c r="C3821" t="s">
        <v>10</v>
      </c>
      <c r="D3821" t="s">
        <v>12955</v>
      </c>
      <c r="E3821" t="str">
        <f t="shared" ca="1" si="840"/>
        <v>Canton</v>
      </c>
      <c r="F3821" t="s">
        <v>24067</v>
      </c>
      <c r="G3821">
        <f t="shared" ca="1" si="828"/>
        <v>2843209565</v>
      </c>
      <c r="H3821" t="s">
        <v>12956</v>
      </c>
      <c r="I3821">
        <v>37240</v>
      </c>
      <c r="J3821" t="str">
        <f t="shared" ca="1" si="829"/>
        <v>Female</v>
      </c>
      <c r="K3821">
        <f t="shared" ca="1" si="830"/>
        <v>41</v>
      </c>
      <c r="L3821" t="str">
        <f t="shared" ca="1" si="831"/>
        <v>Adult</v>
      </c>
      <c r="M3821" t="str">
        <f t="shared" ca="1" si="832"/>
        <v>No</v>
      </c>
      <c r="N3821" t="str">
        <f t="shared" ca="1" si="832"/>
        <v>Yes</v>
      </c>
      <c r="O3821" t="str">
        <f t="shared" ca="1" si="832"/>
        <v>No</v>
      </c>
      <c r="P3821" t="str">
        <f t="shared" ca="1" si="827"/>
        <v>No</v>
      </c>
      <c r="Q3821" t="str">
        <f t="shared" ca="1" si="827"/>
        <v>Yes</v>
      </c>
      <c r="R3821">
        <f t="shared" ca="1" si="833"/>
        <v>3</v>
      </c>
      <c r="S3821">
        <f t="shared" ca="1" si="834"/>
        <v>3</v>
      </c>
      <c r="T3821">
        <f t="shared" ca="1" si="835"/>
        <v>3</v>
      </c>
      <c r="U3821">
        <f t="shared" ca="1" si="836"/>
        <v>0</v>
      </c>
      <c r="V3821">
        <f t="shared" ca="1" si="837"/>
        <v>0</v>
      </c>
      <c r="W3821">
        <f t="shared" ca="1" si="838"/>
        <v>4</v>
      </c>
      <c r="X3821">
        <f t="shared" ca="1" si="839"/>
        <v>13</v>
      </c>
    </row>
    <row r="3822" spans="1:24" x14ac:dyDescent="0.25">
      <c r="A3822">
        <v>222026</v>
      </c>
      <c r="B3822" t="s">
        <v>12957</v>
      </c>
      <c r="C3822" t="s">
        <v>10</v>
      </c>
      <c r="D3822" t="s">
        <v>12958</v>
      </c>
      <c r="E3822" t="str">
        <f t="shared" ca="1" si="840"/>
        <v>Somerville</v>
      </c>
      <c r="F3822" t="s">
        <v>24067</v>
      </c>
      <c r="G3822">
        <f t="shared" ca="1" si="828"/>
        <v>9666125816</v>
      </c>
      <c r="H3822" t="s">
        <v>12960</v>
      </c>
      <c r="I3822" t="s">
        <v>12959</v>
      </c>
      <c r="J3822" t="str">
        <f t="shared" ca="1" si="829"/>
        <v>Male</v>
      </c>
      <c r="K3822">
        <f t="shared" ca="1" si="830"/>
        <v>67</v>
      </c>
      <c r="L3822" t="str">
        <f t="shared" ca="1" si="831"/>
        <v>Adult</v>
      </c>
      <c r="M3822" t="str">
        <f t="shared" ca="1" si="832"/>
        <v>No</v>
      </c>
      <c r="N3822" t="str">
        <f t="shared" ca="1" si="832"/>
        <v>No</v>
      </c>
      <c r="O3822" t="str">
        <f t="shared" ca="1" si="832"/>
        <v>Yes</v>
      </c>
      <c r="P3822" t="str">
        <f t="shared" ca="1" si="827"/>
        <v>No</v>
      </c>
      <c r="Q3822" t="str">
        <f t="shared" ca="1" si="827"/>
        <v>Yes</v>
      </c>
      <c r="R3822">
        <f t="shared" ca="1" si="833"/>
        <v>4</v>
      </c>
      <c r="S3822">
        <f t="shared" ca="1" si="834"/>
        <v>5</v>
      </c>
      <c r="T3822">
        <f t="shared" ca="1" si="835"/>
        <v>3</v>
      </c>
      <c r="U3822">
        <f t="shared" ca="1" si="836"/>
        <v>0</v>
      </c>
      <c r="V3822">
        <f t="shared" ca="1" si="837"/>
        <v>0</v>
      </c>
      <c r="W3822">
        <f t="shared" ca="1" si="838"/>
        <v>4</v>
      </c>
      <c r="X3822">
        <f t="shared" ca="1" si="839"/>
        <v>16</v>
      </c>
    </row>
    <row r="3823" spans="1:24" x14ac:dyDescent="0.25">
      <c r="A3823">
        <v>222053</v>
      </c>
      <c r="B3823" t="s">
        <v>12961</v>
      </c>
      <c r="C3823" t="s">
        <v>10</v>
      </c>
      <c r="D3823" t="s">
        <v>12962</v>
      </c>
      <c r="E3823" t="str">
        <f t="shared" ca="1" si="840"/>
        <v>Brookline</v>
      </c>
      <c r="F3823" t="s">
        <v>24067</v>
      </c>
      <c r="G3823">
        <f t="shared" ca="1" si="828"/>
        <v>9370931872</v>
      </c>
      <c r="H3823" t="s">
        <v>12964</v>
      </c>
      <c r="I3823" t="s">
        <v>12963</v>
      </c>
      <c r="J3823" t="str">
        <f t="shared" ca="1" si="829"/>
        <v>Female</v>
      </c>
      <c r="K3823">
        <f t="shared" ca="1" si="830"/>
        <v>28</v>
      </c>
      <c r="L3823" t="str">
        <f t="shared" ca="1" si="831"/>
        <v>Adult</v>
      </c>
      <c r="M3823" t="str">
        <f t="shared" ca="1" si="832"/>
        <v>Yes</v>
      </c>
      <c r="N3823" t="str">
        <f t="shared" ca="1" si="832"/>
        <v>No</v>
      </c>
      <c r="O3823" t="str">
        <f t="shared" ca="1" si="832"/>
        <v>No</v>
      </c>
      <c r="P3823" t="str">
        <f t="shared" ca="1" si="827"/>
        <v>No</v>
      </c>
      <c r="Q3823" t="str">
        <f t="shared" ca="1" si="827"/>
        <v>Yes</v>
      </c>
      <c r="R3823">
        <f t="shared" ca="1" si="833"/>
        <v>5</v>
      </c>
      <c r="S3823">
        <f t="shared" ca="1" si="834"/>
        <v>5</v>
      </c>
      <c r="T3823">
        <f t="shared" ca="1" si="835"/>
        <v>0</v>
      </c>
      <c r="U3823">
        <f t="shared" ca="1" si="836"/>
        <v>3</v>
      </c>
      <c r="V3823">
        <f t="shared" ca="1" si="837"/>
        <v>0</v>
      </c>
      <c r="W3823">
        <f t="shared" ca="1" si="838"/>
        <v>4</v>
      </c>
      <c r="X3823">
        <f t="shared" ca="1" si="839"/>
        <v>17</v>
      </c>
    </row>
    <row r="3824" spans="1:24" x14ac:dyDescent="0.25">
      <c r="A3824">
        <v>222062</v>
      </c>
      <c r="B3824" t="s">
        <v>12965</v>
      </c>
      <c r="C3824" t="s">
        <v>10</v>
      </c>
      <c r="D3824" t="s">
        <v>12966</v>
      </c>
      <c r="E3824" t="str">
        <f t="shared" ca="1" si="840"/>
        <v>Needham</v>
      </c>
      <c r="F3824" t="s">
        <v>24067</v>
      </c>
      <c r="G3824">
        <f t="shared" ca="1" si="828"/>
        <v>5389577856</v>
      </c>
      <c r="H3824" t="s">
        <v>12968</v>
      </c>
      <c r="I3824" t="s">
        <v>12967</v>
      </c>
      <c r="J3824" t="str">
        <f t="shared" ca="1" si="829"/>
        <v>Female</v>
      </c>
      <c r="K3824">
        <f t="shared" ca="1" si="830"/>
        <v>17</v>
      </c>
      <c r="L3824" t="str">
        <f t="shared" ca="1" si="831"/>
        <v>Adoloscent</v>
      </c>
      <c r="M3824" t="str">
        <f t="shared" ca="1" si="832"/>
        <v>No</v>
      </c>
      <c r="N3824" t="str">
        <f t="shared" ca="1" si="832"/>
        <v>No</v>
      </c>
      <c r="O3824" t="str">
        <f t="shared" ca="1" si="832"/>
        <v>Yes</v>
      </c>
      <c r="P3824" t="str">
        <f t="shared" ca="1" si="827"/>
        <v>Yes</v>
      </c>
      <c r="Q3824" t="str">
        <f t="shared" ca="1" si="827"/>
        <v>Yes</v>
      </c>
      <c r="R3824">
        <f t="shared" ca="1" si="833"/>
        <v>4</v>
      </c>
      <c r="S3824">
        <f t="shared" ca="1" si="834"/>
        <v>5</v>
      </c>
      <c r="T3824">
        <f t="shared" ca="1" si="835"/>
        <v>3</v>
      </c>
      <c r="U3824">
        <f t="shared" ca="1" si="836"/>
        <v>0</v>
      </c>
      <c r="V3824">
        <f t="shared" ca="1" si="837"/>
        <v>4</v>
      </c>
      <c r="W3824">
        <f t="shared" ca="1" si="838"/>
        <v>4</v>
      </c>
      <c r="X3824">
        <f t="shared" ca="1" si="839"/>
        <v>20</v>
      </c>
    </row>
    <row r="3825" spans="1:24" x14ac:dyDescent="0.25">
      <c r="A3825">
        <v>222099</v>
      </c>
      <c r="B3825" t="s">
        <v>12969</v>
      </c>
      <c r="C3825" t="s">
        <v>10</v>
      </c>
      <c r="D3825" t="s">
        <v>12970</v>
      </c>
      <c r="E3825" t="str">
        <f t="shared" ca="1" si="840"/>
        <v>Chelsea</v>
      </c>
      <c r="F3825" t="s">
        <v>24067</v>
      </c>
      <c r="G3825">
        <f t="shared" ca="1" si="828"/>
        <v>3117710410</v>
      </c>
      <c r="H3825" t="s">
        <v>12971</v>
      </c>
      <c r="I3825">
        <v>38301</v>
      </c>
      <c r="J3825" t="str">
        <f t="shared" ca="1" si="829"/>
        <v>Female</v>
      </c>
      <c r="K3825">
        <f t="shared" ca="1" si="830"/>
        <v>15</v>
      </c>
      <c r="L3825" t="str">
        <f t="shared" ca="1" si="831"/>
        <v>Adoloscent</v>
      </c>
      <c r="M3825" t="str">
        <f t="shared" ca="1" si="832"/>
        <v>Yes</v>
      </c>
      <c r="N3825" t="str">
        <f t="shared" ca="1" si="832"/>
        <v>Yes</v>
      </c>
      <c r="O3825" t="str">
        <f t="shared" ca="1" si="832"/>
        <v>Yes</v>
      </c>
      <c r="P3825" t="str">
        <f t="shared" ca="1" si="827"/>
        <v>Yes</v>
      </c>
      <c r="Q3825" t="str">
        <f t="shared" ca="1" si="827"/>
        <v>No</v>
      </c>
      <c r="R3825">
        <f t="shared" ca="1" si="833"/>
        <v>2</v>
      </c>
      <c r="S3825">
        <f t="shared" ca="1" si="834"/>
        <v>3</v>
      </c>
      <c r="T3825">
        <f t="shared" ca="1" si="835"/>
        <v>5</v>
      </c>
      <c r="U3825">
        <f t="shared" ca="1" si="836"/>
        <v>3</v>
      </c>
      <c r="V3825">
        <f t="shared" ca="1" si="837"/>
        <v>4</v>
      </c>
      <c r="W3825">
        <f t="shared" ca="1" si="838"/>
        <v>0</v>
      </c>
      <c r="X3825">
        <f t="shared" ca="1" si="839"/>
        <v>17</v>
      </c>
    </row>
    <row r="3826" spans="1:24" x14ac:dyDescent="0.25">
      <c r="A3826">
        <v>222105</v>
      </c>
      <c r="B3826" t="s">
        <v>12972</v>
      </c>
      <c r="C3826" t="s">
        <v>10</v>
      </c>
      <c r="D3826" t="s">
        <v>12973</v>
      </c>
      <c r="E3826" t="str">
        <f t="shared" ca="1" si="840"/>
        <v>Watertown</v>
      </c>
      <c r="F3826" t="s">
        <v>24067</v>
      </c>
      <c r="G3826">
        <f t="shared" ca="1" si="828"/>
        <v>4453184370</v>
      </c>
      <c r="H3826" t="s">
        <v>12975</v>
      </c>
      <c r="I3826" t="s">
        <v>12974</v>
      </c>
      <c r="J3826" t="str">
        <f t="shared" ca="1" si="829"/>
        <v>Male</v>
      </c>
      <c r="K3826">
        <f t="shared" ca="1" si="830"/>
        <v>39</v>
      </c>
      <c r="L3826" t="str">
        <f t="shared" ca="1" si="831"/>
        <v>Adult</v>
      </c>
      <c r="M3826" t="str">
        <f t="shared" ca="1" si="832"/>
        <v>Yes</v>
      </c>
      <c r="N3826" t="str">
        <f t="shared" ca="1" si="832"/>
        <v>Yes</v>
      </c>
      <c r="O3826" t="str">
        <f t="shared" ca="1" si="832"/>
        <v>Yes</v>
      </c>
      <c r="P3826" t="str">
        <f t="shared" ca="1" si="827"/>
        <v>Yes</v>
      </c>
      <c r="Q3826" t="str">
        <f t="shared" ca="1" si="827"/>
        <v>Yes</v>
      </c>
      <c r="R3826">
        <f t="shared" ca="1" si="833"/>
        <v>2</v>
      </c>
      <c r="S3826">
        <f t="shared" ca="1" si="834"/>
        <v>3</v>
      </c>
      <c r="T3826">
        <f t="shared" ca="1" si="835"/>
        <v>5</v>
      </c>
      <c r="U3826">
        <f t="shared" ca="1" si="836"/>
        <v>3</v>
      </c>
      <c r="V3826">
        <f t="shared" ca="1" si="837"/>
        <v>4</v>
      </c>
      <c r="W3826">
        <f t="shared" ca="1" si="838"/>
        <v>4</v>
      </c>
      <c r="X3826">
        <f t="shared" ca="1" si="839"/>
        <v>21</v>
      </c>
    </row>
    <row r="3827" spans="1:24" x14ac:dyDescent="0.25">
      <c r="A3827">
        <v>222178</v>
      </c>
      <c r="B3827" t="s">
        <v>12976</v>
      </c>
      <c r="C3827" t="s">
        <v>10</v>
      </c>
      <c r="D3827" t="s">
        <v>12977</v>
      </c>
      <c r="E3827" t="str">
        <f t="shared" ca="1" si="840"/>
        <v>Everett</v>
      </c>
      <c r="F3827" t="s">
        <v>24067</v>
      </c>
      <c r="G3827">
        <f t="shared" ca="1" si="828"/>
        <v>5296940412</v>
      </c>
      <c r="H3827" t="s">
        <v>12978</v>
      </c>
      <c r="I3827">
        <v>79699</v>
      </c>
      <c r="J3827" t="str">
        <f t="shared" ca="1" si="829"/>
        <v>Male</v>
      </c>
      <c r="K3827">
        <f t="shared" ca="1" si="830"/>
        <v>61</v>
      </c>
      <c r="L3827" t="str">
        <f t="shared" ca="1" si="831"/>
        <v>Adult</v>
      </c>
      <c r="M3827" t="str">
        <f t="shared" ca="1" si="832"/>
        <v>Yes</v>
      </c>
      <c r="N3827" t="str">
        <f t="shared" ca="1" si="832"/>
        <v>Yes</v>
      </c>
      <c r="O3827" t="str">
        <f t="shared" ca="1" si="832"/>
        <v>Yes</v>
      </c>
      <c r="P3827" t="str">
        <f t="shared" ca="1" si="827"/>
        <v>No</v>
      </c>
      <c r="Q3827" t="str">
        <f t="shared" ca="1" si="827"/>
        <v>No</v>
      </c>
      <c r="R3827">
        <f t="shared" ca="1" si="833"/>
        <v>5</v>
      </c>
      <c r="S3827">
        <f t="shared" ca="1" si="834"/>
        <v>5</v>
      </c>
      <c r="T3827">
        <f t="shared" ca="1" si="835"/>
        <v>5</v>
      </c>
      <c r="U3827">
        <f t="shared" ca="1" si="836"/>
        <v>3</v>
      </c>
      <c r="V3827">
        <f t="shared" ca="1" si="837"/>
        <v>0</v>
      </c>
      <c r="W3827">
        <f t="shared" ca="1" si="838"/>
        <v>0</v>
      </c>
      <c r="X3827">
        <f t="shared" ca="1" si="839"/>
        <v>18</v>
      </c>
    </row>
    <row r="3828" spans="1:24" x14ac:dyDescent="0.25">
      <c r="A3828">
        <v>222497</v>
      </c>
      <c r="B3828" t="s">
        <v>12979</v>
      </c>
      <c r="C3828" t="s">
        <v>10</v>
      </c>
      <c r="D3828" t="s">
        <v>12980</v>
      </c>
      <c r="E3828" t="str">
        <f t="shared" ca="1" si="840"/>
        <v>Chelsea</v>
      </c>
      <c r="F3828" t="s">
        <v>24067</v>
      </c>
      <c r="G3828">
        <f t="shared" ca="1" si="828"/>
        <v>3235791058</v>
      </c>
      <c r="H3828" t="s">
        <v>12982</v>
      </c>
      <c r="I3828" t="s">
        <v>12981</v>
      </c>
      <c r="J3828" t="str">
        <f t="shared" ca="1" si="829"/>
        <v>Male</v>
      </c>
      <c r="K3828">
        <f t="shared" ca="1" si="830"/>
        <v>29</v>
      </c>
      <c r="L3828" t="str">
        <f t="shared" ca="1" si="831"/>
        <v>Adult</v>
      </c>
      <c r="M3828" t="str">
        <f t="shared" ca="1" si="832"/>
        <v>No</v>
      </c>
      <c r="N3828" t="str">
        <f t="shared" ca="1" si="832"/>
        <v>No</v>
      </c>
      <c r="O3828" t="str">
        <f t="shared" ca="1" si="832"/>
        <v>No</v>
      </c>
      <c r="P3828" t="str">
        <f t="shared" ca="1" si="827"/>
        <v>No</v>
      </c>
      <c r="Q3828" t="str">
        <f t="shared" ca="1" si="827"/>
        <v>No</v>
      </c>
      <c r="R3828">
        <f t="shared" ca="1" si="833"/>
        <v>4</v>
      </c>
      <c r="S3828">
        <f t="shared" ca="1" si="834"/>
        <v>5</v>
      </c>
      <c r="T3828">
        <f t="shared" ca="1" si="835"/>
        <v>0</v>
      </c>
      <c r="U3828">
        <f t="shared" ca="1" si="836"/>
        <v>0</v>
      </c>
      <c r="V3828">
        <f t="shared" ca="1" si="837"/>
        <v>0</v>
      </c>
      <c r="W3828">
        <f t="shared" ca="1" si="838"/>
        <v>0</v>
      </c>
      <c r="X3828">
        <f t="shared" ca="1" si="839"/>
        <v>9</v>
      </c>
    </row>
    <row r="3829" spans="1:24" x14ac:dyDescent="0.25">
      <c r="A3829">
        <v>222567</v>
      </c>
      <c r="B3829" t="s">
        <v>12983</v>
      </c>
      <c r="C3829" t="s">
        <v>10</v>
      </c>
      <c r="D3829" t="s">
        <v>12984</v>
      </c>
      <c r="E3829" t="str">
        <f t="shared" ca="1" si="840"/>
        <v>Newton</v>
      </c>
      <c r="F3829" t="s">
        <v>24067</v>
      </c>
      <c r="G3829">
        <f t="shared" ca="1" si="828"/>
        <v>6896076929</v>
      </c>
      <c r="H3829" t="s">
        <v>12986</v>
      </c>
      <c r="I3829" t="s">
        <v>12985</v>
      </c>
      <c r="J3829" t="str">
        <f t="shared" ca="1" si="829"/>
        <v>Female</v>
      </c>
      <c r="K3829">
        <f t="shared" ca="1" si="830"/>
        <v>34</v>
      </c>
      <c r="L3829" t="str">
        <f t="shared" ca="1" si="831"/>
        <v>Adult</v>
      </c>
      <c r="M3829" t="str">
        <f t="shared" ca="1" si="832"/>
        <v>No</v>
      </c>
      <c r="N3829" t="str">
        <f t="shared" ca="1" si="832"/>
        <v>No</v>
      </c>
      <c r="O3829" t="str">
        <f t="shared" ca="1" si="832"/>
        <v>No</v>
      </c>
      <c r="P3829" t="str">
        <f t="shared" ca="1" si="827"/>
        <v>Yes</v>
      </c>
      <c r="Q3829" t="str">
        <f t="shared" ca="1" si="827"/>
        <v>Yes</v>
      </c>
      <c r="R3829">
        <f t="shared" ca="1" si="833"/>
        <v>3</v>
      </c>
      <c r="S3829">
        <f t="shared" ca="1" si="834"/>
        <v>3</v>
      </c>
      <c r="T3829">
        <f t="shared" ca="1" si="835"/>
        <v>0</v>
      </c>
      <c r="U3829">
        <f t="shared" ca="1" si="836"/>
        <v>0</v>
      </c>
      <c r="V3829">
        <f t="shared" ca="1" si="837"/>
        <v>4</v>
      </c>
      <c r="W3829">
        <f t="shared" ca="1" si="838"/>
        <v>4</v>
      </c>
      <c r="X3829">
        <f t="shared" ca="1" si="839"/>
        <v>14</v>
      </c>
    </row>
    <row r="3830" spans="1:24" x14ac:dyDescent="0.25">
      <c r="A3830">
        <v>222576</v>
      </c>
      <c r="B3830" t="s">
        <v>12987</v>
      </c>
      <c r="C3830" t="s">
        <v>10</v>
      </c>
      <c r="D3830" t="s">
        <v>12988</v>
      </c>
      <c r="E3830" t="str">
        <f t="shared" ca="1" si="840"/>
        <v>Winthrop</v>
      </c>
      <c r="F3830" t="s">
        <v>24067</v>
      </c>
      <c r="G3830">
        <f t="shared" ca="1" si="828"/>
        <v>5258499406</v>
      </c>
      <c r="H3830" t="s">
        <v>12989</v>
      </c>
      <c r="I3830">
        <v>79109</v>
      </c>
      <c r="J3830" t="str">
        <f t="shared" ca="1" si="829"/>
        <v>Female</v>
      </c>
      <c r="K3830">
        <f t="shared" ca="1" si="830"/>
        <v>42</v>
      </c>
      <c r="L3830" t="str">
        <f t="shared" ca="1" si="831"/>
        <v>Adult</v>
      </c>
      <c r="M3830" t="str">
        <f t="shared" ca="1" si="832"/>
        <v>No</v>
      </c>
      <c r="N3830" t="str">
        <f t="shared" ca="1" si="832"/>
        <v>Yes</v>
      </c>
      <c r="O3830" t="str">
        <f t="shared" ca="1" si="832"/>
        <v>Yes</v>
      </c>
      <c r="P3830" t="str">
        <f t="shared" ca="1" si="827"/>
        <v>Yes</v>
      </c>
      <c r="Q3830" t="str">
        <f t="shared" ca="1" si="827"/>
        <v>No</v>
      </c>
      <c r="R3830">
        <f t="shared" ca="1" si="833"/>
        <v>1</v>
      </c>
      <c r="S3830">
        <f t="shared" ca="1" si="834"/>
        <v>0</v>
      </c>
      <c r="T3830">
        <f t="shared" ca="1" si="835"/>
        <v>5</v>
      </c>
      <c r="U3830">
        <f t="shared" ca="1" si="836"/>
        <v>0</v>
      </c>
      <c r="V3830">
        <f t="shared" ca="1" si="837"/>
        <v>4</v>
      </c>
      <c r="W3830">
        <f t="shared" ca="1" si="838"/>
        <v>0</v>
      </c>
      <c r="X3830">
        <f t="shared" ca="1" si="839"/>
        <v>10</v>
      </c>
    </row>
    <row r="3831" spans="1:24" x14ac:dyDescent="0.25">
      <c r="A3831">
        <v>222628</v>
      </c>
      <c r="B3831" t="s">
        <v>12990</v>
      </c>
      <c r="C3831" t="s">
        <v>10</v>
      </c>
      <c r="D3831" t="s">
        <v>12991</v>
      </c>
      <c r="E3831" t="str">
        <f t="shared" ca="1" si="840"/>
        <v>Needham</v>
      </c>
      <c r="F3831" t="s">
        <v>24067</v>
      </c>
      <c r="G3831">
        <f t="shared" ca="1" si="828"/>
        <v>6435546575</v>
      </c>
      <c r="H3831" t="s">
        <v>12993</v>
      </c>
      <c r="I3831" t="s">
        <v>12992</v>
      </c>
      <c r="J3831" t="str">
        <f t="shared" ca="1" si="829"/>
        <v>Female</v>
      </c>
      <c r="K3831">
        <f t="shared" ca="1" si="830"/>
        <v>31</v>
      </c>
      <c r="L3831" t="str">
        <f t="shared" ca="1" si="831"/>
        <v>Adult</v>
      </c>
      <c r="M3831" t="str">
        <f t="shared" ca="1" si="832"/>
        <v>No</v>
      </c>
      <c r="N3831" t="str">
        <f t="shared" ca="1" si="832"/>
        <v>No</v>
      </c>
      <c r="O3831" t="str">
        <f t="shared" ca="1" si="832"/>
        <v>Yes</v>
      </c>
      <c r="P3831" t="str">
        <f t="shared" ca="1" si="827"/>
        <v>No</v>
      </c>
      <c r="Q3831" t="str">
        <f t="shared" ca="1" si="827"/>
        <v>Yes</v>
      </c>
      <c r="R3831">
        <f t="shared" ca="1" si="833"/>
        <v>3</v>
      </c>
      <c r="S3831">
        <f t="shared" ca="1" si="834"/>
        <v>3</v>
      </c>
      <c r="T3831">
        <f t="shared" ca="1" si="835"/>
        <v>3</v>
      </c>
      <c r="U3831">
        <f t="shared" ca="1" si="836"/>
        <v>0</v>
      </c>
      <c r="V3831">
        <f t="shared" ca="1" si="837"/>
        <v>0</v>
      </c>
      <c r="W3831">
        <f t="shared" ca="1" si="838"/>
        <v>4</v>
      </c>
      <c r="X3831">
        <f t="shared" ca="1" si="839"/>
        <v>13</v>
      </c>
    </row>
    <row r="3832" spans="1:24" x14ac:dyDescent="0.25">
      <c r="A3832">
        <v>222673</v>
      </c>
      <c r="B3832" t="s">
        <v>12994</v>
      </c>
      <c r="C3832" t="s">
        <v>10</v>
      </c>
      <c r="D3832" t="s">
        <v>12995</v>
      </c>
      <c r="E3832" t="str">
        <f t="shared" ca="1" si="840"/>
        <v>Dedham</v>
      </c>
      <c r="F3832" t="s">
        <v>24067</v>
      </c>
      <c r="G3832">
        <f t="shared" ca="1" si="828"/>
        <v>7224426029</v>
      </c>
      <c r="H3832" t="s">
        <v>12996</v>
      </c>
      <c r="I3832">
        <v>76904</v>
      </c>
      <c r="J3832" t="str">
        <f t="shared" ca="1" si="829"/>
        <v>Male</v>
      </c>
      <c r="K3832">
        <f t="shared" ca="1" si="830"/>
        <v>24</v>
      </c>
      <c r="L3832" t="str">
        <f t="shared" ca="1" si="831"/>
        <v>Adult</v>
      </c>
      <c r="M3832" t="str">
        <f t="shared" ca="1" si="832"/>
        <v>Yes</v>
      </c>
      <c r="N3832" t="str">
        <f t="shared" ca="1" si="832"/>
        <v>No</v>
      </c>
      <c r="O3832" t="str">
        <f t="shared" ca="1" si="832"/>
        <v>No</v>
      </c>
      <c r="P3832" t="str">
        <f t="shared" ca="1" si="827"/>
        <v>No</v>
      </c>
      <c r="Q3832" t="str">
        <f t="shared" ca="1" si="827"/>
        <v>Yes</v>
      </c>
      <c r="R3832">
        <f t="shared" ca="1" si="833"/>
        <v>2</v>
      </c>
      <c r="S3832">
        <f t="shared" ca="1" si="834"/>
        <v>3</v>
      </c>
      <c r="T3832">
        <f t="shared" ca="1" si="835"/>
        <v>0</v>
      </c>
      <c r="U3832">
        <f t="shared" ca="1" si="836"/>
        <v>3</v>
      </c>
      <c r="V3832">
        <f t="shared" ca="1" si="837"/>
        <v>0</v>
      </c>
      <c r="W3832">
        <f t="shared" ca="1" si="838"/>
        <v>4</v>
      </c>
      <c r="X3832">
        <f t="shared" ca="1" si="839"/>
        <v>12</v>
      </c>
    </row>
    <row r="3833" spans="1:24" x14ac:dyDescent="0.25">
      <c r="A3833">
        <v>222691</v>
      </c>
      <c r="B3833" t="s">
        <v>12997</v>
      </c>
      <c r="C3833" t="s">
        <v>10</v>
      </c>
      <c r="D3833" t="s">
        <v>12998</v>
      </c>
      <c r="E3833" t="str">
        <f t="shared" ca="1" si="840"/>
        <v>Somerville</v>
      </c>
      <c r="F3833" t="s">
        <v>24067</v>
      </c>
      <c r="G3833">
        <f t="shared" ca="1" si="828"/>
        <v>9520414005</v>
      </c>
      <c r="H3833" t="s">
        <v>12999</v>
      </c>
      <c r="I3833">
        <v>79602</v>
      </c>
      <c r="J3833" t="str">
        <f t="shared" ca="1" si="829"/>
        <v>Male</v>
      </c>
      <c r="K3833">
        <f t="shared" ca="1" si="830"/>
        <v>63</v>
      </c>
      <c r="L3833" t="str">
        <f t="shared" ca="1" si="831"/>
        <v>Adult</v>
      </c>
      <c r="M3833" t="str">
        <f t="shared" ca="1" si="832"/>
        <v>No</v>
      </c>
      <c r="N3833" t="str">
        <f t="shared" ca="1" si="832"/>
        <v>Yes</v>
      </c>
      <c r="O3833" t="str">
        <f t="shared" ca="1" si="832"/>
        <v>Yes</v>
      </c>
      <c r="P3833" t="str">
        <f t="shared" ca="1" si="827"/>
        <v>Yes</v>
      </c>
      <c r="Q3833" t="str">
        <f t="shared" ca="1" si="827"/>
        <v>No</v>
      </c>
      <c r="R3833">
        <f t="shared" ca="1" si="833"/>
        <v>2</v>
      </c>
      <c r="S3833">
        <f t="shared" ca="1" si="834"/>
        <v>3</v>
      </c>
      <c r="T3833">
        <f t="shared" ca="1" si="835"/>
        <v>5</v>
      </c>
      <c r="U3833">
        <f t="shared" ca="1" si="836"/>
        <v>0</v>
      </c>
      <c r="V3833">
        <f t="shared" ca="1" si="837"/>
        <v>4</v>
      </c>
      <c r="W3833">
        <f t="shared" ca="1" si="838"/>
        <v>0</v>
      </c>
      <c r="X3833">
        <f t="shared" ca="1" si="839"/>
        <v>14</v>
      </c>
    </row>
    <row r="3834" spans="1:24" x14ac:dyDescent="0.25">
      <c r="A3834">
        <v>222707</v>
      </c>
      <c r="B3834" t="s">
        <v>13000</v>
      </c>
      <c r="C3834" t="s">
        <v>10</v>
      </c>
      <c r="D3834" t="s">
        <v>13001</v>
      </c>
      <c r="E3834" t="str">
        <f t="shared" ca="1" si="840"/>
        <v>Dedham</v>
      </c>
      <c r="F3834" t="s">
        <v>24067</v>
      </c>
      <c r="G3834">
        <f t="shared" ca="1" si="828"/>
        <v>7448020594</v>
      </c>
      <c r="H3834" t="s">
        <v>12999</v>
      </c>
      <c r="I3834">
        <v>79762</v>
      </c>
      <c r="J3834" t="str">
        <f t="shared" ca="1" si="829"/>
        <v>Female</v>
      </c>
      <c r="K3834">
        <f t="shared" ca="1" si="830"/>
        <v>17</v>
      </c>
      <c r="L3834" t="str">
        <f t="shared" ca="1" si="831"/>
        <v>Adoloscent</v>
      </c>
      <c r="M3834" t="str">
        <f t="shared" ca="1" si="832"/>
        <v>No</v>
      </c>
      <c r="N3834" t="str">
        <f t="shared" ca="1" si="832"/>
        <v>No</v>
      </c>
      <c r="O3834" t="str">
        <f t="shared" ca="1" si="832"/>
        <v>Yes</v>
      </c>
      <c r="P3834" t="str">
        <f t="shared" ca="1" si="827"/>
        <v>No</v>
      </c>
      <c r="Q3834" t="str">
        <f t="shared" ca="1" si="827"/>
        <v>Yes</v>
      </c>
      <c r="R3834">
        <f t="shared" ca="1" si="833"/>
        <v>3</v>
      </c>
      <c r="S3834">
        <f t="shared" ca="1" si="834"/>
        <v>3</v>
      </c>
      <c r="T3834">
        <f t="shared" ca="1" si="835"/>
        <v>3</v>
      </c>
      <c r="U3834">
        <f t="shared" ca="1" si="836"/>
        <v>0</v>
      </c>
      <c r="V3834">
        <f t="shared" ca="1" si="837"/>
        <v>0</v>
      </c>
      <c r="W3834">
        <f t="shared" ca="1" si="838"/>
        <v>4</v>
      </c>
      <c r="X3834">
        <f t="shared" ca="1" si="839"/>
        <v>13</v>
      </c>
    </row>
    <row r="3835" spans="1:24" x14ac:dyDescent="0.25">
      <c r="A3835">
        <v>222822</v>
      </c>
      <c r="B3835" t="s">
        <v>13002</v>
      </c>
      <c r="C3835" t="s">
        <v>10</v>
      </c>
      <c r="D3835" t="s">
        <v>13003</v>
      </c>
      <c r="E3835" t="str">
        <f t="shared" ca="1" si="840"/>
        <v>Needham</v>
      </c>
      <c r="F3835" t="s">
        <v>24067</v>
      </c>
      <c r="G3835">
        <f t="shared" ca="1" si="828"/>
        <v>1341495766</v>
      </c>
      <c r="H3835" t="s">
        <v>13005</v>
      </c>
      <c r="I3835" t="s">
        <v>13004</v>
      </c>
      <c r="J3835" t="str">
        <f t="shared" ca="1" si="829"/>
        <v>Male</v>
      </c>
      <c r="K3835">
        <f t="shared" ca="1" si="830"/>
        <v>44</v>
      </c>
      <c r="L3835" t="str">
        <f t="shared" ca="1" si="831"/>
        <v>Adult</v>
      </c>
      <c r="M3835" t="str">
        <f t="shared" ca="1" si="832"/>
        <v>Yes</v>
      </c>
      <c r="N3835" t="str">
        <f t="shared" ca="1" si="832"/>
        <v>Yes</v>
      </c>
      <c r="O3835" t="str">
        <f t="shared" ca="1" si="832"/>
        <v>Yes</v>
      </c>
      <c r="P3835" t="str">
        <f t="shared" ca="1" si="827"/>
        <v>Yes</v>
      </c>
      <c r="Q3835" t="str">
        <f t="shared" ca="1" si="827"/>
        <v>No</v>
      </c>
      <c r="R3835">
        <f t="shared" ca="1" si="833"/>
        <v>5</v>
      </c>
      <c r="S3835">
        <f t="shared" ca="1" si="834"/>
        <v>5</v>
      </c>
      <c r="T3835">
        <f t="shared" ca="1" si="835"/>
        <v>5</v>
      </c>
      <c r="U3835">
        <f t="shared" ca="1" si="836"/>
        <v>3</v>
      </c>
      <c r="V3835">
        <f t="shared" ca="1" si="837"/>
        <v>4</v>
      </c>
      <c r="W3835">
        <f t="shared" ca="1" si="838"/>
        <v>0</v>
      </c>
      <c r="X3835">
        <f t="shared" ca="1" si="839"/>
        <v>22</v>
      </c>
    </row>
    <row r="3836" spans="1:24" x14ac:dyDescent="0.25">
      <c r="A3836">
        <v>222831</v>
      </c>
      <c r="B3836" t="s">
        <v>13006</v>
      </c>
      <c r="C3836" t="s">
        <v>10</v>
      </c>
      <c r="D3836" t="s">
        <v>13007</v>
      </c>
      <c r="E3836" t="str">
        <f t="shared" ca="1" si="840"/>
        <v>Somerville</v>
      </c>
      <c r="F3836" t="s">
        <v>24067</v>
      </c>
      <c r="G3836">
        <f t="shared" ca="1" si="828"/>
        <v>2151799093</v>
      </c>
      <c r="H3836" t="s">
        <v>13008</v>
      </c>
      <c r="I3836">
        <v>76909</v>
      </c>
      <c r="J3836" t="str">
        <f t="shared" ca="1" si="829"/>
        <v>Female</v>
      </c>
      <c r="K3836">
        <f t="shared" ca="1" si="830"/>
        <v>54</v>
      </c>
      <c r="L3836" t="str">
        <f t="shared" ca="1" si="831"/>
        <v>Adult</v>
      </c>
      <c r="M3836" t="str">
        <f t="shared" ca="1" si="832"/>
        <v>No</v>
      </c>
      <c r="N3836" t="str">
        <f t="shared" ca="1" si="832"/>
        <v>No</v>
      </c>
      <c r="O3836" t="str">
        <f t="shared" ca="1" si="832"/>
        <v>No</v>
      </c>
      <c r="P3836" t="str">
        <f t="shared" ca="1" si="827"/>
        <v>No</v>
      </c>
      <c r="Q3836" t="str">
        <f t="shared" ca="1" si="827"/>
        <v>Yes</v>
      </c>
      <c r="R3836">
        <f t="shared" ca="1" si="833"/>
        <v>2</v>
      </c>
      <c r="S3836">
        <f t="shared" ca="1" si="834"/>
        <v>3</v>
      </c>
      <c r="T3836">
        <f t="shared" ca="1" si="835"/>
        <v>0</v>
      </c>
      <c r="U3836">
        <f t="shared" ca="1" si="836"/>
        <v>0</v>
      </c>
      <c r="V3836">
        <f t="shared" ca="1" si="837"/>
        <v>0</v>
      </c>
      <c r="W3836">
        <f t="shared" ca="1" si="838"/>
        <v>4</v>
      </c>
      <c r="X3836">
        <f t="shared" ca="1" si="839"/>
        <v>9</v>
      </c>
    </row>
    <row r="3837" spans="1:24" x14ac:dyDescent="0.25">
      <c r="A3837">
        <v>222877</v>
      </c>
      <c r="B3837" t="s">
        <v>13009</v>
      </c>
      <c r="C3837" t="s">
        <v>10</v>
      </c>
      <c r="D3837" t="s">
        <v>13010</v>
      </c>
      <c r="E3837" t="str">
        <f t="shared" ca="1" si="840"/>
        <v xml:space="preserve"> Milton</v>
      </c>
      <c r="F3837" t="s">
        <v>24067</v>
      </c>
      <c r="G3837">
        <f t="shared" ca="1" si="828"/>
        <v>4960316929</v>
      </c>
      <c r="H3837" t="s">
        <v>13012</v>
      </c>
      <c r="I3837" t="s">
        <v>13011</v>
      </c>
      <c r="J3837" t="str">
        <f t="shared" ca="1" si="829"/>
        <v>Male</v>
      </c>
      <c r="K3837">
        <f t="shared" ca="1" si="830"/>
        <v>43</v>
      </c>
      <c r="L3837" t="str">
        <f t="shared" ca="1" si="831"/>
        <v>Adult</v>
      </c>
      <c r="M3837" t="str">
        <f t="shared" ca="1" si="832"/>
        <v>Yes</v>
      </c>
      <c r="N3837" t="str">
        <f t="shared" ca="1" si="832"/>
        <v>No</v>
      </c>
      <c r="O3837" t="str">
        <f t="shared" ca="1" si="832"/>
        <v>Yes</v>
      </c>
      <c r="P3837" t="str">
        <f t="shared" ca="1" si="827"/>
        <v>No</v>
      </c>
      <c r="Q3837" t="str">
        <f t="shared" ca="1" si="827"/>
        <v>No</v>
      </c>
      <c r="R3837">
        <f t="shared" ca="1" si="833"/>
        <v>5</v>
      </c>
      <c r="S3837">
        <f t="shared" ca="1" si="834"/>
        <v>5</v>
      </c>
      <c r="T3837">
        <f t="shared" ca="1" si="835"/>
        <v>3</v>
      </c>
      <c r="U3837">
        <f t="shared" ca="1" si="836"/>
        <v>3</v>
      </c>
      <c r="V3837">
        <f t="shared" ca="1" si="837"/>
        <v>0</v>
      </c>
      <c r="W3837">
        <f t="shared" ca="1" si="838"/>
        <v>0</v>
      </c>
      <c r="X3837">
        <f t="shared" ca="1" si="839"/>
        <v>16</v>
      </c>
    </row>
    <row r="3838" spans="1:24" x14ac:dyDescent="0.25">
      <c r="A3838">
        <v>222886</v>
      </c>
      <c r="B3838" t="s">
        <v>13013</v>
      </c>
      <c r="C3838" t="s">
        <v>10</v>
      </c>
      <c r="D3838" t="s">
        <v>13014</v>
      </c>
      <c r="E3838" t="str">
        <f t="shared" ca="1" si="840"/>
        <v>Watertown</v>
      </c>
      <c r="F3838" t="s">
        <v>24067</v>
      </c>
      <c r="G3838">
        <f t="shared" ca="1" si="828"/>
        <v>5105060298</v>
      </c>
      <c r="H3838" t="s">
        <v>13015</v>
      </c>
      <c r="I3838">
        <v>75050</v>
      </c>
      <c r="J3838" t="str">
        <f t="shared" ca="1" si="829"/>
        <v>Male</v>
      </c>
      <c r="K3838">
        <f t="shared" ca="1" si="830"/>
        <v>15</v>
      </c>
      <c r="L3838" t="str">
        <f t="shared" ca="1" si="831"/>
        <v>Adoloscent</v>
      </c>
      <c r="M3838" t="str">
        <f t="shared" ca="1" si="832"/>
        <v>Yes</v>
      </c>
      <c r="N3838" t="str">
        <f t="shared" ca="1" si="832"/>
        <v>Yes</v>
      </c>
      <c r="O3838" t="str">
        <f t="shared" ca="1" si="832"/>
        <v>No</v>
      </c>
      <c r="P3838" t="str">
        <f t="shared" ca="1" si="827"/>
        <v>Yes</v>
      </c>
      <c r="Q3838" t="str">
        <f t="shared" ca="1" si="827"/>
        <v>No</v>
      </c>
      <c r="R3838">
        <f t="shared" ca="1" si="833"/>
        <v>3</v>
      </c>
      <c r="S3838">
        <f t="shared" ca="1" si="834"/>
        <v>3</v>
      </c>
      <c r="T3838">
        <f t="shared" ca="1" si="835"/>
        <v>3</v>
      </c>
      <c r="U3838">
        <f t="shared" ca="1" si="836"/>
        <v>3</v>
      </c>
      <c r="V3838">
        <f t="shared" ca="1" si="837"/>
        <v>4</v>
      </c>
      <c r="W3838">
        <f t="shared" ca="1" si="838"/>
        <v>0</v>
      </c>
      <c r="X3838">
        <f t="shared" ca="1" si="839"/>
        <v>16</v>
      </c>
    </row>
    <row r="3839" spans="1:24" x14ac:dyDescent="0.25">
      <c r="A3839">
        <v>222938</v>
      </c>
      <c r="B3839" t="s">
        <v>13016</v>
      </c>
      <c r="C3839" t="s">
        <v>10</v>
      </c>
      <c r="D3839" t="s">
        <v>13017</v>
      </c>
      <c r="E3839" t="str">
        <f t="shared" ca="1" si="840"/>
        <v>Chelsea</v>
      </c>
      <c r="F3839" t="s">
        <v>24067</v>
      </c>
      <c r="G3839">
        <f t="shared" ca="1" si="828"/>
        <v>5378146688</v>
      </c>
      <c r="H3839" t="s">
        <v>13019</v>
      </c>
      <c r="I3839" t="s">
        <v>13018</v>
      </c>
      <c r="J3839" t="str">
        <f t="shared" ca="1" si="829"/>
        <v>Male</v>
      </c>
      <c r="K3839">
        <f t="shared" ca="1" si="830"/>
        <v>35</v>
      </c>
      <c r="L3839" t="str">
        <f t="shared" ca="1" si="831"/>
        <v>Adult</v>
      </c>
      <c r="M3839" t="str">
        <f t="shared" ca="1" si="832"/>
        <v>Yes</v>
      </c>
      <c r="N3839" t="str">
        <f t="shared" ca="1" si="832"/>
        <v>No</v>
      </c>
      <c r="O3839" t="str">
        <f t="shared" ca="1" si="832"/>
        <v>No</v>
      </c>
      <c r="P3839" t="str">
        <f t="shared" ca="1" si="827"/>
        <v>No</v>
      </c>
      <c r="Q3839" t="str">
        <f t="shared" ca="1" si="827"/>
        <v>No</v>
      </c>
      <c r="R3839">
        <f t="shared" ca="1" si="833"/>
        <v>1</v>
      </c>
      <c r="S3839">
        <f t="shared" ca="1" si="834"/>
        <v>0</v>
      </c>
      <c r="T3839">
        <f t="shared" ca="1" si="835"/>
        <v>0</v>
      </c>
      <c r="U3839">
        <f t="shared" ca="1" si="836"/>
        <v>3</v>
      </c>
      <c r="V3839">
        <f t="shared" ca="1" si="837"/>
        <v>0</v>
      </c>
      <c r="W3839">
        <f t="shared" ca="1" si="838"/>
        <v>0</v>
      </c>
      <c r="X3839">
        <f t="shared" ca="1" si="839"/>
        <v>4</v>
      </c>
    </row>
    <row r="3840" spans="1:24" x14ac:dyDescent="0.25">
      <c r="A3840">
        <v>222983</v>
      </c>
      <c r="B3840" t="s">
        <v>13020</v>
      </c>
      <c r="C3840" t="s">
        <v>10</v>
      </c>
      <c r="D3840" t="s">
        <v>13021</v>
      </c>
      <c r="E3840" t="str">
        <f t="shared" ca="1" si="840"/>
        <v>Watertown</v>
      </c>
      <c r="F3840" t="s">
        <v>24067</v>
      </c>
      <c r="G3840">
        <f t="shared" ca="1" si="828"/>
        <v>2940073168</v>
      </c>
      <c r="H3840" t="s">
        <v>13023</v>
      </c>
      <c r="I3840" t="s">
        <v>13022</v>
      </c>
      <c r="J3840" t="str">
        <f t="shared" ca="1" si="829"/>
        <v>Male</v>
      </c>
      <c r="K3840">
        <f t="shared" ca="1" si="830"/>
        <v>16</v>
      </c>
      <c r="L3840" t="str">
        <f t="shared" ca="1" si="831"/>
        <v>Adoloscent</v>
      </c>
      <c r="M3840" t="str">
        <f t="shared" ca="1" si="832"/>
        <v>Yes</v>
      </c>
      <c r="N3840" t="str">
        <f t="shared" ca="1" si="832"/>
        <v>No</v>
      </c>
      <c r="O3840" t="str">
        <f t="shared" ca="1" si="832"/>
        <v>No</v>
      </c>
      <c r="P3840" t="str">
        <f t="shared" ca="1" si="827"/>
        <v>No</v>
      </c>
      <c r="Q3840" t="str">
        <f t="shared" ca="1" si="827"/>
        <v>Yes</v>
      </c>
      <c r="R3840">
        <f t="shared" ca="1" si="833"/>
        <v>2</v>
      </c>
      <c r="S3840">
        <f t="shared" ca="1" si="834"/>
        <v>3</v>
      </c>
      <c r="T3840">
        <f t="shared" ca="1" si="835"/>
        <v>0</v>
      </c>
      <c r="U3840">
        <f t="shared" ca="1" si="836"/>
        <v>3</v>
      </c>
      <c r="V3840">
        <f t="shared" ca="1" si="837"/>
        <v>0</v>
      </c>
      <c r="W3840">
        <f t="shared" ca="1" si="838"/>
        <v>4</v>
      </c>
      <c r="X3840">
        <f t="shared" ca="1" si="839"/>
        <v>12</v>
      </c>
    </row>
    <row r="3841" spans="1:24" x14ac:dyDescent="0.25">
      <c r="A3841">
        <v>222992</v>
      </c>
      <c r="B3841" t="s">
        <v>13024</v>
      </c>
      <c r="C3841" t="s">
        <v>10</v>
      </c>
      <c r="D3841" t="s">
        <v>13025</v>
      </c>
      <c r="E3841" t="str">
        <f t="shared" ca="1" si="840"/>
        <v>Newton</v>
      </c>
      <c r="F3841" t="s">
        <v>24067</v>
      </c>
      <c r="G3841">
        <f t="shared" ca="1" si="828"/>
        <v>5341424311</v>
      </c>
      <c r="H3841" t="s">
        <v>13026</v>
      </c>
      <c r="I3841">
        <v>78752</v>
      </c>
      <c r="J3841" t="str">
        <f t="shared" ca="1" si="829"/>
        <v>Male</v>
      </c>
      <c r="K3841">
        <f t="shared" ca="1" si="830"/>
        <v>24</v>
      </c>
      <c r="L3841" t="str">
        <f t="shared" ca="1" si="831"/>
        <v>Adult</v>
      </c>
      <c r="M3841" t="str">
        <f t="shared" ca="1" si="832"/>
        <v>No</v>
      </c>
      <c r="N3841" t="str">
        <f t="shared" ca="1" si="832"/>
        <v>No</v>
      </c>
      <c r="O3841" t="str">
        <f t="shared" ca="1" si="832"/>
        <v>No</v>
      </c>
      <c r="P3841" t="str">
        <f t="shared" ca="1" si="827"/>
        <v>No</v>
      </c>
      <c r="Q3841" t="str">
        <f t="shared" ca="1" si="827"/>
        <v>Yes</v>
      </c>
      <c r="R3841">
        <f t="shared" ca="1" si="833"/>
        <v>5</v>
      </c>
      <c r="S3841">
        <f t="shared" ca="1" si="834"/>
        <v>5</v>
      </c>
      <c r="T3841">
        <f t="shared" ca="1" si="835"/>
        <v>0</v>
      </c>
      <c r="U3841">
        <f t="shared" ca="1" si="836"/>
        <v>0</v>
      </c>
      <c r="V3841">
        <f t="shared" ca="1" si="837"/>
        <v>0</v>
      </c>
      <c r="W3841">
        <f t="shared" ca="1" si="838"/>
        <v>4</v>
      </c>
      <c r="X3841">
        <f t="shared" ca="1" si="839"/>
        <v>14</v>
      </c>
    </row>
    <row r="3842" spans="1:24" x14ac:dyDescent="0.25">
      <c r="A3842">
        <v>223001</v>
      </c>
      <c r="B3842" t="s">
        <v>13027</v>
      </c>
      <c r="C3842" t="s">
        <v>10</v>
      </c>
      <c r="D3842" t="s">
        <v>13028</v>
      </c>
      <c r="E3842" t="str">
        <f t="shared" ca="1" si="840"/>
        <v>Chelsea</v>
      </c>
      <c r="F3842" t="s">
        <v>24067</v>
      </c>
      <c r="G3842">
        <f t="shared" ca="1" si="828"/>
        <v>3452273447</v>
      </c>
      <c r="H3842" t="s">
        <v>13030</v>
      </c>
      <c r="I3842" t="s">
        <v>13029</v>
      </c>
      <c r="J3842" t="str">
        <f t="shared" ca="1" si="829"/>
        <v>Female</v>
      </c>
      <c r="K3842">
        <f t="shared" ca="1" si="830"/>
        <v>16</v>
      </c>
      <c r="L3842" t="str">
        <f t="shared" ca="1" si="831"/>
        <v>Adoloscent</v>
      </c>
      <c r="M3842" t="str">
        <f t="shared" ca="1" si="832"/>
        <v>No</v>
      </c>
      <c r="N3842" t="str">
        <f t="shared" ca="1" si="832"/>
        <v>Yes</v>
      </c>
      <c r="O3842" t="str">
        <f t="shared" ca="1" si="832"/>
        <v>No</v>
      </c>
      <c r="P3842" t="str">
        <f t="shared" ca="1" si="832"/>
        <v>Yes</v>
      </c>
      <c r="Q3842" t="str">
        <f t="shared" ca="1" si="832"/>
        <v>Yes</v>
      </c>
      <c r="R3842">
        <f t="shared" ca="1" si="833"/>
        <v>5</v>
      </c>
      <c r="S3842">
        <f t="shared" ca="1" si="834"/>
        <v>5</v>
      </c>
      <c r="T3842">
        <f t="shared" ca="1" si="835"/>
        <v>3</v>
      </c>
      <c r="U3842">
        <f t="shared" ca="1" si="836"/>
        <v>0</v>
      </c>
      <c r="V3842">
        <f t="shared" ca="1" si="837"/>
        <v>4</v>
      </c>
      <c r="W3842">
        <f t="shared" ca="1" si="838"/>
        <v>4</v>
      </c>
      <c r="X3842">
        <f t="shared" ca="1" si="839"/>
        <v>21</v>
      </c>
    </row>
    <row r="3843" spans="1:24" x14ac:dyDescent="0.25">
      <c r="A3843">
        <v>223056</v>
      </c>
      <c r="B3843" t="s">
        <v>13031</v>
      </c>
      <c r="C3843" t="s">
        <v>10</v>
      </c>
      <c r="D3843" t="s">
        <v>13032</v>
      </c>
      <c r="E3843" t="str">
        <f t="shared" ca="1" si="840"/>
        <v xml:space="preserve"> Milton</v>
      </c>
      <c r="F3843" t="s">
        <v>24067</v>
      </c>
      <c r="G3843">
        <f t="shared" ref="G3843:G3906" ca="1" si="841">RANDBETWEEN(1000000000,9999999999)</f>
        <v>5613317570</v>
      </c>
      <c r="H3843" t="s">
        <v>13034</v>
      </c>
      <c r="I3843" t="s">
        <v>13033</v>
      </c>
      <c r="J3843" t="str">
        <f t="shared" ref="J3843:J3906" ca="1" si="842">CHOOSE(RANDBETWEEN(1,2),"Male","Female")</f>
        <v>Female</v>
      </c>
      <c r="K3843">
        <f t="shared" ref="K3843:K3906" ca="1" si="843">RANDBETWEEN(15,70)</f>
        <v>16</v>
      </c>
      <c r="L3843" t="str">
        <f t="shared" ref="L3843:L3906" ca="1" si="844">IF(AND(K3843&gt;=12, K3843 &lt; 18), "Adoloscent", "Adult")</f>
        <v>Adoloscent</v>
      </c>
      <c r="M3843" t="str">
        <f t="shared" ref="M3843:P3906" ca="1" si="845">CHOOSE(RANDBETWEEN(1,2),"Yes","No")</f>
        <v>Yes</v>
      </c>
      <c r="N3843" t="str">
        <f t="shared" ca="1" si="845"/>
        <v>No</v>
      </c>
      <c r="O3843" t="str">
        <f t="shared" ca="1" si="845"/>
        <v>No</v>
      </c>
      <c r="P3843" t="str">
        <f t="shared" ca="1" si="845"/>
        <v>Yes</v>
      </c>
      <c r="Q3843" t="str">
        <f t="shared" ref="Q3843:Q3906" ca="1" si="846">CHOOSE(RANDBETWEEN(1,2),"Yes","No")</f>
        <v>Yes</v>
      </c>
      <c r="R3843">
        <f t="shared" ref="R3843:R3906" ca="1" si="847">CHOOSE(RANDBETWEEN(1,5),1,2,3,4,5)</f>
        <v>2</v>
      </c>
      <c r="S3843">
        <f t="shared" ref="S3843:S3906" ca="1" si="848">IF(R3843&gt;=4,5,IF(AND(R3843&gt;=2,R3843&lt;=3),3,IF(R3843=1,0)))</f>
        <v>3</v>
      </c>
      <c r="T3843">
        <f t="shared" ref="T3843:T3906" ca="1" si="849">IF(AND(O3843="Yes",N3843="Yes"),5,IF(OR(O3843="Yes",N3843="Yes"),3,IF(AND(O3843="No",N3843="No"),0)))</f>
        <v>0</v>
      </c>
      <c r="U3843">
        <f t="shared" ref="U3843:U3906" ca="1" si="850">IF(M3843="Yes",3,0)</f>
        <v>3</v>
      </c>
      <c r="V3843">
        <f t="shared" ref="V3843:V3906" ca="1" si="851">IF(P3843="Yes",4,0)</f>
        <v>4</v>
      </c>
      <c r="W3843">
        <f t="shared" ref="W3843:W3906" ca="1" si="852">IF(Q3843="Yes",4,0)</f>
        <v>4</v>
      </c>
      <c r="X3843">
        <f t="shared" ref="X3843:X3906" ca="1" si="853">SUM(R3843:W3843)</f>
        <v>16</v>
      </c>
    </row>
    <row r="3844" spans="1:24" x14ac:dyDescent="0.25">
      <c r="A3844">
        <v>223083</v>
      </c>
      <c r="B3844" t="s">
        <v>13035</v>
      </c>
      <c r="C3844" t="s">
        <v>10</v>
      </c>
      <c r="D3844" t="s">
        <v>13036</v>
      </c>
      <c r="E3844" t="str">
        <f t="shared" ref="E3844:E3907" ca="1" si="854">CHOOSE(RANDBETWEEN(1,15),"Boston","Winthrop","Revere","Chelsea","Everett","Somerville", "Cambridge","Watertown", "Newton","Brookline", "Needham", "Dedham", "Canton"," Milton", "Quincy")</f>
        <v>Winthrop</v>
      </c>
      <c r="F3844" t="s">
        <v>24067</v>
      </c>
      <c r="G3844">
        <f t="shared" ca="1" si="841"/>
        <v>8252480434</v>
      </c>
      <c r="H3844" t="s">
        <v>13037</v>
      </c>
      <c r="I3844">
        <v>78229</v>
      </c>
      <c r="J3844" t="str">
        <f t="shared" ca="1" si="842"/>
        <v>Female</v>
      </c>
      <c r="K3844">
        <f t="shared" ca="1" si="843"/>
        <v>37</v>
      </c>
      <c r="L3844" t="str">
        <f t="shared" ca="1" si="844"/>
        <v>Adult</v>
      </c>
      <c r="M3844" t="str">
        <f t="shared" ca="1" si="845"/>
        <v>Yes</v>
      </c>
      <c r="N3844" t="str">
        <f t="shared" ca="1" si="845"/>
        <v>No</v>
      </c>
      <c r="O3844" t="str">
        <f t="shared" ca="1" si="845"/>
        <v>No</v>
      </c>
      <c r="P3844" t="str">
        <f t="shared" ca="1" si="845"/>
        <v>No</v>
      </c>
      <c r="Q3844" t="str">
        <f t="shared" ca="1" si="846"/>
        <v>Yes</v>
      </c>
      <c r="R3844">
        <f t="shared" ca="1" si="847"/>
        <v>3</v>
      </c>
      <c r="S3844">
        <f t="shared" ca="1" si="848"/>
        <v>3</v>
      </c>
      <c r="T3844">
        <f t="shared" ca="1" si="849"/>
        <v>0</v>
      </c>
      <c r="U3844">
        <f t="shared" ca="1" si="850"/>
        <v>3</v>
      </c>
      <c r="V3844">
        <f t="shared" ca="1" si="851"/>
        <v>0</v>
      </c>
      <c r="W3844">
        <f t="shared" ca="1" si="852"/>
        <v>4</v>
      </c>
      <c r="X3844">
        <f t="shared" ca="1" si="853"/>
        <v>13</v>
      </c>
    </row>
    <row r="3845" spans="1:24" x14ac:dyDescent="0.25">
      <c r="A3845">
        <v>223117</v>
      </c>
      <c r="B3845" t="s">
        <v>13038</v>
      </c>
      <c r="C3845" t="s">
        <v>10</v>
      </c>
      <c r="D3845" t="s">
        <v>13039</v>
      </c>
      <c r="E3845" t="str">
        <f t="shared" ca="1" si="854"/>
        <v>Dedham</v>
      </c>
      <c r="F3845" t="s">
        <v>24067</v>
      </c>
      <c r="G3845">
        <f t="shared" ca="1" si="841"/>
        <v>9478858222</v>
      </c>
      <c r="H3845" t="s">
        <v>13041</v>
      </c>
      <c r="I3845" t="s">
        <v>13040</v>
      </c>
      <c r="J3845" t="str">
        <f t="shared" ca="1" si="842"/>
        <v>Male</v>
      </c>
      <c r="K3845">
        <f t="shared" ca="1" si="843"/>
        <v>46</v>
      </c>
      <c r="L3845" t="str">
        <f t="shared" ca="1" si="844"/>
        <v>Adult</v>
      </c>
      <c r="M3845" t="str">
        <f t="shared" ca="1" si="845"/>
        <v>Yes</v>
      </c>
      <c r="N3845" t="str">
        <f t="shared" ca="1" si="845"/>
        <v>Yes</v>
      </c>
      <c r="O3845" t="str">
        <f t="shared" ca="1" si="845"/>
        <v>No</v>
      </c>
      <c r="P3845" t="str">
        <f t="shared" ca="1" si="845"/>
        <v>Yes</v>
      </c>
      <c r="Q3845" t="str">
        <f t="shared" ca="1" si="846"/>
        <v>Yes</v>
      </c>
      <c r="R3845">
        <f t="shared" ca="1" si="847"/>
        <v>3</v>
      </c>
      <c r="S3845">
        <f t="shared" ca="1" si="848"/>
        <v>3</v>
      </c>
      <c r="T3845">
        <f t="shared" ca="1" si="849"/>
        <v>3</v>
      </c>
      <c r="U3845">
        <f t="shared" ca="1" si="850"/>
        <v>3</v>
      </c>
      <c r="V3845">
        <f t="shared" ca="1" si="851"/>
        <v>4</v>
      </c>
      <c r="W3845">
        <f t="shared" ca="1" si="852"/>
        <v>4</v>
      </c>
      <c r="X3845">
        <f t="shared" ca="1" si="853"/>
        <v>20</v>
      </c>
    </row>
    <row r="3846" spans="1:24" x14ac:dyDescent="0.25">
      <c r="A3846">
        <v>223214</v>
      </c>
      <c r="B3846" t="s">
        <v>13042</v>
      </c>
      <c r="C3846" t="s">
        <v>10</v>
      </c>
      <c r="D3846" t="s">
        <v>13043</v>
      </c>
      <c r="E3846" t="str">
        <f t="shared" ca="1" si="854"/>
        <v>Newton</v>
      </c>
      <c r="F3846" t="s">
        <v>24067</v>
      </c>
      <c r="G3846">
        <f t="shared" ca="1" si="841"/>
        <v>9617467616</v>
      </c>
      <c r="H3846" t="s">
        <v>13044</v>
      </c>
      <c r="I3846">
        <v>77807</v>
      </c>
      <c r="J3846" t="str">
        <f t="shared" ca="1" si="842"/>
        <v>Male</v>
      </c>
      <c r="K3846">
        <f t="shared" ca="1" si="843"/>
        <v>33</v>
      </c>
      <c r="L3846" t="str">
        <f t="shared" ca="1" si="844"/>
        <v>Adult</v>
      </c>
      <c r="M3846" t="str">
        <f t="shared" ca="1" si="845"/>
        <v>Yes</v>
      </c>
      <c r="N3846" t="str">
        <f t="shared" ca="1" si="845"/>
        <v>Yes</v>
      </c>
      <c r="O3846" t="str">
        <f t="shared" ca="1" si="845"/>
        <v>Yes</v>
      </c>
      <c r="P3846" t="str">
        <f t="shared" ca="1" si="845"/>
        <v>No</v>
      </c>
      <c r="Q3846" t="str">
        <f t="shared" ca="1" si="846"/>
        <v>Yes</v>
      </c>
      <c r="R3846">
        <f t="shared" ca="1" si="847"/>
        <v>5</v>
      </c>
      <c r="S3846">
        <f t="shared" ca="1" si="848"/>
        <v>5</v>
      </c>
      <c r="T3846">
        <f t="shared" ca="1" si="849"/>
        <v>5</v>
      </c>
      <c r="U3846">
        <f t="shared" ca="1" si="850"/>
        <v>3</v>
      </c>
      <c r="V3846">
        <f t="shared" ca="1" si="851"/>
        <v>0</v>
      </c>
      <c r="W3846">
        <f t="shared" ca="1" si="852"/>
        <v>4</v>
      </c>
      <c r="X3846">
        <f t="shared" ca="1" si="853"/>
        <v>22</v>
      </c>
    </row>
    <row r="3847" spans="1:24" x14ac:dyDescent="0.25">
      <c r="A3847">
        <v>223223</v>
      </c>
      <c r="B3847" t="s">
        <v>13045</v>
      </c>
      <c r="C3847" t="s">
        <v>10</v>
      </c>
      <c r="D3847" t="s">
        <v>13046</v>
      </c>
      <c r="E3847" t="str">
        <f t="shared" ca="1" si="854"/>
        <v>Winthrop</v>
      </c>
      <c r="F3847" t="s">
        <v>24067</v>
      </c>
      <c r="G3847">
        <f t="shared" ca="1" si="841"/>
        <v>9169745962</v>
      </c>
      <c r="H3847" t="s">
        <v>13048</v>
      </c>
      <c r="I3847" t="s">
        <v>13047</v>
      </c>
      <c r="J3847" t="str">
        <f t="shared" ca="1" si="842"/>
        <v>Male</v>
      </c>
      <c r="K3847">
        <f t="shared" ca="1" si="843"/>
        <v>29</v>
      </c>
      <c r="L3847" t="str">
        <f t="shared" ca="1" si="844"/>
        <v>Adult</v>
      </c>
      <c r="M3847" t="str">
        <f t="shared" ca="1" si="845"/>
        <v>No</v>
      </c>
      <c r="N3847" t="str">
        <f t="shared" ca="1" si="845"/>
        <v>No</v>
      </c>
      <c r="O3847" t="str">
        <f t="shared" ca="1" si="845"/>
        <v>No</v>
      </c>
      <c r="P3847" t="str">
        <f t="shared" ca="1" si="845"/>
        <v>Yes</v>
      </c>
      <c r="Q3847" t="str">
        <f t="shared" ca="1" si="846"/>
        <v>Yes</v>
      </c>
      <c r="R3847">
        <f t="shared" ca="1" si="847"/>
        <v>2</v>
      </c>
      <c r="S3847">
        <f t="shared" ca="1" si="848"/>
        <v>3</v>
      </c>
      <c r="T3847">
        <f t="shared" ca="1" si="849"/>
        <v>0</v>
      </c>
      <c r="U3847">
        <f t="shared" ca="1" si="850"/>
        <v>0</v>
      </c>
      <c r="V3847">
        <f t="shared" ca="1" si="851"/>
        <v>4</v>
      </c>
      <c r="W3847">
        <f t="shared" ca="1" si="852"/>
        <v>4</v>
      </c>
      <c r="X3847">
        <f t="shared" ca="1" si="853"/>
        <v>13</v>
      </c>
    </row>
    <row r="3848" spans="1:24" x14ac:dyDescent="0.25">
      <c r="A3848">
        <v>223232</v>
      </c>
      <c r="B3848" t="s">
        <v>13049</v>
      </c>
      <c r="C3848" t="s">
        <v>10</v>
      </c>
      <c r="D3848" t="s">
        <v>13050</v>
      </c>
      <c r="E3848" t="str">
        <f t="shared" ca="1" si="854"/>
        <v>Watertown</v>
      </c>
      <c r="F3848" t="s">
        <v>24067</v>
      </c>
      <c r="G3848">
        <f t="shared" ca="1" si="841"/>
        <v>3680556327</v>
      </c>
      <c r="H3848" t="s">
        <v>13051</v>
      </c>
      <c r="I3848">
        <v>76798</v>
      </c>
      <c r="J3848" t="str">
        <f t="shared" ca="1" si="842"/>
        <v>Female</v>
      </c>
      <c r="K3848">
        <f t="shared" ca="1" si="843"/>
        <v>20</v>
      </c>
      <c r="L3848" t="str">
        <f t="shared" ca="1" si="844"/>
        <v>Adult</v>
      </c>
      <c r="M3848" t="str">
        <f t="shared" ca="1" si="845"/>
        <v>No</v>
      </c>
      <c r="N3848" t="str">
        <f t="shared" ca="1" si="845"/>
        <v>No</v>
      </c>
      <c r="O3848" t="str">
        <f t="shared" ca="1" si="845"/>
        <v>Yes</v>
      </c>
      <c r="P3848" t="str">
        <f t="shared" ca="1" si="845"/>
        <v>No</v>
      </c>
      <c r="Q3848" t="str">
        <f t="shared" ca="1" si="846"/>
        <v>Yes</v>
      </c>
      <c r="R3848">
        <f t="shared" ca="1" si="847"/>
        <v>4</v>
      </c>
      <c r="S3848">
        <f t="shared" ca="1" si="848"/>
        <v>5</v>
      </c>
      <c r="T3848">
        <f t="shared" ca="1" si="849"/>
        <v>3</v>
      </c>
      <c r="U3848">
        <f t="shared" ca="1" si="850"/>
        <v>0</v>
      </c>
      <c r="V3848">
        <f t="shared" ca="1" si="851"/>
        <v>0</v>
      </c>
      <c r="W3848">
        <f t="shared" ca="1" si="852"/>
        <v>4</v>
      </c>
      <c r="X3848">
        <f t="shared" ca="1" si="853"/>
        <v>16</v>
      </c>
    </row>
    <row r="3849" spans="1:24" x14ac:dyDescent="0.25">
      <c r="A3849">
        <v>223320</v>
      </c>
      <c r="B3849" t="s">
        <v>13052</v>
      </c>
      <c r="C3849" t="s">
        <v>10</v>
      </c>
      <c r="D3849" t="s">
        <v>13053</v>
      </c>
      <c r="E3849" t="str">
        <f t="shared" ca="1" si="854"/>
        <v>Newton</v>
      </c>
      <c r="F3849" t="s">
        <v>24067</v>
      </c>
      <c r="G3849">
        <f t="shared" ca="1" si="841"/>
        <v>3054937251</v>
      </c>
      <c r="H3849" t="s">
        <v>13054</v>
      </c>
      <c r="I3849">
        <v>78102</v>
      </c>
      <c r="J3849" t="str">
        <f t="shared" ca="1" si="842"/>
        <v>Male</v>
      </c>
      <c r="K3849">
        <f t="shared" ca="1" si="843"/>
        <v>54</v>
      </c>
      <c r="L3849" t="str">
        <f t="shared" ca="1" si="844"/>
        <v>Adult</v>
      </c>
      <c r="M3849" t="str">
        <f t="shared" ca="1" si="845"/>
        <v>No</v>
      </c>
      <c r="N3849" t="str">
        <f t="shared" ca="1" si="845"/>
        <v>Yes</v>
      </c>
      <c r="O3849" t="str">
        <f t="shared" ca="1" si="845"/>
        <v>No</v>
      </c>
      <c r="P3849" t="str">
        <f t="shared" ca="1" si="845"/>
        <v>No</v>
      </c>
      <c r="Q3849" t="str">
        <f t="shared" ca="1" si="846"/>
        <v>Yes</v>
      </c>
      <c r="R3849">
        <f t="shared" ca="1" si="847"/>
        <v>4</v>
      </c>
      <c r="S3849">
        <f t="shared" ca="1" si="848"/>
        <v>5</v>
      </c>
      <c r="T3849">
        <f t="shared" ca="1" si="849"/>
        <v>3</v>
      </c>
      <c r="U3849">
        <f t="shared" ca="1" si="850"/>
        <v>0</v>
      </c>
      <c r="V3849">
        <f t="shared" ca="1" si="851"/>
        <v>0</v>
      </c>
      <c r="W3849">
        <f t="shared" ca="1" si="852"/>
        <v>4</v>
      </c>
      <c r="X3849">
        <f t="shared" ca="1" si="853"/>
        <v>16</v>
      </c>
    </row>
    <row r="3850" spans="1:24" x14ac:dyDescent="0.25">
      <c r="A3850">
        <v>223427</v>
      </c>
      <c r="B3850" t="s">
        <v>13055</v>
      </c>
      <c r="C3850" t="s">
        <v>10</v>
      </c>
      <c r="D3850" t="s">
        <v>13056</v>
      </c>
      <c r="E3850" t="str">
        <f t="shared" ca="1" si="854"/>
        <v>Canton</v>
      </c>
      <c r="F3850" t="s">
        <v>24067</v>
      </c>
      <c r="G3850">
        <f t="shared" ca="1" si="841"/>
        <v>7895602816</v>
      </c>
      <c r="H3850" t="s">
        <v>13058</v>
      </c>
      <c r="I3850" t="s">
        <v>13057</v>
      </c>
      <c r="J3850" t="str">
        <f t="shared" ca="1" si="842"/>
        <v>Male</v>
      </c>
      <c r="K3850">
        <f t="shared" ca="1" si="843"/>
        <v>26</v>
      </c>
      <c r="L3850" t="str">
        <f t="shared" ca="1" si="844"/>
        <v>Adult</v>
      </c>
      <c r="M3850" t="str">
        <f t="shared" ca="1" si="845"/>
        <v>Yes</v>
      </c>
      <c r="N3850" t="str">
        <f t="shared" ca="1" si="845"/>
        <v>No</v>
      </c>
      <c r="O3850" t="str">
        <f t="shared" ca="1" si="845"/>
        <v>No</v>
      </c>
      <c r="P3850" t="str">
        <f t="shared" ca="1" si="845"/>
        <v>Yes</v>
      </c>
      <c r="Q3850" t="str">
        <f t="shared" ca="1" si="846"/>
        <v>No</v>
      </c>
      <c r="R3850">
        <f t="shared" ca="1" si="847"/>
        <v>5</v>
      </c>
      <c r="S3850">
        <f t="shared" ca="1" si="848"/>
        <v>5</v>
      </c>
      <c r="T3850">
        <f t="shared" ca="1" si="849"/>
        <v>0</v>
      </c>
      <c r="U3850">
        <f t="shared" ca="1" si="850"/>
        <v>3</v>
      </c>
      <c r="V3850">
        <f t="shared" ca="1" si="851"/>
        <v>4</v>
      </c>
      <c r="W3850">
        <f t="shared" ca="1" si="852"/>
        <v>0</v>
      </c>
      <c r="X3850">
        <f t="shared" ca="1" si="853"/>
        <v>17</v>
      </c>
    </row>
    <row r="3851" spans="1:24" x14ac:dyDescent="0.25">
      <c r="A3851">
        <v>223463</v>
      </c>
      <c r="B3851" t="s">
        <v>13059</v>
      </c>
      <c r="C3851" t="s">
        <v>10</v>
      </c>
      <c r="D3851" t="s">
        <v>13060</v>
      </c>
      <c r="E3851" t="str">
        <f t="shared" ca="1" si="854"/>
        <v>Canton</v>
      </c>
      <c r="F3851" t="s">
        <v>24067</v>
      </c>
      <c r="G3851">
        <f t="shared" ca="1" si="841"/>
        <v>3131124164</v>
      </c>
      <c r="H3851" t="s">
        <v>13061</v>
      </c>
      <c r="I3851">
        <v>75041</v>
      </c>
      <c r="J3851" t="str">
        <f t="shared" ca="1" si="842"/>
        <v>Female</v>
      </c>
      <c r="K3851">
        <f t="shared" ca="1" si="843"/>
        <v>31</v>
      </c>
      <c r="L3851" t="str">
        <f t="shared" ca="1" si="844"/>
        <v>Adult</v>
      </c>
      <c r="M3851" t="str">
        <f t="shared" ca="1" si="845"/>
        <v>No</v>
      </c>
      <c r="N3851" t="str">
        <f t="shared" ca="1" si="845"/>
        <v>No</v>
      </c>
      <c r="O3851" t="str">
        <f t="shared" ca="1" si="845"/>
        <v>Yes</v>
      </c>
      <c r="P3851" t="str">
        <f t="shared" ca="1" si="845"/>
        <v>Yes</v>
      </c>
      <c r="Q3851" t="str">
        <f t="shared" ca="1" si="846"/>
        <v>No</v>
      </c>
      <c r="R3851">
        <f t="shared" ca="1" si="847"/>
        <v>5</v>
      </c>
      <c r="S3851">
        <f t="shared" ca="1" si="848"/>
        <v>5</v>
      </c>
      <c r="T3851">
        <f t="shared" ca="1" si="849"/>
        <v>3</v>
      </c>
      <c r="U3851">
        <f t="shared" ca="1" si="850"/>
        <v>0</v>
      </c>
      <c r="V3851">
        <f t="shared" ca="1" si="851"/>
        <v>4</v>
      </c>
      <c r="W3851">
        <f t="shared" ca="1" si="852"/>
        <v>0</v>
      </c>
      <c r="X3851">
        <f t="shared" ca="1" si="853"/>
        <v>17</v>
      </c>
    </row>
    <row r="3852" spans="1:24" x14ac:dyDescent="0.25">
      <c r="A3852">
        <v>223472</v>
      </c>
      <c r="B3852" t="s">
        <v>13062</v>
      </c>
      <c r="C3852" t="s">
        <v>10</v>
      </c>
      <c r="D3852" t="s">
        <v>13063</v>
      </c>
      <c r="E3852" t="str">
        <f t="shared" ca="1" si="854"/>
        <v>Needham</v>
      </c>
      <c r="F3852" t="s">
        <v>24067</v>
      </c>
      <c r="G3852">
        <f t="shared" ca="1" si="841"/>
        <v>6993153925</v>
      </c>
      <c r="H3852" t="s">
        <v>13064</v>
      </c>
      <c r="I3852">
        <v>77027</v>
      </c>
      <c r="J3852" t="str">
        <f t="shared" ca="1" si="842"/>
        <v>Male</v>
      </c>
      <c r="K3852">
        <f t="shared" ca="1" si="843"/>
        <v>52</v>
      </c>
      <c r="L3852" t="str">
        <f t="shared" ca="1" si="844"/>
        <v>Adult</v>
      </c>
      <c r="M3852" t="str">
        <f t="shared" ca="1" si="845"/>
        <v>Yes</v>
      </c>
      <c r="N3852" t="str">
        <f t="shared" ca="1" si="845"/>
        <v>Yes</v>
      </c>
      <c r="O3852" t="str">
        <f t="shared" ca="1" si="845"/>
        <v>No</v>
      </c>
      <c r="P3852" t="str">
        <f t="shared" ca="1" si="845"/>
        <v>No</v>
      </c>
      <c r="Q3852" t="str">
        <f t="shared" ca="1" si="846"/>
        <v>No</v>
      </c>
      <c r="R3852">
        <f t="shared" ca="1" si="847"/>
        <v>5</v>
      </c>
      <c r="S3852">
        <f t="shared" ca="1" si="848"/>
        <v>5</v>
      </c>
      <c r="T3852">
        <f t="shared" ca="1" si="849"/>
        <v>3</v>
      </c>
      <c r="U3852">
        <f t="shared" ca="1" si="850"/>
        <v>3</v>
      </c>
      <c r="V3852">
        <f t="shared" ca="1" si="851"/>
        <v>0</v>
      </c>
      <c r="W3852">
        <f t="shared" ca="1" si="852"/>
        <v>0</v>
      </c>
      <c r="X3852">
        <f t="shared" ca="1" si="853"/>
        <v>16</v>
      </c>
    </row>
    <row r="3853" spans="1:24" x14ac:dyDescent="0.25">
      <c r="A3853">
        <v>223506</v>
      </c>
      <c r="B3853" t="s">
        <v>13065</v>
      </c>
      <c r="C3853" t="s">
        <v>10</v>
      </c>
      <c r="D3853" t="s">
        <v>4724</v>
      </c>
      <c r="E3853" t="str">
        <f t="shared" ca="1" si="854"/>
        <v>Boston</v>
      </c>
      <c r="F3853" t="s">
        <v>24067</v>
      </c>
      <c r="G3853">
        <f t="shared" ca="1" si="841"/>
        <v>5658645416</v>
      </c>
      <c r="H3853" t="s">
        <v>13067</v>
      </c>
      <c r="I3853" t="s">
        <v>13066</v>
      </c>
      <c r="J3853" t="str">
        <f t="shared" ca="1" si="842"/>
        <v>Male</v>
      </c>
      <c r="K3853">
        <f t="shared" ca="1" si="843"/>
        <v>34</v>
      </c>
      <c r="L3853" t="str">
        <f t="shared" ca="1" si="844"/>
        <v>Adult</v>
      </c>
      <c r="M3853" t="str">
        <f t="shared" ca="1" si="845"/>
        <v>No</v>
      </c>
      <c r="N3853" t="str">
        <f t="shared" ca="1" si="845"/>
        <v>Yes</v>
      </c>
      <c r="O3853" t="str">
        <f t="shared" ca="1" si="845"/>
        <v>Yes</v>
      </c>
      <c r="P3853" t="str">
        <f t="shared" ca="1" si="845"/>
        <v>Yes</v>
      </c>
      <c r="Q3853" t="str">
        <f t="shared" ca="1" si="846"/>
        <v>Yes</v>
      </c>
      <c r="R3853">
        <f t="shared" ca="1" si="847"/>
        <v>3</v>
      </c>
      <c r="S3853">
        <f t="shared" ca="1" si="848"/>
        <v>3</v>
      </c>
      <c r="T3853">
        <f t="shared" ca="1" si="849"/>
        <v>5</v>
      </c>
      <c r="U3853">
        <f t="shared" ca="1" si="850"/>
        <v>0</v>
      </c>
      <c r="V3853">
        <f t="shared" ca="1" si="851"/>
        <v>4</v>
      </c>
      <c r="W3853">
        <f t="shared" ca="1" si="852"/>
        <v>4</v>
      </c>
      <c r="X3853">
        <f t="shared" ca="1" si="853"/>
        <v>19</v>
      </c>
    </row>
    <row r="3854" spans="1:24" x14ac:dyDescent="0.25">
      <c r="A3854">
        <v>223524</v>
      </c>
      <c r="B3854" t="s">
        <v>13068</v>
      </c>
      <c r="C3854" t="s">
        <v>10</v>
      </c>
      <c r="D3854" t="s">
        <v>13069</v>
      </c>
      <c r="E3854" t="str">
        <f t="shared" ca="1" si="854"/>
        <v>Chelsea</v>
      </c>
      <c r="F3854" t="s">
        <v>24067</v>
      </c>
      <c r="G3854">
        <f t="shared" ca="1" si="841"/>
        <v>9372606533</v>
      </c>
      <c r="H3854" t="s">
        <v>13071</v>
      </c>
      <c r="I3854" t="s">
        <v>13070</v>
      </c>
      <c r="J3854" t="str">
        <f t="shared" ca="1" si="842"/>
        <v>Female</v>
      </c>
      <c r="K3854">
        <f t="shared" ca="1" si="843"/>
        <v>49</v>
      </c>
      <c r="L3854" t="str">
        <f t="shared" ca="1" si="844"/>
        <v>Adult</v>
      </c>
      <c r="M3854" t="str">
        <f t="shared" ca="1" si="845"/>
        <v>Yes</v>
      </c>
      <c r="N3854" t="str">
        <f t="shared" ca="1" si="845"/>
        <v>Yes</v>
      </c>
      <c r="O3854" t="str">
        <f t="shared" ca="1" si="845"/>
        <v>No</v>
      </c>
      <c r="P3854" t="str">
        <f t="shared" ca="1" si="845"/>
        <v>No</v>
      </c>
      <c r="Q3854" t="str">
        <f t="shared" ca="1" si="846"/>
        <v>Yes</v>
      </c>
      <c r="R3854">
        <f t="shared" ca="1" si="847"/>
        <v>1</v>
      </c>
      <c r="S3854">
        <f t="shared" ca="1" si="848"/>
        <v>0</v>
      </c>
      <c r="T3854">
        <f t="shared" ca="1" si="849"/>
        <v>3</v>
      </c>
      <c r="U3854">
        <f t="shared" ca="1" si="850"/>
        <v>3</v>
      </c>
      <c r="V3854">
        <f t="shared" ca="1" si="851"/>
        <v>0</v>
      </c>
      <c r="W3854">
        <f t="shared" ca="1" si="852"/>
        <v>4</v>
      </c>
      <c r="X3854">
        <f t="shared" ca="1" si="853"/>
        <v>11</v>
      </c>
    </row>
    <row r="3855" spans="1:24" x14ac:dyDescent="0.25">
      <c r="A3855">
        <v>223658</v>
      </c>
      <c r="B3855" t="s">
        <v>13072</v>
      </c>
      <c r="C3855" t="s">
        <v>10</v>
      </c>
      <c r="D3855" t="s">
        <v>13073</v>
      </c>
      <c r="E3855" t="str">
        <f t="shared" ca="1" si="854"/>
        <v xml:space="preserve"> Milton</v>
      </c>
      <c r="F3855" t="s">
        <v>24067</v>
      </c>
      <c r="G3855">
        <f t="shared" ca="1" si="841"/>
        <v>5126008239</v>
      </c>
      <c r="H3855" t="s">
        <v>13074</v>
      </c>
      <c r="I3855">
        <v>78704</v>
      </c>
      <c r="J3855" t="str">
        <f t="shared" ca="1" si="842"/>
        <v>Female</v>
      </c>
      <c r="K3855">
        <f t="shared" ca="1" si="843"/>
        <v>63</v>
      </c>
      <c r="L3855" t="str">
        <f t="shared" ca="1" si="844"/>
        <v>Adult</v>
      </c>
      <c r="M3855" t="str">
        <f t="shared" ca="1" si="845"/>
        <v>No</v>
      </c>
      <c r="N3855" t="str">
        <f t="shared" ca="1" si="845"/>
        <v>No</v>
      </c>
      <c r="O3855" t="str">
        <f t="shared" ca="1" si="845"/>
        <v>No</v>
      </c>
      <c r="P3855" t="str">
        <f t="shared" ca="1" si="845"/>
        <v>No</v>
      </c>
      <c r="Q3855" t="str">
        <f t="shared" ca="1" si="846"/>
        <v>Yes</v>
      </c>
      <c r="R3855">
        <f t="shared" ca="1" si="847"/>
        <v>2</v>
      </c>
      <c r="S3855">
        <f t="shared" ca="1" si="848"/>
        <v>3</v>
      </c>
      <c r="T3855">
        <f t="shared" ca="1" si="849"/>
        <v>0</v>
      </c>
      <c r="U3855">
        <f t="shared" ca="1" si="850"/>
        <v>0</v>
      </c>
      <c r="V3855">
        <f t="shared" ca="1" si="851"/>
        <v>0</v>
      </c>
      <c r="W3855">
        <f t="shared" ca="1" si="852"/>
        <v>4</v>
      </c>
      <c r="X3855">
        <f t="shared" ca="1" si="853"/>
        <v>9</v>
      </c>
    </row>
    <row r="3856" spans="1:24" x14ac:dyDescent="0.25">
      <c r="A3856">
        <v>223667</v>
      </c>
      <c r="B3856" t="s">
        <v>13075</v>
      </c>
      <c r="C3856" t="s">
        <v>10</v>
      </c>
      <c r="D3856" t="s">
        <v>13076</v>
      </c>
      <c r="E3856" t="str">
        <f t="shared" ca="1" si="854"/>
        <v>Quincy</v>
      </c>
      <c r="F3856" t="s">
        <v>24067</v>
      </c>
      <c r="G3856">
        <f t="shared" ca="1" si="841"/>
        <v>8686846362</v>
      </c>
      <c r="H3856" t="s">
        <v>13077</v>
      </c>
      <c r="I3856">
        <v>78735</v>
      </c>
      <c r="J3856" t="str">
        <f t="shared" ca="1" si="842"/>
        <v>Male</v>
      </c>
      <c r="K3856">
        <f t="shared" ca="1" si="843"/>
        <v>53</v>
      </c>
      <c r="L3856" t="str">
        <f t="shared" ca="1" si="844"/>
        <v>Adult</v>
      </c>
      <c r="M3856" t="str">
        <f t="shared" ca="1" si="845"/>
        <v>No</v>
      </c>
      <c r="N3856" t="str">
        <f t="shared" ca="1" si="845"/>
        <v>No</v>
      </c>
      <c r="O3856" t="str">
        <f t="shared" ca="1" si="845"/>
        <v>Yes</v>
      </c>
      <c r="P3856" t="str">
        <f t="shared" ca="1" si="845"/>
        <v>No</v>
      </c>
      <c r="Q3856" t="str">
        <f t="shared" ca="1" si="846"/>
        <v>Yes</v>
      </c>
      <c r="R3856">
        <f t="shared" ca="1" si="847"/>
        <v>5</v>
      </c>
      <c r="S3856">
        <f t="shared" ca="1" si="848"/>
        <v>5</v>
      </c>
      <c r="T3856">
        <f t="shared" ca="1" si="849"/>
        <v>3</v>
      </c>
      <c r="U3856">
        <f t="shared" ca="1" si="850"/>
        <v>0</v>
      </c>
      <c r="V3856">
        <f t="shared" ca="1" si="851"/>
        <v>0</v>
      </c>
      <c r="W3856">
        <f t="shared" ca="1" si="852"/>
        <v>4</v>
      </c>
      <c r="X3856">
        <f t="shared" ca="1" si="853"/>
        <v>17</v>
      </c>
    </row>
    <row r="3857" spans="1:24" x14ac:dyDescent="0.25">
      <c r="A3857">
        <v>223773</v>
      </c>
      <c r="B3857" t="s">
        <v>13078</v>
      </c>
      <c r="C3857" t="s">
        <v>10</v>
      </c>
      <c r="D3857" t="s">
        <v>13079</v>
      </c>
      <c r="E3857" t="str">
        <f t="shared" ca="1" si="854"/>
        <v>Cambridge</v>
      </c>
      <c r="F3857" t="s">
        <v>24067</v>
      </c>
      <c r="G3857">
        <f t="shared" ca="1" si="841"/>
        <v>5898908623</v>
      </c>
      <c r="H3857" t="s">
        <v>13081</v>
      </c>
      <c r="I3857" t="s">
        <v>13080</v>
      </c>
      <c r="J3857" t="str">
        <f t="shared" ca="1" si="842"/>
        <v>Male</v>
      </c>
      <c r="K3857">
        <f t="shared" ca="1" si="843"/>
        <v>31</v>
      </c>
      <c r="L3857" t="str">
        <f t="shared" ca="1" si="844"/>
        <v>Adult</v>
      </c>
      <c r="M3857" t="str">
        <f t="shared" ca="1" si="845"/>
        <v>Yes</v>
      </c>
      <c r="N3857" t="str">
        <f t="shared" ca="1" si="845"/>
        <v>Yes</v>
      </c>
      <c r="O3857" t="str">
        <f t="shared" ca="1" si="845"/>
        <v>No</v>
      </c>
      <c r="P3857" t="str">
        <f t="shared" ca="1" si="845"/>
        <v>Yes</v>
      </c>
      <c r="Q3857" t="str">
        <f t="shared" ca="1" si="846"/>
        <v>No</v>
      </c>
      <c r="R3857">
        <f t="shared" ca="1" si="847"/>
        <v>1</v>
      </c>
      <c r="S3857">
        <f t="shared" ca="1" si="848"/>
        <v>0</v>
      </c>
      <c r="T3857">
        <f t="shared" ca="1" si="849"/>
        <v>3</v>
      </c>
      <c r="U3857">
        <f t="shared" ca="1" si="850"/>
        <v>3</v>
      </c>
      <c r="V3857">
        <f t="shared" ca="1" si="851"/>
        <v>4</v>
      </c>
      <c r="W3857">
        <f t="shared" ca="1" si="852"/>
        <v>0</v>
      </c>
      <c r="X3857">
        <f t="shared" ca="1" si="853"/>
        <v>11</v>
      </c>
    </row>
    <row r="3858" spans="1:24" x14ac:dyDescent="0.25">
      <c r="A3858">
        <v>223816</v>
      </c>
      <c r="B3858" t="s">
        <v>13082</v>
      </c>
      <c r="C3858" t="s">
        <v>10</v>
      </c>
      <c r="D3858" t="s">
        <v>13083</v>
      </c>
      <c r="E3858" t="str">
        <f t="shared" ca="1" si="854"/>
        <v>Quincy</v>
      </c>
      <c r="F3858" t="s">
        <v>24067</v>
      </c>
      <c r="G3858">
        <f t="shared" ca="1" si="841"/>
        <v>2967630800</v>
      </c>
      <c r="H3858" t="s">
        <v>13085</v>
      </c>
      <c r="I3858" t="s">
        <v>13084</v>
      </c>
      <c r="J3858" t="str">
        <f t="shared" ca="1" si="842"/>
        <v>Male</v>
      </c>
      <c r="K3858">
        <f t="shared" ca="1" si="843"/>
        <v>52</v>
      </c>
      <c r="L3858" t="str">
        <f t="shared" ca="1" si="844"/>
        <v>Adult</v>
      </c>
      <c r="M3858" t="str">
        <f t="shared" ca="1" si="845"/>
        <v>No</v>
      </c>
      <c r="N3858" t="str">
        <f t="shared" ca="1" si="845"/>
        <v>No</v>
      </c>
      <c r="O3858" t="str">
        <f t="shared" ca="1" si="845"/>
        <v>Yes</v>
      </c>
      <c r="P3858" t="str">
        <f t="shared" ca="1" si="845"/>
        <v>No</v>
      </c>
      <c r="Q3858" t="str">
        <f t="shared" ca="1" si="846"/>
        <v>No</v>
      </c>
      <c r="R3858">
        <f t="shared" ca="1" si="847"/>
        <v>5</v>
      </c>
      <c r="S3858">
        <f t="shared" ca="1" si="848"/>
        <v>5</v>
      </c>
      <c r="T3858">
        <f t="shared" ca="1" si="849"/>
        <v>3</v>
      </c>
      <c r="U3858">
        <f t="shared" ca="1" si="850"/>
        <v>0</v>
      </c>
      <c r="V3858">
        <f t="shared" ca="1" si="851"/>
        <v>0</v>
      </c>
      <c r="W3858">
        <f t="shared" ca="1" si="852"/>
        <v>0</v>
      </c>
      <c r="X3858">
        <f t="shared" ca="1" si="853"/>
        <v>13</v>
      </c>
    </row>
    <row r="3859" spans="1:24" x14ac:dyDescent="0.25">
      <c r="A3859">
        <v>223852</v>
      </c>
      <c r="B3859" t="s">
        <v>13086</v>
      </c>
      <c r="C3859" t="s">
        <v>10</v>
      </c>
      <c r="D3859" t="s">
        <v>13087</v>
      </c>
      <c r="E3859" t="str">
        <f t="shared" ca="1" si="854"/>
        <v>Canton</v>
      </c>
      <c r="F3859" t="s">
        <v>24067</v>
      </c>
      <c r="G3859">
        <f t="shared" ca="1" si="841"/>
        <v>7993214648</v>
      </c>
      <c r="H3859" t="s">
        <v>13088</v>
      </c>
      <c r="I3859">
        <v>77802</v>
      </c>
      <c r="J3859" t="str">
        <f t="shared" ca="1" si="842"/>
        <v>Male</v>
      </c>
      <c r="K3859">
        <f t="shared" ca="1" si="843"/>
        <v>68</v>
      </c>
      <c r="L3859" t="str">
        <f t="shared" ca="1" si="844"/>
        <v>Adult</v>
      </c>
      <c r="M3859" t="str">
        <f t="shared" ca="1" si="845"/>
        <v>Yes</v>
      </c>
      <c r="N3859" t="str">
        <f t="shared" ca="1" si="845"/>
        <v>No</v>
      </c>
      <c r="O3859" t="str">
        <f t="shared" ca="1" si="845"/>
        <v>Yes</v>
      </c>
      <c r="P3859" t="str">
        <f t="shared" ca="1" si="845"/>
        <v>No</v>
      </c>
      <c r="Q3859" t="str">
        <f t="shared" ca="1" si="846"/>
        <v>No</v>
      </c>
      <c r="R3859">
        <f t="shared" ca="1" si="847"/>
        <v>3</v>
      </c>
      <c r="S3859">
        <f t="shared" ca="1" si="848"/>
        <v>3</v>
      </c>
      <c r="T3859">
        <f t="shared" ca="1" si="849"/>
        <v>3</v>
      </c>
      <c r="U3859">
        <f t="shared" ca="1" si="850"/>
        <v>3</v>
      </c>
      <c r="V3859">
        <f t="shared" ca="1" si="851"/>
        <v>0</v>
      </c>
      <c r="W3859">
        <f t="shared" ca="1" si="852"/>
        <v>0</v>
      </c>
      <c r="X3859">
        <f t="shared" ca="1" si="853"/>
        <v>12</v>
      </c>
    </row>
    <row r="3860" spans="1:24" x14ac:dyDescent="0.25">
      <c r="A3860">
        <v>223898</v>
      </c>
      <c r="B3860" t="s">
        <v>13089</v>
      </c>
      <c r="C3860" t="s">
        <v>10</v>
      </c>
      <c r="D3860" t="s">
        <v>13090</v>
      </c>
      <c r="E3860" t="str">
        <f t="shared" ca="1" si="854"/>
        <v>Somerville</v>
      </c>
      <c r="F3860" t="s">
        <v>24067</v>
      </c>
      <c r="G3860">
        <f t="shared" ca="1" si="841"/>
        <v>3134533707</v>
      </c>
      <c r="H3860" t="s">
        <v>13091</v>
      </c>
      <c r="I3860">
        <v>76437</v>
      </c>
      <c r="J3860" t="str">
        <f t="shared" ca="1" si="842"/>
        <v>Female</v>
      </c>
      <c r="K3860">
        <f t="shared" ca="1" si="843"/>
        <v>65</v>
      </c>
      <c r="L3860" t="str">
        <f t="shared" ca="1" si="844"/>
        <v>Adult</v>
      </c>
      <c r="M3860" t="str">
        <f t="shared" ca="1" si="845"/>
        <v>No</v>
      </c>
      <c r="N3860" t="str">
        <f t="shared" ca="1" si="845"/>
        <v>Yes</v>
      </c>
      <c r="O3860" t="str">
        <f t="shared" ca="1" si="845"/>
        <v>No</v>
      </c>
      <c r="P3860" t="str">
        <f t="shared" ca="1" si="845"/>
        <v>Yes</v>
      </c>
      <c r="Q3860" t="str">
        <f t="shared" ca="1" si="846"/>
        <v>Yes</v>
      </c>
      <c r="R3860">
        <f t="shared" ca="1" si="847"/>
        <v>3</v>
      </c>
      <c r="S3860">
        <f t="shared" ca="1" si="848"/>
        <v>3</v>
      </c>
      <c r="T3860">
        <f t="shared" ca="1" si="849"/>
        <v>3</v>
      </c>
      <c r="U3860">
        <f t="shared" ca="1" si="850"/>
        <v>0</v>
      </c>
      <c r="V3860">
        <f t="shared" ca="1" si="851"/>
        <v>4</v>
      </c>
      <c r="W3860">
        <f t="shared" ca="1" si="852"/>
        <v>4</v>
      </c>
      <c r="X3860">
        <f t="shared" ca="1" si="853"/>
        <v>17</v>
      </c>
    </row>
    <row r="3861" spans="1:24" x14ac:dyDescent="0.25">
      <c r="A3861">
        <v>223922</v>
      </c>
      <c r="B3861" t="s">
        <v>13092</v>
      </c>
      <c r="C3861" t="s">
        <v>10</v>
      </c>
      <c r="D3861" t="s">
        <v>13093</v>
      </c>
      <c r="E3861" t="str">
        <f t="shared" ca="1" si="854"/>
        <v>Watertown</v>
      </c>
      <c r="F3861" t="s">
        <v>24067</v>
      </c>
      <c r="G3861">
        <f t="shared" ca="1" si="841"/>
        <v>2078180265</v>
      </c>
      <c r="H3861" t="s">
        <v>13094</v>
      </c>
      <c r="I3861">
        <v>79226</v>
      </c>
      <c r="J3861" t="str">
        <f t="shared" ca="1" si="842"/>
        <v>Male</v>
      </c>
      <c r="K3861">
        <f t="shared" ca="1" si="843"/>
        <v>35</v>
      </c>
      <c r="L3861" t="str">
        <f t="shared" ca="1" si="844"/>
        <v>Adult</v>
      </c>
      <c r="M3861" t="str">
        <f t="shared" ca="1" si="845"/>
        <v>No</v>
      </c>
      <c r="N3861" t="str">
        <f t="shared" ca="1" si="845"/>
        <v>No</v>
      </c>
      <c r="O3861" t="str">
        <f t="shared" ca="1" si="845"/>
        <v>Yes</v>
      </c>
      <c r="P3861" t="str">
        <f t="shared" ca="1" si="845"/>
        <v>No</v>
      </c>
      <c r="Q3861" t="str">
        <f t="shared" ca="1" si="846"/>
        <v>Yes</v>
      </c>
      <c r="R3861">
        <f t="shared" ca="1" si="847"/>
        <v>3</v>
      </c>
      <c r="S3861">
        <f t="shared" ca="1" si="848"/>
        <v>3</v>
      </c>
      <c r="T3861">
        <f t="shared" ca="1" si="849"/>
        <v>3</v>
      </c>
      <c r="U3861">
        <f t="shared" ca="1" si="850"/>
        <v>0</v>
      </c>
      <c r="V3861">
        <f t="shared" ca="1" si="851"/>
        <v>0</v>
      </c>
      <c r="W3861">
        <f t="shared" ca="1" si="852"/>
        <v>4</v>
      </c>
      <c r="X3861">
        <f t="shared" ca="1" si="853"/>
        <v>13</v>
      </c>
    </row>
    <row r="3862" spans="1:24" x14ac:dyDescent="0.25">
      <c r="A3862">
        <v>224004</v>
      </c>
      <c r="B3862" t="s">
        <v>13095</v>
      </c>
      <c r="C3862" t="s">
        <v>10</v>
      </c>
      <c r="D3862" t="s">
        <v>13096</v>
      </c>
      <c r="E3862" t="str">
        <f t="shared" ca="1" si="854"/>
        <v>Chelsea</v>
      </c>
      <c r="F3862" t="s">
        <v>24067</v>
      </c>
      <c r="G3862">
        <f t="shared" ca="1" si="841"/>
        <v>2671760564</v>
      </c>
      <c r="H3862" t="s">
        <v>13097</v>
      </c>
      <c r="I3862">
        <v>78726</v>
      </c>
      <c r="J3862" t="str">
        <f t="shared" ca="1" si="842"/>
        <v>Male</v>
      </c>
      <c r="K3862">
        <f t="shared" ca="1" si="843"/>
        <v>27</v>
      </c>
      <c r="L3862" t="str">
        <f t="shared" ca="1" si="844"/>
        <v>Adult</v>
      </c>
      <c r="M3862" t="str">
        <f t="shared" ca="1" si="845"/>
        <v>No</v>
      </c>
      <c r="N3862" t="str">
        <f t="shared" ca="1" si="845"/>
        <v>Yes</v>
      </c>
      <c r="O3862" t="str">
        <f t="shared" ca="1" si="845"/>
        <v>No</v>
      </c>
      <c r="P3862" t="str">
        <f t="shared" ca="1" si="845"/>
        <v>No</v>
      </c>
      <c r="Q3862" t="str">
        <f t="shared" ca="1" si="846"/>
        <v>No</v>
      </c>
      <c r="R3862">
        <f t="shared" ca="1" si="847"/>
        <v>3</v>
      </c>
      <c r="S3862">
        <f t="shared" ca="1" si="848"/>
        <v>3</v>
      </c>
      <c r="T3862">
        <f t="shared" ca="1" si="849"/>
        <v>3</v>
      </c>
      <c r="U3862">
        <f t="shared" ca="1" si="850"/>
        <v>0</v>
      </c>
      <c r="V3862">
        <f t="shared" ca="1" si="851"/>
        <v>0</v>
      </c>
      <c r="W3862">
        <f t="shared" ca="1" si="852"/>
        <v>0</v>
      </c>
      <c r="X3862">
        <f t="shared" ca="1" si="853"/>
        <v>9</v>
      </c>
    </row>
    <row r="3863" spans="1:24" x14ac:dyDescent="0.25">
      <c r="A3863">
        <v>224013</v>
      </c>
      <c r="B3863" t="s">
        <v>13098</v>
      </c>
      <c r="C3863" t="s">
        <v>10</v>
      </c>
      <c r="D3863" t="s">
        <v>13099</v>
      </c>
      <c r="E3863" t="str">
        <f t="shared" ca="1" si="854"/>
        <v>Boston</v>
      </c>
      <c r="F3863" t="s">
        <v>24067</v>
      </c>
      <c r="G3863">
        <f t="shared" ca="1" si="841"/>
        <v>1894493354</v>
      </c>
      <c r="H3863" t="s">
        <v>13101</v>
      </c>
      <c r="I3863" t="s">
        <v>13100</v>
      </c>
      <c r="J3863" t="str">
        <f t="shared" ca="1" si="842"/>
        <v>Male</v>
      </c>
      <c r="K3863">
        <f t="shared" ca="1" si="843"/>
        <v>70</v>
      </c>
      <c r="L3863" t="str">
        <f t="shared" ca="1" si="844"/>
        <v>Adult</v>
      </c>
      <c r="M3863" t="str">
        <f t="shared" ca="1" si="845"/>
        <v>No</v>
      </c>
      <c r="N3863" t="str">
        <f t="shared" ca="1" si="845"/>
        <v>Yes</v>
      </c>
      <c r="O3863" t="str">
        <f t="shared" ca="1" si="845"/>
        <v>Yes</v>
      </c>
      <c r="P3863" t="str">
        <f t="shared" ca="1" si="845"/>
        <v>Yes</v>
      </c>
      <c r="Q3863" t="str">
        <f t="shared" ca="1" si="846"/>
        <v>No</v>
      </c>
      <c r="R3863">
        <f t="shared" ca="1" si="847"/>
        <v>2</v>
      </c>
      <c r="S3863">
        <f t="shared" ca="1" si="848"/>
        <v>3</v>
      </c>
      <c r="T3863">
        <f t="shared" ca="1" si="849"/>
        <v>5</v>
      </c>
      <c r="U3863">
        <f t="shared" ca="1" si="850"/>
        <v>0</v>
      </c>
      <c r="V3863">
        <f t="shared" ca="1" si="851"/>
        <v>4</v>
      </c>
      <c r="W3863">
        <f t="shared" ca="1" si="852"/>
        <v>0</v>
      </c>
      <c r="X3863">
        <f t="shared" ca="1" si="853"/>
        <v>14</v>
      </c>
    </row>
    <row r="3864" spans="1:24" x14ac:dyDescent="0.25">
      <c r="A3864">
        <v>224110</v>
      </c>
      <c r="B3864" t="s">
        <v>13102</v>
      </c>
      <c r="C3864" t="s">
        <v>10</v>
      </c>
      <c r="D3864" t="s">
        <v>13103</v>
      </c>
      <c r="E3864" t="str">
        <f t="shared" ca="1" si="854"/>
        <v>Revere</v>
      </c>
      <c r="F3864" t="s">
        <v>24067</v>
      </c>
      <c r="G3864">
        <f t="shared" ca="1" si="841"/>
        <v>1805549928</v>
      </c>
      <c r="H3864" t="s">
        <v>13105</v>
      </c>
      <c r="I3864" t="s">
        <v>13104</v>
      </c>
      <c r="J3864" t="str">
        <f t="shared" ca="1" si="842"/>
        <v>Female</v>
      </c>
      <c r="K3864">
        <f t="shared" ca="1" si="843"/>
        <v>38</v>
      </c>
      <c r="L3864" t="str">
        <f t="shared" ca="1" si="844"/>
        <v>Adult</v>
      </c>
      <c r="M3864" t="str">
        <f t="shared" ca="1" si="845"/>
        <v>Yes</v>
      </c>
      <c r="N3864" t="str">
        <f t="shared" ca="1" si="845"/>
        <v>Yes</v>
      </c>
      <c r="O3864" t="str">
        <f t="shared" ca="1" si="845"/>
        <v>Yes</v>
      </c>
      <c r="P3864" t="str">
        <f t="shared" ca="1" si="845"/>
        <v>No</v>
      </c>
      <c r="Q3864" t="str">
        <f t="shared" ca="1" si="846"/>
        <v>No</v>
      </c>
      <c r="R3864">
        <f t="shared" ca="1" si="847"/>
        <v>4</v>
      </c>
      <c r="S3864">
        <f t="shared" ca="1" si="848"/>
        <v>5</v>
      </c>
      <c r="T3864">
        <f t="shared" ca="1" si="849"/>
        <v>5</v>
      </c>
      <c r="U3864">
        <f t="shared" ca="1" si="850"/>
        <v>3</v>
      </c>
      <c r="V3864">
        <f t="shared" ca="1" si="851"/>
        <v>0</v>
      </c>
      <c r="W3864">
        <f t="shared" ca="1" si="852"/>
        <v>0</v>
      </c>
      <c r="X3864">
        <f t="shared" ca="1" si="853"/>
        <v>17</v>
      </c>
    </row>
    <row r="3865" spans="1:24" x14ac:dyDescent="0.25">
      <c r="A3865">
        <v>224147</v>
      </c>
      <c r="B3865" t="s">
        <v>13106</v>
      </c>
      <c r="C3865" t="s">
        <v>10</v>
      </c>
      <c r="D3865" t="s">
        <v>13107</v>
      </c>
      <c r="E3865" t="str">
        <f t="shared" ca="1" si="854"/>
        <v>Quincy</v>
      </c>
      <c r="F3865" t="s">
        <v>24067</v>
      </c>
      <c r="G3865">
        <f t="shared" ca="1" si="841"/>
        <v>4034885912</v>
      </c>
      <c r="H3865" t="s">
        <v>13109</v>
      </c>
      <c r="I3865" t="s">
        <v>13108</v>
      </c>
      <c r="J3865" t="str">
        <f t="shared" ca="1" si="842"/>
        <v>Female</v>
      </c>
      <c r="K3865">
        <f t="shared" ca="1" si="843"/>
        <v>47</v>
      </c>
      <c r="L3865" t="str">
        <f t="shared" ca="1" si="844"/>
        <v>Adult</v>
      </c>
      <c r="M3865" t="str">
        <f t="shared" ca="1" si="845"/>
        <v>No</v>
      </c>
      <c r="N3865" t="str">
        <f t="shared" ca="1" si="845"/>
        <v>No</v>
      </c>
      <c r="O3865" t="str">
        <f t="shared" ca="1" si="845"/>
        <v>No</v>
      </c>
      <c r="P3865" t="str">
        <f t="shared" ca="1" si="845"/>
        <v>Yes</v>
      </c>
      <c r="Q3865" t="str">
        <f t="shared" ca="1" si="846"/>
        <v>No</v>
      </c>
      <c r="R3865">
        <f t="shared" ca="1" si="847"/>
        <v>2</v>
      </c>
      <c r="S3865">
        <f t="shared" ca="1" si="848"/>
        <v>3</v>
      </c>
      <c r="T3865">
        <f t="shared" ca="1" si="849"/>
        <v>0</v>
      </c>
      <c r="U3865">
        <f t="shared" ca="1" si="850"/>
        <v>0</v>
      </c>
      <c r="V3865">
        <f t="shared" ca="1" si="851"/>
        <v>4</v>
      </c>
      <c r="W3865">
        <f t="shared" ca="1" si="852"/>
        <v>0</v>
      </c>
      <c r="X3865">
        <f t="shared" ca="1" si="853"/>
        <v>9</v>
      </c>
    </row>
    <row r="3866" spans="1:24" x14ac:dyDescent="0.25">
      <c r="A3866">
        <v>224156</v>
      </c>
      <c r="B3866" t="s">
        <v>13110</v>
      </c>
      <c r="C3866" t="s">
        <v>10</v>
      </c>
      <c r="D3866" t="s">
        <v>13111</v>
      </c>
      <c r="E3866" t="str">
        <f t="shared" ca="1" si="854"/>
        <v>Watertown</v>
      </c>
      <c r="F3866" t="s">
        <v>24067</v>
      </c>
      <c r="G3866">
        <f t="shared" ca="1" si="841"/>
        <v>5149743190</v>
      </c>
      <c r="H3866" t="s">
        <v>13112</v>
      </c>
      <c r="I3866">
        <v>75006</v>
      </c>
      <c r="J3866" t="str">
        <f t="shared" ca="1" si="842"/>
        <v>Male</v>
      </c>
      <c r="K3866">
        <f t="shared" ca="1" si="843"/>
        <v>18</v>
      </c>
      <c r="L3866" t="str">
        <f t="shared" ca="1" si="844"/>
        <v>Adult</v>
      </c>
      <c r="M3866" t="str">
        <f t="shared" ca="1" si="845"/>
        <v>Yes</v>
      </c>
      <c r="N3866" t="str">
        <f t="shared" ca="1" si="845"/>
        <v>Yes</v>
      </c>
      <c r="O3866" t="str">
        <f t="shared" ca="1" si="845"/>
        <v>No</v>
      </c>
      <c r="P3866" t="str">
        <f t="shared" ca="1" si="845"/>
        <v>Yes</v>
      </c>
      <c r="Q3866" t="str">
        <f t="shared" ca="1" si="846"/>
        <v>No</v>
      </c>
      <c r="R3866">
        <f t="shared" ca="1" si="847"/>
        <v>3</v>
      </c>
      <c r="S3866">
        <f t="shared" ca="1" si="848"/>
        <v>3</v>
      </c>
      <c r="T3866">
        <f t="shared" ca="1" si="849"/>
        <v>3</v>
      </c>
      <c r="U3866">
        <f t="shared" ca="1" si="850"/>
        <v>3</v>
      </c>
      <c r="V3866">
        <f t="shared" ca="1" si="851"/>
        <v>4</v>
      </c>
      <c r="W3866">
        <f t="shared" ca="1" si="852"/>
        <v>0</v>
      </c>
      <c r="X3866">
        <f t="shared" ca="1" si="853"/>
        <v>16</v>
      </c>
    </row>
    <row r="3867" spans="1:24" x14ac:dyDescent="0.25">
      <c r="A3867">
        <v>224183</v>
      </c>
      <c r="B3867" t="s">
        <v>13113</v>
      </c>
      <c r="C3867" t="s">
        <v>10</v>
      </c>
      <c r="D3867" t="s">
        <v>13114</v>
      </c>
      <c r="E3867" t="str">
        <f t="shared" ca="1" si="854"/>
        <v xml:space="preserve"> Milton</v>
      </c>
      <c r="F3867" t="s">
        <v>24067</v>
      </c>
      <c r="G3867">
        <f t="shared" ca="1" si="841"/>
        <v>8764167104</v>
      </c>
      <c r="H3867" t="s">
        <v>13115</v>
      </c>
      <c r="I3867">
        <v>75247</v>
      </c>
      <c r="J3867" t="str">
        <f t="shared" ca="1" si="842"/>
        <v>Male</v>
      </c>
      <c r="K3867">
        <f t="shared" ca="1" si="843"/>
        <v>32</v>
      </c>
      <c r="L3867" t="str">
        <f t="shared" ca="1" si="844"/>
        <v>Adult</v>
      </c>
      <c r="M3867" t="str">
        <f t="shared" ca="1" si="845"/>
        <v>Yes</v>
      </c>
      <c r="N3867" t="str">
        <f t="shared" ca="1" si="845"/>
        <v>Yes</v>
      </c>
      <c r="O3867" t="str">
        <f t="shared" ca="1" si="845"/>
        <v>Yes</v>
      </c>
      <c r="P3867" t="str">
        <f t="shared" ca="1" si="845"/>
        <v>Yes</v>
      </c>
      <c r="Q3867" t="str">
        <f t="shared" ca="1" si="846"/>
        <v>Yes</v>
      </c>
      <c r="R3867">
        <f t="shared" ca="1" si="847"/>
        <v>4</v>
      </c>
      <c r="S3867">
        <f t="shared" ca="1" si="848"/>
        <v>5</v>
      </c>
      <c r="T3867">
        <f t="shared" ca="1" si="849"/>
        <v>5</v>
      </c>
      <c r="U3867">
        <f t="shared" ca="1" si="850"/>
        <v>3</v>
      </c>
      <c r="V3867">
        <f t="shared" ca="1" si="851"/>
        <v>4</v>
      </c>
      <c r="W3867">
        <f t="shared" ca="1" si="852"/>
        <v>4</v>
      </c>
      <c r="X3867">
        <f t="shared" ca="1" si="853"/>
        <v>25</v>
      </c>
    </row>
    <row r="3868" spans="1:24" x14ac:dyDescent="0.25">
      <c r="A3868">
        <v>224226</v>
      </c>
      <c r="B3868" t="s">
        <v>13116</v>
      </c>
      <c r="C3868" t="s">
        <v>10</v>
      </c>
      <c r="D3868" t="s">
        <v>13117</v>
      </c>
      <c r="E3868" t="str">
        <f t="shared" ca="1" si="854"/>
        <v>Cambridge</v>
      </c>
      <c r="F3868" t="s">
        <v>24067</v>
      </c>
      <c r="G3868">
        <f t="shared" ca="1" si="841"/>
        <v>9346121717</v>
      </c>
      <c r="H3868" t="s">
        <v>13119</v>
      </c>
      <c r="I3868" t="s">
        <v>13118</v>
      </c>
      <c r="J3868" t="str">
        <f t="shared" ca="1" si="842"/>
        <v>Female</v>
      </c>
      <c r="K3868">
        <f t="shared" ca="1" si="843"/>
        <v>60</v>
      </c>
      <c r="L3868" t="str">
        <f t="shared" ca="1" si="844"/>
        <v>Adult</v>
      </c>
      <c r="M3868" t="str">
        <f t="shared" ca="1" si="845"/>
        <v>No</v>
      </c>
      <c r="N3868" t="str">
        <f t="shared" ca="1" si="845"/>
        <v>Yes</v>
      </c>
      <c r="O3868" t="str">
        <f t="shared" ca="1" si="845"/>
        <v>Yes</v>
      </c>
      <c r="P3868" t="str">
        <f t="shared" ca="1" si="845"/>
        <v>Yes</v>
      </c>
      <c r="Q3868" t="str">
        <f t="shared" ca="1" si="846"/>
        <v>Yes</v>
      </c>
      <c r="R3868">
        <f t="shared" ca="1" si="847"/>
        <v>5</v>
      </c>
      <c r="S3868">
        <f t="shared" ca="1" si="848"/>
        <v>5</v>
      </c>
      <c r="T3868">
        <f t="shared" ca="1" si="849"/>
        <v>5</v>
      </c>
      <c r="U3868">
        <f t="shared" ca="1" si="850"/>
        <v>0</v>
      </c>
      <c r="V3868">
        <f t="shared" ca="1" si="851"/>
        <v>4</v>
      </c>
      <c r="W3868">
        <f t="shared" ca="1" si="852"/>
        <v>4</v>
      </c>
      <c r="X3868">
        <f t="shared" ca="1" si="853"/>
        <v>23</v>
      </c>
    </row>
    <row r="3869" spans="1:24" x14ac:dyDescent="0.25">
      <c r="A3869">
        <v>224244</v>
      </c>
      <c r="B3869" t="s">
        <v>13120</v>
      </c>
      <c r="C3869" t="s">
        <v>10</v>
      </c>
      <c r="D3869" t="s">
        <v>13121</v>
      </c>
      <c r="E3869" t="str">
        <f t="shared" ca="1" si="854"/>
        <v>Quincy</v>
      </c>
      <c r="F3869" t="s">
        <v>24067</v>
      </c>
      <c r="G3869">
        <f t="shared" ca="1" si="841"/>
        <v>2152996678</v>
      </c>
      <c r="H3869" t="s">
        <v>13123</v>
      </c>
      <c r="I3869" t="s">
        <v>13122</v>
      </c>
      <c r="J3869" t="str">
        <f t="shared" ca="1" si="842"/>
        <v>Male</v>
      </c>
      <c r="K3869">
        <f t="shared" ca="1" si="843"/>
        <v>33</v>
      </c>
      <c r="L3869" t="str">
        <f t="shared" ca="1" si="844"/>
        <v>Adult</v>
      </c>
      <c r="M3869" t="str">
        <f t="shared" ca="1" si="845"/>
        <v>No</v>
      </c>
      <c r="N3869" t="str">
        <f t="shared" ca="1" si="845"/>
        <v>No</v>
      </c>
      <c r="O3869" t="str">
        <f t="shared" ca="1" si="845"/>
        <v>Yes</v>
      </c>
      <c r="P3869" t="str">
        <f t="shared" ca="1" si="845"/>
        <v>Yes</v>
      </c>
      <c r="Q3869" t="str">
        <f t="shared" ca="1" si="846"/>
        <v>No</v>
      </c>
      <c r="R3869">
        <f t="shared" ca="1" si="847"/>
        <v>2</v>
      </c>
      <c r="S3869">
        <f t="shared" ca="1" si="848"/>
        <v>3</v>
      </c>
      <c r="T3869">
        <f t="shared" ca="1" si="849"/>
        <v>3</v>
      </c>
      <c r="U3869">
        <f t="shared" ca="1" si="850"/>
        <v>0</v>
      </c>
      <c r="V3869">
        <f t="shared" ca="1" si="851"/>
        <v>4</v>
      </c>
      <c r="W3869">
        <f t="shared" ca="1" si="852"/>
        <v>0</v>
      </c>
      <c r="X3869">
        <f t="shared" ca="1" si="853"/>
        <v>12</v>
      </c>
    </row>
    <row r="3870" spans="1:24" x14ac:dyDescent="0.25">
      <c r="A3870">
        <v>224253</v>
      </c>
      <c r="B3870" t="s">
        <v>13124</v>
      </c>
      <c r="C3870" t="s">
        <v>10</v>
      </c>
      <c r="D3870" t="s">
        <v>13125</v>
      </c>
      <c r="E3870" t="str">
        <f t="shared" ca="1" si="854"/>
        <v>Quincy</v>
      </c>
      <c r="F3870" t="s">
        <v>24067</v>
      </c>
      <c r="G3870">
        <f t="shared" ca="1" si="841"/>
        <v>1989927498</v>
      </c>
      <c r="H3870" t="s">
        <v>13126</v>
      </c>
      <c r="I3870">
        <v>75215</v>
      </c>
      <c r="J3870" t="str">
        <f t="shared" ca="1" si="842"/>
        <v>Female</v>
      </c>
      <c r="K3870">
        <f t="shared" ca="1" si="843"/>
        <v>69</v>
      </c>
      <c r="L3870" t="str">
        <f t="shared" ca="1" si="844"/>
        <v>Adult</v>
      </c>
      <c r="M3870" t="str">
        <f t="shared" ca="1" si="845"/>
        <v>No</v>
      </c>
      <c r="N3870" t="str">
        <f t="shared" ca="1" si="845"/>
        <v>No</v>
      </c>
      <c r="O3870" t="str">
        <f t="shared" ca="1" si="845"/>
        <v>No</v>
      </c>
      <c r="P3870" t="str">
        <f t="shared" ca="1" si="845"/>
        <v>Yes</v>
      </c>
      <c r="Q3870" t="str">
        <f t="shared" ca="1" si="846"/>
        <v>Yes</v>
      </c>
      <c r="R3870">
        <f t="shared" ca="1" si="847"/>
        <v>4</v>
      </c>
      <c r="S3870">
        <f t="shared" ca="1" si="848"/>
        <v>5</v>
      </c>
      <c r="T3870">
        <f t="shared" ca="1" si="849"/>
        <v>0</v>
      </c>
      <c r="U3870">
        <f t="shared" ca="1" si="850"/>
        <v>0</v>
      </c>
      <c r="V3870">
        <f t="shared" ca="1" si="851"/>
        <v>4</v>
      </c>
      <c r="W3870">
        <f t="shared" ca="1" si="852"/>
        <v>4</v>
      </c>
      <c r="X3870">
        <f t="shared" ca="1" si="853"/>
        <v>17</v>
      </c>
    </row>
    <row r="3871" spans="1:24" x14ac:dyDescent="0.25">
      <c r="A3871">
        <v>224271</v>
      </c>
      <c r="B3871" t="s">
        <v>13127</v>
      </c>
      <c r="C3871" t="s">
        <v>10</v>
      </c>
      <c r="D3871" t="s">
        <v>13128</v>
      </c>
      <c r="E3871" t="str">
        <f t="shared" ca="1" si="854"/>
        <v>Canton</v>
      </c>
      <c r="F3871" t="s">
        <v>24067</v>
      </c>
      <c r="G3871">
        <f t="shared" ca="1" si="841"/>
        <v>6788540022</v>
      </c>
      <c r="H3871" t="s">
        <v>13130</v>
      </c>
      <c r="I3871" t="s">
        <v>13129</v>
      </c>
      <c r="J3871" t="str">
        <f t="shared" ca="1" si="842"/>
        <v>Male</v>
      </c>
      <c r="K3871">
        <f t="shared" ca="1" si="843"/>
        <v>70</v>
      </c>
      <c r="L3871" t="str">
        <f t="shared" ca="1" si="844"/>
        <v>Adult</v>
      </c>
      <c r="M3871" t="str">
        <f t="shared" ca="1" si="845"/>
        <v>No</v>
      </c>
      <c r="N3871" t="str">
        <f t="shared" ca="1" si="845"/>
        <v>Yes</v>
      </c>
      <c r="O3871" t="str">
        <f t="shared" ca="1" si="845"/>
        <v>No</v>
      </c>
      <c r="P3871" t="str">
        <f t="shared" ca="1" si="845"/>
        <v>No</v>
      </c>
      <c r="Q3871" t="str">
        <f t="shared" ca="1" si="846"/>
        <v>Yes</v>
      </c>
      <c r="R3871">
        <f t="shared" ca="1" si="847"/>
        <v>3</v>
      </c>
      <c r="S3871">
        <f t="shared" ca="1" si="848"/>
        <v>3</v>
      </c>
      <c r="T3871">
        <f t="shared" ca="1" si="849"/>
        <v>3</v>
      </c>
      <c r="U3871">
        <f t="shared" ca="1" si="850"/>
        <v>0</v>
      </c>
      <c r="V3871">
        <f t="shared" ca="1" si="851"/>
        <v>0</v>
      </c>
      <c r="W3871">
        <f t="shared" ca="1" si="852"/>
        <v>4</v>
      </c>
      <c r="X3871">
        <f t="shared" ca="1" si="853"/>
        <v>13</v>
      </c>
    </row>
    <row r="3872" spans="1:24" x14ac:dyDescent="0.25">
      <c r="A3872">
        <v>224305</v>
      </c>
      <c r="B3872" t="s">
        <v>13131</v>
      </c>
      <c r="C3872" t="s">
        <v>10</v>
      </c>
      <c r="D3872" t="s">
        <v>13132</v>
      </c>
      <c r="E3872" t="str">
        <f t="shared" ca="1" si="854"/>
        <v>Everett</v>
      </c>
      <c r="F3872" t="s">
        <v>24067</v>
      </c>
      <c r="G3872">
        <f t="shared" ca="1" si="841"/>
        <v>3434962355</v>
      </c>
      <c r="H3872" t="s">
        <v>13133</v>
      </c>
      <c r="I3872">
        <v>75204</v>
      </c>
      <c r="J3872" t="str">
        <f t="shared" ca="1" si="842"/>
        <v>Male</v>
      </c>
      <c r="K3872">
        <f t="shared" ca="1" si="843"/>
        <v>61</v>
      </c>
      <c r="L3872" t="str">
        <f t="shared" ca="1" si="844"/>
        <v>Adult</v>
      </c>
      <c r="M3872" t="str">
        <f t="shared" ca="1" si="845"/>
        <v>No</v>
      </c>
      <c r="N3872" t="str">
        <f t="shared" ca="1" si="845"/>
        <v>No</v>
      </c>
      <c r="O3872" t="str">
        <f t="shared" ca="1" si="845"/>
        <v>Yes</v>
      </c>
      <c r="P3872" t="str">
        <f t="shared" ca="1" si="845"/>
        <v>Yes</v>
      </c>
      <c r="Q3872" t="str">
        <f t="shared" ca="1" si="846"/>
        <v>No</v>
      </c>
      <c r="R3872">
        <f t="shared" ca="1" si="847"/>
        <v>2</v>
      </c>
      <c r="S3872">
        <f t="shared" ca="1" si="848"/>
        <v>3</v>
      </c>
      <c r="T3872">
        <f t="shared" ca="1" si="849"/>
        <v>3</v>
      </c>
      <c r="U3872">
        <f t="shared" ca="1" si="850"/>
        <v>0</v>
      </c>
      <c r="V3872">
        <f t="shared" ca="1" si="851"/>
        <v>4</v>
      </c>
      <c r="W3872">
        <f t="shared" ca="1" si="852"/>
        <v>0</v>
      </c>
      <c r="X3872">
        <f t="shared" ca="1" si="853"/>
        <v>12</v>
      </c>
    </row>
    <row r="3873" spans="1:24" x14ac:dyDescent="0.25">
      <c r="A3873">
        <v>224323</v>
      </c>
      <c r="B3873" t="s">
        <v>13134</v>
      </c>
      <c r="C3873" t="s">
        <v>10</v>
      </c>
      <c r="D3873" t="s">
        <v>13135</v>
      </c>
      <c r="E3873" t="str">
        <f t="shared" ca="1" si="854"/>
        <v>Watertown</v>
      </c>
      <c r="F3873" t="s">
        <v>24067</v>
      </c>
      <c r="G3873">
        <f t="shared" ca="1" si="841"/>
        <v>4809183451</v>
      </c>
      <c r="H3873" t="s">
        <v>13137</v>
      </c>
      <c r="I3873" t="s">
        <v>13136</v>
      </c>
      <c r="J3873" t="str">
        <f t="shared" ca="1" si="842"/>
        <v>Male</v>
      </c>
      <c r="K3873">
        <f t="shared" ca="1" si="843"/>
        <v>40</v>
      </c>
      <c r="L3873" t="str">
        <f t="shared" ca="1" si="844"/>
        <v>Adult</v>
      </c>
      <c r="M3873" t="str">
        <f t="shared" ca="1" si="845"/>
        <v>No</v>
      </c>
      <c r="N3873" t="str">
        <f t="shared" ca="1" si="845"/>
        <v>No</v>
      </c>
      <c r="O3873" t="str">
        <f t="shared" ca="1" si="845"/>
        <v>No</v>
      </c>
      <c r="P3873" t="str">
        <f t="shared" ca="1" si="845"/>
        <v>No</v>
      </c>
      <c r="Q3873" t="str">
        <f t="shared" ca="1" si="846"/>
        <v>Yes</v>
      </c>
      <c r="R3873">
        <f t="shared" ca="1" si="847"/>
        <v>3</v>
      </c>
      <c r="S3873">
        <f t="shared" ca="1" si="848"/>
        <v>3</v>
      </c>
      <c r="T3873">
        <f t="shared" ca="1" si="849"/>
        <v>0</v>
      </c>
      <c r="U3873">
        <f t="shared" ca="1" si="850"/>
        <v>0</v>
      </c>
      <c r="V3873">
        <f t="shared" ca="1" si="851"/>
        <v>0</v>
      </c>
      <c r="W3873">
        <f t="shared" ca="1" si="852"/>
        <v>4</v>
      </c>
      <c r="X3873">
        <f t="shared" ca="1" si="853"/>
        <v>10</v>
      </c>
    </row>
    <row r="3874" spans="1:24" x14ac:dyDescent="0.25">
      <c r="A3874">
        <v>224350</v>
      </c>
      <c r="B3874" t="s">
        <v>13138</v>
      </c>
      <c r="C3874" t="s">
        <v>10</v>
      </c>
      <c r="D3874" t="s">
        <v>13139</v>
      </c>
      <c r="E3874" t="str">
        <f t="shared" ca="1" si="854"/>
        <v>Everett</v>
      </c>
      <c r="F3874" t="s">
        <v>24067</v>
      </c>
      <c r="G3874">
        <f t="shared" ca="1" si="841"/>
        <v>6802066185</v>
      </c>
      <c r="H3874" t="s">
        <v>13141</v>
      </c>
      <c r="I3874" t="s">
        <v>13140</v>
      </c>
      <c r="J3874" t="str">
        <f t="shared" ca="1" si="842"/>
        <v>Female</v>
      </c>
      <c r="K3874">
        <f t="shared" ca="1" si="843"/>
        <v>68</v>
      </c>
      <c r="L3874" t="str">
        <f t="shared" ca="1" si="844"/>
        <v>Adult</v>
      </c>
      <c r="M3874" t="str">
        <f t="shared" ca="1" si="845"/>
        <v>Yes</v>
      </c>
      <c r="N3874" t="str">
        <f t="shared" ca="1" si="845"/>
        <v>No</v>
      </c>
      <c r="O3874" t="str">
        <f t="shared" ca="1" si="845"/>
        <v>Yes</v>
      </c>
      <c r="P3874" t="str">
        <f t="shared" ca="1" si="845"/>
        <v>No</v>
      </c>
      <c r="Q3874" t="str">
        <f t="shared" ca="1" si="846"/>
        <v>Yes</v>
      </c>
      <c r="R3874">
        <f t="shared" ca="1" si="847"/>
        <v>3</v>
      </c>
      <c r="S3874">
        <f t="shared" ca="1" si="848"/>
        <v>3</v>
      </c>
      <c r="T3874">
        <f t="shared" ca="1" si="849"/>
        <v>3</v>
      </c>
      <c r="U3874">
        <f t="shared" ca="1" si="850"/>
        <v>3</v>
      </c>
      <c r="V3874">
        <f t="shared" ca="1" si="851"/>
        <v>0</v>
      </c>
      <c r="W3874">
        <f t="shared" ca="1" si="852"/>
        <v>4</v>
      </c>
      <c r="X3874">
        <f t="shared" ca="1" si="853"/>
        <v>16</v>
      </c>
    </row>
    <row r="3875" spans="1:24" x14ac:dyDescent="0.25">
      <c r="A3875">
        <v>224402</v>
      </c>
      <c r="B3875" t="s">
        <v>13142</v>
      </c>
      <c r="C3875" t="s">
        <v>10</v>
      </c>
      <c r="D3875" t="s">
        <v>13143</v>
      </c>
      <c r="E3875" t="str">
        <f t="shared" ca="1" si="854"/>
        <v>Chelsea</v>
      </c>
      <c r="F3875" t="s">
        <v>24067</v>
      </c>
      <c r="G3875">
        <f t="shared" ca="1" si="841"/>
        <v>6791192124</v>
      </c>
      <c r="H3875" t="s">
        <v>347</v>
      </c>
      <c r="I3875" t="s">
        <v>13144</v>
      </c>
      <c r="J3875" t="str">
        <f t="shared" ca="1" si="842"/>
        <v>Male</v>
      </c>
      <c r="K3875">
        <f t="shared" ca="1" si="843"/>
        <v>63</v>
      </c>
      <c r="L3875" t="str">
        <f t="shared" ca="1" si="844"/>
        <v>Adult</v>
      </c>
      <c r="M3875" t="str">
        <f t="shared" ca="1" si="845"/>
        <v>Yes</v>
      </c>
      <c r="N3875" t="str">
        <f t="shared" ca="1" si="845"/>
        <v>Yes</v>
      </c>
      <c r="O3875" t="str">
        <f t="shared" ca="1" si="845"/>
        <v>Yes</v>
      </c>
      <c r="P3875" t="str">
        <f t="shared" ca="1" si="845"/>
        <v>Yes</v>
      </c>
      <c r="Q3875" t="str">
        <f t="shared" ca="1" si="846"/>
        <v>Yes</v>
      </c>
      <c r="R3875">
        <f t="shared" ca="1" si="847"/>
        <v>1</v>
      </c>
      <c r="S3875">
        <f t="shared" ca="1" si="848"/>
        <v>0</v>
      </c>
      <c r="T3875">
        <f t="shared" ca="1" si="849"/>
        <v>5</v>
      </c>
      <c r="U3875">
        <f t="shared" ca="1" si="850"/>
        <v>3</v>
      </c>
      <c r="V3875">
        <f t="shared" ca="1" si="851"/>
        <v>4</v>
      </c>
      <c r="W3875">
        <f t="shared" ca="1" si="852"/>
        <v>4</v>
      </c>
      <c r="X3875">
        <f t="shared" ca="1" si="853"/>
        <v>17</v>
      </c>
    </row>
    <row r="3876" spans="1:24" x14ac:dyDescent="0.25">
      <c r="A3876">
        <v>224439</v>
      </c>
      <c r="B3876" t="s">
        <v>13145</v>
      </c>
      <c r="C3876" t="s">
        <v>10</v>
      </c>
      <c r="D3876" t="s">
        <v>13146</v>
      </c>
      <c r="E3876" t="str">
        <f t="shared" ca="1" si="854"/>
        <v>Winthrop</v>
      </c>
      <c r="F3876" t="s">
        <v>24067</v>
      </c>
      <c r="G3876">
        <f t="shared" ca="1" si="841"/>
        <v>3410382786</v>
      </c>
      <c r="H3876" t="s">
        <v>13147</v>
      </c>
      <c r="I3876">
        <v>78201</v>
      </c>
      <c r="J3876" t="str">
        <f t="shared" ca="1" si="842"/>
        <v>Female</v>
      </c>
      <c r="K3876">
        <f t="shared" ca="1" si="843"/>
        <v>68</v>
      </c>
      <c r="L3876" t="str">
        <f t="shared" ca="1" si="844"/>
        <v>Adult</v>
      </c>
      <c r="M3876" t="str">
        <f t="shared" ca="1" si="845"/>
        <v>Yes</v>
      </c>
      <c r="N3876" t="str">
        <f t="shared" ca="1" si="845"/>
        <v>No</v>
      </c>
      <c r="O3876" t="str">
        <f t="shared" ca="1" si="845"/>
        <v>No</v>
      </c>
      <c r="P3876" t="str">
        <f t="shared" ca="1" si="845"/>
        <v>No</v>
      </c>
      <c r="Q3876" t="str">
        <f t="shared" ca="1" si="846"/>
        <v>No</v>
      </c>
      <c r="R3876">
        <f t="shared" ca="1" si="847"/>
        <v>4</v>
      </c>
      <c r="S3876">
        <f t="shared" ca="1" si="848"/>
        <v>5</v>
      </c>
      <c r="T3876">
        <f t="shared" ca="1" si="849"/>
        <v>0</v>
      </c>
      <c r="U3876">
        <f t="shared" ca="1" si="850"/>
        <v>3</v>
      </c>
      <c r="V3876">
        <f t="shared" ca="1" si="851"/>
        <v>0</v>
      </c>
      <c r="W3876">
        <f t="shared" ca="1" si="852"/>
        <v>0</v>
      </c>
      <c r="X3876">
        <f t="shared" ca="1" si="853"/>
        <v>12</v>
      </c>
    </row>
    <row r="3877" spans="1:24" x14ac:dyDescent="0.25">
      <c r="A3877">
        <v>224527</v>
      </c>
      <c r="B3877" t="s">
        <v>12947</v>
      </c>
      <c r="C3877" t="s">
        <v>10</v>
      </c>
      <c r="D3877" t="s">
        <v>13148</v>
      </c>
      <c r="E3877" t="str">
        <f t="shared" ca="1" si="854"/>
        <v>Boston</v>
      </c>
      <c r="F3877" t="s">
        <v>24067</v>
      </c>
      <c r="G3877">
        <f t="shared" ca="1" si="841"/>
        <v>9448508104</v>
      </c>
      <c r="H3877" t="s">
        <v>13150</v>
      </c>
      <c r="I3877" t="s">
        <v>13149</v>
      </c>
      <c r="J3877" t="str">
        <f t="shared" ca="1" si="842"/>
        <v>Male</v>
      </c>
      <c r="K3877">
        <f t="shared" ca="1" si="843"/>
        <v>33</v>
      </c>
      <c r="L3877" t="str">
        <f t="shared" ca="1" si="844"/>
        <v>Adult</v>
      </c>
      <c r="M3877" t="str">
        <f t="shared" ca="1" si="845"/>
        <v>No</v>
      </c>
      <c r="N3877" t="str">
        <f t="shared" ca="1" si="845"/>
        <v>No</v>
      </c>
      <c r="O3877" t="str">
        <f t="shared" ca="1" si="845"/>
        <v>Yes</v>
      </c>
      <c r="P3877" t="str">
        <f t="shared" ca="1" si="845"/>
        <v>Yes</v>
      </c>
      <c r="Q3877" t="str">
        <f t="shared" ca="1" si="846"/>
        <v>Yes</v>
      </c>
      <c r="R3877">
        <f t="shared" ca="1" si="847"/>
        <v>2</v>
      </c>
      <c r="S3877">
        <f t="shared" ca="1" si="848"/>
        <v>3</v>
      </c>
      <c r="T3877">
        <f t="shared" ca="1" si="849"/>
        <v>3</v>
      </c>
      <c r="U3877">
        <f t="shared" ca="1" si="850"/>
        <v>0</v>
      </c>
      <c r="V3877">
        <f t="shared" ca="1" si="851"/>
        <v>4</v>
      </c>
      <c r="W3877">
        <f t="shared" ca="1" si="852"/>
        <v>4</v>
      </c>
      <c r="X3877">
        <f t="shared" ca="1" si="853"/>
        <v>16</v>
      </c>
    </row>
    <row r="3878" spans="1:24" x14ac:dyDescent="0.25">
      <c r="A3878">
        <v>224545</v>
      </c>
      <c r="B3878" t="s">
        <v>13151</v>
      </c>
      <c r="C3878" t="s">
        <v>10</v>
      </c>
      <c r="D3878" t="s">
        <v>13152</v>
      </c>
      <c r="E3878" t="str">
        <f t="shared" ca="1" si="854"/>
        <v>Winthrop</v>
      </c>
      <c r="F3878" t="s">
        <v>24067</v>
      </c>
      <c r="G3878">
        <f t="shared" ca="1" si="841"/>
        <v>3474222489</v>
      </c>
      <c r="H3878" t="s">
        <v>13153</v>
      </c>
      <c r="I3878">
        <v>75503</v>
      </c>
      <c r="J3878" t="str">
        <f t="shared" ca="1" si="842"/>
        <v>Male</v>
      </c>
      <c r="K3878">
        <f t="shared" ca="1" si="843"/>
        <v>45</v>
      </c>
      <c r="L3878" t="str">
        <f t="shared" ca="1" si="844"/>
        <v>Adult</v>
      </c>
      <c r="M3878" t="str">
        <f t="shared" ca="1" si="845"/>
        <v>Yes</v>
      </c>
      <c r="N3878" t="str">
        <f t="shared" ca="1" si="845"/>
        <v>No</v>
      </c>
      <c r="O3878" t="str">
        <f t="shared" ca="1" si="845"/>
        <v>No</v>
      </c>
      <c r="P3878" t="str">
        <f t="shared" ca="1" si="845"/>
        <v>No</v>
      </c>
      <c r="Q3878" t="str">
        <f t="shared" ca="1" si="846"/>
        <v>Yes</v>
      </c>
      <c r="R3878">
        <f t="shared" ca="1" si="847"/>
        <v>2</v>
      </c>
      <c r="S3878">
        <f t="shared" ca="1" si="848"/>
        <v>3</v>
      </c>
      <c r="T3878">
        <f t="shared" ca="1" si="849"/>
        <v>0</v>
      </c>
      <c r="U3878">
        <f t="shared" ca="1" si="850"/>
        <v>3</v>
      </c>
      <c r="V3878">
        <f t="shared" ca="1" si="851"/>
        <v>0</v>
      </c>
      <c r="W3878">
        <f t="shared" ca="1" si="852"/>
        <v>4</v>
      </c>
      <c r="X3878">
        <f t="shared" ca="1" si="853"/>
        <v>12</v>
      </c>
    </row>
    <row r="3879" spans="1:24" x14ac:dyDescent="0.25">
      <c r="A3879">
        <v>224554</v>
      </c>
      <c r="B3879" t="s">
        <v>7135</v>
      </c>
      <c r="C3879" t="s">
        <v>10</v>
      </c>
      <c r="D3879" t="s">
        <v>13154</v>
      </c>
      <c r="E3879" t="str">
        <f t="shared" ca="1" si="854"/>
        <v>Boston</v>
      </c>
      <c r="F3879" t="s">
        <v>24067</v>
      </c>
      <c r="G3879">
        <f t="shared" ca="1" si="841"/>
        <v>6803536091</v>
      </c>
      <c r="H3879" t="s">
        <v>13156</v>
      </c>
      <c r="I3879" t="s">
        <v>13155</v>
      </c>
      <c r="J3879" t="str">
        <f t="shared" ca="1" si="842"/>
        <v>Male</v>
      </c>
      <c r="K3879">
        <f t="shared" ca="1" si="843"/>
        <v>62</v>
      </c>
      <c r="L3879" t="str">
        <f t="shared" ca="1" si="844"/>
        <v>Adult</v>
      </c>
      <c r="M3879" t="str">
        <f t="shared" ca="1" si="845"/>
        <v>Yes</v>
      </c>
      <c r="N3879" t="str">
        <f t="shared" ca="1" si="845"/>
        <v>Yes</v>
      </c>
      <c r="O3879" t="str">
        <f t="shared" ca="1" si="845"/>
        <v>No</v>
      </c>
      <c r="P3879" t="str">
        <f t="shared" ca="1" si="845"/>
        <v>No</v>
      </c>
      <c r="Q3879" t="str">
        <f t="shared" ca="1" si="846"/>
        <v>No</v>
      </c>
      <c r="R3879">
        <f t="shared" ca="1" si="847"/>
        <v>2</v>
      </c>
      <c r="S3879">
        <f t="shared" ca="1" si="848"/>
        <v>3</v>
      </c>
      <c r="T3879">
        <f t="shared" ca="1" si="849"/>
        <v>3</v>
      </c>
      <c r="U3879">
        <f t="shared" ca="1" si="850"/>
        <v>3</v>
      </c>
      <c r="V3879">
        <f t="shared" ca="1" si="851"/>
        <v>0</v>
      </c>
      <c r="W3879">
        <f t="shared" ca="1" si="852"/>
        <v>0</v>
      </c>
      <c r="X3879">
        <f t="shared" ca="1" si="853"/>
        <v>11</v>
      </c>
    </row>
    <row r="3880" spans="1:24" x14ac:dyDescent="0.25">
      <c r="A3880">
        <v>224572</v>
      </c>
      <c r="B3880" t="s">
        <v>13157</v>
      </c>
      <c r="C3880" t="s">
        <v>10</v>
      </c>
      <c r="D3880" t="s">
        <v>13158</v>
      </c>
      <c r="E3880" t="str">
        <f t="shared" ca="1" si="854"/>
        <v>Brookline</v>
      </c>
      <c r="F3880" t="s">
        <v>24067</v>
      </c>
      <c r="G3880">
        <f t="shared" ca="1" si="841"/>
        <v>9302995491</v>
      </c>
      <c r="H3880" t="s">
        <v>13160</v>
      </c>
      <c r="I3880" t="s">
        <v>13159</v>
      </c>
      <c r="J3880" t="str">
        <f t="shared" ca="1" si="842"/>
        <v>Female</v>
      </c>
      <c r="K3880">
        <f t="shared" ca="1" si="843"/>
        <v>29</v>
      </c>
      <c r="L3880" t="str">
        <f t="shared" ca="1" si="844"/>
        <v>Adult</v>
      </c>
      <c r="M3880" t="str">
        <f t="shared" ca="1" si="845"/>
        <v>Yes</v>
      </c>
      <c r="N3880" t="str">
        <f t="shared" ca="1" si="845"/>
        <v>Yes</v>
      </c>
      <c r="O3880" t="str">
        <f t="shared" ca="1" si="845"/>
        <v>Yes</v>
      </c>
      <c r="P3880" t="str">
        <f t="shared" ca="1" si="845"/>
        <v>Yes</v>
      </c>
      <c r="Q3880" t="str">
        <f t="shared" ca="1" si="846"/>
        <v>Yes</v>
      </c>
      <c r="R3880">
        <f t="shared" ca="1" si="847"/>
        <v>5</v>
      </c>
      <c r="S3880">
        <f t="shared" ca="1" si="848"/>
        <v>5</v>
      </c>
      <c r="T3880">
        <f t="shared" ca="1" si="849"/>
        <v>5</v>
      </c>
      <c r="U3880">
        <f t="shared" ca="1" si="850"/>
        <v>3</v>
      </c>
      <c r="V3880">
        <f t="shared" ca="1" si="851"/>
        <v>4</v>
      </c>
      <c r="W3880">
        <f t="shared" ca="1" si="852"/>
        <v>4</v>
      </c>
      <c r="X3880">
        <f t="shared" ca="1" si="853"/>
        <v>26</v>
      </c>
    </row>
    <row r="3881" spans="1:24" x14ac:dyDescent="0.25">
      <c r="A3881">
        <v>224615</v>
      </c>
      <c r="B3881" t="s">
        <v>13161</v>
      </c>
      <c r="C3881" t="s">
        <v>10</v>
      </c>
      <c r="D3881" t="s">
        <v>13162</v>
      </c>
      <c r="E3881" t="str">
        <f t="shared" ca="1" si="854"/>
        <v>Boston</v>
      </c>
      <c r="F3881" t="s">
        <v>24067</v>
      </c>
      <c r="G3881">
        <f t="shared" ca="1" si="841"/>
        <v>8350760079</v>
      </c>
      <c r="H3881" t="s">
        <v>13164</v>
      </c>
      <c r="I3881" t="s">
        <v>13163</v>
      </c>
      <c r="J3881" t="str">
        <f t="shared" ca="1" si="842"/>
        <v>Female</v>
      </c>
      <c r="K3881">
        <f t="shared" ca="1" si="843"/>
        <v>34</v>
      </c>
      <c r="L3881" t="str">
        <f t="shared" ca="1" si="844"/>
        <v>Adult</v>
      </c>
      <c r="M3881" t="str">
        <f t="shared" ca="1" si="845"/>
        <v>No</v>
      </c>
      <c r="N3881" t="str">
        <f t="shared" ca="1" si="845"/>
        <v>Yes</v>
      </c>
      <c r="O3881" t="str">
        <f t="shared" ca="1" si="845"/>
        <v>No</v>
      </c>
      <c r="P3881" t="str">
        <f t="shared" ca="1" si="845"/>
        <v>No</v>
      </c>
      <c r="Q3881" t="str">
        <f t="shared" ca="1" si="846"/>
        <v>No</v>
      </c>
      <c r="R3881">
        <f t="shared" ca="1" si="847"/>
        <v>5</v>
      </c>
      <c r="S3881">
        <f t="shared" ca="1" si="848"/>
        <v>5</v>
      </c>
      <c r="T3881">
        <f t="shared" ca="1" si="849"/>
        <v>3</v>
      </c>
      <c r="U3881">
        <f t="shared" ca="1" si="850"/>
        <v>0</v>
      </c>
      <c r="V3881">
        <f t="shared" ca="1" si="851"/>
        <v>0</v>
      </c>
      <c r="W3881">
        <f t="shared" ca="1" si="852"/>
        <v>0</v>
      </c>
      <c r="X3881">
        <f t="shared" ca="1" si="853"/>
        <v>13</v>
      </c>
    </row>
    <row r="3882" spans="1:24" x14ac:dyDescent="0.25">
      <c r="A3882">
        <v>224642</v>
      </c>
      <c r="B3882" t="s">
        <v>13165</v>
      </c>
      <c r="C3882" t="s">
        <v>10</v>
      </c>
      <c r="D3882" t="s">
        <v>13166</v>
      </c>
      <c r="E3882" t="str">
        <f t="shared" ca="1" si="854"/>
        <v>Quincy</v>
      </c>
      <c r="F3882" t="s">
        <v>24067</v>
      </c>
      <c r="G3882">
        <f t="shared" ca="1" si="841"/>
        <v>5616549615</v>
      </c>
      <c r="H3882" t="s">
        <v>13167</v>
      </c>
      <c r="I3882">
        <v>79925</v>
      </c>
      <c r="J3882" t="str">
        <f t="shared" ca="1" si="842"/>
        <v>Female</v>
      </c>
      <c r="K3882">
        <f t="shared" ca="1" si="843"/>
        <v>26</v>
      </c>
      <c r="L3882" t="str">
        <f t="shared" ca="1" si="844"/>
        <v>Adult</v>
      </c>
      <c r="M3882" t="str">
        <f t="shared" ca="1" si="845"/>
        <v>No</v>
      </c>
      <c r="N3882" t="str">
        <f t="shared" ca="1" si="845"/>
        <v>No</v>
      </c>
      <c r="O3882" t="str">
        <f t="shared" ca="1" si="845"/>
        <v>Yes</v>
      </c>
      <c r="P3882" t="str">
        <f t="shared" ca="1" si="845"/>
        <v>No</v>
      </c>
      <c r="Q3882" t="str">
        <f t="shared" ca="1" si="846"/>
        <v>No</v>
      </c>
      <c r="R3882">
        <f t="shared" ca="1" si="847"/>
        <v>4</v>
      </c>
      <c r="S3882">
        <f t="shared" ca="1" si="848"/>
        <v>5</v>
      </c>
      <c r="T3882">
        <f t="shared" ca="1" si="849"/>
        <v>3</v>
      </c>
      <c r="U3882">
        <f t="shared" ca="1" si="850"/>
        <v>0</v>
      </c>
      <c r="V3882">
        <f t="shared" ca="1" si="851"/>
        <v>0</v>
      </c>
      <c r="W3882">
        <f t="shared" ca="1" si="852"/>
        <v>0</v>
      </c>
      <c r="X3882">
        <f t="shared" ca="1" si="853"/>
        <v>12</v>
      </c>
    </row>
    <row r="3883" spans="1:24" x14ac:dyDescent="0.25">
      <c r="A3883">
        <v>224660</v>
      </c>
      <c r="B3883" t="s">
        <v>13168</v>
      </c>
      <c r="C3883" t="s">
        <v>10</v>
      </c>
      <c r="D3883" t="s">
        <v>13169</v>
      </c>
      <c r="E3883" t="str">
        <f t="shared" ca="1" si="854"/>
        <v>Quincy</v>
      </c>
      <c r="F3883" t="s">
        <v>24067</v>
      </c>
      <c r="G3883">
        <f t="shared" ca="1" si="841"/>
        <v>6550315188</v>
      </c>
      <c r="H3883" t="s">
        <v>13170</v>
      </c>
      <c r="I3883">
        <v>79924</v>
      </c>
      <c r="J3883" t="str">
        <f t="shared" ca="1" si="842"/>
        <v>Female</v>
      </c>
      <c r="K3883">
        <f t="shared" ca="1" si="843"/>
        <v>69</v>
      </c>
      <c r="L3883" t="str">
        <f t="shared" ca="1" si="844"/>
        <v>Adult</v>
      </c>
      <c r="M3883" t="str">
        <f t="shared" ca="1" si="845"/>
        <v>No</v>
      </c>
      <c r="N3883" t="str">
        <f t="shared" ca="1" si="845"/>
        <v>Yes</v>
      </c>
      <c r="O3883" t="str">
        <f t="shared" ca="1" si="845"/>
        <v>Yes</v>
      </c>
      <c r="P3883" t="str">
        <f t="shared" ca="1" si="845"/>
        <v>No</v>
      </c>
      <c r="Q3883" t="str">
        <f t="shared" ca="1" si="846"/>
        <v>No</v>
      </c>
      <c r="R3883">
        <f t="shared" ca="1" si="847"/>
        <v>5</v>
      </c>
      <c r="S3883">
        <f t="shared" ca="1" si="848"/>
        <v>5</v>
      </c>
      <c r="T3883">
        <f t="shared" ca="1" si="849"/>
        <v>5</v>
      </c>
      <c r="U3883">
        <f t="shared" ca="1" si="850"/>
        <v>0</v>
      </c>
      <c r="V3883">
        <f t="shared" ca="1" si="851"/>
        <v>0</v>
      </c>
      <c r="W3883">
        <f t="shared" ca="1" si="852"/>
        <v>0</v>
      </c>
      <c r="X3883">
        <f t="shared" ca="1" si="853"/>
        <v>15</v>
      </c>
    </row>
    <row r="3884" spans="1:24" x14ac:dyDescent="0.25">
      <c r="A3884">
        <v>224679</v>
      </c>
      <c r="B3884" t="s">
        <v>13171</v>
      </c>
      <c r="C3884" t="s">
        <v>10</v>
      </c>
      <c r="D3884" t="s">
        <v>13172</v>
      </c>
      <c r="E3884" t="str">
        <f t="shared" ca="1" si="854"/>
        <v>Cambridge</v>
      </c>
      <c r="F3884" t="s">
        <v>24067</v>
      </c>
      <c r="G3884">
        <f t="shared" ca="1" si="841"/>
        <v>3370084498</v>
      </c>
      <c r="H3884" t="s">
        <v>13170</v>
      </c>
      <c r="I3884">
        <v>79927</v>
      </c>
      <c r="J3884" t="str">
        <f t="shared" ca="1" si="842"/>
        <v>Female</v>
      </c>
      <c r="K3884">
        <f t="shared" ca="1" si="843"/>
        <v>55</v>
      </c>
      <c r="L3884" t="str">
        <f t="shared" ca="1" si="844"/>
        <v>Adult</v>
      </c>
      <c r="M3884" t="str">
        <f t="shared" ca="1" si="845"/>
        <v>No</v>
      </c>
      <c r="N3884" t="str">
        <f t="shared" ca="1" si="845"/>
        <v>Yes</v>
      </c>
      <c r="O3884" t="str">
        <f t="shared" ca="1" si="845"/>
        <v>Yes</v>
      </c>
      <c r="P3884" t="str">
        <f t="shared" ca="1" si="845"/>
        <v>No</v>
      </c>
      <c r="Q3884" t="str">
        <f t="shared" ca="1" si="846"/>
        <v>Yes</v>
      </c>
      <c r="R3884">
        <f t="shared" ca="1" si="847"/>
        <v>1</v>
      </c>
      <c r="S3884">
        <f t="shared" ca="1" si="848"/>
        <v>0</v>
      </c>
      <c r="T3884">
        <f t="shared" ca="1" si="849"/>
        <v>5</v>
      </c>
      <c r="U3884">
        <f t="shared" ca="1" si="850"/>
        <v>0</v>
      </c>
      <c r="V3884">
        <f t="shared" ca="1" si="851"/>
        <v>0</v>
      </c>
      <c r="W3884">
        <f t="shared" ca="1" si="852"/>
        <v>4</v>
      </c>
      <c r="X3884">
        <f t="shared" ca="1" si="853"/>
        <v>10</v>
      </c>
    </row>
    <row r="3885" spans="1:24" x14ac:dyDescent="0.25">
      <c r="A3885">
        <v>224712</v>
      </c>
      <c r="B3885" t="s">
        <v>13173</v>
      </c>
      <c r="C3885" t="s">
        <v>10</v>
      </c>
      <c r="D3885" t="s">
        <v>13174</v>
      </c>
      <c r="E3885" t="str">
        <f t="shared" ca="1" si="854"/>
        <v>Canton</v>
      </c>
      <c r="F3885" t="s">
        <v>24067</v>
      </c>
      <c r="G3885">
        <f t="shared" ca="1" si="841"/>
        <v>5862273317</v>
      </c>
      <c r="H3885" t="s">
        <v>13175</v>
      </c>
      <c r="I3885">
        <v>78705</v>
      </c>
      <c r="J3885" t="str">
        <f t="shared" ca="1" si="842"/>
        <v>Male</v>
      </c>
      <c r="K3885">
        <f t="shared" ca="1" si="843"/>
        <v>21</v>
      </c>
      <c r="L3885" t="str">
        <f t="shared" ca="1" si="844"/>
        <v>Adult</v>
      </c>
      <c r="M3885" t="str">
        <f t="shared" ca="1" si="845"/>
        <v>No</v>
      </c>
      <c r="N3885" t="str">
        <f t="shared" ca="1" si="845"/>
        <v>Yes</v>
      </c>
      <c r="O3885" t="str">
        <f t="shared" ca="1" si="845"/>
        <v>No</v>
      </c>
      <c r="P3885" t="str">
        <f t="shared" ca="1" si="845"/>
        <v>No</v>
      </c>
      <c r="Q3885" t="str">
        <f t="shared" ca="1" si="846"/>
        <v>Yes</v>
      </c>
      <c r="R3885">
        <f t="shared" ca="1" si="847"/>
        <v>3</v>
      </c>
      <c r="S3885">
        <f t="shared" ca="1" si="848"/>
        <v>3</v>
      </c>
      <c r="T3885">
        <f t="shared" ca="1" si="849"/>
        <v>3</v>
      </c>
      <c r="U3885">
        <f t="shared" ca="1" si="850"/>
        <v>0</v>
      </c>
      <c r="V3885">
        <f t="shared" ca="1" si="851"/>
        <v>0</v>
      </c>
      <c r="W3885">
        <f t="shared" ca="1" si="852"/>
        <v>4</v>
      </c>
      <c r="X3885">
        <f t="shared" ca="1" si="853"/>
        <v>13</v>
      </c>
    </row>
    <row r="3886" spans="1:24" x14ac:dyDescent="0.25">
      <c r="A3886">
        <v>224758</v>
      </c>
      <c r="B3886" t="s">
        <v>13176</v>
      </c>
      <c r="C3886" t="s">
        <v>10</v>
      </c>
      <c r="D3886" t="s">
        <v>13177</v>
      </c>
      <c r="E3886" t="str">
        <f t="shared" ca="1" si="854"/>
        <v>Watertown</v>
      </c>
      <c r="F3886" t="s">
        <v>24067</v>
      </c>
      <c r="G3886">
        <f t="shared" ca="1" si="841"/>
        <v>6778575384</v>
      </c>
      <c r="H3886" t="s">
        <v>13179</v>
      </c>
      <c r="I3886" t="s">
        <v>13178</v>
      </c>
      <c r="J3886" t="str">
        <f t="shared" ca="1" si="842"/>
        <v>Male</v>
      </c>
      <c r="K3886">
        <f t="shared" ca="1" si="843"/>
        <v>41</v>
      </c>
      <c r="L3886" t="str">
        <f t="shared" ca="1" si="844"/>
        <v>Adult</v>
      </c>
      <c r="M3886" t="str">
        <f t="shared" ca="1" si="845"/>
        <v>No</v>
      </c>
      <c r="N3886" t="str">
        <f t="shared" ca="1" si="845"/>
        <v>Yes</v>
      </c>
      <c r="O3886" t="str">
        <f t="shared" ca="1" si="845"/>
        <v>No</v>
      </c>
      <c r="P3886" t="str">
        <f t="shared" ca="1" si="845"/>
        <v>Yes</v>
      </c>
      <c r="Q3886" t="str">
        <f t="shared" ca="1" si="846"/>
        <v>Yes</v>
      </c>
      <c r="R3886">
        <f t="shared" ca="1" si="847"/>
        <v>1</v>
      </c>
      <c r="S3886">
        <f t="shared" ca="1" si="848"/>
        <v>0</v>
      </c>
      <c r="T3886">
        <f t="shared" ca="1" si="849"/>
        <v>3</v>
      </c>
      <c r="U3886">
        <f t="shared" ca="1" si="850"/>
        <v>0</v>
      </c>
      <c r="V3886">
        <f t="shared" ca="1" si="851"/>
        <v>4</v>
      </c>
      <c r="W3886">
        <f t="shared" ca="1" si="852"/>
        <v>4</v>
      </c>
      <c r="X3886">
        <f t="shared" ca="1" si="853"/>
        <v>12</v>
      </c>
    </row>
    <row r="3887" spans="1:24" x14ac:dyDescent="0.25">
      <c r="A3887">
        <v>224776</v>
      </c>
      <c r="B3887" t="s">
        <v>13180</v>
      </c>
      <c r="C3887" t="s">
        <v>10</v>
      </c>
      <c r="D3887" t="s">
        <v>13181</v>
      </c>
      <c r="E3887" t="str">
        <f t="shared" ca="1" si="854"/>
        <v>Needham</v>
      </c>
      <c r="F3887" t="s">
        <v>24067</v>
      </c>
      <c r="G3887">
        <f t="shared" ca="1" si="841"/>
        <v>3558298935</v>
      </c>
      <c r="H3887" t="s">
        <v>13183</v>
      </c>
      <c r="I3887" t="s">
        <v>13182</v>
      </c>
      <c r="J3887" t="str">
        <f t="shared" ca="1" si="842"/>
        <v>Female</v>
      </c>
      <c r="K3887">
        <f t="shared" ca="1" si="843"/>
        <v>24</v>
      </c>
      <c r="L3887" t="str">
        <f t="shared" ca="1" si="844"/>
        <v>Adult</v>
      </c>
      <c r="M3887" t="str">
        <f t="shared" ca="1" si="845"/>
        <v>Yes</v>
      </c>
      <c r="N3887" t="str">
        <f t="shared" ca="1" si="845"/>
        <v>No</v>
      </c>
      <c r="O3887" t="str">
        <f t="shared" ca="1" si="845"/>
        <v>Yes</v>
      </c>
      <c r="P3887" t="str">
        <f t="shared" ca="1" si="845"/>
        <v>Yes</v>
      </c>
      <c r="Q3887" t="str">
        <f t="shared" ca="1" si="846"/>
        <v>Yes</v>
      </c>
      <c r="R3887">
        <f t="shared" ca="1" si="847"/>
        <v>4</v>
      </c>
      <c r="S3887">
        <f t="shared" ca="1" si="848"/>
        <v>5</v>
      </c>
      <c r="T3887">
        <f t="shared" ca="1" si="849"/>
        <v>3</v>
      </c>
      <c r="U3887">
        <f t="shared" ca="1" si="850"/>
        <v>3</v>
      </c>
      <c r="V3887">
        <f t="shared" ca="1" si="851"/>
        <v>4</v>
      </c>
      <c r="W3887">
        <f t="shared" ca="1" si="852"/>
        <v>4</v>
      </c>
      <c r="X3887">
        <f t="shared" ca="1" si="853"/>
        <v>23</v>
      </c>
    </row>
    <row r="3888" spans="1:24" x14ac:dyDescent="0.25">
      <c r="A3888">
        <v>224828</v>
      </c>
      <c r="B3888" t="s">
        <v>13184</v>
      </c>
      <c r="C3888" t="s">
        <v>10</v>
      </c>
      <c r="D3888" t="s">
        <v>13185</v>
      </c>
      <c r="E3888" t="str">
        <f t="shared" ca="1" si="854"/>
        <v>Somerville</v>
      </c>
      <c r="F3888" t="s">
        <v>24067</v>
      </c>
      <c r="G3888">
        <f t="shared" ca="1" si="841"/>
        <v>5204529790</v>
      </c>
      <c r="H3888" t="s">
        <v>13186</v>
      </c>
      <c r="I3888">
        <v>76116</v>
      </c>
      <c r="J3888" t="str">
        <f t="shared" ca="1" si="842"/>
        <v>Male</v>
      </c>
      <c r="K3888">
        <f t="shared" ca="1" si="843"/>
        <v>44</v>
      </c>
      <c r="L3888" t="str">
        <f t="shared" ca="1" si="844"/>
        <v>Adult</v>
      </c>
      <c r="M3888" t="str">
        <f t="shared" ca="1" si="845"/>
        <v>Yes</v>
      </c>
      <c r="N3888" t="str">
        <f t="shared" ca="1" si="845"/>
        <v>Yes</v>
      </c>
      <c r="O3888" t="str">
        <f t="shared" ca="1" si="845"/>
        <v>No</v>
      </c>
      <c r="P3888" t="str">
        <f t="shared" ca="1" si="845"/>
        <v>No</v>
      </c>
      <c r="Q3888" t="str">
        <f t="shared" ca="1" si="846"/>
        <v>Yes</v>
      </c>
      <c r="R3888">
        <f t="shared" ca="1" si="847"/>
        <v>1</v>
      </c>
      <c r="S3888">
        <f t="shared" ca="1" si="848"/>
        <v>0</v>
      </c>
      <c r="T3888">
        <f t="shared" ca="1" si="849"/>
        <v>3</v>
      </c>
      <c r="U3888">
        <f t="shared" ca="1" si="850"/>
        <v>3</v>
      </c>
      <c r="V3888">
        <f t="shared" ca="1" si="851"/>
        <v>0</v>
      </c>
      <c r="W3888">
        <f t="shared" ca="1" si="852"/>
        <v>4</v>
      </c>
      <c r="X3888">
        <f t="shared" ca="1" si="853"/>
        <v>11</v>
      </c>
    </row>
    <row r="3889" spans="1:24" x14ac:dyDescent="0.25">
      <c r="A3889">
        <v>224891</v>
      </c>
      <c r="B3889" t="s">
        <v>13187</v>
      </c>
      <c r="C3889" t="s">
        <v>10</v>
      </c>
      <c r="D3889" t="s">
        <v>13188</v>
      </c>
      <c r="E3889" t="str">
        <f t="shared" ca="1" si="854"/>
        <v>Quincy</v>
      </c>
      <c r="F3889" t="s">
        <v>24067</v>
      </c>
      <c r="G3889">
        <f t="shared" ca="1" si="841"/>
        <v>6836968177</v>
      </c>
      <c r="H3889" t="s">
        <v>13190</v>
      </c>
      <c r="I3889" t="s">
        <v>13189</v>
      </c>
      <c r="J3889" t="str">
        <f t="shared" ca="1" si="842"/>
        <v>Male</v>
      </c>
      <c r="K3889">
        <f t="shared" ca="1" si="843"/>
        <v>18</v>
      </c>
      <c r="L3889" t="str">
        <f t="shared" ca="1" si="844"/>
        <v>Adult</v>
      </c>
      <c r="M3889" t="str">
        <f t="shared" ca="1" si="845"/>
        <v>Yes</v>
      </c>
      <c r="N3889" t="str">
        <f t="shared" ca="1" si="845"/>
        <v>No</v>
      </c>
      <c r="O3889" t="str">
        <f t="shared" ca="1" si="845"/>
        <v>No</v>
      </c>
      <c r="P3889" t="str">
        <f t="shared" ca="1" si="845"/>
        <v>No</v>
      </c>
      <c r="Q3889" t="str">
        <f t="shared" ca="1" si="846"/>
        <v>No</v>
      </c>
      <c r="R3889">
        <f t="shared" ca="1" si="847"/>
        <v>3</v>
      </c>
      <c r="S3889">
        <f t="shared" ca="1" si="848"/>
        <v>3</v>
      </c>
      <c r="T3889">
        <f t="shared" ca="1" si="849"/>
        <v>0</v>
      </c>
      <c r="U3889">
        <f t="shared" ca="1" si="850"/>
        <v>3</v>
      </c>
      <c r="V3889">
        <f t="shared" ca="1" si="851"/>
        <v>0</v>
      </c>
      <c r="W3889">
        <f t="shared" ca="1" si="852"/>
        <v>0</v>
      </c>
      <c r="X3889">
        <f t="shared" ca="1" si="853"/>
        <v>9</v>
      </c>
    </row>
    <row r="3890" spans="1:24" x14ac:dyDescent="0.25">
      <c r="A3890">
        <v>224907</v>
      </c>
      <c r="B3890" t="s">
        <v>13191</v>
      </c>
      <c r="C3890" t="s">
        <v>10</v>
      </c>
      <c r="D3890" t="s">
        <v>13192</v>
      </c>
      <c r="E3890" t="str">
        <f t="shared" ca="1" si="854"/>
        <v>Watertown</v>
      </c>
      <c r="F3890" t="s">
        <v>24067</v>
      </c>
      <c r="G3890">
        <f t="shared" ca="1" si="841"/>
        <v>7334064204</v>
      </c>
      <c r="H3890" t="s">
        <v>13194</v>
      </c>
      <c r="I3890" t="s">
        <v>13193</v>
      </c>
      <c r="J3890" t="str">
        <f t="shared" ca="1" si="842"/>
        <v>Male</v>
      </c>
      <c r="K3890">
        <f t="shared" ca="1" si="843"/>
        <v>39</v>
      </c>
      <c r="L3890" t="str">
        <f t="shared" ca="1" si="844"/>
        <v>Adult</v>
      </c>
      <c r="M3890" t="str">
        <f t="shared" ca="1" si="845"/>
        <v>Yes</v>
      </c>
      <c r="N3890" t="str">
        <f t="shared" ca="1" si="845"/>
        <v>Yes</v>
      </c>
      <c r="O3890" t="str">
        <f t="shared" ca="1" si="845"/>
        <v>Yes</v>
      </c>
      <c r="P3890" t="str">
        <f t="shared" ca="1" si="845"/>
        <v>No</v>
      </c>
      <c r="Q3890" t="str">
        <f t="shared" ca="1" si="846"/>
        <v>No</v>
      </c>
      <c r="R3890">
        <f t="shared" ca="1" si="847"/>
        <v>2</v>
      </c>
      <c r="S3890">
        <f t="shared" ca="1" si="848"/>
        <v>3</v>
      </c>
      <c r="T3890">
        <f t="shared" ca="1" si="849"/>
        <v>5</v>
      </c>
      <c r="U3890">
        <f t="shared" ca="1" si="850"/>
        <v>3</v>
      </c>
      <c r="V3890">
        <f t="shared" ca="1" si="851"/>
        <v>0</v>
      </c>
      <c r="W3890">
        <f t="shared" ca="1" si="852"/>
        <v>0</v>
      </c>
      <c r="X3890">
        <f t="shared" ca="1" si="853"/>
        <v>13</v>
      </c>
    </row>
    <row r="3891" spans="1:24" x14ac:dyDescent="0.25">
      <c r="A3891">
        <v>224961</v>
      </c>
      <c r="B3891" t="s">
        <v>13195</v>
      </c>
      <c r="C3891" t="s">
        <v>10</v>
      </c>
      <c r="D3891" t="s">
        <v>13196</v>
      </c>
      <c r="E3891" t="str">
        <f t="shared" ca="1" si="854"/>
        <v>Cambridge</v>
      </c>
      <c r="F3891" t="s">
        <v>24067</v>
      </c>
      <c r="G3891">
        <f t="shared" ca="1" si="841"/>
        <v>3189896113</v>
      </c>
      <c r="H3891" t="s">
        <v>13198</v>
      </c>
      <c r="I3891" t="s">
        <v>13197</v>
      </c>
      <c r="J3891" t="str">
        <f t="shared" ca="1" si="842"/>
        <v>Female</v>
      </c>
      <c r="K3891">
        <f t="shared" ca="1" si="843"/>
        <v>46</v>
      </c>
      <c r="L3891" t="str">
        <f t="shared" ca="1" si="844"/>
        <v>Adult</v>
      </c>
      <c r="M3891" t="str">
        <f t="shared" ca="1" si="845"/>
        <v>No</v>
      </c>
      <c r="N3891" t="str">
        <f t="shared" ca="1" si="845"/>
        <v>Yes</v>
      </c>
      <c r="O3891" t="str">
        <f t="shared" ca="1" si="845"/>
        <v>Yes</v>
      </c>
      <c r="P3891" t="str">
        <f t="shared" ca="1" si="845"/>
        <v>No</v>
      </c>
      <c r="Q3891" t="str">
        <f t="shared" ca="1" si="846"/>
        <v>Yes</v>
      </c>
      <c r="R3891">
        <f t="shared" ca="1" si="847"/>
        <v>3</v>
      </c>
      <c r="S3891">
        <f t="shared" ca="1" si="848"/>
        <v>3</v>
      </c>
      <c r="T3891">
        <f t="shared" ca="1" si="849"/>
        <v>5</v>
      </c>
      <c r="U3891">
        <f t="shared" ca="1" si="850"/>
        <v>0</v>
      </c>
      <c r="V3891">
        <f t="shared" ca="1" si="851"/>
        <v>0</v>
      </c>
      <c r="W3891">
        <f t="shared" ca="1" si="852"/>
        <v>4</v>
      </c>
      <c r="X3891">
        <f t="shared" ca="1" si="853"/>
        <v>15</v>
      </c>
    </row>
    <row r="3892" spans="1:24" x14ac:dyDescent="0.25">
      <c r="A3892">
        <v>225070</v>
      </c>
      <c r="B3892" t="s">
        <v>13199</v>
      </c>
      <c r="C3892" t="s">
        <v>10</v>
      </c>
      <c r="D3892" t="s">
        <v>13200</v>
      </c>
      <c r="E3892" t="str">
        <f t="shared" ca="1" si="854"/>
        <v>Watertown</v>
      </c>
      <c r="F3892" t="s">
        <v>24067</v>
      </c>
      <c r="G3892">
        <f t="shared" ca="1" si="841"/>
        <v>7852963961</v>
      </c>
      <c r="H3892" t="s">
        <v>13202</v>
      </c>
      <c r="I3892" t="s">
        <v>13201</v>
      </c>
      <c r="J3892" t="str">
        <f t="shared" ca="1" si="842"/>
        <v>Female</v>
      </c>
      <c r="K3892">
        <f t="shared" ca="1" si="843"/>
        <v>21</v>
      </c>
      <c r="L3892" t="str">
        <f t="shared" ca="1" si="844"/>
        <v>Adult</v>
      </c>
      <c r="M3892" t="str">
        <f t="shared" ca="1" si="845"/>
        <v>Yes</v>
      </c>
      <c r="N3892" t="str">
        <f t="shared" ca="1" si="845"/>
        <v>Yes</v>
      </c>
      <c r="O3892" t="str">
        <f t="shared" ca="1" si="845"/>
        <v>Yes</v>
      </c>
      <c r="P3892" t="str">
        <f t="shared" ca="1" si="845"/>
        <v>No</v>
      </c>
      <c r="Q3892" t="str">
        <f t="shared" ca="1" si="846"/>
        <v>Yes</v>
      </c>
      <c r="R3892">
        <f t="shared" ca="1" si="847"/>
        <v>3</v>
      </c>
      <c r="S3892">
        <f t="shared" ca="1" si="848"/>
        <v>3</v>
      </c>
      <c r="T3892">
        <f t="shared" ca="1" si="849"/>
        <v>5</v>
      </c>
      <c r="U3892">
        <f t="shared" ca="1" si="850"/>
        <v>3</v>
      </c>
      <c r="V3892">
        <f t="shared" ca="1" si="851"/>
        <v>0</v>
      </c>
      <c r="W3892">
        <f t="shared" ca="1" si="852"/>
        <v>4</v>
      </c>
      <c r="X3892">
        <f t="shared" ca="1" si="853"/>
        <v>18</v>
      </c>
    </row>
    <row r="3893" spans="1:24" x14ac:dyDescent="0.25">
      <c r="A3893">
        <v>225201</v>
      </c>
      <c r="B3893" t="s">
        <v>13203</v>
      </c>
      <c r="C3893" t="s">
        <v>10</v>
      </c>
      <c r="D3893" t="s">
        <v>13204</v>
      </c>
      <c r="E3893" t="str">
        <f t="shared" ca="1" si="854"/>
        <v>Dedham</v>
      </c>
      <c r="F3893" t="s">
        <v>24067</v>
      </c>
      <c r="G3893">
        <f t="shared" ca="1" si="841"/>
        <v>2850568004</v>
      </c>
      <c r="H3893" t="s">
        <v>13206</v>
      </c>
      <c r="I3893" t="s">
        <v>13205</v>
      </c>
      <c r="J3893" t="str">
        <f t="shared" ca="1" si="842"/>
        <v>Male</v>
      </c>
      <c r="K3893">
        <f t="shared" ca="1" si="843"/>
        <v>70</v>
      </c>
      <c r="L3893" t="str">
        <f t="shared" ca="1" si="844"/>
        <v>Adult</v>
      </c>
      <c r="M3893" t="str">
        <f t="shared" ca="1" si="845"/>
        <v>Yes</v>
      </c>
      <c r="N3893" t="str">
        <f t="shared" ca="1" si="845"/>
        <v>No</v>
      </c>
      <c r="O3893" t="str">
        <f t="shared" ca="1" si="845"/>
        <v>No</v>
      </c>
      <c r="P3893" t="str">
        <f t="shared" ca="1" si="845"/>
        <v>No</v>
      </c>
      <c r="Q3893" t="str">
        <f t="shared" ca="1" si="846"/>
        <v>Yes</v>
      </c>
      <c r="R3893">
        <f t="shared" ca="1" si="847"/>
        <v>3</v>
      </c>
      <c r="S3893">
        <f t="shared" ca="1" si="848"/>
        <v>3</v>
      </c>
      <c r="T3893">
        <f t="shared" ca="1" si="849"/>
        <v>0</v>
      </c>
      <c r="U3893">
        <f t="shared" ca="1" si="850"/>
        <v>3</v>
      </c>
      <c r="V3893">
        <f t="shared" ca="1" si="851"/>
        <v>0</v>
      </c>
      <c r="W3893">
        <f t="shared" ca="1" si="852"/>
        <v>4</v>
      </c>
      <c r="X3893">
        <f t="shared" ca="1" si="853"/>
        <v>13</v>
      </c>
    </row>
    <row r="3894" spans="1:24" x14ac:dyDescent="0.25">
      <c r="A3894">
        <v>225247</v>
      </c>
      <c r="B3894" t="s">
        <v>13207</v>
      </c>
      <c r="C3894" t="s">
        <v>10</v>
      </c>
      <c r="D3894" t="s">
        <v>13208</v>
      </c>
      <c r="E3894" t="str">
        <f t="shared" ca="1" si="854"/>
        <v>Canton</v>
      </c>
      <c r="F3894" t="s">
        <v>24067</v>
      </c>
      <c r="G3894">
        <f t="shared" ca="1" si="841"/>
        <v>1387006585</v>
      </c>
      <c r="H3894" t="s">
        <v>13210</v>
      </c>
      <c r="I3894" t="s">
        <v>13209</v>
      </c>
      <c r="J3894" t="str">
        <f t="shared" ca="1" si="842"/>
        <v>Female</v>
      </c>
      <c r="K3894">
        <f t="shared" ca="1" si="843"/>
        <v>20</v>
      </c>
      <c r="L3894" t="str">
        <f t="shared" ca="1" si="844"/>
        <v>Adult</v>
      </c>
      <c r="M3894" t="str">
        <f t="shared" ca="1" si="845"/>
        <v>Yes</v>
      </c>
      <c r="N3894" t="str">
        <f t="shared" ca="1" si="845"/>
        <v>No</v>
      </c>
      <c r="O3894" t="str">
        <f t="shared" ca="1" si="845"/>
        <v>No</v>
      </c>
      <c r="P3894" t="str">
        <f t="shared" ca="1" si="845"/>
        <v>No</v>
      </c>
      <c r="Q3894" t="str">
        <f t="shared" ca="1" si="846"/>
        <v>No</v>
      </c>
      <c r="R3894">
        <f t="shared" ca="1" si="847"/>
        <v>1</v>
      </c>
      <c r="S3894">
        <f t="shared" ca="1" si="848"/>
        <v>0</v>
      </c>
      <c r="T3894">
        <f t="shared" ca="1" si="849"/>
        <v>0</v>
      </c>
      <c r="U3894">
        <f t="shared" ca="1" si="850"/>
        <v>3</v>
      </c>
      <c r="V3894">
        <f t="shared" ca="1" si="851"/>
        <v>0</v>
      </c>
      <c r="W3894">
        <f t="shared" ca="1" si="852"/>
        <v>0</v>
      </c>
      <c r="X3894">
        <f t="shared" ca="1" si="853"/>
        <v>4</v>
      </c>
    </row>
    <row r="3895" spans="1:24" x14ac:dyDescent="0.25">
      <c r="A3895">
        <v>225308</v>
      </c>
      <c r="B3895" t="s">
        <v>13211</v>
      </c>
      <c r="C3895" t="s">
        <v>10</v>
      </c>
      <c r="D3895" t="s">
        <v>13212</v>
      </c>
      <c r="E3895" t="str">
        <f t="shared" ca="1" si="854"/>
        <v>Boston</v>
      </c>
      <c r="F3895" t="s">
        <v>24067</v>
      </c>
      <c r="G3895">
        <f t="shared" ca="1" si="841"/>
        <v>7760895196</v>
      </c>
      <c r="H3895" t="s">
        <v>13213</v>
      </c>
      <c r="I3895">
        <v>75751</v>
      </c>
      <c r="J3895" t="str">
        <f t="shared" ca="1" si="842"/>
        <v>Female</v>
      </c>
      <c r="K3895">
        <f t="shared" ca="1" si="843"/>
        <v>21</v>
      </c>
      <c r="L3895" t="str">
        <f t="shared" ca="1" si="844"/>
        <v>Adult</v>
      </c>
      <c r="M3895" t="str">
        <f t="shared" ca="1" si="845"/>
        <v>No</v>
      </c>
      <c r="N3895" t="str">
        <f t="shared" ca="1" si="845"/>
        <v>No</v>
      </c>
      <c r="O3895" t="str">
        <f t="shared" ca="1" si="845"/>
        <v>No</v>
      </c>
      <c r="P3895" t="str">
        <f t="shared" ca="1" si="845"/>
        <v>Yes</v>
      </c>
      <c r="Q3895" t="str">
        <f t="shared" ca="1" si="846"/>
        <v>No</v>
      </c>
      <c r="R3895">
        <f t="shared" ca="1" si="847"/>
        <v>4</v>
      </c>
      <c r="S3895">
        <f t="shared" ca="1" si="848"/>
        <v>5</v>
      </c>
      <c r="T3895">
        <f t="shared" ca="1" si="849"/>
        <v>0</v>
      </c>
      <c r="U3895">
        <f t="shared" ca="1" si="850"/>
        <v>0</v>
      </c>
      <c r="V3895">
        <f t="shared" ca="1" si="851"/>
        <v>4</v>
      </c>
      <c r="W3895">
        <f t="shared" ca="1" si="852"/>
        <v>0</v>
      </c>
      <c r="X3895">
        <f t="shared" ca="1" si="853"/>
        <v>13</v>
      </c>
    </row>
    <row r="3896" spans="1:24" x14ac:dyDescent="0.25">
      <c r="A3896">
        <v>225371</v>
      </c>
      <c r="B3896" t="s">
        <v>13214</v>
      </c>
      <c r="C3896" t="s">
        <v>10</v>
      </c>
      <c r="D3896" t="s">
        <v>13215</v>
      </c>
      <c r="E3896" t="str">
        <f t="shared" ca="1" si="854"/>
        <v>Brookline</v>
      </c>
      <c r="F3896" t="s">
        <v>24067</v>
      </c>
      <c r="G3896">
        <f t="shared" ca="1" si="841"/>
        <v>9584451161</v>
      </c>
      <c r="H3896" t="s">
        <v>13216</v>
      </c>
      <c r="I3896">
        <v>76645</v>
      </c>
      <c r="J3896" t="str">
        <f t="shared" ca="1" si="842"/>
        <v>Female</v>
      </c>
      <c r="K3896">
        <f t="shared" ca="1" si="843"/>
        <v>48</v>
      </c>
      <c r="L3896" t="str">
        <f t="shared" ca="1" si="844"/>
        <v>Adult</v>
      </c>
      <c r="M3896" t="str">
        <f t="shared" ca="1" si="845"/>
        <v>Yes</v>
      </c>
      <c r="N3896" t="str">
        <f t="shared" ca="1" si="845"/>
        <v>Yes</v>
      </c>
      <c r="O3896" t="str">
        <f t="shared" ca="1" si="845"/>
        <v>No</v>
      </c>
      <c r="P3896" t="str">
        <f t="shared" ca="1" si="845"/>
        <v>Yes</v>
      </c>
      <c r="Q3896" t="str">
        <f t="shared" ca="1" si="846"/>
        <v>Yes</v>
      </c>
      <c r="R3896">
        <f t="shared" ca="1" si="847"/>
        <v>1</v>
      </c>
      <c r="S3896">
        <f t="shared" ca="1" si="848"/>
        <v>0</v>
      </c>
      <c r="T3896">
        <f t="shared" ca="1" si="849"/>
        <v>3</v>
      </c>
      <c r="U3896">
        <f t="shared" ca="1" si="850"/>
        <v>3</v>
      </c>
      <c r="V3896">
        <f t="shared" ca="1" si="851"/>
        <v>4</v>
      </c>
      <c r="W3896">
        <f t="shared" ca="1" si="852"/>
        <v>4</v>
      </c>
      <c r="X3896">
        <f t="shared" ca="1" si="853"/>
        <v>15</v>
      </c>
    </row>
    <row r="3897" spans="1:24" x14ac:dyDescent="0.25">
      <c r="A3897">
        <v>225399</v>
      </c>
      <c r="B3897" t="s">
        <v>13217</v>
      </c>
      <c r="C3897" t="s">
        <v>10</v>
      </c>
      <c r="D3897" t="s">
        <v>13218</v>
      </c>
      <c r="E3897" t="str">
        <f t="shared" ca="1" si="854"/>
        <v>Winthrop</v>
      </c>
      <c r="F3897" t="s">
        <v>24067</v>
      </c>
      <c r="G3897">
        <f t="shared" ca="1" si="841"/>
        <v>5969890893</v>
      </c>
      <c r="H3897" t="s">
        <v>13220</v>
      </c>
      <c r="I3897" t="s">
        <v>13219</v>
      </c>
      <c r="J3897" t="str">
        <f t="shared" ca="1" si="842"/>
        <v>Male</v>
      </c>
      <c r="K3897">
        <f t="shared" ca="1" si="843"/>
        <v>45</v>
      </c>
      <c r="L3897" t="str">
        <f t="shared" ca="1" si="844"/>
        <v>Adult</v>
      </c>
      <c r="M3897" t="str">
        <f t="shared" ca="1" si="845"/>
        <v>No</v>
      </c>
      <c r="N3897" t="str">
        <f t="shared" ca="1" si="845"/>
        <v>No</v>
      </c>
      <c r="O3897" t="str">
        <f t="shared" ca="1" si="845"/>
        <v>Yes</v>
      </c>
      <c r="P3897" t="str">
        <f t="shared" ca="1" si="845"/>
        <v>No</v>
      </c>
      <c r="Q3897" t="str">
        <f t="shared" ca="1" si="846"/>
        <v>Yes</v>
      </c>
      <c r="R3897">
        <f t="shared" ca="1" si="847"/>
        <v>4</v>
      </c>
      <c r="S3897">
        <f t="shared" ca="1" si="848"/>
        <v>5</v>
      </c>
      <c r="T3897">
        <f t="shared" ca="1" si="849"/>
        <v>3</v>
      </c>
      <c r="U3897">
        <f t="shared" ca="1" si="850"/>
        <v>0</v>
      </c>
      <c r="V3897">
        <f t="shared" ca="1" si="851"/>
        <v>0</v>
      </c>
      <c r="W3897">
        <f t="shared" ca="1" si="852"/>
        <v>4</v>
      </c>
      <c r="X3897">
        <f t="shared" ca="1" si="853"/>
        <v>16</v>
      </c>
    </row>
    <row r="3898" spans="1:24" x14ac:dyDescent="0.25">
      <c r="A3898">
        <v>225414</v>
      </c>
      <c r="B3898" t="s">
        <v>13221</v>
      </c>
      <c r="C3898" t="s">
        <v>10</v>
      </c>
      <c r="D3898" t="s">
        <v>13222</v>
      </c>
      <c r="E3898" t="str">
        <f t="shared" ca="1" si="854"/>
        <v>Brookline</v>
      </c>
      <c r="F3898" t="s">
        <v>24067</v>
      </c>
      <c r="G3898">
        <f t="shared" ca="1" si="841"/>
        <v>1779517687</v>
      </c>
      <c r="H3898" t="s">
        <v>13224</v>
      </c>
      <c r="I3898" t="s">
        <v>13223</v>
      </c>
      <c r="J3898" t="str">
        <f t="shared" ca="1" si="842"/>
        <v>Female</v>
      </c>
      <c r="K3898">
        <f t="shared" ca="1" si="843"/>
        <v>41</v>
      </c>
      <c r="L3898" t="str">
        <f t="shared" ca="1" si="844"/>
        <v>Adult</v>
      </c>
      <c r="M3898" t="str">
        <f t="shared" ca="1" si="845"/>
        <v>Yes</v>
      </c>
      <c r="N3898" t="str">
        <f t="shared" ca="1" si="845"/>
        <v>No</v>
      </c>
      <c r="O3898" t="str">
        <f t="shared" ca="1" si="845"/>
        <v>No</v>
      </c>
      <c r="P3898" t="str">
        <f t="shared" ca="1" si="845"/>
        <v>No</v>
      </c>
      <c r="Q3898" t="str">
        <f t="shared" ca="1" si="846"/>
        <v>No</v>
      </c>
      <c r="R3898">
        <f t="shared" ca="1" si="847"/>
        <v>2</v>
      </c>
      <c r="S3898">
        <f t="shared" ca="1" si="848"/>
        <v>3</v>
      </c>
      <c r="T3898">
        <f t="shared" ca="1" si="849"/>
        <v>0</v>
      </c>
      <c r="U3898">
        <f t="shared" ca="1" si="850"/>
        <v>3</v>
      </c>
      <c r="V3898">
        <f t="shared" ca="1" si="851"/>
        <v>0</v>
      </c>
      <c r="W3898">
        <f t="shared" ca="1" si="852"/>
        <v>0</v>
      </c>
      <c r="X3898">
        <f t="shared" ca="1" si="853"/>
        <v>8</v>
      </c>
    </row>
    <row r="3899" spans="1:24" x14ac:dyDescent="0.25">
      <c r="A3899">
        <v>225423</v>
      </c>
      <c r="B3899" t="s">
        <v>13225</v>
      </c>
      <c r="C3899" t="s">
        <v>10</v>
      </c>
      <c r="D3899" t="s">
        <v>13226</v>
      </c>
      <c r="E3899" t="str">
        <f t="shared" ca="1" si="854"/>
        <v xml:space="preserve"> Milton</v>
      </c>
      <c r="F3899" t="s">
        <v>24067</v>
      </c>
      <c r="G3899">
        <f t="shared" ca="1" si="841"/>
        <v>7137191675</v>
      </c>
      <c r="H3899" t="s">
        <v>13227</v>
      </c>
      <c r="I3899">
        <v>77002</v>
      </c>
      <c r="J3899" t="str">
        <f t="shared" ca="1" si="842"/>
        <v>Female</v>
      </c>
      <c r="K3899">
        <f t="shared" ca="1" si="843"/>
        <v>63</v>
      </c>
      <c r="L3899" t="str">
        <f t="shared" ca="1" si="844"/>
        <v>Adult</v>
      </c>
      <c r="M3899" t="str">
        <f t="shared" ca="1" si="845"/>
        <v>No</v>
      </c>
      <c r="N3899" t="str">
        <f t="shared" ca="1" si="845"/>
        <v>No</v>
      </c>
      <c r="O3899" t="str">
        <f t="shared" ca="1" si="845"/>
        <v>Yes</v>
      </c>
      <c r="P3899" t="str">
        <f t="shared" ca="1" si="845"/>
        <v>No</v>
      </c>
      <c r="Q3899" t="str">
        <f t="shared" ca="1" si="846"/>
        <v>Yes</v>
      </c>
      <c r="R3899">
        <f t="shared" ca="1" si="847"/>
        <v>3</v>
      </c>
      <c r="S3899">
        <f t="shared" ca="1" si="848"/>
        <v>3</v>
      </c>
      <c r="T3899">
        <f t="shared" ca="1" si="849"/>
        <v>3</v>
      </c>
      <c r="U3899">
        <f t="shared" ca="1" si="850"/>
        <v>0</v>
      </c>
      <c r="V3899">
        <f t="shared" ca="1" si="851"/>
        <v>0</v>
      </c>
      <c r="W3899">
        <f t="shared" ca="1" si="852"/>
        <v>4</v>
      </c>
      <c r="X3899">
        <f t="shared" ca="1" si="853"/>
        <v>13</v>
      </c>
    </row>
    <row r="3900" spans="1:24" x14ac:dyDescent="0.25">
      <c r="A3900">
        <v>225432</v>
      </c>
      <c r="B3900" t="s">
        <v>13228</v>
      </c>
      <c r="C3900" t="s">
        <v>10</v>
      </c>
      <c r="D3900" t="s">
        <v>13229</v>
      </c>
      <c r="E3900" t="str">
        <f t="shared" ca="1" si="854"/>
        <v>Chelsea</v>
      </c>
      <c r="F3900" t="s">
        <v>24067</v>
      </c>
      <c r="G3900">
        <f t="shared" ca="1" si="841"/>
        <v>2460834653</v>
      </c>
      <c r="H3900" t="s">
        <v>13231</v>
      </c>
      <c r="I3900" t="s">
        <v>13230</v>
      </c>
      <c r="J3900" t="str">
        <f t="shared" ca="1" si="842"/>
        <v>Female</v>
      </c>
      <c r="K3900">
        <f t="shared" ca="1" si="843"/>
        <v>70</v>
      </c>
      <c r="L3900" t="str">
        <f t="shared" ca="1" si="844"/>
        <v>Adult</v>
      </c>
      <c r="M3900" t="str">
        <f t="shared" ca="1" si="845"/>
        <v>No</v>
      </c>
      <c r="N3900" t="str">
        <f t="shared" ca="1" si="845"/>
        <v>No</v>
      </c>
      <c r="O3900" t="str">
        <f t="shared" ca="1" si="845"/>
        <v>No</v>
      </c>
      <c r="P3900" t="str">
        <f t="shared" ca="1" si="845"/>
        <v>No</v>
      </c>
      <c r="Q3900" t="str">
        <f t="shared" ca="1" si="846"/>
        <v>No</v>
      </c>
      <c r="R3900">
        <f t="shared" ca="1" si="847"/>
        <v>3</v>
      </c>
      <c r="S3900">
        <f t="shared" ca="1" si="848"/>
        <v>3</v>
      </c>
      <c r="T3900">
        <f t="shared" ca="1" si="849"/>
        <v>0</v>
      </c>
      <c r="U3900">
        <f t="shared" ca="1" si="850"/>
        <v>0</v>
      </c>
      <c r="V3900">
        <f t="shared" ca="1" si="851"/>
        <v>0</v>
      </c>
      <c r="W3900">
        <f t="shared" ca="1" si="852"/>
        <v>0</v>
      </c>
      <c r="X3900">
        <f t="shared" ca="1" si="853"/>
        <v>6</v>
      </c>
    </row>
    <row r="3901" spans="1:24" x14ac:dyDescent="0.25">
      <c r="A3901">
        <v>225502</v>
      </c>
      <c r="B3901" t="s">
        <v>13232</v>
      </c>
      <c r="C3901" t="s">
        <v>10</v>
      </c>
      <c r="D3901" t="s">
        <v>13233</v>
      </c>
      <c r="E3901" t="str">
        <f t="shared" ca="1" si="854"/>
        <v>Dedham</v>
      </c>
      <c r="F3901" t="s">
        <v>24067</v>
      </c>
      <c r="G3901">
        <f t="shared" ca="1" si="841"/>
        <v>1318763891</v>
      </c>
      <c r="H3901" t="s">
        <v>13234</v>
      </c>
      <c r="I3901">
        <v>77901</v>
      </c>
      <c r="J3901" t="str">
        <f t="shared" ca="1" si="842"/>
        <v>Female</v>
      </c>
      <c r="K3901">
        <f t="shared" ca="1" si="843"/>
        <v>49</v>
      </c>
      <c r="L3901" t="str">
        <f t="shared" ca="1" si="844"/>
        <v>Adult</v>
      </c>
      <c r="M3901" t="str">
        <f t="shared" ca="1" si="845"/>
        <v>Yes</v>
      </c>
      <c r="N3901" t="str">
        <f t="shared" ca="1" si="845"/>
        <v>No</v>
      </c>
      <c r="O3901" t="str">
        <f t="shared" ca="1" si="845"/>
        <v>Yes</v>
      </c>
      <c r="P3901" t="str">
        <f t="shared" ca="1" si="845"/>
        <v>Yes</v>
      </c>
      <c r="Q3901" t="str">
        <f t="shared" ca="1" si="846"/>
        <v>Yes</v>
      </c>
      <c r="R3901">
        <f t="shared" ca="1" si="847"/>
        <v>2</v>
      </c>
      <c r="S3901">
        <f t="shared" ca="1" si="848"/>
        <v>3</v>
      </c>
      <c r="T3901">
        <f t="shared" ca="1" si="849"/>
        <v>3</v>
      </c>
      <c r="U3901">
        <f t="shared" ca="1" si="850"/>
        <v>3</v>
      </c>
      <c r="V3901">
        <f t="shared" ca="1" si="851"/>
        <v>4</v>
      </c>
      <c r="W3901">
        <f t="shared" ca="1" si="852"/>
        <v>4</v>
      </c>
      <c r="X3901">
        <f t="shared" ca="1" si="853"/>
        <v>19</v>
      </c>
    </row>
    <row r="3902" spans="1:24" x14ac:dyDescent="0.25">
      <c r="A3902">
        <v>225511</v>
      </c>
      <c r="B3902" t="s">
        <v>13235</v>
      </c>
      <c r="C3902" t="s">
        <v>10</v>
      </c>
      <c r="D3902" t="s">
        <v>13236</v>
      </c>
      <c r="E3902" t="str">
        <f t="shared" ca="1" si="854"/>
        <v>Revere</v>
      </c>
      <c r="F3902" t="s">
        <v>24067</v>
      </c>
      <c r="G3902">
        <f t="shared" ca="1" si="841"/>
        <v>7155973479</v>
      </c>
      <c r="H3902" t="s">
        <v>13238</v>
      </c>
      <c r="I3902" t="s">
        <v>13237</v>
      </c>
      <c r="J3902" t="str">
        <f t="shared" ca="1" si="842"/>
        <v>Female</v>
      </c>
      <c r="K3902">
        <f t="shared" ca="1" si="843"/>
        <v>15</v>
      </c>
      <c r="L3902" t="str">
        <f t="shared" ca="1" si="844"/>
        <v>Adoloscent</v>
      </c>
      <c r="M3902" t="str">
        <f t="shared" ca="1" si="845"/>
        <v>No</v>
      </c>
      <c r="N3902" t="str">
        <f t="shared" ca="1" si="845"/>
        <v>No</v>
      </c>
      <c r="O3902" t="str">
        <f t="shared" ca="1" si="845"/>
        <v>Yes</v>
      </c>
      <c r="P3902" t="str">
        <f t="shared" ca="1" si="845"/>
        <v>Yes</v>
      </c>
      <c r="Q3902" t="str">
        <f t="shared" ca="1" si="846"/>
        <v>Yes</v>
      </c>
      <c r="R3902">
        <f t="shared" ca="1" si="847"/>
        <v>1</v>
      </c>
      <c r="S3902">
        <f t="shared" ca="1" si="848"/>
        <v>0</v>
      </c>
      <c r="T3902">
        <f t="shared" ca="1" si="849"/>
        <v>3</v>
      </c>
      <c r="U3902">
        <f t="shared" ca="1" si="850"/>
        <v>0</v>
      </c>
      <c r="V3902">
        <f t="shared" ca="1" si="851"/>
        <v>4</v>
      </c>
      <c r="W3902">
        <f t="shared" ca="1" si="852"/>
        <v>4</v>
      </c>
      <c r="X3902">
        <f t="shared" ca="1" si="853"/>
        <v>12</v>
      </c>
    </row>
    <row r="3903" spans="1:24" x14ac:dyDescent="0.25">
      <c r="A3903">
        <v>225520</v>
      </c>
      <c r="B3903" t="s">
        <v>13239</v>
      </c>
      <c r="C3903" t="s">
        <v>10</v>
      </c>
      <c r="D3903" t="s">
        <v>13240</v>
      </c>
      <c r="E3903" t="str">
        <f t="shared" ca="1" si="854"/>
        <v xml:space="preserve"> Milton</v>
      </c>
      <c r="F3903" t="s">
        <v>24067</v>
      </c>
      <c r="G3903">
        <f t="shared" ca="1" si="841"/>
        <v>6357057865</v>
      </c>
      <c r="H3903" t="s">
        <v>13241</v>
      </c>
      <c r="I3903">
        <v>79720</v>
      </c>
      <c r="J3903" t="str">
        <f t="shared" ca="1" si="842"/>
        <v>Male</v>
      </c>
      <c r="K3903">
        <f t="shared" ca="1" si="843"/>
        <v>43</v>
      </c>
      <c r="L3903" t="str">
        <f t="shared" ca="1" si="844"/>
        <v>Adult</v>
      </c>
      <c r="M3903" t="str">
        <f t="shared" ca="1" si="845"/>
        <v>Yes</v>
      </c>
      <c r="N3903" t="str">
        <f t="shared" ca="1" si="845"/>
        <v>No</v>
      </c>
      <c r="O3903" t="str">
        <f t="shared" ca="1" si="845"/>
        <v>Yes</v>
      </c>
      <c r="P3903" t="str">
        <f t="shared" ca="1" si="845"/>
        <v>No</v>
      </c>
      <c r="Q3903" t="str">
        <f t="shared" ca="1" si="846"/>
        <v>No</v>
      </c>
      <c r="R3903">
        <f t="shared" ca="1" si="847"/>
        <v>2</v>
      </c>
      <c r="S3903">
        <f t="shared" ca="1" si="848"/>
        <v>3</v>
      </c>
      <c r="T3903">
        <f t="shared" ca="1" si="849"/>
        <v>3</v>
      </c>
      <c r="U3903">
        <f t="shared" ca="1" si="850"/>
        <v>3</v>
      </c>
      <c r="V3903">
        <f t="shared" ca="1" si="851"/>
        <v>0</v>
      </c>
      <c r="W3903">
        <f t="shared" ca="1" si="852"/>
        <v>0</v>
      </c>
      <c r="X3903">
        <f t="shared" ca="1" si="853"/>
        <v>11</v>
      </c>
    </row>
    <row r="3904" spans="1:24" x14ac:dyDescent="0.25">
      <c r="A3904">
        <v>225548</v>
      </c>
      <c r="B3904" t="s">
        <v>13242</v>
      </c>
      <c r="C3904" t="s">
        <v>10</v>
      </c>
      <c r="D3904" t="s">
        <v>13243</v>
      </c>
      <c r="E3904" t="str">
        <f t="shared" ca="1" si="854"/>
        <v>Everett</v>
      </c>
      <c r="F3904" t="s">
        <v>24067</v>
      </c>
      <c r="G3904">
        <f t="shared" ca="1" si="841"/>
        <v>5596224484</v>
      </c>
      <c r="H3904" t="s">
        <v>13245</v>
      </c>
      <c r="I3904" t="s">
        <v>13244</v>
      </c>
      <c r="J3904" t="str">
        <f t="shared" ca="1" si="842"/>
        <v>Male</v>
      </c>
      <c r="K3904">
        <f t="shared" ca="1" si="843"/>
        <v>25</v>
      </c>
      <c r="L3904" t="str">
        <f t="shared" ca="1" si="844"/>
        <v>Adult</v>
      </c>
      <c r="M3904" t="str">
        <f t="shared" ca="1" si="845"/>
        <v>No</v>
      </c>
      <c r="N3904" t="str">
        <f t="shared" ca="1" si="845"/>
        <v>Yes</v>
      </c>
      <c r="O3904" t="str">
        <f t="shared" ca="1" si="845"/>
        <v>No</v>
      </c>
      <c r="P3904" t="str">
        <f t="shared" ca="1" si="845"/>
        <v>No</v>
      </c>
      <c r="Q3904" t="str">
        <f t="shared" ca="1" si="846"/>
        <v>No</v>
      </c>
      <c r="R3904">
        <f t="shared" ca="1" si="847"/>
        <v>3</v>
      </c>
      <c r="S3904">
        <f t="shared" ca="1" si="848"/>
        <v>3</v>
      </c>
      <c r="T3904">
        <f t="shared" ca="1" si="849"/>
        <v>3</v>
      </c>
      <c r="U3904">
        <f t="shared" ca="1" si="850"/>
        <v>0</v>
      </c>
      <c r="V3904">
        <f t="shared" ca="1" si="851"/>
        <v>0</v>
      </c>
      <c r="W3904">
        <f t="shared" ca="1" si="852"/>
        <v>0</v>
      </c>
      <c r="X3904">
        <f t="shared" ca="1" si="853"/>
        <v>9</v>
      </c>
    </row>
    <row r="3905" spans="1:24" x14ac:dyDescent="0.25">
      <c r="A3905">
        <v>225575</v>
      </c>
      <c r="B3905" t="s">
        <v>13246</v>
      </c>
      <c r="C3905" t="s">
        <v>10</v>
      </c>
      <c r="D3905" t="s">
        <v>13247</v>
      </c>
      <c r="E3905" t="str">
        <f t="shared" ca="1" si="854"/>
        <v xml:space="preserve"> Milton</v>
      </c>
      <c r="F3905" t="s">
        <v>24067</v>
      </c>
      <c r="G3905">
        <f t="shared" ca="1" si="841"/>
        <v>1086419405</v>
      </c>
      <c r="H3905" t="s">
        <v>13249</v>
      </c>
      <c r="I3905" t="s">
        <v>13248</v>
      </c>
      <c r="J3905" t="str">
        <f t="shared" ca="1" si="842"/>
        <v>Female</v>
      </c>
      <c r="K3905">
        <f t="shared" ca="1" si="843"/>
        <v>23</v>
      </c>
      <c r="L3905" t="str">
        <f t="shared" ca="1" si="844"/>
        <v>Adult</v>
      </c>
      <c r="M3905" t="str">
        <f t="shared" ca="1" si="845"/>
        <v>No</v>
      </c>
      <c r="N3905" t="str">
        <f t="shared" ca="1" si="845"/>
        <v>No</v>
      </c>
      <c r="O3905" t="str">
        <f t="shared" ca="1" si="845"/>
        <v>Yes</v>
      </c>
      <c r="P3905" t="str">
        <f t="shared" ca="1" si="845"/>
        <v>Yes</v>
      </c>
      <c r="Q3905" t="str">
        <f t="shared" ca="1" si="846"/>
        <v>No</v>
      </c>
      <c r="R3905">
        <f t="shared" ca="1" si="847"/>
        <v>5</v>
      </c>
      <c r="S3905">
        <f t="shared" ca="1" si="848"/>
        <v>5</v>
      </c>
      <c r="T3905">
        <f t="shared" ca="1" si="849"/>
        <v>3</v>
      </c>
      <c r="U3905">
        <f t="shared" ca="1" si="850"/>
        <v>0</v>
      </c>
      <c r="V3905">
        <f t="shared" ca="1" si="851"/>
        <v>4</v>
      </c>
      <c r="W3905">
        <f t="shared" ca="1" si="852"/>
        <v>0</v>
      </c>
      <c r="X3905">
        <f t="shared" ca="1" si="853"/>
        <v>17</v>
      </c>
    </row>
    <row r="3906" spans="1:24" x14ac:dyDescent="0.25">
      <c r="A3906">
        <v>225627</v>
      </c>
      <c r="B3906" t="s">
        <v>13250</v>
      </c>
      <c r="C3906" t="s">
        <v>10</v>
      </c>
      <c r="D3906" t="s">
        <v>13251</v>
      </c>
      <c r="E3906" t="str">
        <f t="shared" ca="1" si="854"/>
        <v>Newton</v>
      </c>
      <c r="F3906" t="s">
        <v>24067</v>
      </c>
      <c r="G3906">
        <f t="shared" ca="1" si="841"/>
        <v>4623659878</v>
      </c>
      <c r="H3906" t="s">
        <v>13252</v>
      </c>
      <c r="I3906">
        <v>78209</v>
      </c>
      <c r="J3906" t="str">
        <f t="shared" ca="1" si="842"/>
        <v>Male</v>
      </c>
      <c r="K3906">
        <f t="shared" ca="1" si="843"/>
        <v>44</v>
      </c>
      <c r="L3906" t="str">
        <f t="shared" ca="1" si="844"/>
        <v>Adult</v>
      </c>
      <c r="M3906" t="str">
        <f t="shared" ca="1" si="845"/>
        <v>Yes</v>
      </c>
      <c r="N3906" t="str">
        <f t="shared" ca="1" si="845"/>
        <v>Yes</v>
      </c>
      <c r="O3906" t="str">
        <f t="shared" ca="1" si="845"/>
        <v>Yes</v>
      </c>
      <c r="P3906" t="str">
        <f t="shared" ref="P3906:Q3969" ca="1" si="855">CHOOSE(RANDBETWEEN(1,2),"Yes","No")</f>
        <v>No</v>
      </c>
      <c r="Q3906" t="str">
        <f t="shared" ca="1" si="846"/>
        <v>Yes</v>
      </c>
      <c r="R3906">
        <f t="shared" ca="1" si="847"/>
        <v>2</v>
      </c>
      <c r="S3906">
        <f t="shared" ca="1" si="848"/>
        <v>3</v>
      </c>
      <c r="T3906">
        <f t="shared" ca="1" si="849"/>
        <v>5</v>
      </c>
      <c r="U3906">
        <f t="shared" ca="1" si="850"/>
        <v>3</v>
      </c>
      <c r="V3906">
        <f t="shared" ca="1" si="851"/>
        <v>0</v>
      </c>
      <c r="W3906">
        <f t="shared" ca="1" si="852"/>
        <v>4</v>
      </c>
      <c r="X3906">
        <f t="shared" ca="1" si="853"/>
        <v>17</v>
      </c>
    </row>
    <row r="3907" spans="1:24" x14ac:dyDescent="0.25">
      <c r="A3907">
        <v>225751</v>
      </c>
      <c r="B3907" t="s">
        <v>13253</v>
      </c>
      <c r="C3907" t="s">
        <v>10</v>
      </c>
      <c r="D3907" t="s">
        <v>13254</v>
      </c>
      <c r="E3907" t="str">
        <f t="shared" ca="1" si="854"/>
        <v>Cambridge</v>
      </c>
      <c r="F3907" t="s">
        <v>24067</v>
      </c>
      <c r="G3907">
        <f t="shared" ref="G3907:G3970" ca="1" si="856">RANDBETWEEN(1000000000,9999999999)</f>
        <v>3435596396</v>
      </c>
      <c r="H3907" t="s">
        <v>13255</v>
      </c>
      <c r="I3907">
        <v>79912</v>
      </c>
      <c r="J3907" t="str">
        <f t="shared" ref="J3907:J3970" ca="1" si="857">CHOOSE(RANDBETWEEN(1,2),"Male","Female")</f>
        <v>Male</v>
      </c>
      <c r="K3907">
        <f t="shared" ref="K3907:K3970" ca="1" si="858">RANDBETWEEN(15,70)</f>
        <v>66</v>
      </c>
      <c r="L3907" t="str">
        <f t="shared" ref="L3907:L3970" ca="1" si="859">IF(AND(K3907&gt;=12, K3907 &lt; 18), "Adoloscent", "Adult")</f>
        <v>Adult</v>
      </c>
      <c r="M3907" t="str">
        <f t="shared" ref="M3907:Q3970" ca="1" si="860">CHOOSE(RANDBETWEEN(1,2),"Yes","No")</f>
        <v>Yes</v>
      </c>
      <c r="N3907" t="str">
        <f t="shared" ca="1" si="860"/>
        <v>Yes</v>
      </c>
      <c r="O3907" t="str">
        <f t="shared" ca="1" si="860"/>
        <v>Yes</v>
      </c>
      <c r="P3907" t="str">
        <f t="shared" ca="1" si="855"/>
        <v>No</v>
      </c>
      <c r="Q3907" t="str">
        <f t="shared" ca="1" si="855"/>
        <v>No</v>
      </c>
      <c r="R3907">
        <f t="shared" ref="R3907:R3970" ca="1" si="861">CHOOSE(RANDBETWEEN(1,5),1,2,3,4,5)</f>
        <v>3</v>
      </c>
      <c r="S3907">
        <f t="shared" ref="S3907:S3970" ca="1" si="862">IF(R3907&gt;=4,5,IF(AND(R3907&gt;=2,R3907&lt;=3),3,IF(R3907=1,0)))</f>
        <v>3</v>
      </c>
      <c r="T3907">
        <f t="shared" ref="T3907:T3970" ca="1" si="863">IF(AND(O3907="Yes",N3907="Yes"),5,IF(OR(O3907="Yes",N3907="Yes"),3,IF(AND(O3907="No",N3907="No"),0)))</f>
        <v>5</v>
      </c>
      <c r="U3907">
        <f t="shared" ref="U3907:U3970" ca="1" si="864">IF(M3907="Yes",3,0)</f>
        <v>3</v>
      </c>
      <c r="V3907">
        <f t="shared" ref="V3907:V3970" ca="1" si="865">IF(P3907="Yes",4,0)</f>
        <v>0</v>
      </c>
      <c r="W3907">
        <f t="shared" ref="W3907:W3970" ca="1" si="866">IF(Q3907="Yes",4,0)</f>
        <v>0</v>
      </c>
      <c r="X3907">
        <f t="shared" ref="X3907:X3970" ca="1" si="867">SUM(R3907:W3907)</f>
        <v>14</v>
      </c>
    </row>
    <row r="3908" spans="1:24" x14ac:dyDescent="0.25">
      <c r="A3908">
        <v>225779</v>
      </c>
      <c r="B3908" t="s">
        <v>13256</v>
      </c>
      <c r="C3908" t="s">
        <v>10</v>
      </c>
      <c r="D3908" t="s">
        <v>13254</v>
      </c>
      <c r="E3908" t="str">
        <f t="shared" ref="E3908:E3971" ca="1" si="868">CHOOSE(RANDBETWEEN(1,15),"Boston","Winthrop","Revere","Chelsea","Everett","Somerville", "Cambridge","Watertown", "Newton","Brookline", "Needham", "Dedham", "Canton"," Milton", "Quincy")</f>
        <v>Everett</v>
      </c>
      <c r="F3908" t="s">
        <v>24067</v>
      </c>
      <c r="G3908">
        <f t="shared" ca="1" si="856"/>
        <v>5605048336</v>
      </c>
      <c r="H3908" t="s">
        <v>13257</v>
      </c>
      <c r="I3908">
        <v>79912</v>
      </c>
      <c r="J3908" t="str">
        <f t="shared" ca="1" si="857"/>
        <v>Male</v>
      </c>
      <c r="K3908">
        <f t="shared" ca="1" si="858"/>
        <v>43</v>
      </c>
      <c r="L3908" t="str">
        <f t="shared" ca="1" si="859"/>
        <v>Adult</v>
      </c>
      <c r="M3908" t="str">
        <f t="shared" ca="1" si="860"/>
        <v>Yes</v>
      </c>
      <c r="N3908" t="str">
        <f t="shared" ca="1" si="860"/>
        <v>No</v>
      </c>
      <c r="O3908" t="str">
        <f t="shared" ca="1" si="860"/>
        <v>No</v>
      </c>
      <c r="P3908" t="str">
        <f t="shared" ca="1" si="855"/>
        <v>Yes</v>
      </c>
      <c r="Q3908" t="str">
        <f t="shared" ca="1" si="855"/>
        <v>No</v>
      </c>
      <c r="R3908">
        <f t="shared" ca="1" si="861"/>
        <v>1</v>
      </c>
      <c r="S3908">
        <f t="shared" ca="1" si="862"/>
        <v>0</v>
      </c>
      <c r="T3908">
        <f t="shared" ca="1" si="863"/>
        <v>0</v>
      </c>
      <c r="U3908">
        <f t="shared" ca="1" si="864"/>
        <v>3</v>
      </c>
      <c r="V3908">
        <f t="shared" ca="1" si="865"/>
        <v>4</v>
      </c>
      <c r="W3908">
        <f t="shared" ca="1" si="866"/>
        <v>0</v>
      </c>
      <c r="X3908">
        <f t="shared" ca="1" si="867"/>
        <v>8</v>
      </c>
    </row>
    <row r="3909" spans="1:24" x14ac:dyDescent="0.25">
      <c r="A3909">
        <v>225788</v>
      </c>
      <c r="B3909" t="s">
        <v>13253</v>
      </c>
      <c r="C3909" t="s">
        <v>10</v>
      </c>
      <c r="D3909" t="s">
        <v>13258</v>
      </c>
      <c r="E3909" t="str">
        <f t="shared" ca="1" si="868"/>
        <v>Newton</v>
      </c>
      <c r="F3909" t="s">
        <v>24067</v>
      </c>
      <c r="G3909">
        <f t="shared" ca="1" si="856"/>
        <v>2627514871</v>
      </c>
      <c r="H3909" t="s">
        <v>13255</v>
      </c>
      <c r="I3909">
        <v>79907</v>
      </c>
      <c r="J3909" t="str">
        <f t="shared" ca="1" si="857"/>
        <v>Female</v>
      </c>
      <c r="K3909">
        <f t="shared" ca="1" si="858"/>
        <v>68</v>
      </c>
      <c r="L3909" t="str">
        <f t="shared" ca="1" si="859"/>
        <v>Adult</v>
      </c>
      <c r="M3909" t="str">
        <f t="shared" ca="1" si="860"/>
        <v>No</v>
      </c>
      <c r="N3909" t="str">
        <f t="shared" ca="1" si="860"/>
        <v>Yes</v>
      </c>
      <c r="O3909" t="str">
        <f t="shared" ca="1" si="860"/>
        <v>No</v>
      </c>
      <c r="P3909" t="str">
        <f t="shared" ca="1" si="855"/>
        <v>Yes</v>
      </c>
      <c r="Q3909" t="str">
        <f t="shared" ca="1" si="855"/>
        <v>Yes</v>
      </c>
      <c r="R3909">
        <f t="shared" ca="1" si="861"/>
        <v>5</v>
      </c>
      <c r="S3909">
        <f t="shared" ca="1" si="862"/>
        <v>5</v>
      </c>
      <c r="T3909">
        <f t="shared" ca="1" si="863"/>
        <v>3</v>
      </c>
      <c r="U3909">
        <f t="shared" ca="1" si="864"/>
        <v>0</v>
      </c>
      <c r="V3909">
        <f t="shared" ca="1" si="865"/>
        <v>4</v>
      </c>
      <c r="W3909">
        <f t="shared" ca="1" si="866"/>
        <v>4</v>
      </c>
      <c r="X3909">
        <f t="shared" ca="1" si="867"/>
        <v>21</v>
      </c>
    </row>
    <row r="3910" spans="1:24" x14ac:dyDescent="0.25">
      <c r="A3910">
        <v>225849</v>
      </c>
      <c r="B3910" t="s">
        <v>13259</v>
      </c>
      <c r="C3910" t="s">
        <v>10</v>
      </c>
      <c r="D3910" t="s">
        <v>13260</v>
      </c>
      <c r="E3910" t="str">
        <f t="shared" ca="1" si="868"/>
        <v>Revere</v>
      </c>
      <c r="F3910" t="s">
        <v>24067</v>
      </c>
      <c r="G3910">
        <f t="shared" ca="1" si="856"/>
        <v>1044638638</v>
      </c>
      <c r="H3910" t="s">
        <v>392</v>
      </c>
      <c r="I3910">
        <v>76011</v>
      </c>
      <c r="J3910" t="str">
        <f t="shared" ca="1" si="857"/>
        <v>Female</v>
      </c>
      <c r="K3910">
        <f t="shared" ca="1" si="858"/>
        <v>38</v>
      </c>
      <c r="L3910" t="str">
        <f t="shared" ca="1" si="859"/>
        <v>Adult</v>
      </c>
      <c r="M3910" t="str">
        <f t="shared" ca="1" si="860"/>
        <v>No</v>
      </c>
      <c r="N3910" t="str">
        <f t="shared" ca="1" si="860"/>
        <v>Yes</v>
      </c>
      <c r="O3910" t="str">
        <f t="shared" ca="1" si="860"/>
        <v>No</v>
      </c>
      <c r="P3910" t="str">
        <f t="shared" ca="1" si="855"/>
        <v>Yes</v>
      </c>
      <c r="Q3910" t="str">
        <f t="shared" ca="1" si="855"/>
        <v>Yes</v>
      </c>
      <c r="R3910">
        <f t="shared" ca="1" si="861"/>
        <v>4</v>
      </c>
      <c r="S3910">
        <f t="shared" ca="1" si="862"/>
        <v>5</v>
      </c>
      <c r="T3910">
        <f t="shared" ca="1" si="863"/>
        <v>3</v>
      </c>
      <c r="U3910">
        <f t="shared" ca="1" si="864"/>
        <v>0</v>
      </c>
      <c r="V3910">
        <f t="shared" ca="1" si="865"/>
        <v>4</v>
      </c>
      <c r="W3910">
        <f t="shared" ca="1" si="866"/>
        <v>4</v>
      </c>
      <c r="X3910">
        <f t="shared" ca="1" si="867"/>
        <v>20</v>
      </c>
    </row>
    <row r="3911" spans="1:24" x14ac:dyDescent="0.25">
      <c r="A3911">
        <v>225858</v>
      </c>
      <c r="B3911" t="s">
        <v>13261</v>
      </c>
      <c r="C3911" t="s">
        <v>10</v>
      </c>
      <c r="D3911" t="s">
        <v>13262</v>
      </c>
      <c r="E3911" t="str">
        <f t="shared" ca="1" si="868"/>
        <v>Winthrop</v>
      </c>
      <c r="F3911" t="s">
        <v>24067</v>
      </c>
      <c r="G3911">
        <f t="shared" ca="1" si="856"/>
        <v>8840454192</v>
      </c>
      <c r="H3911" t="s">
        <v>392</v>
      </c>
      <c r="I3911" t="s">
        <v>13263</v>
      </c>
      <c r="J3911" t="str">
        <f t="shared" ca="1" si="857"/>
        <v>Male</v>
      </c>
      <c r="K3911">
        <f t="shared" ca="1" si="858"/>
        <v>39</v>
      </c>
      <c r="L3911" t="str">
        <f t="shared" ca="1" si="859"/>
        <v>Adult</v>
      </c>
      <c r="M3911" t="str">
        <f t="shared" ca="1" si="860"/>
        <v>No</v>
      </c>
      <c r="N3911" t="str">
        <f t="shared" ca="1" si="860"/>
        <v>No</v>
      </c>
      <c r="O3911" t="str">
        <f t="shared" ca="1" si="860"/>
        <v>Yes</v>
      </c>
      <c r="P3911" t="str">
        <f t="shared" ca="1" si="855"/>
        <v>No</v>
      </c>
      <c r="Q3911" t="str">
        <f t="shared" ca="1" si="855"/>
        <v>Yes</v>
      </c>
      <c r="R3911">
        <f t="shared" ca="1" si="861"/>
        <v>2</v>
      </c>
      <c r="S3911">
        <f t="shared" ca="1" si="862"/>
        <v>3</v>
      </c>
      <c r="T3911">
        <f t="shared" ca="1" si="863"/>
        <v>3</v>
      </c>
      <c r="U3911">
        <f t="shared" ca="1" si="864"/>
        <v>0</v>
      </c>
      <c r="V3911">
        <f t="shared" ca="1" si="865"/>
        <v>0</v>
      </c>
      <c r="W3911">
        <f t="shared" ca="1" si="866"/>
        <v>4</v>
      </c>
      <c r="X3911">
        <f t="shared" ca="1" si="867"/>
        <v>12</v>
      </c>
    </row>
    <row r="3912" spans="1:24" x14ac:dyDescent="0.25">
      <c r="A3912">
        <v>225876</v>
      </c>
      <c r="B3912" t="s">
        <v>13264</v>
      </c>
      <c r="C3912" t="s">
        <v>10</v>
      </c>
      <c r="D3912" t="s">
        <v>13265</v>
      </c>
      <c r="E3912" t="str">
        <f t="shared" ca="1" si="868"/>
        <v>Cambridge</v>
      </c>
      <c r="F3912" t="s">
        <v>24067</v>
      </c>
      <c r="G3912">
        <f t="shared" ca="1" si="856"/>
        <v>9898541834</v>
      </c>
      <c r="H3912" t="s">
        <v>13267</v>
      </c>
      <c r="I3912" t="s">
        <v>13266</v>
      </c>
      <c r="J3912" t="str">
        <f t="shared" ca="1" si="857"/>
        <v>Female</v>
      </c>
      <c r="K3912">
        <f t="shared" ca="1" si="858"/>
        <v>48</v>
      </c>
      <c r="L3912" t="str">
        <f t="shared" ca="1" si="859"/>
        <v>Adult</v>
      </c>
      <c r="M3912" t="str">
        <f t="shared" ca="1" si="860"/>
        <v>No</v>
      </c>
      <c r="N3912" t="str">
        <f t="shared" ca="1" si="860"/>
        <v>No</v>
      </c>
      <c r="O3912" t="str">
        <f t="shared" ca="1" si="860"/>
        <v>No</v>
      </c>
      <c r="P3912" t="str">
        <f t="shared" ca="1" si="855"/>
        <v>Yes</v>
      </c>
      <c r="Q3912" t="str">
        <f t="shared" ca="1" si="855"/>
        <v>No</v>
      </c>
      <c r="R3912">
        <f t="shared" ca="1" si="861"/>
        <v>5</v>
      </c>
      <c r="S3912">
        <f t="shared" ca="1" si="862"/>
        <v>5</v>
      </c>
      <c r="T3912">
        <f t="shared" ca="1" si="863"/>
        <v>0</v>
      </c>
      <c r="U3912">
        <f t="shared" ca="1" si="864"/>
        <v>0</v>
      </c>
      <c r="V3912">
        <f t="shared" ca="1" si="865"/>
        <v>4</v>
      </c>
      <c r="W3912">
        <f t="shared" ca="1" si="866"/>
        <v>0</v>
      </c>
      <c r="X3912">
        <f t="shared" ca="1" si="867"/>
        <v>14</v>
      </c>
    </row>
    <row r="3913" spans="1:24" x14ac:dyDescent="0.25">
      <c r="A3913">
        <v>225885</v>
      </c>
      <c r="B3913" t="s">
        <v>13268</v>
      </c>
      <c r="C3913" t="s">
        <v>10</v>
      </c>
      <c r="D3913" t="s">
        <v>13269</v>
      </c>
      <c r="E3913" t="str">
        <f t="shared" ca="1" si="868"/>
        <v>Canton</v>
      </c>
      <c r="F3913" t="s">
        <v>24067</v>
      </c>
      <c r="G3913">
        <f t="shared" ca="1" si="856"/>
        <v>6922156578</v>
      </c>
      <c r="H3913" t="s">
        <v>13271</v>
      </c>
      <c r="I3913" t="s">
        <v>13270</v>
      </c>
      <c r="J3913" t="str">
        <f t="shared" ca="1" si="857"/>
        <v>Female</v>
      </c>
      <c r="K3913">
        <f t="shared" ca="1" si="858"/>
        <v>18</v>
      </c>
      <c r="L3913" t="str">
        <f t="shared" ca="1" si="859"/>
        <v>Adult</v>
      </c>
      <c r="M3913" t="str">
        <f t="shared" ca="1" si="860"/>
        <v>No</v>
      </c>
      <c r="N3913" t="str">
        <f t="shared" ca="1" si="860"/>
        <v>Yes</v>
      </c>
      <c r="O3913" t="str">
        <f t="shared" ca="1" si="860"/>
        <v>No</v>
      </c>
      <c r="P3913" t="str">
        <f t="shared" ca="1" si="855"/>
        <v>No</v>
      </c>
      <c r="Q3913" t="str">
        <f t="shared" ca="1" si="855"/>
        <v>Yes</v>
      </c>
      <c r="R3913">
        <f t="shared" ca="1" si="861"/>
        <v>1</v>
      </c>
      <c r="S3913">
        <f t="shared" ca="1" si="862"/>
        <v>0</v>
      </c>
      <c r="T3913">
        <f t="shared" ca="1" si="863"/>
        <v>3</v>
      </c>
      <c r="U3913">
        <f t="shared" ca="1" si="864"/>
        <v>0</v>
      </c>
      <c r="V3913">
        <f t="shared" ca="1" si="865"/>
        <v>0</v>
      </c>
      <c r="W3913">
        <f t="shared" ca="1" si="866"/>
        <v>4</v>
      </c>
      <c r="X3913">
        <f t="shared" ca="1" si="867"/>
        <v>8</v>
      </c>
    </row>
    <row r="3914" spans="1:24" x14ac:dyDescent="0.25">
      <c r="A3914">
        <v>225991</v>
      </c>
      <c r="B3914" t="s">
        <v>13272</v>
      </c>
      <c r="C3914" t="s">
        <v>10</v>
      </c>
      <c r="D3914" t="s">
        <v>13273</v>
      </c>
      <c r="E3914" t="str">
        <f t="shared" ca="1" si="868"/>
        <v>Revere</v>
      </c>
      <c r="F3914" t="s">
        <v>24067</v>
      </c>
      <c r="G3914">
        <f t="shared" ca="1" si="856"/>
        <v>6362925900</v>
      </c>
      <c r="H3914" t="s">
        <v>13274</v>
      </c>
      <c r="I3914">
        <v>75207</v>
      </c>
      <c r="J3914" t="str">
        <f t="shared" ca="1" si="857"/>
        <v>Male</v>
      </c>
      <c r="K3914">
        <f t="shared" ca="1" si="858"/>
        <v>57</v>
      </c>
      <c r="L3914" t="str">
        <f t="shared" ca="1" si="859"/>
        <v>Adult</v>
      </c>
      <c r="M3914" t="str">
        <f t="shared" ca="1" si="860"/>
        <v>Yes</v>
      </c>
      <c r="N3914" t="str">
        <f t="shared" ca="1" si="860"/>
        <v>No</v>
      </c>
      <c r="O3914" t="str">
        <f t="shared" ca="1" si="860"/>
        <v>Yes</v>
      </c>
      <c r="P3914" t="str">
        <f t="shared" ca="1" si="855"/>
        <v>No</v>
      </c>
      <c r="Q3914" t="str">
        <f t="shared" ca="1" si="855"/>
        <v>No</v>
      </c>
      <c r="R3914">
        <f t="shared" ca="1" si="861"/>
        <v>4</v>
      </c>
      <c r="S3914">
        <f t="shared" ca="1" si="862"/>
        <v>5</v>
      </c>
      <c r="T3914">
        <f t="shared" ca="1" si="863"/>
        <v>3</v>
      </c>
      <c r="U3914">
        <f t="shared" ca="1" si="864"/>
        <v>3</v>
      </c>
      <c r="V3914">
        <f t="shared" ca="1" si="865"/>
        <v>0</v>
      </c>
      <c r="W3914">
        <f t="shared" ca="1" si="866"/>
        <v>0</v>
      </c>
      <c r="X3914">
        <f t="shared" ca="1" si="867"/>
        <v>15</v>
      </c>
    </row>
    <row r="3915" spans="1:24" x14ac:dyDescent="0.25">
      <c r="A3915">
        <v>226019</v>
      </c>
      <c r="B3915" t="s">
        <v>13275</v>
      </c>
      <c r="C3915" t="s">
        <v>10</v>
      </c>
      <c r="D3915" t="s">
        <v>13276</v>
      </c>
      <c r="E3915" t="str">
        <f t="shared" ca="1" si="868"/>
        <v>Winthrop</v>
      </c>
      <c r="F3915" t="s">
        <v>24067</v>
      </c>
      <c r="G3915">
        <f t="shared" ca="1" si="856"/>
        <v>6769157194</v>
      </c>
      <c r="H3915" t="s">
        <v>13278</v>
      </c>
      <c r="I3915" t="s">
        <v>13277</v>
      </c>
      <c r="J3915" t="str">
        <f t="shared" ca="1" si="857"/>
        <v>Female</v>
      </c>
      <c r="K3915">
        <f t="shared" ca="1" si="858"/>
        <v>48</v>
      </c>
      <c r="L3915" t="str">
        <f t="shared" ca="1" si="859"/>
        <v>Adult</v>
      </c>
      <c r="M3915" t="str">
        <f t="shared" ca="1" si="860"/>
        <v>Yes</v>
      </c>
      <c r="N3915" t="str">
        <f t="shared" ca="1" si="860"/>
        <v>No</v>
      </c>
      <c r="O3915" t="str">
        <f t="shared" ca="1" si="860"/>
        <v>No</v>
      </c>
      <c r="P3915" t="str">
        <f t="shared" ca="1" si="855"/>
        <v>Yes</v>
      </c>
      <c r="Q3915" t="str">
        <f t="shared" ca="1" si="855"/>
        <v>Yes</v>
      </c>
      <c r="R3915">
        <f t="shared" ca="1" si="861"/>
        <v>1</v>
      </c>
      <c r="S3915">
        <f t="shared" ca="1" si="862"/>
        <v>0</v>
      </c>
      <c r="T3915">
        <f t="shared" ca="1" si="863"/>
        <v>0</v>
      </c>
      <c r="U3915">
        <f t="shared" ca="1" si="864"/>
        <v>3</v>
      </c>
      <c r="V3915">
        <f t="shared" ca="1" si="865"/>
        <v>4</v>
      </c>
      <c r="W3915">
        <f t="shared" ca="1" si="866"/>
        <v>4</v>
      </c>
      <c r="X3915">
        <f t="shared" ca="1" si="867"/>
        <v>12</v>
      </c>
    </row>
    <row r="3916" spans="1:24" x14ac:dyDescent="0.25">
      <c r="A3916">
        <v>226091</v>
      </c>
      <c r="B3916" t="s">
        <v>13279</v>
      </c>
      <c r="C3916" t="s">
        <v>10</v>
      </c>
      <c r="D3916" t="s">
        <v>13280</v>
      </c>
      <c r="E3916" t="str">
        <f t="shared" ca="1" si="868"/>
        <v>Revere</v>
      </c>
      <c r="F3916" t="s">
        <v>24067</v>
      </c>
      <c r="G3916">
        <f t="shared" ca="1" si="856"/>
        <v>8613034743</v>
      </c>
      <c r="H3916" t="s">
        <v>13281</v>
      </c>
      <c r="I3916">
        <v>77705</v>
      </c>
      <c r="J3916" t="str">
        <f t="shared" ca="1" si="857"/>
        <v>Female</v>
      </c>
      <c r="K3916">
        <f t="shared" ca="1" si="858"/>
        <v>16</v>
      </c>
      <c r="L3916" t="str">
        <f t="shared" ca="1" si="859"/>
        <v>Adoloscent</v>
      </c>
      <c r="M3916" t="str">
        <f t="shared" ca="1" si="860"/>
        <v>Yes</v>
      </c>
      <c r="N3916" t="str">
        <f t="shared" ca="1" si="860"/>
        <v>No</v>
      </c>
      <c r="O3916" t="str">
        <f t="shared" ca="1" si="860"/>
        <v>No</v>
      </c>
      <c r="P3916" t="str">
        <f t="shared" ca="1" si="855"/>
        <v>No</v>
      </c>
      <c r="Q3916" t="str">
        <f t="shared" ca="1" si="855"/>
        <v>No</v>
      </c>
      <c r="R3916">
        <f t="shared" ca="1" si="861"/>
        <v>2</v>
      </c>
      <c r="S3916">
        <f t="shared" ca="1" si="862"/>
        <v>3</v>
      </c>
      <c r="T3916">
        <f t="shared" ca="1" si="863"/>
        <v>0</v>
      </c>
      <c r="U3916">
        <f t="shared" ca="1" si="864"/>
        <v>3</v>
      </c>
      <c r="V3916">
        <f t="shared" ca="1" si="865"/>
        <v>0</v>
      </c>
      <c r="W3916">
        <f t="shared" ca="1" si="866"/>
        <v>0</v>
      </c>
      <c r="X3916">
        <f t="shared" ca="1" si="867"/>
        <v>8</v>
      </c>
    </row>
    <row r="3917" spans="1:24" x14ac:dyDescent="0.25">
      <c r="A3917">
        <v>226107</v>
      </c>
      <c r="B3917" t="s">
        <v>13282</v>
      </c>
      <c r="C3917" t="s">
        <v>10</v>
      </c>
      <c r="D3917" t="s">
        <v>13283</v>
      </c>
      <c r="E3917" t="str">
        <f t="shared" ca="1" si="868"/>
        <v>Winthrop</v>
      </c>
      <c r="F3917" t="s">
        <v>24067</v>
      </c>
      <c r="G3917">
        <f t="shared" ca="1" si="856"/>
        <v>3218802083</v>
      </c>
      <c r="H3917" t="s">
        <v>13284</v>
      </c>
      <c r="I3917">
        <v>77630</v>
      </c>
      <c r="J3917" t="str">
        <f t="shared" ca="1" si="857"/>
        <v>Female</v>
      </c>
      <c r="K3917">
        <f t="shared" ca="1" si="858"/>
        <v>23</v>
      </c>
      <c r="L3917" t="str">
        <f t="shared" ca="1" si="859"/>
        <v>Adult</v>
      </c>
      <c r="M3917" t="str">
        <f t="shared" ca="1" si="860"/>
        <v>No</v>
      </c>
      <c r="N3917" t="str">
        <f t="shared" ca="1" si="860"/>
        <v>Yes</v>
      </c>
      <c r="O3917" t="str">
        <f t="shared" ca="1" si="860"/>
        <v>No</v>
      </c>
      <c r="P3917" t="str">
        <f t="shared" ca="1" si="855"/>
        <v>Yes</v>
      </c>
      <c r="Q3917" t="str">
        <f t="shared" ca="1" si="855"/>
        <v>Yes</v>
      </c>
      <c r="R3917">
        <f t="shared" ca="1" si="861"/>
        <v>1</v>
      </c>
      <c r="S3917">
        <f t="shared" ca="1" si="862"/>
        <v>0</v>
      </c>
      <c r="T3917">
        <f t="shared" ca="1" si="863"/>
        <v>3</v>
      </c>
      <c r="U3917">
        <f t="shared" ca="1" si="864"/>
        <v>0</v>
      </c>
      <c r="V3917">
        <f t="shared" ca="1" si="865"/>
        <v>4</v>
      </c>
      <c r="W3917">
        <f t="shared" ca="1" si="866"/>
        <v>4</v>
      </c>
      <c r="X3917">
        <f t="shared" ca="1" si="867"/>
        <v>12</v>
      </c>
    </row>
    <row r="3918" spans="1:24" x14ac:dyDescent="0.25">
      <c r="A3918">
        <v>226116</v>
      </c>
      <c r="B3918" t="s">
        <v>13285</v>
      </c>
      <c r="C3918" t="s">
        <v>10</v>
      </c>
      <c r="D3918" t="s">
        <v>13286</v>
      </c>
      <c r="E3918" t="str">
        <f t="shared" ca="1" si="868"/>
        <v xml:space="preserve"> Milton</v>
      </c>
      <c r="F3918" t="s">
        <v>24067</v>
      </c>
      <c r="G3918">
        <f t="shared" ca="1" si="856"/>
        <v>4219614750</v>
      </c>
      <c r="H3918" t="s">
        <v>13287</v>
      </c>
      <c r="I3918">
        <v>77640</v>
      </c>
      <c r="J3918" t="str">
        <f t="shared" ca="1" si="857"/>
        <v>Male</v>
      </c>
      <c r="K3918">
        <f t="shared" ca="1" si="858"/>
        <v>30</v>
      </c>
      <c r="L3918" t="str">
        <f t="shared" ca="1" si="859"/>
        <v>Adult</v>
      </c>
      <c r="M3918" t="str">
        <f t="shared" ca="1" si="860"/>
        <v>No</v>
      </c>
      <c r="N3918" t="str">
        <f t="shared" ca="1" si="860"/>
        <v>Yes</v>
      </c>
      <c r="O3918" t="str">
        <f t="shared" ca="1" si="860"/>
        <v>No</v>
      </c>
      <c r="P3918" t="str">
        <f t="shared" ca="1" si="855"/>
        <v>No</v>
      </c>
      <c r="Q3918" t="str">
        <f t="shared" ca="1" si="855"/>
        <v>No</v>
      </c>
      <c r="R3918">
        <f t="shared" ca="1" si="861"/>
        <v>4</v>
      </c>
      <c r="S3918">
        <f t="shared" ca="1" si="862"/>
        <v>5</v>
      </c>
      <c r="T3918">
        <f t="shared" ca="1" si="863"/>
        <v>3</v>
      </c>
      <c r="U3918">
        <f t="shared" ca="1" si="864"/>
        <v>0</v>
      </c>
      <c r="V3918">
        <f t="shared" ca="1" si="865"/>
        <v>0</v>
      </c>
      <c r="W3918">
        <f t="shared" ca="1" si="866"/>
        <v>0</v>
      </c>
      <c r="X3918">
        <f t="shared" ca="1" si="867"/>
        <v>12</v>
      </c>
    </row>
    <row r="3919" spans="1:24" x14ac:dyDescent="0.25">
      <c r="A3919">
        <v>226125</v>
      </c>
      <c r="B3919" t="s">
        <v>13288</v>
      </c>
      <c r="C3919" t="s">
        <v>10</v>
      </c>
      <c r="D3919" t="s">
        <v>13289</v>
      </c>
      <c r="E3919" t="str">
        <f t="shared" ca="1" si="868"/>
        <v>Somerville</v>
      </c>
      <c r="F3919" t="s">
        <v>24067</v>
      </c>
      <c r="G3919">
        <f t="shared" ca="1" si="856"/>
        <v>9268240426</v>
      </c>
      <c r="H3919" t="s">
        <v>13290</v>
      </c>
      <c r="I3919">
        <v>78040</v>
      </c>
      <c r="J3919" t="str">
        <f t="shared" ca="1" si="857"/>
        <v>Female</v>
      </c>
      <c r="K3919">
        <f t="shared" ca="1" si="858"/>
        <v>39</v>
      </c>
      <c r="L3919" t="str">
        <f t="shared" ca="1" si="859"/>
        <v>Adult</v>
      </c>
      <c r="M3919" t="str">
        <f t="shared" ca="1" si="860"/>
        <v>Yes</v>
      </c>
      <c r="N3919" t="str">
        <f t="shared" ca="1" si="860"/>
        <v>No</v>
      </c>
      <c r="O3919" t="str">
        <f t="shared" ca="1" si="860"/>
        <v>Yes</v>
      </c>
      <c r="P3919" t="str">
        <f t="shared" ca="1" si="855"/>
        <v>No</v>
      </c>
      <c r="Q3919" t="str">
        <f t="shared" ca="1" si="855"/>
        <v>Yes</v>
      </c>
      <c r="R3919">
        <f t="shared" ca="1" si="861"/>
        <v>2</v>
      </c>
      <c r="S3919">
        <f t="shared" ca="1" si="862"/>
        <v>3</v>
      </c>
      <c r="T3919">
        <f t="shared" ca="1" si="863"/>
        <v>3</v>
      </c>
      <c r="U3919">
        <f t="shared" ca="1" si="864"/>
        <v>3</v>
      </c>
      <c r="V3919">
        <f t="shared" ca="1" si="865"/>
        <v>0</v>
      </c>
      <c r="W3919">
        <f t="shared" ca="1" si="866"/>
        <v>4</v>
      </c>
      <c r="X3919">
        <f t="shared" ca="1" si="867"/>
        <v>15</v>
      </c>
    </row>
    <row r="3920" spans="1:24" x14ac:dyDescent="0.25">
      <c r="A3920">
        <v>226134</v>
      </c>
      <c r="B3920" t="s">
        <v>13291</v>
      </c>
      <c r="C3920" t="s">
        <v>10</v>
      </c>
      <c r="D3920" t="s">
        <v>13292</v>
      </c>
      <c r="E3920" t="str">
        <f t="shared" ca="1" si="868"/>
        <v>Dedham</v>
      </c>
      <c r="F3920" t="s">
        <v>24067</v>
      </c>
      <c r="G3920">
        <f t="shared" ca="1" si="856"/>
        <v>5158471682</v>
      </c>
      <c r="H3920" t="s">
        <v>13294</v>
      </c>
      <c r="I3920" t="s">
        <v>13293</v>
      </c>
      <c r="J3920" t="str">
        <f t="shared" ca="1" si="857"/>
        <v>Male</v>
      </c>
      <c r="K3920">
        <f t="shared" ca="1" si="858"/>
        <v>46</v>
      </c>
      <c r="L3920" t="str">
        <f t="shared" ca="1" si="859"/>
        <v>Adult</v>
      </c>
      <c r="M3920" t="str">
        <f t="shared" ca="1" si="860"/>
        <v>No</v>
      </c>
      <c r="N3920" t="str">
        <f t="shared" ca="1" si="860"/>
        <v>No</v>
      </c>
      <c r="O3920" t="str">
        <f t="shared" ca="1" si="860"/>
        <v>No</v>
      </c>
      <c r="P3920" t="str">
        <f t="shared" ca="1" si="855"/>
        <v>No</v>
      </c>
      <c r="Q3920" t="str">
        <f t="shared" ca="1" si="855"/>
        <v>Yes</v>
      </c>
      <c r="R3920">
        <f t="shared" ca="1" si="861"/>
        <v>3</v>
      </c>
      <c r="S3920">
        <f t="shared" ca="1" si="862"/>
        <v>3</v>
      </c>
      <c r="T3920">
        <f t="shared" ca="1" si="863"/>
        <v>0</v>
      </c>
      <c r="U3920">
        <f t="shared" ca="1" si="864"/>
        <v>0</v>
      </c>
      <c r="V3920">
        <f t="shared" ca="1" si="865"/>
        <v>0</v>
      </c>
      <c r="W3920">
        <f t="shared" ca="1" si="866"/>
        <v>4</v>
      </c>
      <c r="X3920">
        <f t="shared" ca="1" si="867"/>
        <v>10</v>
      </c>
    </row>
    <row r="3921" spans="1:24" x14ac:dyDescent="0.25">
      <c r="A3921">
        <v>226152</v>
      </c>
      <c r="B3921" t="s">
        <v>13295</v>
      </c>
      <c r="C3921" t="s">
        <v>10</v>
      </c>
      <c r="D3921" t="s">
        <v>13296</v>
      </c>
      <c r="E3921" t="str">
        <f t="shared" ca="1" si="868"/>
        <v>Canton</v>
      </c>
      <c r="F3921" t="s">
        <v>24067</v>
      </c>
      <c r="G3921">
        <f t="shared" ca="1" si="856"/>
        <v>6864581421</v>
      </c>
      <c r="H3921" t="s">
        <v>13298</v>
      </c>
      <c r="I3921" t="s">
        <v>13297</v>
      </c>
      <c r="J3921" t="str">
        <f t="shared" ca="1" si="857"/>
        <v>Female</v>
      </c>
      <c r="K3921">
        <f t="shared" ca="1" si="858"/>
        <v>31</v>
      </c>
      <c r="L3921" t="str">
        <f t="shared" ca="1" si="859"/>
        <v>Adult</v>
      </c>
      <c r="M3921" t="str">
        <f t="shared" ca="1" si="860"/>
        <v>No</v>
      </c>
      <c r="N3921" t="str">
        <f t="shared" ca="1" si="860"/>
        <v>No</v>
      </c>
      <c r="O3921" t="str">
        <f t="shared" ca="1" si="860"/>
        <v>Yes</v>
      </c>
      <c r="P3921" t="str">
        <f t="shared" ca="1" si="855"/>
        <v>Yes</v>
      </c>
      <c r="Q3921" t="str">
        <f t="shared" ca="1" si="855"/>
        <v>Yes</v>
      </c>
      <c r="R3921">
        <f t="shared" ca="1" si="861"/>
        <v>1</v>
      </c>
      <c r="S3921">
        <f t="shared" ca="1" si="862"/>
        <v>0</v>
      </c>
      <c r="T3921">
        <f t="shared" ca="1" si="863"/>
        <v>3</v>
      </c>
      <c r="U3921">
        <f t="shared" ca="1" si="864"/>
        <v>0</v>
      </c>
      <c r="V3921">
        <f t="shared" ca="1" si="865"/>
        <v>4</v>
      </c>
      <c r="W3921">
        <f t="shared" ca="1" si="866"/>
        <v>4</v>
      </c>
      <c r="X3921">
        <f t="shared" ca="1" si="867"/>
        <v>12</v>
      </c>
    </row>
    <row r="3922" spans="1:24" x14ac:dyDescent="0.25">
      <c r="A3922">
        <v>226204</v>
      </c>
      <c r="B3922" t="s">
        <v>13299</v>
      </c>
      <c r="C3922" t="s">
        <v>10</v>
      </c>
      <c r="D3922" t="s">
        <v>13300</v>
      </c>
      <c r="E3922" t="str">
        <f t="shared" ca="1" si="868"/>
        <v>Winthrop</v>
      </c>
      <c r="F3922" t="s">
        <v>24067</v>
      </c>
      <c r="G3922">
        <f t="shared" ca="1" si="856"/>
        <v>9236997496</v>
      </c>
      <c r="H3922" t="s">
        <v>13301</v>
      </c>
      <c r="I3922">
        <v>77520</v>
      </c>
      <c r="J3922" t="str">
        <f t="shared" ca="1" si="857"/>
        <v>Male</v>
      </c>
      <c r="K3922">
        <f t="shared" ca="1" si="858"/>
        <v>65</v>
      </c>
      <c r="L3922" t="str">
        <f t="shared" ca="1" si="859"/>
        <v>Adult</v>
      </c>
      <c r="M3922" t="str">
        <f t="shared" ca="1" si="860"/>
        <v>Yes</v>
      </c>
      <c r="N3922" t="str">
        <f t="shared" ca="1" si="860"/>
        <v>Yes</v>
      </c>
      <c r="O3922" t="str">
        <f t="shared" ca="1" si="860"/>
        <v>No</v>
      </c>
      <c r="P3922" t="str">
        <f t="shared" ca="1" si="855"/>
        <v>Yes</v>
      </c>
      <c r="Q3922" t="str">
        <f t="shared" ca="1" si="855"/>
        <v>No</v>
      </c>
      <c r="R3922">
        <f t="shared" ca="1" si="861"/>
        <v>3</v>
      </c>
      <c r="S3922">
        <f t="shared" ca="1" si="862"/>
        <v>3</v>
      </c>
      <c r="T3922">
        <f t="shared" ca="1" si="863"/>
        <v>3</v>
      </c>
      <c r="U3922">
        <f t="shared" ca="1" si="864"/>
        <v>3</v>
      </c>
      <c r="V3922">
        <f t="shared" ca="1" si="865"/>
        <v>4</v>
      </c>
      <c r="W3922">
        <f t="shared" ca="1" si="866"/>
        <v>0</v>
      </c>
      <c r="X3922">
        <f t="shared" ca="1" si="867"/>
        <v>16</v>
      </c>
    </row>
    <row r="3923" spans="1:24" x14ac:dyDescent="0.25">
      <c r="A3923">
        <v>226231</v>
      </c>
      <c r="B3923" t="s">
        <v>13302</v>
      </c>
      <c r="C3923" t="s">
        <v>10</v>
      </c>
      <c r="D3923" t="s">
        <v>13303</v>
      </c>
      <c r="E3923" t="str">
        <f t="shared" ca="1" si="868"/>
        <v>Watertown</v>
      </c>
      <c r="F3923" t="s">
        <v>24067</v>
      </c>
      <c r="G3923">
        <f t="shared" ca="1" si="856"/>
        <v>6009904263</v>
      </c>
      <c r="H3923" t="s">
        <v>13305</v>
      </c>
      <c r="I3923" t="s">
        <v>13304</v>
      </c>
      <c r="J3923" t="str">
        <f t="shared" ca="1" si="857"/>
        <v>Female</v>
      </c>
      <c r="K3923">
        <f t="shared" ca="1" si="858"/>
        <v>57</v>
      </c>
      <c r="L3923" t="str">
        <f t="shared" ca="1" si="859"/>
        <v>Adult</v>
      </c>
      <c r="M3923" t="str">
        <f t="shared" ca="1" si="860"/>
        <v>No</v>
      </c>
      <c r="N3923" t="str">
        <f t="shared" ca="1" si="860"/>
        <v>Yes</v>
      </c>
      <c r="O3923" t="str">
        <f t="shared" ca="1" si="860"/>
        <v>Yes</v>
      </c>
      <c r="P3923" t="str">
        <f t="shared" ca="1" si="855"/>
        <v>No</v>
      </c>
      <c r="Q3923" t="str">
        <f t="shared" ca="1" si="855"/>
        <v>No</v>
      </c>
      <c r="R3923">
        <f t="shared" ca="1" si="861"/>
        <v>5</v>
      </c>
      <c r="S3923">
        <f t="shared" ca="1" si="862"/>
        <v>5</v>
      </c>
      <c r="T3923">
        <f t="shared" ca="1" si="863"/>
        <v>5</v>
      </c>
      <c r="U3923">
        <f t="shared" ca="1" si="864"/>
        <v>0</v>
      </c>
      <c r="V3923">
        <f t="shared" ca="1" si="865"/>
        <v>0</v>
      </c>
      <c r="W3923">
        <f t="shared" ca="1" si="866"/>
        <v>0</v>
      </c>
      <c r="X3923">
        <f t="shared" ca="1" si="867"/>
        <v>15</v>
      </c>
    </row>
    <row r="3924" spans="1:24" x14ac:dyDescent="0.25">
      <c r="A3924">
        <v>226277</v>
      </c>
      <c r="B3924" t="s">
        <v>13306</v>
      </c>
      <c r="C3924" t="s">
        <v>10</v>
      </c>
      <c r="D3924" t="s">
        <v>13307</v>
      </c>
      <c r="E3924" t="str">
        <f t="shared" ca="1" si="868"/>
        <v>Everett</v>
      </c>
      <c r="F3924" t="s">
        <v>24067</v>
      </c>
      <c r="G3924">
        <f t="shared" ca="1" si="856"/>
        <v>5679520892</v>
      </c>
      <c r="H3924" t="s">
        <v>13308</v>
      </c>
      <c r="I3924">
        <v>75052</v>
      </c>
      <c r="J3924" t="str">
        <f t="shared" ca="1" si="857"/>
        <v>Female</v>
      </c>
      <c r="K3924">
        <f t="shared" ca="1" si="858"/>
        <v>53</v>
      </c>
      <c r="L3924" t="str">
        <f t="shared" ca="1" si="859"/>
        <v>Adult</v>
      </c>
      <c r="M3924" t="str">
        <f t="shared" ca="1" si="860"/>
        <v>Yes</v>
      </c>
      <c r="N3924" t="str">
        <f t="shared" ca="1" si="860"/>
        <v>Yes</v>
      </c>
      <c r="O3924" t="str">
        <f t="shared" ca="1" si="860"/>
        <v>Yes</v>
      </c>
      <c r="P3924" t="str">
        <f t="shared" ca="1" si="855"/>
        <v>No</v>
      </c>
      <c r="Q3924" t="str">
        <f t="shared" ca="1" si="855"/>
        <v>Yes</v>
      </c>
      <c r="R3924">
        <f t="shared" ca="1" si="861"/>
        <v>5</v>
      </c>
      <c r="S3924">
        <f t="shared" ca="1" si="862"/>
        <v>5</v>
      </c>
      <c r="T3924">
        <f t="shared" ca="1" si="863"/>
        <v>5</v>
      </c>
      <c r="U3924">
        <f t="shared" ca="1" si="864"/>
        <v>3</v>
      </c>
      <c r="V3924">
        <f t="shared" ca="1" si="865"/>
        <v>0</v>
      </c>
      <c r="W3924">
        <f t="shared" ca="1" si="866"/>
        <v>4</v>
      </c>
      <c r="X3924">
        <f t="shared" ca="1" si="867"/>
        <v>22</v>
      </c>
    </row>
    <row r="3925" spans="1:24" x14ac:dyDescent="0.25">
      <c r="A3925">
        <v>226374</v>
      </c>
      <c r="B3925" t="s">
        <v>13309</v>
      </c>
      <c r="C3925" t="s">
        <v>10</v>
      </c>
      <c r="D3925" t="s">
        <v>13310</v>
      </c>
      <c r="E3925" t="str">
        <f t="shared" ca="1" si="868"/>
        <v>Canton</v>
      </c>
      <c r="F3925" t="s">
        <v>24067</v>
      </c>
      <c r="G3925">
        <f t="shared" ca="1" si="856"/>
        <v>2138968100</v>
      </c>
      <c r="H3925" t="s">
        <v>13311</v>
      </c>
      <c r="I3925">
        <v>79410</v>
      </c>
      <c r="J3925" t="str">
        <f t="shared" ca="1" si="857"/>
        <v>Male</v>
      </c>
      <c r="K3925">
        <f t="shared" ca="1" si="858"/>
        <v>66</v>
      </c>
      <c r="L3925" t="str">
        <f t="shared" ca="1" si="859"/>
        <v>Adult</v>
      </c>
      <c r="M3925" t="str">
        <f t="shared" ca="1" si="860"/>
        <v>Yes</v>
      </c>
      <c r="N3925" t="str">
        <f t="shared" ca="1" si="860"/>
        <v>Yes</v>
      </c>
      <c r="O3925" t="str">
        <f t="shared" ca="1" si="860"/>
        <v>No</v>
      </c>
      <c r="P3925" t="str">
        <f t="shared" ca="1" si="855"/>
        <v>Yes</v>
      </c>
      <c r="Q3925" t="str">
        <f t="shared" ca="1" si="855"/>
        <v>No</v>
      </c>
      <c r="R3925">
        <f t="shared" ca="1" si="861"/>
        <v>1</v>
      </c>
      <c r="S3925">
        <f t="shared" ca="1" si="862"/>
        <v>0</v>
      </c>
      <c r="T3925">
        <f t="shared" ca="1" si="863"/>
        <v>3</v>
      </c>
      <c r="U3925">
        <f t="shared" ca="1" si="864"/>
        <v>3</v>
      </c>
      <c r="V3925">
        <f t="shared" ca="1" si="865"/>
        <v>4</v>
      </c>
      <c r="W3925">
        <f t="shared" ca="1" si="866"/>
        <v>0</v>
      </c>
      <c r="X3925">
        <f t="shared" ca="1" si="867"/>
        <v>11</v>
      </c>
    </row>
    <row r="3926" spans="1:24" x14ac:dyDescent="0.25">
      <c r="A3926">
        <v>226383</v>
      </c>
      <c r="B3926" t="s">
        <v>13312</v>
      </c>
      <c r="C3926" t="s">
        <v>10</v>
      </c>
      <c r="D3926" t="s">
        <v>13313</v>
      </c>
      <c r="E3926" t="str">
        <f t="shared" ca="1" si="868"/>
        <v>Quincy</v>
      </c>
      <c r="F3926" t="s">
        <v>24067</v>
      </c>
      <c r="G3926">
        <f t="shared" ca="1" si="856"/>
        <v>2299003539</v>
      </c>
      <c r="H3926" t="s">
        <v>13315</v>
      </c>
      <c r="I3926" t="s">
        <v>13314</v>
      </c>
      <c r="J3926" t="str">
        <f t="shared" ca="1" si="857"/>
        <v>Male</v>
      </c>
      <c r="K3926">
        <f t="shared" ca="1" si="858"/>
        <v>41</v>
      </c>
      <c r="L3926" t="str">
        <f t="shared" ca="1" si="859"/>
        <v>Adult</v>
      </c>
      <c r="M3926" t="str">
        <f t="shared" ca="1" si="860"/>
        <v>Yes</v>
      </c>
      <c r="N3926" t="str">
        <f t="shared" ca="1" si="860"/>
        <v>No</v>
      </c>
      <c r="O3926" t="str">
        <f t="shared" ca="1" si="860"/>
        <v>No</v>
      </c>
      <c r="P3926" t="str">
        <f t="shared" ca="1" si="855"/>
        <v>No</v>
      </c>
      <c r="Q3926" t="str">
        <f t="shared" ca="1" si="855"/>
        <v>Yes</v>
      </c>
      <c r="R3926">
        <f t="shared" ca="1" si="861"/>
        <v>4</v>
      </c>
      <c r="S3926">
        <f t="shared" ca="1" si="862"/>
        <v>5</v>
      </c>
      <c r="T3926">
        <f t="shared" ca="1" si="863"/>
        <v>0</v>
      </c>
      <c r="U3926">
        <f t="shared" ca="1" si="864"/>
        <v>3</v>
      </c>
      <c r="V3926">
        <f t="shared" ca="1" si="865"/>
        <v>0</v>
      </c>
      <c r="W3926">
        <f t="shared" ca="1" si="866"/>
        <v>4</v>
      </c>
      <c r="X3926">
        <f t="shared" ca="1" si="867"/>
        <v>16</v>
      </c>
    </row>
    <row r="3927" spans="1:24" x14ac:dyDescent="0.25">
      <c r="A3927">
        <v>226408</v>
      </c>
      <c r="B3927" t="s">
        <v>13316</v>
      </c>
      <c r="C3927" t="s">
        <v>10</v>
      </c>
      <c r="D3927" t="s">
        <v>13317</v>
      </c>
      <c r="E3927" t="str">
        <f t="shared" ca="1" si="868"/>
        <v>Brookline</v>
      </c>
      <c r="F3927" t="s">
        <v>24067</v>
      </c>
      <c r="G3927">
        <f t="shared" ca="1" si="856"/>
        <v>3384105936</v>
      </c>
      <c r="H3927" t="s">
        <v>13319</v>
      </c>
      <c r="I3927" t="s">
        <v>13318</v>
      </c>
      <c r="J3927" t="str">
        <f t="shared" ca="1" si="857"/>
        <v>Male</v>
      </c>
      <c r="K3927">
        <f t="shared" ca="1" si="858"/>
        <v>50</v>
      </c>
      <c r="L3927" t="str">
        <f t="shared" ca="1" si="859"/>
        <v>Adult</v>
      </c>
      <c r="M3927" t="str">
        <f t="shared" ca="1" si="860"/>
        <v>Yes</v>
      </c>
      <c r="N3927" t="str">
        <f t="shared" ca="1" si="860"/>
        <v>Yes</v>
      </c>
      <c r="O3927" t="str">
        <f t="shared" ca="1" si="860"/>
        <v>No</v>
      </c>
      <c r="P3927" t="str">
        <f t="shared" ca="1" si="855"/>
        <v>No</v>
      </c>
      <c r="Q3927" t="str">
        <f t="shared" ca="1" si="855"/>
        <v>No</v>
      </c>
      <c r="R3927">
        <f t="shared" ca="1" si="861"/>
        <v>3</v>
      </c>
      <c r="S3927">
        <f t="shared" ca="1" si="862"/>
        <v>3</v>
      </c>
      <c r="T3927">
        <f t="shared" ca="1" si="863"/>
        <v>3</v>
      </c>
      <c r="U3927">
        <f t="shared" ca="1" si="864"/>
        <v>3</v>
      </c>
      <c r="V3927">
        <f t="shared" ca="1" si="865"/>
        <v>0</v>
      </c>
      <c r="W3927">
        <f t="shared" ca="1" si="866"/>
        <v>0</v>
      </c>
      <c r="X3927">
        <f t="shared" ca="1" si="867"/>
        <v>12</v>
      </c>
    </row>
    <row r="3928" spans="1:24" x14ac:dyDescent="0.25">
      <c r="A3928">
        <v>226471</v>
      </c>
      <c r="B3928" t="s">
        <v>13320</v>
      </c>
      <c r="C3928" t="s">
        <v>10</v>
      </c>
      <c r="D3928" t="s">
        <v>13321</v>
      </c>
      <c r="E3928" t="str">
        <f t="shared" ca="1" si="868"/>
        <v>Revere</v>
      </c>
      <c r="F3928" t="s">
        <v>24067</v>
      </c>
      <c r="G3928">
        <f t="shared" ca="1" si="856"/>
        <v>4721706745</v>
      </c>
      <c r="H3928" t="s">
        <v>13323</v>
      </c>
      <c r="I3928" t="s">
        <v>13322</v>
      </c>
      <c r="J3928" t="str">
        <f t="shared" ca="1" si="857"/>
        <v>Male</v>
      </c>
      <c r="K3928">
        <f t="shared" ca="1" si="858"/>
        <v>31</v>
      </c>
      <c r="L3928" t="str">
        <f t="shared" ca="1" si="859"/>
        <v>Adult</v>
      </c>
      <c r="M3928" t="str">
        <f t="shared" ca="1" si="860"/>
        <v>No</v>
      </c>
      <c r="N3928" t="str">
        <f t="shared" ca="1" si="860"/>
        <v>Yes</v>
      </c>
      <c r="O3928" t="str">
        <f t="shared" ca="1" si="860"/>
        <v>No</v>
      </c>
      <c r="P3928" t="str">
        <f t="shared" ca="1" si="855"/>
        <v>No</v>
      </c>
      <c r="Q3928" t="str">
        <f t="shared" ca="1" si="855"/>
        <v>No</v>
      </c>
      <c r="R3928">
        <f t="shared" ca="1" si="861"/>
        <v>1</v>
      </c>
      <c r="S3928">
        <f t="shared" ca="1" si="862"/>
        <v>0</v>
      </c>
      <c r="T3928">
        <f t="shared" ca="1" si="863"/>
        <v>3</v>
      </c>
      <c r="U3928">
        <f t="shared" ca="1" si="864"/>
        <v>0</v>
      </c>
      <c r="V3928">
        <f t="shared" ca="1" si="865"/>
        <v>0</v>
      </c>
      <c r="W3928">
        <f t="shared" ca="1" si="866"/>
        <v>0</v>
      </c>
      <c r="X3928">
        <f t="shared" ca="1" si="867"/>
        <v>4</v>
      </c>
    </row>
    <row r="3929" spans="1:24" x14ac:dyDescent="0.25">
      <c r="A3929">
        <v>226578</v>
      </c>
      <c r="B3929" t="s">
        <v>13324</v>
      </c>
      <c r="C3929" t="s">
        <v>10</v>
      </c>
      <c r="D3929" t="s">
        <v>13325</v>
      </c>
      <c r="E3929" t="str">
        <f t="shared" ca="1" si="868"/>
        <v>Needham</v>
      </c>
      <c r="F3929" t="s">
        <v>24067</v>
      </c>
      <c r="G3929">
        <f t="shared" ca="1" si="856"/>
        <v>4264928703</v>
      </c>
      <c r="H3929" t="s">
        <v>13326</v>
      </c>
      <c r="I3929">
        <v>76708</v>
      </c>
      <c r="J3929" t="str">
        <f t="shared" ca="1" si="857"/>
        <v>Male</v>
      </c>
      <c r="K3929">
        <f t="shared" ca="1" si="858"/>
        <v>62</v>
      </c>
      <c r="L3929" t="str">
        <f t="shared" ca="1" si="859"/>
        <v>Adult</v>
      </c>
      <c r="M3929" t="str">
        <f t="shared" ca="1" si="860"/>
        <v>No</v>
      </c>
      <c r="N3929" t="str">
        <f t="shared" ca="1" si="860"/>
        <v>Yes</v>
      </c>
      <c r="O3929" t="str">
        <f t="shared" ca="1" si="860"/>
        <v>Yes</v>
      </c>
      <c r="P3929" t="str">
        <f t="shared" ca="1" si="855"/>
        <v>No</v>
      </c>
      <c r="Q3929" t="str">
        <f t="shared" ca="1" si="855"/>
        <v>Yes</v>
      </c>
      <c r="R3929">
        <f t="shared" ca="1" si="861"/>
        <v>4</v>
      </c>
      <c r="S3929">
        <f t="shared" ca="1" si="862"/>
        <v>5</v>
      </c>
      <c r="T3929">
        <f t="shared" ca="1" si="863"/>
        <v>5</v>
      </c>
      <c r="U3929">
        <f t="shared" ca="1" si="864"/>
        <v>0</v>
      </c>
      <c r="V3929">
        <f t="shared" ca="1" si="865"/>
        <v>0</v>
      </c>
      <c r="W3929">
        <f t="shared" ca="1" si="866"/>
        <v>4</v>
      </c>
      <c r="X3929">
        <f t="shared" ca="1" si="867"/>
        <v>18</v>
      </c>
    </row>
    <row r="3930" spans="1:24" x14ac:dyDescent="0.25">
      <c r="A3930">
        <v>226587</v>
      </c>
      <c r="B3930" t="s">
        <v>13327</v>
      </c>
      <c r="C3930" t="s">
        <v>10</v>
      </c>
      <c r="D3930" t="s">
        <v>13328</v>
      </c>
      <c r="E3930" t="str">
        <f t="shared" ca="1" si="868"/>
        <v xml:space="preserve"> Milton</v>
      </c>
      <c r="F3930" t="s">
        <v>24067</v>
      </c>
      <c r="G3930">
        <f t="shared" ca="1" si="856"/>
        <v>1391879473</v>
      </c>
      <c r="H3930" t="s">
        <v>13329</v>
      </c>
      <c r="I3930">
        <v>79697</v>
      </c>
      <c r="J3930" t="str">
        <f t="shared" ca="1" si="857"/>
        <v>Male</v>
      </c>
      <c r="K3930">
        <f t="shared" ca="1" si="858"/>
        <v>28</v>
      </c>
      <c r="L3930" t="str">
        <f t="shared" ca="1" si="859"/>
        <v>Adult</v>
      </c>
      <c r="M3930" t="str">
        <f t="shared" ca="1" si="860"/>
        <v>Yes</v>
      </c>
      <c r="N3930" t="str">
        <f t="shared" ca="1" si="860"/>
        <v>No</v>
      </c>
      <c r="O3930" t="str">
        <f t="shared" ca="1" si="860"/>
        <v>No</v>
      </c>
      <c r="P3930" t="str">
        <f t="shared" ca="1" si="855"/>
        <v>No</v>
      </c>
      <c r="Q3930" t="str">
        <f t="shared" ca="1" si="855"/>
        <v>No</v>
      </c>
      <c r="R3930">
        <f t="shared" ca="1" si="861"/>
        <v>3</v>
      </c>
      <c r="S3930">
        <f t="shared" ca="1" si="862"/>
        <v>3</v>
      </c>
      <c r="T3930">
        <f t="shared" ca="1" si="863"/>
        <v>0</v>
      </c>
      <c r="U3930">
        <f t="shared" ca="1" si="864"/>
        <v>3</v>
      </c>
      <c r="V3930">
        <f t="shared" ca="1" si="865"/>
        <v>0</v>
      </c>
      <c r="W3930">
        <f t="shared" ca="1" si="866"/>
        <v>0</v>
      </c>
      <c r="X3930">
        <f t="shared" ca="1" si="867"/>
        <v>9</v>
      </c>
    </row>
    <row r="3931" spans="1:24" x14ac:dyDescent="0.25">
      <c r="A3931">
        <v>226675</v>
      </c>
      <c r="B3931" t="s">
        <v>13330</v>
      </c>
      <c r="C3931" t="s">
        <v>10</v>
      </c>
      <c r="D3931" t="s">
        <v>13331</v>
      </c>
      <c r="E3931" t="str">
        <f t="shared" ca="1" si="868"/>
        <v xml:space="preserve"> Milton</v>
      </c>
      <c r="F3931" t="s">
        <v>24067</v>
      </c>
      <c r="G3931">
        <f t="shared" ca="1" si="856"/>
        <v>9924783728</v>
      </c>
      <c r="H3931" t="s">
        <v>13332</v>
      </c>
      <c r="I3931">
        <v>79407</v>
      </c>
      <c r="J3931" t="str">
        <f t="shared" ca="1" si="857"/>
        <v>Female</v>
      </c>
      <c r="K3931">
        <f t="shared" ca="1" si="858"/>
        <v>47</v>
      </c>
      <c r="L3931" t="str">
        <f t="shared" ca="1" si="859"/>
        <v>Adult</v>
      </c>
      <c r="M3931" t="str">
        <f t="shared" ca="1" si="860"/>
        <v>Yes</v>
      </c>
      <c r="N3931" t="str">
        <f t="shared" ca="1" si="860"/>
        <v>No</v>
      </c>
      <c r="O3931" t="str">
        <f t="shared" ca="1" si="860"/>
        <v>Yes</v>
      </c>
      <c r="P3931" t="str">
        <f t="shared" ca="1" si="855"/>
        <v>No</v>
      </c>
      <c r="Q3931" t="str">
        <f t="shared" ca="1" si="855"/>
        <v>No</v>
      </c>
      <c r="R3931">
        <f t="shared" ca="1" si="861"/>
        <v>5</v>
      </c>
      <c r="S3931">
        <f t="shared" ca="1" si="862"/>
        <v>5</v>
      </c>
      <c r="T3931">
        <f t="shared" ca="1" si="863"/>
        <v>3</v>
      </c>
      <c r="U3931">
        <f t="shared" ca="1" si="864"/>
        <v>3</v>
      </c>
      <c r="V3931">
        <f t="shared" ca="1" si="865"/>
        <v>0</v>
      </c>
      <c r="W3931">
        <f t="shared" ca="1" si="866"/>
        <v>0</v>
      </c>
      <c r="X3931">
        <f t="shared" ca="1" si="867"/>
        <v>16</v>
      </c>
    </row>
    <row r="3932" spans="1:24" x14ac:dyDescent="0.25">
      <c r="A3932">
        <v>226772</v>
      </c>
      <c r="B3932" t="s">
        <v>13333</v>
      </c>
      <c r="C3932" t="s">
        <v>10</v>
      </c>
      <c r="D3932" t="s">
        <v>13334</v>
      </c>
      <c r="E3932" t="str">
        <f t="shared" ca="1" si="868"/>
        <v>Quincy</v>
      </c>
      <c r="F3932" t="s">
        <v>24067</v>
      </c>
      <c r="G3932">
        <f t="shared" ca="1" si="856"/>
        <v>7597338690</v>
      </c>
      <c r="H3932" t="s">
        <v>13336</v>
      </c>
      <c r="I3932" t="s">
        <v>13335</v>
      </c>
      <c r="J3932" t="str">
        <f t="shared" ca="1" si="857"/>
        <v>Female</v>
      </c>
      <c r="K3932">
        <f t="shared" ca="1" si="858"/>
        <v>58</v>
      </c>
      <c r="L3932" t="str">
        <f t="shared" ca="1" si="859"/>
        <v>Adult</v>
      </c>
      <c r="M3932" t="str">
        <f t="shared" ca="1" si="860"/>
        <v>Yes</v>
      </c>
      <c r="N3932" t="str">
        <f t="shared" ca="1" si="860"/>
        <v>No</v>
      </c>
      <c r="O3932" t="str">
        <f t="shared" ca="1" si="860"/>
        <v>No</v>
      </c>
      <c r="P3932" t="str">
        <f t="shared" ca="1" si="855"/>
        <v>Yes</v>
      </c>
      <c r="Q3932" t="str">
        <f t="shared" ca="1" si="855"/>
        <v>No</v>
      </c>
      <c r="R3932">
        <f t="shared" ca="1" si="861"/>
        <v>2</v>
      </c>
      <c r="S3932">
        <f t="shared" ca="1" si="862"/>
        <v>3</v>
      </c>
      <c r="T3932">
        <f t="shared" ca="1" si="863"/>
        <v>0</v>
      </c>
      <c r="U3932">
        <f t="shared" ca="1" si="864"/>
        <v>3</v>
      </c>
      <c r="V3932">
        <f t="shared" ca="1" si="865"/>
        <v>4</v>
      </c>
      <c r="W3932">
        <f t="shared" ca="1" si="866"/>
        <v>0</v>
      </c>
      <c r="X3932">
        <f t="shared" ca="1" si="867"/>
        <v>12</v>
      </c>
    </row>
    <row r="3933" spans="1:24" x14ac:dyDescent="0.25">
      <c r="A3933">
        <v>226806</v>
      </c>
      <c r="B3933" t="s">
        <v>13337</v>
      </c>
      <c r="C3933" t="s">
        <v>10</v>
      </c>
      <c r="D3933" t="s">
        <v>13338</v>
      </c>
      <c r="E3933" t="str">
        <f t="shared" ca="1" si="868"/>
        <v xml:space="preserve"> Milton</v>
      </c>
      <c r="F3933" t="s">
        <v>24067</v>
      </c>
      <c r="G3933">
        <f t="shared" ca="1" si="856"/>
        <v>4379023966</v>
      </c>
      <c r="H3933" t="s">
        <v>13339</v>
      </c>
      <c r="I3933">
        <v>79705</v>
      </c>
      <c r="J3933" t="str">
        <f t="shared" ca="1" si="857"/>
        <v>Female</v>
      </c>
      <c r="K3933">
        <f t="shared" ca="1" si="858"/>
        <v>58</v>
      </c>
      <c r="L3933" t="str">
        <f t="shared" ca="1" si="859"/>
        <v>Adult</v>
      </c>
      <c r="M3933" t="str">
        <f t="shared" ca="1" si="860"/>
        <v>No</v>
      </c>
      <c r="N3933" t="str">
        <f t="shared" ca="1" si="860"/>
        <v>No</v>
      </c>
      <c r="O3933" t="str">
        <f t="shared" ca="1" si="860"/>
        <v>Yes</v>
      </c>
      <c r="P3933" t="str">
        <f t="shared" ca="1" si="855"/>
        <v>No</v>
      </c>
      <c r="Q3933" t="str">
        <f t="shared" ca="1" si="855"/>
        <v>Yes</v>
      </c>
      <c r="R3933">
        <f t="shared" ca="1" si="861"/>
        <v>2</v>
      </c>
      <c r="S3933">
        <f t="shared" ca="1" si="862"/>
        <v>3</v>
      </c>
      <c r="T3933">
        <f t="shared" ca="1" si="863"/>
        <v>3</v>
      </c>
      <c r="U3933">
        <f t="shared" ca="1" si="864"/>
        <v>0</v>
      </c>
      <c r="V3933">
        <f t="shared" ca="1" si="865"/>
        <v>0</v>
      </c>
      <c r="W3933">
        <f t="shared" ca="1" si="866"/>
        <v>4</v>
      </c>
      <c r="X3933">
        <f t="shared" ca="1" si="867"/>
        <v>12</v>
      </c>
    </row>
    <row r="3934" spans="1:24" x14ac:dyDescent="0.25">
      <c r="A3934">
        <v>226833</v>
      </c>
      <c r="B3934" t="s">
        <v>13340</v>
      </c>
      <c r="C3934" t="s">
        <v>10</v>
      </c>
      <c r="D3934" t="s">
        <v>13341</v>
      </c>
      <c r="E3934" t="str">
        <f t="shared" ca="1" si="868"/>
        <v>Everett</v>
      </c>
      <c r="F3934" t="s">
        <v>24067</v>
      </c>
      <c r="G3934">
        <f t="shared" ca="1" si="856"/>
        <v>5136804573</v>
      </c>
      <c r="H3934" t="s">
        <v>13343</v>
      </c>
      <c r="I3934" t="s">
        <v>13342</v>
      </c>
      <c r="J3934" t="str">
        <f t="shared" ca="1" si="857"/>
        <v>Female</v>
      </c>
      <c r="K3934">
        <f t="shared" ca="1" si="858"/>
        <v>28</v>
      </c>
      <c r="L3934" t="str">
        <f t="shared" ca="1" si="859"/>
        <v>Adult</v>
      </c>
      <c r="M3934" t="str">
        <f t="shared" ca="1" si="860"/>
        <v>Yes</v>
      </c>
      <c r="N3934" t="str">
        <f t="shared" ca="1" si="860"/>
        <v>No</v>
      </c>
      <c r="O3934" t="str">
        <f t="shared" ca="1" si="860"/>
        <v>Yes</v>
      </c>
      <c r="P3934" t="str">
        <f t="shared" ca="1" si="855"/>
        <v>No</v>
      </c>
      <c r="Q3934" t="str">
        <f t="shared" ca="1" si="855"/>
        <v>Yes</v>
      </c>
      <c r="R3934">
        <f t="shared" ca="1" si="861"/>
        <v>5</v>
      </c>
      <c r="S3934">
        <f t="shared" ca="1" si="862"/>
        <v>5</v>
      </c>
      <c r="T3934">
        <f t="shared" ca="1" si="863"/>
        <v>3</v>
      </c>
      <c r="U3934">
        <f t="shared" ca="1" si="864"/>
        <v>3</v>
      </c>
      <c r="V3934">
        <f t="shared" ca="1" si="865"/>
        <v>0</v>
      </c>
      <c r="W3934">
        <f t="shared" ca="1" si="866"/>
        <v>4</v>
      </c>
      <c r="X3934">
        <f t="shared" ca="1" si="867"/>
        <v>20</v>
      </c>
    </row>
    <row r="3935" spans="1:24" x14ac:dyDescent="0.25">
      <c r="A3935">
        <v>226860</v>
      </c>
      <c r="B3935" t="s">
        <v>13344</v>
      </c>
      <c r="C3935" t="s">
        <v>10</v>
      </c>
      <c r="D3935" t="s">
        <v>13345</v>
      </c>
      <c r="E3935" t="str">
        <f t="shared" ca="1" si="868"/>
        <v>Winthrop</v>
      </c>
      <c r="F3935" t="s">
        <v>24067</v>
      </c>
      <c r="G3935">
        <f t="shared" ca="1" si="856"/>
        <v>9608760940</v>
      </c>
      <c r="H3935" t="s">
        <v>13347</v>
      </c>
      <c r="I3935" t="s">
        <v>13346</v>
      </c>
      <c r="J3935" t="str">
        <f t="shared" ca="1" si="857"/>
        <v>Male</v>
      </c>
      <c r="K3935">
        <f t="shared" ca="1" si="858"/>
        <v>63</v>
      </c>
      <c r="L3935" t="str">
        <f t="shared" ca="1" si="859"/>
        <v>Adult</v>
      </c>
      <c r="M3935" t="str">
        <f t="shared" ca="1" si="860"/>
        <v>Yes</v>
      </c>
      <c r="N3935" t="str">
        <f t="shared" ca="1" si="860"/>
        <v>No</v>
      </c>
      <c r="O3935" t="str">
        <f t="shared" ca="1" si="860"/>
        <v>Yes</v>
      </c>
      <c r="P3935" t="str">
        <f t="shared" ca="1" si="855"/>
        <v>Yes</v>
      </c>
      <c r="Q3935" t="str">
        <f t="shared" ca="1" si="855"/>
        <v>Yes</v>
      </c>
      <c r="R3935">
        <f t="shared" ca="1" si="861"/>
        <v>2</v>
      </c>
      <c r="S3935">
        <f t="shared" ca="1" si="862"/>
        <v>3</v>
      </c>
      <c r="T3935">
        <f t="shared" ca="1" si="863"/>
        <v>3</v>
      </c>
      <c r="U3935">
        <f t="shared" ca="1" si="864"/>
        <v>3</v>
      </c>
      <c r="V3935">
        <f t="shared" ca="1" si="865"/>
        <v>4</v>
      </c>
      <c r="W3935">
        <f t="shared" ca="1" si="866"/>
        <v>4</v>
      </c>
      <c r="X3935">
        <f t="shared" ca="1" si="867"/>
        <v>19</v>
      </c>
    </row>
    <row r="3936" spans="1:24" x14ac:dyDescent="0.25">
      <c r="A3936">
        <v>226879</v>
      </c>
      <c r="B3936" t="s">
        <v>13348</v>
      </c>
      <c r="C3936" t="s">
        <v>10</v>
      </c>
      <c r="D3936" t="s">
        <v>13349</v>
      </c>
      <c r="E3936" t="str">
        <f t="shared" ca="1" si="868"/>
        <v>Dedham</v>
      </c>
      <c r="F3936" t="s">
        <v>24067</v>
      </c>
      <c r="G3936">
        <f t="shared" ca="1" si="856"/>
        <v>1314028926</v>
      </c>
      <c r="H3936" t="s">
        <v>13350</v>
      </c>
      <c r="I3936">
        <v>75207</v>
      </c>
      <c r="J3936" t="str">
        <f t="shared" ca="1" si="857"/>
        <v>Male</v>
      </c>
      <c r="K3936">
        <f t="shared" ca="1" si="858"/>
        <v>45</v>
      </c>
      <c r="L3936" t="str">
        <f t="shared" ca="1" si="859"/>
        <v>Adult</v>
      </c>
      <c r="M3936" t="str">
        <f t="shared" ca="1" si="860"/>
        <v>Yes</v>
      </c>
      <c r="N3936" t="str">
        <f t="shared" ca="1" si="860"/>
        <v>No</v>
      </c>
      <c r="O3936" t="str">
        <f t="shared" ca="1" si="860"/>
        <v>No</v>
      </c>
      <c r="P3936" t="str">
        <f t="shared" ca="1" si="855"/>
        <v>Yes</v>
      </c>
      <c r="Q3936" t="str">
        <f t="shared" ca="1" si="855"/>
        <v>Yes</v>
      </c>
      <c r="R3936">
        <f t="shared" ca="1" si="861"/>
        <v>4</v>
      </c>
      <c r="S3936">
        <f t="shared" ca="1" si="862"/>
        <v>5</v>
      </c>
      <c r="T3936">
        <f t="shared" ca="1" si="863"/>
        <v>0</v>
      </c>
      <c r="U3936">
        <f t="shared" ca="1" si="864"/>
        <v>3</v>
      </c>
      <c r="V3936">
        <f t="shared" ca="1" si="865"/>
        <v>4</v>
      </c>
      <c r="W3936">
        <f t="shared" ca="1" si="866"/>
        <v>4</v>
      </c>
      <c r="X3936">
        <f t="shared" ca="1" si="867"/>
        <v>20</v>
      </c>
    </row>
    <row r="3937" spans="1:24" x14ac:dyDescent="0.25">
      <c r="A3937">
        <v>226903</v>
      </c>
      <c r="B3937" t="s">
        <v>13351</v>
      </c>
      <c r="C3937" t="s">
        <v>10</v>
      </c>
      <c r="D3937" t="s">
        <v>13352</v>
      </c>
      <c r="E3937" t="str">
        <f t="shared" ca="1" si="868"/>
        <v>Quincy</v>
      </c>
      <c r="F3937" t="s">
        <v>24067</v>
      </c>
      <c r="G3937">
        <f t="shared" ca="1" si="856"/>
        <v>4708581381</v>
      </c>
      <c r="H3937" t="s">
        <v>13353</v>
      </c>
      <c r="I3937">
        <v>78704</v>
      </c>
      <c r="J3937" t="str">
        <f t="shared" ca="1" si="857"/>
        <v>Male</v>
      </c>
      <c r="K3937">
        <f t="shared" ca="1" si="858"/>
        <v>69</v>
      </c>
      <c r="L3937" t="str">
        <f t="shared" ca="1" si="859"/>
        <v>Adult</v>
      </c>
      <c r="M3937" t="str">
        <f t="shared" ca="1" si="860"/>
        <v>Yes</v>
      </c>
      <c r="N3937" t="str">
        <f t="shared" ca="1" si="860"/>
        <v>No</v>
      </c>
      <c r="O3937" t="str">
        <f t="shared" ca="1" si="860"/>
        <v>Yes</v>
      </c>
      <c r="P3937" t="str">
        <f t="shared" ca="1" si="855"/>
        <v>Yes</v>
      </c>
      <c r="Q3937" t="str">
        <f t="shared" ca="1" si="855"/>
        <v>Yes</v>
      </c>
      <c r="R3937">
        <f t="shared" ca="1" si="861"/>
        <v>2</v>
      </c>
      <c r="S3937">
        <f t="shared" ca="1" si="862"/>
        <v>3</v>
      </c>
      <c r="T3937">
        <f t="shared" ca="1" si="863"/>
        <v>3</v>
      </c>
      <c r="U3937">
        <f t="shared" ca="1" si="864"/>
        <v>3</v>
      </c>
      <c r="V3937">
        <f t="shared" ca="1" si="865"/>
        <v>4</v>
      </c>
      <c r="W3937">
        <f t="shared" ca="1" si="866"/>
        <v>4</v>
      </c>
      <c r="X3937">
        <f t="shared" ca="1" si="867"/>
        <v>19</v>
      </c>
    </row>
    <row r="3938" spans="1:24" x14ac:dyDescent="0.25">
      <c r="A3938">
        <v>226930</v>
      </c>
      <c r="B3938" t="s">
        <v>13354</v>
      </c>
      <c r="C3938" t="s">
        <v>10</v>
      </c>
      <c r="D3938" t="s">
        <v>13355</v>
      </c>
      <c r="E3938" t="str">
        <f t="shared" ca="1" si="868"/>
        <v>Newton</v>
      </c>
      <c r="F3938" t="s">
        <v>24067</v>
      </c>
      <c r="G3938">
        <f t="shared" ca="1" si="856"/>
        <v>9986900930</v>
      </c>
      <c r="H3938" t="s">
        <v>13126</v>
      </c>
      <c r="I3938" t="s">
        <v>13356</v>
      </c>
      <c r="J3938" t="str">
        <f t="shared" ca="1" si="857"/>
        <v>Male</v>
      </c>
      <c r="K3938">
        <f t="shared" ca="1" si="858"/>
        <v>58</v>
      </c>
      <c r="L3938" t="str">
        <f t="shared" ca="1" si="859"/>
        <v>Adult</v>
      </c>
      <c r="M3938" t="str">
        <f t="shared" ca="1" si="860"/>
        <v>Yes</v>
      </c>
      <c r="N3938" t="str">
        <f t="shared" ca="1" si="860"/>
        <v>Yes</v>
      </c>
      <c r="O3938" t="str">
        <f t="shared" ca="1" si="860"/>
        <v>No</v>
      </c>
      <c r="P3938" t="str">
        <f t="shared" ca="1" si="855"/>
        <v>Yes</v>
      </c>
      <c r="Q3938" t="str">
        <f t="shared" ca="1" si="855"/>
        <v>No</v>
      </c>
      <c r="R3938">
        <f t="shared" ca="1" si="861"/>
        <v>3</v>
      </c>
      <c r="S3938">
        <f t="shared" ca="1" si="862"/>
        <v>3</v>
      </c>
      <c r="T3938">
        <f t="shared" ca="1" si="863"/>
        <v>3</v>
      </c>
      <c r="U3938">
        <f t="shared" ca="1" si="864"/>
        <v>3</v>
      </c>
      <c r="V3938">
        <f t="shared" ca="1" si="865"/>
        <v>4</v>
      </c>
      <c r="W3938">
        <f t="shared" ca="1" si="866"/>
        <v>0</v>
      </c>
      <c r="X3938">
        <f t="shared" ca="1" si="867"/>
        <v>16</v>
      </c>
    </row>
    <row r="3939" spans="1:24" x14ac:dyDescent="0.25">
      <c r="A3939">
        <v>227003</v>
      </c>
      <c r="B3939" t="s">
        <v>13357</v>
      </c>
      <c r="C3939" t="s">
        <v>10</v>
      </c>
      <c r="D3939" t="s">
        <v>13358</v>
      </c>
      <c r="E3939" t="str">
        <f t="shared" ca="1" si="868"/>
        <v>Needham</v>
      </c>
      <c r="F3939" t="s">
        <v>24067</v>
      </c>
      <c r="G3939">
        <f t="shared" ca="1" si="856"/>
        <v>2918081658</v>
      </c>
      <c r="H3939" t="s">
        <v>13359</v>
      </c>
      <c r="I3939">
        <v>78213</v>
      </c>
      <c r="J3939" t="str">
        <f t="shared" ca="1" si="857"/>
        <v>Male</v>
      </c>
      <c r="K3939">
        <f t="shared" ca="1" si="858"/>
        <v>45</v>
      </c>
      <c r="L3939" t="str">
        <f t="shared" ca="1" si="859"/>
        <v>Adult</v>
      </c>
      <c r="M3939" t="str">
        <f t="shared" ca="1" si="860"/>
        <v>Yes</v>
      </c>
      <c r="N3939" t="str">
        <f t="shared" ca="1" si="860"/>
        <v>Yes</v>
      </c>
      <c r="O3939" t="str">
        <f t="shared" ca="1" si="860"/>
        <v>Yes</v>
      </c>
      <c r="P3939" t="str">
        <f t="shared" ca="1" si="855"/>
        <v>No</v>
      </c>
      <c r="Q3939" t="str">
        <f t="shared" ca="1" si="855"/>
        <v>Yes</v>
      </c>
      <c r="R3939">
        <f t="shared" ca="1" si="861"/>
        <v>3</v>
      </c>
      <c r="S3939">
        <f t="shared" ca="1" si="862"/>
        <v>3</v>
      </c>
      <c r="T3939">
        <f t="shared" ca="1" si="863"/>
        <v>5</v>
      </c>
      <c r="U3939">
        <f t="shared" ca="1" si="864"/>
        <v>3</v>
      </c>
      <c r="V3939">
        <f t="shared" ca="1" si="865"/>
        <v>0</v>
      </c>
      <c r="W3939">
        <f t="shared" ca="1" si="866"/>
        <v>4</v>
      </c>
      <c r="X3939">
        <f t="shared" ca="1" si="867"/>
        <v>18</v>
      </c>
    </row>
    <row r="3940" spans="1:24" x14ac:dyDescent="0.25">
      <c r="A3940">
        <v>227058</v>
      </c>
      <c r="B3940" t="s">
        <v>13360</v>
      </c>
      <c r="C3940" t="s">
        <v>10</v>
      </c>
      <c r="D3940" t="s">
        <v>13361</v>
      </c>
      <c r="E3940" t="str">
        <f t="shared" ca="1" si="868"/>
        <v>Somerville</v>
      </c>
      <c r="F3940" t="s">
        <v>24067</v>
      </c>
      <c r="G3940">
        <f t="shared" ca="1" si="856"/>
        <v>7088230951</v>
      </c>
      <c r="H3940" t="s">
        <v>13363</v>
      </c>
      <c r="I3940" t="s">
        <v>13362</v>
      </c>
      <c r="J3940" t="str">
        <f t="shared" ca="1" si="857"/>
        <v>Male</v>
      </c>
      <c r="K3940">
        <f t="shared" ca="1" si="858"/>
        <v>40</v>
      </c>
      <c r="L3940" t="str">
        <f t="shared" ca="1" si="859"/>
        <v>Adult</v>
      </c>
      <c r="M3940" t="str">
        <f t="shared" ca="1" si="860"/>
        <v>No</v>
      </c>
      <c r="N3940" t="str">
        <f t="shared" ca="1" si="860"/>
        <v>No</v>
      </c>
      <c r="O3940" t="str">
        <f t="shared" ca="1" si="860"/>
        <v>No</v>
      </c>
      <c r="P3940" t="str">
        <f t="shared" ca="1" si="855"/>
        <v>Yes</v>
      </c>
      <c r="Q3940" t="str">
        <f t="shared" ca="1" si="855"/>
        <v>Yes</v>
      </c>
      <c r="R3940">
        <f t="shared" ca="1" si="861"/>
        <v>5</v>
      </c>
      <c r="S3940">
        <f t="shared" ca="1" si="862"/>
        <v>5</v>
      </c>
      <c r="T3940">
        <f t="shared" ca="1" si="863"/>
        <v>0</v>
      </c>
      <c r="U3940">
        <f t="shared" ca="1" si="864"/>
        <v>0</v>
      </c>
      <c r="V3940">
        <f t="shared" ca="1" si="865"/>
        <v>4</v>
      </c>
      <c r="W3940">
        <f t="shared" ca="1" si="866"/>
        <v>4</v>
      </c>
      <c r="X3940">
        <f t="shared" ca="1" si="867"/>
        <v>18</v>
      </c>
    </row>
    <row r="3941" spans="1:24" x14ac:dyDescent="0.25">
      <c r="A3941">
        <v>227146</v>
      </c>
      <c r="B3941" t="s">
        <v>13364</v>
      </c>
      <c r="C3941" t="s">
        <v>10</v>
      </c>
      <c r="D3941" t="s">
        <v>13365</v>
      </c>
      <c r="E3941" t="str">
        <f t="shared" ca="1" si="868"/>
        <v>Revere</v>
      </c>
      <c r="F3941" t="s">
        <v>24067</v>
      </c>
      <c r="G3941">
        <f t="shared" ca="1" si="856"/>
        <v>9256095837</v>
      </c>
      <c r="H3941" t="s">
        <v>13366</v>
      </c>
      <c r="I3941">
        <v>75110</v>
      </c>
      <c r="J3941" t="str">
        <f t="shared" ca="1" si="857"/>
        <v>Female</v>
      </c>
      <c r="K3941">
        <f t="shared" ca="1" si="858"/>
        <v>58</v>
      </c>
      <c r="L3941" t="str">
        <f t="shared" ca="1" si="859"/>
        <v>Adult</v>
      </c>
      <c r="M3941" t="str">
        <f t="shared" ca="1" si="860"/>
        <v>Yes</v>
      </c>
      <c r="N3941" t="str">
        <f t="shared" ca="1" si="860"/>
        <v>Yes</v>
      </c>
      <c r="O3941" t="str">
        <f t="shared" ca="1" si="860"/>
        <v>Yes</v>
      </c>
      <c r="P3941" t="str">
        <f t="shared" ca="1" si="855"/>
        <v>No</v>
      </c>
      <c r="Q3941" t="str">
        <f t="shared" ca="1" si="855"/>
        <v>Yes</v>
      </c>
      <c r="R3941">
        <f t="shared" ca="1" si="861"/>
        <v>2</v>
      </c>
      <c r="S3941">
        <f t="shared" ca="1" si="862"/>
        <v>3</v>
      </c>
      <c r="T3941">
        <f t="shared" ca="1" si="863"/>
        <v>5</v>
      </c>
      <c r="U3941">
        <f t="shared" ca="1" si="864"/>
        <v>3</v>
      </c>
      <c r="V3941">
        <f t="shared" ca="1" si="865"/>
        <v>0</v>
      </c>
      <c r="W3941">
        <f t="shared" ca="1" si="866"/>
        <v>4</v>
      </c>
      <c r="X3941">
        <f t="shared" ca="1" si="867"/>
        <v>17</v>
      </c>
    </row>
    <row r="3942" spans="1:24" x14ac:dyDescent="0.25">
      <c r="A3942">
        <v>227155</v>
      </c>
      <c r="B3942" t="s">
        <v>13367</v>
      </c>
      <c r="C3942" t="s">
        <v>10</v>
      </c>
      <c r="D3942" t="s">
        <v>13368</v>
      </c>
      <c r="E3942" t="str">
        <f t="shared" ca="1" si="868"/>
        <v xml:space="preserve"> Milton</v>
      </c>
      <c r="F3942" t="s">
        <v>24067</v>
      </c>
      <c r="G3942">
        <f t="shared" ca="1" si="856"/>
        <v>5178643606</v>
      </c>
      <c r="H3942" t="s">
        <v>13369</v>
      </c>
      <c r="I3942">
        <v>75208</v>
      </c>
      <c r="J3942" t="str">
        <f t="shared" ca="1" si="857"/>
        <v>Male</v>
      </c>
      <c r="K3942">
        <f t="shared" ca="1" si="858"/>
        <v>39</v>
      </c>
      <c r="L3942" t="str">
        <f t="shared" ca="1" si="859"/>
        <v>Adult</v>
      </c>
      <c r="M3942" t="str">
        <f t="shared" ca="1" si="860"/>
        <v>Yes</v>
      </c>
      <c r="N3942" t="str">
        <f t="shared" ca="1" si="860"/>
        <v>Yes</v>
      </c>
      <c r="O3942" t="str">
        <f t="shared" ca="1" si="860"/>
        <v>No</v>
      </c>
      <c r="P3942" t="str">
        <f t="shared" ca="1" si="855"/>
        <v>No</v>
      </c>
      <c r="Q3942" t="str">
        <f t="shared" ca="1" si="855"/>
        <v>Yes</v>
      </c>
      <c r="R3942">
        <f t="shared" ca="1" si="861"/>
        <v>2</v>
      </c>
      <c r="S3942">
        <f t="shared" ca="1" si="862"/>
        <v>3</v>
      </c>
      <c r="T3942">
        <f t="shared" ca="1" si="863"/>
        <v>3</v>
      </c>
      <c r="U3942">
        <f t="shared" ca="1" si="864"/>
        <v>3</v>
      </c>
      <c r="V3942">
        <f t="shared" ca="1" si="865"/>
        <v>0</v>
      </c>
      <c r="W3942">
        <f t="shared" ca="1" si="866"/>
        <v>4</v>
      </c>
      <c r="X3942">
        <f t="shared" ca="1" si="867"/>
        <v>15</v>
      </c>
    </row>
    <row r="3943" spans="1:24" x14ac:dyDescent="0.25">
      <c r="A3943">
        <v>227182</v>
      </c>
      <c r="B3943" t="s">
        <v>13370</v>
      </c>
      <c r="C3943" t="s">
        <v>10</v>
      </c>
      <c r="D3943" t="s">
        <v>13371</v>
      </c>
      <c r="E3943" t="str">
        <f t="shared" ca="1" si="868"/>
        <v>Revere</v>
      </c>
      <c r="F3943" t="s">
        <v>24067</v>
      </c>
      <c r="G3943">
        <f t="shared" ca="1" si="856"/>
        <v>3155797890</v>
      </c>
      <c r="H3943" t="s">
        <v>13373</v>
      </c>
      <c r="I3943" t="s">
        <v>13372</v>
      </c>
      <c r="J3943" t="str">
        <f t="shared" ca="1" si="857"/>
        <v>Male</v>
      </c>
      <c r="K3943">
        <f t="shared" ca="1" si="858"/>
        <v>20</v>
      </c>
      <c r="L3943" t="str">
        <f t="shared" ca="1" si="859"/>
        <v>Adult</v>
      </c>
      <c r="M3943" t="str">
        <f t="shared" ca="1" si="860"/>
        <v>Yes</v>
      </c>
      <c r="N3943" t="str">
        <f t="shared" ca="1" si="860"/>
        <v>No</v>
      </c>
      <c r="O3943" t="str">
        <f t="shared" ca="1" si="860"/>
        <v>No</v>
      </c>
      <c r="P3943" t="str">
        <f t="shared" ca="1" si="855"/>
        <v>No</v>
      </c>
      <c r="Q3943" t="str">
        <f t="shared" ca="1" si="855"/>
        <v>No</v>
      </c>
      <c r="R3943">
        <f t="shared" ca="1" si="861"/>
        <v>2</v>
      </c>
      <c r="S3943">
        <f t="shared" ca="1" si="862"/>
        <v>3</v>
      </c>
      <c r="T3943">
        <f t="shared" ca="1" si="863"/>
        <v>0</v>
      </c>
      <c r="U3943">
        <f t="shared" ca="1" si="864"/>
        <v>3</v>
      </c>
      <c r="V3943">
        <f t="shared" ca="1" si="865"/>
        <v>0</v>
      </c>
      <c r="W3943">
        <f t="shared" ca="1" si="866"/>
        <v>0</v>
      </c>
      <c r="X3943">
        <f t="shared" ca="1" si="867"/>
        <v>8</v>
      </c>
    </row>
    <row r="3944" spans="1:24" x14ac:dyDescent="0.25">
      <c r="A3944">
        <v>227191</v>
      </c>
      <c r="B3944" t="s">
        <v>13374</v>
      </c>
      <c r="C3944" t="s">
        <v>10</v>
      </c>
      <c r="D3944" t="s">
        <v>13375</v>
      </c>
      <c r="E3944" t="str">
        <f t="shared" ca="1" si="868"/>
        <v>Dedham</v>
      </c>
      <c r="F3944" t="s">
        <v>24067</v>
      </c>
      <c r="G3944">
        <f t="shared" ca="1" si="856"/>
        <v>8550966034</v>
      </c>
      <c r="H3944" t="s">
        <v>13377</v>
      </c>
      <c r="I3944" t="s">
        <v>13376</v>
      </c>
      <c r="J3944" t="str">
        <f t="shared" ca="1" si="857"/>
        <v>Male</v>
      </c>
      <c r="K3944">
        <f t="shared" ca="1" si="858"/>
        <v>17</v>
      </c>
      <c r="L3944" t="str">
        <f t="shared" ca="1" si="859"/>
        <v>Adoloscent</v>
      </c>
      <c r="M3944" t="str">
        <f t="shared" ca="1" si="860"/>
        <v>No</v>
      </c>
      <c r="N3944" t="str">
        <f t="shared" ca="1" si="860"/>
        <v>No</v>
      </c>
      <c r="O3944" t="str">
        <f t="shared" ca="1" si="860"/>
        <v>No</v>
      </c>
      <c r="P3944" t="str">
        <f t="shared" ca="1" si="855"/>
        <v>Yes</v>
      </c>
      <c r="Q3944" t="str">
        <f t="shared" ca="1" si="855"/>
        <v>No</v>
      </c>
      <c r="R3944">
        <f t="shared" ca="1" si="861"/>
        <v>3</v>
      </c>
      <c r="S3944">
        <f t="shared" ca="1" si="862"/>
        <v>3</v>
      </c>
      <c r="T3944">
        <f t="shared" ca="1" si="863"/>
        <v>0</v>
      </c>
      <c r="U3944">
        <f t="shared" ca="1" si="864"/>
        <v>0</v>
      </c>
      <c r="V3944">
        <f t="shared" ca="1" si="865"/>
        <v>4</v>
      </c>
      <c r="W3944">
        <f t="shared" ca="1" si="866"/>
        <v>0</v>
      </c>
      <c r="X3944">
        <f t="shared" ca="1" si="867"/>
        <v>10</v>
      </c>
    </row>
    <row r="3945" spans="1:24" x14ac:dyDescent="0.25">
      <c r="A3945">
        <v>227216</v>
      </c>
      <c r="B3945" t="s">
        <v>13378</v>
      </c>
      <c r="C3945" t="s">
        <v>10</v>
      </c>
      <c r="D3945" t="s">
        <v>13379</v>
      </c>
      <c r="E3945" t="str">
        <f t="shared" ca="1" si="868"/>
        <v>Boston</v>
      </c>
      <c r="F3945" t="s">
        <v>24067</v>
      </c>
      <c r="G3945">
        <f t="shared" ca="1" si="856"/>
        <v>1079931861</v>
      </c>
      <c r="H3945" t="s">
        <v>13381</v>
      </c>
      <c r="I3945" t="s">
        <v>13380</v>
      </c>
      <c r="J3945" t="str">
        <f t="shared" ca="1" si="857"/>
        <v>Female</v>
      </c>
      <c r="K3945">
        <f t="shared" ca="1" si="858"/>
        <v>49</v>
      </c>
      <c r="L3945" t="str">
        <f t="shared" ca="1" si="859"/>
        <v>Adult</v>
      </c>
      <c r="M3945" t="str">
        <f t="shared" ca="1" si="860"/>
        <v>No</v>
      </c>
      <c r="N3945" t="str">
        <f t="shared" ca="1" si="860"/>
        <v>No</v>
      </c>
      <c r="O3945" t="str">
        <f t="shared" ca="1" si="860"/>
        <v>No</v>
      </c>
      <c r="P3945" t="str">
        <f t="shared" ca="1" si="855"/>
        <v>Yes</v>
      </c>
      <c r="Q3945" t="str">
        <f t="shared" ca="1" si="855"/>
        <v>No</v>
      </c>
      <c r="R3945">
        <f t="shared" ca="1" si="861"/>
        <v>4</v>
      </c>
      <c r="S3945">
        <f t="shared" ca="1" si="862"/>
        <v>5</v>
      </c>
      <c r="T3945">
        <f t="shared" ca="1" si="863"/>
        <v>0</v>
      </c>
      <c r="U3945">
        <f t="shared" ca="1" si="864"/>
        <v>0</v>
      </c>
      <c r="V3945">
        <f t="shared" ca="1" si="865"/>
        <v>4</v>
      </c>
      <c r="W3945">
        <f t="shared" ca="1" si="866"/>
        <v>0</v>
      </c>
      <c r="X3945">
        <f t="shared" ca="1" si="867"/>
        <v>13</v>
      </c>
    </row>
    <row r="3946" spans="1:24" x14ac:dyDescent="0.25">
      <c r="A3946">
        <v>227225</v>
      </c>
      <c r="B3946" t="s">
        <v>13382</v>
      </c>
      <c r="C3946" t="s">
        <v>10</v>
      </c>
      <c r="D3946" t="s">
        <v>13383</v>
      </c>
      <c r="E3946" t="str">
        <f t="shared" ca="1" si="868"/>
        <v>Winthrop</v>
      </c>
      <c r="F3946" t="s">
        <v>24067</v>
      </c>
      <c r="G3946">
        <f t="shared" ca="1" si="856"/>
        <v>4813676851</v>
      </c>
      <c r="H3946" t="s">
        <v>13384</v>
      </c>
      <c r="I3946">
        <v>75455</v>
      </c>
      <c r="J3946" t="str">
        <f t="shared" ca="1" si="857"/>
        <v>Male</v>
      </c>
      <c r="K3946">
        <f t="shared" ca="1" si="858"/>
        <v>40</v>
      </c>
      <c r="L3946" t="str">
        <f t="shared" ca="1" si="859"/>
        <v>Adult</v>
      </c>
      <c r="M3946" t="str">
        <f t="shared" ca="1" si="860"/>
        <v>Yes</v>
      </c>
      <c r="N3946" t="str">
        <f t="shared" ca="1" si="860"/>
        <v>Yes</v>
      </c>
      <c r="O3946" t="str">
        <f t="shared" ca="1" si="860"/>
        <v>No</v>
      </c>
      <c r="P3946" t="str">
        <f t="shared" ca="1" si="855"/>
        <v>No</v>
      </c>
      <c r="Q3946" t="str">
        <f t="shared" ca="1" si="855"/>
        <v>Yes</v>
      </c>
      <c r="R3946">
        <f t="shared" ca="1" si="861"/>
        <v>5</v>
      </c>
      <c r="S3946">
        <f t="shared" ca="1" si="862"/>
        <v>5</v>
      </c>
      <c r="T3946">
        <f t="shared" ca="1" si="863"/>
        <v>3</v>
      </c>
      <c r="U3946">
        <f t="shared" ca="1" si="864"/>
        <v>3</v>
      </c>
      <c r="V3946">
        <f t="shared" ca="1" si="865"/>
        <v>0</v>
      </c>
      <c r="W3946">
        <f t="shared" ca="1" si="866"/>
        <v>4</v>
      </c>
      <c r="X3946">
        <f t="shared" ca="1" si="867"/>
        <v>20</v>
      </c>
    </row>
    <row r="3947" spans="1:24" x14ac:dyDescent="0.25">
      <c r="A3947">
        <v>227243</v>
      </c>
      <c r="B3947" t="s">
        <v>2917</v>
      </c>
      <c r="C3947" t="s">
        <v>10</v>
      </c>
      <c r="D3947" t="s">
        <v>13385</v>
      </c>
      <c r="E3947" t="str">
        <f t="shared" ca="1" si="868"/>
        <v>Newton</v>
      </c>
      <c r="F3947" t="s">
        <v>24067</v>
      </c>
      <c r="G3947">
        <f t="shared" ca="1" si="856"/>
        <v>9261855761</v>
      </c>
      <c r="H3947" t="s">
        <v>2920</v>
      </c>
      <c r="I3947" t="s">
        <v>13386</v>
      </c>
      <c r="J3947" t="str">
        <f t="shared" ca="1" si="857"/>
        <v>Male</v>
      </c>
      <c r="K3947">
        <f t="shared" ca="1" si="858"/>
        <v>28</v>
      </c>
      <c r="L3947" t="str">
        <f t="shared" ca="1" si="859"/>
        <v>Adult</v>
      </c>
      <c r="M3947" t="str">
        <f t="shared" ca="1" si="860"/>
        <v>Yes</v>
      </c>
      <c r="N3947" t="str">
        <f t="shared" ca="1" si="860"/>
        <v>Yes</v>
      </c>
      <c r="O3947" t="str">
        <f t="shared" ca="1" si="860"/>
        <v>Yes</v>
      </c>
      <c r="P3947" t="str">
        <f t="shared" ca="1" si="855"/>
        <v>No</v>
      </c>
      <c r="Q3947" t="str">
        <f t="shared" ca="1" si="855"/>
        <v>No</v>
      </c>
      <c r="R3947">
        <f t="shared" ca="1" si="861"/>
        <v>1</v>
      </c>
      <c r="S3947">
        <f t="shared" ca="1" si="862"/>
        <v>0</v>
      </c>
      <c r="T3947">
        <f t="shared" ca="1" si="863"/>
        <v>5</v>
      </c>
      <c r="U3947">
        <f t="shared" ca="1" si="864"/>
        <v>3</v>
      </c>
      <c r="V3947">
        <f t="shared" ca="1" si="865"/>
        <v>0</v>
      </c>
      <c r="W3947">
        <f t="shared" ca="1" si="866"/>
        <v>0</v>
      </c>
      <c r="X3947">
        <f t="shared" ca="1" si="867"/>
        <v>9</v>
      </c>
    </row>
    <row r="3948" spans="1:24" x14ac:dyDescent="0.25">
      <c r="A3948">
        <v>227289</v>
      </c>
      <c r="B3948" t="s">
        <v>13387</v>
      </c>
      <c r="C3948" t="s">
        <v>10</v>
      </c>
      <c r="D3948" t="s">
        <v>13388</v>
      </c>
      <c r="E3948" t="str">
        <f t="shared" ca="1" si="868"/>
        <v xml:space="preserve"> Milton</v>
      </c>
      <c r="F3948" t="s">
        <v>24067</v>
      </c>
      <c r="G3948">
        <f t="shared" ca="1" si="856"/>
        <v>5847293885</v>
      </c>
      <c r="H3948" t="s">
        <v>13390</v>
      </c>
      <c r="I3948" t="s">
        <v>13389</v>
      </c>
      <c r="J3948" t="str">
        <f t="shared" ca="1" si="857"/>
        <v>Male</v>
      </c>
      <c r="K3948">
        <f t="shared" ca="1" si="858"/>
        <v>44</v>
      </c>
      <c r="L3948" t="str">
        <f t="shared" ca="1" si="859"/>
        <v>Adult</v>
      </c>
      <c r="M3948" t="str">
        <f t="shared" ca="1" si="860"/>
        <v>No</v>
      </c>
      <c r="N3948" t="str">
        <f t="shared" ca="1" si="860"/>
        <v>No</v>
      </c>
      <c r="O3948" t="str">
        <f t="shared" ca="1" si="860"/>
        <v>Yes</v>
      </c>
      <c r="P3948" t="str">
        <f t="shared" ca="1" si="855"/>
        <v>No</v>
      </c>
      <c r="Q3948" t="str">
        <f t="shared" ca="1" si="855"/>
        <v>Yes</v>
      </c>
      <c r="R3948">
        <f t="shared" ca="1" si="861"/>
        <v>4</v>
      </c>
      <c r="S3948">
        <f t="shared" ca="1" si="862"/>
        <v>5</v>
      </c>
      <c r="T3948">
        <f t="shared" ca="1" si="863"/>
        <v>3</v>
      </c>
      <c r="U3948">
        <f t="shared" ca="1" si="864"/>
        <v>0</v>
      </c>
      <c r="V3948">
        <f t="shared" ca="1" si="865"/>
        <v>0</v>
      </c>
      <c r="W3948">
        <f t="shared" ca="1" si="866"/>
        <v>4</v>
      </c>
      <c r="X3948">
        <f t="shared" ca="1" si="867"/>
        <v>16</v>
      </c>
    </row>
    <row r="3949" spans="1:24" x14ac:dyDescent="0.25">
      <c r="A3949">
        <v>227298</v>
      </c>
      <c r="B3949" t="s">
        <v>13391</v>
      </c>
      <c r="C3949" t="s">
        <v>10</v>
      </c>
      <c r="D3949" t="s">
        <v>13392</v>
      </c>
      <c r="E3949" t="str">
        <f t="shared" ca="1" si="868"/>
        <v>Needham</v>
      </c>
      <c r="F3949" t="s">
        <v>24067</v>
      </c>
      <c r="G3949">
        <f t="shared" ca="1" si="856"/>
        <v>7241504089</v>
      </c>
      <c r="H3949" t="s">
        <v>13393</v>
      </c>
      <c r="I3949">
        <v>77099</v>
      </c>
      <c r="J3949" t="str">
        <f t="shared" ca="1" si="857"/>
        <v>Male</v>
      </c>
      <c r="K3949">
        <f t="shared" ca="1" si="858"/>
        <v>31</v>
      </c>
      <c r="L3949" t="str">
        <f t="shared" ca="1" si="859"/>
        <v>Adult</v>
      </c>
      <c r="M3949" t="str">
        <f t="shared" ca="1" si="860"/>
        <v>Yes</v>
      </c>
      <c r="N3949" t="str">
        <f t="shared" ca="1" si="860"/>
        <v>Yes</v>
      </c>
      <c r="O3949" t="str">
        <f t="shared" ca="1" si="860"/>
        <v>Yes</v>
      </c>
      <c r="P3949" t="str">
        <f t="shared" ca="1" si="855"/>
        <v>Yes</v>
      </c>
      <c r="Q3949" t="str">
        <f t="shared" ca="1" si="855"/>
        <v>Yes</v>
      </c>
      <c r="R3949">
        <f t="shared" ca="1" si="861"/>
        <v>5</v>
      </c>
      <c r="S3949">
        <f t="shared" ca="1" si="862"/>
        <v>5</v>
      </c>
      <c r="T3949">
        <f t="shared" ca="1" si="863"/>
        <v>5</v>
      </c>
      <c r="U3949">
        <f t="shared" ca="1" si="864"/>
        <v>3</v>
      </c>
      <c r="V3949">
        <f t="shared" ca="1" si="865"/>
        <v>4</v>
      </c>
      <c r="W3949">
        <f t="shared" ca="1" si="866"/>
        <v>4</v>
      </c>
      <c r="X3949">
        <f t="shared" ca="1" si="867"/>
        <v>26</v>
      </c>
    </row>
    <row r="3950" spans="1:24" x14ac:dyDescent="0.25">
      <c r="A3950">
        <v>227304</v>
      </c>
      <c r="B3950" t="s">
        <v>13394</v>
      </c>
      <c r="C3950" t="s">
        <v>10</v>
      </c>
      <c r="D3950" t="s">
        <v>13395</v>
      </c>
      <c r="E3950" t="str">
        <f t="shared" ca="1" si="868"/>
        <v>Boston</v>
      </c>
      <c r="F3950" t="s">
        <v>24067</v>
      </c>
      <c r="G3950">
        <f t="shared" ca="1" si="856"/>
        <v>8149881307</v>
      </c>
      <c r="H3950" t="s">
        <v>13396</v>
      </c>
      <c r="I3950">
        <v>79764</v>
      </c>
      <c r="J3950" t="str">
        <f t="shared" ca="1" si="857"/>
        <v>Female</v>
      </c>
      <c r="K3950">
        <f t="shared" ca="1" si="858"/>
        <v>23</v>
      </c>
      <c r="L3950" t="str">
        <f t="shared" ca="1" si="859"/>
        <v>Adult</v>
      </c>
      <c r="M3950" t="str">
        <f t="shared" ca="1" si="860"/>
        <v>No</v>
      </c>
      <c r="N3950" t="str">
        <f t="shared" ca="1" si="860"/>
        <v>No</v>
      </c>
      <c r="O3950" t="str">
        <f t="shared" ca="1" si="860"/>
        <v>Yes</v>
      </c>
      <c r="P3950" t="str">
        <f t="shared" ca="1" si="855"/>
        <v>No</v>
      </c>
      <c r="Q3950" t="str">
        <f t="shared" ca="1" si="855"/>
        <v>No</v>
      </c>
      <c r="R3950">
        <f t="shared" ca="1" si="861"/>
        <v>3</v>
      </c>
      <c r="S3950">
        <f t="shared" ca="1" si="862"/>
        <v>3</v>
      </c>
      <c r="T3950">
        <f t="shared" ca="1" si="863"/>
        <v>3</v>
      </c>
      <c r="U3950">
        <f t="shared" ca="1" si="864"/>
        <v>0</v>
      </c>
      <c r="V3950">
        <f t="shared" ca="1" si="865"/>
        <v>0</v>
      </c>
      <c r="W3950">
        <f t="shared" ca="1" si="866"/>
        <v>0</v>
      </c>
      <c r="X3950">
        <f t="shared" ca="1" si="867"/>
        <v>9</v>
      </c>
    </row>
    <row r="3951" spans="1:24" x14ac:dyDescent="0.25">
      <c r="A3951">
        <v>227313</v>
      </c>
      <c r="B3951" t="s">
        <v>13397</v>
      </c>
      <c r="C3951" t="s">
        <v>10</v>
      </c>
      <c r="D3951" t="s">
        <v>13398</v>
      </c>
      <c r="E3951" t="str">
        <f t="shared" ca="1" si="868"/>
        <v>Revere</v>
      </c>
      <c r="F3951" t="s">
        <v>24067</v>
      </c>
      <c r="G3951">
        <f t="shared" ca="1" si="856"/>
        <v>5092853191</v>
      </c>
      <c r="H3951" t="s">
        <v>13400</v>
      </c>
      <c r="I3951" t="s">
        <v>13399</v>
      </c>
      <c r="J3951" t="str">
        <f t="shared" ca="1" si="857"/>
        <v>Female</v>
      </c>
      <c r="K3951">
        <f t="shared" ca="1" si="858"/>
        <v>32</v>
      </c>
      <c r="L3951" t="str">
        <f t="shared" ca="1" si="859"/>
        <v>Adult</v>
      </c>
      <c r="M3951" t="str">
        <f t="shared" ca="1" si="860"/>
        <v>Yes</v>
      </c>
      <c r="N3951" t="str">
        <f t="shared" ca="1" si="860"/>
        <v>Yes</v>
      </c>
      <c r="O3951" t="str">
        <f t="shared" ca="1" si="860"/>
        <v>No</v>
      </c>
      <c r="P3951" t="str">
        <f t="shared" ca="1" si="855"/>
        <v>No</v>
      </c>
      <c r="Q3951" t="str">
        <f t="shared" ca="1" si="855"/>
        <v>Yes</v>
      </c>
      <c r="R3951">
        <f t="shared" ca="1" si="861"/>
        <v>1</v>
      </c>
      <c r="S3951">
        <f t="shared" ca="1" si="862"/>
        <v>0</v>
      </c>
      <c r="T3951">
        <f t="shared" ca="1" si="863"/>
        <v>3</v>
      </c>
      <c r="U3951">
        <f t="shared" ca="1" si="864"/>
        <v>3</v>
      </c>
      <c r="V3951">
        <f t="shared" ca="1" si="865"/>
        <v>0</v>
      </c>
      <c r="W3951">
        <f t="shared" ca="1" si="866"/>
        <v>4</v>
      </c>
      <c r="X3951">
        <f t="shared" ca="1" si="867"/>
        <v>11</v>
      </c>
    </row>
    <row r="3952" spans="1:24" x14ac:dyDescent="0.25">
      <c r="A3952">
        <v>227322</v>
      </c>
      <c r="B3952" t="s">
        <v>13397</v>
      </c>
      <c r="C3952" t="s">
        <v>10</v>
      </c>
      <c r="D3952" t="s">
        <v>13401</v>
      </c>
      <c r="E3952" t="str">
        <f t="shared" ca="1" si="868"/>
        <v>Canton</v>
      </c>
      <c r="F3952" t="s">
        <v>24067</v>
      </c>
      <c r="G3952">
        <f t="shared" ca="1" si="856"/>
        <v>4992978187</v>
      </c>
      <c r="H3952" t="s">
        <v>13400</v>
      </c>
      <c r="I3952" t="s">
        <v>13402</v>
      </c>
      <c r="J3952" t="str">
        <f t="shared" ca="1" si="857"/>
        <v>Male</v>
      </c>
      <c r="K3952">
        <f t="shared" ca="1" si="858"/>
        <v>47</v>
      </c>
      <c r="L3952" t="str">
        <f t="shared" ca="1" si="859"/>
        <v>Adult</v>
      </c>
      <c r="M3952" t="str">
        <f t="shared" ca="1" si="860"/>
        <v>No</v>
      </c>
      <c r="N3952" t="str">
        <f t="shared" ca="1" si="860"/>
        <v>Yes</v>
      </c>
      <c r="O3952" t="str">
        <f t="shared" ca="1" si="860"/>
        <v>No</v>
      </c>
      <c r="P3952" t="str">
        <f t="shared" ca="1" si="855"/>
        <v>Yes</v>
      </c>
      <c r="Q3952" t="str">
        <f t="shared" ca="1" si="855"/>
        <v>Yes</v>
      </c>
      <c r="R3952">
        <f t="shared" ca="1" si="861"/>
        <v>5</v>
      </c>
      <c r="S3952">
        <f t="shared" ca="1" si="862"/>
        <v>5</v>
      </c>
      <c r="T3952">
        <f t="shared" ca="1" si="863"/>
        <v>3</v>
      </c>
      <c r="U3952">
        <f t="shared" ca="1" si="864"/>
        <v>0</v>
      </c>
      <c r="V3952">
        <f t="shared" ca="1" si="865"/>
        <v>4</v>
      </c>
      <c r="W3952">
        <f t="shared" ca="1" si="866"/>
        <v>4</v>
      </c>
      <c r="X3952">
        <f t="shared" ca="1" si="867"/>
        <v>21</v>
      </c>
    </row>
    <row r="3953" spans="1:24" x14ac:dyDescent="0.25">
      <c r="A3953">
        <v>227331</v>
      </c>
      <c r="B3953" t="s">
        <v>13403</v>
      </c>
      <c r="C3953" t="s">
        <v>10</v>
      </c>
      <c r="D3953" t="s">
        <v>13404</v>
      </c>
      <c r="E3953" t="str">
        <f t="shared" ca="1" si="868"/>
        <v>Somerville</v>
      </c>
      <c r="F3953" t="s">
        <v>24067</v>
      </c>
      <c r="G3953">
        <f t="shared" ca="1" si="856"/>
        <v>6499463646</v>
      </c>
      <c r="H3953" t="s">
        <v>13406</v>
      </c>
      <c r="I3953" t="s">
        <v>13405</v>
      </c>
      <c r="J3953" t="str">
        <f t="shared" ca="1" si="857"/>
        <v>Male</v>
      </c>
      <c r="K3953">
        <f t="shared" ca="1" si="858"/>
        <v>15</v>
      </c>
      <c r="L3953" t="str">
        <f t="shared" ca="1" si="859"/>
        <v>Adoloscent</v>
      </c>
      <c r="M3953" t="str">
        <f t="shared" ca="1" si="860"/>
        <v>No</v>
      </c>
      <c r="N3953" t="str">
        <f t="shared" ca="1" si="860"/>
        <v>Yes</v>
      </c>
      <c r="O3953" t="str">
        <f t="shared" ca="1" si="860"/>
        <v>No</v>
      </c>
      <c r="P3953" t="str">
        <f t="shared" ca="1" si="855"/>
        <v>No</v>
      </c>
      <c r="Q3953" t="str">
        <f t="shared" ca="1" si="855"/>
        <v>No</v>
      </c>
      <c r="R3953">
        <f t="shared" ca="1" si="861"/>
        <v>2</v>
      </c>
      <c r="S3953">
        <f t="shared" ca="1" si="862"/>
        <v>3</v>
      </c>
      <c r="T3953">
        <f t="shared" ca="1" si="863"/>
        <v>3</v>
      </c>
      <c r="U3953">
        <f t="shared" ca="1" si="864"/>
        <v>0</v>
      </c>
      <c r="V3953">
        <f t="shared" ca="1" si="865"/>
        <v>0</v>
      </c>
      <c r="W3953">
        <f t="shared" ca="1" si="866"/>
        <v>0</v>
      </c>
      <c r="X3953">
        <f t="shared" ca="1" si="867"/>
        <v>8</v>
      </c>
    </row>
    <row r="3954" spans="1:24" x14ac:dyDescent="0.25">
      <c r="A3954">
        <v>227368</v>
      </c>
      <c r="B3954" t="s">
        <v>13407</v>
      </c>
      <c r="C3954" t="s">
        <v>10</v>
      </c>
      <c r="D3954" t="s">
        <v>13408</v>
      </c>
      <c r="E3954" t="str">
        <f t="shared" ca="1" si="868"/>
        <v>Chelsea</v>
      </c>
      <c r="F3954" t="s">
        <v>24067</v>
      </c>
      <c r="G3954">
        <f t="shared" ca="1" si="856"/>
        <v>7295287418</v>
      </c>
      <c r="H3954" t="s">
        <v>13410</v>
      </c>
      <c r="I3954" t="s">
        <v>13409</v>
      </c>
      <c r="J3954" t="str">
        <f t="shared" ca="1" si="857"/>
        <v>Female</v>
      </c>
      <c r="K3954">
        <f t="shared" ca="1" si="858"/>
        <v>43</v>
      </c>
      <c r="L3954" t="str">
        <f t="shared" ca="1" si="859"/>
        <v>Adult</v>
      </c>
      <c r="M3954" t="str">
        <f t="shared" ca="1" si="860"/>
        <v>Yes</v>
      </c>
      <c r="N3954" t="str">
        <f t="shared" ca="1" si="860"/>
        <v>Yes</v>
      </c>
      <c r="O3954" t="str">
        <f t="shared" ca="1" si="860"/>
        <v>Yes</v>
      </c>
      <c r="P3954" t="str">
        <f t="shared" ca="1" si="855"/>
        <v>Yes</v>
      </c>
      <c r="Q3954" t="str">
        <f t="shared" ca="1" si="855"/>
        <v>Yes</v>
      </c>
      <c r="R3954">
        <f t="shared" ca="1" si="861"/>
        <v>5</v>
      </c>
      <c r="S3954">
        <f t="shared" ca="1" si="862"/>
        <v>5</v>
      </c>
      <c r="T3954">
        <f t="shared" ca="1" si="863"/>
        <v>5</v>
      </c>
      <c r="U3954">
        <f t="shared" ca="1" si="864"/>
        <v>3</v>
      </c>
      <c r="V3954">
        <f t="shared" ca="1" si="865"/>
        <v>4</v>
      </c>
      <c r="W3954">
        <f t="shared" ca="1" si="866"/>
        <v>4</v>
      </c>
      <c r="X3954">
        <f t="shared" ca="1" si="867"/>
        <v>26</v>
      </c>
    </row>
    <row r="3955" spans="1:24" x14ac:dyDescent="0.25">
      <c r="A3955">
        <v>227377</v>
      </c>
      <c r="B3955" t="s">
        <v>13411</v>
      </c>
      <c r="C3955" t="s">
        <v>10</v>
      </c>
      <c r="D3955" t="s">
        <v>13412</v>
      </c>
      <c r="E3955" t="str">
        <f t="shared" ca="1" si="868"/>
        <v>Canton</v>
      </c>
      <c r="F3955" t="s">
        <v>24067</v>
      </c>
      <c r="G3955">
        <f t="shared" ca="1" si="856"/>
        <v>4231686596</v>
      </c>
      <c r="H3955" t="s">
        <v>13413</v>
      </c>
      <c r="I3955">
        <v>78520</v>
      </c>
      <c r="J3955" t="str">
        <f t="shared" ca="1" si="857"/>
        <v>Male</v>
      </c>
      <c r="K3955">
        <f t="shared" ca="1" si="858"/>
        <v>67</v>
      </c>
      <c r="L3955" t="str">
        <f t="shared" ca="1" si="859"/>
        <v>Adult</v>
      </c>
      <c r="M3955" t="str">
        <f t="shared" ca="1" si="860"/>
        <v>No</v>
      </c>
      <c r="N3955" t="str">
        <f t="shared" ca="1" si="860"/>
        <v>Yes</v>
      </c>
      <c r="O3955" t="str">
        <f t="shared" ca="1" si="860"/>
        <v>No</v>
      </c>
      <c r="P3955" t="str">
        <f t="shared" ca="1" si="855"/>
        <v>No</v>
      </c>
      <c r="Q3955" t="str">
        <f t="shared" ca="1" si="855"/>
        <v>No</v>
      </c>
      <c r="R3955">
        <f t="shared" ca="1" si="861"/>
        <v>2</v>
      </c>
      <c r="S3955">
        <f t="shared" ca="1" si="862"/>
        <v>3</v>
      </c>
      <c r="T3955">
        <f t="shared" ca="1" si="863"/>
        <v>3</v>
      </c>
      <c r="U3955">
        <f t="shared" ca="1" si="864"/>
        <v>0</v>
      </c>
      <c r="V3955">
        <f t="shared" ca="1" si="865"/>
        <v>0</v>
      </c>
      <c r="W3955">
        <f t="shared" ca="1" si="866"/>
        <v>0</v>
      </c>
      <c r="X3955">
        <f t="shared" ca="1" si="867"/>
        <v>8</v>
      </c>
    </row>
    <row r="3956" spans="1:24" x14ac:dyDescent="0.25">
      <c r="A3956">
        <v>227386</v>
      </c>
      <c r="B3956" t="s">
        <v>13414</v>
      </c>
      <c r="C3956" t="s">
        <v>10</v>
      </c>
      <c r="D3956" t="s">
        <v>13415</v>
      </c>
      <c r="E3956" t="str">
        <f t="shared" ca="1" si="868"/>
        <v>Boston</v>
      </c>
      <c r="F3956" t="s">
        <v>24067</v>
      </c>
      <c r="G3956">
        <f t="shared" ca="1" si="856"/>
        <v>8450684952</v>
      </c>
      <c r="H3956" t="s">
        <v>13417</v>
      </c>
      <c r="I3956" t="s">
        <v>13416</v>
      </c>
      <c r="J3956" t="str">
        <f t="shared" ca="1" si="857"/>
        <v>Male</v>
      </c>
      <c r="K3956">
        <f t="shared" ca="1" si="858"/>
        <v>16</v>
      </c>
      <c r="L3956" t="str">
        <f t="shared" ca="1" si="859"/>
        <v>Adoloscent</v>
      </c>
      <c r="M3956" t="str">
        <f t="shared" ca="1" si="860"/>
        <v>No</v>
      </c>
      <c r="N3956" t="str">
        <f t="shared" ca="1" si="860"/>
        <v>No</v>
      </c>
      <c r="O3956" t="str">
        <f t="shared" ca="1" si="860"/>
        <v>Yes</v>
      </c>
      <c r="P3956" t="str">
        <f t="shared" ca="1" si="855"/>
        <v>No</v>
      </c>
      <c r="Q3956" t="str">
        <f t="shared" ca="1" si="855"/>
        <v>No</v>
      </c>
      <c r="R3956">
        <f t="shared" ca="1" si="861"/>
        <v>4</v>
      </c>
      <c r="S3956">
        <f t="shared" ca="1" si="862"/>
        <v>5</v>
      </c>
      <c r="T3956">
        <f t="shared" ca="1" si="863"/>
        <v>3</v>
      </c>
      <c r="U3956">
        <f t="shared" ca="1" si="864"/>
        <v>0</v>
      </c>
      <c r="V3956">
        <f t="shared" ca="1" si="865"/>
        <v>0</v>
      </c>
      <c r="W3956">
        <f t="shared" ca="1" si="866"/>
        <v>0</v>
      </c>
      <c r="X3956">
        <f t="shared" ca="1" si="867"/>
        <v>12</v>
      </c>
    </row>
    <row r="3957" spans="1:24" x14ac:dyDescent="0.25">
      <c r="A3957">
        <v>227401</v>
      </c>
      <c r="B3957" t="s">
        <v>13418</v>
      </c>
      <c r="C3957" t="s">
        <v>10</v>
      </c>
      <c r="D3957" t="s">
        <v>13419</v>
      </c>
      <c r="E3957" t="str">
        <f t="shared" ca="1" si="868"/>
        <v>Somerville</v>
      </c>
      <c r="F3957" t="s">
        <v>24067</v>
      </c>
      <c r="G3957">
        <f t="shared" ca="1" si="856"/>
        <v>1494624696</v>
      </c>
      <c r="H3957" t="s">
        <v>13420</v>
      </c>
      <c r="I3957">
        <v>75460</v>
      </c>
      <c r="J3957" t="str">
        <f t="shared" ca="1" si="857"/>
        <v>Female</v>
      </c>
      <c r="K3957">
        <f t="shared" ca="1" si="858"/>
        <v>15</v>
      </c>
      <c r="L3957" t="str">
        <f t="shared" ca="1" si="859"/>
        <v>Adoloscent</v>
      </c>
      <c r="M3957" t="str">
        <f t="shared" ca="1" si="860"/>
        <v>No</v>
      </c>
      <c r="N3957" t="str">
        <f t="shared" ca="1" si="860"/>
        <v>No</v>
      </c>
      <c r="O3957" t="str">
        <f t="shared" ca="1" si="860"/>
        <v>Yes</v>
      </c>
      <c r="P3957" t="str">
        <f t="shared" ca="1" si="855"/>
        <v>Yes</v>
      </c>
      <c r="Q3957" t="str">
        <f t="shared" ca="1" si="855"/>
        <v>Yes</v>
      </c>
      <c r="R3957">
        <f t="shared" ca="1" si="861"/>
        <v>4</v>
      </c>
      <c r="S3957">
        <f t="shared" ca="1" si="862"/>
        <v>5</v>
      </c>
      <c r="T3957">
        <f t="shared" ca="1" si="863"/>
        <v>3</v>
      </c>
      <c r="U3957">
        <f t="shared" ca="1" si="864"/>
        <v>0</v>
      </c>
      <c r="V3957">
        <f t="shared" ca="1" si="865"/>
        <v>4</v>
      </c>
      <c r="W3957">
        <f t="shared" ca="1" si="866"/>
        <v>4</v>
      </c>
      <c r="X3957">
        <f t="shared" ca="1" si="867"/>
        <v>20</v>
      </c>
    </row>
    <row r="3958" spans="1:24" x14ac:dyDescent="0.25">
      <c r="A3958">
        <v>227429</v>
      </c>
      <c r="B3958" t="s">
        <v>13421</v>
      </c>
      <c r="C3958" t="s">
        <v>10</v>
      </c>
      <c r="D3958" t="s">
        <v>13422</v>
      </c>
      <c r="E3958" t="str">
        <f t="shared" ca="1" si="868"/>
        <v>Winthrop</v>
      </c>
      <c r="F3958" t="s">
        <v>24067</v>
      </c>
      <c r="G3958">
        <f t="shared" ca="1" si="856"/>
        <v>7893229888</v>
      </c>
      <c r="H3958" t="s">
        <v>13423</v>
      </c>
      <c r="I3958">
        <v>75241</v>
      </c>
      <c r="J3958" t="str">
        <f t="shared" ca="1" si="857"/>
        <v>Male</v>
      </c>
      <c r="K3958">
        <f t="shared" ca="1" si="858"/>
        <v>19</v>
      </c>
      <c r="L3958" t="str">
        <f t="shared" ca="1" si="859"/>
        <v>Adult</v>
      </c>
      <c r="M3958" t="str">
        <f t="shared" ca="1" si="860"/>
        <v>No</v>
      </c>
      <c r="N3958" t="str">
        <f t="shared" ca="1" si="860"/>
        <v>No</v>
      </c>
      <c r="O3958" t="str">
        <f t="shared" ca="1" si="860"/>
        <v>No</v>
      </c>
      <c r="P3958" t="str">
        <f t="shared" ca="1" si="855"/>
        <v>Yes</v>
      </c>
      <c r="Q3958" t="str">
        <f t="shared" ca="1" si="855"/>
        <v>Yes</v>
      </c>
      <c r="R3958">
        <f t="shared" ca="1" si="861"/>
        <v>2</v>
      </c>
      <c r="S3958">
        <f t="shared" ca="1" si="862"/>
        <v>3</v>
      </c>
      <c r="T3958">
        <f t="shared" ca="1" si="863"/>
        <v>0</v>
      </c>
      <c r="U3958">
        <f t="shared" ca="1" si="864"/>
        <v>0</v>
      </c>
      <c r="V3958">
        <f t="shared" ca="1" si="865"/>
        <v>4</v>
      </c>
      <c r="W3958">
        <f t="shared" ca="1" si="866"/>
        <v>4</v>
      </c>
      <c r="X3958">
        <f t="shared" ca="1" si="867"/>
        <v>13</v>
      </c>
    </row>
    <row r="3959" spans="1:24" x14ac:dyDescent="0.25">
      <c r="A3959">
        <v>227526</v>
      </c>
      <c r="B3959" t="s">
        <v>13424</v>
      </c>
      <c r="C3959" t="s">
        <v>10</v>
      </c>
      <c r="D3959" t="s">
        <v>13425</v>
      </c>
      <c r="E3959" t="str">
        <f t="shared" ca="1" si="868"/>
        <v>Brookline</v>
      </c>
      <c r="F3959" t="s">
        <v>24067</v>
      </c>
      <c r="G3959">
        <f t="shared" ca="1" si="856"/>
        <v>7725774119</v>
      </c>
      <c r="H3959" t="s">
        <v>13426</v>
      </c>
      <c r="I3959">
        <v>77446</v>
      </c>
      <c r="J3959" t="str">
        <f t="shared" ca="1" si="857"/>
        <v>Female</v>
      </c>
      <c r="K3959">
        <f t="shared" ca="1" si="858"/>
        <v>63</v>
      </c>
      <c r="L3959" t="str">
        <f t="shared" ca="1" si="859"/>
        <v>Adult</v>
      </c>
      <c r="M3959" t="str">
        <f t="shared" ca="1" si="860"/>
        <v>No</v>
      </c>
      <c r="N3959" t="str">
        <f t="shared" ca="1" si="860"/>
        <v>No</v>
      </c>
      <c r="O3959" t="str">
        <f t="shared" ca="1" si="860"/>
        <v>No</v>
      </c>
      <c r="P3959" t="str">
        <f t="shared" ca="1" si="855"/>
        <v>Yes</v>
      </c>
      <c r="Q3959" t="str">
        <f t="shared" ca="1" si="855"/>
        <v>Yes</v>
      </c>
      <c r="R3959">
        <f t="shared" ca="1" si="861"/>
        <v>3</v>
      </c>
      <c r="S3959">
        <f t="shared" ca="1" si="862"/>
        <v>3</v>
      </c>
      <c r="T3959">
        <f t="shared" ca="1" si="863"/>
        <v>0</v>
      </c>
      <c r="U3959">
        <f t="shared" ca="1" si="864"/>
        <v>0</v>
      </c>
      <c r="V3959">
        <f t="shared" ca="1" si="865"/>
        <v>4</v>
      </c>
      <c r="W3959">
        <f t="shared" ca="1" si="866"/>
        <v>4</v>
      </c>
      <c r="X3959">
        <f t="shared" ca="1" si="867"/>
        <v>14</v>
      </c>
    </row>
    <row r="3960" spans="1:24" x14ac:dyDescent="0.25">
      <c r="A3960">
        <v>227687</v>
      </c>
      <c r="B3960" t="s">
        <v>13427</v>
      </c>
      <c r="C3960" t="s">
        <v>10</v>
      </c>
      <c r="D3960" t="s">
        <v>13428</v>
      </c>
      <c r="E3960" t="str">
        <f t="shared" ca="1" si="868"/>
        <v xml:space="preserve"> Milton</v>
      </c>
      <c r="F3960" t="s">
        <v>24067</v>
      </c>
      <c r="G3960">
        <f t="shared" ca="1" si="856"/>
        <v>3959137278</v>
      </c>
      <c r="H3960" t="s">
        <v>13429</v>
      </c>
      <c r="I3960">
        <v>76470</v>
      </c>
      <c r="J3960" t="str">
        <f t="shared" ca="1" si="857"/>
        <v>Female</v>
      </c>
      <c r="K3960">
        <f t="shared" ca="1" si="858"/>
        <v>54</v>
      </c>
      <c r="L3960" t="str">
        <f t="shared" ca="1" si="859"/>
        <v>Adult</v>
      </c>
      <c r="M3960" t="str">
        <f t="shared" ca="1" si="860"/>
        <v>No</v>
      </c>
      <c r="N3960" t="str">
        <f t="shared" ca="1" si="860"/>
        <v>Yes</v>
      </c>
      <c r="O3960" t="str">
        <f t="shared" ca="1" si="860"/>
        <v>No</v>
      </c>
      <c r="P3960" t="str">
        <f t="shared" ca="1" si="855"/>
        <v>Yes</v>
      </c>
      <c r="Q3960" t="str">
        <f t="shared" ca="1" si="855"/>
        <v>Yes</v>
      </c>
      <c r="R3960">
        <f t="shared" ca="1" si="861"/>
        <v>3</v>
      </c>
      <c r="S3960">
        <f t="shared" ca="1" si="862"/>
        <v>3</v>
      </c>
      <c r="T3960">
        <f t="shared" ca="1" si="863"/>
        <v>3</v>
      </c>
      <c r="U3960">
        <f t="shared" ca="1" si="864"/>
        <v>0</v>
      </c>
      <c r="V3960">
        <f t="shared" ca="1" si="865"/>
        <v>4</v>
      </c>
      <c r="W3960">
        <f t="shared" ca="1" si="866"/>
        <v>4</v>
      </c>
      <c r="X3960">
        <f t="shared" ca="1" si="867"/>
        <v>17</v>
      </c>
    </row>
    <row r="3961" spans="1:24" x14ac:dyDescent="0.25">
      <c r="A3961">
        <v>227748</v>
      </c>
      <c r="B3961" t="s">
        <v>13430</v>
      </c>
      <c r="C3961" t="s">
        <v>10</v>
      </c>
      <c r="D3961" t="s">
        <v>13431</v>
      </c>
      <c r="E3961" t="str">
        <f t="shared" ca="1" si="868"/>
        <v>Brookline</v>
      </c>
      <c r="F3961" t="s">
        <v>24067</v>
      </c>
      <c r="G3961">
        <f t="shared" ca="1" si="856"/>
        <v>4266723216</v>
      </c>
      <c r="H3961" t="s">
        <v>13432</v>
      </c>
      <c r="I3961">
        <v>77061</v>
      </c>
      <c r="J3961" t="str">
        <f t="shared" ca="1" si="857"/>
        <v>Male</v>
      </c>
      <c r="K3961">
        <f t="shared" ca="1" si="858"/>
        <v>43</v>
      </c>
      <c r="L3961" t="str">
        <f t="shared" ca="1" si="859"/>
        <v>Adult</v>
      </c>
      <c r="M3961" t="str">
        <f t="shared" ca="1" si="860"/>
        <v>No</v>
      </c>
      <c r="N3961" t="str">
        <f t="shared" ca="1" si="860"/>
        <v>Yes</v>
      </c>
      <c r="O3961" t="str">
        <f t="shared" ca="1" si="860"/>
        <v>No</v>
      </c>
      <c r="P3961" t="str">
        <f t="shared" ca="1" si="855"/>
        <v>Yes</v>
      </c>
      <c r="Q3961" t="str">
        <f t="shared" ca="1" si="855"/>
        <v>Yes</v>
      </c>
      <c r="R3961">
        <f t="shared" ca="1" si="861"/>
        <v>1</v>
      </c>
      <c r="S3961">
        <f t="shared" ca="1" si="862"/>
        <v>0</v>
      </c>
      <c r="T3961">
        <f t="shared" ca="1" si="863"/>
        <v>3</v>
      </c>
      <c r="U3961">
        <f t="shared" ca="1" si="864"/>
        <v>0</v>
      </c>
      <c r="V3961">
        <f t="shared" ca="1" si="865"/>
        <v>4</v>
      </c>
      <c r="W3961">
        <f t="shared" ca="1" si="866"/>
        <v>4</v>
      </c>
      <c r="X3961">
        <f t="shared" ca="1" si="867"/>
        <v>12</v>
      </c>
    </row>
    <row r="3962" spans="1:24" x14ac:dyDescent="0.25">
      <c r="A3962">
        <v>227757</v>
      </c>
      <c r="B3962" t="s">
        <v>13433</v>
      </c>
      <c r="C3962" t="s">
        <v>10</v>
      </c>
      <c r="D3962" t="s">
        <v>13434</v>
      </c>
      <c r="E3962" t="str">
        <f t="shared" ca="1" si="868"/>
        <v>Canton</v>
      </c>
      <c r="F3962" t="s">
        <v>24067</v>
      </c>
      <c r="G3962">
        <f t="shared" ca="1" si="856"/>
        <v>8131785649</v>
      </c>
      <c r="H3962" t="s">
        <v>13436</v>
      </c>
      <c r="I3962" t="s">
        <v>13435</v>
      </c>
      <c r="J3962" t="str">
        <f t="shared" ca="1" si="857"/>
        <v>Male</v>
      </c>
      <c r="K3962">
        <f t="shared" ca="1" si="858"/>
        <v>57</v>
      </c>
      <c r="L3962" t="str">
        <f t="shared" ca="1" si="859"/>
        <v>Adult</v>
      </c>
      <c r="M3962" t="str">
        <f t="shared" ca="1" si="860"/>
        <v>Yes</v>
      </c>
      <c r="N3962" t="str">
        <f t="shared" ca="1" si="860"/>
        <v>Yes</v>
      </c>
      <c r="O3962" t="str">
        <f t="shared" ca="1" si="860"/>
        <v>Yes</v>
      </c>
      <c r="P3962" t="str">
        <f t="shared" ca="1" si="855"/>
        <v>No</v>
      </c>
      <c r="Q3962" t="str">
        <f t="shared" ca="1" si="855"/>
        <v>Yes</v>
      </c>
      <c r="R3962">
        <f t="shared" ca="1" si="861"/>
        <v>2</v>
      </c>
      <c r="S3962">
        <f t="shared" ca="1" si="862"/>
        <v>3</v>
      </c>
      <c r="T3962">
        <f t="shared" ca="1" si="863"/>
        <v>5</v>
      </c>
      <c r="U3962">
        <f t="shared" ca="1" si="864"/>
        <v>3</v>
      </c>
      <c r="V3962">
        <f t="shared" ca="1" si="865"/>
        <v>0</v>
      </c>
      <c r="W3962">
        <f t="shared" ca="1" si="866"/>
        <v>4</v>
      </c>
      <c r="X3962">
        <f t="shared" ca="1" si="867"/>
        <v>17</v>
      </c>
    </row>
    <row r="3963" spans="1:24" x14ac:dyDescent="0.25">
      <c r="A3963">
        <v>227766</v>
      </c>
      <c r="B3963" t="s">
        <v>13437</v>
      </c>
      <c r="C3963" t="s">
        <v>10</v>
      </c>
      <c r="D3963" t="s">
        <v>13438</v>
      </c>
      <c r="E3963" t="str">
        <f t="shared" ca="1" si="868"/>
        <v>Canton</v>
      </c>
      <c r="F3963" t="s">
        <v>24067</v>
      </c>
      <c r="G3963">
        <f t="shared" ca="1" si="856"/>
        <v>9829483825</v>
      </c>
      <c r="H3963" t="s">
        <v>13440</v>
      </c>
      <c r="I3963" t="s">
        <v>13439</v>
      </c>
      <c r="J3963" t="str">
        <f t="shared" ca="1" si="857"/>
        <v>Female</v>
      </c>
      <c r="K3963">
        <f t="shared" ca="1" si="858"/>
        <v>65</v>
      </c>
      <c r="L3963" t="str">
        <f t="shared" ca="1" si="859"/>
        <v>Adult</v>
      </c>
      <c r="M3963" t="str">
        <f t="shared" ca="1" si="860"/>
        <v>Yes</v>
      </c>
      <c r="N3963" t="str">
        <f t="shared" ca="1" si="860"/>
        <v>Yes</v>
      </c>
      <c r="O3963" t="str">
        <f t="shared" ca="1" si="860"/>
        <v>Yes</v>
      </c>
      <c r="P3963" t="str">
        <f t="shared" ca="1" si="855"/>
        <v>Yes</v>
      </c>
      <c r="Q3963" t="str">
        <f t="shared" ca="1" si="855"/>
        <v>Yes</v>
      </c>
      <c r="R3963">
        <f t="shared" ca="1" si="861"/>
        <v>4</v>
      </c>
      <c r="S3963">
        <f t="shared" ca="1" si="862"/>
        <v>5</v>
      </c>
      <c r="T3963">
        <f t="shared" ca="1" si="863"/>
        <v>5</v>
      </c>
      <c r="U3963">
        <f t="shared" ca="1" si="864"/>
        <v>3</v>
      </c>
      <c r="V3963">
        <f t="shared" ca="1" si="865"/>
        <v>4</v>
      </c>
      <c r="W3963">
        <f t="shared" ca="1" si="866"/>
        <v>4</v>
      </c>
      <c r="X3963">
        <f t="shared" ca="1" si="867"/>
        <v>25</v>
      </c>
    </row>
    <row r="3964" spans="1:24" x14ac:dyDescent="0.25">
      <c r="A3964">
        <v>227836</v>
      </c>
      <c r="B3964" t="s">
        <v>13441</v>
      </c>
      <c r="C3964" t="s">
        <v>10</v>
      </c>
      <c r="D3964" t="s">
        <v>13442</v>
      </c>
      <c r="E3964" t="str">
        <f t="shared" ca="1" si="868"/>
        <v>Canton</v>
      </c>
      <c r="F3964" t="s">
        <v>24067</v>
      </c>
      <c r="G3964">
        <f t="shared" ca="1" si="856"/>
        <v>8046254283</v>
      </c>
      <c r="H3964" t="s">
        <v>13444</v>
      </c>
      <c r="I3964" t="s">
        <v>13443</v>
      </c>
      <c r="J3964" t="str">
        <f t="shared" ca="1" si="857"/>
        <v>Female</v>
      </c>
      <c r="K3964">
        <f t="shared" ca="1" si="858"/>
        <v>41</v>
      </c>
      <c r="L3964" t="str">
        <f t="shared" ca="1" si="859"/>
        <v>Adult</v>
      </c>
      <c r="M3964" t="str">
        <f t="shared" ca="1" si="860"/>
        <v>No</v>
      </c>
      <c r="N3964" t="str">
        <f t="shared" ca="1" si="860"/>
        <v>Yes</v>
      </c>
      <c r="O3964" t="str">
        <f t="shared" ca="1" si="860"/>
        <v>Yes</v>
      </c>
      <c r="P3964" t="str">
        <f t="shared" ca="1" si="855"/>
        <v>No</v>
      </c>
      <c r="Q3964" t="str">
        <f t="shared" ca="1" si="855"/>
        <v>No</v>
      </c>
      <c r="R3964">
        <f t="shared" ca="1" si="861"/>
        <v>2</v>
      </c>
      <c r="S3964">
        <f t="shared" ca="1" si="862"/>
        <v>3</v>
      </c>
      <c r="T3964">
        <f t="shared" ca="1" si="863"/>
        <v>5</v>
      </c>
      <c r="U3964">
        <f t="shared" ca="1" si="864"/>
        <v>0</v>
      </c>
      <c r="V3964">
        <f t="shared" ca="1" si="865"/>
        <v>0</v>
      </c>
      <c r="W3964">
        <f t="shared" ca="1" si="866"/>
        <v>0</v>
      </c>
      <c r="X3964">
        <f t="shared" ca="1" si="867"/>
        <v>10</v>
      </c>
    </row>
    <row r="3965" spans="1:24" x14ac:dyDescent="0.25">
      <c r="A3965">
        <v>227845</v>
      </c>
      <c r="B3965" t="s">
        <v>13445</v>
      </c>
      <c r="C3965" t="s">
        <v>10</v>
      </c>
      <c r="D3965" t="s">
        <v>13446</v>
      </c>
      <c r="E3965" t="str">
        <f t="shared" ca="1" si="868"/>
        <v>Boston</v>
      </c>
      <c r="F3965" t="s">
        <v>24067</v>
      </c>
      <c r="G3965">
        <f t="shared" ca="1" si="856"/>
        <v>9535177526</v>
      </c>
      <c r="H3965" t="s">
        <v>13448</v>
      </c>
      <c r="I3965" t="s">
        <v>13447</v>
      </c>
      <c r="J3965" t="str">
        <f t="shared" ca="1" si="857"/>
        <v>Male</v>
      </c>
      <c r="K3965">
        <f t="shared" ca="1" si="858"/>
        <v>27</v>
      </c>
      <c r="L3965" t="str">
        <f t="shared" ca="1" si="859"/>
        <v>Adult</v>
      </c>
      <c r="M3965" t="str">
        <f t="shared" ca="1" si="860"/>
        <v>No</v>
      </c>
      <c r="N3965" t="str">
        <f t="shared" ca="1" si="860"/>
        <v>No</v>
      </c>
      <c r="O3965" t="str">
        <f t="shared" ca="1" si="860"/>
        <v>No</v>
      </c>
      <c r="P3965" t="str">
        <f t="shared" ca="1" si="855"/>
        <v>No</v>
      </c>
      <c r="Q3965" t="str">
        <f t="shared" ca="1" si="855"/>
        <v>No</v>
      </c>
      <c r="R3965">
        <f t="shared" ca="1" si="861"/>
        <v>4</v>
      </c>
      <c r="S3965">
        <f t="shared" ca="1" si="862"/>
        <v>5</v>
      </c>
      <c r="T3965">
        <f t="shared" ca="1" si="863"/>
        <v>0</v>
      </c>
      <c r="U3965">
        <f t="shared" ca="1" si="864"/>
        <v>0</v>
      </c>
      <c r="V3965">
        <f t="shared" ca="1" si="865"/>
        <v>0</v>
      </c>
      <c r="W3965">
        <f t="shared" ca="1" si="866"/>
        <v>0</v>
      </c>
      <c r="X3965">
        <f t="shared" ca="1" si="867"/>
        <v>9</v>
      </c>
    </row>
    <row r="3966" spans="1:24" x14ac:dyDescent="0.25">
      <c r="A3966">
        <v>227854</v>
      </c>
      <c r="B3966" t="s">
        <v>13449</v>
      </c>
      <c r="C3966" t="s">
        <v>10</v>
      </c>
      <c r="D3966" t="s">
        <v>13450</v>
      </c>
      <c r="E3966" t="str">
        <f t="shared" ca="1" si="868"/>
        <v>Revere</v>
      </c>
      <c r="F3966" t="s">
        <v>24067</v>
      </c>
      <c r="G3966">
        <f t="shared" ca="1" si="856"/>
        <v>9474561435</v>
      </c>
      <c r="H3966" t="s">
        <v>13452</v>
      </c>
      <c r="I3966" t="s">
        <v>13451</v>
      </c>
      <c r="J3966" t="str">
        <f t="shared" ca="1" si="857"/>
        <v>Male</v>
      </c>
      <c r="K3966">
        <f t="shared" ca="1" si="858"/>
        <v>31</v>
      </c>
      <c r="L3966" t="str">
        <f t="shared" ca="1" si="859"/>
        <v>Adult</v>
      </c>
      <c r="M3966" t="str">
        <f t="shared" ca="1" si="860"/>
        <v>No</v>
      </c>
      <c r="N3966" t="str">
        <f t="shared" ca="1" si="860"/>
        <v>No</v>
      </c>
      <c r="O3966" t="str">
        <f t="shared" ca="1" si="860"/>
        <v>No</v>
      </c>
      <c r="P3966" t="str">
        <f t="shared" ca="1" si="855"/>
        <v>Yes</v>
      </c>
      <c r="Q3966" t="str">
        <f t="shared" ca="1" si="855"/>
        <v>Yes</v>
      </c>
      <c r="R3966">
        <f t="shared" ca="1" si="861"/>
        <v>1</v>
      </c>
      <c r="S3966">
        <f t="shared" ca="1" si="862"/>
        <v>0</v>
      </c>
      <c r="T3966">
        <f t="shared" ca="1" si="863"/>
        <v>0</v>
      </c>
      <c r="U3966">
        <f t="shared" ca="1" si="864"/>
        <v>0</v>
      </c>
      <c r="V3966">
        <f t="shared" ca="1" si="865"/>
        <v>4</v>
      </c>
      <c r="W3966">
        <f t="shared" ca="1" si="866"/>
        <v>4</v>
      </c>
      <c r="X3966">
        <f t="shared" ca="1" si="867"/>
        <v>9</v>
      </c>
    </row>
    <row r="3967" spans="1:24" x14ac:dyDescent="0.25">
      <c r="A3967">
        <v>227863</v>
      </c>
      <c r="B3967" t="s">
        <v>13453</v>
      </c>
      <c r="C3967" t="s">
        <v>10</v>
      </c>
      <c r="D3967" t="s">
        <v>13454</v>
      </c>
      <c r="E3967" t="str">
        <f t="shared" ca="1" si="868"/>
        <v>Cambridge</v>
      </c>
      <c r="F3967" t="s">
        <v>24067</v>
      </c>
      <c r="G3967">
        <f t="shared" ca="1" si="856"/>
        <v>4560919318</v>
      </c>
      <c r="H3967" t="s">
        <v>13456</v>
      </c>
      <c r="I3967" t="s">
        <v>13455</v>
      </c>
      <c r="J3967" t="str">
        <f t="shared" ca="1" si="857"/>
        <v>Female</v>
      </c>
      <c r="K3967">
        <f t="shared" ca="1" si="858"/>
        <v>52</v>
      </c>
      <c r="L3967" t="str">
        <f t="shared" ca="1" si="859"/>
        <v>Adult</v>
      </c>
      <c r="M3967" t="str">
        <f t="shared" ca="1" si="860"/>
        <v>Yes</v>
      </c>
      <c r="N3967" t="str">
        <f t="shared" ca="1" si="860"/>
        <v>No</v>
      </c>
      <c r="O3967" t="str">
        <f t="shared" ca="1" si="860"/>
        <v>No</v>
      </c>
      <c r="P3967" t="str">
        <f t="shared" ca="1" si="855"/>
        <v>Yes</v>
      </c>
      <c r="Q3967" t="str">
        <f t="shared" ca="1" si="855"/>
        <v>Yes</v>
      </c>
      <c r="R3967">
        <f t="shared" ca="1" si="861"/>
        <v>5</v>
      </c>
      <c r="S3967">
        <f t="shared" ca="1" si="862"/>
        <v>5</v>
      </c>
      <c r="T3967">
        <f t="shared" ca="1" si="863"/>
        <v>0</v>
      </c>
      <c r="U3967">
        <f t="shared" ca="1" si="864"/>
        <v>3</v>
      </c>
      <c r="V3967">
        <f t="shared" ca="1" si="865"/>
        <v>4</v>
      </c>
      <c r="W3967">
        <f t="shared" ca="1" si="866"/>
        <v>4</v>
      </c>
      <c r="X3967">
        <f t="shared" ca="1" si="867"/>
        <v>21</v>
      </c>
    </row>
    <row r="3968" spans="1:24" x14ac:dyDescent="0.25">
      <c r="A3968">
        <v>227881</v>
      </c>
      <c r="B3968" t="s">
        <v>13457</v>
      </c>
      <c r="C3968" t="s">
        <v>10</v>
      </c>
      <c r="D3968" t="s">
        <v>13458</v>
      </c>
      <c r="E3968" t="str">
        <f t="shared" ca="1" si="868"/>
        <v>Boston</v>
      </c>
      <c r="F3968" t="s">
        <v>24067</v>
      </c>
      <c r="G3968">
        <f t="shared" ca="1" si="856"/>
        <v>4396581985</v>
      </c>
      <c r="H3968" t="s">
        <v>13459</v>
      </c>
      <c r="I3968">
        <v>77340</v>
      </c>
      <c r="J3968" t="str">
        <f t="shared" ca="1" si="857"/>
        <v>Male</v>
      </c>
      <c r="K3968">
        <f t="shared" ca="1" si="858"/>
        <v>53</v>
      </c>
      <c r="L3968" t="str">
        <f t="shared" ca="1" si="859"/>
        <v>Adult</v>
      </c>
      <c r="M3968" t="str">
        <f t="shared" ca="1" si="860"/>
        <v>Yes</v>
      </c>
      <c r="N3968" t="str">
        <f t="shared" ca="1" si="860"/>
        <v>Yes</v>
      </c>
      <c r="O3968" t="str">
        <f t="shared" ca="1" si="860"/>
        <v>No</v>
      </c>
      <c r="P3968" t="str">
        <f t="shared" ca="1" si="855"/>
        <v>No</v>
      </c>
      <c r="Q3968" t="str">
        <f t="shared" ca="1" si="855"/>
        <v>Yes</v>
      </c>
      <c r="R3968">
        <f t="shared" ca="1" si="861"/>
        <v>3</v>
      </c>
      <c r="S3968">
        <f t="shared" ca="1" si="862"/>
        <v>3</v>
      </c>
      <c r="T3968">
        <f t="shared" ca="1" si="863"/>
        <v>3</v>
      </c>
      <c r="U3968">
        <f t="shared" ca="1" si="864"/>
        <v>3</v>
      </c>
      <c r="V3968">
        <f t="shared" ca="1" si="865"/>
        <v>0</v>
      </c>
      <c r="W3968">
        <f t="shared" ca="1" si="866"/>
        <v>4</v>
      </c>
      <c r="X3968">
        <f t="shared" ca="1" si="867"/>
        <v>16</v>
      </c>
    </row>
    <row r="3969" spans="1:24" x14ac:dyDescent="0.25">
      <c r="A3969">
        <v>227924</v>
      </c>
      <c r="B3969" t="s">
        <v>13460</v>
      </c>
      <c r="C3969" t="s">
        <v>10</v>
      </c>
      <c r="D3969" t="s">
        <v>13461</v>
      </c>
      <c r="E3969" t="str">
        <f t="shared" ca="1" si="868"/>
        <v>Chelsea</v>
      </c>
      <c r="F3969" t="s">
        <v>24067</v>
      </c>
      <c r="G3969">
        <f t="shared" ca="1" si="856"/>
        <v>5398012526</v>
      </c>
      <c r="H3969" t="s">
        <v>13463</v>
      </c>
      <c r="I3969" t="s">
        <v>13462</v>
      </c>
      <c r="J3969" t="str">
        <f t="shared" ca="1" si="857"/>
        <v>Male</v>
      </c>
      <c r="K3969">
        <f t="shared" ca="1" si="858"/>
        <v>68</v>
      </c>
      <c r="L3969" t="str">
        <f t="shared" ca="1" si="859"/>
        <v>Adult</v>
      </c>
      <c r="M3969" t="str">
        <f t="shared" ca="1" si="860"/>
        <v>Yes</v>
      </c>
      <c r="N3969" t="str">
        <f t="shared" ca="1" si="860"/>
        <v>Yes</v>
      </c>
      <c r="O3969" t="str">
        <f t="shared" ca="1" si="860"/>
        <v>No</v>
      </c>
      <c r="P3969" t="str">
        <f t="shared" ca="1" si="855"/>
        <v>No</v>
      </c>
      <c r="Q3969" t="str">
        <f t="shared" ca="1" si="855"/>
        <v>Yes</v>
      </c>
      <c r="R3969">
        <f t="shared" ca="1" si="861"/>
        <v>2</v>
      </c>
      <c r="S3969">
        <f t="shared" ca="1" si="862"/>
        <v>3</v>
      </c>
      <c r="T3969">
        <f t="shared" ca="1" si="863"/>
        <v>3</v>
      </c>
      <c r="U3969">
        <f t="shared" ca="1" si="864"/>
        <v>3</v>
      </c>
      <c r="V3969">
        <f t="shared" ca="1" si="865"/>
        <v>0</v>
      </c>
      <c r="W3969">
        <f t="shared" ca="1" si="866"/>
        <v>4</v>
      </c>
      <c r="X3969">
        <f t="shared" ca="1" si="867"/>
        <v>15</v>
      </c>
    </row>
    <row r="3970" spans="1:24" x14ac:dyDescent="0.25">
      <c r="A3970">
        <v>227979</v>
      </c>
      <c r="B3970" t="s">
        <v>13464</v>
      </c>
      <c r="C3970" t="s">
        <v>10</v>
      </c>
      <c r="D3970" t="s">
        <v>13465</v>
      </c>
      <c r="E3970" t="str">
        <f t="shared" ca="1" si="868"/>
        <v>Newton</v>
      </c>
      <c r="F3970" t="s">
        <v>24067</v>
      </c>
      <c r="G3970">
        <f t="shared" ca="1" si="856"/>
        <v>5166810511</v>
      </c>
      <c r="H3970" t="s">
        <v>13467</v>
      </c>
      <c r="I3970" t="s">
        <v>13466</v>
      </c>
      <c r="J3970" t="str">
        <f t="shared" ca="1" si="857"/>
        <v>Female</v>
      </c>
      <c r="K3970">
        <f t="shared" ca="1" si="858"/>
        <v>29</v>
      </c>
      <c r="L3970" t="str">
        <f t="shared" ca="1" si="859"/>
        <v>Adult</v>
      </c>
      <c r="M3970" t="str">
        <f t="shared" ca="1" si="860"/>
        <v>Yes</v>
      </c>
      <c r="N3970" t="str">
        <f t="shared" ca="1" si="860"/>
        <v>Yes</v>
      </c>
      <c r="O3970" t="str">
        <f t="shared" ca="1" si="860"/>
        <v>No</v>
      </c>
      <c r="P3970" t="str">
        <f t="shared" ca="1" si="860"/>
        <v>No</v>
      </c>
      <c r="Q3970" t="str">
        <f t="shared" ca="1" si="860"/>
        <v>No</v>
      </c>
      <c r="R3970">
        <f t="shared" ca="1" si="861"/>
        <v>5</v>
      </c>
      <c r="S3970">
        <f t="shared" ca="1" si="862"/>
        <v>5</v>
      </c>
      <c r="T3970">
        <f t="shared" ca="1" si="863"/>
        <v>3</v>
      </c>
      <c r="U3970">
        <f t="shared" ca="1" si="864"/>
        <v>3</v>
      </c>
      <c r="V3970">
        <f t="shared" ca="1" si="865"/>
        <v>0</v>
      </c>
      <c r="W3970">
        <f t="shared" ca="1" si="866"/>
        <v>0</v>
      </c>
      <c r="X3970">
        <f t="shared" ca="1" si="867"/>
        <v>16</v>
      </c>
    </row>
    <row r="3971" spans="1:24" x14ac:dyDescent="0.25">
      <c r="A3971">
        <v>228042</v>
      </c>
      <c r="B3971" t="s">
        <v>13468</v>
      </c>
      <c r="C3971" t="s">
        <v>10</v>
      </c>
      <c r="D3971" t="s">
        <v>13469</v>
      </c>
      <c r="E3971" t="str">
        <f t="shared" ca="1" si="868"/>
        <v>Cambridge</v>
      </c>
      <c r="F3971" t="s">
        <v>24067</v>
      </c>
      <c r="G3971">
        <f t="shared" ref="G3971:G4034" ca="1" si="869">RANDBETWEEN(1000000000,9999999999)</f>
        <v>9011559886</v>
      </c>
      <c r="H3971" t="s">
        <v>13471</v>
      </c>
      <c r="I3971" t="s">
        <v>13470</v>
      </c>
      <c r="J3971" t="str">
        <f t="shared" ref="J3971:J4034" ca="1" si="870">CHOOSE(RANDBETWEEN(1,2),"Male","Female")</f>
        <v>Male</v>
      </c>
      <c r="K3971">
        <f t="shared" ref="K3971:K4034" ca="1" si="871">RANDBETWEEN(15,70)</f>
        <v>25</v>
      </c>
      <c r="L3971" t="str">
        <f t="shared" ref="L3971:L4034" ca="1" si="872">IF(AND(K3971&gt;=12, K3971 &lt; 18), "Adoloscent", "Adult")</f>
        <v>Adult</v>
      </c>
      <c r="M3971" t="str">
        <f t="shared" ref="M3971:P4034" ca="1" si="873">CHOOSE(RANDBETWEEN(1,2),"Yes","No")</f>
        <v>Yes</v>
      </c>
      <c r="N3971" t="str">
        <f t="shared" ca="1" si="873"/>
        <v>Yes</v>
      </c>
      <c r="O3971" t="str">
        <f t="shared" ca="1" si="873"/>
        <v>No</v>
      </c>
      <c r="P3971" t="str">
        <f t="shared" ca="1" si="873"/>
        <v>No</v>
      </c>
      <c r="Q3971" t="str">
        <f t="shared" ref="Q3971:Q4034" ca="1" si="874">CHOOSE(RANDBETWEEN(1,2),"Yes","No")</f>
        <v>Yes</v>
      </c>
      <c r="R3971">
        <f t="shared" ref="R3971:R4034" ca="1" si="875">CHOOSE(RANDBETWEEN(1,5),1,2,3,4,5)</f>
        <v>5</v>
      </c>
      <c r="S3971">
        <f t="shared" ref="S3971:S4034" ca="1" si="876">IF(R3971&gt;=4,5,IF(AND(R3971&gt;=2,R3971&lt;=3),3,IF(R3971=1,0)))</f>
        <v>5</v>
      </c>
      <c r="T3971">
        <f t="shared" ref="T3971:T4034" ca="1" si="877">IF(AND(O3971="Yes",N3971="Yes"),5,IF(OR(O3971="Yes",N3971="Yes"),3,IF(AND(O3971="No",N3971="No"),0)))</f>
        <v>3</v>
      </c>
      <c r="U3971">
        <f t="shared" ref="U3971:U4034" ca="1" si="878">IF(M3971="Yes",3,0)</f>
        <v>3</v>
      </c>
      <c r="V3971">
        <f t="shared" ref="V3971:V4034" ca="1" si="879">IF(P3971="Yes",4,0)</f>
        <v>0</v>
      </c>
      <c r="W3971">
        <f t="shared" ref="W3971:W4034" ca="1" si="880">IF(Q3971="Yes",4,0)</f>
        <v>4</v>
      </c>
      <c r="X3971">
        <f t="shared" ref="X3971:X4034" ca="1" si="881">SUM(R3971:W3971)</f>
        <v>20</v>
      </c>
    </row>
    <row r="3972" spans="1:24" x14ac:dyDescent="0.25">
      <c r="A3972">
        <v>228088</v>
      </c>
      <c r="B3972" t="s">
        <v>13472</v>
      </c>
      <c r="C3972" t="s">
        <v>10</v>
      </c>
      <c r="D3972" t="s">
        <v>13473</v>
      </c>
      <c r="E3972" t="str">
        <f t="shared" ref="E3972:E4035" ca="1" si="882">CHOOSE(RANDBETWEEN(1,15),"Boston","Winthrop","Revere","Chelsea","Everett","Somerville", "Cambridge","Watertown", "Newton","Brookline", "Needham", "Dedham", "Canton"," Milton", "Quincy")</f>
        <v>Watertown</v>
      </c>
      <c r="F3972" t="s">
        <v>24067</v>
      </c>
      <c r="G3972">
        <f t="shared" ca="1" si="869"/>
        <v>7679768343</v>
      </c>
      <c r="H3972" t="s">
        <v>13474</v>
      </c>
      <c r="I3972">
        <v>78155</v>
      </c>
      <c r="J3972" t="str">
        <f t="shared" ca="1" si="870"/>
        <v>Female</v>
      </c>
      <c r="K3972">
        <f t="shared" ca="1" si="871"/>
        <v>64</v>
      </c>
      <c r="L3972" t="str">
        <f t="shared" ca="1" si="872"/>
        <v>Adult</v>
      </c>
      <c r="M3972" t="str">
        <f t="shared" ca="1" si="873"/>
        <v>Yes</v>
      </c>
      <c r="N3972" t="str">
        <f t="shared" ca="1" si="873"/>
        <v>No</v>
      </c>
      <c r="O3972" t="str">
        <f t="shared" ca="1" si="873"/>
        <v>Yes</v>
      </c>
      <c r="P3972" t="str">
        <f t="shared" ca="1" si="873"/>
        <v>No</v>
      </c>
      <c r="Q3972" t="str">
        <f t="shared" ca="1" si="874"/>
        <v>Yes</v>
      </c>
      <c r="R3972">
        <f t="shared" ca="1" si="875"/>
        <v>3</v>
      </c>
      <c r="S3972">
        <f t="shared" ca="1" si="876"/>
        <v>3</v>
      </c>
      <c r="T3972">
        <f t="shared" ca="1" si="877"/>
        <v>3</v>
      </c>
      <c r="U3972">
        <f t="shared" ca="1" si="878"/>
        <v>3</v>
      </c>
      <c r="V3972">
        <f t="shared" ca="1" si="879"/>
        <v>0</v>
      </c>
      <c r="W3972">
        <f t="shared" ca="1" si="880"/>
        <v>4</v>
      </c>
      <c r="X3972">
        <f t="shared" ca="1" si="881"/>
        <v>16</v>
      </c>
    </row>
    <row r="3973" spans="1:24" x14ac:dyDescent="0.25">
      <c r="A3973">
        <v>228149</v>
      </c>
      <c r="B3973" t="s">
        <v>13475</v>
      </c>
      <c r="C3973" t="s">
        <v>10</v>
      </c>
      <c r="D3973" t="s">
        <v>13476</v>
      </c>
      <c r="E3973" t="str">
        <f t="shared" ca="1" si="882"/>
        <v>Quincy</v>
      </c>
      <c r="F3973" t="s">
        <v>24067</v>
      </c>
      <c r="G3973">
        <f t="shared" ca="1" si="869"/>
        <v>4518995363</v>
      </c>
      <c r="H3973" t="s">
        <v>13478</v>
      </c>
      <c r="I3973" t="s">
        <v>13477</v>
      </c>
      <c r="J3973" t="str">
        <f t="shared" ca="1" si="870"/>
        <v>Male</v>
      </c>
      <c r="K3973">
        <f t="shared" ca="1" si="871"/>
        <v>33</v>
      </c>
      <c r="L3973" t="str">
        <f t="shared" ca="1" si="872"/>
        <v>Adult</v>
      </c>
      <c r="M3973" t="str">
        <f t="shared" ca="1" si="873"/>
        <v>Yes</v>
      </c>
      <c r="N3973" t="str">
        <f t="shared" ca="1" si="873"/>
        <v>No</v>
      </c>
      <c r="O3973" t="str">
        <f t="shared" ca="1" si="873"/>
        <v>No</v>
      </c>
      <c r="P3973" t="str">
        <f t="shared" ca="1" si="873"/>
        <v>No</v>
      </c>
      <c r="Q3973" t="str">
        <f t="shared" ca="1" si="874"/>
        <v>No</v>
      </c>
      <c r="R3973">
        <f t="shared" ca="1" si="875"/>
        <v>3</v>
      </c>
      <c r="S3973">
        <f t="shared" ca="1" si="876"/>
        <v>3</v>
      </c>
      <c r="T3973">
        <f t="shared" ca="1" si="877"/>
        <v>0</v>
      </c>
      <c r="U3973">
        <f t="shared" ca="1" si="878"/>
        <v>3</v>
      </c>
      <c r="V3973">
        <f t="shared" ca="1" si="879"/>
        <v>0</v>
      </c>
      <c r="W3973">
        <f t="shared" ca="1" si="880"/>
        <v>0</v>
      </c>
      <c r="X3973">
        <f t="shared" ca="1" si="881"/>
        <v>9</v>
      </c>
    </row>
    <row r="3974" spans="1:24" x14ac:dyDescent="0.25">
      <c r="A3974">
        <v>228158</v>
      </c>
      <c r="B3974" t="s">
        <v>13479</v>
      </c>
      <c r="C3974" t="s">
        <v>10</v>
      </c>
      <c r="D3974" t="s">
        <v>13480</v>
      </c>
      <c r="E3974" t="str">
        <f t="shared" ca="1" si="882"/>
        <v>Chelsea</v>
      </c>
      <c r="F3974" t="s">
        <v>24067</v>
      </c>
      <c r="G3974">
        <f t="shared" ca="1" si="869"/>
        <v>8250699814</v>
      </c>
      <c r="H3974" t="s">
        <v>13481</v>
      </c>
      <c r="I3974">
        <v>79336</v>
      </c>
      <c r="J3974" t="str">
        <f t="shared" ca="1" si="870"/>
        <v>Female</v>
      </c>
      <c r="K3974">
        <f t="shared" ca="1" si="871"/>
        <v>67</v>
      </c>
      <c r="L3974" t="str">
        <f t="shared" ca="1" si="872"/>
        <v>Adult</v>
      </c>
      <c r="M3974" t="str">
        <f t="shared" ca="1" si="873"/>
        <v>No</v>
      </c>
      <c r="N3974" t="str">
        <f t="shared" ca="1" si="873"/>
        <v>Yes</v>
      </c>
      <c r="O3974" t="str">
        <f t="shared" ca="1" si="873"/>
        <v>No</v>
      </c>
      <c r="P3974" t="str">
        <f t="shared" ca="1" si="873"/>
        <v>Yes</v>
      </c>
      <c r="Q3974" t="str">
        <f t="shared" ca="1" si="874"/>
        <v>Yes</v>
      </c>
      <c r="R3974">
        <f t="shared" ca="1" si="875"/>
        <v>4</v>
      </c>
      <c r="S3974">
        <f t="shared" ca="1" si="876"/>
        <v>5</v>
      </c>
      <c r="T3974">
        <f t="shared" ca="1" si="877"/>
        <v>3</v>
      </c>
      <c r="U3974">
        <f t="shared" ca="1" si="878"/>
        <v>0</v>
      </c>
      <c r="V3974">
        <f t="shared" ca="1" si="879"/>
        <v>4</v>
      </c>
      <c r="W3974">
        <f t="shared" ca="1" si="880"/>
        <v>4</v>
      </c>
      <c r="X3974">
        <f t="shared" ca="1" si="881"/>
        <v>20</v>
      </c>
    </row>
    <row r="3975" spans="1:24" x14ac:dyDescent="0.25">
      <c r="A3975">
        <v>228185</v>
      </c>
      <c r="B3975" t="s">
        <v>13482</v>
      </c>
      <c r="C3975" t="s">
        <v>10</v>
      </c>
      <c r="D3975" t="s">
        <v>13483</v>
      </c>
      <c r="E3975" t="str">
        <f t="shared" ca="1" si="882"/>
        <v>Needham</v>
      </c>
      <c r="F3975" t="s">
        <v>24067</v>
      </c>
      <c r="G3975">
        <f t="shared" ca="1" si="869"/>
        <v>7202545867</v>
      </c>
      <c r="H3975" t="s">
        <v>13484</v>
      </c>
      <c r="I3975">
        <v>78415</v>
      </c>
      <c r="J3975" t="str">
        <f t="shared" ca="1" si="870"/>
        <v>Male</v>
      </c>
      <c r="K3975">
        <f t="shared" ca="1" si="871"/>
        <v>45</v>
      </c>
      <c r="L3975" t="str">
        <f t="shared" ca="1" si="872"/>
        <v>Adult</v>
      </c>
      <c r="M3975" t="str">
        <f t="shared" ca="1" si="873"/>
        <v>No</v>
      </c>
      <c r="N3975" t="str">
        <f t="shared" ca="1" si="873"/>
        <v>Yes</v>
      </c>
      <c r="O3975" t="str">
        <f t="shared" ca="1" si="873"/>
        <v>Yes</v>
      </c>
      <c r="P3975" t="str">
        <f t="shared" ca="1" si="873"/>
        <v>Yes</v>
      </c>
      <c r="Q3975" t="str">
        <f t="shared" ca="1" si="874"/>
        <v>Yes</v>
      </c>
      <c r="R3975">
        <f t="shared" ca="1" si="875"/>
        <v>2</v>
      </c>
      <c r="S3975">
        <f t="shared" ca="1" si="876"/>
        <v>3</v>
      </c>
      <c r="T3975">
        <f t="shared" ca="1" si="877"/>
        <v>5</v>
      </c>
      <c r="U3975">
        <f t="shared" ca="1" si="878"/>
        <v>0</v>
      </c>
      <c r="V3975">
        <f t="shared" ca="1" si="879"/>
        <v>4</v>
      </c>
      <c r="W3975">
        <f t="shared" ca="1" si="880"/>
        <v>4</v>
      </c>
      <c r="X3975">
        <f t="shared" ca="1" si="881"/>
        <v>18</v>
      </c>
    </row>
    <row r="3976" spans="1:24" x14ac:dyDescent="0.25">
      <c r="A3976">
        <v>228194</v>
      </c>
      <c r="B3976" t="s">
        <v>13485</v>
      </c>
      <c r="C3976" t="s">
        <v>10</v>
      </c>
      <c r="D3976" t="s">
        <v>13486</v>
      </c>
      <c r="E3976" t="str">
        <f t="shared" ca="1" si="882"/>
        <v>Canton</v>
      </c>
      <c r="F3976" t="s">
        <v>24067</v>
      </c>
      <c r="G3976">
        <f t="shared" ca="1" si="869"/>
        <v>7589741956</v>
      </c>
      <c r="H3976" t="s">
        <v>13488</v>
      </c>
      <c r="I3976" t="s">
        <v>13487</v>
      </c>
      <c r="J3976" t="str">
        <f t="shared" ca="1" si="870"/>
        <v>Male</v>
      </c>
      <c r="K3976">
        <f t="shared" ca="1" si="871"/>
        <v>27</v>
      </c>
      <c r="L3976" t="str">
        <f t="shared" ca="1" si="872"/>
        <v>Adult</v>
      </c>
      <c r="M3976" t="str">
        <f t="shared" ca="1" si="873"/>
        <v>No</v>
      </c>
      <c r="N3976" t="str">
        <f t="shared" ca="1" si="873"/>
        <v>No</v>
      </c>
      <c r="O3976" t="str">
        <f t="shared" ca="1" si="873"/>
        <v>Yes</v>
      </c>
      <c r="P3976" t="str">
        <f t="shared" ca="1" si="873"/>
        <v>No</v>
      </c>
      <c r="Q3976" t="str">
        <f t="shared" ca="1" si="874"/>
        <v>No</v>
      </c>
      <c r="R3976">
        <f t="shared" ca="1" si="875"/>
        <v>3</v>
      </c>
      <c r="S3976">
        <f t="shared" ca="1" si="876"/>
        <v>3</v>
      </c>
      <c r="T3976">
        <f t="shared" ca="1" si="877"/>
        <v>3</v>
      </c>
      <c r="U3976">
        <f t="shared" ca="1" si="878"/>
        <v>0</v>
      </c>
      <c r="V3976">
        <f t="shared" ca="1" si="879"/>
        <v>0</v>
      </c>
      <c r="W3976">
        <f t="shared" ca="1" si="880"/>
        <v>0</v>
      </c>
      <c r="X3976">
        <f t="shared" ca="1" si="881"/>
        <v>9</v>
      </c>
    </row>
    <row r="3977" spans="1:24" x14ac:dyDescent="0.25">
      <c r="A3977">
        <v>228200</v>
      </c>
      <c r="B3977" t="s">
        <v>13489</v>
      </c>
      <c r="C3977" t="s">
        <v>10</v>
      </c>
      <c r="D3977" t="s">
        <v>13490</v>
      </c>
      <c r="E3977" t="str">
        <f t="shared" ca="1" si="882"/>
        <v>Canton</v>
      </c>
      <c r="F3977" t="s">
        <v>24067</v>
      </c>
      <c r="G3977">
        <f t="shared" ca="1" si="869"/>
        <v>2585882515</v>
      </c>
      <c r="H3977" t="s">
        <v>13491</v>
      </c>
      <c r="I3977">
        <v>78596</v>
      </c>
      <c r="J3977" t="str">
        <f t="shared" ca="1" si="870"/>
        <v>Male</v>
      </c>
      <c r="K3977">
        <f t="shared" ca="1" si="871"/>
        <v>47</v>
      </c>
      <c r="L3977" t="str">
        <f t="shared" ca="1" si="872"/>
        <v>Adult</v>
      </c>
      <c r="M3977" t="str">
        <f t="shared" ca="1" si="873"/>
        <v>Yes</v>
      </c>
      <c r="N3977" t="str">
        <f t="shared" ca="1" si="873"/>
        <v>No</v>
      </c>
      <c r="O3977" t="str">
        <f t="shared" ca="1" si="873"/>
        <v>Yes</v>
      </c>
      <c r="P3977" t="str">
        <f t="shared" ca="1" si="873"/>
        <v>Yes</v>
      </c>
      <c r="Q3977" t="str">
        <f t="shared" ca="1" si="874"/>
        <v>No</v>
      </c>
      <c r="R3977">
        <f t="shared" ca="1" si="875"/>
        <v>2</v>
      </c>
      <c r="S3977">
        <f t="shared" ca="1" si="876"/>
        <v>3</v>
      </c>
      <c r="T3977">
        <f t="shared" ca="1" si="877"/>
        <v>3</v>
      </c>
      <c r="U3977">
        <f t="shared" ca="1" si="878"/>
        <v>3</v>
      </c>
      <c r="V3977">
        <f t="shared" ca="1" si="879"/>
        <v>4</v>
      </c>
      <c r="W3977">
        <f t="shared" ca="1" si="880"/>
        <v>0</v>
      </c>
      <c r="X3977">
        <f t="shared" ca="1" si="881"/>
        <v>15</v>
      </c>
    </row>
    <row r="3978" spans="1:24" x14ac:dyDescent="0.25">
      <c r="A3978">
        <v>228219</v>
      </c>
      <c r="B3978" t="s">
        <v>13492</v>
      </c>
      <c r="C3978" t="s">
        <v>10</v>
      </c>
      <c r="D3978" t="s">
        <v>13493</v>
      </c>
      <c r="E3978" t="str">
        <f t="shared" ca="1" si="882"/>
        <v xml:space="preserve"> Milton</v>
      </c>
      <c r="F3978" t="s">
        <v>24067</v>
      </c>
      <c r="G3978">
        <f t="shared" ca="1" si="869"/>
        <v>7529627012</v>
      </c>
      <c r="H3978" t="s">
        <v>13491</v>
      </c>
      <c r="I3978">
        <v>78501</v>
      </c>
      <c r="J3978" t="str">
        <f t="shared" ca="1" si="870"/>
        <v>Male</v>
      </c>
      <c r="K3978">
        <f t="shared" ca="1" si="871"/>
        <v>29</v>
      </c>
      <c r="L3978" t="str">
        <f t="shared" ca="1" si="872"/>
        <v>Adult</v>
      </c>
      <c r="M3978" t="str">
        <f t="shared" ca="1" si="873"/>
        <v>No</v>
      </c>
      <c r="N3978" t="str">
        <f t="shared" ca="1" si="873"/>
        <v>No</v>
      </c>
      <c r="O3978" t="str">
        <f t="shared" ca="1" si="873"/>
        <v>Yes</v>
      </c>
      <c r="P3978" t="str">
        <f t="shared" ca="1" si="873"/>
        <v>No</v>
      </c>
      <c r="Q3978" t="str">
        <f t="shared" ca="1" si="874"/>
        <v>Yes</v>
      </c>
      <c r="R3978">
        <f t="shared" ca="1" si="875"/>
        <v>2</v>
      </c>
      <c r="S3978">
        <f t="shared" ca="1" si="876"/>
        <v>3</v>
      </c>
      <c r="T3978">
        <f t="shared" ca="1" si="877"/>
        <v>3</v>
      </c>
      <c r="U3978">
        <f t="shared" ca="1" si="878"/>
        <v>0</v>
      </c>
      <c r="V3978">
        <f t="shared" ca="1" si="879"/>
        <v>0</v>
      </c>
      <c r="W3978">
        <f t="shared" ca="1" si="880"/>
        <v>4</v>
      </c>
      <c r="X3978">
        <f t="shared" ca="1" si="881"/>
        <v>12</v>
      </c>
    </row>
    <row r="3979" spans="1:24" x14ac:dyDescent="0.25">
      <c r="A3979">
        <v>228246</v>
      </c>
      <c r="B3979" t="s">
        <v>13494</v>
      </c>
      <c r="C3979" t="s">
        <v>10</v>
      </c>
      <c r="D3979" t="s">
        <v>13495</v>
      </c>
      <c r="E3979" t="str">
        <f t="shared" ca="1" si="882"/>
        <v>Everett</v>
      </c>
      <c r="F3979" t="s">
        <v>24067</v>
      </c>
      <c r="G3979">
        <f t="shared" ca="1" si="869"/>
        <v>8712936746</v>
      </c>
      <c r="H3979" t="s">
        <v>13497</v>
      </c>
      <c r="I3979" t="s">
        <v>13496</v>
      </c>
      <c r="J3979" t="str">
        <f t="shared" ca="1" si="870"/>
        <v>Female</v>
      </c>
      <c r="K3979">
        <f t="shared" ca="1" si="871"/>
        <v>36</v>
      </c>
      <c r="L3979" t="str">
        <f t="shared" ca="1" si="872"/>
        <v>Adult</v>
      </c>
      <c r="M3979" t="str">
        <f t="shared" ca="1" si="873"/>
        <v>Yes</v>
      </c>
      <c r="N3979" t="str">
        <f t="shared" ca="1" si="873"/>
        <v>Yes</v>
      </c>
      <c r="O3979" t="str">
        <f t="shared" ca="1" si="873"/>
        <v>Yes</v>
      </c>
      <c r="P3979" t="str">
        <f t="shared" ca="1" si="873"/>
        <v>Yes</v>
      </c>
      <c r="Q3979" t="str">
        <f t="shared" ca="1" si="874"/>
        <v>No</v>
      </c>
      <c r="R3979">
        <f t="shared" ca="1" si="875"/>
        <v>2</v>
      </c>
      <c r="S3979">
        <f t="shared" ca="1" si="876"/>
        <v>3</v>
      </c>
      <c r="T3979">
        <f t="shared" ca="1" si="877"/>
        <v>5</v>
      </c>
      <c r="U3979">
        <f t="shared" ca="1" si="878"/>
        <v>3</v>
      </c>
      <c r="V3979">
        <f t="shared" ca="1" si="879"/>
        <v>4</v>
      </c>
      <c r="W3979">
        <f t="shared" ca="1" si="880"/>
        <v>0</v>
      </c>
      <c r="X3979">
        <f t="shared" ca="1" si="881"/>
        <v>17</v>
      </c>
    </row>
    <row r="3980" spans="1:24" x14ac:dyDescent="0.25">
      <c r="A3980">
        <v>228282</v>
      </c>
      <c r="B3980" t="s">
        <v>13498</v>
      </c>
      <c r="C3980" t="s">
        <v>10</v>
      </c>
      <c r="D3980" t="s">
        <v>13499</v>
      </c>
      <c r="E3980" t="str">
        <f t="shared" ca="1" si="882"/>
        <v>Everett</v>
      </c>
      <c r="F3980" t="s">
        <v>24067</v>
      </c>
      <c r="G3980">
        <f t="shared" ca="1" si="869"/>
        <v>5528808219</v>
      </c>
      <c r="H3980" t="s">
        <v>13501</v>
      </c>
      <c r="I3980" t="s">
        <v>13500</v>
      </c>
      <c r="J3980" t="str">
        <f t="shared" ca="1" si="870"/>
        <v>Male</v>
      </c>
      <c r="K3980">
        <f t="shared" ca="1" si="871"/>
        <v>28</v>
      </c>
      <c r="L3980" t="str">
        <f t="shared" ca="1" si="872"/>
        <v>Adult</v>
      </c>
      <c r="M3980" t="str">
        <f t="shared" ca="1" si="873"/>
        <v>Yes</v>
      </c>
      <c r="N3980" t="str">
        <f t="shared" ca="1" si="873"/>
        <v>No</v>
      </c>
      <c r="O3980" t="str">
        <f t="shared" ca="1" si="873"/>
        <v>Yes</v>
      </c>
      <c r="P3980" t="str">
        <f t="shared" ca="1" si="873"/>
        <v>Yes</v>
      </c>
      <c r="Q3980" t="str">
        <f t="shared" ca="1" si="874"/>
        <v>Yes</v>
      </c>
      <c r="R3980">
        <f t="shared" ca="1" si="875"/>
        <v>3</v>
      </c>
      <c r="S3980">
        <f t="shared" ca="1" si="876"/>
        <v>3</v>
      </c>
      <c r="T3980">
        <f t="shared" ca="1" si="877"/>
        <v>3</v>
      </c>
      <c r="U3980">
        <f t="shared" ca="1" si="878"/>
        <v>3</v>
      </c>
      <c r="V3980">
        <f t="shared" ca="1" si="879"/>
        <v>4</v>
      </c>
      <c r="W3980">
        <f t="shared" ca="1" si="880"/>
        <v>4</v>
      </c>
      <c r="X3980">
        <f t="shared" ca="1" si="881"/>
        <v>20</v>
      </c>
    </row>
    <row r="3981" spans="1:24" x14ac:dyDescent="0.25">
      <c r="A3981">
        <v>228291</v>
      </c>
      <c r="B3981" t="s">
        <v>13502</v>
      </c>
      <c r="C3981" t="s">
        <v>10</v>
      </c>
      <c r="D3981" t="s">
        <v>13503</v>
      </c>
      <c r="E3981" t="str">
        <f t="shared" ca="1" si="882"/>
        <v>Needham</v>
      </c>
      <c r="F3981" t="s">
        <v>24067</v>
      </c>
      <c r="G3981">
        <f t="shared" ca="1" si="869"/>
        <v>4375070224</v>
      </c>
      <c r="H3981" t="s">
        <v>13504</v>
      </c>
      <c r="I3981">
        <v>78735</v>
      </c>
      <c r="J3981" t="str">
        <f t="shared" ca="1" si="870"/>
        <v>Female</v>
      </c>
      <c r="K3981">
        <f t="shared" ca="1" si="871"/>
        <v>38</v>
      </c>
      <c r="L3981" t="str">
        <f t="shared" ca="1" si="872"/>
        <v>Adult</v>
      </c>
      <c r="M3981" t="str">
        <f t="shared" ca="1" si="873"/>
        <v>No</v>
      </c>
      <c r="N3981" t="str">
        <f t="shared" ca="1" si="873"/>
        <v>No</v>
      </c>
      <c r="O3981" t="str">
        <f t="shared" ca="1" si="873"/>
        <v>Yes</v>
      </c>
      <c r="P3981" t="str">
        <f t="shared" ca="1" si="873"/>
        <v>Yes</v>
      </c>
      <c r="Q3981" t="str">
        <f t="shared" ca="1" si="874"/>
        <v>No</v>
      </c>
      <c r="R3981">
        <f t="shared" ca="1" si="875"/>
        <v>2</v>
      </c>
      <c r="S3981">
        <f t="shared" ca="1" si="876"/>
        <v>3</v>
      </c>
      <c r="T3981">
        <f t="shared" ca="1" si="877"/>
        <v>3</v>
      </c>
      <c r="U3981">
        <f t="shared" ca="1" si="878"/>
        <v>0</v>
      </c>
      <c r="V3981">
        <f t="shared" ca="1" si="879"/>
        <v>4</v>
      </c>
      <c r="W3981">
        <f t="shared" ca="1" si="880"/>
        <v>0</v>
      </c>
      <c r="X3981">
        <f t="shared" ca="1" si="881"/>
        <v>12</v>
      </c>
    </row>
    <row r="3982" spans="1:24" x14ac:dyDescent="0.25">
      <c r="A3982">
        <v>228316</v>
      </c>
      <c r="B3982" t="s">
        <v>13505</v>
      </c>
      <c r="C3982" t="s">
        <v>10</v>
      </c>
      <c r="D3982" t="s">
        <v>13506</v>
      </c>
      <c r="E3982" t="str">
        <f t="shared" ca="1" si="882"/>
        <v>Newton</v>
      </c>
      <c r="F3982" t="s">
        <v>24067</v>
      </c>
      <c r="G3982">
        <f t="shared" ca="1" si="869"/>
        <v>2216224790</v>
      </c>
      <c r="H3982" t="s">
        <v>13508</v>
      </c>
      <c r="I3982" t="s">
        <v>13507</v>
      </c>
      <c r="J3982" t="str">
        <f t="shared" ca="1" si="870"/>
        <v>Female</v>
      </c>
      <c r="K3982">
        <f t="shared" ca="1" si="871"/>
        <v>68</v>
      </c>
      <c r="L3982" t="str">
        <f t="shared" ca="1" si="872"/>
        <v>Adult</v>
      </c>
      <c r="M3982" t="str">
        <f t="shared" ca="1" si="873"/>
        <v>No</v>
      </c>
      <c r="N3982" t="str">
        <f t="shared" ca="1" si="873"/>
        <v>Yes</v>
      </c>
      <c r="O3982" t="str">
        <f t="shared" ca="1" si="873"/>
        <v>Yes</v>
      </c>
      <c r="P3982" t="str">
        <f t="shared" ca="1" si="873"/>
        <v>Yes</v>
      </c>
      <c r="Q3982" t="str">
        <f t="shared" ca="1" si="874"/>
        <v>No</v>
      </c>
      <c r="R3982">
        <f t="shared" ca="1" si="875"/>
        <v>3</v>
      </c>
      <c r="S3982">
        <f t="shared" ca="1" si="876"/>
        <v>3</v>
      </c>
      <c r="T3982">
        <f t="shared" ca="1" si="877"/>
        <v>5</v>
      </c>
      <c r="U3982">
        <f t="shared" ca="1" si="878"/>
        <v>0</v>
      </c>
      <c r="V3982">
        <f t="shared" ca="1" si="879"/>
        <v>4</v>
      </c>
      <c r="W3982">
        <f t="shared" ca="1" si="880"/>
        <v>0</v>
      </c>
      <c r="X3982">
        <f t="shared" ca="1" si="881"/>
        <v>15</v>
      </c>
    </row>
    <row r="3983" spans="1:24" x14ac:dyDescent="0.25">
      <c r="A3983">
        <v>228325</v>
      </c>
      <c r="B3983" t="s">
        <v>13509</v>
      </c>
      <c r="C3983" t="s">
        <v>10</v>
      </c>
      <c r="D3983" t="s">
        <v>13510</v>
      </c>
      <c r="E3983" t="str">
        <f t="shared" ca="1" si="882"/>
        <v>Brookline</v>
      </c>
      <c r="F3983" t="s">
        <v>24067</v>
      </c>
      <c r="G3983">
        <f t="shared" ca="1" si="869"/>
        <v>7192547271</v>
      </c>
      <c r="H3983" t="s">
        <v>13511</v>
      </c>
      <c r="I3983">
        <v>75165</v>
      </c>
      <c r="J3983" t="str">
        <f t="shared" ca="1" si="870"/>
        <v>Male</v>
      </c>
      <c r="K3983">
        <f t="shared" ca="1" si="871"/>
        <v>68</v>
      </c>
      <c r="L3983" t="str">
        <f t="shared" ca="1" si="872"/>
        <v>Adult</v>
      </c>
      <c r="M3983" t="str">
        <f t="shared" ca="1" si="873"/>
        <v>No</v>
      </c>
      <c r="N3983" t="str">
        <f t="shared" ca="1" si="873"/>
        <v>Yes</v>
      </c>
      <c r="O3983" t="str">
        <f t="shared" ca="1" si="873"/>
        <v>No</v>
      </c>
      <c r="P3983" t="str">
        <f t="shared" ca="1" si="873"/>
        <v>Yes</v>
      </c>
      <c r="Q3983" t="str">
        <f t="shared" ca="1" si="874"/>
        <v>No</v>
      </c>
      <c r="R3983">
        <f t="shared" ca="1" si="875"/>
        <v>4</v>
      </c>
      <c r="S3983">
        <f t="shared" ca="1" si="876"/>
        <v>5</v>
      </c>
      <c r="T3983">
        <f t="shared" ca="1" si="877"/>
        <v>3</v>
      </c>
      <c r="U3983">
        <f t="shared" ca="1" si="878"/>
        <v>0</v>
      </c>
      <c r="V3983">
        <f t="shared" ca="1" si="879"/>
        <v>4</v>
      </c>
      <c r="W3983">
        <f t="shared" ca="1" si="880"/>
        <v>0</v>
      </c>
      <c r="X3983">
        <f t="shared" ca="1" si="881"/>
        <v>16</v>
      </c>
    </row>
    <row r="3984" spans="1:24" x14ac:dyDescent="0.25">
      <c r="A3984">
        <v>228343</v>
      </c>
      <c r="B3984" t="s">
        <v>13512</v>
      </c>
      <c r="C3984" t="s">
        <v>10</v>
      </c>
      <c r="D3984" t="s">
        <v>13513</v>
      </c>
      <c r="E3984" t="str">
        <f t="shared" ca="1" si="882"/>
        <v>Chelsea</v>
      </c>
      <c r="F3984" t="s">
        <v>24067</v>
      </c>
      <c r="G3984">
        <f t="shared" ca="1" si="869"/>
        <v>9090627497</v>
      </c>
      <c r="H3984" t="s">
        <v>13514</v>
      </c>
      <c r="I3984">
        <v>78626</v>
      </c>
      <c r="J3984" t="str">
        <f t="shared" ca="1" si="870"/>
        <v>Male</v>
      </c>
      <c r="K3984">
        <f t="shared" ca="1" si="871"/>
        <v>35</v>
      </c>
      <c r="L3984" t="str">
        <f t="shared" ca="1" si="872"/>
        <v>Adult</v>
      </c>
      <c r="M3984" t="str">
        <f t="shared" ca="1" si="873"/>
        <v>No</v>
      </c>
      <c r="N3984" t="str">
        <f t="shared" ca="1" si="873"/>
        <v>No</v>
      </c>
      <c r="O3984" t="str">
        <f t="shared" ca="1" si="873"/>
        <v>No</v>
      </c>
      <c r="P3984" t="str">
        <f t="shared" ca="1" si="873"/>
        <v>Yes</v>
      </c>
      <c r="Q3984" t="str">
        <f t="shared" ca="1" si="874"/>
        <v>Yes</v>
      </c>
      <c r="R3984">
        <f t="shared" ca="1" si="875"/>
        <v>4</v>
      </c>
      <c r="S3984">
        <f t="shared" ca="1" si="876"/>
        <v>5</v>
      </c>
      <c r="T3984">
        <f t="shared" ca="1" si="877"/>
        <v>0</v>
      </c>
      <c r="U3984">
        <f t="shared" ca="1" si="878"/>
        <v>0</v>
      </c>
      <c r="V3984">
        <f t="shared" ca="1" si="879"/>
        <v>4</v>
      </c>
      <c r="W3984">
        <f t="shared" ca="1" si="880"/>
        <v>4</v>
      </c>
      <c r="X3984">
        <f t="shared" ca="1" si="881"/>
        <v>17</v>
      </c>
    </row>
    <row r="3985" spans="1:24" x14ac:dyDescent="0.25">
      <c r="A3985">
        <v>228431</v>
      </c>
      <c r="B3985" t="s">
        <v>13515</v>
      </c>
      <c r="C3985" t="s">
        <v>10</v>
      </c>
      <c r="D3985" t="s">
        <v>13516</v>
      </c>
      <c r="E3985" t="str">
        <f t="shared" ca="1" si="882"/>
        <v>Brookline</v>
      </c>
      <c r="F3985" t="s">
        <v>24067</v>
      </c>
      <c r="G3985">
        <f t="shared" ca="1" si="869"/>
        <v>6796183604</v>
      </c>
      <c r="H3985" t="s">
        <v>13517</v>
      </c>
      <c r="I3985">
        <v>75961</v>
      </c>
      <c r="J3985" t="str">
        <f t="shared" ca="1" si="870"/>
        <v>Female</v>
      </c>
      <c r="K3985">
        <f t="shared" ca="1" si="871"/>
        <v>41</v>
      </c>
      <c r="L3985" t="str">
        <f t="shared" ca="1" si="872"/>
        <v>Adult</v>
      </c>
      <c r="M3985" t="str">
        <f t="shared" ca="1" si="873"/>
        <v>Yes</v>
      </c>
      <c r="N3985" t="str">
        <f t="shared" ca="1" si="873"/>
        <v>Yes</v>
      </c>
      <c r="O3985" t="str">
        <f t="shared" ca="1" si="873"/>
        <v>No</v>
      </c>
      <c r="P3985" t="str">
        <f t="shared" ca="1" si="873"/>
        <v>No</v>
      </c>
      <c r="Q3985" t="str">
        <f t="shared" ca="1" si="874"/>
        <v>No</v>
      </c>
      <c r="R3985">
        <f t="shared" ca="1" si="875"/>
        <v>3</v>
      </c>
      <c r="S3985">
        <f t="shared" ca="1" si="876"/>
        <v>3</v>
      </c>
      <c r="T3985">
        <f t="shared" ca="1" si="877"/>
        <v>3</v>
      </c>
      <c r="U3985">
        <f t="shared" ca="1" si="878"/>
        <v>3</v>
      </c>
      <c r="V3985">
        <f t="shared" ca="1" si="879"/>
        <v>0</v>
      </c>
      <c r="W3985">
        <f t="shared" ca="1" si="880"/>
        <v>0</v>
      </c>
      <c r="X3985">
        <f t="shared" ca="1" si="881"/>
        <v>12</v>
      </c>
    </row>
    <row r="3986" spans="1:24" x14ac:dyDescent="0.25">
      <c r="A3986">
        <v>228459</v>
      </c>
      <c r="B3986" t="s">
        <v>13518</v>
      </c>
      <c r="C3986" t="s">
        <v>10</v>
      </c>
      <c r="D3986" t="s">
        <v>13519</v>
      </c>
      <c r="E3986" t="str">
        <f t="shared" ca="1" si="882"/>
        <v>Brookline</v>
      </c>
      <c r="F3986" t="s">
        <v>24067</v>
      </c>
      <c r="G3986">
        <f t="shared" ca="1" si="869"/>
        <v>9047091329</v>
      </c>
      <c r="H3986" t="s">
        <v>13520</v>
      </c>
      <c r="I3986">
        <v>78666</v>
      </c>
      <c r="J3986" t="str">
        <f t="shared" ca="1" si="870"/>
        <v>Female</v>
      </c>
      <c r="K3986">
        <f t="shared" ca="1" si="871"/>
        <v>69</v>
      </c>
      <c r="L3986" t="str">
        <f t="shared" ca="1" si="872"/>
        <v>Adult</v>
      </c>
      <c r="M3986" t="str">
        <f t="shared" ca="1" si="873"/>
        <v>Yes</v>
      </c>
      <c r="N3986" t="str">
        <f t="shared" ca="1" si="873"/>
        <v>Yes</v>
      </c>
      <c r="O3986" t="str">
        <f t="shared" ca="1" si="873"/>
        <v>No</v>
      </c>
      <c r="P3986" t="str">
        <f t="shared" ca="1" si="873"/>
        <v>No</v>
      </c>
      <c r="Q3986" t="str">
        <f t="shared" ca="1" si="874"/>
        <v>No</v>
      </c>
      <c r="R3986">
        <f t="shared" ca="1" si="875"/>
        <v>4</v>
      </c>
      <c r="S3986">
        <f t="shared" ca="1" si="876"/>
        <v>5</v>
      </c>
      <c r="T3986">
        <f t="shared" ca="1" si="877"/>
        <v>3</v>
      </c>
      <c r="U3986">
        <f t="shared" ca="1" si="878"/>
        <v>3</v>
      </c>
      <c r="V3986">
        <f t="shared" ca="1" si="879"/>
        <v>0</v>
      </c>
      <c r="W3986">
        <f t="shared" ca="1" si="880"/>
        <v>0</v>
      </c>
      <c r="X3986">
        <f t="shared" ca="1" si="881"/>
        <v>15</v>
      </c>
    </row>
    <row r="3987" spans="1:24" x14ac:dyDescent="0.25">
      <c r="A3987">
        <v>228468</v>
      </c>
      <c r="B3987" t="s">
        <v>13521</v>
      </c>
      <c r="C3987" t="s">
        <v>10</v>
      </c>
      <c r="D3987" t="s">
        <v>13522</v>
      </c>
      <c r="E3987" t="str">
        <f t="shared" ca="1" si="882"/>
        <v>Quincy</v>
      </c>
      <c r="F3987" t="s">
        <v>24067</v>
      </c>
      <c r="G3987">
        <f t="shared" ca="1" si="869"/>
        <v>7581011873</v>
      </c>
      <c r="H3987" t="s">
        <v>13523</v>
      </c>
      <c r="I3987">
        <v>76059</v>
      </c>
      <c r="J3987" t="str">
        <f t="shared" ca="1" si="870"/>
        <v>Male</v>
      </c>
      <c r="K3987">
        <f t="shared" ca="1" si="871"/>
        <v>65</v>
      </c>
      <c r="L3987" t="str">
        <f t="shared" ca="1" si="872"/>
        <v>Adult</v>
      </c>
      <c r="M3987" t="str">
        <f t="shared" ca="1" si="873"/>
        <v>No</v>
      </c>
      <c r="N3987" t="str">
        <f t="shared" ca="1" si="873"/>
        <v>Yes</v>
      </c>
      <c r="O3987" t="str">
        <f t="shared" ca="1" si="873"/>
        <v>Yes</v>
      </c>
      <c r="P3987" t="str">
        <f t="shared" ca="1" si="873"/>
        <v>No</v>
      </c>
      <c r="Q3987" t="str">
        <f t="shared" ca="1" si="874"/>
        <v>No</v>
      </c>
      <c r="R3987">
        <f t="shared" ca="1" si="875"/>
        <v>2</v>
      </c>
      <c r="S3987">
        <f t="shared" ca="1" si="876"/>
        <v>3</v>
      </c>
      <c r="T3987">
        <f t="shared" ca="1" si="877"/>
        <v>5</v>
      </c>
      <c r="U3987">
        <f t="shared" ca="1" si="878"/>
        <v>0</v>
      </c>
      <c r="V3987">
        <f t="shared" ca="1" si="879"/>
        <v>0</v>
      </c>
      <c r="W3987">
        <f t="shared" ca="1" si="880"/>
        <v>0</v>
      </c>
      <c r="X3987">
        <f t="shared" ca="1" si="881"/>
        <v>10</v>
      </c>
    </row>
    <row r="3988" spans="1:24" x14ac:dyDescent="0.25">
      <c r="A3988">
        <v>228486</v>
      </c>
      <c r="B3988" t="s">
        <v>13524</v>
      </c>
      <c r="C3988" t="s">
        <v>10</v>
      </c>
      <c r="D3988" t="s">
        <v>13525</v>
      </c>
      <c r="E3988" t="str">
        <f t="shared" ca="1" si="882"/>
        <v>Newton</v>
      </c>
      <c r="F3988" t="s">
        <v>24067</v>
      </c>
      <c r="G3988">
        <f t="shared" ca="1" si="869"/>
        <v>4395829684</v>
      </c>
      <c r="H3988" t="s">
        <v>13527</v>
      </c>
      <c r="I3988" t="s">
        <v>13526</v>
      </c>
      <c r="J3988" t="str">
        <f t="shared" ca="1" si="870"/>
        <v>Female</v>
      </c>
      <c r="K3988">
        <f t="shared" ca="1" si="871"/>
        <v>23</v>
      </c>
      <c r="L3988" t="str">
        <f t="shared" ca="1" si="872"/>
        <v>Adult</v>
      </c>
      <c r="M3988" t="str">
        <f t="shared" ca="1" si="873"/>
        <v>No</v>
      </c>
      <c r="N3988" t="str">
        <f t="shared" ca="1" si="873"/>
        <v>No</v>
      </c>
      <c r="O3988" t="str">
        <f t="shared" ca="1" si="873"/>
        <v>No</v>
      </c>
      <c r="P3988" t="str">
        <f t="shared" ca="1" si="873"/>
        <v>No</v>
      </c>
      <c r="Q3988" t="str">
        <f t="shared" ca="1" si="874"/>
        <v>Yes</v>
      </c>
      <c r="R3988">
        <f t="shared" ca="1" si="875"/>
        <v>3</v>
      </c>
      <c r="S3988">
        <f t="shared" ca="1" si="876"/>
        <v>3</v>
      </c>
      <c r="T3988">
        <f t="shared" ca="1" si="877"/>
        <v>0</v>
      </c>
      <c r="U3988">
        <f t="shared" ca="1" si="878"/>
        <v>0</v>
      </c>
      <c r="V3988">
        <f t="shared" ca="1" si="879"/>
        <v>0</v>
      </c>
      <c r="W3988">
        <f t="shared" ca="1" si="880"/>
        <v>4</v>
      </c>
      <c r="X3988">
        <f t="shared" ca="1" si="881"/>
        <v>10</v>
      </c>
    </row>
    <row r="3989" spans="1:24" x14ac:dyDescent="0.25">
      <c r="A3989">
        <v>228501</v>
      </c>
      <c r="B3989" t="s">
        <v>13528</v>
      </c>
      <c r="C3989" t="s">
        <v>10</v>
      </c>
      <c r="D3989" t="s">
        <v>13529</v>
      </c>
      <c r="E3989" t="str">
        <f t="shared" ca="1" si="882"/>
        <v>Winthrop</v>
      </c>
      <c r="F3989" t="s">
        <v>24067</v>
      </c>
      <c r="G3989">
        <f t="shared" ca="1" si="869"/>
        <v>5941563167</v>
      </c>
      <c r="H3989" t="s">
        <v>13530</v>
      </c>
      <c r="I3989">
        <v>79832</v>
      </c>
      <c r="J3989" t="str">
        <f t="shared" ca="1" si="870"/>
        <v>Female</v>
      </c>
      <c r="K3989">
        <f t="shared" ca="1" si="871"/>
        <v>69</v>
      </c>
      <c r="L3989" t="str">
        <f t="shared" ca="1" si="872"/>
        <v>Adult</v>
      </c>
      <c r="M3989" t="str">
        <f t="shared" ca="1" si="873"/>
        <v>Yes</v>
      </c>
      <c r="N3989" t="str">
        <f t="shared" ca="1" si="873"/>
        <v>No</v>
      </c>
      <c r="O3989" t="str">
        <f t="shared" ca="1" si="873"/>
        <v>No</v>
      </c>
      <c r="P3989" t="str">
        <f t="shared" ca="1" si="873"/>
        <v>No</v>
      </c>
      <c r="Q3989" t="str">
        <f t="shared" ca="1" si="874"/>
        <v>Yes</v>
      </c>
      <c r="R3989">
        <f t="shared" ca="1" si="875"/>
        <v>4</v>
      </c>
      <c r="S3989">
        <f t="shared" ca="1" si="876"/>
        <v>5</v>
      </c>
      <c r="T3989">
        <f t="shared" ca="1" si="877"/>
        <v>0</v>
      </c>
      <c r="U3989">
        <f t="shared" ca="1" si="878"/>
        <v>3</v>
      </c>
      <c r="V3989">
        <f t="shared" ca="1" si="879"/>
        <v>0</v>
      </c>
      <c r="W3989">
        <f t="shared" ca="1" si="880"/>
        <v>4</v>
      </c>
      <c r="X3989">
        <f t="shared" ca="1" si="881"/>
        <v>16</v>
      </c>
    </row>
    <row r="3990" spans="1:24" x14ac:dyDescent="0.25">
      <c r="A3990">
        <v>228529</v>
      </c>
      <c r="B3990" t="s">
        <v>13531</v>
      </c>
      <c r="C3990" t="s">
        <v>10</v>
      </c>
      <c r="D3990" t="s">
        <v>13532</v>
      </c>
      <c r="E3990" t="str">
        <f t="shared" ca="1" si="882"/>
        <v>Boston</v>
      </c>
      <c r="F3990" t="s">
        <v>24067</v>
      </c>
      <c r="G3990">
        <f t="shared" ca="1" si="869"/>
        <v>2037952803</v>
      </c>
      <c r="H3990" t="s">
        <v>13534</v>
      </c>
      <c r="I3990" t="s">
        <v>13533</v>
      </c>
      <c r="J3990" t="str">
        <f t="shared" ca="1" si="870"/>
        <v>Female</v>
      </c>
      <c r="K3990">
        <f t="shared" ca="1" si="871"/>
        <v>62</v>
      </c>
      <c r="L3990" t="str">
        <f t="shared" ca="1" si="872"/>
        <v>Adult</v>
      </c>
      <c r="M3990" t="str">
        <f t="shared" ca="1" si="873"/>
        <v>No</v>
      </c>
      <c r="N3990" t="str">
        <f t="shared" ca="1" si="873"/>
        <v>No</v>
      </c>
      <c r="O3990" t="str">
        <f t="shared" ca="1" si="873"/>
        <v>Yes</v>
      </c>
      <c r="P3990" t="str">
        <f t="shared" ca="1" si="873"/>
        <v>No</v>
      </c>
      <c r="Q3990" t="str">
        <f t="shared" ca="1" si="874"/>
        <v>No</v>
      </c>
      <c r="R3990">
        <f t="shared" ca="1" si="875"/>
        <v>5</v>
      </c>
      <c r="S3990">
        <f t="shared" ca="1" si="876"/>
        <v>5</v>
      </c>
      <c r="T3990">
        <f t="shared" ca="1" si="877"/>
        <v>3</v>
      </c>
      <c r="U3990">
        <f t="shared" ca="1" si="878"/>
        <v>0</v>
      </c>
      <c r="V3990">
        <f t="shared" ca="1" si="879"/>
        <v>0</v>
      </c>
      <c r="W3990">
        <f t="shared" ca="1" si="880"/>
        <v>0</v>
      </c>
      <c r="X3990">
        <f t="shared" ca="1" si="881"/>
        <v>13</v>
      </c>
    </row>
    <row r="3991" spans="1:24" x14ac:dyDescent="0.25">
      <c r="A3991">
        <v>228547</v>
      </c>
      <c r="B3991" t="s">
        <v>13535</v>
      </c>
      <c r="C3991" t="s">
        <v>10</v>
      </c>
      <c r="D3991" t="s">
        <v>13536</v>
      </c>
      <c r="E3991" t="str">
        <f t="shared" ca="1" si="882"/>
        <v>Newton</v>
      </c>
      <c r="F3991" t="s">
        <v>24067</v>
      </c>
      <c r="G3991">
        <f t="shared" ca="1" si="869"/>
        <v>8369665737</v>
      </c>
      <c r="H3991" t="s">
        <v>13538</v>
      </c>
      <c r="I3991" t="s">
        <v>13537</v>
      </c>
      <c r="J3991" t="str">
        <f t="shared" ca="1" si="870"/>
        <v>Male</v>
      </c>
      <c r="K3991">
        <f t="shared" ca="1" si="871"/>
        <v>18</v>
      </c>
      <c r="L3991" t="str">
        <f t="shared" ca="1" si="872"/>
        <v>Adult</v>
      </c>
      <c r="M3991" t="str">
        <f t="shared" ca="1" si="873"/>
        <v>Yes</v>
      </c>
      <c r="N3991" t="str">
        <f t="shared" ca="1" si="873"/>
        <v>No</v>
      </c>
      <c r="O3991" t="str">
        <f t="shared" ca="1" si="873"/>
        <v>No</v>
      </c>
      <c r="P3991" t="str">
        <f t="shared" ca="1" si="873"/>
        <v>Yes</v>
      </c>
      <c r="Q3991" t="str">
        <f t="shared" ca="1" si="874"/>
        <v>Yes</v>
      </c>
      <c r="R3991">
        <f t="shared" ca="1" si="875"/>
        <v>5</v>
      </c>
      <c r="S3991">
        <f t="shared" ca="1" si="876"/>
        <v>5</v>
      </c>
      <c r="T3991">
        <f t="shared" ca="1" si="877"/>
        <v>0</v>
      </c>
      <c r="U3991">
        <f t="shared" ca="1" si="878"/>
        <v>3</v>
      </c>
      <c r="V3991">
        <f t="shared" ca="1" si="879"/>
        <v>4</v>
      </c>
      <c r="W3991">
        <f t="shared" ca="1" si="880"/>
        <v>4</v>
      </c>
      <c r="X3991">
        <f t="shared" ca="1" si="881"/>
        <v>21</v>
      </c>
    </row>
    <row r="3992" spans="1:24" x14ac:dyDescent="0.25">
      <c r="A3992">
        <v>228608</v>
      </c>
      <c r="B3992" t="s">
        <v>13539</v>
      </c>
      <c r="C3992" t="s">
        <v>10</v>
      </c>
      <c r="D3992" t="s">
        <v>13540</v>
      </c>
      <c r="E3992" t="str">
        <f t="shared" ca="1" si="882"/>
        <v xml:space="preserve"> Milton</v>
      </c>
      <c r="F3992" t="s">
        <v>24067</v>
      </c>
      <c r="G3992">
        <f t="shared" ca="1" si="869"/>
        <v>7958799488</v>
      </c>
      <c r="H3992" t="s">
        <v>13542</v>
      </c>
      <c r="I3992" t="s">
        <v>13541</v>
      </c>
      <c r="J3992" t="str">
        <f t="shared" ca="1" si="870"/>
        <v>Male</v>
      </c>
      <c r="K3992">
        <f t="shared" ca="1" si="871"/>
        <v>50</v>
      </c>
      <c r="L3992" t="str">
        <f t="shared" ca="1" si="872"/>
        <v>Adult</v>
      </c>
      <c r="M3992" t="str">
        <f t="shared" ca="1" si="873"/>
        <v>Yes</v>
      </c>
      <c r="N3992" t="str">
        <f t="shared" ca="1" si="873"/>
        <v>No</v>
      </c>
      <c r="O3992" t="str">
        <f t="shared" ca="1" si="873"/>
        <v>No</v>
      </c>
      <c r="P3992" t="str">
        <f t="shared" ca="1" si="873"/>
        <v>Yes</v>
      </c>
      <c r="Q3992" t="str">
        <f t="shared" ca="1" si="874"/>
        <v>No</v>
      </c>
      <c r="R3992">
        <f t="shared" ca="1" si="875"/>
        <v>4</v>
      </c>
      <c r="S3992">
        <f t="shared" ca="1" si="876"/>
        <v>5</v>
      </c>
      <c r="T3992">
        <f t="shared" ca="1" si="877"/>
        <v>0</v>
      </c>
      <c r="U3992">
        <f t="shared" ca="1" si="878"/>
        <v>3</v>
      </c>
      <c r="V3992">
        <f t="shared" ca="1" si="879"/>
        <v>4</v>
      </c>
      <c r="W3992">
        <f t="shared" ca="1" si="880"/>
        <v>0</v>
      </c>
      <c r="X3992">
        <f t="shared" ca="1" si="881"/>
        <v>16</v>
      </c>
    </row>
    <row r="3993" spans="1:24" x14ac:dyDescent="0.25">
      <c r="A3993">
        <v>228635</v>
      </c>
      <c r="B3993" t="s">
        <v>13543</v>
      </c>
      <c r="C3993" t="s">
        <v>10</v>
      </c>
      <c r="D3993" t="s">
        <v>13544</v>
      </c>
      <c r="E3993" t="str">
        <f t="shared" ca="1" si="882"/>
        <v>Newton</v>
      </c>
      <c r="F3993" t="s">
        <v>24067</v>
      </c>
      <c r="G3993">
        <f t="shared" ca="1" si="869"/>
        <v>6314139702</v>
      </c>
      <c r="H3993" t="s">
        <v>13546</v>
      </c>
      <c r="I3993" t="s">
        <v>13545</v>
      </c>
      <c r="J3993" t="str">
        <f t="shared" ca="1" si="870"/>
        <v>Female</v>
      </c>
      <c r="K3993">
        <f t="shared" ca="1" si="871"/>
        <v>42</v>
      </c>
      <c r="L3993" t="str">
        <f t="shared" ca="1" si="872"/>
        <v>Adult</v>
      </c>
      <c r="M3993" t="str">
        <f t="shared" ca="1" si="873"/>
        <v>Yes</v>
      </c>
      <c r="N3993" t="str">
        <f t="shared" ca="1" si="873"/>
        <v>Yes</v>
      </c>
      <c r="O3993" t="str">
        <f t="shared" ca="1" si="873"/>
        <v>Yes</v>
      </c>
      <c r="P3993" t="str">
        <f t="shared" ca="1" si="873"/>
        <v>No</v>
      </c>
      <c r="Q3993" t="str">
        <f t="shared" ca="1" si="874"/>
        <v>Yes</v>
      </c>
      <c r="R3993">
        <f t="shared" ca="1" si="875"/>
        <v>4</v>
      </c>
      <c r="S3993">
        <f t="shared" ca="1" si="876"/>
        <v>5</v>
      </c>
      <c r="T3993">
        <f t="shared" ca="1" si="877"/>
        <v>5</v>
      </c>
      <c r="U3993">
        <f t="shared" ca="1" si="878"/>
        <v>3</v>
      </c>
      <c r="V3993">
        <f t="shared" ca="1" si="879"/>
        <v>0</v>
      </c>
      <c r="W3993">
        <f t="shared" ca="1" si="880"/>
        <v>4</v>
      </c>
      <c r="X3993">
        <f t="shared" ca="1" si="881"/>
        <v>21</v>
      </c>
    </row>
    <row r="3994" spans="1:24" x14ac:dyDescent="0.25">
      <c r="A3994">
        <v>228644</v>
      </c>
      <c r="B3994" t="s">
        <v>13547</v>
      </c>
      <c r="C3994" t="s">
        <v>10</v>
      </c>
      <c r="D3994" t="s">
        <v>13548</v>
      </c>
      <c r="E3994" t="str">
        <f t="shared" ca="1" si="882"/>
        <v>Somerville</v>
      </c>
      <c r="F3994" t="s">
        <v>24067</v>
      </c>
      <c r="G3994">
        <f t="shared" ca="1" si="869"/>
        <v>5850083594</v>
      </c>
      <c r="H3994" t="s">
        <v>13550</v>
      </c>
      <c r="I3994" t="s">
        <v>13549</v>
      </c>
      <c r="J3994" t="str">
        <f t="shared" ca="1" si="870"/>
        <v>Male</v>
      </c>
      <c r="K3994">
        <f t="shared" ca="1" si="871"/>
        <v>36</v>
      </c>
      <c r="L3994" t="str">
        <f t="shared" ca="1" si="872"/>
        <v>Adult</v>
      </c>
      <c r="M3994" t="str">
        <f t="shared" ca="1" si="873"/>
        <v>No</v>
      </c>
      <c r="N3994" t="str">
        <f t="shared" ca="1" si="873"/>
        <v>No</v>
      </c>
      <c r="O3994" t="str">
        <f t="shared" ca="1" si="873"/>
        <v>Yes</v>
      </c>
      <c r="P3994" t="str">
        <f t="shared" ca="1" si="873"/>
        <v>No</v>
      </c>
      <c r="Q3994" t="str">
        <f t="shared" ca="1" si="874"/>
        <v>Yes</v>
      </c>
      <c r="R3994">
        <f t="shared" ca="1" si="875"/>
        <v>4</v>
      </c>
      <c r="S3994">
        <f t="shared" ca="1" si="876"/>
        <v>5</v>
      </c>
      <c r="T3994">
        <f t="shared" ca="1" si="877"/>
        <v>3</v>
      </c>
      <c r="U3994">
        <f t="shared" ca="1" si="878"/>
        <v>0</v>
      </c>
      <c r="V3994">
        <f t="shared" ca="1" si="879"/>
        <v>0</v>
      </c>
      <c r="W3994">
        <f t="shared" ca="1" si="880"/>
        <v>4</v>
      </c>
      <c r="X3994">
        <f t="shared" ca="1" si="881"/>
        <v>16</v>
      </c>
    </row>
    <row r="3995" spans="1:24" x14ac:dyDescent="0.25">
      <c r="A3995">
        <v>228653</v>
      </c>
      <c r="B3995" t="s">
        <v>13551</v>
      </c>
      <c r="C3995" t="s">
        <v>10</v>
      </c>
      <c r="D3995" t="s">
        <v>13552</v>
      </c>
      <c r="E3995" t="str">
        <f t="shared" ca="1" si="882"/>
        <v>Canton</v>
      </c>
      <c r="F3995" t="s">
        <v>24067</v>
      </c>
      <c r="G3995">
        <f t="shared" ca="1" si="869"/>
        <v>3003733030</v>
      </c>
      <c r="H3995" t="s">
        <v>13554</v>
      </c>
      <c r="I3995" t="s">
        <v>13553</v>
      </c>
      <c r="J3995" t="str">
        <f t="shared" ca="1" si="870"/>
        <v>Female</v>
      </c>
      <c r="K3995">
        <f t="shared" ca="1" si="871"/>
        <v>30</v>
      </c>
      <c r="L3995" t="str">
        <f t="shared" ca="1" si="872"/>
        <v>Adult</v>
      </c>
      <c r="M3995" t="str">
        <f t="shared" ca="1" si="873"/>
        <v>No</v>
      </c>
      <c r="N3995" t="str">
        <f t="shared" ca="1" si="873"/>
        <v>No</v>
      </c>
      <c r="O3995" t="str">
        <f t="shared" ca="1" si="873"/>
        <v>Yes</v>
      </c>
      <c r="P3995" t="str">
        <f t="shared" ca="1" si="873"/>
        <v>Yes</v>
      </c>
      <c r="Q3995" t="str">
        <f t="shared" ca="1" si="874"/>
        <v>No</v>
      </c>
      <c r="R3995">
        <f t="shared" ca="1" si="875"/>
        <v>5</v>
      </c>
      <c r="S3995">
        <f t="shared" ca="1" si="876"/>
        <v>5</v>
      </c>
      <c r="T3995">
        <f t="shared" ca="1" si="877"/>
        <v>3</v>
      </c>
      <c r="U3995">
        <f t="shared" ca="1" si="878"/>
        <v>0</v>
      </c>
      <c r="V3995">
        <f t="shared" ca="1" si="879"/>
        <v>4</v>
      </c>
      <c r="W3995">
        <f t="shared" ca="1" si="880"/>
        <v>0</v>
      </c>
      <c r="X3995">
        <f t="shared" ca="1" si="881"/>
        <v>17</v>
      </c>
    </row>
    <row r="3996" spans="1:24" x14ac:dyDescent="0.25">
      <c r="A3996">
        <v>228671</v>
      </c>
      <c r="B3996" t="s">
        <v>13555</v>
      </c>
      <c r="C3996" t="s">
        <v>10</v>
      </c>
      <c r="D3996" t="s">
        <v>13556</v>
      </c>
      <c r="E3996" t="str">
        <f t="shared" ca="1" si="882"/>
        <v>Newton</v>
      </c>
      <c r="F3996" t="s">
        <v>24067</v>
      </c>
      <c r="G3996">
        <f t="shared" ca="1" si="869"/>
        <v>8084379422</v>
      </c>
      <c r="H3996" t="s">
        <v>13557</v>
      </c>
      <c r="I3996">
        <v>76705</v>
      </c>
      <c r="J3996" t="str">
        <f t="shared" ca="1" si="870"/>
        <v>Female</v>
      </c>
      <c r="K3996">
        <f t="shared" ca="1" si="871"/>
        <v>35</v>
      </c>
      <c r="L3996" t="str">
        <f t="shared" ca="1" si="872"/>
        <v>Adult</v>
      </c>
      <c r="M3996" t="str">
        <f t="shared" ca="1" si="873"/>
        <v>No</v>
      </c>
      <c r="N3996" t="str">
        <f t="shared" ca="1" si="873"/>
        <v>Yes</v>
      </c>
      <c r="O3996" t="str">
        <f t="shared" ca="1" si="873"/>
        <v>No</v>
      </c>
      <c r="P3996" t="str">
        <f t="shared" ca="1" si="873"/>
        <v>Yes</v>
      </c>
      <c r="Q3996" t="str">
        <f t="shared" ca="1" si="874"/>
        <v>No</v>
      </c>
      <c r="R3996">
        <f t="shared" ca="1" si="875"/>
        <v>1</v>
      </c>
      <c r="S3996">
        <f t="shared" ca="1" si="876"/>
        <v>0</v>
      </c>
      <c r="T3996">
        <f t="shared" ca="1" si="877"/>
        <v>3</v>
      </c>
      <c r="U3996">
        <f t="shared" ca="1" si="878"/>
        <v>0</v>
      </c>
      <c r="V3996">
        <f t="shared" ca="1" si="879"/>
        <v>4</v>
      </c>
      <c r="W3996">
        <f t="shared" ca="1" si="880"/>
        <v>0</v>
      </c>
      <c r="X3996">
        <f t="shared" ca="1" si="881"/>
        <v>8</v>
      </c>
    </row>
    <row r="3997" spans="1:24" x14ac:dyDescent="0.25">
      <c r="A3997">
        <v>228680</v>
      </c>
      <c r="B3997" t="s">
        <v>13558</v>
      </c>
      <c r="C3997" t="s">
        <v>10</v>
      </c>
      <c r="D3997" t="s">
        <v>13559</v>
      </c>
      <c r="E3997" t="str">
        <f t="shared" ca="1" si="882"/>
        <v>Somerville</v>
      </c>
      <c r="F3997" t="s">
        <v>24067</v>
      </c>
      <c r="G3997">
        <f t="shared" ca="1" si="869"/>
        <v>6224349965</v>
      </c>
      <c r="H3997" t="s">
        <v>13560</v>
      </c>
      <c r="I3997">
        <v>76705</v>
      </c>
      <c r="J3997" t="str">
        <f t="shared" ca="1" si="870"/>
        <v>Female</v>
      </c>
      <c r="K3997">
        <f t="shared" ca="1" si="871"/>
        <v>24</v>
      </c>
      <c r="L3997" t="str">
        <f t="shared" ca="1" si="872"/>
        <v>Adult</v>
      </c>
      <c r="M3997" t="str">
        <f t="shared" ca="1" si="873"/>
        <v>Yes</v>
      </c>
      <c r="N3997" t="str">
        <f t="shared" ca="1" si="873"/>
        <v>Yes</v>
      </c>
      <c r="O3997" t="str">
        <f t="shared" ca="1" si="873"/>
        <v>No</v>
      </c>
      <c r="P3997" t="str">
        <f t="shared" ca="1" si="873"/>
        <v>Yes</v>
      </c>
      <c r="Q3997" t="str">
        <f t="shared" ca="1" si="874"/>
        <v>Yes</v>
      </c>
      <c r="R3997">
        <f t="shared" ca="1" si="875"/>
        <v>3</v>
      </c>
      <c r="S3997">
        <f t="shared" ca="1" si="876"/>
        <v>3</v>
      </c>
      <c r="T3997">
        <f t="shared" ca="1" si="877"/>
        <v>3</v>
      </c>
      <c r="U3997">
        <f t="shared" ca="1" si="878"/>
        <v>3</v>
      </c>
      <c r="V3997">
        <f t="shared" ca="1" si="879"/>
        <v>4</v>
      </c>
      <c r="W3997">
        <f t="shared" ca="1" si="880"/>
        <v>4</v>
      </c>
      <c r="X3997">
        <f t="shared" ca="1" si="881"/>
        <v>20</v>
      </c>
    </row>
    <row r="3998" spans="1:24" x14ac:dyDescent="0.25">
      <c r="A3998">
        <v>228699</v>
      </c>
      <c r="B3998" t="s">
        <v>13561</v>
      </c>
      <c r="C3998" t="s">
        <v>10</v>
      </c>
      <c r="D3998" t="s">
        <v>13562</v>
      </c>
      <c r="E3998" t="str">
        <f t="shared" ca="1" si="882"/>
        <v>Revere</v>
      </c>
      <c r="F3998" t="s">
        <v>24067</v>
      </c>
      <c r="G3998">
        <f t="shared" ca="1" si="869"/>
        <v>9547563083</v>
      </c>
      <c r="H3998" t="s">
        <v>13563</v>
      </c>
      <c r="I3998">
        <v>75599</v>
      </c>
      <c r="J3998" t="str">
        <f t="shared" ca="1" si="870"/>
        <v>Female</v>
      </c>
      <c r="K3998">
        <f t="shared" ca="1" si="871"/>
        <v>26</v>
      </c>
      <c r="L3998" t="str">
        <f t="shared" ca="1" si="872"/>
        <v>Adult</v>
      </c>
      <c r="M3998" t="str">
        <f t="shared" ca="1" si="873"/>
        <v>Yes</v>
      </c>
      <c r="N3998" t="str">
        <f t="shared" ca="1" si="873"/>
        <v>Yes</v>
      </c>
      <c r="O3998" t="str">
        <f t="shared" ca="1" si="873"/>
        <v>No</v>
      </c>
      <c r="P3998" t="str">
        <f t="shared" ca="1" si="873"/>
        <v>Yes</v>
      </c>
      <c r="Q3998" t="str">
        <f t="shared" ca="1" si="874"/>
        <v>No</v>
      </c>
      <c r="R3998">
        <f t="shared" ca="1" si="875"/>
        <v>3</v>
      </c>
      <c r="S3998">
        <f t="shared" ca="1" si="876"/>
        <v>3</v>
      </c>
      <c r="T3998">
        <f t="shared" ca="1" si="877"/>
        <v>3</v>
      </c>
      <c r="U3998">
        <f t="shared" ca="1" si="878"/>
        <v>3</v>
      </c>
      <c r="V3998">
        <f t="shared" ca="1" si="879"/>
        <v>4</v>
      </c>
      <c r="W3998">
        <f t="shared" ca="1" si="880"/>
        <v>0</v>
      </c>
      <c r="X3998">
        <f t="shared" ca="1" si="881"/>
        <v>16</v>
      </c>
    </row>
    <row r="3999" spans="1:24" x14ac:dyDescent="0.25">
      <c r="A3999">
        <v>228705</v>
      </c>
      <c r="B3999" t="s">
        <v>13564</v>
      </c>
      <c r="C3999" t="s">
        <v>10</v>
      </c>
      <c r="D3999" t="s">
        <v>13565</v>
      </c>
      <c r="E3999" t="str">
        <f t="shared" ca="1" si="882"/>
        <v>Newton</v>
      </c>
      <c r="F3999" t="s">
        <v>24067</v>
      </c>
      <c r="G3999">
        <f t="shared" ca="1" si="869"/>
        <v>9317445728</v>
      </c>
      <c r="H3999" t="s">
        <v>13566</v>
      </c>
      <c r="I3999">
        <v>78363</v>
      </c>
      <c r="J3999" t="str">
        <f t="shared" ca="1" si="870"/>
        <v>Female</v>
      </c>
      <c r="K3999">
        <f t="shared" ca="1" si="871"/>
        <v>44</v>
      </c>
      <c r="L3999" t="str">
        <f t="shared" ca="1" si="872"/>
        <v>Adult</v>
      </c>
      <c r="M3999" t="str">
        <f t="shared" ca="1" si="873"/>
        <v>No</v>
      </c>
      <c r="N3999" t="str">
        <f t="shared" ca="1" si="873"/>
        <v>Yes</v>
      </c>
      <c r="O3999" t="str">
        <f t="shared" ca="1" si="873"/>
        <v>No</v>
      </c>
      <c r="P3999" t="str">
        <f t="shared" ca="1" si="873"/>
        <v>Yes</v>
      </c>
      <c r="Q3999" t="str">
        <f t="shared" ca="1" si="874"/>
        <v>No</v>
      </c>
      <c r="R3999">
        <f t="shared" ca="1" si="875"/>
        <v>1</v>
      </c>
      <c r="S3999">
        <f t="shared" ca="1" si="876"/>
        <v>0</v>
      </c>
      <c r="T3999">
        <f t="shared" ca="1" si="877"/>
        <v>3</v>
      </c>
      <c r="U3999">
        <f t="shared" ca="1" si="878"/>
        <v>0</v>
      </c>
      <c r="V3999">
        <f t="shared" ca="1" si="879"/>
        <v>4</v>
      </c>
      <c r="W3999">
        <f t="shared" ca="1" si="880"/>
        <v>0</v>
      </c>
      <c r="X3999">
        <f t="shared" ca="1" si="881"/>
        <v>8</v>
      </c>
    </row>
    <row r="4000" spans="1:24" x14ac:dyDescent="0.25">
      <c r="A4000">
        <v>228714</v>
      </c>
      <c r="B4000" t="s">
        <v>13567</v>
      </c>
      <c r="C4000" t="s">
        <v>10</v>
      </c>
      <c r="D4000" t="s">
        <v>13568</v>
      </c>
      <c r="E4000" t="str">
        <f t="shared" ca="1" si="882"/>
        <v xml:space="preserve"> Milton</v>
      </c>
      <c r="F4000" t="s">
        <v>24067</v>
      </c>
      <c r="G4000">
        <f t="shared" ca="1" si="869"/>
        <v>5690287969</v>
      </c>
      <c r="H4000" t="s">
        <v>13569</v>
      </c>
      <c r="I4000">
        <v>77554</v>
      </c>
      <c r="J4000" t="str">
        <f t="shared" ca="1" si="870"/>
        <v>Male</v>
      </c>
      <c r="K4000">
        <f t="shared" ca="1" si="871"/>
        <v>68</v>
      </c>
      <c r="L4000" t="str">
        <f t="shared" ca="1" si="872"/>
        <v>Adult</v>
      </c>
      <c r="M4000" t="str">
        <f t="shared" ca="1" si="873"/>
        <v>No</v>
      </c>
      <c r="N4000" t="str">
        <f t="shared" ca="1" si="873"/>
        <v>Yes</v>
      </c>
      <c r="O4000" t="str">
        <f t="shared" ca="1" si="873"/>
        <v>Yes</v>
      </c>
      <c r="P4000" t="str">
        <f t="shared" ca="1" si="873"/>
        <v>No</v>
      </c>
      <c r="Q4000" t="str">
        <f t="shared" ca="1" si="874"/>
        <v>No</v>
      </c>
      <c r="R4000">
        <f t="shared" ca="1" si="875"/>
        <v>1</v>
      </c>
      <c r="S4000">
        <f t="shared" ca="1" si="876"/>
        <v>0</v>
      </c>
      <c r="T4000">
        <f t="shared" ca="1" si="877"/>
        <v>5</v>
      </c>
      <c r="U4000">
        <f t="shared" ca="1" si="878"/>
        <v>0</v>
      </c>
      <c r="V4000">
        <f t="shared" ca="1" si="879"/>
        <v>0</v>
      </c>
      <c r="W4000">
        <f t="shared" ca="1" si="880"/>
        <v>0</v>
      </c>
      <c r="X4000">
        <f t="shared" ca="1" si="881"/>
        <v>6</v>
      </c>
    </row>
    <row r="4001" spans="1:24" x14ac:dyDescent="0.25">
      <c r="A4001">
        <v>228723</v>
      </c>
      <c r="B4001" t="s">
        <v>13570</v>
      </c>
      <c r="C4001" t="s">
        <v>10</v>
      </c>
      <c r="D4001" t="s">
        <v>13571</v>
      </c>
      <c r="E4001" t="str">
        <f t="shared" ca="1" si="882"/>
        <v>Everett</v>
      </c>
      <c r="F4001" t="s">
        <v>24067</v>
      </c>
      <c r="G4001">
        <f t="shared" ca="1" si="869"/>
        <v>9835061481</v>
      </c>
      <c r="H4001" t="s">
        <v>13573</v>
      </c>
      <c r="I4001" t="s">
        <v>13572</v>
      </c>
      <c r="J4001" t="str">
        <f t="shared" ca="1" si="870"/>
        <v>Female</v>
      </c>
      <c r="K4001">
        <f t="shared" ca="1" si="871"/>
        <v>56</v>
      </c>
      <c r="L4001" t="str">
        <f t="shared" ca="1" si="872"/>
        <v>Adult</v>
      </c>
      <c r="M4001" t="str">
        <f t="shared" ca="1" si="873"/>
        <v>No</v>
      </c>
      <c r="N4001" t="str">
        <f t="shared" ca="1" si="873"/>
        <v>No</v>
      </c>
      <c r="O4001" t="str">
        <f t="shared" ca="1" si="873"/>
        <v>No</v>
      </c>
      <c r="P4001" t="str">
        <f t="shared" ca="1" si="873"/>
        <v>No</v>
      </c>
      <c r="Q4001" t="str">
        <f t="shared" ca="1" si="874"/>
        <v>Yes</v>
      </c>
      <c r="R4001">
        <f t="shared" ca="1" si="875"/>
        <v>5</v>
      </c>
      <c r="S4001">
        <f t="shared" ca="1" si="876"/>
        <v>5</v>
      </c>
      <c r="T4001">
        <f t="shared" ca="1" si="877"/>
        <v>0</v>
      </c>
      <c r="U4001">
        <f t="shared" ca="1" si="878"/>
        <v>0</v>
      </c>
      <c r="V4001">
        <f t="shared" ca="1" si="879"/>
        <v>0</v>
      </c>
      <c r="W4001">
        <f t="shared" ca="1" si="880"/>
        <v>4</v>
      </c>
      <c r="X4001">
        <f t="shared" ca="1" si="881"/>
        <v>14</v>
      </c>
    </row>
    <row r="4002" spans="1:24" x14ac:dyDescent="0.25">
      <c r="A4002">
        <v>228732</v>
      </c>
      <c r="B4002" t="s">
        <v>13574</v>
      </c>
      <c r="C4002" t="s">
        <v>10</v>
      </c>
      <c r="D4002" t="s">
        <v>13575</v>
      </c>
      <c r="E4002" t="str">
        <f t="shared" ca="1" si="882"/>
        <v>Brookline</v>
      </c>
      <c r="F4002" t="s">
        <v>24067</v>
      </c>
      <c r="G4002">
        <f t="shared" ca="1" si="869"/>
        <v>8329523741</v>
      </c>
      <c r="H4002" t="s">
        <v>13577</v>
      </c>
      <c r="I4002" t="s">
        <v>13576</v>
      </c>
      <c r="J4002" t="str">
        <f t="shared" ca="1" si="870"/>
        <v>Male</v>
      </c>
      <c r="K4002">
        <f t="shared" ca="1" si="871"/>
        <v>28</v>
      </c>
      <c r="L4002" t="str">
        <f t="shared" ca="1" si="872"/>
        <v>Adult</v>
      </c>
      <c r="M4002" t="str">
        <f t="shared" ca="1" si="873"/>
        <v>Yes</v>
      </c>
      <c r="N4002" t="str">
        <f t="shared" ca="1" si="873"/>
        <v>Yes</v>
      </c>
      <c r="O4002" t="str">
        <f t="shared" ca="1" si="873"/>
        <v>Yes</v>
      </c>
      <c r="P4002" t="str">
        <f t="shared" ca="1" si="873"/>
        <v>Yes</v>
      </c>
      <c r="Q4002" t="str">
        <f t="shared" ca="1" si="874"/>
        <v>No</v>
      </c>
      <c r="R4002">
        <f t="shared" ca="1" si="875"/>
        <v>4</v>
      </c>
      <c r="S4002">
        <f t="shared" ca="1" si="876"/>
        <v>5</v>
      </c>
      <c r="T4002">
        <f t="shared" ca="1" si="877"/>
        <v>5</v>
      </c>
      <c r="U4002">
        <f t="shared" ca="1" si="878"/>
        <v>3</v>
      </c>
      <c r="V4002">
        <f t="shared" ca="1" si="879"/>
        <v>4</v>
      </c>
      <c r="W4002">
        <f t="shared" ca="1" si="880"/>
        <v>0</v>
      </c>
      <c r="X4002">
        <f t="shared" ca="1" si="881"/>
        <v>21</v>
      </c>
    </row>
    <row r="4003" spans="1:24" x14ac:dyDescent="0.25">
      <c r="A4003">
        <v>228769</v>
      </c>
      <c r="B4003" t="s">
        <v>13578</v>
      </c>
      <c r="C4003" t="s">
        <v>10</v>
      </c>
      <c r="D4003" t="s">
        <v>13579</v>
      </c>
      <c r="E4003" t="str">
        <f t="shared" ca="1" si="882"/>
        <v>Everett</v>
      </c>
      <c r="F4003" t="s">
        <v>24067</v>
      </c>
      <c r="G4003">
        <f t="shared" ca="1" si="869"/>
        <v>5395391133</v>
      </c>
      <c r="H4003" t="s">
        <v>13580</v>
      </c>
      <c r="I4003">
        <v>76013</v>
      </c>
      <c r="J4003" t="str">
        <f t="shared" ca="1" si="870"/>
        <v>Male</v>
      </c>
      <c r="K4003">
        <f t="shared" ca="1" si="871"/>
        <v>42</v>
      </c>
      <c r="L4003" t="str">
        <f t="shared" ca="1" si="872"/>
        <v>Adult</v>
      </c>
      <c r="M4003" t="str">
        <f t="shared" ca="1" si="873"/>
        <v>No</v>
      </c>
      <c r="N4003" t="str">
        <f t="shared" ca="1" si="873"/>
        <v>Yes</v>
      </c>
      <c r="O4003" t="str">
        <f t="shared" ca="1" si="873"/>
        <v>Yes</v>
      </c>
      <c r="P4003" t="str">
        <f t="shared" ca="1" si="873"/>
        <v>No</v>
      </c>
      <c r="Q4003" t="str">
        <f t="shared" ca="1" si="874"/>
        <v>No</v>
      </c>
      <c r="R4003">
        <f t="shared" ca="1" si="875"/>
        <v>2</v>
      </c>
      <c r="S4003">
        <f t="shared" ca="1" si="876"/>
        <v>3</v>
      </c>
      <c r="T4003">
        <f t="shared" ca="1" si="877"/>
        <v>5</v>
      </c>
      <c r="U4003">
        <f t="shared" ca="1" si="878"/>
        <v>0</v>
      </c>
      <c r="V4003">
        <f t="shared" ca="1" si="879"/>
        <v>0</v>
      </c>
      <c r="W4003">
        <f t="shared" ca="1" si="880"/>
        <v>0</v>
      </c>
      <c r="X4003">
        <f t="shared" ca="1" si="881"/>
        <v>10</v>
      </c>
    </row>
    <row r="4004" spans="1:24" x14ac:dyDescent="0.25">
      <c r="A4004">
        <v>228778</v>
      </c>
      <c r="B4004" t="s">
        <v>13581</v>
      </c>
      <c r="C4004" t="s">
        <v>10</v>
      </c>
      <c r="D4004" t="s">
        <v>13582</v>
      </c>
      <c r="E4004" t="str">
        <f t="shared" ca="1" si="882"/>
        <v>Quincy</v>
      </c>
      <c r="F4004" t="s">
        <v>24067</v>
      </c>
      <c r="G4004">
        <f t="shared" ca="1" si="869"/>
        <v>8128268070</v>
      </c>
      <c r="H4004" t="s">
        <v>13583</v>
      </c>
      <c r="I4004">
        <v>78712</v>
      </c>
      <c r="J4004" t="str">
        <f t="shared" ca="1" si="870"/>
        <v>Male</v>
      </c>
      <c r="K4004">
        <f t="shared" ca="1" si="871"/>
        <v>64</v>
      </c>
      <c r="L4004" t="str">
        <f t="shared" ca="1" si="872"/>
        <v>Adult</v>
      </c>
      <c r="M4004" t="str">
        <f t="shared" ca="1" si="873"/>
        <v>No</v>
      </c>
      <c r="N4004" t="str">
        <f t="shared" ca="1" si="873"/>
        <v>No</v>
      </c>
      <c r="O4004" t="str">
        <f t="shared" ca="1" si="873"/>
        <v>No</v>
      </c>
      <c r="P4004" t="str">
        <f t="shared" ca="1" si="873"/>
        <v>Yes</v>
      </c>
      <c r="Q4004" t="str">
        <f t="shared" ca="1" si="874"/>
        <v>Yes</v>
      </c>
      <c r="R4004">
        <f t="shared" ca="1" si="875"/>
        <v>5</v>
      </c>
      <c r="S4004">
        <f t="shared" ca="1" si="876"/>
        <v>5</v>
      </c>
      <c r="T4004">
        <f t="shared" ca="1" si="877"/>
        <v>0</v>
      </c>
      <c r="U4004">
        <f t="shared" ca="1" si="878"/>
        <v>0</v>
      </c>
      <c r="V4004">
        <f t="shared" ca="1" si="879"/>
        <v>4</v>
      </c>
      <c r="W4004">
        <f t="shared" ca="1" si="880"/>
        <v>4</v>
      </c>
      <c r="X4004">
        <f t="shared" ca="1" si="881"/>
        <v>18</v>
      </c>
    </row>
    <row r="4005" spans="1:24" x14ac:dyDescent="0.25">
      <c r="A4005">
        <v>228787</v>
      </c>
      <c r="B4005" t="s">
        <v>13584</v>
      </c>
      <c r="C4005" t="s">
        <v>10</v>
      </c>
      <c r="D4005" t="s">
        <v>13585</v>
      </c>
      <c r="E4005" t="str">
        <f t="shared" ca="1" si="882"/>
        <v>Canton</v>
      </c>
      <c r="F4005" t="s">
        <v>24067</v>
      </c>
      <c r="G4005">
        <f t="shared" ca="1" si="869"/>
        <v>8597079587</v>
      </c>
      <c r="H4005" t="s">
        <v>13587</v>
      </c>
      <c r="I4005" t="s">
        <v>13586</v>
      </c>
      <c r="J4005" t="str">
        <f t="shared" ca="1" si="870"/>
        <v>Male</v>
      </c>
      <c r="K4005">
        <f t="shared" ca="1" si="871"/>
        <v>47</v>
      </c>
      <c r="L4005" t="str">
        <f t="shared" ca="1" si="872"/>
        <v>Adult</v>
      </c>
      <c r="M4005" t="str">
        <f t="shared" ca="1" si="873"/>
        <v>Yes</v>
      </c>
      <c r="N4005" t="str">
        <f t="shared" ca="1" si="873"/>
        <v>Yes</v>
      </c>
      <c r="O4005" t="str">
        <f t="shared" ca="1" si="873"/>
        <v>Yes</v>
      </c>
      <c r="P4005" t="str">
        <f t="shared" ca="1" si="873"/>
        <v>Yes</v>
      </c>
      <c r="Q4005" t="str">
        <f t="shared" ca="1" si="874"/>
        <v>No</v>
      </c>
      <c r="R4005">
        <f t="shared" ca="1" si="875"/>
        <v>2</v>
      </c>
      <c r="S4005">
        <f t="shared" ca="1" si="876"/>
        <v>3</v>
      </c>
      <c r="T4005">
        <f t="shared" ca="1" si="877"/>
        <v>5</v>
      </c>
      <c r="U4005">
        <f t="shared" ca="1" si="878"/>
        <v>3</v>
      </c>
      <c r="V4005">
        <f t="shared" ca="1" si="879"/>
        <v>4</v>
      </c>
      <c r="W4005">
        <f t="shared" ca="1" si="880"/>
        <v>0</v>
      </c>
      <c r="X4005">
        <f t="shared" ca="1" si="881"/>
        <v>17</v>
      </c>
    </row>
    <row r="4006" spans="1:24" x14ac:dyDescent="0.25">
      <c r="A4006">
        <v>228796</v>
      </c>
      <c r="B4006" t="s">
        <v>13588</v>
      </c>
      <c r="C4006" t="s">
        <v>10</v>
      </c>
      <c r="D4006" t="s">
        <v>13589</v>
      </c>
      <c r="E4006" t="str">
        <f t="shared" ca="1" si="882"/>
        <v>Newton</v>
      </c>
      <c r="F4006" t="s">
        <v>24067</v>
      </c>
      <c r="G4006">
        <f t="shared" ca="1" si="869"/>
        <v>6689165171</v>
      </c>
      <c r="H4006" t="s">
        <v>13591</v>
      </c>
      <c r="I4006" t="s">
        <v>13590</v>
      </c>
      <c r="J4006" t="str">
        <f t="shared" ca="1" si="870"/>
        <v>Male</v>
      </c>
      <c r="K4006">
        <f t="shared" ca="1" si="871"/>
        <v>69</v>
      </c>
      <c r="L4006" t="str">
        <f t="shared" ca="1" si="872"/>
        <v>Adult</v>
      </c>
      <c r="M4006" t="str">
        <f t="shared" ca="1" si="873"/>
        <v>Yes</v>
      </c>
      <c r="N4006" t="str">
        <f t="shared" ca="1" si="873"/>
        <v>No</v>
      </c>
      <c r="O4006" t="str">
        <f t="shared" ca="1" si="873"/>
        <v>No</v>
      </c>
      <c r="P4006" t="str">
        <f t="shared" ca="1" si="873"/>
        <v>No</v>
      </c>
      <c r="Q4006" t="str">
        <f t="shared" ca="1" si="874"/>
        <v>Yes</v>
      </c>
      <c r="R4006">
        <f t="shared" ca="1" si="875"/>
        <v>4</v>
      </c>
      <c r="S4006">
        <f t="shared" ca="1" si="876"/>
        <v>5</v>
      </c>
      <c r="T4006">
        <f t="shared" ca="1" si="877"/>
        <v>0</v>
      </c>
      <c r="U4006">
        <f t="shared" ca="1" si="878"/>
        <v>3</v>
      </c>
      <c r="V4006">
        <f t="shared" ca="1" si="879"/>
        <v>0</v>
      </c>
      <c r="W4006">
        <f t="shared" ca="1" si="880"/>
        <v>4</v>
      </c>
      <c r="X4006">
        <f t="shared" ca="1" si="881"/>
        <v>16</v>
      </c>
    </row>
    <row r="4007" spans="1:24" x14ac:dyDescent="0.25">
      <c r="A4007">
        <v>228802</v>
      </c>
      <c r="B4007" t="s">
        <v>13592</v>
      </c>
      <c r="C4007" t="s">
        <v>10</v>
      </c>
      <c r="D4007" t="s">
        <v>13593</v>
      </c>
      <c r="E4007" t="str">
        <f t="shared" ca="1" si="882"/>
        <v>Newton</v>
      </c>
      <c r="F4007" t="s">
        <v>24067</v>
      </c>
      <c r="G4007">
        <f t="shared" ca="1" si="869"/>
        <v>5147221225</v>
      </c>
      <c r="H4007" t="s">
        <v>13595</v>
      </c>
      <c r="I4007" t="s">
        <v>13594</v>
      </c>
      <c r="J4007" t="str">
        <f t="shared" ca="1" si="870"/>
        <v>Female</v>
      </c>
      <c r="K4007">
        <f t="shared" ca="1" si="871"/>
        <v>38</v>
      </c>
      <c r="L4007" t="str">
        <f t="shared" ca="1" si="872"/>
        <v>Adult</v>
      </c>
      <c r="M4007" t="str">
        <f t="shared" ca="1" si="873"/>
        <v>No</v>
      </c>
      <c r="N4007" t="str">
        <f t="shared" ca="1" si="873"/>
        <v>No</v>
      </c>
      <c r="O4007" t="str">
        <f t="shared" ca="1" si="873"/>
        <v>Yes</v>
      </c>
      <c r="P4007" t="str">
        <f t="shared" ca="1" si="873"/>
        <v>Yes</v>
      </c>
      <c r="Q4007" t="str">
        <f t="shared" ca="1" si="874"/>
        <v>Yes</v>
      </c>
      <c r="R4007">
        <f t="shared" ca="1" si="875"/>
        <v>2</v>
      </c>
      <c r="S4007">
        <f t="shared" ca="1" si="876"/>
        <v>3</v>
      </c>
      <c r="T4007">
        <f t="shared" ca="1" si="877"/>
        <v>3</v>
      </c>
      <c r="U4007">
        <f t="shared" ca="1" si="878"/>
        <v>0</v>
      </c>
      <c r="V4007">
        <f t="shared" ca="1" si="879"/>
        <v>4</v>
      </c>
      <c r="W4007">
        <f t="shared" ca="1" si="880"/>
        <v>4</v>
      </c>
      <c r="X4007">
        <f t="shared" ca="1" si="881"/>
        <v>16</v>
      </c>
    </row>
    <row r="4008" spans="1:24" x14ac:dyDescent="0.25">
      <c r="A4008">
        <v>228866</v>
      </c>
      <c r="B4008" t="s">
        <v>13596</v>
      </c>
      <c r="C4008" t="s">
        <v>10</v>
      </c>
      <c r="D4008" t="s">
        <v>13597</v>
      </c>
      <c r="E4008" t="str">
        <f t="shared" ca="1" si="882"/>
        <v>Watertown</v>
      </c>
      <c r="F4008" t="s">
        <v>24067</v>
      </c>
      <c r="G4008">
        <f t="shared" ca="1" si="869"/>
        <v>9414559565</v>
      </c>
      <c r="H4008" t="s">
        <v>13599</v>
      </c>
      <c r="I4008" t="s">
        <v>13598</v>
      </c>
      <c r="J4008" t="str">
        <f t="shared" ca="1" si="870"/>
        <v>Male</v>
      </c>
      <c r="K4008">
        <f t="shared" ca="1" si="871"/>
        <v>27</v>
      </c>
      <c r="L4008" t="str">
        <f t="shared" ca="1" si="872"/>
        <v>Adult</v>
      </c>
      <c r="M4008" t="str">
        <f t="shared" ca="1" si="873"/>
        <v>Yes</v>
      </c>
      <c r="N4008" t="str">
        <f t="shared" ca="1" si="873"/>
        <v>No</v>
      </c>
      <c r="O4008" t="str">
        <f t="shared" ca="1" si="873"/>
        <v>No</v>
      </c>
      <c r="P4008" t="str">
        <f t="shared" ca="1" si="873"/>
        <v>Yes</v>
      </c>
      <c r="Q4008" t="str">
        <f t="shared" ca="1" si="874"/>
        <v>Yes</v>
      </c>
      <c r="R4008">
        <f t="shared" ca="1" si="875"/>
        <v>4</v>
      </c>
      <c r="S4008">
        <f t="shared" ca="1" si="876"/>
        <v>5</v>
      </c>
      <c r="T4008">
        <f t="shared" ca="1" si="877"/>
        <v>0</v>
      </c>
      <c r="U4008">
        <f t="shared" ca="1" si="878"/>
        <v>3</v>
      </c>
      <c r="V4008">
        <f t="shared" ca="1" si="879"/>
        <v>4</v>
      </c>
      <c r="W4008">
        <f t="shared" ca="1" si="880"/>
        <v>4</v>
      </c>
      <c r="X4008">
        <f t="shared" ca="1" si="881"/>
        <v>20</v>
      </c>
    </row>
    <row r="4009" spans="1:24" x14ac:dyDescent="0.25">
      <c r="A4009">
        <v>228875</v>
      </c>
      <c r="B4009" t="s">
        <v>13600</v>
      </c>
      <c r="C4009" t="s">
        <v>10</v>
      </c>
      <c r="D4009" t="s">
        <v>13601</v>
      </c>
      <c r="E4009" t="str">
        <f t="shared" ca="1" si="882"/>
        <v>Dedham</v>
      </c>
      <c r="F4009" t="s">
        <v>24067</v>
      </c>
      <c r="G4009">
        <f t="shared" ca="1" si="869"/>
        <v>9189287023</v>
      </c>
      <c r="H4009" t="s">
        <v>13602</v>
      </c>
      <c r="I4009">
        <v>76129</v>
      </c>
      <c r="J4009" t="str">
        <f t="shared" ca="1" si="870"/>
        <v>Female</v>
      </c>
      <c r="K4009">
        <f t="shared" ca="1" si="871"/>
        <v>66</v>
      </c>
      <c r="L4009" t="str">
        <f t="shared" ca="1" si="872"/>
        <v>Adult</v>
      </c>
      <c r="M4009" t="str">
        <f t="shared" ca="1" si="873"/>
        <v>No</v>
      </c>
      <c r="N4009" t="str">
        <f t="shared" ca="1" si="873"/>
        <v>Yes</v>
      </c>
      <c r="O4009" t="str">
        <f t="shared" ca="1" si="873"/>
        <v>No</v>
      </c>
      <c r="P4009" t="str">
        <f t="shared" ca="1" si="873"/>
        <v>Yes</v>
      </c>
      <c r="Q4009" t="str">
        <f t="shared" ca="1" si="874"/>
        <v>Yes</v>
      </c>
      <c r="R4009">
        <f t="shared" ca="1" si="875"/>
        <v>4</v>
      </c>
      <c r="S4009">
        <f t="shared" ca="1" si="876"/>
        <v>5</v>
      </c>
      <c r="T4009">
        <f t="shared" ca="1" si="877"/>
        <v>3</v>
      </c>
      <c r="U4009">
        <f t="shared" ca="1" si="878"/>
        <v>0</v>
      </c>
      <c r="V4009">
        <f t="shared" ca="1" si="879"/>
        <v>4</v>
      </c>
      <c r="W4009">
        <f t="shared" ca="1" si="880"/>
        <v>4</v>
      </c>
      <c r="X4009">
        <f t="shared" ca="1" si="881"/>
        <v>20</v>
      </c>
    </row>
    <row r="4010" spans="1:24" x14ac:dyDescent="0.25">
      <c r="A4010">
        <v>228884</v>
      </c>
      <c r="B4010" t="s">
        <v>13603</v>
      </c>
      <c r="C4010" t="s">
        <v>10</v>
      </c>
      <c r="D4010" t="s">
        <v>13604</v>
      </c>
      <c r="E4010" t="str">
        <f t="shared" ca="1" si="882"/>
        <v>Somerville</v>
      </c>
      <c r="F4010" t="s">
        <v>24067</v>
      </c>
      <c r="G4010">
        <f t="shared" ca="1" si="869"/>
        <v>7133240579</v>
      </c>
      <c r="H4010" t="s">
        <v>13605</v>
      </c>
      <c r="I4010">
        <v>75702</v>
      </c>
      <c r="J4010" t="str">
        <f t="shared" ca="1" si="870"/>
        <v>Male</v>
      </c>
      <c r="K4010">
        <f t="shared" ca="1" si="871"/>
        <v>18</v>
      </c>
      <c r="L4010" t="str">
        <f t="shared" ca="1" si="872"/>
        <v>Adult</v>
      </c>
      <c r="M4010" t="str">
        <f t="shared" ca="1" si="873"/>
        <v>No</v>
      </c>
      <c r="N4010" t="str">
        <f t="shared" ca="1" si="873"/>
        <v>No</v>
      </c>
      <c r="O4010" t="str">
        <f t="shared" ca="1" si="873"/>
        <v>No</v>
      </c>
      <c r="P4010" t="str">
        <f t="shared" ca="1" si="873"/>
        <v>No</v>
      </c>
      <c r="Q4010" t="str">
        <f t="shared" ca="1" si="874"/>
        <v>No</v>
      </c>
      <c r="R4010">
        <f t="shared" ca="1" si="875"/>
        <v>1</v>
      </c>
      <c r="S4010">
        <f t="shared" ca="1" si="876"/>
        <v>0</v>
      </c>
      <c r="T4010">
        <f t="shared" ca="1" si="877"/>
        <v>0</v>
      </c>
      <c r="U4010">
        <f t="shared" ca="1" si="878"/>
        <v>0</v>
      </c>
      <c r="V4010">
        <f t="shared" ca="1" si="879"/>
        <v>0</v>
      </c>
      <c r="W4010">
        <f t="shared" ca="1" si="880"/>
        <v>0</v>
      </c>
      <c r="X4010">
        <f t="shared" ca="1" si="881"/>
        <v>1</v>
      </c>
    </row>
    <row r="4011" spans="1:24" x14ac:dyDescent="0.25">
      <c r="A4011">
        <v>228909</v>
      </c>
      <c r="B4011" t="s">
        <v>13606</v>
      </c>
      <c r="C4011" t="s">
        <v>10</v>
      </c>
      <c r="D4011" t="s">
        <v>13607</v>
      </c>
      <c r="E4011" t="str">
        <f t="shared" ca="1" si="882"/>
        <v>Cambridge</v>
      </c>
      <c r="F4011" t="s">
        <v>24067</v>
      </c>
      <c r="G4011">
        <f t="shared" ca="1" si="869"/>
        <v>2307261926</v>
      </c>
      <c r="H4011" t="s">
        <v>13609</v>
      </c>
      <c r="I4011" t="s">
        <v>13608</v>
      </c>
      <c r="J4011" t="str">
        <f t="shared" ca="1" si="870"/>
        <v>Female</v>
      </c>
      <c r="K4011">
        <f t="shared" ca="1" si="871"/>
        <v>57</v>
      </c>
      <c r="L4011" t="str">
        <f t="shared" ca="1" si="872"/>
        <v>Adult</v>
      </c>
      <c r="M4011" t="str">
        <f t="shared" ca="1" si="873"/>
        <v>Yes</v>
      </c>
      <c r="N4011" t="str">
        <f t="shared" ca="1" si="873"/>
        <v>No</v>
      </c>
      <c r="O4011" t="str">
        <f t="shared" ca="1" si="873"/>
        <v>No</v>
      </c>
      <c r="P4011" t="str">
        <f t="shared" ca="1" si="873"/>
        <v>No</v>
      </c>
      <c r="Q4011" t="str">
        <f t="shared" ca="1" si="874"/>
        <v>No</v>
      </c>
      <c r="R4011">
        <f t="shared" ca="1" si="875"/>
        <v>5</v>
      </c>
      <c r="S4011">
        <f t="shared" ca="1" si="876"/>
        <v>5</v>
      </c>
      <c r="T4011">
        <f t="shared" ca="1" si="877"/>
        <v>0</v>
      </c>
      <c r="U4011">
        <f t="shared" ca="1" si="878"/>
        <v>3</v>
      </c>
      <c r="V4011">
        <f t="shared" ca="1" si="879"/>
        <v>0</v>
      </c>
      <c r="W4011">
        <f t="shared" ca="1" si="880"/>
        <v>0</v>
      </c>
      <c r="X4011">
        <f t="shared" ca="1" si="881"/>
        <v>13</v>
      </c>
    </row>
    <row r="4012" spans="1:24" x14ac:dyDescent="0.25">
      <c r="A4012">
        <v>228981</v>
      </c>
      <c r="B4012" t="s">
        <v>13610</v>
      </c>
      <c r="C4012" t="s">
        <v>10</v>
      </c>
      <c r="D4012" t="s">
        <v>13611</v>
      </c>
      <c r="E4012" t="str">
        <f t="shared" ca="1" si="882"/>
        <v xml:space="preserve"> Milton</v>
      </c>
      <c r="F4012" t="s">
        <v>24067</v>
      </c>
      <c r="G4012">
        <f t="shared" ca="1" si="869"/>
        <v>5546064715</v>
      </c>
      <c r="H4012" t="s">
        <v>13613</v>
      </c>
      <c r="I4012" t="s">
        <v>13612</v>
      </c>
      <c r="J4012" t="str">
        <f t="shared" ca="1" si="870"/>
        <v>Female</v>
      </c>
      <c r="K4012">
        <f t="shared" ca="1" si="871"/>
        <v>40</v>
      </c>
      <c r="L4012" t="str">
        <f t="shared" ca="1" si="872"/>
        <v>Adult</v>
      </c>
      <c r="M4012" t="str">
        <f t="shared" ca="1" si="873"/>
        <v>Yes</v>
      </c>
      <c r="N4012" t="str">
        <f t="shared" ca="1" si="873"/>
        <v>No</v>
      </c>
      <c r="O4012" t="str">
        <f t="shared" ca="1" si="873"/>
        <v>Yes</v>
      </c>
      <c r="P4012" t="str">
        <f t="shared" ca="1" si="873"/>
        <v>No</v>
      </c>
      <c r="Q4012" t="str">
        <f t="shared" ca="1" si="874"/>
        <v>Yes</v>
      </c>
      <c r="R4012">
        <f t="shared" ca="1" si="875"/>
        <v>5</v>
      </c>
      <c r="S4012">
        <f t="shared" ca="1" si="876"/>
        <v>5</v>
      </c>
      <c r="T4012">
        <f t="shared" ca="1" si="877"/>
        <v>3</v>
      </c>
      <c r="U4012">
        <f t="shared" ca="1" si="878"/>
        <v>3</v>
      </c>
      <c r="V4012">
        <f t="shared" ca="1" si="879"/>
        <v>0</v>
      </c>
      <c r="W4012">
        <f t="shared" ca="1" si="880"/>
        <v>4</v>
      </c>
      <c r="X4012">
        <f t="shared" ca="1" si="881"/>
        <v>20</v>
      </c>
    </row>
    <row r="4013" spans="1:24" x14ac:dyDescent="0.25">
      <c r="A4013">
        <v>229018</v>
      </c>
      <c r="B4013" t="s">
        <v>13614</v>
      </c>
      <c r="C4013" t="s">
        <v>10</v>
      </c>
      <c r="D4013" t="s">
        <v>13615</v>
      </c>
      <c r="E4013" t="str">
        <f t="shared" ca="1" si="882"/>
        <v>Watertown</v>
      </c>
      <c r="F4013" t="s">
        <v>24067</v>
      </c>
      <c r="G4013">
        <f t="shared" ca="1" si="869"/>
        <v>2348459860</v>
      </c>
      <c r="H4013" t="s">
        <v>13617</v>
      </c>
      <c r="I4013" t="s">
        <v>13616</v>
      </c>
      <c r="J4013" t="str">
        <f t="shared" ca="1" si="870"/>
        <v>Male</v>
      </c>
      <c r="K4013">
        <f t="shared" ca="1" si="871"/>
        <v>43</v>
      </c>
      <c r="L4013" t="str">
        <f t="shared" ca="1" si="872"/>
        <v>Adult</v>
      </c>
      <c r="M4013" t="str">
        <f t="shared" ca="1" si="873"/>
        <v>Yes</v>
      </c>
      <c r="N4013" t="str">
        <f t="shared" ca="1" si="873"/>
        <v>Yes</v>
      </c>
      <c r="O4013" t="str">
        <f t="shared" ca="1" si="873"/>
        <v>No</v>
      </c>
      <c r="P4013" t="str">
        <f t="shared" ca="1" si="873"/>
        <v>Yes</v>
      </c>
      <c r="Q4013" t="str">
        <f t="shared" ca="1" si="874"/>
        <v>No</v>
      </c>
      <c r="R4013">
        <f t="shared" ca="1" si="875"/>
        <v>5</v>
      </c>
      <c r="S4013">
        <f t="shared" ca="1" si="876"/>
        <v>5</v>
      </c>
      <c r="T4013">
        <f t="shared" ca="1" si="877"/>
        <v>3</v>
      </c>
      <c r="U4013">
        <f t="shared" ca="1" si="878"/>
        <v>3</v>
      </c>
      <c r="V4013">
        <f t="shared" ca="1" si="879"/>
        <v>4</v>
      </c>
      <c r="W4013">
        <f t="shared" ca="1" si="880"/>
        <v>0</v>
      </c>
      <c r="X4013">
        <f t="shared" ca="1" si="881"/>
        <v>20</v>
      </c>
    </row>
    <row r="4014" spans="1:24" x14ac:dyDescent="0.25">
      <c r="A4014">
        <v>229027</v>
      </c>
      <c r="B4014" t="s">
        <v>13618</v>
      </c>
      <c r="C4014" t="s">
        <v>10</v>
      </c>
      <c r="D4014" t="s">
        <v>13619</v>
      </c>
      <c r="E4014" t="str">
        <f t="shared" ca="1" si="882"/>
        <v>Cambridge</v>
      </c>
      <c r="F4014" t="s">
        <v>24067</v>
      </c>
      <c r="G4014">
        <f t="shared" ca="1" si="869"/>
        <v>3129330611</v>
      </c>
      <c r="H4014" t="s">
        <v>13621</v>
      </c>
      <c r="I4014" t="s">
        <v>13620</v>
      </c>
      <c r="J4014" t="str">
        <f t="shared" ca="1" si="870"/>
        <v>Male</v>
      </c>
      <c r="K4014">
        <f t="shared" ca="1" si="871"/>
        <v>37</v>
      </c>
      <c r="L4014" t="str">
        <f t="shared" ca="1" si="872"/>
        <v>Adult</v>
      </c>
      <c r="M4014" t="str">
        <f t="shared" ca="1" si="873"/>
        <v>Yes</v>
      </c>
      <c r="N4014" t="str">
        <f t="shared" ca="1" si="873"/>
        <v>No</v>
      </c>
      <c r="O4014" t="str">
        <f t="shared" ca="1" si="873"/>
        <v>Yes</v>
      </c>
      <c r="P4014" t="str">
        <f t="shared" ca="1" si="873"/>
        <v>Yes</v>
      </c>
      <c r="Q4014" t="str">
        <f t="shared" ca="1" si="874"/>
        <v>Yes</v>
      </c>
      <c r="R4014">
        <f t="shared" ca="1" si="875"/>
        <v>5</v>
      </c>
      <c r="S4014">
        <f t="shared" ca="1" si="876"/>
        <v>5</v>
      </c>
      <c r="T4014">
        <f t="shared" ca="1" si="877"/>
        <v>3</v>
      </c>
      <c r="U4014">
        <f t="shared" ca="1" si="878"/>
        <v>3</v>
      </c>
      <c r="V4014">
        <f t="shared" ca="1" si="879"/>
        <v>4</v>
      </c>
      <c r="W4014">
        <f t="shared" ca="1" si="880"/>
        <v>4</v>
      </c>
      <c r="X4014">
        <f t="shared" ca="1" si="881"/>
        <v>24</v>
      </c>
    </row>
    <row r="4015" spans="1:24" x14ac:dyDescent="0.25">
      <c r="A4015">
        <v>229036</v>
      </c>
      <c r="B4015" t="s">
        <v>13622</v>
      </c>
      <c r="C4015" t="s">
        <v>10</v>
      </c>
      <c r="D4015" t="s">
        <v>13623</v>
      </c>
      <c r="E4015" t="str">
        <f t="shared" ca="1" si="882"/>
        <v>Quincy</v>
      </c>
      <c r="F4015" t="s">
        <v>24067</v>
      </c>
      <c r="G4015">
        <f t="shared" ca="1" si="869"/>
        <v>7608468386</v>
      </c>
      <c r="H4015" t="s">
        <v>13624</v>
      </c>
      <c r="I4015">
        <v>77073</v>
      </c>
      <c r="J4015" t="str">
        <f t="shared" ca="1" si="870"/>
        <v>Female</v>
      </c>
      <c r="K4015">
        <f t="shared" ca="1" si="871"/>
        <v>21</v>
      </c>
      <c r="L4015" t="str">
        <f t="shared" ca="1" si="872"/>
        <v>Adult</v>
      </c>
      <c r="M4015" t="str">
        <f t="shared" ca="1" si="873"/>
        <v>Yes</v>
      </c>
      <c r="N4015" t="str">
        <f t="shared" ca="1" si="873"/>
        <v>Yes</v>
      </c>
      <c r="O4015" t="str">
        <f t="shared" ca="1" si="873"/>
        <v>Yes</v>
      </c>
      <c r="P4015" t="str">
        <f t="shared" ca="1" si="873"/>
        <v>No</v>
      </c>
      <c r="Q4015" t="str">
        <f t="shared" ca="1" si="874"/>
        <v>No</v>
      </c>
      <c r="R4015">
        <f t="shared" ca="1" si="875"/>
        <v>4</v>
      </c>
      <c r="S4015">
        <f t="shared" ca="1" si="876"/>
        <v>5</v>
      </c>
      <c r="T4015">
        <f t="shared" ca="1" si="877"/>
        <v>5</v>
      </c>
      <c r="U4015">
        <f t="shared" ca="1" si="878"/>
        <v>3</v>
      </c>
      <c r="V4015">
        <f t="shared" ca="1" si="879"/>
        <v>0</v>
      </c>
      <c r="W4015">
        <f t="shared" ca="1" si="880"/>
        <v>0</v>
      </c>
      <c r="X4015">
        <f t="shared" ca="1" si="881"/>
        <v>17</v>
      </c>
    </row>
    <row r="4016" spans="1:24" x14ac:dyDescent="0.25">
      <c r="A4016">
        <v>229063</v>
      </c>
      <c r="B4016" t="s">
        <v>13625</v>
      </c>
      <c r="C4016" t="s">
        <v>10</v>
      </c>
      <c r="D4016" t="s">
        <v>13626</v>
      </c>
      <c r="E4016" t="str">
        <f t="shared" ca="1" si="882"/>
        <v>Watertown</v>
      </c>
      <c r="F4016" t="s">
        <v>24067</v>
      </c>
      <c r="G4016">
        <f t="shared" ca="1" si="869"/>
        <v>3465380404</v>
      </c>
      <c r="H4016" t="s">
        <v>13627</v>
      </c>
      <c r="I4016">
        <v>77004</v>
      </c>
      <c r="J4016" t="str">
        <f t="shared" ca="1" si="870"/>
        <v>Male</v>
      </c>
      <c r="K4016">
        <f t="shared" ca="1" si="871"/>
        <v>19</v>
      </c>
      <c r="L4016" t="str">
        <f t="shared" ca="1" si="872"/>
        <v>Adult</v>
      </c>
      <c r="M4016" t="str">
        <f t="shared" ca="1" si="873"/>
        <v>No</v>
      </c>
      <c r="N4016" t="str">
        <f t="shared" ca="1" si="873"/>
        <v>No</v>
      </c>
      <c r="O4016" t="str">
        <f t="shared" ca="1" si="873"/>
        <v>Yes</v>
      </c>
      <c r="P4016" t="str">
        <f t="shared" ca="1" si="873"/>
        <v>Yes</v>
      </c>
      <c r="Q4016" t="str">
        <f t="shared" ca="1" si="874"/>
        <v>Yes</v>
      </c>
      <c r="R4016">
        <f t="shared" ca="1" si="875"/>
        <v>5</v>
      </c>
      <c r="S4016">
        <f t="shared" ca="1" si="876"/>
        <v>5</v>
      </c>
      <c r="T4016">
        <f t="shared" ca="1" si="877"/>
        <v>3</v>
      </c>
      <c r="U4016">
        <f t="shared" ca="1" si="878"/>
        <v>0</v>
      </c>
      <c r="V4016">
        <f t="shared" ca="1" si="879"/>
        <v>4</v>
      </c>
      <c r="W4016">
        <f t="shared" ca="1" si="880"/>
        <v>4</v>
      </c>
      <c r="X4016">
        <f t="shared" ca="1" si="881"/>
        <v>21</v>
      </c>
    </row>
    <row r="4017" spans="1:24" x14ac:dyDescent="0.25">
      <c r="A4017">
        <v>229090</v>
      </c>
      <c r="B4017" t="s">
        <v>13628</v>
      </c>
      <c r="C4017" t="s">
        <v>10</v>
      </c>
      <c r="D4017" t="s">
        <v>13629</v>
      </c>
      <c r="E4017" t="str">
        <f t="shared" ca="1" si="882"/>
        <v>Needham</v>
      </c>
      <c r="F4017" t="s">
        <v>24067</v>
      </c>
      <c r="G4017">
        <f t="shared" ca="1" si="869"/>
        <v>9472933042</v>
      </c>
      <c r="H4017" t="s">
        <v>13631</v>
      </c>
      <c r="I4017" t="s">
        <v>13630</v>
      </c>
      <c r="J4017" t="str">
        <f t="shared" ca="1" si="870"/>
        <v>Male</v>
      </c>
      <c r="K4017">
        <f t="shared" ca="1" si="871"/>
        <v>25</v>
      </c>
      <c r="L4017" t="str">
        <f t="shared" ca="1" si="872"/>
        <v>Adult</v>
      </c>
      <c r="M4017" t="str">
        <f t="shared" ca="1" si="873"/>
        <v>Yes</v>
      </c>
      <c r="N4017" t="str">
        <f t="shared" ca="1" si="873"/>
        <v>Yes</v>
      </c>
      <c r="O4017" t="str">
        <f t="shared" ca="1" si="873"/>
        <v>Yes</v>
      </c>
      <c r="P4017" t="str">
        <f t="shared" ca="1" si="873"/>
        <v>No</v>
      </c>
      <c r="Q4017" t="str">
        <f t="shared" ca="1" si="874"/>
        <v>No</v>
      </c>
      <c r="R4017">
        <f t="shared" ca="1" si="875"/>
        <v>2</v>
      </c>
      <c r="S4017">
        <f t="shared" ca="1" si="876"/>
        <v>3</v>
      </c>
      <c r="T4017">
        <f t="shared" ca="1" si="877"/>
        <v>5</v>
      </c>
      <c r="U4017">
        <f t="shared" ca="1" si="878"/>
        <v>3</v>
      </c>
      <c r="V4017">
        <f t="shared" ca="1" si="879"/>
        <v>0</v>
      </c>
      <c r="W4017">
        <f t="shared" ca="1" si="880"/>
        <v>0</v>
      </c>
      <c r="X4017">
        <f t="shared" ca="1" si="881"/>
        <v>13</v>
      </c>
    </row>
    <row r="4018" spans="1:24" x14ac:dyDescent="0.25">
      <c r="A4018">
        <v>229115</v>
      </c>
      <c r="B4018" t="s">
        <v>13632</v>
      </c>
      <c r="C4018" t="s">
        <v>10</v>
      </c>
      <c r="D4018" t="s">
        <v>13633</v>
      </c>
      <c r="E4018" t="str">
        <f t="shared" ca="1" si="882"/>
        <v>Everett</v>
      </c>
      <c r="F4018" t="s">
        <v>24067</v>
      </c>
      <c r="G4018">
        <f t="shared" ca="1" si="869"/>
        <v>5796471093</v>
      </c>
      <c r="H4018" t="s">
        <v>13635</v>
      </c>
      <c r="I4018" t="s">
        <v>13634</v>
      </c>
      <c r="J4018" t="str">
        <f t="shared" ca="1" si="870"/>
        <v>Female</v>
      </c>
      <c r="K4018">
        <f t="shared" ca="1" si="871"/>
        <v>33</v>
      </c>
      <c r="L4018" t="str">
        <f t="shared" ca="1" si="872"/>
        <v>Adult</v>
      </c>
      <c r="M4018" t="str">
        <f t="shared" ca="1" si="873"/>
        <v>Yes</v>
      </c>
      <c r="N4018" t="str">
        <f t="shared" ca="1" si="873"/>
        <v>Yes</v>
      </c>
      <c r="O4018" t="str">
        <f t="shared" ca="1" si="873"/>
        <v>No</v>
      </c>
      <c r="P4018" t="str">
        <f t="shared" ca="1" si="873"/>
        <v>No</v>
      </c>
      <c r="Q4018" t="str">
        <f t="shared" ca="1" si="874"/>
        <v>Yes</v>
      </c>
      <c r="R4018">
        <f t="shared" ca="1" si="875"/>
        <v>1</v>
      </c>
      <c r="S4018">
        <f t="shared" ca="1" si="876"/>
        <v>0</v>
      </c>
      <c r="T4018">
        <f t="shared" ca="1" si="877"/>
        <v>3</v>
      </c>
      <c r="U4018">
        <f t="shared" ca="1" si="878"/>
        <v>3</v>
      </c>
      <c r="V4018">
        <f t="shared" ca="1" si="879"/>
        <v>0</v>
      </c>
      <c r="W4018">
        <f t="shared" ca="1" si="880"/>
        <v>4</v>
      </c>
      <c r="X4018">
        <f t="shared" ca="1" si="881"/>
        <v>11</v>
      </c>
    </row>
    <row r="4019" spans="1:24" x14ac:dyDescent="0.25">
      <c r="A4019">
        <v>229151</v>
      </c>
      <c r="B4019" t="s">
        <v>13636</v>
      </c>
      <c r="C4019" t="s">
        <v>10</v>
      </c>
      <c r="D4019" t="s">
        <v>13637</v>
      </c>
      <c r="E4019" t="str">
        <f t="shared" ca="1" si="882"/>
        <v>Newton</v>
      </c>
      <c r="F4019" t="s">
        <v>24067</v>
      </c>
      <c r="G4019">
        <f t="shared" ca="1" si="869"/>
        <v>3214653893</v>
      </c>
      <c r="H4019" t="s">
        <v>13639</v>
      </c>
      <c r="I4019" t="s">
        <v>13638</v>
      </c>
      <c r="J4019" t="str">
        <f t="shared" ca="1" si="870"/>
        <v>Male</v>
      </c>
      <c r="K4019">
        <f t="shared" ca="1" si="871"/>
        <v>34</v>
      </c>
      <c r="L4019" t="str">
        <f t="shared" ca="1" si="872"/>
        <v>Adult</v>
      </c>
      <c r="M4019" t="str">
        <f t="shared" ca="1" si="873"/>
        <v>No</v>
      </c>
      <c r="N4019" t="str">
        <f t="shared" ca="1" si="873"/>
        <v>No</v>
      </c>
      <c r="O4019" t="str">
        <f t="shared" ca="1" si="873"/>
        <v>No</v>
      </c>
      <c r="P4019" t="str">
        <f t="shared" ca="1" si="873"/>
        <v>No</v>
      </c>
      <c r="Q4019" t="str">
        <f t="shared" ca="1" si="874"/>
        <v>No</v>
      </c>
      <c r="R4019">
        <f t="shared" ca="1" si="875"/>
        <v>4</v>
      </c>
      <c r="S4019">
        <f t="shared" ca="1" si="876"/>
        <v>5</v>
      </c>
      <c r="T4019">
        <f t="shared" ca="1" si="877"/>
        <v>0</v>
      </c>
      <c r="U4019">
        <f t="shared" ca="1" si="878"/>
        <v>0</v>
      </c>
      <c r="V4019">
        <f t="shared" ca="1" si="879"/>
        <v>0</v>
      </c>
      <c r="W4019">
        <f t="shared" ca="1" si="880"/>
        <v>0</v>
      </c>
      <c r="X4019">
        <f t="shared" ca="1" si="881"/>
        <v>9</v>
      </c>
    </row>
    <row r="4020" spans="1:24" x14ac:dyDescent="0.25">
      <c r="A4020">
        <v>229160</v>
      </c>
      <c r="B4020" t="s">
        <v>13640</v>
      </c>
      <c r="C4020" t="s">
        <v>10</v>
      </c>
      <c r="D4020" t="s">
        <v>13641</v>
      </c>
      <c r="E4020" t="str">
        <f t="shared" ca="1" si="882"/>
        <v>Winthrop</v>
      </c>
      <c r="F4020" t="s">
        <v>24067</v>
      </c>
      <c r="G4020">
        <f t="shared" ca="1" si="869"/>
        <v>8222483915</v>
      </c>
      <c r="H4020" t="s">
        <v>13643</v>
      </c>
      <c r="I4020" t="s">
        <v>13642</v>
      </c>
      <c r="J4020" t="str">
        <f t="shared" ca="1" si="870"/>
        <v>Female</v>
      </c>
      <c r="K4020">
        <f t="shared" ca="1" si="871"/>
        <v>15</v>
      </c>
      <c r="L4020" t="str">
        <f t="shared" ca="1" si="872"/>
        <v>Adoloscent</v>
      </c>
      <c r="M4020" t="str">
        <f t="shared" ca="1" si="873"/>
        <v>Yes</v>
      </c>
      <c r="N4020" t="str">
        <f t="shared" ca="1" si="873"/>
        <v>No</v>
      </c>
      <c r="O4020" t="str">
        <f t="shared" ca="1" si="873"/>
        <v>No</v>
      </c>
      <c r="P4020" t="str">
        <f t="shared" ca="1" si="873"/>
        <v>Yes</v>
      </c>
      <c r="Q4020" t="str">
        <f t="shared" ca="1" si="874"/>
        <v>No</v>
      </c>
      <c r="R4020">
        <f t="shared" ca="1" si="875"/>
        <v>2</v>
      </c>
      <c r="S4020">
        <f t="shared" ca="1" si="876"/>
        <v>3</v>
      </c>
      <c r="T4020">
        <f t="shared" ca="1" si="877"/>
        <v>0</v>
      </c>
      <c r="U4020">
        <f t="shared" ca="1" si="878"/>
        <v>3</v>
      </c>
      <c r="V4020">
        <f t="shared" ca="1" si="879"/>
        <v>4</v>
      </c>
      <c r="W4020">
        <f t="shared" ca="1" si="880"/>
        <v>0</v>
      </c>
      <c r="X4020">
        <f t="shared" ca="1" si="881"/>
        <v>12</v>
      </c>
    </row>
    <row r="4021" spans="1:24" x14ac:dyDescent="0.25">
      <c r="A4021">
        <v>229179</v>
      </c>
      <c r="B4021" t="s">
        <v>13644</v>
      </c>
      <c r="C4021" t="s">
        <v>10</v>
      </c>
      <c r="D4021" t="s">
        <v>13645</v>
      </c>
      <c r="E4021" t="str">
        <f t="shared" ca="1" si="882"/>
        <v>Chelsea</v>
      </c>
      <c r="F4021" t="s">
        <v>24067</v>
      </c>
      <c r="G4021">
        <f t="shared" ca="1" si="869"/>
        <v>4281062196</v>
      </c>
      <c r="H4021" t="s">
        <v>13646</v>
      </c>
      <c r="I4021">
        <v>76201</v>
      </c>
      <c r="J4021" t="str">
        <f t="shared" ca="1" si="870"/>
        <v>Male</v>
      </c>
      <c r="K4021">
        <f t="shared" ca="1" si="871"/>
        <v>64</v>
      </c>
      <c r="L4021" t="str">
        <f t="shared" ca="1" si="872"/>
        <v>Adult</v>
      </c>
      <c r="M4021" t="str">
        <f t="shared" ca="1" si="873"/>
        <v>No</v>
      </c>
      <c r="N4021" t="str">
        <f t="shared" ca="1" si="873"/>
        <v>No</v>
      </c>
      <c r="O4021" t="str">
        <f t="shared" ca="1" si="873"/>
        <v>No</v>
      </c>
      <c r="P4021" t="str">
        <f t="shared" ca="1" si="873"/>
        <v>Yes</v>
      </c>
      <c r="Q4021" t="str">
        <f t="shared" ca="1" si="874"/>
        <v>Yes</v>
      </c>
      <c r="R4021">
        <f t="shared" ca="1" si="875"/>
        <v>4</v>
      </c>
      <c r="S4021">
        <f t="shared" ca="1" si="876"/>
        <v>5</v>
      </c>
      <c r="T4021">
        <f t="shared" ca="1" si="877"/>
        <v>0</v>
      </c>
      <c r="U4021">
        <f t="shared" ca="1" si="878"/>
        <v>0</v>
      </c>
      <c r="V4021">
        <f t="shared" ca="1" si="879"/>
        <v>4</v>
      </c>
      <c r="W4021">
        <f t="shared" ca="1" si="880"/>
        <v>4</v>
      </c>
      <c r="X4021">
        <f t="shared" ca="1" si="881"/>
        <v>17</v>
      </c>
    </row>
    <row r="4022" spans="1:24" x14ac:dyDescent="0.25">
      <c r="A4022">
        <v>229267</v>
      </c>
      <c r="B4022" t="s">
        <v>13647</v>
      </c>
      <c r="C4022" t="s">
        <v>10</v>
      </c>
      <c r="D4022" t="s">
        <v>13648</v>
      </c>
      <c r="E4022" t="str">
        <f t="shared" ca="1" si="882"/>
        <v>Newton</v>
      </c>
      <c r="F4022" t="s">
        <v>24067</v>
      </c>
      <c r="G4022">
        <f t="shared" ca="1" si="869"/>
        <v>6640219462</v>
      </c>
      <c r="H4022" t="s">
        <v>13650</v>
      </c>
      <c r="I4022" t="s">
        <v>13649</v>
      </c>
      <c r="J4022" t="str">
        <f t="shared" ca="1" si="870"/>
        <v>Female</v>
      </c>
      <c r="K4022">
        <f t="shared" ca="1" si="871"/>
        <v>32</v>
      </c>
      <c r="L4022" t="str">
        <f t="shared" ca="1" si="872"/>
        <v>Adult</v>
      </c>
      <c r="M4022" t="str">
        <f t="shared" ca="1" si="873"/>
        <v>Yes</v>
      </c>
      <c r="N4022" t="str">
        <f t="shared" ca="1" si="873"/>
        <v>Yes</v>
      </c>
      <c r="O4022" t="str">
        <f t="shared" ca="1" si="873"/>
        <v>No</v>
      </c>
      <c r="P4022" t="str">
        <f t="shared" ca="1" si="873"/>
        <v>Yes</v>
      </c>
      <c r="Q4022" t="str">
        <f t="shared" ca="1" si="874"/>
        <v>No</v>
      </c>
      <c r="R4022">
        <f t="shared" ca="1" si="875"/>
        <v>5</v>
      </c>
      <c r="S4022">
        <f t="shared" ca="1" si="876"/>
        <v>5</v>
      </c>
      <c r="T4022">
        <f t="shared" ca="1" si="877"/>
        <v>3</v>
      </c>
      <c r="U4022">
        <f t="shared" ca="1" si="878"/>
        <v>3</v>
      </c>
      <c r="V4022">
        <f t="shared" ca="1" si="879"/>
        <v>4</v>
      </c>
      <c r="W4022">
        <f t="shared" ca="1" si="880"/>
        <v>0</v>
      </c>
      <c r="X4022">
        <f t="shared" ca="1" si="881"/>
        <v>20</v>
      </c>
    </row>
    <row r="4023" spans="1:24" x14ac:dyDescent="0.25">
      <c r="A4023">
        <v>229300</v>
      </c>
      <c r="B4023" t="s">
        <v>13651</v>
      </c>
      <c r="C4023" t="s">
        <v>10</v>
      </c>
      <c r="D4023" t="s">
        <v>13652</v>
      </c>
      <c r="E4023" t="str">
        <f t="shared" ca="1" si="882"/>
        <v>Dedham</v>
      </c>
      <c r="F4023" t="s">
        <v>24067</v>
      </c>
      <c r="G4023">
        <f t="shared" ca="1" si="869"/>
        <v>1722186778</v>
      </c>
      <c r="H4023" t="s">
        <v>13653</v>
      </c>
      <c r="I4023">
        <v>77030</v>
      </c>
      <c r="J4023" t="str">
        <f t="shared" ca="1" si="870"/>
        <v>Male</v>
      </c>
      <c r="K4023">
        <f t="shared" ca="1" si="871"/>
        <v>33</v>
      </c>
      <c r="L4023" t="str">
        <f t="shared" ca="1" si="872"/>
        <v>Adult</v>
      </c>
      <c r="M4023" t="str">
        <f t="shared" ca="1" si="873"/>
        <v>Yes</v>
      </c>
      <c r="N4023" t="str">
        <f t="shared" ca="1" si="873"/>
        <v>No</v>
      </c>
      <c r="O4023" t="str">
        <f t="shared" ca="1" si="873"/>
        <v>No</v>
      </c>
      <c r="P4023" t="str">
        <f t="shared" ca="1" si="873"/>
        <v>Yes</v>
      </c>
      <c r="Q4023" t="str">
        <f t="shared" ca="1" si="874"/>
        <v>Yes</v>
      </c>
      <c r="R4023">
        <f t="shared" ca="1" si="875"/>
        <v>2</v>
      </c>
      <c r="S4023">
        <f t="shared" ca="1" si="876"/>
        <v>3</v>
      </c>
      <c r="T4023">
        <f t="shared" ca="1" si="877"/>
        <v>0</v>
      </c>
      <c r="U4023">
        <f t="shared" ca="1" si="878"/>
        <v>3</v>
      </c>
      <c r="V4023">
        <f t="shared" ca="1" si="879"/>
        <v>4</v>
      </c>
      <c r="W4023">
        <f t="shared" ca="1" si="880"/>
        <v>4</v>
      </c>
      <c r="X4023">
        <f t="shared" ca="1" si="881"/>
        <v>16</v>
      </c>
    </row>
    <row r="4024" spans="1:24" x14ac:dyDescent="0.25">
      <c r="A4024">
        <v>229319</v>
      </c>
      <c r="B4024" t="s">
        <v>13654</v>
      </c>
      <c r="C4024" t="s">
        <v>10</v>
      </c>
      <c r="D4024" t="s">
        <v>13655</v>
      </c>
      <c r="E4024" t="str">
        <f t="shared" ca="1" si="882"/>
        <v xml:space="preserve"> Milton</v>
      </c>
      <c r="F4024" t="s">
        <v>24067</v>
      </c>
      <c r="G4024">
        <f t="shared" ca="1" si="869"/>
        <v>7681638862</v>
      </c>
      <c r="H4024" t="s">
        <v>13657</v>
      </c>
      <c r="I4024" t="s">
        <v>13656</v>
      </c>
      <c r="J4024" t="str">
        <f t="shared" ca="1" si="870"/>
        <v>Female</v>
      </c>
      <c r="K4024">
        <f t="shared" ca="1" si="871"/>
        <v>40</v>
      </c>
      <c r="L4024" t="str">
        <f t="shared" ca="1" si="872"/>
        <v>Adult</v>
      </c>
      <c r="M4024" t="str">
        <f t="shared" ca="1" si="873"/>
        <v>Yes</v>
      </c>
      <c r="N4024" t="str">
        <f t="shared" ca="1" si="873"/>
        <v>No</v>
      </c>
      <c r="O4024" t="str">
        <f t="shared" ca="1" si="873"/>
        <v>Yes</v>
      </c>
      <c r="P4024" t="str">
        <f t="shared" ca="1" si="873"/>
        <v>No</v>
      </c>
      <c r="Q4024" t="str">
        <f t="shared" ca="1" si="874"/>
        <v>Yes</v>
      </c>
      <c r="R4024">
        <f t="shared" ca="1" si="875"/>
        <v>4</v>
      </c>
      <c r="S4024">
        <f t="shared" ca="1" si="876"/>
        <v>5</v>
      </c>
      <c r="T4024">
        <f t="shared" ca="1" si="877"/>
        <v>3</v>
      </c>
      <c r="U4024">
        <f t="shared" ca="1" si="878"/>
        <v>3</v>
      </c>
      <c r="V4024">
        <f t="shared" ca="1" si="879"/>
        <v>0</v>
      </c>
      <c r="W4024">
        <f t="shared" ca="1" si="880"/>
        <v>4</v>
      </c>
      <c r="X4024">
        <f t="shared" ca="1" si="881"/>
        <v>19</v>
      </c>
    </row>
    <row r="4025" spans="1:24" x14ac:dyDescent="0.25">
      <c r="A4025">
        <v>229328</v>
      </c>
      <c r="B4025" t="s">
        <v>13658</v>
      </c>
      <c r="C4025" t="s">
        <v>10</v>
      </c>
      <c r="D4025" t="s">
        <v>13659</v>
      </c>
      <c r="E4025" t="str">
        <f t="shared" ca="1" si="882"/>
        <v>Somerville</v>
      </c>
      <c r="F4025" t="s">
        <v>24067</v>
      </c>
      <c r="G4025">
        <f t="shared" ca="1" si="869"/>
        <v>8974340595</v>
      </c>
      <c r="H4025" t="s">
        <v>13660</v>
      </c>
      <c r="I4025">
        <v>79556</v>
      </c>
      <c r="J4025" t="str">
        <f t="shared" ca="1" si="870"/>
        <v>Female</v>
      </c>
      <c r="K4025">
        <f t="shared" ca="1" si="871"/>
        <v>56</v>
      </c>
      <c r="L4025" t="str">
        <f t="shared" ca="1" si="872"/>
        <v>Adult</v>
      </c>
      <c r="M4025" t="str">
        <f t="shared" ca="1" si="873"/>
        <v>No</v>
      </c>
      <c r="N4025" t="str">
        <f t="shared" ca="1" si="873"/>
        <v>No</v>
      </c>
      <c r="O4025" t="str">
        <f t="shared" ca="1" si="873"/>
        <v>Yes</v>
      </c>
      <c r="P4025" t="str">
        <f t="shared" ca="1" si="873"/>
        <v>Yes</v>
      </c>
      <c r="Q4025" t="str">
        <f t="shared" ca="1" si="874"/>
        <v>No</v>
      </c>
      <c r="R4025">
        <f t="shared" ca="1" si="875"/>
        <v>1</v>
      </c>
      <c r="S4025">
        <f t="shared" ca="1" si="876"/>
        <v>0</v>
      </c>
      <c r="T4025">
        <f t="shared" ca="1" si="877"/>
        <v>3</v>
      </c>
      <c r="U4025">
        <f t="shared" ca="1" si="878"/>
        <v>0</v>
      </c>
      <c r="V4025">
        <f t="shared" ca="1" si="879"/>
        <v>4</v>
      </c>
      <c r="W4025">
        <f t="shared" ca="1" si="880"/>
        <v>0</v>
      </c>
      <c r="X4025">
        <f t="shared" ca="1" si="881"/>
        <v>8</v>
      </c>
    </row>
    <row r="4026" spans="1:24" x14ac:dyDescent="0.25">
      <c r="A4026">
        <v>229337</v>
      </c>
      <c r="B4026" t="s">
        <v>13661</v>
      </c>
      <c r="C4026" t="s">
        <v>10</v>
      </c>
      <c r="D4026" t="s">
        <v>13662</v>
      </c>
      <c r="E4026" t="str">
        <f t="shared" ca="1" si="882"/>
        <v>Boston</v>
      </c>
      <c r="F4026" t="s">
        <v>24067</v>
      </c>
      <c r="G4026">
        <f t="shared" ca="1" si="869"/>
        <v>8691749310</v>
      </c>
      <c r="H4026" t="s">
        <v>13663</v>
      </c>
      <c r="I4026">
        <v>79430</v>
      </c>
      <c r="J4026" t="str">
        <f t="shared" ca="1" si="870"/>
        <v>Male</v>
      </c>
      <c r="K4026">
        <f t="shared" ca="1" si="871"/>
        <v>70</v>
      </c>
      <c r="L4026" t="str">
        <f t="shared" ca="1" si="872"/>
        <v>Adult</v>
      </c>
      <c r="M4026" t="str">
        <f t="shared" ca="1" si="873"/>
        <v>Yes</v>
      </c>
      <c r="N4026" t="str">
        <f t="shared" ca="1" si="873"/>
        <v>No</v>
      </c>
      <c r="O4026" t="str">
        <f t="shared" ca="1" si="873"/>
        <v>Yes</v>
      </c>
      <c r="P4026" t="str">
        <f t="shared" ca="1" si="873"/>
        <v>Yes</v>
      </c>
      <c r="Q4026" t="str">
        <f t="shared" ca="1" si="874"/>
        <v>Yes</v>
      </c>
      <c r="R4026">
        <f t="shared" ca="1" si="875"/>
        <v>4</v>
      </c>
      <c r="S4026">
        <f t="shared" ca="1" si="876"/>
        <v>5</v>
      </c>
      <c r="T4026">
        <f t="shared" ca="1" si="877"/>
        <v>3</v>
      </c>
      <c r="U4026">
        <f t="shared" ca="1" si="878"/>
        <v>3</v>
      </c>
      <c r="V4026">
        <f t="shared" ca="1" si="879"/>
        <v>4</v>
      </c>
      <c r="W4026">
        <f t="shared" ca="1" si="880"/>
        <v>4</v>
      </c>
      <c r="X4026">
        <f t="shared" ca="1" si="881"/>
        <v>23</v>
      </c>
    </row>
    <row r="4027" spans="1:24" x14ac:dyDescent="0.25">
      <c r="A4027">
        <v>229355</v>
      </c>
      <c r="B4027" t="s">
        <v>13664</v>
      </c>
      <c r="C4027" t="s">
        <v>10</v>
      </c>
      <c r="D4027" t="s">
        <v>13665</v>
      </c>
      <c r="E4027" t="str">
        <f t="shared" ca="1" si="882"/>
        <v>Revere</v>
      </c>
      <c r="F4027" t="s">
        <v>24067</v>
      </c>
      <c r="G4027">
        <f t="shared" ca="1" si="869"/>
        <v>1040792602</v>
      </c>
      <c r="H4027" t="s">
        <v>13666</v>
      </c>
      <c r="I4027">
        <v>75701</v>
      </c>
      <c r="J4027" t="str">
        <f t="shared" ca="1" si="870"/>
        <v>Female</v>
      </c>
      <c r="K4027">
        <f t="shared" ca="1" si="871"/>
        <v>29</v>
      </c>
      <c r="L4027" t="str">
        <f t="shared" ca="1" si="872"/>
        <v>Adult</v>
      </c>
      <c r="M4027" t="str">
        <f t="shared" ca="1" si="873"/>
        <v>Yes</v>
      </c>
      <c r="N4027" t="str">
        <f t="shared" ca="1" si="873"/>
        <v>No</v>
      </c>
      <c r="O4027" t="str">
        <f t="shared" ca="1" si="873"/>
        <v>No</v>
      </c>
      <c r="P4027" t="str">
        <f t="shared" ca="1" si="873"/>
        <v>No</v>
      </c>
      <c r="Q4027" t="str">
        <f t="shared" ca="1" si="874"/>
        <v>No</v>
      </c>
      <c r="R4027">
        <f t="shared" ca="1" si="875"/>
        <v>4</v>
      </c>
      <c r="S4027">
        <f t="shared" ca="1" si="876"/>
        <v>5</v>
      </c>
      <c r="T4027">
        <f t="shared" ca="1" si="877"/>
        <v>0</v>
      </c>
      <c r="U4027">
        <f t="shared" ca="1" si="878"/>
        <v>3</v>
      </c>
      <c r="V4027">
        <f t="shared" ca="1" si="879"/>
        <v>0</v>
      </c>
      <c r="W4027">
        <f t="shared" ca="1" si="880"/>
        <v>0</v>
      </c>
      <c r="X4027">
        <f t="shared" ca="1" si="881"/>
        <v>12</v>
      </c>
    </row>
    <row r="4028" spans="1:24" x14ac:dyDescent="0.25">
      <c r="A4028">
        <v>229407</v>
      </c>
      <c r="B4028" t="s">
        <v>13235</v>
      </c>
      <c r="C4028" t="s">
        <v>10</v>
      </c>
      <c r="D4028" t="s">
        <v>13667</v>
      </c>
      <c r="E4028" t="str">
        <f t="shared" ca="1" si="882"/>
        <v>Dedham</v>
      </c>
      <c r="F4028" t="s">
        <v>24067</v>
      </c>
      <c r="G4028">
        <f t="shared" ca="1" si="869"/>
        <v>4277815157</v>
      </c>
      <c r="H4028" t="s">
        <v>13668</v>
      </c>
      <c r="I4028" t="s">
        <v>13237</v>
      </c>
      <c r="J4028" t="str">
        <f t="shared" ca="1" si="870"/>
        <v>Female</v>
      </c>
      <c r="K4028">
        <f t="shared" ca="1" si="871"/>
        <v>31</v>
      </c>
      <c r="L4028" t="str">
        <f t="shared" ca="1" si="872"/>
        <v>Adult</v>
      </c>
      <c r="M4028" t="str">
        <f t="shared" ca="1" si="873"/>
        <v>No</v>
      </c>
      <c r="N4028" t="str">
        <f t="shared" ca="1" si="873"/>
        <v>No</v>
      </c>
      <c r="O4028" t="str">
        <f t="shared" ca="1" si="873"/>
        <v>Yes</v>
      </c>
      <c r="P4028" t="str">
        <f t="shared" ca="1" si="873"/>
        <v>Yes</v>
      </c>
      <c r="Q4028" t="str">
        <f t="shared" ca="1" si="874"/>
        <v>Yes</v>
      </c>
      <c r="R4028">
        <f t="shared" ca="1" si="875"/>
        <v>2</v>
      </c>
      <c r="S4028">
        <f t="shared" ca="1" si="876"/>
        <v>3</v>
      </c>
      <c r="T4028">
        <f t="shared" ca="1" si="877"/>
        <v>3</v>
      </c>
      <c r="U4028">
        <f t="shared" ca="1" si="878"/>
        <v>0</v>
      </c>
      <c r="V4028">
        <f t="shared" ca="1" si="879"/>
        <v>4</v>
      </c>
      <c r="W4028">
        <f t="shared" ca="1" si="880"/>
        <v>4</v>
      </c>
      <c r="X4028">
        <f t="shared" ca="1" si="881"/>
        <v>16</v>
      </c>
    </row>
    <row r="4029" spans="1:24" x14ac:dyDescent="0.25">
      <c r="A4029">
        <v>229416</v>
      </c>
      <c r="B4029" t="s">
        <v>13669</v>
      </c>
      <c r="C4029" t="s">
        <v>10</v>
      </c>
      <c r="D4029" t="s">
        <v>13670</v>
      </c>
      <c r="E4029" t="str">
        <f t="shared" ca="1" si="882"/>
        <v>Chelsea</v>
      </c>
      <c r="F4029" t="s">
        <v>24067</v>
      </c>
      <c r="G4029">
        <f t="shared" ca="1" si="869"/>
        <v>2514683970</v>
      </c>
      <c r="H4029" t="s">
        <v>464</v>
      </c>
      <c r="I4029">
        <v>77073</v>
      </c>
      <c r="J4029" t="str">
        <f t="shared" ca="1" si="870"/>
        <v>Female</v>
      </c>
      <c r="K4029">
        <f t="shared" ca="1" si="871"/>
        <v>53</v>
      </c>
      <c r="L4029" t="str">
        <f t="shared" ca="1" si="872"/>
        <v>Adult</v>
      </c>
      <c r="M4029" t="str">
        <f t="shared" ca="1" si="873"/>
        <v>Yes</v>
      </c>
      <c r="N4029" t="str">
        <f t="shared" ca="1" si="873"/>
        <v>No</v>
      </c>
      <c r="O4029" t="str">
        <f t="shared" ca="1" si="873"/>
        <v>Yes</v>
      </c>
      <c r="P4029" t="str">
        <f t="shared" ca="1" si="873"/>
        <v>Yes</v>
      </c>
      <c r="Q4029" t="str">
        <f t="shared" ca="1" si="874"/>
        <v>No</v>
      </c>
      <c r="R4029">
        <f t="shared" ca="1" si="875"/>
        <v>4</v>
      </c>
      <c r="S4029">
        <f t="shared" ca="1" si="876"/>
        <v>5</v>
      </c>
      <c r="T4029">
        <f t="shared" ca="1" si="877"/>
        <v>3</v>
      </c>
      <c r="U4029">
        <f t="shared" ca="1" si="878"/>
        <v>3</v>
      </c>
      <c r="V4029">
        <f t="shared" ca="1" si="879"/>
        <v>4</v>
      </c>
      <c r="W4029">
        <f t="shared" ca="1" si="880"/>
        <v>0</v>
      </c>
      <c r="X4029">
        <f t="shared" ca="1" si="881"/>
        <v>19</v>
      </c>
    </row>
    <row r="4030" spans="1:24" x14ac:dyDescent="0.25">
      <c r="A4030">
        <v>229425</v>
      </c>
      <c r="B4030" t="s">
        <v>13671</v>
      </c>
      <c r="C4030" t="s">
        <v>10</v>
      </c>
      <c r="D4030" t="s">
        <v>13672</v>
      </c>
      <c r="E4030" t="str">
        <f t="shared" ca="1" si="882"/>
        <v>Revere</v>
      </c>
      <c r="F4030" t="s">
        <v>24067</v>
      </c>
      <c r="G4030">
        <f t="shared" ca="1" si="869"/>
        <v>7377148602</v>
      </c>
      <c r="H4030" t="s">
        <v>13673</v>
      </c>
      <c r="I4030">
        <v>78504</v>
      </c>
      <c r="J4030" t="str">
        <f t="shared" ca="1" si="870"/>
        <v>Female</v>
      </c>
      <c r="K4030">
        <f t="shared" ca="1" si="871"/>
        <v>16</v>
      </c>
      <c r="L4030" t="str">
        <f t="shared" ca="1" si="872"/>
        <v>Adoloscent</v>
      </c>
      <c r="M4030" t="str">
        <f t="shared" ca="1" si="873"/>
        <v>Yes</v>
      </c>
      <c r="N4030" t="str">
        <f t="shared" ca="1" si="873"/>
        <v>No</v>
      </c>
      <c r="O4030" t="str">
        <f t="shared" ca="1" si="873"/>
        <v>Yes</v>
      </c>
      <c r="P4030" t="str">
        <f t="shared" ca="1" si="873"/>
        <v>Yes</v>
      </c>
      <c r="Q4030" t="str">
        <f t="shared" ca="1" si="874"/>
        <v>Yes</v>
      </c>
      <c r="R4030">
        <f t="shared" ca="1" si="875"/>
        <v>5</v>
      </c>
      <c r="S4030">
        <f t="shared" ca="1" si="876"/>
        <v>5</v>
      </c>
      <c r="T4030">
        <f t="shared" ca="1" si="877"/>
        <v>3</v>
      </c>
      <c r="U4030">
        <f t="shared" ca="1" si="878"/>
        <v>3</v>
      </c>
      <c r="V4030">
        <f t="shared" ca="1" si="879"/>
        <v>4</v>
      </c>
      <c r="W4030">
        <f t="shared" ca="1" si="880"/>
        <v>4</v>
      </c>
      <c r="X4030">
        <f t="shared" ca="1" si="881"/>
        <v>24</v>
      </c>
    </row>
    <row r="4031" spans="1:24" x14ac:dyDescent="0.25">
      <c r="A4031">
        <v>229504</v>
      </c>
      <c r="B4031" t="s">
        <v>13674</v>
      </c>
      <c r="C4031" t="s">
        <v>10</v>
      </c>
      <c r="D4031" t="s">
        <v>13675</v>
      </c>
      <c r="E4031" t="str">
        <f t="shared" ca="1" si="882"/>
        <v>Needham</v>
      </c>
      <c r="F4031" t="s">
        <v>24067</v>
      </c>
      <c r="G4031">
        <f t="shared" ca="1" si="869"/>
        <v>8520684071</v>
      </c>
      <c r="H4031" t="s">
        <v>13677</v>
      </c>
      <c r="I4031" t="s">
        <v>13676</v>
      </c>
      <c r="J4031" t="str">
        <f t="shared" ca="1" si="870"/>
        <v>Female</v>
      </c>
      <c r="K4031">
        <f t="shared" ca="1" si="871"/>
        <v>46</v>
      </c>
      <c r="L4031" t="str">
        <f t="shared" ca="1" si="872"/>
        <v>Adult</v>
      </c>
      <c r="M4031" t="str">
        <f t="shared" ca="1" si="873"/>
        <v>No</v>
      </c>
      <c r="N4031" t="str">
        <f t="shared" ca="1" si="873"/>
        <v>No</v>
      </c>
      <c r="O4031" t="str">
        <f t="shared" ca="1" si="873"/>
        <v>Yes</v>
      </c>
      <c r="P4031" t="str">
        <f t="shared" ca="1" si="873"/>
        <v>No</v>
      </c>
      <c r="Q4031" t="str">
        <f t="shared" ca="1" si="874"/>
        <v>No</v>
      </c>
      <c r="R4031">
        <f t="shared" ca="1" si="875"/>
        <v>2</v>
      </c>
      <c r="S4031">
        <f t="shared" ca="1" si="876"/>
        <v>3</v>
      </c>
      <c r="T4031">
        <f t="shared" ca="1" si="877"/>
        <v>3</v>
      </c>
      <c r="U4031">
        <f t="shared" ca="1" si="878"/>
        <v>0</v>
      </c>
      <c r="V4031">
        <f t="shared" ca="1" si="879"/>
        <v>0</v>
      </c>
      <c r="W4031">
        <f t="shared" ca="1" si="880"/>
        <v>0</v>
      </c>
      <c r="X4031">
        <f t="shared" ca="1" si="881"/>
        <v>8</v>
      </c>
    </row>
    <row r="4032" spans="1:24" x14ac:dyDescent="0.25">
      <c r="A4032">
        <v>229522</v>
      </c>
      <c r="B4032" t="s">
        <v>13678</v>
      </c>
      <c r="C4032" t="s">
        <v>10</v>
      </c>
      <c r="D4032" t="s">
        <v>13679</v>
      </c>
      <c r="E4032" t="str">
        <f t="shared" ca="1" si="882"/>
        <v>Winthrop</v>
      </c>
      <c r="F4032" t="s">
        <v>24067</v>
      </c>
      <c r="G4032">
        <f t="shared" ca="1" si="869"/>
        <v>2276760011</v>
      </c>
      <c r="H4032" t="s">
        <v>13681</v>
      </c>
      <c r="I4032" t="s">
        <v>13680</v>
      </c>
      <c r="J4032" t="str">
        <f t="shared" ca="1" si="870"/>
        <v>Female</v>
      </c>
      <c r="K4032">
        <f t="shared" ca="1" si="871"/>
        <v>66</v>
      </c>
      <c r="L4032" t="str">
        <f t="shared" ca="1" si="872"/>
        <v>Adult</v>
      </c>
      <c r="M4032" t="str">
        <f t="shared" ca="1" si="873"/>
        <v>Yes</v>
      </c>
      <c r="N4032" t="str">
        <f t="shared" ca="1" si="873"/>
        <v>Yes</v>
      </c>
      <c r="O4032" t="str">
        <f t="shared" ca="1" si="873"/>
        <v>No</v>
      </c>
      <c r="P4032" t="str">
        <f t="shared" ca="1" si="873"/>
        <v>No</v>
      </c>
      <c r="Q4032" t="str">
        <f t="shared" ca="1" si="874"/>
        <v>No</v>
      </c>
      <c r="R4032">
        <f t="shared" ca="1" si="875"/>
        <v>1</v>
      </c>
      <c r="S4032">
        <f t="shared" ca="1" si="876"/>
        <v>0</v>
      </c>
      <c r="T4032">
        <f t="shared" ca="1" si="877"/>
        <v>3</v>
      </c>
      <c r="U4032">
        <f t="shared" ca="1" si="878"/>
        <v>3</v>
      </c>
      <c r="V4032">
        <f t="shared" ca="1" si="879"/>
        <v>0</v>
      </c>
      <c r="W4032">
        <f t="shared" ca="1" si="880"/>
        <v>0</v>
      </c>
      <c r="X4032">
        <f t="shared" ca="1" si="881"/>
        <v>7</v>
      </c>
    </row>
    <row r="4033" spans="1:24" x14ac:dyDescent="0.25">
      <c r="A4033">
        <v>229540</v>
      </c>
      <c r="B4033" t="s">
        <v>13682</v>
      </c>
      <c r="C4033" t="s">
        <v>10</v>
      </c>
      <c r="D4033" t="s">
        <v>13683</v>
      </c>
      <c r="E4033" t="str">
        <f t="shared" ca="1" si="882"/>
        <v>Canton</v>
      </c>
      <c r="F4033" t="s">
        <v>24067</v>
      </c>
      <c r="G4033">
        <f t="shared" ca="1" si="869"/>
        <v>2708196757</v>
      </c>
      <c r="H4033" t="s">
        <v>13684</v>
      </c>
      <c r="I4033">
        <v>77901</v>
      </c>
      <c r="J4033" t="str">
        <f t="shared" ca="1" si="870"/>
        <v>Female</v>
      </c>
      <c r="K4033">
        <f t="shared" ca="1" si="871"/>
        <v>54</v>
      </c>
      <c r="L4033" t="str">
        <f t="shared" ca="1" si="872"/>
        <v>Adult</v>
      </c>
      <c r="M4033" t="str">
        <f t="shared" ca="1" si="873"/>
        <v>No</v>
      </c>
      <c r="N4033" t="str">
        <f t="shared" ca="1" si="873"/>
        <v>No</v>
      </c>
      <c r="O4033" t="str">
        <f t="shared" ca="1" si="873"/>
        <v>No</v>
      </c>
      <c r="P4033" t="str">
        <f t="shared" ca="1" si="873"/>
        <v>Yes</v>
      </c>
      <c r="Q4033" t="str">
        <f t="shared" ca="1" si="874"/>
        <v>No</v>
      </c>
      <c r="R4033">
        <f t="shared" ca="1" si="875"/>
        <v>5</v>
      </c>
      <c r="S4033">
        <f t="shared" ca="1" si="876"/>
        <v>5</v>
      </c>
      <c r="T4033">
        <f t="shared" ca="1" si="877"/>
        <v>0</v>
      </c>
      <c r="U4033">
        <f t="shared" ca="1" si="878"/>
        <v>0</v>
      </c>
      <c r="V4033">
        <f t="shared" ca="1" si="879"/>
        <v>4</v>
      </c>
      <c r="W4033">
        <f t="shared" ca="1" si="880"/>
        <v>0</v>
      </c>
      <c r="X4033">
        <f t="shared" ca="1" si="881"/>
        <v>14</v>
      </c>
    </row>
    <row r="4034" spans="1:24" x14ac:dyDescent="0.25">
      <c r="A4034">
        <v>229656</v>
      </c>
      <c r="B4034" t="s">
        <v>8438</v>
      </c>
      <c r="C4034" t="s">
        <v>10</v>
      </c>
      <c r="D4034" t="s">
        <v>13685</v>
      </c>
      <c r="E4034" t="str">
        <f t="shared" ca="1" si="882"/>
        <v>Needham</v>
      </c>
      <c r="F4034" t="s">
        <v>24067</v>
      </c>
      <c r="G4034">
        <f t="shared" ca="1" si="869"/>
        <v>7734621354</v>
      </c>
      <c r="H4034" t="s">
        <v>8441</v>
      </c>
      <c r="I4034" t="s">
        <v>13686</v>
      </c>
      <c r="J4034" t="str">
        <f t="shared" ca="1" si="870"/>
        <v>Male</v>
      </c>
      <c r="K4034">
        <f t="shared" ca="1" si="871"/>
        <v>28</v>
      </c>
      <c r="L4034" t="str">
        <f t="shared" ca="1" si="872"/>
        <v>Adult</v>
      </c>
      <c r="M4034" t="str">
        <f t="shared" ca="1" si="873"/>
        <v>Yes</v>
      </c>
      <c r="N4034" t="str">
        <f t="shared" ca="1" si="873"/>
        <v>Yes</v>
      </c>
      <c r="O4034" t="str">
        <f t="shared" ca="1" si="873"/>
        <v>Yes</v>
      </c>
      <c r="P4034" t="str">
        <f t="shared" ref="P4034:Q4097" ca="1" si="883">CHOOSE(RANDBETWEEN(1,2),"Yes","No")</f>
        <v>Yes</v>
      </c>
      <c r="Q4034" t="str">
        <f t="shared" ca="1" si="874"/>
        <v>No</v>
      </c>
      <c r="R4034">
        <f t="shared" ca="1" si="875"/>
        <v>1</v>
      </c>
      <c r="S4034">
        <f t="shared" ca="1" si="876"/>
        <v>0</v>
      </c>
      <c r="T4034">
        <f t="shared" ca="1" si="877"/>
        <v>5</v>
      </c>
      <c r="U4034">
        <f t="shared" ca="1" si="878"/>
        <v>3</v>
      </c>
      <c r="V4034">
        <f t="shared" ca="1" si="879"/>
        <v>4</v>
      </c>
      <c r="W4034">
        <f t="shared" ca="1" si="880"/>
        <v>0</v>
      </c>
      <c r="X4034">
        <f t="shared" ca="1" si="881"/>
        <v>13</v>
      </c>
    </row>
    <row r="4035" spans="1:24" x14ac:dyDescent="0.25">
      <c r="A4035">
        <v>229780</v>
      </c>
      <c r="B4035" t="s">
        <v>13687</v>
      </c>
      <c r="C4035" t="s">
        <v>10</v>
      </c>
      <c r="D4035" t="s">
        <v>13688</v>
      </c>
      <c r="E4035" t="str">
        <f t="shared" ca="1" si="882"/>
        <v>Canton</v>
      </c>
      <c r="F4035" t="s">
        <v>24067</v>
      </c>
      <c r="G4035">
        <f t="shared" ref="G4035:G4098" ca="1" si="884">RANDBETWEEN(1000000000,9999999999)</f>
        <v>5298346056</v>
      </c>
      <c r="H4035" t="s">
        <v>13689</v>
      </c>
      <c r="I4035">
        <v>79072</v>
      </c>
      <c r="J4035" t="str">
        <f t="shared" ref="J4035:J4098" ca="1" si="885">CHOOSE(RANDBETWEEN(1,2),"Male","Female")</f>
        <v>Female</v>
      </c>
      <c r="K4035">
        <f t="shared" ref="K4035:K4098" ca="1" si="886">RANDBETWEEN(15,70)</f>
        <v>30</v>
      </c>
      <c r="L4035" t="str">
        <f t="shared" ref="L4035:L4098" ca="1" si="887">IF(AND(K4035&gt;=12, K4035 &lt; 18), "Adoloscent", "Adult")</f>
        <v>Adult</v>
      </c>
      <c r="M4035" t="str">
        <f t="shared" ref="M4035:Q4098" ca="1" si="888">CHOOSE(RANDBETWEEN(1,2),"Yes","No")</f>
        <v>Yes</v>
      </c>
      <c r="N4035" t="str">
        <f t="shared" ca="1" si="888"/>
        <v>No</v>
      </c>
      <c r="O4035" t="str">
        <f t="shared" ca="1" si="888"/>
        <v>No</v>
      </c>
      <c r="P4035" t="str">
        <f t="shared" ca="1" si="883"/>
        <v>Yes</v>
      </c>
      <c r="Q4035" t="str">
        <f t="shared" ca="1" si="883"/>
        <v>No</v>
      </c>
      <c r="R4035">
        <f t="shared" ref="R4035:R4098" ca="1" si="889">CHOOSE(RANDBETWEEN(1,5),1,2,3,4,5)</f>
        <v>3</v>
      </c>
      <c r="S4035">
        <f t="shared" ref="S4035:S4098" ca="1" si="890">IF(R4035&gt;=4,5,IF(AND(R4035&gt;=2,R4035&lt;=3),3,IF(R4035=1,0)))</f>
        <v>3</v>
      </c>
      <c r="T4035">
        <f t="shared" ref="T4035:T4098" ca="1" si="891">IF(AND(O4035="Yes",N4035="Yes"),5,IF(OR(O4035="Yes",N4035="Yes"),3,IF(AND(O4035="No",N4035="No"),0)))</f>
        <v>0</v>
      </c>
      <c r="U4035">
        <f t="shared" ref="U4035:U4098" ca="1" si="892">IF(M4035="Yes",3,0)</f>
        <v>3</v>
      </c>
      <c r="V4035">
        <f t="shared" ref="V4035:V4098" ca="1" si="893">IF(P4035="Yes",4,0)</f>
        <v>4</v>
      </c>
      <c r="W4035">
        <f t="shared" ref="W4035:W4098" ca="1" si="894">IF(Q4035="Yes",4,0)</f>
        <v>0</v>
      </c>
      <c r="X4035">
        <f t="shared" ref="X4035:X4098" ca="1" si="895">SUM(R4035:W4035)</f>
        <v>13</v>
      </c>
    </row>
    <row r="4036" spans="1:24" x14ac:dyDescent="0.25">
      <c r="A4036">
        <v>229799</v>
      </c>
      <c r="B4036" t="s">
        <v>13690</v>
      </c>
      <c r="C4036" t="s">
        <v>10</v>
      </c>
      <c r="D4036" t="s">
        <v>13691</v>
      </c>
      <c r="E4036" t="str">
        <f t="shared" ref="E4036:E4099" ca="1" si="896">CHOOSE(RANDBETWEEN(1,15),"Boston","Winthrop","Revere","Chelsea","Everett","Somerville", "Cambridge","Watertown", "Newton","Brookline", "Needham", "Dedham", "Canton"," Milton", "Quincy")</f>
        <v>Watertown</v>
      </c>
      <c r="F4036" t="s">
        <v>24067</v>
      </c>
      <c r="G4036">
        <f t="shared" ca="1" si="884"/>
        <v>5105894812</v>
      </c>
      <c r="H4036" t="s">
        <v>13693</v>
      </c>
      <c r="I4036" t="s">
        <v>13692</v>
      </c>
      <c r="J4036" t="str">
        <f t="shared" ca="1" si="885"/>
        <v>Female</v>
      </c>
      <c r="K4036">
        <f t="shared" ca="1" si="886"/>
        <v>52</v>
      </c>
      <c r="L4036" t="str">
        <f t="shared" ca="1" si="887"/>
        <v>Adult</v>
      </c>
      <c r="M4036" t="str">
        <f t="shared" ca="1" si="888"/>
        <v>Yes</v>
      </c>
      <c r="N4036" t="str">
        <f t="shared" ca="1" si="888"/>
        <v>Yes</v>
      </c>
      <c r="O4036" t="str">
        <f t="shared" ca="1" si="888"/>
        <v>No</v>
      </c>
      <c r="P4036" t="str">
        <f t="shared" ca="1" si="883"/>
        <v>Yes</v>
      </c>
      <c r="Q4036" t="str">
        <f t="shared" ca="1" si="883"/>
        <v>Yes</v>
      </c>
      <c r="R4036">
        <f t="shared" ca="1" si="889"/>
        <v>4</v>
      </c>
      <c r="S4036">
        <f t="shared" ca="1" si="890"/>
        <v>5</v>
      </c>
      <c r="T4036">
        <f t="shared" ca="1" si="891"/>
        <v>3</v>
      </c>
      <c r="U4036">
        <f t="shared" ca="1" si="892"/>
        <v>3</v>
      </c>
      <c r="V4036">
        <f t="shared" ca="1" si="893"/>
        <v>4</v>
      </c>
      <c r="W4036">
        <f t="shared" ca="1" si="894"/>
        <v>4</v>
      </c>
      <c r="X4036">
        <f t="shared" ca="1" si="895"/>
        <v>23</v>
      </c>
    </row>
    <row r="4037" spans="1:24" x14ac:dyDescent="0.25">
      <c r="A4037">
        <v>229814</v>
      </c>
      <c r="B4037" t="s">
        <v>13694</v>
      </c>
      <c r="C4037" t="s">
        <v>10</v>
      </c>
      <c r="D4037" t="s">
        <v>13695</v>
      </c>
      <c r="E4037" t="str">
        <f t="shared" ca="1" si="896"/>
        <v>Everett</v>
      </c>
      <c r="F4037" t="s">
        <v>24067</v>
      </c>
      <c r="G4037">
        <f t="shared" ca="1" si="884"/>
        <v>6415060882</v>
      </c>
      <c r="H4037" t="s">
        <v>13697</v>
      </c>
      <c r="I4037" t="s">
        <v>13696</v>
      </c>
      <c r="J4037" t="str">
        <f t="shared" ca="1" si="885"/>
        <v>Female</v>
      </c>
      <c r="K4037">
        <f t="shared" ca="1" si="886"/>
        <v>15</v>
      </c>
      <c r="L4037" t="str">
        <f t="shared" ca="1" si="887"/>
        <v>Adoloscent</v>
      </c>
      <c r="M4037" t="str">
        <f t="shared" ca="1" si="888"/>
        <v>Yes</v>
      </c>
      <c r="N4037" t="str">
        <f t="shared" ca="1" si="888"/>
        <v>Yes</v>
      </c>
      <c r="O4037" t="str">
        <f t="shared" ca="1" si="888"/>
        <v>Yes</v>
      </c>
      <c r="P4037" t="str">
        <f t="shared" ca="1" si="883"/>
        <v>Yes</v>
      </c>
      <c r="Q4037" t="str">
        <f t="shared" ca="1" si="883"/>
        <v>Yes</v>
      </c>
      <c r="R4037">
        <f t="shared" ca="1" si="889"/>
        <v>1</v>
      </c>
      <c r="S4037">
        <f t="shared" ca="1" si="890"/>
        <v>0</v>
      </c>
      <c r="T4037">
        <f t="shared" ca="1" si="891"/>
        <v>5</v>
      </c>
      <c r="U4037">
        <f t="shared" ca="1" si="892"/>
        <v>3</v>
      </c>
      <c r="V4037">
        <f t="shared" ca="1" si="893"/>
        <v>4</v>
      </c>
      <c r="W4037">
        <f t="shared" ca="1" si="894"/>
        <v>4</v>
      </c>
      <c r="X4037">
        <f t="shared" ca="1" si="895"/>
        <v>17</v>
      </c>
    </row>
    <row r="4038" spans="1:24" x14ac:dyDescent="0.25">
      <c r="A4038">
        <v>229832</v>
      </c>
      <c r="B4038" t="s">
        <v>13698</v>
      </c>
      <c r="C4038" t="s">
        <v>10</v>
      </c>
      <c r="D4038" t="s">
        <v>13699</v>
      </c>
      <c r="E4038" t="str">
        <f t="shared" ca="1" si="896"/>
        <v xml:space="preserve"> Milton</v>
      </c>
      <c r="F4038" t="s">
        <v>24067</v>
      </c>
      <c r="G4038">
        <f t="shared" ca="1" si="884"/>
        <v>1396198728</v>
      </c>
      <c r="H4038" t="s">
        <v>13700</v>
      </c>
      <c r="I4038">
        <v>79549</v>
      </c>
      <c r="J4038" t="str">
        <f t="shared" ca="1" si="885"/>
        <v>Female</v>
      </c>
      <c r="K4038">
        <f t="shared" ca="1" si="886"/>
        <v>62</v>
      </c>
      <c r="L4038" t="str">
        <f t="shared" ca="1" si="887"/>
        <v>Adult</v>
      </c>
      <c r="M4038" t="str">
        <f t="shared" ca="1" si="888"/>
        <v>No</v>
      </c>
      <c r="N4038" t="str">
        <f t="shared" ca="1" si="888"/>
        <v>No</v>
      </c>
      <c r="O4038" t="str">
        <f t="shared" ca="1" si="888"/>
        <v>Yes</v>
      </c>
      <c r="P4038" t="str">
        <f t="shared" ca="1" si="883"/>
        <v>No</v>
      </c>
      <c r="Q4038" t="str">
        <f t="shared" ca="1" si="883"/>
        <v>Yes</v>
      </c>
      <c r="R4038">
        <f t="shared" ca="1" si="889"/>
        <v>2</v>
      </c>
      <c r="S4038">
        <f t="shared" ca="1" si="890"/>
        <v>3</v>
      </c>
      <c r="T4038">
        <f t="shared" ca="1" si="891"/>
        <v>3</v>
      </c>
      <c r="U4038">
        <f t="shared" ca="1" si="892"/>
        <v>0</v>
      </c>
      <c r="V4038">
        <f t="shared" ca="1" si="893"/>
        <v>0</v>
      </c>
      <c r="W4038">
        <f t="shared" ca="1" si="894"/>
        <v>4</v>
      </c>
      <c r="X4038">
        <f t="shared" ca="1" si="895"/>
        <v>12</v>
      </c>
    </row>
    <row r="4039" spans="1:24" x14ac:dyDescent="0.25">
      <c r="A4039">
        <v>229841</v>
      </c>
      <c r="B4039" t="s">
        <v>13701</v>
      </c>
      <c r="C4039" t="s">
        <v>10</v>
      </c>
      <c r="D4039" t="s">
        <v>13702</v>
      </c>
      <c r="E4039" t="str">
        <f t="shared" ca="1" si="896"/>
        <v>Cambridge</v>
      </c>
      <c r="F4039" t="s">
        <v>24067</v>
      </c>
      <c r="G4039">
        <f t="shared" ca="1" si="884"/>
        <v>5137833565</v>
      </c>
      <c r="H4039" t="s">
        <v>13703</v>
      </c>
      <c r="I4039">
        <v>77488</v>
      </c>
      <c r="J4039" t="str">
        <f t="shared" ca="1" si="885"/>
        <v>Female</v>
      </c>
      <c r="K4039">
        <f t="shared" ca="1" si="886"/>
        <v>15</v>
      </c>
      <c r="L4039" t="str">
        <f t="shared" ca="1" si="887"/>
        <v>Adoloscent</v>
      </c>
      <c r="M4039" t="str">
        <f t="shared" ca="1" si="888"/>
        <v>Yes</v>
      </c>
      <c r="N4039" t="str">
        <f t="shared" ca="1" si="888"/>
        <v>No</v>
      </c>
      <c r="O4039" t="str">
        <f t="shared" ca="1" si="888"/>
        <v>Yes</v>
      </c>
      <c r="P4039" t="str">
        <f t="shared" ca="1" si="883"/>
        <v>Yes</v>
      </c>
      <c r="Q4039" t="str">
        <f t="shared" ca="1" si="883"/>
        <v>Yes</v>
      </c>
      <c r="R4039">
        <f t="shared" ca="1" si="889"/>
        <v>4</v>
      </c>
      <c r="S4039">
        <f t="shared" ca="1" si="890"/>
        <v>5</v>
      </c>
      <c r="T4039">
        <f t="shared" ca="1" si="891"/>
        <v>3</v>
      </c>
      <c r="U4039">
        <f t="shared" ca="1" si="892"/>
        <v>3</v>
      </c>
      <c r="V4039">
        <f t="shared" ca="1" si="893"/>
        <v>4</v>
      </c>
      <c r="W4039">
        <f t="shared" ca="1" si="894"/>
        <v>4</v>
      </c>
      <c r="X4039">
        <f t="shared" ca="1" si="895"/>
        <v>23</v>
      </c>
    </row>
    <row r="4040" spans="1:24" x14ac:dyDescent="0.25">
      <c r="A4040">
        <v>229887</v>
      </c>
      <c r="B4040" t="s">
        <v>13704</v>
      </c>
      <c r="C4040" t="s">
        <v>10</v>
      </c>
      <c r="D4040" t="s">
        <v>13705</v>
      </c>
      <c r="E4040" t="str">
        <f t="shared" ca="1" si="896"/>
        <v>Everett</v>
      </c>
      <c r="F4040" t="s">
        <v>24067</v>
      </c>
      <c r="G4040">
        <f t="shared" ca="1" si="884"/>
        <v>2314948374</v>
      </c>
      <c r="H4040" t="s">
        <v>13706</v>
      </c>
      <c r="I4040">
        <v>75670</v>
      </c>
      <c r="J4040" t="str">
        <f t="shared" ca="1" si="885"/>
        <v>Female</v>
      </c>
      <c r="K4040">
        <f t="shared" ca="1" si="886"/>
        <v>23</v>
      </c>
      <c r="L4040" t="str">
        <f t="shared" ca="1" si="887"/>
        <v>Adult</v>
      </c>
      <c r="M4040" t="str">
        <f t="shared" ca="1" si="888"/>
        <v>No</v>
      </c>
      <c r="N4040" t="str">
        <f t="shared" ca="1" si="888"/>
        <v>Yes</v>
      </c>
      <c r="O4040" t="str">
        <f t="shared" ca="1" si="888"/>
        <v>No</v>
      </c>
      <c r="P4040" t="str">
        <f t="shared" ca="1" si="883"/>
        <v>No</v>
      </c>
      <c r="Q4040" t="str">
        <f t="shared" ca="1" si="883"/>
        <v>No</v>
      </c>
      <c r="R4040">
        <f t="shared" ca="1" si="889"/>
        <v>5</v>
      </c>
      <c r="S4040">
        <f t="shared" ca="1" si="890"/>
        <v>5</v>
      </c>
      <c r="T4040">
        <f t="shared" ca="1" si="891"/>
        <v>3</v>
      </c>
      <c r="U4040">
        <f t="shared" ca="1" si="892"/>
        <v>0</v>
      </c>
      <c r="V4040">
        <f t="shared" ca="1" si="893"/>
        <v>0</v>
      </c>
      <c r="W4040">
        <f t="shared" ca="1" si="894"/>
        <v>0</v>
      </c>
      <c r="X4040">
        <f t="shared" ca="1" si="895"/>
        <v>13</v>
      </c>
    </row>
    <row r="4041" spans="1:24" x14ac:dyDescent="0.25">
      <c r="A4041">
        <v>229957</v>
      </c>
      <c r="B4041" t="s">
        <v>13707</v>
      </c>
      <c r="C4041" t="s">
        <v>10</v>
      </c>
      <c r="D4041" t="s">
        <v>13708</v>
      </c>
      <c r="E4041" t="str">
        <f t="shared" ca="1" si="896"/>
        <v>Brookline</v>
      </c>
      <c r="F4041" t="s">
        <v>24067</v>
      </c>
      <c r="G4041">
        <f t="shared" ca="1" si="884"/>
        <v>7232829742</v>
      </c>
      <c r="H4041" t="s">
        <v>13709</v>
      </c>
      <c r="I4041">
        <v>84604</v>
      </c>
      <c r="J4041" t="str">
        <f t="shared" ca="1" si="885"/>
        <v>Female</v>
      </c>
      <c r="K4041">
        <f t="shared" ca="1" si="886"/>
        <v>52</v>
      </c>
      <c r="L4041" t="str">
        <f t="shared" ca="1" si="887"/>
        <v>Adult</v>
      </c>
      <c r="M4041" t="str">
        <f t="shared" ca="1" si="888"/>
        <v>Yes</v>
      </c>
      <c r="N4041" t="str">
        <f t="shared" ca="1" si="888"/>
        <v>No</v>
      </c>
      <c r="O4041" t="str">
        <f t="shared" ca="1" si="888"/>
        <v>No</v>
      </c>
      <c r="P4041" t="str">
        <f t="shared" ca="1" si="883"/>
        <v>No</v>
      </c>
      <c r="Q4041" t="str">
        <f t="shared" ca="1" si="883"/>
        <v>Yes</v>
      </c>
      <c r="R4041">
        <f t="shared" ca="1" si="889"/>
        <v>4</v>
      </c>
      <c r="S4041">
        <f t="shared" ca="1" si="890"/>
        <v>5</v>
      </c>
      <c r="T4041">
        <f t="shared" ca="1" si="891"/>
        <v>0</v>
      </c>
      <c r="U4041">
        <f t="shared" ca="1" si="892"/>
        <v>3</v>
      </c>
      <c r="V4041">
        <f t="shared" ca="1" si="893"/>
        <v>0</v>
      </c>
      <c r="W4041">
        <f t="shared" ca="1" si="894"/>
        <v>4</v>
      </c>
      <c r="X4041">
        <f t="shared" ca="1" si="895"/>
        <v>16</v>
      </c>
    </row>
    <row r="4042" spans="1:24" x14ac:dyDescent="0.25">
      <c r="A4042">
        <v>230010</v>
      </c>
      <c r="B4042" t="s">
        <v>13710</v>
      </c>
      <c r="C4042" t="s">
        <v>10</v>
      </c>
      <c r="D4042" t="s">
        <v>13711</v>
      </c>
      <c r="E4042" t="str">
        <f t="shared" ca="1" si="896"/>
        <v>Winthrop</v>
      </c>
      <c r="F4042" t="s">
        <v>24067</v>
      </c>
      <c r="G4042">
        <f t="shared" ca="1" si="884"/>
        <v>8911428120</v>
      </c>
      <c r="H4042" t="s">
        <v>13712</v>
      </c>
      <c r="I4042">
        <v>84321</v>
      </c>
      <c r="J4042" t="str">
        <f t="shared" ca="1" si="885"/>
        <v>Male</v>
      </c>
      <c r="K4042">
        <f t="shared" ca="1" si="886"/>
        <v>16</v>
      </c>
      <c r="L4042" t="str">
        <f t="shared" ca="1" si="887"/>
        <v>Adoloscent</v>
      </c>
      <c r="M4042" t="str">
        <f t="shared" ca="1" si="888"/>
        <v>No</v>
      </c>
      <c r="N4042" t="str">
        <f t="shared" ca="1" si="888"/>
        <v>Yes</v>
      </c>
      <c r="O4042" t="str">
        <f t="shared" ca="1" si="888"/>
        <v>No</v>
      </c>
      <c r="P4042" t="str">
        <f t="shared" ca="1" si="883"/>
        <v>No</v>
      </c>
      <c r="Q4042" t="str">
        <f t="shared" ca="1" si="883"/>
        <v>Yes</v>
      </c>
      <c r="R4042">
        <f t="shared" ca="1" si="889"/>
        <v>3</v>
      </c>
      <c r="S4042">
        <f t="shared" ca="1" si="890"/>
        <v>3</v>
      </c>
      <c r="T4042">
        <f t="shared" ca="1" si="891"/>
        <v>3</v>
      </c>
      <c r="U4042">
        <f t="shared" ca="1" si="892"/>
        <v>0</v>
      </c>
      <c r="V4042">
        <f t="shared" ca="1" si="893"/>
        <v>0</v>
      </c>
      <c r="W4042">
        <f t="shared" ca="1" si="894"/>
        <v>4</v>
      </c>
      <c r="X4042">
        <f t="shared" ca="1" si="895"/>
        <v>13</v>
      </c>
    </row>
    <row r="4043" spans="1:24" x14ac:dyDescent="0.25">
      <c r="A4043">
        <v>230038</v>
      </c>
      <c r="B4043" t="s">
        <v>13713</v>
      </c>
      <c r="C4043" t="s">
        <v>10</v>
      </c>
      <c r="D4043" t="s">
        <v>13714</v>
      </c>
      <c r="E4043" t="str">
        <f t="shared" ca="1" si="896"/>
        <v>Quincy</v>
      </c>
      <c r="F4043" t="s">
        <v>24067</v>
      </c>
      <c r="G4043">
        <f t="shared" ca="1" si="884"/>
        <v>2521341710</v>
      </c>
      <c r="H4043" t="s">
        <v>13715</v>
      </c>
      <c r="I4043">
        <v>84602</v>
      </c>
      <c r="J4043" t="str">
        <f t="shared" ca="1" si="885"/>
        <v>Female</v>
      </c>
      <c r="K4043">
        <f t="shared" ca="1" si="886"/>
        <v>28</v>
      </c>
      <c r="L4043" t="str">
        <f t="shared" ca="1" si="887"/>
        <v>Adult</v>
      </c>
      <c r="M4043" t="str">
        <f t="shared" ca="1" si="888"/>
        <v>No</v>
      </c>
      <c r="N4043" t="str">
        <f t="shared" ca="1" si="888"/>
        <v>No</v>
      </c>
      <c r="O4043" t="str">
        <f t="shared" ca="1" si="888"/>
        <v>No</v>
      </c>
      <c r="P4043" t="str">
        <f t="shared" ca="1" si="883"/>
        <v>No</v>
      </c>
      <c r="Q4043" t="str">
        <f t="shared" ca="1" si="883"/>
        <v>Yes</v>
      </c>
      <c r="R4043">
        <f t="shared" ca="1" si="889"/>
        <v>2</v>
      </c>
      <c r="S4043">
        <f t="shared" ca="1" si="890"/>
        <v>3</v>
      </c>
      <c r="T4043">
        <f t="shared" ca="1" si="891"/>
        <v>0</v>
      </c>
      <c r="U4043">
        <f t="shared" ca="1" si="892"/>
        <v>0</v>
      </c>
      <c r="V4043">
        <f t="shared" ca="1" si="893"/>
        <v>0</v>
      </c>
      <c r="W4043">
        <f t="shared" ca="1" si="894"/>
        <v>4</v>
      </c>
      <c r="X4043">
        <f t="shared" ca="1" si="895"/>
        <v>9</v>
      </c>
    </row>
    <row r="4044" spans="1:24" x14ac:dyDescent="0.25">
      <c r="A4044">
        <v>230047</v>
      </c>
      <c r="B4044" t="s">
        <v>13716</v>
      </c>
      <c r="C4044" t="s">
        <v>10</v>
      </c>
      <c r="D4044" t="s">
        <v>13717</v>
      </c>
      <c r="E4044" t="str">
        <f t="shared" ca="1" si="896"/>
        <v>Newton</v>
      </c>
      <c r="F4044" t="s">
        <v>24067</v>
      </c>
      <c r="G4044">
        <f t="shared" ca="1" si="884"/>
        <v>4895205749</v>
      </c>
      <c r="H4044" t="s">
        <v>13719</v>
      </c>
      <c r="I4044" t="s">
        <v>13718</v>
      </c>
      <c r="J4044" t="str">
        <f t="shared" ca="1" si="885"/>
        <v>Female</v>
      </c>
      <c r="K4044">
        <f t="shared" ca="1" si="886"/>
        <v>25</v>
      </c>
      <c r="L4044" t="str">
        <f t="shared" ca="1" si="887"/>
        <v>Adult</v>
      </c>
      <c r="M4044" t="str">
        <f t="shared" ca="1" si="888"/>
        <v>No</v>
      </c>
      <c r="N4044" t="str">
        <f t="shared" ca="1" si="888"/>
        <v>Yes</v>
      </c>
      <c r="O4044" t="str">
        <f t="shared" ca="1" si="888"/>
        <v>Yes</v>
      </c>
      <c r="P4044" t="str">
        <f t="shared" ca="1" si="883"/>
        <v>Yes</v>
      </c>
      <c r="Q4044" t="str">
        <f t="shared" ca="1" si="883"/>
        <v>Yes</v>
      </c>
      <c r="R4044">
        <f t="shared" ca="1" si="889"/>
        <v>3</v>
      </c>
      <c r="S4044">
        <f t="shared" ca="1" si="890"/>
        <v>3</v>
      </c>
      <c r="T4044">
        <f t="shared" ca="1" si="891"/>
        <v>5</v>
      </c>
      <c r="U4044">
        <f t="shared" ca="1" si="892"/>
        <v>0</v>
      </c>
      <c r="V4044">
        <f t="shared" ca="1" si="893"/>
        <v>4</v>
      </c>
      <c r="W4044">
        <f t="shared" ca="1" si="894"/>
        <v>4</v>
      </c>
      <c r="X4044">
        <f t="shared" ca="1" si="895"/>
        <v>19</v>
      </c>
    </row>
    <row r="4045" spans="1:24" x14ac:dyDescent="0.25">
      <c r="A4045">
        <v>230056</v>
      </c>
      <c r="B4045" t="s">
        <v>6811</v>
      </c>
      <c r="C4045" t="s">
        <v>10</v>
      </c>
      <c r="D4045" t="s">
        <v>13720</v>
      </c>
      <c r="E4045" t="str">
        <f t="shared" ca="1" si="896"/>
        <v>Winthrop</v>
      </c>
      <c r="F4045" t="s">
        <v>24067</v>
      </c>
      <c r="G4045">
        <f t="shared" ca="1" si="884"/>
        <v>7832356265</v>
      </c>
      <c r="H4045" t="s">
        <v>13721</v>
      </c>
      <c r="I4045">
        <v>84088</v>
      </c>
      <c r="J4045" t="str">
        <f t="shared" ca="1" si="885"/>
        <v>Male</v>
      </c>
      <c r="K4045">
        <f t="shared" ca="1" si="886"/>
        <v>60</v>
      </c>
      <c r="L4045" t="str">
        <f t="shared" ca="1" si="887"/>
        <v>Adult</v>
      </c>
      <c r="M4045" t="str">
        <f t="shared" ca="1" si="888"/>
        <v>Yes</v>
      </c>
      <c r="N4045" t="str">
        <f t="shared" ca="1" si="888"/>
        <v>No</v>
      </c>
      <c r="O4045" t="str">
        <f t="shared" ca="1" si="888"/>
        <v>Yes</v>
      </c>
      <c r="P4045" t="str">
        <f t="shared" ca="1" si="883"/>
        <v>Yes</v>
      </c>
      <c r="Q4045" t="str">
        <f t="shared" ca="1" si="883"/>
        <v>No</v>
      </c>
      <c r="R4045">
        <f t="shared" ca="1" si="889"/>
        <v>4</v>
      </c>
      <c r="S4045">
        <f t="shared" ca="1" si="890"/>
        <v>5</v>
      </c>
      <c r="T4045">
        <f t="shared" ca="1" si="891"/>
        <v>3</v>
      </c>
      <c r="U4045">
        <f t="shared" ca="1" si="892"/>
        <v>3</v>
      </c>
      <c r="V4045">
        <f t="shared" ca="1" si="893"/>
        <v>4</v>
      </c>
      <c r="W4045">
        <f t="shared" ca="1" si="894"/>
        <v>0</v>
      </c>
      <c r="X4045">
        <f t="shared" ca="1" si="895"/>
        <v>19</v>
      </c>
    </row>
    <row r="4046" spans="1:24" x14ac:dyDescent="0.25">
      <c r="A4046">
        <v>230065</v>
      </c>
      <c r="B4046" t="s">
        <v>13722</v>
      </c>
      <c r="C4046" t="s">
        <v>10</v>
      </c>
      <c r="D4046" t="s">
        <v>13723</v>
      </c>
      <c r="E4046" t="str">
        <f t="shared" ca="1" si="896"/>
        <v>Chelsea</v>
      </c>
      <c r="F4046" t="s">
        <v>24067</v>
      </c>
      <c r="G4046">
        <f t="shared" ca="1" si="884"/>
        <v>2290553366</v>
      </c>
      <c r="H4046" t="s">
        <v>13724</v>
      </c>
      <c r="I4046">
        <v>84107</v>
      </c>
      <c r="J4046" t="str">
        <f t="shared" ca="1" si="885"/>
        <v>Female</v>
      </c>
      <c r="K4046">
        <f t="shared" ca="1" si="886"/>
        <v>54</v>
      </c>
      <c r="L4046" t="str">
        <f t="shared" ca="1" si="887"/>
        <v>Adult</v>
      </c>
      <c r="M4046" t="str">
        <f t="shared" ca="1" si="888"/>
        <v>No</v>
      </c>
      <c r="N4046" t="str">
        <f t="shared" ca="1" si="888"/>
        <v>No</v>
      </c>
      <c r="O4046" t="str">
        <f t="shared" ca="1" si="888"/>
        <v>Yes</v>
      </c>
      <c r="P4046" t="str">
        <f t="shared" ca="1" si="883"/>
        <v>Yes</v>
      </c>
      <c r="Q4046" t="str">
        <f t="shared" ca="1" si="883"/>
        <v>No</v>
      </c>
      <c r="R4046">
        <f t="shared" ca="1" si="889"/>
        <v>4</v>
      </c>
      <c r="S4046">
        <f t="shared" ca="1" si="890"/>
        <v>5</v>
      </c>
      <c r="T4046">
        <f t="shared" ca="1" si="891"/>
        <v>3</v>
      </c>
      <c r="U4046">
        <f t="shared" ca="1" si="892"/>
        <v>0</v>
      </c>
      <c r="V4046">
        <f t="shared" ca="1" si="893"/>
        <v>4</v>
      </c>
      <c r="W4046">
        <f t="shared" ca="1" si="894"/>
        <v>0</v>
      </c>
      <c r="X4046">
        <f t="shared" ca="1" si="895"/>
        <v>16</v>
      </c>
    </row>
    <row r="4047" spans="1:24" x14ac:dyDescent="0.25">
      <c r="A4047">
        <v>230135</v>
      </c>
      <c r="B4047" t="s">
        <v>13725</v>
      </c>
      <c r="C4047" t="s">
        <v>10</v>
      </c>
      <c r="D4047" t="s">
        <v>13726</v>
      </c>
      <c r="E4047" t="str">
        <f t="shared" ca="1" si="896"/>
        <v>Boston</v>
      </c>
      <c r="F4047" t="s">
        <v>24067</v>
      </c>
      <c r="G4047">
        <f t="shared" ca="1" si="884"/>
        <v>4927273379</v>
      </c>
      <c r="H4047" t="s">
        <v>13727</v>
      </c>
      <c r="I4047">
        <v>84106</v>
      </c>
      <c r="J4047" t="str">
        <f t="shared" ca="1" si="885"/>
        <v>Male</v>
      </c>
      <c r="K4047">
        <f t="shared" ca="1" si="886"/>
        <v>64</v>
      </c>
      <c r="L4047" t="str">
        <f t="shared" ca="1" si="887"/>
        <v>Adult</v>
      </c>
      <c r="M4047" t="str">
        <f t="shared" ca="1" si="888"/>
        <v>Yes</v>
      </c>
      <c r="N4047" t="str">
        <f t="shared" ca="1" si="888"/>
        <v>Yes</v>
      </c>
      <c r="O4047" t="str">
        <f t="shared" ca="1" si="888"/>
        <v>Yes</v>
      </c>
      <c r="P4047" t="str">
        <f t="shared" ca="1" si="883"/>
        <v>No</v>
      </c>
      <c r="Q4047" t="str">
        <f t="shared" ca="1" si="883"/>
        <v>Yes</v>
      </c>
      <c r="R4047">
        <f t="shared" ca="1" si="889"/>
        <v>3</v>
      </c>
      <c r="S4047">
        <f t="shared" ca="1" si="890"/>
        <v>3</v>
      </c>
      <c r="T4047">
        <f t="shared" ca="1" si="891"/>
        <v>5</v>
      </c>
      <c r="U4047">
        <f t="shared" ca="1" si="892"/>
        <v>3</v>
      </c>
      <c r="V4047">
        <f t="shared" ca="1" si="893"/>
        <v>0</v>
      </c>
      <c r="W4047">
        <f t="shared" ca="1" si="894"/>
        <v>4</v>
      </c>
      <c r="X4047">
        <f t="shared" ca="1" si="895"/>
        <v>18</v>
      </c>
    </row>
    <row r="4048" spans="1:24" x14ac:dyDescent="0.25">
      <c r="A4048">
        <v>230144</v>
      </c>
      <c r="B4048" t="s">
        <v>13728</v>
      </c>
      <c r="C4048" t="s">
        <v>10</v>
      </c>
      <c r="D4048" t="s">
        <v>13729</v>
      </c>
      <c r="E4048" t="str">
        <f t="shared" ca="1" si="896"/>
        <v>Canton</v>
      </c>
      <c r="F4048" t="s">
        <v>24067</v>
      </c>
      <c r="G4048">
        <f t="shared" ca="1" si="884"/>
        <v>5893675102</v>
      </c>
      <c r="H4048" t="s">
        <v>13727</v>
      </c>
      <c r="I4048">
        <v>84047</v>
      </c>
      <c r="J4048" t="str">
        <f t="shared" ca="1" si="885"/>
        <v>Male</v>
      </c>
      <c r="K4048">
        <f t="shared" ca="1" si="886"/>
        <v>21</v>
      </c>
      <c r="L4048" t="str">
        <f t="shared" ca="1" si="887"/>
        <v>Adult</v>
      </c>
      <c r="M4048" t="str">
        <f t="shared" ca="1" si="888"/>
        <v>No</v>
      </c>
      <c r="N4048" t="str">
        <f t="shared" ca="1" si="888"/>
        <v>No</v>
      </c>
      <c r="O4048" t="str">
        <f t="shared" ca="1" si="888"/>
        <v>No</v>
      </c>
      <c r="P4048" t="str">
        <f t="shared" ca="1" si="883"/>
        <v>Yes</v>
      </c>
      <c r="Q4048" t="str">
        <f t="shared" ca="1" si="883"/>
        <v>No</v>
      </c>
      <c r="R4048">
        <f t="shared" ca="1" si="889"/>
        <v>4</v>
      </c>
      <c r="S4048">
        <f t="shared" ca="1" si="890"/>
        <v>5</v>
      </c>
      <c r="T4048">
        <f t="shared" ca="1" si="891"/>
        <v>0</v>
      </c>
      <c r="U4048">
        <f t="shared" ca="1" si="892"/>
        <v>0</v>
      </c>
      <c r="V4048">
        <f t="shared" ca="1" si="893"/>
        <v>4</v>
      </c>
      <c r="W4048">
        <f t="shared" ca="1" si="894"/>
        <v>0</v>
      </c>
      <c r="X4048">
        <f t="shared" ca="1" si="895"/>
        <v>13</v>
      </c>
    </row>
    <row r="4049" spans="1:24" x14ac:dyDescent="0.25">
      <c r="A4049">
        <v>230162</v>
      </c>
      <c r="B4049" t="s">
        <v>13730</v>
      </c>
      <c r="C4049" t="s">
        <v>10</v>
      </c>
      <c r="D4049" t="s">
        <v>13731</v>
      </c>
      <c r="E4049" t="str">
        <f t="shared" ca="1" si="896"/>
        <v xml:space="preserve"> Milton</v>
      </c>
      <c r="F4049" t="s">
        <v>24067</v>
      </c>
      <c r="G4049">
        <f t="shared" ca="1" si="884"/>
        <v>6304488219</v>
      </c>
      <c r="H4049" t="s">
        <v>13733</v>
      </c>
      <c r="I4049" t="s">
        <v>13732</v>
      </c>
      <c r="J4049" t="str">
        <f t="shared" ca="1" si="885"/>
        <v>Male</v>
      </c>
      <c r="K4049">
        <f t="shared" ca="1" si="886"/>
        <v>62</v>
      </c>
      <c r="L4049" t="str">
        <f t="shared" ca="1" si="887"/>
        <v>Adult</v>
      </c>
      <c r="M4049" t="str">
        <f t="shared" ca="1" si="888"/>
        <v>No</v>
      </c>
      <c r="N4049" t="str">
        <f t="shared" ca="1" si="888"/>
        <v>Yes</v>
      </c>
      <c r="O4049" t="str">
        <f t="shared" ca="1" si="888"/>
        <v>No</v>
      </c>
      <c r="P4049" t="str">
        <f t="shared" ca="1" si="883"/>
        <v>Yes</v>
      </c>
      <c r="Q4049" t="str">
        <f t="shared" ca="1" si="883"/>
        <v>No</v>
      </c>
      <c r="R4049">
        <f t="shared" ca="1" si="889"/>
        <v>4</v>
      </c>
      <c r="S4049">
        <f t="shared" ca="1" si="890"/>
        <v>5</v>
      </c>
      <c r="T4049">
        <f t="shared" ca="1" si="891"/>
        <v>3</v>
      </c>
      <c r="U4049">
        <f t="shared" ca="1" si="892"/>
        <v>0</v>
      </c>
      <c r="V4049">
        <f t="shared" ca="1" si="893"/>
        <v>4</v>
      </c>
      <c r="W4049">
        <f t="shared" ca="1" si="894"/>
        <v>0</v>
      </c>
      <c r="X4049">
        <f t="shared" ca="1" si="895"/>
        <v>16</v>
      </c>
    </row>
    <row r="4050" spans="1:24" x14ac:dyDescent="0.25">
      <c r="A4050">
        <v>230171</v>
      </c>
      <c r="B4050" t="s">
        <v>13734</v>
      </c>
      <c r="C4050" t="s">
        <v>10</v>
      </c>
      <c r="D4050" t="s">
        <v>13735</v>
      </c>
      <c r="E4050" t="str">
        <f t="shared" ca="1" si="896"/>
        <v>Newton</v>
      </c>
      <c r="F4050" t="s">
        <v>24067</v>
      </c>
      <c r="G4050">
        <f t="shared" ca="1" si="884"/>
        <v>4161971578</v>
      </c>
      <c r="H4050" t="s">
        <v>13737</v>
      </c>
      <c r="I4050" t="s">
        <v>13736</v>
      </c>
      <c r="J4050" t="str">
        <f t="shared" ca="1" si="885"/>
        <v>Male</v>
      </c>
      <c r="K4050">
        <f t="shared" ca="1" si="886"/>
        <v>23</v>
      </c>
      <c r="L4050" t="str">
        <f t="shared" ca="1" si="887"/>
        <v>Adult</v>
      </c>
      <c r="M4050" t="str">
        <f t="shared" ca="1" si="888"/>
        <v>No</v>
      </c>
      <c r="N4050" t="str">
        <f t="shared" ca="1" si="888"/>
        <v>Yes</v>
      </c>
      <c r="O4050" t="str">
        <f t="shared" ca="1" si="888"/>
        <v>Yes</v>
      </c>
      <c r="P4050" t="str">
        <f t="shared" ca="1" si="883"/>
        <v>Yes</v>
      </c>
      <c r="Q4050" t="str">
        <f t="shared" ca="1" si="883"/>
        <v>No</v>
      </c>
      <c r="R4050">
        <f t="shared" ca="1" si="889"/>
        <v>1</v>
      </c>
      <c r="S4050">
        <f t="shared" ca="1" si="890"/>
        <v>0</v>
      </c>
      <c r="T4050">
        <f t="shared" ca="1" si="891"/>
        <v>5</v>
      </c>
      <c r="U4050">
        <f t="shared" ca="1" si="892"/>
        <v>0</v>
      </c>
      <c r="V4050">
        <f t="shared" ca="1" si="893"/>
        <v>4</v>
      </c>
      <c r="W4050">
        <f t="shared" ca="1" si="894"/>
        <v>0</v>
      </c>
      <c r="X4050">
        <f t="shared" ca="1" si="895"/>
        <v>10</v>
      </c>
    </row>
    <row r="4051" spans="1:24" x14ac:dyDescent="0.25">
      <c r="A4051">
        <v>230199</v>
      </c>
      <c r="B4051" t="s">
        <v>13738</v>
      </c>
      <c r="C4051" t="s">
        <v>10</v>
      </c>
      <c r="D4051" t="s">
        <v>13739</v>
      </c>
      <c r="E4051" t="str">
        <f t="shared" ca="1" si="896"/>
        <v>Everett</v>
      </c>
      <c r="F4051" t="s">
        <v>24067</v>
      </c>
      <c r="G4051">
        <f t="shared" ca="1" si="884"/>
        <v>8401861392</v>
      </c>
      <c r="H4051" t="s">
        <v>13740</v>
      </c>
      <c r="I4051">
        <v>84720</v>
      </c>
      <c r="J4051" t="str">
        <f t="shared" ca="1" si="885"/>
        <v>Male</v>
      </c>
      <c r="K4051">
        <f t="shared" ca="1" si="886"/>
        <v>17</v>
      </c>
      <c r="L4051" t="str">
        <f t="shared" ca="1" si="887"/>
        <v>Adoloscent</v>
      </c>
      <c r="M4051" t="str">
        <f t="shared" ca="1" si="888"/>
        <v>Yes</v>
      </c>
      <c r="N4051" t="str">
        <f t="shared" ca="1" si="888"/>
        <v>No</v>
      </c>
      <c r="O4051" t="str">
        <f t="shared" ca="1" si="888"/>
        <v>Yes</v>
      </c>
      <c r="P4051" t="str">
        <f t="shared" ca="1" si="883"/>
        <v>Yes</v>
      </c>
      <c r="Q4051" t="str">
        <f t="shared" ca="1" si="883"/>
        <v>Yes</v>
      </c>
      <c r="R4051">
        <f t="shared" ca="1" si="889"/>
        <v>4</v>
      </c>
      <c r="S4051">
        <f t="shared" ca="1" si="890"/>
        <v>5</v>
      </c>
      <c r="T4051">
        <f t="shared" ca="1" si="891"/>
        <v>3</v>
      </c>
      <c r="U4051">
        <f t="shared" ca="1" si="892"/>
        <v>3</v>
      </c>
      <c r="V4051">
        <f t="shared" ca="1" si="893"/>
        <v>4</v>
      </c>
      <c r="W4051">
        <f t="shared" ca="1" si="894"/>
        <v>4</v>
      </c>
      <c r="X4051">
        <f t="shared" ca="1" si="895"/>
        <v>23</v>
      </c>
    </row>
    <row r="4052" spans="1:24" x14ac:dyDescent="0.25">
      <c r="A4052">
        <v>230205</v>
      </c>
      <c r="B4052" t="s">
        <v>13741</v>
      </c>
      <c r="C4052" t="s">
        <v>10</v>
      </c>
      <c r="D4052" t="s">
        <v>13742</v>
      </c>
      <c r="E4052" t="str">
        <f t="shared" ca="1" si="896"/>
        <v>Quincy</v>
      </c>
      <c r="F4052" t="s">
        <v>24067</v>
      </c>
      <c r="G4052">
        <f t="shared" ca="1" si="884"/>
        <v>9172181098</v>
      </c>
      <c r="H4052" t="s">
        <v>13740</v>
      </c>
      <c r="I4052">
        <v>84770</v>
      </c>
      <c r="J4052" t="str">
        <f t="shared" ca="1" si="885"/>
        <v>Female</v>
      </c>
      <c r="K4052">
        <f t="shared" ca="1" si="886"/>
        <v>26</v>
      </c>
      <c r="L4052" t="str">
        <f t="shared" ca="1" si="887"/>
        <v>Adult</v>
      </c>
      <c r="M4052" t="str">
        <f t="shared" ca="1" si="888"/>
        <v>Yes</v>
      </c>
      <c r="N4052" t="str">
        <f t="shared" ca="1" si="888"/>
        <v>Yes</v>
      </c>
      <c r="O4052" t="str">
        <f t="shared" ca="1" si="888"/>
        <v>No</v>
      </c>
      <c r="P4052" t="str">
        <f t="shared" ca="1" si="883"/>
        <v>No</v>
      </c>
      <c r="Q4052" t="str">
        <f t="shared" ca="1" si="883"/>
        <v>Yes</v>
      </c>
      <c r="R4052">
        <f t="shared" ca="1" si="889"/>
        <v>5</v>
      </c>
      <c r="S4052">
        <f t="shared" ca="1" si="890"/>
        <v>5</v>
      </c>
      <c r="T4052">
        <f t="shared" ca="1" si="891"/>
        <v>3</v>
      </c>
      <c r="U4052">
        <f t="shared" ca="1" si="892"/>
        <v>3</v>
      </c>
      <c r="V4052">
        <f t="shared" ca="1" si="893"/>
        <v>0</v>
      </c>
      <c r="W4052">
        <f t="shared" ca="1" si="894"/>
        <v>4</v>
      </c>
      <c r="X4052">
        <f t="shared" ca="1" si="895"/>
        <v>20</v>
      </c>
    </row>
    <row r="4053" spans="1:24" x14ac:dyDescent="0.25">
      <c r="A4053">
        <v>230214</v>
      </c>
      <c r="B4053" t="s">
        <v>13743</v>
      </c>
      <c r="C4053" t="s">
        <v>10</v>
      </c>
      <c r="D4053" t="s">
        <v>13744</v>
      </c>
      <c r="E4053" t="str">
        <f t="shared" ca="1" si="896"/>
        <v>Canton</v>
      </c>
      <c r="F4053" t="s">
        <v>24067</v>
      </c>
      <c r="G4053">
        <f t="shared" ca="1" si="884"/>
        <v>5034868699</v>
      </c>
      <c r="H4053" t="s">
        <v>13745</v>
      </c>
      <c r="I4053">
        <v>84117</v>
      </c>
      <c r="J4053" t="str">
        <f t="shared" ca="1" si="885"/>
        <v>Female</v>
      </c>
      <c r="K4053">
        <f t="shared" ca="1" si="886"/>
        <v>27</v>
      </c>
      <c r="L4053" t="str">
        <f t="shared" ca="1" si="887"/>
        <v>Adult</v>
      </c>
      <c r="M4053" t="str">
        <f t="shared" ca="1" si="888"/>
        <v>Yes</v>
      </c>
      <c r="N4053" t="str">
        <f t="shared" ca="1" si="888"/>
        <v>Yes</v>
      </c>
      <c r="O4053" t="str">
        <f t="shared" ca="1" si="888"/>
        <v>Yes</v>
      </c>
      <c r="P4053" t="str">
        <f t="shared" ca="1" si="883"/>
        <v>No</v>
      </c>
      <c r="Q4053" t="str">
        <f t="shared" ca="1" si="883"/>
        <v>Yes</v>
      </c>
      <c r="R4053">
        <f t="shared" ca="1" si="889"/>
        <v>5</v>
      </c>
      <c r="S4053">
        <f t="shared" ca="1" si="890"/>
        <v>5</v>
      </c>
      <c r="T4053">
        <f t="shared" ca="1" si="891"/>
        <v>5</v>
      </c>
      <c r="U4053">
        <f t="shared" ca="1" si="892"/>
        <v>3</v>
      </c>
      <c r="V4053">
        <f t="shared" ca="1" si="893"/>
        <v>0</v>
      </c>
      <c r="W4053">
        <f t="shared" ca="1" si="894"/>
        <v>4</v>
      </c>
      <c r="X4053">
        <f t="shared" ca="1" si="895"/>
        <v>22</v>
      </c>
    </row>
    <row r="4054" spans="1:24" x14ac:dyDescent="0.25">
      <c r="A4054">
        <v>230366</v>
      </c>
      <c r="B4054" t="s">
        <v>13746</v>
      </c>
      <c r="C4054" t="s">
        <v>10</v>
      </c>
      <c r="D4054" t="s">
        <v>13747</v>
      </c>
      <c r="E4054" t="str">
        <f t="shared" ca="1" si="896"/>
        <v>Newton</v>
      </c>
      <c r="F4054" t="s">
        <v>24067</v>
      </c>
      <c r="G4054">
        <f t="shared" ca="1" si="884"/>
        <v>6487136726</v>
      </c>
      <c r="H4054" t="s">
        <v>13749</v>
      </c>
      <c r="I4054" t="s">
        <v>13748</v>
      </c>
      <c r="J4054" t="str">
        <f t="shared" ca="1" si="885"/>
        <v>Female</v>
      </c>
      <c r="K4054">
        <f t="shared" ca="1" si="886"/>
        <v>46</v>
      </c>
      <c r="L4054" t="str">
        <f t="shared" ca="1" si="887"/>
        <v>Adult</v>
      </c>
      <c r="M4054" t="str">
        <f t="shared" ca="1" si="888"/>
        <v>Yes</v>
      </c>
      <c r="N4054" t="str">
        <f t="shared" ca="1" si="888"/>
        <v>No</v>
      </c>
      <c r="O4054" t="str">
        <f t="shared" ca="1" si="888"/>
        <v>Yes</v>
      </c>
      <c r="P4054" t="str">
        <f t="shared" ca="1" si="883"/>
        <v>Yes</v>
      </c>
      <c r="Q4054" t="str">
        <f t="shared" ca="1" si="883"/>
        <v>No</v>
      </c>
      <c r="R4054">
        <f t="shared" ca="1" si="889"/>
        <v>2</v>
      </c>
      <c r="S4054">
        <f t="shared" ca="1" si="890"/>
        <v>3</v>
      </c>
      <c r="T4054">
        <f t="shared" ca="1" si="891"/>
        <v>3</v>
      </c>
      <c r="U4054">
        <f t="shared" ca="1" si="892"/>
        <v>3</v>
      </c>
      <c r="V4054">
        <f t="shared" ca="1" si="893"/>
        <v>4</v>
      </c>
      <c r="W4054">
        <f t="shared" ca="1" si="894"/>
        <v>0</v>
      </c>
      <c r="X4054">
        <f t="shared" ca="1" si="895"/>
        <v>15</v>
      </c>
    </row>
    <row r="4055" spans="1:24" x14ac:dyDescent="0.25">
      <c r="A4055">
        <v>230384</v>
      </c>
      <c r="B4055" t="s">
        <v>13750</v>
      </c>
      <c r="C4055" t="s">
        <v>10</v>
      </c>
      <c r="D4055" t="s">
        <v>13751</v>
      </c>
      <c r="E4055" t="str">
        <f t="shared" ca="1" si="896"/>
        <v>Dedham</v>
      </c>
      <c r="F4055" t="s">
        <v>24067</v>
      </c>
      <c r="G4055">
        <f t="shared" ca="1" si="884"/>
        <v>2815709962</v>
      </c>
      <c r="H4055" t="s">
        <v>392</v>
      </c>
      <c r="I4055">
        <v>84123</v>
      </c>
      <c r="J4055" t="str">
        <f t="shared" ca="1" si="885"/>
        <v>Male</v>
      </c>
      <c r="K4055">
        <f t="shared" ca="1" si="886"/>
        <v>61</v>
      </c>
      <c r="L4055" t="str">
        <f t="shared" ca="1" si="887"/>
        <v>Adult</v>
      </c>
      <c r="M4055" t="str">
        <f t="shared" ca="1" si="888"/>
        <v>Yes</v>
      </c>
      <c r="N4055" t="str">
        <f t="shared" ca="1" si="888"/>
        <v>Yes</v>
      </c>
      <c r="O4055" t="str">
        <f t="shared" ca="1" si="888"/>
        <v>Yes</v>
      </c>
      <c r="P4055" t="str">
        <f t="shared" ca="1" si="883"/>
        <v>No</v>
      </c>
      <c r="Q4055" t="str">
        <f t="shared" ca="1" si="883"/>
        <v>No</v>
      </c>
      <c r="R4055">
        <f t="shared" ca="1" si="889"/>
        <v>5</v>
      </c>
      <c r="S4055">
        <f t="shared" ca="1" si="890"/>
        <v>5</v>
      </c>
      <c r="T4055">
        <f t="shared" ca="1" si="891"/>
        <v>5</v>
      </c>
      <c r="U4055">
        <f t="shared" ca="1" si="892"/>
        <v>3</v>
      </c>
      <c r="V4055">
        <f t="shared" ca="1" si="893"/>
        <v>0</v>
      </c>
      <c r="W4055">
        <f t="shared" ca="1" si="894"/>
        <v>0</v>
      </c>
      <c r="X4055">
        <f t="shared" ca="1" si="895"/>
        <v>18</v>
      </c>
    </row>
    <row r="4056" spans="1:24" x14ac:dyDescent="0.25">
      <c r="A4056">
        <v>230418</v>
      </c>
      <c r="B4056" t="s">
        <v>13752</v>
      </c>
      <c r="C4056" t="s">
        <v>10</v>
      </c>
      <c r="D4056" t="s">
        <v>13753</v>
      </c>
      <c r="E4056" t="str">
        <f t="shared" ca="1" si="896"/>
        <v>Dedham</v>
      </c>
      <c r="F4056" t="s">
        <v>24067</v>
      </c>
      <c r="G4056">
        <f t="shared" ca="1" si="884"/>
        <v>2974561168</v>
      </c>
      <c r="H4056" t="s">
        <v>13755</v>
      </c>
      <c r="I4056" t="s">
        <v>13754</v>
      </c>
      <c r="J4056" t="str">
        <f t="shared" ca="1" si="885"/>
        <v>Male</v>
      </c>
      <c r="K4056">
        <f t="shared" ca="1" si="886"/>
        <v>40</v>
      </c>
      <c r="L4056" t="str">
        <f t="shared" ca="1" si="887"/>
        <v>Adult</v>
      </c>
      <c r="M4056" t="str">
        <f t="shared" ca="1" si="888"/>
        <v>No</v>
      </c>
      <c r="N4056" t="str">
        <f t="shared" ca="1" si="888"/>
        <v>No</v>
      </c>
      <c r="O4056" t="str">
        <f t="shared" ca="1" si="888"/>
        <v>No</v>
      </c>
      <c r="P4056" t="str">
        <f t="shared" ca="1" si="883"/>
        <v>Yes</v>
      </c>
      <c r="Q4056" t="str">
        <f t="shared" ca="1" si="883"/>
        <v>No</v>
      </c>
      <c r="R4056">
        <f t="shared" ca="1" si="889"/>
        <v>1</v>
      </c>
      <c r="S4056">
        <f t="shared" ca="1" si="890"/>
        <v>0</v>
      </c>
      <c r="T4056">
        <f t="shared" ca="1" si="891"/>
        <v>0</v>
      </c>
      <c r="U4056">
        <f t="shared" ca="1" si="892"/>
        <v>0</v>
      </c>
      <c r="V4056">
        <f t="shared" ca="1" si="893"/>
        <v>4</v>
      </c>
      <c r="W4056">
        <f t="shared" ca="1" si="894"/>
        <v>0</v>
      </c>
      <c r="X4056">
        <f t="shared" ca="1" si="895"/>
        <v>5</v>
      </c>
    </row>
    <row r="4057" spans="1:24" x14ac:dyDescent="0.25">
      <c r="A4057">
        <v>230472</v>
      </c>
      <c r="B4057" t="s">
        <v>13756</v>
      </c>
      <c r="C4057" t="s">
        <v>10</v>
      </c>
      <c r="D4057" t="s">
        <v>13757</v>
      </c>
      <c r="E4057" t="str">
        <f t="shared" ca="1" si="896"/>
        <v>Cambridge</v>
      </c>
      <c r="F4057" t="s">
        <v>24067</v>
      </c>
      <c r="G4057">
        <f t="shared" ca="1" si="884"/>
        <v>3391868724</v>
      </c>
      <c r="H4057" t="s">
        <v>13759</v>
      </c>
      <c r="I4057" t="s">
        <v>13758</v>
      </c>
      <c r="J4057" t="str">
        <f t="shared" ca="1" si="885"/>
        <v>Male</v>
      </c>
      <c r="K4057">
        <f t="shared" ca="1" si="886"/>
        <v>36</v>
      </c>
      <c r="L4057" t="str">
        <f t="shared" ca="1" si="887"/>
        <v>Adult</v>
      </c>
      <c r="M4057" t="str">
        <f t="shared" ca="1" si="888"/>
        <v>No</v>
      </c>
      <c r="N4057" t="str">
        <f t="shared" ca="1" si="888"/>
        <v>Yes</v>
      </c>
      <c r="O4057" t="str">
        <f t="shared" ca="1" si="888"/>
        <v>Yes</v>
      </c>
      <c r="P4057" t="str">
        <f t="shared" ca="1" si="883"/>
        <v>No</v>
      </c>
      <c r="Q4057" t="str">
        <f t="shared" ca="1" si="883"/>
        <v>Yes</v>
      </c>
      <c r="R4057">
        <f t="shared" ca="1" si="889"/>
        <v>3</v>
      </c>
      <c r="S4057">
        <f t="shared" ca="1" si="890"/>
        <v>3</v>
      </c>
      <c r="T4057">
        <f t="shared" ca="1" si="891"/>
        <v>5</v>
      </c>
      <c r="U4057">
        <f t="shared" ca="1" si="892"/>
        <v>0</v>
      </c>
      <c r="V4057">
        <f t="shared" ca="1" si="893"/>
        <v>0</v>
      </c>
      <c r="W4057">
        <f t="shared" ca="1" si="894"/>
        <v>4</v>
      </c>
      <c r="X4057">
        <f t="shared" ca="1" si="895"/>
        <v>15</v>
      </c>
    </row>
    <row r="4058" spans="1:24" x14ac:dyDescent="0.25">
      <c r="A4058">
        <v>230490</v>
      </c>
      <c r="B4058" t="s">
        <v>13760</v>
      </c>
      <c r="C4058" t="s">
        <v>10</v>
      </c>
      <c r="D4058" t="s">
        <v>13761</v>
      </c>
      <c r="E4058" t="str">
        <f t="shared" ca="1" si="896"/>
        <v>Canton</v>
      </c>
      <c r="F4058" t="s">
        <v>24067</v>
      </c>
      <c r="G4058">
        <f t="shared" ca="1" si="884"/>
        <v>5043663132</v>
      </c>
      <c r="H4058" t="s">
        <v>13763</v>
      </c>
      <c r="I4058" t="s">
        <v>13762</v>
      </c>
      <c r="J4058" t="str">
        <f t="shared" ca="1" si="885"/>
        <v>Female</v>
      </c>
      <c r="K4058">
        <f t="shared" ca="1" si="886"/>
        <v>40</v>
      </c>
      <c r="L4058" t="str">
        <f t="shared" ca="1" si="887"/>
        <v>Adult</v>
      </c>
      <c r="M4058" t="str">
        <f t="shared" ca="1" si="888"/>
        <v>No</v>
      </c>
      <c r="N4058" t="str">
        <f t="shared" ca="1" si="888"/>
        <v>No</v>
      </c>
      <c r="O4058" t="str">
        <f t="shared" ca="1" si="888"/>
        <v>No</v>
      </c>
      <c r="P4058" t="str">
        <f t="shared" ca="1" si="883"/>
        <v>Yes</v>
      </c>
      <c r="Q4058" t="str">
        <f t="shared" ca="1" si="883"/>
        <v>No</v>
      </c>
      <c r="R4058">
        <f t="shared" ca="1" si="889"/>
        <v>1</v>
      </c>
      <c r="S4058">
        <f t="shared" ca="1" si="890"/>
        <v>0</v>
      </c>
      <c r="T4058">
        <f t="shared" ca="1" si="891"/>
        <v>0</v>
      </c>
      <c r="U4058">
        <f t="shared" ca="1" si="892"/>
        <v>0</v>
      </c>
      <c r="V4058">
        <f t="shared" ca="1" si="893"/>
        <v>4</v>
      </c>
      <c r="W4058">
        <f t="shared" ca="1" si="894"/>
        <v>0</v>
      </c>
      <c r="X4058">
        <f t="shared" ca="1" si="895"/>
        <v>5</v>
      </c>
    </row>
    <row r="4059" spans="1:24" x14ac:dyDescent="0.25">
      <c r="A4059">
        <v>230597</v>
      </c>
      <c r="B4059" t="s">
        <v>13764</v>
      </c>
      <c r="C4059" t="s">
        <v>10</v>
      </c>
      <c r="D4059" t="s">
        <v>13765</v>
      </c>
      <c r="E4059" t="str">
        <f t="shared" ca="1" si="896"/>
        <v>Cambridge</v>
      </c>
      <c r="F4059" t="s">
        <v>24067</v>
      </c>
      <c r="G4059">
        <f t="shared" ca="1" si="884"/>
        <v>5872363689</v>
      </c>
      <c r="H4059" t="s">
        <v>13766</v>
      </c>
      <c r="I4059">
        <v>84627</v>
      </c>
      <c r="J4059" t="str">
        <f t="shared" ca="1" si="885"/>
        <v>Male</v>
      </c>
      <c r="K4059">
        <f t="shared" ca="1" si="886"/>
        <v>21</v>
      </c>
      <c r="L4059" t="str">
        <f t="shared" ca="1" si="887"/>
        <v>Adult</v>
      </c>
      <c r="M4059" t="str">
        <f t="shared" ca="1" si="888"/>
        <v>Yes</v>
      </c>
      <c r="N4059" t="str">
        <f t="shared" ca="1" si="888"/>
        <v>No</v>
      </c>
      <c r="O4059" t="str">
        <f t="shared" ca="1" si="888"/>
        <v>No</v>
      </c>
      <c r="P4059" t="str">
        <f t="shared" ca="1" si="883"/>
        <v>No</v>
      </c>
      <c r="Q4059" t="str">
        <f t="shared" ca="1" si="883"/>
        <v>Yes</v>
      </c>
      <c r="R4059">
        <f t="shared" ca="1" si="889"/>
        <v>1</v>
      </c>
      <c r="S4059">
        <f t="shared" ca="1" si="890"/>
        <v>0</v>
      </c>
      <c r="T4059">
        <f t="shared" ca="1" si="891"/>
        <v>0</v>
      </c>
      <c r="U4059">
        <f t="shared" ca="1" si="892"/>
        <v>3</v>
      </c>
      <c r="V4059">
        <f t="shared" ca="1" si="893"/>
        <v>0</v>
      </c>
      <c r="W4059">
        <f t="shared" ca="1" si="894"/>
        <v>4</v>
      </c>
      <c r="X4059">
        <f t="shared" ca="1" si="895"/>
        <v>8</v>
      </c>
    </row>
    <row r="4060" spans="1:24" x14ac:dyDescent="0.25">
      <c r="A4060">
        <v>230603</v>
      </c>
      <c r="B4060" t="s">
        <v>13767</v>
      </c>
      <c r="C4060" t="s">
        <v>10</v>
      </c>
      <c r="D4060" t="s">
        <v>13768</v>
      </c>
      <c r="E4060" t="str">
        <f t="shared" ca="1" si="896"/>
        <v>Cambridge</v>
      </c>
      <c r="F4060" t="s">
        <v>24067</v>
      </c>
      <c r="G4060">
        <f t="shared" ca="1" si="884"/>
        <v>4418360838</v>
      </c>
      <c r="H4060" t="s">
        <v>13769</v>
      </c>
      <c r="I4060">
        <v>84720</v>
      </c>
      <c r="J4060" t="str">
        <f t="shared" ca="1" si="885"/>
        <v>Male</v>
      </c>
      <c r="K4060">
        <f t="shared" ca="1" si="886"/>
        <v>40</v>
      </c>
      <c r="L4060" t="str">
        <f t="shared" ca="1" si="887"/>
        <v>Adult</v>
      </c>
      <c r="M4060" t="str">
        <f t="shared" ca="1" si="888"/>
        <v>No</v>
      </c>
      <c r="N4060" t="str">
        <f t="shared" ca="1" si="888"/>
        <v>Yes</v>
      </c>
      <c r="O4060" t="str">
        <f t="shared" ca="1" si="888"/>
        <v>No</v>
      </c>
      <c r="P4060" t="str">
        <f t="shared" ca="1" si="883"/>
        <v>No</v>
      </c>
      <c r="Q4060" t="str">
        <f t="shared" ca="1" si="883"/>
        <v>No</v>
      </c>
      <c r="R4060">
        <f t="shared" ca="1" si="889"/>
        <v>4</v>
      </c>
      <c r="S4060">
        <f t="shared" ca="1" si="890"/>
        <v>5</v>
      </c>
      <c r="T4060">
        <f t="shared" ca="1" si="891"/>
        <v>3</v>
      </c>
      <c r="U4060">
        <f t="shared" ca="1" si="892"/>
        <v>0</v>
      </c>
      <c r="V4060">
        <f t="shared" ca="1" si="893"/>
        <v>0</v>
      </c>
      <c r="W4060">
        <f t="shared" ca="1" si="894"/>
        <v>0</v>
      </c>
      <c r="X4060">
        <f t="shared" ca="1" si="895"/>
        <v>12</v>
      </c>
    </row>
    <row r="4061" spans="1:24" x14ac:dyDescent="0.25">
      <c r="A4061">
        <v>230621</v>
      </c>
      <c r="B4061" t="s">
        <v>13770</v>
      </c>
      <c r="C4061" t="s">
        <v>10</v>
      </c>
      <c r="D4061" t="s">
        <v>13771</v>
      </c>
      <c r="E4061" t="str">
        <f t="shared" ca="1" si="896"/>
        <v>Winthrop</v>
      </c>
      <c r="F4061" t="s">
        <v>24067</v>
      </c>
      <c r="G4061">
        <f t="shared" ca="1" si="884"/>
        <v>1396081160</v>
      </c>
      <c r="H4061" t="s">
        <v>13772</v>
      </c>
      <c r="I4061">
        <v>84401</v>
      </c>
      <c r="J4061" t="str">
        <f t="shared" ca="1" si="885"/>
        <v>Male</v>
      </c>
      <c r="K4061">
        <f t="shared" ca="1" si="886"/>
        <v>56</v>
      </c>
      <c r="L4061" t="str">
        <f t="shared" ca="1" si="887"/>
        <v>Adult</v>
      </c>
      <c r="M4061" t="str">
        <f t="shared" ca="1" si="888"/>
        <v>No</v>
      </c>
      <c r="N4061" t="str">
        <f t="shared" ca="1" si="888"/>
        <v>Yes</v>
      </c>
      <c r="O4061" t="str">
        <f t="shared" ca="1" si="888"/>
        <v>No</v>
      </c>
      <c r="P4061" t="str">
        <f t="shared" ca="1" si="883"/>
        <v>No</v>
      </c>
      <c r="Q4061" t="str">
        <f t="shared" ca="1" si="883"/>
        <v>Yes</v>
      </c>
      <c r="R4061">
        <f t="shared" ca="1" si="889"/>
        <v>1</v>
      </c>
      <c r="S4061">
        <f t="shared" ca="1" si="890"/>
        <v>0</v>
      </c>
      <c r="T4061">
        <f t="shared" ca="1" si="891"/>
        <v>3</v>
      </c>
      <c r="U4061">
        <f t="shared" ca="1" si="892"/>
        <v>0</v>
      </c>
      <c r="V4061">
        <f t="shared" ca="1" si="893"/>
        <v>0</v>
      </c>
      <c r="W4061">
        <f t="shared" ca="1" si="894"/>
        <v>4</v>
      </c>
      <c r="X4061">
        <f t="shared" ca="1" si="895"/>
        <v>8</v>
      </c>
    </row>
    <row r="4062" spans="1:24" x14ac:dyDescent="0.25">
      <c r="A4062">
        <v>230630</v>
      </c>
      <c r="B4062" t="s">
        <v>13773</v>
      </c>
      <c r="C4062" t="s">
        <v>10</v>
      </c>
      <c r="D4062" t="s">
        <v>13774</v>
      </c>
      <c r="E4062" t="str">
        <f t="shared" ca="1" si="896"/>
        <v>Dedham</v>
      </c>
      <c r="F4062" t="s">
        <v>24067</v>
      </c>
      <c r="G4062">
        <f t="shared" ca="1" si="884"/>
        <v>2686892315</v>
      </c>
      <c r="H4062" t="s">
        <v>13775</v>
      </c>
      <c r="I4062">
        <v>84058</v>
      </c>
      <c r="J4062" t="str">
        <f t="shared" ca="1" si="885"/>
        <v>Male</v>
      </c>
      <c r="K4062">
        <f t="shared" ca="1" si="886"/>
        <v>31</v>
      </c>
      <c r="L4062" t="str">
        <f t="shared" ca="1" si="887"/>
        <v>Adult</v>
      </c>
      <c r="M4062" t="str">
        <f t="shared" ca="1" si="888"/>
        <v>No</v>
      </c>
      <c r="N4062" t="str">
        <f t="shared" ca="1" si="888"/>
        <v>Yes</v>
      </c>
      <c r="O4062" t="str">
        <f t="shared" ca="1" si="888"/>
        <v>No</v>
      </c>
      <c r="P4062" t="str">
        <f t="shared" ca="1" si="883"/>
        <v>Yes</v>
      </c>
      <c r="Q4062" t="str">
        <f t="shared" ca="1" si="883"/>
        <v>No</v>
      </c>
      <c r="R4062">
        <f t="shared" ca="1" si="889"/>
        <v>2</v>
      </c>
      <c r="S4062">
        <f t="shared" ca="1" si="890"/>
        <v>3</v>
      </c>
      <c r="T4062">
        <f t="shared" ca="1" si="891"/>
        <v>3</v>
      </c>
      <c r="U4062">
        <f t="shared" ca="1" si="892"/>
        <v>0</v>
      </c>
      <c r="V4062">
        <f t="shared" ca="1" si="893"/>
        <v>4</v>
      </c>
      <c r="W4062">
        <f t="shared" ca="1" si="894"/>
        <v>0</v>
      </c>
      <c r="X4062">
        <f t="shared" ca="1" si="895"/>
        <v>12</v>
      </c>
    </row>
    <row r="4063" spans="1:24" x14ac:dyDescent="0.25">
      <c r="A4063">
        <v>230676</v>
      </c>
      <c r="B4063" t="s">
        <v>13776</v>
      </c>
      <c r="C4063" t="s">
        <v>10</v>
      </c>
      <c r="D4063" t="s">
        <v>13777</v>
      </c>
      <c r="E4063" t="str">
        <f t="shared" ca="1" si="896"/>
        <v>Cambridge</v>
      </c>
      <c r="F4063" t="s">
        <v>24067</v>
      </c>
      <c r="G4063">
        <f t="shared" ca="1" si="884"/>
        <v>9776356838</v>
      </c>
      <c r="H4063" t="s">
        <v>13778</v>
      </c>
      <c r="I4063">
        <v>84066</v>
      </c>
      <c r="J4063" t="str">
        <f t="shared" ca="1" si="885"/>
        <v>Male</v>
      </c>
      <c r="K4063">
        <f t="shared" ca="1" si="886"/>
        <v>27</v>
      </c>
      <c r="L4063" t="str">
        <f t="shared" ca="1" si="887"/>
        <v>Adult</v>
      </c>
      <c r="M4063" t="str">
        <f t="shared" ca="1" si="888"/>
        <v>No</v>
      </c>
      <c r="N4063" t="str">
        <f t="shared" ca="1" si="888"/>
        <v>Yes</v>
      </c>
      <c r="O4063" t="str">
        <f t="shared" ca="1" si="888"/>
        <v>Yes</v>
      </c>
      <c r="P4063" t="str">
        <f t="shared" ca="1" si="883"/>
        <v>Yes</v>
      </c>
      <c r="Q4063" t="str">
        <f t="shared" ca="1" si="883"/>
        <v>No</v>
      </c>
      <c r="R4063">
        <f t="shared" ca="1" si="889"/>
        <v>1</v>
      </c>
      <c r="S4063">
        <f t="shared" ca="1" si="890"/>
        <v>0</v>
      </c>
      <c r="T4063">
        <f t="shared" ca="1" si="891"/>
        <v>5</v>
      </c>
      <c r="U4063">
        <f t="shared" ca="1" si="892"/>
        <v>0</v>
      </c>
      <c r="V4063">
        <f t="shared" ca="1" si="893"/>
        <v>4</v>
      </c>
      <c r="W4063">
        <f t="shared" ca="1" si="894"/>
        <v>0</v>
      </c>
      <c r="X4063">
        <f t="shared" ca="1" si="895"/>
        <v>10</v>
      </c>
    </row>
    <row r="4064" spans="1:24" x14ac:dyDescent="0.25">
      <c r="A4064">
        <v>230728</v>
      </c>
      <c r="B4064" t="s">
        <v>13779</v>
      </c>
      <c r="C4064" t="s">
        <v>10</v>
      </c>
      <c r="D4064" t="s">
        <v>13780</v>
      </c>
      <c r="E4064" t="str">
        <f t="shared" ca="1" si="896"/>
        <v>Winthrop</v>
      </c>
      <c r="F4064" t="s">
        <v>24067</v>
      </c>
      <c r="G4064">
        <f t="shared" ca="1" si="884"/>
        <v>7095350332</v>
      </c>
      <c r="H4064" t="s">
        <v>13782</v>
      </c>
      <c r="I4064" t="s">
        <v>13781</v>
      </c>
      <c r="J4064" t="str">
        <f t="shared" ca="1" si="885"/>
        <v>Male</v>
      </c>
      <c r="K4064">
        <f t="shared" ca="1" si="886"/>
        <v>31</v>
      </c>
      <c r="L4064" t="str">
        <f t="shared" ca="1" si="887"/>
        <v>Adult</v>
      </c>
      <c r="M4064" t="str">
        <f t="shared" ca="1" si="888"/>
        <v>No</v>
      </c>
      <c r="N4064" t="str">
        <f t="shared" ca="1" si="888"/>
        <v>No</v>
      </c>
      <c r="O4064" t="str">
        <f t="shared" ca="1" si="888"/>
        <v>No</v>
      </c>
      <c r="P4064" t="str">
        <f t="shared" ca="1" si="883"/>
        <v>Yes</v>
      </c>
      <c r="Q4064" t="str">
        <f t="shared" ca="1" si="883"/>
        <v>No</v>
      </c>
      <c r="R4064">
        <f t="shared" ca="1" si="889"/>
        <v>1</v>
      </c>
      <c r="S4064">
        <f t="shared" ca="1" si="890"/>
        <v>0</v>
      </c>
      <c r="T4064">
        <f t="shared" ca="1" si="891"/>
        <v>0</v>
      </c>
      <c r="U4064">
        <f t="shared" ca="1" si="892"/>
        <v>0</v>
      </c>
      <c r="V4064">
        <f t="shared" ca="1" si="893"/>
        <v>4</v>
      </c>
      <c r="W4064">
        <f t="shared" ca="1" si="894"/>
        <v>0</v>
      </c>
      <c r="X4064">
        <f t="shared" ca="1" si="895"/>
        <v>5</v>
      </c>
    </row>
    <row r="4065" spans="1:24" x14ac:dyDescent="0.25">
      <c r="A4065">
        <v>230737</v>
      </c>
      <c r="B4065" t="s">
        <v>13783</v>
      </c>
      <c r="C4065" t="s">
        <v>10</v>
      </c>
      <c r="D4065" t="s">
        <v>13784</v>
      </c>
      <c r="E4065" t="str">
        <f t="shared" ca="1" si="896"/>
        <v>Canton</v>
      </c>
      <c r="F4065" t="s">
        <v>24067</v>
      </c>
      <c r="G4065">
        <f t="shared" ca="1" si="884"/>
        <v>1091426437</v>
      </c>
      <c r="H4065" t="s">
        <v>13786</v>
      </c>
      <c r="I4065" t="s">
        <v>13785</v>
      </c>
      <c r="J4065" t="str">
        <f t="shared" ca="1" si="885"/>
        <v>Male</v>
      </c>
      <c r="K4065">
        <f t="shared" ca="1" si="886"/>
        <v>20</v>
      </c>
      <c r="L4065" t="str">
        <f t="shared" ca="1" si="887"/>
        <v>Adult</v>
      </c>
      <c r="M4065" t="str">
        <f t="shared" ca="1" si="888"/>
        <v>Yes</v>
      </c>
      <c r="N4065" t="str">
        <f t="shared" ca="1" si="888"/>
        <v>No</v>
      </c>
      <c r="O4065" t="str">
        <f t="shared" ca="1" si="888"/>
        <v>Yes</v>
      </c>
      <c r="P4065" t="str">
        <f t="shared" ca="1" si="883"/>
        <v>No</v>
      </c>
      <c r="Q4065" t="str">
        <f t="shared" ca="1" si="883"/>
        <v>Yes</v>
      </c>
      <c r="R4065">
        <f t="shared" ca="1" si="889"/>
        <v>3</v>
      </c>
      <c r="S4065">
        <f t="shared" ca="1" si="890"/>
        <v>3</v>
      </c>
      <c r="T4065">
        <f t="shared" ca="1" si="891"/>
        <v>3</v>
      </c>
      <c r="U4065">
        <f t="shared" ca="1" si="892"/>
        <v>3</v>
      </c>
      <c r="V4065">
        <f t="shared" ca="1" si="893"/>
        <v>0</v>
      </c>
      <c r="W4065">
        <f t="shared" ca="1" si="894"/>
        <v>4</v>
      </c>
      <c r="X4065">
        <f t="shared" ca="1" si="895"/>
        <v>16</v>
      </c>
    </row>
    <row r="4066" spans="1:24" x14ac:dyDescent="0.25">
      <c r="A4066">
        <v>230746</v>
      </c>
      <c r="B4066" t="s">
        <v>13787</v>
      </c>
      <c r="C4066" t="s">
        <v>10</v>
      </c>
      <c r="D4066" t="s">
        <v>13788</v>
      </c>
      <c r="E4066" t="str">
        <f t="shared" ca="1" si="896"/>
        <v>Winthrop</v>
      </c>
      <c r="F4066" t="s">
        <v>24067</v>
      </c>
      <c r="G4066">
        <f t="shared" ca="1" si="884"/>
        <v>9945282882</v>
      </c>
      <c r="H4066" t="s">
        <v>13789</v>
      </c>
      <c r="I4066">
        <v>84123</v>
      </c>
      <c r="J4066" t="str">
        <f t="shared" ca="1" si="885"/>
        <v>Female</v>
      </c>
      <c r="K4066">
        <f t="shared" ca="1" si="886"/>
        <v>18</v>
      </c>
      <c r="L4066" t="str">
        <f t="shared" ca="1" si="887"/>
        <v>Adult</v>
      </c>
      <c r="M4066" t="str">
        <f t="shared" ca="1" si="888"/>
        <v>No</v>
      </c>
      <c r="N4066" t="str">
        <f t="shared" ca="1" si="888"/>
        <v>No</v>
      </c>
      <c r="O4066" t="str">
        <f t="shared" ca="1" si="888"/>
        <v>No</v>
      </c>
      <c r="P4066" t="str">
        <f t="shared" ca="1" si="883"/>
        <v>Yes</v>
      </c>
      <c r="Q4066" t="str">
        <f t="shared" ca="1" si="883"/>
        <v>Yes</v>
      </c>
      <c r="R4066">
        <f t="shared" ca="1" si="889"/>
        <v>3</v>
      </c>
      <c r="S4066">
        <f t="shared" ca="1" si="890"/>
        <v>3</v>
      </c>
      <c r="T4066">
        <f t="shared" ca="1" si="891"/>
        <v>0</v>
      </c>
      <c r="U4066">
        <f t="shared" ca="1" si="892"/>
        <v>0</v>
      </c>
      <c r="V4066">
        <f t="shared" ca="1" si="893"/>
        <v>4</v>
      </c>
      <c r="W4066">
        <f t="shared" ca="1" si="894"/>
        <v>4</v>
      </c>
      <c r="X4066">
        <f t="shared" ca="1" si="895"/>
        <v>14</v>
      </c>
    </row>
    <row r="4067" spans="1:24" x14ac:dyDescent="0.25">
      <c r="A4067">
        <v>230764</v>
      </c>
      <c r="B4067" t="s">
        <v>13790</v>
      </c>
      <c r="C4067" t="s">
        <v>10</v>
      </c>
      <c r="D4067" t="s">
        <v>13791</v>
      </c>
      <c r="E4067" t="str">
        <f t="shared" ca="1" si="896"/>
        <v>Canton</v>
      </c>
      <c r="F4067" t="s">
        <v>24067</v>
      </c>
      <c r="G4067">
        <f t="shared" ca="1" si="884"/>
        <v>6562906263</v>
      </c>
      <c r="H4067" t="s">
        <v>13793</v>
      </c>
      <c r="I4067" t="s">
        <v>13792</v>
      </c>
      <c r="J4067" t="str">
        <f t="shared" ca="1" si="885"/>
        <v>Male</v>
      </c>
      <c r="K4067">
        <f t="shared" ca="1" si="886"/>
        <v>15</v>
      </c>
      <c r="L4067" t="str">
        <f t="shared" ca="1" si="887"/>
        <v>Adoloscent</v>
      </c>
      <c r="M4067" t="str">
        <f t="shared" ca="1" si="888"/>
        <v>Yes</v>
      </c>
      <c r="N4067" t="str">
        <f t="shared" ca="1" si="888"/>
        <v>Yes</v>
      </c>
      <c r="O4067" t="str">
        <f t="shared" ca="1" si="888"/>
        <v>Yes</v>
      </c>
      <c r="P4067" t="str">
        <f t="shared" ca="1" si="883"/>
        <v>No</v>
      </c>
      <c r="Q4067" t="str">
        <f t="shared" ca="1" si="883"/>
        <v>No</v>
      </c>
      <c r="R4067">
        <f t="shared" ca="1" si="889"/>
        <v>1</v>
      </c>
      <c r="S4067">
        <f t="shared" ca="1" si="890"/>
        <v>0</v>
      </c>
      <c r="T4067">
        <f t="shared" ca="1" si="891"/>
        <v>5</v>
      </c>
      <c r="U4067">
        <f t="shared" ca="1" si="892"/>
        <v>3</v>
      </c>
      <c r="V4067">
        <f t="shared" ca="1" si="893"/>
        <v>0</v>
      </c>
      <c r="W4067">
        <f t="shared" ca="1" si="894"/>
        <v>0</v>
      </c>
      <c r="X4067">
        <f t="shared" ca="1" si="895"/>
        <v>9</v>
      </c>
    </row>
    <row r="4068" spans="1:24" x14ac:dyDescent="0.25">
      <c r="A4068">
        <v>230782</v>
      </c>
      <c r="B4068" t="s">
        <v>13794</v>
      </c>
      <c r="C4068" t="s">
        <v>10</v>
      </c>
      <c r="D4068" t="s">
        <v>13795</v>
      </c>
      <c r="E4068" t="str">
        <f t="shared" ca="1" si="896"/>
        <v>Winthrop</v>
      </c>
      <c r="F4068" t="s">
        <v>24067</v>
      </c>
      <c r="G4068">
        <f t="shared" ca="1" si="884"/>
        <v>7707125651</v>
      </c>
      <c r="H4068" t="s">
        <v>13797</v>
      </c>
      <c r="I4068" t="s">
        <v>13796</v>
      </c>
      <c r="J4068" t="str">
        <f t="shared" ca="1" si="885"/>
        <v>Female</v>
      </c>
      <c r="K4068">
        <f t="shared" ca="1" si="886"/>
        <v>36</v>
      </c>
      <c r="L4068" t="str">
        <f t="shared" ca="1" si="887"/>
        <v>Adult</v>
      </c>
      <c r="M4068" t="str">
        <f t="shared" ca="1" si="888"/>
        <v>Yes</v>
      </c>
      <c r="N4068" t="str">
        <f t="shared" ca="1" si="888"/>
        <v>Yes</v>
      </c>
      <c r="O4068" t="str">
        <f t="shared" ca="1" si="888"/>
        <v>Yes</v>
      </c>
      <c r="P4068" t="str">
        <f t="shared" ca="1" si="883"/>
        <v>Yes</v>
      </c>
      <c r="Q4068" t="str">
        <f t="shared" ca="1" si="883"/>
        <v>Yes</v>
      </c>
      <c r="R4068">
        <f t="shared" ca="1" si="889"/>
        <v>1</v>
      </c>
      <c r="S4068">
        <f t="shared" ca="1" si="890"/>
        <v>0</v>
      </c>
      <c r="T4068">
        <f t="shared" ca="1" si="891"/>
        <v>5</v>
      </c>
      <c r="U4068">
        <f t="shared" ca="1" si="892"/>
        <v>3</v>
      </c>
      <c r="V4068">
        <f t="shared" ca="1" si="893"/>
        <v>4</v>
      </c>
      <c r="W4068">
        <f t="shared" ca="1" si="894"/>
        <v>4</v>
      </c>
      <c r="X4068">
        <f t="shared" ca="1" si="895"/>
        <v>17</v>
      </c>
    </row>
    <row r="4069" spans="1:24" x14ac:dyDescent="0.25">
      <c r="A4069">
        <v>230807</v>
      </c>
      <c r="B4069" t="s">
        <v>13798</v>
      </c>
      <c r="C4069" t="s">
        <v>10</v>
      </c>
      <c r="D4069" t="s">
        <v>13799</v>
      </c>
      <c r="E4069" t="str">
        <f t="shared" ca="1" si="896"/>
        <v>Boston</v>
      </c>
      <c r="F4069" t="s">
        <v>24067</v>
      </c>
      <c r="G4069">
        <f t="shared" ca="1" si="884"/>
        <v>9751976016</v>
      </c>
      <c r="H4069" t="s">
        <v>13800</v>
      </c>
      <c r="I4069">
        <v>84105</v>
      </c>
      <c r="J4069" t="str">
        <f t="shared" ca="1" si="885"/>
        <v>Male</v>
      </c>
      <c r="K4069">
        <f t="shared" ca="1" si="886"/>
        <v>39</v>
      </c>
      <c r="L4069" t="str">
        <f t="shared" ca="1" si="887"/>
        <v>Adult</v>
      </c>
      <c r="M4069" t="str">
        <f t="shared" ca="1" si="888"/>
        <v>Yes</v>
      </c>
      <c r="N4069" t="str">
        <f t="shared" ca="1" si="888"/>
        <v>No</v>
      </c>
      <c r="O4069" t="str">
        <f t="shared" ca="1" si="888"/>
        <v>No</v>
      </c>
      <c r="P4069" t="str">
        <f t="shared" ca="1" si="883"/>
        <v>Yes</v>
      </c>
      <c r="Q4069" t="str">
        <f t="shared" ca="1" si="883"/>
        <v>No</v>
      </c>
      <c r="R4069">
        <f t="shared" ca="1" si="889"/>
        <v>2</v>
      </c>
      <c r="S4069">
        <f t="shared" ca="1" si="890"/>
        <v>3</v>
      </c>
      <c r="T4069">
        <f t="shared" ca="1" si="891"/>
        <v>0</v>
      </c>
      <c r="U4069">
        <f t="shared" ca="1" si="892"/>
        <v>3</v>
      </c>
      <c r="V4069">
        <f t="shared" ca="1" si="893"/>
        <v>4</v>
      </c>
      <c r="W4069">
        <f t="shared" ca="1" si="894"/>
        <v>0</v>
      </c>
      <c r="X4069">
        <f t="shared" ca="1" si="895"/>
        <v>12</v>
      </c>
    </row>
    <row r="4070" spans="1:24" x14ac:dyDescent="0.25">
      <c r="A4070">
        <v>230816</v>
      </c>
      <c r="B4070" t="s">
        <v>13801</v>
      </c>
      <c r="C4070" t="s">
        <v>10</v>
      </c>
      <c r="D4070" t="s">
        <v>1346</v>
      </c>
      <c r="E4070" t="str">
        <f t="shared" ca="1" si="896"/>
        <v>Everett</v>
      </c>
      <c r="F4070" t="s">
        <v>24067</v>
      </c>
      <c r="G4070">
        <f t="shared" ca="1" si="884"/>
        <v>1743403134</v>
      </c>
      <c r="H4070" t="s">
        <v>13803</v>
      </c>
      <c r="I4070" t="s">
        <v>13802</v>
      </c>
      <c r="J4070" t="str">
        <f t="shared" ca="1" si="885"/>
        <v>Male</v>
      </c>
      <c r="K4070">
        <f t="shared" ca="1" si="886"/>
        <v>24</v>
      </c>
      <c r="L4070" t="str">
        <f t="shared" ca="1" si="887"/>
        <v>Adult</v>
      </c>
      <c r="M4070" t="str">
        <f t="shared" ca="1" si="888"/>
        <v>Yes</v>
      </c>
      <c r="N4070" t="str">
        <f t="shared" ca="1" si="888"/>
        <v>No</v>
      </c>
      <c r="O4070" t="str">
        <f t="shared" ca="1" si="888"/>
        <v>Yes</v>
      </c>
      <c r="P4070" t="str">
        <f t="shared" ca="1" si="883"/>
        <v>No</v>
      </c>
      <c r="Q4070" t="str">
        <f t="shared" ca="1" si="883"/>
        <v>Yes</v>
      </c>
      <c r="R4070">
        <f t="shared" ca="1" si="889"/>
        <v>4</v>
      </c>
      <c r="S4070">
        <f t="shared" ca="1" si="890"/>
        <v>5</v>
      </c>
      <c r="T4070">
        <f t="shared" ca="1" si="891"/>
        <v>3</v>
      </c>
      <c r="U4070">
        <f t="shared" ca="1" si="892"/>
        <v>3</v>
      </c>
      <c r="V4070">
        <f t="shared" ca="1" si="893"/>
        <v>0</v>
      </c>
      <c r="W4070">
        <f t="shared" ca="1" si="894"/>
        <v>4</v>
      </c>
      <c r="X4070">
        <f t="shared" ca="1" si="895"/>
        <v>19</v>
      </c>
    </row>
    <row r="4071" spans="1:24" x14ac:dyDescent="0.25">
      <c r="A4071">
        <v>230825</v>
      </c>
      <c r="B4071" t="s">
        <v>13804</v>
      </c>
      <c r="C4071" t="s">
        <v>10</v>
      </c>
      <c r="D4071" t="s">
        <v>13805</v>
      </c>
      <c r="E4071" t="str">
        <f t="shared" ca="1" si="896"/>
        <v>Everett</v>
      </c>
      <c r="F4071" t="s">
        <v>24067</v>
      </c>
      <c r="G4071">
        <f t="shared" ca="1" si="884"/>
        <v>7587219755</v>
      </c>
      <c r="H4071" t="s">
        <v>13806</v>
      </c>
      <c r="I4071">
        <v>5401</v>
      </c>
      <c r="J4071" t="str">
        <f t="shared" ca="1" si="885"/>
        <v>Male</v>
      </c>
      <c r="K4071">
        <f t="shared" ca="1" si="886"/>
        <v>66</v>
      </c>
      <c r="L4071" t="str">
        <f t="shared" ca="1" si="887"/>
        <v>Adult</v>
      </c>
      <c r="M4071" t="str">
        <f t="shared" ca="1" si="888"/>
        <v>Yes</v>
      </c>
      <c r="N4071" t="str">
        <f t="shared" ca="1" si="888"/>
        <v>Yes</v>
      </c>
      <c r="O4071" t="str">
        <f t="shared" ca="1" si="888"/>
        <v>No</v>
      </c>
      <c r="P4071" t="str">
        <f t="shared" ca="1" si="883"/>
        <v>Yes</v>
      </c>
      <c r="Q4071" t="str">
        <f t="shared" ca="1" si="883"/>
        <v>Yes</v>
      </c>
      <c r="R4071">
        <f t="shared" ca="1" si="889"/>
        <v>4</v>
      </c>
      <c r="S4071">
        <f t="shared" ca="1" si="890"/>
        <v>5</v>
      </c>
      <c r="T4071">
        <f t="shared" ca="1" si="891"/>
        <v>3</v>
      </c>
      <c r="U4071">
        <f t="shared" ca="1" si="892"/>
        <v>3</v>
      </c>
      <c r="V4071">
        <f t="shared" ca="1" si="893"/>
        <v>4</v>
      </c>
      <c r="W4071">
        <f t="shared" ca="1" si="894"/>
        <v>4</v>
      </c>
      <c r="X4071">
        <f t="shared" ca="1" si="895"/>
        <v>23</v>
      </c>
    </row>
    <row r="4072" spans="1:24" x14ac:dyDescent="0.25">
      <c r="A4072">
        <v>230834</v>
      </c>
      <c r="B4072" t="s">
        <v>13807</v>
      </c>
      <c r="C4072" t="s">
        <v>10</v>
      </c>
      <c r="D4072" t="s">
        <v>13808</v>
      </c>
      <c r="E4072" t="str">
        <f t="shared" ca="1" si="896"/>
        <v>Chelsea</v>
      </c>
      <c r="F4072" t="s">
        <v>24067</v>
      </c>
      <c r="G4072">
        <f t="shared" ca="1" si="884"/>
        <v>9605352081</v>
      </c>
      <c r="H4072" t="s">
        <v>13809</v>
      </c>
      <c r="I4072">
        <v>5735</v>
      </c>
      <c r="J4072" t="str">
        <f t="shared" ca="1" si="885"/>
        <v>Female</v>
      </c>
      <c r="K4072">
        <f t="shared" ca="1" si="886"/>
        <v>48</v>
      </c>
      <c r="L4072" t="str">
        <f t="shared" ca="1" si="887"/>
        <v>Adult</v>
      </c>
      <c r="M4072" t="str">
        <f t="shared" ca="1" si="888"/>
        <v>No</v>
      </c>
      <c r="N4072" t="str">
        <f t="shared" ca="1" si="888"/>
        <v>Yes</v>
      </c>
      <c r="O4072" t="str">
        <f t="shared" ca="1" si="888"/>
        <v>No</v>
      </c>
      <c r="P4072" t="str">
        <f t="shared" ca="1" si="883"/>
        <v>No</v>
      </c>
      <c r="Q4072" t="str">
        <f t="shared" ca="1" si="883"/>
        <v>Yes</v>
      </c>
      <c r="R4072">
        <f t="shared" ca="1" si="889"/>
        <v>1</v>
      </c>
      <c r="S4072">
        <f t="shared" ca="1" si="890"/>
        <v>0</v>
      </c>
      <c r="T4072">
        <f t="shared" ca="1" si="891"/>
        <v>3</v>
      </c>
      <c r="U4072">
        <f t="shared" ca="1" si="892"/>
        <v>0</v>
      </c>
      <c r="V4072">
        <f t="shared" ca="1" si="893"/>
        <v>0</v>
      </c>
      <c r="W4072">
        <f t="shared" ca="1" si="894"/>
        <v>4</v>
      </c>
      <c r="X4072">
        <f t="shared" ca="1" si="895"/>
        <v>8</v>
      </c>
    </row>
    <row r="4073" spans="1:24" x14ac:dyDescent="0.25">
      <c r="A4073">
        <v>230852</v>
      </c>
      <c r="B4073" t="s">
        <v>13810</v>
      </c>
      <c r="C4073" t="s">
        <v>10</v>
      </c>
      <c r="D4073" t="s">
        <v>13811</v>
      </c>
      <c r="E4073" t="str">
        <f t="shared" ca="1" si="896"/>
        <v>Canton</v>
      </c>
      <c r="F4073" t="s">
        <v>24067</v>
      </c>
      <c r="G4073">
        <f t="shared" ca="1" si="884"/>
        <v>2071826589</v>
      </c>
      <c r="H4073" t="s">
        <v>13812</v>
      </c>
      <c r="I4073">
        <v>5401</v>
      </c>
      <c r="J4073" t="str">
        <f t="shared" ca="1" si="885"/>
        <v>Female</v>
      </c>
      <c r="K4073">
        <f t="shared" ca="1" si="886"/>
        <v>40</v>
      </c>
      <c r="L4073" t="str">
        <f t="shared" ca="1" si="887"/>
        <v>Adult</v>
      </c>
      <c r="M4073" t="str">
        <f t="shared" ca="1" si="888"/>
        <v>No</v>
      </c>
      <c r="N4073" t="str">
        <f t="shared" ca="1" si="888"/>
        <v>Yes</v>
      </c>
      <c r="O4073" t="str">
        <f t="shared" ca="1" si="888"/>
        <v>Yes</v>
      </c>
      <c r="P4073" t="str">
        <f t="shared" ca="1" si="883"/>
        <v>No</v>
      </c>
      <c r="Q4073" t="str">
        <f t="shared" ca="1" si="883"/>
        <v>No</v>
      </c>
      <c r="R4073">
        <f t="shared" ca="1" si="889"/>
        <v>4</v>
      </c>
      <c r="S4073">
        <f t="shared" ca="1" si="890"/>
        <v>5</v>
      </c>
      <c r="T4073">
        <f t="shared" ca="1" si="891"/>
        <v>5</v>
      </c>
      <c r="U4073">
        <f t="shared" ca="1" si="892"/>
        <v>0</v>
      </c>
      <c r="V4073">
        <f t="shared" ca="1" si="893"/>
        <v>0</v>
      </c>
      <c r="W4073">
        <f t="shared" ca="1" si="894"/>
        <v>0</v>
      </c>
      <c r="X4073">
        <f t="shared" ca="1" si="895"/>
        <v>14</v>
      </c>
    </row>
    <row r="4074" spans="1:24" x14ac:dyDescent="0.25">
      <c r="A4074">
        <v>230861</v>
      </c>
      <c r="B4074" t="s">
        <v>13813</v>
      </c>
      <c r="C4074" t="s">
        <v>10</v>
      </c>
      <c r="D4074" t="s">
        <v>13814</v>
      </c>
      <c r="E4074" t="str">
        <f t="shared" ca="1" si="896"/>
        <v>Watertown</v>
      </c>
      <c r="F4074" t="s">
        <v>24067</v>
      </c>
      <c r="G4074">
        <f t="shared" ca="1" si="884"/>
        <v>8642221968</v>
      </c>
      <c r="H4074" t="s">
        <v>13816</v>
      </c>
      <c r="I4074" t="s">
        <v>13815</v>
      </c>
      <c r="J4074" t="str">
        <f t="shared" ca="1" si="885"/>
        <v>Female</v>
      </c>
      <c r="K4074">
        <f t="shared" ca="1" si="886"/>
        <v>26</v>
      </c>
      <c r="L4074" t="str">
        <f t="shared" ca="1" si="887"/>
        <v>Adult</v>
      </c>
      <c r="M4074" t="str">
        <f t="shared" ca="1" si="888"/>
        <v>Yes</v>
      </c>
      <c r="N4074" t="str">
        <f t="shared" ca="1" si="888"/>
        <v>No</v>
      </c>
      <c r="O4074" t="str">
        <f t="shared" ca="1" si="888"/>
        <v>No</v>
      </c>
      <c r="P4074" t="str">
        <f t="shared" ca="1" si="883"/>
        <v>Yes</v>
      </c>
      <c r="Q4074" t="str">
        <f t="shared" ca="1" si="883"/>
        <v>Yes</v>
      </c>
      <c r="R4074">
        <f t="shared" ca="1" si="889"/>
        <v>3</v>
      </c>
      <c r="S4074">
        <f t="shared" ca="1" si="890"/>
        <v>3</v>
      </c>
      <c r="T4074">
        <f t="shared" ca="1" si="891"/>
        <v>0</v>
      </c>
      <c r="U4074">
        <f t="shared" ca="1" si="892"/>
        <v>3</v>
      </c>
      <c r="V4074">
        <f t="shared" ca="1" si="893"/>
        <v>4</v>
      </c>
      <c r="W4074">
        <f t="shared" ca="1" si="894"/>
        <v>4</v>
      </c>
      <c r="X4074">
        <f t="shared" ca="1" si="895"/>
        <v>17</v>
      </c>
    </row>
    <row r="4075" spans="1:24" x14ac:dyDescent="0.25">
      <c r="A4075">
        <v>230889</v>
      </c>
      <c r="B4075" t="s">
        <v>13817</v>
      </c>
      <c r="C4075" t="s">
        <v>10</v>
      </c>
      <c r="D4075" t="s">
        <v>13818</v>
      </c>
      <c r="E4075" t="str">
        <f t="shared" ca="1" si="896"/>
        <v>Dedham</v>
      </c>
      <c r="F4075" t="s">
        <v>24067</v>
      </c>
      <c r="G4075">
        <f t="shared" ca="1" si="884"/>
        <v>7579918713</v>
      </c>
      <c r="H4075" t="s">
        <v>13820</v>
      </c>
      <c r="I4075" t="s">
        <v>13819</v>
      </c>
      <c r="J4075" t="str">
        <f t="shared" ca="1" si="885"/>
        <v>Male</v>
      </c>
      <c r="K4075">
        <f t="shared" ca="1" si="886"/>
        <v>28</v>
      </c>
      <c r="L4075" t="str">
        <f t="shared" ca="1" si="887"/>
        <v>Adult</v>
      </c>
      <c r="M4075" t="str">
        <f t="shared" ca="1" si="888"/>
        <v>Yes</v>
      </c>
      <c r="N4075" t="str">
        <f t="shared" ca="1" si="888"/>
        <v>No</v>
      </c>
      <c r="O4075" t="str">
        <f t="shared" ca="1" si="888"/>
        <v>No</v>
      </c>
      <c r="P4075" t="str">
        <f t="shared" ca="1" si="883"/>
        <v>No</v>
      </c>
      <c r="Q4075" t="str">
        <f t="shared" ca="1" si="883"/>
        <v>Yes</v>
      </c>
      <c r="R4075">
        <f t="shared" ca="1" si="889"/>
        <v>2</v>
      </c>
      <c r="S4075">
        <f t="shared" ca="1" si="890"/>
        <v>3</v>
      </c>
      <c r="T4075">
        <f t="shared" ca="1" si="891"/>
        <v>0</v>
      </c>
      <c r="U4075">
        <f t="shared" ca="1" si="892"/>
        <v>3</v>
      </c>
      <c r="V4075">
        <f t="shared" ca="1" si="893"/>
        <v>0</v>
      </c>
      <c r="W4075">
        <f t="shared" ca="1" si="894"/>
        <v>4</v>
      </c>
      <c r="X4075">
        <f t="shared" ca="1" si="895"/>
        <v>12</v>
      </c>
    </row>
    <row r="4076" spans="1:24" x14ac:dyDescent="0.25">
      <c r="A4076">
        <v>230898</v>
      </c>
      <c r="B4076" t="s">
        <v>13821</v>
      </c>
      <c r="C4076" t="s">
        <v>10</v>
      </c>
      <c r="D4076" t="s">
        <v>13822</v>
      </c>
      <c r="E4076" t="str">
        <f t="shared" ca="1" si="896"/>
        <v>Boston</v>
      </c>
      <c r="F4076" t="s">
        <v>24067</v>
      </c>
      <c r="G4076">
        <f t="shared" ca="1" si="884"/>
        <v>6130582652</v>
      </c>
      <c r="H4076" t="s">
        <v>13824</v>
      </c>
      <c r="I4076" t="s">
        <v>13823</v>
      </c>
      <c r="J4076" t="str">
        <f t="shared" ca="1" si="885"/>
        <v>Male</v>
      </c>
      <c r="K4076">
        <f t="shared" ca="1" si="886"/>
        <v>47</v>
      </c>
      <c r="L4076" t="str">
        <f t="shared" ca="1" si="887"/>
        <v>Adult</v>
      </c>
      <c r="M4076" t="str">
        <f t="shared" ca="1" si="888"/>
        <v>Yes</v>
      </c>
      <c r="N4076" t="str">
        <f t="shared" ca="1" si="888"/>
        <v>Yes</v>
      </c>
      <c r="O4076" t="str">
        <f t="shared" ca="1" si="888"/>
        <v>Yes</v>
      </c>
      <c r="P4076" t="str">
        <f t="shared" ca="1" si="883"/>
        <v>Yes</v>
      </c>
      <c r="Q4076" t="str">
        <f t="shared" ca="1" si="883"/>
        <v>No</v>
      </c>
      <c r="R4076">
        <f t="shared" ca="1" si="889"/>
        <v>1</v>
      </c>
      <c r="S4076">
        <f t="shared" ca="1" si="890"/>
        <v>0</v>
      </c>
      <c r="T4076">
        <f t="shared" ca="1" si="891"/>
        <v>5</v>
      </c>
      <c r="U4076">
        <f t="shared" ca="1" si="892"/>
        <v>3</v>
      </c>
      <c r="V4076">
        <f t="shared" ca="1" si="893"/>
        <v>4</v>
      </c>
      <c r="W4076">
        <f t="shared" ca="1" si="894"/>
        <v>0</v>
      </c>
      <c r="X4076">
        <f t="shared" ca="1" si="895"/>
        <v>13</v>
      </c>
    </row>
    <row r="4077" spans="1:24" x14ac:dyDescent="0.25">
      <c r="A4077">
        <v>230913</v>
      </c>
      <c r="B4077" t="s">
        <v>13825</v>
      </c>
      <c r="C4077" t="s">
        <v>10</v>
      </c>
      <c r="D4077" t="s">
        <v>13826</v>
      </c>
      <c r="E4077" t="str">
        <f t="shared" ca="1" si="896"/>
        <v>Brookline</v>
      </c>
      <c r="F4077" t="s">
        <v>24067</v>
      </c>
      <c r="G4077">
        <f t="shared" ca="1" si="884"/>
        <v>4752401433</v>
      </c>
      <c r="H4077" t="s">
        <v>13828</v>
      </c>
      <c r="I4077" t="s">
        <v>13827</v>
      </c>
      <c r="J4077" t="str">
        <f t="shared" ca="1" si="885"/>
        <v>Male</v>
      </c>
      <c r="K4077">
        <f t="shared" ca="1" si="886"/>
        <v>33</v>
      </c>
      <c r="L4077" t="str">
        <f t="shared" ca="1" si="887"/>
        <v>Adult</v>
      </c>
      <c r="M4077" t="str">
        <f t="shared" ca="1" si="888"/>
        <v>No</v>
      </c>
      <c r="N4077" t="str">
        <f t="shared" ca="1" si="888"/>
        <v>No</v>
      </c>
      <c r="O4077" t="str">
        <f t="shared" ca="1" si="888"/>
        <v>No</v>
      </c>
      <c r="P4077" t="str">
        <f t="shared" ca="1" si="883"/>
        <v>No</v>
      </c>
      <c r="Q4077" t="str">
        <f t="shared" ca="1" si="883"/>
        <v>No</v>
      </c>
      <c r="R4077">
        <f t="shared" ca="1" si="889"/>
        <v>2</v>
      </c>
      <c r="S4077">
        <f t="shared" ca="1" si="890"/>
        <v>3</v>
      </c>
      <c r="T4077">
        <f t="shared" ca="1" si="891"/>
        <v>0</v>
      </c>
      <c r="U4077">
        <f t="shared" ca="1" si="892"/>
        <v>0</v>
      </c>
      <c r="V4077">
        <f t="shared" ca="1" si="893"/>
        <v>0</v>
      </c>
      <c r="W4077">
        <f t="shared" ca="1" si="894"/>
        <v>0</v>
      </c>
      <c r="X4077">
        <f t="shared" ca="1" si="895"/>
        <v>5</v>
      </c>
    </row>
    <row r="4078" spans="1:24" x14ac:dyDescent="0.25">
      <c r="A4078">
        <v>230931</v>
      </c>
      <c r="B4078" t="s">
        <v>13829</v>
      </c>
      <c r="C4078" t="s">
        <v>10</v>
      </c>
      <c r="D4078" t="s">
        <v>13830</v>
      </c>
      <c r="E4078" t="str">
        <f t="shared" ca="1" si="896"/>
        <v>Revere</v>
      </c>
      <c r="F4078" t="s">
        <v>24067</v>
      </c>
      <c r="G4078">
        <f t="shared" ca="1" si="884"/>
        <v>4754011880</v>
      </c>
      <c r="H4078" t="s">
        <v>13832</v>
      </c>
      <c r="I4078" t="s">
        <v>13831</v>
      </c>
      <c r="J4078" t="str">
        <f t="shared" ca="1" si="885"/>
        <v>Male</v>
      </c>
      <c r="K4078">
        <f t="shared" ca="1" si="886"/>
        <v>41</v>
      </c>
      <c r="L4078" t="str">
        <f t="shared" ca="1" si="887"/>
        <v>Adult</v>
      </c>
      <c r="M4078" t="str">
        <f t="shared" ca="1" si="888"/>
        <v>Yes</v>
      </c>
      <c r="N4078" t="str">
        <f t="shared" ca="1" si="888"/>
        <v>Yes</v>
      </c>
      <c r="O4078" t="str">
        <f t="shared" ca="1" si="888"/>
        <v>Yes</v>
      </c>
      <c r="P4078" t="str">
        <f t="shared" ca="1" si="883"/>
        <v>No</v>
      </c>
      <c r="Q4078" t="str">
        <f t="shared" ca="1" si="883"/>
        <v>Yes</v>
      </c>
      <c r="R4078">
        <f t="shared" ca="1" si="889"/>
        <v>5</v>
      </c>
      <c r="S4078">
        <f t="shared" ca="1" si="890"/>
        <v>5</v>
      </c>
      <c r="T4078">
        <f t="shared" ca="1" si="891"/>
        <v>5</v>
      </c>
      <c r="U4078">
        <f t="shared" ca="1" si="892"/>
        <v>3</v>
      </c>
      <c r="V4078">
        <f t="shared" ca="1" si="893"/>
        <v>0</v>
      </c>
      <c r="W4078">
        <f t="shared" ca="1" si="894"/>
        <v>4</v>
      </c>
      <c r="X4078">
        <f t="shared" ca="1" si="895"/>
        <v>22</v>
      </c>
    </row>
    <row r="4079" spans="1:24" x14ac:dyDescent="0.25">
      <c r="A4079">
        <v>230940</v>
      </c>
      <c r="B4079" t="s">
        <v>13833</v>
      </c>
      <c r="C4079" t="s">
        <v>10</v>
      </c>
      <c r="D4079" t="s">
        <v>13834</v>
      </c>
      <c r="E4079" t="str">
        <f t="shared" ca="1" si="896"/>
        <v>Watertown</v>
      </c>
      <c r="F4079" t="s">
        <v>24067</v>
      </c>
      <c r="G4079">
        <f t="shared" ca="1" si="884"/>
        <v>4264261945</v>
      </c>
      <c r="H4079" t="s">
        <v>13836</v>
      </c>
      <c r="I4079" t="s">
        <v>13835</v>
      </c>
      <c r="J4079" t="str">
        <f t="shared" ca="1" si="885"/>
        <v>Male</v>
      </c>
      <c r="K4079">
        <f t="shared" ca="1" si="886"/>
        <v>44</v>
      </c>
      <c r="L4079" t="str">
        <f t="shared" ca="1" si="887"/>
        <v>Adult</v>
      </c>
      <c r="M4079" t="str">
        <f t="shared" ca="1" si="888"/>
        <v>Yes</v>
      </c>
      <c r="N4079" t="str">
        <f t="shared" ca="1" si="888"/>
        <v>No</v>
      </c>
      <c r="O4079" t="str">
        <f t="shared" ca="1" si="888"/>
        <v>Yes</v>
      </c>
      <c r="P4079" t="str">
        <f t="shared" ca="1" si="883"/>
        <v>Yes</v>
      </c>
      <c r="Q4079" t="str">
        <f t="shared" ca="1" si="883"/>
        <v>No</v>
      </c>
      <c r="R4079">
        <f t="shared" ca="1" si="889"/>
        <v>5</v>
      </c>
      <c r="S4079">
        <f t="shared" ca="1" si="890"/>
        <v>5</v>
      </c>
      <c r="T4079">
        <f t="shared" ca="1" si="891"/>
        <v>3</v>
      </c>
      <c r="U4079">
        <f t="shared" ca="1" si="892"/>
        <v>3</v>
      </c>
      <c r="V4079">
        <f t="shared" ca="1" si="893"/>
        <v>4</v>
      </c>
      <c r="W4079">
        <f t="shared" ca="1" si="894"/>
        <v>0</v>
      </c>
      <c r="X4079">
        <f t="shared" ca="1" si="895"/>
        <v>20</v>
      </c>
    </row>
    <row r="4080" spans="1:24" x14ac:dyDescent="0.25">
      <c r="A4080">
        <v>230959</v>
      </c>
      <c r="B4080" t="s">
        <v>13837</v>
      </c>
      <c r="C4080" t="s">
        <v>10</v>
      </c>
      <c r="D4080" t="s">
        <v>13838</v>
      </c>
      <c r="E4080" t="str">
        <f t="shared" ca="1" si="896"/>
        <v>Cambridge</v>
      </c>
      <c r="F4080" t="s">
        <v>24067</v>
      </c>
      <c r="G4080">
        <f t="shared" ca="1" si="884"/>
        <v>5198791622</v>
      </c>
      <c r="H4080" t="s">
        <v>13839</v>
      </c>
      <c r="I4080">
        <v>5753</v>
      </c>
      <c r="J4080" t="str">
        <f t="shared" ca="1" si="885"/>
        <v>Female</v>
      </c>
      <c r="K4080">
        <f t="shared" ca="1" si="886"/>
        <v>57</v>
      </c>
      <c r="L4080" t="str">
        <f t="shared" ca="1" si="887"/>
        <v>Adult</v>
      </c>
      <c r="M4080" t="str">
        <f t="shared" ca="1" si="888"/>
        <v>No</v>
      </c>
      <c r="N4080" t="str">
        <f t="shared" ca="1" si="888"/>
        <v>No</v>
      </c>
      <c r="O4080" t="str">
        <f t="shared" ca="1" si="888"/>
        <v>No</v>
      </c>
      <c r="P4080" t="str">
        <f t="shared" ca="1" si="883"/>
        <v>No</v>
      </c>
      <c r="Q4080" t="str">
        <f t="shared" ca="1" si="883"/>
        <v>Yes</v>
      </c>
      <c r="R4080">
        <f t="shared" ca="1" si="889"/>
        <v>5</v>
      </c>
      <c r="S4080">
        <f t="shared" ca="1" si="890"/>
        <v>5</v>
      </c>
      <c r="T4080">
        <f t="shared" ca="1" si="891"/>
        <v>0</v>
      </c>
      <c r="U4080">
        <f t="shared" ca="1" si="892"/>
        <v>0</v>
      </c>
      <c r="V4080">
        <f t="shared" ca="1" si="893"/>
        <v>0</v>
      </c>
      <c r="W4080">
        <f t="shared" ca="1" si="894"/>
        <v>4</v>
      </c>
      <c r="X4080">
        <f t="shared" ca="1" si="895"/>
        <v>14</v>
      </c>
    </row>
    <row r="4081" spans="1:24" x14ac:dyDescent="0.25">
      <c r="A4081">
        <v>230977</v>
      </c>
      <c r="B4081" t="s">
        <v>13840</v>
      </c>
      <c r="C4081" t="s">
        <v>10</v>
      </c>
      <c r="D4081" t="s">
        <v>13841</v>
      </c>
      <c r="E4081" t="str">
        <f t="shared" ca="1" si="896"/>
        <v>Somerville</v>
      </c>
      <c r="F4081" t="s">
        <v>24067</v>
      </c>
      <c r="G4081">
        <f t="shared" ca="1" si="884"/>
        <v>8354602107</v>
      </c>
      <c r="H4081" t="s">
        <v>13842</v>
      </c>
      <c r="I4081">
        <v>5602</v>
      </c>
      <c r="J4081" t="str">
        <f t="shared" ca="1" si="885"/>
        <v>Female</v>
      </c>
      <c r="K4081">
        <f t="shared" ca="1" si="886"/>
        <v>28</v>
      </c>
      <c r="L4081" t="str">
        <f t="shared" ca="1" si="887"/>
        <v>Adult</v>
      </c>
      <c r="M4081" t="str">
        <f t="shared" ca="1" si="888"/>
        <v>No</v>
      </c>
      <c r="N4081" t="str">
        <f t="shared" ca="1" si="888"/>
        <v>No</v>
      </c>
      <c r="O4081" t="str">
        <f t="shared" ca="1" si="888"/>
        <v>Yes</v>
      </c>
      <c r="P4081" t="str">
        <f t="shared" ca="1" si="883"/>
        <v>Yes</v>
      </c>
      <c r="Q4081" t="str">
        <f t="shared" ca="1" si="883"/>
        <v>Yes</v>
      </c>
      <c r="R4081">
        <f t="shared" ca="1" si="889"/>
        <v>5</v>
      </c>
      <c r="S4081">
        <f t="shared" ca="1" si="890"/>
        <v>5</v>
      </c>
      <c r="T4081">
        <f t="shared" ca="1" si="891"/>
        <v>3</v>
      </c>
      <c r="U4081">
        <f t="shared" ca="1" si="892"/>
        <v>0</v>
      </c>
      <c r="V4081">
        <f t="shared" ca="1" si="893"/>
        <v>4</v>
      </c>
      <c r="W4081">
        <f t="shared" ca="1" si="894"/>
        <v>4</v>
      </c>
      <c r="X4081">
        <f t="shared" ca="1" si="895"/>
        <v>21</v>
      </c>
    </row>
    <row r="4082" spans="1:24" x14ac:dyDescent="0.25">
      <c r="A4082">
        <v>230995</v>
      </c>
      <c r="B4082" t="s">
        <v>13843</v>
      </c>
      <c r="C4082" t="s">
        <v>10</v>
      </c>
      <c r="D4082" t="s">
        <v>13844</v>
      </c>
      <c r="E4082" t="str">
        <f t="shared" ca="1" si="896"/>
        <v>Needham</v>
      </c>
      <c r="F4082" t="s">
        <v>24067</v>
      </c>
      <c r="G4082">
        <f t="shared" ca="1" si="884"/>
        <v>2491357335</v>
      </c>
      <c r="H4082" t="s">
        <v>13846</v>
      </c>
      <c r="I4082" t="s">
        <v>13845</v>
      </c>
      <c r="J4082" t="str">
        <f t="shared" ca="1" si="885"/>
        <v>Male</v>
      </c>
      <c r="K4082">
        <f t="shared" ca="1" si="886"/>
        <v>21</v>
      </c>
      <c r="L4082" t="str">
        <f t="shared" ca="1" si="887"/>
        <v>Adult</v>
      </c>
      <c r="M4082" t="str">
        <f t="shared" ca="1" si="888"/>
        <v>No</v>
      </c>
      <c r="N4082" t="str">
        <f t="shared" ca="1" si="888"/>
        <v>No</v>
      </c>
      <c r="O4082" t="str">
        <f t="shared" ca="1" si="888"/>
        <v>Yes</v>
      </c>
      <c r="P4082" t="str">
        <f t="shared" ca="1" si="883"/>
        <v>Yes</v>
      </c>
      <c r="Q4082" t="str">
        <f t="shared" ca="1" si="883"/>
        <v>No</v>
      </c>
      <c r="R4082">
        <f t="shared" ca="1" si="889"/>
        <v>1</v>
      </c>
      <c r="S4082">
        <f t="shared" ca="1" si="890"/>
        <v>0</v>
      </c>
      <c r="T4082">
        <f t="shared" ca="1" si="891"/>
        <v>3</v>
      </c>
      <c r="U4082">
        <f t="shared" ca="1" si="892"/>
        <v>0</v>
      </c>
      <c r="V4082">
        <f t="shared" ca="1" si="893"/>
        <v>4</v>
      </c>
      <c r="W4082">
        <f t="shared" ca="1" si="894"/>
        <v>0</v>
      </c>
      <c r="X4082">
        <f t="shared" ca="1" si="895"/>
        <v>8</v>
      </c>
    </row>
    <row r="4083" spans="1:24" x14ac:dyDescent="0.25">
      <c r="A4083">
        <v>231004</v>
      </c>
      <c r="B4083" t="s">
        <v>13847</v>
      </c>
      <c r="C4083" t="s">
        <v>10</v>
      </c>
      <c r="D4083" t="s">
        <v>13848</v>
      </c>
      <c r="E4083" t="str">
        <f t="shared" ca="1" si="896"/>
        <v>Cambridge</v>
      </c>
      <c r="F4083" t="s">
        <v>24067</v>
      </c>
      <c r="G4083">
        <f t="shared" ca="1" si="884"/>
        <v>9151845499</v>
      </c>
      <c r="H4083" t="s">
        <v>13850</v>
      </c>
      <c r="I4083" t="s">
        <v>13849</v>
      </c>
      <c r="J4083" t="str">
        <f t="shared" ca="1" si="885"/>
        <v>Female</v>
      </c>
      <c r="K4083">
        <f t="shared" ca="1" si="886"/>
        <v>41</v>
      </c>
      <c r="L4083" t="str">
        <f t="shared" ca="1" si="887"/>
        <v>Adult</v>
      </c>
      <c r="M4083" t="str">
        <f t="shared" ca="1" si="888"/>
        <v>No</v>
      </c>
      <c r="N4083" t="str">
        <f t="shared" ca="1" si="888"/>
        <v>No</v>
      </c>
      <c r="O4083" t="str">
        <f t="shared" ca="1" si="888"/>
        <v>No</v>
      </c>
      <c r="P4083" t="str">
        <f t="shared" ca="1" si="883"/>
        <v>No</v>
      </c>
      <c r="Q4083" t="str">
        <f t="shared" ca="1" si="883"/>
        <v>Yes</v>
      </c>
      <c r="R4083">
        <f t="shared" ca="1" si="889"/>
        <v>5</v>
      </c>
      <c r="S4083">
        <f t="shared" ca="1" si="890"/>
        <v>5</v>
      </c>
      <c r="T4083">
        <f t="shared" ca="1" si="891"/>
        <v>0</v>
      </c>
      <c r="U4083">
        <f t="shared" ca="1" si="892"/>
        <v>0</v>
      </c>
      <c r="V4083">
        <f t="shared" ca="1" si="893"/>
        <v>0</v>
      </c>
      <c r="W4083">
        <f t="shared" ca="1" si="894"/>
        <v>4</v>
      </c>
      <c r="X4083">
        <f t="shared" ca="1" si="895"/>
        <v>14</v>
      </c>
    </row>
    <row r="4084" spans="1:24" x14ac:dyDescent="0.25">
      <c r="A4084">
        <v>231059</v>
      </c>
      <c r="B4084" t="s">
        <v>13851</v>
      </c>
      <c r="C4084" t="s">
        <v>10</v>
      </c>
      <c r="D4084" t="s">
        <v>13852</v>
      </c>
      <c r="E4084" t="str">
        <f t="shared" ca="1" si="896"/>
        <v>Chelsea</v>
      </c>
      <c r="F4084" t="s">
        <v>24067</v>
      </c>
      <c r="G4084">
        <f t="shared" ca="1" si="884"/>
        <v>6554495060</v>
      </c>
      <c r="H4084" t="s">
        <v>13853</v>
      </c>
      <c r="I4084">
        <v>5439</v>
      </c>
      <c r="J4084" t="str">
        <f t="shared" ca="1" si="885"/>
        <v>Male</v>
      </c>
      <c r="K4084">
        <f t="shared" ca="1" si="886"/>
        <v>35</v>
      </c>
      <c r="L4084" t="str">
        <f t="shared" ca="1" si="887"/>
        <v>Adult</v>
      </c>
      <c r="M4084" t="str">
        <f t="shared" ca="1" si="888"/>
        <v>Yes</v>
      </c>
      <c r="N4084" t="str">
        <f t="shared" ca="1" si="888"/>
        <v>Yes</v>
      </c>
      <c r="O4084" t="str">
        <f t="shared" ca="1" si="888"/>
        <v>Yes</v>
      </c>
      <c r="P4084" t="str">
        <f t="shared" ca="1" si="883"/>
        <v>No</v>
      </c>
      <c r="Q4084" t="str">
        <f t="shared" ca="1" si="883"/>
        <v>No</v>
      </c>
      <c r="R4084">
        <f t="shared" ca="1" si="889"/>
        <v>2</v>
      </c>
      <c r="S4084">
        <f t="shared" ca="1" si="890"/>
        <v>3</v>
      </c>
      <c r="T4084">
        <f t="shared" ca="1" si="891"/>
        <v>5</v>
      </c>
      <c r="U4084">
        <f t="shared" ca="1" si="892"/>
        <v>3</v>
      </c>
      <c r="V4084">
        <f t="shared" ca="1" si="893"/>
        <v>0</v>
      </c>
      <c r="W4084">
        <f t="shared" ca="1" si="894"/>
        <v>0</v>
      </c>
      <c r="X4084">
        <f t="shared" ca="1" si="895"/>
        <v>13</v>
      </c>
    </row>
    <row r="4085" spans="1:24" x14ac:dyDescent="0.25">
      <c r="A4085">
        <v>231068</v>
      </c>
      <c r="B4085" t="s">
        <v>13854</v>
      </c>
      <c r="C4085" t="s">
        <v>10</v>
      </c>
      <c r="D4085" t="s">
        <v>13855</v>
      </c>
      <c r="E4085" t="str">
        <f t="shared" ca="1" si="896"/>
        <v xml:space="preserve"> Milton</v>
      </c>
      <c r="F4085" t="s">
        <v>24067</v>
      </c>
      <c r="G4085">
        <f t="shared" ca="1" si="884"/>
        <v>4192592937</v>
      </c>
      <c r="H4085" t="s">
        <v>13857</v>
      </c>
      <c r="I4085" t="s">
        <v>13856</v>
      </c>
      <c r="J4085" t="str">
        <f t="shared" ca="1" si="885"/>
        <v>Female</v>
      </c>
      <c r="K4085">
        <f t="shared" ca="1" si="886"/>
        <v>61</v>
      </c>
      <c r="L4085" t="str">
        <f t="shared" ca="1" si="887"/>
        <v>Adult</v>
      </c>
      <c r="M4085" t="str">
        <f t="shared" ca="1" si="888"/>
        <v>Yes</v>
      </c>
      <c r="N4085" t="str">
        <f t="shared" ca="1" si="888"/>
        <v>Yes</v>
      </c>
      <c r="O4085" t="str">
        <f t="shared" ca="1" si="888"/>
        <v>No</v>
      </c>
      <c r="P4085" t="str">
        <f t="shared" ca="1" si="883"/>
        <v>No</v>
      </c>
      <c r="Q4085" t="str">
        <f t="shared" ca="1" si="883"/>
        <v>Yes</v>
      </c>
      <c r="R4085">
        <f t="shared" ca="1" si="889"/>
        <v>2</v>
      </c>
      <c r="S4085">
        <f t="shared" ca="1" si="890"/>
        <v>3</v>
      </c>
      <c r="T4085">
        <f t="shared" ca="1" si="891"/>
        <v>3</v>
      </c>
      <c r="U4085">
        <f t="shared" ca="1" si="892"/>
        <v>3</v>
      </c>
      <c r="V4085">
        <f t="shared" ca="1" si="893"/>
        <v>0</v>
      </c>
      <c r="W4085">
        <f t="shared" ca="1" si="894"/>
        <v>4</v>
      </c>
      <c r="X4085">
        <f t="shared" ca="1" si="895"/>
        <v>15</v>
      </c>
    </row>
    <row r="4086" spans="1:24" x14ac:dyDescent="0.25">
      <c r="A4086">
        <v>231077</v>
      </c>
      <c r="B4086" t="s">
        <v>13858</v>
      </c>
      <c r="C4086" t="s">
        <v>10</v>
      </c>
      <c r="D4086" t="s">
        <v>13859</v>
      </c>
      <c r="E4086" t="str">
        <f t="shared" ca="1" si="896"/>
        <v>Everett</v>
      </c>
      <c r="F4086" t="s">
        <v>24067</v>
      </c>
      <c r="G4086">
        <f t="shared" ca="1" si="884"/>
        <v>2241947617</v>
      </c>
      <c r="H4086" t="s">
        <v>13861</v>
      </c>
      <c r="I4086" t="s">
        <v>13860</v>
      </c>
      <c r="J4086" t="str">
        <f t="shared" ca="1" si="885"/>
        <v>Male</v>
      </c>
      <c r="K4086">
        <f t="shared" ca="1" si="886"/>
        <v>41</v>
      </c>
      <c r="L4086" t="str">
        <f t="shared" ca="1" si="887"/>
        <v>Adult</v>
      </c>
      <c r="M4086" t="str">
        <f t="shared" ca="1" si="888"/>
        <v>No</v>
      </c>
      <c r="N4086" t="str">
        <f t="shared" ca="1" si="888"/>
        <v>No</v>
      </c>
      <c r="O4086" t="str">
        <f t="shared" ca="1" si="888"/>
        <v>No</v>
      </c>
      <c r="P4086" t="str">
        <f t="shared" ca="1" si="883"/>
        <v>Yes</v>
      </c>
      <c r="Q4086" t="str">
        <f t="shared" ca="1" si="883"/>
        <v>No</v>
      </c>
      <c r="R4086">
        <f t="shared" ca="1" si="889"/>
        <v>5</v>
      </c>
      <c r="S4086">
        <f t="shared" ca="1" si="890"/>
        <v>5</v>
      </c>
      <c r="T4086">
        <f t="shared" ca="1" si="891"/>
        <v>0</v>
      </c>
      <c r="U4086">
        <f t="shared" ca="1" si="892"/>
        <v>0</v>
      </c>
      <c r="V4086">
        <f t="shared" ca="1" si="893"/>
        <v>4</v>
      </c>
      <c r="W4086">
        <f t="shared" ca="1" si="894"/>
        <v>0</v>
      </c>
      <c r="X4086">
        <f t="shared" ca="1" si="895"/>
        <v>14</v>
      </c>
    </row>
    <row r="4087" spans="1:24" x14ac:dyDescent="0.25">
      <c r="A4087">
        <v>231086</v>
      </c>
      <c r="B4087" t="s">
        <v>13862</v>
      </c>
      <c r="C4087" t="s">
        <v>10</v>
      </c>
      <c r="D4087" t="s">
        <v>13863</v>
      </c>
      <c r="E4087" t="str">
        <f t="shared" ca="1" si="896"/>
        <v>Brookline</v>
      </c>
      <c r="F4087" t="s">
        <v>24067</v>
      </c>
      <c r="G4087">
        <f t="shared" ca="1" si="884"/>
        <v>1026485053</v>
      </c>
      <c r="H4087" t="s">
        <v>13865</v>
      </c>
      <c r="I4087" t="s">
        <v>13864</v>
      </c>
      <c r="J4087" t="str">
        <f t="shared" ca="1" si="885"/>
        <v>Female</v>
      </c>
      <c r="K4087">
        <f t="shared" ca="1" si="886"/>
        <v>63</v>
      </c>
      <c r="L4087" t="str">
        <f t="shared" ca="1" si="887"/>
        <v>Adult</v>
      </c>
      <c r="M4087" t="str">
        <f t="shared" ca="1" si="888"/>
        <v>No</v>
      </c>
      <c r="N4087" t="str">
        <f t="shared" ca="1" si="888"/>
        <v>No</v>
      </c>
      <c r="O4087" t="str">
        <f t="shared" ca="1" si="888"/>
        <v>Yes</v>
      </c>
      <c r="P4087" t="str">
        <f t="shared" ca="1" si="883"/>
        <v>Yes</v>
      </c>
      <c r="Q4087" t="str">
        <f t="shared" ca="1" si="883"/>
        <v>No</v>
      </c>
      <c r="R4087">
        <f t="shared" ca="1" si="889"/>
        <v>1</v>
      </c>
      <c r="S4087">
        <f t="shared" ca="1" si="890"/>
        <v>0</v>
      </c>
      <c r="T4087">
        <f t="shared" ca="1" si="891"/>
        <v>3</v>
      </c>
      <c r="U4087">
        <f t="shared" ca="1" si="892"/>
        <v>0</v>
      </c>
      <c r="V4087">
        <f t="shared" ca="1" si="893"/>
        <v>4</v>
      </c>
      <c r="W4087">
        <f t="shared" ca="1" si="894"/>
        <v>0</v>
      </c>
      <c r="X4087">
        <f t="shared" ca="1" si="895"/>
        <v>8</v>
      </c>
    </row>
    <row r="4088" spans="1:24" x14ac:dyDescent="0.25">
      <c r="A4088">
        <v>231095</v>
      </c>
      <c r="B4088" t="s">
        <v>13866</v>
      </c>
      <c r="C4088" t="s">
        <v>10</v>
      </c>
      <c r="D4088" t="s">
        <v>13867</v>
      </c>
      <c r="E4088" t="str">
        <f t="shared" ca="1" si="896"/>
        <v xml:space="preserve"> Milton</v>
      </c>
      <c r="F4088" t="s">
        <v>24067</v>
      </c>
      <c r="G4088">
        <f t="shared" ca="1" si="884"/>
        <v>7024113798</v>
      </c>
      <c r="H4088" t="s">
        <v>13869</v>
      </c>
      <c r="I4088" t="s">
        <v>13868</v>
      </c>
      <c r="J4088" t="str">
        <f t="shared" ca="1" si="885"/>
        <v>Male</v>
      </c>
      <c r="K4088">
        <f t="shared" ca="1" si="886"/>
        <v>17</v>
      </c>
      <c r="L4088" t="str">
        <f t="shared" ca="1" si="887"/>
        <v>Adoloscent</v>
      </c>
      <c r="M4088" t="str">
        <f t="shared" ca="1" si="888"/>
        <v>Yes</v>
      </c>
      <c r="N4088" t="str">
        <f t="shared" ca="1" si="888"/>
        <v>No</v>
      </c>
      <c r="O4088" t="str">
        <f t="shared" ca="1" si="888"/>
        <v>No</v>
      </c>
      <c r="P4088" t="str">
        <f t="shared" ca="1" si="883"/>
        <v>No</v>
      </c>
      <c r="Q4088" t="str">
        <f t="shared" ca="1" si="883"/>
        <v>No</v>
      </c>
      <c r="R4088">
        <f t="shared" ca="1" si="889"/>
        <v>1</v>
      </c>
      <c r="S4088">
        <f t="shared" ca="1" si="890"/>
        <v>0</v>
      </c>
      <c r="T4088">
        <f t="shared" ca="1" si="891"/>
        <v>0</v>
      </c>
      <c r="U4088">
        <f t="shared" ca="1" si="892"/>
        <v>3</v>
      </c>
      <c r="V4088">
        <f t="shared" ca="1" si="893"/>
        <v>0</v>
      </c>
      <c r="W4088">
        <f t="shared" ca="1" si="894"/>
        <v>0</v>
      </c>
      <c r="X4088">
        <f t="shared" ca="1" si="895"/>
        <v>4</v>
      </c>
    </row>
    <row r="4089" spans="1:24" x14ac:dyDescent="0.25">
      <c r="A4089">
        <v>231147</v>
      </c>
      <c r="B4089" t="s">
        <v>13870</v>
      </c>
      <c r="C4089" t="s">
        <v>10</v>
      </c>
      <c r="D4089" t="s">
        <v>13871</v>
      </c>
      <c r="E4089" t="str">
        <f t="shared" ca="1" si="896"/>
        <v>Watertown</v>
      </c>
      <c r="F4089" t="s">
        <v>24067</v>
      </c>
      <c r="G4089">
        <f t="shared" ca="1" si="884"/>
        <v>9289778837</v>
      </c>
      <c r="H4089" t="s">
        <v>13873</v>
      </c>
      <c r="I4089" t="s">
        <v>13872</v>
      </c>
      <c r="J4089" t="str">
        <f t="shared" ca="1" si="885"/>
        <v>Male</v>
      </c>
      <c r="K4089">
        <f t="shared" ca="1" si="886"/>
        <v>59</v>
      </c>
      <c r="L4089" t="str">
        <f t="shared" ca="1" si="887"/>
        <v>Adult</v>
      </c>
      <c r="M4089" t="str">
        <f t="shared" ca="1" si="888"/>
        <v>No</v>
      </c>
      <c r="N4089" t="str">
        <f t="shared" ca="1" si="888"/>
        <v>No</v>
      </c>
      <c r="O4089" t="str">
        <f t="shared" ca="1" si="888"/>
        <v>No</v>
      </c>
      <c r="P4089" t="str">
        <f t="shared" ca="1" si="883"/>
        <v>No</v>
      </c>
      <c r="Q4089" t="str">
        <f t="shared" ca="1" si="883"/>
        <v>Yes</v>
      </c>
      <c r="R4089">
        <f t="shared" ca="1" si="889"/>
        <v>5</v>
      </c>
      <c r="S4089">
        <f t="shared" ca="1" si="890"/>
        <v>5</v>
      </c>
      <c r="T4089">
        <f t="shared" ca="1" si="891"/>
        <v>0</v>
      </c>
      <c r="U4089">
        <f t="shared" ca="1" si="892"/>
        <v>0</v>
      </c>
      <c r="V4089">
        <f t="shared" ca="1" si="893"/>
        <v>0</v>
      </c>
      <c r="W4089">
        <f t="shared" ca="1" si="894"/>
        <v>4</v>
      </c>
      <c r="X4089">
        <f t="shared" ca="1" si="895"/>
        <v>14</v>
      </c>
    </row>
    <row r="4090" spans="1:24" x14ac:dyDescent="0.25">
      <c r="A4090">
        <v>231156</v>
      </c>
      <c r="B4090" t="s">
        <v>13874</v>
      </c>
      <c r="C4090" t="s">
        <v>10</v>
      </c>
      <c r="D4090" t="s">
        <v>13875</v>
      </c>
      <c r="E4090" t="str">
        <f t="shared" ca="1" si="896"/>
        <v>Dedham</v>
      </c>
      <c r="F4090" t="s">
        <v>24067</v>
      </c>
      <c r="G4090">
        <f t="shared" ca="1" si="884"/>
        <v>2338297746</v>
      </c>
      <c r="H4090" t="s">
        <v>13876</v>
      </c>
      <c r="I4090">
        <v>5602</v>
      </c>
      <c r="J4090" t="str">
        <f t="shared" ca="1" si="885"/>
        <v>Female</v>
      </c>
      <c r="K4090">
        <f t="shared" ca="1" si="886"/>
        <v>48</v>
      </c>
      <c r="L4090" t="str">
        <f t="shared" ca="1" si="887"/>
        <v>Adult</v>
      </c>
      <c r="M4090" t="str">
        <f t="shared" ca="1" si="888"/>
        <v>No</v>
      </c>
      <c r="N4090" t="str">
        <f t="shared" ca="1" si="888"/>
        <v>No</v>
      </c>
      <c r="O4090" t="str">
        <f t="shared" ca="1" si="888"/>
        <v>Yes</v>
      </c>
      <c r="P4090" t="str">
        <f t="shared" ca="1" si="883"/>
        <v>Yes</v>
      </c>
      <c r="Q4090" t="str">
        <f t="shared" ca="1" si="883"/>
        <v>No</v>
      </c>
      <c r="R4090">
        <f t="shared" ca="1" si="889"/>
        <v>3</v>
      </c>
      <c r="S4090">
        <f t="shared" ca="1" si="890"/>
        <v>3</v>
      </c>
      <c r="T4090">
        <f t="shared" ca="1" si="891"/>
        <v>3</v>
      </c>
      <c r="U4090">
        <f t="shared" ca="1" si="892"/>
        <v>0</v>
      </c>
      <c r="V4090">
        <f t="shared" ca="1" si="893"/>
        <v>4</v>
      </c>
      <c r="W4090">
        <f t="shared" ca="1" si="894"/>
        <v>0</v>
      </c>
      <c r="X4090">
        <f t="shared" ca="1" si="895"/>
        <v>13</v>
      </c>
    </row>
    <row r="4091" spans="1:24" x14ac:dyDescent="0.25">
      <c r="A4091">
        <v>231165</v>
      </c>
      <c r="B4091" t="s">
        <v>13877</v>
      </c>
      <c r="C4091" t="s">
        <v>10</v>
      </c>
      <c r="D4091" t="s">
        <v>13229</v>
      </c>
      <c r="E4091" t="str">
        <f t="shared" ca="1" si="896"/>
        <v>Somerville</v>
      </c>
      <c r="F4091" t="s">
        <v>24067</v>
      </c>
      <c r="G4091">
        <f t="shared" ca="1" si="884"/>
        <v>4833955791</v>
      </c>
      <c r="H4091" t="s">
        <v>13879</v>
      </c>
      <c r="I4091" t="s">
        <v>13878</v>
      </c>
      <c r="J4091" t="str">
        <f t="shared" ca="1" si="885"/>
        <v>Female</v>
      </c>
      <c r="K4091">
        <f t="shared" ca="1" si="886"/>
        <v>37</v>
      </c>
      <c r="L4091" t="str">
        <f t="shared" ca="1" si="887"/>
        <v>Adult</v>
      </c>
      <c r="M4091" t="str">
        <f t="shared" ca="1" si="888"/>
        <v>Yes</v>
      </c>
      <c r="N4091" t="str">
        <f t="shared" ca="1" si="888"/>
        <v>No</v>
      </c>
      <c r="O4091" t="str">
        <f t="shared" ca="1" si="888"/>
        <v>No</v>
      </c>
      <c r="P4091" t="str">
        <f t="shared" ca="1" si="883"/>
        <v>Yes</v>
      </c>
      <c r="Q4091" t="str">
        <f t="shared" ca="1" si="883"/>
        <v>Yes</v>
      </c>
      <c r="R4091">
        <f t="shared" ca="1" si="889"/>
        <v>3</v>
      </c>
      <c r="S4091">
        <f t="shared" ca="1" si="890"/>
        <v>3</v>
      </c>
      <c r="T4091">
        <f t="shared" ca="1" si="891"/>
        <v>0</v>
      </c>
      <c r="U4091">
        <f t="shared" ca="1" si="892"/>
        <v>3</v>
      </c>
      <c r="V4091">
        <f t="shared" ca="1" si="893"/>
        <v>4</v>
      </c>
      <c r="W4091">
        <f t="shared" ca="1" si="894"/>
        <v>4</v>
      </c>
      <c r="X4091">
        <f t="shared" ca="1" si="895"/>
        <v>17</v>
      </c>
    </row>
    <row r="4092" spans="1:24" x14ac:dyDescent="0.25">
      <c r="A4092">
        <v>231174</v>
      </c>
      <c r="B4092" t="s">
        <v>13880</v>
      </c>
      <c r="C4092" t="s">
        <v>10</v>
      </c>
      <c r="D4092" t="s">
        <v>13881</v>
      </c>
      <c r="E4092" t="str">
        <f t="shared" ca="1" si="896"/>
        <v>Newton</v>
      </c>
      <c r="F4092" t="s">
        <v>24067</v>
      </c>
      <c r="G4092">
        <f t="shared" ca="1" si="884"/>
        <v>4505349134</v>
      </c>
      <c r="H4092" t="s">
        <v>13883</v>
      </c>
      <c r="I4092" t="s">
        <v>13882</v>
      </c>
      <c r="J4092" t="str">
        <f t="shared" ca="1" si="885"/>
        <v>Female</v>
      </c>
      <c r="K4092">
        <f t="shared" ca="1" si="886"/>
        <v>34</v>
      </c>
      <c r="L4092" t="str">
        <f t="shared" ca="1" si="887"/>
        <v>Adult</v>
      </c>
      <c r="M4092" t="str">
        <f t="shared" ca="1" si="888"/>
        <v>Yes</v>
      </c>
      <c r="N4092" t="str">
        <f t="shared" ca="1" si="888"/>
        <v>No</v>
      </c>
      <c r="O4092" t="str">
        <f t="shared" ca="1" si="888"/>
        <v>Yes</v>
      </c>
      <c r="P4092" t="str">
        <f t="shared" ca="1" si="883"/>
        <v>No</v>
      </c>
      <c r="Q4092" t="str">
        <f t="shared" ca="1" si="883"/>
        <v>Yes</v>
      </c>
      <c r="R4092">
        <f t="shared" ca="1" si="889"/>
        <v>3</v>
      </c>
      <c r="S4092">
        <f t="shared" ca="1" si="890"/>
        <v>3</v>
      </c>
      <c r="T4092">
        <f t="shared" ca="1" si="891"/>
        <v>3</v>
      </c>
      <c r="U4092">
        <f t="shared" ca="1" si="892"/>
        <v>3</v>
      </c>
      <c r="V4092">
        <f t="shared" ca="1" si="893"/>
        <v>0</v>
      </c>
      <c r="W4092">
        <f t="shared" ca="1" si="894"/>
        <v>4</v>
      </c>
      <c r="X4092">
        <f t="shared" ca="1" si="895"/>
        <v>16</v>
      </c>
    </row>
    <row r="4093" spans="1:24" x14ac:dyDescent="0.25">
      <c r="A4093">
        <v>231280</v>
      </c>
      <c r="B4093" t="s">
        <v>13884</v>
      </c>
      <c r="C4093" t="s">
        <v>10</v>
      </c>
      <c r="D4093" t="s">
        <v>13885</v>
      </c>
      <c r="E4093" t="str">
        <f t="shared" ca="1" si="896"/>
        <v xml:space="preserve"> Milton</v>
      </c>
      <c r="F4093" t="s">
        <v>24067</v>
      </c>
      <c r="G4093">
        <f t="shared" ca="1" si="884"/>
        <v>6873142333</v>
      </c>
      <c r="H4093" t="s">
        <v>13886</v>
      </c>
      <c r="I4093">
        <v>24014</v>
      </c>
      <c r="J4093" t="str">
        <f t="shared" ca="1" si="885"/>
        <v>Female</v>
      </c>
      <c r="K4093">
        <f t="shared" ca="1" si="886"/>
        <v>24</v>
      </c>
      <c r="L4093" t="str">
        <f t="shared" ca="1" si="887"/>
        <v>Adult</v>
      </c>
      <c r="M4093" t="str">
        <f t="shared" ca="1" si="888"/>
        <v>No</v>
      </c>
      <c r="N4093" t="str">
        <f t="shared" ca="1" si="888"/>
        <v>No</v>
      </c>
      <c r="O4093" t="str">
        <f t="shared" ca="1" si="888"/>
        <v>No</v>
      </c>
      <c r="P4093" t="str">
        <f t="shared" ca="1" si="883"/>
        <v>No</v>
      </c>
      <c r="Q4093" t="str">
        <f t="shared" ca="1" si="883"/>
        <v>Yes</v>
      </c>
      <c r="R4093">
        <f t="shared" ca="1" si="889"/>
        <v>1</v>
      </c>
      <c r="S4093">
        <f t="shared" ca="1" si="890"/>
        <v>0</v>
      </c>
      <c r="T4093">
        <f t="shared" ca="1" si="891"/>
        <v>0</v>
      </c>
      <c r="U4093">
        <f t="shared" ca="1" si="892"/>
        <v>0</v>
      </c>
      <c r="V4093">
        <f t="shared" ca="1" si="893"/>
        <v>0</v>
      </c>
      <c r="W4093">
        <f t="shared" ca="1" si="894"/>
        <v>4</v>
      </c>
      <c r="X4093">
        <f t="shared" ca="1" si="895"/>
        <v>5</v>
      </c>
    </row>
    <row r="4094" spans="1:24" x14ac:dyDescent="0.25">
      <c r="A4094">
        <v>231411</v>
      </c>
      <c r="B4094" t="s">
        <v>13887</v>
      </c>
      <c r="C4094" t="s">
        <v>10</v>
      </c>
      <c r="D4094" t="s">
        <v>13888</v>
      </c>
      <c r="E4094" t="str">
        <f t="shared" ca="1" si="896"/>
        <v>Needham</v>
      </c>
      <c r="F4094" t="s">
        <v>24067</v>
      </c>
      <c r="G4094">
        <f t="shared" ca="1" si="884"/>
        <v>5607795400</v>
      </c>
      <c r="H4094" t="s">
        <v>13889</v>
      </c>
      <c r="I4094">
        <v>23462</v>
      </c>
      <c r="J4094" t="str">
        <f t="shared" ca="1" si="885"/>
        <v>Male</v>
      </c>
      <c r="K4094">
        <f t="shared" ca="1" si="886"/>
        <v>25</v>
      </c>
      <c r="L4094" t="str">
        <f t="shared" ca="1" si="887"/>
        <v>Adult</v>
      </c>
      <c r="M4094" t="str">
        <f t="shared" ca="1" si="888"/>
        <v>No</v>
      </c>
      <c r="N4094" t="str">
        <f t="shared" ca="1" si="888"/>
        <v>Yes</v>
      </c>
      <c r="O4094" t="str">
        <f t="shared" ca="1" si="888"/>
        <v>No</v>
      </c>
      <c r="P4094" t="str">
        <f t="shared" ca="1" si="883"/>
        <v>No</v>
      </c>
      <c r="Q4094" t="str">
        <f t="shared" ca="1" si="883"/>
        <v>Yes</v>
      </c>
      <c r="R4094">
        <f t="shared" ca="1" si="889"/>
        <v>1</v>
      </c>
      <c r="S4094">
        <f t="shared" ca="1" si="890"/>
        <v>0</v>
      </c>
      <c r="T4094">
        <f t="shared" ca="1" si="891"/>
        <v>3</v>
      </c>
      <c r="U4094">
        <f t="shared" ca="1" si="892"/>
        <v>0</v>
      </c>
      <c r="V4094">
        <f t="shared" ca="1" si="893"/>
        <v>0</v>
      </c>
      <c r="W4094">
        <f t="shared" ca="1" si="894"/>
        <v>4</v>
      </c>
      <c r="X4094">
        <f t="shared" ca="1" si="895"/>
        <v>8</v>
      </c>
    </row>
    <row r="4095" spans="1:24" x14ac:dyDescent="0.25">
      <c r="A4095">
        <v>231420</v>
      </c>
      <c r="B4095" t="s">
        <v>13890</v>
      </c>
      <c r="C4095" t="s">
        <v>10</v>
      </c>
      <c r="D4095" t="s">
        <v>13891</v>
      </c>
      <c r="E4095" t="str">
        <f t="shared" ca="1" si="896"/>
        <v>Newton</v>
      </c>
      <c r="F4095" t="s">
        <v>24067</v>
      </c>
      <c r="G4095">
        <f t="shared" ca="1" si="884"/>
        <v>1476593766</v>
      </c>
      <c r="H4095" t="s">
        <v>13892</v>
      </c>
      <c r="I4095">
        <v>24541</v>
      </c>
      <c r="J4095" t="str">
        <f t="shared" ca="1" si="885"/>
        <v>Male</v>
      </c>
      <c r="K4095">
        <f t="shared" ca="1" si="886"/>
        <v>18</v>
      </c>
      <c r="L4095" t="str">
        <f t="shared" ca="1" si="887"/>
        <v>Adult</v>
      </c>
      <c r="M4095" t="str">
        <f t="shared" ca="1" si="888"/>
        <v>Yes</v>
      </c>
      <c r="N4095" t="str">
        <f t="shared" ca="1" si="888"/>
        <v>Yes</v>
      </c>
      <c r="O4095" t="str">
        <f t="shared" ca="1" si="888"/>
        <v>No</v>
      </c>
      <c r="P4095" t="str">
        <f t="shared" ca="1" si="883"/>
        <v>Yes</v>
      </c>
      <c r="Q4095" t="str">
        <f t="shared" ca="1" si="883"/>
        <v>Yes</v>
      </c>
      <c r="R4095">
        <f t="shared" ca="1" si="889"/>
        <v>3</v>
      </c>
      <c r="S4095">
        <f t="shared" ca="1" si="890"/>
        <v>3</v>
      </c>
      <c r="T4095">
        <f t="shared" ca="1" si="891"/>
        <v>3</v>
      </c>
      <c r="U4095">
        <f t="shared" ca="1" si="892"/>
        <v>3</v>
      </c>
      <c r="V4095">
        <f t="shared" ca="1" si="893"/>
        <v>4</v>
      </c>
      <c r="W4095">
        <f t="shared" ca="1" si="894"/>
        <v>4</v>
      </c>
      <c r="X4095">
        <f t="shared" ca="1" si="895"/>
        <v>20</v>
      </c>
    </row>
    <row r="4096" spans="1:24" x14ac:dyDescent="0.25">
      <c r="A4096">
        <v>231536</v>
      </c>
      <c r="B4096" t="s">
        <v>13893</v>
      </c>
      <c r="C4096" t="s">
        <v>10</v>
      </c>
      <c r="D4096" t="s">
        <v>13894</v>
      </c>
      <c r="E4096" t="str">
        <f t="shared" ca="1" si="896"/>
        <v>Chelsea</v>
      </c>
      <c r="F4096" t="s">
        <v>24067</v>
      </c>
      <c r="G4096">
        <f t="shared" ca="1" si="884"/>
        <v>4540674869</v>
      </c>
      <c r="H4096" t="s">
        <v>13896</v>
      </c>
      <c r="I4096" t="s">
        <v>13895</v>
      </c>
      <c r="J4096" t="str">
        <f t="shared" ca="1" si="885"/>
        <v>Female</v>
      </c>
      <c r="K4096">
        <f t="shared" ca="1" si="886"/>
        <v>41</v>
      </c>
      <c r="L4096" t="str">
        <f t="shared" ca="1" si="887"/>
        <v>Adult</v>
      </c>
      <c r="M4096" t="str">
        <f t="shared" ca="1" si="888"/>
        <v>Yes</v>
      </c>
      <c r="N4096" t="str">
        <f t="shared" ca="1" si="888"/>
        <v>Yes</v>
      </c>
      <c r="O4096" t="str">
        <f t="shared" ca="1" si="888"/>
        <v>No</v>
      </c>
      <c r="P4096" t="str">
        <f t="shared" ca="1" si="883"/>
        <v>No</v>
      </c>
      <c r="Q4096" t="str">
        <f t="shared" ca="1" si="883"/>
        <v>No</v>
      </c>
      <c r="R4096">
        <f t="shared" ca="1" si="889"/>
        <v>5</v>
      </c>
      <c r="S4096">
        <f t="shared" ca="1" si="890"/>
        <v>5</v>
      </c>
      <c r="T4096">
        <f t="shared" ca="1" si="891"/>
        <v>3</v>
      </c>
      <c r="U4096">
        <f t="shared" ca="1" si="892"/>
        <v>3</v>
      </c>
      <c r="V4096">
        <f t="shared" ca="1" si="893"/>
        <v>0</v>
      </c>
      <c r="W4096">
        <f t="shared" ca="1" si="894"/>
        <v>0</v>
      </c>
      <c r="X4096">
        <f t="shared" ca="1" si="895"/>
        <v>16</v>
      </c>
    </row>
    <row r="4097" spans="1:24" x14ac:dyDescent="0.25">
      <c r="A4097">
        <v>231554</v>
      </c>
      <c r="B4097" t="s">
        <v>13897</v>
      </c>
      <c r="C4097" t="s">
        <v>10</v>
      </c>
      <c r="D4097" t="s">
        <v>13898</v>
      </c>
      <c r="E4097" t="str">
        <f t="shared" ca="1" si="896"/>
        <v>Chelsea</v>
      </c>
      <c r="F4097" t="s">
        <v>24067</v>
      </c>
      <c r="G4097">
        <f t="shared" ca="1" si="884"/>
        <v>4048886004</v>
      </c>
      <c r="H4097" t="s">
        <v>13899</v>
      </c>
      <c r="I4097">
        <v>24605</v>
      </c>
      <c r="J4097" t="str">
        <f t="shared" ca="1" si="885"/>
        <v>Male</v>
      </c>
      <c r="K4097">
        <f t="shared" ca="1" si="886"/>
        <v>28</v>
      </c>
      <c r="L4097" t="str">
        <f t="shared" ca="1" si="887"/>
        <v>Adult</v>
      </c>
      <c r="M4097" t="str">
        <f t="shared" ca="1" si="888"/>
        <v>Yes</v>
      </c>
      <c r="N4097" t="str">
        <f t="shared" ca="1" si="888"/>
        <v>No</v>
      </c>
      <c r="O4097" t="str">
        <f t="shared" ca="1" si="888"/>
        <v>Yes</v>
      </c>
      <c r="P4097" t="str">
        <f t="shared" ca="1" si="883"/>
        <v>Yes</v>
      </c>
      <c r="Q4097" t="str">
        <f t="shared" ca="1" si="883"/>
        <v>Yes</v>
      </c>
      <c r="R4097">
        <f t="shared" ca="1" si="889"/>
        <v>3</v>
      </c>
      <c r="S4097">
        <f t="shared" ca="1" si="890"/>
        <v>3</v>
      </c>
      <c r="T4097">
        <f t="shared" ca="1" si="891"/>
        <v>3</v>
      </c>
      <c r="U4097">
        <f t="shared" ca="1" si="892"/>
        <v>3</v>
      </c>
      <c r="V4097">
        <f t="shared" ca="1" si="893"/>
        <v>4</v>
      </c>
      <c r="W4097">
        <f t="shared" ca="1" si="894"/>
        <v>4</v>
      </c>
      <c r="X4097">
        <f t="shared" ca="1" si="895"/>
        <v>20</v>
      </c>
    </row>
    <row r="4098" spans="1:24" x14ac:dyDescent="0.25">
      <c r="A4098">
        <v>231581</v>
      </c>
      <c r="B4098" t="s">
        <v>13900</v>
      </c>
      <c r="C4098" t="s">
        <v>10</v>
      </c>
      <c r="D4098" t="s">
        <v>13901</v>
      </c>
      <c r="E4098" t="str">
        <f t="shared" ca="1" si="896"/>
        <v>Boston</v>
      </c>
      <c r="F4098" t="s">
        <v>24067</v>
      </c>
      <c r="G4098">
        <f t="shared" ca="1" si="884"/>
        <v>9781983667</v>
      </c>
      <c r="H4098" t="s">
        <v>13903</v>
      </c>
      <c r="I4098" t="s">
        <v>13902</v>
      </c>
      <c r="J4098" t="str">
        <f t="shared" ca="1" si="885"/>
        <v>Male</v>
      </c>
      <c r="K4098">
        <f t="shared" ca="1" si="886"/>
        <v>47</v>
      </c>
      <c r="L4098" t="str">
        <f t="shared" ca="1" si="887"/>
        <v>Adult</v>
      </c>
      <c r="M4098" t="str">
        <f t="shared" ca="1" si="888"/>
        <v>No</v>
      </c>
      <c r="N4098" t="str">
        <f t="shared" ca="1" si="888"/>
        <v>No</v>
      </c>
      <c r="O4098" t="str">
        <f t="shared" ca="1" si="888"/>
        <v>No</v>
      </c>
      <c r="P4098" t="str">
        <f t="shared" ca="1" si="888"/>
        <v>No</v>
      </c>
      <c r="Q4098" t="str">
        <f t="shared" ca="1" si="888"/>
        <v>Yes</v>
      </c>
      <c r="R4098">
        <f t="shared" ca="1" si="889"/>
        <v>2</v>
      </c>
      <c r="S4098">
        <f t="shared" ca="1" si="890"/>
        <v>3</v>
      </c>
      <c r="T4098">
        <f t="shared" ca="1" si="891"/>
        <v>0</v>
      </c>
      <c r="U4098">
        <f t="shared" ca="1" si="892"/>
        <v>0</v>
      </c>
      <c r="V4098">
        <f t="shared" ca="1" si="893"/>
        <v>0</v>
      </c>
      <c r="W4098">
        <f t="shared" ca="1" si="894"/>
        <v>4</v>
      </c>
      <c r="X4098">
        <f t="shared" ca="1" si="895"/>
        <v>9</v>
      </c>
    </row>
    <row r="4099" spans="1:24" x14ac:dyDescent="0.25">
      <c r="A4099">
        <v>231624</v>
      </c>
      <c r="B4099" t="s">
        <v>13904</v>
      </c>
      <c r="C4099" t="s">
        <v>10</v>
      </c>
      <c r="D4099" t="s">
        <v>13905</v>
      </c>
      <c r="E4099" t="str">
        <f t="shared" ca="1" si="896"/>
        <v>Newton</v>
      </c>
      <c r="F4099" t="s">
        <v>24067</v>
      </c>
      <c r="G4099">
        <f t="shared" ref="G4099:G4162" ca="1" si="897">RANDBETWEEN(1000000000,9999999999)</f>
        <v>6458191664</v>
      </c>
      <c r="H4099" t="s">
        <v>13907</v>
      </c>
      <c r="I4099" t="s">
        <v>13906</v>
      </c>
      <c r="J4099" t="str">
        <f t="shared" ref="J4099:J4162" ca="1" si="898">CHOOSE(RANDBETWEEN(1,2),"Male","Female")</f>
        <v>Male</v>
      </c>
      <c r="K4099">
        <f t="shared" ref="K4099:K4162" ca="1" si="899">RANDBETWEEN(15,70)</f>
        <v>62</v>
      </c>
      <c r="L4099" t="str">
        <f t="shared" ref="L4099:L4162" ca="1" si="900">IF(AND(K4099&gt;=12, K4099 &lt; 18), "Adoloscent", "Adult")</f>
        <v>Adult</v>
      </c>
      <c r="M4099" t="str">
        <f t="shared" ref="M4099:P4162" ca="1" si="901">CHOOSE(RANDBETWEEN(1,2),"Yes","No")</f>
        <v>Yes</v>
      </c>
      <c r="N4099" t="str">
        <f t="shared" ca="1" si="901"/>
        <v>Yes</v>
      </c>
      <c r="O4099" t="str">
        <f t="shared" ca="1" si="901"/>
        <v>No</v>
      </c>
      <c r="P4099" t="str">
        <f t="shared" ca="1" si="901"/>
        <v>Yes</v>
      </c>
      <c r="Q4099" t="str">
        <f t="shared" ref="Q4099:Q4162" ca="1" si="902">CHOOSE(RANDBETWEEN(1,2),"Yes","No")</f>
        <v>No</v>
      </c>
      <c r="R4099">
        <f t="shared" ref="R4099:R4162" ca="1" si="903">CHOOSE(RANDBETWEEN(1,5),1,2,3,4,5)</f>
        <v>2</v>
      </c>
      <c r="S4099">
        <f t="shared" ref="S4099:S4162" ca="1" si="904">IF(R4099&gt;=4,5,IF(AND(R4099&gt;=2,R4099&lt;=3),3,IF(R4099=1,0)))</f>
        <v>3</v>
      </c>
      <c r="T4099">
        <f t="shared" ref="T4099:T4162" ca="1" si="905">IF(AND(O4099="Yes",N4099="Yes"),5,IF(OR(O4099="Yes",N4099="Yes"),3,IF(AND(O4099="No",N4099="No"),0)))</f>
        <v>3</v>
      </c>
      <c r="U4099">
        <f t="shared" ref="U4099:U4162" ca="1" si="906">IF(M4099="Yes",3,0)</f>
        <v>3</v>
      </c>
      <c r="V4099">
        <f t="shared" ref="V4099:V4162" ca="1" si="907">IF(P4099="Yes",4,0)</f>
        <v>4</v>
      </c>
      <c r="W4099">
        <f t="shared" ref="W4099:W4162" ca="1" si="908">IF(Q4099="Yes",4,0)</f>
        <v>0</v>
      </c>
      <c r="X4099">
        <f t="shared" ref="X4099:X4162" ca="1" si="909">SUM(R4099:W4099)</f>
        <v>15</v>
      </c>
    </row>
    <row r="4100" spans="1:24" x14ac:dyDescent="0.25">
      <c r="A4100">
        <v>231651</v>
      </c>
      <c r="B4100" t="s">
        <v>13908</v>
      </c>
      <c r="C4100" t="s">
        <v>10</v>
      </c>
      <c r="D4100" t="s">
        <v>13909</v>
      </c>
      <c r="E4100" t="str">
        <f t="shared" ref="E4100:E4163" ca="1" si="910">CHOOSE(RANDBETWEEN(1,15),"Boston","Winthrop","Revere","Chelsea","Everett","Somerville", "Cambridge","Watertown", "Newton","Brookline", "Needham", "Dedham", "Canton"," Milton", "Quincy")</f>
        <v>Everett</v>
      </c>
      <c r="F4100" t="s">
        <v>24067</v>
      </c>
      <c r="G4100">
        <f t="shared" ca="1" si="897"/>
        <v>2703947762</v>
      </c>
      <c r="H4100" t="s">
        <v>13910</v>
      </c>
      <c r="I4100">
        <v>23464</v>
      </c>
      <c r="J4100" t="str">
        <f t="shared" ca="1" si="898"/>
        <v>Female</v>
      </c>
      <c r="K4100">
        <f t="shared" ca="1" si="899"/>
        <v>53</v>
      </c>
      <c r="L4100" t="str">
        <f t="shared" ca="1" si="900"/>
        <v>Adult</v>
      </c>
      <c r="M4100" t="str">
        <f t="shared" ca="1" si="901"/>
        <v>Yes</v>
      </c>
      <c r="N4100" t="str">
        <f t="shared" ca="1" si="901"/>
        <v>Yes</v>
      </c>
      <c r="O4100" t="str">
        <f t="shared" ca="1" si="901"/>
        <v>No</v>
      </c>
      <c r="P4100" t="str">
        <f t="shared" ca="1" si="901"/>
        <v>Yes</v>
      </c>
      <c r="Q4100" t="str">
        <f t="shared" ca="1" si="902"/>
        <v>Yes</v>
      </c>
      <c r="R4100">
        <f t="shared" ca="1" si="903"/>
        <v>3</v>
      </c>
      <c r="S4100">
        <f t="shared" ca="1" si="904"/>
        <v>3</v>
      </c>
      <c r="T4100">
        <f t="shared" ca="1" si="905"/>
        <v>3</v>
      </c>
      <c r="U4100">
        <f t="shared" ca="1" si="906"/>
        <v>3</v>
      </c>
      <c r="V4100">
        <f t="shared" ca="1" si="907"/>
        <v>4</v>
      </c>
      <c r="W4100">
        <f t="shared" ca="1" si="908"/>
        <v>4</v>
      </c>
      <c r="X4100">
        <f t="shared" ca="1" si="909"/>
        <v>20</v>
      </c>
    </row>
    <row r="4101" spans="1:24" x14ac:dyDescent="0.25">
      <c r="A4101">
        <v>231688</v>
      </c>
      <c r="B4101" t="s">
        <v>13911</v>
      </c>
      <c r="C4101" t="s">
        <v>10</v>
      </c>
      <c r="D4101" t="s">
        <v>13912</v>
      </c>
      <c r="E4101" t="str">
        <f t="shared" ca="1" si="910"/>
        <v>Watertown</v>
      </c>
      <c r="F4101" t="s">
        <v>24067</v>
      </c>
      <c r="G4101">
        <f t="shared" ca="1" si="897"/>
        <v>8391951314</v>
      </c>
      <c r="H4101" t="s">
        <v>13913</v>
      </c>
      <c r="I4101">
        <v>23502</v>
      </c>
      <c r="J4101" t="str">
        <f t="shared" ca="1" si="898"/>
        <v>Male</v>
      </c>
      <c r="K4101">
        <f t="shared" ca="1" si="899"/>
        <v>59</v>
      </c>
      <c r="L4101" t="str">
        <f t="shared" ca="1" si="900"/>
        <v>Adult</v>
      </c>
      <c r="M4101" t="str">
        <f t="shared" ca="1" si="901"/>
        <v>Yes</v>
      </c>
      <c r="N4101" t="str">
        <f t="shared" ca="1" si="901"/>
        <v>No</v>
      </c>
      <c r="O4101" t="str">
        <f t="shared" ca="1" si="901"/>
        <v>No</v>
      </c>
      <c r="P4101" t="str">
        <f t="shared" ca="1" si="901"/>
        <v>Yes</v>
      </c>
      <c r="Q4101" t="str">
        <f t="shared" ca="1" si="902"/>
        <v>No</v>
      </c>
      <c r="R4101">
        <f t="shared" ca="1" si="903"/>
        <v>4</v>
      </c>
      <c r="S4101">
        <f t="shared" ca="1" si="904"/>
        <v>5</v>
      </c>
      <c r="T4101">
        <f t="shared" ca="1" si="905"/>
        <v>0</v>
      </c>
      <c r="U4101">
        <f t="shared" ca="1" si="906"/>
        <v>3</v>
      </c>
      <c r="V4101">
        <f t="shared" ca="1" si="907"/>
        <v>4</v>
      </c>
      <c r="W4101">
        <f t="shared" ca="1" si="908"/>
        <v>0</v>
      </c>
      <c r="X4101">
        <f t="shared" ca="1" si="909"/>
        <v>16</v>
      </c>
    </row>
    <row r="4102" spans="1:24" x14ac:dyDescent="0.25">
      <c r="A4102">
        <v>231697</v>
      </c>
      <c r="B4102" t="s">
        <v>13914</v>
      </c>
      <c r="C4102" t="s">
        <v>10</v>
      </c>
      <c r="D4102" t="s">
        <v>13915</v>
      </c>
      <c r="E4102" t="str">
        <f t="shared" ca="1" si="910"/>
        <v>Winthrop</v>
      </c>
      <c r="F4102" t="s">
        <v>24067</v>
      </c>
      <c r="G4102">
        <f t="shared" ca="1" si="897"/>
        <v>5260243420</v>
      </c>
      <c r="H4102" t="s">
        <v>13917</v>
      </c>
      <c r="I4102" t="s">
        <v>13916</v>
      </c>
      <c r="J4102" t="str">
        <f t="shared" ca="1" si="898"/>
        <v>Female</v>
      </c>
      <c r="K4102">
        <f t="shared" ca="1" si="899"/>
        <v>34</v>
      </c>
      <c r="L4102" t="str">
        <f t="shared" ca="1" si="900"/>
        <v>Adult</v>
      </c>
      <c r="M4102" t="str">
        <f t="shared" ca="1" si="901"/>
        <v>No</v>
      </c>
      <c r="N4102" t="str">
        <f t="shared" ca="1" si="901"/>
        <v>No</v>
      </c>
      <c r="O4102" t="str">
        <f t="shared" ca="1" si="901"/>
        <v>Yes</v>
      </c>
      <c r="P4102" t="str">
        <f t="shared" ca="1" si="901"/>
        <v>No</v>
      </c>
      <c r="Q4102" t="str">
        <f t="shared" ca="1" si="902"/>
        <v>Yes</v>
      </c>
      <c r="R4102">
        <f t="shared" ca="1" si="903"/>
        <v>1</v>
      </c>
      <c r="S4102">
        <f t="shared" ca="1" si="904"/>
        <v>0</v>
      </c>
      <c r="T4102">
        <f t="shared" ca="1" si="905"/>
        <v>3</v>
      </c>
      <c r="U4102">
        <f t="shared" ca="1" si="906"/>
        <v>0</v>
      </c>
      <c r="V4102">
        <f t="shared" ca="1" si="907"/>
        <v>0</v>
      </c>
      <c r="W4102">
        <f t="shared" ca="1" si="908"/>
        <v>4</v>
      </c>
      <c r="X4102">
        <f t="shared" ca="1" si="909"/>
        <v>8</v>
      </c>
    </row>
    <row r="4103" spans="1:24" x14ac:dyDescent="0.25">
      <c r="A4103">
        <v>231712</v>
      </c>
      <c r="B4103" t="s">
        <v>13918</v>
      </c>
      <c r="C4103" t="s">
        <v>10</v>
      </c>
      <c r="D4103" t="s">
        <v>13919</v>
      </c>
      <c r="E4103" t="str">
        <f t="shared" ca="1" si="910"/>
        <v>Canton</v>
      </c>
      <c r="F4103" t="s">
        <v>24067</v>
      </c>
      <c r="G4103">
        <f t="shared" ca="1" si="897"/>
        <v>6365142356</v>
      </c>
      <c r="H4103" t="s">
        <v>13921</v>
      </c>
      <c r="I4103" t="s">
        <v>13920</v>
      </c>
      <c r="J4103" t="str">
        <f t="shared" ca="1" si="898"/>
        <v>Female</v>
      </c>
      <c r="K4103">
        <f t="shared" ca="1" si="899"/>
        <v>31</v>
      </c>
      <c r="L4103" t="str">
        <f t="shared" ca="1" si="900"/>
        <v>Adult</v>
      </c>
      <c r="M4103" t="str">
        <f t="shared" ca="1" si="901"/>
        <v>No</v>
      </c>
      <c r="N4103" t="str">
        <f t="shared" ca="1" si="901"/>
        <v>Yes</v>
      </c>
      <c r="O4103" t="str">
        <f t="shared" ca="1" si="901"/>
        <v>Yes</v>
      </c>
      <c r="P4103" t="str">
        <f t="shared" ca="1" si="901"/>
        <v>Yes</v>
      </c>
      <c r="Q4103" t="str">
        <f t="shared" ca="1" si="902"/>
        <v>Yes</v>
      </c>
      <c r="R4103">
        <f t="shared" ca="1" si="903"/>
        <v>3</v>
      </c>
      <c r="S4103">
        <f t="shared" ca="1" si="904"/>
        <v>3</v>
      </c>
      <c r="T4103">
        <f t="shared" ca="1" si="905"/>
        <v>5</v>
      </c>
      <c r="U4103">
        <f t="shared" ca="1" si="906"/>
        <v>0</v>
      </c>
      <c r="V4103">
        <f t="shared" ca="1" si="907"/>
        <v>4</v>
      </c>
      <c r="W4103">
        <f t="shared" ca="1" si="908"/>
        <v>4</v>
      </c>
      <c r="X4103">
        <f t="shared" ca="1" si="909"/>
        <v>19</v>
      </c>
    </row>
    <row r="4104" spans="1:24" x14ac:dyDescent="0.25">
      <c r="A4104">
        <v>231721</v>
      </c>
      <c r="B4104" t="s">
        <v>13922</v>
      </c>
      <c r="C4104" t="s">
        <v>10</v>
      </c>
      <c r="D4104" t="s">
        <v>13923</v>
      </c>
      <c r="E4104" t="str">
        <f t="shared" ca="1" si="910"/>
        <v>Somerville</v>
      </c>
      <c r="F4104" t="s">
        <v>24067</v>
      </c>
      <c r="G4104">
        <f t="shared" ca="1" si="897"/>
        <v>5464767843</v>
      </c>
      <c r="H4104" t="s">
        <v>13925</v>
      </c>
      <c r="I4104" t="s">
        <v>13924</v>
      </c>
      <c r="J4104" t="str">
        <f t="shared" ca="1" si="898"/>
        <v>Male</v>
      </c>
      <c r="K4104">
        <f t="shared" ca="1" si="899"/>
        <v>58</v>
      </c>
      <c r="L4104" t="str">
        <f t="shared" ca="1" si="900"/>
        <v>Adult</v>
      </c>
      <c r="M4104" t="str">
        <f t="shared" ca="1" si="901"/>
        <v>No</v>
      </c>
      <c r="N4104" t="str">
        <f t="shared" ca="1" si="901"/>
        <v>Yes</v>
      </c>
      <c r="O4104" t="str">
        <f t="shared" ca="1" si="901"/>
        <v>No</v>
      </c>
      <c r="P4104" t="str">
        <f t="shared" ca="1" si="901"/>
        <v>No</v>
      </c>
      <c r="Q4104" t="str">
        <f t="shared" ca="1" si="902"/>
        <v>No</v>
      </c>
      <c r="R4104">
        <f t="shared" ca="1" si="903"/>
        <v>3</v>
      </c>
      <c r="S4104">
        <f t="shared" ca="1" si="904"/>
        <v>3</v>
      </c>
      <c r="T4104">
        <f t="shared" ca="1" si="905"/>
        <v>3</v>
      </c>
      <c r="U4104">
        <f t="shared" ca="1" si="906"/>
        <v>0</v>
      </c>
      <c r="V4104">
        <f t="shared" ca="1" si="907"/>
        <v>0</v>
      </c>
      <c r="W4104">
        <f t="shared" ca="1" si="908"/>
        <v>0</v>
      </c>
      <c r="X4104">
        <f t="shared" ca="1" si="909"/>
        <v>9</v>
      </c>
    </row>
    <row r="4105" spans="1:24" x14ac:dyDescent="0.25">
      <c r="A4105">
        <v>231785</v>
      </c>
      <c r="B4105" t="s">
        <v>13926</v>
      </c>
      <c r="C4105" t="s">
        <v>10</v>
      </c>
      <c r="D4105" t="s">
        <v>13927</v>
      </c>
      <c r="E4105" t="str">
        <f t="shared" ca="1" si="910"/>
        <v>Newton</v>
      </c>
      <c r="F4105" t="s">
        <v>24067</v>
      </c>
      <c r="G4105">
        <f t="shared" ca="1" si="897"/>
        <v>9596012921</v>
      </c>
      <c r="H4105" t="s">
        <v>8460</v>
      </c>
      <c r="I4105">
        <v>23462</v>
      </c>
      <c r="J4105" t="str">
        <f t="shared" ca="1" si="898"/>
        <v>Female</v>
      </c>
      <c r="K4105">
        <f t="shared" ca="1" si="899"/>
        <v>45</v>
      </c>
      <c r="L4105" t="str">
        <f t="shared" ca="1" si="900"/>
        <v>Adult</v>
      </c>
      <c r="M4105" t="str">
        <f t="shared" ca="1" si="901"/>
        <v>No</v>
      </c>
      <c r="N4105" t="str">
        <f t="shared" ca="1" si="901"/>
        <v>Yes</v>
      </c>
      <c r="O4105" t="str">
        <f t="shared" ca="1" si="901"/>
        <v>Yes</v>
      </c>
      <c r="P4105" t="str">
        <f t="shared" ca="1" si="901"/>
        <v>No</v>
      </c>
      <c r="Q4105" t="str">
        <f t="shared" ca="1" si="902"/>
        <v>No</v>
      </c>
      <c r="R4105">
        <f t="shared" ca="1" si="903"/>
        <v>4</v>
      </c>
      <c r="S4105">
        <f t="shared" ca="1" si="904"/>
        <v>5</v>
      </c>
      <c r="T4105">
        <f t="shared" ca="1" si="905"/>
        <v>5</v>
      </c>
      <c r="U4105">
        <f t="shared" ca="1" si="906"/>
        <v>0</v>
      </c>
      <c r="V4105">
        <f t="shared" ca="1" si="907"/>
        <v>0</v>
      </c>
      <c r="W4105">
        <f t="shared" ca="1" si="908"/>
        <v>0</v>
      </c>
      <c r="X4105">
        <f t="shared" ca="1" si="909"/>
        <v>14</v>
      </c>
    </row>
    <row r="4106" spans="1:24" x14ac:dyDescent="0.25">
      <c r="A4106">
        <v>231828</v>
      </c>
      <c r="B4106" t="s">
        <v>13928</v>
      </c>
      <c r="C4106" t="s">
        <v>10</v>
      </c>
      <c r="D4106" t="s">
        <v>13929</v>
      </c>
      <c r="E4106" t="str">
        <f t="shared" ca="1" si="910"/>
        <v>Revere</v>
      </c>
      <c r="F4106" t="s">
        <v>24067</v>
      </c>
      <c r="G4106">
        <f t="shared" ca="1" si="897"/>
        <v>4775404256</v>
      </c>
      <c r="H4106" t="s">
        <v>8460</v>
      </c>
      <c r="I4106">
        <v>23235</v>
      </c>
      <c r="J4106" t="str">
        <f t="shared" ca="1" si="898"/>
        <v>Female</v>
      </c>
      <c r="K4106">
        <f t="shared" ca="1" si="899"/>
        <v>50</v>
      </c>
      <c r="L4106" t="str">
        <f t="shared" ca="1" si="900"/>
        <v>Adult</v>
      </c>
      <c r="M4106" t="str">
        <f t="shared" ca="1" si="901"/>
        <v>Yes</v>
      </c>
      <c r="N4106" t="str">
        <f t="shared" ca="1" si="901"/>
        <v>Yes</v>
      </c>
      <c r="O4106" t="str">
        <f t="shared" ca="1" si="901"/>
        <v>No</v>
      </c>
      <c r="P4106" t="str">
        <f t="shared" ca="1" si="901"/>
        <v>No</v>
      </c>
      <c r="Q4106" t="str">
        <f t="shared" ca="1" si="902"/>
        <v>No</v>
      </c>
      <c r="R4106">
        <f t="shared" ca="1" si="903"/>
        <v>1</v>
      </c>
      <c r="S4106">
        <f t="shared" ca="1" si="904"/>
        <v>0</v>
      </c>
      <c r="T4106">
        <f t="shared" ca="1" si="905"/>
        <v>3</v>
      </c>
      <c r="U4106">
        <f t="shared" ca="1" si="906"/>
        <v>3</v>
      </c>
      <c r="V4106">
        <f t="shared" ca="1" si="907"/>
        <v>0</v>
      </c>
      <c r="W4106">
        <f t="shared" ca="1" si="908"/>
        <v>0</v>
      </c>
      <c r="X4106">
        <f t="shared" ca="1" si="909"/>
        <v>7</v>
      </c>
    </row>
    <row r="4107" spans="1:24" x14ac:dyDescent="0.25">
      <c r="A4107">
        <v>231837</v>
      </c>
      <c r="B4107" t="s">
        <v>13930</v>
      </c>
      <c r="C4107" t="s">
        <v>10</v>
      </c>
      <c r="D4107" t="s">
        <v>13931</v>
      </c>
      <c r="E4107" t="str">
        <f t="shared" ca="1" si="910"/>
        <v>Newton</v>
      </c>
      <c r="F4107" t="s">
        <v>24067</v>
      </c>
      <c r="G4107">
        <f t="shared" ca="1" si="897"/>
        <v>8012762015</v>
      </c>
      <c r="H4107" t="s">
        <v>13932</v>
      </c>
      <c r="I4107">
        <v>24013</v>
      </c>
      <c r="J4107" t="str">
        <f t="shared" ca="1" si="898"/>
        <v>Male</v>
      </c>
      <c r="K4107">
        <f t="shared" ca="1" si="899"/>
        <v>49</v>
      </c>
      <c r="L4107" t="str">
        <f t="shared" ca="1" si="900"/>
        <v>Adult</v>
      </c>
      <c r="M4107" t="str">
        <f t="shared" ca="1" si="901"/>
        <v>No</v>
      </c>
      <c r="N4107" t="str">
        <f t="shared" ca="1" si="901"/>
        <v>No</v>
      </c>
      <c r="O4107" t="str">
        <f t="shared" ca="1" si="901"/>
        <v>No</v>
      </c>
      <c r="P4107" t="str">
        <f t="shared" ca="1" si="901"/>
        <v>Yes</v>
      </c>
      <c r="Q4107" t="str">
        <f t="shared" ca="1" si="902"/>
        <v>Yes</v>
      </c>
      <c r="R4107">
        <f t="shared" ca="1" si="903"/>
        <v>2</v>
      </c>
      <c r="S4107">
        <f t="shared" ca="1" si="904"/>
        <v>3</v>
      </c>
      <c r="T4107">
        <f t="shared" ca="1" si="905"/>
        <v>0</v>
      </c>
      <c r="U4107">
        <f t="shared" ca="1" si="906"/>
        <v>0</v>
      </c>
      <c r="V4107">
        <f t="shared" ca="1" si="907"/>
        <v>4</v>
      </c>
      <c r="W4107">
        <f t="shared" ca="1" si="908"/>
        <v>4</v>
      </c>
      <c r="X4107">
        <f t="shared" ca="1" si="909"/>
        <v>13</v>
      </c>
    </row>
    <row r="4108" spans="1:24" x14ac:dyDescent="0.25">
      <c r="A4108">
        <v>231873</v>
      </c>
      <c r="B4108" t="s">
        <v>13933</v>
      </c>
      <c r="C4108" t="s">
        <v>10</v>
      </c>
      <c r="D4108" t="s">
        <v>13934</v>
      </c>
      <c r="E4108" t="str">
        <f t="shared" ca="1" si="910"/>
        <v>Everett</v>
      </c>
      <c r="F4108" t="s">
        <v>24067</v>
      </c>
      <c r="G4108">
        <f t="shared" ca="1" si="897"/>
        <v>6179952730</v>
      </c>
      <c r="H4108" t="s">
        <v>13936</v>
      </c>
      <c r="I4108" t="s">
        <v>13935</v>
      </c>
      <c r="J4108" t="str">
        <f t="shared" ca="1" si="898"/>
        <v>Male</v>
      </c>
      <c r="K4108">
        <f t="shared" ca="1" si="899"/>
        <v>39</v>
      </c>
      <c r="L4108" t="str">
        <f t="shared" ca="1" si="900"/>
        <v>Adult</v>
      </c>
      <c r="M4108" t="str">
        <f t="shared" ca="1" si="901"/>
        <v>No</v>
      </c>
      <c r="N4108" t="str">
        <f t="shared" ca="1" si="901"/>
        <v>Yes</v>
      </c>
      <c r="O4108" t="str">
        <f t="shared" ca="1" si="901"/>
        <v>Yes</v>
      </c>
      <c r="P4108" t="str">
        <f t="shared" ca="1" si="901"/>
        <v>No</v>
      </c>
      <c r="Q4108" t="str">
        <f t="shared" ca="1" si="902"/>
        <v>Yes</v>
      </c>
      <c r="R4108">
        <f t="shared" ca="1" si="903"/>
        <v>3</v>
      </c>
      <c r="S4108">
        <f t="shared" ca="1" si="904"/>
        <v>3</v>
      </c>
      <c r="T4108">
        <f t="shared" ca="1" si="905"/>
        <v>5</v>
      </c>
      <c r="U4108">
        <f t="shared" ca="1" si="906"/>
        <v>0</v>
      </c>
      <c r="V4108">
        <f t="shared" ca="1" si="907"/>
        <v>0</v>
      </c>
      <c r="W4108">
        <f t="shared" ca="1" si="908"/>
        <v>4</v>
      </c>
      <c r="X4108">
        <f t="shared" ca="1" si="909"/>
        <v>15</v>
      </c>
    </row>
    <row r="4109" spans="1:24" x14ac:dyDescent="0.25">
      <c r="A4109">
        <v>231882</v>
      </c>
      <c r="B4109" t="s">
        <v>13937</v>
      </c>
      <c r="C4109" t="s">
        <v>10</v>
      </c>
      <c r="D4109" t="s">
        <v>13938</v>
      </c>
      <c r="E4109" t="str">
        <f t="shared" ca="1" si="910"/>
        <v>Brookline</v>
      </c>
      <c r="F4109" t="s">
        <v>24067</v>
      </c>
      <c r="G4109">
        <f t="shared" ca="1" si="897"/>
        <v>6750692175</v>
      </c>
      <c r="H4109" t="s">
        <v>13940</v>
      </c>
      <c r="I4109" t="s">
        <v>13939</v>
      </c>
      <c r="J4109" t="str">
        <f t="shared" ca="1" si="898"/>
        <v>Male</v>
      </c>
      <c r="K4109">
        <f t="shared" ca="1" si="899"/>
        <v>68</v>
      </c>
      <c r="L4109" t="str">
        <f t="shared" ca="1" si="900"/>
        <v>Adult</v>
      </c>
      <c r="M4109" t="str">
        <f t="shared" ca="1" si="901"/>
        <v>Yes</v>
      </c>
      <c r="N4109" t="str">
        <f t="shared" ca="1" si="901"/>
        <v>No</v>
      </c>
      <c r="O4109" t="str">
        <f t="shared" ca="1" si="901"/>
        <v>No</v>
      </c>
      <c r="P4109" t="str">
        <f t="shared" ca="1" si="901"/>
        <v>No</v>
      </c>
      <c r="Q4109" t="str">
        <f t="shared" ca="1" si="902"/>
        <v>No</v>
      </c>
      <c r="R4109">
        <f t="shared" ca="1" si="903"/>
        <v>1</v>
      </c>
      <c r="S4109">
        <f t="shared" ca="1" si="904"/>
        <v>0</v>
      </c>
      <c r="T4109">
        <f t="shared" ca="1" si="905"/>
        <v>0</v>
      </c>
      <c r="U4109">
        <f t="shared" ca="1" si="906"/>
        <v>3</v>
      </c>
      <c r="V4109">
        <f t="shared" ca="1" si="907"/>
        <v>0</v>
      </c>
      <c r="W4109">
        <f t="shared" ca="1" si="908"/>
        <v>0</v>
      </c>
      <c r="X4109">
        <f t="shared" ca="1" si="909"/>
        <v>4</v>
      </c>
    </row>
    <row r="4110" spans="1:24" x14ac:dyDescent="0.25">
      <c r="A4110">
        <v>231970</v>
      </c>
      <c r="B4110" t="s">
        <v>13941</v>
      </c>
      <c r="C4110" t="s">
        <v>10</v>
      </c>
      <c r="D4110" t="s">
        <v>13942</v>
      </c>
      <c r="E4110" t="str">
        <f t="shared" ca="1" si="910"/>
        <v>Winthrop</v>
      </c>
      <c r="F4110" t="s">
        <v>24067</v>
      </c>
      <c r="G4110">
        <f t="shared" ca="1" si="897"/>
        <v>7775521879</v>
      </c>
      <c r="H4110" t="s">
        <v>13943</v>
      </c>
      <c r="I4110">
        <v>23507</v>
      </c>
      <c r="J4110" t="str">
        <f t="shared" ca="1" si="898"/>
        <v>Male</v>
      </c>
      <c r="K4110">
        <f t="shared" ca="1" si="899"/>
        <v>48</v>
      </c>
      <c r="L4110" t="str">
        <f t="shared" ca="1" si="900"/>
        <v>Adult</v>
      </c>
      <c r="M4110" t="str">
        <f t="shared" ca="1" si="901"/>
        <v>Yes</v>
      </c>
      <c r="N4110" t="str">
        <f t="shared" ca="1" si="901"/>
        <v>Yes</v>
      </c>
      <c r="O4110" t="str">
        <f t="shared" ca="1" si="901"/>
        <v>Yes</v>
      </c>
      <c r="P4110" t="str">
        <f t="shared" ca="1" si="901"/>
        <v>No</v>
      </c>
      <c r="Q4110" t="str">
        <f t="shared" ca="1" si="902"/>
        <v>No</v>
      </c>
      <c r="R4110">
        <f t="shared" ca="1" si="903"/>
        <v>4</v>
      </c>
      <c r="S4110">
        <f t="shared" ca="1" si="904"/>
        <v>5</v>
      </c>
      <c r="T4110">
        <f t="shared" ca="1" si="905"/>
        <v>5</v>
      </c>
      <c r="U4110">
        <f t="shared" ca="1" si="906"/>
        <v>3</v>
      </c>
      <c r="V4110">
        <f t="shared" ca="1" si="907"/>
        <v>0</v>
      </c>
      <c r="W4110">
        <f t="shared" ca="1" si="908"/>
        <v>0</v>
      </c>
      <c r="X4110">
        <f t="shared" ca="1" si="909"/>
        <v>17</v>
      </c>
    </row>
    <row r="4111" spans="1:24" x14ac:dyDescent="0.25">
      <c r="A4111">
        <v>232016</v>
      </c>
      <c r="B4111" t="s">
        <v>13944</v>
      </c>
      <c r="C4111" t="s">
        <v>10</v>
      </c>
      <c r="D4111" t="s">
        <v>13945</v>
      </c>
      <c r="E4111" t="str">
        <f t="shared" ca="1" si="910"/>
        <v>Revere</v>
      </c>
      <c r="F4111" t="s">
        <v>24067</v>
      </c>
      <c r="G4111">
        <f t="shared" ca="1" si="897"/>
        <v>6130895105</v>
      </c>
      <c r="H4111" t="s">
        <v>13947</v>
      </c>
      <c r="I4111" t="s">
        <v>13946</v>
      </c>
      <c r="J4111" t="str">
        <f t="shared" ca="1" si="898"/>
        <v>Female</v>
      </c>
      <c r="K4111">
        <f t="shared" ca="1" si="899"/>
        <v>42</v>
      </c>
      <c r="L4111" t="str">
        <f t="shared" ca="1" si="900"/>
        <v>Adult</v>
      </c>
      <c r="M4111" t="str">
        <f t="shared" ca="1" si="901"/>
        <v>No</v>
      </c>
      <c r="N4111" t="str">
        <f t="shared" ca="1" si="901"/>
        <v>Yes</v>
      </c>
      <c r="O4111" t="str">
        <f t="shared" ca="1" si="901"/>
        <v>Yes</v>
      </c>
      <c r="P4111" t="str">
        <f t="shared" ca="1" si="901"/>
        <v>No</v>
      </c>
      <c r="Q4111" t="str">
        <f t="shared" ca="1" si="902"/>
        <v>Yes</v>
      </c>
      <c r="R4111">
        <f t="shared" ca="1" si="903"/>
        <v>4</v>
      </c>
      <c r="S4111">
        <f t="shared" ca="1" si="904"/>
        <v>5</v>
      </c>
      <c r="T4111">
        <f t="shared" ca="1" si="905"/>
        <v>5</v>
      </c>
      <c r="U4111">
        <f t="shared" ca="1" si="906"/>
        <v>0</v>
      </c>
      <c r="V4111">
        <f t="shared" ca="1" si="907"/>
        <v>0</v>
      </c>
      <c r="W4111">
        <f t="shared" ca="1" si="908"/>
        <v>4</v>
      </c>
      <c r="X4111">
        <f t="shared" ca="1" si="909"/>
        <v>18</v>
      </c>
    </row>
    <row r="4112" spans="1:24" x14ac:dyDescent="0.25">
      <c r="A4112">
        <v>232025</v>
      </c>
      <c r="B4112" t="s">
        <v>13948</v>
      </c>
      <c r="C4112" t="s">
        <v>10</v>
      </c>
      <c r="D4112" t="s">
        <v>13949</v>
      </c>
      <c r="E4112" t="str">
        <f t="shared" ca="1" si="910"/>
        <v>Somerville</v>
      </c>
      <c r="F4112" t="s">
        <v>24067</v>
      </c>
      <c r="G4112">
        <f t="shared" ca="1" si="897"/>
        <v>3770551264</v>
      </c>
      <c r="H4112" t="s">
        <v>13951</v>
      </c>
      <c r="I4112" t="s">
        <v>13950</v>
      </c>
      <c r="J4112" t="str">
        <f t="shared" ca="1" si="898"/>
        <v>Female</v>
      </c>
      <c r="K4112">
        <f t="shared" ca="1" si="899"/>
        <v>56</v>
      </c>
      <c r="L4112" t="str">
        <f t="shared" ca="1" si="900"/>
        <v>Adult</v>
      </c>
      <c r="M4112" t="str">
        <f t="shared" ca="1" si="901"/>
        <v>Yes</v>
      </c>
      <c r="N4112" t="str">
        <f t="shared" ca="1" si="901"/>
        <v>Yes</v>
      </c>
      <c r="O4112" t="str">
        <f t="shared" ca="1" si="901"/>
        <v>Yes</v>
      </c>
      <c r="P4112" t="str">
        <f t="shared" ca="1" si="901"/>
        <v>Yes</v>
      </c>
      <c r="Q4112" t="str">
        <f t="shared" ca="1" si="902"/>
        <v>Yes</v>
      </c>
      <c r="R4112">
        <f t="shared" ca="1" si="903"/>
        <v>5</v>
      </c>
      <c r="S4112">
        <f t="shared" ca="1" si="904"/>
        <v>5</v>
      </c>
      <c r="T4112">
        <f t="shared" ca="1" si="905"/>
        <v>5</v>
      </c>
      <c r="U4112">
        <f t="shared" ca="1" si="906"/>
        <v>3</v>
      </c>
      <c r="V4112">
        <f t="shared" ca="1" si="907"/>
        <v>4</v>
      </c>
      <c r="W4112">
        <f t="shared" ca="1" si="908"/>
        <v>4</v>
      </c>
      <c r="X4112">
        <f t="shared" ca="1" si="909"/>
        <v>26</v>
      </c>
    </row>
    <row r="4113" spans="1:24" x14ac:dyDescent="0.25">
      <c r="A4113">
        <v>232043</v>
      </c>
      <c r="B4113" t="s">
        <v>13952</v>
      </c>
      <c r="C4113" t="s">
        <v>10</v>
      </c>
      <c r="D4113" t="s">
        <v>13953</v>
      </c>
      <c r="E4113" t="str">
        <f t="shared" ca="1" si="910"/>
        <v>Cambridge</v>
      </c>
      <c r="F4113" t="s">
        <v>24067</v>
      </c>
      <c r="G4113">
        <f t="shared" ca="1" si="897"/>
        <v>1425518564</v>
      </c>
      <c r="H4113" t="s">
        <v>13955</v>
      </c>
      <c r="I4113" t="s">
        <v>13954</v>
      </c>
      <c r="J4113" t="str">
        <f t="shared" ca="1" si="898"/>
        <v>Male</v>
      </c>
      <c r="K4113">
        <f t="shared" ca="1" si="899"/>
        <v>20</v>
      </c>
      <c r="L4113" t="str">
        <f t="shared" ca="1" si="900"/>
        <v>Adult</v>
      </c>
      <c r="M4113" t="str">
        <f t="shared" ca="1" si="901"/>
        <v>Yes</v>
      </c>
      <c r="N4113" t="str">
        <f t="shared" ca="1" si="901"/>
        <v>No</v>
      </c>
      <c r="O4113" t="str">
        <f t="shared" ca="1" si="901"/>
        <v>No</v>
      </c>
      <c r="P4113" t="str">
        <f t="shared" ca="1" si="901"/>
        <v>No</v>
      </c>
      <c r="Q4113" t="str">
        <f t="shared" ca="1" si="902"/>
        <v>Yes</v>
      </c>
      <c r="R4113">
        <f t="shared" ca="1" si="903"/>
        <v>1</v>
      </c>
      <c r="S4113">
        <f t="shared" ca="1" si="904"/>
        <v>0</v>
      </c>
      <c r="T4113">
        <f t="shared" ca="1" si="905"/>
        <v>0</v>
      </c>
      <c r="U4113">
        <f t="shared" ca="1" si="906"/>
        <v>3</v>
      </c>
      <c r="V4113">
        <f t="shared" ca="1" si="907"/>
        <v>0</v>
      </c>
      <c r="W4113">
        <f t="shared" ca="1" si="908"/>
        <v>4</v>
      </c>
      <c r="X4113">
        <f t="shared" ca="1" si="909"/>
        <v>8</v>
      </c>
    </row>
    <row r="4114" spans="1:24" x14ac:dyDescent="0.25">
      <c r="A4114">
        <v>232052</v>
      </c>
      <c r="B4114" t="s">
        <v>13956</v>
      </c>
      <c r="C4114" t="s">
        <v>10</v>
      </c>
      <c r="D4114" t="s">
        <v>13957</v>
      </c>
      <c r="E4114" t="str">
        <f t="shared" ca="1" si="910"/>
        <v>Dedham</v>
      </c>
      <c r="F4114" t="s">
        <v>24067</v>
      </c>
      <c r="G4114">
        <f t="shared" ca="1" si="897"/>
        <v>7422984938</v>
      </c>
      <c r="H4114" t="s">
        <v>13958</v>
      </c>
      <c r="I4114">
        <v>23410</v>
      </c>
      <c r="J4114" t="str">
        <f t="shared" ca="1" si="898"/>
        <v>Female</v>
      </c>
      <c r="K4114">
        <f t="shared" ca="1" si="899"/>
        <v>46</v>
      </c>
      <c r="L4114" t="str">
        <f t="shared" ca="1" si="900"/>
        <v>Adult</v>
      </c>
      <c r="M4114" t="str">
        <f t="shared" ca="1" si="901"/>
        <v>Yes</v>
      </c>
      <c r="N4114" t="str">
        <f t="shared" ca="1" si="901"/>
        <v>No</v>
      </c>
      <c r="O4114" t="str">
        <f t="shared" ca="1" si="901"/>
        <v>No</v>
      </c>
      <c r="P4114" t="str">
        <f t="shared" ca="1" si="901"/>
        <v>Yes</v>
      </c>
      <c r="Q4114" t="str">
        <f t="shared" ca="1" si="902"/>
        <v>Yes</v>
      </c>
      <c r="R4114">
        <f t="shared" ca="1" si="903"/>
        <v>4</v>
      </c>
      <c r="S4114">
        <f t="shared" ca="1" si="904"/>
        <v>5</v>
      </c>
      <c r="T4114">
        <f t="shared" ca="1" si="905"/>
        <v>0</v>
      </c>
      <c r="U4114">
        <f t="shared" ca="1" si="906"/>
        <v>3</v>
      </c>
      <c r="V4114">
        <f t="shared" ca="1" si="907"/>
        <v>4</v>
      </c>
      <c r="W4114">
        <f t="shared" ca="1" si="908"/>
        <v>4</v>
      </c>
      <c r="X4114">
        <f t="shared" ca="1" si="909"/>
        <v>20</v>
      </c>
    </row>
    <row r="4115" spans="1:24" x14ac:dyDescent="0.25">
      <c r="A4115">
        <v>232089</v>
      </c>
      <c r="B4115" t="s">
        <v>13959</v>
      </c>
      <c r="C4115" t="s">
        <v>10</v>
      </c>
      <c r="D4115" t="s">
        <v>13960</v>
      </c>
      <c r="E4115" t="str">
        <f t="shared" ca="1" si="910"/>
        <v>Winthrop</v>
      </c>
      <c r="F4115" t="s">
        <v>24067</v>
      </c>
      <c r="G4115">
        <f t="shared" ca="1" si="897"/>
        <v>1557062341</v>
      </c>
      <c r="H4115" t="s">
        <v>13962</v>
      </c>
      <c r="I4115" t="s">
        <v>13961</v>
      </c>
      <c r="J4115" t="str">
        <f t="shared" ca="1" si="898"/>
        <v>Male</v>
      </c>
      <c r="K4115">
        <f t="shared" ca="1" si="899"/>
        <v>65</v>
      </c>
      <c r="L4115" t="str">
        <f t="shared" ca="1" si="900"/>
        <v>Adult</v>
      </c>
      <c r="M4115" t="str">
        <f t="shared" ca="1" si="901"/>
        <v>No</v>
      </c>
      <c r="N4115" t="str">
        <f t="shared" ca="1" si="901"/>
        <v>No</v>
      </c>
      <c r="O4115" t="str">
        <f t="shared" ca="1" si="901"/>
        <v>No</v>
      </c>
      <c r="P4115" t="str">
        <f t="shared" ca="1" si="901"/>
        <v>Yes</v>
      </c>
      <c r="Q4115" t="str">
        <f t="shared" ca="1" si="902"/>
        <v>Yes</v>
      </c>
      <c r="R4115">
        <f t="shared" ca="1" si="903"/>
        <v>2</v>
      </c>
      <c r="S4115">
        <f t="shared" ca="1" si="904"/>
        <v>3</v>
      </c>
      <c r="T4115">
        <f t="shared" ca="1" si="905"/>
        <v>0</v>
      </c>
      <c r="U4115">
        <f t="shared" ca="1" si="906"/>
        <v>0</v>
      </c>
      <c r="V4115">
        <f t="shared" ca="1" si="907"/>
        <v>4</v>
      </c>
      <c r="W4115">
        <f t="shared" ca="1" si="908"/>
        <v>4</v>
      </c>
      <c r="X4115">
        <f t="shared" ca="1" si="909"/>
        <v>13</v>
      </c>
    </row>
    <row r="4116" spans="1:24" x14ac:dyDescent="0.25">
      <c r="A4116">
        <v>232186</v>
      </c>
      <c r="B4116" t="s">
        <v>13963</v>
      </c>
      <c r="C4116" t="s">
        <v>10</v>
      </c>
      <c r="D4116" t="s">
        <v>13964</v>
      </c>
      <c r="E4116" t="str">
        <f t="shared" ca="1" si="910"/>
        <v>Cambridge</v>
      </c>
      <c r="F4116" t="s">
        <v>24067</v>
      </c>
      <c r="G4116">
        <f t="shared" ca="1" si="897"/>
        <v>1533242266</v>
      </c>
      <c r="H4116" t="s">
        <v>13966</v>
      </c>
      <c r="I4116" t="s">
        <v>13965</v>
      </c>
      <c r="J4116" t="str">
        <f t="shared" ca="1" si="898"/>
        <v>Female</v>
      </c>
      <c r="K4116">
        <f t="shared" ca="1" si="899"/>
        <v>34</v>
      </c>
      <c r="L4116" t="str">
        <f t="shared" ca="1" si="900"/>
        <v>Adult</v>
      </c>
      <c r="M4116" t="str">
        <f t="shared" ca="1" si="901"/>
        <v>Yes</v>
      </c>
      <c r="N4116" t="str">
        <f t="shared" ca="1" si="901"/>
        <v>Yes</v>
      </c>
      <c r="O4116" t="str">
        <f t="shared" ca="1" si="901"/>
        <v>Yes</v>
      </c>
      <c r="P4116" t="str">
        <f t="shared" ca="1" si="901"/>
        <v>Yes</v>
      </c>
      <c r="Q4116" t="str">
        <f t="shared" ca="1" si="902"/>
        <v>Yes</v>
      </c>
      <c r="R4116">
        <f t="shared" ca="1" si="903"/>
        <v>5</v>
      </c>
      <c r="S4116">
        <f t="shared" ca="1" si="904"/>
        <v>5</v>
      </c>
      <c r="T4116">
        <f t="shared" ca="1" si="905"/>
        <v>5</v>
      </c>
      <c r="U4116">
        <f t="shared" ca="1" si="906"/>
        <v>3</v>
      </c>
      <c r="V4116">
        <f t="shared" ca="1" si="907"/>
        <v>4</v>
      </c>
      <c r="W4116">
        <f t="shared" ca="1" si="908"/>
        <v>4</v>
      </c>
      <c r="X4116">
        <f t="shared" ca="1" si="909"/>
        <v>26</v>
      </c>
    </row>
    <row r="4117" spans="1:24" x14ac:dyDescent="0.25">
      <c r="A4117">
        <v>232195</v>
      </c>
      <c r="B4117" t="s">
        <v>13967</v>
      </c>
      <c r="C4117" t="s">
        <v>10</v>
      </c>
      <c r="D4117" t="s">
        <v>13968</v>
      </c>
      <c r="E4117" t="str">
        <f t="shared" ca="1" si="910"/>
        <v>Everett</v>
      </c>
      <c r="F4117" t="s">
        <v>24067</v>
      </c>
      <c r="G4117">
        <f t="shared" ca="1" si="897"/>
        <v>4289072116</v>
      </c>
      <c r="H4117" t="s">
        <v>13970</v>
      </c>
      <c r="I4117" t="s">
        <v>13969</v>
      </c>
      <c r="J4117" t="str">
        <f t="shared" ca="1" si="898"/>
        <v>Female</v>
      </c>
      <c r="K4117">
        <f t="shared" ca="1" si="899"/>
        <v>56</v>
      </c>
      <c r="L4117" t="str">
        <f t="shared" ca="1" si="900"/>
        <v>Adult</v>
      </c>
      <c r="M4117" t="str">
        <f t="shared" ca="1" si="901"/>
        <v>Yes</v>
      </c>
      <c r="N4117" t="str">
        <f t="shared" ca="1" si="901"/>
        <v>No</v>
      </c>
      <c r="O4117" t="str">
        <f t="shared" ca="1" si="901"/>
        <v>Yes</v>
      </c>
      <c r="P4117" t="str">
        <f t="shared" ca="1" si="901"/>
        <v>No</v>
      </c>
      <c r="Q4117" t="str">
        <f t="shared" ca="1" si="902"/>
        <v>No</v>
      </c>
      <c r="R4117">
        <f t="shared" ca="1" si="903"/>
        <v>3</v>
      </c>
      <c r="S4117">
        <f t="shared" ca="1" si="904"/>
        <v>3</v>
      </c>
      <c r="T4117">
        <f t="shared" ca="1" si="905"/>
        <v>3</v>
      </c>
      <c r="U4117">
        <f t="shared" ca="1" si="906"/>
        <v>3</v>
      </c>
      <c r="V4117">
        <f t="shared" ca="1" si="907"/>
        <v>0</v>
      </c>
      <c r="W4117">
        <f t="shared" ca="1" si="908"/>
        <v>0</v>
      </c>
      <c r="X4117">
        <f t="shared" ca="1" si="909"/>
        <v>12</v>
      </c>
    </row>
    <row r="4118" spans="1:24" x14ac:dyDescent="0.25">
      <c r="A4118">
        <v>232256</v>
      </c>
      <c r="B4118" t="s">
        <v>13971</v>
      </c>
      <c r="C4118" t="s">
        <v>10</v>
      </c>
      <c r="D4118" t="s">
        <v>13972</v>
      </c>
      <c r="E4118" t="str">
        <f t="shared" ca="1" si="910"/>
        <v xml:space="preserve"> Milton</v>
      </c>
      <c r="F4118" t="s">
        <v>24067</v>
      </c>
      <c r="G4118">
        <f t="shared" ca="1" si="897"/>
        <v>6617699503</v>
      </c>
      <c r="H4118" t="s">
        <v>13974</v>
      </c>
      <c r="I4118" t="s">
        <v>13973</v>
      </c>
      <c r="J4118" t="str">
        <f t="shared" ca="1" si="898"/>
        <v>Female</v>
      </c>
      <c r="K4118">
        <f t="shared" ca="1" si="899"/>
        <v>61</v>
      </c>
      <c r="L4118" t="str">
        <f t="shared" ca="1" si="900"/>
        <v>Adult</v>
      </c>
      <c r="M4118" t="str">
        <f t="shared" ca="1" si="901"/>
        <v>Yes</v>
      </c>
      <c r="N4118" t="str">
        <f t="shared" ca="1" si="901"/>
        <v>No</v>
      </c>
      <c r="O4118" t="str">
        <f t="shared" ca="1" si="901"/>
        <v>No</v>
      </c>
      <c r="P4118" t="str">
        <f t="shared" ca="1" si="901"/>
        <v>No</v>
      </c>
      <c r="Q4118" t="str">
        <f t="shared" ca="1" si="902"/>
        <v>Yes</v>
      </c>
      <c r="R4118">
        <f t="shared" ca="1" si="903"/>
        <v>1</v>
      </c>
      <c r="S4118">
        <f t="shared" ca="1" si="904"/>
        <v>0</v>
      </c>
      <c r="T4118">
        <f t="shared" ca="1" si="905"/>
        <v>0</v>
      </c>
      <c r="U4118">
        <f t="shared" ca="1" si="906"/>
        <v>3</v>
      </c>
      <c r="V4118">
        <f t="shared" ca="1" si="907"/>
        <v>0</v>
      </c>
      <c r="W4118">
        <f t="shared" ca="1" si="908"/>
        <v>4</v>
      </c>
      <c r="X4118">
        <f t="shared" ca="1" si="909"/>
        <v>8</v>
      </c>
    </row>
    <row r="4119" spans="1:24" x14ac:dyDescent="0.25">
      <c r="A4119">
        <v>232265</v>
      </c>
      <c r="B4119" t="s">
        <v>13975</v>
      </c>
      <c r="C4119" t="s">
        <v>10</v>
      </c>
      <c r="D4119" t="s">
        <v>13976</v>
      </c>
      <c r="E4119" t="str">
        <f t="shared" ca="1" si="910"/>
        <v>Cambridge</v>
      </c>
      <c r="F4119" t="s">
        <v>24067</v>
      </c>
      <c r="G4119">
        <f t="shared" ca="1" si="897"/>
        <v>7349565178</v>
      </c>
      <c r="H4119" t="s">
        <v>13978</v>
      </c>
      <c r="I4119" t="s">
        <v>13977</v>
      </c>
      <c r="J4119" t="str">
        <f t="shared" ca="1" si="898"/>
        <v>Female</v>
      </c>
      <c r="K4119">
        <f t="shared" ca="1" si="899"/>
        <v>43</v>
      </c>
      <c r="L4119" t="str">
        <f t="shared" ca="1" si="900"/>
        <v>Adult</v>
      </c>
      <c r="M4119" t="str">
        <f t="shared" ca="1" si="901"/>
        <v>Yes</v>
      </c>
      <c r="N4119" t="str">
        <f t="shared" ca="1" si="901"/>
        <v>Yes</v>
      </c>
      <c r="O4119" t="str">
        <f t="shared" ca="1" si="901"/>
        <v>Yes</v>
      </c>
      <c r="P4119" t="str">
        <f t="shared" ca="1" si="901"/>
        <v>No</v>
      </c>
      <c r="Q4119" t="str">
        <f t="shared" ca="1" si="902"/>
        <v>Yes</v>
      </c>
      <c r="R4119">
        <f t="shared" ca="1" si="903"/>
        <v>2</v>
      </c>
      <c r="S4119">
        <f t="shared" ca="1" si="904"/>
        <v>3</v>
      </c>
      <c r="T4119">
        <f t="shared" ca="1" si="905"/>
        <v>5</v>
      </c>
      <c r="U4119">
        <f t="shared" ca="1" si="906"/>
        <v>3</v>
      </c>
      <c r="V4119">
        <f t="shared" ca="1" si="907"/>
        <v>0</v>
      </c>
      <c r="W4119">
        <f t="shared" ca="1" si="908"/>
        <v>4</v>
      </c>
      <c r="X4119">
        <f t="shared" ca="1" si="909"/>
        <v>17</v>
      </c>
    </row>
    <row r="4120" spans="1:24" x14ac:dyDescent="0.25">
      <c r="A4120">
        <v>232308</v>
      </c>
      <c r="B4120" t="s">
        <v>13979</v>
      </c>
      <c r="C4120" t="s">
        <v>10</v>
      </c>
      <c r="D4120" t="s">
        <v>13980</v>
      </c>
      <c r="E4120" t="str">
        <f t="shared" ca="1" si="910"/>
        <v>Chelsea</v>
      </c>
      <c r="F4120" t="s">
        <v>24067</v>
      </c>
      <c r="G4120">
        <f t="shared" ca="1" si="897"/>
        <v>6485069681</v>
      </c>
      <c r="H4120" t="s">
        <v>13981</v>
      </c>
      <c r="I4120">
        <v>24020</v>
      </c>
      <c r="J4120" t="str">
        <f t="shared" ca="1" si="898"/>
        <v>Male</v>
      </c>
      <c r="K4120">
        <f t="shared" ca="1" si="899"/>
        <v>44</v>
      </c>
      <c r="L4120" t="str">
        <f t="shared" ca="1" si="900"/>
        <v>Adult</v>
      </c>
      <c r="M4120" t="str">
        <f t="shared" ca="1" si="901"/>
        <v>No</v>
      </c>
      <c r="N4120" t="str">
        <f t="shared" ca="1" si="901"/>
        <v>No</v>
      </c>
      <c r="O4120" t="str">
        <f t="shared" ca="1" si="901"/>
        <v>Yes</v>
      </c>
      <c r="P4120" t="str">
        <f t="shared" ca="1" si="901"/>
        <v>No</v>
      </c>
      <c r="Q4120" t="str">
        <f t="shared" ca="1" si="902"/>
        <v>Yes</v>
      </c>
      <c r="R4120">
        <f t="shared" ca="1" si="903"/>
        <v>1</v>
      </c>
      <c r="S4120">
        <f t="shared" ca="1" si="904"/>
        <v>0</v>
      </c>
      <c r="T4120">
        <f t="shared" ca="1" si="905"/>
        <v>3</v>
      </c>
      <c r="U4120">
        <f t="shared" ca="1" si="906"/>
        <v>0</v>
      </c>
      <c r="V4120">
        <f t="shared" ca="1" si="907"/>
        <v>0</v>
      </c>
      <c r="W4120">
        <f t="shared" ca="1" si="908"/>
        <v>4</v>
      </c>
      <c r="X4120">
        <f t="shared" ca="1" si="909"/>
        <v>8</v>
      </c>
    </row>
    <row r="4121" spans="1:24" x14ac:dyDescent="0.25">
      <c r="A4121">
        <v>232414</v>
      </c>
      <c r="B4121" t="s">
        <v>13982</v>
      </c>
      <c r="C4121" t="s">
        <v>10</v>
      </c>
      <c r="D4121" t="s">
        <v>13983</v>
      </c>
      <c r="E4121" t="str">
        <f t="shared" ca="1" si="910"/>
        <v>Needham</v>
      </c>
      <c r="F4121" t="s">
        <v>24067</v>
      </c>
      <c r="G4121">
        <f t="shared" ca="1" si="897"/>
        <v>9187281862</v>
      </c>
      <c r="H4121" t="s">
        <v>13985</v>
      </c>
      <c r="I4121" t="s">
        <v>13984</v>
      </c>
      <c r="J4121" t="str">
        <f t="shared" ca="1" si="898"/>
        <v>Male</v>
      </c>
      <c r="K4121">
        <f t="shared" ca="1" si="899"/>
        <v>44</v>
      </c>
      <c r="L4121" t="str">
        <f t="shared" ca="1" si="900"/>
        <v>Adult</v>
      </c>
      <c r="M4121" t="str">
        <f t="shared" ca="1" si="901"/>
        <v>No</v>
      </c>
      <c r="N4121" t="str">
        <f t="shared" ca="1" si="901"/>
        <v>No</v>
      </c>
      <c r="O4121" t="str">
        <f t="shared" ca="1" si="901"/>
        <v>Yes</v>
      </c>
      <c r="P4121" t="str">
        <f t="shared" ca="1" si="901"/>
        <v>No</v>
      </c>
      <c r="Q4121" t="str">
        <f t="shared" ca="1" si="902"/>
        <v>Yes</v>
      </c>
      <c r="R4121">
        <f t="shared" ca="1" si="903"/>
        <v>5</v>
      </c>
      <c r="S4121">
        <f t="shared" ca="1" si="904"/>
        <v>5</v>
      </c>
      <c r="T4121">
        <f t="shared" ca="1" si="905"/>
        <v>3</v>
      </c>
      <c r="U4121">
        <f t="shared" ca="1" si="906"/>
        <v>0</v>
      </c>
      <c r="V4121">
        <f t="shared" ca="1" si="907"/>
        <v>0</v>
      </c>
      <c r="W4121">
        <f t="shared" ca="1" si="908"/>
        <v>4</v>
      </c>
      <c r="X4121">
        <f t="shared" ca="1" si="909"/>
        <v>17</v>
      </c>
    </row>
    <row r="4122" spans="1:24" x14ac:dyDescent="0.25">
      <c r="A4122">
        <v>232423</v>
      </c>
      <c r="B4122" t="s">
        <v>13986</v>
      </c>
      <c r="C4122" t="s">
        <v>10</v>
      </c>
      <c r="D4122" t="s">
        <v>13987</v>
      </c>
      <c r="E4122" t="str">
        <f t="shared" ca="1" si="910"/>
        <v>Quincy</v>
      </c>
      <c r="F4122" t="s">
        <v>24067</v>
      </c>
      <c r="G4122">
        <f t="shared" ca="1" si="897"/>
        <v>2483133600</v>
      </c>
      <c r="H4122" t="s">
        <v>13988</v>
      </c>
      <c r="I4122">
        <v>22807</v>
      </c>
      <c r="J4122" t="str">
        <f t="shared" ca="1" si="898"/>
        <v>Female</v>
      </c>
      <c r="K4122">
        <f t="shared" ca="1" si="899"/>
        <v>70</v>
      </c>
      <c r="L4122" t="str">
        <f t="shared" ca="1" si="900"/>
        <v>Adult</v>
      </c>
      <c r="M4122" t="str">
        <f t="shared" ca="1" si="901"/>
        <v>Yes</v>
      </c>
      <c r="N4122" t="str">
        <f t="shared" ca="1" si="901"/>
        <v>Yes</v>
      </c>
      <c r="O4122" t="str">
        <f t="shared" ca="1" si="901"/>
        <v>No</v>
      </c>
      <c r="P4122" t="str">
        <f t="shared" ca="1" si="901"/>
        <v>Yes</v>
      </c>
      <c r="Q4122" t="str">
        <f t="shared" ca="1" si="902"/>
        <v>Yes</v>
      </c>
      <c r="R4122">
        <f t="shared" ca="1" si="903"/>
        <v>5</v>
      </c>
      <c r="S4122">
        <f t="shared" ca="1" si="904"/>
        <v>5</v>
      </c>
      <c r="T4122">
        <f t="shared" ca="1" si="905"/>
        <v>3</v>
      </c>
      <c r="U4122">
        <f t="shared" ca="1" si="906"/>
        <v>3</v>
      </c>
      <c r="V4122">
        <f t="shared" ca="1" si="907"/>
        <v>4</v>
      </c>
      <c r="W4122">
        <f t="shared" ca="1" si="908"/>
        <v>4</v>
      </c>
      <c r="X4122">
        <f t="shared" ca="1" si="909"/>
        <v>24</v>
      </c>
    </row>
    <row r="4123" spans="1:24" x14ac:dyDescent="0.25">
      <c r="A4123">
        <v>232450</v>
      </c>
      <c r="B4123" t="s">
        <v>13989</v>
      </c>
      <c r="C4123" t="s">
        <v>10</v>
      </c>
      <c r="D4123" t="s">
        <v>13990</v>
      </c>
      <c r="E4123" t="str">
        <f t="shared" ca="1" si="910"/>
        <v>Somerville</v>
      </c>
      <c r="F4123" t="s">
        <v>24067</v>
      </c>
      <c r="G4123">
        <f t="shared" ca="1" si="897"/>
        <v>4231263676</v>
      </c>
      <c r="H4123" t="s">
        <v>13992</v>
      </c>
      <c r="I4123" t="s">
        <v>13991</v>
      </c>
      <c r="J4123" t="str">
        <f t="shared" ca="1" si="898"/>
        <v>Female</v>
      </c>
      <c r="K4123">
        <f t="shared" ca="1" si="899"/>
        <v>64</v>
      </c>
      <c r="L4123" t="str">
        <f t="shared" ca="1" si="900"/>
        <v>Adult</v>
      </c>
      <c r="M4123" t="str">
        <f t="shared" ca="1" si="901"/>
        <v>No</v>
      </c>
      <c r="N4123" t="str">
        <f t="shared" ca="1" si="901"/>
        <v>Yes</v>
      </c>
      <c r="O4123" t="str">
        <f t="shared" ca="1" si="901"/>
        <v>No</v>
      </c>
      <c r="P4123" t="str">
        <f t="shared" ca="1" si="901"/>
        <v>No</v>
      </c>
      <c r="Q4123" t="str">
        <f t="shared" ca="1" si="902"/>
        <v>Yes</v>
      </c>
      <c r="R4123">
        <f t="shared" ca="1" si="903"/>
        <v>4</v>
      </c>
      <c r="S4123">
        <f t="shared" ca="1" si="904"/>
        <v>5</v>
      </c>
      <c r="T4123">
        <f t="shared" ca="1" si="905"/>
        <v>3</v>
      </c>
      <c r="U4123">
        <f t="shared" ca="1" si="906"/>
        <v>0</v>
      </c>
      <c r="V4123">
        <f t="shared" ca="1" si="907"/>
        <v>0</v>
      </c>
      <c r="W4123">
        <f t="shared" ca="1" si="908"/>
        <v>4</v>
      </c>
      <c r="X4123">
        <f t="shared" ca="1" si="909"/>
        <v>16</v>
      </c>
    </row>
    <row r="4124" spans="1:24" x14ac:dyDescent="0.25">
      <c r="A4124">
        <v>232502</v>
      </c>
      <c r="B4124" t="s">
        <v>13993</v>
      </c>
      <c r="C4124" t="s">
        <v>10</v>
      </c>
      <c r="D4124" t="s">
        <v>13994</v>
      </c>
      <c r="E4124" t="str">
        <f t="shared" ca="1" si="910"/>
        <v>Brookline</v>
      </c>
      <c r="F4124" t="s">
        <v>24067</v>
      </c>
      <c r="G4124">
        <f t="shared" ca="1" si="897"/>
        <v>9514995222</v>
      </c>
      <c r="H4124" t="s">
        <v>13995</v>
      </c>
      <c r="I4124">
        <v>23606</v>
      </c>
      <c r="J4124" t="str">
        <f t="shared" ca="1" si="898"/>
        <v>Male</v>
      </c>
      <c r="K4124">
        <f t="shared" ca="1" si="899"/>
        <v>46</v>
      </c>
      <c r="L4124" t="str">
        <f t="shared" ca="1" si="900"/>
        <v>Adult</v>
      </c>
      <c r="M4124" t="str">
        <f t="shared" ca="1" si="901"/>
        <v>No</v>
      </c>
      <c r="N4124" t="str">
        <f t="shared" ca="1" si="901"/>
        <v>Yes</v>
      </c>
      <c r="O4124" t="str">
        <f t="shared" ca="1" si="901"/>
        <v>Yes</v>
      </c>
      <c r="P4124" t="str">
        <f t="shared" ca="1" si="901"/>
        <v>Yes</v>
      </c>
      <c r="Q4124" t="str">
        <f t="shared" ca="1" si="902"/>
        <v>No</v>
      </c>
      <c r="R4124">
        <f t="shared" ca="1" si="903"/>
        <v>1</v>
      </c>
      <c r="S4124">
        <f t="shared" ca="1" si="904"/>
        <v>0</v>
      </c>
      <c r="T4124">
        <f t="shared" ca="1" si="905"/>
        <v>5</v>
      </c>
      <c r="U4124">
        <f t="shared" ca="1" si="906"/>
        <v>0</v>
      </c>
      <c r="V4124">
        <f t="shared" ca="1" si="907"/>
        <v>4</v>
      </c>
      <c r="W4124">
        <f t="shared" ca="1" si="908"/>
        <v>0</v>
      </c>
      <c r="X4124">
        <f t="shared" ca="1" si="909"/>
        <v>10</v>
      </c>
    </row>
    <row r="4125" spans="1:24" x14ac:dyDescent="0.25">
      <c r="A4125">
        <v>232557</v>
      </c>
      <c r="B4125" t="s">
        <v>13996</v>
      </c>
      <c r="C4125" t="s">
        <v>10</v>
      </c>
      <c r="D4125" t="s">
        <v>13997</v>
      </c>
      <c r="E4125" t="str">
        <f t="shared" ca="1" si="910"/>
        <v>Somerville</v>
      </c>
      <c r="F4125" t="s">
        <v>24067</v>
      </c>
      <c r="G4125">
        <f t="shared" ca="1" si="897"/>
        <v>6261134826</v>
      </c>
      <c r="H4125" t="s">
        <v>13998</v>
      </c>
      <c r="I4125">
        <v>24515</v>
      </c>
      <c r="J4125" t="str">
        <f t="shared" ca="1" si="898"/>
        <v>Male</v>
      </c>
      <c r="K4125">
        <f t="shared" ca="1" si="899"/>
        <v>62</v>
      </c>
      <c r="L4125" t="str">
        <f t="shared" ca="1" si="900"/>
        <v>Adult</v>
      </c>
      <c r="M4125" t="str">
        <f t="shared" ca="1" si="901"/>
        <v>Yes</v>
      </c>
      <c r="N4125" t="str">
        <f t="shared" ca="1" si="901"/>
        <v>No</v>
      </c>
      <c r="O4125" t="str">
        <f t="shared" ca="1" si="901"/>
        <v>Yes</v>
      </c>
      <c r="P4125" t="str">
        <f t="shared" ca="1" si="901"/>
        <v>No</v>
      </c>
      <c r="Q4125" t="str">
        <f t="shared" ca="1" si="902"/>
        <v>No</v>
      </c>
      <c r="R4125">
        <f t="shared" ca="1" si="903"/>
        <v>3</v>
      </c>
      <c r="S4125">
        <f t="shared" ca="1" si="904"/>
        <v>3</v>
      </c>
      <c r="T4125">
        <f t="shared" ca="1" si="905"/>
        <v>3</v>
      </c>
      <c r="U4125">
        <f t="shared" ca="1" si="906"/>
        <v>3</v>
      </c>
      <c r="V4125">
        <f t="shared" ca="1" si="907"/>
        <v>0</v>
      </c>
      <c r="W4125">
        <f t="shared" ca="1" si="908"/>
        <v>0</v>
      </c>
      <c r="X4125">
        <f t="shared" ca="1" si="909"/>
        <v>12</v>
      </c>
    </row>
    <row r="4126" spans="1:24" x14ac:dyDescent="0.25">
      <c r="A4126">
        <v>232566</v>
      </c>
      <c r="B4126" t="s">
        <v>13999</v>
      </c>
      <c r="C4126" t="s">
        <v>10</v>
      </c>
      <c r="D4126" t="s">
        <v>14000</v>
      </c>
      <c r="E4126" t="str">
        <f t="shared" ca="1" si="910"/>
        <v>Cambridge</v>
      </c>
      <c r="F4126" t="s">
        <v>24067</v>
      </c>
      <c r="G4126">
        <f t="shared" ca="1" si="897"/>
        <v>8395475267</v>
      </c>
      <c r="H4126" t="s">
        <v>14001</v>
      </c>
      <c r="I4126">
        <v>23909</v>
      </c>
      <c r="J4126" t="str">
        <f t="shared" ca="1" si="898"/>
        <v>Male</v>
      </c>
      <c r="K4126">
        <f t="shared" ca="1" si="899"/>
        <v>23</v>
      </c>
      <c r="L4126" t="str">
        <f t="shared" ca="1" si="900"/>
        <v>Adult</v>
      </c>
      <c r="M4126" t="str">
        <f t="shared" ca="1" si="901"/>
        <v>Yes</v>
      </c>
      <c r="N4126" t="str">
        <f t="shared" ca="1" si="901"/>
        <v>Yes</v>
      </c>
      <c r="O4126" t="str">
        <f t="shared" ca="1" si="901"/>
        <v>Yes</v>
      </c>
      <c r="P4126" t="str">
        <f t="shared" ca="1" si="901"/>
        <v>Yes</v>
      </c>
      <c r="Q4126" t="str">
        <f t="shared" ca="1" si="902"/>
        <v>Yes</v>
      </c>
      <c r="R4126">
        <f t="shared" ca="1" si="903"/>
        <v>5</v>
      </c>
      <c r="S4126">
        <f t="shared" ca="1" si="904"/>
        <v>5</v>
      </c>
      <c r="T4126">
        <f t="shared" ca="1" si="905"/>
        <v>5</v>
      </c>
      <c r="U4126">
        <f t="shared" ca="1" si="906"/>
        <v>3</v>
      </c>
      <c r="V4126">
        <f t="shared" ca="1" si="907"/>
        <v>4</v>
      </c>
      <c r="W4126">
        <f t="shared" ca="1" si="908"/>
        <v>4</v>
      </c>
      <c r="X4126">
        <f t="shared" ca="1" si="909"/>
        <v>26</v>
      </c>
    </row>
    <row r="4127" spans="1:24" x14ac:dyDescent="0.25">
      <c r="A4127">
        <v>232575</v>
      </c>
      <c r="B4127" t="s">
        <v>14002</v>
      </c>
      <c r="C4127" t="s">
        <v>10</v>
      </c>
      <c r="D4127" t="s">
        <v>14003</v>
      </c>
      <c r="E4127" t="str">
        <f t="shared" ca="1" si="910"/>
        <v>Needham</v>
      </c>
      <c r="F4127" t="s">
        <v>24067</v>
      </c>
      <c r="G4127">
        <f t="shared" ca="1" si="897"/>
        <v>2058988621</v>
      </c>
      <c r="H4127" t="s">
        <v>14004</v>
      </c>
      <c r="I4127">
        <v>22645</v>
      </c>
      <c r="J4127" t="str">
        <f t="shared" ca="1" si="898"/>
        <v>Male</v>
      </c>
      <c r="K4127">
        <f t="shared" ca="1" si="899"/>
        <v>52</v>
      </c>
      <c r="L4127" t="str">
        <f t="shared" ca="1" si="900"/>
        <v>Adult</v>
      </c>
      <c r="M4127" t="str">
        <f t="shared" ca="1" si="901"/>
        <v>No</v>
      </c>
      <c r="N4127" t="str">
        <f t="shared" ca="1" si="901"/>
        <v>Yes</v>
      </c>
      <c r="O4127" t="str">
        <f t="shared" ca="1" si="901"/>
        <v>No</v>
      </c>
      <c r="P4127" t="str">
        <f t="shared" ca="1" si="901"/>
        <v>Yes</v>
      </c>
      <c r="Q4127" t="str">
        <f t="shared" ca="1" si="902"/>
        <v>Yes</v>
      </c>
      <c r="R4127">
        <f t="shared" ca="1" si="903"/>
        <v>5</v>
      </c>
      <c r="S4127">
        <f t="shared" ca="1" si="904"/>
        <v>5</v>
      </c>
      <c r="T4127">
        <f t="shared" ca="1" si="905"/>
        <v>3</v>
      </c>
      <c r="U4127">
        <f t="shared" ca="1" si="906"/>
        <v>0</v>
      </c>
      <c r="V4127">
        <f t="shared" ca="1" si="907"/>
        <v>4</v>
      </c>
      <c r="W4127">
        <f t="shared" ca="1" si="908"/>
        <v>4</v>
      </c>
      <c r="X4127">
        <f t="shared" ca="1" si="909"/>
        <v>21</v>
      </c>
    </row>
    <row r="4128" spans="1:24" x14ac:dyDescent="0.25">
      <c r="A4128">
        <v>232609</v>
      </c>
      <c r="B4128" t="s">
        <v>14005</v>
      </c>
      <c r="C4128" t="s">
        <v>10</v>
      </c>
      <c r="D4128" t="s">
        <v>14006</v>
      </c>
      <c r="E4128" t="str">
        <f t="shared" ca="1" si="910"/>
        <v>Boston</v>
      </c>
      <c r="F4128" t="s">
        <v>24067</v>
      </c>
      <c r="G4128">
        <f t="shared" ca="1" si="897"/>
        <v>8053811004</v>
      </c>
      <c r="H4128" t="s">
        <v>14008</v>
      </c>
      <c r="I4128" t="s">
        <v>14007</v>
      </c>
      <c r="J4128" t="str">
        <f t="shared" ca="1" si="898"/>
        <v>Female</v>
      </c>
      <c r="K4128">
        <f t="shared" ca="1" si="899"/>
        <v>70</v>
      </c>
      <c r="L4128" t="str">
        <f t="shared" ca="1" si="900"/>
        <v>Adult</v>
      </c>
      <c r="M4128" t="str">
        <f t="shared" ca="1" si="901"/>
        <v>Yes</v>
      </c>
      <c r="N4128" t="str">
        <f t="shared" ca="1" si="901"/>
        <v>Yes</v>
      </c>
      <c r="O4128" t="str">
        <f t="shared" ca="1" si="901"/>
        <v>Yes</v>
      </c>
      <c r="P4128" t="str">
        <f t="shared" ca="1" si="901"/>
        <v>No</v>
      </c>
      <c r="Q4128" t="str">
        <f t="shared" ca="1" si="902"/>
        <v>No</v>
      </c>
      <c r="R4128">
        <f t="shared" ca="1" si="903"/>
        <v>1</v>
      </c>
      <c r="S4128">
        <f t="shared" ca="1" si="904"/>
        <v>0</v>
      </c>
      <c r="T4128">
        <f t="shared" ca="1" si="905"/>
        <v>5</v>
      </c>
      <c r="U4128">
        <f t="shared" ca="1" si="906"/>
        <v>3</v>
      </c>
      <c r="V4128">
        <f t="shared" ca="1" si="907"/>
        <v>0</v>
      </c>
      <c r="W4128">
        <f t="shared" ca="1" si="908"/>
        <v>0</v>
      </c>
      <c r="X4128">
        <f t="shared" ca="1" si="909"/>
        <v>9</v>
      </c>
    </row>
    <row r="4129" spans="1:24" x14ac:dyDescent="0.25">
      <c r="A4129">
        <v>232618</v>
      </c>
      <c r="B4129" t="s">
        <v>14009</v>
      </c>
      <c r="C4129" t="s">
        <v>10</v>
      </c>
      <c r="D4129" t="s">
        <v>14010</v>
      </c>
      <c r="E4129" t="str">
        <f t="shared" ca="1" si="910"/>
        <v>Everett</v>
      </c>
      <c r="F4129" t="s">
        <v>24067</v>
      </c>
      <c r="G4129">
        <f t="shared" ca="1" si="897"/>
        <v>9396833280</v>
      </c>
      <c r="H4129" t="s">
        <v>14011</v>
      </c>
      <c r="I4129">
        <v>24501</v>
      </c>
      <c r="J4129" t="str">
        <f t="shared" ca="1" si="898"/>
        <v>Male</v>
      </c>
      <c r="K4129">
        <f t="shared" ca="1" si="899"/>
        <v>64</v>
      </c>
      <c r="L4129" t="str">
        <f t="shared" ca="1" si="900"/>
        <v>Adult</v>
      </c>
      <c r="M4129" t="str">
        <f t="shared" ca="1" si="901"/>
        <v>Yes</v>
      </c>
      <c r="N4129" t="str">
        <f t="shared" ca="1" si="901"/>
        <v>No</v>
      </c>
      <c r="O4129" t="str">
        <f t="shared" ca="1" si="901"/>
        <v>Yes</v>
      </c>
      <c r="P4129" t="str">
        <f t="shared" ca="1" si="901"/>
        <v>No</v>
      </c>
      <c r="Q4129" t="str">
        <f t="shared" ca="1" si="902"/>
        <v>No</v>
      </c>
      <c r="R4129">
        <f t="shared" ca="1" si="903"/>
        <v>5</v>
      </c>
      <c r="S4129">
        <f t="shared" ca="1" si="904"/>
        <v>5</v>
      </c>
      <c r="T4129">
        <f t="shared" ca="1" si="905"/>
        <v>3</v>
      </c>
      <c r="U4129">
        <f t="shared" ca="1" si="906"/>
        <v>3</v>
      </c>
      <c r="V4129">
        <f t="shared" ca="1" si="907"/>
        <v>0</v>
      </c>
      <c r="W4129">
        <f t="shared" ca="1" si="908"/>
        <v>0</v>
      </c>
      <c r="X4129">
        <f t="shared" ca="1" si="909"/>
        <v>16</v>
      </c>
    </row>
    <row r="4130" spans="1:24" x14ac:dyDescent="0.25">
      <c r="A4130">
        <v>232672</v>
      </c>
      <c r="B4130" t="s">
        <v>14012</v>
      </c>
      <c r="C4130" t="s">
        <v>10</v>
      </c>
      <c r="D4130" t="s">
        <v>14013</v>
      </c>
      <c r="E4130" t="str">
        <f t="shared" ca="1" si="910"/>
        <v>Cambridge</v>
      </c>
      <c r="F4130" t="s">
        <v>24067</v>
      </c>
      <c r="G4130">
        <f t="shared" ca="1" si="897"/>
        <v>1169605693</v>
      </c>
      <c r="H4130" t="s">
        <v>14014</v>
      </c>
      <c r="I4130">
        <v>24401</v>
      </c>
      <c r="J4130" t="str">
        <f t="shared" ca="1" si="898"/>
        <v>Male</v>
      </c>
      <c r="K4130">
        <f t="shared" ca="1" si="899"/>
        <v>48</v>
      </c>
      <c r="L4130" t="str">
        <f t="shared" ca="1" si="900"/>
        <v>Adult</v>
      </c>
      <c r="M4130" t="str">
        <f t="shared" ca="1" si="901"/>
        <v>No</v>
      </c>
      <c r="N4130" t="str">
        <f t="shared" ca="1" si="901"/>
        <v>Yes</v>
      </c>
      <c r="O4130" t="str">
        <f t="shared" ca="1" si="901"/>
        <v>No</v>
      </c>
      <c r="P4130" t="str">
        <f t="shared" ca="1" si="901"/>
        <v>No</v>
      </c>
      <c r="Q4130" t="str">
        <f t="shared" ca="1" si="902"/>
        <v>Yes</v>
      </c>
      <c r="R4130">
        <f t="shared" ca="1" si="903"/>
        <v>4</v>
      </c>
      <c r="S4130">
        <f t="shared" ca="1" si="904"/>
        <v>5</v>
      </c>
      <c r="T4130">
        <f t="shared" ca="1" si="905"/>
        <v>3</v>
      </c>
      <c r="U4130">
        <f t="shared" ca="1" si="906"/>
        <v>0</v>
      </c>
      <c r="V4130">
        <f t="shared" ca="1" si="907"/>
        <v>0</v>
      </c>
      <c r="W4130">
        <f t="shared" ca="1" si="908"/>
        <v>4</v>
      </c>
      <c r="X4130">
        <f t="shared" ca="1" si="909"/>
        <v>16</v>
      </c>
    </row>
    <row r="4131" spans="1:24" x14ac:dyDescent="0.25">
      <c r="A4131">
        <v>232681</v>
      </c>
      <c r="B4131" t="s">
        <v>14015</v>
      </c>
      <c r="C4131" t="s">
        <v>10</v>
      </c>
      <c r="D4131" t="s">
        <v>14016</v>
      </c>
      <c r="E4131" t="str">
        <f t="shared" ca="1" si="910"/>
        <v>Boston</v>
      </c>
      <c r="F4131" t="s">
        <v>24067</v>
      </c>
      <c r="G4131">
        <f t="shared" ca="1" si="897"/>
        <v>9154495930</v>
      </c>
      <c r="H4131" t="s">
        <v>14018</v>
      </c>
      <c r="I4131" t="s">
        <v>14017</v>
      </c>
      <c r="J4131" t="str">
        <f t="shared" ca="1" si="898"/>
        <v>Male</v>
      </c>
      <c r="K4131">
        <f t="shared" ca="1" si="899"/>
        <v>69</v>
      </c>
      <c r="L4131" t="str">
        <f t="shared" ca="1" si="900"/>
        <v>Adult</v>
      </c>
      <c r="M4131" t="str">
        <f t="shared" ca="1" si="901"/>
        <v>Yes</v>
      </c>
      <c r="N4131" t="str">
        <f t="shared" ca="1" si="901"/>
        <v>Yes</v>
      </c>
      <c r="O4131" t="str">
        <f t="shared" ca="1" si="901"/>
        <v>Yes</v>
      </c>
      <c r="P4131" t="str">
        <f t="shared" ca="1" si="901"/>
        <v>No</v>
      </c>
      <c r="Q4131" t="str">
        <f t="shared" ca="1" si="902"/>
        <v>No</v>
      </c>
      <c r="R4131">
        <f t="shared" ca="1" si="903"/>
        <v>5</v>
      </c>
      <c r="S4131">
        <f t="shared" ca="1" si="904"/>
        <v>5</v>
      </c>
      <c r="T4131">
        <f t="shared" ca="1" si="905"/>
        <v>5</v>
      </c>
      <c r="U4131">
        <f t="shared" ca="1" si="906"/>
        <v>3</v>
      </c>
      <c r="V4131">
        <f t="shared" ca="1" si="907"/>
        <v>0</v>
      </c>
      <c r="W4131">
        <f t="shared" ca="1" si="908"/>
        <v>0</v>
      </c>
      <c r="X4131">
        <f t="shared" ca="1" si="909"/>
        <v>18</v>
      </c>
    </row>
    <row r="4132" spans="1:24" x14ac:dyDescent="0.25">
      <c r="A4132">
        <v>232706</v>
      </c>
      <c r="B4132" t="s">
        <v>14019</v>
      </c>
      <c r="C4132" t="s">
        <v>10</v>
      </c>
      <c r="D4132" t="s">
        <v>14020</v>
      </c>
      <c r="E4132" t="str">
        <f t="shared" ca="1" si="910"/>
        <v>Cambridge</v>
      </c>
      <c r="F4132" t="s">
        <v>24067</v>
      </c>
      <c r="G4132">
        <f t="shared" ca="1" si="897"/>
        <v>9913833960</v>
      </c>
      <c r="H4132" t="s">
        <v>14022</v>
      </c>
      <c r="I4132" t="s">
        <v>14021</v>
      </c>
      <c r="J4132" t="str">
        <f t="shared" ca="1" si="898"/>
        <v>Female</v>
      </c>
      <c r="K4132">
        <f t="shared" ca="1" si="899"/>
        <v>66</v>
      </c>
      <c r="L4132" t="str">
        <f t="shared" ca="1" si="900"/>
        <v>Adult</v>
      </c>
      <c r="M4132" t="str">
        <f t="shared" ca="1" si="901"/>
        <v>No</v>
      </c>
      <c r="N4132" t="str">
        <f t="shared" ca="1" si="901"/>
        <v>No</v>
      </c>
      <c r="O4132" t="str">
        <f t="shared" ca="1" si="901"/>
        <v>Yes</v>
      </c>
      <c r="P4132" t="str">
        <f t="shared" ca="1" si="901"/>
        <v>Yes</v>
      </c>
      <c r="Q4132" t="str">
        <f t="shared" ca="1" si="902"/>
        <v>Yes</v>
      </c>
      <c r="R4132">
        <f t="shared" ca="1" si="903"/>
        <v>5</v>
      </c>
      <c r="S4132">
        <f t="shared" ca="1" si="904"/>
        <v>5</v>
      </c>
      <c r="T4132">
        <f t="shared" ca="1" si="905"/>
        <v>3</v>
      </c>
      <c r="U4132">
        <f t="shared" ca="1" si="906"/>
        <v>0</v>
      </c>
      <c r="V4132">
        <f t="shared" ca="1" si="907"/>
        <v>4</v>
      </c>
      <c r="W4132">
        <f t="shared" ca="1" si="908"/>
        <v>4</v>
      </c>
      <c r="X4132">
        <f t="shared" ca="1" si="909"/>
        <v>21</v>
      </c>
    </row>
    <row r="4133" spans="1:24" x14ac:dyDescent="0.25">
      <c r="A4133">
        <v>232724</v>
      </c>
      <c r="B4133" t="s">
        <v>14023</v>
      </c>
      <c r="C4133" t="s">
        <v>10</v>
      </c>
      <c r="D4133" t="s">
        <v>14024</v>
      </c>
      <c r="E4133" t="str">
        <f t="shared" ca="1" si="910"/>
        <v>Newton</v>
      </c>
      <c r="F4133" t="s">
        <v>24067</v>
      </c>
      <c r="G4133">
        <f t="shared" ca="1" si="897"/>
        <v>5586493160</v>
      </c>
      <c r="H4133" t="s">
        <v>14025</v>
      </c>
      <c r="I4133">
        <v>24541</v>
      </c>
      <c r="J4133" t="str">
        <f t="shared" ca="1" si="898"/>
        <v>Male</v>
      </c>
      <c r="K4133">
        <f t="shared" ca="1" si="899"/>
        <v>50</v>
      </c>
      <c r="L4133" t="str">
        <f t="shared" ca="1" si="900"/>
        <v>Adult</v>
      </c>
      <c r="M4133" t="str">
        <f t="shared" ca="1" si="901"/>
        <v>No</v>
      </c>
      <c r="N4133" t="str">
        <f t="shared" ca="1" si="901"/>
        <v>No</v>
      </c>
      <c r="O4133" t="str">
        <f t="shared" ca="1" si="901"/>
        <v>No</v>
      </c>
      <c r="P4133" t="str">
        <f t="shared" ca="1" si="901"/>
        <v>Yes</v>
      </c>
      <c r="Q4133" t="str">
        <f t="shared" ca="1" si="902"/>
        <v>No</v>
      </c>
      <c r="R4133">
        <f t="shared" ca="1" si="903"/>
        <v>5</v>
      </c>
      <c r="S4133">
        <f t="shared" ca="1" si="904"/>
        <v>5</v>
      </c>
      <c r="T4133">
        <f t="shared" ca="1" si="905"/>
        <v>0</v>
      </c>
      <c r="U4133">
        <f t="shared" ca="1" si="906"/>
        <v>0</v>
      </c>
      <c r="V4133">
        <f t="shared" ca="1" si="907"/>
        <v>4</v>
      </c>
      <c r="W4133">
        <f t="shared" ca="1" si="908"/>
        <v>0</v>
      </c>
      <c r="X4133">
        <f t="shared" ca="1" si="909"/>
        <v>14</v>
      </c>
    </row>
    <row r="4134" spans="1:24" x14ac:dyDescent="0.25">
      <c r="A4134">
        <v>232788</v>
      </c>
      <c r="B4134" t="s">
        <v>14026</v>
      </c>
      <c r="C4134" t="s">
        <v>10</v>
      </c>
      <c r="D4134" t="s">
        <v>14027</v>
      </c>
      <c r="E4134" t="str">
        <f t="shared" ca="1" si="910"/>
        <v xml:space="preserve"> Milton</v>
      </c>
      <c r="F4134" t="s">
        <v>24067</v>
      </c>
      <c r="G4134">
        <f t="shared" ca="1" si="897"/>
        <v>8063819667</v>
      </c>
      <c r="H4134" t="s">
        <v>14028</v>
      </c>
      <c r="I4134">
        <v>24219</v>
      </c>
      <c r="J4134" t="str">
        <f t="shared" ca="1" si="898"/>
        <v>Female</v>
      </c>
      <c r="K4134">
        <f t="shared" ca="1" si="899"/>
        <v>58</v>
      </c>
      <c r="L4134" t="str">
        <f t="shared" ca="1" si="900"/>
        <v>Adult</v>
      </c>
      <c r="M4134" t="str">
        <f t="shared" ca="1" si="901"/>
        <v>Yes</v>
      </c>
      <c r="N4134" t="str">
        <f t="shared" ca="1" si="901"/>
        <v>Yes</v>
      </c>
      <c r="O4134" t="str">
        <f t="shared" ca="1" si="901"/>
        <v>No</v>
      </c>
      <c r="P4134" t="str">
        <f t="shared" ca="1" si="901"/>
        <v>No</v>
      </c>
      <c r="Q4134" t="str">
        <f t="shared" ca="1" si="902"/>
        <v>No</v>
      </c>
      <c r="R4134">
        <f t="shared" ca="1" si="903"/>
        <v>1</v>
      </c>
      <c r="S4134">
        <f t="shared" ca="1" si="904"/>
        <v>0</v>
      </c>
      <c r="T4134">
        <f t="shared" ca="1" si="905"/>
        <v>3</v>
      </c>
      <c r="U4134">
        <f t="shared" ca="1" si="906"/>
        <v>3</v>
      </c>
      <c r="V4134">
        <f t="shared" ca="1" si="907"/>
        <v>0</v>
      </c>
      <c r="W4134">
        <f t="shared" ca="1" si="908"/>
        <v>0</v>
      </c>
      <c r="X4134">
        <f t="shared" ca="1" si="909"/>
        <v>7</v>
      </c>
    </row>
    <row r="4135" spans="1:24" x14ac:dyDescent="0.25">
      <c r="A4135">
        <v>232797</v>
      </c>
      <c r="B4135" t="s">
        <v>14029</v>
      </c>
      <c r="C4135" t="s">
        <v>10</v>
      </c>
      <c r="D4135" t="s">
        <v>14030</v>
      </c>
      <c r="E4135" t="str">
        <f t="shared" ca="1" si="910"/>
        <v>Brookline</v>
      </c>
      <c r="F4135" t="s">
        <v>24067</v>
      </c>
      <c r="G4135">
        <f t="shared" ca="1" si="897"/>
        <v>9861857200</v>
      </c>
      <c r="H4135" t="s">
        <v>14031</v>
      </c>
      <c r="I4135">
        <v>24153</v>
      </c>
      <c r="J4135" t="str">
        <f t="shared" ca="1" si="898"/>
        <v>Male</v>
      </c>
      <c r="K4135">
        <f t="shared" ca="1" si="899"/>
        <v>50</v>
      </c>
      <c r="L4135" t="str">
        <f t="shared" ca="1" si="900"/>
        <v>Adult</v>
      </c>
      <c r="M4135" t="str">
        <f t="shared" ca="1" si="901"/>
        <v>No</v>
      </c>
      <c r="N4135" t="str">
        <f t="shared" ca="1" si="901"/>
        <v>Yes</v>
      </c>
      <c r="O4135" t="str">
        <f t="shared" ca="1" si="901"/>
        <v>No</v>
      </c>
      <c r="P4135" t="str">
        <f t="shared" ca="1" si="901"/>
        <v>Yes</v>
      </c>
      <c r="Q4135" t="str">
        <f t="shared" ca="1" si="902"/>
        <v>Yes</v>
      </c>
      <c r="R4135">
        <f t="shared" ca="1" si="903"/>
        <v>2</v>
      </c>
      <c r="S4135">
        <f t="shared" ca="1" si="904"/>
        <v>3</v>
      </c>
      <c r="T4135">
        <f t="shared" ca="1" si="905"/>
        <v>3</v>
      </c>
      <c r="U4135">
        <f t="shared" ca="1" si="906"/>
        <v>0</v>
      </c>
      <c r="V4135">
        <f t="shared" ca="1" si="907"/>
        <v>4</v>
      </c>
      <c r="W4135">
        <f t="shared" ca="1" si="908"/>
        <v>4</v>
      </c>
      <c r="X4135">
        <f t="shared" ca="1" si="909"/>
        <v>16</v>
      </c>
    </row>
    <row r="4136" spans="1:24" x14ac:dyDescent="0.25">
      <c r="A4136">
        <v>232867</v>
      </c>
      <c r="B4136" t="s">
        <v>14032</v>
      </c>
      <c r="C4136" t="s">
        <v>10</v>
      </c>
      <c r="D4136" t="s">
        <v>14033</v>
      </c>
      <c r="E4136" t="str">
        <f t="shared" ca="1" si="910"/>
        <v>Cambridge</v>
      </c>
      <c r="F4136" t="s">
        <v>24067</v>
      </c>
      <c r="G4136">
        <f t="shared" ca="1" si="897"/>
        <v>2106504479</v>
      </c>
      <c r="H4136" t="s">
        <v>14035</v>
      </c>
      <c r="I4136" t="s">
        <v>14034</v>
      </c>
      <c r="J4136" t="str">
        <f t="shared" ca="1" si="898"/>
        <v>Female</v>
      </c>
      <c r="K4136">
        <f t="shared" ca="1" si="899"/>
        <v>42</v>
      </c>
      <c r="L4136" t="str">
        <f t="shared" ca="1" si="900"/>
        <v>Adult</v>
      </c>
      <c r="M4136" t="str">
        <f t="shared" ca="1" si="901"/>
        <v>No</v>
      </c>
      <c r="N4136" t="str">
        <f t="shared" ca="1" si="901"/>
        <v>No</v>
      </c>
      <c r="O4136" t="str">
        <f t="shared" ca="1" si="901"/>
        <v>Yes</v>
      </c>
      <c r="P4136" t="str">
        <f t="shared" ca="1" si="901"/>
        <v>No</v>
      </c>
      <c r="Q4136" t="str">
        <f t="shared" ca="1" si="902"/>
        <v>Yes</v>
      </c>
      <c r="R4136">
        <f t="shared" ca="1" si="903"/>
        <v>2</v>
      </c>
      <c r="S4136">
        <f t="shared" ca="1" si="904"/>
        <v>3</v>
      </c>
      <c r="T4136">
        <f t="shared" ca="1" si="905"/>
        <v>3</v>
      </c>
      <c r="U4136">
        <f t="shared" ca="1" si="906"/>
        <v>0</v>
      </c>
      <c r="V4136">
        <f t="shared" ca="1" si="907"/>
        <v>0</v>
      </c>
      <c r="W4136">
        <f t="shared" ca="1" si="908"/>
        <v>4</v>
      </c>
      <c r="X4136">
        <f t="shared" ca="1" si="909"/>
        <v>12</v>
      </c>
    </row>
    <row r="4137" spans="1:24" x14ac:dyDescent="0.25">
      <c r="A4137">
        <v>232885</v>
      </c>
      <c r="B4137" t="s">
        <v>14036</v>
      </c>
      <c r="C4137" t="s">
        <v>10</v>
      </c>
      <c r="D4137" t="s">
        <v>14037</v>
      </c>
      <c r="E4137" t="str">
        <f t="shared" ca="1" si="910"/>
        <v>Revere</v>
      </c>
      <c r="F4137" t="s">
        <v>24067</v>
      </c>
      <c r="G4137">
        <f t="shared" ca="1" si="897"/>
        <v>4557665351</v>
      </c>
      <c r="H4137" t="s">
        <v>14038</v>
      </c>
      <c r="I4137">
        <v>23320</v>
      </c>
      <c r="J4137" t="str">
        <f t="shared" ca="1" si="898"/>
        <v>Male</v>
      </c>
      <c r="K4137">
        <f t="shared" ca="1" si="899"/>
        <v>18</v>
      </c>
      <c r="L4137" t="str">
        <f t="shared" ca="1" si="900"/>
        <v>Adult</v>
      </c>
      <c r="M4137" t="str">
        <f t="shared" ca="1" si="901"/>
        <v>No</v>
      </c>
      <c r="N4137" t="str">
        <f t="shared" ca="1" si="901"/>
        <v>Yes</v>
      </c>
      <c r="O4137" t="str">
        <f t="shared" ca="1" si="901"/>
        <v>Yes</v>
      </c>
      <c r="P4137" t="str">
        <f t="shared" ca="1" si="901"/>
        <v>No</v>
      </c>
      <c r="Q4137" t="str">
        <f t="shared" ca="1" si="902"/>
        <v>Yes</v>
      </c>
      <c r="R4137">
        <f t="shared" ca="1" si="903"/>
        <v>2</v>
      </c>
      <c r="S4137">
        <f t="shared" ca="1" si="904"/>
        <v>3</v>
      </c>
      <c r="T4137">
        <f t="shared" ca="1" si="905"/>
        <v>5</v>
      </c>
      <c r="U4137">
        <f t="shared" ca="1" si="906"/>
        <v>0</v>
      </c>
      <c r="V4137">
        <f t="shared" ca="1" si="907"/>
        <v>0</v>
      </c>
      <c r="W4137">
        <f t="shared" ca="1" si="908"/>
        <v>4</v>
      </c>
      <c r="X4137">
        <f t="shared" ca="1" si="909"/>
        <v>14</v>
      </c>
    </row>
    <row r="4138" spans="1:24" x14ac:dyDescent="0.25">
      <c r="A4138">
        <v>232919</v>
      </c>
      <c r="B4138" t="s">
        <v>14039</v>
      </c>
      <c r="C4138" t="s">
        <v>10</v>
      </c>
      <c r="D4138" t="s">
        <v>14040</v>
      </c>
      <c r="E4138" t="str">
        <f t="shared" ca="1" si="910"/>
        <v>Boston</v>
      </c>
      <c r="F4138" t="s">
        <v>24067</v>
      </c>
      <c r="G4138">
        <f t="shared" ca="1" si="897"/>
        <v>7861647361</v>
      </c>
      <c r="H4138" t="s">
        <v>14041</v>
      </c>
      <c r="I4138">
        <v>23502</v>
      </c>
      <c r="J4138" t="str">
        <f t="shared" ca="1" si="898"/>
        <v>Female</v>
      </c>
      <c r="K4138">
        <f t="shared" ca="1" si="899"/>
        <v>43</v>
      </c>
      <c r="L4138" t="str">
        <f t="shared" ca="1" si="900"/>
        <v>Adult</v>
      </c>
      <c r="M4138" t="str">
        <f t="shared" ca="1" si="901"/>
        <v>No</v>
      </c>
      <c r="N4138" t="str">
        <f t="shared" ca="1" si="901"/>
        <v>Yes</v>
      </c>
      <c r="O4138" t="str">
        <f t="shared" ca="1" si="901"/>
        <v>Yes</v>
      </c>
      <c r="P4138" t="str">
        <f t="shared" ca="1" si="901"/>
        <v>Yes</v>
      </c>
      <c r="Q4138" t="str">
        <f t="shared" ca="1" si="902"/>
        <v>No</v>
      </c>
      <c r="R4138">
        <f t="shared" ca="1" si="903"/>
        <v>1</v>
      </c>
      <c r="S4138">
        <f t="shared" ca="1" si="904"/>
        <v>0</v>
      </c>
      <c r="T4138">
        <f t="shared" ca="1" si="905"/>
        <v>5</v>
      </c>
      <c r="U4138">
        <f t="shared" ca="1" si="906"/>
        <v>0</v>
      </c>
      <c r="V4138">
        <f t="shared" ca="1" si="907"/>
        <v>4</v>
      </c>
      <c r="W4138">
        <f t="shared" ca="1" si="908"/>
        <v>0</v>
      </c>
      <c r="X4138">
        <f t="shared" ca="1" si="909"/>
        <v>10</v>
      </c>
    </row>
    <row r="4139" spans="1:24" x14ac:dyDescent="0.25">
      <c r="A4139">
        <v>232937</v>
      </c>
      <c r="B4139" t="s">
        <v>14042</v>
      </c>
      <c r="C4139" t="s">
        <v>10</v>
      </c>
      <c r="D4139" t="s">
        <v>14043</v>
      </c>
      <c r="E4139" t="str">
        <f t="shared" ca="1" si="910"/>
        <v>Canton</v>
      </c>
      <c r="F4139" t="s">
        <v>24067</v>
      </c>
      <c r="G4139">
        <f t="shared" ca="1" si="897"/>
        <v>7064653015</v>
      </c>
      <c r="H4139" t="s">
        <v>14045</v>
      </c>
      <c r="I4139" t="s">
        <v>14044</v>
      </c>
      <c r="J4139" t="str">
        <f t="shared" ca="1" si="898"/>
        <v>Male</v>
      </c>
      <c r="K4139">
        <f t="shared" ca="1" si="899"/>
        <v>56</v>
      </c>
      <c r="L4139" t="str">
        <f t="shared" ca="1" si="900"/>
        <v>Adult</v>
      </c>
      <c r="M4139" t="str">
        <f t="shared" ca="1" si="901"/>
        <v>Yes</v>
      </c>
      <c r="N4139" t="str">
        <f t="shared" ca="1" si="901"/>
        <v>Yes</v>
      </c>
      <c r="O4139" t="str">
        <f t="shared" ca="1" si="901"/>
        <v>No</v>
      </c>
      <c r="P4139" t="str">
        <f t="shared" ca="1" si="901"/>
        <v>Yes</v>
      </c>
      <c r="Q4139" t="str">
        <f t="shared" ca="1" si="902"/>
        <v>No</v>
      </c>
      <c r="R4139">
        <f t="shared" ca="1" si="903"/>
        <v>1</v>
      </c>
      <c r="S4139">
        <f t="shared" ca="1" si="904"/>
        <v>0</v>
      </c>
      <c r="T4139">
        <f t="shared" ca="1" si="905"/>
        <v>3</v>
      </c>
      <c r="U4139">
        <f t="shared" ca="1" si="906"/>
        <v>3</v>
      </c>
      <c r="V4139">
        <f t="shared" ca="1" si="907"/>
        <v>4</v>
      </c>
      <c r="W4139">
        <f t="shared" ca="1" si="908"/>
        <v>0</v>
      </c>
      <c r="X4139">
        <f t="shared" ca="1" si="909"/>
        <v>11</v>
      </c>
    </row>
    <row r="4140" spans="1:24" x14ac:dyDescent="0.25">
      <c r="A4140">
        <v>232946</v>
      </c>
      <c r="B4140" t="s">
        <v>14046</v>
      </c>
      <c r="C4140" t="s">
        <v>10</v>
      </c>
      <c r="D4140" t="s">
        <v>14047</v>
      </c>
      <c r="E4140" t="str">
        <f t="shared" ca="1" si="910"/>
        <v>Everett</v>
      </c>
      <c r="F4140" t="s">
        <v>24067</v>
      </c>
      <c r="G4140">
        <f t="shared" ca="1" si="897"/>
        <v>7478618800</v>
      </c>
      <c r="H4140" t="s">
        <v>14049</v>
      </c>
      <c r="I4140" t="s">
        <v>14048</v>
      </c>
      <c r="J4140" t="str">
        <f t="shared" ca="1" si="898"/>
        <v>Female</v>
      </c>
      <c r="K4140">
        <f t="shared" ca="1" si="899"/>
        <v>15</v>
      </c>
      <c r="L4140" t="str">
        <f t="shared" ca="1" si="900"/>
        <v>Adoloscent</v>
      </c>
      <c r="M4140" t="str">
        <f t="shared" ca="1" si="901"/>
        <v>No</v>
      </c>
      <c r="N4140" t="str">
        <f t="shared" ca="1" si="901"/>
        <v>Yes</v>
      </c>
      <c r="O4140" t="str">
        <f t="shared" ca="1" si="901"/>
        <v>Yes</v>
      </c>
      <c r="P4140" t="str">
        <f t="shared" ca="1" si="901"/>
        <v>Yes</v>
      </c>
      <c r="Q4140" t="str">
        <f t="shared" ca="1" si="902"/>
        <v>Yes</v>
      </c>
      <c r="R4140">
        <f t="shared" ca="1" si="903"/>
        <v>1</v>
      </c>
      <c r="S4140">
        <f t="shared" ca="1" si="904"/>
        <v>0</v>
      </c>
      <c r="T4140">
        <f t="shared" ca="1" si="905"/>
        <v>5</v>
      </c>
      <c r="U4140">
        <f t="shared" ca="1" si="906"/>
        <v>0</v>
      </c>
      <c r="V4140">
        <f t="shared" ca="1" si="907"/>
        <v>4</v>
      </c>
      <c r="W4140">
        <f t="shared" ca="1" si="908"/>
        <v>4</v>
      </c>
      <c r="X4140">
        <f t="shared" ca="1" si="909"/>
        <v>14</v>
      </c>
    </row>
    <row r="4141" spans="1:24" x14ac:dyDescent="0.25">
      <c r="A4141">
        <v>232982</v>
      </c>
      <c r="B4141" t="s">
        <v>14050</v>
      </c>
      <c r="C4141" t="s">
        <v>10</v>
      </c>
      <c r="D4141" t="s">
        <v>14051</v>
      </c>
      <c r="E4141" t="str">
        <f t="shared" ca="1" si="910"/>
        <v>Needham</v>
      </c>
      <c r="F4141" t="s">
        <v>24067</v>
      </c>
      <c r="G4141">
        <f t="shared" ca="1" si="897"/>
        <v>4227592793</v>
      </c>
      <c r="H4141" t="s">
        <v>14052</v>
      </c>
      <c r="I4141">
        <v>23529</v>
      </c>
      <c r="J4141" t="str">
        <f t="shared" ca="1" si="898"/>
        <v>Male</v>
      </c>
      <c r="K4141">
        <f t="shared" ca="1" si="899"/>
        <v>29</v>
      </c>
      <c r="L4141" t="str">
        <f t="shared" ca="1" si="900"/>
        <v>Adult</v>
      </c>
      <c r="M4141" t="str">
        <f t="shared" ca="1" si="901"/>
        <v>Yes</v>
      </c>
      <c r="N4141" t="str">
        <f t="shared" ca="1" si="901"/>
        <v>No</v>
      </c>
      <c r="O4141" t="str">
        <f t="shared" ca="1" si="901"/>
        <v>Yes</v>
      </c>
      <c r="P4141" t="str">
        <f t="shared" ca="1" si="901"/>
        <v>No</v>
      </c>
      <c r="Q4141" t="str">
        <f t="shared" ca="1" si="902"/>
        <v>No</v>
      </c>
      <c r="R4141">
        <f t="shared" ca="1" si="903"/>
        <v>2</v>
      </c>
      <c r="S4141">
        <f t="shared" ca="1" si="904"/>
        <v>3</v>
      </c>
      <c r="T4141">
        <f t="shared" ca="1" si="905"/>
        <v>3</v>
      </c>
      <c r="U4141">
        <f t="shared" ca="1" si="906"/>
        <v>3</v>
      </c>
      <c r="V4141">
        <f t="shared" ca="1" si="907"/>
        <v>0</v>
      </c>
      <c r="W4141">
        <f t="shared" ca="1" si="908"/>
        <v>0</v>
      </c>
      <c r="X4141">
        <f t="shared" ca="1" si="909"/>
        <v>11</v>
      </c>
    </row>
    <row r="4142" spans="1:24" x14ac:dyDescent="0.25">
      <c r="A4142">
        <v>233019</v>
      </c>
      <c r="B4142" t="s">
        <v>14053</v>
      </c>
      <c r="C4142" t="s">
        <v>10</v>
      </c>
      <c r="D4142" t="s">
        <v>14054</v>
      </c>
      <c r="E4142" t="str">
        <f t="shared" ca="1" si="910"/>
        <v>Quincy</v>
      </c>
      <c r="F4142" t="s">
        <v>24067</v>
      </c>
      <c r="G4142">
        <f t="shared" ca="1" si="897"/>
        <v>2658167942</v>
      </c>
      <c r="H4142" t="s">
        <v>14055</v>
      </c>
      <c r="I4142">
        <v>24112</v>
      </c>
      <c r="J4142" t="str">
        <f t="shared" ca="1" si="898"/>
        <v>Male</v>
      </c>
      <c r="K4142">
        <f t="shared" ca="1" si="899"/>
        <v>23</v>
      </c>
      <c r="L4142" t="str">
        <f t="shared" ca="1" si="900"/>
        <v>Adult</v>
      </c>
      <c r="M4142" t="str">
        <f t="shared" ca="1" si="901"/>
        <v>No</v>
      </c>
      <c r="N4142" t="str">
        <f t="shared" ca="1" si="901"/>
        <v>Yes</v>
      </c>
      <c r="O4142" t="str">
        <f t="shared" ca="1" si="901"/>
        <v>Yes</v>
      </c>
      <c r="P4142" t="str">
        <f t="shared" ca="1" si="901"/>
        <v>Yes</v>
      </c>
      <c r="Q4142" t="str">
        <f t="shared" ca="1" si="902"/>
        <v>No</v>
      </c>
      <c r="R4142">
        <f t="shared" ca="1" si="903"/>
        <v>1</v>
      </c>
      <c r="S4142">
        <f t="shared" ca="1" si="904"/>
        <v>0</v>
      </c>
      <c r="T4142">
        <f t="shared" ca="1" si="905"/>
        <v>5</v>
      </c>
      <c r="U4142">
        <f t="shared" ca="1" si="906"/>
        <v>0</v>
      </c>
      <c r="V4142">
        <f t="shared" ca="1" si="907"/>
        <v>4</v>
      </c>
      <c r="W4142">
        <f t="shared" ca="1" si="908"/>
        <v>0</v>
      </c>
      <c r="X4142">
        <f t="shared" ca="1" si="909"/>
        <v>10</v>
      </c>
    </row>
    <row r="4143" spans="1:24" x14ac:dyDescent="0.25">
      <c r="A4143">
        <v>233037</v>
      </c>
      <c r="B4143" t="s">
        <v>14056</v>
      </c>
      <c r="C4143" t="s">
        <v>10</v>
      </c>
      <c r="D4143" t="s">
        <v>14057</v>
      </c>
      <c r="E4143" t="str">
        <f t="shared" ca="1" si="910"/>
        <v>Revere</v>
      </c>
      <c r="F4143" t="s">
        <v>24067</v>
      </c>
      <c r="G4143">
        <f t="shared" ca="1" si="897"/>
        <v>4535734016</v>
      </c>
      <c r="H4143" t="s">
        <v>14058</v>
      </c>
      <c r="I4143">
        <v>23851</v>
      </c>
      <c r="J4143" t="str">
        <f t="shared" ca="1" si="898"/>
        <v>Female</v>
      </c>
      <c r="K4143">
        <f t="shared" ca="1" si="899"/>
        <v>44</v>
      </c>
      <c r="L4143" t="str">
        <f t="shared" ca="1" si="900"/>
        <v>Adult</v>
      </c>
      <c r="M4143" t="str">
        <f t="shared" ca="1" si="901"/>
        <v>No</v>
      </c>
      <c r="N4143" t="str">
        <f t="shared" ca="1" si="901"/>
        <v>No</v>
      </c>
      <c r="O4143" t="str">
        <f t="shared" ca="1" si="901"/>
        <v>Yes</v>
      </c>
      <c r="P4143" t="str">
        <f t="shared" ca="1" si="901"/>
        <v>No</v>
      </c>
      <c r="Q4143" t="str">
        <f t="shared" ca="1" si="902"/>
        <v>Yes</v>
      </c>
      <c r="R4143">
        <f t="shared" ca="1" si="903"/>
        <v>2</v>
      </c>
      <c r="S4143">
        <f t="shared" ca="1" si="904"/>
        <v>3</v>
      </c>
      <c r="T4143">
        <f t="shared" ca="1" si="905"/>
        <v>3</v>
      </c>
      <c r="U4143">
        <f t="shared" ca="1" si="906"/>
        <v>0</v>
      </c>
      <c r="V4143">
        <f t="shared" ca="1" si="907"/>
        <v>0</v>
      </c>
      <c r="W4143">
        <f t="shared" ca="1" si="908"/>
        <v>4</v>
      </c>
      <c r="X4143">
        <f t="shared" ca="1" si="909"/>
        <v>12</v>
      </c>
    </row>
    <row r="4144" spans="1:24" x14ac:dyDescent="0.25">
      <c r="A4144">
        <v>233082</v>
      </c>
      <c r="B4144" t="s">
        <v>14059</v>
      </c>
      <c r="C4144" t="s">
        <v>10</v>
      </c>
      <c r="D4144" t="s">
        <v>14060</v>
      </c>
      <c r="E4144" t="str">
        <f t="shared" ca="1" si="910"/>
        <v xml:space="preserve"> Milton</v>
      </c>
      <c r="F4144" t="s">
        <v>24067</v>
      </c>
      <c r="G4144">
        <f t="shared" ca="1" si="897"/>
        <v>8359855841</v>
      </c>
      <c r="H4144" t="s">
        <v>14062</v>
      </c>
      <c r="I4144" t="s">
        <v>14061</v>
      </c>
      <c r="J4144" t="str">
        <f t="shared" ca="1" si="898"/>
        <v>Female</v>
      </c>
      <c r="K4144">
        <f t="shared" ca="1" si="899"/>
        <v>64</v>
      </c>
      <c r="L4144" t="str">
        <f t="shared" ca="1" si="900"/>
        <v>Adult</v>
      </c>
      <c r="M4144" t="str">
        <f t="shared" ca="1" si="901"/>
        <v>No</v>
      </c>
      <c r="N4144" t="str">
        <f t="shared" ca="1" si="901"/>
        <v>Yes</v>
      </c>
      <c r="O4144" t="str">
        <f t="shared" ca="1" si="901"/>
        <v>Yes</v>
      </c>
      <c r="P4144" t="str">
        <f t="shared" ca="1" si="901"/>
        <v>No</v>
      </c>
      <c r="Q4144" t="str">
        <f t="shared" ca="1" si="902"/>
        <v>Yes</v>
      </c>
      <c r="R4144">
        <f t="shared" ca="1" si="903"/>
        <v>5</v>
      </c>
      <c r="S4144">
        <f t="shared" ca="1" si="904"/>
        <v>5</v>
      </c>
      <c r="T4144">
        <f t="shared" ca="1" si="905"/>
        <v>5</v>
      </c>
      <c r="U4144">
        <f t="shared" ca="1" si="906"/>
        <v>0</v>
      </c>
      <c r="V4144">
        <f t="shared" ca="1" si="907"/>
        <v>0</v>
      </c>
      <c r="W4144">
        <f t="shared" ca="1" si="908"/>
        <v>4</v>
      </c>
      <c r="X4144">
        <f t="shared" ca="1" si="909"/>
        <v>19</v>
      </c>
    </row>
    <row r="4145" spans="1:24" x14ac:dyDescent="0.25">
      <c r="A4145">
        <v>233091</v>
      </c>
      <c r="B4145" t="s">
        <v>14063</v>
      </c>
      <c r="C4145" t="s">
        <v>10</v>
      </c>
      <c r="D4145" t="s">
        <v>14064</v>
      </c>
      <c r="E4145" t="str">
        <f t="shared" ca="1" si="910"/>
        <v>Needham</v>
      </c>
      <c r="F4145" t="s">
        <v>24067</v>
      </c>
      <c r="G4145">
        <f t="shared" ca="1" si="897"/>
        <v>5477666042</v>
      </c>
      <c r="H4145" t="s">
        <v>14065</v>
      </c>
      <c r="I4145">
        <v>24502</v>
      </c>
      <c r="J4145" t="str">
        <f t="shared" ca="1" si="898"/>
        <v>Male</v>
      </c>
      <c r="K4145">
        <f t="shared" ca="1" si="899"/>
        <v>68</v>
      </c>
      <c r="L4145" t="str">
        <f t="shared" ca="1" si="900"/>
        <v>Adult</v>
      </c>
      <c r="M4145" t="str">
        <f t="shared" ca="1" si="901"/>
        <v>Yes</v>
      </c>
      <c r="N4145" t="str">
        <f t="shared" ca="1" si="901"/>
        <v>No</v>
      </c>
      <c r="O4145" t="str">
        <f t="shared" ca="1" si="901"/>
        <v>Yes</v>
      </c>
      <c r="P4145" t="str">
        <f t="shared" ca="1" si="901"/>
        <v>Yes</v>
      </c>
      <c r="Q4145" t="str">
        <f t="shared" ca="1" si="902"/>
        <v>No</v>
      </c>
      <c r="R4145">
        <f t="shared" ca="1" si="903"/>
        <v>5</v>
      </c>
      <c r="S4145">
        <f t="shared" ca="1" si="904"/>
        <v>5</v>
      </c>
      <c r="T4145">
        <f t="shared" ca="1" si="905"/>
        <v>3</v>
      </c>
      <c r="U4145">
        <f t="shared" ca="1" si="906"/>
        <v>3</v>
      </c>
      <c r="V4145">
        <f t="shared" ca="1" si="907"/>
        <v>4</v>
      </c>
      <c r="W4145">
        <f t="shared" ca="1" si="908"/>
        <v>0</v>
      </c>
      <c r="X4145">
        <f t="shared" ca="1" si="909"/>
        <v>20</v>
      </c>
    </row>
    <row r="4146" spans="1:24" x14ac:dyDescent="0.25">
      <c r="A4146">
        <v>233116</v>
      </c>
      <c r="B4146" t="s">
        <v>14066</v>
      </c>
      <c r="C4146" t="s">
        <v>10</v>
      </c>
      <c r="D4146" t="s">
        <v>14067</v>
      </c>
      <c r="E4146" t="str">
        <f t="shared" ca="1" si="910"/>
        <v>Cambridge</v>
      </c>
      <c r="F4146" t="s">
        <v>24067</v>
      </c>
      <c r="G4146">
        <f t="shared" ca="1" si="897"/>
        <v>2521532640</v>
      </c>
      <c r="H4146" t="s">
        <v>14069</v>
      </c>
      <c r="I4146" t="s">
        <v>14068</v>
      </c>
      <c r="J4146" t="str">
        <f t="shared" ca="1" si="898"/>
        <v>Male</v>
      </c>
      <c r="K4146">
        <f t="shared" ca="1" si="899"/>
        <v>61</v>
      </c>
      <c r="L4146" t="str">
        <f t="shared" ca="1" si="900"/>
        <v>Adult</v>
      </c>
      <c r="M4146" t="str">
        <f t="shared" ca="1" si="901"/>
        <v>Yes</v>
      </c>
      <c r="N4146" t="str">
        <f t="shared" ca="1" si="901"/>
        <v>No</v>
      </c>
      <c r="O4146" t="str">
        <f t="shared" ca="1" si="901"/>
        <v>No</v>
      </c>
      <c r="P4146" t="str">
        <f t="shared" ca="1" si="901"/>
        <v>Yes</v>
      </c>
      <c r="Q4146" t="str">
        <f t="shared" ca="1" si="902"/>
        <v>Yes</v>
      </c>
      <c r="R4146">
        <f t="shared" ca="1" si="903"/>
        <v>2</v>
      </c>
      <c r="S4146">
        <f t="shared" ca="1" si="904"/>
        <v>3</v>
      </c>
      <c r="T4146">
        <f t="shared" ca="1" si="905"/>
        <v>0</v>
      </c>
      <c r="U4146">
        <f t="shared" ca="1" si="906"/>
        <v>3</v>
      </c>
      <c r="V4146">
        <f t="shared" ca="1" si="907"/>
        <v>4</v>
      </c>
      <c r="W4146">
        <f t="shared" ca="1" si="908"/>
        <v>4</v>
      </c>
      <c r="X4146">
        <f t="shared" ca="1" si="909"/>
        <v>16</v>
      </c>
    </row>
    <row r="4147" spans="1:24" x14ac:dyDescent="0.25">
      <c r="A4147">
        <v>233277</v>
      </c>
      <c r="B4147" t="s">
        <v>14070</v>
      </c>
      <c r="C4147" t="s">
        <v>10</v>
      </c>
      <c r="D4147" t="s">
        <v>14071</v>
      </c>
      <c r="E4147" t="str">
        <f t="shared" ca="1" si="910"/>
        <v>Revere</v>
      </c>
      <c r="F4147" t="s">
        <v>24067</v>
      </c>
      <c r="G4147">
        <f t="shared" ca="1" si="897"/>
        <v>9033708455</v>
      </c>
      <c r="H4147" t="s">
        <v>14073</v>
      </c>
      <c r="I4147" t="s">
        <v>14072</v>
      </c>
      <c r="J4147" t="str">
        <f t="shared" ca="1" si="898"/>
        <v>Female</v>
      </c>
      <c r="K4147">
        <f t="shared" ca="1" si="899"/>
        <v>54</v>
      </c>
      <c r="L4147" t="str">
        <f t="shared" ca="1" si="900"/>
        <v>Adult</v>
      </c>
      <c r="M4147" t="str">
        <f t="shared" ca="1" si="901"/>
        <v>Yes</v>
      </c>
      <c r="N4147" t="str">
        <f t="shared" ca="1" si="901"/>
        <v>Yes</v>
      </c>
      <c r="O4147" t="str">
        <f t="shared" ca="1" si="901"/>
        <v>Yes</v>
      </c>
      <c r="P4147" t="str">
        <f t="shared" ca="1" si="901"/>
        <v>Yes</v>
      </c>
      <c r="Q4147" t="str">
        <f t="shared" ca="1" si="902"/>
        <v>No</v>
      </c>
      <c r="R4147">
        <f t="shared" ca="1" si="903"/>
        <v>5</v>
      </c>
      <c r="S4147">
        <f t="shared" ca="1" si="904"/>
        <v>5</v>
      </c>
      <c r="T4147">
        <f t="shared" ca="1" si="905"/>
        <v>5</v>
      </c>
      <c r="U4147">
        <f t="shared" ca="1" si="906"/>
        <v>3</v>
      </c>
      <c r="V4147">
        <f t="shared" ca="1" si="907"/>
        <v>4</v>
      </c>
      <c r="W4147">
        <f t="shared" ca="1" si="908"/>
        <v>0</v>
      </c>
      <c r="X4147">
        <f t="shared" ca="1" si="909"/>
        <v>22</v>
      </c>
    </row>
    <row r="4148" spans="1:24" x14ac:dyDescent="0.25">
      <c r="A4148">
        <v>233286</v>
      </c>
      <c r="B4148" t="s">
        <v>14074</v>
      </c>
      <c r="C4148" t="s">
        <v>10</v>
      </c>
      <c r="D4148" t="s">
        <v>14075</v>
      </c>
      <c r="E4148" t="str">
        <f t="shared" ca="1" si="910"/>
        <v>Revere</v>
      </c>
      <c r="F4148" t="s">
        <v>24067</v>
      </c>
      <c r="G4148">
        <f t="shared" ca="1" si="897"/>
        <v>7475606558</v>
      </c>
      <c r="H4148" t="s">
        <v>14077</v>
      </c>
      <c r="I4148" t="s">
        <v>14076</v>
      </c>
      <c r="J4148" t="str">
        <f t="shared" ca="1" si="898"/>
        <v>Male</v>
      </c>
      <c r="K4148">
        <f t="shared" ca="1" si="899"/>
        <v>35</v>
      </c>
      <c r="L4148" t="str">
        <f t="shared" ca="1" si="900"/>
        <v>Adult</v>
      </c>
      <c r="M4148" t="str">
        <f t="shared" ca="1" si="901"/>
        <v>No</v>
      </c>
      <c r="N4148" t="str">
        <f t="shared" ca="1" si="901"/>
        <v>Yes</v>
      </c>
      <c r="O4148" t="str">
        <f t="shared" ca="1" si="901"/>
        <v>No</v>
      </c>
      <c r="P4148" t="str">
        <f t="shared" ca="1" si="901"/>
        <v>No</v>
      </c>
      <c r="Q4148" t="str">
        <f t="shared" ca="1" si="902"/>
        <v>No</v>
      </c>
      <c r="R4148">
        <f t="shared" ca="1" si="903"/>
        <v>1</v>
      </c>
      <c r="S4148">
        <f t="shared" ca="1" si="904"/>
        <v>0</v>
      </c>
      <c r="T4148">
        <f t="shared" ca="1" si="905"/>
        <v>3</v>
      </c>
      <c r="U4148">
        <f t="shared" ca="1" si="906"/>
        <v>0</v>
      </c>
      <c r="V4148">
        <f t="shared" ca="1" si="907"/>
        <v>0</v>
      </c>
      <c r="W4148">
        <f t="shared" ca="1" si="908"/>
        <v>0</v>
      </c>
      <c r="X4148">
        <f t="shared" ca="1" si="909"/>
        <v>4</v>
      </c>
    </row>
    <row r="4149" spans="1:24" x14ac:dyDescent="0.25">
      <c r="A4149">
        <v>233295</v>
      </c>
      <c r="B4149" t="s">
        <v>14078</v>
      </c>
      <c r="C4149" t="s">
        <v>10</v>
      </c>
      <c r="D4149" t="s">
        <v>14079</v>
      </c>
      <c r="E4149" t="str">
        <f t="shared" ca="1" si="910"/>
        <v>Boston</v>
      </c>
      <c r="F4149" t="s">
        <v>24067</v>
      </c>
      <c r="G4149">
        <f t="shared" ca="1" si="897"/>
        <v>2025558374</v>
      </c>
      <c r="H4149" t="s">
        <v>14081</v>
      </c>
      <c r="I4149" t="s">
        <v>14080</v>
      </c>
      <c r="J4149" t="str">
        <f t="shared" ca="1" si="898"/>
        <v>Female</v>
      </c>
      <c r="K4149">
        <f t="shared" ca="1" si="899"/>
        <v>17</v>
      </c>
      <c r="L4149" t="str">
        <f t="shared" ca="1" si="900"/>
        <v>Adoloscent</v>
      </c>
      <c r="M4149" t="str">
        <f t="shared" ca="1" si="901"/>
        <v>Yes</v>
      </c>
      <c r="N4149" t="str">
        <f t="shared" ca="1" si="901"/>
        <v>Yes</v>
      </c>
      <c r="O4149" t="str">
        <f t="shared" ca="1" si="901"/>
        <v>Yes</v>
      </c>
      <c r="P4149" t="str">
        <f t="shared" ca="1" si="901"/>
        <v>Yes</v>
      </c>
      <c r="Q4149" t="str">
        <f t="shared" ca="1" si="902"/>
        <v>Yes</v>
      </c>
      <c r="R4149">
        <f t="shared" ca="1" si="903"/>
        <v>3</v>
      </c>
      <c r="S4149">
        <f t="shared" ca="1" si="904"/>
        <v>3</v>
      </c>
      <c r="T4149">
        <f t="shared" ca="1" si="905"/>
        <v>5</v>
      </c>
      <c r="U4149">
        <f t="shared" ca="1" si="906"/>
        <v>3</v>
      </c>
      <c r="V4149">
        <f t="shared" ca="1" si="907"/>
        <v>4</v>
      </c>
      <c r="W4149">
        <f t="shared" ca="1" si="908"/>
        <v>4</v>
      </c>
      <c r="X4149">
        <f t="shared" ca="1" si="909"/>
        <v>22</v>
      </c>
    </row>
    <row r="4150" spans="1:24" x14ac:dyDescent="0.25">
      <c r="A4150">
        <v>233301</v>
      </c>
      <c r="B4150" t="s">
        <v>14082</v>
      </c>
      <c r="C4150" t="s">
        <v>10</v>
      </c>
      <c r="D4150" t="s">
        <v>14083</v>
      </c>
      <c r="E4150" t="str">
        <f t="shared" ca="1" si="910"/>
        <v>Dedham</v>
      </c>
      <c r="F4150" t="s">
        <v>24067</v>
      </c>
      <c r="G4150">
        <f t="shared" ca="1" si="897"/>
        <v>3495644556</v>
      </c>
      <c r="H4150" t="s">
        <v>14085</v>
      </c>
      <c r="I4150" t="s">
        <v>14084</v>
      </c>
      <c r="J4150" t="str">
        <f t="shared" ca="1" si="898"/>
        <v>Male</v>
      </c>
      <c r="K4150">
        <f t="shared" ca="1" si="899"/>
        <v>42</v>
      </c>
      <c r="L4150" t="str">
        <f t="shared" ca="1" si="900"/>
        <v>Adult</v>
      </c>
      <c r="M4150" t="str">
        <f t="shared" ca="1" si="901"/>
        <v>No</v>
      </c>
      <c r="N4150" t="str">
        <f t="shared" ca="1" si="901"/>
        <v>Yes</v>
      </c>
      <c r="O4150" t="str">
        <f t="shared" ca="1" si="901"/>
        <v>No</v>
      </c>
      <c r="P4150" t="str">
        <f t="shared" ca="1" si="901"/>
        <v>No</v>
      </c>
      <c r="Q4150" t="str">
        <f t="shared" ca="1" si="902"/>
        <v>No</v>
      </c>
      <c r="R4150">
        <f t="shared" ca="1" si="903"/>
        <v>3</v>
      </c>
      <c r="S4150">
        <f t="shared" ca="1" si="904"/>
        <v>3</v>
      </c>
      <c r="T4150">
        <f t="shared" ca="1" si="905"/>
        <v>3</v>
      </c>
      <c r="U4150">
        <f t="shared" ca="1" si="906"/>
        <v>0</v>
      </c>
      <c r="V4150">
        <f t="shared" ca="1" si="907"/>
        <v>0</v>
      </c>
      <c r="W4150">
        <f t="shared" ca="1" si="908"/>
        <v>0</v>
      </c>
      <c r="X4150">
        <f t="shared" ca="1" si="909"/>
        <v>9</v>
      </c>
    </row>
    <row r="4151" spans="1:24" x14ac:dyDescent="0.25">
      <c r="A4151">
        <v>233310</v>
      </c>
      <c r="B4151" t="s">
        <v>14086</v>
      </c>
      <c r="C4151" t="s">
        <v>10</v>
      </c>
      <c r="D4151" t="s">
        <v>14087</v>
      </c>
      <c r="E4151" t="str">
        <f t="shared" ca="1" si="910"/>
        <v>Canton</v>
      </c>
      <c r="F4151" t="s">
        <v>24067</v>
      </c>
      <c r="G4151">
        <f t="shared" ca="1" si="897"/>
        <v>6610904830</v>
      </c>
      <c r="H4151" t="s">
        <v>14089</v>
      </c>
      <c r="I4151" t="s">
        <v>14088</v>
      </c>
      <c r="J4151" t="str">
        <f t="shared" ca="1" si="898"/>
        <v>Male</v>
      </c>
      <c r="K4151">
        <f t="shared" ca="1" si="899"/>
        <v>66</v>
      </c>
      <c r="L4151" t="str">
        <f t="shared" ca="1" si="900"/>
        <v>Adult</v>
      </c>
      <c r="M4151" t="str">
        <f t="shared" ca="1" si="901"/>
        <v>No</v>
      </c>
      <c r="N4151" t="str">
        <f t="shared" ca="1" si="901"/>
        <v>Yes</v>
      </c>
      <c r="O4151" t="str">
        <f t="shared" ca="1" si="901"/>
        <v>Yes</v>
      </c>
      <c r="P4151" t="str">
        <f t="shared" ca="1" si="901"/>
        <v>Yes</v>
      </c>
      <c r="Q4151" t="str">
        <f t="shared" ca="1" si="902"/>
        <v>No</v>
      </c>
      <c r="R4151">
        <f t="shared" ca="1" si="903"/>
        <v>2</v>
      </c>
      <c r="S4151">
        <f t="shared" ca="1" si="904"/>
        <v>3</v>
      </c>
      <c r="T4151">
        <f t="shared" ca="1" si="905"/>
        <v>5</v>
      </c>
      <c r="U4151">
        <f t="shared" ca="1" si="906"/>
        <v>0</v>
      </c>
      <c r="V4151">
        <f t="shared" ca="1" si="907"/>
        <v>4</v>
      </c>
      <c r="W4151">
        <f t="shared" ca="1" si="908"/>
        <v>0</v>
      </c>
      <c r="X4151">
        <f t="shared" ca="1" si="909"/>
        <v>14</v>
      </c>
    </row>
    <row r="4152" spans="1:24" x14ac:dyDescent="0.25">
      <c r="A4152">
        <v>233329</v>
      </c>
      <c r="B4152" t="s">
        <v>14090</v>
      </c>
      <c r="C4152" t="s">
        <v>10</v>
      </c>
      <c r="D4152" t="s">
        <v>14091</v>
      </c>
      <c r="E4152" t="str">
        <f t="shared" ca="1" si="910"/>
        <v>Newton</v>
      </c>
      <c r="F4152" t="s">
        <v>24067</v>
      </c>
      <c r="G4152">
        <f t="shared" ca="1" si="897"/>
        <v>9507136435</v>
      </c>
      <c r="H4152" t="s">
        <v>14093</v>
      </c>
      <c r="I4152" t="s">
        <v>14092</v>
      </c>
      <c r="J4152" t="str">
        <f t="shared" ca="1" si="898"/>
        <v>Female</v>
      </c>
      <c r="K4152">
        <f t="shared" ca="1" si="899"/>
        <v>54</v>
      </c>
      <c r="L4152" t="str">
        <f t="shared" ca="1" si="900"/>
        <v>Adult</v>
      </c>
      <c r="M4152" t="str">
        <f t="shared" ca="1" si="901"/>
        <v>Yes</v>
      </c>
      <c r="N4152" t="str">
        <f t="shared" ca="1" si="901"/>
        <v>No</v>
      </c>
      <c r="O4152" t="str">
        <f t="shared" ca="1" si="901"/>
        <v>No</v>
      </c>
      <c r="P4152" t="str">
        <f t="shared" ca="1" si="901"/>
        <v>Yes</v>
      </c>
      <c r="Q4152" t="str">
        <f t="shared" ca="1" si="902"/>
        <v>Yes</v>
      </c>
      <c r="R4152">
        <f t="shared" ca="1" si="903"/>
        <v>1</v>
      </c>
      <c r="S4152">
        <f t="shared" ca="1" si="904"/>
        <v>0</v>
      </c>
      <c r="T4152">
        <f t="shared" ca="1" si="905"/>
        <v>0</v>
      </c>
      <c r="U4152">
        <f t="shared" ca="1" si="906"/>
        <v>3</v>
      </c>
      <c r="V4152">
        <f t="shared" ca="1" si="907"/>
        <v>4</v>
      </c>
      <c r="W4152">
        <f t="shared" ca="1" si="908"/>
        <v>4</v>
      </c>
      <c r="X4152">
        <f t="shared" ca="1" si="909"/>
        <v>12</v>
      </c>
    </row>
    <row r="4153" spans="1:24" x14ac:dyDescent="0.25">
      <c r="A4153">
        <v>233338</v>
      </c>
      <c r="B4153" t="s">
        <v>14094</v>
      </c>
      <c r="C4153" t="s">
        <v>10</v>
      </c>
      <c r="D4153" t="s">
        <v>14095</v>
      </c>
      <c r="E4153" t="str">
        <f t="shared" ca="1" si="910"/>
        <v>Canton</v>
      </c>
      <c r="F4153" t="s">
        <v>24067</v>
      </c>
      <c r="G4153">
        <f t="shared" ca="1" si="897"/>
        <v>8230513360</v>
      </c>
      <c r="H4153" t="s">
        <v>14096</v>
      </c>
      <c r="I4153">
        <v>23805</v>
      </c>
      <c r="J4153" t="str">
        <f t="shared" ca="1" si="898"/>
        <v>Female</v>
      </c>
      <c r="K4153">
        <f t="shared" ca="1" si="899"/>
        <v>34</v>
      </c>
      <c r="L4153" t="str">
        <f t="shared" ca="1" si="900"/>
        <v>Adult</v>
      </c>
      <c r="M4153" t="str">
        <f t="shared" ca="1" si="901"/>
        <v>No</v>
      </c>
      <c r="N4153" t="str">
        <f t="shared" ca="1" si="901"/>
        <v>No</v>
      </c>
      <c r="O4153" t="str">
        <f t="shared" ca="1" si="901"/>
        <v>No</v>
      </c>
      <c r="P4153" t="str">
        <f t="shared" ca="1" si="901"/>
        <v>No</v>
      </c>
      <c r="Q4153" t="str">
        <f t="shared" ca="1" si="902"/>
        <v>No</v>
      </c>
      <c r="R4153">
        <f t="shared" ca="1" si="903"/>
        <v>2</v>
      </c>
      <c r="S4153">
        <f t="shared" ca="1" si="904"/>
        <v>3</v>
      </c>
      <c r="T4153">
        <f t="shared" ca="1" si="905"/>
        <v>0</v>
      </c>
      <c r="U4153">
        <f t="shared" ca="1" si="906"/>
        <v>0</v>
      </c>
      <c r="V4153">
        <f t="shared" ca="1" si="907"/>
        <v>0</v>
      </c>
      <c r="W4153">
        <f t="shared" ca="1" si="908"/>
        <v>0</v>
      </c>
      <c r="X4153">
        <f t="shared" ca="1" si="909"/>
        <v>5</v>
      </c>
    </row>
    <row r="4154" spans="1:24" x14ac:dyDescent="0.25">
      <c r="A4154">
        <v>233356</v>
      </c>
      <c r="B4154" t="s">
        <v>14097</v>
      </c>
      <c r="C4154" t="s">
        <v>10</v>
      </c>
      <c r="D4154" t="s">
        <v>14098</v>
      </c>
      <c r="E4154" t="str">
        <f t="shared" ca="1" si="910"/>
        <v>Chelsea</v>
      </c>
      <c r="F4154" t="s">
        <v>24067</v>
      </c>
      <c r="G4154">
        <f t="shared" ca="1" si="897"/>
        <v>2763764300</v>
      </c>
      <c r="H4154" t="s">
        <v>14100</v>
      </c>
      <c r="I4154" t="s">
        <v>14099</v>
      </c>
      <c r="J4154" t="str">
        <f t="shared" ca="1" si="898"/>
        <v>Female</v>
      </c>
      <c r="K4154">
        <f t="shared" ca="1" si="899"/>
        <v>57</v>
      </c>
      <c r="L4154" t="str">
        <f t="shared" ca="1" si="900"/>
        <v>Adult</v>
      </c>
      <c r="M4154" t="str">
        <f t="shared" ca="1" si="901"/>
        <v>Yes</v>
      </c>
      <c r="N4154" t="str">
        <f t="shared" ca="1" si="901"/>
        <v>No</v>
      </c>
      <c r="O4154" t="str">
        <f t="shared" ca="1" si="901"/>
        <v>Yes</v>
      </c>
      <c r="P4154" t="str">
        <f t="shared" ca="1" si="901"/>
        <v>Yes</v>
      </c>
      <c r="Q4154" t="str">
        <f t="shared" ca="1" si="902"/>
        <v>No</v>
      </c>
      <c r="R4154">
        <f t="shared" ca="1" si="903"/>
        <v>2</v>
      </c>
      <c r="S4154">
        <f t="shared" ca="1" si="904"/>
        <v>3</v>
      </c>
      <c r="T4154">
        <f t="shared" ca="1" si="905"/>
        <v>3</v>
      </c>
      <c r="U4154">
        <f t="shared" ca="1" si="906"/>
        <v>3</v>
      </c>
      <c r="V4154">
        <f t="shared" ca="1" si="907"/>
        <v>4</v>
      </c>
      <c r="W4154">
        <f t="shared" ca="1" si="908"/>
        <v>0</v>
      </c>
      <c r="X4154">
        <f t="shared" ca="1" si="909"/>
        <v>15</v>
      </c>
    </row>
    <row r="4155" spans="1:24" x14ac:dyDescent="0.25">
      <c r="A4155">
        <v>233374</v>
      </c>
      <c r="B4155" t="s">
        <v>14101</v>
      </c>
      <c r="C4155" t="s">
        <v>10</v>
      </c>
      <c r="D4155" t="s">
        <v>14102</v>
      </c>
      <c r="E4155" t="str">
        <f t="shared" ca="1" si="910"/>
        <v>Somerville</v>
      </c>
      <c r="F4155" t="s">
        <v>24067</v>
      </c>
      <c r="G4155">
        <f t="shared" ca="1" si="897"/>
        <v>5266251967</v>
      </c>
      <c r="H4155" t="s">
        <v>14103</v>
      </c>
      <c r="I4155">
        <v>23173</v>
      </c>
      <c r="J4155" t="str">
        <f t="shared" ca="1" si="898"/>
        <v>Male</v>
      </c>
      <c r="K4155">
        <f t="shared" ca="1" si="899"/>
        <v>23</v>
      </c>
      <c r="L4155" t="str">
        <f t="shared" ca="1" si="900"/>
        <v>Adult</v>
      </c>
      <c r="M4155" t="str">
        <f t="shared" ca="1" si="901"/>
        <v>No</v>
      </c>
      <c r="N4155" t="str">
        <f t="shared" ca="1" si="901"/>
        <v>Yes</v>
      </c>
      <c r="O4155" t="str">
        <f t="shared" ca="1" si="901"/>
        <v>Yes</v>
      </c>
      <c r="P4155" t="str">
        <f t="shared" ca="1" si="901"/>
        <v>No</v>
      </c>
      <c r="Q4155" t="str">
        <f t="shared" ca="1" si="902"/>
        <v>Yes</v>
      </c>
      <c r="R4155">
        <f t="shared" ca="1" si="903"/>
        <v>1</v>
      </c>
      <c r="S4155">
        <f t="shared" ca="1" si="904"/>
        <v>0</v>
      </c>
      <c r="T4155">
        <f t="shared" ca="1" si="905"/>
        <v>5</v>
      </c>
      <c r="U4155">
        <f t="shared" ca="1" si="906"/>
        <v>0</v>
      </c>
      <c r="V4155">
        <f t="shared" ca="1" si="907"/>
        <v>0</v>
      </c>
      <c r="W4155">
        <f t="shared" ca="1" si="908"/>
        <v>4</v>
      </c>
      <c r="X4155">
        <f t="shared" ca="1" si="909"/>
        <v>10</v>
      </c>
    </row>
    <row r="4156" spans="1:24" x14ac:dyDescent="0.25">
      <c r="A4156">
        <v>233408</v>
      </c>
      <c r="B4156" t="s">
        <v>14104</v>
      </c>
      <c r="C4156" t="s">
        <v>10</v>
      </c>
      <c r="D4156" t="s">
        <v>14105</v>
      </c>
      <c r="E4156" t="str">
        <f t="shared" ca="1" si="910"/>
        <v>Brookline</v>
      </c>
      <c r="F4156" t="s">
        <v>24067</v>
      </c>
      <c r="G4156">
        <f t="shared" ca="1" si="897"/>
        <v>1446635982</v>
      </c>
      <c r="H4156" t="s">
        <v>14106</v>
      </c>
      <c r="I4156">
        <v>23601</v>
      </c>
      <c r="J4156" t="str">
        <f t="shared" ca="1" si="898"/>
        <v>Female</v>
      </c>
      <c r="K4156">
        <f t="shared" ca="1" si="899"/>
        <v>59</v>
      </c>
      <c r="L4156" t="str">
        <f t="shared" ca="1" si="900"/>
        <v>Adult</v>
      </c>
      <c r="M4156" t="str">
        <f t="shared" ca="1" si="901"/>
        <v>No</v>
      </c>
      <c r="N4156" t="str">
        <f t="shared" ca="1" si="901"/>
        <v>Yes</v>
      </c>
      <c r="O4156" t="str">
        <f t="shared" ca="1" si="901"/>
        <v>No</v>
      </c>
      <c r="P4156" t="str">
        <f t="shared" ca="1" si="901"/>
        <v>No</v>
      </c>
      <c r="Q4156" t="str">
        <f t="shared" ca="1" si="902"/>
        <v>Yes</v>
      </c>
      <c r="R4156">
        <f t="shared" ca="1" si="903"/>
        <v>1</v>
      </c>
      <c r="S4156">
        <f t="shared" ca="1" si="904"/>
        <v>0</v>
      </c>
      <c r="T4156">
        <f t="shared" ca="1" si="905"/>
        <v>3</v>
      </c>
      <c r="U4156">
        <f t="shared" ca="1" si="906"/>
        <v>0</v>
      </c>
      <c r="V4156">
        <f t="shared" ca="1" si="907"/>
        <v>0</v>
      </c>
      <c r="W4156">
        <f t="shared" ca="1" si="908"/>
        <v>4</v>
      </c>
      <c r="X4156">
        <f t="shared" ca="1" si="909"/>
        <v>8</v>
      </c>
    </row>
    <row r="4157" spans="1:24" x14ac:dyDescent="0.25">
      <c r="A4157">
        <v>233426</v>
      </c>
      <c r="B4157" t="s">
        <v>14107</v>
      </c>
      <c r="C4157" t="s">
        <v>10</v>
      </c>
      <c r="D4157" t="s">
        <v>14108</v>
      </c>
      <c r="E4157" t="str">
        <f t="shared" ca="1" si="910"/>
        <v>Watertown</v>
      </c>
      <c r="F4157" t="s">
        <v>24067</v>
      </c>
      <c r="G4157">
        <f t="shared" ca="1" si="897"/>
        <v>7003516506</v>
      </c>
      <c r="H4157" t="s">
        <v>14110</v>
      </c>
      <c r="I4157" t="s">
        <v>14109</v>
      </c>
      <c r="J4157" t="str">
        <f t="shared" ca="1" si="898"/>
        <v>Male</v>
      </c>
      <c r="K4157">
        <f t="shared" ca="1" si="899"/>
        <v>17</v>
      </c>
      <c r="L4157" t="str">
        <f t="shared" ca="1" si="900"/>
        <v>Adoloscent</v>
      </c>
      <c r="M4157" t="str">
        <f t="shared" ca="1" si="901"/>
        <v>Yes</v>
      </c>
      <c r="N4157" t="str">
        <f t="shared" ca="1" si="901"/>
        <v>No</v>
      </c>
      <c r="O4157" t="str">
        <f t="shared" ca="1" si="901"/>
        <v>No</v>
      </c>
      <c r="P4157" t="str">
        <f t="shared" ca="1" si="901"/>
        <v>Yes</v>
      </c>
      <c r="Q4157" t="str">
        <f t="shared" ca="1" si="902"/>
        <v>No</v>
      </c>
      <c r="R4157">
        <f t="shared" ca="1" si="903"/>
        <v>1</v>
      </c>
      <c r="S4157">
        <f t="shared" ca="1" si="904"/>
        <v>0</v>
      </c>
      <c r="T4157">
        <f t="shared" ca="1" si="905"/>
        <v>0</v>
      </c>
      <c r="U4157">
        <f t="shared" ca="1" si="906"/>
        <v>3</v>
      </c>
      <c r="V4157">
        <f t="shared" ca="1" si="907"/>
        <v>4</v>
      </c>
      <c r="W4157">
        <f t="shared" ca="1" si="908"/>
        <v>0</v>
      </c>
      <c r="X4157">
        <f t="shared" ca="1" si="909"/>
        <v>8</v>
      </c>
    </row>
    <row r="4158" spans="1:24" x14ac:dyDescent="0.25">
      <c r="A4158">
        <v>233480</v>
      </c>
      <c r="B4158" t="s">
        <v>14111</v>
      </c>
      <c r="C4158" t="s">
        <v>10</v>
      </c>
      <c r="D4158" t="s">
        <v>14112</v>
      </c>
      <c r="E4158" t="str">
        <f t="shared" ca="1" si="910"/>
        <v>Brookline</v>
      </c>
      <c r="F4158" t="s">
        <v>24067</v>
      </c>
      <c r="G4158">
        <f t="shared" ca="1" si="897"/>
        <v>3263028949</v>
      </c>
      <c r="H4158" t="s">
        <v>14113</v>
      </c>
      <c r="I4158">
        <v>23227</v>
      </c>
      <c r="J4158" t="str">
        <f t="shared" ca="1" si="898"/>
        <v>Female</v>
      </c>
      <c r="K4158">
        <f t="shared" ca="1" si="899"/>
        <v>31</v>
      </c>
      <c r="L4158" t="str">
        <f t="shared" ca="1" si="900"/>
        <v>Adult</v>
      </c>
      <c r="M4158" t="str">
        <f t="shared" ca="1" si="901"/>
        <v>No</v>
      </c>
      <c r="N4158" t="str">
        <f t="shared" ca="1" si="901"/>
        <v>No</v>
      </c>
      <c r="O4158" t="str">
        <f t="shared" ca="1" si="901"/>
        <v>No</v>
      </c>
      <c r="P4158" t="str">
        <f t="shared" ca="1" si="901"/>
        <v>Yes</v>
      </c>
      <c r="Q4158" t="str">
        <f t="shared" ca="1" si="902"/>
        <v>No</v>
      </c>
      <c r="R4158">
        <f t="shared" ca="1" si="903"/>
        <v>5</v>
      </c>
      <c r="S4158">
        <f t="shared" ca="1" si="904"/>
        <v>5</v>
      </c>
      <c r="T4158">
        <f t="shared" ca="1" si="905"/>
        <v>0</v>
      </c>
      <c r="U4158">
        <f t="shared" ca="1" si="906"/>
        <v>0</v>
      </c>
      <c r="V4158">
        <f t="shared" ca="1" si="907"/>
        <v>4</v>
      </c>
      <c r="W4158">
        <f t="shared" ca="1" si="908"/>
        <v>0</v>
      </c>
      <c r="X4158">
        <f t="shared" ca="1" si="909"/>
        <v>14</v>
      </c>
    </row>
    <row r="4159" spans="1:24" x14ac:dyDescent="0.25">
      <c r="A4159">
        <v>233499</v>
      </c>
      <c r="B4159" t="s">
        <v>610</v>
      </c>
      <c r="C4159" t="s">
        <v>10</v>
      </c>
      <c r="D4159" t="s">
        <v>14114</v>
      </c>
      <c r="E4159" t="str">
        <f t="shared" ca="1" si="910"/>
        <v>Dedham</v>
      </c>
      <c r="F4159" t="s">
        <v>24067</v>
      </c>
      <c r="G4159">
        <f t="shared" ca="1" si="897"/>
        <v>4356666622</v>
      </c>
      <c r="H4159" t="s">
        <v>610</v>
      </c>
      <c r="I4159">
        <v>23868</v>
      </c>
      <c r="J4159" t="str">
        <f t="shared" ca="1" si="898"/>
        <v>Male</v>
      </c>
      <c r="K4159">
        <f t="shared" ca="1" si="899"/>
        <v>19</v>
      </c>
      <c r="L4159" t="str">
        <f t="shared" ca="1" si="900"/>
        <v>Adult</v>
      </c>
      <c r="M4159" t="str">
        <f t="shared" ca="1" si="901"/>
        <v>No</v>
      </c>
      <c r="N4159" t="str">
        <f t="shared" ca="1" si="901"/>
        <v>No</v>
      </c>
      <c r="O4159" t="str">
        <f t="shared" ca="1" si="901"/>
        <v>No</v>
      </c>
      <c r="P4159" t="str">
        <f t="shared" ca="1" si="901"/>
        <v>Yes</v>
      </c>
      <c r="Q4159" t="str">
        <f t="shared" ca="1" si="902"/>
        <v>Yes</v>
      </c>
      <c r="R4159">
        <f t="shared" ca="1" si="903"/>
        <v>4</v>
      </c>
      <c r="S4159">
        <f t="shared" ca="1" si="904"/>
        <v>5</v>
      </c>
      <c r="T4159">
        <f t="shared" ca="1" si="905"/>
        <v>0</v>
      </c>
      <c r="U4159">
        <f t="shared" ca="1" si="906"/>
        <v>0</v>
      </c>
      <c r="V4159">
        <f t="shared" ca="1" si="907"/>
        <v>4</v>
      </c>
      <c r="W4159">
        <f t="shared" ca="1" si="908"/>
        <v>4</v>
      </c>
      <c r="X4159">
        <f t="shared" ca="1" si="909"/>
        <v>17</v>
      </c>
    </row>
    <row r="4160" spans="1:24" x14ac:dyDescent="0.25">
      <c r="A4160">
        <v>233541</v>
      </c>
      <c r="B4160" t="s">
        <v>14115</v>
      </c>
      <c r="C4160" t="s">
        <v>10</v>
      </c>
      <c r="D4160" t="s">
        <v>14116</v>
      </c>
      <c r="E4160" t="str">
        <f t="shared" ca="1" si="910"/>
        <v>Somerville</v>
      </c>
      <c r="F4160" t="s">
        <v>24067</v>
      </c>
      <c r="G4160">
        <f t="shared" ca="1" si="897"/>
        <v>1854422051</v>
      </c>
      <c r="H4160" t="s">
        <v>14118</v>
      </c>
      <c r="I4160" t="s">
        <v>14117</v>
      </c>
      <c r="J4160" t="str">
        <f t="shared" ca="1" si="898"/>
        <v>Female</v>
      </c>
      <c r="K4160">
        <f t="shared" ca="1" si="899"/>
        <v>36</v>
      </c>
      <c r="L4160" t="str">
        <f t="shared" ca="1" si="900"/>
        <v>Adult</v>
      </c>
      <c r="M4160" t="str">
        <f t="shared" ca="1" si="901"/>
        <v>Yes</v>
      </c>
      <c r="N4160" t="str">
        <f t="shared" ca="1" si="901"/>
        <v>No</v>
      </c>
      <c r="O4160" t="str">
        <f t="shared" ca="1" si="901"/>
        <v>No</v>
      </c>
      <c r="P4160" t="str">
        <f t="shared" ca="1" si="901"/>
        <v>No</v>
      </c>
      <c r="Q4160" t="str">
        <f t="shared" ca="1" si="902"/>
        <v>Yes</v>
      </c>
      <c r="R4160">
        <f t="shared" ca="1" si="903"/>
        <v>4</v>
      </c>
      <c r="S4160">
        <f t="shared" ca="1" si="904"/>
        <v>5</v>
      </c>
      <c r="T4160">
        <f t="shared" ca="1" si="905"/>
        <v>0</v>
      </c>
      <c r="U4160">
        <f t="shared" ca="1" si="906"/>
        <v>3</v>
      </c>
      <c r="V4160">
        <f t="shared" ca="1" si="907"/>
        <v>0</v>
      </c>
      <c r="W4160">
        <f t="shared" ca="1" si="908"/>
        <v>4</v>
      </c>
      <c r="X4160">
        <f t="shared" ca="1" si="909"/>
        <v>16</v>
      </c>
    </row>
    <row r="4161" spans="1:24" x14ac:dyDescent="0.25">
      <c r="A4161">
        <v>233611</v>
      </c>
      <c r="B4161" t="s">
        <v>14119</v>
      </c>
      <c r="C4161" t="s">
        <v>10</v>
      </c>
      <c r="D4161" t="s">
        <v>14120</v>
      </c>
      <c r="E4161" t="str">
        <f t="shared" ca="1" si="910"/>
        <v>Brookline</v>
      </c>
      <c r="F4161" t="s">
        <v>24067</v>
      </c>
      <c r="G4161">
        <f t="shared" ca="1" si="897"/>
        <v>5375631019</v>
      </c>
      <c r="H4161" t="s">
        <v>14121</v>
      </c>
      <c r="I4161">
        <v>24416</v>
      </c>
      <c r="J4161" t="str">
        <f t="shared" ca="1" si="898"/>
        <v>Female</v>
      </c>
      <c r="K4161">
        <f t="shared" ca="1" si="899"/>
        <v>21</v>
      </c>
      <c r="L4161" t="str">
        <f t="shared" ca="1" si="900"/>
        <v>Adult</v>
      </c>
      <c r="M4161" t="str">
        <f t="shared" ca="1" si="901"/>
        <v>No</v>
      </c>
      <c r="N4161" t="str">
        <f t="shared" ca="1" si="901"/>
        <v>No</v>
      </c>
      <c r="O4161" t="str">
        <f t="shared" ca="1" si="901"/>
        <v>Yes</v>
      </c>
      <c r="P4161" t="str">
        <f t="shared" ca="1" si="901"/>
        <v>No</v>
      </c>
      <c r="Q4161" t="str">
        <f t="shared" ca="1" si="902"/>
        <v>No</v>
      </c>
      <c r="R4161">
        <f t="shared" ca="1" si="903"/>
        <v>5</v>
      </c>
      <c r="S4161">
        <f t="shared" ca="1" si="904"/>
        <v>5</v>
      </c>
      <c r="T4161">
        <f t="shared" ca="1" si="905"/>
        <v>3</v>
      </c>
      <c r="U4161">
        <f t="shared" ca="1" si="906"/>
        <v>0</v>
      </c>
      <c r="V4161">
        <f t="shared" ca="1" si="907"/>
        <v>0</v>
      </c>
      <c r="W4161">
        <f t="shared" ca="1" si="908"/>
        <v>0</v>
      </c>
      <c r="X4161">
        <f t="shared" ca="1" si="909"/>
        <v>13</v>
      </c>
    </row>
    <row r="4162" spans="1:24" x14ac:dyDescent="0.25">
      <c r="A4162">
        <v>233639</v>
      </c>
      <c r="B4162" t="s">
        <v>14122</v>
      </c>
      <c r="C4162" t="s">
        <v>10</v>
      </c>
      <c r="D4162" t="s">
        <v>14123</v>
      </c>
      <c r="E4162" t="str">
        <f t="shared" ca="1" si="910"/>
        <v xml:space="preserve"> Milton</v>
      </c>
      <c r="F4162" t="s">
        <v>24067</v>
      </c>
      <c r="G4162">
        <f t="shared" ca="1" si="897"/>
        <v>4956697275</v>
      </c>
      <c r="H4162" t="s">
        <v>14124</v>
      </c>
      <c r="I4162">
        <v>23821</v>
      </c>
      <c r="J4162" t="str">
        <f t="shared" ca="1" si="898"/>
        <v>Male</v>
      </c>
      <c r="K4162">
        <f t="shared" ca="1" si="899"/>
        <v>44</v>
      </c>
      <c r="L4162" t="str">
        <f t="shared" ca="1" si="900"/>
        <v>Adult</v>
      </c>
      <c r="M4162" t="str">
        <f t="shared" ca="1" si="901"/>
        <v>No</v>
      </c>
      <c r="N4162" t="str">
        <f t="shared" ca="1" si="901"/>
        <v>No</v>
      </c>
      <c r="O4162" t="str">
        <f t="shared" ca="1" si="901"/>
        <v>No</v>
      </c>
      <c r="P4162" t="str">
        <f t="shared" ref="P4162:Q4225" ca="1" si="911">CHOOSE(RANDBETWEEN(1,2),"Yes","No")</f>
        <v>Yes</v>
      </c>
      <c r="Q4162" t="str">
        <f t="shared" ca="1" si="902"/>
        <v>No</v>
      </c>
      <c r="R4162">
        <f t="shared" ca="1" si="903"/>
        <v>5</v>
      </c>
      <c r="S4162">
        <f t="shared" ca="1" si="904"/>
        <v>5</v>
      </c>
      <c r="T4162">
        <f t="shared" ca="1" si="905"/>
        <v>0</v>
      </c>
      <c r="U4162">
        <f t="shared" ca="1" si="906"/>
        <v>0</v>
      </c>
      <c r="V4162">
        <f t="shared" ca="1" si="907"/>
        <v>4</v>
      </c>
      <c r="W4162">
        <f t="shared" ca="1" si="908"/>
        <v>0</v>
      </c>
      <c r="X4162">
        <f t="shared" ca="1" si="909"/>
        <v>14</v>
      </c>
    </row>
    <row r="4163" spans="1:24" x14ac:dyDescent="0.25">
      <c r="A4163">
        <v>233648</v>
      </c>
      <c r="B4163" t="s">
        <v>14125</v>
      </c>
      <c r="C4163" t="s">
        <v>10</v>
      </c>
      <c r="D4163" t="s">
        <v>14126</v>
      </c>
      <c r="E4163" t="str">
        <f t="shared" ca="1" si="910"/>
        <v>Cambridge</v>
      </c>
      <c r="F4163" t="s">
        <v>24067</v>
      </c>
      <c r="G4163">
        <f t="shared" ref="G4163:G4226" ca="1" si="912">RANDBETWEEN(1000000000,9999999999)</f>
        <v>5673232374</v>
      </c>
      <c r="H4163" t="s">
        <v>14128</v>
      </c>
      <c r="I4163" t="s">
        <v>14127</v>
      </c>
      <c r="J4163" t="str">
        <f t="shared" ref="J4163:J4226" ca="1" si="913">CHOOSE(RANDBETWEEN(1,2),"Male","Female")</f>
        <v>Female</v>
      </c>
      <c r="K4163">
        <f t="shared" ref="K4163:K4226" ca="1" si="914">RANDBETWEEN(15,70)</f>
        <v>59</v>
      </c>
      <c r="L4163" t="str">
        <f t="shared" ref="L4163:L4226" ca="1" si="915">IF(AND(K4163&gt;=12, K4163 &lt; 18), "Adoloscent", "Adult")</f>
        <v>Adult</v>
      </c>
      <c r="M4163" t="str">
        <f t="shared" ref="M4163:Q4226" ca="1" si="916">CHOOSE(RANDBETWEEN(1,2),"Yes","No")</f>
        <v>No</v>
      </c>
      <c r="N4163" t="str">
        <f t="shared" ca="1" si="916"/>
        <v>Yes</v>
      </c>
      <c r="O4163" t="str">
        <f t="shared" ca="1" si="916"/>
        <v>No</v>
      </c>
      <c r="P4163" t="str">
        <f t="shared" ca="1" si="911"/>
        <v>Yes</v>
      </c>
      <c r="Q4163" t="str">
        <f t="shared" ca="1" si="911"/>
        <v>Yes</v>
      </c>
      <c r="R4163">
        <f t="shared" ref="R4163:R4226" ca="1" si="917">CHOOSE(RANDBETWEEN(1,5),1,2,3,4,5)</f>
        <v>1</v>
      </c>
      <c r="S4163">
        <f t="shared" ref="S4163:S4226" ca="1" si="918">IF(R4163&gt;=4,5,IF(AND(R4163&gt;=2,R4163&lt;=3),3,IF(R4163=1,0)))</f>
        <v>0</v>
      </c>
      <c r="T4163">
        <f t="shared" ref="T4163:T4226" ca="1" si="919">IF(AND(O4163="Yes",N4163="Yes"),5,IF(OR(O4163="Yes",N4163="Yes"),3,IF(AND(O4163="No",N4163="No"),0)))</f>
        <v>3</v>
      </c>
      <c r="U4163">
        <f t="shared" ref="U4163:U4226" ca="1" si="920">IF(M4163="Yes",3,0)</f>
        <v>0</v>
      </c>
      <c r="V4163">
        <f t="shared" ref="V4163:V4226" ca="1" si="921">IF(P4163="Yes",4,0)</f>
        <v>4</v>
      </c>
      <c r="W4163">
        <f t="shared" ref="W4163:W4226" ca="1" si="922">IF(Q4163="Yes",4,0)</f>
        <v>4</v>
      </c>
      <c r="X4163">
        <f t="shared" ref="X4163:X4226" ca="1" si="923">SUM(R4163:W4163)</f>
        <v>12</v>
      </c>
    </row>
    <row r="4164" spans="1:24" x14ac:dyDescent="0.25">
      <c r="A4164">
        <v>233657</v>
      </c>
      <c r="B4164" t="s">
        <v>14129</v>
      </c>
      <c r="C4164" t="s">
        <v>10</v>
      </c>
      <c r="D4164" t="s">
        <v>14130</v>
      </c>
      <c r="E4164" t="str">
        <f t="shared" ref="E4164:E4227" ca="1" si="924">CHOOSE(RANDBETWEEN(1,15),"Boston","Winthrop","Revere","Chelsea","Everett","Somerville", "Cambridge","Watertown", "Newton","Brookline", "Needham", "Dedham", "Canton"," Milton", "Quincy")</f>
        <v>Winthrop</v>
      </c>
      <c r="F4164" t="s">
        <v>24067</v>
      </c>
      <c r="G4164">
        <f t="shared" ca="1" si="912"/>
        <v>2742300888</v>
      </c>
      <c r="H4164" t="s">
        <v>14131</v>
      </c>
      <c r="I4164">
        <v>22003</v>
      </c>
      <c r="J4164" t="str">
        <f t="shared" ca="1" si="913"/>
        <v>Male</v>
      </c>
      <c r="K4164">
        <f t="shared" ca="1" si="914"/>
        <v>25</v>
      </c>
      <c r="L4164" t="str">
        <f t="shared" ca="1" si="915"/>
        <v>Adult</v>
      </c>
      <c r="M4164" t="str">
        <f t="shared" ca="1" si="916"/>
        <v>No</v>
      </c>
      <c r="N4164" t="str">
        <f t="shared" ca="1" si="916"/>
        <v>Yes</v>
      </c>
      <c r="O4164" t="str">
        <f t="shared" ca="1" si="916"/>
        <v>Yes</v>
      </c>
      <c r="P4164" t="str">
        <f t="shared" ca="1" si="911"/>
        <v>Yes</v>
      </c>
      <c r="Q4164" t="str">
        <f t="shared" ca="1" si="911"/>
        <v>Yes</v>
      </c>
      <c r="R4164">
        <f t="shared" ca="1" si="917"/>
        <v>1</v>
      </c>
      <c r="S4164">
        <f t="shared" ca="1" si="918"/>
        <v>0</v>
      </c>
      <c r="T4164">
        <f t="shared" ca="1" si="919"/>
        <v>5</v>
      </c>
      <c r="U4164">
        <f t="shared" ca="1" si="920"/>
        <v>0</v>
      </c>
      <c r="V4164">
        <f t="shared" ca="1" si="921"/>
        <v>4</v>
      </c>
      <c r="W4164">
        <f t="shared" ca="1" si="922"/>
        <v>4</v>
      </c>
      <c r="X4164">
        <f t="shared" ca="1" si="923"/>
        <v>14</v>
      </c>
    </row>
    <row r="4165" spans="1:24" x14ac:dyDescent="0.25">
      <c r="A4165">
        <v>233666</v>
      </c>
      <c r="B4165" t="s">
        <v>14132</v>
      </c>
      <c r="C4165" t="s">
        <v>10</v>
      </c>
      <c r="D4165" t="s">
        <v>14133</v>
      </c>
      <c r="E4165" t="str">
        <f t="shared" ca="1" si="924"/>
        <v>Watertown</v>
      </c>
      <c r="F4165" t="s">
        <v>24067</v>
      </c>
      <c r="G4165">
        <f t="shared" ca="1" si="912"/>
        <v>8857914703</v>
      </c>
      <c r="H4165" t="s">
        <v>14134</v>
      </c>
      <c r="I4165">
        <v>24401</v>
      </c>
      <c r="J4165" t="str">
        <f t="shared" ca="1" si="913"/>
        <v>Female</v>
      </c>
      <c r="K4165">
        <f t="shared" ca="1" si="914"/>
        <v>66</v>
      </c>
      <c r="L4165" t="str">
        <f t="shared" ca="1" si="915"/>
        <v>Adult</v>
      </c>
      <c r="M4165" t="str">
        <f t="shared" ca="1" si="916"/>
        <v>No</v>
      </c>
      <c r="N4165" t="str">
        <f t="shared" ca="1" si="916"/>
        <v>Yes</v>
      </c>
      <c r="O4165" t="str">
        <f t="shared" ca="1" si="916"/>
        <v>No</v>
      </c>
      <c r="P4165" t="str">
        <f t="shared" ca="1" si="911"/>
        <v>No</v>
      </c>
      <c r="Q4165" t="str">
        <f t="shared" ca="1" si="911"/>
        <v>No</v>
      </c>
      <c r="R4165">
        <f t="shared" ca="1" si="917"/>
        <v>3</v>
      </c>
      <c r="S4165">
        <f t="shared" ca="1" si="918"/>
        <v>3</v>
      </c>
      <c r="T4165">
        <f t="shared" ca="1" si="919"/>
        <v>3</v>
      </c>
      <c r="U4165">
        <f t="shared" ca="1" si="920"/>
        <v>0</v>
      </c>
      <c r="V4165">
        <f t="shared" ca="1" si="921"/>
        <v>0</v>
      </c>
      <c r="W4165">
        <f t="shared" ca="1" si="922"/>
        <v>0</v>
      </c>
      <c r="X4165">
        <f t="shared" ca="1" si="923"/>
        <v>9</v>
      </c>
    </row>
    <row r="4166" spans="1:24" x14ac:dyDescent="0.25">
      <c r="A4166">
        <v>233684</v>
      </c>
      <c r="B4166" t="s">
        <v>14135</v>
      </c>
      <c r="C4166" t="s">
        <v>10</v>
      </c>
      <c r="D4166" t="s">
        <v>14136</v>
      </c>
      <c r="E4166" t="str">
        <f t="shared" ca="1" si="924"/>
        <v>Quincy</v>
      </c>
      <c r="F4166" t="s">
        <v>24067</v>
      </c>
      <c r="G4166">
        <f t="shared" ca="1" si="912"/>
        <v>2783412141</v>
      </c>
      <c r="H4166" t="s">
        <v>14137</v>
      </c>
      <c r="I4166">
        <v>22207</v>
      </c>
      <c r="J4166" t="str">
        <f t="shared" ca="1" si="913"/>
        <v>Male</v>
      </c>
      <c r="K4166">
        <f t="shared" ca="1" si="914"/>
        <v>47</v>
      </c>
      <c r="L4166" t="str">
        <f t="shared" ca="1" si="915"/>
        <v>Adult</v>
      </c>
      <c r="M4166" t="str">
        <f t="shared" ca="1" si="916"/>
        <v>Yes</v>
      </c>
      <c r="N4166" t="str">
        <f t="shared" ca="1" si="916"/>
        <v>Yes</v>
      </c>
      <c r="O4166" t="str">
        <f t="shared" ca="1" si="916"/>
        <v>No</v>
      </c>
      <c r="P4166" t="str">
        <f t="shared" ca="1" si="911"/>
        <v>No</v>
      </c>
      <c r="Q4166" t="str">
        <f t="shared" ca="1" si="911"/>
        <v>No</v>
      </c>
      <c r="R4166">
        <f t="shared" ca="1" si="917"/>
        <v>1</v>
      </c>
      <c r="S4166">
        <f t="shared" ca="1" si="918"/>
        <v>0</v>
      </c>
      <c r="T4166">
        <f t="shared" ca="1" si="919"/>
        <v>3</v>
      </c>
      <c r="U4166">
        <f t="shared" ca="1" si="920"/>
        <v>3</v>
      </c>
      <c r="V4166">
        <f t="shared" ca="1" si="921"/>
        <v>0</v>
      </c>
      <c r="W4166">
        <f t="shared" ca="1" si="922"/>
        <v>0</v>
      </c>
      <c r="X4166">
        <f t="shared" ca="1" si="923"/>
        <v>7</v>
      </c>
    </row>
    <row r="4167" spans="1:24" x14ac:dyDescent="0.25">
      <c r="A4167">
        <v>233718</v>
      </c>
      <c r="B4167" t="s">
        <v>14138</v>
      </c>
      <c r="C4167" t="s">
        <v>10</v>
      </c>
      <c r="D4167" t="s">
        <v>14139</v>
      </c>
      <c r="E4167" t="str">
        <f t="shared" ca="1" si="924"/>
        <v>Canton</v>
      </c>
      <c r="F4167" t="s">
        <v>24067</v>
      </c>
      <c r="G4167">
        <f t="shared" ca="1" si="912"/>
        <v>4472939975</v>
      </c>
      <c r="H4167" t="s">
        <v>14141</v>
      </c>
      <c r="I4167" t="s">
        <v>14140</v>
      </c>
      <c r="J4167" t="str">
        <f t="shared" ca="1" si="913"/>
        <v>Male</v>
      </c>
      <c r="K4167">
        <f t="shared" ca="1" si="914"/>
        <v>65</v>
      </c>
      <c r="L4167" t="str">
        <f t="shared" ca="1" si="915"/>
        <v>Adult</v>
      </c>
      <c r="M4167" t="str">
        <f t="shared" ca="1" si="916"/>
        <v>No</v>
      </c>
      <c r="N4167" t="str">
        <f t="shared" ca="1" si="916"/>
        <v>No</v>
      </c>
      <c r="O4167" t="str">
        <f t="shared" ca="1" si="916"/>
        <v>Yes</v>
      </c>
      <c r="P4167" t="str">
        <f t="shared" ca="1" si="911"/>
        <v>No</v>
      </c>
      <c r="Q4167" t="str">
        <f t="shared" ca="1" si="911"/>
        <v>No</v>
      </c>
      <c r="R4167">
        <f t="shared" ca="1" si="917"/>
        <v>5</v>
      </c>
      <c r="S4167">
        <f t="shared" ca="1" si="918"/>
        <v>5</v>
      </c>
      <c r="T4167">
        <f t="shared" ca="1" si="919"/>
        <v>3</v>
      </c>
      <c r="U4167">
        <f t="shared" ca="1" si="920"/>
        <v>0</v>
      </c>
      <c r="V4167">
        <f t="shared" ca="1" si="921"/>
        <v>0</v>
      </c>
      <c r="W4167">
        <f t="shared" ca="1" si="922"/>
        <v>0</v>
      </c>
      <c r="X4167">
        <f t="shared" ca="1" si="923"/>
        <v>13</v>
      </c>
    </row>
    <row r="4168" spans="1:24" x14ac:dyDescent="0.25">
      <c r="A4168">
        <v>233754</v>
      </c>
      <c r="B4168" t="s">
        <v>14142</v>
      </c>
      <c r="C4168" t="s">
        <v>10</v>
      </c>
      <c r="D4168" t="s">
        <v>14143</v>
      </c>
      <c r="E4168" t="str">
        <f t="shared" ca="1" si="924"/>
        <v xml:space="preserve"> Milton</v>
      </c>
      <c r="F4168" t="s">
        <v>24067</v>
      </c>
      <c r="G4168">
        <f t="shared" ca="1" si="912"/>
        <v>8131353108</v>
      </c>
      <c r="H4168" t="s">
        <v>14144</v>
      </c>
      <c r="I4168">
        <v>23666</v>
      </c>
      <c r="J4168" t="str">
        <f t="shared" ca="1" si="913"/>
        <v>Female</v>
      </c>
      <c r="K4168">
        <f t="shared" ca="1" si="914"/>
        <v>59</v>
      </c>
      <c r="L4168" t="str">
        <f t="shared" ca="1" si="915"/>
        <v>Adult</v>
      </c>
      <c r="M4168" t="str">
        <f t="shared" ca="1" si="916"/>
        <v>No</v>
      </c>
      <c r="N4168" t="str">
        <f t="shared" ca="1" si="916"/>
        <v>Yes</v>
      </c>
      <c r="O4168" t="str">
        <f t="shared" ca="1" si="916"/>
        <v>Yes</v>
      </c>
      <c r="P4168" t="str">
        <f t="shared" ca="1" si="911"/>
        <v>No</v>
      </c>
      <c r="Q4168" t="str">
        <f t="shared" ca="1" si="911"/>
        <v>Yes</v>
      </c>
      <c r="R4168">
        <f t="shared" ca="1" si="917"/>
        <v>3</v>
      </c>
      <c r="S4168">
        <f t="shared" ca="1" si="918"/>
        <v>3</v>
      </c>
      <c r="T4168">
        <f t="shared" ca="1" si="919"/>
        <v>5</v>
      </c>
      <c r="U4168">
        <f t="shared" ca="1" si="920"/>
        <v>0</v>
      </c>
      <c r="V4168">
        <f t="shared" ca="1" si="921"/>
        <v>0</v>
      </c>
      <c r="W4168">
        <f t="shared" ca="1" si="922"/>
        <v>4</v>
      </c>
      <c r="X4168">
        <f t="shared" ca="1" si="923"/>
        <v>15</v>
      </c>
    </row>
    <row r="4169" spans="1:24" x14ac:dyDescent="0.25">
      <c r="A4169">
        <v>233772</v>
      </c>
      <c r="B4169" t="s">
        <v>14145</v>
      </c>
      <c r="C4169" t="s">
        <v>10</v>
      </c>
      <c r="D4169" t="s">
        <v>14146</v>
      </c>
      <c r="E4169" t="str">
        <f t="shared" ca="1" si="924"/>
        <v>Brookline</v>
      </c>
      <c r="F4169" t="s">
        <v>24067</v>
      </c>
      <c r="G4169">
        <f t="shared" ca="1" si="912"/>
        <v>9389499478</v>
      </c>
      <c r="H4169" t="s">
        <v>14147</v>
      </c>
      <c r="I4169">
        <v>23510</v>
      </c>
      <c r="J4169" t="str">
        <f t="shared" ca="1" si="913"/>
        <v>Female</v>
      </c>
      <c r="K4169">
        <f t="shared" ca="1" si="914"/>
        <v>15</v>
      </c>
      <c r="L4169" t="str">
        <f t="shared" ca="1" si="915"/>
        <v>Adoloscent</v>
      </c>
      <c r="M4169" t="str">
        <f t="shared" ca="1" si="916"/>
        <v>Yes</v>
      </c>
      <c r="N4169" t="str">
        <f t="shared" ca="1" si="916"/>
        <v>No</v>
      </c>
      <c r="O4169" t="str">
        <f t="shared" ca="1" si="916"/>
        <v>Yes</v>
      </c>
      <c r="P4169" t="str">
        <f t="shared" ca="1" si="911"/>
        <v>No</v>
      </c>
      <c r="Q4169" t="str">
        <f t="shared" ca="1" si="911"/>
        <v>No</v>
      </c>
      <c r="R4169">
        <f t="shared" ca="1" si="917"/>
        <v>2</v>
      </c>
      <c r="S4169">
        <f t="shared" ca="1" si="918"/>
        <v>3</v>
      </c>
      <c r="T4169">
        <f t="shared" ca="1" si="919"/>
        <v>3</v>
      </c>
      <c r="U4169">
        <f t="shared" ca="1" si="920"/>
        <v>3</v>
      </c>
      <c r="V4169">
        <f t="shared" ca="1" si="921"/>
        <v>0</v>
      </c>
      <c r="W4169">
        <f t="shared" ca="1" si="922"/>
        <v>0</v>
      </c>
      <c r="X4169">
        <f t="shared" ca="1" si="923"/>
        <v>11</v>
      </c>
    </row>
    <row r="4170" spans="1:24" x14ac:dyDescent="0.25">
      <c r="A4170">
        <v>233842</v>
      </c>
      <c r="B4170" t="s">
        <v>14148</v>
      </c>
      <c r="C4170" t="s">
        <v>10</v>
      </c>
      <c r="D4170" t="s">
        <v>14149</v>
      </c>
      <c r="E4170" t="str">
        <f t="shared" ca="1" si="924"/>
        <v>Somerville</v>
      </c>
      <c r="F4170" t="s">
        <v>24067</v>
      </c>
      <c r="G4170">
        <f t="shared" ca="1" si="912"/>
        <v>9544161733</v>
      </c>
      <c r="H4170" t="s">
        <v>14150</v>
      </c>
      <c r="I4170">
        <v>23227</v>
      </c>
      <c r="J4170" t="str">
        <f t="shared" ca="1" si="913"/>
        <v>Female</v>
      </c>
      <c r="K4170">
        <f t="shared" ca="1" si="914"/>
        <v>56</v>
      </c>
      <c r="L4170" t="str">
        <f t="shared" ca="1" si="915"/>
        <v>Adult</v>
      </c>
      <c r="M4170" t="str">
        <f t="shared" ca="1" si="916"/>
        <v>No</v>
      </c>
      <c r="N4170" t="str">
        <f t="shared" ca="1" si="916"/>
        <v>No</v>
      </c>
      <c r="O4170" t="str">
        <f t="shared" ca="1" si="916"/>
        <v>Yes</v>
      </c>
      <c r="P4170" t="str">
        <f t="shared" ca="1" si="911"/>
        <v>No</v>
      </c>
      <c r="Q4170" t="str">
        <f t="shared" ca="1" si="911"/>
        <v>Yes</v>
      </c>
      <c r="R4170">
        <f t="shared" ca="1" si="917"/>
        <v>4</v>
      </c>
      <c r="S4170">
        <f t="shared" ca="1" si="918"/>
        <v>5</v>
      </c>
      <c r="T4170">
        <f t="shared" ca="1" si="919"/>
        <v>3</v>
      </c>
      <c r="U4170">
        <f t="shared" ca="1" si="920"/>
        <v>0</v>
      </c>
      <c r="V4170">
        <f t="shared" ca="1" si="921"/>
        <v>0</v>
      </c>
      <c r="W4170">
        <f t="shared" ca="1" si="922"/>
        <v>4</v>
      </c>
      <c r="X4170">
        <f t="shared" ca="1" si="923"/>
        <v>16</v>
      </c>
    </row>
    <row r="4171" spans="1:24" x14ac:dyDescent="0.25">
      <c r="A4171">
        <v>233897</v>
      </c>
      <c r="B4171" t="s">
        <v>14151</v>
      </c>
      <c r="C4171" t="s">
        <v>10</v>
      </c>
      <c r="D4171" t="s">
        <v>14152</v>
      </c>
      <c r="E4171" t="str">
        <f t="shared" ca="1" si="924"/>
        <v>Brookline</v>
      </c>
      <c r="F4171" t="s">
        <v>24067</v>
      </c>
      <c r="G4171">
        <f t="shared" ca="1" si="912"/>
        <v>1961416858</v>
      </c>
      <c r="H4171" t="s">
        <v>14154</v>
      </c>
      <c r="I4171" t="s">
        <v>14153</v>
      </c>
      <c r="J4171" t="str">
        <f t="shared" ca="1" si="913"/>
        <v>Male</v>
      </c>
      <c r="K4171">
        <f t="shared" ca="1" si="914"/>
        <v>28</v>
      </c>
      <c r="L4171" t="str">
        <f t="shared" ca="1" si="915"/>
        <v>Adult</v>
      </c>
      <c r="M4171" t="str">
        <f t="shared" ca="1" si="916"/>
        <v>Yes</v>
      </c>
      <c r="N4171" t="str">
        <f t="shared" ca="1" si="916"/>
        <v>No</v>
      </c>
      <c r="O4171" t="str">
        <f t="shared" ca="1" si="916"/>
        <v>No</v>
      </c>
      <c r="P4171" t="str">
        <f t="shared" ca="1" si="911"/>
        <v>No</v>
      </c>
      <c r="Q4171" t="str">
        <f t="shared" ca="1" si="911"/>
        <v>No</v>
      </c>
      <c r="R4171">
        <f t="shared" ca="1" si="917"/>
        <v>1</v>
      </c>
      <c r="S4171">
        <f t="shared" ca="1" si="918"/>
        <v>0</v>
      </c>
      <c r="T4171">
        <f t="shared" ca="1" si="919"/>
        <v>0</v>
      </c>
      <c r="U4171">
        <f t="shared" ca="1" si="920"/>
        <v>3</v>
      </c>
      <c r="V4171">
        <f t="shared" ca="1" si="921"/>
        <v>0</v>
      </c>
      <c r="W4171">
        <f t="shared" ca="1" si="922"/>
        <v>0</v>
      </c>
      <c r="X4171">
        <f t="shared" ca="1" si="923"/>
        <v>4</v>
      </c>
    </row>
    <row r="4172" spans="1:24" x14ac:dyDescent="0.25">
      <c r="A4172">
        <v>233903</v>
      </c>
      <c r="B4172" t="s">
        <v>14155</v>
      </c>
      <c r="C4172" t="s">
        <v>10</v>
      </c>
      <c r="D4172" t="s">
        <v>14156</v>
      </c>
      <c r="E4172" t="str">
        <f t="shared" ca="1" si="924"/>
        <v>Watertown</v>
      </c>
      <c r="F4172" t="s">
        <v>24067</v>
      </c>
      <c r="G4172">
        <f t="shared" ca="1" si="912"/>
        <v>7590249610</v>
      </c>
      <c r="H4172" t="s">
        <v>14158</v>
      </c>
      <c r="I4172" t="s">
        <v>14157</v>
      </c>
      <c r="J4172" t="str">
        <f t="shared" ca="1" si="913"/>
        <v>Male</v>
      </c>
      <c r="K4172">
        <f t="shared" ca="1" si="914"/>
        <v>38</v>
      </c>
      <c r="L4172" t="str">
        <f t="shared" ca="1" si="915"/>
        <v>Adult</v>
      </c>
      <c r="M4172" t="str">
        <f t="shared" ca="1" si="916"/>
        <v>No</v>
      </c>
      <c r="N4172" t="str">
        <f t="shared" ca="1" si="916"/>
        <v>No</v>
      </c>
      <c r="O4172" t="str">
        <f t="shared" ca="1" si="916"/>
        <v>Yes</v>
      </c>
      <c r="P4172" t="str">
        <f t="shared" ca="1" si="911"/>
        <v>Yes</v>
      </c>
      <c r="Q4172" t="str">
        <f t="shared" ca="1" si="911"/>
        <v>No</v>
      </c>
      <c r="R4172">
        <f t="shared" ca="1" si="917"/>
        <v>3</v>
      </c>
      <c r="S4172">
        <f t="shared" ca="1" si="918"/>
        <v>3</v>
      </c>
      <c r="T4172">
        <f t="shared" ca="1" si="919"/>
        <v>3</v>
      </c>
      <c r="U4172">
        <f t="shared" ca="1" si="920"/>
        <v>0</v>
      </c>
      <c r="V4172">
        <f t="shared" ca="1" si="921"/>
        <v>4</v>
      </c>
      <c r="W4172">
        <f t="shared" ca="1" si="922"/>
        <v>0</v>
      </c>
      <c r="X4172">
        <f t="shared" ca="1" si="923"/>
        <v>13</v>
      </c>
    </row>
    <row r="4173" spans="1:24" x14ac:dyDescent="0.25">
      <c r="A4173">
        <v>233912</v>
      </c>
      <c r="B4173" t="s">
        <v>14159</v>
      </c>
      <c r="C4173" t="s">
        <v>10</v>
      </c>
      <c r="D4173" t="s">
        <v>14160</v>
      </c>
      <c r="E4173" t="str">
        <f t="shared" ca="1" si="924"/>
        <v>Somerville</v>
      </c>
      <c r="F4173" t="s">
        <v>24067</v>
      </c>
      <c r="G4173">
        <f t="shared" ca="1" si="912"/>
        <v>2146389588</v>
      </c>
      <c r="H4173" t="s">
        <v>14161</v>
      </c>
      <c r="I4173">
        <v>24201</v>
      </c>
      <c r="J4173" t="str">
        <f t="shared" ca="1" si="913"/>
        <v>Female</v>
      </c>
      <c r="K4173">
        <f t="shared" ca="1" si="914"/>
        <v>67</v>
      </c>
      <c r="L4173" t="str">
        <f t="shared" ca="1" si="915"/>
        <v>Adult</v>
      </c>
      <c r="M4173" t="str">
        <f t="shared" ca="1" si="916"/>
        <v>No</v>
      </c>
      <c r="N4173" t="str">
        <f t="shared" ca="1" si="916"/>
        <v>Yes</v>
      </c>
      <c r="O4173" t="str">
        <f t="shared" ca="1" si="916"/>
        <v>No</v>
      </c>
      <c r="P4173" t="str">
        <f t="shared" ca="1" si="911"/>
        <v>Yes</v>
      </c>
      <c r="Q4173" t="str">
        <f t="shared" ca="1" si="911"/>
        <v>Yes</v>
      </c>
      <c r="R4173">
        <f t="shared" ca="1" si="917"/>
        <v>4</v>
      </c>
      <c r="S4173">
        <f t="shared" ca="1" si="918"/>
        <v>5</v>
      </c>
      <c r="T4173">
        <f t="shared" ca="1" si="919"/>
        <v>3</v>
      </c>
      <c r="U4173">
        <f t="shared" ca="1" si="920"/>
        <v>0</v>
      </c>
      <c r="V4173">
        <f t="shared" ca="1" si="921"/>
        <v>4</v>
      </c>
      <c r="W4173">
        <f t="shared" ca="1" si="922"/>
        <v>4</v>
      </c>
      <c r="X4173">
        <f t="shared" ca="1" si="923"/>
        <v>20</v>
      </c>
    </row>
    <row r="4174" spans="1:24" x14ac:dyDescent="0.25">
      <c r="A4174">
        <v>233921</v>
      </c>
      <c r="B4174" t="s">
        <v>14162</v>
      </c>
      <c r="C4174" t="s">
        <v>10</v>
      </c>
      <c r="D4174" t="s">
        <v>14163</v>
      </c>
      <c r="E4174" t="str">
        <f t="shared" ca="1" si="924"/>
        <v>Boston</v>
      </c>
      <c r="F4174" t="s">
        <v>24067</v>
      </c>
      <c r="G4174">
        <f t="shared" ca="1" si="912"/>
        <v>2619024070</v>
      </c>
      <c r="H4174" t="s">
        <v>14165</v>
      </c>
      <c r="I4174" t="s">
        <v>14164</v>
      </c>
      <c r="J4174" t="str">
        <f t="shared" ca="1" si="913"/>
        <v>Female</v>
      </c>
      <c r="K4174">
        <f t="shared" ca="1" si="914"/>
        <v>66</v>
      </c>
      <c r="L4174" t="str">
        <f t="shared" ca="1" si="915"/>
        <v>Adult</v>
      </c>
      <c r="M4174" t="str">
        <f t="shared" ca="1" si="916"/>
        <v>No</v>
      </c>
      <c r="N4174" t="str">
        <f t="shared" ca="1" si="916"/>
        <v>Yes</v>
      </c>
      <c r="O4174" t="str">
        <f t="shared" ca="1" si="916"/>
        <v>No</v>
      </c>
      <c r="P4174" t="str">
        <f t="shared" ca="1" si="911"/>
        <v>No</v>
      </c>
      <c r="Q4174" t="str">
        <f t="shared" ca="1" si="911"/>
        <v>No</v>
      </c>
      <c r="R4174">
        <f t="shared" ca="1" si="917"/>
        <v>5</v>
      </c>
      <c r="S4174">
        <f t="shared" ca="1" si="918"/>
        <v>5</v>
      </c>
      <c r="T4174">
        <f t="shared" ca="1" si="919"/>
        <v>3</v>
      </c>
      <c r="U4174">
        <f t="shared" ca="1" si="920"/>
        <v>0</v>
      </c>
      <c r="V4174">
        <f t="shared" ca="1" si="921"/>
        <v>0</v>
      </c>
      <c r="W4174">
        <f t="shared" ca="1" si="922"/>
        <v>0</v>
      </c>
      <c r="X4174">
        <f t="shared" ca="1" si="923"/>
        <v>13</v>
      </c>
    </row>
    <row r="4175" spans="1:24" x14ac:dyDescent="0.25">
      <c r="A4175">
        <v>233949</v>
      </c>
      <c r="B4175" t="s">
        <v>14166</v>
      </c>
      <c r="C4175" t="s">
        <v>10</v>
      </c>
      <c r="D4175" t="s">
        <v>14167</v>
      </c>
      <c r="E4175" t="str">
        <f t="shared" ca="1" si="924"/>
        <v>Canton</v>
      </c>
      <c r="F4175" t="s">
        <v>24067</v>
      </c>
      <c r="G4175">
        <f t="shared" ca="1" si="912"/>
        <v>4485395437</v>
      </c>
      <c r="H4175" t="s">
        <v>14168</v>
      </c>
      <c r="I4175">
        <v>24015</v>
      </c>
      <c r="J4175" t="str">
        <f t="shared" ca="1" si="913"/>
        <v>Male</v>
      </c>
      <c r="K4175">
        <f t="shared" ca="1" si="914"/>
        <v>53</v>
      </c>
      <c r="L4175" t="str">
        <f t="shared" ca="1" si="915"/>
        <v>Adult</v>
      </c>
      <c r="M4175" t="str">
        <f t="shared" ca="1" si="916"/>
        <v>Yes</v>
      </c>
      <c r="N4175" t="str">
        <f t="shared" ca="1" si="916"/>
        <v>Yes</v>
      </c>
      <c r="O4175" t="str">
        <f t="shared" ca="1" si="916"/>
        <v>Yes</v>
      </c>
      <c r="P4175" t="str">
        <f t="shared" ca="1" si="911"/>
        <v>No</v>
      </c>
      <c r="Q4175" t="str">
        <f t="shared" ca="1" si="911"/>
        <v>Yes</v>
      </c>
      <c r="R4175">
        <f t="shared" ca="1" si="917"/>
        <v>5</v>
      </c>
      <c r="S4175">
        <f t="shared" ca="1" si="918"/>
        <v>5</v>
      </c>
      <c r="T4175">
        <f t="shared" ca="1" si="919"/>
        <v>5</v>
      </c>
      <c r="U4175">
        <f t="shared" ca="1" si="920"/>
        <v>3</v>
      </c>
      <c r="V4175">
        <f t="shared" ca="1" si="921"/>
        <v>0</v>
      </c>
      <c r="W4175">
        <f t="shared" ca="1" si="922"/>
        <v>4</v>
      </c>
      <c r="X4175">
        <f t="shared" ca="1" si="923"/>
        <v>22</v>
      </c>
    </row>
    <row r="4176" spans="1:24" x14ac:dyDescent="0.25">
      <c r="A4176">
        <v>234030</v>
      </c>
      <c r="B4176" t="s">
        <v>14169</v>
      </c>
      <c r="C4176" t="s">
        <v>10</v>
      </c>
      <c r="D4176" t="s">
        <v>14170</v>
      </c>
      <c r="E4176" t="str">
        <f t="shared" ca="1" si="924"/>
        <v>Winthrop</v>
      </c>
      <c r="F4176" t="s">
        <v>24067</v>
      </c>
      <c r="G4176">
        <f t="shared" ca="1" si="912"/>
        <v>9993029716</v>
      </c>
      <c r="H4176" t="s">
        <v>14172</v>
      </c>
      <c r="I4176" t="s">
        <v>14171</v>
      </c>
      <c r="J4176" t="str">
        <f t="shared" ca="1" si="913"/>
        <v>Male</v>
      </c>
      <c r="K4176">
        <f t="shared" ca="1" si="914"/>
        <v>23</v>
      </c>
      <c r="L4176" t="str">
        <f t="shared" ca="1" si="915"/>
        <v>Adult</v>
      </c>
      <c r="M4176" t="str">
        <f t="shared" ca="1" si="916"/>
        <v>No</v>
      </c>
      <c r="N4176" t="str">
        <f t="shared" ca="1" si="916"/>
        <v>Yes</v>
      </c>
      <c r="O4176" t="str">
        <f t="shared" ca="1" si="916"/>
        <v>No</v>
      </c>
      <c r="P4176" t="str">
        <f t="shared" ca="1" si="911"/>
        <v>No</v>
      </c>
      <c r="Q4176" t="str">
        <f t="shared" ca="1" si="911"/>
        <v>No</v>
      </c>
      <c r="R4176">
        <f t="shared" ca="1" si="917"/>
        <v>4</v>
      </c>
      <c r="S4176">
        <f t="shared" ca="1" si="918"/>
        <v>5</v>
      </c>
      <c r="T4176">
        <f t="shared" ca="1" si="919"/>
        <v>3</v>
      </c>
      <c r="U4176">
        <f t="shared" ca="1" si="920"/>
        <v>0</v>
      </c>
      <c r="V4176">
        <f t="shared" ca="1" si="921"/>
        <v>0</v>
      </c>
      <c r="W4176">
        <f t="shared" ca="1" si="922"/>
        <v>0</v>
      </c>
      <c r="X4176">
        <f t="shared" ca="1" si="923"/>
        <v>12</v>
      </c>
    </row>
    <row r="4177" spans="1:24" x14ac:dyDescent="0.25">
      <c r="A4177">
        <v>234076</v>
      </c>
      <c r="B4177" t="s">
        <v>14173</v>
      </c>
      <c r="C4177" t="s">
        <v>10</v>
      </c>
      <c r="D4177" t="s">
        <v>14174</v>
      </c>
      <c r="E4177" t="str">
        <f t="shared" ca="1" si="924"/>
        <v>Dedham</v>
      </c>
      <c r="F4177" t="s">
        <v>24067</v>
      </c>
      <c r="G4177">
        <f t="shared" ca="1" si="912"/>
        <v>3061110872</v>
      </c>
      <c r="H4177" t="s">
        <v>14176</v>
      </c>
      <c r="I4177" t="s">
        <v>14175</v>
      </c>
      <c r="J4177" t="str">
        <f t="shared" ca="1" si="913"/>
        <v>Male</v>
      </c>
      <c r="K4177">
        <f t="shared" ca="1" si="914"/>
        <v>42</v>
      </c>
      <c r="L4177" t="str">
        <f t="shared" ca="1" si="915"/>
        <v>Adult</v>
      </c>
      <c r="M4177" t="str">
        <f t="shared" ca="1" si="916"/>
        <v>Yes</v>
      </c>
      <c r="N4177" t="str">
        <f t="shared" ca="1" si="916"/>
        <v>Yes</v>
      </c>
      <c r="O4177" t="str">
        <f t="shared" ca="1" si="916"/>
        <v>No</v>
      </c>
      <c r="P4177" t="str">
        <f t="shared" ca="1" si="911"/>
        <v>No</v>
      </c>
      <c r="Q4177" t="str">
        <f t="shared" ca="1" si="911"/>
        <v>Yes</v>
      </c>
      <c r="R4177">
        <f t="shared" ca="1" si="917"/>
        <v>3</v>
      </c>
      <c r="S4177">
        <f t="shared" ca="1" si="918"/>
        <v>3</v>
      </c>
      <c r="T4177">
        <f t="shared" ca="1" si="919"/>
        <v>3</v>
      </c>
      <c r="U4177">
        <f t="shared" ca="1" si="920"/>
        <v>3</v>
      </c>
      <c r="V4177">
        <f t="shared" ca="1" si="921"/>
        <v>0</v>
      </c>
      <c r="W4177">
        <f t="shared" ca="1" si="922"/>
        <v>4</v>
      </c>
      <c r="X4177">
        <f t="shared" ca="1" si="923"/>
        <v>16</v>
      </c>
    </row>
    <row r="4178" spans="1:24" x14ac:dyDescent="0.25">
      <c r="A4178">
        <v>234085</v>
      </c>
      <c r="B4178" t="s">
        <v>14177</v>
      </c>
      <c r="C4178" t="s">
        <v>10</v>
      </c>
      <c r="D4178" t="s">
        <v>14178</v>
      </c>
      <c r="E4178" t="str">
        <f t="shared" ca="1" si="924"/>
        <v>Newton</v>
      </c>
      <c r="F4178" t="s">
        <v>24067</v>
      </c>
      <c r="G4178">
        <f t="shared" ca="1" si="912"/>
        <v>3689319347</v>
      </c>
      <c r="H4178" t="s">
        <v>14180</v>
      </c>
      <c r="I4178" t="s">
        <v>14179</v>
      </c>
      <c r="J4178" t="str">
        <f t="shared" ca="1" si="913"/>
        <v>Male</v>
      </c>
      <c r="K4178">
        <f t="shared" ca="1" si="914"/>
        <v>60</v>
      </c>
      <c r="L4178" t="str">
        <f t="shared" ca="1" si="915"/>
        <v>Adult</v>
      </c>
      <c r="M4178" t="str">
        <f t="shared" ca="1" si="916"/>
        <v>Yes</v>
      </c>
      <c r="N4178" t="str">
        <f t="shared" ca="1" si="916"/>
        <v>No</v>
      </c>
      <c r="O4178" t="str">
        <f t="shared" ca="1" si="916"/>
        <v>Yes</v>
      </c>
      <c r="P4178" t="str">
        <f t="shared" ca="1" si="911"/>
        <v>No</v>
      </c>
      <c r="Q4178" t="str">
        <f t="shared" ca="1" si="911"/>
        <v>No</v>
      </c>
      <c r="R4178">
        <f t="shared" ca="1" si="917"/>
        <v>2</v>
      </c>
      <c r="S4178">
        <f t="shared" ca="1" si="918"/>
        <v>3</v>
      </c>
      <c r="T4178">
        <f t="shared" ca="1" si="919"/>
        <v>3</v>
      </c>
      <c r="U4178">
        <f t="shared" ca="1" si="920"/>
        <v>3</v>
      </c>
      <c r="V4178">
        <f t="shared" ca="1" si="921"/>
        <v>0</v>
      </c>
      <c r="W4178">
        <f t="shared" ca="1" si="922"/>
        <v>0</v>
      </c>
      <c r="X4178">
        <f t="shared" ca="1" si="923"/>
        <v>11</v>
      </c>
    </row>
    <row r="4179" spans="1:24" x14ac:dyDescent="0.25">
      <c r="A4179">
        <v>234119</v>
      </c>
      <c r="B4179" t="s">
        <v>14181</v>
      </c>
      <c r="C4179" t="s">
        <v>10</v>
      </c>
      <c r="D4179" t="s">
        <v>14182</v>
      </c>
      <c r="E4179" t="str">
        <f t="shared" ca="1" si="924"/>
        <v>Cambridge</v>
      </c>
      <c r="F4179" t="s">
        <v>24067</v>
      </c>
      <c r="G4179">
        <f t="shared" ca="1" si="912"/>
        <v>1160867142</v>
      </c>
      <c r="H4179" t="s">
        <v>14183</v>
      </c>
      <c r="I4179">
        <v>23669</v>
      </c>
      <c r="J4179" t="str">
        <f t="shared" ca="1" si="913"/>
        <v>Male</v>
      </c>
      <c r="K4179">
        <f t="shared" ca="1" si="914"/>
        <v>16</v>
      </c>
      <c r="L4179" t="str">
        <f t="shared" ca="1" si="915"/>
        <v>Adoloscent</v>
      </c>
      <c r="M4179" t="str">
        <f t="shared" ca="1" si="916"/>
        <v>Yes</v>
      </c>
      <c r="N4179" t="str">
        <f t="shared" ca="1" si="916"/>
        <v>Yes</v>
      </c>
      <c r="O4179" t="str">
        <f t="shared" ca="1" si="916"/>
        <v>No</v>
      </c>
      <c r="P4179" t="str">
        <f t="shared" ca="1" si="911"/>
        <v>Yes</v>
      </c>
      <c r="Q4179" t="str">
        <f t="shared" ca="1" si="911"/>
        <v>Yes</v>
      </c>
      <c r="R4179">
        <f t="shared" ca="1" si="917"/>
        <v>1</v>
      </c>
      <c r="S4179">
        <f t="shared" ca="1" si="918"/>
        <v>0</v>
      </c>
      <c r="T4179">
        <f t="shared" ca="1" si="919"/>
        <v>3</v>
      </c>
      <c r="U4179">
        <f t="shared" ca="1" si="920"/>
        <v>3</v>
      </c>
      <c r="V4179">
        <f t="shared" ca="1" si="921"/>
        <v>4</v>
      </c>
      <c r="W4179">
        <f t="shared" ca="1" si="922"/>
        <v>4</v>
      </c>
      <c r="X4179">
        <f t="shared" ca="1" si="923"/>
        <v>15</v>
      </c>
    </row>
    <row r="4180" spans="1:24" x14ac:dyDescent="0.25">
      <c r="A4180">
        <v>234137</v>
      </c>
      <c r="B4180" t="s">
        <v>14184</v>
      </c>
      <c r="C4180" t="s">
        <v>10</v>
      </c>
      <c r="D4180" t="s">
        <v>14185</v>
      </c>
      <c r="E4180" t="str">
        <f t="shared" ca="1" si="924"/>
        <v>Quincy</v>
      </c>
      <c r="F4180" t="s">
        <v>24067</v>
      </c>
      <c r="G4180">
        <f t="shared" ca="1" si="912"/>
        <v>6167348058</v>
      </c>
      <c r="H4180" t="s">
        <v>14186</v>
      </c>
      <c r="I4180">
        <v>24501</v>
      </c>
      <c r="J4180" t="str">
        <f t="shared" ca="1" si="913"/>
        <v>Male</v>
      </c>
      <c r="K4180">
        <f t="shared" ca="1" si="914"/>
        <v>44</v>
      </c>
      <c r="L4180" t="str">
        <f t="shared" ca="1" si="915"/>
        <v>Adult</v>
      </c>
      <c r="M4180" t="str">
        <f t="shared" ca="1" si="916"/>
        <v>Yes</v>
      </c>
      <c r="N4180" t="str">
        <f t="shared" ca="1" si="916"/>
        <v>No</v>
      </c>
      <c r="O4180" t="str">
        <f t="shared" ca="1" si="916"/>
        <v>Yes</v>
      </c>
      <c r="P4180" t="str">
        <f t="shared" ca="1" si="911"/>
        <v>Yes</v>
      </c>
      <c r="Q4180" t="str">
        <f t="shared" ca="1" si="911"/>
        <v>Yes</v>
      </c>
      <c r="R4180">
        <f t="shared" ca="1" si="917"/>
        <v>2</v>
      </c>
      <c r="S4180">
        <f t="shared" ca="1" si="918"/>
        <v>3</v>
      </c>
      <c r="T4180">
        <f t="shared" ca="1" si="919"/>
        <v>3</v>
      </c>
      <c r="U4180">
        <f t="shared" ca="1" si="920"/>
        <v>3</v>
      </c>
      <c r="V4180">
        <f t="shared" ca="1" si="921"/>
        <v>4</v>
      </c>
      <c r="W4180">
        <f t="shared" ca="1" si="922"/>
        <v>4</v>
      </c>
      <c r="X4180">
        <f t="shared" ca="1" si="923"/>
        <v>19</v>
      </c>
    </row>
    <row r="4181" spans="1:24" x14ac:dyDescent="0.25">
      <c r="A4181">
        <v>234155</v>
      </c>
      <c r="B4181" t="s">
        <v>14187</v>
      </c>
      <c r="C4181" t="s">
        <v>10</v>
      </c>
      <c r="D4181" t="s">
        <v>14188</v>
      </c>
      <c r="E4181" t="str">
        <f t="shared" ca="1" si="924"/>
        <v>Watertown</v>
      </c>
      <c r="F4181" t="s">
        <v>24067</v>
      </c>
      <c r="G4181">
        <f t="shared" ca="1" si="912"/>
        <v>2102793037</v>
      </c>
      <c r="H4181" t="s">
        <v>14189</v>
      </c>
      <c r="I4181">
        <v>23806</v>
      </c>
      <c r="J4181" t="str">
        <f t="shared" ca="1" si="913"/>
        <v>Male</v>
      </c>
      <c r="K4181">
        <f t="shared" ca="1" si="914"/>
        <v>52</v>
      </c>
      <c r="L4181" t="str">
        <f t="shared" ca="1" si="915"/>
        <v>Adult</v>
      </c>
      <c r="M4181" t="str">
        <f t="shared" ca="1" si="916"/>
        <v>No</v>
      </c>
      <c r="N4181" t="str">
        <f t="shared" ca="1" si="916"/>
        <v>No</v>
      </c>
      <c r="O4181" t="str">
        <f t="shared" ca="1" si="916"/>
        <v>No</v>
      </c>
      <c r="P4181" t="str">
        <f t="shared" ca="1" si="911"/>
        <v>Yes</v>
      </c>
      <c r="Q4181" t="str">
        <f t="shared" ca="1" si="911"/>
        <v>No</v>
      </c>
      <c r="R4181">
        <f t="shared" ca="1" si="917"/>
        <v>3</v>
      </c>
      <c r="S4181">
        <f t="shared" ca="1" si="918"/>
        <v>3</v>
      </c>
      <c r="T4181">
        <f t="shared" ca="1" si="919"/>
        <v>0</v>
      </c>
      <c r="U4181">
        <f t="shared" ca="1" si="920"/>
        <v>0</v>
      </c>
      <c r="V4181">
        <f t="shared" ca="1" si="921"/>
        <v>4</v>
      </c>
      <c r="W4181">
        <f t="shared" ca="1" si="922"/>
        <v>0</v>
      </c>
      <c r="X4181">
        <f t="shared" ca="1" si="923"/>
        <v>10</v>
      </c>
    </row>
    <row r="4182" spans="1:24" x14ac:dyDescent="0.25">
      <c r="A4182">
        <v>234164</v>
      </c>
      <c r="B4182" t="s">
        <v>14190</v>
      </c>
      <c r="C4182" t="s">
        <v>10</v>
      </c>
      <c r="D4182" t="s">
        <v>14191</v>
      </c>
      <c r="E4182" t="str">
        <f t="shared" ca="1" si="924"/>
        <v xml:space="preserve"> Milton</v>
      </c>
      <c r="F4182" t="s">
        <v>24067</v>
      </c>
      <c r="G4182">
        <f t="shared" ca="1" si="912"/>
        <v>1814958721</v>
      </c>
      <c r="H4182" t="s">
        <v>14192</v>
      </c>
      <c r="I4182">
        <v>23220</v>
      </c>
      <c r="J4182" t="str">
        <f t="shared" ca="1" si="913"/>
        <v>Female</v>
      </c>
      <c r="K4182">
        <f t="shared" ca="1" si="914"/>
        <v>31</v>
      </c>
      <c r="L4182" t="str">
        <f t="shared" ca="1" si="915"/>
        <v>Adult</v>
      </c>
      <c r="M4182" t="str">
        <f t="shared" ca="1" si="916"/>
        <v>Yes</v>
      </c>
      <c r="N4182" t="str">
        <f t="shared" ca="1" si="916"/>
        <v>Yes</v>
      </c>
      <c r="O4182" t="str">
        <f t="shared" ca="1" si="916"/>
        <v>No</v>
      </c>
      <c r="P4182" t="str">
        <f t="shared" ca="1" si="911"/>
        <v>No</v>
      </c>
      <c r="Q4182" t="str">
        <f t="shared" ca="1" si="911"/>
        <v>Yes</v>
      </c>
      <c r="R4182">
        <f t="shared" ca="1" si="917"/>
        <v>1</v>
      </c>
      <c r="S4182">
        <f t="shared" ca="1" si="918"/>
        <v>0</v>
      </c>
      <c r="T4182">
        <f t="shared" ca="1" si="919"/>
        <v>3</v>
      </c>
      <c r="U4182">
        <f t="shared" ca="1" si="920"/>
        <v>3</v>
      </c>
      <c r="V4182">
        <f t="shared" ca="1" si="921"/>
        <v>0</v>
      </c>
      <c r="W4182">
        <f t="shared" ca="1" si="922"/>
        <v>4</v>
      </c>
      <c r="X4182">
        <f t="shared" ca="1" si="923"/>
        <v>11</v>
      </c>
    </row>
    <row r="4183" spans="1:24" x14ac:dyDescent="0.25">
      <c r="A4183">
        <v>234173</v>
      </c>
      <c r="B4183" t="s">
        <v>14193</v>
      </c>
      <c r="C4183" t="s">
        <v>10</v>
      </c>
      <c r="D4183" t="s">
        <v>14194</v>
      </c>
      <c r="E4183" t="str">
        <f t="shared" ca="1" si="924"/>
        <v>Canton</v>
      </c>
      <c r="F4183" t="s">
        <v>24067</v>
      </c>
      <c r="G4183">
        <f t="shared" ca="1" si="912"/>
        <v>7502851593</v>
      </c>
      <c r="H4183" t="s">
        <v>14196</v>
      </c>
      <c r="I4183" t="s">
        <v>14195</v>
      </c>
      <c r="J4183" t="str">
        <f t="shared" ca="1" si="913"/>
        <v>Male</v>
      </c>
      <c r="K4183">
        <f t="shared" ca="1" si="914"/>
        <v>16</v>
      </c>
      <c r="L4183" t="str">
        <f t="shared" ca="1" si="915"/>
        <v>Adoloscent</v>
      </c>
      <c r="M4183" t="str">
        <f t="shared" ca="1" si="916"/>
        <v>No</v>
      </c>
      <c r="N4183" t="str">
        <f t="shared" ca="1" si="916"/>
        <v>No</v>
      </c>
      <c r="O4183" t="str">
        <f t="shared" ca="1" si="916"/>
        <v>Yes</v>
      </c>
      <c r="P4183" t="str">
        <f t="shared" ca="1" si="911"/>
        <v>Yes</v>
      </c>
      <c r="Q4183" t="str">
        <f t="shared" ca="1" si="911"/>
        <v>No</v>
      </c>
      <c r="R4183">
        <f t="shared" ca="1" si="917"/>
        <v>4</v>
      </c>
      <c r="S4183">
        <f t="shared" ca="1" si="918"/>
        <v>5</v>
      </c>
      <c r="T4183">
        <f t="shared" ca="1" si="919"/>
        <v>3</v>
      </c>
      <c r="U4183">
        <f t="shared" ca="1" si="920"/>
        <v>0</v>
      </c>
      <c r="V4183">
        <f t="shared" ca="1" si="921"/>
        <v>4</v>
      </c>
      <c r="W4183">
        <f t="shared" ca="1" si="922"/>
        <v>0</v>
      </c>
      <c r="X4183">
        <f t="shared" ca="1" si="923"/>
        <v>16</v>
      </c>
    </row>
    <row r="4184" spans="1:24" x14ac:dyDescent="0.25">
      <c r="A4184">
        <v>234191</v>
      </c>
      <c r="B4184" t="s">
        <v>14197</v>
      </c>
      <c r="C4184" t="s">
        <v>10</v>
      </c>
      <c r="D4184" t="s">
        <v>14198</v>
      </c>
      <c r="E4184" t="str">
        <f t="shared" ca="1" si="924"/>
        <v>Winthrop</v>
      </c>
      <c r="F4184" t="s">
        <v>24067</v>
      </c>
      <c r="G4184">
        <f t="shared" ca="1" si="912"/>
        <v>6504747802</v>
      </c>
      <c r="H4184" t="s">
        <v>14200</v>
      </c>
      <c r="I4184" t="s">
        <v>14199</v>
      </c>
      <c r="J4184" t="str">
        <f t="shared" ca="1" si="913"/>
        <v>Female</v>
      </c>
      <c r="K4184">
        <f t="shared" ca="1" si="914"/>
        <v>67</v>
      </c>
      <c r="L4184" t="str">
        <f t="shared" ca="1" si="915"/>
        <v>Adult</v>
      </c>
      <c r="M4184" t="str">
        <f t="shared" ca="1" si="916"/>
        <v>Yes</v>
      </c>
      <c r="N4184" t="str">
        <f t="shared" ca="1" si="916"/>
        <v>Yes</v>
      </c>
      <c r="O4184" t="str">
        <f t="shared" ca="1" si="916"/>
        <v>Yes</v>
      </c>
      <c r="P4184" t="str">
        <f t="shared" ca="1" si="911"/>
        <v>No</v>
      </c>
      <c r="Q4184" t="str">
        <f t="shared" ca="1" si="911"/>
        <v>No</v>
      </c>
      <c r="R4184">
        <f t="shared" ca="1" si="917"/>
        <v>5</v>
      </c>
      <c r="S4184">
        <f t="shared" ca="1" si="918"/>
        <v>5</v>
      </c>
      <c r="T4184">
        <f t="shared" ca="1" si="919"/>
        <v>5</v>
      </c>
      <c r="U4184">
        <f t="shared" ca="1" si="920"/>
        <v>3</v>
      </c>
      <c r="V4184">
        <f t="shared" ca="1" si="921"/>
        <v>0</v>
      </c>
      <c r="W4184">
        <f t="shared" ca="1" si="922"/>
        <v>0</v>
      </c>
      <c r="X4184">
        <f t="shared" ca="1" si="923"/>
        <v>18</v>
      </c>
    </row>
    <row r="4185" spans="1:24" x14ac:dyDescent="0.25">
      <c r="A4185">
        <v>234207</v>
      </c>
      <c r="B4185" t="s">
        <v>14201</v>
      </c>
      <c r="C4185" t="s">
        <v>10</v>
      </c>
      <c r="D4185" t="s">
        <v>14202</v>
      </c>
      <c r="E4185" t="str">
        <f t="shared" ca="1" si="924"/>
        <v>Cambridge</v>
      </c>
      <c r="F4185" t="s">
        <v>24067</v>
      </c>
      <c r="G4185">
        <f t="shared" ca="1" si="912"/>
        <v>7714809255</v>
      </c>
      <c r="H4185" t="s">
        <v>14204</v>
      </c>
      <c r="I4185" t="s">
        <v>14203</v>
      </c>
      <c r="J4185" t="str">
        <f t="shared" ca="1" si="913"/>
        <v>Male</v>
      </c>
      <c r="K4185">
        <f t="shared" ca="1" si="914"/>
        <v>49</v>
      </c>
      <c r="L4185" t="str">
        <f t="shared" ca="1" si="915"/>
        <v>Adult</v>
      </c>
      <c r="M4185" t="str">
        <f t="shared" ca="1" si="916"/>
        <v>No</v>
      </c>
      <c r="N4185" t="str">
        <f t="shared" ca="1" si="916"/>
        <v>No</v>
      </c>
      <c r="O4185" t="str">
        <f t="shared" ca="1" si="916"/>
        <v>No</v>
      </c>
      <c r="P4185" t="str">
        <f t="shared" ca="1" si="911"/>
        <v>Yes</v>
      </c>
      <c r="Q4185" t="str">
        <f t="shared" ca="1" si="911"/>
        <v>Yes</v>
      </c>
      <c r="R4185">
        <f t="shared" ca="1" si="917"/>
        <v>1</v>
      </c>
      <c r="S4185">
        <f t="shared" ca="1" si="918"/>
        <v>0</v>
      </c>
      <c r="T4185">
        <f t="shared" ca="1" si="919"/>
        <v>0</v>
      </c>
      <c r="U4185">
        <f t="shared" ca="1" si="920"/>
        <v>0</v>
      </c>
      <c r="V4185">
        <f t="shared" ca="1" si="921"/>
        <v>4</v>
      </c>
      <c r="W4185">
        <f t="shared" ca="1" si="922"/>
        <v>4</v>
      </c>
      <c r="X4185">
        <f t="shared" ca="1" si="923"/>
        <v>9</v>
      </c>
    </row>
    <row r="4186" spans="1:24" x14ac:dyDescent="0.25">
      <c r="A4186">
        <v>234216</v>
      </c>
      <c r="B4186" t="s">
        <v>14205</v>
      </c>
      <c r="C4186" t="s">
        <v>10</v>
      </c>
      <c r="D4186" t="s">
        <v>14206</v>
      </c>
      <c r="E4186" t="str">
        <f t="shared" ca="1" si="924"/>
        <v>Cambridge</v>
      </c>
      <c r="F4186" t="s">
        <v>24067</v>
      </c>
      <c r="G4186">
        <f t="shared" ca="1" si="912"/>
        <v>4815824461</v>
      </c>
      <c r="H4186" t="s">
        <v>14208</v>
      </c>
      <c r="I4186" t="s">
        <v>14207</v>
      </c>
      <c r="J4186" t="str">
        <f t="shared" ca="1" si="913"/>
        <v>Female</v>
      </c>
      <c r="K4186">
        <f t="shared" ca="1" si="914"/>
        <v>47</v>
      </c>
      <c r="L4186" t="str">
        <f t="shared" ca="1" si="915"/>
        <v>Adult</v>
      </c>
      <c r="M4186" t="str">
        <f t="shared" ca="1" si="916"/>
        <v>Yes</v>
      </c>
      <c r="N4186" t="str">
        <f t="shared" ca="1" si="916"/>
        <v>Yes</v>
      </c>
      <c r="O4186" t="str">
        <f t="shared" ca="1" si="916"/>
        <v>No</v>
      </c>
      <c r="P4186" t="str">
        <f t="shared" ca="1" si="911"/>
        <v>No</v>
      </c>
      <c r="Q4186" t="str">
        <f t="shared" ca="1" si="911"/>
        <v>No</v>
      </c>
      <c r="R4186">
        <f t="shared" ca="1" si="917"/>
        <v>3</v>
      </c>
      <c r="S4186">
        <f t="shared" ca="1" si="918"/>
        <v>3</v>
      </c>
      <c r="T4186">
        <f t="shared" ca="1" si="919"/>
        <v>3</v>
      </c>
      <c r="U4186">
        <f t="shared" ca="1" si="920"/>
        <v>3</v>
      </c>
      <c r="V4186">
        <f t="shared" ca="1" si="921"/>
        <v>0</v>
      </c>
      <c r="W4186">
        <f t="shared" ca="1" si="922"/>
        <v>0</v>
      </c>
      <c r="X4186">
        <f t="shared" ca="1" si="923"/>
        <v>12</v>
      </c>
    </row>
    <row r="4187" spans="1:24" x14ac:dyDescent="0.25">
      <c r="A4187">
        <v>234225</v>
      </c>
      <c r="B4187" t="s">
        <v>14209</v>
      </c>
      <c r="C4187" t="s">
        <v>10</v>
      </c>
      <c r="D4187" t="s">
        <v>14210</v>
      </c>
      <c r="E4187" t="str">
        <f t="shared" ca="1" si="924"/>
        <v>Brookline</v>
      </c>
      <c r="F4187" t="s">
        <v>24067</v>
      </c>
      <c r="G4187">
        <f t="shared" ca="1" si="912"/>
        <v>9971029169</v>
      </c>
      <c r="H4187" t="s">
        <v>14211</v>
      </c>
      <c r="I4187">
        <v>24210</v>
      </c>
      <c r="J4187" t="str">
        <f t="shared" ca="1" si="913"/>
        <v>Female</v>
      </c>
      <c r="K4187">
        <f t="shared" ca="1" si="914"/>
        <v>53</v>
      </c>
      <c r="L4187" t="str">
        <f t="shared" ca="1" si="915"/>
        <v>Adult</v>
      </c>
      <c r="M4187" t="str">
        <f t="shared" ca="1" si="916"/>
        <v>No</v>
      </c>
      <c r="N4187" t="str">
        <f t="shared" ca="1" si="916"/>
        <v>Yes</v>
      </c>
      <c r="O4187" t="str">
        <f t="shared" ca="1" si="916"/>
        <v>Yes</v>
      </c>
      <c r="P4187" t="str">
        <f t="shared" ca="1" si="911"/>
        <v>Yes</v>
      </c>
      <c r="Q4187" t="str">
        <f t="shared" ca="1" si="911"/>
        <v>No</v>
      </c>
      <c r="R4187">
        <f t="shared" ca="1" si="917"/>
        <v>2</v>
      </c>
      <c r="S4187">
        <f t="shared" ca="1" si="918"/>
        <v>3</v>
      </c>
      <c r="T4187">
        <f t="shared" ca="1" si="919"/>
        <v>5</v>
      </c>
      <c r="U4187">
        <f t="shared" ca="1" si="920"/>
        <v>0</v>
      </c>
      <c r="V4187">
        <f t="shared" ca="1" si="921"/>
        <v>4</v>
      </c>
      <c r="W4187">
        <f t="shared" ca="1" si="922"/>
        <v>0</v>
      </c>
      <c r="X4187">
        <f t="shared" ca="1" si="923"/>
        <v>14</v>
      </c>
    </row>
    <row r="4188" spans="1:24" x14ac:dyDescent="0.25">
      <c r="A4188">
        <v>234359</v>
      </c>
      <c r="B4188" t="s">
        <v>14212</v>
      </c>
      <c r="C4188" t="s">
        <v>10</v>
      </c>
      <c r="D4188" t="s">
        <v>14213</v>
      </c>
      <c r="E4188" t="str">
        <f t="shared" ca="1" si="924"/>
        <v>Watertown</v>
      </c>
      <c r="F4188" t="s">
        <v>24067</v>
      </c>
      <c r="G4188">
        <f t="shared" ca="1" si="912"/>
        <v>2917251273</v>
      </c>
      <c r="H4188" t="s">
        <v>14215</v>
      </c>
      <c r="I4188" t="s">
        <v>14214</v>
      </c>
      <c r="J4188" t="str">
        <f t="shared" ca="1" si="913"/>
        <v>Male</v>
      </c>
      <c r="K4188">
        <f t="shared" ca="1" si="914"/>
        <v>46</v>
      </c>
      <c r="L4188" t="str">
        <f t="shared" ca="1" si="915"/>
        <v>Adult</v>
      </c>
      <c r="M4188" t="str">
        <f t="shared" ca="1" si="916"/>
        <v>Yes</v>
      </c>
      <c r="N4188" t="str">
        <f t="shared" ca="1" si="916"/>
        <v>No</v>
      </c>
      <c r="O4188" t="str">
        <f t="shared" ca="1" si="916"/>
        <v>No</v>
      </c>
      <c r="P4188" t="str">
        <f t="shared" ca="1" si="911"/>
        <v>Yes</v>
      </c>
      <c r="Q4188" t="str">
        <f t="shared" ca="1" si="911"/>
        <v>Yes</v>
      </c>
      <c r="R4188">
        <f t="shared" ca="1" si="917"/>
        <v>5</v>
      </c>
      <c r="S4188">
        <f t="shared" ca="1" si="918"/>
        <v>5</v>
      </c>
      <c r="T4188">
        <f t="shared" ca="1" si="919"/>
        <v>0</v>
      </c>
      <c r="U4188">
        <f t="shared" ca="1" si="920"/>
        <v>3</v>
      </c>
      <c r="V4188">
        <f t="shared" ca="1" si="921"/>
        <v>4</v>
      </c>
      <c r="W4188">
        <f t="shared" ca="1" si="922"/>
        <v>4</v>
      </c>
      <c r="X4188">
        <f t="shared" ca="1" si="923"/>
        <v>21</v>
      </c>
    </row>
    <row r="4189" spans="1:24" x14ac:dyDescent="0.25">
      <c r="A4189">
        <v>234377</v>
      </c>
      <c r="B4189" t="s">
        <v>14216</v>
      </c>
      <c r="C4189" t="s">
        <v>10</v>
      </c>
      <c r="D4189" t="s">
        <v>14217</v>
      </c>
      <c r="E4189" t="str">
        <f t="shared" ca="1" si="924"/>
        <v>Chelsea</v>
      </c>
      <c r="F4189" t="s">
        <v>24067</v>
      </c>
      <c r="G4189">
        <f t="shared" ca="1" si="912"/>
        <v>1599883981</v>
      </c>
      <c r="H4189" t="s">
        <v>14219</v>
      </c>
      <c r="I4189" t="s">
        <v>14218</v>
      </c>
      <c r="J4189" t="str">
        <f t="shared" ca="1" si="913"/>
        <v>Male</v>
      </c>
      <c r="K4189">
        <f t="shared" ca="1" si="914"/>
        <v>16</v>
      </c>
      <c r="L4189" t="str">
        <f t="shared" ca="1" si="915"/>
        <v>Adoloscent</v>
      </c>
      <c r="M4189" t="str">
        <f t="shared" ca="1" si="916"/>
        <v>No</v>
      </c>
      <c r="N4189" t="str">
        <f t="shared" ca="1" si="916"/>
        <v>No</v>
      </c>
      <c r="O4189" t="str">
        <f t="shared" ca="1" si="916"/>
        <v>Yes</v>
      </c>
      <c r="P4189" t="str">
        <f t="shared" ca="1" si="911"/>
        <v>No</v>
      </c>
      <c r="Q4189" t="str">
        <f t="shared" ca="1" si="911"/>
        <v>Yes</v>
      </c>
      <c r="R4189">
        <f t="shared" ca="1" si="917"/>
        <v>3</v>
      </c>
      <c r="S4189">
        <f t="shared" ca="1" si="918"/>
        <v>3</v>
      </c>
      <c r="T4189">
        <f t="shared" ca="1" si="919"/>
        <v>3</v>
      </c>
      <c r="U4189">
        <f t="shared" ca="1" si="920"/>
        <v>0</v>
      </c>
      <c r="V4189">
        <f t="shared" ca="1" si="921"/>
        <v>0</v>
      </c>
      <c r="W4189">
        <f t="shared" ca="1" si="922"/>
        <v>4</v>
      </c>
      <c r="X4189">
        <f t="shared" ca="1" si="923"/>
        <v>13</v>
      </c>
    </row>
    <row r="4190" spans="1:24" x14ac:dyDescent="0.25">
      <c r="A4190">
        <v>234401</v>
      </c>
      <c r="B4190" t="s">
        <v>14220</v>
      </c>
      <c r="C4190" t="s">
        <v>10</v>
      </c>
      <c r="D4190" t="s">
        <v>14221</v>
      </c>
      <c r="E4190" t="str">
        <f t="shared" ca="1" si="924"/>
        <v>Cambridge</v>
      </c>
      <c r="F4190" t="s">
        <v>24067</v>
      </c>
      <c r="G4190">
        <f t="shared" ca="1" si="912"/>
        <v>5000459450</v>
      </c>
      <c r="H4190" t="s">
        <v>14222</v>
      </c>
      <c r="I4190">
        <v>98801</v>
      </c>
      <c r="J4190" t="str">
        <f t="shared" ca="1" si="913"/>
        <v>Female</v>
      </c>
      <c r="K4190">
        <f t="shared" ca="1" si="914"/>
        <v>15</v>
      </c>
      <c r="L4190" t="str">
        <f t="shared" ca="1" si="915"/>
        <v>Adoloscent</v>
      </c>
      <c r="M4190" t="str">
        <f t="shared" ca="1" si="916"/>
        <v>Yes</v>
      </c>
      <c r="N4190" t="str">
        <f t="shared" ca="1" si="916"/>
        <v>No</v>
      </c>
      <c r="O4190" t="str">
        <f t="shared" ca="1" si="916"/>
        <v>Yes</v>
      </c>
      <c r="P4190" t="str">
        <f t="shared" ca="1" si="911"/>
        <v>Yes</v>
      </c>
      <c r="Q4190" t="str">
        <f t="shared" ca="1" si="911"/>
        <v>Yes</v>
      </c>
      <c r="R4190">
        <f t="shared" ca="1" si="917"/>
        <v>3</v>
      </c>
      <c r="S4190">
        <f t="shared" ca="1" si="918"/>
        <v>3</v>
      </c>
      <c r="T4190">
        <f t="shared" ca="1" si="919"/>
        <v>3</v>
      </c>
      <c r="U4190">
        <f t="shared" ca="1" si="920"/>
        <v>3</v>
      </c>
      <c r="V4190">
        <f t="shared" ca="1" si="921"/>
        <v>4</v>
      </c>
      <c r="W4190">
        <f t="shared" ca="1" si="922"/>
        <v>4</v>
      </c>
      <c r="X4190">
        <f t="shared" ca="1" si="923"/>
        <v>20</v>
      </c>
    </row>
    <row r="4191" spans="1:24" x14ac:dyDescent="0.25">
      <c r="A4191">
        <v>234492</v>
      </c>
      <c r="B4191" t="s">
        <v>14223</v>
      </c>
      <c r="C4191" t="s">
        <v>10</v>
      </c>
      <c r="D4191" t="s">
        <v>14224</v>
      </c>
      <c r="E4191" t="str">
        <f t="shared" ca="1" si="924"/>
        <v>Quincy</v>
      </c>
      <c r="F4191" t="s">
        <v>24067</v>
      </c>
      <c r="G4191">
        <f t="shared" ca="1" si="912"/>
        <v>4698605592</v>
      </c>
      <c r="H4191" t="s">
        <v>14226</v>
      </c>
      <c r="I4191" t="s">
        <v>14225</v>
      </c>
      <c r="J4191" t="str">
        <f t="shared" ca="1" si="913"/>
        <v>Male</v>
      </c>
      <c r="K4191">
        <f t="shared" ca="1" si="914"/>
        <v>68</v>
      </c>
      <c r="L4191" t="str">
        <f t="shared" ca="1" si="915"/>
        <v>Adult</v>
      </c>
      <c r="M4191" t="str">
        <f t="shared" ca="1" si="916"/>
        <v>No</v>
      </c>
      <c r="N4191" t="str">
        <f t="shared" ca="1" si="916"/>
        <v>No</v>
      </c>
      <c r="O4191" t="str">
        <f t="shared" ca="1" si="916"/>
        <v>No</v>
      </c>
      <c r="P4191" t="str">
        <f t="shared" ca="1" si="911"/>
        <v>No</v>
      </c>
      <c r="Q4191" t="str">
        <f t="shared" ca="1" si="911"/>
        <v>No</v>
      </c>
      <c r="R4191">
        <f t="shared" ca="1" si="917"/>
        <v>4</v>
      </c>
      <c r="S4191">
        <f t="shared" ca="1" si="918"/>
        <v>5</v>
      </c>
      <c r="T4191">
        <f t="shared" ca="1" si="919"/>
        <v>0</v>
      </c>
      <c r="U4191">
        <f t="shared" ca="1" si="920"/>
        <v>0</v>
      </c>
      <c r="V4191">
        <f t="shared" ca="1" si="921"/>
        <v>0</v>
      </c>
      <c r="W4191">
        <f t="shared" ca="1" si="922"/>
        <v>0</v>
      </c>
      <c r="X4191">
        <f t="shared" ca="1" si="923"/>
        <v>9</v>
      </c>
    </row>
    <row r="4192" spans="1:24" x14ac:dyDescent="0.25">
      <c r="A4192">
        <v>234650</v>
      </c>
      <c r="B4192" t="s">
        <v>14227</v>
      </c>
      <c r="C4192" t="s">
        <v>10</v>
      </c>
      <c r="D4192" t="s">
        <v>14228</v>
      </c>
      <c r="E4192" t="str">
        <f t="shared" ca="1" si="924"/>
        <v>Newton</v>
      </c>
      <c r="F4192" t="s">
        <v>24067</v>
      </c>
      <c r="G4192">
        <f t="shared" ca="1" si="912"/>
        <v>1903434611</v>
      </c>
      <c r="H4192" t="s">
        <v>14229</v>
      </c>
      <c r="I4192">
        <v>98007</v>
      </c>
      <c r="J4192" t="str">
        <f t="shared" ca="1" si="913"/>
        <v>Female</v>
      </c>
      <c r="K4192">
        <f t="shared" ca="1" si="914"/>
        <v>50</v>
      </c>
      <c r="L4192" t="str">
        <f t="shared" ca="1" si="915"/>
        <v>Adult</v>
      </c>
      <c r="M4192" t="str">
        <f t="shared" ca="1" si="916"/>
        <v>Yes</v>
      </c>
      <c r="N4192" t="str">
        <f t="shared" ca="1" si="916"/>
        <v>No</v>
      </c>
      <c r="O4192" t="str">
        <f t="shared" ca="1" si="916"/>
        <v>Yes</v>
      </c>
      <c r="P4192" t="str">
        <f t="shared" ca="1" si="911"/>
        <v>Yes</v>
      </c>
      <c r="Q4192" t="str">
        <f t="shared" ca="1" si="911"/>
        <v>No</v>
      </c>
      <c r="R4192">
        <f t="shared" ca="1" si="917"/>
        <v>5</v>
      </c>
      <c r="S4192">
        <f t="shared" ca="1" si="918"/>
        <v>5</v>
      </c>
      <c r="T4192">
        <f t="shared" ca="1" si="919"/>
        <v>3</v>
      </c>
      <c r="U4192">
        <f t="shared" ca="1" si="920"/>
        <v>3</v>
      </c>
      <c r="V4192">
        <f t="shared" ca="1" si="921"/>
        <v>4</v>
      </c>
      <c r="W4192">
        <f t="shared" ca="1" si="922"/>
        <v>0</v>
      </c>
      <c r="X4192">
        <f t="shared" ca="1" si="923"/>
        <v>20</v>
      </c>
    </row>
    <row r="4193" spans="1:24" x14ac:dyDescent="0.25">
      <c r="A4193">
        <v>234669</v>
      </c>
      <c r="B4193" t="s">
        <v>14230</v>
      </c>
      <c r="C4193" t="s">
        <v>10</v>
      </c>
      <c r="D4193" t="s">
        <v>14231</v>
      </c>
      <c r="E4193" t="str">
        <f t="shared" ca="1" si="924"/>
        <v>Revere</v>
      </c>
      <c r="F4193" t="s">
        <v>24067</v>
      </c>
      <c r="G4193">
        <f t="shared" ca="1" si="912"/>
        <v>7472501569</v>
      </c>
      <c r="H4193" t="s">
        <v>14233</v>
      </c>
      <c r="I4193" t="s">
        <v>14232</v>
      </c>
      <c r="J4193" t="str">
        <f t="shared" ca="1" si="913"/>
        <v>Female</v>
      </c>
      <c r="K4193">
        <f t="shared" ca="1" si="914"/>
        <v>49</v>
      </c>
      <c r="L4193" t="str">
        <f t="shared" ca="1" si="915"/>
        <v>Adult</v>
      </c>
      <c r="M4193" t="str">
        <f t="shared" ca="1" si="916"/>
        <v>Yes</v>
      </c>
      <c r="N4193" t="str">
        <f t="shared" ca="1" si="916"/>
        <v>No</v>
      </c>
      <c r="O4193" t="str">
        <f t="shared" ca="1" si="916"/>
        <v>No</v>
      </c>
      <c r="P4193" t="str">
        <f t="shared" ca="1" si="911"/>
        <v>No</v>
      </c>
      <c r="Q4193" t="str">
        <f t="shared" ca="1" si="911"/>
        <v>Yes</v>
      </c>
      <c r="R4193">
        <f t="shared" ca="1" si="917"/>
        <v>1</v>
      </c>
      <c r="S4193">
        <f t="shared" ca="1" si="918"/>
        <v>0</v>
      </c>
      <c r="T4193">
        <f t="shared" ca="1" si="919"/>
        <v>0</v>
      </c>
      <c r="U4193">
        <f t="shared" ca="1" si="920"/>
        <v>3</v>
      </c>
      <c r="V4193">
        <f t="shared" ca="1" si="921"/>
        <v>0</v>
      </c>
      <c r="W4193">
        <f t="shared" ca="1" si="922"/>
        <v>4</v>
      </c>
      <c r="X4193">
        <f t="shared" ca="1" si="923"/>
        <v>8</v>
      </c>
    </row>
    <row r="4194" spans="1:24" x14ac:dyDescent="0.25">
      <c r="A4194">
        <v>234687</v>
      </c>
      <c r="B4194" t="s">
        <v>14234</v>
      </c>
      <c r="C4194" t="s">
        <v>10</v>
      </c>
      <c r="D4194" t="s">
        <v>14235</v>
      </c>
      <c r="E4194" t="str">
        <f t="shared" ca="1" si="924"/>
        <v>Brookline</v>
      </c>
      <c r="F4194" t="s">
        <v>24067</v>
      </c>
      <c r="G4194">
        <f t="shared" ca="1" si="912"/>
        <v>5340929738</v>
      </c>
      <c r="H4194" t="s">
        <v>14237</v>
      </c>
      <c r="I4194" t="s">
        <v>14236</v>
      </c>
      <c r="J4194" t="str">
        <f t="shared" ca="1" si="913"/>
        <v>Female</v>
      </c>
      <c r="K4194">
        <f t="shared" ca="1" si="914"/>
        <v>64</v>
      </c>
      <c r="L4194" t="str">
        <f t="shared" ca="1" si="915"/>
        <v>Adult</v>
      </c>
      <c r="M4194" t="str">
        <f t="shared" ca="1" si="916"/>
        <v>Yes</v>
      </c>
      <c r="N4194" t="str">
        <f t="shared" ca="1" si="916"/>
        <v>Yes</v>
      </c>
      <c r="O4194" t="str">
        <f t="shared" ca="1" si="916"/>
        <v>Yes</v>
      </c>
      <c r="P4194" t="str">
        <f t="shared" ca="1" si="911"/>
        <v>No</v>
      </c>
      <c r="Q4194" t="str">
        <f t="shared" ca="1" si="911"/>
        <v>Yes</v>
      </c>
      <c r="R4194">
        <f t="shared" ca="1" si="917"/>
        <v>4</v>
      </c>
      <c r="S4194">
        <f t="shared" ca="1" si="918"/>
        <v>5</v>
      </c>
      <c r="T4194">
        <f t="shared" ca="1" si="919"/>
        <v>5</v>
      </c>
      <c r="U4194">
        <f t="shared" ca="1" si="920"/>
        <v>3</v>
      </c>
      <c r="V4194">
        <f t="shared" ca="1" si="921"/>
        <v>0</v>
      </c>
      <c r="W4194">
        <f t="shared" ca="1" si="922"/>
        <v>4</v>
      </c>
      <c r="X4194">
        <f t="shared" ca="1" si="923"/>
        <v>21</v>
      </c>
    </row>
    <row r="4195" spans="1:24" x14ac:dyDescent="0.25">
      <c r="A4195">
        <v>234696</v>
      </c>
      <c r="B4195" t="s">
        <v>14238</v>
      </c>
      <c r="C4195" t="s">
        <v>10</v>
      </c>
      <c r="D4195" t="s">
        <v>14239</v>
      </c>
      <c r="E4195" t="str">
        <f t="shared" ca="1" si="924"/>
        <v>Quincy</v>
      </c>
      <c r="F4195" t="s">
        <v>24067</v>
      </c>
      <c r="G4195">
        <f t="shared" ca="1" si="912"/>
        <v>3628985772</v>
      </c>
      <c r="H4195" t="s">
        <v>14241</v>
      </c>
      <c r="I4195" t="s">
        <v>14240</v>
      </c>
      <c r="J4195" t="str">
        <f t="shared" ca="1" si="913"/>
        <v>Male</v>
      </c>
      <c r="K4195">
        <f t="shared" ca="1" si="914"/>
        <v>61</v>
      </c>
      <c r="L4195" t="str">
        <f t="shared" ca="1" si="915"/>
        <v>Adult</v>
      </c>
      <c r="M4195" t="str">
        <f t="shared" ca="1" si="916"/>
        <v>No</v>
      </c>
      <c r="N4195" t="str">
        <f t="shared" ca="1" si="916"/>
        <v>Yes</v>
      </c>
      <c r="O4195" t="str">
        <f t="shared" ca="1" si="916"/>
        <v>Yes</v>
      </c>
      <c r="P4195" t="str">
        <f t="shared" ca="1" si="911"/>
        <v>Yes</v>
      </c>
      <c r="Q4195" t="str">
        <f t="shared" ca="1" si="911"/>
        <v>Yes</v>
      </c>
      <c r="R4195">
        <f t="shared" ca="1" si="917"/>
        <v>5</v>
      </c>
      <c r="S4195">
        <f t="shared" ca="1" si="918"/>
        <v>5</v>
      </c>
      <c r="T4195">
        <f t="shared" ca="1" si="919"/>
        <v>5</v>
      </c>
      <c r="U4195">
        <f t="shared" ca="1" si="920"/>
        <v>0</v>
      </c>
      <c r="V4195">
        <f t="shared" ca="1" si="921"/>
        <v>4</v>
      </c>
      <c r="W4195">
        <f t="shared" ca="1" si="922"/>
        <v>4</v>
      </c>
      <c r="X4195">
        <f t="shared" ca="1" si="923"/>
        <v>23</v>
      </c>
    </row>
    <row r="4196" spans="1:24" x14ac:dyDescent="0.25">
      <c r="A4196">
        <v>234711</v>
      </c>
      <c r="B4196" t="s">
        <v>14242</v>
      </c>
      <c r="C4196" t="s">
        <v>10</v>
      </c>
      <c r="D4196" t="s">
        <v>14243</v>
      </c>
      <c r="E4196" t="str">
        <f t="shared" ca="1" si="924"/>
        <v>Brookline</v>
      </c>
      <c r="F4196" t="s">
        <v>24067</v>
      </c>
      <c r="G4196">
        <f t="shared" ca="1" si="912"/>
        <v>5187332878</v>
      </c>
      <c r="H4196" t="s">
        <v>14245</v>
      </c>
      <c r="I4196" t="s">
        <v>14244</v>
      </c>
      <c r="J4196" t="str">
        <f t="shared" ca="1" si="913"/>
        <v>Male</v>
      </c>
      <c r="K4196">
        <f t="shared" ca="1" si="914"/>
        <v>41</v>
      </c>
      <c r="L4196" t="str">
        <f t="shared" ca="1" si="915"/>
        <v>Adult</v>
      </c>
      <c r="M4196" t="str">
        <f t="shared" ca="1" si="916"/>
        <v>No</v>
      </c>
      <c r="N4196" t="str">
        <f t="shared" ca="1" si="916"/>
        <v>No</v>
      </c>
      <c r="O4196" t="str">
        <f t="shared" ca="1" si="916"/>
        <v>No</v>
      </c>
      <c r="P4196" t="str">
        <f t="shared" ca="1" si="911"/>
        <v>Yes</v>
      </c>
      <c r="Q4196" t="str">
        <f t="shared" ca="1" si="911"/>
        <v>No</v>
      </c>
      <c r="R4196">
        <f t="shared" ca="1" si="917"/>
        <v>4</v>
      </c>
      <c r="S4196">
        <f t="shared" ca="1" si="918"/>
        <v>5</v>
      </c>
      <c r="T4196">
        <f t="shared" ca="1" si="919"/>
        <v>0</v>
      </c>
      <c r="U4196">
        <f t="shared" ca="1" si="920"/>
        <v>0</v>
      </c>
      <c r="V4196">
        <f t="shared" ca="1" si="921"/>
        <v>4</v>
      </c>
      <c r="W4196">
        <f t="shared" ca="1" si="922"/>
        <v>0</v>
      </c>
      <c r="X4196">
        <f t="shared" ca="1" si="923"/>
        <v>13</v>
      </c>
    </row>
    <row r="4197" spans="1:24" x14ac:dyDescent="0.25">
      <c r="A4197">
        <v>234739</v>
      </c>
      <c r="B4197" t="s">
        <v>14246</v>
      </c>
      <c r="C4197" t="s">
        <v>10</v>
      </c>
      <c r="D4197" t="s">
        <v>14247</v>
      </c>
      <c r="E4197" t="str">
        <f t="shared" ca="1" si="924"/>
        <v>Watertown</v>
      </c>
      <c r="F4197" t="s">
        <v>24067</v>
      </c>
      <c r="G4197">
        <f t="shared" ca="1" si="912"/>
        <v>7841787122</v>
      </c>
      <c r="H4197" t="s">
        <v>14248</v>
      </c>
      <c r="I4197">
        <v>98337</v>
      </c>
      <c r="J4197" t="str">
        <f t="shared" ca="1" si="913"/>
        <v>Female</v>
      </c>
      <c r="K4197">
        <f t="shared" ca="1" si="914"/>
        <v>23</v>
      </c>
      <c r="L4197" t="str">
        <f t="shared" ca="1" si="915"/>
        <v>Adult</v>
      </c>
      <c r="M4197" t="str">
        <f t="shared" ca="1" si="916"/>
        <v>Yes</v>
      </c>
      <c r="N4197" t="str">
        <f t="shared" ca="1" si="916"/>
        <v>No</v>
      </c>
      <c r="O4197" t="str">
        <f t="shared" ca="1" si="916"/>
        <v>Yes</v>
      </c>
      <c r="P4197" t="str">
        <f t="shared" ca="1" si="911"/>
        <v>Yes</v>
      </c>
      <c r="Q4197" t="str">
        <f t="shared" ca="1" si="911"/>
        <v>No</v>
      </c>
      <c r="R4197">
        <f t="shared" ca="1" si="917"/>
        <v>3</v>
      </c>
      <c r="S4197">
        <f t="shared" ca="1" si="918"/>
        <v>3</v>
      </c>
      <c r="T4197">
        <f t="shared" ca="1" si="919"/>
        <v>3</v>
      </c>
      <c r="U4197">
        <f t="shared" ca="1" si="920"/>
        <v>3</v>
      </c>
      <c r="V4197">
        <f t="shared" ca="1" si="921"/>
        <v>4</v>
      </c>
      <c r="W4197">
        <f t="shared" ca="1" si="922"/>
        <v>0</v>
      </c>
      <c r="X4197">
        <f t="shared" ca="1" si="923"/>
        <v>16</v>
      </c>
    </row>
    <row r="4198" spans="1:24" x14ac:dyDescent="0.25">
      <c r="A4198">
        <v>234784</v>
      </c>
      <c r="B4198" t="s">
        <v>14249</v>
      </c>
      <c r="C4198" t="s">
        <v>10</v>
      </c>
      <c r="D4198" t="s">
        <v>14250</v>
      </c>
      <c r="E4198" t="str">
        <f t="shared" ca="1" si="924"/>
        <v>Dedham</v>
      </c>
      <c r="F4198" t="s">
        <v>24067</v>
      </c>
      <c r="G4198">
        <f t="shared" ca="1" si="912"/>
        <v>6041807514</v>
      </c>
      <c r="H4198" t="s">
        <v>14251</v>
      </c>
      <c r="I4198">
        <v>98057</v>
      </c>
      <c r="J4198" t="str">
        <f t="shared" ca="1" si="913"/>
        <v>Female</v>
      </c>
      <c r="K4198">
        <f t="shared" ca="1" si="914"/>
        <v>47</v>
      </c>
      <c r="L4198" t="str">
        <f t="shared" ca="1" si="915"/>
        <v>Adult</v>
      </c>
      <c r="M4198" t="str">
        <f t="shared" ca="1" si="916"/>
        <v>No</v>
      </c>
      <c r="N4198" t="str">
        <f t="shared" ca="1" si="916"/>
        <v>Yes</v>
      </c>
      <c r="O4198" t="str">
        <f t="shared" ca="1" si="916"/>
        <v>No</v>
      </c>
      <c r="P4198" t="str">
        <f t="shared" ca="1" si="911"/>
        <v>Yes</v>
      </c>
      <c r="Q4198" t="str">
        <f t="shared" ca="1" si="911"/>
        <v>No</v>
      </c>
      <c r="R4198">
        <f t="shared" ca="1" si="917"/>
        <v>2</v>
      </c>
      <c r="S4198">
        <f t="shared" ca="1" si="918"/>
        <v>3</v>
      </c>
      <c r="T4198">
        <f t="shared" ca="1" si="919"/>
        <v>3</v>
      </c>
      <c r="U4198">
        <f t="shared" ca="1" si="920"/>
        <v>0</v>
      </c>
      <c r="V4198">
        <f t="shared" ca="1" si="921"/>
        <v>4</v>
      </c>
      <c r="W4198">
        <f t="shared" ca="1" si="922"/>
        <v>0</v>
      </c>
      <c r="X4198">
        <f t="shared" ca="1" si="923"/>
        <v>12</v>
      </c>
    </row>
    <row r="4199" spans="1:24" x14ac:dyDescent="0.25">
      <c r="A4199">
        <v>234827</v>
      </c>
      <c r="B4199" t="s">
        <v>14252</v>
      </c>
      <c r="C4199" t="s">
        <v>10</v>
      </c>
      <c r="D4199" t="s">
        <v>14253</v>
      </c>
      <c r="E4199" t="str">
        <f t="shared" ca="1" si="924"/>
        <v>Cambridge</v>
      </c>
      <c r="F4199" t="s">
        <v>24067</v>
      </c>
      <c r="G4199">
        <f t="shared" ca="1" si="912"/>
        <v>8139930364</v>
      </c>
      <c r="H4199" t="s">
        <v>14255</v>
      </c>
      <c r="I4199" t="s">
        <v>14254</v>
      </c>
      <c r="J4199" t="str">
        <f t="shared" ca="1" si="913"/>
        <v>Male</v>
      </c>
      <c r="K4199">
        <f t="shared" ca="1" si="914"/>
        <v>64</v>
      </c>
      <c r="L4199" t="str">
        <f t="shared" ca="1" si="915"/>
        <v>Adult</v>
      </c>
      <c r="M4199" t="str">
        <f t="shared" ca="1" si="916"/>
        <v>Yes</v>
      </c>
      <c r="N4199" t="str">
        <f t="shared" ca="1" si="916"/>
        <v>Yes</v>
      </c>
      <c r="O4199" t="str">
        <f t="shared" ca="1" si="916"/>
        <v>Yes</v>
      </c>
      <c r="P4199" t="str">
        <f t="shared" ca="1" si="911"/>
        <v>No</v>
      </c>
      <c r="Q4199" t="str">
        <f t="shared" ca="1" si="911"/>
        <v>No</v>
      </c>
      <c r="R4199">
        <f t="shared" ca="1" si="917"/>
        <v>4</v>
      </c>
      <c r="S4199">
        <f t="shared" ca="1" si="918"/>
        <v>5</v>
      </c>
      <c r="T4199">
        <f t="shared" ca="1" si="919"/>
        <v>5</v>
      </c>
      <c r="U4199">
        <f t="shared" ca="1" si="920"/>
        <v>3</v>
      </c>
      <c r="V4199">
        <f t="shared" ca="1" si="921"/>
        <v>0</v>
      </c>
      <c r="W4199">
        <f t="shared" ca="1" si="922"/>
        <v>0</v>
      </c>
      <c r="X4199">
        <f t="shared" ca="1" si="923"/>
        <v>17</v>
      </c>
    </row>
    <row r="4200" spans="1:24" x14ac:dyDescent="0.25">
      <c r="A4200">
        <v>234845</v>
      </c>
      <c r="B4200" t="s">
        <v>14256</v>
      </c>
      <c r="C4200" t="s">
        <v>10</v>
      </c>
      <c r="D4200" t="s">
        <v>14257</v>
      </c>
      <c r="E4200" t="str">
        <f t="shared" ca="1" si="924"/>
        <v>Quincy</v>
      </c>
      <c r="F4200" t="s">
        <v>24067</v>
      </c>
      <c r="G4200">
        <f t="shared" ca="1" si="912"/>
        <v>8694962414</v>
      </c>
      <c r="H4200" t="s">
        <v>14259</v>
      </c>
      <c r="I4200" t="s">
        <v>14258</v>
      </c>
      <c r="J4200" t="str">
        <f t="shared" ca="1" si="913"/>
        <v>Male</v>
      </c>
      <c r="K4200">
        <f t="shared" ca="1" si="914"/>
        <v>58</v>
      </c>
      <c r="L4200" t="str">
        <f t="shared" ca="1" si="915"/>
        <v>Adult</v>
      </c>
      <c r="M4200" t="str">
        <f t="shared" ca="1" si="916"/>
        <v>Yes</v>
      </c>
      <c r="N4200" t="str">
        <f t="shared" ca="1" si="916"/>
        <v>No</v>
      </c>
      <c r="O4200" t="str">
        <f t="shared" ca="1" si="916"/>
        <v>Yes</v>
      </c>
      <c r="P4200" t="str">
        <f t="shared" ca="1" si="911"/>
        <v>Yes</v>
      </c>
      <c r="Q4200" t="str">
        <f t="shared" ca="1" si="911"/>
        <v>Yes</v>
      </c>
      <c r="R4200">
        <f t="shared" ca="1" si="917"/>
        <v>2</v>
      </c>
      <c r="S4200">
        <f t="shared" ca="1" si="918"/>
        <v>3</v>
      </c>
      <c r="T4200">
        <f t="shared" ca="1" si="919"/>
        <v>3</v>
      </c>
      <c r="U4200">
        <f t="shared" ca="1" si="920"/>
        <v>3</v>
      </c>
      <c r="V4200">
        <f t="shared" ca="1" si="921"/>
        <v>4</v>
      </c>
      <c r="W4200">
        <f t="shared" ca="1" si="922"/>
        <v>4</v>
      </c>
      <c r="X4200">
        <f t="shared" ca="1" si="923"/>
        <v>19</v>
      </c>
    </row>
    <row r="4201" spans="1:24" x14ac:dyDescent="0.25">
      <c r="A4201">
        <v>234915</v>
      </c>
      <c r="B4201" t="s">
        <v>14260</v>
      </c>
      <c r="C4201" t="s">
        <v>10</v>
      </c>
      <c r="D4201" t="s">
        <v>14261</v>
      </c>
      <c r="E4201" t="str">
        <f t="shared" ca="1" si="924"/>
        <v>Watertown</v>
      </c>
      <c r="F4201" t="s">
        <v>24067</v>
      </c>
      <c r="G4201">
        <f t="shared" ca="1" si="912"/>
        <v>6268550741</v>
      </c>
      <c r="H4201" t="s">
        <v>14262</v>
      </c>
      <c r="I4201">
        <v>98121</v>
      </c>
      <c r="J4201" t="str">
        <f t="shared" ca="1" si="913"/>
        <v>Male</v>
      </c>
      <c r="K4201">
        <f t="shared" ca="1" si="914"/>
        <v>61</v>
      </c>
      <c r="L4201" t="str">
        <f t="shared" ca="1" si="915"/>
        <v>Adult</v>
      </c>
      <c r="M4201" t="str">
        <f t="shared" ca="1" si="916"/>
        <v>Yes</v>
      </c>
      <c r="N4201" t="str">
        <f t="shared" ca="1" si="916"/>
        <v>No</v>
      </c>
      <c r="O4201" t="str">
        <f t="shared" ca="1" si="916"/>
        <v>Yes</v>
      </c>
      <c r="P4201" t="str">
        <f t="shared" ca="1" si="911"/>
        <v>No</v>
      </c>
      <c r="Q4201" t="str">
        <f t="shared" ca="1" si="911"/>
        <v>Yes</v>
      </c>
      <c r="R4201">
        <f t="shared" ca="1" si="917"/>
        <v>4</v>
      </c>
      <c r="S4201">
        <f t="shared" ca="1" si="918"/>
        <v>5</v>
      </c>
      <c r="T4201">
        <f t="shared" ca="1" si="919"/>
        <v>3</v>
      </c>
      <c r="U4201">
        <f t="shared" ca="1" si="920"/>
        <v>3</v>
      </c>
      <c r="V4201">
        <f t="shared" ca="1" si="921"/>
        <v>0</v>
      </c>
      <c r="W4201">
        <f t="shared" ca="1" si="922"/>
        <v>4</v>
      </c>
      <c r="X4201">
        <f t="shared" ca="1" si="923"/>
        <v>19</v>
      </c>
    </row>
    <row r="4202" spans="1:24" x14ac:dyDescent="0.25">
      <c r="A4202">
        <v>234924</v>
      </c>
      <c r="B4202" t="s">
        <v>14263</v>
      </c>
      <c r="C4202" t="s">
        <v>10</v>
      </c>
      <c r="D4202" t="s">
        <v>14264</v>
      </c>
      <c r="E4202" t="str">
        <f t="shared" ca="1" si="924"/>
        <v>Quincy</v>
      </c>
      <c r="F4202" t="s">
        <v>24067</v>
      </c>
      <c r="G4202">
        <f t="shared" ca="1" si="912"/>
        <v>7045504046</v>
      </c>
      <c r="H4202" t="s">
        <v>14265</v>
      </c>
      <c r="I4202">
        <v>99352</v>
      </c>
      <c r="J4202" t="str">
        <f t="shared" ca="1" si="913"/>
        <v>Male</v>
      </c>
      <c r="K4202">
        <f t="shared" ca="1" si="914"/>
        <v>64</v>
      </c>
      <c r="L4202" t="str">
        <f t="shared" ca="1" si="915"/>
        <v>Adult</v>
      </c>
      <c r="M4202" t="str">
        <f t="shared" ca="1" si="916"/>
        <v>No</v>
      </c>
      <c r="N4202" t="str">
        <f t="shared" ca="1" si="916"/>
        <v>Yes</v>
      </c>
      <c r="O4202" t="str">
        <f t="shared" ca="1" si="916"/>
        <v>Yes</v>
      </c>
      <c r="P4202" t="str">
        <f t="shared" ca="1" si="911"/>
        <v>Yes</v>
      </c>
      <c r="Q4202" t="str">
        <f t="shared" ca="1" si="911"/>
        <v>Yes</v>
      </c>
      <c r="R4202">
        <f t="shared" ca="1" si="917"/>
        <v>1</v>
      </c>
      <c r="S4202">
        <f t="shared" ca="1" si="918"/>
        <v>0</v>
      </c>
      <c r="T4202">
        <f t="shared" ca="1" si="919"/>
        <v>5</v>
      </c>
      <c r="U4202">
        <f t="shared" ca="1" si="920"/>
        <v>0</v>
      </c>
      <c r="V4202">
        <f t="shared" ca="1" si="921"/>
        <v>4</v>
      </c>
      <c r="W4202">
        <f t="shared" ca="1" si="922"/>
        <v>4</v>
      </c>
      <c r="X4202">
        <f t="shared" ca="1" si="923"/>
        <v>14</v>
      </c>
    </row>
    <row r="4203" spans="1:24" x14ac:dyDescent="0.25">
      <c r="A4203">
        <v>234933</v>
      </c>
      <c r="B4203" t="s">
        <v>14266</v>
      </c>
      <c r="C4203" t="s">
        <v>10</v>
      </c>
      <c r="D4203" t="s">
        <v>14267</v>
      </c>
      <c r="E4203" t="str">
        <f t="shared" ca="1" si="924"/>
        <v>Quincy</v>
      </c>
      <c r="F4203" t="s">
        <v>24067</v>
      </c>
      <c r="G4203">
        <f t="shared" ca="1" si="912"/>
        <v>1219395375</v>
      </c>
      <c r="H4203" t="s">
        <v>14269</v>
      </c>
      <c r="I4203" t="s">
        <v>14268</v>
      </c>
      <c r="J4203" t="str">
        <f t="shared" ca="1" si="913"/>
        <v>Male</v>
      </c>
      <c r="K4203">
        <f t="shared" ca="1" si="914"/>
        <v>26</v>
      </c>
      <c r="L4203" t="str">
        <f t="shared" ca="1" si="915"/>
        <v>Adult</v>
      </c>
      <c r="M4203" t="str">
        <f t="shared" ca="1" si="916"/>
        <v>No</v>
      </c>
      <c r="N4203" t="str">
        <f t="shared" ca="1" si="916"/>
        <v>No</v>
      </c>
      <c r="O4203" t="str">
        <f t="shared" ca="1" si="916"/>
        <v>Yes</v>
      </c>
      <c r="P4203" t="str">
        <f t="shared" ca="1" si="911"/>
        <v>Yes</v>
      </c>
      <c r="Q4203" t="str">
        <f t="shared" ca="1" si="911"/>
        <v>Yes</v>
      </c>
      <c r="R4203">
        <f t="shared" ca="1" si="917"/>
        <v>4</v>
      </c>
      <c r="S4203">
        <f t="shared" ca="1" si="918"/>
        <v>5</v>
      </c>
      <c r="T4203">
        <f t="shared" ca="1" si="919"/>
        <v>3</v>
      </c>
      <c r="U4203">
        <f t="shared" ca="1" si="920"/>
        <v>0</v>
      </c>
      <c r="V4203">
        <f t="shared" ca="1" si="921"/>
        <v>4</v>
      </c>
      <c r="W4203">
        <f t="shared" ca="1" si="922"/>
        <v>4</v>
      </c>
      <c r="X4203">
        <f t="shared" ca="1" si="923"/>
        <v>20</v>
      </c>
    </row>
    <row r="4204" spans="1:24" x14ac:dyDescent="0.25">
      <c r="A4204">
        <v>234951</v>
      </c>
      <c r="B4204" t="s">
        <v>14270</v>
      </c>
      <c r="C4204" t="s">
        <v>10</v>
      </c>
      <c r="D4204" t="s">
        <v>14271</v>
      </c>
      <c r="E4204" t="str">
        <f t="shared" ca="1" si="924"/>
        <v>Chelsea</v>
      </c>
      <c r="F4204" t="s">
        <v>24067</v>
      </c>
      <c r="G4204">
        <f t="shared" ca="1" si="912"/>
        <v>7240472611</v>
      </c>
      <c r="H4204" t="s">
        <v>14273</v>
      </c>
      <c r="I4204" t="s">
        <v>14272</v>
      </c>
      <c r="J4204" t="str">
        <f t="shared" ca="1" si="913"/>
        <v>Female</v>
      </c>
      <c r="K4204">
        <f t="shared" ca="1" si="914"/>
        <v>41</v>
      </c>
      <c r="L4204" t="str">
        <f t="shared" ca="1" si="915"/>
        <v>Adult</v>
      </c>
      <c r="M4204" t="str">
        <f t="shared" ca="1" si="916"/>
        <v>No</v>
      </c>
      <c r="N4204" t="str">
        <f t="shared" ca="1" si="916"/>
        <v>No</v>
      </c>
      <c r="O4204" t="str">
        <f t="shared" ca="1" si="916"/>
        <v>Yes</v>
      </c>
      <c r="P4204" t="str">
        <f t="shared" ca="1" si="911"/>
        <v>No</v>
      </c>
      <c r="Q4204" t="str">
        <f t="shared" ca="1" si="911"/>
        <v>Yes</v>
      </c>
      <c r="R4204">
        <f t="shared" ca="1" si="917"/>
        <v>4</v>
      </c>
      <c r="S4204">
        <f t="shared" ca="1" si="918"/>
        <v>5</v>
      </c>
      <c r="T4204">
        <f t="shared" ca="1" si="919"/>
        <v>3</v>
      </c>
      <c r="U4204">
        <f t="shared" ca="1" si="920"/>
        <v>0</v>
      </c>
      <c r="V4204">
        <f t="shared" ca="1" si="921"/>
        <v>0</v>
      </c>
      <c r="W4204">
        <f t="shared" ca="1" si="922"/>
        <v>4</v>
      </c>
      <c r="X4204">
        <f t="shared" ca="1" si="923"/>
        <v>16</v>
      </c>
    </row>
    <row r="4205" spans="1:24" x14ac:dyDescent="0.25">
      <c r="A4205">
        <v>234979</v>
      </c>
      <c r="B4205" t="s">
        <v>14274</v>
      </c>
      <c r="C4205" t="s">
        <v>10</v>
      </c>
      <c r="D4205" t="s">
        <v>14275</v>
      </c>
      <c r="E4205" t="str">
        <f t="shared" ca="1" si="924"/>
        <v xml:space="preserve"> Milton</v>
      </c>
      <c r="F4205" t="s">
        <v>24067</v>
      </c>
      <c r="G4205">
        <f t="shared" ca="1" si="912"/>
        <v>5846984058</v>
      </c>
      <c r="H4205" t="s">
        <v>14276</v>
      </c>
      <c r="I4205">
        <v>99301</v>
      </c>
      <c r="J4205" t="str">
        <f t="shared" ca="1" si="913"/>
        <v>Female</v>
      </c>
      <c r="K4205">
        <f t="shared" ca="1" si="914"/>
        <v>64</v>
      </c>
      <c r="L4205" t="str">
        <f t="shared" ca="1" si="915"/>
        <v>Adult</v>
      </c>
      <c r="M4205" t="str">
        <f t="shared" ca="1" si="916"/>
        <v>No</v>
      </c>
      <c r="N4205" t="str">
        <f t="shared" ca="1" si="916"/>
        <v>No</v>
      </c>
      <c r="O4205" t="str">
        <f t="shared" ca="1" si="916"/>
        <v>No</v>
      </c>
      <c r="P4205" t="str">
        <f t="shared" ca="1" si="911"/>
        <v>No</v>
      </c>
      <c r="Q4205" t="str">
        <f t="shared" ca="1" si="911"/>
        <v>Yes</v>
      </c>
      <c r="R4205">
        <f t="shared" ca="1" si="917"/>
        <v>2</v>
      </c>
      <c r="S4205">
        <f t="shared" ca="1" si="918"/>
        <v>3</v>
      </c>
      <c r="T4205">
        <f t="shared" ca="1" si="919"/>
        <v>0</v>
      </c>
      <c r="U4205">
        <f t="shared" ca="1" si="920"/>
        <v>0</v>
      </c>
      <c r="V4205">
        <f t="shared" ca="1" si="921"/>
        <v>0</v>
      </c>
      <c r="W4205">
        <f t="shared" ca="1" si="922"/>
        <v>4</v>
      </c>
      <c r="X4205">
        <f t="shared" ca="1" si="923"/>
        <v>9</v>
      </c>
    </row>
    <row r="4206" spans="1:24" x14ac:dyDescent="0.25">
      <c r="A4206">
        <v>235024</v>
      </c>
      <c r="B4206" t="s">
        <v>14277</v>
      </c>
      <c r="C4206" t="s">
        <v>10</v>
      </c>
      <c r="D4206" t="s">
        <v>14278</v>
      </c>
      <c r="E4206" t="str">
        <f t="shared" ca="1" si="924"/>
        <v>Quincy</v>
      </c>
      <c r="F4206" t="s">
        <v>24067</v>
      </c>
      <c r="G4206">
        <f t="shared" ca="1" si="912"/>
        <v>4270965361</v>
      </c>
      <c r="H4206" t="s">
        <v>14279</v>
      </c>
      <c r="I4206">
        <v>98121</v>
      </c>
      <c r="J4206" t="str">
        <f t="shared" ca="1" si="913"/>
        <v>Female</v>
      </c>
      <c r="K4206">
        <f t="shared" ca="1" si="914"/>
        <v>39</v>
      </c>
      <c r="L4206" t="str">
        <f t="shared" ca="1" si="915"/>
        <v>Adult</v>
      </c>
      <c r="M4206" t="str">
        <f t="shared" ca="1" si="916"/>
        <v>No</v>
      </c>
      <c r="N4206" t="str">
        <f t="shared" ca="1" si="916"/>
        <v>No</v>
      </c>
      <c r="O4206" t="str">
        <f t="shared" ca="1" si="916"/>
        <v>No</v>
      </c>
      <c r="P4206" t="str">
        <f t="shared" ca="1" si="911"/>
        <v>Yes</v>
      </c>
      <c r="Q4206" t="str">
        <f t="shared" ca="1" si="911"/>
        <v>Yes</v>
      </c>
      <c r="R4206">
        <f t="shared" ca="1" si="917"/>
        <v>5</v>
      </c>
      <c r="S4206">
        <f t="shared" ca="1" si="918"/>
        <v>5</v>
      </c>
      <c r="T4206">
        <f t="shared" ca="1" si="919"/>
        <v>0</v>
      </c>
      <c r="U4206">
        <f t="shared" ca="1" si="920"/>
        <v>0</v>
      </c>
      <c r="V4206">
        <f t="shared" ca="1" si="921"/>
        <v>4</v>
      </c>
      <c r="W4206">
        <f t="shared" ca="1" si="922"/>
        <v>4</v>
      </c>
      <c r="X4206">
        <f t="shared" ca="1" si="923"/>
        <v>18</v>
      </c>
    </row>
    <row r="4207" spans="1:24" x14ac:dyDescent="0.25">
      <c r="A4207">
        <v>235088</v>
      </c>
      <c r="B4207" t="s">
        <v>14280</v>
      </c>
      <c r="C4207" t="s">
        <v>10</v>
      </c>
      <c r="D4207" t="s">
        <v>14281</v>
      </c>
      <c r="E4207" t="str">
        <f t="shared" ca="1" si="924"/>
        <v>Winthrop</v>
      </c>
      <c r="F4207" t="s">
        <v>24067</v>
      </c>
      <c r="G4207">
        <f t="shared" ca="1" si="912"/>
        <v>5141675556</v>
      </c>
      <c r="H4207" t="s">
        <v>14282</v>
      </c>
      <c r="I4207">
        <v>98103</v>
      </c>
      <c r="J4207" t="str">
        <f t="shared" ca="1" si="913"/>
        <v>Female</v>
      </c>
      <c r="K4207">
        <f t="shared" ca="1" si="914"/>
        <v>22</v>
      </c>
      <c r="L4207" t="str">
        <f t="shared" ca="1" si="915"/>
        <v>Adult</v>
      </c>
      <c r="M4207" t="str">
        <f t="shared" ca="1" si="916"/>
        <v>Yes</v>
      </c>
      <c r="N4207" t="str">
        <f t="shared" ca="1" si="916"/>
        <v>Yes</v>
      </c>
      <c r="O4207" t="str">
        <f t="shared" ca="1" si="916"/>
        <v>Yes</v>
      </c>
      <c r="P4207" t="str">
        <f t="shared" ca="1" si="911"/>
        <v>No</v>
      </c>
      <c r="Q4207" t="str">
        <f t="shared" ca="1" si="911"/>
        <v>Yes</v>
      </c>
      <c r="R4207">
        <f t="shared" ca="1" si="917"/>
        <v>2</v>
      </c>
      <c r="S4207">
        <f t="shared" ca="1" si="918"/>
        <v>3</v>
      </c>
      <c r="T4207">
        <f t="shared" ca="1" si="919"/>
        <v>5</v>
      </c>
      <c r="U4207">
        <f t="shared" ca="1" si="920"/>
        <v>3</v>
      </c>
      <c r="V4207">
        <f t="shared" ca="1" si="921"/>
        <v>0</v>
      </c>
      <c r="W4207">
        <f t="shared" ca="1" si="922"/>
        <v>4</v>
      </c>
      <c r="X4207">
        <f t="shared" ca="1" si="923"/>
        <v>17</v>
      </c>
    </row>
    <row r="4208" spans="1:24" x14ac:dyDescent="0.25">
      <c r="A4208">
        <v>235097</v>
      </c>
      <c r="B4208" t="s">
        <v>14283</v>
      </c>
      <c r="C4208" t="s">
        <v>10</v>
      </c>
      <c r="D4208" t="s">
        <v>14284</v>
      </c>
      <c r="E4208" t="str">
        <f t="shared" ca="1" si="924"/>
        <v>Brookline</v>
      </c>
      <c r="F4208" t="s">
        <v>24067</v>
      </c>
      <c r="G4208">
        <f t="shared" ca="1" si="912"/>
        <v>6321809647</v>
      </c>
      <c r="H4208" t="s">
        <v>14286</v>
      </c>
      <c r="I4208" t="s">
        <v>14285</v>
      </c>
      <c r="J4208" t="str">
        <f t="shared" ca="1" si="913"/>
        <v>Male</v>
      </c>
      <c r="K4208">
        <f t="shared" ca="1" si="914"/>
        <v>21</v>
      </c>
      <c r="L4208" t="str">
        <f t="shared" ca="1" si="915"/>
        <v>Adult</v>
      </c>
      <c r="M4208" t="str">
        <f t="shared" ca="1" si="916"/>
        <v>No</v>
      </c>
      <c r="N4208" t="str">
        <f t="shared" ca="1" si="916"/>
        <v>Yes</v>
      </c>
      <c r="O4208" t="str">
        <f t="shared" ca="1" si="916"/>
        <v>Yes</v>
      </c>
      <c r="P4208" t="str">
        <f t="shared" ca="1" si="911"/>
        <v>Yes</v>
      </c>
      <c r="Q4208" t="str">
        <f t="shared" ca="1" si="911"/>
        <v>Yes</v>
      </c>
      <c r="R4208">
        <f t="shared" ca="1" si="917"/>
        <v>4</v>
      </c>
      <c r="S4208">
        <f t="shared" ca="1" si="918"/>
        <v>5</v>
      </c>
      <c r="T4208">
        <f t="shared" ca="1" si="919"/>
        <v>5</v>
      </c>
      <c r="U4208">
        <f t="shared" ca="1" si="920"/>
        <v>0</v>
      </c>
      <c r="V4208">
        <f t="shared" ca="1" si="921"/>
        <v>4</v>
      </c>
      <c r="W4208">
        <f t="shared" ca="1" si="922"/>
        <v>4</v>
      </c>
      <c r="X4208">
        <f t="shared" ca="1" si="923"/>
        <v>22</v>
      </c>
    </row>
    <row r="4209" spans="1:24" x14ac:dyDescent="0.25">
      <c r="A4209">
        <v>235103</v>
      </c>
      <c r="B4209" t="s">
        <v>14287</v>
      </c>
      <c r="C4209" t="s">
        <v>10</v>
      </c>
      <c r="D4209" t="s">
        <v>14288</v>
      </c>
      <c r="E4209" t="str">
        <f t="shared" ca="1" si="924"/>
        <v>Watertown</v>
      </c>
      <c r="F4209" t="s">
        <v>24067</v>
      </c>
      <c r="G4209">
        <f t="shared" ca="1" si="912"/>
        <v>4156387606</v>
      </c>
      <c r="H4209" t="s">
        <v>14290</v>
      </c>
      <c r="I4209" t="s">
        <v>14289</v>
      </c>
      <c r="J4209" t="str">
        <f t="shared" ca="1" si="913"/>
        <v>Female</v>
      </c>
      <c r="K4209">
        <f t="shared" ca="1" si="914"/>
        <v>43</v>
      </c>
      <c r="L4209" t="str">
        <f t="shared" ca="1" si="915"/>
        <v>Adult</v>
      </c>
      <c r="M4209" t="str">
        <f t="shared" ca="1" si="916"/>
        <v>No</v>
      </c>
      <c r="N4209" t="str">
        <f t="shared" ca="1" si="916"/>
        <v>Yes</v>
      </c>
      <c r="O4209" t="str">
        <f t="shared" ca="1" si="916"/>
        <v>No</v>
      </c>
      <c r="P4209" t="str">
        <f t="shared" ca="1" si="911"/>
        <v>No</v>
      </c>
      <c r="Q4209" t="str">
        <f t="shared" ca="1" si="911"/>
        <v>Yes</v>
      </c>
      <c r="R4209">
        <f t="shared" ca="1" si="917"/>
        <v>3</v>
      </c>
      <c r="S4209">
        <f t="shared" ca="1" si="918"/>
        <v>3</v>
      </c>
      <c r="T4209">
        <f t="shared" ca="1" si="919"/>
        <v>3</v>
      </c>
      <c r="U4209">
        <f t="shared" ca="1" si="920"/>
        <v>0</v>
      </c>
      <c r="V4209">
        <f t="shared" ca="1" si="921"/>
        <v>0</v>
      </c>
      <c r="W4209">
        <f t="shared" ca="1" si="922"/>
        <v>4</v>
      </c>
      <c r="X4209">
        <f t="shared" ca="1" si="923"/>
        <v>13</v>
      </c>
    </row>
    <row r="4210" spans="1:24" x14ac:dyDescent="0.25">
      <c r="A4210">
        <v>235149</v>
      </c>
      <c r="B4210" t="s">
        <v>14291</v>
      </c>
      <c r="C4210" t="s">
        <v>10</v>
      </c>
      <c r="D4210" t="s">
        <v>14292</v>
      </c>
      <c r="E4210" t="str">
        <f t="shared" ca="1" si="924"/>
        <v>Boston</v>
      </c>
      <c r="F4210" t="s">
        <v>24067</v>
      </c>
      <c r="G4210">
        <f t="shared" ca="1" si="912"/>
        <v>2173070014</v>
      </c>
      <c r="H4210" t="s">
        <v>14293</v>
      </c>
      <c r="I4210">
        <v>98201</v>
      </c>
      <c r="J4210" t="str">
        <f t="shared" ca="1" si="913"/>
        <v>Male</v>
      </c>
      <c r="K4210">
        <f t="shared" ca="1" si="914"/>
        <v>47</v>
      </c>
      <c r="L4210" t="str">
        <f t="shared" ca="1" si="915"/>
        <v>Adult</v>
      </c>
      <c r="M4210" t="str">
        <f t="shared" ca="1" si="916"/>
        <v>Yes</v>
      </c>
      <c r="N4210" t="str">
        <f t="shared" ca="1" si="916"/>
        <v>Yes</v>
      </c>
      <c r="O4210" t="str">
        <f t="shared" ca="1" si="916"/>
        <v>Yes</v>
      </c>
      <c r="P4210" t="str">
        <f t="shared" ca="1" si="911"/>
        <v>No</v>
      </c>
      <c r="Q4210" t="str">
        <f t="shared" ca="1" si="911"/>
        <v>Yes</v>
      </c>
      <c r="R4210">
        <f t="shared" ca="1" si="917"/>
        <v>3</v>
      </c>
      <c r="S4210">
        <f t="shared" ca="1" si="918"/>
        <v>3</v>
      </c>
      <c r="T4210">
        <f t="shared" ca="1" si="919"/>
        <v>5</v>
      </c>
      <c r="U4210">
        <f t="shared" ca="1" si="920"/>
        <v>3</v>
      </c>
      <c r="V4210">
        <f t="shared" ca="1" si="921"/>
        <v>0</v>
      </c>
      <c r="W4210">
        <f t="shared" ca="1" si="922"/>
        <v>4</v>
      </c>
      <c r="X4210">
        <f t="shared" ca="1" si="923"/>
        <v>18</v>
      </c>
    </row>
    <row r="4211" spans="1:24" x14ac:dyDescent="0.25">
      <c r="A4211">
        <v>235158</v>
      </c>
      <c r="B4211" t="s">
        <v>14294</v>
      </c>
      <c r="C4211" t="s">
        <v>10</v>
      </c>
      <c r="D4211" t="s">
        <v>14295</v>
      </c>
      <c r="E4211" t="str">
        <f t="shared" ca="1" si="924"/>
        <v>Dedham</v>
      </c>
      <c r="F4211" t="s">
        <v>24067</v>
      </c>
      <c r="G4211">
        <f t="shared" ca="1" si="912"/>
        <v>3545792287</v>
      </c>
      <c r="H4211" t="s">
        <v>14296</v>
      </c>
      <c r="I4211">
        <v>98208</v>
      </c>
      <c r="J4211" t="str">
        <f t="shared" ca="1" si="913"/>
        <v>Male</v>
      </c>
      <c r="K4211">
        <f t="shared" ca="1" si="914"/>
        <v>17</v>
      </c>
      <c r="L4211" t="str">
        <f t="shared" ca="1" si="915"/>
        <v>Adoloscent</v>
      </c>
      <c r="M4211" t="str">
        <f t="shared" ca="1" si="916"/>
        <v>Yes</v>
      </c>
      <c r="N4211" t="str">
        <f t="shared" ca="1" si="916"/>
        <v>No</v>
      </c>
      <c r="O4211" t="str">
        <f t="shared" ca="1" si="916"/>
        <v>No</v>
      </c>
      <c r="P4211" t="str">
        <f t="shared" ca="1" si="911"/>
        <v>No</v>
      </c>
      <c r="Q4211" t="str">
        <f t="shared" ca="1" si="911"/>
        <v>No</v>
      </c>
      <c r="R4211">
        <f t="shared" ca="1" si="917"/>
        <v>3</v>
      </c>
      <c r="S4211">
        <f t="shared" ca="1" si="918"/>
        <v>3</v>
      </c>
      <c r="T4211">
        <f t="shared" ca="1" si="919"/>
        <v>0</v>
      </c>
      <c r="U4211">
        <f t="shared" ca="1" si="920"/>
        <v>3</v>
      </c>
      <c r="V4211">
        <f t="shared" ca="1" si="921"/>
        <v>0</v>
      </c>
      <c r="W4211">
        <f t="shared" ca="1" si="922"/>
        <v>0</v>
      </c>
      <c r="X4211">
        <f t="shared" ca="1" si="923"/>
        <v>9</v>
      </c>
    </row>
    <row r="4212" spans="1:24" x14ac:dyDescent="0.25">
      <c r="A4212">
        <v>235167</v>
      </c>
      <c r="B4212" t="s">
        <v>14297</v>
      </c>
      <c r="C4212" t="s">
        <v>10</v>
      </c>
      <c r="D4212" t="s">
        <v>14298</v>
      </c>
      <c r="E4212" t="str">
        <f t="shared" ca="1" si="924"/>
        <v>Dedham</v>
      </c>
      <c r="F4212" t="s">
        <v>24067</v>
      </c>
      <c r="G4212">
        <f t="shared" ca="1" si="912"/>
        <v>3151709694</v>
      </c>
      <c r="H4212" t="s">
        <v>14300</v>
      </c>
      <c r="I4212" t="s">
        <v>14299</v>
      </c>
      <c r="J4212" t="str">
        <f t="shared" ca="1" si="913"/>
        <v>Male</v>
      </c>
      <c r="K4212">
        <f t="shared" ca="1" si="914"/>
        <v>15</v>
      </c>
      <c r="L4212" t="str">
        <f t="shared" ca="1" si="915"/>
        <v>Adoloscent</v>
      </c>
      <c r="M4212" t="str">
        <f t="shared" ca="1" si="916"/>
        <v>Yes</v>
      </c>
      <c r="N4212" t="str">
        <f t="shared" ca="1" si="916"/>
        <v>Yes</v>
      </c>
      <c r="O4212" t="str">
        <f t="shared" ca="1" si="916"/>
        <v>Yes</v>
      </c>
      <c r="P4212" t="str">
        <f t="shared" ca="1" si="911"/>
        <v>Yes</v>
      </c>
      <c r="Q4212" t="str">
        <f t="shared" ca="1" si="911"/>
        <v>Yes</v>
      </c>
      <c r="R4212">
        <f t="shared" ca="1" si="917"/>
        <v>1</v>
      </c>
      <c r="S4212">
        <f t="shared" ca="1" si="918"/>
        <v>0</v>
      </c>
      <c r="T4212">
        <f t="shared" ca="1" si="919"/>
        <v>5</v>
      </c>
      <c r="U4212">
        <f t="shared" ca="1" si="920"/>
        <v>3</v>
      </c>
      <c r="V4212">
        <f t="shared" ca="1" si="921"/>
        <v>4</v>
      </c>
      <c r="W4212">
        <f t="shared" ca="1" si="922"/>
        <v>4</v>
      </c>
      <c r="X4212">
        <f t="shared" ca="1" si="923"/>
        <v>17</v>
      </c>
    </row>
    <row r="4213" spans="1:24" x14ac:dyDescent="0.25">
      <c r="A4213">
        <v>235237</v>
      </c>
      <c r="B4213" t="s">
        <v>14301</v>
      </c>
      <c r="C4213" t="s">
        <v>10</v>
      </c>
      <c r="D4213" t="s">
        <v>14302</v>
      </c>
      <c r="E4213" t="str">
        <f t="shared" ca="1" si="924"/>
        <v>Winthrop</v>
      </c>
      <c r="F4213" t="s">
        <v>24067</v>
      </c>
      <c r="G4213">
        <f t="shared" ca="1" si="912"/>
        <v>1612483016</v>
      </c>
      <c r="H4213" t="s">
        <v>14304</v>
      </c>
      <c r="I4213" t="s">
        <v>14303</v>
      </c>
      <c r="J4213" t="str">
        <f t="shared" ca="1" si="913"/>
        <v>Female</v>
      </c>
      <c r="K4213">
        <f t="shared" ca="1" si="914"/>
        <v>36</v>
      </c>
      <c r="L4213" t="str">
        <f t="shared" ca="1" si="915"/>
        <v>Adult</v>
      </c>
      <c r="M4213" t="str">
        <f t="shared" ca="1" si="916"/>
        <v>No</v>
      </c>
      <c r="N4213" t="str">
        <f t="shared" ca="1" si="916"/>
        <v>Yes</v>
      </c>
      <c r="O4213" t="str">
        <f t="shared" ca="1" si="916"/>
        <v>Yes</v>
      </c>
      <c r="P4213" t="str">
        <f t="shared" ca="1" si="911"/>
        <v>Yes</v>
      </c>
      <c r="Q4213" t="str">
        <f t="shared" ca="1" si="911"/>
        <v>Yes</v>
      </c>
      <c r="R4213">
        <f t="shared" ca="1" si="917"/>
        <v>5</v>
      </c>
      <c r="S4213">
        <f t="shared" ca="1" si="918"/>
        <v>5</v>
      </c>
      <c r="T4213">
        <f t="shared" ca="1" si="919"/>
        <v>5</v>
      </c>
      <c r="U4213">
        <f t="shared" ca="1" si="920"/>
        <v>0</v>
      </c>
      <c r="V4213">
        <f t="shared" ca="1" si="921"/>
        <v>4</v>
      </c>
      <c r="W4213">
        <f t="shared" ca="1" si="922"/>
        <v>4</v>
      </c>
      <c r="X4213">
        <f t="shared" ca="1" si="923"/>
        <v>23</v>
      </c>
    </row>
    <row r="4214" spans="1:24" x14ac:dyDescent="0.25">
      <c r="A4214">
        <v>235307</v>
      </c>
      <c r="B4214" t="s">
        <v>14305</v>
      </c>
      <c r="C4214" t="s">
        <v>10</v>
      </c>
      <c r="D4214" t="s">
        <v>14306</v>
      </c>
      <c r="E4214" t="str">
        <f t="shared" ca="1" si="924"/>
        <v>Needham</v>
      </c>
      <c r="F4214" t="s">
        <v>24067</v>
      </c>
      <c r="G4214">
        <f t="shared" ca="1" si="912"/>
        <v>2286456693</v>
      </c>
      <c r="H4214" t="s">
        <v>14307</v>
      </c>
      <c r="I4214">
        <v>99201</v>
      </c>
      <c r="J4214" t="str">
        <f t="shared" ca="1" si="913"/>
        <v>Female</v>
      </c>
      <c r="K4214">
        <f t="shared" ca="1" si="914"/>
        <v>57</v>
      </c>
      <c r="L4214" t="str">
        <f t="shared" ca="1" si="915"/>
        <v>Adult</v>
      </c>
      <c r="M4214" t="str">
        <f t="shared" ca="1" si="916"/>
        <v>Yes</v>
      </c>
      <c r="N4214" t="str">
        <f t="shared" ca="1" si="916"/>
        <v>No</v>
      </c>
      <c r="O4214" t="str">
        <f t="shared" ca="1" si="916"/>
        <v>Yes</v>
      </c>
      <c r="P4214" t="str">
        <f t="shared" ca="1" si="911"/>
        <v>No</v>
      </c>
      <c r="Q4214" t="str">
        <f t="shared" ca="1" si="911"/>
        <v>Yes</v>
      </c>
      <c r="R4214">
        <f t="shared" ca="1" si="917"/>
        <v>5</v>
      </c>
      <c r="S4214">
        <f t="shared" ca="1" si="918"/>
        <v>5</v>
      </c>
      <c r="T4214">
        <f t="shared" ca="1" si="919"/>
        <v>3</v>
      </c>
      <c r="U4214">
        <f t="shared" ca="1" si="920"/>
        <v>3</v>
      </c>
      <c r="V4214">
        <f t="shared" ca="1" si="921"/>
        <v>0</v>
      </c>
      <c r="W4214">
        <f t="shared" ca="1" si="922"/>
        <v>4</v>
      </c>
      <c r="X4214">
        <f t="shared" ca="1" si="923"/>
        <v>20</v>
      </c>
    </row>
    <row r="4215" spans="1:24" x14ac:dyDescent="0.25">
      <c r="A4215">
        <v>235316</v>
      </c>
      <c r="B4215" t="s">
        <v>14308</v>
      </c>
      <c r="C4215" t="s">
        <v>10</v>
      </c>
      <c r="D4215" t="s">
        <v>14309</v>
      </c>
      <c r="E4215" t="str">
        <f t="shared" ca="1" si="924"/>
        <v>Brookline</v>
      </c>
      <c r="F4215" t="s">
        <v>24067</v>
      </c>
      <c r="G4215">
        <f t="shared" ca="1" si="912"/>
        <v>5615675135</v>
      </c>
      <c r="H4215" t="s">
        <v>14311</v>
      </c>
      <c r="I4215" t="s">
        <v>14310</v>
      </c>
      <c r="J4215" t="str">
        <f t="shared" ca="1" si="913"/>
        <v>Female</v>
      </c>
      <c r="K4215">
        <f t="shared" ca="1" si="914"/>
        <v>43</v>
      </c>
      <c r="L4215" t="str">
        <f t="shared" ca="1" si="915"/>
        <v>Adult</v>
      </c>
      <c r="M4215" t="str">
        <f t="shared" ca="1" si="916"/>
        <v>No</v>
      </c>
      <c r="N4215" t="str">
        <f t="shared" ca="1" si="916"/>
        <v>No</v>
      </c>
      <c r="O4215" t="str">
        <f t="shared" ca="1" si="916"/>
        <v>No</v>
      </c>
      <c r="P4215" t="str">
        <f t="shared" ca="1" si="911"/>
        <v>No</v>
      </c>
      <c r="Q4215" t="str">
        <f t="shared" ca="1" si="911"/>
        <v>Yes</v>
      </c>
      <c r="R4215">
        <f t="shared" ca="1" si="917"/>
        <v>2</v>
      </c>
      <c r="S4215">
        <f t="shared" ca="1" si="918"/>
        <v>3</v>
      </c>
      <c r="T4215">
        <f t="shared" ca="1" si="919"/>
        <v>0</v>
      </c>
      <c r="U4215">
        <f t="shared" ca="1" si="920"/>
        <v>0</v>
      </c>
      <c r="V4215">
        <f t="shared" ca="1" si="921"/>
        <v>0</v>
      </c>
      <c r="W4215">
        <f t="shared" ca="1" si="922"/>
        <v>4</v>
      </c>
      <c r="X4215">
        <f t="shared" ca="1" si="923"/>
        <v>9</v>
      </c>
    </row>
    <row r="4216" spans="1:24" x14ac:dyDescent="0.25">
      <c r="A4216">
        <v>235334</v>
      </c>
      <c r="B4216" t="s">
        <v>14312</v>
      </c>
      <c r="C4216" t="s">
        <v>10</v>
      </c>
      <c r="D4216" t="s">
        <v>14313</v>
      </c>
      <c r="E4216" t="str">
        <f t="shared" ca="1" si="924"/>
        <v>Newton</v>
      </c>
      <c r="F4216" t="s">
        <v>24067</v>
      </c>
      <c r="G4216">
        <f t="shared" ca="1" si="912"/>
        <v>2192720124</v>
      </c>
      <c r="H4216" t="s">
        <v>14315</v>
      </c>
      <c r="I4216" t="s">
        <v>14314</v>
      </c>
      <c r="J4216" t="str">
        <f t="shared" ca="1" si="913"/>
        <v>Male</v>
      </c>
      <c r="K4216">
        <f t="shared" ca="1" si="914"/>
        <v>17</v>
      </c>
      <c r="L4216" t="str">
        <f t="shared" ca="1" si="915"/>
        <v>Adoloscent</v>
      </c>
      <c r="M4216" t="str">
        <f t="shared" ca="1" si="916"/>
        <v>Yes</v>
      </c>
      <c r="N4216" t="str">
        <f t="shared" ca="1" si="916"/>
        <v>Yes</v>
      </c>
      <c r="O4216" t="str">
        <f t="shared" ca="1" si="916"/>
        <v>No</v>
      </c>
      <c r="P4216" t="str">
        <f t="shared" ca="1" si="911"/>
        <v>Yes</v>
      </c>
      <c r="Q4216" t="str">
        <f t="shared" ca="1" si="911"/>
        <v>No</v>
      </c>
      <c r="R4216">
        <f t="shared" ca="1" si="917"/>
        <v>3</v>
      </c>
      <c r="S4216">
        <f t="shared" ca="1" si="918"/>
        <v>3</v>
      </c>
      <c r="T4216">
        <f t="shared" ca="1" si="919"/>
        <v>3</v>
      </c>
      <c r="U4216">
        <f t="shared" ca="1" si="920"/>
        <v>3</v>
      </c>
      <c r="V4216">
        <f t="shared" ca="1" si="921"/>
        <v>4</v>
      </c>
      <c r="W4216">
        <f t="shared" ca="1" si="922"/>
        <v>0</v>
      </c>
      <c r="X4216">
        <f t="shared" ca="1" si="923"/>
        <v>16</v>
      </c>
    </row>
    <row r="4217" spans="1:24" x14ac:dyDescent="0.25">
      <c r="A4217">
        <v>235343</v>
      </c>
      <c r="B4217" t="s">
        <v>14316</v>
      </c>
      <c r="C4217" t="s">
        <v>10</v>
      </c>
      <c r="D4217" t="s">
        <v>14317</v>
      </c>
      <c r="E4217" t="str">
        <f t="shared" ca="1" si="924"/>
        <v>Cambridge</v>
      </c>
      <c r="F4217" t="s">
        <v>24067</v>
      </c>
      <c r="G4217">
        <f t="shared" ca="1" si="912"/>
        <v>3555992249</v>
      </c>
      <c r="H4217" t="s">
        <v>14319</v>
      </c>
      <c r="I4217" t="s">
        <v>14318</v>
      </c>
      <c r="J4217" t="str">
        <f t="shared" ca="1" si="913"/>
        <v>Female</v>
      </c>
      <c r="K4217">
        <f t="shared" ca="1" si="914"/>
        <v>65</v>
      </c>
      <c r="L4217" t="str">
        <f t="shared" ca="1" si="915"/>
        <v>Adult</v>
      </c>
      <c r="M4217" t="str">
        <f t="shared" ca="1" si="916"/>
        <v>No</v>
      </c>
      <c r="N4217" t="str">
        <f t="shared" ca="1" si="916"/>
        <v>Yes</v>
      </c>
      <c r="O4217" t="str">
        <f t="shared" ca="1" si="916"/>
        <v>No</v>
      </c>
      <c r="P4217" t="str">
        <f t="shared" ca="1" si="911"/>
        <v>Yes</v>
      </c>
      <c r="Q4217" t="str">
        <f t="shared" ca="1" si="911"/>
        <v>No</v>
      </c>
      <c r="R4217">
        <f t="shared" ca="1" si="917"/>
        <v>5</v>
      </c>
      <c r="S4217">
        <f t="shared" ca="1" si="918"/>
        <v>5</v>
      </c>
      <c r="T4217">
        <f t="shared" ca="1" si="919"/>
        <v>3</v>
      </c>
      <c r="U4217">
        <f t="shared" ca="1" si="920"/>
        <v>0</v>
      </c>
      <c r="V4217">
        <f t="shared" ca="1" si="921"/>
        <v>4</v>
      </c>
      <c r="W4217">
        <f t="shared" ca="1" si="922"/>
        <v>0</v>
      </c>
      <c r="X4217">
        <f t="shared" ca="1" si="923"/>
        <v>17</v>
      </c>
    </row>
    <row r="4218" spans="1:24" x14ac:dyDescent="0.25">
      <c r="A4218">
        <v>235352</v>
      </c>
      <c r="B4218" t="s">
        <v>14320</v>
      </c>
      <c r="C4218" t="s">
        <v>10</v>
      </c>
      <c r="D4218" t="s">
        <v>14321</v>
      </c>
      <c r="E4218" t="str">
        <f t="shared" ca="1" si="924"/>
        <v>Canton</v>
      </c>
      <c r="F4218" t="s">
        <v>24067</v>
      </c>
      <c r="G4218">
        <f t="shared" ca="1" si="912"/>
        <v>7222407418</v>
      </c>
      <c r="H4218" t="s">
        <v>14322</v>
      </c>
      <c r="I4218">
        <v>98133</v>
      </c>
      <c r="J4218" t="str">
        <f t="shared" ca="1" si="913"/>
        <v>Male</v>
      </c>
      <c r="K4218">
        <f t="shared" ca="1" si="914"/>
        <v>26</v>
      </c>
      <c r="L4218" t="str">
        <f t="shared" ca="1" si="915"/>
        <v>Adult</v>
      </c>
      <c r="M4218" t="str">
        <f t="shared" ca="1" si="916"/>
        <v>No</v>
      </c>
      <c r="N4218" t="str">
        <f t="shared" ca="1" si="916"/>
        <v>Yes</v>
      </c>
      <c r="O4218" t="str">
        <f t="shared" ca="1" si="916"/>
        <v>No</v>
      </c>
      <c r="P4218" t="str">
        <f t="shared" ca="1" si="911"/>
        <v>No</v>
      </c>
      <c r="Q4218" t="str">
        <f t="shared" ca="1" si="911"/>
        <v>Yes</v>
      </c>
      <c r="R4218">
        <f t="shared" ca="1" si="917"/>
        <v>5</v>
      </c>
      <c r="S4218">
        <f t="shared" ca="1" si="918"/>
        <v>5</v>
      </c>
      <c r="T4218">
        <f t="shared" ca="1" si="919"/>
        <v>3</v>
      </c>
      <c r="U4218">
        <f t="shared" ca="1" si="920"/>
        <v>0</v>
      </c>
      <c r="V4218">
        <f t="shared" ca="1" si="921"/>
        <v>0</v>
      </c>
      <c r="W4218">
        <f t="shared" ca="1" si="922"/>
        <v>4</v>
      </c>
      <c r="X4218">
        <f t="shared" ca="1" si="923"/>
        <v>17</v>
      </c>
    </row>
    <row r="4219" spans="1:24" x14ac:dyDescent="0.25">
      <c r="A4219">
        <v>235422</v>
      </c>
      <c r="B4219" t="s">
        <v>14323</v>
      </c>
      <c r="C4219" t="s">
        <v>10</v>
      </c>
      <c r="D4219" t="s">
        <v>14324</v>
      </c>
      <c r="E4219" t="str">
        <f t="shared" ca="1" si="924"/>
        <v>Canton</v>
      </c>
      <c r="F4219" t="s">
        <v>24067</v>
      </c>
      <c r="G4219">
        <f t="shared" ca="1" si="912"/>
        <v>4692775869</v>
      </c>
      <c r="H4219" t="s">
        <v>14325</v>
      </c>
      <c r="I4219">
        <v>98948</v>
      </c>
      <c r="J4219" t="str">
        <f t="shared" ca="1" si="913"/>
        <v>Male</v>
      </c>
      <c r="K4219">
        <f t="shared" ca="1" si="914"/>
        <v>56</v>
      </c>
      <c r="L4219" t="str">
        <f t="shared" ca="1" si="915"/>
        <v>Adult</v>
      </c>
      <c r="M4219" t="str">
        <f t="shared" ca="1" si="916"/>
        <v>Yes</v>
      </c>
      <c r="N4219" t="str">
        <f t="shared" ca="1" si="916"/>
        <v>Yes</v>
      </c>
      <c r="O4219" t="str">
        <f t="shared" ca="1" si="916"/>
        <v>No</v>
      </c>
      <c r="P4219" t="str">
        <f t="shared" ca="1" si="911"/>
        <v>Yes</v>
      </c>
      <c r="Q4219" t="str">
        <f t="shared" ca="1" si="911"/>
        <v>No</v>
      </c>
      <c r="R4219">
        <f t="shared" ca="1" si="917"/>
        <v>2</v>
      </c>
      <c r="S4219">
        <f t="shared" ca="1" si="918"/>
        <v>3</v>
      </c>
      <c r="T4219">
        <f t="shared" ca="1" si="919"/>
        <v>3</v>
      </c>
      <c r="U4219">
        <f t="shared" ca="1" si="920"/>
        <v>3</v>
      </c>
      <c r="V4219">
        <f t="shared" ca="1" si="921"/>
        <v>4</v>
      </c>
      <c r="W4219">
        <f t="shared" ca="1" si="922"/>
        <v>0</v>
      </c>
      <c r="X4219">
        <f t="shared" ca="1" si="923"/>
        <v>15</v>
      </c>
    </row>
    <row r="4220" spans="1:24" x14ac:dyDescent="0.25">
      <c r="A4220">
        <v>235431</v>
      </c>
      <c r="B4220" t="s">
        <v>14326</v>
      </c>
      <c r="C4220" t="s">
        <v>10</v>
      </c>
      <c r="D4220" t="s">
        <v>14327</v>
      </c>
      <c r="E4220" t="str">
        <f t="shared" ca="1" si="924"/>
        <v>Watertown</v>
      </c>
      <c r="F4220" t="s">
        <v>24067</v>
      </c>
      <c r="G4220">
        <f t="shared" ca="1" si="912"/>
        <v>3513034010</v>
      </c>
      <c r="H4220" t="s">
        <v>14329</v>
      </c>
      <c r="I4220" t="s">
        <v>14328</v>
      </c>
      <c r="J4220" t="str">
        <f t="shared" ca="1" si="913"/>
        <v>Male</v>
      </c>
      <c r="K4220">
        <f t="shared" ca="1" si="914"/>
        <v>50</v>
      </c>
      <c r="L4220" t="str">
        <f t="shared" ca="1" si="915"/>
        <v>Adult</v>
      </c>
      <c r="M4220" t="str">
        <f t="shared" ca="1" si="916"/>
        <v>No</v>
      </c>
      <c r="N4220" t="str">
        <f t="shared" ca="1" si="916"/>
        <v>No</v>
      </c>
      <c r="O4220" t="str">
        <f t="shared" ca="1" si="916"/>
        <v>Yes</v>
      </c>
      <c r="P4220" t="str">
        <f t="shared" ca="1" si="911"/>
        <v>Yes</v>
      </c>
      <c r="Q4220" t="str">
        <f t="shared" ca="1" si="911"/>
        <v>Yes</v>
      </c>
      <c r="R4220">
        <f t="shared" ca="1" si="917"/>
        <v>5</v>
      </c>
      <c r="S4220">
        <f t="shared" ca="1" si="918"/>
        <v>5</v>
      </c>
      <c r="T4220">
        <f t="shared" ca="1" si="919"/>
        <v>3</v>
      </c>
      <c r="U4220">
        <f t="shared" ca="1" si="920"/>
        <v>0</v>
      </c>
      <c r="V4220">
        <f t="shared" ca="1" si="921"/>
        <v>4</v>
      </c>
      <c r="W4220">
        <f t="shared" ca="1" si="922"/>
        <v>4</v>
      </c>
      <c r="X4220">
        <f t="shared" ca="1" si="923"/>
        <v>21</v>
      </c>
    </row>
    <row r="4221" spans="1:24" x14ac:dyDescent="0.25">
      <c r="A4221">
        <v>235495</v>
      </c>
      <c r="B4221" t="s">
        <v>14330</v>
      </c>
      <c r="C4221" t="s">
        <v>10</v>
      </c>
      <c r="D4221" t="s">
        <v>14331</v>
      </c>
      <c r="E4221" t="str">
        <f t="shared" ca="1" si="924"/>
        <v>Dedham</v>
      </c>
      <c r="F4221" t="s">
        <v>24067</v>
      </c>
      <c r="G4221">
        <f t="shared" ca="1" si="912"/>
        <v>3767664211</v>
      </c>
      <c r="H4221" t="s">
        <v>14332</v>
      </c>
      <c r="I4221">
        <v>99201</v>
      </c>
      <c r="J4221" t="str">
        <f t="shared" ca="1" si="913"/>
        <v>Male</v>
      </c>
      <c r="K4221">
        <f t="shared" ca="1" si="914"/>
        <v>42</v>
      </c>
      <c r="L4221" t="str">
        <f t="shared" ca="1" si="915"/>
        <v>Adult</v>
      </c>
      <c r="M4221" t="str">
        <f t="shared" ca="1" si="916"/>
        <v>Yes</v>
      </c>
      <c r="N4221" t="str">
        <f t="shared" ca="1" si="916"/>
        <v>Yes</v>
      </c>
      <c r="O4221" t="str">
        <f t="shared" ca="1" si="916"/>
        <v>No</v>
      </c>
      <c r="P4221" t="str">
        <f t="shared" ca="1" si="911"/>
        <v>Yes</v>
      </c>
      <c r="Q4221" t="str">
        <f t="shared" ca="1" si="911"/>
        <v>No</v>
      </c>
      <c r="R4221">
        <f t="shared" ca="1" si="917"/>
        <v>5</v>
      </c>
      <c r="S4221">
        <f t="shared" ca="1" si="918"/>
        <v>5</v>
      </c>
      <c r="T4221">
        <f t="shared" ca="1" si="919"/>
        <v>3</v>
      </c>
      <c r="U4221">
        <f t="shared" ca="1" si="920"/>
        <v>3</v>
      </c>
      <c r="V4221">
        <f t="shared" ca="1" si="921"/>
        <v>4</v>
      </c>
      <c r="W4221">
        <f t="shared" ca="1" si="922"/>
        <v>0</v>
      </c>
      <c r="X4221">
        <f t="shared" ca="1" si="923"/>
        <v>20</v>
      </c>
    </row>
    <row r="4222" spans="1:24" x14ac:dyDescent="0.25">
      <c r="A4222">
        <v>235501</v>
      </c>
      <c r="B4222" t="s">
        <v>14333</v>
      </c>
      <c r="C4222" t="s">
        <v>10</v>
      </c>
      <c r="D4222" t="s">
        <v>14334</v>
      </c>
      <c r="E4222" t="str">
        <f t="shared" ca="1" si="924"/>
        <v>Watertown</v>
      </c>
      <c r="F4222" t="s">
        <v>24067</v>
      </c>
      <c r="G4222">
        <f t="shared" ca="1" si="912"/>
        <v>1448266919</v>
      </c>
      <c r="H4222" t="s">
        <v>14335</v>
      </c>
      <c r="I4222">
        <v>98661</v>
      </c>
      <c r="J4222" t="str">
        <f t="shared" ca="1" si="913"/>
        <v>Male</v>
      </c>
      <c r="K4222">
        <f t="shared" ca="1" si="914"/>
        <v>28</v>
      </c>
      <c r="L4222" t="str">
        <f t="shared" ca="1" si="915"/>
        <v>Adult</v>
      </c>
      <c r="M4222" t="str">
        <f t="shared" ca="1" si="916"/>
        <v>No</v>
      </c>
      <c r="N4222" t="str">
        <f t="shared" ca="1" si="916"/>
        <v>Yes</v>
      </c>
      <c r="O4222" t="str">
        <f t="shared" ca="1" si="916"/>
        <v>No</v>
      </c>
      <c r="P4222" t="str">
        <f t="shared" ca="1" si="911"/>
        <v>No</v>
      </c>
      <c r="Q4222" t="str">
        <f t="shared" ca="1" si="911"/>
        <v>No</v>
      </c>
      <c r="R4222">
        <f t="shared" ca="1" si="917"/>
        <v>2</v>
      </c>
      <c r="S4222">
        <f t="shared" ca="1" si="918"/>
        <v>3</v>
      </c>
      <c r="T4222">
        <f t="shared" ca="1" si="919"/>
        <v>3</v>
      </c>
      <c r="U4222">
        <f t="shared" ca="1" si="920"/>
        <v>0</v>
      </c>
      <c r="V4222">
        <f t="shared" ca="1" si="921"/>
        <v>0</v>
      </c>
      <c r="W4222">
        <f t="shared" ca="1" si="922"/>
        <v>0</v>
      </c>
      <c r="X4222">
        <f t="shared" ca="1" si="923"/>
        <v>8</v>
      </c>
    </row>
    <row r="4223" spans="1:24" x14ac:dyDescent="0.25">
      <c r="A4223">
        <v>235510</v>
      </c>
      <c r="B4223" t="s">
        <v>14336</v>
      </c>
      <c r="C4223" t="s">
        <v>10</v>
      </c>
      <c r="D4223" t="s">
        <v>14337</v>
      </c>
      <c r="E4223" t="str">
        <f t="shared" ca="1" si="924"/>
        <v>Chelsea</v>
      </c>
      <c r="F4223" t="s">
        <v>24067</v>
      </c>
      <c r="G4223">
        <f t="shared" ca="1" si="912"/>
        <v>1488614960</v>
      </c>
      <c r="H4223" t="s">
        <v>392</v>
      </c>
      <c r="I4223" t="s">
        <v>14338</v>
      </c>
      <c r="J4223" t="str">
        <f t="shared" ca="1" si="913"/>
        <v>Male</v>
      </c>
      <c r="K4223">
        <f t="shared" ca="1" si="914"/>
        <v>25</v>
      </c>
      <c r="L4223" t="str">
        <f t="shared" ca="1" si="915"/>
        <v>Adult</v>
      </c>
      <c r="M4223" t="str">
        <f t="shared" ca="1" si="916"/>
        <v>No</v>
      </c>
      <c r="N4223" t="str">
        <f t="shared" ca="1" si="916"/>
        <v>Yes</v>
      </c>
      <c r="O4223" t="str">
        <f t="shared" ca="1" si="916"/>
        <v>Yes</v>
      </c>
      <c r="P4223" t="str">
        <f t="shared" ca="1" si="911"/>
        <v>Yes</v>
      </c>
      <c r="Q4223" t="str">
        <f t="shared" ca="1" si="911"/>
        <v>No</v>
      </c>
      <c r="R4223">
        <f t="shared" ca="1" si="917"/>
        <v>4</v>
      </c>
      <c r="S4223">
        <f t="shared" ca="1" si="918"/>
        <v>5</v>
      </c>
      <c r="T4223">
        <f t="shared" ca="1" si="919"/>
        <v>5</v>
      </c>
      <c r="U4223">
        <f t="shared" ca="1" si="920"/>
        <v>0</v>
      </c>
      <c r="V4223">
        <f t="shared" ca="1" si="921"/>
        <v>4</v>
      </c>
      <c r="W4223">
        <f t="shared" ca="1" si="922"/>
        <v>0</v>
      </c>
      <c r="X4223">
        <f t="shared" ca="1" si="923"/>
        <v>18</v>
      </c>
    </row>
    <row r="4224" spans="1:24" x14ac:dyDescent="0.25">
      <c r="A4224">
        <v>235529</v>
      </c>
      <c r="B4224" t="s">
        <v>14339</v>
      </c>
      <c r="C4224" t="s">
        <v>10</v>
      </c>
      <c r="D4224" t="s">
        <v>14340</v>
      </c>
      <c r="E4224" t="str">
        <f t="shared" ca="1" si="924"/>
        <v>Boston</v>
      </c>
      <c r="F4224" t="s">
        <v>24067</v>
      </c>
      <c r="G4224">
        <f t="shared" ca="1" si="912"/>
        <v>6911985239</v>
      </c>
      <c r="H4224" t="s">
        <v>392</v>
      </c>
      <c r="I4224" t="s">
        <v>14341</v>
      </c>
      <c r="J4224" t="str">
        <f t="shared" ca="1" si="913"/>
        <v>Female</v>
      </c>
      <c r="K4224">
        <f t="shared" ca="1" si="914"/>
        <v>24</v>
      </c>
      <c r="L4224" t="str">
        <f t="shared" ca="1" si="915"/>
        <v>Adult</v>
      </c>
      <c r="M4224" t="str">
        <f t="shared" ca="1" si="916"/>
        <v>No</v>
      </c>
      <c r="N4224" t="str">
        <f t="shared" ca="1" si="916"/>
        <v>Yes</v>
      </c>
      <c r="O4224" t="str">
        <f t="shared" ca="1" si="916"/>
        <v>Yes</v>
      </c>
      <c r="P4224" t="str">
        <f t="shared" ca="1" si="911"/>
        <v>No</v>
      </c>
      <c r="Q4224" t="str">
        <f t="shared" ca="1" si="911"/>
        <v>No</v>
      </c>
      <c r="R4224">
        <f t="shared" ca="1" si="917"/>
        <v>3</v>
      </c>
      <c r="S4224">
        <f t="shared" ca="1" si="918"/>
        <v>3</v>
      </c>
      <c r="T4224">
        <f t="shared" ca="1" si="919"/>
        <v>5</v>
      </c>
      <c r="U4224">
        <f t="shared" ca="1" si="920"/>
        <v>0</v>
      </c>
      <c r="V4224">
        <f t="shared" ca="1" si="921"/>
        <v>0</v>
      </c>
      <c r="W4224">
        <f t="shared" ca="1" si="922"/>
        <v>0</v>
      </c>
      <c r="X4224">
        <f t="shared" ca="1" si="923"/>
        <v>11</v>
      </c>
    </row>
    <row r="4225" spans="1:24" x14ac:dyDescent="0.25">
      <c r="A4225">
        <v>235547</v>
      </c>
      <c r="B4225" t="s">
        <v>14342</v>
      </c>
      <c r="C4225" t="s">
        <v>10</v>
      </c>
      <c r="D4225" t="s">
        <v>14343</v>
      </c>
      <c r="E4225" t="str">
        <f t="shared" ca="1" si="924"/>
        <v>Newton</v>
      </c>
      <c r="F4225" t="s">
        <v>24067</v>
      </c>
      <c r="G4225">
        <f t="shared" ca="1" si="912"/>
        <v>2870033294</v>
      </c>
      <c r="H4225" t="s">
        <v>14345</v>
      </c>
      <c r="I4225" t="s">
        <v>14344</v>
      </c>
      <c r="J4225" t="str">
        <f t="shared" ca="1" si="913"/>
        <v>Male</v>
      </c>
      <c r="K4225">
        <f t="shared" ca="1" si="914"/>
        <v>57</v>
      </c>
      <c r="L4225" t="str">
        <f t="shared" ca="1" si="915"/>
        <v>Adult</v>
      </c>
      <c r="M4225" t="str">
        <f t="shared" ca="1" si="916"/>
        <v>No</v>
      </c>
      <c r="N4225" t="str">
        <f t="shared" ca="1" si="916"/>
        <v>No</v>
      </c>
      <c r="O4225" t="str">
        <f t="shared" ca="1" si="916"/>
        <v>Yes</v>
      </c>
      <c r="P4225" t="str">
        <f t="shared" ca="1" si="911"/>
        <v>Yes</v>
      </c>
      <c r="Q4225" t="str">
        <f t="shared" ca="1" si="911"/>
        <v>No</v>
      </c>
      <c r="R4225">
        <f t="shared" ca="1" si="917"/>
        <v>5</v>
      </c>
      <c r="S4225">
        <f t="shared" ca="1" si="918"/>
        <v>5</v>
      </c>
      <c r="T4225">
        <f t="shared" ca="1" si="919"/>
        <v>3</v>
      </c>
      <c r="U4225">
        <f t="shared" ca="1" si="920"/>
        <v>0</v>
      </c>
      <c r="V4225">
        <f t="shared" ca="1" si="921"/>
        <v>4</v>
      </c>
      <c r="W4225">
        <f t="shared" ca="1" si="922"/>
        <v>0</v>
      </c>
      <c r="X4225">
        <f t="shared" ca="1" si="923"/>
        <v>17</v>
      </c>
    </row>
    <row r="4226" spans="1:24" x14ac:dyDescent="0.25">
      <c r="A4226">
        <v>235583</v>
      </c>
      <c r="B4226" t="s">
        <v>14346</v>
      </c>
      <c r="C4226" t="s">
        <v>10</v>
      </c>
      <c r="D4226" t="s">
        <v>14347</v>
      </c>
      <c r="E4226" t="str">
        <f t="shared" ca="1" si="924"/>
        <v>Needham</v>
      </c>
      <c r="F4226" t="s">
        <v>24067</v>
      </c>
      <c r="G4226">
        <f t="shared" ca="1" si="912"/>
        <v>9612069492</v>
      </c>
      <c r="H4226" t="s">
        <v>14348</v>
      </c>
      <c r="I4226">
        <v>98043</v>
      </c>
      <c r="J4226" t="str">
        <f t="shared" ca="1" si="913"/>
        <v>Male</v>
      </c>
      <c r="K4226">
        <f t="shared" ca="1" si="914"/>
        <v>46</v>
      </c>
      <c r="L4226" t="str">
        <f t="shared" ca="1" si="915"/>
        <v>Adult</v>
      </c>
      <c r="M4226" t="str">
        <f t="shared" ca="1" si="916"/>
        <v>Yes</v>
      </c>
      <c r="N4226" t="str">
        <f t="shared" ca="1" si="916"/>
        <v>Yes</v>
      </c>
      <c r="O4226" t="str">
        <f t="shared" ca="1" si="916"/>
        <v>No</v>
      </c>
      <c r="P4226" t="str">
        <f t="shared" ca="1" si="916"/>
        <v>Yes</v>
      </c>
      <c r="Q4226" t="str">
        <f t="shared" ca="1" si="916"/>
        <v>No</v>
      </c>
      <c r="R4226">
        <f t="shared" ca="1" si="917"/>
        <v>4</v>
      </c>
      <c r="S4226">
        <f t="shared" ca="1" si="918"/>
        <v>5</v>
      </c>
      <c r="T4226">
        <f t="shared" ca="1" si="919"/>
        <v>3</v>
      </c>
      <c r="U4226">
        <f t="shared" ca="1" si="920"/>
        <v>3</v>
      </c>
      <c r="V4226">
        <f t="shared" ca="1" si="921"/>
        <v>4</v>
      </c>
      <c r="W4226">
        <f t="shared" ca="1" si="922"/>
        <v>0</v>
      </c>
      <c r="X4226">
        <f t="shared" ca="1" si="923"/>
        <v>19</v>
      </c>
    </row>
    <row r="4227" spans="1:24" x14ac:dyDescent="0.25">
      <c r="A4227">
        <v>235671</v>
      </c>
      <c r="B4227" t="s">
        <v>14349</v>
      </c>
      <c r="C4227" t="s">
        <v>10</v>
      </c>
      <c r="D4227" t="s">
        <v>14350</v>
      </c>
      <c r="E4227" t="str">
        <f t="shared" ca="1" si="924"/>
        <v>Watertown</v>
      </c>
      <c r="F4227" t="s">
        <v>24067</v>
      </c>
      <c r="G4227">
        <f t="shared" ref="G4227:G4290" ca="1" si="925">RANDBETWEEN(1000000000,9999999999)</f>
        <v>2186957565</v>
      </c>
      <c r="H4227" t="s">
        <v>14351</v>
      </c>
      <c r="I4227">
        <v>98405</v>
      </c>
      <c r="J4227" t="str">
        <f t="shared" ref="J4227:J4290" ca="1" si="926">CHOOSE(RANDBETWEEN(1,2),"Male","Female")</f>
        <v>Male</v>
      </c>
      <c r="K4227">
        <f t="shared" ref="K4227:K4290" ca="1" si="927">RANDBETWEEN(15,70)</f>
        <v>70</v>
      </c>
      <c r="L4227" t="str">
        <f t="shared" ref="L4227:L4290" ca="1" si="928">IF(AND(K4227&gt;=12, K4227 &lt; 18), "Adoloscent", "Adult")</f>
        <v>Adult</v>
      </c>
      <c r="M4227" t="str">
        <f t="shared" ref="M4227:P4290" ca="1" si="929">CHOOSE(RANDBETWEEN(1,2),"Yes","No")</f>
        <v>Yes</v>
      </c>
      <c r="N4227" t="str">
        <f t="shared" ca="1" si="929"/>
        <v>No</v>
      </c>
      <c r="O4227" t="str">
        <f t="shared" ca="1" si="929"/>
        <v>No</v>
      </c>
      <c r="P4227" t="str">
        <f t="shared" ca="1" si="929"/>
        <v>Yes</v>
      </c>
      <c r="Q4227" t="str">
        <f t="shared" ref="Q4227:Q4290" ca="1" si="930">CHOOSE(RANDBETWEEN(1,2),"Yes","No")</f>
        <v>No</v>
      </c>
      <c r="R4227">
        <f t="shared" ref="R4227:R4290" ca="1" si="931">CHOOSE(RANDBETWEEN(1,5),1,2,3,4,5)</f>
        <v>5</v>
      </c>
      <c r="S4227">
        <f t="shared" ref="S4227:S4290" ca="1" si="932">IF(R4227&gt;=4,5,IF(AND(R4227&gt;=2,R4227&lt;=3),3,IF(R4227=1,0)))</f>
        <v>5</v>
      </c>
      <c r="T4227">
        <f t="shared" ref="T4227:T4290" ca="1" si="933">IF(AND(O4227="Yes",N4227="Yes"),5,IF(OR(O4227="Yes",N4227="Yes"),3,IF(AND(O4227="No",N4227="No"),0)))</f>
        <v>0</v>
      </c>
      <c r="U4227">
        <f t="shared" ref="U4227:U4290" ca="1" si="934">IF(M4227="Yes",3,0)</f>
        <v>3</v>
      </c>
      <c r="V4227">
        <f t="shared" ref="V4227:V4290" ca="1" si="935">IF(P4227="Yes",4,0)</f>
        <v>4</v>
      </c>
      <c r="W4227">
        <f t="shared" ref="W4227:W4290" ca="1" si="936">IF(Q4227="Yes",4,0)</f>
        <v>0</v>
      </c>
      <c r="X4227">
        <f t="shared" ref="X4227:X4290" ca="1" si="937">SUM(R4227:W4227)</f>
        <v>17</v>
      </c>
    </row>
    <row r="4228" spans="1:24" x14ac:dyDescent="0.25">
      <c r="A4228">
        <v>235699</v>
      </c>
      <c r="B4228" t="s">
        <v>14352</v>
      </c>
      <c r="C4228" t="s">
        <v>10</v>
      </c>
      <c r="D4228" t="s">
        <v>14353</v>
      </c>
      <c r="E4228" t="str">
        <f t="shared" ref="E4228:E4291" ca="1" si="938">CHOOSE(RANDBETWEEN(1,15),"Boston","Winthrop","Revere","Chelsea","Everett","Somerville", "Cambridge","Watertown", "Newton","Brookline", "Needham", "Dedham", "Canton"," Milton", "Quincy")</f>
        <v>Canton</v>
      </c>
      <c r="F4228" t="s">
        <v>24067</v>
      </c>
      <c r="G4228">
        <f t="shared" ca="1" si="925"/>
        <v>5237039815</v>
      </c>
      <c r="H4228" t="s">
        <v>14355</v>
      </c>
      <c r="I4228" t="s">
        <v>14354</v>
      </c>
      <c r="J4228" t="str">
        <f t="shared" ca="1" si="926"/>
        <v>Female</v>
      </c>
      <c r="K4228">
        <f t="shared" ca="1" si="927"/>
        <v>63</v>
      </c>
      <c r="L4228" t="str">
        <f t="shared" ca="1" si="928"/>
        <v>Adult</v>
      </c>
      <c r="M4228" t="str">
        <f t="shared" ca="1" si="929"/>
        <v>Yes</v>
      </c>
      <c r="N4228" t="str">
        <f t="shared" ca="1" si="929"/>
        <v>No</v>
      </c>
      <c r="O4228" t="str">
        <f t="shared" ca="1" si="929"/>
        <v>No</v>
      </c>
      <c r="P4228" t="str">
        <f t="shared" ca="1" si="929"/>
        <v>No</v>
      </c>
      <c r="Q4228" t="str">
        <f t="shared" ca="1" si="930"/>
        <v>No</v>
      </c>
      <c r="R4228">
        <f t="shared" ca="1" si="931"/>
        <v>5</v>
      </c>
      <c r="S4228">
        <f t="shared" ca="1" si="932"/>
        <v>5</v>
      </c>
      <c r="T4228">
        <f t="shared" ca="1" si="933"/>
        <v>0</v>
      </c>
      <c r="U4228">
        <f t="shared" ca="1" si="934"/>
        <v>3</v>
      </c>
      <c r="V4228">
        <f t="shared" ca="1" si="935"/>
        <v>0</v>
      </c>
      <c r="W4228">
        <f t="shared" ca="1" si="936"/>
        <v>0</v>
      </c>
      <c r="X4228">
        <f t="shared" ca="1" si="937"/>
        <v>13</v>
      </c>
    </row>
    <row r="4229" spans="1:24" x14ac:dyDescent="0.25">
      <c r="A4229">
        <v>235750</v>
      </c>
      <c r="B4229" t="s">
        <v>14356</v>
      </c>
      <c r="C4229" t="s">
        <v>10</v>
      </c>
      <c r="D4229" t="s">
        <v>14357</v>
      </c>
      <c r="E4229" t="str">
        <f t="shared" ca="1" si="938"/>
        <v>Newton</v>
      </c>
      <c r="F4229" t="s">
        <v>24067</v>
      </c>
      <c r="G4229">
        <f t="shared" ca="1" si="925"/>
        <v>6484832498</v>
      </c>
      <c r="H4229" t="s">
        <v>14359</v>
      </c>
      <c r="I4229" t="s">
        <v>14358</v>
      </c>
      <c r="J4229" t="str">
        <f t="shared" ca="1" si="926"/>
        <v>Male</v>
      </c>
      <c r="K4229">
        <f t="shared" ca="1" si="927"/>
        <v>48</v>
      </c>
      <c r="L4229" t="str">
        <f t="shared" ca="1" si="928"/>
        <v>Adult</v>
      </c>
      <c r="M4229" t="str">
        <f t="shared" ca="1" si="929"/>
        <v>No</v>
      </c>
      <c r="N4229" t="str">
        <f t="shared" ca="1" si="929"/>
        <v>No</v>
      </c>
      <c r="O4229" t="str">
        <f t="shared" ca="1" si="929"/>
        <v>No</v>
      </c>
      <c r="P4229" t="str">
        <f t="shared" ca="1" si="929"/>
        <v>No</v>
      </c>
      <c r="Q4229" t="str">
        <f t="shared" ca="1" si="930"/>
        <v>No</v>
      </c>
      <c r="R4229">
        <f t="shared" ca="1" si="931"/>
        <v>3</v>
      </c>
      <c r="S4229">
        <f t="shared" ca="1" si="932"/>
        <v>3</v>
      </c>
      <c r="T4229">
        <f t="shared" ca="1" si="933"/>
        <v>0</v>
      </c>
      <c r="U4229">
        <f t="shared" ca="1" si="934"/>
        <v>0</v>
      </c>
      <c r="V4229">
        <f t="shared" ca="1" si="935"/>
        <v>0</v>
      </c>
      <c r="W4229">
        <f t="shared" ca="1" si="936"/>
        <v>0</v>
      </c>
      <c r="X4229">
        <f t="shared" ca="1" si="937"/>
        <v>6</v>
      </c>
    </row>
    <row r="4230" spans="1:24" x14ac:dyDescent="0.25">
      <c r="A4230">
        <v>235769</v>
      </c>
      <c r="B4230" t="s">
        <v>14360</v>
      </c>
      <c r="C4230" t="s">
        <v>10</v>
      </c>
      <c r="D4230" t="s">
        <v>14361</v>
      </c>
      <c r="E4230" t="str">
        <f t="shared" ca="1" si="938"/>
        <v>Chelsea</v>
      </c>
      <c r="F4230" t="s">
        <v>24067</v>
      </c>
      <c r="G4230">
        <f t="shared" ca="1" si="925"/>
        <v>4938635054</v>
      </c>
      <c r="H4230" t="s">
        <v>14362</v>
      </c>
      <c r="I4230">
        <v>98201</v>
      </c>
      <c r="J4230" t="str">
        <f t="shared" ca="1" si="926"/>
        <v>Female</v>
      </c>
      <c r="K4230">
        <f t="shared" ca="1" si="927"/>
        <v>47</v>
      </c>
      <c r="L4230" t="str">
        <f t="shared" ca="1" si="928"/>
        <v>Adult</v>
      </c>
      <c r="M4230" t="str">
        <f t="shared" ca="1" si="929"/>
        <v>No</v>
      </c>
      <c r="N4230" t="str">
        <f t="shared" ca="1" si="929"/>
        <v>No</v>
      </c>
      <c r="O4230" t="str">
        <f t="shared" ca="1" si="929"/>
        <v>Yes</v>
      </c>
      <c r="P4230" t="str">
        <f t="shared" ca="1" si="929"/>
        <v>No</v>
      </c>
      <c r="Q4230" t="str">
        <f t="shared" ca="1" si="930"/>
        <v>No</v>
      </c>
      <c r="R4230">
        <f t="shared" ca="1" si="931"/>
        <v>2</v>
      </c>
      <c r="S4230">
        <f t="shared" ca="1" si="932"/>
        <v>3</v>
      </c>
      <c r="T4230">
        <f t="shared" ca="1" si="933"/>
        <v>3</v>
      </c>
      <c r="U4230">
        <f t="shared" ca="1" si="934"/>
        <v>0</v>
      </c>
      <c r="V4230">
        <f t="shared" ca="1" si="935"/>
        <v>0</v>
      </c>
      <c r="W4230">
        <f t="shared" ca="1" si="936"/>
        <v>0</v>
      </c>
      <c r="X4230">
        <f t="shared" ca="1" si="937"/>
        <v>8</v>
      </c>
    </row>
    <row r="4231" spans="1:24" x14ac:dyDescent="0.25">
      <c r="A4231">
        <v>235954</v>
      </c>
      <c r="B4231" t="s">
        <v>14363</v>
      </c>
      <c r="C4231" t="s">
        <v>10</v>
      </c>
      <c r="D4231" t="s">
        <v>14364</v>
      </c>
      <c r="E4231" t="str">
        <f t="shared" ca="1" si="938"/>
        <v>Needham</v>
      </c>
      <c r="F4231" t="s">
        <v>24067</v>
      </c>
      <c r="G4231">
        <f t="shared" ca="1" si="925"/>
        <v>8621413946</v>
      </c>
      <c r="H4231" t="s">
        <v>14366</v>
      </c>
      <c r="I4231" t="s">
        <v>14365</v>
      </c>
      <c r="J4231" t="str">
        <f t="shared" ca="1" si="926"/>
        <v>Female</v>
      </c>
      <c r="K4231">
        <f t="shared" ca="1" si="927"/>
        <v>17</v>
      </c>
      <c r="L4231" t="str">
        <f t="shared" ca="1" si="928"/>
        <v>Adoloscent</v>
      </c>
      <c r="M4231" t="str">
        <f t="shared" ca="1" si="929"/>
        <v>No</v>
      </c>
      <c r="N4231" t="str">
        <f t="shared" ca="1" si="929"/>
        <v>Yes</v>
      </c>
      <c r="O4231" t="str">
        <f t="shared" ca="1" si="929"/>
        <v>No</v>
      </c>
      <c r="P4231" t="str">
        <f t="shared" ca="1" si="929"/>
        <v>No</v>
      </c>
      <c r="Q4231" t="str">
        <f t="shared" ca="1" si="930"/>
        <v>No</v>
      </c>
      <c r="R4231">
        <f t="shared" ca="1" si="931"/>
        <v>4</v>
      </c>
      <c r="S4231">
        <f t="shared" ca="1" si="932"/>
        <v>5</v>
      </c>
      <c r="T4231">
        <f t="shared" ca="1" si="933"/>
        <v>3</v>
      </c>
      <c r="U4231">
        <f t="shared" ca="1" si="934"/>
        <v>0</v>
      </c>
      <c r="V4231">
        <f t="shared" ca="1" si="935"/>
        <v>0</v>
      </c>
      <c r="W4231">
        <f t="shared" ca="1" si="936"/>
        <v>0</v>
      </c>
      <c r="X4231">
        <f t="shared" ca="1" si="937"/>
        <v>12</v>
      </c>
    </row>
    <row r="4232" spans="1:24" x14ac:dyDescent="0.25">
      <c r="A4232">
        <v>236018</v>
      </c>
      <c r="B4232" t="s">
        <v>14367</v>
      </c>
      <c r="C4232" t="s">
        <v>10</v>
      </c>
      <c r="D4232" t="s">
        <v>14368</v>
      </c>
      <c r="E4232" t="str">
        <f t="shared" ca="1" si="938"/>
        <v>Dedham</v>
      </c>
      <c r="F4232" t="s">
        <v>24067</v>
      </c>
      <c r="G4232">
        <f t="shared" ca="1" si="925"/>
        <v>7774525196</v>
      </c>
      <c r="H4232" t="s">
        <v>14369</v>
      </c>
      <c r="I4232">
        <v>98409</v>
      </c>
      <c r="J4232" t="str">
        <f t="shared" ca="1" si="926"/>
        <v>Male</v>
      </c>
      <c r="K4232">
        <f t="shared" ca="1" si="927"/>
        <v>51</v>
      </c>
      <c r="L4232" t="str">
        <f t="shared" ca="1" si="928"/>
        <v>Adult</v>
      </c>
      <c r="M4232" t="str">
        <f t="shared" ca="1" si="929"/>
        <v>No</v>
      </c>
      <c r="N4232" t="str">
        <f t="shared" ca="1" si="929"/>
        <v>Yes</v>
      </c>
      <c r="O4232" t="str">
        <f t="shared" ca="1" si="929"/>
        <v>Yes</v>
      </c>
      <c r="P4232" t="str">
        <f t="shared" ca="1" si="929"/>
        <v>Yes</v>
      </c>
      <c r="Q4232" t="str">
        <f t="shared" ca="1" si="930"/>
        <v>No</v>
      </c>
      <c r="R4232">
        <f t="shared" ca="1" si="931"/>
        <v>4</v>
      </c>
      <c r="S4232">
        <f t="shared" ca="1" si="932"/>
        <v>5</v>
      </c>
      <c r="T4232">
        <f t="shared" ca="1" si="933"/>
        <v>5</v>
      </c>
      <c r="U4232">
        <f t="shared" ca="1" si="934"/>
        <v>0</v>
      </c>
      <c r="V4232">
        <f t="shared" ca="1" si="935"/>
        <v>4</v>
      </c>
      <c r="W4232">
        <f t="shared" ca="1" si="936"/>
        <v>0</v>
      </c>
      <c r="X4232">
        <f t="shared" ca="1" si="937"/>
        <v>18</v>
      </c>
    </row>
    <row r="4233" spans="1:24" x14ac:dyDescent="0.25">
      <c r="A4233">
        <v>236027</v>
      </c>
      <c r="B4233" t="s">
        <v>14370</v>
      </c>
      <c r="C4233" t="s">
        <v>10</v>
      </c>
      <c r="D4233" t="s">
        <v>14371</v>
      </c>
      <c r="E4233" t="str">
        <f t="shared" ca="1" si="938"/>
        <v>Winthrop</v>
      </c>
      <c r="F4233" t="s">
        <v>24067</v>
      </c>
      <c r="G4233">
        <f t="shared" ca="1" si="925"/>
        <v>5815706558</v>
      </c>
      <c r="H4233" t="s">
        <v>14372</v>
      </c>
      <c r="I4233">
        <v>98273</v>
      </c>
      <c r="J4233" t="str">
        <f t="shared" ca="1" si="926"/>
        <v>Male</v>
      </c>
      <c r="K4233">
        <f t="shared" ca="1" si="927"/>
        <v>28</v>
      </c>
      <c r="L4233" t="str">
        <f t="shared" ca="1" si="928"/>
        <v>Adult</v>
      </c>
      <c r="M4233" t="str">
        <f t="shared" ca="1" si="929"/>
        <v>Yes</v>
      </c>
      <c r="N4233" t="str">
        <f t="shared" ca="1" si="929"/>
        <v>No</v>
      </c>
      <c r="O4233" t="str">
        <f t="shared" ca="1" si="929"/>
        <v>Yes</v>
      </c>
      <c r="P4233" t="str">
        <f t="shared" ca="1" si="929"/>
        <v>No</v>
      </c>
      <c r="Q4233" t="str">
        <f t="shared" ca="1" si="930"/>
        <v>No</v>
      </c>
      <c r="R4233">
        <f t="shared" ca="1" si="931"/>
        <v>2</v>
      </c>
      <c r="S4233">
        <f t="shared" ca="1" si="932"/>
        <v>3</v>
      </c>
      <c r="T4233">
        <f t="shared" ca="1" si="933"/>
        <v>3</v>
      </c>
      <c r="U4233">
        <f t="shared" ca="1" si="934"/>
        <v>3</v>
      </c>
      <c r="V4233">
        <f t="shared" ca="1" si="935"/>
        <v>0</v>
      </c>
      <c r="W4233">
        <f t="shared" ca="1" si="936"/>
        <v>0</v>
      </c>
      <c r="X4233">
        <f t="shared" ca="1" si="937"/>
        <v>11</v>
      </c>
    </row>
    <row r="4234" spans="1:24" x14ac:dyDescent="0.25">
      <c r="A4234">
        <v>236072</v>
      </c>
      <c r="B4234" t="s">
        <v>14373</v>
      </c>
      <c r="C4234" t="s">
        <v>10</v>
      </c>
      <c r="D4234" t="s">
        <v>14374</v>
      </c>
      <c r="E4234" t="str">
        <f t="shared" ca="1" si="938"/>
        <v>Canton</v>
      </c>
      <c r="F4234" t="s">
        <v>24067</v>
      </c>
      <c r="G4234">
        <f t="shared" ca="1" si="925"/>
        <v>4734607619</v>
      </c>
      <c r="H4234" t="s">
        <v>14376</v>
      </c>
      <c r="I4234" t="s">
        <v>14375</v>
      </c>
      <c r="J4234" t="str">
        <f t="shared" ca="1" si="926"/>
        <v>Male</v>
      </c>
      <c r="K4234">
        <f t="shared" ca="1" si="927"/>
        <v>42</v>
      </c>
      <c r="L4234" t="str">
        <f t="shared" ca="1" si="928"/>
        <v>Adult</v>
      </c>
      <c r="M4234" t="str">
        <f t="shared" ca="1" si="929"/>
        <v>No</v>
      </c>
      <c r="N4234" t="str">
        <f t="shared" ca="1" si="929"/>
        <v>No</v>
      </c>
      <c r="O4234" t="str">
        <f t="shared" ca="1" si="929"/>
        <v>Yes</v>
      </c>
      <c r="P4234" t="str">
        <f t="shared" ca="1" si="929"/>
        <v>Yes</v>
      </c>
      <c r="Q4234" t="str">
        <f t="shared" ca="1" si="930"/>
        <v>Yes</v>
      </c>
      <c r="R4234">
        <f t="shared" ca="1" si="931"/>
        <v>5</v>
      </c>
      <c r="S4234">
        <f t="shared" ca="1" si="932"/>
        <v>5</v>
      </c>
      <c r="T4234">
        <f t="shared" ca="1" si="933"/>
        <v>3</v>
      </c>
      <c r="U4234">
        <f t="shared" ca="1" si="934"/>
        <v>0</v>
      </c>
      <c r="V4234">
        <f t="shared" ca="1" si="935"/>
        <v>4</v>
      </c>
      <c r="W4234">
        <f t="shared" ca="1" si="936"/>
        <v>4</v>
      </c>
      <c r="X4234">
        <f t="shared" ca="1" si="937"/>
        <v>21</v>
      </c>
    </row>
    <row r="4235" spans="1:24" x14ac:dyDescent="0.25">
      <c r="A4235">
        <v>236133</v>
      </c>
      <c r="B4235" t="s">
        <v>14377</v>
      </c>
      <c r="C4235" t="s">
        <v>10</v>
      </c>
      <c r="D4235" t="s">
        <v>14378</v>
      </c>
      <c r="E4235" t="str">
        <f t="shared" ca="1" si="938"/>
        <v>Revere</v>
      </c>
      <c r="F4235" t="s">
        <v>24067</v>
      </c>
      <c r="G4235">
        <f t="shared" ca="1" si="925"/>
        <v>2006158699</v>
      </c>
      <c r="H4235" t="s">
        <v>14380</v>
      </c>
      <c r="I4235" t="s">
        <v>14379</v>
      </c>
      <c r="J4235" t="str">
        <f t="shared" ca="1" si="926"/>
        <v>Female</v>
      </c>
      <c r="K4235">
        <f t="shared" ca="1" si="927"/>
        <v>23</v>
      </c>
      <c r="L4235" t="str">
        <f t="shared" ca="1" si="928"/>
        <v>Adult</v>
      </c>
      <c r="M4235" t="str">
        <f t="shared" ca="1" si="929"/>
        <v>Yes</v>
      </c>
      <c r="N4235" t="str">
        <f t="shared" ca="1" si="929"/>
        <v>Yes</v>
      </c>
      <c r="O4235" t="str">
        <f t="shared" ca="1" si="929"/>
        <v>Yes</v>
      </c>
      <c r="P4235" t="str">
        <f t="shared" ca="1" si="929"/>
        <v>Yes</v>
      </c>
      <c r="Q4235" t="str">
        <f t="shared" ca="1" si="930"/>
        <v>Yes</v>
      </c>
      <c r="R4235">
        <f t="shared" ca="1" si="931"/>
        <v>4</v>
      </c>
      <c r="S4235">
        <f t="shared" ca="1" si="932"/>
        <v>5</v>
      </c>
      <c r="T4235">
        <f t="shared" ca="1" si="933"/>
        <v>5</v>
      </c>
      <c r="U4235">
        <f t="shared" ca="1" si="934"/>
        <v>3</v>
      </c>
      <c r="V4235">
        <f t="shared" ca="1" si="935"/>
        <v>4</v>
      </c>
      <c r="W4235">
        <f t="shared" ca="1" si="936"/>
        <v>4</v>
      </c>
      <c r="X4235">
        <f t="shared" ca="1" si="937"/>
        <v>25</v>
      </c>
    </row>
    <row r="4236" spans="1:24" x14ac:dyDescent="0.25">
      <c r="A4236">
        <v>236188</v>
      </c>
      <c r="B4236" t="s">
        <v>14381</v>
      </c>
      <c r="C4236" t="s">
        <v>10</v>
      </c>
      <c r="D4236" t="s">
        <v>14382</v>
      </c>
      <c r="E4236" t="str">
        <f t="shared" ca="1" si="938"/>
        <v>Dedham</v>
      </c>
      <c r="F4236" t="s">
        <v>24067</v>
      </c>
      <c r="G4236">
        <f t="shared" ca="1" si="925"/>
        <v>3122641422</v>
      </c>
      <c r="H4236" t="s">
        <v>14384</v>
      </c>
      <c r="I4236" t="s">
        <v>14383</v>
      </c>
      <c r="J4236" t="str">
        <f t="shared" ca="1" si="926"/>
        <v>Female</v>
      </c>
      <c r="K4236">
        <f t="shared" ca="1" si="927"/>
        <v>40</v>
      </c>
      <c r="L4236" t="str">
        <f t="shared" ca="1" si="928"/>
        <v>Adult</v>
      </c>
      <c r="M4236" t="str">
        <f t="shared" ca="1" si="929"/>
        <v>Yes</v>
      </c>
      <c r="N4236" t="str">
        <f t="shared" ca="1" si="929"/>
        <v>No</v>
      </c>
      <c r="O4236" t="str">
        <f t="shared" ca="1" si="929"/>
        <v>Yes</v>
      </c>
      <c r="P4236" t="str">
        <f t="shared" ca="1" si="929"/>
        <v>No</v>
      </c>
      <c r="Q4236" t="str">
        <f t="shared" ca="1" si="930"/>
        <v>No</v>
      </c>
      <c r="R4236">
        <f t="shared" ca="1" si="931"/>
        <v>5</v>
      </c>
      <c r="S4236">
        <f t="shared" ca="1" si="932"/>
        <v>5</v>
      </c>
      <c r="T4236">
        <f t="shared" ca="1" si="933"/>
        <v>3</v>
      </c>
      <c r="U4236">
        <f t="shared" ca="1" si="934"/>
        <v>3</v>
      </c>
      <c r="V4236">
        <f t="shared" ca="1" si="935"/>
        <v>0</v>
      </c>
      <c r="W4236">
        <f t="shared" ca="1" si="936"/>
        <v>0</v>
      </c>
      <c r="X4236">
        <f t="shared" ca="1" si="937"/>
        <v>16</v>
      </c>
    </row>
    <row r="4237" spans="1:24" x14ac:dyDescent="0.25">
      <c r="A4237">
        <v>236212</v>
      </c>
      <c r="B4237" t="s">
        <v>14385</v>
      </c>
      <c r="C4237" t="s">
        <v>10</v>
      </c>
      <c r="D4237" t="s">
        <v>14386</v>
      </c>
      <c r="E4237" t="str">
        <f t="shared" ca="1" si="938"/>
        <v>Winthrop</v>
      </c>
      <c r="F4237" t="s">
        <v>24067</v>
      </c>
      <c r="G4237">
        <f t="shared" ca="1" si="925"/>
        <v>5345468788</v>
      </c>
      <c r="H4237" t="s">
        <v>14388</v>
      </c>
      <c r="I4237" t="s">
        <v>14387</v>
      </c>
      <c r="J4237" t="str">
        <f t="shared" ca="1" si="926"/>
        <v>Male</v>
      </c>
      <c r="K4237">
        <f t="shared" ca="1" si="927"/>
        <v>53</v>
      </c>
      <c r="L4237" t="str">
        <f t="shared" ca="1" si="928"/>
        <v>Adult</v>
      </c>
      <c r="M4237" t="str">
        <f t="shared" ca="1" si="929"/>
        <v>Yes</v>
      </c>
      <c r="N4237" t="str">
        <f t="shared" ca="1" si="929"/>
        <v>Yes</v>
      </c>
      <c r="O4237" t="str">
        <f t="shared" ca="1" si="929"/>
        <v>No</v>
      </c>
      <c r="P4237" t="str">
        <f t="shared" ca="1" si="929"/>
        <v>Yes</v>
      </c>
      <c r="Q4237" t="str">
        <f t="shared" ca="1" si="930"/>
        <v>No</v>
      </c>
      <c r="R4237">
        <f t="shared" ca="1" si="931"/>
        <v>2</v>
      </c>
      <c r="S4237">
        <f t="shared" ca="1" si="932"/>
        <v>3</v>
      </c>
      <c r="T4237">
        <f t="shared" ca="1" si="933"/>
        <v>3</v>
      </c>
      <c r="U4237">
        <f t="shared" ca="1" si="934"/>
        <v>3</v>
      </c>
      <c r="V4237">
        <f t="shared" ca="1" si="935"/>
        <v>4</v>
      </c>
      <c r="W4237">
        <f t="shared" ca="1" si="936"/>
        <v>0</v>
      </c>
      <c r="X4237">
        <f t="shared" ca="1" si="937"/>
        <v>15</v>
      </c>
    </row>
    <row r="4238" spans="1:24" x14ac:dyDescent="0.25">
      <c r="A4238">
        <v>236230</v>
      </c>
      <c r="B4238" t="s">
        <v>14389</v>
      </c>
      <c r="C4238" t="s">
        <v>10</v>
      </c>
      <c r="D4238" t="s">
        <v>14390</v>
      </c>
      <c r="E4238" t="str">
        <f t="shared" ca="1" si="938"/>
        <v xml:space="preserve"> Milton</v>
      </c>
      <c r="F4238" t="s">
        <v>24067</v>
      </c>
      <c r="G4238">
        <f t="shared" ca="1" si="925"/>
        <v>6298898636</v>
      </c>
      <c r="H4238" t="s">
        <v>14392</v>
      </c>
      <c r="I4238" t="s">
        <v>14391</v>
      </c>
      <c r="J4238" t="str">
        <f t="shared" ca="1" si="926"/>
        <v>Female</v>
      </c>
      <c r="K4238">
        <f t="shared" ca="1" si="927"/>
        <v>16</v>
      </c>
      <c r="L4238" t="str">
        <f t="shared" ca="1" si="928"/>
        <v>Adoloscent</v>
      </c>
      <c r="M4238" t="str">
        <f t="shared" ca="1" si="929"/>
        <v>Yes</v>
      </c>
      <c r="N4238" t="str">
        <f t="shared" ca="1" si="929"/>
        <v>No</v>
      </c>
      <c r="O4238" t="str">
        <f t="shared" ca="1" si="929"/>
        <v>No</v>
      </c>
      <c r="P4238" t="str">
        <f t="shared" ca="1" si="929"/>
        <v>Yes</v>
      </c>
      <c r="Q4238" t="str">
        <f t="shared" ca="1" si="930"/>
        <v>Yes</v>
      </c>
      <c r="R4238">
        <f t="shared" ca="1" si="931"/>
        <v>4</v>
      </c>
      <c r="S4238">
        <f t="shared" ca="1" si="932"/>
        <v>5</v>
      </c>
      <c r="T4238">
        <f t="shared" ca="1" si="933"/>
        <v>0</v>
      </c>
      <c r="U4238">
        <f t="shared" ca="1" si="934"/>
        <v>3</v>
      </c>
      <c r="V4238">
        <f t="shared" ca="1" si="935"/>
        <v>4</v>
      </c>
      <c r="W4238">
        <f t="shared" ca="1" si="936"/>
        <v>4</v>
      </c>
      <c r="X4238">
        <f t="shared" ca="1" si="937"/>
        <v>20</v>
      </c>
    </row>
    <row r="4239" spans="1:24" x14ac:dyDescent="0.25">
      <c r="A4239">
        <v>236258</v>
      </c>
      <c r="B4239" t="s">
        <v>14393</v>
      </c>
      <c r="C4239" t="s">
        <v>10</v>
      </c>
      <c r="D4239" t="s">
        <v>14394</v>
      </c>
      <c r="E4239" t="str">
        <f t="shared" ca="1" si="938"/>
        <v>Dedham</v>
      </c>
      <c r="F4239" t="s">
        <v>24067</v>
      </c>
      <c r="G4239">
        <f t="shared" ca="1" si="925"/>
        <v>8666602734</v>
      </c>
      <c r="H4239" t="s">
        <v>14395</v>
      </c>
      <c r="I4239">
        <v>98362</v>
      </c>
      <c r="J4239" t="str">
        <f t="shared" ca="1" si="926"/>
        <v>Female</v>
      </c>
      <c r="K4239">
        <f t="shared" ca="1" si="927"/>
        <v>23</v>
      </c>
      <c r="L4239" t="str">
        <f t="shared" ca="1" si="928"/>
        <v>Adult</v>
      </c>
      <c r="M4239" t="str">
        <f t="shared" ca="1" si="929"/>
        <v>No</v>
      </c>
      <c r="N4239" t="str">
        <f t="shared" ca="1" si="929"/>
        <v>Yes</v>
      </c>
      <c r="O4239" t="str">
        <f t="shared" ca="1" si="929"/>
        <v>Yes</v>
      </c>
      <c r="P4239" t="str">
        <f t="shared" ca="1" si="929"/>
        <v>Yes</v>
      </c>
      <c r="Q4239" t="str">
        <f t="shared" ca="1" si="930"/>
        <v>Yes</v>
      </c>
      <c r="R4239">
        <f t="shared" ca="1" si="931"/>
        <v>5</v>
      </c>
      <c r="S4239">
        <f t="shared" ca="1" si="932"/>
        <v>5</v>
      </c>
      <c r="T4239">
        <f t="shared" ca="1" si="933"/>
        <v>5</v>
      </c>
      <c r="U4239">
        <f t="shared" ca="1" si="934"/>
        <v>0</v>
      </c>
      <c r="V4239">
        <f t="shared" ca="1" si="935"/>
        <v>4</v>
      </c>
      <c r="W4239">
        <f t="shared" ca="1" si="936"/>
        <v>4</v>
      </c>
      <c r="X4239">
        <f t="shared" ca="1" si="937"/>
        <v>23</v>
      </c>
    </row>
    <row r="4240" spans="1:24" x14ac:dyDescent="0.25">
      <c r="A4240">
        <v>236328</v>
      </c>
      <c r="B4240" t="s">
        <v>14396</v>
      </c>
      <c r="C4240" t="s">
        <v>10</v>
      </c>
      <c r="D4240" t="s">
        <v>14397</v>
      </c>
      <c r="E4240" t="str">
        <f t="shared" ca="1" si="938"/>
        <v>Needham</v>
      </c>
      <c r="F4240" t="s">
        <v>24067</v>
      </c>
      <c r="G4240">
        <f t="shared" ca="1" si="925"/>
        <v>1619592091</v>
      </c>
      <c r="H4240" t="s">
        <v>14398</v>
      </c>
      <c r="I4240">
        <v>98416</v>
      </c>
      <c r="J4240" t="str">
        <f t="shared" ca="1" si="926"/>
        <v>Male</v>
      </c>
      <c r="K4240">
        <f t="shared" ca="1" si="927"/>
        <v>56</v>
      </c>
      <c r="L4240" t="str">
        <f t="shared" ca="1" si="928"/>
        <v>Adult</v>
      </c>
      <c r="M4240" t="str">
        <f t="shared" ca="1" si="929"/>
        <v>Yes</v>
      </c>
      <c r="N4240" t="str">
        <f t="shared" ca="1" si="929"/>
        <v>Yes</v>
      </c>
      <c r="O4240" t="str">
        <f t="shared" ca="1" si="929"/>
        <v>Yes</v>
      </c>
      <c r="P4240" t="str">
        <f t="shared" ca="1" si="929"/>
        <v>No</v>
      </c>
      <c r="Q4240" t="str">
        <f t="shared" ca="1" si="930"/>
        <v>No</v>
      </c>
      <c r="R4240">
        <f t="shared" ca="1" si="931"/>
        <v>5</v>
      </c>
      <c r="S4240">
        <f t="shared" ca="1" si="932"/>
        <v>5</v>
      </c>
      <c r="T4240">
        <f t="shared" ca="1" si="933"/>
        <v>5</v>
      </c>
      <c r="U4240">
        <f t="shared" ca="1" si="934"/>
        <v>3</v>
      </c>
      <c r="V4240">
        <f t="shared" ca="1" si="935"/>
        <v>0</v>
      </c>
      <c r="W4240">
        <f t="shared" ca="1" si="936"/>
        <v>0</v>
      </c>
      <c r="X4240">
        <f t="shared" ca="1" si="937"/>
        <v>18</v>
      </c>
    </row>
    <row r="4241" spans="1:24" x14ac:dyDescent="0.25">
      <c r="A4241">
        <v>236382</v>
      </c>
      <c r="B4241" t="s">
        <v>14399</v>
      </c>
      <c r="C4241" t="s">
        <v>10</v>
      </c>
      <c r="D4241" t="s">
        <v>14400</v>
      </c>
      <c r="E4241" t="str">
        <f t="shared" ca="1" si="938"/>
        <v>Dedham</v>
      </c>
      <c r="F4241" t="s">
        <v>24067</v>
      </c>
      <c r="G4241">
        <f t="shared" ca="1" si="925"/>
        <v>1812321366</v>
      </c>
      <c r="H4241" t="s">
        <v>14402</v>
      </c>
      <c r="I4241" t="s">
        <v>14401</v>
      </c>
      <c r="J4241" t="str">
        <f t="shared" ca="1" si="926"/>
        <v>Male</v>
      </c>
      <c r="K4241">
        <f t="shared" ca="1" si="927"/>
        <v>44</v>
      </c>
      <c r="L4241" t="str">
        <f t="shared" ca="1" si="928"/>
        <v>Adult</v>
      </c>
      <c r="M4241" t="str">
        <f t="shared" ca="1" si="929"/>
        <v>Yes</v>
      </c>
      <c r="N4241" t="str">
        <f t="shared" ca="1" si="929"/>
        <v>Yes</v>
      </c>
      <c r="O4241" t="str">
        <f t="shared" ca="1" si="929"/>
        <v>No</v>
      </c>
      <c r="P4241" t="str">
        <f t="shared" ca="1" si="929"/>
        <v>Yes</v>
      </c>
      <c r="Q4241" t="str">
        <f t="shared" ca="1" si="930"/>
        <v>Yes</v>
      </c>
      <c r="R4241">
        <f t="shared" ca="1" si="931"/>
        <v>5</v>
      </c>
      <c r="S4241">
        <f t="shared" ca="1" si="932"/>
        <v>5</v>
      </c>
      <c r="T4241">
        <f t="shared" ca="1" si="933"/>
        <v>3</v>
      </c>
      <c r="U4241">
        <f t="shared" ca="1" si="934"/>
        <v>3</v>
      </c>
      <c r="V4241">
        <f t="shared" ca="1" si="935"/>
        <v>4</v>
      </c>
      <c r="W4241">
        <f t="shared" ca="1" si="936"/>
        <v>4</v>
      </c>
      <c r="X4241">
        <f t="shared" ca="1" si="937"/>
        <v>24</v>
      </c>
    </row>
    <row r="4242" spans="1:24" x14ac:dyDescent="0.25">
      <c r="A4242">
        <v>236452</v>
      </c>
      <c r="B4242" t="s">
        <v>14403</v>
      </c>
      <c r="C4242" t="s">
        <v>10</v>
      </c>
      <c r="D4242" t="s">
        <v>14404</v>
      </c>
      <c r="E4242" t="str">
        <f t="shared" ca="1" si="938"/>
        <v>Needham</v>
      </c>
      <c r="F4242" t="s">
        <v>24067</v>
      </c>
      <c r="G4242">
        <f t="shared" ca="1" si="925"/>
        <v>1375041339</v>
      </c>
      <c r="H4242" t="s">
        <v>14406</v>
      </c>
      <c r="I4242" t="s">
        <v>14405</v>
      </c>
      <c r="J4242" t="str">
        <f t="shared" ca="1" si="926"/>
        <v>Male</v>
      </c>
      <c r="K4242">
        <f t="shared" ca="1" si="927"/>
        <v>23</v>
      </c>
      <c r="L4242" t="str">
        <f t="shared" ca="1" si="928"/>
        <v>Adult</v>
      </c>
      <c r="M4242" t="str">
        <f t="shared" ca="1" si="929"/>
        <v>No</v>
      </c>
      <c r="N4242" t="str">
        <f t="shared" ca="1" si="929"/>
        <v>Yes</v>
      </c>
      <c r="O4242" t="str">
        <f t="shared" ca="1" si="929"/>
        <v>Yes</v>
      </c>
      <c r="P4242" t="str">
        <f t="shared" ca="1" si="929"/>
        <v>Yes</v>
      </c>
      <c r="Q4242" t="str">
        <f t="shared" ca="1" si="930"/>
        <v>Yes</v>
      </c>
      <c r="R4242">
        <f t="shared" ca="1" si="931"/>
        <v>2</v>
      </c>
      <c r="S4242">
        <f t="shared" ca="1" si="932"/>
        <v>3</v>
      </c>
      <c r="T4242">
        <f t="shared" ca="1" si="933"/>
        <v>5</v>
      </c>
      <c r="U4242">
        <f t="shared" ca="1" si="934"/>
        <v>0</v>
      </c>
      <c r="V4242">
        <f t="shared" ca="1" si="935"/>
        <v>4</v>
      </c>
      <c r="W4242">
        <f t="shared" ca="1" si="936"/>
        <v>4</v>
      </c>
      <c r="X4242">
        <f t="shared" ca="1" si="937"/>
        <v>18</v>
      </c>
    </row>
    <row r="4243" spans="1:24" x14ac:dyDescent="0.25">
      <c r="A4243">
        <v>236504</v>
      </c>
      <c r="B4243" t="s">
        <v>14407</v>
      </c>
      <c r="C4243" t="s">
        <v>10</v>
      </c>
      <c r="D4243" t="s">
        <v>14408</v>
      </c>
      <c r="E4243" t="str">
        <f t="shared" ca="1" si="938"/>
        <v>Everett</v>
      </c>
      <c r="F4243" t="s">
        <v>24067</v>
      </c>
      <c r="G4243">
        <f t="shared" ca="1" si="925"/>
        <v>3077937251</v>
      </c>
      <c r="H4243" t="s">
        <v>14410</v>
      </c>
      <c r="I4243" t="s">
        <v>14409</v>
      </c>
      <c r="J4243" t="str">
        <f t="shared" ca="1" si="926"/>
        <v>Male</v>
      </c>
      <c r="K4243">
        <f t="shared" ca="1" si="927"/>
        <v>54</v>
      </c>
      <c r="L4243" t="str">
        <f t="shared" ca="1" si="928"/>
        <v>Adult</v>
      </c>
      <c r="M4243" t="str">
        <f t="shared" ca="1" si="929"/>
        <v>Yes</v>
      </c>
      <c r="N4243" t="str">
        <f t="shared" ca="1" si="929"/>
        <v>Yes</v>
      </c>
      <c r="O4243" t="str">
        <f t="shared" ca="1" si="929"/>
        <v>No</v>
      </c>
      <c r="P4243" t="str">
        <f t="shared" ca="1" si="929"/>
        <v>No</v>
      </c>
      <c r="Q4243" t="str">
        <f t="shared" ca="1" si="930"/>
        <v>Yes</v>
      </c>
      <c r="R4243">
        <f t="shared" ca="1" si="931"/>
        <v>1</v>
      </c>
      <c r="S4243">
        <f t="shared" ca="1" si="932"/>
        <v>0</v>
      </c>
      <c r="T4243">
        <f t="shared" ca="1" si="933"/>
        <v>3</v>
      </c>
      <c r="U4243">
        <f t="shared" ca="1" si="934"/>
        <v>3</v>
      </c>
      <c r="V4243">
        <f t="shared" ca="1" si="935"/>
        <v>0</v>
      </c>
      <c r="W4243">
        <f t="shared" ca="1" si="936"/>
        <v>4</v>
      </c>
      <c r="X4243">
        <f t="shared" ca="1" si="937"/>
        <v>11</v>
      </c>
    </row>
    <row r="4244" spans="1:24" x14ac:dyDescent="0.25">
      <c r="A4244">
        <v>236513</v>
      </c>
      <c r="B4244" t="s">
        <v>14411</v>
      </c>
      <c r="C4244" t="s">
        <v>10</v>
      </c>
      <c r="D4244" t="s">
        <v>14412</v>
      </c>
      <c r="E4244" t="str">
        <f t="shared" ca="1" si="938"/>
        <v>Everett</v>
      </c>
      <c r="F4244" t="s">
        <v>24067</v>
      </c>
      <c r="G4244">
        <f t="shared" ca="1" si="925"/>
        <v>7399490984</v>
      </c>
      <c r="H4244" t="s">
        <v>14413</v>
      </c>
      <c r="I4244">
        <v>98122</v>
      </c>
      <c r="J4244" t="str">
        <f t="shared" ca="1" si="926"/>
        <v>Female</v>
      </c>
      <c r="K4244">
        <f t="shared" ca="1" si="927"/>
        <v>31</v>
      </c>
      <c r="L4244" t="str">
        <f t="shared" ca="1" si="928"/>
        <v>Adult</v>
      </c>
      <c r="M4244" t="str">
        <f t="shared" ca="1" si="929"/>
        <v>No</v>
      </c>
      <c r="N4244" t="str">
        <f t="shared" ca="1" si="929"/>
        <v>No</v>
      </c>
      <c r="O4244" t="str">
        <f t="shared" ca="1" si="929"/>
        <v>Yes</v>
      </c>
      <c r="P4244" t="str">
        <f t="shared" ca="1" si="929"/>
        <v>Yes</v>
      </c>
      <c r="Q4244" t="str">
        <f t="shared" ca="1" si="930"/>
        <v>No</v>
      </c>
      <c r="R4244">
        <f t="shared" ca="1" si="931"/>
        <v>1</v>
      </c>
      <c r="S4244">
        <f t="shared" ca="1" si="932"/>
        <v>0</v>
      </c>
      <c r="T4244">
        <f t="shared" ca="1" si="933"/>
        <v>3</v>
      </c>
      <c r="U4244">
        <f t="shared" ca="1" si="934"/>
        <v>0</v>
      </c>
      <c r="V4244">
        <f t="shared" ca="1" si="935"/>
        <v>4</v>
      </c>
      <c r="W4244">
        <f t="shared" ca="1" si="936"/>
        <v>0</v>
      </c>
      <c r="X4244">
        <f t="shared" ca="1" si="937"/>
        <v>8</v>
      </c>
    </row>
    <row r="4245" spans="1:24" x14ac:dyDescent="0.25">
      <c r="A4245">
        <v>236531</v>
      </c>
      <c r="B4245" t="s">
        <v>14414</v>
      </c>
      <c r="C4245" t="s">
        <v>10</v>
      </c>
      <c r="D4245" t="s">
        <v>14415</v>
      </c>
      <c r="E4245" t="str">
        <f t="shared" ca="1" si="938"/>
        <v>Somerville</v>
      </c>
      <c r="F4245" t="s">
        <v>24067</v>
      </c>
      <c r="G4245">
        <f t="shared" ca="1" si="925"/>
        <v>2106412501</v>
      </c>
      <c r="H4245" t="s">
        <v>14416</v>
      </c>
      <c r="I4245">
        <v>98133</v>
      </c>
      <c r="J4245" t="str">
        <f t="shared" ca="1" si="926"/>
        <v>Female</v>
      </c>
      <c r="K4245">
        <f t="shared" ca="1" si="927"/>
        <v>24</v>
      </c>
      <c r="L4245" t="str">
        <f t="shared" ca="1" si="928"/>
        <v>Adult</v>
      </c>
      <c r="M4245" t="str">
        <f t="shared" ca="1" si="929"/>
        <v>No</v>
      </c>
      <c r="N4245" t="str">
        <f t="shared" ca="1" si="929"/>
        <v>Yes</v>
      </c>
      <c r="O4245" t="str">
        <f t="shared" ca="1" si="929"/>
        <v>Yes</v>
      </c>
      <c r="P4245" t="str">
        <f t="shared" ca="1" si="929"/>
        <v>Yes</v>
      </c>
      <c r="Q4245" t="str">
        <f t="shared" ca="1" si="930"/>
        <v>Yes</v>
      </c>
      <c r="R4245">
        <f t="shared" ca="1" si="931"/>
        <v>4</v>
      </c>
      <c r="S4245">
        <f t="shared" ca="1" si="932"/>
        <v>5</v>
      </c>
      <c r="T4245">
        <f t="shared" ca="1" si="933"/>
        <v>5</v>
      </c>
      <c r="U4245">
        <f t="shared" ca="1" si="934"/>
        <v>0</v>
      </c>
      <c r="V4245">
        <f t="shared" ca="1" si="935"/>
        <v>4</v>
      </c>
      <c r="W4245">
        <f t="shared" ca="1" si="936"/>
        <v>4</v>
      </c>
      <c r="X4245">
        <f t="shared" ca="1" si="937"/>
        <v>22</v>
      </c>
    </row>
    <row r="4246" spans="1:24" x14ac:dyDescent="0.25">
      <c r="A4246">
        <v>236577</v>
      </c>
      <c r="B4246" t="s">
        <v>14417</v>
      </c>
      <c r="C4246" t="s">
        <v>10</v>
      </c>
      <c r="D4246" t="s">
        <v>14418</v>
      </c>
      <c r="E4246" t="str">
        <f t="shared" ca="1" si="938"/>
        <v>Everett</v>
      </c>
      <c r="F4246" t="s">
        <v>24067</v>
      </c>
      <c r="G4246">
        <f t="shared" ca="1" si="925"/>
        <v>5971158794</v>
      </c>
      <c r="H4246" t="s">
        <v>14420</v>
      </c>
      <c r="I4246" t="s">
        <v>14419</v>
      </c>
      <c r="J4246" t="str">
        <f t="shared" ca="1" si="926"/>
        <v>Male</v>
      </c>
      <c r="K4246">
        <f t="shared" ca="1" si="927"/>
        <v>33</v>
      </c>
      <c r="L4246" t="str">
        <f t="shared" ca="1" si="928"/>
        <v>Adult</v>
      </c>
      <c r="M4246" t="str">
        <f t="shared" ca="1" si="929"/>
        <v>No</v>
      </c>
      <c r="N4246" t="str">
        <f t="shared" ca="1" si="929"/>
        <v>Yes</v>
      </c>
      <c r="O4246" t="str">
        <f t="shared" ca="1" si="929"/>
        <v>No</v>
      </c>
      <c r="P4246" t="str">
        <f t="shared" ca="1" si="929"/>
        <v>No</v>
      </c>
      <c r="Q4246" t="str">
        <f t="shared" ca="1" si="930"/>
        <v>No</v>
      </c>
      <c r="R4246">
        <f t="shared" ca="1" si="931"/>
        <v>5</v>
      </c>
      <c r="S4246">
        <f t="shared" ca="1" si="932"/>
        <v>5</v>
      </c>
      <c r="T4246">
        <f t="shared" ca="1" si="933"/>
        <v>3</v>
      </c>
      <c r="U4246">
        <f t="shared" ca="1" si="934"/>
        <v>0</v>
      </c>
      <c r="V4246">
        <f t="shared" ca="1" si="935"/>
        <v>0</v>
      </c>
      <c r="W4246">
        <f t="shared" ca="1" si="936"/>
        <v>0</v>
      </c>
      <c r="X4246">
        <f t="shared" ca="1" si="937"/>
        <v>13</v>
      </c>
    </row>
    <row r="4247" spans="1:24" x14ac:dyDescent="0.25">
      <c r="A4247">
        <v>236595</v>
      </c>
      <c r="B4247" t="s">
        <v>14421</v>
      </c>
      <c r="C4247" t="s">
        <v>10</v>
      </c>
      <c r="D4247" t="s">
        <v>14422</v>
      </c>
      <c r="E4247" t="str">
        <f t="shared" ca="1" si="938"/>
        <v>Brookline</v>
      </c>
      <c r="F4247" t="s">
        <v>24067</v>
      </c>
      <c r="G4247">
        <f t="shared" ca="1" si="925"/>
        <v>1130416293</v>
      </c>
      <c r="H4247" t="s">
        <v>14424</v>
      </c>
      <c r="I4247" t="s">
        <v>14423</v>
      </c>
      <c r="J4247" t="str">
        <f t="shared" ca="1" si="926"/>
        <v>Male</v>
      </c>
      <c r="K4247">
        <f t="shared" ca="1" si="927"/>
        <v>43</v>
      </c>
      <c r="L4247" t="str">
        <f t="shared" ca="1" si="928"/>
        <v>Adult</v>
      </c>
      <c r="M4247" t="str">
        <f t="shared" ca="1" si="929"/>
        <v>No</v>
      </c>
      <c r="N4247" t="str">
        <f t="shared" ca="1" si="929"/>
        <v>Yes</v>
      </c>
      <c r="O4247" t="str">
        <f t="shared" ca="1" si="929"/>
        <v>Yes</v>
      </c>
      <c r="P4247" t="str">
        <f t="shared" ca="1" si="929"/>
        <v>No</v>
      </c>
      <c r="Q4247" t="str">
        <f t="shared" ca="1" si="930"/>
        <v>Yes</v>
      </c>
      <c r="R4247">
        <f t="shared" ca="1" si="931"/>
        <v>1</v>
      </c>
      <c r="S4247">
        <f t="shared" ca="1" si="932"/>
        <v>0</v>
      </c>
      <c r="T4247">
        <f t="shared" ca="1" si="933"/>
        <v>5</v>
      </c>
      <c r="U4247">
        <f t="shared" ca="1" si="934"/>
        <v>0</v>
      </c>
      <c r="V4247">
        <f t="shared" ca="1" si="935"/>
        <v>0</v>
      </c>
      <c r="W4247">
        <f t="shared" ca="1" si="936"/>
        <v>4</v>
      </c>
      <c r="X4247">
        <f t="shared" ca="1" si="937"/>
        <v>10</v>
      </c>
    </row>
    <row r="4248" spans="1:24" x14ac:dyDescent="0.25">
      <c r="A4248">
        <v>236610</v>
      </c>
      <c r="B4248" t="s">
        <v>14425</v>
      </c>
      <c r="C4248" t="s">
        <v>10</v>
      </c>
      <c r="D4248" t="s">
        <v>14426</v>
      </c>
      <c r="E4248" t="str">
        <f t="shared" ca="1" si="938"/>
        <v>Revere</v>
      </c>
      <c r="F4248" t="s">
        <v>24067</v>
      </c>
      <c r="G4248">
        <f t="shared" ca="1" si="925"/>
        <v>8009470050</v>
      </c>
      <c r="H4248" t="s">
        <v>14428</v>
      </c>
      <c r="I4248" t="s">
        <v>14427</v>
      </c>
      <c r="J4248" t="str">
        <f t="shared" ca="1" si="926"/>
        <v>Male</v>
      </c>
      <c r="K4248">
        <f t="shared" ca="1" si="927"/>
        <v>16</v>
      </c>
      <c r="L4248" t="str">
        <f t="shared" ca="1" si="928"/>
        <v>Adoloscent</v>
      </c>
      <c r="M4248" t="str">
        <f t="shared" ca="1" si="929"/>
        <v>Yes</v>
      </c>
      <c r="N4248" t="str">
        <f t="shared" ca="1" si="929"/>
        <v>No</v>
      </c>
      <c r="O4248" t="str">
        <f t="shared" ca="1" si="929"/>
        <v>Yes</v>
      </c>
      <c r="P4248" t="str">
        <f t="shared" ca="1" si="929"/>
        <v>No</v>
      </c>
      <c r="Q4248" t="str">
        <f t="shared" ca="1" si="930"/>
        <v>No</v>
      </c>
      <c r="R4248">
        <f t="shared" ca="1" si="931"/>
        <v>2</v>
      </c>
      <c r="S4248">
        <f t="shared" ca="1" si="932"/>
        <v>3</v>
      </c>
      <c r="T4248">
        <f t="shared" ca="1" si="933"/>
        <v>3</v>
      </c>
      <c r="U4248">
        <f t="shared" ca="1" si="934"/>
        <v>3</v>
      </c>
      <c r="V4248">
        <f t="shared" ca="1" si="935"/>
        <v>0</v>
      </c>
      <c r="W4248">
        <f t="shared" ca="1" si="936"/>
        <v>0</v>
      </c>
      <c r="X4248">
        <f t="shared" ca="1" si="937"/>
        <v>11</v>
      </c>
    </row>
    <row r="4249" spans="1:24" x14ac:dyDescent="0.25">
      <c r="A4249">
        <v>236638</v>
      </c>
      <c r="B4249" t="s">
        <v>14429</v>
      </c>
      <c r="C4249" t="s">
        <v>10</v>
      </c>
      <c r="D4249" t="s">
        <v>14430</v>
      </c>
      <c r="E4249" t="str">
        <f t="shared" ca="1" si="938"/>
        <v>Everett</v>
      </c>
      <c r="F4249" t="s">
        <v>24067</v>
      </c>
      <c r="G4249">
        <f t="shared" ca="1" si="925"/>
        <v>2529921520</v>
      </c>
      <c r="H4249" t="s">
        <v>14431</v>
      </c>
      <c r="I4249">
        <v>98273</v>
      </c>
      <c r="J4249" t="str">
        <f t="shared" ca="1" si="926"/>
        <v>Male</v>
      </c>
      <c r="K4249">
        <f t="shared" ca="1" si="927"/>
        <v>23</v>
      </c>
      <c r="L4249" t="str">
        <f t="shared" ca="1" si="928"/>
        <v>Adult</v>
      </c>
      <c r="M4249" t="str">
        <f t="shared" ca="1" si="929"/>
        <v>Yes</v>
      </c>
      <c r="N4249" t="str">
        <f t="shared" ca="1" si="929"/>
        <v>No</v>
      </c>
      <c r="O4249" t="str">
        <f t="shared" ca="1" si="929"/>
        <v>Yes</v>
      </c>
      <c r="P4249" t="str">
        <f t="shared" ca="1" si="929"/>
        <v>Yes</v>
      </c>
      <c r="Q4249" t="str">
        <f t="shared" ca="1" si="930"/>
        <v>No</v>
      </c>
      <c r="R4249">
        <f t="shared" ca="1" si="931"/>
        <v>1</v>
      </c>
      <c r="S4249">
        <f t="shared" ca="1" si="932"/>
        <v>0</v>
      </c>
      <c r="T4249">
        <f t="shared" ca="1" si="933"/>
        <v>3</v>
      </c>
      <c r="U4249">
        <f t="shared" ca="1" si="934"/>
        <v>3</v>
      </c>
      <c r="V4249">
        <f t="shared" ca="1" si="935"/>
        <v>4</v>
      </c>
      <c r="W4249">
        <f t="shared" ca="1" si="936"/>
        <v>0</v>
      </c>
      <c r="X4249">
        <f t="shared" ca="1" si="937"/>
        <v>11</v>
      </c>
    </row>
    <row r="4250" spans="1:24" x14ac:dyDescent="0.25">
      <c r="A4250">
        <v>236656</v>
      </c>
      <c r="B4250" t="s">
        <v>14432</v>
      </c>
      <c r="C4250" t="s">
        <v>10</v>
      </c>
      <c r="D4250" t="s">
        <v>14433</v>
      </c>
      <c r="E4250" t="str">
        <f t="shared" ca="1" si="938"/>
        <v>Everett</v>
      </c>
      <c r="F4250" t="s">
        <v>24067</v>
      </c>
      <c r="G4250">
        <f t="shared" ca="1" si="925"/>
        <v>4636025850</v>
      </c>
      <c r="H4250" t="s">
        <v>14435</v>
      </c>
      <c r="I4250" t="s">
        <v>14434</v>
      </c>
      <c r="J4250" t="str">
        <f t="shared" ca="1" si="926"/>
        <v>Female</v>
      </c>
      <c r="K4250">
        <f t="shared" ca="1" si="927"/>
        <v>62</v>
      </c>
      <c r="L4250" t="str">
        <f t="shared" ca="1" si="928"/>
        <v>Adult</v>
      </c>
      <c r="M4250" t="str">
        <f t="shared" ca="1" si="929"/>
        <v>No</v>
      </c>
      <c r="N4250" t="str">
        <f t="shared" ca="1" si="929"/>
        <v>No</v>
      </c>
      <c r="O4250" t="str">
        <f t="shared" ca="1" si="929"/>
        <v>Yes</v>
      </c>
      <c r="P4250" t="str">
        <f t="shared" ca="1" si="929"/>
        <v>No</v>
      </c>
      <c r="Q4250" t="str">
        <f t="shared" ca="1" si="930"/>
        <v>Yes</v>
      </c>
      <c r="R4250">
        <f t="shared" ca="1" si="931"/>
        <v>4</v>
      </c>
      <c r="S4250">
        <f t="shared" ca="1" si="932"/>
        <v>5</v>
      </c>
      <c r="T4250">
        <f t="shared" ca="1" si="933"/>
        <v>3</v>
      </c>
      <c r="U4250">
        <f t="shared" ca="1" si="934"/>
        <v>0</v>
      </c>
      <c r="V4250">
        <f t="shared" ca="1" si="935"/>
        <v>0</v>
      </c>
      <c r="W4250">
        <f t="shared" ca="1" si="936"/>
        <v>4</v>
      </c>
      <c r="X4250">
        <f t="shared" ca="1" si="937"/>
        <v>16</v>
      </c>
    </row>
    <row r="4251" spans="1:24" x14ac:dyDescent="0.25">
      <c r="A4251">
        <v>236692</v>
      </c>
      <c r="B4251" t="s">
        <v>14436</v>
      </c>
      <c r="C4251" t="s">
        <v>10</v>
      </c>
      <c r="D4251" t="s">
        <v>14437</v>
      </c>
      <c r="E4251" t="str">
        <f t="shared" ca="1" si="938"/>
        <v xml:space="preserve"> Milton</v>
      </c>
      <c r="F4251" t="s">
        <v>24067</v>
      </c>
      <c r="G4251">
        <f t="shared" ca="1" si="925"/>
        <v>3604473109</v>
      </c>
      <c r="H4251" t="s">
        <v>14439</v>
      </c>
      <c r="I4251" t="s">
        <v>14438</v>
      </c>
      <c r="J4251" t="str">
        <f t="shared" ca="1" si="926"/>
        <v>Female</v>
      </c>
      <c r="K4251">
        <f t="shared" ca="1" si="927"/>
        <v>60</v>
      </c>
      <c r="L4251" t="str">
        <f t="shared" ca="1" si="928"/>
        <v>Adult</v>
      </c>
      <c r="M4251" t="str">
        <f t="shared" ca="1" si="929"/>
        <v>No</v>
      </c>
      <c r="N4251" t="str">
        <f t="shared" ca="1" si="929"/>
        <v>Yes</v>
      </c>
      <c r="O4251" t="str">
        <f t="shared" ca="1" si="929"/>
        <v>Yes</v>
      </c>
      <c r="P4251" t="str">
        <f t="shared" ca="1" si="929"/>
        <v>Yes</v>
      </c>
      <c r="Q4251" t="str">
        <f t="shared" ca="1" si="930"/>
        <v>No</v>
      </c>
      <c r="R4251">
        <f t="shared" ca="1" si="931"/>
        <v>2</v>
      </c>
      <c r="S4251">
        <f t="shared" ca="1" si="932"/>
        <v>3</v>
      </c>
      <c r="T4251">
        <f t="shared" ca="1" si="933"/>
        <v>5</v>
      </c>
      <c r="U4251">
        <f t="shared" ca="1" si="934"/>
        <v>0</v>
      </c>
      <c r="V4251">
        <f t="shared" ca="1" si="935"/>
        <v>4</v>
      </c>
      <c r="W4251">
        <f t="shared" ca="1" si="936"/>
        <v>0</v>
      </c>
      <c r="X4251">
        <f t="shared" ca="1" si="937"/>
        <v>14</v>
      </c>
    </row>
    <row r="4252" spans="1:24" x14ac:dyDescent="0.25">
      <c r="A4252">
        <v>236708</v>
      </c>
      <c r="B4252" t="s">
        <v>14440</v>
      </c>
      <c r="C4252" t="s">
        <v>10</v>
      </c>
      <c r="D4252" t="s">
        <v>14441</v>
      </c>
      <c r="E4252" t="str">
        <f t="shared" ca="1" si="938"/>
        <v>Everett</v>
      </c>
      <c r="F4252" t="s">
        <v>24067</v>
      </c>
      <c r="G4252">
        <f t="shared" ca="1" si="925"/>
        <v>4589997371</v>
      </c>
      <c r="H4252" t="s">
        <v>14443</v>
      </c>
      <c r="I4252" t="s">
        <v>14442</v>
      </c>
      <c r="J4252" t="str">
        <f t="shared" ca="1" si="926"/>
        <v>Male</v>
      </c>
      <c r="K4252">
        <f t="shared" ca="1" si="927"/>
        <v>45</v>
      </c>
      <c r="L4252" t="str">
        <f t="shared" ca="1" si="928"/>
        <v>Adult</v>
      </c>
      <c r="M4252" t="str">
        <f t="shared" ca="1" si="929"/>
        <v>Yes</v>
      </c>
      <c r="N4252" t="str">
        <f t="shared" ca="1" si="929"/>
        <v>Yes</v>
      </c>
      <c r="O4252" t="str">
        <f t="shared" ca="1" si="929"/>
        <v>No</v>
      </c>
      <c r="P4252" t="str">
        <f t="shared" ca="1" si="929"/>
        <v>No</v>
      </c>
      <c r="Q4252" t="str">
        <f t="shared" ca="1" si="930"/>
        <v>Yes</v>
      </c>
      <c r="R4252">
        <f t="shared" ca="1" si="931"/>
        <v>4</v>
      </c>
      <c r="S4252">
        <f t="shared" ca="1" si="932"/>
        <v>5</v>
      </c>
      <c r="T4252">
        <f t="shared" ca="1" si="933"/>
        <v>3</v>
      </c>
      <c r="U4252">
        <f t="shared" ca="1" si="934"/>
        <v>3</v>
      </c>
      <c r="V4252">
        <f t="shared" ca="1" si="935"/>
        <v>0</v>
      </c>
      <c r="W4252">
        <f t="shared" ca="1" si="936"/>
        <v>4</v>
      </c>
      <c r="X4252">
        <f t="shared" ca="1" si="937"/>
        <v>19</v>
      </c>
    </row>
    <row r="4253" spans="1:24" x14ac:dyDescent="0.25">
      <c r="A4253">
        <v>236744</v>
      </c>
      <c r="B4253" t="s">
        <v>14444</v>
      </c>
      <c r="C4253" t="s">
        <v>10</v>
      </c>
      <c r="D4253" t="s">
        <v>14445</v>
      </c>
      <c r="E4253" t="str">
        <f t="shared" ca="1" si="938"/>
        <v>Chelsea</v>
      </c>
      <c r="F4253" t="s">
        <v>24067</v>
      </c>
      <c r="G4253">
        <f t="shared" ca="1" si="925"/>
        <v>2713929558</v>
      </c>
      <c r="H4253" t="s">
        <v>14447</v>
      </c>
      <c r="I4253" t="s">
        <v>14446</v>
      </c>
      <c r="J4253" t="str">
        <f t="shared" ca="1" si="926"/>
        <v>Female</v>
      </c>
      <c r="K4253">
        <f t="shared" ca="1" si="927"/>
        <v>36</v>
      </c>
      <c r="L4253" t="str">
        <f t="shared" ca="1" si="928"/>
        <v>Adult</v>
      </c>
      <c r="M4253" t="str">
        <f t="shared" ca="1" si="929"/>
        <v>Yes</v>
      </c>
      <c r="N4253" t="str">
        <f t="shared" ca="1" si="929"/>
        <v>Yes</v>
      </c>
      <c r="O4253" t="str">
        <f t="shared" ca="1" si="929"/>
        <v>Yes</v>
      </c>
      <c r="P4253" t="str">
        <f t="shared" ca="1" si="929"/>
        <v>Yes</v>
      </c>
      <c r="Q4253" t="str">
        <f t="shared" ca="1" si="930"/>
        <v>No</v>
      </c>
      <c r="R4253">
        <f t="shared" ca="1" si="931"/>
        <v>1</v>
      </c>
      <c r="S4253">
        <f t="shared" ca="1" si="932"/>
        <v>0</v>
      </c>
      <c r="T4253">
        <f t="shared" ca="1" si="933"/>
        <v>5</v>
      </c>
      <c r="U4253">
        <f t="shared" ca="1" si="934"/>
        <v>3</v>
      </c>
      <c r="V4253">
        <f t="shared" ca="1" si="935"/>
        <v>4</v>
      </c>
      <c r="W4253">
        <f t="shared" ca="1" si="936"/>
        <v>0</v>
      </c>
      <c r="X4253">
        <f t="shared" ca="1" si="937"/>
        <v>13</v>
      </c>
    </row>
    <row r="4254" spans="1:24" x14ac:dyDescent="0.25">
      <c r="A4254">
        <v>236753</v>
      </c>
      <c r="B4254" t="s">
        <v>14448</v>
      </c>
      <c r="C4254" t="s">
        <v>10</v>
      </c>
      <c r="D4254" t="s">
        <v>14449</v>
      </c>
      <c r="E4254" t="str">
        <f t="shared" ca="1" si="938"/>
        <v>Needham</v>
      </c>
      <c r="F4254" t="s">
        <v>24067</v>
      </c>
      <c r="G4254">
        <f t="shared" ca="1" si="925"/>
        <v>7711484491</v>
      </c>
      <c r="H4254" t="s">
        <v>14451</v>
      </c>
      <c r="I4254" t="s">
        <v>14450</v>
      </c>
      <c r="J4254" t="str">
        <f t="shared" ca="1" si="926"/>
        <v>Male</v>
      </c>
      <c r="K4254">
        <f t="shared" ca="1" si="927"/>
        <v>37</v>
      </c>
      <c r="L4254" t="str">
        <f t="shared" ca="1" si="928"/>
        <v>Adult</v>
      </c>
      <c r="M4254" t="str">
        <f t="shared" ca="1" si="929"/>
        <v>No</v>
      </c>
      <c r="N4254" t="str">
        <f t="shared" ca="1" si="929"/>
        <v>No</v>
      </c>
      <c r="O4254" t="str">
        <f t="shared" ca="1" si="929"/>
        <v>No</v>
      </c>
      <c r="P4254" t="str">
        <f t="shared" ca="1" si="929"/>
        <v>Yes</v>
      </c>
      <c r="Q4254" t="str">
        <f t="shared" ca="1" si="930"/>
        <v>Yes</v>
      </c>
      <c r="R4254">
        <f t="shared" ca="1" si="931"/>
        <v>1</v>
      </c>
      <c r="S4254">
        <f t="shared" ca="1" si="932"/>
        <v>0</v>
      </c>
      <c r="T4254">
        <f t="shared" ca="1" si="933"/>
        <v>0</v>
      </c>
      <c r="U4254">
        <f t="shared" ca="1" si="934"/>
        <v>0</v>
      </c>
      <c r="V4254">
        <f t="shared" ca="1" si="935"/>
        <v>4</v>
      </c>
      <c r="W4254">
        <f t="shared" ca="1" si="936"/>
        <v>4</v>
      </c>
      <c r="X4254">
        <f t="shared" ca="1" si="937"/>
        <v>9</v>
      </c>
    </row>
    <row r="4255" spans="1:24" x14ac:dyDescent="0.25">
      <c r="A4255">
        <v>236799</v>
      </c>
      <c r="B4255" t="s">
        <v>14452</v>
      </c>
      <c r="C4255" t="s">
        <v>10</v>
      </c>
      <c r="D4255" t="s">
        <v>14453</v>
      </c>
      <c r="E4255" t="str">
        <f t="shared" ca="1" si="938"/>
        <v>Dedham</v>
      </c>
      <c r="F4255" t="s">
        <v>24067</v>
      </c>
      <c r="G4255">
        <f t="shared" ca="1" si="925"/>
        <v>2372513570</v>
      </c>
      <c r="H4255" t="s">
        <v>14454</v>
      </c>
      <c r="I4255">
        <v>98362</v>
      </c>
      <c r="J4255" t="str">
        <f t="shared" ca="1" si="926"/>
        <v>Male</v>
      </c>
      <c r="K4255">
        <f t="shared" ca="1" si="927"/>
        <v>35</v>
      </c>
      <c r="L4255" t="str">
        <f t="shared" ca="1" si="928"/>
        <v>Adult</v>
      </c>
      <c r="M4255" t="str">
        <f t="shared" ca="1" si="929"/>
        <v>No</v>
      </c>
      <c r="N4255" t="str">
        <f t="shared" ca="1" si="929"/>
        <v>Yes</v>
      </c>
      <c r="O4255" t="str">
        <f t="shared" ca="1" si="929"/>
        <v>Yes</v>
      </c>
      <c r="P4255" t="str">
        <f t="shared" ca="1" si="929"/>
        <v>No</v>
      </c>
      <c r="Q4255" t="str">
        <f t="shared" ca="1" si="930"/>
        <v>Yes</v>
      </c>
      <c r="R4255">
        <f t="shared" ca="1" si="931"/>
        <v>1</v>
      </c>
      <c r="S4255">
        <f t="shared" ca="1" si="932"/>
        <v>0</v>
      </c>
      <c r="T4255">
        <f t="shared" ca="1" si="933"/>
        <v>5</v>
      </c>
      <c r="U4255">
        <f t="shared" ca="1" si="934"/>
        <v>0</v>
      </c>
      <c r="V4255">
        <f t="shared" ca="1" si="935"/>
        <v>0</v>
      </c>
      <c r="W4255">
        <f t="shared" ca="1" si="936"/>
        <v>4</v>
      </c>
      <c r="X4255">
        <f t="shared" ca="1" si="937"/>
        <v>10</v>
      </c>
    </row>
    <row r="4256" spans="1:24" x14ac:dyDescent="0.25">
      <c r="A4256">
        <v>236887</v>
      </c>
      <c r="B4256" t="s">
        <v>14455</v>
      </c>
      <c r="C4256" t="s">
        <v>10</v>
      </c>
      <c r="D4256" t="s">
        <v>14456</v>
      </c>
      <c r="E4256" t="str">
        <f t="shared" ca="1" si="938"/>
        <v>Everett</v>
      </c>
      <c r="F4256" t="s">
        <v>24067</v>
      </c>
      <c r="G4256">
        <f t="shared" ca="1" si="925"/>
        <v>3670135962</v>
      </c>
      <c r="H4256" t="s">
        <v>14458</v>
      </c>
      <c r="I4256" t="s">
        <v>14457</v>
      </c>
      <c r="J4256" t="str">
        <f t="shared" ca="1" si="926"/>
        <v>Female</v>
      </c>
      <c r="K4256">
        <f t="shared" ca="1" si="927"/>
        <v>20</v>
      </c>
      <c r="L4256" t="str">
        <f t="shared" ca="1" si="928"/>
        <v>Adult</v>
      </c>
      <c r="M4256" t="str">
        <f t="shared" ca="1" si="929"/>
        <v>Yes</v>
      </c>
      <c r="N4256" t="str">
        <f t="shared" ca="1" si="929"/>
        <v>No</v>
      </c>
      <c r="O4256" t="str">
        <f t="shared" ca="1" si="929"/>
        <v>Yes</v>
      </c>
      <c r="P4256" t="str">
        <f t="shared" ca="1" si="929"/>
        <v>Yes</v>
      </c>
      <c r="Q4256" t="str">
        <f t="shared" ca="1" si="930"/>
        <v>No</v>
      </c>
      <c r="R4256">
        <f t="shared" ca="1" si="931"/>
        <v>3</v>
      </c>
      <c r="S4256">
        <f t="shared" ca="1" si="932"/>
        <v>3</v>
      </c>
      <c r="T4256">
        <f t="shared" ca="1" si="933"/>
        <v>3</v>
      </c>
      <c r="U4256">
        <f t="shared" ca="1" si="934"/>
        <v>3</v>
      </c>
      <c r="V4256">
        <f t="shared" ca="1" si="935"/>
        <v>4</v>
      </c>
      <c r="W4256">
        <f t="shared" ca="1" si="936"/>
        <v>0</v>
      </c>
      <c r="X4256">
        <f t="shared" ca="1" si="937"/>
        <v>16</v>
      </c>
    </row>
    <row r="4257" spans="1:24" x14ac:dyDescent="0.25">
      <c r="A4257">
        <v>236896</v>
      </c>
      <c r="B4257" t="s">
        <v>14459</v>
      </c>
      <c r="C4257" t="s">
        <v>10</v>
      </c>
      <c r="D4257" t="s">
        <v>14460</v>
      </c>
      <c r="E4257" t="str">
        <f t="shared" ca="1" si="938"/>
        <v>Everett</v>
      </c>
      <c r="F4257" t="s">
        <v>24067</v>
      </c>
      <c r="G4257">
        <f t="shared" ca="1" si="925"/>
        <v>5986952549</v>
      </c>
      <c r="H4257" t="s">
        <v>14462</v>
      </c>
      <c r="I4257" t="s">
        <v>14461</v>
      </c>
      <c r="J4257" t="str">
        <f t="shared" ca="1" si="926"/>
        <v>Female</v>
      </c>
      <c r="K4257">
        <f t="shared" ca="1" si="927"/>
        <v>28</v>
      </c>
      <c r="L4257" t="str">
        <f t="shared" ca="1" si="928"/>
        <v>Adult</v>
      </c>
      <c r="M4257" t="str">
        <f t="shared" ca="1" si="929"/>
        <v>Yes</v>
      </c>
      <c r="N4257" t="str">
        <f t="shared" ca="1" si="929"/>
        <v>No</v>
      </c>
      <c r="O4257" t="str">
        <f t="shared" ca="1" si="929"/>
        <v>Yes</v>
      </c>
      <c r="P4257" t="str">
        <f t="shared" ca="1" si="929"/>
        <v>Yes</v>
      </c>
      <c r="Q4257" t="str">
        <f t="shared" ca="1" si="930"/>
        <v>Yes</v>
      </c>
      <c r="R4257">
        <f t="shared" ca="1" si="931"/>
        <v>1</v>
      </c>
      <c r="S4257">
        <f t="shared" ca="1" si="932"/>
        <v>0</v>
      </c>
      <c r="T4257">
        <f t="shared" ca="1" si="933"/>
        <v>3</v>
      </c>
      <c r="U4257">
        <f t="shared" ca="1" si="934"/>
        <v>3</v>
      </c>
      <c r="V4257">
        <f t="shared" ca="1" si="935"/>
        <v>4</v>
      </c>
      <c r="W4257">
        <f t="shared" ca="1" si="936"/>
        <v>4</v>
      </c>
      <c r="X4257">
        <f t="shared" ca="1" si="937"/>
        <v>15</v>
      </c>
    </row>
    <row r="4258" spans="1:24" x14ac:dyDescent="0.25">
      <c r="A4258">
        <v>236939</v>
      </c>
      <c r="B4258" t="s">
        <v>14463</v>
      </c>
      <c r="C4258" t="s">
        <v>10</v>
      </c>
      <c r="D4258" t="s">
        <v>14464</v>
      </c>
      <c r="E4258" t="str">
        <f t="shared" ca="1" si="938"/>
        <v>Winthrop</v>
      </c>
      <c r="F4258" t="s">
        <v>24067</v>
      </c>
      <c r="G4258">
        <f t="shared" ca="1" si="925"/>
        <v>4196159594</v>
      </c>
      <c r="H4258" t="s">
        <v>14466</v>
      </c>
      <c r="I4258" t="s">
        <v>14465</v>
      </c>
      <c r="J4258" t="str">
        <f t="shared" ca="1" si="926"/>
        <v>Female</v>
      </c>
      <c r="K4258">
        <f t="shared" ca="1" si="927"/>
        <v>22</v>
      </c>
      <c r="L4258" t="str">
        <f t="shared" ca="1" si="928"/>
        <v>Adult</v>
      </c>
      <c r="M4258" t="str">
        <f t="shared" ca="1" si="929"/>
        <v>No</v>
      </c>
      <c r="N4258" t="str">
        <f t="shared" ca="1" si="929"/>
        <v>No</v>
      </c>
      <c r="O4258" t="str">
        <f t="shared" ca="1" si="929"/>
        <v>Yes</v>
      </c>
      <c r="P4258" t="str">
        <f t="shared" ca="1" si="929"/>
        <v>No</v>
      </c>
      <c r="Q4258" t="str">
        <f t="shared" ca="1" si="930"/>
        <v>Yes</v>
      </c>
      <c r="R4258">
        <f t="shared" ca="1" si="931"/>
        <v>2</v>
      </c>
      <c r="S4258">
        <f t="shared" ca="1" si="932"/>
        <v>3</v>
      </c>
      <c r="T4258">
        <f t="shared" ca="1" si="933"/>
        <v>3</v>
      </c>
      <c r="U4258">
        <f t="shared" ca="1" si="934"/>
        <v>0</v>
      </c>
      <c r="V4258">
        <f t="shared" ca="1" si="935"/>
        <v>0</v>
      </c>
      <c r="W4258">
        <f t="shared" ca="1" si="936"/>
        <v>4</v>
      </c>
      <c r="X4258">
        <f t="shared" ca="1" si="937"/>
        <v>12</v>
      </c>
    </row>
    <row r="4259" spans="1:24" x14ac:dyDescent="0.25">
      <c r="A4259">
        <v>236948</v>
      </c>
      <c r="B4259" t="s">
        <v>14467</v>
      </c>
      <c r="C4259" t="s">
        <v>10</v>
      </c>
      <c r="D4259" t="s">
        <v>14468</v>
      </c>
      <c r="E4259" t="str">
        <f t="shared" ca="1" si="938"/>
        <v>Newton</v>
      </c>
      <c r="F4259" t="s">
        <v>24067</v>
      </c>
      <c r="G4259">
        <f t="shared" ca="1" si="925"/>
        <v>2282437553</v>
      </c>
      <c r="H4259" t="s">
        <v>14470</v>
      </c>
      <c r="I4259" t="s">
        <v>14469</v>
      </c>
      <c r="J4259" t="str">
        <f t="shared" ca="1" si="926"/>
        <v>Female</v>
      </c>
      <c r="K4259">
        <f t="shared" ca="1" si="927"/>
        <v>17</v>
      </c>
      <c r="L4259" t="str">
        <f t="shared" ca="1" si="928"/>
        <v>Adoloscent</v>
      </c>
      <c r="M4259" t="str">
        <f t="shared" ca="1" si="929"/>
        <v>Yes</v>
      </c>
      <c r="N4259" t="str">
        <f t="shared" ca="1" si="929"/>
        <v>Yes</v>
      </c>
      <c r="O4259" t="str">
        <f t="shared" ca="1" si="929"/>
        <v>No</v>
      </c>
      <c r="P4259" t="str">
        <f t="shared" ca="1" si="929"/>
        <v>No</v>
      </c>
      <c r="Q4259" t="str">
        <f t="shared" ca="1" si="930"/>
        <v>Yes</v>
      </c>
      <c r="R4259">
        <f t="shared" ca="1" si="931"/>
        <v>5</v>
      </c>
      <c r="S4259">
        <f t="shared" ca="1" si="932"/>
        <v>5</v>
      </c>
      <c r="T4259">
        <f t="shared" ca="1" si="933"/>
        <v>3</v>
      </c>
      <c r="U4259">
        <f t="shared" ca="1" si="934"/>
        <v>3</v>
      </c>
      <c r="V4259">
        <f t="shared" ca="1" si="935"/>
        <v>0</v>
      </c>
      <c r="W4259">
        <f t="shared" ca="1" si="936"/>
        <v>4</v>
      </c>
      <c r="X4259">
        <f t="shared" ca="1" si="937"/>
        <v>20</v>
      </c>
    </row>
    <row r="4260" spans="1:24" x14ac:dyDescent="0.25">
      <c r="A4260">
        <v>236975</v>
      </c>
      <c r="B4260" t="s">
        <v>14471</v>
      </c>
      <c r="C4260" t="s">
        <v>10</v>
      </c>
      <c r="D4260" t="s">
        <v>14472</v>
      </c>
      <c r="E4260" t="str">
        <f t="shared" ca="1" si="938"/>
        <v>Revere</v>
      </c>
      <c r="F4260" t="s">
        <v>24067</v>
      </c>
      <c r="G4260">
        <f t="shared" ca="1" si="925"/>
        <v>1291796012</v>
      </c>
      <c r="H4260" t="s">
        <v>14474</v>
      </c>
      <c r="I4260" t="s">
        <v>14473</v>
      </c>
      <c r="J4260" t="str">
        <f t="shared" ca="1" si="926"/>
        <v>Female</v>
      </c>
      <c r="K4260">
        <f t="shared" ca="1" si="927"/>
        <v>49</v>
      </c>
      <c r="L4260" t="str">
        <f t="shared" ca="1" si="928"/>
        <v>Adult</v>
      </c>
      <c r="M4260" t="str">
        <f t="shared" ca="1" si="929"/>
        <v>Yes</v>
      </c>
      <c r="N4260" t="str">
        <f t="shared" ca="1" si="929"/>
        <v>No</v>
      </c>
      <c r="O4260" t="str">
        <f t="shared" ca="1" si="929"/>
        <v>Yes</v>
      </c>
      <c r="P4260" t="str">
        <f t="shared" ca="1" si="929"/>
        <v>No</v>
      </c>
      <c r="Q4260" t="str">
        <f t="shared" ca="1" si="930"/>
        <v>Yes</v>
      </c>
      <c r="R4260">
        <f t="shared" ca="1" si="931"/>
        <v>2</v>
      </c>
      <c r="S4260">
        <f t="shared" ca="1" si="932"/>
        <v>3</v>
      </c>
      <c r="T4260">
        <f t="shared" ca="1" si="933"/>
        <v>3</v>
      </c>
      <c r="U4260">
        <f t="shared" ca="1" si="934"/>
        <v>3</v>
      </c>
      <c r="V4260">
        <f t="shared" ca="1" si="935"/>
        <v>0</v>
      </c>
      <c r="W4260">
        <f t="shared" ca="1" si="936"/>
        <v>4</v>
      </c>
      <c r="X4260">
        <f t="shared" ca="1" si="937"/>
        <v>15</v>
      </c>
    </row>
    <row r="4261" spans="1:24" x14ac:dyDescent="0.25">
      <c r="A4261">
        <v>236993</v>
      </c>
      <c r="B4261" t="s">
        <v>14475</v>
      </c>
      <c r="C4261" t="s">
        <v>10</v>
      </c>
      <c r="D4261" t="s">
        <v>14476</v>
      </c>
      <c r="E4261" t="str">
        <f t="shared" ca="1" si="938"/>
        <v>Chelsea</v>
      </c>
      <c r="F4261" t="s">
        <v>24067</v>
      </c>
      <c r="G4261">
        <f t="shared" ca="1" si="925"/>
        <v>9942792278</v>
      </c>
      <c r="H4261" t="s">
        <v>14478</v>
      </c>
      <c r="I4261" t="s">
        <v>14477</v>
      </c>
      <c r="J4261" t="str">
        <f t="shared" ca="1" si="926"/>
        <v>Male</v>
      </c>
      <c r="K4261">
        <f t="shared" ca="1" si="927"/>
        <v>50</v>
      </c>
      <c r="L4261" t="str">
        <f t="shared" ca="1" si="928"/>
        <v>Adult</v>
      </c>
      <c r="M4261" t="str">
        <f t="shared" ca="1" si="929"/>
        <v>Yes</v>
      </c>
      <c r="N4261" t="str">
        <f t="shared" ca="1" si="929"/>
        <v>Yes</v>
      </c>
      <c r="O4261" t="str">
        <f t="shared" ca="1" si="929"/>
        <v>No</v>
      </c>
      <c r="P4261" t="str">
        <f t="shared" ca="1" si="929"/>
        <v>No</v>
      </c>
      <c r="Q4261" t="str">
        <f t="shared" ca="1" si="930"/>
        <v>No</v>
      </c>
      <c r="R4261">
        <f t="shared" ca="1" si="931"/>
        <v>5</v>
      </c>
      <c r="S4261">
        <f t="shared" ca="1" si="932"/>
        <v>5</v>
      </c>
      <c r="T4261">
        <f t="shared" ca="1" si="933"/>
        <v>3</v>
      </c>
      <c r="U4261">
        <f t="shared" ca="1" si="934"/>
        <v>3</v>
      </c>
      <c r="V4261">
        <f t="shared" ca="1" si="935"/>
        <v>0</v>
      </c>
      <c r="W4261">
        <f t="shared" ca="1" si="936"/>
        <v>0</v>
      </c>
      <c r="X4261">
        <f t="shared" ca="1" si="937"/>
        <v>16</v>
      </c>
    </row>
    <row r="4262" spans="1:24" x14ac:dyDescent="0.25">
      <c r="A4262">
        <v>237011</v>
      </c>
      <c r="B4262" t="s">
        <v>14479</v>
      </c>
      <c r="C4262" t="s">
        <v>10</v>
      </c>
      <c r="D4262" t="s">
        <v>14480</v>
      </c>
      <c r="E4262" t="str">
        <f t="shared" ca="1" si="938"/>
        <v xml:space="preserve"> Milton</v>
      </c>
      <c r="F4262" t="s">
        <v>24067</v>
      </c>
      <c r="G4262">
        <f t="shared" ca="1" si="925"/>
        <v>2233387376</v>
      </c>
      <c r="H4262" t="s">
        <v>14482</v>
      </c>
      <c r="I4262" t="s">
        <v>14481</v>
      </c>
      <c r="J4262" t="str">
        <f t="shared" ca="1" si="926"/>
        <v>Male</v>
      </c>
      <c r="K4262">
        <f t="shared" ca="1" si="927"/>
        <v>19</v>
      </c>
      <c r="L4262" t="str">
        <f t="shared" ca="1" si="928"/>
        <v>Adult</v>
      </c>
      <c r="M4262" t="str">
        <f t="shared" ca="1" si="929"/>
        <v>No</v>
      </c>
      <c r="N4262" t="str">
        <f t="shared" ca="1" si="929"/>
        <v>No</v>
      </c>
      <c r="O4262" t="str">
        <f t="shared" ca="1" si="929"/>
        <v>Yes</v>
      </c>
      <c r="P4262" t="str">
        <f t="shared" ca="1" si="929"/>
        <v>Yes</v>
      </c>
      <c r="Q4262" t="str">
        <f t="shared" ca="1" si="930"/>
        <v>No</v>
      </c>
      <c r="R4262">
        <f t="shared" ca="1" si="931"/>
        <v>4</v>
      </c>
      <c r="S4262">
        <f t="shared" ca="1" si="932"/>
        <v>5</v>
      </c>
      <c r="T4262">
        <f t="shared" ca="1" si="933"/>
        <v>3</v>
      </c>
      <c r="U4262">
        <f t="shared" ca="1" si="934"/>
        <v>0</v>
      </c>
      <c r="V4262">
        <f t="shared" ca="1" si="935"/>
        <v>4</v>
      </c>
      <c r="W4262">
        <f t="shared" ca="1" si="936"/>
        <v>0</v>
      </c>
      <c r="X4262">
        <f t="shared" ca="1" si="937"/>
        <v>16</v>
      </c>
    </row>
    <row r="4263" spans="1:24" x14ac:dyDescent="0.25">
      <c r="A4263">
        <v>237039</v>
      </c>
      <c r="B4263" t="s">
        <v>14483</v>
      </c>
      <c r="C4263" t="s">
        <v>10</v>
      </c>
      <c r="D4263" t="s">
        <v>14484</v>
      </c>
      <c r="E4263" t="str">
        <f t="shared" ca="1" si="938"/>
        <v>Boston</v>
      </c>
      <c r="F4263" t="s">
        <v>24067</v>
      </c>
      <c r="G4263">
        <f t="shared" ca="1" si="925"/>
        <v>2760894779</v>
      </c>
      <c r="H4263" t="s">
        <v>14485</v>
      </c>
      <c r="I4263">
        <v>98226</v>
      </c>
      <c r="J4263" t="str">
        <f t="shared" ca="1" si="926"/>
        <v>Female</v>
      </c>
      <c r="K4263">
        <f t="shared" ca="1" si="927"/>
        <v>59</v>
      </c>
      <c r="L4263" t="str">
        <f t="shared" ca="1" si="928"/>
        <v>Adult</v>
      </c>
      <c r="M4263" t="str">
        <f t="shared" ca="1" si="929"/>
        <v>Yes</v>
      </c>
      <c r="N4263" t="str">
        <f t="shared" ca="1" si="929"/>
        <v>Yes</v>
      </c>
      <c r="O4263" t="str">
        <f t="shared" ca="1" si="929"/>
        <v>Yes</v>
      </c>
      <c r="P4263" t="str">
        <f t="shared" ca="1" si="929"/>
        <v>Yes</v>
      </c>
      <c r="Q4263" t="str">
        <f t="shared" ca="1" si="930"/>
        <v>No</v>
      </c>
      <c r="R4263">
        <f t="shared" ca="1" si="931"/>
        <v>2</v>
      </c>
      <c r="S4263">
        <f t="shared" ca="1" si="932"/>
        <v>3</v>
      </c>
      <c r="T4263">
        <f t="shared" ca="1" si="933"/>
        <v>5</v>
      </c>
      <c r="U4263">
        <f t="shared" ca="1" si="934"/>
        <v>3</v>
      </c>
      <c r="V4263">
        <f t="shared" ca="1" si="935"/>
        <v>4</v>
      </c>
      <c r="W4263">
        <f t="shared" ca="1" si="936"/>
        <v>0</v>
      </c>
      <c r="X4263">
        <f t="shared" ca="1" si="937"/>
        <v>17</v>
      </c>
    </row>
    <row r="4264" spans="1:24" x14ac:dyDescent="0.25">
      <c r="A4264">
        <v>237057</v>
      </c>
      <c r="B4264" t="s">
        <v>14486</v>
      </c>
      <c r="C4264" t="s">
        <v>10</v>
      </c>
      <c r="D4264" t="s">
        <v>14487</v>
      </c>
      <c r="E4264" t="str">
        <f t="shared" ca="1" si="938"/>
        <v>Watertown</v>
      </c>
      <c r="F4264" t="s">
        <v>24067</v>
      </c>
      <c r="G4264">
        <f t="shared" ca="1" si="925"/>
        <v>5428801308</v>
      </c>
      <c r="H4264" t="s">
        <v>14488</v>
      </c>
      <c r="I4264">
        <v>99362</v>
      </c>
      <c r="J4264" t="str">
        <f t="shared" ca="1" si="926"/>
        <v>Male</v>
      </c>
      <c r="K4264">
        <f t="shared" ca="1" si="927"/>
        <v>70</v>
      </c>
      <c r="L4264" t="str">
        <f t="shared" ca="1" si="928"/>
        <v>Adult</v>
      </c>
      <c r="M4264" t="str">
        <f t="shared" ca="1" si="929"/>
        <v>Yes</v>
      </c>
      <c r="N4264" t="str">
        <f t="shared" ca="1" si="929"/>
        <v>Yes</v>
      </c>
      <c r="O4264" t="str">
        <f t="shared" ca="1" si="929"/>
        <v>Yes</v>
      </c>
      <c r="P4264" t="str">
        <f t="shared" ca="1" si="929"/>
        <v>Yes</v>
      </c>
      <c r="Q4264" t="str">
        <f t="shared" ca="1" si="930"/>
        <v>No</v>
      </c>
      <c r="R4264">
        <f t="shared" ca="1" si="931"/>
        <v>2</v>
      </c>
      <c r="S4264">
        <f t="shared" ca="1" si="932"/>
        <v>3</v>
      </c>
      <c r="T4264">
        <f t="shared" ca="1" si="933"/>
        <v>5</v>
      </c>
      <c r="U4264">
        <f t="shared" ca="1" si="934"/>
        <v>3</v>
      </c>
      <c r="V4264">
        <f t="shared" ca="1" si="935"/>
        <v>4</v>
      </c>
      <c r="W4264">
        <f t="shared" ca="1" si="936"/>
        <v>0</v>
      </c>
      <c r="X4264">
        <f t="shared" ca="1" si="937"/>
        <v>17</v>
      </c>
    </row>
    <row r="4265" spans="1:24" x14ac:dyDescent="0.25">
      <c r="A4265">
        <v>237066</v>
      </c>
      <c r="B4265" t="s">
        <v>14489</v>
      </c>
      <c r="C4265" t="s">
        <v>10</v>
      </c>
      <c r="D4265" t="s">
        <v>14490</v>
      </c>
      <c r="E4265" t="str">
        <f t="shared" ca="1" si="938"/>
        <v>Chelsea</v>
      </c>
      <c r="F4265" t="s">
        <v>24067</v>
      </c>
      <c r="G4265">
        <f t="shared" ca="1" si="925"/>
        <v>2920007277</v>
      </c>
      <c r="H4265" t="s">
        <v>14491</v>
      </c>
      <c r="I4265">
        <v>99251</v>
      </c>
      <c r="J4265" t="str">
        <f t="shared" ca="1" si="926"/>
        <v>Male</v>
      </c>
      <c r="K4265">
        <f t="shared" ca="1" si="927"/>
        <v>32</v>
      </c>
      <c r="L4265" t="str">
        <f t="shared" ca="1" si="928"/>
        <v>Adult</v>
      </c>
      <c r="M4265" t="str">
        <f t="shared" ca="1" si="929"/>
        <v>No</v>
      </c>
      <c r="N4265" t="str">
        <f t="shared" ca="1" si="929"/>
        <v>Yes</v>
      </c>
      <c r="O4265" t="str">
        <f t="shared" ca="1" si="929"/>
        <v>No</v>
      </c>
      <c r="P4265" t="str">
        <f t="shared" ca="1" si="929"/>
        <v>Yes</v>
      </c>
      <c r="Q4265" t="str">
        <f t="shared" ca="1" si="930"/>
        <v>Yes</v>
      </c>
      <c r="R4265">
        <f t="shared" ca="1" si="931"/>
        <v>3</v>
      </c>
      <c r="S4265">
        <f t="shared" ca="1" si="932"/>
        <v>3</v>
      </c>
      <c r="T4265">
        <f t="shared" ca="1" si="933"/>
        <v>3</v>
      </c>
      <c r="U4265">
        <f t="shared" ca="1" si="934"/>
        <v>0</v>
      </c>
      <c r="V4265">
        <f t="shared" ca="1" si="935"/>
        <v>4</v>
      </c>
      <c r="W4265">
        <f t="shared" ca="1" si="936"/>
        <v>4</v>
      </c>
      <c r="X4265">
        <f t="shared" ca="1" si="937"/>
        <v>17</v>
      </c>
    </row>
    <row r="4266" spans="1:24" x14ac:dyDescent="0.25">
      <c r="A4266">
        <v>237109</v>
      </c>
      <c r="B4266" t="s">
        <v>14492</v>
      </c>
      <c r="C4266" t="s">
        <v>10</v>
      </c>
      <c r="D4266" t="s">
        <v>14493</v>
      </c>
      <c r="E4266" t="str">
        <f t="shared" ca="1" si="938"/>
        <v>Brookline</v>
      </c>
      <c r="F4266" t="s">
        <v>24067</v>
      </c>
      <c r="G4266">
        <f t="shared" ca="1" si="925"/>
        <v>4916054615</v>
      </c>
      <c r="H4266" t="s">
        <v>14495</v>
      </c>
      <c r="I4266" t="s">
        <v>14494</v>
      </c>
      <c r="J4266" t="str">
        <f t="shared" ca="1" si="926"/>
        <v>Male</v>
      </c>
      <c r="K4266">
        <f t="shared" ca="1" si="927"/>
        <v>55</v>
      </c>
      <c r="L4266" t="str">
        <f t="shared" ca="1" si="928"/>
        <v>Adult</v>
      </c>
      <c r="M4266" t="str">
        <f t="shared" ca="1" si="929"/>
        <v>No</v>
      </c>
      <c r="N4266" t="str">
        <f t="shared" ca="1" si="929"/>
        <v>Yes</v>
      </c>
      <c r="O4266" t="str">
        <f t="shared" ca="1" si="929"/>
        <v>Yes</v>
      </c>
      <c r="P4266" t="str">
        <f t="shared" ca="1" si="929"/>
        <v>Yes</v>
      </c>
      <c r="Q4266" t="str">
        <f t="shared" ca="1" si="930"/>
        <v>No</v>
      </c>
      <c r="R4266">
        <f t="shared" ca="1" si="931"/>
        <v>5</v>
      </c>
      <c r="S4266">
        <f t="shared" ca="1" si="932"/>
        <v>5</v>
      </c>
      <c r="T4266">
        <f t="shared" ca="1" si="933"/>
        <v>5</v>
      </c>
      <c r="U4266">
        <f t="shared" ca="1" si="934"/>
        <v>0</v>
      </c>
      <c r="V4266">
        <f t="shared" ca="1" si="935"/>
        <v>4</v>
      </c>
      <c r="W4266">
        <f t="shared" ca="1" si="936"/>
        <v>0</v>
      </c>
      <c r="X4266">
        <f t="shared" ca="1" si="937"/>
        <v>19</v>
      </c>
    </row>
    <row r="4267" spans="1:24" x14ac:dyDescent="0.25">
      <c r="A4267">
        <v>237118</v>
      </c>
      <c r="B4267" t="s">
        <v>14496</v>
      </c>
      <c r="C4267" t="s">
        <v>10</v>
      </c>
      <c r="D4267" t="s">
        <v>14497</v>
      </c>
      <c r="E4267" t="str">
        <f t="shared" ca="1" si="938"/>
        <v>Revere</v>
      </c>
      <c r="F4267" t="s">
        <v>24067</v>
      </c>
      <c r="G4267">
        <f t="shared" ca="1" si="925"/>
        <v>2514696427</v>
      </c>
      <c r="H4267" t="s">
        <v>14499</v>
      </c>
      <c r="I4267" t="s">
        <v>14498</v>
      </c>
      <c r="J4267" t="str">
        <f t="shared" ca="1" si="926"/>
        <v>Female</v>
      </c>
      <c r="K4267">
        <f t="shared" ca="1" si="927"/>
        <v>40</v>
      </c>
      <c r="L4267" t="str">
        <f t="shared" ca="1" si="928"/>
        <v>Adult</v>
      </c>
      <c r="M4267" t="str">
        <f t="shared" ca="1" si="929"/>
        <v>No</v>
      </c>
      <c r="N4267" t="str">
        <f t="shared" ca="1" si="929"/>
        <v>No</v>
      </c>
      <c r="O4267" t="str">
        <f t="shared" ca="1" si="929"/>
        <v>Yes</v>
      </c>
      <c r="P4267" t="str">
        <f t="shared" ca="1" si="929"/>
        <v>No</v>
      </c>
      <c r="Q4267" t="str">
        <f t="shared" ca="1" si="930"/>
        <v>No</v>
      </c>
      <c r="R4267">
        <f t="shared" ca="1" si="931"/>
        <v>3</v>
      </c>
      <c r="S4267">
        <f t="shared" ca="1" si="932"/>
        <v>3</v>
      </c>
      <c r="T4267">
        <f t="shared" ca="1" si="933"/>
        <v>3</v>
      </c>
      <c r="U4267">
        <f t="shared" ca="1" si="934"/>
        <v>0</v>
      </c>
      <c r="V4267">
        <f t="shared" ca="1" si="935"/>
        <v>0</v>
      </c>
      <c r="W4267">
        <f t="shared" ca="1" si="936"/>
        <v>0</v>
      </c>
      <c r="X4267">
        <f t="shared" ca="1" si="937"/>
        <v>9</v>
      </c>
    </row>
    <row r="4268" spans="1:24" x14ac:dyDescent="0.25">
      <c r="A4268">
        <v>237127</v>
      </c>
      <c r="B4268" t="s">
        <v>14500</v>
      </c>
      <c r="C4268" t="s">
        <v>10</v>
      </c>
      <c r="D4268" t="s">
        <v>14501</v>
      </c>
      <c r="E4268" t="str">
        <f t="shared" ca="1" si="938"/>
        <v>Needham</v>
      </c>
      <c r="F4268" t="s">
        <v>24067</v>
      </c>
      <c r="G4268">
        <f t="shared" ca="1" si="925"/>
        <v>7070491093</v>
      </c>
      <c r="H4268" t="s">
        <v>14502</v>
      </c>
      <c r="I4268">
        <v>41503</v>
      </c>
      <c r="J4268" t="str">
        <f t="shared" ca="1" si="926"/>
        <v>Male</v>
      </c>
      <c r="K4268">
        <f t="shared" ca="1" si="927"/>
        <v>49</v>
      </c>
      <c r="L4268" t="str">
        <f t="shared" ca="1" si="928"/>
        <v>Adult</v>
      </c>
      <c r="M4268" t="str">
        <f t="shared" ca="1" si="929"/>
        <v>No</v>
      </c>
      <c r="N4268" t="str">
        <f t="shared" ca="1" si="929"/>
        <v>Yes</v>
      </c>
      <c r="O4268" t="str">
        <f t="shared" ca="1" si="929"/>
        <v>Yes</v>
      </c>
      <c r="P4268" t="str">
        <f t="shared" ca="1" si="929"/>
        <v>No</v>
      </c>
      <c r="Q4268" t="str">
        <f t="shared" ca="1" si="930"/>
        <v>No</v>
      </c>
      <c r="R4268">
        <f t="shared" ca="1" si="931"/>
        <v>1</v>
      </c>
      <c r="S4268">
        <f t="shared" ca="1" si="932"/>
        <v>0</v>
      </c>
      <c r="T4268">
        <f t="shared" ca="1" si="933"/>
        <v>5</v>
      </c>
      <c r="U4268">
        <f t="shared" ca="1" si="934"/>
        <v>0</v>
      </c>
      <c r="V4268">
        <f t="shared" ca="1" si="935"/>
        <v>0</v>
      </c>
      <c r="W4268">
        <f t="shared" ca="1" si="936"/>
        <v>0</v>
      </c>
      <c r="X4268">
        <f t="shared" ca="1" si="937"/>
        <v>6</v>
      </c>
    </row>
    <row r="4269" spans="1:24" x14ac:dyDescent="0.25">
      <c r="A4269">
        <v>237136</v>
      </c>
      <c r="B4269" t="s">
        <v>14503</v>
      </c>
      <c r="C4269" t="s">
        <v>10</v>
      </c>
      <c r="D4269" t="s">
        <v>14504</v>
      </c>
      <c r="E4269" t="str">
        <f t="shared" ca="1" si="938"/>
        <v>Quincy</v>
      </c>
      <c r="F4269" t="s">
        <v>24067</v>
      </c>
      <c r="G4269">
        <f t="shared" ca="1" si="925"/>
        <v>3736842553</v>
      </c>
      <c r="H4269" t="s">
        <v>14505</v>
      </c>
      <c r="I4269">
        <v>25880</v>
      </c>
      <c r="J4269" t="str">
        <f t="shared" ca="1" si="926"/>
        <v>Male</v>
      </c>
      <c r="K4269">
        <f t="shared" ca="1" si="927"/>
        <v>57</v>
      </c>
      <c r="L4269" t="str">
        <f t="shared" ca="1" si="928"/>
        <v>Adult</v>
      </c>
      <c r="M4269" t="str">
        <f t="shared" ca="1" si="929"/>
        <v>Yes</v>
      </c>
      <c r="N4269" t="str">
        <f t="shared" ca="1" si="929"/>
        <v>No</v>
      </c>
      <c r="O4269" t="str">
        <f t="shared" ca="1" si="929"/>
        <v>No</v>
      </c>
      <c r="P4269" t="str">
        <f t="shared" ca="1" si="929"/>
        <v>Yes</v>
      </c>
      <c r="Q4269" t="str">
        <f t="shared" ca="1" si="930"/>
        <v>No</v>
      </c>
      <c r="R4269">
        <f t="shared" ca="1" si="931"/>
        <v>2</v>
      </c>
      <c r="S4269">
        <f t="shared" ca="1" si="932"/>
        <v>3</v>
      </c>
      <c r="T4269">
        <f t="shared" ca="1" si="933"/>
        <v>0</v>
      </c>
      <c r="U4269">
        <f t="shared" ca="1" si="934"/>
        <v>3</v>
      </c>
      <c r="V4269">
        <f t="shared" ca="1" si="935"/>
        <v>4</v>
      </c>
      <c r="W4269">
        <f t="shared" ca="1" si="936"/>
        <v>0</v>
      </c>
      <c r="X4269">
        <f t="shared" ca="1" si="937"/>
        <v>12</v>
      </c>
    </row>
    <row r="4270" spans="1:24" x14ac:dyDescent="0.25">
      <c r="A4270">
        <v>237145</v>
      </c>
      <c r="B4270" t="s">
        <v>14506</v>
      </c>
      <c r="C4270" t="s">
        <v>10</v>
      </c>
      <c r="D4270" t="s">
        <v>14507</v>
      </c>
      <c r="E4270" t="str">
        <f t="shared" ca="1" si="938"/>
        <v>Brookline</v>
      </c>
      <c r="F4270" t="s">
        <v>24067</v>
      </c>
      <c r="G4270">
        <f t="shared" ca="1" si="925"/>
        <v>2521373742</v>
      </c>
      <c r="H4270" t="s">
        <v>14508</v>
      </c>
      <c r="I4270">
        <v>26038</v>
      </c>
      <c r="J4270" t="str">
        <f t="shared" ca="1" si="926"/>
        <v>Female</v>
      </c>
      <c r="K4270">
        <f t="shared" ca="1" si="927"/>
        <v>37</v>
      </c>
      <c r="L4270" t="str">
        <f t="shared" ca="1" si="928"/>
        <v>Adult</v>
      </c>
      <c r="M4270" t="str">
        <f t="shared" ca="1" si="929"/>
        <v>Yes</v>
      </c>
      <c r="N4270" t="str">
        <f t="shared" ca="1" si="929"/>
        <v>Yes</v>
      </c>
      <c r="O4270" t="str">
        <f t="shared" ca="1" si="929"/>
        <v>No</v>
      </c>
      <c r="P4270" t="str">
        <f t="shared" ca="1" si="929"/>
        <v>Yes</v>
      </c>
      <c r="Q4270" t="str">
        <f t="shared" ca="1" si="930"/>
        <v>No</v>
      </c>
      <c r="R4270">
        <f t="shared" ca="1" si="931"/>
        <v>5</v>
      </c>
      <c r="S4270">
        <f t="shared" ca="1" si="932"/>
        <v>5</v>
      </c>
      <c r="T4270">
        <f t="shared" ca="1" si="933"/>
        <v>3</v>
      </c>
      <c r="U4270">
        <f t="shared" ca="1" si="934"/>
        <v>3</v>
      </c>
      <c r="V4270">
        <f t="shared" ca="1" si="935"/>
        <v>4</v>
      </c>
      <c r="W4270">
        <f t="shared" ca="1" si="936"/>
        <v>0</v>
      </c>
      <c r="X4270">
        <f t="shared" ca="1" si="937"/>
        <v>20</v>
      </c>
    </row>
    <row r="4271" spans="1:24" x14ac:dyDescent="0.25">
      <c r="A4271">
        <v>237172</v>
      </c>
      <c r="B4271" t="s">
        <v>14509</v>
      </c>
      <c r="C4271" t="s">
        <v>10</v>
      </c>
      <c r="D4271" t="s">
        <v>14510</v>
      </c>
      <c r="E4271" t="str">
        <f t="shared" ca="1" si="938"/>
        <v>Winthrop</v>
      </c>
      <c r="F4271" t="s">
        <v>24067</v>
      </c>
      <c r="G4271">
        <f t="shared" ca="1" si="925"/>
        <v>1704463799</v>
      </c>
      <c r="H4271" t="s">
        <v>14511</v>
      </c>
      <c r="I4271">
        <v>25064</v>
      </c>
      <c r="J4271" t="str">
        <f t="shared" ca="1" si="926"/>
        <v>Female</v>
      </c>
      <c r="K4271">
        <f t="shared" ca="1" si="927"/>
        <v>69</v>
      </c>
      <c r="L4271" t="str">
        <f t="shared" ca="1" si="928"/>
        <v>Adult</v>
      </c>
      <c r="M4271" t="str">
        <f t="shared" ca="1" si="929"/>
        <v>Yes</v>
      </c>
      <c r="N4271" t="str">
        <f t="shared" ca="1" si="929"/>
        <v>No</v>
      </c>
      <c r="O4271" t="str">
        <f t="shared" ca="1" si="929"/>
        <v>Yes</v>
      </c>
      <c r="P4271" t="str">
        <f t="shared" ca="1" si="929"/>
        <v>Yes</v>
      </c>
      <c r="Q4271" t="str">
        <f t="shared" ca="1" si="930"/>
        <v>Yes</v>
      </c>
      <c r="R4271">
        <f t="shared" ca="1" si="931"/>
        <v>3</v>
      </c>
      <c r="S4271">
        <f t="shared" ca="1" si="932"/>
        <v>3</v>
      </c>
      <c r="T4271">
        <f t="shared" ca="1" si="933"/>
        <v>3</v>
      </c>
      <c r="U4271">
        <f t="shared" ca="1" si="934"/>
        <v>3</v>
      </c>
      <c r="V4271">
        <f t="shared" ca="1" si="935"/>
        <v>4</v>
      </c>
      <c r="W4271">
        <f t="shared" ca="1" si="936"/>
        <v>4</v>
      </c>
      <c r="X4271">
        <f t="shared" ca="1" si="937"/>
        <v>20</v>
      </c>
    </row>
    <row r="4272" spans="1:24" x14ac:dyDescent="0.25">
      <c r="A4272">
        <v>237181</v>
      </c>
      <c r="B4272" t="s">
        <v>14512</v>
      </c>
      <c r="C4272" t="s">
        <v>10</v>
      </c>
      <c r="D4272" t="s">
        <v>14513</v>
      </c>
      <c r="E4272" t="str">
        <f t="shared" ca="1" si="938"/>
        <v>Boston</v>
      </c>
      <c r="F4272" t="s">
        <v>24067</v>
      </c>
      <c r="G4272">
        <f t="shared" ca="1" si="925"/>
        <v>1015819635</v>
      </c>
      <c r="H4272" t="s">
        <v>14514</v>
      </c>
      <c r="I4272">
        <v>26032</v>
      </c>
      <c r="J4272" t="str">
        <f t="shared" ca="1" si="926"/>
        <v>Male</v>
      </c>
      <c r="K4272">
        <f t="shared" ca="1" si="927"/>
        <v>53</v>
      </c>
      <c r="L4272" t="str">
        <f t="shared" ca="1" si="928"/>
        <v>Adult</v>
      </c>
      <c r="M4272" t="str">
        <f t="shared" ca="1" si="929"/>
        <v>No</v>
      </c>
      <c r="N4272" t="str">
        <f t="shared" ca="1" si="929"/>
        <v>Yes</v>
      </c>
      <c r="O4272" t="str">
        <f t="shared" ca="1" si="929"/>
        <v>Yes</v>
      </c>
      <c r="P4272" t="str">
        <f t="shared" ca="1" si="929"/>
        <v>No</v>
      </c>
      <c r="Q4272" t="str">
        <f t="shared" ca="1" si="930"/>
        <v>No</v>
      </c>
      <c r="R4272">
        <f t="shared" ca="1" si="931"/>
        <v>4</v>
      </c>
      <c r="S4272">
        <f t="shared" ca="1" si="932"/>
        <v>5</v>
      </c>
      <c r="T4272">
        <f t="shared" ca="1" si="933"/>
        <v>5</v>
      </c>
      <c r="U4272">
        <f t="shared" ca="1" si="934"/>
        <v>0</v>
      </c>
      <c r="V4272">
        <f t="shared" ca="1" si="935"/>
        <v>0</v>
      </c>
      <c r="W4272">
        <f t="shared" ca="1" si="936"/>
        <v>0</v>
      </c>
      <c r="X4272">
        <f t="shared" ca="1" si="937"/>
        <v>14</v>
      </c>
    </row>
    <row r="4273" spans="1:24" x14ac:dyDescent="0.25">
      <c r="A4273">
        <v>237215</v>
      </c>
      <c r="B4273" t="s">
        <v>14515</v>
      </c>
      <c r="C4273" t="s">
        <v>10</v>
      </c>
      <c r="D4273" t="s">
        <v>14516</v>
      </c>
      <c r="E4273" t="str">
        <f t="shared" ca="1" si="938"/>
        <v>Needham</v>
      </c>
      <c r="F4273" t="s">
        <v>24067</v>
      </c>
      <c r="G4273">
        <f t="shared" ca="1" si="925"/>
        <v>5852934005</v>
      </c>
      <c r="H4273" t="s">
        <v>14517</v>
      </c>
      <c r="I4273">
        <v>24701</v>
      </c>
      <c r="J4273" t="str">
        <f t="shared" ca="1" si="926"/>
        <v>Male</v>
      </c>
      <c r="K4273">
        <f t="shared" ca="1" si="927"/>
        <v>16</v>
      </c>
      <c r="L4273" t="str">
        <f t="shared" ca="1" si="928"/>
        <v>Adoloscent</v>
      </c>
      <c r="M4273" t="str">
        <f t="shared" ca="1" si="929"/>
        <v>No</v>
      </c>
      <c r="N4273" t="str">
        <f t="shared" ca="1" si="929"/>
        <v>Yes</v>
      </c>
      <c r="O4273" t="str">
        <f t="shared" ca="1" si="929"/>
        <v>Yes</v>
      </c>
      <c r="P4273" t="str">
        <f t="shared" ca="1" si="929"/>
        <v>No</v>
      </c>
      <c r="Q4273" t="str">
        <f t="shared" ca="1" si="930"/>
        <v>No</v>
      </c>
      <c r="R4273">
        <f t="shared" ca="1" si="931"/>
        <v>2</v>
      </c>
      <c r="S4273">
        <f t="shared" ca="1" si="932"/>
        <v>3</v>
      </c>
      <c r="T4273">
        <f t="shared" ca="1" si="933"/>
        <v>5</v>
      </c>
      <c r="U4273">
        <f t="shared" ca="1" si="934"/>
        <v>0</v>
      </c>
      <c r="V4273">
        <f t="shared" ca="1" si="935"/>
        <v>0</v>
      </c>
      <c r="W4273">
        <f t="shared" ca="1" si="936"/>
        <v>0</v>
      </c>
      <c r="X4273">
        <f t="shared" ca="1" si="937"/>
        <v>10</v>
      </c>
    </row>
    <row r="4274" spans="1:24" x14ac:dyDescent="0.25">
      <c r="A4274">
        <v>237242</v>
      </c>
      <c r="B4274" t="s">
        <v>14518</v>
      </c>
      <c r="C4274" t="s">
        <v>10</v>
      </c>
      <c r="D4274" t="s">
        <v>14519</v>
      </c>
      <c r="E4274" t="str">
        <f t="shared" ca="1" si="938"/>
        <v>Somerville</v>
      </c>
      <c r="F4274" t="s">
        <v>24067</v>
      </c>
      <c r="G4274">
        <f t="shared" ca="1" si="925"/>
        <v>1446753903</v>
      </c>
      <c r="H4274" t="s">
        <v>14521</v>
      </c>
      <c r="I4274" t="s">
        <v>14520</v>
      </c>
      <c r="J4274" t="str">
        <f t="shared" ca="1" si="926"/>
        <v>Female</v>
      </c>
      <c r="K4274">
        <f t="shared" ca="1" si="927"/>
        <v>53</v>
      </c>
      <c r="L4274" t="str">
        <f t="shared" ca="1" si="928"/>
        <v>Adult</v>
      </c>
      <c r="M4274" t="str">
        <f t="shared" ca="1" si="929"/>
        <v>No</v>
      </c>
      <c r="N4274" t="str">
        <f t="shared" ca="1" si="929"/>
        <v>Yes</v>
      </c>
      <c r="O4274" t="str">
        <f t="shared" ca="1" si="929"/>
        <v>Yes</v>
      </c>
      <c r="P4274" t="str">
        <f t="shared" ca="1" si="929"/>
        <v>Yes</v>
      </c>
      <c r="Q4274" t="str">
        <f t="shared" ca="1" si="930"/>
        <v>Yes</v>
      </c>
      <c r="R4274">
        <f t="shared" ca="1" si="931"/>
        <v>3</v>
      </c>
      <c r="S4274">
        <f t="shared" ca="1" si="932"/>
        <v>3</v>
      </c>
      <c r="T4274">
        <f t="shared" ca="1" si="933"/>
        <v>5</v>
      </c>
      <c r="U4274">
        <f t="shared" ca="1" si="934"/>
        <v>0</v>
      </c>
      <c r="V4274">
        <f t="shared" ca="1" si="935"/>
        <v>4</v>
      </c>
      <c r="W4274">
        <f t="shared" ca="1" si="936"/>
        <v>4</v>
      </c>
      <c r="X4274">
        <f t="shared" ca="1" si="937"/>
        <v>19</v>
      </c>
    </row>
    <row r="4275" spans="1:24" x14ac:dyDescent="0.25">
      <c r="A4275">
        <v>237303</v>
      </c>
      <c r="B4275" t="s">
        <v>14522</v>
      </c>
      <c r="C4275" t="s">
        <v>10</v>
      </c>
      <c r="D4275" t="s">
        <v>14523</v>
      </c>
      <c r="E4275" t="str">
        <f t="shared" ca="1" si="938"/>
        <v>Brookline</v>
      </c>
      <c r="F4275" t="s">
        <v>24067</v>
      </c>
      <c r="G4275">
        <f t="shared" ca="1" si="925"/>
        <v>9500873137</v>
      </c>
      <c r="H4275" t="s">
        <v>14524</v>
      </c>
      <c r="I4275">
        <v>25301</v>
      </c>
      <c r="J4275" t="str">
        <f t="shared" ca="1" si="926"/>
        <v>Female</v>
      </c>
      <c r="K4275">
        <f t="shared" ca="1" si="927"/>
        <v>42</v>
      </c>
      <c r="L4275" t="str">
        <f t="shared" ca="1" si="928"/>
        <v>Adult</v>
      </c>
      <c r="M4275" t="str">
        <f t="shared" ca="1" si="929"/>
        <v>Yes</v>
      </c>
      <c r="N4275" t="str">
        <f t="shared" ca="1" si="929"/>
        <v>Yes</v>
      </c>
      <c r="O4275" t="str">
        <f t="shared" ca="1" si="929"/>
        <v>No</v>
      </c>
      <c r="P4275" t="str">
        <f t="shared" ca="1" si="929"/>
        <v>Yes</v>
      </c>
      <c r="Q4275" t="str">
        <f t="shared" ca="1" si="930"/>
        <v>Yes</v>
      </c>
      <c r="R4275">
        <f t="shared" ca="1" si="931"/>
        <v>2</v>
      </c>
      <c r="S4275">
        <f t="shared" ca="1" si="932"/>
        <v>3</v>
      </c>
      <c r="T4275">
        <f t="shared" ca="1" si="933"/>
        <v>3</v>
      </c>
      <c r="U4275">
        <f t="shared" ca="1" si="934"/>
        <v>3</v>
      </c>
      <c r="V4275">
        <f t="shared" ca="1" si="935"/>
        <v>4</v>
      </c>
      <c r="W4275">
        <f t="shared" ca="1" si="936"/>
        <v>4</v>
      </c>
      <c r="X4275">
        <f t="shared" ca="1" si="937"/>
        <v>19</v>
      </c>
    </row>
    <row r="4276" spans="1:24" x14ac:dyDescent="0.25">
      <c r="A4276">
        <v>237312</v>
      </c>
      <c r="B4276" t="s">
        <v>14525</v>
      </c>
      <c r="C4276" t="s">
        <v>10</v>
      </c>
      <c r="D4276" t="s">
        <v>14526</v>
      </c>
      <c r="E4276" t="str">
        <f t="shared" ca="1" si="938"/>
        <v>Cambridge</v>
      </c>
      <c r="F4276" t="s">
        <v>24067</v>
      </c>
      <c r="G4276">
        <f t="shared" ca="1" si="925"/>
        <v>9989668477</v>
      </c>
      <c r="H4276" t="s">
        <v>14527</v>
      </c>
      <c r="I4276">
        <v>25304</v>
      </c>
      <c r="J4276" t="str">
        <f t="shared" ca="1" si="926"/>
        <v>Female</v>
      </c>
      <c r="K4276">
        <f t="shared" ca="1" si="927"/>
        <v>30</v>
      </c>
      <c r="L4276" t="str">
        <f t="shared" ca="1" si="928"/>
        <v>Adult</v>
      </c>
      <c r="M4276" t="str">
        <f t="shared" ca="1" si="929"/>
        <v>No</v>
      </c>
      <c r="N4276" t="str">
        <f t="shared" ca="1" si="929"/>
        <v>No</v>
      </c>
      <c r="O4276" t="str">
        <f t="shared" ca="1" si="929"/>
        <v>No</v>
      </c>
      <c r="P4276" t="str">
        <f t="shared" ca="1" si="929"/>
        <v>No</v>
      </c>
      <c r="Q4276" t="str">
        <f t="shared" ca="1" si="930"/>
        <v>No</v>
      </c>
      <c r="R4276">
        <f t="shared" ca="1" si="931"/>
        <v>4</v>
      </c>
      <c r="S4276">
        <f t="shared" ca="1" si="932"/>
        <v>5</v>
      </c>
      <c r="T4276">
        <f t="shared" ca="1" si="933"/>
        <v>0</v>
      </c>
      <c r="U4276">
        <f t="shared" ca="1" si="934"/>
        <v>0</v>
      </c>
      <c r="V4276">
        <f t="shared" ca="1" si="935"/>
        <v>0</v>
      </c>
      <c r="W4276">
        <f t="shared" ca="1" si="936"/>
        <v>0</v>
      </c>
      <c r="X4276">
        <f t="shared" ca="1" si="937"/>
        <v>9</v>
      </c>
    </row>
    <row r="4277" spans="1:24" x14ac:dyDescent="0.25">
      <c r="A4277">
        <v>237321</v>
      </c>
      <c r="B4277" t="s">
        <v>14528</v>
      </c>
      <c r="C4277" t="s">
        <v>10</v>
      </c>
      <c r="D4277" t="s">
        <v>14529</v>
      </c>
      <c r="E4277" t="str">
        <f t="shared" ca="1" si="938"/>
        <v>Newton</v>
      </c>
      <c r="F4277" t="s">
        <v>24067</v>
      </c>
      <c r="G4277">
        <f t="shared" ca="1" si="925"/>
        <v>1585065064</v>
      </c>
      <c r="H4277" t="s">
        <v>14530</v>
      </c>
      <c r="I4277">
        <v>26301</v>
      </c>
      <c r="J4277" t="str">
        <f t="shared" ca="1" si="926"/>
        <v>Female</v>
      </c>
      <c r="K4277">
        <f t="shared" ca="1" si="927"/>
        <v>27</v>
      </c>
      <c r="L4277" t="str">
        <f t="shared" ca="1" si="928"/>
        <v>Adult</v>
      </c>
      <c r="M4277" t="str">
        <f t="shared" ca="1" si="929"/>
        <v>Yes</v>
      </c>
      <c r="N4277" t="str">
        <f t="shared" ca="1" si="929"/>
        <v>No</v>
      </c>
      <c r="O4277" t="str">
        <f t="shared" ca="1" si="929"/>
        <v>No</v>
      </c>
      <c r="P4277" t="str">
        <f t="shared" ca="1" si="929"/>
        <v>No</v>
      </c>
      <c r="Q4277" t="str">
        <f t="shared" ca="1" si="930"/>
        <v>Yes</v>
      </c>
      <c r="R4277">
        <f t="shared" ca="1" si="931"/>
        <v>1</v>
      </c>
      <c r="S4277">
        <f t="shared" ca="1" si="932"/>
        <v>0</v>
      </c>
      <c r="T4277">
        <f t="shared" ca="1" si="933"/>
        <v>0</v>
      </c>
      <c r="U4277">
        <f t="shared" ca="1" si="934"/>
        <v>3</v>
      </c>
      <c r="V4277">
        <f t="shared" ca="1" si="935"/>
        <v>0</v>
      </c>
      <c r="W4277">
        <f t="shared" ca="1" si="936"/>
        <v>4</v>
      </c>
      <c r="X4277">
        <f t="shared" ca="1" si="937"/>
        <v>8</v>
      </c>
    </row>
    <row r="4278" spans="1:24" x14ac:dyDescent="0.25">
      <c r="A4278">
        <v>237330</v>
      </c>
      <c r="B4278" t="s">
        <v>14531</v>
      </c>
      <c r="C4278" t="s">
        <v>10</v>
      </c>
      <c r="D4278" t="s">
        <v>14532</v>
      </c>
      <c r="E4278" t="str">
        <f t="shared" ca="1" si="938"/>
        <v>Somerville</v>
      </c>
      <c r="F4278" t="s">
        <v>24067</v>
      </c>
      <c r="G4278">
        <f t="shared" ca="1" si="925"/>
        <v>8666871404</v>
      </c>
      <c r="H4278" t="s">
        <v>14533</v>
      </c>
      <c r="I4278">
        <v>24712</v>
      </c>
      <c r="J4278" t="str">
        <f t="shared" ca="1" si="926"/>
        <v>Female</v>
      </c>
      <c r="K4278">
        <f t="shared" ca="1" si="927"/>
        <v>28</v>
      </c>
      <c r="L4278" t="str">
        <f t="shared" ca="1" si="928"/>
        <v>Adult</v>
      </c>
      <c r="M4278" t="str">
        <f t="shared" ca="1" si="929"/>
        <v>Yes</v>
      </c>
      <c r="N4278" t="str">
        <f t="shared" ca="1" si="929"/>
        <v>Yes</v>
      </c>
      <c r="O4278" t="str">
        <f t="shared" ca="1" si="929"/>
        <v>Yes</v>
      </c>
      <c r="P4278" t="str">
        <f t="shared" ca="1" si="929"/>
        <v>No</v>
      </c>
      <c r="Q4278" t="str">
        <f t="shared" ca="1" si="930"/>
        <v>Yes</v>
      </c>
      <c r="R4278">
        <f t="shared" ca="1" si="931"/>
        <v>2</v>
      </c>
      <c r="S4278">
        <f t="shared" ca="1" si="932"/>
        <v>3</v>
      </c>
      <c r="T4278">
        <f t="shared" ca="1" si="933"/>
        <v>5</v>
      </c>
      <c r="U4278">
        <f t="shared" ca="1" si="934"/>
        <v>3</v>
      </c>
      <c r="V4278">
        <f t="shared" ca="1" si="935"/>
        <v>0</v>
      </c>
      <c r="W4278">
        <f t="shared" ca="1" si="936"/>
        <v>4</v>
      </c>
      <c r="X4278">
        <f t="shared" ca="1" si="937"/>
        <v>17</v>
      </c>
    </row>
    <row r="4279" spans="1:24" x14ac:dyDescent="0.25">
      <c r="A4279">
        <v>237358</v>
      </c>
      <c r="B4279" t="s">
        <v>14534</v>
      </c>
      <c r="C4279" t="s">
        <v>10</v>
      </c>
      <c r="D4279" t="s">
        <v>11001</v>
      </c>
      <c r="E4279" t="str">
        <f t="shared" ca="1" si="938"/>
        <v>Everett</v>
      </c>
      <c r="F4279" t="s">
        <v>24067</v>
      </c>
      <c r="G4279">
        <f t="shared" ca="1" si="925"/>
        <v>8066422140</v>
      </c>
      <c r="H4279" t="s">
        <v>14536</v>
      </c>
      <c r="I4279" t="s">
        <v>14535</v>
      </c>
      <c r="J4279" t="str">
        <f t="shared" ca="1" si="926"/>
        <v>Female</v>
      </c>
      <c r="K4279">
        <f t="shared" ca="1" si="927"/>
        <v>47</v>
      </c>
      <c r="L4279" t="str">
        <f t="shared" ca="1" si="928"/>
        <v>Adult</v>
      </c>
      <c r="M4279" t="str">
        <f t="shared" ca="1" si="929"/>
        <v>No</v>
      </c>
      <c r="N4279" t="str">
        <f t="shared" ca="1" si="929"/>
        <v>No</v>
      </c>
      <c r="O4279" t="str">
        <f t="shared" ca="1" si="929"/>
        <v>No</v>
      </c>
      <c r="P4279" t="str">
        <f t="shared" ca="1" si="929"/>
        <v>No</v>
      </c>
      <c r="Q4279" t="str">
        <f t="shared" ca="1" si="930"/>
        <v>No</v>
      </c>
      <c r="R4279">
        <f t="shared" ca="1" si="931"/>
        <v>4</v>
      </c>
      <c r="S4279">
        <f t="shared" ca="1" si="932"/>
        <v>5</v>
      </c>
      <c r="T4279">
        <f t="shared" ca="1" si="933"/>
        <v>0</v>
      </c>
      <c r="U4279">
        <f t="shared" ca="1" si="934"/>
        <v>0</v>
      </c>
      <c r="V4279">
        <f t="shared" ca="1" si="935"/>
        <v>0</v>
      </c>
      <c r="W4279">
        <f t="shared" ca="1" si="936"/>
        <v>0</v>
      </c>
      <c r="X4279">
        <f t="shared" ca="1" si="937"/>
        <v>9</v>
      </c>
    </row>
    <row r="4280" spans="1:24" x14ac:dyDescent="0.25">
      <c r="A4280">
        <v>237367</v>
      </c>
      <c r="B4280" t="s">
        <v>14537</v>
      </c>
      <c r="C4280" t="s">
        <v>10</v>
      </c>
      <c r="D4280" t="s">
        <v>14538</v>
      </c>
      <c r="E4280" t="str">
        <f t="shared" ca="1" si="938"/>
        <v xml:space="preserve"> Milton</v>
      </c>
      <c r="F4280" t="s">
        <v>24067</v>
      </c>
      <c r="G4280">
        <f t="shared" ca="1" si="925"/>
        <v>9878381276</v>
      </c>
      <c r="H4280" t="s">
        <v>14540</v>
      </c>
      <c r="I4280" t="s">
        <v>14539</v>
      </c>
      <c r="J4280" t="str">
        <f t="shared" ca="1" si="926"/>
        <v>Male</v>
      </c>
      <c r="K4280">
        <f t="shared" ca="1" si="927"/>
        <v>57</v>
      </c>
      <c r="L4280" t="str">
        <f t="shared" ca="1" si="928"/>
        <v>Adult</v>
      </c>
      <c r="M4280" t="str">
        <f t="shared" ca="1" si="929"/>
        <v>No</v>
      </c>
      <c r="N4280" t="str">
        <f t="shared" ca="1" si="929"/>
        <v>Yes</v>
      </c>
      <c r="O4280" t="str">
        <f t="shared" ca="1" si="929"/>
        <v>Yes</v>
      </c>
      <c r="P4280" t="str">
        <f t="shared" ca="1" si="929"/>
        <v>No</v>
      </c>
      <c r="Q4280" t="str">
        <f t="shared" ca="1" si="930"/>
        <v>No</v>
      </c>
      <c r="R4280">
        <f t="shared" ca="1" si="931"/>
        <v>5</v>
      </c>
      <c r="S4280">
        <f t="shared" ca="1" si="932"/>
        <v>5</v>
      </c>
      <c r="T4280">
        <f t="shared" ca="1" si="933"/>
        <v>5</v>
      </c>
      <c r="U4280">
        <f t="shared" ca="1" si="934"/>
        <v>0</v>
      </c>
      <c r="V4280">
        <f t="shared" ca="1" si="935"/>
        <v>0</v>
      </c>
      <c r="W4280">
        <f t="shared" ca="1" si="936"/>
        <v>0</v>
      </c>
      <c r="X4280">
        <f t="shared" ca="1" si="937"/>
        <v>15</v>
      </c>
    </row>
    <row r="4281" spans="1:24" x14ac:dyDescent="0.25">
      <c r="A4281">
        <v>237385</v>
      </c>
      <c r="B4281" t="s">
        <v>14541</v>
      </c>
      <c r="C4281" t="s">
        <v>10</v>
      </c>
      <c r="D4281" t="s">
        <v>14542</v>
      </c>
      <c r="E4281" t="str">
        <f t="shared" ca="1" si="938"/>
        <v>Everett</v>
      </c>
      <c r="F4281" t="s">
        <v>24067</v>
      </c>
      <c r="G4281">
        <f t="shared" ca="1" si="925"/>
        <v>2273661294</v>
      </c>
      <c r="H4281" t="s">
        <v>14544</v>
      </c>
      <c r="I4281" t="s">
        <v>14543</v>
      </c>
      <c r="J4281" t="str">
        <f t="shared" ca="1" si="926"/>
        <v>Male</v>
      </c>
      <c r="K4281">
        <f t="shared" ca="1" si="927"/>
        <v>53</v>
      </c>
      <c r="L4281" t="str">
        <f t="shared" ca="1" si="928"/>
        <v>Adult</v>
      </c>
      <c r="M4281" t="str">
        <f t="shared" ca="1" si="929"/>
        <v>Yes</v>
      </c>
      <c r="N4281" t="str">
        <f t="shared" ca="1" si="929"/>
        <v>Yes</v>
      </c>
      <c r="O4281" t="str">
        <f t="shared" ca="1" si="929"/>
        <v>No</v>
      </c>
      <c r="P4281" t="str">
        <f t="shared" ca="1" si="929"/>
        <v>No</v>
      </c>
      <c r="Q4281" t="str">
        <f t="shared" ca="1" si="930"/>
        <v>No</v>
      </c>
      <c r="R4281">
        <f t="shared" ca="1" si="931"/>
        <v>1</v>
      </c>
      <c r="S4281">
        <f t="shared" ca="1" si="932"/>
        <v>0</v>
      </c>
      <c r="T4281">
        <f t="shared" ca="1" si="933"/>
        <v>3</v>
      </c>
      <c r="U4281">
        <f t="shared" ca="1" si="934"/>
        <v>3</v>
      </c>
      <c r="V4281">
        <f t="shared" ca="1" si="935"/>
        <v>0</v>
      </c>
      <c r="W4281">
        <f t="shared" ca="1" si="936"/>
        <v>0</v>
      </c>
      <c r="X4281">
        <f t="shared" ca="1" si="937"/>
        <v>7</v>
      </c>
    </row>
    <row r="4282" spans="1:24" x14ac:dyDescent="0.25">
      <c r="A4282">
        <v>237419</v>
      </c>
      <c r="B4282" t="s">
        <v>14545</v>
      </c>
      <c r="C4282" t="s">
        <v>10</v>
      </c>
      <c r="D4282" t="s">
        <v>14546</v>
      </c>
      <c r="E4282" t="str">
        <f t="shared" ca="1" si="938"/>
        <v>Chelsea</v>
      </c>
      <c r="F4282" t="s">
        <v>24067</v>
      </c>
      <c r="G4282">
        <f t="shared" ca="1" si="925"/>
        <v>7267539011</v>
      </c>
      <c r="H4282" t="s">
        <v>14548</v>
      </c>
      <c r="I4282" t="s">
        <v>14547</v>
      </c>
      <c r="J4282" t="str">
        <f t="shared" ca="1" si="926"/>
        <v>Male</v>
      </c>
      <c r="K4282">
        <f t="shared" ca="1" si="927"/>
        <v>41</v>
      </c>
      <c r="L4282" t="str">
        <f t="shared" ca="1" si="928"/>
        <v>Adult</v>
      </c>
      <c r="M4282" t="str">
        <f t="shared" ca="1" si="929"/>
        <v>Yes</v>
      </c>
      <c r="N4282" t="str">
        <f t="shared" ca="1" si="929"/>
        <v>No</v>
      </c>
      <c r="O4282" t="str">
        <f t="shared" ca="1" si="929"/>
        <v>Yes</v>
      </c>
      <c r="P4282" t="str">
        <f t="shared" ca="1" si="929"/>
        <v>No</v>
      </c>
      <c r="Q4282" t="str">
        <f t="shared" ca="1" si="930"/>
        <v>Yes</v>
      </c>
      <c r="R4282">
        <f t="shared" ca="1" si="931"/>
        <v>5</v>
      </c>
      <c r="S4282">
        <f t="shared" ca="1" si="932"/>
        <v>5</v>
      </c>
      <c r="T4282">
        <f t="shared" ca="1" si="933"/>
        <v>3</v>
      </c>
      <c r="U4282">
        <f t="shared" ca="1" si="934"/>
        <v>3</v>
      </c>
      <c r="V4282">
        <f t="shared" ca="1" si="935"/>
        <v>0</v>
      </c>
      <c r="W4282">
        <f t="shared" ca="1" si="936"/>
        <v>4</v>
      </c>
      <c r="X4282">
        <f t="shared" ca="1" si="937"/>
        <v>20</v>
      </c>
    </row>
    <row r="4283" spans="1:24" x14ac:dyDescent="0.25">
      <c r="A4283">
        <v>237437</v>
      </c>
      <c r="B4283" t="s">
        <v>14549</v>
      </c>
      <c r="C4283" t="s">
        <v>10</v>
      </c>
      <c r="D4283" t="s">
        <v>14550</v>
      </c>
      <c r="E4283" t="str">
        <f t="shared" ca="1" si="938"/>
        <v>Chelsea</v>
      </c>
      <c r="F4283" t="s">
        <v>24067</v>
      </c>
      <c r="G4283">
        <f t="shared" ca="1" si="925"/>
        <v>7984292970</v>
      </c>
      <c r="H4283" t="s">
        <v>14551</v>
      </c>
      <c r="I4283">
        <v>25701</v>
      </c>
      <c r="J4283" t="str">
        <f t="shared" ca="1" si="926"/>
        <v>Female</v>
      </c>
      <c r="K4283">
        <f t="shared" ca="1" si="927"/>
        <v>37</v>
      </c>
      <c r="L4283" t="str">
        <f t="shared" ca="1" si="928"/>
        <v>Adult</v>
      </c>
      <c r="M4283" t="str">
        <f t="shared" ca="1" si="929"/>
        <v>No</v>
      </c>
      <c r="N4283" t="str">
        <f t="shared" ca="1" si="929"/>
        <v>No</v>
      </c>
      <c r="O4283" t="str">
        <f t="shared" ca="1" si="929"/>
        <v>No</v>
      </c>
      <c r="P4283" t="str">
        <f t="shared" ca="1" si="929"/>
        <v>Yes</v>
      </c>
      <c r="Q4283" t="str">
        <f t="shared" ca="1" si="930"/>
        <v>No</v>
      </c>
      <c r="R4283">
        <f t="shared" ca="1" si="931"/>
        <v>4</v>
      </c>
      <c r="S4283">
        <f t="shared" ca="1" si="932"/>
        <v>5</v>
      </c>
      <c r="T4283">
        <f t="shared" ca="1" si="933"/>
        <v>0</v>
      </c>
      <c r="U4283">
        <f t="shared" ca="1" si="934"/>
        <v>0</v>
      </c>
      <c r="V4283">
        <f t="shared" ca="1" si="935"/>
        <v>4</v>
      </c>
      <c r="W4283">
        <f t="shared" ca="1" si="936"/>
        <v>0</v>
      </c>
      <c r="X4283">
        <f t="shared" ca="1" si="937"/>
        <v>13</v>
      </c>
    </row>
    <row r="4284" spans="1:24" x14ac:dyDescent="0.25">
      <c r="A4284">
        <v>237473</v>
      </c>
      <c r="B4284" t="s">
        <v>14552</v>
      </c>
      <c r="C4284" t="s">
        <v>10</v>
      </c>
      <c r="D4284" t="s">
        <v>14553</v>
      </c>
      <c r="E4284" t="str">
        <f t="shared" ca="1" si="938"/>
        <v>Watertown</v>
      </c>
      <c r="F4284" t="s">
        <v>24067</v>
      </c>
      <c r="G4284">
        <f t="shared" ca="1" si="925"/>
        <v>1367681300</v>
      </c>
      <c r="H4284" t="s">
        <v>14555</v>
      </c>
      <c r="I4284" t="s">
        <v>14554</v>
      </c>
      <c r="J4284" t="str">
        <f t="shared" ca="1" si="926"/>
        <v>Male</v>
      </c>
      <c r="K4284">
        <f t="shared" ca="1" si="927"/>
        <v>44</v>
      </c>
      <c r="L4284" t="str">
        <f t="shared" ca="1" si="928"/>
        <v>Adult</v>
      </c>
      <c r="M4284" t="str">
        <f t="shared" ca="1" si="929"/>
        <v>Yes</v>
      </c>
      <c r="N4284" t="str">
        <f t="shared" ca="1" si="929"/>
        <v>Yes</v>
      </c>
      <c r="O4284" t="str">
        <f t="shared" ca="1" si="929"/>
        <v>Yes</v>
      </c>
      <c r="P4284" t="str">
        <f t="shared" ca="1" si="929"/>
        <v>No</v>
      </c>
      <c r="Q4284" t="str">
        <f t="shared" ca="1" si="930"/>
        <v>No</v>
      </c>
      <c r="R4284">
        <f t="shared" ca="1" si="931"/>
        <v>4</v>
      </c>
      <c r="S4284">
        <f t="shared" ca="1" si="932"/>
        <v>5</v>
      </c>
      <c r="T4284">
        <f t="shared" ca="1" si="933"/>
        <v>5</v>
      </c>
      <c r="U4284">
        <f t="shared" ca="1" si="934"/>
        <v>3</v>
      </c>
      <c r="V4284">
        <f t="shared" ca="1" si="935"/>
        <v>0</v>
      </c>
      <c r="W4284">
        <f t="shared" ca="1" si="936"/>
        <v>0</v>
      </c>
      <c r="X4284">
        <f t="shared" ca="1" si="937"/>
        <v>17</v>
      </c>
    </row>
    <row r="4285" spans="1:24" x14ac:dyDescent="0.25">
      <c r="A4285">
        <v>237491</v>
      </c>
      <c r="B4285" t="s">
        <v>14556</v>
      </c>
      <c r="C4285" t="s">
        <v>10</v>
      </c>
      <c r="D4285" t="s">
        <v>14557</v>
      </c>
      <c r="E4285" t="str">
        <f t="shared" ca="1" si="938"/>
        <v>Quincy</v>
      </c>
      <c r="F4285" t="s">
        <v>24067</v>
      </c>
      <c r="G4285">
        <f t="shared" ca="1" si="925"/>
        <v>3591066198</v>
      </c>
      <c r="H4285" t="s">
        <v>14558</v>
      </c>
      <c r="I4285">
        <v>25646</v>
      </c>
      <c r="J4285" t="str">
        <f t="shared" ca="1" si="926"/>
        <v>Female</v>
      </c>
      <c r="K4285">
        <f t="shared" ca="1" si="927"/>
        <v>70</v>
      </c>
      <c r="L4285" t="str">
        <f t="shared" ca="1" si="928"/>
        <v>Adult</v>
      </c>
      <c r="M4285" t="str">
        <f t="shared" ca="1" si="929"/>
        <v>Yes</v>
      </c>
      <c r="N4285" t="str">
        <f t="shared" ca="1" si="929"/>
        <v>No</v>
      </c>
      <c r="O4285" t="str">
        <f t="shared" ca="1" si="929"/>
        <v>No</v>
      </c>
      <c r="P4285" t="str">
        <f t="shared" ca="1" si="929"/>
        <v>Yes</v>
      </c>
      <c r="Q4285" t="str">
        <f t="shared" ca="1" si="930"/>
        <v>Yes</v>
      </c>
      <c r="R4285">
        <f t="shared" ca="1" si="931"/>
        <v>2</v>
      </c>
      <c r="S4285">
        <f t="shared" ca="1" si="932"/>
        <v>3</v>
      </c>
      <c r="T4285">
        <f t="shared" ca="1" si="933"/>
        <v>0</v>
      </c>
      <c r="U4285">
        <f t="shared" ca="1" si="934"/>
        <v>3</v>
      </c>
      <c r="V4285">
        <f t="shared" ca="1" si="935"/>
        <v>4</v>
      </c>
      <c r="W4285">
        <f t="shared" ca="1" si="936"/>
        <v>4</v>
      </c>
      <c r="X4285">
        <f t="shared" ca="1" si="937"/>
        <v>16</v>
      </c>
    </row>
    <row r="4286" spans="1:24" x14ac:dyDescent="0.25">
      <c r="A4286">
        <v>237507</v>
      </c>
      <c r="B4286" t="s">
        <v>14545</v>
      </c>
      <c r="C4286" t="s">
        <v>10</v>
      </c>
      <c r="D4286" t="s">
        <v>14559</v>
      </c>
      <c r="E4286" t="str">
        <f t="shared" ca="1" si="938"/>
        <v>Chelsea</v>
      </c>
      <c r="F4286" t="s">
        <v>24067</v>
      </c>
      <c r="G4286">
        <f t="shared" ca="1" si="925"/>
        <v>8624635339</v>
      </c>
      <c r="H4286" t="s">
        <v>14560</v>
      </c>
      <c r="I4286">
        <v>26505</v>
      </c>
      <c r="J4286" t="str">
        <f t="shared" ca="1" si="926"/>
        <v>Female</v>
      </c>
      <c r="K4286">
        <f t="shared" ca="1" si="927"/>
        <v>46</v>
      </c>
      <c r="L4286" t="str">
        <f t="shared" ca="1" si="928"/>
        <v>Adult</v>
      </c>
      <c r="M4286" t="str">
        <f t="shared" ca="1" si="929"/>
        <v>Yes</v>
      </c>
      <c r="N4286" t="str">
        <f t="shared" ca="1" si="929"/>
        <v>No</v>
      </c>
      <c r="O4286" t="str">
        <f t="shared" ca="1" si="929"/>
        <v>No</v>
      </c>
      <c r="P4286" t="str">
        <f t="shared" ca="1" si="929"/>
        <v>No</v>
      </c>
      <c r="Q4286" t="str">
        <f t="shared" ca="1" si="930"/>
        <v>No</v>
      </c>
      <c r="R4286">
        <f t="shared" ca="1" si="931"/>
        <v>5</v>
      </c>
      <c r="S4286">
        <f t="shared" ca="1" si="932"/>
        <v>5</v>
      </c>
      <c r="T4286">
        <f t="shared" ca="1" si="933"/>
        <v>0</v>
      </c>
      <c r="U4286">
        <f t="shared" ca="1" si="934"/>
        <v>3</v>
      </c>
      <c r="V4286">
        <f t="shared" ca="1" si="935"/>
        <v>0</v>
      </c>
      <c r="W4286">
        <f t="shared" ca="1" si="936"/>
        <v>0</v>
      </c>
      <c r="X4286">
        <f t="shared" ca="1" si="937"/>
        <v>13</v>
      </c>
    </row>
    <row r="4287" spans="1:24" x14ac:dyDescent="0.25">
      <c r="A4287">
        <v>237525</v>
      </c>
      <c r="B4287" t="s">
        <v>14561</v>
      </c>
      <c r="C4287" t="s">
        <v>10</v>
      </c>
      <c r="D4287" t="s">
        <v>14562</v>
      </c>
      <c r="E4287" t="str">
        <f t="shared" ca="1" si="938"/>
        <v>Canton</v>
      </c>
      <c r="F4287" t="s">
        <v>24067</v>
      </c>
      <c r="G4287">
        <f t="shared" ca="1" si="925"/>
        <v>5785125652</v>
      </c>
      <c r="H4287" t="s">
        <v>14563</v>
      </c>
      <c r="I4287">
        <v>25755</v>
      </c>
      <c r="J4287" t="str">
        <f t="shared" ca="1" si="926"/>
        <v>Female</v>
      </c>
      <c r="K4287">
        <f t="shared" ca="1" si="927"/>
        <v>33</v>
      </c>
      <c r="L4287" t="str">
        <f t="shared" ca="1" si="928"/>
        <v>Adult</v>
      </c>
      <c r="M4287" t="str">
        <f t="shared" ca="1" si="929"/>
        <v>No</v>
      </c>
      <c r="N4287" t="str">
        <f t="shared" ca="1" si="929"/>
        <v>No</v>
      </c>
      <c r="O4287" t="str">
        <f t="shared" ca="1" si="929"/>
        <v>No</v>
      </c>
      <c r="P4287" t="str">
        <f t="shared" ca="1" si="929"/>
        <v>Yes</v>
      </c>
      <c r="Q4287" t="str">
        <f t="shared" ca="1" si="930"/>
        <v>Yes</v>
      </c>
      <c r="R4287">
        <f t="shared" ca="1" si="931"/>
        <v>1</v>
      </c>
      <c r="S4287">
        <f t="shared" ca="1" si="932"/>
        <v>0</v>
      </c>
      <c r="T4287">
        <f t="shared" ca="1" si="933"/>
        <v>0</v>
      </c>
      <c r="U4287">
        <f t="shared" ca="1" si="934"/>
        <v>0</v>
      </c>
      <c r="V4287">
        <f t="shared" ca="1" si="935"/>
        <v>4</v>
      </c>
      <c r="W4287">
        <f t="shared" ca="1" si="936"/>
        <v>4</v>
      </c>
      <c r="X4287">
        <f t="shared" ca="1" si="937"/>
        <v>9</v>
      </c>
    </row>
    <row r="4288" spans="1:24" x14ac:dyDescent="0.25">
      <c r="A4288">
        <v>237543</v>
      </c>
      <c r="B4288" t="s">
        <v>14564</v>
      </c>
      <c r="C4288" t="s">
        <v>10</v>
      </c>
      <c r="D4288" t="s">
        <v>14565</v>
      </c>
      <c r="E4288" t="str">
        <f t="shared" ca="1" si="938"/>
        <v xml:space="preserve"> Milton</v>
      </c>
      <c r="F4288" t="s">
        <v>24067</v>
      </c>
      <c r="G4288">
        <f t="shared" ca="1" si="925"/>
        <v>1050457048</v>
      </c>
      <c r="H4288" t="s">
        <v>14566</v>
      </c>
      <c r="I4288">
        <v>24740</v>
      </c>
      <c r="J4288" t="str">
        <f t="shared" ca="1" si="926"/>
        <v>Male</v>
      </c>
      <c r="K4288">
        <f t="shared" ca="1" si="927"/>
        <v>66</v>
      </c>
      <c r="L4288" t="str">
        <f t="shared" ca="1" si="928"/>
        <v>Adult</v>
      </c>
      <c r="M4288" t="str">
        <f t="shared" ca="1" si="929"/>
        <v>Yes</v>
      </c>
      <c r="N4288" t="str">
        <f t="shared" ca="1" si="929"/>
        <v>No</v>
      </c>
      <c r="O4288" t="str">
        <f t="shared" ca="1" si="929"/>
        <v>No</v>
      </c>
      <c r="P4288" t="str">
        <f t="shared" ca="1" si="929"/>
        <v>Yes</v>
      </c>
      <c r="Q4288" t="str">
        <f t="shared" ca="1" si="930"/>
        <v>No</v>
      </c>
      <c r="R4288">
        <f t="shared" ca="1" si="931"/>
        <v>4</v>
      </c>
      <c r="S4288">
        <f t="shared" ca="1" si="932"/>
        <v>5</v>
      </c>
      <c r="T4288">
        <f t="shared" ca="1" si="933"/>
        <v>0</v>
      </c>
      <c r="U4288">
        <f t="shared" ca="1" si="934"/>
        <v>3</v>
      </c>
      <c r="V4288">
        <f t="shared" ca="1" si="935"/>
        <v>4</v>
      </c>
      <c r="W4288">
        <f t="shared" ca="1" si="936"/>
        <v>0</v>
      </c>
      <c r="X4288">
        <f t="shared" ca="1" si="937"/>
        <v>16</v>
      </c>
    </row>
    <row r="4289" spans="1:24" x14ac:dyDescent="0.25">
      <c r="A4289">
        <v>237552</v>
      </c>
      <c r="B4289" t="s">
        <v>14567</v>
      </c>
      <c r="C4289" t="s">
        <v>10</v>
      </c>
      <c r="D4289" t="s">
        <v>14568</v>
      </c>
      <c r="E4289" t="str">
        <f t="shared" ca="1" si="938"/>
        <v>Quincy</v>
      </c>
      <c r="F4289" t="s">
        <v>24067</v>
      </c>
      <c r="G4289">
        <f t="shared" ca="1" si="925"/>
        <v>9770643136</v>
      </c>
      <c r="H4289" t="s">
        <v>14569</v>
      </c>
      <c r="I4289">
        <v>26184</v>
      </c>
      <c r="J4289" t="str">
        <f t="shared" ca="1" si="926"/>
        <v>Female</v>
      </c>
      <c r="K4289">
        <f t="shared" ca="1" si="927"/>
        <v>17</v>
      </c>
      <c r="L4289" t="str">
        <f t="shared" ca="1" si="928"/>
        <v>Adoloscent</v>
      </c>
      <c r="M4289" t="str">
        <f t="shared" ca="1" si="929"/>
        <v>Yes</v>
      </c>
      <c r="N4289" t="str">
        <f t="shared" ca="1" si="929"/>
        <v>No</v>
      </c>
      <c r="O4289" t="str">
        <f t="shared" ca="1" si="929"/>
        <v>No</v>
      </c>
      <c r="P4289" t="str">
        <f t="shared" ca="1" si="929"/>
        <v>No</v>
      </c>
      <c r="Q4289" t="str">
        <f t="shared" ca="1" si="930"/>
        <v>Yes</v>
      </c>
      <c r="R4289">
        <f t="shared" ca="1" si="931"/>
        <v>3</v>
      </c>
      <c r="S4289">
        <f t="shared" ca="1" si="932"/>
        <v>3</v>
      </c>
      <c r="T4289">
        <f t="shared" ca="1" si="933"/>
        <v>0</v>
      </c>
      <c r="U4289">
        <f t="shared" ca="1" si="934"/>
        <v>3</v>
      </c>
      <c r="V4289">
        <f t="shared" ca="1" si="935"/>
        <v>0</v>
      </c>
      <c r="W4289">
        <f t="shared" ca="1" si="936"/>
        <v>4</v>
      </c>
      <c r="X4289">
        <f t="shared" ca="1" si="937"/>
        <v>13</v>
      </c>
    </row>
    <row r="4290" spans="1:24" x14ac:dyDescent="0.25">
      <c r="A4290">
        <v>237561</v>
      </c>
      <c r="B4290" t="s">
        <v>14570</v>
      </c>
      <c r="C4290" t="s">
        <v>10</v>
      </c>
      <c r="D4290" t="s">
        <v>14571</v>
      </c>
      <c r="E4290" t="str">
        <f t="shared" ca="1" si="938"/>
        <v>Quincy</v>
      </c>
      <c r="F4290" t="s">
        <v>24067</v>
      </c>
      <c r="G4290">
        <f t="shared" ca="1" si="925"/>
        <v>7769339020</v>
      </c>
      <c r="H4290" t="s">
        <v>14572</v>
      </c>
      <c r="I4290">
        <v>26501</v>
      </c>
      <c r="J4290" t="str">
        <f t="shared" ca="1" si="926"/>
        <v>Female</v>
      </c>
      <c r="K4290">
        <f t="shared" ca="1" si="927"/>
        <v>65</v>
      </c>
      <c r="L4290" t="str">
        <f t="shared" ca="1" si="928"/>
        <v>Adult</v>
      </c>
      <c r="M4290" t="str">
        <f t="shared" ca="1" si="929"/>
        <v>No</v>
      </c>
      <c r="N4290" t="str">
        <f t="shared" ca="1" si="929"/>
        <v>Yes</v>
      </c>
      <c r="O4290" t="str">
        <f t="shared" ca="1" si="929"/>
        <v>No</v>
      </c>
      <c r="P4290" t="str">
        <f t="shared" ref="P4290:Q4353" ca="1" si="939">CHOOSE(RANDBETWEEN(1,2),"Yes","No")</f>
        <v>No</v>
      </c>
      <c r="Q4290" t="str">
        <f t="shared" ca="1" si="930"/>
        <v>No</v>
      </c>
      <c r="R4290">
        <f t="shared" ca="1" si="931"/>
        <v>5</v>
      </c>
      <c r="S4290">
        <f t="shared" ca="1" si="932"/>
        <v>5</v>
      </c>
      <c r="T4290">
        <f t="shared" ca="1" si="933"/>
        <v>3</v>
      </c>
      <c r="U4290">
        <f t="shared" ca="1" si="934"/>
        <v>0</v>
      </c>
      <c r="V4290">
        <f t="shared" ca="1" si="935"/>
        <v>0</v>
      </c>
      <c r="W4290">
        <f t="shared" ca="1" si="936"/>
        <v>0</v>
      </c>
      <c r="X4290">
        <f t="shared" ca="1" si="937"/>
        <v>13</v>
      </c>
    </row>
    <row r="4291" spans="1:24" x14ac:dyDescent="0.25">
      <c r="A4291">
        <v>237570</v>
      </c>
      <c r="B4291" t="s">
        <v>14573</v>
      </c>
      <c r="C4291" t="s">
        <v>10</v>
      </c>
      <c r="D4291" t="s">
        <v>14574</v>
      </c>
      <c r="E4291" t="str">
        <f t="shared" ca="1" si="938"/>
        <v>Revere</v>
      </c>
      <c r="F4291" t="s">
        <v>24067</v>
      </c>
      <c r="G4291">
        <f t="shared" ref="G4291:G4354" ca="1" si="940">RANDBETWEEN(1000000000,9999999999)</f>
        <v>9836170522</v>
      </c>
      <c r="H4291" t="s">
        <v>14576</v>
      </c>
      <c r="I4291" t="s">
        <v>14575</v>
      </c>
      <c r="J4291" t="str">
        <f t="shared" ref="J4291:J4354" ca="1" si="941">CHOOSE(RANDBETWEEN(1,2),"Male","Female")</f>
        <v>Male</v>
      </c>
      <c r="K4291">
        <f t="shared" ref="K4291:K4354" ca="1" si="942">RANDBETWEEN(15,70)</f>
        <v>40</v>
      </c>
      <c r="L4291" t="str">
        <f t="shared" ref="L4291:L4354" ca="1" si="943">IF(AND(K4291&gt;=12, K4291 &lt; 18), "Adoloscent", "Adult")</f>
        <v>Adult</v>
      </c>
      <c r="M4291" t="str">
        <f t="shared" ref="M4291:Q4354" ca="1" si="944">CHOOSE(RANDBETWEEN(1,2),"Yes","No")</f>
        <v>No</v>
      </c>
      <c r="N4291" t="str">
        <f t="shared" ca="1" si="944"/>
        <v>Yes</v>
      </c>
      <c r="O4291" t="str">
        <f t="shared" ca="1" si="944"/>
        <v>No</v>
      </c>
      <c r="P4291" t="str">
        <f t="shared" ca="1" si="939"/>
        <v>No</v>
      </c>
      <c r="Q4291" t="str">
        <f t="shared" ca="1" si="939"/>
        <v>Yes</v>
      </c>
      <c r="R4291">
        <f t="shared" ref="R4291:R4354" ca="1" si="945">CHOOSE(RANDBETWEEN(1,5),1,2,3,4,5)</f>
        <v>3</v>
      </c>
      <c r="S4291">
        <f t="shared" ref="S4291:S4354" ca="1" si="946">IF(R4291&gt;=4,5,IF(AND(R4291&gt;=2,R4291&lt;=3),3,IF(R4291=1,0)))</f>
        <v>3</v>
      </c>
      <c r="T4291">
        <f t="shared" ref="T4291:T4354" ca="1" si="947">IF(AND(O4291="Yes",N4291="Yes"),5,IF(OR(O4291="Yes",N4291="Yes"),3,IF(AND(O4291="No",N4291="No"),0)))</f>
        <v>3</v>
      </c>
      <c r="U4291">
        <f t="shared" ref="U4291:U4354" ca="1" si="948">IF(M4291="Yes",3,0)</f>
        <v>0</v>
      </c>
      <c r="V4291">
        <f t="shared" ref="V4291:V4354" ca="1" si="949">IF(P4291="Yes",4,0)</f>
        <v>0</v>
      </c>
      <c r="W4291">
        <f t="shared" ref="W4291:W4354" ca="1" si="950">IF(Q4291="Yes",4,0)</f>
        <v>4</v>
      </c>
      <c r="X4291">
        <f t="shared" ref="X4291:X4354" ca="1" si="951">SUM(R4291:W4291)</f>
        <v>13</v>
      </c>
    </row>
    <row r="4292" spans="1:24" x14ac:dyDescent="0.25">
      <c r="A4292">
        <v>237598</v>
      </c>
      <c r="B4292" t="s">
        <v>14577</v>
      </c>
      <c r="C4292" t="s">
        <v>10</v>
      </c>
      <c r="D4292" t="s">
        <v>14578</v>
      </c>
      <c r="E4292" t="str">
        <f t="shared" ref="E4292:E4355" ca="1" si="952">CHOOSE(RANDBETWEEN(1,15),"Boston","Winthrop","Revere","Chelsea","Everett","Somerville", "Cambridge","Watertown", "Newton","Brookline", "Needham", "Dedham", "Canton"," Milton", "Quincy")</f>
        <v>Winthrop</v>
      </c>
      <c r="F4292" t="s">
        <v>24067</v>
      </c>
      <c r="G4292">
        <f t="shared" ca="1" si="940"/>
        <v>2396674164</v>
      </c>
      <c r="H4292" t="s">
        <v>14580</v>
      </c>
      <c r="I4292" t="s">
        <v>14579</v>
      </c>
      <c r="J4292" t="str">
        <f t="shared" ca="1" si="941"/>
        <v>Male</v>
      </c>
      <c r="K4292">
        <f t="shared" ca="1" si="942"/>
        <v>69</v>
      </c>
      <c r="L4292" t="str">
        <f t="shared" ca="1" si="943"/>
        <v>Adult</v>
      </c>
      <c r="M4292" t="str">
        <f t="shared" ca="1" si="944"/>
        <v>Yes</v>
      </c>
      <c r="N4292" t="str">
        <f t="shared" ca="1" si="944"/>
        <v>Yes</v>
      </c>
      <c r="O4292" t="str">
        <f t="shared" ca="1" si="944"/>
        <v>No</v>
      </c>
      <c r="P4292" t="str">
        <f t="shared" ca="1" si="939"/>
        <v>No</v>
      </c>
      <c r="Q4292" t="str">
        <f t="shared" ca="1" si="939"/>
        <v>Yes</v>
      </c>
      <c r="R4292">
        <f t="shared" ca="1" si="945"/>
        <v>5</v>
      </c>
      <c r="S4292">
        <f t="shared" ca="1" si="946"/>
        <v>5</v>
      </c>
      <c r="T4292">
        <f t="shared" ca="1" si="947"/>
        <v>3</v>
      </c>
      <c r="U4292">
        <f t="shared" ca="1" si="948"/>
        <v>3</v>
      </c>
      <c r="V4292">
        <f t="shared" ca="1" si="949"/>
        <v>0</v>
      </c>
      <c r="W4292">
        <f t="shared" ca="1" si="950"/>
        <v>4</v>
      </c>
      <c r="X4292">
        <f t="shared" ca="1" si="951"/>
        <v>20</v>
      </c>
    </row>
    <row r="4293" spans="1:24" x14ac:dyDescent="0.25">
      <c r="A4293">
        <v>237604</v>
      </c>
      <c r="B4293" t="s">
        <v>14581</v>
      </c>
      <c r="C4293" t="s">
        <v>10</v>
      </c>
      <c r="D4293" t="s">
        <v>14582</v>
      </c>
      <c r="E4293" t="str">
        <f t="shared" ca="1" si="952"/>
        <v>Dedham</v>
      </c>
      <c r="F4293" t="s">
        <v>24067</v>
      </c>
      <c r="G4293">
        <f t="shared" ca="1" si="940"/>
        <v>1406110329</v>
      </c>
      <c r="H4293" t="s">
        <v>14583</v>
      </c>
      <c r="I4293">
        <v>25313</v>
      </c>
      <c r="J4293" t="str">
        <f t="shared" ca="1" si="941"/>
        <v>Female</v>
      </c>
      <c r="K4293">
        <f t="shared" ca="1" si="942"/>
        <v>59</v>
      </c>
      <c r="L4293" t="str">
        <f t="shared" ca="1" si="943"/>
        <v>Adult</v>
      </c>
      <c r="M4293" t="str">
        <f t="shared" ca="1" si="944"/>
        <v>No</v>
      </c>
      <c r="N4293" t="str">
        <f t="shared" ca="1" si="944"/>
        <v>No</v>
      </c>
      <c r="O4293" t="str">
        <f t="shared" ca="1" si="944"/>
        <v>Yes</v>
      </c>
      <c r="P4293" t="str">
        <f t="shared" ca="1" si="939"/>
        <v>No</v>
      </c>
      <c r="Q4293" t="str">
        <f t="shared" ca="1" si="939"/>
        <v>No</v>
      </c>
      <c r="R4293">
        <f t="shared" ca="1" si="945"/>
        <v>4</v>
      </c>
      <c r="S4293">
        <f t="shared" ca="1" si="946"/>
        <v>5</v>
      </c>
      <c r="T4293">
        <f t="shared" ca="1" si="947"/>
        <v>3</v>
      </c>
      <c r="U4293">
        <f t="shared" ca="1" si="948"/>
        <v>0</v>
      </c>
      <c r="V4293">
        <f t="shared" ca="1" si="949"/>
        <v>0</v>
      </c>
      <c r="W4293">
        <f t="shared" ca="1" si="950"/>
        <v>0</v>
      </c>
      <c r="X4293">
        <f t="shared" ca="1" si="951"/>
        <v>12</v>
      </c>
    </row>
    <row r="4294" spans="1:24" x14ac:dyDescent="0.25">
      <c r="A4294">
        <v>237613</v>
      </c>
      <c r="B4294" t="s">
        <v>14584</v>
      </c>
      <c r="C4294" t="s">
        <v>10</v>
      </c>
      <c r="D4294" t="s">
        <v>14585</v>
      </c>
      <c r="E4294" t="str">
        <f t="shared" ca="1" si="952"/>
        <v>Revere</v>
      </c>
      <c r="F4294" t="s">
        <v>24067</v>
      </c>
      <c r="G4294">
        <f t="shared" ca="1" si="940"/>
        <v>1222575194</v>
      </c>
      <c r="H4294" t="s">
        <v>14586</v>
      </c>
      <c r="I4294">
        <v>26554</v>
      </c>
      <c r="J4294" t="str">
        <f t="shared" ca="1" si="941"/>
        <v>Male</v>
      </c>
      <c r="K4294">
        <f t="shared" ca="1" si="942"/>
        <v>54</v>
      </c>
      <c r="L4294" t="str">
        <f t="shared" ca="1" si="943"/>
        <v>Adult</v>
      </c>
      <c r="M4294" t="str">
        <f t="shared" ca="1" si="944"/>
        <v>Yes</v>
      </c>
      <c r="N4294" t="str">
        <f t="shared" ca="1" si="944"/>
        <v>Yes</v>
      </c>
      <c r="O4294" t="str">
        <f t="shared" ca="1" si="944"/>
        <v>Yes</v>
      </c>
      <c r="P4294" t="str">
        <f t="shared" ca="1" si="939"/>
        <v>Yes</v>
      </c>
      <c r="Q4294" t="str">
        <f t="shared" ca="1" si="939"/>
        <v>Yes</v>
      </c>
      <c r="R4294">
        <f t="shared" ca="1" si="945"/>
        <v>2</v>
      </c>
      <c r="S4294">
        <f t="shared" ca="1" si="946"/>
        <v>3</v>
      </c>
      <c r="T4294">
        <f t="shared" ca="1" si="947"/>
        <v>5</v>
      </c>
      <c r="U4294">
        <f t="shared" ca="1" si="948"/>
        <v>3</v>
      </c>
      <c r="V4294">
        <f t="shared" ca="1" si="949"/>
        <v>4</v>
      </c>
      <c r="W4294">
        <f t="shared" ca="1" si="950"/>
        <v>4</v>
      </c>
      <c r="X4294">
        <f t="shared" ca="1" si="951"/>
        <v>21</v>
      </c>
    </row>
    <row r="4295" spans="1:24" x14ac:dyDescent="0.25">
      <c r="A4295">
        <v>237640</v>
      </c>
      <c r="B4295" t="s">
        <v>14587</v>
      </c>
      <c r="C4295" t="s">
        <v>10</v>
      </c>
      <c r="D4295" t="s">
        <v>14588</v>
      </c>
      <c r="E4295" t="str">
        <f t="shared" ca="1" si="952"/>
        <v xml:space="preserve"> Milton</v>
      </c>
      <c r="F4295" t="s">
        <v>24067</v>
      </c>
      <c r="G4295">
        <f t="shared" ca="1" si="940"/>
        <v>6710504075</v>
      </c>
      <c r="H4295" t="s">
        <v>14590</v>
      </c>
      <c r="I4295" t="s">
        <v>14589</v>
      </c>
      <c r="J4295" t="str">
        <f t="shared" ca="1" si="941"/>
        <v>Male</v>
      </c>
      <c r="K4295">
        <f t="shared" ca="1" si="942"/>
        <v>17</v>
      </c>
      <c r="L4295" t="str">
        <f t="shared" ca="1" si="943"/>
        <v>Adoloscent</v>
      </c>
      <c r="M4295" t="str">
        <f t="shared" ca="1" si="944"/>
        <v>No</v>
      </c>
      <c r="N4295" t="str">
        <f t="shared" ca="1" si="944"/>
        <v>Yes</v>
      </c>
      <c r="O4295" t="str">
        <f t="shared" ca="1" si="944"/>
        <v>Yes</v>
      </c>
      <c r="P4295" t="str">
        <f t="shared" ca="1" si="939"/>
        <v>No</v>
      </c>
      <c r="Q4295" t="str">
        <f t="shared" ca="1" si="939"/>
        <v>No</v>
      </c>
      <c r="R4295">
        <f t="shared" ca="1" si="945"/>
        <v>5</v>
      </c>
      <c r="S4295">
        <f t="shared" ca="1" si="946"/>
        <v>5</v>
      </c>
      <c r="T4295">
        <f t="shared" ca="1" si="947"/>
        <v>5</v>
      </c>
      <c r="U4295">
        <f t="shared" ca="1" si="948"/>
        <v>0</v>
      </c>
      <c r="V4295">
        <f t="shared" ca="1" si="949"/>
        <v>0</v>
      </c>
      <c r="W4295">
        <f t="shared" ca="1" si="950"/>
        <v>0</v>
      </c>
      <c r="X4295">
        <f t="shared" ca="1" si="951"/>
        <v>15</v>
      </c>
    </row>
    <row r="4296" spans="1:24" x14ac:dyDescent="0.25">
      <c r="A4296">
        <v>237686</v>
      </c>
      <c r="B4296" t="s">
        <v>14591</v>
      </c>
      <c r="C4296" t="s">
        <v>10</v>
      </c>
      <c r="D4296" t="s">
        <v>11958</v>
      </c>
      <c r="E4296" t="str">
        <f t="shared" ca="1" si="952"/>
        <v>Boston</v>
      </c>
      <c r="F4296" t="s">
        <v>24067</v>
      </c>
      <c r="G4296">
        <f t="shared" ca="1" si="940"/>
        <v>8959272804</v>
      </c>
      <c r="H4296" t="s">
        <v>14592</v>
      </c>
      <c r="I4296">
        <v>26104</v>
      </c>
      <c r="J4296" t="str">
        <f t="shared" ca="1" si="941"/>
        <v>Male</v>
      </c>
      <c r="K4296">
        <f t="shared" ca="1" si="942"/>
        <v>54</v>
      </c>
      <c r="L4296" t="str">
        <f t="shared" ca="1" si="943"/>
        <v>Adult</v>
      </c>
      <c r="M4296" t="str">
        <f t="shared" ca="1" si="944"/>
        <v>Yes</v>
      </c>
      <c r="N4296" t="str">
        <f t="shared" ca="1" si="944"/>
        <v>No</v>
      </c>
      <c r="O4296" t="str">
        <f t="shared" ca="1" si="944"/>
        <v>No</v>
      </c>
      <c r="P4296" t="str">
        <f t="shared" ca="1" si="939"/>
        <v>No</v>
      </c>
      <c r="Q4296" t="str">
        <f t="shared" ca="1" si="939"/>
        <v>No</v>
      </c>
      <c r="R4296">
        <f t="shared" ca="1" si="945"/>
        <v>5</v>
      </c>
      <c r="S4296">
        <f t="shared" ca="1" si="946"/>
        <v>5</v>
      </c>
      <c r="T4296">
        <f t="shared" ca="1" si="947"/>
        <v>0</v>
      </c>
      <c r="U4296">
        <f t="shared" ca="1" si="948"/>
        <v>3</v>
      </c>
      <c r="V4296">
        <f t="shared" ca="1" si="949"/>
        <v>0</v>
      </c>
      <c r="W4296">
        <f t="shared" ca="1" si="950"/>
        <v>0</v>
      </c>
      <c r="X4296">
        <f t="shared" ca="1" si="951"/>
        <v>13</v>
      </c>
    </row>
    <row r="4297" spans="1:24" x14ac:dyDescent="0.25">
      <c r="A4297">
        <v>237701</v>
      </c>
      <c r="B4297" t="s">
        <v>14593</v>
      </c>
      <c r="C4297" t="s">
        <v>10</v>
      </c>
      <c r="D4297" t="s">
        <v>14594</v>
      </c>
      <c r="E4297" t="str">
        <f t="shared" ca="1" si="952"/>
        <v>Somerville</v>
      </c>
      <c r="F4297" t="s">
        <v>24067</v>
      </c>
      <c r="G4297">
        <f t="shared" ca="1" si="940"/>
        <v>3600356890</v>
      </c>
      <c r="H4297" t="s">
        <v>14595</v>
      </c>
      <c r="I4297">
        <v>26726</v>
      </c>
      <c r="J4297" t="str">
        <f t="shared" ca="1" si="941"/>
        <v>Male</v>
      </c>
      <c r="K4297">
        <f t="shared" ca="1" si="942"/>
        <v>54</v>
      </c>
      <c r="L4297" t="str">
        <f t="shared" ca="1" si="943"/>
        <v>Adult</v>
      </c>
      <c r="M4297" t="str">
        <f t="shared" ca="1" si="944"/>
        <v>No</v>
      </c>
      <c r="N4297" t="str">
        <f t="shared" ca="1" si="944"/>
        <v>No</v>
      </c>
      <c r="O4297" t="str">
        <f t="shared" ca="1" si="944"/>
        <v>Yes</v>
      </c>
      <c r="P4297" t="str">
        <f t="shared" ca="1" si="939"/>
        <v>No</v>
      </c>
      <c r="Q4297" t="str">
        <f t="shared" ca="1" si="939"/>
        <v>Yes</v>
      </c>
      <c r="R4297">
        <f t="shared" ca="1" si="945"/>
        <v>2</v>
      </c>
      <c r="S4297">
        <f t="shared" ca="1" si="946"/>
        <v>3</v>
      </c>
      <c r="T4297">
        <f t="shared" ca="1" si="947"/>
        <v>3</v>
      </c>
      <c r="U4297">
        <f t="shared" ca="1" si="948"/>
        <v>0</v>
      </c>
      <c r="V4297">
        <f t="shared" ca="1" si="949"/>
        <v>0</v>
      </c>
      <c r="W4297">
        <f t="shared" ca="1" si="950"/>
        <v>4</v>
      </c>
      <c r="X4297">
        <f t="shared" ca="1" si="951"/>
        <v>12</v>
      </c>
    </row>
    <row r="4298" spans="1:24" x14ac:dyDescent="0.25">
      <c r="A4298">
        <v>237729</v>
      </c>
      <c r="B4298" t="s">
        <v>14596</v>
      </c>
      <c r="C4298" t="s">
        <v>10</v>
      </c>
      <c r="D4298" t="s">
        <v>14597</v>
      </c>
      <c r="E4298" t="str">
        <f t="shared" ca="1" si="952"/>
        <v>Quincy</v>
      </c>
      <c r="F4298" t="s">
        <v>24067</v>
      </c>
      <c r="G4298">
        <f t="shared" ca="1" si="940"/>
        <v>5586973111</v>
      </c>
      <c r="H4298" t="s">
        <v>14598</v>
      </c>
      <c r="I4298">
        <v>25801</v>
      </c>
      <c r="J4298" t="str">
        <f t="shared" ca="1" si="941"/>
        <v>Male</v>
      </c>
      <c r="K4298">
        <f t="shared" ca="1" si="942"/>
        <v>60</v>
      </c>
      <c r="L4298" t="str">
        <f t="shared" ca="1" si="943"/>
        <v>Adult</v>
      </c>
      <c r="M4298" t="str">
        <f t="shared" ca="1" si="944"/>
        <v>No</v>
      </c>
      <c r="N4298" t="str">
        <f t="shared" ca="1" si="944"/>
        <v>Yes</v>
      </c>
      <c r="O4298" t="str">
        <f t="shared" ca="1" si="944"/>
        <v>No</v>
      </c>
      <c r="P4298" t="str">
        <f t="shared" ca="1" si="939"/>
        <v>No</v>
      </c>
      <c r="Q4298" t="str">
        <f t="shared" ca="1" si="939"/>
        <v>No</v>
      </c>
      <c r="R4298">
        <f t="shared" ca="1" si="945"/>
        <v>3</v>
      </c>
      <c r="S4298">
        <f t="shared" ca="1" si="946"/>
        <v>3</v>
      </c>
      <c r="T4298">
        <f t="shared" ca="1" si="947"/>
        <v>3</v>
      </c>
      <c r="U4298">
        <f t="shared" ca="1" si="948"/>
        <v>0</v>
      </c>
      <c r="V4298">
        <f t="shared" ca="1" si="949"/>
        <v>0</v>
      </c>
      <c r="W4298">
        <f t="shared" ca="1" si="950"/>
        <v>0</v>
      </c>
      <c r="X4298">
        <f t="shared" ca="1" si="951"/>
        <v>9</v>
      </c>
    </row>
    <row r="4299" spans="1:24" x14ac:dyDescent="0.25">
      <c r="A4299">
        <v>237783</v>
      </c>
      <c r="B4299" t="s">
        <v>14599</v>
      </c>
      <c r="C4299" t="s">
        <v>10</v>
      </c>
      <c r="D4299" t="s">
        <v>14600</v>
      </c>
      <c r="E4299" t="str">
        <f t="shared" ca="1" si="952"/>
        <v>Watertown</v>
      </c>
      <c r="F4299" t="s">
        <v>24067</v>
      </c>
      <c r="G4299">
        <f t="shared" ca="1" si="940"/>
        <v>4794196071</v>
      </c>
      <c r="H4299" t="s">
        <v>14601</v>
      </c>
      <c r="I4299">
        <v>26426</v>
      </c>
      <c r="J4299" t="str">
        <f t="shared" ca="1" si="941"/>
        <v>Female</v>
      </c>
      <c r="K4299">
        <f t="shared" ca="1" si="942"/>
        <v>44</v>
      </c>
      <c r="L4299" t="str">
        <f t="shared" ca="1" si="943"/>
        <v>Adult</v>
      </c>
      <c r="M4299" t="str">
        <f t="shared" ca="1" si="944"/>
        <v>Yes</v>
      </c>
      <c r="N4299" t="str">
        <f t="shared" ca="1" si="944"/>
        <v>Yes</v>
      </c>
      <c r="O4299" t="str">
        <f t="shared" ca="1" si="944"/>
        <v>No</v>
      </c>
      <c r="P4299" t="str">
        <f t="shared" ca="1" si="939"/>
        <v>Yes</v>
      </c>
      <c r="Q4299" t="str">
        <f t="shared" ca="1" si="939"/>
        <v>No</v>
      </c>
      <c r="R4299">
        <f t="shared" ca="1" si="945"/>
        <v>2</v>
      </c>
      <c r="S4299">
        <f t="shared" ca="1" si="946"/>
        <v>3</v>
      </c>
      <c r="T4299">
        <f t="shared" ca="1" si="947"/>
        <v>3</v>
      </c>
      <c r="U4299">
        <f t="shared" ca="1" si="948"/>
        <v>3</v>
      </c>
      <c r="V4299">
        <f t="shared" ca="1" si="949"/>
        <v>4</v>
      </c>
      <c r="W4299">
        <f t="shared" ca="1" si="950"/>
        <v>0</v>
      </c>
      <c r="X4299">
        <f t="shared" ca="1" si="951"/>
        <v>15</v>
      </c>
    </row>
    <row r="4300" spans="1:24" x14ac:dyDescent="0.25">
      <c r="A4300">
        <v>237792</v>
      </c>
      <c r="B4300" t="s">
        <v>14602</v>
      </c>
      <c r="C4300" t="s">
        <v>10</v>
      </c>
      <c r="D4300" t="s">
        <v>14603</v>
      </c>
      <c r="E4300" t="str">
        <f t="shared" ca="1" si="952"/>
        <v>Cambridge</v>
      </c>
      <c r="F4300" t="s">
        <v>24067</v>
      </c>
      <c r="G4300">
        <f t="shared" ca="1" si="940"/>
        <v>1015403131</v>
      </c>
      <c r="H4300" t="s">
        <v>14604</v>
      </c>
      <c r="I4300">
        <v>25443</v>
      </c>
      <c r="J4300" t="str">
        <f t="shared" ca="1" si="941"/>
        <v>Male</v>
      </c>
      <c r="K4300">
        <f t="shared" ca="1" si="942"/>
        <v>68</v>
      </c>
      <c r="L4300" t="str">
        <f t="shared" ca="1" si="943"/>
        <v>Adult</v>
      </c>
      <c r="M4300" t="str">
        <f t="shared" ca="1" si="944"/>
        <v>No</v>
      </c>
      <c r="N4300" t="str">
        <f t="shared" ca="1" si="944"/>
        <v>No</v>
      </c>
      <c r="O4300" t="str">
        <f t="shared" ca="1" si="944"/>
        <v>Yes</v>
      </c>
      <c r="P4300" t="str">
        <f t="shared" ca="1" si="939"/>
        <v>Yes</v>
      </c>
      <c r="Q4300" t="str">
        <f t="shared" ca="1" si="939"/>
        <v>No</v>
      </c>
      <c r="R4300">
        <f t="shared" ca="1" si="945"/>
        <v>1</v>
      </c>
      <c r="S4300">
        <f t="shared" ca="1" si="946"/>
        <v>0</v>
      </c>
      <c r="T4300">
        <f t="shared" ca="1" si="947"/>
        <v>3</v>
      </c>
      <c r="U4300">
        <f t="shared" ca="1" si="948"/>
        <v>0</v>
      </c>
      <c r="V4300">
        <f t="shared" ca="1" si="949"/>
        <v>4</v>
      </c>
      <c r="W4300">
        <f t="shared" ca="1" si="950"/>
        <v>0</v>
      </c>
      <c r="X4300">
        <f t="shared" ca="1" si="951"/>
        <v>8</v>
      </c>
    </row>
    <row r="4301" spans="1:24" x14ac:dyDescent="0.25">
      <c r="A4301">
        <v>237817</v>
      </c>
      <c r="B4301" t="s">
        <v>14605</v>
      </c>
      <c r="C4301" t="s">
        <v>10</v>
      </c>
      <c r="D4301" t="s">
        <v>14606</v>
      </c>
      <c r="E4301" t="str">
        <f t="shared" ca="1" si="952"/>
        <v>Brookline</v>
      </c>
      <c r="F4301" t="s">
        <v>24067</v>
      </c>
      <c r="G4301">
        <f t="shared" ca="1" si="940"/>
        <v>2326529629</v>
      </c>
      <c r="H4301" t="s">
        <v>14607</v>
      </c>
      <c r="I4301">
        <v>25637</v>
      </c>
      <c r="J4301" t="str">
        <f t="shared" ca="1" si="941"/>
        <v>Female</v>
      </c>
      <c r="K4301">
        <f t="shared" ca="1" si="942"/>
        <v>35</v>
      </c>
      <c r="L4301" t="str">
        <f t="shared" ca="1" si="943"/>
        <v>Adult</v>
      </c>
      <c r="M4301" t="str">
        <f t="shared" ca="1" si="944"/>
        <v>Yes</v>
      </c>
      <c r="N4301" t="str">
        <f t="shared" ca="1" si="944"/>
        <v>No</v>
      </c>
      <c r="O4301" t="str">
        <f t="shared" ca="1" si="944"/>
        <v>No</v>
      </c>
      <c r="P4301" t="str">
        <f t="shared" ca="1" si="939"/>
        <v>No</v>
      </c>
      <c r="Q4301" t="str">
        <f t="shared" ca="1" si="939"/>
        <v>No</v>
      </c>
      <c r="R4301">
        <f t="shared" ca="1" si="945"/>
        <v>4</v>
      </c>
      <c r="S4301">
        <f t="shared" ca="1" si="946"/>
        <v>5</v>
      </c>
      <c r="T4301">
        <f t="shared" ca="1" si="947"/>
        <v>0</v>
      </c>
      <c r="U4301">
        <f t="shared" ca="1" si="948"/>
        <v>3</v>
      </c>
      <c r="V4301">
        <f t="shared" ca="1" si="949"/>
        <v>0</v>
      </c>
      <c r="W4301">
        <f t="shared" ca="1" si="950"/>
        <v>0</v>
      </c>
      <c r="X4301">
        <f t="shared" ca="1" si="951"/>
        <v>12</v>
      </c>
    </row>
    <row r="4302" spans="1:24" x14ac:dyDescent="0.25">
      <c r="A4302">
        <v>237844</v>
      </c>
      <c r="B4302" t="s">
        <v>14608</v>
      </c>
      <c r="C4302" t="s">
        <v>10</v>
      </c>
      <c r="D4302" t="s">
        <v>14609</v>
      </c>
      <c r="E4302" t="str">
        <f t="shared" ca="1" si="952"/>
        <v>Winthrop</v>
      </c>
      <c r="F4302" t="s">
        <v>24067</v>
      </c>
      <c r="G4302">
        <f t="shared" ca="1" si="940"/>
        <v>7200487366</v>
      </c>
      <c r="H4302" t="s">
        <v>14610</v>
      </c>
      <c r="I4302">
        <v>26201</v>
      </c>
      <c r="J4302" t="str">
        <f t="shared" ca="1" si="941"/>
        <v>Female</v>
      </c>
      <c r="K4302">
        <f t="shared" ca="1" si="942"/>
        <v>22</v>
      </c>
      <c r="L4302" t="str">
        <f t="shared" ca="1" si="943"/>
        <v>Adult</v>
      </c>
      <c r="M4302" t="str">
        <f t="shared" ca="1" si="944"/>
        <v>No</v>
      </c>
      <c r="N4302" t="str">
        <f t="shared" ca="1" si="944"/>
        <v>No</v>
      </c>
      <c r="O4302" t="str">
        <f t="shared" ca="1" si="944"/>
        <v>Yes</v>
      </c>
      <c r="P4302" t="str">
        <f t="shared" ca="1" si="939"/>
        <v>Yes</v>
      </c>
      <c r="Q4302" t="str">
        <f t="shared" ca="1" si="939"/>
        <v>Yes</v>
      </c>
      <c r="R4302">
        <f t="shared" ca="1" si="945"/>
        <v>4</v>
      </c>
      <c r="S4302">
        <f t="shared" ca="1" si="946"/>
        <v>5</v>
      </c>
      <c r="T4302">
        <f t="shared" ca="1" si="947"/>
        <v>3</v>
      </c>
      <c r="U4302">
        <f t="shared" ca="1" si="948"/>
        <v>0</v>
      </c>
      <c r="V4302">
        <f t="shared" ca="1" si="949"/>
        <v>4</v>
      </c>
      <c r="W4302">
        <f t="shared" ca="1" si="950"/>
        <v>4</v>
      </c>
      <c r="X4302">
        <f t="shared" ca="1" si="951"/>
        <v>20</v>
      </c>
    </row>
    <row r="4303" spans="1:24" x14ac:dyDescent="0.25">
      <c r="A4303">
        <v>237880</v>
      </c>
      <c r="B4303" t="s">
        <v>14611</v>
      </c>
      <c r="C4303" t="s">
        <v>10</v>
      </c>
      <c r="D4303" t="s">
        <v>14612</v>
      </c>
      <c r="E4303" t="str">
        <f t="shared" ca="1" si="952"/>
        <v xml:space="preserve"> Milton</v>
      </c>
      <c r="F4303" t="s">
        <v>24067</v>
      </c>
      <c r="G4303">
        <f t="shared" ca="1" si="940"/>
        <v>2120793190</v>
      </c>
      <c r="H4303" t="s">
        <v>14613</v>
      </c>
      <c r="I4303">
        <v>24901</v>
      </c>
      <c r="J4303" t="str">
        <f t="shared" ca="1" si="941"/>
        <v>Female</v>
      </c>
      <c r="K4303">
        <f t="shared" ca="1" si="942"/>
        <v>50</v>
      </c>
      <c r="L4303" t="str">
        <f t="shared" ca="1" si="943"/>
        <v>Adult</v>
      </c>
      <c r="M4303" t="str">
        <f t="shared" ca="1" si="944"/>
        <v>No</v>
      </c>
      <c r="N4303" t="str">
        <f t="shared" ca="1" si="944"/>
        <v>No</v>
      </c>
      <c r="O4303" t="str">
        <f t="shared" ca="1" si="944"/>
        <v>No</v>
      </c>
      <c r="P4303" t="str">
        <f t="shared" ca="1" si="939"/>
        <v>Yes</v>
      </c>
      <c r="Q4303" t="str">
        <f t="shared" ca="1" si="939"/>
        <v>No</v>
      </c>
      <c r="R4303">
        <f t="shared" ca="1" si="945"/>
        <v>2</v>
      </c>
      <c r="S4303">
        <f t="shared" ca="1" si="946"/>
        <v>3</v>
      </c>
      <c r="T4303">
        <f t="shared" ca="1" si="947"/>
        <v>0</v>
      </c>
      <c r="U4303">
        <f t="shared" ca="1" si="948"/>
        <v>0</v>
      </c>
      <c r="V4303">
        <f t="shared" ca="1" si="949"/>
        <v>4</v>
      </c>
      <c r="W4303">
        <f t="shared" ca="1" si="950"/>
        <v>0</v>
      </c>
      <c r="X4303">
        <f t="shared" ca="1" si="951"/>
        <v>9</v>
      </c>
    </row>
    <row r="4304" spans="1:24" x14ac:dyDescent="0.25">
      <c r="A4304">
        <v>237899</v>
      </c>
      <c r="B4304" t="s">
        <v>14614</v>
      </c>
      <c r="C4304" t="s">
        <v>10</v>
      </c>
      <c r="D4304" t="s">
        <v>14615</v>
      </c>
      <c r="E4304" t="str">
        <f t="shared" ca="1" si="952"/>
        <v>Watertown</v>
      </c>
      <c r="F4304" t="s">
        <v>24067</v>
      </c>
      <c r="G4304">
        <f t="shared" ca="1" si="940"/>
        <v>2727713113</v>
      </c>
      <c r="H4304" t="s">
        <v>14617</v>
      </c>
      <c r="I4304" t="s">
        <v>14616</v>
      </c>
      <c r="J4304" t="str">
        <f t="shared" ca="1" si="941"/>
        <v>Male</v>
      </c>
      <c r="K4304">
        <f t="shared" ca="1" si="942"/>
        <v>43</v>
      </c>
      <c r="L4304" t="str">
        <f t="shared" ca="1" si="943"/>
        <v>Adult</v>
      </c>
      <c r="M4304" t="str">
        <f t="shared" ca="1" si="944"/>
        <v>No</v>
      </c>
      <c r="N4304" t="str">
        <f t="shared" ca="1" si="944"/>
        <v>No</v>
      </c>
      <c r="O4304" t="str">
        <f t="shared" ca="1" si="944"/>
        <v>Yes</v>
      </c>
      <c r="P4304" t="str">
        <f t="shared" ca="1" si="939"/>
        <v>Yes</v>
      </c>
      <c r="Q4304" t="str">
        <f t="shared" ca="1" si="939"/>
        <v>No</v>
      </c>
      <c r="R4304">
        <f t="shared" ca="1" si="945"/>
        <v>4</v>
      </c>
      <c r="S4304">
        <f t="shared" ca="1" si="946"/>
        <v>5</v>
      </c>
      <c r="T4304">
        <f t="shared" ca="1" si="947"/>
        <v>3</v>
      </c>
      <c r="U4304">
        <f t="shared" ca="1" si="948"/>
        <v>0</v>
      </c>
      <c r="V4304">
        <f t="shared" ca="1" si="949"/>
        <v>4</v>
      </c>
      <c r="W4304">
        <f t="shared" ca="1" si="950"/>
        <v>0</v>
      </c>
      <c r="X4304">
        <f t="shared" ca="1" si="951"/>
        <v>16</v>
      </c>
    </row>
    <row r="4305" spans="1:24" x14ac:dyDescent="0.25">
      <c r="A4305">
        <v>237905</v>
      </c>
      <c r="B4305" t="s">
        <v>14618</v>
      </c>
      <c r="C4305" t="s">
        <v>10</v>
      </c>
      <c r="D4305" t="s">
        <v>14619</v>
      </c>
      <c r="E4305" t="str">
        <f t="shared" ca="1" si="952"/>
        <v xml:space="preserve"> Milton</v>
      </c>
      <c r="F4305" t="s">
        <v>24067</v>
      </c>
      <c r="G4305">
        <f t="shared" ca="1" si="940"/>
        <v>2994890330</v>
      </c>
      <c r="H4305" t="s">
        <v>14621</v>
      </c>
      <c r="I4305" t="s">
        <v>14620</v>
      </c>
      <c r="J4305" t="str">
        <f t="shared" ca="1" si="941"/>
        <v>Female</v>
      </c>
      <c r="K4305">
        <f t="shared" ca="1" si="942"/>
        <v>70</v>
      </c>
      <c r="L4305" t="str">
        <f t="shared" ca="1" si="943"/>
        <v>Adult</v>
      </c>
      <c r="M4305" t="str">
        <f t="shared" ca="1" si="944"/>
        <v>Yes</v>
      </c>
      <c r="N4305" t="str">
        <f t="shared" ca="1" si="944"/>
        <v>No</v>
      </c>
      <c r="O4305" t="str">
        <f t="shared" ca="1" si="944"/>
        <v>No</v>
      </c>
      <c r="P4305" t="str">
        <f t="shared" ca="1" si="939"/>
        <v>No</v>
      </c>
      <c r="Q4305" t="str">
        <f t="shared" ca="1" si="939"/>
        <v>No</v>
      </c>
      <c r="R4305">
        <f t="shared" ca="1" si="945"/>
        <v>1</v>
      </c>
      <c r="S4305">
        <f t="shared" ca="1" si="946"/>
        <v>0</v>
      </c>
      <c r="T4305">
        <f t="shared" ca="1" si="947"/>
        <v>0</v>
      </c>
      <c r="U4305">
        <f t="shared" ca="1" si="948"/>
        <v>3</v>
      </c>
      <c r="V4305">
        <f t="shared" ca="1" si="949"/>
        <v>0</v>
      </c>
      <c r="W4305">
        <f t="shared" ca="1" si="950"/>
        <v>0</v>
      </c>
      <c r="X4305">
        <f t="shared" ca="1" si="951"/>
        <v>4</v>
      </c>
    </row>
    <row r="4306" spans="1:24" x14ac:dyDescent="0.25">
      <c r="A4306">
        <v>237932</v>
      </c>
      <c r="B4306" t="s">
        <v>14622</v>
      </c>
      <c r="C4306" t="s">
        <v>10</v>
      </c>
      <c r="D4306" t="s">
        <v>14623</v>
      </c>
      <c r="E4306" t="str">
        <f t="shared" ca="1" si="952"/>
        <v>Cambridge</v>
      </c>
      <c r="F4306" t="s">
        <v>24067</v>
      </c>
      <c r="G4306">
        <f t="shared" ca="1" si="940"/>
        <v>9561820165</v>
      </c>
      <c r="H4306" t="s">
        <v>14624</v>
      </c>
      <c r="I4306">
        <v>26074</v>
      </c>
      <c r="J4306" t="str">
        <f t="shared" ca="1" si="941"/>
        <v>Male</v>
      </c>
      <c r="K4306">
        <f t="shared" ca="1" si="942"/>
        <v>35</v>
      </c>
      <c r="L4306" t="str">
        <f t="shared" ca="1" si="943"/>
        <v>Adult</v>
      </c>
      <c r="M4306" t="str">
        <f t="shared" ca="1" si="944"/>
        <v>No</v>
      </c>
      <c r="N4306" t="str">
        <f t="shared" ca="1" si="944"/>
        <v>Yes</v>
      </c>
      <c r="O4306" t="str">
        <f t="shared" ca="1" si="944"/>
        <v>Yes</v>
      </c>
      <c r="P4306" t="str">
        <f t="shared" ca="1" si="939"/>
        <v>No</v>
      </c>
      <c r="Q4306" t="str">
        <f t="shared" ca="1" si="939"/>
        <v>Yes</v>
      </c>
      <c r="R4306">
        <f t="shared" ca="1" si="945"/>
        <v>2</v>
      </c>
      <c r="S4306">
        <f t="shared" ca="1" si="946"/>
        <v>3</v>
      </c>
      <c r="T4306">
        <f t="shared" ca="1" si="947"/>
        <v>5</v>
      </c>
      <c r="U4306">
        <f t="shared" ca="1" si="948"/>
        <v>0</v>
      </c>
      <c r="V4306">
        <f t="shared" ca="1" si="949"/>
        <v>0</v>
      </c>
      <c r="W4306">
        <f t="shared" ca="1" si="950"/>
        <v>4</v>
      </c>
      <c r="X4306">
        <f t="shared" ca="1" si="951"/>
        <v>14</v>
      </c>
    </row>
    <row r="4307" spans="1:24" x14ac:dyDescent="0.25">
      <c r="A4307">
        <v>237950</v>
      </c>
      <c r="B4307" t="s">
        <v>14625</v>
      </c>
      <c r="C4307" t="s">
        <v>10</v>
      </c>
      <c r="D4307" t="s">
        <v>14626</v>
      </c>
      <c r="E4307" t="str">
        <f t="shared" ca="1" si="952"/>
        <v>Chelsea</v>
      </c>
      <c r="F4307" t="s">
        <v>24067</v>
      </c>
      <c r="G4307">
        <f t="shared" ca="1" si="940"/>
        <v>3730743084</v>
      </c>
      <c r="H4307" t="s">
        <v>14627</v>
      </c>
      <c r="I4307">
        <v>25136</v>
      </c>
      <c r="J4307" t="str">
        <f t="shared" ca="1" si="941"/>
        <v>Female</v>
      </c>
      <c r="K4307">
        <f t="shared" ca="1" si="942"/>
        <v>39</v>
      </c>
      <c r="L4307" t="str">
        <f t="shared" ca="1" si="943"/>
        <v>Adult</v>
      </c>
      <c r="M4307" t="str">
        <f t="shared" ca="1" si="944"/>
        <v>Yes</v>
      </c>
      <c r="N4307" t="str">
        <f t="shared" ca="1" si="944"/>
        <v>No</v>
      </c>
      <c r="O4307" t="str">
        <f t="shared" ca="1" si="944"/>
        <v>Yes</v>
      </c>
      <c r="P4307" t="str">
        <f t="shared" ca="1" si="939"/>
        <v>Yes</v>
      </c>
      <c r="Q4307" t="str">
        <f t="shared" ca="1" si="939"/>
        <v>No</v>
      </c>
      <c r="R4307">
        <f t="shared" ca="1" si="945"/>
        <v>5</v>
      </c>
      <c r="S4307">
        <f t="shared" ca="1" si="946"/>
        <v>5</v>
      </c>
      <c r="T4307">
        <f t="shared" ca="1" si="947"/>
        <v>3</v>
      </c>
      <c r="U4307">
        <f t="shared" ca="1" si="948"/>
        <v>3</v>
      </c>
      <c r="V4307">
        <f t="shared" ca="1" si="949"/>
        <v>4</v>
      </c>
      <c r="W4307">
        <f t="shared" ca="1" si="950"/>
        <v>0</v>
      </c>
      <c r="X4307">
        <f t="shared" ca="1" si="951"/>
        <v>20</v>
      </c>
    </row>
    <row r="4308" spans="1:24" x14ac:dyDescent="0.25">
      <c r="A4308">
        <v>237969</v>
      </c>
      <c r="B4308" t="s">
        <v>14628</v>
      </c>
      <c r="C4308" t="s">
        <v>10</v>
      </c>
      <c r="D4308" t="s">
        <v>14629</v>
      </c>
      <c r="E4308" t="str">
        <f t="shared" ca="1" si="952"/>
        <v>Newton</v>
      </c>
      <c r="F4308" t="s">
        <v>24067</v>
      </c>
      <c r="G4308">
        <f t="shared" ca="1" si="940"/>
        <v>6986142484</v>
      </c>
      <c r="H4308" t="s">
        <v>14631</v>
      </c>
      <c r="I4308" t="s">
        <v>14630</v>
      </c>
      <c r="J4308" t="str">
        <f t="shared" ca="1" si="941"/>
        <v>Female</v>
      </c>
      <c r="K4308">
        <f t="shared" ca="1" si="942"/>
        <v>37</v>
      </c>
      <c r="L4308" t="str">
        <f t="shared" ca="1" si="943"/>
        <v>Adult</v>
      </c>
      <c r="M4308" t="str">
        <f t="shared" ca="1" si="944"/>
        <v>Yes</v>
      </c>
      <c r="N4308" t="str">
        <f t="shared" ca="1" si="944"/>
        <v>No</v>
      </c>
      <c r="O4308" t="str">
        <f t="shared" ca="1" si="944"/>
        <v>No</v>
      </c>
      <c r="P4308" t="str">
        <f t="shared" ca="1" si="939"/>
        <v>No</v>
      </c>
      <c r="Q4308" t="str">
        <f t="shared" ca="1" si="939"/>
        <v>No</v>
      </c>
      <c r="R4308">
        <f t="shared" ca="1" si="945"/>
        <v>2</v>
      </c>
      <c r="S4308">
        <f t="shared" ca="1" si="946"/>
        <v>3</v>
      </c>
      <c r="T4308">
        <f t="shared" ca="1" si="947"/>
        <v>0</v>
      </c>
      <c r="U4308">
        <f t="shared" ca="1" si="948"/>
        <v>3</v>
      </c>
      <c r="V4308">
        <f t="shared" ca="1" si="949"/>
        <v>0</v>
      </c>
      <c r="W4308">
        <f t="shared" ca="1" si="950"/>
        <v>0</v>
      </c>
      <c r="X4308">
        <f t="shared" ca="1" si="951"/>
        <v>8</v>
      </c>
    </row>
    <row r="4309" spans="1:24" x14ac:dyDescent="0.25">
      <c r="A4309">
        <v>237978</v>
      </c>
      <c r="B4309" t="s">
        <v>14632</v>
      </c>
      <c r="C4309" t="s">
        <v>10</v>
      </c>
      <c r="D4309" t="s">
        <v>14633</v>
      </c>
      <c r="E4309" t="str">
        <f t="shared" ca="1" si="952"/>
        <v>Quincy</v>
      </c>
      <c r="F4309" t="s">
        <v>24067</v>
      </c>
      <c r="G4309">
        <f t="shared" ca="1" si="940"/>
        <v>6309380495</v>
      </c>
      <c r="H4309" t="s">
        <v>14634</v>
      </c>
      <c r="I4309">
        <v>26003</v>
      </c>
      <c r="J4309" t="str">
        <f t="shared" ca="1" si="941"/>
        <v>Male</v>
      </c>
      <c r="K4309">
        <f t="shared" ca="1" si="942"/>
        <v>60</v>
      </c>
      <c r="L4309" t="str">
        <f t="shared" ca="1" si="943"/>
        <v>Adult</v>
      </c>
      <c r="M4309" t="str">
        <f t="shared" ca="1" si="944"/>
        <v>Yes</v>
      </c>
      <c r="N4309" t="str">
        <f t="shared" ca="1" si="944"/>
        <v>No</v>
      </c>
      <c r="O4309" t="str">
        <f t="shared" ca="1" si="944"/>
        <v>No</v>
      </c>
      <c r="P4309" t="str">
        <f t="shared" ca="1" si="939"/>
        <v>No</v>
      </c>
      <c r="Q4309" t="str">
        <f t="shared" ca="1" si="939"/>
        <v>Yes</v>
      </c>
      <c r="R4309">
        <f t="shared" ca="1" si="945"/>
        <v>5</v>
      </c>
      <c r="S4309">
        <f t="shared" ca="1" si="946"/>
        <v>5</v>
      </c>
      <c r="T4309">
        <f t="shared" ca="1" si="947"/>
        <v>0</v>
      </c>
      <c r="U4309">
        <f t="shared" ca="1" si="948"/>
        <v>3</v>
      </c>
      <c r="V4309">
        <f t="shared" ca="1" si="949"/>
        <v>0</v>
      </c>
      <c r="W4309">
        <f t="shared" ca="1" si="950"/>
        <v>4</v>
      </c>
      <c r="X4309">
        <f t="shared" ca="1" si="951"/>
        <v>17</v>
      </c>
    </row>
    <row r="4310" spans="1:24" x14ac:dyDescent="0.25">
      <c r="A4310">
        <v>237987</v>
      </c>
      <c r="B4310" t="s">
        <v>14635</v>
      </c>
      <c r="C4310" t="s">
        <v>10</v>
      </c>
      <c r="D4310" t="s">
        <v>14636</v>
      </c>
      <c r="E4310" t="str">
        <f t="shared" ca="1" si="952"/>
        <v>Quincy</v>
      </c>
      <c r="F4310" t="s">
        <v>24067</v>
      </c>
      <c r="G4310">
        <f t="shared" ca="1" si="940"/>
        <v>3188977887</v>
      </c>
      <c r="H4310" t="s">
        <v>14637</v>
      </c>
      <c r="I4310">
        <v>25301</v>
      </c>
      <c r="J4310" t="str">
        <f t="shared" ca="1" si="941"/>
        <v>Female</v>
      </c>
      <c r="K4310">
        <f t="shared" ca="1" si="942"/>
        <v>28</v>
      </c>
      <c r="L4310" t="str">
        <f t="shared" ca="1" si="943"/>
        <v>Adult</v>
      </c>
      <c r="M4310" t="str">
        <f t="shared" ca="1" si="944"/>
        <v>Yes</v>
      </c>
      <c r="N4310" t="str">
        <f t="shared" ca="1" si="944"/>
        <v>Yes</v>
      </c>
      <c r="O4310" t="str">
        <f t="shared" ca="1" si="944"/>
        <v>Yes</v>
      </c>
      <c r="P4310" t="str">
        <f t="shared" ca="1" si="939"/>
        <v>Yes</v>
      </c>
      <c r="Q4310" t="str">
        <f t="shared" ca="1" si="939"/>
        <v>No</v>
      </c>
      <c r="R4310">
        <f t="shared" ca="1" si="945"/>
        <v>4</v>
      </c>
      <c r="S4310">
        <f t="shared" ca="1" si="946"/>
        <v>5</v>
      </c>
      <c r="T4310">
        <f t="shared" ca="1" si="947"/>
        <v>5</v>
      </c>
      <c r="U4310">
        <f t="shared" ca="1" si="948"/>
        <v>3</v>
      </c>
      <c r="V4310">
        <f t="shared" ca="1" si="949"/>
        <v>4</v>
      </c>
      <c r="W4310">
        <f t="shared" ca="1" si="950"/>
        <v>0</v>
      </c>
      <c r="X4310">
        <f t="shared" ca="1" si="951"/>
        <v>21</v>
      </c>
    </row>
    <row r="4311" spans="1:24" x14ac:dyDescent="0.25">
      <c r="A4311">
        <v>237996</v>
      </c>
      <c r="B4311" t="s">
        <v>14638</v>
      </c>
      <c r="C4311" t="s">
        <v>10</v>
      </c>
      <c r="D4311" t="s">
        <v>14639</v>
      </c>
      <c r="E4311" t="str">
        <f t="shared" ca="1" si="952"/>
        <v>Revere</v>
      </c>
      <c r="F4311" t="s">
        <v>24067</v>
      </c>
      <c r="G4311">
        <f t="shared" ca="1" si="940"/>
        <v>8082427203</v>
      </c>
      <c r="H4311" t="s">
        <v>14637</v>
      </c>
      <c r="I4311">
        <v>26505</v>
      </c>
      <c r="J4311" t="str">
        <f t="shared" ca="1" si="941"/>
        <v>Male</v>
      </c>
      <c r="K4311">
        <f t="shared" ca="1" si="942"/>
        <v>56</v>
      </c>
      <c r="L4311" t="str">
        <f t="shared" ca="1" si="943"/>
        <v>Adult</v>
      </c>
      <c r="M4311" t="str">
        <f t="shared" ca="1" si="944"/>
        <v>Yes</v>
      </c>
      <c r="N4311" t="str">
        <f t="shared" ca="1" si="944"/>
        <v>No</v>
      </c>
      <c r="O4311" t="str">
        <f t="shared" ca="1" si="944"/>
        <v>No</v>
      </c>
      <c r="P4311" t="str">
        <f t="shared" ca="1" si="939"/>
        <v>Yes</v>
      </c>
      <c r="Q4311" t="str">
        <f t="shared" ca="1" si="939"/>
        <v>No</v>
      </c>
      <c r="R4311">
        <f t="shared" ca="1" si="945"/>
        <v>5</v>
      </c>
      <c r="S4311">
        <f t="shared" ca="1" si="946"/>
        <v>5</v>
      </c>
      <c r="T4311">
        <f t="shared" ca="1" si="947"/>
        <v>0</v>
      </c>
      <c r="U4311">
        <f t="shared" ca="1" si="948"/>
        <v>3</v>
      </c>
      <c r="V4311">
        <f t="shared" ca="1" si="949"/>
        <v>4</v>
      </c>
      <c r="W4311">
        <f t="shared" ca="1" si="950"/>
        <v>0</v>
      </c>
      <c r="X4311">
        <f t="shared" ca="1" si="951"/>
        <v>17</v>
      </c>
    </row>
    <row r="4312" spans="1:24" x14ac:dyDescent="0.25">
      <c r="A4312">
        <v>238005</v>
      </c>
      <c r="B4312" t="s">
        <v>14640</v>
      </c>
      <c r="C4312" t="s">
        <v>10</v>
      </c>
      <c r="D4312" t="s">
        <v>14641</v>
      </c>
      <c r="E4312" t="str">
        <f t="shared" ca="1" si="952"/>
        <v>Chelsea</v>
      </c>
      <c r="F4312" t="s">
        <v>24067</v>
      </c>
      <c r="G4312">
        <f t="shared" ca="1" si="940"/>
        <v>6521068739</v>
      </c>
      <c r="H4312" t="s">
        <v>14642</v>
      </c>
      <c r="I4312">
        <v>25401</v>
      </c>
      <c r="J4312" t="str">
        <f t="shared" ca="1" si="941"/>
        <v>Male</v>
      </c>
      <c r="K4312">
        <f t="shared" ca="1" si="942"/>
        <v>19</v>
      </c>
      <c r="L4312" t="str">
        <f t="shared" ca="1" si="943"/>
        <v>Adult</v>
      </c>
      <c r="M4312" t="str">
        <f t="shared" ca="1" si="944"/>
        <v>Yes</v>
      </c>
      <c r="N4312" t="str">
        <f t="shared" ca="1" si="944"/>
        <v>Yes</v>
      </c>
      <c r="O4312" t="str">
        <f t="shared" ca="1" si="944"/>
        <v>No</v>
      </c>
      <c r="P4312" t="str">
        <f t="shared" ca="1" si="939"/>
        <v>Yes</v>
      </c>
      <c r="Q4312" t="str">
        <f t="shared" ca="1" si="939"/>
        <v>Yes</v>
      </c>
      <c r="R4312">
        <f t="shared" ca="1" si="945"/>
        <v>2</v>
      </c>
      <c r="S4312">
        <f t="shared" ca="1" si="946"/>
        <v>3</v>
      </c>
      <c r="T4312">
        <f t="shared" ca="1" si="947"/>
        <v>3</v>
      </c>
      <c r="U4312">
        <f t="shared" ca="1" si="948"/>
        <v>3</v>
      </c>
      <c r="V4312">
        <f t="shared" ca="1" si="949"/>
        <v>4</v>
      </c>
      <c r="W4312">
        <f t="shared" ca="1" si="950"/>
        <v>4</v>
      </c>
      <c r="X4312">
        <f t="shared" ca="1" si="951"/>
        <v>19</v>
      </c>
    </row>
    <row r="4313" spans="1:24" x14ac:dyDescent="0.25">
      <c r="A4313">
        <v>238014</v>
      </c>
      <c r="B4313" t="s">
        <v>14643</v>
      </c>
      <c r="C4313" t="s">
        <v>10</v>
      </c>
      <c r="D4313" t="s">
        <v>14644</v>
      </c>
      <c r="E4313" t="str">
        <f t="shared" ca="1" si="952"/>
        <v>Needham</v>
      </c>
      <c r="F4313" t="s">
        <v>24067</v>
      </c>
      <c r="G4313">
        <f t="shared" ca="1" si="940"/>
        <v>7022195998</v>
      </c>
      <c r="H4313" t="s">
        <v>14646</v>
      </c>
      <c r="I4313" t="s">
        <v>14645</v>
      </c>
      <c r="J4313" t="str">
        <f t="shared" ca="1" si="941"/>
        <v>Female</v>
      </c>
      <c r="K4313">
        <f t="shared" ca="1" si="942"/>
        <v>27</v>
      </c>
      <c r="L4313" t="str">
        <f t="shared" ca="1" si="943"/>
        <v>Adult</v>
      </c>
      <c r="M4313" t="str">
        <f t="shared" ca="1" si="944"/>
        <v>Yes</v>
      </c>
      <c r="N4313" t="str">
        <f t="shared" ca="1" si="944"/>
        <v>No</v>
      </c>
      <c r="O4313" t="str">
        <f t="shared" ca="1" si="944"/>
        <v>Yes</v>
      </c>
      <c r="P4313" t="str">
        <f t="shared" ca="1" si="939"/>
        <v>No</v>
      </c>
      <c r="Q4313" t="str">
        <f t="shared" ca="1" si="939"/>
        <v>Yes</v>
      </c>
      <c r="R4313">
        <f t="shared" ca="1" si="945"/>
        <v>1</v>
      </c>
      <c r="S4313">
        <f t="shared" ca="1" si="946"/>
        <v>0</v>
      </c>
      <c r="T4313">
        <f t="shared" ca="1" si="947"/>
        <v>3</v>
      </c>
      <c r="U4313">
        <f t="shared" ca="1" si="948"/>
        <v>3</v>
      </c>
      <c r="V4313">
        <f t="shared" ca="1" si="949"/>
        <v>0</v>
      </c>
      <c r="W4313">
        <f t="shared" ca="1" si="950"/>
        <v>4</v>
      </c>
      <c r="X4313">
        <f t="shared" ca="1" si="951"/>
        <v>11</v>
      </c>
    </row>
    <row r="4314" spans="1:24" x14ac:dyDescent="0.25">
      <c r="A4314">
        <v>238032</v>
      </c>
      <c r="B4314" t="s">
        <v>14647</v>
      </c>
      <c r="C4314" t="s">
        <v>10</v>
      </c>
      <c r="D4314" t="s">
        <v>14648</v>
      </c>
      <c r="E4314" t="str">
        <f t="shared" ca="1" si="952"/>
        <v>Newton</v>
      </c>
      <c r="F4314" t="s">
        <v>24067</v>
      </c>
      <c r="G4314">
        <f t="shared" ca="1" si="940"/>
        <v>9581130572</v>
      </c>
      <c r="H4314" t="s">
        <v>14650</v>
      </c>
      <c r="I4314" t="s">
        <v>14649</v>
      </c>
      <c r="J4314" t="str">
        <f t="shared" ca="1" si="941"/>
        <v>Female</v>
      </c>
      <c r="K4314">
        <f t="shared" ca="1" si="942"/>
        <v>24</v>
      </c>
      <c r="L4314" t="str">
        <f t="shared" ca="1" si="943"/>
        <v>Adult</v>
      </c>
      <c r="M4314" t="str">
        <f t="shared" ca="1" si="944"/>
        <v>Yes</v>
      </c>
      <c r="N4314" t="str">
        <f t="shared" ca="1" si="944"/>
        <v>Yes</v>
      </c>
      <c r="O4314" t="str">
        <f t="shared" ca="1" si="944"/>
        <v>No</v>
      </c>
      <c r="P4314" t="str">
        <f t="shared" ca="1" si="939"/>
        <v>No</v>
      </c>
      <c r="Q4314" t="str">
        <f t="shared" ca="1" si="939"/>
        <v>Yes</v>
      </c>
      <c r="R4314">
        <f t="shared" ca="1" si="945"/>
        <v>1</v>
      </c>
      <c r="S4314">
        <f t="shared" ca="1" si="946"/>
        <v>0</v>
      </c>
      <c r="T4314">
        <f t="shared" ca="1" si="947"/>
        <v>3</v>
      </c>
      <c r="U4314">
        <f t="shared" ca="1" si="948"/>
        <v>3</v>
      </c>
      <c r="V4314">
        <f t="shared" ca="1" si="949"/>
        <v>0</v>
      </c>
      <c r="W4314">
        <f t="shared" ca="1" si="950"/>
        <v>4</v>
      </c>
      <c r="X4314">
        <f t="shared" ca="1" si="951"/>
        <v>11</v>
      </c>
    </row>
    <row r="4315" spans="1:24" x14ac:dyDescent="0.25">
      <c r="A4315">
        <v>238078</v>
      </c>
      <c r="B4315" t="s">
        <v>14651</v>
      </c>
      <c r="C4315" t="s">
        <v>10</v>
      </c>
      <c r="D4315" t="s">
        <v>14652</v>
      </c>
      <c r="E4315" t="str">
        <f t="shared" ca="1" si="952"/>
        <v>Revere</v>
      </c>
      <c r="F4315" t="s">
        <v>24067</v>
      </c>
      <c r="G4315">
        <f t="shared" ca="1" si="940"/>
        <v>3253042573</v>
      </c>
      <c r="H4315" t="s">
        <v>14653</v>
      </c>
      <c r="I4315">
        <v>26003</v>
      </c>
      <c r="J4315" t="str">
        <f t="shared" ca="1" si="941"/>
        <v>Female</v>
      </c>
      <c r="K4315">
        <f t="shared" ca="1" si="942"/>
        <v>15</v>
      </c>
      <c r="L4315" t="str">
        <f t="shared" ca="1" si="943"/>
        <v>Adoloscent</v>
      </c>
      <c r="M4315" t="str">
        <f t="shared" ca="1" si="944"/>
        <v>No</v>
      </c>
      <c r="N4315" t="str">
        <f t="shared" ca="1" si="944"/>
        <v>Yes</v>
      </c>
      <c r="O4315" t="str">
        <f t="shared" ca="1" si="944"/>
        <v>No</v>
      </c>
      <c r="P4315" t="str">
        <f t="shared" ca="1" si="939"/>
        <v>No</v>
      </c>
      <c r="Q4315" t="str">
        <f t="shared" ca="1" si="939"/>
        <v>Yes</v>
      </c>
      <c r="R4315">
        <f t="shared" ca="1" si="945"/>
        <v>4</v>
      </c>
      <c r="S4315">
        <f t="shared" ca="1" si="946"/>
        <v>5</v>
      </c>
      <c r="T4315">
        <f t="shared" ca="1" si="947"/>
        <v>3</v>
      </c>
      <c r="U4315">
        <f t="shared" ca="1" si="948"/>
        <v>0</v>
      </c>
      <c r="V4315">
        <f t="shared" ca="1" si="949"/>
        <v>0</v>
      </c>
      <c r="W4315">
        <f t="shared" ca="1" si="950"/>
        <v>4</v>
      </c>
      <c r="X4315">
        <f t="shared" ca="1" si="951"/>
        <v>16</v>
      </c>
    </row>
    <row r="4316" spans="1:24" x14ac:dyDescent="0.25">
      <c r="A4316">
        <v>238096</v>
      </c>
      <c r="B4316" t="s">
        <v>14654</v>
      </c>
      <c r="C4316" t="s">
        <v>10</v>
      </c>
      <c r="D4316" t="s">
        <v>11958</v>
      </c>
      <c r="E4316" t="str">
        <f t="shared" ca="1" si="952"/>
        <v xml:space="preserve"> Milton</v>
      </c>
      <c r="F4316" t="s">
        <v>24067</v>
      </c>
      <c r="G4316">
        <f t="shared" ca="1" si="940"/>
        <v>9973073305</v>
      </c>
      <c r="H4316" t="s">
        <v>14655</v>
      </c>
      <c r="I4316">
        <v>26104</v>
      </c>
      <c r="J4316" t="str">
        <f t="shared" ca="1" si="941"/>
        <v>Female</v>
      </c>
      <c r="K4316">
        <f t="shared" ca="1" si="942"/>
        <v>19</v>
      </c>
      <c r="L4316" t="str">
        <f t="shared" ca="1" si="943"/>
        <v>Adult</v>
      </c>
      <c r="M4316" t="str">
        <f t="shared" ca="1" si="944"/>
        <v>Yes</v>
      </c>
      <c r="N4316" t="str">
        <f t="shared" ca="1" si="944"/>
        <v>No</v>
      </c>
      <c r="O4316" t="str">
        <f t="shared" ca="1" si="944"/>
        <v>No</v>
      </c>
      <c r="P4316" t="str">
        <f t="shared" ca="1" si="939"/>
        <v>No</v>
      </c>
      <c r="Q4316" t="str">
        <f t="shared" ca="1" si="939"/>
        <v>Yes</v>
      </c>
      <c r="R4316">
        <f t="shared" ca="1" si="945"/>
        <v>2</v>
      </c>
      <c r="S4316">
        <f t="shared" ca="1" si="946"/>
        <v>3</v>
      </c>
      <c r="T4316">
        <f t="shared" ca="1" si="947"/>
        <v>0</v>
      </c>
      <c r="U4316">
        <f t="shared" ca="1" si="948"/>
        <v>3</v>
      </c>
      <c r="V4316">
        <f t="shared" ca="1" si="949"/>
        <v>0</v>
      </c>
      <c r="W4316">
        <f t="shared" ca="1" si="950"/>
        <v>4</v>
      </c>
      <c r="X4316">
        <f t="shared" ca="1" si="951"/>
        <v>12</v>
      </c>
    </row>
    <row r="4317" spans="1:24" x14ac:dyDescent="0.25">
      <c r="A4317">
        <v>238166</v>
      </c>
      <c r="B4317" t="s">
        <v>14656</v>
      </c>
      <c r="C4317" t="s">
        <v>10</v>
      </c>
      <c r="D4317" t="s">
        <v>14657</v>
      </c>
      <c r="E4317" t="str">
        <f t="shared" ca="1" si="952"/>
        <v>Newton</v>
      </c>
      <c r="F4317" t="s">
        <v>24067</v>
      </c>
      <c r="G4317">
        <f t="shared" ca="1" si="940"/>
        <v>5353039172</v>
      </c>
      <c r="H4317" t="s">
        <v>14658</v>
      </c>
      <c r="I4317">
        <v>53217</v>
      </c>
      <c r="J4317" t="str">
        <f t="shared" ca="1" si="941"/>
        <v>Female</v>
      </c>
      <c r="K4317">
        <f t="shared" ca="1" si="942"/>
        <v>48</v>
      </c>
      <c r="L4317" t="str">
        <f t="shared" ca="1" si="943"/>
        <v>Adult</v>
      </c>
      <c r="M4317" t="str">
        <f t="shared" ca="1" si="944"/>
        <v>Yes</v>
      </c>
      <c r="N4317" t="str">
        <f t="shared" ca="1" si="944"/>
        <v>No</v>
      </c>
      <c r="O4317" t="str">
        <f t="shared" ca="1" si="944"/>
        <v>No</v>
      </c>
      <c r="P4317" t="str">
        <f t="shared" ca="1" si="939"/>
        <v>No</v>
      </c>
      <c r="Q4317" t="str">
        <f t="shared" ca="1" si="939"/>
        <v>No</v>
      </c>
      <c r="R4317">
        <f t="shared" ca="1" si="945"/>
        <v>2</v>
      </c>
      <c r="S4317">
        <f t="shared" ca="1" si="946"/>
        <v>3</v>
      </c>
      <c r="T4317">
        <f t="shared" ca="1" si="947"/>
        <v>0</v>
      </c>
      <c r="U4317">
        <f t="shared" ca="1" si="948"/>
        <v>3</v>
      </c>
      <c r="V4317">
        <f t="shared" ca="1" si="949"/>
        <v>0</v>
      </c>
      <c r="W4317">
        <f t="shared" ca="1" si="950"/>
        <v>0</v>
      </c>
      <c r="X4317">
        <f t="shared" ca="1" si="951"/>
        <v>8</v>
      </c>
    </row>
    <row r="4318" spans="1:24" x14ac:dyDescent="0.25">
      <c r="A4318">
        <v>238175</v>
      </c>
      <c r="B4318" t="s">
        <v>14656</v>
      </c>
      <c r="C4318" t="s">
        <v>10</v>
      </c>
      <c r="D4318" t="s">
        <v>14659</v>
      </c>
      <c r="E4318" t="str">
        <f t="shared" ca="1" si="952"/>
        <v>Newton</v>
      </c>
      <c r="F4318" t="s">
        <v>24067</v>
      </c>
      <c r="G4318">
        <f t="shared" ca="1" si="940"/>
        <v>8233497035</v>
      </c>
      <c r="H4318" t="s">
        <v>14658</v>
      </c>
      <c r="I4318">
        <v>53228</v>
      </c>
      <c r="J4318" t="str">
        <f t="shared" ca="1" si="941"/>
        <v>Male</v>
      </c>
      <c r="K4318">
        <f t="shared" ca="1" si="942"/>
        <v>17</v>
      </c>
      <c r="L4318" t="str">
        <f t="shared" ca="1" si="943"/>
        <v>Adoloscent</v>
      </c>
      <c r="M4318" t="str">
        <f t="shared" ca="1" si="944"/>
        <v>No</v>
      </c>
      <c r="N4318" t="str">
        <f t="shared" ca="1" si="944"/>
        <v>Yes</v>
      </c>
      <c r="O4318" t="str">
        <f t="shared" ca="1" si="944"/>
        <v>No</v>
      </c>
      <c r="P4318" t="str">
        <f t="shared" ca="1" si="939"/>
        <v>Yes</v>
      </c>
      <c r="Q4318" t="str">
        <f t="shared" ca="1" si="939"/>
        <v>No</v>
      </c>
      <c r="R4318">
        <f t="shared" ca="1" si="945"/>
        <v>5</v>
      </c>
      <c r="S4318">
        <f t="shared" ca="1" si="946"/>
        <v>5</v>
      </c>
      <c r="T4318">
        <f t="shared" ca="1" si="947"/>
        <v>3</v>
      </c>
      <c r="U4318">
        <f t="shared" ca="1" si="948"/>
        <v>0</v>
      </c>
      <c r="V4318">
        <f t="shared" ca="1" si="949"/>
        <v>4</v>
      </c>
      <c r="W4318">
        <f t="shared" ca="1" si="950"/>
        <v>0</v>
      </c>
      <c r="X4318">
        <f t="shared" ca="1" si="951"/>
        <v>17</v>
      </c>
    </row>
    <row r="4319" spans="1:24" x14ac:dyDescent="0.25">
      <c r="A4319">
        <v>238193</v>
      </c>
      <c r="B4319" t="s">
        <v>14660</v>
      </c>
      <c r="C4319" t="s">
        <v>10</v>
      </c>
      <c r="D4319" t="s">
        <v>14661</v>
      </c>
      <c r="E4319" t="str">
        <f t="shared" ca="1" si="952"/>
        <v>Newton</v>
      </c>
      <c r="F4319" t="s">
        <v>24067</v>
      </c>
      <c r="G4319">
        <f t="shared" ca="1" si="940"/>
        <v>9438556623</v>
      </c>
      <c r="H4319" t="s">
        <v>14663</v>
      </c>
      <c r="I4319" t="s">
        <v>14662</v>
      </c>
      <c r="J4319" t="str">
        <f t="shared" ca="1" si="941"/>
        <v>Male</v>
      </c>
      <c r="K4319">
        <f t="shared" ca="1" si="942"/>
        <v>27</v>
      </c>
      <c r="L4319" t="str">
        <f t="shared" ca="1" si="943"/>
        <v>Adult</v>
      </c>
      <c r="M4319" t="str">
        <f t="shared" ca="1" si="944"/>
        <v>Yes</v>
      </c>
      <c r="N4319" t="str">
        <f t="shared" ca="1" si="944"/>
        <v>Yes</v>
      </c>
      <c r="O4319" t="str">
        <f t="shared" ca="1" si="944"/>
        <v>No</v>
      </c>
      <c r="P4319" t="str">
        <f t="shared" ca="1" si="939"/>
        <v>Yes</v>
      </c>
      <c r="Q4319" t="str">
        <f t="shared" ca="1" si="939"/>
        <v>No</v>
      </c>
      <c r="R4319">
        <f t="shared" ca="1" si="945"/>
        <v>4</v>
      </c>
      <c r="S4319">
        <f t="shared" ca="1" si="946"/>
        <v>5</v>
      </c>
      <c r="T4319">
        <f t="shared" ca="1" si="947"/>
        <v>3</v>
      </c>
      <c r="U4319">
        <f t="shared" ca="1" si="948"/>
        <v>3</v>
      </c>
      <c r="V4319">
        <f t="shared" ca="1" si="949"/>
        <v>4</v>
      </c>
      <c r="W4319">
        <f t="shared" ca="1" si="950"/>
        <v>0</v>
      </c>
      <c r="X4319">
        <f t="shared" ca="1" si="951"/>
        <v>19</v>
      </c>
    </row>
    <row r="4320" spans="1:24" x14ac:dyDescent="0.25">
      <c r="A4320">
        <v>238263</v>
      </c>
      <c r="B4320" t="s">
        <v>14664</v>
      </c>
      <c r="C4320" t="s">
        <v>10</v>
      </c>
      <c r="D4320" t="s">
        <v>14665</v>
      </c>
      <c r="E4320" t="str">
        <f t="shared" ca="1" si="952"/>
        <v>Cambridge</v>
      </c>
      <c r="F4320" t="s">
        <v>24067</v>
      </c>
      <c r="G4320">
        <f t="shared" ca="1" si="940"/>
        <v>6439833964</v>
      </c>
      <c r="H4320" t="s">
        <v>14667</v>
      </c>
      <c r="I4320" t="s">
        <v>14666</v>
      </c>
      <c r="J4320" t="str">
        <f t="shared" ca="1" si="941"/>
        <v>Male</v>
      </c>
      <c r="K4320">
        <f t="shared" ca="1" si="942"/>
        <v>38</v>
      </c>
      <c r="L4320" t="str">
        <f t="shared" ca="1" si="943"/>
        <v>Adult</v>
      </c>
      <c r="M4320" t="str">
        <f t="shared" ca="1" si="944"/>
        <v>Yes</v>
      </c>
      <c r="N4320" t="str">
        <f t="shared" ca="1" si="944"/>
        <v>No</v>
      </c>
      <c r="O4320" t="str">
        <f t="shared" ca="1" si="944"/>
        <v>No</v>
      </c>
      <c r="P4320" t="str">
        <f t="shared" ca="1" si="939"/>
        <v>Yes</v>
      </c>
      <c r="Q4320" t="str">
        <f t="shared" ca="1" si="939"/>
        <v>No</v>
      </c>
      <c r="R4320">
        <f t="shared" ca="1" si="945"/>
        <v>3</v>
      </c>
      <c r="S4320">
        <f t="shared" ca="1" si="946"/>
        <v>3</v>
      </c>
      <c r="T4320">
        <f t="shared" ca="1" si="947"/>
        <v>0</v>
      </c>
      <c r="U4320">
        <f t="shared" ca="1" si="948"/>
        <v>3</v>
      </c>
      <c r="V4320">
        <f t="shared" ca="1" si="949"/>
        <v>4</v>
      </c>
      <c r="W4320">
        <f t="shared" ca="1" si="950"/>
        <v>0</v>
      </c>
      <c r="X4320">
        <f t="shared" ca="1" si="951"/>
        <v>13</v>
      </c>
    </row>
    <row r="4321" spans="1:24" x14ac:dyDescent="0.25">
      <c r="A4321">
        <v>238324</v>
      </c>
      <c r="B4321" t="s">
        <v>14668</v>
      </c>
      <c r="C4321" t="s">
        <v>10</v>
      </c>
      <c r="D4321" t="s">
        <v>14669</v>
      </c>
      <c r="E4321" t="str">
        <f t="shared" ca="1" si="952"/>
        <v>Newton</v>
      </c>
      <c r="F4321" t="s">
        <v>24067</v>
      </c>
      <c r="G4321">
        <f t="shared" ca="1" si="940"/>
        <v>3121265662</v>
      </c>
      <c r="H4321" t="s">
        <v>14670</v>
      </c>
      <c r="I4321">
        <v>54311</v>
      </c>
      <c r="J4321" t="str">
        <f t="shared" ca="1" si="941"/>
        <v>Female</v>
      </c>
      <c r="K4321">
        <f t="shared" ca="1" si="942"/>
        <v>29</v>
      </c>
      <c r="L4321" t="str">
        <f t="shared" ca="1" si="943"/>
        <v>Adult</v>
      </c>
      <c r="M4321" t="str">
        <f t="shared" ca="1" si="944"/>
        <v>Yes</v>
      </c>
      <c r="N4321" t="str">
        <f t="shared" ca="1" si="944"/>
        <v>Yes</v>
      </c>
      <c r="O4321" t="str">
        <f t="shared" ca="1" si="944"/>
        <v>Yes</v>
      </c>
      <c r="P4321" t="str">
        <f t="shared" ca="1" si="939"/>
        <v>Yes</v>
      </c>
      <c r="Q4321" t="str">
        <f t="shared" ca="1" si="939"/>
        <v>Yes</v>
      </c>
      <c r="R4321">
        <f t="shared" ca="1" si="945"/>
        <v>5</v>
      </c>
      <c r="S4321">
        <f t="shared" ca="1" si="946"/>
        <v>5</v>
      </c>
      <c r="T4321">
        <f t="shared" ca="1" si="947"/>
        <v>5</v>
      </c>
      <c r="U4321">
        <f t="shared" ca="1" si="948"/>
        <v>3</v>
      </c>
      <c r="V4321">
        <f t="shared" ca="1" si="949"/>
        <v>4</v>
      </c>
      <c r="W4321">
        <f t="shared" ca="1" si="950"/>
        <v>4</v>
      </c>
      <c r="X4321">
        <f t="shared" ca="1" si="951"/>
        <v>26</v>
      </c>
    </row>
    <row r="4322" spans="1:24" x14ac:dyDescent="0.25">
      <c r="A4322">
        <v>238333</v>
      </c>
      <c r="B4322" t="s">
        <v>14671</v>
      </c>
      <c r="C4322" t="s">
        <v>10</v>
      </c>
      <c r="D4322" t="s">
        <v>14672</v>
      </c>
      <c r="E4322" t="str">
        <f t="shared" ca="1" si="952"/>
        <v>Needham</v>
      </c>
      <c r="F4322" t="s">
        <v>24067</v>
      </c>
      <c r="G4322">
        <f t="shared" ca="1" si="940"/>
        <v>5055517858</v>
      </c>
      <c r="H4322" t="s">
        <v>14674</v>
      </c>
      <c r="I4322" t="s">
        <v>14673</v>
      </c>
      <c r="J4322" t="str">
        <f t="shared" ca="1" si="941"/>
        <v>Female</v>
      </c>
      <c r="K4322">
        <f t="shared" ca="1" si="942"/>
        <v>65</v>
      </c>
      <c r="L4322" t="str">
        <f t="shared" ca="1" si="943"/>
        <v>Adult</v>
      </c>
      <c r="M4322" t="str">
        <f t="shared" ca="1" si="944"/>
        <v>No</v>
      </c>
      <c r="N4322" t="str">
        <f t="shared" ca="1" si="944"/>
        <v>Yes</v>
      </c>
      <c r="O4322" t="str">
        <f t="shared" ca="1" si="944"/>
        <v>No</v>
      </c>
      <c r="P4322" t="str">
        <f t="shared" ca="1" si="939"/>
        <v>Yes</v>
      </c>
      <c r="Q4322" t="str">
        <f t="shared" ca="1" si="939"/>
        <v>No</v>
      </c>
      <c r="R4322">
        <f t="shared" ca="1" si="945"/>
        <v>5</v>
      </c>
      <c r="S4322">
        <f t="shared" ca="1" si="946"/>
        <v>5</v>
      </c>
      <c r="T4322">
        <f t="shared" ca="1" si="947"/>
        <v>3</v>
      </c>
      <c r="U4322">
        <f t="shared" ca="1" si="948"/>
        <v>0</v>
      </c>
      <c r="V4322">
        <f t="shared" ca="1" si="949"/>
        <v>4</v>
      </c>
      <c r="W4322">
        <f t="shared" ca="1" si="950"/>
        <v>0</v>
      </c>
      <c r="X4322">
        <f t="shared" ca="1" si="951"/>
        <v>17</v>
      </c>
    </row>
    <row r="4323" spans="1:24" x14ac:dyDescent="0.25">
      <c r="A4323">
        <v>238397</v>
      </c>
      <c r="B4323" t="s">
        <v>14675</v>
      </c>
      <c r="C4323" t="s">
        <v>10</v>
      </c>
      <c r="D4323" t="s">
        <v>14676</v>
      </c>
      <c r="E4323" t="str">
        <f t="shared" ca="1" si="952"/>
        <v>Everett</v>
      </c>
      <c r="F4323" t="s">
        <v>24067</v>
      </c>
      <c r="G4323">
        <f t="shared" ca="1" si="940"/>
        <v>2592538343</v>
      </c>
      <c r="H4323" t="s">
        <v>14678</v>
      </c>
      <c r="I4323" t="s">
        <v>14677</v>
      </c>
      <c r="J4323" t="str">
        <f t="shared" ca="1" si="941"/>
        <v>Male</v>
      </c>
      <c r="K4323">
        <f t="shared" ca="1" si="942"/>
        <v>59</v>
      </c>
      <c r="L4323" t="str">
        <f t="shared" ca="1" si="943"/>
        <v>Adult</v>
      </c>
      <c r="M4323" t="str">
        <f t="shared" ca="1" si="944"/>
        <v>No</v>
      </c>
      <c r="N4323" t="str">
        <f t="shared" ca="1" si="944"/>
        <v>No</v>
      </c>
      <c r="O4323" t="str">
        <f t="shared" ca="1" si="944"/>
        <v>Yes</v>
      </c>
      <c r="P4323" t="str">
        <f t="shared" ca="1" si="939"/>
        <v>Yes</v>
      </c>
      <c r="Q4323" t="str">
        <f t="shared" ca="1" si="939"/>
        <v>No</v>
      </c>
      <c r="R4323">
        <f t="shared" ca="1" si="945"/>
        <v>2</v>
      </c>
      <c r="S4323">
        <f t="shared" ca="1" si="946"/>
        <v>3</v>
      </c>
      <c r="T4323">
        <f t="shared" ca="1" si="947"/>
        <v>3</v>
      </c>
      <c r="U4323">
        <f t="shared" ca="1" si="948"/>
        <v>0</v>
      </c>
      <c r="V4323">
        <f t="shared" ca="1" si="949"/>
        <v>4</v>
      </c>
      <c r="W4323">
        <f t="shared" ca="1" si="950"/>
        <v>0</v>
      </c>
      <c r="X4323">
        <f t="shared" ca="1" si="951"/>
        <v>12</v>
      </c>
    </row>
    <row r="4324" spans="1:24" x14ac:dyDescent="0.25">
      <c r="A4324">
        <v>238430</v>
      </c>
      <c r="B4324" t="s">
        <v>14679</v>
      </c>
      <c r="C4324" t="s">
        <v>10</v>
      </c>
      <c r="D4324" t="s">
        <v>14680</v>
      </c>
      <c r="E4324" t="str">
        <f t="shared" ca="1" si="952"/>
        <v>Everett</v>
      </c>
      <c r="F4324" t="s">
        <v>24067</v>
      </c>
      <c r="G4324">
        <f t="shared" ca="1" si="940"/>
        <v>3426548275</v>
      </c>
      <c r="H4324" t="s">
        <v>14682</v>
      </c>
      <c r="I4324" t="s">
        <v>14681</v>
      </c>
      <c r="J4324" t="str">
        <f t="shared" ca="1" si="941"/>
        <v>Male</v>
      </c>
      <c r="K4324">
        <f t="shared" ca="1" si="942"/>
        <v>59</v>
      </c>
      <c r="L4324" t="str">
        <f t="shared" ca="1" si="943"/>
        <v>Adult</v>
      </c>
      <c r="M4324" t="str">
        <f t="shared" ca="1" si="944"/>
        <v>Yes</v>
      </c>
      <c r="N4324" t="str">
        <f t="shared" ca="1" si="944"/>
        <v>Yes</v>
      </c>
      <c r="O4324" t="str">
        <f t="shared" ca="1" si="944"/>
        <v>Yes</v>
      </c>
      <c r="P4324" t="str">
        <f t="shared" ca="1" si="939"/>
        <v>No</v>
      </c>
      <c r="Q4324" t="str">
        <f t="shared" ca="1" si="939"/>
        <v>Yes</v>
      </c>
      <c r="R4324">
        <f t="shared" ca="1" si="945"/>
        <v>3</v>
      </c>
      <c r="S4324">
        <f t="shared" ca="1" si="946"/>
        <v>3</v>
      </c>
      <c r="T4324">
        <f t="shared" ca="1" si="947"/>
        <v>5</v>
      </c>
      <c r="U4324">
        <f t="shared" ca="1" si="948"/>
        <v>3</v>
      </c>
      <c r="V4324">
        <f t="shared" ca="1" si="949"/>
        <v>0</v>
      </c>
      <c r="W4324">
        <f t="shared" ca="1" si="950"/>
        <v>4</v>
      </c>
      <c r="X4324">
        <f t="shared" ca="1" si="951"/>
        <v>18</v>
      </c>
    </row>
    <row r="4325" spans="1:24" x14ac:dyDescent="0.25">
      <c r="A4325">
        <v>238458</v>
      </c>
      <c r="B4325" t="s">
        <v>14683</v>
      </c>
      <c r="C4325" t="s">
        <v>10</v>
      </c>
      <c r="D4325" t="s">
        <v>14684</v>
      </c>
      <c r="E4325" t="str">
        <f t="shared" ca="1" si="952"/>
        <v>Canton</v>
      </c>
      <c r="F4325" t="s">
        <v>24067</v>
      </c>
      <c r="G4325">
        <f t="shared" ca="1" si="940"/>
        <v>4015639555</v>
      </c>
      <c r="H4325" t="s">
        <v>14685</v>
      </c>
      <c r="I4325">
        <v>53186</v>
      </c>
      <c r="J4325" t="str">
        <f t="shared" ca="1" si="941"/>
        <v>Female</v>
      </c>
      <c r="K4325">
        <f t="shared" ca="1" si="942"/>
        <v>56</v>
      </c>
      <c r="L4325" t="str">
        <f t="shared" ca="1" si="943"/>
        <v>Adult</v>
      </c>
      <c r="M4325" t="str">
        <f t="shared" ca="1" si="944"/>
        <v>Yes</v>
      </c>
      <c r="N4325" t="str">
        <f t="shared" ca="1" si="944"/>
        <v>No</v>
      </c>
      <c r="O4325" t="str">
        <f t="shared" ca="1" si="944"/>
        <v>No</v>
      </c>
      <c r="P4325" t="str">
        <f t="shared" ca="1" si="939"/>
        <v>Yes</v>
      </c>
      <c r="Q4325" t="str">
        <f t="shared" ca="1" si="939"/>
        <v>No</v>
      </c>
      <c r="R4325">
        <f t="shared" ca="1" si="945"/>
        <v>4</v>
      </c>
      <c r="S4325">
        <f t="shared" ca="1" si="946"/>
        <v>5</v>
      </c>
      <c r="T4325">
        <f t="shared" ca="1" si="947"/>
        <v>0</v>
      </c>
      <c r="U4325">
        <f t="shared" ca="1" si="948"/>
        <v>3</v>
      </c>
      <c r="V4325">
        <f t="shared" ca="1" si="949"/>
        <v>4</v>
      </c>
      <c r="W4325">
        <f t="shared" ca="1" si="950"/>
        <v>0</v>
      </c>
      <c r="X4325">
        <f t="shared" ca="1" si="951"/>
        <v>16</v>
      </c>
    </row>
    <row r="4326" spans="1:24" x14ac:dyDescent="0.25">
      <c r="A4326">
        <v>238476</v>
      </c>
      <c r="B4326" t="s">
        <v>14686</v>
      </c>
      <c r="C4326" t="s">
        <v>10</v>
      </c>
      <c r="D4326" t="s">
        <v>14687</v>
      </c>
      <c r="E4326" t="str">
        <f t="shared" ca="1" si="952"/>
        <v>Boston</v>
      </c>
      <c r="F4326" t="s">
        <v>24067</v>
      </c>
      <c r="G4326">
        <f t="shared" ca="1" si="940"/>
        <v>4159146459</v>
      </c>
      <c r="H4326" t="s">
        <v>14689</v>
      </c>
      <c r="I4326" t="s">
        <v>14688</v>
      </c>
      <c r="J4326" t="str">
        <f t="shared" ca="1" si="941"/>
        <v>Female</v>
      </c>
      <c r="K4326">
        <f t="shared" ca="1" si="942"/>
        <v>25</v>
      </c>
      <c r="L4326" t="str">
        <f t="shared" ca="1" si="943"/>
        <v>Adult</v>
      </c>
      <c r="M4326" t="str">
        <f t="shared" ca="1" si="944"/>
        <v>No</v>
      </c>
      <c r="N4326" t="str">
        <f t="shared" ca="1" si="944"/>
        <v>No</v>
      </c>
      <c r="O4326" t="str">
        <f t="shared" ca="1" si="944"/>
        <v>Yes</v>
      </c>
      <c r="P4326" t="str">
        <f t="shared" ca="1" si="939"/>
        <v>Yes</v>
      </c>
      <c r="Q4326" t="str">
        <f t="shared" ca="1" si="939"/>
        <v>No</v>
      </c>
      <c r="R4326">
        <f t="shared" ca="1" si="945"/>
        <v>2</v>
      </c>
      <c r="S4326">
        <f t="shared" ca="1" si="946"/>
        <v>3</v>
      </c>
      <c r="T4326">
        <f t="shared" ca="1" si="947"/>
        <v>3</v>
      </c>
      <c r="U4326">
        <f t="shared" ca="1" si="948"/>
        <v>0</v>
      </c>
      <c r="V4326">
        <f t="shared" ca="1" si="949"/>
        <v>4</v>
      </c>
      <c r="W4326">
        <f t="shared" ca="1" si="950"/>
        <v>0</v>
      </c>
      <c r="X4326">
        <f t="shared" ca="1" si="951"/>
        <v>12</v>
      </c>
    </row>
    <row r="4327" spans="1:24" x14ac:dyDescent="0.25">
      <c r="A4327">
        <v>238573</v>
      </c>
      <c r="B4327" t="s">
        <v>14690</v>
      </c>
      <c r="C4327" t="s">
        <v>10</v>
      </c>
      <c r="D4327" t="s">
        <v>14691</v>
      </c>
      <c r="E4327" t="str">
        <f t="shared" ca="1" si="952"/>
        <v>Brookline</v>
      </c>
      <c r="F4327" t="s">
        <v>24067</v>
      </c>
      <c r="G4327">
        <f t="shared" ca="1" si="940"/>
        <v>2914093017</v>
      </c>
      <c r="H4327" t="s">
        <v>14692</v>
      </c>
      <c r="I4327">
        <v>53212</v>
      </c>
      <c r="J4327" t="str">
        <f t="shared" ca="1" si="941"/>
        <v>Female</v>
      </c>
      <c r="K4327">
        <f t="shared" ca="1" si="942"/>
        <v>30</v>
      </c>
      <c r="L4327" t="str">
        <f t="shared" ca="1" si="943"/>
        <v>Adult</v>
      </c>
      <c r="M4327" t="str">
        <f t="shared" ca="1" si="944"/>
        <v>Yes</v>
      </c>
      <c r="N4327" t="str">
        <f t="shared" ca="1" si="944"/>
        <v>Yes</v>
      </c>
      <c r="O4327" t="str">
        <f t="shared" ca="1" si="944"/>
        <v>Yes</v>
      </c>
      <c r="P4327" t="str">
        <f t="shared" ca="1" si="939"/>
        <v>Yes</v>
      </c>
      <c r="Q4327" t="str">
        <f t="shared" ca="1" si="939"/>
        <v>No</v>
      </c>
      <c r="R4327">
        <f t="shared" ca="1" si="945"/>
        <v>4</v>
      </c>
      <c r="S4327">
        <f t="shared" ca="1" si="946"/>
        <v>5</v>
      </c>
      <c r="T4327">
        <f t="shared" ca="1" si="947"/>
        <v>5</v>
      </c>
      <c r="U4327">
        <f t="shared" ca="1" si="948"/>
        <v>3</v>
      </c>
      <c r="V4327">
        <f t="shared" ca="1" si="949"/>
        <v>4</v>
      </c>
      <c r="W4327">
        <f t="shared" ca="1" si="950"/>
        <v>0</v>
      </c>
      <c r="X4327">
        <f t="shared" ca="1" si="951"/>
        <v>21</v>
      </c>
    </row>
    <row r="4328" spans="1:24" x14ac:dyDescent="0.25">
      <c r="A4328">
        <v>238616</v>
      </c>
      <c r="B4328" t="s">
        <v>14693</v>
      </c>
      <c r="C4328" t="s">
        <v>10</v>
      </c>
      <c r="D4328" t="s">
        <v>14694</v>
      </c>
      <c r="E4328" t="str">
        <f t="shared" ca="1" si="952"/>
        <v>Newton</v>
      </c>
      <c r="F4328" t="s">
        <v>24067</v>
      </c>
      <c r="G4328">
        <f t="shared" ca="1" si="940"/>
        <v>3333052576</v>
      </c>
      <c r="H4328" t="s">
        <v>14696</v>
      </c>
      <c r="I4328" t="s">
        <v>14695</v>
      </c>
      <c r="J4328" t="str">
        <f t="shared" ca="1" si="941"/>
        <v>Female</v>
      </c>
      <c r="K4328">
        <f t="shared" ca="1" si="942"/>
        <v>27</v>
      </c>
      <c r="L4328" t="str">
        <f t="shared" ca="1" si="943"/>
        <v>Adult</v>
      </c>
      <c r="M4328" t="str">
        <f t="shared" ca="1" si="944"/>
        <v>Yes</v>
      </c>
      <c r="N4328" t="str">
        <f t="shared" ca="1" si="944"/>
        <v>Yes</v>
      </c>
      <c r="O4328" t="str">
        <f t="shared" ca="1" si="944"/>
        <v>No</v>
      </c>
      <c r="P4328" t="str">
        <f t="shared" ca="1" si="939"/>
        <v>Yes</v>
      </c>
      <c r="Q4328" t="str">
        <f t="shared" ca="1" si="939"/>
        <v>Yes</v>
      </c>
      <c r="R4328">
        <f t="shared" ca="1" si="945"/>
        <v>2</v>
      </c>
      <c r="S4328">
        <f t="shared" ca="1" si="946"/>
        <v>3</v>
      </c>
      <c r="T4328">
        <f t="shared" ca="1" si="947"/>
        <v>3</v>
      </c>
      <c r="U4328">
        <f t="shared" ca="1" si="948"/>
        <v>3</v>
      </c>
      <c r="V4328">
        <f t="shared" ca="1" si="949"/>
        <v>4</v>
      </c>
      <c r="W4328">
        <f t="shared" ca="1" si="950"/>
        <v>4</v>
      </c>
      <c r="X4328">
        <f t="shared" ca="1" si="951"/>
        <v>19</v>
      </c>
    </row>
    <row r="4329" spans="1:24" x14ac:dyDescent="0.25">
      <c r="A4329">
        <v>238661</v>
      </c>
      <c r="B4329" t="s">
        <v>14697</v>
      </c>
      <c r="C4329" t="s">
        <v>10</v>
      </c>
      <c r="D4329" t="s">
        <v>14698</v>
      </c>
      <c r="E4329" t="str">
        <f t="shared" ca="1" si="952"/>
        <v>Chelsea</v>
      </c>
      <c r="F4329" t="s">
        <v>24067</v>
      </c>
      <c r="G4329">
        <f t="shared" ca="1" si="940"/>
        <v>7203204077</v>
      </c>
      <c r="H4329" t="s">
        <v>14700</v>
      </c>
      <c r="I4329" t="s">
        <v>14699</v>
      </c>
      <c r="J4329" t="str">
        <f t="shared" ca="1" si="941"/>
        <v>Female</v>
      </c>
      <c r="K4329">
        <f t="shared" ca="1" si="942"/>
        <v>26</v>
      </c>
      <c r="L4329" t="str">
        <f t="shared" ca="1" si="943"/>
        <v>Adult</v>
      </c>
      <c r="M4329" t="str">
        <f t="shared" ca="1" si="944"/>
        <v>Yes</v>
      </c>
      <c r="N4329" t="str">
        <f t="shared" ca="1" si="944"/>
        <v>Yes</v>
      </c>
      <c r="O4329" t="str">
        <f t="shared" ca="1" si="944"/>
        <v>Yes</v>
      </c>
      <c r="P4329" t="str">
        <f t="shared" ca="1" si="939"/>
        <v>Yes</v>
      </c>
      <c r="Q4329" t="str">
        <f t="shared" ca="1" si="939"/>
        <v>Yes</v>
      </c>
      <c r="R4329">
        <f t="shared" ca="1" si="945"/>
        <v>5</v>
      </c>
      <c r="S4329">
        <f t="shared" ca="1" si="946"/>
        <v>5</v>
      </c>
      <c r="T4329">
        <f t="shared" ca="1" si="947"/>
        <v>5</v>
      </c>
      <c r="U4329">
        <f t="shared" ca="1" si="948"/>
        <v>3</v>
      </c>
      <c r="V4329">
        <f t="shared" ca="1" si="949"/>
        <v>4</v>
      </c>
      <c r="W4329">
        <f t="shared" ca="1" si="950"/>
        <v>4</v>
      </c>
      <c r="X4329">
        <f t="shared" ca="1" si="951"/>
        <v>26</v>
      </c>
    </row>
    <row r="4330" spans="1:24" x14ac:dyDescent="0.25">
      <c r="A4330">
        <v>238722</v>
      </c>
      <c r="B4330" t="s">
        <v>14701</v>
      </c>
      <c r="C4330" t="s">
        <v>10</v>
      </c>
      <c r="D4330" t="s">
        <v>14702</v>
      </c>
      <c r="E4330" t="str">
        <f t="shared" ca="1" si="952"/>
        <v>Needham</v>
      </c>
      <c r="F4330" t="s">
        <v>24067</v>
      </c>
      <c r="G4330">
        <f t="shared" ca="1" si="940"/>
        <v>1481005420</v>
      </c>
      <c r="H4330" t="s">
        <v>14704</v>
      </c>
      <c r="I4330" t="s">
        <v>14703</v>
      </c>
      <c r="J4330" t="str">
        <f t="shared" ca="1" si="941"/>
        <v>Female</v>
      </c>
      <c r="K4330">
        <f t="shared" ca="1" si="942"/>
        <v>28</v>
      </c>
      <c r="L4330" t="str">
        <f t="shared" ca="1" si="943"/>
        <v>Adult</v>
      </c>
      <c r="M4330" t="str">
        <f t="shared" ca="1" si="944"/>
        <v>Yes</v>
      </c>
      <c r="N4330" t="str">
        <f t="shared" ca="1" si="944"/>
        <v>Yes</v>
      </c>
      <c r="O4330" t="str">
        <f t="shared" ca="1" si="944"/>
        <v>No</v>
      </c>
      <c r="P4330" t="str">
        <f t="shared" ca="1" si="939"/>
        <v>No</v>
      </c>
      <c r="Q4330" t="str">
        <f t="shared" ca="1" si="939"/>
        <v>Yes</v>
      </c>
      <c r="R4330">
        <f t="shared" ca="1" si="945"/>
        <v>2</v>
      </c>
      <c r="S4330">
        <f t="shared" ca="1" si="946"/>
        <v>3</v>
      </c>
      <c r="T4330">
        <f t="shared" ca="1" si="947"/>
        <v>3</v>
      </c>
      <c r="U4330">
        <f t="shared" ca="1" si="948"/>
        <v>3</v>
      </c>
      <c r="V4330">
        <f t="shared" ca="1" si="949"/>
        <v>0</v>
      </c>
      <c r="W4330">
        <f t="shared" ca="1" si="950"/>
        <v>4</v>
      </c>
      <c r="X4330">
        <f t="shared" ca="1" si="951"/>
        <v>15</v>
      </c>
    </row>
    <row r="4331" spans="1:24" x14ac:dyDescent="0.25">
      <c r="A4331">
        <v>238759</v>
      </c>
      <c r="B4331" t="s">
        <v>14705</v>
      </c>
      <c r="C4331" t="s">
        <v>10</v>
      </c>
      <c r="D4331" t="s">
        <v>14706</v>
      </c>
      <c r="E4331" t="str">
        <f t="shared" ca="1" si="952"/>
        <v>Quincy</v>
      </c>
      <c r="F4331" t="s">
        <v>24067</v>
      </c>
      <c r="G4331">
        <f t="shared" ca="1" si="940"/>
        <v>9091815462</v>
      </c>
      <c r="H4331" t="s">
        <v>14708</v>
      </c>
      <c r="I4331" t="s">
        <v>14707</v>
      </c>
      <c r="J4331" t="str">
        <f t="shared" ca="1" si="941"/>
        <v>Male</v>
      </c>
      <c r="K4331">
        <f t="shared" ca="1" si="942"/>
        <v>50</v>
      </c>
      <c r="L4331" t="str">
        <f t="shared" ca="1" si="943"/>
        <v>Adult</v>
      </c>
      <c r="M4331" t="str">
        <f t="shared" ca="1" si="944"/>
        <v>No</v>
      </c>
      <c r="N4331" t="str">
        <f t="shared" ca="1" si="944"/>
        <v>Yes</v>
      </c>
      <c r="O4331" t="str">
        <f t="shared" ca="1" si="944"/>
        <v>Yes</v>
      </c>
      <c r="P4331" t="str">
        <f t="shared" ca="1" si="939"/>
        <v>No</v>
      </c>
      <c r="Q4331" t="str">
        <f t="shared" ca="1" si="939"/>
        <v>No</v>
      </c>
      <c r="R4331">
        <f t="shared" ca="1" si="945"/>
        <v>3</v>
      </c>
      <c r="S4331">
        <f t="shared" ca="1" si="946"/>
        <v>3</v>
      </c>
      <c r="T4331">
        <f t="shared" ca="1" si="947"/>
        <v>5</v>
      </c>
      <c r="U4331">
        <f t="shared" ca="1" si="948"/>
        <v>0</v>
      </c>
      <c r="V4331">
        <f t="shared" ca="1" si="949"/>
        <v>0</v>
      </c>
      <c r="W4331">
        <f t="shared" ca="1" si="950"/>
        <v>0</v>
      </c>
      <c r="X4331">
        <f t="shared" ca="1" si="951"/>
        <v>11</v>
      </c>
    </row>
    <row r="4332" spans="1:24" x14ac:dyDescent="0.25">
      <c r="A4332">
        <v>238786</v>
      </c>
      <c r="B4332" t="s">
        <v>14709</v>
      </c>
      <c r="C4332" t="s">
        <v>10</v>
      </c>
      <c r="D4332" t="s">
        <v>14710</v>
      </c>
      <c r="E4332" t="str">
        <f t="shared" ca="1" si="952"/>
        <v>Needham</v>
      </c>
      <c r="F4332" t="s">
        <v>24067</v>
      </c>
      <c r="G4332">
        <f t="shared" ca="1" si="940"/>
        <v>2392799446</v>
      </c>
      <c r="H4332" t="s">
        <v>14712</v>
      </c>
      <c r="I4332" t="s">
        <v>14711</v>
      </c>
      <c r="J4332" t="str">
        <f t="shared" ca="1" si="941"/>
        <v>Male</v>
      </c>
      <c r="K4332">
        <f t="shared" ca="1" si="942"/>
        <v>45</v>
      </c>
      <c r="L4332" t="str">
        <f t="shared" ca="1" si="943"/>
        <v>Adult</v>
      </c>
      <c r="M4332" t="str">
        <f t="shared" ca="1" si="944"/>
        <v>Yes</v>
      </c>
      <c r="N4332" t="str">
        <f t="shared" ca="1" si="944"/>
        <v>Yes</v>
      </c>
      <c r="O4332" t="str">
        <f t="shared" ca="1" si="944"/>
        <v>No</v>
      </c>
      <c r="P4332" t="str">
        <f t="shared" ca="1" si="939"/>
        <v>No</v>
      </c>
      <c r="Q4332" t="str">
        <f t="shared" ca="1" si="939"/>
        <v>No</v>
      </c>
      <c r="R4332">
        <f t="shared" ca="1" si="945"/>
        <v>3</v>
      </c>
      <c r="S4332">
        <f t="shared" ca="1" si="946"/>
        <v>3</v>
      </c>
      <c r="T4332">
        <f t="shared" ca="1" si="947"/>
        <v>3</v>
      </c>
      <c r="U4332">
        <f t="shared" ca="1" si="948"/>
        <v>3</v>
      </c>
      <c r="V4332">
        <f t="shared" ca="1" si="949"/>
        <v>0</v>
      </c>
      <c r="W4332">
        <f t="shared" ca="1" si="950"/>
        <v>0</v>
      </c>
      <c r="X4332">
        <f t="shared" ca="1" si="951"/>
        <v>12</v>
      </c>
    </row>
    <row r="4333" spans="1:24" x14ac:dyDescent="0.25">
      <c r="A4333">
        <v>238810</v>
      </c>
      <c r="B4333" t="s">
        <v>14713</v>
      </c>
      <c r="C4333" t="s">
        <v>10</v>
      </c>
      <c r="D4333" t="s">
        <v>14714</v>
      </c>
      <c r="E4333" t="str">
        <f t="shared" ca="1" si="952"/>
        <v>Winthrop</v>
      </c>
      <c r="F4333" t="s">
        <v>24067</v>
      </c>
      <c r="G4333">
        <f t="shared" ca="1" si="940"/>
        <v>5059890399</v>
      </c>
      <c r="H4333" t="s">
        <v>14716</v>
      </c>
      <c r="I4333" t="s">
        <v>14715</v>
      </c>
      <c r="J4333" t="str">
        <f t="shared" ca="1" si="941"/>
        <v>Female</v>
      </c>
      <c r="K4333">
        <f t="shared" ca="1" si="942"/>
        <v>20</v>
      </c>
      <c r="L4333" t="str">
        <f t="shared" ca="1" si="943"/>
        <v>Adult</v>
      </c>
      <c r="M4333" t="str">
        <f t="shared" ca="1" si="944"/>
        <v>No</v>
      </c>
      <c r="N4333" t="str">
        <f t="shared" ca="1" si="944"/>
        <v>No</v>
      </c>
      <c r="O4333" t="str">
        <f t="shared" ca="1" si="944"/>
        <v>Yes</v>
      </c>
      <c r="P4333" t="str">
        <f t="shared" ca="1" si="939"/>
        <v>Yes</v>
      </c>
      <c r="Q4333" t="str">
        <f t="shared" ca="1" si="939"/>
        <v>Yes</v>
      </c>
      <c r="R4333">
        <f t="shared" ca="1" si="945"/>
        <v>1</v>
      </c>
      <c r="S4333">
        <f t="shared" ca="1" si="946"/>
        <v>0</v>
      </c>
      <c r="T4333">
        <f t="shared" ca="1" si="947"/>
        <v>3</v>
      </c>
      <c r="U4333">
        <f t="shared" ca="1" si="948"/>
        <v>0</v>
      </c>
      <c r="V4333">
        <f t="shared" ca="1" si="949"/>
        <v>4</v>
      </c>
      <c r="W4333">
        <f t="shared" ca="1" si="950"/>
        <v>4</v>
      </c>
      <c r="X4333">
        <f t="shared" ca="1" si="951"/>
        <v>12</v>
      </c>
    </row>
    <row r="4334" spans="1:24" x14ac:dyDescent="0.25">
      <c r="A4334">
        <v>238892</v>
      </c>
      <c r="B4334" t="s">
        <v>14717</v>
      </c>
      <c r="C4334" t="s">
        <v>10</v>
      </c>
      <c r="D4334" t="s">
        <v>14718</v>
      </c>
      <c r="E4334" t="str">
        <f t="shared" ca="1" si="952"/>
        <v>Chelsea</v>
      </c>
      <c r="F4334" t="s">
        <v>24067</v>
      </c>
      <c r="G4334">
        <f t="shared" ca="1" si="940"/>
        <v>8231062920</v>
      </c>
      <c r="H4334" t="s">
        <v>392</v>
      </c>
      <c r="I4334" t="s">
        <v>14719</v>
      </c>
      <c r="J4334" t="str">
        <f t="shared" ca="1" si="941"/>
        <v>Female</v>
      </c>
      <c r="K4334">
        <f t="shared" ca="1" si="942"/>
        <v>61</v>
      </c>
      <c r="L4334" t="str">
        <f t="shared" ca="1" si="943"/>
        <v>Adult</v>
      </c>
      <c r="M4334" t="str">
        <f t="shared" ca="1" si="944"/>
        <v>Yes</v>
      </c>
      <c r="N4334" t="str">
        <f t="shared" ca="1" si="944"/>
        <v>No</v>
      </c>
      <c r="O4334" t="str">
        <f t="shared" ca="1" si="944"/>
        <v>Yes</v>
      </c>
      <c r="P4334" t="str">
        <f t="shared" ca="1" si="939"/>
        <v>Yes</v>
      </c>
      <c r="Q4334" t="str">
        <f t="shared" ca="1" si="939"/>
        <v>No</v>
      </c>
      <c r="R4334">
        <f t="shared" ca="1" si="945"/>
        <v>5</v>
      </c>
      <c r="S4334">
        <f t="shared" ca="1" si="946"/>
        <v>5</v>
      </c>
      <c r="T4334">
        <f t="shared" ca="1" si="947"/>
        <v>3</v>
      </c>
      <c r="U4334">
        <f t="shared" ca="1" si="948"/>
        <v>3</v>
      </c>
      <c r="V4334">
        <f t="shared" ca="1" si="949"/>
        <v>4</v>
      </c>
      <c r="W4334">
        <f t="shared" ca="1" si="950"/>
        <v>0</v>
      </c>
      <c r="X4334">
        <f t="shared" ca="1" si="951"/>
        <v>20</v>
      </c>
    </row>
    <row r="4335" spans="1:24" x14ac:dyDescent="0.25">
      <c r="A4335">
        <v>238935</v>
      </c>
      <c r="B4335" t="s">
        <v>14720</v>
      </c>
      <c r="C4335" t="s">
        <v>10</v>
      </c>
      <c r="D4335" t="s">
        <v>14721</v>
      </c>
      <c r="E4335" t="str">
        <f t="shared" ca="1" si="952"/>
        <v>Dedham</v>
      </c>
      <c r="F4335" t="s">
        <v>24067</v>
      </c>
      <c r="G4335">
        <f t="shared" ca="1" si="940"/>
        <v>9494913443</v>
      </c>
      <c r="H4335" t="s">
        <v>347</v>
      </c>
      <c r="I4335" t="s">
        <v>14722</v>
      </c>
      <c r="J4335" t="str">
        <f t="shared" ca="1" si="941"/>
        <v>Male</v>
      </c>
      <c r="K4335">
        <f t="shared" ca="1" si="942"/>
        <v>20</v>
      </c>
      <c r="L4335" t="str">
        <f t="shared" ca="1" si="943"/>
        <v>Adult</v>
      </c>
      <c r="M4335" t="str">
        <f t="shared" ca="1" si="944"/>
        <v>Yes</v>
      </c>
      <c r="N4335" t="str">
        <f t="shared" ca="1" si="944"/>
        <v>Yes</v>
      </c>
      <c r="O4335" t="str">
        <f t="shared" ca="1" si="944"/>
        <v>No</v>
      </c>
      <c r="P4335" t="str">
        <f t="shared" ca="1" si="939"/>
        <v>Yes</v>
      </c>
      <c r="Q4335" t="str">
        <f t="shared" ca="1" si="939"/>
        <v>Yes</v>
      </c>
      <c r="R4335">
        <f t="shared" ca="1" si="945"/>
        <v>1</v>
      </c>
      <c r="S4335">
        <f t="shared" ca="1" si="946"/>
        <v>0</v>
      </c>
      <c r="T4335">
        <f t="shared" ca="1" si="947"/>
        <v>3</v>
      </c>
      <c r="U4335">
        <f t="shared" ca="1" si="948"/>
        <v>3</v>
      </c>
      <c r="V4335">
        <f t="shared" ca="1" si="949"/>
        <v>4</v>
      </c>
      <c r="W4335">
        <f t="shared" ca="1" si="950"/>
        <v>4</v>
      </c>
      <c r="X4335">
        <f t="shared" ca="1" si="951"/>
        <v>15</v>
      </c>
    </row>
    <row r="4336" spans="1:24" x14ac:dyDescent="0.25">
      <c r="A4336">
        <v>238980</v>
      </c>
      <c r="B4336" t="s">
        <v>14723</v>
      </c>
      <c r="C4336" t="s">
        <v>10</v>
      </c>
      <c r="D4336" t="s">
        <v>14724</v>
      </c>
      <c r="E4336" t="str">
        <f t="shared" ca="1" si="952"/>
        <v>Needham</v>
      </c>
      <c r="F4336" t="s">
        <v>24067</v>
      </c>
      <c r="G4336">
        <f t="shared" ca="1" si="940"/>
        <v>5767087360</v>
      </c>
      <c r="H4336" t="s">
        <v>14725</v>
      </c>
      <c r="I4336">
        <v>53073</v>
      </c>
      <c r="J4336" t="str">
        <f t="shared" ca="1" si="941"/>
        <v>Male</v>
      </c>
      <c r="K4336">
        <f t="shared" ca="1" si="942"/>
        <v>26</v>
      </c>
      <c r="L4336" t="str">
        <f t="shared" ca="1" si="943"/>
        <v>Adult</v>
      </c>
      <c r="M4336" t="str">
        <f t="shared" ca="1" si="944"/>
        <v>No</v>
      </c>
      <c r="N4336" t="str">
        <f t="shared" ca="1" si="944"/>
        <v>Yes</v>
      </c>
      <c r="O4336" t="str">
        <f t="shared" ca="1" si="944"/>
        <v>No</v>
      </c>
      <c r="P4336" t="str">
        <f t="shared" ca="1" si="939"/>
        <v>No</v>
      </c>
      <c r="Q4336" t="str">
        <f t="shared" ca="1" si="939"/>
        <v>No</v>
      </c>
      <c r="R4336">
        <f t="shared" ca="1" si="945"/>
        <v>2</v>
      </c>
      <c r="S4336">
        <f t="shared" ca="1" si="946"/>
        <v>3</v>
      </c>
      <c r="T4336">
        <f t="shared" ca="1" si="947"/>
        <v>3</v>
      </c>
      <c r="U4336">
        <f t="shared" ca="1" si="948"/>
        <v>0</v>
      </c>
      <c r="V4336">
        <f t="shared" ca="1" si="949"/>
        <v>0</v>
      </c>
      <c r="W4336">
        <f t="shared" ca="1" si="950"/>
        <v>0</v>
      </c>
      <c r="X4336">
        <f t="shared" ca="1" si="951"/>
        <v>8</v>
      </c>
    </row>
    <row r="4337" spans="1:24" x14ac:dyDescent="0.25">
      <c r="A4337">
        <v>239008</v>
      </c>
      <c r="B4337" t="s">
        <v>14726</v>
      </c>
      <c r="C4337" t="s">
        <v>10</v>
      </c>
      <c r="D4337" t="s">
        <v>14727</v>
      </c>
      <c r="E4337" t="str">
        <f t="shared" ca="1" si="952"/>
        <v>Cambridge</v>
      </c>
      <c r="F4337" t="s">
        <v>24067</v>
      </c>
      <c r="G4337">
        <f t="shared" ca="1" si="940"/>
        <v>9568582746</v>
      </c>
      <c r="H4337" t="s">
        <v>14729</v>
      </c>
      <c r="I4337" t="s">
        <v>14728</v>
      </c>
      <c r="J4337" t="str">
        <f t="shared" ca="1" si="941"/>
        <v>Female</v>
      </c>
      <c r="K4337">
        <f t="shared" ca="1" si="942"/>
        <v>33</v>
      </c>
      <c r="L4337" t="str">
        <f t="shared" ca="1" si="943"/>
        <v>Adult</v>
      </c>
      <c r="M4337" t="str">
        <f t="shared" ca="1" si="944"/>
        <v>No</v>
      </c>
      <c r="N4337" t="str">
        <f t="shared" ca="1" si="944"/>
        <v>Yes</v>
      </c>
      <c r="O4337" t="str">
        <f t="shared" ca="1" si="944"/>
        <v>No</v>
      </c>
      <c r="P4337" t="str">
        <f t="shared" ca="1" si="939"/>
        <v>Yes</v>
      </c>
      <c r="Q4337" t="str">
        <f t="shared" ca="1" si="939"/>
        <v>No</v>
      </c>
      <c r="R4337">
        <f t="shared" ca="1" si="945"/>
        <v>1</v>
      </c>
      <c r="S4337">
        <f t="shared" ca="1" si="946"/>
        <v>0</v>
      </c>
      <c r="T4337">
        <f t="shared" ca="1" si="947"/>
        <v>3</v>
      </c>
      <c r="U4337">
        <f t="shared" ca="1" si="948"/>
        <v>0</v>
      </c>
      <c r="V4337">
        <f t="shared" ca="1" si="949"/>
        <v>4</v>
      </c>
      <c r="W4337">
        <f t="shared" ca="1" si="950"/>
        <v>0</v>
      </c>
      <c r="X4337">
        <f t="shared" ca="1" si="951"/>
        <v>8</v>
      </c>
    </row>
    <row r="4338" spans="1:24" x14ac:dyDescent="0.25">
      <c r="A4338">
        <v>239017</v>
      </c>
      <c r="B4338" t="s">
        <v>14730</v>
      </c>
      <c r="C4338" t="s">
        <v>10</v>
      </c>
      <c r="D4338" t="s">
        <v>11527</v>
      </c>
      <c r="E4338" t="str">
        <f t="shared" ca="1" si="952"/>
        <v>Brookline</v>
      </c>
      <c r="F4338" t="s">
        <v>24067</v>
      </c>
      <c r="G4338">
        <f t="shared" ca="1" si="940"/>
        <v>7766819499</v>
      </c>
      <c r="H4338" t="s">
        <v>14731</v>
      </c>
      <c r="I4338">
        <v>54911</v>
      </c>
      <c r="J4338" t="str">
        <f t="shared" ca="1" si="941"/>
        <v>Male</v>
      </c>
      <c r="K4338">
        <f t="shared" ca="1" si="942"/>
        <v>27</v>
      </c>
      <c r="L4338" t="str">
        <f t="shared" ca="1" si="943"/>
        <v>Adult</v>
      </c>
      <c r="M4338" t="str">
        <f t="shared" ca="1" si="944"/>
        <v>No</v>
      </c>
      <c r="N4338" t="str">
        <f t="shared" ca="1" si="944"/>
        <v>Yes</v>
      </c>
      <c r="O4338" t="str">
        <f t="shared" ca="1" si="944"/>
        <v>No</v>
      </c>
      <c r="P4338" t="str">
        <f t="shared" ca="1" si="939"/>
        <v>No</v>
      </c>
      <c r="Q4338" t="str">
        <f t="shared" ca="1" si="939"/>
        <v>No</v>
      </c>
      <c r="R4338">
        <f t="shared" ca="1" si="945"/>
        <v>5</v>
      </c>
      <c r="S4338">
        <f t="shared" ca="1" si="946"/>
        <v>5</v>
      </c>
      <c r="T4338">
        <f t="shared" ca="1" si="947"/>
        <v>3</v>
      </c>
      <c r="U4338">
        <f t="shared" ca="1" si="948"/>
        <v>0</v>
      </c>
      <c r="V4338">
        <f t="shared" ca="1" si="949"/>
        <v>0</v>
      </c>
      <c r="W4338">
        <f t="shared" ca="1" si="950"/>
        <v>0</v>
      </c>
      <c r="X4338">
        <f t="shared" ca="1" si="951"/>
        <v>13</v>
      </c>
    </row>
    <row r="4339" spans="1:24" x14ac:dyDescent="0.25">
      <c r="A4339">
        <v>239071</v>
      </c>
      <c r="B4339" t="s">
        <v>14732</v>
      </c>
      <c r="C4339" t="s">
        <v>10</v>
      </c>
      <c r="D4339" t="s">
        <v>14733</v>
      </c>
      <c r="E4339" t="str">
        <f t="shared" ca="1" si="952"/>
        <v>Needham</v>
      </c>
      <c r="F4339" t="s">
        <v>24067</v>
      </c>
      <c r="G4339">
        <f t="shared" ca="1" si="940"/>
        <v>4520311321</v>
      </c>
      <c r="H4339" t="s">
        <v>14734</v>
      </c>
      <c r="I4339">
        <v>53094</v>
      </c>
      <c r="J4339" t="str">
        <f t="shared" ca="1" si="941"/>
        <v>Male</v>
      </c>
      <c r="K4339">
        <f t="shared" ca="1" si="942"/>
        <v>36</v>
      </c>
      <c r="L4339" t="str">
        <f t="shared" ca="1" si="943"/>
        <v>Adult</v>
      </c>
      <c r="M4339" t="str">
        <f t="shared" ca="1" si="944"/>
        <v>No</v>
      </c>
      <c r="N4339" t="str">
        <f t="shared" ca="1" si="944"/>
        <v>Yes</v>
      </c>
      <c r="O4339" t="str">
        <f t="shared" ca="1" si="944"/>
        <v>Yes</v>
      </c>
      <c r="P4339" t="str">
        <f t="shared" ca="1" si="939"/>
        <v>No</v>
      </c>
      <c r="Q4339" t="str">
        <f t="shared" ca="1" si="939"/>
        <v>No</v>
      </c>
      <c r="R4339">
        <f t="shared" ca="1" si="945"/>
        <v>5</v>
      </c>
      <c r="S4339">
        <f t="shared" ca="1" si="946"/>
        <v>5</v>
      </c>
      <c r="T4339">
        <f t="shared" ca="1" si="947"/>
        <v>5</v>
      </c>
      <c r="U4339">
        <f t="shared" ca="1" si="948"/>
        <v>0</v>
      </c>
      <c r="V4339">
        <f t="shared" ca="1" si="949"/>
        <v>0</v>
      </c>
      <c r="W4339">
        <f t="shared" ca="1" si="950"/>
        <v>0</v>
      </c>
      <c r="X4339">
        <f t="shared" ca="1" si="951"/>
        <v>15</v>
      </c>
    </row>
    <row r="4340" spans="1:24" x14ac:dyDescent="0.25">
      <c r="A4340">
        <v>239080</v>
      </c>
      <c r="B4340" t="s">
        <v>14735</v>
      </c>
      <c r="C4340" t="s">
        <v>10</v>
      </c>
      <c r="D4340" t="s">
        <v>14736</v>
      </c>
      <c r="E4340" t="str">
        <f t="shared" ca="1" si="952"/>
        <v>Boston</v>
      </c>
      <c r="F4340" t="s">
        <v>24067</v>
      </c>
      <c r="G4340">
        <f t="shared" ca="1" si="940"/>
        <v>8268284019</v>
      </c>
      <c r="H4340" t="s">
        <v>14738</v>
      </c>
      <c r="I4340" t="s">
        <v>14737</v>
      </c>
      <c r="J4340" t="str">
        <f t="shared" ca="1" si="941"/>
        <v>Male</v>
      </c>
      <c r="K4340">
        <f t="shared" ca="1" si="942"/>
        <v>54</v>
      </c>
      <c r="L4340" t="str">
        <f t="shared" ca="1" si="943"/>
        <v>Adult</v>
      </c>
      <c r="M4340" t="str">
        <f t="shared" ca="1" si="944"/>
        <v>Yes</v>
      </c>
      <c r="N4340" t="str">
        <f t="shared" ca="1" si="944"/>
        <v>Yes</v>
      </c>
      <c r="O4340" t="str">
        <f t="shared" ca="1" si="944"/>
        <v>No</v>
      </c>
      <c r="P4340" t="str">
        <f t="shared" ca="1" si="939"/>
        <v>No</v>
      </c>
      <c r="Q4340" t="str">
        <f t="shared" ca="1" si="939"/>
        <v>No</v>
      </c>
      <c r="R4340">
        <f t="shared" ca="1" si="945"/>
        <v>3</v>
      </c>
      <c r="S4340">
        <f t="shared" ca="1" si="946"/>
        <v>3</v>
      </c>
      <c r="T4340">
        <f t="shared" ca="1" si="947"/>
        <v>3</v>
      </c>
      <c r="U4340">
        <f t="shared" ca="1" si="948"/>
        <v>3</v>
      </c>
      <c r="V4340">
        <f t="shared" ca="1" si="949"/>
        <v>0</v>
      </c>
      <c r="W4340">
        <f t="shared" ca="1" si="950"/>
        <v>0</v>
      </c>
      <c r="X4340">
        <f t="shared" ca="1" si="951"/>
        <v>12</v>
      </c>
    </row>
    <row r="4341" spans="1:24" x14ac:dyDescent="0.25">
      <c r="A4341">
        <v>239105</v>
      </c>
      <c r="B4341" t="s">
        <v>14739</v>
      </c>
      <c r="C4341" t="s">
        <v>10</v>
      </c>
      <c r="D4341" t="s">
        <v>14740</v>
      </c>
      <c r="E4341" t="str">
        <f t="shared" ca="1" si="952"/>
        <v>Brookline</v>
      </c>
      <c r="F4341" t="s">
        <v>24067</v>
      </c>
      <c r="G4341">
        <f t="shared" ca="1" si="940"/>
        <v>3297756771</v>
      </c>
      <c r="H4341" t="s">
        <v>14741</v>
      </c>
      <c r="I4341">
        <v>53233</v>
      </c>
      <c r="J4341" t="str">
        <f t="shared" ca="1" si="941"/>
        <v>Male</v>
      </c>
      <c r="K4341">
        <f t="shared" ca="1" si="942"/>
        <v>55</v>
      </c>
      <c r="L4341" t="str">
        <f t="shared" ca="1" si="943"/>
        <v>Adult</v>
      </c>
      <c r="M4341" t="str">
        <f t="shared" ca="1" si="944"/>
        <v>Yes</v>
      </c>
      <c r="N4341" t="str">
        <f t="shared" ca="1" si="944"/>
        <v>No</v>
      </c>
      <c r="O4341" t="str">
        <f t="shared" ca="1" si="944"/>
        <v>No</v>
      </c>
      <c r="P4341" t="str">
        <f t="shared" ca="1" si="939"/>
        <v>No</v>
      </c>
      <c r="Q4341" t="str">
        <f t="shared" ca="1" si="939"/>
        <v>No</v>
      </c>
      <c r="R4341">
        <f t="shared" ca="1" si="945"/>
        <v>4</v>
      </c>
      <c r="S4341">
        <f t="shared" ca="1" si="946"/>
        <v>5</v>
      </c>
      <c r="T4341">
        <f t="shared" ca="1" si="947"/>
        <v>0</v>
      </c>
      <c r="U4341">
        <f t="shared" ca="1" si="948"/>
        <v>3</v>
      </c>
      <c r="V4341">
        <f t="shared" ca="1" si="949"/>
        <v>0</v>
      </c>
      <c r="W4341">
        <f t="shared" ca="1" si="950"/>
        <v>0</v>
      </c>
      <c r="X4341">
        <f t="shared" ca="1" si="951"/>
        <v>12</v>
      </c>
    </row>
    <row r="4342" spans="1:24" x14ac:dyDescent="0.25">
      <c r="A4342">
        <v>239132</v>
      </c>
      <c r="B4342" t="s">
        <v>271</v>
      </c>
      <c r="C4342" t="s">
        <v>10</v>
      </c>
      <c r="D4342" t="s">
        <v>14742</v>
      </c>
      <c r="E4342" t="str">
        <f t="shared" ca="1" si="952"/>
        <v>Winthrop</v>
      </c>
      <c r="F4342" t="s">
        <v>24067</v>
      </c>
      <c r="G4342">
        <f t="shared" ca="1" si="940"/>
        <v>9160444115</v>
      </c>
      <c r="H4342" t="s">
        <v>273</v>
      </c>
      <c r="I4342" t="s">
        <v>14743</v>
      </c>
      <c r="J4342" t="str">
        <f t="shared" ca="1" si="941"/>
        <v>Male</v>
      </c>
      <c r="K4342">
        <f t="shared" ca="1" si="942"/>
        <v>26</v>
      </c>
      <c r="L4342" t="str">
        <f t="shared" ca="1" si="943"/>
        <v>Adult</v>
      </c>
      <c r="M4342" t="str">
        <f t="shared" ca="1" si="944"/>
        <v>Yes</v>
      </c>
      <c r="N4342" t="str">
        <f t="shared" ca="1" si="944"/>
        <v>Yes</v>
      </c>
      <c r="O4342" t="str">
        <f t="shared" ca="1" si="944"/>
        <v>Yes</v>
      </c>
      <c r="P4342" t="str">
        <f t="shared" ca="1" si="939"/>
        <v>No</v>
      </c>
      <c r="Q4342" t="str">
        <f t="shared" ca="1" si="939"/>
        <v>Yes</v>
      </c>
      <c r="R4342">
        <f t="shared" ca="1" si="945"/>
        <v>2</v>
      </c>
      <c r="S4342">
        <f t="shared" ca="1" si="946"/>
        <v>3</v>
      </c>
      <c r="T4342">
        <f t="shared" ca="1" si="947"/>
        <v>5</v>
      </c>
      <c r="U4342">
        <f t="shared" ca="1" si="948"/>
        <v>3</v>
      </c>
      <c r="V4342">
        <f t="shared" ca="1" si="949"/>
        <v>0</v>
      </c>
      <c r="W4342">
        <f t="shared" ca="1" si="950"/>
        <v>4</v>
      </c>
      <c r="X4342">
        <f t="shared" ca="1" si="951"/>
        <v>17</v>
      </c>
    </row>
    <row r="4343" spans="1:24" x14ac:dyDescent="0.25">
      <c r="A4343">
        <v>239169</v>
      </c>
      <c r="B4343" t="s">
        <v>14744</v>
      </c>
      <c r="C4343" t="s">
        <v>10</v>
      </c>
      <c r="D4343" t="s">
        <v>14745</v>
      </c>
      <c r="E4343" t="str">
        <f t="shared" ca="1" si="952"/>
        <v>Canton</v>
      </c>
      <c r="F4343" t="s">
        <v>24067</v>
      </c>
      <c r="G4343">
        <f t="shared" ca="1" si="940"/>
        <v>6897317400</v>
      </c>
      <c r="H4343" t="s">
        <v>14747</v>
      </c>
      <c r="I4343" t="s">
        <v>14746</v>
      </c>
      <c r="J4343" t="str">
        <f t="shared" ca="1" si="941"/>
        <v>Male</v>
      </c>
      <c r="K4343">
        <f t="shared" ca="1" si="942"/>
        <v>30</v>
      </c>
      <c r="L4343" t="str">
        <f t="shared" ca="1" si="943"/>
        <v>Adult</v>
      </c>
      <c r="M4343" t="str">
        <f t="shared" ca="1" si="944"/>
        <v>Yes</v>
      </c>
      <c r="N4343" t="str">
        <f t="shared" ca="1" si="944"/>
        <v>No</v>
      </c>
      <c r="O4343" t="str">
        <f t="shared" ca="1" si="944"/>
        <v>Yes</v>
      </c>
      <c r="P4343" t="str">
        <f t="shared" ca="1" si="939"/>
        <v>Yes</v>
      </c>
      <c r="Q4343" t="str">
        <f t="shared" ca="1" si="939"/>
        <v>No</v>
      </c>
      <c r="R4343">
        <f t="shared" ca="1" si="945"/>
        <v>4</v>
      </c>
      <c r="S4343">
        <f t="shared" ca="1" si="946"/>
        <v>5</v>
      </c>
      <c r="T4343">
        <f t="shared" ca="1" si="947"/>
        <v>3</v>
      </c>
      <c r="U4343">
        <f t="shared" ca="1" si="948"/>
        <v>3</v>
      </c>
      <c r="V4343">
        <f t="shared" ca="1" si="949"/>
        <v>4</v>
      </c>
      <c r="W4343">
        <f t="shared" ca="1" si="950"/>
        <v>0</v>
      </c>
      <c r="X4343">
        <f t="shared" ca="1" si="951"/>
        <v>19</v>
      </c>
    </row>
    <row r="4344" spans="1:24" x14ac:dyDescent="0.25">
      <c r="A4344">
        <v>239220</v>
      </c>
      <c r="B4344" t="s">
        <v>14748</v>
      </c>
      <c r="C4344" t="s">
        <v>10</v>
      </c>
      <c r="D4344" t="s">
        <v>14749</v>
      </c>
      <c r="E4344" t="str">
        <f t="shared" ca="1" si="952"/>
        <v>Everett</v>
      </c>
      <c r="F4344" t="s">
        <v>24067</v>
      </c>
      <c r="G4344">
        <f t="shared" ca="1" si="940"/>
        <v>5151226938</v>
      </c>
      <c r="H4344" t="s">
        <v>14750</v>
      </c>
      <c r="I4344">
        <v>54494</v>
      </c>
      <c r="J4344" t="str">
        <f t="shared" ca="1" si="941"/>
        <v>Male</v>
      </c>
      <c r="K4344">
        <f t="shared" ca="1" si="942"/>
        <v>18</v>
      </c>
      <c r="L4344" t="str">
        <f t="shared" ca="1" si="943"/>
        <v>Adult</v>
      </c>
      <c r="M4344" t="str">
        <f t="shared" ca="1" si="944"/>
        <v>No</v>
      </c>
      <c r="N4344" t="str">
        <f t="shared" ca="1" si="944"/>
        <v>Yes</v>
      </c>
      <c r="O4344" t="str">
        <f t="shared" ca="1" si="944"/>
        <v>No</v>
      </c>
      <c r="P4344" t="str">
        <f t="shared" ca="1" si="939"/>
        <v>Yes</v>
      </c>
      <c r="Q4344" t="str">
        <f t="shared" ca="1" si="939"/>
        <v>No</v>
      </c>
      <c r="R4344">
        <f t="shared" ca="1" si="945"/>
        <v>4</v>
      </c>
      <c r="S4344">
        <f t="shared" ca="1" si="946"/>
        <v>5</v>
      </c>
      <c r="T4344">
        <f t="shared" ca="1" si="947"/>
        <v>3</v>
      </c>
      <c r="U4344">
        <f t="shared" ca="1" si="948"/>
        <v>0</v>
      </c>
      <c r="V4344">
        <f t="shared" ca="1" si="949"/>
        <v>4</v>
      </c>
      <c r="W4344">
        <f t="shared" ca="1" si="950"/>
        <v>0</v>
      </c>
      <c r="X4344">
        <f t="shared" ca="1" si="951"/>
        <v>16</v>
      </c>
    </row>
    <row r="4345" spans="1:24" x14ac:dyDescent="0.25">
      <c r="A4345">
        <v>239248</v>
      </c>
      <c r="B4345" t="s">
        <v>14751</v>
      </c>
      <c r="C4345" t="s">
        <v>10</v>
      </c>
      <c r="D4345" t="s">
        <v>14752</v>
      </c>
      <c r="E4345" t="str">
        <f t="shared" ca="1" si="952"/>
        <v>Needham</v>
      </c>
      <c r="F4345" t="s">
        <v>24067</v>
      </c>
      <c r="G4345">
        <f t="shared" ca="1" si="940"/>
        <v>1963538472</v>
      </c>
      <c r="H4345" t="s">
        <v>14754</v>
      </c>
      <c r="I4345" t="s">
        <v>14753</v>
      </c>
      <c r="J4345" t="str">
        <f t="shared" ca="1" si="941"/>
        <v>Male</v>
      </c>
      <c r="K4345">
        <f t="shared" ca="1" si="942"/>
        <v>17</v>
      </c>
      <c r="L4345" t="str">
        <f t="shared" ca="1" si="943"/>
        <v>Adoloscent</v>
      </c>
      <c r="M4345" t="str">
        <f t="shared" ca="1" si="944"/>
        <v>Yes</v>
      </c>
      <c r="N4345" t="str">
        <f t="shared" ca="1" si="944"/>
        <v>Yes</v>
      </c>
      <c r="O4345" t="str">
        <f t="shared" ca="1" si="944"/>
        <v>No</v>
      </c>
      <c r="P4345" t="str">
        <f t="shared" ca="1" si="939"/>
        <v>Yes</v>
      </c>
      <c r="Q4345" t="str">
        <f t="shared" ca="1" si="939"/>
        <v>Yes</v>
      </c>
      <c r="R4345">
        <f t="shared" ca="1" si="945"/>
        <v>4</v>
      </c>
      <c r="S4345">
        <f t="shared" ca="1" si="946"/>
        <v>5</v>
      </c>
      <c r="T4345">
        <f t="shared" ca="1" si="947"/>
        <v>3</v>
      </c>
      <c r="U4345">
        <f t="shared" ca="1" si="948"/>
        <v>3</v>
      </c>
      <c r="V4345">
        <f t="shared" ca="1" si="949"/>
        <v>4</v>
      </c>
      <c r="W4345">
        <f t="shared" ca="1" si="950"/>
        <v>4</v>
      </c>
      <c r="X4345">
        <f t="shared" ca="1" si="951"/>
        <v>23</v>
      </c>
    </row>
    <row r="4346" spans="1:24" x14ac:dyDescent="0.25">
      <c r="A4346">
        <v>239309</v>
      </c>
      <c r="B4346" t="s">
        <v>14755</v>
      </c>
      <c r="C4346" t="s">
        <v>10</v>
      </c>
      <c r="D4346" t="s">
        <v>14756</v>
      </c>
      <c r="E4346" t="str">
        <f t="shared" ca="1" si="952"/>
        <v>Cambridge</v>
      </c>
      <c r="F4346" t="s">
        <v>24067</v>
      </c>
      <c r="G4346">
        <f t="shared" ca="1" si="940"/>
        <v>1324504245</v>
      </c>
      <c r="H4346" t="s">
        <v>14758</v>
      </c>
      <c r="I4346" t="s">
        <v>14757</v>
      </c>
      <c r="J4346" t="str">
        <f t="shared" ca="1" si="941"/>
        <v>Female</v>
      </c>
      <c r="K4346">
        <f t="shared" ca="1" si="942"/>
        <v>70</v>
      </c>
      <c r="L4346" t="str">
        <f t="shared" ca="1" si="943"/>
        <v>Adult</v>
      </c>
      <c r="M4346" t="str">
        <f t="shared" ca="1" si="944"/>
        <v>No</v>
      </c>
      <c r="N4346" t="str">
        <f t="shared" ca="1" si="944"/>
        <v>Yes</v>
      </c>
      <c r="O4346" t="str">
        <f t="shared" ca="1" si="944"/>
        <v>No</v>
      </c>
      <c r="P4346" t="str">
        <f t="shared" ca="1" si="939"/>
        <v>Yes</v>
      </c>
      <c r="Q4346" t="str">
        <f t="shared" ca="1" si="939"/>
        <v>Yes</v>
      </c>
      <c r="R4346">
        <f t="shared" ca="1" si="945"/>
        <v>3</v>
      </c>
      <c r="S4346">
        <f t="shared" ca="1" si="946"/>
        <v>3</v>
      </c>
      <c r="T4346">
        <f t="shared" ca="1" si="947"/>
        <v>3</v>
      </c>
      <c r="U4346">
        <f t="shared" ca="1" si="948"/>
        <v>0</v>
      </c>
      <c r="V4346">
        <f t="shared" ca="1" si="949"/>
        <v>4</v>
      </c>
      <c r="W4346">
        <f t="shared" ca="1" si="950"/>
        <v>4</v>
      </c>
      <c r="X4346">
        <f t="shared" ca="1" si="951"/>
        <v>17</v>
      </c>
    </row>
    <row r="4347" spans="1:24" x14ac:dyDescent="0.25">
      <c r="A4347">
        <v>239318</v>
      </c>
      <c r="B4347" t="s">
        <v>14759</v>
      </c>
      <c r="C4347" t="s">
        <v>10</v>
      </c>
      <c r="D4347" t="s">
        <v>14760</v>
      </c>
      <c r="E4347" t="str">
        <f t="shared" ca="1" si="952"/>
        <v>Boston</v>
      </c>
      <c r="F4347" t="s">
        <v>24067</v>
      </c>
      <c r="G4347">
        <f t="shared" ca="1" si="940"/>
        <v>2220277556</v>
      </c>
      <c r="H4347" t="s">
        <v>14762</v>
      </c>
      <c r="I4347" t="s">
        <v>14761</v>
      </c>
      <c r="J4347" t="str">
        <f t="shared" ca="1" si="941"/>
        <v>Male</v>
      </c>
      <c r="K4347">
        <f t="shared" ca="1" si="942"/>
        <v>21</v>
      </c>
      <c r="L4347" t="str">
        <f t="shared" ca="1" si="943"/>
        <v>Adult</v>
      </c>
      <c r="M4347" t="str">
        <f t="shared" ca="1" si="944"/>
        <v>No</v>
      </c>
      <c r="N4347" t="str">
        <f t="shared" ca="1" si="944"/>
        <v>Yes</v>
      </c>
      <c r="O4347" t="str">
        <f t="shared" ca="1" si="944"/>
        <v>Yes</v>
      </c>
      <c r="P4347" t="str">
        <f t="shared" ca="1" si="939"/>
        <v>No</v>
      </c>
      <c r="Q4347" t="str">
        <f t="shared" ca="1" si="939"/>
        <v>No</v>
      </c>
      <c r="R4347">
        <f t="shared" ca="1" si="945"/>
        <v>5</v>
      </c>
      <c r="S4347">
        <f t="shared" ca="1" si="946"/>
        <v>5</v>
      </c>
      <c r="T4347">
        <f t="shared" ca="1" si="947"/>
        <v>5</v>
      </c>
      <c r="U4347">
        <f t="shared" ca="1" si="948"/>
        <v>0</v>
      </c>
      <c r="V4347">
        <f t="shared" ca="1" si="949"/>
        <v>0</v>
      </c>
      <c r="W4347">
        <f t="shared" ca="1" si="950"/>
        <v>0</v>
      </c>
      <c r="X4347">
        <f t="shared" ca="1" si="951"/>
        <v>15</v>
      </c>
    </row>
    <row r="4348" spans="1:24" x14ac:dyDescent="0.25">
      <c r="A4348">
        <v>239372</v>
      </c>
      <c r="B4348" t="s">
        <v>14763</v>
      </c>
      <c r="C4348" t="s">
        <v>10</v>
      </c>
      <c r="D4348" t="s">
        <v>14764</v>
      </c>
      <c r="E4348" t="str">
        <f t="shared" ca="1" si="952"/>
        <v>Watertown</v>
      </c>
      <c r="F4348" t="s">
        <v>24067</v>
      </c>
      <c r="G4348">
        <f t="shared" ca="1" si="940"/>
        <v>3965481410</v>
      </c>
      <c r="H4348" t="s">
        <v>14766</v>
      </c>
      <c r="I4348" t="s">
        <v>14765</v>
      </c>
      <c r="J4348" t="str">
        <f t="shared" ca="1" si="941"/>
        <v>Female</v>
      </c>
      <c r="K4348">
        <f t="shared" ca="1" si="942"/>
        <v>55</v>
      </c>
      <c r="L4348" t="str">
        <f t="shared" ca="1" si="943"/>
        <v>Adult</v>
      </c>
      <c r="M4348" t="str">
        <f t="shared" ca="1" si="944"/>
        <v>No</v>
      </c>
      <c r="N4348" t="str">
        <f t="shared" ca="1" si="944"/>
        <v>No</v>
      </c>
      <c r="O4348" t="str">
        <f t="shared" ca="1" si="944"/>
        <v>No</v>
      </c>
      <c r="P4348" t="str">
        <f t="shared" ca="1" si="939"/>
        <v>No</v>
      </c>
      <c r="Q4348" t="str">
        <f t="shared" ca="1" si="939"/>
        <v>Yes</v>
      </c>
      <c r="R4348">
        <f t="shared" ca="1" si="945"/>
        <v>3</v>
      </c>
      <c r="S4348">
        <f t="shared" ca="1" si="946"/>
        <v>3</v>
      </c>
      <c r="T4348">
        <f t="shared" ca="1" si="947"/>
        <v>0</v>
      </c>
      <c r="U4348">
        <f t="shared" ca="1" si="948"/>
        <v>0</v>
      </c>
      <c r="V4348">
        <f t="shared" ca="1" si="949"/>
        <v>0</v>
      </c>
      <c r="W4348">
        <f t="shared" ca="1" si="950"/>
        <v>4</v>
      </c>
      <c r="X4348">
        <f t="shared" ca="1" si="951"/>
        <v>10</v>
      </c>
    </row>
    <row r="4349" spans="1:24" x14ac:dyDescent="0.25">
      <c r="A4349">
        <v>239390</v>
      </c>
      <c r="B4349" t="s">
        <v>14767</v>
      </c>
      <c r="C4349" t="s">
        <v>10</v>
      </c>
      <c r="D4349" t="s">
        <v>14768</v>
      </c>
      <c r="E4349" t="str">
        <f t="shared" ca="1" si="952"/>
        <v>Newton</v>
      </c>
      <c r="F4349" t="s">
        <v>24067</v>
      </c>
      <c r="G4349">
        <f t="shared" ca="1" si="940"/>
        <v>4032918782</v>
      </c>
      <c r="H4349" t="s">
        <v>14770</v>
      </c>
      <c r="I4349" t="s">
        <v>14769</v>
      </c>
      <c r="J4349" t="str">
        <f t="shared" ca="1" si="941"/>
        <v>Female</v>
      </c>
      <c r="K4349">
        <f t="shared" ca="1" si="942"/>
        <v>35</v>
      </c>
      <c r="L4349" t="str">
        <f t="shared" ca="1" si="943"/>
        <v>Adult</v>
      </c>
      <c r="M4349" t="str">
        <f t="shared" ca="1" si="944"/>
        <v>Yes</v>
      </c>
      <c r="N4349" t="str">
        <f t="shared" ca="1" si="944"/>
        <v>No</v>
      </c>
      <c r="O4349" t="str">
        <f t="shared" ca="1" si="944"/>
        <v>Yes</v>
      </c>
      <c r="P4349" t="str">
        <f t="shared" ca="1" si="939"/>
        <v>No</v>
      </c>
      <c r="Q4349" t="str">
        <f t="shared" ca="1" si="939"/>
        <v>Yes</v>
      </c>
      <c r="R4349">
        <f t="shared" ca="1" si="945"/>
        <v>4</v>
      </c>
      <c r="S4349">
        <f t="shared" ca="1" si="946"/>
        <v>5</v>
      </c>
      <c r="T4349">
        <f t="shared" ca="1" si="947"/>
        <v>3</v>
      </c>
      <c r="U4349">
        <f t="shared" ca="1" si="948"/>
        <v>3</v>
      </c>
      <c r="V4349">
        <f t="shared" ca="1" si="949"/>
        <v>0</v>
      </c>
      <c r="W4349">
        <f t="shared" ca="1" si="950"/>
        <v>4</v>
      </c>
      <c r="X4349">
        <f t="shared" ca="1" si="951"/>
        <v>19</v>
      </c>
    </row>
    <row r="4350" spans="1:24" x14ac:dyDescent="0.25">
      <c r="A4350">
        <v>239424</v>
      </c>
      <c r="B4350" t="s">
        <v>14771</v>
      </c>
      <c r="C4350" t="s">
        <v>10</v>
      </c>
      <c r="D4350" t="s">
        <v>14772</v>
      </c>
      <c r="E4350" t="str">
        <f t="shared" ca="1" si="952"/>
        <v>Needham</v>
      </c>
      <c r="F4350" t="s">
        <v>24067</v>
      </c>
      <c r="G4350">
        <f t="shared" ca="1" si="940"/>
        <v>3636104424</v>
      </c>
      <c r="H4350" t="s">
        <v>14774</v>
      </c>
      <c r="I4350" t="s">
        <v>14773</v>
      </c>
      <c r="J4350" t="str">
        <f t="shared" ca="1" si="941"/>
        <v>Male</v>
      </c>
      <c r="K4350">
        <f t="shared" ca="1" si="942"/>
        <v>44</v>
      </c>
      <c r="L4350" t="str">
        <f t="shared" ca="1" si="943"/>
        <v>Adult</v>
      </c>
      <c r="M4350" t="str">
        <f t="shared" ca="1" si="944"/>
        <v>No</v>
      </c>
      <c r="N4350" t="str">
        <f t="shared" ca="1" si="944"/>
        <v>Yes</v>
      </c>
      <c r="O4350" t="str">
        <f t="shared" ca="1" si="944"/>
        <v>Yes</v>
      </c>
      <c r="P4350" t="str">
        <f t="shared" ca="1" si="939"/>
        <v>Yes</v>
      </c>
      <c r="Q4350" t="str">
        <f t="shared" ca="1" si="939"/>
        <v>Yes</v>
      </c>
      <c r="R4350">
        <f t="shared" ca="1" si="945"/>
        <v>4</v>
      </c>
      <c r="S4350">
        <f t="shared" ca="1" si="946"/>
        <v>5</v>
      </c>
      <c r="T4350">
        <f t="shared" ca="1" si="947"/>
        <v>5</v>
      </c>
      <c r="U4350">
        <f t="shared" ca="1" si="948"/>
        <v>0</v>
      </c>
      <c r="V4350">
        <f t="shared" ca="1" si="949"/>
        <v>4</v>
      </c>
      <c r="W4350">
        <f t="shared" ca="1" si="950"/>
        <v>4</v>
      </c>
      <c r="X4350">
        <f t="shared" ca="1" si="951"/>
        <v>22</v>
      </c>
    </row>
    <row r="4351" spans="1:24" x14ac:dyDescent="0.25">
      <c r="A4351">
        <v>239442</v>
      </c>
      <c r="B4351" t="s">
        <v>14775</v>
      </c>
      <c r="C4351" t="s">
        <v>10</v>
      </c>
      <c r="D4351" t="s">
        <v>14776</v>
      </c>
      <c r="E4351" t="str">
        <f t="shared" ca="1" si="952"/>
        <v>Somerville</v>
      </c>
      <c r="F4351" t="s">
        <v>24067</v>
      </c>
      <c r="G4351">
        <f t="shared" ca="1" si="940"/>
        <v>7154177660</v>
      </c>
      <c r="H4351" t="s">
        <v>14778</v>
      </c>
      <c r="I4351" t="s">
        <v>14777</v>
      </c>
      <c r="J4351" t="str">
        <f t="shared" ca="1" si="941"/>
        <v>Female</v>
      </c>
      <c r="K4351">
        <f t="shared" ca="1" si="942"/>
        <v>25</v>
      </c>
      <c r="L4351" t="str">
        <f t="shared" ca="1" si="943"/>
        <v>Adult</v>
      </c>
      <c r="M4351" t="str">
        <f t="shared" ca="1" si="944"/>
        <v>No</v>
      </c>
      <c r="N4351" t="str">
        <f t="shared" ca="1" si="944"/>
        <v>Yes</v>
      </c>
      <c r="O4351" t="str">
        <f t="shared" ca="1" si="944"/>
        <v>No</v>
      </c>
      <c r="P4351" t="str">
        <f t="shared" ca="1" si="939"/>
        <v>Yes</v>
      </c>
      <c r="Q4351" t="str">
        <f t="shared" ca="1" si="939"/>
        <v>Yes</v>
      </c>
      <c r="R4351">
        <f t="shared" ca="1" si="945"/>
        <v>4</v>
      </c>
      <c r="S4351">
        <f t="shared" ca="1" si="946"/>
        <v>5</v>
      </c>
      <c r="T4351">
        <f t="shared" ca="1" si="947"/>
        <v>3</v>
      </c>
      <c r="U4351">
        <f t="shared" ca="1" si="948"/>
        <v>0</v>
      </c>
      <c r="V4351">
        <f t="shared" ca="1" si="949"/>
        <v>4</v>
      </c>
      <c r="W4351">
        <f t="shared" ca="1" si="950"/>
        <v>4</v>
      </c>
      <c r="X4351">
        <f t="shared" ca="1" si="951"/>
        <v>20</v>
      </c>
    </row>
    <row r="4352" spans="1:24" x14ac:dyDescent="0.25">
      <c r="A4352">
        <v>239460</v>
      </c>
      <c r="B4352" t="s">
        <v>14779</v>
      </c>
      <c r="C4352" t="s">
        <v>10</v>
      </c>
      <c r="D4352" t="s">
        <v>14780</v>
      </c>
      <c r="E4352" t="str">
        <f t="shared" ca="1" si="952"/>
        <v>Canton</v>
      </c>
      <c r="F4352" t="s">
        <v>24067</v>
      </c>
      <c r="G4352">
        <f t="shared" ca="1" si="940"/>
        <v>1995528536</v>
      </c>
      <c r="H4352" t="s">
        <v>14782</v>
      </c>
      <c r="I4352" t="s">
        <v>14781</v>
      </c>
      <c r="J4352" t="str">
        <f t="shared" ca="1" si="941"/>
        <v>Male</v>
      </c>
      <c r="K4352">
        <f t="shared" ca="1" si="942"/>
        <v>25</v>
      </c>
      <c r="L4352" t="str">
        <f t="shared" ca="1" si="943"/>
        <v>Adult</v>
      </c>
      <c r="M4352" t="str">
        <f t="shared" ca="1" si="944"/>
        <v>No</v>
      </c>
      <c r="N4352" t="str">
        <f t="shared" ca="1" si="944"/>
        <v>Yes</v>
      </c>
      <c r="O4352" t="str">
        <f t="shared" ca="1" si="944"/>
        <v>No</v>
      </c>
      <c r="P4352" t="str">
        <f t="shared" ca="1" si="939"/>
        <v>No</v>
      </c>
      <c r="Q4352" t="str">
        <f t="shared" ca="1" si="939"/>
        <v>Yes</v>
      </c>
      <c r="R4352">
        <f t="shared" ca="1" si="945"/>
        <v>4</v>
      </c>
      <c r="S4352">
        <f t="shared" ca="1" si="946"/>
        <v>5</v>
      </c>
      <c r="T4352">
        <f t="shared" ca="1" si="947"/>
        <v>3</v>
      </c>
      <c r="U4352">
        <f t="shared" ca="1" si="948"/>
        <v>0</v>
      </c>
      <c r="V4352">
        <f t="shared" ca="1" si="949"/>
        <v>0</v>
      </c>
      <c r="W4352">
        <f t="shared" ca="1" si="950"/>
        <v>4</v>
      </c>
      <c r="X4352">
        <f t="shared" ca="1" si="951"/>
        <v>16</v>
      </c>
    </row>
    <row r="4353" spans="1:24" x14ac:dyDescent="0.25">
      <c r="A4353">
        <v>239488</v>
      </c>
      <c r="B4353" t="s">
        <v>14783</v>
      </c>
      <c r="C4353" t="s">
        <v>10</v>
      </c>
      <c r="D4353" t="s">
        <v>14784</v>
      </c>
      <c r="E4353" t="str">
        <f t="shared" ca="1" si="952"/>
        <v>Cambridge</v>
      </c>
      <c r="F4353" t="s">
        <v>24067</v>
      </c>
      <c r="G4353">
        <f t="shared" ca="1" si="940"/>
        <v>5038218590</v>
      </c>
      <c r="H4353" t="s">
        <v>14786</v>
      </c>
      <c r="I4353" t="s">
        <v>14785</v>
      </c>
      <c r="J4353" t="str">
        <f t="shared" ca="1" si="941"/>
        <v>Male</v>
      </c>
      <c r="K4353">
        <f t="shared" ca="1" si="942"/>
        <v>51</v>
      </c>
      <c r="L4353" t="str">
        <f t="shared" ca="1" si="943"/>
        <v>Adult</v>
      </c>
      <c r="M4353" t="str">
        <f t="shared" ca="1" si="944"/>
        <v>Yes</v>
      </c>
      <c r="N4353" t="str">
        <f t="shared" ca="1" si="944"/>
        <v>No</v>
      </c>
      <c r="O4353" t="str">
        <f t="shared" ca="1" si="944"/>
        <v>Yes</v>
      </c>
      <c r="P4353" t="str">
        <f t="shared" ca="1" si="939"/>
        <v>Yes</v>
      </c>
      <c r="Q4353" t="str">
        <f t="shared" ca="1" si="939"/>
        <v>Yes</v>
      </c>
      <c r="R4353">
        <f t="shared" ca="1" si="945"/>
        <v>5</v>
      </c>
      <c r="S4353">
        <f t="shared" ca="1" si="946"/>
        <v>5</v>
      </c>
      <c r="T4353">
        <f t="shared" ca="1" si="947"/>
        <v>3</v>
      </c>
      <c r="U4353">
        <f t="shared" ca="1" si="948"/>
        <v>3</v>
      </c>
      <c r="V4353">
        <f t="shared" ca="1" si="949"/>
        <v>4</v>
      </c>
      <c r="W4353">
        <f t="shared" ca="1" si="950"/>
        <v>4</v>
      </c>
      <c r="X4353">
        <f t="shared" ca="1" si="951"/>
        <v>24</v>
      </c>
    </row>
    <row r="4354" spans="1:24" x14ac:dyDescent="0.25">
      <c r="A4354">
        <v>239503</v>
      </c>
      <c r="B4354" t="s">
        <v>14787</v>
      </c>
      <c r="C4354" t="s">
        <v>10</v>
      </c>
      <c r="D4354" t="s">
        <v>14788</v>
      </c>
      <c r="E4354" t="str">
        <f t="shared" ca="1" si="952"/>
        <v>Quincy</v>
      </c>
      <c r="F4354" t="s">
        <v>24067</v>
      </c>
      <c r="G4354">
        <f t="shared" ca="1" si="940"/>
        <v>1803882864</v>
      </c>
      <c r="H4354" t="s">
        <v>14790</v>
      </c>
      <c r="I4354" t="s">
        <v>14789</v>
      </c>
      <c r="J4354" t="str">
        <f t="shared" ca="1" si="941"/>
        <v>Male</v>
      </c>
      <c r="K4354">
        <f t="shared" ca="1" si="942"/>
        <v>38</v>
      </c>
      <c r="L4354" t="str">
        <f t="shared" ca="1" si="943"/>
        <v>Adult</v>
      </c>
      <c r="M4354" t="str">
        <f t="shared" ca="1" si="944"/>
        <v>Yes</v>
      </c>
      <c r="N4354" t="str">
        <f t="shared" ca="1" si="944"/>
        <v>No</v>
      </c>
      <c r="O4354" t="str">
        <f t="shared" ca="1" si="944"/>
        <v>Yes</v>
      </c>
      <c r="P4354" t="str">
        <f t="shared" ca="1" si="944"/>
        <v>Yes</v>
      </c>
      <c r="Q4354" t="str">
        <f t="shared" ca="1" si="944"/>
        <v>No</v>
      </c>
      <c r="R4354">
        <f t="shared" ca="1" si="945"/>
        <v>4</v>
      </c>
      <c r="S4354">
        <f t="shared" ca="1" si="946"/>
        <v>5</v>
      </c>
      <c r="T4354">
        <f t="shared" ca="1" si="947"/>
        <v>3</v>
      </c>
      <c r="U4354">
        <f t="shared" ca="1" si="948"/>
        <v>3</v>
      </c>
      <c r="V4354">
        <f t="shared" ca="1" si="949"/>
        <v>4</v>
      </c>
      <c r="W4354">
        <f t="shared" ca="1" si="950"/>
        <v>0</v>
      </c>
      <c r="X4354">
        <f t="shared" ca="1" si="951"/>
        <v>19</v>
      </c>
    </row>
    <row r="4355" spans="1:24" x14ac:dyDescent="0.25">
      <c r="A4355">
        <v>239512</v>
      </c>
      <c r="B4355" t="s">
        <v>14791</v>
      </c>
      <c r="C4355" t="s">
        <v>10</v>
      </c>
      <c r="D4355" t="s">
        <v>14792</v>
      </c>
      <c r="E4355" t="str">
        <f t="shared" ca="1" si="952"/>
        <v>Brookline</v>
      </c>
      <c r="F4355" t="s">
        <v>24067</v>
      </c>
      <c r="G4355">
        <f t="shared" ref="G4355:G4418" ca="1" si="953">RANDBETWEEN(1000000000,9999999999)</f>
        <v>2044995023</v>
      </c>
      <c r="H4355" t="s">
        <v>14794</v>
      </c>
      <c r="I4355" t="s">
        <v>14793</v>
      </c>
      <c r="J4355" t="str">
        <f t="shared" ref="J4355:J4418" ca="1" si="954">CHOOSE(RANDBETWEEN(1,2),"Male","Female")</f>
        <v>Female</v>
      </c>
      <c r="K4355">
        <f t="shared" ref="K4355:K4418" ca="1" si="955">RANDBETWEEN(15,70)</f>
        <v>54</v>
      </c>
      <c r="L4355" t="str">
        <f t="shared" ref="L4355:L4418" ca="1" si="956">IF(AND(K4355&gt;=12, K4355 &lt; 18), "Adoloscent", "Adult")</f>
        <v>Adult</v>
      </c>
      <c r="M4355" t="str">
        <f t="shared" ref="M4355:P4418" ca="1" si="957">CHOOSE(RANDBETWEEN(1,2),"Yes","No")</f>
        <v>No</v>
      </c>
      <c r="N4355" t="str">
        <f t="shared" ca="1" si="957"/>
        <v>Yes</v>
      </c>
      <c r="O4355" t="str">
        <f t="shared" ca="1" si="957"/>
        <v>No</v>
      </c>
      <c r="P4355" t="str">
        <f t="shared" ca="1" si="957"/>
        <v>No</v>
      </c>
      <c r="Q4355" t="str">
        <f t="shared" ref="Q4355:Q4418" ca="1" si="958">CHOOSE(RANDBETWEEN(1,2),"Yes","No")</f>
        <v>Yes</v>
      </c>
      <c r="R4355">
        <f t="shared" ref="R4355:R4418" ca="1" si="959">CHOOSE(RANDBETWEEN(1,5),1,2,3,4,5)</f>
        <v>2</v>
      </c>
      <c r="S4355">
        <f t="shared" ref="S4355:S4418" ca="1" si="960">IF(R4355&gt;=4,5,IF(AND(R4355&gt;=2,R4355&lt;=3),3,IF(R4355=1,0)))</f>
        <v>3</v>
      </c>
      <c r="T4355">
        <f t="shared" ref="T4355:T4418" ca="1" si="961">IF(AND(O4355="Yes",N4355="Yes"),5,IF(OR(O4355="Yes",N4355="Yes"),3,IF(AND(O4355="No",N4355="No"),0)))</f>
        <v>3</v>
      </c>
      <c r="U4355">
        <f t="shared" ref="U4355:U4418" ca="1" si="962">IF(M4355="Yes",3,0)</f>
        <v>0</v>
      </c>
      <c r="V4355">
        <f t="shared" ref="V4355:V4418" ca="1" si="963">IF(P4355="Yes",4,0)</f>
        <v>0</v>
      </c>
      <c r="W4355">
        <f t="shared" ref="W4355:W4418" ca="1" si="964">IF(Q4355="Yes",4,0)</f>
        <v>4</v>
      </c>
      <c r="X4355">
        <f t="shared" ref="X4355:X4418" ca="1" si="965">SUM(R4355:W4355)</f>
        <v>12</v>
      </c>
    </row>
    <row r="4356" spans="1:24" x14ac:dyDescent="0.25">
      <c r="A4356">
        <v>239628</v>
      </c>
      <c r="B4356" t="s">
        <v>14795</v>
      </c>
      <c r="C4356" t="s">
        <v>10</v>
      </c>
      <c r="D4356" t="s">
        <v>14796</v>
      </c>
      <c r="E4356" t="str">
        <f t="shared" ref="E4356:E4419" ca="1" si="966">CHOOSE(RANDBETWEEN(1,15),"Boston","Winthrop","Revere","Chelsea","Everett","Somerville", "Cambridge","Watertown", "Newton","Brookline", "Needham", "Dedham", "Canton"," Milton", "Quincy")</f>
        <v xml:space="preserve"> Milton</v>
      </c>
      <c r="F4356" t="s">
        <v>24067</v>
      </c>
      <c r="G4356">
        <f t="shared" ca="1" si="953"/>
        <v>2854880590</v>
      </c>
      <c r="H4356" t="s">
        <v>14798</v>
      </c>
      <c r="I4356" t="s">
        <v>14797</v>
      </c>
      <c r="J4356" t="str">
        <f t="shared" ca="1" si="954"/>
        <v>Male</v>
      </c>
      <c r="K4356">
        <f t="shared" ca="1" si="955"/>
        <v>16</v>
      </c>
      <c r="L4356" t="str">
        <f t="shared" ca="1" si="956"/>
        <v>Adoloscent</v>
      </c>
      <c r="M4356" t="str">
        <f t="shared" ca="1" si="957"/>
        <v>No</v>
      </c>
      <c r="N4356" t="str">
        <f t="shared" ca="1" si="957"/>
        <v>No</v>
      </c>
      <c r="O4356" t="str">
        <f t="shared" ca="1" si="957"/>
        <v>Yes</v>
      </c>
      <c r="P4356" t="str">
        <f t="shared" ca="1" si="957"/>
        <v>No</v>
      </c>
      <c r="Q4356" t="str">
        <f t="shared" ca="1" si="958"/>
        <v>Yes</v>
      </c>
      <c r="R4356">
        <f t="shared" ca="1" si="959"/>
        <v>3</v>
      </c>
      <c r="S4356">
        <f t="shared" ca="1" si="960"/>
        <v>3</v>
      </c>
      <c r="T4356">
        <f t="shared" ca="1" si="961"/>
        <v>3</v>
      </c>
      <c r="U4356">
        <f t="shared" ca="1" si="962"/>
        <v>0</v>
      </c>
      <c r="V4356">
        <f t="shared" ca="1" si="963"/>
        <v>0</v>
      </c>
      <c r="W4356">
        <f t="shared" ca="1" si="964"/>
        <v>4</v>
      </c>
      <c r="X4356">
        <f t="shared" ca="1" si="965"/>
        <v>13</v>
      </c>
    </row>
    <row r="4357" spans="1:24" x14ac:dyDescent="0.25">
      <c r="A4357">
        <v>239637</v>
      </c>
      <c r="B4357" t="s">
        <v>14799</v>
      </c>
      <c r="C4357" t="s">
        <v>10</v>
      </c>
      <c r="D4357" t="s">
        <v>14800</v>
      </c>
      <c r="E4357" t="str">
        <f t="shared" ca="1" si="966"/>
        <v>Dedham</v>
      </c>
      <c r="F4357" t="s">
        <v>24067</v>
      </c>
      <c r="G4357">
        <f t="shared" ca="1" si="953"/>
        <v>9601566214</v>
      </c>
      <c r="H4357" t="s">
        <v>14801</v>
      </c>
      <c r="I4357">
        <v>53132</v>
      </c>
      <c r="J4357" t="str">
        <f t="shared" ca="1" si="954"/>
        <v>Male</v>
      </c>
      <c r="K4357">
        <f t="shared" ca="1" si="955"/>
        <v>22</v>
      </c>
      <c r="L4357" t="str">
        <f t="shared" ca="1" si="956"/>
        <v>Adult</v>
      </c>
      <c r="M4357" t="str">
        <f t="shared" ca="1" si="957"/>
        <v>Yes</v>
      </c>
      <c r="N4357" t="str">
        <f t="shared" ca="1" si="957"/>
        <v>Yes</v>
      </c>
      <c r="O4357" t="str">
        <f t="shared" ca="1" si="957"/>
        <v>No</v>
      </c>
      <c r="P4357" t="str">
        <f t="shared" ca="1" si="957"/>
        <v>Yes</v>
      </c>
      <c r="Q4357" t="str">
        <f t="shared" ca="1" si="958"/>
        <v>Yes</v>
      </c>
      <c r="R4357">
        <f t="shared" ca="1" si="959"/>
        <v>4</v>
      </c>
      <c r="S4357">
        <f t="shared" ca="1" si="960"/>
        <v>5</v>
      </c>
      <c r="T4357">
        <f t="shared" ca="1" si="961"/>
        <v>3</v>
      </c>
      <c r="U4357">
        <f t="shared" ca="1" si="962"/>
        <v>3</v>
      </c>
      <c r="V4357">
        <f t="shared" ca="1" si="963"/>
        <v>4</v>
      </c>
      <c r="W4357">
        <f t="shared" ca="1" si="964"/>
        <v>4</v>
      </c>
      <c r="X4357">
        <f t="shared" ca="1" si="965"/>
        <v>23</v>
      </c>
    </row>
    <row r="4358" spans="1:24" x14ac:dyDescent="0.25">
      <c r="A4358">
        <v>239716</v>
      </c>
      <c r="B4358" t="s">
        <v>14802</v>
      </c>
      <c r="C4358" t="s">
        <v>10</v>
      </c>
      <c r="D4358" t="s">
        <v>14803</v>
      </c>
      <c r="E4358" t="str">
        <f t="shared" ca="1" si="966"/>
        <v>Cambridge</v>
      </c>
      <c r="F4358" t="s">
        <v>24067</v>
      </c>
      <c r="G4358">
        <f t="shared" ca="1" si="953"/>
        <v>6958537143</v>
      </c>
      <c r="H4358" t="s">
        <v>14805</v>
      </c>
      <c r="I4358" t="s">
        <v>14804</v>
      </c>
      <c r="J4358" t="str">
        <f t="shared" ca="1" si="954"/>
        <v>Female</v>
      </c>
      <c r="K4358">
        <f t="shared" ca="1" si="955"/>
        <v>56</v>
      </c>
      <c r="L4358" t="str">
        <f t="shared" ca="1" si="956"/>
        <v>Adult</v>
      </c>
      <c r="M4358" t="str">
        <f t="shared" ca="1" si="957"/>
        <v>Yes</v>
      </c>
      <c r="N4358" t="str">
        <f t="shared" ca="1" si="957"/>
        <v>No</v>
      </c>
      <c r="O4358" t="str">
        <f t="shared" ca="1" si="957"/>
        <v>No</v>
      </c>
      <c r="P4358" t="str">
        <f t="shared" ca="1" si="957"/>
        <v>Yes</v>
      </c>
      <c r="Q4358" t="str">
        <f t="shared" ca="1" si="958"/>
        <v>No</v>
      </c>
      <c r="R4358">
        <f t="shared" ca="1" si="959"/>
        <v>5</v>
      </c>
      <c r="S4358">
        <f t="shared" ca="1" si="960"/>
        <v>5</v>
      </c>
      <c r="T4358">
        <f t="shared" ca="1" si="961"/>
        <v>0</v>
      </c>
      <c r="U4358">
        <f t="shared" ca="1" si="962"/>
        <v>3</v>
      </c>
      <c r="V4358">
        <f t="shared" ca="1" si="963"/>
        <v>4</v>
      </c>
      <c r="W4358">
        <f t="shared" ca="1" si="964"/>
        <v>0</v>
      </c>
      <c r="X4358">
        <f t="shared" ca="1" si="965"/>
        <v>17</v>
      </c>
    </row>
    <row r="4359" spans="1:24" x14ac:dyDescent="0.25">
      <c r="A4359">
        <v>239743</v>
      </c>
      <c r="B4359" t="s">
        <v>14806</v>
      </c>
      <c r="C4359" t="s">
        <v>10</v>
      </c>
      <c r="D4359" t="s">
        <v>14807</v>
      </c>
      <c r="E4359" t="str">
        <f t="shared" ca="1" si="966"/>
        <v>Winthrop</v>
      </c>
      <c r="F4359" t="s">
        <v>24067</v>
      </c>
      <c r="G4359">
        <f t="shared" ca="1" si="953"/>
        <v>8007098837</v>
      </c>
      <c r="H4359" t="s">
        <v>14809</v>
      </c>
      <c r="I4359" t="s">
        <v>14808</v>
      </c>
      <c r="J4359" t="str">
        <f t="shared" ca="1" si="954"/>
        <v>Male</v>
      </c>
      <c r="K4359">
        <f t="shared" ca="1" si="955"/>
        <v>37</v>
      </c>
      <c r="L4359" t="str">
        <f t="shared" ca="1" si="956"/>
        <v>Adult</v>
      </c>
      <c r="M4359" t="str">
        <f t="shared" ca="1" si="957"/>
        <v>No</v>
      </c>
      <c r="N4359" t="str">
        <f t="shared" ca="1" si="957"/>
        <v>No</v>
      </c>
      <c r="O4359" t="str">
        <f t="shared" ca="1" si="957"/>
        <v>No</v>
      </c>
      <c r="P4359" t="str">
        <f t="shared" ca="1" si="957"/>
        <v>Yes</v>
      </c>
      <c r="Q4359" t="str">
        <f t="shared" ca="1" si="958"/>
        <v>No</v>
      </c>
      <c r="R4359">
        <f t="shared" ca="1" si="959"/>
        <v>1</v>
      </c>
      <c r="S4359">
        <f t="shared" ca="1" si="960"/>
        <v>0</v>
      </c>
      <c r="T4359">
        <f t="shared" ca="1" si="961"/>
        <v>0</v>
      </c>
      <c r="U4359">
        <f t="shared" ca="1" si="962"/>
        <v>0</v>
      </c>
      <c r="V4359">
        <f t="shared" ca="1" si="963"/>
        <v>4</v>
      </c>
      <c r="W4359">
        <f t="shared" ca="1" si="964"/>
        <v>0</v>
      </c>
      <c r="X4359">
        <f t="shared" ca="1" si="965"/>
        <v>5</v>
      </c>
    </row>
    <row r="4360" spans="1:24" x14ac:dyDescent="0.25">
      <c r="A4360">
        <v>239877</v>
      </c>
      <c r="B4360" t="s">
        <v>14810</v>
      </c>
      <c r="C4360" t="s">
        <v>10</v>
      </c>
      <c r="D4360" t="s">
        <v>14811</v>
      </c>
      <c r="E4360" t="str">
        <f t="shared" ca="1" si="966"/>
        <v>Everett</v>
      </c>
      <c r="F4360" t="s">
        <v>24067</v>
      </c>
      <c r="G4360">
        <f t="shared" ca="1" si="953"/>
        <v>1314055580</v>
      </c>
      <c r="H4360" t="s">
        <v>14812</v>
      </c>
      <c r="I4360">
        <v>54403</v>
      </c>
      <c r="J4360" t="str">
        <f t="shared" ca="1" si="954"/>
        <v>Female</v>
      </c>
      <c r="K4360">
        <f t="shared" ca="1" si="955"/>
        <v>38</v>
      </c>
      <c r="L4360" t="str">
        <f t="shared" ca="1" si="956"/>
        <v>Adult</v>
      </c>
      <c r="M4360" t="str">
        <f t="shared" ca="1" si="957"/>
        <v>Yes</v>
      </c>
      <c r="N4360" t="str">
        <f t="shared" ca="1" si="957"/>
        <v>Yes</v>
      </c>
      <c r="O4360" t="str">
        <f t="shared" ca="1" si="957"/>
        <v>No</v>
      </c>
      <c r="P4360" t="str">
        <f t="shared" ca="1" si="957"/>
        <v>No</v>
      </c>
      <c r="Q4360" t="str">
        <f t="shared" ca="1" si="958"/>
        <v>Yes</v>
      </c>
      <c r="R4360">
        <f t="shared" ca="1" si="959"/>
        <v>2</v>
      </c>
      <c r="S4360">
        <f t="shared" ca="1" si="960"/>
        <v>3</v>
      </c>
      <c r="T4360">
        <f t="shared" ca="1" si="961"/>
        <v>3</v>
      </c>
      <c r="U4360">
        <f t="shared" ca="1" si="962"/>
        <v>3</v>
      </c>
      <c r="V4360">
        <f t="shared" ca="1" si="963"/>
        <v>0</v>
      </c>
      <c r="W4360">
        <f t="shared" ca="1" si="964"/>
        <v>4</v>
      </c>
      <c r="X4360">
        <f t="shared" ca="1" si="965"/>
        <v>15</v>
      </c>
    </row>
    <row r="4361" spans="1:24" x14ac:dyDescent="0.25">
      <c r="A4361">
        <v>239910</v>
      </c>
      <c r="B4361" t="s">
        <v>14813</v>
      </c>
      <c r="C4361" t="s">
        <v>10</v>
      </c>
      <c r="D4361" t="s">
        <v>14814</v>
      </c>
      <c r="E4361" t="str">
        <f t="shared" ca="1" si="966"/>
        <v>Brookline</v>
      </c>
      <c r="F4361" t="s">
        <v>24067</v>
      </c>
      <c r="G4361">
        <f t="shared" ca="1" si="953"/>
        <v>9353156817</v>
      </c>
      <c r="H4361" t="s">
        <v>14816</v>
      </c>
      <c r="I4361" t="s">
        <v>14815</v>
      </c>
      <c r="J4361" t="str">
        <f t="shared" ca="1" si="954"/>
        <v>Female</v>
      </c>
      <c r="K4361">
        <f t="shared" ca="1" si="955"/>
        <v>46</v>
      </c>
      <c r="L4361" t="str">
        <f t="shared" ca="1" si="956"/>
        <v>Adult</v>
      </c>
      <c r="M4361" t="str">
        <f t="shared" ca="1" si="957"/>
        <v>No</v>
      </c>
      <c r="N4361" t="str">
        <f t="shared" ca="1" si="957"/>
        <v>Yes</v>
      </c>
      <c r="O4361" t="str">
        <f t="shared" ca="1" si="957"/>
        <v>No</v>
      </c>
      <c r="P4361" t="str">
        <f t="shared" ca="1" si="957"/>
        <v>No</v>
      </c>
      <c r="Q4361" t="str">
        <f t="shared" ca="1" si="958"/>
        <v>No</v>
      </c>
      <c r="R4361">
        <f t="shared" ca="1" si="959"/>
        <v>3</v>
      </c>
      <c r="S4361">
        <f t="shared" ca="1" si="960"/>
        <v>3</v>
      </c>
      <c r="T4361">
        <f t="shared" ca="1" si="961"/>
        <v>3</v>
      </c>
      <c r="U4361">
        <f t="shared" ca="1" si="962"/>
        <v>0</v>
      </c>
      <c r="V4361">
        <f t="shared" ca="1" si="963"/>
        <v>0</v>
      </c>
      <c r="W4361">
        <f t="shared" ca="1" si="964"/>
        <v>0</v>
      </c>
      <c r="X4361">
        <f t="shared" ca="1" si="965"/>
        <v>9</v>
      </c>
    </row>
    <row r="4362" spans="1:24" x14ac:dyDescent="0.25">
      <c r="A4362">
        <v>239929</v>
      </c>
      <c r="B4362" t="s">
        <v>14817</v>
      </c>
      <c r="C4362" t="s">
        <v>10</v>
      </c>
      <c r="D4362" t="s">
        <v>14818</v>
      </c>
      <c r="E4362" t="str">
        <f t="shared" ca="1" si="966"/>
        <v>Quincy</v>
      </c>
      <c r="F4362" t="s">
        <v>24067</v>
      </c>
      <c r="G4362">
        <f t="shared" ca="1" si="953"/>
        <v>5575212849</v>
      </c>
      <c r="H4362" t="s">
        <v>8460</v>
      </c>
      <c r="I4362" t="s">
        <v>14819</v>
      </c>
      <c r="J4362" t="str">
        <f t="shared" ca="1" si="954"/>
        <v>Female</v>
      </c>
      <c r="K4362">
        <f t="shared" ca="1" si="955"/>
        <v>39</v>
      </c>
      <c r="L4362" t="str">
        <f t="shared" ca="1" si="956"/>
        <v>Adult</v>
      </c>
      <c r="M4362" t="str">
        <f t="shared" ca="1" si="957"/>
        <v>Yes</v>
      </c>
      <c r="N4362" t="str">
        <f t="shared" ca="1" si="957"/>
        <v>Yes</v>
      </c>
      <c r="O4362" t="str">
        <f t="shared" ca="1" si="957"/>
        <v>No</v>
      </c>
      <c r="P4362" t="str">
        <f t="shared" ca="1" si="957"/>
        <v>Yes</v>
      </c>
      <c r="Q4362" t="str">
        <f t="shared" ca="1" si="958"/>
        <v>Yes</v>
      </c>
      <c r="R4362">
        <f t="shared" ca="1" si="959"/>
        <v>4</v>
      </c>
      <c r="S4362">
        <f t="shared" ca="1" si="960"/>
        <v>5</v>
      </c>
      <c r="T4362">
        <f t="shared" ca="1" si="961"/>
        <v>3</v>
      </c>
      <c r="U4362">
        <f t="shared" ca="1" si="962"/>
        <v>3</v>
      </c>
      <c r="V4362">
        <f t="shared" ca="1" si="963"/>
        <v>4</v>
      </c>
      <c r="W4362">
        <f t="shared" ca="1" si="964"/>
        <v>4</v>
      </c>
      <c r="X4362">
        <f t="shared" ca="1" si="965"/>
        <v>23</v>
      </c>
    </row>
    <row r="4363" spans="1:24" x14ac:dyDescent="0.25">
      <c r="A4363">
        <v>240055</v>
      </c>
      <c r="B4363" t="s">
        <v>14820</v>
      </c>
      <c r="C4363" t="s">
        <v>10</v>
      </c>
      <c r="D4363" t="s">
        <v>14821</v>
      </c>
      <c r="E4363" t="str">
        <f t="shared" ca="1" si="966"/>
        <v>Winthrop</v>
      </c>
      <c r="F4363" t="s">
        <v>24067</v>
      </c>
      <c r="G4363">
        <f t="shared" ca="1" si="953"/>
        <v>4310246267</v>
      </c>
      <c r="H4363" t="s">
        <v>14823</v>
      </c>
      <c r="I4363" t="s">
        <v>14822</v>
      </c>
      <c r="J4363" t="str">
        <f t="shared" ca="1" si="954"/>
        <v>Male</v>
      </c>
      <c r="K4363">
        <f t="shared" ca="1" si="955"/>
        <v>23</v>
      </c>
      <c r="L4363" t="str">
        <f t="shared" ca="1" si="956"/>
        <v>Adult</v>
      </c>
      <c r="M4363" t="str">
        <f t="shared" ca="1" si="957"/>
        <v>No</v>
      </c>
      <c r="N4363" t="str">
        <f t="shared" ca="1" si="957"/>
        <v>No</v>
      </c>
      <c r="O4363" t="str">
        <f t="shared" ca="1" si="957"/>
        <v>No</v>
      </c>
      <c r="P4363" t="str">
        <f t="shared" ca="1" si="957"/>
        <v>No</v>
      </c>
      <c r="Q4363" t="str">
        <f t="shared" ca="1" si="958"/>
        <v>No</v>
      </c>
      <c r="R4363">
        <f t="shared" ca="1" si="959"/>
        <v>2</v>
      </c>
      <c r="S4363">
        <f t="shared" ca="1" si="960"/>
        <v>3</v>
      </c>
      <c r="T4363">
        <f t="shared" ca="1" si="961"/>
        <v>0</v>
      </c>
      <c r="U4363">
        <f t="shared" ca="1" si="962"/>
        <v>0</v>
      </c>
      <c r="V4363">
        <f t="shared" ca="1" si="963"/>
        <v>0</v>
      </c>
      <c r="W4363">
        <f t="shared" ca="1" si="964"/>
        <v>0</v>
      </c>
      <c r="X4363">
        <f t="shared" ca="1" si="965"/>
        <v>5</v>
      </c>
    </row>
    <row r="4364" spans="1:24" x14ac:dyDescent="0.25">
      <c r="A4364">
        <v>240107</v>
      </c>
      <c r="B4364" t="s">
        <v>14824</v>
      </c>
      <c r="C4364" t="s">
        <v>10</v>
      </c>
      <c r="D4364" t="s">
        <v>14825</v>
      </c>
      <c r="E4364" t="str">
        <f t="shared" ca="1" si="966"/>
        <v>Needham</v>
      </c>
      <c r="F4364" t="s">
        <v>24067</v>
      </c>
      <c r="G4364">
        <f t="shared" ca="1" si="953"/>
        <v>4029571317</v>
      </c>
      <c r="H4364" t="s">
        <v>14827</v>
      </c>
      <c r="I4364" t="s">
        <v>14826</v>
      </c>
      <c r="J4364" t="str">
        <f t="shared" ca="1" si="954"/>
        <v>Male</v>
      </c>
      <c r="K4364">
        <f t="shared" ca="1" si="955"/>
        <v>31</v>
      </c>
      <c r="L4364" t="str">
        <f t="shared" ca="1" si="956"/>
        <v>Adult</v>
      </c>
      <c r="M4364" t="str">
        <f t="shared" ca="1" si="957"/>
        <v>Yes</v>
      </c>
      <c r="N4364" t="str">
        <f t="shared" ca="1" si="957"/>
        <v>Yes</v>
      </c>
      <c r="O4364" t="str">
        <f t="shared" ca="1" si="957"/>
        <v>No</v>
      </c>
      <c r="P4364" t="str">
        <f t="shared" ca="1" si="957"/>
        <v>No</v>
      </c>
      <c r="Q4364" t="str">
        <f t="shared" ca="1" si="958"/>
        <v>Yes</v>
      </c>
      <c r="R4364">
        <f t="shared" ca="1" si="959"/>
        <v>4</v>
      </c>
      <c r="S4364">
        <f t="shared" ca="1" si="960"/>
        <v>5</v>
      </c>
      <c r="T4364">
        <f t="shared" ca="1" si="961"/>
        <v>3</v>
      </c>
      <c r="U4364">
        <f t="shared" ca="1" si="962"/>
        <v>3</v>
      </c>
      <c r="V4364">
        <f t="shared" ca="1" si="963"/>
        <v>0</v>
      </c>
      <c r="W4364">
        <f t="shared" ca="1" si="964"/>
        <v>4</v>
      </c>
      <c r="X4364">
        <f t="shared" ca="1" si="965"/>
        <v>19</v>
      </c>
    </row>
    <row r="4365" spans="1:24" x14ac:dyDescent="0.25">
      <c r="A4365">
        <v>240116</v>
      </c>
      <c r="B4365" t="s">
        <v>14828</v>
      </c>
      <c r="C4365" t="s">
        <v>10</v>
      </c>
      <c r="D4365" t="s">
        <v>14829</v>
      </c>
      <c r="E4365" t="str">
        <f t="shared" ca="1" si="966"/>
        <v>Canton</v>
      </c>
      <c r="F4365" t="s">
        <v>24067</v>
      </c>
      <c r="G4365">
        <f t="shared" ca="1" si="953"/>
        <v>3667241287</v>
      </c>
      <c r="H4365" t="s">
        <v>14831</v>
      </c>
      <c r="I4365" t="s">
        <v>14830</v>
      </c>
      <c r="J4365" t="str">
        <f t="shared" ca="1" si="954"/>
        <v>Female</v>
      </c>
      <c r="K4365">
        <f t="shared" ca="1" si="955"/>
        <v>63</v>
      </c>
      <c r="L4365" t="str">
        <f t="shared" ca="1" si="956"/>
        <v>Adult</v>
      </c>
      <c r="M4365" t="str">
        <f t="shared" ca="1" si="957"/>
        <v>No</v>
      </c>
      <c r="N4365" t="str">
        <f t="shared" ca="1" si="957"/>
        <v>Yes</v>
      </c>
      <c r="O4365" t="str">
        <f t="shared" ca="1" si="957"/>
        <v>No</v>
      </c>
      <c r="P4365" t="str">
        <f t="shared" ca="1" si="957"/>
        <v>Yes</v>
      </c>
      <c r="Q4365" t="str">
        <f t="shared" ca="1" si="958"/>
        <v>Yes</v>
      </c>
      <c r="R4365">
        <f t="shared" ca="1" si="959"/>
        <v>3</v>
      </c>
      <c r="S4365">
        <f t="shared" ca="1" si="960"/>
        <v>3</v>
      </c>
      <c r="T4365">
        <f t="shared" ca="1" si="961"/>
        <v>3</v>
      </c>
      <c r="U4365">
        <f t="shared" ca="1" si="962"/>
        <v>0</v>
      </c>
      <c r="V4365">
        <f t="shared" ca="1" si="963"/>
        <v>4</v>
      </c>
      <c r="W4365">
        <f t="shared" ca="1" si="964"/>
        <v>4</v>
      </c>
      <c r="X4365">
        <f t="shared" ca="1" si="965"/>
        <v>17</v>
      </c>
    </row>
    <row r="4366" spans="1:24" x14ac:dyDescent="0.25">
      <c r="A4366">
        <v>240125</v>
      </c>
      <c r="B4366" t="s">
        <v>14832</v>
      </c>
      <c r="C4366" t="s">
        <v>10</v>
      </c>
      <c r="D4366" t="s">
        <v>14833</v>
      </c>
      <c r="E4366" t="str">
        <f t="shared" ca="1" si="966"/>
        <v>Watertown</v>
      </c>
      <c r="F4366" t="s">
        <v>24067</v>
      </c>
      <c r="G4366">
        <f t="shared" ca="1" si="953"/>
        <v>7532231488</v>
      </c>
      <c r="H4366" t="s">
        <v>14835</v>
      </c>
      <c r="I4366" t="s">
        <v>14834</v>
      </c>
      <c r="J4366" t="str">
        <f t="shared" ca="1" si="954"/>
        <v>Male</v>
      </c>
      <c r="K4366">
        <f t="shared" ca="1" si="955"/>
        <v>46</v>
      </c>
      <c r="L4366" t="str">
        <f t="shared" ca="1" si="956"/>
        <v>Adult</v>
      </c>
      <c r="M4366" t="str">
        <f t="shared" ca="1" si="957"/>
        <v>Yes</v>
      </c>
      <c r="N4366" t="str">
        <f t="shared" ca="1" si="957"/>
        <v>No</v>
      </c>
      <c r="O4366" t="str">
        <f t="shared" ca="1" si="957"/>
        <v>Yes</v>
      </c>
      <c r="P4366" t="str">
        <f t="shared" ca="1" si="957"/>
        <v>Yes</v>
      </c>
      <c r="Q4366" t="str">
        <f t="shared" ca="1" si="958"/>
        <v>No</v>
      </c>
      <c r="R4366">
        <f t="shared" ca="1" si="959"/>
        <v>5</v>
      </c>
      <c r="S4366">
        <f t="shared" ca="1" si="960"/>
        <v>5</v>
      </c>
      <c r="T4366">
        <f t="shared" ca="1" si="961"/>
        <v>3</v>
      </c>
      <c r="U4366">
        <f t="shared" ca="1" si="962"/>
        <v>3</v>
      </c>
      <c r="V4366">
        <f t="shared" ca="1" si="963"/>
        <v>4</v>
      </c>
      <c r="W4366">
        <f t="shared" ca="1" si="964"/>
        <v>0</v>
      </c>
      <c r="X4366">
        <f t="shared" ca="1" si="965"/>
        <v>20</v>
      </c>
    </row>
    <row r="4367" spans="1:24" x14ac:dyDescent="0.25">
      <c r="A4367">
        <v>240170</v>
      </c>
      <c r="B4367" t="s">
        <v>14836</v>
      </c>
      <c r="C4367" t="s">
        <v>10</v>
      </c>
      <c r="D4367" t="s">
        <v>14837</v>
      </c>
      <c r="E4367" t="str">
        <f t="shared" ca="1" si="966"/>
        <v>Dedham</v>
      </c>
      <c r="F4367" t="s">
        <v>24067</v>
      </c>
      <c r="G4367">
        <f t="shared" ca="1" si="953"/>
        <v>5804926464</v>
      </c>
      <c r="H4367" t="s">
        <v>14838</v>
      </c>
      <c r="I4367">
        <v>54601</v>
      </c>
      <c r="J4367" t="str">
        <f t="shared" ca="1" si="954"/>
        <v>Female</v>
      </c>
      <c r="K4367">
        <f t="shared" ca="1" si="955"/>
        <v>28</v>
      </c>
      <c r="L4367" t="str">
        <f t="shared" ca="1" si="956"/>
        <v>Adult</v>
      </c>
      <c r="M4367" t="str">
        <f t="shared" ca="1" si="957"/>
        <v>No</v>
      </c>
      <c r="N4367" t="str">
        <f t="shared" ca="1" si="957"/>
        <v>No</v>
      </c>
      <c r="O4367" t="str">
        <f t="shared" ca="1" si="957"/>
        <v>Yes</v>
      </c>
      <c r="P4367" t="str">
        <f t="shared" ca="1" si="957"/>
        <v>No</v>
      </c>
      <c r="Q4367" t="str">
        <f t="shared" ca="1" si="958"/>
        <v>Yes</v>
      </c>
      <c r="R4367">
        <f t="shared" ca="1" si="959"/>
        <v>2</v>
      </c>
      <c r="S4367">
        <f t="shared" ca="1" si="960"/>
        <v>3</v>
      </c>
      <c r="T4367">
        <f t="shared" ca="1" si="961"/>
        <v>3</v>
      </c>
      <c r="U4367">
        <f t="shared" ca="1" si="962"/>
        <v>0</v>
      </c>
      <c r="V4367">
        <f t="shared" ca="1" si="963"/>
        <v>0</v>
      </c>
      <c r="W4367">
        <f t="shared" ca="1" si="964"/>
        <v>4</v>
      </c>
      <c r="X4367">
        <f t="shared" ca="1" si="965"/>
        <v>12</v>
      </c>
    </row>
    <row r="4368" spans="1:24" x14ac:dyDescent="0.25">
      <c r="A4368">
        <v>240189</v>
      </c>
      <c r="B4368" t="s">
        <v>14839</v>
      </c>
      <c r="C4368" t="s">
        <v>10</v>
      </c>
      <c r="D4368" t="s">
        <v>14840</v>
      </c>
      <c r="E4368" t="str">
        <f t="shared" ca="1" si="966"/>
        <v>Quincy</v>
      </c>
      <c r="F4368" t="s">
        <v>24067</v>
      </c>
      <c r="G4368">
        <f t="shared" ca="1" si="953"/>
        <v>6127498098</v>
      </c>
      <c r="H4368" t="s">
        <v>14842</v>
      </c>
      <c r="I4368" t="s">
        <v>14841</v>
      </c>
      <c r="J4368" t="str">
        <f t="shared" ca="1" si="954"/>
        <v>Female</v>
      </c>
      <c r="K4368">
        <f t="shared" ca="1" si="955"/>
        <v>24</v>
      </c>
      <c r="L4368" t="str">
        <f t="shared" ca="1" si="956"/>
        <v>Adult</v>
      </c>
      <c r="M4368" t="str">
        <f t="shared" ca="1" si="957"/>
        <v>Yes</v>
      </c>
      <c r="N4368" t="str">
        <f t="shared" ca="1" si="957"/>
        <v>No</v>
      </c>
      <c r="O4368" t="str">
        <f t="shared" ca="1" si="957"/>
        <v>No</v>
      </c>
      <c r="P4368" t="str">
        <f t="shared" ca="1" si="957"/>
        <v>No</v>
      </c>
      <c r="Q4368" t="str">
        <f t="shared" ca="1" si="958"/>
        <v>No</v>
      </c>
      <c r="R4368">
        <f t="shared" ca="1" si="959"/>
        <v>1</v>
      </c>
      <c r="S4368">
        <f t="shared" ca="1" si="960"/>
        <v>0</v>
      </c>
      <c r="T4368">
        <f t="shared" ca="1" si="961"/>
        <v>0</v>
      </c>
      <c r="U4368">
        <f t="shared" ca="1" si="962"/>
        <v>3</v>
      </c>
      <c r="V4368">
        <f t="shared" ca="1" si="963"/>
        <v>0</v>
      </c>
      <c r="W4368">
        <f t="shared" ca="1" si="964"/>
        <v>0</v>
      </c>
      <c r="X4368">
        <f t="shared" ca="1" si="965"/>
        <v>4</v>
      </c>
    </row>
    <row r="4369" spans="1:24" x14ac:dyDescent="0.25">
      <c r="A4369">
        <v>240198</v>
      </c>
      <c r="B4369" t="s">
        <v>14843</v>
      </c>
      <c r="C4369" t="s">
        <v>10</v>
      </c>
      <c r="D4369" t="s">
        <v>14844</v>
      </c>
      <c r="E4369" t="str">
        <f t="shared" ca="1" si="966"/>
        <v>Cambridge</v>
      </c>
      <c r="F4369" t="s">
        <v>24067</v>
      </c>
      <c r="G4369">
        <f t="shared" ca="1" si="953"/>
        <v>5570605939</v>
      </c>
      <c r="H4369" t="s">
        <v>14846</v>
      </c>
      <c r="I4369" t="s">
        <v>14845</v>
      </c>
      <c r="J4369" t="str">
        <f t="shared" ca="1" si="954"/>
        <v>Male</v>
      </c>
      <c r="K4369">
        <f t="shared" ca="1" si="955"/>
        <v>17</v>
      </c>
      <c r="L4369" t="str">
        <f t="shared" ca="1" si="956"/>
        <v>Adoloscent</v>
      </c>
      <c r="M4369" t="str">
        <f t="shared" ca="1" si="957"/>
        <v>No</v>
      </c>
      <c r="N4369" t="str">
        <f t="shared" ca="1" si="957"/>
        <v>Yes</v>
      </c>
      <c r="O4369" t="str">
        <f t="shared" ca="1" si="957"/>
        <v>Yes</v>
      </c>
      <c r="P4369" t="str">
        <f t="shared" ca="1" si="957"/>
        <v>Yes</v>
      </c>
      <c r="Q4369" t="str">
        <f t="shared" ca="1" si="958"/>
        <v>Yes</v>
      </c>
      <c r="R4369">
        <f t="shared" ca="1" si="959"/>
        <v>1</v>
      </c>
      <c r="S4369">
        <f t="shared" ca="1" si="960"/>
        <v>0</v>
      </c>
      <c r="T4369">
        <f t="shared" ca="1" si="961"/>
        <v>5</v>
      </c>
      <c r="U4369">
        <f t="shared" ca="1" si="962"/>
        <v>0</v>
      </c>
      <c r="V4369">
        <f t="shared" ca="1" si="963"/>
        <v>4</v>
      </c>
      <c r="W4369">
        <f t="shared" ca="1" si="964"/>
        <v>4</v>
      </c>
      <c r="X4369">
        <f t="shared" ca="1" si="965"/>
        <v>14</v>
      </c>
    </row>
    <row r="4370" spans="1:24" x14ac:dyDescent="0.25">
      <c r="A4370">
        <v>240213</v>
      </c>
      <c r="B4370" t="s">
        <v>14847</v>
      </c>
      <c r="C4370" t="s">
        <v>10</v>
      </c>
      <c r="D4370" t="s">
        <v>14848</v>
      </c>
      <c r="E4370" t="str">
        <f t="shared" ca="1" si="966"/>
        <v>Dedham</v>
      </c>
      <c r="F4370" t="s">
        <v>24067</v>
      </c>
      <c r="G4370">
        <f t="shared" ca="1" si="953"/>
        <v>4092649741</v>
      </c>
      <c r="H4370" t="s">
        <v>14850</v>
      </c>
      <c r="I4370" t="s">
        <v>14849</v>
      </c>
      <c r="J4370" t="str">
        <f t="shared" ca="1" si="954"/>
        <v>Female</v>
      </c>
      <c r="K4370">
        <f t="shared" ca="1" si="955"/>
        <v>15</v>
      </c>
      <c r="L4370" t="str">
        <f t="shared" ca="1" si="956"/>
        <v>Adoloscent</v>
      </c>
      <c r="M4370" t="str">
        <f t="shared" ca="1" si="957"/>
        <v>No</v>
      </c>
      <c r="N4370" t="str">
        <f t="shared" ca="1" si="957"/>
        <v>No</v>
      </c>
      <c r="O4370" t="str">
        <f t="shared" ca="1" si="957"/>
        <v>No</v>
      </c>
      <c r="P4370" t="str">
        <f t="shared" ca="1" si="957"/>
        <v>No</v>
      </c>
      <c r="Q4370" t="str">
        <f t="shared" ca="1" si="958"/>
        <v>Yes</v>
      </c>
      <c r="R4370">
        <f t="shared" ca="1" si="959"/>
        <v>5</v>
      </c>
      <c r="S4370">
        <f t="shared" ca="1" si="960"/>
        <v>5</v>
      </c>
      <c r="T4370">
        <f t="shared" ca="1" si="961"/>
        <v>0</v>
      </c>
      <c r="U4370">
        <f t="shared" ca="1" si="962"/>
        <v>0</v>
      </c>
      <c r="V4370">
        <f t="shared" ca="1" si="963"/>
        <v>0</v>
      </c>
      <c r="W4370">
        <f t="shared" ca="1" si="964"/>
        <v>4</v>
      </c>
      <c r="X4370">
        <f t="shared" ca="1" si="965"/>
        <v>14</v>
      </c>
    </row>
    <row r="4371" spans="1:24" x14ac:dyDescent="0.25">
      <c r="A4371">
        <v>240240</v>
      </c>
      <c r="B4371" t="s">
        <v>14851</v>
      </c>
      <c r="C4371" t="s">
        <v>10</v>
      </c>
      <c r="D4371" t="s">
        <v>14852</v>
      </c>
      <c r="E4371" t="str">
        <f t="shared" ca="1" si="966"/>
        <v>Newton</v>
      </c>
      <c r="F4371" t="s">
        <v>24067</v>
      </c>
      <c r="G4371">
        <f t="shared" ca="1" si="953"/>
        <v>9837103230</v>
      </c>
      <c r="H4371" t="s">
        <v>14853</v>
      </c>
      <c r="I4371">
        <v>54115</v>
      </c>
      <c r="J4371" t="str">
        <f t="shared" ca="1" si="954"/>
        <v>Male</v>
      </c>
      <c r="K4371">
        <f t="shared" ca="1" si="955"/>
        <v>65</v>
      </c>
      <c r="L4371" t="str">
        <f t="shared" ca="1" si="956"/>
        <v>Adult</v>
      </c>
      <c r="M4371" t="str">
        <f t="shared" ca="1" si="957"/>
        <v>Yes</v>
      </c>
      <c r="N4371" t="str">
        <f t="shared" ca="1" si="957"/>
        <v>Yes</v>
      </c>
      <c r="O4371" t="str">
        <f t="shared" ca="1" si="957"/>
        <v>No</v>
      </c>
      <c r="P4371" t="str">
        <f t="shared" ca="1" si="957"/>
        <v>Yes</v>
      </c>
      <c r="Q4371" t="str">
        <f t="shared" ca="1" si="958"/>
        <v>No</v>
      </c>
      <c r="R4371">
        <f t="shared" ca="1" si="959"/>
        <v>4</v>
      </c>
      <c r="S4371">
        <f t="shared" ca="1" si="960"/>
        <v>5</v>
      </c>
      <c r="T4371">
        <f t="shared" ca="1" si="961"/>
        <v>3</v>
      </c>
      <c r="U4371">
        <f t="shared" ca="1" si="962"/>
        <v>3</v>
      </c>
      <c r="V4371">
        <f t="shared" ca="1" si="963"/>
        <v>4</v>
      </c>
      <c r="W4371">
        <f t="shared" ca="1" si="964"/>
        <v>0</v>
      </c>
      <c r="X4371">
        <f t="shared" ca="1" si="965"/>
        <v>19</v>
      </c>
    </row>
    <row r="4372" spans="1:24" x14ac:dyDescent="0.25">
      <c r="A4372">
        <v>240268</v>
      </c>
      <c r="B4372" t="s">
        <v>14854</v>
      </c>
      <c r="C4372" t="s">
        <v>10</v>
      </c>
      <c r="D4372" t="s">
        <v>14855</v>
      </c>
      <c r="E4372" t="str">
        <f t="shared" ca="1" si="966"/>
        <v>Dedham</v>
      </c>
      <c r="F4372" t="s">
        <v>24067</v>
      </c>
      <c r="G4372">
        <f t="shared" ca="1" si="953"/>
        <v>5172695263</v>
      </c>
      <c r="H4372" t="s">
        <v>14857</v>
      </c>
      <c r="I4372" t="s">
        <v>14856</v>
      </c>
      <c r="J4372" t="str">
        <f t="shared" ca="1" si="954"/>
        <v>Male</v>
      </c>
      <c r="K4372">
        <f t="shared" ca="1" si="955"/>
        <v>16</v>
      </c>
      <c r="L4372" t="str">
        <f t="shared" ca="1" si="956"/>
        <v>Adoloscent</v>
      </c>
      <c r="M4372" t="str">
        <f t="shared" ca="1" si="957"/>
        <v>No</v>
      </c>
      <c r="N4372" t="str">
        <f t="shared" ca="1" si="957"/>
        <v>Yes</v>
      </c>
      <c r="O4372" t="str">
        <f t="shared" ca="1" si="957"/>
        <v>Yes</v>
      </c>
      <c r="P4372" t="str">
        <f t="shared" ca="1" si="957"/>
        <v>Yes</v>
      </c>
      <c r="Q4372" t="str">
        <f t="shared" ca="1" si="958"/>
        <v>No</v>
      </c>
      <c r="R4372">
        <f t="shared" ca="1" si="959"/>
        <v>3</v>
      </c>
      <c r="S4372">
        <f t="shared" ca="1" si="960"/>
        <v>3</v>
      </c>
      <c r="T4372">
        <f t="shared" ca="1" si="961"/>
        <v>5</v>
      </c>
      <c r="U4372">
        <f t="shared" ca="1" si="962"/>
        <v>0</v>
      </c>
      <c r="V4372">
        <f t="shared" ca="1" si="963"/>
        <v>4</v>
      </c>
      <c r="W4372">
        <f t="shared" ca="1" si="964"/>
        <v>0</v>
      </c>
      <c r="X4372">
        <f t="shared" ca="1" si="965"/>
        <v>15</v>
      </c>
    </row>
    <row r="4373" spans="1:24" x14ac:dyDescent="0.25">
      <c r="A4373">
        <v>240277</v>
      </c>
      <c r="B4373" t="s">
        <v>14858</v>
      </c>
      <c r="C4373" t="s">
        <v>10</v>
      </c>
      <c r="D4373" t="s">
        <v>14859</v>
      </c>
      <c r="E4373" t="str">
        <f t="shared" ca="1" si="966"/>
        <v>Quincy</v>
      </c>
      <c r="F4373" t="s">
        <v>24067</v>
      </c>
      <c r="G4373">
        <f t="shared" ca="1" si="953"/>
        <v>6499702461</v>
      </c>
      <c r="H4373" t="s">
        <v>14861</v>
      </c>
      <c r="I4373" t="s">
        <v>14860</v>
      </c>
      <c r="J4373" t="str">
        <f t="shared" ca="1" si="954"/>
        <v>Female</v>
      </c>
      <c r="K4373">
        <f t="shared" ca="1" si="955"/>
        <v>26</v>
      </c>
      <c r="L4373" t="str">
        <f t="shared" ca="1" si="956"/>
        <v>Adult</v>
      </c>
      <c r="M4373" t="str">
        <f t="shared" ca="1" si="957"/>
        <v>Yes</v>
      </c>
      <c r="N4373" t="str">
        <f t="shared" ca="1" si="957"/>
        <v>No</v>
      </c>
      <c r="O4373" t="str">
        <f t="shared" ca="1" si="957"/>
        <v>Yes</v>
      </c>
      <c r="P4373" t="str">
        <f t="shared" ca="1" si="957"/>
        <v>No</v>
      </c>
      <c r="Q4373" t="str">
        <f t="shared" ca="1" si="958"/>
        <v>No</v>
      </c>
      <c r="R4373">
        <f t="shared" ca="1" si="959"/>
        <v>3</v>
      </c>
      <c r="S4373">
        <f t="shared" ca="1" si="960"/>
        <v>3</v>
      </c>
      <c r="T4373">
        <f t="shared" ca="1" si="961"/>
        <v>3</v>
      </c>
      <c r="U4373">
        <f t="shared" ca="1" si="962"/>
        <v>3</v>
      </c>
      <c r="V4373">
        <f t="shared" ca="1" si="963"/>
        <v>0</v>
      </c>
      <c r="W4373">
        <f t="shared" ca="1" si="964"/>
        <v>0</v>
      </c>
      <c r="X4373">
        <f t="shared" ca="1" si="965"/>
        <v>12</v>
      </c>
    </row>
    <row r="4374" spans="1:24" x14ac:dyDescent="0.25">
      <c r="A4374">
        <v>240329</v>
      </c>
      <c r="B4374" t="s">
        <v>14862</v>
      </c>
      <c r="C4374" t="s">
        <v>10</v>
      </c>
      <c r="D4374" t="s">
        <v>14863</v>
      </c>
      <c r="E4374" t="str">
        <f t="shared" ca="1" si="966"/>
        <v>Newton</v>
      </c>
      <c r="F4374" t="s">
        <v>24067</v>
      </c>
      <c r="G4374">
        <f t="shared" ca="1" si="953"/>
        <v>6503990691</v>
      </c>
      <c r="H4374" t="s">
        <v>14865</v>
      </c>
      <c r="I4374" t="s">
        <v>14864</v>
      </c>
      <c r="J4374" t="str">
        <f t="shared" ca="1" si="954"/>
        <v>Male</v>
      </c>
      <c r="K4374">
        <f t="shared" ca="1" si="955"/>
        <v>34</v>
      </c>
      <c r="L4374" t="str">
        <f t="shared" ca="1" si="956"/>
        <v>Adult</v>
      </c>
      <c r="M4374" t="str">
        <f t="shared" ca="1" si="957"/>
        <v>Yes</v>
      </c>
      <c r="N4374" t="str">
        <f t="shared" ca="1" si="957"/>
        <v>Yes</v>
      </c>
      <c r="O4374" t="str">
        <f t="shared" ca="1" si="957"/>
        <v>Yes</v>
      </c>
      <c r="P4374" t="str">
        <f t="shared" ca="1" si="957"/>
        <v>Yes</v>
      </c>
      <c r="Q4374" t="str">
        <f t="shared" ca="1" si="958"/>
        <v>Yes</v>
      </c>
      <c r="R4374">
        <f t="shared" ca="1" si="959"/>
        <v>4</v>
      </c>
      <c r="S4374">
        <f t="shared" ca="1" si="960"/>
        <v>5</v>
      </c>
      <c r="T4374">
        <f t="shared" ca="1" si="961"/>
        <v>5</v>
      </c>
      <c r="U4374">
        <f t="shared" ca="1" si="962"/>
        <v>3</v>
      </c>
      <c r="V4374">
        <f t="shared" ca="1" si="963"/>
        <v>4</v>
      </c>
      <c r="W4374">
        <f t="shared" ca="1" si="964"/>
        <v>4</v>
      </c>
      <c r="X4374">
        <f t="shared" ca="1" si="965"/>
        <v>25</v>
      </c>
    </row>
    <row r="4375" spans="1:24" x14ac:dyDescent="0.25">
      <c r="A4375">
        <v>240338</v>
      </c>
      <c r="B4375" t="s">
        <v>14866</v>
      </c>
      <c r="C4375" t="s">
        <v>10</v>
      </c>
      <c r="D4375" t="s">
        <v>14867</v>
      </c>
      <c r="E4375" t="str">
        <f t="shared" ca="1" si="966"/>
        <v>Cambridge</v>
      </c>
      <c r="F4375" t="s">
        <v>24067</v>
      </c>
      <c r="G4375">
        <f t="shared" ca="1" si="953"/>
        <v>5681641465</v>
      </c>
      <c r="H4375" t="s">
        <v>14869</v>
      </c>
      <c r="I4375" t="s">
        <v>14868</v>
      </c>
      <c r="J4375" t="str">
        <f t="shared" ca="1" si="954"/>
        <v>Male</v>
      </c>
      <c r="K4375">
        <f t="shared" ca="1" si="955"/>
        <v>39</v>
      </c>
      <c r="L4375" t="str">
        <f t="shared" ca="1" si="956"/>
        <v>Adult</v>
      </c>
      <c r="M4375" t="str">
        <f t="shared" ca="1" si="957"/>
        <v>No</v>
      </c>
      <c r="N4375" t="str">
        <f t="shared" ca="1" si="957"/>
        <v>No</v>
      </c>
      <c r="O4375" t="str">
        <f t="shared" ca="1" si="957"/>
        <v>Yes</v>
      </c>
      <c r="P4375" t="str">
        <f t="shared" ca="1" si="957"/>
        <v>Yes</v>
      </c>
      <c r="Q4375" t="str">
        <f t="shared" ca="1" si="958"/>
        <v>No</v>
      </c>
      <c r="R4375">
        <f t="shared" ca="1" si="959"/>
        <v>3</v>
      </c>
      <c r="S4375">
        <f t="shared" ca="1" si="960"/>
        <v>3</v>
      </c>
      <c r="T4375">
        <f t="shared" ca="1" si="961"/>
        <v>3</v>
      </c>
      <c r="U4375">
        <f t="shared" ca="1" si="962"/>
        <v>0</v>
      </c>
      <c r="V4375">
        <f t="shared" ca="1" si="963"/>
        <v>4</v>
      </c>
      <c r="W4375">
        <f t="shared" ca="1" si="964"/>
        <v>0</v>
      </c>
      <c r="X4375">
        <f t="shared" ca="1" si="965"/>
        <v>13</v>
      </c>
    </row>
    <row r="4376" spans="1:24" x14ac:dyDescent="0.25">
      <c r="A4376">
        <v>240365</v>
      </c>
      <c r="B4376" t="s">
        <v>14870</v>
      </c>
      <c r="C4376" t="s">
        <v>10</v>
      </c>
      <c r="D4376" t="s">
        <v>14871</v>
      </c>
      <c r="E4376" t="str">
        <f t="shared" ca="1" si="966"/>
        <v>Newton</v>
      </c>
      <c r="F4376" t="s">
        <v>24067</v>
      </c>
      <c r="G4376">
        <f t="shared" ca="1" si="953"/>
        <v>3010203491</v>
      </c>
      <c r="H4376" t="s">
        <v>14872</v>
      </c>
      <c r="I4376">
        <v>54901</v>
      </c>
      <c r="J4376" t="str">
        <f t="shared" ca="1" si="954"/>
        <v>Female</v>
      </c>
      <c r="K4376">
        <f t="shared" ca="1" si="955"/>
        <v>41</v>
      </c>
      <c r="L4376" t="str">
        <f t="shared" ca="1" si="956"/>
        <v>Adult</v>
      </c>
      <c r="M4376" t="str">
        <f t="shared" ca="1" si="957"/>
        <v>No</v>
      </c>
      <c r="N4376" t="str">
        <f t="shared" ca="1" si="957"/>
        <v>No</v>
      </c>
      <c r="O4376" t="str">
        <f t="shared" ca="1" si="957"/>
        <v>Yes</v>
      </c>
      <c r="P4376" t="str">
        <f t="shared" ca="1" si="957"/>
        <v>No</v>
      </c>
      <c r="Q4376" t="str">
        <f t="shared" ca="1" si="958"/>
        <v>No</v>
      </c>
      <c r="R4376">
        <f t="shared" ca="1" si="959"/>
        <v>5</v>
      </c>
      <c r="S4376">
        <f t="shared" ca="1" si="960"/>
        <v>5</v>
      </c>
      <c r="T4376">
        <f t="shared" ca="1" si="961"/>
        <v>3</v>
      </c>
      <c r="U4376">
        <f t="shared" ca="1" si="962"/>
        <v>0</v>
      </c>
      <c r="V4376">
        <f t="shared" ca="1" si="963"/>
        <v>0</v>
      </c>
      <c r="W4376">
        <f t="shared" ca="1" si="964"/>
        <v>0</v>
      </c>
      <c r="X4376">
        <f t="shared" ca="1" si="965"/>
        <v>13</v>
      </c>
    </row>
    <row r="4377" spans="1:24" x14ac:dyDescent="0.25">
      <c r="A4377">
        <v>240374</v>
      </c>
      <c r="B4377" t="s">
        <v>14873</v>
      </c>
      <c r="C4377" t="s">
        <v>10</v>
      </c>
      <c r="D4377" t="s">
        <v>14874</v>
      </c>
      <c r="E4377" t="str">
        <f t="shared" ca="1" si="966"/>
        <v>Boston</v>
      </c>
      <c r="F4377" t="s">
        <v>24067</v>
      </c>
      <c r="G4377">
        <f t="shared" ca="1" si="953"/>
        <v>4614627900</v>
      </c>
      <c r="H4377" t="s">
        <v>14876</v>
      </c>
      <c r="I4377" t="s">
        <v>14875</v>
      </c>
      <c r="J4377" t="str">
        <f t="shared" ca="1" si="954"/>
        <v>Male</v>
      </c>
      <c r="K4377">
        <f t="shared" ca="1" si="955"/>
        <v>56</v>
      </c>
      <c r="L4377" t="str">
        <f t="shared" ca="1" si="956"/>
        <v>Adult</v>
      </c>
      <c r="M4377" t="str">
        <f t="shared" ca="1" si="957"/>
        <v>No</v>
      </c>
      <c r="N4377" t="str">
        <f t="shared" ca="1" si="957"/>
        <v>Yes</v>
      </c>
      <c r="O4377" t="str">
        <f t="shared" ca="1" si="957"/>
        <v>Yes</v>
      </c>
      <c r="P4377" t="str">
        <f t="shared" ca="1" si="957"/>
        <v>No</v>
      </c>
      <c r="Q4377" t="str">
        <f t="shared" ca="1" si="958"/>
        <v>No</v>
      </c>
      <c r="R4377">
        <f t="shared" ca="1" si="959"/>
        <v>2</v>
      </c>
      <c r="S4377">
        <f t="shared" ca="1" si="960"/>
        <v>3</v>
      </c>
      <c r="T4377">
        <f t="shared" ca="1" si="961"/>
        <v>5</v>
      </c>
      <c r="U4377">
        <f t="shared" ca="1" si="962"/>
        <v>0</v>
      </c>
      <c r="V4377">
        <f t="shared" ca="1" si="963"/>
        <v>0</v>
      </c>
      <c r="W4377">
        <f t="shared" ca="1" si="964"/>
        <v>0</v>
      </c>
      <c r="X4377">
        <f t="shared" ca="1" si="965"/>
        <v>10</v>
      </c>
    </row>
    <row r="4378" spans="1:24" x14ac:dyDescent="0.25">
      <c r="A4378">
        <v>240392</v>
      </c>
      <c r="B4378" t="s">
        <v>14877</v>
      </c>
      <c r="C4378" t="s">
        <v>10</v>
      </c>
      <c r="D4378" t="s">
        <v>14878</v>
      </c>
      <c r="E4378" t="str">
        <f t="shared" ca="1" si="966"/>
        <v>Boston</v>
      </c>
      <c r="F4378" t="s">
        <v>24067</v>
      </c>
      <c r="G4378">
        <f t="shared" ca="1" si="953"/>
        <v>5331484154</v>
      </c>
      <c r="H4378" t="s">
        <v>14879</v>
      </c>
      <c r="I4378">
        <v>53718</v>
      </c>
      <c r="J4378" t="str">
        <f t="shared" ca="1" si="954"/>
        <v>Female</v>
      </c>
      <c r="K4378">
        <f t="shared" ca="1" si="955"/>
        <v>62</v>
      </c>
      <c r="L4378" t="str">
        <f t="shared" ca="1" si="956"/>
        <v>Adult</v>
      </c>
      <c r="M4378" t="str">
        <f t="shared" ca="1" si="957"/>
        <v>No</v>
      </c>
      <c r="N4378" t="str">
        <f t="shared" ca="1" si="957"/>
        <v>Yes</v>
      </c>
      <c r="O4378" t="str">
        <f t="shared" ca="1" si="957"/>
        <v>No</v>
      </c>
      <c r="P4378" t="str">
        <f t="shared" ca="1" si="957"/>
        <v>No</v>
      </c>
      <c r="Q4378" t="str">
        <f t="shared" ca="1" si="958"/>
        <v>No</v>
      </c>
      <c r="R4378">
        <f t="shared" ca="1" si="959"/>
        <v>4</v>
      </c>
      <c r="S4378">
        <f t="shared" ca="1" si="960"/>
        <v>5</v>
      </c>
      <c r="T4378">
        <f t="shared" ca="1" si="961"/>
        <v>3</v>
      </c>
      <c r="U4378">
        <f t="shared" ca="1" si="962"/>
        <v>0</v>
      </c>
      <c r="V4378">
        <f t="shared" ca="1" si="963"/>
        <v>0</v>
      </c>
      <c r="W4378">
        <f t="shared" ca="1" si="964"/>
        <v>0</v>
      </c>
      <c r="X4378">
        <f t="shared" ca="1" si="965"/>
        <v>12</v>
      </c>
    </row>
    <row r="4379" spans="1:24" x14ac:dyDescent="0.25">
      <c r="A4379">
        <v>240417</v>
      </c>
      <c r="B4379" t="s">
        <v>14880</v>
      </c>
      <c r="C4379" t="s">
        <v>10</v>
      </c>
      <c r="D4379" t="s">
        <v>14881</v>
      </c>
      <c r="E4379" t="str">
        <f t="shared" ca="1" si="966"/>
        <v>Watertown</v>
      </c>
      <c r="F4379" t="s">
        <v>24067</v>
      </c>
      <c r="G4379">
        <f t="shared" ca="1" si="953"/>
        <v>1160694463</v>
      </c>
      <c r="H4379" t="s">
        <v>14882</v>
      </c>
      <c r="I4379">
        <v>54751</v>
      </c>
      <c r="J4379" t="str">
        <f t="shared" ca="1" si="954"/>
        <v>Female</v>
      </c>
      <c r="K4379">
        <f t="shared" ca="1" si="955"/>
        <v>44</v>
      </c>
      <c r="L4379" t="str">
        <f t="shared" ca="1" si="956"/>
        <v>Adult</v>
      </c>
      <c r="M4379" t="str">
        <f t="shared" ca="1" si="957"/>
        <v>No</v>
      </c>
      <c r="N4379" t="str">
        <f t="shared" ca="1" si="957"/>
        <v>No</v>
      </c>
      <c r="O4379" t="str">
        <f t="shared" ca="1" si="957"/>
        <v>No</v>
      </c>
      <c r="P4379" t="str">
        <f t="shared" ca="1" si="957"/>
        <v>Yes</v>
      </c>
      <c r="Q4379" t="str">
        <f t="shared" ca="1" si="958"/>
        <v>Yes</v>
      </c>
      <c r="R4379">
        <f t="shared" ca="1" si="959"/>
        <v>4</v>
      </c>
      <c r="S4379">
        <f t="shared" ca="1" si="960"/>
        <v>5</v>
      </c>
      <c r="T4379">
        <f t="shared" ca="1" si="961"/>
        <v>0</v>
      </c>
      <c r="U4379">
        <f t="shared" ca="1" si="962"/>
        <v>0</v>
      </c>
      <c r="V4379">
        <f t="shared" ca="1" si="963"/>
        <v>4</v>
      </c>
      <c r="W4379">
        <f t="shared" ca="1" si="964"/>
        <v>4</v>
      </c>
      <c r="X4379">
        <f t="shared" ca="1" si="965"/>
        <v>17</v>
      </c>
    </row>
    <row r="4380" spans="1:24" x14ac:dyDescent="0.25">
      <c r="A4380">
        <v>240426</v>
      </c>
      <c r="B4380" t="s">
        <v>14883</v>
      </c>
      <c r="C4380" t="s">
        <v>10</v>
      </c>
      <c r="D4380" t="s">
        <v>14884</v>
      </c>
      <c r="E4380" t="str">
        <f t="shared" ca="1" si="966"/>
        <v>Cambridge</v>
      </c>
      <c r="F4380" t="s">
        <v>24067</v>
      </c>
      <c r="G4380">
        <f t="shared" ca="1" si="953"/>
        <v>5638314848</v>
      </c>
      <c r="H4380" t="s">
        <v>14886</v>
      </c>
      <c r="I4380" t="s">
        <v>14885</v>
      </c>
      <c r="J4380" t="str">
        <f t="shared" ca="1" si="954"/>
        <v>Male</v>
      </c>
      <c r="K4380">
        <f t="shared" ca="1" si="955"/>
        <v>35</v>
      </c>
      <c r="L4380" t="str">
        <f t="shared" ca="1" si="956"/>
        <v>Adult</v>
      </c>
      <c r="M4380" t="str">
        <f t="shared" ca="1" si="957"/>
        <v>No</v>
      </c>
      <c r="N4380" t="str">
        <f t="shared" ca="1" si="957"/>
        <v>Yes</v>
      </c>
      <c r="O4380" t="str">
        <f t="shared" ca="1" si="957"/>
        <v>Yes</v>
      </c>
      <c r="P4380" t="str">
        <f t="shared" ca="1" si="957"/>
        <v>Yes</v>
      </c>
      <c r="Q4380" t="str">
        <f t="shared" ca="1" si="958"/>
        <v>No</v>
      </c>
      <c r="R4380">
        <f t="shared" ca="1" si="959"/>
        <v>5</v>
      </c>
      <c r="S4380">
        <f t="shared" ca="1" si="960"/>
        <v>5</v>
      </c>
      <c r="T4380">
        <f t="shared" ca="1" si="961"/>
        <v>5</v>
      </c>
      <c r="U4380">
        <f t="shared" ca="1" si="962"/>
        <v>0</v>
      </c>
      <c r="V4380">
        <f t="shared" ca="1" si="963"/>
        <v>4</v>
      </c>
      <c r="W4380">
        <f t="shared" ca="1" si="964"/>
        <v>0</v>
      </c>
      <c r="X4380">
        <f t="shared" ca="1" si="965"/>
        <v>19</v>
      </c>
    </row>
    <row r="4381" spans="1:24" x14ac:dyDescent="0.25">
      <c r="A4381">
        <v>240435</v>
      </c>
      <c r="B4381" t="s">
        <v>14887</v>
      </c>
      <c r="C4381" t="s">
        <v>10</v>
      </c>
      <c r="D4381" t="s">
        <v>14888</v>
      </c>
      <c r="E4381" t="str">
        <f t="shared" ca="1" si="966"/>
        <v>Dedham</v>
      </c>
      <c r="F4381" t="s">
        <v>24067</v>
      </c>
      <c r="G4381">
        <f t="shared" ca="1" si="953"/>
        <v>8845985225</v>
      </c>
      <c r="H4381" t="s">
        <v>14889</v>
      </c>
      <c r="I4381">
        <v>53706</v>
      </c>
      <c r="J4381" t="str">
        <f t="shared" ca="1" si="954"/>
        <v>Male</v>
      </c>
      <c r="K4381">
        <f t="shared" ca="1" si="955"/>
        <v>48</v>
      </c>
      <c r="L4381" t="str">
        <f t="shared" ca="1" si="956"/>
        <v>Adult</v>
      </c>
      <c r="M4381" t="str">
        <f t="shared" ca="1" si="957"/>
        <v>Yes</v>
      </c>
      <c r="N4381" t="str">
        <f t="shared" ca="1" si="957"/>
        <v>Yes</v>
      </c>
      <c r="O4381" t="str">
        <f t="shared" ca="1" si="957"/>
        <v>Yes</v>
      </c>
      <c r="P4381" t="str">
        <f t="shared" ca="1" si="957"/>
        <v>No</v>
      </c>
      <c r="Q4381" t="str">
        <f t="shared" ca="1" si="958"/>
        <v>Yes</v>
      </c>
      <c r="R4381">
        <f t="shared" ca="1" si="959"/>
        <v>3</v>
      </c>
      <c r="S4381">
        <f t="shared" ca="1" si="960"/>
        <v>3</v>
      </c>
      <c r="T4381">
        <f t="shared" ca="1" si="961"/>
        <v>5</v>
      </c>
      <c r="U4381">
        <f t="shared" ca="1" si="962"/>
        <v>3</v>
      </c>
      <c r="V4381">
        <f t="shared" ca="1" si="963"/>
        <v>0</v>
      </c>
      <c r="W4381">
        <f t="shared" ca="1" si="964"/>
        <v>4</v>
      </c>
      <c r="X4381">
        <f t="shared" ca="1" si="965"/>
        <v>18</v>
      </c>
    </row>
    <row r="4382" spans="1:24" x14ac:dyDescent="0.25">
      <c r="A4382">
        <v>240444</v>
      </c>
      <c r="B4382" t="s">
        <v>14890</v>
      </c>
      <c r="C4382" t="s">
        <v>10</v>
      </c>
      <c r="D4382" t="s">
        <v>14891</v>
      </c>
      <c r="E4382" t="str">
        <f t="shared" ca="1" si="966"/>
        <v>Canton</v>
      </c>
      <c r="F4382" t="s">
        <v>24067</v>
      </c>
      <c r="G4382">
        <f t="shared" ca="1" si="953"/>
        <v>2775568299</v>
      </c>
      <c r="H4382" t="s">
        <v>14893</v>
      </c>
      <c r="I4382" t="s">
        <v>14892</v>
      </c>
      <c r="J4382" t="str">
        <f t="shared" ca="1" si="954"/>
        <v>Male</v>
      </c>
      <c r="K4382">
        <f t="shared" ca="1" si="955"/>
        <v>57</v>
      </c>
      <c r="L4382" t="str">
        <f t="shared" ca="1" si="956"/>
        <v>Adult</v>
      </c>
      <c r="M4382" t="str">
        <f t="shared" ca="1" si="957"/>
        <v>No</v>
      </c>
      <c r="N4382" t="str">
        <f t="shared" ca="1" si="957"/>
        <v>Yes</v>
      </c>
      <c r="O4382" t="str">
        <f t="shared" ca="1" si="957"/>
        <v>Yes</v>
      </c>
      <c r="P4382" t="str">
        <f t="shared" ca="1" si="957"/>
        <v>No</v>
      </c>
      <c r="Q4382" t="str">
        <f t="shared" ca="1" si="958"/>
        <v>Yes</v>
      </c>
      <c r="R4382">
        <f t="shared" ca="1" si="959"/>
        <v>2</v>
      </c>
      <c r="S4382">
        <f t="shared" ca="1" si="960"/>
        <v>3</v>
      </c>
      <c r="T4382">
        <f t="shared" ca="1" si="961"/>
        <v>5</v>
      </c>
      <c r="U4382">
        <f t="shared" ca="1" si="962"/>
        <v>0</v>
      </c>
      <c r="V4382">
        <f t="shared" ca="1" si="963"/>
        <v>0</v>
      </c>
      <c r="W4382">
        <f t="shared" ca="1" si="964"/>
        <v>4</v>
      </c>
      <c r="X4382">
        <f t="shared" ca="1" si="965"/>
        <v>14</v>
      </c>
    </row>
    <row r="4383" spans="1:24" x14ac:dyDescent="0.25">
      <c r="A4383">
        <v>240453</v>
      </c>
      <c r="B4383" t="s">
        <v>14894</v>
      </c>
      <c r="C4383" t="s">
        <v>10</v>
      </c>
      <c r="D4383" t="s">
        <v>14895</v>
      </c>
      <c r="E4383" t="str">
        <f t="shared" ca="1" si="966"/>
        <v>Somerville</v>
      </c>
      <c r="F4383" t="s">
        <v>24067</v>
      </c>
      <c r="G4383">
        <f t="shared" ca="1" si="953"/>
        <v>6495586841</v>
      </c>
      <c r="H4383" t="s">
        <v>14897</v>
      </c>
      <c r="I4383" t="s">
        <v>14896</v>
      </c>
      <c r="J4383" t="str">
        <f t="shared" ca="1" si="954"/>
        <v>Male</v>
      </c>
      <c r="K4383">
        <f t="shared" ca="1" si="955"/>
        <v>29</v>
      </c>
      <c r="L4383" t="str">
        <f t="shared" ca="1" si="956"/>
        <v>Adult</v>
      </c>
      <c r="M4383" t="str">
        <f t="shared" ca="1" si="957"/>
        <v>No</v>
      </c>
      <c r="N4383" t="str">
        <f t="shared" ca="1" si="957"/>
        <v>No</v>
      </c>
      <c r="O4383" t="str">
        <f t="shared" ca="1" si="957"/>
        <v>Yes</v>
      </c>
      <c r="P4383" t="str">
        <f t="shared" ca="1" si="957"/>
        <v>No</v>
      </c>
      <c r="Q4383" t="str">
        <f t="shared" ca="1" si="958"/>
        <v>Yes</v>
      </c>
      <c r="R4383">
        <f t="shared" ca="1" si="959"/>
        <v>5</v>
      </c>
      <c r="S4383">
        <f t="shared" ca="1" si="960"/>
        <v>5</v>
      </c>
      <c r="T4383">
        <f t="shared" ca="1" si="961"/>
        <v>3</v>
      </c>
      <c r="U4383">
        <f t="shared" ca="1" si="962"/>
        <v>0</v>
      </c>
      <c r="V4383">
        <f t="shared" ca="1" si="963"/>
        <v>0</v>
      </c>
      <c r="W4383">
        <f t="shared" ca="1" si="964"/>
        <v>4</v>
      </c>
      <c r="X4383">
        <f t="shared" ca="1" si="965"/>
        <v>17</v>
      </c>
    </row>
    <row r="4384" spans="1:24" x14ac:dyDescent="0.25">
      <c r="A4384">
        <v>240462</v>
      </c>
      <c r="B4384" t="s">
        <v>14898</v>
      </c>
      <c r="C4384" t="s">
        <v>10</v>
      </c>
      <c r="D4384" t="s">
        <v>8891</v>
      </c>
      <c r="E4384" t="str">
        <f t="shared" ca="1" si="966"/>
        <v>Winthrop</v>
      </c>
      <c r="F4384" t="s">
        <v>24067</v>
      </c>
      <c r="G4384">
        <f t="shared" ca="1" si="953"/>
        <v>6010261000</v>
      </c>
      <c r="H4384" t="s">
        <v>14900</v>
      </c>
      <c r="I4384" t="s">
        <v>14899</v>
      </c>
      <c r="J4384" t="str">
        <f t="shared" ca="1" si="954"/>
        <v>Male</v>
      </c>
      <c r="K4384">
        <f t="shared" ca="1" si="955"/>
        <v>69</v>
      </c>
      <c r="L4384" t="str">
        <f t="shared" ca="1" si="956"/>
        <v>Adult</v>
      </c>
      <c r="M4384" t="str">
        <f t="shared" ca="1" si="957"/>
        <v>Yes</v>
      </c>
      <c r="N4384" t="str">
        <f t="shared" ca="1" si="957"/>
        <v>No</v>
      </c>
      <c r="O4384" t="str">
        <f t="shared" ca="1" si="957"/>
        <v>Yes</v>
      </c>
      <c r="P4384" t="str">
        <f t="shared" ca="1" si="957"/>
        <v>No</v>
      </c>
      <c r="Q4384" t="str">
        <f t="shared" ca="1" si="958"/>
        <v>Yes</v>
      </c>
      <c r="R4384">
        <f t="shared" ca="1" si="959"/>
        <v>1</v>
      </c>
      <c r="S4384">
        <f t="shared" ca="1" si="960"/>
        <v>0</v>
      </c>
      <c r="T4384">
        <f t="shared" ca="1" si="961"/>
        <v>3</v>
      </c>
      <c r="U4384">
        <f t="shared" ca="1" si="962"/>
        <v>3</v>
      </c>
      <c r="V4384">
        <f t="shared" ca="1" si="963"/>
        <v>0</v>
      </c>
      <c r="W4384">
        <f t="shared" ca="1" si="964"/>
        <v>4</v>
      </c>
      <c r="X4384">
        <f t="shared" ca="1" si="965"/>
        <v>11</v>
      </c>
    </row>
    <row r="4385" spans="1:24" x14ac:dyDescent="0.25">
      <c r="A4385">
        <v>240471</v>
      </c>
      <c r="B4385" t="s">
        <v>14901</v>
      </c>
      <c r="C4385" t="s">
        <v>10</v>
      </c>
      <c r="D4385" t="s">
        <v>14902</v>
      </c>
      <c r="E4385" t="str">
        <f t="shared" ca="1" si="966"/>
        <v>Everett</v>
      </c>
      <c r="F4385" t="s">
        <v>24067</v>
      </c>
      <c r="G4385">
        <f t="shared" ca="1" si="953"/>
        <v>9602585643</v>
      </c>
      <c r="H4385" t="s">
        <v>14904</v>
      </c>
      <c r="I4385" t="s">
        <v>14903</v>
      </c>
      <c r="J4385" t="str">
        <f t="shared" ca="1" si="954"/>
        <v>Male</v>
      </c>
      <c r="K4385">
        <f t="shared" ca="1" si="955"/>
        <v>50</v>
      </c>
      <c r="L4385" t="str">
        <f t="shared" ca="1" si="956"/>
        <v>Adult</v>
      </c>
      <c r="M4385" t="str">
        <f t="shared" ca="1" si="957"/>
        <v>Yes</v>
      </c>
      <c r="N4385" t="str">
        <f t="shared" ca="1" si="957"/>
        <v>No</v>
      </c>
      <c r="O4385" t="str">
        <f t="shared" ca="1" si="957"/>
        <v>No</v>
      </c>
      <c r="P4385" t="str">
        <f t="shared" ca="1" si="957"/>
        <v>No</v>
      </c>
      <c r="Q4385" t="str">
        <f t="shared" ca="1" si="958"/>
        <v>Yes</v>
      </c>
      <c r="R4385">
        <f t="shared" ca="1" si="959"/>
        <v>1</v>
      </c>
      <c r="S4385">
        <f t="shared" ca="1" si="960"/>
        <v>0</v>
      </c>
      <c r="T4385">
        <f t="shared" ca="1" si="961"/>
        <v>0</v>
      </c>
      <c r="U4385">
        <f t="shared" ca="1" si="962"/>
        <v>3</v>
      </c>
      <c r="V4385">
        <f t="shared" ca="1" si="963"/>
        <v>0</v>
      </c>
      <c r="W4385">
        <f t="shared" ca="1" si="964"/>
        <v>4</v>
      </c>
      <c r="X4385">
        <f t="shared" ca="1" si="965"/>
        <v>8</v>
      </c>
    </row>
    <row r="4386" spans="1:24" x14ac:dyDescent="0.25">
      <c r="A4386">
        <v>240480</v>
      </c>
      <c r="B4386" t="s">
        <v>14905</v>
      </c>
      <c r="C4386" t="s">
        <v>10</v>
      </c>
      <c r="D4386" t="s">
        <v>14906</v>
      </c>
      <c r="E4386" t="str">
        <f t="shared" ca="1" si="966"/>
        <v>Everett</v>
      </c>
      <c r="F4386" t="s">
        <v>24067</v>
      </c>
      <c r="G4386">
        <f t="shared" ca="1" si="953"/>
        <v>2705459605</v>
      </c>
      <c r="H4386" t="s">
        <v>14908</v>
      </c>
      <c r="I4386" t="s">
        <v>14907</v>
      </c>
      <c r="J4386" t="str">
        <f t="shared" ca="1" si="954"/>
        <v>Male</v>
      </c>
      <c r="K4386">
        <f t="shared" ca="1" si="955"/>
        <v>44</v>
      </c>
      <c r="L4386" t="str">
        <f t="shared" ca="1" si="956"/>
        <v>Adult</v>
      </c>
      <c r="M4386" t="str">
        <f t="shared" ca="1" si="957"/>
        <v>Yes</v>
      </c>
      <c r="N4386" t="str">
        <f t="shared" ca="1" si="957"/>
        <v>No</v>
      </c>
      <c r="O4386" t="str">
        <f t="shared" ca="1" si="957"/>
        <v>No</v>
      </c>
      <c r="P4386" t="str">
        <f t="shared" ca="1" si="957"/>
        <v>No</v>
      </c>
      <c r="Q4386" t="str">
        <f t="shared" ca="1" si="958"/>
        <v>No</v>
      </c>
      <c r="R4386">
        <f t="shared" ca="1" si="959"/>
        <v>1</v>
      </c>
      <c r="S4386">
        <f t="shared" ca="1" si="960"/>
        <v>0</v>
      </c>
      <c r="T4386">
        <f t="shared" ca="1" si="961"/>
        <v>0</v>
      </c>
      <c r="U4386">
        <f t="shared" ca="1" si="962"/>
        <v>3</v>
      </c>
      <c r="V4386">
        <f t="shared" ca="1" si="963"/>
        <v>0</v>
      </c>
      <c r="W4386">
        <f t="shared" ca="1" si="964"/>
        <v>0</v>
      </c>
      <c r="X4386">
        <f t="shared" ca="1" si="965"/>
        <v>4</v>
      </c>
    </row>
    <row r="4387" spans="1:24" x14ac:dyDescent="0.25">
      <c r="A4387">
        <v>240505</v>
      </c>
      <c r="B4387" t="s">
        <v>14909</v>
      </c>
      <c r="C4387" t="s">
        <v>10</v>
      </c>
      <c r="D4387" t="s">
        <v>14910</v>
      </c>
      <c r="E4387" t="str">
        <f t="shared" ca="1" si="966"/>
        <v>Needham</v>
      </c>
      <c r="F4387" t="s">
        <v>24067</v>
      </c>
      <c r="G4387">
        <f t="shared" ca="1" si="953"/>
        <v>2584630078</v>
      </c>
      <c r="H4387" t="s">
        <v>14912</v>
      </c>
      <c r="I4387" t="s">
        <v>14911</v>
      </c>
      <c r="J4387" t="str">
        <f t="shared" ca="1" si="954"/>
        <v>Female</v>
      </c>
      <c r="K4387">
        <f t="shared" ca="1" si="955"/>
        <v>49</v>
      </c>
      <c r="L4387" t="str">
        <f t="shared" ca="1" si="956"/>
        <v>Adult</v>
      </c>
      <c r="M4387" t="str">
        <f t="shared" ca="1" si="957"/>
        <v>Yes</v>
      </c>
      <c r="N4387" t="str">
        <f t="shared" ca="1" si="957"/>
        <v>No</v>
      </c>
      <c r="O4387" t="str">
        <f t="shared" ca="1" si="957"/>
        <v>Yes</v>
      </c>
      <c r="P4387" t="str">
        <f t="shared" ca="1" si="957"/>
        <v>Yes</v>
      </c>
      <c r="Q4387" t="str">
        <f t="shared" ca="1" si="958"/>
        <v>No</v>
      </c>
      <c r="R4387">
        <f t="shared" ca="1" si="959"/>
        <v>1</v>
      </c>
      <c r="S4387">
        <f t="shared" ca="1" si="960"/>
        <v>0</v>
      </c>
      <c r="T4387">
        <f t="shared" ca="1" si="961"/>
        <v>3</v>
      </c>
      <c r="U4387">
        <f t="shared" ca="1" si="962"/>
        <v>3</v>
      </c>
      <c r="V4387">
        <f t="shared" ca="1" si="963"/>
        <v>4</v>
      </c>
      <c r="W4387">
        <f t="shared" ca="1" si="964"/>
        <v>0</v>
      </c>
      <c r="X4387">
        <f t="shared" ca="1" si="965"/>
        <v>11</v>
      </c>
    </row>
    <row r="4388" spans="1:24" x14ac:dyDescent="0.25">
      <c r="A4388">
        <v>240514</v>
      </c>
      <c r="B4388" t="s">
        <v>14913</v>
      </c>
      <c r="C4388" t="s">
        <v>10</v>
      </c>
      <c r="D4388" t="s">
        <v>14914</v>
      </c>
      <c r="E4388" t="str">
        <f t="shared" ca="1" si="966"/>
        <v>Needham</v>
      </c>
      <c r="F4388" t="s">
        <v>24067</v>
      </c>
      <c r="G4388">
        <f t="shared" ca="1" si="953"/>
        <v>7486133002</v>
      </c>
      <c r="H4388" t="s">
        <v>14915</v>
      </c>
      <c r="I4388">
        <v>82501</v>
      </c>
      <c r="J4388" t="str">
        <f t="shared" ca="1" si="954"/>
        <v>Male</v>
      </c>
      <c r="K4388">
        <f t="shared" ca="1" si="955"/>
        <v>55</v>
      </c>
      <c r="L4388" t="str">
        <f t="shared" ca="1" si="956"/>
        <v>Adult</v>
      </c>
      <c r="M4388" t="str">
        <f t="shared" ca="1" si="957"/>
        <v>Yes</v>
      </c>
      <c r="N4388" t="str">
        <f t="shared" ca="1" si="957"/>
        <v>No</v>
      </c>
      <c r="O4388" t="str">
        <f t="shared" ca="1" si="957"/>
        <v>Yes</v>
      </c>
      <c r="P4388" t="str">
        <f t="shared" ca="1" si="957"/>
        <v>Yes</v>
      </c>
      <c r="Q4388" t="str">
        <f t="shared" ca="1" si="958"/>
        <v>Yes</v>
      </c>
      <c r="R4388">
        <f t="shared" ca="1" si="959"/>
        <v>3</v>
      </c>
      <c r="S4388">
        <f t="shared" ca="1" si="960"/>
        <v>3</v>
      </c>
      <c r="T4388">
        <f t="shared" ca="1" si="961"/>
        <v>3</v>
      </c>
      <c r="U4388">
        <f t="shared" ca="1" si="962"/>
        <v>3</v>
      </c>
      <c r="V4388">
        <f t="shared" ca="1" si="963"/>
        <v>4</v>
      </c>
      <c r="W4388">
        <f t="shared" ca="1" si="964"/>
        <v>4</v>
      </c>
      <c r="X4388">
        <f t="shared" ca="1" si="965"/>
        <v>20</v>
      </c>
    </row>
    <row r="4389" spans="1:24" x14ac:dyDescent="0.25">
      <c r="A4389">
        <v>240596</v>
      </c>
      <c r="B4389" t="s">
        <v>14916</v>
      </c>
      <c r="C4389" t="s">
        <v>10</v>
      </c>
      <c r="D4389" t="s">
        <v>14917</v>
      </c>
      <c r="E4389" t="str">
        <f t="shared" ca="1" si="966"/>
        <v>Everett</v>
      </c>
      <c r="F4389" t="s">
        <v>24067</v>
      </c>
      <c r="G4389">
        <f t="shared" ca="1" si="953"/>
        <v>3498340536</v>
      </c>
      <c r="H4389" t="s">
        <v>14919</v>
      </c>
      <c r="I4389" t="s">
        <v>14918</v>
      </c>
      <c r="J4389" t="str">
        <f t="shared" ca="1" si="954"/>
        <v>Male</v>
      </c>
      <c r="K4389">
        <f t="shared" ca="1" si="955"/>
        <v>21</v>
      </c>
      <c r="L4389" t="str">
        <f t="shared" ca="1" si="956"/>
        <v>Adult</v>
      </c>
      <c r="M4389" t="str">
        <f t="shared" ca="1" si="957"/>
        <v>Yes</v>
      </c>
      <c r="N4389" t="str">
        <f t="shared" ca="1" si="957"/>
        <v>No</v>
      </c>
      <c r="O4389" t="str">
        <f t="shared" ca="1" si="957"/>
        <v>No</v>
      </c>
      <c r="P4389" t="str">
        <f t="shared" ca="1" si="957"/>
        <v>Yes</v>
      </c>
      <c r="Q4389" t="str">
        <f t="shared" ca="1" si="958"/>
        <v>No</v>
      </c>
      <c r="R4389">
        <f t="shared" ca="1" si="959"/>
        <v>5</v>
      </c>
      <c r="S4389">
        <f t="shared" ca="1" si="960"/>
        <v>5</v>
      </c>
      <c r="T4389">
        <f t="shared" ca="1" si="961"/>
        <v>0</v>
      </c>
      <c r="U4389">
        <f t="shared" ca="1" si="962"/>
        <v>3</v>
      </c>
      <c r="V4389">
        <f t="shared" ca="1" si="963"/>
        <v>4</v>
      </c>
      <c r="W4389">
        <f t="shared" ca="1" si="964"/>
        <v>0</v>
      </c>
      <c r="X4389">
        <f t="shared" ca="1" si="965"/>
        <v>17</v>
      </c>
    </row>
    <row r="4390" spans="1:24" x14ac:dyDescent="0.25">
      <c r="A4390">
        <v>240620</v>
      </c>
      <c r="B4390" t="s">
        <v>14920</v>
      </c>
      <c r="C4390" t="s">
        <v>10</v>
      </c>
      <c r="D4390" t="s">
        <v>14921</v>
      </c>
      <c r="E4390" t="str">
        <f t="shared" ca="1" si="966"/>
        <v>Cambridge</v>
      </c>
      <c r="F4390" t="s">
        <v>24067</v>
      </c>
      <c r="G4390">
        <f t="shared" ca="1" si="953"/>
        <v>2693707487</v>
      </c>
      <c r="H4390" t="s">
        <v>14923</v>
      </c>
      <c r="I4390" t="s">
        <v>14922</v>
      </c>
      <c r="J4390" t="str">
        <f t="shared" ca="1" si="954"/>
        <v>Male</v>
      </c>
      <c r="K4390">
        <f t="shared" ca="1" si="955"/>
        <v>59</v>
      </c>
      <c r="L4390" t="str">
        <f t="shared" ca="1" si="956"/>
        <v>Adult</v>
      </c>
      <c r="M4390" t="str">
        <f t="shared" ca="1" si="957"/>
        <v>Yes</v>
      </c>
      <c r="N4390" t="str">
        <f t="shared" ca="1" si="957"/>
        <v>Yes</v>
      </c>
      <c r="O4390" t="str">
        <f t="shared" ca="1" si="957"/>
        <v>No</v>
      </c>
      <c r="P4390" t="str">
        <f t="shared" ca="1" si="957"/>
        <v>No</v>
      </c>
      <c r="Q4390" t="str">
        <f t="shared" ca="1" si="958"/>
        <v>Yes</v>
      </c>
      <c r="R4390">
        <f t="shared" ca="1" si="959"/>
        <v>3</v>
      </c>
      <c r="S4390">
        <f t="shared" ca="1" si="960"/>
        <v>3</v>
      </c>
      <c r="T4390">
        <f t="shared" ca="1" si="961"/>
        <v>3</v>
      </c>
      <c r="U4390">
        <f t="shared" ca="1" si="962"/>
        <v>3</v>
      </c>
      <c r="V4390">
        <f t="shared" ca="1" si="963"/>
        <v>0</v>
      </c>
      <c r="W4390">
        <f t="shared" ca="1" si="964"/>
        <v>4</v>
      </c>
      <c r="X4390">
        <f t="shared" ca="1" si="965"/>
        <v>16</v>
      </c>
    </row>
    <row r="4391" spans="1:24" x14ac:dyDescent="0.25">
      <c r="A4391">
        <v>240657</v>
      </c>
      <c r="B4391" t="s">
        <v>14924</v>
      </c>
      <c r="C4391" t="s">
        <v>10</v>
      </c>
      <c r="D4391" t="s">
        <v>14925</v>
      </c>
      <c r="E4391" t="str">
        <f t="shared" ca="1" si="966"/>
        <v>Watertown</v>
      </c>
      <c r="F4391" t="s">
        <v>24067</v>
      </c>
      <c r="G4391">
        <f t="shared" ca="1" si="953"/>
        <v>4746559260</v>
      </c>
      <c r="H4391" t="s">
        <v>14926</v>
      </c>
      <c r="I4391">
        <v>82435</v>
      </c>
      <c r="J4391" t="str">
        <f t="shared" ca="1" si="954"/>
        <v>Female</v>
      </c>
      <c r="K4391">
        <f t="shared" ca="1" si="955"/>
        <v>15</v>
      </c>
      <c r="L4391" t="str">
        <f t="shared" ca="1" si="956"/>
        <v>Adoloscent</v>
      </c>
      <c r="M4391" t="str">
        <f t="shared" ca="1" si="957"/>
        <v>Yes</v>
      </c>
      <c r="N4391" t="str">
        <f t="shared" ca="1" si="957"/>
        <v>No</v>
      </c>
      <c r="O4391" t="str">
        <f t="shared" ca="1" si="957"/>
        <v>No</v>
      </c>
      <c r="P4391" t="str">
        <f t="shared" ca="1" si="957"/>
        <v>Yes</v>
      </c>
      <c r="Q4391" t="str">
        <f t="shared" ca="1" si="958"/>
        <v>No</v>
      </c>
      <c r="R4391">
        <f t="shared" ca="1" si="959"/>
        <v>5</v>
      </c>
      <c r="S4391">
        <f t="shared" ca="1" si="960"/>
        <v>5</v>
      </c>
      <c r="T4391">
        <f t="shared" ca="1" si="961"/>
        <v>0</v>
      </c>
      <c r="U4391">
        <f t="shared" ca="1" si="962"/>
        <v>3</v>
      </c>
      <c r="V4391">
        <f t="shared" ca="1" si="963"/>
        <v>4</v>
      </c>
      <c r="W4391">
        <f t="shared" ca="1" si="964"/>
        <v>0</v>
      </c>
      <c r="X4391">
        <f t="shared" ca="1" si="965"/>
        <v>17</v>
      </c>
    </row>
    <row r="4392" spans="1:24" x14ac:dyDescent="0.25">
      <c r="A4392">
        <v>240666</v>
      </c>
      <c r="B4392" t="s">
        <v>14927</v>
      </c>
      <c r="C4392" t="s">
        <v>10</v>
      </c>
      <c r="D4392" t="s">
        <v>14928</v>
      </c>
      <c r="E4392" t="str">
        <f t="shared" ca="1" si="966"/>
        <v>Newton</v>
      </c>
      <c r="F4392" t="s">
        <v>24067</v>
      </c>
      <c r="G4392">
        <f t="shared" ca="1" si="953"/>
        <v>8216080355</v>
      </c>
      <c r="H4392" t="s">
        <v>14929</v>
      </c>
      <c r="I4392">
        <v>82801</v>
      </c>
      <c r="J4392" t="str">
        <f t="shared" ca="1" si="954"/>
        <v>Male</v>
      </c>
      <c r="K4392">
        <f t="shared" ca="1" si="955"/>
        <v>42</v>
      </c>
      <c r="L4392" t="str">
        <f t="shared" ca="1" si="956"/>
        <v>Adult</v>
      </c>
      <c r="M4392" t="str">
        <f t="shared" ca="1" si="957"/>
        <v>Yes</v>
      </c>
      <c r="N4392" t="str">
        <f t="shared" ca="1" si="957"/>
        <v>No</v>
      </c>
      <c r="O4392" t="str">
        <f t="shared" ca="1" si="957"/>
        <v>No</v>
      </c>
      <c r="P4392" t="str">
        <f t="shared" ca="1" si="957"/>
        <v>Yes</v>
      </c>
      <c r="Q4392" t="str">
        <f t="shared" ca="1" si="958"/>
        <v>No</v>
      </c>
      <c r="R4392">
        <f t="shared" ca="1" si="959"/>
        <v>3</v>
      </c>
      <c r="S4392">
        <f t="shared" ca="1" si="960"/>
        <v>3</v>
      </c>
      <c r="T4392">
        <f t="shared" ca="1" si="961"/>
        <v>0</v>
      </c>
      <c r="U4392">
        <f t="shared" ca="1" si="962"/>
        <v>3</v>
      </c>
      <c r="V4392">
        <f t="shared" ca="1" si="963"/>
        <v>4</v>
      </c>
      <c r="W4392">
        <f t="shared" ca="1" si="964"/>
        <v>0</v>
      </c>
      <c r="X4392">
        <f t="shared" ca="1" si="965"/>
        <v>13</v>
      </c>
    </row>
    <row r="4393" spans="1:24" x14ac:dyDescent="0.25">
      <c r="A4393">
        <v>240693</v>
      </c>
      <c r="B4393" t="s">
        <v>14930</v>
      </c>
      <c r="C4393" t="s">
        <v>10</v>
      </c>
      <c r="D4393" t="s">
        <v>14931</v>
      </c>
      <c r="E4393" t="str">
        <f t="shared" ca="1" si="966"/>
        <v>Cambridge</v>
      </c>
      <c r="F4393" t="s">
        <v>24067</v>
      </c>
      <c r="G4393">
        <f t="shared" ca="1" si="953"/>
        <v>3830423555</v>
      </c>
      <c r="H4393" t="s">
        <v>14933</v>
      </c>
      <c r="I4393" t="s">
        <v>14932</v>
      </c>
      <c r="J4393" t="str">
        <f t="shared" ca="1" si="954"/>
        <v>Male</v>
      </c>
      <c r="K4393">
        <f t="shared" ca="1" si="955"/>
        <v>43</v>
      </c>
      <c r="L4393" t="str">
        <f t="shared" ca="1" si="956"/>
        <v>Adult</v>
      </c>
      <c r="M4393" t="str">
        <f t="shared" ca="1" si="957"/>
        <v>No</v>
      </c>
      <c r="N4393" t="str">
        <f t="shared" ca="1" si="957"/>
        <v>No</v>
      </c>
      <c r="O4393" t="str">
        <f t="shared" ca="1" si="957"/>
        <v>No</v>
      </c>
      <c r="P4393" t="str">
        <f t="shared" ca="1" si="957"/>
        <v>Yes</v>
      </c>
      <c r="Q4393" t="str">
        <f t="shared" ca="1" si="958"/>
        <v>Yes</v>
      </c>
      <c r="R4393">
        <f t="shared" ca="1" si="959"/>
        <v>1</v>
      </c>
      <c r="S4393">
        <f t="shared" ca="1" si="960"/>
        <v>0</v>
      </c>
      <c r="T4393">
        <f t="shared" ca="1" si="961"/>
        <v>0</v>
      </c>
      <c r="U4393">
        <f t="shared" ca="1" si="962"/>
        <v>0</v>
      </c>
      <c r="V4393">
        <f t="shared" ca="1" si="963"/>
        <v>4</v>
      </c>
      <c r="W4393">
        <f t="shared" ca="1" si="964"/>
        <v>4</v>
      </c>
      <c r="X4393">
        <f t="shared" ca="1" si="965"/>
        <v>9</v>
      </c>
    </row>
    <row r="4394" spans="1:24" x14ac:dyDescent="0.25">
      <c r="A4394">
        <v>240709</v>
      </c>
      <c r="B4394" t="s">
        <v>14934</v>
      </c>
      <c r="C4394" t="s">
        <v>10</v>
      </c>
      <c r="D4394" t="s">
        <v>14935</v>
      </c>
      <c r="E4394" t="str">
        <f t="shared" ca="1" si="966"/>
        <v>Boston</v>
      </c>
      <c r="F4394" t="s">
        <v>24067</v>
      </c>
      <c r="G4394">
        <f t="shared" ca="1" si="953"/>
        <v>7708839340</v>
      </c>
      <c r="H4394" t="s">
        <v>14937</v>
      </c>
      <c r="I4394" t="s">
        <v>14936</v>
      </c>
      <c r="J4394" t="str">
        <f t="shared" ca="1" si="954"/>
        <v>Female</v>
      </c>
      <c r="K4394">
        <f t="shared" ca="1" si="955"/>
        <v>29</v>
      </c>
      <c r="L4394" t="str">
        <f t="shared" ca="1" si="956"/>
        <v>Adult</v>
      </c>
      <c r="M4394" t="str">
        <f t="shared" ca="1" si="957"/>
        <v>Yes</v>
      </c>
      <c r="N4394" t="str">
        <f t="shared" ca="1" si="957"/>
        <v>No</v>
      </c>
      <c r="O4394" t="str">
        <f t="shared" ca="1" si="957"/>
        <v>Yes</v>
      </c>
      <c r="P4394" t="str">
        <f t="shared" ca="1" si="957"/>
        <v>No</v>
      </c>
      <c r="Q4394" t="str">
        <f t="shared" ca="1" si="958"/>
        <v>Yes</v>
      </c>
      <c r="R4394">
        <f t="shared" ca="1" si="959"/>
        <v>4</v>
      </c>
      <c r="S4394">
        <f t="shared" ca="1" si="960"/>
        <v>5</v>
      </c>
      <c r="T4394">
        <f t="shared" ca="1" si="961"/>
        <v>3</v>
      </c>
      <c r="U4394">
        <f t="shared" ca="1" si="962"/>
        <v>3</v>
      </c>
      <c r="V4394">
        <f t="shared" ca="1" si="963"/>
        <v>0</v>
      </c>
      <c r="W4394">
        <f t="shared" ca="1" si="964"/>
        <v>4</v>
      </c>
      <c r="X4394">
        <f t="shared" ca="1" si="965"/>
        <v>19</v>
      </c>
    </row>
    <row r="4395" spans="1:24" x14ac:dyDescent="0.25">
      <c r="A4395">
        <v>240718</v>
      </c>
      <c r="B4395" t="s">
        <v>14938</v>
      </c>
      <c r="C4395" t="s">
        <v>10</v>
      </c>
      <c r="D4395" t="s">
        <v>14939</v>
      </c>
      <c r="E4395" t="str">
        <f t="shared" ca="1" si="966"/>
        <v>Somerville</v>
      </c>
      <c r="F4395" t="s">
        <v>24067</v>
      </c>
      <c r="G4395">
        <f t="shared" ca="1" si="953"/>
        <v>5568014756</v>
      </c>
      <c r="H4395" t="s">
        <v>14941</v>
      </c>
      <c r="I4395" t="s">
        <v>14940</v>
      </c>
      <c r="J4395" t="str">
        <f t="shared" ca="1" si="954"/>
        <v>Female</v>
      </c>
      <c r="K4395">
        <f t="shared" ca="1" si="955"/>
        <v>59</v>
      </c>
      <c r="L4395" t="str">
        <f t="shared" ca="1" si="956"/>
        <v>Adult</v>
      </c>
      <c r="M4395" t="str">
        <f t="shared" ca="1" si="957"/>
        <v>Yes</v>
      </c>
      <c r="N4395" t="str">
        <f t="shared" ca="1" si="957"/>
        <v>No</v>
      </c>
      <c r="O4395" t="str">
        <f t="shared" ca="1" si="957"/>
        <v>Yes</v>
      </c>
      <c r="P4395" t="str">
        <f t="shared" ca="1" si="957"/>
        <v>Yes</v>
      </c>
      <c r="Q4395" t="str">
        <f t="shared" ca="1" si="958"/>
        <v>No</v>
      </c>
      <c r="R4395">
        <f t="shared" ca="1" si="959"/>
        <v>1</v>
      </c>
      <c r="S4395">
        <f t="shared" ca="1" si="960"/>
        <v>0</v>
      </c>
      <c r="T4395">
        <f t="shared" ca="1" si="961"/>
        <v>3</v>
      </c>
      <c r="U4395">
        <f t="shared" ca="1" si="962"/>
        <v>3</v>
      </c>
      <c r="V4395">
        <f t="shared" ca="1" si="963"/>
        <v>4</v>
      </c>
      <c r="W4395">
        <f t="shared" ca="1" si="964"/>
        <v>0</v>
      </c>
      <c r="X4395">
        <f t="shared" ca="1" si="965"/>
        <v>11</v>
      </c>
    </row>
    <row r="4396" spans="1:24" x14ac:dyDescent="0.25">
      <c r="A4396">
        <v>240727</v>
      </c>
      <c r="B4396" t="s">
        <v>14942</v>
      </c>
      <c r="C4396" t="s">
        <v>10</v>
      </c>
      <c r="D4396" t="s">
        <v>14943</v>
      </c>
      <c r="E4396" t="str">
        <f t="shared" ca="1" si="966"/>
        <v>Brookline</v>
      </c>
      <c r="F4396" t="s">
        <v>24067</v>
      </c>
      <c r="G4396">
        <f t="shared" ca="1" si="953"/>
        <v>2033858755</v>
      </c>
      <c r="H4396" t="s">
        <v>14944</v>
      </c>
      <c r="I4396">
        <v>82071</v>
      </c>
      <c r="J4396" t="str">
        <f t="shared" ca="1" si="954"/>
        <v>Male</v>
      </c>
      <c r="K4396">
        <f t="shared" ca="1" si="955"/>
        <v>26</v>
      </c>
      <c r="L4396" t="str">
        <f t="shared" ca="1" si="956"/>
        <v>Adult</v>
      </c>
      <c r="M4396" t="str">
        <f t="shared" ca="1" si="957"/>
        <v>Yes</v>
      </c>
      <c r="N4396" t="str">
        <f t="shared" ca="1" si="957"/>
        <v>Yes</v>
      </c>
      <c r="O4396" t="str">
        <f t="shared" ca="1" si="957"/>
        <v>No</v>
      </c>
      <c r="P4396" t="str">
        <f t="shared" ca="1" si="957"/>
        <v>Yes</v>
      </c>
      <c r="Q4396" t="str">
        <f t="shared" ca="1" si="958"/>
        <v>Yes</v>
      </c>
      <c r="R4396">
        <f t="shared" ca="1" si="959"/>
        <v>3</v>
      </c>
      <c r="S4396">
        <f t="shared" ca="1" si="960"/>
        <v>3</v>
      </c>
      <c r="T4396">
        <f t="shared" ca="1" si="961"/>
        <v>3</v>
      </c>
      <c r="U4396">
        <f t="shared" ca="1" si="962"/>
        <v>3</v>
      </c>
      <c r="V4396">
        <f t="shared" ca="1" si="963"/>
        <v>4</v>
      </c>
      <c r="W4396">
        <f t="shared" ca="1" si="964"/>
        <v>4</v>
      </c>
      <c r="X4396">
        <f t="shared" ca="1" si="965"/>
        <v>20</v>
      </c>
    </row>
    <row r="4397" spans="1:24" x14ac:dyDescent="0.25">
      <c r="A4397">
        <v>240736</v>
      </c>
      <c r="B4397" t="s">
        <v>14945</v>
      </c>
      <c r="C4397" t="s">
        <v>10</v>
      </c>
      <c r="D4397" t="s">
        <v>14946</v>
      </c>
      <c r="E4397" t="str">
        <f t="shared" ca="1" si="966"/>
        <v>Winthrop</v>
      </c>
      <c r="F4397" t="s">
        <v>24067</v>
      </c>
      <c r="G4397">
        <f t="shared" ca="1" si="953"/>
        <v>7070988967</v>
      </c>
      <c r="H4397" t="s">
        <v>14948</v>
      </c>
      <c r="I4397" t="s">
        <v>14947</v>
      </c>
      <c r="J4397" t="str">
        <f t="shared" ca="1" si="954"/>
        <v>Female</v>
      </c>
      <c r="K4397">
        <f t="shared" ca="1" si="955"/>
        <v>38</v>
      </c>
      <c r="L4397" t="str">
        <f t="shared" ca="1" si="956"/>
        <v>Adult</v>
      </c>
      <c r="M4397" t="str">
        <f t="shared" ca="1" si="957"/>
        <v>Yes</v>
      </c>
      <c r="N4397" t="str">
        <f t="shared" ca="1" si="957"/>
        <v>Yes</v>
      </c>
      <c r="O4397" t="str">
        <f t="shared" ca="1" si="957"/>
        <v>No</v>
      </c>
      <c r="P4397" t="str">
        <f t="shared" ca="1" si="957"/>
        <v>No</v>
      </c>
      <c r="Q4397" t="str">
        <f t="shared" ca="1" si="958"/>
        <v>No</v>
      </c>
      <c r="R4397">
        <f t="shared" ca="1" si="959"/>
        <v>3</v>
      </c>
      <c r="S4397">
        <f t="shared" ca="1" si="960"/>
        <v>3</v>
      </c>
      <c r="T4397">
        <f t="shared" ca="1" si="961"/>
        <v>3</v>
      </c>
      <c r="U4397">
        <f t="shared" ca="1" si="962"/>
        <v>3</v>
      </c>
      <c r="V4397">
        <f t="shared" ca="1" si="963"/>
        <v>0</v>
      </c>
      <c r="W4397">
        <f t="shared" ca="1" si="964"/>
        <v>0</v>
      </c>
      <c r="X4397">
        <f t="shared" ca="1" si="965"/>
        <v>12</v>
      </c>
    </row>
    <row r="4398" spans="1:24" x14ac:dyDescent="0.25">
      <c r="A4398">
        <v>240745</v>
      </c>
      <c r="B4398" t="s">
        <v>14949</v>
      </c>
      <c r="C4398" t="s">
        <v>10</v>
      </c>
      <c r="D4398" t="s">
        <v>14950</v>
      </c>
      <c r="E4398" t="str">
        <f t="shared" ca="1" si="966"/>
        <v>Winthrop</v>
      </c>
      <c r="F4398" t="s">
        <v>24067</v>
      </c>
      <c r="G4398">
        <f t="shared" ca="1" si="953"/>
        <v>5061638016</v>
      </c>
      <c r="H4398" t="s">
        <v>14951</v>
      </c>
      <c r="I4398">
        <v>96913</v>
      </c>
      <c r="J4398" t="str">
        <f t="shared" ca="1" si="954"/>
        <v>Female</v>
      </c>
      <c r="K4398">
        <f t="shared" ca="1" si="955"/>
        <v>66</v>
      </c>
      <c r="L4398" t="str">
        <f t="shared" ca="1" si="956"/>
        <v>Adult</v>
      </c>
      <c r="M4398" t="str">
        <f t="shared" ca="1" si="957"/>
        <v>Yes</v>
      </c>
      <c r="N4398" t="str">
        <f t="shared" ca="1" si="957"/>
        <v>Yes</v>
      </c>
      <c r="O4398" t="str">
        <f t="shared" ca="1" si="957"/>
        <v>No</v>
      </c>
      <c r="P4398" t="str">
        <f t="shared" ca="1" si="957"/>
        <v>Yes</v>
      </c>
      <c r="Q4398" t="str">
        <f t="shared" ca="1" si="958"/>
        <v>No</v>
      </c>
      <c r="R4398">
        <f t="shared" ca="1" si="959"/>
        <v>4</v>
      </c>
      <c r="S4398">
        <f t="shared" ca="1" si="960"/>
        <v>5</v>
      </c>
      <c r="T4398">
        <f t="shared" ca="1" si="961"/>
        <v>3</v>
      </c>
      <c r="U4398">
        <f t="shared" ca="1" si="962"/>
        <v>3</v>
      </c>
      <c r="V4398">
        <f t="shared" ca="1" si="963"/>
        <v>4</v>
      </c>
      <c r="W4398">
        <f t="shared" ca="1" si="964"/>
        <v>0</v>
      </c>
      <c r="X4398">
        <f t="shared" ca="1" si="965"/>
        <v>19</v>
      </c>
    </row>
    <row r="4399" spans="1:24" x14ac:dyDescent="0.25">
      <c r="A4399">
        <v>240754</v>
      </c>
      <c r="B4399" t="s">
        <v>14952</v>
      </c>
      <c r="C4399" t="s">
        <v>10</v>
      </c>
      <c r="D4399" t="s">
        <v>14953</v>
      </c>
      <c r="E4399" t="str">
        <f t="shared" ca="1" si="966"/>
        <v>Quincy</v>
      </c>
      <c r="F4399" t="s">
        <v>24067</v>
      </c>
      <c r="G4399">
        <f t="shared" ca="1" si="953"/>
        <v>8952894935</v>
      </c>
      <c r="H4399" t="s">
        <v>14954</v>
      </c>
      <c r="I4399">
        <v>96923</v>
      </c>
      <c r="J4399" t="str">
        <f t="shared" ca="1" si="954"/>
        <v>Female</v>
      </c>
      <c r="K4399">
        <f t="shared" ca="1" si="955"/>
        <v>28</v>
      </c>
      <c r="L4399" t="str">
        <f t="shared" ca="1" si="956"/>
        <v>Adult</v>
      </c>
      <c r="M4399" t="str">
        <f t="shared" ca="1" si="957"/>
        <v>No</v>
      </c>
      <c r="N4399" t="str">
        <f t="shared" ca="1" si="957"/>
        <v>Yes</v>
      </c>
      <c r="O4399" t="str">
        <f t="shared" ca="1" si="957"/>
        <v>Yes</v>
      </c>
      <c r="P4399" t="str">
        <f t="shared" ca="1" si="957"/>
        <v>Yes</v>
      </c>
      <c r="Q4399" t="str">
        <f t="shared" ca="1" si="958"/>
        <v>No</v>
      </c>
      <c r="R4399">
        <f t="shared" ca="1" si="959"/>
        <v>1</v>
      </c>
      <c r="S4399">
        <f t="shared" ca="1" si="960"/>
        <v>0</v>
      </c>
      <c r="T4399">
        <f t="shared" ca="1" si="961"/>
        <v>5</v>
      </c>
      <c r="U4399">
        <f t="shared" ca="1" si="962"/>
        <v>0</v>
      </c>
      <c r="V4399">
        <f t="shared" ca="1" si="963"/>
        <v>4</v>
      </c>
      <c r="W4399">
        <f t="shared" ca="1" si="964"/>
        <v>0</v>
      </c>
      <c r="X4399">
        <f t="shared" ca="1" si="965"/>
        <v>10</v>
      </c>
    </row>
    <row r="4400" spans="1:24" x14ac:dyDescent="0.25">
      <c r="A4400">
        <v>240790</v>
      </c>
      <c r="B4400" t="s">
        <v>14955</v>
      </c>
      <c r="C4400" t="s">
        <v>10</v>
      </c>
      <c r="D4400" t="s">
        <v>14956</v>
      </c>
      <c r="E4400" t="str">
        <f t="shared" ca="1" si="966"/>
        <v>Watertown</v>
      </c>
      <c r="F4400" t="s">
        <v>24067</v>
      </c>
      <c r="G4400">
        <f t="shared" ca="1" si="953"/>
        <v>2755953421</v>
      </c>
      <c r="H4400" t="s">
        <v>14958</v>
      </c>
      <c r="I4400" t="s">
        <v>14957</v>
      </c>
      <c r="J4400" t="str">
        <f t="shared" ca="1" si="954"/>
        <v>Female</v>
      </c>
      <c r="K4400">
        <f t="shared" ca="1" si="955"/>
        <v>20</v>
      </c>
      <c r="L4400" t="str">
        <f t="shared" ca="1" si="956"/>
        <v>Adult</v>
      </c>
      <c r="M4400" t="str">
        <f t="shared" ca="1" si="957"/>
        <v>No</v>
      </c>
      <c r="N4400" t="str">
        <f t="shared" ca="1" si="957"/>
        <v>No</v>
      </c>
      <c r="O4400" t="str">
        <f t="shared" ca="1" si="957"/>
        <v>Yes</v>
      </c>
      <c r="P4400" t="str">
        <f t="shared" ca="1" si="957"/>
        <v>No</v>
      </c>
      <c r="Q4400" t="str">
        <f t="shared" ca="1" si="958"/>
        <v>No</v>
      </c>
      <c r="R4400">
        <f t="shared" ca="1" si="959"/>
        <v>3</v>
      </c>
      <c r="S4400">
        <f t="shared" ca="1" si="960"/>
        <v>3</v>
      </c>
      <c r="T4400">
        <f t="shared" ca="1" si="961"/>
        <v>3</v>
      </c>
      <c r="U4400">
        <f t="shared" ca="1" si="962"/>
        <v>0</v>
      </c>
      <c r="V4400">
        <f t="shared" ca="1" si="963"/>
        <v>0</v>
      </c>
      <c r="W4400">
        <f t="shared" ca="1" si="964"/>
        <v>0</v>
      </c>
      <c r="X4400">
        <f t="shared" ca="1" si="965"/>
        <v>9</v>
      </c>
    </row>
    <row r="4401" spans="1:24" x14ac:dyDescent="0.25">
      <c r="A4401">
        <v>240879</v>
      </c>
      <c r="B4401" t="s">
        <v>14959</v>
      </c>
      <c r="C4401" t="s">
        <v>10</v>
      </c>
      <c r="D4401" t="s">
        <v>14960</v>
      </c>
      <c r="E4401" t="str">
        <f t="shared" ca="1" si="966"/>
        <v>Quincy</v>
      </c>
      <c r="F4401" t="s">
        <v>24067</v>
      </c>
      <c r="G4401">
        <f t="shared" ca="1" si="953"/>
        <v>6576474130</v>
      </c>
      <c r="H4401" t="s">
        <v>14961</v>
      </c>
      <c r="I4401">
        <v>613</v>
      </c>
      <c r="J4401" t="str">
        <f t="shared" ca="1" si="954"/>
        <v>Female</v>
      </c>
      <c r="K4401">
        <f t="shared" ca="1" si="955"/>
        <v>36</v>
      </c>
      <c r="L4401" t="str">
        <f t="shared" ca="1" si="956"/>
        <v>Adult</v>
      </c>
      <c r="M4401" t="str">
        <f t="shared" ca="1" si="957"/>
        <v>Yes</v>
      </c>
      <c r="N4401" t="str">
        <f t="shared" ca="1" si="957"/>
        <v>No</v>
      </c>
      <c r="O4401" t="str">
        <f t="shared" ca="1" si="957"/>
        <v>Yes</v>
      </c>
      <c r="P4401" t="str">
        <f t="shared" ca="1" si="957"/>
        <v>No</v>
      </c>
      <c r="Q4401" t="str">
        <f t="shared" ca="1" si="958"/>
        <v>Yes</v>
      </c>
      <c r="R4401">
        <f t="shared" ca="1" si="959"/>
        <v>4</v>
      </c>
      <c r="S4401">
        <f t="shared" ca="1" si="960"/>
        <v>5</v>
      </c>
      <c r="T4401">
        <f t="shared" ca="1" si="961"/>
        <v>3</v>
      </c>
      <c r="U4401">
        <f t="shared" ca="1" si="962"/>
        <v>3</v>
      </c>
      <c r="V4401">
        <f t="shared" ca="1" si="963"/>
        <v>0</v>
      </c>
      <c r="W4401">
        <f t="shared" ca="1" si="964"/>
        <v>4</v>
      </c>
      <c r="X4401">
        <f t="shared" ca="1" si="965"/>
        <v>19</v>
      </c>
    </row>
    <row r="4402" spans="1:24" x14ac:dyDescent="0.25">
      <c r="A4402">
        <v>240985</v>
      </c>
      <c r="B4402" t="s">
        <v>14962</v>
      </c>
      <c r="C4402" t="s">
        <v>10</v>
      </c>
      <c r="D4402" t="s">
        <v>14963</v>
      </c>
      <c r="E4402" t="str">
        <f t="shared" ca="1" si="966"/>
        <v>Everett</v>
      </c>
      <c r="F4402" t="s">
        <v>24067</v>
      </c>
      <c r="G4402">
        <f t="shared" ca="1" si="953"/>
        <v>5057538515</v>
      </c>
      <c r="H4402" t="s">
        <v>14964</v>
      </c>
      <c r="I4402">
        <v>959</v>
      </c>
      <c r="J4402" t="str">
        <f t="shared" ca="1" si="954"/>
        <v>Female</v>
      </c>
      <c r="K4402">
        <f t="shared" ca="1" si="955"/>
        <v>62</v>
      </c>
      <c r="L4402" t="str">
        <f t="shared" ca="1" si="956"/>
        <v>Adult</v>
      </c>
      <c r="M4402" t="str">
        <f t="shared" ca="1" si="957"/>
        <v>Yes</v>
      </c>
      <c r="N4402" t="str">
        <f t="shared" ca="1" si="957"/>
        <v>No</v>
      </c>
      <c r="O4402" t="str">
        <f t="shared" ca="1" si="957"/>
        <v>No</v>
      </c>
      <c r="P4402" t="str">
        <f t="shared" ca="1" si="957"/>
        <v>Yes</v>
      </c>
      <c r="Q4402" t="str">
        <f t="shared" ca="1" si="958"/>
        <v>No</v>
      </c>
      <c r="R4402">
        <f t="shared" ca="1" si="959"/>
        <v>4</v>
      </c>
      <c r="S4402">
        <f t="shared" ca="1" si="960"/>
        <v>5</v>
      </c>
      <c r="T4402">
        <f t="shared" ca="1" si="961"/>
        <v>0</v>
      </c>
      <c r="U4402">
        <f t="shared" ca="1" si="962"/>
        <v>3</v>
      </c>
      <c r="V4402">
        <f t="shared" ca="1" si="963"/>
        <v>4</v>
      </c>
      <c r="W4402">
        <f t="shared" ca="1" si="964"/>
        <v>0</v>
      </c>
      <c r="X4402">
        <f t="shared" ca="1" si="965"/>
        <v>16</v>
      </c>
    </row>
    <row r="4403" spans="1:24" x14ac:dyDescent="0.25">
      <c r="A4403">
        <v>241100</v>
      </c>
      <c r="B4403" t="s">
        <v>14965</v>
      </c>
      <c r="C4403" t="s">
        <v>10</v>
      </c>
      <c r="D4403" t="s">
        <v>14966</v>
      </c>
      <c r="E4403" t="str">
        <f t="shared" ca="1" si="966"/>
        <v>Winthrop</v>
      </c>
      <c r="F4403" t="s">
        <v>24067</v>
      </c>
      <c r="G4403">
        <f t="shared" ca="1" si="953"/>
        <v>1345129624</v>
      </c>
      <c r="H4403" t="s">
        <v>14968</v>
      </c>
      <c r="I4403" t="s">
        <v>14967</v>
      </c>
      <c r="J4403" t="str">
        <f t="shared" ca="1" si="954"/>
        <v>Male</v>
      </c>
      <c r="K4403">
        <f t="shared" ca="1" si="955"/>
        <v>26</v>
      </c>
      <c r="L4403" t="str">
        <f t="shared" ca="1" si="956"/>
        <v>Adult</v>
      </c>
      <c r="M4403" t="str">
        <f t="shared" ca="1" si="957"/>
        <v>No</v>
      </c>
      <c r="N4403" t="str">
        <f t="shared" ca="1" si="957"/>
        <v>No</v>
      </c>
      <c r="O4403" t="str">
        <f t="shared" ca="1" si="957"/>
        <v>Yes</v>
      </c>
      <c r="P4403" t="str">
        <f t="shared" ca="1" si="957"/>
        <v>No</v>
      </c>
      <c r="Q4403" t="str">
        <f t="shared" ca="1" si="958"/>
        <v>No</v>
      </c>
      <c r="R4403">
        <f t="shared" ca="1" si="959"/>
        <v>2</v>
      </c>
      <c r="S4403">
        <f t="shared" ca="1" si="960"/>
        <v>3</v>
      </c>
      <c r="T4403">
        <f t="shared" ca="1" si="961"/>
        <v>3</v>
      </c>
      <c r="U4403">
        <f t="shared" ca="1" si="962"/>
        <v>0</v>
      </c>
      <c r="V4403">
        <f t="shared" ca="1" si="963"/>
        <v>0</v>
      </c>
      <c r="W4403">
        <f t="shared" ca="1" si="964"/>
        <v>0</v>
      </c>
      <c r="X4403">
        <f t="shared" ca="1" si="965"/>
        <v>8</v>
      </c>
    </row>
    <row r="4404" spans="1:24" x14ac:dyDescent="0.25">
      <c r="A4404">
        <v>241128</v>
      </c>
      <c r="B4404" t="s">
        <v>14969</v>
      </c>
      <c r="C4404" t="s">
        <v>10</v>
      </c>
      <c r="D4404" t="s">
        <v>14970</v>
      </c>
      <c r="E4404" t="str">
        <f t="shared" ca="1" si="966"/>
        <v>Somerville</v>
      </c>
      <c r="F4404" t="s">
        <v>24067</v>
      </c>
      <c r="G4404">
        <f t="shared" ca="1" si="953"/>
        <v>6613292485</v>
      </c>
      <c r="H4404" t="s">
        <v>14968</v>
      </c>
      <c r="I4404" t="s">
        <v>14971</v>
      </c>
      <c r="J4404" t="str">
        <f t="shared" ca="1" si="954"/>
        <v>Female</v>
      </c>
      <c r="K4404">
        <f t="shared" ca="1" si="955"/>
        <v>61</v>
      </c>
      <c r="L4404" t="str">
        <f t="shared" ca="1" si="956"/>
        <v>Adult</v>
      </c>
      <c r="M4404" t="str">
        <f t="shared" ca="1" si="957"/>
        <v>No</v>
      </c>
      <c r="N4404" t="str">
        <f t="shared" ca="1" si="957"/>
        <v>Yes</v>
      </c>
      <c r="O4404" t="str">
        <f t="shared" ca="1" si="957"/>
        <v>Yes</v>
      </c>
      <c r="P4404" t="str">
        <f t="shared" ca="1" si="957"/>
        <v>No</v>
      </c>
      <c r="Q4404" t="str">
        <f t="shared" ca="1" si="958"/>
        <v>No</v>
      </c>
      <c r="R4404">
        <f t="shared" ca="1" si="959"/>
        <v>2</v>
      </c>
      <c r="S4404">
        <f t="shared" ca="1" si="960"/>
        <v>3</v>
      </c>
      <c r="T4404">
        <f t="shared" ca="1" si="961"/>
        <v>5</v>
      </c>
      <c r="U4404">
        <f t="shared" ca="1" si="962"/>
        <v>0</v>
      </c>
      <c r="V4404">
        <f t="shared" ca="1" si="963"/>
        <v>0</v>
      </c>
      <c r="W4404">
        <f t="shared" ca="1" si="964"/>
        <v>0</v>
      </c>
      <c r="X4404">
        <f t="shared" ca="1" si="965"/>
        <v>10</v>
      </c>
    </row>
    <row r="4405" spans="1:24" x14ac:dyDescent="0.25">
      <c r="A4405">
        <v>241146</v>
      </c>
      <c r="B4405" t="s">
        <v>14972</v>
      </c>
      <c r="C4405" t="s">
        <v>10</v>
      </c>
      <c r="D4405" t="s">
        <v>14973</v>
      </c>
      <c r="E4405" t="str">
        <f t="shared" ca="1" si="966"/>
        <v>Revere</v>
      </c>
      <c r="F4405" t="s">
        <v>24067</v>
      </c>
      <c r="G4405">
        <f t="shared" ca="1" si="953"/>
        <v>2360568306</v>
      </c>
      <c r="H4405" t="s">
        <v>14974</v>
      </c>
      <c r="I4405">
        <v>961</v>
      </c>
      <c r="J4405" t="str">
        <f t="shared" ca="1" si="954"/>
        <v>Male</v>
      </c>
      <c r="K4405">
        <f t="shared" ca="1" si="955"/>
        <v>19</v>
      </c>
      <c r="L4405" t="str">
        <f t="shared" ca="1" si="956"/>
        <v>Adult</v>
      </c>
      <c r="M4405" t="str">
        <f t="shared" ca="1" si="957"/>
        <v>No</v>
      </c>
      <c r="N4405" t="str">
        <f t="shared" ca="1" si="957"/>
        <v>Yes</v>
      </c>
      <c r="O4405" t="str">
        <f t="shared" ca="1" si="957"/>
        <v>No</v>
      </c>
      <c r="P4405" t="str">
        <f t="shared" ca="1" si="957"/>
        <v>Yes</v>
      </c>
      <c r="Q4405" t="str">
        <f t="shared" ca="1" si="958"/>
        <v>No</v>
      </c>
      <c r="R4405">
        <f t="shared" ca="1" si="959"/>
        <v>3</v>
      </c>
      <c r="S4405">
        <f t="shared" ca="1" si="960"/>
        <v>3</v>
      </c>
      <c r="T4405">
        <f t="shared" ca="1" si="961"/>
        <v>3</v>
      </c>
      <c r="U4405">
        <f t="shared" ca="1" si="962"/>
        <v>0</v>
      </c>
      <c r="V4405">
        <f t="shared" ca="1" si="963"/>
        <v>4</v>
      </c>
      <c r="W4405">
        <f t="shared" ca="1" si="964"/>
        <v>0</v>
      </c>
      <c r="X4405">
        <f t="shared" ca="1" si="965"/>
        <v>13</v>
      </c>
    </row>
    <row r="4406" spans="1:24" x14ac:dyDescent="0.25">
      <c r="A4406">
        <v>241182</v>
      </c>
      <c r="B4406" t="s">
        <v>14975</v>
      </c>
      <c r="C4406" t="s">
        <v>10</v>
      </c>
      <c r="D4406" t="s">
        <v>14976</v>
      </c>
      <c r="E4406" t="str">
        <f t="shared" ca="1" si="966"/>
        <v>Chelsea</v>
      </c>
      <c r="F4406" t="s">
        <v>24067</v>
      </c>
      <c r="G4406">
        <f t="shared" ca="1" si="953"/>
        <v>2930400782</v>
      </c>
      <c r="H4406" t="s">
        <v>14977</v>
      </c>
      <c r="I4406">
        <v>909</v>
      </c>
      <c r="J4406" t="str">
        <f t="shared" ca="1" si="954"/>
        <v>Male</v>
      </c>
      <c r="K4406">
        <f t="shared" ca="1" si="955"/>
        <v>64</v>
      </c>
      <c r="L4406" t="str">
        <f t="shared" ca="1" si="956"/>
        <v>Adult</v>
      </c>
      <c r="M4406" t="str">
        <f t="shared" ca="1" si="957"/>
        <v>Yes</v>
      </c>
      <c r="N4406" t="str">
        <f t="shared" ca="1" si="957"/>
        <v>Yes</v>
      </c>
      <c r="O4406" t="str">
        <f t="shared" ca="1" si="957"/>
        <v>Yes</v>
      </c>
      <c r="P4406" t="str">
        <f t="shared" ca="1" si="957"/>
        <v>Yes</v>
      </c>
      <c r="Q4406" t="str">
        <f t="shared" ca="1" si="958"/>
        <v>No</v>
      </c>
      <c r="R4406">
        <f t="shared" ca="1" si="959"/>
        <v>3</v>
      </c>
      <c r="S4406">
        <f t="shared" ca="1" si="960"/>
        <v>3</v>
      </c>
      <c r="T4406">
        <f t="shared" ca="1" si="961"/>
        <v>5</v>
      </c>
      <c r="U4406">
        <f t="shared" ca="1" si="962"/>
        <v>3</v>
      </c>
      <c r="V4406">
        <f t="shared" ca="1" si="963"/>
        <v>4</v>
      </c>
      <c r="W4406">
        <f t="shared" ca="1" si="964"/>
        <v>0</v>
      </c>
      <c r="X4406">
        <f t="shared" ca="1" si="965"/>
        <v>18</v>
      </c>
    </row>
    <row r="4407" spans="1:24" x14ac:dyDescent="0.25">
      <c r="A4407">
        <v>241191</v>
      </c>
      <c r="B4407" t="s">
        <v>14978</v>
      </c>
      <c r="C4407" t="s">
        <v>10</v>
      </c>
      <c r="D4407" t="s">
        <v>14979</v>
      </c>
      <c r="E4407" t="str">
        <f t="shared" ca="1" si="966"/>
        <v>Brookline</v>
      </c>
      <c r="F4407" t="s">
        <v>24067</v>
      </c>
      <c r="G4407">
        <f t="shared" ca="1" si="953"/>
        <v>7902469406</v>
      </c>
      <c r="H4407" t="s">
        <v>14981</v>
      </c>
      <c r="I4407" t="s">
        <v>14980</v>
      </c>
      <c r="J4407" t="str">
        <f t="shared" ca="1" si="954"/>
        <v>Female</v>
      </c>
      <c r="K4407">
        <f t="shared" ca="1" si="955"/>
        <v>58</v>
      </c>
      <c r="L4407" t="str">
        <f t="shared" ca="1" si="956"/>
        <v>Adult</v>
      </c>
      <c r="M4407" t="str">
        <f t="shared" ca="1" si="957"/>
        <v>Yes</v>
      </c>
      <c r="N4407" t="str">
        <f t="shared" ca="1" si="957"/>
        <v>Yes</v>
      </c>
      <c r="O4407" t="str">
        <f t="shared" ca="1" si="957"/>
        <v>Yes</v>
      </c>
      <c r="P4407" t="str">
        <f t="shared" ca="1" si="957"/>
        <v>Yes</v>
      </c>
      <c r="Q4407" t="str">
        <f t="shared" ca="1" si="958"/>
        <v>Yes</v>
      </c>
      <c r="R4407">
        <f t="shared" ca="1" si="959"/>
        <v>5</v>
      </c>
      <c r="S4407">
        <f t="shared" ca="1" si="960"/>
        <v>5</v>
      </c>
      <c r="T4407">
        <f t="shared" ca="1" si="961"/>
        <v>5</v>
      </c>
      <c r="U4407">
        <f t="shared" ca="1" si="962"/>
        <v>3</v>
      </c>
      <c r="V4407">
        <f t="shared" ca="1" si="963"/>
        <v>4</v>
      </c>
      <c r="W4407">
        <f t="shared" ca="1" si="964"/>
        <v>4</v>
      </c>
      <c r="X4407">
        <f t="shared" ca="1" si="965"/>
        <v>26</v>
      </c>
    </row>
    <row r="4408" spans="1:24" x14ac:dyDescent="0.25">
      <c r="A4408">
        <v>241216</v>
      </c>
      <c r="B4408" t="s">
        <v>14982</v>
      </c>
      <c r="C4408" t="s">
        <v>10</v>
      </c>
      <c r="D4408" t="s">
        <v>14983</v>
      </c>
      <c r="E4408" t="str">
        <f t="shared" ca="1" si="966"/>
        <v>Winthrop</v>
      </c>
      <c r="F4408" t="s">
        <v>24067</v>
      </c>
      <c r="G4408">
        <f t="shared" ca="1" si="953"/>
        <v>7076854736</v>
      </c>
      <c r="H4408" t="s">
        <v>14984</v>
      </c>
      <c r="I4408">
        <v>970</v>
      </c>
      <c r="J4408" t="str">
        <f t="shared" ca="1" si="954"/>
        <v>Female</v>
      </c>
      <c r="K4408">
        <f t="shared" ca="1" si="955"/>
        <v>25</v>
      </c>
      <c r="L4408" t="str">
        <f t="shared" ca="1" si="956"/>
        <v>Adult</v>
      </c>
      <c r="M4408" t="str">
        <f t="shared" ca="1" si="957"/>
        <v>Yes</v>
      </c>
      <c r="N4408" t="str">
        <f t="shared" ca="1" si="957"/>
        <v>Yes</v>
      </c>
      <c r="O4408" t="str">
        <f t="shared" ca="1" si="957"/>
        <v>No</v>
      </c>
      <c r="P4408" t="str">
        <f t="shared" ca="1" si="957"/>
        <v>Yes</v>
      </c>
      <c r="Q4408" t="str">
        <f t="shared" ca="1" si="958"/>
        <v>Yes</v>
      </c>
      <c r="R4408">
        <f t="shared" ca="1" si="959"/>
        <v>5</v>
      </c>
      <c r="S4408">
        <f t="shared" ca="1" si="960"/>
        <v>5</v>
      </c>
      <c r="T4408">
        <f t="shared" ca="1" si="961"/>
        <v>3</v>
      </c>
      <c r="U4408">
        <f t="shared" ca="1" si="962"/>
        <v>3</v>
      </c>
      <c r="V4408">
        <f t="shared" ca="1" si="963"/>
        <v>4</v>
      </c>
      <c r="W4408">
        <f t="shared" ca="1" si="964"/>
        <v>4</v>
      </c>
      <c r="X4408">
        <f t="shared" ca="1" si="965"/>
        <v>24</v>
      </c>
    </row>
    <row r="4409" spans="1:24" x14ac:dyDescent="0.25">
      <c r="A4409">
        <v>241225</v>
      </c>
      <c r="B4409" t="s">
        <v>14985</v>
      </c>
      <c r="C4409" t="s">
        <v>10</v>
      </c>
      <c r="D4409" t="s">
        <v>14986</v>
      </c>
      <c r="E4409" t="str">
        <f t="shared" ca="1" si="966"/>
        <v>Watertown</v>
      </c>
      <c r="F4409" t="s">
        <v>24067</v>
      </c>
      <c r="G4409">
        <f t="shared" ca="1" si="953"/>
        <v>5587671350</v>
      </c>
      <c r="H4409" t="s">
        <v>14988</v>
      </c>
      <c r="I4409" t="s">
        <v>14987</v>
      </c>
      <c r="J4409" t="str">
        <f t="shared" ca="1" si="954"/>
        <v>Male</v>
      </c>
      <c r="K4409">
        <f t="shared" ca="1" si="955"/>
        <v>15</v>
      </c>
      <c r="L4409" t="str">
        <f t="shared" ca="1" si="956"/>
        <v>Adoloscent</v>
      </c>
      <c r="M4409" t="str">
        <f t="shared" ca="1" si="957"/>
        <v>No</v>
      </c>
      <c r="N4409" t="str">
        <f t="shared" ca="1" si="957"/>
        <v>Yes</v>
      </c>
      <c r="O4409" t="str">
        <f t="shared" ca="1" si="957"/>
        <v>Yes</v>
      </c>
      <c r="P4409" t="str">
        <f t="shared" ca="1" si="957"/>
        <v>No</v>
      </c>
      <c r="Q4409" t="str">
        <f t="shared" ca="1" si="958"/>
        <v>No</v>
      </c>
      <c r="R4409">
        <f t="shared" ca="1" si="959"/>
        <v>1</v>
      </c>
      <c r="S4409">
        <f t="shared" ca="1" si="960"/>
        <v>0</v>
      </c>
      <c r="T4409">
        <f t="shared" ca="1" si="961"/>
        <v>5</v>
      </c>
      <c r="U4409">
        <f t="shared" ca="1" si="962"/>
        <v>0</v>
      </c>
      <c r="V4409">
        <f t="shared" ca="1" si="963"/>
        <v>0</v>
      </c>
      <c r="W4409">
        <f t="shared" ca="1" si="964"/>
        <v>0</v>
      </c>
      <c r="X4409">
        <f t="shared" ca="1" si="965"/>
        <v>6</v>
      </c>
    </row>
    <row r="4410" spans="1:24" x14ac:dyDescent="0.25">
      <c r="A4410">
        <v>241304</v>
      </c>
      <c r="B4410" t="s">
        <v>14989</v>
      </c>
      <c r="C4410" t="s">
        <v>10</v>
      </c>
      <c r="D4410" t="s">
        <v>14990</v>
      </c>
      <c r="E4410" t="str">
        <f t="shared" ca="1" si="966"/>
        <v>Brookline</v>
      </c>
      <c r="F4410" t="s">
        <v>24067</v>
      </c>
      <c r="G4410">
        <f t="shared" ca="1" si="953"/>
        <v>7671227287</v>
      </c>
      <c r="H4410" t="s">
        <v>14991</v>
      </c>
      <c r="I4410">
        <v>726</v>
      </c>
      <c r="J4410" t="str">
        <f t="shared" ca="1" si="954"/>
        <v>Male</v>
      </c>
      <c r="K4410">
        <f t="shared" ca="1" si="955"/>
        <v>53</v>
      </c>
      <c r="L4410" t="str">
        <f t="shared" ca="1" si="956"/>
        <v>Adult</v>
      </c>
      <c r="M4410" t="str">
        <f t="shared" ca="1" si="957"/>
        <v>No</v>
      </c>
      <c r="N4410" t="str">
        <f t="shared" ca="1" si="957"/>
        <v>No</v>
      </c>
      <c r="O4410" t="str">
        <f t="shared" ca="1" si="957"/>
        <v>No</v>
      </c>
      <c r="P4410" t="str">
        <f t="shared" ca="1" si="957"/>
        <v>No</v>
      </c>
      <c r="Q4410" t="str">
        <f t="shared" ca="1" si="958"/>
        <v>Yes</v>
      </c>
      <c r="R4410">
        <f t="shared" ca="1" si="959"/>
        <v>1</v>
      </c>
      <c r="S4410">
        <f t="shared" ca="1" si="960"/>
        <v>0</v>
      </c>
      <c r="T4410">
        <f t="shared" ca="1" si="961"/>
        <v>0</v>
      </c>
      <c r="U4410">
        <f t="shared" ca="1" si="962"/>
        <v>0</v>
      </c>
      <c r="V4410">
        <f t="shared" ca="1" si="963"/>
        <v>0</v>
      </c>
      <c r="W4410">
        <f t="shared" ca="1" si="964"/>
        <v>4</v>
      </c>
      <c r="X4410">
        <f t="shared" ca="1" si="965"/>
        <v>5</v>
      </c>
    </row>
    <row r="4411" spans="1:24" x14ac:dyDescent="0.25">
      <c r="A4411">
        <v>241331</v>
      </c>
      <c r="B4411" t="s">
        <v>14992</v>
      </c>
      <c r="C4411" t="s">
        <v>10</v>
      </c>
      <c r="D4411" t="s">
        <v>14993</v>
      </c>
      <c r="E4411" t="str">
        <f t="shared" ca="1" si="966"/>
        <v xml:space="preserve"> Milton</v>
      </c>
      <c r="F4411" t="s">
        <v>24067</v>
      </c>
      <c r="G4411">
        <f t="shared" ca="1" si="953"/>
        <v>2568370556</v>
      </c>
      <c r="H4411" t="s">
        <v>14995</v>
      </c>
      <c r="I4411" t="s">
        <v>14994</v>
      </c>
      <c r="J4411" t="str">
        <f t="shared" ca="1" si="954"/>
        <v>Male</v>
      </c>
      <c r="K4411">
        <f t="shared" ca="1" si="955"/>
        <v>32</v>
      </c>
      <c r="L4411" t="str">
        <f t="shared" ca="1" si="956"/>
        <v>Adult</v>
      </c>
      <c r="M4411" t="str">
        <f t="shared" ca="1" si="957"/>
        <v>Yes</v>
      </c>
      <c r="N4411" t="str">
        <f t="shared" ca="1" si="957"/>
        <v>No</v>
      </c>
      <c r="O4411" t="str">
        <f t="shared" ca="1" si="957"/>
        <v>No</v>
      </c>
      <c r="P4411" t="str">
        <f t="shared" ca="1" si="957"/>
        <v>No</v>
      </c>
      <c r="Q4411" t="str">
        <f t="shared" ca="1" si="958"/>
        <v>No</v>
      </c>
      <c r="R4411">
        <f t="shared" ca="1" si="959"/>
        <v>1</v>
      </c>
      <c r="S4411">
        <f t="shared" ca="1" si="960"/>
        <v>0</v>
      </c>
      <c r="T4411">
        <f t="shared" ca="1" si="961"/>
        <v>0</v>
      </c>
      <c r="U4411">
        <f t="shared" ca="1" si="962"/>
        <v>3</v>
      </c>
      <c r="V4411">
        <f t="shared" ca="1" si="963"/>
        <v>0</v>
      </c>
      <c r="W4411">
        <f t="shared" ca="1" si="964"/>
        <v>0</v>
      </c>
      <c r="X4411">
        <f t="shared" ca="1" si="965"/>
        <v>4</v>
      </c>
    </row>
    <row r="4412" spans="1:24" x14ac:dyDescent="0.25">
      <c r="A4412">
        <v>241377</v>
      </c>
      <c r="B4412" t="s">
        <v>14996</v>
      </c>
      <c r="C4412" t="s">
        <v>10</v>
      </c>
      <c r="D4412" t="s">
        <v>14997</v>
      </c>
      <c r="E4412" t="str">
        <f t="shared" ca="1" si="966"/>
        <v>Somerville</v>
      </c>
      <c r="F4412" t="s">
        <v>24067</v>
      </c>
      <c r="G4412">
        <f t="shared" ca="1" si="953"/>
        <v>9519709752</v>
      </c>
      <c r="H4412" t="s">
        <v>14999</v>
      </c>
      <c r="I4412" t="s">
        <v>14998</v>
      </c>
      <c r="J4412" t="str">
        <f t="shared" ca="1" si="954"/>
        <v>Female</v>
      </c>
      <c r="K4412">
        <f t="shared" ca="1" si="955"/>
        <v>24</v>
      </c>
      <c r="L4412" t="str">
        <f t="shared" ca="1" si="956"/>
        <v>Adult</v>
      </c>
      <c r="M4412" t="str">
        <f t="shared" ca="1" si="957"/>
        <v>Yes</v>
      </c>
      <c r="N4412" t="str">
        <f t="shared" ca="1" si="957"/>
        <v>Yes</v>
      </c>
      <c r="O4412" t="str">
        <f t="shared" ca="1" si="957"/>
        <v>Yes</v>
      </c>
      <c r="P4412" t="str">
        <f t="shared" ca="1" si="957"/>
        <v>Yes</v>
      </c>
      <c r="Q4412" t="str">
        <f t="shared" ca="1" si="958"/>
        <v>No</v>
      </c>
      <c r="R4412">
        <f t="shared" ca="1" si="959"/>
        <v>2</v>
      </c>
      <c r="S4412">
        <f t="shared" ca="1" si="960"/>
        <v>3</v>
      </c>
      <c r="T4412">
        <f t="shared" ca="1" si="961"/>
        <v>5</v>
      </c>
      <c r="U4412">
        <f t="shared" ca="1" si="962"/>
        <v>3</v>
      </c>
      <c r="V4412">
        <f t="shared" ca="1" si="963"/>
        <v>4</v>
      </c>
      <c r="W4412">
        <f t="shared" ca="1" si="964"/>
        <v>0</v>
      </c>
      <c r="X4412">
        <f t="shared" ca="1" si="965"/>
        <v>17</v>
      </c>
    </row>
    <row r="4413" spans="1:24" x14ac:dyDescent="0.25">
      <c r="A4413">
        <v>241386</v>
      </c>
      <c r="B4413" t="s">
        <v>15000</v>
      </c>
      <c r="C4413" t="s">
        <v>10</v>
      </c>
      <c r="D4413" t="s">
        <v>15001</v>
      </c>
      <c r="E4413" t="str">
        <f t="shared" ca="1" si="966"/>
        <v>Somerville</v>
      </c>
      <c r="F4413" t="s">
        <v>24067</v>
      </c>
      <c r="G4413">
        <f t="shared" ca="1" si="953"/>
        <v>8012077498</v>
      </c>
      <c r="H4413" t="s">
        <v>14999</v>
      </c>
      <c r="I4413">
        <v>985</v>
      </c>
      <c r="J4413" t="str">
        <f t="shared" ca="1" si="954"/>
        <v>Female</v>
      </c>
      <c r="K4413">
        <f t="shared" ca="1" si="955"/>
        <v>58</v>
      </c>
      <c r="L4413" t="str">
        <f t="shared" ca="1" si="956"/>
        <v>Adult</v>
      </c>
      <c r="M4413" t="str">
        <f t="shared" ca="1" si="957"/>
        <v>Yes</v>
      </c>
      <c r="N4413" t="str">
        <f t="shared" ca="1" si="957"/>
        <v>Yes</v>
      </c>
      <c r="O4413" t="str">
        <f t="shared" ca="1" si="957"/>
        <v>Yes</v>
      </c>
      <c r="P4413" t="str">
        <f t="shared" ca="1" si="957"/>
        <v>Yes</v>
      </c>
      <c r="Q4413" t="str">
        <f t="shared" ca="1" si="958"/>
        <v>No</v>
      </c>
      <c r="R4413">
        <f t="shared" ca="1" si="959"/>
        <v>5</v>
      </c>
      <c r="S4413">
        <f t="shared" ca="1" si="960"/>
        <v>5</v>
      </c>
      <c r="T4413">
        <f t="shared" ca="1" si="961"/>
        <v>5</v>
      </c>
      <c r="U4413">
        <f t="shared" ca="1" si="962"/>
        <v>3</v>
      </c>
      <c r="V4413">
        <f t="shared" ca="1" si="963"/>
        <v>4</v>
      </c>
      <c r="W4413">
        <f t="shared" ca="1" si="964"/>
        <v>0</v>
      </c>
      <c r="X4413">
        <f t="shared" ca="1" si="965"/>
        <v>22</v>
      </c>
    </row>
    <row r="4414" spans="1:24" x14ac:dyDescent="0.25">
      <c r="A4414">
        <v>241395</v>
      </c>
      <c r="B4414" t="s">
        <v>15002</v>
      </c>
      <c r="C4414" t="s">
        <v>10</v>
      </c>
      <c r="D4414" t="s">
        <v>15003</v>
      </c>
      <c r="E4414" t="str">
        <f t="shared" ca="1" si="966"/>
        <v>Quincy</v>
      </c>
      <c r="F4414" t="s">
        <v>24067</v>
      </c>
      <c r="G4414">
        <f t="shared" ca="1" si="953"/>
        <v>7415776769</v>
      </c>
      <c r="H4414" t="s">
        <v>15005</v>
      </c>
      <c r="I4414" t="s">
        <v>15004</v>
      </c>
      <c r="J4414" t="str">
        <f t="shared" ca="1" si="954"/>
        <v>Female</v>
      </c>
      <c r="K4414">
        <f t="shared" ca="1" si="955"/>
        <v>41</v>
      </c>
      <c r="L4414" t="str">
        <f t="shared" ca="1" si="956"/>
        <v>Adult</v>
      </c>
      <c r="M4414" t="str">
        <f t="shared" ca="1" si="957"/>
        <v>No</v>
      </c>
      <c r="N4414" t="str">
        <f t="shared" ca="1" si="957"/>
        <v>No</v>
      </c>
      <c r="O4414" t="str">
        <f t="shared" ca="1" si="957"/>
        <v>No</v>
      </c>
      <c r="P4414" t="str">
        <f t="shared" ca="1" si="957"/>
        <v>No</v>
      </c>
      <c r="Q4414" t="str">
        <f t="shared" ca="1" si="958"/>
        <v>Yes</v>
      </c>
      <c r="R4414">
        <f t="shared" ca="1" si="959"/>
        <v>2</v>
      </c>
      <c r="S4414">
        <f t="shared" ca="1" si="960"/>
        <v>3</v>
      </c>
      <c r="T4414">
        <f t="shared" ca="1" si="961"/>
        <v>0</v>
      </c>
      <c r="U4414">
        <f t="shared" ca="1" si="962"/>
        <v>0</v>
      </c>
      <c r="V4414">
        <f t="shared" ca="1" si="963"/>
        <v>0</v>
      </c>
      <c r="W4414">
        <f t="shared" ca="1" si="964"/>
        <v>4</v>
      </c>
      <c r="X4414">
        <f t="shared" ca="1" si="965"/>
        <v>9</v>
      </c>
    </row>
    <row r="4415" spans="1:24" x14ac:dyDescent="0.25">
      <c r="A4415">
        <v>241410</v>
      </c>
      <c r="B4415" t="s">
        <v>15006</v>
      </c>
      <c r="C4415" t="s">
        <v>10</v>
      </c>
      <c r="D4415" t="s">
        <v>15007</v>
      </c>
      <c r="E4415" t="str">
        <f t="shared" ca="1" si="966"/>
        <v>Winthrop</v>
      </c>
      <c r="F4415" t="s">
        <v>24067</v>
      </c>
      <c r="G4415">
        <f t="shared" ca="1" si="953"/>
        <v>3677976571</v>
      </c>
      <c r="H4415" t="s">
        <v>15009</v>
      </c>
      <c r="I4415" t="s">
        <v>15008</v>
      </c>
      <c r="J4415" t="str">
        <f t="shared" ca="1" si="954"/>
        <v>Male</v>
      </c>
      <c r="K4415">
        <f t="shared" ca="1" si="955"/>
        <v>52</v>
      </c>
      <c r="L4415" t="str">
        <f t="shared" ca="1" si="956"/>
        <v>Adult</v>
      </c>
      <c r="M4415" t="str">
        <f t="shared" ca="1" si="957"/>
        <v>No</v>
      </c>
      <c r="N4415" t="str">
        <f t="shared" ca="1" si="957"/>
        <v>No</v>
      </c>
      <c r="O4415" t="str">
        <f t="shared" ca="1" si="957"/>
        <v>Yes</v>
      </c>
      <c r="P4415" t="str">
        <f t="shared" ca="1" si="957"/>
        <v>Yes</v>
      </c>
      <c r="Q4415" t="str">
        <f t="shared" ca="1" si="958"/>
        <v>No</v>
      </c>
      <c r="R4415">
        <f t="shared" ca="1" si="959"/>
        <v>3</v>
      </c>
      <c r="S4415">
        <f t="shared" ca="1" si="960"/>
        <v>3</v>
      </c>
      <c r="T4415">
        <f t="shared" ca="1" si="961"/>
        <v>3</v>
      </c>
      <c r="U4415">
        <f t="shared" ca="1" si="962"/>
        <v>0</v>
      </c>
      <c r="V4415">
        <f t="shared" ca="1" si="963"/>
        <v>4</v>
      </c>
      <c r="W4415">
        <f t="shared" ca="1" si="964"/>
        <v>0</v>
      </c>
      <c r="X4415">
        <f t="shared" ca="1" si="965"/>
        <v>13</v>
      </c>
    </row>
    <row r="4416" spans="1:24" x14ac:dyDescent="0.25">
      <c r="A4416">
        <v>241517</v>
      </c>
      <c r="B4416" t="s">
        <v>15010</v>
      </c>
      <c r="C4416" t="s">
        <v>10</v>
      </c>
      <c r="D4416" t="s">
        <v>15011</v>
      </c>
      <c r="E4416" t="str">
        <f t="shared" ca="1" si="966"/>
        <v>Watertown</v>
      </c>
      <c r="F4416" t="s">
        <v>24067</v>
      </c>
      <c r="G4416">
        <f t="shared" ca="1" si="953"/>
        <v>6552974130</v>
      </c>
      <c r="H4416" t="s">
        <v>15013</v>
      </c>
      <c r="I4416" t="s">
        <v>15012</v>
      </c>
      <c r="J4416" t="str">
        <f t="shared" ca="1" si="954"/>
        <v>Male</v>
      </c>
      <c r="K4416">
        <f t="shared" ca="1" si="955"/>
        <v>21</v>
      </c>
      <c r="L4416" t="str">
        <f t="shared" ca="1" si="956"/>
        <v>Adult</v>
      </c>
      <c r="M4416" t="str">
        <f t="shared" ca="1" si="957"/>
        <v>No</v>
      </c>
      <c r="N4416" t="str">
        <f t="shared" ca="1" si="957"/>
        <v>No</v>
      </c>
      <c r="O4416" t="str">
        <f t="shared" ca="1" si="957"/>
        <v>Yes</v>
      </c>
      <c r="P4416" t="str">
        <f t="shared" ca="1" si="957"/>
        <v>No</v>
      </c>
      <c r="Q4416" t="str">
        <f t="shared" ca="1" si="958"/>
        <v>No</v>
      </c>
      <c r="R4416">
        <f t="shared" ca="1" si="959"/>
        <v>3</v>
      </c>
      <c r="S4416">
        <f t="shared" ca="1" si="960"/>
        <v>3</v>
      </c>
      <c r="T4416">
        <f t="shared" ca="1" si="961"/>
        <v>3</v>
      </c>
      <c r="U4416">
        <f t="shared" ca="1" si="962"/>
        <v>0</v>
      </c>
      <c r="V4416">
        <f t="shared" ca="1" si="963"/>
        <v>0</v>
      </c>
      <c r="W4416">
        <f t="shared" ca="1" si="964"/>
        <v>0</v>
      </c>
      <c r="X4416">
        <f t="shared" ca="1" si="965"/>
        <v>9</v>
      </c>
    </row>
    <row r="4417" spans="1:24" x14ac:dyDescent="0.25">
      <c r="A4417">
        <v>241614</v>
      </c>
      <c r="B4417" t="s">
        <v>15014</v>
      </c>
      <c r="C4417" t="s">
        <v>10</v>
      </c>
      <c r="D4417" t="s">
        <v>15015</v>
      </c>
      <c r="E4417" t="str">
        <f t="shared" ca="1" si="966"/>
        <v>Winthrop</v>
      </c>
      <c r="F4417" t="s">
        <v>24067</v>
      </c>
      <c r="G4417">
        <f t="shared" ca="1" si="953"/>
        <v>3191291901</v>
      </c>
      <c r="H4417" t="s">
        <v>15017</v>
      </c>
      <c r="I4417" t="s">
        <v>15016</v>
      </c>
      <c r="J4417" t="str">
        <f t="shared" ca="1" si="954"/>
        <v>Male</v>
      </c>
      <c r="K4417">
        <f t="shared" ca="1" si="955"/>
        <v>47</v>
      </c>
      <c r="L4417" t="str">
        <f t="shared" ca="1" si="956"/>
        <v>Adult</v>
      </c>
      <c r="M4417" t="str">
        <f t="shared" ca="1" si="957"/>
        <v>Yes</v>
      </c>
      <c r="N4417" t="str">
        <f t="shared" ca="1" si="957"/>
        <v>Yes</v>
      </c>
      <c r="O4417" t="str">
        <f t="shared" ca="1" si="957"/>
        <v>No</v>
      </c>
      <c r="P4417" t="str">
        <f t="shared" ca="1" si="957"/>
        <v>No</v>
      </c>
      <c r="Q4417" t="str">
        <f t="shared" ca="1" si="958"/>
        <v>Yes</v>
      </c>
      <c r="R4417">
        <f t="shared" ca="1" si="959"/>
        <v>1</v>
      </c>
      <c r="S4417">
        <f t="shared" ca="1" si="960"/>
        <v>0</v>
      </c>
      <c r="T4417">
        <f t="shared" ca="1" si="961"/>
        <v>3</v>
      </c>
      <c r="U4417">
        <f t="shared" ca="1" si="962"/>
        <v>3</v>
      </c>
      <c r="V4417">
        <f t="shared" ca="1" si="963"/>
        <v>0</v>
      </c>
      <c r="W4417">
        <f t="shared" ca="1" si="964"/>
        <v>4</v>
      </c>
      <c r="X4417">
        <f t="shared" ca="1" si="965"/>
        <v>11</v>
      </c>
    </row>
    <row r="4418" spans="1:24" x14ac:dyDescent="0.25">
      <c r="A4418">
        <v>241720</v>
      </c>
      <c r="B4418" t="s">
        <v>15018</v>
      </c>
      <c r="C4418" t="s">
        <v>10</v>
      </c>
      <c r="D4418" t="s">
        <v>15019</v>
      </c>
      <c r="E4418" t="str">
        <f t="shared" ca="1" si="966"/>
        <v>Chelsea</v>
      </c>
      <c r="F4418" t="s">
        <v>24067</v>
      </c>
      <c r="G4418">
        <f t="shared" ca="1" si="953"/>
        <v>9227042215</v>
      </c>
      <c r="H4418" t="s">
        <v>15020</v>
      </c>
      <c r="I4418">
        <v>918</v>
      </c>
      <c r="J4418" t="str">
        <f t="shared" ca="1" si="954"/>
        <v>Female</v>
      </c>
      <c r="K4418">
        <f t="shared" ca="1" si="955"/>
        <v>27</v>
      </c>
      <c r="L4418" t="str">
        <f t="shared" ca="1" si="956"/>
        <v>Adult</v>
      </c>
      <c r="M4418" t="str">
        <f t="shared" ca="1" si="957"/>
        <v>Yes</v>
      </c>
      <c r="N4418" t="str">
        <f t="shared" ca="1" si="957"/>
        <v>Yes</v>
      </c>
      <c r="O4418" t="str">
        <f t="shared" ca="1" si="957"/>
        <v>No</v>
      </c>
      <c r="P4418" t="str">
        <f t="shared" ref="P4418:Q4481" ca="1" si="967">CHOOSE(RANDBETWEEN(1,2),"Yes","No")</f>
        <v>Yes</v>
      </c>
      <c r="Q4418" t="str">
        <f t="shared" ca="1" si="958"/>
        <v>Yes</v>
      </c>
      <c r="R4418">
        <f t="shared" ca="1" si="959"/>
        <v>3</v>
      </c>
      <c r="S4418">
        <f t="shared" ca="1" si="960"/>
        <v>3</v>
      </c>
      <c r="T4418">
        <f t="shared" ca="1" si="961"/>
        <v>3</v>
      </c>
      <c r="U4418">
        <f t="shared" ca="1" si="962"/>
        <v>3</v>
      </c>
      <c r="V4418">
        <f t="shared" ca="1" si="963"/>
        <v>4</v>
      </c>
      <c r="W4418">
        <f t="shared" ca="1" si="964"/>
        <v>4</v>
      </c>
      <c r="X4418">
        <f t="shared" ca="1" si="965"/>
        <v>20</v>
      </c>
    </row>
    <row r="4419" spans="1:24" x14ac:dyDescent="0.25">
      <c r="A4419">
        <v>241739</v>
      </c>
      <c r="B4419" t="s">
        <v>15021</v>
      </c>
      <c r="C4419" t="s">
        <v>10</v>
      </c>
      <c r="D4419" t="s">
        <v>15022</v>
      </c>
      <c r="E4419" t="str">
        <f t="shared" ca="1" si="966"/>
        <v>Winthrop</v>
      </c>
      <c r="F4419" t="s">
        <v>24067</v>
      </c>
      <c r="G4419">
        <f t="shared" ref="G4419:G4482" ca="1" si="968">RANDBETWEEN(1000000000,9999999999)</f>
        <v>7274290261</v>
      </c>
      <c r="H4419" t="s">
        <v>15024</v>
      </c>
      <c r="I4419" t="s">
        <v>15023</v>
      </c>
      <c r="J4419" t="str">
        <f t="shared" ref="J4419:J4482" ca="1" si="969">CHOOSE(RANDBETWEEN(1,2),"Male","Female")</f>
        <v>Female</v>
      </c>
      <c r="K4419">
        <f t="shared" ref="K4419:K4482" ca="1" si="970">RANDBETWEEN(15,70)</f>
        <v>54</v>
      </c>
      <c r="L4419" t="str">
        <f t="shared" ref="L4419:L4482" ca="1" si="971">IF(AND(K4419&gt;=12, K4419 &lt; 18), "Adoloscent", "Adult")</f>
        <v>Adult</v>
      </c>
      <c r="M4419" t="str">
        <f t="shared" ref="M4419:Q4482" ca="1" si="972">CHOOSE(RANDBETWEEN(1,2),"Yes","No")</f>
        <v>Yes</v>
      </c>
      <c r="N4419" t="str">
        <f t="shared" ca="1" si="972"/>
        <v>No</v>
      </c>
      <c r="O4419" t="str">
        <f t="shared" ca="1" si="972"/>
        <v>Yes</v>
      </c>
      <c r="P4419" t="str">
        <f t="shared" ca="1" si="967"/>
        <v>No</v>
      </c>
      <c r="Q4419" t="str">
        <f t="shared" ca="1" si="967"/>
        <v>Yes</v>
      </c>
      <c r="R4419">
        <f t="shared" ref="R4419:R4482" ca="1" si="973">CHOOSE(RANDBETWEEN(1,5),1,2,3,4,5)</f>
        <v>5</v>
      </c>
      <c r="S4419">
        <f t="shared" ref="S4419:S4482" ca="1" si="974">IF(R4419&gt;=4,5,IF(AND(R4419&gt;=2,R4419&lt;=3),3,IF(R4419=1,0)))</f>
        <v>5</v>
      </c>
      <c r="T4419">
        <f t="shared" ref="T4419:T4482" ca="1" si="975">IF(AND(O4419="Yes",N4419="Yes"),5,IF(OR(O4419="Yes",N4419="Yes"),3,IF(AND(O4419="No",N4419="No"),0)))</f>
        <v>3</v>
      </c>
      <c r="U4419">
        <f t="shared" ref="U4419:U4482" ca="1" si="976">IF(M4419="Yes",3,0)</f>
        <v>3</v>
      </c>
      <c r="V4419">
        <f t="shared" ref="V4419:V4482" ca="1" si="977">IF(P4419="Yes",4,0)</f>
        <v>0</v>
      </c>
      <c r="W4419">
        <f t="shared" ref="W4419:W4482" ca="1" si="978">IF(Q4419="Yes",4,0)</f>
        <v>4</v>
      </c>
      <c r="X4419">
        <f t="shared" ref="X4419:X4482" ca="1" si="979">SUM(R4419:W4419)</f>
        <v>20</v>
      </c>
    </row>
    <row r="4420" spans="1:24" x14ac:dyDescent="0.25">
      <c r="A4420">
        <v>241766</v>
      </c>
      <c r="B4420" t="s">
        <v>15025</v>
      </c>
      <c r="C4420" t="s">
        <v>10</v>
      </c>
      <c r="D4420" t="s">
        <v>15026</v>
      </c>
      <c r="E4420" t="str">
        <f t="shared" ref="E4420:E4483" ca="1" si="980">CHOOSE(RANDBETWEEN(1,15),"Boston","Winthrop","Revere","Chelsea","Everett","Somerville", "Cambridge","Watertown", "Newton","Brookline", "Needham", "Dedham", "Canton"," Milton", "Quincy")</f>
        <v>Cambridge</v>
      </c>
      <c r="F4420" t="s">
        <v>24067</v>
      </c>
      <c r="G4420">
        <f t="shared" ca="1" si="968"/>
        <v>3448590263</v>
      </c>
      <c r="H4420" t="s">
        <v>15028</v>
      </c>
      <c r="I4420" t="s">
        <v>15027</v>
      </c>
      <c r="J4420" t="str">
        <f t="shared" ca="1" si="969"/>
        <v>Female</v>
      </c>
      <c r="K4420">
        <f t="shared" ca="1" si="970"/>
        <v>21</v>
      </c>
      <c r="L4420" t="str">
        <f t="shared" ca="1" si="971"/>
        <v>Adult</v>
      </c>
      <c r="M4420" t="str">
        <f t="shared" ca="1" si="972"/>
        <v>No</v>
      </c>
      <c r="N4420" t="str">
        <f t="shared" ca="1" si="972"/>
        <v>No</v>
      </c>
      <c r="O4420" t="str">
        <f t="shared" ca="1" si="972"/>
        <v>No</v>
      </c>
      <c r="P4420" t="str">
        <f t="shared" ca="1" si="967"/>
        <v>Yes</v>
      </c>
      <c r="Q4420" t="str">
        <f t="shared" ca="1" si="967"/>
        <v>Yes</v>
      </c>
      <c r="R4420">
        <f t="shared" ca="1" si="973"/>
        <v>3</v>
      </c>
      <c r="S4420">
        <f t="shared" ca="1" si="974"/>
        <v>3</v>
      </c>
      <c r="T4420">
        <f t="shared" ca="1" si="975"/>
        <v>0</v>
      </c>
      <c r="U4420">
        <f t="shared" ca="1" si="976"/>
        <v>0</v>
      </c>
      <c r="V4420">
        <f t="shared" ca="1" si="977"/>
        <v>4</v>
      </c>
      <c r="W4420">
        <f t="shared" ca="1" si="978"/>
        <v>4</v>
      </c>
      <c r="X4420">
        <f t="shared" ca="1" si="979"/>
        <v>14</v>
      </c>
    </row>
    <row r="4421" spans="1:24" x14ac:dyDescent="0.25">
      <c r="A4421">
        <v>241793</v>
      </c>
      <c r="B4421" t="s">
        <v>15029</v>
      </c>
      <c r="C4421" t="s">
        <v>10</v>
      </c>
      <c r="D4421" t="s">
        <v>15030</v>
      </c>
      <c r="E4421" t="str">
        <f t="shared" ca="1" si="980"/>
        <v>Brookline</v>
      </c>
      <c r="F4421" t="s">
        <v>24067</v>
      </c>
      <c r="G4421">
        <f t="shared" ca="1" si="968"/>
        <v>2681105584</v>
      </c>
      <c r="H4421" t="s">
        <v>15031</v>
      </c>
      <c r="I4421">
        <v>901</v>
      </c>
      <c r="J4421" t="str">
        <f t="shared" ca="1" si="969"/>
        <v>Male</v>
      </c>
      <c r="K4421">
        <f t="shared" ca="1" si="970"/>
        <v>33</v>
      </c>
      <c r="L4421" t="str">
        <f t="shared" ca="1" si="971"/>
        <v>Adult</v>
      </c>
      <c r="M4421" t="str">
        <f t="shared" ca="1" si="972"/>
        <v>No</v>
      </c>
      <c r="N4421" t="str">
        <f t="shared" ca="1" si="972"/>
        <v>No</v>
      </c>
      <c r="O4421" t="str">
        <f t="shared" ca="1" si="972"/>
        <v>Yes</v>
      </c>
      <c r="P4421" t="str">
        <f t="shared" ca="1" si="967"/>
        <v>No</v>
      </c>
      <c r="Q4421" t="str">
        <f t="shared" ca="1" si="967"/>
        <v>No</v>
      </c>
      <c r="R4421">
        <f t="shared" ca="1" si="973"/>
        <v>2</v>
      </c>
      <c r="S4421">
        <f t="shared" ca="1" si="974"/>
        <v>3</v>
      </c>
      <c r="T4421">
        <f t="shared" ca="1" si="975"/>
        <v>3</v>
      </c>
      <c r="U4421">
        <f t="shared" ca="1" si="976"/>
        <v>0</v>
      </c>
      <c r="V4421">
        <f t="shared" ca="1" si="977"/>
        <v>0</v>
      </c>
      <c r="W4421">
        <f t="shared" ca="1" si="978"/>
        <v>0</v>
      </c>
      <c r="X4421">
        <f t="shared" ca="1" si="979"/>
        <v>8</v>
      </c>
    </row>
    <row r="4422" spans="1:24" x14ac:dyDescent="0.25">
      <c r="A4422">
        <v>241836</v>
      </c>
      <c r="B4422" t="s">
        <v>15032</v>
      </c>
      <c r="C4422" t="s">
        <v>10</v>
      </c>
      <c r="D4422" t="s">
        <v>15033</v>
      </c>
      <c r="E4422" t="str">
        <f t="shared" ca="1" si="980"/>
        <v>Brookline</v>
      </c>
      <c r="F4422" t="s">
        <v>24067</v>
      </c>
      <c r="G4422">
        <f t="shared" ca="1" si="968"/>
        <v>9086176784</v>
      </c>
      <c r="H4422" t="s">
        <v>15034</v>
      </c>
      <c r="I4422">
        <v>685</v>
      </c>
      <c r="J4422" t="str">
        <f t="shared" ca="1" si="969"/>
        <v>Female</v>
      </c>
      <c r="K4422">
        <f t="shared" ca="1" si="970"/>
        <v>34</v>
      </c>
      <c r="L4422" t="str">
        <f t="shared" ca="1" si="971"/>
        <v>Adult</v>
      </c>
      <c r="M4422" t="str">
        <f t="shared" ca="1" si="972"/>
        <v>Yes</v>
      </c>
      <c r="N4422" t="str">
        <f t="shared" ca="1" si="972"/>
        <v>Yes</v>
      </c>
      <c r="O4422" t="str">
        <f t="shared" ca="1" si="972"/>
        <v>Yes</v>
      </c>
      <c r="P4422" t="str">
        <f t="shared" ca="1" si="967"/>
        <v>Yes</v>
      </c>
      <c r="Q4422" t="str">
        <f t="shared" ca="1" si="967"/>
        <v>No</v>
      </c>
      <c r="R4422">
        <f t="shared" ca="1" si="973"/>
        <v>3</v>
      </c>
      <c r="S4422">
        <f t="shared" ca="1" si="974"/>
        <v>3</v>
      </c>
      <c r="T4422">
        <f t="shared" ca="1" si="975"/>
        <v>5</v>
      </c>
      <c r="U4422">
        <f t="shared" ca="1" si="976"/>
        <v>3</v>
      </c>
      <c r="V4422">
        <f t="shared" ca="1" si="977"/>
        <v>4</v>
      </c>
      <c r="W4422">
        <f t="shared" ca="1" si="978"/>
        <v>0</v>
      </c>
      <c r="X4422">
        <f t="shared" ca="1" si="979"/>
        <v>18</v>
      </c>
    </row>
    <row r="4423" spans="1:24" x14ac:dyDescent="0.25">
      <c r="A4423">
        <v>241906</v>
      </c>
      <c r="B4423" t="s">
        <v>15035</v>
      </c>
      <c r="C4423" t="s">
        <v>10</v>
      </c>
      <c r="D4423" t="s">
        <v>15036</v>
      </c>
      <c r="E4423" t="str">
        <f t="shared" ca="1" si="980"/>
        <v>Brookline</v>
      </c>
      <c r="F4423" t="s">
        <v>24067</v>
      </c>
      <c r="G4423">
        <f t="shared" ca="1" si="968"/>
        <v>8393708417</v>
      </c>
      <c r="H4423" t="s">
        <v>15037</v>
      </c>
      <c r="I4423">
        <v>680</v>
      </c>
      <c r="J4423" t="str">
        <f t="shared" ca="1" si="969"/>
        <v>Female</v>
      </c>
      <c r="K4423">
        <f t="shared" ca="1" si="970"/>
        <v>59</v>
      </c>
      <c r="L4423" t="str">
        <f t="shared" ca="1" si="971"/>
        <v>Adult</v>
      </c>
      <c r="M4423" t="str">
        <f t="shared" ca="1" si="972"/>
        <v>No</v>
      </c>
      <c r="N4423" t="str">
        <f t="shared" ca="1" si="972"/>
        <v>No</v>
      </c>
      <c r="O4423" t="str">
        <f t="shared" ca="1" si="972"/>
        <v>Yes</v>
      </c>
      <c r="P4423" t="str">
        <f t="shared" ca="1" si="967"/>
        <v>No</v>
      </c>
      <c r="Q4423" t="str">
        <f t="shared" ca="1" si="967"/>
        <v>No</v>
      </c>
      <c r="R4423">
        <f t="shared" ca="1" si="973"/>
        <v>1</v>
      </c>
      <c r="S4423">
        <f t="shared" ca="1" si="974"/>
        <v>0</v>
      </c>
      <c r="T4423">
        <f t="shared" ca="1" si="975"/>
        <v>3</v>
      </c>
      <c r="U4423">
        <f t="shared" ca="1" si="976"/>
        <v>0</v>
      </c>
      <c r="V4423">
        <f t="shared" ca="1" si="977"/>
        <v>0</v>
      </c>
      <c r="W4423">
        <f t="shared" ca="1" si="978"/>
        <v>0</v>
      </c>
      <c r="X4423">
        <f t="shared" ca="1" si="979"/>
        <v>4</v>
      </c>
    </row>
    <row r="4424" spans="1:24" x14ac:dyDescent="0.25">
      <c r="A4424">
        <v>241951</v>
      </c>
      <c r="B4424" t="s">
        <v>15038</v>
      </c>
      <c r="C4424" t="s">
        <v>10</v>
      </c>
      <c r="D4424" t="s">
        <v>15039</v>
      </c>
      <c r="E4424" t="str">
        <f t="shared" ca="1" si="980"/>
        <v>Brookline</v>
      </c>
      <c r="F4424" t="s">
        <v>24067</v>
      </c>
      <c r="G4424">
        <f t="shared" ca="1" si="968"/>
        <v>4752007988</v>
      </c>
      <c r="H4424" t="s">
        <v>15041</v>
      </c>
      <c r="I4424" t="s">
        <v>15040</v>
      </c>
      <c r="J4424" t="str">
        <f t="shared" ca="1" si="969"/>
        <v>Female</v>
      </c>
      <c r="K4424">
        <f t="shared" ca="1" si="970"/>
        <v>31</v>
      </c>
      <c r="L4424" t="str">
        <f t="shared" ca="1" si="971"/>
        <v>Adult</v>
      </c>
      <c r="M4424" t="str">
        <f t="shared" ca="1" si="972"/>
        <v>No</v>
      </c>
      <c r="N4424" t="str">
        <f t="shared" ca="1" si="972"/>
        <v>No</v>
      </c>
      <c r="O4424" t="str">
        <f t="shared" ca="1" si="972"/>
        <v>Yes</v>
      </c>
      <c r="P4424" t="str">
        <f t="shared" ca="1" si="967"/>
        <v>Yes</v>
      </c>
      <c r="Q4424" t="str">
        <f t="shared" ca="1" si="967"/>
        <v>No</v>
      </c>
      <c r="R4424">
        <f t="shared" ca="1" si="973"/>
        <v>2</v>
      </c>
      <c r="S4424">
        <f t="shared" ca="1" si="974"/>
        <v>3</v>
      </c>
      <c r="T4424">
        <f t="shared" ca="1" si="975"/>
        <v>3</v>
      </c>
      <c r="U4424">
        <f t="shared" ca="1" si="976"/>
        <v>0</v>
      </c>
      <c r="V4424">
        <f t="shared" ca="1" si="977"/>
        <v>4</v>
      </c>
      <c r="W4424">
        <f t="shared" ca="1" si="978"/>
        <v>0</v>
      </c>
      <c r="X4424">
        <f t="shared" ca="1" si="979"/>
        <v>12</v>
      </c>
    </row>
    <row r="4425" spans="1:24" x14ac:dyDescent="0.25">
      <c r="A4425">
        <v>242042</v>
      </c>
      <c r="B4425" t="s">
        <v>15042</v>
      </c>
      <c r="C4425" t="s">
        <v>10</v>
      </c>
      <c r="D4425" t="s">
        <v>15043</v>
      </c>
      <c r="E4425" t="str">
        <f t="shared" ca="1" si="980"/>
        <v>Somerville</v>
      </c>
      <c r="F4425" t="s">
        <v>24067</v>
      </c>
      <c r="G4425">
        <f t="shared" ca="1" si="968"/>
        <v>3554921759</v>
      </c>
      <c r="H4425" t="s">
        <v>15045</v>
      </c>
      <c r="I4425" t="s">
        <v>15044</v>
      </c>
      <c r="J4425" t="str">
        <f t="shared" ca="1" si="969"/>
        <v>Female</v>
      </c>
      <c r="K4425">
        <f t="shared" ca="1" si="970"/>
        <v>60</v>
      </c>
      <c r="L4425" t="str">
        <f t="shared" ca="1" si="971"/>
        <v>Adult</v>
      </c>
      <c r="M4425" t="str">
        <f t="shared" ca="1" si="972"/>
        <v>Yes</v>
      </c>
      <c r="N4425" t="str">
        <f t="shared" ca="1" si="972"/>
        <v>No</v>
      </c>
      <c r="O4425" t="str">
        <f t="shared" ca="1" si="972"/>
        <v>Yes</v>
      </c>
      <c r="P4425" t="str">
        <f t="shared" ca="1" si="967"/>
        <v>No</v>
      </c>
      <c r="Q4425" t="str">
        <f t="shared" ca="1" si="967"/>
        <v>Yes</v>
      </c>
      <c r="R4425">
        <f t="shared" ca="1" si="973"/>
        <v>4</v>
      </c>
      <c r="S4425">
        <f t="shared" ca="1" si="974"/>
        <v>5</v>
      </c>
      <c r="T4425">
        <f t="shared" ca="1" si="975"/>
        <v>3</v>
      </c>
      <c r="U4425">
        <f t="shared" ca="1" si="976"/>
        <v>3</v>
      </c>
      <c r="V4425">
        <f t="shared" ca="1" si="977"/>
        <v>0</v>
      </c>
      <c r="W4425">
        <f t="shared" ca="1" si="978"/>
        <v>4</v>
      </c>
      <c r="X4425">
        <f t="shared" ca="1" si="979"/>
        <v>19</v>
      </c>
    </row>
    <row r="4426" spans="1:24" x14ac:dyDescent="0.25">
      <c r="A4426">
        <v>242060</v>
      </c>
      <c r="B4426" t="s">
        <v>15046</v>
      </c>
      <c r="C4426" t="s">
        <v>10</v>
      </c>
      <c r="D4426" t="s">
        <v>15047</v>
      </c>
      <c r="E4426" t="str">
        <f t="shared" ca="1" si="980"/>
        <v xml:space="preserve"> Milton</v>
      </c>
      <c r="F4426" t="s">
        <v>24067</v>
      </c>
      <c r="G4426">
        <f t="shared" ca="1" si="968"/>
        <v>1009886923</v>
      </c>
      <c r="H4426" t="s">
        <v>15048</v>
      </c>
      <c r="I4426" t="s">
        <v>15023</v>
      </c>
      <c r="J4426" t="str">
        <f t="shared" ca="1" si="969"/>
        <v>Male</v>
      </c>
      <c r="K4426">
        <f t="shared" ca="1" si="970"/>
        <v>30</v>
      </c>
      <c r="L4426" t="str">
        <f t="shared" ca="1" si="971"/>
        <v>Adult</v>
      </c>
      <c r="M4426" t="str">
        <f t="shared" ca="1" si="972"/>
        <v>No</v>
      </c>
      <c r="N4426" t="str">
        <f t="shared" ca="1" si="972"/>
        <v>Yes</v>
      </c>
      <c r="O4426" t="str">
        <f t="shared" ca="1" si="972"/>
        <v>No</v>
      </c>
      <c r="P4426" t="str">
        <f t="shared" ca="1" si="967"/>
        <v>No</v>
      </c>
      <c r="Q4426" t="str">
        <f t="shared" ca="1" si="967"/>
        <v>No</v>
      </c>
      <c r="R4426">
        <f t="shared" ca="1" si="973"/>
        <v>5</v>
      </c>
      <c r="S4426">
        <f t="shared" ca="1" si="974"/>
        <v>5</v>
      </c>
      <c r="T4426">
        <f t="shared" ca="1" si="975"/>
        <v>3</v>
      </c>
      <c r="U4426">
        <f t="shared" ca="1" si="976"/>
        <v>0</v>
      </c>
      <c r="V4426">
        <f t="shared" ca="1" si="977"/>
        <v>0</v>
      </c>
      <c r="W4426">
        <f t="shared" ca="1" si="978"/>
        <v>0</v>
      </c>
      <c r="X4426">
        <f t="shared" ca="1" si="979"/>
        <v>13</v>
      </c>
    </row>
    <row r="4427" spans="1:24" x14ac:dyDescent="0.25">
      <c r="A4427">
        <v>242112</v>
      </c>
      <c r="B4427" t="s">
        <v>15049</v>
      </c>
      <c r="C4427" t="s">
        <v>10</v>
      </c>
      <c r="D4427" t="s">
        <v>15050</v>
      </c>
      <c r="E4427" t="str">
        <f t="shared" ca="1" si="980"/>
        <v>Brookline</v>
      </c>
      <c r="F4427" t="s">
        <v>24067</v>
      </c>
      <c r="G4427">
        <f t="shared" ca="1" si="968"/>
        <v>1515121881</v>
      </c>
      <c r="H4427" t="s">
        <v>15051</v>
      </c>
      <c r="I4427">
        <v>725</v>
      </c>
      <c r="J4427" t="str">
        <f t="shared" ca="1" si="969"/>
        <v>Female</v>
      </c>
      <c r="K4427">
        <f t="shared" ca="1" si="970"/>
        <v>63</v>
      </c>
      <c r="L4427" t="str">
        <f t="shared" ca="1" si="971"/>
        <v>Adult</v>
      </c>
      <c r="M4427" t="str">
        <f t="shared" ca="1" si="972"/>
        <v>No</v>
      </c>
      <c r="N4427" t="str">
        <f t="shared" ca="1" si="972"/>
        <v>Yes</v>
      </c>
      <c r="O4427" t="str">
        <f t="shared" ca="1" si="972"/>
        <v>No</v>
      </c>
      <c r="P4427" t="str">
        <f t="shared" ca="1" si="967"/>
        <v>Yes</v>
      </c>
      <c r="Q4427" t="str">
        <f t="shared" ca="1" si="967"/>
        <v>No</v>
      </c>
      <c r="R4427">
        <f t="shared" ca="1" si="973"/>
        <v>3</v>
      </c>
      <c r="S4427">
        <f t="shared" ca="1" si="974"/>
        <v>3</v>
      </c>
      <c r="T4427">
        <f t="shared" ca="1" si="975"/>
        <v>3</v>
      </c>
      <c r="U4427">
        <f t="shared" ca="1" si="976"/>
        <v>0</v>
      </c>
      <c r="V4427">
        <f t="shared" ca="1" si="977"/>
        <v>4</v>
      </c>
      <c r="W4427">
        <f t="shared" ca="1" si="978"/>
        <v>0</v>
      </c>
      <c r="X4427">
        <f t="shared" ca="1" si="979"/>
        <v>13</v>
      </c>
    </row>
    <row r="4428" spans="1:24" x14ac:dyDescent="0.25">
      <c r="A4428">
        <v>242121</v>
      </c>
      <c r="B4428" t="s">
        <v>15052</v>
      </c>
      <c r="C4428" t="s">
        <v>10</v>
      </c>
      <c r="D4428" t="s">
        <v>15053</v>
      </c>
      <c r="E4428" t="str">
        <f t="shared" ca="1" si="980"/>
        <v>Everett</v>
      </c>
      <c r="F4428" t="s">
        <v>24067</v>
      </c>
      <c r="G4428">
        <f t="shared" ca="1" si="968"/>
        <v>3766594020</v>
      </c>
      <c r="H4428" t="s">
        <v>15054</v>
      </c>
      <c r="I4428">
        <v>792</v>
      </c>
      <c r="J4428" t="str">
        <f t="shared" ca="1" si="969"/>
        <v>Male</v>
      </c>
      <c r="K4428">
        <f t="shared" ca="1" si="970"/>
        <v>22</v>
      </c>
      <c r="L4428" t="str">
        <f t="shared" ca="1" si="971"/>
        <v>Adult</v>
      </c>
      <c r="M4428" t="str">
        <f t="shared" ca="1" si="972"/>
        <v>No</v>
      </c>
      <c r="N4428" t="str">
        <f t="shared" ca="1" si="972"/>
        <v>No</v>
      </c>
      <c r="O4428" t="str">
        <f t="shared" ca="1" si="972"/>
        <v>Yes</v>
      </c>
      <c r="P4428" t="str">
        <f t="shared" ca="1" si="967"/>
        <v>No</v>
      </c>
      <c r="Q4428" t="str">
        <f t="shared" ca="1" si="967"/>
        <v>Yes</v>
      </c>
      <c r="R4428">
        <f t="shared" ca="1" si="973"/>
        <v>4</v>
      </c>
      <c r="S4428">
        <f t="shared" ca="1" si="974"/>
        <v>5</v>
      </c>
      <c r="T4428">
        <f t="shared" ca="1" si="975"/>
        <v>3</v>
      </c>
      <c r="U4428">
        <f t="shared" ca="1" si="976"/>
        <v>0</v>
      </c>
      <c r="V4428">
        <f t="shared" ca="1" si="977"/>
        <v>0</v>
      </c>
      <c r="W4428">
        <f t="shared" ca="1" si="978"/>
        <v>4</v>
      </c>
      <c r="X4428">
        <f t="shared" ca="1" si="979"/>
        <v>16</v>
      </c>
    </row>
    <row r="4429" spans="1:24" x14ac:dyDescent="0.25">
      <c r="A4429">
        <v>242130</v>
      </c>
      <c r="B4429" t="s">
        <v>15055</v>
      </c>
      <c r="C4429" t="s">
        <v>10</v>
      </c>
      <c r="D4429" t="s">
        <v>15056</v>
      </c>
      <c r="E4429" t="str">
        <f t="shared" ca="1" si="980"/>
        <v>Dedham</v>
      </c>
      <c r="F4429" t="s">
        <v>24067</v>
      </c>
      <c r="G4429">
        <f t="shared" ca="1" si="968"/>
        <v>6724762958</v>
      </c>
      <c r="H4429" t="s">
        <v>15058</v>
      </c>
      <c r="I4429" t="s">
        <v>15057</v>
      </c>
      <c r="J4429" t="str">
        <f t="shared" ca="1" si="969"/>
        <v>Female</v>
      </c>
      <c r="K4429">
        <f t="shared" ca="1" si="970"/>
        <v>37</v>
      </c>
      <c r="L4429" t="str">
        <f t="shared" ca="1" si="971"/>
        <v>Adult</v>
      </c>
      <c r="M4429" t="str">
        <f t="shared" ca="1" si="972"/>
        <v>No</v>
      </c>
      <c r="N4429" t="str">
        <f t="shared" ca="1" si="972"/>
        <v>Yes</v>
      </c>
      <c r="O4429" t="str">
        <f t="shared" ca="1" si="972"/>
        <v>No</v>
      </c>
      <c r="P4429" t="str">
        <f t="shared" ca="1" si="967"/>
        <v>Yes</v>
      </c>
      <c r="Q4429" t="str">
        <f t="shared" ca="1" si="967"/>
        <v>No</v>
      </c>
      <c r="R4429">
        <f t="shared" ca="1" si="973"/>
        <v>2</v>
      </c>
      <c r="S4429">
        <f t="shared" ca="1" si="974"/>
        <v>3</v>
      </c>
      <c r="T4429">
        <f t="shared" ca="1" si="975"/>
        <v>3</v>
      </c>
      <c r="U4429">
        <f t="shared" ca="1" si="976"/>
        <v>0</v>
      </c>
      <c r="V4429">
        <f t="shared" ca="1" si="977"/>
        <v>4</v>
      </c>
      <c r="W4429">
        <f t="shared" ca="1" si="978"/>
        <v>0</v>
      </c>
      <c r="X4429">
        <f t="shared" ca="1" si="979"/>
        <v>12</v>
      </c>
    </row>
    <row r="4430" spans="1:24" x14ac:dyDescent="0.25">
      <c r="A4430">
        <v>242149</v>
      </c>
      <c r="B4430" t="s">
        <v>15059</v>
      </c>
      <c r="C4430" t="s">
        <v>10</v>
      </c>
      <c r="D4430" t="s">
        <v>15060</v>
      </c>
      <c r="E4430" t="str">
        <f t="shared" ca="1" si="980"/>
        <v>Chelsea</v>
      </c>
      <c r="F4430" t="s">
        <v>24067</v>
      </c>
      <c r="G4430">
        <f t="shared" ca="1" si="968"/>
        <v>8322829174</v>
      </c>
      <c r="H4430" t="s">
        <v>15058</v>
      </c>
      <c r="I4430" t="s">
        <v>15061</v>
      </c>
      <c r="J4430" t="str">
        <f t="shared" ca="1" si="969"/>
        <v>Female</v>
      </c>
      <c r="K4430">
        <f t="shared" ca="1" si="970"/>
        <v>67</v>
      </c>
      <c r="L4430" t="str">
        <f t="shared" ca="1" si="971"/>
        <v>Adult</v>
      </c>
      <c r="M4430" t="str">
        <f t="shared" ca="1" si="972"/>
        <v>No</v>
      </c>
      <c r="N4430" t="str">
        <f t="shared" ca="1" si="972"/>
        <v>No</v>
      </c>
      <c r="O4430" t="str">
        <f t="shared" ca="1" si="972"/>
        <v>No</v>
      </c>
      <c r="P4430" t="str">
        <f t="shared" ca="1" si="967"/>
        <v>No</v>
      </c>
      <c r="Q4430" t="str">
        <f t="shared" ca="1" si="967"/>
        <v>No</v>
      </c>
      <c r="R4430">
        <f t="shared" ca="1" si="973"/>
        <v>5</v>
      </c>
      <c r="S4430">
        <f t="shared" ca="1" si="974"/>
        <v>5</v>
      </c>
      <c r="T4430">
        <f t="shared" ca="1" si="975"/>
        <v>0</v>
      </c>
      <c r="U4430">
        <f t="shared" ca="1" si="976"/>
        <v>0</v>
      </c>
      <c r="V4430">
        <f t="shared" ca="1" si="977"/>
        <v>0</v>
      </c>
      <c r="W4430">
        <f t="shared" ca="1" si="978"/>
        <v>0</v>
      </c>
      <c r="X4430">
        <f t="shared" ca="1" si="979"/>
        <v>10</v>
      </c>
    </row>
    <row r="4431" spans="1:24" x14ac:dyDescent="0.25">
      <c r="A4431">
        <v>242316</v>
      </c>
      <c r="B4431" t="s">
        <v>15062</v>
      </c>
      <c r="C4431" t="s">
        <v>10</v>
      </c>
      <c r="D4431" t="s">
        <v>15063</v>
      </c>
      <c r="E4431" t="str">
        <f t="shared" ca="1" si="980"/>
        <v>Needham</v>
      </c>
      <c r="F4431" t="s">
        <v>24067</v>
      </c>
      <c r="G4431">
        <f t="shared" ca="1" si="968"/>
        <v>7333278653</v>
      </c>
      <c r="H4431" t="s">
        <v>15065</v>
      </c>
      <c r="I4431" t="s">
        <v>15064</v>
      </c>
      <c r="J4431" t="str">
        <f t="shared" ca="1" si="969"/>
        <v>Male</v>
      </c>
      <c r="K4431">
        <f t="shared" ca="1" si="970"/>
        <v>15</v>
      </c>
      <c r="L4431" t="str">
        <f t="shared" ca="1" si="971"/>
        <v>Adoloscent</v>
      </c>
      <c r="M4431" t="str">
        <f t="shared" ca="1" si="972"/>
        <v>Yes</v>
      </c>
      <c r="N4431" t="str">
        <f t="shared" ca="1" si="972"/>
        <v>Yes</v>
      </c>
      <c r="O4431" t="str">
        <f t="shared" ca="1" si="972"/>
        <v>Yes</v>
      </c>
      <c r="P4431" t="str">
        <f t="shared" ca="1" si="967"/>
        <v>Yes</v>
      </c>
      <c r="Q4431" t="str">
        <f t="shared" ca="1" si="967"/>
        <v>Yes</v>
      </c>
      <c r="R4431">
        <f t="shared" ca="1" si="973"/>
        <v>5</v>
      </c>
      <c r="S4431">
        <f t="shared" ca="1" si="974"/>
        <v>5</v>
      </c>
      <c r="T4431">
        <f t="shared" ca="1" si="975"/>
        <v>5</v>
      </c>
      <c r="U4431">
        <f t="shared" ca="1" si="976"/>
        <v>3</v>
      </c>
      <c r="V4431">
        <f t="shared" ca="1" si="977"/>
        <v>4</v>
      </c>
      <c r="W4431">
        <f t="shared" ca="1" si="978"/>
        <v>4</v>
      </c>
      <c r="X4431">
        <f t="shared" ca="1" si="979"/>
        <v>26</v>
      </c>
    </row>
    <row r="4432" spans="1:24" x14ac:dyDescent="0.25">
      <c r="A4432">
        <v>242413</v>
      </c>
      <c r="B4432" t="s">
        <v>15066</v>
      </c>
      <c r="C4432" t="s">
        <v>10</v>
      </c>
      <c r="D4432" t="s">
        <v>15067</v>
      </c>
      <c r="E4432" t="str">
        <f t="shared" ca="1" si="980"/>
        <v>Everett</v>
      </c>
      <c r="F4432" t="s">
        <v>24067</v>
      </c>
      <c r="G4432">
        <f t="shared" ca="1" si="968"/>
        <v>8524821128</v>
      </c>
      <c r="H4432" t="s">
        <v>15068</v>
      </c>
      <c r="I4432">
        <v>778</v>
      </c>
      <c r="J4432" t="str">
        <f t="shared" ca="1" si="969"/>
        <v>Male</v>
      </c>
      <c r="K4432">
        <f t="shared" ca="1" si="970"/>
        <v>33</v>
      </c>
      <c r="L4432" t="str">
        <f t="shared" ca="1" si="971"/>
        <v>Adult</v>
      </c>
      <c r="M4432" t="str">
        <f t="shared" ca="1" si="972"/>
        <v>Yes</v>
      </c>
      <c r="N4432" t="str">
        <f t="shared" ca="1" si="972"/>
        <v>No</v>
      </c>
      <c r="O4432" t="str">
        <f t="shared" ca="1" si="972"/>
        <v>Yes</v>
      </c>
      <c r="P4432" t="str">
        <f t="shared" ca="1" si="967"/>
        <v>No</v>
      </c>
      <c r="Q4432" t="str">
        <f t="shared" ca="1" si="967"/>
        <v>No</v>
      </c>
      <c r="R4432">
        <f t="shared" ca="1" si="973"/>
        <v>5</v>
      </c>
      <c r="S4432">
        <f t="shared" ca="1" si="974"/>
        <v>5</v>
      </c>
      <c r="T4432">
        <f t="shared" ca="1" si="975"/>
        <v>3</v>
      </c>
      <c r="U4432">
        <f t="shared" ca="1" si="976"/>
        <v>3</v>
      </c>
      <c r="V4432">
        <f t="shared" ca="1" si="977"/>
        <v>0</v>
      </c>
      <c r="W4432">
        <f t="shared" ca="1" si="978"/>
        <v>0</v>
      </c>
      <c r="X4432">
        <f t="shared" ca="1" si="979"/>
        <v>16</v>
      </c>
    </row>
    <row r="4433" spans="1:24" x14ac:dyDescent="0.25">
      <c r="A4433">
        <v>242422</v>
      </c>
      <c r="B4433" t="s">
        <v>15069</v>
      </c>
      <c r="C4433" t="s">
        <v>10</v>
      </c>
      <c r="D4433" t="s">
        <v>15070</v>
      </c>
      <c r="E4433" t="str">
        <f t="shared" ca="1" si="980"/>
        <v>Brookline</v>
      </c>
      <c r="F4433" t="s">
        <v>24067</v>
      </c>
      <c r="G4433">
        <f t="shared" ca="1" si="968"/>
        <v>5864915216</v>
      </c>
      <c r="H4433" t="s">
        <v>15072</v>
      </c>
      <c r="I4433" t="s">
        <v>15071</v>
      </c>
      <c r="J4433" t="str">
        <f t="shared" ca="1" si="969"/>
        <v>Female</v>
      </c>
      <c r="K4433">
        <f t="shared" ca="1" si="970"/>
        <v>64</v>
      </c>
      <c r="L4433" t="str">
        <f t="shared" ca="1" si="971"/>
        <v>Adult</v>
      </c>
      <c r="M4433" t="str">
        <f t="shared" ca="1" si="972"/>
        <v>Yes</v>
      </c>
      <c r="N4433" t="str">
        <f t="shared" ca="1" si="972"/>
        <v>Yes</v>
      </c>
      <c r="O4433" t="str">
        <f t="shared" ca="1" si="972"/>
        <v>Yes</v>
      </c>
      <c r="P4433" t="str">
        <f t="shared" ca="1" si="967"/>
        <v>Yes</v>
      </c>
      <c r="Q4433" t="str">
        <f t="shared" ca="1" si="967"/>
        <v>Yes</v>
      </c>
      <c r="R4433">
        <f t="shared" ca="1" si="973"/>
        <v>1</v>
      </c>
      <c r="S4433">
        <f t="shared" ca="1" si="974"/>
        <v>0</v>
      </c>
      <c r="T4433">
        <f t="shared" ca="1" si="975"/>
        <v>5</v>
      </c>
      <c r="U4433">
        <f t="shared" ca="1" si="976"/>
        <v>3</v>
      </c>
      <c r="V4433">
        <f t="shared" ca="1" si="977"/>
        <v>4</v>
      </c>
      <c r="W4433">
        <f t="shared" ca="1" si="978"/>
        <v>4</v>
      </c>
      <c r="X4433">
        <f t="shared" ca="1" si="979"/>
        <v>17</v>
      </c>
    </row>
    <row r="4434" spans="1:24" x14ac:dyDescent="0.25">
      <c r="A4434">
        <v>242556</v>
      </c>
      <c r="B4434" t="s">
        <v>15073</v>
      </c>
      <c r="C4434" t="s">
        <v>10</v>
      </c>
      <c r="D4434" t="s">
        <v>15074</v>
      </c>
      <c r="E4434" t="str">
        <f t="shared" ca="1" si="980"/>
        <v>Everett</v>
      </c>
      <c r="F4434" t="s">
        <v>24067</v>
      </c>
      <c r="G4434">
        <f t="shared" ca="1" si="968"/>
        <v>4624219833</v>
      </c>
      <c r="H4434" t="s">
        <v>15076</v>
      </c>
      <c r="I4434" t="s">
        <v>15075</v>
      </c>
      <c r="J4434" t="str">
        <f t="shared" ca="1" si="969"/>
        <v>Male</v>
      </c>
      <c r="K4434">
        <f t="shared" ca="1" si="970"/>
        <v>26</v>
      </c>
      <c r="L4434" t="str">
        <f t="shared" ca="1" si="971"/>
        <v>Adult</v>
      </c>
      <c r="M4434" t="str">
        <f t="shared" ca="1" si="972"/>
        <v>No</v>
      </c>
      <c r="N4434" t="str">
        <f t="shared" ca="1" si="972"/>
        <v>Yes</v>
      </c>
      <c r="O4434" t="str">
        <f t="shared" ca="1" si="972"/>
        <v>No</v>
      </c>
      <c r="P4434" t="str">
        <f t="shared" ca="1" si="967"/>
        <v>Yes</v>
      </c>
      <c r="Q4434" t="str">
        <f t="shared" ca="1" si="967"/>
        <v>Yes</v>
      </c>
      <c r="R4434">
        <f t="shared" ca="1" si="973"/>
        <v>2</v>
      </c>
      <c r="S4434">
        <f t="shared" ca="1" si="974"/>
        <v>3</v>
      </c>
      <c r="T4434">
        <f t="shared" ca="1" si="975"/>
        <v>3</v>
      </c>
      <c r="U4434">
        <f t="shared" ca="1" si="976"/>
        <v>0</v>
      </c>
      <c r="V4434">
        <f t="shared" ca="1" si="977"/>
        <v>4</v>
      </c>
      <c r="W4434">
        <f t="shared" ca="1" si="978"/>
        <v>4</v>
      </c>
      <c r="X4434">
        <f t="shared" ca="1" si="979"/>
        <v>16</v>
      </c>
    </row>
    <row r="4435" spans="1:24" x14ac:dyDescent="0.25">
      <c r="A4435">
        <v>242565</v>
      </c>
      <c r="B4435" t="s">
        <v>15077</v>
      </c>
      <c r="C4435" t="s">
        <v>10</v>
      </c>
      <c r="D4435" t="s">
        <v>15078</v>
      </c>
      <c r="E4435" t="str">
        <f t="shared" ca="1" si="980"/>
        <v>Somerville</v>
      </c>
      <c r="F4435" t="s">
        <v>24067</v>
      </c>
      <c r="G4435">
        <f t="shared" ca="1" si="968"/>
        <v>3695672652</v>
      </c>
      <c r="H4435" t="s">
        <v>15080</v>
      </c>
      <c r="I4435" t="s">
        <v>15079</v>
      </c>
      <c r="J4435" t="str">
        <f t="shared" ca="1" si="969"/>
        <v>Male</v>
      </c>
      <c r="K4435">
        <f t="shared" ca="1" si="970"/>
        <v>50</v>
      </c>
      <c r="L4435" t="str">
        <f t="shared" ca="1" si="971"/>
        <v>Adult</v>
      </c>
      <c r="M4435" t="str">
        <f t="shared" ca="1" si="972"/>
        <v>No</v>
      </c>
      <c r="N4435" t="str">
        <f t="shared" ca="1" si="972"/>
        <v>Yes</v>
      </c>
      <c r="O4435" t="str">
        <f t="shared" ca="1" si="972"/>
        <v>Yes</v>
      </c>
      <c r="P4435" t="str">
        <f t="shared" ca="1" si="967"/>
        <v>Yes</v>
      </c>
      <c r="Q4435" t="str">
        <f t="shared" ca="1" si="967"/>
        <v>No</v>
      </c>
      <c r="R4435">
        <f t="shared" ca="1" si="973"/>
        <v>5</v>
      </c>
      <c r="S4435">
        <f t="shared" ca="1" si="974"/>
        <v>5</v>
      </c>
      <c r="T4435">
        <f t="shared" ca="1" si="975"/>
        <v>5</v>
      </c>
      <c r="U4435">
        <f t="shared" ca="1" si="976"/>
        <v>0</v>
      </c>
      <c r="V4435">
        <f t="shared" ca="1" si="977"/>
        <v>4</v>
      </c>
      <c r="W4435">
        <f t="shared" ca="1" si="978"/>
        <v>0</v>
      </c>
      <c r="X4435">
        <f t="shared" ca="1" si="979"/>
        <v>19</v>
      </c>
    </row>
    <row r="4436" spans="1:24" x14ac:dyDescent="0.25">
      <c r="A4436">
        <v>242583</v>
      </c>
      <c r="B4436" t="s">
        <v>15042</v>
      </c>
      <c r="C4436" t="s">
        <v>10</v>
      </c>
      <c r="D4436" t="s">
        <v>15081</v>
      </c>
      <c r="E4436" t="str">
        <f t="shared" ca="1" si="980"/>
        <v>Quincy</v>
      </c>
      <c r="F4436" t="s">
        <v>24067</v>
      </c>
      <c r="G4436">
        <f t="shared" ca="1" si="968"/>
        <v>9866846778</v>
      </c>
      <c r="H4436" t="s">
        <v>610</v>
      </c>
      <c r="I4436">
        <v>924</v>
      </c>
      <c r="J4436" t="str">
        <f t="shared" ca="1" si="969"/>
        <v>Female</v>
      </c>
      <c r="K4436">
        <f t="shared" ca="1" si="970"/>
        <v>58</v>
      </c>
      <c r="L4436" t="str">
        <f t="shared" ca="1" si="971"/>
        <v>Adult</v>
      </c>
      <c r="M4436" t="str">
        <f t="shared" ca="1" si="972"/>
        <v>Yes</v>
      </c>
      <c r="N4436" t="str">
        <f t="shared" ca="1" si="972"/>
        <v>Yes</v>
      </c>
      <c r="O4436" t="str">
        <f t="shared" ca="1" si="972"/>
        <v>No</v>
      </c>
      <c r="P4436" t="str">
        <f t="shared" ca="1" si="967"/>
        <v>Yes</v>
      </c>
      <c r="Q4436" t="str">
        <f t="shared" ca="1" si="967"/>
        <v>No</v>
      </c>
      <c r="R4436">
        <f t="shared" ca="1" si="973"/>
        <v>4</v>
      </c>
      <c r="S4436">
        <f t="shared" ca="1" si="974"/>
        <v>5</v>
      </c>
      <c r="T4436">
        <f t="shared" ca="1" si="975"/>
        <v>3</v>
      </c>
      <c r="U4436">
        <f t="shared" ca="1" si="976"/>
        <v>3</v>
      </c>
      <c r="V4436">
        <f t="shared" ca="1" si="977"/>
        <v>4</v>
      </c>
      <c r="W4436">
        <f t="shared" ca="1" si="978"/>
        <v>0</v>
      </c>
      <c r="X4436">
        <f t="shared" ca="1" si="979"/>
        <v>19</v>
      </c>
    </row>
    <row r="4437" spans="1:24" x14ac:dyDescent="0.25">
      <c r="A4437">
        <v>242617</v>
      </c>
      <c r="B4437" t="s">
        <v>15082</v>
      </c>
      <c r="C4437" t="s">
        <v>10</v>
      </c>
      <c r="D4437" t="s">
        <v>15083</v>
      </c>
      <c r="E4437" t="str">
        <f t="shared" ca="1" si="980"/>
        <v>Watertown</v>
      </c>
      <c r="F4437" t="s">
        <v>24067</v>
      </c>
      <c r="G4437">
        <f t="shared" ca="1" si="968"/>
        <v>1436364760</v>
      </c>
      <c r="H4437" t="s">
        <v>15084</v>
      </c>
      <c r="I4437">
        <v>683</v>
      </c>
      <c r="J4437" t="str">
        <f t="shared" ca="1" si="969"/>
        <v>Male</v>
      </c>
      <c r="K4437">
        <f t="shared" ca="1" si="970"/>
        <v>33</v>
      </c>
      <c r="L4437" t="str">
        <f t="shared" ca="1" si="971"/>
        <v>Adult</v>
      </c>
      <c r="M4437" t="str">
        <f t="shared" ca="1" si="972"/>
        <v>No</v>
      </c>
      <c r="N4437" t="str">
        <f t="shared" ca="1" si="972"/>
        <v>Yes</v>
      </c>
      <c r="O4437" t="str">
        <f t="shared" ca="1" si="972"/>
        <v>No</v>
      </c>
      <c r="P4437" t="str">
        <f t="shared" ca="1" si="967"/>
        <v>Yes</v>
      </c>
      <c r="Q4437" t="str">
        <f t="shared" ca="1" si="967"/>
        <v>No</v>
      </c>
      <c r="R4437">
        <f t="shared" ca="1" si="973"/>
        <v>4</v>
      </c>
      <c r="S4437">
        <f t="shared" ca="1" si="974"/>
        <v>5</v>
      </c>
      <c r="T4437">
        <f t="shared" ca="1" si="975"/>
        <v>3</v>
      </c>
      <c r="U4437">
        <f t="shared" ca="1" si="976"/>
        <v>0</v>
      </c>
      <c r="V4437">
        <f t="shared" ca="1" si="977"/>
        <v>4</v>
      </c>
      <c r="W4437">
        <f t="shared" ca="1" si="978"/>
        <v>0</v>
      </c>
      <c r="X4437">
        <f t="shared" ca="1" si="979"/>
        <v>16</v>
      </c>
    </row>
    <row r="4438" spans="1:24" x14ac:dyDescent="0.25">
      <c r="A4438">
        <v>242626</v>
      </c>
      <c r="B4438" t="s">
        <v>15085</v>
      </c>
      <c r="C4438" t="s">
        <v>10</v>
      </c>
      <c r="D4438" t="s">
        <v>15086</v>
      </c>
      <c r="E4438" t="str">
        <f t="shared" ca="1" si="980"/>
        <v>Cambridge</v>
      </c>
      <c r="F4438" t="s">
        <v>24067</v>
      </c>
      <c r="G4438">
        <f t="shared" ca="1" si="968"/>
        <v>8499563494</v>
      </c>
      <c r="H4438" t="s">
        <v>15087</v>
      </c>
      <c r="I4438">
        <v>603</v>
      </c>
      <c r="J4438" t="str">
        <f t="shared" ca="1" si="969"/>
        <v>Female</v>
      </c>
      <c r="K4438">
        <f t="shared" ca="1" si="970"/>
        <v>42</v>
      </c>
      <c r="L4438" t="str">
        <f t="shared" ca="1" si="971"/>
        <v>Adult</v>
      </c>
      <c r="M4438" t="str">
        <f t="shared" ca="1" si="972"/>
        <v>No</v>
      </c>
      <c r="N4438" t="str">
        <f t="shared" ca="1" si="972"/>
        <v>Yes</v>
      </c>
      <c r="O4438" t="str">
        <f t="shared" ca="1" si="972"/>
        <v>Yes</v>
      </c>
      <c r="P4438" t="str">
        <f t="shared" ca="1" si="967"/>
        <v>No</v>
      </c>
      <c r="Q4438" t="str">
        <f t="shared" ca="1" si="967"/>
        <v>Yes</v>
      </c>
      <c r="R4438">
        <f t="shared" ca="1" si="973"/>
        <v>5</v>
      </c>
      <c r="S4438">
        <f t="shared" ca="1" si="974"/>
        <v>5</v>
      </c>
      <c r="T4438">
        <f t="shared" ca="1" si="975"/>
        <v>5</v>
      </c>
      <c r="U4438">
        <f t="shared" ca="1" si="976"/>
        <v>0</v>
      </c>
      <c r="V4438">
        <f t="shared" ca="1" si="977"/>
        <v>0</v>
      </c>
      <c r="W4438">
        <f t="shared" ca="1" si="978"/>
        <v>4</v>
      </c>
      <c r="X4438">
        <f t="shared" ca="1" si="979"/>
        <v>19</v>
      </c>
    </row>
    <row r="4439" spans="1:24" x14ac:dyDescent="0.25">
      <c r="A4439">
        <v>242635</v>
      </c>
      <c r="B4439" t="s">
        <v>15088</v>
      </c>
      <c r="C4439" t="s">
        <v>10</v>
      </c>
      <c r="D4439" t="s">
        <v>15089</v>
      </c>
      <c r="E4439" t="str">
        <f t="shared" ca="1" si="980"/>
        <v>Somerville</v>
      </c>
      <c r="F4439" t="s">
        <v>24067</v>
      </c>
      <c r="G4439">
        <f t="shared" ca="1" si="968"/>
        <v>7686032209</v>
      </c>
      <c r="H4439" t="s">
        <v>15090</v>
      </c>
      <c r="I4439">
        <v>614</v>
      </c>
      <c r="J4439" t="str">
        <f t="shared" ca="1" si="969"/>
        <v>Female</v>
      </c>
      <c r="K4439">
        <f t="shared" ca="1" si="970"/>
        <v>24</v>
      </c>
      <c r="L4439" t="str">
        <f t="shared" ca="1" si="971"/>
        <v>Adult</v>
      </c>
      <c r="M4439" t="str">
        <f t="shared" ca="1" si="972"/>
        <v>Yes</v>
      </c>
      <c r="N4439" t="str">
        <f t="shared" ca="1" si="972"/>
        <v>Yes</v>
      </c>
      <c r="O4439" t="str">
        <f t="shared" ca="1" si="972"/>
        <v>No</v>
      </c>
      <c r="P4439" t="str">
        <f t="shared" ca="1" si="967"/>
        <v>Yes</v>
      </c>
      <c r="Q4439" t="str">
        <f t="shared" ca="1" si="967"/>
        <v>No</v>
      </c>
      <c r="R4439">
        <f t="shared" ca="1" si="973"/>
        <v>1</v>
      </c>
      <c r="S4439">
        <f t="shared" ca="1" si="974"/>
        <v>0</v>
      </c>
      <c r="T4439">
        <f t="shared" ca="1" si="975"/>
        <v>3</v>
      </c>
      <c r="U4439">
        <f t="shared" ca="1" si="976"/>
        <v>3</v>
      </c>
      <c r="V4439">
        <f t="shared" ca="1" si="977"/>
        <v>4</v>
      </c>
      <c r="W4439">
        <f t="shared" ca="1" si="978"/>
        <v>0</v>
      </c>
      <c r="X4439">
        <f t="shared" ca="1" si="979"/>
        <v>11</v>
      </c>
    </row>
    <row r="4440" spans="1:24" x14ac:dyDescent="0.25">
      <c r="A4440">
        <v>242644</v>
      </c>
      <c r="B4440" t="s">
        <v>15091</v>
      </c>
      <c r="C4440" t="s">
        <v>10</v>
      </c>
      <c r="D4440" t="s">
        <v>15092</v>
      </c>
      <c r="E4440" t="str">
        <f t="shared" ca="1" si="980"/>
        <v>Cambridge</v>
      </c>
      <c r="F4440" t="s">
        <v>24067</v>
      </c>
      <c r="G4440">
        <f t="shared" ca="1" si="968"/>
        <v>4075680046</v>
      </c>
      <c r="H4440" t="s">
        <v>15094</v>
      </c>
      <c r="I4440" t="s">
        <v>15093</v>
      </c>
      <c r="J4440" t="str">
        <f t="shared" ca="1" si="969"/>
        <v>Female</v>
      </c>
      <c r="K4440">
        <f t="shared" ca="1" si="970"/>
        <v>17</v>
      </c>
      <c r="L4440" t="str">
        <f t="shared" ca="1" si="971"/>
        <v>Adoloscent</v>
      </c>
      <c r="M4440" t="str">
        <f t="shared" ca="1" si="972"/>
        <v>No</v>
      </c>
      <c r="N4440" t="str">
        <f t="shared" ca="1" si="972"/>
        <v>No</v>
      </c>
      <c r="O4440" t="str">
        <f t="shared" ca="1" si="972"/>
        <v>No</v>
      </c>
      <c r="P4440" t="str">
        <f t="shared" ca="1" si="967"/>
        <v>Yes</v>
      </c>
      <c r="Q4440" t="str">
        <f t="shared" ca="1" si="967"/>
        <v>No</v>
      </c>
      <c r="R4440">
        <f t="shared" ca="1" si="973"/>
        <v>5</v>
      </c>
      <c r="S4440">
        <f t="shared" ca="1" si="974"/>
        <v>5</v>
      </c>
      <c r="T4440">
        <f t="shared" ca="1" si="975"/>
        <v>0</v>
      </c>
      <c r="U4440">
        <f t="shared" ca="1" si="976"/>
        <v>0</v>
      </c>
      <c r="V4440">
        <f t="shared" ca="1" si="977"/>
        <v>4</v>
      </c>
      <c r="W4440">
        <f t="shared" ca="1" si="978"/>
        <v>0</v>
      </c>
      <c r="X4440">
        <f t="shared" ca="1" si="979"/>
        <v>14</v>
      </c>
    </row>
    <row r="4441" spans="1:24" x14ac:dyDescent="0.25">
      <c r="A4441">
        <v>242653</v>
      </c>
      <c r="B4441" t="s">
        <v>15095</v>
      </c>
      <c r="C4441" t="s">
        <v>10</v>
      </c>
      <c r="D4441" t="s">
        <v>15096</v>
      </c>
      <c r="E4441" t="str">
        <f t="shared" ca="1" si="980"/>
        <v>Cambridge</v>
      </c>
      <c r="F4441" t="s">
        <v>24067</v>
      </c>
      <c r="G4441">
        <f t="shared" ca="1" si="968"/>
        <v>5623357524</v>
      </c>
      <c r="H4441" t="s">
        <v>15097</v>
      </c>
      <c r="I4441">
        <v>919</v>
      </c>
      <c r="J4441" t="str">
        <f t="shared" ca="1" si="969"/>
        <v>Female</v>
      </c>
      <c r="K4441">
        <f t="shared" ca="1" si="970"/>
        <v>50</v>
      </c>
      <c r="L4441" t="str">
        <f t="shared" ca="1" si="971"/>
        <v>Adult</v>
      </c>
      <c r="M4441" t="str">
        <f t="shared" ca="1" si="972"/>
        <v>Yes</v>
      </c>
      <c r="N4441" t="str">
        <f t="shared" ca="1" si="972"/>
        <v>No</v>
      </c>
      <c r="O4441" t="str">
        <f t="shared" ca="1" si="972"/>
        <v>No</v>
      </c>
      <c r="P4441" t="str">
        <f t="shared" ca="1" si="967"/>
        <v>No</v>
      </c>
      <c r="Q4441" t="str">
        <f t="shared" ca="1" si="967"/>
        <v>Yes</v>
      </c>
      <c r="R4441">
        <f t="shared" ca="1" si="973"/>
        <v>1</v>
      </c>
      <c r="S4441">
        <f t="shared" ca="1" si="974"/>
        <v>0</v>
      </c>
      <c r="T4441">
        <f t="shared" ca="1" si="975"/>
        <v>0</v>
      </c>
      <c r="U4441">
        <f t="shared" ca="1" si="976"/>
        <v>3</v>
      </c>
      <c r="V4441">
        <f t="shared" ca="1" si="977"/>
        <v>0</v>
      </c>
      <c r="W4441">
        <f t="shared" ca="1" si="978"/>
        <v>4</v>
      </c>
      <c r="X4441">
        <f t="shared" ca="1" si="979"/>
        <v>8</v>
      </c>
    </row>
    <row r="4442" spans="1:24" x14ac:dyDescent="0.25">
      <c r="A4442">
        <v>242662</v>
      </c>
      <c r="B4442" t="s">
        <v>15098</v>
      </c>
      <c r="C4442" t="s">
        <v>10</v>
      </c>
      <c r="D4442" t="s">
        <v>15099</v>
      </c>
      <c r="E4442" t="str">
        <f t="shared" ca="1" si="980"/>
        <v>Quincy</v>
      </c>
      <c r="F4442" t="s">
        <v>24067</v>
      </c>
      <c r="G4442">
        <f t="shared" ca="1" si="968"/>
        <v>6046730257</v>
      </c>
      <c r="H4442" t="s">
        <v>15101</v>
      </c>
      <c r="I4442" t="s">
        <v>15100</v>
      </c>
      <c r="J4442" t="str">
        <f t="shared" ca="1" si="969"/>
        <v>Female</v>
      </c>
      <c r="K4442">
        <f t="shared" ca="1" si="970"/>
        <v>25</v>
      </c>
      <c r="L4442" t="str">
        <f t="shared" ca="1" si="971"/>
        <v>Adult</v>
      </c>
      <c r="M4442" t="str">
        <f t="shared" ca="1" si="972"/>
        <v>Yes</v>
      </c>
      <c r="N4442" t="str">
        <f t="shared" ca="1" si="972"/>
        <v>No</v>
      </c>
      <c r="O4442" t="str">
        <f t="shared" ca="1" si="972"/>
        <v>No</v>
      </c>
      <c r="P4442" t="str">
        <f t="shared" ca="1" si="967"/>
        <v>No</v>
      </c>
      <c r="Q4442" t="str">
        <f t="shared" ca="1" si="967"/>
        <v>No</v>
      </c>
      <c r="R4442">
        <f t="shared" ca="1" si="973"/>
        <v>5</v>
      </c>
      <c r="S4442">
        <f t="shared" ca="1" si="974"/>
        <v>5</v>
      </c>
      <c r="T4442">
        <f t="shared" ca="1" si="975"/>
        <v>0</v>
      </c>
      <c r="U4442">
        <f t="shared" ca="1" si="976"/>
        <v>3</v>
      </c>
      <c r="V4442">
        <f t="shared" ca="1" si="977"/>
        <v>0</v>
      </c>
      <c r="W4442">
        <f t="shared" ca="1" si="978"/>
        <v>0</v>
      </c>
      <c r="X4442">
        <f t="shared" ca="1" si="979"/>
        <v>13</v>
      </c>
    </row>
    <row r="4443" spans="1:24" x14ac:dyDescent="0.25">
      <c r="A4443">
        <v>242671</v>
      </c>
      <c r="B4443" t="s">
        <v>15102</v>
      </c>
      <c r="C4443" t="s">
        <v>10</v>
      </c>
      <c r="D4443" t="s">
        <v>15103</v>
      </c>
      <c r="E4443" t="str">
        <f t="shared" ca="1" si="980"/>
        <v>Boston</v>
      </c>
      <c r="F4443" t="s">
        <v>24067</v>
      </c>
      <c r="G4443">
        <f t="shared" ca="1" si="968"/>
        <v>5975555149</v>
      </c>
      <c r="H4443" t="s">
        <v>15104</v>
      </c>
      <c r="I4443">
        <v>928</v>
      </c>
      <c r="J4443" t="str">
        <f t="shared" ca="1" si="969"/>
        <v>Male</v>
      </c>
      <c r="K4443">
        <f t="shared" ca="1" si="970"/>
        <v>56</v>
      </c>
      <c r="L4443" t="str">
        <f t="shared" ca="1" si="971"/>
        <v>Adult</v>
      </c>
      <c r="M4443" t="str">
        <f t="shared" ca="1" si="972"/>
        <v>No</v>
      </c>
      <c r="N4443" t="str">
        <f t="shared" ca="1" si="972"/>
        <v>Yes</v>
      </c>
      <c r="O4443" t="str">
        <f t="shared" ca="1" si="972"/>
        <v>Yes</v>
      </c>
      <c r="P4443" t="str">
        <f t="shared" ca="1" si="967"/>
        <v>Yes</v>
      </c>
      <c r="Q4443" t="str">
        <f t="shared" ca="1" si="967"/>
        <v>Yes</v>
      </c>
      <c r="R4443">
        <f t="shared" ca="1" si="973"/>
        <v>5</v>
      </c>
      <c r="S4443">
        <f t="shared" ca="1" si="974"/>
        <v>5</v>
      </c>
      <c r="T4443">
        <f t="shared" ca="1" si="975"/>
        <v>5</v>
      </c>
      <c r="U4443">
        <f t="shared" ca="1" si="976"/>
        <v>0</v>
      </c>
      <c r="V4443">
        <f t="shared" ca="1" si="977"/>
        <v>4</v>
      </c>
      <c r="W4443">
        <f t="shared" ca="1" si="978"/>
        <v>4</v>
      </c>
      <c r="X4443">
        <f t="shared" ca="1" si="979"/>
        <v>23</v>
      </c>
    </row>
    <row r="4444" spans="1:24" x14ac:dyDescent="0.25">
      <c r="A4444">
        <v>242680</v>
      </c>
      <c r="B4444" t="s">
        <v>15105</v>
      </c>
      <c r="C4444" t="s">
        <v>10</v>
      </c>
      <c r="D4444" t="s">
        <v>15106</v>
      </c>
      <c r="E4444" t="str">
        <f t="shared" ca="1" si="980"/>
        <v>Everett</v>
      </c>
      <c r="F4444" t="s">
        <v>24067</v>
      </c>
      <c r="G4444">
        <f t="shared" ca="1" si="968"/>
        <v>7971325210</v>
      </c>
      <c r="H4444" t="s">
        <v>15108</v>
      </c>
      <c r="I4444" t="s">
        <v>15107</v>
      </c>
      <c r="J4444" t="str">
        <f t="shared" ca="1" si="969"/>
        <v>Male</v>
      </c>
      <c r="K4444">
        <f t="shared" ca="1" si="970"/>
        <v>70</v>
      </c>
      <c r="L4444" t="str">
        <f t="shared" ca="1" si="971"/>
        <v>Adult</v>
      </c>
      <c r="M4444" t="str">
        <f t="shared" ca="1" si="972"/>
        <v>Yes</v>
      </c>
      <c r="N4444" t="str">
        <f t="shared" ca="1" si="972"/>
        <v>Yes</v>
      </c>
      <c r="O4444" t="str">
        <f t="shared" ca="1" si="972"/>
        <v>No</v>
      </c>
      <c r="P4444" t="str">
        <f t="shared" ca="1" si="967"/>
        <v>No</v>
      </c>
      <c r="Q4444" t="str">
        <f t="shared" ca="1" si="967"/>
        <v>No</v>
      </c>
      <c r="R4444">
        <f t="shared" ca="1" si="973"/>
        <v>3</v>
      </c>
      <c r="S4444">
        <f t="shared" ca="1" si="974"/>
        <v>3</v>
      </c>
      <c r="T4444">
        <f t="shared" ca="1" si="975"/>
        <v>3</v>
      </c>
      <c r="U4444">
        <f t="shared" ca="1" si="976"/>
        <v>3</v>
      </c>
      <c r="V4444">
        <f t="shared" ca="1" si="977"/>
        <v>0</v>
      </c>
      <c r="W4444">
        <f t="shared" ca="1" si="978"/>
        <v>0</v>
      </c>
      <c r="X4444">
        <f t="shared" ca="1" si="979"/>
        <v>12</v>
      </c>
    </row>
    <row r="4445" spans="1:24" x14ac:dyDescent="0.25">
      <c r="A4445">
        <v>242699</v>
      </c>
      <c r="B4445" t="s">
        <v>15109</v>
      </c>
      <c r="C4445" t="s">
        <v>10</v>
      </c>
      <c r="D4445" t="s">
        <v>15110</v>
      </c>
      <c r="E4445" t="str">
        <f t="shared" ca="1" si="980"/>
        <v>Everett</v>
      </c>
      <c r="F4445" t="s">
        <v>24067</v>
      </c>
      <c r="G4445">
        <f t="shared" ca="1" si="968"/>
        <v>1579013099</v>
      </c>
      <c r="H4445" t="s">
        <v>15111</v>
      </c>
      <c r="I4445">
        <v>785</v>
      </c>
      <c r="J4445" t="str">
        <f t="shared" ca="1" si="969"/>
        <v>Male</v>
      </c>
      <c r="K4445">
        <f t="shared" ca="1" si="970"/>
        <v>54</v>
      </c>
      <c r="L4445" t="str">
        <f t="shared" ca="1" si="971"/>
        <v>Adult</v>
      </c>
      <c r="M4445" t="str">
        <f t="shared" ca="1" si="972"/>
        <v>No</v>
      </c>
      <c r="N4445" t="str">
        <f t="shared" ca="1" si="972"/>
        <v>No</v>
      </c>
      <c r="O4445" t="str">
        <f t="shared" ca="1" si="972"/>
        <v>Yes</v>
      </c>
      <c r="P4445" t="str">
        <f t="shared" ca="1" si="967"/>
        <v>No</v>
      </c>
      <c r="Q4445" t="str">
        <f t="shared" ca="1" si="967"/>
        <v>No</v>
      </c>
      <c r="R4445">
        <f t="shared" ca="1" si="973"/>
        <v>4</v>
      </c>
      <c r="S4445">
        <f t="shared" ca="1" si="974"/>
        <v>5</v>
      </c>
      <c r="T4445">
        <f t="shared" ca="1" si="975"/>
        <v>3</v>
      </c>
      <c r="U4445">
        <f t="shared" ca="1" si="976"/>
        <v>0</v>
      </c>
      <c r="V4445">
        <f t="shared" ca="1" si="977"/>
        <v>0</v>
      </c>
      <c r="W4445">
        <f t="shared" ca="1" si="978"/>
        <v>0</v>
      </c>
      <c r="X4445">
        <f t="shared" ca="1" si="979"/>
        <v>12</v>
      </c>
    </row>
    <row r="4446" spans="1:24" x14ac:dyDescent="0.25">
      <c r="A4446">
        <v>242705</v>
      </c>
      <c r="B4446" t="s">
        <v>15112</v>
      </c>
      <c r="C4446" t="s">
        <v>10</v>
      </c>
      <c r="D4446" t="s">
        <v>15113</v>
      </c>
      <c r="E4446" t="str">
        <f t="shared" ca="1" si="980"/>
        <v>Winthrop</v>
      </c>
      <c r="F4446" t="s">
        <v>24067</v>
      </c>
      <c r="G4446">
        <f t="shared" ca="1" si="968"/>
        <v>1052253808</v>
      </c>
      <c r="H4446" t="s">
        <v>15115</v>
      </c>
      <c r="I4446" t="s">
        <v>15114</v>
      </c>
      <c r="J4446" t="str">
        <f t="shared" ca="1" si="969"/>
        <v>Male</v>
      </c>
      <c r="K4446">
        <f t="shared" ca="1" si="970"/>
        <v>46</v>
      </c>
      <c r="L4446" t="str">
        <f t="shared" ca="1" si="971"/>
        <v>Adult</v>
      </c>
      <c r="M4446" t="str">
        <f t="shared" ca="1" si="972"/>
        <v>Yes</v>
      </c>
      <c r="N4446" t="str">
        <f t="shared" ca="1" si="972"/>
        <v>No</v>
      </c>
      <c r="O4446" t="str">
        <f t="shared" ca="1" si="972"/>
        <v>Yes</v>
      </c>
      <c r="P4446" t="str">
        <f t="shared" ca="1" si="967"/>
        <v>Yes</v>
      </c>
      <c r="Q4446" t="str">
        <f t="shared" ca="1" si="967"/>
        <v>Yes</v>
      </c>
      <c r="R4446">
        <f t="shared" ca="1" si="973"/>
        <v>2</v>
      </c>
      <c r="S4446">
        <f t="shared" ca="1" si="974"/>
        <v>3</v>
      </c>
      <c r="T4446">
        <f t="shared" ca="1" si="975"/>
        <v>3</v>
      </c>
      <c r="U4446">
        <f t="shared" ca="1" si="976"/>
        <v>3</v>
      </c>
      <c r="V4446">
        <f t="shared" ca="1" si="977"/>
        <v>4</v>
      </c>
      <c r="W4446">
        <f t="shared" ca="1" si="978"/>
        <v>4</v>
      </c>
      <c r="X4446">
        <f t="shared" ca="1" si="979"/>
        <v>19</v>
      </c>
    </row>
    <row r="4447" spans="1:24" x14ac:dyDescent="0.25">
      <c r="A4447">
        <v>242723</v>
      </c>
      <c r="B4447" t="s">
        <v>15116</v>
      </c>
      <c r="C4447" t="s">
        <v>10</v>
      </c>
      <c r="D4447" t="s">
        <v>15117</v>
      </c>
      <c r="E4447" t="str">
        <f t="shared" ca="1" si="980"/>
        <v>Newton</v>
      </c>
      <c r="F4447" t="s">
        <v>24067</v>
      </c>
      <c r="G4447">
        <f t="shared" ca="1" si="968"/>
        <v>4697591611</v>
      </c>
      <c r="H4447" t="s">
        <v>15119</v>
      </c>
      <c r="I4447" t="s">
        <v>15118</v>
      </c>
      <c r="J4447" t="str">
        <f t="shared" ca="1" si="969"/>
        <v>Male</v>
      </c>
      <c r="K4447">
        <f t="shared" ca="1" si="970"/>
        <v>46</v>
      </c>
      <c r="L4447" t="str">
        <f t="shared" ca="1" si="971"/>
        <v>Adult</v>
      </c>
      <c r="M4447" t="str">
        <f t="shared" ca="1" si="972"/>
        <v>No</v>
      </c>
      <c r="N4447" t="str">
        <f t="shared" ca="1" si="972"/>
        <v>No</v>
      </c>
      <c r="O4447" t="str">
        <f t="shared" ca="1" si="972"/>
        <v>No</v>
      </c>
      <c r="P4447" t="str">
        <f t="shared" ca="1" si="967"/>
        <v>Yes</v>
      </c>
      <c r="Q4447" t="str">
        <f t="shared" ca="1" si="967"/>
        <v>Yes</v>
      </c>
      <c r="R4447">
        <f t="shared" ca="1" si="973"/>
        <v>5</v>
      </c>
      <c r="S4447">
        <f t="shared" ca="1" si="974"/>
        <v>5</v>
      </c>
      <c r="T4447">
        <f t="shared" ca="1" si="975"/>
        <v>0</v>
      </c>
      <c r="U4447">
        <f t="shared" ca="1" si="976"/>
        <v>0</v>
      </c>
      <c r="V4447">
        <f t="shared" ca="1" si="977"/>
        <v>4</v>
      </c>
      <c r="W4447">
        <f t="shared" ca="1" si="978"/>
        <v>4</v>
      </c>
      <c r="X4447">
        <f t="shared" ca="1" si="979"/>
        <v>18</v>
      </c>
    </row>
    <row r="4448" spans="1:24" x14ac:dyDescent="0.25">
      <c r="A4448">
        <v>242750</v>
      </c>
      <c r="B4448" t="s">
        <v>15120</v>
      </c>
      <c r="C4448" t="s">
        <v>10</v>
      </c>
      <c r="D4448" t="s">
        <v>15121</v>
      </c>
      <c r="E4448" t="str">
        <f t="shared" ca="1" si="980"/>
        <v>Cambridge</v>
      </c>
      <c r="F4448" t="s">
        <v>24067</v>
      </c>
      <c r="G4448">
        <f t="shared" ca="1" si="968"/>
        <v>4271610825</v>
      </c>
      <c r="H4448" t="s">
        <v>15123</v>
      </c>
      <c r="I4448" t="s">
        <v>15122</v>
      </c>
      <c r="J4448" t="str">
        <f t="shared" ca="1" si="969"/>
        <v>Male</v>
      </c>
      <c r="K4448">
        <f t="shared" ca="1" si="970"/>
        <v>18</v>
      </c>
      <c r="L4448" t="str">
        <f t="shared" ca="1" si="971"/>
        <v>Adult</v>
      </c>
      <c r="M4448" t="str">
        <f t="shared" ca="1" si="972"/>
        <v>Yes</v>
      </c>
      <c r="N4448" t="str">
        <f t="shared" ca="1" si="972"/>
        <v>Yes</v>
      </c>
      <c r="O4448" t="str">
        <f t="shared" ca="1" si="972"/>
        <v>No</v>
      </c>
      <c r="P4448" t="str">
        <f t="shared" ca="1" si="967"/>
        <v>No</v>
      </c>
      <c r="Q4448" t="str">
        <f t="shared" ca="1" si="967"/>
        <v>Yes</v>
      </c>
      <c r="R4448">
        <f t="shared" ca="1" si="973"/>
        <v>4</v>
      </c>
      <c r="S4448">
        <f t="shared" ca="1" si="974"/>
        <v>5</v>
      </c>
      <c r="T4448">
        <f t="shared" ca="1" si="975"/>
        <v>3</v>
      </c>
      <c r="U4448">
        <f t="shared" ca="1" si="976"/>
        <v>3</v>
      </c>
      <c r="V4448">
        <f t="shared" ca="1" si="977"/>
        <v>0</v>
      </c>
      <c r="W4448">
        <f t="shared" ca="1" si="978"/>
        <v>4</v>
      </c>
      <c r="X4448">
        <f t="shared" ca="1" si="979"/>
        <v>19</v>
      </c>
    </row>
    <row r="4449" spans="1:24" x14ac:dyDescent="0.25">
      <c r="A4449">
        <v>242820</v>
      </c>
      <c r="B4449" t="s">
        <v>15124</v>
      </c>
      <c r="C4449" t="s">
        <v>10</v>
      </c>
      <c r="D4449" t="s">
        <v>15125</v>
      </c>
      <c r="E4449" t="str">
        <f t="shared" ca="1" si="980"/>
        <v>Cambridge</v>
      </c>
      <c r="F4449" t="s">
        <v>24067</v>
      </c>
      <c r="G4449">
        <f t="shared" ca="1" si="968"/>
        <v>2356388078</v>
      </c>
      <c r="H4449" t="s">
        <v>15126</v>
      </c>
      <c r="I4449">
        <v>917</v>
      </c>
      <c r="J4449" t="str">
        <f t="shared" ca="1" si="969"/>
        <v>Female</v>
      </c>
      <c r="K4449">
        <f t="shared" ca="1" si="970"/>
        <v>51</v>
      </c>
      <c r="L4449" t="str">
        <f t="shared" ca="1" si="971"/>
        <v>Adult</v>
      </c>
      <c r="M4449" t="str">
        <f t="shared" ca="1" si="972"/>
        <v>Yes</v>
      </c>
      <c r="N4449" t="str">
        <f t="shared" ca="1" si="972"/>
        <v>No</v>
      </c>
      <c r="O4449" t="str">
        <f t="shared" ca="1" si="972"/>
        <v>No</v>
      </c>
      <c r="P4449" t="str">
        <f t="shared" ca="1" si="967"/>
        <v>Yes</v>
      </c>
      <c r="Q4449" t="str">
        <f t="shared" ca="1" si="967"/>
        <v>Yes</v>
      </c>
      <c r="R4449">
        <f t="shared" ca="1" si="973"/>
        <v>5</v>
      </c>
      <c r="S4449">
        <f t="shared" ca="1" si="974"/>
        <v>5</v>
      </c>
      <c r="T4449">
        <f t="shared" ca="1" si="975"/>
        <v>0</v>
      </c>
      <c r="U4449">
        <f t="shared" ca="1" si="976"/>
        <v>3</v>
      </c>
      <c r="V4449">
        <f t="shared" ca="1" si="977"/>
        <v>4</v>
      </c>
      <c r="W4449">
        <f t="shared" ca="1" si="978"/>
        <v>4</v>
      </c>
      <c r="X4449">
        <f t="shared" ca="1" si="979"/>
        <v>21</v>
      </c>
    </row>
    <row r="4450" spans="1:24" x14ac:dyDescent="0.25">
      <c r="A4450">
        <v>242884</v>
      </c>
      <c r="B4450" t="s">
        <v>15127</v>
      </c>
      <c r="C4450" t="s">
        <v>10</v>
      </c>
      <c r="D4450" t="s">
        <v>15128</v>
      </c>
      <c r="E4450" t="str">
        <f t="shared" ca="1" si="980"/>
        <v>Winthrop</v>
      </c>
      <c r="F4450" t="s">
        <v>24067</v>
      </c>
      <c r="G4450">
        <f t="shared" ca="1" si="968"/>
        <v>8930299359</v>
      </c>
      <c r="H4450" t="s">
        <v>15130</v>
      </c>
      <c r="I4450" t="s">
        <v>15129</v>
      </c>
      <c r="J4450" t="str">
        <f t="shared" ca="1" si="969"/>
        <v>Male</v>
      </c>
      <c r="K4450">
        <f t="shared" ca="1" si="970"/>
        <v>59</v>
      </c>
      <c r="L4450" t="str">
        <f t="shared" ca="1" si="971"/>
        <v>Adult</v>
      </c>
      <c r="M4450" t="str">
        <f t="shared" ca="1" si="972"/>
        <v>Yes</v>
      </c>
      <c r="N4450" t="str">
        <f t="shared" ca="1" si="972"/>
        <v>Yes</v>
      </c>
      <c r="O4450" t="str">
        <f t="shared" ca="1" si="972"/>
        <v>No</v>
      </c>
      <c r="P4450" t="str">
        <f t="shared" ca="1" si="967"/>
        <v>Yes</v>
      </c>
      <c r="Q4450" t="str">
        <f t="shared" ca="1" si="967"/>
        <v>No</v>
      </c>
      <c r="R4450">
        <f t="shared" ca="1" si="973"/>
        <v>4</v>
      </c>
      <c r="S4450">
        <f t="shared" ca="1" si="974"/>
        <v>5</v>
      </c>
      <c r="T4450">
        <f t="shared" ca="1" si="975"/>
        <v>3</v>
      </c>
      <c r="U4450">
        <f t="shared" ca="1" si="976"/>
        <v>3</v>
      </c>
      <c r="V4450">
        <f t="shared" ca="1" si="977"/>
        <v>4</v>
      </c>
      <c r="W4450">
        <f t="shared" ca="1" si="978"/>
        <v>0</v>
      </c>
      <c r="X4450">
        <f t="shared" ca="1" si="979"/>
        <v>19</v>
      </c>
    </row>
    <row r="4451" spans="1:24" x14ac:dyDescent="0.25">
      <c r="A4451">
        <v>242945</v>
      </c>
      <c r="B4451" t="s">
        <v>15131</v>
      </c>
      <c r="C4451" t="s">
        <v>10</v>
      </c>
      <c r="D4451" t="s">
        <v>15132</v>
      </c>
      <c r="E4451" t="str">
        <f t="shared" ca="1" si="980"/>
        <v xml:space="preserve"> Milton</v>
      </c>
      <c r="F4451" t="s">
        <v>24067</v>
      </c>
      <c r="G4451">
        <f t="shared" ca="1" si="968"/>
        <v>8571974576</v>
      </c>
      <c r="H4451" t="s">
        <v>15133</v>
      </c>
      <c r="I4451">
        <v>960</v>
      </c>
      <c r="J4451" t="str">
        <f t="shared" ca="1" si="969"/>
        <v>Female</v>
      </c>
      <c r="K4451">
        <f t="shared" ca="1" si="970"/>
        <v>62</v>
      </c>
      <c r="L4451" t="str">
        <f t="shared" ca="1" si="971"/>
        <v>Adult</v>
      </c>
      <c r="M4451" t="str">
        <f t="shared" ca="1" si="972"/>
        <v>No</v>
      </c>
      <c r="N4451" t="str">
        <f t="shared" ca="1" si="972"/>
        <v>No</v>
      </c>
      <c r="O4451" t="str">
        <f t="shared" ca="1" si="972"/>
        <v>No</v>
      </c>
      <c r="P4451" t="str">
        <f t="shared" ca="1" si="967"/>
        <v>Yes</v>
      </c>
      <c r="Q4451" t="str">
        <f t="shared" ca="1" si="967"/>
        <v>Yes</v>
      </c>
      <c r="R4451">
        <f t="shared" ca="1" si="973"/>
        <v>1</v>
      </c>
      <c r="S4451">
        <f t="shared" ca="1" si="974"/>
        <v>0</v>
      </c>
      <c r="T4451">
        <f t="shared" ca="1" si="975"/>
        <v>0</v>
      </c>
      <c r="U4451">
        <f t="shared" ca="1" si="976"/>
        <v>0</v>
      </c>
      <c r="V4451">
        <f t="shared" ca="1" si="977"/>
        <v>4</v>
      </c>
      <c r="W4451">
        <f t="shared" ca="1" si="978"/>
        <v>4</v>
      </c>
      <c r="X4451">
        <f t="shared" ca="1" si="979"/>
        <v>9</v>
      </c>
    </row>
    <row r="4452" spans="1:24" x14ac:dyDescent="0.25">
      <c r="A4452">
        <v>242954</v>
      </c>
      <c r="B4452" t="s">
        <v>15134</v>
      </c>
      <c r="C4452" t="s">
        <v>10</v>
      </c>
      <c r="D4452" t="s">
        <v>15135</v>
      </c>
      <c r="E4452" t="str">
        <f t="shared" ca="1" si="980"/>
        <v>Boston</v>
      </c>
      <c r="F4452" t="s">
        <v>24067</v>
      </c>
      <c r="G4452">
        <f t="shared" ca="1" si="968"/>
        <v>4940846373</v>
      </c>
      <c r="H4452" t="s">
        <v>15133</v>
      </c>
      <c r="I4452">
        <v>612</v>
      </c>
      <c r="J4452" t="str">
        <f t="shared" ca="1" si="969"/>
        <v>Male</v>
      </c>
      <c r="K4452">
        <f t="shared" ca="1" si="970"/>
        <v>48</v>
      </c>
      <c r="L4452" t="str">
        <f t="shared" ca="1" si="971"/>
        <v>Adult</v>
      </c>
      <c r="M4452" t="str">
        <f t="shared" ca="1" si="972"/>
        <v>Yes</v>
      </c>
      <c r="N4452" t="str">
        <f t="shared" ca="1" si="972"/>
        <v>No</v>
      </c>
      <c r="O4452" t="str">
        <f t="shared" ca="1" si="972"/>
        <v>No</v>
      </c>
      <c r="P4452" t="str">
        <f t="shared" ca="1" si="967"/>
        <v>No</v>
      </c>
      <c r="Q4452" t="str">
        <f t="shared" ca="1" si="967"/>
        <v>Yes</v>
      </c>
      <c r="R4452">
        <f t="shared" ca="1" si="973"/>
        <v>3</v>
      </c>
      <c r="S4452">
        <f t="shared" ca="1" si="974"/>
        <v>3</v>
      </c>
      <c r="T4452">
        <f t="shared" ca="1" si="975"/>
        <v>0</v>
      </c>
      <c r="U4452">
        <f t="shared" ca="1" si="976"/>
        <v>3</v>
      </c>
      <c r="V4452">
        <f t="shared" ca="1" si="977"/>
        <v>0</v>
      </c>
      <c r="W4452">
        <f t="shared" ca="1" si="978"/>
        <v>4</v>
      </c>
      <c r="X4452">
        <f t="shared" ca="1" si="979"/>
        <v>13</v>
      </c>
    </row>
    <row r="4453" spans="1:24" x14ac:dyDescent="0.25">
      <c r="A4453">
        <v>242972</v>
      </c>
      <c r="B4453" t="s">
        <v>15136</v>
      </c>
      <c r="C4453" t="s">
        <v>10</v>
      </c>
      <c r="D4453" t="s">
        <v>15137</v>
      </c>
      <c r="E4453" t="str">
        <f t="shared" ca="1" si="980"/>
        <v>Everett</v>
      </c>
      <c r="F4453" t="s">
        <v>24067</v>
      </c>
      <c r="G4453">
        <f t="shared" ca="1" si="968"/>
        <v>8033836313</v>
      </c>
      <c r="H4453" t="s">
        <v>15138</v>
      </c>
      <c r="I4453">
        <v>960</v>
      </c>
      <c r="J4453" t="str">
        <f t="shared" ca="1" si="969"/>
        <v>Male</v>
      </c>
      <c r="K4453">
        <f t="shared" ca="1" si="970"/>
        <v>49</v>
      </c>
      <c r="L4453" t="str">
        <f t="shared" ca="1" si="971"/>
        <v>Adult</v>
      </c>
      <c r="M4453" t="str">
        <f t="shared" ca="1" si="972"/>
        <v>Yes</v>
      </c>
      <c r="N4453" t="str">
        <f t="shared" ca="1" si="972"/>
        <v>No</v>
      </c>
      <c r="O4453" t="str">
        <f t="shared" ca="1" si="972"/>
        <v>Yes</v>
      </c>
      <c r="P4453" t="str">
        <f t="shared" ca="1" si="967"/>
        <v>No</v>
      </c>
      <c r="Q4453" t="str">
        <f t="shared" ca="1" si="967"/>
        <v>Yes</v>
      </c>
      <c r="R4453">
        <f t="shared" ca="1" si="973"/>
        <v>5</v>
      </c>
      <c r="S4453">
        <f t="shared" ca="1" si="974"/>
        <v>5</v>
      </c>
      <c r="T4453">
        <f t="shared" ca="1" si="975"/>
        <v>3</v>
      </c>
      <c r="U4453">
        <f t="shared" ca="1" si="976"/>
        <v>3</v>
      </c>
      <c r="V4453">
        <f t="shared" ca="1" si="977"/>
        <v>0</v>
      </c>
      <c r="W4453">
        <f t="shared" ca="1" si="978"/>
        <v>4</v>
      </c>
      <c r="X4453">
        <f t="shared" ca="1" si="979"/>
        <v>20</v>
      </c>
    </row>
    <row r="4454" spans="1:24" x14ac:dyDescent="0.25">
      <c r="A4454">
        <v>242981</v>
      </c>
      <c r="B4454" t="s">
        <v>15139</v>
      </c>
      <c r="C4454" t="s">
        <v>10</v>
      </c>
      <c r="D4454" t="s">
        <v>15140</v>
      </c>
      <c r="E4454" t="str">
        <f t="shared" ca="1" si="980"/>
        <v>Winthrop</v>
      </c>
      <c r="F4454" t="s">
        <v>24067</v>
      </c>
      <c r="G4454">
        <f t="shared" ca="1" si="968"/>
        <v>1884283104</v>
      </c>
      <c r="H4454" t="s">
        <v>15138</v>
      </c>
      <c r="I4454">
        <v>612</v>
      </c>
      <c r="J4454" t="str">
        <f t="shared" ca="1" si="969"/>
        <v>Female</v>
      </c>
      <c r="K4454">
        <f t="shared" ca="1" si="970"/>
        <v>66</v>
      </c>
      <c r="L4454" t="str">
        <f t="shared" ca="1" si="971"/>
        <v>Adult</v>
      </c>
      <c r="M4454" t="str">
        <f t="shared" ca="1" si="972"/>
        <v>Yes</v>
      </c>
      <c r="N4454" t="str">
        <f t="shared" ca="1" si="972"/>
        <v>No</v>
      </c>
      <c r="O4454" t="str">
        <f t="shared" ca="1" si="972"/>
        <v>No</v>
      </c>
      <c r="P4454" t="str">
        <f t="shared" ca="1" si="967"/>
        <v>No</v>
      </c>
      <c r="Q4454" t="str">
        <f t="shared" ca="1" si="967"/>
        <v>Yes</v>
      </c>
      <c r="R4454">
        <f t="shared" ca="1" si="973"/>
        <v>1</v>
      </c>
      <c r="S4454">
        <f t="shared" ca="1" si="974"/>
        <v>0</v>
      </c>
      <c r="T4454">
        <f t="shared" ca="1" si="975"/>
        <v>0</v>
      </c>
      <c r="U4454">
        <f t="shared" ca="1" si="976"/>
        <v>3</v>
      </c>
      <c r="V4454">
        <f t="shared" ca="1" si="977"/>
        <v>0</v>
      </c>
      <c r="W4454">
        <f t="shared" ca="1" si="978"/>
        <v>4</v>
      </c>
      <c r="X4454">
        <f t="shared" ca="1" si="979"/>
        <v>8</v>
      </c>
    </row>
    <row r="4455" spans="1:24" x14ac:dyDescent="0.25">
      <c r="A4455">
        <v>243072</v>
      </c>
      <c r="B4455" t="s">
        <v>15141</v>
      </c>
      <c r="C4455" t="s">
        <v>10</v>
      </c>
      <c r="D4455" t="s">
        <v>15142</v>
      </c>
      <c r="E4455" t="str">
        <f t="shared" ca="1" si="980"/>
        <v>Boston</v>
      </c>
      <c r="F4455" t="s">
        <v>24067</v>
      </c>
      <c r="G4455">
        <f t="shared" ca="1" si="968"/>
        <v>5590254019</v>
      </c>
      <c r="H4455" t="s">
        <v>15144</v>
      </c>
      <c r="I4455" t="s">
        <v>15143</v>
      </c>
      <c r="J4455" t="str">
        <f t="shared" ca="1" si="969"/>
        <v>Female</v>
      </c>
      <c r="K4455">
        <f t="shared" ca="1" si="970"/>
        <v>23</v>
      </c>
      <c r="L4455" t="str">
        <f t="shared" ca="1" si="971"/>
        <v>Adult</v>
      </c>
      <c r="M4455" t="str">
        <f t="shared" ca="1" si="972"/>
        <v>Yes</v>
      </c>
      <c r="N4455" t="str">
        <f t="shared" ca="1" si="972"/>
        <v>No</v>
      </c>
      <c r="O4455" t="str">
        <f t="shared" ca="1" si="972"/>
        <v>Yes</v>
      </c>
      <c r="P4455" t="str">
        <f t="shared" ca="1" si="967"/>
        <v>Yes</v>
      </c>
      <c r="Q4455" t="str">
        <f t="shared" ca="1" si="967"/>
        <v>Yes</v>
      </c>
      <c r="R4455">
        <f t="shared" ca="1" si="973"/>
        <v>5</v>
      </c>
      <c r="S4455">
        <f t="shared" ca="1" si="974"/>
        <v>5</v>
      </c>
      <c r="T4455">
        <f t="shared" ca="1" si="975"/>
        <v>3</v>
      </c>
      <c r="U4455">
        <f t="shared" ca="1" si="976"/>
        <v>3</v>
      </c>
      <c r="V4455">
        <f t="shared" ca="1" si="977"/>
        <v>4</v>
      </c>
      <c r="W4455">
        <f t="shared" ca="1" si="978"/>
        <v>4</v>
      </c>
      <c r="X4455">
        <f t="shared" ca="1" si="979"/>
        <v>24</v>
      </c>
    </row>
    <row r="4456" spans="1:24" x14ac:dyDescent="0.25">
      <c r="A4456">
        <v>243081</v>
      </c>
      <c r="B4456" t="s">
        <v>15145</v>
      </c>
      <c r="C4456" t="s">
        <v>10</v>
      </c>
      <c r="D4456" t="s">
        <v>15146</v>
      </c>
      <c r="E4456" t="str">
        <f t="shared" ca="1" si="980"/>
        <v>Canton</v>
      </c>
      <c r="F4456" t="s">
        <v>24067</v>
      </c>
      <c r="G4456">
        <f t="shared" ca="1" si="968"/>
        <v>3279015037</v>
      </c>
      <c r="H4456" t="s">
        <v>15147</v>
      </c>
      <c r="I4456">
        <v>732</v>
      </c>
      <c r="J4456" t="str">
        <f t="shared" ca="1" si="969"/>
        <v>Male</v>
      </c>
      <c r="K4456">
        <f t="shared" ca="1" si="970"/>
        <v>63</v>
      </c>
      <c r="L4456" t="str">
        <f t="shared" ca="1" si="971"/>
        <v>Adult</v>
      </c>
      <c r="M4456" t="str">
        <f t="shared" ca="1" si="972"/>
        <v>Yes</v>
      </c>
      <c r="N4456" t="str">
        <f t="shared" ca="1" si="972"/>
        <v>Yes</v>
      </c>
      <c r="O4456" t="str">
        <f t="shared" ca="1" si="972"/>
        <v>Yes</v>
      </c>
      <c r="P4456" t="str">
        <f t="shared" ca="1" si="967"/>
        <v>No</v>
      </c>
      <c r="Q4456" t="str">
        <f t="shared" ca="1" si="967"/>
        <v>No</v>
      </c>
      <c r="R4456">
        <f t="shared" ca="1" si="973"/>
        <v>2</v>
      </c>
      <c r="S4456">
        <f t="shared" ca="1" si="974"/>
        <v>3</v>
      </c>
      <c r="T4456">
        <f t="shared" ca="1" si="975"/>
        <v>5</v>
      </c>
      <c r="U4456">
        <f t="shared" ca="1" si="976"/>
        <v>3</v>
      </c>
      <c r="V4456">
        <f t="shared" ca="1" si="977"/>
        <v>0</v>
      </c>
      <c r="W4456">
        <f t="shared" ca="1" si="978"/>
        <v>0</v>
      </c>
      <c r="X4456">
        <f t="shared" ca="1" si="979"/>
        <v>13</v>
      </c>
    </row>
    <row r="4457" spans="1:24" x14ac:dyDescent="0.25">
      <c r="A4457">
        <v>243106</v>
      </c>
      <c r="B4457" t="s">
        <v>15148</v>
      </c>
      <c r="C4457" t="s">
        <v>10</v>
      </c>
      <c r="D4457" t="s">
        <v>15149</v>
      </c>
      <c r="E4457" t="str">
        <f t="shared" ca="1" si="980"/>
        <v>Dedham</v>
      </c>
      <c r="F4457" t="s">
        <v>24067</v>
      </c>
      <c r="G4457">
        <f t="shared" ca="1" si="968"/>
        <v>4489065602</v>
      </c>
      <c r="H4457" t="s">
        <v>15151</v>
      </c>
      <c r="I4457" t="s">
        <v>15150</v>
      </c>
      <c r="J4457" t="str">
        <f t="shared" ca="1" si="969"/>
        <v>Male</v>
      </c>
      <c r="K4457">
        <f t="shared" ca="1" si="970"/>
        <v>49</v>
      </c>
      <c r="L4457" t="str">
        <f t="shared" ca="1" si="971"/>
        <v>Adult</v>
      </c>
      <c r="M4457" t="str">
        <f t="shared" ca="1" si="972"/>
        <v>No</v>
      </c>
      <c r="N4457" t="str">
        <f t="shared" ca="1" si="972"/>
        <v>Yes</v>
      </c>
      <c r="O4457" t="str">
        <f t="shared" ca="1" si="972"/>
        <v>No</v>
      </c>
      <c r="P4457" t="str">
        <f t="shared" ca="1" si="967"/>
        <v>No</v>
      </c>
      <c r="Q4457" t="str">
        <f t="shared" ca="1" si="967"/>
        <v>No</v>
      </c>
      <c r="R4457">
        <f t="shared" ca="1" si="973"/>
        <v>4</v>
      </c>
      <c r="S4457">
        <f t="shared" ca="1" si="974"/>
        <v>5</v>
      </c>
      <c r="T4457">
        <f t="shared" ca="1" si="975"/>
        <v>3</v>
      </c>
      <c r="U4457">
        <f t="shared" ca="1" si="976"/>
        <v>0</v>
      </c>
      <c r="V4457">
        <f t="shared" ca="1" si="977"/>
        <v>0</v>
      </c>
      <c r="W4457">
        <f t="shared" ca="1" si="978"/>
        <v>0</v>
      </c>
      <c r="X4457">
        <f t="shared" ca="1" si="979"/>
        <v>12</v>
      </c>
    </row>
    <row r="4458" spans="1:24" x14ac:dyDescent="0.25">
      <c r="A4458">
        <v>243115</v>
      </c>
      <c r="B4458" t="s">
        <v>15152</v>
      </c>
      <c r="C4458" t="s">
        <v>10</v>
      </c>
      <c r="D4458" t="s">
        <v>15153</v>
      </c>
      <c r="E4458" t="str">
        <f t="shared" ca="1" si="980"/>
        <v>Newton</v>
      </c>
      <c r="F4458" t="s">
        <v>24067</v>
      </c>
      <c r="G4458">
        <f t="shared" ca="1" si="968"/>
        <v>9403796520</v>
      </c>
      <c r="H4458" t="s">
        <v>15155</v>
      </c>
      <c r="I4458" t="s">
        <v>15154</v>
      </c>
      <c r="J4458" t="str">
        <f t="shared" ca="1" si="969"/>
        <v>Male</v>
      </c>
      <c r="K4458">
        <f t="shared" ca="1" si="970"/>
        <v>40</v>
      </c>
      <c r="L4458" t="str">
        <f t="shared" ca="1" si="971"/>
        <v>Adult</v>
      </c>
      <c r="M4458" t="str">
        <f t="shared" ca="1" si="972"/>
        <v>Yes</v>
      </c>
      <c r="N4458" t="str">
        <f t="shared" ca="1" si="972"/>
        <v>No</v>
      </c>
      <c r="O4458" t="str">
        <f t="shared" ca="1" si="972"/>
        <v>Yes</v>
      </c>
      <c r="P4458" t="str">
        <f t="shared" ca="1" si="967"/>
        <v>Yes</v>
      </c>
      <c r="Q4458" t="str">
        <f t="shared" ca="1" si="967"/>
        <v>Yes</v>
      </c>
      <c r="R4458">
        <f t="shared" ca="1" si="973"/>
        <v>3</v>
      </c>
      <c r="S4458">
        <f t="shared" ca="1" si="974"/>
        <v>3</v>
      </c>
      <c r="T4458">
        <f t="shared" ca="1" si="975"/>
        <v>3</v>
      </c>
      <c r="U4458">
        <f t="shared" ca="1" si="976"/>
        <v>3</v>
      </c>
      <c r="V4458">
        <f t="shared" ca="1" si="977"/>
        <v>4</v>
      </c>
      <c r="W4458">
        <f t="shared" ca="1" si="978"/>
        <v>4</v>
      </c>
      <c r="X4458">
        <f t="shared" ca="1" si="979"/>
        <v>20</v>
      </c>
    </row>
    <row r="4459" spans="1:24" x14ac:dyDescent="0.25">
      <c r="A4459">
        <v>243133</v>
      </c>
      <c r="B4459" t="s">
        <v>15156</v>
      </c>
      <c r="C4459" t="s">
        <v>10</v>
      </c>
      <c r="D4459" t="s">
        <v>15157</v>
      </c>
      <c r="E4459" t="str">
        <f t="shared" ca="1" si="980"/>
        <v>Quincy</v>
      </c>
      <c r="F4459" t="s">
        <v>24067</v>
      </c>
      <c r="G4459">
        <f t="shared" ca="1" si="968"/>
        <v>5394102229</v>
      </c>
      <c r="H4459" t="s">
        <v>15158</v>
      </c>
      <c r="I4459">
        <v>959</v>
      </c>
      <c r="J4459" t="str">
        <f t="shared" ca="1" si="969"/>
        <v>Male</v>
      </c>
      <c r="K4459">
        <f t="shared" ca="1" si="970"/>
        <v>29</v>
      </c>
      <c r="L4459" t="str">
        <f t="shared" ca="1" si="971"/>
        <v>Adult</v>
      </c>
      <c r="M4459" t="str">
        <f t="shared" ca="1" si="972"/>
        <v>Yes</v>
      </c>
      <c r="N4459" t="str">
        <f t="shared" ca="1" si="972"/>
        <v>Yes</v>
      </c>
      <c r="O4459" t="str">
        <f t="shared" ca="1" si="972"/>
        <v>Yes</v>
      </c>
      <c r="P4459" t="str">
        <f t="shared" ca="1" si="967"/>
        <v>Yes</v>
      </c>
      <c r="Q4459" t="str">
        <f t="shared" ca="1" si="967"/>
        <v>Yes</v>
      </c>
      <c r="R4459">
        <f t="shared" ca="1" si="973"/>
        <v>3</v>
      </c>
      <c r="S4459">
        <f t="shared" ca="1" si="974"/>
        <v>3</v>
      </c>
      <c r="T4459">
        <f t="shared" ca="1" si="975"/>
        <v>5</v>
      </c>
      <c r="U4459">
        <f t="shared" ca="1" si="976"/>
        <v>3</v>
      </c>
      <c r="V4459">
        <f t="shared" ca="1" si="977"/>
        <v>4</v>
      </c>
      <c r="W4459">
        <f t="shared" ca="1" si="978"/>
        <v>4</v>
      </c>
      <c r="X4459">
        <f t="shared" ca="1" si="979"/>
        <v>22</v>
      </c>
    </row>
    <row r="4460" spans="1:24" x14ac:dyDescent="0.25">
      <c r="A4460">
        <v>243142</v>
      </c>
      <c r="B4460" t="s">
        <v>15159</v>
      </c>
      <c r="C4460" t="s">
        <v>10</v>
      </c>
      <c r="D4460" t="s">
        <v>15160</v>
      </c>
      <c r="E4460" t="str">
        <f t="shared" ca="1" si="980"/>
        <v xml:space="preserve"> Milton</v>
      </c>
      <c r="F4460" t="s">
        <v>24067</v>
      </c>
      <c r="G4460">
        <f t="shared" ca="1" si="968"/>
        <v>2212799569</v>
      </c>
      <c r="H4460" t="s">
        <v>15162</v>
      </c>
      <c r="I4460" t="s">
        <v>15161</v>
      </c>
      <c r="J4460" t="str">
        <f t="shared" ca="1" si="969"/>
        <v>Female</v>
      </c>
      <c r="K4460">
        <f t="shared" ca="1" si="970"/>
        <v>34</v>
      </c>
      <c r="L4460" t="str">
        <f t="shared" ca="1" si="971"/>
        <v>Adult</v>
      </c>
      <c r="M4460" t="str">
        <f t="shared" ca="1" si="972"/>
        <v>Yes</v>
      </c>
      <c r="N4460" t="str">
        <f t="shared" ca="1" si="972"/>
        <v>No</v>
      </c>
      <c r="O4460" t="str">
        <f t="shared" ca="1" si="972"/>
        <v>No</v>
      </c>
      <c r="P4460" t="str">
        <f t="shared" ca="1" si="967"/>
        <v>Yes</v>
      </c>
      <c r="Q4460" t="str">
        <f t="shared" ca="1" si="967"/>
        <v>Yes</v>
      </c>
      <c r="R4460">
        <f t="shared" ca="1" si="973"/>
        <v>2</v>
      </c>
      <c r="S4460">
        <f t="shared" ca="1" si="974"/>
        <v>3</v>
      </c>
      <c r="T4460">
        <f t="shared" ca="1" si="975"/>
        <v>0</v>
      </c>
      <c r="U4460">
        <f t="shared" ca="1" si="976"/>
        <v>3</v>
      </c>
      <c r="V4460">
        <f t="shared" ca="1" si="977"/>
        <v>4</v>
      </c>
      <c r="W4460">
        <f t="shared" ca="1" si="978"/>
        <v>4</v>
      </c>
      <c r="X4460">
        <f t="shared" ca="1" si="979"/>
        <v>16</v>
      </c>
    </row>
    <row r="4461" spans="1:24" x14ac:dyDescent="0.25">
      <c r="A4461">
        <v>243151</v>
      </c>
      <c r="B4461" t="s">
        <v>15163</v>
      </c>
      <c r="C4461" t="s">
        <v>10</v>
      </c>
      <c r="D4461" t="s">
        <v>15164</v>
      </c>
      <c r="E4461" t="str">
        <f t="shared" ca="1" si="980"/>
        <v>Dedham</v>
      </c>
      <c r="F4461" t="s">
        <v>24067</v>
      </c>
      <c r="G4461">
        <f t="shared" ca="1" si="968"/>
        <v>9580129512</v>
      </c>
      <c r="H4461" t="s">
        <v>15166</v>
      </c>
      <c r="I4461" t="s">
        <v>15165</v>
      </c>
      <c r="J4461" t="str">
        <f t="shared" ca="1" si="969"/>
        <v>Female</v>
      </c>
      <c r="K4461">
        <f t="shared" ca="1" si="970"/>
        <v>46</v>
      </c>
      <c r="L4461" t="str">
        <f t="shared" ca="1" si="971"/>
        <v>Adult</v>
      </c>
      <c r="M4461" t="str">
        <f t="shared" ca="1" si="972"/>
        <v>Yes</v>
      </c>
      <c r="N4461" t="str">
        <f t="shared" ca="1" si="972"/>
        <v>Yes</v>
      </c>
      <c r="O4461" t="str">
        <f t="shared" ca="1" si="972"/>
        <v>Yes</v>
      </c>
      <c r="P4461" t="str">
        <f t="shared" ca="1" si="967"/>
        <v>No</v>
      </c>
      <c r="Q4461" t="str">
        <f t="shared" ca="1" si="967"/>
        <v>Yes</v>
      </c>
      <c r="R4461">
        <f t="shared" ca="1" si="973"/>
        <v>4</v>
      </c>
      <c r="S4461">
        <f t="shared" ca="1" si="974"/>
        <v>5</v>
      </c>
      <c r="T4461">
        <f t="shared" ca="1" si="975"/>
        <v>5</v>
      </c>
      <c r="U4461">
        <f t="shared" ca="1" si="976"/>
        <v>3</v>
      </c>
      <c r="V4461">
        <f t="shared" ca="1" si="977"/>
        <v>0</v>
      </c>
      <c r="W4461">
        <f t="shared" ca="1" si="978"/>
        <v>4</v>
      </c>
      <c r="X4461">
        <f t="shared" ca="1" si="979"/>
        <v>21</v>
      </c>
    </row>
    <row r="4462" spans="1:24" x14ac:dyDescent="0.25">
      <c r="A4462">
        <v>243160</v>
      </c>
      <c r="B4462" t="s">
        <v>15167</v>
      </c>
      <c r="C4462" t="s">
        <v>10</v>
      </c>
      <c r="D4462" t="s">
        <v>15168</v>
      </c>
      <c r="E4462" t="str">
        <f t="shared" ca="1" si="980"/>
        <v>Newton</v>
      </c>
      <c r="F4462" t="s">
        <v>24067</v>
      </c>
      <c r="G4462">
        <f t="shared" ca="1" si="968"/>
        <v>7270339259</v>
      </c>
      <c r="H4462" t="s">
        <v>15170</v>
      </c>
      <c r="I4462" t="s">
        <v>15169</v>
      </c>
      <c r="J4462" t="str">
        <f t="shared" ca="1" si="969"/>
        <v>Female</v>
      </c>
      <c r="K4462">
        <f t="shared" ca="1" si="970"/>
        <v>29</v>
      </c>
      <c r="L4462" t="str">
        <f t="shared" ca="1" si="971"/>
        <v>Adult</v>
      </c>
      <c r="M4462" t="str">
        <f t="shared" ca="1" si="972"/>
        <v>No</v>
      </c>
      <c r="N4462" t="str">
        <f t="shared" ca="1" si="972"/>
        <v>No</v>
      </c>
      <c r="O4462" t="str">
        <f t="shared" ca="1" si="972"/>
        <v>Yes</v>
      </c>
      <c r="P4462" t="str">
        <f t="shared" ca="1" si="967"/>
        <v>No</v>
      </c>
      <c r="Q4462" t="str">
        <f t="shared" ca="1" si="967"/>
        <v>No</v>
      </c>
      <c r="R4462">
        <f t="shared" ca="1" si="973"/>
        <v>2</v>
      </c>
      <c r="S4462">
        <f t="shared" ca="1" si="974"/>
        <v>3</v>
      </c>
      <c r="T4462">
        <f t="shared" ca="1" si="975"/>
        <v>3</v>
      </c>
      <c r="U4462">
        <f t="shared" ca="1" si="976"/>
        <v>0</v>
      </c>
      <c r="V4462">
        <f t="shared" ca="1" si="977"/>
        <v>0</v>
      </c>
      <c r="W4462">
        <f t="shared" ca="1" si="978"/>
        <v>0</v>
      </c>
      <c r="X4462">
        <f t="shared" ca="1" si="979"/>
        <v>8</v>
      </c>
    </row>
    <row r="4463" spans="1:24" x14ac:dyDescent="0.25">
      <c r="A4463">
        <v>243179</v>
      </c>
      <c r="B4463" t="s">
        <v>15171</v>
      </c>
      <c r="C4463" t="s">
        <v>10</v>
      </c>
      <c r="D4463" t="s">
        <v>15172</v>
      </c>
      <c r="E4463" t="str">
        <f t="shared" ca="1" si="980"/>
        <v>Newton</v>
      </c>
      <c r="F4463" t="s">
        <v>24067</v>
      </c>
      <c r="G4463">
        <f t="shared" ca="1" si="968"/>
        <v>1958437110</v>
      </c>
      <c r="H4463" t="s">
        <v>15173</v>
      </c>
      <c r="I4463">
        <v>792</v>
      </c>
      <c r="J4463" t="str">
        <f t="shared" ca="1" si="969"/>
        <v>Male</v>
      </c>
      <c r="K4463">
        <f t="shared" ca="1" si="970"/>
        <v>48</v>
      </c>
      <c r="L4463" t="str">
        <f t="shared" ca="1" si="971"/>
        <v>Adult</v>
      </c>
      <c r="M4463" t="str">
        <f t="shared" ca="1" si="972"/>
        <v>Yes</v>
      </c>
      <c r="N4463" t="str">
        <f t="shared" ca="1" si="972"/>
        <v>No</v>
      </c>
      <c r="O4463" t="str">
        <f t="shared" ca="1" si="972"/>
        <v>No</v>
      </c>
      <c r="P4463" t="str">
        <f t="shared" ca="1" si="967"/>
        <v>No</v>
      </c>
      <c r="Q4463" t="str">
        <f t="shared" ca="1" si="967"/>
        <v>No</v>
      </c>
      <c r="R4463">
        <f t="shared" ca="1" si="973"/>
        <v>5</v>
      </c>
      <c r="S4463">
        <f t="shared" ca="1" si="974"/>
        <v>5</v>
      </c>
      <c r="T4463">
        <f t="shared" ca="1" si="975"/>
        <v>0</v>
      </c>
      <c r="U4463">
        <f t="shared" ca="1" si="976"/>
        <v>3</v>
      </c>
      <c r="V4463">
        <f t="shared" ca="1" si="977"/>
        <v>0</v>
      </c>
      <c r="W4463">
        <f t="shared" ca="1" si="978"/>
        <v>0</v>
      </c>
      <c r="X4463">
        <f t="shared" ca="1" si="979"/>
        <v>13</v>
      </c>
    </row>
    <row r="4464" spans="1:24" x14ac:dyDescent="0.25">
      <c r="A4464">
        <v>243188</v>
      </c>
      <c r="B4464" t="s">
        <v>15174</v>
      </c>
      <c r="C4464" t="s">
        <v>10</v>
      </c>
      <c r="D4464" t="s">
        <v>15175</v>
      </c>
      <c r="E4464" t="str">
        <f t="shared" ca="1" si="980"/>
        <v>Winthrop</v>
      </c>
      <c r="F4464" t="s">
        <v>24067</v>
      </c>
      <c r="G4464">
        <f t="shared" ca="1" si="968"/>
        <v>4136109608</v>
      </c>
      <c r="H4464" t="s">
        <v>15176</v>
      </c>
      <c r="I4464">
        <v>641</v>
      </c>
      <c r="J4464" t="str">
        <f t="shared" ca="1" si="969"/>
        <v>Male</v>
      </c>
      <c r="K4464">
        <f t="shared" ca="1" si="970"/>
        <v>27</v>
      </c>
      <c r="L4464" t="str">
        <f t="shared" ca="1" si="971"/>
        <v>Adult</v>
      </c>
      <c r="M4464" t="str">
        <f t="shared" ca="1" si="972"/>
        <v>Yes</v>
      </c>
      <c r="N4464" t="str">
        <f t="shared" ca="1" si="972"/>
        <v>No</v>
      </c>
      <c r="O4464" t="str">
        <f t="shared" ca="1" si="972"/>
        <v>No</v>
      </c>
      <c r="P4464" t="str">
        <f t="shared" ca="1" si="967"/>
        <v>No</v>
      </c>
      <c r="Q4464" t="str">
        <f t="shared" ca="1" si="967"/>
        <v>No</v>
      </c>
      <c r="R4464">
        <f t="shared" ca="1" si="973"/>
        <v>3</v>
      </c>
      <c r="S4464">
        <f t="shared" ca="1" si="974"/>
        <v>3</v>
      </c>
      <c r="T4464">
        <f t="shared" ca="1" si="975"/>
        <v>0</v>
      </c>
      <c r="U4464">
        <f t="shared" ca="1" si="976"/>
        <v>3</v>
      </c>
      <c r="V4464">
        <f t="shared" ca="1" si="977"/>
        <v>0</v>
      </c>
      <c r="W4464">
        <f t="shared" ca="1" si="978"/>
        <v>0</v>
      </c>
      <c r="X4464">
        <f t="shared" ca="1" si="979"/>
        <v>9</v>
      </c>
    </row>
    <row r="4465" spans="1:24" x14ac:dyDescent="0.25">
      <c r="A4465">
        <v>243197</v>
      </c>
      <c r="B4465" t="s">
        <v>15177</v>
      </c>
      <c r="C4465" t="s">
        <v>10</v>
      </c>
      <c r="D4465" t="s">
        <v>15178</v>
      </c>
      <c r="E4465" t="str">
        <f t="shared" ca="1" si="980"/>
        <v>Chelsea</v>
      </c>
      <c r="F4465" t="s">
        <v>24067</v>
      </c>
      <c r="G4465">
        <f t="shared" ca="1" si="968"/>
        <v>9441371494</v>
      </c>
      <c r="H4465" t="s">
        <v>15179</v>
      </c>
      <c r="I4465">
        <v>681</v>
      </c>
      <c r="J4465" t="str">
        <f t="shared" ca="1" si="969"/>
        <v>Male</v>
      </c>
      <c r="K4465">
        <f t="shared" ca="1" si="970"/>
        <v>30</v>
      </c>
      <c r="L4465" t="str">
        <f t="shared" ca="1" si="971"/>
        <v>Adult</v>
      </c>
      <c r="M4465" t="str">
        <f t="shared" ca="1" si="972"/>
        <v>No</v>
      </c>
      <c r="N4465" t="str">
        <f t="shared" ca="1" si="972"/>
        <v>No</v>
      </c>
      <c r="O4465" t="str">
        <f t="shared" ca="1" si="972"/>
        <v>No</v>
      </c>
      <c r="P4465" t="str">
        <f t="shared" ca="1" si="967"/>
        <v>Yes</v>
      </c>
      <c r="Q4465" t="str">
        <f t="shared" ca="1" si="967"/>
        <v>Yes</v>
      </c>
      <c r="R4465">
        <f t="shared" ca="1" si="973"/>
        <v>4</v>
      </c>
      <c r="S4465">
        <f t="shared" ca="1" si="974"/>
        <v>5</v>
      </c>
      <c r="T4465">
        <f t="shared" ca="1" si="975"/>
        <v>0</v>
      </c>
      <c r="U4465">
        <f t="shared" ca="1" si="976"/>
        <v>0</v>
      </c>
      <c r="V4465">
        <f t="shared" ca="1" si="977"/>
        <v>4</v>
      </c>
      <c r="W4465">
        <f t="shared" ca="1" si="978"/>
        <v>4</v>
      </c>
      <c r="X4465">
        <f t="shared" ca="1" si="979"/>
        <v>17</v>
      </c>
    </row>
    <row r="4466" spans="1:24" x14ac:dyDescent="0.25">
      <c r="A4466">
        <v>243203</v>
      </c>
      <c r="B4466" t="s">
        <v>15180</v>
      </c>
      <c r="C4466" t="s">
        <v>10</v>
      </c>
      <c r="D4466" t="s">
        <v>15181</v>
      </c>
      <c r="E4466" t="str">
        <f t="shared" ca="1" si="980"/>
        <v>Boston</v>
      </c>
      <c r="F4466" t="s">
        <v>24067</v>
      </c>
      <c r="G4466">
        <f t="shared" ca="1" si="968"/>
        <v>5478136100</v>
      </c>
      <c r="H4466" t="s">
        <v>15183</v>
      </c>
      <c r="I4466" t="s">
        <v>15182</v>
      </c>
      <c r="J4466" t="str">
        <f t="shared" ca="1" si="969"/>
        <v>Female</v>
      </c>
      <c r="K4466">
        <f t="shared" ca="1" si="970"/>
        <v>45</v>
      </c>
      <c r="L4466" t="str">
        <f t="shared" ca="1" si="971"/>
        <v>Adult</v>
      </c>
      <c r="M4466" t="str">
        <f t="shared" ca="1" si="972"/>
        <v>Yes</v>
      </c>
      <c r="N4466" t="str">
        <f t="shared" ca="1" si="972"/>
        <v>No</v>
      </c>
      <c r="O4466" t="str">
        <f t="shared" ca="1" si="972"/>
        <v>Yes</v>
      </c>
      <c r="P4466" t="str">
        <f t="shared" ca="1" si="967"/>
        <v>No</v>
      </c>
      <c r="Q4466" t="str">
        <f t="shared" ca="1" si="967"/>
        <v>No</v>
      </c>
      <c r="R4466">
        <f t="shared" ca="1" si="973"/>
        <v>4</v>
      </c>
      <c r="S4466">
        <f t="shared" ca="1" si="974"/>
        <v>5</v>
      </c>
      <c r="T4466">
        <f t="shared" ca="1" si="975"/>
        <v>3</v>
      </c>
      <c r="U4466">
        <f t="shared" ca="1" si="976"/>
        <v>3</v>
      </c>
      <c r="V4466">
        <f t="shared" ca="1" si="977"/>
        <v>0</v>
      </c>
      <c r="W4466">
        <f t="shared" ca="1" si="978"/>
        <v>0</v>
      </c>
      <c r="X4466">
        <f t="shared" ca="1" si="979"/>
        <v>15</v>
      </c>
    </row>
    <row r="4467" spans="1:24" x14ac:dyDescent="0.25">
      <c r="A4467">
        <v>243212</v>
      </c>
      <c r="B4467" t="s">
        <v>15184</v>
      </c>
      <c r="C4467" t="s">
        <v>10</v>
      </c>
      <c r="D4467" t="s">
        <v>15185</v>
      </c>
      <c r="E4467" t="str">
        <f t="shared" ca="1" si="980"/>
        <v>Boston</v>
      </c>
      <c r="F4467" t="s">
        <v>24067</v>
      </c>
      <c r="G4467">
        <f t="shared" ca="1" si="968"/>
        <v>3623568661</v>
      </c>
      <c r="H4467" t="s">
        <v>15187</v>
      </c>
      <c r="I4467" t="s">
        <v>15186</v>
      </c>
      <c r="J4467" t="str">
        <f t="shared" ca="1" si="969"/>
        <v>Female</v>
      </c>
      <c r="K4467">
        <f t="shared" ca="1" si="970"/>
        <v>55</v>
      </c>
      <c r="L4467" t="str">
        <f t="shared" ca="1" si="971"/>
        <v>Adult</v>
      </c>
      <c r="M4467" t="str">
        <f t="shared" ca="1" si="972"/>
        <v>Yes</v>
      </c>
      <c r="N4467" t="str">
        <f t="shared" ca="1" si="972"/>
        <v>No</v>
      </c>
      <c r="O4467" t="str">
        <f t="shared" ca="1" si="972"/>
        <v>No</v>
      </c>
      <c r="P4467" t="str">
        <f t="shared" ca="1" si="967"/>
        <v>No</v>
      </c>
      <c r="Q4467" t="str">
        <f t="shared" ca="1" si="967"/>
        <v>Yes</v>
      </c>
      <c r="R4467">
        <f t="shared" ca="1" si="973"/>
        <v>1</v>
      </c>
      <c r="S4467">
        <f t="shared" ca="1" si="974"/>
        <v>0</v>
      </c>
      <c r="T4467">
        <f t="shared" ca="1" si="975"/>
        <v>0</v>
      </c>
      <c r="U4467">
        <f t="shared" ca="1" si="976"/>
        <v>3</v>
      </c>
      <c r="V4467">
        <f t="shared" ca="1" si="977"/>
        <v>0</v>
      </c>
      <c r="W4467">
        <f t="shared" ca="1" si="978"/>
        <v>4</v>
      </c>
      <c r="X4467">
        <f t="shared" ca="1" si="979"/>
        <v>8</v>
      </c>
    </row>
    <row r="4468" spans="1:24" x14ac:dyDescent="0.25">
      <c r="A4468">
        <v>243221</v>
      </c>
      <c r="B4468" t="s">
        <v>15188</v>
      </c>
      <c r="C4468" t="s">
        <v>10</v>
      </c>
      <c r="D4468" t="s">
        <v>15189</v>
      </c>
      <c r="E4468" t="str">
        <f t="shared" ca="1" si="980"/>
        <v>Chelsea</v>
      </c>
      <c r="F4468" t="s">
        <v>24067</v>
      </c>
      <c r="G4468">
        <f t="shared" ca="1" si="968"/>
        <v>6312445574</v>
      </c>
      <c r="H4468" t="s">
        <v>15191</v>
      </c>
      <c r="I4468" t="s">
        <v>15190</v>
      </c>
      <c r="J4468" t="str">
        <f t="shared" ca="1" si="969"/>
        <v>Male</v>
      </c>
      <c r="K4468">
        <f t="shared" ca="1" si="970"/>
        <v>61</v>
      </c>
      <c r="L4468" t="str">
        <f t="shared" ca="1" si="971"/>
        <v>Adult</v>
      </c>
      <c r="M4468" t="str">
        <f t="shared" ca="1" si="972"/>
        <v>No</v>
      </c>
      <c r="N4468" t="str">
        <f t="shared" ca="1" si="972"/>
        <v>Yes</v>
      </c>
      <c r="O4468" t="str">
        <f t="shared" ca="1" si="972"/>
        <v>Yes</v>
      </c>
      <c r="P4468" t="str">
        <f t="shared" ca="1" si="967"/>
        <v>Yes</v>
      </c>
      <c r="Q4468" t="str">
        <f t="shared" ca="1" si="967"/>
        <v>Yes</v>
      </c>
      <c r="R4468">
        <f t="shared" ca="1" si="973"/>
        <v>3</v>
      </c>
      <c r="S4468">
        <f t="shared" ca="1" si="974"/>
        <v>3</v>
      </c>
      <c r="T4468">
        <f t="shared" ca="1" si="975"/>
        <v>5</v>
      </c>
      <c r="U4468">
        <f t="shared" ca="1" si="976"/>
        <v>0</v>
      </c>
      <c r="V4468">
        <f t="shared" ca="1" si="977"/>
        <v>4</v>
      </c>
      <c r="W4468">
        <f t="shared" ca="1" si="978"/>
        <v>4</v>
      </c>
      <c r="X4468">
        <f t="shared" ca="1" si="979"/>
        <v>19</v>
      </c>
    </row>
    <row r="4469" spans="1:24" x14ac:dyDescent="0.25">
      <c r="A4469">
        <v>243346</v>
      </c>
      <c r="B4469" t="s">
        <v>15192</v>
      </c>
      <c r="C4469" t="s">
        <v>10</v>
      </c>
      <c r="D4469" t="s">
        <v>15193</v>
      </c>
      <c r="E4469" t="str">
        <f t="shared" ca="1" si="980"/>
        <v>Dedham</v>
      </c>
      <c r="F4469" t="s">
        <v>24067</v>
      </c>
      <c r="G4469">
        <f t="shared" ca="1" si="968"/>
        <v>4251850495</v>
      </c>
      <c r="H4469" t="s">
        <v>15048</v>
      </c>
      <c r="I4469" t="s">
        <v>15194</v>
      </c>
      <c r="J4469" t="str">
        <f t="shared" ca="1" si="969"/>
        <v>Female</v>
      </c>
      <c r="K4469">
        <f t="shared" ca="1" si="970"/>
        <v>26</v>
      </c>
      <c r="L4469" t="str">
        <f t="shared" ca="1" si="971"/>
        <v>Adult</v>
      </c>
      <c r="M4469" t="str">
        <f t="shared" ca="1" si="972"/>
        <v>No</v>
      </c>
      <c r="N4469" t="str">
        <f t="shared" ca="1" si="972"/>
        <v>No</v>
      </c>
      <c r="O4469" t="str">
        <f t="shared" ca="1" si="972"/>
        <v>No</v>
      </c>
      <c r="P4469" t="str">
        <f t="shared" ca="1" si="967"/>
        <v>No</v>
      </c>
      <c r="Q4469" t="str">
        <f t="shared" ca="1" si="967"/>
        <v>No</v>
      </c>
      <c r="R4469">
        <f t="shared" ca="1" si="973"/>
        <v>5</v>
      </c>
      <c r="S4469">
        <f t="shared" ca="1" si="974"/>
        <v>5</v>
      </c>
      <c r="T4469">
        <f t="shared" ca="1" si="975"/>
        <v>0</v>
      </c>
      <c r="U4469">
        <f t="shared" ca="1" si="976"/>
        <v>0</v>
      </c>
      <c r="V4469">
        <f t="shared" ca="1" si="977"/>
        <v>0</v>
      </c>
      <c r="W4469">
        <f t="shared" ca="1" si="978"/>
        <v>0</v>
      </c>
      <c r="X4469">
        <f t="shared" ca="1" si="979"/>
        <v>10</v>
      </c>
    </row>
    <row r="4470" spans="1:24" x14ac:dyDescent="0.25">
      <c r="A4470">
        <v>243407</v>
      </c>
      <c r="B4470" t="s">
        <v>15195</v>
      </c>
      <c r="C4470" t="s">
        <v>10</v>
      </c>
      <c r="D4470" t="s">
        <v>15196</v>
      </c>
      <c r="E4470" t="str">
        <f t="shared" ca="1" si="980"/>
        <v>Chelsea</v>
      </c>
      <c r="F4470" t="s">
        <v>24067</v>
      </c>
      <c r="G4470">
        <f t="shared" ca="1" si="968"/>
        <v>3278561257</v>
      </c>
      <c r="H4470" t="s">
        <v>15197</v>
      </c>
      <c r="I4470">
        <v>791</v>
      </c>
      <c r="J4470" t="str">
        <f t="shared" ca="1" si="969"/>
        <v>Male</v>
      </c>
      <c r="K4470">
        <f t="shared" ca="1" si="970"/>
        <v>62</v>
      </c>
      <c r="L4470" t="str">
        <f t="shared" ca="1" si="971"/>
        <v>Adult</v>
      </c>
      <c r="M4470" t="str">
        <f t="shared" ca="1" si="972"/>
        <v>Yes</v>
      </c>
      <c r="N4470" t="str">
        <f t="shared" ca="1" si="972"/>
        <v>Yes</v>
      </c>
      <c r="O4470" t="str">
        <f t="shared" ca="1" si="972"/>
        <v>No</v>
      </c>
      <c r="P4470" t="str">
        <f t="shared" ca="1" si="967"/>
        <v>Yes</v>
      </c>
      <c r="Q4470" t="str">
        <f t="shared" ca="1" si="967"/>
        <v>Yes</v>
      </c>
      <c r="R4470">
        <f t="shared" ca="1" si="973"/>
        <v>2</v>
      </c>
      <c r="S4470">
        <f t="shared" ca="1" si="974"/>
        <v>3</v>
      </c>
      <c r="T4470">
        <f t="shared" ca="1" si="975"/>
        <v>3</v>
      </c>
      <c r="U4470">
        <f t="shared" ca="1" si="976"/>
        <v>3</v>
      </c>
      <c r="V4470">
        <f t="shared" ca="1" si="977"/>
        <v>4</v>
      </c>
      <c r="W4470">
        <f t="shared" ca="1" si="978"/>
        <v>4</v>
      </c>
      <c r="X4470">
        <f t="shared" ca="1" si="979"/>
        <v>19</v>
      </c>
    </row>
    <row r="4471" spans="1:24" x14ac:dyDescent="0.25">
      <c r="A4471">
        <v>243416</v>
      </c>
      <c r="B4471" t="s">
        <v>15198</v>
      </c>
      <c r="C4471" t="s">
        <v>10</v>
      </c>
      <c r="D4471" t="s">
        <v>15199</v>
      </c>
      <c r="E4471" t="str">
        <f t="shared" ca="1" si="980"/>
        <v>Chelsea</v>
      </c>
      <c r="F4471" t="s">
        <v>24067</v>
      </c>
      <c r="G4471">
        <f t="shared" ca="1" si="968"/>
        <v>6965235347</v>
      </c>
      <c r="H4471" t="s">
        <v>15201</v>
      </c>
      <c r="I4471" t="s">
        <v>15200</v>
      </c>
      <c r="J4471" t="str">
        <f t="shared" ca="1" si="969"/>
        <v>Female</v>
      </c>
      <c r="K4471">
        <f t="shared" ca="1" si="970"/>
        <v>47</v>
      </c>
      <c r="L4471" t="str">
        <f t="shared" ca="1" si="971"/>
        <v>Adult</v>
      </c>
      <c r="M4471" t="str">
        <f t="shared" ca="1" si="972"/>
        <v>Yes</v>
      </c>
      <c r="N4471" t="str">
        <f t="shared" ca="1" si="972"/>
        <v>No</v>
      </c>
      <c r="O4471" t="str">
        <f t="shared" ca="1" si="972"/>
        <v>No</v>
      </c>
      <c r="P4471" t="str">
        <f t="shared" ca="1" si="967"/>
        <v>Yes</v>
      </c>
      <c r="Q4471" t="str">
        <f t="shared" ca="1" si="967"/>
        <v>No</v>
      </c>
      <c r="R4471">
        <f t="shared" ca="1" si="973"/>
        <v>1</v>
      </c>
      <c r="S4471">
        <f t="shared" ca="1" si="974"/>
        <v>0</v>
      </c>
      <c r="T4471">
        <f t="shared" ca="1" si="975"/>
        <v>0</v>
      </c>
      <c r="U4471">
        <f t="shared" ca="1" si="976"/>
        <v>3</v>
      </c>
      <c r="V4471">
        <f t="shared" ca="1" si="977"/>
        <v>4</v>
      </c>
      <c r="W4471">
        <f t="shared" ca="1" si="978"/>
        <v>0</v>
      </c>
      <c r="X4471">
        <f t="shared" ca="1" si="979"/>
        <v>8</v>
      </c>
    </row>
    <row r="4472" spans="1:24" x14ac:dyDescent="0.25">
      <c r="A4472">
        <v>243443</v>
      </c>
      <c r="B4472" t="s">
        <v>15202</v>
      </c>
      <c r="C4472" t="s">
        <v>10</v>
      </c>
      <c r="D4472" t="s">
        <v>15203</v>
      </c>
      <c r="E4472" t="str">
        <f t="shared" ca="1" si="980"/>
        <v>Everett</v>
      </c>
      <c r="F4472" t="s">
        <v>24067</v>
      </c>
      <c r="G4472">
        <f t="shared" ca="1" si="968"/>
        <v>3238672935</v>
      </c>
      <c r="H4472" t="s">
        <v>15204</v>
      </c>
      <c r="I4472">
        <v>907</v>
      </c>
      <c r="J4472" t="str">
        <f t="shared" ca="1" si="969"/>
        <v>Male</v>
      </c>
      <c r="K4472">
        <f t="shared" ca="1" si="970"/>
        <v>56</v>
      </c>
      <c r="L4472" t="str">
        <f t="shared" ca="1" si="971"/>
        <v>Adult</v>
      </c>
      <c r="M4472" t="str">
        <f t="shared" ca="1" si="972"/>
        <v>No</v>
      </c>
      <c r="N4472" t="str">
        <f t="shared" ca="1" si="972"/>
        <v>Yes</v>
      </c>
      <c r="O4472" t="str">
        <f t="shared" ca="1" si="972"/>
        <v>Yes</v>
      </c>
      <c r="P4472" t="str">
        <f t="shared" ca="1" si="967"/>
        <v>No</v>
      </c>
      <c r="Q4472" t="str">
        <f t="shared" ca="1" si="967"/>
        <v>No</v>
      </c>
      <c r="R4472">
        <f t="shared" ca="1" si="973"/>
        <v>5</v>
      </c>
      <c r="S4472">
        <f t="shared" ca="1" si="974"/>
        <v>5</v>
      </c>
      <c r="T4472">
        <f t="shared" ca="1" si="975"/>
        <v>5</v>
      </c>
      <c r="U4472">
        <f t="shared" ca="1" si="976"/>
        <v>0</v>
      </c>
      <c r="V4472">
        <f t="shared" ca="1" si="977"/>
        <v>0</v>
      </c>
      <c r="W4472">
        <f t="shared" ca="1" si="978"/>
        <v>0</v>
      </c>
      <c r="X4472">
        <f t="shared" ca="1" si="979"/>
        <v>15</v>
      </c>
    </row>
    <row r="4473" spans="1:24" x14ac:dyDescent="0.25">
      <c r="A4473">
        <v>243498</v>
      </c>
      <c r="B4473" t="s">
        <v>15205</v>
      </c>
      <c r="C4473" t="s">
        <v>10</v>
      </c>
      <c r="D4473" t="s">
        <v>15206</v>
      </c>
      <c r="E4473" t="str">
        <f t="shared" ca="1" si="980"/>
        <v>Newton</v>
      </c>
      <c r="F4473" t="s">
        <v>24067</v>
      </c>
      <c r="G4473">
        <f t="shared" ca="1" si="968"/>
        <v>3217341050</v>
      </c>
      <c r="H4473" t="s">
        <v>15207</v>
      </c>
      <c r="I4473">
        <v>925</v>
      </c>
      <c r="J4473" t="str">
        <f t="shared" ca="1" si="969"/>
        <v>Male</v>
      </c>
      <c r="K4473">
        <f t="shared" ca="1" si="970"/>
        <v>54</v>
      </c>
      <c r="L4473" t="str">
        <f t="shared" ca="1" si="971"/>
        <v>Adult</v>
      </c>
      <c r="M4473" t="str">
        <f t="shared" ca="1" si="972"/>
        <v>No</v>
      </c>
      <c r="N4473" t="str">
        <f t="shared" ca="1" si="972"/>
        <v>Yes</v>
      </c>
      <c r="O4473" t="str">
        <f t="shared" ca="1" si="972"/>
        <v>No</v>
      </c>
      <c r="P4473" t="str">
        <f t="shared" ca="1" si="967"/>
        <v>No</v>
      </c>
      <c r="Q4473" t="str">
        <f t="shared" ca="1" si="967"/>
        <v>No</v>
      </c>
      <c r="R4473">
        <f t="shared" ca="1" si="973"/>
        <v>1</v>
      </c>
      <c r="S4473">
        <f t="shared" ca="1" si="974"/>
        <v>0</v>
      </c>
      <c r="T4473">
        <f t="shared" ca="1" si="975"/>
        <v>3</v>
      </c>
      <c r="U4473">
        <f t="shared" ca="1" si="976"/>
        <v>0</v>
      </c>
      <c r="V4473">
        <f t="shared" ca="1" si="977"/>
        <v>0</v>
      </c>
      <c r="W4473">
        <f t="shared" ca="1" si="978"/>
        <v>0</v>
      </c>
      <c r="X4473">
        <f t="shared" ca="1" si="979"/>
        <v>4</v>
      </c>
    </row>
    <row r="4474" spans="1:24" x14ac:dyDescent="0.25">
      <c r="A4474">
        <v>243568</v>
      </c>
      <c r="B4474" t="s">
        <v>15208</v>
      </c>
      <c r="C4474" t="s">
        <v>10</v>
      </c>
      <c r="D4474" t="s">
        <v>15209</v>
      </c>
      <c r="E4474" t="str">
        <f t="shared" ca="1" si="980"/>
        <v>Boston</v>
      </c>
      <c r="F4474" t="s">
        <v>24067</v>
      </c>
      <c r="G4474">
        <f t="shared" ca="1" si="968"/>
        <v>4642278655</v>
      </c>
      <c r="H4474" t="s">
        <v>15211</v>
      </c>
      <c r="I4474" t="s">
        <v>15210</v>
      </c>
      <c r="J4474" t="str">
        <f t="shared" ca="1" si="969"/>
        <v>Male</v>
      </c>
      <c r="K4474">
        <f t="shared" ca="1" si="970"/>
        <v>17</v>
      </c>
      <c r="L4474" t="str">
        <f t="shared" ca="1" si="971"/>
        <v>Adoloscent</v>
      </c>
      <c r="M4474" t="str">
        <f t="shared" ca="1" si="972"/>
        <v>Yes</v>
      </c>
      <c r="N4474" t="str">
        <f t="shared" ca="1" si="972"/>
        <v>Yes</v>
      </c>
      <c r="O4474" t="str">
        <f t="shared" ca="1" si="972"/>
        <v>No</v>
      </c>
      <c r="P4474" t="str">
        <f t="shared" ca="1" si="967"/>
        <v>No</v>
      </c>
      <c r="Q4474" t="str">
        <f t="shared" ca="1" si="967"/>
        <v>Yes</v>
      </c>
      <c r="R4474">
        <f t="shared" ca="1" si="973"/>
        <v>4</v>
      </c>
      <c r="S4474">
        <f t="shared" ca="1" si="974"/>
        <v>5</v>
      </c>
      <c r="T4474">
        <f t="shared" ca="1" si="975"/>
        <v>3</v>
      </c>
      <c r="U4474">
        <f t="shared" ca="1" si="976"/>
        <v>3</v>
      </c>
      <c r="V4474">
        <f t="shared" ca="1" si="977"/>
        <v>0</v>
      </c>
      <c r="W4474">
        <f t="shared" ca="1" si="978"/>
        <v>4</v>
      </c>
      <c r="X4474">
        <f t="shared" ca="1" si="979"/>
        <v>19</v>
      </c>
    </row>
    <row r="4475" spans="1:24" x14ac:dyDescent="0.25">
      <c r="A4475">
        <v>243577</v>
      </c>
      <c r="B4475" t="s">
        <v>15212</v>
      </c>
      <c r="C4475" t="s">
        <v>10</v>
      </c>
      <c r="D4475" t="s">
        <v>15213</v>
      </c>
      <c r="E4475" t="str">
        <f t="shared" ca="1" si="980"/>
        <v>Somerville</v>
      </c>
      <c r="F4475" t="s">
        <v>24067</v>
      </c>
      <c r="G4475">
        <f t="shared" ca="1" si="968"/>
        <v>5040468865</v>
      </c>
      <c r="H4475" t="s">
        <v>15214</v>
      </c>
      <c r="I4475">
        <v>919</v>
      </c>
      <c r="J4475" t="str">
        <f t="shared" ca="1" si="969"/>
        <v>Female</v>
      </c>
      <c r="K4475">
        <f t="shared" ca="1" si="970"/>
        <v>48</v>
      </c>
      <c r="L4475" t="str">
        <f t="shared" ca="1" si="971"/>
        <v>Adult</v>
      </c>
      <c r="M4475" t="str">
        <f t="shared" ca="1" si="972"/>
        <v>Yes</v>
      </c>
      <c r="N4475" t="str">
        <f t="shared" ca="1" si="972"/>
        <v>No</v>
      </c>
      <c r="O4475" t="str">
        <f t="shared" ca="1" si="972"/>
        <v>No</v>
      </c>
      <c r="P4475" t="str">
        <f t="shared" ca="1" si="967"/>
        <v>No</v>
      </c>
      <c r="Q4475" t="str">
        <f t="shared" ca="1" si="967"/>
        <v>Yes</v>
      </c>
      <c r="R4475">
        <f t="shared" ca="1" si="973"/>
        <v>4</v>
      </c>
      <c r="S4475">
        <f t="shared" ca="1" si="974"/>
        <v>5</v>
      </c>
      <c r="T4475">
        <f t="shared" ca="1" si="975"/>
        <v>0</v>
      </c>
      <c r="U4475">
        <f t="shared" ca="1" si="976"/>
        <v>3</v>
      </c>
      <c r="V4475">
        <f t="shared" ca="1" si="977"/>
        <v>0</v>
      </c>
      <c r="W4475">
        <f t="shared" ca="1" si="978"/>
        <v>4</v>
      </c>
      <c r="X4475">
        <f t="shared" ca="1" si="979"/>
        <v>16</v>
      </c>
    </row>
    <row r="4476" spans="1:24" x14ac:dyDescent="0.25">
      <c r="A4476">
        <v>243586</v>
      </c>
      <c r="B4476" t="s">
        <v>15215</v>
      </c>
      <c r="C4476" t="s">
        <v>10</v>
      </c>
      <c r="D4476" t="s">
        <v>15216</v>
      </c>
      <c r="E4476" t="str">
        <f t="shared" ca="1" si="980"/>
        <v>Watertown</v>
      </c>
      <c r="F4476" t="s">
        <v>24067</v>
      </c>
      <c r="G4476">
        <f t="shared" ca="1" si="968"/>
        <v>5670158014</v>
      </c>
      <c r="H4476" t="s">
        <v>15218</v>
      </c>
      <c r="I4476" t="s">
        <v>15217</v>
      </c>
      <c r="J4476" t="str">
        <f t="shared" ca="1" si="969"/>
        <v>Male</v>
      </c>
      <c r="K4476">
        <f t="shared" ca="1" si="970"/>
        <v>30</v>
      </c>
      <c r="L4476" t="str">
        <f t="shared" ca="1" si="971"/>
        <v>Adult</v>
      </c>
      <c r="M4476" t="str">
        <f t="shared" ca="1" si="972"/>
        <v>No</v>
      </c>
      <c r="N4476" t="str">
        <f t="shared" ca="1" si="972"/>
        <v>Yes</v>
      </c>
      <c r="O4476" t="str">
        <f t="shared" ca="1" si="972"/>
        <v>Yes</v>
      </c>
      <c r="P4476" t="str">
        <f t="shared" ca="1" si="967"/>
        <v>No</v>
      </c>
      <c r="Q4476" t="str">
        <f t="shared" ca="1" si="967"/>
        <v>Yes</v>
      </c>
      <c r="R4476">
        <f t="shared" ca="1" si="973"/>
        <v>2</v>
      </c>
      <c r="S4476">
        <f t="shared" ca="1" si="974"/>
        <v>3</v>
      </c>
      <c r="T4476">
        <f t="shared" ca="1" si="975"/>
        <v>5</v>
      </c>
      <c r="U4476">
        <f t="shared" ca="1" si="976"/>
        <v>0</v>
      </c>
      <c r="V4476">
        <f t="shared" ca="1" si="977"/>
        <v>0</v>
      </c>
      <c r="W4476">
        <f t="shared" ca="1" si="978"/>
        <v>4</v>
      </c>
      <c r="X4476">
        <f t="shared" ca="1" si="979"/>
        <v>14</v>
      </c>
    </row>
    <row r="4477" spans="1:24" x14ac:dyDescent="0.25">
      <c r="A4477">
        <v>243601</v>
      </c>
      <c r="B4477" t="s">
        <v>15219</v>
      </c>
      <c r="C4477" t="s">
        <v>10</v>
      </c>
      <c r="D4477" t="s">
        <v>15220</v>
      </c>
      <c r="E4477" t="str">
        <f t="shared" ca="1" si="980"/>
        <v>Everett</v>
      </c>
      <c r="F4477" t="s">
        <v>24067</v>
      </c>
      <c r="G4477">
        <f t="shared" ca="1" si="968"/>
        <v>5133845348</v>
      </c>
      <c r="H4477" t="s">
        <v>15222</v>
      </c>
      <c r="I4477" t="s">
        <v>15221</v>
      </c>
      <c r="J4477" t="str">
        <f t="shared" ca="1" si="969"/>
        <v>Male</v>
      </c>
      <c r="K4477">
        <f t="shared" ca="1" si="970"/>
        <v>70</v>
      </c>
      <c r="L4477" t="str">
        <f t="shared" ca="1" si="971"/>
        <v>Adult</v>
      </c>
      <c r="M4477" t="str">
        <f t="shared" ca="1" si="972"/>
        <v>No</v>
      </c>
      <c r="N4477" t="str">
        <f t="shared" ca="1" si="972"/>
        <v>Yes</v>
      </c>
      <c r="O4477" t="str">
        <f t="shared" ca="1" si="972"/>
        <v>No</v>
      </c>
      <c r="P4477" t="str">
        <f t="shared" ca="1" si="967"/>
        <v>No</v>
      </c>
      <c r="Q4477" t="str">
        <f t="shared" ca="1" si="967"/>
        <v>Yes</v>
      </c>
      <c r="R4477">
        <f t="shared" ca="1" si="973"/>
        <v>2</v>
      </c>
      <c r="S4477">
        <f t="shared" ca="1" si="974"/>
        <v>3</v>
      </c>
      <c r="T4477">
        <f t="shared" ca="1" si="975"/>
        <v>3</v>
      </c>
      <c r="U4477">
        <f t="shared" ca="1" si="976"/>
        <v>0</v>
      </c>
      <c r="V4477">
        <f t="shared" ca="1" si="977"/>
        <v>0</v>
      </c>
      <c r="W4477">
        <f t="shared" ca="1" si="978"/>
        <v>4</v>
      </c>
      <c r="X4477">
        <f t="shared" ca="1" si="979"/>
        <v>12</v>
      </c>
    </row>
    <row r="4478" spans="1:24" x14ac:dyDescent="0.25">
      <c r="A4478">
        <v>243638</v>
      </c>
      <c r="B4478" t="s">
        <v>15223</v>
      </c>
      <c r="C4478" t="s">
        <v>10</v>
      </c>
      <c r="D4478" t="s">
        <v>15224</v>
      </c>
      <c r="E4478" t="str">
        <f t="shared" ca="1" si="980"/>
        <v>Watertown</v>
      </c>
      <c r="F4478" t="s">
        <v>24067</v>
      </c>
      <c r="G4478">
        <f t="shared" ca="1" si="968"/>
        <v>6150868367</v>
      </c>
      <c r="H4478" t="s">
        <v>15225</v>
      </c>
      <c r="I4478">
        <v>96941</v>
      </c>
      <c r="J4478" t="str">
        <f t="shared" ca="1" si="969"/>
        <v>Male</v>
      </c>
      <c r="K4478">
        <f t="shared" ca="1" si="970"/>
        <v>35</v>
      </c>
      <c r="L4478" t="str">
        <f t="shared" ca="1" si="971"/>
        <v>Adult</v>
      </c>
      <c r="M4478" t="str">
        <f t="shared" ca="1" si="972"/>
        <v>Yes</v>
      </c>
      <c r="N4478" t="str">
        <f t="shared" ca="1" si="972"/>
        <v>No</v>
      </c>
      <c r="O4478" t="str">
        <f t="shared" ca="1" si="972"/>
        <v>No</v>
      </c>
      <c r="P4478" t="str">
        <f t="shared" ca="1" si="967"/>
        <v>No</v>
      </c>
      <c r="Q4478" t="str">
        <f t="shared" ca="1" si="967"/>
        <v>Yes</v>
      </c>
      <c r="R4478">
        <f t="shared" ca="1" si="973"/>
        <v>2</v>
      </c>
      <c r="S4478">
        <f t="shared" ca="1" si="974"/>
        <v>3</v>
      </c>
      <c r="T4478">
        <f t="shared" ca="1" si="975"/>
        <v>0</v>
      </c>
      <c r="U4478">
        <f t="shared" ca="1" si="976"/>
        <v>3</v>
      </c>
      <c r="V4478">
        <f t="shared" ca="1" si="977"/>
        <v>0</v>
      </c>
      <c r="W4478">
        <f t="shared" ca="1" si="978"/>
        <v>4</v>
      </c>
      <c r="X4478">
        <f t="shared" ca="1" si="979"/>
        <v>12</v>
      </c>
    </row>
    <row r="4479" spans="1:24" x14ac:dyDescent="0.25">
      <c r="A4479">
        <v>243647</v>
      </c>
      <c r="B4479" t="s">
        <v>15226</v>
      </c>
      <c r="C4479" t="s">
        <v>10</v>
      </c>
      <c r="D4479" t="s">
        <v>15227</v>
      </c>
      <c r="E4479" t="str">
        <f t="shared" ca="1" si="980"/>
        <v>Chelsea</v>
      </c>
      <c r="F4479" t="s">
        <v>24067</v>
      </c>
      <c r="G4479">
        <f t="shared" ca="1" si="968"/>
        <v>8609759421</v>
      </c>
      <c r="H4479" t="s">
        <v>15228</v>
      </c>
      <c r="I4479">
        <v>96940</v>
      </c>
      <c r="J4479" t="str">
        <f t="shared" ca="1" si="969"/>
        <v>Female</v>
      </c>
      <c r="K4479">
        <f t="shared" ca="1" si="970"/>
        <v>49</v>
      </c>
      <c r="L4479" t="str">
        <f t="shared" ca="1" si="971"/>
        <v>Adult</v>
      </c>
      <c r="M4479" t="str">
        <f t="shared" ca="1" si="972"/>
        <v>Yes</v>
      </c>
      <c r="N4479" t="str">
        <f t="shared" ca="1" si="972"/>
        <v>No</v>
      </c>
      <c r="O4479" t="str">
        <f t="shared" ca="1" si="972"/>
        <v>Yes</v>
      </c>
      <c r="P4479" t="str">
        <f t="shared" ca="1" si="967"/>
        <v>Yes</v>
      </c>
      <c r="Q4479" t="str">
        <f t="shared" ca="1" si="967"/>
        <v>Yes</v>
      </c>
      <c r="R4479">
        <f t="shared" ca="1" si="973"/>
        <v>3</v>
      </c>
      <c r="S4479">
        <f t="shared" ca="1" si="974"/>
        <v>3</v>
      </c>
      <c r="T4479">
        <f t="shared" ca="1" si="975"/>
        <v>3</v>
      </c>
      <c r="U4479">
        <f t="shared" ca="1" si="976"/>
        <v>3</v>
      </c>
      <c r="V4479">
        <f t="shared" ca="1" si="977"/>
        <v>4</v>
      </c>
      <c r="W4479">
        <f t="shared" ca="1" si="978"/>
        <v>4</v>
      </c>
      <c r="X4479">
        <f t="shared" ca="1" si="979"/>
        <v>20</v>
      </c>
    </row>
    <row r="4480" spans="1:24" x14ac:dyDescent="0.25">
      <c r="A4480">
        <v>243665</v>
      </c>
      <c r="B4480" t="s">
        <v>15229</v>
      </c>
      <c r="C4480" t="s">
        <v>10</v>
      </c>
      <c r="D4480" t="s">
        <v>15230</v>
      </c>
      <c r="E4480" t="str">
        <f t="shared" ca="1" si="980"/>
        <v>Quincy</v>
      </c>
      <c r="F4480" t="s">
        <v>24067</v>
      </c>
      <c r="G4480">
        <f t="shared" ca="1" si="968"/>
        <v>1953573376</v>
      </c>
      <c r="H4480" t="s">
        <v>15232</v>
      </c>
      <c r="I4480" t="s">
        <v>15231</v>
      </c>
      <c r="J4480" t="str">
        <f t="shared" ca="1" si="969"/>
        <v>Female</v>
      </c>
      <c r="K4480">
        <f t="shared" ca="1" si="970"/>
        <v>60</v>
      </c>
      <c r="L4480" t="str">
        <f t="shared" ca="1" si="971"/>
        <v>Adult</v>
      </c>
      <c r="M4480" t="str">
        <f t="shared" ca="1" si="972"/>
        <v>Yes</v>
      </c>
      <c r="N4480" t="str">
        <f t="shared" ca="1" si="972"/>
        <v>No</v>
      </c>
      <c r="O4480" t="str">
        <f t="shared" ca="1" si="972"/>
        <v>No</v>
      </c>
      <c r="P4480" t="str">
        <f t="shared" ca="1" si="967"/>
        <v>No</v>
      </c>
      <c r="Q4480" t="str">
        <f t="shared" ca="1" si="967"/>
        <v>Yes</v>
      </c>
      <c r="R4480">
        <f t="shared" ca="1" si="973"/>
        <v>2</v>
      </c>
      <c r="S4480">
        <f t="shared" ca="1" si="974"/>
        <v>3</v>
      </c>
      <c r="T4480">
        <f t="shared" ca="1" si="975"/>
        <v>0</v>
      </c>
      <c r="U4480">
        <f t="shared" ca="1" si="976"/>
        <v>3</v>
      </c>
      <c r="V4480">
        <f t="shared" ca="1" si="977"/>
        <v>0</v>
      </c>
      <c r="W4480">
        <f t="shared" ca="1" si="978"/>
        <v>4</v>
      </c>
      <c r="X4480">
        <f t="shared" ca="1" si="979"/>
        <v>12</v>
      </c>
    </row>
    <row r="4481" spans="1:24" x14ac:dyDescent="0.25">
      <c r="A4481">
        <v>243744</v>
      </c>
      <c r="B4481" t="s">
        <v>15233</v>
      </c>
      <c r="C4481" t="s">
        <v>10</v>
      </c>
      <c r="D4481" t="s">
        <v>610</v>
      </c>
      <c r="E4481" t="str">
        <f t="shared" ca="1" si="980"/>
        <v>Canton</v>
      </c>
      <c r="F4481" t="s">
        <v>24067</v>
      </c>
      <c r="G4481">
        <f t="shared" ca="1" si="968"/>
        <v>9452200973</v>
      </c>
      <c r="H4481" t="s">
        <v>15234</v>
      </c>
      <c r="I4481">
        <v>94305</v>
      </c>
      <c r="J4481" t="str">
        <f t="shared" ca="1" si="969"/>
        <v>Female</v>
      </c>
      <c r="K4481">
        <f t="shared" ca="1" si="970"/>
        <v>32</v>
      </c>
      <c r="L4481" t="str">
        <f t="shared" ca="1" si="971"/>
        <v>Adult</v>
      </c>
      <c r="M4481" t="str">
        <f t="shared" ca="1" si="972"/>
        <v>No</v>
      </c>
      <c r="N4481" t="str">
        <f t="shared" ca="1" si="972"/>
        <v>No</v>
      </c>
      <c r="O4481" t="str">
        <f t="shared" ca="1" si="972"/>
        <v>Yes</v>
      </c>
      <c r="P4481" t="str">
        <f t="shared" ca="1" si="967"/>
        <v>No</v>
      </c>
      <c r="Q4481" t="str">
        <f t="shared" ca="1" si="967"/>
        <v>No</v>
      </c>
      <c r="R4481">
        <f t="shared" ca="1" si="973"/>
        <v>1</v>
      </c>
      <c r="S4481">
        <f t="shared" ca="1" si="974"/>
        <v>0</v>
      </c>
      <c r="T4481">
        <f t="shared" ca="1" si="975"/>
        <v>3</v>
      </c>
      <c r="U4481">
        <f t="shared" ca="1" si="976"/>
        <v>0</v>
      </c>
      <c r="V4481">
        <f t="shared" ca="1" si="977"/>
        <v>0</v>
      </c>
      <c r="W4481">
        <f t="shared" ca="1" si="978"/>
        <v>0</v>
      </c>
      <c r="X4481">
        <f t="shared" ca="1" si="979"/>
        <v>4</v>
      </c>
    </row>
    <row r="4482" spans="1:24" x14ac:dyDescent="0.25">
      <c r="A4482">
        <v>243780</v>
      </c>
      <c r="B4482" t="s">
        <v>15235</v>
      </c>
      <c r="C4482" t="s">
        <v>10</v>
      </c>
      <c r="D4482" t="s">
        <v>15236</v>
      </c>
      <c r="E4482" t="str">
        <f t="shared" ca="1" si="980"/>
        <v>Brookline</v>
      </c>
      <c r="F4482" t="s">
        <v>24067</v>
      </c>
      <c r="G4482">
        <f t="shared" ca="1" si="968"/>
        <v>1863233862</v>
      </c>
      <c r="H4482" t="s">
        <v>15238</v>
      </c>
      <c r="I4482" t="s">
        <v>15237</v>
      </c>
      <c r="J4482" t="str">
        <f t="shared" ca="1" si="969"/>
        <v>Male</v>
      </c>
      <c r="K4482">
        <f t="shared" ca="1" si="970"/>
        <v>59</v>
      </c>
      <c r="L4482" t="str">
        <f t="shared" ca="1" si="971"/>
        <v>Adult</v>
      </c>
      <c r="M4482" t="str">
        <f t="shared" ca="1" si="972"/>
        <v>No</v>
      </c>
      <c r="N4482" t="str">
        <f t="shared" ca="1" si="972"/>
        <v>Yes</v>
      </c>
      <c r="O4482" t="str">
        <f t="shared" ca="1" si="972"/>
        <v>Yes</v>
      </c>
      <c r="P4482" t="str">
        <f t="shared" ca="1" si="972"/>
        <v>No</v>
      </c>
      <c r="Q4482" t="str">
        <f t="shared" ca="1" si="972"/>
        <v>Yes</v>
      </c>
      <c r="R4482">
        <f t="shared" ca="1" si="973"/>
        <v>5</v>
      </c>
      <c r="S4482">
        <f t="shared" ca="1" si="974"/>
        <v>5</v>
      </c>
      <c r="T4482">
        <f t="shared" ca="1" si="975"/>
        <v>5</v>
      </c>
      <c r="U4482">
        <f t="shared" ca="1" si="976"/>
        <v>0</v>
      </c>
      <c r="V4482">
        <f t="shared" ca="1" si="977"/>
        <v>0</v>
      </c>
      <c r="W4482">
        <f t="shared" ca="1" si="978"/>
        <v>4</v>
      </c>
      <c r="X4482">
        <f t="shared" ca="1" si="979"/>
        <v>19</v>
      </c>
    </row>
    <row r="4483" spans="1:24" x14ac:dyDescent="0.25">
      <c r="A4483">
        <v>243799</v>
      </c>
      <c r="B4483" t="s">
        <v>15239</v>
      </c>
      <c r="C4483" t="s">
        <v>10</v>
      </c>
      <c r="D4483" t="s">
        <v>15240</v>
      </c>
      <c r="E4483" t="str">
        <f t="shared" ca="1" si="980"/>
        <v>Newton</v>
      </c>
      <c r="F4483" t="s">
        <v>24067</v>
      </c>
      <c r="G4483">
        <f t="shared" ref="G4483:G4546" ca="1" si="981">RANDBETWEEN(1000000000,9999999999)</f>
        <v>6032751538</v>
      </c>
      <c r="H4483" t="s">
        <v>15241</v>
      </c>
      <c r="I4483">
        <v>2021</v>
      </c>
      <c r="J4483" t="str">
        <f t="shared" ref="J4483:J4546" ca="1" si="982">CHOOSE(RANDBETWEEN(1,2),"Male","Female")</f>
        <v>Female</v>
      </c>
      <c r="K4483">
        <f t="shared" ref="K4483:K4546" ca="1" si="983">RANDBETWEEN(15,70)</f>
        <v>66</v>
      </c>
      <c r="L4483" t="str">
        <f t="shared" ref="L4483:L4546" ca="1" si="984">IF(AND(K4483&gt;=12, K4483 &lt; 18), "Adoloscent", "Adult")</f>
        <v>Adult</v>
      </c>
      <c r="M4483" t="str">
        <f t="shared" ref="M4483:P4546" ca="1" si="985">CHOOSE(RANDBETWEEN(1,2),"Yes","No")</f>
        <v>Yes</v>
      </c>
      <c r="N4483" t="str">
        <f t="shared" ca="1" si="985"/>
        <v>Yes</v>
      </c>
      <c r="O4483" t="str">
        <f t="shared" ca="1" si="985"/>
        <v>Yes</v>
      </c>
      <c r="P4483" t="str">
        <f t="shared" ca="1" si="985"/>
        <v>No</v>
      </c>
      <c r="Q4483" t="str">
        <f t="shared" ref="Q4483:Q4546" ca="1" si="986">CHOOSE(RANDBETWEEN(1,2),"Yes","No")</f>
        <v>No</v>
      </c>
      <c r="R4483">
        <f t="shared" ref="R4483:R4546" ca="1" si="987">CHOOSE(RANDBETWEEN(1,5),1,2,3,4,5)</f>
        <v>3</v>
      </c>
      <c r="S4483">
        <f t="shared" ref="S4483:S4546" ca="1" si="988">IF(R4483&gt;=4,5,IF(AND(R4483&gt;=2,R4483&lt;=3),3,IF(R4483=1,0)))</f>
        <v>3</v>
      </c>
      <c r="T4483">
        <f t="shared" ref="T4483:T4546" ca="1" si="989">IF(AND(O4483="Yes",N4483="Yes"),5,IF(OR(O4483="Yes",N4483="Yes"),3,IF(AND(O4483="No",N4483="No"),0)))</f>
        <v>5</v>
      </c>
      <c r="U4483">
        <f t="shared" ref="U4483:U4546" ca="1" si="990">IF(M4483="Yes",3,0)</f>
        <v>3</v>
      </c>
      <c r="V4483">
        <f t="shared" ref="V4483:V4546" ca="1" si="991">IF(P4483="Yes",4,0)</f>
        <v>0</v>
      </c>
      <c r="W4483">
        <f t="shared" ref="W4483:W4546" ca="1" si="992">IF(Q4483="Yes",4,0)</f>
        <v>0</v>
      </c>
      <c r="X4483">
        <f t="shared" ref="X4483:X4546" ca="1" si="993">SUM(R4483:W4483)</f>
        <v>14</v>
      </c>
    </row>
    <row r="4484" spans="1:24" x14ac:dyDescent="0.25">
      <c r="A4484">
        <v>243823</v>
      </c>
      <c r="B4484" t="s">
        <v>15242</v>
      </c>
      <c r="C4484" t="s">
        <v>10</v>
      </c>
      <c r="D4484" t="s">
        <v>15243</v>
      </c>
      <c r="E4484" t="str">
        <f t="shared" ref="E4484:E4547" ca="1" si="994">CHOOSE(RANDBETWEEN(1,15),"Boston","Winthrop","Revere","Chelsea","Everett","Somerville", "Cambridge","Watertown", "Newton","Brookline", "Needham", "Dedham", "Canton"," Milton", "Quincy")</f>
        <v>Needham</v>
      </c>
      <c r="F4484" t="s">
        <v>24067</v>
      </c>
      <c r="G4484">
        <f t="shared" ca="1" si="981"/>
        <v>3018603418</v>
      </c>
      <c r="H4484" t="s">
        <v>15245</v>
      </c>
      <c r="I4484" t="s">
        <v>15244</v>
      </c>
      <c r="J4484" t="str">
        <f t="shared" ca="1" si="982"/>
        <v>Male</v>
      </c>
      <c r="K4484">
        <f t="shared" ca="1" si="983"/>
        <v>28</v>
      </c>
      <c r="L4484" t="str">
        <f t="shared" ca="1" si="984"/>
        <v>Adult</v>
      </c>
      <c r="M4484" t="str">
        <f t="shared" ca="1" si="985"/>
        <v>Yes</v>
      </c>
      <c r="N4484" t="str">
        <f t="shared" ca="1" si="985"/>
        <v>Yes</v>
      </c>
      <c r="O4484" t="str">
        <f t="shared" ca="1" si="985"/>
        <v>No</v>
      </c>
      <c r="P4484" t="str">
        <f t="shared" ca="1" si="985"/>
        <v>Yes</v>
      </c>
      <c r="Q4484" t="str">
        <f t="shared" ca="1" si="986"/>
        <v>No</v>
      </c>
      <c r="R4484">
        <f t="shared" ca="1" si="987"/>
        <v>4</v>
      </c>
      <c r="S4484">
        <f t="shared" ca="1" si="988"/>
        <v>5</v>
      </c>
      <c r="T4484">
        <f t="shared" ca="1" si="989"/>
        <v>3</v>
      </c>
      <c r="U4484">
        <f t="shared" ca="1" si="990"/>
        <v>3</v>
      </c>
      <c r="V4484">
        <f t="shared" ca="1" si="991"/>
        <v>4</v>
      </c>
      <c r="W4484">
        <f t="shared" ca="1" si="992"/>
        <v>0</v>
      </c>
      <c r="X4484">
        <f t="shared" ca="1" si="993"/>
        <v>19</v>
      </c>
    </row>
    <row r="4485" spans="1:24" x14ac:dyDescent="0.25">
      <c r="A4485">
        <v>243832</v>
      </c>
      <c r="B4485" t="s">
        <v>15246</v>
      </c>
      <c r="C4485" t="s">
        <v>10</v>
      </c>
      <c r="D4485" t="s">
        <v>15247</v>
      </c>
      <c r="E4485" t="str">
        <f t="shared" ca="1" si="994"/>
        <v>Watertown</v>
      </c>
      <c r="F4485" t="s">
        <v>24067</v>
      </c>
      <c r="G4485">
        <f t="shared" ca="1" si="981"/>
        <v>3584371762</v>
      </c>
      <c r="H4485" t="s">
        <v>15249</v>
      </c>
      <c r="I4485" t="s">
        <v>15248</v>
      </c>
      <c r="J4485" t="str">
        <f t="shared" ca="1" si="982"/>
        <v>Male</v>
      </c>
      <c r="K4485">
        <f t="shared" ca="1" si="983"/>
        <v>39</v>
      </c>
      <c r="L4485" t="str">
        <f t="shared" ca="1" si="984"/>
        <v>Adult</v>
      </c>
      <c r="M4485" t="str">
        <f t="shared" ca="1" si="985"/>
        <v>Yes</v>
      </c>
      <c r="N4485" t="str">
        <f t="shared" ca="1" si="985"/>
        <v>No</v>
      </c>
      <c r="O4485" t="str">
        <f t="shared" ca="1" si="985"/>
        <v>Yes</v>
      </c>
      <c r="P4485" t="str">
        <f t="shared" ca="1" si="985"/>
        <v>Yes</v>
      </c>
      <c r="Q4485" t="str">
        <f t="shared" ca="1" si="986"/>
        <v>Yes</v>
      </c>
      <c r="R4485">
        <f t="shared" ca="1" si="987"/>
        <v>4</v>
      </c>
      <c r="S4485">
        <f t="shared" ca="1" si="988"/>
        <v>5</v>
      </c>
      <c r="T4485">
        <f t="shared" ca="1" si="989"/>
        <v>3</v>
      </c>
      <c r="U4485">
        <f t="shared" ca="1" si="990"/>
        <v>3</v>
      </c>
      <c r="V4485">
        <f t="shared" ca="1" si="991"/>
        <v>4</v>
      </c>
      <c r="W4485">
        <f t="shared" ca="1" si="992"/>
        <v>4</v>
      </c>
      <c r="X4485">
        <f t="shared" ca="1" si="993"/>
        <v>23</v>
      </c>
    </row>
    <row r="4486" spans="1:24" x14ac:dyDescent="0.25">
      <c r="A4486">
        <v>243841</v>
      </c>
      <c r="B4486" t="s">
        <v>15250</v>
      </c>
      <c r="C4486" t="s">
        <v>10</v>
      </c>
      <c r="D4486" t="s">
        <v>15251</v>
      </c>
      <c r="E4486" t="str">
        <f t="shared" ca="1" si="994"/>
        <v>Needham</v>
      </c>
      <c r="F4486" t="s">
        <v>24067</v>
      </c>
      <c r="G4486">
        <f t="shared" ca="1" si="981"/>
        <v>5565528351</v>
      </c>
      <c r="H4486" t="s">
        <v>15058</v>
      </c>
      <c r="I4486" t="s">
        <v>15252</v>
      </c>
      <c r="J4486" t="str">
        <f t="shared" ca="1" si="982"/>
        <v>Female</v>
      </c>
      <c r="K4486">
        <f t="shared" ca="1" si="983"/>
        <v>23</v>
      </c>
      <c r="L4486" t="str">
        <f t="shared" ca="1" si="984"/>
        <v>Adult</v>
      </c>
      <c r="M4486" t="str">
        <f t="shared" ca="1" si="985"/>
        <v>No</v>
      </c>
      <c r="N4486" t="str">
        <f t="shared" ca="1" si="985"/>
        <v>No</v>
      </c>
      <c r="O4486" t="str">
        <f t="shared" ca="1" si="985"/>
        <v>No</v>
      </c>
      <c r="P4486" t="str">
        <f t="shared" ca="1" si="985"/>
        <v>Yes</v>
      </c>
      <c r="Q4486" t="str">
        <f t="shared" ca="1" si="986"/>
        <v>No</v>
      </c>
      <c r="R4486">
        <f t="shared" ca="1" si="987"/>
        <v>1</v>
      </c>
      <c r="S4486">
        <f t="shared" ca="1" si="988"/>
        <v>0</v>
      </c>
      <c r="T4486">
        <f t="shared" ca="1" si="989"/>
        <v>0</v>
      </c>
      <c r="U4486">
        <f t="shared" ca="1" si="990"/>
        <v>0</v>
      </c>
      <c r="V4486">
        <f t="shared" ca="1" si="991"/>
        <v>4</v>
      </c>
      <c r="W4486">
        <f t="shared" ca="1" si="992"/>
        <v>0</v>
      </c>
      <c r="X4486">
        <f t="shared" ca="1" si="993"/>
        <v>5</v>
      </c>
    </row>
    <row r="4487" spans="1:24" x14ac:dyDescent="0.25">
      <c r="A4487">
        <v>244011</v>
      </c>
      <c r="B4487" t="s">
        <v>15253</v>
      </c>
      <c r="C4487" t="s">
        <v>10</v>
      </c>
      <c r="D4487" t="s">
        <v>15254</v>
      </c>
      <c r="E4487" t="str">
        <f t="shared" ca="1" si="994"/>
        <v>Quincy</v>
      </c>
      <c r="F4487" t="s">
        <v>24067</v>
      </c>
      <c r="G4487">
        <f t="shared" ca="1" si="981"/>
        <v>1454816128</v>
      </c>
      <c r="H4487" t="s">
        <v>392</v>
      </c>
      <c r="I4487" t="s">
        <v>15255</v>
      </c>
      <c r="J4487" t="str">
        <f t="shared" ca="1" si="982"/>
        <v>Male</v>
      </c>
      <c r="K4487">
        <f t="shared" ca="1" si="983"/>
        <v>16</v>
      </c>
      <c r="L4487" t="str">
        <f t="shared" ca="1" si="984"/>
        <v>Adoloscent</v>
      </c>
      <c r="M4487" t="str">
        <f t="shared" ca="1" si="985"/>
        <v>Yes</v>
      </c>
      <c r="N4487" t="str">
        <f t="shared" ca="1" si="985"/>
        <v>No</v>
      </c>
      <c r="O4487" t="str">
        <f t="shared" ca="1" si="985"/>
        <v>Yes</v>
      </c>
      <c r="P4487" t="str">
        <f t="shared" ca="1" si="985"/>
        <v>No</v>
      </c>
      <c r="Q4487" t="str">
        <f t="shared" ca="1" si="986"/>
        <v>Yes</v>
      </c>
      <c r="R4487">
        <f t="shared" ca="1" si="987"/>
        <v>5</v>
      </c>
      <c r="S4487">
        <f t="shared" ca="1" si="988"/>
        <v>5</v>
      </c>
      <c r="T4487">
        <f t="shared" ca="1" si="989"/>
        <v>3</v>
      </c>
      <c r="U4487">
        <f t="shared" ca="1" si="990"/>
        <v>3</v>
      </c>
      <c r="V4487">
        <f t="shared" ca="1" si="991"/>
        <v>0</v>
      </c>
      <c r="W4487">
        <f t="shared" ca="1" si="992"/>
        <v>4</v>
      </c>
      <c r="X4487">
        <f t="shared" ca="1" si="993"/>
        <v>20</v>
      </c>
    </row>
    <row r="4488" spans="1:24" x14ac:dyDescent="0.25">
      <c r="A4488">
        <v>244154</v>
      </c>
      <c r="B4488" t="s">
        <v>15256</v>
      </c>
      <c r="C4488" t="s">
        <v>10</v>
      </c>
      <c r="D4488" t="s">
        <v>15257</v>
      </c>
      <c r="E4488" t="str">
        <f t="shared" ca="1" si="994"/>
        <v>Revere</v>
      </c>
      <c r="F4488" t="s">
        <v>24067</v>
      </c>
      <c r="G4488">
        <f t="shared" ca="1" si="981"/>
        <v>3723379478</v>
      </c>
      <c r="H4488" t="s">
        <v>392</v>
      </c>
      <c r="I4488">
        <v>80031</v>
      </c>
      <c r="J4488" t="str">
        <f t="shared" ca="1" si="982"/>
        <v>Female</v>
      </c>
      <c r="K4488">
        <f t="shared" ca="1" si="983"/>
        <v>39</v>
      </c>
      <c r="L4488" t="str">
        <f t="shared" ca="1" si="984"/>
        <v>Adult</v>
      </c>
      <c r="M4488" t="str">
        <f t="shared" ca="1" si="985"/>
        <v>No</v>
      </c>
      <c r="N4488" t="str">
        <f t="shared" ca="1" si="985"/>
        <v>No</v>
      </c>
      <c r="O4488" t="str">
        <f t="shared" ca="1" si="985"/>
        <v>Yes</v>
      </c>
      <c r="P4488" t="str">
        <f t="shared" ca="1" si="985"/>
        <v>No</v>
      </c>
      <c r="Q4488" t="str">
        <f t="shared" ca="1" si="986"/>
        <v>Yes</v>
      </c>
      <c r="R4488">
        <f t="shared" ca="1" si="987"/>
        <v>1</v>
      </c>
      <c r="S4488">
        <f t="shared" ca="1" si="988"/>
        <v>0</v>
      </c>
      <c r="T4488">
        <f t="shared" ca="1" si="989"/>
        <v>3</v>
      </c>
      <c r="U4488">
        <f t="shared" ca="1" si="990"/>
        <v>0</v>
      </c>
      <c r="V4488">
        <f t="shared" ca="1" si="991"/>
        <v>0</v>
      </c>
      <c r="W4488">
        <f t="shared" ca="1" si="992"/>
        <v>4</v>
      </c>
      <c r="X4488">
        <f t="shared" ca="1" si="993"/>
        <v>8</v>
      </c>
    </row>
    <row r="4489" spans="1:24" x14ac:dyDescent="0.25">
      <c r="A4489">
        <v>244190</v>
      </c>
      <c r="B4489" t="s">
        <v>12195</v>
      </c>
      <c r="C4489" t="s">
        <v>10</v>
      </c>
      <c r="D4489" t="s">
        <v>15258</v>
      </c>
      <c r="E4489" t="str">
        <f t="shared" ca="1" si="994"/>
        <v>Winthrop</v>
      </c>
      <c r="F4489" t="s">
        <v>24067</v>
      </c>
      <c r="G4489">
        <f t="shared" ca="1" si="981"/>
        <v>5965608520</v>
      </c>
      <c r="H4489" t="s">
        <v>12197</v>
      </c>
      <c r="I4489">
        <v>19803</v>
      </c>
      <c r="J4489" t="str">
        <f t="shared" ca="1" si="982"/>
        <v>Female</v>
      </c>
      <c r="K4489">
        <f t="shared" ca="1" si="983"/>
        <v>46</v>
      </c>
      <c r="L4489" t="str">
        <f t="shared" ca="1" si="984"/>
        <v>Adult</v>
      </c>
      <c r="M4489" t="str">
        <f t="shared" ca="1" si="985"/>
        <v>Yes</v>
      </c>
      <c r="N4489" t="str">
        <f t="shared" ca="1" si="985"/>
        <v>Yes</v>
      </c>
      <c r="O4489" t="str">
        <f t="shared" ca="1" si="985"/>
        <v>Yes</v>
      </c>
      <c r="P4489" t="str">
        <f t="shared" ca="1" si="985"/>
        <v>No</v>
      </c>
      <c r="Q4489" t="str">
        <f t="shared" ca="1" si="986"/>
        <v>Yes</v>
      </c>
      <c r="R4489">
        <f t="shared" ca="1" si="987"/>
        <v>1</v>
      </c>
      <c r="S4489">
        <f t="shared" ca="1" si="988"/>
        <v>0</v>
      </c>
      <c r="T4489">
        <f t="shared" ca="1" si="989"/>
        <v>5</v>
      </c>
      <c r="U4489">
        <f t="shared" ca="1" si="990"/>
        <v>3</v>
      </c>
      <c r="V4489">
        <f t="shared" ca="1" si="991"/>
        <v>0</v>
      </c>
      <c r="W4489">
        <f t="shared" ca="1" si="992"/>
        <v>4</v>
      </c>
      <c r="X4489">
        <f t="shared" ca="1" si="993"/>
        <v>13</v>
      </c>
    </row>
    <row r="4490" spans="1:24" x14ac:dyDescent="0.25">
      <c r="A4490">
        <v>244233</v>
      </c>
      <c r="B4490" t="s">
        <v>15259</v>
      </c>
      <c r="C4490" t="s">
        <v>10</v>
      </c>
      <c r="D4490" t="s">
        <v>15260</v>
      </c>
      <c r="E4490" t="str">
        <f t="shared" ca="1" si="994"/>
        <v>Newton</v>
      </c>
      <c r="F4490" t="s">
        <v>24067</v>
      </c>
      <c r="G4490">
        <f t="shared" ca="1" si="981"/>
        <v>5298810195</v>
      </c>
      <c r="H4490" t="s">
        <v>15261</v>
      </c>
      <c r="I4490">
        <v>33309</v>
      </c>
      <c r="J4490" t="str">
        <f t="shared" ca="1" si="982"/>
        <v>Female</v>
      </c>
      <c r="K4490">
        <f t="shared" ca="1" si="983"/>
        <v>20</v>
      </c>
      <c r="L4490" t="str">
        <f t="shared" ca="1" si="984"/>
        <v>Adult</v>
      </c>
      <c r="M4490" t="str">
        <f t="shared" ca="1" si="985"/>
        <v>No</v>
      </c>
      <c r="N4490" t="str">
        <f t="shared" ca="1" si="985"/>
        <v>No</v>
      </c>
      <c r="O4490" t="str">
        <f t="shared" ca="1" si="985"/>
        <v>Yes</v>
      </c>
      <c r="P4490" t="str">
        <f t="shared" ca="1" si="985"/>
        <v>Yes</v>
      </c>
      <c r="Q4490" t="str">
        <f t="shared" ca="1" si="986"/>
        <v>No</v>
      </c>
      <c r="R4490">
        <f t="shared" ca="1" si="987"/>
        <v>5</v>
      </c>
      <c r="S4490">
        <f t="shared" ca="1" si="988"/>
        <v>5</v>
      </c>
      <c r="T4490">
        <f t="shared" ca="1" si="989"/>
        <v>3</v>
      </c>
      <c r="U4490">
        <f t="shared" ca="1" si="990"/>
        <v>0</v>
      </c>
      <c r="V4490">
        <f t="shared" ca="1" si="991"/>
        <v>4</v>
      </c>
      <c r="W4490">
        <f t="shared" ca="1" si="992"/>
        <v>0</v>
      </c>
      <c r="X4490">
        <f t="shared" ca="1" si="993"/>
        <v>17</v>
      </c>
    </row>
    <row r="4491" spans="1:24" x14ac:dyDescent="0.25">
      <c r="A4491">
        <v>244279</v>
      </c>
      <c r="B4491" t="s">
        <v>15262</v>
      </c>
      <c r="C4491" t="s">
        <v>10</v>
      </c>
      <c r="D4491" t="s">
        <v>15263</v>
      </c>
      <c r="E4491" t="str">
        <f t="shared" ca="1" si="994"/>
        <v>Brookline</v>
      </c>
      <c r="F4491" t="s">
        <v>24067</v>
      </c>
      <c r="G4491">
        <f t="shared" ca="1" si="981"/>
        <v>3516737208</v>
      </c>
      <c r="H4491" t="s">
        <v>15264</v>
      </c>
      <c r="I4491">
        <v>34240</v>
      </c>
      <c r="J4491" t="str">
        <f t="shared" ca="1" si="982"/>
        <v>Female</v>
      </c>
      <c r="K4491">
        <f t="shared" ca="1" si="983"/>
        <v>59</v>
      </c>
      <c r="L4491" t="str">
        <f t="shared" ca="1" si="984"/>
        <v>Adult</v>
      </c>
      <c r="M4491" t="str">
        <f t="shared" ca="1" si="985"/>
        <v>No</v>
      </c>
      <c r="N4491" t="str">
        <f t="shared" ca="1" si="985"/>
        <v>Yes</v>
      </c>
      <c r="O4491" t="str">
        <f t="shared" ca="1" si="985"/>
        <v>No</v>
      </c>
      <c r="P4491" t="str">
        <f t="shared" ca="1" si="985"/>
        <v>No</v>
      </c>
      <c r="Q4491" t="str">
        <f t="shared" ca="1" si="986"/>
        <v>Yes</v>
      </c>
      <c r="R4491">
        <f t="shared" ca="1" si="987"/>
        <v>3</v>
      </c>
      <c r="S4491">
        <f t="shared" ca="1" si="988"/>
        <v>3</v>
      </c>
      <c r="T4491">
        <f t="shared" ca="1" si="989"/>
        <v>3</v>
      </c>
      <c r="U4491">
        <f t="shared" ca="1" si="990"/>
        <v>0</v>
      </c>
      <c r="V4491">
        <f t="shared" ca="1" si="991"/>
        <v>0</v>
      </c>
      <c r="W4491">
        <f t="shared" ca="1" si="992"/>
        <v>4</v>
      </c>
      <c r="X4491">
        <f t="shared" ca="1" si="993"/>
        <v>13</v>
      </c>
    </row>
    <row r="4492" spans="1:24" x14ac:dyDescent="0.25">
      <c r="A4492">
        <v>244437</v>
      </c>
      <c r="B4492" t="s">
        <v>15265</v>
      </c>
      <c r="C4492" t="s">
        <v>10</v>
      </c>
      <c r="D4492" t="s">
        <v>15266</v>
      </c>
      <c r="E4492" t="str">
        <f t="shared" ca="1" si="994"/>
        <v>Boston</v>
      </c>
      <c r="F4492" t="s">
        <v>24067</v>
      </c>
      <c r="G4492">
        <f t="shared" ca="1" si="981"/>
        <v>4427422083</v>
      </c>
      <c r="H4492" t="s">
        <v>15268</v>
      </c>
      <c r="I4492" t="s">
        <v>15267</v>
      </c>
      <c r="J4492" t="str">
        <f t="shared" ca="1" si="982"/>
        <v>Male</v>
      </c>
      <c r="K4492">
        <f t="shared" ca="1" si="983"/>
        <v>47</v>
      </c>
      <c r="L4492" t="str">
        <f t="shared" ca="1" si="984"/>
        <v>Adult</v>
      </c>
      <c r="M4492" t="str">
        <f t="shared" ca="1" si="985"/>
        <v>No</v>
      </c>
      <c r="N4492" t="str">
        <f t="shared" ca="1" si="985"/>
        <v>No</v>
      </c>
      <c r="O4492" t="str">
        <f t="shared" ca="1" si="985"/>
        <v>Yes</v>
      </c>
      <c r="P4492" t="str">
        <f t="shared" ca="1" si="985"/>
        <v>Yes</v>
      </c>
      <c r="Q4492" t="str">
        <f t="shared" ca="1" si="986"/>
        <v>Yes</v>
      </c>
      <c r="R4492">
        <f t="shared" ca="1" si="987"/>
        <v>2</v>
      </c>
      <c r="S4492">
        <f t="shared" ca="1" si="988"/>
        <v>3</v>
      </c>
      <c r="T4492">
        <f t="shared" ca="1" si="989"/>
        <v>3</v>
      </c>
      <c r="U4492">
        <f t="shared" ca="1" si="990"/>
        <v>0</v>
      </c>
      <c r="V4492">
        <f t="shared" ca="1" si="991"/>
        <v>4</v>
      </c>
      <c r="W4492">
        <f t="shared" ca="1" si="992"/>
        <v>4</v>
      </c>
      <c r="X4492">
        <f t="shared" ca="1" si="993"/>
        <v>16</v>
      </c>
    </row>
    <row r="4493" spans="1:24" x14ac:dyDescent="0.25">
      <c r="A4493">
        <v>244446</v>
      </c>
      <c r="B4493" t="s">
        <v>15269</v>
      </c>
      <c r="C4493" t="s">
        <v>10</v>
      </c>
      <c r="D4493" t="s">
        <v>15270</v>
      </c>
      <c r="E4493" t="str">
        <f t="shared" ca="1" si="994"/>
        <v>Dedham</v>
      </c>
      <c r="F4493" t="s">
        <v>24067</v>
      </c>
      <c r="G4493">
        <f t="shared" ca="1" si="981"/>
        <v>6236059291</v>
      </c>
      <c r="H4493" t="s">
        <v>15272</v>
      </c>
      <c r="I4493" t="s">
        <v>15271</v>
      </c>
      <c r="J4493" t="str">
        <f t="shared" ca="1" si="982"/>
        <v>Female</v>
      </c>
      <c r="K4493">
        <f t="shared" ca="1" si="983"/>
        <v>51</v>
      </c>
      <c r="L4493" t="str">
        <f t="shared" ca="1" si="984"/>
        <v>Adult</v>
      </c>
      <c r="M4493" t="str">
        <f t="shared" ca="1" si="985"/>
        <v>No</v>
      </c>
      <c r="N4493" t="str">
        <f t="shared" ca="1" si="985"/>
        <v>No</v>
      </c>
      <c r="O4493" t="str">
        <f t="shared" ca="1" si="985"/>
        <v>Yes</v>
      </c>
      <c r="P4493" t="str">
        <f t="shared" ca="1" si="985"/>
        <v>Yes</v>
      </c>
      <c r="Q4493" t="str">
        <f t="shared" ca="1" si="986"/>
        <v>No</v>
      </c>
      <c r="R4493">
        <f t="shared" ca="1" si="987"/>
        <v>4</v>
      </c>
      <c r="S4493">
        <f t="shared" ca="1" si="988"/>
        <v>5</v>
      </c>
      <c r="T4493">
        <f t="shared" ca="1" si="989"/>
        <v>3</v>
      </c>
      <c r="U4493">
        <f t="shared" ca="1" si="990"/>
        <v>0</v>
      </c>
      <c r="V4493">
        <f t="shared" ca="1" si="991"/>
        <v>4</v>
      </c>
      <c r="W4493">
        <f t="shared" ca="1" si="992"/>
        <v>0</v>
      </c>
      <c r="X4493">
        <f t="shared" ca="1" si="993"/>
        <v>16</v>
      </c>
    </row>
    <row r="4494" spans="1:24" x14ac:dyDescent="0.25">
      <c r="A4494">
        <v>244491</v>
      </c>
      <c r="B4494" t="s">
        <v>2978</v>
      </c>
      <c r="C4494" t="s">
        <v>10</v>
      </c>
      <c r="D4494" t="s">
        <v>15273</v>
      </c>
      <c r="E4494" t="str">
        <f t="shared" ca="1" si="994"/>
        <v>Somerville</v>
      </c>
      <c r="F4494" t="s">
        <v>24067</v>
      </c>
      <c r="G4494">
        <f t="shared" ca="1" si="981"/>
        <v>2450009961</v>
      </c>
      <c r="H4494" t="s">
        <v>15274</v>
      </c>
      <c r="I4494">
        <v>83815</v>
      </c>
      <c r="J4494" t="str">
        <f t="shared" ca="1" si="982"/>
        <v>Male</v>
      </c>
      <c r="K4494">
        <f t="shared" ca="1" si="983"/>
        <v>66</v>
      </c>
      <c r="L4494" t="str">
        <f t="shared" ca="1" si="984"/>
        <v>Adult</v>
      </c>
      <c r="M4494" t="str">
        <f t="shared" ca="1" si="985"/>
        <v>No</v>
      </c>
      <c r="N4494" t="str">
        <f t="shared" ca="1" si="985"/>
        <v>No</v>
      </c>
      <c r="O4494" t="str">
        <f t="shared" ca="1" si="985"/>
        <v>Yes</v>
      </c>
      <c r="P4494" t="str">
        <f t="shared" ca="1" si="985"/>
        <v>No</v>
      </c>
      <c r="Q4494" t="str">
        <f t="shared" ca="1" si="986"/>
        <v>No</v>
      </c>
      <c r="R4494">
        <f t="shared" ca="1" si="987"/>
        <v>5</v>
      </c>
      <c r="S4494">
        <f t="shared" ca="1" si="988"/>
        <v>5</v>
      </c>
      <c r="T4494">
        <f t="shared" ca="1" si="989"/>
        <v>3</v>
      </c>
      <c r="U4494">
        <f t="shared" ca="1" si="990"/>
        <v>0</v>
      </c>
      <c r="V4494">
        <f t="shared" ca="1" si="991"/>
        <v>0</v>
      </c>
      <c r="W4494">
        <f t="shared" ca="1" si="992"/>
        <v>0</v>
      </c>
      <c r="X4494">
        <f t="shared" ca="1" si="993"/>
        <v>13</v>
      </c>
    </row>
    <row r="4495" spans="1:24" x14ac:dyDescent="0.25">
      <c r="A4495">
        <v>244561</v>
      </c>
      <c r="B4495" t="s">
        <v>341</v>
      </c>
      <c r="C4495" t="s">
        <v>10</v>
      </c>
      <c r="D4495" t="s">
        <v>15275</v>
      </c>
      <c r="E4495" t="str">
        <f t="shared" ca="1" si="994"/>
        <v>Boston</v>
      </c>
      <c r="F4495" t="s">
        <v>24067</v>
      </c>
      <c r="G4495">
        <f t="shared" ca="1" si="981"/>
        <v>9536554342</v>
      </c>
      <c r="H4495" t="s">
        <v>2795</v>
      </c>
      <c r="I4495">
        <v>60602</v>
      </c>
      <c r="J4495" t="str">
        <f t="shared" ca="1" si="982"/>
        <v>Male</v>
      </c>
      <c r="K4495">
        <f t="shared" ca="1" si="983"/>
        <v>53</v>
      </c>
      <c r="L4495" t="str">
        <f t="shared" ca="1" si="984"/>
        <v>Adult</v>
      </c>
      <c r="M4495" t="str">
        <f t="shared" ca="1" si="985"/>
        <v>No</v>
      </c>
      <c r="N4495" t="str">
        <f t="shared" ca="1" si="985"/>
        <v>Yes</v>
      </c>
      <c r="O4495" t="str">
        <f t="shared" ca="1" si="985"/>
        <v>No</v>
      </c>
      <c r="P4495" t="str">
        <f t="shared" ca="1" si="985"/>
        <v>No</v>
      </c>
      <c r="Q4495" t="str">
        <f t="shared" ca="1" si="986"/>
        <v>Yes</v>
      </c>
      <c r="R4495">
        <f t="shared" ca="1" si="987"/>
        <v>1</v>
      </c>
      <c r="S4495">
        <f t="shared" ca="1" si="988"/>
        <v>0</v>
      </c>
      <c r="T4495">
        <f t="shared" ca="1" si="989"/>
        <v>3</v>
      </c>
      <c r="U4495">
        <f t="shared" ca="1" si="990"/>
        <v>0</v>
      </c>
      <c r="V4495">
        <f t="shared" ca="1" si="991"/>
        <v>0</v>
      </c>
      <c r="W4495">
        <f t="shared" ca="1" si="992"/>
        <v>4</v>
      </c>
      <c r="X4495">
        <f t="shared" ca="1" si="993"/>
        <v>8</v>
      </c>
    </row>
    <row r="4496" spans="1:24" x14ac:dyDescent="0.25">
      <c r="A4496">
        <v>244613</v>
      </c>
      <c r="B4496" t="s">
        <v>15276</v>
      </c>
      <c r="C4496" t="s">
        <v>10</v>
      </c>
      <c r="D4496" t="s">
        <v>15277</v>
      </c>
      <c r="E4496" t="str">
        <f t="shared" ca="1" si="994"/>
        <v>Revere</v>
      </c>
      <c r="F4496" t="s">
        <v>24067</v>
      </c>
      <c r="G4496">
        <f t="shared" ca="1" si="981"/>
        <v>6608581154</v>
      </c>
      <c r="H4496" t="s">
        <v>15279</v>
      </c>
      <c r="I4496" t="s">
        <v>15278</v>
      </c>
      <c r="J4496" t="str">
        <f t="shared" ca="1" si="982"/>
        <v>Female</v>
      </c>
      <c r="K4496">
        <f t="shared" ca="1" si="983"/>
        <v>17</v>
      </c>
      <c r="L4496" t="str">
        <f t="shared" ca="1" si="984"/>
        <v>Adoloscent</v>
      </c>
      <c r="M4496" t="str">
        <f t="shared" ca="1" si="985"/>
        <v>Yes</v>
      </c>
      <c r="N4496" t="str">
        <f t="shared" ca="1" si="985"/>
        <v>No</v>
      </c>
      <c r="O4496" t="str">
        <f t="shared" ca="1" si="985"/>
        <v>No</v>
      </c>
      <c r="P4496" t="str">
        <f t="shared" ca="1" si="985"/>
        <v>Yes</v>
      </c>
      <c r="Q4496" t="str">
        <f t="shared" ca="1" si="986"/>
        <v>No</v>
      </c>
      <c r="R4496">
        <f t="shared" ca="1" si="987"/>
        <v>1</v>
      </c>
      <c r="S4496">
        <f t="shared" ca="1" si="988"/>
        <v>0</v>
      </c>
      <c r="T4496">
        <f t="shared" ca="1" si="989"/>
        <v>0</v>
      </c>
      <c r="U4496">
        <f t="shared" ca="1" si="990"/>
        <v>3</v>
      </c>
      <c r="V4496">
        <f t="shared" ca="1" si="991"/>
        <v>4</v>
      </c>
      <c r="W4496">
        <f t="shared" ca="1" si="992"/>
        <v>0</v>
      </c>
      <c r="X4496">
        <f t="shared" ca="1" si="993"/>
        <v>8</v>
      </c>
    </row>
    <row r="4497" spans="1:24" x14ac:dyDescent="0.25">
      <c r="A4497">
        <v>245032</v>
      </c>
      <c r="B4497" t="s">
        <v>15280</v>
      </c>
      <c r="C4497" t="s">
        <v>10</v>
      </c>
      <c r="D4497" t="s">
        <v>15281</v>
      </c>
      <c r="E4497" t="str">
        <f t="shared" ca="1" si="994"/>
        <v>Newton</v>
      </c>
      <c r="F4497" t="s">
        <v>24067</v>
      </c>
      <c r="G4497">
        <f t="shared" ca="1" si="981"/>
        <v>4589186295</v>
      </c>
      <c r="H4497" t="s">
        <v>15282</v>
      </c>
      <c r="I4497">
        <v>41042</v>
      </c>
      <c r="J4497" t="str">
        <f t="shared" ca="1" si="982"/>
        <v>Female</v>
      </c>
      <c r="K4497">
        <f t="shared" ca="1" si="983"/>
        <v>34</v>
      </c>
      <c r="L4497" t="str">
        <f t="shared" ca="1" si="984"/>
        <v>Adult</v>
      </c>
      <c r="M4497" t="str">
        <f t="shared" ca="1" si="985"/>
        <v>No</v>
      </c>
      <c r="N4497" t="str">
        <f t="shared" ca="1" si="985"/>
        <v>No</v>
      </c>
      <c r="O4497" t="str">
        <f t="shared" ca="1" si="985"/>
        <v>Yes</v>
      </c>
      <c r="P4497" t="str">
        <f t="shared" ca="1" si="985"/>
        <v>No</v>
      </c>
      <c r="Q4497" t="str">
        <f t="shared" ca="1" si="986"/>
        <v>No</v>
      </c>
      <c r="R4497">
        <f t="shared" ca="1" si="987"/>
        <v>4</v>
      </c>
      <c r="S4497">
        <f t="shared" ca="1" si="988"/>
        <v>5</v>
      </c>
      <c r="T4497">
        <f t="shared" ca="1" si="989"/>
        <v>3</v>
      </c>
      <c r="U4497">
        <f t="shared" ca="1" si="990"/>
        <v>0</v>
      </c>
      <c r="V4497">
        <f t="shared" ca="1" si="991"/>
        <v>0</v>
      </c>
      <c r="W4497">
        <f t="shared" ca="1" si="992"/>
        <v>0</v>
      </c>
      <c r="X4497">
        <f t="shared" ca="1" si="993"/>
        <v>12</v>
      </c>
    </row>
    <row r="4498" spans="1:24" x14ac:dyDescent="0.25">
      <c r="A4498">
        <v>245069</v>
      </c>
      <c r="B4498" t="s">
        <v>5269</v>
      </c>
      <c r="C4498" t="s">
        <v>10</v>
      </c>
      <c r="D4498" t="s">
        <v>15283</v>
      </c>
      <c r="E4498" t="str">
        <f t="shared" ca="1" si="994"/>
        <v>Somerville</v>
      </c>
      <c r="F4498" t="s">
        <v>24067</v>
      </c>
      <c r="G4498">
        <f t="shared" ca="1" si="981"/>
        <v>8036719047</v>
      </c>
      <c r="H4498" t="s">
        <v>5271</v>
      </c>
      <c r="I4498">
        <v>42701</v>
      </c>
      <c r="J4498" t="str">
        <f t="shared" ca="1" si="982"/>
        <v>Male</v>
      </c>
      <c r="K4498">
        <f t="shared" ca="1" si="983"/>
        <v>61</v>
      </c>
      <c r="L4498" t="str">
        <f t="shared" ca="1" si="984"/>
        <v>Adult</v>
      </c>
      <c r="M4498" t="str">
        <f t="shared" ca="1" si="985"/>
        <v>Yes</v>
      </c>
      <c r="N4498" t="str">
        <f t="shared" ca="1" si="985"/>
        <v>Yes</v>
      </c>
      <c r="O4498" t="str">
        <f t="shared" ca="1" si="985"/>
        <v>Yes</v>
      </c>
      <c r="P4498" t="str">
        <f t="shared" ca="1" si="985"/>
        <v>Yes</v>
      </c>
      <c r="Q4498" t="str">
        <f t="shared" ca="1" si="986"/>
        <v>Yes</v>
      </c>
      <c r="R4498">
        <f t="shared" ca="1" si="987"/>
        <v>1</v>
      </c>
      <c r="S4498">
        <f t="shared" ca="1" si="988"/>
        <v>0</v>
      </c>
      <c r="T4498">
        <f t="shared" ca="1" si="989"/>
        <v>5</v>
      </c>
      <c r="U4498">
        <f t="shared" ca="1" si="990"/>
        <v>3</v>
      </c>
      <c r="V4498">
        <f t="shared" ca="1" si="991"/>
        <v>4</v>
      </c>
      <c r="W4498">
        <f t="shared" ca="1" si="992"/>
        <v>4</v>
      </c>
      <c r="X4498">
        <f t="shared" ca="1" si="993"/>
        <v>17</v>
      </c>
    </row>
    <row r="4499" spans="1:24" x14ac:dyDescent="0.25">
      <c r="A4499">
        <v>245281</v>
      </c>
      <c r="B4499" t="s">
        <v>15284</v>
      </c>
      <c r="C4499" t="s">
        <v>10</v>
      </c>
      <c r="D4499" t="s">
        <v>15285</v>
      </c>
      <c r="E4499" t="str">
        <f t="shared" ca="1" si="994"/>
        <v xml:space="preserve"> Milton</v>
      </c>
      <c r="F4499" t="s">
        <v>24067</v>
      </c>
      <c r="G4499">
        <f t="shared" ca="1" si="981"/>
        <v>4258866652</v>
      </c>
      <c r="H4499" t="s">
        <v>15286</v>
      </c>
      <c r="I4499">
        <v>39212</v>
      </c>
      <c r="J4499" t="str">
        <f t="shared" ca="1" si="982"/>
        <v>Female</v>
      </c>
      <c r="K4499">
        <f t="shared" ca="1" si="983"/>
        <v>48</v>
      </c>
      <c r="L4499" t="str">
        <f t="shared" ca="1" si="984"/>
        <v>Adult</v>
      </c>
      <c r="M4499" t="str">
        <f t="shared" ca="1" si="985"/>
        <v>Yes</v>
      </c>
      <c r="N4499" t="str">
        <f t="shared" ca="1" si="985"/>
        <v>No</v>
      </c>
      <c r="O4499" t="str">
        <f t="shared" ca="1" si="985"/>
        <v>Yes</v>
      </c>
      <c r="P4499" t="str">
        <f t="shared" ca="1" si="985"/>
        <v>Yes</v>
      </c>
      <c r="Q4499" t="str">
        <f t="shared" ca="1" si="986"/>
        <v>No</v>
      </c>
      <c r="R4499">
        <f t="shared" ca="1" si="987"/>
        <v>3</v>
      </c>
      <c r="S4499">
        <f t="shared" ca="1" si="988"/>
        <v>3</v>
      </c>
      <c r="T4499">
        <f t="shared" ca="1" si="989"/>
        <v>3</v>
      </c>
      <c r="U4499">
        <f t="shared" ca="1" si="990"/>
        <v>3</v>
      </c>
      <c r="V4499">
        <f t="shared" ca="1" si="991"/>
        <v>4</v>
      </c>
      <c r="W4499">
        <f t="shared" ca="1" si="992"/>
        <v>0</v>
      </c>
      <c r="X4499">
        <f t="shared" ca="1" si="993"/>
        <v>16</v>
      </c>
    </row>
    <row r="4500" spans="1:24" x14ac:dyDescent="0.25">
      <c r="A4500">
        <v>245290</v>
      </c>
      <c r="B4500" t="s">
        <v>15287</v>
      </c>
      <c r="C4500" t="s">
        <v>10</v>
      </c>
      <c r="D4500" t="s">
        <v>15288</v>
      </c>
      <c r="E4500" t="str">
        <f t="shared" ca="1" si="994"/>
        <v xml:space="preserve"> Milton</v>
      </c>
      <c r="F4500" t="s">
        <v>24067</v>
      </c>
      <c r="G4500">
        <f t="shared" ca="1" si="981"/>
        <v>5529719883</v>
      </c>
      <c r="H4500" t="s">
        <v>15290</v>
      </c>
      <c r="I4500" t="s">
        <v>15289</v>
      </c>
      <c r="J4500" t="str">
        <f t="shared" ca="1" si="982"/>
        <v>Female</v>
      </c>
      <c r="K4500">
        <f t="shared" ca="1" si="983"/>
        <v>24</v>
      </c>
      <c r="L4500" t="str">
        <f t="shared" ca="1" si="984"/>
        <v>Adult</v>
      </c>
      <c r="M4500" t="str">
        <f t="shared" ca="1" si="985"/>
        <v>Yes</v>
      </c>
      <c r="N4500" t="str">
        <f t="shared" ca="1" si="985"/>
        <v>No</v>
      </c>
      <c r="O4500" t="str">
        <f t="shared" ca="1" si="985"/>
        <v>Yes</v>
      </c>
      <c r="P4500" t="str">
        <f t="shared" ca="1" si="985"/>
        <v>No</v>
      </c>
      <c r="Q4500" t="str">
        <f t="shared" ca="1" si="986"/>
        <v>No</v>
      </c>
      <c r="R4500">
        <f t="shared" ca="1" si="987"/>
        <v>4</v>
      </c>
      <c r="S4500">
        <f t="shared" ca="1" si="988"/>
        <v>5</v>
      </c>
      <c r="T4500">
        <f t="shared" ca="1" si="989"/>
        <v>3</v>
      </c>
      <c r="U4500">
        <f t="shared" ca="1" si="990"/>
        <v>3</v>
      </c>
      <c r="V4500">
        <f t="shared" ca="1" si="991"/>
        <v>0</v>
      </c>
      <c r="W4500">
        <f t="shared" ca="1" si="992"/>
        <v>0</v>
      </c>
      <c r="X4500">
        <f t="shared" ca="1" si="993"/>
        <v>15</v>
      </c>
    </row>
    <row r="4501" spans="1:24" x14ac:dyDescent="0.25">
      <c r="A4501">
        <v>245342</v>
      </c>
      <c r="B4501" t="s">
        <v>15291</v>
      </c>
      <c r="C4501" t="s">
        <v>10</v>
      </c>
      <c r="D4501" t="s">
        <v>15292</v>
      </c>
      <c r="E4501" t="str">
        <f t="shared" ca="1" si="994"/>
        <v>Quincy</v>
      </c>
      <c r="F4501" t="s">
        <v>24067</v>
      </c>
      <c r="G4501">
        <f t="shared" ca="1" si="981"/>
        <v>2855653816</v>
      </c>
      <c r="H4501" t="s">
        <v>4093</v>
      </c>
      <c r="I4501">
        <v>63134</v>
      </c>
      <c r="J4501" t="str">
        <f t="shared" ca="1" si="982"/>
        <v>Male</v>
      </c>
      <c r="K4501">
        <f t="shared" ca="1" si="983"/>
        <v>39</v>
      </c>
      <c r="L4501" t="str">
        <f t="shared" ca="1" si="984"/>
        <v>Adult</v>
      </c>
      <c r="M4501" t="str">
        <f t="shared" ca="1" si="985"/>
        <v>Yes</v>
      </c>
      <c r="N4501" t="str">
        <f t="shared" ca="1" si="985"/>
        <v>Yes</v>
      </c>
      <c r="O4501" t="str">
        <f t="shared" ca="1" si="985"/>
        <v>Yes</v>
      </c>
      <c r="P4501" t="str">
        <f t="shared" ca="1" si="985"/>
        <v>Yes</v>
      </c>
      <c r="Q4501" t="str">
        <f t="shared" ca="1" si="986"/>
        <v>No</v>
      </c>
      <c r="R4501">
        <f t="shared" ca="1" si="987"/>
        <v>2</v>
      </c>
      <c r="S4501">
        <f t="shared" ca="1" si="988"/>
        <v>3</v>
      </c>
      <c r="T4501">
        <f t="shared" ca="1" si="989"/>
        <v>5</v>
      </c>
      <c r="U4501">
        <f t="shared" ca="1" si="990"/>
        <v>3</v>
      </c>
      <c r="V4501">
        <f t="shared" ca="1" si="991"/>
        <v>4</v>
      </c>
      <c r="W4501">
        <f t="shared" ca="1" si="992"/>
        <v>0</v>
      </c>
      <c r="X4501">
        <f t="shared" ca="1" si="993"/>
        <v>17</v>
      </c>
    </row>
    <row r="4502" spans="1:24" x14ac:dyDescent="0.25">
      <c r="A4502">
        <v>245421</v>
      </c>
      <c r="B4502" t="s">
        <v>15293</v>
      </c>
      <c r="C4502" t="s">
        <v>10</v>
      </c>
      <c r="D4502" t="s">
        <v>15294</v>
      </c>
      <c r="E4502" t="str">
        <f t="shared" ca="1" si="994"/>
        <v>Winthrop</v>
      </c>
      <c r="F4502" t="s">
        <v>24067</v>
      </c>
      <c r="G4502">
        <f t="shared" ca="1" si="981"/>
        <v>9749023686</v>
      </c>
      <c r="H4502" t="s">
        <v>7407</v>
      </c>
      <c r="I4502">
        <v>65401</v>
      </c>
      <c r="J4502" t="str">
        <f t="shared" ca="1" si="982"/>
        <v>Female</v>
      </c>
      <c r="K4502">
        <f t="shared" ca="1" si="983"/>
        <v>52</v>
      </c>
      <c r="L4502" t="str">
        <f t="shared" ca="1" si="984"/>
        <v>Adult</v>
      </c>
      <c r="M4502" t="str">
        <f t="shared" ca="1" si="985"/>
        <v>Yes</v>
      </c>
      <c r="N4502" t="str">
        <f t="shared" ca="1" si="985"/>
        <v>Yes</v>
      </c>
      <c r="O4502" t="str">
        <f t="shared" ca="1" si="985"/>
        <v>No</v>
      </c>
      <c r="P4502" t="str">
        <f t="shared" ca="1" si="985"/>
        <v>No</v>
      </c>
      <c r="Q4502" t="str">
        <f t="shared" ca="1" si="986"/>
        <v>Yes</v>
      </c>
      <c r="R4502">
        <f t="shared" ca="1" si="987"/>
        <v>3</v>
      </c>
      <c r="S4502">
        <f t="shared" ca="1" si="988"/>
        <v>3</v>
      </c>
      <c r="T4502">
        <f t="shared" ca="1" si="989"/>
        <v>3</v>
      </c>
      <c r="U4502">
        <f t="shared" ca="1" si="990"/>
        <v>3</v>
      </c>
      <c r="V4502">
        <f t="shared" ca="1" si="991"/>
        <v>0</v>
      </c>
      <c r="W4502">
        <f t="shared" ca="1" si="992"/>
        <v>4</v>
      </c>
      <c r="X4502">
        <f t="shared" ca="1" si="993"/>
        <v>16</v>
      </c>
    </row>
    <row r="4503" spans="1:24" x14ac:dyDescent="0.25">
      <c r="A4503">
        <v>245430</v>
      </c>
      <c r="B4503" t="s">
        <v>15293</v>
      </c>
      <c r="C4503" t="s">
        <v>10</v>
      </c>
      <c r="D4503" t="s">
        <v>15295</v>
      </c>
      <c r="E4503" t="str">
        <f t="shared" ca="1" si="994"/>
        <v>Chelsea</v>
      </c>
      <c r="F4503" t="s">
        <v>24067</v>
      </c>
      <c r="G4503">
        <f t="shared" ca="1" si="981"/>
        <v>1991098428</v>
      </c>
      <c r="H4503" t="s">
        <v>7407</v>
      </c>
      <c r="I4503">
        <v>65109</v>
      </c>
      <c r="J4503" t="str">
        <f t="shared" ca="1" si="982"/>
        <v>Male</v>
      </c>
      <c r="K4503">
        <f t="shared" ca="1" si="983"/>
        <v>62</v>
      </c>
      <c r="L4503" t="str">
        <f t="shared" ca="1" si="984"/>
        <v>Adult</v>
      </c>
      <c r="M4503" t="str">
        <f t="shared" ca="1" si="985"/>
        <v>No</v>
      </c>
      <c r="N4503" t="str">
        <f t="shared" ca="1" si="985"/>
        <v>Yes</v>
      </c>
      <c r="O4503" t="str">
        <f t="shared" ca="1" si="985"/>
        <v>Yes</v>
      </c>
      <c r="P4503" t="str">
        <f t="shared" ca="1" si="985"/>
        <v>No</v>
      </c>
      <c r="Q4503" t="str">
        <f t="shared" ca="1" si="986"/>
        <v>Yes</v>
      </c>
      <c r="R4503">
        <f t="shared" ca="1" si="987"/>
        <v>1</v>
      </c>
      <c r="S4503">
        <f t="shared" ca="1" si="988"/>
        <v>0</v>
      </c>
      <c r="T4503">
        <f t="shared" ca="1" si="989"/>
        <v>5</v>
      </c>
      <c r="U4503">
        <f t="shared" ca="1" si="990"/>
        <v>0</v>
      </c>
      <c r="V4503">
        <f t="shared" ca="1" si="991"/>
        <v>0</v>
      </c>
      <c r="W4503">
        <f t="shared" ca="1" si="992"/>
        <v>4</v>
      </c>
      <c r="X4503">
        <f t="shared" ca="1" si="993"/>
        <v>10</v>
      </c>
    </row>
    <row r="4504" spans="1:24" x14ac:dyDescent="0.25">
      <c r="A4504">
        <v>245625</v>
      </c>
      <c r="B4504" t="s">
        <v>15296</v>
      </c>
      <c r="C4504" t="s">
        <v>10</v>
      </c>
      <c r="D4504" t="s">
        <v>15297</v>
      </c>
      <c r="E4504" t="str">
        <f t="shared" ca="1" si="994"/>
        <v>Quincy</v>
      </c>
      <c r="F4504" t="s">
        <v>24067</v>
      </c>
      <c r="G4504">
        <f t="shared" ca="1" si="981"/>
        <v>7235573796</v>
      </c>
      <c r="H4504" t="s">
        <v>15299</v>
      </c>
      <c r="I4504" t="s">
        <v>15298</v>
      </c>
      <c r="J4504" t="str">
        <f t="shared" ca="1" si="982"/>
        <v>Male</v>
      </c>
      <c r="K4504">
        <f t="shared" ca="1" si="983"/>
        <v>54</v>
      </c>
      <c r="L4504" t="str">
        <f t="shared" ca="1" si="984"/>
        <v>Adult</v>
      </c>
      <c r="M4504" t="str">
        <f t="shared" ca="1" si="985"/>
        <v>Yes</v>
      </c>
      <c r="N4504" t="str">
        <f t="shared" ca="1" si="985"/>
        <v>Yes</v>
      </c>
      <c r="O4504" t="str">
        <f t="shared" ca="1" si="985"/>
        <v>No</v>
      </c>
      <c r="P4504" t="str">
        <f t="shared" ca="1" si="985"/>
        <v>Yes</v>
      </c>
      <c r="Q4504" t="str">
        <f t="shared" ca="1" si="986"/>
        <v>No</v>
      </c>
      <c r="R4504">
        <f t="shared" ca="1" si="987"/>
        <v>3</v>
      </c>
      <c r="S4504">
        <f t="shared" ca="1" si="988"/>
        <v>3</v>
      </c>
      <c r="T4504">
        <f t="shared" ca="1" si="989"/>
        <v>3</v>
      </c>
      <c r="U4504">
        <f t="shared" ca="1" si="990"/>
        <v>3</v>
      </c>
      <c r="V4504">
        <f t="shared" ca="1" si="991"/>
        <v>4</v>
      </c>
      <c r="W4504">
        <f t="shared" ca="1" si="992"/>
        <v>0</v>
      </c>
      <c r="X4504">
        <f t="shared" ca="1" si="993"/>
        <v>16</v>
      </c>
    </row>
    <row r="4505" spans="1:24" x14ac:dyDescent="0.25">
      <c r="A4505">
        <v>245652</v>
      </c>
      <c r="B4505" t="s">
        <v>15300</v>
      </c>
      <c r="C4505" t="s">
        <v>10</v>
      </c>
      <c r="D4505" t="s">
        <v>15301</v>
      </c>
      <c r="E4505" t="str">
        <f t="shared" ca="1" si="994"/>
        <v>Winthrop</v>
      </c>
      <c r="F4505" t="s">
        <v>24067</v>
      </c>
      <c r="G4505">
        <f t="shared" ca="1" si="981"/>
        <v>2777383374</v>
      </c>
      <c r="H4505" t="s">
        <v>5821</v>
      </c>
      <c r="I4505" t="s">
        <v>15302</v>
      </c>
      <c r="J4505" t="str">
        <f t="shared" ca="1" si="982"/>
        <v>Male</v>
      </c>
      <c r="K4505">
        <f t="shared" ca="1" si="983"/>
        <v>23</v>
      </c>
      <c r="L4505" t="str">
        <f t="shared" ca="1" si="984"/>
        <v>Adult</v>
      </c>
      <c r="M4505" t="str">
        <f t="shared" ca="1" si="985"/>
        <v>No</v>
      </c>
      <c r="N4505" t="str">
        <f t="shared" ca="1" si="985"/>
        <v>Yes</v>
      </c>
      <c r="O4505" t="str">
        <f t="shared" ca="1" si="985"/>
        <v>No</v>
      </c>
      <c r="P4505" t="str">
        <f t="shared" ca="1" si="985"/>
        <v>No</v>
      </c>
      <c r="Q4505" t="str">
        <f t="shared" ca="1" si="986"/>
        <v>No</v>
      </c>
      <c r="R4505">
        <f t="shared" ca="1" si="987"/>
        <v>1</v>
      </c>
      <c r="S4505">
        <f t="shared" ca="1" si="988"/>
        <v>0</v>
      </c>
      <c r="T4505">
        <f t="shared" ca="1" si="989"/>
        <v>3</v>
      </c>
      <c r="U4505">
        <f t="shared" ca="1" si="990"/>
        <v>0</v>
      </c>
      <c r="V4505">
        <f t="shared" ca="1" si="991"/>
        <v>0</v>
      </c>
      <c r="W4505">
        <f t="shared" ca="1" si="992"/>
        <v>0</v>
      </c>
      <c r="X4505">
        <f t="shared" ca="1" si="993"/>
        <v>4</v>
      </c>
    </row>
    <row r="4506" spans="1:24" x14ac:dyDescent="0.25">
      <c r="A4506">
        <v>245731</v>
      </c>
      <c r="B4506" t="s">
        <v>15303</v>
      </c>
      <c r="C4506" t="s">
        <v>10</v>
      </c>
      <c r="D4506" t="s">
        <v>15304</v>
      </c>
      <c r="E4506" t="str">
        <f t="shared" ca="1" si="994"/>
        <v>Boston</v>
      </c>
      <c r="F4506" t="s">
        <v>24067</v>
      </c>
      <c r="G4506">
        <f t="shared" ca="1" si="981"/>
        <v>1204857096</v>
      </c>
      <c r="H4506" t="s">
        <v>610</v>
      </c>
      <c r="I4506">
        <v>11230</v>
      </c>
      <c r="J4506" t="str">
        <f t="shared" ca="1" si="982"/>
        <v>Female</v>
      </c>
      <c r="K4506">
        <f t="shared" ca="1" si="983"/>
        <v>42</v>
      </c>
      <c r="L4506" t="str">
        <f t="shared" ca="1" si="984"/>
        <v>Adult</v>
      </c>
      <c r="M4506" t="str">
        <f t="shared" ca="1" si="985"/>
        <v>No</v>
      </c>
      <c r="N4506" t="str">
        <f t="shared" ca="1" si="985"/>
        <v>No</v>
      </c>
      <c r="O4506" t="str">
        <f t="shared" ca="1" si="985"/>
        <v>Yes</v>
      </c>
      <c r="P4506" t="str">
        <f t="shared" ca="1" si="985"/>
        <v>No</v>
      </c>
      <c r="Q4506" t="str">
        <f t="shared" ca="1" si="986"/>
        <v>Yes</v>
      </c>
      <c r="R4506">
        <f t="shared" ca="1" si="987"/>
        <v>4</v>
      </c>
      <c r="S4506">
        <f t="shared" ca="1" si="988"/>
        <v>5</v>
      </c>
      <c r="T4506">
        <f t="shared" ca="1" si="989"/>
        <v>3</v>
      </c>
      <c r="U4506">
        <f t="shared" ca="1" si="990"/>
        <v>0</v>
      </c>
      <c r="V4506">
        <f t="shared" ca="1" si="991"/>
        <v>0</v>
      </c>
      <c r="W4506">
        <f t="shared" ca="1" si="992"/>
        <v>4</v>
      </c>
      <c r="X4506">
        <f t="shared" ca="1" si="993"/>
        <v>16</v>
      </c>
    </row>
    <row r="4507" spans="1:24" x14ac:dyDescent="0.25">
      <c r="A4507">
        <v>245777</v>
      </c>
      <c r="B4507" t="s">
        <v>15305</v>
      </c>
      <c r="C4507" t="s">
        <v>10</v>
      </c>
      <c r="D4507" t="s">
        <v>15306</v>
      </c>
      <c r="E4507" t="str">
        <f t="shared" ca="1" si="994"/>
        <v>Revere</v>
      </c>
      <c r="F4507" t="s">
        <v>24067</v>
      </c>
      <c r="G4507">
        <f t="shared" ca="1" si="981"/>
        <v>2274024870</v>
      </c>
      <c r="H4507" t="s">
        <v>610</v>
      </c>
      <c r="I4507">
        <v>10952</v>
      </c>
      <c r="J4507" t="str">
        <f t="shared" ca="1" si="982"/>
        <v>Female</v>
      </c>
      <c r="K4507">
        <f t="shared" ca="1" si="983"/>
        <v>41</v>
      </c>
      <c r="L4507" t="str">
        <f t="shared" ca="1" si="984"/>
        <v>Adult</v>
      </c>
      <c r="M4507" t="str">
        <f t="shared" ca="1" si="985"/>
        <v>Yes</v>
      </c>
      <c r="N4507" t="str">
        <f t="shared" ca="1" si="985"/>
        <v>Yes</v>
      </c>
      <c r="O4507" t="str">
        <f t="shared" ca="1" si="985"/>
        <v>Yes</v>
      </c>
      <c r="P4507" t="str">
        <f t="shared" ca="1" si="985"/>
        <v>No</v>
      </c>
      <c r="Q4507" t="str">
        <f t="shared" ca="1" si="986"/>
        <v>No</v>
      </c>
      <c r="R4507">
        <f t="shared" ca="1" si="987"/>
        <v>2</v>
      </c>
      <c r="S4507">
        <f t="shared" ca="1" si="988"/>
        <v>3</v>
      </c>
      <c r="T4507">
        <f t="shared" ca="1" si="989"/>
        <v>5</v>
      </c>
      <c r="U4507">
        <f t="shared" ca="1" si="990"/>
        <v>3</v>
      </c>
      <c r="V4507">
        <f t="shared" ca="1" si="991"/>
        <v>0</v>
      </c>
      <c r="W4507">
        <f t="shared" ca="1" si="992"/>
        <v>0</v>
      </c>
      <c r="X4507">
        <f t="shared" ca="1" si="993"/>
        <v>13</v>
      </c>
    </row>
    <row r="4508" spans="1:24" x14ac:dyDescent="0.25">
      <c r="A4508">
        <v>245838</v>
      </c>
      <c r="B4508" t="s">
        <v>15307</v>
      </c>
      <c r="C4508" t="s">
        <v>10</v>
      </c>
      <c r="D4508" t="s">
        <v>15308</v>
      </c>
      <c r="E4508" t="str">
        <f t="shared" ca="1" si="994"/>
        <v xml:space="preserve"> Milton</v>
      </c>
      <c r="F4508" t="s">
        <v>24067</v>
      </c>
      <c r="G4508">
        <f t="shared" ca="1" si="981"/>
        <v>7924308204</v>
      </c>
      <c r="H4508" t="s">
        <v>15310</v>
      </c>
      <c r="I4508" t="s">
        <v>15309</v>
      </c>
      <c r="J4508" t="str">
        <f t="shared" ca="1" si="982"/>
        <v>Male</v>
      </c>
      <c r="K4508">
        <f t="shared" ca="1" si="983"/>
        <v>65</v>
      </c>
      <c r="L4508" t="str">
        <f t="shared" ca="1" si="984"/>
        <v>Adult</v>
      </c>
      <c r="M4508" t="str">
        <f t="shared" ca="1" si="985"/>
        <v>No</v>
      </c>
      <c r="N4508" t="str">
        <f t="shared" ca="1" si="985"/>
        <v>Yes</v>
      </c>
      <c r="O4508" t="str">
        <f t="shared" ca="1" si="985"/>
        <v>No</v>
      </c>
      <c r="P4508" t="str">
        <f t="shared" ca="1" si="985"/>
        <v>No</v>
      </c>
      <c r="Q4508" t="str">
        <f t="shared" ca="1" si="986"/>
        <v>No</v>
      </c>
      <c r="R4508">
        <f t="shared" ca="1" si="987"/>
        <v>2</v>
      </c>
      <c r="S4508">
        <f t="shared" ca="1" si="988"/>
        <v>3</v>
      </c>
      <c r="T4508">
        <f t="shared" ca="1" si="989"/>
        <v>3</v>
      </c>
      <c r="U4508">
        <f t="shared" ca="1" si="990"/>
        <v>0</v>
      </c>
      <c r="V4508">
        <f t="shared" ca="1" si="991"/>
        <v>0</v>
      </c>
      <c r="W4508">
        <f t="shared" ca="1" si="992"/>
        <v>0</v>
      </c>
      <c r="X4508">
        <f t="shared" ca="1" si="993"/>
        <v>8</v>
      </c>
    </row>
    <row r="4509" spans="1:24" x14ac:dyDescent="0.25">
      <c r="A4509">
        <v>245847</v>
      </c>
      <c r="B4509" t="s">
        <v>15311</v>
      </c>
      <c r="C4509" t="s">
        <v>10</v>
      </c>
      <c r="D4509" t="s">
        <v>15312</v>
      </c>
      <c r="E4509" t="str">
        <f t="shared" ca="1" si="994"/>
        <v>Newton</v>
      </c>
      <c r="F4509" t="s">
        <v>24067</v>
      </c>
      <c r="G4509">
        <f t="shared" ca="1" si="981"/>
        <v>1461995258</v>
      </c>
      <c r="H4509" t="s">
        <v>15313</v>
      </c>
      <c r="I4509">
        <v>93101</v>
      </c>
      <c r="J4509" t="str">
        <f t="shared" ca="1" si="982"/>
        <v>Female</v>
      </c>
      <c r="K4509">
        <f t="shared" ca="1" si="983"/>
        <v>16</v>
      </c>
      <c r="L4509" t="str">
        <f t="shared" ca="1" si="984"/>
        <v>Adoloscent</v>
      </c>
      <c r="M4509" t="str">
        <f t="shared" ca="1" si="985"/>
        <v>Yes</v>
      </c>
      <c r="N4509" t="str">
        <f t="shared" ca="1" si="985"/>
        <v>No</v>
      </c>
      <c r="O4509" t="str">
        <f t="shared" ca="1" si="985"/>
        <v>No</v>
      </c>
      <c r="P4509" t="str">
        <f t="shared" ca="1" si="985"/>
        <v>No</v>
      </c>
      <c r="Q4509" t="str">
        <f t="shared" ca="1" si="986"/>
        <v>No</v>
      </c>
      <c r="R4509">
        <f t="shared" ca="1" si="987"/>
        <v>2</v>
      </c>
      <c r="S4509">
        <f t="shared" ca="1" si="988"/>
        <v>3</v>
      </c>
      <c r="T4509">
        <f t="shared" ca="1" si="989"/>
        <v>0</v>
      </c>
      <c r="U4509">
        <f t="shared" ca="1" si="990"/>
        <v>3</v>
      </c>
      <c r="V4509">
        <f t="shared" ca="1" si="991"/>
        <v>0</v>
      </c>
      <c r="W4509">
        <f t="shared" ca="1" si="992"/>
        <v>0</v>
      </c>
      <c r="X4509">
        <f t="shared" ca="1" si="993"/>
        <v>8</v>
      </c>
    </row>
    <row r="4510" spans="1:24" x14ac:dyDescent="0.25">
      <c r="A4510">
        <v>245865</v>
      </c>
      <c r="B4510" t="s">
        <v>15314</v>
      </c>
      <c r="C4510" t="s">
        <v>10</v>
      </c>
      <c r="D4510" t="s">
        <v>15315</v>
      </c>
      <c r="E4510" t="str">
        <f t="shared" ca="1" si="994"/>
        <v>Brookline</v>
      </c>
      <c r="F4510" t="s">
        <v>24067</v>
      </c>
      <c r="G4510">
        <f t="shared" ca="1" si="981"/>
        <v>8953970999</v>
      </c>
      <c r="H4510" t="s">
        <v>15316</v>
      </c>
      <c r="I4510">
        <v>3431</v>
      </c>
      <c r="J4510" t="str">
        <f t="shared" ca="1" si="982"/>
        <v>Female</v>
      </c>
      <c r="K4510">
        <f t="shared" ca="1" si="983"/>
        <v>24</v>
      </c>
      <c r="L4510" t="str">
        <f t="shared" ca="1" si="984"/>
        <v>Adult</v>
      </c>
      <c r="M4510" t="str">
        <f t="shared" ca="1" si="985"/>
        <v>No</v>
      </c>
      <c r="N4510" t="str">
        <f t="shared" ca="1" si="985"/>
        <v>No</v>
      </c>
      <c r="O4510" t="str">
        <f t="shared" ca="1" si="985"/>
        <v>Yes</v>
      </c>
      <c r="P4510" t="str">
        <f t="shared" ca="1" si="985"/>
        <v>No</v>
      </c>
      <c r="Q4510" t="str">
        <f t="shared" ca="1" si="986"/>
        <v>No</v>
      </c>
      <c r="R4510">
        <f t="shared" ca="1" si="987"/>
        <v>2</v>
      </c>
      <c r="S4510">
        <f t="shared" ca="1" si="988"/>
        <v>3</v>
      </c>
      <c r="T4510">
        <f t="shared" ca="1" si="989"/>
        <v>3</v>
      </c>
      <c r="U4510">
        <f t="shared" ca="1" si="990"/>
        <v>0</v>
      </c>
      <c r="V4510">
        <f t="shared" ca="1" si="991"/>
        <v>0</v>
      </c>
      <c r="W4510">
        <f t="shared" ca="1" si="992"/>
        <v>0</v>
      </c>
      <c r="X4510">
        <f t="shared" ca="1" si="993"/>
        <v>8</v>
      </c>
    </row>
    <row r="4511" spans="1:24" x14ac:dyDescent="0.25">
      <c r="A4511">
        <v>245883</v>
      </c>
      <c r="B4511" t="s">
        <v>15317</v>
      </c>
      <c r="C4511" t="s">
        <v>10</v>
      </c>
      <c r="D4511" t="s">
        <v>15318</v>
      </c>
      <c r="E4511" t="str">
        <f t="shared" ca="1" si="994"/>
        <v>Revere</v>
      </c>
      <c r="F4511" t="s">
        <v>24067</v>
      </c>
      <c r="G4511">
        <f t="shared" ca="1" si="981"/>
        <v>4019129934</v>
      </c>
      <c r="H4511" t="s">
        <v>15320</v>
      </c>
      <c r="I4511" t="s">
        <v>15319</v>
      </c>
      <c r="J4511" t="str">
        <f t="shared" ca="1" si="982"/>
        <v>Male</v>
      </c>
      <c r="K4511">
        <f t="shared" ca="1" si="983"/>
        <v>41</v>
      </c>
      <c r="L4511" t="str">
        <f t="shared" ca="1" si="984"/>
        <v>Adult</v>
      </c>
      <c r="M4511" t="str">
        <f t="shared" ca="1" si="985"/>
        <v>Yes</v>
      </c>
      <c r="N4511" t="str">
        <f t="shared" ca="1" si="985"/>
        <v>No</v>
      </c>
      <c r="O4511" t="str">
        <f t="shared" ca="1" si="985"/>
        <v>No</v>
      </c>
      <c r="P4511" t="str">
        <f t="shared" ca="1" si="985"/>
        <v>No</v>
      </c>
      <c r="Q4511" t="str">
        <f t="shared" ca="1" si="986"/>
        <v>Yes</v>
      </c>
      <c r="R4511">
        <f t="shared" ca="1" si="987"/>
        <v>5</v>
      </c>
      <c r="S4511">
        <f t="shared" ca="1" si="988"/>
        <v>5</v>
      </c>
      <c r="T4511">
        <f t="shared" ca="1" si="989"/>
        <v>0</v>
      </c>
      <c r="U4511">
        <f t="shared" ca="1" si="990"/>
        <v>3</v>
      </c>
      <c r="V4511">
        <f t="shared" ca="1" si="991"/>
        <v>0</v>
      </c>
      <c r="W4511">
        <f t="shared" ca="1" si="992"/>
        <v>4</v>
      </c>
      <c r="X4511">
        <f t="shared" ca="1" si="993"/>
        <v>17</v>
      </c>
    </row>
    <row r="4512" spans="1:24" x14ac:dyDescent="0.25">
      <c r="A4512">
        <v>245892</v>
      </c>
      <c r="B4512" t="s">
        <v>15321</v>
      </c>
      <c r="C4512" t="s">
        <v>10</v>
      </c>
      <c r="D4512" t="s">
        <v>15322</v>
      </c>
      <c r="E4512" t="str">
        <f t="shared" ca="1" si="994"/>
        <v>Somerville</v>
      </c>
      <c r="F4512" t="s">
        <v>24067</v>
      </c>
      <c r="G4512">
        <f t="shared" ca="1" si="981"/>
        <v>7569530678</v>
      </c>
      <c r="H4512" t="s">
        <v>15323</v>
      </c>
      <c r="I4512">
        <v>45387</v>
      </c>
      <c r="J4512" t="str">
        <f t="shared" ca="1" si="982"/>
        <v>Female</v>
      </c>
      <c r="K4512">
        <f t="shared" ca="1" si="983"/>
        <v>67</v>
      </c>
      <c r="L4512" t="str">
        <f t="shared" ca="1" si="984"/>
        <v>Adult</v>
      </c>
      <c r="M4512" t="str">
        <f t="shared" ca="1" si="985"/>
        <v>Yes</v>
      </c>
      <c r="N4512" t="str">
        <f t="shared" ca="1" si="985"/>
        <v>Yes</v>
      </c>
      <c r="O4512" t="str">
        <f t="shared" ca="1" si="985"/>
        <v>No</v>
      </c>
      <c r="P4512" t="str">
        <f t="shared" ca="1" si="985"/>
        <v>No</v>
      </c>
      <c r="Q4512" t="str">
        <f t="shared" ca="1" si="986"/>
        <v>No</v>
      </c>
      <c r="R4512">
        <f t="shared" ca="1" si="987"/>
        <v>4</v>
      </c>
      <c r="S4512">
        <f t="shared" ca="1" si="988"/>
        <v>5</v>
      </c>
      <c r="T4512">
        <f t="shared" ca="1" si="989"/>
        <v>3</v>
      </c>
      <c r="U4512">
        <f t="shared" ca="1" si="990"/>
        <v>3</v>
      </c>
      <c r="V4512">
        <f t="shared" ca="1" si="991"/>
        <v>0</v>
      </c>
      <c r="W4512">
        <f t="shared" ca="1" si="992"/>
        <v>0</v>
      </c>
      <c r="X4512">
        <f t="shared" ca="1" si="993"/>
        <v>15</v>
      </c>
    </row>
    <row r="4513" spans="1:24" x14ac:dyDescent="0.25">
      <c r="A4513">
        <v>245953</v>
      </c>
      <c r="B4513" t="s">
        <v>15324</v>
      </c>
      <c r="C4513" t="s">
        <v>10</v>
      </c>
      <c r="D4513" t="s">
        <v>15325</v>
      </c>
      <c r="E4513" t="str">
        <f t="shared" ca="1" si="994"/>
        <v>Winthrop</v>
      </c>
      <c r="F4513" t="s">
        <v>24067</v>
      </c>
      <c r="G4513">
        <f t="shared" ca="1" si="981"/>
        <v>5595097830</v>
      </c>
      <c r="H4513" t="s">
        <v>15327</v>
      </c>
      <c r="I4513" t="s">
        <v>15326</v>
      </c>
      <c r="J4513" t="str">
        <f t="shared" ca="1" si="982"/>
        <v>Male</v>
      </c>
      <c r="K4513">
        <f t="shared" ca="1" si="983"/>
        <v>65</v>
      </c>
      <c r="L4513" t="str">
        <f t="shared" ca="1" si="984"/>
        <v>Adult</v>
      </c>
      <c r="M4513" t="str">
        <f t="shared" ca="1" si="985"/>
        <v>No</v>
      </c>
      <c r="N4513" t="str">
        <f t="shared" ca="1" si="985"/>
        <v>Yes</v>
      </c>
      <c r="O4513" t="str">
        <f t="shared" ca="1" si="985"/>
        <v>Yes</v>
      </c>
      <c r="P4513" t="str">
        <f t="shared" ca="1" si="985"/>
        <v>No</v>
      </c>
      <c r="Q4513" t="str">
        <f t="shared" ca="1" si="986"/>
        <v>No</v>
      </c>
      <c r="R4513">
        <f t="shared" ca="1" si="987"/>
        <v>3</v>
      </c>
      <c r="S4513">
        <f t="shared" ca="1" si="988"/>
        <v>3</v>
      </c>
      <c r="T4513">
        <f t="shared" ca="1" si="989"/>
        <v>5</v>
      </c>
      <c r="U4513">
        <f t="shared" ca="1" si="990"/>
        <v>0</v>
      </c>
      <c r="V4513">
        <f t="shared" ca="1" si="991"/>
        <v>0</v>
      </c>
      <c r="W4513">
        <f t="shared" ca="1" si="992"/>
        <v>0</v>
      </c>
      <c r="X4513">
        <f t="shared" ca="1" si="993"/>
        <v>11</v>
      </c>
    </row>
    <row r="4514" spans="1:24" x14ac:dyDescent="0.25">
      <c r="A4514">
        <v>245962</v>
      </c>
      <c r="B4514" t="s">
        <v>10962</v>
      </c>
      <c r="C4514" t="s">
        <v>10</v>
      </c>
      <c r="D4514" t="s">
        <v>15328</v>
      </c>
      <c r="E4514" t="str">
        <f t="shared" ca="1" si="994"/>
        <v>Watertown</v>
      </c>
      <c r="F4514" t="s">
        <v>24067</v>
      </c>
      <c r="G4514">
        <f t="shared" ca="1" si="981"/>
        <v>8966574157</v>
      </c>
      <c r="H4514" t="s">
        <v>15329</v>
      </c>
      <c r="I4514">
        <v>74145</v>
      </c>
      <c r="J4514" t="str">
        <f t="shared" ca="1" si="982"/>
        <v>Female</v>
      </c>
      <c r="K4514">
        <f t="shared" ca="1" si="983"/>
        <v>31</v>
      </c>
      <c r="L4514" t="str">
        <f t="shared" ca="1" si="984"/>
        <v>Adult</v>
      </c>
      <c r="M4514" t="str">
        <f t="shared" ca="1" si="985"/>
        <v>Yes</v>
      </c>
      <c r="N4514" t="str">
        <f t="shared" ca="1" si="985"/>
        <v>Yes</v>
      </c>
      <c r="O4514" t="str">
        <f t="shared" ca="1" si="985"/>
        <v>Yes</v>
      </c>
      <c r="P4514" t="str">
        <f t="shared" ca="1" si="985"/>
        <v>Yes</v>
      </c>
      <c r="Q4514" t="str">
        <f t="shared" ca="1" si="986"/>
        <v>No</v>
      </c>
      <c r="R4514">
        <f t="shared" ca="1" si="987"/>
        <v>3</v>
      </c>
      <c r="S4514">
        <f t="shared" ca="1" si="988"/>
        <v>3</v>
      </c>
      <c r="T4514">
        <f t="shared" ca="1" si="989"/>
        <v>5</v>
      </c>
      <c r="U4514">
        <f t="shared" ca="1" si="990"/>
        <v>3</v>
      </c>
      <c r="V4514">
        <f t="shared" ca="1" si="991"/>
        <v>4</v>
      </c>
      <c r="W4514">
        <f t="shared" ca="1" si="992"/>
        <v>0</v>
      </c>
      <c r="X4514">
        <f t="shared" ca="1" si="993"/>
        <v>18</v>
      </c>
    </row>
    <row r="4515" spans="1:24" x14ac:dyDescent="0.25">
      <c r="A4515">
        <v>245980</v>
      </c>
      <c r="B4515" t="s">
        <v>10896</v>
      </c>
      <c r="C4515" t="s">
        <v>10</v>
      </c>
      <c r="D4515" t="s">
        <v>15330</v>
      </c>
      <c r="E4515" t="str">
        <f t="shared" ca="1" si="994"/>
        <v>Dedham</v>
      </c>
      <c r="F4515" t="s">
        <v>24067</v>
      </c>
      <c r="G4515">
        <f t="shared" ca="1" si="981"/>
        <v>1070530694</v>
      </c>
      <c r="H4515" t="s">
        <v>15331</v>
      </c>
      <c r="I4515">
        <v>74601</v>
      </c>
      <c r="J4515" t="str">
        <f t="shared" ca="1" si="982"/>
        <v>Male</v>
      </c>
      <c r="K4515">
        <f t="shared" ca="1" si="983"/>
        <v>56</v>
      </c>
      <c r="L4515" t="str">
        <f t="shared" ca="1" si="984"/>
        <v>Adult</v>
      </c>
      <c r="M4515" t="str">
        <f t="shared" ca="1" si="985"/>
        <v>Yes</v>
      </c>
      <c r="N4515" t="str">
        <f t="shared" ca="1" si="985"/>
        <v>No</v>
      </c>
      <c r="O4515" t="str">
        <f t="shared" ca="1" si="985"/>
        <v>No</v>
      </c>
      <c r="P4515" t="str">
        <f t="shared" ca="1" si="985"/>
        <v>No</v>
      </c>
      <c r="Q4515" t="str">
        <f t="shared" ca="1" si="986"/>
        <v>No</v>
      </c>
      <c r="R4515">
        <f t="shared" ca="1" si="987"/>
        <v>5</v>
      </c>
      <c r="S4515">
        <f t="shared" ca="1" si="988"/>
        <v>5</v>
      </c>
      <c r="T4515">
        <f t="shared" ca="1" si="989"/>
        <v>0</v>
      </c>
      <c r="U4515">
        <f t="shared" ca="1" si="990"/>
        <v>3</v>
      </c>
      <c r="V4515">
        <f t="shared" ca="1" si="991"/>
        <v>0</v>
      </c>
      <c r="W4515">
        <f t="shared" ca="1" si="992"/>
        <v>0</v>
      </c>
      <c r="X4515">
        <f t="shared" ca="1" si="993"/>
        <v>13</v>
      </c>
    </row>
    <row r="4516" spans="1:24" x14ac:dyDescent="0.25">
      <c r="A4516">
        <v>245999</v>
      </c>
      <c r="B4516" t="s">
        <v>15332</v>
      </c>
      <c r="C4516" t="s">
        <v>10</v>
      </c>
      <c r="D4516" t="s">
        <v>15333</v>
      </c>
      <c r="E4516" t="str">
        <f t="shared" ca="1" si="994"/>
        <v>Newton</v>
      </c>
      <c r="F4516" t="s">
        <v>24067</v>
      </c>
      <c r="G4516">
        <f t="shared" ca="1" si="981"/>
        <v>6932697688</v>
      </c>
      <c r="H4516" t="s">
        <v>15335</v>
      </c>
      <c r="I4516" t="s">
        <v>15334</v>
      </c>
      <c r="J4516" t="str">
        <f t="shared" ca="1" si="982"/>
        <v>Female</v>
      </c>
      <c r="K4516">
        <f t="shared" ca="1" si="983"/>
        <v>68</v>
      </c>
      <c r="L4516" t="str">
        <f t="shared" ca="1" si="984"/>
        <v>Adult</v>
      </c>
      <c r="M4516" t="str">
        <f t="shared" ca="1" si="985"/>
        <v>Yes</v>
      </c>
      <c r="N4516" t="str">
        <f t="shared" ca="1" si="985"/>
        <v>No</v>
      </c>
      <c r="O4516" t="str">
        <f t="shared" ca="1" si="985"/>
        <v>No</v>
      </c>
      <c r="P4516" t="str">
        <f t="shared" ca="1" si="985"/>
        <v>No</v>
      </c>
      <c r="Q4516" t="str">
        <f t="shared" ca="1" si="986"/>
        <v>Yes</v>
      </c>
      <c r="R4516">
        <f t="shared" ca="1" si="987"/>
        <v>1</v>
      </c>
      <c r="S4516">
        <f t="shared" ca="1" si="988"/>
        <v>0</v>
      </c>
      <c r="T4516">
        <f t="shared" ca="1" si="989"/>
        <v>0</v>
      </c>
      <c r="U4516">
        <f t="shared" ca="1" si="990"/>
        <v>3</v>
      </c>
      <c r="V4516">
        <f t="shared" ca="1" si="991"/>
        <v>0</v>
      </c>
      <c r="W4516">
        <f t="shared" ca="1" si="992"/>
        <v>4</v>
      </c>
      <c r="X4516">
        <f t="shared" ca="1" si="993"/>
        <v>8</v>
      </c>
    </row>
    <row r="4517" spans="1:24" x14ac:dyDescent="0.25">
      <c r="A4517">
        <v>246008</v>
      </c>
      <c r="B4517" t="s">
        <v>15336</v>
      </c>
      <c r="C4517" t="s">
        <v>10</v>
      </c>
      <c r="D4517" t="s">
        <v>15337</v>
      </c>
      <c r="E4517" t="str">
        <f t="shared" ca="1" si="994"/>
        <v>Winthrop</v>
      </c>
      <c r="F4517" t="s">
        <v>24067</v>
      </c>
      <c r="G4517">
        <f t="shared" ca="1" si="981"/>
        <v>6743906154</v>
      </c>
      <c r="H4517" t="s">
        <v>15338</v>
      </c>
      <c r="I4517">
        <v>74146</v>
      </c>
      <c r="J4517" t="str">
        <f t="shared" ca="1" si="982"/>
        <v>Female</v>
      </c>
      <c r="K4517">
        <f t="shared" ca="1" si="983"/>
        <v>47</v>
      </c>
      <c r="L4517" t="str">
        <f t="shared" ca="1" si="984"/>
        <v>Adult</v>
      </c>
      <c r="M4517" t="str">
        <f t="shared" ca="1" si="985"/>
        <v>Yes</v>
      </c>
      <c r="N4517" t="str">
        <f t="shared" ca="1" si="985"/>
        <v>No</v>
      </c>
      <c r="O4517" t="str">
        <f t="shared" ca="1" si="985"/>
        <v>Yes</v>
      </c>
      <c r="P4517" t="str">
        <f t="shared" ca="1" si="985"/>
        <v>Yes</v>
      </c>
      <c r="Q4517" t="str">
        <f t="shared" ca="1" si="986"/>
        <v>Yes</v>
      </c>
      <c r="R4517">
        <f t="shared" ca="1" si="987"/>
        <v>1</v>
      </c>
      <c r="S4517">
        <f t="shared" ca="1" si="988"/>
        <v>0</v>
      </c>
      <c r="T4517">
        <f t="shared" ca="1" si="989"/>
        <v>3</v>
      </c>
      <c r="U4517">
        <f t="shared" ca="1" si="990"/>
        <v>3</v>
      </c>
      <c r="V4517">
        <f t="shared" ca="1" si="991"/>
        <v>4</v>
      </c>
      <c r="W4517">
        <f t="shared" ca="1" si="992"/>
        <v>4</v>
      </c>
      <c r="X4517">
        <f t="shared" ca="1" si="993"/>
        <v>15</v>
      </c>
    </row>
    <row r="4518" spans="1:24" x14ac:dyDescent="0.25">
      <c r="A4518">
        <v>246017</v>
      </c>
      <c r="B4518" t="s">
        <v>15339</v>
      </c>
      <c r="C4518" t="s">
        <v>10</v>
      </c>
      <c r="D4518" t="s">
        <v>15340</v>
      </c>
      <c r="E4518" t="str">
        <f t="shared" ca="1" si="994"/>
        <v>Brookline</v>
      </c>
      <c r="F4518" t="s">
        <v>24067</v>
      </c>
      <c r="G4518">
        <f t="shared" ca="1" si="981"/>
        <v>3959583840</v>
      </c>
      <c r="H4518" t="s">
        <v>15341</v>
      </c>
      <c r="I4518">
        <v>74030</v>
      </c>
      <c r="J4518" t="str">
        <f t="shared" ca="1" si="982"/>
        <v>Female</v>
      </c>
      <c r="K4518">
        <f t="shared" ca="1" si="983"/>
        <v>41</v>
      </c>
      <c r="L4518" t="str">
        <f t="shared" ca="1" si="984"/>
        <v>Adult</v>
      </c>
      <c r="M4518" t="str">
        <f t="shared" ca="1" si="985"/>
        <v>No</v>
      </c>
      <c r="N4518" t="str">
        <f t="shared" ca="1" si="985"/>
        <v>No</v>
      </c>
      <c r="O4518" t="str">
        <f t="shared" ca="1" si="985"/>
        <v>No</v>
      </c>
      <c r="P4518" t="str">
        <f t="shared" ca="1" si="985"/>
        <v>Yes</v>
      </c>
      <c r="Q4518" t="str">
        <f t="shared" ca="1" si="986"/>
        <v>Yes</v>
      </c>
      <c r="R4518">
        <f t="shared" ca="1" si="987"/>
        <v>1</v>
      </c>
      <c r="S4518">
        <f t="shared" ca="1" si="988"/>
        <v>0</v>
      </c>
      <c r="T4518">
        <f t="shared" ca="1" si="989"/>
        <v>0</v>
      </c>
      <c r="U4518">
        <f t="shared" ca="1" si="990"/>
        <v>0</v>
      </c>
      <c r="V4518">
        <f t="shared" ca="1" si="991"/>
        <v>4</v>
      </c>
      <c r="W4518">
        <f t="shared" ca="1" si="992"/>
        <v>4</v>
      </c>
      <c r="X4518">
        <f t="shared" ca="1" si="993"/>
        <v>9</v>
      </c>
    </row>
    <row r="4519" spans="1:24" x14ac:dyDescent="0.25">
      <c r="A4519">
        <v>246035</v>
      </c>
      <c r="B4519" t="s">
        <v>15342</v>
      </c>
      <c r="C4519" t="s">
        <v>10</v>
      </c>
      <c r="D4519" t="s">
        <v>15343</v>
      </c>
      <c r="E4519" t="str">
        <f t="shared" ca="1" si="994"/>
        <v>Needham</v>
      </c>
      <c r="F4519" t="s">
        <v>24067</v>
      </c>
      <c r="G4519">
        <f t="shared" ca="1" si="981"/>
        <v>2500904658</v>
      </c>
      <c r="H4519" t="s">
        <v>289</v>
      </c>
      <c r="I4519" t="s">
        <v>15344</v>
      </c>
      <c r="J4519" t="str">
        <f t="shared" ca="1" si="982"/>
        <v>Male</v>
      </c>
      <c r="K4519">
        <f t="shared" ca="1" si="983"/>
        <v>25</v>
      </c>
      <c r="L4519" t="str">
        <f t="shared" ca="1" si="984"/>
        <v>Adult</v>
      </c>
      <c r="M4519" t="str">
        <f t="shared" ca="1" si="985"/>
        <v>No</v>
      </c>
      <c r="N4519" t="str">
        <f t="shared" ca="1" si="985"/>
        <v>Yes</v>
      </c>
      <c r="O4519" t="str">
        <f t="shared" ca="1" si="985"/>
        <v>Yes</v>
      </c>
      <c r="P4519" t="str">
        <f t="shared" ca="1" si="985"/>
        <v>No</v>
      </c>
      <c r="Q4519" t="str">
        <f t="shared" ca="1" si="986"/>
        <v>No</v>
      </c>
      <c r="R4519">
        <f t="shared" ca="1" si="987"/>
        <v>5</v>
      </c>
      <c r="S4519">
        <f t="shared" ca="1" si="988"/>
        <v>5</v>
      </c>
      <c r="T4519">
        <f t="shared" ca="1" si="989"/>
        <v>5</v>
      </c>
      <c r="U4519">
        <f t="shared" ca="1" si="990"/>
        <v>0</v>
      </c>
      <c r="V4519">
        <f t="shared" ca="1" si="991"/>
        <v>0</v>
      </c>
      <c r="W4519">
        <f t="shared" ca="1" si="992"/>
        <v>0</v>
      </c>
      <c r="X4519">
        <f t="shared" ca="1" si="993"/>
        <v>15</v>
      </c>
    </row>
    <row r="4520" spans="1:24" x14ac:dyDescent="0.25">
      <c r="A4520">
        <v>246071</v>
      </c>
      <c r="B4520" t="s">
        <v>15345</v>
      </c>
      <c r="C4520" t="s">
        <v>10</v>
      </c>
      <c r="D4520" t="s">
        <v>15346</v>
      </c>
      <c r="E4520" t="str">
        <f t="shared" ca="1" si="994"/>
        <v>Everett</v>
      </c>
      <c r="F4520" t="s">
        <v>24067</v>
      </c>
      <c r="G4520">
        <f t="shared" ca="1" si="981"/>
        <v>2126423334</v>
      </c>
      <c r="H4520" t="s">
        <v>15347</v>
      </c>
      <c r="I4520">
        <v>18508</v>
      </c>
      <c r="J4520" t="str">
        <f t="shared" ca="1" si="982"/>
        <v>Female</v>
      </c>
      <c r="K4520">
        <f t="shared" ca="1" si="983"/>
        <v>69</v>
      </c>
      <c r="L4520" t="str">
        <f t="shared" ca="1" si="984"/>
        <v>Adult</v>
      </c>
      <c r="M4520" t="str">
        <f t="shared" ca="1" si="985"/>
        <v>Yes</v>
      </c>
      <c r="N4520" t="str">
        <f t="shared" ca="1" si="985"/>
        <v>Yes</v>
      </c>
      <c r="O4520" t="str">
        <f t="shared" ca="1" si="985"/>
        <v>No</v>
      </c>
      <c r="P4520" t="str">
        <f t="shared" ca="1" si="985"/>
        <v>Yes</v>
      </c>
      <c r="Q4520" t="str">
        <f t="shared" ca="1" si="986"/>
        <v>No</v>
      </c>
      <c r="R4520">
        <f t="shared" ca="1" si="987"/>
        <v>4</v>
      </c>
      <c r="S4520">
        <f t="shared" ca="1" si="988"/>
        <v>5</v>
      </c>
      <c r="T4520">
        <f t="shared" ca="1" si="989"/>
        <v>3</v>
      </c>
      <c r="U4520">
        <f t="shared" ca="1" si="990"/>
        <v>3</v>
      </c>
      <c r="V4520">
        <f t="shared" ca="1" si="991"/>
        <v>4</v>
      </c>
      <c r="W4520">
        <f t="shared" ca="1" si="992"/>
        <v>0</v>
      </c>
      <c r="X4520">
        <f t="shared" ca="1" si="993"/>
        <v>19</v>
      </c>
    </row>
    <row r="4521" spans="1:24" x14ac:dyDescent="0.25">
      <c r="A4521">
        <v>246202</v>
      </c>
      <c r="B4521" t="s">
        <v>15348</v>
      </c>
      <c r="C4521" t="s">
        <v>10</v>
      </c>
      <c r="D4521" t="s">
        <v>15349</v>
      </c>
      <c r="E4521" t="str">
        <f t="shared" ca="1" si="994"/>
        <v>Revere</v>
      </c>
      <c r="F4521" t="s">
        <v>24067</v>
      </c>
      <c r="G4521">
        <f t="shared" ca="1" si="981"/>
        <v>8850873557</v>
      </c>
      <c r="H4521" t="s">
        <v>15351</v>
      </c>
      <c r="I4521" t="s">
        <v>15350</v>
      </c>
      <c r="J4521" t="str">
        <f t="shared" ca="1" si="982"/>
        <v>Male</v>
      </c>
      <c r="K4521">
        <f t="shared" ca="1" si="983"/>
        <v>43</v>
      </c>
      <c r="L4521" t="str">
        <f t="shared" ca="1" si="984"/>
        <v>Adult</v>
      </c>
      <c r="M4521" t="str">
        <f t="shared" ca="1" si="985"/>
        <v>Yes</v>
      </c>
      <c r="N4521" t="str">
        <f t="shared" ca="1" si="985"/>
        <v>No</v>
      </c>
      <c r="O4521" t="str">
        <f t="shared" ca="1" si="985"/>
        <v>Yes</v>
      </c>
      <c r="P4521" t="str">
        <f t="shared" ca="1" si="985"/>
        <v>No</v>
      </c>
      <c r="Q4521" t="str">
        <f t="shared" ca="1" si="986"/>
        <v>No</v>
      </c>
      <c r="R4521">
        <f t="shared" ca="1" si="987"/>
        <v>2</v>
      </c>
      <c r="S4521">
        <f t="shared" ca="1" si="988"/>
        <v>3</v>
      </c>
      <c r="T4521">
        <f t="shared" ca="1" si="989"/>
        <v>3</v>
      </c>
      <c r="U4521">
        <f t="shared" ca="1" si="990"/>
        <v>3</v>
      </c>
      <c r="V4521">
        <f t="shared" ca="1" si="991"/>
        <v>0</v>
      </c>
      <c r="W4521">
        <f t="shared" ca="1" si="992"/>
        <v>0</v>
      </c>
      <c r="X4521">
        <f t="shared" ca="1" si="993"/>
        <v>11</v>
      </c>
    </row>
    <row r="4522" spans="1:24" x14ac:dyDescent="0.25">
      <c r="A4522">
        <v>246266</v>
      </c>
      <c r="B4522" t="s">
        <v>15352</v>
      </c>
      <c r="C4522" t="s">
        <v>10</v>
      </c>
      <c r="D4522" t="s">
        <v>15353</v>
      </c>
      <c r="E4522" t="str">
        <f t="shared" ca="1" si="994"/>
        <v>Watertown</v>
      </c>
      <c r="F4522" t="s">
        <v>24067</v>
      </c>
      <c r="G4522">
        <f t="shared" ca="1" si="981"/>
        <v>1836433896</v>
      </c>
      <c r="H4522" t="s">
        <v>15354</v>
      </c>
      <c r="I4522">
        <v>79907</v>
      </c>
      <c r="J4522" t="str">
        <f t="shared" ca="1" si="982"/>
        <v>Female</v>
      </c>
      <c r="K4522">
        <f t="shared" ca="1" si="983"/>
        <v>64</v>
      </c>
      <c r="L4522" t="str">
        <f t="shared" ca="1" si="984"/>
        <v>Adult</v>
      </c>
      <c r="M4522" t="str">
        <f t="shared" ca="1" si="985"/>
        <v>No</v>
      </c>
      <c r="N4522" t="str">
        <f t="shared" ca="1" si="985"/>
        <v>No</v>
      </c>
      <c r="O4522" t="str">
        <f t="shared" ca="1" si="985"/>
        <v>No</v>
      </c>
      <c r="P4522" t="str">
        <f t="shared" ca="1" si="985"/>
        <v>No</v>
      </c>
      <c r="Q4522" t="str">
        <f t="shared" ca="1" si="986"/>
        <v>Yes</v>
      </c>
      <c r="R4522">
        <f t="shared" ca="1" si="987"/>
        <v>5</v>
      </c>
      <c r="S4522">
        <f t="shared" ca="1" si="988"/>
        <v>5</v>
      </c>
      <c r="T4522">
        <f t="shared" ca="1" si="989"/>
        <v>0</v>
      </c>
      <c r="U4522">
        <f t="shared" ca="1" si="990"/>
        <v>0</v>
      </c>
      <c r="V4522">
        <f t="shared" ca="1" si="991"/>
        <v>0</v>
      </c>
      <c r="W4522">
        <f t="shared" ca="1" si="992"/>
        <v>4</v>
      </c>
      <c r="X4522">
        <f t="shared" ca="1" si="993"/>
        <v>14</v>
      </c>
    </row>
    <row r="4523" spans="1:24" x14ac:dyDescent="0.25">
      <c r="A4523">
        <v>246345</v>
      </c>
      <c r="B4523" t="s">
        <v>15355</v>
      </c>
      <c r="C4523" t="s">
        <v>10</v>
      </c>
      <c r="D4523" t="s">
        <v>15356</v>
      </c>
      <c r="E4523" t="str">
        <f t="shared" ca="1" si="994"/>
        <v>Needham</v>
      </c>
      <c r="F4523" t="s">
        <v>24067</v>
      </c>
      <c r="G4523">
        <f t="shared" ca="1" si="981"/>
        <v>3670725513</v>
      </c>
      <c r="H4523" t="s">
        <v>15358</v>
      </c>
      <c r="I4523" t="s">
        <v>15357</v>
      </c>
      <c r="J4523" t="str">
        <f t="shared" ca="1" si="982"/>
        <v>Male</v>
      </c>
      <c r="K4523">
        <f t="shared" ca="1" si="983"/>
        <v>31</v>
      </c>
      <c r="L4523" t="str">
        <f t="shared" ca="1" si="984"/>
        <v>Adult</v>
      </c>
      <c r="M4523" t="str">
        <f t="shared" ca="1" si="985"/>
        <v>No</v>
      </c>
      <c r="N4523" t="str">
        <f t="shared" ca="1" si="985"/>
        <v>No</v>
      </c>
      <c r="O4523" t="str">
        <f t="shared" ca="1" si="985"/>
        <v>Yes</v>
      </c>
      <c r="P4523" t="str">
        <f t="shared" ca="1" si="985"/>
        <v>No</v>
      </c>
      <c r="Q4523" t="str">
        <f t="shared" ca="1" si="986"/>
        <v>Yes</v>
      </c>
      <c r="R4523">
        <f t="shared" ca="1" si="987"/>
        <v>5</v>
      </c>
      <c r="S4523">
        <f t="shared" ca="1" si="988"/>
        <v>5</v>
      </c>
      <c r="T4523">
        <f t="shared" ca="1" si="989"/>
        <v>3</v>
      </c>
      <c r="U4523">
        <f t="shared" ca="1" si="990"/>
        <v>0</v>
      </c>
      <c r="V4523">
        <f t="shared" ca="1" si="991"/>
        <v>0</v>
      </c>
      <c r="W4523">
        <f t="shared" ca="1" si="992"/>
        <v>4</v>
      </c>
      <c r="X4523">
        <f t="shared" ca="1" si="993"/>
        <v>17</v>
      </c>
    </row>
    <row r="4524" spans="1:24" x14ac:dyDescent="0.25">
      <c r="A4524">
        <v>246354</v>
      </c>
      <c r="B4524" t="s">
        <v>15359</v>
      </c>
      <c r="C4524" t="s">
        <v>10</v>
      </c>
      <c r="D4524" t="s">
        <v>15360</v>
      </c>
      <c r="E4524" t="str">
        <f t="shared" ca="1" si="994"/>
        <v>Dedham</v>
      </c>
      <c r="F4524" t="s">
        <v>24067</v>
      </c>
      <c r="G4524">
        <f t="shared" ca="1" si="981"/>
        <v>5019863121</v>
      </c>
      <c r="H4524" t="s">
        <v>15362</v>
      </c>
      <c r="I4524" t="s">
        <v>15361</v>
      </c>
      <c r="J4524" t="str">
        <f t="shared" ca="1" si="982"/>
        <v>Male</v>
      </c>
      <c r="K4524">
        <f t="shared" ca="1" si="983"/>
        <v>46</v>
      </c>
      <c r="L4524" t="str">
        <f t="shared" ca="1" si="984"/>
        <v>Adult</v>
      </c>
      <c r="M4524" t="str">
        <f t="shared" ca="1" si="985"/>
        <v>Yes</v>
      </c>
      <c r="N4524" t="str">
        <f t="shared" ca="1" si="985"/>
        <v>No</v>
      </c>
      <c r="O4524" t="str">
        <f t="shared" ca="1" si="985"/>
        <v>Yes</v>
      </c>
      <c r="P4524" t="str">
        <f t="shared" ca="1" si="985"/>
        <v>Yes</v>
      </c>
      <c r="Q4524" t="str">
        <f t="shared" ca="1" si="986"/>
        <v>Yes</v>
      </c>
      <c r="R4524">
        <f t="shared" ca="1" si="987"/>
        <v>4</v>
      </c>
      <c r="S4524">
        <f t="shared" ca="1" si="988"/>
        <v>5</v>
      </c>
      <c r="T4524">
        <f t="shared" ca="1" si="989"/>
        <v>3</v>
      </c>
      <c r="U4524">
        <f t="shared" ca="1" si="990"/>
        <v>3</v>
      </c>
      <c r="V4524">
        <f t="shared" ca="1" si="991"/>
        <v>4</v>
      </c>
      <c r="W4524">
        <f t="shared" ca="1" si="992"/>
        <v>4</v>
      </c>
      <c r="X4524">
        <f t="shared" ca="1" si="993"/>
        <v>23</v>
      </c>
    </row>
    <row r="4525" spans="1:24" x14ac:dyDescent="0.25">
      <c r="A4525">
        <v>246406</v>
      </c>
      <c r="B4525" t="s">
        <v>15363</v>
      </c>
      <c r="C4525" t="s">
        <v>10</v>
      </c>
      <c r="D4525" t="s">
        <v>15364</v>
      </c>
      <c r="E4525" t="str">
        <f t="shared" ca="1" si="994"/>
        <v>Boston</v>
      </c>
      <c r="F4525" t="s">
        <v>24067</v>
      </c>
      <c r="G4525">
        <f t="shared" ca="1" si="981"/>
        <v>7217870588</v>
      </c>
      <c r="H4525" t="s">
        <v>15365</v>
      </c>
      <c r="I4525">
        <v>77340</v>
      </c>
      <c r="J4525" t="str">
        <f t="shared" ca="1" si="982"/>
        <v>Male</v>
      </c>
      <c r="K4525">
        <f t="shared" ca="1" si="983"/>
        <v>55</v>
      </c>
      <c r="L4525" t="str">
        <f t="shared" ca="1" si="984"/>
        <v>Adult</v>
      </c>
      <c r="M4525" t="str">
        <f t="shared" ca="1" si="985"/>
        <v>Yes</v>
      </c>
      <c r="N4525" t="str">
        <f t="shared" ca="1" si="985"/>
        <v>No</v>
      </c>
      <c r="O4525" t="str">
        <f t="shared" ca="1" si="985"/>
        <v>Yes</v>
      </c>
      <c r="P4525" t="str">
        <f t="shared" ca="1" si="985"/>
        <v>Yes</v>
      </c>
      <c r="Q4525" t="str">
        <f t="shared" ca="1" si="986"/>
        <v>Yes</v>
      </c>
      <c r="R4525">
        <f t="shared" ca="1" si="987"/>
        <v>2</v>
      </c>
      <c r="S4525">
        <f t="shared" ca="1" si="988"/>
        <v>3</v>
      </c>
      <c r="T4525">
        <f t="shared" ca="1" si="989"/>
        <v>3</v>
      </c>
      <c r="U4525">
        <f t="shared" ca="1" si="990"/>
        <v>3</v>
      </c>
      <c r="V4525">
        <f t="shared" ca="1" si="991"/>
        <v>4</v>
      </c>
      <c r="W4525">
        <f t="shared" ca="1" si="992"/>
        <v>4</v>
      </c>
      <c r="X4525">
        <f t="shared" ca="1" si="993"/>
        <v>19</v>
      </c>
    </row>
    <row r="4526" spans="1:24" x14ac:dyDescent="0.25">
      <c r="A4526">
        <v>246415</v>
      </c>
      <c r="B4526" t="s">
        <v>15366</v>
      </c>
      <c r="C4526" t="s">
        <v>10</v>
      </c>
      <c r="D4526" t="s">
        <v>15367</v>
      </c>
      <c r="E4526" t="str">
        <f t="shared" ca="1" si="994"/>
        <v>Winthrop</v>
      </c>
      <c r="F4526" t="s">
        <v>24067</v>
      </c>
      <c r="G4526">
        <f t="shared" ca="1" si="981"/>
        <v>7353400158</v>
      </c>
      <c r="H4526" t="s">
        <v>13673</v>
      </c>
      <c r="I4526">
        <v>78217</v>
      </c>
      <c r="J4526" t="str">
        <f t="shared" ca="1" si="982"/>
        <v>Female</v>
      </c>
      <c r="K4526">
        <f t="shared" ca="1" si="983"/>
        <v>70</v>
      </c>
      <c r="L4526" t="str">
        <f t="shared" ca="1" si="984"/>
        <v>Adult</v>
      </c>
      <c r="M4526" t="str">
        <f t="shared" ca="1" si="985"/>
        <v>No</v>
      </c>
      <c r="N4526" t="str">
        <f t="shared" ca="1" si="985"/>
        <v>No</v>
      </c>
      <c r="O4526" t="str">
        <f t="shared" ca="1" si="985"/>
        <v>Yes</v>
      </c>
      <c r="P4526" t="str">
        <f t="shared" ca="1" si="985"/>
        <v>No</v>
      </c>
      <c r="Q4526" t="str">
        <f t="shared" ca="1" si="986"/>
        <v>No</v>
      </c>
      <c r="R4526">
        <f t="shared" ca="1" si="987"/>
        <v>1</v>
      </c>
      <c r="S4526">
        <f t="shared" ca="1" si="988"/>
        <v>0</v>
      </c>
      <c r="T4526">
        <f t="shared" ca="1" si="989"/>
        <v>3</v>
      </c>
      <c r="U4526">
        <f t="shared" ca="1" si="990"/>
        <v>0</v>
      </c>
      <c r="V4526">
        <f t="shared" ca="1" si="991"/>
        <v>0</v>
      </c>
      <c r="W4526">
        <f t="shared" ca="1" si="992"/>
        <v>0</v>
      </c>
      <c r="X4526">
        <f t="shared" ca="1" si="993"/>
        <v>4</v>
      </c>
    </row>
    <row r="4527" spans="1:24" x14ac:dyDescent="0.25">
      <c r="A4527">
        <v>246460</v>
      </c>
      <c r="B4527" t="s">
        <v>15368</v>
      </c>
      <c r="C4527" t="s">
        <v>10</v>
      </c>
      <c r="D4527" t="s">
        <v>15369</v>
      </c>
      <c r="E4527" t="str">
        <f t="shared" ca="1" si="994"/>
        <v>Canton</v>
      </c>
      <c r="F4527" t="s">
        <v>24067</v>
      </c>
      <c r="G4527">
        <f t="shared" ca="1" si="981"/>
        <v>9191156174</v>
      </c>
      <c r="H4527" t="s">
        <v>15371</v>
      </c>
      <c r="I4527" t="s">
        <v>15370</v>
      </c>
      <c r="J4527" t="str">
        <f t="shared" ca="1" si="982"/>
        <v>Male</v>
      </c>
      <c r="K4527">
        <f t="shared" ca="1" si="983"/>
        <v>18</v>
      </c>
      <c r="L4527" t="str">
        <f t="shared" ca="1" si="984"/>
        <v>Adult</v>
      </c>
      <c r="M4527" t="str">
        <f t="shared" ca="1" si="985"/>
        <v>No</v>
      </c>
      <c r="N4527" t="str">
        <f t="shared" ca="1" si="985"/>
        <v>Yes</v>
      </c>
      <c r="O4527" t="str">
        <f t="shared" ca="1" si="985"/>
        <v>No</v>
      </c>
      <c r="P4527" t="str">
        <f t="shared" ca="1" si="985"/>
        <v>Yes</v>
      </c>
      <c r="Q4527" t="str">
        <f t="shared" ca="1" si="986"/>
        <v>No</v>
      </c>
      <c r="R4527">
        <f t="shared" ca="1" si="987"/>
        <v>5</v>
      </c>
      <c r="S4527">
        <f t="shared" ca="1" si="988"/>
        <v>5</v>
      </c>
      <c r="T4527">
        <f t="shared" ca="1" si="989"/>
        <v>3</v>
      </c>
      <c r="U4527">
        <f t="shared" ca="1" si="990"/>
        <v>0</v>
      </c>
      <c r="V4527">
        <f t="shared" ca="1" si="991"/>
        <v>4</v>
      </c>
      <c r="W4527">
        <f t="shared" ca="1" si="992"/>
        <v>0</v>
      </c>
      <c r="X4527">
        <f t="shared" ca="1" si="993"/>
        <v>17</v>
      </c>
    </row>
    <row r="4528" spans="1:24" x14ac:dyDescent="0.25">
      <c r="A4528">
        <v>246594</v>
      </c>
      <c r="B4528" t="s">
        <v>271</v>
      </c>
      <c r="C4528" t="s">
        <v>10</v>
      </c>
      <c r="D4528" t="s">
        <v>15372</v>
      </c>
      <c r="E4528" t="str">
        <f t="shared" ca="1" si="994"/>
        <v>Cambridge</v>
      </c>
      <c r="F4528" t="s">
        <v>24067</v>
      </c>
      <c r="G4528">
        <f t="shared" ca="1" si="981"/>
        <v>2077407855</v>
      </c>
      <c r="H4528" t="s">
        <v>273</v>
      </c>
      <c r="I4528" t="s">
        <v>15373</v>
      </c>
      <c r="J4528" t="str">
        <f t="shared" ca="1" si="982"/>
        <v>Male</v>
      </c>
      <c r="K4528">
        <f t="shared" ca="1" si="983"/>
        <v>33</v>
      </c>
      <c r="L4528" t="str">
        <f t="shared" ca="1" si="984"/>
        <v>Adult</v>
      </c>
      <c r="M4528" t="str">
        <f t="shared" ca="1" si="985"/>
        <v>Yes</v>
      </c>
      <c r="N4528" t="str">
        <f t="shared" ca="1" si="985"/>
        <v>No</v>
      </c>
      <c r="O4528" t="str">
        <f t="shared" ca="1" si="985"/>
        <v>No</v>
      </c>
      <c r="P4528" t="str">
        <f t="shared" ca="1" si="985"/>
        <v>Yes</v>
      </c>
      <c r="Q4528" t="str">
        <f t="shared" ca="1" si="986"/>
        <v>No</v>
      </c>
      <c r="R4528">
        <f t="shared" ca="1" si="987"/>
        <v>5</v>
      </c>
      <c r="S4528">
        <f t="shared" ca="1" si="988"/>
        <v>5</v>
      </c>
      <c r="T4528">
        <f t="shared" ca="1" si="989"/>
        <v>0</v>
      </c>
      <c r="U4528">
        <f t="shared" ca="1" si="990"/>
        <v>3</v>
      </c>
      <c r="V4528">
        <f t="shared" ca="1" si="991"/>
        <v>4</v>
      </c>
      <c r="W4528">
        <f t="shared" ca="1" si="992"/>
        <v>0</v>
      </c>
      <c r="X4528">
        <f t="shared" ca="1" si="993"/>
        <v>17</v>
      </c>
    </row>
    <row r="4529" spans="1:24" x14ac:dyDescent="0.25">
      <c r="A4529">
        <v>246789</v>
      </c>
      <c r="B4529" t="s">
        <v>15374</v>
      </c>
      <c r="C4529" t="s">
        <v>10</v>
      </c>
      <c r="D4529" t="s">
        <v>15375</v>
      </c>
      <c r="E4529" t="str">
        <f t="shared" ca="1" si="994"/>
        <v>Needham</v>
      </c>
      <c r="F4529" t="s">
        <v>24067</v>
      </c>
      <c r="G4529">
        <f t="shared" ca="1" si="981"/>
        <v>3744509273</v>
      </c>
      <c r="H4529" t="s">
        <v>15376</v>
      </c>
      <c r="I4529">
        <v>12507</v>
      </c>
      <c r="J4529" t="str">
        <f t="shared" ca="1" si="982"/>
        <v>Male</v>
      </c>
      <c r="K4529">
        <f t="shared" ca="1" si="983"/>
        <v>25</v>
      </c>
      <c r="L4529" t="str">
        <f t="shared" ca="1" si="984"/>
        <v>Adult</v>
      </c>
      <c r="M4529" t="str">
        <f t="shared" ca="1" si="985"/>
        <v>No</v>
      </c>
      <c r="N4529" t="str">
        <f t="shared" ca="1" si="985"/>
        <v>Yes</v>
      </c>
      <c r="O4529" t="str">
        <f t="shared" ca="1" si="985"/>
        <v>No</v>
      </c>
      <c r="P4529" t="str">
        <f t="shared" ca="1" si="985"/>
        <v>No</v>
      </c>
      <c r="Q4529" t="str">
        <f t="shared" ca="1" si="986"/>
        <v>No</v>
      </c>
      <c r="R4529">
        <f t="shared" ca="1" si="987"/>
        <v>2</v>
      </c>
      <c r="S4529">
        <f t="shared" ca="1" si="988"/>
        <v>3</v>
      </c>
      <c r="T4529">
        <f t="shared" ca="1" si="989"/>
        <v>3</v>
      </c>
      <c r="U4529">
        <f t="shared" ca="1" si="990"/>
        <v>0</v>
      </c>
      <c r="V4529">
        <f t="shared" ca="1" si="991"/>
        <v>0</v>
      </c>
      <c r="W4529">
        <f t="shared" ca="1" si="992"/>
        <v>0</v>
      </c>
      <c r="X4529">
        <f t="shared" ca="1" si="993"/>
        <v>8</v>
      </c>
    </row>
    <row r="4530" spans="1:24" x14ac:dyDescent="0.25">
      <c r="A4530">
        <v>246813</v>
      </c>
      <c r="B4530" t="s">
        <v>15377</v>
      </c>
      <c r="C4530" t="s">
        <v>10</v>
      </c>
      <c r="D4530" t="s">
        <v>15378</v>
      </c>
      <c r="E4530" t="str">
        <f t="shared" ca="1" si="994"/>
        <v>Chelsea</v>
      </c>
      <c r="F4530" t="s">
        <v>24067</v>
      </c>
      <c r="G4530">
        <f t="shared" ca="1" si="981"/>
        <v>8881877913</v>
      </c>
      <c r="H4530" t="s">
        <v>15379</v>
      </c>
      <c r="I4530">
        <v>30601</v>
      </c>
      <c r="J4530" t="str">
        <f t="shared" ca="1" si="982"/>
        <v>Female</v>
      </c>
      <c r="K4530">
        <f t="shared" ca="1" si="983"/>
        <v>54</v>
      </c>
      <c r="L4530" t="str">
        <f t="shared" ca="1" si="984"/>
        <v>Adult</v>
      </c>
      <c r="M4530" t="str">
        <f t="shared" ca="1" si="985"/>
        <v>Yes</v>
      </c>
      <c r="N4530" t="str">
        <f t="shared" ca="1" si="985"/>
        <v>Yes</v>
      </c>
      <c r="O4530" t="str">
        <f t="shared" ca="1" si="985"/>
        <v>No</v>
      </c>
      <c r="P4530" t="str">
        <f t="shared" ca="1" si="985"/>
        <v>No</v>
      </c>
      <c r="Q4530" t="str">
        <f t="shared" ca="1" si="986"/>
        <v>No</v>
      </c>
      <c r="R4530">
        <f t="shared" ca="1" si="987"/>
        <v>4</v>
      </c>
      <c r="S4530">
        <f t="shared" ca="1" si="988"/>
        <v>5</v>
      </c>
      <c r="T4530">
        <f t="shared" ca="1" si="989"/>
        <v>3</v>
      </c>
      <c r="U4530">
        <f t="shared" ca="1" si="990"/>
        <v>3</v>
      </c>
      <c r="V4530">
        <f t="shared" ca="1" si="991"/>
        <v>0</v>
      </c>
      <c r="W4530">
        <f t="shared" ca="1" si="992"/>
        <v>0</v>
      </c>
      <c r="X4530">
        <f t="shared" ca="1" si="993"/>
        <v>15</v>
      </c>
    </row>
    <row r="4531" spans="1:24" x14ac:dyDescent="0.25">
      <c r="A4531">
        <v>246895</v>
      </c>
      <c r="B4531" t="s">
        <v>15380</v>
      </c>
      <c r="C4531" t="s">
        <v>10</v>
      </c>
      <c r="D4531" t="s">
        <v>15381</v>
      </c>
      <c r="E4531" t="str">
        <f t="shared" ca="1" si="994"/>
        <v xml:space="preserve"> Milton</v>
      </c>
      <c r="F4531" t="s">
        <v>24067</v>
      </c>
      <c r="G4531">
        <f t="shared" ca="1" si="981"/>
        <v>9736900407</v>
      </c>
      <c r="H4531" t="s">
        <v>15383</v>
      </c>
      <c r="I4531" t="s">
        <v>15382</v>
      </c>
      <c r="J4531" t="str">
        <f t="shared" ca="1" si="982"/>
        <v>Female</v>
      </c>
      <c r="K4531">
        <f t="shared" ca="1" si="983"/>
        <v>36</v>
      </c>
      <c r="L4531" t="str">
        <f t="shared" ca="1" si="984"/>
        <v>Adult</v>
      </c>
      <c r="M4531" t="str">
        <f t="shared" ca="1" si="985"/>
        <v>No</v>
      </c>
      <c r="N4531" t="str">
        <f t="shared" ca="1" si="985"/>
        <v>No</v>
      </c>
      <c r="O4531" t="str">
        <f t="shared" ca="1" si="985"/>
        <v>Yes</v>
      </c>
      <c r="P4531" t="str">
        <f t="shared" ca="1" si="985"/>
        <v>Yes</v>
      </c>
      <c r="Q4531" t="str">
        <f t="shared" ca="1" si="986"/>
        <v>Yes</v>
      </c>
      <c r="R4531">
        <f t="shared" ca="1" si="987"/>
        <v>5</v>
      </c>
      <c r="S4531">
        <f t="shared" ca="1" si="988"/>
        <v>5</v>
      </c>
      <c r="T4531">
        <f t="shared" ca="1" si="989"/>
        <v>3</v>
      </c>
      <c r="U4531">
        <f t="shared" ca="1" si="990"/>
        <v>0</v>
      </c>
      <c r="V4531">
        <f t="shared" ca="1" si="991"/>
        <v>4</v>
      </c>
      <c r="W4531">
        <f t="shared" ca="1" si="992"/>
        <v>4</v>
      </c>
      <c r="X4531">
        <f t="shared" ca="1" si="993"/>
        <v>21</v>
      </c>
    </row>
    <row r="4532" spans="1:24" x14ac:dyDescent="0.25">
      <c r="A4532">
        <v>246974</v>
      </c>
      <c r="B4532" t="s">
        <v>15384</v>
      </c>
      <c r="C4532" t="s">
        <v>10</v>
      </c>
      <c r="D4532" t="s">
        <v>15385</v>
      </c>
      <c r="E4532" t="str">
        <f t="shared" ca="1" si="994"/>
        <v>Dedham</v>
      </c>
      <c r="F4532" t="s">
        <v>24067</v>
      </c>
      <c r="G4532">
        <f t="shared" ca="1" si="981"/>
        <v>4981444463</v>
      </c>
      <c r="H4532" t="s">
        <v>289</v>
      </c>
      <c r="I4532" t="s">
        <v>15386</v>
      </c>
      <c r="J4532" t="str">
        <f t="shared" ca="1" si="982"/>
        <v>Female</v>
      </c>
      <c r="K4532">
        <f t="shared" ca="1" si="983"/>
        <v>42</v>
      </c>
      <c r="L4532" t="str">
        <f t="shared" ca="1" si="984"/>
        <v>Adult</v>
      </c>
      <c r="M4532" t="str">
        <f t="shared" ca="1" si="985"/>
        <v>No</v>
      </c>
      <c r="N4532" t="str">
        <f t="shared" ca="1" si="985"/>
        <v>No</v>
      </c>
      <c r="O4532" t="str">
        <f t="shared" ca="1" si="985"/>
        <v>Yes</v>
      </c>
      <c r="P4532" t="str">
        <f t="shared" ca="1" si="985"/>
        <v>No</v>
      </c>
      <c r="Q4532" t="str">
        <f t="shared" ca="1" si="986"/>
        <v>No</v>
      </c>
      <c r="R4532">
        <f t="shared" ca="1" si="987"/>
        <v>2</v>
      </c>
      <c r="S4532">
        <f t="shared" ca="1" si="988"/>
        <v>3</v>
      </c>
      <c r="T4532">
        <f t="shared" ca="1" si="989"/>
        <v>3</v>
      </c>
      <c r="U4532">
        <f t="shared" ca="1" si="990"/>
        <v>0</v>
      </c>
      <c r="V4532">
        <f t="shared" ca="1" si="991"/>
        <v>0</v>
      </c>
      <c r="W4532">
        <f t="shared" ca="1" si="992"/>
        <v>0</v>
      </c>
      <c r="X4532">
        <f t="shared" ca="1" si="993"/>
        <v>8</v>
      </c>
    </row>
    <row r="4533" spans="1:24" x14ac:dyDescent="0.25">
      <c r="A4533">
        <v>247010</v>
      </c>
      <c r="B4533" t="s">
        <v>15387</v>
      </c>
      <c r="C4533" t="s">
        <v>10</v>
      </c>
      <c r="D4533" t="s">
        <v>15388</v>
      </c>
      <c r="E4533" t="str">
        <f t="shared" ca="1" si="994"/>
        <v>Winthrop</v>
      </c>
      <c r="F4533" t="s">
        <v>24067</v>
      </c>
      <c r="G4533">
        <f t="shared" ca="1" si="981"/>
        <v>6873697884</v>
      </c>
      <c r="H4533" t="s">
        <v>15389</v>
      </c>
      <c r="I4533">
        <v>83501</v>
      </c>
      <c r="J4533" t="str">
        <f t="shared" ca="1" si="982"/>
        <v>Male</v>
      </c>
      <c r="K4533">
        <f t="shared" ca="1" si="983"/>
        <v>33</v>
      </c>
      <c r="L4533" t="str">
        <f t="shared" ca="1" si="984"/>
        <v>Adult</v>
      </c>
      <c r="M4533" t="str">
        <f t="shared" ca="1" si="985"/>
        <v>Yes</v>
      </c>
      <c r="N4533" t="str">
        <f t="shared" ca="1" si="985"/>
        <v>Yes</v>
      </c>
      <c r="O4533" t="str">
        <f t="shared" ca="1" si="985"/>
        <v>Yes</v>
      </c>
      <c r="P4533" t="str">
        <f t="shared" ca="1" si="985"/>
        <v>Yes</v>
      </c>
      <c r="Q4533" t="str">
        <f t="shared" ca="1" si="986"/>
        <v>Yes</v>
      </c>
      <c r="R4533">
        <f t="shared" ca="1" si="987"/>
        <v>2</v>
      </c>
      <c r="S4533">
        <f t="shared" ca="1" si="988"/>
        <v>3</v>
      </c>
      <c r="T4533">
        <f t="shared" ca="1" si="989"/>
        <v>5</v>
      </c>
      <c r="U4533">
        <f t="shared" ca="1" si="990"/>
        <v>3</v>
      </c>
      <c r="V4533">
        <f t="shared" ca="1" si="991"/>
        <v>4</v>
      </c>
      <c r="W4533">
        <f t="shared" ca="1" si="992"/>
        <v>4</v>
      </c>
      <c r="X4533">
        <f t="shared" ca="1" si="993"/>
        <v>21</v>
      </c>
    </row>
    <row r="4534" spans="1:24" x14ac:dyDescent="0.25">
      <c r="A4534">
        <v>247047</v>
      </c>
      <c r="B4534" t="s">
        <v>15390</v>
      </c>
      <c r="C4534" t="s">
        <v>10</v>
      </c>
      <c r="D4534" t="s">
        <v>15391</v>
      </c>
      <c r="E4534" t="str">
        <f t="shared" ca="1" si="994"/>
        <v>Winthrop</v>
      </c>
      <c r="F4534" t="s">
        <v>24067</v>
      </c>
      <c r="G4534">
        <f t="shared" ca="1" si="981"/>
        <v>8553798484</v>
      </c>
      <c r="H4534" t="s">
        <v>15393</v>
      </c>
      <c r="I4534" t="s">
        <v>15392</v>
      </c>
      <c r="J4534" t="str">
        <f t="shared" ca="1" si="982"/>
        <v>Female</v>
      </c>
      <c r="K4534">
        <f t="shared" ca="1" si="983"/>
        <v>40</v>
      </c>
      <c r="L4534" t="str">
        <f t="shared" ca="1" si="984"/>
        <v>Adult</v>
      </c>
      <c r="M4534" t="str">
        <f t="shared" ca="1" si="985"/>
        <v>No</v>
      </c>
      <c r="N4534" t="str">
        <f t="shared" ca="1" si="985"/>
        <v>No</v>
      </c>
      <c r="O4534" t="str">
        <f t="shared" ca="1" si="985"/>
        <v>Yes</v>
      </c>
      <c r="P4534" t="str">
        <f t="shared" ca="1" si="985"/>
        <v>No</v>
      </c>
      <c r="Q4534" t="str">
        <f t="shared" ca="1" si="986"/>
        <v>Yes</v>
      </c>
      <c r="R4534">
        <f t="shared" ca="1" si="987"/>
        <v>4</v>
      </c>
      <c r="S4534">
        <f t="shared" ca="1" si="988"/>
        <v>5</v>
      </c>
      <c r="T4534">
        <f t="shared" ca="1" si="989"/>
        <v>3</v>
      </c>
      <c r="U4534">
        <f t="shared" ca="1" si="990"/>
        <v>0</v>
      </c>
      <c r="V4534">
        <f t="shared" ca="1" si="991"/>
        <v>0</v>
      </c>
      <c r="W4534">
        <f t="shared" ca="1" si="992"/>
        <v>4</v>
      </c>
      <c r="X4534">
        <f t="shared" ca="1" si="993"/>
        <v>16</v>
      </c>
    </row>
    <row r="4535" spans="1:24" x14ac:dyDescent="0.25">
      <c r="A4535">
        <v>247065</v>
      </c>
      <c r="B4535" t="s">
        <v>15394</v>
      </c>
      <c r="C4535" t="s">
        <v>10</v>
      </c>
      <c r="D4535" t="s">
        <v>15395</v>
      </c>
      <c r="E4535" t="str">
        <f t="shared" ca="1" si="994"/>
        <v>Canton</v>
      </c>
      <c r="F4535" t="s">
        <v>24067</v>
      </c>
      <c r="G4535">
        <f t="shared" ca="1" si="981"/>
        <v>9986984755</v>
      </c>
      <c r="H4535" t="s">
        <v>15396</v>
      </c>
      <c r="I4535">
        <v>41042</v>
      </c>
      <c r="J4535" t="str">
        <f t="shared" ca="1" si="982"/>
        <v>Female</v>
      </c>
      <c r="K4535">
        <f t="shared" ca="1" si="983"/>
        <v>37</v>
      </c>
      <c r="L4535" t="str">
        <f t="shared" ca="1" si="984"/>
        <v>Adult</v>
      </c>
      <c r="M4535" t="str">
        <f t="shared" ca="1" si="985"/>
        <v>No</v>
      </c>
      <c r="N4535" t="str">
        <f t="shared" ca="1" si="985"/>
        <v>Yes</v>
      </c>
      <c r="O4535" t="str">
        <f t="shared" ca="1" si="985"/>
        <v>Yes</v>
      </c>
      <c r="P4535" t="str">
        <f t="shared" ca="1" si="985"/>
        <v>No</v>
      </c>
      <c r="Q4535" t="str">
        <f t="shared" ca="1" si="986"/>
        <v>No</v>
      </c>
      <c r="R4535">
        <f t="shared" ca="1" si="987"/>
        <v>4</v>
      </c>
      <c r="S4535">
        <f t="shared" ca="1" si="988"/>
        <v>5</v>
      </c>
      <c r="T4535">
        <f t="shared" ca="1" si="989"/>
        <v>5</v>
      </c>
      <c r="U4535">
        <f t="shared" ca="1" si="990"/>
        <v>0</v>
      </c>
      <c r="V4535">
        <f t="shared" ca="1" si="991"/>
        <v>0</v>
      </c>
      <c r="W4535">
        <f t="shared" ca="1" si="992"/>
        <v>0</v>
      </c>
      <c r="X4535">
        <f t="shared" ca="1" si="993"/>
        <v>14</v>
      </c>
    </row>
    <row r="4536" spans="1:24" x14ac:dyDescent="0.25">
      <c r="A4536">
        <v>247083</v>
      </c>
      <c r="B4536" t="s">
        <v>15397</v>
      </c>
      <c r="C4536" t="s">
        <v>10</v>
      </c>
      <c r="D4536" t="s">
        <v>15398</v>
      </c>
      <c r="E4536" t="str">
        <f t="shared" ca="1" si="994"/>
        <v>Chelsea</v>
      </c>
      <c r="F4536" t="s">
        <v>24067</v>
      </c>
      <c r="G4536">
        <f t="shared" ca="1" si="981"/>
        <v>7428651148</v>
      </c>
      <c r="H4536" t="s">
        <v>15399</v>
      </c>
      <c r="I4536">
        <v>70802</v>
      </c>
      <c r="J4536" t="str">
        <f t="shared" ca="1" si="982"/>
        <v>Male</v>
      </c>
      <c r="K4536">
        <f t="shared" ca="1" si="983"/>
        <v>35</v>
      </c>
      <c r="L4536" t="str">
        <f t="shared" ca="1" si="984"/>
        <v>Adult</v>
      </c>
      <c r="M4536" t="str">
        <f t="shared" ca="1" si="985"/>
        <v>Yes</v>
      </c>
      <c r="N4536" t="str">
        <f t="shared" ca="1" si="985"/>
        <v>Yes</v>
      </c>
      <c r="O4536" t="str">
        <f t="shared" ca="1" si="985"/>
        <v>Yes</v>
      </c>
      <c r="P4536" t="str">
        <f t="shared" ca="1" si="985"/>
        <v>Yes</v>
      </c>
      <c r="Q4536" t="str">
        <f t="shared" ca="1" si="986"/>
        <v>No</v>
      </c>
      <c r="R4536">
        <f t="shared" ca="1" si="987"/>
        <v>2</v>
      </c>
      <c r="S4536">
        <f t="shared" ca="1" si="988"/>
        <v>3</v>
      </c>
      <c r="T4536">
        <f t="shared" ca="1" si="989"/>
        <v>5</v>
      </c>
      <c r="U4536">
        <f t="shared" ca="1" si="990"/>
        <v>3</v>
      </c>
      <c r="V4536">
        <f t="shared" ca="1" si="991"/>
        <v>4</v>
      </c>
      <c r="W4536">
        <f t="shared" ca="1" si="992"/>
        <v>0</v>
      </c>
      <c r="X4536">
        <f t="shared" ca="1" si="993"/>
        <v>17</v>
      </c>
    </row>
    <row r="4537" spans="1:24" x14ac:dyDescent="0.25">
      <c r="A4537">
        <v>247153</v>
      </c>
      <c r="B4537" t="s">
        <v>15400</v>
      </c>
      <c r="C4537" t="s">
        <v>10</v>
      </c>
      <c r="D4537" t="s">
        <v>15401</v>
      </c>
      <c r="E4537" t="str">
        <f t="shared" ca="1" si="994"/>
        <v>Boston</v>
      </c>
      <c r="F4537" t="s">
        <v>24067</v>
      </c>
      <c r="G4537">
        <f t="shared" ca="1" si="981"/>
        <v>7467892831</v>
      </c>
      <c r="H4537" t="s">
        <v>6456</v>
      </c>
      <c r="I4537">
        <v>48184</v>
      </c>
      <c r="J4537" t="str">
        <f t="shared" ca="1" si="982"/>
        <v>Male</v>
      </c>
      <c r="K4537">
        <f t="shared" ca="1" si="983"/>
        <v>61</v>
      </c>
      <c r="L4537" t="str">
        <f t="shared" ca="1" si="984"/>
        <v>Adult</v>
      </c>
      <c r="M4537" t="str">
        <f t="shared" ca="1" si="985"/>
        <v>Yes</v>
      </c>
      <c r="N4537" t="str">
        <f t="shared" ca="1" si="985"/>
        <v>No</v>
      </c>
      <c r="O4537" t="str">
        <f t="shared" ca="1" si="985"/>
        <v>Yes</v>
      </c>
      <c r="P4537" t="str">
        <f t="shared" ca="1" si="985"/>
        <v>No</v>
      </c>
      <c r="Q4537" t="str">
        <f t="shared" ca="1" si="986"/>
        <v>Yes</v>
      </c>
      <c r="R4537">
        <f t="shared" ca="1" si="987"/>
        <v>1</v>
      </c>
      <c r="S4537">
        <f t="shared" ca="1" si="988"/>
        <v>0</v>
      </c>
      <c r="T4537">
        <f t="shared" ca="1" si="989"/>
        <v>3</v>
      </c>
      <c r="U4537">
        <f t="shared" ca="1" si="990"/>
        <v>3</v>
      </c>
      <c r="V4537">
        <f t="shared" ca="1" si="991"/>
        <v>0</v>
      </c>
      <c r="W4537">
        <f t="shared" ca="1" si="992"/>
        <v>4</v>
      </c>
      <c r="X4537">
        <f t="shared" ca="1" si="993"/>
        <v>11</v>
      </c>
    </row>
    <row r="4538" spans="1:24" x14ac:dyDescent="0.25">
      <c r="A4538">
        <v>247162</v>
      </c>
      <c r="B4538" t="s">
        <v>15402</v>
      </c>
      <c r="C4538" t="s">
        <v>10</v>
      </c>
      <c r="D4538" t="s">
        <v>15403</v>
      </c>
      <c r="E4538" t="str">
        <f t="shared" ca="1" si="994"/>
        <v>Quincy</v>
      </c>
      <c r="F4538" t="s">
        <v>24067</v>
      </c>
      <c r="G4538">
        <f t="shared" ca="1" si="981"/>
        <v>5718985215</v>
      </c>
      <c r="H4538" t="s">
        <v>15404</v>
      </c>
      <c r="I4538">
        <v>48201</v>
      </c>
      <c r="J4538" t="str">
        <f t="shared" ca="1" si="982"/>
        <v>Male</v>
      </c>
      <c r="K4538">
        <f t="shared" ca="1" si="983"/>
        <v>44</v>
      </c>
      <c r="L4538" t="str">
        <f t="shared" ca="1" si="984"/>
        <v>Adult</v>
      </c>
      <c r="M4538" t="str">
        <f t="shared" ca="1" si="985"/>
        <v>Yes</v>
      </c>
      <c r="N4538" t="str">
        <f t="shared" ca="1" si="985"/>
        <v>Yes</v>
      </c>
      <c r="O4538" t="str">
        <f t="shared" ca="1" si="985"/>
        <v>No</v>
      </c>
      <c r="P4538" t="str">
        <f t="shared" ca="1" si="985"/>
        <v>No</v>
      </c>
      <c r="Q4538" t="str">
        <f t="shared" ca="1" si="986"/>
        <v>Yes</v>
      </c>
      <c r="R4538">
        <f t="shared" ca="1" si="987"/>
        <v>4</v>
      </c>
      <c r="S4538">
        <f t="shared" ca="1" si="988"/>
        <v>5</v>
      </c>
      <c r="T4538">
        <f t="shared" ca="1" si="989"/>
        <v>3</v>
      </c>
      <c r="U4538">
        <f t="shared" ca="1" si="990"/>
        <v>3</v>
      </c>
      <c r="V4538">
        <f t="shared" ca="1" si="991"/>
        <v>0</v>
      </c>
      <c r="W4538">
        <f t="shared" ca="1" si="992"/>
        <v>4</v>
      </c>
      <c r="X4538">
        <f t="shared" ca="1" si="993"/>
        <v>19</v>
      </c>
    </row>
    <row r="4539" spans="1:24" x14ac:dyDescent="0.25">
      <c r="A4539">
        <v>247409</v>
      </c>
      <c r="B4539" t="s">
        <v>6654</v>
      </c>
      <c r="C4539" t="s">
        <v>10</v>
      </c>
      <c r="D4539" t="s">
        <v>15405</v>
      </c>
      <c r="E4539" t="str">
        <f t="shared" ca="1" si="994"/>
        <v>Needham</v>
      </c>
      <c r="F4539" t="s">
        <v>24067</v>
      </c>
      <c r="G4539">
        <f t="shared" ca="1" si="981"/>
        <v>3757554579</v>
      </c>
      <c r="H4539" t="s">
        <v>6656</v>
      </c>
      <c r="I4539">
        <v>48603</v>
      </c>
      <c r="J4539" t="str">
        <f t="shared" ca="1" si="982"/>
        <v>Male</v>
      </c>
      <c r="K4539">
        <f t="shared" ca="1" si="983"/>
        <v>21</v>
      </c>
      <c r="L4539" t="str">
        <f t="shared" ca="1" si="984"/>
        <v>Adult</v>
      </c>
      <c r="M4539" t="str">
        <f t="shared" ca="1" si="985"/>
        <v>No</v>
      </c>
      <c r="N4539" t="str">
        <f t="shared" ca="1" si="985"/>
        <v>No</v>
      </c>
      <c r="O4539" t="str">
        <f t="shared" ca="1" si="985"/>
        <v>Yes</v>
      </c>
      <c r="P4539" t="str">
        <f t="shared" ca="1" si="985"/>
        <v>Yes</v>
      </c>
      <c r="Q4539" t="str">
        <f t="shared" ca="1" si="986"/>
        <v>No</v>
      </c>
      <c r="R4539">
        <f t="shared" ca="1" si="987"/>
        <v>3</v>
      </c>
      <c r="S4539">
        <f t="shared" ca="1" si="988"/>
        <v>3</v>
      </c>
      <c r="T4539">
        <f t="shared" ca="1" si="989"/>
        <v>3</v>
      </c>
      <c r="U4539">
        <f t="shared" ca="1" si="990"/>
        <v>0</v>
      </c>
      <c r="V4539">
        <f t="shared" ca="1" si="991"/>
        <v>4</v>
      </c>
      <c r="W4539">
        <f t="shared" ca="1" si="992"/>
        <v>0</v>
      </c>
      <c r="X4539">
        <f t="shared" ca="1" si="993"/>
        <v>13</v>
      </c>
    </row>
    <row r="4540" spans="1:24" x14ac:dyDescent="0.25">
      <c r="A4540">
        <v>247603</v>
      </c>
      <c r="B4540" t="s">
        <v>15406</v>
      </c>
      <c r="C4540" t="s">
        <v>10</v>
      </c>
      <c r="D4540" t="s">
        <v>15407</v>
      </c>
      <c r="E4540" t="str">
        <f t="shared" ca="1" si="994"/>
        <v>Everett</v>
      </c>
      <c r="F4540" t="s">
        <v>24067</v>
      </c>
      <c r="G4540">
        <f t="shared" ca="1" si="981"/>
        <v>7423891131</v>
      </c>
      <c r="H4540" t="s">
        <v>15408</v>
      </c>
      <c r="I4540">
        <v>7860</v>
      </c>
      <c r="J4540" t="str">
        <f t="shared" ca="1" si="982"/>
        <v>Female</v>
      </c>
      <c r="K4540">
        <f t="shared" ca="1" si="983"/>
        <v>50</v>
      </c>
      <c r="L4540" t="str">
        <f t="shared" ca="1" si="984"/>
        <v>Adult</v>
      </c>
      <c r="M4540" t="str">
        <f t="shared" ca="1" si="985"/>
        <v>No</v>
      </c>
      <c r="N4540" t="str">
        <f t="shared" ca="1" si="985"/>
        <v>Yes</v>
      </c>
      <c r="O4540" t="str">
        <f t="shared" ca="1" si="985"/>
        <v>No</v>
      </c>
      <c r="P4540" t="str">
        <f t="shared" ca="1" si="985"/>
        <v>Yes</v>
      </c>
      <c r="Q4540" t="str">
        <f t="shared" ca="1" si="986"/>
        <v>No</v>
      </c>
      <c r="R4540">
        <f t="shared" ca="1" si="987"/>
        <v>3</v>
      </c>
      <c r="S4540">
        <f t="shared" ca="1" si="988"/>
        <v>3</v>
      </c>
      <c r="T4540">
        <f t="shared" ca="1" si="989"/>
        <v>3</v>
      </c>
      <c r="U4540">
        <f t="shared" ca="1" si="990"/>
        <v>0</v>
      </c>
      <c r="V4540">
        <f t="shared" ca="1" si="991"/>
        <v>4</v>
      </c>
      <c r="W4540">
        <f t="shared" ca="1" si="992"/>
        <v>0</v>
      </c>
      <c r="X4540">
        <f t="shared" ca="1" si="993"/>
        <v>13</v>
      </c>
    </row>
    <row r="4541" spans="1:24" x14ac:dyDescent="0.25">
      <c r="A4541">
        <v>247649</v>
      </c>
      <c r="B4541" t="s">
        <v>15409</v>
      </c>
      <c r="C4541" t="s">
        <v>10</v>
      </c>
      <c r="D4541" t="s">
        <v>15410</v>
      </c>
      <c r="E4541" t="str">
        <f t="shared" ca="1" si="994"/>
        <v>Dedham</v>
      </c>
      <c r="F4541" t="s">
        <v>24067</v>
      </c>
      <c r="G4541">
        <f t="shared" ca="1" si="981"/>
        <v>3756058666</v>
      </c>
      <c r="H4541" t="s">
        <v>15411</v>
      </c>
      <c r="I4541">
        <v>5346</v>
      </c>
      <c r="J4541" t="str">
        <f t="shared" ca="1" si="982"/>
        <v>Male</v>
      </c>
      <c r="K4541">
        <f t="shared" ca="1" si="983"/>
        <v>37</v>
      </c>
      <c r="L4541" t="str">
        <f t="shared" ca="1" si="984"/>
        <v>Adult</v>
      </c>
      <c r="M4541" t="str">
        <f t="shared" ca="1" si="985"/>
        <v>Yes</v>
      </c>
      <c r="N4541" t="str">
        <f t="shared" ca="1" si="985"/>
        <v>No</v>
      </c>
      <c r="O4541" t="str">
        <f t="shared" ca="1" si="985"/>
        <v>Yes</v>
      </c>
      <c r="P4541" t="str">
        <f t="shared" ca="1" si="985"/>
        <v>Yes</v>
      </c>
      <c r="Q4541" t="str">
        <f t="shared" ca="1" si="986"/>
        <v>Yes</v>
      </c>
      <c r="R4541">
        <f t="shared" ca="1" si="987"/>
        <v>2</v>
      </c>
      <c r="S4541">
        <f t="shared" ca="1" si="988"/>
        <v>3</v>
      </c>
      <c r="T4541">
        <f t="shared" ca="1" si="989"/>
        <v>3</v>
      </c>
      <c r="U4541">
        <f t="shared" ca="1" si="990"/>
        <v>3</v>
      </c>
      <c r="V4541">
        <f t="shared" ca="1" si="991"/>
        <v>4</v>
      </c>
      <c r="W4541">
        <f t="shared" ca="1" si="992"/>
        <v>4</v>
      </c>
      <c r="X4541">
        <f t="shared" ca="1" si="993"/>
        <v>19</v>
      </c>
    </row>
    <row r="4542" spans="1:24" x14ac:dyDescent="0.25">
      <c r="A4542">
        <v>247700</v>
      </c>
      <c r="B4542" t="s">
        <v>2231</v>
      </c>
      <c r="C4542" t="s">
        <v>10</v>
      </c>
      <c r="D4542" t="s">
        <v>15412</v>
      </c>
      <c r="E4542" t="str">
        <f t="shared" ca="1" si="994"/>
        <v>Brookline</v>
      </c>
      <c r="F4542" t="s">
        <v>24067</v>
      </c>
      <c r="G4542">
        <f t="shared" ca="1" si="981"/>
        <v>4570870321</v>
      </c>
      <c r="H4542" t="s">
        <v>15414</v>
      </c>
      <c r="I4542" t="s">
        <v>15413</v>
      </c>
      <c r="J4542" t="str">
        <f t="shared" ca="1" si="982"/>
        <v>Male</v>
      </c>
      <c r="K4542">
        <f t="shared" ca="1" si="983"/>
        <v>46</v>
      </c>
      <c r="L4542" t="str">
        <f t="shared" ca="1" si="984"/>
        <v>Adult</v>
      </c>
      <c r="M4542" t="str">
        <f t="shared" ca="1" si="985"/>
        <v>Yes</v>
      </c>
      <c r="N4542" t="str">
        <f t="shared" ca="1" si="985"/>
        <v>No</v>
      </c>
      <c r="O4542" t="str">
        <f t="shared" ca="1" si="985"/>
        <v>No</v>
      </c>
      <c r="P4542" t="str">
        <f t="shared" ca="1" si="985"/>
        <v>Yes</v>
      </c>
      <c r="Q4542" t="str">
        <f t="shared" ca="1" si="986"/>
        <v>Yes</v>
      </c>
      <c r="R4542">
        <f t="shared" ca="1" si="987"/>
        <v>2</v>
      </c>
      <c r="S4542">
        <f t="shared" ca="1" si="988"/>
        <v>3</v>
      </c>
      <c r="T4542">
        <f t="shared" ca="1" si="989"/>
        <v>0</v>
      </c>
      <c r="U4542">
        <f t="shared" ca="1" si="990"/>
        <v>3</v>
      </c>
      <c r="V4542">
        <f t="shared" ca="1" si="991"/>
        <v>4</v>
      </c>
      <c r="W4542">
        <f t="shared" ca="1" si="992"/>
        <v>4</v>
      </c>
      <c r="X4542">
        <f t="shared" ca="1" si="993"/>
        <v>16</v>
      </c>
    </row>
    <row r="4543" spans="1:24" x14ac:dyDescent="0.25">
      <c r="A4543">
        <v>247737</v>
      </c>
      <c r="B4543" t="s">
        <v>15415</v>
      </c>
      <c r="C4543" t="s">
        <v>10</v>
      </c>
      <c r="D4543" t="s">
        <v>7130</v>
      </c>
      <c r="E4543" t="str">
        <f t="shared" ca="1" si="994"/>
        <v>Watertown</v>
      </c>
      <c r="F4543" t="s">
        <v>24067</v>
      </c>
      <c r="G4543">
        <f t="shared" ca="1" si="981"/>
        <v>5481124958</v>
      </c>
      <c r="H4543" t="s">
        <v>15416</v>
      </c>
      <c r="I4543">
        <v>39211</v>
      </c>
      <c r="J4543" t="str">
        <f t="shared" ca="1" si="982"/>
        <v>Female</v>
      </c>
      <c r="K4543">
        <f t="shared" ca="1" si="983"/>
        <v>46</v>
      </c>
      <c r="L4543" t="str">
        <f t="shared" ca="1" si="984"/>
        <v>Adult</v>
      </c>
      <c r="M4543" t="str">
        <f t="shared" ca="1" si="985"/>
        <v>No</v>
      </c>
      <c r="N4543" t="str">
        <f t="shared" ca="1" si="985"/>
        <v>Yes</v>
      </c>
      <c r="O4543" t="str">
        <f t="shared" ca="1" si="985"/>
        <v>No</v>
      </c>
      <c r="P4543" t="str">
        <f t="shared" ca="1" si="985"/>
        <v>No</v>
      </c>
      <c r="Q4543" t="str">
        <f t="shared" ca="1" si="986"/>
        <v>No</v>
      </c>
      <c r="R4543">
        <f t="shared" ca="1" si="987"/>
        <v>3</v>
      </c>
      <c r="S4543">
        <f t="shared" ca="1" si="988"/>
        <v>3</v>
      </c>
      <c r="T4543">
        <f t="shared" ca="1" si="989"/>
        <v>3</v>
      </c>
      <c r="U4543">
        <f t="shared" ca="1" si="990"/>
        <v>0</v>
      </c>
      <c r="V4543">
        <f t="shared" ca="1" si="991"/>
        <v>0</v>
      </c>
      <c r="W4543">
        <f t="shared" ca="1" si="992"/>
        <v>0</v>
      </c>
      <c r="X4543">
        <f t="shared" ca="1" si="993"/>
        <v>9</v>
      </c>
    </row>
    <row r="4544" spans="1:24" x14ac:dyDescent="0.25">
      <c r="A4544">
        <v>247773</v>
      </c>
      <c r="B4544" t="s">
        <v>15417</v>
      </c>
      <c r="C4544" t="s">
        <v>10</v>
      </c>
      <c r="D4544" t="s">
        <v>15418</v>
      </c>
      <c r="E4544" t="str">
        <f t="shared" ca="1" si="994"/>
        <v>Watertown</v>
      </c>
      <c r="F4544" t="s">
        <v>24067</v>
      </c>
      <c r="G4544">
        <f t="shared" ca="1" si="981"/>
        <v>2745137627</v>
      </c>
      <c r="H4544" t="s">
        <v>610</v>
      </c>
      <c r="I4544">
        <v>48237</v>
      </c>
      <c r="J4544" t="str">
        <f t="shared" ca="1" si="982"/>
        <v>Male</v>
      </c>
      <c r="K4544">
        <f t="shared" ca="1" si="983"/>
        <v>38</v>
      </c>
      <c r="L4544" t="str">
        <f t="shared" ca="1" si="984"/>
        <v>Adult</v>
      </c>
      <c r="M4544" t="str">
        <f t="shared" ca="1" si="985"/>
        <v>No</v>
      </c>
      <c r="N4544" t="str">
        <f t="shared" ca="1" si="985"/>
        <v>No</v>
      </c>
      <c r="O4544" t="str">
        <f t="shared" ca="1" si="985"/>
        <v>Yes</v>
      </c>
      <c r="P4544" t="str">
        <f t="shared" ca="1" si="985"/>
        <v>No</v>
      </c>
      <c r="Q4544" t="str">
        <f t="shared" ca="1" si="986"/>
        <v>Yes</v>
      </c>
      <c r="R4544">
        <f t="shared" ca="1" si="987"/>
        <v>3</v>
      </c>
      <c r="S4544">
        <f t="shared" ca="1" si="988"/>
        <v>3</v>
      </c>
      <c r="T4544">
        <f t="shared" ca="1" si="989"/>
        <v>3</v>
      </c>
      <c r="U4544">
        <f t="shared" ca="1" si="990"/>
        <v>0</v>
      </c>
      <c r="V4544">
        <f t="shared" ca="1" si="991"/>
        <v>0</v>
      </c>
      <c r="W4544">
        <f t="shared" ca="1" si="992"/>
        <v>4</v>
      </c>
      <c r="X4544">
        <f t="shared" ca="1" si="993"/>
        <v>13</v>
      </c>
    </row>
    <row r="4545" spans="1:24" x14ac:dyDescent="0.25">
      <c r="A4545">
        <v>247825</v>
      </c>
      <c r="B4545" t="s">
        <v>15419</v>
      </c>
      <c r="C4545" t="s">
        <v>10</v>
      </c>
      <c r="D4545" t="s">
        <v>15420</v>
      </c>
      <c r="E4545" t="str">
        <f t="shared" ca="1" si="994"/>
        <v>Everett</v>
      </c>
      <c r="F4545" t="s">
        <v>24067</v>
      </c>
      <c r="G4545">
        <f t="shared" ca="1" si="981"/>
        <v>8792496680</v>
      </c>
      <c r="H4545" t="s">
        <v>15421</v>
      </c>
      <c r="I4545">
        <v>78752</v>
      </c>
      <c r="J4545" t="str">
        <f t="shared" ca="1" si="982"/>
        <v>Female</v>
      </c>
      <c r="K4545">
        <f t="shared" ca="1" si="983"/>
        <v>57</v>
      </c>
      <c r="L4545" t="str">
        <f t="shared" ca="1" si="984"/>
        <v>Adult</v>
      </c>
      <c r="M4545" t="str">
        <f t="shared" ca="1" si="985"/>
        <v>No</v>
      </c>
      <c r="N4545" t="str">
        <f t="shared" ca="1" si="985"/>
        <v>No</v>
      </c>
      <c r="O4545" t="str">
        <f t="shared" ca="1" si="985"/>
        <v>No</v>
      </c>
      <c r="P4545" t="str">
        <f t="shared" ca="1" si="985"/>
        <v>No</v>
      </c>
      <c r="Q4545" t="str">
        <f t="shared" ca="1" si="986"/>
        <v>No</v>
      </c>
      <c r="R4545">
        <f t="shared" ca="1" si="987"/>
        <v>1</v>
      </c>
      <c r="S4545">
        <f t="shared" ca="1" si="988"/>
        <v>0</v>
      </c>
      <c r="T4545">
        <f t="shared" ca="1" si="989"/>
        <v>0</v>
      </c>
      <c r="U4545">
        <f t="shared" ca="1" si="990"/>
        <v>0</v>
      </c>
      <c r="V4545">
        <f t="shared" ca="1" si="991"/>
        <v>0</v>
      </c>
      <c r="W4545">
        <f t="shared" ca="1" si="992"/>
        <v>0</v>
      </c>
      <c r="X4545">
        <f t="shared" ca="1" si="993"/>
        <v>1</v>
      </c>
    </row>
    <row r="4546" spans="1:24" x14ac:dyDescent="0.25">
      <c r="A4546">
        <v>247834</v>
      </c>
      <c r="B4546" t="s">
        <v>15422</v>
      </c>
      <c r="C4546" t="s">
        <v>10</v>
      </c>
      <c r="D4546" t="s">
        <v>15423</v>
      </c>
      <c r="E4546" t="str">
        <f t="shared" ca="1" si="994"/>
        <v>Newton</v>
      </c>
      <c r="F4546" t="s">
        <v>24067</v>
      </c>
      <c r="G4546">
        <f t="shared" ca="1" si="981"/>
        <v>1212306632</v>
      </c>
      <c r="H4546" t="s">
        <v>15424</v>
      </c>
      <c r="I4546">
        <v>75069</v>
      </c>
      <c r="J4546" t="str">
        <f t="shared" ca="1" si="982"/>
        <v>Male</v>
      </c>
      <c r="K4546">
        <f t="shared" ca="1" si="983"/>
        <v>42</v>
      </c>
      <c r="L4546" t="str">
        <f t="shared" ca="1" si="984"/>
        <v>Adult</v>
      </c>
      <c r="M4546" t="str">
        <f t="shared" ca="1" si="985"/>
        <v>Yes</v>
      </c>
      <c r="N4546" t="str">
        <f t="shared" ca="1" si="985"/>
        <v>No</v>
      </c>
      <c r="O4546" t="str">
        <f t="shared" ca="1" si="985"/>
        <v>Yes</v>
      </c>
      <c r="P4546" t="str">
        <f t="shared" ref="P4546:Q4609" ca="1" si="995">CHOOSE(RANDBETWEEN(1,2),"Yes","No")</f>
        <v>No</v>
      </c>
      <c r="Q4546" t="str">
        <f t="shared" ca="1" si="986"/>
        <v>No</v>
      </c>
      <c r="R4546">
        <f t="shared" ca="1" si="987"/>
        <v>3</v>
      </c>
      <c r="S4546">
        <f t="shared" ca="1" si="988"/>
        <v>3</v>
      </c>
      <c r="T4546">
        <f t="shared" ca="1" si="989"/>
        <v>3</v>
      </c>
      <c r="U4546">
        <f t="shared" ca="1" si="990"/>
        <v>3</v>
      </c>
      <c r="V4546">
        <f t="shared" ca="1" si="991"/>
        <v>0</v>
      </c>
      <c r="W4546">
        <f t="shared" ca="1" si="992"/>
        <v>0</v>
      </c>
      <c r="X4546">
        <f t="shared" ca="1" si="993"/>
        <v>12</v>
      </c>
    </row>
    <row r="4547" spans="1:24" x14ac:dyDescent="0.25">
      <c r="A4547">
        <v>247940</v>
      </c>
      <c r="B4547" t="s">
        <v>15425</v>
      </c>
      <c r="C4547" t="s">
        <v>10</v>
      </c>
      <c r="D4547" t="s">
        <v>15426</v>
      </c>
      <c r="E4547" t="str">
        <f t="shared" ca="1" si="994"/>
        <v>Revere</v>
      </c>
      <c r="F4547" t="s">
        <v>24067</v>
      </c>
      <c r="G4547">
        <f t="shared" ref="G4547:G4610" ca="1" si="996">RANDBETWEEN(1000000000,9999999999)</f>
        <v>9186387597</v>
      </c>
      <c r="H4547" t="s">
        <v>15427</v>
      </c>
      <c r="I4547">
        <v>42303</v>
      </c>
      <c r="J4547" t="str">
        <f t="shared" ref="J4547:J4610" ca="1" si="997">CHOOSE(RANDBETWEEN(1,2),"Male","Female")</f>
        <v>Female</v>
      </c>
      <c r="K4547">
        <f t="shared" ref="K4547:K4610" ca="1" si="998">RANDBETWEEN(15,70)</f>
        <v>28</v>
      </c>
      <c r="L4547" t="str">
        <f t="shared" ref="L4547:L4610" ca="1" si="999">IF(AND(K4547&gt;=12, K4547 &lt; 18), "Adoloscent", "Adult")</f>
        <v>Adult</v>
      </c>
      <c r="M4547" t="str">
        <f t="shared" ref="M4547:Q4610" ca="1" si="1000">CHOOSE(RANDBETWEEN(1,2),"Yes","No")</f>
        <v>Yes</v>
      </c>
      <c r="N4547" t="str">
        <f t="shared" ca="1" si="1000"/>
        <v>No</v>
      </c>
      <c r="O4547" t="str">
        <f t="shared" ca="1" si="1000"/>
        <v>No</v>
      </c>
      <c r="P4547" t="str">
        <f t="shared" ca="1" si="995"/>
        <v>No</v>
      </c>
      <c r="Q4547" t="str">
        <f t="shared" ca="1" si="995"/>
        <v>No</v>
      </c>
      <c r="R4547">
        <f t="shared" ref="R4547:R4610" ca="1" si="1001">CHOOSE(RANDBETWEEN(1,5),1,2,3,4,5)</f>
        <v>1</v>
      </c>
      <c r="S4547">
        <f t="shared" ref="S4547:S4610" ca="1" si="1002">IF(R4547&gt;=4,5,IF(AND(R4547&gt;=2,R4547&lt;=3),3,IF(R4547=1,0)))</f>
        <v>0</v>
      </c>
      <c r="T4547">
        <f t="shared" ref="T4547:T4610" ca="1" si="1003">IF(AND(O4547="Yes",N4547="Yes"),5,IF(OR(O4547="Yes",N4547="Yes"),3,IF(AND(O4547="No",N4547="No"),0)))</f>
        <v>0</v>
      </c>
      <c r="U4547">
        <f t="shared" ref="U4547:U4610" ca="1" si="1004">IF(M4547="Yes",3,0)</f>
        <v>3</v>
      </c>
      <c r="V4547">
        <f t="shared" ref="V4547:V4610" ca="1" si="1005">IF(P4547="Yes",4,0)</f>
        <v>0</v>
      </c>
      <c r="W4547">
        <f t="shared" ref="W4547:W4610" ca="1" si="1006">IF(Q4547="Yes",4,0)</f>
        <v>0</v>
      </c>
      <c r="X4547">
        <f t="shared" ref="X4547:X4610" ca="1" si="1007">SUM(R4547:W4547)</f>
        <v>4</v>
      </c>
    </row>
    <row r="4548" spans="1:24" x14ac:dyDescent="0.25">
      <c r="A4548">
        <v>248165</v>
      </c>
      <c r="B4548" t="s">
        <v>5219</v>
      </c>
      <c r="C4548" t="s">
        <v>10</v>
      </c>
      <c r="D4548" t="s">
        <v>15428</v>
      </c>
      <c r="E4548" t="str">
        <f t="shared" ref="E4548:E4611" ca="1" si="1008">CHOOSE(RANDBETWEEN(1,15),"Boston","Winthrop","Revere","Chelsea","Everett","Somerville", "Cambridge","Watertown", "Newton","Brookline", "Needham", "Dedham", "Canton"," Milton", "Quincy")</f>
        <v>Revere</v>
      </c>
      <c r="F4548" t="s">
        <v>24067</v>
      </c>
      <c r="G4548">
        <f t="shared" ca="1" si="996"/>
        <v>5803689121</v>
      </c>
      <c r="H4548" t="s">
        <v>15429</v>
      </c>
      <c r="I4548">
        <v>42431</v>
      </c>
      <c r="J4548" t="str">
        <f t="shared" ca="1" si="997"/>
        <v>Female</v>
      </c>
      <c r="K4548">
        <f t="shared" ca="1" si="998"/>
        <v>52</v>
      </c>
      <c r="L4548" t="str">
        <f t="shared" ca="1" si="999"/>
        <v>Adult</v>
      </c>
      <c r="M4548" t="str">
        <f t="shared" ca="1" si="1000"/>
        <v>Yes</v>
      </c>
      <c r="N4548" t="str">
        <f t="shared" ca="1" si="1000"/>
        <v>Yes</v>
      </c>
      <c r="O4548" t="str">
        <f t="shared" ca="1" si="1000"/>
        <v>No</v>
      </c>
      <c r="P4548" t="str">
        <f t="shared" ca="1" si="995"/>
        <v>No</v>
      </c>
      <c r="Q4548" t="str">
        <f t="shared" ca="1" si="995"/>
        <v>No</v>
      </c>
      <c r="R4548">
        <f t="shared" ca="1" si="1001"/>
        <v>2</v>
      </c>
      <c r="S4548">
        <f t="shared" ca="1" si="1002"/>
        <v>3</v>
      </c>
      <c r="T4548">
        <f t="shared" ca="1" si="1003"/>
        <v>3</v>
      </c>
      <c r="U4548">
        <f t="shared" ca="1" si="1004"/>
        <v>3</v>
      </c>
      <c r="V4548">
        <f t="shared" ca="1" si="1005"/>
        <v>0</v>
      </c>
      <c r="W4548">
        <f t="shared" ca="1" si="1006"/>
        <v>0</v>
      </c>
      <c r="X4548">
        <f t="shared" ca="1" si="1007"/>
        <v>11</v>
      </c>
    </row>
    <row r="4549" spans="1:24" x14ac:dyDescent="0.25">
      <c r="A4549">
        <v>248192</v>
      </c>
      <c r="B4549" t="s">
        <v>5136</v>
      </c>
      <c r="C4549" t="s">
        <v>10</v>
      </c>
      <c r="D4549" t="s">
        <v>15430</v>
      </c>
      <c r="E4549" t="str">
        <f t="shared" ca="1" si="1008"/>
        <v>Revere</v>
      </c>
      <c r="F4549" t="s">
        <v>24067</v>
      </c>
      <c r="G4549">
        <f t="shared" ca="1" si="996"/>
        <v>5812472709</v>
      </c>
      <c r="H4549" t="s">
        <v>15431</v>
      </c>
      <c r="I4549">
        <v>41858</v>
      </c>
      <c r="J4549" t="str">
        <f t="shared" ca="1" si="997"/>
        <v>Female</v>
      </c>
      <c r="K4549">
        <f t="shared" ca="1" si="998"/>
        <v>38</v>
      </c>
      <c r="L4549" t="str">
        <f t="shared" ca="1" si="999"/>
        <v>Adult</v>
      </c>
      <c r="M4549" t="str">
        <f t="shared" ca="1" si="1000"/>
        <v>No</v>
      </c>
      <c r="N4549" t="str">
        <f t="shared" ca="1" si="1000"/>
        <v>No</v>
      </c>
      <c r="O4549" t="str">
        <f t="shared" ca="1" si="1000"/>
        <v>Yes</v>
      </c>
      <c r="P4549" t="str">
        <f t="shared" ca="1" si="995"/>
        <v>Yes</v>
      </c>
      <c r="Q4549" t="str">
        <f t="shared" ca="1" si="995"/>
        <v>No</v>
      </c>
      <c r="R4549">
        <f t="shared" ca="1" si="1001"/>
        <v>2</v>
      </c>
      <c r="S4549">
        <f t="shared" ca="1" si="1002"/>
        <v>3</v>
      </c>
      <c r="T4549">
        <f t="shared" ca="1" si="1003"/>
        <v>3</v>
      </c>
      <c r="U4549">
        <f t="shared" ca="1" si="1004"/>
        <v>0</v>
      </c>
      <c r="V4549">
        <f t="shared" ca="1" si="1005"/>
        <v>4</v>
      </c>
      <c r="W4549">
        <f t="shared" ca="1" si="1006"/>
        <v>0</v>
      </c>
      <c r="X4549">
        <f t="shared" ca="1" si="1007"/>
        <v>12</v>
      </c>
    </row>
    <row r="4550" spans="1:24" x14ac:dyDescent="0.25">
      <c r="A4550">
        <v>248305</v>
      </c>
      <c r="B4550" t="s">
        <v>271</v>
      </c>
      <c r="C4550" t="s">
        <v>10</v>
      </c>
      <c r="D4550" t="s">
        <v>15432</v>
      </c>
      <c r="E4550" t="str">
        <f t="shared" ca="1" si="1008"/>
        <v>Cambridge</v>
      </c>
      <c r="F4550" t="s">
        <v>24067</v>
      </c>
      <c r="G4550">
        <f t="shared" ca="1" si="996"/>
        <v>6177929948</v>
      </c>
      <c r="H4550" t="s">
        <v>273</v>
      </c>
      <c r="I4550">
        <v>40291</v>
      </c>
      <c r="J4550" t="str">
        <f t="shared" ca="1" si="997"/>
        <v>Female</v>
      </c>
      <c r="K4550">
        <f t="shared" ca="1" si="998"/>
        <v>52</v>
      </c>
      <c r="L4550" t="str">
        <f t="shared" ca="1" si="999"/>
        <v>Adult</v>
      </c>
      <c r="M4550" t="str">
        <f t="shared" ca="1" si="1000"/>
        <v>No</v>
      </c>
      <c r="N4550" t="str">
        <f t="shared" ca="1" si="1000"/>
        <v>No</v>
      </c>
      <c r="O4550" t="str">
        <f t="shared" ca="1" si="1000"/>
        <v>No</v>
      </c>
      <c r="P4550" t="str">
        <f t="shared" ca="1" si="995"/>
        <v>No</v>
      </c>
      <c r="Q4550" t="str">
        <f t="shared" ca="1" si="995"/>
        <v>Yes</v>
      </c>
      <c r="R4550">
        <f t="shared" ca="1" si="1001"/>
        <v>1</v>
      </c>
      <c r="S4550">
        <f t="shared" ca="1" si="1002"/>
        <v>0</v>
      </c>
      <c r="T4550">
        <f t="shared" ca="1" si="1003"/>
        <v>0</v>
      </c>
      <c r="U4550">
        <f t="shared" ca="1" si="1004"/>
        <v>0</v>
      </c>
      <c r="V4550">
        <f t="shared" ca="1" si="1005"/>
        <v>0</v>
      </c>
      <c r="W4550">
        <f t="shared" ca="1" si="1006"/>
        <v>4</v>
      </c>
      <c r="X4550">
        <f t="shared" ca="1" si="1007"/>
        <v>5</v>
      </c>
    </row>
    <row r="4551" spans="1:24" x14ac:dyDescent="0.25">
      <c r="A4551">
        <v>248314</v>
      </c>
      <c r="B4551" t="s">
        <v>15433</v>
      </c>
      <c r="C4551" t="s">
        <v>10</v>
      </c>
      <c r="D4551" t="s">
        <v>15434</v>
      </c>
      <c r="E4551" t="str">
        <f t="shared" ca="1" si="1008"/>
        <v>Dedham</v>
      </c>
      <c r="F4551" t="s">
        <v>24067</v>
      </c>
      <c r="G4551">
        <f t="shared" ca="1" si="996"/>
        <v>4427851291</v>
      </c>
      <c r="H4551" t="s">
        <v>15436</v>
      </c>
      <c r="I4551" t="s">
        <v>15435</v>
      </c>
      <c r="J4551" t="str">
        <f t="shared" ca="1" si="997"/>
        <v>Female</v>
      </c>
      <c r="K4551">
        <f t="shared" ca="1" si="998"/>
        <v>65</v>
      </c>
      <c r="L4551" t="str">
        <f t="shared" ca="1" si="999"/>
        <v>Adult</v>
      </c>
      <c r="M4551" t="str">
        <f t="shared" ca="1" si="1000"/>
        <v>Yes</v>
      </c>
      <c r="N4551" t="str">
        <f t="shared" ca="1" si="1000"/>
        <v>Yes</v>
      </c>
      <c r="O4551" t="str">
        <f t="shared" ca="1" si="1000"/>
        <v>No</v>
      </c>
      <c r="P4551" t="str">
        <f t="shared" ca="1" si="995"/>
        <v>Yes</v>
      </c>
      <c r="Q4551" t="str">
        <f t="shared" ca="1" si="995"/>
        <v>No</v>
      </c>
      <c r="R4551">
        <f t="shared" ca="1" si="1001"/>
        <v>1</v>
      </c>
      <c r="S4551">
        <f t="shared" ca="1" si="1002"/>
        <v>0</v>
      </c>
      <c r="T4551">
        <f t="shared" ca="1" si="1003"/>
        <v>3</v>
      </c>
      <c r="U4551">
        <f t="shared" ca="1" si="1004"/>
        <v>3</v>
      </c>
      <c r="V4551">
        <f t="shared" ca="1" si="1005"/>
        <v>4</v>
      </c>
      <c r="W4551">
        <f t="shared" ca="1" si="1006"/>
        <v>0</v>
      </c>
      <c r="X4551">
        <f t="shared" ca="1" si="1007"/>
        <v>11</v>
      </c>
    </row>
    <row r="4552" spans="1:24" x14ac:dyDescent="0.25">
      <c r="A4552">
        <v>248527</v>
      </c>
      <c r="B4552" t="s">
        <v>5318</v>
      </c>
      <c r="C4552" t="s">
        <v>10</v>
      </c>
      <c r="D4552" t="s">
        <v>15437</v>
      </c>
      <c r="E4552" t="str">
        <f t="shared" ca="1" si="1008"/>
        <v>Canton</v>
      </c>
      <c r="F4552" t="s">
        <v>24067</v>
      </c>
      <c r="G4552">
        <f t="shared" ca="1" si="996"/>
        <v>1004513296</v>
      </c>
      <c r="H4552" t="s">
        <v>5321</v>
      </c>
      <c r="I4552">
        <v>71201</v>
      </c>
      <c r="J4552" t="str">
        <f t="shared" ca="1" si="997"/>
        <v>Female</v>
      </c>
      <c r="K4552">
        <f t="shared" ca="1" si="998"/>
        <v>40</v>
      </c>
      <c r="L4552" t="str">
        <f t="shared" ca="1" si="999"/>
        <v>Adult</v>
      </c>
      <c r="M4552" t="str">
        <f t="shared" ca="1" si="1000"/>
        <v>No</v>
      </c>
      <c r="N4552" t="str">
        <f t="shared" ca="1" si="1000"/>
        <v>No</v>
      </c>
      <c r="O4552" t="str">
        <f t="shared" ca="1" si="1000"/>
        <v>No</v>
      </c>
      <c r="P4552" t="str">
        <f t="shared" ca="1" si="995"/>
        <v>No</v>
      </c>
      <c r="Q4552" t="str">
        <f t="shared" ca="1" si="995"/>
        <v>No</v>
      </c>
      <c r="R4552">
        <f t="shared" ca="1" si="1001"/>
        <v>2</v>
      </c>
      <c r="S4552">
        <f t="shared" ca="1" si="1002"/>
        <v>3</v>
      </c>
      <c r="T4552">
        <f t="shared" ca="1" si="1003"/>
        <v>0</v>
      </c>
      <c r="U4552">
        <f t="shared" ca="1" si="1004"/>
        <v>0</v>
      </c>
      <c r="V4552">
        <f t="shared" ca="1" si="1005"/>
        <v>0</v>
      </c>
      <c r="W4552">
        <f t="shared" ca="1" si="1006"/>
        <v>0</v>
      </c>
      <c r="X4552">
        <f t="shared" ca="1" si="1007"/>
        <v>5</v>
      </c>
    </row>
    <row r="4553" spans="1:24" x14ac:dyDescent="0.25">
      <c r="A4553">
        <v>248606</v>
      </c>
      <c r="B4553" t="s">
        <v>15438</v>
      </c>
      <c r="C4553" t="s">
        <v>10</v>
      </c>
      <c r="D4553" t="s">
        <v>15439</v>
      </c>
      <c r="E4553" t="str">
        <f t="shared" ca="1" si="1008"/>
        <v>Canton</v>
      </c>
      <c r="F4553" t="s">
        <v>24067</v>
      </c>
      <c r="G4553">
        <f t="shared" ca="1" si="996"/>
        <v>7733758971</v>
      </c>
      <c r="H4553" t="s">
        <v>15441</v>
      </c>
      <c r="I4553" t="s">
        <v>15440</v>
      </c>
      <c r="J4553" t="str">
        <f t="shared" ca="1" si="997"/>
        <v>Male</v>
      </c>
      <c r="K4553">
        <f t="shared" ca="1" si="998"/>
        <v>38</v>
      </c>
      <c r="L4553" t="str">
        <f t="shared" ca="1" si="999"/>
        <v>Adult</v>
      </c>
      <c r="M4553" t="str">
        <f t="shared" ca="1" si="1000"/>
        <v>No</v>
      </c>
      <c r="N4553" t="str">
        <f t="shared" ca="1" si="1000"/>
        <v>Yes</v>
      </c>
      <c r="O4553" t="str">
        <f t="shared" ca="1" si="1000"/>
        <v>No</v>
      </c>
      <c r="P4553" t="str">
        <f t="shared" ca="1" si="995"/>
        <v>No</v>
      </c>
      <c r="Q4553" t="str">
        <f t="shared" ca="1" si="995"/>
        <v>No</v>
      </c>
      <c r="R4553">
        <f t="shared" ca="1" si="1001"/>
        <v>4</v>
      </c>
      <c r="S4553">
        <f t="shared" ca="1" si="1002"/>
        <v>5</v>
      </c>
      <c r="T4553">
        <f t="shared" ca="1" si="1003"/>
        <v>3</v>
      </c>
      <c r="U4553">
        <f t="shared" ca="1" si="1004"/>
        <v>0</v>
      </c>
      <c r="V4553">
        <f t="shared" ca="1" si="1005"/>
        <v>0</v>
      </c>
      <c r="W4553">
        <f t="shared" ca="1" si="1006"/>
        <v>0</v>
      </c>
      <c r="X4553">
        <f t="shared" ca="1" si="1007"/>
        <v>12</v>
      </c>
    </row>
    <row r="4554" spans="1:24" x14ac:dyDescent="0.25">
      <c r="A4554">
        <v>248624</v>
      </c>
      <c r="B4554" t="s">
        <v>15442</v>
      </c>
      <c r="C4554" t="s">
        <v>10</v>
      </c>
      <c r="D4554" t="s">
        <v>15443</v>
      </c>
      <c r="E4554" t="str">
        <f t="shared" ca="1" si="1008"/>
        <v>Everett</v>
      </c>
      <c r="F4554" t="s">
        <v>24067</v>
      </c>
      <c r="G4554">
        <f t="shared" ca="1" si="996"/>
        <v>2129809172</v>
      </c>
      <c r="H4554" t="s">
        <v>15444</v>
      </c>
      <c r="I4554">
        <v>15401</v>
      </c>
      <c r="J4554" t="str">
        <f t="shared" ca="1" si="997"/>
        <v>Female</v>
      </c>
      <c r="K4554">
        <f t="shared" ca="1" si="998"/>
        <v>32</v>
      </c>
      <c r="L4554" t="str">
        <f t="shared" ca="1" si="999"/>
        <v>Adult</v>
      </c>
      <c r="M4554" t="str">
        <f t="shared" ca="1" si="1000"/>
        <v>Yes</v>
      </c>
      <c r="N4554" t="str">
        <f t="shared" ca="1" si="1000"/>
        <v>No</v>
      </c>
      <c r="O4554" t="str">
        <f t="shared" ca="1" si="1000"/>
        <v>No</v>
      </c>
      <c r="P4554" t="str">
        <f t="shared" ca="1" si="995"/>
        <v>Yes</v>
      </c>
      <c r="Q4554" t="str">
        <f t="shared" ca="1" si="995"/>
        <v>No</v>
      </c>
      <c r="R4554">
        <f t="shared" ca="1" si="1001"/>
        <v>3</v>
      </c>
      <c r="S4554">
        <f t="shared" ca="1" si="1002"/>
        <v>3</v>
      </c>
      <c r="T4554">
        <f t="shared" ca="1" si="1003"/>
        <v>0</v>
      </c>
      <c r="U4554">
        <f t="shared" ca="1" si="1004"/>
        <v>3</v>
      </c>
      <c r="V4554">
        <f t="shared" ca="1" si="1005"/>
        <v>4</v>
      </c>
      <c r="W4554">
        <f t="shared" ca="1" si="1006"/>
        <v>0</v>
      </c>
      <c r="X4554">
        <f t="shared" ca="1" si="1007"/>
        <v>13</v>
      </c>
    </row>
    <row r="4555" spans="1:24" x14ac:dyDescent="0.25">
      <c r="A4555">
        <v>248633</v>
      </c>
      <c r="B4555" t="s">
        <v>15445</v>
      </c>
      <c r="C4555" t="s">
        <v>10</v>
      </c>
      <c r="D4555" t="s">
        <v>15446</v>
      </c>
      <c r="E4555" t="str">
        <f t="shared" ca="1" si="1008"/>
        <v>Needham</v>
      </c>
      <c r="F4555" t="s">
        <v>24067</v>
      </c>
      <c r="G4555">
        <f t="shared" ca="1" si="996"/>
        <v>1697005358</v>
      </c>
      <c r="H4555" t="s">
        <v>15447</v>
      </c>
      <c r="I4555">
        <v>17201</v>
      </c>
      <c r="J4555" t="str">
        <f t="shared" ca="1" si="997"/>
        <v>Female</v>
      </c>
      <c r="K4555">
        <f t="shared" ca="1" si="998"/>
        <v>21</v>
      </c>
      <c r="L4555" t="str">
        <f t="shared" ca="1" si="999"/>
        <v>Adult</v>
      </c>
      <c r="M4555" t="str">
        <f t="shared" ca="1" si="1000"/>
        <v>No</v>
      </c>
      <c r="N4555" t="str">
        <f t="shared" ca="1" si="1000"/>
        <v>No</v>
      </c>
      <c r="O4555" t="str">
        <f t="shared" ca="1" si="1000"/>
        <v>No</v>
      </c>
      <c r="P4555" t="str">
        <f t="shared" ca="1" si="995"/>
        <v>No</v>
      </c>
      <c r="Q4555" t="str">
        <f t="shared" ca="1" si="995"/>
        <v>Yes</v>
      </c>
      <c r="R4555">
        <f t="shared" ca="1" si="1001"/>
        <v>2</v>
      </c>
      <c r="S4555">
        <f t="shared" ca="1" si="1002"/>
        <v>3</v>
      </c>
      <c r="T4555">
        <f t="shared" ca="1" si="1003"/>
        <v>0</v>
      </c>
      <c r="U4555">
        <f t="shared" ca="1" si="1004"/>
        <v>0</v>
      </c>
      <c r="V4555">
        <f t="shared" ca="1" si="1005"/>
        <v>0</v>
      </c>
      <c r="W4555">
        <f t="shared" ca="1" si="1006"/>
        <v>4</v>
      </c>
      <c r="X4555">
        <f t="shared" ca="1" si="1007"/>
        <v>9</v>
      </c>
    </row>
    <row r="4556" spans="1:24" x14ac:dyDescent="0.25">
      <c r="A4556">
        <v>248660</v>
      </c>
      <c r="B4556" t="s">
        <v>15448</v>
      </c>
      <c r="C4556" t="s">
        <v>10</v>
      </c>
      <c r="D4556" t="s">
        <v>15449</v>
      </c>
      <c r="E4556" t="str">
        <f t="shared" ca="1" si="1008"/>
        <v>Watertown</v>
      </c>
      <c r="F4556" t="s">
        <v>24067</v>
      </c>
      <c r="G4556">
        <f t="shared" ca="1" si="996"/>
        <v>3141238852</v>
      </c>
      <c r="H4556" t="s">
        <v>15450</v>
      </c>
      <c r="I4556">
        <v>37919</v>
      </c>
      <c r="J4556" t="str">
        <f t="shared" ca="1" si="997"/>
        <v>Male</v>
      </c>
      <c r="K4556">
        <f t="shared" ca="1" si="998"/>
        <v>54</v>
      </c>
      <c r="L4556" t="str">
        <f t="shared" ca="1" si="999"/>
        <v>Adult</v>
      </c>
      <c r="M4556" t="str">
        <f t="shared" ca="1" si="1000"/>
        <v>No</v>
      </c>
      <c r="N4556" t="str">
        <f t="shared" ca="1" si="1000"/>
        <v>Yes</v>
      </c>
      <c r="O4556" t="str">
        <f t="shared" ca="1" si="1000"/>
        <v>Yes</v>
      </c>
      <c r="P4556" t="str">
        <f t="shared" ca="1" si="995"/>
        <v>Yes</v>
      </c>
      <c r="Q4556" t="str">
        <f t="shared" ca="1" si="995"/>
        <v>Yes</v>
      </c>
      <c r="R4556">
        <f t="shared" ca="1" si="1001"/>
        <v>5</v>
      </c>
      <c r="S4556">
        <f t="shared" ca="1" si="1002"/>
        <v>5</v>
      </c>
      <c r="T4556">
        <f t="shared" ca="1" si="1003"/>
        <v>5</v>
      </c>
      <c r="U4556">
        <f t="shared" ca="1" si="1004"/>
        <v>0</v>
      </c>
      <c r="V4556">
        <f t="shared" ca="1" si="1005"/>
        <v>4</v>
      </c>
      <c r="W4556">
        <f t="shared" ca="1" si="1006"/>
        <v>4</v>
      </c>
      <c r="X4556">
        <f t="shared" ca="1" si="1007"/>
        <v>23</v>
      </c>
    </row>
    <row r="4557" spans="1:24" x14ac:dyDescent="0.25">
      <c r="A4557">
        <v>248703</v>
      </c>
      <c r="B4557" t="s">
        <v>13397</v>
      </c>
      <c r="C4557" t="s">
        <v>10</v>
      </c>
      <c r="D4557" t="s">
        <v>15451</v>
      </c>
      <c r="E4557" t="str">
        <f t="shared" ca="1" si="1008"/>
        <v>Cambridge</v>
      </c>
      <c r="F4557" t="s">
        <v>24067</v>
      </c>
      <c r="G4557">
        <f t="shared" ca="1" si="996"/>
        <v>8013142362</v>
      </c>
      <c r="H4557" t="s">
        <v>13400</v>
      </c>
      <c r="I4557" t="s">
        <v>15452</v>
      </c>
      <c r="J4557" t="str">
        <f t="shared" ca="1" si="997"/>
        <v>Male</v>
      </c>
      <c r="K4557">
        <f t="shared" ca="1" si="998"/>
        <v>27</v>
      </c>
      <c r="L4557" t="str">
        <f t="shared" ca="1" si="999"/>
        <v>Adult</v>
      </c>
      <c r="M4557" t="str">
        <f t="shared" ca="1" si="1000"/>
        <v>Yes</v>
      </c>
      <c r="N4557" t="str">
        <f t="shared" ca="1" si="1000"/>
        <v>Yes</v>
      </c>
      <c r="O4557" t="str">
        <f t="shared" ca="1" si="1000"/>
        <v>Yes</v>
      </c>
      <c r="P4557" t="str">
        <f t="shared" ca="1" si="995"/>
        <v>No</v>
      </c>
      <c r="Q4557" t="str">
        <f t="shared" ca="1" si="995"/>
        <v>Yes</v>
      </c>
      <c r="R4557">
        <f t="shared" ca="1" si="1001"/>
        <v>4</v>
      </c>
      <c r="S4557">
        <f t="shared" ca="1" si="1002"/>
        <v>5</v>
      </c>
      <c r="T4557">
        <f t="shared" ca="1" si="1003"/>
        <v>5</v>
      </c>
      <c r="U4557">
        <f t="shared" ca="1" si="1004"/>
        <v>3</v>
      </c>
      <c r="V4557">
        <f t="shared" ca="1" si="1005"/>
        <v>0</v>
      </c>
      <c r="W4557">
        <f t="shared" ca="1" si="1006"/>
        <v>4</v>
      </c>
      <c r="X4557">
        <f t="shared" ca="1" si="1007"/>
        <v>21</v>
      </c>
    </row>
    <row r="4558" spans="1:24" x14ac:dyDescent="0.25">
      <c r="A4558">
        <v>248776</v>
      </c>
      <c r="B4558" t="s">
        <v>15453</v>
      </c>
      <c r="C4558" t="s">
        <v>10</v>
      </c>
      <c r="D4558" t="s">
        <v>15454</v>
      </c>
      <c r="E4558" t="str">
        <f t="shared" ca="1" si="1008"/>
        <v>Watertown</v>
      </c>
      <c r="F4558" t="s">
        <v>24067</v>
      </c>
      <c r="G4558">
        <f t="shared" ca="1" si="996"/>
        <v>9428769462</v>
      </c>
      <c r="H4558" t="s">
        <v>15455</v>
      </c>
      <c r="I4558">
        <v>31503</v>
      </c>
      <c r="J4558" t="str">
        <f t="shared" ca="1" si="997"/>
        <v>Female</v>
      </c>
      <c r="K4558">
        <f t="shared" ca="1" si="998"/>
        <v>66</v>
      </c>
      <c r="L4558" t="str">
        <f t="shared" ca="1" si="999"/>
        <v>Adult</v>
      </c>
      <c r="M4558" t="str">
        <f t="shared" ca="1" si="1000"/>
        <v>Yes</v>
      </c>
      <c r="N4558" t="str">
        <f t="shared" ca="1" si="1000"/>
        <v>Yes</v>
      </c>
      <c r="O4558" t="str">
        <f t="shared" ca="1" si="1000"/>
        <v>Yes</v>
      </c>
      <c r="P4558" t="str">
        <f t="shared" ca="1" si="995"/>
        <v>Yes</v>
      </c>
      <c r="Q4558" t="str">
        <f t="shared" ca="1" si="995"/>
        <v>No</v>
      </c>
      <c r="R4558">
        <f t="shared" ca="1" si="1001"/>
        <v>1</v>
      </c>
      <c r="S4558">
        <f t="shared" ca="1" si="1002"/>
        <v>0</v>
      </c>
      <c r="T4558">
        <f t="shared" ca="1" si="1003"/>
        <v>5</v>
      </c>
      <c r="U4558">
        <f t="shared" ca="1" si="1004"/>
        <v>3</v>
      </c>
      <c r="V4558">
        <f t="shared" ca="1" si="1005"/>
        <v>4</v>
      </c>
      <c r="W4558">
        <f t="shared" ca="1" si="1006"/>
        <v>0</v>
      </c>
      <c r="X4558">
        <f t="shared" ca="1" si="1007"/>
        <v>13</v>
      </c>
    </row>
    <row r="4559" spans="1:24" x14ac:dyDescent="0.25">
      <c r="A4559">
        <v>248846</v>
      </c>
      <c r="B4559" t="s">
        <v>1159</v>
      </c>
      <c r="C4559" t="s">
        <v>10</v>
      </c>
      <c r="D4559" t="s">
        <v>15456</v>
      </c>
      <c r="E4559" t="str">
        <f t="shared" ca="1" si="1008"/>
        <v xml:space="preserve"> Milton</v>
      </c>
      <c r="F4559" t="s">
        <v>24067</v>
      </c>
      <c r="G4559">
        <f t="shared" ca="1" si="996"/>
        <v>2762635354</v>
      </c>
      <c r="H4559" t="s">
        <v>1169</v>
      </c>
      <c r="I4559" t="s">
        <v>15457</v>
      </c>
      <c r="J4559" t="str">
        <f t="shared" ca="1" si="997"/>
        <v>Female</v>
      </c>
      <c r="K4559">
        <f t="shared" ca="1" si="998"/>
        <v>60</v>
      </c>
      <c r="L4559" t="str">
        <f t="shared" ca="1" si="999"/>
        <v>Adult</v>
      </c>
      <c r="M4559" t="str">
        <f t="shared" ca="1" si="1000"/>
        <v>Yes</v>
      </c>
      <c r="N4559" t="str">
        <f t="shared" ca="1" si="1000"/>
        <v>Yes</v>
      </c>
      <c r="O4559" t="str">
        <f t="shared" ca="1" si="1000"/>
        <v>Yes</v>
      </c>
      <c r="P4559" t="str">
        <f t="shared" ca="1" si="995"/>
        <v>Yes</v>
      </c>
      <c r="Q4559" t="str">
        <f t="shared" ca="1" si="995"/>
        <v>No</v>
      </c>
      <c r="R4559">
        <f t="shared" ca="1" si="1001"/>
        <v>2</v>
      </c>
      <c r="S4559">
        <f t="shared" ca="1" si="1002"/>
        <v>3</v>
      </c>
      <c r="T4559">
        <f t="shared" ca="1" si="1003"/>
        <v>5</v>
      </c>
      <c r="U4559">
        <f t="shared" ca="1" si="1004"/>
        <v>3</v>
      </c>
      <c r="V4559">
        <f t="shared" ca="1" si="1005"/>
        <v>4</v>
      </c>
      <c r="W4559">
        <f t="shared" ca="1" si="1006"/>
        <v>0</v>
      </c>
      <c r="X4559">
        <f t="shared" ca="1" si="1007"/>
        <v>17</v>
      </c>
    </row>
    <row r="4560" spans="1:24" x14ac:dyDescent="0.25">
      <c r="A4560">
        <v>248882</v>
      </c>
      <c r="B4560" t="s">
        <v>2231</v>
      </c>
      <c r="C4560" t="s">
        <v>10</v>
      </c>
      <c r="D4560" t="s">
        <v>15458</v>
      </c>
      <c r="E4560" t="str">
        <f t="shared" ca="1" si="1008"/>
        <v>Needham</v>
      </c>
      <c r="F4560" t="s">
        <v>24067</v>
      </c>
      <c r="G4560">
        <f t="shared" ca="1" si="996"/>
        <v>5167335543</v>
      </c>
      <c r="H4560" t="s">
        <v>15460</v>
      </c>
      <c r="I4560" t="s">
        <v>15459</v>
      </c>
      <c r="J4560" t="str">
        <f t="shared" ca="1" si="997"/>
        <v>Female</v>
      </c>
      <c r="K4560">
        <f t="shared" ca="1" si="998"/>
        <v>26</v>
      </c>
      <c r="L4560" t="str">
        <f t="shared" ca="1" si="999"/>
        <v>Adult</v>
      </c>
      <c r="M4560" t="str">
        <f t="shared" ca="1" si="1000"/>
        <v>Yes</v>
      </c>
      <c r="N4560" t="str">
        <f t="shared" ca="1" si="1000"/>
        <v>Yes</v>
      </c>
      <c r="O4560" t="str">
        <f t="shared" ca="1" si="1000"/>
        <v>No</v>
      </c>
      <c r="P4560" t="str">
        <f t="shared" ca="1" si="995"/>
        <v>No</v>
      </c>
      <c r="Q4560" t="str">
        <f t="shared" ca="1" si="995"/>
        <v>Yes</v>
      </c>
      <c r="R4560">
        <f t="shared" ca="1" si="1001"/>
        <v>1</v>
      </c>
      <c r="S4560">
        <f t="shared" ca="1" si="1002"/>
        <v>0</v>
      </c>
      <c r="T4560">
        <f t="shared" ca="1" si="1003"/>
        <v>3</v>
      </c>
      <c r="U4560">
        <f t="shared" ca="1" si="1004"/>
        <v>3</v>
      </c>
      <c r="V4560">
        <f t="shared" ca="1" si="1005"/>
        <v>0</v>
      </c>
      <c r="W4560">
        <f t="shared" ca="1" si="1006"/>
        <v>4</v>
      </c>
      <c r="X4560">
        <f t="shared" ca="1" si="1007"/>
        <v>11</v>
      </c>
    </row>
    <row r="4561" spans="1:24" x14ac:dyDescent="0.25">
      <c r="A4561">
        <v>248925</v>
      </c>
      <c r="B4561" t="s">
        <v>15461</v>
      </c>
      <c r="C4561" t="s">
        <v>10</v>
      </c>
      <c r="D4561" t="s">
        <v>15462</v>
      </c>
      <c r="E4561" t="str">
        <f t="shared" ca="1" si="1008"/>
        <v>Winthrop</v>
      </c>
      <c r="F4561" t="s">
        <v>24067</v>
      </c>
      <c r="G4561">
        <f t="shared" ca="1" si="996"/>
        <v>1488833009</v>
      </c>
      <c r="H4561" t="s">
        <v>15463</v>
      </c>
      <c r="I4561" t="s">
        <v>12832</v>
      </c>
      <c r="J4561" t="str">
        <f t="shared" ca="1" si="997"/>
        <v>Male</v>
      </c>
      <c r="K4561">
        <f t="shared" ca="1" si="998"/>
        <v>66</v>
      </c>
      <c r="L4561" t="str">
        <f t="shared" ca="1" si="999"/>
        <v>Adult</v>
      </c>
      <c r="M4561" t="str">
        <f t="shared" ca="1" si="1000"/>
        <v>Yes</v>
      </c>
      <c r="N4561" t="str">
        <f t="shared" ca="1" si="1000"/>
        <v>No</v>
      </c>
      <c r="O4561" t="str">
        <f t="shared" ca="1" si="1000"/>
        <v>Yes</v>
      </c>
      <c r="P4561" t="str">
        <f t="shared" ca="1" si="995"/>
        <v>Yes</v>
      </c>
      <c r="Q4561" t="str">
        <f t="shared" ca="1" si="995"/>
        <v>Yes</v>
      </c>
      <c r="R4561">
        <f t="shared" ca="1" si="1001"/>
        <v>3</v>
      </c>
      <c r="S4561">
        <f t="shared" ca="1" si="1002"/>
        <v>3</v>
      </c>
      <c r="T4561">
        <f t="shared" ca="1" si="1003"/>
        <v>3</v>
      </c>
      <c r="U4561">
        <f t="shared" ca="1" si="1004"/>
        <v>3</v>
      </c>
      <c r="V4561">
        <f t="shared" ca="1" si="1005"/>
        <v>4</v>
      </c>
      <c r="W4561">
        <f t="shared" ca="1" si="1006"/>
        <v>4</v>
      </c>
      <c r="X4561">
        <f t="shared" ca="1" si="1007"/>
        <v>20</v>
      </c>
    </row>
    <row r="4562" spans="1:24" x14ac:dyDescent="0.25">
      <c r="A4562">
        <v>248934</v>
      </c>
      <c r="B4562" t="s">
        <v>13887</v>
      </c>
      <c r="C4562" t="s">
        <v>10</v>
      </c>
      <c r="D4562" t="s">
        <v>15464</v>
      </c>
      <c r="E4562" t="str">
        <f t="shared" ca="1" si="1008"/>
        <v>Winthrop</v>
      </c>
      <c r="F4562" t="s">
        <v>24067</v>
      </c>
      <c r="G4562">
        <f t="shared" ca="1" si="996"/>
        <v>4470505305</v>
      </c>
      <c r="H4562" t="s">
        <v>15465</v>
      </c>
      <c r="I4562">
        <v>23462</v>
      </c>
      <c r="J4562" t="str">
        <f t="shared" ca="1" si="997"/>
        <v>Female</v>
      </c>
      <c r="K4562">
        <f t="shared" ca="1" si="998"/>
        <v>35</v>
      </c>
      <c r="L4562" t="str">
        <f t="shared" ca="1" si="999"/>
        <v>Adult</v>
      </c>
      <c r="M4562" t="str">
        <f t="shared" ca="1" si="1000"/>
        <v>Yes</v>
      </c>
      <c r="N4562" t="str">
        <f t="shared" ca="1" si="1000"/>
        <v>No</v>
      </c>
      <c r="O4562" t="str">
        <f t="shared" ca="1" si="1000"/>
        <v>Yes</v>
      </c>
      <c r="P4562" t="str">
        <f t="shared" ca="1" si="995"/>
        <v>Yes</v>
      </c>
      <c r="Q4562" t="str">
        <f t="shared" ca="1" si="995"/>
        <v>No</v>
      </c>
      <c r="R4562">
        <f t="shared" ca="1" si="1001"/>
        <v>1</v>
      </c>
      <c r="S4562">
        <f t="shared" ca="1" si="1002"/>
        <v>0</v>
      </c>
      <c r="T4562">
        <f t="shared" ca="1" si="1003"/>
        <v>3</v>
      </c>
      <c r="U4562">
        <f t="shared" ca="1" si="1004"/>
        <v>3</v>
      </c>
      <c r="V4562">
        <f t="shared" ca="1" si="1005"/>
        <v>4</v>
      </c>
      <c r="W4562">
        <f t="shared" ca="1" si="1006"/>
        <v>0</v>
      </c>
      <c r="X4562">
        <f t="shared" ca="1" si="1007"/>
        <v>11</v>
      </c>
    </row>
    <row r="4563" spans="1:24" x14ac:dyDescent="0.25">
      <c r="A4563">
        <v>249061</v>
      </c>
      <c r="B4563" t="s">
        <v>15466</v>
      </c>
      <c r="C4563" t="s">
        <v>10</v>
      </c>
      <c r="D4563" t="s">
        <v>15467</v>
      </c>
      <c r="E4563" t="str">
        <f t="shared" ca="1" si="1008"/>
        <v>Needham</v>
      </c>
      <c r="F4563" t="s">
        <v>24067</v>
      </c>
      <c r="G4563">
        <f t="shared" ca="1" si="996"/>
        <v>5463933355</v>
      </c>
      <c r="H4563" t="s">
        <v>15468</v>
      </c>
      <c r="I4563">
        <v>60181</v>
      </c>
      <c r="J4563" t="str">
        <f t="shared" ca="1" si="997"/>
        <v>Male</v>
      </c>
      <c r="K4563">
        <f t="shared" ca="1" si="998"/>
        <v>64</v>
      </c>
      <c r="L4563" t="str">
        <f t="shared" ca="1" si="999"/>
        <v>Adult</v>
      </c>
      <c r="M4563" t="str">
        <f t="shared" ca="1" si="1000"/>
        <v>Yes</v>
      </c>
      <c r="N4563" t="str">
        <f t="shared" ca="1" si="1000"/>
        <v>Yes</v>
      </c>
      <c r="O4563" t="str">
        <f t="shared" ca="1" si="1000"/>
        <v>No</v>
      </c>
      <c r="P4563" t="str">
        <f t="shared" ca="1" si="995"/>
        <v>No</v>
      </c>
      <c r="Q4563" t="str">
        <f t="shared" ca="1" si="995"/>
        <v>Yes</v>
      </c>
      <c r="R4563">
        <f t="shared" ca="1" si="1001"/>
        <v>2</v>
      </c>
      <c r="S4563">
        <f t="shared" ca="1" si="1002"/>
        <v>3</v>
      </c>
      <c r="T4563">
        <f t="shared" ca="1" si="1003"/>
        <v>3</v>
      </c>
      <c r="U4563">
        <f t="shared" ca="1" si="1004"/>
        <v>3</v>
      </c>
      <c r="V4563">
        <f t="shared" ca="1" si="1005"/>
        <v>0</v>
      </c>
      <c r="W4563">
        <f t="shared" ca="1" si="1006"/>
        <v>4</v>
      </c>
      <c r="X4563">
        <f t="shared" ca="1" si="1007"/>
        <v>15</v>
      </c>
    </row>
    <row r="4564" spans="1:24" x14ac:dyDescent="0.25">
      <c r="A4564">
        <v>249140</v>
      </c>
      <c r="B4564" t="s">
        <v>15469</v>
      </c>
      <c r="C4564" t="s">
        <v>10</v>
      </c>
      <c r="D4564" t="s">
        <v>15470</v>
      </c>
      <c r="E4564" t="str">
        <f t="shared" ca="1" si="1008"/>
        <v>Quincy</v>
      </c>
      <c r="F4564" t="s">
        <v>24067</v>
      </c>
      <c r="G4564">
        <f t="shared" ca="1" si="996"/>
        <v>5885082404</v>
      </c>
      <c r="H4564" t="s">
        <v>15471</v>
      </c>
      <c r="I4564">
        <v>7306</v>
      </c>
      <c r="J4564" t="str">
        <f t="shared" ca="1" si="997"/>
        <v>Female</v>
      </c>
      <c r="K4564">
        <f t="shared" ca="1" si="998"/>
        <v>35</v>
      </c>
      <c r="L4564" t="str">
        <f t="shared" ca="1" si="999"/>
        <v>Adult</v>
      </c>
      <c r="M4564" t="str">
        <f t="shared" ca="1" si="1000"/>
        <v>No</v>
      </c>
      <c r="N4564" t="str">
        <f t="shared" ca="1" si="1000"/>
        <v>No</v>
      </c>
      <c r="O4564" t="str">
        <f t="shared" ca="1" si="1000"/>
        <v>No</v>
      </c>
      <c r="P4564" t="str">
        <f t="shared" ca="1" si="995"/>
        <v>Yes</v>
      </c>
      <c r="Q4564" t="str">
        <f t="shared" ca="1" si="995"/>
        <v>No</v>
      </c>
      <c r="R4564">
        <f t="shared" ca="1" si="1001"/>
        <v>1</v>
      </c>
      <c r="S4564">
        <f t="shared" ca="1" si="1002"/>
        <v>0</v>
      </c>
      <c r="T4564">
        <f t="shared" ca="1" si="1003"/>
        <v>0</v>
      </c>
      <c r="U4564">
        <f t="shared" ca="1" si="1004"/>
        <v>0</v>
      </c>
      <c r="V4564">
        <f t="shared" ca="1" si="1005"/>
        <v>4</v>
      </c>
      <c r="W4564">
        <f t="shared" ca="1" si="1006"/>
        <v>0</v>
      </c>
      <c r="X4564">
        <f t="shared" ca="1" si="1007"/>
        <v>5</v>
      </c>
    </row>
    <row r="4565" spans="1:24" x14ac:dyDescent="0.25">
      <c r="A4565">
        <v>249238</v>
      </c>
      <c r="B4565" t="s">
        <v>15472</v>
      </c>
      <c r="C4565" t="s">
        <v>10</v>
      </c>
      <c r="D4565" t="s">
        <v>15473</v>
      </c>
      <c r="E4565" t="str">
        <f t="shared" ca="1" si="1008"/>
        <v>Quincy</v>
      </c>
      <c r="F4565" t="s">
        <v>24067</v>
      </c>
      <c r="G4565">
        <f t="shared" ca="1" si="996"/>
        <v>4470860602</v>
      </c>
      <c r="H4565" t="s">
        <v>15474</v>
      </c>
      <c r="I4565">
        <v>77043</v>
      </c>
      <c r="J4565" t="str">
        <f t="shared" ca="1" si="997"/>
        <v>Male</v>
      </c>
      <c r="K4565">
        <f t="shared" ca="1" si="998"/>
        <v>40</v>
      </c>
      <c r="L4565" t="str">
        <f t="shared" ca="1" si="999"/>
        <v>Adult</v>
      </c>
      <c r="M4565" t="str">
        <f t="shared" ca="1" si="1000"/>
        <v>Yes</v>
      </c>
      <c r="N4565" t="str">
        <f t="shared" ca="1" si="1000"/>
        <v>No</v>
      </c>
      <c r="O4565" t="str">
        <f t="shared" ca="1" si="1000"/>
        <v>Yes</v>
      </c>
      <c r="P4565" t="str">
        <f t="shared" ca="1" si="995"/>
        <v>No</v>
      </c>
      <c r="Q4565" t="str">
        <f t="shared" ca="1" si="995"/>
        <v>Yes</v>
      </c>
      <c r="R4565">
        <f t="shared" ca="1" si="1001"/>
        <v>3</v>
      </c>
      <c r="S4565">
        <f t="shared" ca="1" si="1002"/>
        <v>3</v>
      </c>
      <c r="T4565">
        <f t="shared" ca="1" si="1003"/>
        <v>3</v>
      </c>
      <c r="U4565">
        <f t="shared" ca="1" si="1004"/>
        <v>3</v>
      </c>
      <c r="V4565">
        <f t="shared" ca="1" si="1005"/>
        <v>0</v>
      </c>
      <c r="W4565">
        <f t="shared" ca="1" si="1006"/>
        <v>4</v>
      </c>
      <c r="X4565">
        <f t="shared" ca="1" si="1007"/>
        <v>16</v>
      </c>
    </row>
    <row r="4566" spans="1:24" x14ac:dyDescent="0.25">
      <c r="A4566">
        <v>249247</v>
      </c>
      <c r="B4566" t="s">
        <v>15475</v>
      </c>
      <c r="C4566" t="s">
        <v>10</v>
      </c>
      <c r="D4566" t="s">
        <v>15476</v>
      </c>
      <c r="E4566" t="str">
        <f t="shared" ca="1" si="1008"/>
        <v xml:space="preserve"> Milton</v>
      </c>
      <c r="F4566" t="s">
        <v>24067</v>
      </c>
      <c r="G4566">
        <f t="shared" ca="1" si="996"/>
        <v>1585534691</v>
      </c>
      <c r="H4566" t="s">
        <v>15478</v>
      </c>
      <c r="I4566" t="s">
        <v>15477</v>
      </c>
      <c r="J4566" t="str">
        <f t="shared" ca="1" si="997"/>
        <v>Female</v>
      </c>
      <c r="K4566">
        <f t="shared" ca="1" si="998"/>
        <v>66</v>
      </c>
      <c r="L4566" t="str">
        <f t="shared" ca="1" si="999"/>
        <v>Adult</v>
      </c>
      <c r="M4566" t="str">
        <f t="shared" ca="1" si="1000"/>
        <v>No</v>
      </c>
      <c r="N4566" t="str">
        <f t="shared" ca="1" si="1000"/>
        <v>No</v>
      </c>
      <c r="O4566" t="str">
        <f t="shared" ca="1" si="1000"/>
        <v>No</v>
      </c>
      <c r="P4566" t="str">
        <f t="shared" ca="1" si="995"/>
        <v>No</v>
      </c>
      <c r="Q4566" t="str">
        <f t="shared" ca="1" si="995"/>
        <v>No</v>
      </c>
      <c r="R4566">
        <f t="shared" ca="1" si="1001"/>
        <v>5</v>
      </c>
      <c r="S4566">
        <f t="shared" ca="1" si="1002"/>
        <v>5</v>
      </c>
      <c r="T4566">
        <f t="shared" ca="1" si="1003"/>
        <v>0</v>
      </c>
      <c r="U4566">
        <f t="shared" ca="1" si="1004"/>
        <v>0</v>
      </c>
      <c r="V4566">
        <f t="shared" ca="1" si="1005"/>
        <v>0</v>
      </c>
      <c r="W4566">
        <f t="shared" ca="1" si="1006"/>
        <v>0</v>
      </c>
      <c r="X4566">
        <f t="shared" ca="1" si="1007"/>
        <v>10</v>
      </c>
    </row>
    <row r="4567" spans="1:24" x14ac:dyDescent="0.25">
      <c r="A4567">
        <v>249566</v>
      </c>
      <c r="B4567" t="s">
        <v>15479</v>
      </c>
      <c r="C4567" t="s">
        <v>10</v>
      </c>
      <c r="D4567" t="s">
        <v>15480</v>
      </c>
      <c r="E4567" t="str">
        <f t="shared" ca="1" si="1008"/>
        <v>Canton</v>
      </c>
      <c r="F4567" t="s">
        <v>24067</v>
      </c>
      <c r="G4567">
        <f t="shared" ca="1" si="996"/>
        <v>8626366804</v>
      </c>
      <c r="H4567" t="s">
        <v>15481</v>
      </c>
      <c r="I4567">
        <v>44429</v>
      </c>
      <c r="J4567" t="str">
        <f t="shared" ca="1" si="997"/>
        <v>Male</v>
      </c>
      <c r="K4567">
        <f t="shared" ca="1" si="998"/>
        <v>15</v>
      </c>
      <c r="L4567" t="str">
        <f t="shared" ca="1" si="999"/>
        <v>Adoloscent</v>
      </c>
      <c r="M4567" t="str">
        <f t="shared" ca="1" si="1000"/>
        <v>No</v>
      </c>
      <c r="N4567" t="str">
        <f t="shared" ca="1" si="1000"/>
        <v>Yes</v>
      </c>
      <c r="O4567" t="str">
        <f t="shared" ca="1" si="1000"/>
        <v>No</v>
      </c>
      <c r="P4567" t="str">
        <f t="shared" ca="1" si="995"/>
        <v>Yes</v>
      </c>
      <c r="Q4567" t="str">
        <f t="shared" ca="1" si="995"/>
        <v>Yes</v>
      </c>
      <c r="R4567">
        <f t="shared" ca="1" si="1001"/>
        <v>1</v>
      </c>
      <c r="S4567">
        <f t="shared" ca="1" si="1002"/>
        <v>0</v>
      </c>
      <c r="T4567">
        <f t="shared" ca="1" si="1003"/>
        <v>3</v>
      </c>
      <c r="U4567">
        <f t="shared" ca="1" si="1004"/>
        <v>0</v>
      </c>
      <c r="V4567">
        <f t="shared" ca="1" si="1005"/>
        <v>4</v>
      </c>
      <c r="W4567">
        <f t="shared" ca="1" si="1006"/>
        <v>4</v>
      </c>
      <c r="X4567">
        <f t="shared" ca="1" si="1007"/>
        <v>12</v>
      </c>
    </row>
    <row r="4568" spans="1:24" x14ac:dyDescent="0.25">
      <c r="A4568">
        <v>249609</v>
      </c>
      <c r="B4568" t="s">
        <v>15482</v>
      </c>
      <c r="C4568" t="s">
        <v>10</v>
      </c>
      <c r="D4568" t="s">
        <v>15483</v>
      </c>
      <c r="E4568" t="str">
        <f t="shared" ca="1" si="1008"/>
        <v>Everett</v>
      </c>
      <c r="F4568" t="s">
        <v>24067</v>
      </c>
      <c r="G4568">
        <f t="shared" ca="1" si="996"/>
        <v>2236415839</v>
      </c>
      <c r="H4568" t="s">
        <v>15485</v>
      </c>
      <c r="I4568" t="s">
        <v>15484</v>
      </c>
      <c r="J4568" t="str">
        <f t="shared" ca="1" si="997"/>
        <v>Male</v>
      </c>
      <c r="K4568">
        <f t="shared" ca="1" si="998"/>
        <v>70</v>
      </c>
      <c r="L4568" t="str">
        <f t="shared" ca="1" si="999"/>
        <v>Adult</v>
      </c>
      <c r="M4568" t="str">
        <f t="shared" ca="1" si="1000"/>
        <v>No</v>
      </c>
      <c r="N4568" t="str">
        <f t="shared" ca="1" si="1000"/>
        <v>No</v>
      </c>
      <c r="O4568" t="str">
        <f t="shared" ca="1" si="1000"/>
        <v>No</v>
      </c>
      <c r="P4568" t="str">
        <f t="shared" ca="1" si="995"/>
        <v>No</v>
      </c>
      <c r="Q4568" t="str">
        <f t="shared" ca="1" si="995"/>
        <v>No</v>
      </c>
      <c r="R4568">
        <f t="shared" ca="1" si="1001"/>
        <v>5</v>
      </c>
      <c r="S4568">
        <f t="shared" ca="1" si="1002"/>
        <v>5</v>
      </c>
      <c r="T4568">
        <f t="shared" ca="1" si="1003"/>
        <v>0</v>
      </c>
      <c r="U4568">
        <f t="shared" ca="1" si="1004"/>
        <v>0</v>
      </c>
      <c r="V4568">
        <f t="shared" ca="1" si="1005"/>
        <v>0</v>
      </c>
      <c r="W4568">
        <f t="shared" ca="1" si="1006"/>
        <v>0</v>
      </c>
      <c r="X4568">
        <f t="shared" ca="1" si="1007"/>
        <v>10</v>
      </c>
    </row>
    <row r="4569" spans="1:24" x14ac:dyDescent="0.25">
      <c r="A4569">
        <v>250027</v>
      </c>
      <c r="B4569" t="s">
        <v>15486</v>
      </c>
      <c r="C4569" t="s">
        <v>10</v>
      </c>
      <c r="D4569" t="s">
        <v>15487</v>
      </c>
      <c r="E4569" t="str">
        <f t="shared" ca="1" si="1008"/>
        <v>Boston</v>
      </c>
      <c r="F4569" t="s">
        <v>24067</v>
      </c>
      <c r="G4569">
        <f t="shared" ca="1" si="996"/>
        <v>2379159517</v>
      </c>
      <c r="H4569" t="s">
        <v>15488</v>
      </c>
      <c r="I4569">
        <v>15401</v>
      </c>
      <c r="J4569" t="str">
        <f t="shared" ca="1" si="997"/>
        <v>Female</v>
      </c>
      <c r="K4569">
        <f t="shared" ca="1" si="998"/>
        <v>61</v>
      </c>
      <c r="L4569" t="str">
        <f t="shared" ca="1" si="999"/>
        <v>Adult</v>
      </c>
      <c r="M4569" t="str">
        <f t="shared" ca="1" si="1000"/>
        <v>Yes</v>
      </c>
      <c r="N4569" t="str">
        <f t="shared" ca="1" si="1000"/>
        <v>Yes</v>
      </c>
      <c r="O4569" t="str">
        <f t="shared" ca="1" si="1000"/>
        <v>No</v>
      </c>
      <c r="P4569" t="str">
        <f t="shared" ca="1" si="995"/>
        <v>No</v>
      </c>
      <c r="Q4569" t="str">
        <f t="shared" ca="1" si="995"/>
        <v>No</v>
      </c>
      <c r="R4569">
        <f t="shared" ca="1" si="1001"/>
        <v>4</v>
      </c>
      <c r="S4569">
        <f t="shared" ca="1" si="1002"/>
        <v>5</v>
      </c>
      <c r="T4569">
        <f t="shared" ca="1" si="1003"/>
        <v>3</v>
      </c>
      <c r="U4569">
        <f t="shared" ca="1" si="1004"/>
        <v>3</v>
      </c>
      <c r="V4569">
        <f t="shared" ca="1" si="1005"/>
        <v>0</v>
      </c>
      <c r="W4569">
        <f t="shared" ca="1" si="1006"/>
        <v>0</v>
      </c>
      <c r="X4569">
        <f t="shared" ca="1" si="1007"/>
        <v>15</v>
      </c>
    </row>
    <row r="4570" spans="1:24" x14ac:dyDescent="0.25">
      <c r="A4570">
        <v>250072</v>
      </c>
      <c r="B4570" t="s">
        <v>15489</v>
      </c>
      <c r="C4570" t="s">
        <v>10</v>
      </c>
      <c r="D4570" t="s">
        <v>15490</v>
      </c>
      <c r="E4570" t="str">
        <f t="shared" ca="1" si="1008"/>
        <v>Brookline</v>
      </c>
      <c r="F4570" t="s">
        <v>24067</v>
      </c>
      <c r="G4570">
        <f t="shared" ca="1" si="996"/>
        <v>4090814868</v>
      </c>
      <c r="H4570" t="s">
        <v>15491</v>
      </c>
      <c r="I4570">
        <v>19464</v>
      </c>
      <c r="J4570" t="str">
        <f t="shared" ca="1" si="997"/>
        <v>Female</v>
      </c>
      <c r="K4570">
        <f t="shared" ca="1" si="998"/>
        <v>49</v>
      </c>
      <c r="L4570" t="str">
        <f t="shared" ca="1" si="999"/>
        <v>Adult</v>
      </c>
      <c r="M4570" t="str">
        <f t="shared" ca="1" si="1000"/>
        <v>Yes</v>
      </c>
      <c r="N4570" t="str">
        <f t="shared" ca="1" si="1000"/>
        <v>No</v>
      </c>
      <c r="O4570" t="str">
        <f t="shared" ca="1" si="1000"/>
        <v>Yes</v>
      </c>
      <c r="P4570" t="str">
        <f t="shared" ca="1" si="995"/>
        <v>Yes</v>
      </c>
      <c r="Q4570" t="str">
        <f t="shared" ca="1" si="995"/>
        <v>Yes</v>
      </c>
      <c r="R4570">
        <f t="shared" ca="1" si="1001"/>
        <v>4</v>
      </c>
      <c r="S4570">
        <f t="shared" ca="1" si="1002"/>
        <v>5</v>
      </c>
      <c r="T4570">
        <f t="shared" ca="1" si="1003"/>
        <v>3</v>
      </c>
      <c r="U4570">
        <f t="shared" ca="1" si="1004"/>
        <v>3</v>
      </c>
      <c r="V4570">
        <f t="shared" ca="1" si="1005"/>
        <v>4</v>
      </c>
      <c r="W4570">
        <f t="shared" ca="1" si="1006"/>
        <v>4</v>
      </c>
      <c r="X4570">
        <f t="shared" ca="1" si="1007"/>
        <v>23</v>
      </c>
    </row>
    <row r="4571" spans="1:24" x14ac:dyDescent="0.25">
      <c r="A4571">
        <v>250285</v>
      </c>
      <c r="B4571" t="s">
        <v>15492</v>
      </c>
      <c r="C4571" t="s">
        <v>10</v>
      </c>
      <c r="D4571" t="s">
        <v>15493</v>
      </c>
      <c r="E4571" t="str">
        <f t="shared" ca="1" si="1008"/>
        <v xml:space="preserve"> Milton</v>
      </c>
      <c r="F4571" t="s">
        <v>24067</v>
      </c>
      <c r="G4571">
        <f t="shared" ca="1" si="996"/>
        <v>5150182216</v>
      </c>
      <c r="H4571" t="s">
        <v>15495</v>
      </c>
      <c r="I4571" t="s">
        <v>15494</v>
      </c>
      <c r="J4571" t="str">
        <f t="shared" ca="1" si="997"/>
        <v>Male</v>
      </c>
      <c r="K4571">
        <f t="shared" ca="1" si="998"/>
        <v>33</v>
      </c>
      <c r="L4571" t="str">
        <f t="shared" ca="1" si="999"/>
        <v>Adult</v>
      </c>
      <c r="M4571" t="str">
        <f t="shared" ca="1" si="1000"/>
        <v>No</v>
      </c>
      <c r="N4571" t="str">
        <f t="shared" ca="1" si="1000"/>
        <v>No</v>
      </c>
      <c r="O4571" t="str">
        <f t="shared" ca="1" si="1000"/>
        <v>No</v>
      </c>
      <c r="P4571" t="str">
        <f t="shared" ca="1" si="995"/>
        <v>No</v>
      </c>
      <c r="Q4571" t="str">
        <f t="shared" ca="1" si="995"/>
        <v>No</v>
      </c>
      <c r="R4571">
        <f t="shared" ca="1" si="1001"/>
        <v>4</v>
      </c>
      <c r="S4571">
        <f t="shared" ca="1" si="1002"/>
        <v>5</v>
      </c>
      <c r="T4571">
        <f t="shared" ca="1" si="1003"/>
        <v>0</v>
      </c>
      <c r="U4571">
        <f t="shared" ca="1" si="1004"/>
        <v>0</v>
      </c>
      <c r="V4571">
        <f t="shared" ca="1" si="1005"/>
        <v>0</v>
      </c>
      <c r="W4571">
        <f t="shared" ca="1" si="1006"/>
        <v>0</v>
      </c>
      <c r="X4571">
        <f t="shared" ca="1" si="1007"/>
        <v>9</v>
      </c>
    </row>
    <row r="4572" spans="1:24" x14ac:dyDescent="0.25">
      <c r="A4572">
        <v>250407</v>
      </c>
      <c r="B4572" t="s">
        <v>15496</v>
      </c>
      <c r="C4572" t="s">
        <v>10</v>
      </c>
      <c r="D4572" t="s">
        <v>15497</v>
      </c>
      <c r="E4572" t="str">
        <f t="shared" ca="1" si="1008"/>
        <v>Boston</v>
      </c>
      <c r="F4572" t="s">
        <v>24067</v>
      </c>
      <c r="G4572">
        <f t="shared" ca="1" si="996"/>
        <v>6639960589</v>
      </c>
      <c r="H4572" t="s">
        <v>15498</v>
      </c>
      <c r="I4572">
        <v>19053</v>
      </c>
      <c r="J4572" t="str">
        <f t="shared" ca="1" si="997"/>
        <v>Female</v>
      </c>
      <c r="K4572">
        <f t="shared" ca="1" si="998"/>
        <v>47</v>
      </c>
      <c r="L4572" t="str">
        <f t="shared" ca="1" si="999"/>
        <v>Adult</v>
      </c>
      <c r="M4572" t="str">
        <f t="shared" ca="1" si="1000"/>
        <v>No</v>
      </c>
      <c r="N4572" t="str">
        <f t="shared" ca="1" si="1000"/>
        <v>Yes</v>
      </c>
      <c r="O4572" t="str">
        <f t="shared" ca="1" si="1000"/>
        <v>No</v>
      </c>
      <c r="P4572" t="str">
        <f t="shared" ca="1" si="995"/>
        <v>Yes</v>
      </c>
      <c r="Q4572" t="str">
        <f t="shared" ca="1" si="995"/>
        <v>Yes</v>
      </c>
      <c r="R4572">
        <f t="shared" ca="1" si="1001"/>
        <v>5</v>
      </c>
      <c r="S4572">
        <f t="shared" ca="1" si="1002"/>
        <v>5</v>
      </c>
      <c r="T4572">
        <f t="shared" ca="1" si="1003"/>
        <v>3</v>
      </c>
      <c r="U4572">
        <f t="shared" ca="1" si="1004"/>
        <v>0</v>
      </c>
      <c r="V4572">
        <f t="shared" ca="1" si="1005"/>
        <v>4</v>
      </c>
      <c r="W4572">
        <f t="shared" ca="1" si="1006"/>
        <v>4</v>
      </c>
      <c r="X4572">
        <f t="shared" ca="1" si="1007"/>
        <v>21</v>
      </c>
    </row>
    <row r="4573" spans="1:24" x14ac:dyDescent="0.25">
      <c r="A4573">
        <v>250498</v>
      </c>
      <c r="B4573" t="s">
        <v>11277</v>
      </c>
      <c r="C4573" t="s">
        <v>10</v>
      </c>
      <c r="D4573" t="s">
        <v>15499</v>
      </c>
      <c r="E4573" t="str">
        <f t="shared" ca="1" si="1008"/>
        <v>Brookline</v>
      </c>
      <c r="F4573" t="s">
        <v>24067</v>
      </c>
      <c r="G4573">
        <f t="shared" ca="1" si="996"/>
        <v>6345729694</v>
      </c>
      <c r="H4573" t="s">
        <v>2642</v>
      </c>
      <c r="I4573">
        <v>33860</v>
      </c>
      <c r="J4573" t="str">
        <f t="shared" ca="1" si="997"/>
        <v>Female</v>
      </c>
      <c r="K4573">
        <f t="shared" ca="1" si="998"/>
        <v>46</v>
      </c>
      <c r="L4573" t="str">
        <f t="shared" ca="1" si="999"/>
        <v>Adult</v>
      </c>
      <c r="M4573" t="str">
        <f t="shared" ca="1" si="1000"/>
        <v>Yes</v>
      </c>
      <c r="N4573" t="str">
        <f t="shared" ca="1" si="1000"/>
        <v>No</v>
      </c>
      <c r="O4573" t="str">
        <f t="shared" ca="1" si="1000"/>
        <v>Yes</v>
      </c>
      <c r="P4573" t="str">
        <f t="shared" ca="1" si="995"/>
        <v>Yes</v>
      </c>
      <c r="Q4573" t="str">
        <f t="shared" ca="1" si="995"/>
        <v>No</v>
      </c>
      <c r="R4573">
        <f t="shared" ca="1" si="1001"/>
        <v>2</v>
      </c>
      <c r="S4573">
        <f t="shared" ca="1" si="1002"/>
        <v>3</v>
      </c>
      <c r="T4573">
        <f t="shared" ca="1" si="1003"/>
        <v>3</v>
      </c>
      <c r="U4573">
        <f t="shared" ca="1" si="1004"/>
        <v>3</v>
      </c>
      <c r="V4573">
        <f t="shared" ca="1" si="1005"/>
        <v>4</v>
      </c>
      <c r="W4573">
        <f t="shared" ca="1" si="1006"/>
        <v>0</v>
      </c>
      <c r="X4573">
        <f t="shared" ca="1" si="1007"/>
        <v>15</v>
      </c>
    </row>
    <row r="4574" spans="1:24" x14ac:dyDescent="0.25">
      <c r="A4574">
        <v>250601</v>
      </c>
      <c r="B4574" t="s">
        <v>286</v>
      </c>
      <c r="C4574" t="s">
        <v>10</v>
      </c>
      <c r="D4574" t="s">
        <v>15500</v>
      </c>
      <c r="E4574" t="str">
        <f t="shared" ca="1" si="1008"/>
        <v>Winthrop</v>
      </c>
      <c r="F4574" t="s">
        <v>24067</v>
      </c>
      <c r="G4574">
        <f t="shared" ca="1" si="996"/>
        <v>3254623315</v>
      </c>
      <c r="H4574" t="s">
        <v>289</v>
      </c>
      <c r="I4574" t="s">
        <v>15501</v>
      </c>
      <c r="J4574" t="str">
        <f t="shared" ca="1" si="997"/>
        <v>Male</v>
      </c>
      <c r="K4574">
        <f t="shared" ca="1" si="998"/>
        <v>39</v>
      </c>
      <c r="L4574" t="str">
        <f t="shared" ca="1" si="999"/>
        <v>Adult</v>
      </c>
      <c r="M4574" t="str">
        <f t="shared" ca="1" si="1000"/>
        <v>No</v>
      </c>
      <c r="N4574" t="str">
        <f t="shared" ca="1" si="1000"/>
        <v>No</v>
      </c>
      <c r="O4574" t="str">
        <f t="shared" ca="1" si="1000"/>
        <v>No</v>
      </c>
      <c r="P4574" t="str">
        <f t="shared" ca="1" si="995"/>
        <v>No</v>
      </c>
      <c r="Q4574" t="str">
        <f t="shared" ca="1" si="995"/>
        <v>No</v>
      </c>
      <c r="R4574">
        <f t="shared" ca="1" si="1001"/>
        <v>1</v>
      </c>
      <c r="S4574">
        <f t="shared" ca="1" si="1002"/>
        <v>0</v>
      </c>
      <c r="T4574">
        <f t="shared" ca="1" si="1003"/>
        <v>0</v>
      </c>
      <c r="U4574">
        <f t="shared" ca="1" si="1004"/>
        <v>0</v>
      </c>
      <c r="V4574">
        <f t="shared" ca="1" si="1005"/>
        <v>0</v>
      </c>
      <c r="W4574">
        <f t="shared" ca="1" si="1006"/>
        <v>0</v>
      </c>
      <c r="X4574">
        <f t="shared" ca="1" si="1007"/>
        <v>1</v>
      </c>
    </row>
    <row r="4575" spans="1:24" x14ac:dyDescent="0.25">
      <c r="A4575">
        <v>250744</v>
      </c>
      <c r="B4575" t="s">
        <v>15502</v>
      </c>
      <c r="C4575" t="s">
        <v>10</v>
      </c>
      <c r="D4575" t="s">
        <v>15503</v>
      </c>
      <c r="E4575" t="str">
        <f t="shared" ca="1" si="1008"/>
        <v>Revere</v>
      </c>
      <c r="F4575" t="s">
        <v>24067</v>
      </c>
      <c r="G4575">
        <f t="shared" ca="1" si="996"/>
        <v>9393266221</v>
      </c>
      <c r="H4575" t="s">
        <v>6456</v>
      </c>
      <c r="I4575">
        <v>48066</v>
      </c>
      <c r="J4575" t="str">
        <f t="shared" ca="1" si="997"/>
        <v>Male</v>
      </c>
      <c r="K4575">
        <f t="shared" ca="1" si="998"/>
        <v>39</v>
      </c>
      <c r="L4575" t="str">
        <f t="shared" ca="1" si="999"/>
        <v>Adult</v>
      </c>
      <c r="M4575" t="str">
        <f t="shared" ca="1" si="1000"/>
        <v>Yes</v>
      </c>
      <c r="N4575" t="str">
        <f t="shared" ca="1" si="1000"/>
        <v>No</v>
      </c>
      <c r="O4575" t="str">
        <f t="shared" ca="1" si="1000"/>
        <v>Yes</v>
      </c>
      <c r="P4575" t="str">
        <f t="shared" ca="1" si="995"/>
        <v>Yes</v>
      </c>
      <c r="Q4575" t="str">
        <f t="shared" ca="1" si="995"/>
        <v>No</v>
      </c>
      <c r="R4575">
        <f t="shared" ca="1" si="1001"/>
        <v>3</v>
      </c>
      <c r="S4575">
        <f t="shared" ca="1" si="1002"/>
        <v>3</v>
      </c>
      <c r="T4575">
        <f t="shared" ca="1" si="1003"/>
        <v>3</v>
      </c>
      <c r="U4575">
        <f t="shared" ca="1" si="1004"/>
        <v>3</v>
      </c>
      <c r="V4575">
        <f t="shared" ca="1" si="1005"/>
        <v>4</v>
      </c>
      <c r="W4575">
        <f t="shared" ca="1" si="1006"/>
        <v>0</v>
      </c>
      <c r="X4575">
        <f t="shared" ca="1" si="1007"/>
        <v>16</v>
      </c>
    </row>
    <row r="4576" spans="1:24" x14ac:dyDescent="0.25">
      <c r="A4576">
        <v>250832</v>
      </c>
      <c r="B4576" t="s">
        <v>15504</v>
      </c>
      <c r="C4576" t="s">
        <v>10</v>
      </c>
      <c r="D4576" t="s">
        <v>15505</v>
      </c>
      <c r="E4576" t="str">
        <f t="shared" ca="1" si="1008"/>
        <v>Winthrop</v>
      </c>
      <c r="F4576" t="s">
        <v>24067</v>
      </c>
      <c r="G4576">
        <f t="shared" ca="1" si="996"/>
        <v>7837045604</v>
      </c>
      <c r="H4576" t="s">
        <v>15506</v>
      </c>
      <c r="I4576">
        <v>5495</v>
      </c>
      <c r="J4576" t="str">
        <f t="shared" ca="1" si="997"/>
        <v>Female</v>
      </c>
      <c r="K4576">
        <f t="shared" ca="1" si="998"/>
        <v>18</v>
      </c>
      <c r="L4576" t="str">
        <f t="shared" ca="1" si="999"/>
        <v>Adult</v>
      </c>
      <c r="M4576" t="str">
        <f t="shared" ca="1" si="1000"/>
        <v>No</v>
      </c>
      <c r="N4576" t="str">
        <f t="shared" ca="1" si="1000"/>
        <v>No</v>
      </c>
      <c r="O4576" t="str">
        <f t="shared" ca="1" si="1000"/>
        <v>Yes</v>
      </c>
      <c r="P4576" t="str">
        <f t="shared" ca="1" si="995"/>
        <v>No</v>
      </c>
      <c r="Q4576" t="str">
        <f t="shared" ca="1" si="995"/>
        <v>No</v>
      </c>
      <c r="R4576">
        <f t="shared" ca="1" si="1001"/>
        <v>5</v>
      </c>
      <c r="S4576">
        <f t="shared" ca="1" si="1002"/>
        <v>5</v>
      </c>
      <c r="T4576">
        <f t="shared" ca="1" si="1003"/>
        <v>3</v>
      </c>
      <c r="U4576">
        <f t="shared" ca="1" si="1004"/>
        <v>0</v>
      </c>
      <c r="V4576">
        <f t="shared" ca="1" si="1005"/>
        <v>0</v>
      </c>
      <c r="W4576">
        <f t="shared" ca="1" si="1006"/>
        <v>0</v>
      </c>
      <c r="X4576">
        <f t="shared" ca="1" si="1007"/>
        <v>13</v>
      </c>
    </row>
    <row r="4577" spans="1:24" x14ac:dyDescent="0.25">
      <c r="A4577">
        <v>250902</v>
      </c>
      <c r="B4577" t="s">
        <v>10472</v>
      </c>
      <c r="C4577" t="s">
        <v>10</v>
      </c>
      <c r="D4577" t="s">
        <v>15507</v>
      </c>
      <c r="E4577" t="str">
        <f t="shared" ca="1" si="1008"/>
        <v>Chelsea</v>
      </c>
      <c r="F4577" t="s">
        <v>24067</v>
      </c>
      <c r="G4577">
        <f t="shared" ca="1" si="996"/>
        <v>3582124591</v>
      </c>
      <c r="H4577" t="s">
        <v>15508</v>
      </c>
      <c r="I4577">
        <v>45014</v>
      </c>
      <c r="J4577" t="str">
        <f t="shared" ca="1" si="997"/>
        <v>Female</v>
      </c>
      <c r="K4577">
        <f t="shared" ca="1" si="998"/>
        <v>47</v>
      </c>
      <c r="L4577" t="str">
        <f t="shared" ca="1" si="999"/>
        <v>Adult</v>
      </c>
      <c r="M4577" t="str">
        <f t="shared" ca="1" si="1000"/>
        <v>No</v>
      </c>
      <c r="N4577" t="str">
        <f t="shared" ca="1" si="1000"/>
        <v>Yes</v>
      </c>
      <c r="O4577" t="str">
        <f t="shared" ca="1" si="1000"/>
        <v>Yes</v>
      </c>
      <c r="P4577" t="str">
        <f t="shared" ca="1" si="995"/>
        <v>No</v>
      </c>
      <c r="Q4577" t="str">
        <f t="shared" ca="1" si="995"/>
        <v>Yes</v>
      </c>
      <c r="R4577">
        <f t="shared" ca="1" si="1001"/>
        <v>4</v>
      </c>
      <c r="S4577">
        <f t="shared" ca="1" si="1002"/>
        <v>5</v>
      </c>
      <c r="T4577">
        <f t="shared" ca="1" si="1003"/>
        <v>5</v>
      </c>
      <c r="U4577">
        <f t="shared" ca="1" si="1004"/>
        <v>0</v>
      </c>
      <c r="V4577">
        <f t="shared" ca="1" si="1005"/>
        <v>0</v>
      </c>
      <c r="W4577">
        <f t="shared" ca="1" si="1006"/>
        <v>4</v>
      </c>
      <c r="X4577">
        <f t="shared" ca="1" si="1007"/>
        <v>18</v>
      </c>
    </row>
    <row r="4578" spans="1:24" x14ac:dyDescent="0.25">
      <c r="A4578">
        <v>250993</v>
      </c>
      <c r="B4578" t="s">
        <v>15509</v>
      </c>
      <c r="C4578" t="s">
        <v>10</v>
      </c>
      <c r="D4578" t="s">
        <v>15510</v>
      </c>
      <c r="E4578" t="str">
        <f t="shared" ca="1" si="1008"/>
        <v>Boston</v>
      </c>
      <c r="F4578" t="s">
        <v>24067</v>
      </c>
      <c r="G4578">
        <f t="shared" ca="1" si="996"/>
        <v>2382011979</v>
      </c>
      <c r="H4578" t="s">
        <v>15511</v>
      </c>
      <c r="I4578">
        <v>73533</v>
      </c>
      <c r="J4578" t="str">
        <f t="shared" ca="1" si="997"/>
        <v>Male</v>
      </c>
      <c r="K4578">
        <f t="shared" ca="1" si="998"/>
        <v>52</v>
      </c>
      <c r="L4578" t="str">
        <f t="shared" ca="1" si="999"/>
        <v>Adult</v>
      </c>
      <c r="M4578" t="str">
        <f t="shared" ca="1" si="1000"/>
        <v>Yes</v>
      </c>
      <c r="N4578" t="str">
        <f t="shared" ca="1" si="1000"/>
        <v>No</v>
      </c>
      <c r="O4578" t="str">
        <f t="shared" ca="1" si="1000"/>
        <v>No</v>
      </c>
      <c r="P4578" t="str">
        <f t="shared" ca="1" si="995"/>
        <v>No</v>
      </c>
      <c r="Q4578" t="str">
        <f t="shared" ca="1" si="995"/>
        <v>Yes</v>
      </c>
      <c r="R4578">
        <f t="shared" ca="1" si="1001"/>
        <v>4</v>
      </c>
      <c r="S4578">
        <f t="shared" ca="1" si="1002"/>
        <v>5</v>
      </c>
      <c r="T4578">
        <f t="shared" ca="1" si="1003"/>
        <v>0</v>
      </c>
      <c r="U4578">
        <f t="shared" ca="1" si="1004"/>
        <v>3</v>
      </c>
      <c r="V4578">
        <f t="shared" ca="1" si="1005"/>
        <v>0</v>
      </c>
      <c r="W4578">
        <f t="shared" ca="1" si="1006"/>
        <v>4</v>
      </c>
      <c r="X4578">
        <f t="shared" ca="1" si="1007"/>
        <v>16</v>
      </c>
    </row>
    <row r="4579" spans="1:24" x14ac:dyDescent="0.25">
      <c r="A4579">
        <v>251075</v>
      </c>
      <c r="B4579" t="s">
        <v>15512</v>
      </c>
      <c r="C4579" t="s">
        <v>10</v>
      </c>
      <c r="D4579" t="s">
        <v>15513</v>
      </c>
      <c r="E4579" t="str">
        <f t="shared" ca="1" si="1008"/>
        <v>Everett</v>
      </c>
      <c r="F4579" t="s">
        <v>24067</v>
      </c>
      <c r="G4579">
        <f t="shared" ca="1" si="996"/>
        <v>1289497491</v>
      </c>
      <c r="H4579" t="s">
        <v>15514</v>
      </c>
      <c r="I4579">
        <v>17111</v>
      </c>
      <c r="J4579" t="str">
        <f t="shared" ca="1" si="997"/>
        <v>Female</v>
      </c>
      <c r="K4579">
        <f t="shared" ca="1" si="998"/>
        <v>58</v>
      </c>
      <c r="L4579" t="str">
        <f t="shared" ca="1" si="999"/>
        <v>Adult</v>
      </c>
      <c r="M4579" t="str">
        <f t="shared" ca="1" si="1000"/>
        <v>Yes</v>
      </c>
      <c r="N4579" t="str">
        <f t="shared" ca="1" si="1000"/>
        <v>Yes</v>
      </c>
      <c r="O4579" t="str">
        <f t="shared" ca="1" si="1000"/>
        <v>Yes</v>
      </c>
      <c r="P4579" t="str">
        <f t="shared" ca="1" si="995"/>
        <v>Yes</v>
      </c>
      <c r="Q4579" t="str">
        <f t="shared" ca="1" si="995"/>
        <v>No</v>
      </c>
      <c r="R4579">
        <f t="shared" ca="1" si="1001"/>
        <v>4</v>
      </c>
      <c r="S4579">
        <f t="shared" ca="1" si="1002"/>
        <v>5</v>
      </c>
      <c r="T4579">
        <f t="shared" ca="1" si="1003"/>
        <v>5</v>
      </c>
      <c r="U4579">
        <f t="shared" ca="1" si="1004"/>
        <v>3</v>
      </c>
      <c r="V4579">
        <f t="shared" ca="1" si="1005"/>
        <v>4</v>
      </c>
      <c r="W4579">
        <f t="shared" ca="1" si="1006"/>
        <v>0</v>
      </c>
      <c r="X4579">
        <f t="shared" ca="1" si="1007"/>
        <v>21</v>
      </c>
    </row>
    <row r="4580" spans="1:24" x14ac:dyDescent="0.25">
      <c r="A4580">
        <v>251251</v>
      </c>
      <c r="B4580" t="s">
        <v>15515</v>
      </c>
      <c r="C4580" t="s">
        <v>10</v>
      </c>
      <c r="D4580" t="s">
        <v>15516</v>
      </c>
      <c r="E4580" t="str">
        <f t="shared" ca="1" si="1008"/>
        <v>Brookline</v>
      </c>
      <c r="F4580" t="s">
        <v>24067</v>
      </c>
      <c r="G4580">
        <f t="shared" ca="1" si="996"/>
        <v>8430165386</v>
      </c>
      <c r="H4580" t="s">
        <v>392</v>
      </c>
      <c r="I4580">
        <v>47630</v>
      </c>
      <c r="J4580" t="str">
        <f t="shared" ca="1" si="997"/>
        <v>Male</v>
      </c>
      <c r="K4580">
        <f t="shared" ca="1" si="998"/>
        <v>45</v>
      </c>
      <c r="L4580" t="str">
        <f t="shared" ca="1" si="999"/>
        <v>Adult</v>
      </c>
      <c r="M4580" t="str">
        <f t="shared" ca="1" si="1000"/>
        <v>Yes</v>
      </c>
      <c r="N4580" t="str">
        <f t="shared" ca="1" si="1000"/>
        <v>No</v>
      </c>
      <c r="O4580" t="str">
        <f t="shared" ca="1" si="1000"/>
        <v>Yes</v>
      </c>
      <c r="P4580" t="str">
        <f t="shared" ca="1" si="995"/>
        <v>No</v>
      </c>
      <c r="Q4580" t="str">
        <f t="shared" ca="1" si="995"/>
        <v>No</v>
      </c>
      <c r="R4580">
        <f t="shared" ca="1" si="1001"/>
        <v>5</v>
      </c>
      <c r="S4580">
        <f t="shared" ca="1" si="1002"/>
        <v>5</v>
      </c>
      <c r="T4580">
        <f t="shared" ca="1" si="1003"/>
        <v>3</v>
      </c>
      <c r="U4580">
        <f t="shared" ca="1" si="1004"/>
        <v>3</v>
      </c>
      <c r="V4580">
        <f t="shared" ca="1" si="1005"/>
        <v>0</v>
      </c>
      <c r="W4580">
        <f t="shared" ca="1" si="1006"/>
        <v>0</v>
      </c>
      <c r="X4580">
        <f t="shared" ca="1" si="1007"/>
        <v>16</v>
      </c>
    </row>
    <row r="4581" spans="1:24" x14ac:dyDescent="0.25">
      <c r="A4581">
        <v>251260</v>
      </c>
      <c r="B4581" t="s">
        <v>15517</v>
      </c>
      <c r="C4581" t="s">
        <v>10</v>
      </c>
      <c r="D4581" t="s">
        <v>15518</v>
      </c>
      <c r="E4581" t="str">
        <f t="shared" ca="1" si="1008"/>
        <v>Cambridge</v>
      </c>
      <c r="F4581" t="s">
        <v>24067</v>
      </c>
      <c r="G4581">
        <f t="shared" ca="1" si="996"/>
        <v>2394463472</v>
      </c>
      <c r="H4581" t="s">
        <v>15519</v>
      </c>
      <c r="I4581">
        <v>36276</v>
      </c>
      <c r="J4581" t="str">
        <f t="shared" ca="1" si="997"/>
        <v>Female</v>
      </c>
      <c r="K4581">
        <f t="shared" ca="1" si="998"/>
        <v>17</v>
      </c>
      <c r="L4581" t="str">
        <f t="shared" ca="1" si="999"/>
        <v>Adoloscent</v>
      </c>
      <c r="M4581" t="str">
        <f t="shared" ca="1" si="1000"/>
        <v>No</v>
      </c>
      <c r="N4581" t="str">
        <f t="shared" ca="1" si="1000"/>
        <v>No</v>
      </c>
      <c r="O4581" t="str">
        <f t="shared" ca="1" si="1000"/>
        <v>No</v>
      </c>
      <c r="P4581" t="str">
        <f t="shared" ca="1" si="995"/>
        <v>Yes</v>
      </c>
      <c r="Q4581" t="str">
        <f t="shared" ca="1" si="995"/>
        <v>No</v>
      </c>
      <c r="R4581">
        <f t="shared" ca="1" si="1001"/>
        <v>3</v>
      </c>
      <c r="S4581">
        <f t="shared" ca="1" si="1002"/>
        <v>3</v>
      </c>
      <c r="T4581">
        <f t="shared" ca="1" si="1003"/>
        <v>0</v>
      </c>
      <c r="U4581">
        <f t="shared" ca="1" si="1004"/>
        <v>0</v>
      </c>
      <c r="V4581">
        <f t="shared" ca="1" si="1005"/>
        <v>4</v>
      </c>
      <c r="W4581">
        <f t="shared" ca="1" si="1006"/>
        <v>0</v>
      </c>
      <c r="X4581">
        <f t="shared" ca="1" si="1007"/>
        <v>10</v>
      </c>
    </row>
    <row r="4582" spans="1:24" x14ac:dyDescent="0.25">
      <c r="A4582">
        <v>251312</v>
      </c>
      <c r="B4582" t="s">
        <v>15520</v>
      </c>
      <c r="C4582" t="s">
        <v>10</v>
      </c>
      <c r="D4582" t="s">
        <v>15521</v>
      </c>
      <c r="E4582" t="str">
        <f t="shared" ca="1" si="1008"/>
        <v>Newton</v>
      </c>
      <c r="F4582" t="s">
        <v>24067</v>
      </c>
      <c r="G4582">
        <f t="shared" ca="1" si="996"/>
        <v>8692410928</v>
      </c>
      <c r="H4582" t="s">
        <v>2677</v>
      </c>
      <c r="I4582">
        <v>29203</v>
      </c>
      <c r="J4582" t="str">
        <f t="shared" ca="1" si="997"/>
        <v>Male</v>
      </c>
      <c r="K4582">
        <f t="shared" ca="1" si="998"/>
        <v>62</v>
      </c>
      <c r="L4582" t="str">
        <f t="shared" ca="1" si="999"/>
        <v>Adult</v>
      </c>
      <c r="M4582" t="str">
        <f t="shared" ca="1" si="1000"/>
        <v>Yes</v>
      </c>
      <c r="N4582" t="str">
        <f t="shared" ca="1" si="1000"/>
        <v>Yes</v>
      </c>
      <c r="O4582" t="str">
        <f t="shared" ca="1" si="1000"/>
        <v>Yes</v>
      </c>
      <c r="P4582" t="str">
        <f t="shared" ca="1" si="995"/>
        <v>Yes</v>
      </c>
      <c r="Q4582" t="str">
        <f t="shared" ca="1" si="995"/>
        <v>No</v>
      </c>
      <c r="R4582">
        <f t="shared" ca="1" si="1001"/>
        <v>1</v>
      </c>
      <c r="S4582">
        <f t="shared" ca="1" si="1002"/>
        <v>0</v>
      </c>
      <c r="T4582">
        <f t="shared" ca="1" si="1003"/>
        <v>5</v>
      </c>
      <c r="U4582">
        <f t="shared" ca="1" si="1004"/>
        <v>3</v>
      </c>
      <c r="V4582">
        <f t="shared" ca="1" si="1005"/>
        <v>4</v>
      </c>
      <c r="W4582">
        <f t="shared" ca="1" si="1006"/>
        <v>0</v>
      </c>
      <c r="X4582">
        <f t="shared" ca="1" si="1007"/>
        <v>13</v>
      </c>
    </row>
    <row r="4583" spans="1:24" x14ac:dyDescent="0.25">
      <c r="A4583">
        <v>260293</v>
      </c>
      <c r="B4583" t="s">
        <v>15522</v>
      </c>
      <c r="C4583" t="s">
        <v>10</v>
      </c>
      <c r="D4583" t="s">
        <v>15523</v>
      </c>
      <c r="E4583" t="str">
        <f t="shared" ca="1" si="1008"/>
        <v>Boston</v>
      </c>
      <c r="F4583" t="s">
        <v>24067</v>
      </c>
      <c r="G4583">
        <f t="shared" ca="1" si="996"/>
        <v>5998439414</v>
      </c>
      <c r="H4583" t="s">
        <v>15525</v>
      </c>
      <c r="I4583" t="s">
        <v>15524</v>
      </c>
      <c r="J4583" t="str">
        <f t="shared" ca="1" si="997"/>
        <v>Female</v>
      </c>
      <c r="K4583">
        <f t="shared" ca="1" si="998"/>
        <v>54</v>
      </c>
      <c r="L4583" t="str">
        <f t="shared" ca="1" si="999"/>
        <v>Adult</v>
      </c>
      <c r="M4583" t="str">
        <f t="shared" ca="1" si="1000"/>
        <v>Yes</v>
      </c>
      <c r="N4583" t="str">
        <f t="shared" ca="1" si="1000"/>
        <v>Yes</v>
      </c>
      <c r="O4583" t="str">
        <f t="shared" ca="1" si="1000"/>
        <v>Yes</v>
      </c>
      <c r="P4583" t="str">
        <f t="shared" ca="1" si="995"/>
        <v>Yes</v>
      </c>
      <c r="Q4583" t="str">
        <f t="shared" ca="1" si="995"/>
        <v>Yes</v>
      </c>
      <c r="R4583">
        <f t="shared" ca="1" si="1001"/>
        <v>3</v>
      </c>
      <c r="S4583">
        <f t="shared" ca="1" si="1002"/>
        <v>3</v>
      </c>
      <c r="T4583">
        <f t="shared" ca="1" si="1003"/>
        <v>5</v>
      </c>
      <c r="U4583">
        <f t="shared" ca="1" si="1004"/>
        <v>3</v>
      </c>
      <c r="V4583">
        <f t="shared" ca="1" si="1005"/>
        <v>4</v>
      </c>
      <c r="W4583">
        <f t="shared" ca="1" si="1006"/>
        <v>4</v>
      </c>
      <c r="X4583">
        <f t="shared" ca="1" si="1007"/>
        <v>22</v>
      </c>
    </row>
    <row r="4584" spans="1:24" x14ac:dyDescent="0.25">
      <c r="A4584">
        <v>260336</v>
      </c>
      <c r="B4584" t="s">
        <v>15526</v>
      </c>
      <c r="C4584" t="s">
        <v>10</v>
      </c>
      <c r="D4584" t="s">
        <v>15527</v>
      </c>
      <c r="E4584" t="str">
        <f t="shared" ca="1" si="1008"/>
        <v>Brookline</v>
      </c>
      <c r="F4584" t="s">
        <v>24067</v>
      </c>
      <c r="G4584">
        <f t="shared" ca="1" si="996"/>
        <v>1378267089</v>
      </c>
      <c r="H4584" t="s">
        <v>15528</v>
      </c>
      <c r="I4584">
        <v>64735</v>
      </c>
      <c r="J4584" t="str">
        <f t="shared" ca="1" si="997"/>
        <v>Male</v>
      </c>
      <c r="K4584">
        <f t="shared" ca="1" si="998"/>
        <v>51</v>
      </c>
      <c r="L4584" t="str">
        <f t="shared" ca="1" si="999"/>
        <v>Adult</v>
      </c>
      <c r="M4584" t="str">
        <f t="shared" ca="1" si="1000"/>
        <v>Yes</v>
      </c>
      <c r="N4584" t="str">
        <f t="shared" ca="1" si="1000"/>
        <v>Yes</v>
      </c>
      <c r="O4584" t="str">
        <f t="shared" ca="1" si="1000"/>
        <v>Yes</v>
      </c>
      <c r="P4584" t="str">
        <f t="shared" ca="1" si="995"/>
        <v>No</v>
      </c>
      <c r="Q4584" t="str">
        <f t="shared" ca="1" si="995"/>
        <v>No</v>
      </c>
      <c r="R4584">
        <f t="shared" ca="1" si="1001"/>
        <v>5</v>
      </c>
      <c r="S4584">
        <f t="shared" ca="1" si="1002"/>
        <v>5</v>
      </c>
      <c r="T4584">
        <f t="shared" ca="1" si="1003"/>
        <v>5</v>
      </c>
      <c r="U4584">
        <f t="shared" ca="1" si="1004"/>
        <v>3</v>
      </c>
      <c r="V4584">
        <f t="shared" ca="1" si="1005"/>
        <v>0</v>
      </c>
      <c r="W4584">
        <f t="shared" ca="1" si="1006"/>
        <v>0</v>
      </c>
      <c r="X4584">
        <f t="shared" ca="1" si="1007"/>
        <v>18</v>
      </c>
    </row>
    <row r="4585" spans="1:24" x14ac:dyDescent="0.25">
      <c r="A4585">
        <v>260354</v>
      </c>
      <c r="B4585" t="s">
        <v>11436</v>
      </c>
      <c r="C4585" t="s">
        <v>10</v>
      </c>
      <c r="D4585" t="s">
        <v>15529</v>
      </c>
      <c r="E4585" t="str">
        <f t="shared" ca="1" si="1008"/>
        <v>Quincy</v>
      </c>
      <c r="F4585" t="s">
        <v>24067</v>
      </c>
      <c r="G4585">
        <f t="shared" ca="1" si="996"/>
        <v>7476925760</v>
      </c>
      <c r="H4585" t="s">
        <v>11438</v>
      </c>
      <c r="I4585">
        <v>17603</v>
      </c>
      <c r="J4585" t="str">
        <f t="shared" ca="1" si="997"/>
        <v>Female</v>
      </c>
      <c r="K4585">
        <f t="shared" ca="1" si="998"/>
        <v>43</v>
      </c>
      <c r="L4585" t="str">
        <f t="shared" ca="1" si="999"/>
        <v>Adult</v>
      </c>
      <c r="M4585" t="str">
        <f t="shared" ca="1" si="1000"/>
        <v>No</v>
      </c>
      <c r="N4585" t="str">
        <f t="shared" ca="1" si="1000"/>
        <v>Yes</v>
      </c>
      <c r="O4585" t="str">
        <f t="shared" ca="1" si="1000"/>
        <v>Yes</v>
      </c>
      <c r="P4585" t="str">
        <f t="shared" ca="1" si="995"/>
        <v>Yes</v>
      </c>
      <c r="Q4585" t="str">
        <f t="shared" ca="1" si="995"/>
        <v>No</v>
      </c>
      <c r="R4585">
        <f t="shared" ca="1" si="1001"/>
        <v>5</v>
      </c>
      <c r="S4585">
        <f t="shared" ca="1" si="1002"/>
        <v>5</v>
      </c>
      <c r="T4585">
        <f t="shared" ca="1" si="1003"/>
        <v>5</v>
      </c>
      <c r="U4585">
        <f t="shared" ca="1" si="1004"/>
        <v>0</v>
      </c>
      <c r="V4585">
        <f t="shared" ca="1" si="1005"/>
        <v>4</v>
      </c>
      <c r="W4585">
        <f t="shared" ca="1" si="1006"/>
        <v>0</v>
      </c>
      <c r="X4585">
        <f t="shared" ca="1" si="1007"/>
        <v>19</v>
      </c>
    </row>
    <row r="4586" spans="1:24" x14ac:dyDescent="0.25">
      <c r="A4586">
        <v>260363</v>
      </c>
      <c r="B4586" t="s">
        <v>15530</v>
      </c>
      <c r="C4586" t="s">
        <v>10</v>
      </c>
      <c r="D4586" t="s">
        <v>15531</v>
      </c>
      <c r="E4586" t="str">
        <f t="shared" ca="1" si="1008"/>
        <v>Canton</v>
      </c>
      <c r="F4586" t="s">
        <v>24067</v>
      </c>
      <c r="G4586">
        <f t="shared" ca="1" si="996"/>
        <v>1153430735</v>
      </c>
      <c r="H4586" t="s">
        <v>15533</v>
      </c>
      <c r="I4586" t="s">
        <v>15532</v>
      </c>
      <c r="J4586" t="str">
        <f t="shared" ca="1" si="997"/>
        <v>Male</v>
      </c>
      <c r="K4586">
        <f t="shared" ca="1" si="998"/>
        <v>65</v>
      </c>
      <c r="L4586" t="str">
        <f t="shared" ca="1" si="999"/>
        <v>Adult</v>
      </c>
      <c r="M4586" t="str">
        <f t="shared" ca="1" si="1000"/>
        <v>Yes</v>
      </c>
      <c r="N4586" t="str">
        <f t="shared" ca="1" si="1000"/>
        <v>No</v>
      </c>
      <c r="O4586" t="str">
        <f t="shared" ca="1" si="1000"/>
        <v>No</v>
      </c>
      <c r="P4586" t="str">
        <f t="shared" ca="1" si="995"/>
        <v>Yes</v>
      </c>
      <c r="Q4586" t="str">
        <f t="shared" ca="1" si="995"/>
        <v>Yes</v>
      </c>
      <c r="R4586">
        <f t="shared" ca="1" si="1001"/>
        <v>3</v>
      </c>
      <c r="S4586">
        <f t="shared" ca="1" si="1002"/>
        <v>3</v>
      </c>
      <c r="T4586">
        <f t="shared" ca="1" si="1003"/>
        <v>0</v>
      </c>
      <c r="U4586">
        <f t="shared" ca="1" si="1004"/>
        <v>3</v>
      </c>
      <c r="V4586">
        <f t="shared" ca="1" si="1005"/>
        <v>4</v>
      </c>
      <c r="W4586">
        <f t="shared" ca="1" si="1006"/>
        <v>4</v>
      </c>
      <c r="X4586">
        <f t="shared" ca="1" si="1007"/>
        <v>17</v>
      </c>
    </row>
    <row r="4587" spans="1:24" x14ac:dyDescent="0.25">
      <c r="A4587">
        <v>260372</v>
      </c>
      <c r="B4587" t="s">
        <v>15534</v>
      </c>
      <c r="C4587" t="s">
        <v>10</v>
      </c>
      <c r="D4587" t="s">
        <v>15535</v>
      </c>
      <c r="E4587" t="str">
        <f t="shared" ca="1" si="1008"/>
        <v>Dedham</v>
      </c>
      <c r="F4587" t="s">
        <v>24067</v>
      </c>
      <c r="G4587">
        <f t="shared" ca="1" si="996"/>
        <v>9666560725</v>
      </c>
      <c r="H4587" t="s">
        <v>15536</v>
      </c>
      <c r="I4587">
        <v>54843</v>
      </c>
      <c r="J4587" t="str">
        <f t="shared" ca="1" si="997"/>
        <v>Female</v>
      </c>
      <c r="K4587">
        <f t="shared" ca="1" si="998"/>
        <v>24</v>
      </c>
      <c r="L4587" t="str">
        <f t="shared" ca="1" si="999"/>
        <v>Adult</v>
      </c>
      <c r="M4587" t="str">
        <f t="shared" ca="1" si="1000"/>
        <v>No</v>
      </c>
      <c r="N4587" t="str">
        <f t="shared" ca="1" si="1000"/>
        <v>No</v>
      </c>
      <c r="O4587" t="str">
        <f t="shared" ca="1" si="1000"/>
        <v>No</v>
      </c>
      <c r="P4587" t="str">
        <f t="shared" ca="1" si="995"/>
        <v>Yes</v>
      </c>
      <c r="Q4587" t="str">
        <f t="shared" ca="1" si="995"/>
        <v>No</v>
      </c>
      <c r="R4587">
        <f t="shared" ca="1" si="1001"/>
        <v>3</v>
      </c>
      <c r="S4587">
        <f t="shared" ca="1" si="1002"/>
        <v>3</v>
      </c>
      <c r="T4587">
        <f t="shared" ca="1" si="1003"/>
        <v>0</v>
      </c>
      <c r="U4587">
        <f t="shared" ca="1" si="1004"/>
        <v>0</v>
      </c>
      <c r="V4587">
        <f t="shared" ca="1" si="1005"/>
        <v>4</v>
      </c>
      <c r="W4587">
        <f t="shared" ca="1" si="1006"/>
        <v>0</v>
      </c>
      <c r="X4587">
        <f t="shared" ca="1" si="1007"/>
        <v>10</v>
      </c>
    </row>
    <row r="4588" spans="1:24" x14ac:dyDescent="0.25">
      <c r="A4588">
        <v>260381</v>
      </c>
      <c r="B4588" t="s">
        <v>14820</v>
      </c>
      <c r="C4588" t="s">
        <v>10</v>
      </c>
      <c r="D4588" t="s">
        <v>15537</v>
      </c>
      <c r="E4588" t="str">
        <f t="shared" ca="1" si="1008"/>
        <v>Canton</v>
      </c>
      <c r="F4588" t="s">
        <v>24067</v>
      </c>
      <c r="G4588">
        <f t="shared" ca="1" si="996"/>
        <v>9056256054</v>
      </c>
      <c r="H4588" t="s">
        <v>15538</v>
      </c>
      <c r="I4588">
        <v>53706</v>
      </c>
      <c r="J4588" t="str">
        <f t="shared" ca="1" si="997"/>
        <v>Female</v>
      </c>
      <c r="K4588">
        <f t="shared" ca="1" si="998"/>
        <v>48</v>
      </c>
      <c r="L4588" t="str">
        <f t="shared" ca="1" si="999"/>
        <v>Adult</v>
      </c>
      <c r="M4588" t="str">
        <f t="shared" ca="1" si="1000"/>
        <v>No</v>
      </c>
      <c r="N4588" t="str">
        <f t="shared" ca="1" si="1000"/>
        <v>Yes</v>
      </c>
      <c r="O4588" t="str">
        <f t="shared" ca="1" si="1000"/>
        <v>Yes</v>
      </c>
      <c r="P4588" t="str">
        <f t="shared" ca="1" si="995"/>
        <v>No</v>
      </c>
      <c r="Q4588" t="str">
        <f t="shared" ca="1" si="995"/>
        <v>No</v>
      </c>
      <c r="R4588">
        <f t="shared" ca="1" si="1001"/>
        <v>3</v>
      </c>
      <c r="S4588">
        <f t="shared" ca="1" si="1002"/>
        <v>3</v>
      </c>
      <c r="T4588">
        <f t="shared" ca="1" si="1003"/>
        <v>5</v>
      </c>
      <c r="U4588">
        <f t="shared" ca="1" si="1004"/>
        <v>0</v>
      </c>
      <c r="V4588">
        <f t="shared" ca="1" si="1005"/>
        <v>0</v>
      </c>
      <c r="W4588">
        <f t="shared" ca="1" si="1006"/>
        <v>0</v>
      </c>
      <c r="X4588">
        <f t="shared" ca="1" si="1007"/>
        <v>11</v>
      </c>
    </row>
    <row r="4589" spans="1:24" x14ac:dyDescent="0.25">
      <c r="A4589">
        <v>260664</v>
      </c>
      <c r="B4589" t="s">
        <v>15539</v>
      </c>
      <c r="C4589" t="s">
        <v>10</v>
      </c>
      <c r="D4589" t="s">
        <v>15540</v>
      </c>
      <c r="E4589" t="str">
        <f t="shared" ca="1" si="1008"/>
        <v>Boston</v>
      </c>
      <c r="F4589" t="s">
        <v>24067</v>
      </c>
      <c r="G4589">
        <f t="shared" ca="1" si="996"/>
        <v>4000598136</v>
      </c>
      <c r="H4589" t="s">
        <v>15541</v>
      </c>
      <c r="I4589">
        <v>71109</v>
      </c>
      <c r="J4589" t="str">
        <f t="shared" ca="1" si="997"/>
        <v>Male</v>
      </c>
      <c r="K4589">
        <f t="shared" ca="1" si="998"/>
        <v>42</v>
      </c>
      <c r="L4589" t="str">
        <f t="shared" ca="1" si="999"/>
        <v>Adult</v>
      </c>
      <c r="M4589" t="str">
        <f t="shared" ca="1" si="1000"/>
        <v>Yes</v>
      </c>
      <c r="N4589" t="str">
        <f t="shared" ca="1" si="1000"/>
        <v>No</v>
      </c>
      <c r="O4589" t="str">
        <f t="shared" ca="1" si="1000"/>
        <v>No</v>
      </c>
      <c r="P4589" t="str">
        <f t="shared" ca="1" si="995"/>
        <v>No</v>
      </c>
      <c r="Q4589" t="str">
        <f t="shared" ca="1" si="995"/>
        <v>No</v>
      </c>
      <c r="R4589">
        <f t="shared" ca="1" si="1001"/>
        <v>3</v>
      </c>
      <c r="S4589">
        <f t="shared" ca="1" si="1002"/>
        <v>3</v>
      </c>
      <c r="T4589">
        <f t="shared" ca="1" si="1003"/>
        <v>0</v>
      </c>
      <c r="U4589">
        <f t="shared" ca="1" si="1004"/>
        <v>3</v>
      </c>
      <c r="V4589">
        <f t="shared" ca="1" si="1005"/>
        <v>0</v>
      </c>
      <c r="W4589">
        <f t="shared" ca="1" si="1006"/>
        <v>0</v>
      </c>
      <c r="X4589">
        <f t="shared" ca="1" si="1007"/>
        <v>9</v>
      </c>
    </row>
    <row r="4590" spans="1:24" x14ac:dyDescent="0.25">
      <c r="A4590">
        <v>260691</v>
      </c>
      <c r="B4590" t="s">
        <v>15542</v>
      </c>
      <c r="C4590" t="s">
        <v>10</v>
      </c>
      <c r="D4590" t="s">
        <v>15543</v>
      </c>
      <c r="E4590" t="str">
        <f t="shared" ca="1" si="1008"/>
        <v>Cambridge</v>
      </c>
      <c r="F4590" t="s">
        <v>24067</v>
      </c>
      <c r="G4590">
        <f t="shared" ca="1" si="996"/>
        <v>8408164478</v>
      </c>
      <c r="H4590" t="s">
        <v>430</v>
      </c>
      <c r="I4590">
        <v>85202</v>
      </c>
      <c r="J4590" t="str">
        <f t="shared" ca="1" si="997"/>
        <v>Male</v>
      </c>
      <c r="K4590">
        <f t="shared" ca="1" si="998"/>
        <v>52</v>
      </c>
      <c r="L4590" t="str">
        <f t="shared" ca="1" si="999"/>
        <v>Adult</v>
      </c>
      <c r="M4590" t="str">
        <f t="shared" ca="1" si="1000"/>
        <v>No</v>
      </c>
      <c r="N4590" t="str">
        <f t="shared" ca="1" si="1000"/>
        <v>Yes</v>
      </c>
      <c r="O4590" t="str">
        <f t="shared" ca="1" si="1000"/>
        <v>No</v>
      </c>
      <c r="P4590" t="str">
        <f t="shared" ca="1" si="995"/>
        <v>No</v>
      </c>
      <c r="Q4590" t="str">
        <f t="shared" ca="1" si="995"/>
        <v>Yes</v>
      </c>
      <c r="R4590">
        <f t="shared" ca="1" si="1001"/>
        <v>3</v>
      </c>
      <c r="S4590">
        <f t="shared" ca="1" si="1002"/>
        <v>3</v>
      </c>
      <c r="T4590">
        <f t="shared" ca="1" si="1003"/>
        <v>3</v>
      </c>
      <c r="U4590">
        <f t="shared" ca="1" si="1004"/>
        <v>0</v>
      </c>
      <c r="V4590">
        <f t="shared" ca="1" si="1005"/>
        <v>0</v>
      </c>
      <c r="W4590">
        <f t="shared" ca="1" si="1006"/>
        <v>4</v>
      </c>
      <c r="X4590">
        <f t="shared" ca="1" si="1007"/>
        <v>13</v>
      </c>
    </row>
    <row r="4591" spans="1:24" x14ac:dyDescent="0.25">
      <c r="A4591">
        <v>260789</v>
      </c>
      <c r="B4591" t="s">
        <v>15544</v>
      </c>
      <c r="C4591" t="s">
        <v>10</v>
      </c>
      <c r="D4591" t="s">
        <v>15545</v>
      </c>
      <c r="E4591" t="str">
        <f t="shared" ca="1" si="1008"/>
        <v>Needham</v>
      </c>
      <c r="F4591" t="s">
        <v>24067</v>
      </c>
      <c r="G4591">
        <f t="shared" ca="1" si="996"/>
        <v>9468508526</v>
      </c>
      <c r="H4591" t="s">
        <v>10965</v>
      </c>
      <c r="I4591">
        <v>91803</v>
      </c>
      <c r="J4591" t="str">
        <f t="shared" ca="1" si="997"/>
        <v>Male</v>
      </c>
      <c r="K4591">
        <f t="shared" ca="1" si="998"/>
        <v>46</v>
      </c>
      <c r="L4591" t="str">
        <f t="shared" ca="1" si="999"/>
        <v>Adult</v>
      </c>
      <c r="M4591" t="str">
        <f t="shared" ca="1" si="1000"/>
        <v>Yes</v>
      </c>
      <c r="N4591" t="str">
        <f t="shared" ca="1" si="1000"/>
        <v>Yes</v>
      </c>
      <c r="O4591" t="str">
        <f t="shared" ca="1" si="1000"/>
        <v>No</v>
      </c>
      <c r="P4591" t="str">
        <f t="shared" ca="1" si="995"/>
        <v>No</v>
      </c>
      <c r="Q4591" t="str">
        <f t="shared" ca="1" si="995"/>
        <v>Yes</v>
      </c>
      <c r="R4591">
        <f t="shared" ca="1" si="1001"/>
        <v>2</v>
      </c>
      <c r="S4591">
        <f t="shared" ca="1" si="1002"/>
        <v>3</v>
      </c>
      <c r="T4591">
        <f t="shared" ca="1" si="1003"/>
        <v>3</v>
      </c>
      <c r="U4591">
        <f t="shared" ca="1" si="1004"/>
        <v>3</v>
      </c>
      <c r="V4591">
        <f t="shared" ca="1" si="1005"/>
        <v>0</v>
      </c>
      <c r="W4591">
        <f t="shared" ca="1" si="1006"/>
        <v>4</v>
      </c>
      <c r="X4591">
        <f t="shared" ca="1" si="1007"/>
        <v>15</v>
      </c>
    </row>
    <row r="4592" spans="1:24" x14ac:dyDescent="0.25">
      <c r="A4592">
        <v>260813</v>
      </c>
      <c r="B4592" t="s">
        <v>15546</v>
      </c>
      <c r="C4592" t="s">
        <v>10</v>
      </c>
      <c r="D4592" t="s">
        <v>15547</v>
      </c>
      <c r="E4592" t="str">
        <f t="shared" ca="1" si="1008"/>
        <v>Cambridge</v>
      </c>
      <c r="F4592" t="s">
        <v>24067</v>
      </c>
      <c r="G4592">
        <f t="shared" ca="1" si="996"/>
        <v>2946777858</v>
      </c>
      <c r="H4592" t="s">
        <v>15549</v>
      </c>
      <c r="I4592" t="s">
        <v>15548</v>
      </c>
      <c r="J4592" t="str">
        <f t="shared" ca="1" si="997"/>
        <v>Male</v>
      </c>
      <c r="K4592">
        <f t="shared" ca="1" si="998"/>
        <v>20</v>
      </c>
      <c r="L4592" t="str">
        <f t="shared" ca="1" si="999"/>
        <v>Adult</v>
      </c>
      <c r="M4592" t="str">
        <f t="shared" ca="1" si="1000"/>
        <v>No</v>
      </c>
      <c r="N4592" t="str">
        <f t="shared" ca="1" si="1000"/>
        <v>Yes</v>
      </c>
      <c r="O4592" t="str">
        <f t="shared" ca="1" si="1000"/>
        <v>No</v>
      </c>
      <c r="P4592" t="str">
        <f t="shared" ca="1" si="995"/>
        <v>No</v>
      </c>
      <c r="Q4592" t="str">
        <f t="shared" ca="1" si="995"/>
        <v>No</v>
      </c>
      <c r="R4592">
        <f t="shared" ca="1" si="1001"/>
        <v>1</v>
      </c>
      <c r="S4592">
        <f t="shared" ca="1" si="1002"/>
        <v>0</v>
      </c>
      <c r="T4592">
        <f t="shared" ca="1" si="1003"/>
        <v>3</v>
      </c>
      <c r="U4592">
        <f t="shared" ca="1" si="1004"/>
        <v>0</v>
      </c>
      <c r="V4592">
        <f t="shared" ca="1" si="1005"/>
        <v>0</v>
      </c>
      <c r="W4592">
        <f t="shared" ca="1" si="1006"/>
        <v>0</v>
      </c>
      <c r="X4592">
        <f t="shared" ca="1" si="1007"/>
        <v>4</v>
      </c>
    </row>
    <row r="4593" spans="1:24" x14ac:dyDescent="0.25">
      <c r="A4593">
        <v>260901</v>
      </c>
      <c r="B4593" t="s">
        <v>15550</v>
      </c>
      <c r="C4593" t="s">
        <v>10</v>
      </c>
      <c r="D4593" t="s">
        <v>15551</v>
      </c>
      <c r="E4593" t="str">
        <f t="shared" ca="1" si="1008"/>
        <v>Newton</v>
      </c>
      <c r="F4593" t="s">
        <v>24067</v>
      </c>
      <c r="G4593">
        <f t="shared" ca="1" si="996"/>
        <v>5088881856</v>
      </c>
      <c r="H4593" t="s">
        <v>15553</v>
      </c>
      <c r="I4593" t="s">
        <v>15552</v>
      </c>
      <c r="J4593" t="str">
        <f t="shared" ca="1" si="997"/>
        <v>Male</v>
      </c>
      <c r="K4593">
        <f t="shared" ca="1" si="998"/>
        <v>24</v>
      </c>
      <c r="L4593" t="str">
        <f t="shared" ca="1" si="999"/>
        <v>Adult</v>
      </c>
      <c r="M4593" t="str">
        <f t="shared" ca="1" si="1000"/>
        <v>No</v>
      </c>
      <c r="N4593" t="str">
        <f t="shared" ca="1" si="1000"/>
        <v>No</v>
      </c>
      <c r="O4593" t="str">
        <f t="shared" ca="1" si="1000"/>
        <v>No</v>
      </c>
      <c r="P4593" t="str">
        <f t="shared" ca="1" si="995"/>
        <v>Yes</v>
      </c>
      <c r="Q4593" t="str">
        <f t="shared" ca="1" si="995"/>
        <v>Yes</v>
      </c>
      <c r="R4593">
        <f t="shared" ca="1" si="1001"/>
        <v>1</v>
      </c>
      <c r="S4593">
        <f t="shared" ca="1" si="1002"/>
        <v>0</v>
      </c>
      <c r="T4593">
        <f t="shared" ca="1" si="1003"/>
        <v>0</v>
      </c>
      <c r="U4593">
        <f t="shared" ca="1" si="1004"/>
        <v>0</v>
      </c>
      <c r="V4593">
        <f t="shared" ca="1" si="1005"/>
        <v>4</v>
      </c>
      <c r="W4593">
        <f t="shared" ca="1" si="1006"/>
        <v>4</v>
      </c>
      <c r="X4593">
        <f t="shared" ca="1" si="1007"/>
        <v>9</v>
      </c>
    </row>
    <row r="4594" spans="1:24" x14ac:dyDescent="0.25">
      <c r="A4594">
        <v>260910</v>
      </c>
      <c r="B4594" t="s">
        <v>15554</v>
      </c>
      <c r="C4594" t="s">
        <v>10</v>
      </c>
      <c r="D4594" t="s">
        <v>15555</v>
      </c>
      <c r="E4594" t="str">
        <f t="shared" ca="1" si="1008"/>
        <v>Watertown</v>
      </c>
      <c r="F4594" t="s">
        <v>24067</v>
      </c>
      <c r="G4594">
        <f t="shared" ca="1" si="996"/>
        <v>1659912730</v>
      </c>
      <c r="H4594" t="s">
        <v>15556</v>
      </c>
      <c r="I4594">
        <v>50613</v>
      </c>
      <c r="J4594" t="str">
        <f t="shared" ca="1" si="997"/>
        <v>Male</v>
      </c>
      <c r="K4594">
        <f t="shared" ca="1" si="998"/>
        <v>21</v>
      </c>
      <c r="L4594" t="str">
        <f t="shared" ca="1" si="999"/>
        <v>Adult</v>
      </c>
      <c r="M4594" t="str">
        <f t="shared" ca="1" si="1000"/>
        <v>Yes</v>
      </c>
      <c r="N4594" t="str">
        <f t="shared" ca="1" si="1000"/>
        <v>Yes</v>
      </c>
      <c r="O4594" t="str">
        <f t="shared" ca="1" si="1000"/>
        <v>Yes</v>
      </c>
      <c r="P4594" t="str">
        <f t="shared" ca="1" si="995"/>
        <v>No</v>
      </c>
      <c r="Q4594" t="str">
        <f t="shared" ca="1" si="995"/>
        <v>Yes</v>
      </c>
      <c r="R4594">
        <f t="shared" ca="1" si="1001"/>
        <v>4</v>
      </c>
      <c r="S4594">
        <f t="shared" ca="1" si="1002"/>
        <v>5</v>
      </c>
      <c r="T4594">
        <f t="shared" ca="1" si="1003"/>
        <v>5</v>
      </c>
      <c r="U4594">
        <f t="shared" ca="1" si="1004"/>
        <v>3</v>
      </c>
      <c r="V4594">
        <f t="shared" ca="1" si="1005"/>
        <v>0</v>
      </c>
      <c r="W4594">
        <f t="shared" ca="1" si="1006"/>
        <v>4</v>
      </c>
      <c r="X4594">
        <f t="shared" ca="1" si="1007"/>
        <v>21</v>
      </c>
    </row>
    <row r="4595" spans="1:24" x14ac:dyDescent="0.25">
      <c r="A4595">
        <v>260929</v>
      </c>
      <c r="B4595" t="s">
        <v>15557</v>
      </c>
      <c r="C4595" t="s">
        <v>10</v>
      </c>
      <c r="D4595" t="s">
        <v>15558</v>
      </c>
      <c r="E4595" t="str">
        <f t="shared" ca="1" si="1008"/>
        <v>Revere</v>
      </c>
      <c r="F4595" t="s">
        <v>24067</v>
      </c>
      <c r="G4595">
        <f t="shared" ca="1" si="996"/>
        <v>4591067896</v>
      </c>
      <c r="H4595" t="s">
        <v>15559</v>
      </c>
      <c r="I4595">
        <v>83709</v>
      </c>
      <c r="J4595" t="str">
        <f t="shared" ca="1" si="997"/>
        <v>Female</v>
      </c>
      <c r="K4595">
        <f t="shared" ca="1" si="998"/>
        <v>65</v>
      </c>
      <c r="L4595" t="str">
        <f t="shared" ca="1" si="999"/>
        <v>Adult</v>
      </c>
      <c r="M4595" t="str">
        <f t="shared" ca="1" si="1000"/>
        <v>Yes</v>
      </c>
      <c r="N4595" t="str">
        <f t="shared" ca="1" si="1000"/>
        <v>Yes</v>
      </c>
      <c r="O4595" t="str">
        <f t="shared" ca="1" si="1000"/>
        <v>Yes</v>
      </c>
      <c r="P4595" t="str">
        <f t="shared" ca="1" si="995"/>
        <v>No</v>
      </c>
      <c r="Q4595" t="str">
        <f t="shared" ca="1" si="995"/>
        <v>Yes</v>
      </c>
      <c r="R4595">
        <f t="shared" ca="1" si="1001"/>
        <v>5</v>
      </c>
      <c r="S4595">
        <f t="shared" ca="1" si="1002"/>
        <v>5</v>
      </c>
      <c r="T4595">
        <f t="shared" ca="1" si="1003"/>
        <v>5</v>
      </c>
      <c r="U4595">
        <f t="shared" ca="1" si="1004"/>
        <v>3</v>
      </c>
      <c r="V4595">
        <f t="shared" ca="1" si="1005"/>
        <v>0</v>
      </c>
      <c r="W4595">
        <f t="shared" ca="1" si="1006"/>
        <v>4</v>
      </c>
      <c r="X4595">
        <f t="shared" ca="1" si="1007"/>
        <v>22</v>
      </c>
    </row>
    <row r="4596" spans="1:24" x14ac:dyDescent="0.25">
      <c r="A4596">
        <v>260947</v>
      </c>
      <c r="B4596" t="s">
        <v>15560</v>
      </c>
      <c r="C4596" t="s">
        <v>10</v>
      </c>
      <c r="D4596" t="s">
        <v>15561</v>
      </c>
      <c r="E4596" t="str">
        <f t="shared" ca="1" si="1008"/>
        <v>Winthrop</v>
      </c>
      <c r="F4596" t="s">
        <v>24067</v>
      </c>
      <c r="G4596">
        <f t="shared" ca="1" si="996"/>
        <v>6375298811</v>
      </c>
      <c r="H4596" t="s">
        <v>15563</v>
      </c>
      <c r="I4596" t="s">
        <v>15562</v>
      </c>
      <c r="J4596" t="str">
        <f t="shared" ca="1" si="997"/>
        <v>Female</v>
      </c>
      <c r="K4596">
        <f t="shared" ca="1" si="998"/>
        <v>49</v>
      </c>
      <c r="L4596" t="str">
        <f t="shared" ca="1" si="999"/>
        <v>Adult</v>
      </c>
      <c r="M4596" t="str">
        <f t="shared" ca="1" si="1000"/>
        <v>No</v>
      </c>
      <c r="N4596" t="str">
        <f t="shared" ca="1" si="1000"/>
        <v>Yes</v>
      </c>
      <c r="O4596" t="str">
        <f t="shared" ca="1" si="1000"/>
        <v>No</v>
      </c>
      <c r="P4596" t="str">
        <f t="shared" ca="1" si="995"/>
        <v>Yes</v>
      </c>
      <c r="Q4596" t="str">
        <f t="shared" ca="1" si="995"/>
        <v>No</v>
      </c>
      <c r="R4596">
        <f t="shared" ca="1" si="1001"/>
        <v>3</v>
      </c>
      <c r="S4596">
        <f t="shared" ca="1" si="1002"/>
        <v>3</v>
      </c>
      <c r="T4596">
        <f t="shared" ca="1" si="1003"/>
        <v>3</v>
      </c>
      <c r="U4596">
        <f t="shared" ca="1" si="1004"/>
        <v>0</v>
      </c>
      <c r="V4596">
        <f t="shared" ca="1" si="1005"/>
        <v>4</v>
      </c>
      <c r="W4596">
        <f t="shared" ca="1" si="1006"/>
        <v>0</v>
      </c>
      <c r="X4596">
        <f t="shared" ca="1" si="1007"/>
        <v>13</v>
      </c>
    </row>
    <row r="4597" spans="1:24" x14ac:dyDescent="0.25">
      <c r="A4597">
        <v>260956</v>
      </c>
      <c r="B4597" t="s">
        <v>15564</v>
      </c>
      <c r="C4597" t="s">
        <v>10</v>
      </c>
      <c r="D4597" t="s">
        <v>15565</v>
      </c>
      <c r="E4597" t="str">
        <f t="shared" ca="1" si="1008"/>
        <v>Revere</v>
      </c>
      <c r="F4597" t="s">
        <v>24067</v>
      </c>
      <c r="G4597">
        <f t="shared" ca="1" si="996"/>
        <v>3227827515</v>
      </c>
      <c r="H4597" t="s">
        <v>15566</v>
      </c>
      <c r="I4597">
        <v>60076</v>
      </c>
      <c r="J4597" t="str">
        <f t="shared" ca="1" si="997"/>
        <v>Female</v>
      </c>
      <c r="K4597">
        <f t="shared" ca="1" si="998"/>
        <v>48</v>
      </c>
      <c r="L4597" t="str">
        <f t="shared" ca="1" si="999"/>
        <v>Adult</v>
      </c>
      <c r="M4597" t="str">
        <f t="shared" ca="1" si="1000"/>
        <v>No</v>
      </c>
      <c r="N4597" t="str">
        <f t="shared" ca="1" si="1000"/>
        <v>No</v>
      </c>
      <c r="O4597" t="str">
        <f t="shared" ca="1" si="1000"/>
        <v>No</v>
      </c>
      <c r="P4597" t="str">
        <f t="shared" ca="1" si="995"/>
        <v>No</v>
      </c>
      <c r="Q4597" t="str">
        <f t="shared" ca="1" si="995"/>
        <v>Yes</v>
      </c>
      <c r="R4597">
        <f t="shared" ca="1" si="1001"/>
        <v>3</v>
      </c>
      <c r="S4597">
        <f t="shared" ca="1" si="1002"/>
        <v>3</v>
      </c>
      <c r="T4597">
        <f t="shared" ca="1" si="1003"/>
        <v>0</v>
      </c>
      <c r="U4597">
        <f t="shared" ca="1" si="1004"/>
        <v>0</v>
      </c>
      <c r="V4597">
        <f t="shared" ca="1" si="1005"/>
        <v>0</v>
      </c>
      <c r="W4597">
        <f t="shared" ca="1" si="1006"/>
        <v>4</v>
      </c>
      <c r="X4597">
        <f t="shared" ca="1" si="1007"/>
        <v>10</v>
      </c>
    </row>
    <row r="4598" spans="1:24" x14ac:dyDescent="0.25">
      <c r="A4598">
        <v>260965</v>
      </c>
      <c r="B4598" t="s">
        <v>4186</v>
      </c>
      <c r="C4598" t="s">
        <v>10</v>
      </c>
      <c r="D4598" t="s">
        <v>15567</v>
      </c>
      <c r="E4598" t="str">
        <f t="shared" ca="1" si="1008"/>
        <v>Dedham</v>
      </c>
      <c r="F4598" t="s">
        <v>24067</v>
      </c>
      <c r="G4598">
        <f t="shared" ca="1" si="996"/>
        <v>5028777552</v>
      </c>
      <c r="H4598" t="s">
        <v>3908</v>
      </c>
      <c r="I4598">
        <v>61114</v>
      </c>
      <c r="J4598" t="str">
        <f t="shared" ca="1" si="997"/>
        <v>Male</v>
      </c>
      <c r="K4598">
        <f t="shared" ca="1" si="998"/>
        <v>67</v>
      </c>
      <c r="L4598" t="str">
        <f t="shared" ca="1" si="999"/>
        <v>Adult</v>
      </c>
      <c r="M4598" t="str">
        <f t="shared" ca="1" si="1000"/>
        <v>Yes</v>
      </c>
      <c r="N4598" t="str">
        <f t="shared" ca="1" si="1000"/>
        <v>Yes</v>
      </c>
      <c r="O4598" t="str">
        <f t="shared" ca="1" si="1000"/>
        <v>No</v>
      </c>
      <c r="P4598" t="str">
        <f t="shared" ca="1" si="995"/>
        <v>Yes</v>
      </c>
      <c r="Q4598" t="str">
        <f t="shared" ca="1" si="995"/>
        <v>Yes</v>
      </c>
      <c r="R4598">
        <f t="shared" ca="1" si="1001"/>
        <v>1</v>
      </c>
      <c r="S4598">
        <f t="shared" ca="1" si="1002"/>
        <v>0</v>
      </c>
      <c r="T4598">
        <f t="shared" ca="1" si="1003"/>
        <v>3</v>
      </c>
      <c r="U4598">
        <f t="shared" ca="1" si="1004"/>
        <v>3</v>
      </c>
      <c r="V4598">
        <f t="shared" ca="1" si="1005"/>
        <v>4</v>
      </c>
      <c r="W4598">
        <f t="shared" ca="1" si="1006"/>
        <v>4</v>
      </c>
      <c r="X4598">
        <f t="shared" ca="1" si="1007"/>
        <v>15</v>
      </c>
    </row>
    <row r="4599" spans="1:24" x14ac:dyDescent="0.25">
      <c r="A4599">
        <v>260974</v>
      </c>
      <c r="B4599" t="s">
        <v>15568</v>
      </c>
      <c r="C4599" t="s">
        <v>10</v>
      </c>
      <c r="D4599" t="s">
        <v>15569</v>
      </c>
      <c r="E4599" t="str">
        <f t="shared" ca="1" si="1008"/>
        <v xml:space="preserve"> Milton</v>
      </c>
      <c r="F4599" t="s">
        <v>24067</v>
      </c>
      <c r="G4599">
        <f t="shared" ca="1" si="996"/>
        <v>5652771156</v>
      </c>
      <c r="H4599" t="s">
        <v>392</v>
      </c>
      <c r="I4599">
        <v>60004</v>
      </c>
      <c r="J4599" t="str">
        <f t="shared" ca="1" si="997"/>
        <v>Male</v>
      </c>
      <c r="K4599">
        <f t="shared" ca="1" si="998"/>
        <v>63</v>
      </c>
      <c r="L4599" t="str">
        <f t="shared" ca="1" si="999"/>
        <v>Adult</v>
      </c>
      <c r="M4599" t="str">
        <f t="shared" ca="1" si="1000"/>
        <v>No</v>
      </c>
      <c r="N4599" t="str">
        <f t="shared" ca="1" si="1000"/>
        <v>No</v>
      </c>
      <c r="O4599" t="str">
        <f t="shared" ca="1" si="1000"/>
        <v>No</v>
      </c>
      <c r="P4599" t="str">
        <f t="shared" ca="1" si="995"/>
        <v>Yes</v>
      </c>
      <c r="Q4599" t="str">
        <f t="shared" ca="1" si="995"/>
        <v>Yes</v>
      </c>
      <c r="R4599">
        <f t="shared" ca="1" si="1001"/>
        <v>5</v>
      </c>
      <c r="S4599">
        <f t="shared" ca="1" si="1002"/>
        <v>5</v>
      </c>
      <c r="T4599">
        <f t="shared" ca="1" si="1003"/>
        <v>0</v>
      </c>
      <c r="U4599">
        <f t="shared" ca="1" si="1004"/>
        <v>0</v>
      </c>
      <c r="V4599">
        <f t="shared" ca="1" si="1005"/>
        <v>4</v>
      </c>
      <c r="W4599">
        <f t="shared" ca="1" si="1006"/>
        <v>4</v>
      </c>
      <c r="X4599">
        <f t="shared" ca="1" si="1007"/>
        <v>18</v>
      </c>
    </row>
    <row r="4600" spans="1:24" x14ac:dyDescent="0.25">
      <c r="A4600">
        <v>260992</v>
      </c>
      <c r="B4600" t="s">
        <v>4048</v>
      </c>
      <c r="C4600" t="s">
        <v>10</v>
      </c>
      <c r="D4600" t="s">
        <v>15570</v>
      </c>
      <c r="E4600" t="str">
        <f t="shared" ca="1" si="1008"/>
        <v>Newton</v>
      </c>
      <c r="F4600" t="s">
        <v>24067</v>
      </c>
      <c r="G4600">
        <f t="shared" ca="1" si="996"/>
        <v>2491558883</v>
      </c>
      <c r="H4600" t="s">
        <v>4050</v>
      </c>
      <c r="I4600">
        <v>60455</v>
      </c>
      <c r="J4600" t="str">
        <f t="shared" ca="1" si="997"/>
        <v>Female</v>
      </c>
      <c r="K4600">
        <f t="shared" ca="1" si="998"/>
        <v>59</v>
      </c>
      <c r="L4600" t="str">
        <f t="shared" ca="1" si="999"/>
        <v>Adult</v>
      </c>
      <c r="M4600" t="str">
        <f t="shared" ca="1" si="1000"/>
        <v>Yes</v>
      </c>
      <c r="N4600" t="str">
        <f t="shared" ca="1" si="1000"/>
        <v>No</v>
      </c>
      <c r="O4600" t="str">
        <f t="shared" ca="1" si="1000"/>
        <v>Yes</v>
      </c>
      <c r="P4600" t="str">
        <f t="shared" ca="1" si="995"/>
        <v>No</v>
      </c>
      <c r="Q4600" t="str">
        <f t="shared" ca="1" si="995"/>
        <v>Yes</v>
      </c>
      <c r="R4600">
        <f t="shared" ca="1" si="1001"/>
        <v>1</v>
      </c>
      <c r="S4600">
        <f t="shared" ca="1" si="1002"/>
        <v>0</v>
      </c>
      <c r="T4600">
        <f t="shared" ca="1" si="1003"/>
        <v>3</v>
      </c>
      <c r="U4600">
        <f t="shared" ca="1" si="1004"/>
        <v>3</v>
      </c>
      <c r="V4600">
        <f t="shared" ca="1" si="1005"/>
        <v>0</v>
      </c>
      <c r="W4600">
        <f t="shared" ca="1" si="1006"/>
        <v>4</v>
      </c>
      <c r="X4600">
        <f t="shared" ca="1" si="1007"/>
        <v>11</v>
      </c>
    </row>
    <row r="4601" spans="1:24" x14ac:dyDescent="0.25">
      <c r="A4601">
        <v>261375</v>
      </c>
      <c r="B4601" t="s">
        <v>15571</v>
      </c>
      <c r="C4601" t="s">
        <v>10</v>
      </c>
      <c r="D4601" t="s">
        <v>15572</v>
      </c>
      <c r="E4601" t="str">
        <f t="shared" ca="1" si="1008"/>
        <v>Brookline</v>
      </c>
      <c r="F4601" t="s">
        <v>24067</v>
      </c>
      <c r="G4601">
        <f t="shared" ca="1" si="996"/>
        <v>4420870654</v>
      </c>
      <c r="H4601" t="s">
        <v>10961</v>
      </c>
      <c r="I4601" t="s">
        <v>15573</v>
      </c>
      <c r="J4601" t="str">
        <f t="shared" ca="1" si="997"/>
        <v>Female</v>
      </c>
      <c r="K4601">
        <f t="shared" ca="1" si="998"/>
        <v>55</v>
      </c>
      <c r="L4601" t="str">
        <f t="shared" ca="1" si="999"/>
        <v>Adult</v>
      </c>
      <c r="M4601" t="str">
        <f t="shared" ca="1" si="1000"/>
        <v>No</v>
      </c>
      <c r="N4601" t="str">
        <f t="shared" ca="1" si="1000"/>
        <v>Yes</v>
      </c>
      <c r="O4601" t="str">
        <f t="shared" ca="1" si="1000"/>
        <v>Yes</v>
      </c>
      <c r="P4601" t="str">
        <f t="shared" ca="1" si="995"/>
        <v>No</v>
      </c>
      <c r="Q4601" t="str">
        <f t="shared" ca="1" si="995"/>
        <v>No</v>
      </c>
      <c r="R4601">
        <f t="shared" ca="1" si="1001"/>
        <v>5</v>
      </c>
      <c r="S4601">
        <f t="shared" ca="1" si="1002"/>
        <v>5</v>
      </c>
      <c r="T4601">
        <f t="shared" ca="1" si="1003"/>
        <v>5</v>
      </c>
      <c r="U4601">
        <f t="shared" ca="1" si="1004"/>
        <v>0</v>
      </c>
      <c r="V4601">
        <f t="shared" ca="1" si="1005"/>
        <v>0</v>
      </c>
      <c r="W4601">
        <f t="shared" ca="1" si="1006"/>
        <v>0</v>
      </c>
      <c r="X4601">
        <f t="shared" ca="1" si="1007"/>
        <v>15</v>
      </c>
    </row>
    <row r="4602" spans="1:24" x14ac:dyDescent="0.25">
      <c r="A4602">
        <v>261384</v>
      </c>
      <c r="B4602" t="s">
        <v>15574</v>
      </c>
      <c r="C4602" t="s">
        <v>10</v>
      </c>
      <c r="D4602" t="s">
        <v>15575</v>
      </c>
      <c r="E4602" t="str">
        <f t="shared" ca="1" si="1008"/>
        <v xml:space="preserve"> Milton</v>
      </c>
      <c r="F4602" t="s">
        <v>24067</v>
      </c>
      <c r="G4602">
        <f t="shared" ca="1" si="996"/>
        <v>3989234059</v>
      </c>
      <c r="H4602" t="s">
        <v>10961</v>
      </c>
      <c r="I4602" t="s">
        <v>15576</v>
      </c>
      <c r="J4602" t="str">
        <f t="shared" ca="1" si="997"/>
        <v>Male</v>
      </c>
      <c r="K4602">
        <f t="shared" ca="1" si="998"/>
        <v>57</v>
      </c>
      <c r="L4602" t="str">
        <f t="shared" ca="1" si="999"/>
        <v>Adult</v>
      </c>
      <c r="M4602" t="str">
        <f t="shared" ca="1" si="1000"/>
        <v>Yes</v>
      </c>
      <c r="N4602" t="str">
        <f t="shared" ca="1" si="1000"/>
        <v>Yes</v>
      </c>
      <c r="O4602" t="str">
        <f t="shared" ca="1" si="1000"/>
        <v>No</v>
      </c>
      <c r="P4602" t="str">
        <f t="shared" ca="1" si="995"/>
        <v>Yes</v>
      </c>
      <c r="Q4602" t="str">
        <f t="shared" ca="1" si="995"/>
        <v>Yes</v>
      </c>
      <c r="R4602">
        <f t="shared" ca="1" si="1001"/>
        <v>2</v>
      </c>
      <c r="S4602">
        <f t="shared" ca="1" si="1002"/>
        <v>3</v>
      </c>
      <c r="T4602">
        <f t="shared" ca="1" si="1003"/>
        <v>3</v>
      </c>
      <c r="U4602">
        <f t="shared" ca="1" si="1004"/>
        <v>3</v>
      </c>
      <c r="V4602">
        <f t="shared" ca="1" si="1005"/>
        <v>4</v>
      </c>
      <c r="W4602">
        <f t="shared" ca="1" si="1006"/>
        <v>4</v>
      </c>
      <c r="X4602">
        <f t="shared" ca="1" si="1007"/>
        <v>19</v>
      </c>
    </row>
    <row r="4603" spans="1:24" x14ac:dyDescent="0.25">
      <c r="A4603">
        <v>261393</v>
      </c>
      <c r="B4603" t="s">
        <v>15577</v>
      </c>
      <c r="C4603" t="s">
        <v>10</v>
      </c>
      <c r="D4603" t="s">
        <v>15578</v>
      </c>
      <c r="E4603" t="str">
        <f t="shared" ca="1" si="1008"/>
        <v>Newton</v>
      </c>
      <c r="F4603" t="s">
        <v>24067</v>
      </c>
      <c r="G4603">
        <f t="shared" ca="1" si="996"/>
        <v>3239726867</v>
      </c>
      <c r="H4603" t="s">
        <v>15579</v>
      </c>
      <c r="I4603">
        <v>74012</v>
      </c>
      <c r="J4603" t="str">
        <f t="shared" ca="1" si="997"/>
        <v>Female</v>
      </c>
      <c r="K4603">
        <f t="shared" ca="1" si="998"/>
        <v>23</v>
      </c>
      <c r="L4603" t="str">
        <f t="shared" ca="1" si="999"/>
        <v>Adult</v>
      </c>
      <c r="M4603" t="str">
        <f t="shared" ca="1" si="1000"/>
        <v>No</v>
      </c>
      <c r="N4603" t="str">
        <f t="shared" ca="1" si="1000"/>
        <v>No</v>
      </c>
      <c r="O4603" t="str">
        <f t="shared" ca="1" si="1000"/>
        <v>Yes</v>
      </c>
      <c r="P4603" t="str">
        <f t="shared" ca="1" si="995"/>
        <v>No</v>
      </c>
      <c r="Q4603" t="str">
        <f t="shared" ca="1" si="995"/>
        <v>Yes</v>
      </c>
      <c r="R4603">
        <f t="shared" ca="1" si="1001"/>
        <v>2</v>
      </c>
      <c r="S4603">
        <f t="shared" ca="1" si="1002"/>
        <v>3</v>
      </c>
      <c r="T4603">
        <f t="shared" ca="1" si="1003"/>
        <v>3</v>
      </c>
      <c r="U4603">
        <f t="shared" ca="1" si="1004"/>
        <v>0</v>
      </c>
      <c r="V4603">
        <f t="shared" ca="1" si="1005"/>
        <v>0</v>
      </c>
      <c r="W4603">
        <f t="shared" ca="1" si="1006"/>
        <v>4</v>
      </c>
      <c r="X4603">
        <f t="shared" ca="1" si="1007"/>
        <v>12</v>
      </c>
    </row>
    <row r="4604" spans="1:24" x14ac:dyDescent="0.25">
      <c r="A4604">
        <v>261436</v>
      </c>
      <c r="B4604" t="s">
        <v>15580</v>
      </c>
      <c r="C4604" t="s">
        <v>10</v>
      </c>
      <c r="D4604" t="s">
        <v>15581</v>
      </c>
      <c r="E4604" t="str">
        <f t="shared" ca="1" si="1008"/>
        <v>Cambridge</v>
      </c>
      <c r="F4604" t="s">
        <v>24067</v>
      </c>
      <c r="G4604">
        <f t="shared" ca="1" si="996"/>
        <v>5283943161</v>
      </c>
      <c r="H4604" t="s">
        <v>15582</v>
      </c>
      <c r="I4604">
        <v>48823</v>
      </c>
      <c r="J4604" t="str">
        <f t="shared" ca="1" si="997"/>
        <v>Female</v>
      </c>
      <c r="K4604">
        <f t="shared" ca="1" si="998"/>
        <v>32</v>
      </c>
      <c r="L4604" t="str">
        <f t="shared" ca="1" si="999"/>
        <v>Adult</v>
      </c>
      <c r="M4604" t="str">
        <f t="shared" ca="1" si="1000"/>
        <v>No</v>
      </c>
      <c r="N4604" t="str">
        <f t="shared" ca="1" si="1000"/>
        <v>Yes</v>
      </c>
      <c r="O4604" t="str">
        <f t="shared" ca="1" si="1000"/>
        <v>Yes</v>
      </c>
      <c r="P4604" t="str">
        <f t="shared" ca="1" si="995"/>
        <v>Yes</v>
      </c>
      <c r="Q4604" t="str">
        <f t="shared" ca="1" si="995"/>
        <v>No</v>
      </c>
      <c r="R4604">
        <f t="shared" ca="1" si="1001"/>
        <v>4</v>
      </c>
      <c r="S4604">
        <f t="shared" ca="1" si="1002"/>
        <v>5</v>
      </c>
      <c r="T4604">
        <f t="shared" ca="1" si="1003"/>
        <v>5</v>
      </c>
      <c r="U4604">
        <f t="shared" ca="1" si="1004"/>
        <v>0</v>
      </c>
      <c r="V4604">
        <f t="shared" ca="1" si="1005"/>
        <v>4</v>
      </c>
      <c r="W4604">
        <f t="shared" ca="1" si="1006"/>
        <v>0</v>
      </c>
      <c r="X4604">
        <f t="shared" ca="1" si="1007"/>
        <v>18</v>
      </c>
    </row>
    <row r="4605" spans="1:24" x14ac:dyDescent="0.25">
      <c r="A4605">
        <v>261472</v>
      </c>
      <c r="B4605" t="s">
        <v>15583</v>
      </c>
      <c r="C4605" t="s">
        <v>10</v>
      </c>
      <c r="D4605" t="s">
        <v>15584</v>
      </c>
      <c r="E4605" t="str">
        <f t="shared" ca="1" si="1008"/>
        <v>Brookline</v>
      </c>
      <c r="F4605" t="s">
        <v>24067</v>
      </c>
      <c r="G4605">
        <f t="shared" ca="1" si="996"/>
        <v>9132945584</v>
      </c>
      <c r="H4605" t="s">
        <v>392</v>
      </c>
      <c r="I4605" t="s">
        <v>15585</v>
      </c>
      <c r="J4605" t="str">
        <f t="shared" ca="1" si="997"/>
        <v>Male</v>
      </c>
      <c r="K4605">
        <f t="shared" ca="1" si="998"/>
        <v>26</v>
      </c>
      <c r="L4605" t="str">
        <f t="shared" ca="1" si="999"/>
        <v>Adult</v>
      </c>
      <c r="M4605" t="str">
        <f t="shared" ca="1" si="1000"/>
        <v>No</v>
      </c>
      <c r="N4605" t="str">
        <f t="shared" ca="1" si="1000"/>
        <v>Yes</v>
      </c>
      <c r="O4605" t="str">
        <f t="shared" ca="1" si="1000"/>
        <v>Yes</v>
      </c>
      <c r="P4605" t="str">
        <f t="shared" ca="1" si="995"/>
        <v>No</v>
      </c>
      <c r="Q4605" t="str">
        <f t="shared" ca="1" si="995"/>
        <v>Yes</v>
      </c>
      <c r="R4605">
        <f t="shared" ca="1" si="1001"/>
        <v>2</v>
      </c>
      <c r="S4605">
        <f t="shared" ca="1" si="1002"/>
        <v>3</v>
      </c>
      <c r="T4605">
        <f t="shared" ca="1" si="1003"/>
        <v>5</v>
      </c>
      <c r="U4605">
        <f t="shared" ca="1" si="1004"/>
        <v>0</v>
      </c>
      <c r="V4605">
        <f t="shared" ca="1" si="1005"/>
        <v>0</v>
      </c>
      <c r="W4605">
        <f t="shared" ca="1" si="1006"/>
        <v>4</v>
      </c>
      <c r="X4605">
        <f t="shared" ca="1" si="1007"/>
        <v>14</v>
      </c>
    </row>
    <row r="4606" spans="1:24" x14ac:dyDescent="0.25">
      <c r="A4606">
        <v>261676</v>
      </c>
      <c r="B4606" t="s">
        <v>6654</v>
      </c>
      <c r="C4606" t="s">
        <v>10</v>
      </c>
      <c r="D4606" t="s">
        <v>15586</v>
      </c>
      <c r="E4606" t="str">
        <f t="shared" ca="1" si="1008"/>
        <v>Dedham</v>
      </c>
      <c r="F4606" t="s">
        <v>24067</v>
      </c>
      <c r="G4606">
        <f t="shared" ca="1" si="996"/>
        <v>4446975888</v>
      </c>
      <c r="H4606" t="s">
        <v>6656</v>
      </c>
      <c r="I4606">
        <v>48116</v>
      </c>
      <c r="J4606" t="str">
        <f t="shared" ca="1" si="997"/>
        <v>Female</v>
      </c>
      <c r="K4606">
        <f t="shared" ca="1" si="998"/>
        <v>34</v>
      </c>
      <c r="L4606" t="str">
        <f t="shared" ca="1" si="999"/>
        <v>Adult</v>
      </c>
      <c r="M4606" t="str">
        <f t="shared" ca="1" si="1000"/>
        <v>Yes</v>
      </c>
      <c r="N4606" t="str">
        <f t="shared" ca="1" si="1000"/>
        <v>No</v>
      </c>
      <c r="O4606" t="str">
        <f t="shared" ca="1" si="1000"/>
        <v>Yes</v>
      </c>
      <c r="P4606" t="str">
        <f t="shared" ca="1" si="995"/>
        <v>Yes</v>
      </c>
      <c r="Q4606" t="str">
        <f t="shared" ca="1" si="995"/>
        <v>Yes</v>
      </c>
      <c r="R4606">
        <f t="shared" ca="1" si="1001"/>
        <v>5</v>
      </c>
      <c r="S4606">
        <f t="shared" ca="1" si="1002"/>
        <v>5</v>
      </c>
      <c r="T4606">
        <f t="shared" ca="1" si="1003"/>
        <v>3</v>
      </c>
      <c r="U4606">
        <f t="shared" ca="1" si="1004"/>
        <v>3</v>
      </c>
      <c r="V4606">
        <f t="shared" ca="1" si="1005"/>
        <v>4</v>
      </c>
      <c r="W4606">
        <f t="shared" ca="1" si="1006"/>
        <v>4</v>
      </c>
      <c r="X4606">
        <f t="shared" ca="1" si="1007"/>
        <v>24</v>
      </c>
    </row>
    <row r="4607" spans="1:24" x14ac:dyDescent="0.25">
      <c r="A4607">
        <v>261685</v>
      </c>
      <c r="B4607" t="s">
        <v>6654</v>
      </c>
      <c r="C4607" t="s">
        <v>10</v>
      </c>
      <c r="D4607" t="s">
        <v>15587</v>
      </c>
      <c r="E4607" t="str">
        <f t="shared" ca="1" si="1008"/>
        <v>Chelsea</v>
      </c>
      <c r="F4607" t="s">
        <v>24067</v>
      </c>
      <c r="G4607">
        <f t="shared" ca="1" si="996"/>
        <v>9212307524</v>
      </c>
      <c r="H4607" t="s">
        <v>6656</v>
      </c>
      <c r="I4607" t="s">
        <v>15588</v>
      </c>
      <c r="J4607" t="str">
        <f t="shared" ca="1" si="997"/>
        <v>Female</v>
      </c>
      <c r="K4607">
        <f t="shared" ca="1" si="998"/>
        <v>29</v>
      </c>
      <c r="L4607" t="str">
        <f t="shared" ca="1" si="999"/>
        <v>Adult</v>
      </c>
      <c r="M4607" t="str">
        <f t="shared" ca="1" si="1000"/>
        <v>Yes</v>
      </c>
      <c r="N4607" t="str">
        <f t="shared" ca="1" si="1000"/>
        <v>No</v>
      </c>
      <c r="O4607" t="str">
        <f t="shared" ca="1" si="1000"/>
        <v>No</v>
      </c>
      <c r="P4607" t="str">
        <f t="shared" ca="1" si="995"/>
        <v>Yes</v>
      </c>
      <c r="Q4607" t="str">
        <f t="shared" ca="1" si="995"/>
        <v>No</v>
      </c>
      <c r="R4607">
        <f t="shared" ca="1" si="1001"/>
        <v>3</v>
      </c>
      <c r="S4607">
        <f t="shared" ca="1" si="1002"/>
        <v>3</v>
      </c>
      <c r="T4607">
        <f t="shared" ca="1" si="1003"/>
        <v>0</v>
      </c>
      <c r="U4607">
        <f t="shared" ca="1" si="1004"/>
        <v>3</v>
      </c>
      <c r="V4607">
        <f t="shared" ca="1" si="1005"/>
        <v>4</v>
      </c>
      <c r="W4607">
        <f t="shared" ca="1" si="1006"/>
        <v>0</v>
      </c>
      <c r="X4607">
        <f t="shared" ca="1" si="1007"/>
        <v>13</v>
      </c>
    </row>
    <row r="4608" spans="1:24" x14ac:dyDescent="0.25">
      <c r="A4608">
        <v>261719</v>
      </c>
      <c r="B4608" t="s">
        <v>15589</v>
      </c>
      <c r="C4608" t="s">
        <v>10</v>
      </c>
      <c r="D4608" t="s">
        <v>15590</v>
      </c>
      <c r="E4608" t="str">
        <f t="shared" ca="1" si="1008"/>
        <v>Brookline</v>
      </c>
      <c r="F4608" t="s">
        <v>24067</v>
      </c>
      <c r="G4608">
        <f t="shared" ca="1" si="996"/>
        <v>6115092232</v>
      </c>
      <c r="H4608" t="s">
        <v>6456</v>
      </c>
      <c r="I4608" t="s">
        <v>15591</v>
      </c>
      <c r="J4608" t="str">
        <f t="shared" ca="1" si="997"/>
        <v>Female</v>
      </c>
      <c r="K4608">
        <f t="shared" ca="1" si="998"/>
        <v>68</v>
      </c>
      <c r="L4608" t="str">
        <f t="shared" ca="1" si="999"/>
        <v>Adult</v>
      </c>
      <c r="M4608" t="str">
        <f t="shared" ca="1" si="1000"/>
        <v>Yes</v>
      </c>
      <c r="N4608" t="str">
        <f t="shared" ca="1" si="1000"/>
        <v>No</v>
      </c>
      <c r="O4608" t="str">
        <f t="shared" ca="1" si="1000"/>
        <v>Yes</v>
      </c>
      <c r="P4608" t="str">
        <f t="shared" ca="1" si="995"/>
        <v>No</v>
      </c>
      <c r="Q4608" t="str">
        <f t="shared" ca="1" si="995"/>
        <v>Yes</v>
      </c>
      <c r="R4608">
        <f t="shared" ca="1" si="1001"/>
        <v>5</v>
      </c>
      <c r="S4608">
        <f t="shared" ca="1" si="1002"/>
        <v>5</v>
      </c>
      <c r="T4608">
        <f t="shared" ca="1" si="1003"/>
        <v>3</v>
      </c>
      <c r="U4608">
        <f t="shared" ca="1" si="1004"/>
        <v>3</v>
      </c>
      <c r="V4608">
        <f t="shared" ca="1" si="1005"/>
        <v>0</v>
      </c>
      <c r="W4608">
        <f t="shared" ca="1" si="1006"/>
        <v>4</v>
      </c>
      <c r="X4608">
        <f t="shared" ca="1" si="1007"/>
        <v>20</v>
      </c>
    </row>
    <row r="4609" spans="1:24" x14ac:dyDescent="0.25">
      <c r="A4609">
        <v>261773</v>
      </c>
      <c r="B4609" t="s">
        <v>15592</v>
      </c>
      <c r="C4609" t="s">
        <v>10</v>
      </c>
      <c r="D4609" t="s">
        <v>15593</v>
      </c>
      <c r="E4609" t="str">
        <f t="shared" ca="1" si="1008"/>
        <v>Newton</v>
      </c>
      <c r="F4609" t="s">
        <v>24067</v>
      </c>
      <c r="G4609">
        <f t="shared" ca="1" si="996"/>
        <v>4055217820</v>
      </c>
      <c r="H4609" t="s">
        <v>15595</v>
      </c>
      <c r="I4609" t="s">
        <v>15594</v>
      </c>
      <c r="J4609" t="str">
        <f t="shared" ca="1" si="997"/>
        <v>Female</v>
      </c>
      <c r="K4609">
        <f t="shared" ca="1" si="998"/>
        <v>34</v>
      </c>
      <c r="L4609" t="str">
        <f t="shared" ca="1" si="999"/>
        <v>Adult</v>
      </c>
      <c r="M4609" t="str">
        <f t="shared" ca="1" si="1000"/>
        <v>No</v>
      </c>
      <c r="N4609" t="str">
        <f t="shared" ca="1" si="1000"/>
        <v>No</v>
      </c>
      <c r="O4609" t="str">
        <f t="shared" ca="1" si="1000"/>
        <v>No</v>
      </c>
      <c r="P4609" t="str">
        <f t="shared" ca="1" si="995"/>
        <v>Yes</v>
      </c>
      <c r="Q4609" t="str">
        <f t="shared" ca="1" si="995"/>
        <v>Yes</v>
      </c>
      <c r="R4609">
        <f t="shared" ca="1" si="1001"/>
        <v>2</v>
      </c>
      <c r="S4609">
        <f t="shared" ca="1" si="1002"/>
        <v>3</v>
      </c>
      <c r="T4609">
        <f t="shared" ca="1" si="1003"/>
        <v>0</v>
      </c>
      <c r="U4609">
        <f t="shared" ca="1" si="1004"/>
        <v>0</v>
      </c>
      <c r="V4609">
        <f t="shared" ca="1" si="1005"/>
        <v>4</v>
      </c>
      <c r="W4609">
        <f t="shared" ca="1" si="1006"/>
        <v>4</v>
      </c>
      <c r="X4609">
        <f t="shared" ca="1" si="1007"/>
        <v>13</v>
      </c>
    </row>
    <row r="4610" spans="1:24" x14ac:dyDescent="0.25">
      <c r="A4610">
        <v>261861</v>
      </c>
      <c r="B4610" t="s">
        <v>15596</v>
      </c>
      <c r="C4610" t="s">
        <v>10</v>
      </c>
      <c r="D4610" t="s">
        <v>15597</v>
      </c>
      <c r="E4610" t="str">
        <f t="shared" ca="1" si="1008"/>
        <v xml:space="preserve"> Milton</v>
      </c>
      <c r="F4610" t="s">
        <v>24067</v>
      </c>
      <c r="G4610">
        <f t="shared" ca="1" si="996"/>
        <v>9819932051</v>
      </c>
      <c r="H4610" t="s">
        <v>15598</v>
      </c>
      <c r="I4610">
        <v>15465</v>
      </c>
      <c r="J4610" t="str">
        <f t="shared" ca="1" si="997"/>
        <v>Male</v>
      </c>
      <c r="K4610">
        <f t="shared" ca="1" si="998"/>
        <v>64</v>
      </c>
      <c r="L4610" t="str">
        <f t="shared" ca="1" si="999"/>
        <v>Adult</v>
      </c>
      <c r="M4610" t="str">
        <f t="shared" ca="1" si="1000"/>
        <v>No</v>
      </c>
      <c r="N4610" t="str">
        <f t="shared" ca="1" si="1000"/>
        <v>Yes</v>
      </c>
      <c r="O4610" t="str">
        <f t="shared" ca="1" si="1000"/>
        <v>No</v>
      </c>
      <c r="P4610" t="str">
        <f t="shared" ca="1" si="1000"/>
        <v>No</v>
      </c>
      <c r="Q4610" t="str">
        <f t="shared" ca="1" si="1000"/>
        <v>No</v>
      </c>
      <c r="R4610">
        <f t="shared" ca="1" si="1001"/>
        <v>2</v>
      </c>
      <c r="S4610">
        <f t="shared" ca="1" si="1002"/>
        <v>3</v>
      </c>
      <c r="T4610">
        <f t="shared" ca="1" si="1003"/>
        <v>3</v>
      </c>
      <c r="U4610">
        <f t="shared" ca="1" si="1004"/>
        <v>0</v>
      </c>
      <c r="V4610">
        <f t="shared" ca="1" si="1005"/>
        <v>0</v>
      </c>
      <c r="W4610">
        <f t="shared" ca="1" si="1006"/>
        <v>0</v>
      </c>
      <c r="X4610">
        <f t="shared" ca="1" si="1007"/>
        <v>8</v>
      </c>
    </row>
    <row r="4611" spans="1:24" x14ac:dyDescent="0.25">
      <c r="A4611">
        <v>261931</v>
      </c>
      <c r="B4611" t="s">
        <v>13887</v>
      </c>
      <c r="C4611" t="s">
        <v>10</v>
      </c>
      <c r="D4611" t="s">
        <v>15599</v>
      </c>
      <c r="E4611" t="str">
        <f t="shared" ca="1" si="1008"/>
        <v>Winthrop</v>
      </c>
      <c r="F4611" t="s">
        <v>24067</v>
      </c>
      <c r="G4611">
        <f t="shared" ref="G4611:G4674" ca="1" si="1009">RANDBETWEEN(1000000000,9999999999)</f>
        <v>8796088585</v>
      </c>
      <c r="H4611" t="s">
        <v>15600</v>
      </c>
      <c r="I4611">
        <v>24012</v>
      </c>
      <c r="J4611" t="str">
        <f t="shared" ref="J4611:J4674" ca="1" si="1010">CHOOSE(RANDBETWEEN(1,2),"Male","Female")</f>
        <v>Female</v>
      </c>
      <c r="K4611">
        <f t="shared" ref="K4611:K4674" ca="1" si="1011">RANDBETWEEN(15,70)</f>
        <v>26</v>
      </c>
      <c r="L4611" t="str">
        <f t="shared" ref="L4611:L4674" ca="1" si="1012">IF(AND(K4611&gt;=12, K4611 &lt; 18), "Adoloscent", "Adult")</f>
        <v>Adult</v>
      </c>
      <c r="M4611" t="str">
        <f t="shared" ref="M4611:P4674" ca="1" si="1013">CHOOSE(RANDBETWEEN(1,2),"Yes","No")</f>
        <v>No</v>
      </c>
      <c r="N4611" t="str">
        <f t="shared" ca="1" si="1013"/>
        <v>Yes</v>
      </c>
      <c r="O4611" t="str">
        <f t="shared" ca="1" si="1013"/>
        <v>Yes</v>
      </c>
      <c r="P4611" t="str">
        <f t="shared" ca="1" si="1013"/>
        <v>No</v>
      </c>
      <c r="Q4611" t="str">
        <f t="shared" ref="Q4611:Q4674" ca="1" si="1014">CHOOSE(RANDBETWEEN(1,2),"Yes","No")</f>
        <v>No</v>
      </c>
      <c r="R4611">
        <f t="shared" ref="R4611:R4674" ca="1" si="1015">CHOOSE(RANDBETWEEN(1,5),1,2,3,4,5)</f>
        <v>4</v>
      </c>
      <c r="S4611">
        <f t="shared" ref="S4611:S4674" ca="1" si="1016">IF(R4611&gt;=4,5,IF(AND(R4611&gt;=2,R4611&lt;=3),3,IF(R4611=1,0)))</f>
        <v>5</v>
      </c>
      <c r="T4611">
        <f t="shared" ref="T4611:T4674" ca="1" si="1017">IF(AND(O4611="Yes",N4611="Yes"),5,IF(OR(O4611="Yes",N4611="Yes"),3,IF(AND(O4611="No",N4611="No"),0)))</f>
        <v>5</v>
      </c>
      <c r="U4611">
        <f t="shared" ref="U4611:U4674" ca="1" si="1018">IF(M4611="Yes",3,0)</f>
        <v>0</v>
      </c>
      <c r="V4611">
        <f t="shared" ref="V4611:V4674" ca="1" si="1019">IF(P4611="Yes",4,0)</f>
        <v>0</v>
      </c>
      <c r="W4611">
        <f t="shared" ref="W4611:W4674" ca="1" si="1020">IF(Q4611="Yes",4,0)</f>
        <v>0</v>
      </c>
      <c r="X4611">
        <f t="shared" ref="X4611:X4674" ca="1" si="1021">SUM(R4611:W4611)</f>
        <v>14</v>
      </c>
    </row>
    <row r="4612" spans="1:24" x14ac:dyDescent="0.25">
      <c r="A4612">
        <v>262022</v>
      </c>
      <c r="B4612" t="s">
        <v>6772</v>
      </c>
      <c r="C4612" t="s">
        <v>10</v>
      </c>
      <c r="D4612" t="s">
        <v>15601</v>
      </c>
      <c r="E4612" t="str">
        <f t="shared" ref="E4612:E4675" ca="1" si="1022">CHOOSE(RANDBETWEEN(1,15),"Boston","Winthrop","Revere","Chelsea","Everett","Somerville", "Cambridge","Watertown", "Newton","Brookline", "Needham", "Dedham", "Canton"," Milton", "Quincy")</f>
        <v>Winthrop</v>
      </c>
      <c r="F4612" t="s">
        <v>24067</v>
      </c>
      <c r="G4612">
        <f t="shared" ca="1" si="1009"/>
        <v>3120160806</v>
      </c>
      <c r="H4612" t="s">
        <v>6771</v>
      </c>
      <c r="I4612">
        <v>92115</v>
      </c>
      <c r="J4612" t="str">
        <f t="shared" ca="1" si="1010"/>
        <v>Female</v>
      </c>
      <c r="K4612">
        <f t="shared" ca="1" si="1011"/>
        <v>46</v>
      </c>
      <c r="L4612" t="str">
        <f t="shared" ca="1" si="1012"/>
        <v>Adult</v>
      </c>
      <c r="M4612" t="str">
        <f t="shared" ca="1" si="1013"/>
        <v>Yes</v>
      </c>
      <c r="N4612" t="str">
        <f t="shared" ca="1" si="1013"/>
        <v>Yes</v>
      </c>
      <c r="O4612" t="str">
        <f t="shared" ca="1" si="1013"/>
        <v>Yes</v>
      </c>
      <c r="P4612" t="str">
        <f t="shared" ca="1" si="1013"/>
        <v>Yes</v>
      </c>
      <c r="Q4612" t="str">
        <f t="shared" ca="1" si="1014"/>
        <v>No</v>
      </c>
      <c r="R4612">
        <f t="shared" ca="1" si="1015"/>
        <v>5</v>
      </c>
      <c r="S4612">
        <f t="shared" ca="1" si="1016"/>
        <v>5</v>
      </c>
      <c r="T4612">
        <f t="shared" ca="1" si="1017"/>
        <v>5</v>
      </c>
      <c r="U4612">
        <f t="shared" ca="1" si="1018"/>
        <v>3</v>
      </c>
      <c r="V4612">
        <f t="shared" ca="1" si="1019"/>
        <v>4</v>
      </c>
      <c r="W4612">
        <f t="shared" ca="1" si="1020"/>
        <v>0</v>
      </c>
      <c r="X4612">
        <f t="shared" ca="1" si="1021"/>
        <v>22</v>
      </c>
    </row>
    <row r="4613" spans="1:24" x14ac:dyDescent="0.25">
      <c r="A4613">
        <v>262031</v>
      </c>
      <c r="B4613" t="s">
        <v>15602</v>
      </c>
      <c r="C4613" t="s">
        <v>10</v>
      </c>
      <c r="D4613" t="s">
        <v>15603</v>
      </c>
      <c r="E4613" t="str">
        <f t="shared" ca="1" si="1022"/>
        <v>Revere</v>
      </c>
      <c r="F4613" t="s">
        <v>24067</v>
      </c>
      <c r="G4613">
        <f t="shared" ca="1" si="1009"/>
        <v>5714883225</v>
      </c>
      <c r="H4613" t="s">
        <v>15605</v>
      </c>
      <c r="I4613" t="s">
        <v>15604</v>
      </c>
      <c r="J4613" t="str">
        <f t="shared" ca="1" si="1010"/>
        <v>Male</v>
      </c>
      <c r="K4613">
        <f t="shared" ca="1" si="1011"/>
        <v>64</v>
      </c>
      <c r="L4613" t="str">
        <f t="shared" ca="1" si="1012"/>
        <v>Adult</v>
      </c>
      <c r="M4613" t="str">
        <f t="shared" ca="1" si="1013"/>
        <v>No</v>
      </c>
      <c r="N4613" t="str">
        <f t="shared" ca="1" si="1013"/>
        <v>Yes</v>
      </c>
      <c r="O4613" t="str">
        <f t="shared" ca="1" si="1013"/>
        <v>No</v>
      </c>
      <c r="P4613" t="str">
        <f t="shared" ca="1" si="1013"/>
        <v>No</v>
      </c>
      <c r="Q4613" t="str">
        <f t="shared" ca="1" si="1014"/>
        <v>Yes</v>
      </c>
      <c r="R4613">
        <f t="shared" ca="1" si="1015"/>
        <v>1</v>
      </c>
      <c r="S4613">
        <f t="shared" ca="1" si="1016"/>
        <v>0</v>
      </c>
      <c r="T4613">
        <f t="shared" ca="1" si="1017"/>
        <v>3</v>
      </c>
      <c r="U4613">
        <f t="shared" ca="1" si="1018"/>
        <v>0</v>
      </c>
      <c r="V4613">
        <f t="shared" ca="1" si="1019"/>
        <v>0</v>
      </c>
      <c r="W4613">
        <f t="shared" ca="1" si="1020"/>
        <v>4</v>
      </c>
      <c r="X4613">
        <f t="shared" ca="1" si="1021"/>
        <v>8</v>
      </c>
    </row>
    <row r="4614" spans="1:24" x14ac:dyDescent="0.25">
      <c r="A4614">
        <v>262086</v>
      </c>
      <c r="B4614" t="s">
        <v>15606</v>
      </c>
      <c r="C4614" t="s">
        <v>10</v>
      </c>
      <c r="D4614" t="s">
        <v>15607</v>
      </c>
      <c r="E4614" t="str">
        <f t="shared" ca="1" si="1022"/>
        <v>Newton</v>
      </c>
      <c r="F4614" t="s">
        <v>24067</v>
      </c>
      <c r="G4614">
        <f t="shared" ca="1" si="1009"/>
        <v>8235819441</v>
      </c>
      <c r="H4614" t="s">
        <v>15608</v>
      </c>
      <c r="I4614">
        <v>92618</v>
      </c>
      <c r="J4614" t="str">
        <f t="shared" ca="1" si="1010"/>
        <v>Male</v>
      </c>
      <c r="K4614">
        <f t="shared" ca="1" si="1011"/>
        <v>56</v>
      </c>
      <c r="L4614" t="str">
        <f t="shared" ca="1" si="1012"/>
        <v>Adult</v>
      </c>
      <c r="M4614" t="str">
        <f t="shared" ca="1" si="1013"/>
        <v>Yes</v>
      </c>
      <c r="N4614" t="str">
        <f t="shared" ca="1" si="1013"/>
        <v>Yes</v>
      </c>
      <c r="O4614" t="str">
        <f t="shared" ca="1" si="1013"/>
        <v>No</v>
      </c>
      <c r="P4614" t="str">
        <f t="shared" ca="1" si="1013"/>
        <v>Yes</v>
      </c>
      <c r="Q4614" t="str">
        <f t="shared" ca="1" si="1014"/>
        <v>No</v>
      </c>
      <c r="R4614">
        <f t="shared" ca="1" si="1015"/>
        <v>1</v>
      </c>
      <c r="S4614">
        <f t="shared" ca="1" si="1016"/>
        <v>0</v>
      </c>
      <c r="T4614">
        <f t="shared" ca="1" si="1017"/>
        <v>3</v>
      </c>
      <c r="U4614">
        <f t="shared" ca="1" si="1018"/>
        <v>3</v>
      </c>
      <c r="V4614">
        <f t="shared" ca="1" si="1019"/>
        <v>4</v>
      </c>
      <c r="W4614">
        <f t="shared" ca="1" si="1020"/>
        <v>0</v>
      </c>
      <c r="X4614">
        <f t="shared" ca="1" si="1021"/>
        <v>11</v>
      </c>
    </row>
    <row r="4615" spans="1:24" x14ac:dyDescent="0.25">
      <c r="A4615">
        <v>262129</v>
      </c>
      <c r="B4615" t="s">
        <v>15609</v>
      </c>
      <c r="C4615" t="s">
        <v>10</v>
      </c>
      <c r="D4615" t="s">
        <v>15610</v>
      </c>
      <c r="E4615" t="str">
        <f t="shared" ca="1" si="1022"/>
        <v>Watertown</v>
      </c>
      <c r="F4615" t="s">
        <v>24067</v>
      </c>
      <c r="G4615">
        <f t="shared" ca="1" si="1009"/>
        <v>9440842832</v>
      </c>
      <c r="H4615" t="s">
        <v>15612</v>
      </c>
      <c r="I4615" t="s">
        <v>15611</v>
      </c>
      <c r="J4615" t="str">
        <f t="shared" ca="1" si="1010"/>
        <v>Female</v>
      </c>
      <c r="K4615">
        <f t="shared" ca="1" si="1011"/>
        <v>52</v>
      </c>
      <c r="L4615" t="str">
        <f t="shared" ca="1" si="1012"/>
        <v>Adult</v>
      </c>
      <c r="M4615" t="str">
        <f t="shared" ca="1" si="1013"/>
        <v>No</v>
      </c>
      <c r="N4615" t="str">
        <f t="shared" ca="1" si="1013"/>
        <v>No</v>
      </c>
      <c r="O4615" t="str">
        <f t="shared" ca="1" si="1013"/>
        <v>Yes</v>
      </c>
      <c r="P4615" t="str">
        <f t="shared" ca="1" si="1013"/>
        <v>Yes</v>
      </c>
      <c r="Q4615" t="str">
        <f t="shared" ca="1" si="1014"/>
        <v>Yes</v>
      </c>
      <c r="R4615">
        <f t="shared" ca="1" si="1015"/>
        <v>5</v>
      </c>
      <c r="S4615">
        <f t="shared" ca="1" si="1016"/>
        <v>5</v>
      </c>
      <c r="T4615">
        <f t="shared" ca="1" si="1017"/>
        <v>3</v>
      </c>
      <c r="U4615">
        <f t="shared" ca="1" si="1018"/>
        <v>0</v>
      </c>
      <c r="V4615">
        <f t="shared" ca="1" si="1019"/>
        <v>4</v>
      </c>
      <c r="W4615">
        <f t="shared" ca="1" si="1020"/>
        <v>4</v>
      </c>
      <c r="X4615">
        <f t="shared" ca="1" si="1021"/>
        <v>21</v>
      </c>
    </row>
    <row r="4616" spans="1:24" x14ac:dyDescent="0.25">
      <c r="A4616">
        <v>262165</v>
      </c>
      <c r="B4616" t="s">
        <v>15613</v>
      </c>
      <c r="C4616" t="s">
        <v>10</v>
      </c>
      <c r="D4616" t="s">
        <v>15614</v>
      </c>
      <c r="E4616" t="str">
        <f t="shared" ca="1" si="1022"/>
        <v>Chelsea</v>
      </c>
      <c r="F4616" t="s">
        <v>24067</v>
      </c>
      <c r="G4616">
        <f t="shared" ca="1" si="1009"/>
        <v>8979434679</v>
      </c>
      <c r="H4616" t="s">
        <v>15615</v>
      </c>
      <c r="I4616">
        <v>59718</v>
      </c>
      <c r="J4616" t="str">
        <f t="shared" ca="1" si="1010"/>
        <v>Female</v>
      </c>
      <c r="K4616">
        <f t="shared" ca="1" si="1011"/>
        <v>54</v>
      </c>
      <c r="L4616" t="str">
        <f t="shared" ca="1" si="1012"/>
        <v>Adult</v>
      </c>
      <c r="M4616" t="str">
        <f t="shared" ca="1" si="1013"/>
        <v>Yes</v>
      </c>
      <c r="N4616" t="str">
        <f t="shared" ca="1" si="1013"/>
        <v>Yes</v>
      </c>
      <c r="O4616" t="str">
        <f t="shared" ca="1" si="1013"/>
        <v>Yes</v>
      </c>
      <c r="P4616" t="str">
        <f t="shared" ca="1" si="1013"/>
        <v>No</v>
      </c>
      <c r="Q4616" t="str">
        <f t="shared" ca="1" si="1014"/>
        <v>Yes</v>
      </c>
      <c r="R4616">
        <f t="shared" ca="1" si="1015"/>
        <v>3</v>
      </c>
      <c r="S4616">
        <f t="shared" ca="1" si="1016"/>
        <v>3</v>
      </c>
      <c r="T4616">
        <f t="shared" ca="1" si="1017"/>
        <v>5</v>
      </c>
      <c r="U4616">
        <f t="shared" ca="1" si="1018"/>
        <v>3</v>
      </c>
      <c r="V4616">
        <f t="shared" ca="1" si="1019"/>
        <v>0</v>
      </c>
      <c r="W4616">
        <f t="shared" ca="1" si="1020"/>
        <v>4</v>
      </c>
      <c r="X4616">
        <f t="shared" ca="1" si="1021"/>
        <v>18</v>
      </c>
    </row>
    <row r="4617" spans="1:24" x14ac:dyDescent="0.25">
      <c r="A4617">
        <v>262235</v>
      </c>
      <c r="B4617" t="s">
        <v>298</v>
      </c>
      <c r="C4617" t="s">
        <v>10</v>
      </c>
      <c r="D4617" t="s">
        <v>15616</v>
      </c>
      <c r="E4617" t="str">
        <f t="shared" ca="1" si="1022"/>
        <v>Cambridge</v>
      </c>
      <c r="F4617" t="s">
        <v>24067</v>
      </c>
      <c r="G4617">
        <f t="shared" ca="1" si="1009"/>
        <v>5125816032</v>
      </c>
      <c r="H4617" t="s">
        <v>300</v>
      </c>
      <c r="I4617">
        <v>85705</v>
      </c>
      <c r="J4617" t="str">
        <f t="shared" ca="1" si="1010"/>
        <v>Male</v>
      </c>
      <c r="K4617">
        <f t="shared" ca="1" si="1011"/>
        <v>25</v>
      </c>
      <c r="L4617" t="str">
        <f t="shared" ca="1" si="1012"/>
        <v>Adult</v>
      </c>
      <c r="M4617" t="str">
        <f t="shared" ca="1" si="1013"/>
        <v>Yes</v>
      </c>
      <c r="N4617" t="str">
        <f t="shared" ca="1" si="1013"/>
        <v>No</v>
      </c>
      <c r="O4617" t="str">
        <f t="shared" ca="1" si="1013"/>
        <v>No</v>
      </c>
      <c r="P4617" t="str">
        <f t="shared" ca="1" si="1013"/>
        <v>Yes</v>
      </c>
      <c r="Q4617" t="str">
        <f t="shared" ca="1" si="1014"/>
        <v>No</v>
      </c>
      <c r="R4617">
        <f t="shared" ca="1" si="1015"/>
        <v>1</v>
      </c>
      <c r="S4617">
        <f t="shared" ca="1" si="1016"/>
        <v>0</v>
      </c>
      <c r="T4617">
        <f t="shared" ca="1" si="1017"/>
        <v>0</v>
      </c>
      <c r="U4617">
        <f t="shared" ca="1" si="1018"/>
        <v>3</v>
      </c>
      <c r="V4617">
        <f t="shared" ca="1" si="1019"/>
        <v>4</v>
      </c>
      <c r="W4617">
        <f t="shared" ca="1" si="1020"/>
        <v>0</v>
      </c>
      <c r="X4617">
        <f t="shared" ca="1" si="1021"/>
        <v>8</v>
      </c>
    </row>
    <row r="4618" spans="1:24" x14ac:dyDescent="0.25">
      <c r="A4618">
        <v>262299</v>
      </c>
      <c r="B4618" t="s">
        <v>271</v>
      </c>
      <c r="C4618" t="s">
        <v>10</v>
      </c>
      <c r="D4618" t="s">
        <v>15617</v>
      </c>
      <c r="E4618" t="str">
        <f t="shared" ca="1" si="1022"/>
        <v>Cambridge</v>
      </c>
      <c r="F4618" t="s">
        <v>24067</v>
      </c>
      <c r="G4618">
        <f t="shared" ca="1" si="1009"/>
        <v>4581870771</v>
      </c>
      <c r="H4618" t="s">
        <v>273</v>
      </c>
      <c r="I4618">
        <v>86303</v>
      </c>
      <c r="J4618" t="str">
        <f t="shared" ca="1" si="1010"/>
        <v>Male</v>
      </c>
      <c r="K4618">
        <f t="shared" ca="1" si="1011"/>
        <v>26</v>
      </c>
      <c r="L4618" t="str">
        <f t="shared" ca="1" si="1012"/>
        <v>Adult</v>
      </c>
      <c r="M4618" t="str">
        <f t="shared" ca="1" si="1013"/>
        <v>Yes</v>
      </c>
      <c r="N4618" t="str">
        <f t="shared" ca="1" si="1013"/>
        <v>Yes</v>
      </c>
      <c r="O4618" t="str">
        <f t="shared" ca="1" si="1013"/>
        <v>No</v>
      </c>
      <c r="P4618" t="str">
        <f t="shared" ca="1" si="1013"/>
        <v>No</v>
      </c>
      <c r="Q4618" t="str">
        <f t="shared" ca="1" si="1014"/>
        <v>No</v>
      </c>
      <c r="R4618">
        <f t="shared" ca="1" si="1015"/>
        <v>4</v>
      </c>
      <c r="S4618">
        <f t="shared" ca="1" si="1016"/>
        <v>5</v>
      </c>
      <c r="T4618">
        <f t="shared" ca="1" si="1017"/>
        <v>3</v>
      </c>
      <c r="U4618">
        <f t="shared" ca="1" si="1018"/>
        <v>3</v>
      </c>
      <c r="V4618">
        <f t="shared" ca="1" si="1019"/>
        <v>0</v>
      </c>
      <c r="W4618">
        <f t="shared" ca="1" si="1020"/>
        <v>0</v>
      </c>
      <c r="X4618">
        <f t="shared" ca="1" si="1021"/>
        <v>15</v>
      </c>
    </row>
    <row r="4619" spans="1:24" x14ac:dyDescent="0.25">
      <c r="A4619">
        <v>262332</v>
      </c>
      <c r="B4619" t="s">
        <v>15618</v>
      </c>
      <c r="C4619" t="s">
        <v>10</v>
      </c>
      <c r="D4619" t="s">
        <v>15619</v>
      </c>
      <c r="E4619" t="str">
        <f t="shared" ca="1" si="1022"/>
        <v xml:space="preserve"> Milton</v>
      </c>
      <c r="F4619" t="s">
        <v>24067</v>
      </c>
      <c r="G4619">
        <f t="shared" ca="1" si="1009"/>
        <v>2977565801</v>
      </c>
      <c r="H4619" t="s">
        <v>15621</v>
      </c>
      <c r="I4619" t="s">
        <v>15620</v>
      </c>
      <c r="J4619" t="str">
        <f t="shared" ca="1" si="1010"/>
        <v>Male</v>
      </c>
      <c r="K4619">
        <f t="shared" ca="1" si="1011"/>
        <v>32</v>
      </c>
      <c r="L4619" t="str">
        <f t="shared" ca="1" si="1012"/>
        <v>Adult</v>
      </c>
      <c r="M4619" t="str">
        <f t="shared" ca="1" si="1013"/>
        <v>No</v>
      </c>
      <c r="N4619" t="str">
        <f t="shared" ca="1" si="1013"/>
        <v>No</v>
      </c>
      <c r="O4619" t="str">
        <f t="shared" ca="1" si="1013"/>
        <v>No</v>
      </c>
      <c r="P4619" t="str">
        <f t="shared" ca="1" si="1013"/>
        <v>No</v>
      </c>
      <c r="Q4619" t="str">
        <f t="shared" ca="1" si="1014"/>
        <v>No</v>
      </c>
      <c r="R4619">
        <f t="shared" ca="1" si="1015"/>
        <v>1</v>
      </c>
      <c r="S4619">
        <f t="shared" ca="1" si="1016"/>
        <v>0</v>
      </c>
      <c r="T4619">
        <f t="shared" ca="1" si="1017"/>
        <v>0</v>
      </c>
      <c r="U4619">
        <f t="shared" ca="1" si="1018"/>
        <v>0</v>
      </c>
      <c r="V4619">
        <f t="shared" ca="1" si="1019"/>
        <v>0</v>
      </c>
      <c r="W4619">
        <f t="shared" ca="1" si="1020"/>
        <v>0</v>
      </c>
      <c r="X4619">
        <f t="shared" ca="1" si="1021"/>
        <v>1</v>
      </c>
    </row>
    <row r="4620" spans="1:24" x14ac:dyDescent="0.25">
      <c r="A4620">
        <v>262341</v>
      </c>
      <c r="B4620" t="s">
        <v>15622</v>
      </c>
      <c r="C4620" t="s">
        <v>10</v>
      </c>
      <c r="D4620" t="s">
        <v>15623</v>
      </c>
      <c r="E4620" t="str">
        <f t="shared" ca="1" si="1022"/>
        <v>Everett</v>
      </c>
      <c r="F4620" t="s">
        <v>24067</v>
      </c>
      <c r="G4620">
        <f t="shared" ca="1" si="1009"/>
        <v>5388564807</v>
      </c>
      <c r="H4620" t="s">
        <v>15625</v>
      </c>
      <c r="I4620" t="s">
        <v>15624</v>
      </c>
      <c r="J4620" t="str">
        <f t="shared" ca="1" si="1010"/>
        <v>Female</v>
      </c>
      <c r="K4620">
        <f t="shared" ca="1" si="1011"/>
        <v>46</v>
      </c>
      <c r="L4620" t="str">
        <f t="shared" ca="1" si="1012"/>
        <v>Adult</v>
      </c>
      <c r="M4620" t="str">
        <f t="shared" ca="1" si="1013"/>
        <v>Yes</v>
      </c>
      <c r="N4620" t="str">
        <f t="shared" ca="1" si="1013"/>
        <v>Yes</v>
      </c>
      <c r="O4620" t="str">
        <f t="shared" ca="1" si="1013"/>
        <v>Yes</v>
      </c>
      <c r="P4620" t="str">
        <f t="shared" ca="1" si="1013"/>
        <v>No</v>
      </c>
      <c r="Q4620" t="str">
        <f t="shared" ca="1" si="1014"/>
        <v>No</v>
      </c>
      <c r="R4620">
        <f t="shared" ca="1" si="1015"/>
        <v>2</v>
      </c>
      <c r="S4620">
        <f t="shared" ca="1" si="1016"/>
        <v>3</v>
      </c>
      <c r="T4620">
        <f t="shared" ca="1" si="1017"/>
        <v>5</v>
      </c>
      <c r="U4620">
        <f t="shared" ca="1" si="1018"/>
        <v>3</v>
      </c>
      <c r="V4620">
        <f t="shared" ca="1" si="1019"/>
        <v>0</v>
      </c>
      <c r="W4620">
        <f t="shared" ca="1" si="1020"/>
        <v>0</v>
      </c>
      <c r="X4620">
        <f t="shared" ca="1" si="1021"/>
        <v>13</v>
      </c>
    </row>
    <row r="4621" spans="1:24" x14ac:dyDescent="0.25">
      <c r="A4621">
        <v>262369</v>
      </c>
      <c r="B4621" t="s">
        <v>15626</v>
      </c>
      <c r="C4621" t="s">
        <v>10</v>
      </c>
      <c r="D4621" t="s">
        <v>15627</v>
      </c>
      <c r="E4621" t="str">
        <f t="shared" ca="1" si="1022"/>
        <v>Chelsea</v>
      </c>
      <c r="F4621" t="s">
        <v>24067</v>
      </c>
      <c r="G4621">
        <f t="shared" ca="1" si="1009"/>
        <v>3396808079</v>
      </c>
      <c r="H4621" t="s">
        <v>1599</v>
      </c>
      <c r="I4621">
        <v>95380</v>
      </c>
      <c r="J4621" t="str">
        <f t="shared" ca="1" si="1010"/>
        <v>Female</v>
      </c>
      <c r="K4621">
        <f t="shared" ca="1" si="1011"/>
        <v>47</v>
      </c>
      <c r="L4621" t="str">
        <f t="shared" ca="1" si="1012"/>
        <v>Adult</v>
      </c>
      <c r="M4621" t="str">
        <f t="shared" ca="1" si="1013"/>
        <v>No</v>
      </c>
      <c r="N4621" t="str">
        <f t="shared" ca="1" si="1013"/>
        <v>No</v>
      </c>
      <c r="O4621" t="str">
        <f t="shared" ca="1" si="1013"/>
        <v>Yes</v>
      </c>
      <c r="P4621" t="str">
        <f t="shared" ca="1" si="1013"/>
        <v>Yes</v>
      </c>
      <c r="Q4621" t="str">
        <f t="shared" ca="1" si="1014"/>
        <v>No</v>
      </c>
      <c r="R4621">
        <f t="shared" ca="1" si="1015"/>
        <v>5</v>
      </c>
      <c r="S4621">
        <f t="shared" ca="1" si="1016"/>
        <v>5</v>
      </c>
      <c r="T4621">
        <f t="shared" ca="1" si="1017"/>
        <v>3</v>
      </c>
      <c r="U4621">
        <f t="shared" ca="1" si="1018"/>
        <v>0</v>
      </c>
      <c r="V4621">
        <f t="shared" ca="1" si="1019"/>
        <v>4</v>
      </c>
      <c r="W4621">
        <f t="shared" ca="1" si="1020"/>
        <v>0</v>
      </c>
      <c r="X4621">
        <f t="shared" ca="1" si="1021"/>
        <v>17</v>
      </c>
    </row>
    <row r="4622" spans="1:24" x14ac:dyDescent="0.25">
      <c r="A4622">
        <v>262402</v>
      </c>
      <c r="B4622" t="s">
        <v>15628</v>
      </c>
      <c r="C4622" t="s">
        <v>10</v>
      </c>
      <c r="D4622" t="s">
        <v>15629</v>
      </c>
      <c r="E4622" t="str">
        <f t="shared" ca="1" si="1022"/>
        <v>Everett</v>
      </c>
      <c r="F4622" t="s">
        <v>24067</v>
      </c>
      <c r="G4622">
        <f t="shared" ca="1" si="1009"/>
        <v>8849408037</v>
      </c>
      <c r="H4622" t="s">
        <v>15630</v>
      </c>
      <c r="I4622">
        <v>92805</v>
      </c>
      <c r="J4622" t="str">
        <f t="shared" ca="1" si="1010"/>
        <v>Female</v>
      </c>
      <c r="K4622">
        <f t="shared" ca="1" si="1011"/>
        <v>30</v>
      </c>
      <c r="L4622" t="str">
        <f t="shared" ca="1" si="1012"/>
        <v>Adult</v>
      </c>
      <c r="M4622" t="str">
        <f t="shared" ca="1" si="1013"/>
        <v>Yes</v>
      </c>
      <c r="N4622" t="str">
        <f t="shared" ca="1" si="1013"/>
        <v>Yes</v>
      </c>
      <c r="O4622" t="str">
        <f t="shared" ca="1" si="1013"/>
        <v>No</v>
      </c>
      <c r="P4622" t="str">
        <f t="shared" ca="1" si="1013"/>
        <v>No</v>
      </c>
      <c r="Q4622" t="str">
        <f t="shared" ca="1" si="1014"/>
        <v>Yes</v>
      </c>
      <c r="R4622">
        <f t="shared" ca="1" si="1015"/>
        <v>5</v>
      </c>
      <c r="S4622">
        <f t="shared" ca="1" si="1016"/>
        <v>5</v>
      </c>
      <c r="T4622">
        <f t="shared" ca="1" si="1017"/>
        <v>3</v>
      </c>
      <c r="U4622">
        <f t="shared" ca="1" si="1018"/>
        <v>3</v>
      </c>
      <c r="V4622">
        <f t="shared" ca="1" si="1019"/>
        <v>0</v>
      </c>
      <c r="W4622">
        <f t="shared" ca="1" si="1020"/>
        <v>4</v>
      </c>
      <c r="X4622">
        <f t="shared" ca="1" si="1021"/>
        <v>20</v>
      </c>
    </row>
    <row r="4623" spans="1:24" x14ac:dyDescent="0.25">
      <c r="A4623">
        <v>262457</v>
      </c>
      <c r="B4623" t="s">
        <v>1820</v>
      </c>
      <c r="C4623" t="s">
        <v>10</v>
      </c>
      <c r="D4623" t="s">
        <v>15631</v>
      </c>
      <c r="E4623" t="str">
        <f t="shared" ca="1" si="1022"/>
        <v>Winthrop</v>
      </c>
      <c r="F4623" t="s">
        <v>24067</v>
      </c>
      <c r="G4623">
        <f t="shared" ca="1" si="1009"/>
        <v>8041581808</v>
      </c>
      <c r="H4623" t="s">
        <v>1823</v>
      </c>
      <c r="I4623" t="s">
        <v>15632</v>
      </c>
      <c r="J4623" t="str">
        <f t="shared" ca="1" si="1010"/>
        <v>Male</v>
      </c>
      <c r="K4623">
        <f t="shared" ca="1" si="1011"/>
        <v>42</v>
      </c>
      <c r="L4623" t="str">
        <f t="shared" ca="1" si="1012"/>
        <v>Adult</v>
      </c>
      <c r="M4623" t="str">
        <f t="shared" ca="1" si="1013"/>
        <v>Yes</v>
      </c>
      <c r="N4623" t="str">
        <f t="shared" ca="1" si="1013"/>
        <v>No</v>
      </c>
      <c r="O4623" t="str">
        <f t="shared" ca="1" si="1013"/>
        <v>No</v>
      </c>
      <c r="P4623" t="str">
        <f t="shared" ca="1" si="1013"/>
        <v>No</v>
      </c>
      <c r="Q4623" t="str">
        <f t="shared" ca="1" si="1014"/>
        <v>Yes</v>
      </c>
      <c r="R4623">
        <f t="shared" ca="1" si="1015"/>
        <v>3</v>
      </c>
      <c r="S4623">
        <f t="shared" ca="1" si="1016"/>
        <v>3</v>
      </c>
      <c r="T4623">
        <f t="shared" ca="1" si="1017"/>
        <v>0</v>
      </c>
      <c r="U4623">
        <f t="shared" ca="1" si="1018"/>
        <v>3</v>
      </c>
      <c r="V4623">
        <f t="shared" ca="1" si="1019"/>
        <v>0</v>
      </c>
      <c r="W4623">
        <f t="shared" ca="1" si="1020"/>
        <v>4</v>
      </c>
      <c r="X4623">
        <f t="shared" ca="1" si="1021"/>
        <v>13</v>
      </c>
    </row>
    <row r="4624" spans="1:24" x14ac:dyDescent="0.25">
      <c r="A4624">
        <v>262466</v>
      </c>
      <c r="B4624" t="s">
        <v>15633</v>
      </c>
      <c r="C4624" t="s">
        <v>10</v>
      </c>
      <c r="D4624" t="s">
        <v>15634</v>
      </c>
      <c r="E4624" t="str">
        <f t="shared" ca="1" si="1022"/>
        <v>Boston</v>
      </c>
      <c r="F4624" t="s">
        <v>24067</v>
      </c>
      <c r="G4624">
        <f t="shared" ca="1" si="1009"/>
        <v>5159772887</v>
      </c>
      <c r="H4624" t="s">
        <v>15636</v>
      </c>
      <c r="I4624" t="s">
        <v>15635</v>
      </c>
      <c r="J4624" t="str">
        <f t="shared" ca="1" si="1010"/>
        <v>Male</v>
      </c>
      <c r="K4624">
        <f t="shared" ca="1" si="1011"/>
        <v>67</v>
      </c>
      <c r="L4624" t="str">
        <f t="shared" ca="1" si="1012"/>
        <v>Adult</v>
      </c>
      <c r="M4624" t="str">
        <f t="shared" ca="1" si="1013"/>
        <v>No</v>
      </c>
      <c r="N4624" t="str">
        <f t="shared" ca="1" si="1013"/>
        <v>Yes</v>
      </c>
      <c r="O4624" t="str">
        <f t="shared" ca="1" si="1013"/>
        <v>Yes</v>
      </c>
      <c r="P4624" t="str">
        <f t="shared" ca="1" si="1013"/>
        <v>No</v>
      </c>
      <c r="Q4624" t="str">
        <f t="shared" ca="1" si="1014"/>
        <v>No</v>
      </c>
      <c r="R4624">
        <f t="shared" ca="1" si="1015"/>
        <v>4</v>
      </c>
      <c r="S4624">
        <f t="shared" ca="1" si="1016"/>
        <v>5</v>
      </c>
      <c r="T4624">
        <f t="shared" ca="1" si="1017"/>
        <v>5</v>
      </c>
      <c r="U4624">
        <f t="shared" ca="1" si="1018"/>
        <v>0</v>
      </c>
      <c r="V4624">
        <f t="shared" ca="1" si="1019"/>
        <v>0</v>
      </c>
      <c r="W4624">
        <f t="shared" ca="1" si="1020"/>
        <v>0</v>
      </c>
      <c r="X4624">
        <f t="shared" ca="1" si="1021"/>
        <v>14</v>
      </c>
    </row>
    <row r="4625" spans="1:24" x14ac:dyDescent="0.25">
      <c r="A4625">
        <v>262509</v>
      </c>
      <c r="B4625" t="s">
        <v>15637</v>
      </c>
      <c r="C4625" t="s">
        <v>10</v>
      </c>
      <c r="D4625" t="s">
        <v>15638</v>
      </c>
      <c r="E4625" t="str">
        <f t="shared" ca="1" si="1022"/>
        <v>Revere</v>
      </c>
      <c r="F4625" t="s">
        <v>24067</v>
      </c>
      <c r="G4625">
        <f t="shared" ca="1" si="1009"/>
        <v>7349036676</v>
      </c>
      <c r="H4625" t="s">
        <v>15639</v>
      </c>
      <c r="I4625">
        <v>80212</v>
      </c>
      <c r="J4625" t="str">
        <f t="shared" ca="1" si="1010"/>
        <v>Female</v>
      </c>
      <c r="K4625">
        <f t="shared" ca="1" si="1011"/>
        <v>57</v>
      </c>
      <c r="L4625" t="str">
        <f t="shared" ca="1" si="1012"/>
        <v>Adult</v>
      </c>
      <c r="M4625" t="str">
        <f t="shared" ca="1" si="1013"/>
        <v>Yes</v>
      </c>
      <c r="N4625" t="str">
        <f t="shared" ca="1" si="1013"/>
        <v>No</v>
      </c>
      <c r="O4625" t="str">
        <f t="shared" ca="1" si="1013"/>
        <v>Yes</v>
      </c>
      <c r="P4625" t="str">
        <f t="shared" ca="1" si="1013"/>
        <v>No</v>
      </c>
      <c r="Q4625" t="str">
        <f t="shared" ca="1" si="1014"/>
        <v>Yes</v>
      </c>
      <c r="R4625">
        <f t="shared" ca="1" si="1015"/>
        <v>3</v>
      </c>
      <c r="S4625">
        <f t="shared" ca="1" si="1016"/>
        <v>3</v>
      </c>
      <c r="T4625">
        <f t="shared" ca="1" si="1017"/>
        <v>3</v>
      </c>
      <c r="U4625">
        <f t="shared" ca="1" si="1018"/>
        <v>3</v>
      </c>
      <c r="V4625">
        <f t="shared" ca="1" si="1019"/>
        <v>0</v>
      </c>
      <c r="W4625">
        <f t="shared" ca="1" si="1020"/>
        <v>4</v>
      </c>
      <c r="X4625">
        <f t="shared" ca="1" si="1021"/>
        <v>16</v>
      </c>
    </row>
    <row r="4626" spans="1:24" x14ac:dyDescent="0.25">
      <c r="A4626">
        <v>262660</v>
      </c>
      <c r="B4626" t="s">
        <v>271</v>
      </c>
      <c r="C4626" t="s">
        <v>10</v>
      </c>
      <c r="D4626" t="s">
        <v>15640</v>
      </c>
      <c r="E4626" t="str">
        <f t="shared" ca="1" si="1022"/>
        <v>Cambridge</v>
      </c>
      <c r="F4626" t="s">
        <v>24067</v>
      </c>
      <c r="G4626">
        <f t="shared" ca="1" si="1009"/>
        <v>4107410647</v>
      </c>
      <c r="H4626" t="s">
        <v>273</v>
      </c>
      <c r="I4626">
        <v>40204</v>
      </c>
      <c r="J4626" t="str">
        <f t="shared" ca="1" si="1010"/>
        <v>Male</v>
      </c>
      <c r="K4626">
        <f t="shared" ca="1" si="1011"/>
        <v>44</v>
      </c>
      <c r="L4626" t="str">
        <f t="shared" ca="1" si="1012"/>
        <v>Adult</v>
      </c>
      <c r="M4626" t="str">
        <f t="shared" ca="1" si="1013"/>
        <v>No</v>
      </c>
      <c r="N4626" t="str">
        <f t="shared" ca="1" si="1013"/>
        <v>No</v>
      </c>
      <c r="O4626" t="str">
        <f t="shared" ca="1" si="1013"/>
        <v>No</v>
      </c>
      <c r="P4626" t="str">
        <f t="shared" ca="1" si="1013"/>
        <v>No</v>
      </c>
      <c r="Q4626" t="str">
        <f t="shared" ca="1" si="1014"/>
        <v>No</v>
      </c>
      <c r="R4626">
        <f t="shared" ca="1" si="1015"/>
        <v>5</v>
      </c>
      <c r="S4626">
        <f t="shared" ca="1" si="1016"/>
        <v>5</v>
      </c>
      <c r="T4626">
        <f t="shared" ca="1" si="1017"/>
        <v>0</v>
      </c>
      <c r="U4626">
        <f t="shared" ca="1" si="1018"/>
        <v>0</v>
      </c>
      <c r="V4626">
        <f t="shared" ca="1" si="1019"/>
        <v>0</v>
      </c>
      <c r="W4626">
        <f t="shared" ca="1" si="1020"/>
        <v>0</v>
      </c>
      <c r="X4626">
        <f t="shared" ca="1" si="1021"/>
        <v>10</v>
      </c>
    </row>
    <row r="4627" spans="1:24" x14ac:dyDescent="0.25">
      <c r="A4627">
        <v>362700</v>
      </c>
      <c r="B4627" t="s">
        <v>15641</v>
      </c>
      <c r="C4627" t="s">
        <v>10</v>
      </c>
      <c r="D4627" t="s">
        <v>15642</v>
      </c>
      <c r="E4627" t="str">
        <f t="shared" ca="1" si="1022"/>
        <v>Boston</v>
      </c>
      <c r="F4627" t="s">
        <v>24067</v>
      </c>
      <c r="G4627">
        <f t="shared" ca="1" si="1009"/>
        <v>4734119213</v>
      </c>
      <c r="H4627" t="s">
        <v>15643</v>
      </c>
      <c r="I4627">
        <v>33907</v>
      </c>
      <c r="J4627" t="str">
        <f t="shared" ca="1" si="1010"/>
        <v>Female</v>
      </c>
      <c r="K4627">
        <f t="shared" ca="1" si="1011"/>
        <v>59</v>
      </c>
      <c r="L4627" t="str">
        <f t="shared" ca="1" si="1012"/>
        <v>Adult</v>
      </c>
      <c r="M4627" t="str">
        <f t="shared" ca="1" si="1013"/>
        <v>Yes</v>
      </c>
      <c r="N4627" t="str">
        <f t="shared" ca="1" si="1013"/>
        <v>Yes</v>
      </c>
      <c r="O4627" t="str">
        <f t="shared" ca="1" si="1013"/>
        <v>Yes</v>
      </c>
      <c r="P4627" t="str">
        <f t="shared" ca="1" si="1013"/>
        <v>No</v>
      </c>
      <c r="Q4627" t="str">
        <f t="shared" ca="1" si="1014"/>
        <v>No</v>
      </c>
      <c r="R4627">
        <f t="shared" ca="1" si="1015"/>
        <v>2</v>
      </c>
      <c r="S4627">
        <f t="shared" ca="1" si="1016"/>
        <v>3</v>
      </c>
      <c r="T4627">
        <f t="shared" ca="1" si="1017"/>
        <v>5</v>
      </c>
      <c r="U4627">
        <f t="shared" ca="1" si="1018"/>
        <v>3</v>
      </c>
      <c r="V4627">
        <f t="shared" ca="1" si="1019"/>
        <v>0</v>
      </c>
      <c r="W4627">
        <f t="shared" ca="1" si="1020"/>
        <v>0</v>
      </c>
      <c r="X4627">
        <f t="shared" ca="1" si="1021"/>
        <v>13</v>
      </c>
    </row>
    <row r="4628" spans="1:24" x14ac:dyDescent="0.25">
      <c r="A4628">
        <v>362782</v>
      </c>
      <c r="B4628" t="s">
        <v>15644</v>
      </c>
      <c r="C4628" t="s">
        <v>10</v>
      </c>
      <c r="D4628" t="s">
        <v>15645</v>
      </c>
      <c r="E4628" t="str">
        <f t="shared" ca="1" si="1022"/>
        <v>Needham</v>
      </c>
      <c r="F4628" t="s">
        <v>24067</v>
      </c>
      <c r="G4628">
        <f t="shared" ca="1" si="1009"/>
        <v>9118646789</v>
      </c>
      <c r="H4628" t="s">
        <v>15646</v>
      </c>
      <c r="I4628">
        <v>2155</v>
      </c>
      <c r="J4628" t="str">
        <f t="shared" ca="1" si="1010"/>
        <v>Female</v>
      </c>
      <c r="K4628">
        <f t="shared" ca="1" si="1011"/>
        <v>47</v>
      </c>
      <c r="L4628" t="str">
        <f t="shared" ca="1" si="1012"/>
        <v>Adult</v>
      </c>
      <c r="M4628" t="str">
        <f t="shared" ca="1" si="1013"/>
        <v>Yes</v>
      </c>
      <c r="N4628" t="str">
        <f t="shared" ca="1" si="1013"/>
        <v>Yes</v>
      </c>
      <c r="O4628" t="str">
        <f t="shared" ca="1" si="1013"/>
        <v>No</v>
      </c>
      <c r="P4628" t="str">
        <f t="shared" ca="1" si="1013"/>
        <v>No</v>
      </c>
      <c r="Q4628" t="str">
        <f t="shared" ca="1" si="1014"/>
        <v>No</v>
      </c>
      <c r="R4628">
        <f t="shared" ca="1" si="1015"/>
        <v>2</v>
      </c>
      <c r="S4628">
        <f t="shared" ca="1" si="1016"/>
        <v>3</v>
      </c>
      <c r="T4628">
        <f t="shared" ca="1" si="1017"/>
        <v>3</v>
      </c>
      <c r="U4628">
        <f t="shared" ca="1" si="1018"/>
        <v>3</v>
      </c>
      <c r="V4628">
        <f t="shared" ca="1" si="1019"/>
        <v>0</v>
      </c>
      <c r="W4628">
        <f t="shared" ca="1" si="1020"/>
        <v>0</v>
      </c>
      <c r="X4628">
        <f t="shared" ca="1" si="1021"/>
        <v>11</v>
      </c>
    </row>
    <row r="4629" spans="1:24" x14ac:dyDescent="0.25">
      <c r="A4629">
        <v>363013</v>
      </c>
      <c r="B4629" t="s">
        <v>6654</v>
      </c>
      <c r="C4629" t="s">
        <v>10</v>
      </c>
      <c r="D4629" t="s">
        <v>15647</v>
      </c>
      <c r="E4629" t="str">
        <f t="shared" ca="1" si="1022"/>
        <v xml:space="preserve"> Milton</v>
      </c>
      <c r="F4629" t="s">
        <v>24067</v>
      </c>
      <c r="G4629">
        <f t="shared" ca="1" si="1009"/>
        <v>7745023917</v>
      </c>
      <c r="H4629" t="s">
        <v>6656</v>
      </c>
      <c r="I4629">
        <v>48060</v>
      </c>
      <c r="J4629" t="str">
        <f t="shared" ca="1" si="1010"/>
        <v>Male</v>
      </c>
      <c r="K4629">
        <f t="shared" ca="1" si="1011"/>
        <v>43</v>
      </c>
      <c r="L4629" t="str">
        <f t="shared" ca="1" si="1012"/>
        <v>Adult</v>
      </c>
      <c r="M4629" t="str">
        <f t="shared" ca="1" si="1013"/>
        <v>No</v>
      </c>
      <c r="N4629" t="str">
        <f t="shared" ca="1" si="1013"/>
        <v>No</v>
      </c>
      <c r="O4629" t="str">
        <f t="shared" ca="1" si="1013"/>
        <v>No</v>
      </c>
      <c r="P4629" t="str">
        <f t="shared" ca="1" si="1013"/>
        <v>Yes</v>
      </c>
      <c r="Q4629" t="str">
        <f t="shared" ca="1" si="1014"/>
        <v>Yes</v>
      </c>
      <c r="R4629">
        <f t="shared" ca="1" si="1015"/>
        <v>1</v>
      </c>
      <c r="S4629">
        <f t="shared" ca="1" si="1016"/>
        <v>0</v>
      </c>
      <c r="T4629">
        <f t="shared" ca="1" si="1017"/>
        <v>0</v>
      </c>
      <c r="U4629">
        <f t="shared" ca="1" si="1018"/>
        <v>0</v>
      </c>
      <c r="V4629">
        <f t="shared" ca="1" si="1019"/>
        <v>4</v>
      </c>
      <c r="W4629">
        <f t="shared" ca="1" si="1020"/>
        <v>4</v>
      </c>
      <c r="X4629">
        <f t="shared" ca="1" si="1021"/>
        <v>9</v>
      </c>
    </row>
    <row r="4630" spans="1:24" x14ac:dyDescent="0.25">
      <c r="A4630">
        <v>363077</v>
      </c>
      <c r="B4630" t="s">
        <v>15648</v>
      </c>
      <c r="C4630" t="s">
        <v>10</v>
      </c>
      <c r="D4630" t="s">
        <v>15649</v>
      </c>
      <c r="E4630" t="str">
        <f t="shared" ca="1" si="1022"/>
        <v>Revere</v>
      </c>
      <c r="F4630" t="s">
        <v>24067</v>
      </c>
      <c r="G4630">
        <f t="shared" ca="1" si="1009"/>
        <v>4419397427</v>
      </c>
      <c r="H4630" t="s">
        <v>15650</v>
      </c>
      <c r="I4630">
        <v>7011</v>
      </c>
      <c r="J4630" t="str">
        <f t="shared" ca="1" si="1010"/>
        <v>Female</v>
      </c>
      <c r="K4630">
        <f t="shared" ca="1" si="1011"/>
        <v>21</v>
      </c>
      <c r="L4630" t="str">
        <f t="shared" ca="1" si="1012"/>
        <v>Adult</v>
      </c>
      <c r="M4630" t="str">
        <f t="shared" ca="1" si="1013"/>
        <v>No</v>
      </c>
      <c r="N4630" t="str">
        <f t="shared" ca="1" si="1013"/>
        <v>Yes</v>
      </c>
      <c r="O4630" t="str">
        <f t="shared" ca="1" si="1013"/>
        <v>Yes</v>
      </c>
      <c r="P4630" t="str">
        <f t="shared" ca="1" si="1013"/>
        <v>Yes</v>
      </c>
      <c r="Q4630" t="str">
        <f t="shared" ca="1" si="1014"/>
        <v>Yes</v>
      </c>
      <c r="R4630">
        <f t="shared" ca="1" si="1015"/>
        <v>4</v>
      </c>
      <c r="S4630">
        <f t="shared" ca="1" si="1016"/>
        <v>5</v>
      </c>
      <c r="T4630">
        <f t="shared" ca="1" si="1017"/>
        <v>5</v>
      </c>
      <c r="U4630">
        <f t="shared" ca="1" si="1018"/>
        <v>0</v>
      </c>
      <c r="V4630">
        <f t="shared" ca="1" si="1019"/>
        <v>4</v>
      </c>
      <c r="W4630">
        <f t="shared" ca="1" si="1020"/>
        <v>4</v>
      </c>
      <c r="X4630">
        <f t="shared" ca="1" si="1021"/>
        <v>22</v>
      </c>
    </row>
    <row r="4631" spans="1:24" x14ac:dyDescent="0.25">
      <c r="A4631">
        <v>363147</v>
      </c>
      <c r="B4631" t="s">
        <v>15651</v>
      </c>
      <c r="C4631" t="s">
        <v>10</v>
      </c>
      <c r="D4631" t="s">
        <v>15652</v>
      </c>
      <c r="E4631" t="str">
        <f t="shared" ca="1" si="1022"/>
        <v>Watertown</v>
      </c>
      <c r="F4631" t="s">
        <v>24067</v>
      </c>
      <c r="G4631">
        <f t="shared" ca="1" si="1009"/>
        <v>6915679784</v>
      </c>
      <c r="H4631" t="s">
        <v>15653</v>
      </c>
      <c r="I4631">
        <v>44601</v>
      </c>
      <c r="J4631" t="str">
        <f t="shared" ca="1" si="1010"/>
        <v>Female</v>
      </c>
      <c r="K4631">
        <f t="shared" ca="1" si="1011"/>
        <v>18</v>
      </c>
      <c r="L4631" t="str">
        <f t="shared" ca="1" si="1012"/>
        <v>Adult</v>
      </c>
      <c r="M4631" t="str">
        <f t="shared" ca="1" si="1013"/>
        <v>No</v>
      </c>
      <c r="N4631" t="str">
        <f t="shared" ca="1" si="1013"/>
        <v>No</v>
      </c>
      <c r="O4631" t="str">
        <f t="shared" ca="1" si="1013"/>
        <v>Yes</v>
      </c>
      <c r="P4631" t="str">
        <f t="shared" ca="1" si="1013"/>
        <v>Yes</v>
      </c>
      <c r="Q4631" t="str">
        <f t="shared" ca="1" si="1014"/>
        <v>No</v>
      </c>
      <c r="R4631">
        <f t="shared" ca="1" si="1015"/>
        <v>2</v>
      </c>
      <c r="S4631">
        <f t="shared" ca="1" si="1016"/>
        <v>3</v>
      </c>
      <c r="T4631">
        <f t="shared" ca="1" si="1017"/>
        <v>3</v>
      </c>
      <c r="U4631">
        <f t="shared" ca="1" si="1018"/>
        <v>0</v>
      </c>
      <c r="V4631">
        <f t="shared" ca="1" si="1019"/>
        <v>4</v>
      </c>
      <c r="W4631">
        <f t="shared" ca="1" si="1020"/>
        <v>0</v>
      </c>
      <c r="X4631">
        <f t="shared" ca="1" si="1021"/>
        <v>12</v>
      </c>
    </row>
    <row r="4632" spans="1:24" x14ac:dyDescent="0.25">
      <c r="A4632">
        <v>363165</v>
      </c>
      <c r="B4632" t="s">
        <v>15654</v>
      </c>
      <c r="C4632" t="s">
        <v>10</v>
      </c>
      <c r="D4632" t="s">
        <v>15655</v>
      </c>
      <c r="E4632" t="str">
        <f t="shared" ca="1" si="1022"/>
        <v>Revere</v>
      </c>
      <c r="F4632" t="s">
        <v>24067</v>
      </c>
      <c r="G4632">
        <f t="shared" ca="1" si="1009"/>
        <v>4349587535</v>
      </c>
      <c r="H4632" t="s">
        <v>15657</v>
      </c>
      <c r="I4632" t="s">
        <v>15656</v>
      </c>
      <c r="J4632" t="str">
        <f t="shared" ca="1" si="1010"/>
        <v>Male</v>
      </c>
      <c r="K4632">
        <f t="shared" ca="1" si="1011"/>
        <v>66</v>
      </c>
      <c r="L4632" t="str">
        <f t="shared" ca="1" si="1012"/>
        <v>Adult</v>
      </c>
      <c r="M4632" t="str">
        <f t="shared" ca="1" si="1013"/>
        <v>No</v>
      </c>
      <c r="N4632" t="str">
        <f t="shared" ca="1" si="1013"/>
        <v>Yes</v>
      </c>
      <c r="O4632" t="str">
        <f t="shared" ca="1" si="1013"/>
        <v>No</v>
      </c>
      <c r="P4632" t="str">
        <f t="shared" ca="1" si="1013"/>
        <v>No</v>
      </c>
      <c r="Q4632" t="str">
        <f t="shared" ca="1" si="1014"/>
        <v>No</v>
      </c>
      <c r="R4632">
        <f t="shared" ca="1" si="1015"/>
        <v>4</v>
      </c>
      <c r="S4632">
        <f t="shared" ca="1" si="1016"/>
        <v>5</v>
      </c>
      <c r="T4632">
        <f t="shared" ca="1" si="1017"/>
        <v>3</v>
      </c>
      <c r="U4632">
        <f t="shared" ca="1" si="1018"/>
        <v>0</v>
      </c>
      <c r="V4632">
        <f t="shared" ca="1" si="1019"/>
        <v>0</v>
      </c>
      <c r="W4632">
        <f t="shared" ca="1" si="1020"/>
        <v>0</v>
      </c>
      <c r="X4632">
        <f t="shared" ca="1" si="1021"/>
        <v>12</v>
      </c>
    </row>
    <row r="4633" spans="1:24" x14ac:dyDescent="0.25">
      <c r="A4633">
        <v>363387</v>
      </c>
      <c r="B4633" t="s">
        <v>15658</v>
      </c>
      <c r="C4633" t="s">
        <v>10</v>
      </c>
      <c r="D4633" t="s">
        <v>15659</v>
      </c>
      <c r="E4633" t="str">
        <f t="shared" ca="1" si="1022"/>
        <v xml:space="preserve"> Milton</v>
      </c>
      <c r="F4633" t="s">
        <v>24067</v>
      </c>
      <c r="G4633">
        <f t="shared" ca="1" si="1009"/>
        <v>5781305336</v>
      </c>
      <c r="H4633" t="s">
        <v>1259</v>
      </c>
      <c r="I4633">
        <v>95678</v>
      </c>
      <c r="J4633" t="str">
        <f t="shared" ca="1" si="1010"/>
        <v>Female</v>
      </c>
      <c r="K4633">
        <f t="shared" ca="1" si="1011"/>
        <v>16</v>
      </c>
      <c r="L4633" t="str">
        <f t="shared" ca="1" si="1012"/>
        <v>Adoloscent</v>
      </c>
      <c r="M4633" t="str">
        <f t="shared" ca="1" si="1013"/>
        <v>Yes</v>
      </c>
      <c r="N4633" t="str">
        <f t="shared" ca="1" si="1013"/>
        <v>Yes</v>
      </c>
      <c r="O4633" t="str">
        <f t="shared" ca="1" si="1013"/>
        <v>Yes</v>
      </c>
      <c r="P4633" t="str">
        <f t="shared" ca="1" si="1013"/>
        <v>No</v>
      </c>
      <c r="Q4633" t="str">
        <f t="shared" ca="1" si="1014"/>
        <v>Yes</v>
      </c>
      <c r="R4633">
        <f t="shared" ca="1" si="1015"/>
        <v>1</v>
      </c>
      <c r="S4633">
        <f t="shared" ca="1" si="1016"/>
        <v>0</v>
      </c>
      <c r="T4633">
        <f t="shared" ca="1" si="1017"/>
        <v>5</v>
      </c>
      <c r="U4633">
        <f t="shared" ca="1" si="1018"/>
        <v>3</v>
      </c>
      <c r="V4633">
        <f t="shared" ca="1" si="1019"/>
        <v>0</v>
      </c>
      <c r="W4633">
        <f t="shared" ca="1" si="1020"/>
        <v>4</v>
      </c>
      <c r="X4633">
        <f t="shared" ca="1" si="1021"/>
        <v>13</v>
      </c>
    </row>
    <row r="4634" spans="1:24" x14ac:dyDescent="0.25">
      <c r="A4634">
        <v>363439</v>
      </c>
      <c r="B4634" t="s">
        <v>15660</v>
      </c>
      <c r="C4634" t="s">
        <v>10</v>
      </c>
      <c r="D4634" t="s">
        <v>15661</v>
      </c>
      <c r="E4634" t="str">
        <f t="shared" ca="1" si="1022"/>
        <v>Needham</v>
      </c>
      <c r="F4634" t="s">
        <v>24067</v>
      </c>
      <c r="G4634">
        <f t="shared" ca="1" si="1009"/>
        <v>5410181487</v>
      </c>
      <c r="H4634" t="s">
        <v>5214</v>
      </c>
      <c r="I4634">
        <v>42101</v>
      </c>
      <c r="J4634" t="str">
        <f t="shared" ca="1" si="1010"/>
        <v>Male</v>
      </c>
      <c r="K4634">
        <f t="shared" ca="1" si="1011"/>
        <v>15</v>
      </c>
      <c r="L4634" t="str">
        <f t="shared" ca="1" si="1012"/>
        <v>Adoloscent</v>
      </c>
      <c r="M4634" t="str">
        <f t="shared" ca="1" si="1013"/>
        <v>Yes</v>
      </c>
      <c r="N4634" t="str">
        <f t="shared" ca="1" si="1013"/>
        <v>Yes</v>
      </c>
      <c r="O4634" t="str">
        <f t="shared" ca="1" si="1013"/>
        <v>No</v>
      </c>
      <c r="P4634" t="str">
        <f t="shared" ca="1" si="1013"/>
        <v>No</v>
      </c>
      <c r="Q4634" t="str">
        <f t="shared" ca="1" si="1014"/>
        <v>No</v>
      </c>
      <c r="R4634">
        <f t="shared" ca="1" si="1015"/>
        <v>4</v>
      </c>
      <c r="S4634">
        <f t="shared" ca="1" si="1016"/>
        <v>5</v>
      </c>
      <c r="T4634">
        <f t="shared" ca="1" si="1017"/>
        <v>3</v>
      </c>
      <c r="U4634">
        <f t="shared" ca="1" si="1018"/>
        <v>3</v>
      </c>
      <c r="V4634">
        <f t="shared" ca="1" si="1019"/>
        <v>0</v>
      </c>
      <c r="W4634">
        <f t="shared" ca="1" si="1020"/>
        <v>0</v>
      </c>
      <c r="X4634">
        <f t="shared" ca="1" si="1021"/>
        <v>15</v>
      </c>
    </row>
    <row r="4635" spans="1:24" x14ac:dyDescent="0.25">
      <c r="A4635">
        <v>363590</v>
      </c>
      <c r="B4635" t="s">
        <v>15662</v>
      </c>
      <c r="C4635" t="s">
        <v>10</v>
      </c>
      <c r="D4635" t="s">
        <v>15663</v>
      </c>
      <c r="E4635" t="str">
        <f t="shared" ca="1" si="1022"/>
        <v>Quincy</v>
      </c>
      <c r="F4635" t="s">
        <v>24067</v>
      </c>
      <c r="G4635">
        <f t="shared" ca="1" si="1009"/>
        <v>9531653124</v>
      </c>
      <c r="H4635" t="s">
        <v>15664</v>
      </c>
      <c r="I4635">
        <v>98208</v>
      </c>
      <c r="J4635" t="str">
        <f t="shared" ca="1" si="1010"/>
        <v>Female</v>
      </c>
      <c r="K4635">
        <f t="shared" ca="1" si="1011"/>
        <v>63</v>
      </c>
      <c r="L4635" t="str">
        <f t="shared" ca="1" si="1012"/>
        <v>Adult</v>
      </c>
      <c r="M4635" t="str">
        <f t="shared" ca="1" si="1013"/>
        <v>No</v>
      </c>
      <c r="N4635" t="str">
        <f t="shared" ca="1" si="1013"/>
        <v>No</v>
      </c>
      <c r="O4635" t="str">
        <f t="shared" ca="1" si="1013"/>
        <v>No</v>
      </c>
      <c r="P4635" t="str">
        <f t="shared" ca="1" si="1013"/>
        <v>Yes</v>
      </c>
      <c r="Q4635" t="str">
        <f t="shared" ca="1" si="1014"/>
        <v>Yes</v>
      </c>
      <c r="R4635">
        <f t="shared" ca="1" si="1015"/>
        <v>2</v>
      </c>
      <c r="S4635">
        <f t="shared" ca="1" si="1016"/>
        <v>3</v>
      </c>
      <c r="T4635">
        <f t="shared" ca="1" si="1017"/>
        <v>0</v>
      </c>
      <c r="U4635">
        <f t="shared" ca="1" si="1018"/>
        <v>0</v>
      </c>
      <c r="V4635">
        <f t="shared" ca="1" si="1019"/>
        <v>4</v>
      </c>
      <c r="W4635">
        <f t="shared" ca="1" si="1020"/>
        <v>4</v>
      </c>
      <c r="X4635">
        <f t="shared" ca="1" si="1021"/>
        <v>13</v>
      </c>
    </row>
    <row r="4636" spans="1:24" x14ac:dyDescent="0.25">
      <c r="A4636">
        <v>363633</v>
      </c>
      <c r="B4636" t="s">
        <v>15665</v>
      </c>
      <c r="C4636" t="s">
        <v>10</v>
      </c>
      <c r="D4636" t="s">
        <v>15666</v>
      </c>
      <c r="E4636" t="str">
        <f t="shared" ca="1" si="1022"/>
        <v>Somerville</v>
      </c>
      <c r="F4636" t="s">
        <v>24067</v>
      </c>
      <c r="G4636">
        <f t="shared" ca="1" si="1009"/>
        <v>8648919727</v>
      </c>
      <c r="H4636" t="s">
        <v>15667</v>
      </c>
      <c r="I4636">
        <v>87701</v>
      </c>
      <c r="J4636" t="str">
        <f t="shared" ca="1" si="1010"/>
        <v>Male</v>
      </c>
      <c r="K4636">
        <f t="shared" ca="1" si="1011"/>
        <v>59</v>
      </c>
      <c r="L4636" t="str">
        <f t="shared" ca="1" si="1012"/>
        <v>Adult</v>
      </c>
      <c r="M4636" t="str">
        <f t="shared" ca="1" si="1013"/>
        <v>Yes</v>
      </c>
      <c r="N4636" t="str">
        <f t="shared" ca="1" si="1013"/>
        <v>No</v>
      </c>
      <c r="O4636" t="str">
        <f t="shared" ca="1" si="1013"/>
        <v>Yes</v>
      </c>
      <c r="P4636" t="str">
        <f t="shared" ca="1" si="1013"/>
        <v>Yes</v>
      </c>
      <c r="Q4636" t="str">
        <f t="shared" ca="1" si="1014"/>
        <v>No</v>
      </c>
      <c r="R4636">
        <f t="shared" ca="1" si="1015"/>
        <v>3</v>
      </c>
      <c r="S4636">
        <f t="shared" ca="1" si="1016"/>
        <v>3</v>
      </c>
      <c r="T4636">
        <f t="shared" ca="1" si="1017"/>
        <v>3</v>
      </c>
      <c r="U4636">
        <f t="shared" ca="1" si="1018"/>
        <v>3</v>
      </c>
      <c r="V4636">
        <f t="shared" ca="1" si="1019"/>
        <v>4</v>
      </c>
      <c r="W4636">
        <f t="shared" ca="1" si="1020"/>
        <v>0</v>
      </c>
      <c r="X4636">
        <f t="shared" ca="1" si="1021"/>
        <v>16</v>
      </c>
    </row>
    <row r="4637" spans="1:24" x14ac:dyDescent="0.25">
      <c r="A4637">
        <v>363679</v>
      </c>
      <c r="B4637" t="s">
        <v>15668</v>
      </c>
      <c r="C4637" t="s">
        <v>10</v>
      </c>
      <c r="D4637" t="s">
        <v>15669</v>
      </c>
      <c r="E4637" t="str">
        <f t="shared" ca="1" si="1022"/>
        <v>Cambridge</v>
      </c>
      <c r="F4637" t="s">
        <v>24067</v>
      </c>
      <c r="G4637">
        <f t="shared" ca="1" si="1009"/>
        <v>7754207335</v>
      </c>
      <c r="H4637" t="s">
        <v>15670</v>
      </c>
      <c r="I4637">
        <v>63126</v>
      </c>
      <c r="J4637" t="str">
        <f t="shared" ca="1" si="1010"/>
        <v>Male</v>
      </c>
      <c r="K4637">
        <f t="shared" ca="1" si="1011"/>
        <v>17</v>
      </c>
      <c r="L4637" t="str">
        <f t="shared" ca="1" si="1012"/>
        <v>Adoloscent</v>
      </c>
      <c r="M4637" t="str">
        <f t="shared" ca="1" si="1013"/>
        <v>Yes</v>
      </c>
      <c r="N4637" t="str">
        <f t="shared" ca="1" si="1013"/>
        <v>Yes</v>
      </c>
      <c r="O4637" t="str">
        <f t="shared" ca="1" si="1013"/>
        <v>Yes</v>
      </c>
      <c r="P4637" t="str">
        <f t="shared" ca="1" si="1013"/>
        <v>Yes</v>
      </c>
      <c r="Q4637" t="str">
        <f t="shared" ca="1" si="1014"/>
        <v>Yes</v>
      </c>
      <c r="R4637">
        <f t="shared" ca="1" si="1015"/>
        <v>1</v>
      </c>
      <c r="S4637">
        <f t="shared" ca="1" si="1016"/>
        <v>0</v>
      </c>
      <c r="T4637">
        <f t="shared" ca="1" si="1017"/>
        <v>5</v>
      </c>
      <c r="U4637">
        <f t="shared" ca="1" si="1018"/>
        <v>3</v>
      </c>
      <c r="V4637">
        <f t="shared" ca="1" si="1019"/>
        <v>4</v>
      </c>
      <c r="W4637">
        <f t="shared" ca="1" si="1020"/>
        <v>4</v>
      </c>
      <c r="X4637">
        <f t="shared" ca="1" si="1021"/>
        <v>17</v>
      </c>
    </row>
    <row r="4638" spans="1:24" x14ac:dyDescent="0.25">
      <c r="A4638">
        <v>363712</v>
      </c>
      <c r="B4638" t="s">
        <v>15671</v>
      </c>
      <c r="C4638" t="s">
        <v>10</v>
      </c>
      <c r="D4638" t="s">
        <v>15672</v>
      </c>
      <c r="E4638" t="str">
        <f t="shared" ca="1" si="1022"/>
        <v>Quincy</v>
      </c>
      <c r="F4638" t="s">
        <v>24067</v>
      </c>
      <c r="G4638">
        <f t="shared" ca="1" si="1009"/>
        <v>2168096848</v>
      </c>
      <c r="H4638" t="s">
        <v>15673</v>
      </c>
      <c r="I4638">
        <v>33139</v>
      </c>
      <c r="J4638" t="str">
        <f t="shared" ca="1" si="1010"/>
        <v>Male</v>
      </c>
      <c r="K4638">
        <f t="shared" ca="1" si="1011"/>
        <v>44</v>
      </c>
      <c r="L4638" t="str">
        <f t="shared" ca="1" si="1012"/>
        <v>Adult</v>
      </c>
      <c r="M4638" t="str">
        <f t="shared" ca="1" si="1013"/>
        <v>No</v>
      </c>
      <c r="N4638" t="str">
        <f t="shared" ca="1" si="1013"/>
        <v>Yes</v>
      </c>
      <c r="O4638" t="str">
        <f t="shared" ca="1" si="1013"/>
        <v>No</v>
      </c>
      <c r="P4638" t="str">
        <f t="shared" ca="1" si="1013"/>
        <v>Yes</v>
      </c>
      <c r="Q4638" t="str">
        <f t="shared" ca="1" si="1014"/>
        <v>No</v>
      </c>
      <c r="R4638">
        <f t="shared" ca="1" si="1015"/>
        <v>3</v>
      </c>
      <c r="S4638">
        <f t="shared" ca="1" si="1016"/>
        <v>3</v>
      </c>
      <c r="T4638">
        <f t="shared" ca="1" si="1017"/>
        <v>3</v>
      </c>
      <c r="U4638">
        <f t="shared" ca="1" si="1018"/>
        <v>0</v>
      </c>
      <c r="V4638">
        <f t="shared" ca="1" si="1019"/>
        <v>4</v>
      </c>
      <c r="W4638">
        <f t="shared" ca="1" si="1020"/>
        <v>0</v>
      </c>
      <c r="X4638">
        <f t="shared" ca="1" si="1021"/>
        <v>13</v>
      </c>
    </row>
    <row r="4639" spans="1:24" x14ac:dyDescent="0.25">
      <c r="A4639">
        <v>363721</v>
      </c>
      <c r="B4639" t="s">
        <v>15674</v>
      </c>
      <c r="C4639" t="s">
        <v>10</v>
      </c>
      <c r="D4639" t="s">
        <v>15675</v>
      </c>
      <c r="E4639" t="str">
        <f t="shared" ca="1" si="1022"/>
        <v>Dedham</v>
      </c>
      <c r="F4639" t="s">
        <v>24067</v>
      </c>
      <c r="G4639">
        <f t="shared" ca="1" si="1009"/>
        <v>3848233842</v>
      </c>
      <c r="H4639" t="s">
        <v>15676</v>
      </c>
      <c r="I4639">
        <v>20008</v>
      </c>
      <c r="J4639" t="str">
        <f t="shared" ca="1" si="1010"/>
        <v>Female</v>
      </c>
      <c r="K4639">
        <f t="shared" ca="1" si="1011"/>
        <v>18</v>
      </c>
      <c r="L4639" t="str">
        <f t="shared" ca="1" si="1012"/>
        <v>Adult</v>
      </c>
      <c r="M4639" t="str">
        <f t="shared" ca="1" si="1013"/>
        <v>Yes</v>
      </c>
      <c r="N4639" t="str">
        <f t="shared" ca="1" si="1013"/>
        <v>Yes</v>
      </c>
      <c r="O4639" t="str">
        <f t="shared" ca="1" si="1013"/>
        <v>No</v>
      </c>
      <c r="P4639" t="str">
        <f t="shared" ca="1" si="1013"/>
        <v>No</v>
      </c>
      <c r="Q4639" t="str">
        <f t="shared" ca="1" si="1014"/>
        <v>No</v>
      </c>
      <c r="R4639">
        <f t="shared" ca="1" si="1015"/>
        <v>4</v>
      </c>
      <c r="S4639">
        <f t="shared" ca="1" si="1016"/>
        <v>5</v>
      </c>
      <c r="T4639">
        <f t="shared" ca="1" si="1017"/>
        <v>3</v>
      </c>
      <c r="U4639">
        <f t="shared" ca="1" si="1018"/>
        <v>3</v>
      </c>
      <c r="V4639">
        <f t="shared" ca="1" si="1019"/>
        <v>0</v>
      </c>
      <c r="W4639">
        <f t="shared" ca="1" si="1020"/>
        <v>0</v>
      </c>
      <c r="X4639">
        <f t="shared" ca="1" si="1021"/>
        <v>15</v>
      </c>
    </row>
    <row r="4640" spans="1:24" x14ac:dyDescent="0.25">
      <c r="A4640">
        <v>363882</v>
      </c>
      <c r="B4640" t="s">
        <v>15651</v>
      </c>
      <c r="C4640" t="s">
        <v>10</v>
      </c>
      <c r="D4640" t="s">
        <v>15677</v>
      </c>
      <c r="E4640" t="str">
        <f t="shared" ca="1" si="1022"/>
        <v>Newton</v>
      </c>
      <c r="F4640" t="s">
        <v>24067</v>
      </c>
      <c r="G4640">
        <f t="shared" ca="1" si="1009"/>
        <v>5426107853</v>
      </c>
      <c r="H4640" t="s">
        <v>10649</v>
      </c>
      <c r="I4640">
        <v>44212</v>
      </c>
      <c r="J4640" t="str">
        <f t="shared" ca="1" si="1010"/>
        <v>Male</v>
      </c>
      <c r="K4640">
        <f t="shared" ca="1" si="1011"/>
        <v>43</v>
      </c>
      <c r="L4640" t="str">
        <f t="shared" ca="1" si="1012"/>
        <v>Adult</v>
      </c>
      <c r="M4640" t="str">
        <f t="shared" ca="1" si="1013"/>
        <v>No</v>
      </c>
      <c r="N4640" t="str">
        <f t="shared" ca="1" si="1013"/>
        <v>Yes</v>
      </c>
      <c r="O4640" t="str">
        <f t="shared" ca="1" si="1013"/>
        <v>No</v>
      </c>
      <c r="P4640" t="str">
        <f t="shared" ca="1" si="1013"/>
        <v>Yes</v>
      </c>
      <c r="Q4640" t="str">
        <f t="shared" ca="1" si="1014"/>
        <v>No</v>
      </c>
      <c r="R4640">
        <f t="shared" ca="1" si="1015"/>
        <v>1</v>
      </c>
      <c r="S4640">
        <f t="shared" ca="1" si="1016"/>
        <v>0</v>
      </c>
      <c r="T4640">
        <f t="shared" ca="1" si="1017"/>
        <v>3</v>
      </c>
      <c r="U4640">
        <f t="shared" ca="1" si="1018"/>
        <v>0</v>
      </c>
      <c r="V4640">
        <f t="shared" ca="1" si="1019"/>
        <v>4</v>
      </c>
      <c r="W4640">
        <f t="shared" ca="1" si="1020"/>
        <v>0</v>
      </c>
      <c r="X4640">
        <f t="shared" ca="1" si="1021"/>
        <v>8</v>
      </c>
    </row>
    <row r="4641" spans="1:24" x14ac:dyDescent="0.25">
      <c r="A4641">
        <v>363907</v>
      </c>
      <c r="B4641" t="s">
        <v>15000</v>
      </c>
      <c r="C4641" t="s">
        <v>10</v>
      </c>
      <c r="D4641" t="s">
        <v>15678</v>
      </c>
      <c r="E4641" t="str">
        <f t="shared" ca="1" si="1022"/>
        <v>Canton</v>
      </c>
      <c r="F4641" t="s">
        <v>24067</v>
      </c>
      <c r="G4641">
        <f t="shared" ca="1" si="1009"/>
        <v>4688474372</v>
      </c>
      <c r="H4641" t="s">
        <v>14999</v>
      </c>
      <c r="I4641" t="s">
        <v>15679</v>
      </c>
      <c r="J4641" t="str">
        <f t="shared" ca="1" si="1010"/>
        <v>Female</v>
      </c>
      <c r="K4641">
        <f t="shared" ca="1" si="1011"/>
        <v>22</v>
      </c>
      <c r="L4641" t="str">
        <f t="shared" ca="1" si="1012"/>
        <v>Adult</v>
      </c>
      <c r="M4641" t="str">
        <f t="shared" ca="1" si="1013"/>
        <v>Yes</v>
      </c>
      <c r="N4641" t="str">
        <f t="shared" ca="1" si="1013"/>
        <v>Yes</v>
      </c>
      <c r="O4641" t="str">
        <f t="shared" ca="1" si="1013"/>
        <v>No</v>
      </c>
      <c r="P4641" t="str">
        <f t="shared" ca="1" si="1013"/>
        <v>No</v>
      </c>
      <c r="Q4641" t="str">
        <f t="shared" ca="1" si="1014"/>
        <v>No</v>
      </c>
      <c r="R4641">
        <f t="shared" ca="1" si="1015"/>
        <v>1</v>
      </c>
      <c r="S4641">
        <f t="shared" ca="1" si="1016"/>
        <v>0</v>
      </c>
      <c r="T4641">
        <f t="shared" ca="1" si="1017"/>
        <v>3</v>
      </c>
      <c r="U4641">
        <f t="shared" ca="1" si="1018"/>
        <v>3</v>
      </c>
      <c r="V4641">
        <f t="shared" ca="1" si="1019"/>
        <v>0</v>
      </c>
      <c r="W4641">
        <f t="shared" ca="1" si="1020"/>
        <v>0</v>
      </c>
      <c r="X4641">
        <f t="shared" ca="1" si="1021"/>
        <v>7</v>
      </c>
    </row>
    <row r="4642" spans="1:24" x14ac:dyDescent="0.25">
      <c r="A4642">
        <v>363916</v>
      </c>
      <c r="B4642" t="s">
        <v>15000</v>
      </c>
      <c r="C4642" t="s">
        <v>10</v>
      </c>
      <c r="D4642" t="s">
        <v>15680</v>
      </c>
      <c r="E4642" t="str">
        <f t="shared" ca="1" si="1022"/>
        <v>Chelsea</v>
      </c>
      <c r="F4642" t="s">
        <v>24067</v>
      </c>
      <c r="G4642">
        <f t="shared" ca="1" si="1009"/>
        <v>8998475932</v>
      </c>
      <c r="H4642" t="s">
        <v>14999</v>
      </c>
      <c r="I4642">
        <v>964</v>
      </c>
      <c r="J4642" t="str">
        <f t="shared" ca="1" si="1010"/>
        <v>Male</v>
      </c>
      <c r="K4642">
        <f t="shared" ca="1" si="1011"/>
        <v>62</v>
      </c>
      <c r="L4642" t="str">
        <f t="shared" ca="1" si="1012"/>
        <v>Adult</v>
      </c>
      <c r="M4642" t="str">
        <f t="shared" ca="1" si="1013"/>
        <v>Yes</v>
      </c>
      <c r="N4642" t="str">
        <f t="shared" ca="1" si="1013"/>
        <v>No</v>
      </c>
      <c r="O4642" t="str">
        <f t="shared" ca="1" si="1013"/>
        <v>No</v>
      </c>
      <c r="P4642" t="str">
        <f t="shared" ca="1" si="1013"/>
        <v>No</v>
      </c>
      <c r="Q4642" t="str">
        <f t="shared" ca="1" si="1014"/>
        <v>No</v>
      </c>
      <c r="R4642">
        <f t="shared" ca="1" si="1015"/>
        <v>2</v>
      </c>
      <c r="S4642">
        <f t="shared" ca="1" si="1016"/>
        <v>3</v>
      </c>
      <c r="T4642">
        <f t="shared" ca="1" si="1017"/>
        <v>0</v>
      </c>
      <c r="U4642">
        <f t="shared" ca="1" si="1018"/>
        <v>3</v>
      </c>
      <c r="V4642">
        <f t="shared" ca="1" si="1019"/>
        <v>0</v>
      </c>
      <c r="W4642">
        <f t="shared" ca="1" si="1020"/>
        <v>0</v>
      </c>
      <c r="X4642">
        <f t="shared" ca="1" si="1021"/>
        <v>8</v>
      </c>
    </row>
    <row r="4643" spans="1:24" x14ac:dyDescent="0.25">
      <c r="A4643">
        <v>363934</v>
      </c>
      <c r="B4643" t="s">
        <v>15681</v>
      </c>
      <c r="C4643" t="s">
        <v>10</v>
      </c>
      <c r="D4643" t="s">
        <v>15682</v>
      </c>
      <c r="E4643" t="str">
        <f t="shared" ca="1" si="1022"/>
        <v>Canton</v>
      </c>
      <c r="F4643" t="s">
        <v>24067</v>
      </c>
      <c r="G4643">
        <f t="shared" ca="1" si="1009"/>
        <v>9180341927</v>
      </c>
      <c r="H4643" t="s">
        <v>15683</v>
      </c>
      <c r="I4643">
        <v>85283</v>
      </c>
      <c r="J4643" t="str">
        <f t="shared" ca="1" si="1010"/>
        <v>Female</v>
      </c>
      <c r="K4643">
        <f t="shared" ca="1" si="1011"/>
        <v>28</v>
      </c>
      <c r="L4643" t="str">
        <f t="shared" ca="1" si="1012"/>
        <v>Adult</v>
      </c>
      <c r="M4643" t="str">
        <f t="shared" ca="1" si="1013"/>
        <v>No</v>
      </c>
      <c r="N4643" t="str">
        <f t="shared" ca="1" si="1013"/>
        <v>Yes</v>
      </c>
      <c r="O4643" t="str">
        <f t="shared" ca="1" si="1013"/>
        <v>Yes</v>
      </c>
      <c r="P4643" t="str">
        <f t="shared" ca="1" si="1013"/>
        <v>Yes</v>
      </c>
      <c r="Q4643" t="str">
        <f t="shared" ca="1" si="1014"/>
        <v>No</v>
      </c>
      <c r="R4643">
        <f t="shared" ca="1" si="1015"/>
        <v>1</v>
      </c>
      <c r="S4643">
        <f t="shared" ca="1" si="1016"/>
        <v>0</v>
      </c>
      <c r="T4643">
        <f t="shared" ca="1" si="1017"/>
        <v>5</v>
      </c>
      <c r="U4643">
        <f t="shared" ca="1" si="1018"/>
        <v>0</v>
      </c>
      <c r="V4643">
        <f t="shared" ca="1" si="1019"/>
        <v>4</v>
      </c>
      <c r="W4643">
        <f t="shared" ca="1" si="1020"/>
        <v>0</v>
      </c>
      <c r="X4643">
        <f t="shared" ca="1" si="1021"/>
        <v>10</v>
      </c>
    </row>
    <row r="4644" spans="1:24" x14ac:dyDescent="0.25">
      <c r="A4644">
        <v>364016</v>
      </c>
      <c r="B4644" t="s">
        <v>15684</v>
      </c>
      <c r="C4644" t="s">
        <v>10</v>
      </c>
      <c r="D4644" t="s">
        <v>15685</v>
      </c>
      <c r="E4644" t="str">
        <f t="shared" ca="1" si="1022"/>
        <v>Revere</v>
      </c>
      <c r="F4644" t="s">
        <v>24067</v>
      </c>
      <c r="G4644">
        <f t="shared" ca="1" si="1009"/>
        <v>5705824005</v>
      </c>
      <c r="H4644" t="s">
        <v>15686</v>
      </c>
      <c r="I4644">
        <v>85032</v>
      </c>
      <c r="J4644" t="str">
        <f t="shared" ca="1" si="1010"/>
        <v>Male</v>
      </c>
      <c r="K4644">
        <f t="shared" ca="1" si="1011"/>
        <v>54</v>
      </c>
      <c r="L4644" t="str">
        <f t="shared" ca="1" si="1012"/>
        <v>Adult</v>
      </c>
      <c r="M4644" t="str">
        <f t="shared" ca="1" si="1013"/>
        <v>Yes</v>
      </c>
      <c r="N4644" t="str">
        <f t="shared" ca="1" si="1013"/>
        <v>No</v>
      </c>
      <c r="O4644" t="str">
        <f t="shared" ca="1" si="1013"/>
        <v>No</v>
      </c>
      <c r="P4644" t="str">
        <f t="shared" ca="1" si="1013"/>
        <v>Yes</v>
      </c>
      <c r="Q4644" t="str">
        <f t="shared" ca="1" si="1014"/>
        <v>Yes</v>
      </c>
      <c r="R4644">
        <f t="shared" ca="1" si="1015"/>
        <v>4</v>
      </c>
      <c r="S4644">
        <f t="shared" ca="1" si="1016"/>
        <v>5</v>
      </c>
      <c r="T4644">
        <f t="shared" ca="1" si="1017"/>
        <v>0</v>
      </c>
      <c r="U4644">
        <f t="shared" ca="1" si="1018"/>
        <v>3</v>
      </c>
      <c r="V4644">
        <f t="shared" ca="1" si="1019"/>
        <v>4</v>
      </c>
      <c r="W4644">
        <f t="shared" ca="1" si="1020"/>
        <v>4</v>
      </c>
      <c r="X4644">
        <f t="shared" ca="1" si="1021"/>
        <v>20</v>
      </c>
    </row>
    <row r="4645" spans="1:24" x14ac:dyDescent="0.25">
      <c r="A4645">
        <v>364025</v>
      </c>
      <c r="B4645" t="s">
        <v>15687</v>
      </c>
      <c r="C4645" t="s">
        <v>10</v>
      </c>
      <c r="D4645" t="s">
        <v>15688</v>
      </c>
      <c r="E4645" t="str">
        <f t="shared" ca="1" si="1022"/>
        <v>Somerville</v>
      </c>
      <c r="F4645" t="s">
        <v>24067</v>
      </c>
      <c r="G4645">
        <f t="shared" ca="1" si="1009"/>
        <v>7838701485</v>
      </c>
      <c r="H4645" t="s">
        <v>15690</v>
      </c>
      <c r="I4645" t="s">
        <v>15689</v>
      </c>
      <c r="J4645" t="str">
        <f t="shared" ca="1" si="1010"/>
        <v>Male</v>
      </c>
      <c r="K4645">
        <f t="shared" ca="1" si="1011"/>
        <v>61</v>
      </c>
      <c r="L4645" t="str">
        <f t="shared" ca="1" si="1012"/>
        <v>Adult</v>
      </c>
      <c r="M4645" t="str">
        <f t="shared" ca="1" si="1013"/>
        <v>No</v>
      </c>
      <c r="N4645" t="str">
        <f t="shared" ca="1" si="1013"/>
        <v>Yes</v>
      </c>
      <c r="O4645" t="str">
        <f t="shared" ca="1" si="1013"/>
        <v>Yes</v>
      </c>
      <c r="P4645" t="str">
        <f t="shared" ca="1" si="1013"/>
        <v>No</v>
      </c>
      <c r="Q4645" t="str">
        <f t="shared" ca="1" si="1014"/>
        <v>No</v>
      </c>
      <c r="R4645">
        <f t="shared" ca="1" si="1015"/>
        <v>1</v>
      </c>
      <c r="S4645">
        <f t="shared" ca="1" si="1016"/>
        <v>0</v>
      </c>
      <c r="T4645">
        <f t="shared" ca="1" si="1017"/>
        <v>5</v>
      </c>
      <c r="U4645">
        <f t="shared" ca="1" si="1018"/>
        <v>0</v>
      </c>
      <c r="V4645">
        <f t="shared" ca="1" si="1019"/>
        <v>0</v>
      </c>
      <c r="W4645">
        <f t="shared" ca="1" si="1020"/>
        <v>0</v>
      </c>
      <c r="X4645">
        <f t="shared" ca="1" si="1021"/>
        <v>6</v>
      </c>
    </row>
    <row r="4646" spans="1:24" x14ac:dyDescent="0.25">
      <c r="A4646">
        <v>364122</v>
      </c>
      <c r="B4646" t="s">
        <v>15691</v>
      </c>
      <c r="C4646" t="s">
        <v>10</v>
      </c>
      <c r="D4646" t="s">
        <v>15692</v>
      </c>
      <c r="E4646" t="str">
        <f t="shared" ca="1" si="1022"/>
        <v>Everett</v>
      </c>
      <c r="F4646" t="s">
        <v>24067</v>
      </c>
      <c r="G4646">
        <f t="shared" ca="1" si="1009"/>
        <v>3865405170</v>
      </c>
      <c r="H4646" t="s">
        <v>15693</v>
      </c>
      <c r="I4646">
        <v>62769</v>
      </c>
      <c r="J4646" t="str">
        <f t="shared" ca="1" si="1010"/>
        <v>Female</v>
      </c>
      <c r="K4646">
        <f t="shared" ca="1" si="1011"/>
        <v>27</v>
      </c>
      <c r="L4646" t="str">
        <f t="shared" ca="1" si="1012"/>
        <v>Adult</v>
      </c>
      <c r="M4646" t="str">
        <f t="shared" ca="1" si="1013"/>
        <v>Yes</v>
      </c>
      <c r="N4646" t="str">
        <f t="shared" ca="1" si="1013"/>
        <v>Yes</v>
      </c>
      <c r="O4646" t="str">
        <f t="shared" ca="1" si="1013"/>
        <v>Yes</v>
      </c>
      <c r="P4646" t="str">
        <f t="shared" ca="1" si="1013"/>
        <v>No</v>
      </c>
      <c r="Q4646" t="str">
        <f t="shared" ca="1" si="1014"/>
        <v>No</v>
      </c>
      <c r="R4646">
        <f t="shared" ca="1" si="1015"/>
        <v>2</v>
      </c>
      <c r="S4646">
        <f t="shared" ca="1" si="1016"/>
        <v>3</v>
      </c>
      <c r="T4646">
        <f t="shared" ca="1" si="1017"/>
        <v>5</v>
      </c>
      <c r="U4646">
        <f t="shared" ca="1" si="1018"/>
        <v>3</v>
      </c>
      <c r="V4646">
        <f t="shared" ca="1" si="1019"/>
        <v>0</v>
      </c>
      <c r="W4646">
        <f t="shared" ca="1" si="1020"/>
        <v>0</v>
      </c>
      <c r="X4646">
        <f t="shared" ca="1" si="1021"/>
        <v>13</v>
      </c>
    </row>
    <row r="4647" spans="1:24" x14ac:dyDescent="0.25">
      <c r="A4647">
        <v>364168</v>
      </c>
      <c r="B4647" t="s">
        <v>15694</v>
      </c>
      <c r="C4647" t="s">
        <v>10</v>
      </c>
      <c r="D4647" t="s">
        <v>15695</v>
      </c>
      <c r="E4647" t="str">
        <f t="shared" ca="1" si="1022"/>
        <v>Brookline</v>
      </c>
      <c r="F4647" t="s">
        <v>24067</v>
      </c>
      <c r="G4647">
        <f t="shared" ca="1" si="1009"/>
        <v>6825386205</v>
      </c>
      <c r="H4647" t="s">
        <v>15696</v>
      </c>
      <c r="I4647">
        <v>53718</v>
      </c>
      <c r="J4647" t="str">
        <f t="shared" ca="1" si="1010"/>
        <v>Male</v>
      </c>
      <c r="K4647">
        <f t="shared" ca="1" si="1011"/>
        <v>37</v>
      </c>
      <c r="L4647" t="str">
        <f t="shared" ca="1" si="1012"/>
        <v>Adult</v>
      </c>
      <c r="M4647" t="str">
        <f t="shared" ca="1" si="1013"/>
        <v>Yes</v>
      </c>
      <c r="N4647" t="str">
        <f t="shared" ca="1" si="1013"/>
        <v>No</v>
      </c>
      <c r="O4647" t="str">
        <f t="shared" ca="1" si="1013"/>
        <v>Yes</v>
      </c>
      <c r="P4647" t="str">
        <f t="shared" ca="1" si="1013"/>
        <v>Yes</v>
      </c>
      <c r="Q4647" t="str">
        <f t="shared" ca="1" si="1014"/>
        <v>Yes</v>
      </c>
      <c r="R4647">
        <f t="shared" ca="1" si="1015"/>
        <v>4</v>
      </c>
      <c r="S4647">
        <f t="shared" ca="1" si="1016"/>
        <v>5</v>
      </c>
      <c r="T4647">
        <f t="shared" ca="1" si="1017"/>
        <v>3</v>
      </c>
      <c r="U4647">
        <f t="shared" ca="1" si="1018"/>
        <v>3</v>
      </c>
      <c r="V4647">
        <f t="shared" ca="1" si="1019"/>
        <v>4</v>
      </c>
      <c r="W4647">
        <f t="shared" ca="1" si="1020"/>
        <v>4</v>
      </c>
      <c r="X4647">
        <f t="shared" ca="1" si="1021"/>
        <v>23</v>
      </c>
    </row>
    <row r="4648" spans="1:24" x14ac:dyDescent="0.25">
      <c r="A4648">
        <v>364317</v>
      </c>
      <c r="B4648" t="s">
        <v>12232</v>
      </c>
      <c r="C4648" t="s">
        <v>10</v>
      </c>
      <c r="D4648" t="s">
        <v>15697</v>
      </c>
      <c r="E4648" t="str">
        <f t="shared" ca="1" si="1022"/>
        <v>Watertown</v>
      </c>
      <c r="F4648" t="s">
        <v>24067</v>
      </c>
      <c r="G4648">
        <f t="shared" ca="1" si="1009"/>
        <v>7780289462</v>
      </c>
      <c r="H4648" t="s">
        <v>15698</v>
      </c>
      <c r="I4648">
        <v>20785</v>
      </c>
      <c r="J4648" t="str">
        <f t="shared" ca="1" si="1010"/>
        <v>Male</v>
      </c>
      <c r="K4648">
        <f t="shared" ca="1" si="1011"/>
        <v>69</v>
      </c>
      <c r="L4648" t="str">
        <f t="shared" ca="1" si="1012"/>
        <v>Adult</v>
      </c>
      <c r="M4648" t="str">
        <f t="shared" ca="1" si="1013"/>
        <v>Yes</v>
      </c>
      <c r="N4648" t="str">
        <f t="shared" ca="1" si="1013"/>
        <v>Yes</v>
      </c>
      <c r="O4648" t="str">
        <f t="shared" ca="1" si="1013"/>
        <v>Yes</v>
      </c>
      <c r="P4648" t="str">
        <f t="shared" ca="1" si="1013"/>
        <v>Yes</v>
      </c>
      <c r="Q4648" t="str">
        <f t="shared" ca="1" si="1014"/>
        <v>No</v>
      </c>
      <c r="R4648">
        <f t="shared" ca="1" si="1015"/>
        <v>4</v>
      </c>
      <c r="S4648">
        <f t="shared" ca="1" si="1016"/>
        <v>5</v>
      </c>
      <c r="T4648">
        <f t="shared" ca="1" si="1017"/>
        <v>5</v>
      </c>
      <c r="U4648">
        <f t="shared" ca="1" si="1018"/>
        <v>3</v>
      </c>
      <c r="V4648">
        <f t="shared" ca="1" si="1019"/>
        <v>4</v>
      </c>
      <c r="W4648">
        <f t="shared" ca="1" si="1020"/>
        <v>0</v>
      </c>
      <c r="X4648">
        <f t="shared" ca="1" si="1021"/>
        <v>21</v>
      </c>
    </row>
    <row r="4649" spans="1:24" x14ac:dyDescent="0.25">
      <c r="A4649">
        <v>364326</v>
      </c>
      <c r="B4649" t="s">
        <v>15699</v>
      </c>
      <c r="C4649" t="s">
        <v>10</v>
      </c>
      <c r="D4649" t="s">
        <v>15700</v>
      </c>
      <c r="E4649" t="str">
        <f t="shared" ca="1" si="1022"/>
        <v>Winthrop</v>
      </c>
      <c r="F4649" t="s">
        <v>24067</v>
      </c>
      <c r="G4649">
        <f t="shared" ca="1" si="1009"/>
        <v>6233551254</v>
      </c>
      <c r="H4649" t="s">
        <v>15702</v>
      </c>
      <c r="I4649" t="s">
        <v>15701</v>
      </c>
      <c r="J4649" t="str">
        <f t="shared" ca="1" si="1010"/>
        <v>Female</v>
      </c>
      <c r="K4649">
        <f t="shared" ca="1" si="1011"/>
        <v>26</v>
      </c>
      <c r="L4649" t="str">
        <f t="shared" ca="1" si="1012"/>
        <v>Adult</v>
      </c>
      <c r="M4649" t="str">
        <f t="shared" ca="1" si="1013"/>
        <v>Yes</v>
      </c>
      <c r="N4649" t="str">
        <f t="shared" ca="1" si="1013"/>
        <v>No</v>
      </c>
      <c r="O4649" t="str">
        <f t="shared" ca="1" si="1013"/>
        <v>No</v>
      </c>
      <c r="P4649" t="str">
        <f t="shared" ca="1" si="1013"/>
        <v>No</v>
      </c>
      <c r="Q4649" t="str">
        <f t="shared" ca="1" si="1014"/>
        <v>No</v>
      </c>
      <c r="R4649">
        <f t="shared" ca="1" si="1015"/>
        <v>3</v>
      </c>
      <c r="S4649">
        <f t="shared" ca="1" si="1016"/>
        <v>3</v>
      </c>
      <c r="T4649">
        <f t="shared" ca="1" si="1017"/>
        <v>0</v>
      </c>
      <c r="U4649">
        <f t="shared" ca="1" si="1018"/>
        <v>3</v>
      </c>
      <c r="V4649">
        <f t="shared" ca="1" si="1019"/>
        <v>0</v>
      </c>
      <c r="W4649">
        <f t="shared" ca="1" si="1020"/>
        <v>0</v>
      </c>
      <c r="X4649">
        <f t="shared" ca="1" si="1021"/>
        <v>9</v>
      </c>
    </row>
    <row r="4650" spans="1:24" x14ac:dyDescent="0.25">
      <c r="A4650">
        <v>364335</v>
      </c>
      <c r="B4650" t="s">
        <v>15703</v>
      </c>
      <c r="C4650" t="s">
        <v>10</v>
      </c>
      <c r="D4650" t="s">
        <v>15704</v>
      </c>
      <c r="E4650" t="str">
        <f t="shared" ca="1" si="1022"/>
        <v>Everett</v>
      </c>
      <c r="F4650" t="s">
        <v>24067</v>
      </c>
      <c r="G4650">
        <f t="shared" ca="1" si="1009"/>
        <v>9084866453</v>
      </c>
      <c r="H4650" t="s">
        <v>15705</v>
      </c>
      <c r="I4650">
        <v>11530</v>
      </c>
      <c r="J4650" t="str">
        <f t="shared" ca="1" si="1010"/>
        <v>Female</v>
      </c>
      <c r="K4650">
        <f t="shared" ca="1" si="1011"/>
        <v>55</v>
      </c>
      <c r="L4650" t="str">
        <f t="shared" ca="1" si="1012"/>
        <v>Adult</v>
      </c>
      <c r="M4650" t="str">
        <f t="shared" ca="1" si="1013"/>
        <v>No</v>
      </c>
      <c r="N4650" t="str">
        <f t="shared" ca="1" si="1013"/>
        <v>No</v>
      </c>
      <c r="O4650" t="str">
        <f t="shared" ca="1" si="1013"/>
        <v>No</v>
      </c>
      <c r="P4650" t="str">
        <f t="shared" ca="1" si="1013"/>
        <v>No</v>
      </c>
      <c r="Q4650" t="str">
        <f t="shared" ca="1" si="1014"/>
        <v>No</v>
      </c>
      <c r="R4650">
        <f t="shared" ca="1" si="1015"/>
        <v>1</v>
      </c>
      <c r="S4650">
        <f t="shared" ca="1" si="1016"/>
        <v>0</v>
      </c>
      <c r="T4650">
        <f t="shared" ca="1" si="1017"/>
        <v>0</v>
      </c>
      <c r="U4650">
        <f t="shared" ca="1" si="1018"/>
        <v>0</v>
      </c>
      <c r="V4650">
        <f t="shared" ca="1" si="1019"/>
        <v>0</v>
      </c>
      <c r="W4650">
        <f t="shared" ca="1" si="1020"/>
        <v>0</v>
      </c>
      <c r="X4650">
        <f t="shared" ca="1" si="1021"/>
        <v>1</v>
      </c>
    </row>
    <row r="4651" spans="1:24" x14ac:dyDescent="0.25">
      <c r="A4651">
        <v>364548</v>
      </c>
      <c r="B4651" t="s">
        <v>15706</v>
      </c>
      <c r="C4651" t="s">
        <v>10</v>
      </c>
      <c r="D4651" t="s">
        <v>15707</v>
      </c>
      <c r="E4651" t="str">
        <f t="shared" ca="1" si="1022"/>
        <v>Dedham</v>
      </c>
      <c r="F4651" t="s">
        <v>24067</v>
      </c>
      <c r="G4651">
        <f t="shared" ca="1" si="1009"/>
        <v>5799454685</v>
      </c>
      <c r="H4651" t="s">
        <v>15709</v>
      </c>
      <c r="I4651" t="s">
        <v>15708</v>
      </c>
      <c r="J4651" t="str">
        <f t="shared" ca="1" si="1010"/>
        <v>Female</v>
      </c>
      <c r="K4651">
        <f t="shared" ca="1" si="1011"/>
        <v>68</v>
      </c>
      <c r="L4651" t="str">
        <f t="shared" ca="1" si="1012"/>
        <v>Adult</v>
      </c>
      <c r="M4651" t="str">
        <f t="shared" ca="1" si="1013"/>
        <v>No</v>
      </c>
      <c r="N4651" t="str">
        <f t="shared" ca="1" si="1013"/>
        <v>No</v>
      </c>
      <c r="O4651" t="str">
        <f t="shared" ca="1" si="1013"/>
        <v>No</v>
      </c>
      <c r="P4651" t="str">
        <f t="shared" ca="1" si="1013"/>
        <v>Yes</v>
      </c>
      <c r="Q4651" t="str">
        <f t="shared" ca="1" si="1014"/>
        <v>No</v>
      </c>
      <c r="R4651">
        <f t="shared" ca="1" si="1015"/>
        <v>3</v>
      </c>
      <c r="S4651">
        <f t="shared" ca="1" si="1016"/>
        <v>3</v>
      </c>
      <c r="T4651">
        <f t="shared" ca="1" si="1017"/>
        <v>0</v>
      </c>
      <c r="U4651">
        <f t="shared" ca="1" si="1018"/>
        <v>0</v>
      </c>
      <c r="V4651">
        <f t="shared" ca="1" si="1019"/>
        <v>4</v>
      </c>
      <c r="W4651">
        <f t="shared" ca="1" si="1020"/>
        <v>0</v>
      </c>
      <c r="X4651">
        <f t="shared" ca="1" si="1021"/>
        <v>10</v>
      </c>
    </row>
    <row r="4652" spans="1:24" x14ac:dyDescent="0.25">
      <c r="A4652">
        <v>364566</v>
      </c>
      <c r="B4652" t="s">
        <v>15710</v>
      </c>
      <c r="C4652" t="s">
        <v>10</v>
      </c>
      <c r="D4652" t="s">
        <v>15711</v>
      </c>
      <c r="E4652" t="str">
        <f t="shared" ca="1" si="1022"/>
        <v>Chelsea</v>
      </c>
      <c r="F4652" t="s">
        <v>24067</v>
      </c>
      <c r="G4652">
        <f t="shared" ca="1" si="1009"/>
        <v>5177734046</v>
      </c>
      <c r="H4652" t="s">
        <v>15712</v>
      </c>
      <c r="I4652">
        <v>90640</v>
      </c>
      <c r="J4652" t="str">
        <f t="shared" ca="1" si="1010"/>
        <v>Male</v>
      </c>
      <c r="K4652">
        <f t="shared" ca="1" si="1011"/>
        <v>48</v>
      </c>
      <c r="L4652" t="str">
        <f t="shared" ca="1" si="1012"/>
        <v>Adult</v>
      </c>
      <c r="M4652" t="str">
        <f t="shared" ca="1" si="1013"/>
        <v>Yes</v>
      </c>
      <c r="N4652" t="str">
        <f t="shared" ca="1" si="1013"/>
        <v>No</v>
      </c>
      <c r="O4652" t="str">
        <f t="shared" ca="1" si="1013"/>
        <v>No</v>
      </c>
      <c r="P4652" t="str">
        <f t="shared" ca="1" si="1013"/>
        <v>Yes</v>
      </c>
      <c r="Q4652" t="str">
        <f t="shared" ca="1" si="1014"/>
        <v>No</v>
      </c>
      <c r="R4652">
        <f t="shared" ca="1" si="1015"/>
        <v>5</v>
      </c>
      <c r="S4652">
        <f t="shared" ca="1" si="1016"/>
        <v>5</v>
      </c>
      <c r="T4652">
        <f t="shared" ca="1" si="1017"/>
        <v>0</v>
      </c>
      <c r="U4652">
        <f t="shared" ca="1" si="1018"/>
        <v>3</v>
      </c>
      <c r="V4652">
        <f t="shared" ca="1" si="1019"/>
        <v>4</v>
      </c>
      <c r="W4652">
        <f t="shared" ca="1" si="1020"/>
        <v>0</v>
      </c>
      <c r="X4652">
        <f t="shared" ca="1" si="1021"/>
        <v>17</v>
      </c>
    </row>
    <row r="4653" spans="1:24" x14ac:dyDescent="0.25">
      <c r="A4653">
        <v>364575</v>
      </c>
      <c r="B4653" t="s">
        <v>15713</v>
      </c>
      <c r="C4653" t="s">
        <v>10</v>
      </c>
      <c r="D4653" t="s">
        <v>15714</v>
      </c>
      <c r="E4653" t="str">
        <f t="shared" ca="1" si="1022"/>
        <v>Brookline</v>
      </c>
      <c r="F4653" t="s">
        <v>24067</v>
      </c>
      <c r="G4653">
        <f t="shared" ca="1" si="1009"/>
        <v>1466528733</v>
      </c>
      <c r="H4653" t="s">
        <v>15716</v>
      </c>
      <c r="I4653" t="s">
        <v>15715</v>
      </c>
      <c r="J4653" t="str">
        <f t="shared" ca="1" si="1010"/>
        <v>Female</v>
      </c>
      <c r="K4653">
        <f t="shared" ca="1" si="1011"/>
        <v>21</v>
      </c>
      <c r="L4653" t="str">
        <f t="shared" ca="1" si="1012"/>
        <v>Adult</v>
      </c>
      <c r="M4653" t="str">
        <f t="shared" ca="1" si="1013"/>
        <v>No</v>
      </c>
      <c r="N4653" t="str">
        <f t="shared" ca="1" si="1013"/>
        <v>No</v>
      </c>
      <c r="O4653" t="str">
        <f t="shared" ca="1" si="1013"/>
        <v>Yes</v>
      </c>
      <c r="P4653" t="str">
        <f t="shared" ca="1" si="1013"/>
        <v>No</v>
      </c>
      <c r="Q4653" t="str">
        <f t="shared" ca="1" si="1014"/>
        <v>No</v>
      </c>
      <c r="R4653">
        <f t="shared" ca="1" si="1015"/>
        <v>5</v>
      </c>
      <c r="S4653">
        <f t="shared" ca="1" si="1016"/>
        <v>5</v>
      </c>
      <c r="T4653">
        <f t="shared" ca="1" si="1017"/>
        <v>3</v>
      </c>
      <c r="U4653">
        <f t="shared" ca="1" si="1018"/>
        <v>0</v>
      </c>
      <c r="V4653">
        <f t="shared" ca="1" si="1019"/>
        <v>0</v>
      </c>
      <c r="W4653">
        <f t="shared" ca="1" si="1020"/>
        <v>0</v>
      </c>
      <c r="X4653">
        <f t="shared" ca="1" si="1021"/>
        <v>13</v>
      </c>
    </row>
    <row r="4654" spans="1:24" x14ac:dyDescent="0.25">
      <c r="A4654">
        <v>364584</v>
      </c>
      <c r="B4654" t="s">
        <v>15717</v>
      </c>
      <c r="C4654" t="s">
        <v>10</v>
      </c>
      <c r="D4654" t="s">
        <v>15718</v>
      </c>
      <c r="E4654" t="str">
        <f t="shared" ca="1" si="1022"/>
        <v>Quincy</v>
      </c>
      <c r="F4654" t="s">
        <v>24067</v>
      </c>
      <c r="G4654">
        <f t="shared" ca="1" si="1009"/>
        <v>4269958194</v>
      </c>
      <c r="H4654" t="s">
        <v>15719</v>
      </c>
      <c r="I4654">
        <v>99217</v>
      </c>
      <c r="J4654" t="str">
        <f t="shared" ca="1" si="1010"/>
        <v>Female</v>
      </c>
      <c r="K4654">
        <f t="shared" ca="1" si="1011"/>
        <v>44</v>
      </c>
      <c r="L4654" t="str">
        <f t="shared" ca="1" si="1012"/>
        <v>Adult</v>
      </c>
      <c r="M4654" t="str">
        <f t="shared" ca="1" si="1013"/>
        <v>Yes</v>
      </c>
      <c r="N4654" t="str">
        <f t="shared" ca="1" si="1013"/>
        <v>Yes</v>
      </c>
      <c r="O4654" t="str">
        <f t="shared" ca="1" si="1013"/>
        <v>No</v>
      </c>
      <c r="P4654" t="str">
        <f t="shared" ca="1" si="1013"/>
        <v>Yes</v>
      </c>
      <c r="Q4654" t="str">
        <f t="shared" ca="1" si="1014"/>
        <v>No</v>
      </c>
      <c r="R4654">
        <f t="shared" ca="1" si="1015"/>
        <v>3</v>
      </c>
      <c r="S4654">
        <f t="shared" ca="1" si="1016"/>
        <v>3</v>
      </c>
      <c r="T4654">
        <f t="shared" ca="1" si="1017"/>
        <v>3</v>
      </c>
      <c r="U4654">
        <f t="shared" ca="1" si="1018"/>
        <v>3</v>
      </c>
      <c r="V4654">
        <f t="shared" ca="1" si="1019"/>
        <v>4</v>
      </c>
      <c r="W4654">
        <f t="shared" ca="1" si="1020"/>
        <v>0</v>
      </c>
      <c r="X4654">
        <f t="shared" ca="1" si="1021"/>
        <v>16</v>
      </c>
    </row>
    <row r="4655" spans="1:24" x14ac:dyDescent="0.25">
      <c r="A4655">
        <v>364593</v>
      </c>
      <c r="B4655" t="s">
        <v>15720</v>
      </c>
      <c r="C4655" t="s">
        <v>10</v>
      </c>
      <c r="D4655" t="s">
        <v>15721</v>
      </c>
      <c r="E4655" t="str">
        <f t="shared" ca="1" si="1022"/>
        <v>Somerville</v>
      </c>
      <c r="F4655" t="s">
        <v>24067</v>
      </c>
      <c r="G4655">
        <f t="shared" ca="1" si="1009"/>
        <v>7064220319</v>
      </c>
      <c r="H4655" t="s">
        <v>15722</v>
      </c>
      <c r="I4655">
        <v>76010</v>
      </c>
      <c r="J4655" t="str">
        <f t="shared" ca="1" si="1010"/>
        <v>Male</v>
      </c>
      <c r="K4655">
        <f t="shared" ca="1" si="1011"/>
        <v>70</v>
      </c>
      <c r="L4655" t="str">
        <f t="shared" ca="1" si="1012"/>
        <v>Adult</v>
      </c>
      <c r="M4655" t="str">
        <f t="shared" ca="1" si="1013"/>
        <v>Yes</v>
      </c>
      <c r="N4655" t="str">
        <f t="shared" ca="1" si="1013"/>
        <v>Yes</v>
      </c>
      <c r="O4655" t="str">
        <f t="shared" ca="1" si="1013"/>
        <v>Yes</v>
      </c>
      <c r="P4655" t="str">
        <f t="shared" ca="1" si="1013"/>
        <v>Yes</v>
      </c>
      <c r="Q4655" t="str">
        <f t="shared" ca="1" si="1014"/>
        <v>No</v>
      </c>
      <c r="R4655">
        <f t="shared" ca="1" si="1015"/>
        <v>3</v>
      </c>
      <c r="S4655">
        <f t="shared" ca="1" si="1016"/>
        <v>3</v>
      </c>
      <c r="T4655">
        <f t="shared" ca="1" si="1017"/>
        <v>5</v>
      </c>
      <c r="U4655">
        <f t="shared" ca="1" si="1018"/>
        <v>3</v>
      </c>
      <c r="V4655">
        <f t="shared" ca="1" si="1019"/>
        <v>4</v>
      </c>
      <c r="W4655">
        <f t="shared" ca="1" si="1020"/>
        <v>0</v>
      </c>
      <c r="X4655">
        <f t="shared" ca="1" si="1021"/>
        <v>18</v>
      </c>
    </row>
    <row r="4656" spans="1:24" x14ac:dyDescent="0.25">
      <c r="A4656">
        <v>364618</v>
      </c>
      <c r="B4656" t="s">
        <v>15723</v>
      </c>
      <c r="C4656" t="s">
        <v>10</v>
      </c>
      <c r="D4656" t="s">
        <v>15724</v>
      </c>
      <c r="E4656" t="str">
        <f t="shared" ca="1" si="1022"/>
        <v>Dedham</v>
      </c>
      <c r="F4656" t="s">
        <v>24067</v>
      </c>
      <c r="G4656">
        <f t="shared" ca="1" si="1009"/>
        <v>7570151214</v>
      </c>
      <c r="H4656" t="s">
        <v>15726</v>
      </c>
      <c r="I4656" t="s">
        <v>15725</v>
      </c>
      <c r="J4656" t="str">
        <f t="shared" ca="1" si="1010"/>
        <v>Male</v>
      </c>
      <c r="K4656">
        <f t="shared" ca="1" si="1011"/>
        <v>28</v>
      </c>
      <c r="L4656" t="str">
        <f t="shared" ca="1" si="1012"/>
        <v>Adult</v>
      </c>
      <c r="M4656" t="str">
        <f t="shared" ca="1" si="1013"/>
        <v>Yes</v>
      </c>
      <c r="N4656" t="str">
        <f t="shared" ca="1" si="1013"/>
        <v>No</v>
      </c>
      <c r="O4656" t="str">
        <f t="shared" ca="1" si="1013"/>
        <v>Yes</v>
      </c>
      <c r="P4656" t="str">
        <f t="shared" ca="1" si="1013"/>
        <v>Yes</v>
      </c>
      <c r="Q4656" t="str">
        <f t="shared" ca="1" si="1014"/>
        <v>Yes</v>
      </c>
      <c r="R4656">
        <f t="shared" ca="1" si="1015"/>
        <v>4</v>
      </c>
      <c r="S4656">
        <f t="shared" ca="1" si="1016"/>
        <v>5</v>
      </c>
      <c r="T4656">
        <f t="shared" ca="1" si="1017"/>
        <v>3</v>
      </c>
      <c r="U4656">
        <f t="shared" ca="1" si="1018"/>
        <v>3</v>
      </c>
      <c r="V4656">
        <f t="shared" ca="1" si="1019"/>
        <v>4</v>
      </c>
      <c r="W4656">
        <f t="shared" ca="1" si="1020"/>
        <v>4</v>
      </c>
      <c r="X4656">
        <f t="shared" ca="1" si="1021"/>
        <v>23</v>
      </c>
    </row>
    <row r="4657" spans="1:24" x14ac:dyDescent="0.25">
      <c r="A4657">
        <v>364627</v>
      </c>
      <c r="B4657" t="s">
        <v>15727</v>
      </c>
      <c r="C4657" t="s">
        <v>10</v>
      </c>
      <c r="D4657" t="s">
        <v>15728</v>
      </c>
      <c r="E4657" t="str">
        <f t="shared" ca="1" si="1022"/>
        <v>Brookline</v>
      </c>
      <c r="F4657" t="s">
        <v>24067</v>
      </c>
      <c r="G4657">
        <f t="shared" ca="1" si="1009"/>
        <v>8939378452</v>
      </c>
      <c r="H4657" t="s">
        <v>15729</v>
      </c>
      <c r="I4657">
        <v>74601</v>
      </c>
      <c r="J4657" t="str">
        <f t="shared" ca="1" si="1010"/>
        <v>Female</v>
      </c>
      <c r="K4657">
        <f t="shared" ca="1" si="1011"/>
        <v>44</v>
      </c>
      <c r="L4657" t="str">
        <f t="shared" ca="1" si="1012"/>
        <v>Adult</v>
      </c>
      <c r="M4657" t="str">
        <f t="shared" ca="1" si="1013"/>
        <v>No</v>
      </c>
      <c r="N4657" t="str">
        <f t="shared" ca="1" si="1013"/>
        <v>No</v>
      </c>
      <c r="O4657" t="str">
        <f t="shared" ca="1" si="1013"/>
        <v>Yes</v>
      </c>
      <c r="P4657" t="str">
        <f t="shared" ca="1" si="1013"/>
        <v>No</v>
      </c>
      <c r="Q4657" t="str">
        <f t="shared" ca="1" si="1014"/>
        <v>Yes</v>
      </c>
      <c r="R4657">
        <f t="shared" ca="1" si="1015"/>
        <v>3</v>
      </c>
      <c r="S4657">
        <f t="shared" ca="1" si="1016"/>
        <v>3</v>
      </c>
      <c r="T4657">
        <f t="shared" ca="1" si="1017"/>
        <v>3</v>
      </c>
      <c r="U4657">
        <f t="shared" ca="1" si="1018"/>
        <v>0</v>
      </c>
      <c r="V4657">
        <f t="shared" ca="1" si="1019"/>
        <v>0</v>
      </c>
      <c r="W4657">
        <f t="shared" ca="1" si="1020"/>
        <v>4</v>
      </c>
      <c r="X4657">
        <f t="shared" ca="1" si="1021"/>
        <v>13</v>
      </c>
    </row>
    <row r="4658" spans="1:24" x14ac:dyDescent="0.25">
      <c r="A4658">
        <v>364636</v>
      </c>
      <c r="B4658" t="s">
        <v>15730</v>
      </c>
      <c r="C4658" t="s">
        <v>10</v>
      </c>
      <c r="D4658" t="s">
        <v>10774</v>
      </c>
      <c r="E4658" t="str">
        <f t="shared" ca="1" si="1022"/>
        <v>Brookline</v>
      </c>
      <c r="F4658" t="s">
        <v>24067</v>
      </c>
      <c r="G4658">
        <f t="shared" ca="1" si="1009"/>
        <v>9679052810</v>
      </c>
      <c r="H4658" t="s">
        <v>15731</v>
      </c>
      <c r="I4658">
        <v>44685</v>
      </c>
      <c r="J4658" t="str">
        <f t="shared" ca="1" si="1010"/>
        <v>Male</v>
      </c>
      <c r="K4658">
        <f t="shared" ca="1" si="1011"/>
        <v>55</v>
      </c>
      <c r="L4658" t="str">
        <f t="shared" ca="1" si="1012"/>
        <v>Adult</v>
      </c>
      <c r="M4658" t="str">
        <f t="shared" ca="1" si="1013"/>
        <v>No</v>
      </c>
      <c r="N4658" t="str">
        <f t="shared" ca="1" si="1013"/>
        <v>No</v>
      </c>
      <c r="O4658" t="str">
        <f t="shared" ca="1" si="1013"/>
        <v>No</v>
      </c>
      <c r="P4658" t="str">
        <f t="shared" ca="1" si="1013"/>
        <v>No</v>
      </c>
      <c r="Q4658" t="str">
        <f t="shared" ca="1" si="1014"/>
        <v>Yes</v>
      </c>
      <c r="R4658">
        <f t="shared" ca="1" si="1015"/>
        <v>2</v>
      </c>
      <c r="S4658">
        <f t="shared" ca="1" si="1016"/>
        <v>3</v>
      </c>
      <c r="T4658">
        <f t="shared" ca="1" si="1017"/>
        <v>0</v>
      </c>
      <c r="U4658">
        <f t="shared" ca="1" si="1018"/>
        <v>0</v>
      </c>
      <c r="V4658">
        <f t="shared" ca="1" si="1019"/>
        <v>0</v>
      </c>
      <c r="W4658">
        <f t="shared" ca="1" si="1020"/>
        <v>4</v>
      </c>
      <c r="X4658">
        <f t="shared" ca="1" si="1021"/>
        <v>9</v>
      </c>
    </row>
    <row r="4659" spans="1:24" x14ac:dyDescent="0.25">
      <c r="A4659">
        <v>364751</v>
      </c>
      <c r="B4659" t="s">
        <v>15732</v>
      </c>
      <c r="C4659" t="s">
        <v>10</v>
      </c>
      <c r="D4659" t="s">
        <v>15733</v>
      </c>
      <c r="E4659" t="str">
        <f t="shared" ca="1" si="1022"/>
        <v>Brookline</v>
      </c>
      <c r="F4659" t="s">
        <v>24067</v>
      </c>
      <c r="G4659">
        <f t="shared" ca="1" si="1009"/>
        <v>7904338998</v>
      </c>
      <c r="H4659" t="s">
        <v>15734</v>
      </c>
      <c r="I4659">
        <v>70123</v>
      </c>
      <c r="J4659" t="str">
        <f t="shared" ca="1" si="1010"/>
        <v>Female</v>
      </c>
      <c r="K4659">
        <f t="shared" ca="1" si="1011"/>
        <v>65</v>
      </c>
      <c r="L4659" t="str">
        <f t="shared" ca="1" si="1012"/>
        <v>Adult</v>
      </c>
      <c r="M4659" t="str">
        <f t="shared" ca="1" si="1013"/>
        <v>No</v>
      </c>
      <c r="N4659" t="str">
        <f t="shared" ca="1" si="1013"/>
        <v>No</v>
      </c>
      <c r="O4659" t="str">
        <f t="shared" ca="1" si="1013"/>
        <v>Yes</v>
      </c>
      <c r="P4659" t="str">
        <f t="shared" ca="1" si="1013"/>
        <v>No</v>
      </c>
      <c r="Q4659" t="str">
        <f t="shared" ca="1" si="1014"/>
        <v>No</v>
      </c>
      <c r="R4659">
        <f t="shared" ca="1" si="1015"/>
        <v>5</v>
      </c>
      <c r="S4659">
        <f t="shared" ca="1" si="1016"/>
        <v>5</v>
      </c>
      <c r="T4659">
        <f t="shared" ca="1" si="1017"/>
        <v>3</v>
      </c>
      <c r="U4659">
        <f t="shared" ca="1" si="1018"/>
        <v>0</v>
      </c>
      <c r="V4659">
        <f t="shared" ca="1" si="1019"/>
        <v>0</v>
      </c>
      <c r="W4659">
        <f t="shared" ca="1" si="1020"/>
        <v>0</v>
      </c>
      <c r="X4659">
        <f t="shared" ca="1" si="1021"/>
        <v>13</v>
      </c>
    </row>
    <row r="4660" spans="1:24" x14ac:dyDescent="0.25">
      <c r="A4660">
        <v>364760</v>
      </c>
      <c r="B4660" t="s">
        <v>15735</v>
      </c>
      <c r="C4660" t="s">
        <v>10</v>
      </c>
      <c r="D4660" t="s">
        <v>15736</v>
      </c>
      <c r="E4660" t="str">
        <f t="shared" ca="1" si="1022"/>
        <v>Everett</v>
      </c>
      <c r="F4660" t="s">
        <v>24067</v>
      </c>
      <c r="G4660">
        <f t="shared" ca="1" si="1009"/>
        <v>9308381377</v>
      </c>
      <c r="H4660" t="s">
        <v>15737</v>
      </c>
      <c r="I4660">
        <v>60804</v>
      </c>
      <c r="J4660" t="str">
        <f t="shared" ca="1" si="1010"/>
        <v>Male</v>
      </c>
      <c r="K4660">
        <f t="shared" ca="1" si="1011"/>
        <v>67</v>
      </c>
      <c r="L4660" t="str">
        <f t="shared" ca="1" si="1012"/>
        <v>Adult</v>
      </c>
      <c r="M4660" t="str">
        <f t="shared" ca="1" si="1013"/>
        <v>No</v>
      </c>
      <c r="N4660" t="str">
        <f t="shared" ca="1" si="1013"/>
        <v>No</v>
      </c>
      <c r="O4660" t="str">
        <f t="shared" ca="1" si="1013"/>
        <v>Yes</v>
      </c>
      <c r="P4660" t="str">
        <f t="shared" ca="1" si="1013"/>
        <v>No</v>
      </c>
      <c r="Q4660" t="str">
        <f t="shared" ca="1" si="1014"/>
        <v>No</v>
      </c>
      <c r="R4660">
        <f t="shared" ca="1" si="1015"/>
        <v>1</v>
      </c>
      <c r="S4660">
        <f t="shared" ca="1" si="1016"/>
        <v>0</v>
      </c>
      <c r="T4660">
        <f t="shared" ca="1" si="1017"/>
        <v>3</v>
      </c>
      <c r="U4660">
        <f t="shared" ca="1" si="1018"/>
        <v>0</v>
      </c>
      <c r="V4660">
        <f t="shared" ca="1" si="1019"/>
        <v>0</v>
      </c>
      <c r="W4660">
        <f t="shared" ca="1" si="1020"/>
        <v>0</v>
      </c>
      <c r="X4660">
        <f t="shared" ca="1" si="1021"/>
        <v>4</v>
      </c>
    </row>
    <row r="4661" spans="1:24" x14ac:dyDescent="0.25">
      <c r="A4661">
        <v>364812</v>
      </c>
      <c r="B4661" t="s">
        <v>3645</v>
      </c>
      <c r="C4661" t="s">
        <v>10</v>
      </c>
      <c r="D4661" t="s">
        <v>15738</v>
      </c>
      <c r="E4661" t="str">
        <f t="shared" ca="1" si="1022"/>
        <v>Brookline</v>
      </c>
      <c r="F4661" t="s">
        <v>24067</v>
      </c>
      <c r="G4661">
        <f t="shared" ca="1" si="1009"/>
        <v>6317412702</v>
      </c>
      <c r="H4661" t="s">
        <v>3650</v>
      </c>
      <c r="I4661" t="s">
        <v>15739</v>
      </c>
      <c r="J4661" t="str">
        <f t="shared" ca="1" si="1010"/>
        <v>Male</v>
      </c>
      <c r="K4661">
        <f t="shared" ca="1" si="1011"/>
        <v>39</v>
      </c>
      <c r="L4661" t="str">
        <f t="shared" ca="1" si="1012"/>
        <v>Adult</v>
      </c>
      <c r="M4661" t="str">
        <f t="shared" ca="1" si="1013"/>
        <v>Yes</v>
      </c>
      <c r="N4661" t="str">
        <f t="shared" ca="1" si="1013"/>
        <v>No</v>
      </c>
      <c r="O4661" t="str">
        <f t="shared" ca="1" si="1013"/>
        <v>No</v>
      </c>
      <c r="P4661" t="str">
        <f t="shared" ca="1" si="1013"/>
        <v>Yes</v>
      </c>
      <c r="Q4661" t="str">
        <f t="shared" ca="1" si="1014"/>
        <v>Yes</v>
      </c>
      <c r="R4661">
        <f t="shared" ca="1" si="1015"/>
        <v>1</v>
      </c>
      <c r="S4661">
        <f t="shared" ca="1" si="1016"/>
        <v>0</v>
      </c>
      <c r="T4661">
        <f t="shared" ca="1" si="1017"/>
        <v>0</v>
      </c>
      <c r="U4661">
        <f t="shared" ca="1" si="1018"/>
        <v>3</v>
      </c>
      <c r="V4661">
        <f t="shared" ca="1" si="1019"/>
        <v>4</v>
      </c>
      <c r="W4661">
        <f t="shared" ca="1" si="1020"/>
        <v>4</v>
      </c>
      <c r="X4661">
        <f t="shared" ca="1" si="1021"/>
        <v>12</v>
      </c>
    </row>
    <row r="4662" spans="1:24" x14ac:dyDescent="0.25">
      <c r="A4662">
        <v>364946</v>
      </c>
      <c r="B4662" t="s">
        <v>15740</v>
      </c>
      <c r="C4662" t="s">
        <v>10</v>
      </c>
      <c r="D4662" t="s">
        <v>15741</v>
      </c>
      <c r="E4662" t="str">
        <f t="shared" ca="1" si="1022"/>
        <v>Revere</v>
      </c>
      <c r="F4662" t="s">
        <v>24067</v>
      </c>
      <c r="G4662">
        <f t="shared" ca="1" si="1009"/>
        <v>8228899905</v>
      </c>
      <c r="H4662" t="s">
        <v>15743</v>
      </c>
      <c r="I4662" t="s">
        <v>15742</v>
      </c>
      <c r="J4662" t="str">
        <f t="shared" ca="1" si="1010"/>
        <v>Female</v>
      </c>
      <c r="K4662">
        <f t="shared" ca="1" si="1011"/>
        <v>18</v>
      </c>
      <c r="L4662" t="str">
        <f t="shared" ca="1" si="1012"/>
        <v>Adult</v>
      </c>
      <c r="M4662" t="str">
        <f t="shared" ca="1" si="1013"/>
        <v>Yes</v>
      </c>
      <c r="N4662" t="str">
        <f t="shared" ca="1" si="1013"/>
        <v>No</v>
      </c>
      <c r="O4662" t="str">
        <f t="shared" ca="1" si="1013"/>
        <v>Yes</v>
      </c>
      <c r="P4662" t="str">
        <f t="shared" ca="1" si="1013"/>
        <v>Yes</v>
      </c>
      <c r="Q4662" t="str">
        <f t="shared" ca="1" si="1014"/>
        <v>No</v>
      </c>
      <c r="R4662">
        <f t="shared" ca="1" si="1015"/>
        <v>4</v>
      </c>
      <c r="S4662">
        <f t="shared" ca="1" si="1016"/>
        <v>5</v>
      </c>
      <c r="T4662">
        <f t="shared" ca="1" si="1017"/>
        <v>3</v>
      </c>
      <c r="U4662">
        <f t="shared" ca="1" si="1018"/>
        <v>3</v>
      </c>
      <c r="V4662">
        <f t="shared" ca="1" si="1019"/>
        <v>4</v>
      </c>
      <c r="W4662">
        <f t="shared" ca="1" si="1020"/>
        <v>0</v>
      </c>
      <c r="X4662">
        <f t="shared" ca="1" si="1021"/>
        <v>19</v>
      </c>
    </row>
    <row r="4663" spans="1:24" x14ac:dyDescent="0.25">
      <c r="A4663">
        <v>364955</v>
      </c>
      <c r="B4663" t="s">
        <v>15744</v>
      </c>
      <c r="C4663" t="s">
        <v>10</v>
      </c>
      <c r="D4663" t="s">
        <v>15745</v>
      </c>
      <c r="E4663" t="str">
        <f t="shared" ca="1" si="1022"/>
        <v>Dedham</v>
      </c>
      <c r="F4663" t="s">
        <v>24067</v>
      </c>
      <c r="G4663">
        <f t="shared" ca="1" si="1009"/>
        <v>1676554525</v>
      </c>
      <c r="H4663" t="s">
        <v>15747</v>
      </c>
      <c r="I4663" t="s">
        <v>15746</v>
      </c>
      <c r="J4663" t="str">
        <f t="shared" ca="1" si="1010"/>
        <v>Male</v>
      </c>
      <c r="K4663">
        <f t="shared" ca="1" si="1011"/>
        <v>66</v>
      </c>
      <c r="L4663" t="str">
        <f t="shared" ca="1" si="1012"/>
        <v>Adult</v>
      </c>
      <c r="M4663" t="str">
        <f t="shared" ca="1" si="1013"/>
        <v>No</v>
      </c>
      <c r="N4663" t="str">
        <f t="shared" ca="1" si="1013"/>
        <v>No</v>
      </c>
      <c r="O4663" t="str">
        <f t="shared" ca="1" si="1013"/>
        <v>Yes</v>
      </c>
      <c r="P4663" t="str">
        <f t="shared" ca="1" si="1013"/>
        <v>Yes</v>
      </c>
      <c r="Q4663" t="str">
        <f t="shared" ca="1" si="1014"/>
        <v>No</v>
      </c>
      <c r="R4663">
        <f t="shared" ca="1" si="1015"/>
        <v>1</v>
      </c>
      <c r="S4663">
        <f t="shared" ca="1" si="1016"/>
        <v>0</v>
      </c>
      <c r="T4663">
        <f t="shared" ca="1" si="1017"/>
        <v>3</v>
      </c>
      <c r="U4663">
        <f t="shared" ca="1" si="1018"/>
        <v>0</v>
      </c>
      <c r="V4663">
        <f t="shared" ca="1" si="1019"/>
        <v>4</v>
      </c>
      <c r="W4663">
        <f t="shared" ca="1" si="1020"/>
        <v>0</v>
      </c>
      <c r="X4663">
        <f t="shared" ca="1" si="1021"/>
        <v>8</v>
      </c>
    </row>
    <row r="4664" spans="1:24" x14ac:dyDescent="0.25">
      <c r="A4664">
        <v>364964</v>
      </c>
      <c r="B4664" t="s">
        <v>15748</v>
      </c>
      <c r="C4664" t="s">
        <v>10</v>
      </c>
      <c r="D4664" t="s">
        <v>15749</v>
      </c>
      <c r="E4664" t="str">
        <f t="shared" ca="1" si="1022"/>
        <v>Somerville</v>
      </c>
      <c r="F4664" t="s">
        <v>24067</v>
      </c>
      <c r="G4664">
        <f t="shared" ca="1" si="1009"/>
        <v>5786891984</v>
      </c>
      <c r="H4664" t="s">
        <v>15750</v>
      </c>
      <c r="I4664">
        <v>13114</v>
      </c>
      <c r="J4664" t="str">
        <f t="shared" ca="1" si="1010"/>
        <v>Male</v>
      </c>
      <c r="K4664">
        <f t="shared" ca="1" si="1011"/>
        <v>33</v>
      </c>
      <c r="L4664" t="str">
        <f t="shared" ca="1" si="1012"/>
        <v>Adult</v>
      </c>
      <c r="M4664" t="str">
        <f t="shared" ca="1" si="1013"/>
        <v>Yes</v>
      </c>
      <c r="N4664" t="str">
        <f t="shared" ca="1" si="1013"/>
        <v>Yes</v>
      </c>
      <c r="O4664" t="str">
        <f t="shared" ca="1" si="1013"/>
        <v>No</v>
      </c>
      <c r="P4664" t="str">
        <f t="shared" ca="1" si="1013"/>
        <v>No</v>
      </c>
      <c r="Q4664" t="str">
        <f t="shared" ca="1" si="1014"/>
        <v>Yes</v>
      </c>
      <c r="R4664">
        <f t="shared" ca="1" si="1015"/>
        <v>4</v>
      </c>
      <c r="S4664">
        <f t="shared" ca="1" si="1016"/>
        <v>5</v>
      </c>
      <c r="T4664">
        <f t="shared" ca="1" si="1017"/>
        <v>3</v>
      </c>
      <c r="U4664">
        <f t="shared" ca="1" si="1018"/>
        <v>3</v>
      </c>
      <c r="V4664">
        <f t="shared" ca="1" si="1019"/>
        <v>0</v>
      </c>
      <c r="W4664">
        <f t="shared" ca="1" si="1020"/>
        <v>4</v>
      </c>
      <c r="X4664">
        <f t="shared" ca="1" si="1021"/>
        <v>19</v>
      </c>
    </row>
    <row r="4665" spans="1:24" x14ac:dyDescent="0.25">
      <c r="A4665">
        <v>364973</v>
      </c>
      <c r="B4665" t="s">
        <v>15751</v>
      </c>
      <c r="C4665" t="s">
        <v>10</v>
      </c>
      <c r="D4665" t="s">
        <v>15752</v>
      </c>
      <c r="E4665" t="str">
        <f t="shared" ca="1" si="1022"/>
        <v>Everett</v>
      </c>
      <c r="F4665" t="s">
        <v>24067</v>
      </c>
      <c r="G4665">
        <f t="shared" ca="1" si="1009"/>
        <v>4892387609</v>
      </c>
      <c r="H4665" t="s">
        <v>15753</v>
      </c>
      <c r="I4665">
        <v>78758</v>
      </c>
      <c r="J4665" t="str">
        <f t="shared" ca="1" si="1010"/>
        <v>Female</v>
      </c>
      <c r="K4665">
        <f t="shared" ca="1" si="1011"/>
        <v>69</v>
      </c>
      <c r="L4665" t="str">
        <f t="shared" ca="1" si="1012"/>
        <v>Adult</v>
      </c>
      <c r="M4665" t="str">
        <f t="shared" ca="1" si="1013"/>
        <v>Yes</v>
      </c>
      <c r="N4665" t="str">
        <f t="shared" ca="1" si="1013"/>
        <v>No</v>
      </c>
      <c r="O4665" t="str">
        <f t="shared" ca="1" si="1013"/>
        <v>No</v>
      </c>
      <c r="P4665" t="str">
        <f t="shared" ca="1" si="1013"/>
        <v>Yes</v>
      </c>
      <c r="Q4665" t="str">
        <f t="shared" ca="1" si="1014"/>
        <v>Yes</v>
      </c>
      <c r="R4665">
        <f t="shared" ca="1" si="1015"/>
        <v>3</v>
      </c>
      <c r="S4665">
        <f t="shared" ca="1" si="1016"/>
        <v>3</v>
      </c>
      <c r="T4665">
        <f t="shared" ca="1" si="1017"/>
        <v>0</v>
      </c>
      <c r="U4665">
        <f t="shared" ca="1" si="1018"/>
        <v>3</v>
      </c>
      <c r="V4665">
        <f t="shared" ca="1" si="1019"/>
        <v>4</v>
      </c>
      <c r="W4665">
        <f t="shared" ca="1" si="1020"/>
        <v>4</v>
      </c>
      <c r="X4665">
        <f t="shared" ca="1" si="1021"/>
        <v>17</v>
      </c>
    </row>
    <row r="4666" spans="1:24" x14ac:dyDescent="0.25">
      <c r="A4666">
        <v>365055</v>
      </c>
      <c r="B4666" t="s">
        <v>15754</v>
      </c>
      <c r="C4666" t="s">
        <v>10</v>
      </c>
      <c r="D4666" t="s">
        <v>15755</v>
      </c>
      <c r="E4666" t="str">
        <f t="shared" ca="1" si="1022"/>
        <v>Chelsea</v>
      </c>
      <c r="F4666" t="s">
        <v>24067</v>
      </c>
      <c r="G4666">
        <f t="shared" ca="1" si="1009"/>
        <v>9029630452</v>
      </c>
      <c r="H4666" t="s">
        <v>15756</v>
      </c>
      <c r="I4666">
        <v>10013</v>
      </c>
      <c r="J4666" t="str">
        <f t="shared" ca="1" si="1010"/>
        <v>Male</v>
      </c>
      <c r="K4666">
        <f t="shared" ca="1" si="1011"/>
        <v>62</v>
      </c>
      <c r="L4666" t="str">
        <f t="shared" ca="1" si="1012"/>
        <v>Adult</v>
      </c>
      <c r="M4666" t="str">
        <f t="shared" ca="1" si="1013"/>
        <v>No</v>
      </c>
      <c r="N4666" t="str">
        <f t="shared" ca="1" si="1013"/>
        <v>Yes</v>
      </c>
      <c r="O4666" t="str">
        <f t="shared" ca="1" si="1013"/>
        <v>Yes</v>
      </c>
      <c r="P4666" t="str">
        <f t="shared" ca="1" si="1013"/>
        <v>No</v>
      </c>
      <c r="Q4666" t="str">
        <f t="shared" ca="1" si="1014"/>
        <v>No</v>
      </c>
      <c r="R4666">
        <f t="shared" ca="1" si="1015"/>
        <v>2</v>
      </c>
      <c r="S4666">
        <f t="shared" ca="1" si="1016"/>
        <v>3</v>
      </c>
      <c r="T4666">
        <f t="shared" ca="1" si="1017"/>
        <v>5</v>
      </c>
      <c r="U4666">
        <f t="shared" ca="1" si="1018"/>
        <v>0</v>
      </c>
      <c r="V4666">
        <f t="shared" ca="1" si="1019"/>
        <v>0</v>
      </c>
      <c r="W4666">
        <f t="shared" ca="1" si="1020"/>
        <v>0</v>
      </c>
      <c r="X4666">
        <f t="shared" ca="1" si="1021"/>
        <v>10</v>
      </c>
    </row>
    <row r="4667" spans="1:24" x14ac:dyDescent="0.25">
      <c r="A4667">
        <v>365073</v>
      </c>
      <c r="B4667" t="s">
        <v>15757</v>
      </c>
      <c r="C4667" t="s">
        <v>10</v>
      </c>
      <c r="D4667" t="s">
        <v>15758</v>
      </c>
      <c r="E4667" t="str">
        <f t="shared" ca="1" si="1022"/>
        <v xml:space="preserve"> Milton</v>
      </c>
      <c r="F4667" t="s">
        <v>24067</v>
      </c>
      <c r="G4667">
        <f t="shared" ca="1" si="1009"/>
        <v>8127162299</v>
      </c>
      <c r="H4667" t="s">
        <v>15759</v>
      </c>
      <c r="I4667">
        <v>64118</v>
      </c>
      <c r="J4667" t="str">
        <f t="shared" ca="1" si="1010"/>
        <v>Female</v>
      </c>
      <c r="K4667">
        <f t="shared" ca="1" si="1011"/>
        <v>65</v>
      </c>
      <c r="L4667" t="str">
        <f t="shared" ca="1" si="1012"/>
        <v>Adult</v>
      </c>
      <c r="M4667" t="str">
        <f t="shared" ca="1" si="1013"/>
        <v>No</v>
      </c>
      <c r="N4667" t="str">
        <f t="shared" ca="1" si="1013"/>
        <v>Yes</v>
      </c>
      <c r="O4667" t="str">
        <f t="shared" ca="1" si="1013"/>
        <v>No</v>
      </c>
      <c r="P4667" t="str">
        <f t="shared" ca="1" si="1013"/>
        <v>No</v>
      </c>
      <c r="Q4667" t="str">
        <f t="shared" ca="1" si="1014"/>
        <v>Yes</v>
      </c>
      <c r="R4667">
        <f t="shared" ca="1" si="1015"/>
        <v>5</v>
      </c>
      <c r="S4667">
        <f t="shared" ca="1" si="1016"/>
        <v>5</v>
      </c>
      <c r="T4667">
        <f t="shared" ca="1" si="1017"/>
        <v>3</v>
      </c>
      <c r="U4667">
        <f t="shared" ca="1" si="1018"/>
        <v>0</v>
      </c>
      <c r="V4667">
        <f t="shared" ca="1" si="1019"/>
        <v>0</v>
      </c>
      <c r="W4667">
        <f t="shared" ca="1" si="1020"/>
        <v>4</v>
      </c>
      <c r="X4667">
        <f t="shared" ca="1" si="1021"/>
        <v>17</v>
      </c>
    </row>
    <row r="4668" spans="1:24" x14ac:dyDescent="0.25">
      <c r="A4668">
        <v>365091</v>
      </c>
      <c r="B4668" t="s">
        <v>15760</v>
      </c>
      <c r="C4668" t="s">
        <v>10</v>
      </c>
      <c r="D4668" t="s">
        <v>15761</v>
      </c>
      <c r="E4668" t="str">
        <f t="shared" ca="1" si="1022"/>
        <v>Dedham</v>
      </c>
      <c r="F4668" t="s">
        <v>24067</v>
      </c>
      <c r="G4668">
        <f t="shared" ca="1" si="1009"/>
        <v>4531793376</v>
      </c>
      <c r="H4668" t="s">
        <v>15762</v>
      </c>
      <c r="I4668">
        <v>30342</v>
      </c>
      <c r="J4668" t="str">
        <f t="shared" ca="1" si="1010"/>
        <v>Female</v>
      </c>
      <c r="K4668">
        <f t="shared" ca="1" si="1011"/>
        <v>18</v>
      </c>
      <c r="L4668" t="str">
        <f t="shared" ca="1" si="1012"/>
        <v>Adult</v>
      </c>
      <c r="M4668" t="str">
        <f t="shared" ca="1" si="1013"/>
        <v>No</v>
      </c>
      <c r="N4668" t="str">
        <f t="shared" ca="1" si="1013"/>
        <v>No</v>
      </c>
      <c r="O4668" t="str">
        <f t="shared" ca="1" si="1013"/>
        <v>No</v>
      </c>
      <c r="P4668" t="str">
        <f t="shared" ca="1" si="1013"/>
        <v>No</v>
      </c>
      <c r="Q4668" t="str">
        <f t="shared" ca="1" si="1014"/>
        <v>No</v>
      </c>
      <c r="R4668">
        <f t="shared" ca="1" si="1015"/>
        <v>1</v>
      </c>
      <c r="S4668">
        <f t="shared" ca="1" si="1016"/>
        <v>0</v>
      </c>
      <c r="T4668">
        <f t="shared" ca="1" si="1017"/>
        <v>0</v>
      </c>
      <c r="U4668">
        <f t="shared" ca="1" si="1018"/>
        <v>0</v>
      </c>
      <c r="V4668">
        <f t="shared" ca="1" si="1019"/>
        <v>0</v>
      </c>
      <c r="W4668">
        <f t="shared" ca="1" si="1020"/>
        <v>0</v>
      </c>
      <c r="X4668">
        <f t="shared" ca="1" si="1021"/>
        <v>1</v>
      </c>
    </row>
    <row r="4669" spans="1:24" x14ac:dyDescent="0.25">
      <c r="A4669">
        <v>365125</v>
      </c>
      <c r="B4669" t="s">
        <v>1620</v>
      </c>
      <c r="C4669" t="s">
        <v>10</v>
      </c>
      <c r="D4669" t="s">
        <v>15763</v>
      </c>
      <c r="E4669" t="str">
        <f t="shared" ca="1" si="1022"/>
        <v>Chelsea</v>
      </c>
      <c r="F4669" t="s">
        <v>24067</v>
      </c>
      <c r="G4669">
        <f t="shared" ca="1" si="1009"/>
        <v>4978803152</v>
      </c>
      <c r="H4669" t="s">
        <v>15764</v>
      </c>
      <c r="I4669">
        <v>92078</v>
      </c>
      <c r="J4669" t="str">
        <f t="shared" ca="1" si="1010"/>
        <v>Male</v>
      </c>
      <c r="K4669">
        <f t="shared" ca="1" si="1011"/>
        <v>21</v>
      </c>
      <c r="L4669" t="str">
        <f t="shared" ca="1" si="1012"/>
        <v>Adult</v>
      </c>
      <c r="M4669" t="str">
        <f t="shared" ca="1" si="1013"/>
        <v>Yes</v>
      </c>
      <c r="N4669" t="str">
        <f t="shared" ca="1" si="1013"/>
        <v>Yes</v>
      </c>
      <c r="O4669" t="str">
        <f t="shared" ca="1" si="1013"/>
        <v>Yes</v>
      </c>
      <c r="P4669" t="str">
        <f t="shared" ca="1" si="1013"/>
        <v>No</v>
      </c>
      <c r="Q4669" t="str">
        <f t="shared" ca="1" si="1014"/>
        <v>No</v>
      </c>
      <c r="R4669">
        <f t="shared" ca="1" si="1015"/>
        <v>2</v>
      </c>
      <c r="S4669">
        <f t="shared" ca="1" si="1016"/>
        <v>3</v>
      </c>
      <c r="T4669">
        <f t="shared" ca="1" si="1017"/>
        <v>5</v>
      </c>
      <c r="U4669">
        <f t="shared" ca="1" si="1018"/>
        <v>3</v>
      </c>
      <c r="V4669">
        <f t="shared" ca="1" si="1019"/>
        <v>0</v>
      </c>
      <c r="W4669">
        <f t="shared" ca="1" si="1020"/>
        <v>0</v>
      </c>
      <c r="X4669">
        <f t="shared" ca="1" si="1021"/>
        <v>13</v>
      </c>
    </row>
    <row r="4670" spans="1:24" x14ac:dyDescent="0.25">
      <c r="A4670">
        <v>365198</v>
      </c>
      <c r="B4670" t="s">
        <v>15765</v>
      </c>
      <c r="C4670" t="s">
        <v>10</v>
      </c>
      <c r="D4670" t="s">
        <v>15766</v>
      </c>
      <c r="E4670" t="str">
        <f t="shared" ca="1" si="1022"/>
        <v>Canton</v>
      </c>
      <c r="F4670" t="s">
        <v>24067</v>
      </c>
      <c r="G4670">
        <f t="shared" ca="1" si="1009"/>
        <v>8236996956</v>
      </c>
      <c r="H4670" t="s">
        <v>15767</v>
      </c>
      <c r="I4670">
        <v>73401</v>
      </c>
      <c r="J4670" t="str">
        <f t="shared" ca="1" si="1010"/>
        <v>Male</v>
      </c>
      <c r="K4670">
        <f t="shared" ca="1" si="1011"/>
        <v>42</v>
      </c>
      <c r="L4670" t="str">
        <f t="shared" ca="1" si="1012"/>
        <v>Adult</v>
      </c>
      <c r="M4670" t="str">
        <f t="shared" ca="1" si="1013"/>
        <v>No</v>
      </c>
      <c r="N4670" t="str">
        <f t="shared" ca="1" si="1013"/>
        <v>Yes</v>
      </c>
      <c r="O4670" t="str">
        <f t="shared" ca="1" si="1013"/>
        <v>No</v>
      </c>
      <c r="P4670" t="str">
        <f t="shared" ca="1" si="1013"/>
        <v>Yes</v>
      </c>
      <c r="Q4670" t="str">
        <f t="shared" ca="1" si="1014"/>
        <v>No</v>
      </c>
      <c r="R4670">
        <f t="shared" ca="1" si="1015"/>
        <v>5</v>
      </c>
      <c r="S4670">
        <f t="shared" ca="1" si="1016"/>
        <v>5</v>
      </c>
      <c r="T4670">
        <f t="shared" ca="1" si="1017"/>
        <v>3</v>
      </c>
      <c r="U4670">
        <f t="shared" ca="1" si="1018"/>
        <v>0</v>
      </c>
      <c r="V4670">
        <f t="shared" ca="1" si="1019"/>
        <v>4</v>
      </c>
      <c r="W4670">
        <f t="shared" ca="1" si="1020"/>
        <v>0</v>
      </c>
      <c r="X4670">
        <f t="shared" ca="1" si="1021"/>
        <v>17</v>
      </c>
    </row>
    <row r="4671" spans="1:24" x14ac:dyDescent="0.25">
      <c r="A4671">
        <v>365204</v>
      </c>
      <c r="B4671" t="s">
        <v>15768</v>
      </c>
      <c r="C4671" t="s">
        <v>10</v>
      </c>
      <c r="D4671" t="s">
        <v>15769</v>
      </c>
      <c r="E4671" t="str">
        <f t="shared" ca="1" si="1022"/>
        <v>Brookline</v>
      </c>
      <c r="F4671" t="s">
        <v>24067</v>
      </c>
      <c r="G4671">
        <f t="shared" ca="1" si="1009"/>
        <v>9880440759</v>
      </c>
      <c r="H4671" t="s">
        <v>15771</v>
      </c>
      <c r="I4671" t="s">
        <v>15770</v>
      </c>
      <c r="J4671" t="str">
        <f t="shared" ca="1" si="1010"/>
        <v>Male</v>
      </c>
      <c r="K4671">
        <f t="shared" ca="1" si="1011"/>
        <v>60</v>
      </c>
      <c r="L4671" t="str">
        <f t="shared" ca="1" si="1012"/>
        <v>Adult</v>
      </c>
      <c r="M4671" t="str">
        <f t="shared" ca="1" si="1013"/>
        <v>No</v>
      </c>
      <c r="N4671" t="str">
        <f t="shared" ca="1" si="1013"/>
        <v>Yes</v>
      </c>
      <c r="O4671" t="str">
        <f t="shared" ca="1" si="1013"/>
        <v>No</v>
      </c>
      <c r="P4671" t="str">
        <f t="shared" ca="1" si="1013"/>
        <v>Yes</v>
      </c>
      <c r="Q4671" t="str">
        <f t="shared" ca="1" si="1014"/>
        <v>Yes</v>
      </c>
      <c r="R4671">
        <f t="shared" ca="1" si="1015"/>
        <v>3</v>
      </c>
      <c r="S4671">
        <f t="shared" ca="1" si="1016"/>
        <v>3</v>
      </c>
      <c r="T4671">
        <f t="shared" ca="1" si="1017"/>
        <v>3</v>
      </c>
      <c r="U4671">
        <f t="shared" ca="1" si="1018"/>
        <v>0</v>
      </c>
      <c r="V4671">
        <f t="shared" ca="1" si="1019"/>
        <v>4</v>
      </c>
      <c r="W4671">
        <f t="shared" ca="1" si="1020"/>
        <v>4</v>
      </c>
      <c r="X4671">
        <f t="shared" ca="1" si="1021"/>
        <v>17</v>
      </c>
    </row>
    <row r="4672" spans="1:24" x14ac:dyDescent="0.25">
      <c r="A4672">
        <v>365213</v>
      </c>
      <c r="B4672" t="s">
        <v>15772</v>
      </c>
      <c r="C4672" t="s">
        <v>10</v>
      </c>
      <c r="D4672" t="s">
        <v>15773</v>
      </c>
      <c r="E4672" t="str">
        <f t="shared" ca="1" si="1022"/>
        <v>Chelsea</v>
      </c>
      <c r="F4672" t="s">
        <v>24067</v>
      </c>
      <c r="G4672">
        <f t="shared" ca="1" si="1009"/>
        <v>3639976524</v>
      </c>
      <c r="H4672" t="s">
        <v>15775</v>
      </c>
      <c r="I4672" t="s">
        <v>15774</v>
      </c>
      <c r="J4672" t="str">
        <f t="shared" ca="1" si="1010"/>
        <v>Male</v>
      </c>
      <c r="K4672">
        <f t="shared" ca="1" si="1011"/>
        <v>31</v>
      </c>
      <c r="L4672" t="str">
        <f t="shared" ca="1" si="1012"/>
        <v>Adult</v>
      </c>
      <c r="M4672" t="str">
        <f t="shared" ca="1" si="1013"/>
        <v>Yes</v>
      </c>
      <c r="N4672" t="str">
        <f t="shared" ca="1" si="1013"/>
        <v>No</v>
      </c>
      <c r="O4672" t="str">
        <f t="shared" ca="1" si="1013"/>
        <v>Yes</v>
      </c>
      <c r="P4672" t="str">
        <f t="shared" ca="1" si="1013"/>
        <v>No</v>
      </c>
      <c r="Q4672" t="str">
        <f t="shared" ca="1" si="1014"/>
        <v>No</v>
      </c>
      <c r="R4672">
        <f t="shared" ca="1" si="1015"/>
        <v>1</v>
      </c>
      <c r="S4672">
        <f t="shared" ca="1" si="1016"/>
        <v>0</v>
      </c>
      <c r="T4672">
        <f t="shared" ca="1" si="1017"/>
        <v>3</v>
      </c>
      <c r="U4672">
        <f t="shared" ca="1" si="1018"/>
        <v>3</v>
      </c>
      <c r="V4672">
        <f t="shared" ca="1" si="1019"/>
        <v>0</v>
      </c>
      <c r="W4672">
        <f t="shared" ca="1" si="1020"/>
        <v>0</v>
      </c>
      <c r="X4672">
        <f t="shared" ca="1" si="1021"/>
        <v>7</v>
      </c>
    </row>
    <row r="4673" spans="1:24" x14ac:dyDescent="0.25">
      <c r="A4673">
        <v>365240</v>
      </c>
      <c r="B4673" t="s">
        <v>15776</v>
      </c>
      <c r="C4673" t="s">
        <v>10</v>
      </c>
      <c r="D4673" t="s">
        <v>15777</v>
      </c>
      <c r="E4673" t="str">
        <f t="shared" ca="1" si="1022"/>
        <v>Watertown</v>
      </c>
      <c r="F4673" t="s">
        <v>24067</v>
      </c>
      <c r="G4673">
        <f t="shared" ca="1" si="1009"/>
        <v>3112949824</v>
      </c>
      <c r="H4673" t="s">
        <v>15779</v>
      </c>
      <c r="I4673" t="s">
        <v>15778</v>
      </c>
      <c r="J4673" t="str">
        <f t="shared" ca="1" si="1010"/>
        <v>Female</v>
      </c>
      <c r="K4673">
        <f t="shared" ca="1" si="1011"/>
        <v>35</v>
      </c>
      <c r="L4673" t="str">
        <f t="shared" ca="1" si="1012"/>
        <v>Adult</v>
      </c>
      <c r="M4673" t="str">
        <f t="shared" ca="1" si="1013"/>
        <v>Yes</v>
      </c>
      <c r="N4673" t="str">
        <f t="shared" ca="1" si="1013"/>
        <v>Yes</v>
      </c>
      <c r="O4673" t="str">
        <f t="shared" ca="1" si="1013"/>
        <v>Yes</v>
      </c>
      <c r="P4673" t="str">
        <f t="shared" ca="1" si="1013"/>
        <v>No</v>
      </c>
      <c r="Q4673" t="str">
        <f t="shared" ca="1" si="1014"/>
        <v>No</v>
      </c>
      <c r="R4673">
        <f t="shared" ca="1" si="1015"/>
        <v>4</v>
      </c>
      <c r="S4673">
        <f t="shared" ca="1" si="1016"/>
        <v>5</v>
      </c>
      <c r="T4673">
        <f t="shared" ca="1" si="1017"/>
        <v>5</v>
      </c>
      <c r="U4673">
        <f t="shared" ca="1" si="1018"/>
        <v>3</v>
      </c>
      <c r="V4673">
        <f t="shared" ca="1" si="1019"/>
        <v>0</v>
      </c>
      <c r="W4673">
        <f t="shared" ca="1" si="1020"/>
        <v>0</v>
      </c>
      <c r="X4673">
        <f t="shared" ca="1" si="1021"/>
        <v>17</v>
      </c>
    </row>
    <row r="4674" spans="1:24" x14ac:dyDescent="0.25">
      <c r="A4674">
        <v>365374</v>
      </c>
      <c r="B4674" t="s">
        <v>15780</v>
      </c>
      <c r="C4674" t="s">
        <v>10</v>
      </c>
      <c r="D4674" t="s">
        <v>15781</v>
      </c>
      <c r="E4674" t="str">
        <f t="shared" ca="1" si="1022"/>
        <v>Quincy</v>
      </c>
      <c r="F4674" t="s">
        <v>24067</v>
      </c>
      <c r="G4674">
        <f t="shared" ca="1" si="1009"/>
        <v>5152293481</v>
      </c>
      <c r="H4674" t="s">
        <v>15782</v>
      </c>
      <c r="I4674">
        <v>73036</v>
      </c>
      <c r="J4674" t="str">
        <f t="shared" ca="1" si="1010"/>
        <v>Male</v>
      </c>
      <c r="K4674">
        <f t="shared" ca="1" si="1011"/>
        <v>61</v>
      </c>
      <c r="L4674" t="str">
        <f t="shared" ca="1" si="1012"/>
        <v>Adult</v>
      </c>
      <c r="M4674" t="str">
        <f t="shared" ca="1" si="1013"/>
        <v>Yes</v>
      </c>
      <c r="N4674" t="str">
        <f t="shared" ca="1" si="1013"/>
        <v>Yes</v>
      </c>
      <c r="O4674" t="str">
        <f t="shared" ca="1" si="1013"/>
        <v>No</v>
      </c>
      <c r="P4674" t="str">
        <f t="shared" ref="P4674:Q4737" ca="1" si="1023">CHOOSE(RANDBETWEEN(1,2),"Yes","No")</f>
        <v>Yes</v>
      </c>
      <c r="Q4674" t="str">
        <f t="shared" ca="1" si="1014"/>
        <v>No</v>
      </c>
      <c r="R4674">
        <f t="shared" ca="1" si="1015"/>
        <v>1</v>
      </c>
      <c r="S4674">
        <f t="shared" ca="1" si="1016"/>
        <v>0</v>
      </c>
      <c r="T4674">
        <f t="shared" ca="1" si="1017"/>
        <v>3</v>
      </c>
      <c r="U4674">
        <f t="shared" ca="1" si="1018"/>
        <v>3</v>
      </c>
      <c r="V4674">
        <f t="shared" ca="1" si="1019"/>
        <v>4</v>
      </c>
      <c r="W4674">
        <f t="shared" ca="1" si="1020"/>
        <v>0</v>
      </c>
      <c r="X4674">
        <f t="shared" ca="1" si="1021"/>
        <v>11</v>
      </c>
    </row>
    <row r="4675" spans="1:24" x14ac:dyDescent="0.25">
      <c r="A4675">
        <v>365383</v>
      </c>
      <c r="B4675" t="s">
        <v>15783</v>
      </c>
      <c r="C4675" t="s">
        <v>10</v>
      </c>
      <c r="D4675" t="s">
        <v>15784</v>
      </c>
      <c r="E4675" t="str">
        <f t="shared" ca="1" si="1022"/>
        <v xml:space="preserve"> Milton</v>
      </c>
      <c r="F4675" t="s">
        <v>24067</v>
      </c>
      <c r="G4675">
        <f t="shared" ref="G4675:G4738" ca="1" si="1024">RANDBETWEEN(1000000000,9999999999)</f>
        <v>9632033662</v>
      </c>
      <c r="H4675" t="s">
        <v>15786</v>
      </c>
      <c r="I4675" t="s">
        <v>15785</v>
      </c>
      <c r="J4675" t="str">
        <f t="shared" ref="J4675:J4738" ca="1" si="1025">CHOOSE(RANDBETWEEN(1,2),"Male","Female")</f>
        <v>Male</v>
      </c>
      <c r="K4675">
        <f t="shared" ref="K4675:K4738" ca="1" si="1026">RANDBETWEEN(15,70)</f>
        <v>16</v>
      </c>
      <c r="L4675" t="str">
        <f t="shared" ref="L4675:L4738" ca="1" si="1027">IF(AND(K4675&gt;=12, K4675 &lt; 18), "Adoloscent", "Adult")</f>
        <v>Adoloscent</v>
      </c>
      <c r="M4675" t="str">
        <f t="shared" ref="M4675:Q4738" ca="1" si="1028">CHOOSE(RANDBETWEEN(1,2),"Yes","No")</f>
        <v>Yes</v>
      </c>
      <c r="N4675" t="str">
        <f t="shared" ca="1" si="1028"/>
        <v>No</v>
      </c>
      <c r="O4675" t="str">
        <f t="shared" ca="1" si="1028"/>
        <v>No</v>
      </c>
      <c r="P4675" t="str">
        <f t="shared" ca="1" si="1023"/>
        <v>Yes</v>
      </c>
      <c r="Q4675" t="str">
        <f t="shared" ca="1" si="1023"/>
        <v>Yes</v>
      </c>
      <c r="R4675">
        <f t="shared" ref="R4675:R4738" ca="1" si="1029">CHOOSE(RANDBETWEEN(1,5),1,2,3,4,5)</f>
        <v>2</v>
      </c>
      <c r="S4675">
        <f t="shared" ref="S4675:S4738" ca="1" si="1030">IF(R4675&gt;=4,5,IF(AND(R4675&gt;=2,R4675&lt;=3),3,IF(R4675=1,0)))</f>
        <v>3</v>
      </c>
      <c r="T4675">
        <f t="shared" ref="T4675:T4738" ca="1" si="1031">IF(AND(O4675="Yes",N4675="Yes"),5,IF(OR(O4675="Yes",N4675="Yes"),3,IF(AND(O4675="No",N4675="No"),0)))</f>
        <v>0</v>
      </c>
      <c r="U4675">
        <f t="shared" ref="U4675:U4738" ca="1" si="1032">IF(M4675="Yes",3,0)</f>
        <v>3</v>
      </c>
      <c r="V4675">
        <f t="shared" ref="V4675:V4738" ca="1" si="1033">IF(P4675="Yes",4,0)</f>
        <v>4</v>
      </c>
      <c r="W4675">
        <f t="shared" ref="W4675:W4738" ca="1" si="1034">IF(Q4675="Yes",4,0)</f>
        <v>4</v>
      </c>
      <c r="X4675">
        <f t="shared" ref="X4675:X4738" ca="1" si="1035">SUM(R4675:W4675)</f>
        <v>16</v>
      </c>
    </row>
    <row r="4676" spans="1:24" x14ac:dyDescent="0.25">
      <c r="A4676">
        <v>365426</v>
      </c>
      <c r="B4676" t="s">
        <v>15787</v>
      </c>
      <c r="C4676" t="s">
        <v>10</v>
      </c>
      <c r="D4676" t="s">
        <v>6869</v>
      </c>
      <c r="E4676" t="str">
        <f t="shared" ref="E4676:E4739" ca="1" si="1036">CHOOSE(RANDBETWEEN(1,15),"Boston","Winthrop","Revere","Chelsea","Everett","Somerville", "Cambridge","Watertown", "Newton","Brookline", "Needham", "Dedham", "Canton"," Milton", "Quincy")</f>
        <v>Brookline</v>
      </c>
      <c r="F4676" t="s">
        <v>24067</v>
      </c>
      <c r="G4676">
        <f t="shared" ca="1" si="1024"/>
        <v>7546789448</v>
      </c>
      <c r="H4676" t="s">
        <v>15788</v>
      </c>
      <c r="I4676">
        <v>55905</v>
      </c>
      <c r="J4676" t="str">
        <f t="shared" ca="1" si="1025"/>
        <v>Male</v>
      </c>
      <c r="K4676">
        <f t="shared" ca="1" si="1026"/>
        <v>38</v>
      </c>
      <c r="L4676" t="str">
        <f t="shared" ca="1" si="1027"/>
        <v>Adult</v>
      </c>
      <c r="M4676" t="str">
        <f t="shared" ca="1" si="1028"/>
        <v>Yes</v>
      </c>
      <c r="N4676" t="str">
        <f t="shared" ca="1" si="1028"/>
        <v>No</v>
      </c>
      <c r="O4676" t="str">
        <f t="shared" ca="1" si="1028"/>
        <v>No</v>
      </c>
      <c r="P4676" t="str">
        <f t="shared" ca="1" si="1023"/>
        <v>Yes</v>
      </c>
      <c r="Q4676" t="str">
        <f t="shared" ca="1" si="1023"/>
        <v>No</v>
      </c>
      <c r="R4676">
        <f t="shared" ca="1" si="1029"/>
        <v>2</v>
      </c>
      <c r="S4676">
        <f t="shared" ca="1" si="1030"/>
        <v>3</v>
      </c>
      <c r="T4676">
        <f t="shared" ca="1" si="1031"/>
        <v>0</v>
      </c>
      <c r="U4676">
        <f t="shared" ca="1" si="1032"/>
        <v>3</v>
      </c>
      <c r="V4676">
        <f t="shared" ca="1" si="1033"/>
        <v>4</v>
      </c>
      <c r="W4676">
        <f t="shared" ca="1" si="1034"/>
        <v>0</v>
      </c>
      <c r="X4676">
        <f t="shared" ca="1" si="1035"/>
        <v>12</v>
      </c>
    </row>
    <row r="4677" spans="1:24" x14ac:dyDescent="0.25">
      <c r="A4677">
        <v>365453</v>
      </c>
      <c r="B4677" t="s">
        <v>15789</v>
      </c>
      <c r="C4677" t="s">
        <v>10</v>
      </c>
      <c r="D4677" t="s">
        <v>15790</v>
      </c>
      <c r="E4677" t="str">
        <f t="shared" ca="1" si="1036"/>
        <v>Watertown</v>
      </c>
      <c r="F4677" t="s">
        <v>24067</v>
      </c>
      <c r="G4677">
        <f t="shared" ca="1" si="1024"/>
        <v>3075257329</v>
      </c>
      <c r="H4677" t="s">
        <v>15791</v>
      </c>
      <c r="I4677">
        <v>74501</v>
      </c>
      <c r="J4677" t="str">
        <f t="shared" ca="1" si="1025"/>
        <v>Female</v>
      </c>
      <c r="K4677">
        <f t="shared" ca="1" si="1026"/>
        <v>45</v>
      </c>
      <c r="L4677" t="str">
        <f t="shared" ca="1" si="1027"/>
        <v>Adult</v>
      </c>
      <c r="M4677" t="str">
        <f t="shared" ca="1" si="1028"/>
        <v>Yes</v>
      </c>
      <c r="N4677" t="str">
        <f t="shared" ca="1" si="1028"/>
        <v>Yes</v>
      </c>
      <c r="O4677" t="str">
        <f t="shared" ca="1" si="1028"/>
        <v>Yes</v>
      </c>
      <c r="P4677" t="str">
        <f t="shared" ca="1" si="1023"/>
        <v>Yes</v>
      </c>
      <c r="Q4677" t="str">
        <f t="shared" ca="1" si="1023"/>
        <v>No</v>
      </c>
      <c r="R4677">
        <f t="shared" ca="1" si="1029"/>
        <v>5</v>
      </c>
      <c r="S4677">
        <f t="shared" ca="1" si="1030"/>
        <v>5</v>
      </c>
      <c r="T4677">
        <f t="shared" ca="1" si="1031"/>
        <v>5</v>
      </c>
      <c r="U4677">
        <f t="shared" ca="1" si="1032"/>
        <v>3</v>
      </c>
      <c r="V4677">
        <f t="shared" ca="1" si="1033"/>
        <v>4</v>
      </c>
      <c r="W4677">
        <f t="shared" ca="1" si="1034"/>
        <v>0</v>
      </c>
      <c r="X4677">
        <f t="shared" ca="1" si="1035"/>
        <v>22</v>
      </c>
    </row>
    <row r="4678" spans="1:24" x14ac:dyDescent="0.25">
      <c r="A4678">
        <v>365480</v>
      </c>
      <c r="B4678" t="s">
        <v>15792</v>
      </c>
      <c r="C4678" t="s">
        <v>10</v>
      </c>
      <c r="D4678" t="s">
        <v>15793</v>
      </c>
      <c r="E4678" t="str">
        <f t="shared" ca="1" si="1036"/>
        <v>Brookline</v>
      </c>
      <c r="F4678" t="s">
        <v>24067</v>
      </c>
      <c r="G4678">
        <f t="shared" ca="1" si="1024"/>
        <v>4082716859</v>
      </c>
      <c r="H4678" t="s">
        <v>15795</v>
      </c>
      <c r="I4678" t="s">
        <v>15794</v>
      </c>
      <c r="J4678" t="str">
        <f t="shared" ca="1" si="1025"/>
        <v>Female</v>
      </c>
      <c r="K4678">
        <f t="shared" ca="1" si="1026"/>
        <v>32</v>
      </c>
      <c r="L4678" t="str">
        <f t="shared" ca="1" si="1027"/>
        <v>Adult</v>
      </c>
      <c r="M4678" t="str">
        <f t="shared" ca="1" si="1028"/>
        <v>No</v>
      </c>
      <c r="N4678" t="str">
        <f t="shared" ca="1" si="1028"/>
        <v>Yes</v>
      </c>
      <c r="O4678" t="str">
        <f t="shared" ca="1" si="1028"/>
        <v>No</v>
      </c>
      <c r="P4678" t="str">
        <f t="shared" ca="1" si="1023"/>
        <v>No</v>
      </c>
      <c r="Q4678" t="str">
        <f t="shared" ca="1" si="1023"/>
        <v>No</v>
      </c>
      <c r="R4678">
        <f t="shared" ca="1" si="1029"/>
        <v>5</v>
      </c>
      <c r="S4678">
        <f t="shared" ca="1" si="1030"/>
        <v>5</v>
      </c>
      <c r="T4678">
        <f t="shared" ca="1" si="1031"/>
        <v>3</v>
      </c>
      <c r="U4678">
        <f t="shared" ca="1" si="1032"/>
        <v>0</v>
      </c>
      <c r="V4678">
        <f t="shared" ca="1" si="1033"/>
        <v>0</v>
      </c>
      <c r="W4678">
        <f t="shared" ca="1" si="1034"/>
        <v>0</v>
      </c>
      <c r="X4678">
        <f t="shared" ca="1" si="1035"/>
        <v>13</v>
      </c>
    </row>
    <row r="4679" spans="1:24" x14ac:dyDescent="0.25">
      <c r="A4679">
        <v>365505</v>
      </c>
      <c r="B4679" t="s">
        <v>15796</v>
      </c>
      <c r="C4679" t="s">
        <v>10</v>
      </c>
      <c r="D4679" t="s">
        <v>15797</v>
      </c>
      <c r="E4679" t="str">
        <f t="shared" ca="1" si="1036"/>
        <v>Dedham</v>
      </c>
      <c r="F4679" t="s">
        <v>24067</v>
      </c>
      <c r="G4679">
        <f t="shared" ca="1" si="1024"/>
        <v>5742688844</v>
      </c>
      <c r="H4679" t="s">
        <v>15798</v>
      </c>
      <c r="I4679">
        <v>65583</v>
      </c>
      <c r="J4679" t="str">
        <f t="shared" ca="1" si="1025"/>
        <v>Female</v>
      </c>
      <c r="K4679">
        <f t="shared" ca="1" si="1026"/>
        <v>41</v>
      </c>
      <c r="L4679" t="str">
        <f t="shared" ca="1" si="1027"/>
        <v>Adult</v>
      </c>
      <c r="M4679" t="str">
        <f t="shared" ca="1" si="1028"/>
        <v>Yes</v>
      </c>
      <c r="N4679" t="str">
        <f t="shared" ca="1" si="1028"/>
        <v>Yes</v>
      </c>
      <c r="O4679" t="str">
        <f t="shared" ca="1" si="1028"/>
        <v>No</v>
      </c>
      <c r="P4679" t="str">
        <f t="shared" ca="1" si="1023"/>
        <v>Yes</v>
      </c>
      <c r="Q4679" t="str">
        <f t="shared" ca="1" si="1023"/>
        <v>No</v>
      </c>
      <c r="R4679">
        <f t="shared" ca="1" si="1029"/>
        <v>1</v>
      </c>
      <c r="S4679">
        <f t="shared" ca="1" si="1030"/>
        <v>0</v>
      </c>
      <c r="T4679">
        <f t="shared" ca="1" si="1031"/>
        <v>3</v>
      </c>
      <c r="U4679">
        <f t="shared" ca="1" si="1032"/>
        <v>3</v>
      </c>
      <c r="V4679">
        <f t="shared" ca="1" si="1033"/>
        <v>4</v>
      </c>
      <c r="W4679">
        <f t="shared" ca="1" si="1034"/>
        <v>0</v>
      </c>
      <c r="X4679">
        <f t="shared" ca="1" si="1035"/>
        <v>11</v>
      </c>
    </row>
    <row r="4680" spans="1:24" x14ac:dyDescent="0.25">
      <c r="A4680">
        <v>365569</v>
      </c>
      <c r="B4680" t="s">
        <v>15799</v>
      </c>
      <c r="C4680" t="s">
        <v>10</v>
      </c>
      <c r="D4680" t="s">
        <v>15800</v>
      </c>
      <c r="E4680" t="str">
        <f t="shared" ca="1" si="1036"/>
        <v>Chelsea</v>
      </c>
      <c r="F4680" t="s">
        <v>24067</v>
      </c>
      <c r="G4680">
        <f t="shared" ca="1" si="1024"/>
        <v>8248293843</v>
      </c>
      <c r="H4680" t="s">
        <v>15801</v>
      </c>
      <c r="I4680">
        <v>6716</v>
      </c>
      <c r="J4680" t="str">
        <f t="shared" ca="1" si="1025"/>
        <v>Male</v>
      </c>
      <c r="K4680">
        <f t="shared" ca="1" si="1026"/>
        <v>41</v>
      </c>
      <c r="L4680" t="str">
        <f t="shared" ca="1" si="1027"/>
        <v>Adult</v>
      </c>
      <c r="M4680" t="str">
        <f t="shared" ca="1" si="1028"/>
        <v>No</v>
      </c>
      <c r="N4680" t="str">
        <f t="shared" ca="1" si="1028"/>
        <v>No</v>
      </c>
      <c r="O4680" t="str">
        <f t="shared" ca="1" si="1028"/>
        <v>Yes</v>
      </c>
      <c r="P4680" t="str">
        <f t="shared" ca="1" si="1023"/>
        <v>Yes</v>
      </c>
      <c r="Q4680" t="str">
        <f t="shared" ca="1" si="1023"/>
        <v>Yes</v>
      </c>
      <c r="R4680">
        <f t="shared" ca="1" si="1029"/>
        <v>2</v>
      </c>
      <c r="S4680">
        <f t="shared" ca="1" si="1030"/>
        <v>3</v>
      </c>
      <c r="T4680">
        <f t="shared" ca="1" si="1031"/>
        <v>3</v>
      </c>
      <c r="U4680">
        <f t="shared" ca="1" si="1032"/>
        <v>0</v>
      </c>
      <c r="V4680">
        <f t="shared" ca="1" si="1033"/>
        <v>4</v>
      </c>
      <c r="W4680">
        <f t="shared" ca="1" si="1034"/>
        <v>4</v>
      </c>
      <c r="X4680">
        <f t="shared" ca="1" si="1035"/>
        <v>16</v>
      </c>
    </row>
    <row r="4681" spans="1:24" x14ac:dyDescent="0.25">
      <c r="A4681">
        <v>365693</v>
      </c>
      <c r="B4681" t="s">
        <v>15802</v>
      </c>
      <c r="C4681" t="s">
        <v>10</v>
      </c>
      <c r="D4681" t="s">
        <v>15803</v>
      </c>
      <c r="E4681" t="str">
        <f t="shared" ca="1" si="1036"/>
        <v>Watertown</v>
      </c>
      <c r="F4681" t="s">
        <v>24067</v>
      </c>
      <c r="G4681">
        <f t="shared" ca="1" si="1024"/>
        <v>9853831313</v>
      </c>
      <c r="H4681" t="s">
        <v>15805</v>
      </c>
      <c r="I4681" t="s">
        <v>15804</v>
      </c>
      <c r="J4681" t="str">
        <f t="shared" ca="1" si="1025"/>
        <v>Male</v>
      </c>
      <c r="K4681">
        <f t="shared" ca="1" si="1026"/>
        <v>56</v>
      </c>
      <c r="L4681" t="str">
        <f t="shared" ca="1" si="1027"/>
        <v>Adult</v>
      </c>
      <c r="M4681" t="str">
        <f t="shared" ca="1" si="1028"/>
        <v>No</v>
      </c>
      <c r="N4681" t="str">
        <f t="shared" ca="1" si="1028"/>
        <v>Yes</v>
      </c>
      <c r="O4681" t="str">
        <f t="shared" ca="1" si="1028"/>
        <v>Yes</v>
      </c>
      <c r="P4681" t="str">
        <f t="shared" ca="1" si="1023"/>
        <v>No</v>
      </c>
      <c r="Q4681" t="str">
        <f t="shared" ca="1" si="1023"/>
        <v>Yes</v>
      </c>
      <c r="R4681">
        <f t="shared" ca="1" si="1029"/>
        <v>1</v>
      </c>
      <c r="S4681">
        <f t="shared" ca="1" si="1030"/>
        <v>0</v>
      </c>
      <c r="T4681">
        <f t="shared" ca="1" si="1031"/>
        <v>5</v>
      </c>
      <c r="U4681">
        <f t="shared" ca="1" si="1032"/>
        <v>0</v>
      </c>
      <c r="V4681">
        <f t="shared" ca="1" si="1033"/>
        <v>0</v>
      </c>
      <c r="W4681">
        <f t="shared" ca="1" si="1034"/>
        <v>4</v>
      </c>
      <c r="X4681">
        <f t="shared" ca="1" si="1035"/>
        <v>10</v>
      </c>
    </row>
    <row r="4682" spans="1:24" x14ac:dyDescent="0.25">
      <c r="A4682">
        <v>365763</v>
      </c>
      <c r="B4682" t="s">
        <v>15806</v>
      </c>
      <c r="C4682" t="s">
        <v>10</v>
      </c>
      <c r="D4682" t="s">
        <v>15807</v>
      </c>
      <c r="E4682" t="str">
        <f t="shared" ca="1" si="1036"/>
        <v>Everett</v>
      </c>
      <c r="F4682" t="s">
        <v>24067</v>
      </c>
      <c r="G4682">
        <f t="shared" ca="1" si="1024"/>
        <v>7816882999</v>
      </c>
      <c r="H4682" t="s">
        <v>15808</v>
      </c>
      <c r="I4682">
        <v>7834</v>
      </c>
      <c r="J4682" t="str">
        <f t="shared" ca="1" si="1025"/>
        <v>Female</v>
      </c>
      <c r="K4682">
        <f t="shared" ca="1" si="1026"/>
        <v>55</v>
      </c>
      <c r="L4682" t="str">
        <f t="shared" ca="1" si="1027"/>
        <v>Adult</v>
      </c>
      <c r="M4682" t="str">
        <f t="shared" ca="1" si="1028"/>
        <v>No</v>
      </c>
      <c r="N4682" t="str">
        <f t="shared" ca="1" si="1028"/>
        <v>Yes</v>
      </c>
      <c r="O4682" t="str">
        <f t="shared" ca="1" si="1028"/>
        <v>No</v>
      </c>
      <c r="P4682" t="str">
        <f t="shared" ca="1" si="1023"/>
        <v>No</v>
      </c>
      <c r="Q4682" t="str">
        <f t="shared" ca="1" si="1023"/>
        <v>Yes</v>
      </c>
      <c r="R4682">
        <f t="shared" ca="1" si="1029"/>
        <v>2</v>
      </c>
      <c r="S4682">
        <f t="shared" ca="1" si="1030"/>
        <v>3</v>
      </c>
      <c r="T4682">
        <f t="shared" ca="1" si="1031"/>
        <v>3</v>
      </c>
      <c r="U4682">
        <f t="shared" ca="1" si="1032"/>
        <v>0</v>
      </c>
      <c r="V4682">
        <f t="shared" ca="1" si="1033"/>
        <v>0</v>
      </c>
      <c r="W4682">
        <f t="shared" ca="1" si="1034"/>
        <v>4</v>
      </c>
      <c r="X4682">
        <f t="shared" ca="1" si="1035"/>
        <v>12</v>
      </c>
    </row>
    <row r="4683" spans="1:24" x14ac:dyDescent="0.25">
      <c r="A4683">
        <v>365824</v>
      </c>
      <c r="B4683" t="s">
        <v>6654</v>
      </c>
      <c r="C4683" t="s">
        <v>10</v>
      </c>
      <c r="D4683" t="s">
        <v>15809</v>
      </c>
      <c r="E4683" t="str">
        <f t="shared" ca="1" si="1036"/>
        <v>Newton</v>
      </c>
      <c r="F4683" t="s">
        <v>24067</v>
      </c>
      <c r="G4683">
        <f t="shared" ca="1" si="1024"/>
        <v>6811258197</v>
      </c>
      <c r="H4683" t="s">
        <v>6656</v>
      </c>
      <c r="I4683">
        <v>49441</v>
      </c>
      <c r="J4683" t="str">
        <f t="shared" ca="1" si="1025"/>
        <v>Male</v>
      </c>
      <c r="K4683">
        <f t="shared" ca="1" si="1026"/>
        <v>29</v>
      </c>
      <c r="L4683" t="str">
        <f t="shared" ca="1" si="1027"/>
        <v>Adult</v>
      </c>
      <c r="M4683" t="str">
        <f t="shared" ca="1" si="1028"/>
        <v>Yes</v>
      </c>
      <c r="N4683" t="str">
        <f t="shared" ca="1" si="1028"/>
        <v>Yes</v>
      </c>
      <c r="O4683" t="str">
        <f t="shared" ca="1" si="1028"/>
        <v>No</v>
      </c>
      <c r="P4683" t="str">
        <f t="shared" ca="1" si="1023"/>
        <v>Yes</v>
      </c>
      <c r="Q4683" t="str">
        <f t="shared" ca="1" si="1023"/>
        <v>Yes</v>
      </c>
      <c r="R4683">
        <f t="shared" ca="1" si="1029"/>
        <v>1</v>
      </c>
      <c r="S4683">
        <f t="shared" ca="1" si="1030"/>
        <v>0</v>
      </c>
      <c r="T4683">
        <f t="shared" ca="1" si="1031"/>
        <v>3</v>
      </c>
      <c r="U4683">
        <f t="shared" ca="1" si="1032"/>
        <v>3</v>
      </c>
      <c r="V4683">
        <f t="shared" ca="1" si="1033"/>
        <v>4</v>
      </c>
      <c r="W4683">
        <f t="shared" ca="1" si="1034"/>
        <v>4</v>
      </c>
      <c r="X4683">
        <f t="shared" ca="1" si="1035"/>
        <v>15</v>
      </c>
    </row>
    <row r="4684" spans="1:24" x14ac:dyDescent="0.25">
      <c r="A4684">
        <v>365833</v>
      </c>
      <c r="B4684" t="s">
        <v>6654</v>
      </c>
      <c r="C4684" t="s">
        <v>10</v>
      </c>
      <c r="D4684" t="s">
        <v>15810</v>
      </c>
      <c r="E4684" t="str">
        <f t="shared" ca="1" si="1036"/>
        <v>Boston</v>
      </c>
      <c r="F4684" t="s">
        <v>24067</v>
      </c>
      <c r="G4684">
        <f t="shared" ca="1" si="1024"/>
        <v>6419268496</v>
      </c>
      <c r="H4684" t="s">
        <v>6656</v>
      </c>
      <c r="I4684">
        <v>48508</v>
      </c>
      <c r="J4684" t="str">
        <f t="shared" ca="1" si="1025"/>
        <v>Female</v>
      </c>
      <c r="K4684">
        <f t="shared" ca="1" si="1026"/>
        <v>46</v>
      </c>
      <c r="L4684" t="str">
        <f t="shared" ca="1" si="1027"/>
        <v>Adult</v>
      </c>
      <c r="M4684" t="str">
        <f t="shared" ca="1" si="1028"/>
        <v>No</v>
      </c>
      <c r="N4684" t="str">
        <f t="shared" ca="1" si="1028"/>
        <v>Yes</v>
      </c>
      <c r="O4684" t="str">
        <f t="shared" ca="1" si="1028"/>
        <v>Yes</v>
      </c>
      <c r="P4684" t="str">
        <f t="shared" ca="1" si="1023"/>
        <v>Yes</v>
      </c>
      <c r="Q4684" t="str">
        <f t="shared" ca="1" si="1023"/>
        <v>No</v>
      </c>
      <c r="R4684">
        <f t="shared" ca="1" si="1029"/>
        <v>3</v>
      </c>
      <c r="S4684">
        <f t="shared" ca="1" si="1030"/>
        <v>3</v>
      </c>
      <c r="T4684">
        <f t="shared" ca="1" si="1031"/>
        <v>5</v>
      </c>
      <c r="U4684">
        <f t="shared" ca="1" si="1032"/>
        <v>0</v>
      </c>
      <c r="V4684">
        <f t="shared" ca="1" si="1033"/>
        <v>4</v>
      </c>
      <c r="W4684">
        <f t="shared" ca="1" si="1034"/>
        <v>0</v>
      </c>
      <c r="X4684">
        <f t="shared" ca="1" si="1035"/>
        <v>15</v>
      </c>
    </row>
    <row r="4685" spans="1:24" x14ac:dyDescent="0.25">
      <c r="A4685">
        <v>366003</v>
      </c>
      <c r="B4685" t="s">
        <v>15811</v>
      </c>
      <c r="C4685" t="s">
        <v>10</v>
      </c>
      <c r="D4685" t="s">
        <v>15812</v>
      </c>
      <c r="E4685" t="str">
        <f t="shared" ca="1" si="1036"/>
        <v xml:space="preserve"> Milton</v>
      </c>
      <c r="F4685" t="s">
        <v>24067</v>
      </c>
      <c r="G4685">
        <f t="shared" ca="1" si="1024"/>
        <v>5030391586</v>
      </c>
      <c r="H4685" t="s">
        <v>15813</v>
      </c>
      <c r="I4685">
        <v>33441</v>
      </c>
      <c r="J4685" t="str">
        <f t="shared" ca="1" si="1025"/>
        <v>Male</v>
      </c>
      <c r="K4685">
        <f t="shared" ca="1" si="1026"/>
        <v>19</v>
      </c>
      <c r="L4685" t="str">
        <f t="shared" ca="1" si="1027"/>
        <v>Adult</v>
      </c>
      <c r="M4685" t="str">
        <f t="shared" ca="1" si="1028"/>
        <v>Yes</v>
      </c>
      <c r="N4685" t="str">
        <f t="shared" ca="1" si="1028"/>
        <v>Yes</v>
      </c>
      <c r="O4685" t="str">
        <f t="shared" ca="1" si="1028"/>
        <v>Yes</v>
      </c>
      <c r="P4685" t="str">
        <f t="shared" ca="1" si="1023"/>
        <v>Yes</v>
      </c>
      <c r="Q4685" t="str">
        <f t="shared" ca="1" si="1023"/>
        <v>Yes</v>
      </c>
      <c r="R4685">
        <f t="shared" ca="1" si="1029"/>
        <v>2</v>
      </c>
      <c r="S4685">
        <f t="shared" ca="1" si="1030"/>
        <v>3</v>
      </c>
      <c r="T4685">
        <f t="shared" ca="1" si="1031"/>
        <v>5</v>
      </c>
      <c r="U4685">
        <f t="shared" ca="1" si="1032"/>
        <v>3</v>
      </c>
      <c r="V4685">
        <f t="shared" ca="1" si="1033"/>
        <v>4</v>
      </c>
      <c r="W4685">
        <f t="shared" ca="1" si="1034"/>
        <v>4</v>
      </c>
      <c r="X4685">
        <f t="shared" ca="1" si="1035"/>
        <v>21</v>
      </c>
    </row>
    <row r="4686" spans="1:24" x14ac:dyDescent="0.25">
      <c r="A4686">
        <v>366155</v>
      </c>
      <c r="B4686" t="s">
        <v>5318</v>
      </c>
      <c r="C4686" t="s">
        <v>10</v>
      </c>
      <c r="D4686" t="s">
        <v>15814</v>
      </c>
      <c r="E4686" t="str">
        <f t="shared" ca="1" si="1036"/>
        <v xml:space="preserve"> Milton</v>
      </c>
      <c r="F4686" t="s">
        <v>24067</v>
      </c>
      <c r="G4686">
        <f t="shared" ca="1" si="1024"/>
        <v>2186248433</v>
      </c>
      <c r="H4686" t="s">
        <v>15815</v>
      </c>
      <c r="I4686">
        <v>71202</v>
      </c>
      <c r="J4686" t="str">
        <f t="shared" ca="1" si="1025"/>
        <v>Male</v>
      </c>
      <c r="K4686">
        <f t="shared" ca="1" si="1026"/>
        <v>60</v>
      </c>
      <c r="L4686" t="str">
        <f t="shared" ca="1" si="1027"/>
        <v>Adult</v>
      </c>
      <c r="M4686" t="str">
        <f t="shared" ca="1" si="1028"/>
        <v>Yes</v>
      </c>
      <c r="N4686" t="str">
        <f t="shared" ca="1" si="1028"/>
        <v>No</v>
      </c>
      <c r="O4686" t="str">
        <f t="shared" ca="1" si="1028"/>
        <v>Yes</v>
      </c>
      <c r="P4686" t="str">
        <f t="shared" ca="1" si="1023"/>
        <v>No</v>
      </c>
      <c r="Q4686" t="str">
        <f t="shared" ca="1" si="1023"/>
        <v>No</v>
      </c>
      <c r="R4686">
        <f t="shared" ca="1" si="1029"/>
        <v>2</v>
      </c>
      <c r="S4686">
        <f t="shared" ca="1" si="1030"/>
        <v>3</v>
      </c>
      <c r="T4686">
        <f t="shared" ca="1" si="1031"/>
        <v>3</v>
      </c>
      <c r="U4686">
        <f t="shared" ca="1" si="1032"/>
        <v>3</v>
      </c>
      <c r="V4686">
        <f t="shared" ca="1" si="1033"/>
        <v>0</v>
      </c>
      <c r="W4686">
        <f t="shared" ca="1" si="1034"/>
        <v>0</v>
      </c>
      <c r="X4686">
        <f t="shared" ca="1" si="1035"/>
        <v>11</v>
      </c>
    </row>
    <row r="4687" spans="1:24" x14ac:dyDescent="0.25">
      <c r="A4687">
        <v>366191</v>
      </c>
      <c r="B4687" t="s">
        <v>15816</v>
      </c>
      <c r="C4687" t="s">
        <v>10</v>
      </c>
      <c r="D4687" t="s">
        <v>15817</v>
      </c>
      <c r="E4687" t="str">
        <f t="shared" ca="1" si="1036"/>
        <v>Needham</v>
      </c>
      <c r="F4687" t="s">
        <v>24067</v>
      </c>
      <c r="G4687">
        <f t="shared" ca="1" si="1024"/>
        <v>7013386872</v>
      </c>
      <c r="H4687" t="s">
        <v>401</v>
      </c>
      <c r="I4687" t="s">
        <v>15818</v>
      </c>
      <c r="J4687" t="str">
        <f t="shared" ca="1" si="1025"/>
        <v>Male</v>
      </c>
      <c r="K4687">
        <f t="shared" ca="1" si="1026"/>
        <v>33</v>
      </c>
      <c r="L4687" t="str">
        <f t="shared" ca="1" si="1027"/>
        <v>Adult</v>
      </c>
      <c r="M4687" t="str">
        <f t="shared" ca="1" si="1028"/>
        <v>Yes</v>
      </c>
      <c r="N4687" t="str">
        <f t="shared" ca="1" si="1028"/>
        <v>No</v>
      </c>
      <c r="O4687" t="str">
        <f t="shared" ca="1" si="1028"/>
        <v>No</v>
      </c>
      <c r="P4687" t="str">
        <f t="shared" ca="1" si="1023"/>
        <v>No</v>
      </c>
      <c r="Q4687" t="str">
        <f t="shared" ca="1" si="1023"/>
        <v>No</v>
      </c>
      <c r="R4687">
        <f t="shared" ca="1" si="1029"/>
        <v>1</v>
      </c>
      <c r="S4687">
        <f t="shared" ca="1" si="1030"/>
        <v>0</v>
      </c>
      <c r="T4687">
        <f t="shared" ca="1" si="1031"/>
        <v>0</v>
      </c>
      <c r="U4687">
        <f t="shared" ca="1" si="1032"/>
        <v>3</v>
      </c>
      <c r="V4687">
        <f t="shared" ca="1" si="1033"/>
        <v>0</v>
      </c>
      <c r="W4687">
        <f t="shared" ca="1" si="1034"/>
        <v>0</v>
      </c>
      <c r="X4687">
        <f t="shared" ca="1" si="1035"/>
        <v>4</v>
      </c>
    </row>
    <row r="4688" spans="1:24" x14ac:dyDescent="0.25">
      <c r="A4688">
        <v>366252</v>
      </c>
      <c r="B4688" t="s">
        <v>15819</v>
      </c>
      <c r="C4688" t="s">
        <v>10</v>
      </c>
      <c r="D4688" t="s">
        <v>11739</v>
      </c>
      <c r="E4688" t="str">
        <f t="shared" ca="1" si="1036"/>
        <v>Somerville</v>
      </c>
      <c r="F4688" t="s">
        <v>24067</v>
      </c>
      <c r="G4688">
        <f t="shared" ca="1" si="1024"/>
        <v>4634484155</v>
      </c>
      <c r="H4688" t="s">
        <v>15821</v>
      </c>
      <c r="I4688" t="s">
        <v>15820</v>
      </c>
      <c r="J4688" t="str">
        <f t="shared" ca="1" si="1025"/>
        <v>Male</v>
      </c>
      <c r="K4688">
        <f t="shared" ca="1" si="1026"/>
        <v>27</v>
      </c>
      <c r="L4688" t="str">
        <f t="shared" ca="1" si="1027"/>
        <v>Adult</v>
      </c>
      <c r="M4688" t="str">
        <f t="shared" ca="1" si="1028"/>
        <v>No</v>
      </c>
      <c r="N4688" t="str">
        <f t="shared" ca="1" si="1028"/>
        <v>Yes</v>
      </c>
      <c r="O4688" t="str">
        <f t="shared" ca="1" si="1028"/>
        <v>Yes</v>
      </c>
      <c r="P4688" t="str">
        <f t="shared" ca="1" si="1023"/>
        <v>Yes</v>
      </c>
      <c r="Q4688" t="str">
        <f t="shared" ca="1" si="1023"/>
        <v>Yes</v>
      </c>
      <c r="R4688">
        <f t="shared" ca="1" si="1029"/>
        <v>2</v>
      </c>
      <c r="S4688">
        <f t="shared" ca="1" si="1030"/>
        <v>3</v>
      </c>
      <c r="T4688">
        <f t="shared" ca="1" si="1031"/>
        <v>5</v>
      </c>
      <c r="U4688">
        <f t="shared" ca="1" si="1032"/>
        <v>0</v>
      </c>
      <c r="V4688">
        <f t="shared" ca="1" si="1033"/>
        <v>4</v>
      </c>
      <c r="W4688">
        <f t="shared" ca="1" si="1034"/>
        <v>4</v>
      </c>
      <c r="X4688">
        <f t="shared" ca="1" si="1035"/>
        <v>18</v>
      </c>
    </row>
    <row r="4689" spans="1:24" x14ac:dyDescent="0.25">
      <c r="A4689">
        <v>366261</v>
      </c>
      <c r="B4689" t="s">
        <v>15822</v>
      </c>
      <c r="C4689" t="s">
        <v>10</v>
      </c>
      <c r="D4689" t="s">
        <v>15823</v>
      </c>
      <c r="E4689" t="str">
        <f t="shared" ca="1" si="1036"/>
        <v>Canton</v>
      </c>
      <c r="F4689" t="s">
        <v>24067</v>
      </c>
      <c r="G4689">
        <f t="shared" ca="1" si="1024"/>
        <v>3899372447</v>
      </c>
      <c r="H4689" t="s">
        <v>15825</v>
      </c>
      <c r="I4689" t="s">
        <v>15824</v>
      </c>
      <c r="J4689" t="str">
        <f t="shared" ca="1" si="1025"/>
        <v>Male</v>
      </c>
      <c r="K4689">
        <f t="shared" ca="1" si="1026"/>
        <v>69</v>
      </c>
      <c r="L4689" t="str">
        <f t="shared" ca="1" si="1027"/>
        <v>Adult</v>
      </c>
      <c r="M4689" t="str">
        <f t="shared" ca="1" si="1028"/>
        <v>No</v>
      </c>
      <c r="N4689" t="str">
        <f t="shared" ca="1" si="1028"/>
        <v>Yes</v>
      </c>
      <c r="O4689" t="str">
        <f t="shared" ca="1" si="1028"/>
        <v>No</v>
      </c>
      <c r="P4689" t="str">
        <f t="shared" ca="1" si="1023"/>
        <v>No</v>
      </c>
      <c r="Q4689" t="str">
        <f t="shared" ca="1" si="1023"/>
        <v>Yes</v>
      </c>
      <c r="R4689">
        <f t="shared" ca="1" si="1029"/>
        <v>2</v>
      </c>
      <c r="S4689">
        <f t="shared" ca="1" si="1030"/>
        <v>3</v>
      </c>
      <c r="T4689">
        <f t="shared" ca="1" si="1031"/>
        <v>3</v>
      </c>
      <c r="U4689">
        <f t="shared" ca="1" si="1032"/>
        <v>0</v>
      </c>
      <c r="V4689">
        <f t="shared" ca="1" si="1033"/>
        <v>0</v>
      </c>
      <c r="W4689">
        <f t="shared" ca="1" si="1034"/>
        <v>4</v>
      </c>
      <c r="X4689">
        <f t="shared" ca="1" si="1035"/>
        <v>12</v>
      </c>
    </row>
    <row r="4690" spans="1:24" x14ac:dyDescent="0.25">
      <c r="A4690">
        <v>366270</v>
      </c>
      <c r="B4690" t="s">
        <v>15826</v>
      </c>
      <c r="C4690" t="s">
        <v>10</v>
      </c>
      <c r="D4690" t="s">
        <v>15827</v>
      </c>
      <c r="E4690" t="str">
        <f t="shared" ca="1" si="1036"/>
        <v>Somerville</v>
      </c>
      <c r="F4690" t="s">
        <v>24067</v>
      </c>
      <c r="G4690">
        <f t="shared" ca="1" si="1024"/>
        <v>7689161060</v>
      </c>
      <c r="H4690" t="s">
        <v>15829</v>
      </c>
      <c r="I4690" t="s">
        <v>15828</v>
      </c>
      <c r="J4690" t="str">
        <f t="shared" ca="1" si="1025"/>
        <v>Male</v>
      </c>
      <c r="K4690">
        <f t="shared" ca="1" si="1026"/>
        <v>48</v>
      </c>
      <c r="L4690" t="str">
        <f t="shared" ca="1" si="1027"/>
        <v>Adult</v>
      </c>
      <c r="M4690" t="str">
        <f t="shared" ca="1" si="1028"/>
        <v>Yes</v>
      </c>
      <c r="N4690" t="str">
        <f t="shared" ca="1" si="1028"/>
        <v>Yes</v>
      </c>
      <c r="O4690" t="str">
        <f t="shared" ca="1" si="1028"/>
        <v>Yes</v>
      </c>
      <c r="P4690" t="str">
        <f t="shared" ca="1" si="1023"/>
        <v>Yes</v>
      </c>
      <c r="Q4690" t="str">
        <f t="shared" ca="1" si="1023"/>
        <v>Yes</v>
      </c>
      <c r="R4690">
        <f t="shared" ca="1" si="1029"/>
        <v>2</v>
      </c>
      <c r="S4690">
        <f t="shared" ca="1" si="1030"/>
        <v>3</v>
      </c>
      <c r="T4690">
        <f t="shared" ca="1" si="1031"/>
        <v>5</v>
      </c>
      <c r="U4690">
        <f t="shared" ca="1" si="1032"/>
        <v>3</v>
      </c>
      <c r="V4690">
        <f t="shared" ca="1" si="1033"/>
        <v>4</v>
      </c>
      <c r="W4690">
        <f t="shared" ca="1" si="1034"/>
        <v>4</v>
      </c>
      <c r="X4690">
        <f t="shared" ca="1" si="1035"/>
        <v>21</v>
      </c>
    </row>
    <row r="4691" spans="1:24" x14ac:dyDescent="0.25">
      <c r="A4691">
        <v>366289</v>
      </c>
      <c r="B4691" t="s">
        <v>15830</v>
      </c>
      <c r="C4691" t="s">
        <v>10</v>
      </c>
      <c r="D4691" t="s">
        <v>15831</v>
      </c>
      <c r="E4691" t="str">
        <f t="shared" ca="1" si="1036"/>
        <v>Brookline</v>
      </c>
      <c r="F4691" t="s">
        <v>24067</v>
      </c>
      <c r="G4691">
        <f t="shared" ca="1" si="1024"/>
        <v>2431486024</v>
      </c>
      <c r="H4691" t="s">
        <v>15832</v>
      </c>
      <c r="I4691">
        <v>92868</v>
      </c>
      <c r="J4691" t="str">
        <f t="shared" ca="1" si="1025"/>
        <v>Female</v>
      </c>
      <c r="K4691">
        <f t="shared" ca="1" si="1026"/>
        <v>60</v>
      </c>
      <c r="L4691" t="str">
        <f t="shared" ca="1" si="1027"/>
        <v>Adult</v>
      </c>
      <c r="M4691" t="str">
        <f t="shared" ca="1" si="1028"/>
        <v>Yes</v>
      </c>
      <c r="N4691" t="str">
        <f t="shared" ca="1" si="1028"/>
        <v>Yes</v>
      </c>
      <c r="O4691" t="str">
        <f t="shared" ca="1" si="1028"/>
        <v>No</v>
      </c>
      <c r="P4691" t="str">
        <f t="shared" ca="1" si="1023"/>
        <v>Yes</v>
      </c>
      <c r="Q4691" t="str">
        <f t="shared" ca="1" si="1023"/>
        <v>No</v>
      </c>
      <c r="R4691">
        <f t="shared" ca="1" si="1029"/>
        <v>1</v>
      </c>
      <c r="S4691">
        <f t="shared" ca="1" si="1030"/>
        <v>0</v>
      </c>
      <c r="T4691">
        <f t="shared" ca="1" si="1031"/>
        <v>3</v>
      </c>
      <c r="U4691">
        <f t="shared" ca="1" si="1032"/>
        <v>3</v>
      </c>
      <c r="V4691">
        <f t="shared" ca="1" si="1033"/>
        <v>4</v>
      </c>
      <c r="W4691">
        <f t="shared" ca="1" si="1034"/>
        <v>0</v>
      </c>
      <c r="X4691">
        <f t="shared" ca="1" si="1035"/>
        <v>11</v>
      </c>
    </row>
    <row r="4692" spans="1:24" x14ac:dyDescent="0.25">
      <c r="A4692">
        <v>366340</v>
      </c>
      <c r="B4692" t="s">
        <v>15833</v>
      </c>
      <c r="C4692" t="s">
        <v>10</v>
      </c>
      <c r="D4692" t="s">
        <v>15834</v>
      </c>
      <c r="E4692" t="str">
        <f t="shared" ca="1" si="1036"/>
        <v>Winthrop</v>
      </c>
      <c r="F4692" t="s">
        <v>24067</v>
      </c>
      <c r="G4692">
        <f t="shared" ca="1" si="1024"/>
        <v>3461230617</v>
      </c>
      <c r="H4692" t="s">
        <v>15836</v>
      </c>
      <c r="I4692" t="s">
        <v>15835</v>
      </c>
      <c r="J4692" t="str">
        <f t="shared" ca="1" si="1025"/>
        <v>Female</v>
      </c>
      <c r="K4692">
        <f t="shared" ca="1" si="1026"/>
        <v>62</v>
      </c>
      <c r="L4692" t="str">
        <f t="shared" ca="1" si="1027"/>
        <v>Adult</v>
      </c>
      <c r="M4692" t="str">
        <f t="shared" ca="1" si="1028"/>
        <v>Yes</v>
      </c>
      <c r="N4692" t="str">
        <f t="shared" ca="1" si="1028"/>
        <v>Yes</v>
      </c>
      <c r="O4692" t="str">
        <f t="shared" ca="1" si="1028"/>
        <v>Yes</v>
      </c>
      <c r="P4692" t="str">
        <f t="shared" ca="1" si="1023"/>
        <v>Yes</v>
      </c>
      <c r="Q4692" t="str">
        <f t="shared" ca="1" si="1023"/>
        <v>No</v>
      </c>
      <c r="R4692">
        <f t="shared" ca="1" si="1029"/>
        <v>1</v>
      </c>
      <c r="S4692">
        <f t="shared" ca="1" si="1030"/>
        <v>0</v>
      </c>
      <c r="T4692">
        <f t="shared" ca="1" si="1031"/>
        <v>5</v>
      </c>
      <c r="U4692">
        <f t="shared" ca="1" si="1032"/>
        <v>3</v>
      </c>
      <c r="V4692">
        <f t="shared" ca="1" si="1033"/>
        <v>4</v>
      </c>
      <c r="W4692">
        <f t="shared" ca="1" si="1034"/>
        <v>0</v>
      </c>
      <c r="X4692">
        <f t="shared" ca="1" si="1035"/>
        <v>13</v>
      </c>
    </row>
    <row r="4693" spans="1:24" x14ac:dyDescent="0.25">
      <c r="A4693">
        <v>366368</v>
      </c>
      <c r="B4693" t="s">
        <v>15837</v>
      </c>
      <c r="C4693" t="s">
        <v>10</v>
      </c>
      <c r="D4693" t="s">
        <v>15838</v>
      </c>
      <c r="E4693" t="str">
        <f t="shared" ca="1" si="1036"/>
        <v>Chelsea</v>
      </c>
      <c r="F4693" t="s">
        <v>24067</v>
      </c>
      <c r="G4693">
        <f t="shared" ca="1" si="1024"/>
        <v>5010103409</v>
      </c>
      <c r="H4693" t="s">
        <v>15840</v>
      </c>
      <c r="I4693" t="s">
        <v>15839</v>
      </c>
      <c r="J4693" t="str">
        <f t="shared" ca="1" si="1025"/>
        <v>Female</v>
      </c>
      <c r="K4693">
        <f t="shared" ca="1" si="1026"/>
        <v>37</v>
      </c>
      <c r="L4693" t="str">
        <f t="shared" ca="1" si="1027"/>
        <v>Adult</v>
      </c>
      <c r="M4693" t="str">
        <f t="shared" ca="1" si="1028"/>
        <v>No</v>
      </c>
      <c r="N4693" t="str">
        <f t="shared" ca="1" si="1028"/>
        <v>No</v>
      </c>
      <c r="O4693" t="str">
        <f t="shared" ca="1" si="1028"/>
        <v>Yes</v>
      </c>
      <c r="P4693" t="str">
        <f t="shared" ca="1" si="1023"/>
        <v>No</v>
      </c>
      <c r="Q4693" t="str">
        <f t="shared" ca="1" si="1023"/>
        <v>Yes</v>
      </c>
      <c r="R4693">
        <f t="shared" ca="1" si="1029"/>
        <v>1</v>
      </c>
      <c r="S4693">
        <f t="shared" ca="1" si="1030"/>
        <v>0</v>
      </c>
      <c r="T4693">
        <f t="shared" ca="1" si="1031"/>
        <v>3</v>
      </c>
      <c r="U4693">
        <f t="shared" ca="1" si="1032"/>
        <v>0</v>
      </c>
      <c r="V4693">
        <f t="shared" ca="1" si="1033"/>
        <v>0</v>
      </c>
      <c r="W4693">
        <f t="shared" ca="1" si="1034"/>
        <v>4</v>
      </c>
      <c r="X4693">
        <f t="shared" ca="1" si="1035"/>
        <v>8</v>
      </c>
    </row>
    <row r="4694" spans="1:24" x14ac:dyDescent="0.25">
      <c r="A4694">
        <v>366395</v>
      </c>
      <c r="B4694" t="s">
        <v>15841</v>
      </c>
      <c r="C4694" t="s">
        <v>10</v>
      </c>
      <c r="D4694" t="s">
        <v>15842</v>
      </c>
      <c r="E4694" t="str">
        <f t="shared" ca="1" si="1036"/>
        <v>Winthrop</v>
      </c>
      <c r="F4694" t="s">
        <v>24067</v>
      </c>
      <c r="G4694">
        <f t="shared" ca="1" si="1024"/>
        <v>3878167320</v>
      </c>
      <c r="H4694" t="s">
        <v>15844</v>
      </c>
      <c r="I4694" t="s">
        <v>15843</v>
      </c>
      <c r="J4694" t="str">
        <f t="shared" ca="1" si="1025"/>
        <v>Male</v>
      </c>
      <c r="K4694">
        <f t="shared" ca="1" si="1026"/>
        <v>42</v>
      </c>
      <c r="L4694" t="str">
        <f t="shared" ca="1" si="1027"/>
        <v>Adult</v>
      </c>
      <c r="M4694" t="str">
        <f t="shared" ca="1" si="1028"/>
        <v>Yes</v>
      </c>
      <c r="N4694" t="str">
        <f t="shared" ca="1" si="1028"/>
        <v>Yes</v>
      </c>
      <c r="O4694" t="str">
        <f t="shared" ca="1" si="1028"/>
        <v>No</v>
      </c>
      <c r="P4694" t="str">
        <f t="shared" ca="1" si="1023"/>
        <v>No</v>
      </c>
      <c r="Q4694" t="str">
        <f t="shared" ca="1" si="1023"/>
        <v>Yes</v>
      </c>
      <c r="R4694">
        <f t="shared" ca="1" si="1029"/>
        <v>5</v>
      </c>
      <c r="S4694">
        <f t="shared" ca="1" si="1030"/>
        <v>5</v>
      </c>
      <c r="T4694">
        <f t="shared" ca="1" si="1031"/>
        <v>3</v>
      </c>
      <c r="U4694">
        <f t="shared" ca="1" si="1032"/>
        <v>3</v>
      </c>
      <c r="V4694">
        <f t="shared" ca="1" si="1033"/>
        <v>0</v>
      </c>
      <c r="W4694">
        <f t="shared" ca="1" si="1034"/>
        <v>4</v>
      </c>
      <c r="X4694">
        <f t="shared" ca="1" si="1035"/>
        <v>20</v>
      </c>
    </row>
    <row r="4695" spans="1:24" x14ac:dyDescent="0.25">
      <c r="A4695">
        <v>366401</v>
      </c>
      <c r="B4695" t="s">
        <v>15845</v>
      </c>
      <c r="C4695" t="s">
        <v>10</v>
      </c>
      <c r="D4695" t="s">
        <v>15846</v>
      </c>
      <c r="E4695" t="str">
        <f t="shared" ca="1" si="1036"/>
        <v>Watertown</v>
      </c>
      <c r="F4695" t="s">
        <v>24067</v>
      </c>
      <c r="G4695">
        <f t="shared" ca="1" si="1024"/>
        <v>7429808897</v>
      </c>
      <c r="H4695" t="s">
        <v>15848</v>
      </c>
      <c r="I4695" t="s">
        <v>15847</v>
      </c>
      <c r="J4695" t="str">
        <f t="shared" ca="1" si="1025"/>
        <v>Male</v>
      </c>
      <c r="K4695">
        <f t="shared" ca="1" si="1026"/>
        <v>48</v>
      </c>
      <c r="L4695" t="str">
        <f t="shared" ca="1" si="1027"/>
        <v>Adult</v>
      </c>
      <c r="M4695" t="str">
        <f t="shared" ca="1" si="1028"/>
        <v>No</v>
      </c>
      <c r="N4695" t="str">
        <f t="shared" ca="1" si="1028"/>
        <v>No</v>
      </c>
      <c r="O4695" t="str">
        <f t="shared" ca="1" si="1028"/>
        <v>No</v>
      </c>
      <c r="P4695" t="str">
        <f t="shared" ca="1" si="1023"/>
        <v>No</v>
      </c>
      <c r="Q4695" t="str">
        <f t="shared" ca="1" si="1023"/>
        <v>No</v>
      </c>
      <c r="R4695">
        <f t="shared" ca="1" si="1029"/>
        <v>1</v>
      </c>
      <c r="S4695">
        <f t="shared" ca="1" si="1030"/>
        <v>0</v>
      </c>
      <c r="T4695">
        <f t="shared" ca="1" si="1031"/>
        <v>0</v>
      </c>
      <c r="U4695">
        <f t="shared" ca="1" si="1032"/>
        <v>0</v>
      </c>
      <c r="V4695">
        <f t="shared" ca="1" si="1033"/>
        <v>0</v>
      </c>
      <c r="W4695">
        <f t="shared" ca="1" si="1034"/>
        <v>0</v>
      </c>
      <c r="X4695">
        <f t="shared" ca="1" si="1035"/>
        <v>1</v>
      </c>
    </row>
    <row r="4696" spans="1:24" x14ac:dyDescent="0.25">
      <c r="A4696">
        <v>366438</v>
      </c>
      <c r="B4696" t="s">
        <v>15849</v>
      </c>
      <c r="C4696" t="s">
        <v>10</v>
      </c>
      <c r="D4696" t="s">
        <v>15850</v>
      </c>
      <c r="E4696" t="str">
        <f t="shared" ca="1" si="1036"/>
        <v>Everett</v>
      </c>
      <c r="F4696" t="s">
        <v>24067</v>
      </c>
      <c r="G4696">
        <f t="shared" ca="1" si="1024"/>
        <v>4510718930</v>
      </c>
      <c r="H4696" t="s">
        <v>15851</v>
      </c>
      <c r="I4696">
        <v>20619</v>
      </c>
      <c r="J4696" t="str">
        <f t="shared" ca="1" si="1025"/>
        <v>Female</v>
      </c>
      <c r="K4696">
        <f t="shared" ca="1" si="1026"/>
        <v>22</v>
      </c>
      <c r="L4696" t="str">
        <f t="shared" ca="1" si="1027"/>
        <v>Adult</v>
      </c>
      <c r="M4696" t="str">
        <f t="shared" ca="1" si="1028"/>
        <v>Yes</v>
      </c>
      <c r="N4696" t="str">
        <f t="shared" ca="1" si="1028"/>
        <v>Yes</v>
      </c>
      <c r="O4696" t="str">
        <f t="shared" ca="1" si="1028"/>
        <v>No</v>
      </c>
      <c r="P4696" t="str">
        <f t="shared" ca="1" si="1023"/>
        <v>Yes</v>
      </c>
      <c r="Q4696" t="str">
        <f t="shared" ca="1" si="1023"/>
        <v>No</v>
      </c>
      <c r="R4696">
        <f t="shared" ca="1" si="1029"/>
        <v>4</v>
      </c>
      <c r="S4696">
        <f t="shared" ca="1" si="1030"/>
        <v>5</v>
      </c>
      <c r="T4696">
        <f t="shared" ca="1" si="1031"/>
        <v>3</v>
      </c>
      <c r="U4696">
        <f t="shared" ca="1" si="1032"/>
        <v>3</v>
      </c>
      <c r="V4696">
        <f t="shared" ca="1" si="1033"/>
        <v>4</v>
      </c>
      <c r="W4696">
        <f t="shared" ca="1" si="1034"/>
        <v>0</v>
      </c>
      <c r="X4696">
        <f t="shared" ca="1" si="1035"/>
        <v>19</v>
      </c>
    </row>
    <row r="4697" spans="1:24" x14ac:dyDescent="0.25">
      <c r="A4697">
        <v>366447</v>
      </c>
      <c r="B4697" t="s">
        <v>3235</v>
      </c>
      <c r="C4697" t="s">
        <v>10</v>
      </c>
      <c r="D4697" t="s">
        <v>15852</v>
      </c>
      <c r="E4697" t="str">
        <f t="shared" ca="1" si="1036"/>
        <v>Boston</v>
      </c>
      <c r="F4697" t="s">
        <v>24067</v>
      </c>
      <c r="G4697">
        <f t="shared" ca="1" si="1024"/>
        <v>1686255729</v>
      </c>
      <c r="H4697" t="s">
        <v>15853</v>
      </c>
      <c r="I4697">
        <v>31545</v>
      </c>
      <c r="J4697" t="str">
        <f t="shared" ca="1" si="1025"/>
        <v>Female</v>
      </c>
      <c r="K4697">
        <f t="shared" ca="1" si="1026"/>
        <v>62</v>
      </c>
      <c r="L4697" t="str">
        <f t="shared" ca="1" si="1027"/>
        <v>Adult</v>
      </c>
      <c r="M4697" t="str">
        <f t="shared" ca="1" si="1028"/>
        <v>No</v>
      </c>
      <c r="N4697" t="str">
        <f t="shared" ca="1" si="1028"/>
        <v>Yes</v>
      </c>
      <c r="O4697" t="str">
        <f t="shared" ca="1" si="1028"/>
        <v>No</v>
      </c>
      <c r="P4697" t="str">
        <f t="shared" ca="1" si="1023"/>
        <v>No</v>
      </c>
      <c r="Q4697" t="str">
        <f t="shared" ca="1" si="1023"/>
        <v>Yes</v>
      </c>
      <c r="R4697">
        <f t="shared" ca="1" si="1029"/>
        <v>1</v>
      </c>
      <c r="S4697">
        <f t="shared" ca="1" si="1030"/>
        <v>0</v>
      </c>
      <c r="T4697">
        <f t="shared" ca="1" si="1031"/>
        <v>3</v>
      </c>
      <c r="U4697">
        <f t="shared" ca="1" si="1032"/>
        <v>0</v>
      </c>
      <c r="V4697">
        <f t="shared" ca="1" si="1033"/>
        <v>0</v>
      </c>
      <c r="W4697">
        <f t="shared" ca="1" si="1034"/>
        <v>4</v>
      </c>
      <c r="X4697">
        <f t="shared" ca="1" si="1035"/>
        <v>8</v>
      </c>
    </row>
    <row r="4698" spans="1:24" x14ac:dyDescent="0.25">
      <c r="A4698">
        <v>366465</v>
      </c>
      <c r="B4698" t="s">
        <v>15854</v>
      </c>
      <c r="C4698" t="s">
        <v>10</v>
      </c>
      <c r="D4698" t="s">
        <v>15855</v>
      </c>
      <c r="E4698" t="str">
        <f t="shared" ca="1" si="1036"/>
        <v>Everett</v>
      </c>
      <c r="F4698" t="s">
        <v>24067</v>
      </c>
      <c r="G4698">
        <f t="shared" ca="1" si="1024"/>
        <v>6471265326</v>
      </c>
      <c r="H4698" t="s">
        <v>15856</v>
      </c>
      <c r="I4698">
        <v>30458</v>
      </c>
      <c r="J4698" t="str">
        <f t="shared" ca="1" si="1025"/>
        <v>Male</v>
      </c>
      <c r="K4698">
        <f t="shared" ca="1" si="1026"/>
        <v>15</v>
      </c>
      <c r="L4698" t="str">
        <f t="shared" ca="1" si="1027"/>
        <v>Adoloscent</v>
      </c>
      <c r="M4698" t="str">
        <f t="shared" ca="1" si="1028"/>
        <v>No</v>
      </c>
      <c r="N4698" t="str">
        <f t="shared" ca="1" si="1028"/>
        <v>No</v>
      </c>
      <c r="O4698" t="str">
        <f t="shared" ca="1" si="1028"/>
        <v>Yes</v>
      </c>
      <c r="P4698" t="str">
        <f t="shared" ca="1" si="1023"/>
        <v>Yes</v>
      </c>
      <c r="Q4698" t="str">
        <f t="shared" ca="1" si="1023"/>
        <v>Yes</v>
      </c>
      <c r="R4698">
        <f t="shared" ca="1" si="1029"/>
        <v>5</v>
      </c>
      <c r="S4698">
        <f t="shared" ca="1" si="1030"/>
        <v>5</v>
      </c>
      <c r="T4698">
        <f t="shared" ca="1" si="1031"/>
        <v>3</v>
      </c>
      <c r="U4698">
        <f t="shared" ca="1" si="1032"/>
        <v>0</v>
      </c>
      <c r="V4698">
        <f t="shared" ca="1" si="1033"/>
        <v>4</v>
      </c>
      <c r="W4698">
        <f t="shared" ca="1" si="1034"/>
        <v>4</v>
      </c>
      <c r="X4698">
        <f t="shared" ca="1" si="1035"/>
        <v>21</v>
      </c>
    </row>
    <row r="4699" spans="1:24" x14ac:dyDescent="0.25">
      <c r="A4699">
        <v>366535</v>
      </c>
      <c r="B4699" t="s">
        <v>15857</v>
      </c>
      <c r="C4699" t="s">
        <v>10</v>
      </c>
      <c r="D4699" t="s">
        <v>15858</v>
      </c>
      <c r="E4699" t="str">
        <f t="shared" ca="1" si="1036"/>
        <v>Canton</v>
      </c>
      <c r="F4699" t="s">
        <v>24067</v>
      </c>
      <c r="G4699">
        <f t="shared" ca="1" si="1024"/>
        <v>9188621242</v>
      </c>
      <c r="H4699" t="s">
        <v>15859</v>
      </c>
      <c r="I4699">
        <v>36609</v>
      </c>
      <c r="J4699" t="str">
        <f t="shared" ca="1" si="1025"/>
        <v>Female</v>
      </c>
      <c r="K4699">
        <f t="shared" ca="1" si="1026"/>
        <v>67</v>
      </c>
      <c r="L4699" t="str">
        <f t="shared" ca="1" si="1027"/>
        <v>Adult</v>
      </c>
      <c r="M4699" t="str">
        <f t="shared" ca="1" si="1028"/>
        <v>Yes</v>
      </c>
      <c r="N4699" t="str">
        <f t="shared" ca="1" si="1028"/>
        <v>No</v>
      </c>
      <c r="O4699" t="str">
        <f t="shared" ca="1" si="1028"/>
        <v>No</v>
      </c>
      <c r="P4699" t="str">
        <f t="shared" ca="1" si="1023"/>
        <v>No</v>
      </c>
      <c r="Q4699" t="str">
        <f t="shared" ca="1" si="1023"/>
        <v>Yes</v>
      </c>
      <c r="R4699">
        <f t="shared" ca="1" si="1029"/>
        <v>1</v>
      </c>
      <c r="S4699">
        <f t="shared" ca="1" si="1030"/>
        <v>0</v>
      </c>
      <c r="T4699">
        <f t="shared" ca="1" si="1031"/>
        <v>0</v>
      </c>
      <c r="U4699">
        <f t="shared" ca="1" si="1032"/>
        <v>3</v>
      </c>
      <c r="V4699">
        <f t="shared" ca="1" si="1033"/>
        <v>0</v>
      </c>
      <c r="W4699">
        <f t="shared" ca="1" si="1034"/>
        <v>4</v>
      </c>
      <c r="X4699">
        <f t="shared" ca="1" si="1035"/>
        <v>8</v>
      </c>
    </row>
    <row r="4700" spans="1:24" x14ac:dyDescent="0.25">
      <c r="A4700">
        <v>366544</v>
      </c>
      <c r="B4700" t="s">
        <v>15860</v>
      </c>
      <c r="C4700" t="s">
        <v>10</v>
      </c>
      <c r="D4700" t="s">
        <v>15861</v>
      </c>
      <c r="E4700" t="str">
        <f t="shared" ca="1" si="1036"/>
        <v>Somerville</v>
      </c>
      <c r="F4700" t="s">
        <v>24067</v>
      </c>
      <c r="G4700">
        <f t="shared" ca="1" si="1024"/>
        <v>7104641645</v>
      </c>
      <c r="H4700" t="s">
        <v>15863</v>
      </c>
      <c r="I4700" t="s">
        <v>15862</v>
      </c>
      <c r="J4700" t="str">
        <f t="shared" ca="1" si="1025"/>
        <v>Male</v>
      </c>
      <c r="K4700">
        <f t="shared" ca="1" si="1026"/>
        <v>61</v>
      </c>
      <c r="L4700" t="str">
        <f t="shared" ca="1" si="1027"/>
        <v>Adult</v>
      </c>
      <c r="M4700" t="str">
        <f t="shared" ca="1" si="1028"/>
        <v>Yes</v>
      </c>
      <c r="N4700" t="str">
        <f t="shared" ca="1" si="1028"/>
        <v>Yes</v>
      </c>
      <c r="O4700" t="str">
        <f t="shared" ca="1" si="1028"/>
        <v>Yes</v>
      </c>
      <c r="P4700" t="str">
        <f t="shared" ca="1" si="1023"/>
        <v>Yes</v>
      </c>
      <c r="Q4700" t="str">
        <f t="shared" ca="1" si="1023"/>
        <v>Yes</v>
      </c>
      <c r="R4700">
        <f t="shared" ca="1" si="1029"/>
        <v>3</v>
      </c>
      <c r="S4700">
        <f t="shared" ca="1" si="1030"/>
        <v>3</v>
      </c>
      <c r="T4700">
        <f t="shared" ca="1" si="1031"/>
        <v>5</v>
      </c>
      <c r="U4700">
        <f t="shared" ca="1" si="1032"/>
        <v>3</v>
      </c>
      <c r="V4700">
        <f t="shared" ca="1" si="1033"/>
        <v>4</v>
      </c>
      <c r="W4700">
        <f t="shared" ca="1" si="1034"/>
        <v>4</v>
      </c>
      <c r="X4700">
        <f t="shared" ca="1" si="1035"/>
        <v>22</v>
      </c>
    </row>
    <row r="4701" spans="1:24" x14ac:dyDescent="0.25">
      <c r="A4701">
        <v>366553</v>
      </c>
      <c r="B4701" t="s">
        <v>15864</v>
      </c>
      <c r="C4701" t="s">
        <v>10</v>
      </c>
      <c r="D4701" t="s">
        <v>15865</v>
      </c>
      <c r="E4701" t="str">
        <f t="shared" ca="1" si="1036"/>
        <v>Quincy</v>
      </c>
      <c r="F4701" t="s">
        <v>24067</v>
      </c>
      <c r="G4701">
        <f t="shared" ca="1" si="1024"/>
        <v>3118890435</v>
      </c>
      <c r="H4701" t="s">
        <v>15867</v>
      </c>
      <c r="I4701" t="s">
        <v>15866</v>
      </c>
      <c r="J4701" t="str">
        <f t="shared" ca="1" si="1025"/>
        <v>Male</v>
      </c>
      <c r="K4701">
        <f t="shared" ca="1" si="1026"/>
        <v>33</v>
      </c>
      <c r="L4701" t="str">
        <f t="shared" ca="1" si="1027"/>
        <v>Adult</v>
      </c>
      <c r="M4701" t="str">
        <f t="shared" ca="1" si="1028"/>
        <v>No</v>
      </c>
      <c r="N4701" t="str">
        <f t="shared" ca="1" si="1028"/>
        <v>Yes</v>
      </c>
      <c r="O4701" t="str">
        <f t="shared" ca="1" si="1028"/>
        <v>No</v>
      </c>
      <c r="P4701" t="str">
        <f t="shared" ca="1" si="1023"/>
        <v>No</v>
      </c>
      <c r="Q4701" t="str">
        <f t="shared" ca="1" si="1023"/>
        <v>Yes</v>
      </c>
      <c r="R4701">
        <f t="shared" ca="1" si="1029"/>
        <v>2</v>
      </c>
      <c r="S4701">
        <f t="shared" ca="1" si="1030"/>
        <v>3</v>
      </c>
      <c r="T4701">
        <f t="shared" ca="1" si="1031"/>
        <v>3</v>
      </c>
      <c r="U4701">
        <f t="shared" ca="1" si="1032"/>
        <v>0</v>
      </c>
      <c r="V4701">
        <f t="shared" ca="1" si="1033"/>
        <v>0</v>
      </c>
      <c r="W4701">
        <f t="shared" ca="1" si="1034"/>
        <v>4</v>
      </c>
      <c r="X4701">
        <f t="shared" ca="1" si="1035"/>
        <v>12</v>
      </c>
    </row>
    <row r="4702" spans="1:24" x14ac:dyDescent="0.25">
      <c r="A4702">
        <v>366571</v>
      </c>
      <c r="B4702" t="s">
        <v>15868</v>
      </c>
      <c r="C4702" t="s">
        <v>10</v>
      </c>
      <c r="D4702" t="s">
        <v>15869</v>
      </c>
      <c r="E4702" t="str">
        <f t="shared" ca="1" si="1036"/>
        <v>Everett</v>
      </c>
      <c r="F4702" t="s">
        <v>24067</v>
      </c>
      <c r="G4702">
        <f t="shared" ca="1" si="1024"/>
        <v>3137538407</v>
      </c>
      <c r="H4702" t="s">
        <v>15870</v>
      </c>
      <c r="I4702">
        <v>52402</v>
      </c>
      <c r="J4702" t="str">
        <f t="shared" ca="1" si="1025"/>
        <v>Male</v>
      </c>
      <c r="K4702">
        <f t="shared" ca="1" si="1026"/>
        <v>52</v>
      </c>
      <c r="L4702" t="str">
        <f t="shared" ca="1" si="1027"/>
        <v>Adult</v>
      </c>
      <c r="M4702" t="str">
        <f t="shared" ca="1" si="1028"/>
        <v>Yes</v>
      </c>
      <c r="N4702" t="str">
        <f t="shared" ca="1" si="1028"/>
        <v>No</v>
      </c>
      <c r="O4702" t="str">
        <f t="shared" ca="1" si="1028"/>
        <v>No</v>
      </c>
      <c r="P4702" t="str">
        <f t="shared" ca="1" si="1023"/>
        <v>No</v>
      </c>
      <c r="Q4702" t="str">
        <f t="shared" ca="1" si="1023"/>
        <v>Yes</v>
      </c>
      <c r="R4702">
        <f t="shared" ca="1" si="1029"/>
        <v>2</v>
      </c>
      <c r="S4702">
        <f t="shared" ca="1" si="1030"/>
        <v>3</v>
      </c>
      <c r="T4702">
        <f t="shared" ca="1" si="1031"/>
        <v>0</v>
      </c>
      <c r="U4702">
        <f t="shared" ca="1" si="1032"/>
        <v>3</v>
      </c>
      <c r="V4702">
        <f t="shared" ca="1" si="1033"/>
        <v>0</v>
      </c>
      <c r="W4702">
        <f t="shared" ca="1" si="1034"/>
        <v>4</v>
      </c>
      <c r="X4702">
        <f t="shared" ca="1" si="1035"/>
        <v>12</v>
      </c>
    </row>
    <row r="4703" spans="1:24" x14ac:dyDescent="0.25">
      <c r="A4703">
        <v>366580</v>
      </c>
      <c r="B4703" t="s">
        <v>15871</v>
      </c>
      <c r="C4703" t="s">
        <v>10</v>
      </c>
      <c r="D4703" t="s">
        <v>15872</v>
      </c>
      <c r="E4703" t="str">
        <f t="shared" ca="1" si="1036"/>
        <v>Boston</v>
      </c>
      <c r="F4703" t="s">
        <v>24067</v>
      </c>
      <c r="G4703">
        <f t="shared" ca="1" si="1024"/>
        <v>1379102457</v>
      </c>
      <c r="H4703" t="s">
        <v>392</v>
      </c>
      <c r="I4703" t="s">
        <v>15873</v>
      </c>
      <c r="J4703" t="str">
        <f t="shared" ca="1" si="1025"/>
        <v>Male</v>
      </c>
      <c r="K4703">
        <f t="shared" ca="1" si="1026"/>
        <v>70</v>
      </c>
      <c r="L4703" t="str">
        <f t="shared" ca="1" si="1027"/>
        <v>Adult</v>
      </c>
      <c r="M4703" t="str">
        <f t="shared" ca="1" si="1028"/>
        <v>Yes</v>
      </c>
      <c r="N4703" t="str">
        <f t="shared" ca="1" si="1028"/>
        <v>No</v>
      </c>
      <c r="O4703" t="str">
        <f t="shared" ca="1" si="1028"/>
        <v>Yes</v>
      </c>
      <c r="P4703" t="str">
        <f t="shared" ca="1" si="1023"/>
        <v>No</v>
      </c>
      <c r="Q4703" t="str">
        <f t="shared" ca="1" si="1023"/>
        <v>Yes</v>
      </c>
      <c r="R4703">
        <f t="shared" ca="1" si="1029"/>
        <v>5</v>
      </c>
      <c r="S4703">
        <f t="shared" ca="1" si="1030"/>
        <v>5</v>
      </c>
      <c r="T4703">
        <f t="shared" ca="1" si="1031"/>
        <v>3</v>
      </c>
      <c r="U4703">
        <f t="shared" ca="1" si="1032"/>
        <v>3</v>
      </c>
      <c r="V4703">
        <f t="shared" ca="1" si="1033"/>
        <v>0</v>
      </c>
      <c r="W4703">
        <f t="shared" ca="1" si="1034"/>
        <v>4</v>
      </c>
      <c r="X4703">
        <f t="shared" ca="1" si="1035"/>
        <v>20</v>
      </c>
    </row>
    <row r="4704" spans="1:24" x14ac:dyDescent="0.25">
      <c r="A4704">
        <v>366605</v>
      </c>
      <c r="B4704" t="s">
        <v>15874</v>
      </c>
      <c r="C4704" t="s">
        <v>10</v>
      </c>
      <c r="D4704" t="s">
        <v>15875</v>
      </c>
      <c r="E4704" t="str">
        <f t="shared" ca="1" si="1036"/>
        <v>Newton</v>
      </c>
      <c r="F4704" t="s">
        <v>24067</v>
      </c>
      <c r="G4704">
        <f t="shared" ca="1" si="1024"/>
        <v>7612814129</v>
      </c>
      <c r="H4704" t="s">
        <v>15876</v>
      </c>
      <c r="I4704">
        <v>87505</v>
      </c>
      <c r="J4704" t="str">
        <f t="shared" ca="1" si="1025"/>
        <v>Female</v>
      </c>
      <c r="K4704">
        <f t="shared" ca="1" si="1026"/>
        <v>46</v>
      </c>
      <c r="L4704" t="str">
        <f t="shared" ca="1" si="1027"/>
        <v>Adult</v>
      </c>
      <c r="M4704" t="str">
        <f t="shared" ca="1" si="1028"/>
        <v>No</v>
      </c>
      <c r="N4704" t="str">
        <f t="shared" ca="1" si="1028"/>
        <v>No</v>
      </c>
      <c r="O4704" t="str">
        <f t="shared" ca="1" si="1028"/>
        <v>No</v>
      </c>
      <c r="P4704" t="str">
        <f t="shared" ca="1" si="1023"/>
        <v>Yes</v>
      </c>
      <c r="Q4704" t="str">
        <f t="shared" ca="1" si="1023"/>
        <v>Yes</v>
      </c>
      <c r="R4704">
        <f t="shared" ca="1" si="1029"/>
        <v>2</v>
      </c>
      <c r="S4704">
        <f t="shared" ca="1" si="1030"/>
        <v>3</v>
      </c>
      <c r="T4704">
        <f t="shared" ca="1" si="1031"/>
        <v>0</v>
      </c>
      <c r="U4704">
        <f t="shared" ca="1" si="1032"/>
        <v>0</v>
      </c>
      <c r="V4704">
        <f t="shared" ca="1" si="1033"/>
        <v>4</v>
      </c>
      <c r="W4704">
        <f t="shared" ca="1" si="1034"/>
        <v>4</v>
      </c>
      <c r="X4704">
        <f t="shared" ca="1" si="1035"/>
        <v>13</v>
      </c>
    </row>
    <row r="4705" spans="1:24" x14ac:dyDescent="0.25">
      <c r="A4705">
        <v>366623</v>
      </c>
      <c r="B4705" t="s">
        <v>15877</v>
      </c>
      <c r="C4705" t="s">
        <v>10</v>
      </c>
      <c r="D4705" t="s">
        <v>15878</v>
      </c>
      <c r="E4705" t="str">
        <f t="shared" ca="1" si="1036"/>
        <v>Brookline</v>
      </c>
      <c r="F4705" t="s">
        <v>24067</v>
      </c>
      <c r="G4705">
        <f t="shared" ca="1" si="1024"/>
        <v>5965570285</v>
      </c>
      <c r="H4705" t="s">
        <v>15879</v>
      </c>
      <c r="I4705">
        <v>73717</v>
      </c>
      <c r="J4705" t="str">
        <f t="shared" ca="1" si="1025"/>
        <v>Male</v>
      </c>
      <c r="K4705">
        <f t="shared" ca="1" si="1026"/>
        <v>36</v>
      </c>
      <c r="L4705" t="str">
        <f t="shared" ca="1" si="1027"/>
        <v>Adult</v>
      </c>
      <c r="M4705" t="str">
        <f t="shared" ca="1" si="1028"/>
        <v>No</v>
      </c>
      <c r="N4705" t="str">
        <f t="shared" ca="1" si="1028"/>
        <v>Yes</v>
      </c>
      <c r="O4705" t="str">
        <f t="shared" ca="1" si="1028"/>
        <v>Yes</v>
      </c>
      <c r="P4705" t="str">
        <f t="shared" ca="1" si="1023"/>
        <v>Yes</v>
      </c>
      <c r="Q4705" t="str">
        <f t="shared" ca="1" si="1023"/>
        <v>No</v>
      </c>
      <c r="R4705">
        <f t="shared" ca="1" si="1029"/>
        <v>3</v>
      </c>
      <c r="S4705">
        <f t="shared" ca="1" si="1030"/>
        <v>3</v>
      </c>
      <c r="T4705">
        <f t="shared" ca="1" si="1031"/>
        <v>5</v>
      </c>
      <c r="U4705">
        <f t="shared" ca="1" si="1032"/>
        <v>0</v>
      </c>
      <c r="V4705">
        <f t="shared" ca="1" si="1033"/>
        <v>4</v>
      </c>
      <c r="W4705">
        <f t="shared" ca="1" si="1034"/>
        <v>0</v>
      </c>
      <c r="X4705">
        <f t="shared" ca="1" si="1035"/>
        <v>15</v>
      </c>
    </row>
    <row r="4706" spans="1:24" x14ac:dyDescent="0.25">
      <c r="A4706">
        <v>366632</v>
      </c>
      <c r="B4706" t="s">
        <v>15880</v>
      </c>
      <c r="C4706" t="s">
        <v>10</v>
      </c>
      <c r="D4706" t="s">
        <v>15881</v>
      </c>
      <c r="E4706" t="str">
        <f t="shared" ca="1" si="1036"/>
        <v>Quincy</v>
      </c>
      <c r="F4706" t="s">
        <v>24067</v>
      </c>
      <c r="G4706">
        <f t="shared" ca="1" si="1024"/>
        <v>8140837319</v>
      </c>
      <c r="H4706" t="s">
        <v>15882</v>
      </c>
      <c r="I4706">
        <v>16137</v>
      </c>
      <c r="J4706" t="str">
        <f t="shared" ca="1" si="1025"/>
        <v>Female</v>
      </c>
      <c r="K4706">
        <f t="shared" ca="1" si="1026"/>
        <v>70</v>
      </c>
      <c r="L4706" t="str">
        <f t="shared" ca="1" si="1027"/>
        <v>Adult</v>
      </c>
      <c r="M4706" t="str">
        <f t="shared" ca="1" si="1028"/>
        <v>Yes</v>
      </c>
      <c r="N4706" t="str">
        <f t="shared" ca="1" si="1028"/>
        <v>Yes</v>
      </c>
      <c r="O4706" t="str">
        <f t="shared" ca="1" si="1028"/>
        <v>No</v>
      </c>
      <c r="P4706" t="str">
        <f t="shared" ca="1" si="1023"/>
        <v>Yes</v>
      </c>
      <c r="Q4706" t="str">
        <f t="shared" ca="1" si="1023"/>
        <v>No</v>
      </c>
      <c r="R4706">
        <f t="shared" ca="1" si="1029"/>
        <v>5</v>
      </c>
      <c r="S4706">
        <f t="shared" ca="1" si="1030"/>
        <v>5</v>
      </c>
      <c r="T4706">
        <f t="shared" ca="1" si="1031"/>
        <v>3</v>
      </c>
      <c r="U4706">
        <f t="shared" ca="1" si="1032"/>
        <v>3</v>
      </c>
      <c r="V4706">
        <f t="shared" ca="1" si="1033"/>
        <v>4</v>
      </c>
      <c r="W4706">
        <f t="shared" ca="1" si="1034"/>
        <v>0</v>
      </c>
      <c r="X4706">
        <f t="shared" ca="1" si="1035"/>
        <v>20</v>
      </c>
    </row>
    <row r="4707" spans="1:24" x14ac:dyDescent="0.25">
      <c r="A4707">
        <v>366650</v>
      </c>
      <c r="B4707" t="s">
        <v>15883</v>
      </c>
      <c r="C4707" t="s">
        <v>10</v>
      </c>
      <c r="D4707" t="s">
        <v>15884</v>
      </c>
      <c r="E4707" t="str">
        <f t="shared" ca="1" si="1036"/>
        <v>Needham</v>
      </c>
      <c r="F4707" t="s">
        <v>24067</v>
      </c>
      <c r="G4707">
        <f t="shared" ca="1" si="1024"/>
        <v>6848228739</v>
      </c>
      <c r="H4707" t="s">
        <v>392</v>
      </c>
      <c r="I4707">
        <v>37923</v>
      </c>
      <c r="J4707" t="str">
        <f t="shared" ca="1" si="1025"/>
        <v>Female</v>
      </c>
      <c r="K4707">
        <f t="shared" ca="1" si="1026"/>
        <v>48</v>
      </c>
      <c r="L4707" t="str">
        <f t="shared" ca="1" si="1027"/>
        <v>Adult</v>
      </c>
      <c r="M4707" t="str">
        <f t="shared" ca="1" si="1028"/>
        <v>No</v>
      </c>
      <c r="N4707" t="str">
        <f t="shared" ca="1" si="1028"/>
        <v>Yes</v>
      </c>
      <c r="O4707" t="str">
        <f t="shared" ca="1" si="1028"/>
        <v>Yes</v>
      </c>
      <c r="P4707" t="str">
        <f t="shared" ca="1" si="1023"/>
        <v>Yes</v>
      </c>
      <c r="Q4707" t="str">
        <f t="shared" ca="1" si="1023"/>
        <v>No</v>
      </c>
      <c r="R4707">
        <f t="shared" ca="1" si="1029"/>
        <v>1</v>
      </c>
      <c r="S4707">
        <f t="shared" ca="1" si="1030"/>
        <v>0</v>
      </c>
      <c r="T4707">
        <f t="shared" ca="1" si="1031"/>
        <v>5</v>
      </c>
      <c r="U4707">
        <f t="shared" ca="1" si="1032"/>
        <v>0</v>
      </c>
      <c r="V4707">
        <f t="shared" ca="1" si="1033"/>
        <v>4</v>
      </c>
      <c r="W4707">
        <f t="shared" ca="1" si="1034"/>
        <v>0</v>
      </c>
      <c r="X4707">
        <f t="shared" ca="1" si="1035"/>
        <v>10</v>
      </c>
    </row>
    <row r="4708" spans="1:24" x14ac:dyDescent="0.25">
      <c r="A4708">
        <v>366678</v>
      </c>
      <c r="B4708" t="s">
        <v>15885</v>
      </c>
      <c r="C4708" t="s">
        <v>10</v>
      </c>
      <c r="D4708" t="s">
        <v>15886</v>
      </c>
      <c r="E4708" t="str">
        <f t="shared" ca="1" si="1036"/>
        <v>Revere</v>
      </c>
      <c r="F4708" t="s">
        <v>24067</v>
      </c>
      <c r="G4708">
        <f t="shared" ca="1" si="1024"/>
        <v>5958978487</v>
      </c>
      <c r="H4708" t="s">
        <v>392</v>
      </c>
      <c r="I4708">
        <v>78723</v>
      </c>
      <c r="J4708" t="str">
        <f t="shared" ca="1" si="1025"/>
        <v>Male</v>
      </c>
      <c r="K4708">
        <f t="shared" ca="1" si="1026"/>
        <v>29</v>
      </c>
      <c r="L4708" t="str">
        <f t="shared" ca="1" si="1027"/>
        <v>Adult</v>
      </c>
      <c r="M4708" t="str">
        <f t="shared" ca="1" si="1028"/>
        <v>Yes</v>
      </c>
      <c r="N4708" t="str">
        <f t="shared" ca="1" si="1028"/>
        <v>No</v>
      </c>
      <c r="O4708" t="str">
        <f t="shared" ca="1" si="1028"/>
        <v>Yes</v>
      </c>
      <c r="P4708" t="str">
        <f t="shared" ca="1" si="1023"/>
        <v>Yes</v>
      </c>
      <c r="Q4708" t="str">
        <f t="shared" ca="1" si="1023"/>
        <v>Yes</v>
      </c>
      <c r="R4708">
        <f t="shared" ca="1" si="1029"/>
        <v>2</v>
      </c>
      <c r="S4708">
        <f t="shared" ca="1" si="1030"/>
        <v>3</v>
      </c>
      <c r="T4708">
        <f t="shared" ca="1" si="1031"/>
        <v>3</v>
      </c>
      <c r="U4708">
        <f t="shared" ca="1" si="1032"/>
        <v>3</v>
      </c>
      <c r="V4708">
        <f t="shared" ca="1" si="1033"/>
        <v>4</v>
      </c>
      <c r="W4708">
        <f t="shared" ca="1" si="1034"/>
        <v>4</v>
      </c>
      <c r="X4708">
        <f t="shared" ca="1" si="1035"/>
        <v>19</v>
      </c>
    </row>
    <row r="4709" spans="1:24" x14ac:dyDescent="0.25">
      <c r="A4709">
        <v>366696</v>
      </c>
      <c r="B4709" t="s">
        <v>15887</v>
      </c>
      <c r="C4709" t="s">
        <v>10</v>
      </c>
      <c r="D4709" t="s">
        <v>15888</v>
      </c>
      <c r="E4709" t="str">
        <f t="shared" ca="1" si="1036"/>
        <v>Quincy</v>
      </c>
      <c r="F4709" t="s">
        <v>24067</v>
      </c>
      <c r="G4709">
        <f t="shared" ca="1" si="1024"/>
        <v>6124028881</v>
      </c>
      <c r="H4709" t="s">
        <v>392</v>
      </c>
      <c r="I4709">
        <v>77090</v>
      </c>
      <c r="J4709" t="str">
        <f t="shared" ca="1" si="1025"/>
        <v>Female</v>
      </c>
      <c r="K4709">
        <f t="shared" ca="1" si="1026"/>
        <v>56</v>
      </c>
      <c r="L4709" t="str">
        <f t="shared" ca="1" si="1027"/>
        <v>Adult</v>
      </c>
      <c r="M4709" t="str">
        <f t="shared" ca="1" si="1028"/>
        <v>Yes</v>
      </c>
      <c r="N4709" t="str">
        <f t="shared" ca="1" si="1028"/>
        <v>No</v>
      </c>
      <c r="O4709" t="str">
        <f t="shared" ca="1" si="1028"/>
        <v>No</v>
      </c>
      <c r="P4709" t="str">
        <f t="shared" ca="1" si="1023"/>
        <v>Yes</v>
      </c>
      <c r="Q4709" t="str">
        <f t="shared" ca="1" si="1023"/>
        <v>Yes</v>
      </c>
      <c r="R4709">
        <f t="shared" ca="1" si="1029"/>
        <v>5</v>
      </c>
      <c r="S4709">
        <f t="shared" ca="1" si="1030"/>
        <v>5</v>
      </c>
      <c r="T4709">
        <f t="shared" ca="1" si="1031"/>
        <v>0</v>
      </c>
      <c r="U4709">
        <f t="shared" ca="1" si="1032"/>
        <v>3</v>
      </c>
      <c r="V4709">
        <f t="shared" ca="1" si="1033"/>
        <v>4</v>
      </c>
      <c r="W4709">
        <f t="shared" ca="1" si="1034"/>
        <v>4</v>
      </c>
      <c r="X4709">
        <f t="shared" ca="1" si="1035"/>
        <v>21</v>
      </c>
    </row>
    <row r="4710" spans="1:24" x14ac:dyDescent="0.25">
      <c r="A4710">
        <v>366702</v>
      </c>
      <c r="B4710" t="s">
        <v>344</v>
      </c>
      <c r="C4710" t="s">
        <v>10</v>
      </c>
      <c r="D4710" t="s">
        <v>15889</v>
      </c>
      <c r="E4710" t="str">
        <f t="shared" ca="1" si="1036"/>
        <v>Brookline</v>
      </c>
      <c r="F4710" t="s">
        <v>24067</v>
      </c>
      <c r="G4710">
        <f t="shared" ca="1" si="1024"/>
        <v>8323955621</v>
      </c>
      <c r="H4710" t="s">
        <v>3894</v>
      </c>
      <c r="I4710" t="s">
        <v>346</v>
      </c>
      <c r="J4710" t="str">
        <f t="shared" ca="1" si="1025"/>
        <v>Male</v>
      </c>
      <c r="K4710">
        <f t="shared" ca="1" si="1026"/>
        <v>21</v>
      </c>
      <c r="L4710" t="str">
        <f t="shared" ca="1" si="1027"/>
        <v>Adult</v>
      </c>
      <c r="M4710" t="str">
        <f t="shared" ca="1" si="1028"/>
        <v>No</v>
      </c>
      <c r="N4710" t="str">
        <f t="shared" ca="1" si="1028"/>
        <v>Yes</v>
      </c>
      <c r="O4710" t="str">
        <f t="shared" ca="1" si="1028"/>
        <v>No</v>
      </c>
      <c r="P4710" t="str">
        <f t="shared" ca="1" si="1023"/>
        <v>No</v>
      </c>
      <c r="Q4710" t="str">
        <f t="shared" ca="1" si="1023"/>
        <v>Yes</v>
      </c>
      <c r="R4710">
        <f t="shared" ca="1" si="1029"/>
        <v>3</v>
      </c>
      <c r="S4710">
        <f t="shared" ca="1" si="1030"/>
        <v>3</v>
      </c>
      <c r="T4710">
        <f t="shared" ca="1" si="1031"/>
        <v>3</v>
      </c>
      <c r="U4710">
        <f t="shared" ca="1" si="1032"/>
        <v>0</v>
      </c>
      <c r="V4710">
        <f t="shared" ca="1" si="1033"/>
        <v>0</v>
      </c>
      <c r="W4710">
        <f t="shared" ca="1" si="1034"/>
        <v>4</v>
      </c>
      <c r="X4710">
        <f t="shared" ca="1" si="1035"/>
        <v>13</v>
      </c>
    </row>
    <row r="4711" spans="1:24" x14ac:dyDescent="0.25">
      <c r="A4711">
        <v>366711</v>
      </c>
      <c r="B4711" t="s">
        <v>15890</v>
      </c>
      <c r="C4711" t="s">
        <v>10</v>
      </c>
      <c r="D4711" t="s">
        <v>15891</v>
      </c>
      <c r="E4711" t="str">
        <f t="shared" ca="1" si="1036"/>
        <v>Boston</v>
      </c>
      <c r="F4711" t="s">
        <v>24067</v>
      </c>
      <c r="G4711">
        <f t="shared" ca="1" si="1024"/>
        <v>1304003419</v>
      </c>
      <c r="H4711" t="s">
        <v>15893</v>
      </c>
      <c r="I4711" t="s">
        <v>15892</v>
      </c>
      <c r="J4711" t="str">
        <f t="shared" ca="1" si="1025"/>
        <v>Female</v>
      </c>
      <c r="K4711">
        <f t="shared" ca="1" si="1026"/>
        <v>16</v>
      </c>
      <c r="L4711" t="str">
        <f t="shared" ca="1" si="1027"/>
        <v>Adoloscent</v>
      </c>
      <c r="M4711" t="str">
        <f t="shared" ca="1" si="1028"/>
        <v>Yes</v>
      </c>
      <c r="N4711" t="str">
        <f t="shared" ca="1" si="1028"/>
        <v>No</v>
      </c>
      <c r="O4711" t="str">
        <f t="shared" ca="1" si="1028"/>
        <v>No</v>
      </c>
      <c r="P4711" t="str">
        <f t="shared" ca="1" si="1023"/>
        <v>No</v>
      </c>
      <c r="Q4711" t="str">
        <f t="shared" ca="1" si="1023"/>
        <v>Yes</v>
      </c>
      <c r="R4711">
        <f t="shared" ca="1" si="1029"/>
        <v>2</v>
      </c>
      <c r="S4711">
        <f t="shared" ca="1" si="1030"/>
        <v>3</v>
      </c>
      <c r="T4711">
        <f t="shared" ca="1" si="1031"/>
        <v>0</v>
      </c>
      <c r="U4711">
        <f t="shared" ca="1" si="1032"/>
        <v>3</v>
      </c>
      <c r="V4711">
        <f t="shared" ca="1" si="1033"/>
        <v>0</v>
      </c>
      <c r="W4711">
        <f t="shared" ca="1" si="1034"/>
        <v>4</v>
      </c>
      <c r="X4711">
        <f t="shared" ca="1" si="1035"/>
        <v>12</v>
      </c>
    </row>
    <row r="4712" spans="1:24" x14ac:dyDescent="0.25">
      <c r="A4712">
        <v>366748</v>
      </c>
      <c r="B4712" t="s">
        <v>15894</v>
      </c>
      <c r="C4712" t="s">
        <v>10</v>
      </c>
      <c r="D4712" t="s">
        <v>15895</v>
      </c>
      <c r="E4712" t="str">
        <f t="shared" ca="1" si="1036"/>
        <v>Watertown</v>
      </c>
      <c r="F4712" t="s">
        <v>24067</v>
      </c>
      <c r="G4712">
        <f t="shared" ca="1" si="1024"/>
        <v>9100637277</v>
      </c>
      <c r="H4712" t="s">
        <v>15896</v>
      </c>
      <c r="I4712">
        <v>96813</v>
      </c>
      <c r="J4712" t="str">
        <f t="shared" ca="1" si="1025"/>
        <v>Male</v>
      </c>
      <c r="K4712">
        <f t="shared" ca="1" si="1026"/>
        <v>45</v>
      </c>
      <c r="L4712" t="str">
        <f t="shared" ca="1" si="1027"/>
        <v>Adult</v>
      </c>
      <c r="M4712" t="str">
        <f t="shared" ca="1" si="1028"/>
        <v>Yes</v>
      </c>
      <c r="N4712" t="str">
        <f t="shared" ca="1" si="1028"/>
        <v>No</v>
      </c>
      <c r="O4712" t="str">
        <f t="shared" ca="1" si="1028"/>
        <v>No</v>
      </c>
      <c r="P4712" t="str">
        <f t="shared" ca="1" si="1023"/>
        <v>No</v>
      </c>
      <c r="Q4712" t="str">
        <f t="shared" ca="1" si="1023"/>
        <v>No</v>
      </c>
      <c r="R4712">
        <f t="shared" ca="1" si="1029"/>
        <v>4</v>
      </c>
      <c r="S4712">
        <f t="shared" ca="1" si="1030"/>
        <v>5</v>
      </c>
      <c r="T4712">
        <f t="shared" ca="1" si="1031"/>
        <v>0</v>
      </c>
      <c r="U4712">
        <f t="shared" ca="1" si="1032"/>
        <v>3</v>
      </c>
      <c r="V4712">
        <f t="shared" ca="1" si="1033"/>
        <v>0</v>
      </c>
      <c r="W4712">
        <f t="shared" ca="1" si="1034"/>
        <v>0</v>
      </c>
      <c r="X4712">
        <f t="shared" ca="1" si="1035"/>
        <v>12</v>
      </c>
    </row>
    <row r="4713" spans="1:24" x14ac:dyDescent="0.25">
      <c r="A4713">
        <v>366757</v>
      </c>
      <c r="B4713" t="s">
        <v>7289</v>
      </c>
      <c r="C4713" t="s">
        <v>10</v>
      </c>
      <c r="D4713" t="s">
        <v>7290</v>
      </c>
      <c r="E4713" t="str">
        <f t="shared" ca="1" si="1036"/>
        <v>Cambridge</v>
      </c>
      <c r="F4713" t="s">
        <v>24067</v>
      </c>
      <c r="G4713">
        <f t="shared" ca="1" si="1024"/>
        <v>1990070962</v>
      </c>
      <c r="H4713" t="s">
        <v>3894</v>
      </c>
      <c r="I4713" t="s">
        <v>7291</v>
      </c>
      <c r="J4713" t="str">
        <f t="shared" ca="1" si="1025"/>
        <v>Male</v>
      </c>
      <c r="K4713">
        <f t="shared" ca="1" si="1026"/>
        <v>53</v>
      </c>
      <c r="L4713" t="str">
        <f t="shared" ca="1" si="1027"/>
        <v>Adult</v>
      </c>
      <c r="M4713" t="str">
        <f t="shared" ca="1" si="1028"/>
        <v>No</v>
      </c>
      <c r="N4713" t="str">
        <f t="shared" ca="1" si="1028"/>
        <v>No</v>
      </c>
      <c r="O4713" t="str">
        <f t="shared" ca="1" si="1028"/>
        <v>Yes</v>
      </c>
      <c r="P4713" t="str">
        <f t="shared" ca="1" si="1023"/>
        <v>No</v>
      </c>
      <c r="Q4713" t="str">
        <f t="shared" ca="1" si="1023"/>
        <v>Yes</v>
      </c>
      <c r="R4713">
        <f t="shared" ca="1" si="1029"/>
        <v>2</v>
      </c>
      <c r="S4713">
        <f t="shared" ca="1" si="1030"/>
        <v>3</v>
      </c>
      <c r="T4713">
        <f t="shared" ca="1" si="1031"/>
        <v>3</v>
      </c>
      <c r="U4713">
        <f t="shared" ca="1" si="1032"/>
        <v>0</v>
      </c>
      <c r="V4713">
        <f t="shared" ca="1" si="1033"/>
        <v>0</v>
      </c>
      <c r="W4713">
        <f t="shared" ca="1" si="1034"/>
        <v>4</v>
      </c>
      <c r="X4713">
        <f t="shared" ca="1" si="1035"/>
        <v>12</v>
      </c>
    </row>
    <row r="4714" spans="1:24" x14ac:dyDescent="0.25">
      <c r="A4714">
        <v>366793</v>
      </c>
      <c r="B4714" t="s">
        <v>15897</v>
      </c>
      <c r="C4714" t="s">
        <v>10</v>
      </c>
      <c r="D4714" t="s">
        <v>15898</v>
      </c>
      <c r="E4714" t="str">
        <f t="shared" ca="1" si="1036"/>
        <v>Everett</v>
      </c>
      <c r="F4714" t="s">
        <v>24067</v>
      </c>
      <c r="G4714">
        <f t="shared" ca="1" si="1024"/>
        <v>6004399618</v>
      </c>
      <c r="H4714" t="s">
        <v>15899</v>
      </c>
      <c r="I4714">
        <v>23228</v>
      </c>
      <c r="J4714" t="str">
        <f t="shared" ca="1" si="1025"/>
        <v>Male</v>
      </c>
      <c r="K4714">
        <f t="shared" ca="1" si="1026"/>
        <v>59</v>
      </c>
      <c r="L4714" t="str">
        <f t="shared" ca="1" si="1027"/>
        <v>Adult</v>
      </c>
      <c r="M4714" t="str">
        <f t="shared" ca="1" si="1028"/>
        <v>No</v>
      </c>
      <c r="N4714" t="str">
        <f t="shared" ca="1" si="1028"/>
        <v>No</v>
      </c>
      <c r="O4714" t="str">
        <f t="shared" ca="1" si="1028"/>
        <v>Yes</v>
      </c>
      <c r="P4714" t="str">
        <f t="shared" ca="1" si="1023"/>
        <v>Yes</v>
      </c>
      <c r="Q4714" t="str">
        <f t="shared" ca="1" si="1023"/>
        <v>Yes</v>
      </c>
      <c r="R4714">
        <f t="shared" ca="1" si="1029"/>
        <v>1</v>
      </c>
      <c r="S4714">
        <f t="shared" ca="1" si="1030"/>
        <v>0</v>
      </c>
      <c r="T4714">
        <f t="shared" ca="1" si="1031"/>
        <v>3</v>
      </c>
      <c r="U4714">
        <f t="shared" ca="1" si="1032"/>
        <v>0</v>
      </c>
      <c r="V4714">
        <f t="shared" ca="1" si="1033"/>
        <v>4</v>
      </c>
      <c r="W4714">
        <f t="shared" ca="1" si="1034"/>
        <v>4</v>
      </c>
      <c r="X4714">
        <f t="shared" ca="1" si="1035"/>
        <v>12</v>
      </c>
    </row>
    <row r="4715" spans="1:24" x14ac:dyDescent="0.25">
      <c r="A4715">
        <v>366960</v>
      </c>
      <c r="B4715" t="s">
        <v>15900</v>
      </c>
      <c r="C4715" t="s">
        <v>10</v>
      </c>
      <c r="D4715" t="s">
        <v>15901</v>
      </c>
      <c r="E4715" t="str">
        <f t="shared" ca="1" si="1036"/>
        <v>Canton</v>
      </c>
      <c r="F4715" t="s">
        <v>24067</v>
      </c>
      <c r="G4715">
        <f t="shared" ca="1" si="1024"/>
        <v>5443206966</v>
      </c>
      <c r="H4715" t="s">
        <v>15902</v>
      </c>
      <c r="I4715">
        <v>95368</v>
      </c>
      <c r="J4715" t="str">
        <f t="shared" ca="1" si="1025"/>
        <v>Male</v>
      </c>
      <c r="K4715">
        <f t="shared" ca="1" si="1026"/>
        <v>41</v>
      </c>
      <c r="L4715" t="str">
        <f t="shared" ca="1" si="1027"/>
        <v>Adult</v>
      </c>
      <c r="M4715" t="str">
        <f t="shared" ca="1" si="1028"/>
        <v>Yes</v>
      </c>
      <c r="N4715" t="str">
        <f t="shared" ca="1" si="1028"/>
        <v>Yes</v>
      </c>
      <c r="O4715" t="str">
        <f t="shared" ca="1" si="1028"/>
        <v>Yes</v>
      </c>
      <c r="P4715" t="str">
        <f t="shared" ca="1" si="1023"/>
        <v>Yes</v>
      </c>
      <c r="Q4715" t="str">
        <f t="shared" ca="1" si="1023"/>
        <v>No</v>
      </c>
      <c r="R4715">
        <f t="shared" ca="1" si="1029"/>
        <v>3</v>
      </c>
      <c r="S4715">
        <f t="shared" ca="1" si="1030"/>
        <v>3</v>
      </c>
      <c r="T4715">
        <f t="shared" ca="1" si="1031"/>
        <v>5</v>
      </c>
      <c r="U4715">
        <f t="shared" ca="1" si="1032"/>
        <v>3</v>
      </c>
      <c r="V4715">
        <f t="shared" ca="1" si="1033"/>
        <v>4</v>
      </c>
      <c r="W4715">
        <f t="shared" ca="1" si="1034"/>
        <v>0</v>
      </c>
      <c r="X4715">
        <f t="shared" ca="1" si="1035"/>
        <v>18</v>
      </c>
    </row>
    <row r="4716" spans="1:24" x14ac:dyDescent="0.25">
      <c r="A4716">
        <v>367024</v>
      </c>
      <c r="B4716" t="s">
        <v>15903</v>
      </c>
      <c r="C4716" t="s">
        <v>10</v>
      </c>
      <c r="D4716" t="s">
        <v>15904</v>
      </c>
      <c r="E4716" t="str">
        <f t="shared" ca="1" si="1036"/>
        <v>Boston</v>
      </c>
      <c r="F4716" t="s">
        <v>24067</v>
      </c>
      <c r="G4716">
        <f t="shared" ca="1" si="1024"/>
        <v>7199446970</v>
      </c>
      <c r="H4716" t="s">
        <v>15905</v>
      </c>
      <c r="I4716">
        <v>50323</v>
      </c>
      <c r="J4716" t="str">
        <f t="shared" ca="1" si="1025"/>
        <v>Male</v>
      </c>
      <c r="K4716">
        <f t="shared" ca="1" si="1026"/>
        <v>39</v>
      </c>
      <c r="L4716" t="str">
        <f t="shared" ca="1" si="1027"/>
        <v>Adult</v>
      </c>
      <c r="M4716" t="str">
        <f t="shared" ca="1" si="1028"/>
        <v>Yes</v>
      </c>
      <c r="N4716" t="str">
        <f t="shared" ca="1" si="1028"/>
        <v>No</v>
      </c>
      <c r="O4716" t="str">
        <f t="shared" ca="1" si="1028"/>
        <v>No</v>
      </c>
      <c r="P4716" t="str">
        <f t="shared" ca="1" si="1023"/>
        <v>Yes</v>
      </c>
      <c r="Q4716" t="str">
        <f t="shared" ca="1" si="1023"/>
        <v>No</v>
      </c>
      <c r="R4716">
        <f t="shared" ca="1" si="1029"/>
        <v>1</v>
      </c>
      <c r="S4716">
        <f t="shared" ca="1" si="1030"/>
        <v>0</v>
      </c>
      <c r="T4716">
        <f t="shared" ca="1" si="1031"/>
        <v>0</v>
      </c>
      <c r="U4716">
        <f t="shared" ca="1" si="1032"/>
        <v>3</v>
      </c>
      <c r="V4716">
        <f t="shared" ca="1" si="1033"/>
        <v>4</v>
      </c>
      <c r="W4716">
        <f t="shared" ca="1" si="1034"/>
        <v>0</v>
      </c>
      <c r="X4716">
        <f t="shared" ca="1" si="1035"/>
        <v>8</v>
      </c>
    </row>
    <row r="4717" spans="1:24" x14ac:dyDescent="0.25">
      <c r="A4717">
        <v>367051</v>
      </c>
      <c r="B4717" t="s">
        <v>15906</v>
      </c>
      <c r="C4717" t="s">
        <v>10</v>
      </c>
      <c r="D4717" t="s">
        <v>15907</v>
      </c>
      <c r="E4717" t="str">
        <f t="shared" ca="1" si="1036"/>
        <v>Canton</v>
      </c>
      <c r="F4717" t="s">
        <v>24067</v>
      </c>
      <c r="G4717">
        <f t="shared" ca="1" si="1024"/>
        <v>9757507600</v>
      </c>
      <c r="H4717" t="s">
        <v>15908</v>
      </c>
      <c r="I4717">
        <v>61701</v>
      </c>
      <c r="J4717" t="str">
        <f t="shared" ca="1" si="1025"/>
        <v>Female</v>
      </c>
      <c r="K4717">
        <f t="shared" ca="1" si="1026"/>
        <v>51</v>
      </c>
      <c r="L4717" t="str">
        <f t="shared" ca="1" si="1027"/>
        <v>Adult</v>
      </c>
      <c r="M4717" t="str">
        <f t="shared" ca="1" si="1028"/>
        <v>Yes</v>
      </c>
      <c r="N4717" t="str">
        <f t="shared" ca="1" si="1028"/>
        <v>Yes</v>
      </c>
      <c r="O4717" t="str">
        <f t="shared" ca="1" si="1028"/>
        <v>No</v>
      </c>
      <c r="P4717" t="str">
        <f t="shared" ca="1" si="1023"/>
        <v>Yes</v>
      </c>
      <c r="Q4717" t="str">
        <f t="shared" ca="1" si="1023"/>
        <v>No</v>
      </c>
      <c r="R4717">
        <f t="shared" ca="1" si="1029"/>
        <v>1</v>
      </c>
      <c r="S4717">
        <f t="shared" ca="1" si="1030"/>
        <v>0</v>
      </c>
      <c r="T4717">
        <f t="shared" ca="1" si="1031"/>
        <v>3</v>
      </c>
      <c r="U4717">
        <f t="shared" ca="1" si="1032"/>
        <v>3</v>
      </c>
      <c r="V4717">
        <f t="shared" ca="1" si="1033"/>
        <v>4</v>
      </c>
      <c r="W4717">
        <f t="shared" ca="1" si="1034"/>
        <v>0</v>
      </c>
      <c r="X4717">
        <f t="shared" ca="1" si="1035"/>
        <v>11</v>
      </c>
    </row>
    <row r="4718" spans="1:24" x14ac:dyDescent="0.25">
      <c r="A4718">
        <v>367088</v>
      </c>
      <c r="B4718" t="s">
        <v>15909</v>
      </c>
      <c r="C4718" t="s">
        <v>10</v>
      </c>
      <c r="D4718" t="s">
        <v>15910</v>
      </c>
      <c r="E4718" t="str">
        <f t="shared" ca="1" si="1036"/>
        <v>Quincy</v>
      </c>
      <c r="F4718" t="s">
        <v>24067</v>
      </c>
      <c r="G4718">
        <f t="shared" ca="1" si="1024"/>
        <v>8660359639</v>
      </c>
      <c r="H4718" t="s">
        <v>15911</v>
      </c>
      <c r="I4718">
        <v>47404</v>
      </c>
      <c r="J4718" t="str">
        <f t="shared" ca="1" si="1025"/>
        <v>Male</v>
      </c>
      <c r="K4718">
        <f t="shared" ca="1" si="1026"/>
        <v>50</v>
      </c>
      <c r="L4718" t="str">
        <f t="shared" ca="1" si="1027"/>
        <v>Adult</v>
      </c>
      <c r="M4718" t="str">
        <f t="shared" ca="1" si="1028"/>
        <v>No</v>
      </c>
      <c r="N4718" t="str">
        <f t="shared" ca="1" si="1028"/>
        <v>No</v>
      </c>
      <c r="O4718" t="str">
        <f t="shared" ca="1" si="1028"/>
        <v>No</v>
      </c>
      <c r="P4718" t="str">
        <f t="shared" ca="1" si="1023"/>
        <v>Yes</v>
      </c>
      <c r="Q4718" t="str">
        <f t="shared" ca="1" si="1023"/>
        <v>No</v>
      </c>
      <c r="R4718">
        <f t="shared" ca="1" si="1029"/>
        <v>5</v>
      </c>
      <c r="S4718">
        <f t="shared" ca="1" si="1030"/>
        <v>5</v>
      </c>
      <c r="T4718">
        <f t="shared" ca="1" si="1031"/>
        <v>0</v>
      </c>
      <c r="U4718">
        <f t="shared" ca="1" si="1032"/>
        <v>0</v>
      </c>
      <c r="V4718">
        <f t="shared" ca="1" si="1033"/>
        <v>4</v>
      </c>
      <c r="W4718">
        <f t="shared" ca="1" si="1034"/>
        <v>0</v>
      </c>
      <c r="X4718">
        <f t="shared" ca="1" si="1035"/>
        <v>14</v>
      </c>
    </row>
    <row r="4719" spans="1:24" x14ac:dyDescent="0.25">
      <c r="A4719">
        <v>367097</v>
      </c>
      <c r="B4719" t="s">
        <v>15912</v>
      </c>
      <c r="C4719" t="s">
        <v>10</v>
      </c>
      <c r="D4719" t="s">
        <v>15913</v>
      </c>
      <c r="E4719" t="str">
        <f t="shared" ca="1" si="1036"/>
        <v>Watertown</v>
      </c>
      <c r="F4719" t="s">
        <v>24067</v>
      </c>
      <c r="G4719">
        <f t="shared" ca="1" si="1024"/>
        <v>7456151249</v>
      </c>
      <c r="H4719" t="s">
        <v>15915</v>
      </c>
      <c r="I4719" t="s">
        <v>15914</v>
      </c>
      <c r="J4719" t="str">
        <f t="shared" ca="1" si="1025"/>
        <v>Male</v>
      </c>
      <c r="K4719">
        <f t="shared" ca="1" si="1026"/>
        <v>55</v>
      </c>
      <c r="L4719" t="str">
        <f t="shared" ca="1" si="1027"/>
        <v>Adult</v>
      </c>
      <c r="M4719" t="str">
        <f t="shared" ca="1" si="1028"/>
        <v>Yes</v>
      </c>
      <c r="N4719" t="str">
        <f t="shared" ca="1" si="1028"/>
        <v>Yes</v>
      </c>
      <c r="O4719" t="str">
        <f t="shared" ca="1" si="1028"/>
        <v>No</v>
      </c>
      <c r="P4719" t="str">
        <f t="shared" ca="1" si="1023"/>
        <v>Yes</v>
      </c>
      <c r="Q4719" t="str">
        <f t="shared" ca="1" si="1023"/>
        <v>Yes</v>
      </c>
      <c r="R4719">
        <f t="shared" ca="1" si="1029"/>
        <v>5</v>
      </c>
      <c r="S4719">
        <f t="shared" ca="1" si="1030"/>
        <v>5</v>
      </c>
      <c r="T4719">
        <f t="shared" ca="1" si="1031"/>
        <v>3</v>
      </c>
      <c r="U4719">
        <f t="shared" ca="1" si="1032"/>
        <v>3</v>
      </c>
      <c r="V4719">
        <f t="shared" ca="1" si="1033"/>
        <v>4</v>
      </c>
      <c r="W4719">
        <f t="shared" ca="1" si="1034"/>
        <v>4</v>
      </c>
      <c r="X4719">
        <f t="shared" ca="1" si="1035"/>
        <v>24</v>
      </c>
    </row>
    <row r="4720" spans="1:24" x14ac:dyDescent="0.25">
      <c r="A4720">
        <v>367103</v>
      </c>
      <c r="B4720" t="s">
        <v>3140</v>
      </c>
      <c r="C4720" t="s">
        <v>10</v>
      </c>
      <c r="D4720" t="s">
        <v>15916</v>
      </c>
      <c r="E4720" t="str">
        <f t="shared" ca="1" si="1036"/>
        <v>Winthrop</v>
      </c>
      <c r="F4720" t="s">
        <v>24067</v>
      </c>
      <c r="G4720">
        <f t="shared" ca="1" si="1024"/>
        <v>6969239757</v>
      </c>
      <c r="H4720" t="s">
        <v>3139</v>
      </c>
      <c r="I4720">
        <v>41071</v>
      </c>
      <c r="J4720" t="str">
        <f t="shared" ca="1" si="1025"/>
        <v>Female</v>
      </c>
      <c r="K4720">
        <f t="shared" ca="1" si="1026"/>
        <v>41</v>
      </c>
      <c r="L4720" t="str">
        <f t="shared" ca="1" si="1027"/>
        <v>Adult</v>
      </c>
      <c r="M4720" t="str">
        <f t="shared" ca="1" si="1028"/>
        <v>Yes</v>
      </c>
      <c r="N4720" t="str">
        <f t="shared" ca="1" si="1028"/>
        <v>No</v>
      </c>
      <c r="O4720" t="str">
        <f t="shared" ca="1" si="1028"/>
        <v>Yes</v>
      </c>
      <c r="P4720" t="str">
        <f t="shared" ca="1" si="1023"/>
        <v>Yes</v>
      </c>
      <c r="Q4720" t="str">
        <f t="shared" ca="1" si="1023"/>
        <v>Yes</v>
      </c>
      <c r="R4720">
        <f t="shared" ca="1" si="1029"/>
        <v>4</v>
      </c>
      <c r="S4720">
        <f t="shared" ca="1" si="1030"/>
        <v>5</v>
      </c>
      <c r="T4720">
        <f t="shared" ca="1" si="1031"/>
        <v>3</v>
      </c>
      <c r="U4720">
        <f t="shared" ca="1" si="1032"/>
        <v>3</v>
      </c>
      <c r="V4720">
        <f t="shared" ca="1" si="1033"/>
        <v>4</v>
      </c>
      <c r="W4720">
        <f t="shared" ca="1" si="1034"/>
        <v>4</v>
      </c>
      <c r="X4720">
        <f t="shared" ca="1" si="1035"/>
        <v>23</v>
      </c>
    </row>
    <row r="4721" spans="1:24" x14ac:dyDescent="0.25">
      <c r="A4721">
        <v>367112</v>
      </c>
      <c r="B4721" t="s">
        <v>15917</v>
      </c>
      <c r="C4721" t="s">
        <v>10</v>
      </c>
      <c r="D4721" t="s">
        <v>15918</v>
      </c>
      <c r="E4721" t="str">
        <f t="shared" ca="1" si="1036"/>
        <v>Cambridge</v>
      </c>
      <c r="F4721" t="s">
        <v>24067</v>
      </c>
      <c r="G4721">
        <f t="shared" ca="1" si="1024"/>
        <v>9271679657</v>
      </c>
      <c r="H4721" t="s">
        <v>15919</v>
      </c>
      <c r="I4721">
        <v>71201</v>
      </c>
      <c r="J4721" t="str">
        <f t="shared" ca="1" si="1025"/>
        <v>Male</v>
      </c>
      <c r="K4721">
        <f t="shared" ca="1" si="1026"/>
        <v>46</v>
      </c>
      <c r="L4721" t="str">
        <f t="shared" ca="1" si="1027"/>
        <v>Adult</v>
      </c>
      <c r="M4721" t="str">
        <f t="shared" ca="1" si="1028"/>
        <v>No</v>
      </c>
      <c r="N4721" t="str">
        <f t="shared" ca="1" si="1028"/>
        <v>No</v>
      </c>
      <c r="O4721" t="str">
        <f t="shared" ca="1" si="1028"/>
        <v>Yes</v>
      </c>
      <c r="P4721" t="str">
        <f t="shared" ca="1" si="1023"/>
        <v>No</v>
      </c>
      <c r="Q4721" t="str">
        <f t="shared" ca="1" si="1023"/>
        <v>No</v>
      </c>
      <c r="R4721">
        <f t="shared" ca="1" si="1029"/>
        <v>3</v>
      </c>
      <c r="S4721">
        <f t="shared" ca="1" si="1030"/>
        <v>3</v>
      </c>
      <c r="T4721">
        <f t="shared" ca="1" si="1031"/>
        <v>3</v>
      </c>
      <c r="U4721">
        <f t="shared" ca="1" si="1032"/>
        <v>0</v>
      </c>
      <c r="V4721">
        <f t="shared" ca="1" si="1033"/>
        <v>0</v>
      </c>
      <c r="W4721">
        <f t="shared" ca="1" si="1034"/>
        <v>0</v>
      </c>
      <c r="X4721">
        <f t="shared" ca="1" si="1035"/>
        <v>9</v>
      </c>
    </row>
    <row r="4722" spans="1:24" x14ac:dyDescent="0.25">
      <c r="A4722">
        <v>367130</v>
      </c>
      <c r="B4722" t="s">
        <v>271</v>
      </c>
      <c r="C4722" t="s">
        <v>10</v>
      </c>
      <c r="D4722" t="s">
        <v>15920</v>
      </c>
      <c r="E4722" t="str">
        <f t="shared" ca="1" si="1036"/>
        <v>Quincy</v>
      </c>
      <c r="F4722" t="s">
        <v>24067</v>
      </c>
      <c r="G4722">
        <f t="shared" ca="1" si="1024"/>
        <v>7033883063</v>
      </c>
      <c r="H4722" t="s">
        <v>273</v>
      </c>
      <c r="I4722">
        <v>1852</v>
      </c>
      <c r="J4722" t="str">
        <f t="shared" ca="1" si="1025"/>
        <v>Female</v>
      </c>
      <c r="K4722">
        <f t="shared" ca="1" si="1026"/>
        <v>25</v>
      </c>
      <c r="L4722" t="str">
        <f t="shared" ca="1" si="1027"/>
        <v>Adult</v>
      </c>
      <c r="M4722" t="str">
        <f t="shared" ca="1" si="1028"/>
        <v>Yes</v>
      </c>
      <c r="N4722" t="str">
        <f t="shared" ca="1" si="1028"/>
        <v>No</v>
      </c>
      <c r="O4722" t="str">
        <f t="shared" ca="1" si="1028"/>
        <v>No</v>
      </c>
      <c r="P4722" t="str">
        <f t="shared" ca="1" si="1023"/>
        <v>No</v>
      </c>
      <c r="Q4722" t="str">
        <f t="shared" ca="1" si="1023"/>
        <v>No</v>
      </c>
      <c r="R4722">
        <f t="shared" ca="1" si="1029"/>
        <v>3</v>
      </c>
      <c r="S4722">
        <f t="shared" ca="1" si="1030"/>
        <v>3</v>
      </c>
      <c r="T4722">
        <f t="shared" ca="1" si="1031"/>
        <v>0</v>
      </c>
      <c r="U4722">
        <f t="shared" ca="1" si="1032"/>
        <v>3</v>
      </c>
      <c r="V4722">
        <f t="shared" ca="1" si="1033"/>
        <v>0</v>
      </c>
      <c r="W4722">
        <f t="shared" ca="1" si="1034"/>
        <v>0</v>
      </c>
      <c r="X4722">
        <f t="shared" ca="1" si="1035"/>
        <v>9</v>
      </c>
    </row>
    <row r="4723" spans="1:24" x14ac:dyDescent="0.25">
      <c r="A4723">
        <v>367158</v>
      </c>
      <c r="B4723" t="s">
        <v>6654</v>
      </c>
      <c r="C4723" t="s">
        <v>10</v>
      </c>
      <c r="D4723" t="s">
        <v>15921</v>
      </c>
      <c r="E4723" t="str">
        <f t="shared" ca="1" si="1036"/>
        <v xml:space="preserve"> Milton</v>
      </c>
      <c r="F4723" t="s">
        <v>24067</v>
      </c>
      <c r="G4723">
        <f t="shared" ca="1" si="1024"/>
        <v>6695101470</v>
      </c>
      <c r="H4723" t="s">
        <v>6656</v>
      </c>
      <c r="I4723">
        <v>48180</v>
      </c>
      <c r="J4723" t="str">
        <f t="shared" ca="1" si="1025"/>
        <v>Male</v>
      </c>
      <c r="K4723">
        <f t="shared" ca="1" si="1026"/>
        <v>35</v>
      </c>
      <c r="L4723" t="str">
        <f t="shared" ca="1" si="1027"/>
        <v>Adult</v>
      </c>
      <c r="M4723" t="str">
        <f t="shared" ca="1" si="1028"/>
        <v>No</v>
      </c>
      <c r="N4723" t="str">
        <f t="shared" ca="1" si="1028"/>
        <v>Yes</v>
      </c>
      <c r="O4723" t="str">
        <f t="shared" ca="1" si="1028"/>
        <v>Yes</v>
      </c>
      <c r="P4723" t="str">
        <f t="shared" ca="1" si="1023"/>
        <v>No</v>
      </c>
      <c r="Q4723" t="str">
        <f t="shared" ca="1" si="1023"/>
        <v>No</v>
      </c>
      <c r="R4723">
        <f t="shared" ca="1" si="1029"/>
        <v>5</v>
      </c>
      <c r="S4723">
        <f t="shared" ca="1" si="1030"/>
        <v>5</v>
      </c>
      <c r="T4723">
        <f t="shared" ca="1" si="1031"/>
        <v>5</v>
      </c>
      <c r="U4723">
        <f t="shared" ca="1" si="1032"/>
        <v>0</v>
      </c>
      <c r="V4723">
        <f t="shared" ca="1" si="1033"/>
        <v>0</v>
      </c>
      <c r="W4723">
        <f t="shared" ca="1" si="1034"/>
        <v>0</v>
      </c>
      <c r="X4723">
        <f t="shared" ca="1" si="1035"/>
        <v>15</v>
      </c>
    </row>
    <row r="4724" spans="1:24" x14ac:dyDescent="0.25">
      <c r="A4724">
        <v>367194</v>
      </c>
      <c r="B4724" t="s">
        <v>15922</v>
      </c>
      <c r="C4724" t="s">
        <v>10</v>
      </c>
      <c r="D4724" t="s">
        <v>15923</v>
      </c>
      <c r="E4724" t="str">
        <f t="shared" ca="1" si="1036"/>
        <v>Canton</v>
      </c>
      <c r="F4724" t="s">
        <v>24067</v>
      </c>
      <c r="G4724">
        <f t="shared" ca="1" si="1024"/>
        <v>3313093772</v>
      </c>
      <c r="H4724" t="s">
        <v>15925</v>
      </c>
      <c r="I4724" t="s">
        <v>15924</v>
      </c>
      <c r="J4724" t="str">
        <f t="shared" ca="1" si="1025"/>
        <v>Female</v>
      </c>
      <c r="K4724">
        <f t="shared" ca="1" si="1026"/>
        <v>48</v>
      </c>
      <c r="L4724" t="str">
        <f t="shared" ca="1" si="1027"/>
        <v>Adult</v>
      </c>
      <c r="M4724" t="str">
        <f t="shared" ca="1" si="1028"/>
        <v>No</v>
      </c>
      <c r="N4724" t="str">
        <f t="shared" ca="1" si="1028"/>
        <v>Yes</v>
      </c>
      <c r="O4724" t="str">
        <f t="shared" ca="1" si="1028"/>
        <v>No</v>
      </c>
      <c r="P4724" t="str">
        <f t="shared" ca="1" si="1023"/>
        <v>Yes</v>
      </c>
      <c r="Q4724" t="str">
        <f t="shared" ca="1" si="1023"/>
        <v>Yes</v>
      </c>
      <c r="R4724">
        <f t="shared" ca="1" si="1029"/>
        <v>2</v>
      </c>
      <c r="S4724">
        <f t="shared" ca="1" si="1030"/>
        <v>3</v>
      </c>
      <c r="T4724">
        <f t="shared" ca="1" si="1031"/>
        <v>3</v>
      </c>
      <c r="U4724">
        <f t="shared" ca="1" si="1032"/>
        <v>0</v>
      </c>
      <c r="V4724">
        <f t="shared" ca="1" si="1033"/>
        <v>4</v>
      </c>
      <c r="W4724">
        <f t="shared" ca="1" si="1034"/>
        <v>4</v>
      </c>
      <c r="X4724">
        <f t="shared" ca="1" si="1035"/>
        <v>16</v>
      </c>
    </row>
    <row r="4725" spans="1:24" x14ac:dyDescent="0.25">
      <c r="A4725">
        <v>367316</v>
      </c>
      <c r="B4725" t="s">
        <v>15926</v>
      </c>
      <c r="C4725" t="s">
        <v>10</v>
      </c>
      <c r="D4725" t="s">
        <v>15927</v>
      </c>
      <c r="E4725" t="str">
        <f t="shared" ca="1" si="1036"/>
        <v>Quincy</v>
      </c>
      <c r="F4725" t="s">
        <v>24067</v>
      </c>
      <c r="G4725">
        <f t="shared" ca="1" si="1024"/>
        <v>7152403852</v>
      </c>
      <c r="H4725" t="s">
        <v>15928</v>
      </c>
      <c r="I4725">
        <v>78735</v>
      </c>
      <c r="J4725" t="str">
        <f t="shared" ca="1" si="1025"/>
        <v>Male</v>
      </c>
      <c r="K4725">
        <f t="shared" ca="1" si="1026"/>
        <v>68</v>
      </c>
      <c r="L4725" t="str">
        <f t="shared" ca="1" si="1027"/>
        <v>Adult</v>
      </c>
      <c r="M4725" t="str">
        <f t="shared" ca="1" si="1028"/>
        <v>No</v>
      </c>
      <c r="N4725" t="str">
        <f t="shared" ca="1" si="1028"/>
        <v>Yes</v>
      </c>
      <c r="O4725" t="str">
        <f t="shared" ca="1" si="1028"/>
        <v>No</v>
      </c>
      <c r="P4725" t="str">
        <f t="shared" ca="1" si="1023"/>
        <v>No</v>
      </c>
      <c r="Q4725" t="str">
        <f t="shared" ca="1" si="1023"/>
        <v>Yes</v>
      </c>
      <c r="R4725">
        <f t="shared" ca="1" si="1029"/>
        <v>4</v>
      </c>
      <c r="S4725">
        <f t="shared" ca="1" si="1030"/>
        <v>5</v>
      </c>
      <c r="T4725">
        <f t="shared" ca="1" si="1031"/>
        <v>3</v>
      </c>
      <c r="U4725">
        <f t="shared" ca="1" si="1032"/>
        <v>0</v>
      </c>
      <c r="V4725">
        <f t="shared" ca="1" si="1033"/>
        <v>0</v>
      </c>
      <c r="W4725">
        <f t="shared" ca="1" si="1034"/>
        <v>4</v>
      </c>
      <c r="X4725">
        <f t="shared" ca="1" si="1035"/>
        <v>16</v>
      </c>
    </row>
    <row r="4726" spans="1:24" x14ac:dyDescent="0.25">
      <c r="A4726">
        <v>367334</v>
      </c>
      <c r="B4726" t="s">
        <v>15929</v>
      </c>
      <c r="C4726" t="s">
        <v>10</v>
      </c>
      <c r="D4726" t="s">
        <v>15930</v>
      </c>
      <c r="E4726" t="str">
        <f t="shared" ca="1" si="1036"/>
        <v>Quincy</v>
      </c>
      <c r="F4726" t="s">
        <v>24067</v>
      </c>
      <c r="G4726">
        <f t="shared" ca="1" si="1024"/>
        <v>2496695255</v>
      </c>
      <c r="H4726" t="s">
        <v>15932</v>
      </c>
      <c r="I4726" t="s">
        <v>15931</v>
      </c>
      <c r="J4726" t="str">
        <f t="shared" ca="1" si="1025"/>
        <v>Male</v>
      </c>
      <c r="K4726">
        <f t="shared" ca="1" si="1026"/>
        <v>23</v>
      </c>
      <c r="L4726" t="str">
        <f t="shared" ca="1" si="1027"/>
        <v>Adult</v>
      </c>
      <c r="M4726" t="str">
        <f t="shared" ca="1" si="1028"/>
        <v>No</v>
      </c>
      <c r="N4726" t="str">
        <f t="shared" ca="1" si="1028"/>
        <v>Yes</v>
      </c>
      <c r="O4726" t="str">
        <f t="shared" ca="1" si="1028"/>
        <v>Yes</v>
      </c>
      <c r="P4726" t="str">
        <f t="shared" ca="1" si="1023"/>
        <v>Yes</v>
      </c>
      <c r="Q4726" t="str">
        <f t="shared" ca="1" si="1023"/>
        <v>Yes</v>
      </c>
      <c r="R4726">
        <f t="shared" ca="1" si="1029"/>
        <v>3</v>
      </c>
      <c r="S4726">
        <f t="shared" ca="1" si="1030"/>
        <v>3</v>
      </c>
      <c r="T4726">
        <f t="shared" ca="1" si="1031"/>
        <v>5</v>
      </c>
      <c r="U4726">
        <f t="shared" ca="1" si="1032"/>
        <v>0</v>
      </c>
      <c r="V4726">
        <f t="shared" ca="1" si="1033"/>
        <v>4</v>
      </c>
      <c r="W4726">
        <f t="shared" ca="1" si="1034"/>
        <v>4</v>
      </c>
      <c r="X4726">
        <f t="shared" ca="1" si="1035"/>
        <v>19</v>
      </c>
    </row>
    <row r="4727" spans="1:24" x14ac:dyDescent="0.25">
      <c r="A4727">
        <v>367361</v>
      </c>
      <c r="B4727" t="s">
        <v>3140</v>
      </c>
      <c r="C4727" t="s">
        <v>10</v>
      </c>
      <c r="D4727" t="s">
        <v>15933</v>
      </c>
      <c r="E4727" t="str">
        <f t="shared" ca="1" si="1036"/>
        <v>Needham</v>
      </c>
      <c r="F4727" t="s">
        <v>24067</v>
      </c>
      <c r="G4727">
        <f t="shared" ca="1" si="1024"/>
        <v>3062212715</v>
      </c>
      <c r="H4727" t="s">
        <v>3139</v>
      </c>
      <c r="I4727" t="s">
        <v>15934</v>
      </c>
      <c r="J4727" t="str">
        <f t="shared" ca="1" si="1025"/>
        <v>Male</v>
      </c>
      <c r="K4727">
        <f t="shared" ca="1" si="1026"/>
        <v>18</v>
      </c>
      <c r="L4727" t="str">
        <f t="shared" ca="1" si="1027"/>
        <v>Adult</v>
      </c>
      <c r="M4727" t="str">
        <f t="shared" ca="1" si="1028"/>
        <v>Yes</v>
      </c>
      <c r="N4727" t="str">
        <f t="shared" ca="1" si="1028"/>
        <v>Yes</v>
      </c>
      <c r="O4727" t="str">
        <f t="shared" ca="1" si="1028"/>
        <v>No</v>
      </c>
      <c r="P4727" t="str">
        <f t="shared" ca="1" si="1023"/>
        <v>No</v>
      </c>
      <c r="Q4727" t="str">
        <f t="shared" ca="1" si="1023"/>
        <v>No</v>
      </c>
      <c r="R4727">
        <f t="shared" ca="1" si="1029"/>
        <v>2</v>
      </c>
      <c r="S4727">
        <f t="shared" ca="1" si="1030"/>
        <v>3</v>
      </c>
      <c r="T4727">
        <f t="shared" ca="1" si="1031"/>
        <v>3</v>
      </c>
      <c r="U4727">
        <f t="shared" ca="1" si="1032"/>
        <v>3</v>
      </c>
      <c r="V4727">
        <f t="shared" ca="1" si="1033"/>
        <v>0</v>
      </c>
      <c r="W4727">
        <f t="shared" ca="1" si="1034"/>
        <v>0</v>
      </c>
      <c r="X4727">
        <f t="shared" ca="1" si="1035"/>
        <v>11</v>
      </c>
    </row>
    <row r="4728" spans="1:24" x14ac:dyDescent="0.25">
      <c r="A4728">
        <v>367398</v>
      </c>
      <c r="B4728" t="s">
        <v>15935</v>
      </c>
      <c r="C4728" t="s">
        <v>10</v>
      </c>
      <c r="D4728" t="s">
        <v>15936</v>
      </c>
      <c r="E4728" t="str">
        <f t="shared" ca="1" si="1036"/>
        <v>Dedham</v>
      </c>
      <c r="F4728" t="s">
        <v>24067</v>
      </c>
      <c r="G4728">
        <f t="shared" ca="1" si="1024"/>
        <v>7188720865</v>
      </c>
      <c r="H4728" t="s">
        <v>9036</v>
      </c>
      <c r="I4728" t="s">
        <v>15937</v>
      </c>
      <c r="J4728" t="str">
        <f t="shared" ca="1" si="1025"/>
        <v>Male</v>
      </c>
      <c r="K4728">
        <f t="shared" ca="1" si="1026"/>
        <v>58</v>
      </c>
      <c r="L4728" t="str">
        <f t="shared" ca="1" si="1027"/>
        <v>Adult</v>
      </c>
      <c r="M4728" t="str">
        <f t="shared" ca="1" si="1028"/>
        <v>No</v>
      </c>
      <c r="N4728" t="str">
        <f t="shared" ca="1" si="1028"/>
        <v>Yes</v>
      </c>
      <c r="O4728" t="str">
        <f t="shared" ca="1" si="1028"/>
        <v>Yes</v>
      </c>
      <c r="P4728" t="str">
        <f t="shared" ca="1" si="1023"/>
        <v>Yes</v>
      </c>
      <c r="Q4728" t="str">
        <f t="shared" ca="1" si="1023"/>
        <v>No</v>
      </c>
      <c r="R4728">
        <f t="shared" ca="1" si="1029"/>
        <v>3</v>
      </c>
      <c r="S4728">
        <f t="shared" ca="1" si="1030"/>
        <v>3</v>
      </c>
      <c r="T4728">
        <f t="shared" ca="1" si="1031"/>
        <v>5</v>
      </c>
      <c r="U4728">
        <f t="shared" ca="1" si="1032"/>
        <v>0</v>
      </c>
      <c r="V4728">
        <f t="shared" ca="1" si="1033"/>
        <v>4</v>
      </c>
      <c r="W4728">
        <f t="shared" ca="1" si="1034"/>
        <v>0</v>
      </c>
      <c r="X4728">
        <f t="shared" ca="1" si="1035"/>
        <v>15</v>
      </c>
    </row>
    <row r="4729" spans="1:24" x14ac:dyDescent="0.25">
      <c r="A4729">
        <v>367431</v>
      </c>
      <c r="B4729" t="s">
        <v>11621</v>
      </c>
      <c r="C4729" t="s">
        <v>10</v>
      </c>
      <c r="D4729" t="s">
        <v>15938</v>
      </c>
      <c r="E4729" t="str">
        <f t="shared" ca="1" si="1036"/>
        <v>Canton</v>
      </c>
      <c r="F4729" t="s">
        <v>24067</v>
      </c>
      <c r="G4729">
        <f t="shared" ca="1" si="1024"/>
        <v>7230042007</v>
      </c>
      <c r="H4729" t="s">
        <v>11374</v>
      </c>
      <c r="I4729">
        <v>16101</v>
      </c>
      <c r="J4729" t="str">
        <f t="shared" ca="1" si="1025"/>
        <v>Female</v>
      </c>
      <c r="K4729">
        <f t="shared" ca="1" si="1026"/>
        <v>49</v>
      </c>
      <c r="L4729" t="str">
        <f t="shared" ca="1" si="1027"/>
        <v>Adult</v>
      </c>
      <c r="M4729" t="str">
        <f t="shared" ca="1" si="1028"/>
        <v>Yes</v>
      </c>
      <c r="N4729" t="str">
        <f t="shared" ca="1" si="1028"/>
        <v>Yes</v>
      </c>
      <c r="O4729" t="str">
        <f t="shared" ca="1" si="1028"/>
        <v>No</v>
      </c>
      <c r="P4729" t="str">
        <f t="shared" ca="1" si="1023"/>
        <v>Yes</v>
      </c>
      <c r="Q4729" t="str">
        <f t="shared" ca="1" si="1023"/>
        <v>No</v>
      </c>
      <c r="R4729">
        <f t="shared" ca="1" si="1029"/>
        <v>2</v>
      </c>
      <c r="S4729">
        <f t="shared" ca="1" si="1030"/>
        <v>3</v>
      </c>
      <c r="T4729">
        <f t="shared" ca="1" si="1031"/>
        <v>3</v>
      </c>
      <c r="U4729">
        <f t="shared" ca="1" si="1032"/>
        <v>3</v>
      </c>
      <c r="V4729">
        <f t="shared" ca="1" si="1033"/>
        <v>4</v>
      </c>
      <c r="W4729">
        <f t="shared" ca="1" si="1034"/>
        <v>0</v>
      </c>
      <c r="X4729">
        <f t="shared" ca="1" si="1035"/>
        <v>15</v>
      </c>
    </row>
    <row r="4730" spans="1:24" x14ac:dyDescent="0.25">
      <c r="A4730">
        <v>367459</v>
      </c>
      <c r="B4730" t="s">
        <v>15939</v>
      </c>
      <c r="C4730" t="s">
        <v>10</v>
      </c>
      <c r="D4730" t="s">
        <v>1346</v>
      </c>
      <c r="E4730" t="str">
        <f t="shared" ca="1" si="1036"/>
        <v>Brookline</v>
      </c>
      <c r="F4730" t="s">
        <v>24067</v>
      </c>
      <c r="G4730">
        <f t="shared" ca="1" si="1024"/>
        <v>5014756983</v>
      </c>
      <c r="H4730" t="s">
        <v>15941</v>
      </c>
      <c r="I4730" t="s">
        <v>15940</v>
      </c>
      <c r="J4730" t="str">
        <f t="shared" ca="1" si="1025"/>
        <v>Male</v>
      </c>
      <c r="K4730">
        <f t="shared" ca="1" si="1026"/>
        <v>64</v>
      </c>
      <c r="L4730" t="str">
        <f t="shared" ca="1" si="1027"/>
        <v>Adult</v>
      </c>
      <c r="M4730" t="str">
        <f t="shared" ca="1" si="1028"/>
        <v>No</v>
      </c>
      <c r="N4730" t="str">
        <f t="shared" ca="1" si="1028"/>
        <v>Yes</v>
      </c>
      <c r="O4730" t="str">
        <f t="shared" ca="1" si="1028"/>
        <v>Yes</v>
      </c>
      <c r="P4730" t="str">
        <f t="shared" ca="1" si="1023"/>
        <v>Yes</v>
      </c>
      <c r="Q4730" t="str">
        <f t="shared" ca="1" si="1023"/>
        <v>Yes</v>
      </c>
      <c r="R4730">
        <f t="shared" ca="1" si="1029"/>
        <v>2</v>
      </c>
      <c r="S4730">
        <f t="shared" ca="1" si="1030"/>
        <v>3</v>
      </c>
      <c r="T4730">
        <f t="shared" ca="1" si="1031"/>
        <v>5</v>
      </c>
      <c r="U4730">
        <f t="shared" ca="1" si="1032"/>
        <v>0</v>
      </c>
      <c r="V4730">
        <f t="shared" ca="1" si="1033"/>
        <v>4</v>
      </c>
      <c r="W4730">
        <f t="shared" ca="1" si="1034"/>
        <v>4</v>
      </c>
      <c r="X4730">
        <f t="shared" ca="1" si="1035"/>
        <v>18</v>
      </c>
    </row>
    <row r="4731" spans="1:24" x14ac:dyDescent="0.25">
      <c r="A4731">
        <v>367662</v>
      </c>
      <c r="B4731" t="s">
        <v>1440</v>
      </c>
      <c r="C4731" t="s">
        <v>10</v>
      </c>
      <c r="D4731" t="s">
        <v>15942</v>
      </c>
      <c r="E4731" t="str">
        <f t="shared" ca="1" si="1036"/>
        <v>Newton</v>
      </c>
      <c r="F4731" t="s">
        <v>24067</v>
      </c>
      <c r="G4731">
        <f t="shared" ca="1" si="1024"/>
        <v>6304945006</v>
      </c>
      <c r="H4731" t="s">
        <v>15943</v>
      </c>
      <c r="I4731">
        <v>93637</v>
      </c>
      <c r="J4731" t="str">
        <f t="shared" ca="1" si="1025"/>
        <v>Male</v>
      </c>
      <c r="K4731">
        <f t="shared" ca="1" si="1026"/>
        <v>29</v>
      </c>
      <c r="L4731" t="str">
        <f t="shared" ca="1" si="1027"/>
        <v>Adult</v>
      </c>
      <c r="M4731" t="str">
        <f t="shared" ca="1" si="1028"/>
        <v>No</v>
      </c>
      <c r="N4731" t="str">
        <f t="shared" ca="1" si="1028"/>
        <v>No</v>
      </c>
      <c r="O4731" t="str">
        <f t="shared" ca="1" si="1028"/>
        <v>No</v>
      </c>
      <c r="P4731" t="str">
        <f t="shared" ca="1" si="1023"/>
        <v>Yes</v>
      </c>
      <c r="Q4731" t="str">
        <f t="shared" ca="1" si="1023"/>
        <v>Yes</v>
      </c>
      <c r="R4731">
        <f t="shared" ca="1" si="1029"/>
        <v>2</v>
      </c>
      <c r="S4731">
        <f t="shared" ca="1" si="1030"/>
        <v>3</v>
      </c>
      <c r="T4731">
        <f t="shared" ca="1" si="1031"/>
        <v>0</v>
      </c>
      <c r="U4731">
        <f t="shared" ca="1" si="1032"/>
        <v>0</v>
      </c>
      <c r="V4731">
        <f t="shared" ca="1" si="1033"/>
        <v>4</v>
      </c>
      <c r="W4731">
        <f t="shared" ca="1" si="1034"/>
        <v>4</v>
      </c>
      <c r="X4731">
        <f t="shared" ca="1" si="1035"/>
        <v>13</v>
      </c>
    </row>
    <row r="4732" spans="1:24" x14ac:dyDescent="0.25">
      <c r="A4732">
        <v>367839</v>
      </c>
      <c r="B4732" t="s">
        <v>15944</v>
      </c>
      <c r="C4732" t="s">
        <v>10</v>
      </c>
      <c r="D4732" t="s">
        <v>15945</v>
      </c>
      <c r="E4732" t="str">
        <f t="shared" ca="1" si="1036"/>
        <v xml:space="preserve"> Milton</v>
      </c>
      <c r="F4732" t="s">
        <v>24067</v>
      </c>
      <c r="G4732">
        <f t="shared" ca="1" si="1024"/>
        <v>5746175560</v>
      </c>
      <c r="H4732" t="s">
        <v>15947</v>
      </c>
      <c r="I4732" t="s">
        <v>15946</v>
      </c>
      <c r="J4732" t="str">
        <f t="shared" ca="1" si="1025"/>
        <v>Male</v>
      </c>
      <c r="K4732">
        <f t="shared" ca="1" si="1026"/>
        <v>33</v>
      </c>
      <c r="L4732" t="str">
        <f t="shared" ca="1" si="1027"/>
        <v>Adult</v>
      </c>
      <c r="M4732" t="str">
        <f t="shared" ca="1" si="1028"/>
        <v>No</v>
      </c>
      <c r="N4732" t="str">
        <f t="shared" ca="1" si="1028"/>
        <v>Yes</v>
      </c>
      <c r="O4732" t="str">
        <f t="shared" ca="1" si="1028"/>
        <v>Yes</v>
      </c>
      <c r="P4732" t="str">
        <f t="shared" ca="1" si="1023"/>
        <v>Yes</v>
      </c>
      <c r="Q4732" t="str">
        <f t="shared" ca="1" si="1023"/>
        <v>No</v>
      </c>
      <c r="R4732">
        <f t="shared" ca="1" si="1029"/>
        <v>3</v>
      </c>
      <c r="S4732">
        <f t="shared" ca="1" si="1030"/>
        <v>3</v>
      </c>
      <c r="T4732">
        <f t="shared" ca="1" si="1031"/>
        <v>5</v>
      </c>
      <c r="U4732">
        <f t="shared" ca="1" si="1032"/>
        <v>0</v>
      </c>
      <c r="V4732">
        <f t="shared" ca="1" si="1033"/>
        <v>4</v>
      </c>
      <c r="W4732">
        <f t="shared" ca="1" si="1034"/>
        <v>0</v>
      </c>
      <c r="X4732">
        <f t="shared" ca="1" si="1035"/>
        <v>15</v>
      </c>
    </row>
    <row r="4733" spans="1:24" x14ac:dyDescent="0.25">
      <c r="A4733">
        <v>367875</v>
      </c>
      <c r="B4733" t="s">
        <v>15948</v>
      </c>
      <c r="C4733" t="s">
        <v>10</v>
      </c>
      <c r="D4733" t="s">
        <v>15949</v>
      </c>
      <c r="E4733" t="str">
        <f t="shared" ca="1" si="1036"/>
        <v>Dedham</v>
      </c>
      <c r="F4733" t="s">
        <v>24067</v>
      </c>
      <c r="G4733">
        <f t="shared" ca="1" si="1024"/>
        <v>6829254758</v>
      </c>
      <c r="H4733" t="s">
        <v>15951</v>
      </c>
      <c r="I4733" t="s">
        <v>15950</v>
      </c>
      <c r="J4733" t="str">
        <f t="shared" ca="1" si="1025"/>
        <v>Female</v>
      </c>
      <c r="K4733">
        <f t="shared" ca="1" si="1026"/>
        <v>24</v>
      </c>
      <c r="L4733" t="str">
        <f t="shared" ca="1" si="1027"/>
        <v>Adult</v>
      </c>
      <c r="M4733" t="str">
        <f t="shared" ca="1" si="1028"/>
        <v>No</v>
      </c>
      <c r="N4733" t="str">
        <f t="shared" ca="1" si="1028"/>
        <v>Yes</v>
      </c>
      <c r="O4733" t="str">
        <f t="shared" ca="1" si="1028"/>
        <v>Yes</v>
      </c>
      <c r="P4733" t="str">
        <f t="shared" ca="1" si="1023"/>
        <v>No</v>
      </c>
      <c r="Q4733" t="str">
        <f t="shared" ca="1" si="1023"/>
        <v>No</v>
      </c>
      <c r="R4733">
        <f t="shared" ca="1" si="1029"/>
        <v>5</v>
      </c>
      <c r="S4733">
        <f t="shared" ca="1" si="1030"/>
        <v>5</v>
      </c>
      <c r="T4733">
        <f t="shared" ca="1" si="1031"/>
        <v>5</v>
      </c>
      <c r="U4733">
        <f t="shared" ca="1" si="1032"/>
        <v>0</v>
      </c>
      <c r="V4733">
        <f t="shared" ca="1" si="1033"/>
        <v>0</v>
      </c>
      <c r="W4733">
        <f t="shared" ca="1" si="1034"/>
        <v>0</v>
      </c>
      <c r="X4733">
        <f t="shared" ca="1" si="1035"/>
        <v>15</v>
      </c>
    </row>
    <row r="4734" spans="1:24" x14ac:dyDescent="0.25">
      <c r="A4734">
        <v>367884</v>
      </c>
      <c r="B4734" t="s">
        <v>15952</v>
      </c>
      <c r="C4734" t="s">
        <v>10</v>
      </c>
      <c r="D4734" t="s">
        <v>15953</v>
      </c>
      <c r="E4734" t="str">
        <f t="shared" ca="1" si="1036"/>
        <v>Chelsea</v>
      </c>
      <c r="F4734" t="s">
        <v>24067</v>
      </c>
      <c r="G4734">
        <f t="shared" ca="1" si="1024"/>
        <v>3933572602</v>
      </c>
      <c r="H4734" t="s">
        <v>15955</v>
      </c>
      <c r="I4734" t="s">
        <v>15954</v>
      </c>
      <c r="J4734" t="str">
        <f t="shared" ca="1" si="1025"/>
        <v>Male</v>
      </c>
      <c r="K4734">
        <f t="shared" ca="1" si="1026"/>
        <v>56</v>
      </c>
      <c r="L4734" t="str">
        <f t="shared" ca="1" si="1027"/>
        <v>Adult</v>
      </c>
      <c r="M4734" t="str">
        <f t="shared" ca="1" si="1028"/>
        <v>No</v>
      </c>
      <c r="N4734" t="str">
        <f t="shared" ca="1" si="1028"/>
        <v>Yes</v>
      </c>
      <c r="O4734" t="str">
        <f t="shared" ca="1" si="1028"/>
        <v>No</v>
      </c>
      <c r="P4734" t="str">
        <f t="shared" ca="1" si="1023"/>
        <v>No</v>
      </c>
      <c r="Q4734" t="str">
        <f t="shared" ca="1" si="1023"/>
        <v>Yes</v>
      </c>
      <c r="R4734">
        <f t="shared" ca="1" si="1029"/>
        <v>5</v>
      </c>
      <c r="S4734">
        <f t="shared" ca="1" si="1030"/>
        <v>5</v>
      </c>
      <c r="T4734">
        <f t="shared" ca="1" si="1031"/>
        <v>3</v>
      </c>
      <c r="U4734">
        <f t="shared" ca="1" si="1032"/>
        <v>0</v>
      </c>
      <c r="V4734">
        <f t="shared" ca="1" si="1033"/>
        <v>0</v>
      </c>
      <c r="W4734">
        <f t="shared" ca="1" si="1034"/>
        <v>4</v>
      </c>
      <c r="X4734">
        <f t="shared" ca="1" si="1035"/>
        <v>17</v>
      </c>
    </row>
    <row r="4735" spans="1:24" x14ac:dyDescent="0.25">
      <c r="A4735">
        <v>367909</v>
      </c>
      <c r="B4735" t="s">
        <v>15956</v>
      </c>
      <c r="C4735" t="s">
        <v>10</v>
      </c>
      <c r="D4735" t="s">
        <v>15957</v>
      </c>
      <c r="E4735" t="str">
        <f t="shared" ca="1" si="1036"/>
        <v>Chelsea</v>
      </c>
      <c r="F4735" t="s">
        <v>24067</v>
      </c>
      <c r="G4735">
        <f t="shared" ca="1" si="1024"/>
        <v>4897533387</v>
      </c>
      <c r="H4735" t="s">
        <v>15958</v>
      </c>
      <c r="I4735">
        <v>33801</v>
      </c>
      <c r="J4735" t="str">
        <f t="shared" ca="1" si="1025"/>
        <v>Female</v>
      </c>
      <c r="K4735">
        <f t="shared" ca="1" si="1026"/>
        <v>32</v>
      </c>
      <c r="L4735" t="str">
        <f t="shared" ca="1" si="1027"/>
        <v>Adult</v>
      </c>
      <c r="M4735" t="str">
        <f t="shared" ca="1" si="1028"/>
        <v>No</v>
      </c>
      <c r="N4735" t="str">
        <f t="shared" ca="1" si="1028"/>
        <v>No</v>
      </c>
      <c r="O4735" t="str">
        <f t="shared" ca="1" si="1028"/>
        <v>Yes</v>
      </c>
      <c r="P4735" t="str">
        <f t="shared" ca="1" si="1023"/>
        <v>No</v>
      </c>
      <c r="Q4735" t="str">
        <f t="shared" ca="1" si="1023"/>
        <v>No</v>
      </c>
      <c r="R4735">
        <f t="shared" ca="1" si="1029"/>
        <v>4</v>
      </c>
      <c r="S4735">
        <f t="shared" ca="1" si="1030"/>
        <v>5</v>
      </c>
      <c r="T4735">
        <f t="shared" ca="1" si="1031"/>
        <v>3</v>
      </c>
      <c r="U4735">
        <f t="shared" ca="1" si="1032"/>
        <v>0</v>
      </c>
      <c r="V4735">
        <f t="shared" ca="1" si="1033"/>
        <v>0</v>
      </c>
      <c r="W4735">
        <f t="shared" ca="1" si="1034"/>
        <v>0</v>
      </c>
      <c r="X4735">
        <f t="shared" ca="1" si="1035"/>
        <v>12</v>
      </c>
    </row>
    <row r="4736" spans="1:24" x14ac:dyDescent="0.25">
      <c r="A4736">
        <v>367936</v>
      </c>
      <c r="B4736" t="s">
        <v>15959</v>
      </c>
      <c r="C4736" t="s">
        <v>10</v>
      </c>
      <c r="D4736" t="s">
        <v>15960</v>
      </c>
      <c r="E4736" t="str">
        <f t="shared" ca="1" si="1036"/>
        <v>Everett</v>
      </c>
      <c r="F4736" t="s">
        <v>24067</v>
      </c>
      <c r="G4736">
        <f t="shared" ca="1" si="1024"/>
        <v>5269005952</v>
      </c>
      <c r="H4736" t="s">
        <v>15961</v>
      </c>
      <c r="I4736">
        <v>30328</v>
      </c>
      <c r="J4736" t="str">
        <f t="shared" ca="1" si="1025"/>
        <v>Female</v>
      </c>
      <c r="K4736">
        <f t="shared" ca="1" si="1026"/>
        <v>38</v>
      </c>
      <c r="L4736" t="str">
        <f t="shared" ca="1" si="1027"/>
        <v>Adult</v>
      </c>
      <c r="M4736" t="str">
        <f t="shared" ca="1" si="1028"/>
        <v>Yes</v>
      </c>
      <c r="N4736" t="str">
        <f t="shared" ca="1" si="1028"/>
        <v>Yes</v>
      </c>
      <c r="O4736" t="str">
        <f t="shared" ca="1" si="1028"/>
        <v>Yes</v>
      </c>
      <c r="P4736" t="str">
        <f t="shared" ca="1" si="1023"/>
        <v>No</v>
      </c>
      <c r="Q4736" t="str">
        <f t="shared" ca="1" si="1023"/>
        <v>Yes</v>
      </c>
      <c r="R4736">
        <f t="shared" ca="1" si="1029"/>
        <v>1</v>
      </c>
      <c r="S4736">
        <f t="shared" ca="1" si="1030"/>
        <v>0</v>
      </c>
      <c r="T4736">
        <f t="shared" ca="1" si="1031"/>
        <v>5</v>
      </c>
      <c r="U4736">
        <f t="shared" ca="1" si="1032"/>
        <v>3</v>
      </c>
      <c r="V4736">
        <f t="shared" ca="1" si="1033"/>
        <v>0</v>
      </c>
      <c r="W4736">
        <f t="shared" ca="1" si="1034"/>
        <v>4</v>
      </c>
      <c r="X4736">
        <f t="shared" ca="1" si="1035"/>
        <v>13</v>
      </c>
    </row>
    <row r="4737" spans="1:24" x14ac:dyDescent="0.25">
      <c r="A4737">
        <v>367954</v>
      </c>
      <c r="B4737" t="s">
        <v>15962</v>
      </c>
      <c r="C4737" t="s">
        <v>10</v>
      </c>
      <c r="D4737" t="s">
        <v>15963</v>
      </c>
      <c r="E4737" t="str">
        <f t="shared" ca="1" si="1036"/>
        <v>Cambridge</v>
      </c>
      <c r="F4737" t="s">
        <v>24067</v>
      </c>
      <c r="G4737">
        <f t="shared" ca="1" si="1024"/>
        <v>5660700292</v>
      </c>
      <c r="H4737" t="s">
        <v>15964</v>
      </c>
      <c r="I4737">
        <v>92069</v>
      </c>
      <c r="J4737" t="str">
        <f t="shared" ca="1" si="1025"/>
        <v>Male</v>
      </c>
      <c r="K4737">
        <f t="shared" ca="1" si="1026"/>
        <v>28</v>
      </c>
      <c r="L4737" t="str">
        <f t="shared" ca="1" si="1027"/>
        <v>Adult</v>
      </c>
      <c r="M4737" t="str">
        <f t="shared" ca="1" si="1028"/>
        <v>No</v>
      </c>
      <c r="N4737" t="str">
        <f t="shared" ca="1" si="1028"/>
        <v>Yes</v>
      </c>
      <c r="O4737" t="str">
        <f t="shared" ca="1" si="1028"/>
        <v>Yes</v>
      </c>
      <c r="P4737" t="str">
        <f t="shared" ca="1" si="1023"/>
        <v>No</v>
      </c>
      <c r="Q4737" t="str">
        <f t="shared" ca="1" si="1023"/>
        <v>Yes</v>
      </c>
      <c r="R4737">
        <f t="shared" ca="1" si="1029"/>
        <v>4</v>
      </c>
      <c r="S4737">
        <f t="shared" ca="1" si="1030"/>
        <v>5</v>
      </c>
      <c r="T4737">
        <f t="shared" ca="1" si="1031"/>
        <v>5</v>
      </c>
      <c r="U4737">
        <f t="shared" ca="1" si="1032"/>
        <v>0</v>
      </c>
      <c r="V4737">
        <f t="shared" ca="1" si="1033"/>
        <v>0</v>
      </c>
      <c r="W4737">
        <f t="shared" ca="1" si="1034"/>
        <v>4</v>
      </c>
      <c r="X4737">
        <f t="shared" ca="1" si="1035"/>
        <v>18</v>
      </c>
    </row>
    <row r="4738" spans="1:24" x14ac:dyDescent="0.25">
      <c r="A4738">
        <v>367972</v>
      </c>
      <c r="B4738" t="s">
        <v>15965</v>
      </c>
      <c r="C4738" t="s">
        <v>10</v>
      </c>
      <c r="D4738" t="s">
        <v>15966</v>
      </c>
      <c r="E4738" t="str">
        <f t="shared" ca="1" si="1036"/>
        <v>Chelsea</v>
      </c>
      <c r="F4738" t="s">
        <v>24067</v>
      </c>
      <c r="G4738">
        <f t="shared" ca="1" si="1024"/>
        <v>5368709445</v>
      </c>
      <c r="H4738" t="s">
        <v>15968</v>
      </c>
      <c r="I4738" t="s">
        <v>15967</v>
      </c>
      <c r="J4738" t="str">
        <f t="shared" ca="1" si="1025"/>
        <v>Female</v>
      </c>
      <c r="K4738">
        <f t="shared" ca="1" si="1026"/>
        <v>59</v>
      </c>
      <c r="L4738" t="str">
        <f t="shared" ca="1" si="1027"/>
        <v>Adult</v>
      </c>
      <c r="M4738" t="str">
        <f t="shared" ca="1" si="1028"/>
        <v>Yes</v>
      </c>
      <c r="N4738" t="str">
        <f t="shared" ca="1" si="1028"/>
        <v>Yes</v>
      </c>
      <c r="O4738" t="str">
        <f t="shared" ca="1" si="1028"/>
        <v>Yes</v>
      </c>
      <c r="P4738" t="str">
        <f t="shared" ca="1" si="1028"/>
        <v>Yes</v>
      </c>
      <c r="Q4738" t="str">
        <f t="shared" ca="1" si="1028"/>
        <v>Yes</v>
      </c>
      <c r="R4738">
        <f t="shared" ca="1" si="1029"/>
        <v>1</v>
      </c>
      <c r="S4738">
        <f t="shared" ca="1" si="1030"/>
        <v>0</v>
      </c>
      <c r="T4738">
        <f t="shared" ca="1" si="1031"/>
        <v>5</v>
      </c>
      <c r="U4738">
        <f t="shared" ca="1" si="1032"/>
        <v>3</v>
      </c>
      <c r="V4738">
        <f t="shared" ca="1" si="1033"/>
        <v>4</v>
      </c>
      <c r="W4738">
        <f t="shared" ca="1" si="1034"/>
        <v>4</v>
      </c>
      <c r="X4738">
        <f t="shared" ca="1" si="1035"/>
        <v>17</v>
      </c>
    </row>
    <row r="4739" spans="1:24" x14ac:dyDescent="0.25">
      <c r="A4739">
        <v>367981</v>
      </c>
      <c r="B4739" t="s">
        <v>15969</v>
      </c>
      <c r="C4739" t="s">
        <v>10</v>
      </c>
      <c r="D4739" t="s">
        <v>15970</v>
      </c>
      <c r="E4739" t="str">
        <f t="shared" ca="1" si="1036"/>
        <v>Everett</v>
      </c>
      <c r="F4739" t="s">
        <v>24067</v>
      </c>
      <c r="G4739">
        <f t="shared" ref="G4739:G4802" ca="1" si="1037">RANDBETWEEN(1000000000,9999999999)</f>
        <v>9237266817</v>
      </c>
      <c r="H4739" t="s">
        <v>3799</v>
      </c>
      <c r="I4739">
        <v>60465</v>
      </c>
      <c r="J4739" t="str">
        <f t="shared" ref="J4739:J4802" ca="1" si="1038">CHOOSE(RANDBETWEEN(1,2),"Male","Female")</f>
        <v>Female</v>
      </c>
      <c r="K4739">
        <f t="shared" ref="K4739:K4802" ca="1" si="1039">RANDBETWEEN(15,70)</f>
        <v>47</v>
      </c>
      <c r="L4739" t="str">
        <f t="shared" ref="L4739:L4802" ca="1" si="1040">IF(AND(K4739&gt;=12, K4739 &lt; 18), "Adoloscent", "Adult")</f>
        <v>Adult</v>
      </c>
      <c r="M4739" t="str">
        <f t="shared" ref="M4739:P4802" ca="1" si="1041">CHOOSE(RANDBETWEEN(1,2),"Yes","No")</f>
        <v>Yes</v>
      </c>
      <c r="N4739" t="str">
        <f t="shared" ca="1" si="1041"/>
        <v>No</v>
      </c>
      <c r="O4739" t="str">
        <f t="shared" ca="1" si="1041"/>
        <v>Yes</v>
      </c>
      <c r="P4739" t="str">
        <f t="shared" ca="1" si="1041"/>
        <v>No</v>
      </c>
      <c r="Q4739" t="str">
        <f t="shared" ref="Q4739:Q4802" ca="1" si="1042">CHOOSE(RANDBETWEEN(1,2),"Yes","No")</f>
        <v>No</v>
      </c>
      <c r="R4739">
        <f t="shared" ref="R4739:R4802" ca="1" si="1043">CHOOSE(RANDBETWEEN(1,5),1,2,3,4,5)</f>
        <v>5</v>
      </c>
      <c r="S4739">
        <f t="shared" ref="S4739:S4802" ca="1" si="1044">IF(R4739&gt;=4,5,IF(AND(R4739&gt;=2,R4739&lt;=3),3,IF(R4739=1,0)))</f>
        <v>5</v>
      </c>
      <c r="T4739">
        <f t="shared" ref="T4739:T4802" ca="1" si="1045">IF(AND(O4739="Yes",N4739="Yes"),5,IF(OR(O4739="Yes",N4739="Yes"),3,IF(AND(O4739="No",N4739="No"),0)))</f>
        <v>3</v>
      </c>
      <c r="U4739">
        <f t="shared" ref="U4739:U4802" ca="1" si="1046">IF(M4739="Yes",3,0)</f>
        <v>3</v>
      </c>
      <c r="V4739">
        <f t="shared" ref="V4739:V4802" ca="1" si="1047">IF(P4739="Yes",4,0)</f>
        <v>0</v>
      </c>
      <c r="W4739">
        <f t="shared" ref="W4739:W4802" ca="1" si="1048">IF(Q4739="Yes",4,0)</f>
        <v>0</v>
      </c>
      <c r="X4739">
        <f t="shared" ref="X4739:X4802" ca="1" si="1049">SUM(R4739:W4739)</f>
        <v>16</v>
      </c>
    </row>
    <row r="4740" spans="1:24" x14ac:dyDescent="0.25">
      <c r="A4740">
        <v>368036</v>
      </c>
      <c r="B4740" t="s">
        <v>15971</v>
      </c>
      <c r="C4740" t="s">
        <v>10</v>
      </c>
      <c r="D4740" t="s">
        <v>15972</v>
      </c>
      <c r="E4740" t="str">
        <f t="shared" ref="E4740:E4803" ca="1" si="1050">CHOOSE(RANDBETWEEN(1,15),"Boston","Winthrop","Revere","Chelsea","Everett","Somerville", "Cambridge","Watertown", "Newton","Brookline", "Needham", "Dedham", "Canton"," Milton", "Quincy")</f>
        <v>Brookline</v>
      </c>
      <c r="F4740" t="s">
        <v>24067</v>
      </c>
      <c r="G4740">
        <f t="shared" ca="1" si="1037"/>
        <v>2894620581</v>
      </c>
      <c r="H4740" t="s">
        <v>15974</v>
      </c>
      <c r="I4740" t="s">
        <v>15973</v>
      </c>
      <c r="J4740" t="str">
        <f t="shared" ca="1" si="1038"/>
        <v>Female</v>
      </c>
      <c r="K4740">
        <f t="shared" ca="1" si="1039"/>
        <v>40</v>
      </c>
      <c r="L4740" t="str">
        <f t="shared" ca="1" si="1040"/>
        <v>Adult</v>
      </c>
      <c r="M4740" t="str">
        <f t="shared" ca="1" si="1041"/>
        <v>Yes</v>
      </c>
      <c r="N4740" t="str">
        <f t="shared" ca="1" si="1041"/>
        <v>Yes</v>
      </c>
      <c r="O4740" t="str">
        <f t="shared" ca="1" si="1041"/>
        <v>Yes</v>
      </c>
      <c r="P4740" t="str">
        <f t="shared" ca="1" si="1041"/>
        <v>Yes</v>
      </c>
      <c r="Q4740" t="str">
        <f t="shared" ca="1" si="1042"/>
        <v>No</v>
      </c>
      <c r="R4740">
        <f t="shared" ca="1" si="1043"/>
        <v>4</v>
      </c>
      <c r="S4740">
        <f t="shared" ca="1" si="1044"/>
        <v>5</v>
      </c>
      <c r="T4740">
        <f t="shared" ca="1" si="1045"/>
        <v>5</v>
      </c>
      <c r="U4740">
        <f t="shared" ca="1" si="1046"/>
        <v>3</v>
      </c>
      <c r="V4740">
        <f t="shared" ca="1" si="1047"/>
        <v>4</v>
      </c>
      <c r="W4740">
        <f t="shared" ca="1" si="1048"/>
        <v>0</v>
      </c>
      <c r="X4740">
        <f t="shared" ca="1" si="1049"/>
        <v>21</v>
      </c>
    </row>
    <row r="4741" spans="1:24" x14ac:dyDescent="0.25">
      <c r="A4741">
        <v>368230</v>
      </c>
      <c r="B4741" t="s">
        <v>271</v>
      </c>
      <c r="C4741" t="s">
        <v>10</v>
      </c>
      <c r="D4741" t="s">
        <v>15975</v>
      </c>
      <c r="E4741" t="str">
        <f t="shared" ca="1" si="1050"/>
        <v>Cambridge</v>
      </c>
      <c r="F4741" t="s">
        <v>24067</v>
      </c>
      <c r="G4741">
        <f t="shared" ca="1" si="1037"/>
        <v>8700286556</v>
      </c>
      <c r="H4741" t="s">
        <v>273</v>
      </c>
      <c r="I4741">
        <v>7003</v>
      </c>
      <c r="J4741" t="str">
        <f t="shared" ca="1" si="1038"/>
        <v>Female</v>
      </c>
      <c r="K4741">
        <f t="shared" ca="1" si="1039"/>
        <v>65</v>
      </c>
      <c r="L4741" t="str">
        <f t="shared" ca="1" si="1040"/>
        <v>Adult</v>
      </c>
      <c r="M4741" t="str">
        <f t="shared" ca="1" si="1041"/>
        <v>Yes</v>
      </c>
      <c r="N4741" t="str">
        <f t="shared" ca="1" si="1041"/>
        <v>No</v>
      </c>
      <c r="O4741" t="str">
        <f t="shared" ca="1" si="1041"/>
        <v>No</v>
      </c>
      <c r="P4741" t="str">
        <f t="shared" ca="1" si="1041"/>
        <v>Yes</v>
      </c>
      <c r="Q4741" t="str">
        <f t="shared" ca="1" si="1042"/>
        <v>Yes</v>
      </c>
      <c r="R4741">
        <f t="shared" ca="1" si="1043"/>
        <v>2</v>
      </c>
      <c r="S4741">
        <f t="shared" ca="1" si="1044"/>
        <v>3</v>
      </c>
      <c r="T4741">
        <f t="shared" ca="1" si="1045"/>
        <v>0</v>
      </c>
      <c r="U4741">
        <f t="shared" ca="1" si="1046"/>
        <v>3</v>
      </c>
      <c r="V4741">
        <f t="shared" ca="1" si="1047"/>
        <v>4</v>
      </c>
      <c r="W4741">
        <f t="shared" ca="1" si="1048"/>
        <v>4</v>
      </c>
      <c r="X4741">
        <f t="shared" ca="1" si="1049"/>
        <v>16</v>
      </c>
    </row>
    <row r="4742" spans="1:24" x14ac:dyDescent="0.25">
      <c r="A4742">
        <v>368364</v>
      </c>
      <c r="B4742" t="s">
        <v>15976</v>
      </c>
      <c r="C4742" t="s">
        <v>10</v>
      </c>
      <c r="D4742" t="s">
        <v>15977</v>
      </c>
      <c r="E4742" t="str">
        <f t="shared" ca="1" si="1050"/>
        <v>Brookline</v>
      </c>
      <c r="F4742" t="s">
        <v>24067</v>
      </c>
      <c r="G4742">
        <f t="shared" ca="1" si="1037"/>
        <v>5877518207</v>
      </c>
      <c r="H4742" t="s">
        <v>15978</v>
      </c>
      <c r="I4742">
        <v>73521</v>
      </c>
      <c r="J4742" t="str">
        <f t="shared" ca="1" si="1038"/>
        <v>Female</v>
      </c>
      <c r="K4742">
        <f t="shared" ca="1" si="1039"/>
        <v>68</v>
      </c>
      <c r="L4742" t="str">
        <f t="shared" ca="1" si="1040"/>
        <v>Adult</v>
      </c>
      <c r="M4742" t="str">
        <f t="shared" ca="1" si="1041"/>
        <v>No</v>
      </c>
      <c r="N4742" t="str">
        <f t="shared" ca="1" si="1041"/>
        <v>Yes</v>
      </c>
      <c r="O4742" t="str">
        <f t="shared" ca="1" si="1041"/>
        <v>No</v>
      </c>
      <c r="P4742" t="str">
        <f t="shared" ca="1" si="1041"/>
        <v>No</v>
      </c>
      <c r="Q4742" t="str">
        <f t="shared" ca="1" si="1042"/>
        <v>No</v>
      </c>
      <c r="R4742">
        <f t="shared" ca="1" si="1043"/>
        <v>4</v>
      </c>
      <c r="S4742">
        <f t="shared" ca="1" si="1044"/>
        <v>5</v>
      </c>
      <c r="T4742">
        <f t="shared" ca="1" si="1045"/>
        <v>3</v>
      </c>
      <c r="U4742">
        <f t="shared" ca="1" si="1046"/>
        <v>0</v>
      </c>
      <c r="V4742">
        <f t="shared" ca="1" si="1047"/>
        <v>0</v>
      </c>
      <c r="W4742">
        <f t="shared" ca="1" si="1048"/>
        <v>0</v>
      </c>
      <c r="X4742">
        <f t="shared" ca="1" si="1049"/>
        <v>12</v>
      </c>
    </row>
    <row r="4743" spans="1:24" x14ac:dyDescent="0.25">
      <c r="A4743">
        <v>368407</v>
      </c>
      <c r="B4743" t="s">
        <v>15979</v>
      </c>
      <c r="C4743" t="s">
        <v>10</v>
      </c>
      <c r="D4743" t="s">
        <v>15980</v>
      </c>
      <c r="E4743" t="str">
        <f t="shared" ca="1" si="1050"/>
        <v>Everett</v>
      </c>
      <c r="F4743" t="s">
        <v>24067</v>
      </c>
      <c r="G4743">
        <f t="shared" ca="1" si="1037"/>
        <v>7740113540</v>
      </c>
      <c r="H4743" t="s">
        <v>15981</v>
      </c>
      <c r="I4743">
        <v>15317</v>
      </c>
      <c r="J4743" t="str">
        <f t="shared" ca="1" si="1038"/>
        <v>Female</v>
      </c>
      <c r="K4743">
        <f t="shared" ca="1" si="1039"/>
        <v>46</v>
      </c>
      <c r="L4743" t="str">
        <f t="shared" ca="1" si="1040"/>
        <v>Adult</v>
      </c>
      <c r="M4743" t="str">
        <f t="shared" ca="1" si="1041"/>
        <v>No</v>
      </c>
      <c r="N4743" t="str">
        <f t="shared" ca="1" si="1041"/>
        <v>No</v>
      </c>
      <c r="O4743" t="str">
        <f t="shared" ca="1" si="1041"/>
        <v>Yes</v>
      </c>
      <c r="P4743" t="str">
        <f t="shared" ca="1" si="1041"/>
        <v>No</v>
      </c>
      <c r="Q4743" t="str">
        <f t="shared" ca="1" si="1042"/>
        <v>No</v>
      </c>
      <c r="R4743">
        <f t="shared" ca="1" si="1043"/>
        <v>1</v>
      </c>
      <c r="S4743">
        <f t="shared" ca="1" si="1044"/>
        <v>0</v>
      </c>
      <c r="T4743">
        <f t="shared" ca="1" si="1045"/>
        <v>3</v>
      </c>
      <c r="U4743">
        <f t="shared" ca="1" si="1046"/>
        <v>0</v>
      </c>
      <c r="V4743">
        <f t="shared" ca="1" si="1047"/>
        <v>0</v>
      </c>
      <c r="W4743">
        <f t="shared" ca="1" si="1048"/>
        <v>0</v>
      </c>
      <c r="X4743">
        <f t="shared" ca="1" si="1049"/>
        <v>4</v>
      </c>
    </row>
    <row r="4744" spans="1:24" x14ac:dyDescent="0.25">
      <c r="A4744">
        <v>368443</v>
      </c>
      <c r="B4744" t="s">
        <v>15982</v>
      </c>
      <c r="C4744" t="s">
        <v>10</v>
      </c>
      <c r="D4744" t="s">
        <v>15983</v>
      </c>
      <c r="E4744" t="str">
        <f t="shared" ca="1" si="1050"/>
        <v>Everett</v>
      </c>
      <c r="F4744" t="s">
        <v>24067</v>
      </c>
      <c r="G4744">
        <f t="shared" ca="1" si="1037"/>
        <v>4428994189</v>
      </c>
      <c r="H4744" t="s">
        <v>12671</v>
      </c>
      <c r="I4744">
        <v>37040</v>
      </c>
      <c r="J4744" t="str">
        <f t="shared" ca="1" si="1038"/>
        <v>Male</v>
      </c>
      <c r="K4744">
        <f t="shared" ca="1" si="1039"/>
        <v>62</v>
      </c>
      <c r="L4744" t="str">
        <f t="shared" ca="1" si="1040"/>
        <v>Adult</v>
      </c>
      <c r="M4744" t="str">
        <f t="shared" ca="1" si="1041"/>
        <v>Yes</v>
      </c>
      <c r="N4744" t="str">
        <f t="shared" ca="1" si="1041"/>
        <v>Yes</v>
      </c>
      <c r="O4744" t="str">
        <f t="shared" ca="1" si="1041"/>
        <v>Yes</v>
      </c>
      <c r="P4744" t="str">
        <f t="shared" ca="1" si="1041"/>
        <v>No</v>
      </c>
      <c r="Q4744" t="str">
        <f t="shared" ca="1" si="1042"/>
        <v>No</v>
      </c>
      <c r="R4744">
        <f t="shared" ca="1" si="1043"/>
        <v>2</v>
      </c>
      <c r="S4744">
        <f t="shared" ca="1" si="1044"/>
        <v>3</v>
      </c>
      <c r="T4744">
        <f t="shared" ca="1" si="1045"/>
        <v>5</v>
      </c>
      <c r="U4744">
        <f t="shared" ca="1" si="1046"/>
        <v>3</v>
      </c>
      <c r="V4744">
        <f t="shared" ca="1" si="1047"/>
        <v>0</v>
      </c>
      <c r="W4744">
        <f t="shared" ca="1" si="1048"/>
        <v>0</v>
      </c>
      <c r="X4744">
        <f t="shared" ca="1" si="1049"/>
        <v>13</v>
      </c>
    </row>
    <row r="4745" spans="1:24" x14ac:dyDescent="0.25">
      <c r="A4745">
        <v>368452</v>
      </c>
      <c r="B4745" t="s">
        <v>15984</v>
      </c>
      <c r="C4745" t="s">
        <v>10</v>
      </c>
      <c r="D4745" t="s">
        <v>15985</v>
      </c>
      <c r="E4745" t="str">
        <f t="shared" ca="1" si="1050"/>
        <v>Quincy</v>
      </c>
      <c r="F4745" t="s">
        <v>24067</v>
      </c>
      <c r="G4745">
        <f t="shared" ca="1" si="1037"/>
        <v>9250288016</v>
      </c>
      <c r="H4745" t="s">
        <v>15986</v>
      </c>
      <c r="I4745">
        <v>37115</v>
      </c>
      <c r="J4745" t="str">
        <f t="shared" ca="1" si="1038"/>
        <v>Female</v>
      </c>
      <c r="K4745">
        <f t="shared" ca="1" si="1039"/>
        <v>49</v>
      </c>
      <c r="L4745" t="str">
        <f t="shared" ca="1" si="1040"/>
        <v>Adult</v>
      </c>
      <c r="M4745" t="str">
        <f t="shared" ca="1" si="1041"/>
        <v>Yes</v>
      </c>
      <c r="N4745" t="str">
        <f t="shared" ca="1" si="1041"/>
        <v>Yes</v>
      </c>
      <c r="O4745" t="str">
        <f t="shared" ca="1" si="1041"/>
        <v>Yes</v>
      </c>
      <c r="P4745" t="str">
        <f t="shared" ca="1" si="1041"/>
        <v>Yes</v>
      </c>
      <c r="Q4745" t="str">
        <f t="shared" ca="1" si="1042"/>
        <v>Yes</v>
      </c>
      <c r="R4745">
        <f t="shared" ca="1" si="1043"/>
        <v>1</v>
      </c>
      <c r="S4745">
        <f t="shared" ca="1" si="1044"/>
        <v>0</v>
      </c>
      <c r="T4745">
        <f t="shared" ca="1" si="1045"/>
        <v>5</v>
      </c>
      <c r="U4745">
        <f t="shared" ca="1" si="1046"/>
        <v>3</v>
      </c>
      <c r="V4745">
        <f t="shared" ca="1" si="1047"/>
        <v>4</v>
      </c>
      <c r="W4745">
        <f t="shared" ca="1" si="1048"/>
        <v>4</v>
      </c>
      <c r="X4745">
        <f t="shared" ca="1" si="1049"/>
        <v>17</v>
      </c>
    </row>
    <row r="4746" spans="1:24" x14ac:dyDescent="0.25">
      <c r="A4746">
        <v>368540</v>
      </c>
      <c r="B4746" t="s">
        <v>13472</v>
      </c>
      <c r="C4746" t="s">
        <v>10</v>
      </c>
      <c r="D4746" t="s">
        <v>15987</v>
      </c>
      <c r="E4746" t="str">
        <f t="shared" ca="1" si="1050"/>
        <v>Brookline</v>
      </c>
      <c r="F4746" t="s">
        <v>24067</v>
      </c>
      <c r="G4746">
        <f t="shared" ca="1" si="1037"/>
        <v>9158820471</v>
      </c>
      <c r="H4746" t="s">
        <v>13474</v>
      </c>
      <c r="I4746">
        <v>78130</v>
      </c>
      <c r="J4746" t="str">
        <f t="shared" ca="1" si="1038"/>
        <v>Female</v>
      </c>
      <c r="K4746">
        <f t="shared" ca="1" si="1039"/>
        <v>38</v>
      </c>
      <c r="L4746" t="str">
        <f t="shared" ca="1" si="1040"/>
        <v>Adult</v>
      </c>
      <c r="M4746" t="str">
        <f t="shared" ca="1" si="1041"/>
        <v>Yes</v>
      </c>
      <c r="N4746" t="str">
        <f t="shared" ca="1" si="1041"/>
        <v>Yes</v>
      </c>
      <c r="O4746" t="str">
        <f t="shared" ca="1" si="1041"/>
        <v>No</v>
      </c>
      <c r="P4746" t="str">
        <f t="shared" ca="1" si="1041"/>
        <v>No</v>
      </c>
      <c r="Q4746" t="str">
        <f t="shared" ca="1" si="1042"/>
        <v>Yes</v>
      </c>
      <c r="R4746">
        <f t="shared" ca="1" si="1043"/>
        <v>4</v>
      </c>
      <c r="S4746">
        <f t="shared" ca="1" si="1044"/>
        <v>5</v>
      </c>
      <c r="T4746">
        <f t="shared" ca="1" si="1045"/>
        <v>3</v>
      </c>
      <c r="U4746">
        <f t="shared" ca="1" si="1046"/>
        <v>3</v>
      </c>
      <c r="V4746">
        <f t="shared" ca="1" si="1047"/>
        <v>0</v>
      </c>
      <c r="W4746">
        <f t="shared" ca="1" si="1048"/>
        <v>4</v>
      </c>
      <c r="X4746">
        <f t="shared" ca="1" si="1049"/>
        <v>19</v>
      </c>
    </row>
    <row r="4747" spans="1:24" x14ac:dyDescent="0.25">
      <c r="A4747">
        <v>368601</v>
      </c>
      <c r="B4747" t="s">
        <v>15988</v>
      </c>
      <c r="C4747" t="s">
        <v>10</v>
      </c>
      <c r="D4747" t="s">
        <v>15989</v>
      </c>
      <c r="E4747" t="str">
        <f t="shared" ca="1" si="1050"/>
        <v>Newton</v>
      </c>
      <c r="F4747" t="s">
        <v>24067</v>
      </c>
      <c r="G4747">
        <f t="shared" ca="1" si="1037"/>
        <v>2668852255</v>
      </c>
      <c r="H4747" t="s">
        <v>392</v>
      </c>
      <c r="I4747">
        <v>23513</v>
      </c>
      <c r="J4747" t="str">
        <f t="shared" ca="1" si="1038"/>
        <v>Male</v>
      </c>
      <c r="K4747">
        <f t="shared" ca="1" si="1039"/>
        <v>60</v>
      </c>
      <c r="L4747" t="str">
        <f t="shared" ca="1" si="1040"/>
        <v>Adult</v>
      </c>
      <c r="M4747" t="str">
        <f t="shared" ca="1" si="1041"/>
        <v>No</v>
      </c>
      <c r="N4747" t="str">
        <f t="shared" ca="1" si="1041"/>
        <v>No</v>
      </c>
      <c r="O4747" t="str">
        <f t="shared" ca="1" si="1041"/>
        <v>No</v>
      </c>
      <c r="P4747" t="str">
        <f t="shared" ca="1" si="1041"/>
        <v>No</v>
      </c>
      <c r="Q4747" t="str">
        <f t="shared" ca="1" si="1042"/>
        <v>No</v>
      </c>
      <c r="R4747">
        <f t="shared" ca="1" si="1043"/>
        <v>2</v>
      </c>
      <c r="S4747">
        <f t="shared" ca="1" si="1044"/>
        <v>3</v>
      </c>
      <c r="T4747">
        <f t="shared" ca="1" si="1045"/>
        <v>0</v>
      </c>
      <c r="U4747">
        <f t="shared" ca="1" si="1046"/>
        <v>0</v>
      </c>
      <c r="V4747">
        <f t="shared" ca="1" si="1047"/>
        <v>0</v>
      </c>
      <c r="W4747">
        <f t="shared" ca="1" si="1048"/>
        <v>0</v>
      </c>
      <c r="X4747">
        <f t="shared" ca="1" si="1049"/>
        <v>5</v>
      </c>
    </row>
    <row r="4748" spans="1:24" x14ac:dyDescent="0.25">
      <c r="A4748">
        <v>368629</v>
      </c>
      <c r="B4748" t="s">
        <v>15990</v>
      </c>
      <c r="C4748" t="s">
        <v>10</v>
      </c>
      <c r="D4748" t="s">
        <v>15991</v>
      </c>
      <c r="E4748" t="str">
        <f t="shared" ca="1" si="1050"/>
        <v>Everett</v>
      </c>
      <c r="F4748" t="s">
        <v>24067</v>
      </c>
      <c r="G4748">
        <f t="shared" ca="1" si="1037"/>
        <v>1267837863</v>
      </c>
      <c r="H4748" t="s">
        <v>430</v>
      </c>
      <c r="I4748">
        <v>98115</v>
      </c>
      <c r="J4748" t="str">
        <f t="shared" ca="1" si="1038"/>
        <v>Male</v>
      </c>
      <c r="K4748">
        <f t="shared" ca="1" si="1039"/>
        <v>31</v>
      </c>
      <c r="L4748" t="str">
        <f t="shared" ca="1" si="1040"/>
        <v>Adult</v>
      </c>
      <c r="M4748" t="str">
        <f t="shared" ca="1" si="1041"/>
        <v>Yes</v>
      </c>
      <c r="N4748" t="str">
        <f t="shared" ca="1" si="1041"/>
        <v>Yes</v>
      </c>
      <c r="O4748" t="str">
        <f t="shared" ca="1" si="1041"/>
        <v>Yes</v>
      </c>
      <c r="P4748" t="str">
        <f t="shared" ca="1" si="1041"/>
        <v>No</v>
      </c>
      <c r="Q4748" t="str">
        <f t="shared" ca="1" si="1042"/>
        <v>No</v>
      </c>
      <c r="R4748">
        <f t="shared" ca="1" si="1043"/>
        <v>4</v>
      </c>
      <c r="S4748">
        <f t="shared" ca="1" si="1044"/>
        <v>5</v>
      </c>
      <c r="T4748">
        <f t="shared" ca="1" si="1045"/>
        <v>5</v>
      </c>
      <c r="U4748">
        <f t="shared" ca="1" si="1046"/>
        <v>3</v>
      </c>
      <c r="V4748">
        <f t="shared" ca="1" si="1047"/>
        <v>0</v>
      </c>
      <c r="W4748">
        <f t="shared" ca="1" si="1048"/>
        <v>0</v>
      </c>
      <c r="X4748">
        <f t="shared" ca="1" si="1049"/>
        <v>17</v>
      </c>
    </row>
    <row r="4749" spans="1:24" x14ac:dyDescent="0.25">
      <c r="A4749">
        <v>368647</v>
      </c>
      <c r="B4749" t="s">
        <v>15992</v>
      </c>
      <c r="C4749" t="s">
        <v>10</v>
      </c>
      <c r="D4749" t="s">
        <v>15993</v>
      </c>
      <c r="E4749" t="str">
        <f t="shared" ca="1" si="1050"/>
        <v xml:space="preserve"> Milton</v>
      </c>
      <c r="F4749" t="s">
        <v>24067</v>
      </c>
      <c r="G4749">
        <f t="shared" ca="1" si="1037"/>
        <v>3655588368</v>
      </c>
      <c r="H4749" t="s">
        <v>610</v>
      </c>
      <c r="I4749">
        <v>26726</v>
      </c>
      <c r="J4749" t="str">
        <f t="shared" ca="1" si="1038"/>
        <v>Male</v>
      </c>
      <c r="K4749">
        <f t="shared" ca="1" si="1039"/>
        <v>69</v>
      </c>
      <c r="L4749" t="str">
        <f t="shared" ca="1" si="1040"/>
        <v>Adult</v>
      </c>
      <c r="M4749" t="str">
        <f t="shared" ca="1" si="1041"/>
        <v>No</v>
      </c>
      <c r="N4749" t="str">
        <f t="shared" ca="1" si="1041"/>
        <v>No</v>
      </c>
      <c r="O4749" t="str">
        <f t="shared" ca="1" si="1041"/>
        <v>No</v>
      </c>
      <c r="P4749" t="str">
        <f t="shared" ca="1" si="1041"/>
        <v>Yes</v>
      </c>
      <c r="Q4749" t="str">
        <f t="shared" ca="1" si="1042"/>
        <v>No</v>
      </c>
      <c r="R4749">
        <f t="shared" ca="1" si="1043"/>
        <v>4</v>
      </c>
      <c r="S4749">
        <f t="shared" ca="1" si="1044"/>
        <v>5</v>
      </c>
      <c r="T4749">
        <f t="shared" ca="1" si="1045"/>
        <v>0</v>
      </c>
      <c r="U4749">
        <f t="shared" ca="1" si="1046"/>
        <v>0</v>
      </c>
      <c r="V4749">
        <f t="shared" ca="1" si="1047"/>
        <v>4</v>
      </c>
      <c r="W4749">
        <f t="shared" ca="1" si="1048"/>
        <v>0</v>
      </c>
      <c r="X4749">
        <f t="shared" ca="1" si="1049"/>
        <v>13</v>
      </c>
    </row>
    <row r="4750" spans="1:24" x14ac:dyDescent="0.25">
      <c r="A4750">
        <v>368771</v>
      </c>
      <c r="B4750" t="s">
        <v>15994</v>
      </c>
      <c r="C4750" t="s">
        <v>10</v>
      </c>
      <c r="D4750" t="s">
        <v>15995</v>
      </c>
      <c r="E4750" t="str">
        <f t="shared" ca="1" si="1050"/>
        <v>Cambridge</v>
      </c>
      <c r="F4750" t="s">
        <v>24067</v>
      </c>
      <c r="G4750">
        <f t="shared" ca="1" si="1037"/>
        <v>5768505299</v>
      </c>
      <c r="H4750" t="s">
        <v>15997</v>
      </c>
      <c r="I4750" t="s">
        <v>15996</v>
      </c>
      <c r="J4750" t="str">
        <f t="shared" ca="1" si="1038"/>
        <v>Male</v>
      </c>
      <c r="K4750">
        <f t="shared" ca="1" si="1039"/>
        <v>17</v>
      </c>
      <c r="L4750" t="str">
        <f t="shared" ca="1" si="1040"/>
        <v>Adoloscent</v>
      </c>
      <c r="M4750" t="str">
        <f t="shared" ca="1" si="1041"/>
        <v>No</v>
      </c>
      <c r="N4750" t="str">
        <f t="shared" ca="1" si="1041"/>
        <v>No</v>
      </c>
      <c r="O4750" t="str">
        <f t="shared" ca="1" si="1041"/>
        <v>Yes</v>
      </c>
      <c r="P4750" t="str">
        <f t="shared" ca="1" si="1041"/>
        <v>Yes</v>
      </c>
      <c r="Q4750" t="str">
        <f t="shared" ca="1" si="1042"/>
        <v>No</v>
      </c>
      <c r="R4750">
        <f t="shared" ca="1" si="1043"/>
        <v>1</v>
      </c>
      <c r="S4750">
        <f t="shared" ca="1" si="1044"/>
        <v>0</v>
      </c>
      <c r="T4750">
        <f t="shared" ca="1" si="1045"/>
        <v>3</v>
      </c>
      <c r="U4750">
        <f t="shared" ca="1" si="1046"/>
        <v>0</v>
      </c>
      <c r="V4750">
        <f t="shared" ca="1" si="1047"/>
        <v>4</v>
      </c>
      <c r="W4750">
        <f t="shared" ca="1" si="1048"/>
        <v>0</v>
      </c>
      <c r="X4750">
        <f t="shared" ca="1" si="1049"/>
        <v>8</v>
      </c>
    </row>
    <row r="4751" spans="1:24" x14ac:dyDescent="0.25">
      <c r="A4751">
        <v>368780</v>
      </c>
      <c r="B4751" t="s">
        <v>15998</v>
      </c>
      <c r="C4751" t="s">
        <v>10</v>
      </c>
      <c r="D4751" t="s">
        <v>15999</v>
      </c>
      <c r="E4751" t="str">
        <f t="shared" ca="1" si="1050"/>
        <v>Needham</v>
      </c>
      <c r="F4751" t="s">
        <v>24067</v>
      </c>
      <c r="G4751">
        <f t="shared" ca="1" si="1037"/>
        <v>4855803519</v>
      </c>
      <c r="H4751" t="s">
        <v>16000</v>
      </c>
      <c r="I4751">
        <v>90048</v>
      </c>
      <c r="J4751" t="str">
        <f t="shared" ca="1" si="1038"/>
        <v>Female</v>
      </c>
      <c r="K4751">
        <f t="shared" ca="1" si="1039"/>
        <v>23</v>
      </c>
      <c r="L4751" t="str">
        <f t="shared" ca="1" si="1040"/>
        <v>Adult</v>
      </c>
      <c r="M4751" t="str">
        <f t="shared" ca="1" si="1041"/>
        <v>No</v>
      </c>
      <c r="N4751" t="str">
        <f t="shared" ca="1" si="1041"/>
        <v>Yes</v>
      </c>
      <c r="O4751" t="str">
        <f t="shared" ca="1" si="1041"/>
        <v>Yes</v>
      </c>
      <c r="P4751" t="str">
        <f t="shared" ca="1" si="1041"/>
        <v>Yes</v>
      </c>
      <c r="Q4751" t="str">
        <f t="shared" ca="1" si="1042"/>
        <v>Yes</v>
      </c>
      <c r="R4751">
        <f t="shared" ca="1" si="1043"/>
        <v>2</v>
      </c>
      <c r="S4751">
        <f t="shared" ca="1" si="1044"/>
        <v>3</v>
      </c>
      <c r="T4751">
        <f t="shared" ca="1" si="1045"/>
        <v>5</v>
      </c>
      <c r="U4751">
        <f t="shared" ca="1" si="1046"/>
        <v>0</v>
      </c>
      <c r="V4751">
        <f t="shared" ca="1" si="1047"/>
        <v>4</v>
      </c>
      <c r="W4751">
        <f t="shared" ca="1" si="1048"/>
        <v>4</v>
      </c>
      <c r="X4751">
        <f t="shared" ca="1" si="1049"/>
        <v>18</v>
      </c>
    </row>
    <row r="4752" spans="1:24" x14ac:dyDescent="0.25">
      <c r="A4752">
        <v>368805</v>
      </c>
      <c r="B4752" t="s">
        <v>16001</v>
      </c>
      <c r="C4752" t="s">
        <v>10</v>
      </c>
      <c r="D4752" t="s">
        <v>16002</v>
      </c>
      <c r="E4752" t="str">
        <f t="shared" ca="1" si="1050"/>
        <v>Newton</v>
      </c>
      <c r="F4752" t="s">
        <v>24067</v>
      </c>
      <c r="G4752">
        <f t="shared" ca="1" si="1037"/>
        <v>9057065839</v>
      </c>
      <c r="H4752" t="s">
        <v>16004</v>
      </c>
      <c r="I4752" t="s">
        <v>16003</v>
      </c>
      <c r="J4752" t="str">
        <f t="shared" ca="1" si="1038"/>
        <v>Male</v>
      </c>
      <c r="K4752">
        <f t="shared" ca="1" si="1039"/>
        <v>36</v>
      </c>
      <c r="L4752" t="str">
        <f t="shared" ca="1" si="1040"/>
        <v>Adult</v>
      </c>
      <c r="M4752" t="str">
        <f t="shared" ca="1" si="1041"/>
        <v>No</v>
      </c>
      <c r="N4752" t="str">
        <f t="shared" ca="1" si="1041"/>
        <v>Yes</v>
      </c>
      <c r="O4752" t="str">
        <f t="shared" ca="1" si="1041"/>
        <v>No</v>
      </c>
      <c r="P4752" t="str">
        <f t="shared" ca="1" si="1041"/>
        <v>No</v>
      </c>
      <c r="Q4752" t="str">
        <f t="shared" ca="1" si="1042"/>
        <v>Yes</v>
      </c>
      <c r="R4752">
        <f t="shared" ca="1" si="1043"/>
        <v>2</v>
      </c>
      <c r="S4752">
        <f t="shared" ca="1" si="1044"/>
        <v>3</v>
      </c>
      <c r="T4752">
        <f t="shared" ca="1" si="1045"/>
        <v>3</v>
      </c>
      <c r="U4752">
        <f t="shared" ca="1" si="1046"/>
        <v>0</v>
      </c>
      <c r="V4752">
        <f t="shared" ca="1" si="1047"/>
        <v>0</v>
      </c>
      <c r="W4752">
        <f t="shared" ca="1" si="1048"/>
        <v>4</v>
      </c>
      <c r="X4752">
        <f t="shared" ca="1" si="1049"/>
        <v>12</v>
      </c>
    </row>
    <row r="4753" spans="1:24" x14ac:dyDescent="0.25">
      <c r="A4753">
        <v>368832</v>
      </c>
      <c r="B4753" t="s">
        <v>16005</v>
      </c>
      <c r="C4753" t="s">
        <v>10</v>
      </c>
      <c r="D4753" t="s">
        <v>16006</v>
      </c>
      <c r="E4753" t="str">
        <f t="shared" ca="1" si="1050"/>
        <v>Canton</v>
      </c>
      <c r="F4753" t="s">
        <v>24067</v>
      </c>
      <c r="G4753">
        <f t="shared" ca="1" si="1037"/>
        <v>1157054544</v>
      </c>
      <c r="H4753" t="s">
        <v>16007</v>
      </c>
      <c r="I4753">
        <v>92840</v>
      </c>
      <c r="J4753" t="str">
        <f t="shared" ca="1" si="1038"/>
        <v>Female</v>
      </c>
      <c r="K4753">
        <f t="shared" ca="1" si="1039"/>
        <v>30</v>
      </c>
      <c r="L4753" t="str">
        <f t="shared" ca="1" si="1040"/>
        <v>Adult</v>
      </c>
      <c r="M4753" t="str">
        <f t="shared" ca="1" si="1041"/>
        <v>No</v>
      </c>
      <c r="N4753" t="str">
        <f t="shared" ca="1" si="1041"/>
        <v>Yes</v>
      </c>
      <c r="O4753" t="str">
        <f t="shared" ca="1" si="1041"/>
        <v>Yes</v>
      </c>
      <c r="P4753" t="str">
        <f t="shared" ca="1" si="1041"/>
        <v>Yes</v>
      </c>
      <c r="Q4753" t="str">
        <f t="shared" ca="1" si="1042"/>
        <v>No</v>
      </c>
      <c r="R4753">
        <f t="shared" ca="1" si="1043"/>
        <v>3</v>
      </c>
      <c r="S4753">
        <f t="shared" ca="1" si="1044"/>
        <v>3</v>
      </c>
      <c r="T4753">
        <f t="shared" ca="1" si="1045"/>
        <v>5</v>
      </c>
      <c r="U4753">
        <f t="shared" ca="1" si="1046"/>
        <v>0</v>
      </c>
      <c r="V4753">
        <f t="shared" ca="1" si="1047"/>
        <v>4</v>
      </c>
      <c r="W4753">
        <f t="shared" ca="1" si="1048"/>
        <v>0</v>
      </c>
      <c r="X4753">
        <f t="shared" ca="1" si="1049"/>
        <v>15</v>
      </c>
    </row>
    <row r="4754" spans="1:24" x14ac:dyDescent="0.25">
      <c r="A4754">
        <v>368911</v>
      </c>
      <c r="B4754" t="s">
        <v>16008</v>
      </c>
      <c r="C4754" t="s">
        <v>10</v>
      </c>
      <c r="D4754" t="s">
        <v>16009</v>
      </c>
      <c r="E4754" t="str">
        <f t="shared" ca="1" si="1050"/>
        <v>Watertown</v>
      </c>
      <c r="F4754" t="s">
        <v>24067</v>
      </c>
      <c r="G4754">
        <f t="shared" ca="1" si="1037"/>
        <v>2399584794</v>
      </c>
      <c r="H4754" t="s">
        <v>16010</v>
      </c>
      <c r="I4754">
        <v>30474</v>
      </c>
      <c r="J4754" t="str">
        <f t="shared" ca="1" si="1038"/>
        <v>Female</v>
      </c>
      <c r="K4754">
        <f t="shared" ca="1" si="1039"/>
        <v>32</v>
      </c>
      <c r="L4754" t="str">
        <f t="shared" ca="1" si="1040"/>
        <v>Adult</v>
      </c>
      <c r="M4754" t="str">
        <f t="shared" ca="1" si="1041"/>
        <v>No</v>
      </c>
      <c r="N4754" t="str">
        <f t="shared" ca="1" si="1041"/>
        <v>No</v>
      </c>
      <c r="O4754" t="str">
        <f t="shared" ca="1" si="1041"/>
        <v>No</v>
      </c>
      <c r="P4754" t="str">
        <f t="shared" ca="1" si="1041"/>
        <v>Yes</v>
      </c>
      <c r="Q4754" t="str">
        <f t="shared" ca="1" si="1042"/>
        <v>Yes</v>
      </c>
      <c r="R4754">
        <f t="shared" ca="1" si="1043"/>
        <v>4</v>
      </c>
      <c r="S4754">
        <f t="shared" ca="1" si="1044"/>
        <v>5</v>
      </c>
      <c r="T4754">
        <f t="shared" ca="1" si="1045"/>
        <v>0</v>
      </c>
      <c r="U4754">
        <f t="shared" ca="1" si="1046"/>
        <v>0</v>
      </c>
      <c r="V4754">
        <f t="shared" ca="1" si="1047"/>
        <v>4</v>
      </c>
      <c r="W4754">
        <f t="shared" ca="1" si="1048"/>
        <v>4</v>
      </c>
      <c r="X4754">
        <f t="shared" ca="1" si="1049"/>
        <v>17</v>
      </c>
    </row>
    <row r="4755" spans="1:24" x14ac:dyDescent="0.25">
      <c r="A4755">
        <v>369002</v>
      </c>
      <c r="B4755" t="s">
        <v>16011</v>
      </c>
      <c r="C4755" t="s">
        <v>10</v>
      </c>
      <c r="D4755" t="s">
        <v>16012</v>
      </c>
      <c r="E4755" t="str">
        <f t="shared" ca="1" si="1050"/>
        <v>Needham</v>
      </c>
      <c r="F4755" t="s">
        <v>24067</v>
      </c>
      <c r="G4755">
        <f t="shared" ca="1" si="1037"/>
        <v>9076189555</v>
      </c>
      <c r="H4755" t="s">
        <v>16013</v>
      </c>
      <c r="I4755">
        <v>1810</v>
      </c>
      <c r="J4755" t="str">
        <f t="shared" ca="1" si="1038"/>
        <v>Female</v>
      </c>
      <c r="K4755">
        <f t="shared" ca="1" si="1039"/>
        <v>20</v>
      </c>
      <c r="L4755" t="str">
        <f t="shared" ca="1" si="1040"/>
        <v>Adult</v>
      </c>
      <c r="M4755" t="str">
        <f t="shared" ca="1" si="1041"/>
        <v>Yes</v>
      </c>
      <c r="N4755" t="str">
        <f t="shared" ca="1" si="1041"/>
        <v>Yes</v>
      </c>
      <c r="O4755" t="str">
        <f t="shared" ca="1" si="1041"/>
        <v>No</v>
      </c>
      <c r="P4755" t="str">
        <f t="shared" ca="1" si="1041"/>
        <v>Yes</v>
      </c>
      <c r="Q4755" t="str">
        <f t="shared" ca="1" si="1042"/>
        <v>Yes</v>
      </c>
      <c r="R4755">
        <f t="shared" ca="1" si="1043"/>
        <v>2</v>
      </c>
      <c r="S4755">
        <f t="shared" ca="1" si="1044"/>
        <v>3</v>
      </c>
      <c r="T4755">
        <f t="shared" ca="1" si="1045"/>
        <v>3</v>
      </c>
      <c r="U4755">
        <f t="shared" ca="1" si="1046"/>
        <v>3</v>
      </c>
      <c r="V4755">
        <f t="shared" ca="1" si="1047"/>
        <v>4</v>
      </c>
      <c r="W4755">
        <f t="shared" ca="1" si="1048"/>
        <v>4</v>
      </c>
      <c r="X4755">
        <f t="shared" ca="1" si="1049"/>
        <v>19</v>
      </c>
    </row>
    <row r="4756" spans="1:24" x14ac:dyDescent="0.25">
      <c r="A4756">
        <v>369084</v>
      </c>
      <c r="B4756" t="s">
        <v>16014</v>
      </c>
      <c r="C4756" t="s">
        <v>10</v>
      </c>
      <c r="D4756" t="s">
        <v>16015</v>
      </c>
      <c r="E4756" t="str">
        <f t="shared" ca="1" si="1050"/>
        <v>Watertown</v>
      </c>
      <c r="F4756" t="s">
        <v>24067</v>
      </c>
      <c r="G4756">
        <f t="shared" ca="1" si="1037"/>
        <v>1275770603</v>
      </c>
      <c r="H4756" t="s">
        <v>392</v>
      </c>
      <c r="I4756">
        <v>87109</v>
      </c>
      <c r="J4756" t="str">
        <f t="shared" ca="1" si="1038"/>
        <v>Male</v>
      </c>
      <c r="K4756">
        <f t="shared" ca="1" si="1039"/>
        <v>49</v>
      </c>
      <c r="L4756" t="str">
        <f t="shared" ca="1" si="1040"/>
        <v>Adult</v>
      </c>
      <c r="M4756" t="str">
        <f t="shared" ca="1" si="1041"/>
        <v>No</v>
      </c>
      <c r="N4756" t="str">
        <f t="shared" ca="1" si="1041"/>
        <v>No</v>
      </c>
      <c r="O4756" t="str">
        <f t="shared" ca="1" si="1041"/>
        <v>Yes</v>
      </c>
      <c r="P4756" t="str">
        <f t="shared" ca="1" si="1041"/>
        <v>No</v>
      </c>
      <c r="Q4756" t="str">
        <f t="shared" ca="1" si="1042"/>
        <v>Yes</v>
      </c>
      <c r="R4756">
        <f t="shared" ca="1" si="1043"/>
        <v>5</v>
      </c>
      <c r="S4756">
        <f t="shared" ca="1" si="1044"/>
        <v>5</v>
      </c>
      <c r="T4756">
        <f t="shared" ca="1" si="1045"/>
        <v>3</v>
      </c>
      <c r="U4756">
        <f t="shared" ca="1" si="1046"/>
        <v>0</v>
      </c>
      <c r="V4756">
        <f t="shared" ca="1" si="1047"/>
        <v>0</v>
      </c>
      <c r="W4756">
        <f t="shared" ca="1" si="1048"/>
        <v>4</v>
      </c>
      <c r="X4756">
        <f t="shared" ca="1" si="1049"/>
        <v>17</v>
      </c>
    </row>
    <row r="4757" spans="1:24" x14ac:dyDescent="0.25">
      <c r="A4757">
        <v>369109</v>
      </c>
      <c r="B4757" t="s">
        <v>16016</v>
      </c>
      <c r="C4757" t="s">
        <v>10</v>
      </c>
      <c r="D4757" t="s">
        <v>16017</v>
      </c>
      <c r="E4757" t="str">
        <f t="shared" ca="1" si="1050"/>
        <v>Brookline</v>
      </c>
      <c r="F4757" t="s">
        <v>24067</v>
      </c>
      <c r="G4757">
        <f t="shared" ca="1" si="1037"/>
        <v>7903904500</v>
      </c>
      <c r="H4757" t="s">
        <v>16018</v>
      </c>
      <c r="I4757">
        <v>44601</v>
      </c>
      <c r="J4757" t="str">
        <f t="shared" ca="1" si="1038"/>
        <v>Male</v>
      </c>
      <c r="K4757">
        <f t="shared" ca="1" si="1039"/>
        <v>20</v>
      </c>
      <c r="L4757" t="str">
        <f t="shared" ca="1" si="1040"/>
        <v>Adult</v>
      </c>
      <c r="M4757" t="str">
        <f t="shared" ca="1" si="1041"/>
        <v>No</v>
      </c>
      <c r="N4757" t="str">
        <f t="shared" ca="1" si="1041"/>
        <v>No</v>
      </c>
      <c r="O4757" t="str">
        <f t="shared" ca="1" si="1041"/>
        <v>Yes</v>
      </c>
      <c r="P4757" t="str">
        <f t="shared" ca="1" si="1041"/>
        <v>Yes</v>
      </c>
      <c r="Q4757" t="str">
        <f t="shared" ca="1" si="1042"/>
        <v>Yes</v>
      </c>
      <c r="R4757">
        <f t="shared" ca="1" si="1043"/>
        <v>1</v>
      </c>
      <c r="S4757">
        <f t="shared" ca="1" si="1044"/>
        <v>0</v>
      </c>
      <c r="T4757">
        <f t="shared" ca="1" si="1045"/>
        <v>3</v>
      </c>
      <c r="U4757">
        <f t="shared" ca="1" si="1046"/>
        <v>0</v>
      </c>
      <c r="V4757">
        <f t="shared" ca="1" si="1047"/>
        <v>4</v>
      </c>
      <c r="W4757">
        <f t="shared" ca="1" si="1048"/>
        <v>4</v>
      </c>
      <c r="X4757">
        <f t="shared" ca="1" si="1049"/>
        <v>12</v>
      </c>
    </row>
    <row r="4758" spans="1:24" x14ac:dyDescent="0.25">
      <c r="A4758">
        <v>369400</v>
      </c>
      <c r="B4758" t="s">
        <v>16019</v>
      </c>
      <c r="C4758" t="s">
        <v>10</v>
      </c>
      <c r="D4758" t="s">
        <v>16020</v>
      </c>
      <c r="E4758" t="str">
        <f t="shared" ca="1" si="1050"/>
        <v>Canton</v>
      </c>
      <c r="F4758" t="s">
        <v>24067</v>
      </c>
      <c r="G4758">
        <f t="shared" ca="1" si="1037"/>
        <v>8086922818</v>
      </c>
      <c r="H4758" t="s">
        <v>401</v>
      </c>
      <c r="I4758">
        <v>32837</v>
      </c>
      <c r="J4758" t="str">
        <f t="shared" ca="1" si="1038"/>
        <v>Male</v>
      </c>
      <c r="K4758">
        <f t="shared" ca="1" si="1039"/>
        <v>48</v>
      </c>
      <c r="L4758" t="str">
        <f t="shared" ca="1" si="1040"/>
        <v>Adult</v>
      </c>
      <c r="M4758" t="str">
        <f t="shared" ca="1" si="1041"/>
        <v>Yes</v>
      </c>
      <c r="N4758" t="str">
        <f t="shared" ca="1" si="1041"/>
        <v>Yes</v>
      </c>
      <c r="O4758" t="str">
        <f t="shared" ca="1" si="1041"/>
        <v>No</v>
      </c>
      <c r="P4758" t="str">
        <f t="shared" ca="1" si="1041"/>
        <v>No</v>
      </c>
      <c r="Q4758" t="str">
        <f t="shared" ca="1" si="1042"/>
        <v>No</v>
      </c>
      <c r="R4758">
        <f t="shared" ca="1" si="1043"/>
        <v>2</v>
      </c>
      <c r="S4758">
        <f t="shared" ca="1" si="1044"/>
        <v>3</v>
      </c>
      <c r="T4758">
        <f t="shared" ca="1" si="1045"/>
        <v>3</v>
      </c>
      <c r="U4758">
        <f t="shared" ca="1" si="1046"/>
        <v>3</v>
      </c>
      <c r="V4758">
        <f t="shared" ca="1" si="1047"/>
        <v>0</v>
      </c>
      <c r="W4758">
        <f t="shared" ca="1" si="1048"/>
        <v>0</v>
      </c>
      <c r="X4758">
        <f t="shared" ca="1" si="1049"/>
        <v>11</v>
      </c>
    </row>
    <row r="4759" spans="1:24" x14ac:dyDescent="0.25">
      <c r="A4759">
        <v>369419</v>
      </c>
      <c r="B4759" t="s">
        <v>16021</v>
      </c>
      <c r="C4759" t="s">
        <v>10</v>
      </c>
      <c r="D4759" t="s">
        <v>16022</v>
      </c>
      <c r="E4759" t="str">
        <f t="shared" ca="1" si="1050"/>
        <v>Quincy</v>
      </c>
      <c r="F4759" t="s">
        <v>24067</v>
      </c>
      <c r="G4759">
        <f t="shared" ca="1" si="1037"/>
        <v>5649273866</v>
      </c>
      <c r="H4759" t="s">
        <v>16024</v>
      </c>
      <c r="I4759" t="s">
        <v>16023</v>
      </c>
      <c r="J4759" t="str">
        <f t="shared" ca="1" si="1038"/>
        <v>Male</v>
      </c>
      <c r="K4759">
        <f t="shared" ca="1" si="1039"/>
        <v>50</v>
      </c>
      <c r="L4759" t="str">
        <f t="shared" ca="1" si="1040"/>
        <v>Adult</v>
      </c>
      <c r="M4759" t="str">
        <f t="shared" ca="1" si="1041"/>
        <v>Yes</v>
      </c>
      <c r="N4759" t="str">
        <f t="shared" ca="1" si="1041"/>
        <v>No</v>
      </c>
      <c r="O4759" t="str">
        <f t="shared" ca="1" si="1041"/>
        <v>Yes</v>
      </c>
      <c r="P4759" t="str">
        <f t="shared" ca="1" si="1041"/>
        <v>No</v>
      </c>
      <c r="Q4759" t="str">
        <f t="shared" ca="1" si="1042"/>
        <v>Yes</v>
      </c>
      <c r="R4759">
        <f t="shared" ca="1" si="1043"/>
        <v>5</v>
      </c>
      <c r="S4759">
        <f t="shared" ca="1" si="1044"/>
        <v>5</v>
      </c>
      <c r="T4759">
        <f t="shared" ca="1" si="1045"/>
        <v>3</v>
      </c>
      <c r="U4759">
        <f t="shared" ca="1" si="1046"/>
        <v>3</v>
      </c>
      <c r="V4759">
        <f t="shared" ca="1" si="1047"/>
        <v>0</v>
      </c>
      <c r="W4759">
        <f t="shared" ca="1" si="1048"/>
        <v>4</v>
      </c>
      <c r="X4759">
        <f t="shared" ca="1" si="1049"/>
        <v>20</v>
      </c>
    </row>
    <row r="4760" spans="1:24" x14ac:dyDescent="0.25">
      <c r="A4760">
        <v>369446</v>
      </c>
      <c r="B4760" t="s">
        <v>16025</v>
      </c>
      <c r="C4760" t="s">
        <v>10</v>
      </c>
      <c r="D4760" t="s">
        <v>16026</v>
      </c>
      <c r="E4760" t="str">
        <f t="shared" ca="1" si="1050"/>
        <v>Somerville</v>
      </c>
      <c r="F4760" t="s">
        <v>24067</v>
      </c>
      <c r="G4760">
        <f t="shared" ca="1" si="1037"/>
        <v>8193622765</v>
      </c>
      <c r="H4760" t="s">
        <v>16027</v>
      </c>
      <c r="I4760">
        <v>60659</v>
      </c>
      <c r="J4760" t="str">
        <f t="shared" ca="1" si="1038"/>
        <v>Female</v>
      </c>
      <c r="K4760">
        <f t="shared" ca="1" si="1039"/>
        <v>43</v>
      </c>
      <c r="L4760" t="str">
        <f t="shared" ca="1" si="1040"/>
        <v>Adult</v>
      </c>
      <c r="M4760" t="str">
        <f t="shared" ca="1" si="1041"/>
        <v>No</v>
      </c>
      <c r="N4760" t="str">
        <f t="shared" ca="1" si="1041"/>
        <v>No</v>
      </c>
      <c r="O4760" t="str">
        <f t="shared" ca="1" si="1041"/>
        <v>Yes</v>
      </c>
      <c r="P4760" t="str">
        <f t="shared" ca="1" si="1041"/>
        <v>Yes</v>
      </c>
      <c r="Q4760" t="str">
        <f t="shared" ca="1" si="1042"/>
        <v>No</v>
      </c>
      <c r="R4760">
        <f t="shared" ca="1" si="1043"/>
        <v>1</v>
      </c>
      <c r="S4760">
        <f t="shared" ca="1" si="1044"/>
        <v>0</v>
      </c>
      <c r="T4760">
        <f t="shared" ca="1" si="1045"/>
        <v>3</v>
      </c>
      <c r="U4760">
        <f t="shared" ca="1" si="1046"/>
        <v>0</v>
      </c>
      <c r="V4760">
        <f t="shared" ca="1" si="1047"/>
        <v>4</v>
      </c>
      <c r="W4760">
        <f t="shared" ca="1" si="1048"/>
        <v>0</v>
      </c>
      <c r="X4760">
        <f t="shared" ca="1" si="1049"/>
        <v>8</v>
      </c>
    </row>
    <row r="4761" spans="1:24" x14ac:dyDescent="0.25">
      <c r="A4761">
        <v>369455</v>
      </c>
      <c r="B4761" t="s">
        <v>16028</v>
      </c>
      <c r="C4761" t="s">
        <v>10</v>
      </c>
      <c r="D4761" t="s">
        <v>16029</v>
      </c>
      <c r="E4761" t="str">
        <f t="shared" ca="1" si="1050"/>
        <v>Winthrop</v>
      </c>
      <c r="F4761" t="s">
        <v>24067</v>
      </c>
      <c r="G4761">
        <f t="shared" ca="1" si="1037"/>
        <v>8676099686</v>
      </c>
      <c r="H4761" t="s">
        <v>16031</v>
      </c>
      <c r="I4761" t="s">
        <v>16030</v>
      </c>
      <c r="J4761" t="str">
        <f t="shared" ca="1" si="1038"/>
        <v>Female</v>
      </c>
      <c r="K4761">
        <f t="shared" ca="1" si="1039"/>
        <v>56</v>
      </c>
      <c r="L4761" t="str">
        <f t="shared" ca="1" si="1040"/>
        <v>Adult</v>
      </c>
      <c r="M4761" t="str">
        <f t="shared" ca="1" si="1041"/>
        <v>No</v>
      </c>
      <c r="N4761" t="str">
        <f t="shared" ca="1" si="1041"/>
        <v>Yes</v>
      </c>
      <c r="O4761" t="str">
        <f t="shared" ca="1" si="1041"/>
        <v>No</v>
      </c>
      <c r="P4761" t="str">
        <f t="shared" ca="1" si="1041"/>
        <v>Yes</v>
      </c>
      <c r="Q4761" t="str">
        <f t="shared" ca="1" si="1042"/>
        <v>Yes</v>
      </c>
      <c r="R4761">
        <f t="shared" ca="1" si="1043"/>
        <v>4</v>
      </c>
      <c r="S4761">
        <f t="shared" ca="1" si="1044"/>
        <v>5</v>
      </c>
      <c r="T4761">
        <f t="shared" ca="1" si="1045"/>
        <v>3</v>
      </c>
      <c r="U4761">
        <f t="shared" ca="1" si="1046"/>
        <v>0</v>
      </c>
      <c r="V4761">
        <f t="shared" ca="1" si="1047"/>
        <v>4</v>
      </c>
      <c r="W4761">
        <f t="shared" ca="1" si="1048"/>
        <v>4</v>
      </c>
      <c r="X4761">
        <f t="shared" ca="1" si="1049"/>
        <v>20</v>
      </c>
    </row>
    <row r="4762" spans="1:24" x14ac:dyDescent="0.25">
      <c r="A4762">
        <v>369516</v>
      </c>
      <c r="B4762" t="s">
        <v>16032</v>
      </c>
      <c r="C4762" t="s">
        <v>10</v>
      </c>
      <c r="D4762" t="s">
        <v>16033</v>
      </c>
      <c r="E4762" t="str">
        <f t="shared" ca="1" si="1050"/>
        <v>Everett</v>
      </c>
      <c r="F4762" t="s">
        <v>24067</v>
      </c>
      <c r="G4762">
        <f t="shared" ca="1" si="1037"/>
        <v>5323122520</v>
      </c>
      <c r="H4762" t="s">
        <v>4833</v>
      </c>
      <c r="I4762">
        <v>65804</v>
      </c>
      <c r="J4762" t="str">
        <f t="shared" ca="1" si="1038"/>
        <v>Female</v>
      </c>
      <c r="K4762">
        <f t="shared" ca="1" si="1039"/>
        <v>63</v>
      </c>
      <c r="L4762" t="str">
        <f t="shared" ca="1" si="1040"/>
        <v>Adult</v>
      </c>
      <c r="M4762" t="str">
        <f t="shared" ca="1" si="1041"/>
        <v>No</v>
      </c>
      <c r="N4762" t="str">
        <f t="shared" ca="1" si="1041"/>
        <v>Yes</v>
      </c>
      <c r="O4762" t="str">
        <f t="shared" ca="1" si="1041"/>
        <v>Yes</v>
      </c>
      <c r="P4762" t="str">
        <f t="shared" ca="1" si="1041"/>
        <v>Yes</v>
      </c>
      <c r="Q4762" t="str">
        <f t="shared" ca="1" si="1042"/>
        <v>Yes</v>
      </c>
      <c r="R4762">
        <f t="shared" ca="1" si="1043"/>
        <v>4</v>
      </c>
      <c r="S4762">
        <f t="shared" ca="1" si="1044"/>
        <v>5</v>
      </c>
      <c r="T4762">
        <f t="shared" ca="1" si="1045"/>
        <v>5</v>
      </c>
      <c r="U4762">
        <f t="shared" ca="1" si="1046"/>
        <v>0</v>
      </c>
      <c r="V4762">
        <f t="shared" ca="1" si="1047"/>
        <v>4</v>
      </c>
      <c r="W4762">
        <f t="shared" ca="1" si="1048"/>
        <v>4</v>
      </c>
      <c r="X4762">
        <f t="shared" ca="1" si="1049"/>
        <v>22</v>
      </c>
    </row>
    <row r="4763" spans="1:24" x14ac:dyDescent="0.25">
      <c r="A4763">
        <v>369659</v>
      </c>
      <c r="B4763" t="s">
        <v>16034</v>
      </c>
      <c r="C4763" t="s">
        <v>10</v>
      </c>
      <c r="D4763" t="s">
        <v>16035</v>
      </c>
      <c r="E4763" t="str">
        <f t="shared" ca="1" si="1050"/>
        <v>Revere</v>
      </c>
      <c r="F4763" t="s">
        <v>24067</v>
      </c>
      <c r="G4763">
        <f t="shared" ca="1" si="1037"/>
        <v>7083928279</v>
      </c>
      <c r="H4763" t="s">
        <v>16036</v>
      </c>
      <c r="I4763">
        <v>97209</v>
      </c>
      <c r="J4763" t="str">
        <f t="shared" ca="1" si="1038"/>
        <v>Male</v>
      </c>
      <c r="K4763">
        <f t="shared" ca="1" si="1039"/>
        <v>70</v>
      </c>
      <c r="L4763" t="str">
        <f t="shared" ca="1" si="1040"/>
        <v>Adult</v>
      </c>
      <c r="M4763" t="str">
        <f t="shared" ca="1" si="1041"/>
        <v>Yes</v>
      </c>
      <c r="N4763" t="str">
        <f t="shared" ca="1" si="1041"/>
        <v>Yes</v>
      </c>
      <c r="O4763" t="str">
        <f t="shared" ca="1" si="1041"/>
        <v>Yes</v>
      </c>
      <c r="P4763" t="str">
        <f t="shared" ca="1" si="1041"/>
        <v>No</v>
      </c>
      <c r="Q4763" t="str">
        <f t="shared" ca="1" si="1042"/>
        <v>No</v>
      </c>
      <c r="R4763">
        <f t="shared" ca="1" si="1043"/>
        <v>5</v>
      </c>
      <c r="S4763">
        <f t="shared" ca="1" si="1044"/>
        <v>5</v>
      </c>
      <c r="T4763">
        <f t="shared" ca="1" si="1045"/>
        <v>5</v>
      </c>
      <c r="U4763">
        <f t="shared" ca="1" si="1046"/>
        <v>3</v>
      </c>
      <c r="V4763">
        <f t="shared" ca="1" si="1047"/>
        <v>0</v>
      </c>
      <c r="W4763">
        <f t="shared" ca="1" si="1048"/>
        <v>0</v>
      </c>
      <c r="X4763">
        <f t="shared" ca="1" si="1049"/>
        <v>18</v>
      </c>
    </row>
    <row r="4764" spans="1:24" x14ac:dyDescent="0.25">
      <c r="A4764">
        <v>369668</v>
      </c>
      <c r="B4764" t="s">
        <v>16037</v>
      </c>
      <c r="C4764" t="s">
        <v>10</v>
      </c>
      <c r="D4764" t="s">
        <v>16038</v>
      </c>
      <c r="E4764" t="str">
        <f t="shared" ca="1" si="1050"/>
        <v>Newton</v>
      </c>
      <c r="F4764" t="s">
        <v>24067</v>
      </c>
      <c r="G4764">
        <f t="shared" ca="1" si="1037"/>
        <v>7841923578</v>
      </c>
      <c r="H4764" t="s">
        <v>16039</v>
      </c>
      <c r="I4764">
        <v>16823</v>
      </c>
      <c r="J4764" t="str">
        <f t="shared" ca="1" si="1038"/>
        <v>Male</v>
      </c>
      <c r="K4764">
        <f t="shared" ca="1" si="1039"/>
        <v>21</v>
      </c>
      <c r="L4764" t="str">
        <f t="shared" ca="1" si="1040"/>
        <v>Adult</v>
      </c>
      <c r="M4764" t="str">
        <f t="shared" ca="1" si="1041"/>
        <v>No</v>
      </c>
      <c r="N4764" t="str">
        <f t="shared" ca="1" si="1041"/>
        <v>No</v>
      </c>
      <c r="O4764" t="str">
        <f t="shared" ca="1" si="1041"/>
        <v>Yes</v>
      </c>
      <c r="P4764" t="str">
        <f t="shared" ca="1" si="1041"/>
        <v>No</v>
      </c>
      <c r="Q4764" t="str">
        <f t="shared" ca="1" si="1042"/>
        <v>Yes</v>
      </c>
      <c r="R4764">
        <f t="shared" ca="1" si="1043"/>
        <v>3</v>
      </c>
      <c r="S4764">
        <f t="shared" ca="1" si="1044"/>
        <v>3</v>
      </c>
      <c r="T4764">
        <f t="shared" ca="1" si="1045"/>
        <v>3</v>
      </c>
      <c r="U4764">
        <f t="shared" ca="1" si="1046"/>
        <v>0</v>
      </c>
      <c r="V4764">
        <f t="shared" ca="1" si="1047"/>
        <v>0</v>
      </c>
      <c r="W4764">
        <f t="shared" ca="1" si="1048"/>
        <v>4</v>
      </c>
      <c r="X4764">
        <f t="shared" ca="1" si="1049"/>
        <v>13</v>
      </c>
    </row>
    <row r="4765" spans="1:24" x14ac:dyDescent="0.25">
      <c r="A4765">
        <v>369686</v>
      </c>
      <c r="B4765" t="s">
        <v>16040</v>
      </c>
      <c r="C4765" t="s">
        <v>10</v>
      </c>
      <c r="D4765" t="s">
        <v>16041</v>
      </c>
      <c r="E4765" t="str">
        <f t="shared" ca="1" si="1050"/>
        <v>Somerville</v>
      </c>
      <c r="F4765" t="s">
        <v>24067</v>
      </c>
      <c r="G4765">
        <f t="shared" ca="1" si="1037"/>
        <v>2436813184</v>
      </c>
      <c r="H4765" t="s">
        <v>16042</v>
      </c>
      <c r="I4765">
        <v>77092</v>
      </c>
      <c r="J4765" t="str">
        <f t="shared" ca="1" si="1038"/>
        <v>Female</v>
      </c>
      <c r="K4765">
        <f t="shared" ca="1" si="1039"/>
        <v>26</v>
      </c>
      <c r="L4765" t="str">
        <f t="shared" ca="1" si="1040"/>
        <v>Adult</v>
      </c>
      <c r="M4765" t="str">
        <f t="shared" ca="1" si="1041"/>
        <v>No</v>
      </c>
      <c r="N4765" t="str">
        <f t="shared" ca="1" si="1041"/>
        <v>Yes</v>
      </c>
      <c r="O4765" t="str">
        <f t="shared" ca="1" si="1041"/>
        <v>No</v>
      </c>
      <c r="P4765" t="str">
        <f t="shared" ca="1" si="1041"/>
        <v>No</v>
      </c>
      <c r="Q4765" t="str">
        <f t="shared" ca="1" si="1042"/>
        <v>No</v>
      </c>
      <c r="R4765">
        <f t="shared" ca="1" si="1043"/>
        <v>5</v>
      </c>
      <c r="S4765">
        <f t="shared" ca="1" si="1044"/>
        <v>5</v>
      </c>
      <c r="T4765">
        <f t="shared" ca="1" si="1045"/>
        <v>3</v>
      </c>
      <c r="U4765">
        <f t="shared" ca="1" si="1046"/>
        <v>0</v>
      </c>
      <c r="V4765">
        <f t="shared" ca="1" si="1047"/>
        <v>0</v>
      </c>
      <c r="W4765">
        <f t="shared" ca="1" si="1048"/>
        <v>0</v>
      </c>
      <c r="X4765">
        <f t="shared" ca="1" si="1049"/>
        <v>13</v>
      </c>
    </row>
    <row r="4766" spans="1:24" x14ac:dyDescent="0.25">
      <c r="A4766">
        <v>369695</v>
      </c>
      <c r="B4766" t="s">
        <v>16043</v>
      </c>
      <c r="C4766" t="s">
        <v>10</v>
      </c>
      <c r="D4766" t="s">
        <v>16044</v>
      </c>
      <c r="E4766" t="str">
        <f t="shared" ca="1" si="1050"/>
        <v>Chelsea</v>
      </c>
      <c r="F4766" t="s">
        <v>24067</v>
      </c>
      <c r="G4766">
        <f t="shared" ca="1" si="1037"/>
        <v>6122979060</v>
      </c>
      <c r="H4766" t="s">
        <v>16045</v>
      </c>
      <c r="I4766">
        <v>77083</v>
      </c>
      <c r="J4766" t="str">
        <f t="shared" ca="1" si="1038"/>
        <v>Male</v>
      </c>
      <c r="K4766">
        <f t="shared" ca="1" si="1039"/>
        <v>29</v>
      </c>
      <c r="L4766" t="str">
        <f t="shared" ca="1" si="1040"/>
        <v>Adult</v>
      </c>
      <c r="M4766" t="str">
        <f t="shared" ca="1" si="1041"/>
        <v>No</v>
      </c>
      <c r="N4766" t="str">
        <f t="shared" ca="1" si="1041"/>
        <v>No</v>
      </c>
      <c r="O4766" t="str">
        <f t="shared" ca="1" si="1041"/>
        <v>No</v>
      </c>
      <c r="P4766" t="str">
        <f t="shared" ca="1" si="1041"/>
        <v>Yes</v>
      </c>
      <c r="Q4766" t="str">
        <f t="shared" ca="1" si="1042"/>
        <v>No</v>
      </c>
      <c r="R4766">
        <f t="shared" ca="1" si="1043"/>
        <v>1</v>
      </c>
      <c r="S4766">
        <f t="shared" ca="1" si="1044"/>
        <v>0</v>
      </c>
      <c r="T4766">
        <f t="shared" ca="1" si="1045"/>
        <v>0</v>
      </c>
      <c r="U4766">
        <f t="shared" ca="1" si="1046"/>
        <v>0</v>
      </c>
      <c r="V4766">
        <f t="shared" ca="1" si="1047"/>
        <v>4</v>
      </c>
      <c r="W4766">
        <f t="shared" ca="1" si="1048"/>
        <v>0</v>
      </c>
      <c r="X4766">
        <f t="shared" ca="1" si="1049"/>
        <v>5</v>
      </c>
    </row>
    <row r="4767" spans="1:24" x14ac:dyDescent="0.25">
      <c r="A4767">
        <v>369783</v>
      </c>
      <c r="B4767" t="s">
        <v>16046</v>
      </c>
      <c r="C4767" t="s">
        <v>10</v>
      </c>
      <c r="D4767" t="s">
        <v>16047</v>
      </c>
      <c r="E4767" t="str">
        <f t="shared" ca="1" si="1050"/>
        <v>Revere</v>
      </c>
      <c r="F4767" t="s">
        <v>24067</v>
      </c>
      <c r="G4767">
        <f t="shared" ca="1" si="1037"/>
        <v>2733094348</v>
      </c>
      <c r="H4767" t="s">
        <v>16049</v>
      </c>
      <c r="I4767" t="s">
        <v>16048</v>
      </c>
      <c r="J4767" t="str">
        <f t="shared" ca="1" si="1038"/>
        <v>Female</v>
      </c>
      <c r="K4767">
        <f t="shared" ca="1" si="1039"/>
        <v>33</v>
      </c>
      <c r="L4767" t="str">
        <f t="shared" ca="1" si="1040"/>
        <v>Adult</v>
      </c>
      <c r="M4767" t="str">
        <f t="shared" ca="1" si="1041"/>
        <v>No</v>
      </c>
      <c r="N4767" t="str">
        <f t="shared" ca="1" si="1041"/>
        <v>No</v>
      </c>
      <c r="O4767" t="str">
        <f t="shared" ca="1" si="1041"/>
        <v>Yes</v>
      </c>
      <c r="P4767" t="str">
        <f t="shared" ca="1" si="1041"/>
        <v>Yes</v>
      </c>
      <c r="Q4767" t="str">
        <f t="shared" ca="1" si="1042"/>
        <v>No</v>
      </c>
      <c r="R4767">
        <f t="shared" ca="1" si="1043"/>
        <v>3</v>
      </c>
      <c r="S4767">
        <f t="shared" ca="1" si="1044"/>
        <v>3</v>
      </c>
      <c r="T4767">
        <f t="shared" ca="1" si="1045"/>
        <v>3</v>
      </c>
      <c r="U4767">
        <f t="shared" ca="1" si="1046"/>
        <v>0</v>
      </c>
      <c r="V4767">
        <f t="shared" ca="1" si="1047"/>
        <v>4</v>
      </c>
      <c r="W4767">
        <f t="shared" ca="1" si="1048"/>
        <v>0</v>
      </c>
      <c r="X4767">
        <f t="shared" ca="1" si="1049"/>
        <v>13</v>
      </c>
    </row>
    <row r="4768" spans="1:24" x14ac:dyDescent="0.25">
      <c r="A4768">
        <v>369792</v>
      </c>
      <c r="B4768" t="s">
        <v>16050</v>
      </c>
      <c r="C4768" t="s">
        <v>10</v>
      </c>
      <c r="D4768" t="s">
        <v>16051</v>
      </c>
      <c r="E4768" t="str">
        <f t="shared" ca="1" si="1050"/>
        <v xml:space="preserve"> Milton</v>
      </c>
      <c r="F4768" t="s">
        <v>24067</v>
      </c>
      <c r="G4768">
        <f t="shared" ca="1" si="1037"/>
        <v>8344696182</v>
      </c>
      <c r="H4768" t="s">
        <v>16053</v>
      </c>
      <c r="I4768" t="s">
        <v>16052</v>
      </c>
      <c r="J4768" t="str">
        <f t="shared" ca="1" si="1038"/>
        <v>Female</v>
      </c>
      <c r="K4768">
        <f t="shared" ca="1" si="1039"/>
        <v>18</v>
      </c>
      <c r="L4768" t="str">
        <f t="shared" ca="1" si="1040"/>
        <v>Adult</v>
      </c>
      <c r="M4768" t="str">
        <f t="shared" ca="1" si="1041"/>
        <v>No</v>
      </c>
      <c r="N4768" t="str">
        <f t="shared" ca="1" si="1041"/>
        <v>No</v>
      </c>
      <c r="O4768" t="str">
        <f t="shared" ca="1" si="1041"/>
        <v>Yes</v>
      </c>
      <c r="P4768" t="str">
        <f t="shared" ca="1" si="1041"/>
        <v>Yes</v>
      </c>
      <c r="Q4768" t="str">
        <f t="shared" ca="1" si="1042"/>
        <v>No</v>
      </c>
      <c r="R4768">
        <f t="shared" ca="1" si="1043"/>
        <v>2</v>
      </c>
      <c r="S4768">
        <f t="shared" ca="1" si="1044"/>
        <v>3</v>
      </c>
      <c r="T4768">
        <f t="shared" ca="1" si="1045"/>
        <v>3</v>
      </c>
      <c r="U4768">
        <f t="shared" ca="1" si="1046"/>
        <v>0</v>
      </c>
      <c r="V4768">
        <f t="shared" ca="1" si="1047"/>
        <v>4</v>
      </c>
      <c r="W4768">
        <f t="shared" ca="1" si="1048"/>
        <v>0</v>
      </c>
      <c r="X4768">
        <f t="shared" ca="1" si="1049"/>
        <v>12</v>
      </c>
    </row>
    <row r="4769" spans="1:24" x14ac:dyDescent="0.25">
      <c r="A4769">
        <v>369817</v>
      </c>
      <c r="B4769" t="s">
        <v>6772</v>
      </c>
      <c r="C4769" t="s">
        <v>10</v>
      </c>
      <c r="D4769" t="s">
        <v>16054</v>
      </c>
      <c r="E4769" t="str">
        <f t="shared" ca="1" si="1050"/>
        <v>Boston</v>
      </c>
      <c r="F4769" t="s">
        <v>24067</v>
      </c>
      <c r="G4769">
        <f t="shared" ca="1" si="1037"/>
        <v>3302604701</v>
      </c>
      <c r="H4769" t="s">
        <v>6771</v>
      </c>
      <c r="I4769">
        <v>20785</v>
      </c>
      <c r="J4769" t="str">
        <f t="shared" ca="1" si="1038"/>
        <v>Female</v>
      </c>
      <c r="K4769">
        <f t="shared" ca="1" si="1039"/>
        <v>22</v>
      </c>
      <c r="L4769" t="str">
        <f t="shared" ca="1" si="1040"/>
        <v>Adult</v>
      </c>
      <c r="M4769" t="str">
        <f t="shared" ca="1" si="1041"/>
        <v>Yes</v>
      </c>
      <c r="N4769" t="str">
        <f t="shared" ca="1" si="1041"/>
        <v>Yes</v>
      </c>
      <c r="O4769" t="str">
        <f t="shared" ca="1" si="1041"/>
        <v>No</v>
      </c>
      <c r="P4769" t="str">
        <f t="shared" ca="1" si="1041"/>
        <v>Yes</v>
      </c>
      <c r="Q4769" t="str">
        <f t="shared" ca="1" si="1042"/>
        <v>No</v>
      </c>
      <c r="R4769">
        <f t="shared" ca="1" si="1043"/>
        <v>4</v>
      </c>
      <c r="S4769">
        <f t="shared" ca="1" si="1044"/>
        <v>5</v>
      </c>
      <c r="T4769">
        <f t="shared" ca="1" si="1045"/>
        <v>3</v>
      </c>
      <c r="U4769">
        <f t="shared" ca="1" si="1046"/>
        <v>3</v>
      </c>
      <c r="V4769">
        <f t="shared" ca="1" si="1047"/>
        <v>4</v>
      </c>
      <c r="W4769">
        <f t="shared" ca="1" si="1048"/>
        <v>0</v>
      </c>
      <c r="X4769">
        <f t="shared" ca="1" si="1049"/>
        <v>19</v>
      </c>
    </row>
    <row r="4770" spans="1:24" x14ac:dyDescent="0.25">
      <c r="A4770">
        <v>369862</v>
      </c>
      <c r="B4770" t="s">
        <v>16055</v>
      </c>
      <c r="C4770" t="s">
        <v>10</v>
      </c>
      <c r="D4770" t="s">
        <v>16056</v>
      </c>
      <c r="E4770" t="str">
        <f t="shared" ca="1" si="1050"/>
        <v>Everett</v>
      </c>
      <c r="F4770" t="s">
        <v>24067</v>
      </c>
      <c r="G4770">
        <f t="shared" ca="1" si="1037"/>
        <v>4041497152</v>
      </c>
      <c r="H4770" t="s">
        <v>10471</v>
      </c>
      <c r="I4770">
        <v>43215</v>
      </c>
      <c r="J4770" t="str">
        <f t="shared" ca="1" si="1038"/>
        <v>Male</v>
      </c>
      <c r="K4770">
        <f t="shared" ca="1" si="1039"/>
        <v>55</v>
      </c>
      <c r="L4770" t="str">
        <f t="shared" ca="1" si="1040"/>
        <v>Adult</v>
      </c>
      <c r="M4770" t="str">
        <f t="shared" ca="1" si="1041"/>
        <v>No</v>
      </c>
      <c r="N4770" t="str">
        <f t="shared" ca="1" si="1041"/>
        <v>No</v>
      </c>
      <c r="O4770" t="str">
        <f t="shared" ca="1" si="1041"/>
        <v>Yes</v>
      </c>
      <c r="P4770" t="str">
        <f t="shared" ca="1" si="1041"/>
        <v>Yes</v>
      </c>
      <c r="Q4770" t="str">
        <f t="shared" ca="1" si="1042"/>
        <v>Yes</v>
      </c>
      <c r="R4770">
        <f t="shared" ca="1" si="1043"/>
        <v>5</v>
      </c>
      <c r="S4770">
        <f t="shared" ca="1" si="1044"/>
        <v>5</v>
      </c>
      <c r="T4770">
        <f t="shared" ca="1" si="1045"/>
        <v>3</v>
      </c>
      <c r="U4770">
        <f t="shared" ca="1" si="1046"/>
        <v>0</v>
      </c>
      <c r="V4770">
        <f t="shared" ca="1" si="1047"/>
        <v>4</v>
      </c>
      <c r="W4770">
        <f t="shared" ca="1" si="1048"/>
        <v>4</v>
      </c>
      <c r="X4770">
        <f t="shared" ca="1" si="1049"/>
        <v>21</v>
      </c>
    </row>
    <row r="4771" spans="1:24" x14ac:dyDescent="0.25">
      <c r="A4771">
        <v>369905</v>
      </c>
      <c r="B4771" t="s">
        <v>16057</v>
      </c>
      <c r="C4771" t="s">
        <v>10</v>
      </c>
      <c r="D4771" t="s">
        <v>16058</v>
      </c>
      <c r="E4771" t="str">
        <f t="shared" ca="1" si="1050"/>
        <v>Boston</v>
      </c>
      <c r="F4771" t="s">
        <v>24067</v>
      </c>
      <c r="G4771">
        <f t="shared" ca="1" si="1037"/>
        <v>1150014986</v>
      </c>
      <c r="H4771" t="s">
        <v>8460</v>
      </c>
      <c r="I4771">
        <v>44095</v>
      </c>
      <c r="J4771" t="str">
        <f t="shared" ca="1" si="1038"/>
        <v>Male</v>
      </c>
      <c r="K4771">
        <f t="shared" ca="1" si="1039"/>
        <v>62</v>
      </c>
      <c r="L4771" t="str">
        <f t="shared" ca="1" si="1040"/>
        <v>Adult</v>
      </c>
      <c r="M4771" t="str">
        <f t="shared" ca="1" si="1041"/>
        <v>Yes</v>
      </c>
      <c r="N4771" t="str">
        <f t="shared" ca="1" si="1041"/>
        <v>Yes</v>
      </c>
      <c r="O4771" t="str">
        <f t="shared" ca="1" si="1041"/>
        <v>No</v>
      </c>
      <c r="P4771" t="str">
        <f t="shared" ca="1" si="1041"/>
        <v>Yes</v>
      </c>
      <c r="Q4771" t="str">
        <f t="shared" ca="1" si="1042"/>
        <v>Yes</v>
      </c>
      <c r="R4771">
        <f t="shared" ca="1" si="1043"/>
        <v>3</v>
      </c>
      <c r="S4771">
        <f t="shared" ca="1" si="1044"/>
        <v>3</v>
      </c>
      <c r="T4771">
        <f t="shared" ca="1" si="1045"/>
        <v>3</v>
      </c>
      <c r="U4771">
        <f t="shared" ca="1" si="1046"/>
        <v>3</v>
      </c>
      <c r="V4771">
        <f t="shared" ca="1" si="1047"/>
        <v>4</v>
      </c>
      <c r="W4771">
        <f t="shared" ca="1" si="1048"/>
        <v>4</v>
      </c>
      <c r="X4771">
        <f t="shared" ca="1" si="1049"/>
        <v>20</v>
      </c>
    </row>
    <row r="4772" spans="1:24" x14ac:dyDescent="0.25">
      <c r="A4772">
        <v>369950</v>
      </c>
      <c r="B4772" t="s">
        <v>16059</v>
      </c>
      <c r="C4772" t="s">
        <v>10</v>
      </c>
      <c r="D4772" t="s">
        <v>16060</v>
      </c>
      <c r="E4772" t="str">
        <f t="shared" ca="1" si="1050"/>
        <v>Dedham</v>
      </c>
      <c r="F4772" t="s">
        <v>24067</v>
      </c>
      <c r="G4772">
        <f t="shared" ca="1" si="1037"/>
        <v>3283611315</v>
      </c>
      <c r="H4772" t="s">
        <v>16061</v>
      </c>
      <c r="I4772">
        <v>44256</v>
      </c>
      <c r="J4772" t="str">
        <f t="shared" ca="1" si="1038"/>
        <v>Female</v>
      </c>
      <c r="K4772">
        <f t="shared" ca="1" si="1039"/>
        <v>51</v>
      </c>
      <c r="L4772" t="str">
        <f t="shared" ca="1" si="1040"/>
        <v>Adult</v>
      </c>
      <c r="M4772" t="str">
        <f t="shared" ca="1" si="1041"/>
        <v>No</v>
      </c>
      <c r="N4772" t="str">
        <f t="shared" ca="1" si="1041"/>
        <v>No</v>
      </c>
      <c r="O4772" t="str">
        <f t="shared" ca="1" si="1041"/>
        <v>Yes</v>
      </c>
      <c r="P4772" t="str">
        <f t="shared" ca="1" si="1041"/>
        <v>Yes</v>
      </c>
      <c r="Q4772" t="str">
        <f t="shared" ca="1" si="1042"/>
        <v>No</v>
      </c>
      <c r="R4772">
        <f t="shared" ca="1" si="1043"/>
        <v>1</v>
      </c>
      <c r="S4772">
        <f t="shared" ca="1" si="1044"/>
        <v>0</v>
      </c>
      <c r="T4772">
        <f t="shared" ca="1" si="1045"/>
        <v>3</v>
      </c>
      <c r="U4772">
        <f t="shared" ca="1" si="1046"/>
        <v>0</v>
      </c>
      <c r="V4772">
        <f t="shared" ca="1" si="1047"/>
        <v>4</v>
      </c>
      <c r="W4772">
        <f t="shared" ca="1" si="1048"/>
        <v>0</v>
      </c>
      <c r="X4772">
        <f t="shared" ca="1" si="1049"/>
        <v>8</v>
      </c>
    </row>
    <row r="4773" spans="1:24" x14ac:dyDescent="0.25">
      <c r="A4773">
        <v>371034</v>
      </c>
      <c r="B4773" t="s">
        <v>16062</v>
      </c>
      <c r="C4773" t="s">
        <v>10</v>
      </c>
      <c r="D4773" t="s">
        <v>16063</v>
      </c>
      <c r="E4773" t="str">
        <f t="shared" ca="1" si="1050"/>
        <v>Boston</v>
      </c>
      <c r="F4773" t="s">
        <v>24067</v>
      </c>
      <c r="G4773">
        <f t="shared" ca="1" si="1037"/>
        <v>2946487957</v>
      </c>
      <c r="H4773" t="s">
        <v>16064</v>
      </c>
      <c r="I4773">
        <v>35071</v>
      </c>
      <c r="J4773" t="str">
        <f t="shared" ca="1" si="1038"/>
        <v>Male</v>
      </c>
      <c r="K4773">
        <f t="shared" ca="1" si="1039"/>
        <v>17</v>
      </c>
      <c r="L4773" t="str">
        <f t="shared" ca="1" si="1040"/>
        <v>Adoloscent</v>
      </c>
      <c r="M4773" t="str">
        <f t="shared" ca="1" si="1041"/>
        <v>No</v>
      </c>
      <c r="N4773" t="str">
        <f t="shared" ca="1" si="1041"/>
        <v>Yes</v>
      </c>
      <c r="O4773" t="str">
        <f t="shared" ca="1" si="1041"/>
        <v>No</v>
      </c>
      <c r="P4773" t="str">
        <f t="shared" ca="1" si="1041"/>
        <v>Yes</v>
      </c>
      <c r="Q4773" t="str">
        <f t="shared" ca="1" si="1042"/>
        <v>No</v>
      </c>
      <c r="R4773">
        <f t="shared" ca="1" si="1043"/>
        <v>3</v>
      </c>
      <c r="S4773">
        <f t="shared" ca="1" si="1044"/>
        <v>3</v>
      </c>
      <c r="T4773">
        <f t="shared" ca="1" si="1045"/>
        <v>3</v>
      </c>
      <c r="U4773">
        <f t="shared" ca="1" si="1046"/>
        <v>0</v>
      </c>
      <c r="V4773">
        <f t="shared" ca="1" si="1047"/>
        <v>4</v>
      </c>
      <c r="W4773">
        <f t="shared" ca="1" si="1048"/>
        <v>0</v>
      </c>
      <c r="X4773">
        <f t="shared" ca="1" si="1049"/>
        <v>13</v>
      </c>
    </row>
    <row r="4774" spans="1:24" x14ac:dyDescent="0.25">
      <c r="A4774">
        <v>371052</v>
      </c>
      <c r="B4774" t="s">
        <v>16065</v>
      </c>
      <c r="C4774" t="s">
        <v>10</v>
      </c>
      <c r="D4774" t="s">
        <v>16066</v>
      </c>
      <c r="E4774" t="str">
        <f t="shared" ca="1" si="1050"/>
        <v>Chelsea</v>
      </c>
      <c r="F4774" t="s">
        <v>24067</v>
      </c>
      <c r="G4774">
        <f t="shared" ca="1" si="1037"/>
        <v>5515029663</v>
      </c>
      <c r="H4774" t="s">
        <v>10653</v>
      </c>
      <c r="I4774">
        <v>36609</v>
      </c>
      <c r="J4774" t="str">
        <f t="shared" ca="1" si="1038"/>
        <v>Female</v>
      </c>
      <c r="K4774">
        <f t="shared" ca="1" si="1039"/>
        <v>21</v>
      </c>
      <c r="L4774" t="str">
        <f t="shared" ca="1" si="1040"/>
        <v>Adult</v>
      </c>
      <c r="M4774" t="str">
        <f t="shared" ca="1" si="1041"/>
        <v>Yes</v>
      </c>
      <c r="N4774" t="str">
        <f t="shared" ca="1" si="1041"/>
        <v>No</v>
      </c>
      <c r="O4774" t="str">
        <f t="shared" ca="1" si="1041"/>
        <v>Yes</v>
      </c>
      <c r="P4774" t="str">
        <f t="shared" ca="1" si="1041"/>
        <v>Yes</v>
      </c>
      <c r="Q4774" t="str">
        <f t="shared" ca="1" si="1042"/>
        <v>Yes</v>
      </c>
      <c r="R4774">
        <f t="shared" ca="1" si="1043"/>
        <v>2</v>
      </c>
      <c r="S4774">
        <f t="shared" ca="1" si="1044"/>
        <v>3</v>
      </c>
      <c r="T4774">
        <f t="shared" ca="1" si="1045"/>
        <v>3</v>
      </c>
      <c r="U4774">
        <f t="shared" ca="1" si="1046"/>
        <v>3</v>
      </c>
      <c r="V4774">
        <f t="shared" ca="1" si="1047"/>
        <v>4</v>
      </c>
      <c r="W4774">
        <f t="shared" ca="1" si="1048"/>
        <v>4</v>
      </c>
      <c r="X4774">
        <f t="shared" ca="1" si="1049"/>
        <v>19</v>
      </c>
    </row>
    <row r="4775" spans="1:24" x14ac:dyDescent="0.25">
      <c r="A4775">
        <v>371140</v>
      </c>
      <c r="B4775" t="s">
        <v>16067</v>
      </c>
      <c r="C4775" t="s">
        <v>10</v>
      </c>
      <c r="D4775" t="s">
        <v>16068</v>
      </c>
      <c r="E4775" t="str">
        <f t="shared" ca="1" si="1050"/>
        <v>Cambridge</v>
      </c>
      <c r="F4775" t="s">
        <v>24067</v>
      </c>
      <c r="G4775">
        <f t="shared" ca="1" si="1037"/>
        <v>3163895690</v>
      </c>
      <c r="H4775" t="s">
        <v>16069</v>
      </c>
      <c r="I4775">
        <v>72032</v>
      </c>
      <c r="J4775" t="str">
        <f t="shared" ca="1" si="1038"/>
        <v>Female</v>
      </c>
      <c r="K4775">
        <f t="shared" ca="1" si="1039"/>
        <v>27</v>
      </c>
      <c r="L4775" t="str">
        <f t="shared" ca="1" si="1040"/>
        <v>Adult</v>
      </c>
      <c r="M4775" t="str">
        <f t="shared" ca="1" si="1041"/>
        <v>Yes</v>
      </c>
      <c r="N4775" t="str">
        <f t="shared" ca="1" si="1041"/>
        <v>Yes</v>
      </c>
      <c r="O4775" t="str">
        <f t="shared" ca="1" si="1041"/>
        <v>No</v>
      </c>
      <c r="P4775" t="str">
        <f t="shared" ca="1" si="1041"/>
        <v>Yes</v>
      </c>
      <c r="Q4775" t="str">
        <f t="shared" ca="1" si="1042"/>
        <v>Yes</v>
      </c>
      <c r="R4775">
        <f t="shared" ca="1" si="1043"/>
        <v>1</v>
      </c>
      <c r="S4775">
        <f t="shared" ca="1" si="1044"/>
        <v>0</v>
      </c>
      <c r="T4775">
        <f t="shared" ca="1" si="1045"/>
        <v>3</v>
      </c>
      <c r="U4775">
        <f t="shared" ca="1" si="1046"/>
        <v>3</v>
      </c>
      <c r="V4775">
        <f t="shared" ca="1" si="1047"/>
        <v>4</v>
      </c>
      <c r="W4775">
        <f t="shared" ca="1" si="1048"/>
        <v>4</v>
      </c>
      <c r="X4775">
        <f t="shared" ca="1" si="1049"/>
        <v>15</v>
      </c>
    </row>
    <row r="4776" spans="1:24" x14ac:dyDescent="0.25">
      <c r="A4776">
        <v>371265</v>
      </c>
      <c r="B4776" t="s">
        <v>16070</v>
      </c>
      <c r="C4776" t="s">
        <v>10</v>
      </c>
      <c r="D4776" t="s">
        <v>16071</v>
      </c>
      <c r="E4776" t="str">
        <f t="shared" ca="1" si="1050"/>
        <v xml:space="preserve"> Milton</v>
      </c>
      <c r="F4776" t="s">
        <v>24067</v>
      </c>
      <c r="G4776">
        <f t="shared" ca="1" si="1037"/>
        <v>1536724508</v>
      </c>
      <c r="H4776" t="s">
        <v>16073</v>
      </c>
      <c r="I4776" t="s">
        <v>16072</v>
      </c>
      <c r="J4776" t="str">
        <f t="shared" ca="1" si="1038"/>
        <v>Male</v>
      </c>
      <c r="K4776">
        <f t="shared" ca="1" si="1039"/>
        <v>63</v>
      </c>
      <c r="L4776" t="str">
        <f t="shared" ca="1" si="1040"/>
        <v>Adult</v>
      </c>
      <c r="M4776" t="str">
        <f t="shared" ca="1" si="1041"/>
        <v>No</v>
      </c>
      <c r="N4776" t="str">
        <f t="shared" ca="1" si="1041"/>
        <v>Yes</v>
      </c>
      <c r="O4776" t="str">
        <f t="shared" ca="1" si="1041"/>
        <v>Yes</v>
      </c>
      <c r="P4776" t="str">
        <f t="shared" ca="1" si="1041"/>
        <v>Yes</v>
      </c>
      <c r="Q4776" t="str">
        <f t="shared" ca="1" si="1042"/>
        <v>No</v>
      </c>
      <c r="R4776">
        <f t="shared" ca="1" si="1043"/>
        <v>5</v>
      </c>
      <c r="S4776">
        <f t="shared" ca="1" si="1044"/>
        <v>5</v>
      </c>
      <c r="T4776">
        <f t="shared" ca="1" si="1045"/>
        <v>5</v>
      </c>
      <c r="U4776">
        <f t="shared" ca="1" si="1046"/>
        <v>0</v>
      </c>
      <c r="V4776">
        <f t="shared" ca="1" si="1047"/>
        <v>4</v>
      </c>
      <c r="W4776">
        <f t="shared" ca="1" si="1048"/>
        <v>0</v>
      </c>
      <c r="X4776">
        <f t="shared" ca="1" si="1049"/>
        <v>19</v>
      </c>
    </row>
    <row r="4777" spans="1:24" x14ac:dyDescent="0.25">
      <c r="A4777">
        <v>371690</v>
      </c>
      <c r="B4777" t="s">
        <v>16074</v>
      </c>
      <c r="C4777" t="s">
        <v>10</v>
      </c>
      <c r="D4777" t="s">
        <v>16075</v>
      </c>
      <c r="E4777" t="str">
        <f t="shared" ca="1" si="1050"/>
        <v xml:space="preserve"> Milton</v>
      </c>
      <c r="F4777" t="s">
        <v>24067</v>
      </c>
      <c r="G4777">
        <f t="shared" ca="1" si="1037"/>
        <v>5353164783</v>
      </c>
      <c r="H4777" t="s">
        <v>16076</v>
      </c>
      <c r="I4777">
        <v>90241</v>
      </c>
      <c r="J4777" t="str">
        <f t="shared" ca="1" si="1038"/>
        <v>Female</v>
      </c>
      <c r="K4777">
        <f t="shared" ca="1" si="1039"/>
        <v>48</v>
      </c>
      <c r="L4777" t="str">
        <f t="shared" ca="1" si="1040"/>
        <v>Adult</v>
      </c>
      <c r="M4777" t="str">
        <f t="shared" ca="1" si="1041"/>
        <v>No</v>
      </c>
      <c r="N4777" t="str">
        <f t="shared" ca="1" si="1041"/>
        <v>Yes</v>
      </c>
      <c r="O4777" t="str">
        <f t="shared" ca="1" si="1041"/>
        <v>Yes</v>
      </c>
      <c r="P4777" t="str">
        <f t="shared" ca="1" si="1041"/>
        <v>Yes</v>
      </c>
      <c r="Q4777" t="str">
        <f t="shared" ca="1" si="1042"/>
        <v>No</v>
      </c>
      <c r="R4777">
        <f t="shared" ca="1" si="1043"/>
        <v>2</v>
      </c>
      <c r="S4777">
        <f t="shared" ca="1" si="1044"/>
        <v>3</v>
      </c>
      <c r="T4777">
        <f t="shared" ca="1" si="1045"/>
        <v>5</v>
      </c>
      <c r="U4777">
        <f t="shared" ca="1" si="1046"/>
        <v>0</v>
      </c>
      <c r="V4777">
        <f t="shared" ca="1" si="1047"/>
        <v>4</v>
      </c>
      <c r="W4777">
        <f t="shared" ca="1" si="1048"/>
        <v>0</v>
      </c>
      <c r="X4777">
        <f t="shared" ca="1" si="1049"/>
        <v>14</v>
      </c>
    </row>
    <row r="4778" spans="1:24" x14ac:dyDescent="0.25">
      <c r="A4778">
        <v>371760</v>
      </c>
      <c r="B4778" t="s">
        <v>16077</v>
      </c>
      <c r="C4778" t="s">
        <v>10</v>
      </c>
      <c r="D4778" t="s">
        <v>16078</v>
      </c>
      <c r="E4778" t="str">
        <f t="shared" ca="1" si="1050"/>
        <v>Canton</v>
      </c>
      <c r="F4778" t="s">
        <v>24067</v>
      </c>
      <c r="G4778">
        <f t="shared" ca="1" si="1037"/>
        <v>8738477503</v>
      </c>
      <c r="H4778" t="s">
        <v>1259</v>
      </c>
      <c r="I4778">
        <v>95210</v>
      </c>
      <c r="J4778" t="str">
        <f t="shared" ca="1" si="1038"/>
        <v>Female</v>
      </c>
      <c r="K4778">
        <f t="shared" ca="1" si="1039"/>
        <v>42</v>
      </c>
      <c r="L4778" t="str">
        <f t="shared" ca="1" si="1040"/>
        <v>Adult</v>
      </c>
      <c r="M4778" t="str">
        <f t="shared" ca="1" si="1041"/>
        <v>No</v>
      </c>
      <c r="N4778" t="str">
        <f t="shared" ca="1" si="1041"/>
        <v>Yes</v>
      </c>
      <c r="O4778" t="str">
        <f t="shared" ca="1" si="1041"/>
        <v>Yes</v>
      </c>
      <c r="P4778" t="str">
        <f t="shared" ca="1" si="1041"/>
        <v>Yes</v>
      </c>
      <c r="Q4778" t="str">
        <f t="shared" ca="1" si="1042"/>
        <v>No</v>
      </c>
      <c r="R4778">
        <f t="shared" ca="1" si="1043"/>
        <v>4</v>
      </c>
      <c r="S4778">
        <f t="shared" ca="1" si="1044"/>
        <v>5</v>
      </c>
      <c r="T4778">
        <f t="shared" ca="1" si="1045"/>
        <v>5</v>
      </c>
      <c r="U4778">
        <f t="shared" ca="1" si="1046"/>
        <v>0</v>
      </c>
      <c r="V4778">
        <f t="shared" ca="1" si="1047"/>
        <v>4</v>
      </c>
      <c r="W4778">
        <f t="shared" ca="1" si="1048"/>
        <v>0</v>
      </c>
      <c r="X4778">
        <f t="shared" ca="1" si="1049"/>
        <v>18</v>
      </c>
    </row>
    <row r="4779" spans="1:24" x14ac:dyDescent="0.25">
      <c r="A4779">
        <v>371779</v>
      </c>
      <c r="B4779" t="s">
        <v>16079</v>
      </c>
      <c r="C4779" t="s">
        <v>10</v>
      </c>
      <c r="D4779" t="s">
        <v>16080</v>
      </c>
      <c r="E4779" t="str">
        <f t="shared" ca="1" si="1050"/>
        <v>Needham</v>
      </c>
      <c r="F4779" t="s">
        <v>24067</v>
      </c>
      <c r="G4779">
        <f t="shared" ca="1" si="1037"/>
        <v>1757541960</v>
      </c>
      <c r="H4779" t="s">
        <v>1270</v>
      </c>
      <c r="I4779">
        <v>94545</v>
      </c>
      <c r="J4779" t="str">
        <f t="shared" ca="1" si="1038"/>
        <v>Male</v>
      </c>
      <c r="K4779">
        <f t="shared" ca="1" si="1039"/>
        <v>50</v>
      </c>
      <c r="L4779" t="str">
        <f t="shared" ca="1" si="1040"/>
        <v>Adult</v>
      </c>
      <c r="M4779" t="str">
        <f t="shared" ca="1" si="1041"/>
        <v>No</v>
      </c>
      <c r="N4779" t="str">
        <f t="shared" ca="1" si="1041"/>
        <v>No</v>
      </c>
      <c r="O4779" t="str">
        <f t="shared" ca="1" si="1041"/>
        <v>Yes</v>
      </c>
      <c r="P4779" t="str">
        <f t="shared" ca="1" si="1041"/>
        <v>Yes</v>
      </c>
      <c r="Q4779" t="str">
        <f t="shared" ca="1" si="1042"/>
        <v>No</v>
      </c>
      <c r="R4779">
        <f t="shared" ca="1" si="1043"/>
        <v>5</v>
      </c>
      <c r="S4779">
        <f t="shared" ca="1" si="1044"/>
        <v>5</v>
      </c>
      <c r="T4779">
        <f t="shared" ca="1" si="1045"/>
        <v>3</v>
      </c>
      <c r="U4779">
        <f t="shared" ca="1" si="1046"/>
        <v>0</v>
      </c>
      <c r="V4779">
        <f t="shared" ca="1" si="1047"/>
        <v>4</v>
      </c>
      <c r="W4779">
        <f t="shared" ca="1" si="1048"/>
        <v>0</v>
      </c>
      <c r="X4779">
        <f t="shared" ca="1" si="1049"/>
        <v>17</v>
      </c>
    </row>
    <row r="4780" spans="1:24" x14ac:dyDescent="0.25">
      <c r="A4780">
        <v>371830</v>
      </c>
      <c r="B4780" t="s">
        <v>16081</v>
      </c>
      <c r="C4780" t="s">
        <v>10</v>
      </c>
      <c r="D4780" t="s">
        <v>16082</v>
      </c>
      <c r="E4780" t="str">
        <f t="shared" ca="1" si="1050"/>
        <v>Dedham</v>
      </c>
      <c r="F4780" t="s">
        <v>24067</v>
      </c>
      <c r="G4780">
        <f t="shared" ca="1" si="1037"/>
        <v>6459763927</v>
      </c>
      <c r="H4780" t="s">
        <v>16084</v>
      </c>
      <c r="I4780" t="s">
        <v>16083</v>
      </c>
      <c r="J4780" t="str">
        <f t="shared" ca="1" si="1038"/>
        <v>Female</v>
      </c>
      <c r="K4780">
        <f t="shared" ca="1" si="1039"/>
        <v>26</v>
      </c>
      <c r="L4780" t="str">
        <f t="shared" ca="1" si="1040"/>
        <v>Adult</v>
      </c>
      <c r="M4780" t="str">
        <f t="shared" ca="1" si="1041"/>
        <v>Yes</v>
      </c>
      <c r="N4780" t="str">
        <f t="shared" ca="1" si="1041"/>
        <v>No</v>
      </c>
      <c r="O4780" t="str">
        <f t="shared" ca="1" si="1041"/>
        <v>No</v>
      </c>
      <c r="P4780" t="str">
        <f t="shared" ca="1" si="1041"/>
        <v>Yes</v>
      </c>
      <c r="Q4780" t="str">
        <f t="shared" ca="1" si="1042"/>
        <v>Yes</v>
      </c>
      <c r="R4780">
        <f t="shared" ca="1" si="1043"/>
        <v>4</v>
      </c>
      <c r="S4780">
        <f t="shared" ca="1" si="1044"/>
        <v>5</v>
      </c>
      <c r="T4780">
        <f t="shared" ca="1" si="1045"/>
        <v>0</v>
      </c>
      <c r="U4780">
        <f t="shared" ca="1" si="1046"/>
        <v>3</v>
      </c>
      <c r="V4780">
        <f t="shared" ca="1" si="1047"/>
        <v>4</v>
      </c>
      <c r="W4780">
        <f t="shared" ca="1" si="1048"/>
        <v>4</v>
      </c>
      <c r="X4780">
        <f t="shared" ca="1" si="1049"/>
        <v>20</v>
      </c>
    </row>
    <row r="4781" spans="1:24" x14ac:dyDescent="0.25">
      <c r="A4781">
        <v>371928</v>
      </c>
      <c r="B4781" t="s">
        <v>16085</v>
      </c>
      <c r="C4781" t="s">
        <v>10</v>
      </c>
      <c r="D4781" t="s">
        <v>16086</v>
      </c>
      <c r="E4781" t="str">
        <f t="shared" ca="1" si="1050"/>
        <v>Watertown</v>
      </c>
      <c r="F4781" t="s">
        <v>24067</v>
      </c>
      <c r="G4781">
        <f t="shared" ca="1" si="1037"/>
        <v>6709749839</v>
      </c>
      <c r="H4781" t="s">
        <v>16088</v>
      </c>
      <c r="I4781" t="s">
        <v>16087</v>
      </c>
      <c r="J4781" t="str">
        <f t="shared" ca="1" si="1038"/>
        <v>Male</v>
      </c>
      <c r="K4781">
        <f t="shared" ca="1" si="1039"/>
        <v>61</v>
      </c>
      <c r="L4781" t="str">
        <f t="shared" ca="1" si="1040"/>
        <v>Adult</v>
      </c>
      <c r="M4781" t="str">
        <f t="shared" ca="1" si="1041"/>
        <v>Yes</v>
      </c>
      <c r="N4781" t="str">
        <f t="shared" ca="1" si="1041"/>
        <v>Yes</v>
      </c>
      <c r="O4781" t="str">
        <f t="shared" ca="1" si="1041"/>
        <v>Yes</v>
      </c>
      <c r="P4781" t="str">
        <f t="shared" ca="1" si="1041"/>
        <v>Yes</v>
      </c>
      <c r="Q4781" t="str">
        <f t="shared" ca="1" si="1042"/>
        <v>Yes</v>
      </c>
      <c r="R4781">
        <f t="shared" ca="1" si="1043"/>
        <v>3</v>
      </c>
      <c r="S4781">
        <f t="shared" ca="1" si="1044"/>
        <v>3</v>
      </c>
      <c r="T4781">
        <f t="shared" ca="1" si="1045"/>
        <v>5</v>
      </c>
      <c r="U4781">
        <f t="shared" ca="1" si="1046"/>
        <v>3</v>
      </c>
      <c r="V4781">
        <f t="shared" ca="1" si="1047"/>
        <v>4</v>
      </c>
      <c r="W4781">
        <f t="shared" ca="1" si="1048"/>
        <v>4</v>
      </c>
      <c r="X4781">
        <f t="shared" ca="1" si="1049"/>
        <v>22</v>
      </c>
    </row>
    <row r="4782" spans="1:24" x14ac:dyDescent="0.25">
      <c r="A4782">
        <v>371964</v>
      </c>
      <c r="B4782" t="s">
        <v>16089</v>
      </c>
      <c r="C4782" t="s">
        <v>10</v>
      </c>
      <c r="D4782" t="s">
        <v>16090</v>
      </c>
      <c r="E4782" t="str">
        <f t="shared" ca="1" si="1050"/>
        <v>Cambridge</v>
      </c>
      <c r="F4782" t="s">
        <v>24067</v>
      </c>
      <c r="G4782">
        <f t="shared" ca="1" si="1037"/>
        <v>8296880806</v>
      </c>
      <c r="H4782" t="s">
        <v>16091</v>
      </c>
      <c r="I4782">
        <v>95670</v>
      </c>
      <c r="J4782" t="str">
        <f t="shared" ca="1" si="1038"/>
        <v>Female</v>
      </c>
      <c r="K4782">
        <f t="shared" ca="1" si="1039"/>
        <v>55</v>
      </c>
      <c r="L4782" t="str">
        <f t="shared" ca="1" si="1040"/>
        <v>Adult</v>
      </c>
      <c r="M4782" t="str">
        <f t="shared" ca="1" si="1041"/>
        <v>No</v>
      </c>
      <c r="N4782" t="str">
        <f t="shared" ca="1" si="1041"/>
        <v>Yes</v>
      </c>
      <c r="O4782" t="str">
        <f t="shared" ca="1" si="1041"/>
        <v>No</v>
      </c>
      <c r="P4782" t="str">
        <f t="shared" ca="1" si="1041"/>
        <v>Yes</v>
      </c>
      <c r="Q4782" t="str">
        <f t="shared" ca="1" si="1042"/>
        <v>Yes</v>
      </c>
      <c r="R4782">
        <f t="shared" ca="1" si="1043"/>
        <v>4</v>
      </c>
      <c r="S4782">
        <f t="shared" ca="1" si="1044"/>
        <v>5</v>
      </c>
      <c r="T4782">
        <f t="shared" ca="1" si="1045"/>
        <v>3</v>
      </c>
      <c r="U4782">
        <f t="shared" ca="1" si="1046"/>
        <v>0</v>
      </c>
      <c r="V4782">
        <f t="shared" ca="1" si="1047"/>
        <v>4</v>
      </c>
      <c r="W4782">
        <f t="shared" ca="1" si="1048"/>
        <v>4</v>
      </c>
      <c r="X4782">
        <f t="shared" ca="1" si="1049"/>
        <v>20</v>
      </c>
    </row>
    <row r="4783" spans="1:24" x14ac:dyDescent="0.25">
      <c r="A4783">
        <v>371982</v>
      </c>
      <c r="B4783" t="s">
        <v>16092</v>
      </c>
      <c r="C4783" t="s">
        <v>10</v>
      </c>
      <c r="D4783" t="s">
        <v>16093</v>
      </c>
      <c r="E4783" t="str">
        <f t="shared" ca="1" si="1050"/>
        <v>Chelsea</v>
      </c>
      <c r="F4783" t="s">
        <v>24067</v>
      </c>
      <c r="G4783">
        <f t="shared" ca="1" si="1037"/>
        <v>7733175338</v>
      </c>
      <c r="H4783" t="s">
        <v>16095</v>
      </c>
      <c r="I4783" t="s">
        <v>16094</v>
      </c>
      <c r="J4783" t="str">
        <f t="shared" ca="1" si="1038"/>
        <v>Male</v>
      </c>
      <c r="K4783">
        <f t="shared" ca="1" si="1039"/>
        <v>65</v>
      </c>
      <c r="L4783" t="str">
        <f t="shared" ca="1" si="1040"/>
        <v>Adult</v>
      </c>
      <c r="M4783" t="str">
        <f t="shared" ca="1" si="1041"/>
        <v>No</v>
      </c>
      <c r="N4783" t="str">
        <f t="shared" ca="1" si="1041"/>
        <v>Yes</v>
      </c>
      <c r="O4783" t="str">
        <f t="shared" ca="1" si="1041"/>
        <v>Yes</v>
      </c>
      <c r="P4783" t="str">
        <f t="shared" ca="1" si="1041"/>
        <v>Yes</v>
      </c>
      <c r="Q4783" t="str">
        <f t="shared" ca="1" si="1042"/>
        <v>Yes</v>
      </c>
      <c r="R4783">
        <f t="shared" ca="1" si="1043"/>
        <v>3</v>
      </c>
      <c r="S4783">
        <f t="shared" ca="1" si="1044"/>
        <v>3</v>
      </c>
      <c r="T4783">
        <f t="shared" ca="1" si="1045"/>
        <v>5</v>
      </c>
      <c r="U4783">
        <f t="shared" ca="1" si="1046"/>
        <v>0</v>
      </c>
      <c r="V4783">
        <f t="shared" ca="1" si="1047"/>
        <v>4</v>
      </c>
      <c r="W4783">
        <f t="shared" ca="1" si="1048"/>
        <v>4</v>
      </c>
      <c r="X4783">
        <f t="shared" ca="1" si="1049"/>
        <v>19</v>
      </c>
    </row>
    <row r="4784" spans="1:24" x14ac:dyDescent="0.25">
      <c r="A4784">
        <v>372000</v>
      </c>
      <c r="B4784" t="s">
        <v>16096</v>
      </c>
      <c r="C4784" t="s">
        <v>10</v>
      </c>
      <c r="D4784" t="s">
        <v>16097</v>
      </c>
      <c r="E4784" t="str">
        <f t="shared" ca="1" si="1050"/>
        <v>Newton</v>
      </c>
      <c r="F4784" t="s">
        <v>24067</v>
      </c>
      <c r="G4784">
        <f t="shared" ca="1" si="1037"/>
        <v>5338301962</v>
      </c>
      <c r="H4784" t="s">
        <v>16098</v>
      </c>
      <c r="I4784">
        <v>91766</v>
      </c>
      <c r="J4784" t="str">
        <f t="shared" ca="1" si="1038"/>
        <v>Female</v>
      </c>
      <c r="K4784">
        <f t="shared" ca="1" si="1039"/>
        <v>19</v>
      </c>
      <c r="L4784" t="str">
        <f t="shared" ca="1" si="1040"/>
        <v>Adult</v>
      </c>
      <c r="M4784" t="str">
        <f t="shared" ca="1" si="1041"/>
        <v>Yes</v>
      </c>
      <c r="N4784" t="str">
        <f t="shared" ca="1" si="1041"/>
        <v>No</v>
      </c>
      <c r="O4784" t="str">
        <f t="shared" ca="1" si="1041"/>
        <v>No</v>
      </c>
      <c r="P4784" t="str">
        <f t="shared" ca="1" si="1041"/>
        <v>Yes</v>
      </c>
      <c r="Q4784" t="str">
        <f t="shared" ca="1" si="1042"/>
        <v>Yes</v>
      </c>
      <c r="R4784">
        <f t="shared" ca="1" si="1043"/>
        <v>1</v>
      </c>
      <c r="S4784">
        <f t="shared" ca="1" si="1044"/>
        <v>0</v>
      </c>
      <c r="T4784">
        <f t="shared" ca="1" si="1045"/>
        <v>0</v>
      </c>
      <c r="U4784">
        <f t="shared" ca="1" si="1046"/>
        <v>3</v>
      </c>
      <c r="V4784">
        <f t="shared" ca="1" si="1047"/>
        <v>4</v>
      </c>
      <c r="W4784">
        <f t="shared" ca="1" si="1048"/>
        <v>4</v>
      </c>
      <c r="X4784">
        <f t="shared" ca="1" si="1049"/>
        <v>12</v>
      </c>
    </row>
    <row r="4785" spans="1:24" x14ac:dyDescent="0.25">
      <c r="A4785">
        <v>372028</v>
      </c>
      <c r="B4785" t="s">
        <v>1228</v>
      </c>
      <c r="C4785" t="s">
        <v>10</v>
      </c>
      <c r="D4785" t="s">
        <v>16099</v>
      </c>
      <c r="E4785" t="str">
        <f t="shared" ca="1" si="1050"/>
        <v>Quincy</v>
      </c>
      <c r="F4785" t="s">
        <v>24067</v>
      </c>
      <c r="G4785">
        <f t="shared" ca="1" si="1037"/>
        <v>2428283093</v>
      </c>
      <c r="H4785" t="s">
        <v>1606</v>
      </c>
      <c r="I4785">
        <v>91203</v>
      </c>
      <c r="J4785" t="str">
        <f t="shared" ca="1" si="1038"/>
        <v>Male</v>
      </c>
      <c r="K4785">
        <f t="shared" ca="1" si="1039"/>
        <v>42</v>
      </c>
      <c r="L4785" t="str">
        <f t="shared" ca="1" si="1040"/>
        <v>Adult</v>
      </c>
      <c r="M4785" t="str">
        <f t="shared" ca="1" si="1041"/>
        <v>Yes</v>
      </c>
      <c r="N4785" t="str">
        <f t="shared" ca="1" si="1041"/>
        <v>Yes</v>
      </c>
      <c r="O4785" t="str">
        <f t="shared" ca="1" si="1041"/>
        <v>Yes</v>
      </c>
      <c r="P4785" t="str">
        <f t="shared" ca="1" si="1041"/>
        <v>Yes</v>
      </c>
      <c r="Q4785" t="str">
        <f t="shared" ca="1" si="1042"/>
        <v>Yes</v>
      </c>
      <c r="R4785">
        <f t="shared" ca="1" si="1043"/>
        <v>4</v>
      </c>
      <c r="S4785">
        <f t="shared" ca="1" si="1044"/>
        <v>5</v>
      </c>
      <c r="T4785">
        <f t="shared" ca="1" si="1045"/>
        <v>5</v>
      </c>
      <c r="U4785">
        <f t="shared" ca="1" si="1046"/>
        <v>3</v>
      </c>
      <c r="V4785">
        <f t="shared" ca="1" si="1047"/>
        <v>4</v>
      </c>
      <c r="W4785">
        <f t="shared" ca="1" si="1048"/>
        <v>4</v>
      </c>
      <c r="X4785">
        <f t="shared" ca="1" si="1049"/>
        <v>25</v>
      </c>
    </row>
    <row r="4786" spans="1:24" x14ac:dyDescent="0.25">
      <c r="A4786">
        <v>372037</v>
      </c>
      <c r="B4786" t="s">
        <v>16100</v>
      </c>
      <c r="C4786" t="s">
        <v>10</v>
      </c>
      <c r="D4786" t="s">
        <v>16101</v>
      </c>
      <c r="E4786" t="str">
        <f t="shared" ca="1" si="1050"/>
        <v>Canton</v>
      </c>
      <c r="F4786" t="s">
        <v>24067</v>
      </c>
      <c r="G4786">
        <f t="shared" ca="1" si="1037"/>
        <v>3797076773</v>
      </c>
      <c r="H4786" t="s">
        <v>16103</v>
      </c>
      <c r="I4786" t="s">
        <v>16102</v>
      </c>
      <c r="J4786" t="str">
        <f t="shared" ca="1" si="1038"/>
        <v>Female</v>
      </c>
      <c r="K4786">
        <f t="shared" ca="1" si="1039"/>
        <v>18</v>
      </c>
      <c r="L4786" t="str">
        <f t="shared" ca="1" si="1040"/>
        <v>Adult</v>
      </c>
      <c r="M4786" t="str">
        <f t="shared" ca="1" si="1041"/>
        <v>No</v>
      </c>
      <c r="N4786" t="str">
        <f t="shared" ca="1" si="1041"/>
        <v>No</v>
      </c>
      <c r="O4786" t="str">
        <f t="shared" ca="1" si="1041"/>
        <v>Yes</v>
      </c>
      <c r="P4786" t="str">
        <f t="shared" ca="1" si="1041"/>
        <v>Yes</v>
      </c>
      <c r="Q4786" t="str">
        <f t="shared" ca="1" si="1042"/>
        <v>No</v>
      </c>
      <c r="R4786">
        <f t="shared" ca="1" si="1043"/>
        <v>2</v>
      </c>
      <c r="S4786">
        <f t="shared" ca="1" si="1044"/>
        <v>3</v>
      </c>
      <c r="T4786">
        <f t="shared" ca="1" si="1045"/>
        <v>3</v>
      </c>
      <c r="U4786">
        <f t="shared" ca="1" si="1046"/>
        <v>0</v>
      </c>
      <c r="V4786">
        <f t="shared" ca="1" si="1047"/>
        <v>4</v>
      </c>
      <c r="W4786">
        <f t="shared" ca="1" si="1048"/>
        <v>0</v>
      </c>
      <c r="X4786">
        <f t="shared" ca="1" si="1049"/>
        <v>12</v>
      </c>
    </row>
    <row r="4787" spans="1:24" x14ac:dyDescent="0.25">
      <c r="A4787">
        <v>372073</v>
      </c>
      <c r="B4787" t="s">
        <v>16104</v>
      </c>
      <c r="C4787" t="s">
        <v>10</v>
      </c>
      <c r="D4787" t="s">
        <v>16105</v>
      </c>
      <c r="E4787" t="str">
        <f t="shared" ca="1" si="1050"/>
        <v>Quincy</v>
      </c>
      <c r="F4787" t="s">
        <v>24067</v>
      </c>
      <c r="G4787">
        <f t="shared" ca="1" si="1037"/>
        <v>6278436502</v>
      </c>
      <c r="H4787" t="s">
        <v>16106</v>
      </c>
      <c r="I4787">
        <v>90703</v>
      </c>
      <c r="J4787" t="str">
        <f t="shared" ca="1" si="1038"/>
        <v>Male</v>
      </c>
      <c r="K4787">
        <f t="shared" ca="1" si="1039"/>
        <v>24</v>
      </c>
      <c r="L4787" t="str">
        <f t="shared" ca="1" si="1040"/>
        <v>Adult</v>
      </c>
      <c r="M4787" t="str">
        <f t="shared" ca="1" si="1041"/>
        <v>Yes</v>
      </c>
      <c r="N4787" t="str">
        <f t="shared" ca="1" si="1041"/>
        <v>Yes</v>
      </c>
      <c r="O4787" t="str">
        <f t="shared" ca="1" si="1041"/>
        <v>No</v>
      </c>
      <c r="P4787" t="str">
        <f t="shared" ca="1" si="1041"/>
        <v>No</v>
      </c>
      <c r="Q4787" t="str">
        <f t="shared" ca="1" si="1042"/>
        <v>Yes</v>
      </c>
      <c r="R4787">
        <f t="shared" ca="1" si="1043"/>
        <v>3</v>
      </c>
      <c r="S4787">
        <f t="shared" ca="1" si="1044"/>
        <v>3</v>
      </c>
      <c r="T4787">
        <f t="shared" ca="1" si="1045"/>
        <v>3</v>
      </c>
      <c r="U4787">
        <f t="shared" ca="1" si="1046"/>
        <v>3</v>
      </c>
      <c r="V4787">
        <f t="shared" ca="1" si="1047"/>
        <v>0</v>
      </c>
      <c r="W4787">
        <f t="shared" ca="1" si="1048"/>
        <v>4</v>
      </c>
      <c r="X4787">
        <f t="shared" ca="1" si="1049"/>
        <v>16</v>
      </c>
    </row>
    <row r="4788" spans="1:24" x14ac:dyDescent="0.25">
      <c r="A4788">
        <v>372082</v>
      </c>
      <c r="B4788" t="s">
        <v>16107</v>
      </c>
      <c r="C4788" t="s">
        <v>10</v>
      </c>
      <c r="D4788" t="s">
        <v>16108</v>
      </c>
      <c r="E4788" t="str">
        <f t="shared" ca="1" si="1050"/>
        <v>Winthrop</v>
      </c>
      <c r="F4788" t="s">
        <v>24067</v>
      </c>
      <c r="G4788">
        <f t="shared" ca="1" si="1037"/>
        <v>5947915487</v>
      </c>
      <c r="H4788" t="s">
        <v>16110</v>
      </c>
      <c r="I4788" t="s">
        <v>16109</v>
      </c>
      <c r="J4788" t="str">
        <f t="shared" ca="1" si="1038"/>
        <v>Male</v>
      </c>
      <c r="K4788">
        <f t="shared" ca="1" si="1039"/>
        <v>34</v>
      </c>
      <c r="L4788" t="str">
        <f t="shared" ca="1" si="1040"/>
        <v>Adult</v>
      </c>
      <c r="M4788" t="str">
        <f t="shared" ca="1" si="1041"/>
        <v>Yes</v>
      </c>
      <c r="N4788" t="str">
        <f t="shared" ca="1" si="1041"/>
        <v>Yes</v>
      </c>
      <c r="O4788" t="str">
        <f t="shared" ca="1" si="1041"/>
        <v>Yes</v>
      </c>
      <c r="P4788" t="str">
        <f t="shared" ca="1" si="1041"/>
        <v>Yes</v>
      </c>
      <c r="Q4788" t="str">
        <f t="shared" ca="1" si="1042"/>
        <v>No</v>
      </c>
      <c r="R4788">
        <f t="shared" ca="1" si="1043"/>
        <v>1</v>
      </c>
      <c r="S4788">
        <f t="shared" ca="1" si="1044"/>
        <v>0</v>
      </c>
      <c r="T4788">
        <f t="shared" ca="1" si="1045"/>
        <v>5</v>
      </c>
      <c r="U4788">
        <f t="shared" ca="1" si="1046"/>
        <v>3</v>
      </c>
      <c r="V4788">
        <f t="shared" ca="1" si="1047"/>
        <v>4</v>
      </c>
      <c r="W4788">
        <f t="shared" ca="1" si="1048"/>
        <v>0</v>
      </c>
      <c r="X4788">
        <f t="shared" ca="1" si="1049"/>
        <v>13</v>
      </c>
    </row>
    <row r="4789" spans="1:24" x14ac:dyDescent="0.25">
      <c r="A4789">
        <v>372213</v>
      </c>
      <c r="B4789" t="s">
        <v>420</v>
      </c>
      <c r="C4789" t="s">
        <v>10</v>
      </c>
      <c r="D4789" t="s">
        <v>16111</v>
      </c>
      <c r="E4789" t="str">
        <f t="shared" ca="1" si="1050"/>
        <v>Cambridge</v>
      </c>
      <c r="F4789" t="s">
        <v>24067</v>
      </c>
      <c r="G4789">
        <f t="shared" ca="1" si="1037"/>
        <v>1793296827</v>
      </c>
      <c r="H4789" t="s">
        <v>16113</v>
      </c>
      <c r="I4789" t="s">
        <v>16112</v>
      </c>
      <c r="J4789" t="str">
        <f t="shared" ca="1" si="1038"/>
        <v>Male</v>
      </c>
      <c r="K4789">
        <f t="shared" ca="1" si="1039"/>
        <v>45</v>
      </c>
      <c r="L4789" t="str">
        <f t="shared" ca="1" si="1040"/>
        <v>Adult</v>
      </c>
      <c r="M4789" t="str">
        <f t="shared" ca="1" si="1041"/>
        <v>Yes</v>
      </c>
      <c r="N4789" t="str">
        <f t="shared" ca="1" si="1041"/>
        <v>Yes</v>
      </c>
      <c r="O4789" t="str">
        <f t="shared" ca="1" si="1041"/>
        <v>Yes</v>
      </c>
      <c r="P4789" t="str">
        <f t="shared" ca="1" si="1041"/>
        <v>No</v>
      </c>
      <c r="Q4789" t="str">
        <f t="shared" ca="1" si="1042"/>
        <v>Yes</v>
      </c>
      <c r="R4789">
        <f t="shared" ca="1" si="1043"/>
        <v>2</v>
      </c>
      <c r="S4789">
        <f t="shared" ca="1" si="1044"/>
        <v>3</v>
      </c>
      <c r="T4789">
        <f t="shared" ca="1" si="1045"/>
        <v>5</v>
      </c>
      <c r="U4789">
        <f t="shared" ca="1" si="1046"/>
        <v>3</v>
      </c>
      <c r="V4789">
        <f t="shared" ca="1" si="1047"/>
        <v>0</v>
      </c>
      <c r="W4789">
        <f t="shared" ca="1" si="1048"/>
        <v>4</v>
      </c>
      <c r="X4789">
        <f t="shared" ca="1" si="1049"/>
        <v>17</v>
      </c>
    </row>
    <row r="4790" spans="1:24" x14ac:dyDescent="0.25">
      <c r="A4790">
        <v>372222</v>
      </c>
      <c r="B4790" t="s">
        <v>420</v>
      </c>
      <c r="C4790" t="s">
        <v>10</v>
      </c>
      <c r="D4790" t="s">
        <v>16114</v>
      </c>
      <c r="E4790" t="str">
        <f t="shared" ca="1" si="1050"/>
        <v>Watertown</v>
      </c>
      <c r="F4790" t="s">
        <v>24067</v>
      </c>
      <c r="G4790">
        <f t="shared" ca="1" si="1037"/>
        <v>8734297555</v>
      </c>
      <c r="H4790" t="s">
        <v>423</v>
      </c>
      <c r="I4790" t="s">
        <v>16115</v>
      </c>
      <c r="J4790" t="str">
        <f t="shared" ca="1" si="1038"/>
        <v>Female</v>
      </c>
      <c r="K4790">
        <f t="shared" ca="1" si="1039"/>
        <v>52</v>
      </c>
      <c r="L4790" t="str">
        <f t="shared" ca="1" si="1040"/>
        <v>Adult</v>
      </c>
      <c r="M4790" t="str">
        <f t="shared" ca="1" si="1041"/>
        <v>Yes</v>
      </c>
      <c r="N4790" t="str">
        <f t="shared" ca="1" si="1041"/>
        <v>Yes</v>
      </c>
      <c r="O4790" t="str">
        <f t="shared" ca="1" si="1041"/>
        <v>Yes</v>
      </c>
      <c r="P4790" t="str">
        <f t="shared" ca="1" si="1041"/>
        <v>Yes</v>
      </c>
      <c r="Q4790" t="str">
        <f t="shared" ca="1" si="1042"/>
        <v>No</v>
      </c>
      <c r="R4790">
        <f t="shared" ca="1" si="1043"/>
        <v>2</v>
      </c>
      <c r="S4790">
        <f t="shared" ca="1" si="1044"/>
        <v>3</v>
      </c>
      <c r="T4790">
        <f t="shared" ca="1" si="1045"/>
        <v>5</v>
      </c>
      <c r="U4790">
        <f t="shared" ca="1" si="1046"/>
        <v>3</v>
      </c>
      <c r="V4790">
        <f t="shared" ca="1" si="1047"/>
        <v>4</v>
      </c>
      <c r="W4790">
        <f t="shared" ca="1" si="1048"/>
        <v>0</v>
      </c>
      <c r="X4790">
        <f t="shared" ca="1" si="1049"/>
        <v>17</v>
      </c>
    </row>
    <row r="4791" spans="1:24" x14ac:dyDescent="0.25">
      <c r="A4791">
        <v>372240</v>
      </c>
      <c r="B4791" t="s">
        <v>16116</v>
      </c>
      <c r="C4791" t="s">
        <v>10</v>
      </c>
      <c r="D4791" t="s">
        <v>16117</v>
      </c>
      <c r="E4791" t="str">
        <f t="shared" ca="1" si="1050"/>
        <v>Newton</v>
      </c>
      <c r="F4791" t="s">
        <v>24067</v>
      </c>
      <c r="G4791">
        <f t="shared" ca="1" si="1037"/>
        <v>2445162721</v>
      </c>
      <c r="H4791" t="s">
        <v>16118</v>
      </c>
      <c r="I4791">
        <v>90008</v>
      </c>
      <c r="J4791" t="str">
        <f t="shared" ca="1" si="1038"/>
        <v>Female</v>
      </c>
      <c r="K4791">
        <f t="shared" ca="1" si="1039"/>
        <v>62</v>
      </c>
      <c r="L4791" t="str">
        <f t="shared" ca="1" si="1040"/>
        <v>Adult</v>
      </c>
      <c r="M4791" t="str">
        <f t="shared" ca="1" si="1041"/>
        <v>Yes</v>
      </c>
      <c r="N4791" t="str">
        <f t="shared" ca="1" si="1041"/>
        <v>No</v>
      </c>
      <c r="O4791" t="str">
        <f t="shared" ca="1" si="1041"/>
        <v>No</v>
      </c>
      <c r="P4791" t="str">
        <f t="shared" ca="1" si="1041"/>
        <v>No</v>
      </c>
      <c r="Q4791" t="str">
        <f t="shared" ca="1" si="1042"/>
        <v>Yes</v>
      </c>
      <c r="R4791">
        <f t="shared" ca="1" si="1043"/>
        <v>2</v>
      </c>
      <c r="S4791">
        <f t="shared" ca="1" si="1044"/>
        <v>3</v>
      </c>
      <c r="T4791">
        <f t="shared" ca="1" si="1045"/>
        <v>0</v>
      </c>
      <c r="U4791">
        <f t="shared" ca="1" si="1046"/>
        <v>3</v>
      </c>
      <c r="V4791">
        <f t="shared" ca="1" si="1047"/>
        <v>0</v>
      </c>
      <c r="W4791">
        <f t="shared" ca="1" si="1048"/>
        <v>4</v>
      </c>
      <c r="X4791">
        <f t="shared" ca="1" si="1049"/>
        <v>12</v>
      </c>
    </row>
    <row r="4792" spans="1:24" x14ac:dyDescent="0.25">
      <c r="A4792">
        <v>372329</v>
      </c>
      <c r="B4792" t="s">
        <v>16119</v>
      </c>
      <c r="C4792" t="s">
        <v>10</v>
      </c>
      <c r="D4792" t="s">
        <v>16120</v>
      </c>
      <c r="E4792" t="str">
        <f t="shared" ca="1" si="1050"/>
        <v>Boston</v>
      </c>
      <c r="F4792" t="s">
        <v>24067</v>
      </c>
      <c r="G4792">
        <f t="shared" ca="1" si="1037"/>
        <v>5316344903</v>
      </c>
      <c r="H4792" t="s">
        <v>16121</v>
      </c>
      <c r="I4792">
        <v>80525</v>
      </c>
      <c r="J4792" t="str">
        <f t="shared" ca="1" si="1038"/>
        <v>Male</v>
      </c>
      <c r="K4792">
        <f t="shared" ca="1" si="1039"/>
        <v>38</v>
      </c>
      <c r="L4792" t="str">
        <f t="shared" ca="1" si="1040"/>
        <v>Adult</v>
      </c>
      <c r="M4792" t="str">
        <f t="shared" ca="1" si="1041"/>
        <v>Yes</v>
      </c>
      <c r="N4792" t="str">
        <f t="shared" ca="1" si="1041"/>
        <v>Yes</v>
      </c>
      <c r="O4792" t="str">
        <f t="shared" ca="1" si="1041"/>
        <v>Yes</v>
      </c>
      <c r="P4792" t="str">
        <f t="shared" ca="1" si="1041"/>
        <v>Yes</v>
      </c>
      <c r="Q4792" t="str">
        <f t="shared" ca="1" si="1042"/>
        <v>Yes</v>
      </c>
      <c r="R4792">
        <f t="shared" ca="1" si="1043"/>
        <v>2</v>
      </c>
      <c r="S4792">
        <f t="shared" ca="1" si="1044"/>
        <v>3</v>
      </c>
      <c r="T4792">
        <f t="shared" ca="1" si="1045"/>
        <v>5</v>
      </c>
      <c r="U4792">
        <f t="shared" ca="1" si="1046"/>
        <v>3</v>
      </c>
      <c r="V4792">
        <f t="shared" ca="1" si="1047"/>
        <v>4</v>
      </c>
      <c r="W4792">
        <f t="shared" ca="1" si="1048"/>
        <v>4</v>
      </c>
      <c r="X4792">
        <f t="shared" ca="1" si="1049"/>
        <v>21</v>
      </c>
    </row>
    <row r="4793" spans="1:24" x14ac:dyDescent="0.25">
      <c r="A4793">
        <v>372356</v>
      </c>
      <c r="B4793" t="s">
        <v>16122</v>
      </c>
      <c r="C4793" t="s">
        <v>10</v>
      </c>
      <c r="D4793" t="s">
        <v>16123</v>
      </c>
      <c r="E4793" t="str">
        <f t="shared" ca="1" si="1050"/>
        <v>Boston</v>
      </c>
      <c r="F4793" t="s">
        <v>24067</v>
      </c>
      <c r="G4793">
        <f t="shared" ca="1" si="1037"/>
        <v>3128581191</v>
      </c>
      <c r="H4793" t="s">
        <v>16124</v>
      </c>
      <c r="I4793">
        <v>80014</v>
      </c>
      <c r="J4793" t="str">
        <f t="shared" ca="1" si="1038"/>
        <v>Female</v>
      </c>
      <c r="K4793">
        <f t="shared" ca="1" si="1039"/>
        <v>27</v>
      </c>
      <c r="L4793" t="str">
        <f t="shared" ca="1" si="1040"/>
        <v>Adult</v>
      </c>
      <c r="M4793" t="str">
        <f t="shared" ca="1" si="1041"/>
        <v>Yes</v>
      </c>
      <c r="N4793" t="str">
        <f t="shared" ca="1" si="1041"/>
        <v>No</v>
      </c>
      <c r="O4793" t="str">
        <f t="shared" ca="1" si="1041"/>
        <v>Yes</v>
      </c>
      <c r="P4793" t="str">
        <f t="shared" ca="1" si="1041"/>
        <v>Yes</v>
      </c>
      <c r="Q4793" t="str">
        <f t="shared" ca="1" si="1042"/>
        <v>Yes</v>
      </c>
      <c r="R4793">
        <f t="shared" ca="1" si="1043"/>
        <v>4</v>
      </c>
      <c r="S4793">
        <f t="shared" ca="1" si="1044"/>
        <v>5</v>
      </c>
      <c r="T4793">
        <f t="shared" ca="1" si="1045"/>
        <v>3</v>
      </c>
      <c r="U4793">
        <f t="shared" ca="1" si="1046"/>
        <v>3</v>
      </c>
      <c r="V4793">
        <f t="shared" ca="1" si="1047"/>
        <v>4</v>
      </c>
      <c r="W4793">
        <f t="shared" ca="1" si="1048"/>
        <v>4</v>
      </c>
      <c r="X4793">
        <f t="shared" ca="1" si="1049"/>
        <v>23</v>
      </c>
    </row>
    <row r="4794" spans="1:24" x14ac:dyDescent="0.25">
      <c r="A4794">
        <v>372462</v>
      </c>
      <c r="B4794" t="s">
        <v>16125</v>
      </c>
      <c r="C4794" t="s">
        <v>10</v>
      </c>
      <c r="D4794" t="s">
        <v>16126</v>
      </c>
      <c r="E4794" t="str">
        <f t="shared" ca="1" si="1050"/>
        <v>Dedham</v>
      </c>
      <c r="F4794" t="s">
        <v>24067</v>
      </c>
      <c r="G4794">
        <f t="shared" ca="1" si="1037"/>
        <v>5757494661</v>
      </c>
      <c r="H4794" t="s">
        <v>16127</v>
      </c>
      <c r="I4794">
        <v>32953</v>
      </c>
      <c r="J4794" t="str">
        <f t="shared" ca="1" si="1038"/>
        <v>Female</v>
      </c>
      <c r="K4794">
        <f t="shared" ca="1" si="1039"/>
        <v>21</v>
      </c>
      <c r="L4794" t="str">
        <f t="shared" ca="1" si="1040"/>
        <v>Adult</v>
      </c>
      <c r="M4794" t="str">
        <f t="shared" ca="1" si="1041"/>
        <v>Yes</v>
      </c>
      <c r="N4794" t="str">
        <f t="shared" ca="1" si="1041"/>
        <v>No</v>
      </c>
      <c r="O4794" t="str">
        <f t="shared" ca="1" si="1041"/>
        <v>No</v>
      </c>
      <c r="P4794" t="str">
        <f t="shared" ca="1" si="1041"/>
        <v>No</v>
      </c>
      <c r="Q4794" t="str">
        <f t="shared" ca="1" si="1042"/>
        <v>Yes</v>
      </c>
      <c r="R4794">
        <f t="shared" ca="1" si="1043"/>
        <v>4</v>
      </c>
      <c r="S4794">
        <f t="shared" ca="1" si="1044"/>
        <v>5</v>
      </c>
      <c r="T4794">
        <f t="shared" ca="1" si="1045"/>
        <v>0</v>
      </c>
      <c r="U4794">
        <f t="shared" ca="1" si="1046"/>
        <v>3</v>
      </c>
      <c r="V4794">
        <f t="shared" ca="1" si="1047"/>
        <v>0</v>
      </c>
      <c r="W4794">
        <f t="shared" ca="1" si="1048"/>
        <v>4</v>
      </c>
      <c r="X4794">
        <f t="shared" ca="1" si="1049"/>
        <v>16</v>
      </c>
    </row>
    <row r="4795" spans="1:24" x14ac:dyDescent="0.25">
      <c r="A4795">
        <v>372578</v>
      </c>
      <c r="B4795" t="s">
        <v>16128</v>
      </c>
      <c r="C4795" t="s">
        <v>10</v>
      </c>
      <c r="D4795" t="s">
        <v>16129</v>
      </c>
      <c r="E4795" t="str">
        <f t="shared" ca="1" si="1050"/>
        <v>Needham</v>
      </c>
      <c r="F4795" t="s">
        <v>24067</v>
      </c>
      <c r="G4795">
        <f t="shared" ca="1" si="1037"/>
        <v>5297489618</v>
      </c>
      <c r="H4795" t="s">
        <v>392</v>
      </c>
      <c r="I4795">
        <v>32746</v>
      </c>
      <c r="J4795" t="str">
        <f t="shared" ca="1" si="1038"/>
        <v>Female</v>
      </c>
      <c r="K4795">
        <f t="shared" ca="1" si="1039"/>
        <v>66</v>
      </c>
      <c r="L4795" t="str">
        <f t="shared" ca="1" si="1040"/>
        <v>Adult</v>
      </c>
      <c r="M4795" t="str">
        <f t="shared" ca="1" si="1041"/>
        <v>Yes</v>
      </c>
      <c r="N4795" t="str">
        <f t="shared" ca="1" si="1041"/>
        <v>Yes</v>
      </c>
      <c r="O4795" t="str">
        <f t="shared" ca="1" si="1041"/>
        <v>Yes</v>
      </c>
      <c r="P4795" t="str">
        <f t="shared" ca="1" si="1041"/>
        <v>No</v>
      </c>
      <c r="Q4795" t="str">
        <f t="shared" ca="1" si="1042"/>
        <v>No</v>
      </c>
      <c r="R4795">
        <f t="shared" ca="1" si="1043"/>
        <v>2</v>
      </c>
      <c r="S4795">
        <f t="shared" ca="1" si="1044"/>
        <v>3</v>
      </c>
      <c r="T4795">
        <f t="shared" ca="1" si="1045"/>
        <v>5</v>
      </c>
      <c r="U4795">
        <f t="shared" ca="1" si="1046"/>
        <v>3</v>
      </c>
      <c r="V4795">
        <f t="shared" ca="1" si="1047"/>
        <v>0</v>
      </c>
      <c r="W4795">
        <f t="shared" ca="1" si="1048"/>
        <v>0</v>
      </c>
      <c r="X4795">
        <f t="shared" ca="1" si="1049"/>
        <v>13</v>
      </c>
    </row>
    <row r="4796" spans="1:24" x14ac:dyDescent="0.25">
      <c r="A4796">
        <v>372718</v>
      </c>
      <c r="B4796" t="s">
        <v>16130</v>
      </c>
      <c r="C4796" t="s">
        <v>10</v>
      </c>
      <c r="D4796" t="s">
        <v>16131</v>
      </c>
      <c r="E4796" t="str">
        <f t="shared" ca="1" si="1050"/>
        <v>Quincy</v>
      </c>
      <c r="F4796" t="s">
        <v>24067</v>
      </c>
      <c r="G4796">
        <f t="shared" ca="1" si="1037"/>
        <v>4164702027</v>
      </c>
      <c r="H4796" t="s">
        <v>15643</v>
      </c>
      <c r="I4796" t="s">
        <v>16132</v>
      </c>
      <c r="J4796" t="str">
        <f t="shared" ca="1" si="1038"/>
        <v>Male</v>
      </c>
      <c r="K4796">
        <f t="shared" ca="1" si="1039"/>
        <v>66</v>
      </c>
      <c r="L4796" t="str">
        <f t="shared" ca="1" si="1040"/>
        <v>Adult</v>
      </c>
      <c r="M4796" t="str">
        <f t="shared" ca="1" si="1041"/>
        <v>Yes</v>
      </c>
      <c r="N4796" t="str">
        <f t="shared" ca="1" si="1041"/>
        <v>Yes</v>
      </c>
      <c r="O4796" t="str">
        <f t="shared" ca="1" si="1041"/>
        <v>Yes</v>
      </c>
      <c r="P4796" t="str">
        <f t="shared" ca="1" si="1041"/>
        <v>No</v>
      </c>
      <c r="Q4796" t="str">
        <f t="shared" ca="1" si="1042"/>
        <v>No</v>
      </c>
      <c r="R4796">
        <f t="shared" ca="1" si="1043"/>
        <v>3</v>
      </c>
      <c r="S4796">
        <f t="shared" ca="1" si="1044"/>
        <v>3</v>
      </c>
      <c r="T4796">
        <f t="shared" ca="1" si="1045"/>
        <v>5</v>
      </c>
      <c r="U4796">
        <f t="shared" ca="1" si="1046"/>
        <v>3</v>
      </c>
      <c r="V4796">
        <f t="shared" ca="1" si="1047"/>
        <v>0</v>
      </c>
      <c r="W4796">
        <f t="shared" ca="1" si="1048"/>
        <v>0</v>
      </c>
      <c r="X4796">
        <f t="shared" ca="1" si="1049"/>
        <v>14</v>
      </c>
    </row>
    <row r="4797" spans="1:24" x14ac:dyDescent="0.25">
      <c r="A4797">
        <v>372772</v>
      </c>
      <c r="B4797" t="s">
        <v>16133</v>
      </c>
      <c r="C4797" t="s">
        <v>10</v>
      </c>
      <c r="D4797" t="s">
        <v>16134</v>
      </c>
      <c r="E4797" t="str">
        <f t="shared" ca="1" si="1050"/>
        <v>Cambridge</v>
      </c>
      <c r="F4797" t="s">
        <v>24067</v>
      </c>
      <c r="G4797">
        <f t="shared" ca="1" si="1037"/>
        <v>7024670202</v>
      </c>
      <c r="H4797" t="s">
        <v>15639</v>
      </c>
      <c r="I4797">
        <v>32216</v>
      </c>
      <c r="J4797" t="str">
        <f t="shared" ca="1" si="1038"/>
        <v>Female</v>
      </c>
      <c r="K4797">
        <f t="shared" ca="1" si="1039"/>
        <v>62</v>
      </c>
      <c r="L4797" t="str">
        <f t="shared" ca="1" si="1040"/>
        <v>Adult</v>
      </c>
      <c r="M4797" t="str">
        <f t="shared" ca="1" si="1041"/>
        <v>Yes</v>
      </c>
      <c r="N4797" t="str">
        <f t="shared" ca="1" si="1041"/>
        <v>Yes</v>
      </c>
      <c r="O4797" t="str">
        <f t="shared" ca="1" si="1041"/>
        <v>Yes</v>
      </c>
      <c r="P4797" t="str">
        <f t="shared" ca="1" si="1041"/>
        <v>Yes</v>
      </c>
      <c r="Q4797" t="str">
        <f t="shared" ca="1" si="1042"/>
        <v>No</v>
      </c>
      <c r="R4797">
        <f t="shared" ca="1" si="1043"/>
        <v>5</v>
      </c>
      <c r="S4797">
        <f t="shared" ca="1" si="1044"/>
        <v>5</v>
      </c>
      <c r="T4797">
        <f t="shared" ca="1" si="1045"/>
        <v>5</v>
      </c>
      <c r="U4797">
        <f t="shared" ca="1" si="1046"/>
        <v>3</v>
      </c>
      <c r="V4797">
        <f t="shared" ca="1" si="1047"/>
        <v>4</v>
      </c>
      <c r="W4797">
        <f t="shared" ca="1" si="1048"/>
        <v>0</v>
      </c>
      <c r="X4797">
        <f t="shared" ca="1" si="1049"/>
        <v>22</v>
      </c>
    </row>
    <row r="4798" spans="1:24" x14ac:dyDescent="0.25">
      <c r="A4798">
        <v>372921</v>
      </c>
      <c r="B4798" t="s">
        <v>16135</v>
      </c>
      <c r="C4798" t="s">
        <v>10</v>
      </c>
      <c r="D4798" t="s">
        <v>16136</v>
      </c>
      <c r="E4798" t="str">
        <f t="shared" ca="1" si="1050"/>
        <v>Chelsea</v>
      </c>
      <c r="F4798" t="s">
        <v>24067</v>
      </c>
      <c r="G4798">
        <f t="shared" ca="1" si="1037"/>
        <v>9971199864</v>
      </c>
      <c r="H4798" t="s">
        <v>16138</v>
      </c>
      <c r="I4798" t="s">
        <v>16137</v>
      </c>
      <c r="J4798" t="str">
        <f t="shared" ca="1" si="1038"/>
        <v>Male</v>
      </c>
      <c r="K4798">
        <f t="shared" ca="1" si="1039"/>
        <v>25</v>
      </c>
      <c r="L4798" t="str">
        <f t="shared" ca="1" si="1040"/>
        <v>Adult</v>
      </c>
      <c r="M4798" t="str">
        <f t="shared" ca="1" si="1041"/>
        <v>Yes</v>
      </c>
      <c r="N4798" t="str">
        <f t="shared" ca="1" si="1041"/>
        <v>Yes</v>
      </c>
      <c r="O4798" t="str">
        <f t="shared" ca="1" si="1041"/>
        <v>No</v>
      </c>
      <c r="P4798" t="str">
        <f t="shared" ca="1" si="1041"/>
        <v>Yes</v>
      </c>
      <c r="Q4798" t="str">
        <f t="shared" ca="1" si="1042"/>
        <v>Yes</v>
      </c>
      <c r="R4798">
        <f t="shared" ca="1" si="1043"/>
        <v>5</v>
      </c>
      <c r="S4798">
        <f t="shared" ca="1" si="1044"/>
        <v>5</v>
      </c>
      <c r="T4798">
        <f t="shared" ca="1" si="1045"/>
        <v>3</v>
      </c>
      <c r="U4798">
        <f t="shared" ca="1" si="1046"/>
        <v>3</v>
      </c>
      <c r="V4798">
        <f t="shared" ca="1" si="1047"/>
        <v>4</v>
      </c>
      <c r="W4798">
        <f t="shared" ca="1" si="1048"/>
        <v>4</v>
      </c>
      <c r="X4798">
        <f t="shared" ca="1" si="1049"/>
        <v>24</v>
      </c>
    </row>
    <row r="4799" spans="1:24" x14ac:dyDescent="0.25">
      <c r="A4799">
        <v>372958</v>
      </c>
      <c r="B4799" t="s">
        <v>16139</v>
      </c>
      <c r="C4799" t="s">
        <v>10</v>
      </c>
      <c r="D4799" t="s">
        <v>16140</v>
      </c>
      <c r="E4799" t="str">
        <f t="shared" ca="1" si="1050"/>
        <v>Somerville</v>
      </c>
      <c r="F4799" t="s">
        <v>24067</v>
      </c>
      <c r="G4799">
        <f t="shared" ca="1" si="1037"/>
        <v>5405335176</v>
      </c>
      <c r="H4799" t="s">
        <v>16142</v>
      </c>
      <c r="I4799" t="s">
        <v>16141</v>
      </c>
      <c r="J4799" t="str">
        <f t="shared" ca="1" si="1038"/>
        <v>Female</v>
      </c>
      <c r="K4799">
        <f t="shared" ca="1" si="1039"/>
        <v>31</v>
      </c>
      <c r="L4799" t="str">
        <f t="shared" ca="1" si="1040"/>
        <v>Adult</v>
      </c>
      <c r="M4799" t="str">
        <f t="shared" ca="1" si="1041"/>
        <v>No</v>
      </c>
      <c r="N4799" t="str">
        <f t="shared" ca="1" si="1041"/>
        <v>Yes</v>
      </c>
      <c r="O4799" t="str">
        <f t="shared" ca="1" si="1041"/>
        <v>Yes</v>
      </c>
      <c r="P4799" t="str">
        <f t="shared" ca="1" si="1041"/>
        <v>Yes</v>
      </c>
      <c r="Q4799" t="str">
        <f t="shared" ca="1" si="1042"/>
        <v>Yes</v>
      </c>
      <c r="R4799">
        <f t="shared" ca="1" si="1043"/>
        <v>5</v>
      </c>
      <c r="S4799">
        <f t="shared" ca="1" si="1044"/>
        <v>5</v>
      </c>
      <c r="T4799">
        <f t="shared" ca="1" si="1045"/>
        <v>5</v>
      </c>
      <c r="U4799">
        <f t="shared" ca="1" si="1046"/>
        <v>0</v>
      </c>
      <c r="V4799">
        <f t="shared" ca="1" si="1047"/>
        <v>4</v>
      </c>
      <c r="W4799">
        <f t="shared" ca="1" si="1048"/>
        <v>4</v>
      </c>
      <c r="X4799">
        <f t="shared" ca="1" si="1049"/>
        <v>23</v>
      </c>
    </row>
    <row r="4800" spans="1:24" x14ac:dyDescent="0.25">
      <c r="A4800">
        <v>373058</v>
      </c>
      <c r="B4800" t="s">
        <v>16143</v>
      </c>
      <c r="C4800" t="s">
        <v>10</v>
      </c>
      <c r="D4800" t="s">
        <v>16144</v>
      </c>
      <c r="E4800" t="str">
        <f t="shared" ca="1" si="1050"/>
        <v>Revere</v>
      </c>
      <c r="F4800" t="s">
        <v>24067</v>
      </c>
      <c r="G4800">
        <f t="shared" ca="1" si="1037"/>
        <v>7735591609</v>
      </c>
      <c r="H4800" t="s">
        <v>4093</v>
      </c>
      <c r="I4800">
        <v>50321</v>
      </c>
      <c r="J4800" t="str">
        <f t="shared" ca="1" si="1038"/>
        <v>Male</v>
      </c>
      <c r="K4800">
        <f t="shared" ca="1" si="1039"/>
        <v>42</v>
      </c>
      <c r="L4800" t="str">
        <f t="shared" ca="1" si="1040"/>
        <v>Adult</v>
      </c>
      <c r="M4800" t="str">
        <f t="shared" ca="1" si="1041"/>
        <v>No</v>
      </c>
      <c r="N4800" t="str">
        <f t="shared" ca="1" si="1041"/>
        <v>Yes</v>
      </c>
      <c r="O4800" t="str">
        <f t="shared" ca="1" si="1041"/>
        <v>Yes</v>
      </c>
      <c r="P4800" t="str">
        <f t="shared" ca="1" si="1041"/>
        <v>Yes</v>
      </c>
      <c r="Q4800" t="str">
        <f t="shared" ca="1" si="1042"/>
        <v>No</v>
      </c>
      <c r="R4800">
        <f t="shared" ca="1" si="1043"/>
        <v>5</v>
      </c>
      <c r="S4800">
        <f t="shared" ca="1" si="1044"/>
        <v>5</v>
      </c>
      <c r="T4800">
        <f t="shared" ca="1" si="1045"/>
        <v>5</v>
      </c>
      <c r="U4800">
        <f t="shared" ca="1" si="1046"/>
        <v>0</v>
      </c>
      <c r="V4800">
        <f t="shared" ca="1" si="1047"/>
        <v>4</v>
      </c>
      <c r="W4800">
        <f t="shared" ca="1" si="1048"/>
        <v>0</v>
      </c>
      <c r="X4800">
        <f t="shared" ca="1" si="1049"/>
        <v>19</v>
      </c>
    </row>
    <row r="4801" spans="1:24" x14ac:dyDescent="0.25">
      <c r="A4801">
        <v>373085</v>
      </c>
      <c r="B4801" t="s">
        <v>16145</v>
      </c>
      <c r="C4801" t="s">
        <v>10</v>
      </c>
      <c r="D4801" t="s">
        <v>16146</v>
      </c>
      <c r="E4801" t="str">
        <f t="shared" ca="1" si="1050"/>
        <v>Brookline</v>
      </c>
      <c r="F4801" t="s">
        <v>24067</v>
      </c>
      <c r="G4801">
        <f t="shared" ca="1" si="1037"/>
        <v>9478182360</v>
      </c>
      <c r="H4801" t="s">
        <v>331</v>
      </c>
      <c r="I4801">
        <v>52722</v>
      </c>
      <c r="J4801" t="str">
        <f t="shared" ca="1" si="1038"/>
        <v>Female</v>
      </c>
      <c r="K4801">
        <f t="shared" ca="1" si="1039"/>
        <v>51</v>
      </c>
      <c r="L4801" t="str">
        <f t="shared" ca="1" si="1040"/>
        <v>Adult</v>
      </c>
      <c r="M4801" t="str">
        <f t="shared" ca="1" si="1041"/>
        <v>Yes</v>
      </c>
      <c r="N4801" t="str">
        <f t="shared" ca="1" si="1041"/>
        <v>No</v>
      </c>
      <c r="O4801" t="str">
        <f t="shared" ca="1" si="1041"/>
        <v>Yes</v>
      </c>
      <c r="P4801" t="str">
        <f t="shared" ca="1" si="1041"/>
        <v>No</v>
      </c>
      <c r="Q4801" t="str">
        <f t="shared" ca="1" si="1042"/>
        <v>No</v>
      </c>
      <c r="R4801">
        <f t="shared" ca="1" si="1043"/>
        <v>5</v>
      </c>
      <c r="S4801">
        <f t="shared" ca="1" si="1044"/>
        <v>5</v>
      </c>
      <c r="T4801">
        <f t="shared" ca="1" si="1045"/>
        <v>3</v>
      </c>
      <c r="U4801">
        <f t="shared" ca="1" si="1046"/>
        <v>3</v>
      </c>
      <c r="V4801">
        <f t="shared" ca="1" si="1047"/>
        <v>0</v>
      </c>
      <c r="W4801">
        <f t="shared" ca="1" si="1048"/>
        <v>0</v>
      </c>
      <c r="X4801">
        <f t="shared" ca="1" si="1049"/>
        <v>16</v>
      </c>
    </row>
    <row r="4802" spans="1:24" x14ac:dyDescent="0.25">
      <c r="A4802">
        <v>373119</v>
      </c>
      <c r="B4802" t="s">
        <v>15276</v>
      </c>
      <c r="C4802" t="s">
        <v>10</v>
      </c>
      <c r="D4802" t="s">
        <v>16147</v>
      </c>
      <c r="E4802" t="str">
        <f t="shared" ca="1" si="1050"/>
        <v>Needham</v>
      </c>
      <c r="F4802" t="s">
        <v>24067</v>
      </c>
      <c r="G4802">
        <f t="shared" ca="1" si="1037"/>
        <v>8006276434</v>
      </c>
      <c r="H4802" t="s">
        <v>16149</v>
      </c>
      <c r="I4802" t="s">
        <v>16148</v>
      </c>
      <c r="J4802" t="str">
        <f t="shared" ca="1" si="1038"/>
        <v>Female</v>
      </c>
      <c r="K4802">
        <f t="shared" ca="1" si="1039"/>
        <v>60</v>
      </c>
      <c r="L4802" t="str">
        <f t="shared" ca="1" si="1040"/>
        <v>Adult</v>
      </c>
      <c r="M4802" t="str">
        <f t="shared" ca="1" si="1041"/>
        <v>No</v>
      </c>
      <c r="N4802" t="str">
        <f t="shared" ca="1" si="1041"/>
        <v>Yes</v>
      </c>
      <c r="O4802" t="str">
        <f t="shared" ca="1" si="1041"/>
        <v>Yes</v>
      </c>
      <c r="P4802" t="str">
        <f t="shared" ref="P4802:Q4865" ca="1" si="1051">CHOOSE(RANDBETWEEN(1,2),"Yes","No")</f>
        <v>Yes</v>
      </c>
      <c r="Q4802" t="str">
        <f t="shared" ca="1" si="1042"/>
        <v>Yes</v>
      </c>
      <c r="R4802">
        <f t="shared" ca="1" si="1043"/>
        <v>4</v>
      </c>
      <c r="S4802">
        <f t="shared" ca="1" si="1044"/>
        <v>5</v>
      </c>
      <c r="T4802">
        <f t="shared" ca="1" si="1045"/>
        <v>5</v>
      </c>
      <c r="U4802">
        <f t="shared" ca="1" si="1046"/>
        <v>0</v>
      </c>
      <c r="V4802">
        <f t="shared" ca="1" si="1047"/>
        <v>4</v>
      </c>
      <c r="W4802">
        <f t="shared" ca="1" si="1048"/>
        <v>4</v>
      </c>
      <c r="X4802">
        <f t="shared" ca="1" si="1049"/>
        <v>22</v>
      </c>
    </row>
    <row r="4803" spans="1:24" x14ac:dyDescent="0.25">
      <c r="A4803">
        <v>373216</v>
      </c>
      <c r="B4803" t="s">
        <v>4073</v>
      </c>
      <c r="C4803" t="s">
        <v>10</v>
      </c>
      <c r="D4803" t="s">
        <v>16150</v>
      </c>
      <c r="E4803" t="str">
        <f t="shared" ca="1" si="1050"/>
        <v>Revere</v>
      </c>
      <c r="F4803" t="s">
        <v>24067</v>
      </c>
      <c r="G4803">
        <f t="shared" ref="G4803:G4866" ca="1" si="1052">RANDBETWEEN(1000000000,9999999999)</f>
        <v>2654297569</v>
      </c>
      <c r="H4803" t="s">
        <v>4075</v>
      </c>
      <c r="I4803" t="s">
        <v>16151</v>
      </c>
      <c r="J4803" t="str">
        <f t="shared" ref="J4803:J4866" ca="1" si="1053">CHOOSE(RANDBETWEEN(1,2),"Male","Female")</f>
        <v>Male</v>
      </c>
      <c r="K4803">
        <f t="shared" ref="K4803:K4866" ca="1" si="1054">RANDBETWEEN(15,70)</f>
        <v>25</v>
      </c>
      <c r="L4803" t="str">
        <f t="shared" ref="L4803:L4866" ca="1" si="1055">IF(AND(K4803&gt;=12, K4803 &lt; 18), "Adoloscent", "Adult")</f>
        <v>Adult</v>
      </c>
      <c r="M4803" t="str">
        <f t="shared" ref="M4803:Q4866" ca="1" si="1056">CHOOSE(RANDBETWEEN(1,2),"Yes","No")</f>
        <v>No</v>
      </c>
      <c r="N4803" t="str">
        <f t="shared" ca="1" si="1056"/>
        <v>No</v>
      </c>
      <c r="O4803" t="str">
        <f t="shared" ca="1" si="1056"/>
        <v>No</v>
      </c>
      <c r="P4803" t="str">
        <f t="shared" ca="1" si="1051"/>
        <v>No</v>
      </c>
      <c r="Q4803" t="str">
        <f t="shared" ca="1" si="1051"/>
        <v>Yes</v>
      </c>
      <c r="R4803">
        <f t="shared" ref="R4803:R4866" ca="1" si="1057">CHOOSE(RANDBETWEEN(1,5),1,2,3,4,5)</f>
        <v>1</v>
      </c>
      <c r="S4803">
        <f t="shared" ref="S4803:S4866" ca="1" si="1058">IF(R4803&gt;=4,5,IF(AND(R4803&gt;=2,R4803&lt;=3),3,IF(R4803=1,0)))</f>
        <v>0</v>
      </c>
      <c r="T4803">
        <f t="shared" ref="T4803:T4866" ca="1" si="1059">IF(AND(O4803="Yes",N4803="Yes"),5,IF(OR(O4803="Yes",N4803="Yes"),3,IF(AND(O4803="No",N4803="No"),0)))</f>
        <v>0</v>
      </c>
      <c r="U4803">
        <f t="shared" ref="U4803:U4866" ca="1" si="1060">IF(M4803="Yes",3,0)</f>
        <v>0</v>
      </c>
      <c r="V4803">
        <f t="shared" ref="V4803:V4866" ca="1" si="1061">IF(P4803="Yes",4,0)</f>
        <v>0</v>
      </c>
      <c r="W4803">
        <f t="shared" ref="W4803:W4866" ca="1" si="1062">IF(Q4803="Yes",4,0)</f>
        <v>4</v>
      </c>
      <c r="X4803">
        <f t="shared" ref="X4803:X4866" ca="1" si="1063">SUM(R4803:W4803)</f>
        <v>5</v>
      </c>
    </row>
    <row r="4804" spans="1:24" x14ac:dyDescent="0.25">
      <c r="A4804">
        <v>373340</v>
      </c>
      <c r="B4804" t="s">
        <v>16122</v>
      </c>
      <c r="C4804" t="s">
        <v>10</v>
      </c>
      <c r="D4804" t="s">
        <v>16152</v>
      </c>
      <c r="E4804" t="str">
        <f t="shared" ref="E4804:E4867" ca="1" si="1064">CHOOSE(RANDBETWEEN(1,15),"Boston","Winthrop","Revere","Chelsea","Everett","Somerville", "Cambridge","Watertown", "Newton","Brookline", "Needham", "Dedham", "Canton"," Milton", "Quincy")</f>
        <v>Newton</v>
      </c>
      <c r="F4804" t="s">
        <v>24067</v>
      </c>
      <c r="G4804">
        <f t="shared" ca="1" si="1052"/>
        <v>8752528864</v>
      </c>
      <c r="H4804" t="s">
        <v>16153</v>
      </c>
      <c r="I4804">
        <v>66061</v>
      </c>
      <c r="J4804" t="str">
        <f t="shared" ca="1" si="1053"/>
        <v>Male</v>
      </c>
      <c r="K4804">
        <f t="shared" ca="1" si="1054"/>
        <v>48</v>
      </c>
      <c r="L4804" t="str">
        <f t="shared" ca="1" si="1055"/>
        <v>Adult</v>
      </c>
      <c r="M4804" t="str">
        <f t="shared" ca="1" si="1056"/>
        <v>No</v>
      </c>
      <c r="N4804" t="str">
        <f t="shared" ca="1" si="1056"/>
        <v>No</v>
      </c>
      <c r="O4804" t="str">
        <f t="shared" ca="1" si="1056"/>
        <v>No</v>
      </c>
      <c r="P4804" t="str">
        <f t="shared" ca="1" si="1051"/>
        <v>No</v>
      </c>
      <c r="Q4804" t="str">
        <f t="shared" ca="1" si="1051"/>
        <v>No</v>
      </c>
      <c r="R4804">
        <f t="shared" ca="1" si="1057"/>
        <v>3</v>
      </c>
      <c r="S4804">
        <f t="shared" ca="1" si="1058"/>
        <v>3</v>
      </c>
      <c r="T4804">
        <f t="shared" ca="1" si="1059"/>
        <v>0</v>
      </c>
      <c r="U4804">
        <f t="shared" ca="1" si="1060"/>
        <v>0</v>
      </c>
      <c r="V4804">
        <f t="shared" ca="1" si="1061"/>
        <v>0</v>
      </c>
      <c r="W4804">
        <f t="shared" ca="1" si="1062"/>
        <v>0</v>
      </c>
      <c r="X4804">
        <f t="shared" ca="1" si="1063"/>
        <v>6</v>
      </c>
    </row>
    <row r="4805" spans="1:24" x14ac:dyDescent="0.25">
      <c r="A4805">
        <v>373447</v>
      </c>
      <c r="B4805" t="s">
        <v>16154</v>
      </c>
      <c r="C4805" t="s">
        <v>10</v>
      </c>
      <c r="D4805" t="s">
        <v>16155</v>
      </c>
      <c r="E4805" t="str">
        <f t="shared" ca="1" si="1064"/>
        <v>Everett</v>
      </c>
      <c r="F4805" t="s">
        <v>24067</v>
      </c>
      <c r="G4805">
        <f t="shared" ca="1" si="1052"/>
        <v>6497413972</v>
      </c>
      <c r="H4805" t="s">
        <v>16156</v>
      </c>
      <c r="I4805">
        <v>70806</v>
      </c>
      <c r="J4805" t="str">
        <f t="shared" ca="1" si="1053"/>
        <v>Male</v>
      </c>
      <c r="K4805">
        <f t="shared" ca="1" si="1054"/>
        <v>69</v>
      </c>
      <c r="L4805" t="str">
        <f t="shared" ca="1" si="1055"/>
        <v>Adult</v>
      </c>
      <c r="M4805" t="str">
        <f t="shared" ca="1" si="1056"/>
        <v>No</v>
      </c>
      <c r="N4805" t="str">
        <f t="shared" ca="1" si="1056"/>
        <v>Yes</v>
      </c>
      <c r="O4805" t="str">
        <f t="shared" ca="1" si="1056"/>
        <v>No</v>
      </c>
      <c r="P4805" t="str">
        <f t="shared" ca="1" si="1051"/>
        <v>Yes</v>
      </c>
      <c r="Q4805" t="str">
        <f t="shared" ca="1" si="1051"/>
        <v>No</v>
      </c>
      <c r="R4805">
        <f t="shared" ca="1" si="1057"/>
        <v>2</v>
      </c>
      <c r="S4805">
        <f t="shared" ca="1" si="1058"/>
        <v>3</v>
      </c>
      <c r="T4805">
        <f t="shared" ca="1" si="1059"/>
        <v>3</v>
      </c>
      <c r="U4805">
        <f t="shared" ca="1" si="1060"/>
        <v>0</v>
      </c>
      <c r="V4805">
        <f t="shared" ca="1" si="1061"/>
        <v>4</v>
      </c>
      <c r="W4805">
        <f t="shared" ca="1" si="1062"/>
        <v>0</v>
      </c>
      <c r="X4805">
        <f t="shared" ca="1" si="1063"/>
        <v>12</v>
      </c>
    </row>
    <row r="4806" spans="1:24" x14ac:dyDescent="0.25">
      <c r="A4806">
        <v>373526</v>
      </c>
      <c r="B4806" t="s">
        <v>5292</v>
      </c>
      <c r="C4806" t="s">
        <v>10</v>
      </c>
      <c r="D4806" t="s">
        <v>16157</v>
      </c>
      <c r="E4806" t="str">
        <f t="shared" ca="1" si="1064"/>
        <v>Cambridge</v>
      </c>
      <c r="F4806" t="s">
        <v>24067</v>
      </c>
      <c r="G4806">
        <f t="shared" ca="1" si="1052"/>
        <v>2625901500</v>
      </c>
      <c r="H4806" t="s">
        <v>15541</v>
      </c>
      <c r="I4806">
        <v>70815</v>
      </c>
      <c r="J4806" t="str">
        <f t="shared" ca="1" si="1053"/>
        <v>Female</v>
      </c>
      <c r="K4806">
        <f t="shared" ca="1" si="1054"/>
        <v>32</v>
      </c>
      <c r="L4806" t="str">
        <f t="shared" ca="1" si="1055"/>
        <v>Adult</v>
      </c>
      <c r="M4806" t="str">
        <f t="shared" ca="1" si="1056"/>
        <v>No</v>
      </c>
      <c r="N4806" t="str">
        <f t="shared" ca="1" si="1056"/>
        <v>Yes</v>
      </c>
      <c r="O4806" t="str">
        <f t="shared" ca="1" si="1056"/>
        <v>Yes</v>
      </c>
      <c r="P4806" t="str">
        <f t="shared" ca="1" si="1051"/>
        <v>Yes</v>
      </c>
      <c r="Q4806" t="str">
        <f t="shared" ca="1" si="1051"/>
        <v>Yes</v>
      </c>
      <c r="R4806">
        <f t="shared" ca="1" si="1057"/>
        <v>5</v>
      </c>
      <c r="S4806">
        <f t="shared" ca="1" si="1058"/>
        <v>5</v>
      </c>
      <c r="T4806">
        <f t="shared" ca="1" si="1059"/>
        <v>5</v>
      </c>
      <c r="U4806">
        <f t="shared" ca="1" si="1060"/>
        <v>0</v>
      </c>
      <c r="V4806">
        <f t="shared" ca="1" si="1061"/>
        <v>4</v>
      </c>
      <c r="W4806">
        <f t="shared" ca="1" si="1062"/>
        <v>4</v>
      </c>
      <c r="X4806">
        <f t="shared" ca="1" si="1063"/>
        <v>23</v>
      </c>
    </row>
    <row r="4807" spans="1:24" x14ac:dyDescent="0.25">
      <c r="A4807">
        <v>373605</v>
      </c>
      <c r="B4807" t="s">
        <v>16158</v>
      </c>
      <c r="C4807" t="s">
        <v>10</v>
      </c>
      <c r="D4807" t="s">
        <v>16159</v>
      </c>
      <c r="E4807" t="str">
        <f t="shared" ca="1" si="1064"/>
        <v>Cambridge</v>
      </c>
      <c r="F4807" t="s">
        <v>24067</v>
      </c>
      <c r="G4807">
        <f t="shared" ca="1" si="1052"/>
        <v>9988614668</v>
      </c>
      <c r="H4807" t="s">
        <v>16161</v>
      </c>
      <c r="I4807" t="s">
        <v>16160</v>
      </c>
      <c r="J4807" t="str">
        <f t="shared" ca="1" si="1053"/>
        <v>Female</v>
      </c>
      <c r="K4807">
        <f t="shared" ca="1" si="1054"/>
        <v>50</v>
      </c>
      <c r="L4807" t="str">
        <f t="shared" ca="1" si="1055"/>
        <v>Adult</v>
      </c>
      <c r="M4807" t="str">
        <f t="shared" ca="1" si="1056"/>
        <v>No</v>
      </c>
      <c r="N4807" t="str">
        <f t="shared" ca="1" si="1056"/>
        <v>No</v>
      </c>
      <c r="O4807" t="str">
        <f t="shared" ca="1" si="1056"/>
        <v>No</v>
      </c>
      <c r="P4807" t="str">
        <f t="shared" ca="1" si="1051"/>
        <v>No</v>
      </c>
      <c r="Q4807" t="str">
        <f t="shared" ca="1" si="1051"/>
        <v>Yes</v>
      </c>
      <c r="R4807">
        <f t="shared" ca="1" si="1057"/>
        <v>1</v>
      </c>
      <c r="S4807">
        <f t="shared" ca="1" si="1058"/>
        <v>0</v>
      </c>
      <c r="T4807">
        <f t="shared" ca="1" si="1059"/>
        <v>0</v>
      </c>
      <c r="U4807">
        <f t="shared" ca="1" si="1060"/>
        <v>0</v>
      </c>
      <c r="V4807">
        <f t="shared" ca="1" si="1061"/>
        <v>0</v>
      </c>
      <c r="W4807">
        <f t="shared" ca="1" si="1062"/>
        <v>4</v>
      </c>
      <c r="X4807">
        <f t="shared" ca="1" si="1063"/>
        <v>5</v>
      </c>
    </row>
    <row r="4808" spans="1:24" x14ac:dyDescent="0.25">
      <c r="A4808">
        <v>373678</v>
      </c>
      <c r="B4808" t="s">
        <v>16162</v>
      </c>
      <c r="C4808" t="s">
        <v>10</v>
      </c>
      <c r="D4808" t="s">
        <v>16163</v>
      </c>
      <c r="E4808" t="str">
        <f t="shared" ca="1" si="1064"/>
        <v>Everett</v>
      </c>
      <c r="F4808" t="s">
        <v>24067</v>
      </c>
      <c r="G4808">
        <f t="shared" ca="1" si="1052"/>
        <v>3866929417</v>
      </c>
      <c r="H4808" t="s">
        <v>16164</v>
      </c>
      <c r="I4808">
        <v>2148</v>
      </c>
      <c r="J4808" t="str">
        <f t="shared" ca="1" si="1053"/>
        <v>Male</v>
      </c>
      <c r="K4808">
        <f t="shared" ca="1" si="1054"/>
        <v>32</v>
      </c>
      <c r="L4808" t="str">
        <f t="shared" ca="1" si="1055"/>
        <v>Adult</v>
      </c>
      <c r="M4808" t="str">
        <f t="shared" ca="1" si="1056"/>
        <v>Yes</v>
      </c>
      <c r="N4808" t="str">
        <f t="shared" ca="1" si="1056"/>
        <v>No</v>
      </c>
      <c r="O4808" t="str">
        <f t="shared" ca="1" si="1056"/>
        <v>Yes</v>
      </c>
      <c r="P4808" t="str">
        <f t="shared" ca="1" si="1051"/>
        <v>Yes</v>
      </c>
      <c r="Q4808" t="str">
        <f t="shared" ca="1" si="1051"/>
        <v>Yes</v>
      </c>
      <c r="R4808">
        <f t="shared" ca="1" si="1057"/>
        <v>4</v>
      </c>
      <c r="S4808">
        <f t="shared" ca="1" si="1058"/>
        <v>5</v>
      </c>
      <c r="T4808">
        <f t="shared" ca="1" si="1059"/>
        <v>3</v>
      </c>
      <c r="U4808">
        <f t="shared" ca="1" si="1060"/>
        <v>3</v>
      </c>
      <c r="V4808">
        <f t="shared" ca="1" si="1061"/>
        <v>4</v>
      </c>
      <c r="W4808">
        <f t="shared" ca="1" si="1062"/>
        <v>4</v>
      </c>
      <c r="X4808">
        <f t="shared" ca="1" si="1063"/>
        <v>23</v>
      </c>
    </row>
    <row r="4809" spans="1:24" x14ac:dyDescent="0.25">
      <c r="A4809">
        <v>373696</v>
      </c>
      <c r="B4809" t="s">
        <v>16165</v>
      </c>
      <c r="C4809" t="s">
        <v>10</v>
      </c>
      <c r="D4809" t="s">
        <v>16166</v>
      </c>
      <c r="E4809" t="str">
        <f t="shared" ca="1" si="1064"/>
        <v>Revere</v>
      </c>
      <c r="F4809" t="s">
        <v>24067</v>
      </c>
      <c r="G4809">
        <f t="shared" ca="1" si="1052"/>
        <v>2354907906</v>
      </c>
      <c r="H4809" t="s">
        <v>6022</v>
      </c>
      <c r="I4809">
        <v>1609</v>
      </c>
      <c r="J4809" t="str">
        <f t="shared" ca="1" si="1053"/>
        <v>Male</v>
      </c>
      <c r="K4809">
        <f t="shared" ca="1" si="1054"/>
        <v>28</v>
      </c>
      <c r="L4809" t="str">
        <f t="shared" ca="1" si="1055"/>
        <v>Adult</v>
      </c>
      <c r="M4809" t="str">
        <f t="shared" ca="1" si="1056"/>
        <v>Yes</v>
      </c>
      <c r="N4809" t="str">
        <f t="shared" ca="1" si="1056"/>
        <v>No</v>
      </c>
      <c r="O4809" t="str">
        <f t="shared" ca="1" si="1056"/>
        <v>Yes</v>
      </c>
      <c r="P4809" t="str">
        <f t="shared" ca="1" si="1051"/>
        <v>No</v>
      </c>
      <c r="Q4809" t="str">
        <f t="shared" ca="1" si="1051"/>
        <v>No</v>
      </c>
      <c r="R4809">
        <f t="shared" ca="1" si="1057"/>
        <v>1</v>
      </c>
      <c r="S4809">
        <f t="shared" ca="1" si="1058"/>
        <v>0</v>
      </c>
      <c r="T4809">
        <f t="shared" ca="1" si="1059"/>
        <v>3</v>
      </c>
      <c r="U4809">
        <f t="shared" ca="1" si="1060"/>
        <v>3</v>
      </c>
      <c r="V4809">
        <f t="shared" ca="1" si="1061"/>
        <v>0</v>
      </c>
      <c r="W4809">
        <f t="shared" ca="1" si="1062"/>
        <v>0</v>
      </c>
      <c r="X4809">
        <f t="shared" ca="1" si="1063"/>
        <v>7</v>
      </c>
    </row>
    <row r="4810" spans="1:24" x14ac:dyDescent="0.25">
      <c r="A4810">
        <v>373711</v>
      </c>
      <c r="B4810" t="s">
        <v>16167</v>
      </c>
      <c r="C4810" t="s">
        <v>10</v>
      </c>
      <c r="D4810" t="s">
        <v>16168</v>
      </c>
      <c r="E4810" t="str">
        <f t="shared" ca="1" si="1064"/>
        <v>Winthrop</v>
      </c>
      <c r="F4810" t="s">
        <v>24067</v>
      </c>
      <c r="G4810">
        <f t="shared" ca="1" si="1052"/>
        <v>9842689730</v>
      </c>
      <c r="H4810" t="s">
        <v>16169</v>
      </c>
      <c r="I4810">
        <v>2532</v>
      </c>
      <c r="J4810" t="str">
        <f t="shared" ca="1" si="1053"/>
        <v>Female</v>
      </c>
      <c r="K4810">
        <f t="shared" ca="1" si="1054"/>
        <v>38</v>
      </c>
      <c r="L4810" t="str">
        <f t="shared" ca="1" si="1055"/>
        <v>Adult</v>
      </c>
      <c r="M4810" t="str">
        <f t="shared" ca="1" si="1056"/>
        <v>No</v>
      </c>
      <c r="N4810" t="str">
        <f t="shared" ca="1" si="1056"/>
        <v>Yes</v>
      </c>
      <c r="O4810" t="str">
        <f t="shared" ca="1" si="1056"/>
        <v>No</v>
      </c>
      <c r="P4810" t="str">
        <f t="shared" ca="1" si="1051"/>
        <v>No</v>
      </c>
      <c r="Q4810" t="str">
        <f t="shared" ca="1" si="1051"/>
        <v>Yes</v>
      </c>
      <c r="R4810">
        <f t="shared" ca="1" si="1057"/>
        <v>5</v>
      </c>
      <c r="S4810">
        <f t="shared" ca="1" si="1058"/>
        <v>5</v>
      </c>
      <c r="T4810">
        <f t="shared" ca="1" si="1059"/>
        <v>3</v>
      </c>
      <c r="U4810">
        <f t="shared" ca="1" si="1060"/>
        <v>0</v>
      </c>
      <c r="V4810">
        <f t="shared" ca="1" si="1061"/>
        <v>0</v>
      </c>
      <c r="W4810">
        <f t="shared" ca="1" si="1062"/>
        <v>4</v>
      </c>
      <c r="X4810">
        <f t="shared" ca="1" si="1063"/>
        <v>17</v>
      </c>
    </row>
    <row r="4811" spans="1:24" x14ac:dyDescent="0.25">
      <c r="A4811">
        <v>373784</v>
      </c>
      <c r="B4811" t="s">
        <v>16170</v>
      </c>
      <c r="C4811" t="s">
        <v>10</v>
      </c>
      <c r="D4811" t="s">
        <v>16171</v>
      </c>
      <c r="E4811" t="str">
        <f t="shared" ca="1" si="1064"/>
        <v>Needham</v>
      </c>
      <c r="F4811" t="s">
        <v>24067</v>
      </c>
      <c r="G4811">
        <f t="shared" ca="1" si="1052"/>
        <v>4871618110</v>
      </c>
      <c r="H4811" t="s">
        <v>11279</v>
      </c>
      <c r="I4811">
        <v>21224</v>
      </c>
      <c r="J4811" t="str">
        <f t="shared" ca="1" si="1053"/>
        <v>Female</v>
      </c>
      <c r="K4811">
        <f t="shared" ca="1" si="1054"/>
        <v>41</v>
      </c>
      <c r="L4811" t="str">
        <f t="shared" ca="1" si="1055"/>
        <v>Adult</v>
      </c>
      <c r="M4811" t="str">
        <f t="shared" ca="1" si="1056"/>
        <v>Yes</v>
      </c>
      <c r="N4811" t="str">
        <f t="shared" ca="1" si="1056"/>
        <v>No</v>
      </c>
      <c r="O4811" t="str">
        <f t="shared" ca="1" si="1056"/>
        <v>Yes</v>
      </c>
      <c r="P4811" t="str">
        <f t="shared" ca="1" si="1051"/>
        <v>Yes</v>
      </c>
      <c r="Q4811" t="str">
        <f t="shared" ca="1" si="1051"/>
        <v>Yes</v>
      </c>
      <c r="R4811">
        <f t="shared" ca="1" si="1057"/>
        <v>3</v>
      </c>
      <c r="S4811">
        <f t="shared" ca="1" si="1058"/>
        <v>3</v>
      </c>
      <c r="T4811">
        <f t="shared" ca="1" si="1059"/>
        <v>3</v>
      </c>
      <c r="U4811">
        <f t="shared" ca="1" si="1060"/>
        <v>3</v>
      </c>
      <c r="V4811">
        <f t="shared" ca="1" si="1061"/>
        <v>4</v>
      </c>
      <c r="W4811">
        <f t="shared" ca="1" si="1062"/>
        <v>4</v>
      </c>
      <c r="X4811">
        <f t="shared" ca="1" si="1063"/>
        <v>20</v>
      </c>
    </row>
    <row r="4812" spans="1:24" x14ac:dyDescent="0.25">
      <c r="A4812">
        <v>373827</v>
      </c>
      <c r="B4812" t="s">
        <v>16172</v>
      </c>
      <c r="C4812" t="s">
        <v>10</v>
      </c>
      <c r="D4812" t="s">
        <v>5547</v>
      </c>
      <c r="E4812" t="str">
        <f t="shared" ca="1" si="1064"/>
        <v>Dedham</v>
      </c>
      <c r="F4812" t="s">
        <v>24067</v>
      </c>
      <c r="G4812">
        <f t="shared" ca="1" si="1052"/>
        <v>7397585083</v>
      </c>
      <c r="H4812" t="s">
        <v>16173</v>
      </c>
      <c r="I4812">
        <v>4401</v>
      </c>
      <c r="J4812" t="str">
        <f t="shared" ca="1" si="1053"/>
        <v>Female</v>
      </c>
      <c r="K4812">
        <f t="shared" ca="1" si="1054"/>
        <v>18</v>
      </c>
      <c r="L4812" t="str">
        <f t="shared" ca="1" si="1055"/>
        <v>Adult</v>
      </c>
      <c r="M4812" t="str">
        <f t="shared" ca="1" si="1056"/>
        <v>Yes</v>
      </c>
      <c r="N4812" t="str">
        <f t="shared" ca="1" si="1056"/>
        <v>Yes</v>
      </c>
      <c r="O4812" t="str">
        <f t="shared" ca="1" si="1056"/>
        <v>Yes</v>
      </c>
      <c r="P4812" t="str">
        <f t="shared" ca="1" si="1051"/>
        <v>No</v>
      </c>
      <c r="Q4812" t="str">
        <f t="shared" ca="1" si="1051"/>
        <v>No</v>
      </c>
      <c r="R4812">
        <f t="shared" ca="1" si="1057"/>
        <v>5</v>
      </c>
      <c r="S4812">
        <f t="shared" ca="1" si="1058"/>
        <v>5</v>
      </c>
      <c r="T4812">
        <f t="shared" ca="1" si="1059"/>
        <v>5</v>
      </c>
      <c r="U4812">
        <f t="shared" ca="1" si="1060"/>
        <v>3</v>
      </c>
      <c r="V4812">
        <f t="shared" ca="1" si="1061"/>
        <v>0</v>
      </c>
      <c r="W4812">
        <f t="shared" ca="1" si="1062"/>
        <v>0</v>
      </c>
      <c r="X4812">
        <f t="shared" ca="1" si="1063"/>
        <v>18</v>
      </c>
    </row>
    <row r="4813" spans="1:24" x14ac:dyDescent="0.25">
      <c r="A4813">
        <v>373890</v>
      </c>
      <c r="B4813" t="s">
        <v>16174</v>
      </c>
      <c r="C4813" t="s">
        <v>10</v>
      </c>
      <c r="D4813" t="s">
        <v>16175</v>
      </c>
      <c r="E4813" t="str">
        <f t="shared" ca="1" si="1064"/>
        <v>Boston</v>
      </c>
      <c r="F4813" t="s">
        <v>24067</v>
      </c>
      <c r="G4813">
        <f t="shared" ca="1" si="1052"/>
        <v>3748566254</v>
      </c>
      <c r="H4813" t="s">
        <v>16176</v>
      </c>
      <c r="I4813">
        <v>49009</v>
      </c>
      <c r="J4813" t="str">
        <f t="shared" ca="1" si="1053"/>
        <v>Male</v>
      </c>
      <c r="K4813">
        <f t="shared" ca="1" si="1054"/>
        <v>42</v>
      </c>
      <c r="L4813" t="str">
        <f t="shared" ca="1" si="1055"/>
        <v>Adult</v>
      </c>
      <c r="M4813" t="str">
        <f t="shared" ca="1" si="1056"/>
        <v>No</v>
      </c>
      <c r="N4813" t="str">
        <f t="shared" ca="1" si="1056"/>
        <v>Yes</v>
      </c>
      <c r="O4813" t="str">
        <f t="shared" ca="1" si="1056"/>
        <v>Yes</v>
      </c>
      <c r="P4813" t="str">
        <f t="shared" ca="1" si="1051"/>
        <v>Yes</v>
      </c>
      <c r="Q4813" t="str">
        <f t="shared" ca="1" si="1051"/>
        <v>No</v>
      </c>
      <c r="R4813">
        <f t="shared" ca="1" si="1057"/>
        <v>5</v>
      </c>
      <c r="S4813">
        <f t="shared" ca="1" si="1058"/>
        <v>5</v>
      </c>
      <c r="T4813">
        <f t="shared" ca="1" si="1059"/>
        <v>5</v>
      </c>
      <c r="U4813">
        <f t="shared" ca="1" si="1060"/>
        <v>0</v>
      </c>
      <c r="V4813">
        <f t="shared" ca="1" si="1061"/>
        <v>4</v>
      </c>
      <c r="W4813">
        <f t="shared" ca="1" si="1062"/>
        <v>0</v>
      </c>
      <c r="X4813">
        <f t="shared" ca="1" si="1063"/>
        <v>19</v>
      </c>
    </row>
    <row r="4814" spans="1:24" x14ac:dyDescent="0.25">
      <c r="A4814">
        <v>374024</v>
      </c>
      <c r="B4814" t="s">
        <v>16177</v>
      </c>
      <c r="C4814" t="s">
        <v>10</v>
      </c>
      <c r="D4814" t="s">
        <v>16178</v>
      </c>
      <c r="E4814" t="str">
        <f t="shared" ca="1" si="1064"/>
        <v>Somerville</v>
      </c>
      <c r="F4814" t="s">
        <v>24067</v>
      </c>
      <c r="G4814">
        <f t="shared" ca="1" si="1052"/>
        <v>3404329007</v>
      </c>
      <c r="H4814" t="s">
        <v>16179</v>
      </c>
      <c r="I4814">
        <v>55423</v>
      </c>
      <c r="J4814" t="str">
        <f t="shared" ca="1" si="1053"/>
        <v>Male</v>
      </c>
      <c r="K4814">
        <f t="shared" ca="1" si="1054"/>
        <v>49</v>
      </c>
      <c r="L4814" t="str">
        <f t="shared" ca="1" si="1055"/>
        <v>Adult</v>
      </c>
      <c r="M4814" t="str">
        <f t="shared" ca="1" si="1056"/>
        <v>Yes</v>
      </c>
      <c r="N4814" t="str">
        <f t="shared" ca="1" si="1056"/>
        <v>No</v>
      </c>
      <c r="O4814" t="str">
        <f t="shared" ca="1" si="1056"/>
        <v>No</v>
      </c>
      <c r="P4814" t="str">
        <f t="shared" ca="1" si="1051"/>
        <v>No</v>
      </c>
      <c r="Q4814" t="str">
        <f t="shared" ca="1" si="1051"/>
        <v>Yes</v>
      </c>
      <c r="R4814">
        <f t="shared" ca="1" si="1057"/>
        <v>2</v>
      </c>
      <c r="S4814">
        <f t="shared" ca="1" si="1058"/>
        <v>3</v>
      </c>
      <c r="T4814">
        <f t="shared" ca="1" si="1059"/>
        <v>0</v>
      </c>
      <c r="U4814">
        <f t="shared" ca="1" si="1060"/>
        <v>3</v>
      </c>
      <c r="V4814">
        <f t="shared" ca="1" si="1061"/>
        <v>0</v>
      </c>
      <c r="W4814">
        <f t="shared" ca="1" si="1062"/>
        <v>4</v>
      </c>
      <c r="X4814">
        <f t="shared" ca="1" si="1063"/>
        <v>12</v>
      </c>
    </row>
    <row r="4815" spans="1:24" x14ac:dyDescent="0.25">
      <c r="A4815">
        <v>374112</v>
      </c>
      <c r="B4815" t="s">
        <v>16180</v>
      </c>
      <c r="C4815" t="s">
        <v>10</v>
      </c>
      <c r="D4815" t="s">
        <v>16181</v>
      </c>
      <c r="E4815" t="str">
        <f t="shared" ca="1" si="1064"/>
        <v>Quincy</v>
      </c>
      <c r="F4815" t="s">
        <v>24067</v>
      </c>
      <c r="G4815">
        <f t="shared" ca="1" si="1052"/>
        <v>6215655884</v>
      </c>
      <c r="H4815" t="s">
        <v>16182</v>
      </c>
      <c r="I4815">
        <v>65536</v>
      </c>
      <c r="J4815" t="str">
        <f t="shared" ca="1" si="1053"/>
        <v>Female</v>
      </c>
      <c r="K4815">
        <f t="shared" ca="1" si="1054"/>
        <v>21</v>
      </c>
      <c r="L4815" t="str">
        <f t="shared" ca="1" si="1055"/>
        <v>Adult</v>
      </c>
      <c r="M4815" t="str">
        <f t="shared" ca="1" si="1056"/>
        <v>Yes</v>
      </c>
      <c r="N4815" t="str">
        <f t="shared" ca="1" si="1056"/>
        <v>No</v>
      </c>
      <c r="O4815" t="str">
        <f t="shared" ca="1" si="1056"/>
        <v>Yes</v>
      </c>
      <c r="P4815" t="str">
        <f t="shared" ca="1" si="1051"/>
        <v>Yes</v>
      </c>
      <c r="Q4815" t="str">
        <f t="shared" ca="1" si="1051"/>
        <v>No</v>
      </c>
      <c r="R4815">
        <f t="shared" ca="1" si="1057"/>
        <v>2</v>
      </c>
      <c r="S4815">
        <f t="shared" ca="1" si="1058"/>
        <v>3</v>
      </c>
      <c r="T4815">
        <f t="shared" ca="1" si="1059"/>
        <v>3</v>
      </c>
      <c r="U4815">
        <f t="shared" ca="1" si="1060"/>
        <v>3</v>
      </c>
      <c r="V4815">
        <f t="shared" ca="1" si="1061"/>
        <v>4</v>
      </c>
      <c r="W4815">
        <f t="shared" ca="1" si="1062"/>
        <v>0</v>
      </c>
      <c r="X4815">
        <f t="shared" ca="1" si="1063"/>
        <v>15</v>
      </c>
    </row>
    <row r="4816" spans="1:24" x14ac:dyDescent="0.25">
      <c r="A4816">
        <v>374316</v>
      </c>
      <c r="B4816" t="s">
        <v>7102</v>
      </c>
      <c r="C4816" t="s">
        <v>10</v>
      </c>
      <c r="D4816" t="s">
        <v>16183</v>
      </c>
      <c r="E4816" t="str">
        <f t="shared" ca="1" si="1064"/>
        <v>Watertown</v>
      </c>
      <c r="F4816" t="s">
        <v>24067</v>
      </c>
      <c r="G4816">
        <f t="shared" ca="1" si="1052"/>
        <v>8389990568</v>
      </c>
      <c r="H4816" t="s">
        <v>7104</v>
      </c>
      <c r="I4816">
        <v>39204</v>
      </c>
      <c r="J4816" t="str">
        <f t="shared" ca="1" si="1053"/>
        <v>Female</v>
      </c>
      <c r="K4816">
        <f t="shared" ca="1" si="1054"/>
        <v>49</v>
      </c>
      <c r="L4816" t="str">
        <f t="shared" ca="1" si="1055"/>
        <v>Adult</v>
      </c>
      <c r="M4816" t="str">
        <f t="shared" ca="1" si="1056"/>
        <v>No</v>
      </c>
      <c r="N4816" t="str">
        <f t="shared" ca="1" si="1056"/>
        <v>No</v>
      </c>
      <c r="O4816" t="str">
        <f t="shared" ca="1" si="1056"/>
        <v>No</v>
      </c>
      <c r="P4816" t="str">
        <f t="shared" ca="1" si="1051"/>
        <v>No</v>
      </c>
      <c r="Q4816" t="str">
        <f t="shared" ca="1" si="1051"/>
        <v>Yes</v>
      </c>
      <c r="R4816">
        <f t="shared" ca="1" si="1057"/>
        <v>4</v>
      </c>
      <c r="S4816">
        <f t="shared" ca="1" si="1058"/>
        <v>5</v>
      </c>
      <c r="T4816">
        <f t="shared" ca="1" si="1059"/>
        <v>0</v>
      </c>
      <c r="U4816">
        <f t="shared" ca="1" si="1060"/>
        <v>0</v>
      </c>
      <c r="V4816">
        <f t="shared" ca="1" si="1061"/>
        <v>0</v>
      </c>
      <c r="W4816">
        <f t="shared" ca="1" si="1062"/>
        <v>4</v>
      </c>
      <c r="X4816">
        <f t="shared" ca="1" si="1063"/>
        <v>13</v>
      </c>
    </row>
    <row r="4817" spans="1:24" x14ac:dyDescent="0.25">
      <c r="A4817">
        <v>374343</v>
      </c>
      <c r="B4817" t="s">
        <v>16184</v>
      </c>
      <c r="C4817" t="s">
        <v>10</v>
      </c>
      <c r="D4817" t="s">
        <v>16185</v>
      </c>
      <c r="E4817" t="str">
        <f t="shared" ca="1" si="1064"/>
        <v>Chelsea</v>
      </c>
      <c r="F4817" t="s">
        <v>24067</v>
      </c>
      <c r="G4817">
        <f t="shared" ca="1" si="1052"/>
        <v>5366484431</v>
      </c>
      <c r="H4817" t="s">
        <v>16187</v>
      </c>
      <c r="I4817" t="s">
        <v>16186</v>
      </c>
      <c r="J4817" t="str">
        <f t="shared" ca="1" si="1053"/>
        <v>Male</v>
      </c>
      <c r="K4817">
        <f t="shared" ca="1" si="1054"/>
        <v>54</v>
      </c>
      <c r="L4817" t="str">
        <f t="shared" ca="1" si="1055"/>
        <v>Adult</v>
      </c>
      <c r="M4817" t="str">
        <f t="shared" ca="1" si="1056"/>
        <v>Yes</v>
      </c>
      <c r="N4817" t="str">
        <f t="shared" ca="1" si="1056"/>
        <v>Yes</v>
      </c>
      <c r="O4817" t="str">
        <f t="shared" ca="1" si="1056"/>
        <v>Yes</v>
      </c>
      <c r="P4817" t="str">
        <f t="shared" ca="1" si="1051"/>
        <v>Yes</v>
      </c>
      <c r="Q4817" t="str">
        <f t="shared" ca="1" si="1051"/>
        <v>Yes</v>
      </c>
      <c r="R4817">
        <f t="shared" ca="1" si="1057"/>
        <v>4</v>
      </c>
      <c r="S4817">
        <f t="shared" ca="1" si="1058"/>
        <v>5</v>
      </c>
      <c r="T4817">
        <f t="shared" ca="1" si="1059"/>
        <v>5</v>
      </c>
      <c r="U4817">
        <f t="shared" ca="1" si="1060"/>
        <v>3</v>
      </c>
      <c r="V4817">
        <f t="shared" ca="1" si="1061"/>
        <v>4</v>
      </c>
      <c r="W4817">
        <f t="shared" ca="1" si="1062"/>
        <v>4</v>
      </c>
      <c r="X4817">
        <f t="shared" ca="1" si="1063"/>
        <v>25</v>
      </c>
    </row>
    <row r="4818" spans="1:24" x14ac:dyDescent="0.25">
      <c r="A4818">
        <v>374440</v>
      </c>
      <c r="B4818" t="s">
        <v>9751</v>
      </c>
      <c r="C4818" t="s">
        <v>10</v>
      </c>
      <c r="D4818" t="s">
        <v>16188</v>
      </c>
      <c r="E4818" t="str">
        <f t="shared" ca="1" si="1064"/>
        <v>Quincy</v>
      </c>
      <c r="F4818" t="s">
        <v>24067</v>
      </c>
      <c r="G4818">
        <f t="shared" ca="1" si="1052"/>
        <v>9201410455</v>
      </c>
      <c r="H4818" t="s">
        <v>9753</v>
      </c>
      <c r="I4818">
        <v>27534</v>
      </c>
      <c r="J4818" t="str">
        <f t="shared" ca="1" si="1053"/>
        <v>Male</v>
      </c>
      <c r="K4818">
        <f t="shared" ca="1" si="1054"/>
        <v>26</v>
      </c>
      <c r="L4818" t="str">
        <f t="shared" ca="1" si="1055"/>
        <v>Adult</v>
      </c>
      <c r="M4818" t="str">
        <f t="shared" ca="1" si="1056"/>
        <v>No</v>
      </c>
      <c r="N4818" t="str">
        <f t="shared" ca="1" si="1056"/>
        <v>Yes</v>
      </c>
      <c r="O4818" t="str">
        <f t="shared" ca="1" si="1056"/>
        <v>No</v>
      </c>
      <c r="P4818" t="str">
        <f t="shared" ca="1" si="1051"/>
        <v>Yes</v>
      </c>
      <c r="Q4818" t="str">
        <f t="shared" ca="1" si="1051"/>
        <v>No</v>
      </c>
      <c r="R4818">
        <f t="shared" ca="1" si="1057"/>
        <v>2</v>
      </c>
      <c r="S4818">
        <f t="shared" ca="1" si="1058"/>
        <v>3</v>
      </c>
      <c r="T4818">
        <f t="shared" ca="1" si="1059"/>
        <v>3</v>
      </c>
      <c r="U4818">
        <f t="shared" ca="1" si="1060"/>
        <v>0</v>
      </c>
      <c r="V4818">
        <f t="shared" ca="1" si="1061"/>
        <v>4</v>
      </c>
      <c r="W4818">
        <f t="shared" ca="1" si="1062"/>
        <v>0</v>
      </c>
      <c r="X4818">
        <f t="shared" ca="1" si="1063"/>
        <v>12</v>
      </c>
    </row>
    <row r="4819" spans="1:24" x14ac:dyDescent="0.25">
      <c r="A4819">
        <v>374574</v>
      </c>
      <c r="B4819" t="s">
        <v>16189</v>
      </c>
      <c r="C4819" t="s">
        <v>10</v>
      </c>
      <c r="D4819" t="s">
        <v>16190</v>
      </c>
      <c r="E4819" t="str">
        <f t="shared" ca="1" si="1064"/>
        <v>Revere</v>
      </c>
      <c r="F4819" t="s">
        <v>24067</v>
      </c>
      <c r="G4819">
        <f t="shared" ca="1" si="1052"/>
        <v>3984997452</v>
      </c>
      <c r="H4819" t="s">
        <v>2364</v>
      </c>
      <c r="I4819">
        <v>8057</v>
      </c>
      <c r="J4819" t="str">
        <f t="shared" ca="1" si="1053"/>
        <v>Male</v>
      </c>
      <c r="K4819">
        <f t="shared" ca="1" si="1054"/>
        <v>24</v>
      </c>
      <c r="L4819" t="str">
        <f t="shared" ca="1" si="1055"/>
        <v>Adult</v>
      </c>
      <c r="M4819" t="str">
        <f t="shared" ca="1" si="1056"/>
        <v>Yes</v>
      </c>
      <c r="N4819" t="str">
        <f t="shared" ca="1" si="1056"/>
        <v>No</v>
      </c>
      <c r="O4819" t="str">
        <f t="shared" ca="1" si="1056"/>
        <v>No</v>
      </c>
      <c r="P4819" t="str">
        <f t="shared" ca="1" si="1051"/>
        <v>Yes</v>
      </c>
      <c r="Q4819" t="str">
        <f t="shared" ca="1" si="1051"/>
        <v>No</v>
      </c>
      <c r="R4819">
        <f t="shared" ca="1" si="1057"/>
        <v>3</v>
      </c>
      <c r="S4819">
        <f t="shared" ca="1" si="1058"/>
        <v>3</v>
      </c>
      <c r="T4819">
        <f t="shared" ca="1" si="1059"/>
        <v>0</v>
      </c>
      <c r="U4819">
        <f t="shared" ca="1" si="1060"/>
        <v>3</v>
      </c>
      <c r="V4819">
        <f t="shared" ca="1" si="1061"/>
        <v>4</v>
      </c>
      <c r="W4819">
        <f t="shared" ca="1" si="1062"/>
        <v>0</v>
      </c>
      <c r="X4819">
        <f t="shared" ca="1" si="1063"/>
        <v>13</v>
      </c>
    </row>
    <row r="4820" spans="1:24" x14ac:dyDescent="0.25">
      <c r="A4820">
        <v>374592</v>
      </c>
      <c r="B4820" t="s">
        <v>16191</v>
      </c>
      <c r="C4820" t="s">
        <v>10</v>
      </c>
      <c r="D4820" t="s">
        <v>16192</v>
      </c>
      <c r="E4820" t="str">
        <f t="shared" ca="1" si="1064"/>
        <v>Cambridge</v>
      </c>
      <c r="F4820" t="s">
        <v>24067</v>
      </c>
      <c r="G4820">
        <f t="shared" ca="1" si="1052"/>
        <v>6218302554</v>
      </c>
      <c r="H4820" t="s">
        <v>16194</v>
      </c>
      <c r="I4820" t="s">
        <v>16193</v>
      </c>
      <c r="J4820" t="str">
        <f t="shared" ca="1" si="1053"/>
        <v>Male</v>
      </c>
      <c r="K4820">
        <f t="shared" ca="1" si="1054"/>
        <v>18</v>
      </c>
      <c r="L4820" t="str">
        <f t="shared" ca="1" si="1055"/>
        <v>Adult</v>
      </c>
      <c r="M4820" t="str">
        <f t="shared" ca="1" si="1056"/>
        <v>Yes</v>
      </c>
      <c r="N4820" t="str">
        <f t="shared" ca="1" si="1056"/>
        <v>No</v>
      </c>
      <c r="O4820" t="str">
        <f t="shared" ca="1" si="1056"/>
        <v>No</v>
      </c>
      <c r="P4820" t="str">
        <f t="shared" ca="1" si="1051"/>
        <v>Yes</v>
      </c>
      <c r="Q4820" t="str">
        <f t="shared" ca="1" si="1051"/>
        <v>Yes</v>
      </c>
      <c r="R4820">
        <f t="shared" ca="1" si="1057"/>
        <v>4</v>
      </c>
      <c r="S4820">
        <f t="shared" ca="1" si="1058"/>
        <v>5</v>
      </c>
      <c r="T4820">
        <f t="shared" ca="1" si="1059"/>
        <v>0</v>
      </c>
      <c r="U4820">
        <f t="shared" ca="1" si="1060"/>
        <v>3</v>
      </c>
      <c r="V4820">
        <f t="shared" ca="1" si="1061"/>
        <v>4</v>
      </c>
      <c r="W4820">
        <f t="shared" ca="1" si="1062"/>
        <v>4</v>
      </c>
      <c r="X4820">
        <f t="shared" ca="1" si="1063"/>
        <v>20</v>
      </c>
    </row>
    <row r="4821" spans="1:24" x14ac:dyDescent="0.25">
      <c r="A4821">
        <v>374875</v>
      </c>
      <c r="B4821" t="s">
        <v>16195</v>
      </c>
      <c r="C4821" t="s">
        <v>10</v>
      </c>
      <c r="D4821" t="s">
        <v>16196</v>
      </c>
      <c r="E4821" t="str">
        <f t="shared" ca="1" si="1064"/>
        <v>Chelsea</v>
      </c>
      <c r="F4821" t="s">
        <v>24067</v>
      </c>
      <c r="G4821">
        <f t="shared" ca="1" si="1052"/>
        <v>5681498305</v>
      </c>
      <c r="H4821" t="s">
        <v>16197</v>
      </c>
      <c r="I4821">
        <v>89102</v>
      </c>
      <c r="J4821" t="str">
        <f t="shared" ca="1" si="1053"/>
        <v>Female</v>
      </c>
      <c r="K4821">
        <f t="shared" ca="1" si="1054"/>
        <v>23</v>
      </c>
      <c r="L4821" t="str">
        <f t="shared" ca="1" si="1055"/>
        <v>Adult</v>
      </c>
      <c r="M4821" t="str">
        <f t="shared" ca="1" si="1056"/>
        <v>Yes</v>
      </c>
      <c r="N4821" t="str">
        <f t="shared" ca="1" si="1056"/>
        <v>Yes</v>
      </c>
      <c r="O4821" t="str">
        <f t="shared" ca="1" si="1056"/>
        <v>Yes</v>
      </c>
      <c r="P4821" t="str">
        <f t="shared" ca="1" si="1051"/>
        <v>Yes</v>
      </c>
      <c r="Q4821" t="str">
        <f t="shared" ca="1" si="1051"/>
        <v>Yes</v>
      </c>
      <c r="R4821">
        <f t="shared" ca="1" si="1057"/>
        <v>1</v>
      </c>
      <c r="S4821">
        <f t="shared" ca="1" si="1058"/>
        <v>0</v>
      </c>
      <c r="T4821">
        <f t="shared" ca="1" si="1059"/>
        <v>5</v>
      </c>
      <c r="U4821">
        <f t="shared" ca="1" si="1060"/>
        <v>3</v>
      </c>
      <c r="V4821">
        <f t="shared" ca="1" si="1061"/>
        <v>4</v>
      </c>
      <c r="W4821">
        <f t="shared" ca="1" si="1062"/>
        <v>4</v>
      </c>
      <c r="X4821">
        <f t="shared" ca="1" si="1063"/>
        <v>17</v>
      </c>
    </row>
    <row r="4822" spans="1:24" x14ac:dyDescent="0.25">
      <c r="A4822">
        <v>374927</v>
      </c>
      <c r="B4822" t="s">
        <v>16198</v>
      </c>
      <c r="C4822" t="s">
        <v>10</v>
      </c>
      <c r="D4822" t="s">
        <v>16199</v>
      </c>
      <c r="E4822" t="str">
        <f t="shared" ca="1" si="1064"/>
        <v>Chelsea</v>
      </c>
      <c r="F4822" t="s">
        <v>24067</v>
      </c>
      <c r="G4822">
        <f t="shared" ca="1" si="1052"/>
        <v>7137100776</v>
      </c>
      <c r="H4822" t="s">
        <v>16200</v>
      </c>
      <c r="I4822">
        <v>10940</v>
      </c>
      <c r="J4822" t="str">
        <f t="shared" ca="1" si="1053"/>
        <v>Female</v>
      </c>
      <c r="K4822">
        <f t="shared" ca="1" si="1054"/>
        <v>61</v>
      </c>
      <c r="L4822" t="str">
        <f t="shared" ca="1" si="1055"/>
        <v>Adult</v>
      </c>
      <c r="M4822" t="str">
        <f t="shared" ca="1" si="1056"/>
        <v>Yes</v>
      </c>
      <c r="N4822" t="str">
        <f t="shared" ca="1" si="1056"/>
        <v>No</v>
      </c>
      <c r="O4822" t="str">
        <f t="shared" ca="1" si="1056"/>
        <v>No</v>
      </c>
      <c r="P4822" t="str">
        <f t="shared" ca="1" si="1051"/>
        <v>No</v>
      </c>
      <c r="Q4822" t="str">
        <f t="shared" ca="1" si="1051"/>
        <v>Yes</v>
      </c>
      <c r="R4822">
        <f t="shared" ca="1" si="1057"/>
        <v>2</v>
      </c>
      <c r="S4822">
        <f t="shared" ca="1" si="1058"/>
        <v>3</v>
      </c>
      <c r="T4822">
        <f t="shared" ca="1" si="1059"/>
        <v>0</v>
      </c>
      <c r="U4822">
        <f t="shared" ca="1" si="1060"/>
        <v>3</v>
      </c>
      <c r="V4822">
        <f t="shared" ca="1" si="1061"/>
        <v>0</v>
      </c>
      <c r="W4822">
        <f t="shared" ca="1" si="1062"/>
        <v>4</v>
      </c>
      <c r="X4822">
        <f t="shared" ca="1" si="1063"/>
        <v>12</v>
      </c>
    </row>
    <row r="4823" spans="1:24" x14ac:dyDescent="0.25">
      <c r="A4823">
        <v>374972</v>
      </c>
      <c r="B4823" t="s">
        <v>8568</v>
      </c>
      <c r="C4823" t="s">
        <v>10</v>
      </c>
      <c r="D4823" t="s">
        <v>16201</v>
      </c>
      <c r="E4823" t="str">
        <f t="shared" ca="1" si="1064"/>
        <v>Canton</v>
      </c>
      <c r="F4823" t="s">
        <v>24067</v>
      </c>
      <c r="G4823">
        <f t="shared" ca="1" si="1052"/>
        <v>5034209233</v>
      </c>
      <c r="H4823" t="s">
        <v>8460</v>
      </c>
      <c r="I4823">
        <v>14127</v>
      </c>
      <c r="J4823" t="str">
        <f t="shared" ca="1" si="1053"/>
        <v>Male</v>
      </c>
      <c r="K4823">
        <f t="shared" ca="1" si="1054"/>
        <v>33</v>
      </c>
      <c r="L4823" t="str">
        <f t="shared" ca="1" si="1055"/>
        <v>Adult</v>
      </c>
      <c r="M4823" t="str">
        <f t="shared" ca="1" si="1056"/>
        <v>Yes</v>
      </c>
      <c r="N4823" t="str">
        <f t="shared" ca="1" si="1056"/>
        <v>No</v>
      </c>
      <c r="O4823" t="str">
        <f t="shared" ca="1" si="1056"/>
        <v>Yes</v>
      </c>
      <c r="P4823" t="str">
        <f t="shared" ca="1" si="1051"/>
        <v>No</v>
      </c>
      <c r="Q4823" t="str">
        <f t="shared" ca="1" si="1051"/>
        <v>No</v>
      </c>
      <c r="R4823">
        <f t="shared" ca="1" si="1057"/>
        <v>4</v>
      </c>
      <c r="S4823">
        <f t="shared" ca="1" si="1058"/>
        <v>5</v>
      </c>
      <c r="T4823">
        <f t="shared" ca="1" si="1059"/>
        <v>3</v>
      </c>
      <c r="U4823">
        <f t="shared" ca="1" si="1060"/>
        <v>3</v>
      </c>
      <c r="V4823">
        <f t="shared" ca="1" si="1061"/>
        <v>0</v>
      </c>
      <c r="W4823">
        <f t="shared" ca="1" si="1062"/>
        <v>0</v>
      </c>
      <c r="X4823">
        <f t="shared" ca="1" si="1063"/>
        <v>15</v>
      </c>
    </row>
    <row r="4824" spans="1:24" x14ac:dyDescent="0.25">
      <c r="A4824">
        <v>374990</v>
      </c>
      <c r="B4824" t="s">
        <v>8645</v>
      </c>
      <c r="C4824" t="s">
        <v>10</v>
      </c>
      <c r="D4824" t="s">
        <v>16202</v>
      </c>
      <c r="E4824" t="str">
        <f t="shared" ca="1" si="1064"/>
        <v>Newton</v>
      </c>
      <c r="F4824" t="s">
        <v>24067</v>
      </c>
      <c r="G4824">
        <f t="shared" ca="1" si="1052"/>
        <v>8001577498</v>
      </c>
      <c r="H4824" t="s">
        <v>8643</v>
      </c>
      <c r="I4824">
        <v>14760</v>
      </c>
      <c r="J4824" t="str">
        <f t="shared" ca="1" si="1053"/>
        <v>Female</v>
      </c>
      <c r="K4824">
        <f t="shared" ca="1" si="1054"/>
        <v>20</v>
      </c>
      <c r="L4824" t="str">
        <f t="shared" ca="1" si="1055"/>
        <v>Adult</v>
      </c>
      <c r="M4824" t="str">
        <f t="shared" ca="1" si="1056"/>
        <v>Yes</v>
      </c>
      <c r="N4824" t="str">
        <f t="shared" ca="1" si="1056"/>
        <v>Yes</v>
      </c>
      <c r="O4824" t="str">
        <f t="shared" ca="1" si="1056"/>
        <v>No</v>
      </c>
      <c r="P4824" t="str">
        <f t="shared" ca="1" si="1051"/>
        <v>No</v>
      </c>
      <c r="Q4824" t="str">
        <f t="shared" ca="1" si="1051"/>
        <v>No</v>
      </c>
      <c r="R4824">
        <f t="shared" ca="1" si="1057"/>
        <v>3</v>
      </c>
      <c r="S4824">
        <f t="shared" ca="1" si="1058"/>
        <v>3</v>
      </c>
      <c r="T4824">
        <f t="shared" ca="1" si="1059"/>
        <v>3</v>
      </c>
      <c r="U4824">
        <f t="shared" ca="1" si="1060"/>
        <v>3</v>
      </c>
      <c r="V4824">
        <f t="shared" ca="1" si="1061"/>
        <v>0</v>
      </c>
      <c r="W4824">
        <f t="shared" ca="1" si="1062"/>
        <v>0</v>
      </c>
      <c r="X4824">
        <f t="shared" ca="1" si="1063"/>
        <v>12</v>
      </c>
    </row>
    <row r="4825" spans="1:24" x14ac:dyDescent="0.25">
      <c r="A4825">
        <v>375106</v>
      </c>
      <c r="B4825" t="s">
        <v>16203</v>
      </c>
      <c r="C4825" t="s">
        <v>10</v>
      </c>
      <c r="D4825" t="s">
        <v>16204</v>
      </c>
      <c r="E4825" t="str">
        <f t="shared" ca="1" si="1064"/>
        <v xml:space="preserve"> Milton</v>
      </c>
      <c r="F4825" t="s">
        <v>24067</v>
      </c>
      <c r="G4825">
        <f t="shared" ca="1" si="1052"/>
        <v>6521060672</v>
      </c>
      <c r="H4825" t="s">
        <v>15932</v>
      </c>
      <c r="I4825" t="s">
        <v>16205</v>
      </c>
      <c r="J4825" t="str">
        <f t="shared" ca="1" si="1053"/>
        <v>Male</v>
      </c>
      <c r="K4825">
        <f t="shared" ca="1" si="1054"/>
        <v>29</v>
      </c>
      <c r="L4825" t="str">
        <f t="shared" ca="1" si="1055"/>
        <v>Adult</v>
      </c>
      <c r="M4825" t="str">
        <f t="shared" ca="1" si="1056"/>
        <v>No</v>
      </c>
      <c r="N4825" t="str">
        <f t="shared" ca="1" si="1056"/>
        <v>No</v>
      </c>
      <c r="O4825" t="str">
        <f t="shared" ca="1" si="1056"/>
        <v>Yes</v>
      </c>
      <c r="P4825" t="str">
        <f t="shared" ca="1" si="1051"/>
        <v>Yes</v>
      </c>
      <c r="Q4825" t="str">
        <f t="shared" ca="1" si="1051"/>
        <v>Yes</v>
      </c>
      <c r="R4825">
        <f t="shared" ca="1" si="1057"/>
        <v>4</v>
      </c>
      <c r="S4825">
        <f t="shared" ca="1" si="1058"/>
        <v>5</v>
      </c>
      <c r="T4825">
        <f t="shared" ca="1" si="1059"/>
        <v>3</v>
      </c>
      <c r="U4825">
        <f t="shared" ca="1" si="1060"/>
        <v>0</v>
      </c>
      <c r="V4825">
        <f t="shared" ca="1" si="1061"/>
        <v>4</v>
      </c>
      <c r="W4825">
        <f t="shared" ca="1" si="1062"/>
        <v>4</v>
      </c>
      <c r="X4825">
        <f t="shared" ca="1" si="1063"/>
        <v>20</v>
      </c>
    </row>
    <row r="4826" spans="1:24" x14ac:dyDescent="0.25">
      <c r="A4826">
        <v>375230</v>
      </c>
      <c r="B4826" t="s">
        <v>16206</v>
      </c>
      <c r="C4826" t="s">
        <v>10</v>
      </c>
      <c r="D4826" t="s">
        <v>16207</v>
      </c>
      <c r="E4826" t="str">
        <f t="shared" ca="1" si="1064"/>
        <v>Canton</v>
      </c>
      <c r="F4826" t="s">
        <v>24067</v>
      </c>
      <c r="G4826">
        <f t="shared" ca="1" si="1052"/>
        <v>7015452590</v>
      </c>
      <c r="H4826" t="s">
        <v>610</v>
      </c>
      <c r="I4826">
        <v>11219</v>
      </c>
      <c r="J4826" t="str">
        <f t="shared" ca="1" si="1053"/>
        <v>Female</v>
      </c>
      <c r="K4826">
        <f t="shared" ca="1" si="1054"/>
        <v>24</v>
      </c>
      <c r="L4826" t="str">
        <f t="shared" ca="1" si="1055"/>
        <v>Adult</v>
      </c>
      <c r="M4826" t="str">
        <f t="shared" ca="1" si="1056"/>
        <v>No</v>
      </c>
      <c r="N4826" t="str">
        <f t="shared" ca="1" si="1056"/>
        <v>Yes</v>
      </c>
      <c r="O4826" t="str">
        <f t="shared" ca="1" si="1056"/>
        <v>Yes</v>
      </c>
      <c r="P4826" t="str">
        <f t="shared" ca="1" si="1051"/>
        <v>Yes</v>
      </c>
      <c r="Q4826" t="str">
        <f t="shared" ca="1" si="1051"/>
        <v>No</v>
      </c>
      <c r="R4826">
        <f t="shared" ca="1" si="1057"/>
        <v>4</v>
      </c>
      <c r="S4826">
        <f t="shared" ca="1" si="1058"/>
        <v>5</v>
      </c>
      <c r="T4826">
        <f t="shared" ca="1" si="1059"/>
        <v>5</v>
      </c>
      <c r="U4826">
        <f t="shared" ca="1" si="1060"/>
        <v>0</v>
      </c>
      <c r="V4826">
        <f t="shared" ca="1" si="1061"/>
        <v>4</v>
      </c>
      <c r="W4826">
        <f t="shared" ca="1" si="1062"/>
        <v>0</v>
      </c>
      <c r="X4826">
        <f t="shared" ca="1" si="1063"/>
        <v>18</v>
      </c>
    </row>
    <row r="4827" spans="1:24" x14ac:dyDescent="0.25">
      <c r="A4827">
        <v>375300</v>
      </c>
      <c r="B4827" t="s">
        <v>10238</v>
      </c>
      <c r="C4827" t="s">
        <v>10</v>
      </c>
      <c r="D4827" t="s">
        <v>16208</v>
      </c>
      <c r="E4827" t="str">
        <f t="shared" ca="1" si="1064"/>
        <v>Cambridge</v>
      </c>
      <c r="F4827" t="s">
        <v>24067</v>
      </c>
      <c r="G4827">
        <f t="shared" ca="1" si="1052"/>
        <v>7475041333</v>
      </c>
      <c r="H4827" t="s">
        <v>10241</v>
      </c>
      <c r="I4827" t="s">
        <v>16209</v>
      </c>
      <c r="J4827" t="str">
        <f t="shared" ca="1" si="1053"/>
        <v>Female</v>
      </c>
      <c r="K4827">
        <f t="shared" ca="1" si="1054"/>
        <v>18</v>
      </c>
      <c r="L4827" t="str">
        <f t="shared" ca="1" si="1055"/>
        <v>Adult</v>
      </c>
      <c r="M4827" t="str">
        <f t="shared" ca="1" si="1056"/>
        <v>Yes</v>
      </c>
      <c r="N4827" t="str">
        <f t="shared" ca="1" si="1056"/>
        <v>Yes</v>
      </c>
      <c r="O4827" t="str">
        <f t="shared" ca="1" si="1056"/>
        <v>No</v>
      </c>
      <c r="P4827" t="str">
        <f t="shared" ca="1" si="1051"/>
        <v>Yes</v>
      </c>
      <c r="Q4827" t="str">
        <f t="shared" ca="1" si="1051"/>
        <v>Yes</v>
      </c>
      <c r="R4827">
        <f t="shared" ca="1" si="1057"/>
        <v>2</v>
      </c>
      <c r="S4827">
        <f t="shared" ca="1" si="1058"/>
        <v>3</v>
      </c>
      <c r="T4827">
        <f t="shared" ca="1" si="1059"/>
        <v>3</v>
      </c>
      <c r="U4827">
        <f t="shared" ca="1" si="1060"/>
        <v>3</v>
      </c>
      <c r="V4827">
        <f t="shared" ca="1" si="1061"/>
        <v>4</v>
      </c>
      <c r="W4827">
        <f t="shared" ca="1" si="1062"/>
        <v>4</v>
      </c>
      <c r="X4827">
        <f t="shared" ca="1" si="1063"/>
        <v>19</v>
      </c>
    </row>
    <row r="4828" spans="1:24" x14ac:dyDescent="0.25">
      <c r="A4828">
        <v>375319</v>
      </c>
      <c r="B4828" t="s">
        <v>10238</v>
      </c>
      <c r="C4828" t="s">
        <v>10</v>
      </c>
      <c r="D4828" t="s">
        <v>16210</v>
      </c>
      <c r="E4828" t="str">
        <f t="shared" ca="1" si="1064"/>
        <v>Needham</v>
      </c>
      <c r="F4828" t="s">
        <v>24067</v>
      </c>
      <c r="G4828">
        <f t="shared" ca="1" si="1052"/>
        <v>5282503737</v>
      </c>
      <c r="H4828" t="s">
        <v>10241</v>
      </c>
      <c r="I4828" t="s">
        <v>16211</v>
      </c>
      <c r="J4828" t="str">
        <f t="shared" ca="1" si="1053"/>
        <v>Male</v>
      </c>
      <c r="K4828">
        <f t="shared" ca="1" si="1054"/>
        <v>27</v>
      </c>
      <c r="L4828" t="str">
        <f t="shared" ca="1" si="1055"/>
        <v>Adult</v>
      </c>
      <c r="M4828" t="str">
        <f t="shared" ca="1" si="1056"/>
        <v>No</v>
      </c>
      <c r="N4828" t="str">
        <f t="shared" ca="1" si="1056"/>
        <v>No</v>
      </c>
      <c r="O4828" t="str">
        <f t="shared" ca="1" si="1056"/>
        <v>No</v>
      </c>
      <c r="P4828" t="str">
        <f t="shared" ca="1" si="1051"/>
        <v>Yes</v>
      </c>
      <c r="Q4828" t="str">
        <f t="shared" ca="1" si="1051"/>
        <v>No</v>
      </c>
      <c r="R4828">
        <f t="shared" ca="1" si="1057"/>
        <v>5</v>
      </c>
      <c r="S4828">
        <f t="shared" ca="1" si="1058"/>
        <v>5</v>
      </c>
      <c r="T4828">
        <f t="shared" ca="1" si="1059"/>
        <v>0</v>
      </c>
      <c r="U4828">
        <f t="shared" ca="1" si="1060"/>
        <v>0</v>
      </c>
      <c r="V4828">
        <f t="shared" ca="1" si="1061"/>
        <v>4</v>
      </c>
      <c r="W4828">
        <f t="shared" ca="1" si="1062"/>
        <v>0</v>
      </c>
      <c r="X4828">
        <f t="shared" ca="1" si="1063"/>
        <v>14</v>
      </c>
    </row>
    <row r="4829" spans="1:24" x14ac:dyDescent="0.25">
      <c r="A4829">
        <v>375373</v>
      </c>
      <c r="B4829" t="s">
        <v>16212</v>
      </c>
      <c r="C4829" t="s">
        <v>10</v>
      </c>
      <c r="D4829" t="s">
        <v>16213</v>
      </c>
      <c r="E4829" t="str">
        <f t="shared" ca="1" si="1064"/>
        <v>Newton</v>
      </c>
      <c r="F4829" t="s">
        <v>24067</v>
      </c>
      <c r="G4829">
        <f t="shared" ca="1" si="1052"/>
        <v>2412434864</v>
      </c>
      <c r="H4829" t="s">
        <v>16214</v>
      </c>
      <c r="I4829">
        <v>43050</v>
      </c>
      <c r="J4829" t="str">
        <f t="shared" ca="1" si="1053"/>
        <v>Male</v>
      </c>
      <c r="K4829">
        <f t="shared" ca="1" si="1054"/>
        <v>66</v>
      </c>
      <c r="L4829" t="str">
        <f t="shared" ca="1" si="1055"/>
        <v>Adult</v>
      </c>
      <c r="M4829" t="str">
        <f t="shared" ca="1" si="1056"/>
        <v>Yes</v>
      </c>
      <c r="N4829" t="str">
        <f t="shared" ca="1" si="1056"/>
        <v>Yes</v>
      </c>
      <c r="O4829" t="str">
        <f t="shared" ca="1" si="1056"/>
        <v>No</v>
      </c>
      <c r="P4829" t="str">
        <f t="shared" ca="1" si="1051"/>
        <v>No</v>
      </c>
      <c r="Q4829" t="str">
        <f t="shared" ca="1" si="1051"/>
        <v>No</v>
      </c>
      <c r="R4829">
        <f t="shared" ca="1" si="1057"/>
        <v>1</v>
      </c>
      <c r="S4829">
        <f t="shared" ca="1" si="1058"/>
        <v>0</v>
      </c>
      <c r="T4829">
        <f t="shared" ca="1" si="1059"/>
        <v>3</v>
      </c>
      <c r="U4829">
        <f t="shared" ca="1" si="1060"/>
        <v>3</v>
      </c>
      <c r="V4829">
        <f t="shared" ca="1" si="1061"/>
        <v>0</v>
      </c>
      <c r="W4829">
        <f t="shared" ca="1" si="1062"/>
        <v>0</v>
      </c>
      <c r="X4829">
        <f t="shared" ca="1" si="1063"/>
        <v>7</v>
      </c>
    </row>
    <row r="4830" spans="1:24" x14ac:dyDescent="0.25">
      <c r="A4830">
        <v>375407</v>
      </c>
      <c r="B4830" t="s">
        <v>16215</v>
      </c>
      <c r="C4830" t="s">
        <v>10</v>
      </c>
      <c r="D4830" t="s">
        <v>16216</v>
      </c>
      <c r="E4830" t="str">
        <f t="shared" ca="1" si="1064"/>
        <v>Canton</v>
      </c>
      <c r="F4830" t="s">
        <v>24067</v>
      </c>
      <c r="G4830">
        <f t="shared" ca="1" si="1052"/>
        <v>4011389740</v>
      </c>
      <c r="H4830" t="s">
        <v>16217</v>
      </c>
      <c r="I4830">
        <v>44905</v>
      </c>
      <c r="J4830" t="str">
        <f t="shared" ca="1" si="1053"/>
        <v>Female</v>
      </c>
      <c r="K4830">
        <f t="shared" ca="1" si="1054"/>
        <v>27</v>
      </c>
      <c r="L4830" t="str">
        <f t="shared" ca="1" si="1055"/>
        <v>Adult</v>
      </c>
      <c r="M4830" t="str">
        <f t="shared" ca="1" si="1056"/>
        <v>No</v>
      </c>
      <c r="N4830" t="str">
        <f t="shared" ca="1" si="1056"/>
        <v>No</v>
      </c>
      <c r="O4830" t="str">
        <f t="shared" ca="1" si="1056"/>
        <v>No</v>
      </c>
      <c r="P4830" t="str">
        <f t="shared" ca="1" si="1051"/>
        <v>Yes</v>
      </c>
      <c r="Q4830" t="str">
        <f t="shared" ca="1" si="1051"/>
        <v>No</v>
      </c>
      <c r="R4830">
        <f t="shared" ca="1" si="1057"/>
        <v>5</v>
      </c>
      <c r="S4830">
        <f t="shared" ca="1" si="1058"/>
        <v>5</v>
      </c>
      <c r="T4830">
        <f t="shared" ca="1" si="1059"/>
        <v>0</v>
      </c>
      <c r="U4830">
        <f t="shared" ca="1" si="1060"/>
        <v>0</v>
      </c>
      <c r="V4830">
        <f t="shared" ca="1" si="1061"/>
        <v>4</v>
      </c>
      <c r="W4830">
        <f t="shared" ca="1" si="1062"/>
        <v>0</v>
      </c>
      <c r="X4830">
        <f t="shared" ca="1" si="1063"/>
        <v>14</v>
      </c>
    </row>
    <row r="4831" spans="1:24" x14ac:dyDescent="0.25">
      <c r="A4831">
        <v>375416</v>
      </c>
      <c r="B4831" t="s">
        <v>16218</v>
      </c>
      <c r="C4831" t="s">
        <v>10</v>
      </c>
      <c r="D4831" t="s">
        <v>16219</v>
      </c>
      <c r="E4831" t="str">
        <f t="shared" ca="1" si="1064"/>
        <v>Canton</v>
      </c>
      <c r="F4831" t="s">
        <v>24067</v>
      </c>
      <c r="G4831">
        <f t="shared" ca="1" si="1052"/>
        <v>8541282800</v>
      </c>
      <c r="H4831" t="s">
        <v>16221</v>
      </c>
      <c r="I4831" t="s">
        <v>16220</v>
      </c>
      <c r="J4831" t="str">
        <f t="shared" ca="1" si="1053"/>
        <v>Female</v>
      </c>
      <c r="K4831">
        <f t="shared" ca="1" si="1054"/>
        <v>40</v>
      </c>
      <c r="L4831" t="str">
        <f t="shared" ca="1" si="1055"/>
        <v>Adult</v>
      </c>
      <c r="M4831" t="str">
        <f t="shared" ca="1" si="1056"/>
        <v>Yes</v>
      </c>
      <c r="N4831" t="str">
        <f t="shared" ca="1" si="1056"/>
        <v>No</v>
      </c>
      <c r="O4831" t="str">
        <f t="shared" ca="1" si="1056"/>
        <v>Yes</v>
      </c>
      <c r="P4831" t="str">
        <f t="shared" ca="1" si="1051"/>
        <v>Yes</v>
      </c>
      <c r="Q4831" t="str">
        <f t="shared" ca="1" si="1051"/>
        <v>No</v>
      </c>
      <c r="R4831">
        <f t="shared" ca="1" si="1057"/>
        <v>2</v>
      </c>
      <c r="S4831">
        <f t="shared" ca="1" si="1058"/>
        <v>3</v>
      </c>
      <c r="T4831">
        <f t="shared" ca="1" si="1059"/>
        <v>3</v>
      </c>
      <c r="U4831">
        <f t="shared" ca="1" si="1060"/>
        <v>3</v>
      </c>
      <c r="V4831">
        <f t="shared" ca="1" si="1061"/>
        <v>4</v>
      </c>
      <c r="W4831">
        <f t="shared" ca="1" si="1062"/>
        <v>0</v>
      </c>
      <c r="X4831">
        <f t="shared" ca="1" si="1063"/>
        <v>15</v>
      </c>
    </row>
    <row r="4832" spans="1:24" x14ac:dyDescent="0.25">
      <c r="A4832">
        <v>375489</v>
      </c>
      <c r="B4832" t="s">
        <v>16222</v>
      </c>
      <c r="C4832" t="s">
        <v>10</v>
      </c>
      <c r="D4832" t="s">
        <v>16223</v>
      </c>
      <c r="E4832" t="str">
        <f t="shared" ca="1" si="1064"/>
        <v>Revere</v>
      </c>
      <c r="F4832" t="s">
        <v>24067</v>
      </c>
      <c r="G4832">
        <f t="shared" ca="1" si="1052"/>
        <v>7697499084</v>
      </c>
      <c r="H4832" t="s">
        <v>331</v>
      </c>
      <c r="I4832">
        <v>45840</v>
      </c>
      <c r="J4832" t="str">
        <f t="shared" ca="1" si="1053"/>
        <v>Female</v>
      </c>
      <c r="K4832">
        <f t="shared" ca="1" si="1054"/>
        <v>33</v>
      </c>
      <c r="L4832" t="str">
        <f t="shared" ca="1" si="1055"/>
        <v>Adult</v>
      </c>
      <c r="M4832" t="str">
        <f t="shared" ca="1" si="1056"/>
        <v>Yes</v>
      </c>
      <c r="N4832" t="str">
        <f t="shared" ca="1" si="1056"/>
        <v>Yes</v>
      </c>
      <c r="O4832" t="str">
        <f t="shared" ca="1" si="1056"/>
        <v>Yes</v>
      </c>
      <c r="P4832" t="str">
        <f t="shared" ca="1" si="1051"/>
        <v>Yes</v>
      </c>
      <c r="Q4832" t="str">
        <f t="shared" ca="1" si="1051"/>
        <v>No</v>
      </c>
      <c r="R4832">
        <f t="shared" ca="1" si="1057"/>
        <v>5</v>
      </c>
      <c r="S4832">
        <f t="shared" ca="1" si="1058"/>
        <v>5</v>
      </c>
      <c r="T4832">
        <f t="shared" ca="1" si="1059"/>
        <v>5</v>
      </c>
      <c r="U4832">
        <f t="shared" ca="1" si="1060"/>
        <v>3</v>
      </c>
      <c r="V4832">
        <f t="shared" ca="1" si="1061"/>
        <v>4</v>
      </c>
      <c r="W4832">
        <f t="shared" ca="1" si="1062"/>
        <v>0</v>
      </c>
      <c r="X4832">
        <f t="shared" ca="1" si="1063"/>
        <v>22</v>
      </c>
    </row>
    <row r="4833" spans="1:24" x14ac:dyDescent="0.25">
      <c r="A4833">
        <v>375540</v>
      </c>
      <c r="B4833" t="s">
        <v>16224</v>
      </c>
      <c r="C4833" t="s">
        <v>10</v>
      </c>
      <c r="D4833" t="s">
        <v>16225</v>
      </c>
      <c r="E4833" t="str">
        <f t="shared" ca="1" si="1064"/>
        <v>Winthrop</v>
      </c>
      <c r="F4833" t="s">
        <v>24067</v>
      </c>
      <c r="G4833">
        <f t="shared" ca="1" si="1052"/>
        <v>9816530760</v>
      </c>
      <c r="H4833" t="s">
        <v>16226</v>
      </c>
      <c r="I4833">
        <v>43616</v>
      </c>
      <c r="J4833" t="str">
        <f t="shared" ca="1" si="1053"/>
        <v>Male</v>
      </c>
      <c r="K4833">
        <f t="shared" ca="1" si="1054"/>
        <v>67</v>
      </c>
      <c r="L4833" t="str">
        <f t="shared" ca="1" si="1055"/>
        <v>Adult</v>
      </c>
      <c r="M4833" t="str">
        <f t="shared" ca="1" si="1056"/>
        <v>No</v>
      </c>
      <c r="N4833" t="str">
        <f t="shared" ca="1" si="1056"/>
        <v>No</v>
      </c>
      <c r="O4833" t="str">
        <f t="shared" ca="1" si="1056"/>
        <v>No</v>
      </c>
      <c r="P4833" t="str">
        <f t="shared" ca="1" si="1051"/>
        <v>No</v>
      </c>
      <c r="Q4833" t="str">
        <f t="shared" ca="1" si="1051"/>
        <v>No</v>
      </c>
      <c r="R4833">
        <f t="shared" ca="1" si="1057"/>
        <v>5</v>
      </c>
      <c r="S4833">
        <f t="shared" ca="1" si="1058"/>
        <v>5</v>
      </c>
      <c r="T4833">
        <f t="shared" ca="1" si="1059"/>
        <v>0</v>
      </c>
      <c r="U4833">
        <f t="shared" ca="1" si="1060"/>
        <v>0</v>
      </c>
      <c r="V4833">
        <f t="shared" ca="1" si="1061"/>
        <v>0</v>
      </c>
      <c r="W4833">
        <f t="shared" ca="1" si="1062"/>
        <v>0</v>
      </c>
      <c r="X4833">
        <f t="shared" ca="1" si="1063"/>
        <v>10</v>
      </c>
    </row>
    <row r="4834" spans="1:24" x14ac:dyDescent="0.25">
      <c r="A4834">
        <v>375568</v>
      </c>
      <c r="B4834" t="s">
        <v>16227</v>
      </c>
      <c r="C4834" t="s">
        <v>10</v>
      </c>
      <c r="D4834" t="s">
        <v>16228</v>
      </c>
      <c r="E4834" t="str">
        <f t="shared" ca="1" si="1064"/>
        <v>Winthrop</v>
      </c>
      <c r="F4834" t="s">
        <v>24067</v>
      </c>
      <c r="G4834">
        <f t="shared" ca="1" si="1052"/>
        <v>8007713526</v>
      </c>
      <c r="H4834" t="s">
        <v>16229</v>
      </c>
      <c r="I4834">
        <v>45106</v>
      </c>
      <c r="J4834" t="str">
        <f t="shared" ca="1" si="1053"/>
        <v>Male</v>
      </c>
      <c r="K4834">
        <f t="shared" ca="1" si="1054"/>
        <v>38</v>
      </c>
      <c r="L4834" t="str">
        <f t="shared" ca="1" si="1055"/>
        <v>Adult</v>
      </c>
      <c r="M4834" t="str">
        <f t="shared" ca="1" si="1056"/>
        <v>Yes</v>
      </c>
      <c r="N4834" t="str">
        <f t="shared" ca="1" si="1056"/>
        <v>Yes</v>
      </c>
      <c r="O4834" t="str">
        <f t="shared" ca="1" si="1056"/>
        <v>Yes</v>
      </c>
      <c r="P4834" t="str">
        <f t="shared" ca="1" si="1051"/>
        <v>Yes</v>
      </c>
      <c r="Q4834" t="str">
        <f t="shared" ca="1" si="1051"/>
        <v>No</v>
      </c>
      <c r="R4834">
        <f t="shared" ca="1" si="1057"/>
        <v>4</v>
      </c>
      <c r="S4834">
        <f t="shared" ca="1" si="1058"/>
        <v>5</v>
      </c>
      <c r="T4834">
        <f t="shared" ca="1" si="1059"/>
        <v>5</v>
      </c>
      <c r="U4834">
        <f t="shared" ca="1" si="1060"/>
        <v>3</v>
      </c>
      <c r="V4834">
        <f t="shared" ca="1" si="1061"/>
        <v>4</v>
      </c>
      <c r="W4834">
        <f t="shared" ca="1" si="1062"/>
        <v>0</v>
      </c>
      <c r="X4834">
        <f t="shared" ca="1" si="1063"/>
        <v>21</v>
      </c>
    </row>
    <row r="4835" spans="1:24" x14ac:dyDescent="0.25">
      <c r="A4835">
        <v>375647</v>
      </c>
      <c r="B4835" t="s">
        <v>16230</v>
      </c>
      <c r="C4835" t="s">
        <v>10</v>
      </c>
      <c r="D4835" t="s">
        <v>16231</v>
      </c>
      <c r="E4835" t="str">
        <f t="shared" ca="1" si="1064"/>
        <v>Needham</v>
      </c>
      <c r="F4835" t="s">
        <v>24067</v>
      </c>
      <c r="G4835">
        <f t="shared" ca="1" si="1052"/>
        <v>6887767532</v>
      </c>
      <c r="H4835" t="s">
        <v>16232</v>
      </c>
      <c r="I4835">
        <v>74129</v>
      </c>
      <c r="J4835" t="str">
        <f t="shared" ca="1" si="1053"/>
        <v>Male</v>
      </c>
      <c r="K4835">
        <f t="shared" ca="1" si="1054"/>
        <v>40</v>
      </c>
      <c r="L4835" t="str">
        <f t="shared" ca="1" si="1055"/>
        <v>Adult</v>
      </c>
      <c r="M4835" t="str">
        <f t="shared" ca="1" si="1056"/>
        <v>Yes</v>
      </c>
      <c r="N4835" t="str">
        <f t="shared" ca="1" si="1056"/>
        <v>No</v>
      </c>
      <c r="O4835" t="str">
        <f t="shared" ca="1" si="1056"/>
        <v>No</v>
      </c>
      <c r="P4835" t="str">
        <f t="shared" ca="1" si="1051"/>
        <v>No</v>
      </c>
      <c r="Q4835" t="str">
        <f t="shared" ca="1" si="1051"/>
        <v>Yes</v>
      </c>
      <c r="R4835">
        <f t="shared" ca="1" si="1057"/>
        <v>4</v>
      </c>
      <c r="S4835">
        <f t="shared" ca="1" si="1058"/>
        <v>5</v>
      </c>
      <c r="T4835">
        <f t="shared" ca="1" si="1059"/>
        <v>0</v>
      </c>
      <c r="U4835">
        <f t="shared" ca="1" si="1060"/>
        <v>3</v>
      </c>
      <c r="V4835">
        <f t="shared" ca="1" si="1061"/>
        <v>0</v>
      </c>
      <c r="W4835">
        <f t="shared" ca="1" si="1062"/>
        <v>4</v>
      </c>
      <c r="X4835">
        <f t="shared" ca="1" si="1063"/>
        <v>16</v>
      </c>
    </row>
    <row r="4836" spans="1:24" x14ac:dyDescent="0.25">
      <c r="A4836">
        <v>375656</v>
      </c>
      <c r="B4836" t="s">
        <v>16233</v>
      </c>
      <c r="C4836" t="s">
        <v>10</v>
      </c>
      <c r="D4836" t="s">
        <v>16234</v>
      </c>
      <c r="E4836" t="str">
        <f t="shared" ca="1" si="1064"/>
        <v>Needham</v>
      </c>
      <c r="F4836" t="s">
        <v>24067</v>
      </c>
      <c r="G4836">
        <f t="shared" ca="1" si="1052"/>
        <v>3183336760</v>
      </c>
      <c r="H4836" t="s">
        <v>16236</v>
      </c>
      <c r="I4836" t="s">
        <v>16235</v>
      </c>
      <c r="J4836" t="str">
        <f t="shared" ca="1" si="1053"/>
        <v>Female</v>
      </c>
      <c r="K4836">
        <f t="shared" ca="1" si="1054"/>
        <v>46</v>
      </c>
      <c r="L4836" t="str">
        <f t="shared" ca="1" si="1055"/>
        <v>Adult</v>
      </c>
      <c r="M4836" t="str">
        <f t="shared" ca="1" si="1056"/>
        <v>No</v>
      </c>
      <c r="N4836" t="str">
        <f t="shared" ca="1" si="1056"/>
        <v>No</v>
      </c>
      <c r="O4836" t="str">
        <f t="shared" ca="1" si="1056"/>
        <v>No</v>
      </c>
      <c r="P4836" t="str">
        <f t="shared" ca="1" si="1051"/>
        <v>Yes</v>
      </c>
      <c r="Q4836" t="str">
        <f t="shared" ca="1" si="1051"/>
        <v>No</v>
      </c>
      <c r="R4836">
        <f t="shared" ca="1" si="1057"/>
        <v>4</v>
      </c>
      <c r="S4836">
        <f t="shared" ca="1" si="1058"/>
        <v>5</v>
      </c>
      <c r="T4836">
        <f t="shared" ca="1" si="1059"/>
        <v>0</v>
      </c>
      <c r="U4836">
        <f t="shared" ca="1" si="1060"/>
        <v>0</v>
      </c>
      <c r="V4836">
        <f t="shared" ca="1" si="1061"/>
        <v>4</v>
      </c>
      <c r="W4836">
        <f t="shared" ca="1" si="1062"/>
        <v>0</v>
      </c>
      <c r="X4836">
        <f t="shared" ca="1" si="1063"/>
        <v>13</v>
      </c>
    </row>
    <row r="4837" spans="1:24" x14ac:dyDescent="0.25">
      <c r="A4837">
        <v>375683</v>
      </c>
      <c r="B4837" t="s">
        <v>16237</v>
      </c>
      <c r="C4837" t="s">
        <v>10</v>
      </c>
      <c r="D4837" t="s">
        <v>16238</v>
      </c>
      <c r="E4837" t="str">
        <f t="shared" ca="1" si="1064"/>
        <v>Needham</v>
      </c>
      <c r="F4837" t="s">
        <v>24067</v>
      </c>
      <c r="G4837">
        <f t="shared" ca="1" si="1052"/>
        <v>2538353528</v>
      </c>
      <c r="H4837" t="s">
        <v>16239</v>
      </c>
      <c r="I4837">
        <v>74804</v>
      </c>
      <c r="J4837" t="str">
        <f t="shared" ca="1" si="1053"/>
        <v>Female</v>
      </c>
      <c r="K4837">
        <f t="shared" ca="1" si="1054"/>
        <v>49</v>
      </c>
      <c r="L4837" t="str">
        <f t="shared" ca="1" si="1055"/>
        <v>Adult</v>
      </c>
      <c r="M4837" t="str">
        <f t="shared" ca="1" si="1056"/>
        <v>No</v>
      </c>
      <c r="N4837" t="str">
        <f t="shared" ca="1" si="1056"/>
        <v>No</v>
      </c>
      <c r="O4837" t="str">
        <f t="shared" ca="1" si="1056"/>
        <v>Yes</v>
      </c>
      <c r="P4837" t="str">
        <f t="shared" ca="1" si="1051"/>
        <v>No</v>
      </c>
      <c r="Q4837" t="str">
        <f t="shared" ca="1" si="1051"/>
        <v>Yes</v>
      </c>
      <c r="R4837">
        <f t="shared" ca="1" si="1057"/>
        <v>3</v>
      </c>
      <c r="S4837">
        <f t="shared" ca="1" si="1058"/>
        <v>3</v>
      </c>
      <c r="T4837">
        <f t="shared" ca="1" si="1059"/>
        <v>3</v>
      </c>
      <c r="U4837">
        <f t="shared" ca="1" si="1060"/>
        <v>0</v>
      </c>
      <c r="V4837">
        <f t="shared" ca="1" si="1061"/>
        <v>0</v>
      </c>
      <c r="W4837">
        <f t="shared" ca="1" si="1062"/>
        <v>4</v>
      </c>
      <c r="X4837">
        <f t="shared" ca="1" si="1063"/>
        <v>13</v>
      </c>
    </row>
    <row r="4838" spans="1:24" x14ac:dyDescent="0.25">
      <c r="A4838">
        <v>375692</v>
      </c>
      <c r="B4838" t="s">
        <v>16240</v>
      </c>
      <c r="C4838" t="s">
        <v>10</v>
      </c>
      <c r="D4838" t="s">
        <v>16241</v>
      </c>
      <c r="E4838" t="str">
        <f t="shared" ca="1" si="1064"/>
        <v xml:space="preserve"> Milton</v>
      </c>
      <c r="F4838" t="s">
        <v>24067</v>
      </c>
      <c r="G4838">
        <f t="shared" ca="1" si="1052"/>
        <v>8699805628</v>
      </c>
      <c r="H4838" t="s">
        <v>16243</v>
      </c>
      <c r="I4838" t="s">
        <v>16242</v>
      </c>
      <c r="J4838" t="str">
        <f t="shared" ca="1" si="1053"/>
        <v>Female</v>
      </c>
      <c r="K4838">
        <f t="shared" ca="1" si="1054"/>
        <v>65</v>
      </c>
      <c r="L4838" t="str">
        <f t="shared" ca="1" si="1055"/>
        <v>Adult</v>
      </c>
      <c r="M4838" t="str">
        <f t="shared" ca="1" si="1056"/>
        <v>No</v>
      </c>
      <c r="N4838" t="str">
        <f t="shared" ca="1" si="1056"/>
        <v>Yes</v>
      </c>
      <c r="O4838" t="str">
        <f t="shared" ca="1" si="1056"/>
        <v>No</v>
      </c>
      <c r="P4838" t="str">
        <f t="shared" ca="1" si="1051"/>
        <v>Yes</v>
      </c>
      <c r="Q4838" t="str">
        <f t="shared" ca="1" si="1051"/>
        <v>No</v>
      </c>
      <c r="R4838">
        <f t="shared" ca="1" si="1057"/>
        <v>5</v>
      </c>
      <c r="S4838">
        <f t="shared" ca="1" si="1058"/>
        <v>5</v>
      </c>
      <c r="T4838">
        <f t="shared" ca="1" si="1059"/>
        <v>3</v>
      </c>
      <c r="U4838">
        <f t="shared" ca="1" si="1060"/>
        <v>0</v>
      </c>
      <c r="V4838">
        <f t="shared" ca="1" si="1061"/>
        <v>4</v>
      </c>
      <c r="W4838">
        <f t="shared" ca="1" si="1062"/>
        <v>0</v>
      </c>
      <c r="X4838">
        <f t="shared" ca="1" si="1063"/>
        <v>17</v>
      </c>
    </row>
    <row r="4839" spans="1:24" x14ac:dyDescent="0.25">
      <c r="A4839">
        <v>375708</v>
      </c>
      <c r="B4839" t="s">
        <v>16244</v>
      </c>
      <c r="C4839" t="s">
        <v>10</v>
      </c>
      <c r="D4839" t="s">
        <v>16245</v>
      </c>
      <c r="E4839" t="str">
        <f t="shared" ca="1" si="1064"/>
        <v>Everett</v>
      </c>
      <c r="F4839" t="s">
        <v>24067</v>
      </c>
      <c r="G4839">
        <f t="shared" ca="1" si="1052"/>
        <v>4311189715</v>
      </c>
      <c r="H4839" t="s">
        <v>16247</v>
      </c>
      <c r="I4839" t="s">
        <v>16246</v>
      </c>
      <c r="J4839" t="str">
        <f t="shared" ca="1" si="1053"/>
        <v>Male</v>
      </c>
      <c r="K4839">
        <f t="shared" ca="1" si="1054"/>
        <v>49</v>
      </c>
      <c r="L4839" t="str">
        <f t="shared" ca="1" si="1055"/>
        <v>Adult</v>
      </c>
      <c r="M4839" t="str">
        <f t="shared" ca="1" si="1056"/>
        <v>No</v>
      </c>
      <c r="N4839" t="str">
        <f t="shared" ca="1" si="1056"/>
        <v>Yes</v>
      </c>
      <c r="O4839" t="str">
        <f t="shared" ca="1" si="1056"/>
        <v>Yes</v>
      </c>
      <c r="P4839" t="str">
        <f t="shared" ca="1" si="1051"/>
        <v>No</v>
      </c>
      <c r="Q4839" t="str">
        <f t="shared" ca="1" si="1051"/>
        <v>Yes</v>
      </c>
      <c r="R4839">
        <f t="shared" ca="1" si="1057"/>
        <v>3</v>
      </c>
      <c r="S4839">
        <f t="shared" ca="1" si="1058"/>
        <v>3</v>
      </c>
      <c r="T4839">
        <f t="shared" ca="1" si="1059"/>
        <v>5</v>
      </c>
      <c r="U4839">
        <f t="shared" ca="1" si="1060"/>
        <v>0</v>
      </c>
      <c r="V4839">
        <f t="shared" ca="1" si="1061"/>
        <v>0</v>
      </c>
      <c r="W4839">
        <f t="shared" ca="1" si="1062"/>
        <v>4</v>
      </c>
      <c r="X4839">
        <f t="shared" ca="1" si="1063"/>
        <v>15</v>
      </c>
    </row>
    <row r="4840" spans="1:24" x14ac:dyDescent="0.25">
      <c r="A4840">
        <v>375717</v>
      </c>
      <c r="B4840" t="s">
        <v>16248</v>
      </c>
      <c r="C4840" t="s">
        <v>10</v>
      </c>
      <c r="D4840" t="s">
        <v>16249</v>
      </c>
      <c r="E4840" t="str">
        <f t="shared" ca="1" si="1064"/>
        <v>Brookline</v>
      </c>
      <c r="F4840" t="s">
        <v>24067</v>
      </c>
      <c r="G4840">
        <f t="shared" ca="1" si="1052"/>
        <v>1549163493</v>
      </c>
      <c r="H4840" t="s">
        <v>16243</v>
      </c>
      <c r="I4840">
        <v>74743</v>
      </c>
      <c r="J4840" t="str">
        <f t="shared" ca="1" si="1053"/>
        <v>Male</v>
      </c>
      <c r="K4840">
        <f t="shared" ca="1" si="1054"/>
        <v>18</v>
      </c>
      <c r="L4840" t="str">
        <f t="shared" ca="1" si="1055"/>
        <v>Adult</v>
      </c>
      <c r="M4840" t="str">
        <f t="shared" ca="1" si="1056"/>
        <v>Yes</v>
      </c>
      <c r="N4840" t="str">
        <f t="shared" ca="1" si="1056"/>
        <v>No</v>
      </c>
      <c r="O4840" t="str">
        <f t="shared" ca="1" si="1056"/>
        <v>Yes</v>
      </c>
      <c r="P4840" t="str">
        <f t="shared" ca="1" si="1051"/>
        <v>Yes</v>
      </c>
      <c r="Q4840" t="str">
        <f t="shared" ca="1" si="1051"/>
        <v>No</v>
      </c>
      <c r="R4840">
        <f t="shared" ca="1" si="1057"/>
        <v>3</v>
      </c>
      <c r="S4840">
        <f t="shared" ca="1" si="1058"/>
        <v>3</v>
      </c>
      <c r="T4840">
        <f t="shared" ca="1" si="1059"/>
        <v>3</v>
      </c>
      <c r="U4840">
        <f t="shared" ca="1" si="1060"/>
        <v>3</v>
      </c>
      <c r="V4840">
        <f t="shared" ca="1" si="1061"/>
        <v>4</v>
      </c>
      <c r="W4840">
        <f t="shared" ca="1" si="1062"/>
        <v>0</v>
      </c>
      <c r="X4840">
        <f t="shared" ca="1" si="1063"/>
        <v>16</v>
      </c>
    </row>
    <row r="4841" spans="1:24" x14ac:dyDescent="0.25">
      <c r="A4841">
        <v>375726</v>
      </c>
      <c r="B4841" t="s">
        <v>16248</v>
      </c>
      <c r="C4841" t="s">
        <v>10</v>
      </c>
      <c r="D4841" t="s">
        <v>16250</v>
      </c>
      <c r="E4841" t="str">
        <f t="shared" ca="1" si="1064"/>
        <v>Watertown</v>
      </c>
      <c r="F4841" t="s">
        <v>24067</v>
      </c>
      <c r="G4841">
        <f t="shared" ca="1" si="1052"/>
        <v>6076104244</v>
      </c>
      <c r="H4841" t="s">
        <v>16251</v>
      </c>
      <c r="I4841">
        <v>74501</v>
      </c>
      <c r="J4841" t="str">
        <f t="shared" ca="1" si="1053"/>
        <v>Female</v>
      </c>
      <c r="K4841">
        <f t="shared" ca="1" si="1054"/>
        <v>49</v>
      </c>
      <c r="L4841" t="str">
        <f t="shared" ca="1" si="1055"/>
        <v>Adult</v>
      </c>
      <c r="M4841" t="str">
        <f t="shared" ca="1" si="1056"/>
        <v>No</v>
      </c>
      <c r="N4841" t="str">
        <f t="shared" ca="1" si="1056"/>
        <v>Yes</v>
      </c>
      <c r="O4841" t="str">
        <f t="shared" ca="1" si="1056"/>
        <v>Yes</v>
      </c>
      <c r="P4841" t="str">
        <f t="shared" ca="1" si="1051"/>
        <v>Yes</v>
      </c>
      <c r="Q4841" t="str">
        <f t="shared" ca="1" si="1051"/>
        <v>Yes</v>
      </c>
      <c r="R4841">
        <f t="shared" ca="1" si="1057"/>
        <v>4</v>
      </c>
      <c r="S4841">
        <f t="shared" ca="1" si="1058"/>
        <v>5</v>
      </c>
      <c r="T4841">
        <f t="shared" ca="1" si="1059"/>
        <v>5</v>
      </c>
      <c r="U4841">
        <f t="shared" ca="1" si="1060"/>
        <v>0</v>
      </c>
      <c r="V4841">
        <f t="shared" ca="1" si="1061"/>
        <v>4</v>
      </c>
      <c r="W4841">
        <f t="shared" ca="1" si="1062"/>
        <v>4</v>
      </c>
      <c r="X4841">
        <f t="shared" ca="1" si="1063"/>
        <v>22</v>
      </c>
    </row>
    <row r="4842" spans="1:24" x14ac:dyDescent="0.25">
      <c r="A4842">
        <v>375735</v>
      </c>
      <c r="B4842" t="s">
        <v>16248</v>
      </c>
      <c r="C4842" t="s">
        <v>10</v>
      </c>
      <c r="D4842" t="s">
        <v>16252</v>
      </c>
      <c r="E4842" t="str">
        <f t="shared" ca="1" si="1064"/>
        <v>Somerville</v>
      </c>
      <c r="F4842" t="s">
        <v>24067</v>
      </c>
      <c r="G4842">
        <f t="shared" ca="1" si="1052"/>
        <v>3495293022</v>
      </c>
      <c r="H4842" t="s">
        <v>16243</v>
      </c>
      <c r="I4842" t="s">
        <v>16253</v>
      </c>
      <c r="J4842" t="str">
        <f t="shared" ca="1" si="1053"/>
        <v>Male</v>
      </c>
      <c r="K4842">
        <f t="shared" ca="1" si="1054"/>
        <v>61</v>
      </c>
      <c r="L4842" t="str">
        <f t="shared" ca="1" si="1055"/>
        <v>Adult</v>
      </c>
      <c r="M4842" t="str">
        <f t="shared" ca="1" si="1056"/>
        <v>Yes</v>
      </c>
      <c r="N4842" t="str">
        <f t="shared" ca="1" si="1056"/>
        <v>Yes</v>
      </c>
      <c r="O4842" t="str">
        <f t="shared" ca="1" si="1056"/>
        <v>No</v>
      </c>
      <c r="P4842" t="str">
        <f t="shared" ca="1" si="1051"/>
        <v>Yes</v>
      </c>
      <c r="Q4842" t="str">
        <f t="shared" ca="1" si="1051"/>
        <v>Yes</v>
      </c>
      <c r="R4842">
        <f t="shared" ca="1" si="1057"/>
        <v>3</v>
      </c>
      <c r="S4842">
        <f t="shared" ca="1" si="1058"/>
        <v>3</v>
      </c>
      <c r="T4842">
        <f t="shared" ca="1" si="1059"/>
        <v>3</v>
      </c>
      <c r="U4842">
        <f t="shared" ca="1" si="1060"/>
        <v>3</v>
      </c>
      <c r="V4842">
        <f t="shared" ca="1" si="1061"/>
        <v>4</v>
      </c>
      <c r="W4842">
        <f t="shared" ca="1" si="1062"/>
        <v>4</v>
      </c>
      <c r="X4842">
        <f t="shared" ca="1" si="1063"/>
        <v>20</v>
      </c>
    </row>
    <row r="4843" spans="1:24" x14ac:dyDescent="0.25">
      <c r="A4843">
        <v>375744</v>
      </c>
      <c r="B4843" t="s">
        <v>16248</v>
      </c>
      <c r="C4843" t="s">
        <v>10</v>
      </c>
      <c r="D4843" t="s">
        <v>16254</v>
      </c>
      <c r="E4843" t="str">
        <f t="shared" ca="1" si="1064"/>
        <v>Dedham</v>
      </c>
      <c r="F4843" t="s">
        <v>24067</v>
      </c>
      <c r="G4843">
        <f t="shared" ca="1" si="1052"/>
        <v>9023609382</v>
      </c>
      <c r="H4843" t="s">
        <v>16243</v>
      </c>
      <c r="I4843">
        <v>74953</v>
      </c>
      <c r="J4843" t="str">
        <f t="shared" ca="1" si="1053"/>
        <v>Male</v>
      </c>
      <c r="K4843">
        <f t="shared" ca="1" si="1054"/>
        <v>39</v>
      </c>
      <c r="L4843" t="str">
        <f t="shared" ca="1" si="1055"/>
        <v>Adult</v>
      </c>
      <c r="M4843" t="str">
        <f t="shared" ca="1" si="1056"/>
        <v>Yes</v>
      </c>
      <c r="N4843" t="str">
        <f t="shared" ca="1" si="1056"/>
        <v>No</v>
      </c>
      <c r="O4843" t="str">
        <f t="shared" ca="1" si="1056"/>
        <v>No</v>
      </c>
      <c r="P4843" t="str">
        <f t="shared" ca="1" si="1051"/>
        <v>No</v>
      </c>
      <c r="Q4843" t="str">
        <f t="shared" ca="1" si="1051"/>
        <v>Yes</v>
      </c>
      <c r="R4843">
        <f t="shared" ca="1" si="1057"/>
        <v>4</v>
      </c>
      <c r="S4843">
        <f t="shared" ca="1" si="1058"/>
        <v>5</v>
      </c>
      <c r="T4843">
        <f t="shared" ca="1" si="1059"/>
        <v>0</v>
      </c>
      <c r="U4843">
        <f t="shared" ca="1" si="1060"/>
        <v>3</v>
      </c>
      <c r="V4843">
        <f t="shared" ca="1" si="1061"/>
        <v>0</v>
      </c>
      <c r="W4843">
        <f t="shared" ca="1" si="1062"/>
        <v>4</v>
      </c>
      <c r="X4843">
        <f t="shared" ca="1" si="1063"/>
        <v>16</v>
      </c>
    </row>
    <row r="4844" spans="1:24" x14ac:dyDescent="0.25">
      <c r="A4844">
        <v>375753</v>
      </c>
      <c r="B4844" t="s">
        <v>16255</v>
      </c>
      <c r="C4844" t="s">
        <v>10</v>
      </c>
      <c r="D4844" t="s">
        <v>16256</v>
      </c>
      <c r="E4844" t="str">
        <f t="shared" ca="1" si="1064"/>
        <v>Everett</v>
      </c>
      <c r="F4844" t="s">
        <v>24067</v>
      </c>
      <c r="G4844">
        <f t="shared" ca="1" si="1052"/>
        <v>5184294087</v>
      </c>
      <c r="H4844" t="s">
        <v>16257</v>
      </c>
      <c r="I4844">
        <v>74959</v>
      </c>
      <c r="J4844" t="str">
        <f t="shared" ca="1" si="1053"/>
        <v>Male</v>
      </c>
      <c r="K4844">
        <f t="shared" ca="1" si="1054"/>
        <v>23</v>
      </c>
      <c r="L4844" t="str">
        <f t="shared" ca="1" si="1055"/>
        <v>Adult</v>
      </c>
      <c r="M4844" t="str">
        <f t="shared" ca="1" si="1056"/>
        <v>No</v>
      </c>
      <c r="N4844" t="str">
        <f t="shared" ca="1" si="1056"/>
        <v>No</v>
      </c>
      <c r="O4844" t="str">
        <f t="shared" ca="1" si="1056"/>
        <v>No</v>
      </c>
      <c r="P4844" t="str">
        <f t="shared" ca="1" si="1051"/>
        <v>Yes</v>
      </c>
      <c r="Q4844" t="str">
        <f t="shared" ca="1" si="1051"/>
        <v>Yes</v>
      </c>
      <c r="R4844">
        <f t="shared" ca="1" si="1057"/>
        <v>4</v>
      </c>
      <c r="S4844">
        <f t="shared" ca="1" si="1058"/>
        <v>5</v>
      </c>
      <c r="T4844">
        <f t="shared" ca="1" si="1059"/>
        <v>0</v>
      </c>
      <c r="U4844">
        <f t="shared" ca="1" si="1060"/>
        <v>0</v>
      </c>
      <c r="V4844">
        <f t="shared" ca="1" si="1061"/>
        <v>4</v>
      </c>
      <c r="W4844">
        <f t="shared" ca="1" si="1062"/>
        <v>4</v>
      </c>
      <c r="X4844">
        <f t="shared" ca="1" si="1063"/>
        <v>17</v>
      </c>
    </row>
    <row r="4845" spans="1:24" x14ac:dyDescent="0.25">
      <c r="A4845">
        <v>375762</v>
      </c>
      <c r="B4845" t="s">
        <v>16248</v>
      </c>
      <c r="C4845" t="s">
        <v>10</v>
      </c>
      <c r="D4845" t="s">
        <v>16258</v>
      </c>
      <c r="E4845" t="str">
        <f t="shared" ca="1" si="1064"/>
        <v>Revere</v>
      </c>
      <c r="F4845" t="s">
        <v>24067</v>
      </c>
      <c r="G4845">
        <f t="shared" ca="1" si="1052"/>
        <v>8564551556</v>
      </c>
      <c r="H4845" t="s">
        <v>16243</v>
      </c>
      <c r="I4845">
        <v>74571</v>
      </c>
      <c r="J4845" t="str">
        <f t="shared" ca="1" si="1053"/>
        <v>Female</v>
      </c>
      <c r="K4845">
        <f t="shared" ca="1" si="1054"/>
        <v>50</v>
      </c>
      <c r="L4845" t="str">
        <f t="shared" ca="1" si="1055"/>
        <v>Adult</v>
      </c>
      <c r="M4845" t="str">
        <f t="shared" ca="1" si="1056"/>
        <v>Yes</v>
      </c>
      <c r="N4845" t="str">
        <f t="shared" ca="1" si="1056"/>
        <v>No</v>
      </c>
      <c r="O4845" t="str">
        <f t="shared" ca="1" si="1056"/>
        <v>No</v>
      </c>
      <c r="P4845" t="str">
        <f t="shared" ca="1" si="1051"/>
        <v>No</v>
      </c>
      <c r="Q4845" t="str">
        <f t="shared" ca="1" si="1051"/>
        <v>No</v>
      </c>
      <c r="R4845">
        <f t="shared" ca="1" si="1057"/>
        <v>2</v>
      </c>
      <c r="S4845">
        <f t="shared" ca="1" si="1058"/>
        <v>3</v>
      </c>
      <c r="T4845">
        <f t="shared" ca="1" si="1059"/>
        <v>0</v>
      </c>
      <c r="U4845">
        <f t="shared" ca="1" si="1060"/>
        <v>3</v>
      </c>
      <c r="V4845">
        <f t="shared" ca="1" si="1061"/>
        <v>0</v>
      </c>
      <c r="W4845">
        <f t="shared" ca="1" si="1062"/>
        <v>0</v>
      </c>
      <c r="X4845">
        <f t="shared" ca="1" si="1063"/>
        <v>8</v>
      </c>
    </row>
    <row r="4846" spans="1:24" x14ac:dyDescent="0.25">
      <c r="A4846">
        <v>375841</v>
      </c>
      <c r="B4846" t="s">
        <v>16259</v>
      </c>
      <c r="C4846" t="s">
        <v>10</v>
      </c>
      <c r="D4846" t="s">
        <v>16260</v>
      </c>
      <c r="E4846" t="str">
        <f t="shared" ca="1" si="1064"/>
        <v>Cambridge</v>
      </c>
      <c r="F4846" t="s">
        <v>24067</v>
      </c>
      <c r="G4846">
        <f t="shared" ca="1" si="1052"/>
        <v>5451080605</v>
      </c>
      <c r="H4846" t="s">
        <v>16262</v>
      </c>
      <c r="I4846" t="s">
        <v>16261</v>
      </c>
      <c r="J4846" t="str">
        <f t="shared" ca="1" si="1053"/>
        <v>Female</v>
      </c>
      <c r="K4846">
        <f t="shared" ca="1" si="1054"/>
        <v>62</v>
      </c>
      <c r="L4846" t="str">
        <f t="shared" ca="1" si="1055"/>
        <v>Adult</v>
      </c>
      <c r="M4846" t="str">
        <f t="shared" ca="1" si="1056"/>
        <v>No</v>
      </c>
      <c r="N4846" t="str">
        <f t="shared" ca="1" si="1056"/>
        <v>Yes</v>
      </c>
      <c r="O4846" t="str">
        <f t="shared" ca="1" si="1056"/>
        <v>Yes</v>
      </c>
      <c r="P4846" t="str">
        <f t="shared" ca="1" si="1051"/>
        <v>No</v>
      </c>
      <c r="Q4846" t="str">
        <f t="shared" ca="1" si="1051"/>
        <v>No</v>
      </c>
      <c r="R4846">
        <f t="shared" ca="1" si="1057"/>
        <v>2</v>
      </c>
      <c r="S4846">
        <f t="shared" ca="1" si="1058"/>
        <v>3</v>
      </c>
      <c r="T4846">
        <f t="shared" ca="1" si="1059"/>
        <v>5</v>
      </c>
      <c r="U4846">
        <f t="shared" ca="1" si="1060"/>
        <v>0</v>
      </c>
      <c r="V4846">
        <f t="shared" ca="1" si="1061"/>
        <v>0</v>
      </c>
      <c r="W4846">
        <f t="shared" ca="1" si="1062"/>
        <v>0</v>
      </c>
      <c r="X4846">
        <f t="shared" ca="1" si="1063"/>
        <v>10</v>
      </c>
    </row>
    <row r="4847" spans="1:24" x14ac:dyDescent="0.25">
      <c r="A4847">
        <v>375939</v>
      </c>
      <c r="B4847" t="s">
        <v>16263</v>
      </c>
      <c r="C4847" t="s">
        <v>10</v>
      </c>
      <c r="D4847" t="s">
        <v>16264</v>
      </c>
      <c r="E4847" t="str">
        <f t="shared" ca="1" si="1064"/>
        <v xml:space="preserve"> Milton</v>
      </c>
      <c r="F4847" t="s">
        <v>24067</v>
      </c>
      <c r="G4847">
        <f t="shared" ca="1" si="1052"/>
        <v>1618368465</v>
      </c>
      <c r="H4847" t="s">
        <v>11431</v>
      </c>
      <c r="I4847">
        <v>16602</v>
      </c>
      <c r="J4847" t="str">
        <f t="shared" ca="1" si="1053"/>
        <v>Female</v>
      </c>
      <c r="K4847">
        <f t="shared" ca="1" si="1054"/>
        <v>16</v>
      </c>
      <c r="L4847" t="str">
        <f t="shared" ca="1" si="1055"/>
        <v>Adoloscent</v>
      </c>
      <c r="M4847" t="str">
        <f t="shared" ca="1" si="1056"/>
        <v>Yes</v>
      </c>
      <c r="N4847" t="str">
        <f t="shared" ca="1" si="1056"/>
        <v>Yes</v>
      </c>
      <c r="O4847" t="str">
        <f t="shared" ca="1" si="1056"/>
        <v>No</v>
      </c>
      <c r="P4847" t="str">
        <f t="shared" ca="1" si="1051"/>
        <v>Yes</v>
      </c>
      <c r="Q4847" t="str">
        <f t="shared" ca="1" si="1051"/>
        <v>Yes</v>
      </c>
      <c r="R4847">
        <f t="shared" ca="1" si="1057"/>
        <v>2</v>
      </c>
      <c r="S4847">
        <f t="shared" ca="1" si="1058"/>
        <v>3</v>
      </c>
      <c r="T4847">
        <f t="shared" ca="1" si="1059"/>
        <v>3</v>
      </c>
      <c r="U4847">
        <f t="shared" ca="1" si="1060"/>
        <v>3</v>
      </c>
      <c r="V4847">
        <f t="shared" ca="1" si="1061"/>
        <v>4</v>
      </c>
      <c r="W4847">
        <f t="shared" ca="1" si="1062"/>
        <v>4</v>
      </c>
      <c r="X4847">
        <f t="shared" ca="1" si="1063"/>
        <v>19</v>
      </c>
    </row>
    <row r="4848" spans="1:24" x14ac:dyDescent="0.25">
      <c r="A4848">
        <v>375966</v>
      </c>
      <c r="B4848" t="s">
        <v>16265</v>
      </c>
      <c r="C4848" t="s">
        <v>10</v>
      </c>
      <c r="D4848" t="s">
        <v>16266</v>
      </c>
      <c r="E4848" t="str">
        <f t="shared" ca="1" si="1064"/>
        <v>Newton</v>
      </c>
      <c r="F4848" t="s">
        <v>24067</v>
      </c>
      <c r="G4848">
        <f t="shared" ca="1" si="1052"/>
        <v>2482602004</v>
      </c>
      <c r="H4848" t="s">
        <v>16267</v>
      </c>
      <c r="I4848">
        <v>19090</v>
      </c>
      <c r="J4848" t="str">
        <f t="shared" ca="1" si="1053"/>
        <v>Female</v>
      </c>
      <c r="K4848">
        <f t="shared" ca="1" si="1054"/>
        <v>45</v>
      </c>
      <c r="L4848" t="str">
        <f t="shared" ca="1" si="1055"/>
        <v>Adult</v>
      </c>
      <c r="M4848" t="str">
        <f t="shared" ca="1" si="1056"/>
        <v>No</v>
      </c>
      <c r="N4848" t="str">
        <f t="shared" ca="1" si="1056"/>
        <v>Yes</v>
      </c>
      <c r="O4848" t="str">
        <f t="shared" ca="1" si="1056"/>
        <v>No</v>
      </c>
      <c r="P4848" t="str">
        <f t="shared" ca="1" si="1051"/>
        <v>Yes</v>
      </c>
      <c r="Q4848" t="str">
        <f t="shared" ca="1" si="1051"/>
        <v>Yes</v>
      </c>
      <c r="R4848">
        <f t="shared" ca="1" si="1057"/>
        <v>5</v>
      </c>
      <c r="S4848">
        <f t="shared" ca="1" si="1058"/>
        <v>5</v>
      </c>
      <c r="T4848">
        <f t="shared" ca="1" si="1059"/>
        <v>3</v>
      </c>
      <c r="U4848">
        <f t="shared" ca="1" si="1060"/>
        <v>0</v>
      </c>
      <c r="V4848">
        <f t="shared" ca="1" si="1061"/>
        <v>4</v>
      </c>
      <c r="W4848">
        <f t="shared" ca="1" si="1062"/>
        <v>4</v>
      </c>
      <c r="X4848">
        <f t="shared" ca="1" si="1063"/>
        <v>21</v>
      </c>
    </row>
    <row r="4849" spans="1:24" x14ac:dyDescent="0.25">
      <c r="A4849">
        <v>375984</v>
      </c>
      <c r="B4849" t="s">
        <v>271</v>
      </c>
      <c r="C4849" t="s">
        <v>10</v>
      </c>
      <c r="D4849" t="s">
        <v>16268</v>
      </c>
      <c r="E4849" t="str">
        <f t="shared" ca="1" si="1064"/>
        <v>Quincy</v>
      </c>
      <c r="F4849" t="s">
        <v>24067</v>
      </c>
      <c r="G4849">
        <f t="shared" ca="1" si="1052"/>
        <v>8916495229</v>
      </c>
      <c r="H4849" t="s">
        <v>273</v>
      </c>
      <c r="I4849" t="s">
        <v>16269</v>
      </c>
      <c r="J4849" t="str">
        <f t="shared" ca="1" si="1053"/>
        <v>Male</v>
      </c>
      <c r="K4849">
        <f t="shared" ca="1" si="1054"/>
        <v>59</v>
      </c>
      <c r="L4849" t="str">
        <f t="shared" ca="1" si="1055"/>
        <v>Adult</v>
      </c>
      <c r="M4849" t="str">
        <f t="shared" ca="1" si="1056"/>
        <v>No</v>
      </c>
      <c r="N4849" t="str">
        <f t="shared" ca="1" si="1056"/>
        <v>Yes</v>
      </c>
      <c r="O4849" t="str">
        <f t="shared" ca="1" si="1056"/>
        <v>No</v>
      </c>
      <c r="P4849" t="str">
        <f t="shared" ca="1" si="1051"/>
        <v>Yes</v>
      </c>
      <c r="Q4849" t="str">
        <f t="shared" ca="1" si="1051"/>
        <v>No</v>
      </c>
      <c r="R4849">
        <f t="shared" ca="1" si="1057"/>
        <v>3</v>
      </c>
      <c r="S4849">
        <f t="shared" ca="1" si="1058"/>
        <v>3</v>
      </c>
      <c r="T4849">
        <f t="shared" ca="1" si="1059"/>
        <v>3</v>
      </c>
      <c r="U4849">
        <f t="shared" ca="1" si="1060"/>
        <v>0</v>
      </c>
      <c r="V4849">
        <f t="shared" ca="1" si="1061"/>
        <v>4</v>
      </c>
      <c r="W4849">
        <f t="shared" ca="1" si="1062"/>
        <v>0</v>
      </c>
      <c r="X4849">
        <f t="shared" ca="1" si="1063"/>
        <v>13</v>
      </c>
    </row>
    <row r="4850" spans="1:24" x14ac:dyDescent="0.25">
      <c r="A4850">
        <v>376039</v>
      </c>
      <c r="B4850" t="s">
        <v>16270</v>
      </c>
      <c r="C4850" t="s">
        <v>10</v>
      </c>
      <c r="D4850" t="s">
        <v>16271</v>
      </c>
      <c r="E4850" t="str">
        <f t="shared" ca="1" si="1064"/>
        <v>Winthrop</v>
      </c>
      <c r="F4850" t="s">
        <v>24067</v>
      </c>
      <c r="G4850">
        <f t="shared" ca="1" si="1052"/>
        <v>1447012194</v>
      </c>
      <c r="H4850" t="s">
        <v>16272</v>
      </c>
      <c r="I4850">
        <v>15068</v>
      </c>
      <c r="J4850" t="str">
        <f t="shared" ca="1" si="1053"/>
        <v>Female</v>
      </c>
      <c r="K4850">
        <f t="shared" ca="1" si="1054"/>
        <v>69</v>
      </c>
      <c r="L4850" t="str">
        <f t="shared" ca="1" si="1055"/>
        <v>Adult</v>
      </c>
      <c r="M4850" t="str">
        <f t="shared" ca="1" si="1056"/>
        <v>Yes</v>
      </c>
      <c r="N4850" t="str">
        <f t="shared" ca="1" si="1056"/>
        <v>No</v>
      </c>
      <c r="O4850" t="str">
        <f t="shared" ca="1" si="1056"/>
        <v>No</v>
      </c>
      <c r="P4850" t="str">
        <f t="shared" ca="1" si="1051"/>
        <v>Yes</v>
      </c>
      <c r="Q4850" t="str">
        <f t="shared" ca="1" si="1051"/>
        <v>No</v>
      </c>
      <c r="R4850">
        <f t="shared" ca="1" si="1057"/>
        <v>2</v>
      </c>
      <c r="S4850">
        <f t="shared" ca="1" si="1058"/>
        <v>3</v>
      </c>
      <c r="T4850">
        <f t="shared" ca="1" si="1059"/>
        <v>0</v>
      </c>
      <c r="U4850">
        <f t="shared" ca="1" si="1060"/>
        <v>3</v>
      </c>
      <c r="V4850">
        <f t="shared" ca="1" si="1061"/>
        <v>4</v>
      </c>
      <c r="W4850">
        <f t="shared" ca="1" si="1062"/>
        <v>0</v>
      </c>
      <c r="X4850">
        <f t="shared" ca="1" si="1063"/>
        <v>12</v>
      </c>
    </row>
    <row r="4851" spans="1:24" x14ac:dyDescent="0.25">
      <c r="A4851">
        <v>376136</v>
      </c>
      <c r="B4851" t="s">
        <v>16273</v>
      </c>
      <c r="C4851" t="s">
        <v>10</v>
      </c>
      <c r="D4851" t="s">
        <v>16274</v>
      </c>
      <c r="E4851" t="str">
        <f t="shared" ca="1" si="1064"/>
        <v>Watertown</v>
      </c>
      <c r="F4851" t="s">
        <v>24067</v>
      </c>
      <c r="G4851">
        <f t="shared" ca="1" si="1052"/>
        <v>2667847532</v>
      </c>
      <c r="H4851" t="s">
        <v>16275</v>
      </c>
      <c r="I4851">
        <v>15235</v>
      </c>
      <c r="J4851" t="str">
        <f t="shared" ca="1" si="1053"/>
        <v>Female</v>
      </c>
      <c r="K4851">
        <f t="shared" ca="1" si="1054"/>
        <v>63</v>
      </c>
      <c r="L4851" t="str">
        <f t="shared" ca="1" si="1055"/>
        <v>Adult</v>
      </c>
      <c r="M4851" t="str">
        <f t="shared" ca="1" si="1056"/>
        <v>Yes</v>
      </c>
      <c r="N4851" t="str">
        <f t="shared" ca="1" si="1056"/>
        <v>Yes</v>
      </c>
      <c r="O4851" t="str">
        <f t="shared" ca="1" si="1056"/>
        <v>No</v>
      </c>
      <c r="P4851" t="str">
        <f t="shared" ca="1" si="1051"/>
        <v>Yes</v>
      </c>
      <c r="Q4851" t="str">
        <f t="shared" ca="1" si="1051"/>
        <v>Yes</v>
      </c>
      <c r="R4851">
        <f t="shared" ca="1" si="1057"/>
        <v>1</v>
      </c>
      <c r="S4851">
        <f t="shared" ca="1" si="1058"/>
        <v>0</v>
      </c>
      <c r="T4851">
        <f t="shared" ca="1" si="1059"/>
        <v>3</v>
      </c>
      <c r="U4851">
        <f t="shared" ca="1" si="1060"/>
        <v>3</v>
      </c>
      <c r="V4851">
        <f t="shared" ca="1" si="1061"/>
        <v>4</v>
      </c>
      <c r="W4851">
        <f t="shared" ca="1" si="1062"/>
        <v>4</v>
      </c>
      <c r="X4851">
        <f t="shared" ca="1" si="1063"/>
        <v>15</v>
      </c>
    </row>
    <row r="4852" spans="1:24" x14ac:dyDescent="0.25">
      <c r="A4852">
        <v>376224</v>
      </c>
      <c r="B4852" t="s">
        <v>16276</v>
      </c>
      <c r="C4852" t="s">
        <v>10</v>
      </c>
      <c r="D4852" t="s">
        <v>16277</v>
      </c>
      <c r="E4852" t="str">
        <f t="shared" ca="1" si="1064"/>
        <v>Newton</v>
      </c>
      <c r="F4852" t="s">
        <v>24067</v>
      </c>
      <c r="G4852">
        <f t="shared" ca="1" si="1052"/>
        <v>6522185557</v>
      </c>
      <c r="H4852" t="s">
        <v>15013</v>
      </c>
      <c r="I4852" t="s">
        <v>16278</v>
      </c>
      <c r="J4852" t="str">
        <f t="shared" ca="1" si="1053"/>
        <v>Male</v>
      </c>
      <c r="K4852">
        <f t="shared" ca="1" si="1054"/>
        <v>17</v>
      </c>
      <c r="L4852" t="str">
        <f t="shared" ca="1" si="1055"/>
        <v>Adoloscent</v>
      </c>
      <c r="M4852" t="str">
        <f t="shared" ca="1" si="1056"/>
        <v>Yes</v>
      </c>
      <c r="N4852" t="str">
        <f t="shared" ca="1" si="1056"/>
        <v>No</v>
      </c>
      <c r="O4852" t="str">
        <f t="shared" ca="1" si="1056"/>
        <v>No</v>
      </c>
      <c r="P4852" t="str">
        <f t="shared" ca="1" si="1051"/>
        <v>No</v>
      </c>
      <c r="Q4852" t="str">
        <f t="shared" ca="1" si="1051"/>
        <v>No</v>
      </c>
      <c r="R4852">
        <f t="shared" ca="1" si="1057"/>
        <v>1</v>
      </c>
      <c r="S4852">
        <f t="shared" ca="1" si="1058"/>
        <v>0</v>
      </c>
      <c r="T4852">
        <f t="shared" ca="1" si="1059"/>
        <v>0</v>
      </c>
      <c r="U4852">
        <f t="shared" ca="1" si="1060"/>
        <v>3</v>
      </c>
      <c r="V4852">
        <f t="shared" ca="1" si="1061"/>
        <v>0</v>
      </c>
      <c r="W4852">
        <f t="shared" ca="1" si="1062"/>
        <v>0</v>
      </c>
      <c r="X4852">
        <f t="shared" ca="1" si="1063"/>
        <v>4</v>
      </c>
    </row>
    <row r="4853" spans="1:24" x14ac:dyDescent="0.25">
      <c r="A4853">
        <v>376242</v>
      </c>
      <c r="B4853" t="s">
        <v>16279</v>
      </c>
      <c r="C4853" t="s">
        <v>10</v>
      </c>
      <c r="D4853" t="s">
        <v>16280</v>
      </c>
      <c r="E4853" t="str">
        <f t="shared" ca="1" si="1064"/>
        <v xml:space="preserve"> Milton</v>
      </c>
      <c r="F4853" t="s">
        <v>24067</v>
      </c>
      <c r="G4853">
        <f t="shared" ca="1" si="1052"/>
        <v>2385128507</v>
      </c>
      <c r="H4853" t="s">
        <v>16282</v>
      </c>
      <c r="I4853" t="s">
        <v>16281</v>
      </c>
      <c r="J4853" t="str">
        <f t="shared" ca="1" si="1053"/>
        <v>Male</v>
      </c>
      <c r="K4853">
        <f t="shared" ca="1" si="1054"/>
        <v>53</v>
      </c>
      <c r="L4853" t="str">
        <f t="shared" ca="1" si="1055"/>
        <v>Adult</v>
      </c>
      <c r="M4853" t="str">
        <f t="shared" ca="1" si="1056"/>
        <v>Yes</v>
      </c>
      <c r="N4853" t="str">
        <f t="shared" ca="1" si="1056"/>
        <v>Yes</v>
      </c>
      <c r="O4853" t="str">
        <f t="shared" ca="1" si="1056"/>
        <v>Yes</v>
      </c>
      <c r="P4853" t="str">
        <f t="shared" ca="1" si="1051"/>
        <v>Yes</v>
      </c>
      <c r="Q4853" t="str">
        <f t="shared" ca="1" si="1051"/>
        <v>No</v>
      </c>
      <c r="R4853">
        <f t="shared" ca="1" si="1057"/>
        <v>2</v>
      </c>
      <c r="S4853">
        <f t="shared" ca="1" si="1058"/>
        <v>3</v>
      </c>
      <c r="T4853">
        <f t="shared" ca="1" si="1059"/>
        <v>5</v>
      </c>
      <c r="U4853">
        <f t="shared" ca="1" si="1060"/>
        <v>3</v>
      </c>
      <c r="V4853">
        <f t="shared" ca="1" si="1061"/>
        <v>4</v>
      </c>
      <c r="W4853">
        <f t="shared" ca="1" si="1062"/>
        <v>0</v>
      </c>
      <c r="X4853">
        <f t="shared" ca="1" si="1063"/>
        <v>17</v>
      </c>
    </row>
    <row r="4854" spans="1:24" x14ac:dyDescent="0.25">
      <c r="A4854">
        <v>376288</v>
      </c>
      <c r="B4854" t="s">
        <v>16283</v>
      </c>
      <c r="C4854" t="s">
        <v>10</v>
      </c>
      <c r="D4854" t="s">
        <v>16284</v>
      </c>
      <c r="E4854" t="str">
        <f t="shared" ca="1" si="1064"/>
        <v>Watertown</v>
      </c>
      <c r="F4854" t="s">
        <v>24067</v>
      </c>
      <c r="G4854">
        <f t="shared" ca="1" si="1052"/>
        <v>9412149051</v>
      </c>
      <c r="H4854" t="s">
        <v>16285</v>
      </c>
      <c r="I4854">
        <v>680</v>
      </c>
      <c r="J4854" t="str">
        <f t="shared" ca="1" si="1053"/>
        <v>Male</v>
      </c>
      <c r="K4854">
        <f t="shared" ca="1" si="1054"/>
        <v>61</v>
      </c>
      <c r="L4854" t="str">
        <f t="shared" ca="1" si="1055"/>
        <v>Adult</v>
      </c>
      <c r="M4854" t="str">
        <f t="shared" ca="1" si="1056"/>
        <v>No</v>
      </c>
      <c r="N4854" t="str">
        <f t="shared" ca="1" si="1056"/>
        <v>No</v>
      </c>
      <c r="O4854" t="str">
        <f t="shared" ca="1" si="1056"/>
        <v>No</v>
      </c>
      <c r="P4854" t="str">
        <f t="shared" ca="1" si="1051"/>
        <v>Yes</v>
      </c>
      <c r="Q4854" t="str">
        <f t="shared" ca="1" si="1051"/>
        <v>Yes</v>
      </c>
      <c r="R4854">
        <f t="shared" ca="1" si="1057"/>
        <v>5</v>
      </c>
      <c r="S4854">
        <f t="shared" ca="1" si="1058"/>
        <v>5</v>
      </c>
      <c r="T4854">
        <f t="shared" ca="1" si="1059"/>
        <v>0</v>
      </c>
      <c r="U4854">
        <f t="shared" ca="1" si="1060"/>
        <v>0</v>
      </c>
      <c r="V4854">
        <f t="shared" ca="1" si="1061"/>
        <v>4</v>
      </c>
      <c r="W4854">
        <f t="shared" ca="1" si="1062"/>
        <v>4</v>
      </c>
      <c r="X4854">
        <f t="shared" ca="1" si="1063"/>
        <v>18</v>
      </c>
    </row>
    <row r="4855" spans="1:24" x14ac:dyDescent="0.25">
      <c r="A4855">
        <v>376321</v>
      </c>
      <c r="B4855" t="s">
        <v>16286</v>
      </c>
      <c r="C4855" t="s">
        <v>10</v>
      </c>
      <c r="D4855" t="s">
        <v>16287</v>
      </c>
      <c r="E4855" t="str">
        <f t="shared" ca="1" si="1064"/>
        <v>Newton</v>
      </c>
      <c r="F4855" t="s">
        <v>24067</v>
      </c>
      <c r="G4855">
        <f t="shared" ca="1" si="1052"/>
        <v>1627577888</v>
      </c>
      <c r="H4855" t="s">
        <v>16289</v>
      </c>
      <c r="I4855" t="s">
        <v>16288</v>
      </c>
      <c r="J4855" t="str">
        <f t="shared" ca="1" si="1053"/>
        <v>Male</v>
      </c>
      <c r="K4855">
        <f t="shared" ca="1" si="1054"/>
        <v>51</v>
      </c>
      <c r="L4855" t="str">
        <f t="shared" ca="1" si="1055"/>
        <v>Adult</v>
      </c>
      <c r="M4855" t="str">
        <f t="shared" ca="1" si="1056"/>
        <v>Yes</v>
      </c>
      <c r="N4855" t="str">
        <f t="shared" ca="1" si="1056"/>
        <v>No</v>
      </c>
      <c r="O4855" t="str">
        <f t="shared" ca="1" si="1056"/>
        <v>No</v>
      </c>
      <c r="P4855" t="str">
        <f t="shared" ca="1" si="1051"/>
        <v>No</v>
      </c>
      <c r="Q4855" t="str">
        <f t="shared" ca="1" si="1051"/>
        <v>No</v>
      </c>
      <c r="R4855">
        <f t="shared" ca="1" si="1057"/>
        <v>5</v>
      </c>
      <c r="S4855">
        <f t="shared" ca="1" si="1058"/>
        <v>5</v>
      </c>
      <c r="T4855">
        <f t="shared" ca="1" si="1059"/>
        <v>0</v>
      </c>
      <c r="U4855">
        <f t="shared" ca="1" si="1060"/>
        <v>3</v>
      </c>
      <c r="V4855">
        <f t="shared" ca="1" si="1061"/>
        <v>0</v>
      </c>
      <c r="W4855">
        <f t="shared" ca="1" si="1062"/>
        <v>0</v>
      </c>
      <c r="X4855">
        <f t="shared" ca="1" si="1063"/>
        <v>13</v>
      </c>
    </row>
    <row r="4856" spans="1:24" x14ac:dyDescent="0.25">
      <c r="A4856">
        <v>376330</v>
      </c>
      <c r="B4856" t="s">
        <v>16290</v>
      </c>
      <c r="C4856" t="s">
        <v>10</v>
      </c>
      <c r="D4856" t="s">
        <v>16291</v>
      </c>
      <c r="E4856" t="str">
        <f t="shared" ca="1" si="1064"/>
        <v>Cambridge</v>
      </c>
      <c r="F4856" t="s">
        <v>24067</v>
      </c>
      <c r="G4856">
        <f t="shared" ca="1" si="1052"/>
        <v>6675327061</v>
      </c>
      <c r="H4856" t="s">
        <v>16292</v>
      </c>
      <c r="I4856">
        <v>725</v>
      </c>
      <c r="J4856" t="str">
        <f t="shared" ca="1" si="1053"/>
        <v>Female</v>
      </c>
      <c r="K4856">
        <f t="shared" ca="1" si="1054"/>
        <v>18</v>
      </c>
      <c r="L4856" t="str">
        <f t="shared" ca="1" si="1055"/>
        <v>Adult</v>
      </c>
      <c r="M4856" t="str">
        <f t="shared" ca="1" si="1056"/>
        <v>Yes</v>
      </c>
      <c r="N4856" t="str">
        <f t="shared" ca="1" si="1056"/>
        <v>No</v>
      </c>
      <c r="O4856" t="str">
        <f t="shared" ca="1" si="1056"/>
        <v>No</v>
      </c>
      <c r="P4856" t="str">
        <f t="shared" ca="1" si="1051"/>
        <v>Yes</v>
      </c>
      <c r="Q4856" t="str">
        <f t="shared" ca="1" si="1051"/>
        <v>No</v>
      </c>
      <c r="R4856">
        <f t="shared" ca="1" si="1057"/>
        <v>4</v>
      </c>
      <c r="S4856">
        <f t="shared" ca="1" si="1058"/>
        <v>5</v>
      </c>
      <c r="T4856">
        <f t="shared" ca="1" si="1059"/>
        <v>0</v>
      </c>
      <c r="U4856">
        <f t="shared" ca="1" si="1060"/>
        <v>3</v>
      </c>
      <c r="V4856">
        <f t="shared" ca="1" si="1061"/>
        <v>4</v>
      </c>
      <c r="W4856">
        <f t="shared" ca="1" si="1062"/>
        <v>0</v>
      </c>
      <c r="X4856">
        <f t="shared" ca="1" si="1063"/>
        <v>16</v>
      </c>
    </row>
    <row r="4857" spans="1:24" x14ac:dyDescent="0.25">
      <c r="A4857">
        <v>376385</v>
      </c>
      <c r="B4857" t="s">
        <v>16293</v>
      </c>
      <c r="C4857" t="s">
        <v>10</v>
      </c>
      <c r="D4857" t="s">
        <v>16294</v>
      </c>
      <c r="E4857" t="str">
        <f t="shared" ca="1" si="1064"/>
        <v>Canton</v>
      </c>
      <c r="F4857" t="s">
        <v>24067</v>
      </c>
      <c r="G4857">
        <f t="shared" ca="1" si="1052"/>
        <v>7051970037</v>
      </c>
      <c r="H4857" t="s">
        <v>16295</v>
      </c>
      <c r="I4857">
        <v>603</v>
      </c>
      <c r="J4857" t="str">
        <f t="shared" ca="1" si="1053"/>
        <v>Male</v>
      </c>
      <c r="K4857">
        <f t="shared" ca="1" si="1054"/>
        <v>25</v>
      </c>
      <c r="L4857" t="str">
        <f t="shared" ca="1" si="1055"/>
        <v>Adult</v>
      </c>
      <c r="M4857" t="str">
        <f t="shared" ca="1" si="1056"/>
        <v>Yes</v>
      </c>
      <c r="N4857" t="str">
        <f t="shared" ca="1" si="1056"/>
        <v>Yes</v>
      </c>
      <c r="O4857" t="str">
        <f t="shared" ca="1" si="1056"/>
        <v>No</v>
      </c>
      <c r="P4857" t="str">
        <f t="shared" ca="1" si="1051"/>
        <v>No</v>
      </c>
      <c r="Q4857" t="str">
        <f t="shared" ca="1" si="1051"/>
        <v>No</v>
      </c>
      <c r="R4857">
        <f t="shared" ca="1" si="1057"/>
        <v>1</v>
      </c>
      <c r="S4857">
        <f t="shared" ca="1" si="1058"/>
        <v>0</v>
      </c>
      <c r="T4857">
        <f t="shared" ca="1" si="1059"/>
        <v>3</v>
      </c>
      <c r="U4857">
        <f t="shared" ca="1" si="1060"/>
        <v>3</v>
      </c>
      <c r="V4857">
        <f t="shared" ca="1" si="1061"/>
        <v>0</v>
      </c>
      <c r="W4857">
        <f t="shared" ca="1" si="1062"/>
        <v>0</v>
      </c>
      <c r="X4857">
        <f t="shared" ca="1" si="1063"/>
        <v>7</v>
      </c>
    </row>
    <row r="4858" spans="1:24" x14ac:dyDescent="0.25">
      <c r="A4858">
        <v>376446</v>
      </c>
      <c r="B4858" t="s">
        <v>16296</v>
      </c>
      <c r="C4858" t="s">
        <v>10</v>
      </c>
      <c r="D4858" t="s">
        <v>16297</v>
      </c>
      <c r="E4858" t="str">
        <f t="shared" ca="1" si="1064"/>
        <v>Quincy</v>
      </c>
      <c r="F4858" t="s">
        <v>24067</v>
      </c>
      <c r="G4858">
        <f t="shared" ca="1" si="1052"/>
        <v>6082089285</v>
      </c>
      <c r="H4858" t="s">
        <v>16299</v>
      </c>
      <c r="I4858" t="s">
        <v>16298</v>
      </c>
      <c r="J4858" t="str">
        <f t="shared" ca="1" si="1053"/>
        <v>Female</v>
      </c>
      <c r="K4858">
        <f t="shared" ca="1" si="1054"/>
        <v>38</v>
      </c>
      <c r="L4858" t="str">
        <f t="shared" ca="1" si="1055"/>
        <v>Adult</v>
      </c>
      <c r="M4858" t="str">
        <f t="shared" ca="1" si="1056"/>
        <v>Yes</v>
      </c>
      <c r="N4858" t="str">
        <f t="shared" ca="1" si="1056"/>
        <v>No</v>
      </c>
      <c r="O4858" t="str">
        <f t="shared" ca="1" si="1056"/>
        <v>No</v>
      </c>
      <c r="P4858" t="str">
        <f t="shared" ca="1" si="1051"/>
        <v>No</v>
      </c>
      <c r="Q4858" t="str">
        <f t="shared" ca="1" si="1051"/>
        <v>No</v>
      </c>
      <c r="R4858">
        <f t="shared" ca="1" si="1057"/>
        <v>5</v>
      </c>
      <c r="S4858">
        <f t="shared" ca="1" si="1058"/>
        <v>5</v>
      </c>
      <c r="T4858">
        <f t="shared" ca="1" si="1059"/>
        <v>0</v>
      </c>
      <c r="U4858">
        <f t="shared" ca="1" si="1060"/>
        <v>3</v>
      </c>
      <c r="V4858">
        <f t="shared" ca="1" si="1061"/>
        <v>0</v>
      </c>
      <c r="W4858">
        <f t="shared" ca="1" si="1062"/>
        <v>0</v>
      </c>
      <c r="X4858">
        <f t="shared" ca="1" si="1063"/>
        <v>13</v>
      </c>
    </row>
    <row r="4859" spans="1:24" x14ac:dyDescent="0.25">
      <c r="A4859">
        <v>376631</v>
      </c>
      <c r="B4859" t="s">
        <v>16300</v>
      </c>
      <c r="C4859" t="s">
        <v>10</v>
      </c>
      <c r="D4859" t="s">
        <v>16301</v>
      </c>
      <c r="E4859" t="str">
        <f t="shared" ca="1" si="1064"/>
        <v>Newton</v>
      </c>
      <c r="F4859" t="s">
        <v>24067</v>
      </c>
      <c r="G4859">
        <f t="shared" ca="1" si="1052"/>
        <v>8797783851</v>
      </c>
      <c r="H4859" t="s">
        <v>16302</v>
      </c>
      <c r="I4859">
        <v>38501</v>
      </c>
      <c r="J4859" t="str">
        <f t="shared" ca="1" si="1053"/>
        <v>Female</v>
      </c>
      <c r="K4859">
        <f t="shared" ca="1" si="1054"/>
        <v>25</v>
      </c>
      <c r="L4859" t="str">
        <f t="shared" ca="1" si="1055"/>
        <v>Adult</v>
      </c>
      <c r="M4859" t="str">
        <f t="shared" ca="1" si="1056"/>
        <v>No</v>
      </c>
      <c r="N4859" t="str">
        <f t="shared" ca="1" si="1056"/>
        <v>No</v>
      </c>
      <c r="O4859" t="str">
        <f t="shared" ca="1" si="1056"/>
        <v>Yes</v>
      </c>
      <c r="P4859" t="str">
        <f t="shared" ca="1" si="1051"/>
        <v>No</v>
      </c>
      <c r="Q4859" t="str">
        <f t="shared" ca="1" si="1051"/>
        <v>Yes</v>
      </c>
      <c r="R4859">
        <f t="shared" ca="1" si="1057"/>
        <v>1</v>
      </c>
      <c r="S4859">
        <f t="shared" ca="1" si="1058"/>
        <v>0</v>
      </c>
      <c r="T4859">
        <f t="shared" ca="1" si="1059"/>
        <v>3</v>
      </c>
      <c r="U4859">
        <f t="shared" ca="1" si="1060"/>
        <v>0</v>
      </c>
      <c r="V4859">
        <f t="shared" ca="1" si="1061"/>
        <v>0</v>
      </c>
      <c r="W4859">
        <f t="shared" ca="1" si="1062"/>
        <v>4</v>
      </c>
      <c r="X4859">
        <f t="shared" ca="1" si="1063"/>
        <v>8</v>
      </c>
    </row>
    <row r="4860" spans="1:24" x14ac:dyDescent="0.25">
      <c r="A4860">
        <v>376668</v>
      </c>
      <c r="B4860" t="s">
        <v>16303</v>
      </c>
      <c r="C4860" t="s">
        <v>10</v>
      </c>
      <c r="D4860" t="s">
        <v>16304</v>
      </c>
      <c r="E4860" t="str">
        <f t="shared" ca="1" si="1064"/>
        <v>Winthrop</v>
      </c>
      <c r="F4860" t="s">
        <v>24067</v>
      </c>
      <c r="G4860">
        <f t="shared" ca="1" si="1052"/>
        <v>3106360355</v>
      </c>
      <c r="H4860" t="s">
        <v>16306</v>
      </c>
      <c r="I4860" t="s">
        <v>16305</v>
      </c>
      <c r="J4860" t="str">
        <f t="shared" ca="1" si="1053"/>
        <v>Male</v>
      </c>
      <c r="K4860">
        <f t="shared" ca="1" si="1054"/>
        <v>49</v>
      </c>
      <c r="L4860" t="str">
        <f t="shared" ca="1" si="1055"/>
        <v>Adult</v>
      </c>
      <c r="M4860" t="str">
        <f t="shared" ca="1" si="1056"/>
        <v>No</v>
      </c>
      <c r="N4860" t="str">
        <f t="shared" ca="1" si="1056"/>
        <v>No</v>
      </c>
      <c r="O4860" t="str">
        <f t="shared" ca="1" si="1056"/>
        <v>No</v>
      </c>
      <c r="P4860" t="str">
        <f t="shared" ca="1" si="1051"/>
        <v>No</v>
      </c>
      <c r="Q4860" t="str">
        <f t="shared" ca="1" si="1051"/>
        <v>No</v>
      </c>
      <c r="R4860">
        <f t="shared" ca="1" si="1057"/>
        <v>1</v>
      </c>
      <c r="S4860">
        <f t="shared" ca="1" si="1058"/>
        <v>0</v>
      </c>
      <c r="T4860">
        <f t="shared" ca="1" si="1059"/>
        <v>0</v>
      </c>
      <c r="U4860">
        <f t="shared" ca="1" si="1060"/>
        <v>0</v>
      </c>
      <c r="V4860">
        <f t="shared" ca="1" si="1061"/>
        <v>0</v>
      </c>
      <c r="W4860">
        <f t="shared" ca="1" si="1062"/>
        <v>0</v>
      </c>
      <c r="X4860">
        <f t="shared" ca="1" si="1063"/>
        <v>1</v>
      </c>
    </row>
    <row r="4861" spans="1:24" x14ac:dyDescent="0.25">
      <c r="A4861">
        <v>376677</v>
      </c>
      <c r="B4861" t="s">
        <v>16307</v>
      </c>
      <c r="C4861" t="s">
        <v>10</v>
      </c>
      <c r="D4861" t="s">
        <v>16308</v>
      </c>
      <c r="E4861" t="str">
        <f t="shared" ca="1" si="1064"/>
        <v>Dedham</v>
      </c>
      <c r="F4861" t="s">
        <v>24067</v>
      </c>
      <c r="G4861">
        <f t="shared" ca="1" si="1052"/>
        <v>8272495867</v>
      </c>
      <c r="H4861" t="s">
        <v>16309</v>
      </c>
      <c r="I4861">
        <v>37042</v>
      </c>
      <c r="J4861" t="str">
        <f t="shared" ca="1" si="1053"/>
        <v>Male</v>
      </c>
      <c r="K4861">
        <f t="shared" ca="1" si="1054"/>
        <v>21</v>
      </c>
      <c r="L4861" t="str">
        <f t="shared" ca="1" si="1055"/>
        <v>Adult</v>
      </c>
      <c r="M4861" t="str">
        <f t="shared" ca="1" si="1056"/>
        <v>No</v>
      </c>
      <c r="N4861" t="str">
        <f t="shared" ca="1" si="1056"/>
        <v>Yes</v>
      </c>
      <c r="O4861" t="str">
        <f t="shared" ca="1" si="1056"/>
        <v>No</v>
      </c>
      <c r="P4861" t="str">
        <f t="shared" ca="1" si="1051"/>
        <v>No</v>
      </c>
      <c r="Q4861" t="str">
        <f t="shared" ca="1" si="1051"/>
        <v>Yes</v>
      </c>
      <c r="R4861">
        <f t="shared" ca="1" si="1057"/>
        <v>5</v>
      </c>
      <c r="S4861">
        <f t="shared" ca="1" si="1058"/>
        <v>5</v>
      </c>
      <c r="T4861">
        <f t="shared" ca="1" si="1059"/>
        <v>3</v>
      </c>
      <c r="U4861">
        <f t="shared" ca="1" si="1060"/>
        <v>0</v>
      </c>
      <c r="V4861">
        <f t="shared" ca="1" si="1061"/>
        <v>0</v>
      </c>
      <c r="W4861">
        <f t="shared" ca="1" si="1062"/>
        <v>4</v>
      </c>
      <c r="X4861">
        <f t="shared" ca="1" si="1063"/>
        <v>17</v>
      </c>
    </row>
    <row r="4862" spans="1:24" x14ac:dyDescent="0.25">
      <c r="A4862">
        <v>376695</v>
      </c>
      <c r="B4862" t="s">
        <v>16310</v>
      </c>
      <c r="C4862" t="s">
        <v>10</v>
      </c>
      <c r="D4862" t="s">
        <v>16311</v>
      </c>
      <c r="E4862" t="str">
        <f t="shared" ca="1" si="1064"/>
        <v>Dedham</v>
      </c>
      <c r="F4862" t="s">
        <v>24067</v>
      </c>
      <c r="G4862">
        <f t="shared" ca="1" si="1052"/>
        <v>8277683501</v>
      </c>
      <c r="H4862" t="s">
        <v>16312</v>
      </c>
      <c r="I4862">
        <v>96960</v>
      </c>
      <c r="J4862" t="str">
        <f t="shared" ca="1" si="1053"/>
        <v>Male</v>
      </c>
      <c r="K4862">
        <f t="shared" ca="1" si="1054"/>
        <v>49</v>
      </c>
      <c r="L4862" t="str">
        <f t="shared" ca="1" si="1055"/>
        <v>Adult</v>
      </c>
      <c r="M4862" t="str">
        <f t="shared" ca="1" si="1056"/>
        <v>No</v>
      </c>
      <c r="N4862" t="str">
        <f t="shared" ca="1" si="1056"/>
        <v>No</v>
      </c>
      <c r="O4862" t="str">
        <f t="shared" ca="1" si="1056"/>
        <v>Yes</v>
      </c>
      <c r="P4862" t="str">
        <f t="shared" ca="1" si="1051"/>
        <v>Yes</v>
      </c>
      <c r="Q4862" t="str">
        <f t="shared" ca="1" si="1051"/>
        <v>No</v>
      </c>
      <c r="R4862">
        <f t="shared" ca="1" si="1057"/>
        <v>5</v>
      </c>
      <c r="S4862">
        <f t="shared" ca="1" si="1058"/>
        <v>5</v>
      </c>
      <c r="T4862">
        <f t="shared" ca="1" si="1059"/>
        <v>3</v>
      </c>
      <c r="U4862">
        <f t="shared" ca="1" si="1060"/>
        <v>0</v>
      </c>
      <c r="V4862">
        <f t="shared" ca="1" si="1061"/>
        <v>4</v>
      </c>
      <c r="W4862">
        <f t="shared" ca="1" si="1062"/>
        <v>0</v>
      </c>
      <c r="X4862">
        <f t="shared" ca="1" si="1063"/>
        <v>17</v>
      </c>
    </row>
    <row r="4863" spans="1:24" x14ac:dyDescent="0.25">
      <c r="A4863">
        <v>376987</v>
      </c>
      <c r="B4863" t="s">
        <v>16313</v>
      </c>
      <c r="C4863" t="s">
        <v>10</v>
      </c>
      <c r="D4863" t="s">
        <v>16314</v>
      </c>
      <c r="E4863" t="str">
        <f t="shared" ca="1" si="1064"/>
        <v>Newton</v>
      </c>
      <c r="F4863" t="s">
        <v>24067</v>
      </c>
      <c r="G4863">
        <f t="shared" ca="1" si="1052"/>
        <v>1005070810</v>
      </c>
      <c r="H4863" t="s">
        <v>16316</v>
      </c>
      <c r="I4863" t="s">
        <v>16315</v>
      </c>
      <c r="J4863" t="str">
        <f t="shared" ca="1" si="1053"/>
        <v>Male</v>
      </c>
      <c r="K4863">
        <f t="shared" ca="1" si="1054"/>
        <v>66</v>
      </c>
      <c r="L4863" t="str">
        <f t="shared" ca="1" si="1055"/>
        <v>Adult</v>
      </c>
      <c r="M4863" t="str">
        <f t="shared" ca="1" si="1056"/>
        <v>Yes</v>
      </c>
      <c r="N4863" t="str">
        <f t="shared" ca="1" si="1056"/>
        <v>Yes</v>
      </c>
      <c r="O4863" t="str">
        <f t="shared" ca="1" si="1056"/>
        <v>No</v>
      </c>
      <c r="P4863" t="str">
        <f t="shared" ca="1" si="1051"/>
        <v>Yes</v>
      </c>
      <c r="Q4863" t="str">
        <f t="shared" ca="1" si="1051"/>
        <v>No</v>
      </c>
      <c r="R4863">
        <f t="shared" ca="1" si="1057"/>
        <v>5</v>
      </c>
      <c r="S4863">
        <f t="shared" ca="1" si="1058"/>
        <v>5</v>
      </c>
      <c r="T4863">
        <f t="shared" ca="1" si="1059"/>
        <v>3</v>
      </c>
      <c r="U4863">
        <f t="shared" ca="1" si="1060"/>
        <v>3</v>
      </c>
      <c r="V4863">
        <f t="shared" ca="1" si="1061"/>
        <v>4</v>
      </c>
      <c r="W4863">
        <f t="shared" ca="1" si="1062"/>
        <v>0</v>
      </c>
      <c r="X4863">
        <f t="shared" ca="1" si="1063"/>
        <v>20</v>
      </c>
    </row>
    <row r="4864" spans="1:24" x14ac:dyDescent="0.25">
      <c r="A4864">
        <v>377069</v>
      </c>
      <c r="B4864" t="s">
        <v>16317</v>
      </c>
      <c r="C4864" t="s">
        <v>10</v>
      </c>
      <c r="D4864" t="s">
        <v>16318</v>
      </c>
      <c r="E4864" t="str">
        <f t="shared" ca="1" si="1064"/>
        <v xml:space="preserve"> Milton</v>
      </c>
      <c r="F4864" t="s">
        <v>24067</v>
      </c>
      <c r="G4864">
        <f t="shared" ca="1" si="1052"/>
        <v>2183111771</v>
      </c>
      <c r="H4864" t="s">
        <v>392</v>
      </c>
      <c r="I4864" t="s">
        <v>16319</v>
      </c>
      <c r="J4864" t="str">
        <f t="shared" ca="1" si="1053"/>
        <v>Female</v>
      </c>
      <c r="K4864">
        <f t="shared" ca="1" si="1054"/>
        <v>66</v>
      </c>
      <c r="L4864" t="str">
        <f t="shared" ca="1" si="1055"/>
        <v>Adult</v>
      </c>
      <c r="M4864" t="str">
        <f t="shared" ca="1" si="1056"/>
        <v>No</v>
      </c>
      <c r="N4864" t="str">
        <f t="shared" ca="1" si="1056"/>
        <v>Yes</v>
      </c>
      <c r="O4864" t="str">
        <f t="shared" ca="1" si="1056"/>
        <v>No</v>
      </c>
      <c r="P4864" t="str">
        <f t="shared" ca="1" si="1051"/>
        <v>Yes</v>
      </c>
      <c r="Q4864" t="str">
        <f t="shared" ca="1" si="1051"/>
        <v>Yes</v>
      </c>
      <c r="R4864">
        <f t="shared" ca="1" si="1057"/>
        <v>2</v>
      </c>
      <c r="S4864">
        <f t="shared" ca="1" si="1058"/>
        <v>3</v>
      </c>
      <c r="T4864">
        <f t="shared" ca="1" si="1059"/>
        <v>3</v>
      </c>
      <c r="U4864">
        <f t="shared" ca="1" si="1060"/>
        <v>0</v>
      </c>
      <c r="V4864">
        <f t="shared" ca="1" si="1061"/>
        <v>4</v>
      </c>
      <c r="W4864">
        <f t="shared" ca="1" si="1062"/>
        <v>4</v>
      </c>
      <c r="X4864">
        <f t="shared" ca="1" si="1063"/>
        <v>16</v>
      </c>
    </row>
    <row r="4865" spans="1:24" x14ac:dyDescent="0.25">
      <c r="A4865">
        <v>377111</v>
      </c>
      <c r="B4865" t="s">
        <v>16320</v>
      </c>
      <c r="C4865" t="s">
        <v>10</v>
      </c>
      <c r="D4865" t="s">
        <v>16321</v>
      </c>
      <c r="E4865" t="str">
        <f t="shared" ca="1" si="1064"/>
        <v>Winthrop</v>
      </c>
      <c r="F4865" t="s">
        <v>24067</v>
      </c>
      <c r="G4865">
        <f t="shared" ca="1" si="1052"/>
        <v>9755122748</v>
      </c>
      <c r="H4865" t="s">
        <v>16323</v>
      </c>
      <c r="I4865" t="s">
        <v>16322</v>
      </c>
      <c r="J4865" t="str">
        <f t="shared" ca="1" si="1053"/>
        <v>Female</v>
      </c>
      <c r="K4865">
        <f t="shared" ca="1" si="1054"/>
        <v>19</v>
      </c>
      <c r="L4865" t="str">
        <f t="shared" ca="1" si="1055"/>
        <v>Adult</v>
      </c>
      <c r="M4865" t="str">
        <f t="shared" ca="1" si="1056"/>
        <v>No</v>
      </c>
      <c r="N4865" t="str">
        <f t="shared" ca="1" si="1056"/>
        <v>No</v>
      </c>
      <c r="O4865" t="str">
        <f t="shared" ca="1" si="1056"/>
        <v>No</v>
      </c>
      <c r="P4865" t="str">
        <f t="shared" ca="1" si="1051"/>
        <v>Yes</v>
      </c>
      <c r="Q4865" t="str">
        <f t="shared" ca="1" si="1051"/>
        <v>No</v>
      </c>
      <c r="R4865">
        <f t="shared" ca="1" si="1057"/>
        <v>3</v>
      </c>
      <c r="S4865">
        <f t="shared" ca="1" si="1058"/>
        <v>3</v>
      </c>
      <c r="T4865">
        <f t="shared" ca="1" si="1059"/>
        <v>0</v>
      </c>
      <c r="U4865">
        <f t="shared" ca="1" si="1060"/>
        <v>0</v>
      </c>
      <c r="V4865">
        <f t="shared" ca="1" si="1061"/>
        <v>4</v>
      </c>
      <c r="W4865">
        <f t="shared" ca="1" si="1062"/>
        <v>0</v>
      </c>
      <c r="X4865">
        <f t="shared" ca="1" si="1063"/>
        <v>10</v>
      </c>
    </row>
    <row r="4866" spans="1:24" x14ac:dyDescent="0.25">
      <c r="A4866">
        <v>377193</v>
      </c>
      <c r="B4866" t="s">
        <v>16324</v>
      </c>
      <c r="C4866" t="s">
        <v>10</v>
      </c>
      <c r="D4866" t="s">
        <v>16325</v>
      </c>
      <c r="E4866" t="str">
        <f t="shared" ca="1" si="1064"/>
        <v>Brookline</v>
      </c>
      <c r="F4866" t="s">
        <v>24067</v>
      </c>
      <c r="G4866">
        <f t="shared" ca="1" si="1052"/>
        <v>1979192116</v>
      </c>
      <c r="H4866" t="s">
        <v>13673</v>
      </c>
      <c r="I4866">
        <v>78226</v>
      </c>
      <c r="J4866" t="str">
        <f t="shared" ca="1" si="1053"/>
        <v>Male</v>
      </c>
      <c r="K4866">
        <f t="shared" ca="1" si="1054"/>
        <v>65</v>
      </c>
      <c r="L4866" t="str">
        <f t="shared" ca="1" si="1055"/>
        <v>Adult</v>
      </c>
      <c r="M4866" t="str">
        <f t="shared" ca="1" si="1056"/>
        <v>No</v>
      </c>
      <c r="N4866" t="str">
        <f t="shared" ca="1" si="1056"/>
        <v>No</v>
      </c>
      <c r="O4866" t="str">
        <f t="shared" ca="1" si="1056"/>
        <v>No</v>
      </c>
      <c r="P4866" t="str">
        <f t="shared" ca="1" si="1056"/>
        <v>No</v>
      </c>
      <c r="Q4866" t="str">
        <f t="shared" ca="1" si="1056"/>
        <v>No</v>
      </c>
      <c r="R4866">
        <f t="shared" ca="1" si="1057"/>
        <v>1</v>
      </c>
      <c r="S4866">
        <f t="shared" ca="1" si="1058"/>
        <v>0</v>
      </c>
      <c r="T4866">
        <f t="shared" ca="1" si="1059"/>
        <v>0</v>
      </c>
      <c r="U4866">
        <f t="shared" ca="1" si="1060"/>
        <v>0</v>
      </c>
      <c r="V4866">
        <f t="shared" ca="1" si="1061"/>
        <v>0</v>
      </c>
      <c r="W4866">
        <f t="shared" ca="1" si="1062"/>
        <v>0</v>
      </c>
      <c r="X4866">
        <f t="shared" ca="1" si="1063"/>
        <v>1</v>
      </c>
    </row>
    <row r="4867" spans="1:24" x14ac:dyDescent="0.25">
      <c r="A4867">
        <v>377218</v>
      </c>
      <c r="B4867" t="s">
        <v>16326</v>
      </c>
      <c r="C4867" t="s">
        <v>10</v>
      </c>
      <c r="D4867" t="s">
        <v>16327</v>
      </c>
      <c r="E4867" t="str">
        <f t="shared" ca="1" si="1064"/>
        <v>Quincy</v>
      </c>
      <c r="F4867" t="s">
        <v>24067</v>
      </c>
      <c r="G4867">
        <f t="shared" ref="G4867:G4930" ca="1" si="1065">RANDBETWEEN(1000000000,9999999999)</f>
        <v>4057219538</v>
      </c>
      <c r="H4867" t="s">
        <v>16329</v>
      </c>
      <c r="I4867" t="s">
        <v>16328</v>
      </c>
      <c r="J4867" t="str">
        <f t="shared" ref="J4867:J4930" ca="1" si="1066">CHOOSE(RANDBETWEEN(1,2),"Male","Female")</f>
        <v>Male</v>
      </c>
      <c r="K4867">
        <f t="shared" ref="K4867:K4930" ca="1" si="1067">RANDBETWEEN(15,70)</f>
        <v>42</v>
      </c>
      <c r="L4867" t="str">
        <f t="shared" ref="L4867:L4930" ca="1" si="1068">IF(AND(K4867&gt;=12, K4867 &lt; 18), "Adoloscent", "Adult")</f>
        <v>Adult</v>
      </c>
      <c r="M4867" t="str">
        <f t="shared" ref="M4867:P4930" ca="1" si="1069">CHOOSE(RANDBETWEEN(1,2),"Yes","No")</f>
        <v>No</v>
      </c>
      <c r="N4867" t="str">
        <f t="shared" ca="1" si="1069"/>
        <v>No</v>
      </c>
      <c r="O4867" t="str">
        <f t="shared" ca="1" si="1069"/>
        <v>No</v>
      </c>
      <c r="P4867" t="str">
        <f t="shared" ca="1" si="1069"/>
        <v>No</v>
      </c>
      <c r="Q4867" t="str">
        <f t="shared" ref="Q4867:Q4930" ca="1" si="1070">CHOOSE(RANDBETWEEN(1,2),"Yes","No")</f>
        <v>Yes</v>
      </c>
      <c r="R4867">
        <f t="shared" ref="R4867:R4930" ca="1" si="1071">CHOOSE(RANDBETWEEN(1,5),1,2,3,4,5)</f>
        <v>5</v>
      </c>
      <c r="S4867">
        <f t="shared" ref="S4867:S4930" ca="1" si="1072">IF(R4867&gt;=4,5,IF(AND(R4867&gt;=2,R4867&lt;=3),3,IF(R4867=1,0)))</f>
        <v>5</v>
      </c>
      <c r="T4867">
        <f t="shared" ref="T4867:T4930" ca="1" si="1073">IF(AND(O4867="Yes",N4867="Yes"),5,IF(OR(O4867="Yes",N4867="Yes"),3,IF(AND(O4867="No",N4867="No"),0)))</f>
        <v>0</v>
      </c>
      <c r="U4867">
        <f t="shared" ref="U4867:U4930" ca="1" si="1074">IF(M4867="Yes",3,0)</f>
        <v>0</v>
      </c>
      <c r="V4867">
        <f t="shared" ref="V4867:V4930" ca="1" si="1075">IF(P4867="Yes",4,0)</f>
        <v>0</v>
      </c>
      <c r="W4867">
        <f t="shared" ref="W4867:W4930" ca="1" si="1076">IF(Q4867="Yes",4,0)</f>
        <v>4</v>
      </c>
      <c r="X4867">
        <f t="shared" ref="X4867:X4930" ca="1" si="1077">SUM(R4867:W4867)</f>
        <v>14</v>
      </c>
    </row>
    <row r="4868" spans="1:24" x14ac:dyDescent="0.25">
      <c r="A4868">
        <v>377272</v>
      </c>
      <c r="B4868" t="s">
        <v>13498</v>
      </c>
      <c r="C4868" t="s">
        <v>10</v>
      </c>
      <c r="D4868" t="s">
        <v>16330</v>
      </c>
      <c r="E4868" t="str">
        <f t="shared" ref="E4868:E4931" ca="1" si="1078">CHOOSE(RANDBETWEEN(1,15),"Boston","Winthrop","Revere","Chelsea","Everett","Somerville", "Cambridge","Watertown", "Newton","Brookline", "Needham", "Dedham", "Canton"," Milton", "Quincy")</f>
        <v>Somerville</v>
      </c>
      <c r="F4868" t="s">
        <v>24067</v>
      </c>
      <c r="G4868">
        <f t="shared" ca="1" si="1065"/>
        <v>3691395822</v>
      </c>
      <c r="H4868" t="s">
        <v>13501</v>
      </c>
      <c r="I4868" t="s">
        <v>16331</v>
      </c>
      <c r="J4868" t="str">
        <f t="shared" ca="1" si="1066"/>
        <v>Male</v>
      </c>
      <c r="K4868">
        <f t="shared" ca="1" si="1067"/>
        <v>33</v>
      </c>
      <c r="L4868" t="str">
        <f t="shared" ca="1" si="1068"/>
        <v>Adult</v>
      </c>
      <c r="M4868" t="str">
        <f t="shared" ca="1" si="1069"/>
        <v>Yes</v>
      </c>
      <c r="N4868" t="str">
        <f t="shared" ca="1" si="1069"/>
        <v>Yes</v>
      </c>
      <c r="O4868" t="str">
        <f t="shared" ca="1" si="1069"/>
        <v>No</v>
      </c>
      <c r="P4868" t="str">
        <f t="shared" ca="1" si="1069"/>
        <v>No</v>
      </c>
      <c r="Q4868" t="str">
        <f t="shared" ca="1" si="1070"/>
        <v>No</v>
      </c>
      <c r="R4868">
        <f t="shared" ca="1" si="1071"/>
        <v>3</v>
      </c>
      <c r="S4868">
        <f t="shared" ca="1" si="1072"/>
        <v>3</v>
      </c>
      <c r="T4868">
        <f t="shared" ca="1" si="1073"/>
        <v>3</v>
      </c>
      <c r="U4868">
        <f t="shared" ca="1" si="1074"/>
        <v>3</v>
      </c>
      <c r="V4868">
        <f t="shared" ca="1" si="1075"/>
        <v>0</v>
      </c>
      <c r="W4868">
        <f t="shared" ca="1" si="1076"/>
        <v>0</v>
      </c>
      <c r="X4868">
        <f t="shared" ca="1" si="1077"/>
        <v>12</v>
      </c>
    </row>
    <row r="4869" spans="1:24" x14ac:dyDescent="0.25">
      <c r="A4869">
        <v>377281</v>
      </c>
      <c r="B4869" t="s">
        <v>13498</v>
      </c>
      <c r="C4869" t="s">
        <v>10</v>
      </c>
      <c r="D4869" t="s">
        <v>16332</v>
      </c>
      <c r="E4869" t="str">
        <f t="shared" ca="1" si="1078"/>
        <v xml:space="preserve"> Milton</v>
      </c>
      <c r="F4869" t="s">
        <v>24067</v>
      </c>
      <c r="G4869">
        <f t="shared" ca="1" si="1065"/>
        <v>1898220791</v>
      </c>
      <c r="H4869" t="s">
        <v>13501</v>
      </c>
      <c r="I4869" t="s">
        <v>16333</v>
      </c>
      <c r="J4869" t="str">
        <f t="shared" ca="1" si="1066"/>
        <v>Female</v>
      </c>
      <c r="K4869">
        <f t="shared" ca="1" si="1067"/>
        <v>49</v>
      </c>
      <c r="L4869" t="str">
        <f t="shared" ca="1" si="1068"/>
        <v>Adult</v>
      </c>
      <c r="M4869" t="str">
        <f t="shared" ca="1" si="1069"/>
        <v>No</v>
      </c>
      <c r="N4869" t="str">
        <f t="shared" ca="1" si="1069"/>
        <v>Yes</v>
      </c>
      <c r="O4869" t="str">
        <f t="shared" ca="1" si="1069"/>
        <v>Yes</v>
      </c>
      <c r="P4869" t="str">
        <f t="shared" ca="1" si="1069"/>
        <v>No</v>
      </c>
      <c r="Q4869" t="str">
        <f t="shared" ca="1" si="1070"/>
        <v>Yes</v>
      </c>
      <c r="R4869">
        <f t="shared" ca="1" si="1071"/>
        <v>4</v>
      </c>
      <c r="S4869">
        <f t="shared" ca="1" si="1072"/>
        <v>5</v>
      </c>
      <c r="T4869">
        <f t="shared" ca="1" si="1073"/>
        <v>5</v>
      </c>
      <c r="U4869">
        <f t="shared" ca="1" si="1074"/>
        <v>0</v>
      </c>
      <c r="V4869">
        <f t="shared" ca="1" si="1075"/>
        <v>0</v>
      </c>
      <c r="W4869">
        <f t="shared" ca="1" si="1076"/>
        <v>4</v>
      </c>
      <c r="X4869">
        <f t="shared" ca="1" si="1077"/>
        <v>18</v>
      </c>
    </row>
    <row r="4870" spans="1:24" x14ac:dyDescent="0.25">
      <c r="A4870">
        <v>377315</v>
      </c>
      <c r="B4870" t="s">
        <v>16334</v>
      </c>
      <c r="C4870" t="s">
        <v>10</v>
      </c>
      <c r="D4870" t="s">
        <v>16335</v>
      </c>
      <c r="E4870" t="str">
        <f t="shared" ca="1" si="1078"/>
        <v>Cambridge</v>
      </c>
      <c r="F4870" t="s">
        <v>24067</v>
      </c>
      <c r="G4870">
        <f t="shared" ca="1" si="1065"/>
        <v>8927909703</v>
      </c>
      <c r="H4870" t="s">
        <v>16336</v>
      </c>
      <c r="I4870">
        <v>79605</v>
      </c>
      <c r="J4870" t="str">
        <f t="shared" ca="1" si="1066"/>
        <v>Female</v>
      </c>
      <c r="K4870">
        <f t="shared" ca="1" si="1067"/>
        <v>16</v>
      </c>
      <c r="L4870" t="str">
        <f t="shared" ca="1" si="1068"/>
        <v>Adoloscent</v>
      </c>
      <c r="M4870" t="str">
        <f t="shared" ca="1" si="1069"/>
        <v>No</v>
      </c>
      <c r="N4870" t="str">
        <f t="shared" ca="1" si="1069"/>
        <v>Yes</v>
      </c>
      <c r="O4870" t="str">
        <f t="shared" ca="1" si="1069"/>
        <v>No</v>
      </c>
      <c r="P4870" t="str">
        <f t="shared" ca="1" si="1069"/>
        <v>No</v>
      </c>
      <c r="Q4870" t="str">
        <f t="shared" ca="1" si="1070"/>
        <v>Yes</v>
      </c>
      <c r="R4870">
        <f t="shared" ca="1" si="1071"/>
        <v>4</v>
      </c>
      <c r="S4870">
        <f t="shared" ca="1" si="1072"/>
        <v>5</v>
      </c>
      <c r="T4870">
        <f t="shared" ca="1" si="1073"/>
        <v>3</v>
      </c>
      <c r="U4870">
        <f t="shared" ca="1" si="1074"/>
        <v>0</v>
      </c>
      <c r="V4870">
        <f t="shared" ca="1" si="1075"/>
        <v>0</v>
      </c>
      <c r="W4870">
        <f t="shared" ca="1" si="1076"/>
        <v>4</v>
      </c>
      <c r="X4870">
        <f t="shared" ca="1" si="1077"/>
        <v>16</v>
      </c>
    </row>
    <row r="4871" spans="1:24" x14ac:dyDescent="0.25">
      <c r="A4871">
        <v>377342</v>
      </c>
      <c r="B4871" t="s">
        <v>15768</v>
      </c>
      <c r="C4871" t="s">
        <v>10</v>
      </c>
      <c r="D4871" t="s">
        <v>16337</v>
      </c>
      <c r="E4871" t="str">
        <f t="shared" ca="1" si="1078"/>
        <v>Winthrop</v>
      </c>
      <c r="F4871" t="s">
        <v>24067</v>
      </c>
      <c r="G4871">
        <f t="shared" ca="1" si="1065"/>
        <v>2214555873</v>
      </c>
      <c r="H4871" t="s">
        <v>15771</v>
      </c>
      <c r="I4871">
        <v>84015</v>
      </c>
      <c r="J4871" t="str">
        <f t="shared" ca="1" si="1066"/>
        <v>Male</v>
      </c>
      <c r="K4871">
        <f t="shared" ca="1" si="1067"/>
        <v>52</v>
      </c>
      <c r="L4871" t="str">
        <f t="shared" ca="1" si="1068"/>
        <v>Adult</v>
      </c>
      <c r="M4871" t="str">
        <f t="shared" ca="1" si="1069"/>
        <v>No</v>
      </c>
      <c r="N4871" t="str">
        <f t="shared" ca="1" si="1069"/>
        <v>Yes</v>
      </c>
      <c r="O4871" t="str">
        <f t="shared" ca="1" si="1069"/>
        <v>No</v>
      </c>
      <c r="P4871" t="str">
        <f t="shared" ca="1" si="1069"/>
        <v>Yes</v>
      </c>
      <c r="Q4871" t="str">
        <f t="shared" ca="1" si="1070"/>
        <v>Yes</v>
      </c>
      <c r="R4871">
        <f t="shared" ca="1" si="1071"/>
        <v>4</v>
      </c>
      <c r="S4871">
        <f t="shared" ca="1" si="1072"/>
        <v>5</v>
      </c>
      <c r="T4871">
        <f t="shared" ca="1" si="1073"/>
        <v>3</v>
      </c>
      <c r="U4871">
        <f t="shared" ca="1" si="1074"/>
        <v>0</v>
      </c>
      <c r="V4871">
        <f t="shared" ca="1" si="1075"/>
        <v>4</v>
      </c>
      <c r="W4871">
        <f t="shared" ca="1" si="1076"/>
        <v>4</v>
      </c>
      <c r="X4871">
        <f t="shared" ca="1" si="1077"/>
        <v>20</v>
      </c>
    </row>
    <row r="4872" spans="1:24" x14ac:dyDescent="0.25">
      <c r="A4872">
        <v>377449</v>
      </c>
      <c r="B4872" t="s">
        <v>16338</v>
      </c>
      <c r="C4872" t="s">
        <v>10</v>
      </c>
      <c r="D4872" t="s">
        <v>16339</v>
      </c>
      <c r="E4872" t="str">
        <f t="shared" ca="1" si="1078"/>
        <v>Canton</v>
      </c>
      <c r="F4872" t="s">
        <v>24067</v>
      </c>
      <c r="G4872">
        <f t="shared" ca="1" si="1065"/>
        <v>8130023298</v>
      </c>
      <c r="H4872" t="s">
        <v>16340</v>
      </c>
      <c r="I4872">
        <v>23608</v>
      </c>
      <c r="J4872" t="str">
        <f t="shared" ca="1" si="1066"/>
        <v>Female</v>
      </c>
      <c r="K4872">
        <f t="shared" ca="1" si="1067"/>
        <v>53</v>
      </c>
      <c r="L4872" t="str">
        <f t="shared" ca="1" si="1068"/>
        <v>Adult</v>
      </c>
      <c r="M4872" t="str">
        <f t="shared" ca="1" si="1069"/>
        <v>No</v>
      </c>
      <c r="N4872" t="str">
        <f t="shared" ca="1" si="1069"/>
        <v>No</v>
      </c>
      <c r="O4872" t="str">
        <f t="shared" ca="1" si="1069"/>
        <v>No</v>
      </c>
      <c r="P4872" t="str">
        <f t="shared" ca="1" si="1069"/>
        <v>No</v>
      </c>
      <c r="Q4872" t="str">
        <f t="shared" ca="1" si="1070"/>
        <v>Yes</v>
      </c>
      <c r="R4872">
        <f t="shared" ca="1" si="1071"/>
        <v>1</v>
      </c>
      <c r="S4872">
        <f t="shared" ca="1" si="1072"/>
        <v>0</v>
      </c>
      <c r="T4872">
        <f t="shared" ca="1" si="1073"/>
        <v>0</v>
      </c>
      <c r="U4872">
        <f t="shared" ca="1" si="1074"/>
        <v>0</v>
      </c>
      <c r="V4872">
        <f t="shared" ca="1" si="1075"/>
        <v>0</v>
      </c>
      <c r="W4872">
        <f t="shared" ca="1" si="1076"/>
        <v>4</v>
      </c>
      <c r="X4872">
        <f t="shared" ca="1" si="1077"/>
        <v>5</v>
      </c>
    </row>
    <row r="4873" spans="1:24" x14ac:dyDescent="0.25">
      <c r="A4873">
        <v>377458</v>
      </c>
      <c r="B4873" t="s">
        <v>16341</v>
      </c>
      <c r="C4873" t="s">
        <v>10</v>
      </c>
      <c r="D4873" t="s">
        <v>16342</v>
      </c>
      <c r="E4873" t="str">
        <f t="shared" ca="1" si="1078"/>
        <v>Boston</v>
      </c>
      <c r="F4873" t="s">
        <v>24067</v>
      </c>
      <c r="G4873">
        <f t="shared" ca="1" si="1065"/>
        <v>4822831116</v>
      </c>
      <c r="H4873" t="s">
        <v>16340</v>
      </c>
      <c r="I4873" t="s">
        <v>16343</v>
      </c>
      <c r="J4873" t="str">
        <f t="shared" ca="1" si="1066"/>
        <v>Female</v>
      </c>
      <c r="K4873">
        <f t="shared" ca="1" si="1067"/>
        <v>28</v>
      </c>
      <c r="L4873" t="str">
        <f t="shared" ca="1" si="1068"/>
        <v>Adult</v>
      </c>
      <c r="M4873" t="str">
        <f t="shared" ca="1" si="1069"/>
        <v>Yes</v>
      </c>
      <c r="N4873" t="str">
        <f t="shared" ca="1" si="1069"/>
        <v>No</v>
      </c>
      <c r="O4873" t="str">
        <f t="shared" ca="1" si="1069"/>
        <v>No</v>
      </c>
      <c r="P4873" t="str">
        <f t="shared" ca="1" si="1069"/>
        <v>No</v>
      </c>
      <c r="Q4873" t="str">
        <f t="shared" ca="1" si="1070"/>
        <v>No</v>
      </c>
      <c r="R4873">
        <f t="shared" ca="1" si="1071"/>
        <v>3</v>
      </c>
      <c r="S4873">
        <f t="shared" ca="1" si="1072"/>
        <v>3</v>
      </c>
      <c r="T4873">
        <f t="shared" ca="1" si="1073"/>
        <v>0</v>
      </c>
      <c r="U4873">
        <f t="shared" ca="1" si="1074"/>
        <v>3</v>
      </c>
      <c r="V4873">
        <f t="shared" ca="1" si="1075"/>
        <v>0</v>
      </c>
      <c r="W4873">
        <f t="shared" ca="1" si="1076"/>
        <v>0</v>
      </c>
      <c r="X4873">
        <f t="shared" ca="1" si="1077"/>
        <v>9</v>
      </c>
    </row>
    <row r="4874" spans="1:24" x14ac:dyDescent="0.25">
      <c r="A4874">
        <v>377485</v>
      </c>
      <c r="B4874" t="s">
        <v>16344</v>
      </c>
      <c r="C4874" t="s">
        <v>10</v>
      </c>
      <c r="D4874" t="s">
        <v>16345</v>
      </c>
      <c r="E4874" t="str">
        <f t="shared" ca="1" si="1078"/>
        <v>Chelsea</v>
      </c>
      <c r="F4874" t="s">
        <v>24067</v>
      </c>
      <c r="G4874">
        <f t="shared" ca="1" si="1065"/>
        <v>4797845688</v>
      </c>
      <c r="H4874" t="s">
        <v>16347</v>
      </c>
      <c r="I4874" t="s">
        <v>16346</v>
      </c>
      <c r="J4874" t="str">
        <f t="shared" ca="1" si="1066"/>
        <v>Female</v>
      </c>
      <c r="K4874">
        <f t="shared" ca="1" si="1067"/>
        <v>47</v>
      </c>
      <c r="L4874" t="str">
        <f t="shared" ca="1" si="1068"/>
        <v>Adult</v>
      </c>
      <c r="M4874" t="str">
        <f t="shared" ca="1" si="1069"/>
        <v>Yes</v>
      </c>
      <c r="N4874" t="str">
        <f t="shared" ca="1" si="1069"/>
        <v>Yes</v>
      </c>
      <c r="O4874" t="str">
        <f t="shared" ca="1" si="1069"/>
        <v>Yes</v>
      </c>
      <c r="P4874" t="str">
        <f t="shared" ca="1" si="1069"/>
        <v>Yes</v>
      </c>
      <c r="Q4874" t="str">
        <f t="shared" ca="1" si="1070"/>
        <v>Yes</v>
      </c>
      <c r="R4874">
        <f t="shared" ca="1" si="1071"/>
        <v>1</v>
      </c>
      <c r="S4874">
        <f t="shared" ca="1" si="1072"/>
        <v>0</v>
      </c>
      <c r="T4874">
        <f t="shared" ca="1" si="1073"/>
        <v>5</v>
      </c>
      <c r="U4874">
        <f t="shared" ca="1" si="1074"/>
        <v>3</v>
      </c>
      <c r="V4874">
        <f t="shared" ca="1" si="1075"/>
        <v>4</v>
      </c>
      <c r="W4874">
        <f t="shared" ca="1" si="1076"/>
        <v>4</v>
      </c>
      <c r="X4874">
        <f t="shared" ca="1" si="1077"/>
        <v>17</v>
      </c>
    </row>
    <row r="4875" spans="1:24" x14ac:dyDescent="0.25">
      <c r="A4875">
        <v>377546</v>
      </c>
      <c r="B4875" t="s">
        <v>16348</v>
      </c>
      <c r="C4875" t="s">
        <v>10</v>
      </c>
      <c r="D4875" t="s">
        <v>16349</v>
      </c>
      <c r="E4875" t="str">
        <f t="shared" ca="1" si="1078"/>
        <v xml:space="preserve"> Milton</v>
      </c>
      <c r="F4875" t="s">
        <v>24067</v>
      </c>
      <c r="G4875">
        <f t="shared" ca="1" si="1065"/>
        <v>6195629441</v>
      </c>
      <c r="H4875" t="s">
        <v>16350</v>
      </c>
      <c r="I4875">
        <v>98370</v>
      </c>
      <c r="J4875" t="str">
        <f t="shared" ca="1" si="1066"/>
        <v>Male</v>
      </c>
      <c r="K4875">
        <f t="shared" ca="1" si="1067"/>
        <v>58</v>
      </c>
      <c r="L4875" t="str">
        <f t="shared" ca="1" si="1068"/>
        <v>Adult</v>
      </c>
      <c r="M4875" t="str">
        <f t="shared" ca="1" si="1069"/>
        <v>No</v>
      </c>
      <c r="N4875" t="str">
        <f t="shared" ca="1" si="1069"/>
        <v>No</v>
      </c>
      <c r="O4875" t="str">
        <f t="shared" ca="1" si="1069"/>
        <v>No</v>
      </c>
      <c r="P4875" t="str">
        <f t="shared" ca="1" si="1069"/>
        <v>Yes</v>
      </c>
      <c r="Q4875" t="str">
        <f t="shared" ca="1" si="1070"/>
        <v>Yes</v>
      </c>
      <c r="R4875">
        <f t="shared" ca="1" si="1071"/>
        <v>1</v>
      </c>
      <c r="S4875">
        <f t="shared" ca="1" si="1072"/>
        <v>0</v>
      </c>
      <c r="T4875">
        <f t="shared" ca="1" si="1073"/>
        <v>0</v>
      </c>
      <c r="U4875">
        <f t="shared" ca="1" si="1074"/>
        <v>0</v>
      </c>
      <c r="V4875">
        <f t="shared" ca="1" si="1075"/>
        <v>4</v>
      </c>
      <c r="W4875">
        <f t="shared" ca="1" si="1076"/>
        <v>4</v>
      </c>
      <c r="X4875">
        <f t="shared" ca="1" si="1077"/>
        <v>9</v>
      </c>
    </row>
    <row r="4876" spans="1:24" x14ac:dyDescent="0.25">
      <c r="A4876">
        <v>377555</v>
      </c>
      <c r="B4876" t="s">
        <v>16351</v>
      </c>
      <c r="C4876" t="s">
        <v>10</v>
      </c>
      <c r="D4876" t="s">
        <v>16352</v>
      </c>
      <c r="E4876" t="str">
        <f t="shared" ca="1" si="1078"/>
        <v>Newton</v>
      </c>
      <c r="F4876" t="s">
        <v>24067</v>
      </c>
      <c r="G4876">
        <f t="shared" ca="1" si="1065"/>
        <v>8771287886</v>
      </c>
      <c r="H4876" t="s">
        <v>16354</v>
      </c>
      <c r="I4876" t="s">
        <v>16353</v>
      </c>
      <c r="J4876" t="str">
        <f t="shared" ca="1" si="1066"/>
        <v>Female</v>
      </c>
      <c r="K4876">
        <f t="shared" ca="1" si="1067"/>
        <v>62</v>
      </c>
      <c r="L4876" t="str">
        <f t="shared" ca="1" si="1068"/>
        <v>Adult</v>
      </c>
      <c r="M4876" t="str">
        <f t="shared" ca="1" si="1069"/>
        <v>No</v>
      </c>
      <c r="N4876" t="str">
        <f t="shared" ca="1" si="1069"/>
        <v>No</v>
      </c>
      <c r="O4876" t="str">
        <f t="shared" ca="1" si="1069"/>
        <v>Yes</v>
      </c>
      <c r="P4876" t="str">
        <f t="shared" ca="1" si="1069"/>
        <v>Yes</v>
      </c>
      <c r="Q4876" t="str">
        <f t="shared" ca="1" si="1070"/>
        <v>Yes</v>
      </c>
      <c r="R4876">
        <f t="shared" ca="1" si="1071"/>
        <v>2</v>
      </c>
      <c r="S4876">
        <f t="shared" ca="1" si="1072"/>
        <v>3</v>
      </c>
      <c r="T4876">
        <f t="shared" ca="1" si="1073"/>
        <v>3</v>
      </c>
      <c r="U4876">
        <f t="shared" ca="1" si="1074"/>
        <v>0</v>
      </c>
      <c r="V4876">
        <f t="shared" ca="1" si="1075"/>
        <v>4</v>
      </c>
      <c r="W4876">
        <f t="shared" ca="1" si="1076"/>
        <v>4</v>
      </c>
      <c r="X4876">
        <f t="shared" ca="1" si="1077"/>
        <v>16</v>
      </c>
    </row>
    <row r="4877" spans="1:24" x14ac:dyDescent="0.25">
      <c r="A4877">
        <v>377564</v>
      </c>
      <c r="B4877" t="s">
        <v>16355</v>
      </c>
      <c r="C4877" t="s">
        <v>10</v>
      </c>
      <c r="D4877" t="s">
        <v>16356</v>
      </c>
      <c r="E4877" t="str">
        <f t="shared" ca="1" si="1078"/>
        <v>Somerville</v>
      </c>
      <c r="F4877" t="s">
        <v>24067</v>
      </c>
      <c r="G4877">
        <f t="shared" ca="1" si="1065"/>
        <v>8390544144</v>
      </c>
      <c r="H4877" t="s">
        <v>16358</v>
      </c>
      <c r="I4877" t="s">
        <v>16357</v>
      </c>
      <c r="J4877" t="str">
        <f t="shared" ca="1" si="1066"/>
        <v>Female</v>
      </c>
      <c r="K4877">
        <f t="shared" ca="1" si="1067"/>
        <v>25</v>
      </c>
      <c r="L4877" t="str">
        <f t="shared" ca="1" si="1068"/>
        <v>Adult</v>
      </c>
      <c r="M4877" t="str">
        <f t="shared" ca="1" si="1069"/>
        <v>Yes</v>
      </c>
      <c r="N4877" t="str">
        <f t="shared" ca="1" si="1069"/>
        <v>No</v>
      </c>
      <c r="O4877" t="str">
        <f t="shared" ca="1" si="1069"/>
        <v>Yes</v>
      </c>
      <c r="P4877" t="str">
        <f t="shared" ca="1" si="1069"/>
        <v>No</v>
      </c>
      <c r="Q4877" t="str">
        <f t="shared" ca="1" si="1070"/>
        <v>No</v>
      </c>
      <c r="R4877">
        <f t="shared" ca="1" si="1071"/>
        <v>4</v>
      </c>
      <c r="S4877">
        <f t="shared" ca="1" si="1072"/>
        <v>5</v>
      </c>
      <c r="T4877">
        <f t="shared" ca="1" si="1073"/>
        <v>3</v>
      </c>
      <c r="U4877">
        <f t="shared" ca="1" si="1074"/>
        <v>3</v>
      </c>
      <c r="V4877">
        <f t="shared" ca="1" si="1075"/>
        <v>0</v>
      </c>
      <c r="W4877">
        <f t="shared" ca="1" si="1076"/>
        <v>0</v>
      </c>
      <c r="X4877">
        <f t="shared" ca="1" si="1077"/>
        <v>15</v>
      </c>
    </row>
    <row r="4878" spans="1:24" x14ac:dyDescent="0.25">
      <c r="A4878">
        <v>377643</v>
      </c>
      <c r="B4878" t="s">
        <v>16359</v>
      </c>
      <c r="C4878" t="s">
        <v>10</v>
      </c>
      <c r="D4878" t="s">
        <v>16360</v>
      </c>
      <c r="E4878" t="str">
        <f t="shared" ca="1" si="1078"/>
        <v>Brookline</v>
      </c>
      <c r="F4878" t="s">
        <v>24067</v>
      </c>
      <c r="G4878">
        <f t="shared" ca="1" si="1065"/>
        <v>2789510286</v>
      </c>
      <c r="H4878" t="s">
        <v>16362</v>
      </c>
      <c r="I4878" t="s">
        <v>16361</v>
      </c>
      <c r="J4878" t="str">
        <f t="shared" ca="1" si="1066"/>
        <v>Male</v>
      </c>
      <c r="K4878">
        <f t="shared" ca="1" si="1067"/>
        <v>52</v>
      </c>
      <c r="L4878" t="str">
        <f t="shared" ca="1" si="1068"/>
        <v>Adult</v>
      </c>
      <c r="M4878" t="str">
        <f t="shared" ca="1" si="1069"/>
        <v>No</v>
      </c>
      <c r="N4878" t="str">
        <f t="shared" ca="1" si="1069"/>
        <v>No</v>
      </c>
      <c r="O4878" t="str">
        <f t="shared" ca="1" si="1069"/>
        <v>Yes</v>
      </c>
      <c r="P4878" t="str">
        <f t="shared" ca="1" si="1069"/>
        <v>No</v>
      </c>
      <c r="Q4878" t="str">
        <f t="shared" ca="1" si="1070"/>
        <v>Yes</v>
      </c>
      <c r="R4878">
        <f t="shared" ca="1" si="1071"/>
        <v>4</v>
      </c>
      <c r="S4878">
        <f t="shared" ca="1" si="1072"/>
        <v>5</v>
      </c>
      <c r="T4878">
        <f t="shared" ca="1" si="1073"/>
        <v>3</v>
      </c>
      <c r="U4878">
        <f t="shared" ca="1" si="1074"/>
        <v>0</v>
      </c>
      <c r="V4878">
        <f t="shared" ca="1" si="1075"/>
        <v>0</v>
      </c>
      <c r="W4878">
        <f t="shared" ca="1" si="1076"/>
        <v>4</v>
      </c>
      <c r="X4878">
        <f t="shared" ca="1" si="1077"/>
        <v>16</v>
      </c>
    </row>
    <row r="4879" spans="1:24" x14ac:dyDescent="0.25">
      <c r="A4879">
        <v>377652</v>
      </c>
      <c r="B4879" t="s">
        <v>16363</v>
      </c>
      <c r="C4879" t="s">
        <v>10</v>
      </c>
      <c r="D4879" t="s">
        <v>16364</v>
      </c>
      <c r="E4879" t="str">
        <f t="shared" ca="1" si="1078"/>
        <v>Cambridge</v>
      </c>
      <c r="F4879" t="s">
        <v>24067</v>
      </c>
      <c r="G4879">
        <f t="shared" ca="1" si="1065"/>
        <v>2452448709</v>
      </c>
      <c r="H4879" t="s">
        <v>16365</v>
      </c>
      <c r="I4879">
        <v>25801</v>
      </c>
      <c r="J4879" t="str">
        <f t="shared" ca="1" si="1066"/>
        <v>Female</v>
      </c>
      <c r="K4879">
        <f t="shared" ca="1" si="1067"/>
        <v>44</v>
      </c>
      <c r="L4879" t="str">
        <f t="shared" ca="1" si="1068"/>
        <v>Adult</v>
      </c>
      <c r="M4879" t="str">
        <f t="shared" ca="1" si="1069"/>
        <v>Yes</v>
      </c>
      <c r="N4879" t="str">
        <f t="shared" ca="1" si="1069"/>
        <v>No</v>
      </c>
      <c r="O4879" t="str">
        <f t="shared" ca="1" si="1069"/>
        <v>No</v>
      </c>
      <c r="P4879" t="str">
        <f t="shared" ca="1" si="1069"/>
        <v>No</v>
      </c>
      <c r="Q4879" t="str">
        <f t="shared" ca="1" si="1070"/>
        <v>No</v>
      </c>
      <c r="R4879">
        <f t="shared" ca="1" si="1071"/>
        <v>3</v>
      </c>
      <c r="S4879">
        <f t="shared" ca="1" si="1072"/>
        <v>3</v>
      </c>
      <c r="T4879">
        <f t="shared" ca="1" si="1073"/>
        <v>0</v>
      </c>
      <c r="U4879">
        <f t="shared" ca="1" si="1074"/>
        <v>3</v>
      </c>
      <c r="V4879">
        <f t="shared" ca="1" si="1075"/>
        <v>0</v>
      </c>
      <c r="W4879">
        <f t="shared" ca="1" si="1076"/>
        <v>0</v>
      </c>
      <c r="X4879">
        <f t="shared" ca="1" si="1077"/>
        <v>9</v>
      </c>
    </row>
    <row r="4880" spans="1:24" x14ac:dyDescent="0.25">
      <c r="A4880">
        <v>377661</v>
      </c>
      <c r="B4880" t="s">
        <v>16366</v>
      </c>
      <c r="C4880" t="s">
        <v>10</v>
      </c>
      <c r="D4880" t="s">
        <v>16367</v>
      </c>
      <c r="E4880" t="str">
        <f t="shared" ca="1" si="1078"/>
        <v>Dedham</v>
      </c>
      <c r="F4880" t="s">
        <v>24067</v>
      </c>
      <c r="G4880">
        <f t="shared" ca="1" si="1065"/>
        <v>1737739999</v>
      </c>
      <c r="H4880" t="s">
        <v>16365</v>
      </c>
      <c r="I4880" t="s">
        <v>16368</v>
      </c>
      <c r="J4880" t="str">
        <f t="shared" ca="1" si="1066"/>
        <v>Male</v>
      </c>
      <c r="K4880">
        <f t="shared" ca="1" si="1067"/>
        <v>65</v>
      </c>
      <c r="L4880" t="str">
        <f t="shared" ca="1" si="1068"/>
        <v>Adult</v>
      </c>
      <c r="M4880" t="str">
        <f t="shared" ca="1" si="1069"/>
        <v>No</v>
      </c>
      <c r="N4880" t="str">
        <f t="shared" ca="1" si="1069"/>
        <v>Yes</v>
      </c>
      <c r="O4880" t="str">
        <f t="shared" ca="1" si="1069"/>
        <v>Yes</v>
      </c>
      <c r="P4880" t="str">
        <f t="shared" ca="1" si="1069"/>
        <v>No</v>
      </c>
      <c r="Q4880" t="str">
        <f t="shared" ca="1" si="1070"/>
        <v>No</v>
      </c>
      <c r="R4880">
        <f t="shared" ca="1" si="1071"/>
        <v>1</v>
      </c>
      <c r="S4880">
        <f t="shared" ca="1" si="1072"/>
        <v>0</v>
      </c>
      <c r="T4880">
        <f t="shared" ca="1" si="1073"/>
        <v>5</v>
      </c>
      <c r="U4880">
        <f t="shared" ca="1" si="1074"/>
        <v>0</v>
      </c>
      <c r="V4880">
        <f t="shared" ca="1" si="1075"/>
        <v>0</v>
      </c>
      <c r="W4880">
        <f t="shared" ca="1" si="1076"/>
        <v>0</v>
      </c>
      <c r="X4880">
        <f t="shared" ca="1" si="1077"/>
        <v>6</v>
      </c>
    </row>
    <row r="4881" spans="1:24" x14ac:dyDescent="0.25">
      <c r="A4881">
        <v>377670</v>
      </c>
      <c r="B4881" t="s">
        <v>16363</v>
      </c>
      <c r="C4881" t="s">
        <v>10</v>
      </c>
      <c r="D4881" t="s">
        <v>16369</v>
      </c>
      <c r="E4881" t="str">
        <f t="shared" ca="1" si="1078"/>
        <v>Chelsea</v>
      </c>
      <c r="F4881" t="s">
        <v>24067</v>
      </c>
      <c r="G4881">
        <f t="shared" ca="1" si="1065"/>
        <v>9164780408</v>
      </c>
      <c r="H4881" t="s">
        <v>16365</v>
      </c>
      <c r="I4881">
        <v>24740</v>
      </c>
      <c r="J4881" t="str">
        <f t="shared" ca="1" si="1066"/>
        <v>Male</v>
      </c>
      <c r="K4881">
        <f t="shared" ca="1" si="1067"/>
        <v>70</v>
      </c>
      <c r="L4881" t="str">
        <f t="shared" ca="1" si="1068"/>
        <v>Adult</v>
      </c>
      <c r="M4881" t="str">
        <f t="shared" ca="1" si="1069"/>
        <v>No</v>
      </c>
      <c r="N4881" t="str">
        <f t="shared" ca="1" si="1069"/>
        <v>No</v>
      </c>
      <c r="O4881" t="str">
        <f t="shared" ca="1" si="1069"/>
        <v>No</v>
      </c>
      <c r="P4881" t="str">
        <f t="shared" ca="1" si="1069"/>
        <v>Yes</v>
      </c>
      <c r="Q4881" t="str">
        <f t="shared" ca="1" si="1070"/>
        <v>Yes</v>
      </c>
      <c r="R4881">
        <f t="shared" ca="1" si="1071"/>
        <v>5</v>
      </c>
      <c r="S4881">
        <f t="shared" ca="1" si="1072"/>
        <v>5</v>
      </c>
      <c r="T4881">
        <f t="shared" ca="1" si="1073"/>
        <v>0</v>
      </c>
      <c r="U4881">
        <f t="shared" ca="1" si="1074"/>
        <v>0</v>
      </c>
      <c r="V4881">
        <f t="shared" ca="1" si="1075"/>
        <v>4</v>
      </c>
      <c r="W4881">
        <f t="shared" ca="1" si="1076"/>
        <v>4</v>
      </c>
      <c r="X4881">
        <f t="shared" ca="1" si="1077"/>
        <v>18</v>
      </c>
    </row>
    <row r="4882" spans="1:24" x14ac:dyDescent="0.25">
      <c r="A4882">
        <v>377722</v>
      </c>
      <c r="B4882" t="s">
        <v>774</v>
      </c>
      <c r="C4882" t="s">
        <v>10</v>
      </c>
      <c r="D4882" t="s">
        <v>16370</v>
      </c>
      <c r="E4882" t="str">
        <f t="shared" ca="1" si="1078"/>
        <v>Revere</v>
      </c>
      <c r="F4882" t="s">
        <v>24067</v>
      </c>
      <c r="G4882">
        <f t="shared" ca="1" si="1065"/>
        <v>6498353641</v>
      </c>
      <c r="H4882" t="s">
        <v>776</v>
      </c>
      <c r="I4882">
        <v>92064</v>
      </c>
      <c r="J4882" t="str">
        <f t="shared" ca="1" si="1066"/>
        <v>Male</v>
      </c>
      <c r="K4882">
        <f t="shared" ca="1" si="1067"/>
        <v>53</v>
      </c>
      <c r="L4882" t="str">
        <f t="shared" ca="1" si="1068"/>
        <v>Adult</v>
      </c>
      <c r="M4882" t="str">
        <f t="shared" ca="1" si="1069"/>
        <v>No</v>
      </c>
      <c r="N4882" t="str">
        <f t="shared" ca="1" si="1069"/>
        <v>Yes</v>
      </c>
      <c r="O4882" t="str">
        <f t="shared" ca="1" si="1069"/>
        <v>No</v>
      </c>
      <c r="P4882" t="str">
        <f t="shared" ca="1" si="1069"/>
        <v>Yes</v>
      </c>
      <c r="Q4882" t="str">
        <f t="shared" ca="1" si="1070"/>
        <v>Yes</v>
      </c>
      <c r="R4882">
        <f t="shared" ca="1" si="1071"/>
        <v>1</v>
      </c>
      <c r="S4882">
        <f t="shared" ca="1" si="1072"/>
        <v>0</v>
      </c>
      <c r="T4882">
        <f t="shared" ca="1" si="1073"/>
        <v>3</v>
      </c>
      <c r="U4882">
        <f t="shared" ca="1" si="1074"/>
        <v>0</v>
      </c>
      <c r="V4882">
        <f t="shared" ca="1" si="1075"/>
        <v>4</v>
      </c>
      <c r="W4882">
        <f t="shared" ca="1" si="1076"/>
        <v>4</v>
      </c>
      <c r="X4882">
        <f t="shared" ca="1" si="1077"/>
        <v>12</v>
      </c>
    </row>
    <row r="4883" spans="1:24" x14ac:dyDescent="0.25">
      <c r="A4883">
        <v>377759</v>
      </c>
      <c r="B4883" t="s">
        <v>16371</v>
      </c>
      <c r="C4883" t="s">
        <v>10</v>
      </c>
      <c r="D4883" t="s">
        <v>16372</v>
      </c>
      <c r="E4883" t="str">
        <f t="shared" ca="1" si="1078"/>
        <v>Newton</v>
      </c>
      <c r="F4883" t="s">
        <v>24067</v>
      </c>
      <c r="G4883">
        <f t="shared" ca="1" si="1065"/>
        <v>7016289271</v>
      </c>
      <c r="H4883" t="s">
        <v>16373</v>
      </c>
      <c r="I4883">
        <v>91402</v>
      </c>
      <c r="J4883" t="str">
        <f t="shared" ca="1" si="1066"/>
        <v>Female</v>
      </c>
      <c r="K4883">
        <f t="shared" ca="1" si="1067"/>
        <v>25</v>
      </c>
      <c r="L4883" t="str">
        <f t="shared" ca="1" si="1068"/>
        <v>Adult</v>
      </c>
      <c r="M4883" t="str">
        <f t="shared" ca="1" si="1069"/>
        <v>Yes</v>
      </c>
      <c r="N4883" t="str">
        <f t="shared" ca="1" si="1069"/>
        <v>No</v>
      </c>
      <c r="O4883" t="str">
        <f t="shared" ca="1" si="1069"/>
        <v>Yes</v>
      </c>
      <c r="P4883" t="str">
        <f t="shared" ca="1" si="1069"/>
        <v>Yes</v>
      </c>
      <c r="Q4883" t="str">
        <f t="shared" ca="1" si="1070"/>
        <v>Yes</v>
      </c>
      <c r="R4883">
        <f t="shared" ca="1" si="1071"/>
        <v>3</v>
      </c>
      <c r="S4883">
        <f t="shared" ca="1" si="1072"/>
        <v>3</v>
      </c>
      <c r="T4883">
        <f t="shared" ca="1" si="1073"/>
        <v>3</v>
      </c>
      <c r="U4883">
        <f t="shared" ca="1" si="1074"/>
        <v>3</v>
      </c>
      <c r="V4883">
        <f t="shared" ca="1" si="1075"/>
        <v>4</v>
      </c>
      <c r="W4883">
        <f t="shared" ca="1" si="1076"/>
        <v>4</v>
      </c>
      <c r="X4883">
        <f t="shared" ca="1" si="1077"/>
        <v>20</v>
      </c>
    </row>
    <row r="4884" spans="1:24" x14ac:dyDescent="0.25">
      <c r="A4884">
        <v>378105</v>
      </c>
      <c r="B4884" t="s">
        <v>16374</v>
      </c>
      <c r="C4884" t="s">
        <v>10</v>
      </c>
      <c r="D4884" t="s">
        <v>16375</v>
      </c>
      <c r="E4884" t="str">
        <f t="shared" ca="1" si="1078"/>
        <v>Needham</v>
      </c>
      <c r="F4884" t="s">
        <v>24067</v>
      </c>
      <c r="G4884">
        <f t="shared" ca="1" si="1065"/>
        <v>2729024700</v>
      </c>
      <c r="H4884" t="s">
        <v>16377</v>
      </c>
      <c r="I4884" t="s">
        <v>16376</v>
      </c>
      <c r="J4884" t="str">
        <f t="shared" ca="1" si="1066"/>
        <v>Female</v>
      </c>
      <c r="K4884">
        <f t="shared" ca="1" si="1067"/>
        <v>35</v>
      </c>
      <c r="L4884" t="str">
        <f t="shared" ca="1" si="1068"/>
        <v>Adult</v>
      </c>
      <c r="M4884" t="str">
        <f t="shared" ca="1" si="1069"/>
        <v>No</v>
      </c>
      <c r="N4884" t="str">
        <f t="shared" ca="1" si="1069"/>
        <v>No</v>
      </c>
      <c r="O4884" t="str">
        <f t="shared" ca="1" si="1069"/>
        <v>No</v>
      </c>
      <c r="P4884" t="str">
        <f t="shared" ca="1" si="1069"/>
        <v>Yes</v>
      </c>
      <c r="Q4884" t="str">
        <f t="shared" ca="1" si="1070"/>
        <v>No</v>
      </c>
      <c r="R4884">
        <f t="shared" ca="1" si="1071"/>
        <v>1</v>
      </c>
      <c r="S4884">
        <f t="shared" ca="1" si="1072"/>
        <v>0</v>
      </c>
      <c r="T4884">
        <f t="shared" ca="1" si="1073"/>
        <v>0</v>
      </c>
      <c r="U4884">
        <f t="shared" ca="1" si="1074"/>
        <v>0</v>
      </c>
      <c r="V4884">
        <f t="shared" ca="1" si="1075"/>
        <v>4</v>
      </c>
      <c r="W4884">
        <f t="shared" ca="1" si="1076"/>
        <v>0</v>
      </c>
      <c r="X4884">
        <f t="shared" ca="1" si="1077"/>
        <v>5</v>
      </c>
    </row>
    <row r="4885" spans="1:24" x14ac:dyDescent="0.25">
      <c r="A4885">
        <v>378406</v>
      </c>
      <c r="B4885" t="s">
        <v>16378</v>
      </c>
      <c r="C4885" t="s">
        <v>10</v>
      </c>
      <c r="D4885" t="s">
        <v>16379</v>
      </c>
      <c r="E4885" t="str">
        <f t="shared" ca="1" si="1078"/>
        <v>Everett</v>
      </c>
      <c r="F4885" t="s">
        <v>24067</v>
      </c>
      <c r="G4885">
        <f t="shared" ca="1" si="1065"/>
        <v>5348154152</v>
      </c>
      <c r="H4885" t="s">
        <v>392</v>
      </c>
      <c r="I4885">
        <v>90502</v>
      </c>
      <c r="J4885" t="str">
        <f t="shared" ca="1" si="1066"/>
        <v>Female</v>
      </c>
      <c r="K4885">
        <f t="shared" ca="1" si="1067"/>
        <v>38</v>
      </c>
      <c r="L4885" t="str">
        <f t="shared" ca="1" si="1068"/>
        <v>Adult</v>
      </c>
      <c r="M4885" t="str">
        <f t="shared" ca="1" si="1069"/>
        <v>Yes</v>
      </c>
      <c r="N4885" t="str">
        <f t="shared" ca="1" si="1069"/>
        <v>Yes</v>
      </c>
      <c r="O4885" t="str">
        <f t="shared" ca="1" si="1069"/>
        <v>Yes</v>
      </c>
      <c r="P4885" t="str">
        <f t="shared" ca="1" si="1069"/>
        <v>Yes</v>
      </c>
      <c r="Q4885" t="str">
        <f t="shared" ca="1" si="1070"/>
        <v>No</v>
      </c>
      <c r="R4885">
        <f t="shared" ca="1" si="1071"/>
        <v>5</v>
      </c>
      <c r="S4885">
        <f t="shared" ca="1" si="1072"/>
        <v>5</v>
      </c>
      <c r="T4885">
        <f t="shared" ca="1" si="1073"/>
        <v>5</v>
      </c>
      <c r="U4885">
        <f t="shared" ca="1" si="1074"/>
        <v>3</v>
      </c>
      <c r="V4885">
        <f t="shared" ca="1" si="1075"/>
        <v>4</v>
      </c>
      <c r="W4885">
        <f t="shared" ca="1" si="1076"/>
        <v>0</v>
      </c>
      <c r="X4885">
        <f t="shared" ca="1" si="1077"/>
        <v>22</v>
      </c>
    </row>
    <row r="4886" spans="1:24" x14ac:dyDescent="0.25">
      <c r="A4886">
        <v>378576</v>
      </c>
      <c r="B4886" t="s">
        <v>16380</v>
      </c>
      <c r="C4886" t="s">
        <v>10</v>
      </c>
      <c r="D4886" t="s">
        <v>16381</v>
      </c>
      <c r="E4886" t="str">
        <f t="shared" ca="1" si="1078"/>
        <v>Canton</v>
      </c>
      <c r="F4886" t="s">
        <v>24067</v>
      </c>
      <c r="G4886">
        <f t="shared" ca="1" si="1065"/>
        <v>2509742727</v>
      </c>
      <c r="H4886" t="s">
        <v>16383</v>
      </c>
      <c r="I4886" t="s">
        <v>16382</v>
      </c>
      <c r="J4886" t="str">
        <f t="shared" ca="1" si="1066"/>
        <v>Female</v>
      </c>
      <c r="K4886">
        <f t="shared" ca="1" si="1067"/>
        <v>46</v>
      </c>
      <c r="L4886" t="str">
        <f t="shared" ca="1" si="1068"/>
        <v>Adult</v>
      </c>
      <c r="M4886" t="str">
        <f t="shared" ca="1" si="1069"/>
        <v>No</v>
      </c>
      <c r="N4886" t="str">
        <f t="shared" ca="1" si="1069"/>
        <v>No</v>
      </c>
      <c r="O4886" t="str">
        <f t="shared" ca="1" si="1069"/>
        <v>No</v>
      </c>
      <c r="P4886" t="str">
        <f t="shared" ca="1" si="1069"/>
        <v>No</v>
      </c>
      <c r="Q4886" t="str">
        <f t="shared" ca="1" si="1070"/>
        <v>Yes</v>
      </c>
      <c r="R4886">
        <f t="shared" ca="1" si="1071"/>
        <v>3</v>
      </c>
      <c r="S4886">
        <f t="shared" ca="1" si="1072"/>
        <v>3</v>
      </c>
      <c r="T4886">
        <f t="shared" ca="1" si="1073"/>
        <v>0</v>
      </c>
      <c r="U4886">
        <f t="shared" ca="1" si="1074"/>
        <v>0</v>
      </c>
      <c r="V4886">
        <f t="shared" ca="1" si="1075"/>
        <v>0</v>
      </c>
      <c r="W4886">
        <f t="shared" ca="1" si="1076"/>
        <v>4</v>
      </c>
      <c r="X4886">
        <f t="shared" ca="1" si="1077"/>
        <v>10</v>
      </c>
    </row>
    <row r="4887" spans="1:24" x14ac:dyDescent="0.25">
      <c r="A4887">
        <v>378886</v>
      </c>
      <c r="B4887" t="s">
        <v>16384</v>
      </c>
      <c r="C4887" t="s">
        <v>10</v>
      </c>
      <c r="D4887" t="s">
        <v>16385</v>
      </c>
      <c r="E4887" t="str">
        <f t="shared" ca="1" si="1078"/>
        <v>Chelsea</v>
      </c>
      <c r="F4887" t="s">
        <v>24067</v>
      </c>
      <c r="G4887">
        <f t="shared" ca="1" si="1065"/>
        <v>1748761719</v>
      </c>
      <c r="H4887" t="s">
        <v>16386</v>
      </c>
      <c r="I4887">
        <v>33605</v>
      </c>
      <c r="J4887" t="str">
        <f t="shared" ca="1" si="1066"/>
        <v>Female</v>
      </c>
      <c r="K4887">
        <f t="shared" ca="1" si="1067"/>
        <v>62</v>
      </c>
      <c r="L4887" t="str">
        <f t="shared" ca="1" si="1068"/>
        <v>Adult</v>
      </c>
      <c r="M4887" t="str">
        <f t="shared" ca="1" si="1069"/>
        <v>Yes</v>
      </c>
      <c r="N4887" t="str">
        <f t="shared" ca="1" si="1069"/>
        <v>Yes</v>
      </c>
      <c r="O4887" t="str">
        <f t="shared" ca="1" si="1069"/>
        <v>No</v>
      </c>
      <c r="P4887" t="str">
        <f t="shared" ca="1" si="1069"/>
        <v>Yes</v>
      </c>
      <c r="Q4887" t="str">
        <f t="shared" ca="1" si="1070"/>
        <v>Yes</v>
      </c>
      <c r="R4887">
        <f t="shared" ca="1" si="1071"/>
        <v>4</v>
      </c>
      <c r="S4887">
        <f t="shared" ca="1" si="1072"/>
        <v>5</v>
      </c>
      <c r="T4887">
        <f t="shared" ca="1" si="1073"/>
        <v>3</v>
      </c>
      <c r="U4887">
        <f t="shared" ca="1" si="1074"/>
        <v>3</v>
      </c>
      <c r="V4887">
        <f t="shared" ca="1" si="1075"/>
        <v>4</v>
      </c>
      <c r="W4887">
        <f t="shared" ca="1" si="1076"/>
        <v>4</v>
      </c>
      <c r="X4887">
        <f t="shared" ca="1" si="1077"/>
        <v>23</v>
      </c>
    </row>
    <row r="4888" spans="1:24" x14ac:dyDescent="0.25">
      <c r="A4888">
        <v>378956</v>
      </c>
      <c r="B4888" t="s">
        <v>5998</v>
      </c>
      <c r="C4888" t="s">
        <v>10</v>
      </c>
      <c r="D4888" t="s">
        <v>16387</v>
      </c>
      <c r="E4888" t="str">
        <f t="shared" ca="1" si="1078"/>
        <v>Winthrop</v>
      </c>
      <c r="F4888" t="s">
        <v>24067</v>
      </c>
      <c r="G4888">
        <f t="shared" ca="1" si="1065"/>
        <v>2640401005</v>
      </c>
      <c r="H4888" t="s">
        <v>6000</v>
      </c>
      <c r="I4888">
        <v>33760</v>
      </c>
      <c r="J4888" t="str">
        <f t="shared" ca="1" si="1066"/>
        <v>Female</v>
      </c>
      <c r="K4888">
        <f t="shared" ca="1" si="1067"/>
        <v>16</v>
      </c>
      <c r="L4888" t="str">
        <f t="shared" ca="1" si="1068"/>
        <v>Adoloscent</v>
      </c>
      <c r="M4888" t="str">
        <f t="shared" ca="1" si="1069"/>
        <v>Yes</v>
      </c>
      <c r="N4888" t="str">
        <f t="shared" ca="1" si="1069"/>
        <v>No</v>
      </c>
      <c r="O4888" t="str">
        <f t="shared" ca="1" si="1069"/>
        <v>No</v>
      </c>
      <c r="P4888" t="str">
        <f t="shared" ca="1" si="1069"/>
        <v>No</v>
      </c>
      <c r="Q4888" t="str">
        <f t="shared" ca="1" si="1070"/>
        <v>No</v>
      </c>
      <c r="R4888">
        <f t="shared" ca="1" si="1071"/>
        <v>3</v>
      </c>
      <c r="S4888">
        <f t="shared" ca="1" si="1072"/>
        <v>3</v>
      </c>
      <c r="T4888">
        <f t="shared" ca="1" si="1073"/>
        <v>0</v>
      </c>
      <c r="U4888">
        <f t="shared" ca="1" si="1074"/>
        <v>3</v>
      </c>
      <c r="V4888">
        <f t="shared" ca="1" si="1075"/>
        <v>0</v>
      </c>
      <c r="W4888">
        <f t="shared" ca="1" si="1076"/>
        <v>0</v>
      </c>
      <c r="X4888">
        <f t="shared" ca="1" si="1077"/>
        <v>9</v>
      </c>
    </row>
    <row r="4889" spans="1:24" x14ac:dyDescent="0.25">
      <c r="A4889">
        <v>379029</v>
      </c>
      <c r="B4889" t="s">
        <v>16388</v>
      </c>
      <c r="C4889" t="s">
        <v>10</v>
      </c>
      <c r="D4889" t="s">
        <v>16389</v>
      </c>
      <c r="E4889" t="str">
        <f t="shared" ca="1" si="1078"/>
        <v>Needham</v>
      </c>
      <c r="F4889" t="s">
        <v>24067</v>
      </c>
      <c r="G4889">
        <f t="shared" ca="1" si="1065"/>
        <v>8532214380</v>
      </c>
      <c r="H4889" t="s">
        <v>16391</v>
      </c>
      <c r="I4889" t="s">
        <v>16390</v>
      </c>
      <c r="J4889" t="str">
        <f t="shared" ca="1" si="1066"/>
        <v>Male</v>
      </c>
      <c r="K4889">
        <f t="shared" ca="1" si="1067"/>
        <v>19</v>
      </c>
      <c r="L4889" t="str">
        <f t="shared" ca="1" si="1068"/>
        <v>Adult</v>
      </c>
      <c r="M4889" t="str">
        <f t="shared" ca="1" si="1069"/>
        <v>Yes</v>
      </c>
      <c r="N4889" t="str">
        <f t="shared" ca="1" si="1069"/>
        <v>Yes</v>
      </c>
      <c r="O4889" t="str">
        <f t="shared" ca="1" si="1069"/>
        <v>No</v>
      </c>
      <c r="P4889" t="str">
        <f t="shared" ca="1" si="1069"/>
        <v>Yes</v>
      </c>
      <c r="Q4889" t="str">
        <f t="shared" ca="1" si="1070"/>
        <v>No</v>
      </c>
      <c r="R4889">
        <f t="shared" ca="1" si="1071"/>
        <v>4</v>
      </c>
      <c r="S4889">
        <f t="shared" ca="1" si="1072"/>
        <v>5</v>
      </c>
      <c r="T4889">
        <f t="shared" ca="1" si="1073"/>
        <v>3</v>
      </c>
      <c r="U4889">
        <f t="shared" ca="1" si="1074"/>
        <v>3</v>
      </c>
      <c r="V4889">
        <f t="shared" ca="1" si="1075"/>
        <v>4</v>
      </c>
      <c r="W4889">
        <f t="shared" ca="1" si="1076"/>
        <v>0</v>
      </c>
      <c r="X4889">
        <f t="shared" ca="1" si="1077"/>
        <v>19</v>
      </c>
    </row>
    <row r="4890" spans="1:24" x14ac:dyDescent="0.25">
      <c r="A4890">
        <v>379135</v>
      </c>
      <c r="B4890" t="s">
        <v>16392</v>
      </c>
      <c r="C4890" t="s">
        <v>10</v>
      </c>
      <c r="D4890" t="s">
        <v>16393</v>
      </c>
      <c r="E4890" t="str">
        <f t="shared" ca="1" si="1078"/>
        <v>Canton</v>
      </c>
      <c r="F4890" t="s">
        <v>24067</v>
      </c>
      <c r="G4890">
        <f t="shared" ca="1" si="1065"/>
        <v>3885157108</v>
      </c>
      <c r="H4890" t="s">
        <v>16395</v>
      </c>
      <c r="I4890" t="s">
        <v>16394</v>
      </c>
      <c r="J4890" t="str">
        <f t="shared" ca="1" si="1066"/>
        <v>Male</v>
      </c>
      <c r="K4890">
        <f t="shared" ca="1" si="1067"/>
        <v>51</v>
      </c>
      <c r="L4890" t="str">
        <f t="shared" ca="1" si="1068"/>
        <v>Adult</v>
      </c>
      <c r="M4890" t="str">
        <f t="shared" ca="1" si="1069"/>
        <v>No</v>
      </c>
      <c r="N4890" t="str">
        <f t="shared" ca="1" si="1069"/>
        <v>No</v>
      </c>
      <c r="O4890" t="str">
        <f t="shared" ca="1" si="1069"/>
        <v>No</v>
      </c>
      <c r="P4890" t="str">
        <f t="shared" ca="1" si="1069"/>
        <v>No</v>
      </c>
      <c r="Q4890" t="str">
        <f t="shared" ca="1" si="1070"/>
        <v>Yes</v>
      </c>
      <c r="R4890">
        <f t="shared" ca="1" si="1071"/>
        <v>1</v>
      </c>
      <c r="S4890">
        <f t="shared" ca="1" si="1072"/>
        <v>0</v>
      </c>
      <c r="T4890">
        <f t="shared" ca="1" si="1073"/>
        <v>0</v>
      </c>
      <c r="U4890">
        <f t="shared" ca="1" si="1074"/>
        <v>0</v>
      </c>
      <c r="V4890">
        <f t="shared" ca="1" si="1075"/>
        <v>0</v>
      </c>
      <c r="W4890">
        <f t="shared" ca="1" si="1076"/>
        <v>4</v>
      </c>
      <c r="X4890">
        <f t="shared" ca="1" si="1077"/>
        <v>5</v>
      </c>
    </row>
    <row r="4891" spans="1:24" x14ac:dyDescent="0.25">
      <c r="A4891">
        <v>379463</v>
      </c>
      <c r="B4891" t="s">
        <v>610</v>
      </c>
      <c r="C4891" t="s">
        <v>10</v>
      </c>
      <c r="D4891" t="s">
        <v>16396</v>
      </c>
      <c r="E4891" t="str">
        <f t="shared" ca="1" si="1078"/>
        <v>Watertown</v>
      </c>
      <c r="F4891" t="s">
        <v>24067</v>
      </c>
      <c r="G4891">
        <f t="shared" ca="1" si="1065"/>
        <v>7229686349</v>
      </c>
      <c r="H4891" t="s">
        <v>610</v>
      </c>
      <c r="I4891">
        <v>48237</v>
      </c>
      <c r="J4891" t="str">
        <f t="shared" ca="1" si="1066"/>
        <v>Male</v>
      </c>
      <c r="K4891">
        <f t="shared" ca="1" si="1067"/>
        <v>46</v>
      </c>
      <c r="L4891" t="str">
        <f t="shared" ca="1" si="1068"/>
        <v>Adult</v>
      </c>
      <c r="M4891" t="str">
        <f t="shared" ca="1" si="1069"/>
        <v>Yes</v>
      </c>
      <c r="N4891" t="str">
        <f t="shared" ca="1" si="1069"/>
        <v>Yes</v>
      </c>
      <c r="O4891" t="str">
        <f t="shared" ca="1" si="1069"/>
        <v>Yes</v>
      </c>
      <c r="P4891" t="str">
        <f t="shared" ca="1" si="1069"/>
        <v>No</v>
      </c>
      <c r="Q4891" t="str">
        <f t="shared" ca="1" si="1070"/>
        <v>No</v>
      </c>
      <c r="R4891">
        <f t="shared" ca="1" si="1071"/>
        <v>5</v>
      </c>
      <c r="S4891">
        <f t="shared" ca="1" si="1072"/>
        <v>5</v>
      </c>
      <c r="T4891">
        <f t="shared" ca="1" si="1073"/>
        <v>5</v>
      </c>
      <c r="U4891">
        <f t="shared" ca="1" si="1074"/>
        <v>3</v>
      </c>
      <c r="V4891">
        <f t="shared" ca="1" si="1075"/>
        <v>0</v>
      </c>
      <c r="W4891">
        <f t="shared" ca="1" si="1076"/>
        <v>0</v>
      </c>
      <c r="X4891">
        <f t="shared" ca="1" si="1077"/>
        <v>18</v>
      </c>
    </row>
    <row r="4892" spans="1:24" x14ac:dyDescent="0.25">
      <c r="A4892">
        <v>379621</v>
      </c>
      <c r="B4892" t="s">
        <v>16397</v>
      </c>
      <c r="C4892" t="s">
        <v>10</v>
      </c>
      <c r="D4892" t="s">
        <v>16398</v>
      </c>
      <c r="E4892" t="str">
        <f t="shared" ca="1" si="1078"/>
        <v>Revere</v>
      </c>
      <c r="F4892" t="s">
        <v>24067</v>
      </c>
      <c r="G4892">
        <f t="shared" ca="1" si="1065"/>
        <v>5642871416</v>
      </c>
      <c r="H4892" t="s">
        <v>16400</v>
      </c>
      <c r="I4892" t="s">
        <v>16399</v>
      </c>
      <c r="J4892" t="str">
        <f t="shared" ca="1" si="1066"/>
        <v>Male</v>
      </c>
      <c r="K4892">
        <f t="shared" ca="1" si="1067"/>
        <v>46</v>
      </c>
      <c r="L4892" t="str">
        <f t="shared" ca="1" si="1068"/>
        <v>Adult</v>
      </c>
      <c r="M4892" t="str">
        <f t="shared" ca="1" si="1069"/>
        <v>No</v>
      </c>
      <c r="N4892" t="str">
        <f t="shared" ca="1" si="1069"/>
        <v>Yes</v>
      </c>
      <c r="O4892" t="str">
        <f t="shared" ca="1" si="1069"/>
        <v>No</v>
      </c>
      <c r="P4892" t="str">
        <f t="shared" ca="1" si="1069"/>
        <v>No</v>
      </c>
      <c r="Q4892" t="str">
        <f t="shared" ca="1" si="1070"/>
        <v>Yes</v>
      </c>
      <c r="R4892">
        <f t="shared" ca="1" si="1071"/>
        <v>2</v>
      </c>
      <c r="S4892">
        <f t="shared" ca="1" si="1072"/>
        <v>3</v>
      </c>
      <c r="T4892">
        <f t="shared" ca="1" si="1073"/>
        <v>3</v>
      </c>
      <c r="U4892">
        <f t="shared" ca="1" si="1074"/>
        <v>0</v>
      </c>
      <c r="V4892">
        <f t="shared" ca="1" si="1075"/>
        <v>0</v>
      </c>
      <c r="W4892">
        <f t="shared" ca="1" si="1076"/>
        <v>4</v>
      </c>
      <c r="X4892">
        <f t="shared" ca="1" si="1077"/>
        <v>12</v>
      </c>
    </row>
    <row r="4893" spans="1:24" x14ac:dyDescent="0.25">
      <c r="A4893">
        <v>379746</v>
      </c>
      <c r="B4893" t="s">
        <v>16401</v>
      </c>
      <c r="C4893" t="s">
        <v>10</v>
      </c>
      <c r="D4893" t="s">
        <v>16402</v>
      </c>
      <c r="E4893" t="str">
        <f t="shared" ca="1" si="1078"/>
        <v>Somerville</v>
      </c>
      <c r="F4893" t="s">
        <v>24067</v>
      </c>
      <c r="G4893">
        <f t="shared" ca="1" si="1065"/>
        <v>4795658155</v>
      </c>
      <c r="H4893" t="s">
        <v>16403</v>
      </c>
      <c r="I4893">
        <v>77054</v>
      </c>
      <c r="J4893" t="str">
        <f t="shared" ca="1" si="1066"/>
        <v>Male</v>
      </c>
      <c r="K4893">
        <f t="shared" ca="1" si="1067"/>
        <v>52</v>
      </c>
      <c r="L4893" t="str">
        <f t="shared" ca="1" si="1068"/>
        <v>Adult</v>
      </c>
      <c r="M4893" t="str">
        <f t="shared" ca="1" si="1069"/>
        <v>Yes</v>
      </c>
      <c r="N4893" t="str">
        <f t="shared" ca="1" si="1069"/>
        <v>No</v>
      </c>
      <c r="O4893" t="str">
        <f t="shared" ca="1" si="1069"/>
        <v>No</v>
      </c>
      <c r="P4893" t="str">
        <f t="shared" ca="1" si="1069"/>
        <v>Yes</v>
      </c>
      <c r="Q4893" t="str">
        <f t="shared" ca="1" si="1070"/>
        <v>Yes</v>
      </c>
      <c r="R4893">
        <f t="shared" ca="1" si="1071"/>
        <v>4</v>
      </c>
      <c r="S4893">
        <f t="shared" ca="1" si="1072"/>
        <v>5</v>
      </c>
      <c r="T4893">
        <f t="shared" ca="1" si="1073"/>
        <v>0</v>
      </c>
      <c r="U4893">
        <f t="shared" ca="1" si="1074"/>
        <v>3</v>
      </c>
      <c r="V4893">
        <f t="shared" ca="1" si="1075"/>
        <v>4</v>
      </c>
      <c r="W4893">
        <f t="shared" ca="1" si="1076"/>
        <v>4</v>
      </c>
      <c r="X4893">
        <f t="shared" ca="1" si="1077"/>
        <v>20</v>
      </c>
    </row>
    <row r="4894" spans="1:24" x14ac:dyDescent="0.25">
      <c r="A4894">
        <v>379782</v>
      </c>
      <c r="B4894" t="s">
        <v>16404</v>
      </c>
      <c r="C4894" t="s">
        <v>10</v>
      </c>
      <c r="D4894" t="s">
        <v>16405</v>
      </c>
      <c r="E4894" t="str">
        <f t="shared" ca="1" si="1078"/>
        <v>Boston</v>
      </c>
      <c r="F4894" t="s">
        <v>24067</v>
      </c>
      <c r="G4894">
        <f t="shared" ca="1" si="1065"/>
        <v>7893277687</v>
      </c>
      <c r="H4894" t="s">
        <v>16407</v>
      </c>
      <c r="I4894" t="s">
        <v>16406</v>
      </c>
      <c r="J4894" t="str">
        <f t="shared" ca="1" si="1066"/>
        <v>Female</v>
      </c>
      <c r="K4894">
        <f t="shared" ca="1" si="1067"/>
        <v>60</v>
      </c>
      <c r="L4894" t="str">
        <f t="shared" ca="1" si="1068"/>
        <v>Adult</v>
      </c>
      <c r="M4894" t="str">
        <f t="shared" ca="1" si="1069"/>
        <v>Yes</v>
      </c>
      <c r="N4894" t="str">
        <f t="shared" ca="1" si="1069"/>
        <v>No</v>
      </c>
      <c r="O4894" t="str">
        <f t="shared" ca="1" si="1069"/>
        <v>Yes</v>
      </c>
      <c r="P4894" t="str">
        <f t="shared" ca="1" si="1069"/>
        <v>No</v>
      </c>
      <c r="Q4894" t="str">
        <f t="shared" ca="1" si="1070"/>
        <v>Yes</v>
      </c>
      <c r="R4894">
        <f t="shared" ca="1" si="1071"/>
        <v>3</v>
      </c>
      <c r="S4894">
        <f t="shared" ca="1" si="1072"/>
        <v>3</v>
      </c>
      <c r="T4894">
        <f t="shared" ca="1" si="1073"/>
        <v>3</v>
      </c>
      <c r="U4894">
        <f t="shared" ca="1" si="1074"/>
        <v>3</v>
      </c>
      <c r="V4894">
        <f t="shared" ca="1" si="1075"/>
        <v>0</v>
      </c>
      <c r="W4894">
        <f t="shared" ca="1" si="1076"/>
        <v>4</v>
      </c>
      <c r="X4894">
        <f t="shared" ca="1" si="1077"/>
        <v>16</v>
      </c>
    </row>
    <row r="4895" spans="1:24" x14ac:dyDescent="0.25">
      <c r="A4895">
        <v>380067</v>
      </c>
      <c r="B4895" t="s">
        <v>16408</v>
      </c>
      <c r="C4895" t="s">
        <v>10</v>
      </c>
      <c r="D4895" t="s">
        <v>16409</v>
      </c>
      <c r="E4895" t="str">
        <f t="shared" ca="1" si="1078"/>
        <v>Watertown</v>
      </c>
      <c r="F4895" t="s">
        <v>24067</v>
      </c>
      <c r="G4895">
        <f t="shared" ca="1" si="1065"/>
        <v>6851527171</v>
      </c>
      <c r="H4895" t="s">
        <v>16410</v>
      </c>
      <c r="I4895">
        <v>77026</v>
      </c>
      <c r="J4895" t="str">
        <f t="shared" ca="1" si="1066"/>
        <v>Female</v>
      </c>
      <c r="K4895">
        <f t="shared" ca="1" si="1067"/>
        <v>64</v>
      </c>
      <c r="L4895" t="str">
        <f t="shared" ca="1" si="1068"/>
        <v>Adult</v>
      </c>
      <c r="M4895" t="str">
        <f t="shared" ca="1" si="1069"/>
        <v>Yes</v>
      </c>
      <c r="N4895" t="str">
        <f t="shared" ca="1" si="1069"/>
        <v>Yes</v>
      </c>
      <c r="O4895" t="str">
        <f t="shared" ca="1" si="1069"/>
        <v>No</v>
      </c>
      <c r="P4895" t="str">
        <f t="shared" ca="1" si="1069"/>
        <v>Yes</v>
      </c>
      <c r="Q4895" t="str">
        <f t="shared" ca="1" si="1070"/>
        <v>No</v>
      </c>
      <c r="R4895">
        <f t="shared" ca="1" si="1071"/>
        <v>3</v>
      </c>
      <c r="S4895">
        <f t="shared" ca="1" si="1072"/>
        <v>3</v>
      </c>
      <c r="T4895">
        <f t="shared" ca="1" si="1073"/>
        <v>3</v>
      </c>
      <c r="U4895">
        <f t="shared" ca="1" si="1074"/>
        <v>3</v>
      </c>
      <c r="V4895">
        <f t="shared" ca="1" si="1075"/>
        <v>4</v>
      </c>
      <c r="W4895">
        <f t="shared" ca="1" si="1076"/>
        <v>0</v>
      </c>
      <c r="X4895">
        <f t="shared" ca="1" si="1077"/>
        <v>16</v>
      </c>
    </row>
    <row r="4896" spans="1:24" x14ac:dyDescent="0.25">
      <c r="A4896">
        <v>380094</v>
      </c>
      <c r="B4896" t="s">
        <v>16411</v>
      </c>
      <c r="C4896" t="s">
        <v>10</v>
      </c>
      <c r="D4896" t="s">
        <v>16412</v>
      </c>
      <c r="E4896" t="str">
        <f t="shared" ca="1" si="1078"/>
        <v>Quincy</v>
      </c>
      <c r="F4896" t="s">
        <v>24067</v>
      </c>
      <c r="G4896">
        <f t="shared" ca="1" si="1065"/>
        <v>1999105799</v>
      </c>
      <c r="H4896" t="s">
        <v>16413</v>
      </c>
      <c r="I4896">
        <v>77082</v>
      </c>
      <c r="J4896" t="str">
        <f t="shared" ca="1" si="1066"/>
        <v>Male</v>
      </c>
      <c r="K4896">
        <f t="shared" ca="1" si="1067"/>
        <v>51</v>
      </c>
      <c r="L4896" t="str">
        <f t="shared" ca="1" si="1068"/>
        <v>Adult</v>
      </c>
      <c r="M4896" t="str">
        <f t="shared" ca="1" si="1069"/>
        <v>No</v>
      </c>
      <c r="N4896" t="str">
        <f t="shared" ca="1" si="1069"/>
        <v>No</v>
      </c>
      <c r="O4896" t="str">
        <f t="shared" ca="1" si="1069"/>
        <v>No</v>
      </c>
      <c r="P4896" t="str">
        <f t="shared" ca="1" si="1069"/>
        <v>Yes</v>
      </c>
      <c r="Q4896" t="str">
        <f t="shared" ca="1" si="1070"/>
        <v>Yes</v>
      </c>
      <c r="R4896">
        <f t="shared" ca="1" si="1071"/>
        <v>3</v>
      </c>
      <c r="S4896">
        <f t="shared" ca="1" si="1072"/>
        <v>3</v>
      </c>
      <c r="T4896">
        <f t="shared" ca="1" si="1073"/>
        <v>0</v>
      </c>
      <c r="U4896">
        <f t="shared" ca="1" si="1074"/>
        <v>0</v>
      </c>
      <c r="V4896">
        <f t="shared" ca="1" si="1075"/>
        <v>4</v>
      </c>
      <c r="W4896">
        <f t="shared" ca="1" si="1076"/>
        <v>4</v>
      </c>
      <c r="X4896">
        <f t="shared" ca="1" si="1077"/>
        <v>14</v>
      </c>
    </row>
    <row r="4897" spans="1:24" x14ac:dyDescent="0.25">
      <c r="A4897">
        <v>380359</v>
      </c>
      <c r="B4897" t="s">
        <v>16414</v>
      </c>
      <c r="C4897" t="s">
        <v>10</v>
      </c>
      <c r="D4897" t="s">
        <v>16415</v>
      </c>
      <c r="E4897" t="str">
        <f t="shared" ca="1" si="1078"/>
        <v>Quincy</v>
      </c>
      <c r="F4897" t="s">
        <v>24067</v>
      </c>
      <c r="G4897">
        <f t="shared" ca="1" si="1065"/>
        <v>6451969368</v>
      </c>
      <c r="H4897" t="s">
        <v>16416</v>
      </c>
      <c r="I4897">
        <v>49715</v>
      </c>
      <c r="J4897" t="str">
        <f t="shared" ca="1" si="1066"/>
        <v>Female</v>
      </c>
      <c r="K4897">
        <f t="shared" ca="1" si="1067"/>
        <v>51</v>
      </c>
      <c r="L4897" t="str">
        <f t="shared" ca="1" si="1068"/>
        <v>Adult</v>
      </c>
      <c r="M4897" t="str">
        <f t="shared" ca="1" si="1069"/>
        <v>Yes</v>
      </c>
      <c r="N4897" t="str">
        <f t="shared" ca="1" si="1069"/>
        <v>No</v>
      </c>
      <c r="O4897" t="str">
        <f t="shared" ca="1" si="1069"/>
        <v>No</v>
      </c>
      <c r="P4897" t="str">
        <f t="shared" ca="1" si="1069"/>
        <v>No</v>
      </c>
      <c r="Q4897" t="str">
        <f t="shared" ca="1" si="1070"/>
        <v>No</v>
      </c>
      <c r="R4897">
        <f t="shared" ca="1" si="1071"/>
        <v>2</v>
      </c>
      <c r="S4897">
        <f t="shared" ca="1" si="1072"/>
        <v>3</v>
      </c>
      <c r="T4897">
        <f t="shared" ca="1" si="1073"/>
        <v>0</v>
      </c>
      <c r="U4897">
        <f t="shared" ca="1" si="1074"/>
        <v>3</v>
      </c>
      <c r="V4897">
        <f t="shared" ca="1" si="1075"/>
        <v>0</v>
      </c>
      <c r="W4897">
        <f t="shared" ca="1" si="1076"/>
        <v>0</v>
      </c>
      <c r="X4897">
        <f t="shared" ca="1" si="1077"/>
        <v>8</v>
      </c>
    </row>
    <row r="4898" spans="1:24" x14ac:dyDescent="0.25">
      <c r="A4898">
        <v>380368</v>
      </c>
      <c r="B4898" t="s">
        <v>16417</v>
      </c>
      <c r="C4898" t="s">
        <v>10</v>
      </c>
      <c r="D4898" t="s">
        <v>16418</v>
      </c>
      <c r="E4898" t="str">
        <f t="shared" ca="1" si="1078"/>
        <v>Chelsea</v>
      </c>
      <c r="F4898" t="s">
        <v>24067</v>
      </c>
      <c r="G4898">
        <f t="shared" ca="1" si="1065"/>
        <v>4490363550</v>
      </c>
      <c r="H4898" t="s">
        <v>16420</v>
      </c>
      <c r="I4898" t="s">
        <v>16419</v>
      </c>
      <c r="J4898" t="str">
        <f t="shared" ca="1" si="1066"/>
        <v>Male</v>
      </c>
      <c r="K4898">
        <f t="shared" ca="1" si="1067"/>
        <v>39</v>
      </c>
      <c r="L4898" t="str">
        <f t="shared" ca="1" si="1068"/>
        <v>Adult</v>
      </c>
      <c r="M4898" t="str">
        <f t="shared" ca="1" si="1069"/>
        <v>Yes</v>
      </c>
      <c r="N4898" t="str">
        <f t="shared" ca="1" si="1069"/>
        <v>No</v>
      </c>
      <c r="O4898" t="str">
        <f t="shared" ca="1" si="1069"/>
        <v>No</v>
      </c>
      <c r="P4898" t="str">
        <f t="shared" ca="1" si="1069"/>
        <v>Yes</v>
      </c>
      <c r="Q4898" t="str">
        <f t="shared" ca="1" si="1070"/>
        <v>Yes</v>
      </c>
      <c r="R4898">
        <f t="shared" ca="1" si="1071"/>
        <v>4</v>
      </c>
      <c r="S4898">
        <f t="shared" ca="1" si="1072"/>
        <v>5</v>
      </c>
      <c r="T4898">
        <f t="shared" ca="1" si="1073"/>
        <v>0</v>
      </c>
      <c r="U4898">
        <f t="shared" ca="1" si="1074"/>
        <v>3</v>
      </c>
      <c r="V4898">
        <f t="shared" ca="1" si="1075"/>
        <v>4</v>
      </c>
      <c r="W4898">
        <f t="shared" ca="1" si="1076"/>
        <v>4</v>
      </c>
      <c r="X4898">
        <f t="shared" ca="1" si="1077"/>
        <v>20</v>
      </c>
    </row>
    <row r="4899" spans="1:24" x14ac:dyDescent="0.25">
      <c r="A4899">
        <v>380377</v>
      </c>
      <c r="B4899" t="s">
        <v>16421</v>
      </c>
      <c r="C4899" t="s">
        <v>10</v>
      </c>
      <c r="D4899" t="s">
        <v>16422</v>
      </c>
      <c r="E4899" t="str">
        <f t="shared" ca="1" si="1078"/>
        <v>Dedham</v>
      </c>
      <c r="F4899" t="s">
        <v>24067</v>
      </c>
      <c r="G4899">
        <f t="shared" ca="1" si="1065"/>
        <v>5424187432</v>
      </c>
      <c r="H4899" t="s">
        <v>16424</v>
      </c>
      <c r="I4899" t="s">
        <v>16423</v>
      </c>
      <c r="J4899" t="str">
        <f t="shared" ca="1" si="1066"/>
        <v>Male</v>
      </c>
      <c r="K4899">
        <f t="shared" ca="1" si="1067"/>
        <v>20</v>
      </c>
      <c r="L4899" t="str">
        <f t="shared" ca="1" si="1068"/>
        <v>Adult</v>
      </c>
      <c r="M4899" t="str">
        <f t="shared" ca="1" si="1069"/>
        <v>Yes</v>
      </c>
      <c r="N4899" t="str">
        <f t="shared" ca="1" si="1069"/>
        <v>No</v>
      </c>
      <c r="O4899" t="str">
        <f t="shared" ca="1" si="1069"/>
        <v>Yes</v>
      </c>
      <c r="P4899" t="str">
        <f t="shared" ca="1" si="1069"/>
        <v>No</v>
      </c>
      <c r="Q4899" t="str">
        <f t="shared" ca="1" si="1070"/>
        <v>Yes</v>
      </c>
      <c r="R4899">
        <f t="shared" ca="1" si="1071"/>
        <v>3</v>
      </c>
      <c r="S4899">
        <f t="shared" ca="1" si="1072"/>
        <v>3</v>
      </c>
      <c r="T4899">
        <f t="shared" ca="1" si="1073"/>
        <v>3</v>
      </c>
      <c r="U4899">
        <f t="shared" ca="1" si="1074"/>
        <v>3</v>
      </c>
      <c r="V4899">
        <f t="shared" ca="1" si="1075"/>
        <v>0</v>
      </c>
      <c r="W4899">
        <f t="shared" ca="1" si="1076"/>
        <v>4</v>
      </c>
      <c r="X4899">
        <f t="shared" ca="1" si="1077"/>
        <v>16</v>
      </c>
    </row>
    <row r="4900" spans="1:24" x14ac:dyDescent="0.25">
      <c r="A4900">
        <v>380401</v>
      </c>
      <c r="B4900" t="s">
        <v>1100</v>
      </c>
      <c r="C4900" t="s">
        <v>10</v>
      </c>
      <c r="D4900" t="s">
        <v>16425</v>
      </c>
      <c r="E4900" t="str">
        <f t="shared" ca="1" si="1078"/>
        <v xml:space="preserve"> Milton</v>
      </c>
      <c r="F4900" t="s">
        <v>24067</v>
      </c>
      <c r="G4900">
        <f t="shared" ca="1" si="1065"/>
        <v>6360304640</v>
      </c>
      <c r="H4900" t="s">
        <v>1102</v>
      </c>
      <c r="I4900">
        <v>84604</v>
      </c>
      <c r="J4900" t="str">
        <f t="shared" ca="1" si="1066"/>
        <v>Female</v>
      </c>
      <c r="K4900">
        <f t="shared" ca="1" si="1067"/>
        <v>15</v>
      </c>
      <c r="L4900" t="str">
        <f t="shared" ca="1" si="1068"/>
        <v>Adoloscent</v>
      </c>
      <c r="M4900" t="str">
        <f t="shared" ca="1" si="1069"/>
        <v>Yes</v>
      </c>
      <c r="N4900" t="str">
        <f t="shared" ca="1" si="1069"/>
        <v>Yes</v>
      </c>
      <c r="O4900" t="str">
        <f t="shared" ca="1" si="1069"/>
        <v>Yes</v>
      </c>
      <c r="P4900" t="str">
        <f t="shared" ca="1" si="1069"/>
        <v>Yes</v>
      </c>
      <c r="Q4900" t="str">
        <f t="shared" ca="1" si="1070"/>
        <v>No</v>
      </c>
      <c r="R4900">
        <f t="shared" ca="1" si="1071"/>
        <v>3</v>
      </c>
      <c r="S4900">
        <f t="shared" ca="1" si="1072"/>
        <v>3</v>
      </c>
      <c r="T4900">
        <f t="shared" ca="1" si="1073"/>
        <v>5</v>
      </c>
      <c r="U4900">
        <f t="shared" ca="1" si="1074"/>
        <v>3</v>
      </c>
      <c r="V4900">
        <f t="shared" ca="1" si="1075"/>
        <v>4</v>
      </c>
      <c r="W4900">
        <f t="shared" ca="1" si="1076"/>
        <v>0</v>
      </c>
      <c r="X4900">
        <f t="shared" ca="1" si="1077"/>
        <v>18</v>
      </c>
    </row>
    <row r="4901" spans="1:24" x14ac:dyDescent="0.25">
      <c r="A4901">
        <v>380438</v>
      </c>
      <c r="B4901" t="s">
        <v>16426</v>
      </c>
      <c r="C4901" t="s">
        <v>10</v>
      </c>
      <c r="D4901" t="s">
        <v>16427</v>
      </c>
      <c r="E4901" t="str">
        <f t="shared" ca="1" si="1078"/>
        <v>Chelsea</v>
      </c>
      <c r="F4901" t="s">
        <v>24067</v>
      </c>
      <c r="G4901">
        <f t="shared" ca="1" si="1065"/>
        <v>6007864307</v>
      </c>
      <c r="H4901" t="s">
        <v>16428</v>
      </c>
      <c r="I4901">
        <v>84601</v>
      </c>
      <c r="J4901" t="str">
        <f t="shared" ca="1" si="1066"/>
        <v>Male</v>
      </c>
      <c r="K4901">
        <f t="shared" ca="1" si="1067"/>
        <v>16</v>
      </c>
      <c r="L4901" t="str">
        <f t="shared" ca="1" si="1068"/>
        <v>Adoloscent</v>
      </c>
      <c r="M4901" t="str">
        <f t="shared" ca="1" si="1069"/>
        <v>Yes</v>
      </c>
      <c r="N4901" t="str">
        <f t="shared" ca="1" si="1069"/>
        <v>Yes</v>
      </c>
      <c r="O4901" t="str">
        <f t="shared" ca="1" si="1069"/>
        <v>Yes</v>
      </c>
      <c r="P4901" t="str">
        <f t="shared" ca="1" si="1069"/>
        <v>No</v>
      </c>
      <c r="Q4901" t="str">
        <f t="shared" ca="1" si="1070"/>
        <v>Yes</v>
      </c>
      <c r="R4901">
        <f t="shared" ca="1" si="1071"/>
        <v>3</v>
      </c>
      <c r="S4901">
        <f t="shared" ca="1" si="1072"/>
        <v>3</v>
      </c>
      <c r="T4901">
        <f t="shared" ca="1" si="1073"/>
        <v>5</v>
      </c>
      <c r="U4901">
        <f t="shared" ca="1" si="1074"/>
        <v>3</v>
      </c>
      <c r="V4901">
        <f t="shared" ca="1" si="1075"/>
        <v>0</v>
      </c>
      <c r="W4901">
        <f t="shared" ca="1" si="1076"/>
        <v>4</v>
      </c>
      <c r="X4901">
        <f t="shared" ca="1" si="1077"/>
        <v>18</v>
      </c>
    </row>
    <row r="4902" spans="1:24" x14ac:dyDescent="0.25">
      <c r="A4902">
        <v>380456</v>
      </c>
      <c r="B4902" t="s">
        <v>16429</v>
      </c>
      <c r="C4902" t="s">
        <v>10</v>
      </c>
      <c r="D4902" t="s">
        <v>16430</v>
      </c>
      <c r="E4902" t="str">
        <f t="shared" ca="1" si="1078"/>
        <v>Dedham</v>
      </c>
      <c r="F4902" t="s">
        <v>24067</v>
      </c>
      <c r="G4902">
        <f t="shared" ca="1" si="1065"/>
        <v>4422436267</v>
      </c>
      <c r="H4902" t="s">
        <v>16431</v>
      </c>
      <c r="I4902">
        <v>84606</v>
      </c>
      <c r="J4902" t="str">
        <f t="shared" ca="1" si="1066"/>
        <v>Female</v>
      </c>
      <c r="K4902">
        <f t="shared" ca="1" si="1067"/>
        <v>56</v>
      </c>
      <c r="L4902" t="str">
        <f t="shared" ca="1" si="1068"/>
        <v>Adult</v>
      </c>
      <c r="M4902" t="str">
        <f t="shared" ca="1" si="1069"/>
        <v>Yes</v>
      </c>
      <c r="N4902" t="str">
        <f t="shared" ca="1" si="1069"/>
        <v>No</v>
      </c>
      <c r="O4902" t="str">
        <f t="shared" ca="1" si="1069"/>
        <v>No</v>
      </c>
      <c r="P4902" t="str">
        <f t="shared" ca="1" si="1069"/>
        <v>No</v>
      </c>
      <c r="Q4902" t="str">
        <f t="shared" ca="1" si="1070"/>
        <v>Yes</v>
      </c>
      <c r="R4902">
        <f t="shared" ca="1" si="1071"/>
        <v>3</v>
      </c>
      <c r="S4902">
        <f t="shared" ca="1" si="1072"/>
        <v>3</v>
      </c>
      <c r="T4902">
        <f t="shared" ca="1" si="1073"/>
        <v>0</v>
      </c>
      <c r="U4902">
        <f t="shared" ca="1" si="1074"/>
        <v>3</v>
      </c>
      <c r="V4902">
        <f t="shared" ca="1" si="1075"/>
        <v>0</v>
      </c>
      <c r="W4902">
        <f t="shared" ca="1" si="1076"/>
        <v>4</v>
      </c>
      <c r="X4902">
        <f t="shared" ca="1" si="1077"/>
        <v>13</v>
      </c>
    </row>
    <row r="4903" spans="1:24" x14ac:dyDescent="0.25">
      <c r="A4903">
        <v>380465</v>
      </c>
      <c r="B4903" t="s">
        <v>420</v>
      </c>
      <c r="C4903" t="s">
        <v>10</v>
      </c>
      <c r="D4903" t="s">
        <v>16432</v>
      </c>
      <c r="E4903" t="str">
        <f t="shared" ca="1" si="1078"/>
        <v>Somerville</v>
      </c>
      <c r="F4903" t="s">
        <v>24067</v>
      </c>
      <c r="G4903">
        <f t="shared" ca="1" si="1065"/>
        <v>5055140283</v>
      </c>
      <c r="H4903" t="s">
        <v>423</v>
      </c>
      <c r="I4903" t="s">
        <v>16433</v>
      </c>
      <c r="J4903" t="str">
        <f t="shared" ca="1" si="1066"/>
        <v>Female</v>
      </c>
      <c r="K4903">
        <f t="shared" ca="1" si="1067"/>
        <v>47</v>
      </c>
      <c r="L4903" t="str">
        <f t="shared" ca="1" si="1068"/>
        <v>Adult</v>
      </c>
      <c r="M4903" t="str">
        <f t="shared" ca="1" si="1069"/>
        <v>No</v>
      </c>
      <c r="N4903" t="str">
        <f t="shared" ca="1" si="1069"/>
        <v>Yes</v>
      </c>
      <c r="O4903" t="str">
        <f t="shared" ca="1" si="1069"/>
        <v>No</v>
      </c>
      <c r="P4903" t="str">
        <f t="shared" ca="1" si="1069"/>
        <v>No</v>
      </c>
      <c r="Q4903" t="str">
        <f t="shared" ca="1" si="1070"/>
        <v>No</v>
      </c>
      <c r="R4903">
        <f t="shared" ca="1" si="1071"/>
        <v>5</v>
      </c>
      <c r="S4903">
        <f t="shared" ca="1" si="1072"/>
        <v>5</v>
      </c>
      <c r="T4903">
        <f t="shared" ca="1" si="1073"/>
        <v>3</v>
      </c>
      <c r="U4903">
        <f t="shared" ca="1" si="1074"/>
        <v>0</v>
      </c>
      <c r="V4903">
        <f t="shared" ca="1" si="1075"/>
        <v>0</v>
      </c>
      <c r="W4903">
        <f t="shared" ca="1" si="1076"/>
        <v>0</v>
      </c>
      <c r="X4903">
        <f t="shared" ca="1" si="1077"/>
        <v>13</v>
      </c>
    </row>
    <row r="4904" spans="1:24" x14ac:dyDescent="0.25">
      <c r="A4904">
        <v>380474</v>
      </c>
      <c r="B4904" t="s">
        <v>341</v>
      </c>
      <c r="C4904" t="s">
        <v>10</v>
      </c>
      <c r="D4904" t="s">
        <v>16434</v>
      </c>
      <c r="E4904" t="str">
        <f t="shared" ca="1" si="1078"/>
        <v>Brookline</v>
      </c>
      <c r="F4904" t="s">
        <v>24067</v>
      </c>
      <c r="G4904">
        <f t="shared" ca="1" si="1065"/>
        <v>5678736809</v>
      </c>
      <c r="H4904" t="s">
        <v>16435</v>
      </c>
      <c r="I4904">
        <v>84111</v>
      </c>
      <c r="J4904" t="str">
        <f t="shared" ca="1" si="1066"/>
        <v>Male</v>
      </c>
      <c r="K4904">
        <f t="shared" ca="1" si="1067"/>
        <v>27</v>
      </c>
      <c r="L4904" t="str">
        <f t="shared" ca="1" si="1068"/>
        <v>Adult</v>
      </c>
      <c r="M4904" t="str">
        <f t="shared" ca="1" si="1069"/>
        <v>No</v>
      </c>
      <c r="N4904" t="str">
        <f t="shared" ca="1" si="1069"/>
        <v>Yes</v>
      </c>
      <c r="O4904" t="str">
        <f t="shared" ca="1" si="1069"/>
        <v>Yes</v>
      </c>
      <c r="P4904" t="str">
        <f t="shared" ca="1" si="1069"/>
        <v>No</v>
      </c>
      <c r="Q4904" t="str">
        <f t="shared" ca="1" si="1070"/>
        <v>No</v>
      </c>
      <c r="R4904">
        <f t="shared" ca="1" si="1071"/>
        <v>2</v>
      </c>
      <c r="S4904">
        <f t="shared" ca="1" si="1072"/>
        <v>3</v>
      </c>
      <c r="T4904">
        <f t="shared" ca="1" si="1073"/>
        <v>5</v>
      </c>
      <c r="U4904">
        <f t="shared" ca="1" si="1074"/>
        <v>0</v>
      </c>
      <c r="V4904">
        <f t="shared" ca="1" si="1075"/>
        <v>0</v>
      </c>
      <c r="W4904">
        <f t="shared" ca="1" si="1076"/>
        <v>0</v>
      </c>
      <c r="X4904">
        <f t="shared" ca="1" si="1077"/>
        <v>10</v>
      </c>
    </row>
    <row r="4905" spans="1:24" x14ac:dyDescent="0.25">
      <c r="A4905">
        <v>381255</v>
      </c>
      <c r="B4905" t="s">
        <v>16436</v>
      </c>
      <c r="C4905" t="s">
        <v>10</v>
      </c>
      <c r="D4905" t="s">
        <v>16437</v>
      </c>
      <c r="E4905" t="str">
        <f t="shared" ca="1" si="1078"/>
        <v>Boston</v>
      </c>
      <c r="F4905" t="s">
        <v>24067</v>
      </c>
      <c r="G4905">
        <f t="shared" ca="1" si="1065"/>
        <v>2478046091</v>
      </c>
      <c r="H4905" t="s">
        <v>965</v>
      </c>
      <c r="I4905">
        <v>92236</v>
      </c>
      <c r="J4905" t="str">
        <f t="shared" ca="1" si="1066"/>
        <v>Female</v>
      </c>
      <c r="K4905">
        <f t="shared" ca="1" si="1067"/>
        <v>40</v>
      </c>
      <c r="L4905" t="str">
        <f t="shared" ca="1" si="1068"/>
        <v>Adult</v>
      </c>
      <c r="M4905" t="str">
        <f t="shared" ca="1" si="1069"/>
        <v>No</v>
      </c>
      <c r="N4905" t="str">
        <f t="shared" ca="1" si="1069"/>
        <v>Yes</v>
      </c>
      <c r="O4905" t="str">
        <f t="shared" ca="1" si="1069"/>
        <v>No</v>
      </c>
      <c r="P4905" t="str">
        <f t="shared" ca="1" si="1069"/>
        <v>No</v>
      </c>
      <c r="Q4905" t="str">
        <f t="shared" ca="1" si="1070"/>
        <v>No</v>
      </c>
      <c r="R4905">
        <f t="shared" ca="1" si="1071"/>
        <v>5</v>
      </c>
      <c r="S4905">
        <f t="shared" ca="1" si="1072"/>
        <v>5</v>
      </c>
      <c r="T4905">
        <f t="shared" ca="1" si="1073"/>
        <v>3</v>
      </c>
      <c r="U4905">
        <f t="shared" ca="1" si="1074"/>
        <v>0</v>
      </c>
      <c r="V4905">
        <f t="shared" ca="1" si="1075"/>
        <v>0</v>
      </c>
      <c r="W4905">
        <f t="shared" ca="1" si="1076"/>
        <v>0</v>
      </c>
      <c r="X4905">
        <f t="shared" ca="1" si="1077"/>
        <v>13</v>
      </c>
    </row>
    <row r="4906" spans="1:24" x14ac:dyDescent="0.25">
      <c r="A4906">
        <v>381282</v>
      </c>
      <c r="B4906" t="s">
        <v>16438</v>
      </c>
      <c r="C4906" t="s">
        <v>10</v>
      </c>
      <c r="D4906" t="s">
        <v>16439</v>
      </c>
      <c r="E4906" t="str">
        <f t="shared" ca="1" si="1078"/>
        <v>Brookline</v>
      </c>
      <c r="F4906" t="s">
        <v>24067</v>
      </c>
      <c r="G4906">
        <f t="shared" ca="1" si="1065"/>
        <v>7393955411</v>
      </c>
      <c r="H4906" t="s">
        <v>965</v>
      </c>
      <c r="I4906">
        <v>93030</v>
      </c>
      <c r="J4906" t="str">
        <f t="shared" ca="1" si="1066"/>
        <v>Female</v>
      </c>
      <c r="K4906">
        <f t="shared" ca="1" si="1067"/>
        <v>27</v>
      </c>
      <c r="L4906" t="str">
        <f t="shared" ca="1" si="1068"/>
        <v>Adult</v>
      </c>
      <c r="M4906" t="str">
        <f t="shared" ca="1" si="1069"/>
        <v>Yes</v>
      </c>
      <c r="N4906" t="str">
        <f t="shared" ca="1" si="1069"/>
        <v>No</v>
      </c>
      <c r="O4906" t="str">
        <f t="shared" ca="1" si="1069"/>
        <v>Yes</v>
      </c>
      <c r="P4906" t="str">
        <f t="shared" ca="1" si="1069"/>
        <v>No</v>
      </c>
      <c r="Q4906" t="str">
        <f t="shared" ca="1" si="1070"/>
        <v>No</v>
      </c>
      <c r="R4906">
        <f t="shared" ca="1" si="1071"/>
        <v>5</v>
      </c>
      <c r="S4906">
        <f t="shared" ca="1" si="1072"/>
        <v>5</v>
      </c>
      <c r="T4906">
        <f t="shared" ca="1" si="1073"/>
        <v>3</v>
      </c>
      <c r="U4906">
        <f t="shared" ca="1" si="1074"/>
        <v>3</v>
      </c>
      <c r="V4906">
        <f t="shared" ca="1" si="1075"/>
        <v>0</v>
      </c>
      <c r="W4906">
        <f t="shared" ca="1" si="1076"/>
        <v>0</v>
      </c>
      <c r="X4906">
        <f t="shared" ca="1" si="1077"/>
        <v>16</v>
      </c>
    </row>
    <row r="4907" spans="1:24" x14ac:dyDescent="0.25">
      <c r="A4907">
        <v>381325</v>
      </c>
      <c r="B4907" t="s">
        <v>16440</v>
      </c>
      <c r="C4907" t="s">
        <v>10</v>
      </c>
      <c r="D4907" t="s">
        <v>16441</v>
      </c>
      <c r="E4907" t="str">
        <f t="shared" ca="1" si="1078"/>
        <v>Brookline</v>
      </c>
      <c r="F4907" t="s">
        <v>24067</v>
      </c>
      <c r="G4907">
        <f t="shared" ca="1" si="1065"/>
        <v>5849315482</v>
      </c>
      <c r="H4907" t="s">
        <v>972</v>
      </c>
      <c r="I4907">
        <v>93458</v>
      </c>
      <c r="J4907" t="str">
        <f t="shared" ca="1" si="1066"/>
        <v>Female</v>
      </c>
      <c r="K4907">
        <f t="shared" ca="1" si="1067"/>
        <v>57</v>
      </c>
      <c r="L4907" t="str">
        <f t="shared" ca="1" si="1068"/>
        <v>Adult</v>
      </c>
      <c r="M4907" t="str">
        <f t="shared" ca="1" si="1069"/>
        <v>No</v>
      </c>
      <c r="N4907" t="str">
        <f t="shared" ca="1" si="1069"/>
        <v>Yes</v>
      </c>
      <c r="O4907" t="str">
        <f t="shared" ca="1" si="1069"/>
        <v>Yes</v>
      </c>
      <c r="P4907" t="str">
        <f t="shared" ca="1" si="1069"/>
        <v>Yes</v>
      </c>
      <c r="Q4907" t="str">
        <f t="shared" ca="1" si="1070"/>
        <v>No</v>
      </c>
      <c r="R4907">
        <f t="shared" ca="1" si="1071"/>
        <v>5</v>
      </c>
      <c r="S4907">
        <f t="shared" ca="1" si="1072"/>
        <v>5</v>
      </c>
      <c r="T4907">
        <f t="shared" ca="1" si="1073"/>
        <v>5</v>
      </c>
      <c r="U4907">
        <f t="shared" ca="1" si="1074"/>
        <v>0</v>
      </c>
      <c r="V4907">
        <f t="shared" ca="1" si="1075"/>
        <v>4</v>
      </c>
      <c r="W4907">
        <f t="shared" ca="1" si="1076"/>
        <v>0</v>
      </c>
      <c r="X4907">
        <f t="shared" ca="1" si="1077"/>
        <v>19</v>
      </c>
    </row>
    <row r="4908" spans="1:24" x14ac:dyDescent="0.25">
      <c r="A4908">
        <v>381334</v>
      </c>
      <c r="B4908" t="s">
        <v>16442</v>
      </c>
      <c r="C4908" t="s">
        <v>10</v>
      </c>
      <c r="D4908" t="s">
        <v>16443</v>
      </c>
      <c r="E4908" t="str">
        <f t="shared" ca="1" si="1078"/>
        <v xml:space="preserve"> Milton</v>
      </c>
      <c r="F4908" t="s">
        <v>24067</v>
      </c>
      <c r="G4908">
        <f t="shared" ca="1" si="1065"/>
        <v>5891309478</v>
      </c>
      <c r="H4908" t="s">
        <v>965</v>
      </c>
      <c r="I4908">
        <v>92590</v>
      </c>
      <c r="J4908" t="str">
        <f t="shared" ca="1" si="1066"/>
        <v>Male</v>
      </c>
      <c r="K4908">
        <f t="shared" ca="1" si="1067"/>
        <v>46</v>
      </c>
      <c r="L4908" t="str">
        <f t="shared" ca="1" si="1068"/>
        <v>Adult</v>
      </c>
      <c r="M4908" t="str">
        <f t="shared" ca="1" si="1069"/>
        <v>Yes</v>
      </c>
      <c r="N4908" t="str">
        <f t="shared" ca="1" si="1069"/>
        <v>No</v>
      </c>
      <c r="O4908" t="str">
        <f t="shared" ca="1" si="1069"/>
        <v>No</v>
      </c>
      <c r="P4908" t="str">
        <f t="shared" ca="1" si="1069"/>
        <v>Yes</v>
      </c>
      <c r="Q4908" t="str">
        <f t="shared" ca="1" si="1070"/>
        <v>Yes</v>
      </c>
      <c r="R4908">
        <f t="shared" ca="1" si="1071"/>
        <v>1</v>
      </c>
      <c r="S4908">
        <f t="shared" ca="1" si="1072"/>
        <v>0</v>
      </c>
      <c r="T4908">
        <f t="shared" ca="1" si="1073"/>
        <v>0</v>
      </c>
      <c r="U4908">
        <f t="shared" ca="1" si="1074"/>
        <v>3</v>
      </c>
      <c r="V4908">
        <f t="shared" ca="1" si="1075"/>
        <v>4</v>
      </c>
      <c r="W4908">
        <f t="shared" ca="1" si="1076"/>
        <v>4</v>
      </c>
      <c r="X4908">
        <f t="shared" ca="1" si="1077"/>
        <v>12</v>
      </c>
    </row>
    <row r="4909" spans="1:24" x14ac:dyDescent="0.25">
      <c r="A4909">
        <v>381352</v>
      </c>
      <c r="B4909" t="s">
        <v>16444</v>
      </c>
      <c r="C4909" t="s">
        <v>10</v>
      </c>
      <c r="D4909" t="s">
        <v>16445</v>
      </c>
      <c r="E4909" t="str">
        <f t="shared" ca="1" si="1078"/>
        <v>Winthrop</v>
      </c>
      <c r="F4909" t="s">
        <v>24067</v>
      </c>
      <c r="G4909">
        <f t="shared" ca="1" si="1065"/>
        <v>1731651040</v>
      </c>
      <c r="H4909" t="s">
        <v>16446</v>
      </c>
      <c r="I4909">
        <v>80206</v>
      </c>
      <c r="J4909" t="str">
        <f t="shared" ca="1" si="1066"/>
        <v>Female</v>
      </c>
      <c r="K4909">
        <f t="shared" ca="1" si="1067"/>
        <v>54</v>
      </c>
      <c r="L4909" t="str">
        <f t="shared" ca="1" si="1068"/>
        <v>Adult</v>
      </c>
      <c r="M4909" t="str">
        <f t="shared" ca="1" si="1069"/>
        <v>Yes</v>
      </c>
      <c r="N4909" t="str">
        <f t="shared" ca="1" si="1069"/>
        <v>No</v>
      </c>
      <c r="O4909" t="str">
        <f t="shared" ca="1" si="1069"/>
        <v>Yes</v>
      </c>
      <c r="P4909" t="str">
        <f t="shared" ca="1" si="1069"/>
        <v>Yes</v>
      </c>
      <c r="Q4909" t="str">
        <f t="shared" ca="1" si="1070"/>
        <v>No</v>
      </c>
      <c r="R4909">
        <f t="shared" ca="1" si="1071"/>
        <v>5</v>
      </c>
      <c r="S4909">
        <f t="shared" ca="1" si="1072"/>
        <v>5</v>
      </c>
      <c r="T4909">
        <f t="shared" ca="1" si="1073"/>
        <v>3</v>
      </c>
      <c r="U4909">
        <f t="shared" ca="1" si="1074"/>
        <v>3</v>
      </c>
      <c r="V4909">
        <f t="shared" ca="1" si="1075"/>
        <v>4</v>
      </c>
      <c r="W4909">
        <f t="shared" ca="1" si="1076"/>
        <v>0</v>
      </c>
      <c r="X4909">
        <f t="shared" ca="1" si="1077"/>
        <v>20</v>
      </c>
    </row>
    <row r="4910" spans="1:24" x14ac:dyDescent="0.25">
      <c r="A4910">
        <v>381361</v>
      </c>
      <c r="B4910" t="s">
        <v>16447</v>
      </c>
      <c r="C4910" t="s">
        <v>10</v>
      </c>
      <c r="D4910" t="s">
        <v>16448</v>
      </c>
      <c r="E4910" t="str">
        <f t="shared" ca="1" si="1078"/>
        <v>Canton</v>
      </c>
      <c r="F4910" t="s">
        <v>24067</v>
      </c>
      <c r="G4910">
        <f t="shared" ca="1" si="1065"/>
        <v>7272408997</v>
      </c>
      <c r="H4910" t="s">
        <v>16449</v>
      </c>
      <c r="I4910">
        <v>80206</v>
      </c>
      <c r="J4910" t="str">
        <f t="shared" ca="1" si="1066"/>
        <v>Male</v>
      </c>
      <c r="K4910">
        <f t="shared" ca="1" si="1067"/>
        <v>28</v>
      </c>
      <c r="L4910" t="str">
        <f t="shared" ca="1" si="1068"/>
        <v>Adult</v>
      </c>
      <c r="M4910" t="str">
        <f t="shared" ca="1" si="1069"/>
        <v>Yes</v>
      </c>
      <c r="N4910" t="str">
        <f t="shared" ca="1" si="1069"/>
        <v>Yes</v>
      </c>
      <c r="O4910" t="str">
        <f t="shared" ca="1" si="1069"/>
        <v>Yes</v>
      </c>
      <c r="P4910" t="str">
        <f t="shared" ca="1" si="1069"/>
        <v>Yes</v>
      </c>
      <c r="Q4910" t="str">
        <f t="shared" ca="1" si="1070"/>
        <v>Yes</v>
      </c>
      <c r="R4910">
        <f t="shared" ca="1" si="1071"/>
        <v>1</v>
      </c>
      <c r="S4910">
        <f t="shared" ca="1" si="1072"/>
        <v>0</v>
      </c>
      <c r="T4910">
        <f t="shared" ca="1" si="1073"/>
        <v>5</v>
      </c>
      <c r="U4910">
        <f t="shared" ca="1" si="1074"/>
        <v>3</v>
      </c>
      <c r="V4910">
        <f t="shared" ca="1" si="1075"/>
        <v>4</v>
      </c>
      <c r="W4910">
        <f t="shared" ca="1" si="1076"/>
        <v>4</v>
      </c>
      <c r="X4910">
        <f t="shared" ca="1" si="1077"/>
        <v>17</v>
      </c>
    </row>
    <row r="4911" spans="1:24" x14ac:dyDescent="0.25">
      <c r="A4911">
        <v>381370</v>
      </c>
      <c r="B4911" t="s">
        <v>16450</v>
      </c>
      <c r="C4911" t="s">
        <v>10</v>
      </c>
      <c r="D4911" t="s">
        <v>16451</v>
      </c>
      <c r="E4911" t="str">
        <f t="shared" ca="1" si="1078"/>
        <v>Cambridge</v>
      </c>
      <c r="F4911" t="s">
        <v>24067</v>
      </c>
      <c r="G4911">
        <f t="shared" ca="1" si="1065"/>
        <v>5193400558</v>
      </c>
      <c r="H4911" t="s">
        <v>16452</v>
      </c>
      <c r="I4911">
        <v>48083</v>
      </c>
      <c r="J4911" t="str">
        <f t="shared" ca="1" si="1066"/>
        <v>Male</v>
      </c>
      <c r="K4911">
        <f t="shared" ca="1" si="1067"/>
        <v>65</v>
      </c>
      <c r="L4911" t="str">
        <f t="shared" ca="1" si="1068"/>
        <v>Adult</v>
      </c>
      <c r="M4911" t="str">
        <f t="shared" ca="1" si="1069"/>
        <v>Yes</v>
      </c>
      <c r="N4911" t="str">
        <f t="shared" ca="1" si="1069"/>
        <v>Yes</v>
      </c>
      <c r="O4911" t="str">
        <f t="shared" ca="1" si="1069"/>
        <v>Yes</v>
      </c>
      <c r="P4911" t="str">
        <f t="shared" ca="1" si="1069"/>
        <v>Yes</v>
      </c>
      <c r="Q4911" t="str">
        <f t="shared" ca="1" si="1070"/>
        <v>No</v>
      </c>
      <c r="R4911">
        <f t="shared" ca="1" si="1071"/>
        <v>4</v>
      </c>
      <c r="S4911">
        <f t="shared" ca="1" si="1072"/>
        <v>5</v>
      </c>
      <c r="T4911">
        <f t="shared" ca="1" si="1073"/>
        <v>5</v>
      </c>
      <c r="U4911">
        <f t="shared" ca="1" si="1074"/>
        <v>3</v>
      </c>
      <c r="V4911">
        <f t="shared" ca="1" si="1075"/>
        <v>4</v>
      </c>
      <c r="W4911">
        <f t="shared" ca="1" si="1076"/>
        <v>0</v>
      </c>
      <c r="X4911">
        <f t="shared" ca="1" si="1077"/>
        <v>21</v>
      </c>
    </row>
    <row r="4912" spans="1:24" x14ac:dyDescent="0.25">
      <c r="A4912">
        <v>381404</v>
      </c>
      <c r="B4912" t="s">
        <v>13397</v>
      </c>
      <c r="C4912" t="s">
        <v>10</v>
      </c>
      <c r="D4912" t="s">
        <v>16453</v>
      </c>
      <c r="E4912" t="str">
        <f t="shared" ca="1" si="1078"/>
        <v>Boston</v>
      </c>
      <c r="F4912" t="s">
        <v>24067</v>
      </c>
      <c r="G4912">
        <f t="shared" ca="1" si="1065"/>
        <v>2120244817</v>
      </c>
      <c r="H4912" t="s">
        <v>13400</v>
      </c>
      <c r="I4912" t="s">
        <v>16454</v>
      </c>
      <c r="J4912" t="str">
        <f t="shared" ca="1" si="1066"/>
        <v>Female</v>
      </c>
      <c r="K4912">
        <f t="shared" ca="1" si="1067"/>
        <v>20</v>
      </c>
      <c r="L4912" t="str">
        <f t="shared" ca="1" si="1068"/>
        <v>Adult</v>
      </c>
      <c r="M4912" t="str">
        <f t="shared" ca="1" si="1069"/>
        <v>Yes</v>
      </c>
      <c r="N4912" t="str">
        <f t="shared" ca="1" si="1069"/>
        <v>No</v>
      </c>
      <c r="O4912" t="str">
        <f t="shared" ca="1" si="1069"/>
        <v>Yes</v>
      </c>
      <c r="P4912" t="str">
        <f t="shared" ca="1" si="1069"/>
        <v>No</v>
      </c>
      <c r="Q4912" t="str">
        <f t="shared" ca="1" si="1070"/>
        <v>No</v>
      </c>
      <c r="R4912">
        <f t="shared" ca="1" si="1071"/>
        <v>3</v>
      </c>
      <c r="S4912">
        <f t="shared" ca="1" si="1072"/>
        <v>3</v>
      </c>
      <c r="T4912">
        <f t="shared" ca="1" si="1073"/>
        <v>3</v>
      </c>
      <c r="U4912">
        <f t="shared" ca="1" si="1074"/>
        <v>3</v>
      </c>
      <c r="V4912">
        <f t="shared" ca="1" si="1075"/>
        <v>0</v>
      </c>
      <c r="W4912">
        <f t="shared" ca="1" si="1076"/>
        <v>0</v>
      </c>
      <c r="X4912">
        <f t="shared" ca="1" si="1077"/>
        <v>12</v>
      </c>
    </row>
    <row r="4913" spans="1:24" x14ac:dyDescent="0.25">
      <c r="A4913">
        <v>381459</v>
      </c>
      <c r="B4913" t="s">
        <v>16455</v>
      </c>
      <c r="C4913" t="s">
        <v>10</v>
      </c>
      <c r="D4913" t="s">
        <v>16456</v>
      </c>
      <c r="E4913" t="str">
        <f t="shared" ca="1" si="1078"/>
        <v>Newton</v>
      </c>
      <c r="F4913" t="s">
        <v>24067</v>
      </c>
      <c r="G4913">
        <f t="shared" ca="1" si="1065"/>
        <v>5930893254</v>
      </c>
      <c r="H4913" t="s">
        <v>16458</v>
      </c>
      <c r="I4913" t="s">
        <v>16457</v>
      </c>
      <c r="J4913" t="str">
        <f t="shared" ca="1" si="1066"/>
        <v>Female</v>
      </c>
      <c r="K4913">
        <f t="shared" ca="1" si="1067"/>
        <v>60</v>
      </c>
      <c r="L4913" t="str">
        <f t="shared" ca="1" si="1068"/>
        <v>Adult</v>
      </c>
      <c r="M4913" t="str">
        <f t="shared" ca="1" si="1069"/>
        <v>Yes</v>
      </c>
      <c r="N4913" t="str">
        <f t="shared" ca="1" si="1069"/>
        <v>Yes</v>
      </c>
      <c r="O4913" t="str">
        <f t="shared" ca="1" si="1069"/>
        <v>Yes</v>
      </c>
      <c r="P4913" t="str">
        <f t="shared" ca="1" si="1069"/>
        <v>Yes</v>
      </c>
      <c r="Q4913" t="str">
        <f t="shared" ca="1" si="1070"/>
        <v>Yes</v>
      </c>
      <c r="R4913">
        <f t="shared" ca="1" si="1071"/>
        <v>2</v>
      </c>
      <c r="S4913">
        <f t="shared" ca="1" si="1072"/>
        <v>3</v>
      </c>
      <c r="T4913">
        <f t="shared" ca="1" si="1073"/>
        <v>5</v>
      </c>
      <c r="U4913">
        <f t="shared" ca="1" si="1074"/>
        <v>3</v>
      </c>
      <c r="V4913">
        <f t="shared" ca="1" si="1075"/>
        <v>4</v>
      </c>
      <c r="W4913">
        <f t="shared" ca="1" si="1076"/>
        <v>4</v>
      </c>
      <c r="X4913">
        <f t="shared" ca="1" si="1077"/>
        <v>21</v>
      </c>
    </row>
    <row r="4914" spans="1:24" x14ac:dyDescent="0.25">
      <c r="A4914">
        <v>381486</v>
      </c>
      <c r="B4914" t="s">
        <v>4622</v>
      </c>
      <c r="C4914" t="s">
        <v>10</v>
      </c>
      <c r="D4914" t="s">
        <v>16459</v>
      </c>
      <c r="E4914" t="str">
        <f t="shared" ca="1" si="1078"/>
        <v>Newton</v>
      </c>
      <c r="F4914" t="s">
        <v>24067</v>
      </c>
      <c r="G4914">
        <f t="shared" ca="1" si="1065"/>
        <v>3148196844</v>
      </c>
      <c r="H4914" t="s">
        <v>16460</v>
      </c>
      <c r="I4914">
        <v>51360</v>
      </c>
      <c r="J4914" t="str">
        <f t="shared" ca="1" si="1066"/>
        <v>Male</v>
      </c>
      <c r="K4914">
        <f t="shared" ca="1" si="1067"/>
        <v>50</v>
      </c>
      <c r="L4914" t="str">
        <f t="shared" ca="1" si="1068"/>
        <v>Adult</v>
      </c>
      <c r="M4914" t="str">
        <f t="shared" ca="1" si="1069"/>
        <v>No</v>
      </c>
      <c r="N4914" t="str">
        <f t="shared" ca="1" si="1069"/>
        <v>Yes</v>
      </c>
      <c r="O4914" t="str">
        <f t="shared" ca="1" si="1069"/>
        <v>Yes</v>
      </c>
      <c r="P4914" t="str">
        <f t="shared" ca="1" si="1069"/>
        <v>Yes</v>
      </c>
      <c r="Q4914" t="str">
        <f t="shared" ca="1" si="1070"/>
        <v>No</v>
      </c>
      <c r="R4914">
        <f t="shared" ca="1" si="1071"/>
        <v>3</v>
      </c>
      <c r="S4914">
        <f t="shared" ca="1" si="1072"/>
        <v>3</v>
      </c>
      <c r="T4914">
        <f t="shared" ca="1" si="1073"/>
        <v>5</v>
      </c>
      <c r="U4914">
        <f t="shared" ca="1" si="1074"/>
        <v>0</v>
      </c>
      <c r="V4914">
        <f t="shared" ca="1" si="1075"/>
        <v>4</v>
      </c>
      <c r="W4914">
        <f t="shared" ca="1" si="1076"/>
        <v>0</v>
      </c>
      <c r="X4914">
        <f t="shared" ca="1" si="1077"/>
        <v>15</v>
      </c>
    </row>
    <row r="4915" spans="1:24" x14ac:dyDescent="0.25">
      <c r="A4915">
        <v>381529</v>
      </c>
      <c r="B4915" t="s">
        <v>16461</v>
      </c>
      <c r="C4915" t="s">
        <v>10</v>
      </c>
      <c r="D4915" t="s">
        <v>16462</v>
      </c>
      <c r="E4915" t="str">
        <f t="shared" ca="1" si="1078"/>
        <v>Revere</v>
      </c>
      <c r="F4915" t="s">
        <v>24067</v>
      </c>
      <c r="G4915">
        <f t="shared" ca="1" si="1065"/>
        <v>5654584694</v>
      </c>
      <c r="H4915" t="s">
        <v>16464</v>
      </c>
      <c r="I4915" t="s">
        <v>16463</v>
      </c>
      <c r="J4915" t="str">
        <f t="shared" ca="1" si="1066"/>
        <v>Female</v>
      </c>
      <c r="K4915">
        <f t="shared" ca="1" si="1067"/>
        <v>30</v>
      </c>
      <c r="L4915" t="str">
        <f t="shared" ca="1" si="1068"/>
        <v>Adult</v>
      </c>
      <c r="M4915" t="str">
        <f t="shared" ca="1" si="1069"/>
        <v>No</v>
      </c>
      <c r="N4915" t="str">
        <f t="shared" ca="1" si="1069"/>
        <v>Yes</v>
      </c>
      <c r="O4915" t="str">
        <f t="shared" ca="1" si="1069"/>
        <v>Yes</v>
      </c>
      <c r="P4915" t="str">
        <f t="shared" ca="1" si="1069"/>
        <v>No</v>
      </c>
      <c r="Q4915" t="str">
        <f t="shared" ca="1" si="1070"/>
        <v>No</v>
      </c>
      <c r="R4915">
        <f t="shared" ca="1" si="1071"/>
        <v>3</v>
      </c>
      <c r="S4915">
        <f t="shared" ca="1" si="1072"/>
        <v>3</v>
      </c>
      <c r="T4915">
        <f t="shared" ca="1" si="1073"/>
        <v>5</v>
      </c>
      <c r="U4915">
        <f t="shared" ca="1" si="1074"/>
        <v>0</v>
      </c>
      <c r="V4915">
        <f t="shared" ca="1" si="1075"/>
        <v>0</v>
      </c>
      <c r="W4915">
        <f t="shared" ca="1" si="1076"/>
        <v>0</v>
      </c>
      <c r="X4915">
        <f t="shared" ca="1" si="1077"/>
        <v>11</v>
      </c>
    </row>
    <row r="4916" spans="1:24" x14ac:dyDescent="0.25">
      <c r="A4916">
        <v>381617</v>
      </c>
      <c r="B4916" t="s">
        <v>16465</v>
      </c>
      <c r="C4916" t="s">
        <v>10</v>
      </c>
      <c r="D4916" t="s">
        <v>16466</v>
      </c>
      <c r="E4916" t="str">
        <f t="shared" ca="1" si="1078"/>
        <v>Cambridge</v>
      </c>
      <c r="F4916" t="s">
        <v>24067</v>
      </c>
      <c r="G4916">
        <f t="shared" ca="1" si="1065"/>
        <v>3053511918</v>
      </c>
      <c r="H4916" t="s">
        <v>16467</v>
      </c>
      <c r="I4916">
        <v>48060</v>
      </c>
      <c r="J4916" t="str">
        <f t="shared" ca="1" si="1066"/>
        <v>Male</v>
      </c>
      <c r="K4916">
        <f t="shared" ca="1" si="1067"/>
        <v>15</v>
      </c>
      <c r="L4916" t="str">
        <f t="shared" ca="1" si="1068"/>
        <v>Adoloscent</v>
      </c>
      <c r="M4916" t="str">
        <f t="shared" ca="1" si="1069"/>
        <v>No</v>
      </c>
      <c r="N4916" t="str">
        <f t="shared" ca="1" si="1069"/>
        <v>Yes</v>
      </c>
      <c r="O4916" t="str">
        <f t="shared" ca="1" si="1069"/>
        <v>No</v>
      </c>
      <c r="P4916" t="str">
        <f t="shared" ca="1" si="1069"/>
        <v>No</v>
      </c>
      <c r="Q4916" t="str">
        <f t="shared" ca="1" si="1070"/>
        <v>Yes</v>
      </c>
      <c r="R4916">
        <f t="shared" ca="1" si="1071"/>
        <v>1</v>
      </c>
      <c r="S4916">
        <f t="shared" ca="1" si="1072"/>
        <v>0</v>
      </c>
      <c r="T4916">
        <f t="shared" ca="1" si="1073"/>
        <v>3</v>
      </c>
      <c r="U4916">
        <f t="shared" ca="1" si="1074"/>
        <v>0</v>
      </c>
      <c r="V4916">
        <f t="shared" ca="1" si="1075"/>
        <v>0</v>
      </c>
      <c r="W4916">
        <f t="shared" ca="1" si="1076"/>
        <v>4</v>
      </c>
      <c r="X4916">
        <f t="shared" ca="1" si="1077"/>
        <v>8</v>
      </c>
    </row>
    <row r="4917" spans="1:24" x14ac:dyDescent="0.25">
      <c r="A4917">
        <v>381635</v>
      </c>
      <c r="B4917" t="s">
        <v>271</v>
      </c>
      <c r="C4917" t="s">
        <v>10</v>
      </c>
      <c r="D4917" t="s">
        <v>16468</v>
      </c>
      <c r="E4917" t="str">
        <f t="shared" ca="1" si="1078"/>
        <v>Needham</v>
      </c>
      <c r="F4917" t="s">
        <v>24067</v>
      </c>
      <c r="G4917">
        <f t="shared" ca="1" si="1065"/>
        <v>3771437663</v>
      </c>
      <c r="H4917" t="s">
        <v>273</v>
      </c>
      <c r="I4917">
        <v>2601</v>
      </c>
      <c r="J4917" t="str">
        <f t="shared" ca="1" si="1066"/>
        <v>Male</v>
      </c>
      <c r="K4917">
        <f t="shared" ca="1" si="1067"/>
        <v>22</v>
      </c>
      <c r="L4917" t="str">
        <f t="shared" ca="1" si="1068"/>
        <v>Adult</v>
      </c>
      <c r="M4917" t="str">
        <f t="shared" ca="1" si="1069"/>
        <v>No</v>
      </c>
      <c r="N4917" t="str">
        <f t="shared" ca="1" si="1069"/>
        <v>No</v>
      </c>
      <c r="O4917" t="str">
        <f t="shared" ca="1" si="1069"/>
        <v>No</v>
      </c>
      <c r="P4917" t="str">
        <f t="shared" ca="1" si="1069"/>
        <v>Yes</v>
      </c>
      <c r="Q4917" t="str">
        <f t="shared" ca="1" si="1070"/>
        <v>No</v>
      </c>
      <c r="R4917">
        <f t="shared" ca="1" si="1071"/>
        <v>5</v>
      </c>
      <c r="S4917">
        <f t="shared" ca="1" si="1072"/>
        <v>5</v>
      </c>
      <c r="T4917">
        <f t="shared" ca="1" si="1073"/>
        <v>0</v>
      </c>
      <c r="U4917">
        <f t="shared" ca="1" si="1074"/>
        <v>0</v>
      </c>
      <c r="V4917">
        <f t="shared" ca="1" si="1075"/>
        <v>4</v>
      </c>
      <c r="W4917">
        <f t="shared" ca="1" si="1076"/>
        <v>0</v>
      </c>
      <c r="X4917">
        <f t="shared" ca="1" si="1077"/>
        <v>14</v>
      </c>
    </row>
    <row r="4918" spans="1:24" x14ac:dyDescent="0.25">
      <c r="A4918">
        <v>381644</v>
      </c>
      <c r="B4918" t="s">
        <v>9548</v>
      </c>
      <c r="C4918" t="s">
        <v>10</v>
      </c>
      <c r="D4918" t="s">
        <v>16469</v>
      </c>
      <c r="E4918" t="str">
        <f t="shared" ca="1" si="1078"/>
        <v>Revere</v>
      </c>
      <c r="F4918" t="s">
        <v>24067</v>
      </c>
      <c r="G4918">
        <f t="shared" ca="1" si="1065"/>
        <v>1158994905</v>
      </c>
      <c r="H4918" t="s">
        <v>9550</v>
      </c>
      <c r="I4918" t="s">
        <v>16470</v>
      </c>
      <c r="J4918" t="str">
        <f t="shared" ca="1" si="1066"/>
        <v>Female</v>
      </c>
      <c r="K4918">
        <f t="shared" ca="1" si="1067"/>
        <v>70</v>
      </c>
      <c r="L4918" t="str">
        <f t="shared" ca="1" si="1068"/>
        <v>Adult</v>
      </c>
      <c r="M4918" t="str">
        <f t="shared" ca="1" si="1069"/>
        <v>No</v>
      </c>
      <c r="N4918" t="str">
        <f t="shared" ca="1" si="1069"/>
        <v>Yes</v>
      </c>
      <c r="O4918" t="str">
        <f t="shared" ca="1" si="1069"/>
        <v>Yes</v>
      </c>
      <c r="P4918" t="str">
        <f t="shared" ca="1" si="1069"/>
        <v>Yes</v>
      </c>
      <c r="Q4918" t="str">
        <f t="shared" ca="1" si="1070"/>
        <v>Yes</v>
      </c>
      <c r="R4918">
        <f t="shared" ca="1" si="1071"/>
        <v>2</v>
      </c>
      <c r="S4918">
        <f t="shared" ca="1" si="1072"/>
        <v>3</v>
      </c>
      <c r="T4918">
        <f t="shared" ca="1" si="1073"/>
        <v>5</v>
      </c>
      <c r="U4918">
        <f t="shared" ca="1" si="1074"/>
        <v>0</v>
      </c>
      <c r="V4918">
        <f t="shared" ca="1" si="1075"/>
        <v>4</v>
      </c>
      <c r="W4918">
        <f t="shared" ca="1" si="1076"/>
        <v>4</v>
      </c>
      <c r="X4918">
        <f t="shared" ca="1" si="1077"/>
        <v>18</v>
      </c>
    </row>
    <row r="4919" spans="1:24" x14ac:dyDescent="0.25">
      <c r="A4919">
        <v>381699</v>
      </c>
      <c r="B4919" t="s">
        <v>14934</v>
      </c>
      <c r="C4919" t="s">
        <v>10</v>
      </c>
      <c r="D4919" t="s">
        <v>16471</v>
      </c>
      <c r="E4919" t="str">
        <f t="shared" ca="1" si="1078"/>
        <v>Canton</v>
      </c>
      <c r="F4919" t="s">
        <v>24067</v>
      </c>
      <c r="G4919">
        <f t="shared" ca="1" si="1065"/>
        <v>4594812613</v>
      </c>
      <c r="H4919" t="s">
        <v>16472</v>
      </c>
      <c r="I4919">
        <v>80538</v>
      </c>
      <c r="J4919" t="str">
        <f t="shared" ca="1" si="1066"/>
        <v>Female</v>
      </c>
      <c r="K4919">
        <f t="shared" ca="1" si="1067"/>
        <v>30</v>
      </c>
      <c r="L4919" t="str">
        <f t="shared" ca="1" si="1068"/>
        <v>Adult</v>
      </c>
      <c r="M4919" t="str">
        <f t="shared" ca="1" si="1069"/>
        <v>Yes</v>
      </c>
      <c r="N4919" t="str">
        <f t="shared" ca="1" si="1069"/>
        <v>Yes</v>
      </c>
      <c r="O4919" t="str">
        <f t="shared" ca="1" si="1069"/>
        <v>Yes</v>
      </c>
      <c r="P4919" t="str">
        <f t="shared" ca="1" si="1069"/>
        <v>No</v>
      </c>
      <c r="Q4919" t="str">
        <f t="shared" ca="1" si="1070"/>
        <v>No</v>
      </c>
      <c r="R4919">
        <f t="shared" ca="1" si="1071"/>
        <v>2</v>
      </c>
      <c r="S4919">
        <f t="shared" ca="1" si="1072"/>
        <v>3</v>
      </c>
      <c r="T4919">
        <f t="shared" ca="1" si="1073"/>
        <v>5</v>
      </c>
      <c r="U4919">
        <f t="shared" ca="1" si="1074"/>
        <v>3</v>
      </c>
      <c r="V4919">
        <f t="shared" ca="1" si="1075"/>
        <v>0</v>
      </c>
      <c r="W4919">
        <f t="shared" ca="1" si="1076"/>
        <v>0</v>
      </c>
      <c r="X4919">
        <f t="shared" ca="1" si="1077"/>
        <v>13</v>
      </c>
    </row>
    <row r="4920" spans="1:24" x14ac:dyDescent="0.25">
      <c r="A4920">
        <v>381705</v>
      </c>
      <c r="B4920" t="s">
        <v>14934</v>
      </c>
      <c r="C4920" t="s">
        <v>10</v>
      </c>
      <c r="D4920" t="s">
        <v>16473</v>
      </c>
      <c r="E4920" t="str">
        <f t="shared" ca="1" si="1078"/>
        <v>Needham</v>
      </c>
      <c r="F4920" t="s">
        <v>24067</v>
      </c>
      <c r="G4920">
        <f t="shared" ca="1" si="1065"/>
        <v>2200885262</v>
      </c>
      <c r="H4920" t="s">
        <v>16472</v>
      </c>
      <c r="I4920">
        <v>80631</v>
      </c>
      <c r="J4920" t="str">
        <f t="shared" ca="1" si="1066"/>
        <v>Female</v>
      </c>
      <c r="K4920">
        <f t="shared" ca="1" si="1067"/>
        <v>32</v>
      </c>
      <c r="L4920" t="str">
        <f t="shared" ca="1" si="1068"/>
        <v>Adult</v>
      </c>
      <c r="M4920" t="str">
        <f t="shared" ca="1" si="1069"/>
        <v>Yes</v>
      </c>
      <c r="N4920" t="str">
        <f t="shared" ca="1" si="1069"/>
        <v>No</v>
      </c>
      <c r="O4920" t="str">
        <f t="shared" ca="1" si="1069"/>
        <v>Yes</v>
      </c>
      <c r="P4920" t="str">
        <f t="shared" ca="1" si="1069"/>
        <v>No</v>
      </c>
      <c r="Q4920" t="str">
        <f t="shared" ca="1" si="1070"/>
        <v>No</v>
      </c>
      <c r="R4920">
        <f t="shared" ca="1" si="1071"/>
        <v>4</v>
      </c>
      <c r="S4920">
        <f t="shared" ca="1" si="1072"/>
        <v>5</v>
      </c>
      <c r="T4920">
        <f t="shared" ca="1" si="1073"/>
        <v>3</v>
      </c>
      <c r="U4920">
        <f t="shared" ca="1" si="1074"/>
        <v>3</v>
      </c>
      <c r="V4920">
        <f t="shared" ca="1" si="1075"/>
        <v>0</v>
      </c>
      <c r="W4920">
        <f t="shared" ca="1" si="1076"/>
        <v>0</v>
      </c>
      <c r="X4920">
        <f t="shared" ca="1" si="1077"/>
        <v>15</v>
      </c>
    </row>
    <row r="4921" spans="1:24" x14ac:dyDescent="0.25">
      <c r="A4921">
        <v>381732</v>
      </c>
      <c r="B4921" t="s">
        <v>16474</v>
      </c>
      <c r="C4921" t="s">
        <v>10</v>
      </c>
      <c r="D4921" t="s">
        <v>16475</v>
      </c>
      <c r="E4921" t="str">
        <f t="shared" ca="1" si="1078"/>
        <v>Somerville</v>
      </c>
      <c r="F4921" t="s">
        <v>24067</v>
      </c>
      <c r="G4921">
        <f t="shared" ca="1" si="1065"/>
        <v>4847845716</v>
      </c>
      <c r="H4921" t="s">
        <v>16476</v>
      </c>
      <c r="I4921">
        <v>80226</v>
      </c>
      <c r="J4921" t="str">
        <f t="shared" ca="1" si="1066"/>
        <v>Male</v>
      </c>
      <c r="K4921">
        <f t="shared" ca="1" si="1067"/>
        <v>38</v>
      </c>
      <c r="L4921" t="str">
        <f t="shared" ca="1" si="1068"/>
        <v>Adult</v>
      </c>
      <c r="M4921" t="str">
        <f t="shared" ca="1" si="1069"/>
        <v>No</v>
      </c>
      <c r="N4921" t="str">
        <f t="shared" ca="1" si="1069"/>
        <v>No</v>
      </c>
      <c r="O4921" t="str">
        <f t="shared" ca="1" si="1069"/>
        <v>Yes</v>
      </c>
      <c r="P4921" t="str">
        <f t="shared" ca="1" si="1069"/>
        <v>No</v>
      </c>
      <c r="Q4921" t="str">
        <f t="shared" ca="1" si="1070"/>
        <v>No</v>
      </c>
      <c r="R4921">
        <f t="shared" ca="1" si="1071"/>
        <v>1</v>
      </c>
      <c r="S4921">
        <f t="shared" ca="1" si="1072"/>
        <v>0</v>
      </c>
      <c r="T4921">
        <f t="shared" ca="1" si="1073"/>
        <v>3</v>
      </c>
      <c r="U4921">
        <f t="shared" ca="1" si="1074"/>
        <v>0</v>
      </c>
      <c r="V4921">
        <f t="shared" ca="1" si="1075"/>
        <v>0</v>
      </c>
      <c r="W4921">
        <f t="shared" ca="1" si="1076"/>
        <v>0</v>
      </c>
      <c r="X4921">
        <f t="shared" ca="1" si="1077"/>
        <v>4</v>
      </c>
    </row>
    <row r="4922" spans="1:24" x14ac:dyDescent="0.25">
      <c r="A4922">
        <v>381741</v>
      </c>
      <c r="B4922" t="s">
        <v>16477</v>
      </c>
      <c r="C4922" t="s">
        <v>10</v>
      </c>
      <c r="D4922" t="s">
        <v>16478</v>
      </c>
      <c r="E4922" t="str">
        <f t="shared" ca="1" si="1078"/>
        <v>Everett</v>
      </c>
      <c r="F4922" t="s">
        <v>24067</v>
      </c>
      <c r="G4922">
        <f t="shared" ca="1" si="1065"/>
        <v>5206915233</v>
      </c>
      <c r="H4922" t="s">
        <v>16480</v>
      </c>
      <c r="I4922" t="s">
        <v>16479</v>
      </c>
      <c r="J4922" t="str">
        <f t="shared" ca="1" si="1066"/>
        <v>Female</v>
      </c>
      <c r="K4922">
        <f t="shared" ca="1" si="1067"/>
        <v>67</v>
      </c>
      <c r="L4922" t="str">
        <f t="shared" ca="1" si="1068"/>
        <v>Adult</v>
      </c>
      <c r="M4922" t="str">
        <f t="shared" ca="1" si="1069"/>
        <v>No</v>
      </c>
      <c r="N4922" t="str">
        <f t="shared" ca="1" si="1069"/>
        <v>No</v>
      </c>
      <c r="O4922" t="str">
        <f t="shared" ca="1" si="1069"/>
        <v>No</v>
      </c>
      <c r="P4922" t="str">
        <f t="shared" ca="1" si="1069"/>
        <v>Yes</v>
      </c>
      <c r="Q4922" t="str">
        <f t="shared" ca="1" si="1070"/>
        <v>No</v>
      </c>
      <c r="R4922">
        <f t="shared" ca="1" si="1071"/>
        <v>5</v>
      </c>
      <c r="S4922">
        <f t="shared" ca="1" si="1072"/>
        <v>5</v>
      </c>
      <c r="T4922">
        <f t="shared" ca="1" si="1073"/>
        <v>0</v>
      </c>
      <c r="U4922">
        <f t="shared" ca="1" si="1074"/>
        <v>0</v>
      </c>
      <c r="V4922">
        <f t="shared" ca="1" si="1075"/>
        <v>4</v>
      </c>
      <c r="W4922">
        <f t="shared" ca="1" si="1076"/>
        <v>0</v>
      </c>
      <c r="X4922">
        <f t="shared" ca="1" si="1077"/>
        <v>14</v>
      </c>
    </row>
    <row r="4923" spans="1:24" x14ac:dyDescent="0.25">
      <c r="A4923">
        <v>381750</v>
      </c>
      <c r="B4923" t="s">
        <v>271</v>
      </c>
      <c r="C4923" t="s">
        <v>10</v>
      </c>
      <c r="D4923" t="s">
        <v>16481</v>
      </c>
      <c r="E4923" t="str">
        <f t="shared" ca="1" si="1078"/>
        <v>Chelsea</v>
      </c>
      <c r="F4923" t="s">
        <v>24067</v>
      </c>
      <c r="G4923">
        <f t="shared" ca="1" si="1065"/>
        <v>3298383318</v>
      </c>
      <c r="H4923" t="s">
        <v>273</v>
      </c>
      <c r="I4923">
        <v>80003</v>
      </c>
      <c r="J4923" t="str">
        <f t="shared" ca="1" si="1066"/>
        <v>Female</v>
      </c>
      <c r="K4923">
        <f t="shared" ca="1" si="1067"/>
        <v>67</v>
      </c>
      <c r="L4923" t="str">
        <f t="shared" ca="1" si="1068"/>
        <v>Adult</v>
      </c>
      <c r="M4923" t="str">
        <f t="shared" ca="1" si="1069"/>
        <v>No</v>
      </c>
      <c r="N4923" t="str">
        <f t="shared" ca="1" si="1069"/>
        <v>Yes</v>
      </c>
      <c r="O4923" t="str">
        <f t="shared" ca="1" si="1069"/>
        <v>Yes</v>
      </c>
      <c r="P4923" t="str">
        <f t="shared" ca="1" si="1069"/>
        <v>Yes</v>
      </c>
      <c r="Q4923" t="str">
        <f t="shared" ca="1" si="1070"/>
        <v>No</v>
      </c>
      <c r="R4923">
        <f t="shared" ca="1" si="1071"/>
        <v>2</v>
      </c>
      <c r="S4923">
        <f t="shared" ca="1" si="1072"/>
        <v>3</v>
      </c>
      <c r="T4923">
        <f t="shared" ca="1" si="1073"/>
        <v>5</v>
      </c>
      <c r="U4923">
        <f t="shared" ca="1" si="1074"/>
        <v>0</v>
      </c>
      <c r="V4923">
        <f t="shared" ca="1" si="1075"/>
        <v>4</v>
      </c>
      <c r="W4923">
        <f t="shared" ca="1" si="1076"/>
        <v>0</v>
      </c>
      <c r="X4923">
        <f t="shared" ca="1" si="1077"/>
        <v>14</v>
      </c>
    </row>
    <row r="4924" spans="1:24" x14ac:dyDescent="0.25">
      <c r="A4924">
        <v>381787</v>
      </c>
      <c r="B4924" t="s">
        <v>16482</v>
      </c>
      <c r="C4924" t="s">
        <v>10</v>
      </c>
      <c r="D4924" t="s">
        <v>16483</v>
      </c>
      <c r="E4924" t="str">
        <f t="shared" ca="1" si="1078"/>
        <v>Everett</v>
      </c>
      <c r="F4924" t="s">
        <v>24067</v>
      </c>
      <c r="G4924">
        <f t="shared" ca="1" si="1065"/>
        <v>7876878930</v>
      </c>
      <c r="H4924" t="s">
        <v>1711</v>
      </c>
      <c r="I4924" t="s">
        <v>16484</v>
      </c>
      <c r="J4924" t="str">
        <f t="shared" ca="1" si="1066"/>
        <v>Male</v>
      </c>
      <c r="K4924">
        <f t="shared" ca="1" si="1067"/>
        <v>38</v>
      </c>
      <c r="L4924" t="str">
        <f t="shared" ca="1" si="1068"/>
        <v>Adult</v>
      </c>
      <c r="M4924" t="str">
        <f t="shared" ca="1" si="1069"/>
        <v>No</v>
      </c>
      <c r="N4924" t="str">
        <f t="shared" ca="1" si="1069"/>
        <v>No</v>
      </c>
      <c r="O4924" t="str">
        <f t="shared" ca="1" si="1069"/>
        <v>No</v>
      </c>
      <c r="P4924" t="str">
        <f t="shared" ca="1" si="1069"/>
        <v>No</v>
      </c>
      <c r="Q4924" t="str">
        <f t="shared" ca="1" si="1070"/>
        <v>No</v>
      </c>
      <c r="R4924">
        <f t="shared" ca="1" si="1071"/>
        <v>2</v>
      </c>
      <c r="S4924">
        <f t="shared" ca="1" si="1072"/>
        <v>3</v>
      </c>
      <c r="T4924">
        <f t="shared" ca="1" si="1073"/>
        <v>0</v>
      </c>
      <c r="U4924">
        <f t="shared" ca="1" si="1074"/>
        <v>0</v>
      </c>
      <c r="V4924">
        <f t="shared" ca="1" si="1075"/>
        <v>0</v>
      </c>
      <c r="W4924">
        <f t="shared" ca="1" si="1076"/>
        <v>0</v>
      </c>
      <c r="X4924">
        <f t="shared" ca="1" si="1077"/>
        <v>5</v>
      </c>
    </row>
    <row r="4925" spans="1:24" x14ac:dyDescent="0.25">
      <c r="A4925">
        <v>381796</v>
      </c>
      <c r="B4925" t="s">
        <v>610</v>
      </c>
      <c r="C4925" t="s">
        <v>10</v>
      </c>
      <c r="D4925" t="s">
        <v>16485</v>
      </c>
      <c r="E4925" t="str">
        <f t="shared" ca="1" si="1078"/>
        <v>Quincy</v>
      </c>
      <c r="F4925" t="s">
        <v>24067</v>
      </c>
      <c r="G4925">
        <f t="shared" ca="1" si="1065"/>
        <v>7041131232</v>
      </c>
      <c r="H4925" t="s">
        <v>610</v>
      </c>
      <c r="I4925">
        <v>80229</v>
      </c>
      <c r="J4925" t="str">
        <f t="shared" ca="1" si="1066"/>
        <v>Female</v>
      </c>
      <c r="K4925">
        <f t="shared" ca="1" si="1067"/>
        <v>68</v>
      </c>
      <c r="L4925" t="str">
        <f t="shared" ca="1" si="1068"/>
        <v>Adult</v>
      </c>
      <c r="M4925" t="str">
        <f t="shared" ca="1" si="1069"/>
        <v>Yes</v>
      </c>
      <c r="N4925" t="str">
        <f t="shared" ca="1" si="1069"/>
        <v>No</v>
      </c>
      <c r="O4925" t="str">
        <f t="shared" ca="1" si="1069"/>
        <v>No</v>
      </c>
      <c r="P4925" t="str">
        <f t="shared" ca="1" si="1069"/>
        <v>Yes</v>
      </c>
      <c r="Q4925" t="str">
        <f t="shared" ca="1" si="1070"/>
        <v>Yes</v>
      </c>
      <c r="R4925">
        <f t="shared" ca="1" si="1071"/>
        <v>2</v>
      </c>
      <c r="S4925">
        <f t="shared" ca="1" si="1072"/>
        <v>3</v>
      </c>
      <c r="T4925">
        <f t="shared" ca="1" si="1073"/>
        <v>0</v>
      </c>
      <c r="U4925">
        <f t="shared" ca="1" si="1074"/>
        <v>3</v>
      </c>
      <c r="V4925">
        <f t="shared" ca="1" si="1075"/>
        <v>4</v>
      </c>
      <c r="W4925">
        <f t="shared" ca="1" si="1076"/>
        <v>4</v>
      </c>
      <c r="X4925">
        <f t="shared" ca="1" si="1077"/>
        <v>16</v>
      </c>
    </row>
    <row r="4926" spans="1:24" x14ac:dyDescent="0.25">
      <c r="A4926">
        <v>381866</v>
      </c>
      <c r="B4926" t="s">
        <v>16486</v>
      </c>
      <c r="C4926" t="s">
        <v>10</v>
      </c>
      <c r="D4926" t="s">
        <v>16487</v>
      </c>
      <c r="E4926" t="str">
        <f t="shared" ca="1" si="1078"/>
        <v>Brookline</v>
      </c>
      <c r="F4926" t="s">
        <v>24067</v>
      </c>
      <c r="G4926">
        <f t="shared" ca="1" si="1065"/>
        <v>2322275684</v>
      </c>
      <c r="H4926" t="s">
        <v>16489</v>
      </c>
      <c r="I4926" t="s">
        <v>16488</v>
      </c>
      <c r="J4926" t="str">
        <f t="shared" ca="1" si="1066"/>
        <v>Female</v>
      </c>
      <c r="K4926">
        <f t="shared" ca="1" si="1067"/>
        <v>69</v>
      </c>
      <c r="L4926" t="str">
        <f t="shared" ca="1" si="1068"/>
        <v>Adult</v>
      </c>
      <c r="M4926" t="str">
        <f t="shared" ca="1" si="1069"/>
        <v>Yes</v>
      </c>
      <c r="N4926" t="str">
        <f t="shared" ca="1" si="1069"/>
        <v>No</v>
      </c>
      <c r="O4926" t="str">
        <f t="shared" ca="1" si="1069"/>
        <v>Yes</v>
      </c>
      <c r="P4926" t="str">
        <f t="shared" ca="1" si="1069"/>
        <v>No</v>
      </c>
      <c r="Q4926" t="str">
        <f t="shared" ca="1" si="1070"/>
        <v>Yes</v>
      </c>
      <c r="R4926">
        <f t="shared" ca="1" si="1071"/>
        <v>2</v>
      </c>
      <c r="S4926">
        <f t="shared" ca="1" si="1072"/>
        <v>3</v>
      </c>
      <c r="T4926">
        <f t="shared" ca="1" si="1073"/>
        <v>3</v>
      </c>
      <c r="U4926">
        <f t="shared" ca="1" si="1074"/>
        <v>3</v>
      </c>
      <c r="V4926">
        <f t="shared" ca="1" si="1075"/>
        <v>0</v>
      </c>
      <c r="W4926">
        <f t="shared" ca="1" si="1076"/>
        <v>4</v>
      </c>
      <c r="X4926">
        <f t="shared" ca="1" si="1077"/>
        <v>15</v>
      </c>
    </row>
    <row r="4927" spans="1:24" x14ac:dyDescent="0.25">
      <c r="A4927">
        <v>381909</v>
      </c>
      <c r="B4927" t="s">
        <v>16490</v>
      </c>
      <c r="C4927" t="s">
        <v>10</v>
      </c>
      <c r="D4927" t="s">
        <v>16491</v>
      </c>
      <c r="E4927" t="str">
        <f t="shared" ca="1" si="1078"/>
        <v>Dedham</v>
      </c>
      <c r="F4927" t="s">
        <v>24067</v>
      </c>
      <c r="G4927">
        <f t="shared" ca="1" si="1065"/>
        <v>7612954077</v>
      </c>
      <c r="H4927" t="s">
        <v>392</v>
      </c>
      <c r="I4927">
        <v>92408</v>
      </c>
      <c r="J4927" t="str">
        <f t="shared" ca="1" si="1066"/>
        <v>Female</v>
      </c>
      <c r="K4927">
        <f t="shared" ca="1" si="1067"/>
        <v>56</v>
      </c>
      <c r="L4927" t="str">
        <f t="shared" ca="1" si="1068"/>
        <v>Adult</v>
      </c>
      <c r="M4927" t="str">
        <f t="shared" ca="1" si="1069"/>
        <v>Yes</v>
      </c>
      <c r="N4927" t="str">
        <f t="shared" ca="1" si="1069"/>
        <v>No</v>
      </c>
      <c r="O4927" t="str">
        <f t="shared" ca="1" si="1069"/>
        <v>Yes</v>
      </c>
      <c r="P4927" t="str">
        <f t="shared" ca="1" si="1069"/>
        <v>Yes</v>
      </c>
      <c r="Q4927" t="str">
        <f t="shared" ca="1" si="1070"/>
        <v>Yes</v>
      </c>
      <c r="R4927">
        <f t="shared" ca="1" si="1071"/>
        <v>1</v>
      </c>
      <c r="S4927">
        <f t="shared" ca="1" si="1072"/>
        <v>0</v>
      </c>
      <c r="T4927">
        <f t="shared" ca="1" si="1073"/>
        <v>3</v>
      </c>
      <c r="U4927">
        <f t="shared" ca="1" si="1074"/>
        <v>3</v>
      </c>
      <c r="V4927">
        <f t="shared" ca="1" si="1075"/>
        <v>4</v>
      </c>
      <c r="W4927">
        <f t="shared" ca="1" si="1076"/>
        <v>4</v>
      </c>
      <c r="X4927">
        <f t="shared" ca="1" si="1077"/>
        <v>15</v>
      </c>
    </row>
    <row r="4928" spans="1:24" x14ac:dyDescent="0.25">
      <c r="A4928">
        <v>381945</v>
      </c>
      <c r="B4928" t="s">
        <v>16492</v>
      </c>
      <c r="C4928" t="s">
        <v>10</v>
      </c>
      <c r="D4928" t="s">
        <v>16493</v>
      </c>
      <c r="E4928" t="str">
        <f t="shared" ca="1" si="1078"/>
        <v>Winthrop</v>
      </c>
      <c r="F4928" t="s">
        <v>24067</v>
      </c>
      <c r="G4928">
        <f t="shared" ca="1" si="1065"/>
        <v>6879266730</v>
      </c>
      <c r="H4928" t="s">
        <v>16000</v>
      </c>
      <c r="I4928">
        <v>91411</v>
      </c>
      <c r="J4928" t="str">
        <f t="shared" ca="1" si="1066"/>
        <v>Female</v>
      </c>
      <c r="K4928">
        <f t="shared" ca="1" si="1067"/>
        <v>19</v>
      </c>
      <c r="L4928" t="str">
        <f t="shared" ca="1" si="1068"/>
        <v>Adult</v>
      </c>
      <c r="M4928" t="str">
        <f t="shared" ca="1" si="1069"/>
        <v>No</v>
      </c>
      <c r="N4928" t="str">
        <f t="shared" ca="1" si="1069"/>
        <v>Yes</v>
      </c>
      <c r="O4928" t="str">
        <f t="shared" ca="1" si="1069"/>
        <v>Yes</v>
      </c>
      <c r="P4928" t="str">
        <f t="shared" ca="1" si="1069"/>
        <v>Yes</v>
      </c>
      <c r="Q4928" t="str">
        <f t="shared" ca="1" si="1070"/>
        <v>Yes</v>
      </c>
      <c r="R4928">
        <f t="shared" ca="1" si="1071"/>
        <v>4</v>
      </c>
      <c r="S4928">
        <f t="shared" ca="1" si="1072"/>
        <v>5</v>
      </c>
      <c r="T4928">
        <f t="shared" ca="1" si="1073"/>
        <v>5</v>
      </c>
      <c r="U4928">
        <f t="shared" ca="1" si="1074"/>
        <v>0</v>
      </c>
      <c r="V4928">
        <f t="shared" ca="1" si="1075"/>
        <v>4</v>
      </c>
      <c r="W4928">
        <f t="shared" ca="1" si="1076"/>
        <v>4</v>
      </c>
      <c r="X4928">
        <f t="shared" ca="1" si="1077"/>
        <v>22</v>
      </c>
    </row>
    <row r="4929" spans="1:24" x14ac:dyDescent="0.25">
      <c r="A4929">
        <v>382054</v>
      </c>
      <c r="B4929" t="s">
        <v>610</v>
      </c>
      <c r="C4929" t="s">
        <v>10</v>
      </c>
      <c r="D4929" t="s">
        <v>16494</v>
      </c>
      <c r="E4929" t="str">
        <f t="shared" ca="1" si="1078"/>
        <v>Needham</v>
      </c>
      <c r="F4929" t="s">
        <v>24067</v>
      </c>
      <c r="G4929">
        <f t="shared" ca="1" si="1065"/>
        <v>3675663758</v>
      </c>
      <c r="H4929" t="s">
        <v>610</v>
      </c>
      <c r="I4929">
        <v>77057</v>
      </c>
      <c r="J4929" t="str">
        <f t="shared" ca="1" si="1066"/>
        <v>Male</v>
      </c>
      <c r="K4929">
        <f t="shared" ca="1" si="1067"/>
        <v>61</v>
      </c>
      <c r="L4929" t="str">
        <f t="shared" ca="1" si="1068"/>
        <v>Adult</v>
      </c>
      <c r="M4929" t="str">
        <f t="shared" ca="1" si="1069"/>
        <v>No</v>
      </c>
      <c r="N4929" t="str">
        <f t="shared" ca="1" si="1069"/>
        <v>Yes</v>
      </c>
      <c r="O4929" t="str">
        <f t="shared" ca="1" si="1069"/>
        <v>Yes</v>
      </c>
      <c r="P4929" t="str">
        <f t="shared" ca="1" si="1069"/>
        <v>No</v>
      </c>
      <c r="Q4929" t="str">
        <f t="shared" ca="1" si="1070"/>
        <v>Yes</v>
      </c>
      <c r="R4929">
        <f t="shared" ca="1" si="1071"/>
        <v>1</v>
      </c>
      <c r="S4929">
        <f t="shared" ca="1" si="1072"/>
        <v>0</v>
      </c>
      <c r="T4929">
        <f t="shared" ca="1" si="1073"/>
        <v>5</v>
      </c>
      <c r="U4929">
        <f t="shared" ca="1" si="1074"/>
        <v>0</v>
      </c>
      <c r="V4929">
        <f t="shared" ca="1" si="1075"/>
        <v>0</v>
      </c>
      <c r="W4929">
        <f t="shared" ca="1" si="1076"/>
        <v>4</v>
      </c>
      <c r="X4929">
        <f t="shared" ca="1" si="1077"/>
        <v>10</v>
      </c>
    </row>
    <row r="4930" spans="1:24" x14ac:dyDescent="0.25">
      <c r="A4930">
        <v>382063</v>
      </c>
      <c r="B4930" t="s">
        <v>420</v>
      </c>
      <c r="C4930" t="s">
        <v>10</v>
      </c>
      <c r="D4930" t="s">
        <v>16495</v>
      </c>
      <c r="E4930" t="str">
        <f t="shared" ca="1" si="1078"/>
        <v>Needham</v>
      </c>
      <c r="F4930" t="s">
        <v>24067</v>
      </c>
      <c r="G4930">
        <f t="shared" ca="1" si="1065"/>
        <v>2122142859</v>
      </c>
      <c r="H4930" t="s">
        <v>423</v>
      </c>
      <c r="I4930" t="s">
        <v>16496</v>
      </c>
      <c r="J4930" t="str">
        <f t="shared" ca="1" si="1066"/>
        <v>Female</v>
      </c>
      <c r="K4930">
        <f t="shared" ca="1" si="1067"/>
        <v>51</v>
      </c>
      <c r="L4930" t="str">
        <f t="shared" ca="1" si="1068"/>
        <v>Adult</v>
      </c>
      <c r="M4930" t="str">
        <f t="shared" ca="1" si="1069"/>
        <v>No</v>
      </c>
      <c r="N4930" t="str">
        <f t="shared" ca="1" si="1069"/>
        <v>Yes</v>
      </c>
      <c r="O4930" t="str">
        <f t="shared" ca="1" si="1069"/>
        <v>No</v>
      </c>
      <c r="P4930" t="str">
        <f t="shared" ref="P4930:Q4993" ca="1" si="1079">CHOOSE(RANDBETWEEN(1,2),"Yes","No")</f>
        <v>No</v>
      </c>
      <c r="Q4930" t="str">
        <f t="shared" ca="1" si="1070"/>
        <v>No</v>
      </c>
      <c r="R4930">
        <f t="shared" ca="1" si="1071"/>
        <v>5</v>
      </c>
      <c r="S4930">
        <f t="shared" ca="1" si="1072"/>
        <v>5</v>
      </c>
      <c r="T4930">
        <f t="shared" ca="1" si="1073"/>
        <v>3</v>
      </c>
      <c r="U4930">
        <f t="shared" ca="1" si="1074"/>
        <v>0</v>
      </c>
      <c r="V4930">
        <f t="shared" ca="1" si="1075"/>
        <v>0</v>
      </c>
      <c r="W4930">
        <f t="shared" ca="1" si="1076"/>
        <v>0</v>
      </c>
      <c r="X4930">
        <f t="shared" ca="1" si="1077"/>
        <v>13</v>
      </c>
    </row>
    <row r="4931" spans="1:24" x14ac:dyDescent="0.25">
      <c r="A4931">
        <v>382258</v>
      </c>
      <c r="B4931" t="s">
        <v>16497</v>
      </c>
      <c r="C4931" t="s">
        <v>10</v>
      </c>
      <c r="D4931" t="s">
        <v>16498</v>
      </c>
      <c r="E4931" t="str">
        <f t="shared" ca="1" si="1078"/>
        <v>Newton</v>
      </c>
      <c r="F4931" t="s">
        <v>24067</v>
      </c>
      <c r="G4931">
        <f t="shared" ref="G4931:G4994" ca="1" si="1080">RANDBETWEEN(1000000000,9999999999)</f>
        <v>2158850502</v>
      </c>
      <c r="H4931" t="s">
        <v>16500</v>
      </c>
      <c r="I4931" t="s">
        <v>16499</v>
      </c>
      <c r="J4931" t="str">
        <f t="shared" ref="J4931:J4994" ca="1" si="1081">CHOOSE(RANDBETWEEN(1,2),"Male","Female")</f>
        <v>Female</v>
      </c>
      <c r="K4931">
        <f t="shared" ref="K4931:K4994" ca="1" si="1082">RANDBETWEEN(15,70)</f>
        <v>70</v>
      </c>
      <c r="L4931" t="str">
        <f t="shared" ref="L4931:L4994" ca="1" si="1083">IF(AND(K4931&gt;=12, K4931 &lt; 18), "Adoloscent", "Adult")</f>
        <v>Adult</v>
      </c>
      <c r="M4931" t="str">
        <f t="shared" ref="M4931:Q4994" ca="1" si="1084">CHOOSE(RANDBETWEEN(1,2),"Yes","No")</f>
        <v>Yes</v>
      </c>
      <c r="N4931" t="str">
        <f t="shared" ca="1" si="1084"/>
        <v>No</v>
      </c>
      <c r="O4931" t="str">
        <f t="shared" ca="1" si="1084"/>
        <v>Yes</v>
      </c>
      <c r="P4931" t="str">
        <f t="shared" ca="1" si="1079"/>
        <v>No</v>
      </c>
      <c r="Q4931" t="str">
        <f t="shared" ca="1" si="1079"/>
        <v>No</v>
      </c>
      <c r="R4931">
        <f t="shared" ref="R4931:R4994" ca="1" si="1085">CHOOSE(RANDBETWEEN(1,5),1,2,3,4,5)</f>
        <v>3</v>
      </c>
      <c r="S4931">
        <f t="shared" ref="S4931:S4994" ca="1" si="1086">IF(R4931&gt;=4,5,IF(AND(R4931&gt;=2,R4931&lt;=3),3,IF(R4931=1,0)))</f>
        <v>3</v>
      </c>
      <c r="T4931">
        <f t="shared" ref="T4931:T4994" ca="1" si="1087">IF(AND(O4931="Yes",N4931="Yes"),5,IF(OR(O4931="Yes",N4931="Yes"),3,IF(AND(O4931="No",N4931="No"),0)))</f>
        <v>3</v>
      </c>
      <c r="U4931">
        <f t="shared" ref="U4931:U4994" ca="1" si="1088">IF(M4931="Yes",3,0)</f>
        <v>3</v>
      </c>
      <c r="V4931">
        <f t="shared" ref="V4931:V4994" ca="1" si="1089">IF(P4931="Yes",4,0)</f>
        <v>0</v>
      </c>
      <c r="W4931">
        <f t="shared" ref="W4931:W4994" ca="1" si="1090">IF(Q4931="Yes",4,0)</f>
        <v>0</v>
      </c>
      <c r="X4931">
        <f t="shared" ref="X4931:X4994" ca="1" si="1091">SUM(R4931:W4931)</f>
        <v>12</v>
      </c>
    </row>
    <row r="4932" spans="1:24" x14ac:dyDescent="0.25">
      <c r="A4932">
        <v>382267</v>
      </c>
      <c r="B4932" t="s">
        <v>16501</v>
      </c>
      <c r="C4932" t="s">
        <v>10</v>
      </c>
      <c r="D4932" t="s">
        <v>16502</v>
      </c>
      <c r="E4932" t="str">
        <f t="shared" ref="E4932:E4995" ca="1" si="1092">CHOOSE(RANDBETWEEN(1,15),"Boston","Winthrop","Revere","Chelsea","Everett","Somerville", "Cambridge","Watertown", "Newton","Brookline", "Needham", "Dedham", "Canton"," Milton", "Quincy")</f>
        <v xml:space="preserve"> Milton</v>
      </c>
      <c r="F4932" t="s">
        <v>24067</v>
      </c>
      <c r="G4932">
        <f t="shared" ca="1" si="1080"/>
        <v>9111302459</v>
      </c>
      <c r="H4932" t="s">
        <v>16503</v>
      </c>
      <c r="I4932">
        <v>92590</v>
      </c>
      <c r="J4932" t="str">
        <f t="shared" ca="1" si="1081"/>
        <v>Male</v>
      </c>
      <c r="K4932">
        <f t="shared" ca="1" si="1082"/>
        <v>58</v>
      </c>
      <c r="L4932" t="str">
        <f t="shared" ca="1" si="1083"/>
        <v>Adult</v>
      </c>
      <c r="M4932" t="str">
        <f t="shared" ca="1" si="1084"/>
        <v>Yes</v>
      </c>
      <c r="N4932" t="str">
        <f t="shared" ca="1" si="1084"/>
        <v>Yes</v>
      </c>
      <c r="O4932" t="str">
        <f t="shared" ca="1" si="1084"/>
        <v>No</v>
      </c>
      <c r="P4932" t="str">
        <f t="shared" ca="1" si="1079"/>
        <v>No</v>
      </c>
      <c r="Q4932" t="str">
        <f t="shared" ca="1" si="1079"/>
        <v>Yes</v>
      </c>
      <c r="R4932">
        <f t="shared" ca="1" si="1085"/>
        <v>3</v>
      </c>
      <c r="S4932">
        <f t="shared" ca="1" si="1086"/>
        <v>3</v>
      </c>
      <c r="T4932">
        <f t="shared" ca="1" si="1087"/>
        <v>3</v>
      </c>
      <c r="U4932">
        <f t="shared" ca="1" si="1088"/>
        <v>3</v>
      </c>
      <c r="V4932">
        <f t="shared" ca="1" si="1089"/>
        <v>0</v>
      </c>
      <c r="W4932">
        <f t="shared" ca="1" si="1090"/>
        <v>4</v>
      </c>
      <c r="X4932">
        <f t="shared" ca="1" si="1091"/>
        <v>16</v>
      </c>
    </row>
    <row r="4933" spans="1:24" x14ac:dyDescent="0.25">
      <c r="A4933">
        <v>382276</v>
      </c>
      <c r="B4933" t="s">
        <v>16504</v>
      </c>
      <c r="C4933" t="s">
        <v>10</v>
      </c>
      <c r="D4933" t="s">
        <v>16505</v>
      </c>
      <c r="E4933" t="str">
        <f t="shared" ca="1" si="1092"/>
        <v>Winthrop</v>
      </c>
      <c r="F4933" t="s">
        <v>24067</v>
      </c>
      <c r="G4933">
        <f t="shared" ca="1" si="1080"/>
        <v>6968089483</v>
      </c>
      <c r="H4933" t="s">
        <v>16506</v>
      </c>
      <c r="I4933">
        <v>92335</v>
      </c>
      <c r="J4933" t="str">
        <f t="shared" ca="1" si="1081"/>
        <v>Male</v>
      </c>
      <c r="K4933">
        <f t="shared" ca="1" si="1082"/>
        <v>63</v>
      </c>
      <c r="L4933" t="str">
        <f t="shared" ca="1" si="1083"/>
        <v>Adult</v>
      </c>
      <c r="M4933" t="str">
        <f t="shared" ca="1" si="1084"/>
        <v>No</v>
      </c>
      <c r="N4933" t="str">
        <f t="shared" ca="1" si="1084"/>
        <v>No</v>
      </c>
      <c r="O4933" t="str">
        <f t="shared" ca="1" si="1084"/>
        <v>Yes</v>
      </c>
      <c r="P4933" t="str">
        <f t="shared" ca="1" si="1079"/>
        <v>Yes</v>
      </c>
      <c r="Q4933" t="str">
        <f t="shared" ca="1" si="1079"/>
        <v>Yes</v>
      </c>
      <c r="R4933">
        <f t="shared" ca="1" si="1085"/>
        <v>1</v>
      </c>
      <c r="S4933">
        <f t="shared" ca="1" si="1086"/>
        <v>0</v>
      </c>
      <c r="T4933">
        <f t="shared" ca="1" si="1087"/>
        <v>3</v>
      </c>
      <c r="U4933">
        <f t="shared" ca="1" si="1088"/>
        <v>0</v>
      </c>
      <c r="V4933">
        <f t="shared" ca="1" si="1089"/>
        <v>4</v>
      </c>
      <c r="W4933">
        <f t="shared" ca="1" si="1090"/>
        <v>4</v>
      </c>
      <c r="X4933">
        <f t="shared" ca="1" si="1091"/>
        <v>12</v>
      </c>
    </row>
    <row r="4934" spans="1:24" x14ac:dyDescent="0.25">
      <c r="A4934">
        <v>382416</v>
      </c>
      <c r="B4934" t="s">
        <v>16507</v>
      </c>
      <c r="C4934" t="s">
        <v>10</v>
      </c>
      <c r="D4934" t="s">
        <v>16508</v>
      </c>
      <c r="E4934" t="str">
        <f t="shared" ca="1" si="1092"/>
        <v>Cambridge</v>
      </c>
      <c r="F4934" t="s">
        <v>24067</v>
      </c>
      <c r="G4934">
        <f t="shared" ca="1" si="1080"/>
        <v>9786377194</v>
      </c>
      <c r="H4934" t="s">
        <v>16509</v>
      </c>
      <c r="I4934">
        <v>1879</v>
      </c>
      <c r="J4934" t="str">
        <f t="shared" ca="1" si="1081"/>
        <v>Male</v>
      </c>
      <c r="K4934">
        <f t="shared" ca="1" si="1082"/>
        <v>26</v>
      </c>
      <c r="L4934" t="str">
        <f t="shared" ca="1" si="1083"/>
        <v>Adult</v>
      </c>
      <c r="M4934" t="str">
        <f t="shared" ca="1" si="1084"/>
        <v>No</v>
      </c>
      <c r="N4934" t="str">
        <f t="shared" ca="1" si="1084"/>
        <v>Yes</v>
      </c>
      <c r="O4934" t="str">
        <f t="shared" ca="1" si="1084"/>
        <v>Yes</v>
      </c>
      <c r="P4934" t="str">
        <f t="shared" ca="1" si="1079"/>
        <v>No</v>
      </c>
      <c r="Q4934" t="str">
        <f t="shared" ca="1" si="1079"/>
        <v>No</v>
      </c>
      <c r="R4934">
        <f t="shared" ca="1" si="1085"/>
        <v>1</v>
      </c>
      <c r="S4934">
        <f t="shared" ca="1" si="1086"/>
        <v>0</v>
      </c>
      <c r="T4934">
        <f t="shared" ca="1" si="1087"/>
        <v>5</v>
      </c>
      <c r="U4934">
        <f t="shared" ca="1" si="1088"/>
        <v>0</v>
      </c>
      <c r="V4934">
        <f t="shared" ca="1" si="1089"/>
        <v>0</v>
      </c>
      <c r="W4934">
        <f t="shared" ca="1" si="1090"/>
        <v>0</v>
      </c>
      <c r="X4934">
        <f t="shared" ca="1" si="1091"/>
        <v>6</v>
      </c>
    </row>
    <row r="4935" spans="1:24" x14ac:dyDescent="0.25">
      <c r="A4935">
        <v>382461</v>
      </c>
      <c r="B4935" t="s">
        <v>16510</v>
      </c>
      <c r="C4935" t="s">
        <v>10</v>
      </c>
      <c r="D4935" t="s">
        <v>16511</v>
      </c>
      <c r="E4935" t="str">
        <f t="shared" ca="1" si="1092"/>
        <v>Newton</v>
      </c>
      <c r="F4935" t="s">
        <v>24067</v>
      </c>
      <c r="G4935">
        <f t="shared" ca="1" si="1080"/>
        <v>3333420425</v>
      </c>
      <c r="H4935" t="s">
        <v>7104</v>
      </c>
      <c r="I4935">
        <v>39208</v>
      </c>
      <c r="J4935" t="str">
        <f t="shared" ca="1" si="1081"/>
        <v>Female</v>
      </c>
      <c r="K4935">
        <f t="shared" ca="1" si="1082"/>
        <v>25</v>
      </c>
      <c r="L4935" t="str">
        <f t="shared" ca="1" si="1083"/>
        <v>Adult</v>
      </c>
      <c r="M4935" t="str">
        <f t="shared" ca="1" si="1084"/>
        <v>Yes</v>
      </c>
      <c r="N4935" t="str">
        <f t="shared" ca="1" si="1084"/>
        <v>No</v>
      </c>
      <c r="O4935" t="str">
        <f t="shared" ca="1" si="1084"/>
        <v>No</v>
      </c>
      <c r="P4935" t="str">
        <f t="shared" ca="1" si="1079"/>
        <v>No</v>
      </c>
      <c r="Q4935" t="str">
        <f t="shared" ca="1" si="1079"/>
        <v>Yes</v>
      </c>
      <c r="R4935">
        <f t="shared" ca="1" si="1085"/>
        <v>4</v>
      </c>
      <c r="S4935">
        <f t="shared" ca="1" si="1086"/>
        <v>5</v>
      </c>
      <c r="T4935">
        <f t="shared" ca="1" si="1087"/>
        <v>0</v>
      </c>
      <c r="U4935">
        <f t="shared" ca="1" si="1088"/>
        <v>3</v>
      </c>
      <c r="V4935">
        <f t="shared" ca="1" si="1089"/>
        <v>0</v>
      </c>
      <c r="W4935">
        <f t="shared" ca="1" si="1090"/>
        <v>4</v>
      </c>
      <c r="X4935">
        <f t="shared" ca="1" si="1091"/>
        <v>16</v>
      </c>
    </row>
    <row r="4936" spans="1:24" x14ac:dyDescent="0.25">
      <c r="A4936">
        <v>382504</v>
      </c>
      <c r="B4936" t="s">
        <v>16512</v>
      </c>
      <c r="C4936" t="s">
        <v>10</v>
      </c>
      <c r="D4936" t="s">
        <v>16513</v>
      </c>
      <c r="E4936" t="str">
        <f t="shared" ca="1" si="1092"/>
        <v>Boston</v>
      </c>
      <c r="F4936" t="s">
        <v>24067</v>
      </c>
      <c r="G4936">
        <f t="shared" ca="1" si="1080"/>
        <v>8329966274</v>
      </c>
      <c r="H4936" t="s">
        <v>16514</v>
      </c>
      <c r="I4936">
        <v>28204</v>
      </c>
      <c r="J4936" t="str">
        <f t="shared" ca="1" si="1081"/>
        <v>Female</v>
      </c>
      <c r="K4936">
        <f t="shared" ca="1" si="1082"/>
        <v>52</v>
      </c>
      <c r="L4936" t="str">
        <f t="shared" ca="1" si="1083"/>
        <v>Adult</v>
      </c>
      <c r="M4936" t="str">
        <f t="shared" ca="1" si="1084"/>
        <v>No</v>
      </c>
      <c r="N4936" t="str">
        <f t="shared" ca="1" si="1084"/>
        <v>No</v>
      </c>
      <c r="O4936" t="str">
        <f t="shared" ca="1" si="1084"/>
        <v>Yes</v>
      </c>
      <c r="P4936" t="str">
        <f t="shared" ca="1" si="1079"/>
        <v>No</v>
      </c>
      <c r="Q4936" t="str">
        <f t="shared" ca="1" si="1079"/>
        <v>Yes</v>
      </c>
      <c r="R4936">
        <f t="shared" ca="1" si="1085"/>
        <v>2</v>
      </c>
      <c r="S4936">
        <f t="shared" ca="1" si="1086"/>
        <v>3</v>
      </c>
      <c r="T4936">
        <f t="shared" ca="1" si="1087"/>
        <v>3</v>
      </c>
      <c r="U4936">
        <f t="shared" ca="1" si="1088"/>
        <v>0</v>
      </c>
      <c r="V4936">
        <f t="shared" ca="1" si="1089"/>
        <v>0</v>
      </c>
      <c r="W4936">
        <f t="shared" ca="1" si="1090"/>
        <v>4</v>
      </c>
      <c r="X4936">
        <f t="shared" ca="1" si="1091"/>
        <v>12</v>
      </c>
    </row>
    <row r="4937" spans="1:24" x14ac:dyDescent="0.25">
      <c r="A4937">
        <v>382771</v>
      </c>
      <c r="B4937" t="s">
        <v>16515</v>
      </c>
      <c r="C4937" t="s">
        <v>10</v>
      </c>
      <c r="D4937" t="s">
        <v>16516</v>
      </c>
      <c r="E4937" t="str">
        <f t="shared" ca="1" si="1092"/>
        <v>Boston</v>
      </c>
      <c r="F4937" t="s">
        <v>24067</v>
      </c>
      <c r="G4937">
        <f t="shared" ca="1" si="1080"/>
        <v>7326075960</v>
      </c>
      <c r="H4937" t="s">
        <v>9746</v>
      </c>
      <c r="I4937">
        <v>37040</v>
      </c>
      <c r="J4937" t="str">
        <f t="shared" ca="1" si="1081"/>
        <v>Male</v>
      </c>
      <c r="K4937">
        <f t="shared" ca="1" si="1082"/>
        <v>47</v>
      </c>
      <c r="L4937" t="str">
        <f t="shared" ca="1" si="1083"/>
        <v>Adult</v>
      </c>
      <c r="M4937" t="str">
        <f t="shared" ca="1" si="1084"/>
        <v>No</v>
      </c>
      <c r="N4937" t="str">
        <f t="shared" ca="1" si="1084"/>
        <v>Yes</v>
      </c>
      <c r="O4937" t="str">
        <f t="shared" ca="1" si="1084"/>
        <v>Yes</v>
      </c>
      <c r="P4937" t="str">
        <f t="shared" ca="1" si="1079"/>
        <v>Yes</v>
      </c>
      <c r="Q4937" t="str">
        <f t="shared" ca="1" si="1079"/>
        <v>Yes</v>
      </c>
      <c r="R4937">
        <f t="shared" ca="1" si="1085"/>
        <v>2</v>
      </c>
      <c r="S4937">
        <f t="shared" ca="1" si="1086"/>
        <v>3</v>
      </c>
      <c r="T4937">
        <f t="shared" ca="1" si="1087"/>
        <v>5</v>
      </c>
      <c r="U4937">
        <f t="shared" ca="1" si="1088"/>
        <v>0</v>
      </c>
      <c r="V4937">
        <f t="shared" ca="1" si="1089"/>
        <v>4</v>
      </c>
      <c r="W4937">
        <f t="shared" ca="1" si="1090"/>
        <v>4</v>
      </c>
      <c r="X4937">
        <f t="shared" ca="1" si="1091"/>
        <v>18</v>
      </c>
    </row>
    <row r="4938" spans="1:24" x14ac:dyDescent="0.25">
      <c r="A4938">
        <v>382780</v>
      </c>
      <c r="B4938" t="s">
        <v>16517</v>
      </c>
      <c r="C4938" t="s">
        <v>10</v>
      </c>
      <c r="D4938" t="s">
        <v>16518</v>
      </c>
      <c r="E4938" t="str">
        <f t="shared" ca="1" si="1092"/>
        <v>Dedham</v>
      </c>
      <c r="F4938" t="s">
        <v>24067</v>
      </c>
      <c r="G4938">
        <f t="shared" ca="1" si="1080"/>
        <v>4001546259</v>
      </c>
      <c r="H4938" t="s">
        <v>12780</v>
      </c>
      <c r="I4938">
        <v>37087</v>
      </c>
      <c r="J4938" t="str">
        <f t="shared" ca="1" si="1081"/>
        <v>Male</v>
      </c>
      <c r="K4938">
        <f t="shared" ca="1" si="1082"/>
        <v>30</v>
      </c>
      <c r="L4938" t="str">
        <f t="shared" ca="1" si="1083"/>
        <v>Adult</v>
      </c>
      <c r="M4938" t="str">
        <f t="shared" ca="1" si="1084"/>
        <v>Yes</v>
      </c>
      <c r="N4938" t="str">
        <f t="shared" ca="1" si="1084"/>
        <v>Yes</v>
      </c>
      <c r="O4938" t="str">
        <f t="shared" ca="1" si="1084"/>
        <v>No</v>
      </c>
      <c r="P4938" t="str">
        <f t="shared" ca="1" si="1079"/>
        <v>Yes</v>
      </c>
      <c r="Q4938" t="str">
        <f t="shared" ca="1" si="1079"/>
        <v>No</v>
      </c>
      <c r="R4938">
        <f t="shared" ca="1" si="1085"/>
        <v>2</v>
      </c>
      <c r="S4938">
        <f t="shared" ca="1" si="1086"/>
        <v>3</v>
      </c>
      <c r="T4938">
        <f t="shared" ca="1" si="1087"/>
        <v>3</v>
      </c>
      <c r="U4938">
        <f t="shared" ca="1" si="1088"/>
        <v>3</v>
      </c>
      <c r="V4938">
        <f t="shared" ca="1" si="1089"/>
        <v>4</v>
      </c>
      <c r="W4938">
        <f t="shared" ca="1" si="1090"/>
        <v>0</v>
      </c>
      <c r="X4938">
        <f t="shared" ca="1" si="1091"/>
        <v>15</v>
      </c>
    </row>
    <row r="4939" spans="1:24" x14ac:dyDescent="0.25">
      <c r="A4939">
        <v>382896</v>
      </c>
      <c r="B4939" t="s">
        <v>16519</v>
      </c>
      <c r="C4939" t="s">
        <v>10</v>
      </c>
      <c r="D4939" t="s">
        <v>16520</v>
      </c>
      <c r="E4939" t="str">
        <f t="shared" ca="1" si="1092"/>
        <v>Newton</v>
      </c>
      <c r="F4939" t="s">
        <v>24067</v>
      </c>
      <c r="G4939">
        <f t="shared" ca="1" si="1080"/>
        <v>2622806864</v>
      </c>
      <c r="H4939" t="s">
        <v>16521</v>
      </c>
      <c r="I4939">
        <v>75234</v>
      </c>
      <c r="J4939" t="str">
        <f t="shared" ca="1" si="1081"/>
        <v>Male</v>
      </c>
      <c r="K4939">
        <f t="shared" ca="1" si="1082"/>
        <v>40</v>
      </c>
      <c r="L4939" t="str">
        <f t="shared" ca="1" si="1083"/>
        <v>Adult</v>
      </c>
      <c r="M4939" t="str">
        <f t="shared" ca="1" si="1084"/>
        <v>No</v>
      </c>
      <c r="N4939" t="str">
        <f t="shared" ca="1" si="1084"/>
        <v>Yes</v>
      </c>
      <c r="O4939" t="str">
        <f t="shared" ca="1" si="1084"/>
        <v>No</v>
      </c>
      <c r="P4939" t="str">
        <f t="shared" ca="1" si="1079"/>
        <v>Yes</v>
      </c>
      <c r="Q4939" t="str">
        <f t="shared" ca="1" si="1079"/>
        <v>No</v>
      </c>
      <c r="R4939">
        <f t="shared" ca="1" si="1085"/>
        <v>3</v>
      </c>
      <c r="S4939">
        <f t="shared" ca="1" si="1086"/>
        <v>3</v>
      </c>
      <c r="T4939">
        <f t="shared" ca="1" si="1087"/>
        <v>3</v>
      </c>
      <c r="U4939">
        <f t="shared" ca="1" si="1088"/>
        <v>0</v>
      </c>
      <c r="V4939">
        <f t="shared" ca="1" si="1089"/>
        <v>4</v>
      </c>
      <c r="W4939">
        <f t="shared" ca="1" si="1090"/>
        <v>0</v>
      </c>
      <c r="X4939">
        <f t="shared" ca="1" si="1091"/>
        <v>13</v>
      </c>
    </row>
    <row r="4940" spans="1:24" x14ac:dyDescent="0.25">
      <c r="A4940">
        <v>382902</v>
      </c>
      <c r="B4940" t="s">
        <v>16522</v>
      </c>
      <c r="C4940" t="s">
        <v>10</v>
      </c>
      <c r="D4940" t="s">
        <v>16523</v>
      </c>
      <c r="E4940" t="str">
        <f t="shared" ca="1" si="1092"/>
        <v>Revere</v>
      </c>
      <c r="F4940" t="s">
        <v>24067</v>
      </c>
      <c r="G4940">
        <f t="shared" ca="1" si="1080"/>
        <v>6283242332</v>
      </c>
      <c r="H4940" t="s">
        <v>16525</v>
      </c>
      <c r="I4940" t="s">
        <v>16524</v>
      </c>
      <c r="J4940" t="str">
        <f t="shared" ca="1" si="1081"/>
        <v>Male</v>
      </c>
      <c r="K4940">
        <f t="shared" ca="1" si="1082"/>
        <v>38</v>
      </c>
      <c r="L4940" t="str">
        <f t="shared" ca="1" si="1083"/>
        <v>Adult</v>
      </c>
      <c r="M4940" t="str">
        <f t="shared" ca="1" si="1084"/>
        <v>No</v>
      </c>
      <c r="N4940" t="str">
        <f t="shared" ca="1" si="1084"/>
        <v>No</v>
      </c>
      <c r="O4940" t="str">
        <f t="shared" ca="1" si="1084"/>
        <v>No</v>
      </c>
      <c r="P4940" t="str">
        <f t="shared" ca="1" si="1079"/>
        <v>Yes</v>
      </c>
      <c r="Q4940" t="str">
        <f t="shared" ca="1" si="1079"/>
        <v>Yes</v>
      </c>
      <c r="R4940">
        <f t="shared" ca="1" si="1085"/>
        <v>2</v>
      </c>
      <c r="S4940">
        <f t="shared" ca="1" si="1086"/>
        <v>3</v>
      </c>
      <c r="T4940">
        <f t="shared" ca="1" si="1087"/>
        <v>0</v>
      </c>
      <c r="U4940">
        <f t="shared" ca="1" si="1088"/>
        <v>0</v>
      </c>
      <c r="V4940">
        <f t="shared" ca="1" si="1089"/>
        <v>4</v>
      </c>
      <c r="W4940">
        <f t="shared" ca="1" si="1090"/>
        <v>4</v>
      </c>
      <c r="X4940">
        <f t="shared" ca="1" si="1091"/>
        <v>13</v>
      </c>
    </row>
    <row r="4941" spans="1:24" x14ac:dyDescent="0.25">
      <c r="A4941">
        <v>382911</v>
      </c>
      <c r="B4941" t="s">
        <v>16526</v>
      </c>
      <c r="C4941" t="s">
        <v>10</v>
      </c>
      <c r="D4941" t="s">
        <v>16527</v>
      </c>
      <c r="E4941" t="str">
        <f t="shared" ca="1" si="1092"/>
        <v>Needham</v>
      </c>
      <c r="F4941" t="s">
        <v>24067</v>
      </c>
      <c r="G4941">
        <f t="shared" ca="1" si="1080"/>
        <v>5152689657</v>
      </c>
      <c r="H4941" t="s">
        <v>16529</v>
      </c>
      <c r="I4941" t="s">
        <v>16528</v>
      </c>
      <c r="J4941" t="str">
        <f t="shared" ca="1" si="1081"/>
        <v>Male</v>
      </c>
      <c r="K4941">
        <f t="shared" ca="1" si="1082"/>
        <v>52</v>
      </c>
      <c r="L4941" t="str">
        <f t="shared" ca="1" si="1083"/>
        <v>Adult</v>
      </c>
      <c r="M4941" t="str">
        <f t="shared" ca="1" si="1084"/>
        <v>Yes</v>
      </c>
      <c r="N4941" t="str">
        <f t="shared" ca="1" si="1084"/>
        <v>Yes</v>
      </c>
      <c r="O4941" t="str">
        <f t="shared" ca="1" si="1084"/>
        <v>Yes</v>
      </c>
      <c r="P4941" t="str">
        <f t="shared" ca="1" si="1079"/>
        <v>Yes</v>
      </c>
      <c r="Q4941" t="str">
        <f t="shared" ca="1" si="1079"/>
        <v>Yes</v>
      </c>
      <c r="R4941">
        <f t="shared" ca="1" si="1085"/>
        <v>4</v>
      </c>
      <c r="S4941">
        <f t="shared" ca="1" si="1086"/>
        <v>5</v>
      </c>
      <c r="T4941">
        <f t="shared" ca="1" si="1087"/>
        <v>5</v>
      </c>
      <c r="U4941">
        <f t="shared" ca="1" si="1088"/>
        <v>3</v>
      </c>
      <c r="V4941">
        <f t="shared" ca="1" si="1089"/>
        <v>4</v>
      </c>
      <c r="W4941">
        <f t="shared" ca="1" si="1090"/>
        <v>4</v>
      </c>
      <c r="X4941">
        <f t="shared" ca="1" si="1091"/>
        <v>25</v>
      </c>
    </row>
    <row r="4942" spans="1:24" x14ac:dyDescent="0.25">
      <c r="A4942">
        <v>382957</v>
      </c>
      <c r="B4942" t="s">
        <v>16530</v>
      </c>
      <c r="C4942" t="s">
        <v>10</v>
      </c>
      <c r="D4942" t="s">
        <v>16531</v>
      </c>
      <c r="E4942" t="str">
        <f t="shared" ca="1" si="1092"/>
        <v>Boston</v>
      </c>
      <c r="F4942" t="s">
        <v>24067</v>
      </c>
      <c r="G4942">
        <f t="shared" ca="1" si="1080"/>
        <v>4740196612</v>
      </c>
      <c r="H4942" t="s">
        <v>2642</v>
      </c>
      <c r="I4942">
        <v>23230</v>
      </c>
      <c r="J4942" t="str">
        <f t="shared" ca="1" si="1081"/>
        <v>Male</v>
      </c>
      <c r="K4942">
        <f t="shared" ca="1" si="1082"/>
        <v>44</v>
      </c>
      <c r="L4942" t="str">
        <f t="shared" ca="1" si="1083"/>
        <v>Adult</v>
      </c>
      <c r="M4942" t="str">
        <f t="shared" ca="1" si="1084"/>
        <v>Yes</v>
      </c>
      <c r="N4942" t="str">
        <f t="shared" ca="1" si="1084"/>
        <v>No</v>
      </c>
      <c r="O4942" t="str">
        <f t="shared" ca="1" si="1084"/>
        <v>Yes</v>
      </c>
      <c r="P4942" t="str">
        <f t="shared" ca="1" si="1079"/>
        <v>Yes</v>
      </c>
      <c r="Q4942" t="str">
        <f t="shared" ca="1" si="1079"/>
        <v>Yes</v>
      </c>
      <c r="R4942">
        <f t="shared" ca="1" si="1085"/>
        <v>3</v>
      </c>
      <c r="S4942">
        <f t="shared" ca="1" si="1086"/>
        <v>3</v>
      </c>
      <c r="T4942">
        <f t="shared" ca="1" si="1087"/>
        <v>3</v>
      </c>
      <c r="U4942">
        <f t="shared" ca="1" si="1088"/>
        <v>3</v>
      </c>
      <c r="V4942">
        <f t="shared" ca="1" si="1089"/>
        <v>4</v>
      </c>
      <c r="W4942">
        <f t="shared" ca="1" si="1090"/>
        <v>4</v>
      </c>
      <c r="X4942">
        <f t="shared" ca="1" si="1091"/>
        <v>20</v>
      </c>
    </row>
    <row r="4943" spans="1:24" x14ac:dyDescent="0.25">
      <c r="A4943">
        <v>383020</v>
      </c>
      <c r="B4943" t="s">
        <v>16532</v>
      </c>
      <c r="C4943" t="s">
        <v>10</v>
      </c>
      <c r="D4943" t="s">
        <v>16533</v>
      </c>
      <c r="E4943" t="str">
        <f t="shared" ca="1" si="1092"/>
        <v>Somerville</v>
      </c>
      <c r="F4943" t="s">
        <v>24067</v>
      </c>
      <c r="G4943">
        <f t="shared" ca="1" si="1080"/>
        <v>9709650288</v>
      </c>
      <c r="H4943" t="s">
        <v>16535</v>
      </c>
      <c r="I4943" t="s">
        <v>16534</v>
      </c>
      <c r="J4943" t="str">
        <f t="shared" ca="1" si="1081"/>
        <v>Male</v>
      </c>
      <c r="K4943">
        <f t="shared" ca="1" si="1082"/>
        <v>65</v>
      </c>
      <c r="L4943" t="str">
        <f t="shared" ca="1" si="1083"/>
        <v>Adult</v>
      </c>
      <c r="M4943" t="str">
        <f t="shared" ca="1" si="1084"/>
        <v>Yes</v>
      </c>
      <c r="N4943" t="str">
        <f t="shared" ca="1" si="1084"/>
        <v>Yes</v>
      </c>
      <c r="O4943" t="str">
        <f t="shared" ca="1" si="1084"/>
        <v>No</v>
      </c>
      <c r="P4943" t="str">
        <f t="shared" ca="1" si="1079"/>
        <v>No</v>
      </c>
      <c r="Q4943" t="str">
        <f t="shared" ca="1" si="1079"/>
        <v>No</v>
      </c>
      <c r="R4943">
        <f t="shared" ca="1" si="1085"/>
        <v>5</v>
      </c>
      <c r="S4943">
        <f t="shared" ca="1" si="1086"/>
        <v>5</v>
      </c>
      <c r="T4943">
        <f t="shared" ca="1" si="1087"/>
        <v>3</v>
      </c>
      <c r="U4943">
        <f t="shared" ca="1" si="1088"/>
        <v>3</v>
      </c>
      <c r="V4943">
        <f t="shared" ca="1" si="1089"/>
        <v>0</v>
      </c>
      <c r="W4943">
        <f t="shared" ca="1" si="1090"/>
        <v>0</v>
      </c>
      <c r="X4943">
        <f t="shared" ca="1" si="1091"/>
        <v>16</v>
      </c>
    </row>
    <row r="4944" spans="1:24" x14ac:dyDescent="0.25">
      <c r="A4944">
        <v>383084</v>
      </c>
      <c r="B4944" t="s">
        <v>16536</v>
      </c>
      <c r="C4944" t="s">
        <v>10</v>
      </c>
      <c r="D4944" t="s">
        <v>16537</v>
      </c>
      <c r="E4944" t="str">
        <f t="shared" ca="1" si="1092"/>
        <v>Winthrop</v>
      </c>
      <c r="F4944" t="s">
        <v>24067</v>
      </c>
      <c r="G4944">
        <f t="shared" ca="1" si="1080"/>
        <v>2535792438</v>
      </c>
      <c r="H4944" t="s">
        <v>16539</v>
      </c>
      <c r="I4944" t="s">
        <v>16538</v>
      </c>
      <c r="J4944" t="str">
        <f t="shared" ca="1" si="1081"/>
        <v>Female</v>
      </c>
      <c r="K4944">
        <f t="shared" ca="1" si="1082"/>
        <v>29</v>
      </c>
      <c r="L4944" t="str">
        <f t="shared" ca="1" si="1083"/>
        <v>Adult</v>
      </c>
      <c r="M4944" t="str">
        <f t="shared" ca="1" si="1084"/>
        <v>Yes</v>
      </c>
      <c r="N4944" t="str">
        <f t="shared" ca="1" si="1084"/>
        <v>Yes</v>
      </c>
      <c r="O4944" t="str">
        <f t="shared" ca="1" si="1084"/>
        <v>No</v>
      </c>
      <c r="P4944" t="str">
        <f t="shared" ca="1" si="1079"/>
        <v>Yes</v>
      </c>
      <c r="Q4944" t="str">
        <f t="shared" ca="1" si="1079"/>
        <v>Yes</v>
      </c>
      <c r="R4944">
        <f t="shared" ca="1" si="1085"/>
        <v>1</v>
      </c>
      <c r="S4944">
        <f t="shared" ca="1" si="1086"/>
        <v>0</v>
      </c>
      <c r="T4944">
        <f t="shared" ca="1" si="1087"/>
        <v>3</v>
      </c>
      <c r="U4944">
        <f t="shared" ca="1" si="1088"/>
        <v>3</v>
      </c>
      <c r="V4944">
        <f t="shared" ca="1" si="1089"/>
        <v>4</v>
      </c>
      <c r="W4944">
        <f t="shared" ca="1" si="1090"/>
        <v>4</v>
      </c>
      <c r="X4944">
        <f t="shared" ca="1" si="1091"/>
        <v>15</v>
      </c>
    </row>
    <row r="4945" spans="1:24" x14ac:dyDescent="0.25">
      <c r="A4945">
        <v>383163</v>
      </c>
      <c r="B4945" t="s">
        <v>16540</v>
      </c>
      <c r="C4945" t="s">
        <v>10</v>
      </c>
      <c r="D4945" t="s">
        <v>16541</v>
      </c>
      <c r="E4945" t="str">
        <f t="shared" ca="1" si="1092"/>
        <v>Revere</v>
      </c>
      <c r="F4945" t="s">
        <v>24067</v>
      </c>
      <c r="G4945">
        <f t="shared" ca="1" si="1080"/>
        <v>8067662684</v>
      </c>
      <c r="H4945" t="s">
        <v>16542</v>
      </c>
      <c r="I4945">
        <v>33144</v>
      </c>
      <c r="J4945" t="str">
        <f t="shared" ca="1" si="1081"/>
        <v>Male</v>
      </c>
      <c r="K4945">
        <f t="shared" ca="1" si="1082"/>
        <v>30</v>
      </c>
      <c r="L4945" t="str">
        <f t="shared" ca="1" si="1083"/>
        <v>Adult</v>
      </c>
      <c r="M4945" t="str">
        <f t="shared" ca="1" si="1084"/>
        <v>Yes</v>
      </c>
      <c r="N4945" t="str">
        <f t="shared" ca="1" si="1084"/>
        <v>Yes</v>
      </c>
      <c r="O4945" t="str">
        <f t="shared" ca="1" si="1084"/>
        <v>No</v>
      </c>
      <c r="P4945" t="str">
        <f t="shared" ca="1" si="1079"/>
        <v>No</v>
      </c>
      <c r="Q4945" t="str">
        <f t="shared" ca="1" si="1079"/>
        <v>No</v>
      </c>
      <c r="R4945">
        <f t="shared" ca="1" si="1085"/>
        <v>4</v>
      </c>
      <c r="S4945">
        <f t="shared" ca="1" si="1086"/>
        <v>5</v>
      </c>
      <c r="T4945">
        <f t="shared" ca="1" si="1087"/>
        <v>3</v>
      </c>
      <c r="U4945">
        <f t="shared" ca="1" si="1088"/>
        <v>3</v>
      </c>
      <c r="V4945">
        <f t="shared" ca="1" si="1089"/>
        <v>0</v>
      </c>
      <c r="W4945">
        <f t="shared" ca="1" si="1090"/>
        <v>0</v>
      </c>
      <c r="X4945">
        <f t="shared" ca="1" si="1091"/>
        <v>15</v>
      </c>
    </row>
    <row r="4946" spans="1:24" x14ac:dyDescent="0.25">
      <c r="A4946">
        <v>383172</v>
      </c>
      <c r="B4946" t="s">
        <v>16543</v>
      </c>
      <c r="C4946" t="s">
        <v>10</v>
      </c>
      <c r="D4946" t="s">
        <v>16544</v>
      </c>
      <c r="E4946" t="str">
        <f t="shared" ca="1" si="1092"/>
        <v>Somerville</v>
      </c>
      <c r="F4946" t="s">
        <v>24067</v>
      </c>
      <c r="G4946">
        <f t="shared" ca="1" si="1080"/>
        <v>9366923826</v>
      </c>
      <c r="H4946" t="s">
        <v>16545</v>
      </c>
      <c r="I4946">
        <v>33166</v>
      </c>
      <c r="J4946" t="str">
        <f t="shared" ca="1" si="1081"/>
        <v>Male</v>
      </c>
      <c r="K4946">
        <f t="shared" ca="1" si="1082"/>
        <v>65</v>
      </c>
      <c r="L4946" t="str">
        <f t="shared" ca="1" si="1083"/>
        <v>Adult</v>
      </c>
      <c r="M4946" t="str">
        <f t="shared" ca="1" si="1084"/>
        <v>No</v>
      </c>
      <c r="N4946" t="str">
        <f t="shared" ca="1" si="1084"/>
        <v>Yes</v>
      </c>
      <c r="O4946" t="str">
        <f t="shared" ca="1" si="1084"/>
        <v>Yes</v>
      </c>
      <c r="P4946" t="str">
        <f t="shared" ca="1" si="1079"/>
        <v>No</v>
      </c>
      <c r="Q4946" t="str">
        <f t="shared" ca="1" si="1079"/>
        <v>Yes</v>
      </c>
      <c r="R4946">
        <f t="shared" ca="1" si="1085"/>
        <v>2</v>
      </c>
      <c r="S4946">
        <f t="shared" ca="1" si="1086"/>
        <v>3</v>
      </c>
      <c r="T4946">
        <f t="shared" ca="1" si="1087"/>
        <v>5</v>
      </c>
      <c r="U4946">
        <f t="shared" ca="1" si="1088"/>
        <v>0</v>
      </c>
      <c r="V4946">
        <f t="shared" ca="1" si="1089"/>
        <v>0</v>
      </c>
      <c r="W4946">
        <f t="shared" ca="1" si="1090"/>
        <v>4</v>
      </c>
      <c r="X4946">
        <f t="shared" ca="1" si="1091"/>
        <v>14</v>
      </c>
    </row>
    <row r="4947" spans="1:24" x14ac:dyDescent="0.25">
      <c r="A4947">
        <v>383190</v>
      </c>
      <c r="B4947" t="s">
        <v>16546</v>
      </c>
      <c r="C4947" t="s">
        <v>10</v>
      </c>
      <c r="D4947" t="s">
        <v>16547</v>
      </c>
      <c r="E4947" t="str">
        <f t="shared" ca="1" si="1092"/>
        <v>Newton</v>
      </c>
      <c r="F4947" t="s">
        <v>24067</v>
      </c>
      <c r="G4947">
        <f t="shared" ca="1" si="1080"/>
        <v>1064007888</v>
      </c>
      <c r="H4947" t="s">
        <v>16549</v>
      </c>
      <c r="I4947" t="s">
        <v>16548</v>
      </c>
      <c r="J4947" t="str">
        <f t="shared" ca="1" si="1081"/>
        <v>Male</v>
      </c>
      <c r="K4947">
        <f t="shared" ca="1" si="1082"/>
        <v>35</v>
      </c>
      <c r="L4947" t="str">
        <f t="shared" ca="1" si="1083"/>
        <v>Adult</v>
      </c>
      <c r="M4947" t="str">
        <f t="shared" ca="1" si="1084"/>
        <v>No</v>
      </c>
      <c r="N4947" t="str">
        <f t="shared" ca="1" si="1084"/>
        <v>No</v>
      </c>
      <c r="O4947" t="str">
        <f t="shared" ca="1" si="1084"/>
        <v>Yes</v>
      </c>
      <c r="P4947" t="str">
        <f t="shared" ca="1" si="1079"/>
        <v>No</v>
      </c>
      <c r="Q4947" t="str">
        <f t="shared" ca="1" si="1079"/>
        <v>No</v>
      </c>
      <c r="R4947">
        <f t="shared" ca="1" si="1085"/>
        <v>5</v>
      </c>
      <c r="S4947">
        <f t="shared" ca="1" si="1086"/>
        <v>5</v>
      </c>
      <c r="T4947">
        <f t="shared" ca="1" si="1087"/>
        <v>3</v>
      </c>
      <c r="U4947">
        <f t="shared" ca="1" si="1088"/>
        <v>0</v>
      </c>
      <c r="V4947">
        <f t="shared" ca="1" si="1089"/>
        <v>0</v>
      </c>
      <c r="W4947">
        <f t="shared" ca="1" si="1090"/>
        <v>0</v>
      </c>
      <c r="X4947">
        <f t="shared" ca="1" si="1091"/>
        <v>13</v>
      </c>
    </row>
    <row r="4948" spans="1:24" x14ac:dyDescent="0.25">
      <c r="A4948">
        <v>383251</v>
      </c>
      <c r="B4948" t="s">
        <v>6865</v>
      </c>
      <c r="C4948" t="s">
        <v>10</v>
      </c>
      <c r="D4948" t="s">
        <v>16550</v>
      </c>
      <c r="E4948" t="str">
        <f t="shared" ca="1" si="1092"/>
        <v>Watertown</v>
      </c>
      <c r="F4948" t="s">
        <v>24067</v>
      </c>
      <c r="G4948">
        <f t="shared" ca="1" si="1080"/>
        <v>2908254242</v>
      </c>
      <c r="H4948" t="s">
        <v>6867</v>
      </c>
      <c r="I4948">
        <v>27103</v>
      </c>
      <c r="J4948" t="str">
        <f t="shared" ca="1" si="1081"/>
        <v>Female</v>
      </c>
      <c r="K4948">
        <f t="shared" ca="1" si="1082"/>
        <v>70</v>
      </c>
      <c r="L4948" t="str">
        <f t="shared" ca="1" si="1083"/>
        <v>Adult</v>
      </c>
      <c r="M4948" t="str">
        <f t="shared" ca="1" si="1084"/>
        <v>No</v>
      </c>
      <c r="N4948" t="str">
        <f t="shared" ca="1" si="1084"/>
        <v>No</v>
      </c>
      <c r="O4948" t="str">
        <f t="shared" ca="1" si="1084"/>
        <v>Yes</v>
      </c>
      <c r="P4948" t="str">
        <f t="shared" ca="1" si="1079"/>
        <v>No</v>
      </c>
      <c r="Q4948" t="str">
        <f t="shared" ca="1" si="1079"/>
        <v>Yes</v>
      </c>
      <c r="R4948">
        <f t="shared" ca="1" si="1085"/>
        <v>2</v>
      </c>
      <c r="S4948">
        <f t="shared" ca="1" si="1086"/>
        <v>3</v>
      </c>
      <c r="T4948">
        <f t="shared" ca="1" si="1087"/>
        <v>3</v>
      </c>
      <c r="U4948">
        <f t="shared" ca="1" si="1088"/>
        <v>0</v>
      </c>
      <c r="V4948">
        <f t="shared" ca="1" si="1089"/>
        <v>0</v>
      </c>
      <c r="W4948">
        <f t="shared" ca="1" si="1090"/>
        <v>4</v>
      </c>
      <c r="X4948">
        <f t="shared" ca="1" si="1091"/>
        <v>12</v>
      </c>
    </row>
    <row r="4949" spans="1:24" x14ac:dyDescent="0.25">
      <c r="A4949">
        <v>383279</v>
      </c>
      <c r="B4949" t="s">
        <v>8254</v>
      </c>
      <c r="C4949" t="s">
        <v>10</v>
      </c>
      <c r="D4949" t="s">
        <v>16551</v>
      </c>
      <c r="E4949" t="str">
        <f t="shared" ca="1" si="1092"/>
        <v>Quincy</v>
      </c>
      <c r="F4949" t="s">
        <v>24067</v>
      </c>
      <c r="G4949">
        <f t="shared" ca="1" si="1080"/>
        <v>1954296879</v>
      </c>
      <c r="H4949" t="s">
        <v>8213</v>
      </c>
      <c r="I4949">
        <v>7060</v>
      </c>
      <c r="J4949" t="str">
        <f t="shared" ca="1" si="1081"/>
        <v>Female</v>
      </c>
      <c r="K4949">
        <f t="shared" ca="1" si="1082"/>
        <v>18</v>
      </c>
      <c r="L4949" t="str">
        <f t="shared" ca="1" si="1083"/>
        <v>Adult</v>
      </c>
      <c r="M4949" t="str">
        <f t="shared" ca="1" si="1084"/>
        <v>Yes</v>
      </c>
      <c r="N4949" t="str">
        <f t="shared" ca="1" si="1084"/>
        <v>No</v>
      </c>
      <c r="O4949" t="str">
        <f t="shared" ca="1" si="1084"/>
        <v>No</v>
      </c>
      <c r="P4949" t="str">
        <f t="shared" ca="1" si="1079"/>
        <v>No</v>
      </c>
      <c r="Q4949" t="str">
        <f t="shared" ca="1" si="1079"/>
        <v>No</v>
      </c>
      <c r="R4949">
        <f t="shared" ca="1" si="1085"/>
        <v>2</v>
      </c>
      <c r="S4949">
        <f t="shared" ca="1" si="1086"/>
        <v>3</v>
      </c>
      <c r="T4949">
        <f t="shared" ca="1" si="1087"/>
        <v>0</v>
      </c>
      <c r="U4949">
        <f t="shared" ca="1" si="1088"/>
        <v>3</v>
      </c>
      <c r="V4949">
        <f t="shared" ca="1" si="1089"/>
        <v>0</v>
      </c>
      <c r="W4949">
        <f t="shared" ca="1" si="1090"/>
        <v>0</v>
      </c>
      <c r="X4949">
        <f t="shared" ca="1" si="1091"/>
        <v>8</v>
      </c>
    </row>
    <row r="4950" spans="1:24" x14ac:dyDescent="0.25">
      <c r="A4950">
        <v>383297</v>
      </c>
      <c r="B4950" t="s">
        <v>16552</v>
      </c>
      <c r="C4950" t="s">
        <v>10</v>
      </c>
      <c r="D4950" t="s">
        <v>16553</v>
      </c>
      <c r="E4950" t="str">
        <f t="shared" ca="1" si="1092"/>
        <v>Revere</v>
      </c>
      <c r="F4950" t="s">
        <v>24067</v>
      </c>
      <c r="G4950">
        <f t="shared" ca="1" si="1080"/>
        <v>7761470500</v>
      </c>
      <c r="H4950" t="s">
        <v>16554</v>
      </c>
      <c r="I4950">
        <v>11788</v>
      </c>
      <c r="J4950" t="str">
        <f t="shared" ca="1" si="1081"/>
        <v>Female</v>
      </c>
      <c r="K4950">
        <f t="shared" ca="1" si="1082"/>
        <v>49</v>
      </c>
      <c r="L4950" t="str">
        <f t="shared" ca="1" si="1083"/>
        <v>Adult</v>
      </c>
      <c r="M4950" t="str">
        <f t="shared" ca="1" si="1084"/>
        <v>No</v>
      </c>
      <c r="N4950" t="str">
        <f t="shared" ca="1" si="1084"/>
        <v>No</v>
      </c>
      <c r="O4950" t="str">
        <f t="shared" ca="1" si="1084"/>
        <v>No</v>
      </c>
      <c r="P4950" t="str">
        <f t="shared" ca="1" si="1079"/>
        <v>Yes</v>
      </c>
      <c r="Q4950" t="str">
        <f t="shared" ca="1" si="1079"/>
        <v>No</v>
      </c>
      <c r="R4950">
        <f t="shared" ca="1" si="1085"/>
        <v>4</v>
      </c>
      <c r="S4950">
        <f t="shared" ca="1" si="1086"/>
        <v>5</v>
      </c>
      <c r="T4950">
        <f t="shared" ca="1" si="1087"/>
        <v>0</v>
      </c>
      <c r="U4950">
        <f t="shared" ca="1" si="1088"/>
        <v>0</v>
      </c>
      <c r="V4950">
        <f t="shared" ca="1" si="1089"/>
        <v>4</v>
      </c>
      <c r="W4950">
        <f t="shared" ca="1" si="1090"/>
        <v>0</v>
      </c>
      <c r="X4950">
        <f t="shared" ca="1" si="1091"/>
        <v>13</v>
      </c>
    </row>
    <row r="4951" spans="1:24" x14ac:dyDescent="0.25">
      <c r="A4951">
        <v>383312</v>
      </c>
      <c r="B4951" t="s">
        <v>16555</v>
      </c>
      <c r="C4951" t="s">
        <v>10</v>
      </c>
      <c r="D4951" t="s">
        <v>16556</v>
      </c>
      <c r="E4951" t="str">
        <f t="shared" ca="1" si="1092"/>
        <v>Somerville</v>
      </c>
      <c r="F4951" t="s">
        <v>24067</v>
      </c>
      <c r="G4951">
        <f t="shared" ca="1" si="1080"/>
        <v>2450165989</v>
      </c>
      <c r="H4951" t="s">
        <v>16558</v>
      </c>
      <c r="I4951" t="s">
        <v>16557</v>
      </c>
      <c r="J4951" t="str">
        <f t="shared" ca="1" si="1081"/>
        <v>Female</v>
      </c>
      <c r="K4951">
        <f t="shared" ca="1" si="1082"/>
        <v>52</v>
      </c>
      <c r="L4951" t="str">
        <f t="shared" ca="1" si="1083"/>
        <v>Adult</v>
      </c>
      <c r="M4951" t="str">
        <f t="shared" ca="1" si="1084"/>
        <v>No</v>
      </c>
      <c r="N4951" t="str">
        <f t="shared" ca="1" si="1084"/>
        <v>No</v>
      </c>
      <c r="O4951" t="str">
        <f t="shared" ca="1" si="1084"/>
        <v>No</v>
      </c>
      <c r="P4951" t="str">
        <f t="shared" ca="1" si="1079"/>
        <v>Yes</v>
      </c>
      <c r="Q4951" t="str">
        <f t="shared" ca="1" si="1079"/>
        <v>No</v>
      </c>
      <c r="R4951">
        <f t="shared" ca="1" si="1085"/>
        <v>3</v>
      </c>
      <c r="S4951">
        <f t="shared" ca="1" si="1086"/>
        <v>3</v>
      </c>
      <c r="T4951">
        <f t="shared" ca="1" si="1087"/>
        <v>0</v>
      </c>
      <c r="U4951">
        <f t="shared" ca="1" si="1088"/>
        <v>0</v>
      </c>
      <c r="V4951">
        <f t="shared" ca="1" si="1089"/>
        <v>4</v>
      </c>
      <c r="W4951">
        <f t="shared" ca="1" si="1090"/>
        <v>0</v>
      </c>
      <c r="X4951">
        <f t="shared" ca="1" si="1091"/>
        <v>10</v>
      </c>
    </row>
    <row r="4952" spans="1:24" x14ac:dyDescent="0.25">
      <c r="A4952">
        <v>383330</v>
      </c>
      <c r="B4952" t="s">
        <v>16559</v>
      </c>
      <c r="C4952" t="s">
        <v>10</v>
      </c>
      <c r="D4952" t="s">
        <v>16560</v>
      </c>
      <c r="E4952" t="str">
        <f t="shared" ca="1" si="1092"/>
        <v xml:space="preserve"> Milton</v>
      </c>
      <c r="F4952" t="s">
        <v>24067</v>
      </c>
      <c r="G4952">
        <f t="shared" ca="1" si="1080"/>
        <v>5595545205</v>
      </c>
      <c r="H4952" t="s">
        <v>16561</v>
      </c>
      <c r="I4952">
        <v>44870</v>
      </c>
      <c r="J4952" t="str">
        <f t="shared" ca="1" si="1081"/>
        <v>Male</v>
      </c>
      <c r="K4952">
        <f t="shared" ca="1" si="1082"/>
        <v>53</v>
      </c>
      <c r="L4952" t="str">
        <f t="shared" ca="1" si="1083"/>
        <v>Adult</v>
      </c>
      <c r="M4952" t="str">
        <f t="shared" ca="1" si="1084"/>
        <v>Yes</v>
      </c>
      <c r="N4952" t="str">
        <f t="shared" ca="1" si="1084"/>
        <v>Yes</v>
      </c>
      <c r="O4952" t="str">
        <f t="shared" ca="1" si="1084"/>
        <v>No</v>
      </c>
      <c r="P4952" t="str">
        <f t="shared" ca="1" si="1079"/>
        <v>No</v>
      </c>
      <c r="Q4952" t="str">
        <f t="shared" ca="1" si="1079"/>
        <v>Yes</v>
      </c>
      <c r="R4952">
        <f t="shared" ca="1" si="1085"/>
        <v>4</v>
      </c>
      <c r="S4952">
        <f t="shared" ca="1" si="1086"/>
        <v>5</v>
      </c>
      <c r="T4952">
        <f t="shared" ca="1" si="1087"/>
        <v>3</v>
      </c>
      <c r="U4952">
        <f t="shared" ca="1" si="1088"/>
        <v>3</v>
      </c>
      <c r="V4952">
        <f t="shared" ca="1" si="1089"/>
        <v>0</v>
      </c>
      <c r="W4952">
        <f t="shared" ca="1" si="1090"/>
        <v>4</v>
      </c>
      <c r="X4952">
        <f t="shared" ca="1" si="1091"/>
        <v>19</v>
      </c>
    </row>
    <row r="4953" spans="1:24" x14ac:dyDescent="0.25">
      <c r="A4953">
        <v>383367</v>
      </c>
      <c r="B4953" t="s">
        <v>16562</v>
      </c>
      <c r="C4953" t="s">
        <v>10</v>
      </c>
      <c r="D4953" t="s">
        <v>16563</v>
      </c>
      <c r="E4953" t="str">
        <f t="shared" ca="1" si="1092"/>
        <v>Boston</v>
      </c>
      <c r="F4953" t="s">
        <v>24067</v>
      </c>
      <c r="G4953">
        <f t="shared" ca="1" si="1080"/>
        <v>8830121183</v>
      </c>
      <c r="H4953" t="s">
        <v>16565</v>
      </c>
      <c r="I4953" t="s">
        <v>16564</v>
      </c>
      <c r="J4953" t="str">
        <f t="shared" ca="1" si="1081"/>
        <v>Female</v>
      </c>
      <c r="K4953">
        <f t="shared" ca="1" si="1082"/>
        <v>44</v>
      </c>
      <c r="L4953" t="str">
        <f t="shared" ca="1" si="1083"/>
        <v>Adult</v>
      </c>
      <c r="M4953" t="str">
        <f t="shared" ca="1" si="1084"/>
        <v>Yes</v>
      </c>
      <c r="N4953" t="str">
        <f t="shared" ca="1" si="1084"/>
        <v>No</v>
      </c>
      <c r="O4953" t="str">
        <f t="shared" ca="1" si="1084"/>
        <v>Yes</v>
      </c>
      <c r="P4953" t="str">
        <f t="shared" ca="1" si="1079"/>
        <v>No</v>
      </c>
      <c r="Q4953" t="str">
        <f t="shared" ca="1" si="1079"/>
        <v>Yes</v>
      </c>
      <c r="R4953">
        <f t="shared" ca="1" si="1085"/>
        <v>2</v>
      </c>
      <c r="S4953">
        <f t="shared" ca="1" si="1086"/>
        <v>3</v>
      </c>
      <c r="T4953">
        <f t="shared" ca="1" si="1087"/>
        <v>3</v>
      </c>
      <c r="U4953">
        <f t="shared" ca="1" si="1088"/>
        <v>3</v>
      </c>
      <c r="V4953">
        <f t="shared" ca="1" si="1089"/>
        <v>0</v>
      </c>
      <c r="W4953">
        <f t="shared" ca="1" si="1090"/>
        <v>4</v>
      </c>
      <c r="X4953">
        <f t="shared" ca="1" si="1091"/>
        <v>15</v>
      </c>
    </row>
    <row r="4954" spans="1:24" x14ac:dyDescent="0.25">
      <c r="A4954">
        <v>383400</v>
      </c>
      <c r="B4954" t="s">
        <v>16566</v>
      </c>
      <c r="C4954" t="s">
        <v>10</v>
      </c>
      <c r="D4954" t="s">
        <v>16567</v>
      </c>
      <c r="E4954" t="str">
        <f t="shared" ca="1" si="1092"/>
        <v>Dedham</v>
      </c>
      <c r="F4954" t="s">
        <v>24067</v>
      </c>
      <c r="G4954">
        <f t="shared" ca="1" si="1080"/>
        <v>5071773096</v>
      </c>
      <c r="H4954" t="s">
        <v>16568</v>
      </c>
      <c r="I4954">
        <v>19134</v>
      </c>
      <c r="J4954" t="str">
        <f t="shared" ca="1" si="1081"/>
        <v>Female</v>
      </c>
      <c r="K4954">
        <f t="shared" ca="1" si="1082"/>
        <v>69</v>
      </c>
      <c r="L4954" t="str">
        <f t="shared" ca="1" si="1083"/>
        <v>Adult</v>
      </c>
      <c r="M4954" t="str">
        <f t="shared" ca="1" si="1084"/>
        <v>No</v>
      </c>
      <c r="N4954" t="str">
        <f t="shared" ca="1" si="1084"/>
        <v>Yes</v>
      </c>
      <c r="O4954" t="str">
        <f t="shared" ca="1" si="1084"/>
        <v>Yes</v>
      </c>
      <c r="P4954" t="str">
        <f t="shared" ca="1" si="1079"/>
        <v>No</v>
      </c>
      <c r="Q4954" t="str">
        <f t="shared" ca="1" si="1079"/>
        <v>No</v>
      </c>
      <c r="R4954">
        <f t="shared" ca="1" si="1085"/>
        <v>4</v>
      </c>
      <c r="S4954">
        <f t="shared" ca="1" si="1086"/>
        <v>5</v>
      </c>
      <c r="T4954">
        <f t="shared" ca="1" si="1087"/>
        <v>5</v>
      </c>
      <c r="U4954">
        <f t="shared" ca="1" si="1088"/>
        <v>0</v>
      </c>
      <c r="V4954">
        <f t="shared" ca="1" si="1089"/>
        <v>0</v>
      </c>
      <c r="W4954">
        <f t="shared" ca="1" si="1090"/>
        <v>0</v>
      </c>
      <c r="X4954">
        <f t="shared" ca="1" si="1091"/>
        <v>14</v>
      </c>
    </row>
    <row r="4955" spans="1:24" x14ac:dyDescent="0.25">
      <c r="A4955">
        <v>383464</v>
      </c>
      <c r="B4955" t="s">
        <v>15368</v>
      </c>
      <c r="C4955" t="s">
        <v>10</v>
      </c>
      <c r="D4955" t="s">
        <v>16569</v>
      </c>
      <c r="E4955" t="str">
        <f t="shared" ca="1" si="1092"/>
        <v>Newton</v>
      </c>
      <c r="F4955" t="s">
        <v>24067</v>
      </c>
      <c r="G4955">
        <f t="shared" ca="1" si="1080"/>
        <v>8516318662</v>
      </c>
      <c r="H4955" t="s">
        <v>15371</v>
      </c>
      <c r="I4955" t="s">
        <v>16570</v>
      </c>
      <c r="J4955" t="str">
        <f t="shared" ca="1" si="1081"/>
        <v>Female</v>
      </c>
      <c r="K4955">
        <f t="shared" ca="1" si="1082"/>
        <v>29</v>
      </c>
      <c r="L4955" t="str">
        <f t="shared" ca="1" si="1083"/>
        <v>Adult</v>
      </c>
      <c r="M4955" t="str">
        <f t="shared" ca="1" si="1084"/>
        <v>No</v>
      </c>
      <c r="N4955" t="str">
        <f t="shared" ca="1" si="1084"/>
        <v>No</v>
      </c>
      <c r="O4955" t="str">
        <f t="shared" ca="1" si="1084"/>
        <v>Yes</v>
      </c>
      <c r="P4955" t="str">
        <f t="shared" ca="1" si="1079"/>
        <v>No</v>
      </c>
      <c r="Q4955" t="str">
        <f t="shared" ca="1" si="1079"/>
        <v>No</v>
      </c>
      <c r="R4955">
        <f t="shared" ca="1" si="1085"/>
        <v>4</v>
      </c>
      <c r="S4955">
        <f t="shared" ca="1" si="1086"/>
        <v>5</v>
      </c>
      <c r="T4955">
        <f t="shared" ca="1" si="1087"/>
        <v>3</v>
      </c>
      <c r="U4955">
        <f t="shared" ca="1" si="1088"/>
        <v>0</v>
      </c>
      <c r="V4955">
        <f t="shared" ca="1" si="1089"/>
        <v>0</v>
      </c>
      <c r="W4955">
        <f t="shared" ca="1" si="1090"/>
        <v>0</v>
      </c>
      <c r="X4955">
        <f t="shared" ca="1" si="1091"/>
        <v>12</v>
      </c>
    </row>
    <row r="4956" spans="1:24" x14ac:dyDescent="0.25">
      <c r="A4956">
        <v>383507</v>
      </c>
      <c r="B4956" t="s">
        <v>16571</v>
      </c>
      <c r="C4956" t="s">
        <v>10</v>
      </c>
      <c r="D4956" t="s">
        <v>16572</v>
      </c>
      <c r="E4956" t="str">
        <f t="shared" ca="1" si="1092"/>
        <v>Boston</v>
      </c>
      <c r="F4956" t="s">
        <v>24067</v>
      </c>
      <c r="G4956">
        <f t="shared" ca="1" si="1080"/>
        <v>9135322613</v>
      </c>
      <c r="H4956" t="s">
        <v>16574</v>
      </c>
      <c r="I4956" t="s">
        <v>16573</v>
      </c>
      <c r="J4956" t="str">
        <f t="shared" ca="1" si="1081"/>
        <v>Male</v>
      </c>
      <c r="K4956">
        <f t="shared" ca="1" si="1082"/>
        <v>22</v>
      </c>
      <c r="L4956" t="str">
        <f t="shared" ca="1" si="1083"/>
        <v>Adult</v>
      </c>
      <c r="M4956" t="str">
        <f t="shared" ca="1" si="1084"/>
        <v>No</v>
      </c>
      <c r="N4956" t="str">
        <f t="shared" ca="1" si="1084"/>
        <v>Yes</v>
      </c>
      <c r="O4956" t="str">
        <f t="shared" ca="1" si="1084"/>
        <v>No</v>
      </c>
      <c r="P4956" t="str">
        <f t="shared" ca="1" si="1079"/>
        <v>No</v>
      </c>
      <c r="Q4956" t="str">
        <f t="shared" ca="1" si="1079"/>
        <v>No</v>
      </c>
      <c r="R4956">
        <f t="shared" ca="1" si="1085"/>
        <v>2</v>
      </c>
      <c r="S4956">
        <f t="shared" ca="1" si="1086"/>
        <v>3</v>
      </c>
      <c r="T4956">
        <f t="shared" ca="1" si="1087"/>
        <v>3</v>
      </c>
      <c r="U4956">
        <f t="shared" ca="1" si="1088"/>
        <v>0</v>
      </c>
      <c r="V4956">
        <f t="shared" ca="1" si="1089"/>
        <v>0</v>
      </c>
      <c r="W4956">
        <f t="shared" ca="1" si="1090"/>
        <v>0</v>
      </c>
      <c r="X4956">
        <f t="shared" ca="1" si="1091"/>
        <v>8</v>
      </c>
    </row>
    <row r="4957" spans="1:24" x14ac:dyDescent="0.25">
      <c r="A4957">
        <v>383525</v>
      </c>
      <c r="B4957" t="s">
        <v>16575</v>
      </c>
      <c r="C4957" t="s">
        <v>10</v>
      </c>
      <c r="D4957" t="s">
        <v>16576</v>
      </c>
      <c r="E4957" t="str">
        <f t="shared" ca="1" si="1092"/>
        <v>Chelsea</v>
      </c>
      <c r="F4957" t="s">
        <v>24067</v>
      </c>
      <c r="G4957">
        <f t="shared" ca="1" si="1080"/>
        <v>7257541454</v>
      </c>
      <c r="H4957" t="s">
        <v>16577</v>
      </c>
      <c r="I4957">
        <v>14006</v>
      </c>
      <c r="J4957" t="str">
        <f t="shared" ca="1" si="1081"/>
        <v>Male</v>
      </c>
      <c r="K4957">
        <f t="shared" ca="1" si="1082"/>
        <v>66</v>
      </c>
      <c r="L4957" t="str">
        <f t="shared" ca="1" si="1083"/>
        <v>Adult</v>
      </c>
      <c r="M4957" t="str">
        <f t="shared" ca="1" si="1084"/>
        <v>No</v>
      </c>
      <c r="N4957" t="str">
        <f t="shared" ca="1" si="1084"/>
        <v>No</v>
      </c>
      <c r="O4957" t="str">
        <f t="shared" ca="1" si="1084"/>
        <v>No</v>
      </c>
      <c r="P4957" t="str">
        <f t="shared" ca="1" si="1079"/>
        <v>No</v>
      </c>
      <c r="Q4957" t="str">
        <f t="shared" ca="1" si="1079"/>
        <v>No</v>
      </c>
      <c r="R4957">
        <f t="shared" ca="1" si="1085"/>
        <v>4</v>
      </c>
      <c r="S4957">
        <f t="shared" ca="1" si="1086"/>
        <v>5</v>
      </c>
      <c r="T4957">
        <f t="shared" ca="1" si="1087"/>
        <v>0</v>
      </c>
      <c r="U4957">
        <f t="shared" ca="1" si="1088"/>
        <v>0</v>
      </c>
      <c r="V4957">
        <f t="shared" ca="1" si="1089"/>
        <v>0</v>
      </c>
      <c r="W4957">
        <f t="shared" ca="1" si="1090"/>
        <v>0</v>
      </c>
      <c r="X4957">
        <f t="shared" ca="1" si="1091"/>
        <v>9</v>
      </c>
    </row>
    <row r="4958" spans="1:24" x14ac:dyDescent="0.25">
      <c r="A4958">
        <v>383765</v>
      </c>
      <c r="B4958" t="s">
        <v>271</v>
      </c>
      <c r="C4958" t="s">
        <v>10</v>
      </c>
      <c r="D4958" t="s">
        <v>16578</v>
      </c>
      <c r="E4958" t="str">
        <f t="shared" ca="1" si="1092"/>
        <v>Dedham</v>
      </c>
      <c r="F4958" t="s">
        <v>24067</v>
      </c>
      <c r="G4958">
        <f t="shared" ca="1" si="1080"/>
        <v>7692769134</v>
      </c>
      <c r="H4958" t="s">
        <v>273</v>
      </c>
      <c r="I4958">
        <v>11214</v>
      </c>
      <c r="J4958" t="str">
        <f t="shared" ca="1" si="1081"/>
        <v>Female</v>
      </c>
      <c r="K4958">
        <f t="shared" ca="1" si="1082"/>
        <v>55</v>
      </c>
      <c r="L4958" t="str">
        <f t="shared" ca="1" si="1083"/>
        <v>Adult</v>
      </c>
      <c r="M4958" t="str">
        <f t="shared" ca="1" si="1084"/>
        <v>No</v>
      </c>
      <c r="N4958" t="str">
        <f t="shared" ca="1" si="1084"/>
        <v>No</v>
      </c>
      <c r="O4958" t="str">
        <f t="shared" ca="1" si="1084"/>
        <v>No</v>
      </c>
      <c r="P4958" t="str">
        <f t="shared" ca="1" si="1079"/>
        <v>Yes</v>
      </c>
      <c r="Q4958" t="str">
        <f t="shared" ca="1" si="1079"/>
        <v>No</v>
      </c>
      <c r="R4958">
        <f t="shared" ca="1" si="1085"/>
        <v>2</v>
      </c>
      <c r="S4958">
        <f t="shared" ca="1" si="1086"/>
        <v>3</v>
      </c>
      <c r="T4958">
        <f t="shared" ca="1" si="1087"/>
        <v>0</v>
      </c>
      <c r="U4958">
        <f t="shared" ca="1" si="1088"/>
        <v>0</v>
      </c>
      <c r="V4958">
        <f t="shared" ca="1" si="1089"/>
        <v>4</v>
      </c>
      <c r="W4958">
        <f t="shared" ca="1" si="1090"/>
        <v>0</v>
      </c>
      <c r="X4958">
        <f t="shared" ca="1" si="1091"/>
        <v>9</v>
      </c>
    </row>
    <row r="4959" spans="1:24" x14ac:dyDescent="0.25">
      <c r="A4959">
        <v>383792</v>
      </c>
      <c r="B4959" t="s">
        <v>16579</v>
      </c>
      <c r="C4959" t="s">
        <v>10</v>
      </c>
      <c r="D4959" t="s">
        <v>16580</v>
      </c>
      <c r="E4959" t="str">
        <f t="shared" ca="1" si="1092"/>
        <v>Needham</v>
      </c>
      <c r="F4959" t="s">
        <v>24067</v>
      </c>
      <c r="G4959">
        <f t="shared" ca="1" si="1080"/>
        <v>5492331592</v>
      </c>
      <c r="H4959" t="s">
        <v>16410</v>
      </c>
      <c r="I4959">
        <v>77087</v>
      </c>
      <c r="J4959" t="str">
        <f t="shared" ca="1" si="1081"/>
        <v>Female</v>
      </c>
      <c r="K4959">
        <f t="shared" ca="1" si="1082"/>
        <v>41</v>
      </c>
      <c r="L4959" t="str">
        <f t="shared" ca="1" si="1083"/>
        <v>Adult</v>
      </c>
      <c r="M4959" t="str">
        <f t="shared" ca="1" si="1084"/>
        <v>Yes</v>
      </c>
      <c r="N4959" t="str">
        <f t="shared" ca="1" si="1084"/>
        <v>No</v>
      </c>
      <c r="O4959" t="str">
        <f t="shared" ca="1" si="1084"/>
        <v>Yes</v>
      </c>
      <c r="P4959" t="str">
        <f t="shared" ca="1" si="1079"/>
        <v>Yes</v>
      </c>
      <c r="Q4959" t="str">
        <f t="shared" ca="1" si="1079"/>
        <v>No</v>
      </c>
      <c r="R4959">
        <f t="shared" ca="1" si="1085"/>
        <v>3</v>
      </c>
      <c r="S4959">
        <f t="shared" ca="1" si="1086"/>
        <v>3</v>
      </c>
      <c r="T4959">
        <f t="shared" ca="1" si="1087"/>
        <v>3</v>
      </c>
      <c r="U4959">
        <f t="shared" ca="1" si="1088"/>
        <v>3</v>
      </c>
      <c r="V4959">
        <f t="shared" ca="1" si="1089"/>
        <v>4</v>
      </c>
      <c r="W4959">
        <f t="shared" ca="1" si="1090"/>
        <v>0</v>
      </c>
      <c r="X4959">
        <f t="shared" ca="1" si="1091"/>
        <v>16</v>
      </c>
    </row>
    <row r="4960" spans="1:24" x14ac:dyDescent="0.25">
      <c r="A4960">
        <v>383899</v>
      </c>
      <c r="B4960" t="s">
        <v>16581</v>
      </c>
      <c r="C4960" t="s">
        <v>10</v>
      </c>
      <c r="D4960" t="s">
        <v>16582</v>
      </c>
      <c r="E4960" t="str">
        <f t="shared" ca="1" si="1092"/>
        <v>Boston</v>
      </c>
      <c r="F4960" t="s">
        <v>24067</v>
      </c>
      <c r="G4960">
        <f t="shared" ca="1" si="1080"/>
        <v>1334927957</v>
      </c>
      <c r="H4960" t="s">
        <v>9036</v>
      </c>
      <c r="I4960" t="s">
        <v>16583</v>
      </c>
      <c r="J4960" t="str">
        <f t="shared" ca="1" si="1081"/>
        <v>Female</v>
      </c>
      <c r="K4960">
        <f t="shared" ca="1" si="1082"/>
        <v>42</v>
      </c>
      <c r="L4960" t="str">
        <f t="shared" ca="1" si="1083"/>
        <v>Adult</v>
      </c>
      <c r="M4960" t="str">
        <f t="shared" ca="1" si="1084"/>
        <v>No</v>
      </c>
      <c r="N4960" t="str">
        <f t="shared" ca="1" si="1084"/>
        <v>Yes</v>
      </c>
      <c r="O4960" t="str">
        <f t="shared" ca="1" si="1084"/>
        <v>No</v>
      </c>
      <c r="P4960" t="str">
        <f t="shared" ca="1" si="1079"/>
        <v>Yes</v>
      </c>
      <c r="Q4960" t="str">
        <f t="shared" ca="1" si="1079"/>
        <v>No</v>
      </c>
      <c r="R4960">
        <f t="shared" ca="1" si="1085"/>
        <v>2</v>
      </c>
      <c r="S4960">
        <f t="shared" ca="1" si="1086"/>
        <v>3</v>
      </c>
      <c r="T4960">
        <f t="shared" ca="1" si="1087"/>
        <v>3</v>
      </c>
      <c r="U4960">
        <f t="shared" ca="1" si="1088"/>
        <v>0</v>
      </c>
      <c r="V4960">
        <f t="shared" ca="1" si="1089"/>
        <v>4</v>
      </c>
      <c r="W4960">
        <f t="shared" ca="1" si="1090"/>
        <v>0</v>
      </c>
      <c r="X4960">
        <f t="shared" ca="1" si="1091"/>
        <v>12</v>
      </c>
    </row>
    <row r="4961" spans="1:24" x14ac:dyDescent="0.25">
      <c r="A4961">
        <v>383950</v>
      </c>
      <c r="B4961" t="s">
        <v>7074</v>
      </c>
      <c r="C4961" t="s">
        <v>10</v>
      </c>
      <c r="D4961" t="s">
        <v>16584</v>
      </c>
      <c r="E4961" t="str">
        <f t="shared" ca="1" si="1092"/>
        <v>Quincy</v>
      </c>
      <c r="F4961" t="s">
        <v>24067</v>
      </c>
      <c r="G4961">
        <f t="shared" ca="1" si="1080"/>
        <v>6930257505</v>
      </c>
      <c r="H4961" t="s">
        <v>7076</v>
      </c>
      <c r="I4961">
        <v>39401</v>
      </c>
      <c r="J4961" t="str">
        <f t="shared" ca="1" si="1081"/>
        <v>Male</v>
      </c>
      <c r="K4961">
        <f t="shared" ca="1" si="1082"/>
        <v>68</v>
      </c>
      <c r="L4961" t="str">
        <f t="shared" ca="1" si="1083"/>
        <v>Adult</v>
      </c>
      <c r="M4961" t="str">
        <f t="shared" ca="1" si="1084"/>
        <v>Yes</v>
      </c>
      <c r="N4961" t="str">
        <f t="shared" ca="1" si="1084"/>
        <v>No</v>
      </c>
      <c r="O4961" t="str">
        <f t="shared" ca="1" si="1084"/>
        <v>Yes</v>
      </c>
      <c r="P4961" t="str">
        <f t="shared" ca="1" si="1079"/>
        <v>No</v>
      </c>
      <c r="Q4961" t="str">
        <f t="shared" ca="1" si="1079"/>
        <v>No</v>
      </c>
      <c r="R4961">
        <f t="shared" ca="1" si="1085"/>
        <v>5</v>
      </c>
      <c r="S4961">
        <f t="shared" ca="1" si="1086"/>
        <v>5</v>
      </c>
      <c r="T4961">
        <f t="shared" ca="1" si="1087"/>
        <v>3</v>
      </c>
      <c r="U4961">
        <f t="shared" ca="1" si="1088"/>
        <v>3</v>
      </c>
      <c r="V4961">
        <f t="shared" ca="1" si="1089"/>
        <v>0</v>
      </c>
      <c r="W4961">
        <f t="shared" ca="1" si="1090"/>
        <v>0</v>
      </c>
      <c r="X4961">
        <f t="shared" ca="1" si="1091"/>
        <v>16</v>
      </c>
    </row>
    <row r="4962" spans="1:24" x14ac:dyDescent="0.25">
      <c r="A4962">
        <v>383996</v>
      </c>
      <c r="B4962" t="s">
        <v>16585</v>
      </c>
      <c r="C4962" t="s">
        <v>10</v>
      </c>
      <c r="D4962" t="s">
        <v>16586</v>
      </c>
      <c r="E4962" t="str">
        <f t="shared" ca="1" si="1092"/>
        <v>Needham</v>
      </c>
      <c r="F4962" t="s">
        <v>24067</v>
      </c>
      <c r="G4962">
        <f t="shared" ca="1" si="1080"/>
        <v>9985268918</v>
      </c>
      <c r="H4962" t="s">
        <v>16587</v>
      </c>
      <c r="I4962">
        <v>88345</v>
      </c>
      <c r="J4962" t="str">
        <f t="shared" ca="1" si="1081"/>
        <v>Male</v>
      </c>
      <c r="K4962">
        <f t="shared" ca="1" si="1082"/>
        <v>37</v>
      </c>
      <c r="L4962" t="str">
        <f t="shared" ca="1" si="1083"/>
        <v>Adult</v>
      </c>
      <c r="M4962" t="str">
        <f t="shared" ca="1" si="1084"/>
        <v>No</v>
      </c>
      <c r="N4962" t="str">
        <f t="shared" ca="1" si="1084"/>
        <v>No</v>
      </c>
      <c r="O4962" t="str">
        <f t="shared" ca="1" si="1084"/>
        <v>No</v>
      </c>
      <c r="P4962" t="str">
        <f t="shared" ca="1" si="1079"/>
        <v>Yes</v>
      </c>
      <c r="Q4962" t="str">
        <f t="shared" ca="1" si="1079"/>
        <v>No</v>
      </c>
      <c r="R4962">
        <f t="shared" ca="1" si="1085"/>
        <v>4</v>
      </c>
      <c r="S4962">
        <f t="shared" ca="1" si="1086"/>
        <v>5</v>
      </c>
      <c r="T4962">
        <f t="shared" ca="1" si="1087"/>
        <v>0</v>
      </c>
      <c r="U4962">
        <f t="shared" ca="1" si="1088"/>
        <v>0</v>
      </c>
      <c r="V4962">
        <f t="shared" ca="1" si="1089"/>
        <v>4</v>
      </c>
      <c r="W4962">
        <f t="shared" ca="1" si="1090"/>
        <v>0</v>
      </c>
      <c r="X4962">
        <f t="shared" ca="1" si="1091"/>
        <v>13</v>
      </c>
    </row>
    <row r="4963" spans="1:24" x14ac:dyDescent="0.25">
      <c r="A4963">
        <v>384184</v>
      </c>
      <c r="B4963" t="s">
        <v>610</v>
      </c>
      <c r="C4963" t="s">
        <v>10</v>
      </c>
      <c r="D4963" t="s">
        <v>16588</v>
      </c>
      <c r="E4963" t="str">
        <f t="shared" ca="1" si="1092"/>
        <v>Somerville</v>
      </c>
      <c r="F4963" t="s">
        <v>24067</v>
      </c>
      <c r="G4963">
        <f t="shared" ca="1" si="1080"/>
        <v>6716796686</v>
      </c>
      <c r="H4963" t="s">
        <v>610</v>
      </c>
      <c r="I4963">
        <v>92705</v>
      </c>
      <c r="J4963" t="str">
        <f t="shared" ca="1" si="1081"/>
        <v>Male</v>
      </c>
      <c r="K4963">
        <f t="shared" ca="1" si="1082"/>
        <v>30</v>
      </c>
      <c r="L4963" t="str">
        <f t="shared" ca="1" si="1083"/>
        <v>Adult</v>
      </c>
      <c r="M4963" t="str">
        <f t="shared" ca="1" si="1084"/>
        <v>No</v>
      </c>
      <c r="N4963" t="str">
        <f t="shared" ca="1" si="1084"/>
        <v>Yes</v>
      </c>
      <c r="O4963" t="str">
        <f t="shared" ca="1" si="1084"/>
        <v>No</v>
      </c>
      <c r="P4963" t="str">
        <f t="shared" ca="1" si="1079"/>
        <v>Yes</v>
      </c>
      <c r="Q4963" t="str">
        <f t="shared" ca="1" si="1079"/>
        <v>No</v>
      </c>
      <c r="R4963">
        <f t="shared" ca="1" si="1085"/>
        <v>3</v>
      </c>
      <c r="S4963">
        <f t="shared" ca="1" si="1086"/>
        <v>3</v>
      </c>
      <c r="T4963">
        <f t="shared" ca="1" si="1087"/>
        <v>3</v>
      </c>
      <c r="U4963">
        <f t="shared" ca="1" si="1088"/>
        <v>0</v>
      </c>
      <c r="V4963">
        <f t="shared" ca="1" si="1089"/>
        <v>4</v>
      </c>
      <c r="W4963">
        <f t="shared" ca="1" si="1090"/>
        <v>0</v>
      </c>
      <c r="X4963">
        <f t="shared" ca="1" si="1091"/>
        <v>13</v>
      </c>
    </row>
    <row r="4964" spans="1:24" x14ac:dyDescent="0.25">
      <c r="A4964">
        <v>384193</v>
      </c>
      <c r="B4964" t="s">
        <v>610</v>
      </c>
      <c r="C4964" t="s">
        <v>10</v>
      </c>
      <c r="D4964" t="s">
        <v>16589</v>
      </c>
      <c r="E4964" t="str">
        <f t="shared" ca="1" si="1092"/>
        <v>Chelsea</v>
      </c>
      <c r="F4964" t="s">
        <v>24067</v>
      </c>
      <c r="G4964">
        <f t="shared" ca="1" si="1080"/>
        <v>4498202028</v>
      </c>
      <c r="H4964" t="s">
        <v>610</v>
      </c>
      <c r="I4964">
        <v>95207</v>
      </c>
      <c r="J4964" t="str">
        <f t="shared" ca="1" si="1081"/>
        <v>Female</v>
      </c>
      <c r="K4964">
        <f t="shared" ca="1" si="1082"/>
        <v>43</v>
      </c>
      <c r="L4964" t="str">
        <f t="shared" ca="1" si="1083"/>
        <v>Adult</v>
      </c>
      <c r="M4964" t="str">
        <f t="shared" ca="1" si="1084"/>
        <v>Yes</v>
      </c>
      <c r="N4964" t="str">
        <f t="shared" ca="1" si="1084"/>
        <v>Yes</v>
      </c>
      <c r="O4964" t="str">
        <f t="shared" ca="1" si="1084"/>
        <v>No</v>
      </c>
      <c r="P4964" t="str">
        <f t="shared" ca="1" si="1079"/>
        <v>No</v>
      </c>
      <c r="Q4964" t="str">
        <f t="shared" ca="1" si="1079"/>
        <v>Yes</v>
      </c>
      <c r="R4964">
        <f t="shared" ca="1" si="1085"/>
        <v>4</v>
      </c>
      <c r="S4964">
        <f t="shared" ca="1" si="1086"/>
        <v>5</v>
      </c>
      <c r="T4964">
        <f t="shared" ca="1" si="1087"/>
        <v>3</v>
      </c>
      <c r="U4964">
        <f t="shared" ca="1" si="1088"/>
        <v>3</v>
      </c>
      <c r="V4964">
        <f t="shared" ca="1" si="1089"/>
        <v>0</v>
      </c>
      <c r="W4964">
        <f t="shared" ca="1" si="1090"/>
        <v>4</v>
      </c>
      <c r="X4964">
        <f t="shared" ca="1" si="1091"/>
        <v>19</v>
      </c>
    </row>
    <row r="4965" spans="1:24" x14ac:dyDescent="0.25">
      <c r="A4965">
        <v>384209</v>
      </c>
      <c r="B4965" t="s">
        <v>16590</v>
      </c>
      <c r="C4965" t="s">
        <v>10</v>
      </c>
      <c r="D4965" t="s">
        <v>16591</v>
      </c>
      <c r="E4965" t="str">
        <f t="shared" ca="1" si="1092"/>
        <v>Newton</v>
      </c>
      <c r="F4965" t="s">
        <v>24067</v>
      </c>
      <c r="G4965">
        <f t="shared" ca="1" si="1080"/>
        <v>8616854229</v>
      </c>
      <c r="H4965" t="s">
        <v>16592</v>
      </c>
      <c r="I4965">
        <v>85029</v>
      </c>
      <c r="J4965" t="str">
        <f t="shared" ca="1" si="1081"/>
        <v>Male</v>
      </c>
      <c r="K4965">
        <f t="shared" ca="1" si="1082"/>
        <v>15</v>
      </c>
      <c r="L4965" t="str">
        <f t="shared" ca="1" si="1083"/>
        <v>Adoloscent</v>
      </c>
      <c r="M4965" t="str">
        <f t="shared" ca="1" si="1084"/>
        <v>No</v>
      </c>
      <c r="N4965" t="str">
        <f t="shared" ca="1" si="1084"/>
        <v>Yes</v>
      </c>
      <c r="O4965" t="str">
        <f t="shared" ca="1" si="1084"/>
        <v>Yes</v>
      </c>
      <c r="P4965" t="str">
        <f t="shared" ca="1" si="1079"/>
        <v>No</v>
      </c>
      <c r="Q4965" t="str">
        <f t="shared" ca="1" si="1079"/>
        <v>Yes</v>
      </c>
      <c r="R4965">
        <f t="shared" ca="1" si="1085"/>
        <v>1</v>
      </c>
      <c r="S4965">
        <f t="shared" ca="1" si="1086"/>
        <v>0</v>
      </c>
      <c r="T4965">
        <f t="shared" ca="1" si="1087"/>
        <v>5</v>
      </c>
      <c r="U4965">
        <f t="shared" ca="1" si="1088"/>
        <v>0</v>
      </c>
      <c r="V4965">
        <f t="shared" ca="1" si="1089"/>
        <v>0</v>
      </c>
      <c r="W4965">
        <f t="shared" ca="1" si="1090"/>
        <v>4</v>
      </c>
      <c r="X4965">
        <f t="shared" ca="1" si="1091"/>
        <v>10</v>
      </c>
    </row>
    <row r="4966" spans="1:24" x14ac:dyDescent="0.25">
      <c r="A4966">
        <v>384254</v>
      </c>
      <c r="B4966" t="s">
        <v>16593</v>
      </c>
      <c r="C4966" t="s">
        <v>10</v>
      </c>
      <c r="D4966" t="s">
        <v>16594</v>
      </c>
      <c r="E4966" t="str">
        <f t="shared" ca="1" si="1092"/>
        <v>Brookline</v>
      </c>
      <c r="F4966" t="s">
        <v>24067</v>
      </c>
      <c r="G4966">
        <f t="shared" ca="1" si="1080"/>
        <v>8907436048</v>
      </c>
      <c r="H4966" t="s">
        <v>16595</v>
      </c>
      <c r="I4966">
        <v>34748</v>
      </c>
      <c r="J4966" t="str">
        <f t="shared" ca="1" si="1081"/>
        <v>Male</v>
      </c>
      <c r="K4966">
        <f t="shared" ca="1" si="1082"/>
        <v>43</v>
      </c>
      <c r="L4966" t="str">
        <f t="shared" ca="1" si="1083"/>
        <v>Adult</v>
      </c>
      <c r="M4966" t="str">
        <f t="shared" ca="1" si="1084"/>
        <v>Yes</v>
      </c>
      <c r="N4966" t="str">
        <f t="shared" ca="1" si="1084"/>
        <v>No</v>
      </c>
      <c r="O4966" t="str">
        <f t="shared" ca="1" si="1084"/>
        <v>Yes</v>
      </c>
      <c r="P4966" t="str">
        <f t="shared" ca="1" si="1079"/>
        <v>No</v>
      </c>
      <c r="Q4966" t="str">
        <f t="shared" ca="1" si="1079"/>
        <v>Yes</v>
      </c>
      <c r="R4966">
        <f t="shared" ca="1" si="1085"/>
        <v>2</v>
      </c>
      <c r="S4966">
        <f t="shared" ca="1" si="1086"/>
        <v>3</v>
      </c>
      <c r="T4966">
        <f t="shared" ca="1" si="1087"/>
        <v>3</v>
      </c>
      <c r="U4966">
        <f t="shared" ca="1" si="1088"/>
        <v>3</v>
      </c>
      <c r="V4966">
        <f t="shared" ca="1" si="1089"/>
        <v>0</v>
      </c>
      <c r="W4966">
        <f t="shared" ca="1" si="1090"/>
        <v>4</v>
      </c>
      <c r="X4966">
        <f t="shared" ca="1" si="1091"/>
        <v>15</v>
      </c>
    </row>
    <row r="4967" spans="1:24" x14ac:dyDescent="0.25">
      <c r="A4967">
        <v>384306</v>
      </c>
      <c r="B4967" t="s">
        <v>16596</v>
      </c>
      <c r="C4967" t="s">
        <v>10</v>
      </c>
      <c r="D4967" t="s">
        <v>16597</v>
      </c>
      <c r="E4967" t="str">
        <f t="shared" ca="1" si="1092"/>
        <v>Chelsea</v>
      </c>
      <c r="F4967" t="s">
        <v>24067</v>
      </c>
      <c r="G4967">
        <f t="shared" ca="1" si="1080"/>
        <v>9400785480</v>
      </c>
      <c r="H4967" t="s">
        <v>16598</v>
      </c>
      <c r="I4967">
        <v>94704</v>
      </c>
      <c r="J4967" t="str">
        <f t="shared" ca="1" si="1081"/>
        <v>Male</v>
      </c>
      <c r="K4967">
        <f t="shared" ca="1" si="1082"/>
        <v>28</v>
      </c>
      <c r="L4967" t="str">
        <f t="shared" ca="1" si="1083"/>
        <v>Adult</v>
      </c>
      <c r="M4967" t="str">
        <f t="shared" ca="1" si="1084"/>
        <v>No</v>
      </c>
      <c r="N4967" t="str">
        <f t="shared" ca="1" si="1084"/>
        <v>No</v>
      </c>
      <c r="O4967" t="str">
        <f t="shared" ca="1" si="1084"/>
        <v>No</v>
      </c>
      <c r="P4967" t="str">
        <f t="shared" ca="1" si="1079"/>
        <v>Yes</v>
      </c>
      <c r="Q4967" t="str">
        <f t="shared" ca="1" si="1079"/>
        <v>No</v>
      </c>
      <c r="R4967">
        <f t="shared" ca="1" si="1085"/>
        <v>4</v>
      </c>
      <c r="S4967">
        <f t="shared" ca="1" si="1086"/>
        <v>5</v>
      </c>
      <c r="T4967">
        <f t="shared" ca="1" si="1087"/>
        <v>0</v>
      </c>
      <c r="U4967">
        <f t="shared" ca="1" si="1088"/>
        <v>0</v>
      </c>
      <c r="V4967">
        <f t="shared" ca="1" si="1089"/>
        <v>4</v>
      </c>
      <c r="W4967">
        <f t="shared" ca="1" si="1090"/>
        <v>0</v>
      </c>
      <c r="X4967">
        <f t="shared" ca="1" si="1091"/>
        <v>13</v>
      </c>
    </row>
    <row r="4968" spans="1:24" x14ac:dyDescent="0.25">
      <c r="A4968">
        <v>384333</v>
      </c>
      <c r="B4968" t="s">
        <v>16599</v>
      </c>
      <c r="C4968" t="s">
        <v>10</v>
      </c>
      <c r="D4968" t="s">
        <v>16600</v>
      </c>
      <c r="E4968" t="str">
        <f t="shared" ca="1" si="1092"/>
        <v>Cambridge</v>
      </c>
      <c r="F4968" t="s">
        <v>24067</v>
      </c>
      <c r="G4968">
        <f t="shared" ca="1" si="1080"/>
        <v>8175630293</v>
      </c>
      <c r="H4968" t="s">
        <v>16602</v>
      </c>
      <c r="I4968" t="s">
        <v>16601</v>
      </c>
      <c r="J4968" t="str">
        <f t="shared" ca="1" si="1081"/>
        <v>Male</v>
      </c>
      <c r="K4968">
        <f t="shared" ca="1" si="1082"/>
        <v>26</v>
      </c>
      <c r="L4968" t="str">
        <f t="shared" ca="1" si="1083"/>
        <v>Adult</v>
      </c>
      <c r="M4968" t="str">
        <f t="shared" ca="1" si="1084"/>
        <v>Yes</v>
      </c>
      <c r="N4968" t="str">
        <f t="shared" ca="1" si="1084"/>
        <v>No</v>
      </c>
      <c r="O4968" t="str">
        <f t="shared" ca="1" si="1084"/>
        <v>Yes</v>
      </c>
      <c r="P4968" t="str">
        <f t="shared" ca="1" si="1079"/>
        <v>No</v>
      </c>
      <c r="Q4968" t="str">
        <f t="shared" ca="1" si="1079"/>
        <v>No</v>
      </c>
      <c r="R4968">
        <f t="shared" ca="1" si="1085"/>
        <v>3</v>
      </c>
      <c r="S4968">
        <f t="shared" ca="1" si="1086"/>
        <v>3</v>
      </c>
      <c r="T4968">
        <f t="shared" ca="1" si="1087"/>
        <v>3</v>
      </c>
      <c r="U4968">
        <f t="shared" ca="1" si="1088"/>
        <v>3</v>
      </c>
      <c r="V4968">
        <f t="shared" ca="1" si="1089"/>
        <v>0</v>
      </c>
      <c r="W4968">
        <f t="shared" ca="1" si="1090"/>
        <v>0</v>
      </c>
      <c r="X4968">
        <f t="shared" ca="1" si="1091"/>
        <v>12</v>
      </c>
    </row>
    <row r="4969" spans="1:24" x14ac:dyDescent="0.25">
      <c r="A4969">
        <v>384342</v>
      </c>
      <c r="B4969" t="s">
        <v>16603</v>
      </c>
      <c r="C4969" t="s">
        <v>10</v>
      </c>
      <c r="D4969" t="s">
        <v>16604</v>
      </c>
      <c r="E4969" t="str">
        <f t="shared" ca="1" si="1092"/>
        <v>Revere</v>
      </c>
      <c r="F4969" t="s">
        <v>24067</v>
      </c>
      <c r="G4969">
        <f t="shared" ca="1" si="1080"/>
        <v>4464840576</v>
      </c>
      <c r="H4969" t="s">
        <v>16606</v>
      </c>
      <c r="I4969" t="s">
        <v>16605</v>
      </c>
      <c r="J4969" t="str">
        <f t="shared" ca="1" si="1081"/>
        <v>Male</v>
      </c>
      <c r="K4969">
        <f t="shared" ca="1" si="1082"/>
        <v>29</v>
      </c>
      <c r="L4969" t="str">
        <f t="shared" ca="1" si="1083"/>
        <v>Adult</v>
      </c>
      <c r="M4969" t="str">
        <f t="shared" ca="1" si="1084"/>
        <v>Yes</v>
      </c>
      <c r="N4969" t="str">
        <f t="shared" ca="1" si="1084"/>
        <v>No</v>
      </c>
      <c r="O4969" t="str">
        <f t="shared" ca="1" si="1084"/>
        <v>Yes</v>
      </c>
      <c r="P4969" t="str">
        <f t="shared" ca="1" si="1079"/>
        <v>No</v>
      </c>
      <c r="Q4969" t="str">
        <f t="shared" ca="1" si="1079"/>
        <v>Yes</v>
      </c>
      <c r="R4969">
        <f t="shared" ca="1" si="1085"/>
        <v>1</v>
      </c>
      <c r="S4969">
        <f t="shared" ca="1" si="1086"/>
        <v>0</v>
      </c>
      <c r="T4969">
        <f t="shared" ca="1" si="1087"/>
        <v>3</v>
      </c>
      <c r="U4969">
        <f t="shared" ca="1" si="1088"/>
        <v>3</v>
      </c>
      <c r="V4969">
        <f t="shared" ca="1" si="1089"/>
        <v>0</v>
      </c>
      <c r="W4969">
        <f t="shared" ca="1" si="1090"/>
        <v>4</v>
      </c>
      <c r="X4969">
        <f t="shared" ca="1" si="1091"/>
        <v>11</v>
      </c>
    </row>
    <row r="4970" spans="1:24" x14ac:dyDescent="0.25">
      <c r="A4970">
        <v>384412</v>
      </c>
      <c r="B4970" t="s">
        <v>16607</v>
      </c>
      <c r="C4970" t="s">
        <v>10</v>
      </c>
      <c r="D4970" t="s">
        <v>16608</v>
      </c>
      <c r="E4970" t="str">
        <f t="shared" ca="1" si="1092"/>
        <v>Brookline</v>
      </c>
      <c r="F4970" t="s">
        <v>24067</v>
      </c>
      <c r="G4970">
        <f t="shared" ca="1" si="1080"/>
        <v>2229296915</v>
      </c>
      <c r="H4970" t="s">
        <v>16609</v>
      </c>
      <c r="I4970">
        <v>20005</v>
      </c>
      <c r="J4970" t="str">
        <f t="shared" ca="1" si="1081"/>
        <v>Female</v>
      </c>
      <c r="K4970">
        <f t="shared" ca="1" si="1082"/>
        <v>49</v>
      </c>
      <c r="L4970" t="str">
        <f t="shared" ca="1" si="1083"/>
        <v>Adult</v>
      </c>
      <c r="M4970" t="str">
        <f t="shared" ca="1" si="1084"/>
        <v>Yes</v>
      </c>
      <c r="N4970" t="str">
        <f t="shared" ca="1" si="1084"/>
        <v>No</v>
      </c>
      <c r="O4970" t="str">
        <f t="shared" ca="1" si="1084"/>
        <v>No</v>
      </c>
      <c r="P4970" t="str">
        <f t="shared" ca="1" si="1079"/>
        <v>Yes</v>
      </c>
      <c r="Q4970" t="str">
        <f t="shared" ca="1" si="1079"/>
        <v>No</v>
      </c>
      <c r="R4970">
        <f t="shared" ca="1" si="1085"/>
        <v>3</v>
      </c>
      <c r="S4970">
        <f t="shared" ca="1" si="1086"/>
        <v>3</v>
      </c>
      <c r="T4970">
        <f t="shared" ca="1" si="1087"/>
        <v>0</v>
      </c>
      <c r="U4970">
        <f t="shared" ca="1" si="1088"/>
        <v>3</v>
      </c>
      <c r="V4970">
        <f t="shared" ca="1" si="1089"/>
        <v>4</v>
      </c>
      <c r="W4970">
        <f t="shared" ca="1" si="1090"/>
        <v>0</v>
      </c>
      <c r="X4970">
        <f t="shared" ca="1" si="1091"/>
        <v>13</v>
      </c>
    </row>
    <row r="4971" spans="1:24" x14ac:dyDescent="0.25">
      <c r="A4971">
        <v>384421</v>
      </c>
      <c r="B4971" t="s">
        <v>16610</v>
      </c>
      <c r="C4971" t="s">
        <v>10</v>
      </c>
      <c r="D4971" t="s">
        <v>16611</v>
      </c>
      <c r="E4971" t="str">
        <f t="shared" ca="1" si="1092"/>
        <v>Watertown</v>
      </c>
      <c r="F4971" t="s">
        <v>24067</v>
      </c>
      <c r="G4971">
        <f t="shared" ca="1" si="1080"/>
        <v>2746479546</v>
      </c>
      <c r="H4971" t="s">
        <v>610</v>
      </c>
      <c r="I4971">
        <v>8817</v>
      </c>
      <c r="J4971" t="str">
        <f t="shared" ca="1" si="1081"/>
        <v>Female</v>
      </c>
      <c r="K4971">
        <f t="shared" ca="1" si="1082"/>
        <v>16</v>
      </c>
      <c r="L4971" t="str">
        <f t="shared" ca="1" si="1083"/>
        <v>Adoloscent</v>
      </c>
      <c r="M4971" t="str">
        <f t="shared" ca="1" si="1084"/>
        <v>Yes</v>
      </c>
      <c r="N4971" t="str">
        <f t="shared" ca="1" si="1084"/>
        <v>No</v>
      </c>
      <c r="O4971" t="str">
        <f t="shared" ca="1" si="1084"/>
        <v>Yes</v>
      </c>
      <c r="P4971" t="str">
        <f t="shared" ca="1" si="1079"/>
        <v>No</v>
      </c>
      <c r="Q4971" t="str">
        <f t="shared" ca="1" si="1079"/>
        <v>No</v>
      </c>
      <c r="R4971">
        <f t="shared" ca="1" si="1085"/>
        <v>1</v>
      </c>
      <c r="S4971">
        <f t="shared" ca="1" si="1086"/>
        <v>0</v>
      </c>
      <c r="T4971">
        <f t="shared" ca="1" si="1087"/>
        <v>3</v>
      </c>
      <c r="U4971">
        <f t="shared" ca="1" si="1088"/>
        <v>3</v>
      </c>
      <c r="V4971">
        <f t="shared" ca="1" si="1089"/>
        <v>0</v>
      </c>
      <c r="W4971">
        <f t="shared" ca="1" si="1090"/>
        <v>0</v>
      </c>
      <c r="X4971">
        <f t="shared" ca="1" si="1091"/>
        <v>7</v>
      </c>
    </row>
    <row r="4972" spans="1:24" x14ac:dyDescent="0.25">
      <c r="A4972">
        <v>385008</v>
      </c>
      <c r="B4972" t="s">
        <v>16612</v>
      </c>
      <c r="C4972" t="s">
        <v>10</v>
      </c>
      <c r="D4972" t="s">
        <v>16613</v>
      </c>
      <c r="E4972" t="str">
        <f t="shared" ca="1" si="1092"/>
        <v>Everett</v>
      </c>
      <c r="F4972" t="s">
        <v>24067</v>
      </c>
      <c r="G4972">
        <f t="shared" ca="1" si="1080"/>
        <v>7005965604</v>
      </c>
      <c r="H4972" t="s">
        <v>16614</v>
      </c>
      <c r="I4972">
        <v>33309</v>
      </c>
      <c r="J4972" t="str">
        <f t="shared" ca="1" si="1081"/>
        <v>Female</v>
      </c>
      <c r="K4972">
        <f t="shared" ca="1" si="1082"/>
        <v>23</v>
      </c>
      <c r="L4972" t="str">
        <f t="shared" ca="1" si="1083"/>
        <v>Adult</v>
      </c>
      <c r="M4972" t="str">
        <f t="shared" ca="1" si="1084"/>
        <v>No</v>
      </c>
      <c r="N4972" t="str">
        <f t="shared" ca="1" si="1084"/>
        <v>No</v>
      </c>
      <c r="O4972" t="str">
        <f t="shared" ca="1" si="1084"/>
        <v>No</v>
      </c>
      <c r="P4972" t="str">
        <f t="shared" ca="1" si="1079"/>
        <v>Yes</v>
      </c>
      <c r="Q4972" t="str">
        <f t="shared" ca="1" si="1079"/>
        <v>Yes</v>
      </c>
      <c r="R4972">
        <f t="shared" ca="1" si="1085"/>
        <v>2</v>
      </c>
      <c r="S4972">
        <f t="shared" ca="1" si="1086"/>
        <v>3</v>
      </c>
      <c r="T4972">
        <f t="shared" ca="1" si="1087"/>
        <v>0</v>
      </c>
      <c r="U4972">
        <f t="shared" ca="1" si="1088"/>
        <v>0</v>
      </c>
      <c r="V4972">
        <f t="shared" ca="1" si="1089"/>
        <v>4</v>
      </c>
      <c r="W4972">
        <f t="shared" ca="1" si="1090"/>
        <v>4</v>
      </c>
      <c r="X4972">
        <f t="shared" ca="1" si="1091"/>
        <v>13</v>
      </c>
    </row>
    <row r="4973" spans="1:24" x14ac:dyDescent="0.25">
      <c r="A4973">
        <v>385132</v>
      </c>
      <c r="B4973" t="s">
        <v>16615</v>
      </c>
      <c r="C4973" t="s">
        <v>10</v>
      </c>
      <c r="D4973" t="s">
        <v>16616</v>
      </c>
      <c r="E4973" t="str">
        <f t="shared" ca="1" si="1092"/>
        <v>Needham</v>
      </c>
      <c r="F4973" t="s">
        <v>24067</v>
      </c>
      <c r="G4973">
        <f t="shared" ca="1" si="1080"/>
        <v>4672366280</v>
      </c>
      <c r="H4973" t="s">
        <v>16617</v>
      </c>
      <c r="I4973">
        <v>32904</v>
      </c>
      <c r="J4973" t="str">
        <f t="shared" ca="1" si="1081"/>
        <v>Female</v>
      </c>
      <c r="K4973">
        <f t="shared" ca="1" si="1082"/>
        <v>68</v>
      </c>
      <c r="L4973" t="str">
        <f t="shared" ca="1" si="1083"/>
        <v>Adult</v>
      </c>
      <c r="M4973" t="str">
        <f t="shared" ca="1" si="1084"/>
        <v>Yes</v>
      </c>
      <c r="N4973" t="str">
        <f t="shared" ca="1" si="1084"/>
        <v>No</v>
      </c>
      <c r="O4973" t="str">
        <f t="shared" ca="1" si="1084"/>
        <v>Yes</v>
      </c>
      <c r="P4973" t="str">
        <f t="shared" ca="1" si="1079"/>
        <v>No</v>
      </c>
      <c r="Q4973" t="str">
        <f t="shared" ca="1" si="1079"/>
        <v>Yes</v>
      </c>
      <c r="R4973">
        <f t="shared" ca="1" si="1085"/>
        <v>2</v>
      </c>
      <c r="S4973">
        <f t="shared" ca="1" si="1086"/>
        <v>3</v>
      </c>
      <c r="T4973">
        <f t="shared" ca="1" si="1087"/>
        <v>3</v>
      </c>
      <c r="U4973">
        <f t="shared" ca="1" si="1088"/>
        <v>3</v>
      </c>
      <c r="V4973">
        <f t="shared" ca="1" si="1089"/>
        <v>0</v>
      </c>
      <c r="W4973">
        <f t="shared" ca="1" si="1090"/>
        <v>4</v>
      </c>
      <c r="X4973">
        <f t="shared" ca="1" si="1091"/>
        <v>15</v>
      </c>
    </row>
    <row r="4974" spans="1:24" x14ac:dyDescent="0.25">
      <c r="A4974">
        <v>385503</v>
      </c>
      <c r="B4974" t="s">
        <v>11277</v>
      </c>
      <c r="C4974" t="s">
        <v>10</v>
      </c>
      <c r="D4974" t="s">
        <v>16618</v>
      </c>
      <c r="E4974" t="str">
        <f t="shared" ca="1" si="1092"/>
        <v>Boston</v>
      </c>
      <c r="F4974" t="s">
        <v>24067</v>
      </c>
      <c r="G4974">
        <f t="shared" ca="1" si="1080"/>
        <v>5640141778</v>
      </c>
      <c r="H4974" t="s">
        <v>2642</v>
      </c>
      <c r="I4974" t="s">
        <v>16619</v>
      </c>
      <c r="J4974" t="str">
        <f t="shared" ca="1" si="1081"/>
        <v>Female</v>
      </c>
      <c r="K4974">
        <f t="shared" ca="1" si="1082"/>
        <v>68</v>
      </c>
      <c r="L4974" t="str">
        <f t="shared" ca="1" si="1083"/>
        <v>Adult</v>
      </c>
      <c r="M4974" t="str">
        <f t="shared" ca="1" si="1084"/>
        <v>Yes</v>
      </c>
      <c r="N4974" t="str">
        <f t="shared" ca="1" si="1084"/>
        <v>Yes</v>
      </c>
      <c r="O4974" t="str">
        <f t="shared" ca="1" si="1084"/>
        <v>No</v>
      </c>
      <c r="P4974" t="str">
        <f t="shared" ca="1" si="1079"/>
        <v>Yes</v>
      </c>
      <c r="Q4974" t="str">
        <f t="shared" ca="1" si="1079"/>
        <v>No</v>
      </c>
      <c r="R4974">
        <f t="shared" ca="1" si="1085"/>
        <v>5</v>
      </c>
      <c r="S4974">
        <f t="shared" ca="1" si="1086"/>
        <v>5</v>
      </c>
      <c r="T4974">
        <f t="shared" ca="1" si="1087"/>
        <v>3</v>
      </c>
      <c r="U4974">
        <f t="shared" ca="1" si="1088"/>
        <v>3</v>
      </c>
      <c r="V4974">
        <f t="shared" ca="1" si="1089"/>
        <v>4</v>
      </c>
      <c r="W4974">
        <f t="shared" ca="1" si="1090"/>
        <v>0</v>
      </c>
      <c r="X4974">
        <f t="shared" ca="1" si="1091"/>
        <v>20</v>
      </c>
    </row>
    <row r="4975" spans="1:24" x14ac:dyDescent="0.25">
      <c r="A4975">
        <v>385549</v>
      </c>
      <c r="B4975" t="s">
        <v>1030</v>
      </c>
      <c r="C4975" t="s">
        <v>10</v>
      </c>
      <c r="D4975" t="s">
        <v>16620</v>
      </c>
      <c r="E4975" t="str">
        <f t="shared" ca="1" si="1092"/>
        <v>Watertown</v>
      </c>
      <c r="F4975" t="s">
        <v>24067</v>
      </c>
      <c r="G4975">
        <f t="shared" ca="1" si="1080"/>
        <v>6529305370</v>
      </c>
      <c r="H4975" t="s">
        <v>1032</v>
      </c>
      <c r="I4975">
        <v>79103</v>
      </c>
      <c r="J4975" t="str">
        <f t="shared" ca="1" si="1081"/>
        <v>Male</v>
      </c>
      <c r="K4975">
        <f t="shared" ca="1" si="1082"/>
        <v>25</v>
      </c>
      <c r="L4975" t="str">
        <f t="shared" ca="1" si="1083"/>
        <v>Adult</v>
      </c>
      <c r="M4975" t="str">
        <f t="shared" ca="1" si="1084"/>
        <v>No</v>
      </c>
      <c r="N4975" t="str">
        <f t="shared" ca="1" si="1084"/>
        <v>Yes</v>
      </c>
      <c r="O4975" t="str">
        <f t="shared" ca="1" si="1084"/>
        <v>No</v>
      </c>
      <c r="P4975" t="str">
        <f t="shared" ca="1" si="1079"/>
        <v>Yes</v>
      </c>
      <c r="Q4975" t="str">
        <f t="shared" ca="1" si="1079"/>
        <v>No</v>
      </c>
      <c r="R4975">
        <f t="shared" ca="1" si="1085"/>
        <v>3</v>
      </c>
      <c r="S4975">
        <f t="shared" ca="1" si="1086"/>
        <v>3</v>
      </c>
      <c r="T4975">
        <f t="shared" ca="1" si="1087"/>
        <v>3</v>
      </c>
      <c r="U4975">
        <f t="shared" ca="1" si="1088"/>
        <v>0</v>
      </c>
      <c r="V4975">
        <f t="shared" ca="1" si="1089"/>
        <v>4</v>
      </c>
      <c r="W4975">
        <f t="shared" ca="1" si="1090"/>
        <v>0</v>
      </c>
      <c r="X4975">
        <f t="shared" ca="1" si="1091"/>
        <v>13</v>
      </c>
    </row>
    <row r="4976" spans="1:24" x14ac:dyDescent="0.25">
      <c r="A4976">
        <v>385619</v>
      </c>
      <c r="B4976" t="s">
        <v>16621</v>
      </c>
      <c r="C4976" t="s">
        <v>10</v>
      </c>
      <c r="D4976" t="s">
        <v>16622</v>
      </c>
      <c r="E4976" t="str">
        <f t="shared" ca="1" si="1092"/>
        <v>Boston</v>
      </c>
      <c r="F4976" t="s">
        <v>24067</v>
      </c>
      <c r="G4976">
        <f t="shared" ca="1" si="1080"/>
        <v>5163322673</v>
      </c>
      <c r="H4976" t="s">
        <v>16623</v>
      </c>
      <c r="I4976">
        <v>33431</v>
      </c>
      <c r="J4976" t="str">
        <f t="shared" ca="1" si="1081"/>
        <v>Female</v>
      </c>
      <c r="K4976">
        <f t="shared" ca="1" si="1082"/>
        <v>22</v>
      </c>
      <c r="L4976" t="str">
        <f t="shared" ca="1" si="1083"/>
        <v>Adult</v>
      </c>
      <c r="M4976" t="str">
        <f t="shared" ca="1" si="1084"/>
        <v>Yes</v>
      </c>
      <c r="N4976" t="str">
        <f t="shared" ca="1" si="1084"/>
        <v>Yes</v>
      </c>
      <c r="O4976" t="str">
        <f t="shared" ca="1" si="1084"/>
        <v>No</v>
      </c>
      <c r="P4976" t="str">
        <f t="shared" ca="1" si="1079"/>
        <v>No</v>
      </c>
      <c r="Q4976" t="str">
        <f t="shared" ca="1" si="1079"/>
        <v>Yes</v>
      </c>
      <c r="R4976">
        <f t="shared" ca="1" si="1085"/>
        <v>4</v>
      </c>
      <c r="S4976">
        <f t="shared" ca="1" si="1086"/>
        <v>5</v>
      </c>
      <c r="T4976">
        <f t="shared" ca="1" si="1087"/>
        <v>3</v>
      </c>
      <c r="U4976">
        <f t="shared" ca="1" si="1088"/>
        <v>3</v>
      </c>
      <c r="V4976">
        <f t="shared" ca="1" si="1089"/>
        <v>0</v>
      </c>
      <c r="W4976">
        <f t="shared" ca="1" si="1090"/>
        <v>4</v>
      </c>
      <c r="X4976">
        <f t="shared" ca="1" si="1091"/>
        <v>19</v>
      </c>
    </row>
    <row r="4977" spans="1:24" x14ac:dyDescent="0.25">
      <c r="A4977">
        <v>386153</v>
      </c>
      <c r="B4977" t="s">
        <v>16624</v>
      </c>
      <c r="C4977" t="s">
        <v>10</v>
      </c>
      <c r="D4977" t="s">
        <v>16625</v>
      </c>
      <c r="E4977" t="str">
        <f t="shared" ca="1" si="1092"/>
        <v>Needham</v>
      </c>
      <c r="F4977" t="s">
        <v>24067</v>
      </c>
      <c r="G4977">
        <f t="shared" ca="1" si="1080"/>
        <v>2300753786</v>
      </c>
      <c r="H4977" t="s">
        <v>610</v>
      </c>
      <c r="I4977">
        <v>11219</v>
      </c>
      <c r="J4977" t="str">
        <f t="shared" ca="1" si="1081"/>
        <v>Male</v>
      </c>
      <c r="K4977">
        <f t="shared" ca="1" si="1082"/>
        <v>56</v>
      </c>
      <c r="L4977" t="str">
        <f t="shared" ca="1" si="1083"/>
        <v>Adult</v>
      </c>
      <c r="M4977" t="str">
        <f t="shared" ca="1" si="1084"/>
        <v>No</v>
      </c>
      <c r="N4977" t="str">
        <f t="shared" ca="1" si="1084"/>
        <v>No</v>
      </c>
      <c r="O4977" t="str">
        <f t="shared" ca="1" si="1084"/>
        <v>Yes</v>
      </c>
      <c r="P4977" t="str">
        <f t="shared" ca="1" si="1079"/>
        <v>Yes</v>
      </c>
      <c r="Q4977" t="str">
        <f t="shared" ca="1" si="1079"/>
        <v>No</v>
      </c>
      <c r="R4977">
        <f t="shared" ca="1" si="1085"/>
        <v>2</v>
      </c>
      <c r="S4977">
        <f t="shared" ca="1" si="1086"/>
        <v>3</v>
      </c>
      <c r="T4977">
        <f t="shared" ca="1" si="1087"/>
        <v>3</v>
      </c>
      <c r="U4977">
        <f t="shared" ca="1" si="1088"/>
        <v>0</v>
      </c>
      <c r="V4977">
        <f t="shared" ca="1" si="1089"/>
        <v>4</v>
      </c>
      <c r="W4977">
        <f t="shared" ca="1" si="1090"/>
        <v>0</v>
      </c>
      <c r="X4977">
        <f t="shared" ca="1" si="1091"/>
        <v>12</v>
      </c>
    </row>
    <row r="4978" spans="1:24" x14ac:dyDescent="0.25">
      <c r="A4978">
        <v>386472</v>
      </c>
      <c r="B4978" t="s">
        <v>16626</v>
      </c>
      <c r="C4978" t="s">
        <v>10</v>
      </c>
      <c r="D4978" t="s">
        <v>16627</v>
      </c>
      <c r="E4978" t="str">
        <f t="shared" ca="1" si="1092"/>
        <v>Cambridge</v>
      </c>
      <c r="F4978" t="s">
        <v>24067</v>
      </c>
      <c r="G4978">
        <f t="shared" ca="1" si="1080"/>
        <v>8667608493</v>
      </c>
      <c r="H4978" t="s">
        <v>3360</v>
      </c>
      <c r="I4978" t="s">
        <v>16628</v>
      </c>
      <c r="J4978" t="str">
        <f t="shared" ca="1" si="1081"/>
        <v>Male</v>
      </c>
      <c r="K4978">
        <f t="shared" ca="1" si="1082"/>
        <v>26</v>
      </c>
      <c r="L4978" t="str">
        <f t="shared" ca="1" si="1083"/>
        <v>Adult</v>
      </c>
      <c r="M4978" t="str">
        <f t="shared" ca="1" si="1084"/>
        <v>Yes</v>
      </c>
      <c r="N4978" t="str">
        <f t="shared" ca="1" si="1084"/>
        <v>No</v>
      </c>
      <c r="O4978" t="str">
        <f t="shared" ca="1" si="1084"/>
        <v>Yes</v>
      </c>
      <c r="P4978" t="str">
        <f t="shared" ca="1" si="1079"/>
        <v>No</v>
      </c>
      <c r="Q4978" t="str">
        <f t="shared" ca="1" si="1079"/>
        <v>Yes</v>
      </c>
      <c r="R4978">
        <f t="shared" ca="1" si="1085"/>
        <v>1</v>
      </c>
      <c r="S4978">
        <f t="shared" ca="1" si="1086"/>
        <v>0</v>
      </c>
      <c r="T4978">
        <f t="shared" ca="1" si="1087"/>
        <v>3</v>
      </c>
      <c r="U4978">
        <f t="shared" ca="1" si="1088"/>
        <v>3</v>
      </c>
      <c r="V4978">
        <f t="shared" ca="1" si="1089"/>
        <v>0</v>
      </c>
      <c r="W4978">
        <f t="shared" ca="1" si="1090"/>
        <v>4</v>
      </c>
      <c r="X4978">
        <f t="shared" ca="1" si="1091"/>
        <v>11</v>
      </c>
    </row>
    <row r="4979" spans="1:24" x14ac:dyDescent="0.25">
      <c r="A4979">
        <v>387235</v>
      </c>
      <c r="B4979" t="s">
        <v>16629</v>
      </c>
      <c r="C4979" t="s">
        <v>10</v>
      </c>
      <c r="D4979" t="s">
        <v>16630</v>
      </c>
      <c r="E4979" t="str">
        <f t="shared" ca="1" si="1092"/>
        <v xml:space="preserve"> Milton</v>
      </c>
      <c r="F4979" t="s">
        <v>24067</v>
      </c>
      <c r="G4979">
        <f t="shared" ca="1" si="1080"/>
        <v>4784944314</v>
      </c>
      <c r="H4979" t="s">
        <v>610</v>
      </c>
      <c r="I4979">
        <v>33311</v>
      </c>
      <c r="J4979" t="str">
        <f t="shared" ca="1" si="1081"/>
        <v>Male</v>
      </c>
      <c r="K4979">
        <f t="shared" ca="1" si="1082"/>
        <v>21</v>
      </c>
      <c r="L4979" t="str">
        <f t="shared" ca="1" si="1083"/>
        <v>Adult</v>
      </c>
      <c r="M4979" t="str">
        <f t="shared" ca="1" si="1084"/>
        <v>No</v>
      </c>
      <c r="N4979" t="str">
        <f t="shared" ca="1" si="1084"/>
        <v>Yes</v>
      </c>
      <c r="O4979" t="str">
        <f t="shared" ca="1" si="1084"/>
        <v>No</v>
      </c>
      <c r="P4979" t="str">
        <f t="shared" ca="1" si="1079"/>
        <v>Yes</v>
      </c>
      <c r="Q4979" t="str">
        <f t="shared" ca="1" si="1079"/>
        <v>No</v>
      </c>
      <c r="R4979">
        <f t="shared" ca="1" si="1085"/>
        <v>3</v>
      </c>
      <c r="S4979">
        <f t="shared" ca="1" si="1086"/>
        <v>3</v>
      </c>
      <c r="T4979">
        <f t="shared" ca="1" si="1087"/>
        <v>3</v>
      </c>
      <c r="U4979">
        <f t="shared" ca="1" si="1088"/>
        <v>0</v>
      </c>
      <c r="V4979">
        <f t="shared" ca="1" si="1089"/>
        <v>4</v>
      </c>
      <c r="W4979">
        <f t="shared" ca="1" si="1090"/>
        <v>0</v>
      </c>
      <c r="X4979">
        <f t="shared" ca="1" si="1091"/>
        <v>13</v>
      </c>
    </row>
    <row r="4980" spans="1:24" x14ac:dyDescent="0.25">
      <c r="A4980">
        <v>387660</v>
      </c>
      <c r="B4980" t="s">
        <v>16631</v>
      </c>
      <c r="C4980" t="s">
        <v>10</v>
      </c>
      <c r="D4980" t="s">
        <v>16632</v>
      </c>
      <c r="E4980" t="str">
        <f t="shared" ca="1" si="1092"/>
        <v>Winthrop</v>
      </c>
      <c r="F4980" t="s">
        <v>24067</v>
      </c>
      <c r="G4980">
        <f t="shared" ca="1" si="1080"/>
        <v>5709210676</v>
      </c>
      <c r="H4980" t="s">
        <v>16634</v>
      </c>
      <c r="I4980" t="s">
        <v>16633</v>
      </c>
      <c r="J4980" t="str">
        <f t="shared" ca="1" si="1081"/>
        <v>Female</v>
      </c>
      <c r="K4980">
        <f t="shared" ca="1" si="1082"/>
        <v>19</v>
      </c>
      <c r="L4980" t="str">
        <f t="shared" ca="1" si="1083"/>
        <v>Adult</v>
      </c>
      <c r="M4980" t="str">
        <f t="shared" ca="1" si="1084"/>
        <v>Yes</v>
      </c>
      <c r="N4980" t="str">
        <f t="shared" ca="1" si="1084"/>
        <v>No</v>
      </c>
      <c r="O4980" t="str">
        <f t="shared" ca="1" si="1084"/>
        <v>Yes</v>
      </c>
      <c r="P4980" t="str">
        <f t="shared" ca="1" si="1079"/>
        <v>No</v>
      </c>
      <c r="Q4980" t="str">
        <f t="shared" ca="1" si="1079"/>
        <v>Yes</v>
      </c>
      <c r="R4980">
        <f t="shared" ca="1" si="1085"/>
        <v>2</v>
      </c>
      <c r="S4980">
        <f t="shared" ca="1" si="1086"/>
        <v>3</v>
      </c>
      <c r="T4980">
        <f t="shared" ca="1" si="1087"/>
        <v>3</v>
      </c>
      <c r="U4980">
        <f t="shared" ca="1" si="1088"/>
        <v>3</v>
      </c>
      <c r="V4980">
        <f t="shared" ca="1" si="1089"/>
        <v>0</v>
      </c>
      <c r="W4980">
        <f t="shared" ca="1" si="1090"/>
        <v>4</v>
      </c>
      <c r="X4980">
        <f t="shared" ca="1" si="1091"/>
        <v>15</v>
      </c>
    </row>
    <row r="4981" spans="1:24" x14ac:dyDescent="0.25">
      <c r="A4981">
        <v>387819</v>
      </c>
      <c r="B4981" t="s">
        <v>16635</v>
      </c>
      <c r="C4981" t="s">
        <v>10</v>
      </c>
      <c r="D4981" t="s">
        <v>16636</v>
      </c>
      <c r="E4981" t="str">
        <f t="shared" ca="1" si="1092"/>
        <v>Newton</v>
      </c>
      <c r="F4981" t="s">
        <v>24067</v>
      </c>
      <c r="G4981">
        <f t="shared" ca="1" si="1080"/>
        <v>1786733938</v>
      </c>
      <c r="H4981" t="s">
        <v>16638</v>
      </c>
      <c r="I4981" t="s">
        <v>16637</v>
      </c>
      <c r="J4981" t="str">
        <f t="shared" ca="1" si="1081"/>
        <v>Male</v>
      </c>
      <c r="K4981">
        <f t="shared" ca="1" si="1082"/>
        <v>46</v>
      </c>
      <c r="L4981" t="str">
        <f t="shared" ca="1" si="1083"/>
        <v>Adult</v>
      </c>
      <c r="M4981" t="str">
        <f t="shared" ca="1" si="1084"/>
        <v>No</v>
      </c>
      <c r="N4981" t="str">
        <f t="shared" ca="1" si="1084"/>
        <v>No</v>
      </c>
      <c r="O4981" t="str">
        <f t="shared" ca="1" si="1084"/>
        <v>Yes</v>
      </c>
      <c r="P4981" t="str">
        <f t="shared" ca="1" si="1079"/>
        <v>Yes</v>
      </c>
      <c r="Q4981" t="str">
        <f t="shared" ca="1" si="1079"/>
        <v>No</v>
      </c>
      <c r="R4981">
        <f t="shared" ca="1" si="1085"/>
        <v>4</v>
      </c>
      <c r="S4981">
        <f t="shared" ca="1" si="1086"/>
        <v>5</v>
      </c>
      <c r="T4981">
        <f t="shared" ca="1" si="1087"/>
        <v>3</v>
      </c>
      <c r="U4981">
        <f t="shared" ca="1" si="1088"/>
        <v>0</v>
      </c>
      <c r="V4981">
        <f t="shared" ca="1" si="1089"/>
        <v>4</v>
      </c>
      <c r="W4981">
        <f t="shared" ca="1" si="1090"/>
        <v>0</v>
      </c>
      <c r="X4981">
        <f t="shared" ca="1" si="1091"/>
        <v>16</v>
      </c>
    </row>
    <row r="4982" spans="1:24" x14ac:dyDescent="0.25">
      <c r="A4982">
        <v>387925</v>
      </c>
      <c r="B4982" t="s">
        <v>341</v>
      </c>
      <c r="C4982" t="s">
        <v>10</v>
      </c>
      <c r="D4982" t="s">
        <v>16639</v>
      </c>
      <c r="E4982" t="str">
        <f t="shared" ca="1" si="1092"/>
        <v>Dedham</v>
      </c>
      <c r="F4982" t="s">
        <v>24067</v>
      </c>
      <c r="G4982">
        <f t="shared" ca="1" si="1080"/>
        <v>3612351083</v>
      </c>
      <c r="H4982" t="s">
        <v>16435</v>
      </c>
      <c r="I4982">
        <v>33064</v>
      </c>
      <c r="J4982" t="str">
        <f t="shared" ca="1" si="1081"/>
        <v>Male</v>
      </c>
      <c r="K4982">
        <f t="shared" ca="1" si="1082"/>
        <v>57</v>
      </c>
      <c r="L4982" t="str">
        <f t="shared" ca="1" si="1083"/>
        <v>Adult</v>
      </c>
      <c r="M4982" t="str">
        <f t="shared" ca="1" si="1084"/>
        <v>Yes</v>
      </c>
      <c r="N4982" t="str">
        <f t="shared" ca="1" si="1084"/>
        <v>No</v>
      </c>
      <c r="O4982" t="str">
        <f t="shared" ca="1" si="1084"/>
        <v>Yes</v>
      </c>
      <c r="P4982" t="str">
        <f t="shared" ca="1" si="1079"/>
        <v>No</v>
      </c>
      <c r="Q4982" t="str">
        <f t="shared" ca="1" si="1079"/>
        <v>No</v>
      </c>
      <c r="R4982">
        <f t="shared" ca="1" si="1085"/>
        <v>3</v>
      </c>
      <c r="S4982">
        <f t="shared" ca="1" si="1086"/>
        <v>3</v>
      </c>
      <c r="T4982">
        <f t="shared" ca="1" si="1087"/>
        <v>3</v>
      </c>
      <c r="U4982">
        <f t="shared" ca="1" si="1088"/>
        <v>3</v>
      </c>
      <c r="V4982">
        <f t="shared" ca="1" si="1089"/>
        <v>0</v>
      </c>
      <c r="W4982">
        <f t="shared" ca="1" si="1090"/>
        <v>0</v>
      </c>
      <c r="X4982">
        <f t="shared" ca="1" si="1091"/>
        <v>12</v>
      </c>
    </row>
    <row r="4983" spans="1:24" x14ac:dyDescent="0.25">
      <c r="A4983">
        <v>388043</v>
      </c>
      <c r="B4983" t="s">
        <v>5142</v>
      </c>
      <c r="C4983" t="s">
        <v>10</v>
      </c>
      <c r="D4983" t="s">
        <v>16640</v>
      </c>
      <c r="E4983" t="str">
        <f t="shared" ca="1" si="1092"/>
        <v>Quincy</v>
      </c>
      <c r="F4983" t="s">
        <v>24067</v>
      </c>
      <c r="G4983">
        <f t="shared" ca="1" si="1080"/>
        <v>8184613770</v>
      </c>
      <c r="H4983" t="s">
        <v>5144</v>
      </c>
      <c r="I4983">
        <v>37211</v>
      </c>
      <c r="J4983" t="str">
        <f t="shared" ca="1" si="1081"/>
        <v>Male</v>
      </c>
      <c r="K4983">
        <f t="shared" ca="1" si="1082"/>
        <v>45</v>
      </c>
      <c r="L4983" t="str">
        <f t="shared" ca="1" si="1083"/>
        <v>Adult</v>
      </c>
      <c r="M4983" t="str">
        <f t="shared" ca="1" si="1084"/>
        <v>No</v>
      </c>
      <c r="N4983" t="str">
        <f t="shared" ca="1" si="1084"/>
        <v>Yes</v>
      </c>
      <c r="O4983" t="str">
        <f t="shared" ca="1" si="1084"/>
        <v>Yes</v>
      </c>
      <c r="P4983" t="str">
        <f t="shared" ca="1" si="1079"/>
        <v>Yes</v>
      </c>
      <c r="Q4983" t="str">
        <f t="shared" ca="1" si="1079"/>
        <v>Yes</v>
      </c>
      <c r="R4983">
        <f t="shared" ca="1" si="1085"/>
        <v>2</v>
      </c>
      <c r="S4983">
        <f t="shared" ca="1" si="1086"/>
        <v>3</v>
      </c>
      <c r="T4983">
        <f t="shared" ca="1" si="1087"/>
        <v>5</v>
      </c>
      <c r="U4983">
        <f t="shared" ca="1" si="1088"/>
        <v>0</v>
      </c>
      <c r="V4983">
        <f t="shared" ca="1" si="1089"/>
        <v>4</v>
      </c>
      <c r="W4983">
        <f t="shared" ca="1" si="1090"/>
        <v>4</v>
      </c>
      <c r="X4983">
        <f t="shared" ca="1" si="1091"/>
        <v>18</v>
      </c>
    </row>
    <row r="4984" spans="1:24" x14ac:dyDescent="0.25">
      <c r="A4984">
        <v>388520</v>
      </c>
      <c r="B4984" t="s">
        <v>16641</v>
      </c>
      <c r="C4984" t="s">
        <v>10</v>
      </c>
      <c r="D4984" t="s">
        <v>16642</v>
      </c>
      <c r="E4984" t="str">
        <f t="shared" ca="1" si="1092"/>
        <v>Brookline</v>
      </c>
      <c r="F4984" t="s">
        <v>24067</v>
      </c>
      <c r="G4984">
        <f t="shared" ca="1" si="1080"/>
        <v>7517539225</v>
      </c>
      <c r="H4984" t="s">
        <v>16644</v>
      </c>
      <c r="I4984" t="s">
        <v>16643</v>
      </c>
      <c r="J4984" t="str">
        <f t="shared" ca="1" si="1081"/>
        <v>Male</v>
      </c>
      <c r="K4984">
        <f t="shared" ca="1" si="1082"/>
        <v>49</v>
      </c>
      <c r="L4984" t="str">
        <f t="shared" ca="1" si="1083"/>
        <v>Adult</v>
      </c>
      <c r="M4984" t="str">
        <f t="shared" ca="1" si="1084"/>
        <v>Yes</v>
      </c>
      <c r="N4984" t="str">
        <f t="shared" ca="1" si="1084"/>
        <v>Yes</v>
      </c>
      <c r="O4984" t="str">
        <f t="shared" ca="1" si="1084"/>
        <v>Yes</v>
      </c>
      <c r="P4984" t="str">
        <f t="shared" ca="1" si="1079"/>
        <v>Yes</v>
      </c>
      <c r="Q4984" t="str">
        <f t="shared" ca="1" si="1079"/>
        <v>No</v>
      </c>
      <c r="R4984">
        <f t="shared" ca="1" si="1085"/>
        <v>5</v>
      </c>
      <c r="S4984">
        <f t="shared" ca="1" si="1086"/>
        <v>5</v>
      </c>
      <c r="T4984">
        <f t="shared" ca="1" si="1087"/>
        <v>5</v>
      </c>
      <c r="U4984">
        <f t="shared" ca="1" si="1088"/>
        <v>3</v>
      </c>
      <c r="V4984">
        <f t="shared" ca="1" si="1089"/>
        <v>4</v>
      </c>
      <c r="W4984">
        <f t="shared" ca="1" si="1090"/>
        <v>0</v>
      </c>
      <c r="X4984">
        <f t="shared" ca="1" si="1091"/>
        <v>22</v>
      </c>
    </row>
    <row r="4985" spans="1:24" x14ac:dyDescent="0.25">
      <c r="A4985">
        <v>388663</v>
      </c>
      <c r="B4985" t="s">
        <v>16645</v>
      </c>
      <c r="C4985" t="s">
        <v>10</v>
      </c>
      <c r="D4985" t="s">
        <v>16646</v>
      </c>
      <c r="E4985" t="str">
        <f t="shared" ca="1" si="1092"/>
        <v>Quincy</v>
      </c>
      <c r="F4985" t="s">
        <v>24067</v>
      </c>
      <c r="G4985">
        <f t="shared" ca="1" si="1080"/>
        <v>1696766260</v>
      </c>
      <c r="H4985" t="s">
        <v>16648</v>
      </c>
      <c r="I4985" t="s">
        <v>16647</v>
      </c>
      <c r="J4985" t="str">
        <f t="shared" ca="1" si="1081"/>
        <v>Male</v>
      </c>
      <c r="K4985">
        <f t="shared" ca="1" si="1082"/>
        <v>33</v>
      </c>
      <c r="L4985" t="str">
        <f t="shared" ca="1" si="1083"/>
        <v>Adult</v>
      </c>
      <c r="M4985" t="str">
        <f t="shared" ca="1" si="1084"/>
        <v>No</v>
      </c>
      <c r="N4985" t="str">
        <f t="shared" ca="1" si="1084"/>
        <v>No</v>
      </c>
      <c r="O4985" t="str">
        <f t="shared" ca="1" si="1084"/>
        <v>No</v>
      </c>
      <c r="P4985" t="str">
        <f t="shared" ca="1" si="1079"/>
        <v>Yes</v>
      </c>
      <c r="Q4985" t="str">
        <f t="shared" ca="1" si="1079"/>
        <v>No</v>
      </c>
      <c r="R4985">
        <f t="shared" ca="1" si="1085"/>
        <v>1</v>
      </c>
      <c r="S4985">
        <f t="shared" ca="1" si="1086"/>
        <v>0</v>
      </c>
      <c r="T4985">
        <f t="shared" ca="1" si="1087"/>
        <v>0</v>
      </c>
      <c r="U4985">
        <f t="shared" ca="1" si="1088"/>
        <v>0</v>
      </c>
      <c r="V4985">
        <f t="shared" ca="1" si="1089"/>
        <v>4</v>
      </c>
      <c r="W4985">
        <f t="shared" ca="1" si="1090"/>
        <v>0</v>
      </c>
      <c r="X4985">
        <f t="shared" ca="1" si="1091"/>
        <v>5</v>
      </c>
    </row>
    <row r="4986" spans="1:24" x14ac:dyDescent="0.25">
      <c r="A4986">
        <v>389727</v>
      </c>
      <c r="B4986" t="s">
        <v>16649</v>
      </c>
      <c r="C4986" t="s">
        <v>10</v>
      </c>
      <c r="D4986" t="s">
        <v>16650</v>
      </c>
      <c r="E4986" t="str">
        <f t="shared" ca="1" si="1092"/>
        <v>Brookline</v>
      </c>
      <c r="F4986" t="s">
        <v>24067</v>
      </c>
      <c r="G4986">
        <f t="shared" ca="1" si="1080"/>
        <v>8997815726</v>
      </c>
      <c r="H4986" t="s">
        <v>16652</v>
      </c>
      <c r="I4986" t="s">
        <v>16651</v>
      </c>
      <c r="J4986" t="str">
        <f t="shared" ca="1" si="1081"/>
        <v>Female</v>
      </c>
      <c r="K4986">
        <f t="shared" ca="1" si="1082"/>
        <v>36</v>
      </c>
      <c r="L4986" t="str">
        <f t="shared" ca="1" si="1083"/>
        <v>Adult</v>
      </c>
      <c r="M4986" t="str">
        <f t="shared" ca="1" si="1084"/>
        <v>No</v>
      </c>
      <c r="N4986" t="str">
        <f t="shared" ca="1" si="1084"/>
        <v>Yes</v>
      </c>
      <c r="O4986" t="str">
        <f t="shared" ca="1" si="1084"/>
        <v>Yes</v>
      </c>
      <c r="P4986" t="str">
        <f t="shared" ca="1" si="1079"/>
        <v>No</v>
      </c>
      <c r="Q4986" t="str">
        <f t="shared" ca="1" si="1079"/>
        <v>Yes</v>
      </c>
      <c r="R4986">
        <f t="shared" ca="1" si="1085"/>
        <v>5</v>
      </c>
      <c r="S4986">
        <f t="shared" ca="1" si="1086"/>
        <v>5</v>
      </c>
      <c r="T4986">
        <f t="shared" ca="1" si="1087"/>
        <v>5</v>
      </c>
      <c r="U4986">
        <f t="shared" ca="1" si="1088"/>
        <v>0</v>
      </c>
      <c r="V4986">
        <f t="shared" ca="1" si="1089"/>
        <v>0</v>
      </c>
      <c r="W4986">
        <f t="shared" ca="1" si="1090"/>
        <v>4</v>
      </c>
      <c r="X4986">
        <f t="shared" ca="1" si="1091"/>
        <v>19</v>
      </c>
    </row>
    <row r="4987" spans="1:24" x14ac:dyDescent="0.25">
      <c r="A4987">
        <v>389860</v>
      </c>
      <c r="B4987" t="s">
        <v>16653</v>
      </c>
      <c r="C4987" t="s">
        <v>10</v>
      </c>
      <c r="D4987" t="s">
        <v>16654</v>
      </c>
      <c r="E4987" t="str">
        <f t="shared" ca="1" si="1092"/>
        <v>Winthrop</v>
      </c>
      <c r="F4987" t="s">
        <v>24067</v>
      </c>
      <c r="G4987">
        <f t="shared" ca="1" si="1080"/>
        <v>7885762575</v>
      </c>
      <c r="H4987" t="s">
        <v>16655</v>
      </c>
      <c r="I4987">
        <v>43701</v>
      </c>
      <c r="J4987" t="str">
        <f t="shared" ca="1" si="1081"/>
        <v>Female</v>
      </c>
      <c r="K4987">
        <f t="shared" ca="1" si="1082"/>
        <v>29</v>
      </c>
      <c r="L4987" t="str">
        <f t="shared" ca="1" si="1083"/>
        <v>Adult</v>
      </c>
      <c r="M4987" t="str">
        <f t="shared" ca="1" si="1084"/>
        <v>No</v>
      </c>
      <c r="N4987" t="str">
        <f t="shared" ca="1" si="1084"/>
        <v>Yes</v>
      </c>
      <c r="O4987" t="str">
        <f t="shared" ca="1" si="1084"/>
        <v>No</v>
      </c>
      <c r="P4987" t="str">
        <f t="shared" ca="1" si="1079"/>
        <v>No</v>
      </c>
      <c r="Q4987" t="str">
        <f t="shared" ca="1" si="1079"/>
        <v>No</v>
      </c>
      <c r="R4987">
        <f t="shared" ca="1" si="1085"/>
        <v>2</v>
      </c>
      <c r="S4987">
        <f t="shared" ca="1" si="1086"/>
        <v>3</v>
      </c>
      <c r="T4987">
        <f t="shared" ca="1" si="1087"/>
        <v>3</v>
      </c>
      <c r="U4987">
        <f t="shared" ca="1" si="1088"/>
        <v>0</v>
      </c>
      <c r="V4987">
        <f t="shared" ca="1" si="1089"/>
        <v>0</v>
      </c>
      <c r="W4987">
        <f t="shared" ca="1" si="1090"/>
        <v>0</v>
      </c>
      <c r="X4987">
        <f t="shared" ca="1" si="1091"/>
        <v>8</v>
      </c>
    </row>
    <row r="4988" spans="1:24" x14ac:dyDescent="0.25">
      <c r="A4988">
        <v>390701</v>
      </c>
      <c r="B4988" t="s">
        <v>16656</v>
      </c>
      <c r="C4988" t="s">
        <v>10</v>
      </c>
      <c r="D4988" t="s">
        <v>16657</v>
      </c>
      <c r="E4988" t="str">
        <f t="shared" ca="1" si="1092"/>
        <v>Needham</v>
      </c>
      <c r="F4988" t="s">
        <v>24067</v>
      </c>
      <c r="G4988">
        <f t="shared" ca="1" si="1080"/>
        <v>8952819787</v>
      </c>
      <c r="H4988" t="s">
        <v>16658</v>
      </c>
      <c r="I4988">
        <v>32819</v>
      </c>
      <c r="J4988" t="str">
        <f t="shared" ca="1" si="1081"/>
        <v>Male</v>
      </c>
      <c r="K4988">
        <f t="shared" ca="1" si="1082"/>
        <v>63</v>
      </c>
      <c r="L4988" t="str">
        <f t="shared" ca="1" si="1083"/>
        <v>Adult</v>
      </c>
      <c r="M4988" t="str">
        <f t="shared" ca="1" si="1084"/>
        <v>Yes</v>
      </c>
      <c r="N4988" t="str">
        <f t="shared" ca="1" si="1084"/>
        <v>No</v>
      </c>
      <c r="O4988" t="str">
        <f t="shared" ca="1" si="1084"/>
        <v>Yes</v>
      </c>
      <c r="P4988" t="str">
        <f t="shared" ca="1" si="1079"/>
        <v>Yes</v>
      </c>
      <c r="Q4988" t="str">
        <f t="shared" ca="1" si="1079"/>
        <v>No</v>
      </c>
      <c r="R4988">
        <f t="shared" ca="1" si="1085"/>
        <v>4</v>
      </c>
      <c r="S4988">
        <f t="shared" ca="1" si="1086"/>
        <v>5</v>
      </c>
      <c r="T4988">
        <f t="shared" ca="1" si="1087"/>
        <v>3</v>
      </c>
      <c r="U4988">
        <f t="shared" ca="1" si="1088"/>
        <v>3</v>
      </c>
      <c r="V4988">
        <f t="shared" ca="1" si="1089"/>
        <v>4</v>
      </c>
      <c r="W4988">
        <f t="shared" ca="1" si="1090"/>
        <v>0</v>
      </c>
      <c r="X4988">
        <f t="shared" ca="1" si="1091"/>
        <v>19</v>
      </c>
    </row>
    <row r="4989" spans="1:24" x14ac:dyDescent="0.25">
      <c r="A4989">
        <v>390905</v>
      </c>
      <c r="B4989" t="s">
        <v>16659</v>
      </c>
      <c r="C4989" t="s">
        <v>10</v>
      </c>
      <c r="D4989" t="s">
        <v>16660</v>
      </c>
      <c r="E4989" t="str">
        <f t="shared" ca="1" si="1092"/>
        <v>Chelsea</v>
      </c>
      <c r="F4989" t="s">
        <v>24067</v>
      </c>
      <c r="G4989">
        <f t="shared" ca="1" si="1080"/>
        <v>6125816797</v>
      </c>
      <c r="H4989" t="s">
        <v>16662</v>
      </c>
      <c r="I4989" t="s">
        <v>16661</v>
      </c>
      <c r="J4989" t="str">
        <f t="shared" ca="1" si="1081"/>
        <v>Male</v>
      </c>
      <c r="K4989">
        <f t="shared" ca="1" si="1082"/>
        <v>27</v>
      </c>
      <c r="L4989" t="str">
        <f t="shared" ca="1" si="1083"/>
        <v>Adult</v>
      </c>
      <c r="M4989" t="str">
        <f t="shared" ca="1" si="1084"/>
        <v>Yes</v>
      </c>
      <c r="N4989" t="str">
        <f t="shared" ca="1" si="1084"/>
        <v>No</v>
      </c>
      <c r="O4989" t="str">
        <f t="shared" ca="1" si="1084"/>
        <v>Yes</v>
      </c>
      <c r="P4989" t="str">
        <f t="shared" ca="1" si="1079"/>
        <v>Yes</v>
      </c>
      <c r="Q4989" t="str">
        <f t="shared" ca="1" si="1079"/>
        <v>No</v>
      </c>
      <c r="R4989">
        <f t="shared" ca="1" si="1085"/>
        <v>1</v>
      </c>
      <c r="S4989">
        <f t="shared" ca="1" si="1086"/>
        <v>0</v>
      </c>
      <c r="T4989">
        <f t="shared" ca="1" si="1087"/>
        <v>3</v>
      </c>
      <c r="U4989">
        <f t="shared" ca="1" si="1088"/>
        <v>3</v>
      </c>
      <c r="V4989">
        <f t="shared" ca="1" si="1089"/>
        <v>4</v>
      </c>
      <c r="W4989">
        <f t="shared" ca="1" si="1090"/>
        <v>0</v>
      </c>
      <c r="X4989">
        <f t="shared" ca="1" si="1091"/>
        <v>11</v>
      </c>
    </row>
    <row r="4990" spans="1:24" x14ac:dyDescent="0.25">
      <c r="A4990">
        <v>391005</v>
      </c>
      <c r="B4990" t="s">
        <v>16663</v>
      </c>
      <c r="C4990" t="s">
        <v>10</v>
      </c>
      <c r="D4990" t="s">
        <v>16664</v>
      </c>
      <c r="E4990" t="str">
        <f t="shared" ca="1" si="1092"/>
        <v>Boston</v>
      </c>
      <c r="F4990" t="s">
        <v>24067</v>
      </c>
      <c r="G4990">
        <f t="shared" ca="1" si="1080"/>
        <v>2920483366</v>
      </c>
      <c r="H4990" t="s">
        <v>16665</v>
      </c>
      <c r="I4990">
        <v>48204</v>
      </c>
      <c r="J4990" t="str">
        <f t="shared" ca="1" si="1081"/>
        <v>Male</v>
      </c>
      <c r="K4990">
        <f t="shared" ca="1" si="1082"/>
        <v>40</v>
      </c>
      <c r="L4990" t="str">
        <f t="shared" ca="1" si="1083"/>
        <v>Adult</v>
      </c>
      <c r="M4990" t="str">
        <f t="shared" ca="1" si="1084"/>
        <v>No</v>
      </c>
      <c r="N4990" t="str">
        <f t="shared" ca="1" si="1084"/>
        <v>Yes</v>
      </c>
      <c r="O4990" t="str">
        <f t="shared" ca="1" si="1084"/>
        <v>No</v>
      </c>
      <c r="P4990" t="str">
        <f t="shared" ca="1" si="1079"/>
        <v>No</v>
      </c>
      <c r="Q4990" t="str">
        <f t="shared" ca="1" si="1079"/>
        <v>No</v>
      </c>
      <c r="R4990">
        <f t="shared" ca="1" si="1085"/>
        <v>3</v>
      </c>
      <c r="S4990">
        <f t="shared" ca="1" si="1086"/>
        <v>3</v>
      </c>
      <c r="T4990">
        <f t="shared" ca="1" si="1087"/>
        <v>3</v>
      </c>
      <c r="U4990">
        <f t="shared" ca="1" si="1088"/>
        <v>0</v>
      </c>
      <c r="V4990">
        <f t="shared" ca="1" si="1089"/>
        <v>0</v>
      </c>
      <c r="W4990">
        <f t="shared" ca="1" si="1090"/>
        <v>0</v>
      </c>
      <c r="X4990">
        <f t="shared" ca="1" si="1091"/>
        <v>9</v>
      </c>
    </row>
    <row r="4991" spans="1:24" x14ac:dyDescent="0.25">
      <c r="A4991">
        <v>391333</v>
      </c>
      <c r="B4991" t="s">
        <v>16666</v>
      </c>
      <c r="C4991" t="s">
        <v>10</v>
      </c>
      <c r="D4991" t="s">
        <v>16667</v>
      </c>
      <c r="E4991" t="str">
        <f t="shared" ca="1" si="1092"/>
        <v>Somerville</v>
      </c>
      <c r="F4991" t="s">
        <v>24067</v>
      </c>
      <c r="G4991">
        <f t="shared" ca="1" si="1080"/>
        <v>1598323289</v>
      </c>
      <c r="H4991" t="s">
        <v>16668</v>
      </c>
      <c r="I4991">
        <v>12180</v>
      </c>
      <c r="J4991" t="str">
        <f t="shared" ca="1" si="1081"/>
        <v>Female</v>
      </c>
      <c r="K4991">
        <f t="shared" ca="1" si="1082"/>
        <v>70</v>
      </c>
      <c r="L4991" t="str">
        <f t="shared" ca="1" si="1083"/>
        <v>Adult</v>
      </c>
      <c r="M4991" t="str">
        <f t="shared" ca="1" si="1084"/>
        <v>Yes</v>
      </c>
      <c r="N4991" t="str">
        <f t="shared" ca="1" si="1084"/>
        <v>Yes</v>
      </c>
      <c r="O4991" t="str">
        <f t="shared" ca="1" si="1084"/>
        <v>Yes</v>
      </c>
      <c r="P4991" t="str">
        <f t="shared" ca="1" si="1079"/>
        <v>No</v>
      </c>
      <c r="Q4991" t="str">
        <f t="shared" ca="1" si="1079"/>
        <v>Yes</v>
      </c>
      <c r="R4991">
        <f t="shared" ca="1" si="1085"/>
        <v>1</v>
      </c>
      <c r="S4991">
        <f t="shared" ca="1" si="1086"/>
        <v>0</v>
      </c>
      <c r="T4991">
        <f t="shared" ca="1" si="1087"/>
        <v>5</v>
      </c>
      <c r="U4991">
        <f t="shared" ca="1" si="1088"/>
        <v>3</v>
      </c>
      <c r="V4991">
        <f t="shared" ca="1" si="1089"/>
        <v>0</v>
      </c>
      <c r="W4991">
        <f t="shared" ca="1" si="1090"/>
        <v>4</v>
      </c>
      <c r="X4991">
        <f t="shared" ca="1" si="1091"/>
        <v>13</v>
      </c>
    </row>
    <row r="4992" spans="1:24" x14ac:dyDescent="0.25">
      <c r="A4992">
        <v>391546</v>
      </c>
      <c r="B4992" t="s">
        <v>16669</v>
      </c>
      <c r="C4992" t="s">
        <v>10</v>
      </c>
      <c r="D4992" t="s">
        <v>16670</v>
      </c>
      <c r="E4992" t="str">
        <f t="shared" ca="1" si="1092"/>
        <v>Revere</v>
      </c>
      <c r="F4992" t="s">
        <v>24067</v>
      </c>
      <c r="G4992">
        <f t="shared" ca="1" si="1080"/>
        <v>3726653197</v>
      </c>
      <c r="H4992" t="s">
        <v>16671</v>
      </c>
      <c r="I4992">
        <v>33314</v>
      </c>
      <c r="J4992" t="str">
        <f t="shared" ca="1" si="1081"/>
        <v>Female</v>
      </c>
      <c r="K4992">
        <f t="shared" ca="1" si="1082"/>
        <v>70</v>
      </c>
      <c r="L4992" t="str">
        <f t="shared" ca="1" si="1083"/>
        <v>Adult</v>
      </c>
      <c r="M4992" t="str">
        <f t="shared" ca="1" si="1084"/>
        <v>Yes</v>
      </c>
      <c r="N4992" t="str">
        <f t="shared" ca="1" si="1084"/>
        <v>No</v>
      </c>
      <c r="O4992" t="str">
        <f t="shared" ca="1" si="1084"/>
        <v>No</v>
      </c>
      <c r="P4992" t="str">
        <f t="shared" ca="1" si="1079"/>
        <v>Yes</v>
      </c>
      <c r="Q4992" t="str">
        <f t="shared" ca="1" si="1079"/>
        <v>Yes</v>
      </c>
      <c r="R4992">
        <f t="shared" ca="1" si="1085"/>
        <v>5</v>
      </c>
      <c r="S4992">
        <f t="shared" ca="1" si="1086"/>
        <v>5</v>
      </c>
      <c r="T4992">
        <f t="shared" ca="1" si="1087"/>
        <v>0</v>
      </c>
      <c r="U4992">
        <f t="shared" ca="1" si="1088"/>
        <v>3</v>
      </c>
      <c r="V4992">
        <f t="shared" ca="1" si="1089"/>
        <v>4</v>
      </c>
      <c r="W4992">
        <f t="shared" ca="1" si="1090"/>
        <v>4</v>
      </c>
      <c r="X4992">
        <f t="shared" ca="1" si="1091"/>
        <v>21</v>
      </c>
    </row>
    <row r="4993" spans="1:24" x14ac:dyDescent="0.25">
      <c r="A4993">
        <v>391564</v>
      </c>
      <c r="B4993" t="s">
        <v>16672</v>
      </c>
      <c r="C4993" t="s">
        <v>10</v>
      </c>
      <c r="D4993" t="s">
        <v>16673</v>
      </c>
      <c r="E4993" t="str">
        <f t="shared" ca="1" si="1092"/>
        <v>Boston</v>
      </c>
      <c r="F4993" t="s">
        <v>24067</v>
      </c>
      <c r="G4993">
        <f t="shared" ca="1" si="1080"/>
        <v>4461159013</v>
      </c>
      <c r="H4993" t="s">
        <v>16674</v>
      </c>
      <c r="I4993">
        <v>1876</v>
      </c>
      <c r="J4993" t="str">
        <f t="shared" ca="1" si="1081"/>
        <v>Female</v>
      </c>
      <c r="K4993">
        <f t="shared" ca="1" si="1082"/>
        <v>37</v>
      </c>
      <c r="L4993" t="str">
        <f t="shared" ca="1" si="1083"/>
        <v>Adult</v>
      </c>
      <c r="M4993" t="str">
        <f t="shared" ca="1" si="1084"/>
        <v>Yes</v>
      </c>
      <c r="N4993" t="str">
        <f t="shared" ca="1" si="1084"/>
        <v>No</v>
      </c>
      <c r="O4993" t="str">
        <f t="shared" ca="1" si="1084"/>
        <v>No</v>
      </c>
      <c r="P4993" t="str">
        <f t="shared" ca="1" si="1079"/>
        <v>No</v>
      </c>
      <c r="Q4993" t="str">
        <f t="shared" ca="1" si="1079"/>
        <v>No</v>
      </c>
      <c r="R4993">
        <f t="shared" ca="1" si="1085"/>
        <v>3</v>
      </c>
      <c r="S4993">
        <f t="shared" ca="1" si="1086"/>
        <v>3</v>
      </c>
      <c r="T4993">
        <f t="shared" ca="1" si="1087"/>
        <v>0</v>
      </c>
      <c r="U4993">
        <f t="shared" ca="1" si="1088"/>
        <v>3</v>
      </c>
      <c r="V4993">
        <f t="shared" ca="1" si="1089"/>
        <v>0</v>
      </c>
      <c r="W4993">
        <f t="shared" ca="1" si="1090"/>
        <v>0</v>
      </c>
      <c r="X4993">
        <f t="shared" ca="1" si="1091"/>
        <v>9</v>
      </c>
    </row>
    <row r="4994" spans="1:24" x14ac:dyDescent="0.25">
      <c r="A4994">
        <v>391582</v>
      </c>
      <c r="B4994" t="s">
        <v>16675</v>
      </c>
      <c r="C4994" t="s">
        <v>10</v>
      </c>
      <c r="D4994" t="s">
        <v>16676</v>
      </c>
      <c r="E4994" t="str">
        <f t="shared" ca="1" si="1092"/>
        <v>Needham</v>
      </c>
      <c r="F4994" t="s">
        <v>24067</v>
      </c>
      <c r="G4994">
        <f t="shared" ca="1" si="1080"/>
        <v>7038452000</v>
      </c>
      <c r="H4994" t="s">
        <v>16678</v>
      </c>
      <c r="I4994" t="s">
        <v>16677</v>
      </c>
      <c r="J4994" t="str">
        <f t="shared" ca="1" si="1081"/>
        <v>Female</v>
      </c>
      <c r="K4994">
        <f t="shared" ca="1" si="1082"/>
        <v>21</v>
      </c>
      <c r="L4994" t="str">
        <f t="shared" ca="1" si="1083"/>
        <v>Adult</v>
      </c>
      <c r="M4994" t="str">
        <f t="shared" ca="1" si="1084"/>
        <v>Yes</v>
      </c>
      <c r="N4994" t="str">
        <f t="shared" ca="1" si="1084"/>
        <v>No</v>
      </c>
      <c r="O4994" t="str">
        <f t="shared" ca="1" si="1084"/>
        <v>Yes</v>
      </c>
      <c r="P4994" t="str">
        <f t="shared" ca="1" si="1084"/>
        <v>Yes</v>
      </c>
      <c r="Q4994" t="str">
        <f t="shared" ca="1" si="1084"/>
        <v>Yes</v>
      </c>
      <c r="R4994">
        <f t="shared" ca="1" si="1085"/>
        <v>5</v>
      </c>
      <c r="S4994">
        <f t="shared" ca="1" si="1086"/>
        <v>5</v>
      </c>
      <c r="T4994">
        <f t="shared" ca="1" si="1087"/>
        <v>3</v>
      </c>
      <c r="U4994">
        <f t="shared" ca="1" si="1088"/>
        <v>3</v>
      </c>
      <c r="V4994">
        <f t="shared" ca="1" si="1089"/>
        <v>4</v>
      </c>
      <c r="W4994">
        <f t="shared" ca="1" si="1090"/>
        <v>4</v>
      </c>
      <c r="X4994">
        <f t="shared" ca="1" si="1091"/>
        <v>24</v>
      </c>
    </row>
    <row r="4995" spans="1:24" x14ac:dyDescent="0.25">
      <c r="A4995">
        <v>391759</v>
      </c>
      <c r="B4995" t="s">
        <v>16679</v>
      </c>
      <c r="C4995" t="s">
        <v>10</v>
      </c>
      <c r="D4995" t="s">
        <v>16680</v>
      </c>
      <c r="E4995" t="str">
        <f t="shared" ca="1" si="1092"/>
        <v>Quincy</v>
      </c>
      <c r="F4995" t="s">
        <v>24067</v>
      </c>
      <c r="G4995">
        <f t="shared" ref="G4995:G5058" ca="1" si="1093">RANDBETWEEN(1000000000,9999999999)</f>
        <v>6702417938</v>
      </c>
      <c r="H4995" t="s">
        <v>16681</v>
      </c>
      <c r="I4995">
        <v>48439</v>
      </c>
      <c r="J4995" t="str">
        <f t="shared" ref="J4995:J5058" ca="1" si="1094">CHOOSE(RANDBETWEEN(1,2),"Male","Female")</f>
        <v>Male</v>
      </c>
      <c r="K4995">
        <f t="shared" ref="K4995:K5058" ca="1" si="1095">RANDBETWEEN(15,70)</f>
        <v>30</v>
      </c>
      <c r="L4995" t="str">
        <f t="shared" ref="L4995:L5058" ca="1" si="1096">IF(AND(K4995&gt;=12, K4995 &lt; 18), "Adoloscent", "Adult")</f>
        <v>Adult</v>
      </c>
      <c r="M4995" t="str">
        <f t="shared" ref="M4995:P5058" ca="1" si="1097">CHOOSE(RANDBETWEEN(1,2),"Yes","No")</f>
        <v>No</v>
      </c>
      <c r="N4995" t="str">
        <f t="shared" ca="1" si="1097"/>
        <v>Yes</v>
      </c>
      <c r="O4995" t="str">
        <f t="shared" ca="1" si="1097"/>
        <v>No</v>
      </c>
      <c r="P4995" t="str">
        <f t="shared" ca="1" si="1097"/>
        <v>Yes</v>
      </c>
      <c r="Q4995" t="str">
        <f t="shared" ref="Q4995:Q5058" ca="1" si="1098">CHOOSE(RANDBETWEEN(1,2),"Yes","No")</f>
        <v>No</v>
      </c>
      <c r="R4995">
        <f t="shared" ref="R4995:R5058" ca="1" si="1099">CHOOSE(RANDBETWEEN(1,5),1,2,3,4,5)</f>
        <v>2</v>
      </c>
      <c r="S4995">
        <f t="shared" ref="S4995:S5058" ca="1" si="1100">IF(R4995&gt;=4,5,IF(AND(R4995&gt;=2,R4995&lt;=3),3,IF(R4995=1,0)))</f>
        <v>3</v>
      </c>
      <c r="T4995">
        <f t="shared" ref="T4995:T5058" ca="1" si="1101">IF(AND(O4995="Yes",N4995="Yes"),5,IF(OR(O4995="Yes",N4995="Yes"),3,IF(AND(O4995="No",N4995="No"),0)))</f>
        <v>3</v>
      </c>
      <c r="U4995">
        <f t="shared" ref="U4995:U5058" ca="1" si="1102">IF(M4995="Yes",3,0)</f>
        <v>0</v>
      </c>
      <c r="V4995">
        <f t="shared" ref="V4995:V5058" ca="1" si="1103">IF(P4995="Yes",4,0)</f>
        <v>4</v>
      </c>
      <c r="W4995">
        <f t="shared" ref="W4995:W5058" ca="1" si="1104">IF(Q4995="Yes",4,0)</f>
        <v>0</v>
      </c>
      <c r="X4995">
        <f t="shared" ref="X4995:X5058" ca="1" si="1105">SUM(R4995:W4995)</f>
        <v>12</v>
      </c>
    </row>
    <row r="4996" spans="1:24" x14ac:dyDescent="0.25">
      <c r="A4996">
        <v>391810</v>
      </c>
      <c r="B4996" t="s">
        <v>16682</v>
      </c>
      <c r="C4996" t="s">
        <v>10</v>
      </c>
      <c r="D4996" t="s">
        <v>16683</v>
      </c>
      <c r="E4996" t="str">
        <f t="shared" ref="E4996:E5059" ca="1" si="1106">CHOOSE(RANDBETWEEN(1,15),"Boston","Winthrop","Revere","Chelsea","Everett","Somerville", "Cambridge","Watertown", "Newton","Brookline", "Needham", "Dedham", "Canton"," Milton", "Quincy")</f>
        <v xml:space="preserve"> Milton</v>
      </c>
      <c r="F4996" t="s">
        <v>24067</v>
      </c>
      <c r="G4996">
        <f t="shared" ca="1" si="1093"/>
        <v>9503063959</v>
      </c>
      <c r="H4996" t="s">
        <v>16685</v>
      </c>
      <c r="I4996" t="s">
        <v>16684</v>
      </c>
      <c r="J4996" t="str">
        <f t="shared" ca="1" si="1094"/>
        <v>Male</v>
      </c>
      <c r="K4996">
        <f t="shared" ca="1" si="1095"/>
        <v>29</v>
      </c>
      <c r="L4996" t="str">
        <f t="shared" ca="1" si="1096"/>
        <v>Adult</v>
      </c>
      <c r="M4996" t="str">
        <f t="shared" ca="1" si="1097"/>
        <v>Yes</v>
      </c>
      <c r="N4996" t="str">
        <f t="shared" ca="1" si="1097"/>
        <v>No</v>
      </c>
      <c r="O4996" t="str">
        <f t="shared" ca="1" si="1097"/>
        <v>Yes</v>
      </c>
      <c r="P4996" t="str">
        <f t="shared" ca="1" si="1097"/>
        <v>Yes</v>
      </c>
      <c r="Q4996" t="str">
        <f t="shared" ca="1" si="1098"/>
        <v>No</v>
      </c>
      <c r="R4996">
        <f t="shared" ca="1" si="1099"/>
        <v>3</v>
      </c>
      <c r="S4996">
        <f t="shared" ca="1" si="1100"/>
        <v>3</v>
      </c>
      <c r="T4996">
        <f t="shared" ca="1" si="1101"/>
        <v>3</v>
      </c>
      <c r="U4996">
        <f t="shared" ca="1" si="1102"/>
        <v>3</v>
      </c>
      <c r="V4996">
        <f t="shared" ca="1" si="1103"/>
        <v>4</v>
      </c>
      <c r="W4996">
        <f t="shared" ca="1" si="1104"/>
        <v>0</v>
      </c>
      <c r="X4996">
        <f t="shared" ca="1" si="1105"/>
        <v>16</v>
      </c>
    </row>
    <row r="4997" spans="1:24" x14ac:dyDescent="0.25">
      <c r="A4997">
        <v>392257</v>
      </c>
      <c r="B4997" t="s">
        <v>16686</v>
      </c>
      <c r="C4997" t="s">
        <v>10</v>
      </c>
      <c r="D4997" t="s">
        <v>16687</v>
      </c>
      <c r="E4997" t="str">
        <f t="shared" ca="1" si="1106"/>
        <v>Somerville</v>
      </c>
      <c r="F4997" t="s">
        <v>24067</v>
      </c>
      <c r="G4997">
        <f t="shared" ca="1" si="1093"/>
        <v>3152786239</v>
      </c>
      <c r="H4997" t="s">
        <v>16688</v>
      </c>
      <c r="I4997">
        <v>77092</v>
      </c>
      <c r="J4997" t="str">
        <f t="shared" ca="1" si="1094"/>
        <v>Male</v>
      </c>
      <c r="K4997">
        <f t="shared" ca="1" si="1095"/>
        <v>36</v>
      </c>
      <c r="L4997" t="str">
        <f t="shared" ca="1" si="1096"/>
        <v>Adult</v>
      </c>
      <c r="M4997" t="str">
        <f t="shared" ca="1" si="1097"/>
        <v>Yes</v>
      </c>
      <c r="N4997" t="str">
        <f t="shared" ca="1" si="1097"/>
        <v>No</v>
      </c>
      <c r="O4997" t="str">
        <f t="shared" ca="1" si="1097"/>
        <v>Yes</v>
      </c>
      <c r="P4997" t="str">
        <f t="shared" ca="1" si="1097"/>
        <v>No</v>
      </c>
      <c r="Q4997" t="str">
        <f t="shared" ca="1" si="1098"/>
        <v>No</v>
      </c>
      <c r="R4997">
        <f t="shared" ca="1" si="1099"/>
        <v>4</v>
      </c>
      <c r="S4997">
        <f t="shared" ca="1" si="1100"/>
        <v>5</v>
      </c>
      <c r="T4997">
        <f t="shared" ca="1" si="1101"/>
        <v>3</v>
      </c>
      <c r="U4997">
        <f t="shared" ca="1" si="1102"/>
        <v>3</v>
      </c>
      <c r="V4997">
        <f t="shared" ca="1" si="1103"/>
        <v>0</v>
      </c>
      <c r="W4997">
        <f t="shared" ca="1" si="1104"/>
        <v>0</v>
      </c>
      <c r="X4997">
        <f t="shared" ca="1" si="1105"/>
        <v>15</v>
      </c>
    </row>
    <row r="4998" spans="1:24" x14ac:dyDescent="0.25">
      <c r="A4998">
        <v>392354</v>
      </c>
      <c r="B4998" t="s">
        <v>16689</v>
      </c>
      <c r="C4998" t="s">
        <v>10</v>
      </c>
      <c r="D4998" t="s">
        <v>16690</v>
      </c>
      <c r="E4998" t="str">
        <f t="shared" ca="1" si="1106"/>
        <v>Quincy</v>
      </c>
      <c r="F4998" t="s">
        <v>24067</v>
      </c>
      <c r="G4998">
        <f t="shared" ca="1" si="1093"/>
        <v>1377885879</v>
      </c>
      <c r="H4998" t="s">
        <v>16692</v>
      </c>
      <c r="I4998" t="s">
        <v>16691</v>
      </c>
      <c r="J4998" t="str">
        <f t="shared" ca="1" si="1094"/>
        <v>Female</v>
      </c>
      <c r="K4998">
        <f t="shared" ca="1" si="1095"/>
        <v>51</v>
      </c>
      <c r="L4998" t="str">
        <f t="shared" ca="1" si="1096"/>
        <v>Adult</v>
      </c>
      <c r="M4998" t="str">
        <f t="shared" ca="1" si="1097"/>
        <v>Yes</v>
      </c>
      <c r="N4998" t="str">
        <f t="shared" ca="1" si="1097"/>
        <v>Yes</v>
      </c>
      <c r="O4998" t="str">
        <f t="shared" ca="1" si="1097"/>
        <v>Yes</v>
      </c>
      <c r="P4998" t="str">
        <f t="shared" ca="1" si="1097"/>
        <v>No</v>
      </c>
      <c r="Q4998" t="str">
        <f t="shared" ca="1" si="1098"/>
        <v>No</v>
      </c>
      <c r="R4998">
        <f t="shared" ca="1" si="1099"/>
        <v>2</v>
      </c>
      <c r="S4998">
        <f t="shared" ca="1" si="1100"/>
        <v>3</v>
      </c>
      <c r="T4998">
        <f t="shared" ca="1" si="1101"/>
        <v>5</v>
      </c>
      <c r="U4998">
        <f t="shared" ca="1" si="1102"/>
        <v>3</v>
      </c>
      <c r="V4998">
        <f t="shared" ca="1" si="1103"/>
        <v>0</v>
      </c>
      <c r="W4998">
        <f t="shared" ca="1" si="1104"/>
        <v>0</v>
      </c>
      <c r="X4998">
        <f t="shared" ca="1" si="1105"/>
        <v>13</v>
      </c>
    </row>
    <row r="4999" spans="1:24" x14ac:dyDescent="0.25">
      <c r="A4999">
        <v>392415</v>
      </c>
      <c r="B4999" t="s">
        <v>16693</v>
      </c>
      <c r="C4999" t="s">
        <v>10</v>
      </c>
      <c r="D4999" t="s">
        <v>16694</v>
      </c>
      <c r="E4999" t="str">
        <f t="shared" ca="1" si="1106"/>
        <v>Needham</v>
      </c>
      <c r="F4999" t="s">
        <v>24067</v>
      </c>
      <c r="G4999">
        <f t="shared" ca="1" si="1093"/>
        <v>7645599352</v>
      </c>
      <c r="H4999" t="s">
        <v>10653</v>
      </c>
      <c r="I4999">
        <v>77057</v>
      </c>
      <c r="J4999" t="str">
        <f t="shared" ca="1" si="1094"/>
        <v>Female</v>
      </c>
      <c r="K4999">
        <f t="shared" ca="1" si="1095"/>
        <v>47</v>
      </c>
      <c r="L4999" t="str">
        <f t="shared" ca="1" si="1096"/>
        <v>Adult</v>
      </c>
      <c r="M4999" t="str">
        <f t="shared" ca="1" si="1097"/>
        <v>No</v>
      </c>
      <c r="N4999" t="str">
        <f t="shared" ca="1" si="1097"/>
        <v>Yes</v>
      </c>
      <c r="O4999" t="str">
        <f t="shared" ca="1" si="1097"/>
        <v>Yes</v>
      </c>
      <c r="P4999" t="str">
        <f t="shared" ca="1" si="1097"/>
        <v>No</v>
      </c>
      <c r="Q4999" t="str">
        <f t="shared" ca="1" si="1098"/>
        <v>Yes</v>
      </c>
      <c r="R4999">
        <f t="shared" ca="1" si="1099"/>
        <v>3</v>
      </c>
      <c r="S4999">
        <f t="shared" ca="1" si="1100"/>
        <v>3</v>
      </c>
      <c r="T4999">
        <f t="shared" ca="1" si="1101"/>
        <v>5</v>
      </c>
      <c r="U4999">
        <f t="shared" ca="1" si="1102"/>
        <v>0</v>
      </c>
      <c r="V4999">
        <f t="shared" ca="1" si="1103"/>
        <v>0</v>
      </c>
      <c r="W4999">
        <f t="shared" ca="1" si="1104"/>
        <v>4</v>
      </c>
      <c r="X4999">
        <f t="shared" ca="1" si="1105"/>
        <v>15</v>
      </c>
    </row>
    <row r="5000" spans="1:24" x14ac:dyDescent="0.25">
      <c r="A5000">
        <v>392798</v>
      </c>
      <c r="B5000" t="s">
        <v>12957</v>
      </c>
      <c r="C5000" t="s">
        <v>10</v>
      </c>
      <c r="D5000" t="s">
        <v>16695</v>
      </c>
      <c r="E5000" t="str">
        <f t="shared" ca="1" si="1106"/>
        <v>Quincy</v>
      </c>
      <c r="F5000" t="s">
        <v>24067</v>
      </c>
      <c r="G5000">
        <f t="shared" ca="1" si="1093"/>
        <v>5364992177</v>
      </c>
      <c r="H5000" t="s">
        <v>12960</v>
      </c>
      <c r="I5000" t="s">
        <v>16696</v>
      </c>
      <c r="J5000" t="str">
        <f t="shared" ca="1" si="1094"/>
        <v>Female</v>
      </c>
      <c r="K5000">
        <f t="shared" ca="1" si="1095"/>
        <v>34</v>
      </c>
      <c r="L5000" t="str">
        <f t="shared" ca="1" si="1096"/>
        <v>Adult</v>
      </c>
      <c r="M5000" t="str">
        <f t="shared" ca="1" si="1097"/>
        <v>Yes</v>
      </c>
      <c r="N5000" t="str">
        <f t="shared" ca="1" si="1097"/>
        <v>Yes</v>
      </c>
      <c r="O5000" t="str">
        <f t="shared" ca="1" si="1097"/>
        <v>Yes</v>
      </c>
      <c r="P5000" t="str">
        <f t="shared" ca="1" si="1097"/>
        <v>Yes</v>
      </c>
      <c r="Q5000" t="str">
        <f t="shared" ca="1" si="1098"/>
        <v>No</v>
      </c>
      <c r="R5000">
        <f t="shared" ca="1" si="1099"/>
        <v>3</v>
      </c>
      <c r="S5000">
        <f t="shared" ca="1" si="1100"/>
        <v>3</v>
      </c>
      <c r="T5000">
        <f t="shared" ca="1" si="1101"/>
        <v>5</v>
      </c>
      <c r="U5000">
        <f t="shared" ca="1" si="1102"/>
        <v>3</v>
      </c>
      <c r="V5000">
        <f t="shared" ca="1" si="1103"/>
        <v>4</v>
      </c>
      <c r="W5000">
        <f t="shared" ca="1" si="1104"/>
        <v>0</v>
      </c>
      <c r="X5000">
        <f t="shared" ca="1" si="1105"/>
        <v>18</v>
      </c>
    </row>
    <row r="5001" spans="1:24" x14ac:dyDescent="0.25">
      <c r="A5001">
        <v>392840</v>
      </c>
      <c r="B5001" t="s">
        <v>16697</v>
      </c>
      <c r="C5001" t="s">
        <v>10</v>
      </c>
      <c r="D5001" t="s">
        <v>16698</v>
      </c>
      <c r="E5001" t="str">
        <f t="shared" ca="1" si="1106"/>
        <v>Boston</v>
      </c>
      <c r="F5001" t="s">
        <v>24067</v>
      </c>
      <c r="G5001">
        <f t="shared" ca="1" si="1093"/>
        <v>8881916467</v>
      </c>
      <c r="H5001" t="s">
        <v>16699</v>
      </c>
      <c r="I5001">
        <v>37228</v>
      </c>
      <c r="J5001" t="str">
        <f t="shared" ca="1" si="1094"/>
        <v>Female</v>
      </c>
      <c r="K5001">
        <f t="shared" ca="1" si="1095"/>
        <v>31</v>
      </c>
      <c r="L5001" t="str">
        <f t="shared" ca="1" si="1096"/>
        <v>Adult</v>
      </c>
      <c r="M5001" t="str">
        <f t="shared" ca="1" si="1097"/>
        <v>Yes</v>
      </c>
      <c r="N5001" t="str">
        <f t="shared" ca="1" si="1097"/>
        <v>No</v>
      </c>
      <c r="O5001" t="str">
        <f t="shared" ca="1" si="1097"/>
        <v>Yes</v>
      </c>
      <c r="P5001" t="str">
        <f t="shared" ca="1" si="1097"/>
        <v>Yes</v>
      </c>
      <c r="Q5001" t="str">
        <f t="shared" ca="1" si="1098"/>
        <v>Yes</v>
      </c>
      <c r="R5001">
        <f t="shared" ca="1" si="1099"/>
        <v>1</v>
      </c>
      <c r="S5001">
        <f t="shared" ca="1" si="1100"/>
        <v>0</v>
      </c>
      <c r="T5001">
        <f t="shared" ca="1" si="1101"/>
        <v>3</v>
      </c>
      <c r="U5001">
        <f t="shared" ca="1" si="1102"/>
        <v>3</v>
      </c>
      <c r="V5001">
        <f t="shared" ca="1" si="1103"/>
        <v>4</v>
      </c>
      <c r="W5001">
        <f t="shared" ca="1" si="1104"/>
        <v>4</v>
      </c>
      <c r="X5001">
        <f t="shared" ca="1" si="1105"/>
        <v>15</v>
      </c>
    </row>
    <row r="5002" spans="1:24" x14ac:dyDescent="0.25">
      <c r="A5002">
        <v>393180</v>
      </c>
      <c r="B5002" t="s">
        <v>16700</v>
      </c>
      <c r="C5002" t="s">
        <v>10</v>
      </c>
      <c r="D5002" t="s">
        <v>16701</v>
      </c>
      <c r="E5002" t="str">
        <f t="shared" ca="1" si="1106"/>
        <v>Watertown</v>
      </c>
      <c r="F5002" t="s">
        <v>24067</v>
      </c>
      <c r="G5002">
        <f t="shared" ca="1" si="1093"/>
        <v>9554031633</v>
      </c>
      <c r="H5002" t="s">
        <v>16702</v>
      </c>
      <c r="I5002">
        <v>60077</v>
      </c>
      <c r="J5002" t="str">
        <f t="shared" ca="1" si="1094"/>
        <v>Female</v>
      </c>
      <c r="K5002">
        <f t="shared" ca="1" si="1095"/>
        <v>24</v>
      </c>
      <c r="L5002" t="str">
        <f t="shared" ca="1" si="1096"/>
        <v>Adult</v>
      </c>
      <c r="M5002" t="str">
        <f t="shared" ca="1" si="1097"/>
        <v>Yes</v>
      </c>
      <c r="N5002" t="str">
        <f t="shared" ca="1" si="1097"/>
        <v>No</v>
      </c>
      <c r="O5002" t="str">
        <f t="shared" ca="1" si="1097"/>
        <v>No</v>
      </c>
      <c r="P5002" t="str">
        <f t="shared" ca="1" si="1097"/>
        <v>No</v>
      </c>
      <c r="Q5002" t="str">
        <f t="shared" ca="1" si="1098"/>
        <v>No</v>
      </c>
      <c r="R5002">
        <f t="shared" ca="1" si="1099"/>
        <v>4</v>
      </c>
      <c r="S5002">
        <f t="shared" ca="1" si="1100"/>
        <v>5</v>
      </c>
      <c r="T5002">
        <f t="shared" ca="1" si="1101"/>
        <v>0</v>
      </c>
      <c r="U5002">
        <f t="shared" ca="1" si="1102"/>
        <v>3</v>
      </c>
      <c r="V5002">
        <f t="shared" ca="1" si="1103"/>
        <v>0</v>
      </c>
      <c r="W5002">
        <f t="shared" ca="1" si="1104"/>
        <v>0</v>
      </c>
      <c r="X5002">
        <f t="shared" ca="1" si="1105"/>
        <v>12</v>
      </c>
    </row>
    <row r="5003" spans="1:24" x14ac:dyDescent="0.25">
      <c r="A5003">
        <v>393524</v>
      </c>
      <c r="B5003" t="s">
        <v>16703</v>
      </c>
      <c r="C5003" t="s">
        <v>10</v>
      </c>
      <c r="D5003" t="s">
        <v>16704</v>
      </c>
      <c r="E5003" t="str">
        <f t="shared" ca="1" si="1106"/>
        <v>Winthrop</v>
      </c>
      <c r="F5003" t="s">
        <v>24067</v>
      </c>
      <c r="G5003">
        <f t="shared" ca="1" si="1093"/>
        <v>3060507983</v>
      </c>
      <c r="H5003" t="s">
        <v>16705</v>
      </c>
      <c r="I5003">
        <v>91801</v>
      </c>
      <c r="J5003" t="str">
        <f t="shared" ca="1" si="1094"/>
        <v>Male</v>
      </c>
      <c r="K5003">
        <f t="shared" ca="1" si="1095"/>
        <v>53</v>
      </c>
      <c r="L5003" t="str">
        <f t="shared" ca="1" si="1096"/>
        <v>Adult</v>
      </c>
      <c r="M5003" t="str">
        <f t="shared" ca="1" si="1097"/>
        <v>Yes</v>
      </c>
      <c r="N5003" t="str">
        <f t="shared" ca="1" si="1097"/>
        <v>Yes</v>
      </c>
      <c r="O5003" t="str">
        <f t="shared" ca="1" si="1097"/>
        <v>No</v>
      </c>
      <c r="P5003" t="str">
        <f t="shared" ca="1" si="1097"/>
        <v>Yes</v>
      </c>
      <c r="Q5003" t="str">
        <f t="shared" ca="1" si="1098"/>
        <v>Yes</v>
      </c>
      <c r="R5003">
        <f t="shared" ca="1" si="1099"/>
        <v>1</v>
      </c>
      <c r="S5003">
        <f t="shared" ca="1" si="1100"/>
        <v>0</v>
      </c>
      <c r="T5003">
        <f t="shared" ca="1" si="1101"/>
        <v>3</v>
      </c>
      <c r="U5003">
        <f t="shared" ca="1" si="1102"/>
        <v>3</v>
      </c>
      <c r="V5003">
        <f t="shared" ca="1" si="1103"/>
        <v>4</v>
      </c>
      <c r="W5003">
        <f t="shared" ca="1" si="1104"/>
        <v>4</v>
      </c>
      <c r="X5003">
        <f t="shared" ca="1" si="1105"/>
        <v>15</v>
      </c>
    </row>
    <row r="5004" spans="1:24" x14ac:dyDescent="0.25">
      <c r="A5004">
        <v>393649</v>
      </c>
      <c r="B5004" t="s">
        <v>2001</v>
      </c>
      <c r="C5004" t="s">
        <v>10</v>
      </c>
      <c r="D5004" t="s">
        <v>16706</v>
      </c>
      <c r="E5004" t="str">
        <f t="shared" ca="1" si="1106"/>
        <v>Winthrop</v>
      </c>
      <c r="F5004" t="s">
        <v>24067</v>
      </c>
      <c r="G5004">
        <f t="shared" ca="1" si="1093"/>
        <v>9840447609</v>
      </c>
      <c r="H5004" t="s">
        <v>16707</v>
      </c>
      <c r="I5004">
        <v>90247</v>
      </c>
      <c r="J5004" t="str">
        <f t="shared" ca="1" si="1094"/>
        <v>Female</v>
      </c>
      <c r="K5004">
        <f t="shared" ca="1" si="1095"/>
        <v>25</v>
      </c>
      <c r="L5004" t="str">
        <f t="shared" ca="1" si="1096"/>
        <v>Adult</v>
      </c>
      <c r="M5004" t="str">
        <f t="shared" ca="1" si="1097"/>
        <v>No</v>
      </c>
      <c r="N5004" t="str">
        <f t="shared" ca="1" si="1097"/>
        <v>Yes</v>
      </c>
      <c r="O5004" t="str">
        <f t="shared" ca="1" si="1097"/>
        <v>Yes</v>
      </c>
      <c r="P5004" t="str">
        <f t="shared" ca="1" si="1097"/>
        <v>Yes</v>
      </c>
      <c r="Q5004" t="str">
        <f t="shared" ca="1" si="1098"/>
        <v>No</v>
      </c>
      <c r="R5004">
        <f t="shared" ca="1" si="1099"/>
        <v>2</v>
      </c>
      <c r="S5004">
        <f t="shared" ca="1" si="1100"/>
        <v>3</v>
      </c>
      <c r="T5004">
        <f t="shared" ca="1" si="1101"/>
        <v>5</v>
      </c>
      <c r="U5004">
        <f t="shared" ca="1" si="1102"/>
        <v>0</v>
      </c>
      <c r="V5004">
        <f t="shared" ca="1" si="1103"/>
        <v>4</v>
      </c>
      <c r="W5004">
        <f t="shared" ca="1" si="1104"/>
        <v>0</v>
      </c>
      <c r="X5004">
        <f t="shared" ca="1" si="1105"/>
        <v>14</v>
      </c>
    </row>
    <row r="5005" spans="1:24" x14ac:dyDescent="0.25">
      <c r="A5005">
        <v>393861</v>
      </c>
      <c r="B5005" t="s">
        <v>16708</v>
      </c>
      <c r="C5005" t="s">
        <v>10</v>
      </c>
      <c r="D5005" t="s">
        <v>16709</v>
      </c>
      <c r="E5005" t="str">
        <f t="shared" ca="1" si="1106"/>
        <v>Chelsea</v>
      </c>
      <c r="F5005" t="s">
        <v>24067</v>
      </c>
      <c r="G5005">
        <f t="shared" ca="1" si="1093"/>
        <v>7492036143</v>
      </c>
      <c r="H5005" t="s">
        <v>16710</v>
      </c>
      <c r="I5005">
        <v>92683</v>
      </c>
      <c r="J5005" t="str">
        <f t="shared" ca="1" si="1094"/>
        <v>Male</v>
      </c>
      <c r="K5005">
        <f t="shared" ca="1" si="1095"/>
        <v>59</v>
      </c>
      <c r="L5005" t="str">
        <f t="shared" ca="1" si="1096"/>
        <v>Adult</v>
      </c>
      <c r="M5005" t="str">
        <f t="shared" ca="1" si="1097"/>
        <v>Yes</v>
      </c>
      <c r="N5005" t="str">
        <f t="shared" ca="1" si="1097"/>
        <v>No</v>
      </c>
      <c r="O5005" t="str">
        <f t="shared" ca="1" si="1097"/>
        <v>No</v>
      </c>
      <c r="P5005" t="str">
        <f t="shared" ca="1" si="1097"/>
        <v>No</v>
      </c>
      <c r="Q5005" t="str">
        <f t="shared" ca="1" si="1098"/>
        <v>Yes</v>
      </c>
      <c r="R5005">
        <f t="shared" ca="1" si="1099"/>
        <v>2</v>
      </c>
      <c r="S5005">
        <f t="shared" ca="1" si="1100"/>
        <v>3</v>
      </c>
      <c r="T5005">
        <f t="shared" ca="1" si="1101"/>
        <v>0</v>
      </c>
      <c r="U5005">
        <f t="shared" ca="1" si="1102"/>
        <v>3</v>
      </c>
      <c r="V5005">
        <f t="shared" ca="1" si="1103"/>
        <v>0</v>
      </c>
      <c r="W5005">
        <f t="shared" ca="1" si="1104"/>
        <v>4</v>
      </c>
      <c r="X5005">
        <f t="shared" ca="1" si="1105"/>
        <v>12</v>
      </c>
    </row>
    <row r="5006" spans="1:24" x14ac:dyDescent="0.25">
      <c r="A5006">
        <v>393977</v>
      </c>
      <c r="B5006" t="s">
        <v>16711</v>
      </c>
      <c r="C5006" t="s">
        <v>10</v>
      </c>
      <c r="D5006" t="s">
        <v>16712</v>
      </c>
      <c r="E5006" t="str">
        <f t="shared" ca="1" si="1106"/>
        <v>Brookline</v>
      </c>
      <c r="F5006" t="s">
        <v>24067</v>
      </c>
      <c r="G5006">
        <f t="shared" ca="1" si="1093"/>
        <v>7032311732</v>
      </c>
      <c r="H5006" t="s">
        <v>16713</v>
      </c>
      <c r="I5006">
        <v>92154</v>
      </c>
      <c r="J5006" t="str">
        <f t="shared" ca="1" si="1094"/>
        <v>Female</v>
      </c>
      <c r="K5006">
        <f t="shared" ca="1" si="1095"/>
        <v>63</v>
      </c>
      <c r="L5006" t="str">
        <f t="shared" ca="1" si="1096"/>
        <v>Adult</v>
      </c>
      <c r="M5006" t="str">
        <f t="shared" ca="1" si="1097"/>
        <v>Yes</v>
      </c>
      <c r="N5006" t="str">
        <f t="shared" ca="1" si="1097"/>
        <v>Yes</v>
      </c>
      <c r="O5006" t="str">
        <f t="shared" ca="1" si="1097"/>
        <v>No</v>
      </c>
      <c r="P5006" t="str">
        <f t="shared" ca="1" si="1097"/>
        <v>No</v>
      </c>
      <c r="Q5006" t="str">
        <f t="shared" ca="1" si="1098"/>
        <v>No</v>
      </c>
      <c r="R5006">
        <f t="shared" ca="1" si="1099"/>
        <v>5</v>
      </c>
      <c r="S5006">
        <f t="shared" ca="1" si="1100"/>
        <v>5</v>
      </c>
      <c r="T5006">
        <f t="shared" ca="1" si="1101"/>
        <v>3</v>
      </c>
      <c r="U5006">
        <f t="shared" ca="1" si="1102"/>
        <v>3</v>
      </c>
      <c r="V5006">
        <f t="shared" ca="1" si="1103"/>
        <v>0</v>
      </c>
      <c r="W5006">
        <f t="shared" ca="1" si="1104"/>
        <v>0</v>
      </c>
      <c r="X5006">
        <f t="shared" ca="1" si="1105"/>
        <v>16</v>
      </c>
    </row>
    <row r="5007" spans="1:24" x14ac:dyDescent="0.25">
      <c r="A5007">
        <v>395195</v>
      </c>
      <c r="B5007" t="s">
        <v>16714</v>
      </c>
      <c r="C5007" t="s">
        <v>10</v>
      </c>
      <c r="D5007" t="s">
        <v>16715</v>
      </c>
      <c r="E5007" t="str">
        <f t="shared" ca="1" si="1106"/>
        <v>Quincy</v>
      </c>
      <c r="F5007" t="s">
        <v>24067</v>
      </c>
      <c r="G5007">
        <f t="shared" ca="1" si="1093"/>
        <v>3685768283</v>
      </c>
      <c r="H5007" t="s">
        <v>16716</v>
      </c>
      <c r="I5007">
        <v>92374</v>
      </c>
      <c r="J5007" t="str">
        <f t="shared" ca="1" si="1094"/>
        <v>Male</v>
      </c>
      <c r="K5007">
        <f t="shared" ca="1" si="1095"/>
        <v>43</v>
      </c>
      <c r="L5007" t="str">
        <f t="shared" ca="1" si="1096"/>
        <v>Adult</v>
      </c>
      <c r="M5007" t="str">
        <f t="shared" ca="1" si="1097"/>
        <v>Yes</v>
      </c>
      <c r="N5007" t="str">
        <f t="shared" ca="1" si="1097"/>
        <v>Yes</v>
      </c>
      <c r="O5007" t="str">
        <f t="shared" ca="1" si="1097"/>
        <v>No</v>
      </c>
      <c r="P5007" t="str">
        <f t="shared" ca="1" si="1097"/>
        <v>No</v>
      </c>
      <c r="Q5007" t="str">
        <f t="shared" ca="1" si="1098"/>
        <v>Yes</v>
      </c>
      <c r="R5007">
        <f t="shared" ca="1" si="1099"/>
        <v>5</v>
      </c>
      <c r="S5007">
        <f t="shared" ca="1" si="1100"/>
        <v>5</v>
      </c>
      <c r="T5007">
        <f t="shared" ca="1" si="1101"/>
        <v>3</v>
      </c>
      <c r="U5007">
        <f t="shared" ca="1" si="1102"/>
        <v>3</v>
      </c>
      <c r="V5007">
        <f t="shared" ca="1" si="1103"/>
        <v>0</v>
      </c>
      <c r="W5007">
        <f t="shared" ca="1" si="1104"/>
        <v>4</v>
      </c>
      <c r="X5007">
        <f t="shared" ca="1" si="1105"/>
        <v>20</v>
      </c>
    </row>
    <row r="5008" spans="1:24" x14ac:dyDescent="0.25">
      <c r="A5008">
        <v>395362</v>
      </c>
      <c r="B5008" t="s">
        <v>16717</v>
      </c>
      <c r="C5008" t="s">
        <v>10</v>
      </c>
      <c r="D5008" t="s">
        <v>16718</v>
      </c>
      <c r="E5008" t="str">
        <f t="shared" ca="1" si="1106"/>
        <v>Watertown</v>
      </c>
      <c r="F5008" t="s">
        <v>24067</v>
      </c>
      <c r="G5008">
        <f t="shared" ca="1" si="1093"/>
        <v>4648548261</v>
      </c>
      <c r="H5008" t="s">
        <v>16719</v>
      </c>
      <c r="I5008">
        <v>92252</v>
      </c>
      <c r="J5008" t="str">
        <f t="shared" ca="1" si="1094"/>
        <v>Female</v>
      </c>
      <c r="K5008">
        <f t="shared" ca="1" si="1095"/>
        <v>37</v>
      </c>
      <c r="L5008" t="str">
        <f t="shared" ca="1" si="1096"/>
        <v>Adult</v>
      </c>
      <c r="M5008" t="str">
        <f t="shared" ca="1" si="1097"/>
        <v>No</v>
      </c>
      <c r="N5008" t="str">
        <f t="shared" ca="1" si="1097"/>
        <v>No</v>
      </c>
      <c r="O5008" t="str">
        <f t="shared" ca="1" si="1097"/>
        <v>No</v>
      </c>
      <c r="P5008" t="str">
        <f t="shared" ca="1" si="1097"/>
        <v>No</v>
      </c>
      <c r="Q5008" t="str">
        <f t="shared" ca="1" si="1098"/>
        <v>No</v>
      </c>
      <c r="R5008">
        <f t="shared" ca="1" si="1099"/>
        <v>2</v>
      </c>
      <c r="S5008">
        <f t="shared" ca="1" si="1100"/>
        <v>3</v>
      </c>
      <c r="T5008">
        <f t="shared" ca="1" si="1101"/>
        <v>0</v>
      </c>
      <c r="U5008">
        <f t="shared" ca="1" si="1102"/>
        <v>0</v>
      </c>
      <c r="V5008">
        <f t="shared" ca="1" si="1103"/>
        <v>0</v>
      </c>
      <c r="W5008">
        <f t="shared" ca="1" si="1104"/>
        <v>0</v>
      </c>
      <c r="X5008">
        <f t="shared" ca="1" si="1105"/>
        <v>5</v>
      </c>
    </row>
    <row r="5009" spans="1:24" x14ac:dyDescent="0.25">
      <c r="A5009">
        <v>395690</v>
      </c>
      <c r="B5009" t="s">
        <v>756</v>
      </c>
      <c r="C5009" t="s">
        <v>10</v>
      </c>
      <c r="D5009" t="s">
        <v>757</v>
      </c>
      <c r="E5009" t="str">
        <f t="shared" ca="1" si="1106"/>
        <v>Quincy</v>
      </c>
      <c r="F5009" t="s">
        <v>24067</v>
      </c>
      <c r="G5009">
        <f t="shared" ca="1" si="1093"/>
        <v>6454321346</v>
      </c>
      <c r="H5009" t="s">
        <v>16720</v>
      </c>
      <c r="I5009" t="s">
        <v>758</v>
      </c>
      <c r="J5009" t="str">
        <f t="shared" ca="1" si="1094"/>
        <v>Female</v>
      </c>
      <c r="K5009">
        <f t="shared" ca="1" si="1095"/>
        <v>27</v>
      </c>
      <c r="L5009" t="str">
        <f t="shared" ca="1" si="1096"/>
        <v>Adult</v>
      </c>
      <c r="M5009" t="str">
        <f t="shared" ca="1" si="1097"/>
        <v>No</v>
      </c>
      <c r="N5009" t="str">
        <f t="shared" ca="1" si="1097"/>
        <v>No</v>
      </c>
      <c r="O5009" t="str">
        <f t="shared" ca="1" si="1097"/>
        <v>Yes</v>
      </c>
      <c r="P5009" t="str">
        <f t="shared" ca="1" si="1097"/>
        <v>Yes</v>
      </c>
      <c r="Q5009" t="str">
        <f t="shared" ca="1" si="1098"/>
        <v>No</v>
      </c>
      <c r="R5009">
        <f t="shared" ca="1" si="1099"/>
        <v>3</v>
      </c>
      <c r="S5009">
        <f t="shared" ca="1" si="1100"/>
        <v>3</v>
      </c>
      <c r="T5009">
        <f t="shared" ca="1" si="1101"/>
        <v>3</v>
      </c>
      <c r="U5009">
        <f t="shared" ca="1" si="1102"/>
        <v>0</v>
      </c>
      <c r="V5009">
        <f t="shared" ca="1" si="1103"/>
        <v>4</v>
      </c>
      <c r="W5009">
        <f t="shared" ca="1" si="1104"/>
        <v>0</v>
      </c>
      <c r="X5009">
        <f t="shared" ca="1" si="1105"/>
        <v>13</v>
      </c>
    </row>
    <row r="5010" spans="1:24" x14ac:dyDescent="0.25">
      <c r="A5010">
        <v>397270</v>
      </c>
      <c r="B5010" t="s">
        <v>16721</v>
      </c>
      <c r="C5010" t="s">
        <v>10</v>
      </c>
      <c r="D5010" t="s">
        <v>16722</v>
      </c>
      <c r="E5010" t="str">
        <f t="shared" ca="1" si="1106"/>
        <v>Quincy</v>
      </c>
      <c r="F5010" t="s">
        <v>24067</v>
      </c>
      <c r="G5010">
        <f t="shared" ca="1" si="1093"/>
        <v>8504161169</v>
      </c>
      <c r="H5010" t="s">
        <v>16724</v>
      </c>
      <c r="I5010" t="s">
        <v>16723</v>
      </c>
      <c r="J5010" t="str">
        <f t="shared" ca="1" si="1094"/>
        <v>Female</v>
      </c>
      <c r="K5010">
        <f t="shared" ca="1" si="1095"/>
        <v>44</v>
      </c>
      <c r="L5010" t="str">
        <f t="shared" ca="1" si="1096"/>
        <v>Adult</v>
      </c>
      <c r="M5010" t="str">
        <f t="shared" ca="1" si="1097"/>
        <v>No</v>
      </c>
      <c r="N5010" t="str">
        <f t="shared" ca="1" si="1097"/>
        <v>Yes</v>
      </c>
      <c r="O5010" t="str">
        <f t="shared" ca="1" si="1097"/>
        <v>No</v>
      </c>
      <c r="P5010" t="str">
        <f t="shared" ca="1" si="1097"/>
        <v>No</v>
      </c>
      <c r="Q5010" t="str">
        <f t="shared" ca="1" si="1098"/>
        <v>No</v>
      </c>
      <c r="R5010">
        <f t="shared" ca="1" si="1099"/>
        <v>4</v>
      </c>
      <c r="S5010">
        <f t="shared" ca="1" si="1100"/>
        <v>5</v>
      </c>
      <c r="T5010">
        <f t="shared" ca="1" si="1101"/>
        <v>3</v>
      </c>
      <c r="U5010">
        <f t="shared" ca="1" si="1102"/>
        <v>0</v>
      </c>
      <c r="V5010">
        <f t="shared" ca="1" si="1103"/>
        <v>0</v>
      </c>
      <c r="W5010">
        <f t="shared" ca="1" si="1104"/>
        <v>0</v>
      </c>
      <c r="X5010">
        <f t="shared" ca="1" si="1105"/>
        <v>12</v>
      </c>
    </row>
    <row r="5011" spans="1:24" x14ac:dyDescent="0.25">
      <c r="A5011">
        <v>397942</v>
      </c>
      <c r="B5011" t="s">
        <v>2001</v>
      </c>
      <c r="C5011" t="s">
        <v>10</v>
      </c>
      <c r="D5011" t="s">
        <v>16725</v>
      </c>
      <c r="E5011" t="str">
        <f t="shared" ca="1" si="1106"/>
        <v>Needham</v>
      </c>
      <c r="F5011" t="s">
        <v>24067</v>
      </c>
      <c r="G5011">
        <f t="shared" ca="1" si="1093"/>
        <v>8595432657</v>
      </c>
      <c r="H5011" t="s">
        <v>2003</v>
      </c>
      <c r="I5011">
        <v>93727</v>
      </c>
      <c r="J5011" t="str">
        <f t="shared" ca="1" si="1094"/>
        <v>Male</v>
      </c>
      <c r="K5011">
        <f t="shared" ca="1" si="1095"/>
        <v>47</v>
      </c>
      <c r="L5011" t="str">
        <f t="shared" ca="1" si="1096"/>
        <v>Adult</v>
      </c>
      <c r="M5011" t="str">
        <f t="shared" ca="1" si="1097"/>
        <v>No</v>
      </c>
      <c r="N5011" t="str">
        <f t="shared" ca="1" si="1097"/>
        <v>Yes</v>
      </c>
      <c r="O5011" t="str">
        <f t="shared" ca="1" si="1097"/>
        <v>No</v>
      </c>
      <c r="P5011" t="str">
        <f t="shared" ca="1" si="1097"/>
        <v>No</v>
      </c>
      <c r="Q5011" t="str">
        <f t="shared" ca="1" si="1098"/>
        <v>Yes</v>
      </c>
      <c r="R5011">
        <f t="shared" ca="1" si="1099"/>
        <v>1</v>
      </c>
      <c r="S5011">
        <f t="shared" ca="1" si="1100"/>
        <v>0</v>
      </c>
      <c r="T5011">
        <f t="shared" ca="1" si="1101"/>
        <v>3</v>
      </c>
      <c r="U5011">
        <f t="shared" ca="1" si="1102"/>
        <v>0</v>
      </c>
      <c r="V5011">
        <f t="shared" ca="1" si="1103"/>
        <v>0</v>
      </c>
      <c r="W5011">
        <f t="shared" ca="1" si="1104"/>
        <v>4</v>
      </c>
      <c r="X5011">
        <f t="shared" ca="1" si="1105"/>
        <v>8</v>
      </c>
    </row>
    <row r="5012" spans="1:24" x14ac:dyDescent="0.25">
      <c r="A5012">
        <v>398130</v>
      </c>
      <c r="B5012" t="s">
        <v>16726</v>
      </c>
      <c r="C5012" t="s">
        <v>10</v>
      </c>
      <c r="D5012" t="s">
        <v>16727</v>
      </c>
      <c r="E5012" t="str">
        <f t="shared" ca="1" si="1106"/>
        <v>Dedham</v>
      </c>
      <c r="F5012" t="s">
        <v>24067</v>
      </c>
      <c r="G5012">
        <f t="shared" ca="1" si="1093"/>
        <v>1580215386</v>
      </c>
      <c r="H5012" t="s">
        <v>16728</v>
      </c>
      <c r="I5012">
        <v>91016</v>
      </c>
      <c r="J5012" t="str">
        <f t="shared" ca="1" si="1094"/>
        <v>Female</v>
      </c>
      <c r="K5012">
        <f t="shared" ca="1" si="1095"/>
        <v>23</v>
      </c>
      <c r="L5012" t="str">
        <f t="shared" ca="1" si="1096"/>
        <v>Adult</v>
      </c>
      <c r="M5012" t="str">
        <f t="shared" ca="1" si="1097"/>
        <v>Yes</v>
      </c>
      <c r="N5012" t="str">
        <f t="shared" ca="1" si="1097"/>
        <v>No</v>
      </c>
      <c r="O5012" t="str">
        <f t="shared" ca="1" si="1097"/>
        <v>No</v>
      </c>
      <c r="P5012" t="str">
        <f t="shared" ca="1" si="1097"/>
        <v>Yes</v>
      </c>
      <c r="Q5012" t="str">
        <f t="shared" ca="1" si="1098"/>
        <v>Yes</v>
      </c>
      <c r="R5012">
        <f t="shared" ca="1" si="1099"/>
        <v>1</v>
      </c>
      <c r="S5012">
        <f t="shared" ca="1" si="1100"/>
        <v>0</v>
      </c>
      <c r="T5012">
        <f t="shared" ca="1" si="1101"/>
        <v>0</v>
      </c>
      <c r="U5012">
        <f t="shared" ca="1" si="1102"/>
        <v>3</v>
      </c>
      <c r="V5012">
        <f t="shared" ca="1" si="1103"/>
        <v>4</v>
      </c>
      <c r="W5012">
        <f t="shared" ca="1" si="1104"/>
        <v>4</v>
      </c>
      <c r="X5012">
        <f t="shared" ca="1" si="1105"/>
        <v>12</v>
      </c>
    </row>
    <row r="5013" spans="1:24" x14ac:dyDescent="0.25">
      <c r="A5013">
        <v>398574</v>
      </c>
      <c r="B5013" t="s">
        <v>16729</v>
      </c>
      <c r="C5013" t="s">
        <v>10</v>
      </c>
      <c r="D5013" t="s">
        <v>16730</v>
      </c>
      <c r="E5013" t="str">
        <f t="shared" ca="1" si="1106"/>
        <v>Quincy</v>
      </c>
      <c r="F5013" t="s">
        <v>24067</v>
      </c>
      <c r="G5013">
        <f t="shared" ca="1" si="1093"/>
        <v>1260041334</v>
      </c>
      <c r="H5013" t="s">
        <v>16732</v>
      </c>
      <c r="I5013" t="s">
        <v>16731</v>
      </c>
      <c r="J5013" t="str">
        <f t="shared" ca="1" si="1094"/>
        <v>Female</v>
      </c>
      <c r="K5013">
        <f t="shared" ca="1" si="1095"/>
        <v>56</v>
      </c>
      <c r="L5013" t="str">
        <f t="shared" ca="1" si="1096"/>
        <v>Adult</v>
      </c>
      <c r="M5013" t="str">
        <f t="shared" ca="1" si="1097"/>
        <v>Yes</v>
      </c>
      <c r="N5013" t="str">
        <f t="shared" ca="1" si="1097"/>
        <v>Yes</v>
      </c>
      <c r="O5013" t="str">
        <f t="shared" ca="1" si="1097"/>
        <v>No</v>
      </c>
      <c r="P5013" t="str">
        <f t="shared" ca="1" si="1097"/>
        <v>Yes</v>
      </c>
      <c r="Q5013" t="str">
        <f t="shared" ca="1" si="1098"/>
        <v>Yes</v>
      </c>
      <c r="R5013">
        <f t="shared" ca="1" si="1099"/>
        <v>2</v>
      </c>
      <c r="S5013">
        <f t="shared" ca="1" si="1100"/>
        <v>3</v>
      </c>
      <c r="T5013">
        <f t="shared" ca="1" si="1101"/>
        <v>3</v>
      </c>
      <c r="U5013">
        <f t="shared" ca="1" si="1102"/>
        <v>3</v>
      </c>
      <c r="V5013">
        <f t="shared" ca="1" si="1103"/>
        <v>4</v>
      </c>
      <c r="W5013">
        <f t="shared" ca="1" si="1104"/>
        <v>4</v>
      </c>
      <c r="X5013">
        <f t="shared" ca="1" si="1105"/>
        <v>19</v>
      </c>
    </row>
    <row r="5014" spans="1:24" x14ac:dyDescent="0.25">
      <c r="A5014">
        <v>399212</v>
      </c>
      <c r="B5014" t="s">
        <v>16733</v>
      </c>
      <c r="C5014" t="s">
        <v>10</v>
      </c>
      <c r="D5014" t="s">
        <v>16734</v>
      </c>
      <c r="E5014" t="str">
        <f t="shared" ca="1" si="1106"/>
        <v>Everett</v>
      </c>
      <c r="F5014" t="s">
        <v>24067</v>
      </c>
      <c r="G5014">
        <f t="shared" ca="1" si="1093"/>
        <v>9154601403</v>
      </c>
      <c r="H5014" t="s">
        <v>16736</v>
      </c>
      <c r="I5014" t="s">
        <v>16735</v>
      </c>
      <c r="J5014" t="str">
        <f t="shared" ca="1" si="1094"/>
        <v>Male</v>
      </c>
      <c r="K5014">
        <f t="shared" ca="1" si="1095"/>
        <v>29</v>
      </c>
      <c r="L5014" t="str">
        <f t="shared" ca="1" si="1096"/>
        <v>Adult</v>
      </c>
      <c r="M5014" t="str">
        <f t="shared" ca="1" si="1097"/>
        <v>Yes</v>
      </c>
      <c r="N5014" t="str">
        <f t="shared" ca="1" si="1097"/>
        <v>Yes</v>
      </c>
      <c r="O5014" t="str">
        <f t="shared" ca="1" si="1097"/>
        <v>No</v>
      </c>
      <c r="P5014" t="str">
        <f t="shared" ca="1" si="1097"/>
        <v>No</v>
      </c>
      <c r="Q5014" t="str">
        <f t="shared" ca="1" si="1098"/>
        <v>Yes</v>
      </c>
      <c r="R5014">
        <f t="shared" ca="1" si="1099"/>
        <v>3</v>
      </c>
      <c r="S5014">
        <f t="shared" ca="1" si="1100"/>
        <v>3</v>
      </c>
      <c r="T5014">
        <f t="shared" ca="1" si="1101"/>
        <v>3</v>
      </c>
      <c r="U5014">
        <f t="shared" ca="1" si="1102"/>
        <v>3</v>
      </c>
      <c r="V5014">
        <f t="shared" ca="1" si="1103"/>
        <v>0</v>
      </c>
      <c r="W5014">
        <f t="shared" ca="1" si="1104"/>
        <v>4</v>
      </c>
      <c r="X5014">
        <f t="shared" ca="1" si="1105"/>
        <v>16</v>
      </c>
    </row>
    <row r="5015" spans="1:24" x14ac:dyDescent="0.25">
      <c r="A5015">
        <v>399869</v>
      </c>
      <c r="B5015" t="s">
        <v>16737</v>
      </c>
      <c r="C5015" t="s">
        <v>10</v>
      </c>
      <c r="D5015" t="s">
        <v>16738</v>
      </c>
      <c r="E5015" t="str">
        <f t="shared" ca="1" si="1106"/>
        <v>Watertown</v>
      </c>
      <c r="F5015" t="s">
        <v>24067</v>
      </c>
      <c r="G5015">
        <f t="shared" ca="1" si="1093"/>
        <v>3754892868</v>
      </c>
      <c r="H5015" t="s">
        <v>16740</v>
      </c>
      <c r="I5015" t="s">
        <v>16739</v>
      </c>
      <c r="J5015" t="str">
        <f t="shared" ca="1" si="1094"/>
        <v>Female</v>
      </c>
      <c r="K5015">
        <f t="shared" ca="1" si="1095"/>
        <v>36</v>
      </c>
      <c r="L5015" t="str">
        <f t="shared" ca="1" si="1096"/>
        <v>Adult</v>
      </c>
      <c r="M5015" t="str">
        <f t="shared" ca="1" si="1097"/>
        <v>No</v>
      </c>
      <c r="N5015" t="str">
        <f t="shared" ca="1" si="1097"/>
        <v>No</v>
      </c>
      <c r="O5015" t="str">
        <f t="shared" ca="1" si="1097"/>
        <v>No</v>
      </c>
      <c r="P5015" t="str">
        <f t="shared" ca="1" si="1097"/>
        <v>Yes</v>
      </c>
      <c r="Q5015" t="str">
        <f t="shared" ca="1" si="1098"/>
        <v>Yes</v>
      </c>
      <c r="R5015">
        <f t="shared" ca="1" si="1099"/>
        <v>2</v>
      </c>
      <c r="S5015">
        <f t="shared" ca="1" si="1100"/>
        <v>3</v>
      </c>
      <c r="T5015">
        <f t="shared" ca="1" si="1101"/>
        <v>0</v>
      </c>
      <c r="U5015">
        <f t="shared" ca="1" si="1102"/>
        <v>0</v>
      </c>
      <c r="V5015">
        <f t="shared" ca="1" si="1103"/>
        <v>4</v>
      </c>
      <c r="W5015">
        <f t="shared" ca="1" si="1104"/>
        <v>4</v>
      </c>
      <c r="X5015">
        <f t="shared" ca="1" si="1105"/>
        <v>13</v>
      </c>
    </row>
    <row r="5016" spans="1:24" x14ac:dyDescent="0.25">
      <c r="A5016">
        <v>399911</v>
      </c>
      <c r="B5016" t="s">
        <v>16741</v>
      </c>
      <c r="C5016" t="s">
        <v>10</v>
      </c>
      <c r="D5016" t="s">
        <v>10131</v>
      </c>
      <c r="E5016" t="str">
        <f t="shared" ca="1" si="1106"/>
        <v xml:space="preserve"> Milton</v>
      </c>
      <c r="F5016" t="s">
        <v>24067</v>
      </c>
      <c r="G5016">
        <f t="shared" ca="1" si="1093"/>
        <v>4220237032</v>
      </c>
      <c r="H5016" t="s">
        <v>16743</v>
      </c>
      <c r="I5016" t="s">
        <v>16742</v>
      </c>
      <c r="J5016" t="str">
        <f t="shared" ca="1" si="1094"/>
        <v>Female</v>
      </c>
      <c r="K5016">
        <f t="shared" ca="1" si="1095"/>
        <v>50</v>
      </c>
      <c r="L5016" t="str">
        <f t="shared" ca="1" si="1096"/>
        <v>Adult</v>
      </c>
      <c r="M5016" t="str">
        <f t="shared" ca="1" si="1097"/>
        <v>Yes</v>
      </c>
      <c r="N5016" t="str">
        <f t="shared" ca="1" si="1097"/>
        <v>No</v>
      </c>
      <c r="O5016" t="str">
        <f t="shared" ca="1" si="1097"/>
        <v>Yes</v>
      </c>
      <c r="P5016" t="str">
        <f t="shared" ca="1" si="1097"/>
        <v>Yes</v>
      </c>
      <c r="Q5016" t="str">
        <f t="shared" ca="1" si="1098"/>
        <v>No</v>
      </c>
      <c r="R5016">
        <f t="shared" ca="1" si="1099"/>
        <v>3</v>
      </c>
      <c r="S5016">
        <f t="shared" ca="1" si="1100"/>
        <v>3</v>
      </c>
      <c r="T5016">
        <f t="shared" ca="1" si="1101"/>
        <v>3</v>
      </c>
      <c r="U5016">
        <f t="shared" ca="1" si="1102"/>
        <v>3</v>
      </c>
      <c r="V5016">
        <f t="shared" ca="1" si="1103"/>
        <v>4</v>
      </c>
      <c r="W5016">
        <f t="shared" ca="1" si="1104"/>
        <v>0</v>
      </c>
      <c r="X5016">
        <f t="shared" ca="1" si="1105"/>
        <v>16</v>
      </c>
    </row>
    <row r="5017" spans="1:24" x14ac:dyDescent="0.25">
      <c r="A5017">
        <v>400080</v>
      </c>
      <c r="B5017" t="s">
        <v>16744</v>
      </c>
      <c r="C5017" t="s">
        <v>10</v>
      </c>
      <c r="D5017" t="s">
        <v>16745</v>
      </c>
      <c r="E5017" t="str">
        <f t="shared" ca="1" si="1106"/>
        <v>Cambridge</v>
      </c>
      <c r="F5017" t="s">
        <v>24067</v>
      </c>
      <c r="G5017">
        <f t="shared" ca="1" si="1093"/>
        <v>9477330365</v>
      </c>
      <c r="H5017" t="s">
        <v>16746</v>
      </c>
      <c r="I5017">
        <v>92324</v>
      </c>
      <c r="J5017" t="str">
        <f t="shared" ca="1" si="1094"/>
        <v>Female</v>
      </c>
      <c r="K5017">
        <f t="shared" ca="1" si="1095"/>
        <v>63</v>
      </c>
      <c r="L5017" t="str">
        <f t="shared" ca="1" si="1096"/>
        <v>Adult</v>
      </c>
      <c r="M5017" t="str">
        <f t="shared" ca="1" si="1097"/>
        <v>No</v>
      </c>
      <c r="N5017" t="str">
        <f t="shared" ca="1" si="1097"/>
        <v>Yes</v>
      </c>
      <c r="O5017" t="str">
        <f t="shared" ca="1" si="1097"/>
        <v>Yes</v>
      </c>
      <c r="P5017" t="str">
        <f t="shared" ca="1" si="1097"/>
        <v>No</v>
      </c>
      <c r="Q5017" t="str">
        <f t="shared" ca="1" si="1098"/>
        <v>No</v>
      </c>
      <c r="R5017">
        <f t="shared" ca="1" si="1099"/>
        <v>4</v>
      </c>
      <c r="S5017">
        <f t="shared" ca="1" si="1100"/>
        <v>5</v>
      </c>
      <c r="T5017">
        <f t="shared" ca="1" si="1101"/>
        <v>5</v>
      </c>
      <c r="U5017">
        <f t="shared" ca="1" si="1102"/>
        <v>0</v>
      </c>
      <c r="V5017">
        <f t="shared" ca="1" si="1103"/>
        <v>0</v>
      </c>
      <c r="W5017">
        <f t="shared" ca="1" si="1104"/>
        <v>0</v>
      </c>
      <c r="X5017">
        <f t="shared" ca="1" si="1105"/>
        <v>14</v>
      </c>
    </row>
    <row r="5018" spans="1:24" x14ac:dyDescent="0.25">
      <c r="A5018">
        <v>400187</v>
      </c>
      <c r="B5018" t="s">
        <v>16747</v>
      </c>
      <c r="C5018" t="s">
        <v>10</v>
      </c>
      <c r="D5018" t="s">
        <v>16748</v>
      </c>
      <c r="E5018" t="str">
        <f t="shared" ca="1" si="1106"/>
        <v>Quincy</v>
      </c>
      <c r="F5018" t="s">
        <v>24067</v>
      </c>
      <c r="G5018">
        <f t="shared" ca="1" si="1093"/>
        <v>8569692365</v>
      </c>
      <c r="H5018" t="s">
        <v>16749</v>
      </c>
      <c r="I5018">
        <v>92843</v>
      </c>
      <c r="J5018" t="str">
        <f t="shared" ca="1" si="1094"/>
        <v>Female</v>
      </c>
      <c r="K5018">
        <f t="shared" ca="1" si="1095"/>
        <v>44</v>
      </c>
      <c r="L5018" t="str">
        <f t="shared" ca="1" si="1096"/>
        <v>Adult</v>
      </c>
      <c r="M5018" t="str">
        <f t="shared" ca="1" si="1097"/>
        <v>Yes</v>
      </c>
      <c r="N5018" t="str">
        <f t="shared" ca="1" si="1097"/>
        <v>No</v>
      </c>
      <c r="O5018" t="str">
        <f t="shared" ca="1" si="1097"/>
        <v>Yes</v>
      </c>
      <c r="P5018" t="str">
        <f t="shared" ca="1" si="1097"/>
        <v>No</v>
      </c>
      <c r="Q5018" t="str">
        <f t="shared" ca="1" si="1098"/>
        <v>Yes</v>
      </c>
      <c r="R5018">
        <f t="shared" ca="1" si="1099"/>
        <v>1</v>
      </c>
      <c r="S5018">
        <f t="shared" ca="1" si="1100"/>
        <v>0</v>
      </c>
      <c r="T5018">
        <f t="shared" ca="1" si="1101"/>
        <v>3</v>
      </c>
      <c r="U5018">
        <f t="shared" ca="1" si="1102"/>
        <v>3</v>
      </c>
      <c r="V5018">
        <f t="shared" ca="1" si="1103"/>
        <v>0</v>
      </c>
      <c r="W5018">
        <f t="shared" ca="1" si="1104"/>
        <v>4</v>
      </c>
      <c r="X5018">
        <f t="shared" ca="1" si="1105"/>
        <v>11</v>
      </c>
    </row>
    <row r="5019" spans="1:24" x14ac:dyDescent="0.25">
      <c r="A5019">
        <v>400637</v>
      </c>
      <c r="B5019" t="s">
        <v>16750</v>
      </c>
      <c r="C5019" t="s">
        <v>10</v>
      </c>
      <c r="D5019" t="s">
        <v>16751</v>
      </c>
      <c r="E5019" t="str">
        <f t="shared" ca="1" si="1106"/>
        <v>Quincy</v>
      </c>
      <c r="F5019" t="s">
        <v>24067</v>
      </c>
      <c r="G5019">
        <f t="shared" ca="1" si="1093"/>
        <v>7727128143</v>
      </c>
      <c r="H5019" t="s">
        <v>16752</v>
      </c>
      <c r="I5019">
        <v>90280</v>
      </c>
      <c r="J5019" t="str">
        <f t="shared" ca="1" si="1094"/>
        <v>Male</v>
      </c>
      <c r="K5019">
        <f t="shared" ca="1" si="1095"/>
        <v>53</v>
      </c>
      <c r="L5019" t="str">
        <f t="shared" ca="1" si="1096"/>
        <v>Adult</v>
      </c>
      <c r="M5019" t="str">
        <f t="shared" ca="1" si="1097"/>
        <v>Yes</v>
      </c>
      <c r="N5019" t="str">
        <f t="shared" ca="1" si="1097"/>
        <v>Yes</v>
      </c>
      <c r="O5019" t="str">
        <f t="shared" ca="1" si="1097"/>
        <v>Yes</v>
      </c>
      <c r="P5019" t="str">
        <f t="shared" ca="1" si="1097"/>
        <v>No</v>
      </c>
      <c r="Q5019" t="str">
        <f t="shared" ca="1" si="1098"/>
        <v>No</v>
      </c>
      <c r="R5019">
        <f t="shared" ca="1" si="1099"/>
        <v>2</v>
      </c>
      <c r="S5019">
        <f t="shared" ca="1" si="1100"/>
        <v>3</v>
      </c>
      <c r="T5019">
        <f t="shared" ca="1" si="1101"/>
        <v>5</v>
      </c>
      <c r="U5019">
        <f t="shared" ca="1" si="1102"/>
        <v>3</v>
      </c>
      <c r="V5019">
        <f t="shared" ca="1" si="1103"/>
        <v>0</v>
      </c>
      <c r="W5019">
        <f t="shared" ca="1" si="1104"/>
        <v>0</v>
      </c>
      <c r="X5019">
        <f t="shared" ca="1" si="1105"/>
        <v>13</v>
      </c>
    </row>
    <row r="5020" spans="1:24" x14ac:dyDescent="0.25">
      <c r="A5020">
        <v>401223</v>
      </c>
      <c r="B5020" t="s">
        <v>16753</v>
      </c>
      <c r="C5020" t="s">
        <v>10</v>
      </c>
      <c r="D5020" t="s">
        <v>16754</v>
      </c>
      <c r="E5020" t="str">
        <f t="shared" ca="1" si="1106"/>
        <v>Dedham</v>
      </c>
      <c r="F5020" t="s">
        <v>24067</v>
      </c>
      <c r="G5020">
        <f t="shared" ca="1" si="1093"/>
        <v>3124582480</v>
      </c>
      <c r="H5020" t="s">
        <v>16755</v>
      </c>
      <c r="I5020">
        <v>90020</v>
      </c>
      <c r="J5020" t="str">
        <f t="shared" ca="1" si="1094"/>
        <v>Female</v>
      </c>
      <c r="K5020">
        <f t="shared" ca="1" si="1095"/>
        <v>58</v>
      </c>
      <c r="L5020" t="str">
        <f t="shared" ca="1" si="1096"/>
        <v>Adult</v>
      </c>
      <c r="M5020" t="str">
        <f t="shared" ca="1" si="1097"/>
        <v>Yes</v>
      </c>
      <c r="N5020" t="str">
        <f t="shared" ca="1" si="1097"/>
        <v>Yes</v>
      </c>
      <c r="O5020" t="str">
        <f t="shared" ca="1" si="1097"/>
        <v>No</v>
      </c>
      <c r="P5020" t="str">
        <f t="shared" ca="1" si="1097"/>
        <v>No</v>
      </c>
      <c r="Q5020" t="str">
        <f t="shared" ca="1" si="1098"/>
        <v>No</v>
      </c>
      <c r="R5020">
        <f t="shared" ca="1" si="1099"/>
        <v>3</v>
      </c>
      <c r="S5020">
        <f t="shared" ca="1" si="1100"/>
        <v>3</v>
      </c>
      <c r="T5020">
        <f t="shared" ca="1" si="1101"/>
        <v>3</v>
      </c>
      <c r="U5020">
        <f t="shared" ca="1" si="1102"/>
        <v>3</v>
      </c>
      <c r="V5020">
        <f t="shared" ca="1" si="1103"/>
        <v>0</v>
      </c>
      <c r="W5020">
        <f t="shared" ca="1" si="1104"/>
        <v>0</v>
      </c>
      <c r="X5020">
        <f t="shared" ca="1" si="1105"/>
        <v>12</v>
      </c>
    </row>
    <row r="5021" spans="1:24" x14ac:dyDescent="0.25">
      <c r="A5021">
        <v>401250</v>
      </c>
      <c r="B5021" t="s">
        <v>16756</v>
      </c>
      <c r="C5021" t="s">
        <v>10</v>
      </c>
      <c r="D5021" t="s">
        <v>16757</v>
      </c>
      <c r="E5021" t="str">
        <f t="shared" ca="1" si="1106"/>
        <v>Cambridge</v>
      </c>
      <c r="F5021" t="s">
        <v>24067</v>
      </c>
      <c r="G5021">
        <f t="shared" ca="1" si="1093"/>
        <v>3028032534</v>
      </c>
      <c r="H5021" t="s">
        <v>16758</v>
      </c>
      <c r="I5021">
        <v>90066</v>
      </c>
      <c r="J5021" t="str">
        <f t="shared" ca="1" si="1094"/>
        <v>Female</v>
      </c>
      <c r="K5021">
        <f t="shared" ca="1" si="1095"/>
        <v>57</v>
      </c>
      <c r="L5021" t="str">
        <f t="shared" ca="1" si="1096"/>
        <v>Adult</v>
      </c>
      <c r="M5021" t="str">
        <f t="shared" ca="1" si="1097"/>
        <v>No</v>
      </c>
      <c r="N5021" t="str">
        <f t="shared" ca="1" si="1097"/>
        <v>Yes</v>
      </c>
      <c r="O5021" t="str">
        <f t="shared" ca="1" si="1097"/>
        <v>Yes</v>
      </c>
      <c r="P5021" t="str">
        <f t="shared" ca="1" si="1097"/>
        <v>No</v>
      </c>
      <c r="Q5021" t="str">
        <f t="shared" ca="1" si="1098"/>
        <v>Yes</v>
      </c>
      <c r="R5021">
        <f t="shared" ca="1" si="1099"/>
        <v>2</v>
      </c>
      <c r="S5021">
        <f t="shared" ca="1" si="1100"/>
        <v>3</v>
      </c>
      <c r="T5021">
        <f t="shared" ca="1" si="1101"/>
        <v>5</v>
      </c>
      <c r="U5021">
        <f t="shared" ca="1" si="1102"/>
        <v>0</v>
      </c>
      <c r="V5021">
        <f t="shared" ca="1" si="1103"/>
        <v>0</v>
      </c>
      <c r="W5021">
        <f t="shared" ca="1" si="1104"/>
        <v>4</v>
      </c>
      <c r="X5021">
        <f t="shared" ca="1" si="1105"/>
        <v>14</v>
      </c>
    </row>
    <row r="5022" spans="1:24" x14ac:dyDescent="0.25">
      <c r="A5022">
        <v>401339</v>
      </c>
      <c r="B5022" t="s">
        <v>16759</v>
      </c>
      <c r="C5022" t="s">
        <v>10</v>
      </c>
      <c r="D5022" t="s">
        <v>16760</v>
      </c>
      <c r="E5022" t="str">
        <f t="shared" ca="1" si="1106"/>
        <v>Boston</v>
      </c>
      <c r="F5022" t="s">
        <v>24067</v>
      </c>
      <c r="G5022">
        <f t="shared" ca="1" si="1093"/>
        <v>4935403898</v>
      </c>
      <c r="H5022" t="s">
        <v>16762</v>
      </c>
      <c r="I5022" t="s">
        <v>16761</v>
      </c>
      <c r="J5022" t="str">
        <f t="shared" ca="1" si="1094"/>
        <v>Female</v>
      </c>
      <c r="K5022">
        <f t="shared" ca="1" si="1095"/>
        <v>25</v>
      </c>
      <c r="L5022" t="str">
        <f t="shared" ca="1" si="1096"/>
        <v>Adult</v>
      </c>
      <c r="M5022" t="str">
        <f t="shared" ca="1" si="1097"/>
        <v>No</v>
      </c>
      <c r="N5022" t="str">
        <f t="shared" ca="1" si="1097"/>
        <v>Yes</v>
      </c>
      <c r="O5022" t="str">
        <f t="shared" ca="1" si="1097"/>
        <v>No</v>
      </c>
      <c r="P5022" t="str">
        <f t="shared" ca="1" si="1097"/>
        <v>Yes</v>
      </c>
      <c r="Q5022" t="str">
        <f t="shared" ca="1" si="1098"/>
        <v>No</v>
      </c>
      <c r="R5022">
        <f t="shared" ca="1" si="1099"/>
        <v>4</v>
      </c>
      <c r="S5022">
        <f t="shared" ca="1" si="1100"/>
        <v>5</v>
      </c>
      <c r="T5022">
        <f t="shared" ca="1" si="1101"/>
        <v>3</v>
      </c>
      <c r="U5022">
        <f t="shared" ca="1" si="1102"/>
        <v>0</v>
      </c>
      <c r="V5022">
        <f t="shared" ca="1" si="1103"/>
        <v>4</v>
      </c>
      <c r="W5022">
        <f t="shared" ca="1" si="1104"/>
        <v>0</v>
      </c>
      <c r="X5022">
        <f t="shared" ca="1" si="1105"/>
        <v>16</v>
      </c>
    </row>
    <row r="5023" spans="1:24" x14ac:dyDescent="0.25">
      <c r="A5023">
        <v>401481</v>
      </c>
      <c r="B5023" t="s">
        <v>3645</v>
      </c>
      <c r="C5023" t="s">
        <v>10</v>
      </c>
      <c r="D5023" t="s">
        <v>16763</v>
      </c>
      <c r="E5023" t="str">
        <f t="shared" ca="1" si="1106"/>
        <v>Canton</v>
      </c>
      <c r="F5023" t="s">
        <v>24067</v>
      </c>
      <c r="G5023">
        <f t="shared" ca="1" si="1093"/>
        <v>2485827268</v>
      </c>
      <c r="H5023" t="s">
        <v>3650</v>
      </c>
      <c r="I5023" t="s">
        <v>16764</v>
      </c>
      <c r="J5023" t="str">
        <f t="shared" ca="1" si="1094"/>
        <v>Female</v>
      </c>
      <c r="K5023">
        <f t="shared" ca="1" si="1095"/>
        <v>41</v>
      </c>
      <c r="L5023" t="str">
        <f t="shared" ca="1" si="1096"/>
        <v>Adult</v>
      </c>
      <c r="M5023" t="str">
        <f t="shared" ca="1" si="1097"/>
        <v>Yes</v>
      </c>
      <c r="N5023" t="str">
        <f t="shared" ca="1" si="1097"/>
        <v>Yes</v>
      </c>
      <c r="O5023" t="str">
        <f t="shared" ca="1" si="1097"/>
        <v>No</v>
      </c>
      <c r="P5023" t="str">
        <f t="shared" ca="1" si="1097"/>
        <v>Yes</v>
      </c>
      <c r="Q5023" t="str">
        <f t="shared" ca="1" si="1098"/>
        <v>Yes</v>
      </c>
      <c r="R5023">
        <f t="shared" ca="1" si="1099"/>
        <v>4</v>
      </c>
      <c r="S5023">
        <f t="shared" ca="1" si="1100"/>
        <v>5</v>
      </c>
      <c r="T5023">
        <f t="shared" ca="1" si="1101"/>
        <v>3</v>
      </c>
      <c r="U5023">
        <f t="shared" ca="1" si="1102"/>
        <v>3</v>
      </c>
      <c r="V5023">
        <f t="shared" ca="1" si="1103"/>
        <v>4</v>
      </c>
      <c r="W5023">
        <f t="shared" ca="1" si="1104"/>
        <v>4</v>
      </c>
      <c r="X5023">
        <f t="shared" ca="1" si="1105"/>
        <v>23</v>
      </c>
    </row>
    <row r="5024" spans="1:24" x14ac:dyDescent="0.25">
      <c r="A5024">
        <v>402563</v>
      </c>
      <c r="B5024" t="s">
        <v>15826</v>
      </c>
      <c r="C5024" t="s">
        <v>10</v>
      </c>
      <c r="D5024" t="s">
        <v>16765</v>
      </c>
      <c r="E5024" t="str">
        <f t="shared" ca="1" si="1106"/>
        <v>Boston</v>
      </c>
      <c r="F5024" t="s">
        <v>24067</v>
      </c>
      <c r="G5024">
        <f t="shared" ca="1" si="1093"/>
        <v>8880492620</v>
      </c>
      <c r="H5024" t="s">
        <v>15829</v>
      </c>
      <c r="I5024" t="s">
        <v>16766</v>
      </c>
      <c r="J5024" t="str">
        <f t="shared" ca="1" si="1094"/>
        <v>Female</v>
      </c>
      <c r="K5024">
        <f t="shared" ca="1" si="1095"/>
        <v>51</v>
      </c>
      <c r="L5024" t="str">
        <f t="shared" ca="1" si="1096"/>
        <v>Adult</v>
      </c>
      <c r="M5024" t="str">
        <f t="shared" ca="1" si="1097"/>
        <v>Yes</v>
      </c>
      <c r="N5024" t="str">
        <f t="shared" ca="1" si="1097"/>
        <v>No</v>
      </c>
      <c r="O5024" t="str">
        <f t="shared" ca="1" si="1097"/>
        <v>Yes</v>
      </c>
      <c r="P5024" t="str">
        <f t="shared" ca="1" si="1097"/>
        <v>No</v>
      </c>
      <c r="Q5024" t="str">
        <f t="shared" ca="1" si="1098"/>
        <v>Yes</v>
      </c>
      <c r="R5024">
        <f t="shared" ca="1" si="1099"/>
        <v>5</v>
      </c>
      <c r="S5024">
        <f t="shared" ca="1" si="1100"/>
        <v>5</v>
      </c>
      <c r="T5024">
        <f t="shared" ca="1" si="1101"/>
        <v>3</v>
      </c>
      <c r="U5024">
        <f t="shared" ca="1" si="1102"/>
        <v>3</v>
      </c>
      <c r="V5024">
        <f t="shared" ca="1" si="1103"/>
        <v>0</v>
      </c>
      <c r="W5024">
        <f t="shared" ca="1" si="1104"/>
        <v>4</v>
      </c>
      <c r="X5024">
        <f t="shared" ca="1" si="1105"/>
        <v>20</v>
      </c>
    </row>
    <row r="5025" spans="1:24" x14ac:dyDescent="0.25">
      <c r="A5025">
        <v>402615</v>
      </c>
      <c r="B5025" t="s">
        <v>16767</v>
      </c>
      <c r="C5025" t="s">
        <v>10</v>
      </c>
      <c r="D5025" t="s">
        <v>16768</v>
      </c>
      <c r="E5025" t="str">
        <f t="shared" ca="1" si="1106"/>
        <v>Winthrop</v>
      </c>
      <c r="F5025" t="s">
        <v>24067</v>
      </c>
      <c r="G5025">
        <f t="shared" ca="1" si="1093"/>
        <v>2064852954</v>
      </c>
      <c r="H5025" t="s">
        <v>16770</v>
      </c>
      <c r="I5025" t="s">
        <v>16769</v>
      </c>
      <c r="J5025" t="str">
        <f t="shared" ca="1" si="1094"/>
        <v>Female</v>
      </c>
      <c r="K5025">
        <f t="shared" ca="1" si="1095"/>
        <v>33</v>
      </c>
      <c r="L5025" t="str">
        <f t="shared" ca="1" si="1096"/>
        <v>Adult</v>
      </c>
      <c r="M5025" t="str">
        <f t="shared" ca="1" si="1097"/>
        <v>Yes</v>
      </c>
      <c r="N5025" t="str">
        <f t="shared" ca="1" si="1097"/>
        <v>Yes</v>
      </c>
      <c r="O5025" t="str">
        <f t="shared" ca="1" si="1097"/>
        <v>Yes</v>
      </c>
      <c r="P5025" t="str">
        <f t="shared" ca="1" si="1097"/>
        <v>Yes</v>
      </c>
      <c r="Q5025" t="str">
        <f t="shared" ca="1" si="1098"/>
        <v>Yes</v>
      </c>
      <c r="R5025">
        <f t="shared" ca="1" si="1099"/>
        <v>2</v>
      </c>
      <c r="S5025">
        <f t="shared" ca="1" si="1100"/>
        <v>3</v>
      </c>
      <c r="T5025">
        <f t="shared" ca="1" si="1101"/>
        <v>5</v>
      </c>
      <c r="U5025">
        <f t="shared" ca="1" si="1102"/>
        <v>3</v>
      </c>
      <c r="V5025">
        <f t="shared" ca="1" si="1103"/>
        <v>4</v>
      </c>
      <c r="W5025">
        <f t="shared" ca="1" si="1104"/>
        <v>4</v>
      </c>
      <c r="X5025">
        <f t="shared" ca="1" si="1105"/>
        <v>21</v>
      </c>
    </row>
    <row r="5026" spans="1:24" x14ac:dyDescent="0.25">
      <c r="A5026">
        <v>402776</v>
      </c>
      <c r="B5026" t="s">
        <v>16771</v>
      </c>
      <c r="C5026" t="s">
        <v>10</v>
      </c>
      <c r="D5026" t="s">
        <v>16772</v>
      </c>
      <c r="E5026" t="str">
        <f t="shared" ca="1" si="1106"/>
        <v>Newton</v>
      </c>
      <c r="F5026" t="s">
        <v>24067</v>
      </c>
      <c r="G5026">
        <f t="shared" ca="1" si="1093"/>
        <v>3889091174</v>
      </c>
      <c r="H5026" t="s">
        <v>321</v>
      </c>
      <c r="I5026">
        <v>87110</v>
      </c>
      <c r="J5026" t="str">
        <f t="shared" ca="1" si="1094"/>
        <v>Male</v>
      </c>
      <c r="K5026">
        <f t="shared" ca="1" si="1095"/>
        <v>58</v>
      </c>
      <c r="L5026" t="str">
        <f t="shared" ca="1" si="1096"/>
        <v>Adult</v>
      </c>
      <c r="M5026" t="str">
        <f t="shared" ca="1" si="1097"/>
        <v>Yes</v>
      </c>
      <c r="N5026" t="str">
        <f t="shared" ca="1" si="1097"/>
        <v>No</v>
      </c>
      <c r="O5026" t="str">
        <f t="shared" ca="1" si="1097"/>
        <v>Yes</v>
      </c>
      <c r="P5026" t="str">
        <f t="shared" ca="1" si="1097"/>
        <v>Yes</v>
      </c>
      <c r="Q5026" t="str">
        <f t="shared" ca="1" si="1098"/>
        <v>No</v>
      </c>
      <c r="R5026">
        <f t="shared" ca="1" si="1099"/>
        <v>3</v>
      </c>
      <c r="S5026">
        <f t="shared" ca="1" si="1100"/>
        <v>3</v>
      </c>
      <c r="T5026">
        <f t="shared" ca="1" si="1101"/>
        <v>3</v>
      </c>
      <c r="U5026">
        <f t="shared" ca="1" si="1102"/>
        <v>3</v>
      </c>
      <c r="V5026">
        <f t="shared" ca="1" si="1103"/>
        <v>4</v>
      </c>
      <c r="W5026">
        <f t="shared" ca="1" si="1104"/>
        <v>0</v>
      </c>
      <c r="X5026">
        <f t="shared" ca="1" si="1105"/>
        <v>16</v>
      </c>
    </row>
    <row r="5027" spans="1:24" x14ac:dyDescent="0.25">
      <c r="A5027">
        <v>402800</v>
      </c>
      <c r="B5027" t="s">
        <v>16773</v>
      </c>
      <c r="C5027" t="s">
        <v>10</v>
      </c>
      <c r="D5027" t="s">
        <v>16774</v>
      </c>
      <c r="E5027" t="str">
        <f t="shared" ca="1" si="1106"/>
        <v>Winthrop</v>
      </c>
      <c r="F5027" t="s">
        <v>24067</v>
      </c>
      <c r="G5027">
        <f t="shared" ca="1" si="1093"/>
        <v>9237009757</v>
      </c>
      <c r="H5027" t="s">
        <v>16776</v>
      </c>
      <c r="I5027" t="s">
        <v>16775</v>
      </c>
      <c r="J5027" t="str">
        <f t="shared" ca="1" si="1094"/>
        <v>Female</v>
      </c>
      <c r="K5027">
        <f t="shared" ca="1" si="1095"/>
        <v>42</v>
      </c>
      <c r="L5027" t="str">
        <f t="shared" ca="1" si="1096"/>
        <v>Adult</v>
      </c>
      <c r="M5027" t="str">
        <f t="shared" ca="1" si="1097"/>
        <v>No</v>
      </c>
      <c r="N5027" t="str">
        <f t="shared" ca="1" si="1097"/>
        <v>No</v>
      </c>
      <c r="O5027" t="str">
        <f t="shared" ca="1" si="1097"/>
        <v>Yes</v>
      </c>
      <c r="P5027" t="str">
        <f t="shared" ca="1" si="1097"/>
        <v>No</v>
      </c>
      <c r="Q5027" t="str">
        <f t="shared" ca="1" si="1098"/>
        <v>Yes</v>
      </c>
      <c r="R5027">
        <f t="shared" ca="1" si="1099"/>
        <v>4</v>
      </c>
      <c r="S5027">
        <f t="shared" ca="1" si="1100"/>
        <v>5</v>
      </c>
      <c r="T5027">
        <f t="shared" ca="1" si="1101"/>
        <v>3</v>
      </c>
      <c r="U5027">
        <f t="shared" ca="1" si="1102"/>
        <v>0</v>
      </c>
      <c r="V5027">
        <f t="shared" ca="1" si="1103"/>
        <v>0</v>
      </c>
      <c r="W5027">
        <f t="shared" ca="1" si="1104"/>
        <v>4</v>
      </c>
      <c r="X5027">
        <f t="shared" ca="1" si="1105"/>
        <v>16</v>
      </c>
    </row>
    <row r="5028" spans="1:24" x14ac:dyDescent="0.25">
      <c r="A5028">
        <v>402828</v>
      </c>
      <c r="B5028" t="s">
        <v>12195</v>
      </c>
      <c r="C5028" t="s">
        <v>10</v>
      </c>
      <c r="D5028" t="s">
        <v>16777</v>
      </c>
      <c r="E5028" t="str">
        <f t="shared" ca="1" si="1106"/>
        <v>Needham</v>
      </c>
      <c r="F5028" t="s">
        <v>24067</v>
      </c>
      <c r="G5028">
        <f t="shared" ca="1" si="1093"/>
        <v>7487159068</v>
      </c>
      <c r="H5028" t="s">
        <v>12197</v>
      </c>
      <c r="I5028" t="s">
        <v>16778</v>
      </c>
      <c r="J5028" t="str">
        <f t="shared" ca="1" si="1094"/>
        <v>Male</v>
      </c>
      <c r="K5028">
        <f t="shared" ca="1" si="1095"/>
        <v>66</v>
      </c>
      <c r="L5028" t="str">
        <f t="shared" ca="1" si="1096"/>
        <v>Adult</v>
      </c>
      <c r="M5028" t="str">
        <f t="shared" ca="1" si="1097"/>
        <v>Yes</v>
      </c>
      <c r="N5028" t="str">
        <f t="shared" ca="1" si="1097"/>
        <v>No</v>
      </c>
      <c r="O5028" t="str">
        <f t="shared" ca="1" si="1097"/>
        <v>No</v>
      </c>
      <c r="P5028" t="str">
        <f t="shared" ca="1" si="1097"/>
        <v>Yes</v>
      </c>
      <c r="Q5028" t="str">
        <f t="shared" ca="1" si="1098"/>
        <v>No</v>
      </c>
      <c r="R5028">
        <f t="shared" ca="1" si="1099"/>
        <v>5</v>
      </c>
      <c r="S5028">
        <f t="shared" ca="1" si="1100"/>
        <v>5</v>
      </c>
      <c r="T5028">
        <f t="shared" ca="1" si="1101"/>
        <v>0</v>
      </c>
      <c r="U5028">
        <f t="shared" ca="1" si="1102"/>
        <v>3</v>
      </c>
      <c r="V5028">
        <f t="shared" ca="1" si="1103"/>
        <v>4</v>
      </c>
      <c r="W5028">
        <f t="shared" ca="1" si="1104"/>
        <v>0</v>
      </c>
      <c r="X5028">
        <f t="shared" ca="1" si="1105"/>
        <v>17</v>
      </c>
    </row>
    <row r="5029" spans="1:24" x14ac:dyDescent="0.25">
      <c r="A5029">
        <v>403399</v>
      </c>
      <c r="B5029" t="s">
        <v>12957</v>
      </c>
      <c r="C5029" t="s">
        <v>10</v>
      </c>
      <c r="D5029" t="s">
        <v>16779</v>
      </c>
      <c r="E5029" t="str">
        <f t="shared" ca="1" si="1106"/>
        <v>Watertown</v>
      </c>
      <c r="F5029" t="s">
        <v>24067</v>
      </c>
      <c r="G5029">
        <f t="shared" ca="1" si="1093"/>
        <v>5698977056</v>
      </c>
      <c r="H5029" t="s">
        <v>12960</v>
      </c>
      <c r="I5029" t="s">
        <v>16780</v>
      </c>
      <c r="J5029" t="str">
        <f t="shared" ca="1" si="1094"/>
        <v>Female</v>
      </c>
      <c r="K5029">
        <f t="shared" ca="1" si="1095"/>
        <v>66</v>
      </c>
      <c r="L5029" t="str">
        <f t="shared" ca="1" si="1096"/>
        <v>Adult</v>
      </c>
      <c r="M5029" t="str">
        <f t="shared" ca="1" si="1097"/>
        <v>No</v>
      </c>
      <c r="N5029" t="str">
        <f t="shared" ca="1" si="1097"/>
        <v>No</v>
      </c>
      <c r="O5029" t="str">
        <f t="shared" ca="1" si="1097"/>
        <v>No</v>
      </c>
      <c r="P5029" t="str">
        <f t="shared" ca="1" si="1097"/>
        <v>Yes</v>
      </c>
      <c r="Q5029" t="str">
        <f t="shared" ca="1" si="1098"/>
        <v>Yes</v>
      </c>
      <c r="R5029">
        <f t="shared" ca="1" si="1099"/>
        <v>3</v>
      </c>
      <c r="S5029">
        <f t="shared" ca="1" si="1100"/>
        <v>3</v>
      </c>
      <c r="T5029">
        <f t="shared" ca="1" si="1101"/>
        <v>0</v>
      </c>
      <c r="U5029">
        <f t="shared" ca="1" si="1102"/>
        <v>0</v>
      </c>
      <c r="V5029">
        <f t="shared" ca="1" si="1103"/>
        <v>4</v>
      </c>
      <c r="W5029">
        <f t="shared" ca="1" si="1104"/>
        <v>4</v>
      </c>
      <c r="X5029">
        <f t="shared" ca="1" si="1105"/>
        <v>14</v>
      </c>
    </row>
    <row r="5030" spans="1:24" x14ac:dyDescent="0.25">
      <c r="A5030">
        <v>403414</v>
      </c>
      <c r="B5030" t="s">
        <v>12957</v>
      </c>
      <c r="C5030" t="s">
        <v>10</v>
      </c>
      <c r="D5030" t="s">
        <v>16779</v>
      </c>
      <c r="E5030" t="str">
        <f t="shared" ca="1" si="1106"/>
        <v xml:space="preserve"> Milton</v>
      </c>
      <c r="F5030" t="s">
        <v>24067</v>
      </c>
      <c r="G5030">
        <f t="shared" ca="1" si="1093"/>
        <v>3807747324</v>
      </c>
      <c r="H5030" t="s">
        <v>12960</v>
      </c>
      <c r="I5030" t="s">
        <v>16781</v>
      </c>
      <c r="J5030" t="str">
        <f t="shared" ca="1" si="1094"/>
        <v>Female</v>
      </c>
      <c r="K5030">
        <f t="shared" ca="1" si="1095"/>
        <v>40</v>
      </c>
      <c r="L5030" t="str">
        <f t="shared" ca="1" si="1096"/>
        <v>Adult</v>
      </c>
      <c r="M5030" t="str">
        <f t="shared" ca="1" si="1097"/>
        <v>No</v>
      </c>
      <c r="N5030" t="str">
        <f t="shared" ca="1" si="1097"/>
        <v>No</v>
      </c>
      <c r="O5030" t="str">
        <f t="shared" ca="1" si="1097"/>
        <v>No</v>
      </c>
      <c r="P5030" t="str">
        <f t="shared" ca="1" si="1097"/>
        <v>Yes</v>
      </c>
      <c r="Q5030" t="str">
        <f t="shared" ca="1" si="1098"/>
        <v>No</v>
      </c>
      <c r="R5030">
        <f t="shared" ca="1" si="1099"/>
        <v>3</v>
      </c>
      <c r="S5030">
        <f t="shared" ca="1" si="1100"/>
        <v>3</v>
      </c>
      <c r="T5030">
        <f t="shared" ca="1" si="1101"/>
        <v>0</v>
      </c>
      <c r="U5030">
        <f t="shared" ca="1" si="1102"/>
        <v>0</v>
      </c>
      <c r="V5030">
        <f t="shared" ca="1" si="1103"/>
        <v>4</v>
      </c>
      <c r="W5030">
        <f t="shared" ca="1" si="1104"/>
        <v>0</v>
      </c>
      <c r="X5030">
        <f t="shared" ca="1" si="1105"/>
        <v>10</v>
      </c>
    </row>
    <row r="5031" spans="1:24" x14ac:dyDescent="0.25">
      <c r="A5031">
        <v>403469</v>
      </c>
      <c r="B5031" t="s">
        <v>3842</v>
      </c>
      <c r="C5031" t="s">
        <v>10</v>
      </c>
      <c r="D5031" t="s">
        <v>16782</v>
      </c>
      <c r="E5031" t="str">
        <f t="shared" ca="1" si="1106"/>
        <v xml:space="preserve"> Milton</v>
      </c>
      <c r="F5031" t="s">
        <v>24067</v>
      </c>
      <c r="G5031">
        <f t="shared" ca="1" si="1093"/>
        <v>2950234160</v>
      </c>
      <c r="H5031" t="s">
        <v>16783</v>
      </c>
      <c r="I5031">
        <v>62837</v>
      </c>
      <c r="J5031" t="str">
        <f t="shared" ca="1" si="1094"/>
        <v>Male</v>
      </c>
      <c r="K5031">
        <f t="shared" ca="1" si="1095"/>
        <v>23</v>
      </c>
      <c r="L5031" t="str">
        <f t="shared" ca="1" si="1096"/>
        <v>Adult</v>
      </c>
      <c r="M5031" t="str">
        <f t="shared" ca="1" si="1097"/>
        <v>No</v>
      </c>
      <c r="N5031" t="str">
        <f t="shared" ca="1" si="1097"/>
        <v>No</v>
      </c>
      <c r="O5031" t="str">
        <f t="shared" ca="1" si="1097"/>
        <v>Yes</v>
      </c>
      <c r="P5031" t="str">
        <f t="shared" ca="1" si="1097"/>
        <v>No</v>
      </c>
      <c r="Q5031" t="str">
        <f t="shared" ca="1" si="1098"/>
        <v>Yes</v>
      </c>
      <c r="R5031">
        <f t="shared" ca="1" si="1099"/>
        <v>3</v>
      </c>
      <c r="S5031">
        <f t="shared" ca="1" si="1100"/>
        <v>3</v>
      </c>
      <c r="T5031">
        <f t="shared" ca="1" si="1101"/>
        <v>3</v>
      </c>
      <c r="U5031">
        <f t="shared" ca="1" si="1102"/>
        <v>0</v>
      </c>
      <c r="V5031">
        <f t="shared" ca="1" si="1103"/>
        <v>0</v>
      </c>
      <c r="W5031">
        <f t="shared" ca="1" si="1104"/>
        <v>4</v>
      </c>
      <c r="X5031">
        <f t="shared" ca="1" si="1105"/>
        <v>13</v>
      </c>
    </row>
    <row r="5032" spans="1:24" x14ac:dyDescent="0.25">
      <c r="A5032">
        <v>403478</v>
      </c>
      <c r="B5032" t="s">
        <v>3842</v>
      </c>
      <c r="C5032" t="s">
        <v>10</v>
      </c>
      <c r="D5032" t="s">
        <v>16784</v>
      </c>
      <c r="E5032" t="str">
        <f t="shared" ca="1" si="1106"/>
        <v>Dedham</v>
      </c>
      <c r="F5032" t="s">
        <v>24067</v>
      </c>
      <c r="G5032">
        <f t="shared" ca="1" si="1093"/>
        <v>7672606020</v>
      </c>
      <c r="H5032" t="s">
        <v>16785</v>
      </c>
      <c r="I5032">
        <v>62454</v>
      </c>
      <c r="J5032" t="str">
        <f t="shared" ca="1" si="1094"/>
        <v>Male</v>
      </c>
      <c r="K5032">
        <f t="shared" ca="1" si="1095"/>
        <v>23</v>
      </c>
      <c r="L5032" t="str">
        <f t="shared" ca="1" si="1096"/>
        <v>Adult</v>
      </c>
      <c r="M5032" t="str">
        <f t="shared" ca="1" si="1097"/>
        <v>Yes</v>
      </c>
      <c r="N5032" t="str">
        <f t="shared" ca="1" si="1097"/>
        <v>Yes</v>
      </c>
      <c r="O5032" t="str">
        <f t="shared" ca="1" si="1097"/>
        <v>Yes</v>
      </c>
      <c r="P5032" t="str">
        <f t="shared" ca="1" si="1097"/>
        <v>No</v>
      </c>
      <c r="Q5032" t="str">
        <f t="shared" ca="1" si="1098"/>
        <v>Yes</v>
      </c>
      <c r="R5032">
        <f t="shared" ca="1" si="1099"/>
        <v>4</v>
      </c>
      <c r="S5032">
        <f t="shared" ca="1" si="1100"/>
        <v>5</v>
      </c>
      <c r="T5032">
        <f t="shared" ca="1" si="1101"/>
        <v>5</v>
      </c>
      <c r="U5032">
        <f t="shared" ca="1" si="1102"/>
        <v>3</v>
      </c>
      <c r="V5032">
        <f t="shared" ca="1" si="1103"/>
        <v>0</v>
      </c>
      <c r="W5032">
        <f t="shared" ca="1" si="1104"/>
        <v>4</v>
      </c>
      <c r="X5032">
        <f t="shared" ca="1" si="1105"/>
        <v>21</v>
      </c>
    </row>
    <row r="5033" spans="1:24" x14ac:dyDescent="0.25">
      <c r="A5033">
        <v>403487</v>
      </c>
      <c r="B5033" t="s">
        <v>3842</v>
      </c>
      <c r="C5033" t="s">
        <v>10</v>
      </c>
      <c r="D5033" t="s">
        <v>16786</v>
      </c>
      <c r="E5033" t="str">
        <f t="shared" ca="1" si="1106"/>
        <v>Dedham</v>
      </c>
      <c r="F5033" t="s">
        <v>24067</v>
      </c>
      <c r="G5033">
        <f t="shared" ca="1" si="1093"/>
        <v>4475285742</v>
      </c>
      <c r="H5033" t="s">
        <v>16787</v>
      </c>
      <c r="I5033">
        <v>62863</v>
      </c>
      <c r="J5033" t="str">
        <f t="shared" ca="1" si="1094"/>
        <v>Female</v>
      </c>
      <c r="K5033">
        <f t="shared" ca="1" si="1095"/>
        <v>27</v>
      </c>
      <c r="L5033" t="str">
        <f t="shared" ca="1" si="1096"/>
        <v>Adult</v>
      </c>
      <c r="M5033" t="str">
        <f t="shared" ca="1" si="1097"/>
        <v>No</v>
      </c>
      <c r="N5033" t="str">
        <f t="shared" ca="1" si="1097"/>
        <v>Yes</v>
      </c>
      <c r="O5033" t="str">
        <f t="shared" ca="1" si="1097"/>
        <v>No</v>
      </c>
      <c r="P5033" t="str">
        <f t="shared" ca="1" si="1097"/>
        <v>Yes</v>
      </c>
      <c r="Q5033" t="str">
        <f t="shared" ca="1" si="1098"/>
        <v>Yes</v>
      </c>
      <c r="R5033">
        <f t="shared" ca="1" si="1099"/>
        <v>3</v>
      </c>
      <c r="S5033">
        <f t="shared" ca="1" si="1100"/>
        <v>3</v>
      </c>
      <c r="T5033">
        <f t="shared" ca="1" si="1101"/>
        <v>3</v>
      </c>
      <c r="U5033">
        <f t="shared" ca="1" si="1102"/>
        <v>0</v>
      </c>
      <c r="V5033">
        <f t="shared" ca="1" si="1103"/>
        <v>4</v>
      </c>
      <c r="W5033">
        <f t="shared" ca="1" si="1104"/>
        <v>4</v>
      </c>
      <c r="X5033">
        <f t="shared" ca="1" si="1105"/>
        <v>17</v>
      </c>
    </row>
    <row r="5034" spans="1:24" x14ac:dyDescent="0.25">
      <c r="A5034">
        <v>404037</v>
      </c>
      <c r="B5034" t="s">
        <v>16788</v>
      </c>
      <c r="C5034" t="s">
        <v>10</v>
      </c>
      <c r="D5034" t="s">
        <v>16789</v>
      </c>
      <c r="E5034" t="str">
        <f t="shared" ca="1" si="1106"/>
        <v>Everett</v>
      </c>
      <c r="F5034" t="s">
        <v>24067</v>
      </c>
      <c r="G5034">
        <f t="shared" ca="1" si="1093"/>
        <v>4464775169</v>
      </c>
      <c r="H5034" t="s">
        <v>16790</v>
      </c>
      <c r="I5034">
        <v>85268</v>
      </c>
      <c r="J5034" t="str">
        <f t="shared" ca="1" si="1094"/>
        <v>Female</v>
      </c>
      <c r="K5034">
        <f t="shared" ca="1" si="1095"/>
        <v>65</v>
      </c>
      <c r="L5034" t="str">
        <f t="shared" ca="1" si="1096"/>
        <v>Adult</v>
      </c>
      <c r="M5034" t="str">
        <f t="shared" ca="1" si="1097"/>
        <v>No</v>
      </c>
      <c r="N5034" t="str">
        <f t="shared" ca="1" si="1097"/>
        <v>No</v>
      </c>
      <c r="O5034" t="str">
        <f t="shared" ca="1" si="1097"/>
        <v>Yes</v>
      </c>
      <c r="P5034" t="str">
        <f t="shared" ca="1" si="1097"/>
        <v>Yes</v>
      </c>
      <c r="Q5034" t="str">
        <f t="shared" ca="1" si="1098"/>
        <v>Yes</v>
      </c>
      <c r="R5034">
        <f t="shared" ca="1" si="1099"/>
        <v>2</v>
      </c>
      <c r="S5034">
        <f t="shared" ca="1" si="1100"/>
        <v>3</v>
      </c>
      <c r="T5034">
        <f t="shared" ca="1" si="1101"/>
        <v>3</v>
      </c>
      <c r="U5034">
        <f t="shared" ca="1" si="1102"/>
        <v>0</v>
      </c>
      <c r="V5034">
        <f t="shared" ca="1" si="1103"/>
        <v>4</v>
      </c>
      <c r="W5034">
        <f t="shared" ca="1" si="1104"/>
        <v>4</v>
      </c>
      <c r="X5034">
        <f t="shared" ca="1" si="1105"/>
        <v>16</v>
      </c>
    </row>
    <row r="5035" spans="1:24" x14ac:dyDescent="0.25">
      <c r="A5035">
        <v>404055</v>
      </c>
      <c r="B5035" t="s">
        <v>16791</v>
      </c>
      <c r="C5035" t="s">
        <v>10</v>
      </c>
      <c r="D5035" t="s">
        <v>16792</v>
      </c>
      <c r="E5035" t="str">
        <f t="shared" ca="1" si="1106"/>
        <v>Boston</v>
      </c>
      <c r="F5035" t="s">
        <v>24067</v>
      </c>
      <c r="G5035">
        <f t="shared" ca="1" si="1093"/>
        <v>9359755253</v>
      </c>
      <c r="H5035" t="s">
        <v>307</v>
      </c>
      <c r="I5035">
        <v>85281</v>
      </c>
      <c r="J5035" t="str">
        <f t="shared" ca="1" si="1094"/>
        <v>Female</v>
      </c>
      <c r="K5035">
        <f t="shared" ca="1" si="1095"/>
        <v>37</v>
      </c>
      <c r="L5035" t="str">
        <f t="shared" ca="1" si="1096"/>
        <v>Adult</v>
      </c>
      <c r="M5035" t="str">
        <f t="shared" ca="1" si="1097"/>
        <v>Yes</v>
      </c>
      <c r="N5035" t="str">
        <f t="shared" ca="1" si="1097"/>
        <v>Yes</v>
      </c>
      <c r="O5035" t="str">
        <f t="shared" ca="1" si="1097"/>
        <v>Yes</v>
      </c>
      <c r="P5035" t="str">
        <f t="shared" ca="1" si="1097"/>
        <v>Yes</v>
      </c>
      <c r="Q5035" t="str">
        <f t="shared" ca="1" si="1098"/>
        <v>Yes</v>
      </c>
      <c r="R5035">
        <f t="shared" ca="1" si="1099"/>
        <v>3</v>
      </c>
      <c r="S5035">
        <f t="shared" ca="1" si="1100"/>
        <v>3</v>
      </c>
      <c r="T5035">
        <f t="shared" ca="1" si="1101"/>
        <v>5</v>
      </c>
      <c r="U5035">
        <f t="shared" ca="1" si="1102"/>
        <v>3</v>
      </c>
      <c r="V5035">
        <f t="shared" ca="1" si="1103"/>
        <v>4</v>
      </c>
      <c r="W5035">
        <f t="shared" ca="1" si="1104"/>
        <v>4</v>
      </c>
      <c r="X5035">
        <f t="shared" ca="1" si="1105"/>
        <v>22</v>
      </c>
    </row>
    <row r="5036" spans="1:24" x14ac:dyDescent="0.25">
      <c r="A5036">
        <v>404073</v>
      </c>
      <c r="B5036" t="s">
        <v>16793</v>
      </c>
      <c r="C5036" t="s">
        <v>10</v>
      </c>
      <c r="D5036" t="s">
        <v>8393</v>
      </c>
      <c r="E5036" t="str">
        <f t="shared" ca="1" si="1106"/>
        <v>Needham</v>
      </c>
      <c r="F5036" t="s">
        <v>24067</v>
      </c>
      <c r="G5036">
        <f t="shared" ca="1" si="1093"/>
        <v>6520989656</v>
      </c>
      <c r="H5036" t="s">
        <v>6378</v>
      </c>
      <c r="I5036" t="s">
        <v>16794</v>
      </c>
      <c r="J5036" t="str">
        <f t="shared" ca="1" si="1094"/>
        <v>Male</v>
      </c>
      <c r="K5036">
        <f t="shared" ca="1" si="1095"/>
        <v>27</v>
      </c>
      <c r="L5036" t="str">
        <f t="shared" ca="1" si="1096"/>
        <v>Adult</v>
      </c>
      <c r="M5036" t="str">
        <f t="shared" ca="1" si="1097"/>
        <v>Yes</v>
      </c>
      <c r="N5036" t="str">
        <f t="shared" ca="1" si="1097"/>
        <v>Yes</v>
      </c>
      <c r="O5036" t="str">
        <f t="shared" ca="1" si="1097"/>
        <v>No</v>
      </c>
      <c r="P5036" t="str">
        <f t="shared" ca="1" si="1097"/>
        <v>No</v>
      </c>
      <c r="Q5036" t="str">
        <f t="shared" ca="1" si="1098"/>
        <v>No</v>
      </c>
      <c r="R5036">
        <f t="shared" ca="1" si="1099"/>
        <v>3</v>
      </c>
      <c r="S5036">
        <f t="shared" ca="1" si="1100"/>
        <v>3</v>
      </c>
      <c r="T5036">
        <f t="shared" ca="1" si="1101"/>
        <v>3</v>
      </c>
      <c r="U5036">
        <f t="shared" ca="1" si="1102"/>
        <v>3</v>
      </c>
      <c r="V5036">
        <f t="shared" ca="1" si="1103"/>
        <v>0</v>
      </c>
      <c r="W5036">
        <f t="shared" ca="1" si="1104"/>
        <v>0</v>
      </c>
      <c r="X5036">
        <f t="shared" ca="1" si="1105"/>
        <v>12</v>
      </c>
    </row>
    <row r="5037" spans="1:24" x14ac:dyDescent="0.25">
      <c r="A5037">
        <v>404082</v>
      </c>
      <c r="B5037" t="s">
        <v>16795</v>
      </c>
      <c r="C5037" t="s">
        <v>10</v>
      </c>
      <c r="D5037" t="s">
        <v>16796</v>
      </c>
      <c r="E5037" t="str">
        <f t="shared" ca="1" si="1106"/>
        <v>Brookline</v>
      </c>
      <c r="F5037" t="s">
        <v>24067</v>
      </c>
      <c r="G5037">
        <f t="shared" ca="1" si="1093"/>
        <v>8366867319</v>
      </c>
      <c r="H5037" t="s">
        <v>6378</v>
      </c>
      <c r="I5037">
        <v>48035</v>
      </c>
      <c r="J5037" t="str">
        <f t="shared" ca="1" si="1094"/>
        <v>Female</v>
      </c>
      <c r="K5037">
        <f t="shared" ca="1" si="1095"/>
        <v>39</v>
      </c>
      <c r="L5037" t="str">
        <f t="shared" ca="1" si="1096"/>
        <v>Adult</v>
      </c>
      <c r="M5037" t="str">
        <f t="shared" ca="1" si="1097"/>
        <v>No</v>
      </c>
      <c r="N5037" t="str">
        <f t="shared" ca="1" si="1097"/>
        <v>Yes</v>
      </c>
      <c r="O5037" t="str">
        <f t="shared" ca="1" si="1097"/>
        <v>Yes</v>
      </c>
      <c r="P5037" t="str">
        <f t="shared" ca="1" si="1097"/>
        <v>Yes</v>
      </c>
      <c r="Q5037" t="str">
        <f t="shared" ca="1" si="1098"/>
        <v>No</v>
      </c>
      <c r="R5037">
        <f t="shared" ca="1" si="1099"/>
        <v>3</v>
      </c>
      <c r="S5037">
        <f t="shared" ca="1" si="1100"/>
        <v>3</v>
      </c>
      <c r="T5037">
        <f t="shared" ca="1" si="1101"/>
        <v>5</v>
      </c>
      <c r="U5037">
        <f t="shared" ca="1" si="1102"/>
        <v>0</v>
      </c>
      <c r="V5037">
        <f t="shared" ca="1" si="1103"/>
        <v>4</v>
      </c>
      <c r="W5037">
        <f t="shared" ca="1" si="1104"/>
        <v>0</v>
      </c>
      <c r="X5037">
        <f t="shared" ca="1" si="1105"/>
        <v>15</v>
      </c>
    </row>
    <row r="5038" spans="1:24" x14ac:dyDescent="0.25">
      <c r="A5038">
        <v>404222</v>
      </c>
      <c r="B5038" t="s">
        <v>16797</v>
      </c>
      <c r="C5038" t="s">
        <v>10</v>
      </c>
      <c r="D5038" t="s">
        <v>16798</v>
      </c>
      <c r="E5038" t="str">
        <f t="shared" ca="1" si="1106"/>
        <v>Watertown</v>
      </c>
      <c r="F5038" t="s">
        <v>24067</v>
      </c>
      <c r="G5038">
        <f t="shared" ca="1" si="1093"/>
        <v>7692145494</v>
      </c>
      <c r="H5038" t="s">
        <v>16799</v>
      </c>
      <c r="I5038">
        <v>957</v>
      </c>
      <c r="J5038" t="str">
        <f t="shared" ca="1" si="1094"/>
        <v>Female</v>
      </c>
      <c r="K5038">
        <f t="shared" ca="1" si="1095"/>
        <v>55</v>
      </c>
      <c r="L5038" t="str">
        <f t="shared" ca="1" si="1096"/>
        <v>Adult</v>
      </c>
      <c r="M5038" t="str">
        <f t="shared" ca="1" si="1097"/>
        <v>No</v>
      </c>
      <c r="N5038" t="str">
        <f t="shared" ca="1" si="1097"/>
        <v>No</v>
      </c>
      <c r="O5038" t="str">
        <f t="shared" ca="1" si="1097"/>
        <v>No</v>
      </c>
      <c r="P5038" t="str">
        <f t="shared" ca="1" si="1097"/>
        <v>No</v>
      </c>
      <c r="Q5038" t="str">
        <f t="shared" ca="1" si="1098"/>
        <v>No</v>
      </c>
      <c r="R5038">
        <f t="shared" ca="1" si="1099"/>
        <v>1</v>
      </c>
      <c r="S5038">
        <f t="shared" ca="1" si="1100"/>
        <v>0</v>
      </c>
      <c r="T5038">
        <f t="shared" ca="1" si="1101"/>
        <v>0</v>
      </c>
      <c r="U5038">
        <f t="shared" ca="1" si="1102"/>
        <v>0</v>
      </c>
      <c r="V5038">
        <f t="shared" ca="1" si="1103"/>
        <v>0</v>
      </c>
      <c r="W5038">
        <f t="shared" ca="1" si="1104"/>
        <v>0</v>
      </c>
      <c r="X5038">
        <f t="shared" ca="1" si="1105"/>
        <v>1</v>
      </c>
    </row>
    <row r="5039" spans="1:24" x14ac:dyDescent="0.25">
      <c r="A5039">
        <v>404338</v>
      </c>
      <c r="B5039" t="s">
        <v>16800</v>
      </c>
      <c r="C5039" t="s">
        <v>10</v>
      </c>
      <c r="D5039" t="s">
        <v>16801</v>
      </c>
      <c r="E5039" t="str">
        <f t="shared" ca="1" si="1106"/>
        <v>Boston</v>
      </c>
      <c r="F5039" t="s">
        <v>24067</v>
      </c>
      <c r="G5039">
        <f t="shared" ca="1" si="1093"/>
        <v>7363690160</v>
      </c>
      <c r="H5039" t="s">
        <v>16802</v>
      </c>
      <c r="I5039">
        <v>33771</v>
      </c>
      <c r="J5039" t="str">
        <f t="shared" ca="1" si="1094"/>
        <v>Female</v>
      </c>
      <c r="K5039">
        <f t="shared" ca="1" si="1095"/>
        <v>58</v>
      </c>
      <c r="L5039" t="str">
        <f t="shared" ca="1" si="1096"/>
        <v>Adult</v>
      </c>
      <c r="M5039" t="str">
        <f t="shared" ca="1" si="1097"/>
        <v>No</v>
      </c>
      <c r="N5039" t="str">
        <f t="shared" ca="1" si="1097"/>
        <v>No</v>
      </c>
      <c r="O5039" t="str">
        <f t="shared" ca="1" si="1097"/>
        <v>Yes</v>
      </c>
      <c r="P5039" t="str">
        <f t="shared" ca="1" si="1097"/>
        <v>Yes</v>
      </c>
      <c r="Q5039" t="str">
        <f t="shared" ca="1" si="1098"/>
        <v>Yes</v>
      </c>
      <c r="R5039">
        <f t="shared" ca="1" si="1099"/>
        <v>2</v>
      </c>
      <c r="S5039">
        <f t="shared" ca="1" si="1100"/>
        <v>3</v>
      </c>
      <c r="T5039">
        <f t="shared" ca="1" si="1101"/>
        <v>3</v>
      </c>
      <c r="U5039">
        <f t="shared" ca="1" si="1102"/>
        <v>0</v>
      </c>
      <c r="V5039">
        <f t="shared" ca="1" si="1103"/>
        <v>4</v>
      </c>
      <c r="W5039">
        <f t="shared" ca="1" si="1104"/>
        <v>4</v>
      </c>
      <c r="X5039">
        <f t="shared" ca="1" si="1105"/>
        <v>16</v>
      </c>
    </row>
    <row r="5040" spans="1:24" x14ac:dyDescent="0.25">
      <c r="A5040">
        <v>404365</v>
      </c>
      <c r="B5040" t="s">
        <v>16803</v>
      </c>
      <c r="C5040" t="s">
        <v>10</v>
      </c>
      <c r="D5040" t="s">
        <v>16804</v>
      </c>
      <c r="E5040" t="str">
        <f t="shared" ca="1" si="1106"/>
        <v>Chelsea</v>
      </c>
      <c r="F5040" t="s">
        <v>24067</v>
      </c>
      <c r="G5040">
        <f t="shared" ca="1" si="1093"/>
        <v>6585403986</v>
      </c>
      <c r="H5040" t="s">
        <v>4093</v>
      </c>
      <c r="I5040">
        <v>65807</v>
      </c>
      <c r="J5040" t="str">
        <f t="shared" ca="1" si="1094"/>
        <v>Female</v>
      </c>
      <c r="K5040">
        <f t="shared" ca="1" si="1095"/>
        <v>28</v>
      </c>
      <c r="L5040" t="str">
        <f t="shared" ca="1" si="1096"/>
        <v>Adult</v>
      </c>
      <c r="M5040" t="str">
        <f t="shared" ca="1" si="1097"/>
        <v>Yes</v>
      </c>
      <c r="N5040" t="str">
        <f t="shared" ca="1" si="1097"/>
        <v>No</v>
      </c>
      <c r="O5040" t="str">
        <f t="shared" ca="1" si="1097"/>
        <v>No</v>
      </c>
      <c r="P5040" t="str">
        <f t="shared" ca="1" si="1097"/>
        <v>Yes</v>
      </c>
      <c r="Q5040" t="str">
        <f t="shared" ca="1" si="1098"/>
        <v>Yes</v>
      </c>
      <c r="R5040">
        <f t="shared" ca="1" si="1099"/>
        <v>5</v>
      </c>
      <c r="S5040">
        <f t="shared" ca="1" si="1100"/>
        <v>5</v>
      </c>
      <c r="T5040">
        <f t="shared" ca="1" si="1101"/>
        <v>0</v>
      </c>
      <c r="U5040">
        <f t="shared" ca="1" si="1102"/>
        <v>3</v>
      </c>
      <c r="V5040">
        <f t="shared" ca="1" si="1103"/>
        <v>4</v>
      </c>
      <c r="W5040">
        <f t="shared" ca="1" si="1104"/>
        <v>4</v>
      </c>
      <c r="X5040">
        <f t="shared" ca="1" si="1105"/>
        <v>21</v>
      </c>
    </row>
    <row r="5041" spans="1:24" x14ac:dyDescent="0.25">
      <c r="A5041">
        <v>404374</v>
      </c>
      <c r="B5041" t="s">
        <v>16805</v>
      </c>
      <c r="C5041" t="s">
        <v>10</v>
      </c>
      <c r="D5041" t="s">
        <v>16806</v>
      </c>
      <c r="E5041" t="str">
        <f t="shared" ca="1" si="1106"/>
        <v>Revere</v>
      </c>
      <c r="F5041" t="s">
        <v>24067</v>
      </c>
      <c r="G5041">
        <f t="shared" ca="1" si="1093"/>
        <v>1407016869</v>
      </c>
      <c r="H5041" t="s">
        <v>4093</v>
      </c>
      <c r="I5041">
        <v>64801</v>
      </c>
      <c r="J5041" t="str">
        <f t="shared" ca="1" si="1094"/>
        <v>Male</v>
      </c>
      <c r="K5041">
        <f t="shared" ca="1" si="1095"/>
        <v>27</v>
      </c>
      <c r="L5041" t="str">
        <f t="shared" ca="1" si="1096"/>
        <v>Adult</v>
      </c>
      <c r="M5041" t="str">
        <f t="shared" ca="1" si="1097"/>
        <v>Yes</v>
      </c>
      <c r="N5041" t="str">
        <f t="shared" ca="1" si="1097"/>
        <v>Yes</v>
      </c>
      <c r="O5041" t="str">
        <f t="shared" ca="1" si="1097"/>
        <v>Yes</v>
      </c>
      <c r="P5041" t="str">
        <f t="shared" ca="1" si="1097"/>
        <v>No</v>
      </c>
      <c r="Q5041" t="str">
        <f t="shared" ca="1" si="1098"/>
        <v>Yes</v>
      </c>
      <c r="R5041">
        <f t="shared" ca="1" si="1099"/>
        <v>3</v>
      </c>
      <c r="S5041">
        <f t="shared" ca="1" si="1100"/>
        <v>3</v>
      </c>
      <c r="T5041">
        <f t="shared" ca="1" si="1101"/>
        <v>5</v>
      </c>
      <c r="U5041">
        <f t="shared" ca="1" si="1102"/>
        <v>3</v>
      </c>
      <c r="V5041">
        <f t="shared" ca="1" si="1103"/>
        <v>0</v>
      </c>
      <c r="W5041">
        <f t="shared" ca="1" si="1104"/>
        <v>4</v>
      </c>
      <c r="X5041">
        <f t="shared" ca="1" si="1105"/>
        <v>18</v>
      </c>
    </row>
    <row r="5042" spans="1:24" x14ac:dyDescent="0.25">
      <c r="A5042">
        <v>404383</v>
      </c>
      <c r="B5042" t="s">
        <v>16807</v>
      </c>
      <c r="C5042" t="s">
        <v>10</v>
      </c>
      <c r="D5042" t="s">
        <v>16808</v>
      </c>
      <c r="E5042" t="str">
        <f t="shared" ca="1" si="1106"/>
        <v>Canton</v>
      </c>
      <c r="F5042" t="s">
        <v>24067</v>
      </c>
      <c r="G5042">
        <f t="shared" ca="1" si="1093"/>
        <v>8246973874</v>
      </c>
      <c r="H5042" t="s">
        <v>4093</v>
      </c>
      <c r="I5042">
        <v>64129</v>
      </c>
      <c r="J5042" t="str">
        <f t="shared" ca="1" si="1094"/>
        <v>Male</v>
      </c>
      <c r="K5042">
        <f t="shared" ca="1" si="1095"/>
        <v>59</v>
      </c>
      <c r="L5042" t="str">
        <f t="shared" ca="1" si="1096"/>
        <v>Adult</v>
      </c>
      <c r="M5042" t="str">
        <f t="shared" ca="1" si="1097"/>
        <v>No</v>
      </c>
      <c r="N5042" t="str">
        <f t="shared" ca="1" si="1097"/>
        <v>No</v>
      </c>
      <c r="O5042" t="str">
        <f t="shared" ca="1" si="1097"/>
        <v>Yes</v>
      </c>
      <c r="P5042" t="str">
        <f t="shared" ca="1" si="1097"/>
        <v>No</v>
      </c>
      <c r="Q5042" t="str">
        <f t="shared" ca="1" si="1098"/>
        <v>No</v>
      </c>
      <c r="R5042">
        <f t="shared" ca="1" si="1099"/>
        <v>3</v>
      </c>
      <c r="S5042">
        <f t="shared" ca="1" si="1100"/>
        <v>3</v>
      </c>
      <c r="T5042">
        <f t="shared" ca="1" si="1101"/>
        <v>3</v>
      </c>
      <c r="U5042">
        <f t="shared" ca="1" si="1102"/>
        <v>0</v>
      </c>
      <c r="V5042">
        <f t="shared" ca="1" si="1103"/>
        <v>0</v>
      </c>
      <c r="W5042">
        <f t="shared" ca="1" si="1104"/>
        <v>0</v>
      </c>
      <c r="X5042">
        <f t="shared" ca="1" si="1105"/>
        <v>9</v>
      </c>
    </row>
    <row r="5043" spans="1:24" x14ac:dyDescent="0.25">
      <c r="A5043">
        <v>404426</v>
      </c>
      <c r="B5043" t="s">
        <v>16809</v>
      </c>
      <c r="C5043" t="s">
        <v>10</v>
      </c>
      <c r="D5043" t="s">
        <v>16810</v>
      </c>
      <c r="E5043" t="str">
        <f t="shared" ca="1" si="1106"/>
        <v>Revere</v>
      </c>
      <c r="F5043" t="s">
        <v>24067</v>
      </c>
      <c r="G5043">
        <f t="shared" ca="1" si="1093"/>
        <v>4624938010</v>
      </c>
      <c r="H5043" t="s">
        <v>16812</v>
      </c>
      <c r="I5043" t="s">
        <v>16811</v>
      </c>
      <c r="J5043" t="str">
        <f t="shared" ca="1" si="1094"/>
        <v>Female</v>
      </c>
      <c r="K5043">
        <f t="shared" ca="1" si="1095"/>
        <v>15</v>
      </c>
      <c r="L5043" t="str">
        <f t="shared" ca="1" si="1096"/>
        <v>Adoloscent</v>
      </c>
      <c r="M5043" t="str">
        <f t="shared" ca="1" si="1097"/>
        <v>No</v>
      </c>
      <c r="N5043" t="str">
        <f t="shared" ca="1" si="1097"/>
        <v>No</v>
      </c>
      <c r="O5043" t="str">
        <f t="shared" ca="1" si="1097"/>
        <v>No</v>
      </c>
      <c r="P5043" t="str">
        <f t="shared" ca="1" si="1097"/>
        <v>No</v>
      </c>
      <c r="Q5043" t="str">
        <f t="shared" ca="1" si="1098"/>
        <v>No</v>
      </c>
      <c r="R5043">
        <f t="shared" ca="1" si="1099"/>
        <v>3</v>
      </c>
      <c r="S5043">
        <f t="shared" ca="1" si="1100"/>
        <v>3</v>
      </c>
      <c r="T5043">
        <f t="shared" ca="1" si="1101"/>
        <v>0</v>
      </c>
      <c r="U5043">
        <f t="shared" ca="1" si="1102"/>
        <v>0</v>
      </c>
      <c r="V5043">
        <f t="shared" ca="1" si="1103"/>
        <v>0</v>
      </c>
      <c r="W5043">
        <f t="shared" ca="1" si="1104"/>
        <v>0</v>
      </c>
      <c r="X5043">
        <f t="shared" ca="1" si="1105"/>
        <v>6</v>
      </c>
    </row>
    <row r="5044" spans="1:24" x14ac:dyDescent="0.25">
      <c r="A5044">
        <v>404480</v>
      </c>
      <c r="B5044" t="s">
        <v>5835</v>
      </c>
      <c r="C5044" t="s">
        <v>10</v>
      </c>
      <c r="D5044" t="s">
        <v>5836</v>
      </c>
      <c r="E5044" t="str">
        <f t="shared" ca="1" si="1106"/>
        <v>Revere</v>
      </c>
      <c r="F5044" t="s">
        <v>24067</v>
      </c>
      <c r="G5044">
        <f t="shared" ca="1" si="1093"/>
        <v>4481225417</v>
      </c>
      <c r="H5044" t="s">
        <v>5838</v>
      </c>
      <c r="I5044" t="s">
        <v>5837</v>
      </c>
      <c r="J5044" t="str">
        <f t="shared" ca="1" si="1094"/>
        <v>Female</v>
      </c>
      <c r="K5044">
        <f t="shared" ca="1" si="1095"/>
        <v>61</v>
      </c>
      <c r="L5044" t="str">
        <f t="shared" ca="1" si="1096"/>
        <v>Adult</v>
      </c>
      <c r="M5044" t="str">
        <f t="shared" ca="1" si="1097"/>
        <v>Yes</v>
      </c>
      <c r="N5044" t="str">
        <f t="shared" ca="1" si="1097"/>
        <v>Yes</v>
      </c>
      <c r="O5044" t="str">
        <f t="shared" ca="1" si="1097"/>
        <v>Yes</v>
      </c>
      <c r="P5044" t="str">
        <f t="shared" ca="1" si="1097"/>
        <v>No</v>
      </c>
      <c r="Q5044" t="str">
        <f t="shared" ca="1" si="1098"/>
        <v>Yes</v>
      </c>
      <c r="R5044">
        <f t="shared" ca="1" si="1099"/>
        <v>2</v>
      </c>
      <c r="S5044">
        <f t="shared" ca="1" si="1100"/>
        <v>3</v>
      </c>
      <c r="T5044">
        <f t="shared" ca="1" si="1101"/>
        <v>5</v>
      </c>
      <c r="U5044">
        <f t="shared" ca="1" si="1102"/>
        <v>3</v>
      </c>
      <c r="V5044">
        <f t="shared" ca="1" si="1103"/>
        <v>0</v>
      </c>
      <c r="W5044">
        <f t="shared" ca="1" si="1104"/>
        <v>4</v>
      </c>
      <c r="X5044">
        <f t="shared" ca="1" si="1105"/>
        <v>17</v>
      </c>
    </row>
    <row r="5045" spans="1:24" x14ac:dyDescent="0.25">
      <c r="A5045">
        <v>404499</v>
      </c>
      <c r="B5045" t="s">
        <v>16813</v>
      </c>
      <c r="C5045" t="s">
        <v>10</v>
      </c>
      <c r="D5045" t="s">
        <v>16814</v>
      </c>
      <c r="E5045" t="str">
        <f t="shared" ca="1" si="1106"/>
        <v xml:space="preserve"> Milton</v>
      </c>
      <c r="F5045" t="s">
        <v>24067</v>
      </c>
      <c r="G5045">
        <f t="shared" ca="1" si="1093"/>
        <v>3575889611</v>
      </c>
      <c r="H5045" t="s">
        <v>16815</v>
      </c>
      <c r="I5045">
        <v>77042</v>
      </c>
      <c r="J5045" t="str">
        <f t="shared" ca="1" si="1094"/>
        <v>Female</v>
      </c>
      <c r="K5045">
        <f t="shared" ca="1" si="1095"/>
        <v>34</v>
      </c>
      <c r="L5045" t="str">
        <f t="shared" ca="1" si="1096"/>
        <v>Adult</v>
      </c>
      <c r="M5045" t="str">
        <f t="shared" ca="1" si="1097"/>
        <v>No</v>
      </c>
      <c r="N5045" t="str">
        <f t="shared" ca="1" si="1097"/>
        <v>Yes</v>
      </c>
      <c r="O5045" t="str">
        <f t="shared" ca="1" si="1097"/>
        <v>Yes</v>
      </c>
      <c r="P5045" t="str">
        <f t="shared" ca="1" si="1097"/>
        <v>Yes</v>
      </c>
      <c r="Q5045" t="str">
        <f t="shared" ca="1" si="1098"/>
        <v>Yes</v>
      </c>
      <c r="R5045">
        <f t="shared" ca="1" si="1099"/>
        <v>3</v>
      </c>
      <c r="S5045">
        <f t="shared" ca="1" si="1100"/>
        <v>3</v>
      </c>
      <c r="T5045">
        <f t="shared" ca="1" si="1101"/>
        <v>5</v>
      </c>
      <c r="U5045">
        <f t="shared" ca="1" si="1102"/>
        <v>0</v>
      </c>
      <c r="V5045">
        <f t="shared" ca="1" si="1103"/>
        <v>4</v>
      </c>
      <c r="W5045">
        <f t="shared" ca="1" si="1104"/>
        <v>4</v>
      </c>
      <c r="X5045">
        <f t="shared" ca="1" si="1105"/>
        <v>19</v>
      </c>
    </row>
    <row r="5046" spans="1:24" x14ac:dyDescent="0.25">
      <c r="A5046">
        <v>404505</v>
      </c>
      <c r="B5046" t="s">
        <v>16816</v>
      </c>
      <c r="C5046" t="s">
        <v>10</v>
      </c>
      <c r="D5046" t="s">
        <v>16817</v>
      </c>
      <c r="E5046" t="str">
        <f t="shared" ca="1" si="1106"/>
        <v>Chelsea</v>
      </c>
      <c r="F5046" t="s">
        <v>24067</v>
      </c>
      <c r="G5046">
        <f t="shared" ca="1" si="1093"/>
        <v>5944324335</v>
      </c>
      <c r="H5046" t="s">
        <v>16818</v>
      </c>
      <c r="I5046">
        <v>32256</v>
      </c>
      <c r="J5046" t="str">
        <f t="shared" ca="1" si="1094"/>
        <v>Male</v>
      </c>
      <c r="K5046">
        <f t="shared" ca="1" si="1095"/>
        <v>69</v>
      </c>
      <c r="L5046" t="str">
        <f t="shared" ca="1" si="1096"/>
        <v>Adult</v>
      </c>
      <c r="M5046" t="str">
        <f t="shared" ca="1" si="1097"/>
        <v>No</v>
      </c>
      <c r="N5046" t="str">
        <f t="shared" ca="1" si="1097"/>
        <v>No</v>
      </c>
      <c r="O5046" t="str">
        <f t="shared" ca="1" si="1097"/>
        <v>No</v>
      </c>
      <c r="P5046" t="str">
        <f t="shared" ca="1" si="1097"/>
        <v>Yes</v>
      </c>
      <c r="Q5046" t="str">
        <f t="shared" ca="1" si="1098"/>
        <v>No</v>
      </c>
      <c r="R5046">
        <f t="shared" ca="1" si="1099"/>
        <v>4</v>
      </c>
      <c r="S5046">
        <f t="shared" ca="1" si="1100"/>
        <v>5</v>
      </c>
      <c r="T5046">
        <f t="shared" ca="1" si="1101"/>
        <v>0</v>
      </c>
      <c r="U5046">
        <f t="shared" ca="1" si="1102"/>
        <v>0</v>
      </c>
      <c r="V5046">
        <f t="shared" ca="1" si="1103"/>
        <v>4</v>
      </c>
      <c r="W5046">
        <f t="shared" ca="1" si="1104"/>
        <v>0</v>
      </c>
      <c r="X5046">
        <f t="shared" ca="1" si="1105"/>
        <v>13</v>
      </c>
    </row>
    <row r="5047" spans="1:24" x14ac:dyDescent="0.25">
      <c r="A5047">
        <v>404514</v>
      </c>
      <c r="B5047" t="s">
        <v>16819</v>
      </c>
      <c r="C5047" t="s">
        <v>10</v>
      </c>
      <c r="D5047" t="s">
        <v>16820</v>
      </c>
      <c r="E5047" t="str">
        <f t="shared" ca="1" si="1106"/>
        <v>Revere</v>
      </c>
      <c r="F5047" t="s">
        <v>24067</v>
      </c>
      <c r="G5047">
        <f t="shared" ca="1" si="1093"/>
        <v>9730814978</v>
      </c>
      <c r="H5047" t="s">
        <v>16822</v>
      </c>
      <c r="I5047" t="s">
        <v>16821</v>
      </c>
      <c r="J5047" t="str">
        <f t="shared" ca="1" si="1094"/>
        <v>Female</v>
      </c>
      <c r="K5047">
        <f t="shared" ca="1" si="1095"/>
        <v>46</v>
      </c>
      <c r="L5047" t="str">
        <f t="shared" ca="1" si="1096"/>
        <v>Adult</v>
      </c>
      <c r="M5047" t="str">
        <f t="shared" ca="1" si="1097"/>
        <v>Yes</v>
      </c>
      <c r="N5047" t="str">
        <f t="shared" ca="1" si="1097"/>
        <v>Yes</v>
      </c>
      <c r="O5047" t="str">
        <f t="shared" ca="1" si="1097"/>
        <v>Yes</v>
      </c>
      <c r="P5047" t="str">
        <f t="shared" ca="1" si="1097"/>
        <v>Yes</v>
      </c>
      <c r="Q5047" t="str">
        <f t="shared" ca="1" si="1098"/>
        <v>No</v>
      </c>
      <c r="R5047">
        <f t="shared" ca="1" si="1099"/>
        <v>5</v>
      </c>
      <c r="S5047">
        <f t="shared" ca="1" si="1100"/>
        <v>5</v>
      </c>
      <c r="T5047">
        <f t="shared" ca="1" si="1101"/>
        <v>5</v>
      </c>
      <c r="U5047">
        <f t="shared" ca="1" si="1102"/>
        <v>3</v>
      </c>
      <c r="V5047">
        <f t="shared" ca="1" si="1103"/>
        <v>4</v>
      </c>
      <c r="W5047">
        <f t="shared" ca="1" si="1104"/>
        <v>0</v>
      </c>
      <c r="X5047">
        <f t="shared" ca="1" si="1105"/>
        <v>22</v>
      </c>
    </row>
    <row r="5048" spans="1:24" x14ac:dyDescent="0.25">
      <c r="A5048">
        <v>404648</v>
      </c>
      <c r="B5048" t="s">
        <v>16823</v>
      </c>
      <c r="C5048" t="s">
        <v>10</v>
      </c>
      <c r="D5048" t="s">
        <v>16824</v>
      </c>
      <c r="E5048" t="str">
        <f t="shared" ca="1" si="1106"/>
        <v>Watertown</v>
      </c>
      <c r="F5048" t="s">
        <v>24067</v>
      </c>
      <c r="G5048">
        <f t="shared" ca="1" si="1093"/>
        <v>7363110127</v>
      </c>
      <c r="H5048" t="s">
        <v>6378</v>
      </c>
      <c r="I5048" t="s">
        <v>16825</v>
      </c>
      <c r="J5048" t="str">
        <f t="shared" ca="1" si="1094"/>
        <v>Female</v>
      </c>
      <c r="K5048">
        <f t="shared" ca="1" si="1095"/>
        <v>67</v>
      </c>
      <c r="L5048" t="str">
        <f t="shared" ca="1" si="1096"/>
        <v>Adult</v>
      </c>
      <c r="M5048" t="str">
        <f t="shared" ca="1" si="1097"/>
        <v>Yes</v>
      </c>
      <c r="N5048" t="str">
        <f t="shared" ca="1" si="1097"/>
        <v>No</v>
      </c>
      <c r="O5048" t="str">
        <f t="shared" ca="1" si="1097"/>
        <v>No</v>
      </c>
      <c r="P5048" t="str">
        <f t="shared" ca="1" si="1097"/>
        <v>No</v>
      </c>
      <c r="Q5048" t="str">
        <f t="shared" ca="1" si="1098"/>
        <v>No</v>
      </c>
      <c r="R5048">
        <f t="shared" ca="1" si="1099"/>
        <v>5</v>
      </c>
      <c r="S5048">
        <f t="shared" ca="1" si="1100"/>
        <v>5</v>
      </c>
      <c r="T5048">
        <f t="shared" ca="1" si="1101"/>
        <v>0</v>
      </c>
      <c r="U5048">
        <f t="shared" ca="1" si="1102"/>
        <v>3</v>
      </c>
      <c r="V5048">
        <f t="shared" ca="1" si="1103"/>
        <v>0</v>
      </c>
      <c r="W5048">
        <f t="shared" ca="1" si="1104"/>
        <v>0</v>
      </c>
      <c r="X5048">
        <f t="shared" ca="1" si="1105"/>
        <v>13</v>
      </c>
    </row>
    <row r="5049" spans="1:24" x14ac:dyDescent="0.25">
      <c r="A5049">
        <v>404684</v>
      </c>
      <c r="B5049" t="s">
        <v>16826</v>
      </c>
      <c r="C5049" t="s">
        <v>10</v>
      </c>
      <c r="D5049" t="s">
        <v>16827</v>
      </c>
      <c r="E5049" t="str">
        <f t="shared" ca="1" si="1106"/>
        <v>Watertown</v>
      </c>
      <c r="F5049" t="s">
        <v>24067</v>
      </c>
      <c r="G5049">
        <f t="shared" ca="1" si="1093"/>
        <v>7240027891</v>
      </c>
      <c r="H5049" t="s">
        <v>16828</v>
      </c>
      <c r="I5049">
        <v>795</v>
      </c>
      <c r="J5049" t="str">
        <f t="shared" ca="1" si="1094"/>
        <v>Female</v>
      </c>
      <c r="K5049">
        <f t="shared" ca="1" si="1095"/>
        <v>40</v>
      </c>
      <c r="L5049" t="str">
        <f t="shared" ca="1" si="1096"/>
        <v>Adult</v>
      </c>
      <c r="M5049" t="str">
        <f t="shared" ca="1" si="1097"/>
        <v>No</v>
      </c>
      <c r="N5049" t="str">
        <f t="shared" ca="1" si="1097"/>
        <v>No</v>
      </c>
      <c r="O5049" t="str">
        <f t="shared" ca="1" si="1097"/>
        <v>Yes</v>
      </c>
      <c r="P5049" t="str">
        <f t="shared" ca="1" si="1097"/>
        <v>Yes</v>
      </c>
      <c r="Q5049" t="str">
        <f t="shared" ca="1" si="1098"/>
        <v>No</v>
      </c>
      <c r="R5049">
        <f t="shared" ca="1" si="1099"/>
        <v>5</v>
      </c>
      <c r="S5049">
        <f t="shared" ca="1" si="1100"/>
        <v>5</v>
      </c>
      <c r="T5049">
        <f t="shared" ca="1" si="1101"/>
        <v>3</v>
      </c>
      <c r="U5049">
        <f t="shared" ca="1" si="1102"/>
        <v>0</v>
      </c>
      <c r="V5049">
        <f t="shared" ca="1" si="1103"/>
        <v>4</v>
      </c>
      <c r="W5049">
        <f t="shared" ca="1" si="1104"/>
        <v>0</v>
      </c>
      <c r="X5049">
        <f t="shared" ca="1" si="1105"/>
        <v>17</v>
      </c>
    </row>
    <row r="5050" spans="1:24" x14ac:dyDescent="0.25">
      <c r="A5050">
        <v>404718</v>
      </c>
      <c r="B5050" t="s">
        <v>16829</v>
      </c>
      <c r="C5050" t="s">
        <v>10</v>
      </c>
      <c r="D5050" t="s">
        <v>16830</v>
      </c>
      <c r="E5050" t="str">
        <f t="shared" ca="1" si="1106"/>
        <v>Boston</v>
      </c>
      <c r="F5050" t="s">
        <v>24067</v>
      </c>
      <c r="G5050">
        <f t="shared" ca="1" si="1093"/>
        <v>8543390833</v>
      </c>
      <c r="H5050" t="s">
        <v>16832</v>
      </c>
      <c r="I5050" t="s">
        <v>16831</v>
      </c>
      <c r="J5050" t="str">
        <f t="shared" ca="1" si="1094"/>
        <v>Male</v>
      </c>
      <c r="K5050">
        <f t="shared" ca="1" si="1095"/>
        <v>19</v>
      </c>
      <c r="L5050" t="str">
        <f t="shared" ca="1" si="1096"/>
        <v>Adult</v>
      </c>
      <c r="M5050" t="str">
        <f t="shared" ca="1" si="1097"/>
        <v>No</v>
      </c>
      <c r="N5050" t="str">
        <f t="shared" ca="1" si="1097"/>
        <v>No</v>
      </c>
      <c r="O5050" t="str">
        <f t="shared" ca="1" si="1097"/>
        <v>No</v>
      </c>
      <c r="P5050" t="str">
        <f t="shared" ca="1" si="1097"/>
        <v>Yes</v>
      </c>
      <c r="Q5050" t="str">
        <f t="shared" ca="1" si="1098"/>
        <v>Yes</v>
      </c>
      <c r="R5050">
        <f t="shared" ca="1" si="1099"/>
        <v>5</v>
      </c>
      <c r="S5050">
        <f t="shared" ca="1" si="1100"/>
        <v>5</v>
      </c>
      <c r="T5050">
        <f t="shared" ca="1" si="1101"/>
        <v>0</v>
      </c>
      <c r="U5050">
        <f t="shared" ca="1" si="1102"/>
        <v>0</v>
      </c>
      <c r="V5050">
        <f t="shared" ca="1" si="1103"/>
        <v>4</v>
      </c>
      <c r="W5050">
        <f t="shared" ca="1" si="1104"/>
        <v>4</v>
      </c>
      <c r="X5050">
        <f t="shared" ca="1" si="1105"/>
        <v>18</v>
      </c>
    </row>
    <row r="5051" spans="1:24" x14ac:dyDescent="0.25">
      <c r="A5051">
        <v>404806</v>
      </c>
      <c r="B5051" t="s">
        <v>16833</v>
      </c>
      <c r="C5051" t="s">
        <v>10</v>
      </c>
      <c r="D5051" t="s">
        <v>16834</v>
      </c>
      <c r="E5051" t="str">
        <f t="shared" ca="1" si="1106"/>
        <v>Cambridge</v>
      </c>
      <c r="F5051" t="s">
        <v>24067</v>
      </c>
      <c r="G5051">
        <f t="shared" ca="1" si="1093"/>
        <v>5709286835</v>
      </c>
      <c r="H5051" t="s">
        <v>16835</v>
      </c>
      <c r="I5051">
        <v>698</v>
      </c>
      <c r="J5051" t="str">
        <f t="shared" ca="1" si="1094"/>
        <v>Male</v>
      </c>
      <c r="K5051">
        <f t="shared" ca="1" si="1095"/>
        <v>56</v>
      </c>
      <c r="L5051" t="str">
        <f t="shared" ca="1" si="1096"/>
        <v>Adult</v>
      </c>
      <c r="M5051" t="str">
        <f t="shared" ca="1" si="1097"/>
        <v>Yes</v>
      </c>
      <c r="N5051" t="str">
        <f t="shared" ca="1" si="1097"/>
        <v>Yes</v>
      </c>
      <c r="O5051" t="str">
        <f t="shared" ca="1" si="1097"/>
        <v>Yes</v>
      </c>
      <c r="P5051" t="str">
        <f t="shared" ca="1" si="1097"/>
        <v>Yes</v>
      </c>
      <c r="Q5051" t="str">
        <f t="shared" ca="1" si="1098"/>
        <v>No</v>
      </c>
      <c r="R5051">
        <f t="shared" ca="1" si="1099"/>
        <v>1</v>
      </c>
      <c r="S5051">
        <f t="shared" ca="1" si="1100"/>
        <v>0</v>
      </c>
      <c r="T5051">
        <f t="shared" ca="1" si="1101"/>
        <v>5</v>
      </c>
      <c r="U5051">
        <f t="shared" ca="1" si="1102"/>
        <v>3</v>
      </c>
      <c r="V5051">
        <f t="shared" ca="1" si="1103"/>
        <v>4</v>
      </c>
      <c r="W5051">
        <f t="shared" ca="1" si="1104"/>
        <v>0</v>
      </c>
      <c r="X5051">
        <f t="shared" ca="1" si="1105"/>
        <v>13</v>
      </c>
    </row>
    <row r="5052" spans="1:24" x14ac:dyDescent="0.25">
      <c r="A5052">
        <v>404912</v>
      </c>
      <c r="B5052" t="s">
        <v>16836</v>
      </c>
      <c r="C5052" t="s">
        <v>10</v>
      </c>
      <c r="D5052" t="s">
        <v>16837</v>
      </c>
      <c r="E5052" t="str">
        <f t="shared" ca="1" si="1106"/>
        <v>Watertown</v>
      </c>
      <c r="F5052" t="s">
        <v>24067</v>
      </c>
      <c r="G5052">
        <f t="shared" ca="1" si="1093"/>
        <v>8759767315</v>
      </c>
      <c r="H5052" t="s">
        <v>430</v>
      </c>
      <c r="I5052">
        <v>80221</v>
      </c>
      <c r="J5052" t="str">
        <f t="shared" ca="1" si="1094"/>
        <v>Female</v>
      </c>
      <c r="K5052">
        <f t="shared" ca="1" si="1095"/>
        <v>47</v>
      </c>
      <c r="L5052" t="str">
        <f t="shared" ca="1" si="1096"/>
        <v>Adult</v>
      </c>
      <c r="M5052" t="str">
        <f t="shared" ca="1" si="1097"/>
        <v>No</v>
      </c>
      <c r="N5052" t="str">
        <f t="shared" ca="1" si="1097"/>
        <v>Yes</v>
      </c>
      <c r="O5052" t="str">
        <f t="shared" ca="1" si="1097"/>
        <v>No</v>
      </c>
      <c r="P5052" t="str">
        <f t="shared" ca="1" si="1097"/>
        <v>Yes</v>
      </c>
      <c r="Q5052" t="str">
        <f t="shared" ca="1" si="1098"/>
        <v>Yes</v>
      </c>
      <c r="R5052">
        <f t="shared" ca="1" si="1099"/>
        <v>4</v>
      </c>
      <c r="S5052">
        <f t="shared" ca="1" si="1100"/>
        <v>5</v>
      </c>
      <c r="T5052">
        <f t="shared" ca="1" si="1101"/>
        <v>3</v>
      </c>
      <c r="U5052">
        <f t="shared" ca="1" si="1102"/>
        <v>0</v>
      </c>
      <c r="V5052">
        <f t="shared" ca="1" si="1103"/>
        <v>4</v>
      </c>
      <c r="W5052">
        <f t="shared" ca="1" si="1104"/>
        <v>4</v>
      </c>
      <c r="X5052">
        <f t="shared" ca="1" si="1105"/>
        <v>20</v>
      </c>
    </row>
    <row r="5053" spans="1:24" x14ac:dyDescent="0.25">
      <c r="A5053">
        <v>404921</v>
      </c>
      <c r="B5053" t="s">
        <v>16838</v>
      </c>
      <c r="C5053" t="s">
        <v>10</v>
      </c>
      <c r="D5053" t="s">
        <v>16839</v>
      </c>
      <c r="E5053" t="str">
        <f t="shared" ca="1" si="1106"/>
        <v>Chelsea</v>
      </c>
      <c r="F5053" t="s">
        <v>24067</v>
      </c>
      <c r="G5053">
        <f t="shared" ca="1" si="1093"/>
        <v>7540087486</v>
      </c>
      <c r="H5053" t="s">
        <v>2642</v>
      </c>
      <c r="I5053">
        <v>33144</v>
      </c>
      <c r="J5053" t="str">
        <f t="shared" ca="1" si="1094"/>
        <v>Male</v>
      </c>
      <c r="K5053">
        <f t="shared" ca="1" si="1095"/>
        <v>65</v>
      </c>
      <c r="L5053" t="str">
        <f t="shared" ca="1" si="1096"/>
        <v>Adult</v>
      </c>
      <c r="M5053" t="str">
        <f t="shared" ca="1" si="1097"/>
        <v>Yes</v>
      </c>
      <c r="N5053" t="str">
        <f t="shared" ca="1" si="1097"/>
        <v>Yes</v>
      </c>
      <c r="O5053" t="str">
        <f t="shared" ca="1" si="1097"/>
        <v>Yes</v>
      </c>
      <c r="P5053" t="str">
        <f t="shared" ca="1" si="1097"/>
        <v>No</v>
      </c>
      <c r="Q5053" t="str">
        <f t="shared" ca="1" si="1098"/>
        <v>No</v>
      </c>
      <c r="R5053">
        <f t="shared" ca="1" si="1099"/>
        <v>2</v>
      </c>
      <c r="S5053">
        <f t="shared" ca="1" si="1100"/>
        <v>3</v>
      </c>
      <c r="T5053">
        <f t="shared" ca="1" si="1101"/>
        <v>5</v>
      </c>
      <c r="U5053">
        <f t="shared" ca="1" si="1102"/>
        <v>3</v>
      </c>
      <c r="V5053">
        <f t="shared" ca="1" si="1103"/>
        <v>0</v>
      </c>
      <c r="W5053">
        <f t="shared" ca="1" si="1104"/>
        <v>0</v>
      </c>
      <c r="X5053">
        <f t="shared" ca="1" si="1105"/>
        <v>13</v>
      </c>
    </row>
    <row r="5054" spans="1:24" x14ac:dyDescent="0.25">
      <c r="A5054">
        <v>404994</v>
      </c>
      <c r="B5054" t="s">
        <v>16840</v>
      </c>
      <c r="C5054" t="s">
        <v>10</v>
      </c>
      <c r="D5054" t="s">
        <v>16841</v>
      </c>
      <c r="E5054" t="str">
        <f t="shared" ca="1" si="1106"/>
        <v>Needham</v>
      </c>
      <c r="F5054" t="s">
        <v>24067</v>
      </c>
      <c r="G5054">
        <f t="shared" ca="1" si="1093"/>
        <v>7302046075</v>
      </c>
      <c r="H5054" t="s">
        <v>16843</v>
      </c>
      <c r="I5054" t="s">
        <v>16842</v>
      </c>
      <c r="J5054" t="str">
        <f t="shared" ca="1" si="1094"/>
        <v>Female</v>
      </c>
      <c r="K5054">
        <f t="shared" ca="1" si="1095"/>
        <v>20</v>
      </c>
      <c r="L5054" t="str">
        <f t="shared" ca="1" si="1096"/>
        <v>Adult</v>
      </c>
      <c r="M5054" t="str">
        <f t="shared" ca="1" si="1097"/>
        <v>No</v>
      </c>
      <c r="N5054" t="str">
        <f t="shared" ca="1" si="1097"/>
        <v>No</v>
      </c>
      <c r="O5054" t="str">
        <f t="shared" ca="1" si="1097"/>
        <v>No</v>
      </c>
      <c r="P5054" t="str">
        <f t="shared" ca="1" si="1097"/>
        <v>No</v>
      </c>
      <c r="Q5054" t="str">
        <f t="shared" ca="1" si="1098"/>
        <v>Yes</v>
      </c>
      <c r="R5054">
        <f t="shared" ca="1" si="1099"/>
        <v>2</v>
      </c>
      <c r="S5054">
        <f t="shared" ca="1" si="1100"/>
        <v>3</v>
      </c>
      <c r="T5054">
        <f t="shared" ca="1" si="1101"/>
        <v>0</v>
      </c>
      <c r="U5054">
        <f t="shared" ca="1" si="1102"/>
        <v>0</v>
      </c>
      <c r="V5054">
        <f t="shared" ca="1" si="1103"/>
        <v>0</v>
      </c>
      <c r="W5054">
        <f t="shared" ca="1" si="1104"/>
        <v>4</v>
      </c>
      <c r="X5054">
        <f t="shared" ca="1" si="1105"/>
        <v>9</v>
      </c>
    </row>
    <row r="5055" spans="1:24" x14ac:dyDescent="0.25">
      <c r="A5055">
        <v>405012</v>
      </c>
      <c r="B5055" t="s">
        <v>10578</v>
      </c>
      <c r="C5055" t="s">
        <v>10</v>
      </c>
      <c r="D5055" t="s">
        <v>16844</v>
      </c>
      <c r="E5055" t="str">
        <f t="shared" ca="1" si="1106"/>
        <v>Revere</v>
      </c>
      <c r="F5055" t="s">
        <v>24067</v>
      </c>
      <c r="G5055">
        <f t="shared" ca="1" si="1093"/>
        <v>6519538578</v>
      </c>
      <c r="H5055" t="s">
        <v>16845</v>
      </c>
      <c r="I5055">
        <v>43081</v>
      </c>
      <c r="J5055" t="str">
        <f t="shared" ca="1" si="1094"/>
        <v>Male</v>
      </c>
      <c r="K5055">
        <f t="shared" ca="1" si="1095"/>
        <v>50</v>
      </c>
      <c r="L5055" t="str">
        <f t="shared" ca="1" si="1096"/>
        <v>Adult</v>
      </c>
      <c r="M5055" t="str">
        <f t="shared" ca="1" si="1097"/>
        <v>No</v>
      </c>
      <c r="N5055" t="str">
        <f t="shared" ca="1" si="1097"/>
        <v>No</v>
      </c>
      <c r="O5055" t="str">
        <f t="shared" ca="1" si="1097"/>
        <v>No</v>
      </c>
      <c r="P5055" t="str">
        <f t="shared" ca="1" si="1097"/>
        <v>Yes</v>
      </c>
      <c r="Q5055" t="str">
        <f t="shared" ca="1" si="1098"/>
        <v>Yes</v>
      </c>
      <c r="R5055">
        <f t="shared" ca="1" si="1099"/>
        <v>4</v>
      </c>
      <c r="S5055">
        <f t="shared" ca="1" si="1100"/>
        <v>5</v>
      </c>
      <c r="T5055">
        <f t="shared" ca="1" si="1101"/>
        <v>0</v>
      </c>
      <c r="U5055">
        <f t="shared" ca="1" si="1102"/>
        <v>0</v>
      </c>
      <c r="V5055">
        <f t="shared" ca="1" si="1103"/>
        <v>4</v>
      </c>
      <c r="W5055">
        <f t="shared" ca="1" si="1104"/>
        <v>4</v>
      </c>
      <c r="X5055">
        <f t="shared" ca="1" si="1105"/>
        <v>17</v>
      </c>
    </row>
    <row r="5056" spans="1:24" x14ac:dyDescent="0.25">
      <c r="A5056">
        <v>405021</v>
      </c>
      <c r="B5056" t="s">
        <v>10578</v>
      </c>
      <c r="C5056" t="s">
        <v>10</v>
      </c>
      <c r="D5056" t="s">
        <v>16846</v>
      </c>
      <c r="E5056" t="str">
        <f t="shared" ca="1" si="1106"/>
        <v>Somerville</v>
      </c>
      <c r="F5056" t="s">
        <v>24067</v>
      </c>
      <c r="G5056">
        <f t="shared" ca="1" si="1093"/>
        <v>9342195065</v>
      </c>
      <c r="H5056" t="s">
        <v>16845</v>
      </c>
      <c r="I5056">
        <v>43228</v>
      </c>
      <c r="J5056" t="str">
        <f t="shared" ca="1" si="1094"/>
        <v>Female</v>
      </c>
      <c r="K5056">
        <f t="shared" ca="1" si="1095"/>
        <v>60</v>
      </c>
      <c r="L5056" t="str">
        <f t="shared" ca="1" si="1096"/>
        <v>Adult</v>
      </c>
      <c r="M5056" t="str">
        <f t="shared" ca="1" si="1097"/>
        <v>Yes</v>
      </c>
      <c r="N5056" t="str">
        <f t="shared" ca="1" si="1097"/>
        <v>Yes</v>
      </c>
      <c r="O5056" t="str">
        <f t="shared" ca="1" si="1097"/>
        <v>Yes</v>
      </c>
      <c r="P5056" t="str">
        <f t="shared" ca="1" si="1097"/>
        <v>Yes</v>
      </c>
      <c r="Q5056" t="str">
        <f t="shared" ca="1" si="1098"/>
        <v>Yes</v>
      </c>
      <c r="R5056">
        <f t="shared" ca="1" si="1099"/>
        <v>1</v>
      </c>
      <c r="S5056">
        <f t="shared" ca="1" si="1100"/>
        <v>0</v>
      </c>
      <c r="T5056">
        <f t="shared" ca="1" si="1101"/>
        <v>5</v>
      </c>
      <c r="U5056">
        <f t="shared" ca="1" si="1102"/>
        <v>3</v>
      </c>
      <c r="V5056">
        <f t="shared" ca="1" si="1103"/>
        <v>4</v>
      </c>
      <c r="W5056">
        <f t="shared" ca="1" si="1104"/>
        <v>4</v>
      </c>
      <c r="X5056">
        <f t="shared" ca="1" si="1105"/>
        <v>17</v>
      </c>
    </row>
    <row r="5057" spans="1:24" x14ac:dyDescent="0.25">
      <c r="A5057">
        <v>405058</v>
      </c>
      <c r="B5057" t="s">
        <v>16847</v>
      </c>
      <c r="C5057" t="s">
        <v>10</v>
      </c>
      <c r="D5057" t="s">
        <v>16848</v>
      </c>
      <c r="E5057" t="str">
        <f t="shared" ca="1" si="1106"/>
        <v>Canton</v>
      </c>
      <c r="F5057" t="s">
        <v>24067</v>
      </c>
      <c r="G5057">
        <f t="shared" ca="1" si="1093"/>
        <v>7905529232</v>
      </c>
      <c r="H5057" t="s">
        <v>610</v>
      </c>
      <c r="I5057">
        <v>11204</v>
      </c>
      <c r="J5057" t="str">
        <f t="shared" ca="1" si="1094"/>
        <v>Male</v>
      </c>
      <c r="K5057">
        <f t="shared" ca="1" si="1095"/>
        <v>26</v>
      </c>
      <c r="L5057" t="str">
        <f t="shared" ca="1" si="1096"/>
        <v>Adult</v>
      </c>
      <c r="M5057" t="str">
        <f t="shared" ca="1" si="1097"/>
        <v>No</v>
      </c>
      <c r="N5057" t="str">
        <f t="shared" ca="1" si="1097"/>
        <v>Yes</v>
      </c>
      <c r="O5057" t="str">
        <f t="shared" ca="1" si="1097"/>
        <v>No</v>
      </c>
      <c r="P5057" t="str">
        <f t="shared" ca="1" si="1097"/>
        <v>No</v>
      </c>
      <c r="Q5057" t="str">
        <f t="shared" ca="1" si="1098"/>
        <v>Yes</v>
      </c>
      <c r="R5057">
        <f t="shared" ca="1" si="1099"/>
        <v>4</v>
      </c>
      <c r="S5057">
        <f t="shared" ca="1" si="1100"/>
        <v>5</v>
      </c>
      <c r="T5057">
        <f t="shared" ca="1" si="1101"/>
        <v>3</v>
      </c>
      <c r="U5057">
        <f t="shared" ca="1" si="1102"/>
        <v>0</v>
      </c>
      <c r="V5057">
        <f t="shared" ca="1" si="1103"/>
        <v>0</v>
      </c>
      <c r="W5057">
        <f t="shared" ca="1" si="1104"/>
        <v>4</v>
      </c>
      <c r="X5057">
        <f t="shared" ca="1" si="1105"/>
        <v>16</v>
      </c>
    </row>
    <row r="5058" spans="1:24" x14ac:dyDescent="0.25">
      <c r="A5058">
        <v>405076</v>
      </c>
      <c r="B5058" t="s">
        <v>13351</v>
      </c>
      <c r="C5058" t="s">
        <v>10</v>
      </c>
      <c r="D5058" t="s">
        <v>16849</v>
      </c>
      <c r="E5058" t="str">
        <f t="shared" ca="1" si="1106"/>
        <v xml:space="preserve"> Milton</v>
      </c>
      <c r="F5058" t="s">
        <v>24067</v>
      </c>
      <c r="G5058">
        <f t="shared" ca="1" si="1093"/>
        <v>3040458044</v>
      </c>
      <c r="H5058" t="s">
        <v>13353</v>
      </c>
      <c r="I5058">
        <v>78414</v>
      </c>
      <c r="J5058" t="str">
        <f t="shared" ca="1" si="1094"/>
        <v>Male</v>
      </c>
      <c r="K5058">
        <f t="shared" ca="1" si="1095"/>
        <v>62</v>
      </c>
      <c r="L5058" t="str">
        <f t="shared" ca="1" si="1096"/>
        <v>Adult</v>
      </c>
      <c r="M5058" t="str">
        <f t="shared" ca="1" si="1097"/>
        <v>Yes</v>
      </c>
      <c r="N5058" t="str">
        <f t="shared" ca="1" si="1097"/>
        <v>No</v>
      </c>
      <c r="O5058" t="str">
        <f t="shared" ca="1" si="1097"/>
        <v>Yes</v>
      </c>
      <c r="P5058" t="str">
        <f t="shared" ref="P5058:Q5121" ca="1" si="1107">CHOOSE(RANDBETWEEN(1,2),"Yes","No")</f>
        <v>Yes</v>
      </c>
      <c r="Q5058" t="str">
        <f t="shared" ca="1" si="1098"/>
        <v>No</v>
      </c>
      <c r="R5058">
        <f t="shared" ca="1" si="1099"/>
        <v>2</v>
      </c>
      <c r="S5058">
        <f t="shared" ca="1" si="1100"/>
        <v>3</v>
      </c>
      <c r="T5058">
        <f t="shared" ca="1" si="1101"/>
        <v>3</v>
      </c>
      <c r="U5058">
        <f t="shared" ca="1" si="1102"/>
        <v>3</v>
      </c>
      <c r="V5058">
        <f t="shared" ca="1" si="1103"/>
        <v>4</v>
      </c>
      <c r="W5058">
        <f t="shared" ca="1" si="1104"/>
        <v>0</v>
      </c>
      <c r="X5058">
        <f t="shared" ca="1" si="1105"/>
        <v>15</v>
      </c>
    </row>
    <row r="5059" spans="1:24" x14ac:dyDescent="0.25">
      <c r="A5059">
        <v>405748</v>
      </c>
      <c r="B5059" t="s">
        <v>16248</v>
      </c>
      <c r="C5059" t="s">
        <v>10</v>
      </c>
      <c r="D5059" t="s">
        <v>16850</v>
      </c>
      <c r="E5059" t="str">
        <f t="shared" ca="1" si="1106"/>
        <v>Cambridge</v>
      </c>
      <c r="F5059" t="s">
        <v>24067</v>
      </c>
      <c r="G5059">
        <f t="shared" ref="G5059:G5122" ca="1" si="1108">RANDBETWEEN(1000000000,9999999999)</f>
        <v>9105430923</v>
      </c>
      <c r="H5059" t="s">
        <v>16243</v>
      </c>
      <c r="I5059" t="s">
        <v>16851</v>
      </c>
      <c r="J5059" t="str">
        <f t="shared" ref="J5059:J5122" ca="1" si="1109">CHOOSE(RANDBETWEEN(1,2),"Male","Female")</f>
        <v>Male</v>
      </c>
      <c r="K5059">
        <f t="shared" ref="K5059:K5122" ca="1" si="1110">RANDBETWEEN(15,70)</f>
        <v>45</v>
      </c>
      <c r="L5059" t="str">
        <f t="shared" ref="L5059:L5122" ca="1" si="1111">IF(AND(K5059&gt;=12, K5059 &lt; 18), "Adoloscent", "Adult")</f>
        <v>Adult</v>
      </c>
      <c r="M5059" t="str">
        <f t="shared" ref="M5059:Q5122" ca="1" si="1112">CHOOSE(RANDBETWEEN(1,2),"Yes","No")</f>
        <v>No</v>
      </c>
      <c r="N5059" t="str">
        <f t="shared" ca="1" si="1112"/>
        <v>Yes</v>
      </c>
      <c r="O5059" t="str">
        <f t="shared" ca="1" si="1112"/>
        <v>No</v>
      </c>
      <c r="P5059" t="str">
        <f t="shared" ca="1" si="1107"/>
        <v>No</v>
      </c>
      <c r="Q5059" t="str">
        <f t="shared" ca="1" si="1107"/>
        <v>Yes</v>
      </c>
      <c r="R5059">
        <f t="shared" ref="R5059:R5122" ca="1" si="1113">CHOOSE(RANDBETWEEN(1,5),1,2,3,4,5)</f>
        <v>3</v>
      </c>
      <c r="S5059">
        <f t="shared" ref="S5059:S5122" ca="1" si="1114">IF(R5059&gt;=4,5,IF(AND(R5059&gt;=2,R5059&lt;=3),3,IF(R5059=1,0)))</f>
        <v>3</v>
      </c>
      <c r="T5059">
        <f t="shared" ref="T5059:T5122" ca="1" si="1115">IF(AND(O5059="Yes",N5059="Yes"),5,IF(OR(O5059="Yes",N5059="Yes"),3,IF(AND(O5059="No",N5059="No"),0)))</f>
        <v>3</v>
      </c>
      <c r="U5059">
        <f t="shared" ref="U5059:U5122" ca="1" si="1116">IF(M5059="Yes",3,0)</f>
        <v>0</v>
      </c>
      <c r="V5059">
        <f t="shared" ref="V5059:V5122" ca="1" si="1117">IF(P5059="Yes",4,0)</f>
        <v>0</v>
      </c>
      <c r="W5059">
        <f t="shared" ref="W5059:W5122" ca="1" si="1118">IF(Q5059="Yes",4,0)</f>
        <v>4</v>
      </c>
      <c r="X5059">
        <f t="shared" ref="X5059:X5122" ca="1" si="1119">SUM(R5059:W5059)</f>
        <v>13</v>
      </c>
    </row>
    <row r="5060" spans="1:24" x14ac:dyDescent="0.25">
      <c r="A5060">
        <v>405854</v>
      </c>
      <c r="B5060" t="s">
        <v>16852</v>
      </c>
      <c r="C5060" t="s">
        <v>10</v>
      </c>
      <c r="D5060" t="s">
        <v>16853</v>
      </c>
      <c r="E5060" t="str">
        <f t="shared" ref="E5060:E5123" ca="1" si="1120">CHOOSE(RANDBETWEEN(1,15),"Boston","Winthrop","Revere","Chelsea","Everett","Somerville", "Cambridge","Watertown", "Newton","Brookline", "Needham", "Dedham", "Canton"," Milton", "Quincy")</f>
        <v>Revere</v>
      </c>
      <c r="F5060" t="s">
        <v>24067</v>
      </c>
      <c r="G5060">
        <f t="shared" ca="1" si="1108"/>
        <v>6986035059</v>
      </c>
      <c r="H5060" t="s">
        <v>610</v>
      </c>
      <c r="I5060">
        <v>11211</v>
      </c>
      <c r="J5060" t="str">
        <f t="shared" ca="1" si="1109"/>
        <v>Female</v>
      </c>
      <c r="K5060">
        <f t="shared" ca="1" si="1110"/>
        <v>59</v>
      </c>
      <c r="L5060" t="str">
        <f t="shared" ca="1" si="1111"/>
        <v>Adult</v>
      </c>
      <c r="M5060" t="str">
        <f t="shared" ca="1" si="1112"/>
        <v>No</v>
      </c>
      <c r="N5060" t="str">
        <f t="shared" ca="1" si="1112"/>
        <v>Yes</v>
      </c>
      <c r="O5060" t="str">
        <f t="shared" ca="1" si="1112"/>
        <v>Yes</v>
      </c>
      <c r="P5060" t="str">
        <f t="shared" ca="1" si="1107"/>
        <v>Yes</v>
      </c>
      <c r="Q5060" t="str">
        <f t="shared" ca="1" si="1107"/>
        <v>No</v>
      </c>
      <c r="R5060">
        <f t="shared" ca="1" si="1113"/>
        <v>4</v>
      </c>
      <c r="S5060">
        <f t="shared" ca="1" si="1114"/>
        <v>5</v>
      </c>
      <c r="T5060">
        <f t="shared" ca="1" si="1115"/>
        <v>5</v>
      </c>
      <c r="U5060">
        <f t="shared" ca="1" si="1116"/>
        <v>0</v>
      </c>
      <c r="V5060">
        <f t="shared" ca="1" si="1117"/>
        <v>4</v>
      </c>
      <c r="W5060">
        <f t="shared" ca="1" si="1118"/>
        <v>0</v>
      </c>
      <c r="X5060">
        <f t="shared" ca="1" si="1119"/>
        <v>18</v>
      </c>
    </row>
    <row r="5061" spans="1:24" x14ac:dyDescent="0.25">
      <c r="A5061">
        <v>405872</v>
      </c>
      <c r="B5061" t="s">
        <v>16854</v>
      </c>
      <c r="C5061" t="s">
        <v>10</v>
      </c>
      <c r="D5061" t="s">
        <v>16855</v>
      </c>
      <c r="E5061" t="str">
        <f t="shared" ca="1" si="1120"/>
        <v>Quincy</v>
      </c>
      <c r="F5061" t="s">
        <v>24067</v>
      </c>
      <c r="G5061">
        <f t="shared" ca="1" si="1108"/>
        <v>2263573204</v>
      </c>
      <c r="H5061" t="s">
        <v>16856</v>
      </c>
      <c r="I5061">
        <v>21157</v>
      </c>
      <c r="J5061" t="str">
        <f t="shared" ca="1" si="1109"/>
        <v>Male</v>
      </c>
      <c r="K5061">
        <f t="shared" ca="1" si="1110"/>
        <v>23</v>
      </c>
      <c r="L5061" t="str">
        <f t="shared" ca="1" si="1111"/>
        <v>Adult</v>
      </c>
      <c r="M5061" t="str">
        <f t="shared" ca="1" si="1112"/>
        <v>No</v>
      </c>
      <c r="N5061" t="str">
        <f t="shared" ca="1" si="1112"/>
        <v>No</v>
      </c>
      <c r="O5061" t="str">
        <f t="shared" ca="1" si="1112"/>
        <v>No</v>
      </c>
      <c r="P5061" t="str">
        <f t="shared" ca="1" si="1107"/>
        <v>Yes</v>
      </c>
      <c r="Q5061" t="str">
        <f t="shared" ca="1" si="1107"/>
        <v>Yes</v>
      </c>
      <c r="R5061">
        <f t="shared" ca="1" si="1113"/>
        <v>2</v>
      </c>
      <c r="S5061">
        <f t="shared" ca="1" si="1114"/>
        <v>3</v>
      </c>
      <c r="T5061">
        <f t="shared" ca="1" si="1115"/>
        <v>0</v>
      </c>
      <c r="U5061">
        <f t="shared" ca="1" si="1116"/>
        <v>0</v>
      </c>
      <c r="V5061">
        <f t="shared" ca="1" si="1117"/>
        <v>4</v>
      </c>
      <c r="W5061">
        <f t="shared" ca="1" si="1118"/>
        <v>4</v>
      </c>
      <c r="X5061">
        <f t="shared" ca="1" si="1119"/>
        <v>13</v>
      </c>
    </row>
    <row r="5062" spans="1:24" x14ac:dyDescent="0.25">
      <c r="A5062">
        <v>405979</v>
      </c>
      <c r="B5062" t="s">
        <v>420</v>
      </c>
      <c r="C5062" t="s">
        <v>10</v>
      </c>
      <c r="D5062" t="s">
        <v>16857</v>
      </c>
      <c r="E5062" t="str">
        <f t="shared" ca="1" si="1120"/>
        <v>Brookline</v>
      </c>
      <c r="F5062" t="s">
        <v>24067</v>
      </c>
      <c r="G5062">
        <f t="shared" ca="1" si="1108"/>
        <v>2440325655</v>
      </c>
      <c r="H5062" t="s">
        <v>423</v>
      </c>
      <c r="I5062" t="s">
        <v>16858</v>
      </c>
      <c r="J5062" t="str">
        <f t="shared" ca="1" si="1109"/>
        <v>Male</v>
      </c>
      <c r="K5062">
        <f t="shared" ca="1" si="1110"/>
        <v>22</v>
      </c>
      <c r="L5062" t="str">
        <f t="shared" ca="1" si="1111"/>
        <v>Adult</v>
      </c>
      <c r="M5062" t="str">
        <f t="shared" ca="1" si="1112"/>
        <v>Yes</v>
      </c>
      <c r="N5062" t="str">
        <f t="shared" ca="1" si="1112"/>
        <v>Yes</v>
      </c>
      <c r="O5062" t="str">
        <f t="shared" ca="1" si="1112"/>
        <v>Yes</v>
      </c>
      <c r="P5062" t="str">
        <f t="shared" ca="1" si="1107"/>
        <v>No</v>
      </c>
      <c r="Q5062" t="str">
        <f t="shared" ca="1" si="1107"/>
        <v>Yes</v>
      </c>
      <c r="R5062">
        <f t="shared" ca="1" si="1113"/>
        <v>2</v>
      </c>
      <c r="S5062">
        <f t="shared" ca="1" si="1114"/>
        <v>3</v>
      </c>
      <c r="T5062">
        <f t="shared" ca="1" si="1115"/>
        <v>5</v>
      </c>
      <c r="U5062">
        <f t="shared" ca="1" si="1116"/>
        <v>3</v>
      </c>
      <c r="V5062">
        <f t="shared" ca="1" si="1117"/>
        <v>0</v>
      </c>
      <c r="W5062">
        <f t="shared" ca="1" si="1118"/>
        <v>4</v>
      </c>
      <c r="X5062">
        <f t="shared" ca="1" si="1119"/>
        <v>17</v>
      </c>
    </row>
    <row r="5063" spans="1:24" x14ac:dyDescent="0.25">
      <c r="A5063">
        <v>405988</v>
      </c>
      <c r="B5063" t="s">
        <v>420</v>
      </c>
      <c r="C5063" t="s">
        <v>10</v>
      </c>
      <c r="D5063" t="s">
        <v>16859</v>
      </c>
      <c r="E5063" t="str">
        <f t="shared" ca="1" si="1120"/>
        <v>Revere</v>
      </c>
      <c r="F5063" t="s">
        <v>24067</v>
      </c>
      <c r="G5063">
        <f t="shared" ca="1" si="1108"/>
        <v>7689208499</v>
      </c>
      <c r="H5063" t="s">
        <v>423</v>
      </c>
      <c r="I5063" t="s">
        <v>16860</v>
      </c>
      <c r="J5063" t="str">
        <f t="shared" ca="1" si="1109"/>
        <v>Male</v>
      </c>
      <c r="K5063">
        <f t="shared" ca="1" si="1110"/>
        <v>68</v>
      </c>
      <c r="L5063" t="str">
        <f t="shared" ca="1" si="1111"/>
        <v>Adult</v>
      </c>
      <c r="M5063" t="str">
        <f t="shared" ca="1" si="1112"/>
        <v>No</v>
      </c>
      <c r="N5063" t="str">
        <f t="shared" ca="1" si="1112"/>
        <v>No</v>
      </c>
      <c r="O5063" t="str">
        <f t="shared" ca="1" si="1112"/>
        <v>No</v>
      </c>
      <c r="P5063" t="str">
        <f t="shared" ca="1" si="1107"/>
        <v>No</v>
      </c>
      <c r="Q5063" t="str">
        <f t="shared" ca="1" si="1107"/>
        <v>Yes</v>
      </c>
      <c r="R5063">
        <f t="shared" ca="1" si="1113"/>
        <v>3</v>
      </c>
      <c r="S5063">
        <f t="shared" ca="1" si="1114"/>
        <v>3</v>
      </c>
      <c r="T5063">
        <f t="shared" ca="1" si="1115"/>
        <v>0</v>
      </c>
      <c r="U5063">
        <f t="shared" ca="1" si="1116"/>
        <v>0</v>
      </c>
      <c r="V5063">
        <f t="shared" ca="1" si="1117"/>
        <v>0</v>
      </c>
      <c r="W5063">
        <f t="shared" ca="1" si="1118"/>
        <v>4</v>
      </c>
      <c r="X5063">
        <f t="shared" ca="1" si="1119"/>
        <v>10</v>
      </c>
    </row>
    <row r="5064" spans="1:24" x14ac:dyDescent="0.25">
      <c r="A5064">
        <v>405997</v>
      </c>
      <c r="B5064" t="s">
        <v>420</v>
      </c>
      <c r="C5064" t="s">
        <v>10</v>
      </c>
      <c r="D5064" t="s">
        <v>16861</v>
      </c>
      <c r="E5064" t="str">
        <f t="shared" ca="1" si="1120"/>
        <v>Somerville</v>
      </c>
      <c r="F5064" t="s">
        <v>24067</v>
      </c>
      <c r="G5064">
        <f t="shared" ca="1" si="1108"/>
        <v>8886076453</v>
      </c>
      <c r="H5064" t="s">
        <v>423</v>
      </c>
      <c r="I5064" t="s">
        <v>16862</v>
      </c>
      <c r="J5064" t="str">
        <f t="shared" ca="1" si="1109"/>
        <v>Male</v>
      </c>
      <c r="K5064">
        <f t="shared" ca="1" si="1110"/>
        <v>69</v>
      </c>
      <c r="L5064" t="str">
        <f t="shared" ca="1" si="1111"/>
        <v>Adult</v>
      </c>
      <c r="M5064" t="str">
        <f t="shared" ca="1" si="1112"/>
        <v>No</v>
      </c>
      <c r="N5064" t="str">
        <f t="shared" ca="1" si="1112"/>
        <v>Yes</v>
      </c>
      <c r="O5064" t="str">
        <f t="shared" ca="1" si="1112"/>
        <v>Yes</v>
      </c>
      <c r="P5064" t="str">
        <f t="shared" ca="1" si="1107"/>
        <v>Yes</v>
      </c>
      <c r="Q5064" t="str">
        <f t="shared" ca="1" si="1107"/>
        <v>Yes</v>
      </c>
      <c r="R5064">
        <f t="shared" ca="1" si="1113"/>
        <v>1</v>
      </c>
      <c r="S5064">
        <f t="shared" ca="1" si="1114"/>
        <v>0</v>
      </c>
      <c r="T5064">
        <f t="shared" ca="1" si="1115"/>
        <v>5</v>
      </c>
      <c r="U5064">
        <f t="shared" ca="1" si="1116"/>
        <v>0</v>
      </c>
      <c r="V5064">
        <f t="shared" ca="1" si="1117"/>
        <v>4</v>
      </c>
      <c r="W5064">
        <f t="shared" ca="1" si="1118"/>
        <v>4</v>
      </c>
      <c r="X5064">
        <f t="shared" ca="1" si="1119"/>
        <v>14</v>
      </c>
    </row>
    <row r="5065" spans="1:24" x14ac:dyDescent="0.25">
      <c r="A5065">
        <v>406006</v>
      </c>
      <c r="B5065" t="s">
        <v>420</v>
      </c>
      <c r="C5065" t="s">
        <v>10</v>
      </c>
      <c r="D5065" t="s">
        <v>16863</v>
      </c>
      <c r="E5065" t="str">
        <f t="shared" ca="1" si="1120"/>
        <v>Everett</v>
      </c>
      <c r="F5065" t="s">
        <v>24067</v>
      </c>
      <c r="G5065">
        <f t="shared" ca="1" si="1108"/>
        <v>4525286393</v>
      </c>
      <c r="H5065" t="s">
        <v>423</v>
      </c>
      <c r="I5065" t="s">
        <v>16864</v>
      </c>
      <c r="J5065" t="str">
        <f t="shared" ca="1" si="1109"/>
        <v>Male</v>
      </c>
      <c r="K5065">
        <f t="shared" ca="1" si="1110"/>
        <v>40</v>
      </c>
      <c r="L5065" t="str">
        <f t="shared" ca="1" si="1111"/>
        <v>Adult</v>
      </c>
      <c r="M5065" t="str">
        <f t="shared" ca="1" si="1112"/>
        <v>No</v>
      </c>
      <c r="N5065" t="str">
        <f t="shared" ca="1" si="1112"/>
        <v>Yes</v>
      </c>
      <c r="O5065" t="str">
        <f t="shared" ca="1" si="1112"/>
        <v>Yes</v>
      </c>
      <c r="P5065" t="str">
        <f t="shared" ca="1" si="1107"/>
        <v>No</v>
      </c>
      <c r="Q5065" t="str">
        <f t="shared" ca="1" si="1107"/>
        <v>No</v>
      </c>
      <c r="R5065">
        <f t="shared" ca="1" si="1113"/>
        <v>5</v>
      </c>
      <c r="S5065">
        <f t="shared" ca="1" si="1114"/>
        <v>5</v>
      </c>
      <c r="T5065">
        <f t="shared" ca="1" si="1115"/>
        <v>5</v>
      </c>
      <c r="U5065">
        <f t="shared" ca="1" si="1116"/>
        <v>0</v>
      </c>
      <c r="V5065">
        <f t="shared" ca="1" si="1117"/>
        <v>0</v>
      </c>
      <c r="W5065">
        <f t="shared" ca="1" si="1118"/>
        <v>0</v>
      </c>
      <c r="X5065">
        <f t="shared" ca="1" si="1119"/>
        <v>15</v>
      </c>
    </row>
    <row r="5066" spans="1:24" x14ac:dyDescent="0.25">
      <c r="A5066">
        <v>406015</v>
      </c>
      <c r="B5066" t="s">
        <v>420</v>
      </c>
      <c r="C5066" t="s">
        <v>10</v>
      </c>
      <c r="D5066" t="s">
        <v>16865</v>
      </c>
      <c r="E5066" t="str">
        <f t="shared" ca="1" si="1120"/>
        <v>Chelsea</v>
      </c>
      <c r="F5066" t="s">
        <v>24067</v>
      </c>
      <c r="G5066">
        <f t="shared" ca="1" si="1108"/>
        <v>9252862983</v>
      </c>
      <c r="H5066" t="s">
        <v>423</v>
      </c>
      <c r="I5066" t="s">
        <v>16866</v>
      </c>
      <c r="J5066" t="str">
        <f t="shared" ca="1" si="1109"/>
        <v>Female</v>
      </c>
      <c r="K5066">
        <f t="shared" ca="1" si="1110"/>
        <v>59</v>
      </c>
      <c r="L5066" t="str">
        <f t="shared" ca="1" si="1111"/>
        <v>Adult</v>
      </c>
      <c r="M5066" t="str">
        <f t="shared" ca="1" si="1112"/>
        <v>Yes</v>
      </c>
      <c r="N5066" t="str">
        <f t="shared" ca="1" si="1112"/>
        <v>Yes</v>
      </c>
      <c r="O5066" t="str">
        <f t="shared" ca="1" si="1112"/>
        <v>No</v>
      </c>
      <c r="P5066" t="str">
        <f t="shared" ca="1" si="1107"/>
        <v>No</v>
      </c>
      <c r="Q5066" t="str">
        <f t="shared" ca="1" si="1107"/>
        <v>Yes</v>
      </c>
      <c r="R5066">
        <f t="shared" ca="1" si="1113"/>
        <v>5</v>
      </c>
      <c r="S5066">
        <f t="shared" ca="1" si="1114"/>
        <v>5</v>
      </c>
      <c r="T5066">
        <f t="shared" ca="1" si="1115"/>
        <v>3</v>
      </c>
      <c r="U5066">
        <f t="shared" ca="1" si="1116"/>
        <v>3</v>
      </c>
      <c r="V5066">
        <f t="shared" ca="1" si="1117"/>
        <v>0</v>
      </c>
      <c r="W5066">
        <f t="shared" ca="1" si="1118"/>
        <v>4</v>
      </c>
      <c r="X5066">
        <f t="shared" ca="1" si="1119"/>
        <v>20</v>
      </c>
    </row>
    <row r="5067" spans="1:24" x14ac:dyDescent="0.25">
      <c r="A5067">
        <v>406024</v>
      </c>
      <c r="B5067" t="s">
        <v>16867</v>
      </c>
      <c r="C5067" t="s">
        <v>10</v>
      </c>
      <c r="D5067" t="s">
        <v>16868</v>
      </c>
      <c r="E5067" t="str">
        <f t="shared" ca="1" si="1120"/>
        <v>Quincy</v>
      </c>
      <c r="F5067" t="s">
        <v>24067</v>
      </c>
      <c r="G5067">
        <f t="shared" ca="1" si="1108"/>
        <v>1131363048</v>
      </c>
      <c r="H5067" t="s">
        <v>16869</v>
      </c>
      <c r="I5067">
        <v>33716</v>
      </c>
      <c r="J5067" t="str">
        <f t="shared" ca="1" si="1109"/>
        <v>Female</v>
      </c>
      <c r="K5067">
        <f t="shared" ca="1" si="1110"/>
        <v>36</v>
      </c>
      <c r="L5067" t="str">
        <f t="shared" ca="1" si="1111"/>
        <v>Adult</v>
      </c>
      <c r="M5067" t="str">
        <f t="shared" ca="1" si="1112"/>
        <v>Yes</v>
      </c>
      <c r="N5067" t="str">
        <f t="shared" ca="1" si="1112"/>
        <v>Yes</v>
      </c>
      <c r="O5067" t="str">
        <f t="shared" ca="1" si="1112"/>
        <v>Yes</v>
      </c>
      <c r="P5067" t="str">
        <f t="shared" ca="1" si="1107"/>
        <v>No</v>
      </c>
      <c r="Q5067" t="str">
        <f t="shared" ca="1" si="1107"/>
        <v>Yes</v>
      </c>
      <c r="R5067">
        <f t="shared" ca="1" si="1113"/>
        <v>4</v>
      </c>
      <c r="S5067">
        <f t="shared" ca="1" si="1114"/>
        <v>5</v>
      </c>
      <c r="T5067">
        <f t="shared" ca="1" si="1115"/>
        <v>5</v>
      </c>
      <c r="U5067">
        <f t="shared" ca="1" si="1116"/>
        <v>3</v>
      </c>
      <c r="V5067">
        <f t="shared" ca="1" si="1117"/>
        <v>0</v>
      </c>
      <c r="W5067">
        <f t="shared" ca="1" si="1118"/>
        <v>4</v>
      </c>
      <c r="X5067">
        <f t="shared" ca="1" si="1119"/>
        <v>21</v>
      </c>
    </row>
    <row r="5068" spans="1:24" x14ac:dyDescent="0.25">
      <c r="A5068">
        <v>406033</v>
      </c>
      <c r="B5068" t="s">
        <v>16870</v>
      </c>
      <c r="C5068" t="s">
        <v>10</v>
      </c>
      <c r="D5068" t="s">
        <v>16871</v>
      </c>
      <c r="E5068" t="str">
        <f t="shared" ca="1" si="1120"/>
        <v xml:space="preserve"> Milton</v>
      </c>
      <c r="F5068" t="s">
        <v>24067</v>
      </c>
      <c r="G5068">
        <f t="shared" ca="1" si="1108"/>
        <v>6353260677</v>
      </c>
      <c r="H5068" t="s">
        <v>16872</v>
      </c>
      <c r="I5068">
        <v>78229</v>
      </c>
      <c r="J5068" t="str">
        <f t="shared" ca="1" si="1109"/>
        <v>Male</v>
      </c>
      <c r="K5068">
        <f t="shared" ca="1" si="1110"/>
        <v>37</v>
      </c>
      <c r="L5068" t="str">
        <f t="shared" ca="1" si="1111"/>
        <v>Adult</v>
      </c>
      <c r="M5068" t="str">
        <f t="shared" ca="1" si="1112"/>
        <v>No</v>
      </c>
      <c r="N5068" t="str">
        <f t="shared" ca="1" si="1112"/>
        <v>No</v>
      </c>
      <c r="O5068" t="str">
        <f t="shared" ca="1" si="1112"/>
        <v>Yes</v>
      </c>
      <c r="P5068" t="str">
        <f t="shared" ca="1" si="1107"/>
        <v>No</v>
      </c>
      <c r="Q5068" t="str">
        <f t="shared" ca="1" si="1107"/>
        <v>Yes</v>
      </c>
      <c r="R5068">
        <f t="shared" ca="1" si="1113"/>
        <v>5</v>
      </c>
      <c r="S5068">
        <f t="shared" ca="1" si="1114"/>
        <v>5</v>
      </c>
      <c r="T5068">
        <f t="shared" ca="1" si="1115"/>
        <v>3</v>
      </c>
      <c r="U5068">
        <f t="shared" ca="1" si="1116"/>
        <v>0</v>
      </c>
      <c r="V5068">
        <f t="shared" ca="1" si="1117"/>
        <v>0</v>
      </c>
      <c r="W5068">
        <f t="shared" ca="1" si="1118"/>
        <v>4</v>
      </c>
      <c r="X5068">
        <f t="shared" ca="1" si="1119"/>
        <v>17</v>
      </c>
    </row>
    <row r="5069" spans="1:24" x14ac:dyDescent="0.25">
      <c r="A5069">
        <v>406051</v>
      </c>
      <c r="B5069" t="s">
        <v>16873</v>
      </c>
      <c r="C5069" t="s">
        <v>10</v>
      </c>
      <c r="D5069" t="s">
        <v>16874</v>
      </c>
      <c r="E5069" t="str">
        <f t="shared" ca="1" si="1120"/>
        <v>Everett</v>
      </c>
      <c r="F5069" t="s">
        <v>24067</v>
      </c>
      <c r="G5069">
        <f t="shared" ca="1" si="1108"/>
        <v>2497118281</v>
      </c>
      <c r="H5069" t="s">
        <v>16875</v>
      </c>
      <c r="I5069">
        <v>31907</v>
      </c>
      <c r="J5069" t="str">
        <f t="shared" ca="1" si="1109"/>
        <v>Male</v>
      </c>
      <c r="K5069">
        <f t="shared" ca="1" si="1110"/>
        <v>44</v>
      </c>
      <c r="L5069" t="str">
        <f t="shared" ca="1" si="1111"/>
        <v>Adult</v>
      </c>
      <c r="M5069" t="str">
        <f t="shared" ca="1" si="1112"/>
        <v>No</v>
      </c>
      <c r="N5069" t="str">
        <f t="shared" ca="1" si="1112"/>
        <v>No</v>
      </c>
      <c r="O5069" t="str">
        <f t="shared" ca="1" si="1112"/>
        <v>No</v>
      </c>
      <c r="P5069" t="str">
        <f t="shared" ca="1" si="1107"/>
        <v>Yes</v>
      </c>
      <c r="Q5069" t="str">
        <f t="shared" ca="1" si="1107"/>
        <v>Yes</v>
      </c>
      <c r="R5069">
        <f t="shared" ca="1" si="1113"/>
        <v>2</v>
      </c>
      <c r="S5069">
        <f t="shared" ca="1" si="1114"/>
        <v>3</v>
      </c>
      <c r="T5069">
        <f t="shared" ca="1" si="1115"/>
        <v>0</v>
      </c>
      <c r="U5069">
        <f t="shared" ca="1" si="1116"/>
        <v>0</v>
      </c>
      <c r="V5069">
        <f t="shared" ca="1" si="1117"/>
        <v>4</v>
      </c>
      <c r="W5069">
        <f t="shared" ca="1" si="1118"/>
        <v>4</v>
      </c>
      <c r="X5069">
        <f t="shared" ca="1" si="1119"/>
        <v>13</v>
      </c>
    </row>
    <row r="5070" spans="1:24" x14ac:dyDescent="0.25">
      <c r="A5070">
        <v>406060</v>
      </c>
      <c r="B5070" t="s">
        <v>610</v>
      </c>
      <c r="C5070" t="s">
        <v>10</v>
      </c>
      <c r="D5070" t="s">
        <v>16876</v>
      </c>
      <c r="E5070" t="str">
        <f t="shared" ca="1" si="1120"/>
        <v>Brookline</v>
      </c>
      <c r="F5070" t="s">
        <v>24067</v>
      </c>
      <c r="G5070">
        <f t="shared" ca="1" si="1108"/>
        <v>1080209366</v>
      </c>
      <c r="H5070" t="s">
        <v>610</v>
      </c>
      <c r="I5070">
        <v>31906</v>
      </c>
      <c r="J5070" t="str">
        <f t="shared" ca="1" si="1109"/>
        <v>Female</v>
      </c>
      <c r="K5070">
        <f t="shared" ca="1" si="1110"/>
        <v>25</v>
      </c>
      <c r="L5070" t="str">
        <f t="shared" ca="1" si="1111"/>
        <v>Adult</v>
      </c>
      <c r="M5070" t="str">
        <f t="shared" ca="1" si="1112"/>
        <v>No</v>
      </c>
      <c r="N5070" t="str">
        <f t="shared" ca="1" si="1112"/>
        <v>No</v>
      </c>
      <c r="O5070" t="str">
        <f t="shared" ca="1" si="1112"/>
        <v>Yes</v>
      </c>
      <c r="P5070" t="str">
        <f t="shared" ca="1" si="1107"/>
        <v>Yes</v>
      </c>
      <c r="Q5070" t="str">
        <f t="shared" ca="1" si="1107"/>
        <v>No</v>
      </c>
      <c r="R5070">
        <f t="shared" ca="1" si="1113"/>
        <v>2</v>
      </c>
      <c r="S5070">
        <f t="shared" ca="1" si="1114"/>
        <v>3</v>
      </c>
      <c r="T5070">
        <f t="shared" ca="1" si="1115"/>
        <v>3</v>
      </c>
      <c r="U5070">
        <f t="shared" ca="1" si="1116"/>
        <v>0</v>
      </c>
      <c r="V5070">
        <f t="shared" ca="1" si="1117"/>
        <v>4</v>
      </c>
      <c r="W5070">
        <f t="shared" ca="1" si="1118"/>
        <v>0</v>
      </c>
      <c r="X5070">
        <f t="shared" ca="1" si="1119"/>
        <v>12</v>
      </c>
    </row>
    <row r="5071" spans="1:24" x14ac:dyDescent="0.25">
      <c r="A5071">
        <v>406149</v>
      </c>
      <c r="B5071" t="s">
        <v>16877</v>
      </c>
      <c r="C5071" t="s">
        <v>10</v>
      </c>
      <c r="D5071" t="s">
        <v>16878</v>
      </c>
      <c r="E5071" t="str">
        <f t="shared" ca="1" si="1120"/>
        <v>Watertown</v>
      </c>
      <c r="F5071" t="s">
        <v>24067</v>
      </c>
      <c r="G5071">
        <f t="shared" ca="1" si="1108"/>
        <v>1730557329</v>
      </c>
      <c r="H5071" t="s">
        <v>16879</v>
      </c>
      <c r="I5071">
        <v>34243</v>
      </c>
      <c r="J5071" t="str">
        <f t="shared" ca="1" si="1109"/>
        <v>Female</v>
      </c>
      <c r="K5071">
        <f t="shared" ca="1" si="1110"/>
        <v>37</v>
      </c>
      <c r="L5071" t="str">
        <f t="shared" ca="1" si="1111"/>
        <v>Adult</v>
      </c>
      <c r="M5071" t="str">
        <f t="shared" ca="1" si="1112"/>
        <v>Yes</v>
      </c>
      <c r="N5071" t="str">
        <f t="shared" ca="1" si="1112"/>
        <v>Yes</v>
      </c>
      <c r="O5071" t="str">
        <f t="shared" ca="1" si="1112"/>
        <v>No</v>
      </c>
      <c r="P5071" t="str">
        <f t="shared" ca="1" si="1107"/>
        <v>Yes</v>
      </c>
      <c r="Q5071" t="str">
        <f t="shared" ca="1" si="1107"/>
        <v>Yes</v>
      </c>
      <c r="R5071">
        <f t="shared" ca="1" si="1113"/>
        <v>4</v>
      </c>
      <c r="S5071">
        <f t="shared" ca="1" si="1114"/>
        <v>5</v>
      </c>
      <c r="T5071">
        <f t="shared" ca="1" si="1115"/>
        <v>3</v>
      </c>
      <c r="U5071">
        <f t="shared" ca="1" si="1116"/>
        <v>3</v>
      </c>
      <c r="V5071">
        <f t="shared" ca="1" si="1117"/>
        <v>4</v>
      </c>
      <c r="W5071">
        <f t="shared" ca="1" si="1118"/>
        <v>4</v>
      </c>
      <c r="X5071">
        <f t="shared" ca="1" si="1119"/>
        <v>23</v>
      </c>
    </row>
    <row r="5072" spans="1:24" x14ac:dyDescent="0.25">
      <c r="A5072">
        <v>406194</v>
      </c>
      <c r="B5072" t="s">
        <v>16880</v>
      </c>
      <c r="C5072" t="s">
        <v>10</v>
      </c>
      <c r="D5072" t="s">
        <v>16881</v>
      </c>
      <c r="E5072" t="str">
        <f t="shared" ca="1" si="1120"/>
        <v>Canton</v>
      </c>
      <c r="F5072" t="s">
        <v>24067</v>
      </c>
      <c r="G5072">
        <f t="shared" ca="1" si="1108"/>
        <v>6699715420</v>
      </c>
      <c r="H5072" t="s">
        <v>1711</v>
      </c>
      <c r="I5072">
        <v>60517</v>
      </c>
      <c r="J5072" t="str">
        <f t="shared" ca="1" si="1109"/>
        <v>Male</v>
      </c>
      <c r="K5072">
        <f t="shared" ca="1" si="1110"/>
        <v>51</v>
      </c>
      <c r="L5072" t="str">
        <f t="shared" ca="1" si="1111"/>
        <v>Adult</v>
      </c>
      <c r="M5072" t="str">
        <f t="shared" ca="1" si="1112"/>
        <v>Yes</v>
      </c>
      <c r="N5072" t="str">
        <f t="shared" ca="1" si="1112"/>
        <v>No</v>
      </c>
      <c r="O5072" t="str">
        <f t="shared" ca="1" si="1112"/>
        <v>Yes</v>
      </c>
      <c r="P5072" t="str">
        <f t="shared" ca="1" si="1107"/>
        <v>No</v>
      </c>
      <c r="Q5072" t="str">
        <f t="shared" ca="1" si="1107"/>
        <v>No</v>
      </c>
      <c r="R5072">
        <f t="shared" ca="1" si="1113"/>
        <v>5</v>
      </c>
      <c r="S5072">
        <f t="shared" ca="1" si="1114"/>
        <v>5</v>
      </c>
      <c r="T5072">
        <f t="shared" ca="1" si="1115"/>
        <v>3</v>
      </c>
      <c r="U5072">
        <f t="shared" ca="1" si="1116"/>
        <v>3</v>
      </c>
      <c r="V5072">
        <f t="shared" ca="1" si="1117"/>
        <v>0</v>
      </c>
      <c r="W5072">
        <f t="shared" ca="1" si="1118"/>
        <v>0</v>
      </c>
      <c r="X5072">
        <f t="shared" ca="1" si="1119"/>
        <v>16</v>
      </c>
    </row>
    <row r="5073" spans="1:24" x14ac:dyDescent="0.25">
      <c r="A5073">
        <v>406200</v>
      </c>
      <c r="B5073" t="s">
        <v>16882</v>
      </c>
      <c r="C5073" t="s">
        <v>10</v>
      </c>
      <c r="D5073" t="s">
        <v>16883</v>
      </c>
      <c r="E5073" t="str">
        <f t="shared" ca="1" si="1120"/>
        <v>Needham</v>
      </c>
      <c r="F5073" t="s">
        <v>24067</v>
      </c>
      <c r="G5073">
        <f t="shared" ca="1" si="1108"/>
        <v>1914014166</v>
      </c>
      <c r="H5073" t="s">
        <v>16885</v>
      </c>
      <c r="I5073" t="s">
        <v>16884</v>
      </c>
      <c r="J5073" t="str">
        <f t="shared" ca="1" si="1109"/>
        <v>Male</v>
      </c>
      <c r="K5073">
        <f t="shared" ca="1" si="1110"/>
        <v>28</v>
      </c>
      <c r="L5073" t="str">
        <f t="shared" ca="1" si="1111"/>
        <v>Adult</v>
      </c>
      <c r="M5073" t="str">
        <f t="shared" ca="1" si="1112"/>
        <v>No</v>
      </c>
      <c r="N5073" t="str">
        <f t="shared" ca="1" si="1112"/>
        <v>Yes</v>
      </c>
      <c r="O5073" t="str">
        <f t="shared" ca="1" si="1112"/>
        <v>Yes</v>
      </c>
      <c r="P5073" t="str">
        <f t="shared" ca="1" si="1107"/>
        <v>Yes</v>
      </c>
      <c r="Q5073" t="str">
        <f t="shared" ca="1" si="1107"/>
        <v>Yes</v>
      </c>
      <c r="R5073">
        <f t="shared" ca="1" si="1113"/>
        <v>5</v>
      </c>
      <c r="S5073">
        <f t="shared" ca="1" si="1114"/>
        <v>5</v>
      </c>
      <c r="T5073">
        <f t="shared" ca="1" si="1115"/>
        <v>5</v>
      </c>
      <c r="U5073">
        <f t="shared" ca="1" si="1116"/>
        <v>0</v>
      </c>
      <c r="V5073">
        <f t="shared" ca="1" si="1117"/>
        <v>4</v>
      </c>
      <c r="W5073">
        <f t="shared" ca="1" si="1118"/>
        <v>4</v>
      </c>
      <c r="X5073">
        <f t="shared" ca="1" si="1119"/>
        <v>23</v>
      </c>
    </row>
    <row r="5074" spans="1:24" x14ac:dyDescent="0.25">
      <c r="A5074">
        <v>406219</v>
      </c>
      <c r="B5074" t="s">
        <v>16886</v>
      </c>
      <c r="C5074" t="s">
        <v>10</v>
      </c>
      <c r="D5074" t="s">
        <v>16887</v>
      </c>
      <c r="E5074" t="str">
        <f t="shared" ca="1" si="1120"/>
        <v>Cambridge</v>
      </c>
      <c r="F5074" t="s">
        <v>24067</v>
      </c>
      <c r="G5074">
        <f t="shared" ca="1" si="1108"/>
        <v>9744618354</v>
      </c>
      <c r="H5074" t="s">
        <v>5214</v>
      </c>
      <c r="I5074">
        <v>40219</v>
      </c>
      <c r="J5074" t="str">
        <f t="shared" ca="1" si="1109"/>
        <v>Female</v>
      </c>
      <c r="K5074">
        <f t="shared" ca="1" si="1110"/>
        <v>69</v>
      </c>
      <c r="L5074" t="str">
        <f t="shared" ca="1" si="1111"/>
        <v>Adult</v>
      </c>
      <c r="M5074" t="str">
        <f t="shared" ca="1" si="1112"/>
        <v>No</v>
      </c>
      <c r="N5074" t="str">
        <f t="shared" ca="1" si="1112"/>
        <v>No</v>
      </c>
      <c r="O5074" t="str">
        <f t="shared" ca="1" si="1112"/>
        <v>No</v>
      </c>
      <c r="P5074" t="str">
        <f t="shared" ca="1" si="1107"/>
        <v>Yes</v>
      </c>
      <c r="Q5074" t="str">
        <f t="shared" ca="1" si="1107"/>
        <v>Yes</v>
      </c>
      <c r="R5074">
        <f t="shared" ca="1" si="1113"/>
        <v>1</v>
      </c>
      <c r="S5074">
        <f t="shared" ca="1" si="1114"/>
        <v>0</v>
      </c>
      <c r="T5074">
        <f t="shared" ca="1" si="1115"/>
        <v>0</v>
      </c>
      <c r="U5074">
        <f t="shared" ca="1" si="1116"/>
        <v>0</v>
      </c>
      <c r="V5074">
        <f t="shared" ca="1" si="1117"/>
        <v>4</v>
      </c>
      <c r="W5074">
        <f t="shared" ca="1" si="1118"/>
        <v>4</v>
      </c>
      <c r="X5074">
        <f t="shared" ca="1" si="1119"/>
        <v>9</v>
      </c>
    </row>
    <row r="5075" spans="1:24" x14ac:dyDescent="0.25">
      <c r="A5075">
        <v>406264</v>
      </c>
      <c r="B5075" t="s">
        <v>610</v>
      </c>
      <c r="C5075" t="s">
        <v>10</v>
      </c>
      <c r="D5075" t="s">
        <v>16888</v>
      </c>
      <c r="E5075" t="str">
        <f t="shared" ca="1" si="1120"/>
        <v>Newton</v>
      </c>
      <c r="F5075" t="s">
        <v>24067</v>
      </c>
      <c r="G5075">
        <f t="shared" ca="1" si="1108"/>
        <v>8116058550</v>
      </c>
      <c r="H5075" t="s">
        <v>610</v>
      </c>
      <c r="I5075">
        <v>63042</v>
      </c>
      <c r="J5075" t="str">
        <f t="shared" ca="1" si="1109"/>
        <v>Male</v>
      </c>
      <c r="K5075">
        <f t="shared" ca="1" si="1110"/>
        <v>45</v>
      </c>
      <c r="L5075" t="str">
        <f t="shared" ca="1" si="1111"/>
        <v>Adult</v>
      </c>
      <c r="M5075" t="str">
        <f t="shared" ca="1" si="1112"/>
        <v>Yes</v>
      </c>
      <c r="N5075" t="str">
        <f t="shared" ca="1" si="1112"/>
        <v>No</v>
      </c>
      <c r="O5075" t="str">
        <f t="shared" ca="1" si="1112"/>
        <v>Yes</v>
      </c>
      <c r="P5075" t="str">
        <f t="shared" ca="1" si="1107"/>
        <v>No</v>
      </c>
      <c r="Q5075" t="str">
        <f t="shared" ca="1" si="1107"/>
        <v>No</v>
      </c>
      <c r="R5075">
        <f t="shared" ca="1" si="1113"/>
        <v>5</v>
      </c>
      <c r="S5075">
        <f t="shared" ca="1" si="1114"/>
        <v>5</v>
      </c>
      <c r="T5075">
        <f t="shared" ca="1" si="1115"/>
        <v>3</v>
      </c>
      <c r="U5075">
        <f t="shared" ca="1" si="1116"/>
        <v>3</v>
      </c>
      <c r="V5075">
        <f t="shared" ca="1" si="1117"/>
        <v>0</v>
      </c>
      <c r="W5075">
        <f t="shared" ca="1" si="1118"/>
        <v>0</v>
      </c>
      <c r="X5075">
        <f t="shared" ca="1" si="1119"/>
        <v>16</v>
      </c>
    </row>
    <row r="5076" spans="1:24" x14ac:dyDescent="0.25">
      <c r="A5076">
        <v>406325</v>
      </c>
      <c r="B5076" t="s">
        <v>16889</v>
      </c>
      <c r="C5076" t="s">
        <v>10</v>
      </c>
      <c r="D5076" t="s">
        <v>16890</v>
      </c>
      <c r="E5076" t="str">
        <f t="shared" ca="1" si="1120"/>
        <v>Dedham</v>
      </c>
      <c r="F5076" t="s">
        <v>24067</v>
      </c>
      <c r="G5076">
        <f t="shared" ca="1" si="1108"/>
        <v>6023603024</v>
      </c>
      <c r="H5076" t="s">
        <v>16891</v>
      </c>
      <c r="I5076">
        <v>14903</v>
      </c>
      <c r="J5076" t="str">
        <f t="shared" ca="1" si="1109"/>
        <v>Male</v>
      </c>
      <c r="K5076">
        <f t="shared" ca="1" si="1110"/>
        <v>19</v>
      </c>
      <c r="L5076" t="str">
        <f t="shared" ca="1" si="1111"/>
        <v>Adult</v>
      </c>
      <c r="M5076" t="str">
        <f t="shared" ca="1" si="1112"/>
        <v>No</v>
      </c>
      <c r="N5076" t="str">
        <f t="shared" ca="1" si="1112"/>
        <v>Yes</v>
      </c>
      <c r="O5076" t="str">
        <f t="shared" ca="1" si="1112"/>
        <v>No</v>
      </c>
      <c r="P5076" t="str">
        <f t="shared" ca="1" si="1107"/>
        <v>No</v>
      </c>
      <c r="Q5076" t="str">
        <f t="shared" ca="1" si="1107"/>
        <v>No</v>
      </c>
      <c r="R5076">
        <f t="shared" ca="1" si="1113"/>
        <v>2</v>
      </c>
      <c r="S5076">
        <f t="shared" ca="1" si="1114"/>
        <v>3</v>
      </c>
      <c r="T5076">
        <f t="shared" ca="1" si="1115"/>
        <v>3</v>
      </c>
      <c r="U5076">
        <f t="shared" ca="1" si="1116"/>
        <v>0</v>
      </c>
      <c r="V5076">
        <f t="shared" ca="1" si="1117"/>
        <v>0</v>
      </c>
      <c r="W5076">
        <f t="shared" ca="1" si="1118"/>
        <v>0</v>
      </c>
      <c r="X5076">
        <f t="shared" ca="1" si="1119"/>
        <v>8</v>
      </c>
    </row>
    <row r="5077" spans="1:24" x14ac:dyDescent="0.25">
      <c r="A5077">
        <v>406361</v>
      </c>
      <c r="B5077" t="s">
        <v>16892</v>
      </c>
      <c r="C5077" t="s">
        <v>10</v>
      </c>
      <c r="D5077" t="s">
        <v>16893</v>
      </c>
      <c r="E5077" t="str">
        <f t="shared" ca="1" si="1120"/>
        <v>Chelsea</v>
      </c>
      <c r="F5077" t="s">
        <v>24067</v>
      </c>
      <c r="G5077">
        <f t="shared" ca="1" si="1108"/>
        <v>3519447297</v>
      </c>
      <c r="H5077" t="s">
        <v>16895</v>
      </c>
      <c r="I5077" t="s">
        <v>16894</v>
      </c>
      <c r="J5077" t="str">
        <f t="shared" ca="1" si="1109"/>
        <v>Female</v>
      </c>
      <c r="K5077">
        <f t="shared" ca="1" si="1110"/>
        <v>26</v>
      </c>
      <c r="L5077" t="str">
        <f t="shared" ca="1" si="1111"/>
        <v>Adult</v>
      </c>
      <c r="M5077" t="str">
        <f t="shared" ca="1" si="1112"/>
        <v>No</v>
      </c>
      <c r="N5077" t="str">
        <f t="shared" ca="1" si="1112"/>
        <v>No</v>
      </c>
      <c r="O5077" t="str">
        <f t="shared" ca="1" si="1112"/>
        <v>No</v>
      </c>
      <c r="P5077" t="str">
        <f t="shared" ca="1" si="1107"/>
        <v>Yes</v>
      </c>
      <c r="Q5077" t="str">
        <f t="shared" ca="1" si="1107"/>
        <v>Yes</v>
      </c>
      <c r="R5077">
        <f t="shared" ca="1" si="1113"/>
        <v>5</v>
      </c>
      <c r="S5077">
        <f t="shared" ca="1" si="1114"/>
        <v>5</v>
      </c>
      <c r="T5077">
        <f t="shared" ca="1" si="1115"/>
        <v>0</v>
      </c>
      <c r="U5077">
        <f t="shared" ca="1" si="1116"/>
        <v>0</v>
      </c>
      <c r="V5077">
        <f t="shared" ca="1" si="1117"/>
        <v>4</v>
      </c>
      <c r="W5077">
        <f t="shared" ca="1" si="1118"/>
        <v>4</v>
      </c>
      <c r="X5077">
        <f t="shared" ca="1" si="1119"/>
        <v>18</v>
      </c>
    </row>
    <row r="5078" spans="1:24" x14ac:dyDescent="0.25">
      <c r="A5078">
        <v>406413</v>
      </c>
      <c r="B5078" t="s">
        <v>16896</v>
      </c>
      <c r="C5078" t="s">
        <v>10</v>
      </c>
      <c r="D5078" t="s">
        <v>16897</v>
      </c>
      <c r="E5078" t="str">
        <f t="shared" ca="1" si="1120"/>
        <v>Chelsea</v>
      </c>
      <c r="F5078" t="s">
        <v>24067</v>
      </c>
      <c r="G5078">
        <f t="shared" ca="1" si="1108"/>
        <v>2127781092</v>
      </c>
      <c r="H5078" t="s">
        <v>16898</v>
      </c>
      <c r="I5078">
        <v>15061</v>
      </c>
      <c r="J5078" t="str">
        <f t="shared" ca="1" si="1109"/>
        <v>Male</v>
      </c>
      <c r="K5078">
        <f t="shared" ca="1" si="1110"/>
        <v>51</v>
      </c>
      <c r="L5078" t="str">
        <f t="shared" ca="1" si="1111"/>
        <v>Adult</v>
      </c>
      <c r="M5078" t="str">
        <f t="shared" ca="1" si="1112"/>
        <v>Yes</v>
      </c>
      <c r="N5078" t="str">
        <f t="shared" ca="1" si="1112"/>
        <v>Yes</v>
      </c>
      <c r="O5078" t="str">
        <f t="shared" ca="1" si="1112"/>
        <v>Yes</v>
      </c>
      <c r="P5078" t="str">
        <f t="shared" ca="1" si="1107"/>
        <v>No</v>
      </c>
      <c r="Q5078" t="str">
        <f t="shared" ca="1" si="1107"/>
        <v>Yes</v>
      </c>
      <c r="R5078">
        <f t="shared" ca="1" si="1113"/>
        <v>4</v>
      </c>
      <c r="S5078">
        <f t="shared" ca="1" si="1114"/>
        <v>5</v>
      </c>
      <c r="T5078">
        <f t="shared" ca="1" si="1115"/>
        <v>5</v>
      </c>
      <c r="U5078">
        <f t="shared" ca="1" si="1116"/>
        <v>3</v>
      </c>
      <c r="V5078">
        <f t="shared" ca="1" si="1117"/>
        <v>0</v>
      </c>
      <c r="W5078">
        <f t="shared" ca="1" si="1118"/>
        <v>4</v>
      </c>
      <c r="X5078">
        <f t="shared" ca="1" si="1119"/>
        <v>21</v>
      </c>
    </row>
    <row r="5079" spans="1:24" x14ac:dyDescent="0.25">
      <c r="A5079">
        <v>406422</v>
      </c>
      <c r="B5079" t="s">
        <v>16899</v>
      </c>
      <c r="C5079" t="s">
        <v>10</v>
      </c>
      <c r="D5079" t="s">
        <v>16900</v>
      </c>
      <c r="E5079" t="str">
        <f t="shared" ca="1" si="1120"/>
        <v>Newton</v>
      </c>
      <c r="F5079" t="s">
        <v>24067</v>
      </c>
      <c r="G5079">
        <f t="shared" ca="1" si="1108"/>
        <v>7525455867</v>
      </c>
      <c r="H5079" t="s">
        <v>16901</v>
      </c>
      <c r="I5079">
        <v>17837</v>
      </c>
      <c r="J5079" t="str">
        <f t="shared" ca="1" si="1109"/>
        <v>Male</v>
      </c>
      <c r="K5079">
        <f t="shared" ca="1" si="1110"/>
        <v>33</v>
      </c>
      <c r="L5079" t="str">
        <f t="shared" ca="1" si="1111"/>
        <v>Adult</v>
      </c>
      <c r="M5079" t="str">
        <f t="shared" ca="1" si="1112"/>
        <v>Yes</v>
      </c>
      <c r="N5079" t="str">
        <f t="shared" ca="1" si="1112"/>
        <v>Yes</v>
      </c>
      <c r="O5079" t="str">
        <f t="shared" ca="1" si="1112"/>
        <v>No</v>
      </c>
      <c r="P5079" t="str">
        <f t="shared" ca="1" si="1107"/>
        <v>Yes</v>
      </c>
      <c r="Q5079" t="str">
        <f t="shared" ca="1" si="1107"/>
        <v>Yes</v>
      </c>
      <c r="R5079">
        <f t="shared" ca="1" si="1113"/>
        <v>2</v>
      </c>
      <c r="S5079">
        <f t="shared" ca="1" si="1114"/>
        <v>3</v>
      </c>
      <c r="T5079">
        <f t="shared" ca="1" si="1115"/>
        <v>3</v>
      </c>
      <c r="U5079">
        <f t="shared" ca="1" si="1116"/>
        <v>3</v>
      </c>
      <c r="V5079">
        <f t="shared" ca="1" si="1117"/>
        <v>4</v>
      </c>
      <c r="W5079">
        <f t="shared" ca="1" si="1118"/>
        <v>4</v>
      </c>
      <c r="X5079">
        <f t="shared" ca="1" si="1119"/>
        <v>19</v>
      </c>
    </row>
    <row r="5080" spans="1:24" x14ac:dyDescent="0.25">
      <c r="A5080">
        <v>406486</v>
      </c>
      <c r="B5080" t="s">
        <v>16902</v>
      </c>
      <c r="C5080" t="s">
        <v>10</v>
      </c>
      <c r="D5080" t="s">
        <v>16903</v>
      </c>
      <c r="E5080" t="str">
        <f t="shared" ca="1" si="1120"/>
        <v>Brookline</v>
      </c>
      <c r="F5080" t="s">
        <v>24067</v>
      </c>
      <c r="G5080">
        <f t="shared" ca="1" si="1108"/>
        <v>3118653449</v>
      </c>
      <c r="H5080" t="s">
        <v>16904</v>
      </c>
      <c r="I5080">
        <v>84115</v>
      </c>
      <c r="J5080" t="str">
        <f t="shared" ca="1" si="1109"/>
        <v>Female</v>
      </c>
      <c r="K5080">
        <f t="shared" ca="1" si="1110"/>
        <v>27</v>
      </c>
      <c r="L5080" t="str">
        <f t="shared" ca="1" si="1111"/>
        <v>Adult</v>
      </c>
      <c r="M5080" t="str">
        <f t="shared" ca="1" si="1112"/>
        <v>Yes</v>
      </c>
      <c r="N5080" t="str">
        <f t="shared" ca="1" si="1112"/>
        <v>No</v>
      </c>
      <c r="O5080" t="str">
        <f t="shared" ca="1" si="1112"/>
        <v>No</v>
      </c>
      <c r="P5080" t="str">
        <f t="shared" ca="1" si="1107"/>
        <v>No</v>
      </c>
      <c r="Q5080" t="str">
        <f t="shared" ca="1" si="1107"/>
        <v>Yes</v>
      </c>
      <c r="R5080">
        <f t="shared" ca="1" si="1113"/>
        <v>3</v>
      </c>
      <c r="S5080">
        <f t="shared" ca="1" si="1114"/>
        <v>3</v>
      </c>
      <c r="T5080">
        <f t="shared" ca="1" si="1115"/>
        <v>0</v>
      </c>
      <c r="U5080">
        <f t="shared" ca="1" si="1116"/>
        <v>3</v>
      </c>
      <c r="V5080">
        <f t="shared" ca="1" si="1117"/>
        <v>0</v>
      </c>
      <c r="W5080">
        <f t="shared" ca="1" si="1118"/>
        <v>4</v>
      </c>
      <c r="X5080">
        <f t="shared" ca="1" si="1119"/>
        <v>13</v>
      </c>
    </row>
    <row r="5081" spans="1:24" x14ac:dyDescent="0.25">
      <c r="A5081">
        <v>406495</v>
      </c>
      <c r="B5081" t="s">
        <v>16905</v>
      </c>
      <c r="C5081" t="s">
        <v>10</v>
      </c>
      <c r="D5081" t="s">
        <v>16906</v>
      </c>
      <c r="E5081" t="str">
        <f t="shared" ca="1" si="1120"/>
        <v>Winthrop</v>
      </c>
      <c r="F5081" t="s">
        <v>24067</v>
      </c>
      <c r="G5081">
        <f t="shared" ca="1" si="1108"/>
        <v>2273931064</v>
      </c>
      <c r="H5081" t="s">
        <v>16908</v>
      </c>
      <c r="I5081" t="s">
        <v>16907</v>
      </c>
      <c r="J5081" t="str">
        <f t="shared" ca="1" si="1109"/>
        <v>Male</v>
      </c>
      <c r="K5081">
        <f t="shared" ca="1" si="1110"/>
        <v>47</v>
      </c>
      <c r="L5081" t="str">
        <f t="shared" ca="1" si="1111"/>
        <v>Adult</v>
      </c>
      <c r="M5081" t="str">
        <f t="shared" ca="1" si="1112"/>
        <v>Yes</v>
      </c>
      <c r="N5081" t="str">
        <f t="shared" ca="1" si="1112"/>
        <v>No</v>
      </c>
      <c r="O5081" t="str">
        <f t="shared" ca="1" si="1112"/>
        <v>No</v>
      </c>
      <c r="P5081" t="str">
        <f t="shared" ca="1" si="1107"/>
        <v>No</v>
      </c>
      <c r="Q5081" t="str">
        <f t="shared" ca="1" si="1107"/>
        <v>Yes</v>
      </c>
      <c r="R5081">
        <f t="shared" ca="1" si="1113"/>
        <v>4</v>
      </c>
      <c r="S5081">
        <f t="shared" ca="1" si="1114"/>
        <v>5</v>
      </c>
      <c r="T5081">
        <f t="shared" ca="1" si="1115"/>
        <v>0</v>
      </c>
      <c r="U5081">
        <f t="shared" ca="1" si="1116"/>
        <v>3</v>
      </c>
      <c r="V5081">
        <f t="shared" ca="1" si="1117"/>
        <v>0</v>
      </c>
      <c r="W5081">
        <f t="shared" ca="1" si="1118"/>
        <v>4</v>
      </c>
      <c r="X5081">
        <f t="shared" ca="1" si="1119"/>
        <v>16</v>
      </c>
    </row>
    <row r="5082" spans="1:24" x14ac:dyDescent="0.25">
      <c r="A5082">
        <v>406547</v>
      </c>
      <c r="B5082" t="s">
        <v>16909</v>
      </c>
      <c r="C5082" t="s">
        <v>10</v>
      </c>
      <c r="D5082" t="s">
        <v>16910</v>
      </c>
      <c r="E5082" t="str">
        <f t="shared" ca="1" si="1120"/>
        <v>Somerville</v>
      </c>
      <c r="F5082" t="s">
        <v>24067</v>
      </c>
      <c r="G5082">
        <f t="shared" ca="1" si="1108"/>
        <v>2685985899</v>
      </c>
      <c r="H5082" t="s">
        <v>15261</v>
      </c>
      <c r="I5082">
        <v>32607</v>
      </c>
      <c r="J5082" t="str">
        <f t="shared" ca="1" si="1109"/>
        <v>Male</v>
      </c>
      <c r="K5082">
        <f t="shared" ca="1" si="1110"/>
        <v>57</v>
      </c>
      <c r="L5082" t="str">
        <f t="shared" ca="1" si="1111"/>
        <v>Adult</v>
      </c>
      <c r="M5082" t="str">
        <f t="shared" ca="1" si="1112"/>
        <v>No</v>
      </c>
      <c r="N5082" t="str">
        <f t="shared" ca="1" si="1112"/>
        <v>No</v>
      </c>
      <c r="O5082" t="str">
        <f t="shared" ca="1" si="1112"/>
        <v>No</v>
      </c>
      <c r="P5082" t="str">
        <f t="shared" ca="1" si="1107"/>
        <v>Yes</v>
      </c>
      <c r="Q5082" t="str">
        <f t="shared" ca="1" si="1107"/>
        <v>No</v>
      </c>
      <c r="R5082">
        <f t="shared" ca="1" si="1113"/>
        <v>5</v>
      </c>
      <c r="S5082">
        <f t="shared" ca="1" si="1114"/>
        <v>5</v>
      </c>
      <c r="T5082">
        <f t="shared" ca="1" si="1115"/>
        <v>0</v>
      </c>
      <c r="U5082">
        <f t="shared" ca="1" si="1116"/>
        <v>0</v>
      </c>
      <c r="V5082">
        <f t="shared" ca="1" si="1117"/>
        <v>4</v>
      </c>
      <c r="W5082">
        <f t="shared" ca="1" si="1118"/>
        <v>0</v>
      </c>
      <c r="X5082">
        <f t="shared" ca="1" si="1119"/>
        <v>14</v>
      </c>
    </row>
    <row r="5083" spans="1:24" x14ac:dyDescent="0.25">
      <c r="A5083">
        <v>407009</v>
      </c>
      <c r="B5083" t="s">
        <v>308</v>
      </c>
      <c r="C5083" t="s">
        <v>10</v>
      </c>
      <c r="D5083" t="s">
        <v>16911</v>
      </c>
      <c r="E5083" t="str">
        <f t="shared" ca="1" si="1120"/>
        <v>Somerville</v>
      </c>
      <c r="F5083" t="s">
        <v>24067</v>
      </c>
      <c r="G5083">
        <f t="shared" ca="1" si="1108"/>
        <v>5436611214</v>
      </c>
      <c r="H5083" t="s">
        <v>310</v>
      </c>
      <c r="I5083">
        <v>85306</v>
      </c>
      <c r="J5083" t="str">
        <f t="shared" ca="1" si="1109"/>
        <v>Female</v>
      </c>
      <c r="K5083">
        <f t="shared" ca="1" si="1110"/>
        <v>68</v>
      </c>
      <c r="L5083" t="str">
        <f t="shared" ca="1" si="1111"/>
        <v>Adult</v>
      </c>
      <c r="M5083" t="str">
        <f t="shared" ca="1" si="1112"/>
        <v>No</v>
      </c>
      <c r="N5083" t="str">
        <f t="shared" ca="1" si="1112"/>
        <v>No</v>
      </c>
      <c r="O5083" t="str">
        <f t="shared" ca="1" si="1112"/>
        <v>No</v>
      </c>
      <c r="P5083" t="str">
        <f t="shared" ca="1" si="1107"/>
        <v>Yes</v>
      </c>
      <c r="Q5083" t="str">
        <f t="shared" ca="1" si="1107"/>
        <v>No</v>
      </c>
      <c r="R5083">
        <f t="shared" ca="1" si="1113"/>
        <v>2</v>
      </c>
      <c r="S5083">
        <f t="shared" ca="1" si="1114"/>
        <v>3</v>
      </c>
      <c r="T5083">
        <f t="shared" ca="1" si="1115"/>
        <v>0</v>
      </c>
      <c r="U5083">
        <f t="shared" ca="1" si="1116"/>
        <v>0</v>
      </c>
      <c r="V5083">
        <f t="shared" ca="1" si="1117"/>
        <v>4</v>
      </c>
      <c r="W5083">
        <f t="shared" ca="1" si="1118"/>
        <v>0</v>
      </c>
      <c r="X5083">
        <f t="shared" ca="1" si="1119"/>
        <v>9</v>
      </c>
    </row>
    <row r="5084" spans="1:24" x14ac:dyDescent="0.25">
      <c r="A5084">
        <v>407054</v>
      </c>
      <c r="B5084" t="s">
        <v>341</v>
      </c>
      <c r="C5084" t="s">
        <v>10</v>
      </c>
      <c r="D5084" t="s">
        <v>16912</v>
      </c>
      <c r="E5084" t="str">
        <f t="shared" ca="1" si="1120"/>
        <v>Newton</v>
      </c>
      <c r="F5084" t="s">
        <v>24067</v>
      </c>
      <c r="G5084">
        <f t="shared" ca="1" si="1108"/>
        <v>6657433591</v>
      </c>
      <c r="H5084" t="s">
        <v>16914</v>
      </c>
      <c r="I5084" t="s">
        <v>16913</v>
      </c>
      <c r="J5084" t="str">
        <f t="shared" ca="1" si="1109"/>
        <v>Female</v>
      </c>
      <c r="K5084">
        <f t="shared" ca="1" si="1110"/>
        <v>34</v>
      </c>
      <c r="L5084" t="str">
        <f t="shared" ca="1" si="1111"/>
        <v>Adult</v>
      </c>
      <c r="M5084" t="str">
        <f t="shared" ca="1" si="1112"/>
        <v>Yes</v>
      </c>
      <c r="N5084" t="str">
        <f t="shared" ca="1" si="1112"/>
        <v>Yes</v>
      </c>
      <c r="O5084" t="str">
        <f t="shared" ca="1" si="1112"/>
        <v>Yes</v>
      </c>
      <c r="P5084" t="str">
        <f t="shared" ca="1" si="1107"/>
        <v>No</v>
      </c>
      <c r="Q5084" t="str">
        <f t="shared" ca="1" si="1107"/>
        <v>No</v>
      </c>
      <c r="R5084">
        <f t="shared" ca="1" si="1113"/>
        <v>2</v>
      </c>
      <c r="S5084">
        <f t="shared" ca="1" si="1114"/>
        <v>3</v>
      </c>
      <c r="T5084">
        <f t="shared" ca="1" si="1115"/>
        <v>5</v>
      </c>
      <c r="U5084">
        <f t="shared" ca="1" si="1116"/>
        <v>3</v>
      </c>
      <c r="V5084">
        <f t="shared" ca="1" si="1117"/>
        <v>0</v>
      </c>
      <c r="W5084">
        <f t="shared" ca="1" si="1118"/>
        <v>0</v>
      </c>
      <c r="X5084">
        <f t="shared" ca="1" si="1119"/>
        <v>13</v>
      </c>
    </row>
    <row r="5085" spans="1:24" x14ac:dyDescent="0.25">
      <c r="A5085">
        <v>407063</v>
      </c>
      <c r="B5085" t="s">
        <v>16915</v>
      </c>
      <c r="C5085" t="s">
        <v>10</v>
      </c>
      <c r="D5085" t="s">
        <v>16916</v>
      </c>
      <c r="E5085" t="str">
        <f t="shared" ca="1" si="1120"/>
        <v>Everett</v>
      </c>
      <c r="F5085" t="s">
        <v>24067</v>
      </c>
      <c r="G5085">
        <f t="shared" ca="1" si="1108"/>
        <v>1162264809</v>
      </c>
      <c r="H5085" t="s">
        <v>392</v>
      </c>
      <c r="I5085">
        <v>32256</v>
      </c>
      <c r="J5085" t="str">
        <f t="shared" ca="1" si="1109"/>
        <v>Male</v>
      </c>
      <c r="K5085">
        <f t="shared" ca="1" si="1110"/>
        <v>41</v>
      </c>
      <c r="L5085" t="str">
        <f t="shared" ca="1" si="1111"/>
        <v>Adult</v>
      </c>
      <c r="M5085" t="str">
        <f t="shared" ca="1" si="1112"/>
        <v>No</v>
      </c>
      <c r="N5085" t="str">
        <f t="shared" ca="1" si="1112"/>
        <v>No</v>
      </c>
      <c r="O5085" t="str">
        <f t="shared" ca="1" si="1112"/>
        <v>No</v>
      </c>
      <c r="P5085" t="str">
        <f t="shared" ca="1" si="1107"/>
        <v>No</v>
      </c>
      <c r="Q5085" t="str">
        <f t="shared" ca="1" si="1107"/>
        <v>No</v>
      </c>
      <c r="R5085">
        <f t="shared" ca="1" si="1113"/>
        <v>1</v>
      </c>
      <c r="S5085">
        <f t="shared" ca="1" si="1114"/>
        <v>0</v>
      </c>
      <c r="T5085">
        <f t="shared" ca="1" si="1115"/>
        <v>0</v>
      </c>
      <c r="U5085">
        <f t="shared" ca="1" si="1116"/>
        <v>0</v>
      </c>
      <c r="V5085">
        <f t="shared" ca="1" si="1117"/>
        <v>0</v>
      </c>
      <c r="W5085">
        <f t="shared" ca="1" si="1118"/>
        <v>0</v>
      </c>
      <c r="X5085">
        <f t="shared" ca="1" si="1119"/>
        <v>1</v>
      </c>
    </row>
    <row r="5086" spans="1:24" x14ac:dyDescent="0.25">
      <c r="A5086">
        <v>407090</v>
      </c>
      <c r="B5086" t="s">
        <v>3794</v>
      </c>
      <c r="C5086" t="s">
        <v>10</v>
      </c>
      <c r="D5086" t="s">
        <v>16917</v>
      </c>
      <c r="E5086" t="str">
        <f t="shared" ca="1" si="1120"/>
        <v>Quincy</v>
      </c>
      <c r="F5086" t="s">
        <v>24067</v>
      </c>
      <c r="G5086">
        <f t="shared" ca="1" si="1108"/>
        <v>9974241580</v>
      </c>
      <c r="H5086" t="s">
        <v>3796</v>
      </c>
      <c r="I5086">
        <v>60523</v>
      </c>
      <c r="J5086" t="str">
        <f t="shared" ca="1" si="1109"/>
        <v>Male</v>
      </c>
      <c r="K5086">
        <f t="shared" ca="1" si="1110"/>
        <v>63</v>
      </c>
      <c r="L5086" t="str">
        <f t="shared" ca="1" si="1111"/>
        <v>Adult</v>
      </c>
      <c r="M5086" t="str">
        <f t="shared" ca="1" si="1112"/>
        <v>Yes</v>
      </c>
      <c r="N5086" t="str">
        <f t="shared" ca="1" si="1112"/>
        <v>Yes</v>
      </c>
      <c r="O5086" t="str">
        <f t="shared" ca="1" si="1112"/>
        <v>Yes</v>
      </c>
      <c r="P5086" t="str">
        <f t="shared" ca="1" si="1107"/>
        <v>Yes</v>
      </c>
      <c r="Q5086" t="str">
        <f t="shared" ca="1" si="1107"/>
        <v>Yes</v>
      </c>
      <c r="R5086">
        <f t="shared" ca="1" si="1113"/>
        <v>4</v>
      </c>
      <c r="S5086">
        <f t="shared" ca="1" si="1114"/>
        <v>5</v>
      </c>
      <c r="T5086">
        <f t="shared" ca="1" si="1115"/>
        <v>5</v>
      </c>
      <c r="U5086">
        <f t="shared" ca="1" si="1116"/>
        <v>3</v>
      </c>
      <c r="V5086">
        <f t="shared" ca="1" si="1117"/>
        <v>4</v>
      </c>
      <c r="W5086">
        <f t="shared" ca="1" si="1118"/>
        <v>4</v>
      </c>
      <c r="X5086">
        <f t="shared" ca="1" si="1119"/>
        <v>25</v>
      </c>
    </row>
    <row r="5087" spans="1:24" x14ac:dyDescent="0.25">
      <c r="A5087">
        <v>407142</v>
      </c>
      <c r="B5087" t="s">
        <v>16918</v>
      </c>
      <c r="C5087" t="s">
        <v>10</v>
      </c>
      <c r="D5087" t="s">
        <v>16919</v>
      </c>
      <c r="E5087" t="str">
        <f t="shared" ca="1" si="1120"/>
        <v>Brookline</v>
      </c>
      <c r="F5087" t="s">
        <v>24067</v>
      </c>
      <c r="G5087">
        <f t="shared" ca="1" si="1108"/>
        <v>1782649364</v>
      </c>
      <c r="H5087" t="s">
        <v>16920</v>
      </c>
      <c r="I5087">
        <v>70503</v>
      </c>
      <c r="J5087" t="str">
        <f t="shared" ca="1" si="1109"/>
        <v>Male</v>
      </c>
      <c r="K5087">
        <f t="shared" ca="1" si="1110"/>
        <v>37</v>
      </c>
      <c r="L5087" t="str">
        <f t="shared" ca="1" si="1111"/>
        <v>Adult</v>
      </c>
      <c r="M5087" t="str">
        <f t="shared" ca="1" si="1112"/>
        <v>No</v>
      </c>
      <c r="N5087" t="str">
        <f t="shared" ca="1" si="1112"/>
        <v>No</v>
      </c>
      <c r="O5087" t="str">
        <f t="shared" ca="1" si="1112"/>
        <v>No</v>
      </c>
      <c r="P5087" t="str">
        <f t="shared" ca="1" si="1107"/>
        <v>Yes</v>
      </c>
      <c r="Q5087" t="str">
        <f t="shared" ca="1" si="1107"/>
        <v>No</v>
      </c>
      <c r="R5087">
        <f t="shared" ca="1" si="1113"/>
        <v>5</v>
      </c>
      <c r="S5087">
        <f t="shared" ca="1" si="1114"/>
        <v>5</v>
      </c>
      <c r="T5087">
        <f t="shared" ca="1" si="1115"/>
        <v>0</v>
      </c>
      <c r="U5087">
        <f t="shared" ca="1" si="1116"/>
        <v>0</v>
      </c>
      <c r="V5087">
        <f t="shared" ca="1" si="1117"/>
        <v>4</v>
      </c>
      <c r="W5087">
        <f t="shared" ca="1" si="1118"/>
        <v>0</v>
      </c>
      <c r="X5087">
        <f t="shared" ca="1" si="1119"/>
        <v>14</v>
      </c>
    </row>
    <row r="5088" spans="1:24" x14ac:dyDescent="0.25">
      <c r="A5088">
        <v>407151</v>
      </c>
      <c r="B5088" t="s">
        <v>16921</v>
      </c>
      <c r="C5088" t="s">
        <v>10</v>
      </c>
      <c r="D5088" t="s">
        <v>16922</v>
      </c>
      <c r="E5088" t="str">
        <f t="shared" ca="1" si="1120"/>
        <v>Chelsea</v>
      </c>
      <c r="F5088" t="s">
        <v>24067</v>
      </c>
      <c r="G5088">
        <f t="shared" ca="1" si="1108"/>
        <v>9160413965</v>
      </c>
      <c r="H5088" t="s">
        <v>16923</v>
      </c>
      <c r="I5088">
        <v>70605</v>
      </c>
      <c r="J5088" t="str">
        <f t="shared" ca="1" si="1109"/>
        <v>Female</v>
      </c>
      <c r="K5088">
        <f t="shared" ca="1" si="1110"/>
        <v>36</v>
      </c>
      <c r="L5088" t="str">
        <f t="shared" ca="1" si="1111"/>
        <v>Adult</v>
      </c>
      <c r="M5088" t="str">
        <f t="shared" ca="1" si="1112"/>
        <v>Yes</v>
      </c>
      <c r="N5088" t="str">
        <f t="shared" ca="1" si="1112"/>
        <v>No</v>
      </c>
      <c r="O5088" t="str">
        <f t="shared" ca="1" si="1112"/>
        <v>No</v>
      </c>
      <c r="P5088" t="str">
        <f t="shared" ca="1" si="1107"/>
        <v>No</v>
      </c>
      <c r="Q5088" t="str">
        <f t="shared" ca="1" si="1107"/>
        <v>Yes</v>
      </c>
      <c r="R5088">
        <f t="shared" ca="1" si="1113"/>
        <v>4</v>
      </c>
      <c r="S5088">
        <f t="shared" ca="1" si="1114"/>
        <v>5</v>
      </c>
      <c r="T5088">
        <f t="shared" ca="1" si="1115"/>
        <v>0</v>
      </c>
      <c r="U5088">
        <f t="shared" ca="1" si="1116"/>
        <v>3</v>
      </c>
      <c r="V5088">
        <f t="shared" ca="1" si="1117"/>
        <v>0</v>
      </c>
      <c r="W5088">
        <f t="shared" ca="1" si="1118"/>
        <v>4</v>
      </c>
      <c r="X5088">
        <f t="shared" ca="1" si="1119"/>
        <v>16</v>
      </c>
    </row>
    <row r="5089" spans="1:24" x14ac:dyDescent="0.25">
      <c r="A5089">
        <v>407179</v>
      </c>
      <c r="B5089" t="s">
        <v>271</v>
      </c>
      <c r="C5089" t="s">
        <v>10</v>
      </c>
      <c r="D5089" t="s">
        <v>16924</v>
      </c>
      <c r="E5089" t="str">
        <f t="shared" ca="1" si="1120"/>
        <v>Watertown</v>
      </c>
      <c r="F5089" t="s">
        <v>24067</v>
      </c>
      <c r="G5089">
        <f t="shared" ca="1" si="1108"/>
        <v>8705047752</v>
      </c>
      <c r="H5089" t="s">
        <v>273</v>
      </c>
      <c r="I5089">
        <v>2148</v>
      </c>
      <c r="J5089" t="str">
        <f t="shared" ca="1" si="1109"/>
        <v>Female</v>
      </c>
      <c r="K5089">
        <f t="shared" ca="1" si="1110"/>
        <v>26</v>
      </c>
      <c r="L5089" t="str">
        <f t="shared" ca="1" si="1111"/>
        <v>Adult</v>
      </c>
      <c r="M5089" t="str">
        <f t="shared" ca="1" si="1112"/>
        <v>No</v>
      </c>
      <c r="N5089" t="str">
        <f t="shared" ca="1" si="1112"/>
        <v>No</v>
      </c>
      <c r="O5089" t="str">
        <f t="shared" ca="1" si="1112"/>
        <v>Yes</v>
      </c>
      <c r="P5089" t="str">
        <f t="shared" ca="1" si="1107"/>
        <v>No</v>
      </c>
      <c r="Q5089" t="str">
        <f t="shared" ca="1" si="1107"/>
        <v>No</v>
      </c>
      <c r="R5089">
        <f t="shared" ca="1" si="1113"/>
        <v>1</v>
      </c>
      <c r="S5089">
        <f t="shared" ca="1" si="1114"/>
        <v>0</v>
      </c>
      <c r="T5089">
        <f t="shared" ca="1" si="1115"/>
        <v>3</v>
      </c>
      <c r="U5089">
        <f t="shared" ca="1" si="1116"/>
        <v>0</v>
      </c>
      <c r="V5089">
        <f t="shared" ca="1" si="1117"/>
        <v>0</v>
      </c>
      <c r="W5089">
        <f t="shared" ca="1" si="1118"/>
        <v>0</v>
      </c>
      <c r="X5089">
        <f t="shared" ca="1" si="1119"/>
        <v>4</v>
      </c>
    </row>
    <row r="5090" spans="1:24" x14ac:dyDescent="0.25">
      <c r="A5090">
        <v>407285</v>
      </c>
      <c r="B5090" t="s">
        <v>6811</v>
      </c>
      <c r="C5090" t="s">
        <v>10</v>
      </c>
      <c r="D5090" t="s">
        <v>16925</v>
      </c>
      <c r="E5090" t="str">
        <f t="shared" ca="1" si="1120"/>
        <v>Chelsea</v>
      </c>
      <c r="F5090" t="s">
        <v>24067</v>
      </c>
      <c r="G5090">
        <f t="shared" ca="1" si="1108"/>
        <v>5544153571</v>
      </c>
      <c r="H5090" t="s">
        <v>6919</v>
      </c>
      <c r="I5090">
        <v>55430</v>
      </c>
      <c r="J5090" t="str">
        <f t="shared" ca="1" si="1109"/>
        <v>Female</v>
      </c>
      <c r="K5090">
        <f t="shared" ca="1" si="1110"/>
        <v>25</v>
      </c>
      <c r="L5090" t="str">
        <f t="shared" ca="1" si="1111"/>
        <v>Adult</v>
      </c>
      <c r="M5090" t="str">
        <f t="shared" ca="1" si="1112"/>
        <v>Yes</v>
      </c>
      <c r="N5090" t="str">
        <f t="shared" ca="1" si="1112"/>
        <v>Yes</v>
      </c>
      <c r="O5090" t="str">
        <f t="shared" ca="1" si="1112"/>
        <v>No</v>
      </c>
      <c r="P5090" t="str">
        <f t="shared" ca="1" si="1107"/>
        <v>No</v>
      </c>
      <c r="Q5090" t="str">
        <f t="shared" ca="1" si="1107"/>
        <v>Yes</v>
      </c>
      <c r="R5090">
        <f t="shared" ca="1" si="1113"/>
        <v>2</v>
      </c>
      <c r="S5090">
        <f t="shared" ca="1" si="1114"/>
        <v>3</v>
      </c>
      <c r="T5090">
        <f t="shared" ca="1" si="1115"/>
        <v>3</v>
      </c>
      <c r="U5090">
        <f t="shared" ca="1" si="1116"/>
        <v>3</v>
      </c>
      <c r="V5090">
        <f t="shared" ca="1" si="1117"/>
        <v>0</v>
      </c>
      <c r="W5090">
        <f t="shared" ca="1" si="1118"/>
        <v>4</v>
      </c>
      <c r="X5090">
        <f t="shared" ca="1" si="1119"/>
        <v>15</v>
      </c>
    </row>
    <row r="5091" spans="1:24" x14ac:dyDescent="0.25">
      <c r="A5091">
        <v>407319</v>
      </c>
      <c r="B5091" t="s">
        <v>16926</v>
      </c>
      <c r="C5091" t="s">
        <v>10</v>
      </c>
      <c r="D5091" t="s">
        <v>16927</v>
      </c>
      <c r="E5091" t="str">
        <f t="shared" ca="1" si="1120"/>
        <v>Dedham</v>
      </c>
      <c r="F5091" t="s">
        <v>24067</v>
      </c>
      <c r="G5091">
        <f t="shared" ca="1" si="1108"/>
        <v>2882512949</v>
      </c>
      <c r="H5091" t="s">
        <v>392</v>
      </c>
      <c r="I5091" t="s">
        <v>16928</v>
      </c>
      <c r="J5091" t="str">
        <f t="shared" ca="1" si="1109"/>
        <v>Female</v>
      </c>
      <c r="K5091">
        <f t="shared" ca="1" si="1110"/>
        <v>16</v>
      </c>
      <c r="L5091" t="str">
        <f t="shared" ca="1" si="1111"/>
        <v>Adoloscent</v>
      </c>
      <c r="M5091" t="str">
        <f t="shared" ca="1" si="1112"/>
        <v>No</v>
      </c>
      <c r="N5091" t="str">
        <f t="shared" ca="1" si="1112"/>
        <v>Yes</v>
      </c>
      <c r="O5091" t="str">
        <f t="shared" ca="1" si="1112"/>
        <v>Yes</v>
      </c>
      <c r="P5091" t="str">
        <f t="shared" ca="1" si="1107"/>
        <v>No</v>
      </c>
      <c r="Q5091" t="str">
        <f t="shared" ca="1" si="1107"/>
        <v>Yes</v>
      </c>
      <c r="R5091">
        <f t="shared" ca="1" si="1113"/>
        <v>5</v>
      </c>
      <c r="S5091">
        <f t="shared" ca="1" si="1114"/>
        <v>5</v>
      </c>
      <c r="T5091">
        <f t="shared" ca="1" si="1115"/>
        <v>5</v>
      </c>
      <c r="U5091">
        <f t="shared" ca="1" si="1116"/>
        <v>0</v>
      </c>
      <c r="V5091">
        <f t="shared" ca="1" si="1117"/>
        <v>0</v>
      </c>
      <c r="W5091">
        <f t="shared" ca="1" si="1118"/>
        <v>4</v>
      </c>
      <c r="X5091">
        <f t="shared" ca="1" si="1119"/>
        <v>19</v>
      </c>
    </row>
    <row r="5092" spans="1:24" x14ac:dyDescent="0.25">
      <c r="A5092">
        <v>407328</v>
      </c>
      <c r="B5092" t="s">
        <v>16929</v>
      </c>
      <c r="C5092" t="s">
        <v>10</v>
      </c>
      <c r="D5092" t="s">
        <v>16930</v>
      </c>
      <c r="E5092" t="str">
        <f t="shared" ca="1" si="1120"/>
        <v>Somerville</v>
      </c>
      <c r="F5092" t="s">
        <v>24067</v>
      </c>
      <c r="G5092">
        <f t="shared" ca="1" si="1108"/>
        <v>2636785811</v>
      </c>
      <c r="H5092" t="s">
        <v>16931</v>
      </c>
      <c r="I5092">
        <v>68127</v>
      </c>
      <c r="J5092" t="str">
        <f t="shared" ca="1" si="1109"/>
        <v>Female</v>
      </c>
      <c r="K5092">
        <f t="shared" ca="1" si="1110"/>
        <v>65</v>
      </c>
      <c r="L5092" t="str">
        <f t="shared" ca="1" si="1111"/>
        <v>Adult</v>
      </c>
      <c r="M5092" t="str">
        <f t="shared" ca="1" si="1112"/>
        <v>No</v>
      </c>
      <c r="N5092" t="str">
        <f t="shared" ca="1" si="1112"/>
        <v>No</v>
      </c>
      <c r="O5092" t="str">
        <f t="shared" ca="1" si="1112"/>
        <v>Yes</v>
      </c>
      <c r="P5092" t="str">
        <f t="shared" ca="1" si="1107"/>
        <v>No</v>
      </c>
      <c r="Q5092" t="str">
        <f t="shared" ca="1" si="1107"/>
        <v>Yes</v>
      </c>
      <c r="R5092">
        <f t="shared" ca="1" si="1113"/>
        <v>4</v>
      </c>
      <c r="S5092">
        <f t="shared" ca="1" si="1114"/>
        <v>5</v>
      </c>
      <c r="T5092">
        <f t="shared" ca="1" si="1115"/>
        <v>3</v>
      </c>
      <c r="U5092">
        <f t="shared" ca="1" si="1116"/>
        <v>0</v>
      </c>
      <c r="V5092">
        <f t="shared" ca="1" si="1117"/>
        <v>0</v>
      </c>
      <c r="W5092">
        <f t="shared" ca="1" si="1118"/>
        <v>4</v>
      </c>
      <c r="X5092">
        <f t="shared" ca="1" si="1119"/>
        <v>16</v>
      </c>
    </row>
    <row r="5093" spans="1:24" x14ac:dyDescent="0.25">
      <c r="A5093">
        <v>407355</v>
      </c>
      <c r="B5093" t="s">
        <v>16122</v>
      </c>
      <c r="C5093" t="s">
        <v>10</v>
      </c>
      <c r="D5093" t="s">
        <v>16932</v>
      </c>
      <c r="E5093" t="str">
        <f t="shared" ca="1" si="1120"/>
        <v xml:space="preserve"> Milton</v>
      </c>
      <c r="F5093" t="s">
        <v>24067</v>
      </c>
      <c r="G5093">
        <f t="shared" ca="1" si="1108"/>
        <v>5153556796</v>
      </c>
      <c r="H5093" t="s">
        <v>16153</v>
      </c>
      <c r="I5093" t="s">
        <v>16933</v>
      </c>
      <c r="J5093" t="str">
        <f t="shared" ca="1" si="1109"/>
        <v>Female</v>
      </c>
      <c r="K5093">
        <f t="shared" ca="1" si="1110"/>
        <v>59</v>
      </c>
      <c r="L5093" t="str">
        <f t="shared" ca="1" si="1111"/>
        <v>Adult</v>
      </c>
      <c r="M5093" t="str">
        <f t="shared" ca="1" si="1112"/>
        <v>No</v>
      </c>
      <c r="N5093" t="str">
        <f t="shared" ca="1" si="1112"/>
        <v>No</v>
      </c>
      <c r="O5093" t="str">
        <f t="shared" ca="1" si="1112"/>
        <v>No</v>
      </c>
      <c r="P5093" t="str">
        <f t="shared" ca="1" si="1107"/>
        <v>No</v>
      </c>
      <c r="Q5093" t="str">
        <f t="shared" ca="1" si="1107"/>
        <v>Yes</v>
      </c>
      <c r="R5093">
        <f t="shared" ca="1" si="1113"/>
        <v>2</v>
      </c>
      <c r="S5093">
        <f t="shared" ca="1" si="1114"/>
        <v>3</v>
      </c>
      <c r="T5093">
        <f t="shared" ca="1" si="1115"/>
        <v>0</v>
      </c>
      <c r="U5093">
        <f t="shared" ca="1" si="1116"/>
        <v>0</v>
      </c>
      <c r="V5093">
        <f t="shared" ca="1" si="1117"/>
        <v>0</v>
      </c>
      <c r="W5093">
        <f t="shared" ca="1" si="1118"/>
        <v>4</v>
      </c>
      <c r="X5093">
        <f t="shared" ca="1" si="1119"/>
        <v>9</v>
      </c>
    </row>
    <row r="5094" spans="1:24" x14ac:dyDescent="0.25">
      <c r="A5094">
        <v>407391</v>
      </c>
      <c r="B5094" t="s">
        <v>15648</v>
      </c>
      <c r="C5094" t="s">
        <v>10</v>
      </c>
      <c r="D5094" t="s">
        <v>16934</v>
      </c>
      <c r="E5094" t="str">
        <f t="shared" ca="1" si="1120"/>
        <v>Cambridge</v>
      </c>
      <c r="F5094" t="s">
        <v>24067</v>
      </c>
      <c r="G5094">
        <f t="shared" ca="1" si="1108"/>
        <v>1046411263</v>
      </c>
      <c r="H5094" t="s">
        <v>15650</v>
      </c>
      <c r="I5094">
        <v>8723</v>
      </c>
      <c r="J5094" t="str">
        <f t="shared" ca="1" si="1109"/>
        <v>Male</v>
      </c>
      <c r="K5094">
        <f t="shared" ca="1" si="1110"/>
        <v>20</v>
      </c>
      <c r="L5094" t="str">
        <f t="shared" ca="1" si="1111"/>
        <v>Adult</v>
      </c>
      <c r="M5094" t="str">
        <f t="shared" ca="1" si="1112"/>
        <v>Yes</v>
      </c>
      <c r="N5094" t="str">
        <f t="shared" ca="1" si="1112"/>
        <v>No</v>
      </c>
      <c r="O5094" t="str">
        <f t="shared" ca="1" si="1112"/>
        <v>Yes</v>
      </c>
      <c r="P5094" t="str">
        <f t="shared" ca="1" si="1107"/>
        <v>Yes</v>
      </c>
      <c r="Q5094" t="str">
        <f t="shared" ca="1" si="1107"/>
        <v>No</v>
      </c>
      <c r="R5094">
        <f t="shared" ca="1" si="1113"/>
        <v>1</v>
      </c>
      <c r="S5094">
        <f t="shared" ca="1" si="1114"/>
        <v>0</v>
      </c>
      <c r="T5094">
        <f t="shared" ca="1" si="1115"/>
        <v>3</v>
      </c>
      <c r="U5094">
        <f t="shared" ca="1" si="1116"/>
        <v>3</v>
      </c>
      <c r="V5094">
        <f t="shared" ca="1" si="1117"/>
        <v>4</v>
      </c>
      <c r="W5094">
        <f t="shared" ca="1" si="1118"/>
        <v>0</v>
      </c>
      <c r="X5094">
        <f t="shared" ca="1" si="1119"/>
        <v>11</v>
      </c>
    </row>
    <row r="5095" spans="1:24" x14ac:dyDescent="0.25">
      <c r="A5095">
        <v>407407</v>
      </c>
      <c r="B5095" t="s">
        <v>15648</v>
      </c>
      <c r="C5095" t="s">
        <v>10</v>
      </c>
      <c r="D5095" t="s">
        <v>16935</v>
      </c>
      <c r="E5095" t="str">
        <f t="shared" ca="1" si="1120"/>
        <v>Somerville</v>
      </c>
      <c r="F5095" t="s">
        <v>24067</v>
      </c>
      <c r="G5095">
        <f t="shared" ca="1" si="1108"/>
        <v>3680425253</v>
      </c>
      <c r="H5095" t="s">
        <v>15650</v>
      </c>
      <c r="I5095">
        <v>7033</v>
      </c>
      <c r="J5095" t="str">
        <f t="shared" ca="1" si="1109"/>
        <v>Female</v>
      </c>
      <c r="K5095">
        <f t="shared" ca="1" si="1110"/>
        <v>31</v>
      </c>
      <c r="L5095" t="str">
        <f t="shared" ca="1" si="1111"/>
        <v>Adult</v>
      </c>
      <c r="M5095" t="str">
        <f t="shared" ca="1" si="1112"/>
        <v>Yes</v>
      </c>
      <c r="N5095" t="str">
        <f t="shared" ca="1" si="1112"/>
        <v>No</v>
      </c>
      <c r="O5095" t="str">
        <f t="shared" ca="1" si="1112"/>
        <v>Yes</v>
      </c>
      <c r="P5095" t="str">
        <f t="shared" ca="1" si="1107"/>
        <v>Yes</v>
      </c>
      <c r="Q5095" t="str">
        <f t="shared" ca="1" si="1107"/>
        <v>No</v>
      </c>
      <c r="R5095">
        <f t="shared" ca="1" si="1113"/>
        <v>2</v>
      </c>
      <c r="S5095">
        <f t="shared" ca="1" si="1114"/>
        <v>3</v>
      </c>
      <c r="T5095">
        <f t="shared" ca="1" si="1115"/>
        <v>3</v>
      </c>
      <c r="U5095">
        <f t="shared" ca="1" si="1116"/>
        <v>3</v>
      </c>
      <c r="V5095">
        <f t="shared" ca="1" si="1117"/>
        <v>4</v>
      </c>
      <c r="W5095">
        <f t="shared" ca="1" si="1118"/>
        <v>0</v>
      </c>
      <c r="X5095">
        <f t="shared" ca="1" si="1119"/>
        <v>15</v>
      </c>
    </row>
    <row r="5096" spans="1:24" x14ac:dyDescent="0.25">
      <c r="A5096">
        <v>407425</v>
      </c>
      <c r="B5096" t="s">
        <v>16936</v>
      </c>
      <c r="C5096" t="s">
        <v>10</v>
      </c>
      <c r="D5096" t="s">
        <v>16937</v>
      </c>
      <c r="E5096" t="str">
        <f t="shared" ca="1" si="1120"/>
        <v xml:space="preserve"> Milton</v>
      </c>
      <c r="F5096" t="s">
        <v>24067</v>
      </c>
      <c r="G5096">
        <f t="shared" ca="1" si="1108"/>
        <v>3333089344</v>
      </c>
      <c r="H5096" t="s">
        <v>15650</v>
      </c>
      <c r="I5096">
        <v>7652</v>
      </c>
      <c r="J5096" t="str">
        <f t="shared" ca="1" si="1109"/>
        <v>Male</v>
      </c>
      <c r="K5096">
        <f t="shared" ca="1" si="1110"/>
        <v>45</v>
      </c>
      <c r="L5096" t="str">
        <f t="shared" ca="1" si="1111"/>
        <v>Adult</v>
      </c>
      <c r="M5096" t="str">
        <f t="shared" ca="1" si="1112"/>
        <v>Yes</v>
      </c>
      <c r="N5096" t="str">
        <f t="shared" ca="1" si="1112"/>
        <v>No</v>
      </c>
      <c r="O5096" t="str">
        <f t="shared" ca="1" si="1112"/>
        <v>Yes</v>
      </c>
      <c r="P5096" t="str">
        <f t="shared" ca="1" si="1107"/>
        <v>Yes</v>
      </c>
      <c r="Q5096" t="str">
        <f t="shared" ca="1" si="1107"/>
        <v>Yes</v>
      </c>
      <c r="R5096">
        <f t="shared" ca="1" si="1113"/>
        <v>4</v>
      </c>
      <c r="S5096">
        <f t="shared" ca="1" si="1114"/>
        <v>5</v>
      </c>
      <c r="T5096">
        <f t="shared" ca="1" si="1115"/>
        <v>3</v>
      </c>
      <c r="U5096">
        <f t="shared" ca="1" si="1116"/>
        <v>3</v>
      </c>
      <c r="V5096">
        <f t="shared" ca="1" si="1117"/>
        <v>4</v>
      </c>
      <c r="W5096">
        <f t="shared" ca="1" si="1118"/>
        <v>4</v>
      </c>
      <c r="X5096">
        <f t="shared" ca="1" si="1119"/>
        <v>23</v>
      </c>
    </row>
    <row r="5097" spans="1:24" x14ac:dyDescent="0.25">
      <c r="A5097">
        <v>407434</v>
      </c>
      <c r="B5097" t="s">
        <v>16938</v>
      </c>
      <c r="C5097" t="s">
        <v>10</v>
      </c>
      <c r="D5097" t="s">
        <v>16939</v>
      </c>
      <c r="E5097" t="str">
        <f t="shared" ca="1" si="1120"/>
        <v>Revere</v>
      </c>
      <c r="F5097" t="s">
        <v>24067</v>
      </c>
      <c r="G5097">
        <f t="shared" ca="1" si="1108"/>
        <v>8576406546</v>
      </c>
      <c r="H5097" t="s">
        <v>16940</v>
      </c>
      <c r="I5097">
        <v>12206</v>
      </c>
      <c r="J5097" t="str">
        <f t="shared" ca="1" si="1109"/>
        <v>Male</v>
      </c>
      <c r="K5097">
        <f t="shared" ca="1" si="1110"/>
        <v>36</v>
      </c>
      <c r="L5097" t="str">
        <f t="shared" ca="1" si="1111"/>
        <v>Adult</v>
      </c>
      <c r="M5097" t="str">
        <f t="shared" ca="1" si="1112"/>
        <v>Yes</v>
      </c>
      <c r="N5097" t="str">
        <f t="shared" ca="1" si="1112"/>
        <v>Yes</v>
      </c>
      <c r="O5097" t="str">
        <f t="shared" ca="1" si="1112"/>
        <v>Yes</v>
      </c>
      <c r="P5097" t="str">
        <f t="shared" ca="1" si="1107"/>
        <v>No</v>
      </c>
      <c r="Q5097" t="str">
        <f t="shared" ca="1" si="1107"/>
        <v>No</v>
      </c>
      <c r="R5097">
        <f t="shared" ca="1" si="1113"/>
        <v>2</v>
      </c>
      <c r="S5097">
        <f t="shared" ca="1" si="1114"/>
        <v>3</v>
      </c>
      <c r="T5097">
        <f t="shared" ca="1" si="1115"/>
        <v>5</v>
      </c>
      <c r="U5097">
        <f t="shared" ca="1" si="1116"/>
        <v>3</v>
      </c>
      <c r="V5097">
        <f t="shared" ca="1" si="1117"/>
        <v>0</v>
      </c>
      <c r="W5097">
        <f t="shared" ca="1" si="1118"/>
        <v>0</v>
      </c>
      <c r="X5097">
        <f t="shared" ca="1" si="1119"/>
        <v>13</v>
      </c>
    </row>
    <row r="5098" spans="1:24" x14ac:dyDescent="0.25">
      <c r="A5098">
        <v>407452</v>
      </c>
      <c r="B5098" t="s">
        <v>16941</v>
      </c>
      <c r="C5098" t="s">
        <v>10</v>
      </c>
      <c r="D5098" t="s">
        <v>16942</v>
      </c>
      <c r="E5098" t="str">
        <f t="shared" ca="1" si="1120"/>
        <v>Brookline</v>
      </c>
      <c r="F5098" t="s">
        <v>24067</v>
      </c>
      <c r="G5098">
        <f t="shared" ca="1" si="1108"/>
        <v>2991316523</v>
      </c>
      <c r="H5098" t="s">
        <v>16944</v>
      </c>
      <c r="I5098" t="s">
        <v>16943</v>
      </c>
      <c r="J5098" t="str">
        <f t="shared" ca="1" si="1109"/>
        <v>Male</v>
      </c>
      <c r="K5098">
        <f t="shared" ca="1" si="1110"/>
        <v>41</v>
      </c>
      <c r="L5098" t="str">
        <f t="shared" ca="1" si="1111"/>
        <v>Adult</v>
      </c>
      <c r="M5098" t="str">
        <f t="shared" ca="1" si="1112"/>
        <v>No</v>
      </c>
      <c r="N5098" t="str">
        <f t="shared" ca="1" si="1112"/>
        <v>Yes</v>
      </c>
      <c r="O5098" t="str">
        <f t="shared" ca="1" si="1112"/>
        <v>Yes</v>
      </c>
      <c r="P5098" t="str">
        <f t="shared" ca="1" si="1107"/>
        <v>No</v>
      </c>
      <c r="Q5098" t="str">
        <f t="shared" ca="1" si="1107"/>
        <v>No</v>
      </c>
      <c r="R5098">
        <f t="shared" ca="1" si="1113"/>
        <v>4</v>
      </c>
      <c r="S5098">
        <f t="shared" ca="1" si="1114"/>
        <v>5</v>
      </c>
      <c r="T5098">
        <f t="shared" ca="1" si="1115"/>
        <v>5</v>
      </c>
      <c r="U5098">
        <f t="shared" ca="1" si="1116"/>
        <v>0</v>
      </c>
      <c r="V5098">
        <f t="shared" ca="1" si="1117"/>
        <v>0</v>
      </c>
      <c r="W5098">
        <f t="shared" ca="1" si="1118"/>
        <v>0</v>
      </c>
      <c r="X5098">
        <f t="shared" ca="1" si="1119"/>
        <v>14</v>
      </c>
    </row>
    <row r="5099" spans="1:24" x14ac:dyDescent="0.25">
      <c r="A5099">
        <v>407461</v>
      </c>
      <c r="B5099" t="s">
        <v>16945</v>
      </c>
      <c r="C5099" t="s">
        <v>10</v>
      </c>
      <c r="D5099" t="s">
        <v>16946</v>
      </c>
      <c r="E5099" t="str">
        <f t="shared" ca="1" si="1120"/>
        <v>Chelsea</v>
      </c>
      <c r="F5099" t="s">
        <v>24067</v>
      </c>
      <c r="G5099">
        <f t="shared" ca="1" si="1108"/>
        <v>2619528311</v>
      </c>
      <c r="H5099" t="s">
        <v>16948</v>
      </c>
      <c r="I5099" t="s">
        <v>16947</v>
      </c>
      <c r="J5099" t="str">
        <f t="shared" ca="1" si="1109"/>
        <v>Male</v>
      </c>
      <c r="K5099">
        <f t="shared" ca="1" si="1110"/>
        <v>25</v>
      </c>
      <c r="L5099" t="str">
        <f t="shared" ca="1" si="1111"/>
        <v>Adult</v>
      </c>
      <c r="M5099" t="str">
        <f t="shared" ca="1" si="1112"/>
        <v>No</v>
      </c>
      <c r="N5099" t="str">
        <f t="shared" ca="1" si="1112"/>
        <v>Yes</v>
      </c>
      <c r="O5099" t="str">
        <f t="shared" ca="1" si="1112"/>
        <v>No</v>
      </c>
      <c r="P5099" t="str">
        <f t="shared" ca="1" si="1107"/>
        <v>Yes</v>
      </c>
      <c r="Q5099" t="str">
        <f t="shared" ca="1" si="1107"/>
        <v>Yes</v>
      </c>
      <c r="R5099">
        <f t="shared" ca="1" si="1113"/>
        <v>4</v>
      </c>
      <c r="S5099">
        <f t="shared" ca="1" si="1114"/>
        <v>5</v>
      </c>
      <c r="T5099">
        <f t="shared" ca="1" si="1115"/>
        <v>3</v>
      </c>
      <c r="U5099">
        <f t="shared" ca="1" si="1116"/>
        <v>0</v>
      </c>
      <c r="V5099">
        <f t="shared" ca="1" si="1117"/>
        <v>4</v>
      </c>
      <c r="W5099">
        <f t="shared" ca="1" si="1118"/>
        <v>4</v>
      </c>
      <c r="X5099">
        <f t="shared" ca="1" si="1119"/>
        <v>20</v>
      </c>
    </row>
    <row r="5100" spans="1:24" x14ac:dyDescent="0.25">
      <c r="A5100">
        <v>407470</v>
      </c>
      <c r="B5100" t="s">
        <v>271</v>
      </c>
      <c r="C5100" t="s">
        <v>10</v>
      </c>
      <c r="D5100" t="s">
        <v>16949</v>
      </c>
      <c r="E5100" t="str">
        <f t="shared" ca="1" si="1120"/>
        <v>Boston</v>
      </c>
      <c r="F5100" t="s">
        <v>24067</v>
      </c>
      <c r="G5100">
        <f t="shared" ca="1" si="1108"/>
        <v>9666425162</v>
      </c>
      <c r="H5100" t="s">
        <v>273</v>
      </c>
      <c r="I5100">
        <v>45239</v>
      </c>
      <c r="J5100" t="str">
        <f t="shared" ca="1" si="1109"/>
        <v>Female</v>
      </c>
      <c r="K5100">
        <f t="shared" ca="1" si="1110"/>
        <v>39</v>
      </c>
      <c r="L5100" t="str">
        <f t="shared" ca="1" si="1111"/>
        <v>Adult</v>
      </c>
      <c r="M5100" t="str">
        <f t="shared" ca="1" si="1112"/>
        <v>Yes</v>
      </c>
      <c r="N5100" t="str">
        <f t="shared" ca="1" si="1112"/>
        <v>No</v>
      </c>
      <c r="O5100" t="str">
        <f t="shared" ca="1" si="1112"/>
        <v>No</v>
      </c>
      <c r="P5100" t="str">
        <f t="shared" ca="1" si="1107"/>
        <v>Yes</v>
      </c>
      <c r="Q5100" t="str">
        <f t="shared" ca="1" si="1107"/>
        <v>No</v>
      </c>
      <c r="R5100">
        <f t="shared" ca="1" si="1113"/>
        <v>1</v>
      </c>
      <c r="S5100">
        <f t="shared" ca="1" si="1114"/>
        <v>0</v>
      </c>
      <c r="T5100">
        <f t="shared" ca="1" si="1115"/>
        <v>0</v>
      </c>
      <c r="U5100">
        <f t="shared" ca="1" si="1116"/>
        <v>3</v>
      </c>
      <c r="V5100">
        <f t="shared" ca="1" si="1117"/>
        <v>4</v>
      </c>
      <c r="W5100">
        <f t="shared" ca="1" si="1118"/>
        <v>0</v>
      </c>
      <c r="X5100">
        <f t="shared" ca="1" si="1119"/>
        <v>8</v>
      </c>
    </row>
    <row r="5101" spans="1:24" x14ac:dyDescent="0.25">
      <c r="A5101">
        <v>407489</v>
      </c>
      <c r="B5101" t="s">
        <v>16950</v>
      </c>
      <c r="C5101" t="s">
        <v>10</v>
      </c>
      <c r="D5101" t="s">
        <v>16951</v>
      </c>
      <c r="E5101" t="str">
        <f t="shared" ca="1" si="1120"/>
        <v>Boston</v>
      </c>
      <c r="F5101" t="s">
        <v>24067</v>
      </c>
      <c r="G5101">
        <f t="shared" ca="1" si="1108"/>
        <v>6130241491</v>
      </c>
      <c r="H5101" t="s">
        <v>16953</v>
      </c>
      <c r="I5101" t="s">
        <v>16952</v>
      </c>
      <c r="J5101" t="str">
        <f t="shared" ca="1" si="1109"/>
        <v>Male</v>
      </c>
      <c r="K5101">
        <f t="shared" ca="1" si="1110"/>
        <v>39</v>
      </c>
      <c r="L5101" t="str">
        <f t="shared" ca="1" si="1111"/>
        <v>Adult</v>
      </c>
      <c r="M5101" t="str">
        <f t="shared" ca="1" si="1112"/>
        <v>No</v>
      </c>
      <c r="N5101" t="str">
        <f t="shared" ca="1" si="1112"/>
        <v>Yes</v>
      </c>
      <c r="O5101" t="str">
        <f t="shared" ca="1" si="1112"/>
        <v>Yes</v>
      </c>
      <c r="P5101" t="str">
        <f t="shared" ca="1" si="1107"/>
        <v>No</v>
      </c>
      <c r="Q5101" t="str">
        <f t="shared" ca="1" si="1107"/>
        <v>No</v>
      </c>
      <c r="R5101">
        <f t="shared" ca="1" si="1113"/>
        <v>3</v>
      </c>
      <c r="S5101">
        <f t="shared" ca="1" si="1114"/>
        <v>3</v>
      </c>
      <c r="T5101">
        <f t="shared" ca="1" si="1115"/>
        <v>5</v>
      </c>
      <c r="U5101">
        <f t="shared" ca="1" si="1116"/>
        <v>0</v>
      </c>
      <c r="V5101">
        <f t="shared" ca="1" si="1117"/>
        <v>0</v>
      </c>
      <c r="W5101">
        <f t="shared" ca="1" si="1118"/>
        <v>0</v>
      </c>
      <c r="X5101">
        <f t="shared" ca="1" si="1119"/>
        <v>11</v>
      </c>
    </row>
    <row r="5102" spans="1:24" x14ac:dyDescent="0.25">
      <c r="A5102">
        <v>407504</v>
      </c>
      <c r="B5102" t="s">
        <v>16954</v>
      </c>
      <c r="C5102" t="s">
        <v>10</v>
      </c>
      <c r="D5102" t="s">
        <v>16955</v>
      </c>
      <c r="E5102" t="str">
        <f t="shared" ca="1" si="1120"/>
        <v>Needham</v>
      </c>
      <c r="F5102" t="s">
        <v>24067</v>
      </c>
      <c r="G5102">
        <f t="shared" ca="1" si="1108"/>
        <v>8458291871</v>
      </c>
      <c r="H5102" t="s">
        <v>16957</v>
      </c>
      <c r="I5102" t="s">
        <v>16956</v>
      </c>
      <c r="J5102" t="str">
        <f t="shared" ca="1" si="1109"/>
        <v>Female</v>
      </c>
      <c r="K5102">
        <f t="shared" ca="1" si="1110"/>
        <v>28</v>
      </c>
      <c r="L5102" t="str">
        <f t="shared" ca="1" si="1111"/>
        <v>Adult</v>
      </c>
      <c r="M5102" t="str">
        <f t="shared" ca="1" si="1112"/>
        <v>Yes</v>
      </c>
      <c r="N5102" t="str">
        <f t="shared" ca="1" si="1112"/>
        <v>Yes</v>
      </c>
      <c r="O5102" t="str">
        <f t="shared" ca="1" si="1112"/>
        <v>Yes</v>
      </c>
      <c r="P5102" t="str">
        <f t="shared" ca="1" si="1107"/>
        <v>No</v>
      </c>
      <c r="Q5102" t="str">
        <f t="shared" ca="1" si="1107"/>
        <v>Yes</v>
      </c>
      <c r="R5102">
        <f t="shared" ca="1" si="1113"/>
        <v>3</v>
      </c>
      <c r="S5102">
        <f t="shared" ca="1" si="1114"/>
        <v>3</v>
      </c>
      <c r="T5102">
        <f t="shared" ca="1" si="1115"/>
        <v>5</v>
      </c>
      <c r="U5102">
        <f t="shared" ca="1" si="1116"/>
        <v>3</v>
      </c>
      <c r="V5102">
        <f t="shared" ca="1" si="1117"/>
        <v>0</v>
      </c>
      <c r="W5102">
        <f t="shared" ca="1" si="1118"/>
        <v>4</v>
      </c>
      <c r="X5102">
        <f t="shared" ca="1" si="1119"/>
        <v>18</v>
      </c>
    </row>
    <row r="5103" spans="1:24" x14ac:dyDescent="0.25">
      <c r="A5103">
        <v>407513</v>
      </c>
      <c r="B5103" t="s">
        <v>16958</v>
      </c>
      <c r="C5103" t="s">
        <v>10</v>
      </c>
      <c r="D5103" t="s">
        <v>16959</v>
      </c>
      <c r="E5103" t="str">
        <f t="shared" ca="1" si="1120"/>
        <v>Newton</v>
      </c>
      <c r="F5103" t="s">
        <v>24067</v>
      </c>
      <c r="G5103">
        <f t="shared" ca="1" si="1108"/>
        <v>7099964125</v>
      </c>
      <c r="H5103" t="s">
        <v>16961</v>
      </c>
      <c r="I5103" t="s">
        <v>16960</v>
      </c>
      <c r="J5103" t="str">
        <f t="shared" ca="1" si="1109"/>
        <v>Male</v>
      </c>
      <c r="K5103">
        <f t="shared" ca="1" si="1110"/>
        <v>20</v>
      </c>
      <c r="L5103" t="str">
        <f t="shared" ca="1" si="1111"/>
        <v>Adult</v>
      </c>
      <c r="M5103" t="str">
        <f t="shared" ca="1" si="1112"/>
        <v>No</v>
      </c>
      <c r="N5103" t="str">
        <f t="shared" ca="1" si="1112"/>
        <v>No</v>
      </c>
      <c r="O5103" t="str">
        <f t="shared" ca="1" si="1112"/>
        <v>Yes</v>
      </c>
      <c r="P5103" t="str">
        <f t="shared" ca="1" si="1107"/>
        <v>No</v>
      </c>
      <c r="Q5103" t="str">
        <f t="shared" ca="1" si="1107"/>
        <v>No</v>
      </c>
      <c r="R5103">
        <f t="shared" ca="1" si="1113"/>
        <v>5</v>
      </c>
      <c r="S5103">
        <f t="shared" ca="1" si="1114"/>
        <v>5</v>
      </c>
      <c r="T5103">
        <f t="shared" ca="1" si="1115"/>
        <v>3</v>
      </c>
      <c r="U5103">
        <f t="shared" ca="1" si="1116"/>
        <v>0</v>
      </c>
      <c r="V5103">
        <f t="shared" ca="1" si="1117"/>
        <v>0</v>
      </c>
      <c r="W5103">
        <f t="shared" ca="1" si="1118"/>
        <v>0</v>
      </c>
      <c r="X5103">
        <f t="shared" ca="1" si="1119"/>
        <v>13</v>
      </c>
    </row>
    <row r="5104" spans="1:24" x14ac:dyDescent="0.25">
      <c r="A5104">
        <v>407522</v>
      </c>
      <c r="B5104" t="s">
        <v>16962</v>
      </c>
      <c r="C5104" t="s">
        <v>10</v>
      </c>
      <c r="D5104" t="s">
        <v>16963</v>
      </c>
      <c r="E5104" t="str">
        <f t="shared" ca="1" si="1120"/>
        <v>Newton</v>
      </c>
      <c r="F5104" t="s">
        <v>24067</v>
      </c>
      <c r="G5104">
        <f t="shared" ca="1" si="1108"/>
        <v>2884288805</v>
      </c>
      <c r="H5104" t="s">
        <v>16964</v>
      </c>
      <c r="I5104">
        <v>44875</v>
      </c>
      <c r="J5104" t="str">
        <f t="shared" ca="1" si="1109"/>
        <v>Female</v>
      </c>
      <c r="K5104">
        <f t="shared" ca="1" si="1110"/>
        <v>59</v>
      </c>
      <c r="L5104" t="str">
        <f t="shared" ca="1" si="1111"/>
        <v>Adult</v>
      </c>
      <c r="M5104" t="str">
        <f t="shared" ca="1" si="1112"/>
        <v>Yes</v>
      </c>
      <c r="N5104" t="str">
        <f t="shared" ca="1" si="1112"/>
        <v>Yes</v>
      </c>
      <c r="O5104" t="str">
        <f t="shared" ca="1" si="1112"/>
        <v>Yes</v>
      </c>
      <c r="P5104" t="str">
        <f t="shared" ca="1" si="1107"/>
        <v>No</v>
      </c>
      <c r="Q5104" t="str">
        <f t="shared" ca="1" si="1107"/>
        <v>No</v>
      </c>
      <c r="R5104">
        <f t="shared" ca="1" si="1113"/>
        <v>5</v>
      </c>
      <c r="S5104">
        <f t="shared" ca="1" si="1114"/>
        <v>5</v>
      </c>
      <c r="T5104">
        <f t="shared" ca="1" si="1115"/>
        <v>5</v>
      </c>
      <c r="U5104">
        <f t="shared" ca="1" si="1116"/>
        <v>3</v>
      </c>
      <c r="V5104">
        <f t="shared" ca="1" si="1117"/>
        <v>0</v>
      </c>
      <c r="W5104">
        <f t="shared" ca="1" si="1118"/>
        <v>0</v>
      </c>
      <c r="X5104">
        <f t="shared" ca="1" si="1119"/>
        <v>18</v>
      </c>
    </row>
    <row r="5105" spans="1:24" x14ac:dyDescent="0.25">
      <c r="A5105">
        <v>407568</v>
      </c>
      <c r="B5105" t="s">
        <v>15651</v>
      </c>
      <c r="C5105" t="s">
        <v>10</v>
      </c>
      <c r="D5105" t="s">
        <v>16965</v>
      </c>
      <c r="E5105" t="str">
        <f t="shared" ca="1" si="1120"/>
        <v>Somerville</v>
      </c>
      <c r="F5105" t="s">
        <v>24067</v>
      </c>
      <c r="G5105">
        <f t="shared" ca="1" si="1108"/>
        <v>1220949368</v>
      </c>
      <c r="H5105" t="s">
        <v>10649</v>
      </c>
      <c r="I5105">
        <v>44512</v>
      </c>
      <c r="J5105" t="str">
        <f t="shared" ca="1" si="1109"/>
        <v>Male</v>
      </c>
      <c r="K5105">
        <f t="shared" ca="1" si="1110"/>
        <v>45</v>
      </c>
      <c r="L5105" t="str">
        <f t="shared" ca="1" si="1111"/>
        <v>Adult</v>
      </c>
      <c r="M5105" t="str">
        <f t="shared" ca="1" si="1112"/>
        <v>Yes</v>
      </c>
      <c r="N5105" t="str">
        <f t="shared" ca="1" si="1112"/>
        <v>Yes</v>
      </c>
      <c r="O5105" t="str">
        <f t="shared" ca="1" si="1112"/>
        <v>No</v>
      </c>
      <c r="P5105" t="str">
        <f t="shared" ca="1" si="1107"/>
        <v>Yes</v>
      </c>
      <c r="Q5105" t="str">
        <f t="shared" ca="1" si="1107"/>
        <v>Yes</v>
      </c>
      <c r="R5105">
        <f t="shared" ca="1" si="1113"/>
        <v>2</v>
      </c>
      <c r="S5105">
        <f t="shared" ca="1" si="1114"/>
        <v>3</v>
      </c>
      <c r="T5105">
        <f t="shared" ca="1" si="1115"/>
        <v>3</v>
      </c>
      <c r="U5105">
        <f t="shared" ca="1" si="1116"/>
        <v>3</v>
      </c>
      <c r="V5105">
        <f t="shared" ca="1" si="1117"/>
        <v>4</v>
      </c>
      <c r="W5105">
        <f t="shared" ca="1" si="1118"/>
        <v>4</v>
      </c>
      <c r="X5105">
        <f t="shared" ca="1" si="1119"/>
        <v>19</v>
      </c>
    </row>
    <row r="5106" spans="1:24" x14ac:dyDescent="0.25">
      <c r="A5106">
        <v>407577</v>
      </c>
      <c r="B5106" t="s">
        <v>16966</v>
      </c>
      <c r="C5106" t="s">
        <v>10</v>
      </c>
      <c r="D5106" t="s">
        <v>16967</v>
      </c>
      <c r="E5106" t="str">
        <f t="shared" ca="1" si="1120"/>
        <v>Quincy</v>
      </c>
      <c r="F5106" t="s">
        <v>24067</v>
      </c>
      <c r="G5106">
        <f t="shared" ca="1" si="1108"/>
        <v>6019130567</v>
      </c>
      <c r="H5106" t="s">
        <v>16969</v>
      </c>
      <c r="I5106" t="s">
        <v>16968</v>
      </c>
      <c r="J5106" t="str">
        <f t="shared" ca="1" si="1109"/>
        <v>Male</v>
      </c>
      <c r="K5106">
        <f t="shared" ca="1" si="1110"/>
        <v>45</v>
      </c>
      <c r="L5106" t="str">
        <f t="shared" ca="1" si="1111"/>
        <v>Adult</v>
      </c>
      <c r="M5106" t="str">
        <f t="shared" ca="1" si="1112"/>
        <v>Yes</v>
      </c>
      <c r="N5106" t="str">
        <f t="shared" ca="1" si="1112"/>
        <v>Yes</v>
      </c>
      <c r="O5106" t="str">
        <f t="shared" ca="1" si="1112"/>
        <v>No</v>
      </c>
      <c r="P5106" t="str">
        <f t="shared" ca="1" si="1107"/>
        <v>No</v>
      </c>
      <c r="Q5106" t="str">
        <f t="shared" ca="1" si="1107"/>
        <v>Yes</v>
      </c>
      <c r="R5106">
        <f t="shared" ca="1" si="1113"/>
        <v>5</v>
      </c>
      <c r="S5106">
        <f t="shared" ca="1" si="1114"/>
        <v>5</v>
      </c>
      <c r="T5106">
        <f t="shared" ca="1" si="1115"/>
        <v>3</v>
      </c>
      <c r="U5106">
        <f t="shared" ca="1" si="1116"/>
        <v>3</v>
      </c>
      <c r="V5106">
        <f t="shared" ca="1" si="1117"/>
        <v>0</v>
      </c>
      <c r="W5106">
        <f t="shared" ca="1" si="1118"/>
        <v>4</v>
      </c>
      <c r="X5106">
        <f t="shared" ca="1" si="1119"/>
        <v>20</v>
      </c>
    </row>
    <row r="5107" spans="1:24" x14ac:dyDescent="0.25">
      <c r="A5107">
        <v>407595</v>
      </c>
      <c r="B5107" t="s">
        <v>16970</v>
      </c>
      <c r="C5107" t="s">
        <v>10</v>
      </c>
      <c r="D5107" t="s">
        <v>16971</v>
      </c>
      <c r="E5107" t="str">
        <f t="shared" ca="1" si="1120"/>
        <v>Cambridge</v>
      </c>
      <c r="F5107" t="s">
        <v>24067</v>
      </c>
      <c r="G5107">
        <f t="shared" ca="1" si="1108"/>
        <v>5703030396</v>
      </c>
      <c r="H5107" t="s">
        <v>16972</v>
      </c>
      <c r="I5107">
        <v>44483</v>
      </c>
      <c r="J5107" t="str">
        <f t="shared" ca="1" si="1109"/>
        <v>Female</v>
      </c>
      <c r="K5107">
        <f t="shared" ca="1" si="1110"/>
        <v>19</v>
      </c>
      <c r="L5107" t="str">
        <f t="shared" ca="1" si="1111"/>
        <v>Adult</v>
      </c>
      <c r="M5107" t="str">
        <f t="shared" ca="1" si="1112"/>
        <v>Yes</v>
      </c>
      <c r="N5107" t="str">
        <f t="shared" ca="1" si="1112"/>
        <v>Yes</v>
      </c>
      <c r="O5107" t="str">
        <f t="shared" ca="1" si="1112"/>
        <v>Yes</v>
      </c>
      <c r="P5107" t="str">
        <f t="shared" ca="1" si="1107"/>
        <v>Yes</v>
      </c>
      <c r="Q5107" t="str">
        <f t="shared" ca="1" si="1107"/>
        <v>No</v>
      </c>
      <c r="R5107">
        <f t="shared" ca="1" si="1113"/>
        <v>1</v>
      </c>
      <c r="S5107">
        <f t="shared" ca="1" si="1114"/>
        <v>0</v>
      </c>
      <c r="T5107">
        <f t="shared" ca="1" si="1115"/>
        <v>5</v>
      </c>
      <c r="U5107">
        <f t="shared" ca="1" si="1116"/>
        <v>3</v>
      </c>
      <c r="V5107">
        <f t="shared" ca="1" si="1117"/>
        <v>4</v>
      </c>
      <c r="W5107">
        <f t="shared" ca="1" si="1118"/>
        <v>0</v>
      </c>
      <c r="X5107">
        <f t="shared" ca="1" si="1119"/>
        <v>13</v>
      </c>
    </row>
    <row r="5108" spans="1:24" x14ac:dyDescent="0.25">
      <c r="A5108">
        <v>407601</v>
      </c>
      <c r="B5108" t="s">
        <v>15877</v>
      </c>
      <c r="C5108" t="s">
        <v>10</v>
      </c>
      <c r="D5108" t="s">
        <v>16973</v>
      </c>
      <c r="E5108" t="str">
        <f t="shared" ca="1" si="1120"/>
        <v>Cambridge</v>
      </c>
      <c r="F5108" t="s">
        <v>24067</v>
      </c>
      <c r="G5108">
        <f t="shared" ca="1" si="1108"/>
        <v>1587253776</v>
      </c>
      <c r="H5108" t="s">
        <v>15879</v>
      </c>
      <c r="I5108">
        <v>73737</v>
      </c>
      <c r="J5108" t="str">
        <f t="shared" ca="1" si="1109"/>
        <v>Female</v>
      </c>
      <c r="K5108">
        <f t="shared" ca="1" si="1110"/>
        <v>46</v>
      </c>
      <c r="L5108" t="str">
        <f t="shared" ca="1" si="1111"/>
        <v>Adult</v>
      </c>
      <c r="M5108" t="str">
        <f t="shared" ca="1" si="1112"/>
        <v>No</v>
      </c>
      <c r="N5108" t="str">
        <f t="shared" ca="1" si="1112"/>
        <v>No</v>
      </c>
      <c r="O5108" t="str">
        <f t="shared" ca="1" si="1112"/>
        <v>Yes</v>
      </c>
      <c r="P5108" t="str">
        <f t="shared" ca="1" si="1107"/>
        <v>No</v>
      </c>
      <c r="Q5108" t="str">
        <f t="shared" ca="1" si="1107"/>
        <v>Yes</v>
      </c>
      <c r="R5108">
        <f t="shared" ca="1" si="1113"/>
        <v>3</v>
      </c>
      <c r="S5108">
        <f t="shared" ca="1" si="1114"/>
        <v>3</v>
      </c>
      <c r="T5108">
        <f t="shared" ca="1" si="1115"/>
        <v>3</v>
      </c>
      <c r="U5108">
        <f t="shared" ca="1" si="1116"/>
        <v>0</v>
      </c>
      <c r="V5108">
        <f t="shared" ca="1" si="1117"/>
        <v>0</v>
      </c>
      <c r="W5108">
        <f t="shared" ca="1" si="1118"/>
        <v>4</v>
      </c>
      <c r="X5108">
        <f t="shared" ca="1" si="1119"/>
        <v>13</v>
      </c>
    </row>
    <row r="5109" spans="1:24" x14ac:dyDescent="0.25">
      <c r="A5109">
        <v>407629</v>
      </c>
      <c r="B5109" t="s">
        <v>16974</v>
      </c>
      <c r="C5109" t="s">
        <v>10</v>
      </c>
      <c r="D5109" t="s">
        <v>16975</v>
      </c>
      <c r="E5109" t="str">
        <f t="shared" ca="1" si="1120"/>
        <v>Everett</v>
      </c>
      <c r="F5109" t="s">
        <v>24067</v>
      </c>
      <c r="G5109">
        <f t="shared" ca="1" si="1108"/>
        <v>8471294297</v>
      </c>
      <c r="H5109" t="s">
        <v>16977</v>
      </c>
      <c r="I5109" t="s">
        <v>16976</v>
      </c>
      <c r="J5109" t="str">
        <f t="shared" ca="1" si="1109"/>
        <v>Male</v>
      </c>
      <c r="K5109">
        <f t="shared" ca="1" si="1110"/>
        <v>20</v>
      </c>
      <c r="L5109" t="str">
        <f t="shared" ca="1" si="1111"/>
        <v>Adult</v>
      </c>
      <c r="M5109" t="str">
        <f t="shared" ca="1" si="1112"/>
        <v>Yes</v>
      </c>
      <c r="N5109" t="str">
        <f t="shared" ca="1" si="1112"/>
        <v>No</v>
      </c>
      <c r="O5109" t="str">
        <f t="shared" ca="1" si="1112"/>
        <v>No</v>
      </c>
      <c r="P5109" t="str">
        <f t="shared" ca="1" si="1107"/>
        <v>Yes</v>
      </c>
      <c r="Q5109" t="str">
        <f t="shared" ca="1" si="1107"/>
        <v>No</v>
      </c>
      <c r="R5109">
        <f t="shared" ca="1" si="1113"/>
        <v>3</v>
      </c>
      <c r="S5109">
        <f t="shared" ca="1" si="1114"/>
        <v>3</v>
      </c>
      <c r="T5109">
        <f t="shared" ca="1" si="1115"/>
        <v>0</v>
      </c>
      <c r="U5109">
        <f t="shared" ca="1" si="1116"/>
        <v>3</v>
      </c>
      <c r="V5109">
        <f t="shared" ca="1" si="1117"/>
        <v>4</v>
      </c>
      <c r="W5109">
        <f t="shared" ca="1" si="1118"/>
        <v>0</v>
      </c>
      <c r="X5109">
        <f t="shared" ca="1" si="1119"/>
        <v>13</v>
      </c>
    </row>
    <row r="5110" spans="1:24" x14ac:dyDescent="0.25">
      <c r="A5110">
        <v>407683</v>
      </c>
      <c r="B5110" t="s">
        <v>16978</v>
      </c>
      <c r="C5110" t="s">
        <v>10</v>
      </c>
      <c r="D5110" t="s">
        <v>16979</v>
      </c>
      <c r="E5110" t="str">
        <f t="shared" ca="1" si="1120"/>
        <v>Newton</v>
      </c>
      <c r="F5110" t="s">
        <v>24067</v>
      </c>
      <c r="G5110">
        <f t="shared" ca="1" si="1108"/>
        <v>6657557516</v>
      </c>
      <c r="H5110" t="s">
        <v>13673</v>
      </c>
      <c r="I5110" t="s">
        <v>16980</v>
      </c>
      <c r="J5110" t="str">
        <f t="shared" ca="1" si="1109"/>
        <v>Female</v>
      </c>
      <c r="K5110">
        <f t="shared" ca="1" si="1110"/>
        <v>56</v>
      </c>
      <c r="L5110" t="str">
        <f t="shared" ca="1" si="1111"/>
        <v>Adult</v>
      </c>
      <c r="M5110" t="str">
        <f t="shared" ca="1" si="1112"/>
        <v>No</v>
      </c>
      <c r="N5110" t="str">
        <f t="shared" ca="1" si="1112"/>
        <v>No</v>
      </c>
      <c r="O5110" t="str">
        <f t="shared" ca="1" si="1112"/>
        <v>Yes</v>
      </c>
      <c r="P5110" t="str">
        <f t="shared" ca="1" si="1107"/>
        <v>No</v>
      </c>
      <c r="Q5110" t="str">
        <f t="shared" ca="1" si="1107"/>
        <v>Yes</v>
      </c>
      <c r="R5110">
        <f t="shared" ca="1" si="1113"/>
        <v>4</v>
      </c>
      <c r="S5110">
        <f t="shared" ca="1" si="1114"/>
        <v>5</v>
      </c>
      <c r="T5110">
        <f t="shared" ca="1" si="1115"/>
        <v>3</v>
      </c>
      <c r="U5110">
        <f t="shared" ca="1" si="1116"/>
        <v>0</v>
      </c>
      <c r="V5110">
        <f t="shared" ca="1" si="1117"/>
        <v>0</v>
      </c>
      <c r="W5110">
        <f t="shared" ca="1" si="1118"/>
        <v>4</v>
      </c>
      <c r="X5110">
        <f t="shared" ca="1" si="1119"/>
        <v>16</v>
      </c>
    </row>
    <row r="5111" spans="1:24" x14ac:dyDescent="0.25">
      <c r="A5111">
        <v>407708</v>
      </c>
      <c r="B5111" t="s">
        <v>14346</v>
      </c>
      <c r="C5111" t="s">
        <v>10</v>
      </c>
      <c r="D5111" t="s">
        <v>16981</v>
      </c>
      <c r="E5111" t="str">
        <f t="shared" ca="1" si="1120"/>
        <v xml:space="preserve"> Milton</v>
      </c>
      <c r="F5111" t="s">
        <v>24067</v>
      </c>
      <c r="G5111">
        <f t="shared" ca="1" si="1108"/>
        <v>6743343879</v>
      </c>
      <c r="H5111" t="s">
        <v>14348</v>
      </c>
      <c r="I5111">
        <v>98003</v>
      </c>
      <c r="J5111" t="str">
        <f t="shared" ca="1" si="1109"/>
        <v>Female</v>
      </c>
      <c r="K5111">
        <f t="shared" ca="1" si="1110"/>
        <v>68</v>
      </c>
      <c r="L5111" t="str">
        <f t="shared" ca="1" si="1111"/>
        <v>Adult</v>
      </c>
      <c r="M5111" t="str">
        <f t="shared" ca="1" si="1112"/>
        <v>No</v>
      </c>
      <c r="N5111" t="str">
        <f t="shared" ca="1" si="1112"/>
        <v>Yes</v>
      </c>
      <c r="O5111" t="str">
        <f t="shared" ca="1" si="1112"/>
        <v>No</v>
      </c>
      <c r="P5111" t="str">
        <f t="shared" ca="1" si="1107"/>
        <v>No</v>
      </c>
      <c r="Q5111" t="str">
        <f t="shared" ca="1" si="1107"/>
        <v>No</v>
      </c>
      <c r="R5111">
        <f t="shared" ca="1" si="1113"/>
        <v>3</v>
      </c>
      <c r="S5111">
        <f t="shared" ca="1" si="1114"/>
        <v>3</v>
      </c>
      <c r="T5111">
        <f t="shared" ca="1" si="1115"/>
        <v>3</v>
      </c>
      <c r="U5111">
        <f t="shared" ca="1" si="1116"/>
        <v>0</v>
      </c>
      <c r="V5111">
        <f t="shared" ca="1" si="1117"/>
        <v>0</v>
      </c>
      <c r="W5111">
        <f t="shared" ca="1" si="1118"/>
        <v>0</v>
      </c>
      <c r="X5111">
        <f t="shared" ca="1" si="1119"/>
        <v>9</v>
      </c>
    </row>
    <row r="5112" spans="1:24" x14ac:dyDescent="0.25">
      <c r="A5112">
        <v>407726</v>
      </c>
      <c r="B5112" t="s">
        <v>271</v>
      </c>
      <c r="C5112" t="s">
        <v>10</v>
      </c>
      <c r="D5112" t="s">
        <v>16982</v>
      </c>
      <c r="E5112" t="str">
        <f t="shared" ca="1" si="1120"/>
        <v>Newton</v>
      </c>
      <c r="F5112" t="s">
        <v>24067</v>
      </c>
      <c r="G5112">
        <f t="shared" ca="1" si="1108"/>
        <v>6924661436</v>
      </c>
      <c r="H5112" t="s">
        <v>273</v>
      </c>
      <c r="I5112" t="s">
        <v>16983</v>
      </c>
      <c r="J5112" t="str">
        <f t="shared" ca="1" si="1109"/>
        <v>Female</v>
      </c>
      <c r="K5112">
        <f t="shared" ca="1" si="1110"/>
        <v>58</v>
      </c>
      <c r="L5112" t="str">
        <f t="shared" ca="1" si="1111"/>
        <v>Adult</v>
      </c>
      <c r="M5112" t="str">
        <f t="shared" ca="1" si="1112"/>
        <v>Yes</v>
      </c>
      <c r="N5112" t="str">
        <f t="shared" ca="1" si="1112"/>
        <v>No</v>
      </c>
      <c r="O5112" t="str">
        <f t="shared" ca="1" si="1112"/>
        <v>Yes</v>
      </c>
      <c r="P5112" t="str">
        <f t="shared" ca="1" si="1107"/>
        <v>Yes</v>
      </c>
      <c r="Q5112" t="str">
        <f t="shared" ca="1" si="1107"/>
        <v>No</v>
      </c>
      <c r="R5112">
        <f t="shared" ca="1" si="1113"/>
        <v>1</v>
      </c>
      <c r="S5112">
        <f t="shared" ca="1" si="1114"/>
        <v>0</v>
      </c>
      <c r="T5112">
        <f t="shared" ca="1" si="1115"/>
        <v>3</v>
      </c>
      <c r="U5112">
        <f t="shared" ca="1" si="1116"/>
        <v>3</v>
      </c>
      <c r="V5112">
        <f t="shared" ca="1" si="1117"/>
        <v>4</v>
      </c>
      <c r="W5112">
        <f t="shared" ca="1" si="1118"/>
        <v>0</v>
      </c>
      <c r="X5112">
        <f t="shared" ca="1" si="1119"/>
        <v>11</v>
      </c>
    </row>
    <row r="5113" spans="1:24" x14ac:dyDescent="0.25">
      <c r="A5113">
        <v>407735</v>
      </c>
      <c r="B5113" t="s">
        <v>271</v>
      </c>
      <c r="C5113" t="s">
        <v>10</v>
      </c>
      <c r="D5113" t="s">
        <v>16984</v>
      </c>
      <c r="E5113" t="str">
        <f t="shared" ca="1" si="1120"/>
        <v>Somerville</v>
      </c>
      <c r="F5113" t="s">
        <v>24067</v>
      </c>
      <c r="G5113">
        <f t="shared" ca="1" si="1108"/>
        <v>1407770510</v>
      </c>
      <c r="H5113" t="s">
        <v>273</v>
      </c>
      <c r="I5113" t="s">
        <v>16985</v>
      </c>
      <c r="J5113" t="str">
        <f t="shared" ca="1" si="1109"/>
        <v>Male</v>
      </c>
      <c r="K5113">
        <f t="shared" ca="1" si="1110"/>
        <v>52</v>
      </c>
      <c r="L5113" t="str">
        <f t="shared" ca="1" si="1111"/>
        <v>Adult</v>
      </c>
      <c r="M5113" t="str">
        <f t="shared" ca="1" si="1112"/>
        <v>No</v>
      </c>
      <c r="N5113" t="str">
        <f t="shared" ca="1" si="1112"/>
        <v>No</v>
      </c>
      <c r="O5113" t="str">
        <f t="shared" ca="1" si="1112"/>
        <v>Yes</v>
      </c>
      <c r="P5113" t="str">
        <f t="shared" ca="1" si="1107"/>
        <v>Yes</v>
      </c>
      <c r="Q5113" t="str">
        <f t="shared" ca="1" si="1107"/>
        <v>No</v>
      </c>
      <c r="R5113">
        <f t="shared" ca="1" si="1113"/>
        <v>3</v>
      </c>
      <c r="S5113">
        <f t="shared" ca="1" si="1114"/>
        <v>3</v>
      </c>
      <c r="T5113">
        <f t="shared" ca="1" si="1115"/>
        <v>3</v>
      </c>
      <c r="U5113">
        <f t="shared" ca="1" si="1116"/>
        <v>0</v>
      </c>
      <c r="V5113">
        <f t="shared" ca="1" si="1117"/>
        <v>4</v>
      </c>
      <c r="W5113">
        <f t="shared" ca="1" si="1118"/>
        <v>0</v>
      </c>
      <c r="X5113">
        <f t="shared" ca="1" si="1119"/>
        <v>13</v>
      </c>
    </row>
    <row r="5114" spans="1:24" x14ac:dyDescent="0.25">
      <c r="A5114">
        <v>407832</v>
      </c>
      <c r="B5114" t="s">
        <v>16986</v>
      </c>
      <c r="C5114" t="s">
        <v>10</v>
      </c>
      <c r="D5114" t="s">
        <v>16987</v>
      </c>
      <c r="E5114" t="str">
        <f t="shared" ca="1" si="1120"/>
        <v>Somerville</v>
      </c>
      <c r="F5114" t="s">
        <v>24067</v>
      </c>
      <c r="G5114">
        <f t="shared" ca="1" si="1108"/>
        <v>7849041312</v>
      </c>
      <c r="H5114" t="s">
        <v>16989</v>
      </c>
      <c r="I5114" t="s">
        <v>16988</v>
      </c>
      <c r="J5114" t="str">
        <f t="shared" ca="1" si="1109"/>
        <v>Male</v>
      </c>
      <c r="K5114">
        <f t="shared" ca="1" si="1110"/>
        <v>34</v>
      </c>
      <c r="L5114" t="str">
        <f t="shared" ca="1" si="1111"/>
        <v>Adult</v>
      </c>
      <c r="M5114" t="str">
        <f t="shared" ca="1" si="1112"/>
        <v>No</v>
      </c>
      <c r="N5114" t="str">
        <f t="shared" ca="1" si="1112"/>
        <v>Yes</v>
      </c>
      <c r="O5114" t="str">
        <f t="shared" ca="1" si="1112"/>
        <v>No</v>
      </c>
      <c r="P5114" t="str">
        <f t="shared" ca="1" si="1107"/>
        <v>No</v>
      </c>
      <c r="Q5114" t="str">
        <f t="shared" ca="1" si="1107"/>
        <v>Yes</v>
      </c>
      <c r="R5114">
        <f t="shared" ca="1" si="1113"/>
        <v>4</v>
      </c>
      <c r="S5114">
        <f t="shared" ca="1" si="1114"/>
        <v>5</v>
      </c>
      <c r="T5114">
        <f t="shared" ca="1" si="1115"/>
        <v>3</v>
      </c>
      <c r="U5114">
        <f t="shared" ca="1" si="1116"/>
        <v>0</v>
      </c>
      <c r="V5114">
        <f t="shared" ca="1" si="1117"/>
        <v>0</v>
      </c>
      <c r="W5114">
        <f t="shared" ca="1" si="1118"/>
        <v>4</v>
      </c>
      <c r="X5114">
        <f t="shared" ca="1" si="1119"/>
        <v>16</v>
      </c>
    </row>
    <row r="5115" spans="1:24" x14ac:dyDescent="0.25">
      <c r="A5115">
        <v>408039</v>
      </c>
      <c r="B5115" t="s">
        <v>16990</v>
      </c>
      <c r="C5115" t="s">
        <v>10</v>
      </c>
      <c r="D5115" t="s">
        <v>16991</v>
      </c>
      <c r="E5115" t="str">
        <f t="shared" ca="1" si="1120"/>
        <v>Cambridge</v>
      </c>
      <c r="F5115" t="s">
        <v>24067</v>
      </c>
      <c r="G5115">
        <f t="shared" ca="1" si="1108"/>
        <v>4484396992</v>
      </c>
      <c r="H5115" t="s">
        <v>331</v>
      </c>
      <c r="I5115">
        <v>46805</v>
      </c>
      <c r="J5115" t="str">
        <f t="shared" ca="1" si="1109"/>
        <v>Male</v>
      </c>
      <c r="K5115">
        <f t="shared" ca="1" si="1110"/>
        <v>41</v>
      </c>
      <c r="L5115" t="str">
        <f t="shared" ca="1" si="1111"/>
        <v>Adult</v>
      </c>
      <c r="M5115" t="str">
        <f t="shared" ca="1" si="1112"/>
        <v>No</v>
      </c>
      <c r="N5115" t="str">
        <f t="shared" ca="1" si="1112"/>
        <v>Yes</v>
      </c>
      <c r="O5115" t="str">
        <f t="shared" ca="1" si="1112"/>
        <v>Yes</v>
      </c>
      <c r="P5115" t="str">
        <f t="shared" ca="1" si="1107"/>
        <v>Yes</v>
      </c>
      <c r="Q5115" t="str">
        <f t="shared" ca="1" si="1107"/>
        <v>Yes</v>
      </c>
      <c r="R5115">
        <f t="shared" ca="1" si="1113"/>
        <v>2</v>
      </c>
      <c r="S5115">
        <f t="shared" ca="1" si="1114"/>
        <v>3</v>
      </c>
      <c r="T5115">
        <f t="shared" ca="1" si="1115"/>
        <v>5</v>
      </c>
      <c r="U5115">
        <f t="shared" ca="1" si="1116"/>
        <v>0</v>
      </c>
      <c r="V5115">
        <f t="shared" ca="1" si="1117"/>
        <v>4</v>
      </c>
      <c r="W5115">
        <f t="shared" ca="1" si="1118"/>
        <v>4</v>
      </c>
      <c r="X5115">
        <f t="shared" ca="1" si="1119"/>
        <v>18</v>
      </c>
    </row>
    <row r="5116" spans="1:24" x14ac:dyDescent="0.25">
      <c r="A5116">
        <v>408066</v>
      </c>
      <c r="B5116" t="s">
        <v>16992</v>
      </c>
      <c r="C5116" t="s">
        <v>10</v>
      </c>
      <c r="D5116" t="s">
        <v>16993</v>
      </c>
      <c r="E5116" t="str">
        <f t="shared" ca="1" si="1120"/>
        <v>Watertown</v>
      </c>
      <c r="F5116" t="s">
        <v>24067</v>
      </c>
      <c r="G5116">
        <f t="shared" ca="1" si="1108"/>
        <v>6189974572</v>
      </c>
      <c r="H5116" t="s">
        <v>16995</v>
      </c>
      <c r="I5116" t="s">
        <v>16994</v>
      </c>
      <c r="J5116" t="str">
        <f t="shared" ca="1" si="1109"/>
        <v>Male</v>
      </c>
      <c r="K5116">
        <f t="shared" ca="1" si="1110"/>
        <v>43</v>
      </c>
      <c r="L5116" t="str">
        <f t="shared" ca="1" si="1111"/>
        <v>Adult</v>
      </c>
      <c r="M5116" t="str">
        <f t="shared" ca="1" si="1112"/>
        <v>No</v>
      </c>
      <c r="N5116" t="str">
        <f t="shared" ca="1" si="1112"/>
        <v>No</v>
      </c>
      <c r="O5116" t="str">
        <f t="shared" ca="1" si="1112"/>
        <v>No</v>
      </c>
      <c r="P5116" t="str">
        <f t="shared" ca="1" si="1107"/>
        <v>Yes</v>
      </c>
      <c r="Q5116" t="str">
        <f t="shared" ca="1" si="1107"/>
        <v>Yes</v>
      </c>
      <c r="R5116">
        <f t="shared" ca="1" si="1113"/>
        <v>3</v>
      </c>
      <c r="S5116">
        <f t="shared" ca="1" si="1114"/>
        <v>3</v>
      </c>
      <c r="T5116">
        <f t="shared" ca="1" si="1115"/>
        <v>0</v>
      </c>
      <c r="U5116">
        <f t="shared" ca="1" si="1116"/>
        <v>0</v>
      </c>
      <c r="V5116">
        <f t="shared" ca="1" si="1117"/>
        <v>4</v>
      </c>
      <c r="W5116">
        <f t="shared" ca="1" si="1118"/>
        <v>4</v>
      </c>
      <c r="X5116">
        <f t="shared" ca="1" si="1119"/>
        <v>14</v>
      </c>
    </row>
    <row r="5117" spans="1:24" x14ac:dyDescent="0.25">
      <c r="A5117">
        <v>408163</v>
      </c>
      <c r="B5117" t="s">
        <v>16996</v>
      </c>
      <c r="C5117" t="s">
        <v>10</v>
      </c>
      <c r="D5117" t="s">
        <v>16997</v>
      </c>
      <c r="E5117" t="str">
        <f t="shared" ca="1" si="1120"/>
        <v>Everett</v>
      </c>
      <c r="F5117" t="s">
        <v>24067</v>
      </c>
      <c r="G5117">
        <f t="shared" ca="1" si="1108"/>
        <v>7961606295</v>
      </c>
      <c r="H5117" t="s">
        <v>16998</v>
      </c>
      <c r="I5117">
        <v>28115</v>
      </c>
      <c r="J5117" t="str">
        <f t="shared" ca="1" si="1109"/>
        <v>Male</v>
      </c>
      <c r="K5117">
        <f t="shared" ca="1" si="1110"/>
        <v>27</v>
      </c>
      <c r="L5117" t="str">
        <f t="shared" ca="1" si="1111"/>
        <v>Adult</v>
      </c>
      <c r="M5117" t="str">
        <f t="shared" ca="1" si="1112"/>
        <v>Yes</v>
      </c>
      <c r="N5117" t="str">
        <f t="shared" ca="1" si="1112"/>
        <v>Yes</v>
      </c>
      <c r="O5117" t="str">
        <f t="shared" ca="1" si="1112"/>
        <v>No</v>
      </c>
      <c r="P5117" t="str">
        <f t="shared" ca="1" si="1107"/>
        <v>No</v>
      </c>
      <c r="Q5117" t="str">
        <f t="shared" ca="1" si="1107"/>
        <v>No</v>
      </c>
      <c r="R5117">
        <f t="shared" ca="1" si="1113"/>
        <v>5</v>
      </c>
      <c r="S5117">
        <f t="shared" ca="1" si="1114"/>
        <v>5</v>
      </c>
      <c r="T5117">
        <f t="shared" ca="1" si="1115"/>
        <v>3</v>
      </c>
      <c r="U5117">
        <f t="shared" ca="1" si="1116"/>
        <v>3</v>
      </c>
      <c r="V5117">
        <f t="shared" ca="1" si="1117"/>
        <v>0</v>
      </c>
      <c r="W5117">
        <f t="shared" ca="1" si="1118"/>
        <v>0</v>
      </c>
      <c r="X5117">
        <f t="shared" ca="1" si="1119"/>
        <v>16</v>
      </c>
    </row>
    <row r="5118" spans="1:24" x14ac:dyDescent="0.25">
      <c r="A5118">
        <v>408312</v>
      </c>
      <c r="B5118" t="s">
        <v>16999</v>
      </c>
      <c r="C5118" t="s">
        <v>10</v>
      </c>
      <c r="D5118" t="s">
        <v>17000</v>
      </c>
      <c r="E5118" t="str">
        <f t="shared" ca="1" si="1120"/>
        <v>Somerville</v>
      </c>
      <c r="F5118" t="s">
        <v>24067</v>
      </c>
      <c r="G5118">
        <f t="shared" ca="1" si="1108"/>
        <v>8834945321</v>
      </c>
      <c r="H5118" t="s">
        <v>17001</v>
      </c>
      <c r="I5118">
        <v>15146</v>
      </c>
      <c r="J5118" t="str">
        <f t="shared" ca="1" si="1109"/>
        <v>Male</v>
      </c>
      <c r="K5118">
        <f t="shared" ca="1" si="1110"/>
        <v>61</v>
      </c>
      <c r="L5118" t="str">
        <f t="shared" ca="1" si="1111"/>
        <v>Adult</v>
      </c>
      <c r="M5118" t="str">
        <f t="shared" ca="1" si="1112"/>
        <v>Yes</v>
      </c>
      <c r="N5118" t="str">
        <f t="shared" ca="1" si="1112"/>
        <v>No</v>
      </c>
      <c r="O5118" t="str">
        <f t="shared" ca="1" si="1112"/>
        <v>Yes</v>
      </c>
      <c r="P5118" t="str">
        <f t="shared" ca="1" si="1107"/>
        <v>Yes</v>
      </c>
      <c r="Q5118" t="str">
        <f t="shared" ca="1" si="1107"/>
        <v>Yes</v>
      </c>
      <c r="R5118">
        <f t="shared" ca="1" si="1113"/>
        <v>5</v>
      </c>
      <c r="S5118">
        <f t="shared" ca="1" si="1114"/>
        <v>5</v>
      </c>
      <c r="T5118">
        <f t="shared" ca="1" si="1115"/>
        <v>3</v>
      </c>
      <c r="U5118">
        <f t="shared" ca="1" si="1116"/>
        <v>3</v>
      </c>
      <c r="V5118">
        <f t="shared" ca="1" si="1117"/>
        <v>4</v>
      </c>
      <c r="W5118">
        <f t="shared" ca="1" si="1118"/>
        <v>4</v>
      </c>
      <c r="X5118">
        <f t="shared" ca="1" si="1119"/>
        <v>24</v>
      </c>
    </row>
    <row r="5119" spans="1:24" x14ac:dyDescent="0.25">
      <c r="A5119">
        <v>408385</v>
      </c>
      <c r="B5119" t="s">
        <v>13351</v>
      </c>
      <c r="C5119" t="s">
        <v>10</v>
      </c>
      <c r="D5119" t="s">
        <v>17002</v>
      </c>
      <c r="E5119" t="str">
        <f t="shared" ca="1" si="1120"/>
        <v>Brookline</v>
      </c>
      <c r="F5119" t="s">
        <v>24067</v>
      </c>
      <c r="G5119">
        <f t="shared" ca="1" si="1108"/>
        <v>8414198190</v>
      </c>
      <c r="H5119" t="s">
        <v>13353</v>
      </c>
      <c r="I5119">
        <v>78577</v>
      </c>
      <c r="J5119" t="str">
        <f t="shared" ca="1" si="1109"/>
        <v>Female</v>
      </c>
      <c r="K5119">
        <f t="shared" ca="1" si="1110"/>
        <v>65</v>
      </c>
      <c r="L5119" t="str">
        <f t="shared" ca="1" si="1111"/>
        <v>Adult</v>
      </c>
      <c r="M5119" t="str">
        <f t="shared" ca="1" si="1112"/>
        <v>No</v>
      </c>
      <c r="N5119" t="str">
        <f t="shared" ca="1" si="1112"/>
        <v>Yes</v>
      </c>
      <c r="O5119" t="str">
        <f t="shared" ca="1" si="1112"/>
        <v>Yes</v>
      </c>
      <c r="P5119" t="str">
        <f t="shared" ca="1" si="1107"/>
        <v>No</v>
      </c>
      <c r="Q5119" t="str">
        <f t="shared" ca="1" si="1107"/>
        <v>Yes</v>
      </c>
      <c r="R5119">
        <f t="shared" ca="1" si="1113"/>
        <v>1</v>
      </c>
      <c r="S5119">
        <f t="shared" ca="1" si="1114"/>
        <v>0</v>
      </c>
      <c r="T5119">
        <f t="shared" ca="1" si="1115"/>
        <v>5</v>
      </c>
      <c r="U5119">
        <f t="shared" ca="1" si="1116"/>
        <v>0</v>
      </c>
      <c r="V5119">
        <f t="shared" ca="1" si="1117"/>
        <v>0</v>
      </c>
      <c r="W5119">
        <f t="shared" ca="1" si="1118"/>
        <v>4</v>
      </c>
      <c r="X5119">
        <f t="shared" ca="1" si="1119"/>
        <v>10</v>
      </c>
    </row>
    <row r="5120" spans="1:24" x14ac:dyDescent="0.25">
      <c r="A5120">
        <v>408394</v>
      </c>
      <c r="B5120" t="s">
        <v>17003</v>
      </c>
      <c r="C5120" t="s">
        <v>10</v>
      </c>
      <c r="D5120" t="s">
        <v>17004</v>
      </c>
      <c r="E5120" t="str">
        <f t="shared" ca="1" si="1120"/>
        <v>Boston</v>
      </c>
      <c r="F5120" t="s">
        <v>24067</v>
      </c>
      <c r="G5120">
        <f t="shared" ca="1" si="1108"/>
        <v>8154758384</v>
      </c>
      <c r="H5120" t="s">
        <v>17005</v>
      </c>
      <c r="I5120">
        <v>75672</v>
      </c>
      <c r="J5120" t="str">
        <f t="shared" ca="1" si="1109"/>
        <v>Female</v>
      </c>
      <c r="K5120">
        <f t="shared" ca="1" si="1110"/>
        <v>62</v>
      </c>
      <c r="L5120" t="str">
        <f t="shared" ca="1" si="1111"/>
        <v>Adult</v>
      </c>
      <c r="M5120" t="str">
        <f t="shared" ca="1" si="1112"/>
        <v>Yes</v>
      </c>
      <c r="N5120" t="str">
        <f t="shared" ca="1" si="1112"/>
        <v>No</v>
      </c>
      <c r="O5120" t="str">
        <f t="shared" ca="1" si="1112"/>
        <v>Yes</v>
      </c>
      <c r="P5120" t="str">
        <f t="shared" ca="1" si="1107"/>
        <v>Yes</v>
      </c>
      <c r="Q5120" t="str">
        <f t="shared" ca="1" si="1107"/>
        <v>Yes</v>
      </c>
      <c r="R5120">
        <f t="shared" ca="1" si="1113"/>
        <v>1</v>
      </c>
      <c r="S5120">
        <f t="shared" ca="1" si="1114"/>
        <v>0</v>
      </c>
      <c r="T5120">
        <f t="shared" ca="1" si="1115"/>
        <v>3</v>
      </c>
      <c r="U5120">
        <f t="shared" ca="1" si="1116"/>
        <v>3</v>
      </c>
      <c r="V5120">
        <f t="shared" ca="1" si="1117"/>
        <v>4</v>
      </c>
      <c r="W5120">
        <f t="shared" ca="1" si="1118"/>
        <v>4</v>
      </c>
      <c r="X5120">
        <f t="shared" ca="1" si="1119"/>
        <v>15</v>
      </c>
    </row>
    <row r="5121" spans="1:24" x14ac:dyDescent="0.25">
      <c r="A5121">
        <v>408844</v>
      </c>
      <c r="B5121" t="s">
        <v>17006</v>
      </c>
      <c r="C5121" t="s">
        <v>10</v>
      </c>
      <c r="D5121" t="s">
        <v>17007</v>
      </c>
      <c r="E5121" t="str">
        <f t="shared" ca="1" si="1120"/>
        <v>Watertown</v>
      </c>
      <c r="F5121" t="s">
        <v>24067</v>
      </c>
      <c r="G5121">
        <f t="shared" ca="1" si="1108"/>
        <v>4681201759</v>
      </c>
      <c r="H5121" t="s">
        <v>17008</v>
      </c>
      <c r="I5121">
        <v>33012</v>
      </c>
      <c r="J5121" t="str">
        <f t="shared" ca="1" si="1109"/>
        <v>Female</v>
      </c>
      <c r="K5121">
        <f t="shared" ca="1" si="1110"/>
        <v>17</v>
      </c>
      <c r="L5121" t="str">
        <f t="shared" ca="1" si="1111"/>
        <v>Adoloscent</v>
      </c>
      <c r="M5121" t="str">
        <f t="shared" ca="1" si="1112"/>
        <v>No</v>
      </c>
      <c r="N5121" t="str">
        <f t="shared" ca="1" si="1112"/>
        <v>Yes</v>
      </c>
      <c r="O5121" t="str">
        <f t="shared" ca="1" si="1112"/>
        <v>Yes</v>
      </c>
      <c r="P5121" t="str">
        <f t="shared" ca="1" si="1107"/>
        <v>No</v>
      </c>
      <c r="Q5121" t="str">
        <f t="shared" ca="1" si="1107"/>
        <v>No</v>
      </c>
      <c r="R5121">
        <f t="shared" ca="1" si="1113"/>
        <v>4</v>
      </c>
      <c r="S5121">
        <f t="shared" ca="1" si="1114"/>
        <v>5</v>
      </c>
      <c r="T5121">
        <f t="shared" ca="1" si="1115"/>
        <v>5</v>
      </c>
      <c r="U5121">
        <f t="shared" ca="1" si="1116"/>
        <v>0</v>
      </c>
      <c r="V5121">
        <f t="shared" ca="1" si="1117"/>
        <v>0</v>
      </c>
      <c r="W5121">
        <f t="shared" ca="1" si="1118"/>
        <v>0</v>
      </c>
      <c r="X5121">
        <f t="shared" ca="1" si="1119"/>
        <v>14</v>
      </c>
    </row>
    <row r="5122" spans="1:24" x14ac:dyDescent="0.25">
      <c r="A5122">
        <v>408862</v>
      </c>
      <c r="B5122" t="s">
        <v>17009</v>
      </c>
      <c r="C5122" t="s">
        <v>10</v>
      </c>
      <c r="D5122" t="s">
        <v>17010</v>
      </c>
      <c r="E5122" t="str">
        <f t="shared" ca="1" si="1120"/>
        <v>Dedham</v>
      </c>
      <c r="F5122" t="s">
        <v>24067</v>
      </c>
      <c r="G5122">
        <f t="shared" ca="1" si="1108"/>
        <v>3140151186</v>
      </c>
      <c r="H5122" t="s">
        <v>17012</v>
      </c>
      <c r="I5122" t="s">
        <v>17011</v>
      </c>
      <c r="J5122" t="str">
        <f t="shared" ca="1" si="1109"/>
        <v>Male</v>
      </c>
      <c r="K5122">
        <f t="shared" ca="1" si="1110"/>
        <v>24</v>
      </c>
      <c r="L5122" t="str">
        <f t="shared" ca="1" si="1111"/>
        <v>Adult</v>
      </c>
      <c r="M5122" t="str">
        <f t="shared" ca="1" si="1112"/>
        <v>No</v>
      </c>
      <c r="N5122" t="str">
        <f t="shared" ca="1" si="1112"/>
        <v>No</v>
      </c>
      <c r="O5122" t="str">
        <f t="shared" ca="1" si="1112"/>
        <v>Yes</v>
      </c>
      <c r="P5122" t="str">
        <f t="shared" ca="1" si="1112"/>
        <v>No</v>
      </c>
      <c r="Q5122" t="str">
        <f t="shared" ca="1" si="1112"/>
        <v>Yes</v>
      </c>
      <c r="R5122">
        <f t="shared" ca="1" si="1113"/>
        <v>5</v>
      </c>
      <c r="S5122">
        <f t="shared" ca="1" si="1114"/>
        <v>5</v>
      </c>
      <c r="T5122">
        <f t="shared" ca="1" si="1115"/>
        <v>3</v>
      </c>
      <c r="U5122">
        <f t="shared" ca="1" si="1116"/>
        <v>0</v>
      </c>
      <c r="V5122">
        <f t="shared" ca="1" si="1117"/>
        <v>0</v>
      </c>
      <c r="W5122">
        <f t="shared" ca="1" si="1118"/>
        <v>4</v>
      </c>
      <c r="X5122">
        <f t="shared" ca="1" si="1119"/>
        <v>17</v>
      </c>
    </row>
    <row r="5123" spans="1:24" x14ac:dyDescent="0.25">
      <c r="A5123">
        <v>409032</v>
      </c>
      <c r="B5123" t="s">
        <v>17013</v>
      </c>
      <c r="C5123" t="s">
        <v>10</v>
      </c>
      <c r="D5123" t="s">
        <v>17014</v>
      </c>
      <c r="E5123" t="str">
        <f t="shared" ca="1" si="1120"/>
        <v>Somerville</v>
      </c>
      <c r="F5123" t="s">
        <v>24067</v>
      </c>
      <c r="G5123">
        <f t="shared" ref="G5123:G5186" ca="1" si="1121">RANDBETWEEN(1000000000,9999999999)</f>
        <v>3636740340</v>
      </c>
      <c r="H5123" t="s">
        <v>17015</v>
      </c>
      <c r="I5123">
        <v>33125</v>
      </c>
      <c r="J5123" t="str">
        <f t="shared" ref="J5123:J5186" ca="1" si="1122">CHOOSE(RANDBETWEEN(1,2),"Male","Female")</f>
        <v>Female</v>
      </c>
      <c r="K5123">
        <f t="shared" ref="K5123:K5186" ca="1" si="1123">RANDBETWEEN(15,70)</f>
        <v>25</v>
      </c>
      <c r="L5123" t="str">
        <f t="shared" ref="L5123:L5186" ca="1" si="1124">IF(AND(K5123&gt;=12, K5123 &lt; 18), "Adoloscent", "Adult")</f>
        <v>Adult</v>
      </c>
      <c r="M5123" t="str">
        <f t="shared" ref="M5123:P5186" ca="1" si="1125">CHOOSE(RANDBETWEEN(1,2),"Yes","No")</f>
        <v>No</v>
      </c>
      <c r="N5123" t="str">
        <f t="shared" ca="1" si="1125"/>
        <v>Yes</v>
      </c>
      <c r="O5123" t="str">
        <f t="shared" ca="1" si="1125"/>
        <v>Yes</v>
      </c>
      <c r="P5123" t="str">
        <f t="shared" ca="1" si="1125"/>
        <v>Yes</v>
      </c>
      <c r="Q5123" t="str">
        <f t="shared" ref="Q5123:Q5186" ca="1" si="1126">CHOOSE(RANDBETWEEN(1,2),"Yes","No")</f>
        <v>No</v>
      </c>
      <c r="R5123">
        <f t="shared" ref="R5123:R5186" ca="1" si="1127">CHOOSE(RANDBETWEEN(1,5),1,2,3,4,5)</f>
        <v>2</v>
      </c>
      <c r="S5123">
        <f t="shared" ref="S5123:S5186" ca="1" si="1128">IF(R5123&gt;=4,5,IF(AND(R5123&gt;=2,R5123&lt;=3),3,IF(R5123=1,0)))</f>
        <v>3</v>
      </c>
      <c r="T5123">
        <f t="shared" ref="T5123:T5186" ca="1" si="1129">IF(AND(O5123="Yes",N5123="Yes"),5,IF(OR(O5123="Yes",N5123="Yes"),3,IF(AND(O5123="No",N5123="No"),0)))</f>
        <v>5</v>
      </c>
      <c r="U5123">
        <f t="shared" ref="U5123:U5186" ca="1" si="1130">IF(M5123="Yes",3,0)</f>
        <v>0</v>
      </c>
      <c r="V5123">
        <f t="shared" ref="V5123:V5186" ca="1" si="1131">IF(P5123="Yes",4,0)</f>
        <v>4</v>
      </c>
      <c r="W5123">
        <f t="shared" ref="W5123:W5186" ca="1" si="1132">IF(Q5123="Yes",4,0)</f>
        <v>0</v>
      </c>
      <c r="X5123">
        <f t="shared" ref="X5123:X5186" ca="1" si="1133">SUM(R5123:W5123)</f>
        <v>14</v>
      </c>
    </row>
    <row r="5124" spans="1:24" x14ac:dyDescent="0.25">
      <c r="A5124">
        <v>409069</v>
      </c>
      <c r="B5124" t="s">
        <v>17016</v>
      </c>
      <c r="C5124" t="s">
        <v>10</v>
      </c>
      <c r="D5124" t="s">
        <v>17017</v>
      </c>
      <c r="E5124" t="str">
        <f t="shared" ref="E5124:E5187" ca="1" si="1134">CHOOSE(RANDBETWEEN(1,15),"Boston","Winthrop","Revere","Chelsea","Everett","Somerville", "Cambridge","Watertown", "Newton","Brookline", "Needham", "Dedham", "Canton"," Milton", "Quincy")</f>
        <v>Somerville</v>
      </c>
      <c r="F5124" t="s">
        <v>24067</v>
      </c>
      <c r="G5124">
        <f t="shared" ca="1" si="1121"/>
        <v>4437648269</v>
      </c>
      <c r="H5124" t="s">
        <v>392</v>
      </c>
      <c r="I5124">
        <v>33328</v>
      </c>
      <c r="J5124" t="str">
        <f t="shared" ca="1" si="1122"/>
        <v>Male</v>
      </c>
      <c r="K5124">
        <f t="shared" ca="1" si="1123"/>
        <v>59</v>
      </c>
      <c r="L5124" t="str">
        <f t="shared" ca="1" si="1124"/>
        <v>Adult</v>
      </c>
      <c r="M5124" t="str">
        <f t="shared" ca="1" si="1125"/>
        <v>Yes</v>
      </c>
      <c r="N5124" t="str">
        <f t="shared" ca="1" si="1125"/>
        <v>Yes</v>
      </c>
      <c r="O5124" t="str">
        <f t="shared" ca="1" si="1125"/>
        <v>No</v>
      </c>
      <c r="P5124" t="str">
        <f t="shared" ca="1" si="1125"/>
        <v>No</v>
      </c>
      <c r="Q5124" t="str">
        <f t="shared" ca="1" si="1126"/>
        <v>Yes</v>
      </c>
      <c r="R5124">
        <f t="shared" ca="1" si="1127"/>
        <v>3</v>
      </c>
      <c r="S5124">
        <f t="shared" ca="1" si="1128"/>
        <v>3</v>
      </c>
      <c r="T5124">
        <f t="shared" ca="1" si="1129"/>
        <v>3</v>
      </c>
      <c r="U5124">
        <f t="shared" ca="1" si="1130"/>
        <v>3</v>
      </c>
      <c r="V5124">
        <f t="shared" ca="1" si="1131"/>
        <v>0</v>
      </c>
      <c r="W5124">
        <f t="shared" ca="1" si="1132"/>
        <v>4</v>
      </c>
      <c r="X5124">
        <f t="shared" ca="1" si="1133"/>
        <v>16</v>
      </c>
    </row>
    <row r="5125" spans="1:24" x14ac:dyDescent="0.25">
      <c r="A5125">
        <v>409120</v>
      </c>
      <c r="B5125" t="s">
        <v>17018</v>
      </c>
      <c r="C5125" t="s">
        <v>10</v>
      </c>
      <c r="D5125" t="s">
        <v>7435</v>
      </c>
      <c r="E5125" t="str">
        <f t="shared" ca="1" si="1134"/>
        <v>Dedham</v>
      </c>
      <c r="F5125" t="s">
        <v>24067</v>
      </c>
      <c r="G5125">
        <f t="shared" ca="1" si="1121"/>
        <v>8557202990</v>
      </c>
      <c r="H5125" t="s">
        <v>17019</v>
      </c>
      <c r="I5125" t="s">
        <v>7436</v>
      </c>
      <c r="J5125" t="str">
        <f t="shared" ca="1" si="1122"/>
        <v>Female</v>
      </c>
      <c r="K5125">
        <f t="shared" ca="1" si="1123"/>
        <v>52</v>
      </c>
      <c r="L5125" t="str">
        <f t="shared" ca="1" si="1124"/>
        <v>Adult</v>
      </c>
      <c r="M5125" t="str">
        <f t="shared" ca="1" si="1125"/>
        <v>Yes</v>
      </c>
      <c r="N5125" t="str">
        <f t="shared" ca="1" si="1125"/>
        <v>No</v>
      </c>
      <c r="O5125" t="str">
        <f t="shared" ca="1" si="1125"/>
        <v>Yes</v>
      </c>
      <c r="P5125" t="str">
        <f t="shared" ca="1" si="1125"/>
        <v>No</v>
      </c>
      <c r="Q5125" t="str">
        <f t="shared" ca="1" si="1126"/>
        <v>No</v>
      </c>
      <c r="R5125">
        <f t="shared" ca="1" si="1127"/>
        <v>1</v>
      </c>
      <c r="S5125">
        <f t="shared" ca="1" si="1128"/>
        <v>0</v>
      </c>
      <c r="T5125">
        <f t="shared" ca="1" si="1129"/>
        <v>3</v>
      </c>
      <c r="U5125">
        <f t="shared" ca="1" si="1130"/>
        <v>3</v>
      </c>
      <c r="V5125">
        <f t="shared" ca="1" si="1131"/>
        <v>0</v>
      </c>
      <c r="W5125">
        <f t="shared" ca="1" si="1132"/>
        <v>0</v>
      </c>
      <c r="X5125">
        <f t="shared" ca="1" si="1133"/>
        <v>7</v>
      </c>
    </row>
    <row r="5126" spans="1:24" x14ac:dyDescent="0.25">
      <c r="A5126">
        <v>409166</v>
      </c>
      <c r="B5126" t="s">
        <v>17020</v>
      </c>
      <c r="C5126" t="s">
        <v>10</v>
      </c>
      <c r="D5126" t="s">
        <v>17021</v>
      </c>
      <c r="E5126" t="str">
        <f t="shared" ca="1" si="1134"/>
        <v>Revere</v>
      </c>
      <c r="F5126" t="s">
        <v>24067</v>
      </c>
      <c r="G5126">
        <f t="shared" ca="1" si="1121"/>
        <v>7975392404</v>
      </c>
      <c r="H5126" t="s">
        <v>17023</v>
      </c>
      <c r="I5126" t="s">
        <v>17022</v>
      </c>
      <c r="J5126" t="str">
        <f t="shared" ca="1" si="1122"/>
        <v>Male</v>
      </c>
      <c r="K5126">
        <f t="shared" ca="1" si="1123"/>
        <v>39</v>
      </c>
      <c r="L5126" t="str">
        <f t="shared" ca="1" si="1124"/>
        <v>Adult</v>
      </c>
      <c r="M5126" t="str">
        <f t="shared" ca="1" si="1125"/>
        <v>No</v>
      </c>
      <c r="N5126" t="str">
        <f t="shared" ca="1" si="1125"/>
        <v>Yes</v>
      </c>
      <c r="O5126" t="str">
        <f t="shared" ca="1" si="1125"/>
        <v>No</v>
      </c>
      <c r="P5126" t="str">
        <f t="shared" ca="1" si="1125"/>
        <v>Yes</v>
      </c>
      <c r="Q5126" t="str">
        <f t="shared" ca="1" si="1126"/>
        <v>No</v>
      </c>
      <c r="R5126">
        <f t="shared" ca="1" si="1127"/>
        <v>2</v>
      </c>
      <c r="S5126">
        <f t="shared" ca="1" si="1128"/>
        <v>3</v>
      </c>
      <c r="T5126">
        <f t="shared" ca="1" si="1129"/>
        <v>3</v>
      </c>
      <c r="U5126">
        <f t="shared" ca="1" si="1130"/>
        <v>0</v>
      </c>
      <c r="V5126">
        <f t="shared" ca="1" si="1131"/>
        <v>4</v>
      </c>
      <c r="W5126">
        <f t="shared" ca="1" si="1132"/>
        <v>0</v>
      </c>
      <c r="X5126">
        <f t="shared" ca="1" si="1133"/>
        <v>12</v>
      </c>
    </row>
    <row r="5127" spans="1:24" x14ac:dyDescent="0.25">
      <c r="A5127">
        <v>409193</v>
      </c>
      <c r="B5127" t="s">
        <v>17024</v>
      </c>
      <c r="C5127" t="s">
        <v>10</v>
      </c>
      <c r="D5127" t="s">
        <v>17025</v>
      </c>
      <c r="E5127" t="str">
        <f t="shared" ca="1" si="1134"/>
        <v>Boston</v>
      </c>
      <c r="F5127" t="s">
        <v>24067</v>
      </c>
      <c r="G5127">
        <f t="shared" ca="1" si="1121"/>
        <v>9084838620</v>
      </c>
      <c r="H5127" t="s">
        <v>17026</v>
      </c>
      <c r="I5127">
        <v>959</v>
      </c>
      <c r="J5127" t="str">
        <f t="shared" ca="1" si="1122"/>
        <v>Female</v>
      </c>
      <c r="K5127">
        <f t="shared" ca="1" si="1123"/>
        <v>42</v>
      </c>
      <c r="L5127" t="str">
        <f t="shared" ca="1" si="1124"/>
        <v>Adult</v>
      </c>
      <c r="M5127" t="str">
        <f t="shared" ca="1" si="1125"/>
        <v>No</v>
      </c>
      <c r="N5127" t="str">
        <f t="shared" ca="1" si="1125"/>
        <v>No</v>
      </c>
      <c r="O5127" t="str">
        <f t="shared" ca="1" si="1125"/>
        <v>Yes</v>
      </c>
      <c r="P5127" t="str">
        <f t="shared" ca="1" si="1125"/>
        <v>No</v>
      </c>
      <c r="Q5127" t="str">
        <f t="shared" ca="1" si="1126"/>
        <v>No</v>
      </c>
      <c r="R5127">
        <f t="shared" ca="1" si="1127"/>
        <v>1</v>
      </c>
      <c r="S5127">
        <f t="shared" ca="1" si="1128"/>
        <v>0</v>
      </c>
      <c r="T5127">
        <f t="shared" ca="1" si="1129"/>
        <v>3</v>
      </c>
      <c r="U5127">
        <f t="shared" ca="1" si="1130"/>
        <v>0</v>
      </c>
      <c r="V5127">
        <f t="shared" ca="1" si="1131"/>
        <v>0</v>
      </c>
      <c r="W5127">
        <f t="shared" ca="1" si="1132"/>
        <v>0</v>
      </c>
      <c r="X5127">
        <f t="shared" ca="1" si="1133"/>
        <v>4</v>
      </c>
    </row>
    <row r="5128" spans="1:24" x14ac:dyDescent="0.25">
      <c r="A5128">
        <v>409254</v>
      </c>
      <c r="B5128" t="s">
        <v>17027</v>
      </c>
      <c r="C5128" t="s">
        <v>10</v>
      </c>
      <c r="D5128" t="s">
        <v>17028</v>
      </c>
      <c r="E5128" t="str">
        <f t="shared" ca="1" si="1134"/>
        <v>Newton</v>
      </c>
      <c r="F5128" t="s">
        <v>24067</v>
      </c>
      <c r="G5128">
        <f t="shared" ca="1" si="1121"/>
        <v>1953014528</v>
      </c>
      <c r="H5128" t="s">
        <v>17030</v>
      </c>
      <c r="I5128" t="s">
        <v>17029</v>
      </c>
      <c r="J5128" t="str">
        <f t="shared" ca="1" si="1122"/>
        <v>Female</v>
      </c>
      <c r="K5128">
        <f t="shared" ca="1" si="1123"/>
        <v>23</v>
      </c>
      <c r="L5128" t="str">
        <f t="shared" ca="1" si="1124"/>
        <v>Adult</v>
      </c>
      <c r="M5128" t="str">
        <f t="shared" ca="1" si="1125"/>
        <v>Yes</v>
      </c>
      <c r="N5128" t="str">
        <f t="shared" ca="1" si="1125"/>
        <v>Yes</v>
      </c>
      <c r="O5128" t="str">
        <f t="shared" ca="1" si="1125"/>
        <v>No</v>
      </c>
      <c r="P5128" t="str">
        <f t="shared" ca="1" si="1125"/>
        <v>No</v>
      </c>
      <c r="Q5128" t="str">
        <f t="shared" ca="1" si="1126"/>
        <v>Yes</v>
      </c>
      <c r="R5128">
        <f t="shared" ca="1" si="1127"/>
        <v>2</v>
      </c>
      <c r="S5128">
        <f t="shared" ca="1" si="1128"/>
        <v>3</v>
      </c>
      <c r="T5128">
        <f t="shared" ca="1" si="1129"/>
        <v>3</v>
      </c>
      <c r="U5128">
        <f t="shared" ca="1" si="1130"/>
        <v>3</v>
      </c>
      <c r="V5128">
        <f t="shared" ca="1" si="1131"/>
        <v>0</v>
      </c>
      <c r="W5128">
        <f t="shared" ca="1" si="1132"/>
        <v>4</v>
      </c>
      <c r="X5128">
        <f t="shared" ca="1" si="1133"/>
        <v>15</v>
      </c>
    </row>
    <row r="5129" spans="1:24" x14ac:dyDescent="0.25">
      <c r="A5129">
        <v>409315</v>
      </c>
      <c r="B5129" t="s">
        <v>17031</v>
      </c>
      <c r="C5129" t="s">
        <v>10</v>
      </c>
      <c r="D5129" t="s">
        <v>17032</v>
      </c>
      <c r="E5129" t="str">
        <f t="shared" ca="1" si="1134"/>
        <v>Winthrop</v>
      </c>
      <c r="F5129" t="s">
        <v>24067</v>
      </c>
      <c r="G5129">
        <f t="shared" ca="1" si="1121"/>
        <v>8464239825</v>
      </c>
      <c r="H5129" t="s">
        <v>17034</v>
      </c>
      <c r="I5129" t="s">
        <v>17033</v>
      </c>
      <c r="J5129" t="str">
        <f t="shared" ca="1" si="1122"/>
        <v>Male</v>
      </c>
      <c r="K5129">
        <f t="shared" ca="1" si="1123"/>
        <v>60</v>
      </c>
      <c r="L5129" t="str">
        <f t="shared" ca="1" si="1124"/>
        <v>Adult</v>
      </c>
      <c r="M5129" t="str">
        <f t="shared" ca="1" si="1125"/>
        <v>Yes</v>
      </c>
      <c r="N5129" t="str">
        <f t="shared" ca="1" si="1125"/>
        <v>No</v>
      </c>
      <c r="O5129" t="str">
        <f t="shared" ca="1" si="1125"/>
        <v>Yes</v>
      </c>
      <c r="P5129" t="str">
        <f t="shared" ca="1" si="1125"/>
        <v>Yes</v>
      </c>
      <c r="Q5129" t="str">
        <f t="shared" ca="1" si="1126"/>
        <v>No</v>
      </c>
      <c r="R5129">
        <f t="shared" ca="1" si="1127"/>
        <v>4</v>
      </c>
      <c r="S5129">
        <f t="shared" ca="1" si="1128"/>
        <v>5</v>
      </c>
      <c r="T5129">
        <f t="shared" ca="1" si="1129"/>
        <v>3</v>
      </c>
      <c r="U5129">
        <f t="shared" ca="1" si="1130"/>
        <v>3</v>
      </c>
      <c r="V5129">
        <f t="shared" ca="1" si="1131"/>
        <v>4</v>
      </c>
      <c r="W5129">
        <f t="shared" ca="1" si="1132"/>
        <v>0</v>
      </c>
      <c r="X5129">
        <f t="shared" ca="1" si="1133"/>
        <v>19</v>
      </c>
    </row>
    <row r="5130" spans="1:24" x14ac:dyDescent="0.25">
      <c r="A5130">
        <v>409379</v>
      </c>
      <c r="B5130" t="s">
        <v>17035</v>
      </c>
      <c r="C5130" t="s">
        <v>10</v>
      </c>
      <c r="D5130" t="s">
        <v>17036</v>
      </c>
      <c r="E5130" t="str">
        <f t="shared" ca="1" si="1134"/>
        <v>Needham</v>
      </c>
      <c r="F5130" t="s">
        <v>24067</v>
      </c>
      <c r="G5130">
        <f t="shared" ca="1" si="1121"/>
        <v>7410480053</v>
      </c>
      <c r="H5130" t="s">
        <v>17038</v>
      </c>
      <c r="I5130" t="s">
        <v>17037</v>
      </c>
      <c r="J5130" t="str">
        <f t="shared" ca="1" si="1122"/>
        <v>Female</v>
      </c>
      <c r="K5130">
        <f t="shared" ca="1" si="1123"/>
        <v>17</v>
      </c>
      <c r="L5130" t="str">
        <f t="shared" ca="1" si="1124"/>
        <v>Adoloscent</v>
      </c>
      <c r="M5130" t="str">
        <f t="shared" ca="1" si="1125"/>
        <v>No</v>
      </c>
      <c r="N5130" t="str">
        <f t="shared" ca="1" si="1125"/>
        <v>Yes</v>
      </c>
      <c r="O5130" t="str">
        <f t="shared" ca="1" si="1125"/>
        <v>No</v>
      </c>
      <c r="P5130" t="str">
        <f t="shared" ca="1" si="1125"/>
        <v>No</v>
      </c>
      <c r="Q5130" t="str">
        <f t="shared" ca="1" si="1126"/>
        <v>Yes</v>
      </c>
      <c r="R5130">
        <f t="shared" ca="1" si="1127"/>
        <v>5</v>
      </c>
      <c r="S5130">
        <f t="shared" ca="1" si="1128"/>
        <v>5</v>
      </c>
      <c r="T5130">
        <f t="shared" ca="1" si="1129"/>
        <v>3</v>
      </c>
      <c r="U5130">
        <f t="shared" ca="1" si="1130"/>
        <v>0</v>
      </c>
      <c r="V5130">
        <f t="shared" ca="1" si="1131"/>
        <v>0</v>
      </c>
      <c r="W5130">
        <f t="shared" ca="1" si="1132"/>
        <v>4</v>
      </c>
      <c r="X5130">
        <f t="shared" ca="1" si="1133"/>
        <v>17</v>
      </c>
    </row>
    <row r="5131" spans="1:24" x14ac:dyDescent="0.25">
      <c r="A5131">
        <v>409537</v>
      </c>
      <c r="B5131" t="s">
        <v>17039</v>
      </c>
      <c r="C5131" t="s">
        <v>10</v>
      </c>
      <c r="D5131" t="s">
        <v>17040</v>
      </c>
      <c r="E5131" t="str">
        <f t="shared" ca="1" si="1134"/>
        <v>Everett</v>
      </c>
      <c r="F5131" t="s">
        <v>24067</v>
      </c>
      <c r="G5131">
        <f t="shared" ca="1" si="1121"/>
        <v>8616709065</v>
      </c>
      <c r="H5131" t="s">
        <v>17041</v>
      </c>
      <c r="I5131">
        <v>45661</v>
      </c>
      <c r="J5131" t="str">
        <f t="shared" ca="1" si="1122"/>
        <v>Female</v>
      </c>
      <c r="K5131">
        <f t="shared" ca="1" si="1123"/>
        <v>36</v>
      </c>
      <c r="L5131" t="str">
        <f t="shared" ca="1" si="1124"/>
        <v>Adult</v>
      </c>
      <c r="M5131" t="str">
        <f t="shared" ca="1" si="1125"/>
        <v>Yes</v>
      </c>
      <c r="N5131" t="str">
        <f t="shared" ca="1" si="1125"/>
        <v>Yes</v>
      </c>
      <c r="O5131" t="str">
        <f t="shared" ca="1" si="1125"/>
        <v>Yes</v>
      </c>
      <c r="P5131" t="str">
        <f t="shared" ca="1" si="1125"/>
        <v>Yes</v>
      </c>
      <c r="Q5131" t="str">
        <f t="shared" ca="1" si="1126"/>
        <v>No</v>
      </c>
      <c r="R5131">
        <f t="shared" ca="1" si="1127"/>
        <v>5</v>
      </c>
      <c r="S5131">
        <f t="shared" ca="1" si="1128"/>
        <v>5</v>
      </c>
      <c r="T5131">
        <f t="shared" ca="1" si="1129"/>
        <v>5</v>
      </c>
      <c r="U5131">
        <f t="shared" ca="1" si="1130"/>
        <v>3</v>
      </c>
      <c r="V5131">
        <f t="shared" ca="1" si="1131"/>
        <v>4</v>
      </c>
      <c r="W5131">
        <f t="shared" ca="1" si="1132"/>
        <v>0</v>
      </c>
      <c r="X5131">
        <f t="shared" ca="1" si="1133"/>
        <v>22</v>
      </c>
    </row>
    <row r="5132" spans="1:24" x14ac:dyDescent="0.25">
      <c r="A5132">
        <v>409591</v>
      </c>
      <c r="B5132" t="s">
        <v>17042</v>
      </c>
      <c r="C5132" t="s">
        <v>10</v>
      </c>
      <c r="D5132" t="s">
        <v>17043</v>
      </c>
      <c r="E5132" t="str">
        <f t="shared" ca="1" si="1134"/>
        <v>Canton</v>
      </c>
      <c r="F5132" t="s">
        <v>24067</v>
      </c>
      <c r="G5132">
        <f t="shared" ca="1" si="1121"/>
        <v>6890033797</v>
      </c>
      <c r="H5132" t="s">
        <v>17044</v>
      </c>
      <c r="I5132">
        <v>44074</v>
      </c>
      <c r="J5132" t="str">
        <f t="shared" ca="1" si="1122"/>
        <v>Male</v>
      </c>
      <c r="K5132">
        <f t="shared" ca="1" si="1123"/>
        <v>22</v>
      </c>
      <c r="L5132" t="str">
        <f t="shared" ca="1" si="1124"/>
        <v>Adult</v>
      </c>
      <c r="M5132" t="str">
        <f t="shared" ca="1" si="1125"/>
        <v>No</v>
      </c>
      <c r="N5132" t="str">
        <f t="shared" ca="1" si="1125"/>
        <v>Yes</v>
      </c>
      <c r="O5132" t="str">
        <f t="shared" ca="1" si="1125"/>
        <v>Yes</v>
      </c>
      <c r="P5132" t="str">
        <f t="shared" ca="1" si="1125"/>
        <v>No</v>
      </c>
      <c r="Q5132" t="str">
        <f t="shared" ca="1" si="1126"/>
        <v>Yes</v>
      </c>
      <c r="R5132">
        <f t="shared" ca="1" si="1127"/>
        <v>3</v>
      </c>
      <c r="S5132">
        <f t="shared" ca="1" si="1128"/>
        <v>3</v>
      </c>
      <c r="T5132">
        <f t="shared" ca="1" si="1129"/>
        <v>5</v>
      </c>
      <c r="U5132">
        <f t="shared" ca="1" si="1130"/>
        <v>0</v>
      </c>
      <c r="V5132">
        <f t="shared" ca="1" si="1131"/>
        <v>0</v>
      </c>
      <c r="W5132">
        <f t="shared" ca="1" si="1132"/>
        <v>4</v>
      </c>
      <c r="X5132">
        <f t="shared" ca="1" si="1133"/>
        <v>15</v>
      </c>
    </row>
    <row r="5133" spans="1:24" x14ac:dyDescent="0.25">
      <c r="A5133">
        <v>409616</v>
      </c>
      <c r="B5133" t="s">
        <v>12263</v>
      </c>
      <c r="C5133" t="s">
        <v>10</v>
      </c>
      <c r="D5133" t="s">
        <v>17045</v>
      </c>
      <c r="E5133" t="str">
        <f t="shared" ca="1" si="1134"/>
        <v>Everett</v>
      </c>
      <c r="F5133" t="s">
        <v>24067</v>
      </c>
      <c r="G5133">
        <f t="shared" ca="1" si="1121"/>
        <v>8675485991</v>
      </c>
      <c r="H5133" t="s">
        <v>17047</v>
      </c>
      <c r="I5133" t="s">
        <v>17046</v>
      </c>
      <c r="J5133" t="str">
        <f t="shared" ca="1" si="1122"/>
        <v>Male</v>
      </c>
      <c r="K5133">
        <f t="shared" ca="1" si="1123"/>
        <v>31</v>
      </c>
      <c r="L5133" t="str">
        <f t="shared" ca="1" si="1124"/>
        <v>Adult</v>
      </c>
      <c r="M5133" t="str">
        <f t="shared" ca="1" si="1125"/>
        <v>No</v>
      </c>
      <c r="N5133" t="str">
        <f t="shared" ca="1" si="1125"/>
        <v>No</v>
      </c>
      <c r="O5133" t="str">
        <f t="shared" ca="1" si="1125"/>
        <v>Yes</v>
      </c>
      <c r="P5133" t="str">
        <f t="shared" ca="1" si="1125"/>
        <v>Yes</v>
      </c>
      <c r="Q5133" t="str">
        <f t="shared" ca="1" si="1126"/>
        <v>No</v>
      </c>
      <c r="R5133">
        <f t="shared" ca="1" si="1127"/>
        <v>3</v>
      </c>
      <c r="S5133">
        <f t="shared" ca="1" si="1128"/>
        <v>3</v>
      </c>
      <c r="T5133">
        <f t="shared" ca="1" si="1129"/>
        <v>3</v>
      </c>
      <c r="U5133">
        <f t="shared" ca="1" si="1130"/>
        <v>0</v>
      </c>
      <c r="V5133">
        <f t="shared" ca="1" si="1131"/>
        <v>4</v>
      </c>
      <c r="W5133">
        <f t="shared" ca="1" si="1132"/>
        <v>0</v>
      </c>
      <c r="X5133">
        <f t="shared" ca="1" si="1133"/>
        <v>13</v>
      </c>
    </row>
    <row r="5134" spans="1:24" x14ac:dyDescent="0.25">
      <c r="A5134">
        <v>409670</v>
      </c>
      <c r="B5134" t="s">
        <v>17048</v>
      </c>
      <c r="C5134" t="s">
        <v>10</v>
      </c>
      <c r="D5134" t="s">
        <v>17049</v>
      </c>
      <c r="E5134" t="str">
        <f t="shared" ca="1" si="1134"/>
        <v>Watertown</v>
      </c>
      <c r="F5134" t="s">
        <v>24067</v>
      </c>
      <c r="G5134">
        <f t="shared" ca="1" si="1121"/>
        <v>2049964945</v>
      </c>
      <c r="H5134" t="s">
        <v>17050</v>
      </c>
      <c r="I5134">
        <v>33186</v>
      </c>
      <c r="J5134" t="str">
        <f t="shared" ca="1" si="1122"/>
        <v>Male</v>
      </c>
      <c r="K5134">
        <f t="shared" ca="1" si="1123"/>
        <v>29</v>
      </c>
      <c r="L5134" t="str">
        <f t="shared" ca="1" si="1124"/>
        <v>Adult</v>
      </c>
      <c r="M5134" t="str">
        <f t="shared" ca="1" si="1125"/>
        <v>Yes</v>
      </c>
      <c r="N5134" t="str">
        <f t="shared" ca="1" si="1125"/>
        <v>No</v>
      </c>
      <c r="O5134" t="str">
        <f t="shared" ca="1" si="1125"/>
        <v>No</v>
      </c>
      <c r="P5134" t="str">
        <f t="shared" ca="1" si="1125"/>
        <v>Yes</v>
      </c>
      <c r="Q5134" t="str">
        <f t="shared" ca="1" si="1126"/>
        <v>Yes</v>
      </c>
      <c r="R5134">
        <f t="shared" ca="1" si="1127"/>
        <v>1</v>
      </c>
      <c r="S5134">
        <f t="shared" ca="1" si="1128"/>
        <v>0</v>
      </c>
      <c r="T5134">
        <f t="shared" ca="1" si="1129"/>
        <v>0</v>
      </c>
      <c r="U5134">
        <f t="shared" ca="1" si="1130"/>
        <v>3</v>
      </c>
      <c r="V5134">
        <f t="shared" ca="1" si="1131"/>
        <v>4</v>
      </c>
      <c r="W5134">
        <f t="shared" ca="1" si="1132"/>
        <v>4</v>
      </c>
      <c r="X5134">
        <f t="shared" ca="1" si="1133"/>
        <v>12</v>
      </c>
    </row>
    <row r="5135" spans="1:24" x14ac:dyDescent="0.25">
      <c r="A5135">
        <v>409698</v>
      </c>
      <c r="B5135" t="s">
        <v>17051</v>
      </c>
      <c r="C5135" t="s">
        <v>10</v>
      </c>
      <c r="D5135" t="s">
        <v>17052</v>
      </c>
      <c r="E5135" t="str">
        <f t="shared" ca="1" si="1134"/>
        <v>Brookline</v>
      </c>
      <c r="F5135" t="s">
        <v>24067</v>
      </c>
      <c r="G5135">
        <f t="shared" ca="1" si="1121"/>
        <v>5646428125</v>
      </c>
      <c r="H5135" t="s">
        <v>17054</v>
      </c>
      <c r="I5135" t="s">
        <v>17053</v>
      </c>
      <c r="J5135" t="str">
        <f t="shared" ca="1" si="1122"/>
        <v>Female</v>
      </c>
      <c r="K5135">
        <f t="shared" ca="1" si="1123"/>
        <v>65</v>
      </c>
      <c r="L5135" t="str">
        <f t="shared" ca="1" si="1124"/>
        <v>Adult</v>
      </c>
      <c r="M5135" t="str">
        <f t="shared" ca="1" si="1125"/>
        <v>Yes</v>
      </c>
      <c r="N5135" t="str">
        <f t="shared" ca="1" si="1125"/>
        <v>Yes</v>
      </c>
      <c r="O5135" t="str">
        <f t="shared" ca="1" si="1125"/>
        <v>Yes</v>
      </c>
      <c r="P5135" t="str">
        <f t="shared" ca="1" si="1125"/>
        <v>Yes</v>
      </c>
      <c r="Q5135" t="str">
        <f t="shared" ca="1" si="1126"/>
        <v>No</v>
      </c>
      <c r="R5135">
        <f t="shared" ca="1" si="1127"/>
        <v>1</v>
      </c>
      <c r="S5135">
        <f t="shared" ca="1" si="1128"/>
        <v>0</v>
      </c>
      <c r="T5135">
        <f t="shared" ca="1" si="1129"/>
        <v>5</v>
      </c>
      <c r="U5135">
        <f t="shared" ca="1" si="1130"/>
        <v>3</v>
      </c>
      <c r="V5135">
        <f t="shared" ca="1" si="1131"/>
        <v>4</v>
      </c>
      <c r="W5135">
        <f t="shared" ca="1" si="1132"/>
        <v>0</v>
      </c>
      <c r="X5135">
        <f t="shared" ca="1" si="1133"/>
        <v>13</v>
      </c>
    </row>
    <row r="5136" spans="1:24" x14ac:dyDescent="0.25">
      <c r="A5136">
        <v>409829</v>
      </c>
      <c r="B5136" t="s">
        <v>17055</v>
      </c>
      <c r="C5136" t="s">
        <v>10</v>
      </c>
      <c r="D5136" t="s">
        <v>17056</v>
      </c>
      <c r="E5136" t="str">
        <f t="shared" ca="1" si="1134"/>
        <v>Brookline</v>
      </c>
      <c r="F5136" t="s">
        <v>24067</v>
      </c>
      <c r="G5136">
        <f t="shared" ca="1" si="1121"/>
        <v>6714945692</v>
      </c>
      <c r="H5136" t="s">
        <v>17057</v>
      </c>
      <c r="I5136">
        <v>63376</v>
      </c>
      <c r="J5136" t="str">
        <f t="shared" ca="1" si="1122"/>
        <v>Female</v>
      </c>
      <c r="K5136">
        <f t="shared" ca="1" si="1123"/>
        <v>29</v>
      </c>
      <c r="L5136" t="str">
        <f t="shared" ca="1" si="1124"/>
        <v>Adult</v>
      </c>
      <c r="M5136" t="str">
        <f t="shared" ca="1" si="1125"/>
        <v>No</v>
      </c>
      <c r="N5136" t="str">
        <f t="shared" ca="1" si="1125"/>
        <v>No</v>
      </c>
      <c r="O5136" t="str">
        <f t="shared" ca="1" si="1125"/>
        <v>No</v>
      </c>
      <c r="P5136" t="str">
        <f t="shared" ca="1" si="1125"/>
        <v>No</v>
      </c>
      <c r="Q5136" t="str">
        <f t="shared" ca="1" si="1126"/>
        <v>No</v>
      </c>
      <c r="R5136">
        <f t="shared" ca="1" si="1127"/>
        <v>5</v>
      </c>
      <c r="S5136">
        <f t="shared" ca="1" si="1128"/>
        <v>5</v>
      </c>
      <c r="T5136">
        <f t="shared" ca="1" si="1129"/>
        <v>0</v>
      </c>
      <c r="U5136">
        <f t="shared" ca="1" si="1130"/>
        <v>0</v>
      </c>
      <c r="V5136">
        <f t="shared" ca="1" si="1131"/>
        <v>0</v>
      </c>
      <c r="W5136">
        <f t="shared" ca="1" si="1132"/>
        <v>0</v>
      </c>
      <c r="X5136">
        <f t="shared" ca="1" si="1133"/>
        <v>10</v>
      </c>
    </row>
    <row r="5137" spans="1:24" x14ac:dyDescent="0.25">
      <c r="A5137">
        <v>409838</v>
      </c>
      <c r="B5137" t="s">
        <v>2155</v>
      </c>
      <c r="C5137" t="s">
        <v>10</v>
      </c>
      <c r="D5137" t="s">
        <v>17058</v>
      </c>
      <c r="E5137" t="str">
        <f t="shared" ca="1" si="1134"/>
        <v>Needham</v>
      </c>
      <c r="F5137" t="s">
        <v>24067</v>
      </c>
      <c r="G5137">
        <f t="shared" ca="1" si="1121"/>
        <v>4162375565</v>
      </c>
      <c r="H5137" t="s">
        <v>17059</v>
      </c>
      <c r="I5137">
        <v>64116</v>
      </c>
      <c r="J5137" t="str">
        <f t="shared" ca="1" si="1122"/>
        <v>Female</v>
      </c>
      <c r="K5137">
        <f t="shared" ca="1" si="1123"/>
        <v>48</v>
      </c>
      <c r="L5137" t="str">
        <f t="shared" ca="1" si="1124"/>
        <v>Adult</v>
      </c>
      <c r="M5137" t="str">
        <f t="shared" ca="1" si="1125"/>
        <v>No</v>
      </c>
      <c r="N5137" t="str">
        <f t="shared" ca="1" si="1125"/>
        <v>Yes</v>
      </c>
      <c r="O5137" t="str">
        <f t="shared" ca="1" si="1125"/>
        <v>Yes</v>
      </c>
      <c r="P5137" t="str">
        <f t="shared" ca="1" si="1125"/>
        <v>Yes</v>
      </c>
      <c r="Q5137" t="str">
        <f t="shared" ca="1" si="1126"/>
        <v>No</v>
      </c>
      <c r="R5137">
        <f t="shared" ca="1" si="1127"/>
        <v>4</v>
      </c>
      <c r="S5137">
        <f t="shared" ca="1" si="1128"/>
        <v>5</v>
      </c>
      <c r="T5137">
        <f t="shared" ca="1" si="1129"/>
        <v>5</v>
      </c>
      <c r="U5137">
        <f t="shared" ca="1" si="1130"/>
        <v>0</v>
      </c>
      <c r="V5137">
        <f t="shared" ca="1" si="1131"/>
        <v>4</v>
      </c>
      <c r="W5137">
        <f t="shared" ca="1" si="1132"/>
        <v>0</v>
      </c>
      <c r="X5137">
        <f t="shared" ca="1" si="1133"/>
        <v>18</v>
      </c>
    </row>
    <row r="5138" spans="1:24" x14ac:dyDescent="0.25">
      <c r="A5138">
        <v>409874</v>
      </c>
      <c r="B5138" t="s">
        <v>17060</v>
      </c>
      <c r="C5138" t="s">
        <v>10</v>
      </c>
      <c r="D5138" t="s">
        <v>17061</v>
      </c>
      <c r="E5138" t="str">
        <f t="shared" ca="1" si="1134"/>
        <v>Canton</v>
      </c>
      <c r="F5138" t="s">
        <v>24067</v>
      </c>
      <c r="G5138">
        <f t="shared" ca="1" si="1121"/>
        <v>1996281022</v>
      </c>
      <c r="H5138" t="s">
        <v>1259</v>
      </c>
      <c r="I5138">
        <v>93906</v>
      </c>
      <c r="J5138" t="str">
        <f t="shared" ca="1" si="1122"/>
        <v>Male</v>
      </c>
      <c r="K5138">
        <f t="shared" ca="1" si="1123"/>
        <v>22</v>
      </c>
      <c r="L5138" t="str">
        <f t="shared" ca="1" si="1124"/>
        <v>Adult</v>
      </c>
      <c r="M5138" t="str">
        <f t="shared" ca="1" si="1125"/>
        <v>No</v>
      </c>
      <c r="N5138" t="str">
        <f t="shared" ca="1" si="1125"/>
        <v>No</v>
      </c>
      <c r="O5138" t="str">
        <f t="shared" ca="1" si="1125"/>
        <v>Yes</v>
      </c>
      <c r="P5138" t="str">
        <f t="shared" ca="1" si="1125"/>
        <v>Yes</v>
      </c>
      <c r="Q5138" t="str">
        <f t="shared" ca="1" si="1126"/>
        <v>No</v>
      </c>
      <c r="R5138">
        <f t="shared" ca="1" si="1127"/>
        <v>5</v>
      </c>
      <c r="S5138">
        <f t="shared" ca="1" si="1128"/>
        <v>5</v>
      </c>
      <c r="T5138">
        <f t="shared" ca="1" si="1129"/>
        <v>3</v>
      </c>
      <c r="U5138">
        <f t="shared" ca="1" si="1130"/>
        <v>0</v>
      </c>
      <c r="V5138">
        <f t="shared" ca="1" si="1131"/>
        <v>4</v>
      </c>
      <c r="W5138">
        <f t="shared" ca="1" si="1132"/>
        <v>0</v>
      </c>
      <c r="X5138">
        <f t="shared" ca="1" si="1133"/>
        <v>17</v>
      </c>
    </row>
    <row r="5139" spans="1:24" x14ac:dyDescent="0.25">
      <c r="A5139">
        <v>410034</v>
      </c>
      <c r="B5139" t="s">
        <v>610</v>
      </c>
      <c r="C5139" t="s">
        <v>10</v>
      </c>
      <c r="D5139" t="s">
        <v>17062</v>
      </c>
      <c r="E5139" t="str">
        <f t="shared" ca="1" si="1134"/>
        <v>Boston</v>
      </c>
      <c r="F5139" t="s">
        <v>24067</v>
      </c>
      <c r="G5139">
        <f t="shared" ca="1" si="1121"/>
        <v>5037540279</v>
      </c>
      <c r="H5139" t="s">
        <v>610</v>
      </c>
      <c r="I5139">
        <v>30092</v>
      </c>
      <c r="J5139" t="str">
        <f t="shared" ca="1" si="1122"/>
        <v>Male</v>
      </c>
      <c r="K5139">
        <f t="shared" ca="1" si="1123"/>
        <v>56</v>
      </c>
      <c r="L5139" t="str">
        <f t="shared" ca="1" si="1124"/>
        <v>Adult</v>
      </c>
      <c r="M5139" t="str">
        <f t="shared" ca="1" si="1125"/>
        <v>Yes</v>
      </c>
      <c r="N5139" t="str">
        <f t="shared" ca="1" si="1125"/>
        <v>No</v>
      </c>
      <c r="O5139" t="str">
        <f t="shared" ca="1" si="1125"/>
        <v>Yes</v>
      </c>
      <c r="P5139" t="str">
        <f t="shared" ca="1" si="1125"/>
        <v>No</v>
      </c>
      <c r="Q5139" t="str">
        <f t="shared" ca="1" si="1126"/>
        <v>No</v>
      </c>
      <c r="R5139">
        <f t="shared" ca="1" si="1127"/>
        <v>1</v>
      </c>
      <c r="S5139">
        <f t="shared" ca="1" si="1128"/>
        <v>0</v>
      </c>
      <c r="T5139">
        <f t="shared" ca="1" si="1129"/>
        <v>3</v>
      </c>
      <c r="U5139">
        <f t="shared" ca="1" si="1130"/>
        <v>3</v>
      </c>
      <c r="V5139">
        <f t="shared" ca="1" si="1131"/>
        <v>0</v>
      </c>
      <c r="W5139">
        <f t="shared" ca="1" si="1132"/>
        <v>0</v>
      </c>
      <c r="X5139">
        <f t="shared" ca="1" si="1133"/>
        <v>7</v>
      </c>
    </row>
    <row r="5140" spans="1:24" x14ac:dyDescent="0.25">
      <c r="A5140">
        <v>410070</v>
      </c>
      <c r="B5140" t="s">
        <v>17063</v>
      </c>
      <c r="C5140" t="s">
        <v>10</v>
      </c>
      <c r="D5140" t="s">
        <v>17064</v>
      </c>
      <c r="E5140" t="str">
        <f t="shared" ca="1" si="1134"/>
        <v>Watertown</v>
      </c>
      <c r="F5140" t="s">
        <v>24067</v>
      </c>
      <c r="G5140">
        <f t="shared" ca="1" si="1121"/>
        <v>1809980185</v>
      </c>
      <c r="H5140" t="s">
        <v>2825</v>
      </c>
      <c r="I5140">
        <v>73149</v>
      </c>
      <c r="J5140" t="str">
        <f t="shared" ca="1" si="1122"/>
        <v>Male</v>
      </c>
      <c r="K5140">
        <f t="shared" ca="1" si="1123"/>
        <v>42</v>
      </c>
      <c r="L5140" t="str">
        <f t="shared" ca="1" si="1124"/>
        <v>Adult</v>
      </c>
      <c r="M5140" t="str">
        <f t="shared" ca="1" si="1125"/>
        <v>No</v>
      </c>
      <c r="N5140" t="str">
        <f t="shared" ca="1" si="1125"/>
        <v>Yes</v>
      </c>
      <c r="O5140" t="str">
        <f t="shared" ca="1" si="1125"/>
        <v>Yes</v>
      </c>
      <c r="P5140" t="str">
        <f t="shared" ca="1" si="1125"/>
        <v>Yes</v>
      </c>
      <c r="Q5140" t="str">
        <f t="shared" ca="1" si="1126"/>
        <v>No</v>
      </c>
      <c r="R5140">
        <f t="shared" ca="1" si="1127"/>
        <v>4</v>
      </c>
      <c r="S5140">
        <f t="shared" ca="1" si="1128"/>
        <v>5</v>
      </c>
      <c r="T5140">
        <f t="shared" ca="1" si="1129"/>
        <v>5</v>
      </c>
      <c r="U5140">
        <f t="shared" ca="1" si="1130"/>
        <v>0</v>
      </c>
      <c r="V5140">
        <f t="shared" ca="1" si="1131"/>
        <v>4</v>
      </c>
      <c r="W5140">
        <f t="shared" ca="1" si="1132"/>
        <v>0</v>
      </c>
      <c r="X5140">
        <f t="shared" ca="1" si="1133"/>
        <v>18</v>
      </c>
    </row>
    <row r="5141" spans="1:24" x14ac:dyDescent="0.25">
      <c r="A5141">
        <v>410256</v>
      </c>
      <c r="B5141" t="s">
        <v>17065</v>
      </c>
      <c r="C5141" t="s">
        <v>10</v>
      </c>
      <c r="D5141" t="s">
        <v>17066</v>
      </c>
      <c r="E5141" t="str">
        <f t="shared" ca="1" si="1134"/>
        <v>Brookline</v>
      </c>
      <c r="F5141" t="s">
        <v>24067</v>
      </c>
      <c r="G5141">
        <f t="shared" ca="1" si="1121"/>
        <v>7027986979</v>
      </c>
      <c r="H5141" t="s">
        <v>17067</v>
      </c>
      <c r="I5141">
        <v>48103</v>
      </c>
      <c r="J5141" t="str">
        <f t="shared" ca="1" si="1122"/>
        <v>Female</v>
      </c>
      <c r="K5141">
        <f t="shared" ca="1" si="1123"/>
        <v>42</v>
      </c>
      <c r="L5141" t="str">
        <f t="shared" ca="1" si="1124"/>
        <v>Adult</v>
      </c>
      <c r="M5141" t="str">
        <f t="shared" ca="1" si="1125"/>
        <v>No</v>
      </c>
      <c r="N5141" t="str">
        <f t="shared" ca="1" si="1125"/>
        <v>No</v>
      </c>
      <c r="O5141" t="str">
        <f t="shared" ca="1" si="1125"/>
        <v>Yes</v>
      </c>
      <c r="P5141" t="str">
        <f t="shared" ca="1" si="1125"/>
        <v>No</v>
      </c>
      <c r="Q5141" t="str">
        <f t="shared" ca="1" si="1126"/>
        <v>Yes</v>
      </c>
      <c r="R5141">
        <f t="shared" ca="1" si="1127"/>
        <v>3</v>
      </c>
      <c r="S5141">
        <f t="shared" ca="1" si="1128"/>
        <v>3</v>
      </c>
      <c r="T5141">
        <f t="shared" ca="1" si="1129"/>
        <v>3</v>
      </c>
      <c r="U5141">
        <f t="shared" ca="1" si="1130"/>
        <v>0</v>
      </c>
      <c r="V5141">
        <f t="shared" ca="1" si="1131"/>
        <v>0</v>
      </c>
      <c r="W5141">
        <f t="shared" ca="1" si="1132"/>
        <v>4</v>
      </c>
      <c r="X5141">
        <f t="shared" ca="1" si="1133"/>
        <v>13</v>
      </c>
    </row>
    <row r="5142" spans="1:24" x14ac:dyDescent="0.25">
      <c r="A5142">
        <v>410283</v>
      </c>
      <c r="B5142" t="s">
        <v>17068</v>
      </c>
      <c r="C5142" t="s">
        <v>10</v>
      </c>
      <c r="D5142" t="s">
        <v>17069</v>
      </c>
      <c r="E5142" t="str">
        <f t="shared" ca="1" si="1134"/>
        <v>Chelsea</v>
      </c>
      <c r="F5142" t="s">
        <v>24067</v>
      </c>
      <c r="G5142">
        <f t="shared" ca="1" si="1121"/>
        <v>1706552108</v>
      </c>
      <c r="H5142" t="s">
        <v>331</v>
      </c>
      <c r="I5142">
        <v>30319</v>
      </c>
      <c r="J5142" t="str">
        <f t="shared" ca="1" si="1122"/>
        <v>Male</v>
      </c>
      <c r="K5142">
        <f t="shared" ca="1" si="1123"/>
        <v>64</v>
      </c>
      <c r="L5142" t="str">
        <f t="shared" ca="1" si="1124"/>
        <v>Adult</v>
      </c>
      <c r="M5142" t="str">
        <f t="shared" ca="1" si="1125"/>
        <v>Yes</v>
      </c>
      <c r="N5142" t="str">
        <f t="shared" ca="1" si="1125"/>
        <v>No</v>
      </c>
      <c r="O5142" t="str">
        <f t="shared" ca="1" si="1125"/>
        <v>Yes</v>
      </c>
      <c r="P5142" t="str">
        <f t="shared" ca="1" si="1125"/>
        <v>Yes</v>
      </c>
      <c r="Q5142" t="str">
        <f t="shared" ca="1" si="1126"/>
        <v>Yes</v>
      </c>
      <c r="R5142">
        <f t="shared" ca="1" si="1127"/>
        <v>1</v>
      </c>
      <c r="S5142">
        <f t="shared" ca="1" si="1128"/>
        <v>0</v>
      </c>
      <c r="T5142">
        <f t="shared" ca="1" si="1129"/>
        <v>3</v>
      </c>
      <c r="U5142">
        <f t="shared" ca="1" si="1130"/>
        <v>3</v>
      </c>
      <c r="V5142">
        <f t="shared" ca="1" si="1131"/>
        <v>4</v>
      </c>
      <c r="W5142">
        <f t="shared" ca="1" si="1132"/>
        <v>4</v>
      </c>
      <c r="X5142">
        <f t="shared" ca="1" si="1133"/>
        <v>15</v>
      </c>
    </row>
    <row r="5143" spans="1:24" x14ac:dyDescent="0.25">
      <c r="A5143">
        <v>410496</v>
      </c>
      <c r="B5143" t="s">
        <v>17070</v>
      </c>
      <c r="C5143" t="s">
        <v>10</v>
      </c>
      <c r="D5143" t="s">
        <v>17071</v>
      </c>
      <c r="E5143" t="str">
        <f t="shared" ca="1" si="1134"/>
        <v>Chelsea</v>
      </c>
      <c r="F5143" t="s">
        <v>24067</v>
      </c>
      <c r="G5143">
        <f t="shared" ca="1" si="1121"/>
        <v>2799101068</v>
      </c>
      <c r="H5143" t="s">
        <v>8460</v>
      </c>
      <c r="I5143">
        <v>14623</v>
      </c>
      <c r="J5143" t="str">
        <f t="shared" ca="1" si="1122"/>
        <v>Male</v>
      </c>
      <c r="K5143">
        <f t="shared" ca="1" si="1123"/>
        <v>26</v>
      </c>
      <c r="L5143" t="str">
        <f t="shared" ca="1" si="1124"/>
        <v>Adult</v>
      </c>
      <c r="M5143" t="str">
        <f t="shared" ca="1" si="1125"/>
        <v>Yes</v>
      </c>
      <c r="N5143" t="str">
        <f t="shared" ca="1" si="1125"/>
        <v>Yes</v>
      </c>
      <c r="O5143" t="str">
        <f t="shared" ca="1" si="1125"/>
        <v>No</v>
      </c>
      <c r="P5143" t="str">
        <f t="shared" ca="1" si="1125"/>
        <v>Yes</v>
      </c>
      <c r="Q5143" t="str">
        <f t="shared" ca="1" si="1126"/>
        <v>No</v>
      </c>
      <c r="R5143">
        <f t="shared" ca="1" si="1127"/>
        <v>4</v>
      </c>
      <c r="S5143">
        <f t="shared" ca="1" si="1128"/>
        <v>5</v>
      </c>
      <c r="T5143">
        <f t="shared" ca="1" si="1129"/>
        <v>3</v>
      </c>
      <c r="U5143">
        <f t="shared" ca="1" si="1130"/>
        <v>3</v>
      </c>
      <c r="V5143">
        <f t="shared" ca="1" si="1131"/>
        <v>4</v>
      </c>
      <c r="W5143">
        <f t="shared" ca="1" si="1132"/>
        <v>0</v>
      </c>
      <c r="X5143">
        <f t="shared" ca="1" si="1133"/>
        <v>19</v>
      </c>
    </row>
    <row r="5144" spans="1:24" x14ac:dyDescent="0.25">
      <c r="A5144">
        <v>410502</v>
      </c>
      <c r="B5144" t="s">
        <v>17072</v>
      </c>
      <c r="C5144" t="s">
        <v>10</v>
      </c>
      <c r="D5144" t="s">
        <v>17073</v>
      </c>
      <c r="E5144" t="str">
        <f t="shared" ca="1" si="1134"/>
        <v>Watertown</v>
      </c>
      <c r="F5144" t="s">
        <v>24067</v>
      </c>
      <c r="G5144">
        <f t="shared" ca="1" si="1121"/>
        <v>2210135845</v>
      </c>
      <c r="H5144" t="s">
        <v>17074</v>
      </c>
      <c r="I5144">
        <v>91601</v>
      </c>
      <c r="J5144" t="str">
        <f t="shared" ca="1" si="1122"/>
        <v>Male</v>
      </c>
      <c r="K5144">
        <f t="shared" ca="1" si="1123"/>
        <v>42</v>
      </c>
      <c r="L5144" t="str">
        <f t="shared" ca="1" si="1124"/>
        <v>Adult</v>
      </c>
      <c r="M5144" t="str">
        <f t="shared" ca="1" si="1125"/>
        <v>No</v>
      </c>
      <c r="N5144" t="str">
        <f t="shared" ca="1" si="1125"/>
        <v>No</v>
      </c>
      <c r="O5144" t="str">
        <f t="shared" ca="1" si="1125"/>
        <v>Yes</v>
      </c>
      <c r="P5144" t="str">
        <f t="shared" ca="1" si="1125"/>
        <v>Yes</v>
      </c>
      <c r="Q5144" t="str">
        <f t="shared" ca="1" si="1126"/>
        <v>No</v>
      </c>
      <c r="R5144">
        <f t="shared" ca="1" si="1127"/>
        <v>3</v>
      </c>
      <c r="S5144">
        <f t="shared" ca="1" si="1128"/>
        <v>3</v>
      </c>
      <c r="T5144">
        <f t="shared" ca="1" si="1129"/>
        <v>3</v>
      </c>
      <c r="U5144">
        <f t="shared" ca="1" si="1130"/>
        <v>0</v>
      </c>
      <c r="V5144">
        <f t="shared" ca="1" si="1131"/>
        <v>4</v>
      </c>
      <c r="W5144">
        <f t="shared" ca="1" si="1132"/>
        <v>0</v>
      </c>
      <c r="X5144">
        <f t="shared" ca="1" si="1133"/>
        <v>13</v>
      </c>
    </row>
    <row r="5145" spans="1:24" x14ac:dyDescent="0.25">
      <c r="A5145">
        <v>410520</v>
      </c>
      <c r="B5145" t="s">
        <v>17075</v>
      </c>
      <c r="C5145" t="s">
        <v>10</v>
      </c>
      <c r="D5145" t="s">
        <v>17076</v>
      </c>
      <c r="E5145" t="str">
        <f t="shared" ca="1" si="1134"/>
        <v>Canton</v>
      </c>
      <c r="F5145" t="s">
        <v>24067</v>
      </c>
      <c r="G5145">
        <f t="shared" ca="1" si="1121"/>
        <v>7852561774</v>
      </c>
      <c r="H5145" t="s">
        <v>17078</v>
      </c>
      <c r="I5145" t="s">
        <v>17077</v>
      </c>
      <c r="J5145" t="str">
        <f t="shared" ca="1" si="1122"/>
        <v>Female</v>
      </c>
      <c r="K5145">
        <f t="shared" ca="1" si="1123"/>
        <v>37</v>
      </c>
      <c r="L5145" t="str">
        <f t="shared" ca="1" si="1124"/>
        <v>Adult</v>
      </c>
      <c r="M5145" t="str">
        <f t="shared" ca="1" si="1125"/>
        <v>Yes</v>
      </c>
      <c r="N5145" t="str">
        <f t="shared" ca="1" si="1125"/>
        <v>No</v>
      </c>
      <c r="O5145" t="str">
        <f t="shared" ca="1" si="1125"/>
        <v>No</v>
      </c>
      <c r="P5145" t="str">
        <f t="shared" ca="1" si="1125"/>
        <v>Yes</v>
      </c>
      <c r="Q5145" t="str">
        <f t="shared" ca="1" si="1126"/>
        <v>No</v>
      </c>
      <c r="R5145">
        <f t="shared" ca="1" si="1127"/>
        <v>4</v>
      </c>
      <c r="S5145">
        <f t="shared" ca="1" si="1128"/>
        <v>5</v>
      </c>
      <c r="T5145">
        <f t="shared" ca="1" si="1129"/>
        <v>0</v>
      </c>
      <c r="U5145">
        <f t="shared" ca="1" si="1130"/>
        <v>3</v>
      </c>
      <c r="V5145">
        <f t="shared" ca="1" si="1131"/>
        <v>4</v>
      </c>
      <c r="W5145">
        <f t="shared" ca="1" si="1132"/>
        <v>0</v>
      </c>
      <c r="X5145">
        <f t="shared" ca="1" si="1133"/>
        <v>16</v>
      </c>
    </row>
    <row r="5146" spans="1:24" x14ac:dyDescent="0.25">
      <c r="A5146">
        <v>410539</v>
      </c>
      <c r="B5146" t="s">
        <v>17079</v>
      </c>
      <c r="C5146" t="s">
        <v>10</v>
      </c>
      <c r="D5146" t="s">
        <v>17080</v>
      </c>
      <c r="E5146" t="str">
        <f t="shared" ca="1" si="1134"/>
        <v>Somerville</v>
      </c>
      <c r="F5146" t="s">
        <v>24067</v>
      </c>
      <c r="G5146">
        <f t="shared" ca="1" si="1121"/>
        <v>8766119057</v>
      </c>
      <c r="H5146" t="s">
        <v>371</v>
      </c>
      <c r="I5146">
        <v>80011</v>
      </c>
      <c r="J5146" t="str">
        <f t="shared" ca="1" si="1122"/>
        <v>Female</v>
      </c>
      <c r="K5146">
        <f t="shared" ca="1" si="1123"/>
        <v>27</v>
      </c>
      <c r="L5146" t="str">
        <f t="shared" ca="1" si="1124"/>
        <v>Adult</v>
      </c>
      <c r="M5146" t="str">
        <f t="shared" ca="1" si="1125"/>
        <v>Yes</v>
      </c>
      <c r="N5146" t="str">
        <f t="shared" ca="1" si="1125"/>
        <v>Yes</v>
      </c>
      <c r="O5146" t="str">
        <f t="shared" ca="1" si="1125"/>
        <v>Yes</v>
      </c>
      <c r="P5146" t="str">
        <f t="shared" ca="1" si="1125"/>
        <v>Yes</v>
      </c>
      <c r="Q5146" t="str">
        <f t="shared" ca="1" si="1126"/>
        <v>Yes</v>
      </c>
      <c r="R5146">
        <f t="shared" ca="1" si="1127"/>
        <v>4</v>
      </c>
      <c r="S5146">
        <f t="shared" ca="1" si="1128"/>
        <v>5</v>
      </c>
      <c r="T5146">
        <f t="shared" ca="1" si="1129"/>
        <v>5</v>
      </c>
      <c r="U5146">
        <f t="shared" ca="1" si="1130"/>
        <v>3</v>
      </c>
      <c r="V5146">
        <f t="shared" ca="1" si="1131"/>
        <v>4</v>
      </c>
      <c r="W5146">
        <f t="shared" ca="1" si="1132"/>
        <v>4</v>
      </c>
      <c r="X5146">
        <f t="shared" ca="1" si="1133"/>
        <v>25</v>
      </c>
    </row>
    <row r="5147" spans="1:24" x14ac:dyDescent="0.25">
      <c r="A5147">
        <v>410788</v>
      </c>
      <c r="B5147" t="s">
        <v>17081</v>
      </c>
      <c r="C5147" t="s">
        <v>10</v>
      </c>
      <c r="D5147" t="s">
        <v>17082</v>
      </c>
      <c r="E5147" t="str">
        <f t="shared" ca="1" si="1134"/>
        <v>Watertown</v>
      </c>
      <c r="F5147" t="s">
        <v>24067</v>
      </c>
      <c r="G5147">
        <f t="shared" ca="1" si="1121"/>
        <v>6723892913</v>
      </c>
      <c r="H5147" t="s">
        <v>2178</v>
      </c>
      <c r="I5147">
        <v>6105</v>
      </c>
      <c r="J5147" t="str">
        <f t="shared" ca="1" si="1122"/>
        <v>Female</v>
      </c>
      <c r="K5147">
        <f t="shared" ca="1" si="1123"/>
        <v>41</v>
      </c>
      <c r="L5147" t="str">
        <f t="shared" ca="1" si="1124"/>
        <v>Adult</v>
      </c>
      <c r="M5147" t="str">
        <f t="shared" ca="1" si="1125"/>
        <v>No</v>
      </c>
      <c r="N5147" t="str">
        <f t="shared" ca="1" si="1125"/>
        <v>Yes</v>
      </c>
      <c r="O5147" t="str">
        <f t="shared" ca="1" si="1125"/>
        <v>Yes</v>
      </c>
      <c r="P5147" t="str">
        <f t="shared" ca="1" si="1125"/>
        <v>No</v>
      </c>
      <c r="Q5147" t="str">
        <f t="shared" ca="1" si="1126"/>
        <v>Yes</v>
      </c>
      <c r="R5147">
        <f t="shared" ca="1" si="1127"/>
        <v>1</v>
      </c>
      <c r="S5147">
        <f t="shared" ca="1" si="1128"/>
        <v>0</v>
      </c>
      <c r="T5147">
        <f t="shared" ca="1" si="1129"/>
        <v>5</v>
      </c>
      <c r="U5147">
        <f t="shared" ca="1" si="1130"/>
        <v>0</v>
      </c>
      <c r="V5147">
        <f t="shared" ca="1" si="1131"/>
        <v>0</v>
      </c>
      <c r="W5147">
        <f t="shared" ca="1" si="1132"/>
        <v>4</v>
      </c>
      <c r="X5147">
        <f t="shared" ca="1" si="1133"/>
        <v>10</v>
      </c>
    </row>
    <row r="5148" spans="1:24" x14ac:dyDescent="0.25">
      <c r="A5148">
        <v>410797</v>
      </c>
      <c r="B5148" t="s">
        <v>17083</v>
      </c>
      <c r="C5148" t="s">
        <v>10</v>
      </c>
      <c r="D5148" t="s">
        <v>17084</v>
      </c>
      <c r="E5148" t="str">
        <f t="shared" ca="1" si="1134"/>
        <v>Quincy</v>
      </c>
      <c r="F5148" t="s">
        <v>24067</v>
      </c>
      <c r="G5148">
        <f t="shared" ca="1" si="1121"/>
        <v>5382239698</v>
      </c>
      <c r="H5148" t="s">
        <v>17086</v>
      </c>
      <c r="I5148" t="s">
        <v>17085</v>
      </c>
      <c r="J5148" t="str">
        <f t="shared" ca="1" si="1122"/>
        <v>Male</v>
      </c>
      <c r="K5148">
        <f t="shared" ca="1" si="1123"/>
        <v>20</v>
      </c>
      <c r="L5148" t="str">
        <f t="shared" ca="1" si="1124"/>
        <v>Adult</v>
      </c>
      <c r="M5148" t="str">
        <f t="shared" ca="1" si="1125"/>
        <v>Yes</v>
      </c>
      <c r="N5148" t="str">
        <f t="shared" ca="1" si="1125"/>
        <v>Yes</v>
      </c>
      <c r="O5148" t="str">
        <f t="shared" ca="1" si="1125"/>
        <v>Yes</v>
      </c>
      <c r="P5148" t="str">
        <f t="shared" ca="1" si="1125"/>
        <v>Yes</v>
      </c>
      <c r="Q5148" t="str">
        <f t="shared" ca="1" si="1126"/>
        <v>No</v>
      </c>
      <c r="R5148">
        <f t="shared" ca="1" si="1127"/>
        <v>1</v>
      </c>
      <c r="S5148">
        <f t="shared" ca="1" si="1128"/>
        <v>0</v>
      </c>
      <c r="T5148">
        <f t="shared" ca="1" si="1129"/>
        <v>5</v>
      </c>
      <c r="U5148">
        <f t="shared" ca="1" si="1130"/>
        <v>3</v>
      </c>
      <c r="V5148">
        <f t="shared" ca="1" si="1131"/>
        <v>4</v>
      </c>
      <c r="W5148">
        <f t="shared" ca="1" si="1132"/>
        <v>0</v>
      </c>
      <c r="X5148">
        <f t="shared" ca="1" si="1133"/>
        <v>13</v>
      </c>
    </row>
    <row r="5149" spans="1:24" x14ac:dyDescent="0.25">
      <c r="A5149">
        <v>410964</v>
      </c>
      <c r="B5149" t="s">
        <v>17087</v>
      </c>
      <c r="C5149" t="s">
        <v>10</v>
      </c>
      <c r="D5149" t="s">
        <v>17088</v>
      </c>
      <c r="E5149" t="str">
        <f t="shared" ca="1" si="1134"/>
        <v>Dedham</v>
      </c>
      <c r="F5149" t="s">
        <v>24067</v>
      </c>
      <c r="G5149">
        <f t="shared" ca="1" si="1121"/>
        <v>4201780062</v>
      </c>
      <c r="H5149" t="s">
        <v>17089</v>
      </c>
      <c r="I5149">
        <v>1876</v>
      </c>
      <c r="J5149" t="str">
        <f t="shared" ca="1" si="1122"/>
        <v>Female</v>
      </c>
      <c r="K5149">
        <f t="shared" ca="1" si="1123"/>
        <v>23</v>
      </c>
      <c r="L5149" t="str">
        <f t="shared" ca="1" si="1124"/>
        <v>Adult</v>
      </c>
      <c r="M5149" t="str">
        <f t="shared" ca="1" si="1125"/>
        <v>No</v>
      </c>
      <c r="N5149" t="str">
        <f t="shared" ca="1" si="1125"/>
        <v>Yes</v>
      </c>
      <c r="O5149" t="str">
        <f t="shared" ca="1" si="1125"/>
        <v>No</v>
      </c>
      <c r="P5149" t="str">
        <f t="shared" ca="1" si="1125"/>
        <v>No</v>
      </c>
      <c r="Q5149" t="str">
        <f t="shared" ca="1" si="1126"/>
        <v>Yes</v>
      </c>
      <c r="R5149">
        <f t="shared" ca="1" si="1127"/>
        <v>5</v>
      </c>
      <c r="S5149">
        <f t="shared" ca="1" si="1128"/>
        <v>5</v>
      </c>
      <c r="T5149">
        <f t="shared" ca="1" si="1129"/>
        <v>3</v>
      </c>
      <c r="U5149">
        <f t="shared" ca="1" si="1130"/>
        <v>0</v>
      </c>
      <c r="V5149">
        <f t="shared" ca="1" si="1131"/>
        <v>0</v>
      </c>
      <c r="W5149">
        <f t="shared" ca="1" si="1132"/>
        <v>4</v>
      </c>
      <c r="X5149">
        <f t="shared" ca="1" si="1133"/>
        <v>17</v>
      </c>
    </row>
    <row r="5150" spans="1:24" x14ac:dyDescent="0.25">
      <c r="A5150">
        <v>411055</v>
      </c>
      <c r="B5150" t="s">
        <v>17090</v>
      </c>
      <c r="C5150" t="s">
        <v>10</v>
      </c>
      <c r="D5150" t="s">
        <v>17091</v>
      </c>
      <c r="E5150" t="str">
        <f t="shared" ca="1" si="1134"/>
        <v>Quincy</v>
      </c>
      <c r="F5150" t="s">
        <v>24067</v>
      </c>
      <c r="G5150">
        <f t="shared" ca="1" si="1121"/>
        <v>2047272166</v>
      </c>
      <c r="H5150" t="s">
        <v>17092</v>
      </c>
      <c r="I5150">
        <v>30030</v>
      </c>
      <c r="J5150" t="str">
        <f t="shared" ca="1" si="1122"/>
        <v>Female</v>
      </c>
      <c r="K5150">
        <f t="shared" ca="1" si="1123"/>
        <v>17</v>
      </c>
      <c r="L5150" t="str">
        <f t="shared" ca="1" si="1124"/>
        <v>Adoloscent</v>
      </c>
      <c r="M5150" t="str">
        <f t="shared" ca="1" si="1125"/>
        <v>No</v>
      </c>
      <c r="N5150" t="str">
        <f t="shared" ca="1" si="1125"/>
        <v>No</v>
      </c>
      <c r="O5150" t="str">
        <f t="shared" ca="1" si="1125"/>
        <v>Yes</v>
      </c>
      <c r="P5150" t="str">
        <f t="shared" ca="1" si="1125"/>
        <v>No</v>
      </c>
      <c r="Q5150" t="str">
        <f t="shared" ca="1" si="1126"/>
        <v>Yes</v>
      </c>
      <c r="R5150">
        <f t="shared" ca="1" si="1127"/>
        <v>4</v>
      </c>
      <c r="S5150">
        <f t="shared" ca="1" si="1128"/>
        <v>5</v>
      </c>
      <c r="T5150">
        <f t="shared" ca="1" si="1129"/>
        <v>3</v>
      </c>
      <c r="U5150">
        <f t="shared" ca="1" si="1130"/>
        <v>0</v>
      </c>
      <c r="V5150">
        <f t="shared" ca="1" si="1131"/>
        <v>0</v>
      </c>
      <c r="W5150">
        <f t="shared" ca="1" si="1132"/>
        <v>4</v>
      </c>
      <c r="X5150">
        <f t="shared" ca="1" si="1133"/>
        <v>16</v>
      </c>
    </row>
    <row r="5151" spans="1:24" x14ac:dyDescent="0.25">
      <c r="A5151">
        <v>411374</v>
      </c>
      <c r="B5151" t="s">
        <v>17093</v>
      </c>
      <c r="C5151" t="s">
        <v>10</v>
      </c>
      <c r="D5151" t="s">
        <v>17094</v>
      </c>
      <c r="E5151" t="str">
        <f t="shared" ca="1" si="1134"/>
        <v>Canton</v>
      </c>
      <c r="F5151" t="s">
        <v>24067</v>
      </c>
      <c r="G5151">
        <f t="shared" ca="1" si="1121"/>
        <v>5232331320</v>
      </c>
      <c r="H5151" t="s">
        <v>17095</v>
      </c>
      <c r="I5151">
        <v>60603</v>
      </c>
      <c r="J5151" t="str">
        <f t="shared" ca="1" si="1122"/>
        <v>Male</v>
      </c>
      <c r="K5151">
        <f t="shared" ca="1" si="1123"/>
        <v>35</v>
      </c>
      <c r="L5151" t="str">
        <f t="shared" ca="1" si="1124"/>
        <v>Adult</v>
      </c>
      <c r="M5151" t="str">
        <f t="shared" ca="1" si="1125"/>
        <v>No</v>
      </c>
      <c r="N5151" t="str">
        <f t="shared" ca="1" si="1125"/>
        <v>Yes</v>
      </c>
      <c r="O5151" t="str">
        <f t="shared" ca="1" si="1125"/>
        <v>No</v>
      </c>
      <c r="P5151" t="str">
        <f t="shared" ca="1" si="1125"/>
        <v>No</v>
      </c>
      <c r="Q5151" t="str">
        <f t="shared" ca="1" si="1126"/>
        <v>No</v>
      </c>
      <c r="R5151">
        <f t="shared" ca="1" si="1127"/>
        <v>3</v>
      </c>
      <c r="S5151">
        <f t="shared" ca="1" si="1128"/>
        <v>3</v>
      </c>
      <c r="T5151">
        <f t="shared" ca="1" si="1129"/>
        <v>3</v>
      </c>
      <c r="U5151">
        <f t="shared" ca="1" si="1130"/>
        <v>0</v>
      </c>
      <c r="V5151">
        <f t="shared" ca="1" si="1131"/>
        <v>0</v>
      </c>
      <c r="W5151">
        <f t="shared" ca="1" si="1132"/>
        <v>0</v>
      </c>
      <c r="X5151">
        <f t="shared" ca="1" si="1133"/>
        <v>9</v>
      </c>
    </row>
    <row r="5152" spans="1:24" x14ac:dyDescent="0.25">
      <c r="A5152">
        <v>411684</v>
      </c>
      <c r="B5152" t="s">
        <v>17096</v>
      </c>
      <c r="C5152" t="s">
        <v>10</v>
      </c>
      <c r="D5152" t="s">
        <v>17097</v>
      </c>
      <c r="E5152" t="str">
        <f t="shared" ca="1" si="1134"/>
        <v>Somerville</v>
      </c>
      <c r="F5152" t="s">
        <v>24067</v>
      </c>
      <c r="G5152">
        <f t="shared" ca="1" si="1121"/>
        <v>1612609915</v>
      </c>
      <c r="H5152" t="s">
        <v>17098</v>
      </c>
      <c r="I5152">
        <v>90010</v>
      </c>
      <c r="J5152" t="str">
        <f t="shared" ca="1" si="1122"/>
        <v>Male</v>
      </c>
      <c r="K5152">
        <f t="shared" ca="1" si="1123"/>
        <v>29</v>
      </c>
      <c r="L5152" t="str">
        <f t="shared" ca="1" si="1124"/>
        <v>Adult</v>
      </c>
      <c r="M5152" t="str">
        <f t="shared" ca="1" si="1125"/>
        <v>Yes</v>
      </c>
      <c r="N5152" t="str">
        <f t="shared" ca="1" si="1125"/>
        <v>Yes</v>
      </c>
      <c r="O5152" t="str">
        <f t="shared" ca="1" si="1125"/>
        <v>No</v>
      </c>
      <c r="P5152" t="str">
        <f t="shared" ca="1" si="1125"/>
        <v>No</v>
      </c>
      <c r="Q5152" t="str">
        <f t="shared" ca="1" si="1126"/>
        <v>No</v>
      </c>
      <c r="R5152">
        <f t="shared" ca="1" si="1127"/>
        <v>1</v>
      </c>
      <c r="S5152">
        <f t="shared" ca="1" si="1128"/>
        <v>0</v>
      </c>
      <c r="T5152">
        <f t="shared" ca="1" si="1129"/>
        <v>3</v>
      </c>
      <c r="U5152">
        <f t="shared" ca="1" si="1130"/>
        <v>3</v>
      </c>
      <c r="V5152">
        <f t="shared" ca="1" si="1131"/>
        <v>0</v>
      </c>
      <c r="W5152">
        <f t="shared" ca="1" si="1132"/>
        <v>0</v>
      </c>
      <c r="X5152">
        <f t="shared" ca="1" si="1133"/>
        <v>7</v>
      </c>
    </row>
    <row r="5153" spans="1:24" x14ac:dyDescent="0.25">
      <c r="A5153">
        <v>411754</v>
      </c>
      <c r="B5153" t="s">
        <v>17099</v>
      </c>
      <c r="C5153" t="s">
        <v>10</v>
      </c>
      <c r="D5153" t="s">
        <v>17100</v>
      </c>
      <c r="E5153" t="str">
        <f t="shared" ca="1" si="1134"/>
        <v>Revere</v>
      </c>
      <c r="F5153" t="s">
        <v>24067</v>
      </c>
      <c r="G5153">
        <f t="shared" ca="1" si="1121"/>
        <v>8275762562</v>
      </c>
      <c r="H5153" t="s">
        <v>17101</v>
      </c>
      <c r="I5153">
        <v>44119</v>
      </c>
      <c r="J5153" t="str">
        <f t="shared" ca="1" si="1122"/>
        <v>Male</v>
      </c>
      <c r="K5153">
        <f t="shared" ca="1" si="1123"/>
        <v>36</v>
      </c>
      <c r="L5153" t="str">
        <f t="shared" ca="1" si="1124"/>
        <v>Adult</v>
      </c>
      <c r="M5153" t="str">
        <f t="shared" ca="1" si="1125"/>
        <v>Yes</v>
      </c>
      <c r="N5153" t="str">
        <f t="shared" ca="1" si="1125"/>
        <v>No</v>
      </c>
      <c r="O5153" t="str">
        <f t="shared" ca="1" si="1125"/>
        <v>No</v>
      </c>
      <c r="P5153" t="str">
        <f t="shared" ca="1" si="1125"/>
        <v>Yes</v>
      </c>
      <c r="Q5153" t="str">
        <f t="shared" ca="1" si="1126"/>
        <v>Yes</v>
      </c>
      <c r="R5153">
        <f t="shared" ca="1" si="1127"/>
        <v>5</v>
      </c>
      <c r="S5153">
        <f t="shared" ca="1" si="1128"/>
        <v>5</v>
      </c>
      <c r="T5153">
        <f t="shared" ca="1" si="1129"/>
        <v>0</v>
      </c>
      <c r="U5153">
        <f t="shared" ca="1" si="1130"/>
        <v>3</v>
      </c>
      <c r="V5153">
        <f t="shared" ca="1" si="1131"/>
        <v>4</v>
      </c>
      <c r="W5153">
        <f t="shared" ca="1" si="1132"/>
        <v>4</v>
      </c>
      <c r="X5153">
        <f t="shared" ca="1" si="1133"/>
        <v>21</v>
      </c>
    </row>
    <row r="5154" spans="1:24" x14ac:dyDescent="0.25">
      <c r="A5154">
        <v>412003</v>
      </c>
      <c r="B5154" t="s">
        <v>17102</v>
      </c>
      <c r="C5154" t="s">
        <v>10</v>
      </c>
      <c r="D5154" t="s">
        <v>17103</v>
      </c>
      <c r="E5154" t="str">
        <f t="shared" ca="1" si="1134"/>
        <v>Chelsea</v>
      </c>
      <c r="F5154" t="s">
        <v>24067</v>
      </c>
      <c r="G5154">
        <f t="shared" ca="1" si="1121"/>
        <v>6271097879</v>
      </c>
      <c r="H5154" t="s">
        <v>17105</v>
      </c>
      <c r="I5154" t="s">
        <v>17104</v>
      </c>
      <c r="J5154" t="str">
        <f t="shared" ca="1" si="1122"/>
        <v>Female</v>
      </c>
      <c r="K5154">
        <f t="shared" ca="1" si="1123"/>
        <v>44</v>
      </c>
      <c r="L5154" t="str">
        <f t="shared" ca="1" si="1124"/>
        <v>Adult</v>
      </c>
      <c r="M5154" t="str">
        <f t="shared" ca="1" si="1125"/>
        <v>No</v>
      </c>
      <c r="N5154" t="str">
        <f t="shared" ca="1" si="1125"/>
        <v>No</v>
      </c>
      <c r="O5154" t="str">
        <f t="shared" ca="1" si="1125"/>
        <v>Yes</v>
      </c>
      <c r="P5154" t="str">
        <f t="shared" ca="1" si="1125"/>
        <v>No</v>
      </c>
      <c r="Q5154" t="str">
        <f t="shared" ca="1" si="1126"/>
        <v>No</v>
      </c>
      <c r="R5154">
        <f t="shared" ca="1" si="1127"/>
        <v>1</v>
      </c>
      <c r="S5154">
        <f t="shared" ca="1" si="1128"/>
        <v>0</v>
      </c>
      <c r="T5154">
        <f t="shared" ca="1" si="1129"/>
        <v>3</v>
      </c>
      <c r="U5154">
        <f t="shared" ca="1" si="1130"/>
        <v>0</v>
      </c>
      <c r="V5154">
        <f t="shared" ca="1" si="1131"/>
        <v>0</v>
      </c>
      <c r="W5154">
        <f t="shared" ca="1" si="1132"/>
        <v>0</v>
      </c>
      <c r="X5154">
        <f t="shared" ca="1" si="1133"/>
        <v>4</v>
      </c>
    </row>
    <row r="5155" spans="1:24" x14ac:dyDescent="0.25">
      <c r="A5155">
        <v>412173</v>
      </c>
      <c r="B5155" t="s">
        <v>17106</v>
      </c>
      <c r="C5155" t="s">
        <v>10</v>
      </c>
      <c r="D5155" t="s">
        <v>17107</v>
      </c>
      <c r="E5155" t="str">
        <f t="shared" ca="1" si="1134"/>
        <v>Newton</v>
      </c>
      <c r="F5155" t="s">
        <v>24067</v>
      </c>
      <c r="G5155">
        <f t="shared" ca="1" si="1121"/>
        <v>6199199826</v>
      </c>
      <c r="H5155" t="s">
        <v>17108</v>
      </c>
      <c r="I5155">
        <v>33417</v>
      </c>
      <c r="J5155" t="str">
        <f t="shared" ca="1" si="1122"/>
        <v>Male</v>
      </c>
      <c r="K5155">
        <f t="shared" ca="1" si="1123"/>
        <v>41</v>
      </c>
      <c r="L5155" t="str">
        <f t="shared" ca="1" si="1124"/>
        <v>Adult</v>
      </c>
      <c r="M5155" t="str">
        <f t="shared" ca="1" si="1125"/>
        <v>No</v>
      </c>
      <c r="N5155" t="str">
        <f t="shared" ca="1" si="1125"/>
        <v>Yes</v>
      </c>
      <c r="O5155" t="str">
        <f t="shared" ca="1" si="1125"/>
        <v>No</v>
      </c>
      <c r="P5155" t="str">
        <f t="shared" ca="1" si="1125"/>
        <v>Yes</v>
      </c>
      <c r="Q5155" t="str">
        <f t="shared" ca="1" si="1126"/>
        <v>No</v>
      </c>
      <c r="R5155">
        <f t="shared" ca="1" si="1127"/>
        <v>2</v>
      </c>
      <c r="S5155">
        <f t="shared" ca="1" si="1128"/>
        <v>3</v>
      </c>
      <c r="T5155">
        <f t="shared" ca="1" si="1129"/>
        <v>3</v>
      </c>
      <c r="U5155">
        <f t="shared" ca="1" si="1130"/>
        <v>0</v>
      </c>
      <c r="V5155">
        <f t="shared" ca="1" si="1131"/>
        <v>4</v>
      </c>
      <c r="W5155">
        <f t="shared" ca="1" si="1132"/>
        <v>0</v>
      </c>
      <c r="X5155">
        <f t="shared" ca="1" si="1133"/>
        <v>12</v>
      </c>
    </row>
    <row r="5156" spans="1:24" x14ac:dyDescent="0.25">
      <c r="A5156">
        <v>412535</v>
      </c>
      <c r="B5156" t="s">
        <v>17109</v>
      </c>
      <c r="C5156" t="s">
        <v>10</v>
      </c>
      <c r="D5156" t="s">
        <v>17110</v>
      </c>
      <c r="E5156" t="str">
        <f t="shared" ca="1" si="1134"/>
        <v>Dedham</v>
      </c>
      <c r="F5156" t="s">
        <v>24067</v>
      </c>
      <c r="G5156">
        <f t="shared" ca="1" si="1121"/>
        <v>6298875473</v>
      </c>
      <c r="H5156" t="s">
        <v>17112</v>
      </c>
      <c r="I5156" t="s">
        <v>17111</v>
      </c>
      <c r="J5156" t="str">
        <f t="shared" ca="1" si="1122"/>
        <v>Female</v>
      </c>
      <c r="K5156">
        <f t="shared" ca="1" si="1123"/>
        <v>68</v>
      </c>
      <c r="L5156" t="str">
        <f t="shared" ca="1" si="1124"/>
        <v>Adult</v>
      </c>
      <c r="M5156" t="str">
        <f t="shared" ca="1" si="1125"/>
        <v>No</v>
      </c>
      <c r="N5156" t="str">
        <f t="shared" ca="1" si="1125"/>
        <v>No</v>
      </c>
      <c r="O5156" t="str">
        <f t="shared" ca="1" si="1125"/>
        <v>No</v>
      </c>
      <c r="P5156" t="str">
        <f t="shared" ca="1" si="1125"/>
        <v>No</v>
      </c>
      <c r="Q5156" t="str">
        <f t="shared" ca="1" si="1126"/>
        <v>Yes</v>
      </c>
      <c r="R5156">
        <f t="shared" ca="1" si="1127"/>
        <v>4</v>
      </c>
      <c r="S5156">
        <f t="shared" ca="1" si="1128"/>
        <v>5</v>
      </c>
      <c r="T5156">
        <f t="shared" ca="1" si="1129"/>
        <v>0</v>
      </c>
      <c r="U5156">
        <f t="shared" ca="1" si="1130"/>
        <v>0</v>
      </c>
      <c r="V5156">
        <f t="shared" ca="1" si="1131"/>
        <v>0</v>
      </c>
      <c r="W5156">
        <f t="shared" ca="1" si="1132"/>
        <v>4</v>
      </c>
      <c r="X5156">
        <f t="shared" ca="1" si="1133"/>
        <v>13</v>
      </c>
    </row>
    <row r="5157" spans="1:24" x14ac:dyDescent="0.25">
      <c r="A5157">
        <v>412544</v>
      </c>
      <c r="B5157" t="s">
        <v>17113</v>
      </c>
      <c r="C5157" t="s">
        <v>10</v>
      </c>
      <c r="D5157" t="s">
        <v>17114</v>
      </c>
      <c r="E5157" t="str">
        <f t="shared" ca="1" si="1134"/>
        <v>Revere</v>
      </c>
      <c r="F5157" t="s">
        <v>24067</v>
      </c>
      <c r="G5157">
        <f t="shared" ca="1" si="1121"/>
        <v>1979265447</v>
      </c>
      <c r="H5157" t="s">
        <v>17115</v>
      </c>
      <c r="I5157">
        <v>14617</v>
      </c>
      <c r="J5157" t="str">
        <f t="shared" ca="1" si="1122"/>
        <v>Female</v>
      </c>
      <c r="K5157">
        <f t="shared" ca="1" si="1123"/>
        <v>47</v>
      </c>
      <c r="L5157" t="str">
        <f t="shared" ca="1" si="1124"/>
        <v>Adult</v>
      </c>
      <c r="M5157" t="str">
        <f t="shared" ca="1" si="1125"/>
        <v>No</v>
      </c>
      <c r="N5157" t="str">
        <f t="shared" ca="1" si="1125"/>
        <v>No</v>
      </c>
      <c r="O5157" t="str">
        <f t="shared" ca="1" si="1125"/>
        <v>No</v>
      </c>
      <c r="P5157" t="str">
        <f t="shared" ca="1" si="1125"/>
        <v>No</v>
      </c>
      <c r="Q5157" t="str">
        <f t="shared" ca="1" si="1126"/>
        <v>Yes</v>
      </c>
      <c r="R5157">
        <f t="shared" ca="1" si="1127"/>
        <v>2</v>
      </c>
      <c r="S5157">
        <f t="shared" ca="1" si="1128"/>
        <v>3</v>
      </c>
      <c r="T5157">
        <f t="shared" ca="1" si="1129"/>
        <v>0</v>
      </c>
      <c r="U5157">
        <f t="shared" ca="1" si="1130"/>
        <v>0</v>
      </c>
      <c r="V5157">
        <f t="shared" ca="1" si="1131"/>
        <v>0</v>
      </c>
      <c r="W5157">
        <f t="shared" ca="1" si="1132"/>
        <v>4</v>
      </c>
      <c r="X5157">
        <f t="shared" ca="1" si="1133"/>
        <v>9</v>
      </c>
    </row>
    <row r="5158" spans="1:24" x14ac:dyDescent="0.25">
      <c r="A5158">
        <v>412599</v>
      </c>
      <c r="B5158" t="s">
        <v>17116</v>
      </c>
      <c r="C5158" t="s">
        <v>10</v>
      </c>
      <c r="D5158" t="s">
        <v>17117</v>
      </c>
      <c r="E5158" t="str">
        <f t="shared" ca="1" si="1134"/>
        <v>Newton</v>
      </c>
      <c r="F5158" t="s">
        <v>24067</v>
      </c>
      <c r="G5158">
        <f t="shared" ca="1" si="1121"/>
        <v>1516593002</v>
      </c>
      <c r="H5158" t="s">
        <v>17118</v>
      </c>
      <c r="I5158">
        <v>38132</v>
      </c>
      <c r="J5158" t="str">
        <f t="shared" ca="1" si="1122"/>
        <v>Female</v>
      </c>
      <c r="K5158">
        <f t="shared" ca="1" si="1123"/>
        <v>40</v>
      </c>
      <c r="L5158" t="str">
        <f t="shared" ca="1" si="1124"/>
        <v>Adult</v>
      </c>
      <c r="M5158" t="str">
        <f t="shared" ca="1" si="1125"/>
        <v>Yes</v>
      </c>
      <c r="N5158" t="str">
        <f t="shared" ca="1" si="1125"/>
        <v>Yes</v>
      </c>
      <c r="O5158" t="str">
        <f t="shared" ca="1" si="1125"/>
        <v>Yes</v>
      </c>
      <c r="P5158" t="str">
        <f t="shared" ca="1" si="1125"/>
        <v>No</v>
      </c>
      <c r="Q5158" t="str">
        <f t="shared" ca="1" si="1126"/>
        <v>No</v>
      </c>
      <c r="R5158">
        <f t="shared" ca="1" si="1127"/>
        <v>4</v>
      </c>
      <c r="S5158">
        <f t="shared" ca="1" si="1128"/>
        <v>5</v>
      </c>
      <c r="T5158">
        <f t="shared" ca="1" si="1129"/>
        <v>5</v>
      </c>
      <c r="U5158">
        <f t="shared" ca="1" si="1130"/>
        <v>3</v>
      </c>
      <c r="V5158">
        <f t="shared" ca="1" si="1131"/>
        <v>0</v>
      </c>
      <c r="W5158">
        <f t="shared" ca="1" si="1132"/>
        <v>0</v>
      </c>
      <c r="X5158">
        <f t="shared" ca="1" si="1133"/>
        <v>17</v>
      </c>
    </row>
    <row r="5159" spans="1:24" x14ac:dyDescent="0.25">
      <c r="A5159">
        <v>412650</v>
      </c>
      <c r="B5159" t="s">
        <v>17119</v>
      </c>
      <c r="C5159" t="s">
        <v>10</v>
      </c>
      <c r="D5159" t="s">
        <v>17120</v>
      </c>
      <c r="E5159" t="str">
        <f t="shared" ca="1" si="1134"/>
        <v>Newton</v>
      </c>
      <c r="F5159" t="s">
        <v>24067</v>
      </c>
      <c r="G5159">
        <f t="shared" ca="1" si="1121"/>
        <v>4311524585</v>
      </c>
      <c r="H5159" t="s">
        <v>17121</v>
      </c>
      <c r="I5159">
        <v>60457</v>
      </c>
      <c r="J5159" t="str">
        <f t="shared" ca="1" si="1122"/>
        <v>Male</v>
      </c>
      <c r="K5159">
        <f t="shared" ca="1" si="1123"/>
        <v>65</v>
      </c>
      <c r="L5159" t="str">
        <f t="shared" ca="1" si="1124"/>
        <v>Adult</v>
      </c>
      <c r="M5159" t="str">
        <f t="shared" ca="1" si="1125"/>
        <v>No</v>
      </c>
      <c r="N5159" t="str">
        <f t="shared" ca="1" si="1125"/>
        <v>No</v>
      </c>
      <c r="O5159" t="str">
        <f t="shared" ca="1" si="1125"/>
        <v>Yes</v>
      </c>
      <c r="P5159" t="str">
        <f t="shared" ca="1" si="1125"/>
        <v>No</v>
      </c>
      <c r="Q5159" t="str">
        <f t="shared" ca="1" si="1126"/>
        <v>Yes</v>
      </c>
      <c r="R5159">
        <f t="shared" ca="1" si="1127"/>
        <v>3</v>
      </c>
      <c r="S5159">
        <f t="shared" ca="1" si="1128"/>
        <v>3</v>
      </c>
      <c r="T5159">
        <f t="shared" ca="1" si="1129"/>
        <v>3</v>
      </c>
      <c r="U5159">
        <f t="shared" ca="1" si="1130"/>
        <v>0</v>
      </c>
      <c r="V5159">
        <f t="shared" ca="1" si="1131"/>
        <v>0</v>
      </c>
      <c r="W5159">
        <f t="shared" ca="1" si="1132"/>
        <v>4</v>
      </c>
      <c r="X5159">
        <f t="shared" ca="1" si="1133"/>
        <v>13</v>
      </c>
    </row>
    <row r="5160" spans="1:24" x14ac:dyDescent="0.25">
      <c r="A5160">
        <v>413176</v>
      </c>
      <c r="B5160" t="s">
        <v>17122</v>
      </c>
      <c r="C5160" t="s">
        <v>10</v>
      </c>
      <c r="D5160" t="s">
        <v>17123</v>
      </c>
      <c r="E5160" t="str">
        <f t="shared" ca="1" si="1134"/>
        <v>Revere</v>
      </c>
      <c r="F5160" t="s">
        <v>24067</v>
      </c>
      <c r="G5160">
        <f t="shared" ca="1" si="1121"/>
        <v>9485553216</v>
      </c>
      <c r="H5160" t="s">
        <v>17124</v>
      </c>
      <c r="I5160">
        <v>25901</v>
      </c>
      <c r="J5160" t="str">
        <f t="shared" ca="1" si="1122"/>
        <v>Female</v>
      </c>
      <c r="K5160">
        <f t="shared" ca="1" si="1123"/>
        <v>44</v>
      </c>
      <c r="L5160" t="str">
        <f t="shared" ca="1" si="1124"/>
        <v>Adult</v>
      </c>
      <c r="M5160" t="str">
        <f t="shared" ca="1" si="1125"/>
        <v>Yes</v>
      </c>
      <c r="N5160" t="str">
        <f t="shared" ca="1" si="1125"/>
        <v>No</v>
      </c>
      <c r="O5160" t="str">
        <f t="shared" ca="1" si="1125"/>
        <v>No</v>
      </c>
      <c r="P5160" t="str">
        <f t="shared" ca="1" si="1125"/>
        <v>Yes</v>
      </c>
      <c r="Q5160" t="str">
        <f t="shared" ca="1" si="1126"/>
        <v>Yes</v>
      </c>
      <c r="R5160">
        <f t="shared" ca="1" si="1127"/>
        <v>2</v>
      </c>
      <c r="S5160">
        <f t="shared" ca="1" si="1128"/>
        <v>3</v>
      </c>
      <c r="T5160">
        <f t="shared" ca="1" si="1129"/>
        <v>0</v>
      </c>
      <c r="U5160">
        <f t="shared" ca="1" si="1130"/>
        <v>3</v>
      </c>
      <c r="V5160">
        <f t="shared" ca="1" si="1131"/>
        <v>4</v>
      </c>
      <c r="W5160">
        <f t="shared" ca="1" si="1132"/>
        <v>4</v>
      </c>
      <c r="X5160">
        <f t="shared" ca="1" si="1133"/>
        <v>16</v>
      </c>
    </row>
    <row r="5161" spans="1:24" x14ac:dyDescent="0.25">
      <c r="A5161">
        <v>413343</v>
      </c>
      <c r="B5161" t="s">
        <v>17125</v>
      </c>
      <c r="C5161" t="s">
        <v>10</v>
      </c>
      <c r="D5161" t="s">
        <v>17126</v>
      </c>
      <c r="E5161" t="str">
        <f t="shared" ca="1" si="1134"/>
        <v>Cambridge</v>
      </c>
      <c r="F5161" t="s">
        <v>24067</v>
      </c>
      <c r="G5161">
        <f t="shared" ca="1" si="1121"/>
        <v>9358111961</v>
      </c>
      <c r="H5161" t="s">
        <v>17127</v>
      </c>
      <c r="I5161">
        <v>98902</v>
      </c>
      <c r="J5161" t="str">
        <f t="shared" ca="1" si="1122"/>
        <v>Male</v>
      </c>
      <c r="K5161">
        <f t="shared" ca="1" si="1123"/>
        <v>49</v>
      </c>
      <c r="L5161" t="str">
        <f t="shared" ca="1" si="1124"/>
        <v>Adult</v>
      </c>
      <c r="M5161" t="str">
        <f t="shared" ca="1" si="1125"/>
        <v>No</v>
      </c>
      <c r="N5161" t="str">
        <f t="shared" ca="1" si="1125"/>
        <v>Yes</v>
      </c>
      <c r="O5161" t="str">
        <f t="shared" ca="1" si="1125"/>
        <v>No</v>
      </c>
      <c r="P5161" t="str">
        <f t="shared" ca="1" si="1125"/>
        <v>Yes</v>
      </c>
      <c r="Q5161" t="str">
        <f t="shared" ca="1" si="1126"/>
        <v>Yes</v>
      </c>
      <c r="R5161">
        <f t="shared" ca="1" si="1127"/>
        <v>2</v>
      </c>
      <c r="S5161">
        <f t="shared" ca="1" si="1128"/>
        <v>3</v>
      </c>
      <c r="T5161">
        <f t="shared" ca="1" si="1129"/>
        <v>3</v>
      </c>
      <c r="U5161">
        <f t="shared" ca="1" si="1130"/>
        <v>0</v>
      </c>
      <c r="V5161">
        <f t="shared" ca="1" si="1131"/>
        <v>4</v>
      </c>
      <c r="W5161">
        <f t="shared" ca="1" si="1132"/>
        <v>4</v>
      </c>
      <c r="X5161">
        <f t="shared" ca="1" si="1133"/>
        <v>16</v>
      </c>
    </row>
    <row r="5162" spans="1:24" x14ac:dyDescent="0.25">
      <c r="A5162">
        <v>413413</v>
      </c>
      <c r="B5162" t="s">
        <v>17128</v>
      </c>
      <c r="C5162" t="s">
        <v>10</v>
      </c>
      <c r="D5162" t="s">
        <v>17129</v>
      </c>
      <c r="E5162" t="str">
        <f t="shared" ca="1" si="1134"/>
        <v>Somerville</v>
      </c>
      <c r="F5162" t="s">
        <v>24067</v>
      </c>
      <c r="G5162">
        <f t="shared" ca="1" si="1121"/>
        <v>7075788818</v>
      </c>
      <c r="H5162" t="s">
        <v>17131</v>
      </c>
      <c r="I5162" t="s">
        <v>17130</v>
      </c>
      <c r="J5162" t="str">
        <f t="shared" ca="1" si="1122"/>
        <v>Female</v>
      </c>
      <c r="K5162">
        <f t="shared" ca="1" si="1123"/>
        <v>58</v>
      </c>
      <c r="L5162" t="str">
        <f t="shared" ca="1" si="1124"/>
        <v>Adult</v>
      </c>
      <c r="M5162" t="str">
        <f t="shared" ca="1" si="1125"/>
        <v>Yes</v>
      </c>
      <c r="N5162" t="str">
        <f t="shared" ca="1" si="1125"/>
        <v>No</v>
      </c>
      <c r="O5162" t="str">
        <f t="shared" ca="1" si="1125"/>
        <v>Yes</v>
      </c>
      <c r="P5162" t="str">
        <f t="shared" ca="1" si="1125"/>
        <v>Yes</v>
      </c>
      <c r="Q5162" t="str">
        <f t="shared" ca="1" si="1126"/>
        <v>Yes</v>
      </c>
      <c r="R5162">
        <f t="shared" ca="1" si="1127"/>
        <v>2</v>
      </c>
      <c r="S5162">
        <f t="shared" ca="1" si="1128"/>
        <v>3</v>
      </c>
      <c r="T5162">
        <f t="shared" ca="1" si="1129"/>
        <v>3</v>
      </c>
      <c r="U5162">
        <f t="shared" ca="1" si="1130"/>
        <v>3</v>
      </c>
      <c r="V5162">
        <f t="shared" ca="1" si="1131"/>
        <v>4</v>
      </c>
      <c r="W5162">
        <f t="shared" ca="1" si="1132"/>
        <v>4</v>
      </c>
      <c r="X5162">
        <f t="shared" ca="1" si="1133"/>
        <v>19</v>
      </c>
    </row>
    <row r="5163" spans="1:24" x14ac:dyDescent="0.25">
      <c r="A5163">
        <v>413617</v>
      </c>
      <c r="B5163" t="s">
        <v>17132</v>
      </c>
      <c r="C5163" t="s">
        <v>10</v>
      </c>
      <c r="D5163" t="s">
        <v>17133</v>
      </c>
      <c r="E5163" t="str">
        <f t="shared" ca="1" si="1134"/>
        <v xml:space="preserve"> Milton</v>
      </c>
      <c r="F5163" t="s">
        <v>24067</v>
      </c>
      <c r="G5163">
        <f t="shared" ca="1" si="1121"/>
        <v>6350269175</v>
      </c>
      <c r="H5163" t="s">
        <v>17135</v>
      </c>
      <c r="I5163" t="s">
        <v>17134</v>
      </c>
      <c r="J5163" t="str">
        <f t="shared" ca="1" si="1122"/>
        <v>Female</v>
      </c>
      <c r="K5163">
        <f t="shared" ca="1" si="1123"/>
        <v>48</v>
      </c>
      <c r="L5163" t="str">
        <f t="shared" ca="1" si="1124"/>
        <v>Adult</v>
      </c>
      <c r="M5163" t="str">
        <f t="shared" ca="1" si="1125"/>
        <v>No</v>
      </c>
      <c r="N5163" t="str">
        <f t="shared" ca="1" si="1125"/>
        <v>Yes</v>
      </c>
      <c r="O5163" t="str">
        <f t="shared" ca="1" si="1125"/>
        <v>No</v>
      </c>
      <c r="P5163" t="str">
        <f t="shared" ca="1" si="1125"/>
        <v>Yes</v>
      </c>
      <c r="Q5163" t="str">
        <f t="shared" ca="1" si="1126"/>
        <v>Yes</v>
      </c>
      <c r="R5163">
        <f t="shared" ca="1" si="1127"/>
        <v>1</v>
      </c>
      <c r="S5163">
        <f t="shared" ca="1" si="1128"/>
        <v>0</v>
      </c>
      <c r="T5163">
        <f t="shared" ca="1" si="1129"/>
        <v>3</v>
      </c>
      <c r="U5163">
        <f t="shared" ca="1" si="1130"/>
        <v>0</v>
      </c>
      <c r="V5163">
        <f t="shared" ca="1" si="1131"/>
        <v>4</v>
      </c>
      <c r="W5163">
        <f t="shared" ca="1" si="1132"/>
        <v>4</v>
      </c>
      <c r="X5163">
        <f t="shared" ca="1" si="1133"/>
        <v>12</v>
      </c>
    </row>
    <row r="5164" spans="1:24" x14ac:dyDescent="0.25">
      <c r="A5164">
        <v>413626</v>
      </c>
      <c r="B5164" t="s">
        <v>17136</v>
      </c>
      <c r="C5164" t="s">
        <v>10</v>
      </c>
      <c r="D5164" t="s">
        <v>17137</v>
      </c>
      <c r="E5164" t="str">
        <f t="shared" ca="1" si="1134"/>
        <v>Canton</v>
      </c>
      <c r="F5164" t="s">
        <v>24067</v>
      </c>
      <c r="G5164">
        <f t="shared" ca="1" si="1121"/>
        <v>6796186780</v>
      </c>
      <c r="H5164" t="s">
        <v>17138</v>
      </c>
      <c r="I5164">
        <v>56633</v>
      </c>
      <c r="J5164" t="str">
        <f t="shared" ca="1" si="1122"/>
        <v>Male</v>
      </c>
      <c r="K5164">
        <f t="shared" ca="1" si="1123"/>
        <v>68</v>
      </c>
      <c r="L5164" t="str">
        <f t="shared" ca="1" si="1124"/>
        <v>Adult</v>
      </c>
      <c r="M5164" t="str">
        <f t="shared" ca="1" si="1125"/>
        <v>No</v>
      </c>
      <c r="N5164" t="str">
        <f t="shared" ca="1" si="1125"/>
        <v>Yes</v>
      </c>
      <c r="O5164" t="str">
        <f t="shared" ca="1" si="1125"/>
        <v>No</v>
      </c>
      <c r="P5164" t="str">
        <f t="shared" ca="1" si="1125"/>
        <v>No</v>
      </c>
      <c r="Q5164" t="str">
        <f t="shared" ca="1" si="1126"/>
        <v>No</v>
      </c>
      <c r="R5164">
        <f t="shared" ca="1" si="1127"/>
        <v>1</v>
      </c>
      <c r="S5164">
        <f t="shared" ca="1" si="1128"/>
        <v>0</v>
      </c>
      <c r="T5164">
        <f t="shared" ca="1" si="1129"/>
        <v>3</v>
      </c>
      <c r="U5164">
        <f t="shared" ca="1" si="1130"/>
        <v>0</v>
      </c>
      <c r="V5164">
        <f t="shared" ca="1" si="1131"/>
        <v>0</v>
      </c>
      <c r="W5164">
        <f t="shared" ca="1" si="1132"/>
        <v>0</v>
      </c>
      <c r="X5164">
        <f t="shared" ca="1" si="1133"/>
        <v>4</v>
      </c>
    </row>
    <row r="5165" spans="1:24" x14ac:dyDescent="0.25">
      <c r="A5165">
        <v>413635</v>
      </c>
      <c r="B5165" t="s">
        <v>17139</v>
      </c>
      <c r="C5165" t="s">
        <v>10</v>
      </c>
      <c r="D5165" t="s">
        <v>17140</v>
      </c>
      <c r="E5165" t="str">
        <f t="shared" ca="1" si="1134"/>
        <v>Chelsea</v>
      </c>
      <c r="F5165" t="s">
        <v>24067</v>
      </c>
      <c r="G5165">
        <f t="shared" ca="1" si="1121"/>
        <v>5619651327</v>
      </c>
      <c r="H5165" t="s">
        <v>371</v>
      </c>
      <c r="I5165">
        <v>95827</v>
      </c>
      <c r="J5165" t="str">
        <f t="shared" ca="1" si="1122"/>
        <v>Male</v>
      </c>
      <c r="K5165">
        <f t="shared" ca="1" si="1123"/>
        <v>38</v>
      </c>
      <c r="L5165" t="str">
        <f t="shared" ca="1" si="1124"/>
        <v>Adult</v>
      </c>
      <c r="M5165" t="str">
        <f t="shared" ca="1" si="1125"/>
        <v>Yes</v>
      </c>
      <c r="N5165" t="str">
        <f t="shared" ca="1" si="1125"/>
        <v>Yes</v>
      </c>
      <c r="O5165" t="str">
        <f t="shared" ca="1" si="1125"/>
        <v>Yes</v>
      </c>
      <c r="P5165" t="str">
        <f t="shared" ca="1" si="1125"/>
        <v>Yes</v>
      </c>
      <c r="Q5165" t="str">
        <f t="shared" ca="1" si="1126"/>
        <v>Yes</v>
      </c>
      <c r="R5165">
        <f t="shared" ca="1" si="1127"/>
        <v>3</v>
      </c>
      <c r="S5165">
        <f t="shared" ca="1" si="1128"/>
        <v>3</v>
      </c>
      <c r="T5165">
        <f t="shared" ca="1" si="1129"/>
        <v>5</v>
      </c>
      <c r="U5165">
        <f t="shared" ca="1" si="1130"/>
        <v>3</v>
      </c>
      <c r="V5165">
        <f t="shared" ca="1" si="1131"/>
        <v>4</v>
      </c>
      <c r="W5165">
        <f t="shared" ca="1" si="1132"/>
        <v>4</v>
      </c>
      <c r="X5165">
        <f t="shared" ca="1" si="1133"/>
        <v>22</v>
      </c>
    </row>
    <row r="5166" spans="1:24" x14ac:dyDescent="0.25">
      <c r="A5166">
        <v>413644</v>
      </c>
      <c r="B5166" t="s">
        <v>17141</v>
      </c>
      <c r="C5166" t="s">
        <v>10</v>
      </c>
      <c r="D5166" t="s">
        <v>17142</v>
      </c>
      <c r="E5166" t="str">
        <f t="shared" ca="1" si="1134"/>
        <v>Boston</v>
      </c>
      <c r="F5166" t="s">
        <v>24067</v>
      </c>
      <c r="G5166">
        <f t="shared" ca="1" si="1121"/>
        <v>2950502490</v>
      </c>
      <c r="H5166" t="s">
        <v>15876</v>
      </c>
      <c r="I5166">
        <v>87109</v>
      </c>
      <c r="J5166" t="str">
        <f t="shared" ca="1" si="1122"/>
        <v>Female</v>
      </c>
      <c r="K5166">
        <f t="shared" ca="1" si="1123"/>
        <v>25</v>
      </c>
      <c r="L5166" t="str">
        <f t="shared" ca="1" si="1124"/>
        <v>Adult</v>
      </c>
      <c r="M5166" t="str">
        <f t="shared" ca="1" si="1125"/>
        <v>No</v>
      </c>
      <c r="N5166" t="str">
        <f t="shared" ca="1" si="1125"/>
        <v>Yes</v>
      </c>
      <c r="O5166" t="str">
        <f t="shared" ca="1" si="1125"/>
        <v>No</v>
      </c>
      <c r="P5166" t="str">
        <f t="shared" ca="1" si="1125"/>
        <v>Yes</v>
      </c>
      <c r="Q5166" t="str">
        <f t="shared" ca="1" si="1126"/>
        <v>No</v>
      </c>
      <c r="R5166">
        <f t="shared" ca="1" si="1127"/>
        <v>1</v>
      </c>
      <c r="S5166">
        <f t="shared" ca="1" si="1128"/>
        <v>0</v>
      </c>
      <c r="T5166">
        <f t="shared" ca="1" si="1129"/>
        <v>3</v>
      </c>
      <c r="U5166">
        <f t="shared" ca="1" si="1130"/>
        <v>0</v>
      </c>
      <c r="V5166">
        <f t="shared" ca="1" si="1131"/>
        <v>4</v>
      </c>
      <c r="W5166">
        <f t="shared" ca="1" si="1132"/>
        <v>0</v>
      </c>
      <c r="X5166">
        <f t="shared" ca="1" si="1133"/>
        <v>8</v>
      </c>
    </row>
    <row r="5167" spans="1:24" x14ac:dyDescent="0.25">
      <c r="A5167">
        <v>413680</v>
      </c>
      <c r="B5167" t="s">
        <v>17143</v>
      </c>
      <c r="C5167" t="s">
        <v>10</v>
      </c>
      <c r="D5167" t="s">
        <v>17144</v>
      </c>
      <c r="E5167" t="str">
        <f t="shared" ca="1" si="1134"/>
        <v>Watertown</v>
      </c>
      <c r="F5167" t="s">
        <v>24067</v>
      </c>
      <c r="G5167">
        <f t="shared" ca="1" si="1121"/>
        <v>6319832449</v>
      </c>
      <c r="H5167" t="s">
        <v>17146</v>
      </c>
      <c r="I5167" t="s">
        <v>17145</v>
      </c>
      <c r="J5167" t="str">
        <f t="shared" ca="1" si="1122"/>
        <v>Female</v>
      </c>
      <c r="K5167">
        <f t="shared" ca="1" si="1123"/>
        <v>32</v>
      </c>
      <c r="L5167" t="str">
        <f t="shared" ca="1" si="1124"/>
        <v>Adult</v>
      </c>
      <c r="M5167" t="str">
        <f t="shared" ca="1" si="1125"/>
        <v>Yes</v>
      </c>
      <c r="N5167" t="str">
        <f t="shared" ca="1" si="1125"/>
        <v>Yes</v>
      </c>
      <c r="O5167" t="str">
        <f t="shared" ca="1" si="1125"/>
        <v>No</v>
      </c>
      <c r="P5167" t="str">
        <f t="shared" ca="1" si="1125"/>
        <v>Yes</v>
      </c>
      <c r="Q5167" t="str">
        <f t="shared" ca="1" si="1126"/>
        <v>Yes</v>
      </c>
      <c r="R5167">
        <f t="shared" ca="1" si="1127"/>
        <v>5</v>
      </c>
      <c r="S5167">
        <f t="shared" ca="1" si="1128"/>
        <v>5</v>
      </c>
      <c r="T5167">
        <f t="shared" ca="1" si="1129"/>
        <v>3</v>
      </c>
      <c r="U5167">
        <f t="shared" ca="1" si="1130"/>
        <v>3</v>
      </c>
      <c r="V5167">
        <f t="shared" ca="1" si="1131"/>
        <v>4</v>
      </c>
      <c r="W5167">
        <f t="shared" ca="1" si="1132"/>
        <v>4</v>
      </c>
      <c r="X5167">
        <f t="shared" ca="1" si="1133"/>
        <v>24</v>
      </c>
    </row>
    <row r="5168" spans="1:24" x14ac:dyDescent="0.25">
      <c r="A5168">
        <v>413778</v>
      </c>
      <c r="B5168" t="s">
        <v>2480</v>
      </c>
      <c r="C5168" t="s">
        <v>10</v>
      </c>
      <c r="D5168" t="s">
        <v>17147</v>
      </c>
      <c r="E5168" t="str">
        <f t="shared" ca="1" si="1134"/>
        <v>Everett</v>
      </c>
      <c r="F5168" t="s">
        <v>24067</v>
      </c>
      <c r="G5168">
        <f t="shared" ca="1" si="1121"/>
        <v>4837156318</v>
      </c>
      <c r="H5168" t="s">
        <v>2482</v>
      </c>
      <c r="I5168">
        <v>6705</v>
      </c>
      <c r="J5168" t="str">
        <f t="shared" ca="1" si="1122"/>
        <v>Male</v>
      </c>
      <c r="K5168">
        <f t="shared" ca="1" si="1123"/>
        <v>66</v>
      </c>
      <c r="L5168" t="str">
        <f t="shared" ca="1" si="1124"/>
        <v>Adult</v>
      </c>
      <c r="M5168" t="str">
        <f t="shared" ca="1" si="1125"/>
        <v>Yes</v>
      </c>
      <c r="N5168" t="str">
        <f t="shared" ca="1" si="1125"/>
        <v>Yes</v>
      </c>
      <c r="O5168" t="str">
        <f t="shared" ca="1" si="1125"/>
        <v>Yes</v>
      </c>
      <c r="P5168" t="str">
        <f t="shared" ca="1" si="1125"/>
        <v>No</v>
      </c>
      <c r="Q5168" t="str">
        <f t="shared" ca="1" si="1126"/>
        <v>No</v>
      </c>
      <c r="R5168">
        <f t="shared" ca="1" si="1127"/>
        <v>2</v>
      </c>
      <c r="S5168">
        <f t="shared" ca="1" si="1128"/>
        <v>3</v>
      </c>
      <c r="T5168">
        <f t="shared" ca="1" si="1129"/>
        <v>5</v>
      </c>
      <c r="U5168">
        <f t="shared" ca="1" si="1130"/>
        <v>3</v>
      </c>
      <c r="V5168">
        <f t="shared" ca="1" si="1131"/>
        <v>0</v>
      </c>
      <c r="W5168">
        <f t="shared" ca="1" si="1132"/>
        <v>0</v>
      </c>
      <c r="X5168">
        <f t="shared" ca="1" si="1133"/>
        <v>13</v>
      </c>
    </row>
    <row r="5169" spans="1:24" x14ac:dyDescent="0.25">
      <c r="A5169">
        <v>413802</v>
      </c>
      <c r="B5169" t="s">
        <v>17148</v>
      </c>
      <c r="C5169" t="s">
        <v>10</v>
      </c>
      <c r="D5169" t="s">
        <v>17149</v>
      </c>
      <c r="E5169" t="str">
        <f t="shared" ca="1" si="1134"/>
        <v>Chelsea</v>
      </c>
      <c r="F5169" t="s">
        <v>24067</v>
      </c>
      <c r="G5169">
        <f t="shared" ca="1" si="1121"/>
        <v>4892217870</v>
      </c>
      <c r="H5169" t="s">
        <v>17150</v>
      </c>
      <c r="I5169">
        <v>91790</v>
      </c>
      <c r="J5169" t="str">
        <f t="shared" ca="1" si="1122"/>
        <v>Male</v>
      </c>
      <c r="K5169">
        <f t="shared" ca="1" si="1123"/>
        <v>67</v>
      </c>
      <c r="L5169" t="str">
        <f t="shared" ca="1" si="1124"/>
        <v>Adult</v>
      </c>
      <c r="M5169" t="str">
        <f t="shared" ca="1" si="1125"/>
        <v>No</v>
      </c>
      <c r="N5169" t="str">
        <f t="shared" ca="1" si="1125"/>
        <v>No</v>
      </c>
      <c r="O5169" t="str">
        <f t="shared" ca="1" si="1125"/>
        <v>Yes</v>
      </c>
      <c r="P5169" t="str">
        <f t="shared" ca="1" si="1125"/>
        <v>Yes</v>
      </c>
      <c r="Q5169" t="str">
        <f t="shared" ca="1" si="1126"/>
        <v>No</v>
      </c>
      <c r="R5169">
        <f t="shared" ca="1" si="1127"/>
        <v>3</v>
      </c>
      <c r="S5169">
        <f t="shared" ca="1" si="1128"/>
        <v>3</v>
      </c>
      <c r="T5169">
        <f t="shared" ca="1" si="1129"/>
        <v>3</v>
      </c>
      <c r="U5169">
        <f t="shared" ca="1" si="1130"/>
        <v>0</v>
      </c>
      <c r="V5169">
        <f t="shared" ca="1" si="1131"/>
        <v>4</v>
      </c>
      <c r="W5169">
        <f t="shared" ca="1" si="1132"/>
        <v>0</v>
      </c>
      <c r="X5169">
        <f t="shared" ca="1" si="1133"/>
        <v>13</v>
      </c>
    </row>
    <row r="5170" spans="1:24" x14ac:dyDescent="0.25">
      <c r="A5170">
        <v>413820</v>
      </c>
      <c r="B5170" t="s">
        <v>17151</v>
      </c>
      <c r="C5170" t="s">
        <v>10</v>
      </c>
      <c r="D5170" t="s">
        <v>17152</v>
      </c>
      <c r="E5170" t="str">
        <f t="shared" ca="1" si="1134"/>
        <v>Quincy</v>
      </c>
      <c r="F5170" t="s">
        <v>24067</v>
      </c>
      <c r="G5170">
        <f t="shared" ca="1" si="1121"/>
        <v>6623367605</v>
      </c>
      <c r="H5170" t="s">
        <v>17153</v>
      </c>
      <c r="I5170">
        <v>73099</v>
      </c>
      <c r="J5170" t="str">
        <f t="shared" ca="1" si="1122"/>
        <v>Female</v>
      </c>
      <c r="K5170">
        <f t="shared" ca="1" si="1123"/>
        <v>25</v>
      </c>
      <c r="L5170" t="str">
        <f t="shared" ca="1" si="1124"/>
        <v>Adult</v>
      </c>
      <c r="M5170" t="str">
        <f t="shared" ca="1" si="1125"/>
        <v>Yes</v>
      </c>
      <c r="N5170" t="str">
        <f t="shared" ca="1" si="1125"/>
        <v>Yes</v>
      </c>
      <c r="O5170" t="str">
        <f t="shared" ca="1" si="1125"/>
        <v>No</v>
      </c>
      <c r="P5170" t="str">
        <f t="shared" ca="1" si="1125"/>
        <v>Yes</v>
      </c>
      <c r="Q5170" t="str">
        <f t="shared" ca="1" si="1126"/>
        <v>No</v>
      </c>
      <c r="R5170">
        <f t="shared" ca="1" si="1127"/>
        <v>5</v>
      </c>
      <c r="S5170">
        <f t="shared" ca="1" si="1128"/>
        <v>5</v>
      </c>
      <c r="T5170">
        <f t="shared" ca="1" si="1129"/>
        <v>3</v>
      </c>
      <c r="U5170">
        <f t="shared" ca="1" si="1130"/>
        <v>3</v>
      </c>
      <c r="V5170">
        <f t="shared" ca="1" si="1131"/>
        <v>4</v>
      </c>
      <c r="W5170">
        <f t="shared" ca="1" si="1132"/>
        <v>0</v>
      </c>
      <c r="X5170">
        <f t="shared" ca="1" si="1133"/>
        <v>20</v>
      </c>
    </row>
    <row r="5171" spans="1:24" x14ac:dyDescent="0.25">
      <c r="A5171">
        <v>413839</v>
      </c>
      <c r="B5171" t="s">
        <v>17154</v>
      </c>
      <c r="C5171" t="s">
        <v>10</v>
      </c>
      <c r="D5171" t="s">
        <v>17155</v>
      </c>
      <c r="E5171" t="str">
        <f t="shared" ca="1" si="1134"/>
        <v>Everett</v>
      </c>
      <c r="F5171" t="s">
        <v>24067</v>
      </c>
      <c r="G5171">
        <f t="shared" ca="1" si="1121"/>
        <v>5511226467</v>
      </c>
      <c r="H5171" t="s">
        <v>392</v>
      </c>
      <c r="I5171" t="s">
        <v>17156</v>
      </c>
      <c r="J5171" t="str">
        <f t="shared" ca="1" si="1122"/>
        <v>Male</v>
      </c>
      <c r="K5171">
        <f t="shared" ca="1" si="1123"/>
        <v>18</v>
      </c>
      <c r="L5171" t="str">
        <f t="shared" ca="1" si="1124"/>
        <v>Adult</v>
      </c>
      <c r="M5171" t="str">
        <f t="shared" ca="1" si="1125"/>
        <v>Yes</v>
      </c>
      <c r="N5171" t="str">
        <f t="shared" ca="1" si="1125"/>
        <v>Yes</v>
      </c>
      <c r="O5171" t="str">
        <f t="shared" ca="1" si="1125"/>
        <v>No</v>
      </c>
      <c r="P5171" t="str">
        <f t="shared" ca="1" si="1125"/>
        <v>Yes</v>
      </c>
      <c r="Q5171" t="str">
        <f t="shared" ca="1" si="1126"/>
        <v>No</v>
      </c>
      <c r="R5171">
        <f t="shared" ca="1" si="1127"/>
        <v>5</v>
      </c>
      <c r="S5171">
        <f t="shared" ca="1" si="1128"/>
        <v>5</v>
      </c>
      <c r="T5171">
        <f t="shared" ca="1" si="1129"/>
        <v>3</v>
      </c>
      <c r="U5171">
        <f t="shared" ca="1" si="1130"/>
        <v>3</v>
      </c>
      <c r="V5171">
        <f t="shared" ca="1" si="1131"/>
        <v>4</v>
      </c>
      <c r="W5171">
        <f t="shared" ca="1" si="1132"/>
        <v>0</v>
      </c>
      <c r="X5171">
        <f t="shared" ca="1" si="1133"/>
        <v>20</v>
      </c>
    </row>
    <row r="5172" spans="1:24" x14ac:dyDescent="0.25">
      <c r="A5172">
        <v>413848</v>
      </c>
      <c r="B5172" t="s">
        <v>17157</v>
      </c>
      <c r="C5172" t="s">
        <v>10</v>
      </c>
      <c r="D5172" t="s">
        <v>17158</v>
      </c>
      <c r="E5172" t="str">
        <f t="shared" ca="1" si="1134"/>
        <v>Chelsea</v>
      </c>
      <c r="F5172" t="s">
        <v>24067</v>
      </c>
      <c r="G5172">
        <f t="shared" ca="1" si="1121"/>
        <v>9078285786</v>
      </c>
      <c r="H5172" t="s">
        <v>392</v>
      </c>
      <c r="I5172">
        <v>93036</v>
      </c>
      <c r="J5172" t="str">
        <f t="shared" ca="1" si="1122"/>
        <v>Female</v>
      </c>
      <c r="K5172">
        <f t="shared" ca="1" si="1123"/>
        <v>38</v>
      </c>
      <c r="L5172" t="str">
        <f t="shared" ca="1" si="1124"/>
        <v>Adult</v>
      </c>
      <c r="M5172" t="str">
        <f t="shared" ca="1" si="1125"/>
        <v>No</v>
      </c>
      <c r="N5172" t="str">
        <f t="shared" ca="1" si="1125"/>
        <v>No</v>
      </c>
      <c r="O5172" t="str">
        <f t="shared" ca="1" si="1125"/>
        <v>No</v>
      </c>
      <c r="P5172" t="str">
        <f t="shared" ca="1" si="1125"/>
        <v>Yes</v>
      </c>
      <c r="Q5172" t="str">
        <f t="shared" ca="1" si="1126"/>
        <v>Yes</v>
      </c>
      <c r="R5172">
        <f t="shared" ca="1" si="1127"/>
        <v>3</v>
      </c>
      <c r="S5172">
        <f t="shared" ca="1" si="1128"/>
        <v>3</v>
      </c>
      <c r="T5172">
        <f t="shared" ca="1" si="1129"/>
        <v>0</v>
      </c>
      <c r="U5172">
        <f t="shared" ca="1" si="1130"/>
        <v>0</v>
      </c>
      <c r="V5172">
        <f t="shared" ca="1" si="1131"/>
        <v>4</v>
      </c>
      <c r="W5172">
        <f t="shared" ca="1" si="1132"/>
        <v>4</v>
      </c>
      <c r="X5172">
        <f t="shared" ca="1" si="1133"/>
        <v>14</v>
      </c>
    </row>
    <row r="5173" spans="1:24" x14ac:dyDescent="0.25">
      <c r="A5173">
        <v>413857</v>
      </c>
      <c r="B5173" t="s">
        <v>17159</v>
      </c>
      <c r="C5173" t="s">
        <v>10</v>
      </c>
      <c r="D5173" t="s">
        <v>17160</v>
      </c>
      <c r="E5173" t="str">
        <f t="shared" ca="1" si="1134"/>
        <v>Quincy</v>
      </c>
      <c r="F5173" t="s">
        <v>24067</v>
      </c>
      <c r="G5173">
        <f t="shared" ca="1" si="1121"/>
        <v>9331115909</v>
      </c>
      <c r="H5173" t="s">
        <v>392</v>
      </c>
      <c r="I5173">
        <v>40223</v>
      </c>
      <c r="J5173" t="str">
        <f t="shared" ca="1" si="1122"/>
        <v>Female</v>
      </c>
      <c r="K5173">
        <f t="shared" ca="1" si="1123"/>
        <v>21</v>
      </c>
      <c r="L5173" t="str">
        <f t="shared" ca="1" si="1124"/>
        <v>Adult</v>
      </c>
      <c r="M5173" t="str">
        <f t="shared" ca="1" si="1125"/>
        <v>No</v>
      </c>
      <c r="N5173" t="str">
        <f t="shared" ca="1" si="1125"/>
        <v>No</v>
      </c>
      <c r="O5173" t="str">
        <f t="shared" ca="1" si="1125"/>
        <v>Yes</v>
      </c>
      <c r="P5173" t="str">
        <f t="shared" ca="1" si="1125"/>
        <v>Yes</v>
      </c>
      <c r="Q5173" t="str">
        <f t="shared" ca="1" si="1126"/>
        <v>No</v>
      </c>
      <c r="R5173">
        <f t="shared" ca="1" si="1127"/>
        <v>5</v>
      </c>
      <c r="S5173">
        <f t="shared" ca="1" si="1128"/>
        <v>5</v>
      </c>
      <c r="T5173">
        <f t="shared" ca="1" si="1129"/>
        <v>3</v>
      </c>
      <c r="U5173">
        <f t="shared" ca="1" si="1130"/>
        <v>0</v>
      </c>
      <c r="V5173">
        <f t="shared" ca="1" si="1131"/>
        <v>4</v>
      </c>
      <c r="W5173">
        <f t="shared" ca="1" si="1132"/>
        <v>0</v>
      </c>
      <c r="X5173">
        <f t="shared" ca="1" si="1133"/>
        <v>17</v>
      </c>
    </row>
    <row r="5174" spans="1:24" x14ac:dyDescent="0.25">
      <c r="A5174">
        <v>413866</v>
      </c>
      <c r="B5174" t="s">
        <v>17161</v>
      </c>
      <c r="C5174" t="s">
        <v>10</v>
      </c>
      <c r="D5174" t="s">
        <v>17162</v>
      </c>
      <c r="E5174" t="str">
        <f t="shared" ca="1" si="1134"/>
        <v>Winthrop</v>
      </c>
      <c r="F5174" t="s">
        <v>24067</v>
      </c>
      <c r="G5174">
        <f t="shared" ca="1" si="1121"/>
        <v>7531895997</v>
      </c>
      <c r="H5174" t="s">
        <v>392</v>
      </c>
      <c r="I5174">
        <v>29615</v>
      </c>
      <c r="J5174" t="str">
        <f t="shared" ca="1" si="1122"/>
        <v>Female</v>
      </c>
      <c r="K5174">
        <f t="shared" ca="1" si="1123"/>
        <v>69</v>
      </c>
      <c r="L5174" t="str">
        <f t="shared" ca="1" si="1124"/>
        <v>Adult</v>
      </c>
      <c r="M5174" t="str">
        <f t="shared" ca="1" si="1125"/>
        <v>No</v>
      </c>
      <c r="N5174" t="str">
        <f t="shared" ca="1" si="1125"/>
        <v>Yes</v>
      </c>
      <c r="O5174" t="str">
        <f t="shared" ca="1" si="1125"/>
        <v>Yes</v>
      </c>
      <c r="P5174" t="str">
        <f t="shared" ca="1" si="1125"/>
        <v>Yes</v>
      </c>
      <c r="Q5174" t="str">
        <f t="shared" ca="1" si="1126"/>
        <v>Yes</v>
      </c>
      <c r="R5174">
        <f t="shared" ca="1" si="1127"/>
        <v>4</v>
      </c>
      <c r="S5174">
        <f t="shared" ca="1" si="1128"/>
        <v>5</v>
      </c>
      <c r="T5174">
        <f t="shared" ca="1" si="1129"/>
        <v>5</v>
      </c>
      <c r="U5174">
        <f t="shared" ca="1" si="1130"/>
        <v>0</v>
      </c>
      <c r="V5174">
        <f t="shared" ca="1" si="1131"/>
        <v>4</v>
      </c>
      <c r="W5174">
        <f t="shared" ca="1" si="1132"/>
        <v>4</v>
      </c>
      <c r="X5174">
        <f t="shared" ca="1" si="1133"/>
        <v>22</v>
      </c>
    </row>
    <row r="5175" spans="1:24" x14ac:dyDescent="0.25">
      <c r="A5175">
        <v>413884</v>
      </c>
      <c r="B5175" t="s">
        <v>17163</v>
      </c>
      <c r="C5175" t="s">
        <v>10</v>
      </c>
      <c r="D5175" t="s">
        <v>17164</v>
      </c>
      <c r="E5175" t="str">
        <f t="shared" ca="1" si="1134"/>
        <v>Everett</v>
      </c>
      <c r="F5175" t="s">
        <v>24067</v>
      </c>
      <c r="G5175">
        <f t="shared" ca="1" si="1121"/>
        <v>3813323421</v>
      </c>
      <c r="H5175" t="s">
        <v>392</v>
      </c>
      <c r="I5175">
        <v>38016</v>
      </c>
      <c r="J5175" t="str">
        <f t="shared" ca="1" si="1122"/>
        <v>Male</v>
      </c>
      <c r="K5175">
        <f t="shared" ca="1" si="1123"/>
        <v>31</v>
      </c>
      <c r="L5175" t="str">
        <f t="shared" ca="1" si="1124"/>
        <v>Adult</v>
      </c>
      <c r="M5175" t="str">
        <f t="shared" ca="1" si="1125"/>
        <v>Yes</v>
      </c>
      <c r="N5175" t="str">
        <f t="shared" ca="1" si="1125"/>
        <v>No</v>
      </c>
      <c r="O5175" t="str">
        <f t="shared" ca="1" si="1125"/>
        <v>Yes</v>
      </c>
      <c r="P5175" t="str">
        <f t="shared" ca="1" si="1125"/>
        <v>No</v>
      </c>
      <c r="Q5175" t="str">
        <f t="shared" ca="1" si="1126"/>
        <v>Yes</v>
      </c>
      <c r="R5175">
        <f t="shared" ca="1" si="1127"/>
        <v>2</v>
      </c>
      <c r="S5175">
        <f t="shared" ca="1" si="1128"/>
        <v>3</v>
      </c>
      <c r="T5175">
        <f t="shared" ca="1" si="1129"/>
        <v>3</v>
      </c>
      <c r="U5175">
        <f t="shared" ca="1" si="1130"/>
        <v>3</v>
      </c>
      <c r="V5175">
        <f t="shared" ca="1" si="1131"/>
        <v>0</v>
      </c>
      <c r="W5175">
        <f t="shared" ca="1" si="1132"/>
        <v>4</v>
      </c>
      <c r="X5175">
        <f t="shared" ca="1" si="1133"/>
        <v>15</v>
      </c>
    </row>
    <row r="5176" spans="1:24" x14ac:dyDescent="0.25">
      <c r="A5176">
        <v>413918</v>
      </c>
      <c r="B5176" t="s">
        <v>17165</v>
      </c>
      <c r="C5176" t="s">
        <v>10</v>
      </c>
      <c r="D5176" t="s">
        <v>17166</v>
      </c>
      <c r="E5176" t="str">
        <f t="shared" ca="1" si="1134"/>
        <v>Winthrop</v>
      </c>
      <c r="F5176" t="s">
        <v>24067</v>
      </c>
      <c r="G5176">
        <f t="shared" ca="1" si="1121"/>
        <v>2375982207</v>
      </c>
      <c r="H5176" t="s">
        <v>610</v>
      </c>
      <c r="I5176">
        <v>54821</v>
      </c>
      <c r="J5176" t="str">
        <f t="shared" ca="1" si="1122"/>
        <v>Male</v>
      </c>
      <c r="K5176">
        <f t="shared" ca="1" si="1123"/>
        <v>33</v>
      </c>
      <c r="L5176" t="str">
        <f t="shared" ca="1" si="1124"/>
        <v>Adult</v>
      </c>
      <c r="M5176" t="str">
        <f t="shared" ca="1" si="1125"/>
        <v>No</v>
      </c>
      <c r="N5176" t="str">
        <f t="shared" ca="1" si="1125"/>
        <v>No</v>
      </c>
      <c r="O5176" t="str">
        <f t="shared" ca="1" si="1125"/>
        <v>No</v>
      </c>
      <c r="P5176" t="str">
        <f t="shared" ca="1" si="1125"/>
        <v>No</v>
      </c>
      <c r="Q5176" t="str">
        <f t="shared" ca="1" si="1126"/>
        <v>No</v>
      </c>
      <c r="R5176">
        <f t="shared" ca="1" si="1127"/>
        <v>3</v>
      </c>
      <c r="S5176">
        <f t="shared" ca="1" si="1128"/>
        <v>3</v>
      </c>
      <c r="T5176">
        <f t="shared" ca="1" si="1129"/>
        <v>0</v>
      </c>
      <c r="U5176">
        <f t="shared" ca="1" si="1130"/>
        <v>0</v>
      </c>
      <c r="V5176">
        <f t="shared" ca="1" si="1131"/>
        <v>0</v>
      </c>
      <c r="W5176">
        <f t="shared" ca="1" si="1132"/>
        <v>0</v>
      </c>
      <c r="X5176">
        <f t="shared" ca="1" si="1133"/>
        <v>6</v>
      </c>
    </row>
    <row r="5177" spans="1:24" x14ac:dyDescent="0.25">
      <c r="A5177">
        <v>413945</v>
      </c>
      <c r="B5177" t="s">
        <v>17167</v>
      </c>
      <c r="C5177" t="s">
        <v>10</v>
      </c>
      <c r="D5177" t="s">
        <v>17168</v>
      </c>
      <c r="E5177" t="str">
        <f t="shared" ca="1" si="1134"/>
        <v>Canton</v>
      </c>
      <c r="F5177" t="s">
        <v>24067</v>
      </c>
      <c r="G5177">
        <f t="shared" ca="1" si="1121"/>
        <v>2543403687</v>
      </c>
      <c r="H5177" t="s">
        <v>17169</v>
      </c>
      <c r="I5177">
        <v>30062</v>
      </c>
      <c r="J5177" t="str">
        <f t="shared" ca="1" si="1122"/>
        <v>Female</v>
      </c>
      <c r="K5177">
        <f t="shared" ca="1" si="1123"/>
        <v>45</v>
      </c>
      <c r="L5177" t="str">
        <f t="shared" ca="1" si="1124"/>
        <v>Adult</v>
      </c>
      <c r="M5177" t="str">
        <f t="shared" ca="1" si="1125"/>
        <v>Yes</v>
      </c>
      <c r="N5177" t="str">
        <f t="shared" ca="1" si="1125"/>
        <v>No</v>
      </c>
      <c r="O5177" t="str">
        <f t="shared" ca="1" si="1125"/>
        <v>Yes</v>
      </c>
      <c r="P5177" t="str">
        <f t="shared" ca="1" si="1125"/>
        <v>Yes</v>
      </c>
      <c r="Q5177" t="str">
        <f t="shared" ca="1" si="1126"/>
        <v>No</v>
      </c>
      <c r="R5177">
        <f t="shared" ca="1" si="1127"/>
        <v>5</v>
      </c>
      <c r="S5177">
        <f t="shared" ca="1" si="1128"/>
        <v>5</v>
      </c>
      <c r="T5177">
        <f t="shared" ca="1" si="1129"/>
        <v>3</v>
      </c>
      <c r="U5177">
        <f t="shared" ca="1" si="1130"/>
        <v>3</v>
      </c>
      <c r="V5177">
        <f t="shared" ca="1" si="1131"/>
        <v>4</v>
      </c>
      <c r="W5177">
        <f t="shared" ca="1" si="1132"/>
        <v>0</v>
      </c>
      <c r="X5177">
        <f t="shared" ca="1" si="1133"/>
        <v>20</v>
      </c>
    </row>
    <row r="5178" spans="1:24" x14ac:dyDescent="0.25">
      <c r="A5178">
        <v>413972</v>
      </c>
      <c r="B5178" t="s">
        <v>9751</v>
      </c>
      <c r="C5178" t="s">
        <v>10</v>
      </c>
      <c r="D5178" t="s">
        <v>17170</v>
      </c>
      <c r="E5178" t="str">
        <f t="shared" ca="1" si="1134"/>
        <v>Cambridge</v>
      </c>
      <c r="F5178" t="s">
        <v>24067</v>
      </c>
      <c r="G5178">
        <f t="shared" ca="1" si="1121"/>
        <v>4051068762</v>
      </c>
      <c r="H5178" t="s">
        <v>9753</v>
      </c>
      <c r="I5178">
        <v>27606</v>
      </c>
      <c r="J5178" t="str">
        <f t="shared" ca="1" si="1122"/>
        <v>Male</v>
      </c>
      <c r="K5178">
        <f t="shared" ca="1" si="1123"/>
        <v>35</v>
      </c>
      <c r="L5178" t="str">
        <f t="shared" ca="1" si="1124"/>
        <v>Adult</v>
      </c>
      <c r="M5178" t="str">
        <f t="shared" ca="1" si="1125"/>
        <v>Yes</v>
      </c>
      <c r="N5178" t="str">
        <f t="shared" ca="1" si="1125"/>
        <v>Yes</v>
      </c>
      <c r="O5178" t="str">
        <f t="shared" ca="1" si="1125"/>
        <v>Yes</v>
      </c>
      <c r="P5178" t="str">
        <f t="shared" ca="1" si="1125"/>
        <v>Yes</v>
      </c>
      <c r="Q5178" t="str">
        <f t="shared" ca="1" si="1126"/>
        <v>Yes</v>
      </c>
      <c r="R5178">
        <f t="shared" ca="1" si="1127"/>
        <v>4</v>
      </c>
      <c r="S5178">
        <f t="shared" ca="1" si="1128"/>
        <v>5</v>
      </c>
      <c r="T5178">
        <f t="shared" ca="1" si="1129"/>
        <v>5</v>
      </c>
      <c r="U5178">
        <f t="shared" ca="1" si="1130"/>
        <v>3</v>
      </c>
      <c r="V5178">
        <f t="shared" ca="1" si="1131"/>
        <v>4</v>
      </c>
      <c r="W5178">
        <f t="shared" ca="1" si="1132"/>
        <v>4</v>
      </c>
      <c r="X5178">
        <f t="shared" ca="1" si="1133"/>
        <v>25</v>
      </c>
    </row>
    <row r="5179" spans="1:24" x14ac:dyDescent="0.25">
      <c r="A5179">
        <v>414054</v>
      </c>
      <c r="B5179" t="s">
        <v>17171</v>
      </c>
      <c r="C5179" t="s">
        <v>10</v>
      </c>
      <c r="D5179" t="s">
        <v>17172</v>
      </c>
      <c r="E5179" t="str">
        <f t="shared" ca="1" si="1134"/>
        <v>Boston</v>
      </c>
      <c r="F5179" t="s">
        <v>24067</v>
      </c>
      <c r="G5179">
        <f t="shared" ca="1" si="1121"/>
        <v>9468383402</v>
      </c>
      <c r="H5179" t="s">
        <v>17173</v>
      </c>
      <c r="I5179">
        <v>49036</v>
      </c>
      <c r="J5179" t="str">
        <f t="shared" ca="1" si="1122"/>
        <v>Female</v>
      </c>
      <c r="K5179">
        <f t="shared" ca="1" si="1123"/>
        <v>44</v>
      </c>
      <c r="L5179" t="str">
        <f t="shared" ca="1" si="1124"/>
        <v>Adult</v>
      </c>
      <c r="M5179" t="str">
        <f t="shared" ca="1" si="1125"/>
        <v>Yes</v>
      </c>
      <c r="N5179" t="str">
        <f t="shared" ca="1" si="1125"/>
        <v>No</v>
      </c>
      <c r="O5179" t="str">
        <f t="shared" ca="1" si="1125"/>
        <v>Yes</v>
      </c>
      <c r="P5179" t="str">
        <f t="shared" ca="1" si="1125"/>
        <v>No</v>
      </c>
      <c r="Q5179" t="str">
        <f t="shared" ca="1" si="1126"/>
        <v>No</v>
      </c>
      <c r="R5179">
        <f t="shared" ca="1" si="1127"/>
        <v>4</v>
      </c>
      <c r="S5179">
        <f t="shared" ca="1" si="1128"/>
        <v>5</v>
      </c>
      <c r="T5179">
        <f t="shared" ca="1" si="1129"/>
        <v>3</v>
      </c>
      <c r="U5179">
        <f t="shared" ca="1" si="1130"/>
        <v>3</v>
      </c>
      <c r="V5179">
        <f t="shared" ca="1" si="1131"/>
        <v>0</v>
      </c>
      <c r="W5179">
        <f t="shared" ca="1" si="1132"/>
        <v>0</v>
      </c>
      <c r="X5179">
        <f t="shared" ca="1" si="1133"/>
        <v>15</v>
      </c>
    </row>
    <row r="5180" spans="1:24" x14ac:dyDescent="0.25">
      <c r="A5180">
        <v>414063</v>
      </c>
      <c r="B5180" t="s">
        <v>17174</v>
      </c>
      <c r="C5180" t="s">
        <v>10</v>
      </c>
      <c r="D5180" t="s">
        <v>17175</v>
      </c>
      <c r="E5180" t="str">
        <f t="shared" ca="1" si="1134"/>
        <v>Needham</v>
      </c>
      <c r="F5180" t="s">
        <v>24067</v>
      </c>
      <c r="G5180">
        <f t="shared" ca="1" si="1121"/>
        <v>3059434985</v>
      </c>
      <c r="H5180" t="s">
        <v>17176</v>
      </c>
      <c r="I5180">
        <v>7950</v>
      </c>
      <c r="J5180" t="str">
        <f t="shared" ca="1" si="1122"/>
        <v>Female</v>
      </c>
      <c r="K5180">
        <f t="shared" ca="1" si="1123"/>
        <v>21</v>
      </c>
      <c r="L5180" t="str">
        <f t="shared" ca="1" si="1124"/>
        <v>Adult</v>
      </c>
      <c r="M5180" t="str">
        <f t="shared" ca="1" si="1125"/>
        <v>No</v>
      </c>
      <c r="N5180" t="str">
        <f t="shared" ca="1" si="1125"/>
        <v>No</v>
      </c>
      <c r="O5180" t="str">
        <f t="shared" ca="1" si="1125"/>
        <v>No</v>
      </c>
      <c r="P5180" t="str">
        <f t="shared" ca="1" si="1125"/>
        <v>No</v>
      </c>
      <c r="Q5180" t="str">
        <f t="shared" ca="1" si="1126"/>
        <v>No</v>
      </c>
      <c r="R5180">
        <f t="shared" ca="1" si="1127"/>
        <v>2</v>
      </c>
      <c r="S5180">
        <f t="shared" ca="1" si="1128"/>
        <v>3</v>
      </c>
      <c r="T5180">
        <f t="shared" ca="1" si="1129"/>
        <v>0</v>
      </c>
      <c r="U5180">
        <f t="shared" ca="1" si="1130"/>
        <v>0</v>
      </c>
      <c r="V5180">
        <f t="shared" ca="1" si="1131"/>
        <v>0</v>
      </c>
      <c r="W5180">
        <f t="shared" ca="1" si="1132"/>
        <v>0</v>
      </c>
      <c r="X5180">
        <f t="shared" ca="1" si="1133"/>
        <v>5</v>
      </c>
    </row>
    <row r="5181" spans="1:24" x14ac:dyDescent="0.25">
      <c r="A5181">
        <v>414124</v>
      </c>
      <c r="B5181" t="s">
        <v>17177</v>
      </c>
      <c r="C5181" t="s">
        <v>10</v>
      </c>
      <c r="D5181" t="s">
        <v>17178</v>
      </c>
      <c r="E5181" t="str">
        <f t="shared" ca="1" si="1134"/>
        <v>Cambridge</v>
      </c>
      <c r="F5181" t="s">
        <v>24067</v>
      </c>
      <c r="G5181">
        <f t="shared" ca="1" si="1121"/>
        <v>8248380260</v>
      </c>
      <c r="H5181" t="s">
        <v>17179</v>
      </c>
      <c r="I5181">
        <v>2771</v>
      </c>
      <c r="J5181" t="str">
        <f t="shared" ca="1" si="1122"/>
        <v>Male</v>
      </c>
      <c r="K5181">
        <f t="shared" ca="1" si="1123"/>
        <v>21</v>
      </c>
      <c r="L5181" t="str">
        <f t="shared" ca="1" si="1124"/>
        <v>Adult</v>
      </c>
      <c r="M5181" t="str">
        <f t="shared" ca="1" si="1125"/>
        <v>No</v>
      </c>
      <c r="N5181" t="str">
        <f t="shared" ca="1" si="1125"/>
        <v>No</v>
      </c>
      <c r="O5181" t="str">
        <f t="shared" ca="1" si="1125"/>
        <v>No</v>
      </c>
      <c r="P5181" t="str">
        <f t="shared" ca="1" si="1125"/>
        <v>Yes</v>
      </c>
      <c r="Q5181" t="str">
        <f t="shared" ca="1" si="1126"/>
        <v>No</v>
      </c>
      <c r="R5181">
        <f t="shared" ca="1" si="1127"/>
        <v>4</v>
      </c>
      <c r="S5181">
        <f t="shared" ca="1" si="1128"/>
        <v>5</v>
      </c>
      <c r="T5181">
        <f t="shared" ca="1" si="1129"/>
        <v>0</v>
      </c>
      <c r="U5181">
        <f t="shared" ca="1" si="1130"/>
        <v>0</v>
      </c>
      <c r="V5181">
        <f t="shared" ca="1" si="1131"/>
        <v>4</v>
      </c>
      <c r="W5181">
        <f t="shared" ca="1" si="1132"/>
        <v>0</v>
      </c>
      <c r="X5181">
        <f t="shared" ca="1" si="1133"/>
        <v>13</v>
      </c>
    </row>
    <row r="5182" spans="1:24" x14ac:dyDescent="0.25">
      <c r="A5182">
        <v>414160</v>
      </c>
      <c r="B5182" t="s">
        <v>17180</v>
      </c>
      <c r="C5182" t="s">
        <v>10</v>
      </c>
      <c r="D5182" t="s">
        <v>17181</v>
      </c>
      <c r="E5182" t="str">
        <f t="shared" ca="1" si="1134"/>
        <v>Brookline</v>
      </c>
      <c r="F5182" t="s">
        <v>24067</v>
      </c>
      <c r="G5182">
        <f t="shared" ca="1" si="1121"/>
        <v>9231187745</v>
      </c>
      <c r="H5182" t="s">
        <v>6378</v>
      </c>
      <c r="I5182" t="s">
        <v>17182</v>
      </c>
      <c r="J5182" t="str">
        <f t="shared" ca="1" si="1122"/>
        <v>Male</v>
      </c>
      <c r="K5182">
        <f t="shared" ca="1" si="1123"/>
        <v>45</v>
      </c>
      <c r="L5182" t="str">
        <f t="shared" ca="1" si="1124"/>
        <v>Adult</v>
      </c>
      <c r="M5182" t="str">
        <f t="shared" ca="1" si="1125"/>
        <v>Yes</v>
      </c>
      <c r="N5182" t="str">
        <f t="shared" ca="1" si="1125"/>
        <v>Yes</v>
      </c>
      <c r="O5182" t="str">
        <f t="shared" ca="1" si="1125"/>
        <v>No</v>
      </c>
      <c r="P5182" t="str">
        <f t="shared" ca="1" si="1125"/>
        <v>Yes</v>
      </c>
      <c r="Q5182" t="str">
        <f t="shared" ca="1" si="1126"/>
        <v>No</v>
      </c>
      <c r="R5182">
        <f t="shared" ca="1" si="1127"/>
        <v>3</v>
      </c>
      <c r="S5182">
        <f t="shared" ca="1" si="1128"/>
        <v>3</v>
      </c>
      <c r="T5182">
        <f t="shared" ca="1" si="1129"/>
        <v>3</v>
      </c>
      <c r="U5182">
        <f t="shared" ca="1" si="1130"/>
        <v>3</v>
      </c>
      <c r="V5182">
        <f t="shared" ca="1" si="1131"/>
        <v>4</v>
      </c>
      <c r="W5182">
        <f t="shared" ca="1" si="1132"/>
        <v>0</v>
      </c>
      <c r="X5182">
        <f t="shared" ca="1" si="1133"/>
        <v>16</v>
      </c>
    </row>
    <row r="5183" spans="1:24" x14ac:dyDescent="0.25">
      <c r="A5183">
        <v>414452</v>
      </c>
      <c r="B5183" t="s">
        <v>11096</v>
      </c>
      <c r="C5183" t="s">
        <v>10</v>
      </c>
      <c r="D5183" t="s">
        <v>17183</v>
      </c>
      <c r="E5183" t="str">
        <f t="shared" ca="1" si="1134"/>
        <v>Newton</v>
      </c>
      <c r="F5183" t="s">
        <v>24067</v>
      </c>
      <c r="G5183">
        <f t="shared" ca="1" si="1121"/>
        <v>9179004001</v>
      </c>
      <c r="H5183" t="s">
        <v>11098</v>
      </c>
      <c r="I5183">
        <v>97365</v>
      </c>
      <c r="J5183" t="str">
        <f t="shared" ca="1" si="1122"/>
        <v>Male</v>
      </c>
      <c r="K5183">
        <f t="shared" ca="1" si="1123"/>
        <v>18</v>
      </c>
      <c r="L5183" t="str">
        <f t="shared" ca="1" si="1124"/>
        <v>Adult</v>
      </c>
      <c r="M5183" t="str">
        <f t="shared" ca="1" si="1125"/>
        <v>No</v>
      </c>
      <c r="N5183" t="str">
        <f t="shared" ca="1" si="1125"/>
        <v>No</v>
      </c>
      <c r="O5183" t="str">
        <f t="shared" ca="1" si="1125"/>
        <v>Yes</v>
      </c>
      <c r="P5183" t="str">
        <f t="shared" ca="1" si="1125"/>
        <v>No</v>
      </c>
      <c r="Q5183" t="str">
        <f t="shared" ca="1" si="1126"/>
        <v>Yes</v>
      </c>
      <c r="R5183">
        <f t="shared" ca="1" si="1127"/>
        <v>1</v>
      </c>
      <c r="S5183">
        <f t="shared" ca="1" si="1128"/>
        <v>0</v>
      </c>
      <c r="T5183">
        <f t="shared" ca="1" si="1129"/>
        <v>3</v>
      </c>
      <c r="U5183">
        <f t="shared" ca="1" si="1130"/>
        <v>0</v>
      </c>
      <c r="V5183">
        <f t="shared" ca="1" si="1131"/>
        <v>0</v>
      </c>
      <c r="W5183">
        <f t="shared" ca="1" si="1132"/>
        <v>4</v>
      </c>
      <c r="X5183">
        <f t="shared" ca="1" si="1133"/>
        <v>8</v>
      </c>
    </row>
    <row r="5184" spans="1:24" x14ac:dyDescent="0.25">
      <c r="A5184">
        <v>414461</v>
      </c>
      <c r="B5184" t="s">
        <v>17184</v>
      </c>
      <c r="C5184" t="s">
        <v>10</v>
      </c>
      <c r="D5184" t="s">
        <v>17185</v>
      </c>
      <c r="E5184" t="str">
        <f t="shared" ca="1" si="1134"/>
        <v>Boston</v>
      </c>
      <c r="F5184" t="s">
        <v>24067</v>
      </c>
      <c r="G5184">
        <f t="shared" ca="1" si="1121"/>
        <v>8247596998</v>
      </c>
      <c r="H5184" t="s">
        <v>17186</v>
      </c>
      <c r="I5184" t="s">
        <v>16288</v>
      </c>
      <c r="J5184" t="str">
        <f t="shared" ca="1" si="1122"/>
        <v>Female</v>
      </c>
      <c r="K5184">
        <f t="shared" ca="1" si="1123"/>
        <v>30</v>
      </c>
      <c r="L5184" t="str">
        <f t="shared" ca="1" si="1124"/>
        <v>Adult</v>
      </c>
      <c r="M5184" t="str">
        <f t="shared" ca="1" si="1125"/>
        <v>Yes</v>
      </c>
      <c r="N5184" t="str">
        <f t="shared" ca="1" si="1125"/>
        <v>No</v>
      </c>
      <c r="O5184" t="str">
        <f t="shared" ca="1" si="1125"/>
        <v>Yes</v>
      </c>
      <c r="P5184" t="str">
        <f t="shared" ca="1" si="1125"/>
        <v>Yes</v>
      </c>
      <c r="Q5184" t="str">
        <f t="shared" ca="1" si="1126"/>
        <v>Yes</v>
      </c>
      <c r="R5184">
        <f t="shared" ca="1" si="1127"/>
        <v>3</v>
      </c>
      <c r="S5184">
        <f t="shared" ca="1" si="1128"/>
        <v>3</v>
      </c>
      <c r="T5184">
        <f t="shared" ca="1" si="1129"/>
        <v>3</v>
      </c>
      <c r="U5184">
        <f t="shared" ca="1" si="1130"/>
        <v>3</v>
      </c>
      <c r="V5184">
        <f t="shared" ca="1" si="1131"/>
        <v>4</v>
      </c>
      <c r="W5184">
        <f t="shared" ca="1" si="1132"/>
        <v>4</v>
      </c>
      <c r="X5184">
        <f t="shared" ca="1" si="1133"/>
        <v>20</v>
      </c>
    </row>
    <row r="5185" spans="1:24" x14ac:dyDescent="0.25">
      <c r="A5185">
        <v>414489</v>
      </c>
      <c r="B5185" t="s">
        <v>17187</v>
      </c>
      <c r="C5185" t="s">
        <v>10</v>
      </c>
      <c r="D5185" t="s">
        <v>17188</v>
      </c>
      <c r="E5185" t="str">
        <f t="shared" ca="1" si="1134"/>
        <v>Chelsea</v>
      </c>
      <c r="F5185" t="s">
        <v>24067</v>
      </c>
      <c r="G5185">
        <f t="shared" ca="1" si="1121"/>
        <v>2817198393</v>
      </c>
      <c r="H5185" t="s">
        <v>13034</v>
      </c>
      <c r="I5185" t="s">
        <v>17189</v>
      </c>
      <c r="J5185" t="str">
        <f t="shared" ca="1" si="1122"/>
        <v>Male</v>
      </c>
      <c r="K5185">
        <f t="shared" ca="1" si="1123"/>
        <v>53</v>
      </c>
      <c r="L5185" t="str">
        <f t="shared" ca="1" si="1124"/>
        <v>Adult</v>
      </c>
      <c r="M5185" t="str">
        <f t="shared" ca="1" si="1125"/>
        <v>Yes</v>
      </c>
      <c r="N5185" t="str">
        <f t="shared" ca="1" si="1125"/>
        <v>Yes</v>
      </c>
      <c r="O5185" t="str">
        <f t="shared" ca="1" si="1125"/>
        <v>No</v>
      </c>
      <c r="P5185" t="str">
        <f t="shared" ca="1" si="1125"/>
        <v>No</v>
      </c>
      <c r="Q5185" t="str">
        <f t="shared" ca="1" si="1126"/>
        <v>Yes</v>
      </c>
      <c r="R5185">
        <f t="shared" ca="1" si="1127"/>
        <v>2</v>
      </c>
      <c r="S5185">
        <f t="shared" ca="1" si="1128"/>
        <v>3</v>
      </c>
      <c r="T5185">
        <f t="shared" ca="1" si="1129"/>
        <v>3</v>
      </c>
      <c r="U5185">
        <f t="shared" ca="1" si="1130"/>
        <v>3</v>
      </c>
      <c r="V5185">
        <f t="shared" ca="1" si="1131"/>
        <v>0</v>
      </c>
      <c r="W5185">
        <f t="shared" ca="1" si="1132"/>
        <v>4</v>
      </c>
      <c r="X5185">
        <f t="shared" ca="1" si="1133"/>
        <v>15</v>
      </c>
    </row>
    <row r="5186" spans="1:24" x14ac:dyDescent="0.25">
      <c r="A5186">
        <v>414531</v>
      </c>
      <c r="B5186" t="s">
        <v>17190</v>
      </c>
      <c r="C5186" t="s">
        <v>10</v>
      </c>
      <c r="D5186" t="s">
        <v>17191</v>
      </c>
      <c r="E5186" t="str">
        <f t="shared" ca="1" si="1134"/>
        <v>Canton</v>
      </c>
      <c r="F5186" t="s">
        <v>24067</v>
      </c>
      <c r="G5186">
        <f t="shared" ca="1" si="1121"/>
        <v>9865235666</v>
      </c>
      <c r="H5186" t="s">
        <v>392</v>
      </c>
      <c r="I5186">
        <v>98203</v>
      </c>
      <c r="J5186" t="str">
        <f t="shared" ca="1" si="1122"/>
        <v>Female</v>
      </c>
      <c r="K5186">
        <f t="shared" ca="1" si="1123"/>
        <v>39</v>
      </c>
      <c r="L5186" t="str">
        <f t="shared" ca="1" si="1124"/>
        <v>Adult</v>
      </c>
      <c r="M5186" t="str">
        <f t="shared" ca="1" si="1125"/>
        <v>No</v>
      </c>
      <c r="N5186" t="str">
        <f t="shared" ca="1" si="1125"/>
        <v>No</v>
      </c>
      <c r="O5186" t="str">
        <f t="shared" ca="1" si="1125"/>
        <v>No</v>
      </c>
      <c r="P5186" t="str">
        <f t="shared" ref="P5186:Q5249" ca="1" si="1135">CHOOSE(RANDBETWEEN(1,2),"Yes","No")</f>
        <v>Yes</v>
      </c>
      <c r="Q5186" t="str">
        <f t="shared" ca="1" si="1126"/>
        <v>Yes</v>
      </c>
      <c r="R5186">
        <f t="shared" ca="1" si="1127"/>
        <v>5</v>
      </c>
      <c r="S5186">
        <f t="shared" ca="1" si="1128"/>
        <v>5</v>
      </c>
      <c r="T5186">
        <f t="shared" ca="1" si="1129"/>
        <v>0</v>
      </c>
      <c r="U5186">
        <f t="shared" ca="1" si="1130"/>
        <v>0</v>
      </c>
      <c r="V5186">
        <f t="shared" ca="1" si="1131"/>
        <v>4</v>
      </c>
      <c r="W5186">
        <f t="shared" ca="1" si="1132"/>
        <v>4</v>
      </c>
      <c r="X5186">
        <f t="shared" ca="1" si="1133"/>
        <v>18</v>
      </c>
    </row>
    <row r="5187" spans="1:24" x14ac:dyDescent="0.25">
      <c r="A5187">
        <v>414540</v>
      </c>
      <c r="B5187" t="s">
        <v>17192</v>
      </c>
      <c r="C5187" t="s">
        <v>10</v>
      </c>
      <c r="D5187" t="s">
        <v>17193</v>
      </c>
      <c r="E5187" t="str">
        <f t="shared" ca="1" si="1134"/>
        <v>Boston</v>
      </c>
      <c r="F5187" t="s">
        <v>24067</v>
      </c>
      <c r="G5187">
        <f t="shared" ref="G5187:G5250" ca="1" si="1136">RANDBETWEEN(1000000000,9999999999)</f>
        <v>1699552261</v>
      </c>
      <c r="H5187" t="s">
        <v>17194</v>
      </c>
      <c r="I5187">
        <v>19147</v>
      </c>
      <c r="J5187" t="str">
        <f t="shared" ref="J5187:J5250" ca="1" si="1137">CHOOSE(RANDBETWEEN(1,2),"Male","Female")</f>
        <v>Female</v>
      </c>
      <c r="K5187">
        <f t="shared" ref="K5187:K5250" ca="1" si="1138">RANDBETWEEN(15,70)</f>
        <v>26</v>
      </c>
      <c r="L5187" t="str">
        <f t="shared" ref="L5187:L5250" ca="1" si="1139">IF(AND(K5187&gt;=12, K5187 &lt; 18), "Adoloscent", "Adult")</f>
        <v>Adult</v>
      </c>
      <c r="M5187" t="str">
        <f t="shared" ref="M5187:Q5250" ca="1" si="1140">CHOOSE(RANDBETWEEN(1,2),"Yes","No")</f>
        <v>No</v>
      </c>
      <c r="N5187" t="str">
        <f t="shared" ca="1" si="1140"/>
        <v>Yes</v>
      </c>
      <c r="O5187" t="str">
        <f t="shared" ca="1" si="1140"/>
        <v>No</v>
      </c>
      <c r="P5187" t="str">
        <f t="shared" ca="1" si="1135"/>
        <v>No</v>
      </c>
      <c r="Q5187" t="str">
        <f t="shared" ca="1" si="1135"/>
        <v>No</v>
      </c>
      <c r="R5187">
        <f t="shared" ref="R5187:R5250" ca="1" si="1141">CHOOSE(RANDBETWEEN(1,5),1,2,3,4,5)</f>
        <v>4</v>
      </c>
      <c r="S5187">
        <f t="shared" ref="S5187:S5250" ca="1" si="1142">IF(R5187&gt;=4,5,IF(AND(R5187&gt;=2,R5187&lt;=3),3,IF(R5187=1,0)))</f>
        <v>5</v>
      </c>
      <c r="T5187">
        <f t="shared" ref="T5187:T5250" ca="1" si="1143">IF(AND(O5187="Yes",N5187="Yes"),5,IF(OR(O5187="Yes",N5187="Yes"),3,IF(AND(O5187="No",N5187="No"),0)))</f>
        <v>3</v>
      </c>
      <c r="U5187">
        <f t="shared" ref="U5187:U5250" ca="1" si="1144">IF(M5187="Yes",3,0)</f>
        <v>0</v>
      </c>
      <c r="V5187">
        <f t="shared" ref="V5187:V5250" ca="1" si="1145">IF(P5187="Yes",4,0)</f>
        <v>0</v>
      </c>
      <c r="W5187">
        <f t="shared" ref="W5187:W5250" ca="1" si="1146">IF(Q5187="Yes",4,0)</f>
        <v>0</v>
      </c>
      <c r="X5187">
        <f t="shared" ref="X5187:X5250" ca="1" si="1147">SUM(R5187:W5187)</f>
        <v>12</v>
      </c>
    </row>
    <row r="5188" spans="1:24" x14ac:dyDescent="0.25">
      <c r="A5188">
        <v>414559</v>
      </c>
      <c r="B5188" t="s">
        <v>17151</v>
      </c>
      <c r="C5188" t="s">
        <v>10</v>
      </c>
      <c r="D5188" t="s">
        <v>17195</v>
      </c>
      <c r="E5188" t="str">
        <f t="shared" ref="E5188:E5251" ca="1" si="1148">CHOOSE(RANDBETWEEN(1,15),"Boston","Winthrop","Revere","Chelsea","Everett","Somerville", "Cambridge","Watertown", "Newton","Brookline", "Needham", "Dedham", "Canton"," Milton", "Quincy")</f>
        <v>Chelsea</v>
      </c>
      <c r="F5188" t="s">
        <v>24067</v>
      </c>
      <c r="G5188">
        <f t="shared" ca="1" si="1136"/>
        <v>2552615184</v>
      </c>
      <c r="H5188" t="s">
        <v>17196</v>
      </c>
      <c r="I5188">
        <v>74075</v>
      </c>
      <c r="J5188" t="str">
        <f t="shared" ca="1" si="1137"/>
        <v>Male</v>
      </c>
      <c r="K5188">
        <f t="shared" ca="1" si="1138"/>
        <v>59</v>
      </c>
      <c r="L5188" t="str">
        <f t="shared" ca="1" si="1139"/>
        <v>Adult</v>
      </c>
      <c r="M5188" t="str">
        <f t="shared" ca="1" si="1140"/>
        <v>No</v>
      </c>
      <c r="N5188" t="str">
        <f t="shared" ca="1" si="1140"/>
        <v>No</v>
      </c>
      <c r="O5188" t="str">
        <f t="shared" ca="1" si="1140"/>
        <v>No</v>
      </c>
      <c r="P5188" t="str">
        <f t="shared" ca="1" si="1135"/>
        <v>Yes</v>
      </c>
      <c r="Q5188" t="str">
        <f t="shared" ca="1" si="1135"/>
        <v>Yes</v>
      </c>
      <c r="R5188">
        <f t="shared" ca="1" si="1141"/>
        <v>1</v>
      </c>
      <c r="S5188">
        <f t="shared" ca="1" si="1142"/>
        <v>0</v>
      </c>
      <c r="T5188">
        <f t="shared" ca="1" si="1143"/>
        <v>0</v>
      </c>
      <c r="U5188">
        <f t="shared" ca="1" si="1144"/>
        <v>0</v>
      </c>
      <c r="V5188">
        <f t="shared" ca="1" si="1145"/>
        <v>4</v>
      </c>
      <c r="W5188">
        <f t="shared" ca="1" si="1146"/>
        <v>4</v>
      </c>
      <c r="X5188">
        <f t="shared" ca="1" si="1147"/>
        <v>9</v>
      </c>
    </row>
    <row r="5189" spans="1:24" x14ac:dyDescent="0.25">
      <c r="A5189">
        <v>414568</v>
      </c>
      <c r="B5189" t="s">
        <v>17197</v>
      </c>
      <c r="C5189" t="s">
        <v>10</v>
      </c>
      <c r="D5189" t="s">
        <v>17198</v>
      </c>
      <c r="E5189" t="str">
        <f t="shared" ca="1" si="1148"/>
        <v>Brookline</v>
      </c>
      <c r="F5189" t="s">
        <v>24067</v>
      </c>
      <c r="G5189">
        <f t="shared" ca="1" si="1136"/>
        <v>3817318070</v>
      </c>
      <c r="H5189" t="s">
        <v>392</v>
      </c>
      <c r="I5189">
        <v>35022</v>
      </c>
      <c r="J5189" t="str">
        <f t="shared" ca="1" si="1137"/>
        <v>Male</v>
      </c>
      <c r="K5189">
        <f t="shared" ca="1" si="1138"/>
        <v>57</v>
      </c>
      <c r="L5189" t="str">
        <f t="shared" ca="1" si="1139"/>
        <v>Adult</v>
      </c>
      <c r="M5189" t="str">
        <f t="shared" ca="1" si="1140"/>
        <v>Yes</v>
      </c>
      <c r="N5189" t="str">
        <f t="shared" ca="1" si="1140"/>
        <v>Yes</v>
      </c>
      <c r="O5189" t="str">
        <f t="shared" ca="1" si="1140"/>
        <v>Yes</v>
      </c>
      <c r="P5189" t="str">
        <f t="shared" ca="1" si="1135"/>
        <v>Yes</v>
      </c>
      <c r="Q5189" t="str">
        <f t="shared" ca="1" si="1135"/>
        <v>No</v>
      </c>
      <c r="R5189">
        <f t="shared" ca="1" si="1141"/>
        <v>4</v>
      </c>
      <c r="S5189">
        <f t="shared" ca="1" si="1142"/>
        <v>5</v>
      </c>
      <c r="T5189">
        <f t="shared" ca="1" si="1143"/>
        <v>5</v>
      </c>
      <c r="U5189">
        <f t="shared" ca="1" si="1144"/>
        <v>3</v>
      </c>
      <c r="V5189">
        <f t="shared" ca="1" si="1145"/>
        <v>4</v>
      </c>
      <c r="W5189">
        <f t="shared" ca="1" si="1146"/>
        <v>0</v>
      </c>
      <c r="X5189">
        <f t="shared" ca="1" si="1147"/>
        <v>21</v>
      </c>
    </row>
    <row r="5190" spans="1:24" x14ac:dyDescent="0.25">
      <c r="A5190">
        <v>414586</v>
      </c>
      <c r="B5190" t="s">
        <v>17199</v>
      </c>
      <c r="C5190" t="s">
        <v>10</v>
      </c>
      <c r="D5190" t="s">
        <v>17200</v>
      </c>
      <c r="E5190" t="str">
        <f t="shared" ca="1" si="1148"/>
        <v>Somerville</v>
      </c>
      <c r="F5190" t="s">
        <v>24067</v>
      </c>
      <c r="G5190">
        <f t="shared" ca="1" si="1136"/>
        <v>6277124636</v>
      </c>
      <c r="H5190" t="s">
        <v>392</v>
      </c>
      <c r="I5190">
        <v>60467</v>
      </c>
      <c r="J5190" t="str">
        <f t="shared" ca="1" si="1137"/>
        <v>Female</v>
      </c>
      <c r="K5190">
        <f t="shared" ca="1" si="1138"/>
        <v>67</v>
      </c>
      <c r="L5190" t="str">
        <f t="shared" ca="1" si="1139"/>
        <v>Adult</v>
      </c>
      <c r="M5190" t="str">
        <f t="shared" ca="1" si="1140"/>
        <v>Yes</v>
      </c>
      <c r="N5190" t="str">
        <f t="shared" ca="1" si="1140"/>
        <v>Yes</v>
      </c>
      <c r="O5190" t="str">
        <f t="shared" ca="1" si="1140"/>
        <v>No</v>
      </c>
      <c r="P5190" t="str">
        <f t="shared" ca="1" si="1135"/>
        <v>Yes</v>
      </c>
      <c r="Q5190" t="str">
        <f t="shared" ca="1" si="1135"/>
        <v>Yes</v>
      </c>
      <c r="R5190">
        <f t="shared" ca="1" si="1141"/>
        <v>1</v>
      </c>
      <c r="S5190">
        <f t="shared" ca="1" si="1142"/>
        <v>0</v>
      </c>
      <c r="T5190">
        <f t="shared" ca="1" si="1143"/>
        <v>3</v>
      </c>
      <c r="U5190">
        <f t="shared" ca="1" si="1144"/>
        <v>3</v>
      </c>
      <c r="V5190">
        <f t="shared" ca="1" si="1145"/>
        <v>4</v>
      </c>
      <c r="W5190">
        <f t="shared" ca="1" si="1146"/>
        <v>4</v>
      </c>
      <c r="X5190">
        <f t="shared" ca="1" si="1147"/>
        <v>15</v>
      </c>
    </row>
    <row r="5191" spans="1:24" x14ac:dyDescent="0.25">
      <c r="A5191">
        <v>414595</v>
      </c>
      <c r="B5191" t="s">
        <v>17201</v>
      </c>
      <c r="C5191" t="s">
        <v>10</v>
      </c>
      <c r="D5191" t="s">
        <v>17202</v>
      </c>
      <c r="E5191" t="str">
        <f t="shared" ca="1" si="1148"/>
        <v>Everett</v>
      </c>
      <c r="F5191" t="s">
        <v>24067</v>
      </c>
      <c r="G5191">
        <f t="shared" ca="1" si="1136"/>
        <v>1693834085</v>
      </c>
      <c r="H5191" t="s">
        <v>17203</v>
      </c>
      <c r="I5191">
        <v>10038</v>
      </c>
      <c r="J5191" t="str">
        <f t="shared" ca="1" si="1137"/>
        <v>Female</v>
      </c>
      <c r="K5191">
        <f t="shared" ca="1" si="1138"/>
        <v>50</v>
      </c>
      <c r="L5191" t="str">
        <f t="shared" ca="1" si="1139"/>
        <v>Adult</v>
      </c>
      <c r="M5191" t="str">
        <f t="shared" ca="1" si="1140"/>
        <v>Yes</v>
      </c>
      <c r="N5191" t="str">
        <f t="shared" ca="1" si="1140"/>
        <v>No</v>
      </c>
      <c r="O5191" t="str">
        <f t="shared" ca="1" si="1140"/>
        <v>Yes</v>
      </c>
      <c r="P5191" t="str">
        <f t="shared" ca="1" si="1135"/>
        <v>No</v>
      </c>
      <c r="Q5191" t="str">
        <f t="shared" ca="1" si="1135"/>
        <v>No</v>
      </c>
      <c r="R5191">
        <f t="shared" ca="1" si="1141"/>
        <v>5</v>
      </c>
      <c r="S5191">
        <f t="shared" ca="1" si="1142"/>
        <v>5</v>
      </c>
      <c r="T5191">
        <f t="shared" ca="1" si="1143"/>
        <v>3</v>
      </c>
      <c r="U5191">
        <f t="shared" ca="1" si="1144"/>
        <v>3</v>
      </c>
      <c r="V5191">
        <f t="shared" ca="1" si="1145"/>
        <v>0</v>
      </c>
      <c r="W5191">
        <f t="shared" ca="1" si="1146"/>
        <v>0</v>
      </c>
      <c r="X5191">
        <f t="shared" ca="1" si="1147"/>
        <v>16</v>
      </c>
    </row>
    <row r="5192" spans="1:24" x14ac:dyDescent="0.25">
      <c r="A5192">
        <v>414708</v>
      </c>
      <c r="B5192" t="s">
        <v>17204</v>
      </c>
      <c r="C5192" t="s">
        <v>10</v>
      </c>
      <c r="D5192" t="s">
        <v>17205</v>
      </c>
      <c r="E5192" t="str">
        <f t="shared" ca="1" si="1148"/>
        <v xml:space="preserve"> Milton</v>
      </c>
      <c r="F5192" t="s">
        <v>24067</v>
      </c>
      <c r="G5192">
        <f t="shared" ca="1" si="1136"/>
        <v>2031607368</v>
      </c>
      <c r="H5192" t="s">
        <v>6378</v>
      </c>
      <c r="I5192">
        <v>48507</v>
      </c>
      <c r="J5192" t="str">
        <f t="shared" ca="1" si="1137"/>
        <v>Female</v>
      </c>
      <c r="K5192">
        <f t="shared" ca="1" si="1138"/>
        <v>29</v>
      </c>
      <c r="L5192" t="str">
        <f t="shared" ca="1" si="1139"/>
        <v>Adult</v>
      </c>
      <c r="M5192" t="str">
        <f t="shared" ca="1" si="1140"/>
        <v>No</v>
      </c>
      <c r="N5192" t="str">
        <f t="shared" ca="1" si="1140"/>
        <v>Yes</v>
      </c>
      <c r="O5192" t="str">
        <f t="shared" ca="1" si="1140"/>
        <v>Yes</v>
      </c>
      <c r="P5192" t="str">
        <f t="shared" ca="1" si="1135"/>
        <v>Yes</v>
      </c>
      <c r="Q5192" t="str">
        <f t="shared" ca="1" si="1135"/>
        <v>No</v>
      </c>
      <c r="R5192">
        <f t="shared" ca="1" si="1141"/>
        <v>2</v>
      </c>
      <c r="S5192">
        <f t="shared" ca="1" si="1142"/>
        <v>3</v>
      </c>
      <c r="T5192">
        <f t="shared" ca="1" si="1143"/>
        <v>5</v>
      </c>
      <c r="U5192">
        <f t="shared" ca="1" si="1144"/>
        <v>0</v>
      </c>
      <c r="V5192">
        <f t="shared" ca="1" si="1145"/>
        <v>4</v>
      </c>
      <c r="W5192">
        <f t="shared" ca="1" si="1146"/>
        <v>0</v>
      </c>
      <c r="X5192">
        <f t="shared" ca="1" si="1147"/>
        <v>14</v>
      </c>
    </row>
    <row r="5193" spans="1:24" x14ac:dyDescent="0.25">
      <c r="A5193">
        <v>414823</v>
      </c>
      <c r="B5193" t="s">
        <v>17206</v>
      </c>
      <c r="C5193" t="s">
        <v>10</v>
      </c>
      <c r="D5193" t="s">
        <v>17207</v>
      </c>
      <c r="E5193" t="str">
        <f t="shared" ca="1" si="1148"/>
        <v>Somerville</v>
      </c>
      <c r="F5193" t="s">
        <v>24067</v>
      </c>
      <c r="G5193">
        <f t="shared" ca="1" si="1136"/>
        <v>2686542385</v>
      </c>
      <c r="H5193" t="s">
        <v>12231</v>
      </c>
      <c r="I5193">
        <v>33181</v>
      </c>
      <c r="J5193" t="str">
        <f t="shared" ca="1" si="1137"/>
        <v>Female</v>
      </c>
      <c r="K5193">
        <f t="shared" ca="1" si="1138"/>
        <v>40</v>
      </c>
      <c r="L5193" t="str">
        <f t="shared" ca="1" si="1139"/>
        <v>Adult</v>
      </c>
      <c r="M5193" t="str">
        <f t="shared" ca="1" si="1140"/>
        <v>Yes</v>
      </c>
      <c r="N5193" t="str">
        <f t="shared" ca="1" si="1140"/>
        <v>Yes</v>
      </c>
      <c r="O5193" t="str">
        <f t="shared" ca="1" si="1140"/>
        <v>No</v>
      </c>
      <c r="P5193" t="str">
        <f t="shared" ca="1" si="1135"/>
        <v>No</v>
      </c>
      <c r="Q5193" t="str">
        <f t="shared" ca="1" si="1135"/>
        <v>Yes</v>
      </c>
      <c r="R5193">
        <f t="shared" ca="1" si="1141"/>
        <v>3</v>
      </c>
      <c r="S5193">
        <f t="shared" ca="1" si="1142"/>
        <v>3</v>
      </c>
      <c r="T5193">
        <f t="shared" ca="1" si="1143"/>
        <v>3</v>
      </c>
      <c r="U5193">
        <f t="shared" ca="1" si="1144"/>
        <v>3</v>
      </c>
      <c r="V5193">
        <f t="shared" ca="1" si="1145"/>
        <v>0</v>
      </c>
      <c r="W5193">
        <f t="shared" ca="1" si="1146"/>
        <v>4</v>
      </c>
      <c r="X5193">
        <f t="shared" ca="1" si="1147"/>
        <v>16</v>
      </c>
    </row>
    <row r="5194" spans="1:24" x14ac:dyDescent="0.25">
      <c r="A5194">
        <v>414841</v>
      </c>
      <c r="B5194" t="s">
        <v>17208</v>
      </c>
      <c r="C5194" t="s">
        <v>10</v>
      </c>
      <c r="D5194" t="s">
        <v>17209</v>
      </c>
      <c r="E5194" t="str">
        <f t="shared" ca="1" si="1148"/>
        <v>Quincy</v>
      </c>
      <c r="F5194" t="s">
        <v>24067</v>
      </c>
      <c r="G5194">
        <f t="shared" ca="1" si="1136"/>
        <v>3785229208</v>
      </c>
      <c r="H5194" t="s">
        <v>392</v>
      </c>
      <c r="I5194">
        <v>15205</v>
      </c>
      <c r="J5194" t="str">
        <f t="shared" ca="1" si="1137"/>
        <v>Male</v>
      </c>
      <c r="K5194">
        <f t="shared" ca="1" si="1138"/>
        <v>46</v>
      </c>
      <c r="L5194" t="str">
        <f t="shared" ca="1" si="1139"/>
        <v>Adult</v>
      </c>
      <c r="M5194" t="str">
        <f t="shared" ca="1" si="1140"/>
        <v>No</v>
      </c>
      <c r="N5194" t="str">
        <f t="shared" ca="1" si="1140"/>
        <v>No</v>
      </c>
      <c r="O5194" t="str">
        <f t="shared" ca="1" si="1140"/>
        <v>No</v>
      </c>
      <c r="P5194" t="str">
        <f t="shared" ca="1" si="1135"/>
        <v>No</v>
      </c>
      <c r="Q5194" t="str">
        <f t="shared" ca="1" si="1135"/>
        <v>Yes</v>
      </c>
      <c r="R5194">
        <f t="shared" ca="1" si="1141"/>
        <v>1</v>
      </c>
      <c r="S5194">
        <f t="shared" ca="1" si="1142"/>
        <v>0</v>
      </c>
      <c r="T5194">
        <f t="shared" ca="1" si="1143"/>
        <v>0</v>
      </c>
      <c r="U5194">
        <f t="shared" ca="1" si="1144"/>
        <v>0</v>
      </c>
      <c r="V5194">
        <f t="shared" ca="1" si="1145"/>
        <v>0</v>
      </c>
      <c r="W5194">
        <f t="shared" ca="1" si="1146"/>
        <v>4</v>
      </c>
      <c r="X5194">
        <f t="shared" ca="1" si="1147"/>
        <v>5</v>
      </c>
    </row>
    <row r="5195" spans="1:24" x14ac:dyDescent="0.25">
      <c r="A5195">
        <v>414869</v>
      </c>
      <c r="B5195" t="s">
        <v>4288</v>
      </c>
      <c r="C5195" t="s">
        <v>10</v>
      </c>
      <c r="D5195" t="s">
        <v>17210</v>
      </c>
      <c r="E5195" t="str">
        <f t="shared" ca="1" si="1148"/>
        <v>Quincy</v>
      </c>
      <c r="F5195" t="s">
        <v>24067</v>
      </c>
      <c r="G5195">
        <f t="shared" ca="1" si="1136"/>
        <v>6668290899</v>
      </c>
      <c r="H5195" t="s">
        <v>4290</v>
      </c>
      <c r="I5195">
        <v>46256</v>
      </c>
      <c r="J5195" t="str">
        <f t="shared" ca="1" si="1137"/>
        <v>Male</v>
      </c>
      <c r="K5195">
        <f t="shared" ca="1" si="1138"/>
        <v>30</v>
      </c>
      <c r="L5195" t="str">
        <f t="shared" ca="1" si="1139"/>
        <v>Adult</v>
      </c>
      <c r="M5195" t="str">
        <f t="shared" ca="1" si="1140"/>
        <v>Yes</v>
      </c>
      <c r="N5195" t="str">
        <f t="shared" ca="1" si="1140"/>
        <v>Yes</v>
      </c>
      <c r="O5195" t="str">
        <f t="shared" ca="1" si="1140"/>
        <v>Yes</v>
      </c>
      <c r="P5195" t="str">
        <f t="shared" ca="1" si="1135"/>
        <v>Yes</v>
      </c>
      <c r="Q5195" t="str">
        <f t="shared" ca="1" si="1135"/>
        <v>Yes</v>
      </c>
      <c r="R5195">
        <f t="shared" ca="1" si="1141"/>
        <v>3</v>
      </c>
      <c r="S5195">
        <f t="shared" ca="1" si="1142"/>
        <v>3</v>
      </c>
      <c r="T5195">
        <f t="shared" ca="1" si="1143"/>
        <v>5</v>
      </c>
      <c r="U5195">
        <f t="shared" ca="1" si="1144"/>
        <v>3</v>
      </c>
      <c r="V5195">
        <f t="shared" ca="1" si="1145"/>
        <v>4</v>
      </c>
      <c r="W5195">
        <f t="shared" ca="1" si="1146"/>
        <v>4</v>
      </c>
      <c r="X5195">
        <f t="shared" ca="1" si="1147"/>
        <v>22</v>
      </c>
    </row>
    <row r="5196" spans="1:24" x14ac:dyDescent="0.25">
      <c r="A5196">
        <v>414878</v>
      </c>
      <c r="B5196" t="s">
        <v>4533</v>
      </c>
      <c r="C5196" t="s">
        <v>10</v>
      </c>
      <c r="D5196" t="s">
        <v>17211</v>
      </c>
      <c r="E5196" t="str">
        <f t="shared" ca="1" si="1148"/>
        <v>Everett</v>
      </c>
      <c r="F5196" t="s">
        <v>24067</v>
      </c>
      <c r="G5196">
        <f t="shared" ca="1" si="1136"/>
        <v>2883967531</v>
      </c>
      <c r="H5196" t="s">
        <v>4536</v>
      </c>
      <c r="I5196">
        <v>46825</v>
      </c>
      <c r="J5196" t="str">
        <f t="shared" ca="1" si="1137"/>
        <v>Male</v>
      </c>
      <c r="K5196">
        <f t="shared" ca="1" si="1138"/>
        <v>48</v>
      </c>
      <c r="L5196" t="str">
        <f t="shared" ca="1" si="1139"/>
        <v>Adult</v>
      </c>
      <c r="M5196" t="str">
        <f t="shared" ca="1" si="1140"/>
        <v>No</v>
      </c>
      <c r="N5196" t="str">
        <f t="shared" ca="1" si="1140"/>
        <v>Yes</v>
      </c>
      <c r="O5196" t="str">
        <f t="shared" ca="1" si="1140"/>
        <v>Yes</v>
      </c>
      <c r="P5196" t="str">
        <f t="shared" ca="1" si="1135"/>
        <v>Yes</v>
      </c>
      <c r="Q5196" t="str">
        <f t="shared" ca="1" si="1135"/>
        <v>No</v>
      </c>
      <c r="R5196">
        <f t="shared" ca="1" si="1141"/>
        <v>5</v>
      </c>
      <c r="S5196">
        <f t="shared" ca="1" si="1142"/>
        <v>5</v>
      </c>
      <c r="T5196">
        <f t="shared" ca="1" si="1143"/>
        <v>5</v>
      </c>
      <c r="U5196">
        <f t="shared" ca="1" si="1144"/>
        <v>0</v>
      </c>
      <c r="V5196">
        <f t="shared" ca="1" si="1145"/>
        <v>4</v>
      </c>
      <c r="W5196">
        <f t="shared" ca="1" si="1146"/>
        <v>0</v>
      </c>
      <c r="X5196">
        <f t="shared" ca="1" si="1147"/>
        <v>19</v>
      </c>
    </row>
    <row r="5197" spans="1:24" x14ac:dyDescent="0.25">
      <c r="A5197">
        <v>414911</v>
      </c>
      <c r="B5197" t="s">
        <v>17212</v>
      </c>
      <c r="C5197" t="s">
        <v>10</v>
      </c>
      <c r="D5197" t="s">
        <v>17213</v>
      </c>
      <c r="E5197" t="str">
        <f t="shared" ca="1" si="1148"/>
        <v>Chelsea</v>
      </c>
      <c r="F5197" t="s">
        <v>24067</v>
      </c>
      <c r="G5197">
        <f t="shared" ca="1" si="1136"/>
        <v>1676487307</v>
      </c>
      <c r="H5197" t="s">
        <v>17214</v>
      </c>
      <c r="I5197">
        <v>15904</v>
      </c>
      <c r="J5197" t="str">
        <f t="shared" ca="1" si="1137"/>
        <v>Female</v>
      </c>
      <c r="K5197">
        <f t="shared" ca="1" si="1138"/>
        <v>38</v>
      </c>
      <c r="L5197" t="str">
        <f t="shared" ca="1" si="1139"/>
        <v>Adult</v>
      </c>
      <c r="M5197" t="str">
        <f t="shared" ca="1" si="1140"/>
        <v>No</v>
      </c>
      <c r="N5197" t="str">
        <f t="shared" ca="1" si="1140"/>
        <v>No</v>
      </c>
      <c r="O5197" t="str">
        <f t="shared" ca="1" si="1140"/>
        <v>No</v>
      </c>
      <c r="P5197" t="str">
        <f t="shared" ca="1" si="1135"/>
        <v>Yes</v>
      </c>
      <c r="Q5197" t="str">
        <f t="shared" ca="1" si="1135"/>
        <v>No</v>
      </c>
      <c r="R5197">
        <f t="shared" ca="1" si="1141"/>
        <v>3</v>
      </c>
      <c r="S5197">
        <f t="shared" ca="1" si="1142"/>
        <v>3</v>
      </c>
      <c r="T5197">
        <f t="shared" ca="1" si="1143"/>
        <v>0</v>
      </c>
      <c r="U5197">
        <f t="shared" ca="1" si="1144"/>
        <v>0</v>
      </c>
      <c r="V5197">
        <f t="shared" ca="1" si="1145"/>
        <v>4</v>
      </c>
      <c r="W5197">
        <f t="shared" ca="1" si="1146"/>
        <v>0</v>
      </c>
      <c r="X5197">
        <f t="shared" ca="1" si="1147"/>
        <v>10</v>
      </c>
    </row>
    <row r="5198" spans="1:24" x14ac:dyDescent="0.25">
      <c r="A5198">
        <v>414939</v>
      </c>
      <c r="B5198" t="s">
        <v>1228</v>
      </c>
      <c r="C5198" t="s">
        <v>10</v>
      </c>
      <c r="D5198" t="s">
        <v>17215</v>
      </c>
      <c r="E5198" t="str">
        <f t="shared" ca="1" si="1148"/>
        <v>Dedham</v>
      </c>
      <c r="F5198" t="s">
        <v>24067</v>
      </c>
      <c r="G5198">
        <f t="shared" ca="1" si="1136"/>
        <v>4936411314</v>
      </c>
      <c r="H5198" t="s">
        <v>17216</v>
      </c>
      <c r="I5198">
        <v>89130</v>
      </c>
      <c r="J5198" t="str">
        <f t="shared" ca="1" si="1137"/>
        <v>Female</v>
      </c>
      <c r="K5198">
        <f t="shared" ca="1" si="1138"/>
        <v>60</v>
      </c>
      <c r="L5198" t="str">
        <f t="shared" ca="1" si="1139"/>
        <v>Adult</v>
      </c>
      <c r="M5198" t="str">
        <f t="shared" ca="1" si="1140"/>
        <v>Yes</v>
      </c>
      <c r="N5198" t="str">
        <f t="shared" ca="1" si="1140"/>
        <v>No</v>
      </c>
      <c r="O5198" t="str">
        <f t="shared" ca="1" si="1140"/>
        <v>Yes</v>
      </c>
      <c r="P5198" t="str">
        <f t="shared" ca="1" si="1135"/>
        <v>No</v>
      </c>
      <c r="Q5198" t="str">
        <f t="shared" ca="1" si="1135"/>
        <v>No</v>
      </c>
      <c r="R5198">
        <f t="shared" ca="1" si="1141"/>
        <v>5</v>
      </c>
      <c r="S5198">
        <f t="shared" ca="1" si="1142"/>
        <v>5</v>
      </c>
      <c r="T5198">
        <f t="shared" ca="1" si="1143"/>
        <v>3</v>
      </c>
      <c r="U5198">
        <f t="shared" ca="1" si="1144"/>
        <v>3</v>
      </c>
      <c r="V5198">
        <f t="shared" ca="1" si="1145"/>
        <v>0</v>
      </c>
      <c r="W5198">
        <f t="shared" ca="1" si="1146"/>
        <v>0</v>
      </c>
      <c r="X5198">
        <f t="shared" ca="1" si="1147"/>
        <v>16</v>
      </c>
    </row>
    <row r="5199" spans="1:24" x14ac:dyDescent="0.25">
      <c r="A5199">
        <v>414966</v>
      </c>
      <c r="B5199" t="s">
        <v>17217</v>
      </c>
      <c r="C5199" t="s">
        <v>10</v>
      </c>
      <c r="D5199" t="s">
        <v>17218</v>
      </c>
      <c r="E5199" t="str">
        <f t="shared" ca="1" si="1148"/>
        <v xml:space="preserve"> Milton</v>
      </c>
      <c r="F5199" t="s">
        <v>24067</v>
      </c>
      <c r="G5199">
        <f t="shared" ca="1" si="1136"/>
        <v>2925168268</v>
      </c>
      <c r="H5199" t="s">
        <v>17220</v>
      </c>
      <c r="I5199" t="s">
        <v>17219</v>
      </c>
      <c r="J5199" t="str">
        <f t="shared" ca="1" si="1137"/>
        <v>Male</v>
      </c>
      <c r="K5199">
        <f t="shared" ca="1" si="1138"/>
        <v>40</v>
      </c>
      <c r="L5199" t="str">
        <f t="shared" ca="1" si="1139"/>
        <v>Adult</v>
      </c>
      <c r="M5199" t="str">
        <f t="shared" ca="1" si="1140"/>
        <v>No</v>
      </c>
      <c r="N5199" t="str">
        <f t="shared" ca="1" si="1140"/>
        <v>Yes</v>
      </c>
      <c r="O5199" t="str">
        <f t="shared" ca="1" si="1140"/>
        <v>Yes</v>
      </c>
      <c r="P5199" t="str">
        <f t="shared" ca="1" si="1135"/>
        <v>No</v>
      </c>
      <c r="Q5199" t="str">
        <f t="shared" ca="1" si="1135"/>
        <v>Yes</v>
      </c>
      <c r="R5199">
        <f t="shared" ca="1" si="1141"/>
        <v>1</v>
      </c>
      <c r="S5199">
        <f t="shared" ca="1" si="1142"/>
        <v>0</v>
      </c>
      <c r="T5199">
        <f t="shared" ca="1" si="1143"/>
        <v>5</v>
      </c>
      <c r="U5199">
        <f t="shared" ca="1" si="1144"/>
        <v>0</v>
      </c>
      <c r="V5199">
        <f t="shared" ca="1" si="1145"/>
        <v>0</v>
      </c>
      <c r="W5199">
        <f t="shared" ca="1" si="1146"/>
        <v>4</v>
      </c>
      <c r="X5199">
        <f t="shared" ca="1" si="1147"/>
        <v>10</v>
      </c>
    </row>
    <row r="5200" spans="1:24" x14ac:dyDescent="0.25">
      <c r="A5200">
        <v>415039</v>
      </c>
      <c r="B5200" t="s">
        <v>271</v>
      </c>
      <c r="C5200" t="s">
        <v>10</v>
      </c>
      <c r="D5200" t="s">
        <v>17221</v>
      </c>
      <c r="E5200" t="str">
        <f t="shared" ca="1" si="1148"/>
        <v>Cambridge</v>
      </c>
      <c r="F5200" t="s">
        <v>24067</v>
      </c>
      <c r="G5200">
        <f t="shared" ca="1" si="1136"/>
        <v>3140713973</v>
      </c>
      <c r="H5200" t="s">
        <v>273</v>
      </c>
      <c r="I5200">
        <v>17331</v>
      </c>
      <c r="J5200" t="str">
        <f t="shared" ca="1" si="1137"/>
        <v>Male</v>
      </c>
      <c r="K5200">
        <f t="shared" ca="1" si="1138"/>
        <v>56</v>
      </c>
      <c r="L5200" t="str">
        <f t="shared" ca="1" si="1139"/>
        <v>Adult</v>
      </c>
      <c r="M5200" t="str">
        <f t="shared" ca="1" si="1140"/>
        <v>No</v>
      </c>
      <c r="N5200" t="str">
        <f t="shared" ca="1" si="1140"/>
        <v>Yes</v>
      </c>
      <c r="O5200" t="str">
        <f t="shared" ca="1" si="1140"/>
        <v>No</v>
      </c>
      <c r="P5200" t="str">
        <f t="shared" ca="1" si="1135"/>
        <v>Yes</v>
      </c>
      <c r="Q5200" t="str">
        <f t="shared" ca="1" si="1135"/>
        <v>Yes</v>
      </c>
      <c r="R5200">
        <f t="shared" ca="1" si="1141"/>
        <v>3</v>
      </c>
      <c r="S5200">
        <f t="shared" ca="1" si="1142"/>
        <v>3</v>
      </c>
      <c r="T5200">
        <f t="shared" ca="1" si="1143"/>
        <v>3</v>
      </c>
      <c r="U5200">
        <f t="shared" ca="1" si="1144"/>
        <v>0</v>
      </c>
      <c r="V5200">
        <f t="shared" ca="1" si="1145"/>
        <v>4</v>
      </c>
      <c r="W5200">
        <f t="shared" ca="1" si="1146"/>
        <v>4</v>
      </c>
      <c r="X5200">
        <f t="shared" ca="1" si="1147"/>
        <v>17</v>
      </c>
    </row>
    <row r="5201" spans="1:24" x14ac:dyDescent="0.25">
      <c r="A5201">
        <v>415057</v>
      </c>
      <c r="B5201" t="s">
        <v>17222</v>
      </c>
      <c r="C5201" t="s">
        <v>10</v>
      </c>
      <c r="D5201" t="s">
        <v>17223</v>
      </c>
      <c r="E5201" t="str">
        <f t="shared" ca="1" si="1148"/>
        <v>Watertown</v>
      </c>
      <c r="F5201" t="s">
        <v>24067</v>
      </c>
      <c r="G5201">
        <f t="shared" ca="1" si="1136"/>
        <v>1407901717</v>
      </c>
      <c r="H5201" t="s">
        <v>17224</v>
      </c>
      <c r="I5201">
        <v>6706</v>
      </c>
      <c r="J5201" t="str">
        <f t="shared" ca="1" si="1137"/>
        <v>Female</v>
      </c>
      <c r="K5201">
        <f t="shared" ca="1" si="1138"/>
        <v>69</v>
      </c>
      <c r="L5201" t="str">
        <f t="shared" ca="1" si="1139"/>
        <v>Adult</v>
      </c>
      <c r="M5201" t="str">
        <f t="shared" ca="1" si="1140"/>
        <v>No</v>
      </c>
      <c r="N5201" t="str">
        <f t="shared" ca="1" si="1140"/>
        <v>Yes</v>
      </c>
      <c r="O5201" t="str">
        <f t="shared" ca="1" si="1140"/>
        <v>No</v>
      </c>
      <c r="P5201" t="str">
        <f t="shared" ca="1" si="1135"/>
        <v>No</v>
      </c>
      <c r="Q5201" t="str">
        <f t="shared" ca="1" si="1135"/>
        <v>Yes</v>
      </c>
      <c r="R5201">
        <f t="shared" ca="1" si="1141"/>
        <v>1</v>
      </c>
      <c r="S5201">
        <f t="shared" ca="1" si="1142"/>
        <v>0</v>
      </c>
      <c r="T5201">
        <f t="shared" ca="1" si="1143"/>
        <v>3</v>
      </c>
      <c r="U5201">
        <f t="shared" ca="1" si="1144"/>
        <v>0</v>
      </c>
      <c r="V5201">
        <f t="shared" ca="1" si="1145"/>
        <v>0</v>
      </c>
      <c r="W5201">
        <f t="shared" ca="1" si="1146"/>
        <v>4</v>
      </c>
      <c r="X5201">
        <f t="shared" ca="1" si="1147"/>
        <v>8</v>
      </c>
    </row>
    <row r="5202" spans="1:24" x14ac:dyDescent="0.25">
      <c r="A5202">
        <v>415729</v>
      </c>
      <c r="B5202" t="s">
        <v>17225</v>
      </c>
      <c r="C5202" t="s">
        <v>10</v>
      </c>
      <c r="D5202" t="s">
        <v>17226</v>
      </c>
      <c r="E5202" t="str">
        <f t="shared" ca="1" si="1148"/>
        <v>Winthrop</v>
      </c>
      <c r="F5202" t="s">
        <v>24067</v>
      </c>
      <c r="G5202">
        <f t="shared" ca="1" si="1136"/>
        <v>3035202586</v>
      </c>
      <c r="H5202" t="s">
        <v>17228</v>
      </c>
      <c r="I5202" t="s">
        <v>17227</v>
      </c>
      <c r="J5202" t="str">
        <f t="shared" ca="1" si="1137"/>
        <v>Male</v>
      </c>
      <c r="K5202">
        <f t="shared" ca="1" si="1138"/>
        <v>42</v>
      </c>
      <c r="L5202" t="str">
        <f t="shared" ca="1" si="1139"/>
        <v>Adult</v>
      </c>
      <c r="M5202" t="str">
        <f t="shared" ca="1" si="1140"/>
        <v>Yes</v>
      </c>
      <c r="N5202" t="str">
        <f t="shared" ca="1" si="1140"/>
        <v>No</v>
      </c>
      <c r="O5202" t="str">
        <f t="shared" ca="1" si="1140"/>
        <v>No</v>
      </c>
      <c r="P5202" t="str">
        <f t="shared" ca="1" si="1135"/>
        <v>Yes</v>
      </c>
      <c r="Q5202" t="str">
        <f t="shared" ca="1" si="1135"/>
        <v>No</v>
      </c>
      <c r="R5202">
        <f t="shared" ca="1" si="1141"/>
        <v>3</v>
      </c>
      <c r="S5202">
        <f t="shared" ca="1" si="1142"/>
        <v>3</v>
      </c>
      <c r="T5202">
        <f t="shared" ca="1" si="1143"/>
        <v>0</v>
      </c>
      <c r="U5202">
        <f t="shared" ca="1" si="1144"/>
        <v>3</v>
      </c>
      <c r="V5202">
        <f t="shared" ca="1" si="1145"/>
        <v>4</v>
      </c>
      <c r="W5202">
        <f t="shared" ca="1" si="1146"/>
        <v>0</v>
      </c>
      <c r="X5202">
        <f t="shared" ca="1" si="1147"/>
        <v>13</v>
      </c>
    </row>
    <row r="5203" spans="1:24" x14ac:dyDescent="0.25">
      <c r="A5203">
        <v>415774</v>
      </c>
      <c r="B5203" t="s">
        <v>17229</v>
      </c>
      <c r="C5203" t="s">
        <v>10</v>
      </c>
      <c r="D5203" t="s">
        <v>17230</v>
      </c>
      <c r="E5203" t="str">
        <f t="shared" ca="1" si="1148"/>
        <v>Newton</v>
      </c>
      <c r="F5203" t="s">
        <v>24067</v>
      </c>
      <c r="G5203">
        <f t="shared" ca="1" si="1136"/>
        <v>3034594788</v>
      </c>
      <c r="H5203" t="s">
        <v>17231</v>
      </c>
      <c r="I5203">
        <v>92324</v>
      </c>
      <c r="J5203" t="str">
        <f t="shared" ca="1" si="1137"/>
        <v>Male</v>
      </c>
      <c r="K5203">
        <f t="shared" ca="1" si="1138"/>
        <v>35</v>
      </c>
      <c r="L5203" t="str">
        <f t="shared" ca="1" si="1139"/>
        <v>Adult</v>
      </c>
      <c r="M5203" t="str">
        <f t="shared" ca="1" si="1140"/>
        <v>No</v>
      </c>
      <c r="N5203" t="str">
        <f t="shared" ca="1" si="1140"/>
        <v>No</v>
      </c>
      <c r="O5203" t="str">
        <f t="shared" ca="1" si="1140"/>
        <v>No</v>
      </c>
      <c r="P5203" t="str">
        <f t="shared" ca="1" si="1135"/>
        <v>Yes</v>
      </c>
      <c r="Q5203" t="str">
        <f t="shared" ca="1" si="1135"/>
        <v>No</v>
      </c>
      <c r="R5203">
        <f t="shared" ca="1" si="1141"/>
        <v>4</v>
      </c>
      <c r="S5203">
        <f t="shared" ca="1" si="1142"/>
        <v>5</v>
      </c>
      <c r="T5203">
        <f t="shared" ca="1" si="1143"/>
        <v>0</v>
      </c>
      <c r="U5203">
        <f t="shared" ca="1" si="1144"/>
        <v>0</v>
      </c>
      <c r="V5203">
        <f t="shared" ca="1" si="1145"/>
        <v>4</v>
      </c>
      <c r="W5203">
        <f t="shared" ca="1" si="1146"/>
        <v>0</v>
      </c>
      <c r="X5203">
        <f t="shared" ca="1" si="1147"/>
        <v>13</v>
      </c>
    </row>
    <row r="5204" spans="1:24" x14ac:dyDescent="0.25">
      <c r="A5204">
        <v>415987</v>
      </c>
      <c r="B5204" t="s">
        <v>8476</v>
      </c>
      <c r="C5204" t="s">
        <v>10</v>
      </c>
      <c r="D5204" t="s">
        <v>17232</v>
      </c>
      <c r="E5204" t="str">
        <f t="shared" ca="1" si="1148"/>
        <v>Winthrop</v>
      </c>
      <c r="F5204" t="s">
        <v>24067</v>
      </c>
      <c r="G5204">
        <f t="shared" ca="1" si="1136"/>
        <v>7479421238</v>
      </c>
      <c r="H5204" t="s">
        <v>8478</v>
      </c>
      <c r="I5204">
        <v>11432</v>
      </c>
      <c r="J5204" t="str">
        <f t="shared" ca="1" si="1137"/>
        <v>Female</v>
      </c>
      <c r="K5204">
        <f t="shared" ca="1" si="1138"/>
        <v>32</v>
      </c>
      <c r="L5204" t="str">
        <f t="shared" ca="1" si="1139"/>
        <v>Adult</v>
      </c>
      <c r="M5204" t="str">
        <f t="shared" ca="1" si="1140"/>
        <v>No</v>
      </c>
      <c r="N5204" t="str">
        <f t="shared" ca="1" si="1140"/>
        <v>Yes</v>
      </c>
      <c r="O5204" t="str">
        <f t="shared" ca="1" si="1140"/>
        <v>Yes</v>
      </c>
      <c r="P5204" t="str">
        <f t="shared" ca="1" si="1135"/>
        <v>Yes</v>
      </c>
      <c r="Q5204" t="str">
        <f t="shared" ca="1" si="1135"/>
        <v>No</v>
      </c>
      <c r="R5204">
        <f t="shared" ca="1" si="1141"/>
        <v>5</v>
      </c>
      <c r="S5204">
        <f t="shared" ca="1" si="1142"/>
        <v>5</v>
      </c>
      <c r="T5204">
        <f t="shared" ca="1" si="1143"/>
        <v>5</v>
      </c>
      <c r="U5204">
        <f t="shared" ca="1" si="1144"/>
        <v>0</v>
      </c>
      <c r="V5204">
        <f t="shared" ca="1" si="1145"/>
        <v>4</v>
      </c>
      <c r="W5204">
        <f t="shared" ca="1" si="1146"/>
        <v>0</v>
      </c>
      <c r="X5204">
        <f t="shared" ca="1" si="1147"/>
        <v>19</v>
      </c>
    </row>
    <row r="5205" spans="1:24" x14ac:dyDescent="0.25">
      <c r="A5205">
        <v>416458</v>
      </c>
      <c r="B5205" t="s">
        <v>17233</v>
      </c>
      <c r="C5205" t="s">
        <v>10</v>
      </c>
      <c r="D5205" t="s">
        <v>17234</v>
      </c>
      <c r="E5205" t="str">
        <f t="shared" ca="1" si="1148"/>
        <v>Chelsea</v>
      </c>
      <c r="F5205" t="s">
        <v>24067</v>
      </c>
      <c r="G5205">
        <f t="shared" ca="1" si="1136"/>
        <v>7925731673</v>
      </c>
      <c r="H5205" t="s">
        <v>17236</v>
      </c>
      <c r="I5205" t="s">
        <v>17235</v>
      </c>
      <c r="J5205" t="str">
        <f t="shared" ca="1" si="1137"/>
        <v>Female</v>
      </c>
      <c r="K5205">
        <f t="shared" ca="1" si="1138"/>
        <v>32</v>
      </c>
      <c r="L5205" t="str">
        <f t="shared" ca="1" si="1139"/>
        <v>Adult</v>
      </c>
      <c r="M5205" t="str">
        <f t="shared" ca="1" si="1140"/>
        <v>No</v>
      </c>
      <c r="N5205" t="str">
        <f t="shared" ca="1" si="1140"/>
        <v>No</v>
      </c>
      <c r="O5205" t="str">
        <f t="shared" ca="1" si="1140"/>
        <v>Yes</v>
      </c>
      <c r="P5205" t="str">
        <f t="shared" ca="1" si="1135"/>
        <v>Yes</v>
      </c>
      <c r="Q5205" t="str">
        <f t="shared" ca="1" si="1135"/>
        <v>Yes</v>
      </c>
      <c r="R5205">
        <f t="shared" ca="1" si="1141"/>
        <v>3</v>
      </c>
      <c r="S5205">
        <f t="shared" ca="1" si="1142"/>
        <v>3</v>
      </c>
      <c r="T5205">
        <f t="shared" ca="1" si="1143"/>
        <v>3</v>
      </c>
      <c r="U5205">
        <f t="shared" ca="1" si="1144"/>
        <v>0</v>
      </c>
      <c r="V5205">
        <f t="shared" ca="1" si="1145"/>
        <v>4</v>
      </c>
      <c r="W5205">
        <f t="shared" ca="1" si="1146"/>
        <v>4</v>
      </c>
      <c r="X5205">
        <f t="shared" ca="1" si="1147"/>
        <v>17</v>
      </c>
    </row>
    <row r="5206" spans="1:24" x14ac:dyDescent="0.25">
      <c r="A5206">
        <v>416670</v>
      </c>
      <c r="B5206" t="s">
        <v>17237</v>
      </c>
      <c r="C5206" t="s">
        <v>10</v>
      </c>
      <c r="D5206" t="s">
        <v>17238</v>
      </c>
      <c r="E5206" t="str">
        <f t="shared" ca="1" si="1148"/>
        <v xml:space="preserve"> Milton</v>
      </c>
      <c r="F5206" t="s">
        <v>24067</v>
      </c>
      <c r="G5206">
        <f t="shared" ca="1" si="1136"/>
        <v>5573277233</v>
      </c>
      <c r="H5206" t="s">
        <v>17239</v>
      </c>
      <c r="I5206">
        <v>38133</v>
      </c>
      <c r="J5206" t="str">
        <f t="shared" ca="1" si="1137"/>
        <v>Male</v>
      </c>
      <c r="K5206">
        <f t="shared" ca="1" si="1138"/>
        <v>69</v>
      </c>
      <c r="L5206" t="str">
        <f t="shared" ca="1" si="1139"/>
        <v>Adult</v>
      </c>
      <c r="M5206" t="str">
        <f t="shared" ca="1" si="1140"/>
        <v>Yes</v>
      </c>
      <c r="N5206" t="str">
        <f t="shared" ca="1" si="1140"/>
        <v>Yes</v>
      </c>
      <c r="O5206" t="str">
        <f t="shared" ca="1" si="1140"/>
        <v>No</v>
      </c>
      <c r="P5206" t="str">
        <f t="shared" ca="1" si="1135"/>
        <v>No</v>
      </c>
      <c r="Q5206" t="str">
        <f t="shared" ca="1" si="1135"/>
        <v>No</v>
      </c>
      <c r="R5206">
        <f t="shared" ca="1" si="1141"/>
        <v>2</v>
      </c>
      <c r="S5206">
        <f t="shared" ca="1" si="1142"/>
        <v>3</v>
      </c>
      <c r="T5206">
        <f t="shared" ca="1" si="1143"/>
        <v>3</v>
      </c>
      <c r="U5206">
        <f t="shared" ca="1" si="1144"/>
        <v>3</v>
      </c>
      <c r="V5206">
        <f t="shared" ca="1" si="1145"/>
        <v>0</v>
      </c>
      <c r="W5206">
        <f t="shared" ca="1" si="1146"/>
        <v>0</v>
      </c>
      <c r="X5206">
        <f t="shared" ca="1" si="1147"/>
        <v>11</v>
      </c>
    </row>
    <row r="5207" spans="1:24" x14ac:dyDescent="0.25">
      <c r="A5207">
        <v>416801</v>
      </c>
      <c r="B5207" t="s">
        <v>17240</v>
      </c>
      <c r="C5207" t="s">
        <v>10</v>
      </c>
      <c r="D5207" t="s">
        <v>17241</v>
      </c>
      <c r="E5207" t="str">
        <f t="shared" ca="1" si="1148"/>
        <v>Canton</v>
      </c>
      <c r="F5207" t="s">
        <v>24067</v>
      </c>
      <c r="G5207">
        <f t="shared" ca="1" si="1136"/>
        <v>1652367902</v>
      </c>
      <c r="H5207" t="s">
        <v>17243</v>
      </c>
      <c r="I5207" t="s">
        <v>17242</v>
      </c>
      <c r="J5207" t="str">
        <f t="shared" ca="1" si="1137"/>
        <v>Male</v>
      </c>
      <c r="K5207">
        <f t="shared" ca="1" si="1138"/>
        <v>60</v>
      </c>
      <c r="L5207" t="str">
        <f t="shared" ca="1" si="1139"/>
        <v>Adult</v>
      </c>
      <c r="M5207" t="str">
        <f t="shared" ca="1" si="1140"/>
        <v>Yes</v>
      </c>
      <c r="N5207" t="str">
        <f t="shared" ca="1" si="1140"/>
        <v>Yes</v>
      </c>
      <c r="O5207" t="str">
        <f t="shared" ca="1" si="1140"/>
        <v>No</v>
      </c>
      <c r="P5207" t="str">
        <f t="shared" ca="1" si="1135"/>
        <v>No</v>
      </c>
      <c r="Q5207" t="str">
        <f t="shared" ca="1" si="1135"/>
        <v>No</v>
      </c>
      <c r="R5207">
        <f t="shared" ca="1" si="1141"/>
        <v>5</v>
      </c>
      <c r="S5207">
        <f t="shared" ca="1" si="1142"/>
        <v>5</v>
      </c>
      <c r="T5207">
        <f t="shared" ca="1" si="1143"/>
        <v>3</v>
      </c>
      <c r="U5207">
        <f t="shared" ca="1" si="1144"/>
        <v>3</v>
      </c>
      <c r="V5207">
        <f t="shared" ca="1" si="1145"/>
        <v>0</v>
      </c>
      <c r="W5207">
        <f t="shared" ca="1" si="1146"/>
        <v>0</v>
      </c>
      <c r="X5207">
        <f t="shared" ca="1" si="1147"/>
        <v>16</v>
      </c>
    </row>
    <row r="5208" spans="1:24" x14ac:dyDescent="0.25">
      <c r="A5208">
        <v>416962</v>
      </c>
      <c r="B5208" t="s">
        <v>420</v>
      </c>
      <c r="C5208" t="s">
        <v>10</v>
      </c>
      <c r="D5208" t="s">
        <v>17244</v>
      </c>
      <c r="E5208" t="str">
        <f t="shared" ca="1" si="1148"/>
        <v>Needham</v>
      </c>
      <c r="F5208" t="s">
        <v>24067</v>
      </c>
      <c r="G5208">
        <f t="shared" ca="1" si="1136"/>
        <v>8215734139</v>
      </c>
      <c r="H5208" t="s">
        <v>423</v>
      </c>
      <c r="I5208" t="s">
        <v>17245</v>
      </c>
      <c r="J5208" t="str">
        <f t="shared" ca="1" si="1137"/>
        <v>Male</v>
      </c>
      <c r="K5208">
        <f t="shared" ca="1" si="1138"/>
        <v>57</v>
      </c>
      <c r="L5208" t="str">
        <f t="shared" ca="1" si="1139"/>
        <v>Adult</v>
      </c>
      <c r="M5208" t="str">
        <f t="shared" ca="1" si="1140"/>
        <v>Yes</v>
      </c>
      <c r="N5208" t="str">
        <f t="shared" ca="1" si="1140"/>
        <v>Yes</v>
      </c>
      <c r="O5208" t="str">
        <f t="shared" ca="1" si="1140"/>
        <v>No</v>
      </c>
      <c r="P5208" t="str">
        <f t="shared" ca="1" si="1135"/>
        <v>Yes</v>
      </c>
      <c r="Q5208" t="str">
        <f t="shared" ca="1" si="1135"/>
        <v>No</v>
      </c>
      <c r="R5208">
        <f t="shared" ca="1" si="1141"/>
        <v>1</v>
      </c>
      <c r="S5208">
        <f t="shared" ca="1" si="1142"/>
        <v>0</v>
      </c>
      <c r="T5208">
        <f t="shared" ca="1" si="1143"/>
        <v>3</v>
      </c>
      <c r="U5208">
        <f t="shared" ca="1" si="1144"/>
        <v>3</v>
      </c>
      <c r="V5208">
        <f t="shared" ca="1" si="1145"/>
        <v>4</v>
      </c>
      <c r="W5208">
        <f t="shared" ca="1" si="1146"/>
        <v>0</v>
      </c>
      <c r="X5208">
        <f t="shared" ca="1" si="1147"/>
        <v>11</v>
      </c>
    </row>
    <row r="5209" spans="1:24" x14ac:dyDescent="0.25">
      <c r="A5209">
        <v>416971</v>
      </c>
      <c r="B5209" t="s">
        <v>17246</v>
      </c>
      <c r="C5209" t="s">
        <v>10</v>
      </c>
      <c r="D5209" t="s">
        <v>17247</v>
      </c>
      <c r="E5209" t="str">
        <f t="shared" ca="1" si="1148"/>
        <v>Brookline</v>
      </c>
      <c r="F5209" t="s">
        <v>24067</v>
      </c>
      <c r="G5209">
        <f t="shared" ca="1" si="1136"/>
        <v>3198154335</v>
      </c>
      <c r="H5209" t="s">
        <v>10165</v>
      </c>
      <c r="I5209">
        <v>45504</v>
      </c>
      <c r="J5209" t="str">
        <f t="shared" ca="1" si="1137"/>
        <v>Male</v>
      </c>
      <c r="K5209">
        <f t="shared" ca="1" si="1138"/>
        <v>68</v>
      </c>
      <c r="L5209" t="str">
        <f t="shared" ca="1" si="1139"/>
        <v>Adult</v>
      </c>
      <c r="M5209" t="str">
        <f t="shared" ca="1" si="1140"/>
        <v>No</v>
      </c>
      <c r="N5209" t="str">
        <f t="shared" ca="1" si="1140"/>
        <v>Yes</v>
      </c>
      <c r="O5209" t="str">
        <f t="shared" ca="1" si="1140"/>
        <v>No</v>
      </c>
      <c r="P5209" t="str">
        <f t="shared" ca="1" si="1135"/>
        <v>No</v>
      </c>
      <c r="Q5209" t="str">
        <f t="shared" ca="1" si="1135"/>
        <v>Yes</v>
      </c>
      <c r="R5209">
        <f t="shared" ca="1" si="1141"/>
        <v>2</v>
      </c>
      <c r="S5209">
        <f t="shared" ca="1" si="1142"/>
        <v>3</v>
      </c>
      <c r="T5209">
        <f t="shared" ca="1" si="1143"/>
        <v>3</v>
      </c>
      <c r="U5209">
        <f t="shared" ca="1" si="1144"/>
        <v>0</v>
      </c>
      <c r="V5209">
        <f t="shared" ca="1" si="1145"/>
        <v>0</v>
      </c>
      <c r="W5209">
        <f t="shared" ca="1" si="1146"/>
        <v>4</v>
      </c>
      <c r="X5209">
        <f t="shared" ca="1" si="1147"/>
        <v>12</v>
      </c>
    </row>
    <row r="5210" spans="1:24" x14ac:dyDescent="0.25">
      <c r="A5210">
        <v>416980</v>
      </c>
      <c r="B5210" t="s">
        <v>17246</v>
      </c>
      <c r="C5210" t="s">
        <v>10</v>
      </c>
      <c r="D5210" t="s">
        <v>17248</v>
      </c>
      <c r="E5210" t="str">
        <f t="shared" ca="1" si="1148"/>
        <v>Somerville</v>
      </c>
      <c r="F5210" t="s">
        <v>24067</v>
      </c>
      <c r="G5210">
        <f t="shared" ca="1" si="1136"/>
        <v>6372253530</v>
      </c>
      <c r="H5210" t="s">
        <v>10167</v>
      </c>
      <c r="I5210">
        <v>45420</v>
      </c>
      <c r="J5210" t="str">
        <f t="shared" ca="1" si="1137"/>
        <v>Male</v>
      </c>
      <c r="K5210">
        <f t="shared" ca="1" si="1138"/>
        <v>55</v>
      </c>
      <c r="L5210" t="str">
        <f t="shared" ca="1" si="1139"/>
        <v>Adult</v>
      </c>
      <c r="M5210" t="str">
        <f t="shared" ca="1" si="1140"/>
        <v>No</v>
      </c>
      <c r="N5210" t="str">
        <f t="shared" ca="1" si="1140"/>
        <v>No</v>
      </c>
      <c r="O5210" t="str">
        <f t="shared" ca="1" si="1140"/>
        <v>No</v>
      </c>
      <c r="P5210" t="str">
        <f t="shared" ca="1" si="1135"/>
        <v>Yes</v>
      </c>
      <c r="Q5210" t="str">
        <f t="shared" ca="1" si="1135"/>
        <v>No</v>
      </c>
      <c r="R5210">
        <f t="shared" ca="1" si="1141"/>
        <v>1</v>
      </c>
      <c r="S5210">
        <f t="shared" ca="1" si="1142"/>
        <v>0</v>
      </c>
      <c r="T5210">
        <f t="shared" ca="1" si="1143"/>
        <v>0</v>
      </c>
      <c r="U5210">
        <f t="shared" ca="1" si="1144"/>
        <v>0</v>
      </c>
      <c r="V5210">
        <f t="shared" ca="1" si="1145"/>
        <v>4</v>
      </c>
      <c r="W5210">
        <f t="shared" ca="1" si="1146"/>
        <v>0</v>
      </c>
      <c r="X5210">
        <f t="shared" ca="1" si="1147"/>
        <v>5</v>
      </c>
    </row>
    <row r="5211" spans="1:24" x14ac:dyDescent="0.25">
      <c r="A5211">
        <v>417008</v>
      </c>
      <c r="B5211" t="s">
        <v>17249</v>
      </c>
      <c r="C5211" t="s">
        <v>10</v>
      </c>
      <c r="D5211" t="s">
        <v>17250</v>
      </c>
      <c r="E5211" t="str">
        <f t="shared" ca="1" si="1148"/>
        <v>Dedham</v>
      </c>
      <c r="F5211" t="s">
        <v>24067</v>
      </c>
      <c r="G5211">
        <f t="shared" ca="1" si="1136"/>
        <v>4075564429</v>
      </c>
      <c r="H5211" t="s">
        <v>17251</v>
      </c>
      <c r="I5211">
        <v>35805</v>
      </c>
      <c r="J5211" t="str">
        <f t="shared" ca="1" si="1137"/>
        <v>Female</v>
      </c>
      <c r="K5211">
        <f t="shared" ca="1" si="1138"/>
        <v>24</v>
      </c>
      <c r="L5211" t="str">
        <f t="shared" ca="1" si="1139"/>
        <v>Adult</v>
      </c>
      <c r="M5211" t="str">
        <f t="shared" ca="1" si="1140"/>
        <v>No</v>
      </c>
      <c r="N5211" t="str">
        <f t="shared" ca="1" si="1140"/>
        <v>No</v>
      </c>
      <c r="O5211" t="str">
        <f t="shared" ca="1" si="1140"/>
        <v>No</v>
      </c>
      <c r="P5211" t="str">
        <f t="shared" ca="1" si="1135"/>
        <v>No</v>
      </c>
      <c r="Q5211" t="str">
        <f t="shared" ca="1" si="1135"/>
        <v>Yes</v>
      </c>
      <c r="R5211">
        <f t="shared" ca="1" si="1141"/>
        <v>4</v>
      </c>
      <c r="S5211">
        <f t="shared" ca="1" si="1142"/>
        <v>5</v>
      </c>
      <c r="T5211">
        <f t="shared" ca="1" si="1143"/>
        <v>0</v>
      </c>
      <c r="U5211">
        <f t="shared" ca="1" si="1144"/>
        <v>0</v>
      </c>
      <c r="V5211">
        <f t="shared" ca="1" si="1145"/>
        <v>0</v>
      </c>
      <c r="W5211">
        <f t="shared" ca="1" si="1146"/>
        <v>4</v>
      </c>
      <c r="X5211">
        <f t="shared" ca="1" si="1147"/>
        <v>13</v>
      </c>
    </row>
    <row r="5212" spans="1:24" x14ac:dyDescent="0.25">
      <c r="A5212">
        <v>417062</v>
      </c>
      <c r="B5212" t="s">
        <v>17252</v>
      </c>
      <c r="C5212" t="s">
        <v>10</v>
      </c>
      <c r="D5212" t="s">
        <v>17253</v>
      </c>
      <c r="E5212" t="str">
        <f t="shared" ca="1" si="1148"/>
        <v>Watertown</v>
      </c>
      <c r="F5212" t="s">
        <v>24067</v>
      </c>
      <c r="G5212">
        <f t="shared" ca="1" si="1136"/>
        <v>6125062900</v>
      </c>
      <c r="H5212" t="s">
        <v>17254</v>
      </c>
      <c r="I5212">
        <v>93291</v>
      </c>
      <c r="J5212" t="str">
        <f t="shared" ca="1" si="1137"/>
        <v>Female</v>
      </c>
      <c r="K5212">
        <f t="shared" ca="1" si="1138"/>
        <v>55</v>
      </c>
      <c r="L5212" t="str">
        <f t="shared" ca="1" si="1139"/>
        <v>Adult</v>
      </c>
      <c r="M5212" t="str">
        <f t="shared" ca="1" si="1140"/>
        <v>Yes</v>
      </c>
      <c r="N5212" t="str">
        <f t="shared" ca="1" si="1140"/>
        <v>Yes</v>
      </c>
      <c r="O5212" t="str">
        <f t="shared" ca="1" si="1140"/>
        <v>No</v>
      </c>
      <c r="P5212" t="str">
        <f t="shared" ca="1" si="1135"/>
        <v>Yes</v>
      </c>
      <c r="Q5212" t="str">
        <f t="shared" ca="1" si="1135"/>
        <v>No</v>
      </c>
      <c r="R5212">
        <f t="shared" ca="1" si="1141"/>
        <v>1</v>
      </c>
      <c r="S5212">
        <f t="shared" ca="1" si="1142"/>
        <v>0</v>
      </c>
      <c r="T5212">
        <f t="shared" ca="1" si="1143"/>
        <v>3</v>
      </c>
      <c r="U5212">
        <f t="shared" ca="1" si="1144"/>
        <v>3</v>
      </c>
      <c r="V5212">
        <f t="shared" ca="1" si="1145"/>
        <v>4</v>
      </c>
      <c r="W5212">
        <f t="shared" ca="1" si="1146"/>
        <v>0</v>
      </c>
      <c r="X5212">
        <f t="shared" ca="1" si="1147"/>
        <v>11</v>
      </c>
    </row>
    <row r="5213" spans="1:24" x14ac:dyDescent="0.25">
      <c r="A5213">
        <v>417105</v>
      </c>
      <c r="B5213" t="s">
        <v>17255</v>
      </c>
      <c r="C5213" t="s">
        <v>10</v>
      </c>
      <c r="D5213" t="s">
        <v>17256</v>
      </c>
      <c r="E5213" t="str">
        <f t="shared" ca="1" si="1148"/>
        <v>Brookline</v>
      </c>
      <c r="F5213" t="s">
        <v>24067</v>
      </c>
      <c r="G5213">
        <f t="shared" ca="1" si="1136"/>
        <v>6505234831</v>
      </c>
      <c r="H5213" t="s">
        <v>17258</v>
      </c>
      <c r="I5213" t="s">
        <v>17257</v>
      </c>
      <c r="J5213" t="str">
        <f t="shared" ca="1" si="1137"/>
        <v>Female</v>
      </c>
      <c r="K5213">
        <f t="shared" ca="1" si="1138"/>
        <v>62</v>
      </c>
      <c r="L5213" t="str">
        <f t="shared" ca="1" si="1139"/>
        <v>Adult</v>
      </c>
      <c r="M5213" t="str">
        <f t="shared" ca="1" si="1140"/>
        <v>Yes</v>
      </c>
      <c r="N5213" t="str">
        <f t="shared" ca="1" si="1140"/>
        <v>Yes</v>
      </c>
      <c r="O5213" t="str">
        <f t="shared" ca="1" si="1140"/>
        <v>Yes</v>
      </c>
      <c r="P5213" t="str">
        <f t="shared" ca="1" si="1135"/>
        <v>Yes</v>
      </c>
      <c r="Q5213" t="str">
        <f t="shared" ca="1" si="1135"/>
        <v>Yes</v>
      </c>
      <c r="R5213">
        <f t="shared" ca="1" si="1141"/>
        <v>1</v>
      </c>
      <c r="S5213">
        <f t="shared" ca="1" si="1142"/>
        <v>0</v>
      </c>
      <c r="T5213">
        <f t="shared" ca="1" si="1143"/>
        <v>5</v>
      </c>
      <c r="U5213">
        <f t="shared" ca="1" si="1144"/>
        <v>3</v>
      </c>
      <c r="V5213">
        <f t="shared" ca="1" si="1145"/>
        <v>4</v>
      </c>
      <c r="W5213">
        <f t="shared" ca="1" si="1146"/>
        <v>4</v>
      </c>
      <c r="X5213">
        <f t="shared" ca="1" si="1147"/>
        <v>17</v>
      </c>
    </row>
    <row r="5214" spans="1:24" x14ac:dyDescent="0.25">
      <c r="A5214">
        <v>417123</v>
      </c>
      <c r="B5214" t="s">
        <v>17259</v>
      </c>
      <c r="C5214" t="s">
        <v>10</v>
      </c>
      <c r="D5214" t="s">
        <v>17260</v>
      </c>
      <c r="E5214" t="str">
        <f t="shared" ca="1" si="1148"/>
        <v>Brookline</v>
      </c>
      <c r="F5214" t="s">
        <v>24067</v>
      </c>
      <c r="G5214">
        <f t="shared" ca="1" si="1136"/>
        <v>8764211127</v>
      </c>
      <c r="H5214" t="s">
        <v>17262</v>
      </c>
      <c r="I5214" t="s">
        <v>17261</v>
      </c>
      <c r="J5214" t="str">
        <f t="shared" ca="1" si="1137"/>
        <v>Female</v>
      </c>
      <c r="K5214">
        <f t="shared" ca="1" si="1138"/>
        <v>34</v>
      </c>
      <c r="L5214" t="str">
        <f t="shared" ca="1" si="1139"/>
        <v>Adult</v>
      </c>
      <c r="M5214" t="str">
        <f t="shared" ca="1" si="1140"/>
        <v>No</v>
      </c>
      <c r="N5214" t="str">
        <f t="shared" ca="1" si="1140"/>
        <v>No</v>
      </c>
      <c r="O5214" t="str">
        <f t="shared" ca="1" si="1140"/>
        <v>No</v>
      </c>
      <c r="P5214" t="str">
        <f t="shared" ca="1" si="1135"/>
        <v>No</v>
      </c>
      <c r="Q5214" t="str">
        <f t="shared" ca="1" si="1135"/>
        <v>Yes</v>
      </c>
      <c r="R5214">
        <f t="shared" ca="1" si="1141"/>
        <v>5</v>
      </c>
      <c r="S5214">
        <f t="shared" ca="1" si="1142"/>
        <v>5</v>
      </c>
      <c r="T5214">
        <f t="shared" ca="1" si="1143"/>
        <v>0</v>
      </c>
      <c r="U5214">
        <f t="shared" ca="1" si="1144"/>
        <v>0</v>
      </c>
      <c r="V5214">
        <f t="shared" ca="1" si="1145"/>
        <v>0</v>
      </c>
      <c r="W5214">
        <f t="shared" ca="1" si="1146"/>
        <v>4</v>
      </c>
      <c r="X5214">
        <f t="shared" ca="1" si="1147"/>
        <v>14</v>
      </c>
    </row>
    <row r="5215" spans="1:24" x14ac:dyDescent="0.25">
      <c r="A5215">
        <v>417132</v>
      </c>
      <c r="B5215" t="s">
        <v>1100</v>
      </c>
      <c r="C5215" t="s">
        <v>10</v>
      </c>
      <c r="D5215" t="s">
        <v>17263</v>
      </c>
      <c r="E5215" t="str">
        <f t="shared" ca="1" si="1148"/>
        <v>Chelsea</v>
      </c>
      <c r="F5215" t="s">
        <v>24067</v>
      </c>
      <c r="G5215">
        <f t="shared" ca="1" si="1136"/>
        <v>1061726536</v>
      </c>
      <c r="H5215" t="s">
        <v>1102</v>
      </c>
      <c r="I5215">
        <v>95841</v>
      </c>
      <c r="J5215" t="str">
        <f t="shared" ca="1" si="1137"/>
        <v>Male</v>
      </c>
      <c r="K5215">
        <f t="shared" ca="1" si="1138"/>
        <v>51</v>
      </c>
      <c r="L5215" t="str">
        <f t="shared" ca="1" si="1139"/>
        <v>Adult</v>
      </c>
      <c r="M5215" t="str">
        <f t="shared" ca="1" si="1140"/>
        <v>No</v>
      </c>
      <c r="N5215" t="str">
        <f t="shared" ca="1" si="1140"/>
        <v>No</v>
      </c>
      <c r="O5215" t="str">
        <f t="shared" ca="1" si="1140"/>
        <v>Yes</v>
      </c>
      <c r="P5215" t="str">
        <f t="shared" ca="1" si="1135"/>
        <v>No</v>
      </c>
      <c r="Q5215" t="str">
        <f t="shared" ca="1" si="1135"/>
        <v>No</v>
      </c>
      <c r="R5215">
        <f t="shared" ca="1" si="1141"/>
        <v>1</v>
      </c>
      <c r="S5215">
        <f t="shared" ca="1" si="1142"/>
        <v>0</v>
      </c>
      <c r="T5215">
        <f t="shared" ca="1" si="1143"/>
        <v>3</v>
      </c>
      <c r="U5215">
        <f t="shared" ca="1" si="1144"/>
        <v>0</v>
      </c>
      <c r="V5215">
        <f t="shared" ca="1" si="1145"/>
        <v>0</v>
      </c>
      <c r="W5215">
        <f t="shared" ca="1" si="1146"/>
        <v>0</v>
      </c>
      <c r="X5215">
        <f t="shared" ca="1" si="1147"/>
        <v>4</v>
      </c>
    </row>
    <row r="5216" spans="1:24" x14ac:dyDescent="0.25">
      <c r="A5216">
        <v>417178</v>
      </c>
      <c r="B5216" t="s">
        <v>17264</v>
      </c>
      <c r="C5216" t="s">
        <v>10</v>
      </c>
      <c r="D5216" t="s">
        <v>17265</v>
      </c>
      <c r="E5216" t="str">
        <f t="shared" ca="1" si="1148"/>
        <v>Chelsea</v>
      </c>
      <c r="F5216" t="s">
        <v>24067</v>
      </c>
      <c r="G5216">
        <f t="shared" ca="1" si="1136"/>
        <v>5203074368</v>
      </c>
      <c r="H5216" t="s">
        <v>17266</v>
      </c>
      <c r="I5216">
        <v>6106</v>
      </c>
      <c r="J5216" t="str">
        <f t="shared" ca="1" si="1137"/>
        <v>Male</v>
      </c>
      <c r="K5216">
        <f t="shared" ca="1" si="1138"/>
        <v>39</v>
      </c>
      <c r="L5216" t="str">
        <f t="shared" ca="1" si="1139"/>
        <v>Adult</v>
      </c>
      <c r="M5216" t="str">
        <f t="shared" ca="1" si="1140"/>
        <v>No</v>
      </c>
      <c r="N5216" t="str">
        <f t="shared" ca="1" si="1140"/>
        <v>No</v>
      </c>
      <c r="O5216" t="str">
        <f t="shared" ca="1" si="1140"/>
        <v>Yes</v>
      </c>
      <c r="P5216" t="str">
        <f t="shared" ca="1" si="1135"/>
        <v>Yes</v>
      </c>
      <c r="Q5216" t="str">
        <f t="shared" ca="1" si="1135"/>
        <v>Yes</v>
      </c>
      <c r="R5216">
        <f t="shared" ca="1" si="1141"/>
        <v>5</v>
      </c>
      <c r="S5216">
        <f t="shared" ca="1" si="1142"/>
        <v>5</v>
      </c>
      <c r="T5216">
        <f t="shared" ca="1" si="1143"/>
        <v>3</v>
      </c>
      <c r="U5216">
        <f t="shared" ca="1" si="1144"/>
        <v>0</v>
      </c>
      <c r="V5216">
        <f t="shared" ca="1" si="1145"/>
        <v>4</v>
      </c>
      <c r="W5216">
        <f t="shared" ca="1" si="1146"/>
        <v>4</v>
      </c>
      <c r="X5216">
        <f t="shared" ca="1" si="1147"/>
        <v>21</v>
      </c>
    </row>
    <row r="5217" spans="1:24" x14ac:dyDescent="0.25">
      <c r="A5217">
        <v>417187</v>
      </c>
      <c r="B5217" t="s">
        <v>17264</v>
      </c>
      <c r="C5217" t="s">
        <v>10</v>
      </c>
      <c r="D5217" t="s">
        <v>17267</v>
      </c>
      <c r="E5217" t="str">
        <f t="shared" ca="1" si="1148"/>
        <v>Newton</v>
      </c>
      <c r="F5217" t="s">
        <v>24067</v>
      </c>
      <c r="G5217">
        <f t="shared" ca="1" si="1136"/>
        <v>3434213389</v>
      </c>
      <c r="H5217" t="s">
        <v>17268</v>
      </c>
      <c r="I5217">
        <v>6610</v>
      </c>
      <c r="J5217" t="str">
        <f t="shared" ca="1" si="1137"/>
        <v>Male</v>
      </c>
      <c r="K5217">
        <f t="shared" ca="1" si="1138"/>
        <v>30</v>
      </c>
      <c r="L5217" t="str">
        <f t="shared" ca="1" si="1139"/>
        <v>Adult</v>
      </c>
      <c r="M5217" t="str">
        <f t="shared" ca="1" si="1140"/>
        <v>Yes</v>
      </c>
      <c r="N5217" t="str">
        <f t="shared" ca="1" si="1140"/>
        <v>No</v>
      </c>
      <c r="O5217" t="str">
        <f t="shared" ca="1" si="1140"/>
        <v>No</v>
      </c>
      <c r="P5217" t="str">
        <f t="shared" ca="1" si="1135"/>
        <v>No</v>
      </c>
      <c r="Q5217" t="str">
        <f t="shared" ca="1" si="1135"/>
        <v>No</v>
      </c>
      <c r="R5217">
        <f t="shared" ca="1" si="1141"/>
        <v>3</v>
      </c>
      <c r="S5217">
        <f t="shared" ca="1" si="1142"/>
        <v>3</v>
      </c>
      <c r="T5217">
        <f t="shared" ca="1" si="1143"/>
        <v>0</v>
      </c>
      <c r="U5217">
        <f t="shared" ca="1" si="1144"/>
        <v>3</v>
      </c>
      <c r="V5217">
        <f t="shared" ca="1" si="1145"/>
        <v>0</v>
      </c>
      <c r="W5217">
        <f t="shared" ca="1" si="1146"/>
        <v>0</v>
      </c>
      <c r="X5217">
        <f t="shared" ca="1" si="1147"/>
        <v>9</v>
      </c>
    </row>
    <row r="5218" spans="1:24" x14ac:dyDescent="0.25">
      <c r="A5218">
        <v>417248</v>
      </c>
      <c r="B5218" t="s">
        <v>17264</v>
      </c>
      <c r="C5218" t="s">
        <v>10</v>
      </c>
      <c r="D5218" t="s">
        <v>17269</v>
      </c>
      <c r="E5218" t="str">
        <f t="shared" ca="1" si="1148"/>
        <v>Revere</v>
      </c>
      <c r="F5218" t="s">
        <v>24067</v>
      </c>
      <c r="G5218">
        <f t="shared" ca="1" si="1136"/>
        <v>6585151891</v>
      </c>
      <c r="H5218" t="s">
        <v>17270</v>
      </c>
      <c r="I5218">
        <v>6040</v>
      </c>
      <c r="J5218" t="str">
        <f t="shared" ca="1" si="1137"/>
        <v>Female</v>
      </c>
      <c r="K5218">
        <f t="shared" ca="1" si="1138"/>
        <v>51</v>
      </c>
      <c r="L5218" t="str">
        <f t="shared" ca="1" si="1139"/>
        <v>Adult</v>
      </c>
      <c r="M5218" t="str">
        <f t="shared" ca="1" si="1140"/>
        <v>Yes</v>
      </c>
      <c r="N5218" t="str">
        <f t="shared" ca="1" si="1140"/>
        <v>No</v>
      </c>
      <c r="O5218" t="str">
        <f t="shared" ca="1" si="1140"/>
        <v>No</v>
      </c>
      <c r="P5218" t="str">
        <f t="shared" ca="1" si="1135"/>
        <v>No</v>
      </c>
      <c r="Q5218" t="str">
        <f t="shared" ca="1" si="1135"/>
        <v>Yes</v>
      </c>
      <c r="R5218">
        <f t="shared" ca="1" si="1141"/>
        <v>1</v>
      </c>
      <c r="S5218">
        <f t="shared" ca="1" si="1142"/>
        <v>0</v>
      </c>
      <c r="T5218">
        <f t="shared" ca="1" si="1143"/>
        <v>0</v>
      </c>
      <c r="U5218">
        <f t="shared" ca="1" si="1144"/>
        <v>3</v>
      </c>
      <c r="V5218">
        <f t="shared" ca="1" si="1145"/>
        <v>0</v>
      </c>
      <c r="W5218">
        <f t="shared" ca="1" si="1146"/>
        <v>4</v>
      </c>
      <c r="X5218">
        <f t="shared" ca="1" si="1147"/>
        <v>8</v>
      </c>
    </row>
    <row r="5219" spans="1:24" x14ac:dyDescent="0.25">
      <c r="A5219">
        <v>417257</v>
      </c>
      <c r="B5219" t="s">
        <v>17271</v>
      </c>
      <c r="C5219" t="s">
        <v>10</v>
      </c>
      <c r="D5219" t="s">
        <v>17272</v>
      </c>
      <c r="E5219" t="str">
        <f t="shared" ca="1" si="1148"/>
        <v>Revere</v>
      </c>
      <c r="F5219" t="s">
        <v>24067</v>
      </c>
      <c r="G5219">
        <f t="shared" ca="1" si="1136"/>
        <v>9619681799</v>
      </c>
      <c r="H5219" t="s">
        <v>17273</v>
      </c>
      <c r="I5219">
        <v>6708</v>
      </c>
      <c r="J5219" t="str">
        <f t="shared" ca="1" si="1137"/>
        <v>Female</v>
      </c>
      <c r="K5219">
        <f t="shared" ca="1" si="1138"/>
        <v>37</v>
      </c>
      <c r="L5219" t="str">
        <f t="shared" ca="1" si="1139"/>
        <v>Adult</v>
      </c>
      <c r="M5219" t="str">
        <f t="shared" ca="1" si="1140"/>
        <v>No</v>
      </c>
      <c r="N5219" t="str">
        <f t="shared" ca="1" si="1140"/>
        <v>Yes</v>
      </c>
      <c r="O5219" t="str">
        <f t="shared" ca="1" si="1140"/>
        <v>Yes</v>
      </c>
      <c r="P5219" t="str">
        <f t="shared" ca="1" si="1135"/>
        <v>Yes</v>
      </c>
      <c r="Q5219" t="str">
        <f t="shared" ca="1" si="1135"/>
        <v>No</v>
      </c>
      <c r="R5219">
        <f t="shared" ca="1" si="1141"/>
        <v>2</v>
      </c>
      <c r="S5219">
        <f t="shared" ca="1" si="1142"/>
        <v>3</v>
      </c>
      <c r="T5219">
        <f t="shared" ca="1" si="1143"/>
        <v>5</v>
      </c>
      <c r="U5219">
        <f t="shared" ca="1" si="1144"/>
        <v>0</v>
      </c>
      <c r="V5219">
        <f t="shared" ca="1" si="1145"/>
        <v>4</v>
      </c>
      <c r="W5219">
        <f t="shared" ca="1" si="1146"/>
        <v>0</v>
      </c>
      <c r="X5219">
        <f t="shared" ca="1" si="1147"/>
        <v>14</v>
      </c>
    </row>
    <row r="5220" spans="1:24" x14ac:dyDescent="0.25">
      <c r="A5220">
        <v>417275</v>
      </c>
      <c r="B5220" t="s">
        <v>17264</v>
      </c>
      <c r="C5220" t="s">
        <v>10</v>
      </c>
      <c r="D5220" t="s">
        <v>17274</v>
      </c>
      <c r="E5220" t="str">
        <f t="shared" ca="1" si="1148"/>
        <v>Dedham</v>
      </c>
      <c r="F5220" t="s">
        <v>24067</v>
      </c>
      <c r="G5220">
        <f t="shared" ca="1" si="1136"/>
        <v>1649000143</v>
      </c>
      <c r="H5220" t="s">
        <v>17275</v>
      </c>
      <c r="I5220">
        <v>6460</v>
      </c>
      <c r="J5220" t="str">
        <f t="shared" ca="1" si="1137"/>
        <v>Female</v>
      </c>
      <c r="K5220">
        <f t="shared" ca="1" si="1138"/>
        <v>38</v>
      </c>
      <c r="L5220" t="str">
        <f t="shared" ca="1" si="1139"/>
        <v>Adult</v>
      </c>
      <c r="M5220" t="str">
        <f t="shared" ca="1" si="1140"/>
        <v>No</v>
      </c>
      <c r="N5220" t="str">
        <f t="shared" ca="1" si="1140"/>
        <v>No</v>
      </c>
      <c r="O5220" t="str">
        <f t="shared" ca="1" si="1140"/>
        <v>No</v>
      </c>
      <c r="P5220" t="str">
        <f t="shared" ca="1" si="1135"/>
        <v>No</v>
      </c>
      <c r="Q5220" t="str">
        <f t="shared" ca="1" si="1135"/>
        <v>Yes</v>
      </c>
      <c r="R5220">
        <f t="shared" ca="1" si="1141"/>
        <v>2</v>
      </c>
      <c r="S5220">
        <f t="shared" ca="1" si="1142"/>
        <v>3</v>
      </c>
      <c r="T5220">
        <f t="shared" ca="1" si="1143"/>
        <v>0</v>
      </c>
      <c r="U5220">
        <f t="shared" ca="1" si="1144"/>
        <v>0</v>
      </c>
      <c r="V5220">
        <f t="shared" ca="1" si="1145"/>
        <v>0</v>
      </c>
      <c r="W5220">
        <f t="shared" ca="1" si="1146"/>
        <v>4</v>
      </c>
      <c r="X5220">
        <f t="shared" ca="1" si="1147"/>
        <v>9</v>
      </c>
    </row>
    <row r="5221" spans="1:24" x14ac:dyDescent="0.25">
      <c r="A5221">
        <v>417318</v>
      </c>
      <c r="B5221" t="s">
        <v>17276</v>
      </c>
      <c r="C5221" t="s">
        <v>10</v>
      </c>
      <c r="D5221" t="s">
        <v>17277</v>
      </c>
      <c r="E5221" t="str">
        <f t="shared" ca="1" si="1148"/>
        <v>Cambridge</v>
      </c>
      <c r="F5221" t="s">
        <v>24067</v>
      </c>
      <c r="G5221">
        <f t="shared" ca="1" si="1136"/>
        <v>7414297553</v>
      </c>
      <c r="H5221" t="s">
        <v>17278</v>
      </c>
      <c r="I5221">
        <v>33193</v>
      </c>
      <c r="J5221" t="str">
        <f t="shared" ca="1" si="1137"/>
        <v>Female</v>
      </c>
      <c r="K5221">
        <f t="shared" ca="1" si="1138"/>
        <v>17</v>
      </c>
      <c r="L5221" t="str">
        <f t="shared" ca="1" si="1139"/>
        <v>Adoloscent</v>
      </c>
      <c r="M5221" t="str">
        <f t="shared" ca="1" si="1140"/>
        <v>Yes</v>
      </c>
      <c r="N5221" t="str">
        <f t="shared" ca="1" si="1140"/>
        <v>Yes</v>
      </c>
      <c r="O5221" t="str">
        <f t="shared" ca="1" si="1140"/>
        <v>Yes</v>
      </c>
      <c r="P5221" t="str">
        <f t="shared" ca="1" si="1135"/>
        <v>No</v>
      </c>
      <c r="Q5221" t="str">
        <f t="shared" ca="1" si="1135"/>
        <v>Yes</v>
      </c>
      <c r="R5221">
        <f t="shared" ca="1" si="1141"/>
        <v>3</v>
      </c>
      <c r="S5221">
        <f t="shared" ca="1" si="1142"/>
        <v>3</v>
      </c>
      <c r="T5221">
        <f t="shared" ca="1" si="1143"/>
        <v>5</v>
      </c>
      <c r="U5221">
        <f t="shared" ca="1" si="1144"/>
        <v>3</v>
      </c>
      <c r="V5221">
        <f t="shared" ca="1" si="1145"/>
        <v>0</v>
      </c>
      <c r="W5221">
        <f t="shared" ca="1" si="1146"/>
        <v>4</v>
      </c>
      <c r="X5221">
        <f t="shared" ca="1" si="1147"/>
        <v>18</v>
      </c>
    </row>
    <row r="5222" spans="1:24" x14ac:dyDescent="0.25">
      <c r="A5222">
        <v>417327</v>
      </c>
      <c r="B5222" t="s">
        <v>17279</v>
      </c>
      <c r="C5222" t="s">
        <v>10</v>
      </c>
      <c r="D5222" t="s">
        <v>17280</v>
      </c>
      <c r="E5222" t="str">
        <f t="shared" ca="1" si="1148"/>
        <v>Canton</v>
      </c>
      <c r="F5222" t="s">
        <v>24067</v>
      </c>
      <c r="G5222">
        <f t="shared" ca="1" si="1136"/>
        <v>7927224142</v>
      </c>
      <c r="H5222" t="s">
        <v>15261</v>
      </c>
      <c r="I5222">
        <v>32714</v>
      </c>
      <c r="J5222" t="str">
        <f t="shared" ca="1" si="1137"/>
        <v>Female</v>
      </c>
      <c r="K5222">
        <f t="shared" ca="1" si="1138"/>
        <v>47</v>
      </c>
      <c r="L5222" t="str">
        <f t="shared" ca="1" si="1139"/>
        <v>Adult</v>
      </c>
      <c r="M5222" t="str">
        <f t="shared" ca="1" si="1140"/>
        <v>No</v>
      </c>
      <c r="N5222" t="str">
        <f t="shared" ca="1" si="1140"/>
        <v>Yes</v>
      </c>
      <c r="O5222" t="str">
        <f t="shared" ca="1" si="1140"/>
        <v>Yes</v>
      </c>
      <c r="P5222" t="str">
        <f t="shared" ca="1" si="1135"/>
        <v>No</v>
      </c>
      <c r="Q5222" t="str">
        <f t="shared" ca="1" si="1135"/>
        <v>Yes</v>
      </c>
      <c r="R5222">
        <f t="shared" ca="1" si="1141"/>
        <v>3</v>
      </c>
      <c r="S5222">
        <f t="shared" ca="1" si="1142"/>
        <v>3</v>
      </c>
      <c r="T5222">
        <f t="shared" ca="1" si="1143"/>
        <v>5</v>
      </c>
      <c r="U5222">
        <f t="shared" ca="1" si="1144"/>
        <v>0</v>
      </c>
      <c r="V5222">
        <f t="shared" ca="1" si="1145"/>
        <v>0</v>
      </c>
      <c r="W5222">
        <f t="shared" ca="1" si="1146"/>
        <v>4</v>
      </c>
      <c r="X5222">
        <f t="shared" ca="1" si="1147"/>
        <v>15</v>
      </c>
    </row>
    <row r="5223" spans="1:24" x14ac:dyDescent="0.25">
      <c r="A5223">
        <v>417345</v>
      </c>
      <c r="B5223" t="s">
        <v>17281</v>
      </c>
      <c r="C5223" t="s">
        <v>10</v>
      </c>
      <c r="D5223" t="s">
        <v>17282</v>
      </c>
      <c r="E5223" t="str">
        <f t="shared" ca="1" si="1148"/>
        <v>Chelsea</v>
      </c>
      <c r="F5223" t="s">
        <v>24067</v>
      </c>
      <c r="G5223">
        <f t="shared" ca="1" si="1136"/>
        <v>2882765598</v>
      </c>
      <c r="H5223" t="s">
        <v>17284</v>
      </c>
      <c r="I5223" t="s">
        <v>17283</v>
      </c>
      <c r="J5223" t="str">
        <f t="shared" ca="1" si="1137"/>
        <v>Male</v>
      </c>
      <c r="K5223">
        <f t="shared" ca="1" si="1138"/>
        <v>48</v>
      </c>
      <c r="L5223" t="str">
        <f t="shared" ca="1" si="1139"/>
        <v>Adult</v>
      </c>
      <c r="M5223" t="str">
        <f t="shared" ca="1" si="1140"/>
        <v>No</v>
      </c>
      <c r="N5223" t="str">
        <f t="shared" ca="1" si="1140"/>
        <v>Yes</v>
      </c>
      <c r="O5223" t="str">
        <f t="shared" ca="1" si="1140"/>
        <v>No</v>
      </c>
      <c r="P5223" t="str">
        <f t="shared" ca="1" si="1135"/>
        <v>Yes</v>
      </c>
      <c r="Q5223" t="str">
        <f t="shared" ca="1" si="1135"/>
        <v>No</v>
      </c>
      <c r="R5223">
        <f t="shared" ca="1" si="1141"/>
        <v>3</v>
      </c>
      <c r="S5223">
        <f t="shared" ca="1" si="1142"/>
        <v>3</v>
      </c>
      <c r="T5223">
        <f t="shared" ca="1" si="1143"/>
        <v>3</v>
      </c>
      <c r="U5223">
        <f t="shared" ca="1" si="1144"/>
        <v>0</v>
      </c>
      <c r="V5223">
        <f t="shared" ca="1" si="1145"/>
        <v>4</v>
      </c>
      <c r="W5223">
        <f t="shared" ca="1" si="1146"/>
        <v>0</v>
      </c>
      <c r="X5223">
        <f t="shared" ca="1" si="1147"/>
        <v>13</v>
      </c>
    </row>
    <row r="5224" spans="1:24" x14ac:dyDescent="0.25">
      <c r="A5224">
        <v>417381</v>
      </c>
      <c r="B5224" t="s">
        <v>271</v>
      </c>
      <c r="C5224" t="s">
        <v>10</v>
      </c>
      <c r="D5224" t="s">
        <v>17285</v>
      </c>
      <c r="E5224" t="str">
        <f t="shared" ca="1" si="1148"/>
        <v>Quincy</v>
      </c>
      <c r="F5224" t="s">
        <v>24067</v>
      </c>
      <c r="G5224">
        <f t="shared" ca="1" si="1136"/>
        <v>7527213944</v>
      </c>
      <c r="H5224" t="s">
        <v>273</v>
      </c>
      <c r="I5224">
        <v>30338</v>
      </c>
      <c r="J5224" t="str">
        <f t="shared" ca="1" si="1137"/>
        <v>Male</v>
      </c>
      <c r="K5224">
        <f t="shared" ca="1" si="1138"/>
        <v>30</v>
      </c>
      <c r="L5224" t="str">
        <f t="shared" ca="1" si="1139"/>
        <v>Adult</v>
      </c>
      <c r="M5224" t="str">
        <f t="shared" ca="1" si="1140"/>
        <v>Yes</v>
      </c>
      <c r="N5224" t="str">
        <f t="shared" ca="1" si="1140"/>
        <v>Yes</v>
      </c>
      <c r="O5224" t="str">
        <f t="shared" ca="1" si="1140"/>
        <v>No</v>
      </c>
      <c r="P5224" t="str">
        <f t="shared" ca="1" si="1135"/>
        <v>No</v>
      </c>
      <c r="Q5224" t="str">
        <f t="shared" ca="1" si="1135"/>
        <v>Yes</v>
      </c>
      <c r="R5224">
        <f t="shared" ca="1" si="1141"/>
        <v>3</v>
      </c>
      <c r="S5224">
        <f t="shared" ca="1" si="1142"/>
        <v>3</v>
      </c>
      <c r="T5224">
        <f t="shared" ca="1" si="1143"/>
        <v>3</v>
      </c>
      <c r="U5224">
        <f t="shared" ca="1" si="1144"/>
        <v>3</v>
      </c>
      <c r="V5224">
        <f t="shared" ca="1" si="1145"/>
        <v>0</v>
      </c>
      <c r="W5224">
        <f t="shared" ca="1" si="1146"/>
        <v>4</v>
      </c>
      <c r="X5224">
        <f t="shared" ca="1" si="1147"/>
        <v>16</v>
      </c>
    </row>
    <row r="5225" spans="1:24" x14ac:dyDescent="0.25">
      <c r="A5225">
        <v>417390</v>
      </c>
      <c r="B5225" t="s">
        <v>610</v>
      </c>
      <c r="C5225" t="s">
        <v>10</v>
      </c>
      <c r="D5225" t="s">
        <v>17286</v>
      </c>
      <c r="E5225" t="str">
        <f t="shared" ca="1" si="1148"/>
        <v>Newton</v>
      </c>
      <c r="F5225" t="s">
        <v>24067</v>
      </c>
      <c r="G5225">
        <f t="shared" ca="1" si="1136"/>
        <v>7193294084</v>
      </c>
      <c r="H5225" t="s">
        <v>610</v>
      </c>
      <c r="I5225">
        <v>30909</v>
      </c>
      <c r="J5225" t="str">
        <f t="shared" ca="1" si="1137"/>
        <v>Female</v>
      </c>
      <c r="K5225">
        <f t="shared" ca="1" si="1138"/>
        <v>53</v>
      </c>
      <c r="L5225" t="str">
        <f t="shared" ca="1" si="1139"/>
        <v>Adult</v>
      </c>
      <c r="M5225" t="str">
        <f t="shared" ca="1" si="1140"/>
        <v>Yes</v>
      </c>
      <c r="N5225" t="str">
        <f t="shared" ca="1" si="1140"/>
        <v>Yes</v>
      </c>
      <c r="O5225" t="str">
        <f t="shared" ca="1" si="1140"/>
        <v>No</v>
      </c>
      <c r="P5225" t="str">
        <f t="shared" ca="1" si="1135"/>
        <v>Yes</v>
      </c>
      <c r="Q5225" t="str">
        <f t="shared" ca="1" si="1135"/>
        <v>Yes</v>
      </c>
      <c r="R5225">
        <f t="shared" ca="1" si="1141"/>
        <v>1</v>
      </c>
      <c r="S5225">
        <f t="shared" ca="1" si="1142"/>
        <v>0</v>
      </c>
      <c r="T5225">
        <f t="shared" ca="1" si="1143"/>
        <v>3</v>
      </c>
      <c r="U5225">
        <f t="shared" ca="1" si="1144"/>
        <v>3</v>
      </c>
      <c r="V5225">
        <f t="shared" ca="1" si="1145"/>
        <v>4</v>
      </c>
      <c r="W5225">
        <f t="shared" ca="1" si="1146"/>
        <v>4</v>
      </c>
      <c r="X5225">
        <f t="shared" ca="1" si="1147"/>
        <v>15</v>
      </c>
    </row>
    <row r="5226" spans="1:24" x14ac:dyDescent="0.25">
      <c r="A5226">
        <v>417406</v>
      </c>
      <c r="B5226" t="s">
        <v>17287</v>
      </c>
      <c r="C5226" t="s">
        <v>10</v>
      </c>
      <c r="D5226" t="s">
        <v>17288</v>
      </c>
      <c r="E5226" t="str">
        <f t="shared" ca="1" si="1148"/>
        <v>Boston</v>
      </c>
      <c r="F5226" t="s">
        <v>24067</v>
      </c>
      <c r="G5226">
        <f t="shared" ca="1" si="1136"/>
        <v>3046155567</v>
      </c>
      <c r="H5226" t="s">
        <v>17290</v>
      </c>
      <c r="I5226" t="s">
        <v>17289</v>
      </c>
      <c r="J5226" t="str">
        <f t="shared" ca="1" si="1137"/>
        <v>Male</v>
      </c>
      <c r="K5226">
        <f t="shared" ca="1" si="1138"/>
        <v>49</v>
      </c>
      <c r="L5226" t="str">
        <f t="shared" ca="1" si="1139"/>
        <v>Adult</v>
      </c>
      <c r="M5226" t="str">
        <f t="shared" ca="1" si="1140"/>
        <v>Yes</v>
      </c>
      <c r="N5226" t="str">
        <f t="shared" ca="1" si="1140"/>
        <v>Yes</v>
      </c>
      <c r="O5226" t="str">
        <f t="shared" ca="1" si="1140"/>
        <v>No</v>
      </c>
      <c r="P5226" t="str">
        <f t="shared" ca="1" si="1135"/>
        <v>Yes</v>
      </c>
      <c r="Q5226" t="str">
        <f t="shared" ca="1" si="1135"/>
        <v>No</v>
      </c>
      <c r="R5226">
        <f t="shared" ca="1" si="1141"/>
        <v>3</v>
      </c>
      <c r="S5226">
        <f t="shared" ca="1" si="1142"/>
        <v>3</v>
      </c>
      <c r="T5226">
        <f t="shared" ca="1" si="1143"/>
        <v>3</v>
      </c>
      <c r="U5226">
        <f t="shared" ca="1" si="1144"/>
        <v>3</v>
      </c>
      <c r="V5226">
        <f t="shared" ca="1" si="1145"/>
        <v>4</v>
      </c>
      <c r="W5226">
        <f t="shared" ca="1" si="1146"/>
        <v>0</v>
      </c>
      <c r="X5226">
        <f t="shared" ca="1" si="1147"/>
        <v>16</v>
      </c>
    </row>
    <row r="5227" spans="1:24" x14ac:dyDescent="0.25">
      <c r="A5227">
        <v>417442</v>
      </c>
      <c r="B5227" t="s">
        <v>17291</v>
      </c>
      <c r="C5227" t="s">
        <v>10</v>
      </c>
      <c r="D5227" t="s">
        <v>17292</v>
      </c>
      <c r="E5227" t="str">
        <f t="shared" ca="1" si="1148"/>
        <v>Cambridge</v>
      </c>
      <c r="F5227" t="s">
        <v>24067</v>
      </c>
      <c r="G5227">
        <f t="shared" ca="1" si="1136"/>
        <v>9434291942</v>
      </c>
      <c r="H5227" t="s">
        <v>17293</v>
      </c>
      <c r="I5227">
        <v>62278</v>
      </c>
      <c r="J5227" t="str">
        <f t="shared" ca="1" si="1137"/>
        <v>Male</v>
      </c>
      <c r="K5227">
        <f t="shared" ca="1" si="1138"/>
        <v>28</v>
      </c>
      <c r="L5227" t="str">
        <f t="shared" ca="1" si="1139"/>
        <v>Adult</v>
      </c>
      <c r="M5227" t="str">
        <f t="shared" ca="1" si="1140"/>
        <v>No</v>
      </c>
      <c r="N5227" t="str">
        <f t="shared" ca="1" si="1140"/>
        <v>Yes</v>
      </c>
      <c r="O5227" t="str">
        <f t="shared" ca="1" si="1140"/>
        <v>No</v>
      </c>
      <c r="P5227" t="str">
        <f t="shared" ca="1" si="1135"/>
        <v>No</v>
      </c>
      <c r="Q5227" t="str">
        <f t="shared" ca="1" si="1135"/>
        <v>Yes</v>
      </c>
      <c r="R5227">
        <f t="shared" ca="1" si="1141"/>
        <v>3</v>
      </c>
      <c r="S5227">
        <f t="shared" ca="1" si="1142"/>
        <v>3</v>
      </c>
      <c r="T5227">
        <f t="shared" ca="1" si="1143"/>
        <v>3</v>
      </c>
      <c r="U5227">
        <f t="shared" ca="1" si="1144"/>
        <v>0</v>
      </c>
      <c r="V5227">
        <f t="shared" ca="1" si="1145"/>
        <v>0</v>
      </c>
      <c r="W5227">
        <f t="shared" ca="1" si="1146"/>
        <v>4</v>
      </c>
      <c r="X5227">
        <f t="shared" ca="1" si="1147"/>
        <v>13</v>
      </c>
    </row>
    <row r="5228" spans="1:24" x14ac:dyDescent="0.25">
      <c r="A5228">
        <v>417503</v>
      </c>
      <c r="B5228" t="s">
        <v>17294</v>
      </c>
      <c r="C5228" t="s">
        <v>10</v>
      </c>
      <c r="D5228" t="s">
        <v>17295</v>
      </c>
      <c r="E5228" t="str">
        <f t="shared" ca="1" si="1148"/>
        <v>Cambridge</v>
      </c>
      <c r="F5228" t="s">
        <v>24067</v>
      </c>
      <c r="G5228">
        <f t="shared" ca="1" si="1136"/>
        <v>4153509973</v>
      </c>
      <c r="H5228" t="s">
        <v>17296</v>
      </c>
      <c r="I5228">
        <v>67203</v>
      </c>
      <c r="J5228" t="str">
        <f t="shared" ca="1" si="1137"/>
        <v>Male</v>
      </c>
      <c r="K5228">
        <f t="shared" ca="1" si="1138"/>
        <v>33</v>
      </c>
      <c r="L5228" t="str">
        <f t="shared" ca="1" si="1139"/>
        <v>Adult</v>
      </c>
      <c r="M5228" t="str">
        <f t="shared" ca="1" si="1140"/>
        <v>No</v>
      </c>
      <c r="N5228" t="str">
        <f t="shared" ca="1" si="1140"/>
        <v>No</v>
      </c>
      <c r="O5228" t="str">
        <f t="shared" ca="1" si="1140"/>
        <v>No</v>
      </c>
      <c r="P5228" t="str">
        <f t="shared" ca="1" si="1135"/>
        <v>Yes</v>
      </c>
      <c r="Q5228" t="str">
        <f t="shared" ca="1" si="1135"/>
        <v>Yes</v>
      </c>
      <c r="R5228">
        <f t="shared" ca="1" si="1141"/>
        <v>5</v>
      </c>
      <c r="S5228">
        <f t="shared" ca="1" si="1142"/>
        <v>5</v>
      </c>
      <c r="T5228">
        <f t="shared" ca="1" si="1143"/>
        <v>0</v>
      </c>
      <c r="U5228">
        <f t="shared" ca="1" si="1144"/>
        <v>0</v>
      </c>
      <c r="V5228">
        <f t="shared" ca="1" si="1145"/>
        <v>4</v>
      </c>
      <c r="W5228">
        <f t="shared" ca="1" si="1146"/>
        <v>4</v>
      </c>
      <c r="X5228">
        <f t="shared" ca="1" si="1147"/>
        <v>18</v>
      </c>
    </row>
    <row r="5229" spans="1:24" x14ac:dyDescent="0.25">
      <c r="A5229">
        <v>417549</v>
      </c>
      <c r="B5229" t="s">
        <v>17297</v>
      </c>
      <c r="C5229" t="s">
        <v>10</v>
      </c>
      <c r="D5229" t="s">
        <v>17298</v>
      </c>
      <c r="E5229" t="str">
        <f t="shared" ca="1" si="1148"/>
        <v>Needham</v>
      </c>
      <c r="F5229" t="s">
        <v>24067</v>
      </c>
      <c r="G5229">
        <f t="shared" ca="1" si="1136"/>
        <v>9270796602</v>
      </c>
      <c r="H5229" t="s">
        <v>17299</v>
      </c>
      <c r="I5229">
        <v>70805</v>
      </c>
      <c r="J5229" t="str">
        <f t="shared" ca="1" si="1137"/>
        <v>Female</v>
      </c>
      <c r="K5229">
        <f t="shared" ca="1" si="1138"/>
        <v>45</v>
      </c>
      <c r="L5229" t="str">
        <f t="shared" ca="1" si="1139"/>
        <v>Adult</v>
      </c>
      <c r="M5229" t="str">
        <f t="shared" ca="1" si="1140"/>
        <v>Yes</v>
      </c>
      <c r="N5229" t="str">
        <f t="shared" ca="1" si="1140"/>
        <v>No</v>
      </c>
      <c r="O5229" t="str">
        <f t="shared" ca="1" si="1140"/>
        <v>No</v>
      </c>
      <c r="P5229" t="str">
        <f t="shared" ca="1" si="1135"/>
        <v>No</v>
      </c>
      <c r="Q5229" t="str">
        <f t="shared" ca="1" si="1135"/>
        <v>No</v>
      </c>
      <c r="R5229">
        <f t="shared" ca="1" si="1141"/>
        <v>1</v>
      </c>
      <c r="S5229">
        <f t="shared" ca="1" si="1142"/>
        <v>0</v>
      </c>
      <c r="T5229">
        <f t="shared" ca="1" si="1143"/>
        <v>0</v>
      </c>
      <c r="U5229">
        <f t="shared" ca="1" si="1144"/>
        <v>3</v>
      </c>
      <c r="V5229">
        <f t="shared" ca="1" si="1145"/>
        <v>0</v>
      </c>
      <c r="W5229">
        <f t="shared" ca="1" si="1146"/>
        <v>0</v>
      </c>
      <c r="X5229">
        <f t="shared" ca="1" si="1147"/>
        <v>4</v>
      </c>
    </row>
    <row r="5230" spans="1:24" x14ac:dyDescent="0.25">
      <c r="A5230">
        <v>417576</v>
      </c>
      <c r="B5230" t="s">
        <v>17300</v>
      </c>
      <c r="C5230" t="s">
        <v>10</v>
      </c>
      <c r="D5230" t="s">
        <v>17301</v>
      </c>
      <c r="E5230" t="str">
        <f t="shared" ca="1" si="1148"/>
        <v>Cambridge</v>
      </c>
      <c r="F5230" t="s">
        <v>24067</v>
      </c>
      <c r="G5230">
        <f t="shared" ca="1" si="1136"/>
        <v>6312194379</v>
      </c>
      <c r="H5230" t="s">
        <v>17302</v>
      </c>
      <c r="I5230">
        <v>4240</v>
      </c>
      <c r="J5230" t="str">
        <f t="shared" ca="1" si="1137"/>
        <v>Female</v>
      </c>
      <c r="K5230">
        <f t="shared" ca="1" si="1138"/>
        <v>19</v>
      </c>
      <c r="L5230" t="str">
        <f t="shared" ca="1" si="1139"/>
        <v>Adult</v>
      </c>
      <c r="M5230" t="str">
        <f t="shared" ca="1" si="1140"/>
        <v>Yes</v>
      </c>
      <c r="N5230" t="str">
        <f t="shared" ca="1" si="1140"/>
        <v>Yes</v>
      </c>
      <c r="O5230" t="str">
        <f t="shared" ca="1" si="1140"/>
        <v>Yes</v>
      </c>
      <c r="P5230" t="str">
        <f t="shared" ca="1" si="1135"/>
        <v>Yes</v>
      </c>
      <c r="Q5230" t="str">
        <f t="shared" ca="1" si="1135"/>
        <v>No</v>
      </c>
      <c r="R5230">
        <f t="shared" ca="1" si="1141"/>
        <v>3</v>
      </c>
      <c r="S5230">
        <f t="shared" ca="1" si="1142"/>
        <v>3</v>
      </c>
      <c r="T5230">
        <f t="shared" ca="1" si="1143"/>
        <v>5</v>
      </c>
      <c r="U5230">
        <f t="shared" ca="1" si="1144"/>
        <v>3</v>
      </c>
      <c r="V5230">
        <f t="shared" ca="1" si="1145"/>
        <v>4</v>
      </c>
      <c r="W5230">
        <f t="shared" ca="1" si="1146"/>
        <v>0</v>
      </c>
      <c r="X5230">
        <f t="shared" ca="1" si="1147"/>
        <v>18</v>
      </c>
    </row>
    <row r="5231" spans="1:24" x14ac:dyDescent="0.25">
      <c r="A5231">
        <v>417600</v>
      </c>
      <c r="B5231" t="s">
        <v>17303</v>
      </c>
      <c r="C5231" t="s">
        <v>10</v>
      </c>
      <c r="D5231" t="s">
        <v>17304</v>
      </c>
      <c r="E5231" t="str">
        <f t="shared" ca="1" si="1148"/>
        <v>Boston</v>
      </c>
      <c r="F5231" t="s">
        <v>24067</v>
      </c>
      <c r="G5231">
        <f t="shared" ca="1" si="1136"/>
        <v>9581263023</v>
      </c>
      <c r="H5231" t="s">
        <v>17305</v>
      </c>
      <c r="I5231">
        <v>55033</v>
      </c>
      <c r="J5231" t="str">
        <f t="shared" ca="1" si="1137"/>
        <v>Female</v>
      </c>
      <c r="K5231">
        <f t="shared" ca="1" si="1138"/>
        <v>22</v>
      </c>
      <c r="L5231" t="str">
        <f t="shared" ca="1" si="1139"/>
        <v>Adult</v>
      </c>
      <c r="M5231" t="str">
        <f t="shared" ca="1" si="1140"/>
        <v>No</v>
      </c>
      <c r="N5231" t="str">
        <f t="shared" ca="1" si="1140"/>
        <v>Yes</v>
      </c>
      <c r="O5231" t="str">
        <f t="shared" ca="1" si="1140"/>
        <v>No</v>
      </c>
      <c r="P5231" t="str">
        <f t="shared" ca="1" si="1135"/>
        <v>No</v>
      </c>
      <c r="Q5231" t="str">
        <f t="shared" ca="1" si="1135"/>
        <v>No</v>
      </c>
      <c r="R5231">
        <f t="shared" ca="1" si="1141"/>
        <v>3</v>
      </c>
      <c r="S5231">
        <f t="shared" ca="1" si="1142"/>
        <v>3</v>
      </c>
      <c r="T5231">
        <f t="shared" ca="1" si="1143"/>
        <v>3</v>
      </c>
      <c r="U5231">
        <f t="shared" ca="1" si="1144"/>
        <v>0</v>
      </c>
      <c r="V5231">
        <f t="shared" ca="1" si="1145"/>
        <v>0</v>
      </c>
      <c r="W5231">
        <f t="shared" ca="1" si="1146"/>
        <v>0</v>
      </c>
      <c r="X5231">
        <f t="shared" ca="1" si="1147"/>
        <v>9</v>
      </c>
    </row>
    <row r="5232" spans="1:24" x14ac:dyDescent="0.25">
      <c r="A5232">
        <v>417628</v>
      </c>
      <c r="B5232" t="s">
        <v>17306</v>
      </c>
      <c r="C5232" t="s">
        <v>10</v>
      </c>
      <c r="D5232" t="s">
        <v>17307</v>
      </c>
      <c r="E5232" t="str">
        <f t="shared" ca="1" si="1148"/>
        <v>Dedham</v>
      </c>
      <c r="F5232" t="s">
        <v>24067</v>
      </c>
      <c r="G5232">
        <f t="shared" ca="1" si="1136"/>
        <v>7484797098</v>
      </c>
      <c r="H5232" t="s">
        <v>17308</v>
      </c>
      <c r="I5232">
        <v>63501</v>
      </c>
      <c r="J5232" t="str">
        <f t="shared" ca="1" si="1137"/>
        <v>Female</v>
      </c>
      <c r="K5232">
        <f t="shared" ca="1" si="1138"/>
        <v>41</v>
      </c>
      <c r="L5232" t="str">
        <f t="shared" ca="1" si="1139"/>
        <v>Adult</v>
      </c>
      <c r="M5232" t="str">
        <f t="shared" ca="1" si="1140"/>
        <v>No</v>
      </c>
      <c r="N5232" t="str">
        <f t="shared" ca="1" si="1140"/>
        <v>No</v>
      </c>
      <c r="O5232" t="str">
        <f t="shared" ca="1" si="1140"/>
        <v>Yes</v>
      </c>
      <c r="P5232" t="str">
        <f t="shared" ca="1" si="1135"/>
        <v>No</v>
      </c>
      <c r="Q5232" t="str">
        <f t="shared" ca="1" si="1135"/>
        <v>No</v>
      </c>
      <c r="R5232">
        <f t="shared" ca="1" si="1141"/>
        <v>4</v>
      </c>
      <c r="S5232">
        <f t="shared" ca="1" si="1142"/>
        <v>5</v>
      </c>
      <c r="T5232">
        <f t="shared" ca="1" si="1143"/>
        <v>3</v>
      </c>
      <c r="U5232">
        <f t="shared" ca="1" si="1144"/>
        <v>0</v>
      </c>
      <c r="V5232">
        <f t="shared" ca="1" si="1145"/>
        <v>0</v>
      </c>
      <c r="W5232">
        <f t="shared" ca="1" si="1146"/>
        <v>0</v>
      </c>
      <c r="X5232">
        <f t="shared" ca="1" si="1147"/>
        <v>12</v>
      </c>
    </row>
    <row r="5233" spans="1:24" x14ac:dyDescent="0.25">
      <c r="A5233">
        <v>417637</v>
      </c>
      <c r="B5233" t="s">
        <v>17309</v>
      </c>
      <c r="C5233" t="s">
        <v>10</v>
      </c>
      <c r="D5233" t="s">
        <v>17310</v>
      </c>
      <c r="E5233" t="str">
        <f t="shared" ca="1" si="1148"/>
        <v>Revere</v>
      </c>
      <c r="F5233" t="s">
        <v>24067</v>
      </c>
      <c r="G5233">
        <f t="shared" ca="1" si="1136"/>
        <v>7617552760</v>
      </c>
      <c r="H5233" t="s">
        <v>17311</v>
      </c>
      <c r="I5233">
        <v>65775</v>
      </c>
      <c r="J5233" t="str">
        <f t="shared" ca="1" si="1137"/>
        <v>Male</v>
      </c>
      <c r="K5233">
        <f t="shared" ca="1" si="1138"/>
        <v>55</v>
      </c>
      <c r="L5233" t="str">
        <f t="shared" ca="1" si="1139"/>
        <v>Adult</v>
      </c>
      <c r="M5233" t="str">
        <f t="shared" ca="1" si="1140"/>
        <v>No</v>
      </c>
      <c r="N5233" t="str">
        <f t="shared" ca="1" si="1140"/>
        <v>No</v>
      </c>
      <c r="O5233" t="str">
        <f t="shared" ca="1" si="1140"/>
        <v>No</v>
      </c>
      <c r="P5233" t="str">
        <f t="shared" ca="1" si="1135"/>
        <v>No</v>
      </c>
      <c r="Q5233" t="str">
        <f t="shared" ca="1" si="1135"/>
        <v>No</v>
      </c>
      <c r="R5233">
        <f t="shared" ca="1" si="1141"/>
        <v>5</v>
      </c>
      <c r="S5233">
        <f t="shared" ca="1" si="1142"/>
        <v>5</v>
      </c>
      <c r="T5233">
        <f t="shared" ca="1" si="1143"/>
        <v>0</v>
      </c>
      <c r="U5233">
        <f t="shared" ca="1" si="1144"/>
        <v>0</v>
      </c>
      <c r="V5233">
        <f t="shared" ca="1" si="1145"/>
        <v>0</v>
      </c>
      <c r="W5233">
        <f t="shared" ca="1" si="1146"/>
        <v>0</v>
      </c>
      <c r="X5233">
        <f t="shared" ca="1" si="1147"/>
        <v>10</v>
      </c>
    </row>
    <row r="5234" spans="1:24" x14ac:dyDescent="0.25">
      <c r="A5234">
        <v>417646</v>
      </c>
      <c r="B5234" t="s">
        <v>17312</v>
      </c>
      <c r="C5234" t="s">
        <v>10</v>
      </c>
      <c r="D5234" t="s">
        <v>17313</v>
      </c>
      <c r="E5234" t="str">
        <f t="shared" ca="1" si="1148"/>
        <v>Brookline</v>
      </c>
      <c r="F5234" t="s">
        <v>24067</v>
      </c>
      <c r="G5234">
        <f t="shared" ca="1" si="1136"/>
        <v>2190011380</v>
      </c>
      <c r="H5234" t="s">
        <v>17315</v>
      </c>
      <c r="I5234" t="s">
        <v>17314</v>
      </c>
      <c r="J5234" t="str">
        <f t="shared" ca="1" si="1137"/>
        <v>Male</v>
      </c>
      <c r="K5234">
        <f t="shared" ca="1" si="1138"/>
        <v>52</v>
      </c>
      <c r="L5234" t="str">
        <f t="shared" ca="1" si="1139"/>
        <v>Adult</v>
      </c>
      <c r="M5234" t="str">
        <f t="shared" ca="1" si="1140"/>
        <v>No</v>
      </c>
      <c r="N5234" t="str">
        <f t="shared" ca="1" si="1140"/>
        <v>No</v>
      </c>
      <c r="O5234" t="str">
        <f t="shared" ca="1" si="1140"/>
        <v>Yes</v>
      </c>
      <c r="P5234" t="str">
        <f t="shared" ca="1" si="1135"/>
        <v>Yes</v>
      </c>
      <c r="Q5234" t="str">
        <f t="shared" ca="1" si="1135"/>
        <v>No</v>
      </c>
      <c r="R5234">
        <f t="shared" ca="1" si="1141"/>
        <v>4</v>
      </c>
      <c r="S5234">
        <f t="shared" ca="1" si="1142"/>
        <v>5</v>
      </c>
      <c r="T5234">
        <f t="shared" ca="1" si="1143"/>
        <v>3</v>
      </c>
      <c r="U5234">
        <f t="shared" ca="1" si="1144"/>
        <v>0</v>
      </c>
      <c r="V5234">
        <f t="shared" ca="1" si="1145"/>
        <v>4</v>
      </c>
      <c r="W5234">
        <f t="shared" ca="1" si="1146"/>
        <v>0</v>
      </c>
      <c r="X5234">
        <f t="shared" ca="1" si="1147"/>
        <v>16</v>
      </c>
    </row>
    <row r="5235" spans="1:24" x14ac:dyDescent="0.25">
      <c r="A5235">
        <v>417655</v>
      </c>
      <c r="B5235" t="s">
        <v>17316</v>
      </c>
      <c r="C5235" t="s">
        <v>10</v>
      </c>
      <c r="D5235" t="s">
        <v>17317</v>
      </c>
      <c r="E5235" t="str">
        <f t="shared" ca="1" si="1148"/>
        <v>Everett</v>
      </c>
      <c r="F5235" t="s">
        <v>24067</v>
      </c>
      <c r="G5235">
        <f t="shared" ca="1" si="1136"/>
        <v>1018383981</v>
      </c>
      <c r="H5235" t="s">
        <v>17318</v>
      </c>
      <c r="I5235">
        <v>64093</v>
      </c>
      <c r="J5235" t="str">
        <f t="shared" ca="1" si="1137"/>
        <v>Male</v>
      </c>
      <c r="K5235">
        <f t="shared" ca="1" si="1138"/>
        <v>22</v>
      </c>
      <c r="L5235" t="str">
        <f t="shared" ca="1" si="1139"/>
        <v>Adult</v>
      </c>
      <c r="M5235" t="str">
        <f t="shared" ca="1" si="1140"/>
        <v>Yes</v>
      </c>
      <c r="N5235" t="str">
        <f t="shared" ca="1" si="1140"/>
        <v>Yes</v>
      </c>
      <c r="O5235" t="str">
        <f t="shared" ca="1" si="1140"/>
        <v>Yes</v>
      </c>
      <c r="P5235" t="str">
        <f t="shared" ca="1" si="1135"/>
        <v>No</v>
      </c>
      <c r="Q5235" t="str">
        <f t="shared" ca="1" si="1135"/>
        <v>No</v>
      </c>
      <c r="R5235">
        <f t="shared" ca="1" si="1141"/>
        <v>1</v>
      </c>
      <c r="S5235">
        <f t="shared" ca="1" si="1142"/>
        <v>0</v>
      </c>
      <c r="T5235">
        <f t="shared" ca="1" si="1143"/>
        <v>5</v>
      </c>
      <c r="U5235">
        <f t="shared" ca="1" si="1144"/>
        <v>3</v>
      </c>
      <c r="V5235">
        <f t="shared" ca="1" si="1145"/>
        <v>0</v>
      </c>
      <c r="W5235">
        <f t="shared" ca="1" si="1146"/>
        <v>0</v>
      </c>
      <c r="X5235">
        <f t="shared" ca="1" si="1147"/>
        <v>9</v>
      </c>
    </row>
    <row r="5236" spans="1:24" x14ac:dyDescent="0.25">
      <c r="A5236">
        <v>417673</v>
      </c>
      <c r="B5236" t="s">
        <v>17319</v>
      </c>
      <c r="C5236" t="s">
        <v>10</v>
      </c>
      <c r="D5236" t="s">
        <v>17320</v>
      </c>
      <c r="E5236" t="str">
        <f t="shared" ca="1" si="1148"/>
        <v>Dedham</v>
      </c>
      <c r="F5236" t="s">
        <v>24067</v>
      </c>
      <c r="G5236">
        <f t="shared" ca="1" si="1136"/>
        <v>2185993198</v>
      </c>
      <c r="H5236" t="s">
        <v>17321</v>
      </c>
      <c r="I5236">
        <v>64772</v>
      </c>
      <c r="J5236" t="str">
        <f t="shared" ca="1" si="1137"/>
        <v>Female</v>
      </c>
      <c r="K5236">
        <f t="shared" ca="1" si="1138"/>
        <v>63</v>
      </c>
      <c r="L5236" t="str">
        <f t="shared" ca="1" si="1139"/>
        <v>Adult</v>
      </c>
      <c r="M5236" t="str">
        <f t="shared" ca="1" si="1140"/>
        <v>No</v>
      </c>
      <c r="N5236" t="str">
        <f t="shared" ca="1" si="1140"/>
        <v>Yes</v>
      </c>
      <c r="O5236" t="str">
        <f t="shared" ca="1" si="1140"/>
        <v>Yes</v>
      </c>
      <c r="P5236" t="str">
        <f t="shared" ca="1" si="1135"/>
        <v>No</v>
      </c>
      <c r="Q5236" t="str">
        <f t="shared" ca="1" si="1135"/>
        <v>Yes</v>
      </c>
      <c r="R5236">
        <f t="shared" ca="1" si="1141"/>
        <v>4</v>
      </c>
      <c r="S5236">
        <f t="shared" ca="1" si="1142"/>
        <v>5</v>
      </c>
      <c r="T5236">
        <f t="shared" ca="1" si="1143"/>
        <v>5</v>
      </c>
      <c r="U5236">
        <f t="shared" ca="1" si="1144"/>
        <v>0</v>
      </c>
      <c r="V5236">
        <f t="shared" ca="1" si="1145"/>
        <v>0</v>
      </c>
      <c r="W5236">
        <f t="shared" ca="1" si="1146"/>
        <v>4</v>
      </c>
      <c r="X5236">
        <f t="shared" ca="1" si="1147"/>
        <v>18</v>
      </c>
    </row>
    <row r="5237" spans="1:24" x14ac:dyDescent="0.25">
      <c r="A5237">
        <v>417682</v>
      </c>
      <c r="B5237" t="s">
        <v>17322</v>
      </c>
      <c r="C5237" t="s">
        <v>10</v>
      </c>
      <c r="D5237" t="s">
        <v>17323</v>
      </c>
      <c r="E5237" t="str">
        <f t="shared" ca="1" si="1148"/>
        <v>Quincy</v>
      </c>
      <c r="F5237" t="s">
        <v>24067</v>
      </c>
      <c r="G5237">
        <f t="shared" ca="1" si="1136"/>
        <v>5722306506</v>
      </c>
      <c r="H5237" t="s">
        <v>17325</v>
      </c>
      <c r="I5237" t="s">
        <v>17324</v>
      </c>
      <c r="J5237" t="str">
        <f t="shared" ca="1" si="1137"/>
        <v>Female</v>
      </c>
      <c r="K5237">
        <f t="shared" ca="1" si="1138"/>
        <v>40</v>
      </c>
      <c r="L5237" t="str">
        <f t="shared" ca="1" si="1139"/>
        <v>Adult</v>
      </c>
      <c r="M5237" t="str">
        <f t="shared" ca="1" si="1140"/>
        <v>Yes</v>
      </c>
      <c r="N5237" t="str">
        <f t="shared" ca="1" si="1140"/>
        <v>No</v>
      </c>
      <c r="O5237" t="str">
        <f t="shared" ca="1" si="1140"/>
        <v>Yes</v>
      </c>
      <c r="P5237" t="str">
        <f t="shared" ca="1" si="1135"/>
        <v>No</v>
      </c>
      <c r="Q5237" t="str">
        <f t="shared" ca="1" si="1135"/>
        <v>Yes</v>
      </c>
      <c r="R5237">
        <f t="shared" ca="1" si="1141"/>
        <v>5</v>
      </c>
      <c r="S5237">
        <f t="shared" ca="1" si="1142"/>
        <v>5</v>
      </c>
      <c r="T5237">
        <f t="shared" ca="1" si="1143"/>
        <v>3</v>
      </c>
      <c r="U5237">
        <f t="shared" ca="1" si="1144"/>
        <v>3</v>
      </c>
      <c r="V5237">
        <f t="shared" ca="1" si="1145"/>
        <v>0</v>
      </c>
      <c r="W5237">
        <f t="shared" ca="1" si="1146"/>
        <v>4</v>
      </c>
      <c r="X5237">
        <f t="shared" ca="1" si="1147"/>
        <v>20</v>
      </c>
    </row>
    <row r="5238" spans="1:24" x14ac:dyDescent="0.25">
      <c r="A5238">
        <v>417716</v>
      </c>
      <c r="B5238" t="s">
        <v>17326</v>
      </c>
      <c r="C5238" t="s">
        <v>10</v>
      </c>
      <c r="D5238" t="s">
        <v>17327</v>
      </c>
      <c r="E5238" t="str">
        <f t="shared" ca="1" si="1148"/>
        <v>Somerville</v>
      </c>
      <c r="F5238" t="s">
        <v>24067</v>
      </c>
      <c r="G5238">
        <f t="shared" ca="1" si="1136"/>
        <v>5652414099</v>
      </c>
      <c r="H5238" t="s">
        <v>17328</v>
      </c>
      <c r="I5238">
        <v>63127</v>
      </c>
      <c r="J5238" t="str">
        <f t="shared" ca="1" si="1137"/>
        <v>Male</v>
      </c>
      <c r="K5238">
        <f t="shared" ca="1" si="1138"/>
        <v>31</v>
      </c>
      <c r="L5238" t="str">
        <f t="shared" ca="1" si="1139"/>
        <v>Adult</v>
      </c>
      <c r="M5238" t="str">
        <f t="shared" ca="1" si="1140"/>
        <v>No</v>
      </c>
      <c r="N5238" t="str">
        <f t="shared" ca="1" si="1140"/>
        <v>No</v>
      </c>
      <c r="O5238" t="str">
        <f t="shared" ca="1" si="1140"/>
        <v>Yes</v>
      </c>
      <c r="P5238" t="str">
        <f t="shared" ca="1" si="1135"/>
        <v>Yes</v>
      </c>
      <c r="Q5238" t="str">
        <f t="shared" ca="1" si="1135"/>
        <v>Yes</v>
      </c>
      <c r="R5238">
        <f t="shared" ca="1" si="1141"/>
        <v>2</v>
      </c>
      <c r="S5238">
        <f t="shared" ca="1" si="1142"/>
        <v>3</v>
      </c>
      <c r="T5238">
        <f t="shared" ca="1" si="1143"/>
        <v>3</v>
      </c>
      <c r="U5238">
        <f t="shared" ca="1" si="1144"/>
        <v>0</v>
      </c>
      <c r="V5238">
        <f t="shared" ca="1" si="1145"/>
        <v>4</v>
      </c>
      <c r="W5238">
        <f t="shared" ca="1" si="1146"/>
        <v>4</v>
      </c>
      <c r="X5238">
        <f t="shared" ca="1" si="1147"/>
        <v>16</v>
      </c>
    </row>
    <row r="5239" spans="1:24" x14ac:dyDescent="0.25">
      <c r="A5239">
        <v>417725</v>
      </c>
      <c r="B5239" t="s">
        <v>7537</v>
      </c>
      <c r="C5239" t="s">
        <v>10</v>
      </c>
      <c r="D5239" t="s">
        <v>17329</v>
      </c>
      <c r="E5239" t="str">
        <f t="shared" ca="1" si="1148"/>
        <v>Winthrop</v>
      </c>
      <c r="F5239" t="s">
        <v>24067</v>
      </c>
      <c r="G5239">
        <f t="shared" ca="1" si="1136"/>
        <v>8652308920</v>
      </c>
      <c r="H5239" t="s">
        <v>17330</v>
      </c>
      <c r="I5239">
        <v>65584</v>
      </c>
      <c r="J5239" t="str">
        <f t="shared" ca="1" si="1137"/>
        <v>Female</v>
      </c>
      <c r="K5239">
        <f t="shared" ca="1" si="1138"/>
        <v>63</v>
      </c>
      <c r="L5239" t="str">
        <f t="shared" ca="1" si="1139"/>
        <v>Adult</v>
      </c>
      <c r="M5239" t="str">
        <f t="shared" ca="1" si="1140"/>
        <v>Yes</v>
      </c>
      <c r="N5239" t="str">
        <f t="shared" ca="1" si="1140"/>
        <v>No</v>
      </c>
      <c r="O5239" t="str">
        <f t="shared" ca="1" si="1140"/>
        <v>No</v>
      </c>
      <c r="P5239" t="str">
        <f t="shared" ca="1" si="1135"/>
        <v>No</v>
      </c>
      <c r="Q5239" t="str">
        <f t="shared" ca="1" si="1135"/>
        <v>Yes</v>
      </c>
      <c r="R5239">
        <f t="shared" ca="1" si="1141"/>
        <v>5</v>
      </c>
      <c r="S5239">
        <f t="shared" ca="1" si="1142"/>
        <v>5</v>
      </c>
      <c r="T5239">
        <f t="shared" ca="1" si="1143"/>
        <v>0</v>
      </c>
      <c r="U5239">
        <f t="shared" ca="1" si="1144"/>
        <v>3</v>
      </c>
      <c r="V5239">
        <f t="shared" ca="1" si="1145"/>
        <v>0</v>
      </c>
      <c r="W5239">
        <f t="shared" ca="1" si="1146"/>
        <v>4</v>
      </c>
      <c r="X5239">
        <f t="shared" ca="1" si="1147"/>
        <v>17</v>
      </c>
    </row>
    <row r="5240" spans="1:24" x14ac:dyDescent="0.25">
      <c r="A5240">
        <v>417734</v>
      </c>
      <c r="B5240" t="s">
        <v>17331</v>
      </c>
      <c r="C5240" t="s">
        <v>10</v>
      </c>
      <c r="D5240" t="s">
        <v>17332</v>
      </c>
      <c r="E5240" t="str">
        <f t="shared" ca="1" si="1148"/>
        <v>Canton</v>
      </c>
      <c r="F5240" t="s">
        <v>24067</v>
      </c>
      <c r="G5240">
        <f t="shared" ca="1" si="1136"/>
        <v>5942120662</v>
      </c>
      <c r="H5240" t="s">
        <v>17334</v>
      </c>
      <c r="I5240" t="s">
        <v>17333</v>
      </c>
      <c r="J5240" t="str">
        <f t="shared" ca="1" si="1137"/>
        <v>Male</v>
      </c>
      <c r="K5240">
        <f t="shared" ca="1" si="1138"/>
        <v>67</v>
      </c>
      <c r="L5240" t="str">
        <f t="shared" ca="1" si="1139"/>
        <v>Adult</v>
      </c>
      <c r="M5240" t="str">
        <f t="shared" ca="1" si="1140"/>
        <v>No</v>
      </c>
      <c r="N5240" t="str">
        <f t="shared" ca="1" si="1140"/>
        <v>Yes</v>
      </c>
      <c r="O5240" t="str">
        <f t="shared" ca="1" si="1140"/>
        <v>Yes</v>
      </c>
      <c r="P5240" t="str">
        <f t="shared" ca="1" si="1135"/>
        <v>Yes</v>
      </c>
      <c r="Q5240" t="str">
        <f t="shared" ca="1" si="1135"/>
        <v>No</v>
      </c>
      <c r="R5240">
        <f t="shared" ca="1" si="1141"/>
        <v>3</v>
      </c>
      <c r="S5240">
        <f t="shared" ca="1" si="1142"/>
        <v>3</v>
      </c>
      <c r="T5240">
        <f t="shared" ca="1" si="1143"/>
        <v>5</v>
      </c>
      <c r="U5240">
        <f t="shared" ca="1" si="1144"/>
        <v>0</v>
      </c>
      <c r="V5240">
        <f t="shared" ca="1" si="1145"/>
        <v>4</v>
      </c>
      <c r="W5240">
        <f t="shared" ca="1" si="1146"/>
        <v>0</v>
      </c>
      <c r="X5240">
        <f t="shared" ca="1" si="1147"/>
        <v>15</v>
      </c>
    </row>
    <row r="5241" spans="1:24" x14ac:dyDescent="0.25">
      <c r="A5241">
        <v>417743</v>
      </c>
      <c r="B5241" t="s">
        <v>17335</v>
      </c>
      <c r="C5241" t="s">
        <v>10</v>
      </c>
      <c r="D5241" t="s">
        <v>17336</v>
      </c>
      <c r="E5241" t="str">
        <f t="shared" ca="1" si="1148"/>
        <v>Needham</v>
      </c>
      <c r="F5241" t="s">
        <v>24067</v>
      </c>
      <c r="G5241">
        <f t="shared" ca="1" si="1136"/>
        <v>2012242391</v>
      </c>
      <c r="H5241" t="s">
        <v>17338</v>
      </c>
      <c r="I5241" t="s">
        <v>17337</v>
      </c>
      <c r="J5241" t="str">
        <f t="shared" ca="1" si="1137"/>
        <v>Female</v>
      </c>
      <c r="K5241">
        <f t="shared" ca="1" si="1138"/>
        <v>45</v>
      </c>
      <c r="L5241" t="str">
        <f t="shared" ca="1" si="1139"/>
        <v>Adult</v>
      </c>
      <c r="M5241" t="str">
        <f t="shared" ca="1" si="1140"/>
        <v>Yes</v>
      </c>
      <c r="N5241" t="str">
        <f t="shared" ca="1" si="1140"/>
        <v>No</v>
      </c>
      <c r="O5241" t="str">
        <f t="shared" ca="1" si="1140"/>
        <v>Yes</v>
      </c>
      <c r="P5241" t="str">
        <f t="shared" ca="1" si="1135"/>
        <v>No</v>
      </c>
      <c r="Q5241" t="str">
        <f t="shared" ca="1" si="1135"/>
        <v>No</v>
      </c>
      <c r="R5241">
        <f t="shared" ca="1" si="1141"/>
        <v>2</v>
      </c>
      <c r="S5241">
        <f t="shared" ca="1" si="1142"/>
        <v>3</v>
      </c>
      <c r="T5241">
        <f t="shared" ca="1" si="1143"/>
        <v>3</v>
      </c>
      <c r="U5241">
        <f t="shared" ca="1" si="1144"/>
        <v>3</v>
      </c>
      <c r="V5241">
        <f t="shared" ca="1" si="1145"/>
        <v>0</v>
      </c>
      <c r="W5241">
        <f t="shared" ca="1" si="1146"/>
        <v>0</v>
      </c>
      <c r="X5241">
        <f t="shared" ca="1" si="1147"/>
        <v>11</v>
      </c>
    </row>
    <row r="5242" spans="1:24" x14ac:dyDescent="0.25">
      <c r="A5242">
        <v>417752</v>
      </c>
      <c r="B5242" t="s">
        <v>17339</v>
      </c>
      <c r="C5242" t="s">
        <v>10</v>
      </c>
      <c r="D5242" t="s">
        <v>17340</v>
      </c>
      <c r="E5242" t="str">
        <f t="shared" ca="1" si="1148"/>
        <v>Dedham</v>
      </c>
      <c r="F5242" t="s">
        <v>24067</v>
      </c>
      <c r="G5242">
        <f t="shared" ca="1" si="1136"/>
        <v>2774191560</v>
      </c>
      <c r="H5242" t="s">
        <v>17342</v>
      </c>
      <c r="I5242" t="s">
        <v>17341</v>
      </c>
      <c r="J5242" t="str">
        <f t="shared" ca="1" si="1137"/>
        <v>Male</v>
      </c>
      <c r="K5242">
        <f t="shared" ca="1" si="1138"/>
        <v>29</v>
      </c>
      <c r="L5242" t="str">
        <f t="shared" ca="1" si="1139"/>
        <v>Adult</v>
      </c>
      <c r="M5242" t="str">
        <f t="shared" ca="1" si="1140"/>
        <v>No</v>
      </c>
      <c r="N5242" t="str">
        <f t="shared" ca="1" si="1140"/>
        <v>No</v>
      </c>
      <c r="O5242" t="str">
        <f t="shared" ca="1" si="1140"/>
        <v>Yes</v>
      </c>
      <c r="P5242" t="str">
        <f t="shared" ca="1" si="1135"/>
        <v>No</v>
      </c>
      <c r="Q5242" t="str">
        <f t="shared" ca="1" si="1135"/>
        <v>No</v>
      </c>
      <c r="R5242">
        <f t="shared" ca="1" si="1141"/>
        <v>2</v>
      </c>
      <c r="S5242">
        <f t="shared" ca="1" si="1142"/>
        <v>3</v>
      </c>
      <c r="T5242">
        <f t="shared" ca="1" si="1143"/>
        <v>3</v>
      </c>
      <c r="U5242">
        <f t="shared" ca="1" si="1144"/>
        <v>0</v>
      </c>
      <c r="V5242">
        <f t="shared" ca="1" si="1145"/>
        <v>0</v>
      </c>
      <c r="W5242">
        <f t="shared" ca="1" si="1146"/>
        <v>0</v>
      </c>
      <c r="X5242">
        <f t="shared" ca="1" si="1147"/>
        <v>8</v>
      </c>
    </row>
    <row r="5243" spans="1:24" x14ac:dyDescent="0.25">
      <c r="A5243">
        <v>417789</v>
      </c>
      <c r="B5243" t="s">
        <v>17237</v>
      </c>
      <c r="C5243" t="s">
        <v>10</v>
      </c>
      <c r="D5243" t="s">
        <v>17343</v>
      </c>
      <c r="E5243" t="str">
        <f t="shared" ca="1" si="1148"/>
        <v>Canton</v>
      </c>
      <c r="F5243" t="s">
        <v>24067</v>
      </c>
      <c r="G5243">
        <f t="shared" ca="1" si="1136"/>
        <v>9291052306</v>
      </c>
      <c r="H5243" t="s">
        <v>17239</v>
      </c>
      <c r="I5243">
        <v>38125</v>
      </c>
      <c r="J5243" t="str">
        <f t="shared" ca="1" si="1137"/>
        <v>Male</v>
      </c>
      <c r="K5243">
        <f t="shared" ca="1" si="1138"/>
        <v>61</v>
      </c>
      <c r="L5243" t="str">
        <f t="shared" ca="1" si="1139"/>
        <v>Adult</v>
      </c>
      <c r="M5243" t="str">
        <f t="shared" ca="1" si="1140"/>
        <v>Yes</v>
      </c>
      <c r="N5243" t="str">
        <f t="shared" ca="1" si="1140"/>
        <v>No</v>
      </c>
      <c r="O5243" t="str">
        <f t="shared" ca="1" si="1140"/>
        <v>No</v>
      </c>
      <c r="P5243" t="str">
        <f t="shared" ca="1" si="1135"/>
        <v>No</v>
      </c>
      <c r="Q5243" t="str">
        <f t="shared" ca="1" si="1135"/>
        <v>No</v>
      </c>
      <c r="R5243">
        <f t="shared" ca="1" si="1141"/>
        <v>3</v>
      </c>
      <c r="S5243">
        <f t="shared" ca="1" si="1142"/>
        <v>3</v>
      </c>
      <c r="T5243">
        <f t="shared" ca="1" si="1143"/>
        <v>0</v>
      </c>
      <c r="U5243">
        <f t="shared" ca="1" si="1144"/>
        <v>3</v>
      </c>
      <c r="V5243">
        <f t="shared" ca="1" si="1145"/>
        <v>0</v>
      </c>
      <c r="W5243">
        <f t="shared" ca="1" si="1146"/>
        <v>0</v>
      </c>
      <c r="X5243">
        <f t="shared" ca="1" si="1147"/>
        <v>9</v>
      </c>
    </row>
    <row r="5244" spans="1:24" x14ac:dyDescent="0.25">
      <c r="A5244">
        <v>417798</v>
      </c>
      <c r="B5244" t="s">
        <v>17344</v>
      </c>
      <c r="C5244" t="s">
        <v>10</v>
      </c>
      <c r="D5244" t="s">
        <v>17345</v>
      </c>
      <c r="E5244" t="str">
        <f t="shared" ca="1" si="1148"/>
        <v>Needham</v>
      </c>
      <c r="F5244" t="s">
        <v>24067</v>
      </c>
      <c r="G5244">
        <f t="shared" ca="1" si="1136"/>
        <v>6053988998</v>
      </c>
      <c r="H5244" t="s">
        <v>17347</v>
      </c>
      <c r="I5244" t="s">
        <v>17346</v>
      </c>
      <c r="J5244" t="str">
        <f t="shared" ca="1" si="1137"/>
        <v>Male</v>
      </c>
      <c r="K5244">
        <f t="shared" ca="1" si="1138"/>
        <v>45</v>
      </c>
      <c r="L5244" t="str">
        <f t="shared" ca="1" si="1139"/>
        <v>Adult</v>
      </c>
      <c r="M5244" t="str">
        <f t="shared" ca="1" si="1140"/>
        <v>No</v>
      </c>
      <c r="N5244" t="str">
        <f t="shared" ca="1" si="1140"/>
        <v>No</v>
      </c>
      <c r="O5244" t="str">
        <f t="shared" ca="1" si="1140"/>
        <v>Yes</v>
      </c>
      <c r="P5244" t="str">
        <f t="shared" ca="1" si="1135"/>
        <v>No</v>
      </c>
      <c r="Q5244" t="str">
        <f t="shared" ca="1" si="1135"/>
        <v>No</v>
      </c>
      <c r="R5244">
        <f t="shared" ca="1" si="1141"/>
        <v>2</v>
      </c>
      <c r="S5244">
        <f t="shared" ca="1" si="1142"/>
        <v>3</v>
      </c>
      <c r="T5244">
        <f t="shared" ca="1" si="1143"/>
        <v>3</v>
      </c>
      <c r="U5244">
        <f t="shared" ca="1" si="1144"/>
        <v>0</v>
      </c>
      <c r="V5244">
        <f t="shared" ca="1" si="1145"/>
        <v>0</v>
      </c>
      <c r="W5244">
        <f t="shared" ca="1" si="1146"/>
        <v>0</v>
      </c>
      <c r="X5244">
        <f t="shared" ca="1" si="1147"/>
        <v>8</v>
      </c>
    </row>
    <row r="5245" spans="1:24" x14ac:dyDescent="0.25">
      <c r="A5245">
        <v>417804</v>
      </c>
      <c r="B5245" t="s">
        <v>17348</v>
      </c>
      <c r="C5245" t="s">
        <v>10</v>
      </c>
      <c r="D5245" t="s">
        <v>17349</v>
      </c>
      <c r="E5245" t="str">
        <f t="shared" ca="1" si="1148"/>
        <v xml:space="preserve"> Milton</v>
      </c>
      <c r="F5245" t="s">
        <v>24067</v>
      </c>
      <c r="G5245">
        <f t="shared" ca="1" si="1136"/>
        <v>4208835287</v>
      </c>
      <c r="H5245" t="s">
        <v>17350</v>
      </c>
      <c r="I5245">
        <v>27707</v>
      </c>
      <c r="J5245" t="str">
        <f t="shared" ca="1" si="1137"/>
        <v>Female</v>
      </c>
      <c r="K5245">
        <f t="shared" ca="1" si="1138"/>
        <v>46</v>
      </c>
      <c r="L5245" t="str">
        <f t="shared" ca="1" si="1139"/>
        <v>Adult</v>
      </c>
      <c r="M5245" t="str">
        <f t="shared" ca="1" si="1140"/>
        <v>Yes</v>
      </c>
      <c r="N5245" t="str">
        <f t="shared" ca="1" si="1140"/>
        <v>No</v>
      </c>
      <c r="O5245" t="str">
        <f t="shared" ca="1" si="1140"/>
        <v>Yes</v>
      </c>
      <c r="P5245" t="str">
        <f t="shared" ca="1" si="1135"/>
        <v>Yes</v>
      </c>
      <c r="Q5245" t="str">
        <f t="shared" ca="1" si="1135"/>
        <v>No</v>
      </c>
      <c r="R5245">
        <f t="shared" ca="1" si="1141"/>
        <v>4</v>
      </c>
      <c r="S5245">
        <f t="shared" ca="1" si="1142"/>
        <v>5</v>
      </c>
      <c r="T5245">
        <f t="shared" ca="1" si="1143"/>
        <v>3</v>
      </c>
      <c r="U5245">
        <f t="shared" ca="1" si="1144"/>
        <v>3</v>
      </c>
      <c r="V5245">
        <f t="shared" ca="1" si="1145"/>
        <v>4</v>
      </c>
      <c r="W5245">
        <f t="shared" ca="1" si="1146"/>
        <v>0</v>
      </c>
      <c r="X5245">
        <f t="shared" ca="1" si="1147"/>
        <v>19</v>
      </c>
    </row>
    <row r="5246" spans="1:24" x14ac:dyDescent="0.25">
      <c r="A5246">
        <v>417831</v>
      </c>
      <c r="B5246" t="s">
        <v>17351</v>
      </c>
      <c r="C5246" t="s">
        <v>10</v>
      </c>
      <c r="D5246" t="s">
        <v>17352</v>
      </c>
      <c r="E5246" t="str">
        <f t="shared" ca="1" si="1148"/>
        <v>Boston</v>
      </c>
      <c r="F5246" t="s">
        <v>24067</v>
      </c>
      <c r="G5246">
        <f t="shared" ca="1" si="1136"/>
        <v>9324121343</v>
      </c>
      <c r="H5246" t="s">
        <v>17353</v>
      </c>
      <c r="I5246">
        <v>7076</v>
      </c>
      <c r="J5246" t="str">
        <f t="shared" ca="1" si="1137"/>
        <v>Male</v>
      </c>
      <c r="K5246">
        <f t="shared" ca="1" si="1138"/>
        <v>27</v>
      </c>
      <c r="L5246" t="str">
        <f t="shared" ca="1" si="1139"/>
        <v>Adult</v>
      </c>
      <c r="M5246" t="str">
        <f t="shared" ca="1" si="1140"/>
        <v>No</v>
      </c>
      <c r="N5246" t="str">
        <f t="shared" ca="1" si="1140"/>
        <v>Yes</v>
      </c>
      <c r="O5246" t="str">
        <f t="shared" ca="1" si="1140"/>
        <v>No</v>
      </c>
      <c r="P5246" t="str">
        <f t="shared" ca="1" si="1135"/>
        <v>Yes</v>
      </c>
      <c r="Q5246" t="str">
        <f t="shared" ca="1" si="1135"/>
        <v>No</v>
      </c>
      <c r="R5246">
        <f t="shared" ca="1" si="1141"/>
        <v>1</v>
      </c>
      <c r="S5246">
        <f t="shared" ca="1" si="1142"/>
        <v>0</v>
      </c>
      <c r="T5246">
        <f t="shared" ca="1" si="1143"/>
        <v>3</v>
      </c>
      <c r="U5246">
        <f t="shared" ca="1" si="1144"/>
        <v>0</v>
      </c>
      <c r="V5246">
        <f t="shared" ca="1" si="1145"/>
        <v>4</v>
      </c>
      <c r="W5246">
        <f t="shared" ca="1" si="1146"/>
        <v>0</v>
      </c>
      <c r="X5246">
        <f t="shared" ca="1" si="1147"/>
        <v>8</v>
      </c>
    </row>
    <row r="5247" spans="1:24" x14ac:dyDescent="0.25">
      <c r="A5247">
        <v>417840</v>
      </c>
      <c r="B5247" t="s">
        <v>17354</v>
      </c>
      <c r="C5247" t="s">
        <v>10</v>
      </c>
      <c r="D5247" t="s">
        <v>17355</v>
      </c>
      <c r="E5247" t="str">
        <f t="shared" ca="1" si="1148"/>
        <v>Everett</v>
      </c>
      <c r="F5247" t="s">
        <v>24067</v>
      </c>
      <c r="G5247">
        <f t="shared" ca="1" si="1136"/>
        <v>2631644317</v>
      </c>
      <c r="H5247" t="s">
        <v>17356</v>
      </c>
      <c r="I5247">
        <v>19152</v>
      </c>
      <c r="J5247" t="str">
        <f t="shared" ca="1" si="1137"/>
        <v>Male</v>
      </c>
      <c r="K5247">
        <f t="shared" ca="1" si="1138"/>
        <v>67</v>
      </c>
      <c r="L5247" t="str">
        <f t="shared" ca="1" si="1139"/>
        <v>Adult</v>
      </c>
      <c r="M5247" t="str">
        <f t="shared" ca="1" si="1140"/>
        <v>Yes</v>
      </c>
      <c r="N5247" t="str">
        <f t="shared" ca="1" si="1140"/>
        <v>Yes</v>
      </c>
      <c r="O5247" t="str">
        <f t="shared" ca="1" si="1140"/>
        <v>No</v>
      </c>
      <c r="P5247" t="str">
        <f t="shared" ca="1" si="1135"/>
        <v>Yes</v>
      </c>
      <c r="Q5247" t="str">
        <f t="shared" ca="1" si="1135"/>
        <v>No</v>
      </c>
      <c r="R5247">
        <f t="shared" ca="1" si="1141"/>
        <v>1</v>
      </c>
      <c r="S5247">
        <f t="shared" ca="1" si="1142"/>
        <v>0</v>
      </c>
      <c r="T5247">
        <f t="shared" ca="1" si="1143"/>
        <v>3</v>
      </c>
      <c r="U5247">
        <f t="shared" ca="1" si="1144"/>
        <v>3</v>
      </c>
      <c r="V5247">
        <f t="shared" ca="1" si="1145"/>
        <v>4</v>
      </c>
      <c r="W5247">
        <f t="shared" ca="1" si="1146"/>
        <v>0</v>
      </c>
      <c r="X5247">
        <f t="shared" ca="1" si="1147"/>
        <v>11</v>
      </c>
    </row>
    <row r="5248" spans="1:24" x14ac:dyDescent="0.25">
      <c r="A5248">
        <v>417868</v>
      </c>
      <c r="B5248" t="s">
        <v>17357</v>
      </c>
      <c r="C5248" t="s">
        <v>10</v>
      </c>
      <c r="D5248" t="s">
        <v>17358</v>
      </c>
      <c r="E5248" t="str">
        <f t="shared" ca="1" si="1148"/>
        <v>Everett</v>
      </c>
      <c r="F5248" t="s">
        <v>24067</v>
      </c>
      <c r="G5248">
        <f t="shared" ca="1" si="1136"/>
        <v>2824398684</v>
      </c>
      <c r="H5248" t="s">
        <v>17360</v>
      </c>
      <c r="I5248" t="s">
        <v>17359</v>
      </c>
      <c r="J5248" t="str">
        <f t="shared" ca="1" si="1137"/>
        <v>Male</v>
      </c>
      <c r="K5248">
        <f t="shared" ca="1" si="1138"/>
        <v>58</v>
      </c>
      <c r="L5248" t="str">
        <f t="shared" ca="1" si="1139"/>
        <v>Adult</v>
      </c>
      <c r="M5248" t="str">
        <f t="shared" ca="1" si="1140"/>
        <v>Yes</v>
      </c>
      <c r="N5248" t="str">
        <f t="shared" ca="1" si="1140"/>
        <v>Yes</v>
      </c>
      <c r="O5248" t="str">
        <f t="shared" ca="1" si="1140"/>
        <v>Yes</v>
      </c>
      <c r="P5248" t="str">
        <f t="shared" ca="1" si="1135"/>
        <v>No</v>
      </c>
      <c r="Q5248" t="str">
        <f t="shared" ca="1" si="1135"/>
        <v>Yes</v>
      </c>
      <c r="R5248">
        <f t="shared" ca="1" si="1141"/>
        <v>4</v>
      </c>
      <c r="S5248">
        <f t="shared" ca="1" si="1142"/>
        <v>5</v>
      </c>
      <c r="T5248">
        <f t="shared" ca="1" si="1143"/>
        <v>5</v>
      </c>
      <c r="U5248">
        <f t="shared" ca="1" si="1144"/>
        <v>3</v>
      </c>
      <c r="V5248">
        <f t="shared" ca="1" si="1145"/>
        <v>0</v>
      </c>
      <c r="W5248">
        <f t="shared" ca="1" si="1146"/>
        <v>4</v>
      </c>
      <c r="X5248">
        <f t="shared" ca="1" si="1147"/>
        <v>21</v>
      </c>
    </row>
    <row r="5249" spans="1:24" x14ac:dyDescent="0.25">
      <c r="A5249">
        <v>417886</v>
      </c>
      <c r="B5249" t="s">
        <v>17361</v>
      </c>
      <c r="C5249" t="s">
        <v>10</v>
      </c>
      <c r="D5249" t="s">
        <v>17362</v>
      </c>
      <c r="E5249" t="str">
        <f t="shared" ca="1" si="1148"/>
        <v>Quincy</v>
      </c>
      <c r="F5249" t="s">
        <v>24067</v>
      </c>
      <c r="G5249">
        <f t="shared" ca="1" si="1136"/>
        <v>5390901624</v>
      </c>
      <c r="H5249" t="s">
        <v>17364</v>
      </c>
      <c r="I5249" t="s">
        <v>17363</v>
      </c>
      <c r="J5249" t="str">
        <f t="shared" ca="1" si="1137"/>
        <v>Female</v>
      </c>
      <c r="K5249">
        <f t="shared" ca="1" si="1138"/>
        <v>50</v>
      </c>
      <c r="L5249" t="str">
        <f t="shared" ca="1" si="1139"/>
        <v>Adult</v>
      </c>
      <c r="M5249" t="str">
        <f t="shared" ca="1" si="1140"/>
        <v>No</v>
      </c>
      <c r="N5249" t="str">
        <f t="shared" ca="1" si="1140"/>
        <v>No</v>
      </c>
      <c r="O5249" t="str">
        <f t="shared" ca="1" si="1140"/>
        <v>No</v>
      </c>
      <c r="P5249" t="str">
        <f t="shared" ca="1" si="1135"/>
        <v>Yes</v>
      </c>
      <c r="Q5249" t="str">
        <f t="shared" ca="1" si="1135"/>
        <v>Yes</v>
      </c>
      <c r="R5249">
        <f t="shared" ca="1" si="1141"/>
        <v>4</v>
      </c>
      <c r="S5249">
        <f t="shared" ca="1" si="1142"/>
        <v>5</v>
      </c>
      <c r="T5249">
        <f t="shared" ca="1" si="1143"/>
        <v>0</v>
      </c>
      <c r="U5249">
        <f t="shared" ca="1" si="1144"/>
        <v>0</v>
      </c>
      <c r="V5249">
        <f t="shared" ca="1" si="1145"/>
        <v>4</v>
      </c>
      <c r="W5249">
        <f t="shared" ca="1" si="1146"/>
        <v>4</v>
      </c>
      <c r="X5249">
        <f t="shared" ca="1" si="1147"/>
        <v>17</v>
      </c>
    </row>
    <row r="5250" spans="1:24" x14ac:dyDescent="0.25">
      <c r="A5250">
        <v>417901</v>
      </c>
      <c r="B5250" t="s">
        <v>17365</v>
      </c>
      <c r="C5250" t="s">
        <v>10</v>
      </c>
      <c r="D5250" t="s">
        <v>17366</v>
      </c>
      <c r="E5250" t="str">
        <f t="shared" ca="1" si="1148"/>
        <v>Somerville</v>
      </c>
      <c r="F5250" t="s">
        <v>24067</v>
      </c>
      <c r="G5250">
        <f t="shared" ca="1" si="1136"/>
        <v>9239942572</v>
      </c>
      <c r="H5250" t="s">
        <v>17367</v>
      </c>
      <c r="I5250">
        <v>14621</v>
      </c>
      <c r="J5250" t="str">
        <f t="shared" ca="1" si="1137"/>
        <v>Female</v>
      </c>
      <c r="K5250">
        <f t="shared" ca="1" si="1138"/>
        <v>20</v>
      </c>
      <c r="L5250" t="str">
        <f t="shared" ca="1" si="1139"/>
        <v>Adult</v>
      </c>
      <c r="M5250" t="str">
        <f t="shared" ca="1" si="1140"/>
        <v>No</v>
      </c>
      <c r="N5250" t="str">
        <f t="shared" ca="1" si="1140"/>
        <v>Yes</v>
      </c>
      <c r="O5250" t="str">
        <f t="shared" ca="1" si="1140"/>
        <v>No</v>
      </c>
      <c r="P5250" t="str">
        <f t="shared" ca="1" si="1140"/>
        <v>Yes</v>
      </c>
      <c r="Q5250" t="str">
        <f t="shared" ca="1" si="1140"/>
        <v>Yes</v>
      </c>
      <c r="R5250">
        <f t="shared" ca="1" si="1141"/>
        <v>2</v>
      </c>
      <c r="S5250">
        <f t="shared" ca="1" si="1142"/>
        <v>3</v>
      </c>
      <c r="T5250">
        <f t="shared" ca="1" si="1143"/>
        <v>3</v>
      </c>
      <c r="U5250">
        <f t="shared" ca="1" si="1144"/>
        <v>0</v>
      </c>
      <c r="V5250">
        <f t="shared" ca="1" si="1145"/>
        <v>4</v>
      </c>
      <c r="W5250">
        <f t="shared" ca="1" si="1146"/>
        <v>4</v>
      </c>
      <c r="X5250">
        <f t="shared" ca="1" si="1147"/>
        <v>16</v>
      </c>
    </row>
    <row r="5251" spans="1:24" x14ac:dyDescent="0.25">
      <c r="A5251">
        <v>417910</v>
      </c>
      <c r="B5251" t="s">
        <v>17368</v>
      </c>
      <c r="C5251" t="s">
        <v>10</v>
      </c>
      <c r="D5251" t="s">
        <v>17369</v>
      </c>
      <c r="E5251" t="str">
        <f t="shared" ca="1" si="1148"/>
        <v>Newton</v>
      </c>
      <c r="F5251" t="s">
        <v>24067</v>
      </c>
      <c r="G5251">
        <f t="shared" ref="G5251:G5314" ca="1" si="1149">RANDBETWEEN(1000000000,9999999999)</f>
        <v>8558880915</v>
      </c>
      <c r="H5251" t="s">
        <v>17370</v>
      </c>
      <c r="I5251">
        <v>11553</v>
      </c>
      <c r="J5251" t="str">
        <f t="shared" ref="J5251:J5314" ca="1" si="1150">CHOOSE(RANDBETWEEN(1,2),"Male","Female")</f>
        <v>Male</v>
      </c>
      <c r="K5251">
        <f t="shared" ref="K5251:K5314" ca="1" si="1151">RANDBETWEEN(15,70)</f>
        <v>61</v>
      </c>
      <c r="L5251" t="str">
        <f t="shared" ref="L5251:L5314" ca="1" si="1152">IF(AND(K5251&gt;=12, K5251 &lt; 18), "Adoloscent", "Adult")</f>
        <v>Adult</v>
      </c>
      <c r="M5251" t="str">
        <f t="shared" ref="M5251:P5314" ca="1" si="1153">CHOOSE(RANDBETWEEN(1,2),"Yes","No")</f>
        <v>No</v>
      </c>
      <c r="N5251" t="str">
        <f t="shared" ca="1" si="1153"/>
        <v>Yes</v>
      </c>
      <c r="O5251" t="str">
        <f t="shared" ca="1" si="1153"/>
        <v>Yes</v>
      </c>
      <c r="P5251" t="str">
        <f t="shared" ca="1" si="1153"/>
        <v>No</v>
      </c>
      <c r="Q5251" t="str">
        <f t="shared" ref="Q5251:Q5314" ca="1" si="1154">CHOOSE(RANDBETWEEN(1,2),"Yes","No")</f>
        <v>Yes</v>
      </c>
      <c r="R5251">
        <f t="shared" ref="R5251:R5314" ca="1" si="1155">CHOOSE(RANDBETWEEN(1,5),1,2,3,4,5)</f>
        <v>4</v>
      </c>
      <c r="S5251">
        <f t="shared" ref="S5251:S5314" ca="1" si="1156">IF(R5251&gt;=4,5,IF(AND(R5251&gt;=2,R5251&lt;=3),3,IF(R5251=1,0)))</f>
        <v>5</v>
      </c>
      <c r="T5251">
        <f t="shared" ref="T5251:T5314" ca="1" si="1157">IF(AND(O5251="Yes",N5251="Yes"),5,IF(OR(O5251="Yes",N5251="Yes"),3,IF(AND(O5251="No",N5251="No"),0)))</f>
        <v>5</v>
      </c>
      <c r="U5251">
        <f t="shared" ref="U5251:U5314" ca="1" si="1158">IF(M5251="Yes",3,0)</f>
        <v>0</v>
      </c>
      <c r="V5251">
        <f t="shared" ref="V5251:V5314" ca="1" si="1159">IF(P5251="Yes",4,0)</f>
        <v>0</v>
      </c>
      <c r="W5251">
        <f t="shared" ref="W5251:W5314" ca="1" si="1160">IF(Q5251="Yes",4,0)</f>
        <v>4</v>
      </c>
      <c r="X5251">
        <f t="shared" ref="X5251:X5314" ca="1" si="1161">SUM(R5251:W5251)</f>
        <v>18</v>
      </c>
    </row>
    <row r="5252" spans="1:24" x14ac:dyDescent="0.25">
      <c r="A5252">
        <v>417947</v>
      </c>
      <c r="B5252" t="s">
        <v>17371</v>
      </c>
      <c r="C5252" t="s">
        <v>10</v>
      </c>
      <c r="D5252" t="s">
        <v>17372</v>
      </c>
      <c r="E5252" t="str">
        <f t="shared" ref="E5252:E5315" ca="1" si="1162">CHOOSE(RANDBETWEEN(1,15),"Boston","Winthrop","Revere","Chelsea","Everett","Somerville", "Cambridge","Watertown", "Newton","Brookline", "Needham", "Dedham", "Canton"," Milton", "Quincy")</f>
        <v>Somerville</v>
      </c>
      <c r="F5252" t="s">
        <v>24067</v>
      </c>
      <c r="G5252">
        <f t="shared" ca="1" si="1149"/>
        <v>4483284403</v>
      </c>
      <c r="H5252" t="s">
        <v>17373</v>
      </c>
      <c r="I5252">
        <v>13202</v>
      </c>
      <c r="J5252" t="str">
        <f t="shared" ca="1" si="1150"/>
        <v>Male</v>
      </c>
      <c r="K5252">
        <f t="shared" ca="1" si="1151"/>
        <v>36</v>
      </c>
      <c r="L5252" t="str">
        <f t="shared" ca="1" si="1152"/>
        <v>Adult</v>
      </c>
      <c r="M5252" t="str">
        <f t="shared" ca="1" si="1153"/>
        <v>No</v>
      </c>
      <c r="N5252" t="str">
        <f t="shared" ca="1" si="1153"/>
        <v>Yes</v>
      </c>
      <c r="O5252" t="str">
        <f t="shared" ca="1" si="1153"/>
        <v>Yes</v>
      </c>
      <c r="P5252" t="str">
        <f t="shared" ca="1" si="1153"/>
        <v>Yes</v>
      </c>
      <c r="Q5252" t="str">
        <f t="shared" ca="1" si="1154"/>
        <v>No</v>
      </c>
      <c r="R5252">
        <f t="shared" ca="1" si="1155"/>
        <v>4</v>
      </c>
      <c r="S5252">
        <f t="shared" ca="1" si="1156"/>
        <v>5</v>
      </c>
      <c r="T5252">
        <f t="shared" ca="1" si="1157"/>
        <v>5</v>
      </c>
      <c r="U5252">
        <f t="shared" ca="1" si="1158"/>
        <v>0</v>
      </c>
      <c r="V5252">
        <f t="shared" ca="1" si="1159"/>
        <v>4</v>
      </c>
      <c r="W5252">
        <f t="shared" ca="1" si="1160"/>
        <v>0</v>
      </c>
      <c r="X5252">
        <f t="shared" ca="1" si="1161"/>
        <v>18</v>
      </c>
    </row>
    <row r="5253" spans="1:24" x14ac:dyDescent="0.25">
      <c r="A5253">
        <v>417983</v>
      </c>
      <c r="B5253" t="s">
        <v>17374</v>
      </c>
      <c r="C5253" t="s">
        <v>10</v>
      </c>
      <c r="D5253" t="s">
        <v>17375</v>
      </c>
      <c r="E5253" t="str">
        <f t="shared" ca="1" si="1162"/>
        <v>Boston</v>
      </c>
      <c r="F5253" t="s">
        <v>24067</v>
      </c>
      <c r="G5253">
        <f t="shared" ca="1" si="1149"/>
        <v>8475941032</v>
      </c>
      <c r="H5253" t="s">
        <v>17376</v>
      </c>
      <c r="I5253">
        <v>14760</v>
      </c>
      <c r="J5253" t="str">
        <f t="shared" ca="1" si="1150"/>
        <v>Male</v>
      </c>
      <c r="K5253">
        <f t="shared" ca="1" si="1151"/>
        <v>55</v>
      </c>
      <c r="L5253" t="str">
        <f t="shared" ca="1" si="1152"/>
        <v>Adult</v>
      </c>
      <c r="M5253" t="str">
        <f t="shared" ca="1" si="1153"/>
        <v>Yes</v>
      </c>
      <c r="N5253" t="str">
        <f t="shared" ca="1" si="1153"/>
        <v>Yes</v>
      </c>
      <c r="O5253" t="str">
        <f t="shared" ca="1" si="1153"/>
        <v>Yes</v>
      </c>
      <c r="P5253" t="str">
        <f t="shared" ca="1" si="1153"/>
        <v>Yes</v>
      </c>
      <c r="Q5253" t="str">
        <f t="shared" ca="1" si="1154"/>
        <v>No</v>
      </c>
      <c r="R5253">
        <f t="shared" ca="1" si="1155"/>
        <v>1</v>
      </c>
      <c r="S5253">
        <f t="shared" ca="1" si="1156"/>
        <v>0</v>
      </c>
      <c r="T5253">
        <f t="shared" ca="1" si="1157"/>
        <v>5</v>
      </c>
      <c r="U5253">
        <f t="shared" ca="1" si="1158"/>
        <v>3</v>
      </c>
      <c r="V5253">
        <f t="shared" ca="1" si="1159"/>
        <v>4</v>
      </c>
      <c r="W5253">
        <f t="shared" ca="1" si="1160"/>
        <v>0</v>
      </c>
      <c r="X5253">
        <f t="shared" ca="1" si="1161"/>
        <v>13</v>
      </c>
    </row>
    <row r="5254" spans="1:24" x14ac:dyDescent="0.25">
      <c r="A5254">
        <v>417992</v>
      </c>
      <c r="B5254" t="s">
        <v>17377</v>
      </c>
      <c r="C5254" t="s">
        <v>10</v>
      </c>
      <c r="D5254" t="s">
        <v>17378</v>
      </c>
      <c r="E5254" t="str">
        <f t="shared" ca="1" si="1162"/>
        <v>Winthrop</v>
      </c>
      <c r="F5254" t="s">
        <v>24067</v>
      </c>
      <c r="G5254">
        <f t="shared" ca="1" si="1149"/>
        <v>1018891194</v>
      </c>
      <c r="H5254" t="s">
        <v>17380</v>
      </c>
      <c r="I5254" t="s">
        <v>17379</v>
      </c>
      <c r="J5254" t="str">
        <f t="shared" ca="1" si="1150"/>
        <v>Male</v>
      </c>
      <c r="K5254">
        <f t="shared" ca="1" si="1151"/>
        <v>65</v>
      </c>
      <c r="L5254" t="str">
        <f t="shared" ca="1" si="1152"/>
        <v>Adult</v>
      </c>
      <c r="M5254" t="str">
        <f t="shared" ca="1" si="1153"/>
        <v>No</v>
      </c>
      <c r="N5254" t="str">
        <f t="shared" ca="1" si="1153"/>
        <v>Yes</v>
      </c>
      <c r="O5254" t="str">
        <f t="shared" ca="1" si="1153"/>
        <v>Yes</v>
      </c>
      <c r="P5254" t="str">
        <f t="shared" ca="1" si="1153"/>
        <v>Yes</v>
      </c>
      <c r="Q5254" t="str">
        <f t="shared" ca="1" si="1154"/>
        <v>No</v>
      </c>
      <c r="R5254">
        <f t="shared" ca="1" si="1155"/>
        <v>5</v>
      </c>
      <c r="S5254">
        <f t="shared" ca="1" si="1156"/>
        <v>5</v>
      </c>
      <c r="T5254">
        <f t="shared" ca="1" si="1157"/>
        <v>5</v>
      </c>
      <c r="U5254">
        <f t="shared" ca="1" si="1158"/>
        <v>0</v>
      </c>
      <c r="V5254">
        <f t="shared" ca="1" si="1159"/>
        <v>4</v>
      </c>
      <c r="W5254">
        <f t="shared" ca="1" si="1160"/>
        <v>0</v>
      </c>
      <c r="X5254">
        <f t="shared" ca="1" si="1161"/>
        <v>19</v>
      </c>
    </row>
    <row r="5255" spans="1:24" x14ac:dyDescent="0.25">
      <c r="A5255">
        <v>418001</v>
      </c>
      <c r="B5255" t="s">
        <v>17381</v>
      </c>
      <c r="C5255" t="s">
        <v>10</v>
      </c>
      <c r="D5255" t="s">
        <v>17382</v>
      </c>
      <c r="E5255" t="str">
        <f t="shared" ca="1" si="1162"/>
        <v>Brookline</v>
      </c>
      <c r="F5255" t="s">
        <v>24067</v>
      </c>
      <c r="G5255">
        <f t="shared" ca="1" si="1149"/>
        <v>6424109570</v>
      </c>
      <c r="H5255" t="s">
        <v>17384</v>
      </c>
      <c r="I5255" t="s">
        <v>17383</v>
      </c>
      <c r="J5255" t="str">
        <f t="shared" ca="1" si="1150"/>
        <v>Male</v>
      </c>
      <c r="K5255">
        <f t="shared" ca="1" si="1151"/>
        <v>29</v>
      </c>
      <c r="L5255" t="str">
        <f t="shared" ca="1" si="1152"/>
        <v>Adult</v>
      </c>
      <c r="M5255" t="str">
        <f t="shared" ca="1" si="1153"/>
        <v>No</v>
      </c>
      <c r="N5255" t="str">
        <f t="shared" ca="1" si="1153"/>
        <v>Yes</v>
      </c>
      <c r="O5255" t="str">
        <f t="shared" ca="1" si="1153"/>
        <v>No</v>
      </c>
      <c r="P5255" t="str">
        <f t="shared" ca="1" si="1153"/>
        <v>Yes</v>
      </c>
      <c r="Q5255" t="str">
        <f t="shared" ca="1" si="1154"/>
        <v>No</v>
      </c>
      <c r="R5255">
        <f t="shared" ca="1" si="1155"/>
        <v>1</v>
      </c>
      <c r="S5255">
        <f t="shared" ca="1" si="1156"/>
        <v>0</v>
      </c>
      <c r="T5255">
        <f t="shared" ca="1" si="1157"/>
        <v>3</v>
      </c>
      <c r="U5255">
        <f t="shared" ca="1" si="1158"/>
        <v>0</v>
      </c>
      <c r="V5255">
        <f t="shared" ca="1" si="1159"/>
        <v>4</v>
      </c>
      <c r="W5255">
        <f t="shared" ca="1" si="1160"/>
        <v>0</v>
      </c>
      <c r="X5255">
        <f t="shared" ca="1" si="1161"/>
        <v>8</v>
      </c>
    </row>
    <row r="5256" spans="1:24" x14ac:dyDescent="0.25">
      <c r="A5256">
        <v>418010</v>
      </c>
      <c r="B5256" t="s">
        <v>17385</v>
      </c>
      <c r="C5256" t="s">
        <v>10</v>
      </c>
      <c r="D5256" t="s">
        <v>17386</v>
      </c>
      <c r="E5256" t="str">
        <f t="shared" ca="1" si="1162"/>
        <v>Brookline</v>
      </c>
      <c r="F5256" t="s">
        <v>24067</v>
      </c>
      <c r="G5256">
        <f t="shared" ca="1" si="1149"/>
        <v>6759132768</v>
      </c>
      <c r="H5256" t="s">
        <v>17387</v>
      </c>
      <c r="I5256">
        <v>13905</v>
      </c>
      <c r="J5256" t="str">
        <f t="shared" ca="1" si="1150"/>
        <v>Male</v>
      </c>
      <c r="K5256">
        <f t="shared" ca="1" si="1151"/>
        <v>21</v>
      </c>
      <c r="L5256" t="str">
        <f t="shared" ca="1" si="1152"/>
        <v>Adult</v>
      </c>
      <c r="M5256" t="str">
        <f t="shared" ca="1" si="1153"/>
        <v>No</v>
      </c>
      <c r="N5256" t="str">
        <f t="shared" ca="1" si="1153"/>
        <v>No</v>
      </c>
      <c r="O5256" t="str">
        <f t="shared" ca="1" si="1153"/>
        <v>No</v>
      </c>
      <c r="P5256" t="str">
        <f t="shared" ca="1" si="1153"/>
        <v>Yes</v>
      </c>
      <c r="Q5256" t="str">
        <f t="shared" ca="1" si="1154"/>
        <v>No</v>
      </c>
      <c r="R5256">
        <f t="shared" ca="1" si="1155"/>
        <v>5</v>
      </c>
      <c r="S5256">
        <f t="shared" ca="1" si="1156"/>
        <v>5</v>
      </c>
      <c r="T5256">
        <f t="shared" ca="1" si="1157"/>
        <v>0</v>
      </c>
      <c r="U5256">
        <f t="shared" ca="1" si="1158"/>
        <v>0</v>
      </c>
      <c r="V5256">
        <f t="shared" ca="1" si="1159"/>
        <v>4</v>
      </c>
      <c r="W5256">
        <f t="shared" ca="1" si="1160"/>
        <v>0</v>
      </c>
      <c r="X5256">
        <f t="shared" ca="1" si="1161"/>
        <v>14</v>
      </c>
    </row>
    <row r="5257" spans="1:24" x14ac:dyDescent="0.25">
      <c r="A5257">
        <v>418029</v>
      </c>
      <c r="B5257" t="s">
        <v>17388</v>
      </c>
      <c r="C5257" t="s">
        <v>10</v>
      </c>
      <c r="D5257" t="s">
        <v>17389</v>
      </c>
      <c r="E5257" t="str">
        <f t="shared" ca="1" si="1162"/>
        <v>Canton</v>
      </c>
      <c r="F5257" t="s">
        <v>24067</v>
      </c>
      <c r="G5257">
        <f t="shared" ca="1" si="1149"/>
        <v>2343362826</v>
      </c>
      <c r="H5257" t="s">
        <v>17390</v>
      </c>
      <c r="I5257">
        <v>12866</v>
      </c>
      <c r="J5257" t="str">
        <f t="shared" ca="1" si="1150"/>
        <v>Female</v>
      </c>
      <c r="K5257">
        <f t="shared" ca="1" si="1151"/>
        <v>19</v>
      </c>
      <c r="L5257" t="str">
        <f t="shared" ca="1" si="1152"/>
        <v>Adult</v>
      </c>
      <c r="M5257" t="str">
        <f t="shared" ca="1" si="1153"/>
        <v>Yes</v>
      </c>
      <c r="N5257" t="str">
        <f t="shared" ca="1" si="1153"/>
        <v>Yes</v>
      </c>
      <c r="O5257" t="str">
        <f t="shared" ca="1" si="1153"/>
        <v>No</v>
      </c>
      <c r="P5257" t="str">
        <f t="shared" ca="1" si="1153"/>
        <v>Yes</v>
      </c>
      <c r="Q5257" t="str">
        <f t="shared" ca="1" si="1154"/>
        <v>No</v>
      </c>
      <c r="R5257">
        <f t="shared" ca="1" si="1155"/>
        <v>5</v>
      </c>
      <c r="S5257">
        <f t="shared" ca="1" si="1156"/>
        <v>5</v>
      </c>
      <c r="T5257">
        <f t="shared" ca="1" si="1157"/>
        <v>3</v>
      </c>
      <c r="U5257">
        <f t="shared" ca="1" si="1158"/>
        <v>3</v>
      </c>
      <c r="V5257">
        <f t="shared" ca="1" si="1159"/>
        <v>4</v>
      </c>
      <c r="W5257">
        <f t="shared" ca="1" si="1160"/>
        <v>0</v>
      </c>
      <c r="X5257">
        <f t="shared" ca="1" si="1161"/>
        <v>20</v>
      </c>
    </row>
    <row r="5258" spans="1:24" x14ac:dyDescent="0.25">
      <c r="A5258">
        <v>418038</v>
      </c>
      <c r="B5258" t="s">
        <v>17391</v>
      </c>
      <c r="C5258" t="s">
        <v>10</v>
      </c>
      <c r="D5258" t="s">
        <v>17392</v>
      </c>
      <c r="E5258" t="str">
        <f t="shared" ca="1" si="1162"/>
        <v>Boston</v>
      </c>
      <c r="F5258" t="s">
        <v>24067</v>
      </c>
      <c r="G5258">
        <f t="shared" ca="1" si="1149"/>
        <v>3845348320</v>
      </c>
      <c r="H5258" t="s">
        <v>17393</v>
      </c>
      <c r="I5258">
        <v>12205</v>
      </c>
      <c r="J5258" t="str">
        <f t="shared" ca="1" si="1150"/>
        <v>Male</v>
      </c>
      <c r="K5258">
        <f t="shared" ca="1" si="1151"/>
        <v>23</v>
      </c>
      <c r="L5258" t="str">
        <f t="shared" ca="1" si="1152"/>
        <v>Adult</v>
      </c>
      <c r="M5258" t="str">
        <f t="shared" ca="1" si="1153"/>
        <v>No</v>
      </c>
      <c r="N5258" t="str">
        <f t="shared" ca="1" si="1153"/>
        <v>No</v>
      </c>
      <c r="O5258" t="str">
        <f t="shared" ca="1" si="1153"/>
        <v>No</v>
      </c>
      <c r="P5258" t="str">
        <f t="shared" ca="1" si="1153"/>
        <v>Yes</v>
      </c>
      <c r="Q5258" t="str">
        <f t="shared" ca="1" si="1154"/>
        <v>No</v>
      </c>
      <c r="R5258">
        <f t="shared" ca="1" si="1155"/>
        <v>5</v>
      </c>
      <c r="S5258">
        <f t="shared" ca="1" si="1156"/>
        <v>5</v>
      </c>
      <c r="T5258">
        <f t="shared" ca="1" si="1157"/>
        <v>0</v>
      </c>
      <c r="U5258">
        <f t="shared" ca="1" si="1158"/>
        <v>0</v>
      </c>
      <c r="V5258">
        <f t="shared" ca="1" si="1159"/>
        <v>4</v>
      </c>
      <c r="W5258">
        <f t="shared" ca="1" si="1160"/>
        <v>0</v>
      </c>
      <c r="X5258">
        <f t="shared" ca="1" si="1161"/>
        <v>14</v>
      </c>
    </row>
    <row r="5259" spans="1:24" x14ac:dyDescent="0.25">
      <c r="A5259">
        <v>418056</v>
      </c>
      <c r="B5259" t="s">
        <v>17394</v>
      </c>
      <c r="C5259" t="s">
        <v>10</v>
      </c>
      <c r="D5259" t="s">
        <v>17395</v>
      </c>
      <c r="E5259" t="str">
        <f t="shared" ca="1" si="1162"/>
        <v>Needham</v>
      </c>
      <c r="F5259" t="s">
        <v>24067</v>
      </c>
      <c r="G5259">
        <f t="shared" ca="1" si="1149"/>
        <v>5947184333</v>
      </c>
      <c r="H5259" t="s">
        <v>17396</v>
      </c>
      <c r="I5259">
        <v>12466</v>
      </c>
      <c r="J5259" t="str">
        <f t="shared" ca="1" si="1150"/>
        <v>Female</v>
      </c>
      <c r="K5259">
        <f t="shared" ca="1" si="1151"/>
        <v>55</v>
      </c>
      <c r="L5259" t="str">
        <f t="shared" ca="1" si="1152"/>
        <v>Adult</v>
      </c>
      <c r="M5259" t="str">
        <f t="shared" ca="1" si="1153"/>
        <v>No</v>
      </c>
      <c r="N5259" t="str">
        <f t="shared" ca="1" si="1153"/>
        <v>No</v>
      </c>
      <c r="O5259" t="str">
        <f t="shared" ca="1" si="1153"/>
        <v>No</v>
      </c>
      <c r="P5259" t="str">
        <f t="shared" ca="1" si="1153"/>
        <v>No</v>
      </c>
      <c r="Q5259" t="str">
        <f t="shared" ca="1" si="1154"/>
        <v>No</v>
      </c>
      <c r="R5259">
        <f t="shared" ca="1" si="1155"/>
        <v>2</v>
      </c>
      <c r="S5259">
        <f t="shared" ca="1" si="1156"/>
        <v>3</v>
      </c>
      <c r="T5259">
        <f t="shared" ca="1" si="1157"/>
        <v>0</v>
      </c>
      <c r="U5259">
        <f t="shared" ca="1" si="1158"/>
        <v>0</v>
      </c>
      <c r="V5259">
        <f t="shared" ca="1" si="1159"/>
        <v>0</v>
      </c>
      <c r="W5259">
        <f t="shared" ca="1" si="1160"/>
        <v>0</v>
      </c>
      <c r="X5259">
        <f t="shared" ca="1" si="1161"/>
        <v>5</v>
      </c>
    </row>
    <row r="5260" spans="1:24" x14ac:dyDescent="0.25">
      <c r="A5260">
        <v>418065</v>
      </c>
      <c r="B5260" t="s">
        <v>17397</v>
      </c>
      <c r="C5260" t="s">
        <v>10</v>
      </c>
      <c r="D5260" t="s">
        <v>17398</v>
      </c>
      <c r="E5260" t="str">
        <f t="shared" ca="1" si="1162"/>
        <v>Revere</v>
      </c>
      <c r="F5260" t="s">
        <v>24067</v>
      </c>
      <c r="G5260">
        <f t="shared" ca="1" si="1149"/>
        <v>3538799758</v>
      </c>
      <c r="H5260" t="s">
        <v>17399</v>
      </c>
      <c r="I5260">
        <v>11772</v>
      </c>
      <c r="J5260" t="str">
        <f t="shared" ca="1" si="1150"/>
        <v>Male</v>
      </c>
      <c r="K5260">
        <f t="shared" ca="1" si="1151"/>
        <v>20</v>
      </c>
      <c r="L5260" t="str">
        <f t="shared" ca="1" si="1152"/>
        <v>Adult</v>
      </c>
      <c r="M5260" t="str">
        <f t="shared" ca="1" si="1153"/>
        <v>Yes</v>
      </c>
      <c r="N5260" t="str">
        <f t="shared" ca="1" si="1153"/>
        <v>Yes</v>
      </c>
      <c r="O5260" t="str">
        <f t="shared" ca="1" si="1153"/>
        <v>No</v>
      </c>
      <c r="P5260" t="str">
        <f t="shared" ca="1" si="1153"/>
        <v>Yes</v>
      </c>
      <c r="Q5260" t="str">
        <f t="shared" ca="1" si="1154"/>
        <v>No</v>
      </c>
      <c r="R5260">
        <f t="shared" ca="1" si="1155"/>
        <v>1</v>
      </c>
      <c r="S5260">
        <f t="shared" ca="1" si="1156"/>
        <v>0</v>
      </c>
      <c r="T5260">
        <f t="shared" ca="1" si="1157"/>
        <v>3</v>
      </c>
      <c r="U5260">
        <f t="shared" ca="1" si="1158"/>
        <v>3</v>
      </c>
      <c r="V5260">
        <f t="shared" ca="1" si="1159"/>
        <v>4</v>
      </c>
      <c r="W5260">
        <f t="shared" ca="1" si="1160"/>
        <v>0</v>
      </c>
      <c r="X5260">
        <f t="shared" ca="1" si="1161"/>
        <v>11</v>
      </c>
    </row>
    <row r="5261" spans="1:24" x14ac:dyDescent="0.25">
      <c r="A5261">
        <v>418083</v>
      </c>
      <c r="B5261" t="s">
        <v>17400</v>
      </c>
      <c r="C5261" t="s">
        <v>10</v>
      </c>
      <c r="D5261" t="s">
        <v>17401</v>
      </c>
      <c r="E5261" t="str">
        <f t="shared" ca="1" si="1162"/>
        <v>Boston</v>
      </c>
      <c r="F5261" t="s">
        <v>24067</v>
      </c>
      <c r="G5261">
        <f t="shared" ca="1" si="1149"/>
        <v>1312982207</v>
      </c>
      <c r="H5261" t="s">
        <v>17402</v>
      </c>
      <c r="I5261">
        <v>10994</v>
      </c>
      <c r="J5261" t="str">
        <f t="shared" ca="1" si="1150"/>
        <v>Female</v>
      </c>
      <c r="K5261">
        <f t="shared" ca="1" si="1151"/>
        <v>32</v>
      </c>
      <c r="L5261" t="str">
        <f t="shared" ca="1" si="1152"/>
        <v>Adult</v>
      </c>
      <c r="M5261" t="str">
        <f t="shared" ca="1" si="1153"/>
        <v>No</v>
      </c>
      <c r="N5261" t="str">
        <f t="shared" ca="1" si="1153"/>
        <v>Yes</v>
      </c>
      <c r="O5261" t="str">
        <f t="shared" ca="1" si="1153"/>
        <v>No</v>
      </c>
      <c r="P5261" t="str">
        <f t="shared" ca="1" si="1153"/>
        <v>No</v>
      </c>
      <c r="Q5261" t="str">
        <f t="shared" ca="1" si="1154"/>
        <v>Yes</v>
      </c>
      <c r="R5261">
        <f t="shared" ca="1" si="1155"/>
        <v>2</v>
      </c>
      <c r="S5261">
        <f t="shared" ca="1" si="1156"/>
        <v>3</v>
      </c>
      <c r="T5261">
        <f t="shared" ca="1" si="1157"/>
        <v>3</v>
      </c>
      <c r="U5261">
        <f t="shared" ca="1" si="1158"/>
        <v>0</v>
      </c>
      <c r="V5261">
        <f t="shared" ca="1" si="1159"/>
        <v>0</v>
      </c>
      <c r="W5261">
        <f t="shared" ca="1" si="1160"/>
        <v>4</v>
      </c>
      <c r="X5261">
        <f t="shared" ca="1" si="1161"/>
        <v>12</v>
      </c>
    </row>
    <row r="5262" spans="1:24" x14ac:dyDescent="0.25">
      <c r="A5262">
        <v>418126</v>
      </c>
      <c r="B5262" t="s">
        <v>17403</v>
      </c>
      <c r="C5262" t="s">
        <v>10</v>
      </c>
      <c r="D5262" t="s">
        <v>17404</v>
      </c>
      <c r="E5262" t="str">
        <f t="shared" ca="1" si="1162"/>
        <v>Boston</v>
      </c>
      <c r="F5262" t="s">
        <v>24067</v>
      </c>
      <c r="G5262">
        <f t="shared" ca="1" si="1149"/>
        <v>9242994929</v>
      </c>
      <c r="H5262" t="s">
        <v>17406</v>
      </c>
      <c r="I5262" t="s">
        <v>17405</v>
      </c>
      <c r="J5262" t="str">
        <f t="shared" ca="1" si="1150"/>
        <v>Male</v>
      </c>
      <c r="K5262">
        <f t="shared" ca="1" si="1151"/>
        <v>34</v>
      </c>
      <c r="L5262" t="str">
        <f t="shared" ca="1" si="1152"/>
        <v>Adult</v>
      </c>
      <c r="M5262" t="str">
        <f t="shared" ca="1" si="1153"/>
        <v>Yes</v>
      </c>
      <c r="N5262" t="str">
        <f t="shared" ca="1" si="1153"/>
        <v>No</v>
      </c>
      <c r="O5262" t="str">
        <f t="shared" ca="1" si="1153"/>
        <v>No</v>
      </c>
      <c r="P5262" t="str">
        <f t="shared" ca="1" si="1153"/>
        <v>No</v>
      </c>
      <c r="Q5262" t="str">
        <f t="shared" ca="1" si="1154"/>
        <v>No</v>
      </c>
      <c r="R5262">
        <f t="shared" ca="1" si="1155"/>
        <v>1</v>
      </c>
      <c r="S5262">
        <f t="shared" ca="1" si="1156"/>
        <v>0</v>
      </c>
      <c r="T5262">
        <f t="shared" ca="1" si="1157"/>
        <v>0</v>
      </c>
      <c r="U5262">
        <f t="shared" ca="1" si="1158"/>
        <v>3</v>
      </c>
      <c r="V5262">
        <f t="shared" ca="1" si="1159"/>
        <v>0</v>
      </c>
      <c r="W5262">
        <f t="shared" ca="1" si="1160"/>
        <v>0</v>
      </c>
      <c r="X5262">
        <f t="shared" ca="1" si="1161"/>
        <v>4</v>
      </c>
    </row>
    <row r="5263" spans="1:24" x14ac:dyDescent="0.25">
      <c r="A5263">
        <v>418162</v>
      </c>
      <c r="B5263" t="s">
        <v>17407</v>
      </c>
      <c r="C5263" t="s">
        <v>10</v>
      </c>
      <c r="D5263" t="s">
        <v>17408</v>
      </c>
      <c r="E5263" t="str">
        <f t="shared" ca="1" si="1162"/>
        <v>Dedham</v>
      </c>
      <c r="F5263" t="s">
        <v>24067</v>
      </c>
      <c r="G5263">
        <f t="shared" ca="1" si="1149"/>
        <v>9002363875</v>
      </c>
      <c r="H5263" t="s">
        <v>17409</v>
      </c>
      <c r="I5263">
        <v>11530</v>
      </c>
      <c r="J5263" t="str">
        <f t="shared" ca="1" si="1150"/>
        <v>Female</v>
      </c>
      <c r="K5263">
        <f t="shared" ca="1" si="1151"/>
        <v>42</v>
      </c>
      <c r="L5263" t="str">
        <f t="shared" ca="1" si="1152"/>
        <v>Adult</v>
      </c>
      <c r="M5263" t="str">
        <f t="shared" ca="1" si="1153"/>
        <v>Yes</v>
      </c>
      <c r="N5263" t="str">
        <f t="shared" ca="1" si="1153"/>
        <v>Yes</v>
      </c>
      <c r="O5263" t="str">
        <f t="shared" ca="1" si="1153"/>
        <v>Yes</v>
      </c>
      <c r="P5263" t="str">
        <f t="shared" ca="1" si="1153"/>
        <v>Yes</v>
      </c>
      <c r="Q5263" t="str">
        <f t="shared" ca="1" si="1154"/>
        <v>No</v>
      </c>
      <c r="R5263">
        <f t="shared" ca="1" si="1155"/>
        <v>5</v>
      </c>
      <c r="S5263">
        <f t="shared" ca="1" si="1156"/>
        <v>5</v>
      </c>
      <c r="T5263">
        <f t="shared" ca="1" si="1157"/>
        <v>5</v>
      </c>
      <c r="U5263">
        <f t="shared" ca="1" si="1158"/>
        <v>3</v>
      </c>
      <c r="V5263">
        <f t="shared" ca="1" si="1159"/>
        <v>4</v>
      </c>
      <c r="W5263">
        <f t="shared" ca="1" si="1160"/>
        <v>0</v>
      </c>
      <c r="X5263">
        <f t="shared" ca="1" si="1161"/>
        <v>22</v>
      </c>
    </row>
    <row r="5264" spans="1:24" x14ac:dyDescent="0.25">
      <c r="A5264">
        <v>418171</v>
      </c>
      <c r="B5264" t="s">
        <v>17410</v>
      </c>
      <c r="C5264" t="s">
        <v>10</v>
      </c>
      <c r="D5264" t="s">
        <v>17411</v>
      </c>
      <c r="E5264" t="str">
        <f t="shared" ca="1" si="1162"/>
        <v>Revere</v>
      </c>
      <c r="F5264" t="s">
        <v>24067</v>
      </c>
      <c r="G5264">
        <f t="shared" ca="1" si="1149"/>
        <v>3678520825</v>
      </c>
      <c r="H5264" t="s">
        <v>17412</v>
      </c>
      <c r="I5264">
        <v>11229</v>
      </c>
      <c r="J5264" t="str">
        <f t="shared" ca="1" si="1150"/>
        <v>Male</v>
      </c>
      <c r="K5264">
        <f t="shared" ca="1" si="1151"/>
        <v>62</v>
      </c>
      <c r="L5264" t="str">
        <f t="shared" ca="1" si="1152"/>
        <v>Adult</v>
      </c>
      <c r="M5264" t="str">
        <f t="shared" ca="1" si="1153"/>
        <v>No</v>
      </c>
      <c r="N5264" t="str">
        <f t="shared" ca="1" si="1153"/>
        <v>Yes</v>
      </c>
      <c r="O5264" t="str">
        <f t="shared" ca="1" si="1153"/>
        <v>Yes</v>
      </c>
      <c r="P5264" t="str">
        <f t="shared" ca="1" si="1153"/>
        <v>No</v>
      </c>
      <c r="Q5264" t="str">
        <f t="shared" ca="1" si="1154"/>
        <v>Yes</v>
      </c>
      <c r="R5264">
        <f t="shared" ca="1" si="1155"/>
        <v>4</v>
      </c>
      <c r="S5264">
        <f t="shared" ca="1" si="1156"/>
        <v>5</v>
      </c>
      <c r="T5264">
        <f t="shared" ca="1" si="1157"/>
        <v>5</v>
      </c>
      <c r="U5264">
        <f t="shared" ca="1" si="1158"/>
        <v>0</v>
      </c>
      <c r="V5264">
        <f t="shared" ca="1" si="1159"/>
        <v>0</v>
      </c>
      <c r="W5264">
        <f t="shared" ca="1" si="1160"/>
        <v>4</v>
      </c>
      <c r="X5264">
        <f t="shared" ca="1" si="1161"/>
        <v>18</v>
      </c>
    </row>
    <row r="5265" spans="1:24" x14ac:dyDescent="0.25">
      <c r="A5265">
        <v>418199</v>
      </c>
      <c r="B5265" t="s">
        <v>17413</v>
      </c>
      <c r="C5265" t="s">
        <v>10</v>
      </c>
      <c r="D5265" t="s">
        <v>17414</v>
      </c>
      <c r="E5265" t="str">
        <f t="shared" ca="1" si="1162"/>
        <v>Boston</v>
      </c>
      <c r="F5265" t="s">
        <v>24067</v>
      </c>
      <c r="G5265">
        <f t="shared" ca="1" si="1149"/>
        <v>5027917280</v>
      </c>
      <c r="H5265" t="s">
        <v>17416</v>
      </c>
      <c r="I5265" t="s">
        <v>17415</v>
      </c>
      <c r="J5265" t="str">
        <f t="shared" ca="1" si="1150"/>
        <v>Female</v>
      </c>
      <c r="K5265">
        <f t="shared" ca="1" si="1151"/>
        <v>42</v>
      </c>
      <c r="L5265" t="str">
        <f t="shared" ca="1" si="1152"/>
        <v>Adult</v>
      </c>
      <c r="M5265" t="str">
        <f t="shared" ca="1" si="1153"/>
        <v>No</v>
      </c>
      <c r="N5265" t="str">
        <f t="shared" ca="1" si="1153"/>
        <v>Yes</v>
      </c>
      <c r="O5265" t="str">
        <f t="shared" ca="1" si="1153"/>
        <v>No</v>
      </c>
      <c r="P5265" t="str">
        <f t="shared" ca="1" si="1153"/>
        <v>Yes</v>
      </c>
      <c r="Q5265" t="str">
        <f t="shared" ca="1" si="1154"/>
        <v>No</v>
      </c>
      <c r="R5265">
        <f t="shared" ca="1" si="1155"/>
        <v>5</v>
      </c>
      <c r="S5265">
        <f t="shared" ca="1" si="1156"/>
        <v>5</v>
      </c>
      <c r="T5265">
        <f t="shared" ca="1" si="1157"/>
        <v>3</v>
      </c>
      <c r="U5265">
        <f t="shared" ca="1" si="1158"/>
        <v>0</v>
      </c>
      <c r="V5265">
        <f t="shared" ca="1" si="1159"/>
        <v>4</v>
      </c>
      <c r="W5265">
        <f t="shared" ca="1" si="1160"/>
        <v>0</v>
      </c>
      <c r="X5265">
        <f t="shared" ca="1" si="1161"/>
        <v>17</v>
      </c>
    </row>
    <row r="5266" spans="1:24" x14ac:dyDescent="0.25">
      <c r="A5266">
        <v>418205</v>
      </c>
      <c r="B5266" t="s">
        <v>17417</v>
      </c>
      <c r="C5266" t="s">
        <v>10</v>
      </c>
      <c r="D5266" t="s">
        <v>17418</v>
      </c>
      <c r="E5266" t="str">
        <f t="shared" ca="1" si="1162"/>
        <v>Quincy</v>
      </c>
      <c r="F5266" t="s">
        <v>24067</v>
      </c>
      <c r="G5266">
        <f t="shared" ca="1" si="1149"/>
        <v>4133518505</v>
      </c>
      <c r="H5266" t="s">
        <v>17420</v>
      </c>
      <c r="I5266" t="s">
        <v>17419</v>
      </c>
      <c r="J5266" t="str">
        <f t="shared" ca="1" si="1150"/>
        <v>Male</v>
      </c>
      <c r="K5266">
        <f t="shared" ca="1" si="1151"/>
        <v>58</v>
      </c>
      <c r="L5266" t="str">
        <f t="shared" ca="1" si="1152"/>
        <v>Adult</v>
      </c>
      <c r="M5266" t="str">
        <f t="shared" ca="1" si="1153"/>
        <v>Yes</v>
      </c>
      <c r="N5266" t="str">
        <f t="shared" ca="1" si="1153"/>
        <v>No</v>
      </c>
      <c r="O5266" t="str">
        <f t="shared" ca="1" si="1153"/>
        <v>Yes</v>
      </c>
      <c r="P5266" t="str">
        <f t="shared" ca="1" si="1153"/>
        <v>No</v>
      </c>
      <c r="Q5266" t="str">
        <f t="shared" ca="1" si="1154"/>
        <v>No</v>
      </c>
      <c r="R5266">
        <f t="shared" ca="1" si="1155"/>
        <v>2</v>
      </c>
      <c r="S5266">
        <f t="shared" ca="1" si="1156"/>
        <v>3</v>
      </c>
      <c r="T5266">
        <f t="shared" ca="1" si="1157"/>
        <v>3</v>
      </c>
      <c r="U5266">
        <f t="shared" ca="1" si="1158"/>
        <v>3</v>
      </c>
      <c r="V5266">
        <f t="shared" ca="1" si="1159"/>
        <v>0</v>
      </c>
      <c r="W5266">
        <f t="shared" ca="1" si="1160"/>
        <v>0</v>
      </c>
      <c r="X5266">
        <f t="shared" ca="1" si="1161"/>
        <v>11</v>
      </c>
    </row>
    <row r="5267" spans="1:24" x14ac:dyDescent="0.25">
      <c r="A5267">
        <v>418223</v>
      </c>
      <c r="B5267" t="s">
        <v>17421</v>
      </c>
      <c r="C5267" t="s">
        <v>10</v>
      </c>
      <c r="D5267" t="s">
        <v>17422</v>
      </c>
      <c r="E5267" t="str">
        <f t="shared" ca="1" si="1162"/>
        <v xml:space="preserve"> Milton</v>
      </c>
      <c r="F5267" t="s">
        <v>24067</v>
      </c>
      <c r="G5267">
        <f t="shared" ca="1" si="1149"/>
        <v>2503353796</v>
      </c>
      <c r="H5267" t="s">
        <v>17423</v>
      </c>
      <c r="I5267">
        <v>44094</v>
      </c>
      <c r="J5267" t="str">
        <f t="shared" ca="1" si="1150"/>
        <v>Female</v>
      </c>
      <c r="K5267">
        <f t="shared" ca="1" si="1151"/>
        <v>15</v>
      </c>
      <c r="L5267" t="str">
        <f t="shared" ca="1" si="1152"/>
        <v>Adoloscent</v>
      </c>
      <c r="M5267" t="str">
        <f t="shared" ca="1" si="1153"/>
        <v>Yes</v>
      </c>
      <c r="N5267" t="str">
        <f t="shared" ca="1" si="1153"/>
        <v>Yes</v>
      </c>
      <c r="O5267" t="str">
        <f t="shared" ca="1" si="1153"/>
        <v>Yes</v>
      </c>
      <c r="P5267" t="str">
        <f t="shared" ca="1" si="1153"/>
        <v>Yes</v>
      </c>
      <c r="Q5267" t="str">
        <f t="shared" ca="1" si="1154"/>
        <v>Yes</v>
      </c>
      <c r="R5267">
        <f t="shared" ca="1" si="1155"/>
        <v>3</v>
      </c>
      <c r="S5267">
        <f t="shared" ca="1" si="1156"/>
        <v>3</v>
      </c>
      <c r="T5267">
        <f t="shared" ca="1" si="1157"/>
        <v>5</v>
      </c>
      <c r="U5267">
        <f t="shared" ca="1" si="1158"/>
        <v>3</v>
      </c>
      <c r="V5267">
        <f t="shared" ca="1" si="1159"/>
        <v>4</v>
      </c>
      <c r="W5267">
        <f t="shared" ca="1" si="1160"/>
        <v>4</v>
      </c>
      <c r="X5267">
        <f t="shared" ca="1" si="1161"/>
        <v>22</v>
      </c>
    </row>
    <row r="5268" spans="1:24" x14ac:dyDescent="0.25">
      <c r="A5268">
        <v>418250</v>
      </c>
      <c r="B5268" t="s">
        <v>17424</v>
      </c>
      <c r="C5268" t="s">
        <v>10</v>
      </c>
      <c r="D5268" t="s">
        <v>17425</v>
      </c>
      <c r="E5268" t="str">
        <f t="shared" ca="1" si="1162"/>
        <v>Cambridge</v>
      </c>
      <c r="F5268" t="s">
        <v>24067</v>
      </c>
      <c r="G5268">
        <f t="shared" ca="1" si="1149"/>
        <v>9061963322</v>
      </c>
      <c r="H5268" t="s">
        <v>17426</v>
      </c>
      <c r="I5268">
        <v>45750</v>
      </c>
      <c r="J5268" t="str">
        <f t="shared" ca="1" si="1150"/>
        <v>Female</v>
      </c>
      <c r="K5268">
        <f t="shared" ca="1" si="1151"/>
        <v>35</v>
      </c>
      <c r="L5268" t="str">
        <f t="shared" ca="1" si="1152"/>
        <v>Adult</v>
      </c>
      <c r="M5268" t="str">
        <f t="shared" ca="1" si="1153"/>
        <v>Yes</v>
      </c>
      <c r="N5268" t="str">
        <f t="shared" ca="1" si="1153"/>
        <v>No</v>
      </c>
      <c r="O5268" t="str">
        <f t="shared" ca="1" si="1153"/>
        <v>Yes</v>
      </c>
      <c r="P5268" t="str">
        <f t="shared" ca="1" si="1153"/>
        <v>Yes</v>
      </c>
      <c r="Q5268" t="str">
        <f t="shared" ca="1" si="1154"/>
        <v>Yes</v>
      </c>
      <c r="R5268">
        <f t="shared" ca="1" si="1155"/>
        <v>1</v>
      </c>
      <c r="S5268">
        <f t="shared" ca="1" si="1156"/>
        <v>0</v>
      </c>
      <c r="T5268">
        <f t="shared" ca="1" si="1157"/>
        <v>3</v>
      </c>
      <c r="U5268">
        <f t="shared" ca="1" si="1158"/>
        <v>3</v>
      </c>
      <c r="V5268">
        <f t="shared" ca="1" si="1159"/>
        <v>4</v>
      </c>
      <c r="W5268">
        <f t="shared" ca="1" si="1160"/>
        <v>4</v>
      </c>
      <c r="X5268">
        <f t="shared" ca="1" si="1161"/>
        <v>15</v>
      </c>
    </row>
    <row r="5269" spans="1:24" x14ac:dyDescent="0.25">
      <c r="A5269">
        <v>418269</v>
      </c>
      <c r="B5269" t="s">
        <v>17083</v>
      </c>
      <c r="C5269" t="s">
        <v>10</v>
      </c>
      <c r="D5269" t="s">
        <v>17427</v>
      </c>
      <c r="E5269" t="str">
        <f t="shared" ca="1" si="1162"/>
        <v>Newton</v>
      </c>
      <c r="F5269" t="s">
        <v>24067</v>
      </c>
      <c r="G5269">
        <f t="shared" ca="1" si="1149"/>
        <v>1335166563</v>
      </c>
      <c r="H5269" t="s">
        <v>17086</v>
      </c>
      <c r="I5269">
        <v>45227</v>
      </c>
      <c r="J5269" t="str">
        <f t="shared" ca="1" si="1150"/>
        <v>Male</v>
      </c>
      <c r="K5269">
        <f t="shared" ca="1" si="1151"/>
        <v>26</v>
      </c>
      <c r="L5269" t="str">
        <f t="shared" ca="1" si="1152"/>
        <v>Adult</v>
      </c>
      <c r="M5269" t="str">
        <f t="shared" ca="1" si="1153"/>
        <v>No</v>
      </c>
      <c r="N5269" t="str">
        <f t="shared" ca="1" si="1153"/>
        <v>Yes</v>
      </c>
      <c r="O5269" t="str">
        <f t="shared" ca="1" si="1153"/>
        <v>No</v>
      </c>
      <c r="P5269" t="str">
        <f t="shared" ca="1" si="1153"/>
        <v>Yes</v>
      </c>
      <c r="Q5269" t="str">
        <f t="shared" ca="1" si="1154"/>
        <v>No</v>
      </c>
      <c r="R5269">
        <f t="shared" ca="1" si="1155"/>
        <v>5</v>
      </c>
      <c r="S5269">
        <f t="shared" ca="1" si="1156"/>
        <v>5</v>
      </c>
      <c r="T5269">
        <f t="shared" ca="1" si="1157"/>
        <v>3</v>
      </c>
      <c r="U5269">
        <f t="shared" ca="1" si="1158"/>
        <v>0</v>
      </c>
      <c r="V5269">
        <f t="shared" ca="1" si="1159"/>
        <v>4</v>
      </c>
      <c r="W5269">
        <f t="shared" ca="1" si="1160"/>
        <v>0</v>
      </c>
      <c r="X5269">
        <f t="shared" ca="1" si="1161"/>
        <v>17</v>
      </c>
    </row>
    <row r="5270" spans="1:24" x14ac:dyDescent="0.25">
      <c r="A5270">
        <v>418278</v>
      </c>
      <c r="B5270" t="s">
        <v>17428</v>
      </c>
      <c r="C5270" t="s">
        <v>10</v>
      </c>
      <c r="D5270" t="s">
        <v>17429</v>
      </c>
      <c r="E5270" t="str">
        <f t="shared" ca="1" si="1162"/>
        <v>Revere</v>
      </c>
      <c r="F5270" t="s">
        <v>24067</v>
      </c>
      <c r="G5270">
        <f t="shared" ca="1" si="1149"/>
        <v>4786581448</v>
      </c>
      <c r="H5270" t="s">
        <v>17430</v>
      </c>
      <c r="I5270">
        <v>45891</v>
      </c>
      <c r="J5270" t="str">
        <f t="shared" ca="1" si="1150"/>
        <v>Female</v>
      </c>
      <c r="K5270">
        <f t="shared" ca="1" si="1151"/>
        <v>50</v>
      </c>
      <c r="L5270" t="str">
        <f t="shared" ca="1" si="1152"/>
        <v>Adult</v>
      </c>
      <c r="M5270" t="str">
        <f t="shared" ca="1" si="1153"/>
        <v>No</v>
      </c>
      <c r="N5270" t="str">
        <f t="shared" ca="1" si="1153"/>
        <v>Yes</v>
      </c>
      <c r="O5270" t="str">
        <f t="shared" ca="1" si="1153"/>
        <v>No</v>
      </c>
      <c r="P5270" t="str">
        <f t="shared" ca="1" si="1153"/>
        <v>No</v>
      </c>
      <c r="Q5270" t="str">
        <f t="shared" ca="1" si="1154"/>
        <v>No</v>
      </c>
      <c r="R5270">
        <f t="shared" ca="1" si="1155"/>
        <v>1</v>
      </c>
      <c r="S5270">
        <f t="shared" ca="1" si="1156"/>
        <v>0</v>
      </c>
      <c r="T5270">
        <f t="shared" ca="1" si="1157"/>
        <v>3</v>
      </c>
      <c r="U5270">
        <f t="shared" ca="1" si="1158"/>
        <v>0</v>
      </c>
      <c r="V5270">
        <f t="shared" ca="1" si="1159"/>
        <v>0</v>
      </c>
      <c r="W5270">
        <f t="shared" ca="1" si="1160"/>
        <v>0</v>
      </c>
      <c r="X5270">
        <f t="shared" ca="1" si="1161"/>
        <v>4</v>
      </c>
    </row>
    <row r="5271" spans="1:24" x14ac:dyDescent="0.25">
      <c r="A5271">
        <v>418287</v>
      </c>
      <c r="B5271" t="s">
        <v>17431</v>
      </c>
      <c r="C5271" t="s">
        <v>10</v>
      </c>
      <c r="D5271" t="s">
        <v>17432</v>
      </c>
      <c r="E5271" t="str">
        <f t="shared" ca="1" si="1162"/>
        <v>Cambridge</v>
      </c>
      <c r="F5271" t="s">
        <v>24067</v>
      </c>
      <c r="G5271">
        <f t="shared" ca="1" si="1149"/>
        <v>4416853948</v>
      </c>
      <c r="H5271" t="s">
        <v>17434</v>
      </c>
      <c r="I5271" t="s">
        <v>17433</v>
      </c>
      <c r="J5271" t="str">
        <f t="shared" ca="1" si="1150"/>
        <v>Male</v>
      </c>
      <c r="K5271">
        <f t="shared" ca="1" si="1151"/>
        <v>30</v>
      </c>
      <c r="L5271" t="str">
        <f t="shared" ca="1" si="1152"/>
        <v>Adult</v>
      </c>
      <c r="M5271" t="str">
        <f t="shared" ca="1" si="1153"/>
        <v>Yes</v>
      </c>
      <c r="N5271" t="str">
        <f t="shared" ca="1" si="1153"/>
        <v>No</v>
      </c>
      <c r="O5271" t="str">
        <f t="shared" ca="1" si="1153"/>
        <v>Yes</v>
      </c>
      <c r="P5271" t="str">
        <f t="shared" ca="1" si="1153"/>
        <v>Yes</v>
      </c>
      <c r="Q5271" t="str">
        <f t="shared" ca="1" si="1154"/>
        <v>No</v>
      </c>
      <c r="R5271">
        <f t="shared" ca="1" si="1155"/>
        <v>2</v>
      </c>
      <c r="S5271">
        <f t="shared" ca="1" si="1156"/>
        <v>3</v>
      </c>
      <c r="T5271">
        <f t="shared" ca="1" si="1157"/>
        <v>3</v>
      </c>
      <c r="U5271">
        <f t="shared" ca="1" si="1158"/>
        <v>3</v>
      </c>
      <c r="V5271">
        <f t="shared" ca="1" si="1159"/>
        <v>4</v>
      </c>
      <c r="W5271">
        <f t="shared" ca="1" si="1160"/>
        <v>0</v>
      </c>
      <c r="X5271">
        <f t="shared" ca="1" si="1161"/>
        <v>15</v>
      </c>
    </row>
    <row r="5272" spans="1:24" x14ac:dyDescent="0.25">
      <c r="A5272">
        <v>418296</v>
      </c>
      <c r="B5272" t="s">
        <v>11020</v>
      </c>
      <c r="C5272" t="s">
        <v>10</v>
      </c>
      <c r="D5272" t="s">
        <v>17435</v>
      </c>
      <c r="E5272" t="str">
        <f t="shared" ca="1" si="1162"/>
        <v>Canton</v>
      </c>
      <c r="F5272" t="s">
        <v>24067</v>
      </c>
      <c r="G5272">
        <f t="shared" ca="1" si="1149"/>
        <v>6442403217</v>
      </c>
      <c r="H5272" t="s">
        <v>11022</v>
      </c>
      <c r="I5272" t="s">
        <v>17436</v>
      </c>
      <c r="J5272" t="str">
        <f t="shared" ca="1" si="1150"/>
        <v>Male</v>
      </c>
      <c r="K5272">
        <f t="shared" ca="1" si="1151"/>
        <v>41</v>
      </c>
      <c r="L5272" t="str">
        <f t="shared" ca="1" si="1152"/>
        <v>Adult</v>
      </c>
      <c r="M5272" t="str">
        <f t="shared" ca="1" si="1153"/>
        <v>No</v>
      </c>
      <c r="N5272" t="str">
        <f t="shared" ca="1" si="1153"/>
        <v>Yes</v>
      </c>
      <c r="O5272" t="str">
        <f t="shared" ca="1" si="1153"/>
        <v>Yes</v>
      </c>
      <c r="P5272" t="str">
        <f t="shared" ca="1" si="1153"/>
        <v>Yes</v>
      </c>
      <c r="Q5272" t="str">
        <f t="shared" ca="1" si="1154"/>
        <v>Yes</v>
      </c>
      <c r="R5272">
        <f t="shared" ca="1" si="1155"/>
        <v>4</v>
      </c>
      <c r="S5272">
        <f t="shared" ca="1" si="1156"/>
        <v>5</v>
      </c>
      <c r="T5272">
        <f t="shared" ca="1" si="1157"/>
        <v>5</v>
      </c>
      <c r="U5272">
        <f t="shared" ca="1" si="1158"/>
        <v>0</v>
      </c>
      <c r="V5272">
        <f t="shared" ca="1" si="1159"/>
        <v>4</v>
      </c>
      <c r="W5272">
        <f t="shared" ca="1" si="1160"/>
        <v>4</v>
      </c>
      <c r="X5272">
        <f t="shared" ca="1" si="1161"/>
        <v>22</v>
      </c>
    </row>
    <row r="5273" spans="1:24" x14ac:dyDescent="0.25">
      <c r="A5273">
        <v>418302</v>
      </c>
      <c r="B5273" t="s">
        <v>17437</v>
      </c>
      <c r="C5273" t="s">
        <v>10</v>
      </c>
      <c r="D5273" t="s">
        <v>17438</v>
      </c>
      <c r="E5273" t="str">
        <f t="shared" ca="1" si="1162"/>
        <v>Watertown</v>
      </c>
      <c r="F5273" t="s">
        <v>24067</v>
      </c>
      <c r="G5273">
        <f t="shared" ca="1" si="1149"/>
        <v>5597278614</v>
      </c>
      <c r="H5273" t="s">
        <v>17440</v>
      </c>
      <c r="I5273" t="s">
        <v>17439</v>
      </c>
      <c r="J5273" t="str">
        <f t="shared" ca="1" si="1150"/>
        <v>Male</v>
      </c>
      <c r="K5273">
        <f t="shared" ca="1" si="1151"/>
        <v>33</v>
      </c>
      <c r="L5273" t="str">
        <f t="shared" ca="1" si="1152"/>
        <v>Adult</v>
      </c>
      <c r="M5273" t="str">
        <f t="shared" ca="1" si="1153"/>
        <v>No</v>
      </c>
      <c r="N5273" t="str">
        <f t="shared" ca="1" si="1153"/>
        <v>Yes</v>
      </c>
      <c r="O5273" t="str">
        <f t="shared" ca="1" si="1153"/>
        <v>Yes</v>
      </c>
      <c r="P5273" t="str">
        <f t="shared" ca="1" si="1153"/>
        <v>No</v>
      </c>
      <c r="Q5273" t="str">
        <f t="shared" ca="1" si="1154"/>
        <v>Yes</v>
      </c>
      <c r="R5273">
        <f t="shared" ca="1" si="1155"/>
        <v>2</v>
      </c>
      <c r="S5273">
        <f t="shared" ca="1" si="1156"/>
        <v>3</v>
      </c>
      <c r="T5273">
        <f t="shared" ca="1" si="1157"/>
        <v>5</v>
      </c>
      <c r="U5273">
        <f t="shared" ca="1" si="1158"/>
        <v>0</v>
      </c>
      <c r="V5273">
        <f t="shared" ca="1" si="1159"/>
        <v>0</v>
      </c>
      <c r="W5273">
        <f t="shared" ca="1" si="1160"/>
        <v>4</v>
      </c>
      <c r="X5273">
        <f t="shared" ca="1" si="1161"/>
        <v>14</v>
      </c>
    </row>
    <row r="5274" spans="1:24" x14ac:dyDescent="0.25">
      <c r="A5274">
        <v>418320</v>
      </c>
      <c r="B5274" t="s">
        <v>17441</v>
      </c>
      <c r="C5274" t="s">
        <v>10</v>
      </c>
      <c r="D5274" t="s">
        <v>17442</v>
      </c>
      <c r="E5274" t="str">
        <f t="shared" ca="1" si="1162"/>
        <v>Brookline</v>
      </c>
      <c r="F5274" t="s">
        <v>24067</v>
      </c>
      <c r="G5274">
        <f t="shared" ca="1" si="1149"/>
        <v>4643635636</v>
      </c>
      <c r="H5274" t="s">
        <v>17444</v>
      </c>
      <c r="I5274" t="s">
        <v>17443</v>
      </c>
      <c r="J5274" t="str">
        <f t="shared" ca="1" si="1150"/>
        <v>Male</v>
      </c>
      <c r="K5274">
        <f t="shared" ca="1" si="1151"/>
        <v>37</v>
      </c>
      <c r="L5274" t="str">
        <f t="shared" ca="1" si="1152"/>
        <v>Adult</v>
      </c>
      <c r="M5274" t="str">
        <f t="shared" ca="1" si="1153"/>
        <v>No</v>
      </c>
      <c r="N5274" t="str">
        <f t="shared" ca="1" si="1153"/>
        <v>No</v>
      </c>
      <c r="O5274" t="str">
        <f t="shared" ca="1" si="1153"/>
        <v>No</v>
      </c>
      <c r="P5274" t="str">
        <f t="shared" ca="1" si="1153"/>
        <v>No</v>
      </c>
      <c r="Q5274" t="str">
        <f t="shared" ca="1" si="1154"/>
        <v>No</v>
      </c>
      <c r="R5274">
        <f t="shared" ca="1" si="1155"/>
        <v>3</v>
      </c>
      <c r="S5274">
        <f t="shared" ca="1" si="1156"/>
        <v>3</v>
      </c>
      <c r="T5274">
        <f t="shared" ca="1" si="1157"/>
        <v>0</v>
      </c>
      <c r="U5274">
        <f t="shared" ca="1" si="1158"/>
        <v>0</v>
      </c>
      <c r="V5274">
        <f t="shared" ca="1" si="1159"/>
        <v>0</v>
      </c>
      <c r="W5274">
        <f t="shared" ca="1" si="1160"/>
        <v>0</v>
      </c>
      <c r="X5274">
        <f t="shared" ca="1" si="1161"/>
        <v>6</v>
      </c>
    </row>
    <row r="5275" spans="1:24" x14ac:dyDescent="0.25">
      <c r="A5275">
        <v>418339</v>
      </c>
      <c r="B5275" t="s">
        <v>17445</v>
      </c>
      <c r="C5275" t="s">
        <v>10</v>
      </c>
      <c r="D5275" t="s">
        <v>17446</v>
      </c>
      <c r="E5275" t="str">
        <f t="shared" ca="1" si="1162"/>
        <v>Cambridge</v>
      </c>
      <c r="F5275" t="s">
        <v>24067</v>
      </c>
      <c r="G5275">
        <f t="shared" ca="1" si="1149"/>
        <v>6757671226</v>
      </c>
      <c r="H5275" t="s">
        <v>17447</v>
      </c>
      <c r="I5275">
        <v>74361</v>
      </c>
      <c r="J5275" t="str">
        <f t="shared" ca="1" si="1150"/>
        <v>Male</v>
      </c>
      <c r="K5275">
        <f t="shared" ca="1" si="1151"/>
        <v>62</v>
      </c>
      <c r="L5275" t="str">
        <f t="shared" ca="1" si="1152"/>
        <v>Adult</v>
      </c>
      <c r="M5275" t="str">
        <f t="shared" ca="1" si="1153"/>
        <v>Yes</v>
      </c>
      <c r="N5275" t="str">
        <f t="shared" ca="1" si="1153"/>
        <v>Yes</v>
      </c>
      <c r="O5275" t="str">
        <f t="shared" ca="1" si="1153"/>
        <v>No</v>
      </c>
      <c r="P5275" t="str">
        <f t="shared" ca="1" si="1153"/>
        <v>Yes</v>
      </c>
      <c r="Q5275" t="str">
        <f t="shared" ca="1" si="1154"/>
        <v>Yes</v>
      </c>
      <c r="R5275">
        <f t="shared" ca="1" si="1155"/>
        <v>5</v>
      </c>
      <c r="S5275">
        <f t="shared" ca="1" si="1156"/>
        <v>5</v>
      </c>
      <c r="T5275">
        <f t="shared" ca="1" si="1157"/>
        <v>3</v>
      </c>
      <c r="U5275">
        <f t="shared" ca="1" si="1158"/>
        <v>3</v>
      </c>
      <c r="V5275">
        <f t="shared" ca="1" si="1159"/>
        <v>4</v>
      </c>
      <c r="W5275">
        <f t="shared" ca="1" si="1160"/>
        <v>4</v>
      </c>
      <c r="X5275">
        <f t="shared" ca="1" si="1161"/>
        <v>24</v>
      </c>
    </row>
    <row r="5276" spans="1:24" x14ac:dyDescent="0.25">
      <c r="A5276">
        <v>418348</v>
      </c>
      <c r="B5276" t="s">
        <v>17448</v>
      </c>
      <c r="C5276" t="s">
        <v>10</v>
      </c>
      <c r="D5276" t="s">
        <v>17449</v>
      </c>
      <c r="E5276" t="str">
        <f t="shared" ca="1" si="1162"/>
        <v>Canton</v>
      </c>
      <c r="F5276" t="s">
        <v>24067</v>
      </c>
      <c r="G5276">
        <f t="shared" ca="1" si="1149"/>
        <v>1275796608</v>
      </c>
      <c r="H5276" t="s">
        <v>17451</v>
      </c>
      <c r="I5276" t="s">
        <v>17450</v>
      </c>
      <c r="J5276" t="str">
        <f t="shared" ca="1" si="1150"/>
        <v>Female</v>
      </c>
      <c r="K5276">
        <f t="shared" ca="1" si="1151"/>
        <v>36</v>
      </c>
      <c r="L5276" t="str">
        <f t="shared" ca="1" si="1152"/>
        <v>Adult</v>
      </c>
      <c r="M5276" t="str">
        <f t="shared" ca="1" si="1153"/>
        <v>Yes</v>
      </c>
      <c r="N5276" t="str">
        <f t="shared" ca="1" si="1153"/>
        <v>Yes</v>
      </c>
      <c r="O5276" t="str">
        <f t="shared" ca="1" si="1153"/>
        <v>No</v>
      </c>
      <c r="P5276" t="str">
        <f t="shared" ca="1" si="1153"/>
        <v>No</v>
      </c>
      <c r="Q5276" t="str">
        <f t="shared" ca="1" si="1154"/>
        <v>No</v>
      </c>
      <c r="R5276">
        <f t="shared" ca="1" si="1155"/>
        <v>1</v>
      </c>
      <c r="S5276">
        <f t="shared" ca="1" si="1156"/>
        <v>0</v>
      </c>
      <c r="T5276">
        <f t="shared" ca="1" si="1157"/>
        <v>3</v>
      </c>
      <c r="U5276">
        <f t="shared" ca="1" si="1158"/>
        <v>3</v>
      </c>
      <c r="V5276">
        <f t="shared" ca="1" si="1159"/>
        <v>0</v>
      </c>
      <c r="W5276">
        <f t="shared" ca="1" si="1160"/>
        <v>0</v>
      </c>
      <c r="X5276">
        <f t="shared" ca="1" si="1161"/>
        <v>7</v>
      </c>
    </row>
    <row r="5277" spans="1:24" x14ac:dyDescent="0.25">
      <c r="A5277">
        <v>418357</v>
      </c>
      <c r="B5277" t="s">
        <v>17452</v>
      </c>
      <c r="C5277" t="s">
        <v>10</v>
      </c>
      <c r="D5277" t="s">
        <v>17453</v>
      </c>
      <c r="E5277" t="str">
        <f t="shared" ca="1" si="1162"/>
        <v>Cambridge</v>
      </c>
      <c r="F5277" t="s">
        <v>24067</v>
      </c>
      <c r="G5277">
        <f t="shared" ca="1" si="1149"/>
        <v>1053760513</v>
      </c>
      <c r="H5277" t="s">
        <v>17455</v>
      </c>
      <c r="I5277" t="s">
        <v>17454</v>
      </c>
      <c r="J5277" t="str">
        <f t="shared" ca="1" si="1150"/>
        <v>Male</v>
      </c>
      <c r="K5277">
        <f t="shared" ca="1" si="1151"/>
        <v>30</v>
      </c>
      <c r="L5277" t="str">
        <f t="shared" ca="1" si="1152"/>
        <v>Adult</v>
      </c>
      <c r="M5277" t="str">
        <f t="shared" ca="1" si="1153"/>
        <v>No</v>
      </c>
      <c r="N5277" t="str">
        <f t="shared" ca="1" si="1153"/>
        <v>No</v>
      </c>
      <c r="O5277" t="str">
        <f t="shared" ca="1" si="1153"/>
        <v>No</v>
      </c>
      <c r="P5277" t="str">
        <f t="shared" ca="1" si="1153"/>
        <v>Yes</v>
      </c>
      <c r="Q5277" t="str">
        <f t="shared" ca="1" si="1154"/>
        <v>No</v>
      </c>
      <c r="R5277">
        <f t="shared" ca="1" si="1155"/>
        <v>4</v>
      </c>
      <c r="S5277">
        <f t="shared" ca="1" si="1156"/>
        <v>5</v>
      </c>
      <c r="T5277">
        <f t="shared" ca="1" si="1157"/>
        <v>0</v>
      </c>
      <c r="U5277">
        <f t="shared" ca="1" si="1158"/>
        <v>0</v>
      </c>
      <c r="V5277">
        <f t="shared" ca="1" si="1159"/>
        <v>4</v>
      </c>
      <c r="W5277">
        <f t="shared" ca="1" si="1160"/>
        <v>0</v>
      </c>
      <c r="X5277">
        <f t="shared" ca="1" si="1161"/>
        <v>13</v>
      </c>
    </row>
    <row r="5278" spans="1:24" x14ac:dyDescent="0.25">
      <c r="A5278">
        <v>418384</v>
      </c>
      <c r="B5278" t="s">
        <v>17456</v>
      </c>
      <c r="C5278" t="s">
        <v>10</v>
      </c>
      <c r="D5278" t="s">
        <v>17457</v>
      </c>
      <c r="E5278" t="str">
        <f t="shared" ca="1" si="1162"/>
        <v>Canton</v>
      </c>
      <c r="F5278" t="s">
        <v>24067</v>
      </c>
      <c r="G5278">
        <f t="shared" ca="1" si="1149"/>
        <v>8358466401</v>
      </c>
      <c r="H5278" t="s">
        <v>17459</v>
      </c>
      <c r="I5278" t="s">
        <v>17458</v>
      </c>
      <c r="J5278" t="str">
        <f t="shared" ca="1" si="1150"/>
        <v>Male</v>
      </c>
      <c r="K5278">
        <f t="shared" ca="1" si="1151"/>
        <v>36</v>
      </c>
      <c r="L5278" t="str">
        <f t="shared" ca="1" si="1152"/>
        <v>Adult</v>
      </c>
      <c r="M5278" t="str">
        <f t="shared" ca="1" si="1153"/>
        <v>Yes</v>
      </c>
      <c r="N5278" t="str">
        <f t="shared" ca="1" si="1153"/>
        <v>No</v>
      </c>
      <c r="O5278" t="str">
        <f t="shared" ca="1" si="1153"/>
        <v>Yes</v>
      </c>
      <c r="P5278" t="str">
        <f t="shared" ca="1" si="1153"/>
        <v>Yes</v>
      </c>
      <c r="Q5278" t="str">
        <f t="shared" ca="1" si="1154"/>
        <v>No</v>
      </c>
      <c r="R5278">
        <f t="shared" ca="1" si="1155"/>
        <v>1</v>
      </c>
      <c r="S5278">
        <f t="shared" ca="1" si="1156"/>
        <v>0</v>
      </c>
      <c r="T5278">
        <f t="shared" ca="1" si="1157"/>
        <v>3</v>
      </c>
      <c r="U5278">
        <f t="shared" ca="1" si="1158"/>
        <v>3</v>
      </c>
      <c r="V5278">
        <f t="shared" ca="1" si="1159"/>
        <v>4</v>
      </c>
      <c r="W5278">
        <f t="shared" ca="1" si="1160"/>
        <v>0</v>
      </c>
      <c r="X5278">
        <f t="shared" ca="1" si="1161"/>
        <v>11</v>
      </c>
    </row>
    <row r="5279" spans="1:24" x14ac:dyDescent="0.25">
      <c r="A5279">
        <v>418409</v>
      </c>
      <c r="B5279" t="s">
        <v>17460</v>
      </c>
      <c r="C5279" t="s">
        <v>10</v>
      </c>
      <c r="D5279" t="s">
        <v>17461</v>
      </c>
      <c r="E5279" t="str">
        <f t="shared" ca="1" si="1162"/>
        <v>Newton</v>
      </c>
      <c r="F5279" t="s">
        <v>24067</v>
      </c>
      <c r="G5279">
        <f t="shared" ca="1" si="1149"/>
        <v>6189095042</v>
      </c>
      <c r="H5279" t="s">
        <v>17463</v>
      </c>
      <c r="I5279" t="s">
        <v>17462</v>
      </c>
      <c r="J5279" t="str">
        <f t="shared" ca="1" si="1150"/>
        <v>Female</v>
      </c>
      <c r="K5279">
        <f t="shared" ca="1" si="1151"/>
        <v>57</v>
      </c>
      <c r="L5279" t="str">
        <f t="shared" ca="1" si="1152"/>
        <v>Adult</v>
      </c>
      <c r="M5279" t="str">
        <f t="shared" ca="1" si="1153"/>
        <v>Yes</v>
      </c>
      <c r="N5279" t="str">
        <f t="shared" ca="1" si="1153"/>
        <v>No</v>
      </c>
      <c r="O5279" t="str">
        <f t="shared" ca="1" si="1153"/>
        <v>Yes</v>
      </c>
      <c r="P5279" t="str">
        <f t="shared" ca="1" si="1153"/>
        <v>No</v>
      </c>
      <c r="Q5279" t="str">
        <f t="shared" ca="1" si="1154"/>
        <v>Yes</v>
      </c>
      <c r="R5279">
        <f t="shared" ca="1" si="1155"/>
        <v>4</v>
      </c>
      <c r="S5279">
        <f t="shared" ca="1" si="1156"/>
        <v>5</v>
      </c>
      <c r="T5279">
        <f t="shared" ca="1" si="1157"/>
        <v>3</v>
      </c>
      <c r="U5279">
        <f t="shared" ca="1" si="1158"/>
        <v>3</v>
      </c>
      <c r="V5279">
        <f t="shared" ca="1" si="1159"/>
        <v>0</v>
      </c>
      <c r="W5279">
        <f t="shared" ca="1" si="1160"/>
        <v>4</v>
      </c>
      <c r="X5279">
        <f t="shared" ca="1" si="1161"/>
        <v>19</v>
      </c>
    </row>
    <row r="5280" spans="1:24" x14ac:dyDescent="0.25">
      <c r="A5280">
        <v>418427</v>
      </c>
      <c r="B5280" t="s">
        <v>17464</v>
      </c>
      <c r="C5280" t="s">
        <v>10</v>
      </c>
      <c r="D5280" t="s">
        <v>17465</v>
      </c>
      <c r="E5280" t="str">
        <f t="shared" ca="1" si="1162"/>
        <v>Canton</v>
      </c>
      <c r="F5280" t="s">
        <v>24067</v>
      </c>
      <c r="G5280">
        <f t="shared" ca="1" si="1149"/>
        <v>8083998879</v>
      </c>
      <c r="H5280" t="s">
        <v>17466</v>
      </c>
      <c r="I5280">
        <v>19335</v>
      </c>
      <c r="J5280" t="str">
        <f t="shared" ca="1" si="1150"/>
        <v>Female</v>
      </c>
      <c r="K5280">
        <f t="shared" ca="1" si="1151"/>
        <v>50</v>
      </c>
      <c r="L5280" t="str">
        <f t="shared" ca="1" si="1152"/>
        <v>Adult</v>
      </c>
      <c r="M5280" t="str">
        <f t="shared" ca="1" si="1153"/>
        <v>No</v>
      </c>
      <c r="N5280" t="str">
        <f t="shared" ca="1" si="1153"/>
        <v>No</v>
      </c>
      <c r="O5280" t="str">
        <f t="shared" ca="1" si="1153"/>
        <v>No</v>
      </c>
      <c r="P5280" t="str">
        <f t="shared" ca="1" si="1153"/>
        <v>Yes</v>
      </c>
      <c r="Q5280" t="str">
        <f t="shared" ca="1" si="1154"/>
        <v>No</v>
      </c>
      <c r="R5280">
        <f t="shared" ca="1" si="1155"/>
        <v>1</v>
      </c>
      <c r="S5280">
        <f t="shared" ca="1" si="1156"/>
        <v>0</v>
      </c>
      <c r="T5280">
        <f t="shared" ca="1" si="1157"/>
        <v>0</v>
      </c>
      <c r="U5280">
        <f t="shared" ca="1" si="1158"/>
        <v>0</v>
      </c>
      <c r="V5280">
        <f t="shared" ca="1" si="1159"/>
        <v>4</v>
      </c>
      <c r="W5280">
        <f t="shared" ca="1" si="1160"/>
        <v>0</v>
      </c>
      <c r="X5280">
        <f t="shared" ca="1" si="1161"/>
        <v>5</v>
      </c>
    </row>
    <row r="5281" spans="1:24" x14ac:dyDescent="0.25">
      <c r="A5281">
        <v>418445</v>
      </c>
      <c r="B5281" t="s">
        <v>17467</v>
      </c>
      <c r="C5281" t="s">
        <v>10</v>
      </c>
      <c r="D5281" t="s">
        <v>17468</v>
      </c>
      <c r="E5281" t="str">
        <f t="shared" ca="1" si="1162"/>
        <v>Revere</v>
      </c>
      <c r="F5281" t="s">
        <v>24067</v>
      </c>
      <c r="G5281">
        <f t="shared" ca="1" si="1149"/>
        <v>6336577984</v>
      </c>
      <c r="H5281" t="s">
        <v>17469</v>
      </c>
      <c r="I5281">
        <v>15851</v>
      </c>
      <c r="J5281" t="str">
        <f t="shared" ca="1" si="1150"/>
        <v>Female</v>
      </c>
      <c r="K5281">
        <f t="shared" ca="1" si="1151"/>
        <v>59</v>
      </c>
      <c r="L5281" t="str">
        <f t="shared" ca="1" si="1152"/>
        <v>Adult</v>
      </c>
      <c r="M5281" t="str">
        <f t="shared" ca="1" si="1153"/>
        <v>Yes</v>
      </c>
      <c r="N5281" t="str">
        <f t="shared" ca="1" si="1153"/>
        <v>No</v>
      </c>
      <c r="O5281" t="str">
        <f t="shared" ca="1" si="1153"/>
        <v>No</v>
      </c>
      <c r="P5281" t="str">
        <f t="shared" ca="1" si="1153"/>
        <v>Yes</v>
      </c>
      <c r="Q5281" t="str">
        <f t="shared" ca="1" si="1154"/>
        <v>No</v>
      </c>
      <c r="R5281">
        <f t="shared" ca="1" si="1155"/>
        <v>4</v>
      </c>
      <c r="S5281">
        <f t="shared" ca="1" si="1156"/>
        <v>5</v>
      </c>
      <c r="T5281">
        <f t="shared" ca="1" si="1157"/>
        <v>0</v>
      </c>
      <c r="U5281">
        <f t="shared" ca="1" si="1158"/>
        <v>3</v>
      </c>
      <c r="V5281">
        <f t="shared" ca="1" si="1159"/>
        <v>4</v>
      </c>
      <c r="W5281">
        <f t="shared" ca="1" si="1160"/>
        <v>0</v>
      </c>
      <c r="X5281">
        <f t="shared" ca="1" si="1161"/>
        <v>16</v>
      </c>
    </row>
    <row r="5282" spans="1:24" x14ac:dyDescent="0.25">
      <c r="A5282">
        <v>418454</v>
      </c>
      <c r="B5282" t="s">
        <v>17470</v>
      </c>
      <c r="C5282" t="s">
        <v>10</v>
      </c>
      <c r="D5282" t="s">
        <v>17471</v>
      </c>
      <c r="E5282" t="str">
        <f t="shared" ca="1" si="1162"/>
        <v>Revere</v>
      </c>
      <c r="F5282" t="s">
        <v>24067</v>
      </c>
      <c r="G5282">
        <f t="shared" ca="1" si="1149"/>
        <v>8187626519</v>
      </c>
      <c r="H5282" t="s">
        <v>17473</v>
      </c>
      <c r="I5282" t="s">
        <v>17472</v>
      </c>
      <c r="J5282" t="str">
        <f t="shared" ca="1" si="1150"/>
        <v>Female</v>
      </c>
      <c r="K5282">
        <f t="shared" ca="1" si="1151"/>
        <v>40</v>
      </c>
      <c r="L5282" t="str">
        <f t="shared" ca="1" si="1152"/>
        <v>Adult</v>
      </c>
      <c r="M5282" t="str">
        <f t="shared" ca="1" si="1153"/>
        <v>No</v>
      </c>
      <c r="N5282" t="str">
        <f t="shared" ca="1" si="1153"/>
        <v>Yes</v>
      </c>
      <c r="O5282" t="str">
        <f t="shared" ca="1" si="1153"/>
        <v>Yes</v>
      </c>
      <c r="P5282" t="str">
        <f t="shared" ca="1" si="1153"/>
        <v>No</v>
      </c>
      <c r="Q5282" t="str">
        <f t="shared" ca="1" si="1154"/>
        <v>No</v>
      </c>
      <c r="R5282">
        <f t="shared" ca="1" si="1155"/>
        <v>2</v>
      </c>
      <c r="S5282">
        <f t="shared" ca="1" si="1156"/>
        <v>3</v>
      </c>
      <c r="T5282">
        <f t="shared" ca="1" si="1157"/>
        <v>5</v>
      </c>
      <c r="U5282">
        <f t="shared" ca="1" si="1158"/>
        <v>0</v>
      </c>
      <c r="V5282">
        <f t="shared" ca="1" si="1159"/>
        <v>0</v>
      </c>
      <c r="W5282">
        <f t="shared" ca="1" si="1160"/>
        <v>0</v>
      </c>
      <c r="X5282">
        <f t="shared" ca="1" si="1161"/>
        <v>10</v>
      </c>
    </row>
    <row r="5283" spans="1:24" x14ac:dyDescent="0.25">
      <c r="A5283">
        <v>418481</v>
      </c>
      <c r="B5283" t="s">
        <v>17474</v>
      </c>
      <c r="C5283" t="s">
        <v>10</v>
      </c>
      <c r="D5283" t="s">
        <v>17475</v>
      </c>
      <c r="E5283" t="str">
        <f t="shared" ca="1" si="1162"/>
        <v>Everett</v>
      </c>
      <c r="F5283" t="s">
        <v>24067</v>
      </c>
      <c r="G5283">
        <f t="shared" ca="1" si="1149"/>
        <v>2845740444</v>
      </c>
      <c r="H5283" t="s">
        <v>17476</v>
      </c>
      <c r="I5283">
        <v>17044</v>
      </c>
      <c r="J5283" t="str">
        <f t="shared" ca="1" si="1150"/>
        <v>Male</v>
      </c>
      <c r="K5283">
        <f t="shared" ca="1" si="1151"/>
        <v>42</v>
      </c>
      <c r="L5283" t="str">
        <f t="shared" ca="1" si="1152"/>
        <v>Adult</v>
      </c>
      <c r="M5283" t="str">
        <f t="shared" ca="1" si="1153"/>
        <v>No</v>
      </c>
      <c r="N5283" t="str">
        <f t="shared" ca="1" si="1153"/>
        <v>No</v>
      </c>
      <c r="O5283" t="str">
        <f t="shared" ca="1" si="1153"/>
        <v>No</v>
      </c>
      <c r="P5283" t="str">
        <f t="shared" ca="1" si="1153"/>
        <v>No</v>
      </c>
      <c r="Q5283" t="str">
        <f t="shared" ca="1" si="1154"/>
        <v>No</v>
      </c>
      <c r="R5283">
        <f t="shared" ca="1" si="1155"/>
        <v>4</v>
      </c>
      <c r="S5283">
        <f t="shared" ca="1" si="1156"/>
        <v>5</v>
      </c>
      <c r="T5283">
        <f t="shared" ca="1" si="1157"/>
        <v>0</v>
      </c>
      <c r="U5283">
        <f t="shared" ca="1" si="1158"/>
        <v>0</v>
      </c>
      <c r="V5283">
        <f t="shared" ca="1" si="1159"/>
        <v>0</v>
      </c>
      <c r="W5283">
        <f t="shared" ca="1" si="1160"/>
        <v>0</v>
      </c>
      <c r="X5283">
        <f t="shared" ca="1" si="1161"/>
        <v>9</v>
      </c>
    </row>
    <row r="5284" spans="1:24" x14ac:dyDescent="0.25">
      <c r="A5284">
        <v>418506</v>
      </c>
      <c r="B5284" t="s">
        <v>17477</v>
      </c>
      <c r="C5284" t="s">
        <v>10</v>
      </c>
      <c r="D5284" t="s">
        <v>17478</v>
      </c>
      <c r="E5284" t="str">
        <f t="shared" ca="1" si="1162"/>
        <v>Canton</v>
      </c>
      <c r="F5284" t="s">
        <v>24067</v>
      </c>
      <c r="G5284">
        <f t="shared" ca="1" si="1149"/>
        <v>6080292277</v>
      </c>
      <c r="H5284" t="s">
        <v>17479</v>
      </c>
      <c r="I5284">
        <v>17331</v>
      </c>
      <c r="J5284" t="str">
        <f t="shared" ca="1" si="1150"/>
        <v>Female</v>
      </c>
      <c r="K5284">
        <f t="shared" ca="1" si="1151"/>
        <v>16</v>
      </c>
      <c r="L5284" t="str">
        <f t="shared" ca="1" si="1152"/>
        <v>Adoloscent</v>
      </c>
      <c r="M5284" t="str">
        <f t="shared" ca="1" si="1153"/>
        <v>Yes</v>
      </c>
      <c r="N5284" t="str">
        <f t="shared" ca="1" si="1153"/>
        <v>No</v>
      </c>
      <c r="O5284" t="str">
        <f t="shared" ca="1" si="1153"/>
        <v>Yes</v>
      </c>
      <c r="P5284" t="str">
        <f t="shared" ca="1" si="1153"/>
        <v>Yes</v>
      </c>
      <c r="Q5284" t="str">
        <f t="shared" ca="1" si="1154"/>
        <v>Yes</v>
      </c>
      <c r="R5284">
        <f t="shared" ca="1" si="1155"/>
        <v>3</v>
      </c>
      <c r="S5284">
        <f t="shared" ca="1" si="1156"/>
        <v>3</v>
      </c>
      <c r="T5284">
        <f t="shared" ca="1" si="1157"/>
        <v>3</v>
      </c>
      <c r="U5284">
        <f t="shared" ca="1" si="1158"/>
        <v>3</v>
      </c>
      <c r="V5284">
        <f t="shared" ca="1" si="1159"/>
        <v>4</v>
      </c>
      <c r="W5284">
        <f t="shared" ca="1" si="1160"/>
        <v>4</v>
      </c>
      <c r="X5284">
        <f t="shared" ca="1" si="1161"/>
        <v>20</v>
      </c>
    </row>
    <row r="5285" spans="1:24" x14ac:dyDescent="0.25">
      <c r="A5285">
        <v>418515</v>
      </c>
      <c r="B5285" t="s">
        <v>17480</v>
      </c>
      <c r="C5285" t="s">
        <v>10</v>
      </c>
      <c r="D5285" t="s">
        <v>17481</v>
      </c>
      <c r="E5285" t="str">
        <f t="shared" ca="1" si="1162"/>
        <v>Dedham</v>
      </c>
      <c r="F5285" t="s">
        <v>24067</v>
      </c>
      <c r="G5285">
        <f t="shared" ca="1" si="1149"/>
        <v>4279311671</v>
      </c>
      <c r="H5285" t="s">
        <v>17482</v>
      </c>
      <c r="I5285">
        <v>16201</v>
      </c>
      <c r="J5285" t="str">
        <f t="shared" ca="1" si="1150"/>
        <v>Female</v>
      </c>
      <c r="K5285">
        <f t="shared" ca="1" si="1151"/>
        <v>51</v>
      </c>
      <c r="L5285" t="str">
        <f t="shared" ca="1" si="1152"/>
        <v>Adult</v>
      </c>
      <c r="M5285" t="str">
        <f t="shared" ca="1" si="1153"/>
        <v>No</v>
      </c>
      <c r="N5285" t="str">
        <f t="shared" ca="1" si="1153"/>
        <v>No</v>
      </c>
      <c r="O5285" t="str">
        <f t="shared" ca="1" si="1153"/>
        <v>No</v>
      </c>
      <c r="P5285" t="str">
        <f t="shared" ca="1" si="1153"/>
        <v>Yes</v>
      </c>
      <c r="Q5285" t="str">
        <f t="shared" ca="1" si="1154"/>
        <v>Yes</v>
      </c>
      <c r="R5285">
        <f t="shared" ca="1" si="1155"/>
        <v>4</v>
      </c>
      <c r="S5285">
        <f t="shared" ca="1" si="1156"/>
        <v>5</v>
      </c>
      <c r="T5285">
        <f t="shared" ca="1" si="1157"/>
        <v>0</v>
      </c>
      <c r="U5285">
        <f t="shared" ca="1" si="1158"/>
        <v>0</v>
      </c>
      <c r="V5285">
        <f t="shared" ca="1" si="1159"/>
        <v>4</v>
      </c>
      <c r="W5285">
        <f t="shared" ca="1" si="1160"/>
        <v>4</v>
      </c>
      <c r="X5285">
        <f t="shared" ca="1" si="1161"/>
        <v>17</v>
      </c>
    </row>
    <row r="5286" spans="1:24" x14ac:dyDescent="0.25">
      <c r="A5286">
        <v>418524</v>
      </c>
      <c r="B5286" t="s">
        <v>17483</v>
      </c>
      <c r="C5286" t="s">
        <v>10</v>
      </c>
      <c r="D5286" t="s">
        <v>17484</v>
      </c>
      <c r="E5286" t="str">
        <f t="shared" ca="1" si="1162"/>
        <v>Needham</v>
      </c>
      <c r="F5286" t="s">
        <v>24067</v>
      </c>
      <c r="G5286">
        <f t="shared" ca="1" si="1149"/>
        <v>6762629104</v>
      </c>
      <c r="H5286" t="s">
        <v>17485</v>
      </c>
      <c r="I5286">
        <v>16301</v>
      </c>
      <c r="J5286" t="str">
        <f t="shared" ca="1" si="1150"/>
        <v>Female</v>
      </c>
      <c r="K5286">
        <f t="shared" ca="1" si="1151"/>
        <v>61</v>
      </c>
      <c r="L5286" t="str">
        <f t="shared" ca="1" si="1152"/>
        <v>Adult</v>
      </c>
      <c r="M5286" t="str">
        <f t="shared" ca="1" si="1153"/>
        <v>Yes</v>
      </c>
      <c r="N5286" t="str">
        <f t="shared" ca="1" si="1153"/>
        <v>Yes</v>
      </c>
      <c r="O5286" t="str">
        <f t="shared" ca="1" si="1153"/>
        <v>Yes</v>
      </c>
      <c r="P5286" t="str">
        <f t="shared" ca="1" si="1153"/>
        <v>No</v>
      </c>
      <c r="Q5286" t="str">
        <f t="shared" ca="1" si="1154"/>
        <v>No</v>
      </c>
      <c r="R5286">
        <f t="shared" ca="1" si="1155"/>
        <v>1</v>
      </c>
      <c r="S5286">
        <f t="shared" ca="1" si="1156"/>
        <v>0</v>
      </c>
      <c r="T5286">
        <f t="shared" ca="1" si="1157"/>
        <v>5</v>
      </c>
      <c r="U5286">
        <f t="shared" ca="1" si="1158"/>
        <v>3</v>
      </c>
      <c r="V5286">
        <f t="shared" ca="1" si="1159"/>
        <v>0</v>
      </c>
      <c r="W5286">
        <f t="shared" ca="1" si="1160"/>
        <v>0</v>
      </c>
      <c r="X5286">
        <f t="shared" ca="1" si="1161"/>
        <v>9</v>
      </c>
    </row>
    <row r="5287" spans="1:24" x14ac:dyDescent="0.25">
      <c r="A5287">
        <v>418533</v>
      </c>
      <c r="B5287" t="s">
        <v>17486</v>
      </c>
      <c r="C5287" t="s">
        <v>10</v>
      </c>
      <c r="D5287" t="s">
        <v>17487</v>
      </c>
      <c r="E5287" t="str">
        <f t="shared" ca="1" si="1162"/>
        <v>Canton</v>
      </c>
      <c r="F5287" t="s">
        <v>24067</v>
      </c>
      <c r="G5287">
        <f t="shared" ca="1" si="1149"/>
        <v>1208601089</v>
      </c>
      <c r="H5287" t="s">
        <v>17488</v>
      </c>
      <c r="I5287">
        <v>17584</v>
      </c>
      <c r="J5287" t="str">
        <f t="shared" ca="1" si="1150"/>
        <v>Female</v>
      </c>
      <c r="K5287">
        <f t="shared" ca="1" si="1151"/>
        <v>44</v>
      </c>
      <c r="L5287" t="str">
        <f t="shared" ca="1" si="1152"/>
        <v>Adult</v>
      </c>
      <c r="M5287" t="str">
        <f t="shared" ca="1" si="1153"/>
        <v>No</v>
      </c>
      <c r="N5287" t="str">
        <f t="shared" ca="1" si="1153"/>
        <v>No</v>
      </c>
      <c r="O5287" t="str">
        <f t="shared" ca="1" si="1153"/>
        <v>No</v>
      </c>
      <c r="P5287" t="str">
        <f t="shared" ca="1" si="1153"/>
        <v>Yes</v>
      </c>
      <c r="Q5287" t="str">
        <f t="shared" ca="1" si="1154"/>
        <v>Yes</v>
      </c>
      <c r="R5287">
        <f t="shared" ca="1" si="1155"/>
        <v>4</v>
      </c>
      <c r="S5287">
        <f t="shared" ca="1" si="1156"/>
        <v>5</v>
      </c>
      <c r="T5287">
        <f t="shared" ca="1" si="1157"/>
        <v>0</v>
      </c>
      <c r="U5287">
        <f t="shared" ca="1" si="1158"/>
        <v>0</v>
      </c>
      <c r="V5287">
        <f t="shared" ca="1" si="1159"/>
        <v>4</v>
      </c>
      <c r="W5287">
        <f t="shared" ca="1" si="1160"/>
        <v>4</v>
      </c>
      <c r="X5287">
        <f t="shared" ca="1" si="1161"/>
        <v>17</v>
      </c>
    </row>
    <row r="5288" spans="1:24" x14ac:dyDescent="0.25">
      <c r="A5288">
        <v>418542</v>
      </c>
      <c r="B5288" t="s">
        <v>17489</v>
      </c>
      <c r="C5288" t="s">
        <v>10</v>
      </c>
      <c r="D5288" t="s">
        <v>17490</v>
      </c>
      <c r="E5288" t="str">
        <f t="shared" ca="1" si="1162"/>
        <v>Boston</v>
      </c>
      <c r="F5288" t="s">
        <v>24067</v>
      </c>
      <c r="G5288">
        <f t="shared" ca="1" si="1149"/>
        <v>6448306472</v>
      </c>
      <c r="H5288" t="s">
        <v>17491</v>
      </c>
      <c r="I5288">
        <v>17042</v>
      </c>
      <c r="J5288" t="str">
        <f t="shared" ca="1" si="1150"/>
        <v>Female</v>
      </c>
      <c r="K5288">
        <f t="shared" ca="1" si="1151"/>
        <v>56</v>
      </c>
      <c r="L5288" t="str">
        <f t="shared" ca="1" si="1152"/>
        <v>Adult</v>
      </c>
      <c r="M5288" t="str">
        <f t="shared" ca="1" si="1153"/>
        <v>Yes</v>
      </c>
      <c r="N5288" t="str">
        <f t="shared" ca="1" si="1153"/>
        <v>Yes</v>
      </c>
      <c r="O5288" t="str">
        <f t="shared" ca="1" si="1153"/>
        <v>No</v>
      </c>
      <c r="P5288" t="str">
        <f t="shared" ca="1" si="1153"/>
        <v>Yes</v>
      </c>
      <c r="Q5288" t="str">
        <f t="shared" ca="1" si="1154"/>
        <v>Yes</v>
      </c>
      <c r="R5288">
        <f t="shared" ca="1" si="1155"/>
        <v>2</v>
      </c>
      <c r="S5288">
        <f t="shared" ca="1" si="1156"/>
        <v>3</v>
      </c>
      <c r="T5288">
        <f t="shared" ca="1" si="1157"/>
        <v>3</v>
      </c>
      <c r="U5288">
        <f t="shared" ca="1" si="1158"/>
        <v>3</v>
      </c>
      <c r="V5288">
        <f t="shared" ca="1" si="1159"/>
        <v>4</v>
      </c>
      <c r="W5288">
        <f t="shared" ca="1" si="1160"/>
        <v>4</v>
      </c>
      <c r="X5288">
        <f t="shared" ca="1" si="1161"/>
        <v>19</v>
      </c>
    </row>
    <row r="5289" spans="1:24" x14ac:dyDescent="0.25">
      <c r="A5289">
        <v>418560</v>
      </c>
      <c r="B5289" t="s">
        <v>17492</v>
      </c>
      <c r="C5289" t="s">
        <v>10</v>
      </c>
      <c r="D5289" t="s">
        <v>17493</v>
      </c>
      <c r="E5289" t="str">
        <f t="shared" ca="1" si="1162"/>
        <v>Winthrop</v>
      </c>
      <c r="F5289" t="s">
        <v>24067</v>
      </c>
      <c r="G5289">
        <f t="shared" ca="1" si="1149"/>
        <v>2230667405</v>
      </c>
      <c r="H5289" t="s">
        <v>17495</v>
      </c>
      <c r="I5289" t="s">
        <v>17494</v>
      </c>
      <c r="J5289" t="str">
        <f t="shared" ca="1" si="1150"/>
        <v>Female</v>
      </c>
      <c r="K5289">
        <f t="shared" ca="1" si="1151"/>
        <v>33</v>
      </c>
      <c r="L5289" t="str">
        <f t="shared" ca="1" si="1152"/>
        <v>Adult</v>
      </c>
      <c r="M5289" t="str">
        <f t="shared" ca="1" si="1153"/>
        <v>No</v>
      </c>
      <c r="N5289" t="str">
        <f t="shared" ca="1" si="1153"/>
        <v>No</v>
      </c>
      <c r="O5289" t="str">
        <f t="shared" ca="1" si="1153"/>
        <v>Yes</v>
      </c>
      <c r="P5289" t="str">
        <f t="shared" ca="1" si="1153"/>
        <v>Yes</v>
      </c>
      <c r="Q5289" t="str">
        <f t="shared" ca="1" si="1154"/>
        <v>No</v>
      </c>
      <c r="R5289">
        <f t="shared" ca="1" si="1155"/>
        <v>1</v>
      </c>
      <c r="S5289">
        <f t="shared" ca="1" si="1156"/>
        <v>0</v>
      </c>
      <c r="T5289">
        <f t="shared" ca="1" si="1157"/>
        <v>3</v>
      </c>
      <c r="U5289">
        <f t="shared" ca="1" si="1158"/>
        <v>0</v>
      </c>
      <c r="V5289">
        <f t="shared" ca="1" si="1159"/>
        <v>4</v>
      </c>
      <c r="W5289">
        <f t="shared" ca="1" si="1160"/>
        <v>0</v>
      </c>
      <c r="X5289">
        <f t="shared" ca="1" si="1161"/>
        <v>8</v>
      </c>
    </row>
    <row r="5290" spans="1:24" x14ac:dyDescent="0.25">
      <c r="A5290">
        <v>418588</v>
      </c>
      <c r="B5290" t="s">
        <v>17496</v>
      </c>
      <c r="C5290" t="s">
        <v>10</v>
      </c>
      <c r="D5290" t="s">
        <v>17497</v>
      </c>
      <c r="E5290" t="str">
        <f t="shared" ca="1" si="1162"/>
        <v xml:space="preserve"> Milton</v>
      </c>
      <c r="F5290" t="s">
        <v>24067</v>
      </c>
      <c r="G5290">
        <f t="shared" ca="1" si="1149"/>
        <v>1514254964</v>
      </c>
      <c r="H5290" t="s">
        <v>17499</v>
      </c>
      <c r="I5290" t="s">
        <v>17498</v>
      </c>
      <c r="J5290" t="str">
        <f t="shared" ca="1" si="1150"/>
        <v>Female</v>
      </c>
      <c r="K5290">
        <f t="shared" ca="1" si="1151"/>
        <v>37</v>
      </c>
      <c r="L5290" t="str">
        <f t="shared" ca="1" si="1152"/>
        <v>Adult</v>
      </c>
      <c r="M5290" t="str">
        <f t="shared" ca="1" si="1153"/>
        <v>Yes</v>
      </c>
      <c r="N5290" t="str">
        <f t="shared" ca="1" si="1153"/>
        <v>No</v>
      </c>
      <c r="O5290" t="str">
        <f t="shared" ca="1" si="1153"/>
        <v>No</v>
      </c>
      <c r="P5290" t="str">
        <f t="shared" ca="1" si="1153"/>
        <v>No</v>
      </c>
      <c r="Q5290" t="str">
        <f t="shared" ca="1" si="1154"/>
        <v>No</v>
      </c>
      <c r="R5290">
        <f t="shared" ca="1" si="1155"/>
        <v>3</v>
      </c>
      <c r="S5290">
        <f t="shared" ca="1" si="1156"/>
        <v>3</v>
      </c>
      <c r="T5290">
        <f t="shared" ca="1" si="1157"/>
        <v>0</v>
      </c>
      <c r="U5290">
        <f t="shared" ca="1" si="1158"/>
        <v>3</v>
      </c>
      <c r="V5290">
        <f t="shared" ca="1" si="1159"/>
        <v>0</v>
      </c>
      <c r="W5290">
        <f t="shared" ca="1" si="1160"/>
        <v>0</v>
      </c>
      <c r="X5290">
        <f t="shared" ca="1" si="1161"/>
        <v>9</v>
      </c>
    </row>
    <row r="5291" spans="1:24" x14ac:dyDescent="0.25">
      <c r="A5291">
        <v>418603</v>
      </c>
      <c r="B5291" t="s">
        <v>17500</v>
      </c>
      <c r="C5291" t="s">
        <v>10</v>
      </c>
      <c r="D5291" t="s">
        <v>17501</v>
      </c>
      <c r="E5291" t="str">
        <f t="shared" ca="1" si="1162"/>
        <v>Boston</v>
      </c>
      <c r="F5291" t="s">
        <v>24067</v>
      </c>
      <c r="G5291">
        <f t="shared" ca="1" si="1149"/>
        <v>1398110114</v>
      </c>
      <c r="H5291" t="s">
        <v>17503</v>
      </c>
      <c r="I5291" t="s">
        <v>17502</v>
      </c>
      <c r="J5291" t="str">
        <f t="shared" ca="1" si="1150"/>
        <v>Female</v>
      </c>
      <c r="K5291">
        <f t="shared" ca="1" si="1151"/>
        <v>35</v>
      </c>
      <c r="L5291" t="str">
        <f t="shared" ca="1" si="1152"/>
        <v>Adult</v>
      </c>
      <c r="M5291" t="str">
        <f t="shared" ca="1" si="1153"/>
        <v>Yes</v>
      </c>
      <c r="N5291" t="str">
        <f t="shared" ca="1" si="1153"/>
        <v>No</v>
      </c>
      <c r="O5291" t="str">
        <f t="shared" ca="1" si="1153"/>
        <v>Yes</v>
      </c>
      <c r="P5291" t="str">
        <f t="shared" ca="1" si="1153"/>
        <v>Yes</v>
      </c>
      <c r="Q5291" t="str">
        <f t="shared" ca="1" si="1154"/>
        <v>No</v>
      </c>
      <c r="R5291">
        <f t="shared" ca="1" si="1155"/>
        <v>4</v>
      </c>
      <c r="S5291">
        <f t="shared" ca="1" si="1156"/>
        <v>5</v>
      </c>
      <c r="T5291">
        <f t="shared" ca="1" si="1157"/>
        <v>3</v>
      </c>
      <c r="U5291">
        <f t="shared" ca="1" si="1158"/>
        <v>3</v>
      </c>
      <c r="V5291">
        <f t="shared" ca="1" si="1159"/>
        <v>4</v>
      </c>
      <c r="W5291">
        <f t="shared" ca="1" si="1160"/>
        <v>0</v>
      </c>
      <c r="X5291">
        <f t="shared" ca="1" si="1161"/>
        <v>19</v>
      </c>
    </row>
    <row r="5292" spans="1:24" x14ac:dyDescent="0.25">
      <c r="A5292">
        <v>418612</v>
      </c>
      <c r="B5292" t="s">
        <v>17504</v>
      </c>
      <c r="C5292" t="s">
        <v>10</v>
      </c>
      <c r="D5292" t="s">
        <v>17505</v>
      </c>
      <c r="E5292" t="str">
        <f t="shared" ca="1" si="1162"/>
        <v>Chelsea</v>
      </c>
      <c r="F5292" t="s">
        <v>24067</v>
      </c>
      <c r="G5292">
        <f t="shared" ca="1" si="1149"/>
        <v>3792250699</v>
      </c>
      <c r="H5292" t="s">
        <v>17506</v>
      </c>
      <c r="I5292">
        <v>18202</v>
      </c>
      <c r="J5292" t="str">
        <f t="shared" ca="1" si="1150"/>
        <v>Male</v>
      </c>
      <c r="K5292">
        <f t="shared" ca="1" si="1151"/>
        <v>67</v>
      </c>
      <c r="L5292" t="str">
        <f t="shared" ca="1" si="1152"/>
        <v>Adult</v>
      </c>
      <c r="M5292" t="str">
        <f t="shared" ca="1" si="1153"/>
        <v>Yes</v>
      </c>
      <c r="N5292" t="str">
        <f t="shared" ca="1" si="1153"/>
        <v>Yes</v>
      </c>
      <c r="O5292" t="str">
        <f t="shared" ca="1" si="1153"/>
        <v>Yes</v>
      </c>
      <c r="P5292" t="str">
        <f t="shared" ca="1" si="1153"/>
        <v>Yes</v>
      </c>
      <c r="Q5292" t="str">
        <f t="shared" ca="1" si="1154"/>
        <v>Yes</v>
      </c>
      <c r="R5292">
        <f t="shared" ca="1" si="1155"/>
        <v>1</v>
      </c>
      <c r="S5292">
        <f t="shared" ca="1" si="1156"/>
        <v>0</v>
      </c>
      <c r="T5292">
        <f t="shared" ca="1" si="1157"/>
        <v>5</v>
      </c>
      <c r="U5292">
        <f t="shared" ca="1" si="1158"/>
        <v>3</v>
      </c>
      <c r="V5292">
        <f t="shared" ca="1" si="1159"/>
        <v>4</v>
      </c>
      <c r="W5292">
        <f t="shared" ca="1" si="1160"/>
        <v>4</v>
      </c>
      <c r="X5292">
        <f t="shared" ca="1" si="1161"/>
        <v>17</v>
      </c>
    </row>
    <row r="5293" spans="1:24" x14ac:dyDescent="0.25">
      <c r="A5293">
        <v>418658</v>
      </c>
      <c r="B5293" t="s">
        <v>11277</v>
      </c>
      <c r="C5293" t="s">
        <v>10</v>
      </c>
      <c r="D5293" t="s">
        <v>17507</v>
      </c>
      <c r="E5293" t="str">
        <f t="shared" ca="1" si="1162"/>
        <v>Watertown</v>
      </c>
      <c r="F5293" t="s">
        <v>24067</v>
      </c>
      <c r="G5293">
        <f t="shared" ca="1" si="1149"/>
        <v>9500178801</v>
      </c>
      <c r="H5293" t="s">
        <v>17508</v>
      </c>
      <c r="I5293">
        <v>15122</v>
      </c>
      <c r="J5293" t="str">
        <f t="shared" ca="1" si="1150"/>
        <v>Male</v>
      </c>
      <c r="K5293">
        <f t="shared" ca="1" si="1151"/>
        <v>42</v>
      </c>
      <c r="L5293" t="str">
        <f t="shared" ca="1" si="1152"/>
        <v>Adult</v>
      </c>
      <c r="M5293" t="str">
        <f t="shared" ca="1" si="1153"/>
        <v>Yes</v>
      </c>
      <c r="N5293" t="str">
        <f t="shared" ca="1" si="1153"/>
        <v>No</v>
      </c>
      <c r="O5293" t="str">
        <f t="shared" ca="1" si="1153"/>
        <v>No</v>
      </c>
      <c r="P5293" t="str">
        <f t="shared" ca="1" si="1153"/>
        <v>Yes</v>
      </c>
      <c r="Q5293" t="str">
        <f t="shared" ca="1" si="1154"/>
        <v>Yes</v>
      </c>
      <c r="R5293">
        <f t="shared" ca="1" si="1155"/>
        <v>3</v>
      </c>
      <c r="S5293">
        <f t="shared" ca="1" si="1156"/>
        <v>3</v>
      </c>
      <c r="T5293">
        <f t="shared" ca="1" si="1157"/>
        <v>0</v>
      </c>
      <c r="U5293">
        <f t="shared" ca="1" si="1158"/>
        <v>3</v>
      </c>
      <c r="V5293">
        <f t="shared" ca="1" si="1159"/>
        <v>4</v>
      </c>
      <c r="W5293">
        <f t="shared" ca="1" si="1160"/>
        <v>4</v>
      </c>
      <c r="X5293">
        <f t="shared" ca="1" si="1161"/>
        <v>17</v>
      </c>
    </row>
    <row r="5294" spans="1:24" x14ac:dyDescent="0.25">
      <c r="A5294">
        <v>418676</v>
      </c>
      <c r="B5294" t="s">
        <v>17509</v>
      </c>
      <c r="C5294" t="s">
        <v>10</v>
      </c>
      <c r="D5294" t="s">
        <v>17510</v>
      </c>
      <c r="E5294" t="str">
        <f t="shared" ca="1" si="1162"/>
        <v>Dedham</v>
      </c>
      <c r="F5294" t="s">
        <v>24067</v>
      </c>
      <c r="G5294">
        <f t="shared" ca="1" si="1149"/>
        <v>9538466316</v>
      </c>
      <c r="H5294" t="s">
        <v>17511</v>
      </c>
      <c r="I5294">
        <v>982</v>
      </c>
      <c r="J5294" t="str">
        <f t="shared" ca="1" si="1150"/>
        <v>Female</v>
      </c>
      <c r="K5294">
        <f t="shared" ca="1" si="1151"/>
        <v>54</v>
      </c>
      <c r="L5294" t="str">
        <f t="shared" ca="1" si="1152"/>
        <v>Adult</v>
      </c>
      <c r="M5294" t="str">
        <f t="shared" ca="1" si="1153"/>
        <v>No</v>
      </c>
      <c r="N5294" t="str">
        <f t="shared" ca="1" si="1153"/>
        <v>Yes</v>
      </c>
      <c r="O5294" t="str">
        <f t="shared" ca="1" si="1153"/>
        <v>Yes</v>
      </c>
      <c r="P5294" t="str">
        <f t="shared" ca="1" si="1153"/>
        <v>No</v>
      </c>
      <c r="Q5294" t="str">
        <f t="shared" ca="1" si="1154"/>
        <v>No</v>
      </c>
      <c r="R5294">
        <f t="shared" ca="1" si="1155"/>
        <v>1</v>
      </c>
      <c r="S5294">
        <f t="shared" ca="1" si="1156"/>
        <v>0</v>
      </c>
      <c r="T5294">
        <f t="shared" ca="1" si="1157"/>
        <v>5</v>
      </c>
      <c r="U5294">
        <f t="shared" ca="1" si="1158"/>
        <v>0</v>
      </c>
      <c r="V5294">
        <f t="shared" ca="1" si="1159"/>
        <v>0</v>
      </c>
      <c r="W5294">
        <f t="shared" ca="1" si="1160"/>
        <v>0</v>
      </c>
      <c r="X5294">
        <f t="shared" ca="1" si="1161"/>
        <v>6</v>
      </c>
    </row>
    <row r="5295" spans="1:24" x14ac:dyDescent="0.25">
      <c r="A5295">
        <v>418700</v>
      </c>
      <c r="B5295" t="s">
        <v>17512</v>
      </c>
      <c r="C5295" t="s">
        <v>10</v>
      </c>
      <c r="D5295" t="s">
        <v>17513</v>
      </c>
      <c r="E5295" t="str">
        <f t="shared" ca="1" si="1162"/>
        <v>Everett</v>
      </c>
      <c r="F5295" t="s">
        <v>24067</v>
      </c>
      <c r="G5295">
        <f t="shared" ca="1" si="1149"/>
        <v>2871818886</v>
      </c>
      <c r="H5295" t="s">
        <v>17514</v>
      </c>
      <c r="I5295">
        <v>784</v>
      </c>
      <c r="J5295" t="str">
        <f t="shared" ca="1" si="1150"/>
        <v>Male</v>
      </c>
      <c r="K5295">
        <f t="shared" ca="1" si="1151"/>
        <v>46</v>
      </c>
      <c r="L5295" t="str">
        <f t="shared" ca="1" si="1152"/>
        <v>Adult</v>
      </c>
      <c r="M5295" t="str">
        <f t="shared" ca="1" si="1153"/>
        <v>Yes</v>
      </c>
      <c r="N5295" t="str">
        <f t="shared" ca="1" si="1153"/>
        <v>No</v>
      </c>
      <c r="O5295" t="str">
        <f t="shared" ca="1" si="1153"/>
        <v>Yes</v>
      </c>
      <c r="P5295" t="str">
        <f t="shared" ca="1" si="1153"/>
        <v>Yes</v>
      </c>
      <c r="Q5295" t="str">
        <f t="shared" ca="1" si="1154"/>
        <v>Yes</v>
      </c>
      <c r="R5295">
        <f t="shared" ca="1" si="1155"/>
        <v>1</v>
      </c>
      <c r="S5295">
        <f t="shared" ca="1" si="1156"/>
        <v>0</v>
      </c>
      <c r="T5295">
        <f t="shared" ca="1" si="1157"/>
        <v>3</v>
      </c>
      <c r="U5295">
        <f t="shared" ca="1" si="1158"/>
        <v>3</v>
      </c>
      <c r="V5295">
        <f t="shared" ca="1" si="1159"/>
        <v>4</v>
      </c>
      <c r="W5295">
        <f t="shared" ca="1" si="1160"/>
        <v>4</v>
      </c>
      <c r="X5295">
        <f t="shared" ca="1" si="1161"/>
        <v>15</v>
      </c>
    </row>
    <row r="5296" spans="1:24" x14ac:dyDescent="0.25">
      <c r="A5296">
        <v>418755</v>
      </c>
      <c r="B5296" t="s">
        <v>17515</v>
      </c>
      <c r="C5296" t="s">
        <v>10</v>
      </c>
      <c r="D5296" t="s">
        <v>17516</v>
      </c>
      <c r="E5296" t="str">
        <f t="shared" ca="1" si="1162"/>
        <v>Everett</v>
      </c>
      <c r="F5296" t="s">
        <v>24067</v>
      </c>
      <c r="G5296">
        <f t="shared" ca="1" si="1149"/>
        <v>8515526489</v>
      </c>
      <c r="H5296" t="s">
        <v>17518</v>
      </c>
      <c r="I5296" t="s">
        <v>17517</v>
      </c>
      <c r="J5296" t="str">
        <f t="shared" ca="1" si="1150"/>
        <v>Female</v>
      </c>
      <c r="K5296">
        <f t="shared" ca="1" si="1151"/>
        <v>46</v>
      </c>
      <c r="L5296" t="str">
        <f t="shared" ca="1" si="1152"/>
        <v>Adult</v>
      </c>
      <c r="M5296" t="str">
        <f t="shared" ca="1" si="1153"/>
        <v>Yes</v>
      </c>
      <c r="N5296" t="str">
        <f t="shared" ca="1" si="1153"/>
        <v>No</v>
      </c>
      <c r="O5296" t="str">
        <f t="shared" ca="1" si="1153"/>
        <v>Yes</v>
      </c>
      <c r="P5296" t="str">
        <f t="shared" ca="1" si="1153"/>
        <v>Yes</v>
      </c>
      <c r="Q5296" t="str">
        <f t="shared" ca="1" si="1154"/>
        <v>No</v>
      </c>
      <c r="R5296">
        <f t="shared" ca="1" si="1155"/>
        <v>3</v>
      </c>
      <c r="S5296">
        <f t="shared" ca="1" si="1156"/>
        <v>3</v>
      </c>
      <c r="T5296">
        <f t="shared" ca="1" si="1157"/>
        <v>3</v>
      </c>
      <c r="U5296">
        <f t="shared" ca="1" si="1158"/>
        <v>3</v>
      </c>
      <c r="V5296">
        <f t="shared" ca="1" si="1159"/>
        <v>4</v>
      </c>
      <c r="W5296">
        <f t="shared" ca="1" si="1160"/>
        <v>0</v>
      </c>
      <c r="X5296">
        <f t="shared" ca="1" si="1161"/>
        <v>16</v>
      </c>
    </row>
    <row r="5297" spans="1:24" x14ac:dyDescent="0.25">
      <c r="A5297">
        <v>418764</v>
      </c>
      <c r="B5297" t="s">
        <v>17519</v>
      </c>
      <c r="C5297" t="s">
        <v>10</v>
      </c>
      <c r="D5297" t="s">
        <v>17520</v>
      </c>
      <c r="E5297" t="str">
        <f t="shared" ca="1" si="1162"/>
        <v>Watertown</v>
      </c>
      <c r="F5297" t="s">
        <v>24067</v>
      </c>
      <c r="G5297">
        <f t="shared" ca="1" si="1149"/>
        <v>7185473414</v>
      </c>
      <c r="H5297" t="s">
        <v>17521</v>
      </c>
      <c r="I5297">
        <v>961</v>
      </c>
      <c r="J5297" t="str">
        <f t="shared" ca="1" si="1150"/>
        <v>Female</v>
      </c>
      <c r="K5297">
        <f t="shared" ca="1" si="1151"/>
        <v>57</v>
      </c>
      <c r="L5297" t="str">
        <f t="shared" ca="1" si="1152"/>
        <v>Adult</v>
      </c>
      <c r="M5297" t="str">
        <f t="shared" ca="1" si="1153"/>
        <v>Yes</v>
      </c>
      <c r="N5297" t="str">
        <f t="shared" ca="1" si="1153"/>
        <v>No</v>
      </c>
      <c r="O5297" t="str">
        <f t="shared" ca="1" si="1153"/>
        <v>Yes</v>
      </c>
      <c r="P5297" t="str">
        <f t="shared" ca="1" si="1153"/>
        <v>Yes</v>
      </c>
      <c r="Q5297" t="str">
        <f t="shared" ca="1" si="1154"/>
        <v>Yes</v>
      </c>
      <c r="R5297">
        <f t="shared" ca="1" si="1155"/>
        <v>2</v>
      </c>
      <c r="S5297">
        <f t="shared" ca="1" si="1156"/>
        <v>3</v>
      </c>
      <c r="T5297">
        <f t="shared" ca="1" si="1157"/>
        <v>3</v>
      </c>
      <c r="U5297">
        <f t="shared" ca="1" si="1158"/>
        <v>3</v>
      </c>
      <c r="V5297">
        <f t="shared" ca="1" si="1159"/>
        <v>4</v>
      </c>
      <c r="W5297">
        <f t="shared" ca="1" si="1160"/>
        <v>4</v>
      </c>
      <c r="X5297">
        <f t="shared" ca="1" si="1161"/>
        <v>19</v>
      </c>
    </row>
    <row r="5298" spans="1:24" x14ac:dyDescent="0.25">
      <c r="A5298">
        <v>418773</v>
      </c>
      <c r="B5298" t="s">
        <v>17522</v>
      </c>
      <c r="C5298" t="s">
        <v>10</v>
      </c>
      <c r="D5298" t="s">
        <v>17523</v>
      </c>
      <c r="E5298" t="str">
        <f t="shared" ca="1" si="1162"/>
        <v>Cambridge</v>
      </c>
      <c r="F5298" t="s">
        <v>24067</v>
      </c>
      <c r="G5298">
        <f t="shared" ca="1" si="1149"/>
        <v>4576511418</v>
      </c>
      <c r="H5298" t="s">
        <v>17524</v>
      </c>
      <c r="I5298">
        <v>794</v>
      </c>
      <c r="J5298" t="str">
        <f t="shared" ca="1" si="1150"/>
        <v>Female</v>
      </c>
      <c r="K5298">
        <f t="shared" ca="1" si="1151"/>
        <v>32</v>
      </c>
      <c r="L5298" t="str">
        <f t="shared" ca="1" si="1152"/>
        <v>Adult</v>
      </c>
      <c r="M5298" t="str">
        <f t="shared" ca="1" si="1153"/>
        <v>Yes</v>
      </c>
      <c r="N5298" t="str">
        <f t="shared" ca="1" si="1153"/>
        <v>Yes</v>
      </c>
      <c r="O5298" t="str">
        <f t="shared" ca="1" si="1153"/>
        <v>No</v>
      </c>
      <c r="P5298" t="str">
        <f t="shared" ca="1" si="1153"/>
        <v>No</v>
      </c>
      <c r="Q5298" t="str">
        <f t="shared" ca="1" si="1154"/>
        <v>Yes</v>
      </c>
      <c r="R5298">
        <f t="shared" ca="1" si="1155"/>
        <v>5</v>
      </c>
      <c r="S5298">
        <f t="shared" ca="1" si="1156"/>
        <v>5</v>
      </c>
      <c r="T5298">
        <f t="shared" ca="1" si="1157"/>
        <v>3</v>
      </c>
      <c r="U5298">
        <f t="shared" ca="1" si="1158"/>
        <v>3</v>
      </c>
      <c r="V5298">
        <f t="shared" ca="1" si="1159"/>
        <v>0</v>
      </c>
      <c r="W5298">
        <f t="shared" ca="1" si="1160"/>
        <v>4</v>
      </c>
      <c r="X5298">
        <f t="shared" ca="1" si="1161"/>
        <v>20</v>
      </c>
    </row>
    <row r="5299" spans="1:24" x14ac:dyDescent="0.25">
      <c r="A5299">
        <v>418782</v>
      </c>
      <c r="B5299" t="s">
        <v>17525</v>
      </c>
      <c r="C5299" t="s">
        <v>10</v>
      </c>
      <c r="D5299" t="s">
        <v>17526</v>
      </c>
      <c r="E5299" t="str">
        <f t="shared" ca="1" si="1162"/>
        <v xml:space="preserve"> Milton</v>
      </c>
      <c r="F5299" t="s">
        <v>24067</v>
      </c>
      <c r="G5299">
        <f t="shared" ca="1" si="1149"/>
        <v>4997301527</v>
      </c>
      <c r="H5299" t="s">
        <v>17527</v>
      </c>
      <c r="I5299">
        <v>605</v>
      </c>
      <c r="J5299" t="str">
        <f t="shared" ca="1" si="1150"/>
        <v>Male</v>
      </c>
      <c r="K5299">
        <f t="shared" ca="1" si="1151"/>
        <v>42</v>
      </c>
      <c r="L5299" t="str">
        <f t="shared" ca="1" si="1152"/>
        <v>Adult</v>
      </c>
      <c r="M5299" t="str">
        <f t="shared" ca="1" si="1153"/>
        <v>No</v>
      </c>
      <c r="N5299" t="str">
        <f t="shared" ca="1" si="1153"/>
        <v>No</v>
      </c>
      <c r="O5299" t="str">
        <f t="shared" ca="1" si="1153"/>
        <v>No</v>
      </c>
      <c r="P5299" t="str">
        <f t="shared" ca="1" si="1153"/>
        <v>Yes</v>
      </c>
      <c r="Q5299" t="str">
        <f t="shared" ca="1" si="1154"/>
        <v>Yes</v>
      </c>
      <c r="R5299">
        <f t="shared" ca="1" si="1155"/>
        <v>3</v>
      </c>
      <c r="S5299">
        <f t="shared" ca="1" si="1156"/>
        <v>3</v>
      </c>
      <c r="T5299">
        <f t="shared" ca="1" si="1157"/>
        <v>0</v>
      </c>
      <c r="U5299">
        <f t="shared" ca="1" si="1158"/>
        <v>0</v>
      </c>
      <c r="V5299">
        <f t="shared" ca="1" si="1159"/>
        <v>4</v>
      </c>
      <c r="W5299">
        <f t="shared" ca="1" si="1160"/>
        <v>4</v>
      </c>
      <c r="X5299">
        <f t="shared" ca="1" si="1161"/>
        <v>14</v>
      </c>
    </row>
    <row r="5300" spans="1:24" x14ac:dyDescent="0.25">
      <c r="A5300">
        <v>418870</v>
      </c>
      <c r="B5300" t="s">
        <v>17528</v>
      </c>
      <c r="C5300" t="s">
        <v>10</v>
      </c>
      <c r="D5300" t="s">
        <v>17529</v>
      </c>
      <c r="E5300" t="str">
        <f t="shared" ca="1" si="1162"/>
        <v>Canton</v>
      </c>
      <c r="F5300" t="s">
        <v>24067</v>
      </c>
      <c r="G5300">
        <f t="shared" ca="1" si="1149"/>
        <v>6720051712</v>
      </c>
      <c r="H5300" t="s">
        <v>2642</v>
      </c>
      <c r="I5300" t="s">
        <v>17530</v>
      </c>
      <c r="J5300" t="str">
        <f t="shared" ca="1" si="1150"/>
        <v>Female</v>
      </c>
      <c r="K5300">
        <f t="shared" ca="1" si="1151"/>
        <v>53</v>
      </c>
      <c r="L5300" t="str">
        <f t="shared" ca="1" si="1152"/>
        <v>Adult</v>
      </c>
      <c r="M5300" t="str">
        <f t="shared" ca="1" si="1153"/>
        <v>No</v>
      </c>
      <c r="N5300" t="str">
        <f t="shared" ca="1" si="1153"/>
        <v>No</v>
      </c>
      <c r="O5300" t="str">
        <f t="shared" ca="1" si="1153"/>
        <v>Yes</v>
      </c>
      <c r="P5300" t="str">
        <f t="shared" ca="1" si="1153"/>
        <v>No</v>
      </c>
      <c r="Q5300" t="str">
        <f t="shared" ca="1" si="1154"/>
        <v>No</v>
      </c>
      <c r="R5300">
        <f t="shared" ca="1" si="1155"/>
        <v>1</v>
      </c>
      <c r="S5300">
        <f t="shared" ca="1" si="1156"/>
        <v>0</v>
      </c>
      <c r="T5300">
        <f t="shared" ca="1" si="1157"/>
        <v>3</v>
      </c>
      <c r="U5300">
        <f t="shared" ca="1" si="1158"/>
        <v>0</v>
      </c>
      <c r="V5300">
        <f t="shared" ca="1" si="1159"/>
        <v>0</v>
      </c>
      <c r="W5300">
        <f t="shared" ca="1" si="1160"/>
        <v>0</v>
      </c>
      <c r="X5300">
        <f t="shared" ca="1" si="1161"/>
        <v>4</v>
      </c>
    </row>
    <row r="5301" spans="1:24" x14ac:dyDescent="0.25">
      <c r="A5301">
        <v>418889</v>
      </c>
      <c r="B5301" t="s">
        <v>17531</v>
      </c>
      <c r="C5301" t="s">
        <v>10</v>
      </c>
      <c r="D5301" t="s">
        <v>17532</v>
      </c>
      <c r="E5301" t="str">
        <f t="shared" ca="1" si="1162"/>
        <v>Dedham</v>
      </c>
      <c r="F5301" t="s">
        <v>24067</v>
      </c>
      <c r="G5301">
        <f t="shared" ca="1" si="1149"/>
        <v>7048928019</v>
      </c>
      <c r="H5301" t="s">
        <v>17533</v>
      </c>
      <c r="I5301">
        <v>37042</v>
      </c>
      <c r="J5301" t="str">
        <f t="shared" ca="1" si="1150"/>
        <v>Female</v>
      </c>
      <c r="K5301">
        <f t="shared" ca="1" si="1151"/>
        <v>29</v>
      </c>
      <c r="L5301" t="str">
        <f t="shared" ca="1" si="1152"/>
        <v>Adult</v>
      </c>
      <c r="M5301" t="str">
        <f t="shared" ca="1" si="1153"/>
        <v>No</v>
      </c>
      <c r="N5301" t="str">
        <f t="shared" ca="1" si="1153"/>
        <v>No</v>
      </c>
      <c r="O5301" t="str">
        <f t="shared" ca="1" si="1153"/>
        <v>Yes</v>
      </c>
      <c r="P5301" t="str">
        <f t="shared" ca="1" si="1153"/>
        <v>No</v>
      </c>
      <c r="Q5301" t="str">
        <f t="shared" ca="1" si="1154"/>
        <v>No</v>
      </c>
      <c r="R5301">
        <f t="shared" ca="1" si="1155"/>
        <v>5</v>
      </c>
      <c r="S5301">
        <f t="shared" ca="1" si="1156"/>
        <v>5</v>
      </c>
      <c r="T5301">
        <f t="shared" ca="1" si="1157"/>
        <v>3</v>
      </c>
      <c r="U5301">
        <f t="shared" ca="1" si="1158"/>
        <v>0</v>
      </c>
      <c r="V5301">
        <f t="shared" ca="1" si="1159"/>
        <v>0</v>
      </c>
      <c r="W5301">
        <f t="shared" ca="1" si="1160"/>
        <v>0</v>
      </c>
      <c r="X5301">
        <f t="shared" ca="1" si="1161"/>
        <v>13</v>
      </c>
    </row>
    <row r="5302" spans="1:24" x14ac:dyDescent="0.25">
      <c r="A5302">
        <v>418913</v>
      </c>
      <c r="B5302" t="s">
        <v>17534</v>
      </c>
      <c r="C5302" t="s">
        <v>10</v>
      </c>
      <c r="D5302" t="s">
        <v>17535</v>
      </c>
      <c r="E5302" t="str">
        <f t="shared" ca="1" si="1162"/>
        <v>Somerville</v>
      </c>
      <c r="F5302" t="s">
        <v>24067</v>
      </c>
      <c r="G5302">
        <f t="shared" ca="1" si="1149"/>
        <v>2618056233</v>
      </c>
      <c r="H5302" t="s">
        <v>17536</v>
      </c>
      <c r="I5302">
        <v>79903</v>
      </c>
      <c r="J5302" t="str">
        <f t="shared" ca="1" si="1150"/>
        <v>Male</v>
      </c>
      <c r="K5302">
        <f t="shared" ca="1" si="1151"/>
        <v>70</v>
      </c>
      <c r="L5302" t="str">
        <f t="shared" ca="1" si="1152"/>
        <v>Adult</v>
      </c>
      <c r="M5302" t="str">
        <f t="shared" ca="1" si="1153"/>
        <v>Yes</v>
      </c>
      <c r="N5302" t="str">
        <f t="shared" ca="1" si="1153"/>
        <v>Yes</v>
      </c>
      <c r="O5302" t="str">
        <f t="shared" ca="1" si="1153"/>
        <v>Yes</v>
      </c>
      <c r="P5302" t="str">
        <f t="shared" ca="1" si="1153"/>
        <v>Yes</v>
      </c>
      <c r="Q5302" t="str">
        <f t="shared" ca="1" si="1154"/>
        <v>Yes</v>
      </c>
      <c r="R5302">
        <f t="shared" ca="1" si="1155"/>
        <v>1</v>
      </c>
      <c r="S5302">
        <f t="shared" ca="1" si="1156"/>
        <v>0</v>
      </c>
      <c r="T5302">
        <f t="shared" ca="1" si="1157"/>
        <v>5</v>
      </c>
      <c r="U5302">
        <f t="shared" ca="1" si="1158"/>
        <v>3</v>
      </c>
      <c r="V5302">
        <f t="shared" ca="1" si="1159"/>
        <v>4</v>
      </c>
      <c r="W5302">
        <f t="shared" ca="1" si="1160"/>
        <v>4</v>
      </c>
      <c r="X5302">
        <f t="shared" ca="1" si="1161"/>
        <v>17</v>
      </c>
    </row>
    <row r="5303" spans="1:24" x14ac:dyDescent="0.25">
      <c r="A5303">
        <v>418968</v>
      </c>
      <c r="B5303" t="s">
        <v>13360</v>
      </c>
      <c r="C5303" t="s">
        <v>10</v>
      </c>
      <c r="D5303" t="s">
        <v>17537</v>
      </c>
      <c r="E5303" t="str">
        <f t="shared" ca="1" si="1162"/>
        <v>Quincy</v>
      </c>
      <c r="F5303" t="s">
        <v>24067</v>
      </c>
      <c r="G5303">
        <f t="shared" ca="1" si="1149"/>
        <v>4765884590</v>
      </c>
      <c r="H5303" t="s">
        <v>13363</v>
      </c>
      <c r="I5303" t="s">
        <v>17538</v>
      </c>
      <c r="J5303" t="str">
        <f t="shared" ca="1" si="1150"/>
        <v>Female</v>
      </c>
      <c r="K5303">
        <f t="shared" ca="1" si="1151"/>
        <v>16</v>
      </c>
      <c r="L5303" t="str">
        <f t="shared" ca="1" si="1152"/>
        <v>Adoloscent</v>
      </c>
      <c r="M5303" t="str">
        <f t="shared" ca="1" si="1153"/>
        <v>Yes</v>
      </c>
      <c r="N5303" t="str">
        <f t="shared" ca="1" si="1153"/>
        <v>Yes</v>
      </c>
      <c r="O5303" t="str">
        <f t="shared" ca="1" si="1153"/>
        <v>Yes</v>
      </c>
      <c r="P5303" t="str">
        <f t="shared" ca="1" si="1153"/>
        <v>No</v>
      </c>
      <c r="Q5303" t="str">
        <f t="shared" ca="1" si="1154"/>
        <v>Yes</v>
      </c>
      <c r="R5303">
        <f t="shared" ca="1" si="1155"/>
        <v>3</v>
      </c>
      <c r="S5303">
        <f t="shared" ca="1" si="1156"/>
        <v>3</v>
      </c>
      <c r="T5303">
        <f t="shared" ca="1" si="1157"/>
        <v>5</v>
      </c>
      <c r="U5303">
        <f t="shared" ca="1" si="1158"/>
        <v>3</v>
      </c>
      <c r="V5303">
        <f t="shared" ca="1" si="1159"/>
        <v>0</v>
      </c>
      <c r="W5303">
        <f t="shared" ca="1" si="1160"/>
        <v>4</v>
      </c>
      <c r="X5303">
        <f t="shared" ca="1" si="1161"/>
        <v>18</v>
      </c>
    </row>
    <row r="5304" spans="1:24" x14ac:dyDescent="0.25">
      <c r="A5304">
        <v>419031</v>
      </c>
      <c r="B5304" t="s">
        <v>17539</v>
      </c>
      <c r="C5304" t="s">
        <v>10</v>
      </c>
      <c r="D5304" t="s">
        <v>17540</v>
      </c>
      <c r="E5304" t="str">
        <f t="shared" ca="1" si="1162"/>
        <v xml:space="preserve"> Milton</v>
      </c>
      <c r="F5304" t="s">
        <v>24067</v>
      </c>
      <c r="G5304">
        <f t="shared" ca="1" si="1149"/>
        <v>7527006214</v>
      </c>
      <c r="H5304" t="s">
        <v>17542</v>
      </c>
      <c r="I5304" t="s">
        <v>17541</v>
      </c>
      <c r="J5304" t="str">
        <f t="shared" ca="1" si="1150"/>
        <v>Female</v>
      </c>
      <c r="K5304">
        <f t="shared" ca="1" si="1151"/>
        <v>37</v>
      </c>
      <c r="L5304" t="str">
        <f t="shared" ca="1" si="1152"/>
        <v>Adult</v>
      </c>
      <c r="M5304" t="str">
        <f t="shared" ca="1" si="1153"/>
        <v>No</v>
      </c>
      <c r="N5304" t="str">
        <f t="shared" ca="1" si="1153"/>
        <v>Yes</v>
      </c>
      <c r="O5304" t="str">
        <f t="shared" ca="1" si="1153"/>
        <v>No</v>
      </c>
      <c r="P5304" t="str">
        <f t="shared" ca="1" si="1153"/>
        <v>Yes</v>
      </c>
      <c r="Q5304" t="str">
        <f t="shared" ca="1" si="1154"/>
        <v>No</v>
      </c>
      <c r="R5304">
        <f t="shared" ca="1" si="1155"/>
        <v>1</v>
      </c>
      <c r="S5304">
        <f t="shared" ca="1" si="1156"/>
        <v>0</v>
      </c>
      <c r="T5304">
        <f t="shared" ca="1" si="1157"/>
        <v>3</v>
      </c>
      <c r="U5304">
        <f t="shared" ca="1" si="1158"/>
        <v>0</v>
      </c>
      <c r="V5304">
        <f t="shared" ca="1" si="1159"/>
        <v>4</v>
      </c>
      <c r="W5304">
        <f t="shared" ca="1" si="1160"/>
        <v>0</v>
      </c>
      <c r="X5304">
        <f t="shared" ca="1" si="1161"/>
        <v>8</v>
      </c>
    </row>
    <row r="5305" spans="1:24" x14ac:dyDescent="0.25">
      <c r="A5305">
        <v>419095</v>
      </c>
      <c r="B5305" t="s">
        <v>17543</v>
      </c>
      <c r="C5305" t="s">
        <v>10</v>
      </c>
      <c r="D5305" t="s">
        <v>17544</v>
      </c>
      <c r="E5305" t="str">
        <f t="shared" ca="1" si="1162"/>
        <v>Chelsea</v>
      </c>
      <c r="F5305" t="s">
        <v>24067</v>
      </c>
      <c r="G5305">
        <f t="shared" ca="1" si="1149"/>
        <v>7781156223</v>
      </c>
      <c r="H5305" t="s">
        <v>17546</v>
      </c>
      <c r="I5305" t="s">
        <v>17545</v>
      </c>
      <c r="J5305" t="str">
        <f t="shared" ca="1" si="1150"/>
        <v>Female</v>
      </c>
      <c r="K5305">
        <f t="shared" ca="1" si="1151"/>
        <v>41</v>
      </c>
      <c r="L5305" t="str">
        <f t="shared" ca="1" si="1152"/>
        <v>Adult</v>
      </c>
      <c r="M5305" t="str">
        <f t="shared" ca="1" si="1153"/>
        <v>Yes</v>
      </c>
      <c r="N5305" t="str">
        <f t="shared" ca="1" si="1153"/>
        <v>Yes</v>
      </c>
      <c r="O5305" t="str">
        <f t="shared" ca="1" si="1153"/>
        <v>No</v>
      </c>
      <c r="P5305" t="str">
        <f t="shared" ca="1" si="1153"/>
        <v>Yes</v>
      </c>
      <c r="Q5305" t="str">
        <f t="shared" ca="1" si="1154"/>
        <v>No</v>
      </c>
      <c r="R5305">
        <f t="shared" ca="1" si="1155"/>
        <v>5</v>
      </c>
      <c r="S5305">
        <f t="shared" ca="1" si="1156"/>
        <v>5</v>
      </c>
      <c r="T5305">
        <f t="shared" ca="1" si="1157"/>
        <v>3</v>
      </c>
      <c r="U5305">
        <f t="shared" ca="1" si="1158"/>
        <v>3</v>
      </c>
      <c r="V5305">
        <f t="shared" ca="1" si="1159"/>
        <v>4</v>
      </c>
      <c r="W5305">
        <f t="shared" ca="1" si="1160"/>
        <v>0</v>
      </c>
      <c r="X5305">
        <f t="shared" ca="1" si="1161"/>
        <v>20</v>
      </c>
    </row>
    <row r="5306" spans="1:24" x14ac:dyDescent="0.25">
      <c r="A5306">
        <v>419147</v>
      </c>
      <c r="B5306" t="s">
        <v>17547</v>
      </c>
      <c r="C5306" t="s">
        <v>10</v>
      </c>
      <c r="D5306" t="s">
        <v>17548</v>
      </c>
      <c r="E5306" t="str">
        <f t="shared" ca="1" si="1162"/>
        <v>Boston</v>
      </c>
      <c r="F5306" t="s">
        <v>24067</v>
      </c>
      <c r="G5306">
        <f t="shared" ca="1" si="1149"/>
        <v>9509847203</v>
      </c>
      <c r="H5306" t="s">
        <v>17550</v>
      </c>
      <c r="I5306" t="s">
        <v>17549</v>
      </c>
      <c r="J5306" t="str">
        <f t="shared" ca="1" si="1150"/>
        <v>Female</v>
      </c>
      <c r="K5306">
        <f t="shared" ca="1" si="1151"/>
        <v>43</v>
      </c>
      <c r="L5306" t="str">
        <f t="shared" ca="1" si="1152"/>
        <v>Adult</v>
      </c>
      <c r="M5306" t="str">
        <f t="shared" ca="1" si="1153"/>
        <v>No</v>
      </c>
      <c r="N5306" t="str">
        <f t="shared" ca="1" si="1153"/>
        <v>No</v>
      </c>
      <c r="O5306" t="str">
        <f t="shared" ca="1" si="1153"/>
        <v>No</v>
      </c>
      <c r="P5306" t="str">
        <f t="shared" ca="1" si="1153"/>
        <v>Yes</v>
      </c>
      <c r="Q5306" t="str">
        <f t="shared" ca="1" si="1154"/>
        <v>No</v>
      </c>
      <c r="R5306">
        <f t="shared" ca="1" si="1155"/>
        <v>5</v>
      </c>
      <c r="S5306">
        <f t="shared" ca="1" si="1156"/>
        <v>5</v>
      </c>
      <c r="T5306">
        <f t="shared" ca="1" si="1157"/>
        <v>0</v>
      </c>
      <c r="U5306">
        <f t="shared" ca="1" si="1158"/>
        <v>0</v>
      </c>
      <c r="V5306">
        <f t="shared" ca="1" si="1159"/>
        <v>4</v>
      </c>
      <c r="W5306">
        <f t="shared" ca="1" si="1160"/>
        <v>0</v>
      </c>
      <c r="X5306">
        <f t="shared" ca="1" si="1161"/>
        <v>14</v>
      </c>
    </row>
    <row r="5307" spans="1:24" x14ac:dyDescent="0.25">
      <c r="A5307">
        <v>419156</v>
      </c>
      <c r="B5307" t="s">
        <v>17551</v>
      </c>
      <c r="C5307" t="s">
        <v>10</v>
      </c>
      <c r="D5307" t="s">
        <v>17552</v>
      </c>
      <c r="E5307" t="str">
        <f t="shared" ca="1" si="1162"/>
        <v>Dedham</v>
      </c>
      <c r="F5307" t="s">
        <v>24067</v>
      </c>
      <c r="G5307">
        <f t="shared" ca="1" si="1149"/>
        <v>7567565298</v>
      </c>
      <c r="H5307" t="s">
        <v>17553</v>
      </c>
      <c r="I5307">
        <v>85282</v>
      </c>
      <c r="J5307" t="str">
        <f t="shared" ca="1" si="1150"/>
        <v>Female</v>
      </c>
      <c r="K5307">
        <f t="shared" ca="1" si="1151"/>
        <v>31</v>
      </c>
      <c r="L5307" t="str">
        <f t="shared" ca="1" si="1152"/>
        <v>Adult</v>
      </c>
      <c r="M5307" t="str">
        <f t="shared" ca="1" si="1153"/>
        <v>No</v>
      </c>
      <c r="N5307" t="str">
        <f t="shared" ca="1" si="1153"/>
        <v>Yes</v>
      </c>
      <c r="O5307" t="str">
        <f t="shared" ca="1" si="1153"/>
        <v>No</v>
      </c>
      <c r="P5307" t="str">
        <f t="shared" ca="1" si="1153"/>
        <v>Yes</v>
      </c>
      <c r="Q5307" t="str">
        <f t="shared" ca="1" si="1154"/>
        <v>No</v>
      </c>
      <c r="R5307">
        <f t="shared" ca="1" si="1155"/>
        <v>2</v>
      </c>
      <c r="S5307">
        <f t="shared" ca="1" si="1156"/>
        <v>3</v>
      </c>
      <c r="T5307">
        <f t="shared" ca="1" si="1157"/>
        <v>3</v>
      </c>
      <c r="U5307">
        <f t="shared" ca="1" si="1158"/>
        <v>0</v>
      </c>
      <c r="V5307">
        <f t="shared" ca="1" si="1159"/>
        <v>4</v>
      </c>
      <c r="W5307">
        <f t="shared" ca="1" si="1160"/>
        <v>0</v>
      </c>
      <c r="X5307">
        <f t="shared" ca="1" si="1161"/>
        <v>12</v>
      </c>
    </row>
    <row r="5308" spans="1:24" x14ac:dyDescent="0.25">
      <c r="A5308">
        <v>419183</v>
      </c>
      <c r="B5308" t="s">
        <v>17554</v>
      </c>
      <c r="C5308" t="s">
        <v>10</v>
      </c>
      <c r="D5308" t="s">
        <v>17555</v>
      </c>
      <c r="E5308" t="str">
        <f t="shared" ca="1" si="1162"/>
        <v xml:space="preserve"> Milton</v>
      </c>
      <c r="F5308" t="s">
        <v>24067</v>
      </c>
      <c r="G5308">
        <f t="shared" ca="1" si="1149"/>
        <v>4603729303</v>
      </c>
      <c r="H5308" t="s">
        <v>17556</v>
      </c>
      <c r="I5308">
        <v>93401</v>
      </c>
      <c r="J5308" t="str">
        <f t="shared" ca="1" si="1150"/>
        <v>Female</v>
      </c>
      <c r="K5308">
        <f t="shared" ca="1" si="1151"/>
        <v>18</v>
      </c>
      <c r="L5308" t="str">
        <f t="shared" ca="1" si="1152"/>
        <v>Adult</v>
      </c>
      <c r="M5308" t="str">
        <f t="shared" ca="1" si="1153"/>
        <v>Yes</v>
      </c>
      <c r="N5308" t="str">
        <f t="shared" ca="1" si="1153"/>
        <v>No</v>
      </c>
      <c r="O5308" t="str">
        <f t="shared" ca="1" si="1153"/>
        <v>Yes</v>
      </c>
      <c r="P5308" t="str">
        <f t="shared" ca="1" si="1153"/>
        <v>Yes</v>
      </c>
      <c r="Q5308" t="str">
        <f t="shared" ca="1" si="1154"/>
        <v>Yes</v>
      </c>
      <c r="R5308">
        <f t="shared" ca="1" si="1155"/>
        <v>2</v>
      </c>
      <c r="S5308">
        <f t="shared" ca="1" si="1156"/>
        <v>3</v>
      </c>
      <c r="T5308">
        <f t="shared" ca="1" si="1157"/>
        <v>3</v>
      </c>
      <c r="U5308">
        <f t="shared" ca="1" si="1158"/>
        <v>3</v>
      </c>
      <c r="V5308">
        <f t="shared" ca="1" si="1159"/>
        <v>4</v>
      </c>
      <c r="W5308">
        <f t="shared" ca="1" si="1160"/>
        <v>4</v>
      </c>
      <c r="X5308">
        <f t="shared" ca="1" si="1161"/>
        <v>19</v>
      </c>
    </row>
    <row r="5309" spans="1:24" x14ac:dyDescent="0.25">
      <c r="A5309">
        <v>419217</v>
      </c>
      <c r="B5309" t="s">
        <v>17557</v>
      </c>
      <c r="C5309" t="s">
        <v>10</v>
      </c>
      <c r="D5309" t="s">
        <v>17558</v>
      </c>
      <c r="E5309" t="str">
        <f t="shared" ca="1" si="1162"/>
        <v>Everett</v>
      </c>
      <c r="F5309" t="s">
        <v>24067</v>
      </c>
      <c r="G5309">
        <f t="shared" ca="1" si="1149"/>
        <v>5297661291</v>
      </c>
      <c r="H5309" t="s">
        <v>17559</v>
      </c>
      <c r="I5309">
        <v>33133</v>
      </c>
      <c r="J5309" t="str">
        <f t="shared" ca="1" si="1150"/>
        <v>Female</v>
      </c>
      <c r="K5309">
        <f t="shared" ca="1" si="1151"/>
        <v>27</v>
      </c>
      <c r="L5309" t="str">
        <f t="shared" ca="1" si="1152"/>
        <v>Adult</v>
      </c>
      <c r="M5309" t="str">
        <f t="shared" ca="1" si="1153"/>
        <v>Yes</v>
      </c>
      <c r="N5309" t="str">
        <f t="shared" ca="1" si="1153"/>
        <v>Yes</v>
      </c>
      <c r="O5309" t="str">
        <f t="shared" ca="1" si="1153"/>
        <v>Yes</v>
      </c>
      <c r="P5309" t="str">
        <f t="shared" ca="1" si="1153"/>
        <v>Yes</v>
      </c>
      <c r="Q5309" t="str">
        <f t="shared" ca="1" si="1154"/>
        <v>Yes</v>
      </c>
      <c r="R5309">
        <f t="shared" ca="1" si="1155"/>
        <v>4</v>
      </c>
      <c r="S5309">
        <f t="shared" ca="1" si="1156"/>
        <v>5</v>
      </c>
      <c r="T5309">
        <f t="shared" ca="1" si="1157"/>
        <v>5</v>
      </c>
      <c r="U5309">
        <f t="shared" ca="1" si="1158"/>
        <v>3</v>
      </c>
      <c r="V5309">
        <f t="shared" ca="1" si="1159"/>
        <v>4</v>
      </c>
      <c r="W5309">
        <f t="shared" ca="1" si="1160"/>
        <v>4</v>
      </c>
      <c r="X5309">
        <f t="shared" ca="1" si="1161"/>
        <v>25</v>
      </c>
    </row>
    <row r="5310" spans="1:24" x14ac:dyDescent="0.25">
      <c r="A5310">
        <v>419226</v>
      </c>
      <c r="B5310" t="s">
        <v>17560</v>
      </c>
      <c r="C5310" t="s">
        <v>10</v>
      </c>
      <c r="D5310" t="s">
        <v>17561</v>
      </c>
      <c r="E5310" t="str">
        <f t="shared" ca="1" si="1162"/>
        <v>Revere</v>
      </c>
      <c r="F5310" t="s">
        <v>24067</v>
      </c>
      <c r="G5310">
        <f t="shared" ca="1" si="1149"/>
        <v>4065329149</v>
      </c>
      <c r="H5310" t="s">
        <v>17563</v>
      </c>
      <c r="I5310" t="s">
        <v>17562</v>
      </c>
      <c r="J5310" t="str">
        <f t="shared" ca="1" si="1150"/>
        <v>Female</v>
      </c>
      <c r="K5310">
        <f t="shared" ca="1" si="1151"/>
        <v>42</v>
      </c>
      <c r="L5310" t="str">
        <f t="shared" ca="1" si="1152"/>
        <v>Adult</v>
      </c>
      <c r="M5310" t="str">
        <f t="shared" ca="1" si="1153"/>
        <v>No</v>
      </c>
      <c r="N5310" t="str">
        <f t="shared" ca="1" si="1153"/>
        <v>Yes</v>
      </c>
      <c r="O5310" t="str">
        <f t="shared" ca="1" si="1153"/>
        <v>No</v>
      </c>
      <c r="P5310" t="str">
        <f t="shared" ca="1" si="1153"/>
        <v>Yes</v>
      </c>
      <c r="Q5310" t="str">
        <f t="shared" ca="1" si="1154"/>
        <v>No</v>
      </c>
      <c r="R5310">
        <f t="shared" ca="1" si="1155"/>
        <v>5</v>
      </c>
      <c r="S5310">
        <f t="shared" ca="1" si="1156"/>
        <v>5</v>
      </c>
      <c r="T5310">
        <f t="shared" ca="1" si="1157"/>
        <v>3</v>
      </c>
      <c r="U5310">
        <f t="shared" ca="1" si="1158"/>
        <v>0</v>
      </c>
      <c r="V5310">
        <f t="shared" ca="1" si="1159"/>
        <v>4</v>
      </c>
      <c r="W5310">
        <f t="shared" ca="1" si="1160"/>
        <v>0</v>
      </c>
      <c r="X5310">
        <f t="shared" ca="1" si="1161"/>
        <v>17</v>
      </c>
    </row>
    <row r="5311" spans="1:24" x14ac:dyDescent="0.25">
      <c r="A5311">
        <v>419235</v>
      </c>
      <c r="B5311" t="s">
        <v>17564</v>
      </c>
      <c r="C5311" t="s">
        <v>10</v>
      </c>
      <c r="D5311" t="s">
        <v>17565</v>
      </c>
      <c r="E5311" t="str">
        <f t="shared" ca="1" si="1162"/>
        <v>Cambridge</v>
      </c>
      <c r="F5311" t="s">
        <v>24067</v>
      </c>
      <c r="G5311">
        <f t="shared" ca="1" si="1149"/>
        <v>1627372173</v>
      </c>
      <c r="H5311" t="s">
        <v>17566</v>
      </c>
      <c r="I5311">
        <v>31904</v>
      </c>
      <c r="J5311" t="str">
        <f t="shared" ca="1" si="1150"/>
        <v>Male</v>
      </c>
      <c r="K5311">
        <f t="shared" ca="1" si="1151"/>
        <v>64</v>
      </c>
      <c r="L5311" t="str">
        <f t="shared" ca="1" si="1152"/>
        <v>Adult</v>
      </c>
      <c r="M5311" t="str">
        <f t="shared" ca="1" si="1153"/>
        <v>No</v>
      </c>
      <c r="N5311" t="str">
        <f t="shared" ca="1" si="1153"/>
        <v>Yes</v>
      </c>
      <c r="O5311" t="str">
        <f t="shared" ca="1" si="1153"/>
        <v>No</v>
      </c>
      <c r="P5311" t="str">
        <f t="shared" ca="1" si="1153"/>
        <v>Yes</v>
      </c>
      <c r="Q5311" t="str">
        <f t="shared" ca="1" si="1154"/>
        <v>Yes</v>
      </c>
      <c r="R5311">
        <f t="shared" ca="1" si="1155"/>
        <v>2</v>
      </c>
      <c r="S5311">
        <f t="shared" ca="1" si="1156"/>
        <v>3</v>
      </c>
      <c r="T5311">
        <f t="shared" ca="1" si="1157"/>
        <v>3</v>
      </c>
      <c r="U5311">
        <f t="shared" ca="1" si="1158"/>
        <v>0</v>
      </c>
      <c r="V5311">
        <f t="shared" ca="1" si="1159"/>
        <v>4</v>
      </c>
      <c r="W5311">
        <f t="shared" ca="1" si="1160"/>
        <v>4</v>
      </c>
      <c r="X5311">
        <f t="shared" ca="1" si="1161"/>
        <v>16</v>
      </c>
    </row>
    <row r="5312" spans="1:24" x14ac:dyDescent="0.25">
      <c r="A5312">
        <v>419244</v>
      </c>
      <c r="B5312" t="s">
        <v>17567</v>
      </c>
      <c r="C5312" t="s">
        <v>10</v>
      </c>
      <c r="D5312" t="s">
        <v>17568</v>
      </c>
      <c r="E5312" t="str">
        <f t="shared" ca="1" si="1162"/>
        <v>Watertown</v>
      </c>
      <c r="F5312" t="s">
        <v>24067</v>
      </c>
      <c r="G5312">
        <f t="shared" ca="1" si="1149"/>
        <v>2698569099</v>
      </c>
      <c r="H5312" t="s">
        <v>17569</v>
      </c>
      <c r="I5312">
        <v>30096</v>
      </c>
      <c r="J5312" t="str">
        <f t="shared" ca="1" si="1150"/>
        <v>Male</v>
      </c>
      <c r="K5312">
        <f t="shared" ca="1" si="1151"/>
        <v>51</v>
      </c>
      <c r="L5312" t="str">
        <f t="shared" ca="1" si="1152"/>
        <v>Adult</v>
      </c>
      <c r="M5312" t="str">
        <f t="shared" ca="1" si="1153"/>
        <v>No</v>
      </c>
      <c r="N5312" t="str">
        <f t="shared" ca="1" si="1153"/>
        <v>No</v>
      </c>
      <c r="O5312" t="str">
        <f t="shared" ca="1" si="1153"/>
        <v>Yes</v>
      </c>
      <c r="P5312" t="str">
        <f t="shared" ca="1" si="1153"/>
        <v>Yes</v>
      </c>
      <c r="Q5312" t="str">
        <f t="shared" ca="1" si="1154"/>
        <v>Yes</v>
      </c>
      <c r="R5312">
        <f t="shared" ca="1" si="1155"/>
        <v>4</v>
      </c>
      <c r="S5312">
        <f t="shared" ca="1" si="1156"/>
        <v>5</v>
      </c>
      <c r="T5312">
        <f t="shared" ca="1" si="1157"/>
        <v>3</v>
      </c>
      <c r="U5312">
        <f t="shared" ca="1" si="1158"/>
        <v>0</v>
      </c>
      <c r="V5312">
        <f t="shared" ca="1" si="1159"/>
        <v>4</v>
      </c>
      <c r="W5312">
        <f t="shared" ca="1" si="1160"/>
        <v>4</v>
      </c>
      <c r="X5312">
        <f t="shared" ca="1" si="1161"/>
        <v>20</v>
      </c>
    </row>
    <row r="5313" spans="1:24" x14ac:dyDescent="0.25">
      <c r="A5313">
        <v>419253</v>
      </c>
      <c r="B5313" t="s">
        <v>17570</v>
      </c>
      <c r="C5313" t="s">
        <v>10</v>
      </c>
      <c r="D5313" t="s">
        <v>17571</v>
      </c>
      <c r="E5313" t="str">
        <f t="shared" ca="1" si="1162"/>
        <v>Everett</v>
      </c>
      <c r="F5313" t="s">
        <v>24067</v>
      </c>
      <c r="G5313">
        <f t="shared" ca="1" si="1149"/>
        <v>8734713698</v>
      </c>
      <c r="H5313" t="s">
        <v>17572</v>
      </c>
      <c r="I5313">
        <v>60148</v>
      </c>
      <c r="J5313" t="str">
        <f t="shared" ca="1" si="1150"/>
        <v>Female</v>
      </c>
      <c r="K5313">
        <f t="shared" ca="1" si="1151"/>
        <v>30</v>
      </c>
      <c r="L5313" t="str">
        <f t="shared" ca="1" si="1152"/>
        <v>Adult</v>
      </c>
      <c r="M5313" t="str">
        <f t="shared" ca="1" si="1153"/>
        <v>No</v>
      </c>
      <c r="N5313" t="str">
        <f t="shared" ca="1" si="1153"/>
        <v>No</v>
      </c>
      <c r="O5313" t="str">
        <f t="shared" ca="1" si="1153"/>
        <v>No</v>
      </c>
      <c r="P5313" t="str">
        <f t="shared" ca="1" si="1153"/>
        <v>No</v>
      </c>
      <c r="Q5313" t="str">
        <f t="shared" ca="1" si="1154"/>
        <v>Yes</v>
      </c>
      <c r="R5313">
        <f t="shared" ca="1" si="1155"/>
        <v>4</v>
      </c>
      <c r="S5313">
        <f t="shared" ca="1" si="1156"/>
        <v>5</v>
      </c>
      <c r="T5313">
        <f t="shared" ca="1" si="1157"/>
        <v>0</v>
      </c>
      <c r="U5313">
        <f t="shared" ca="1" si="1158"/>
        <v>0</v>
      </c>
      <c r="V5313">
        <f t="shared" ca="1" si="1159"/>
        <v>0</v>
      </c>
      <c r="W5313">
        <f t="shared" ca="1" si="1160"/>
        <v>4</v>
      </c>
      <c r="X5313">
        <f t="shared" ca="1" si="1161"/>
        <v>13</v>
      </c>
    </row>
    <row r="5314" spans="1:24" x14ac:dyDescent="0.25">
      <c r="A5314">
        <v>419262</v>
      </c>
      <c r="B5314" t="s">
        <v>17573</v>
      </c>
      <c r="C5314" t="s">
        <v>10</v>
      </c>
      <c r="D5314" t="s">
        <v>17574</v>
      </c>
      <c r="E5314" t="str">
        <f t="shared" ca="1" si="1162"/>
        <v>Everett</v>
      </c>
      <c r="F5314" t="s">
        <v>24067</v>
      </c>
      <c r="G5314">
        <f t="shared" ca="1" si="1149"/>
        <v>4321224058</v>
      </c>
      <c r="H5314" t="s">
        <v>17575</v>
      </c>
      <c r="I5314">
        <v>46952</v>
      </c>
      <c r="J5314" t="str">
        <f t="shared" ca="1" si="1150"/>
        <v>Female</v>
      </c>
      <c r="K5314">
        <f t="shared" ca="1" si="1151"/>
        <v>42</v>
      </c>
      <c r="L5314" t="str">
        <f t="shared" ca="1" si="1152"/>
        <v>Adult</v>
      </c>
      <c r="M5314" t="str">
        <f t="shared" ca="1" si="1153"/>
        <v>No</v>
      </c>
      <c r="N5314" t="str">
        <f t="shared" ca="1" si="1153"/>
        <v>Yes</v>
      </c>
      <c r="O5314" t="str">
        <f t="shared" ca="1" si="1153"/>
        <v>No</v>
      </c>
      <c r="P5314" t="str">
        <f t="shared" ref="P5314:Q5377" ca="1" si="1163">CHOOSE(RANDBETWEEN(1,2),"Yes","No")</f>
        <v>Yes</v>
      </c>
      <c r="Q5314" t="str">
        <f t="shared" ca="1" si="1154"/>
        <v>No</v>
      </c>
      <c r="R5314">
        <f t="shared" ca="1" si="1155"/>
        <v>3</v>
      </c>
      <c r="S5314">
        <f t="shared" ca="1" si="1156"/>
        <v>3</v>
      </c>
      <c r="T5314">
        <f t="shared" ca="1" si="1157"/>
        <v>3</v>
      </c>
      <c r="U5314">
        <f t="shared" ca="1" si="1158"/>
        <v>0</v>
      </c>
      <c r="V5314">
        <f t="shared" ca="1" si="1159"/>
        <v>4</v>
      </c>
      <c r="W5314">
        <f t="shared" ca="1" si="1160"/>
        <v>0</v>
      </c>
      <c r="X5314">
        <f t="shared" ca="1" si="1161"/>
        <v>13</v>
      </c>
    </row>
    <row r="5315" spans="1:24" x14ac:dyDescent="0.25">
      <c r="A5315">
        <v>419271</v>
      </c>
      <c r="B5315" t="s">
        <v>17576</v>
      </c>
      <c r="C5315" t="s">
        <v>10</v>
      </c>
      <c r="D5315" t="s">
        <v>17577</v>
      </c>
      <c r="E5315" t="str">
        <f t="shared" ca="1" si="1162"/>
        <v>Canton</v>
      </c>
      <c r="F5315" t="s">
        <v>24067</v>
      </c>
      <c r="G5315">
        <f t="shared" ref="G5315:G5378" ca="1" si="1164">RANDBETWEEN(1000000000,9999999999)</f>
        <v>6364546568</v>
      </c>
      <c r="H5315" t="s">
        <v>17579</v>
      </c>
      <c r="I5315" t="s">
        <v>17578</v>
      </c>
      <c r="J5315" t="str">
        <f t="shared" ref="J5315:J5378" ca="1" si="1165">CHOOSE(RANDBETWEEN(1,2),"Male","Female")</f>
        <v>Female</v>
      </c>
      <c r="K5315">
        <f t="shared" ref="K5315:K5378" ca="1" si="1166">RANDBETWEEN(15,70)</f>
        <v>34</v>
      </c>
      <c r="L5315" t="str">
        <f t="shared" ref="L5315:L5378" ca="1" si="1167">IF(AND(K5315&gt;=12, K5315 &lt; 18), "Adoloscent", "Adult")</f>
        <v>Adult</v>
      </c>
      <c r="M5315" t="str">
        <f t="shared" ref="M5315:Q5378" ca="1" si="1168">CHOOSE(RANDBETWEEN(1,2),"Yes","No")</f>
        <v>No</v>
      </c>
      <c r="N5315" t="str">
        <f t="shared" ca="1" si="1168"/>
        <v>Yes</v>
      </c>
      <c r="O5315" t="str">
        <f t="shared" ca="1" si="1168"/>
        <v>Yes</v>
      </c>
      <c r="P5315" t="str">
        <f t="shared" ca="1" si="1163"/>
        <v>No</v>
      </c>
      <c r="Q5315" t="str">
        <f t="shared" ca="1" si="1163"/>
        <v>No</v>
      </c>
      <c r="R5315">
        <f t="shared" ref="R5315:R5378" ca="1" si="1169">CHOOSE(RANDBETWEEN(1,5),1,2,3,4,5)</f>
        <v>3</v>
      </c>
      <c r="S5315">
        <f t="shared" ref="S5315:S5378" ca="1" si="1170">IF(R5315&gt;=4,5,IF(AND(R5315&gt;=2,R5315&lt;=3),3,IF(R5315=1,0)))</f>
        <v>3</v>
      </c>
      <c r="T5315">
        <f t="shared" ref="T5315:T5378" ca="1" si="1171">IF(AND(O5315="Yes",N5315="Yes"),5,IF(OR(O5315="Yes",N5315="Yes"),3,IF(AND(O5315="No",N5315="No"),0)))</f>
        <v>5</v>
      </c>
      <c r="U5315">
        <f t="shared" ref="U5315:U5378" ca="1" si="1172">IF(M5315="Yes",3,0)</f>
        <v>0</v>
      </c>
      <c r="V5315">
        <f t="shared" ref="V5315:V5378" ca="1" si="1173">IF(P5315="Yes",4,0)</f>
        <v>0</v>
      </c>
      <c r="W5315">
        <f t="shared" ref="W5315:W5378" ca="1" si="1174">IF(Q5315="Yes",4,0)</f>
        <v>0</v>
      </c>
      <c r="X5315">
        <f t="shared" ref="X5315:X5378" ca="1" si="1175">SUM(R5315:W5315)</f>
        <v>11</v>
      </c>
    </row>
    <row r="5316" spans="1:24" x14ac:dyDescent="0.25">
      <c r="A5316">
        <v>419280</v>
      </c>
      <c r="B5316" t="s">
        <v>17580</v>
      </c>
      <c r="C5316" t="s">
        <v>10</v>
      </c>
      <c r="D5316" t="s">
        <v>17581</v>
      </c>
      <c r="E5316" t="str">
        <f t="shared" ref="E5316:E5379" ca="1" si="1176">CHOOSE(RANDBETWEEN(1,15),"Boston","Winthrop","Revere","Chelsea","Everett","Somerville", "Cambridge","Watertown", "Newton","Brookline", "Needham", "Dedham", "Canton"," Milton", "Quincy")</f>
        <v>Boston</v>
      </c>
      <c r="F5316" t="s">
        <v>24067</v>
      </c>
      <c r="G5316">
        <f t="shared" ca="1" si="1164"/>
        <v>1899484198</v>
      </c>
      <c r="H5316" t="s">
        <v>17583</v>
      </c>
      <c r="I5316" t="s">
        <v>17582</v>
      </c>
      <c r="J5316" t="str">
        <f t="shared" ca="1" si="1165"/>
        <v>Female</v>
      </c>
      <c r="K5316">
        <f t="shared" ca="1" si="1166"/>
        <v>23</v>
      </c>
      <c r="L5316" t="str">
        <f t="shared" ca="1" si="1167"/>
        <v>Adult</v>
      </c>
      <c r="M5316" t="str">
        <f t="shared" ca="1" si="1168"/>
        <v>No</v>
      </c>
      <c r="N5316" t="str">
        <f t="shared" ca="1" si="1168"/>
        <v>Yes</v>
      </c>
      <c r="O5316" t="str">
        <f t="shared" ca="1" si="1168"/>
        <v>Yes</v>
      </c>
      <c r="P5316" t="str">
        <f t="shared" ca="1" si="1163"/>
        <v>No</v>
      </c>
      <c r="Q5316" t="str">
        <f t="shared" ca="1" si="1163"/>
        <v>No</v>
      </c>
      <c r="R5316">
        <f t="shared" ca="1" si="1169"/>
        <v>4</v>
      </c>
      <c r="S5316">
        <f t="shared" ca="1" si="1170"/>
        <v>5</v>
      </c>
      <c r="T5316">
        <f t="shared" ca="1" si="1171"/>
        <v>5</v>
      </c>
      <c r="U5316">
        <f t="shared" ca="1" si="1172"/>
        <v>0</v>
      </c>
      <c r="V5316">
        <f t="shared" ca="1" si="1173"/>
        <v>0</v>
      </c>
      <c r="W5316">
        <f t="shared" ca="1" si="1174"/>
        <v>0</v>
      </c>
      <c r="X5316">
        <f t="shared" ca="1" si="1175"/>
        <v>14</v>
      </c>
    </row>
    <row r="5317" spans="1:24" x14ac:dyDescent="0.25">
      <c r="A5317">
        <v>419314</v>
      </c>
      <c r="B5317" t="s">
        <v>17584</v>
      </c>
      <c r="C5317" t="s">
        <v>10</v>
      </c>
      <c r="D5317" t="s">
        <v>17585</v>
      </c>
      <c r="E5317" t="str">
        <f t="shared" ca="1" si="1176"/>
        <v>Watertown</v>
      </c>
      <c r="F5317" t="s">
        <v>24067</v>
      </c>
      <c r="G5317">
        <f t="shared" ca="1" si="1164"/>
        <v>3441306228</v>
      </c>
      <c r="H5317" t="s">
        <v>17587</v>
      </c>
      <c r="I5317" t="s">
        <v>17586</v>
      </c>
      <c r="J5317" t="str">
        <f t="shared" ca="1" si="1165"/>
        <v>Female</v>
      </c>
      <c r="K5317">
        <f t="shared" ca="1" si="1166"/>
        <v>26</v>
      </c>
      <c r="L5317" t="str">
        <f t="shared" ca="1" si="1167"/>
        <v>Adult</v>
      </c>
      <c r="M5317" t="str">
        <f t="shared" ca="1" si="1168"/>
        <v>No</v>
      </c>
      <c r="N5317" t="str">
        <f t="shared" ca="1" si="1168"/>
        <v>No</v>
      </c>
      <c r="O5317" t="str">
        <f t="shared" ca="1" si="1168"/>
        <v>No</v>
      </c>
      <c r="P5317" t="str">
        <f t="shared" ca="1" si="1163"/>
        <v>No</v>
      </c>
      <c r="Q5317" t="str">
        <f t="shared" ca="1" si="1163"/>
        <v>No</v>
      </c>
      <c r="R5317">
        <f t="shared" ca="1" si="1169"/>
        <v>2</v>
      </c>
      <c r="S5317">
        <f t="shared" ca="1" si="1170"/>
        <v>3</v>
      </c>
      <c r="T5317">
        <f t="shared" ca="1" si="1171"/>
        <v>0</v>
      </c>
      <c r="U5317">
        <f t="shared" ca="1" si="1172"/>
        <v>0</v>
      </c>
      <c r="V5317">
        <f t="shared" ca="1" si="1173"/>
        <v>0</v>
      </c>
      <c r="W5317">
        <f t="shared" ca="1" si="1174"/>
        <v>0</v>
      </c>
      <c r="X5317">
        <f t="shared" ca="1" si="1175"/>
        <v>5</v>
      </c>
    </row>
    <row r="5318" spans="1:24" x14ac:dyDescent="0.25">
      <c r="A5318">
        <v>419332</v>
      </c>
      <c r="B5318" t="s">
        <v>17588</v>
      </c>
      <c r="C5318" t="s">
        <v>10</v>
      </c>
      <c r="D5318" t="s">
        <v>17589</v>
      </c>
      <c r="E5318" t="str">
        <f t="shared" ca="1" si="1176"/>
        <v>Canton</v>
      </c>
      <c r="F5318" t="s">
        <v>24067</v>
      </c>
      <c r="G5318">
        <f t="shared" ca="1" si="1164"/>
        <v>5618979103</v>
      </c>
      <c r="H5318" t="s">
        <v>17590</v>
      </c>
      <c r="I5318">
        <v>15146</v>
      </c>
      <c r="J5318" t="str">
        <f t="shared" ca="1" si="1165"/>
        <v>Male</v>
      </c>
      <c r="K5318">
        <f t="shared" ca="1" si="1166"/>
        <v>32</v>
      </c>
      <c r="L5318" t="str">
        <f t="shared" ca="1" si="1167"/>
        <v>Adult</v>
      </c>
      <c r="M5318" t="str">
        <f t="shared" ca="1" si="1168"/>
        <v>No</v>
      </c>
      <c r="N5318" t="str">
        <f t="shared" ca="1" si="1168"/>
        <v>No</v>
      </c>
      <c r="O5318" t="str">
        <f t="shared" ca="1" si="1168"/>
        <v>No</v>
      </c>
      <c r="P5318" t="str">
        <f t="shared" ca="1" si="1163"/>
        <v>No</v>
      </c>
      <c r="Q5318" t="str">
        <f t="shared" ca="1" si="1163"/>
        <v>No</v>
      </c>
      <c r="R5318">
        <f t="shared" ca="1" si="1169"/>
        <v>5</v>
      </c>
      <c r="S5318">
        <f t="shared" ca="1" si="1170"/>
        <v>5</v>
      </c>
      <c r="T5318">
        <f t="shared" ca="1" si="1171"/>
        <v>0</v>
      </c>
      <c r="U5318">
        <f t="shared" ca="1" si="1172"/>
        <v>0</v>
      </c>
      <c r="V5318">
        <f t="shared" ca="1" si="1173"/>
        <v>0</v>
      </c>
      <c r="W5318">
        <f t="shared" ca="1" si="1174"/>
        <v>0</v>
      </c>
      <c r="X5318">
        <f t="shared" ca="1" si="1175"/>
        <v>10</v>
      </c>
    </row>
    <row r="5319" spans="1:24" x14ac:dyDescent="0.25">
      <c r="A5319">
        <v>419341</v>
      </c>
      <c r="B5319" t="s">
        <v>17591</v>
      </c>
      <c r="C5319" t="s">
        <v>10</v>
      </c>
      <c r="D5319" t="s">
        <v>17592</v>
      </c>
      <c r="E5319" t="str">
        <f t="shared" ca="1" si="1176"/>
        <v>Everett</v>
      </c>
      <c r="F5319" t="s">
        <v>24067</v>
      </c>
      <c r="G5319">
        <f t="shared" ca="1" si="1164"/>
        <v>1578294741</v>
      </c>
      <c r="H5319" t="s">
        <v>17593</v>
      </c>
      <c r="I5319">
        <v>19146</v>
      </c>
      <c r="J5319" t="str">
        <f t="shared" ca="1" si="1165"/>
        <v>Male</v>
      </c>
      <c r="K5319">
        <f t="shared" ca="1" si="1166"/>
        <v>57</v>
      </c>
      <c r="L5319" t="str">
        <f t="shared" ca="1" si="1167"/>
        <v>Adult</v>
      </c>
      <c r="M5319" t="str">
        <f t="shared" ca="1" si="1168"/>
        <v>No</v>
      </c>
      <c r="N5319" t="str">
        <f t="shared" ca="1" si="1168"/>
        <v>Yes</v>
      </c>
      <c r="O5319" t="str">
        <f t="shared" ca="1" si="1168"/>
        <v>Yes</v>
      </c>
      <c r="P5319" t="str">
        <f t="shared" ca="1" si="1163"/>
        <v>Yes</v>
      </c>
      <c r="Q5319" t="str">
        <f t="shared" ca="1" si="1163"/>
        <v>Yes</v>
      </c>
      <c r="R5319">
        <f t="shared" ca="1" si="1169"/>
        <v>1</v>
      </c>
      <c r="S5319">
        <f t="shared" ca="1" si="1170"/>
        <v>0</v>
      </c>
      <c r="T5319">
        <f t="shared" ca="1" si="1171"/>
        <v>5</v>
      </c>
      <c r="U5319">
        <f t="shared" ca="1" si="1172"/>
        <v>0</v>
      </c>
      <c r="V5319">
        <f t="shared" ca="1" si="1173"/>
        <v>4</v>
      </c>
      <c r="W5319">
        <f t="shared" ca="1" si="1174"/>
        <v>4</v>
      </c>
      <c r="X5319">
        <f t="shared" ca="1" si="1175"/>
        <v>14</v>
      </c>
    </row>
    <row r="5320" spans="1:24" x14ac:dyDescent="0.25">
      <c r="A5320">
        <v>419411</v>
      </c>
      <c r="B5320" t="s">
        <v>341</v>
      </c>
      <c r="C5320" t="s">
        <v>10</v>
      </c>
      <c r="D5320" t="s">
        <v>17594</v>
      </c>
      <c r="E5320" t="str">
        <f t="shared" ca="1" si="1176"/>
        <v>Canton</v>
      </c>
      <c r="F5320" t="s">
        <v>24067</v>
      </c>
      <c r="G5320">
        <f t="shared" ca="1" si="1164"/>
        <v>7244533654</v>
      </c>
      <c r="H5320" t="s">
        <v>17595</v>
      </c>
      <c r="I5320">
        <v>98109</v>
      </c>
      <c r="J5320" t="str">
        <f t="shared" ca="1" si="1165"/>
        <v>Male</v>
      </c>
      <c r="K5320">
        <f t="shared" ca="1" si="1166"/>
        <v>55</v>
      </c>
      <c r="L5320" t="str">
        <f t="shared" ca="1" si="1167"/>
        <v>Adult</v>
      </c>
      <c r="M5320" t="str">
        <f t="shared" ca="1" si="1168"/>
        <v>No</v>
      </c>
      <c r="N5320" t="str">
        <f t="shared" ca="1" si="1168"/>
        <v>No</v>
      </c>
      <c r="O5320" t="str">
        <f t="shared" ca="1" si="1168"/>
        <v>No</v>
      </c>
      <c r="P5320" t="str">
        <f t="shared" ca="1" si="1163"/>
        <v>No</v>
      </c>
      <c r="Q5320" t="str">
        <f t="shared" ca="1" si="1163"/>
        <v>No</v>
      </c>
      <c r="R5320">
        <f t="shared" ca="1" si="1169"/>
        <v>3</v>
      </c>
      <c r="S5320">
        <f t="shared" ca="1" si="1170"/>
        <v>3</v>
      </c>
      <c r="T5320">
        <f t="shared" ca="1" si="1171"/>
        <v>0</v>
      </c>
      <c r="U5320">
        <f t="shared" ca="1" si="1172"/>
        <v>0</v>
      </c>
      <c r="V5320">
        <f t="shared" ca="1" si="1173"/>
        <v>0</v>
      </c>
      <c r="W5320">
        <f t="shared" ca="1" si="1174"/>
        <v>0</v>
      </c>
      <c r="X5320">
        <f t="shared" ca="1" si="1175"/>
        <v>6</v>
      </c>
    </row>
    <row r="5321" spans="1:24" x14ac:dyDescent="0.25">
      <c r="A5321">
        <v>419420</v>
      </c>
      <c r="B5321" t="s">
        <v>17596</v>
      </c>
      <c r="C5321" t="s">
        <v>10</v>
      </c>
      <c r="D5321" t="s">
        <v>17597</v>
      </c>
      <c r="E5321" t="str">
        <f t="shared" ca="1" si="1176"/>
        <v>Needham</v>
      </c>
      <c r="F5321" t="s">
        <v>24067</v>
      </c>
      <c r="G5321">
        <f t="shared" ca="1" si="1164"/>
        <v>9738968582</v>
      </c>
      <c r="H5321" t="s">
        <v>17599</v>
      </c>
      <c r="I5321" t="s">
        <v>17598</v>
      </c>
      <c r="J5321" t="str">
        <f t="shared" ca="1" si="1165"/>
        <v>Male</v>
      </c>
      <c r="K5321">
        <f t="shared" ca="1" si="1166"/>
        <v>45</v>
      </c>
      <c r="L5321" t="str">
        <f t="shared" ca="1" si="1167"/>
        <v>Adult</v>
      </c>
      <c r="M5321" t="str">
        <f t="shared" ca="1" si="1168"/>
        <v>Yes</v>
      </c>
      <c r="N5321" t="str">
        <f t="shared" ca="1" si="1168"/>
        <v>Yes</v>
      </c>
      <c r="O5321" t="str">
        <f t="shared" ca="1" si="1168"/>
        <v>No</v>
      </c>
      <c r="P5321" t="str">
        <f t="shared" ca="1" si="1163"/>
        <v>Yes</v>
      </c>
      <c r="Q5321" t="str">
        <f t="shared" ca="1" si="1163"/>
        <v>Yes</v>
      </c>
      <c r="R5321">
        <f t="shared" ca="1" si="1169"/>
        <v>1</v>
      </c>
      <c r="S5321">
        <f t="shared" ca="1" si="1170"/>
        <v>0</v>
      </c>
      <c r="T5321">
        <f t="shared" ca="1" si="1171"/>
        <v>3</v>
      </c>
      <c r="U5321">
        <f t="shared" ca="1" si="1172"/>
        <v>3</v>
      </c>
      <c r="V5321">
        <f t="shared" ca="1" si="1173"/>
        <v>4</v>
      </c>
      <c r="W5321">
        <f t="shared" ca="1" si="1174"/>
        <v>4</v>
      </c>
      <c r="X5321">
        <f t="shared" ca="1" si="1175"/>
        <v>15</v>
      </c>
    </row>
    <row r="5322" spans="1:24" x14ac:dyDescent="0.25">
      <c r="A5322">
        <v>419457</v>
      </c>
      <c r="B5322" t="s">
        <v>17600</v>
      </c>
      <c r="C5322" t="s">
        <v>10</v>
      </c>
      <c r="D5322" t="s">
        <v>17601</v>
      </c>
      <c r="E5322" t="str">
        <f t="shared" ca="1" si="1176"/>
        <v xml:space="preserve"> Milton</v>
      </c>
      <c r="F5322" t="s">
        <v>24067</v>
      </c>
      <c r="G5322">
        <f t="shared" ca="1" si="1164"/>
        <v>2777547508</v>
      </c>
      <c r="H5322" t="s">
        <v>17602</v>
      </c>
      <c r="I5322">
        <v>22209</v>
      </c>
      <c r="J5322" t="str">
        <f t="shared" ca="1" si="1165"/>
        <v>Male</v>
      </c>
      <c r="K5322">
        <f t="shared" ca="1" si="1166"/>
        <v>40</v>
      </c>
      <c r="L5322" t="str">
        <f t="shared" ca="1" si="1167"/>
        <v>Adult</v>
      </c>
      <c r="M5322" t="str">
        <f t="shared" ca="1" si="1168"/>
        <v>No</v>
      </c>
      <c r="N5322" t="str">
        <f t="shared" ca="1" si="1168"/>
        <v>Yes</v>
      </c>
      <c r="O5322" t="str">
        <f t="shared" ca="1" si="1168"/>
        <v>No</v>
      </c>
      <c r="P5322" t="str">
        <f t="shared" ca="1" si="1163"/>
        <v>Yes</v>
      </c>
      <c r="Q5322" t="str">
        <f t="shared" ca="1" si="1163"/>
        <v>Yes</v>
      </c>
      <c r="R5322">
        <f t="shared" ca="1" si="1169"/>
        <v>3</v>
      </c>
      <c r="S5322">
        <f t="shared" ca="1" si="1170"/>
        <v>3</v>
      </c>
      <c r="T5322">
        <f t="shared" ca="1" si="1171"/>
        <v>3</v>
      </c>
      <c r="U5322">
        <f t="shared" ca="1" si="1172"/>
        <v>0</v>
      </c>
      <c r="V5322">
        <f t="shared" ca="1" si="1173"/>
        <v>4</v>
      </c>
      <c r="W5322">
        <f t="shared" ca="1" si="1174"/>
        <v>4</v>
      </c>
      <c r="X5322">
        <f t="shared" ca="1" si="1175"/>
        <v>17</v>
      </c>
    </row>
    <row r="5323" spans="1:24" x14ac:dyDescent="0.25">
      <c r="A5323">
        <v>419484</v>
      </c>
      <c r="B5323" t="s">
        <v>17603</v>
      </c>
      <c r="C5323" t="s">
        <v>10</v>
      </c>
      <c r="D5323" t="s">
        <v>17604</v>
      </c>
      <c r="E5323" t="str">
        <f t="shared" ca="1" si="1176"/>
        <v>Everett</v>
      </c>
      <c r="F5323" t="s">
        <v>24067</v>
      </c>
      <c r="G5323">
        <f t="shared" ca="1" si="1164"/>
        <v>3898078043</v>
      </c>
      <c r="H5323" t="s">
        <v>17605</v>
      </c>
      <c r="I5323">
        <v>16335</v>
      </c>
      <c r="J5323" t="str">
        <f t="shared" ca="1" si="1165"/>
        <v>Male</v>
      </c>
      <c r="K5323">
        <f t="shared" ca="1" si="1166"/>
        <v>49</v>
      </c>
      <c r="L5323" t="str">
        <f t="shared" ca="1" si="1167"/>
        <v>Adult</v>
      </c>
      <c r="M5323" t="str">
        <f t="shared" ca="1" si="1168"/>
        <v>No</v>
      </c>
      <c r="N5323" t="str">
        <f t="shared" ca="1" si="1168"/>
        <v>Yes</v>
      </c>
      <c r="O5323" t="str">
        <f t="shared" ca="1" si="1168"/>
        <v>Yes</v>
      </c>
      <c r="P5323" t="str">
        <f t="shared" ca="1" si="1163"/>
        <v>Yes</v>
      </c>
      <c r="Q5323" t="str">
        <f t="shared" ca="1" si="1163"/>
        <v>No</v>
      </c>
      <c r="R5323">
        <f t="shared" ca="1" si="1169"/>
        <v>3</v>
      </c>
      <c r="S5323">
        <f t="shared" ca="1" si="1170"/>
        <v>3</v>
      </c>
      <c r="T5323">
        <f t="shared" ca="1" si="1171"/>
        <v>5</v>
      </c>
      <c r="U5323">
        <f t="shared" ca="1" si="1172"/>
        <v>0</v>
      </c>
      <c r="V5323">
        <f t="shared" ca="1" si="1173"/>
        <v>4</v>
      </c>
      <c r="W5323">
        <f t="shared" ca="1" si="1174"/>
        <v>0</v>
      </c>
      <c r="X5323">
        <f t="shared" ca="1" si="1175"/>
        <v>15</v>
      </c>
    </row>
    <row r="5324" spans="1:24" x14ac:dyDescent="0.25">
      <c r="A5324">
        <v>419509</v>
      </c>
      <c r="B5324" t="s">
        <v>420</v>
      </c>
      <c r="C5324" t="s">
        <v>10</v>
      </c>
      <c r="D5324" t="s">
        <v>17606</v>
      </c>
      <c r="E5324" t="str">
        <f t="shared" ca="1" si="1176"/>
        <v>Revere</v>
      </c>
      <c r="F5324" t="s">
        <v>24067</v>
      </c>
      <c r="G5324">
        <f t="shared" ca="1" si="1164"/>
        <v>9239999172</v>
      </c>
      <c r="H5324" t="s">
        <v>423</v>
      </c>
      <c r="I5324" t="s">
        <v>17607</v>
      </c>
      <c r="J5324" t="str">
        <f t="shared" ca="1" si="1165"/>
        <v>Female</v>
      </c>
      <c r="K5324">
        <f t="shared" ca="1" si="1166"/>
        <v>37</v>
      </c>
      <c r="L5324" t="str">
        <f t="shared" ca="1" si="1167"/>
        <v>Adult</v>
      </c>
      <c r="M5324" t="str">
        <f t="shared" ca="1" si="1168"/>
        <v>No</v>
      </c>
      <c r="N5324" t="str">
        <f t="shared" ca="1" si="1168"/>
        <v>No</v>
      </c>
      <c r="O5324" t="str">
        <f t="shared" ca="1" si="1168"/>
        <v>Yes</v>
      </c>
      <c r="P5324" t="str">
        <f t="shared" ca="1" si="1163"/>
        <v>No</v>
      </c>
      <c r="Q5324" t="str">
        <f t="shared" ca="1" si="1163"/>
        <v>No</v>
      </c>
      <c r="R5324">
        <f t="shared" ca="1" si="1169"/>
        <v>5</v>
      </c>
      <c r="S5324">
        <f t="shared" ca="1" si="1170"/>
        <v>5</v>
      </c>
      <c r="T5324">
        <f t="shared" ca="1" si="1171"/>
        <v>3</v>
      </c>
      <c r="U5324">
        <f t="shared" ca="1" si="1172"/>
        <v>0</v>
      </c>
      <c r="V5324">
        <f t="shared" ca="1" si="1173"/>
        <v>0</v>
      </c>
      <c r="W5324">
        <f t="shared" ca="1" si="1174"/>
        <v>0</v>
      </c>
      <c r="X5324">
        <f t="shared" ca="1" si="1175"/>
        <v>13</v>
      </c>
    </row>
    <row r="5325" spans="1:24" x14ac:dyDescent="0.25">
      <c r="A5325">
        <v>419536</v>
      </c>
      <c r="B5325" t="s">
        <v>3258</v>
      </c>
      <c r="C5325" t="s">
        <v>10</v>
      </c>
      <c r="D5325" t="s">
        <v>17608</v>
      </c>
      <c r="E5325" t="str">
        <f t="shared" ca="1" si="1176"/>
        <v>Watertown</v>
      </c>
      <c r="F5325" t="s">
        <v>24067</v>
      </c>
      <c r="G5325">
        <f t="shared" ca="1" si="1164"/>
        <v>9691794369</v>
      </c>
      <c r="H5325" t="s">
        <v>3894</v>
      </c>
      <c r="I5325" t="s">
        <v>3260</v>
      </c>
      <c r="J5325" t="str">
        <f t="shared" ca="1" si="1165"/>
        <v>Female</v>
      </c>
      <c r="K5325">
        <f t="shared" ca="1" si="1166"/>
        <v>45</v>
      </c>
      <c r="L5325" t="str">
        <f t="shared" ca="1" si="1167"/>
        <v>Adult</v>
      </c>
      <c r="M5325" t="str">
        <f t="shared" ca="1" si="1168"/>
        <v>Yes</v>
      </c>
      <c r="N5325" t="str">
        <f t="shared" ca="1" si="1168"/>
        <v>No</v>
      </c>
      <c r="O5325" t="str">
        <f t="shared" ca="1" si="1168"/>
        <v>No</v>
      </c>
      <c r="P5325" t="str">
        <f t="shared" ca="1" si="1163"/>
        <v>No</v>
      </c>
      <c r="Q5325" t="str">
        <f t="shared" ca="1" si="1163"/>
        <v>No</v>
      </c>
      <c r="R5325">
        <f t="shared" ca="1" si="1169"/>
        <v>5</v>
      </c>
      <c r="S5325">
        <f t="shared" ca="1" si="1170"/>
        <v>5</v>
      </c>
      <c r="T5325">
        <f t="shared" ca="1" si="1171"/>
        <v>0</v>
      </c>
      <c r="U5325">
        <f t="shared" ca="1" si="1172"/>
        <v>3</v>
      </c>
      <c r="V5325">
        <f t="shared" ca="1" si="1173"/>
        <v>0</v>
      </c>
      <c r="W5325">
        <f t="shared" ca="1" si="1174"/>
        <v>0</v>
      </c>
      <c r="X5325">
        <f t="shared" ca="1" si="1175"/>
        <v>13</v>
      </c>
    </row>
    <row r="5326" spans="1:24" x14ac:dyDescent="0.25">
      <c r="A5326">
        <v>419633</v>
      </c>
      <c r="B5326" t="s">
        <v>17609</v>
      </c>
      <c r="C5326" t="s">
        <v>10</v>
      </c>
      <c r="D5326" t="s">
        <v>17610</v>
      </c>
      <c r="E5326" t="str">
        <f t="shared" ca="1" si="1176"/>
        <v>Cambridge</v>
      </c>
      <c r="F5326" t="s">
        <v>24067</v>
      </c>
      <c r="G5326">
        <f t="shared" ca="1" si="1164"/>
        <v>9173946750</v>
      </c>
      <c r="H5326" t="s">
        <v>16336</v>
      </c>
      <c r="I5326">
        <v>76904</v>
      </c>
      <c r="J5326" t="str">
        <f t="shared" ca="1" si="1165"/>
        <v>Male</v>
      </c>
      <c r="K5326">
        <f t="shared" ca="1" si="1166"/>
        <v>43</v>
      </c>
      <c r="L5326" t="str">
        <f t="shared" ca="1" si="1167"/>
        <v>Adult</v>
      </c>
      <c r="M5326" t="str">
        <f t="shared" ca="1" si="1168"/>
        <v>No</v>
      </c>
      <c r="N5326" t="str">
        <f t="shared" ca="1" si="1168"/>
        <v>No</v>
      </c>
      <c r="O5326" t="str">
        <f t="shared" ca="1" si="1168"/>
        <v>Yes</v>
      </c>
      <c r="P5326" t="str">
        <f t="shared" ca="1" si="1163"/>
        <v>No</v>
      </c>
      <c r="Q5326" t="str">
        <f t="shared" ca="1" si="1163"/>
        <v>Yes</v>
      </c>
      <c r="R5326">
        <f t="shared" ca="1" si="1169"/>
        <v>1</v>
      </c>
      <c r="S5326">
        <f t="shared" ca="1" si="1170"/>
        <v>0</v>
      </c>
      <c r="T5326">
        <f t="shared" ca="1" si="1171"/>
        <v>3</v>
      </c>
      <c r="U5326">
        <f t="shared" ca="1" si="1172"/>
        <v>0</v>
      </c>
      <c r="V5326">
        <f t="shared" ca="1" si="1173"/>
        <v>0</v>
      </c>
      <c r="W5326">
        <f t="shared" ca="1" si="1174"/>
        <v>4</v>
      </c>
      <c r="X5326">
        <f t="shared" ca="1" si="1175"/>
        <v>8</v>
      </c>
    </row>
    <row r="5327" spans="1:24" x14ac:dyDescent="0.25">
      <c r="A5327">
        <v>419660</v>
      </c>
      <c r="B5327" t="s">
        <v>2886</v>
      </c>
      <c r="C5327" t="s">
        <v>10</v>
      </c>
      <c r="D5327" t="s">
        <v>17611</v>
      </c>
      <c r="E5327" t="str">
        <f t="shared" ca="1" si="1176"/>
        <v>Everett</v>
      </c>
      <c r="F5327" t="s">
        <v>24067</v>
      </c>
      <c r="G5327">
        <f t="shared" ca="1" si="1164"/>
        <v>6038142344</v>
      </c>
      <c r="H5327" t="s">
        <v>17613</v>
      </c>
      <c r="I5327" t="s">
        <v>17612</v>
      </c>
      <c r="J5327" t="str">
        <f t="shared" ca="1" si="1165"/>
        <v>Female</v>
      </c>
      <c r="K5327">
        <f t="shared" ca="1" si="1166"/>
        <v>40</v>
      </c>
      <c r="L5327" t="str">
        <f t="shared" ca="1" si="1167"/>
        <v>Adult</v>
      </c>
      <c r="M5327" t="str">
        <f t="shared" ca="1" si="1168"/>
        <v>No</v>
      </c>
      <c r="N5327" t="str">
        <f t="shared" ca="1" si="1168"/>
        <v>No</v>
      </c>
      <c r="O5327" t="str">
        <f t="shared" ca="1" si="1168"/>
        <v>Yes</v>
      </c>
      <c r="P5327" t="str">
        <f t="shared" ca="1" si="1163"/>
        <v>Yes</v>
      </c>
      <c r="Q5327" t="str">
        <f t="shared" ca="1" si="1163"/>
        <v>Yes</v>
      </c>
      <c r="R5327">
        <f t="shared" ca="1" si="1169"/>
        <v>3</v>
      </c>
      <c r="S5327">
        <f t="shared" ca="1" si="1170"/>
        <v>3</v>
      </c>
      <c r="T5327">
        <f t="shared" ca="1" si="1171"/>
        <v>3</v>
      </c>
      <c r="U5327">
        <f t="shared" ca="1" si="1172"/>
        <v>0</v>
      </c>
      <c r="V5327">
        <f t="shared" ca="1" si="1173"/>
        <v>4</v>
      </c>
      <c r="W5327">
        <f t="shared" ca="1" si="1174"/>
        <v>4</v>
      </c>
      <c r="X5327">
        <f t="shared" ca="1" si="1175"/>
        <v>17</v>
      </c>
    </row>
    <row r="5328" spans="1:24" x14ac:dyDescent="0.25">
      <c r="A5328">
        <v>419703</v>
      </c>
      <c r="B5328" t="s">
        <v>17525</v>
      </c>
      <c r="C5328" t="s">
        <v>10</v>
      </c>
      <c r="D5328" t="s">
        <v>17614</v>
      </c>
      <c r="E5328" t="str">
        <f t="shared" ca="1" si="1176"/>
        <v>Cambridge</v>
      </c>
      <c r="F5328" t="s">
        <v>24067</v>
      </c>
      <c r="G5328">
        <f t="shared" ca="1" si="1164"/>
        <v>2421888923</v>
      </c>
      <c r="H5328" t="s">
        <v>17527</v>
      </c>
      <c r="I5328">
        <v>957</v>
      </c>
      <c r="J5328" t="str">
        <f t="shared" ca="1" si="1165"/>
        <v>Male</v>
      </c>
      <c r="K5328">
        <f t="shared" ca="1" si="1166"/>
        <v>18</v>
      </c>
      <c r="L5328" t="str">
        <f t="shared" ca="1" si="1167"/>
        <v>Adult</v>
      </c>
      <c r="M5328" t="str">
        <f t="shared" ca="1" si="1168"/>
        <v>Yes</v>
      </c>
      <c r="N5328" t="str">
        <f t="shared" ca="1" si="1168"/>
        <v>No</v>
      </c>
      <c r="O5328" t="str">
        <f t="shared" ca="1" si="1168"/>
        <v>No</v>
      </c>
      <c r="P5328" t="str">
        <f t="shared" ca="1" si="1163"/>
        <v>No</v>
      </c>
      <c r="Q5328" t="str">
        <f t="shared" ca="1" si="1163"/>
        <v>Yes</v>
      </c>
      <c r="R5328">
        <f t="shared" ca="1" si="1169"/>
        <v>2</v>
      </c>
      <c r="S5328">
        <f t="shared" ca="1" si="1170"/>
        <v>3</v>
      </c>
      <c r="T5328">
        <f t="shared" ca="1" si="1171"/>
        <v>0</v>
      </c>
      <c r="U5328">
        <f t="shared" ca="1" si="1172"/>
        <v>3</v>
      </c>
      <c r="V5328">
        <f t="shared" ca="1" si="1173"/>
        <v>0</v>
      </c>
      <c r="W5328">
        <f t="shared" ca="1" si="1174"/>
        <v>4</v>
      </c>
      <c r="X5328">
        <f t="shared" ca="1" si="1175"/>
        <v>12</v>
      </c>
    </row>
    <row r="5329" spans="1:24" x14ac:dyDescent="0.25">
      <c r="A5329">
        <v>419712</v>
      </c>
      <c r="B5329" t="s">
        <v>17525</v>
      </c>
      <c r="C5329" t="s">
        <v>10</v>
      </c>
      <c r="D5329" t="s">
        <v>17615</v>
      </c>
      <c r="E5329" t="str">
        <f t="shared" ca="1" si="1176"/>
        <v>Brookline</v>
      </c>
      <c r="F5329" t="s">
        <v>24067</v>
      </c>
      <c r="G5329">
        <f t="shared" ca="1" si="1164"/>
        <v>4857301432</v>
      </c>
      <c r="H5329" t="s">
        <v>17527</v>
      </c>
      <c r="I5329">
        <v>625</v>
      </c>
      <c r="J5329" t="str">
        <f t="shared" ca="1" si="1165"/>
        <v>Male</v>
      </c>
      <c r="K5329">
        <f t="shared" ca="1" si="1166"/>
        <v>38</v>
      </c>
      <c r="L5329" t="str">
        <f t="shared" ca="1" si="1167"/>
        <v>Adult</v>
      </c>
      <c r="M5329" t="str">
        <f t="shared" ca="1" si="1168"/>
        <v>No</v>
      </c>
      <c r="N5329" t="str">
        <f t="shared" ca="1" si="1168"/>
        <v>Yes</v>
      </c>
      <c r="O5329" t="str">
        <f t="shared" ca="1" si="1168"/>
        <v>No</v>
      </c>
      <c r="P5329" t="str">
        <f t="shared" ca="1" si="1163"/>
        <v>No</v>
      </c>
      <c r="Q5329" t="str">
        <f t="shared" ca="1" si="1163"/>
        <v>Yes</v>
      </c>
      <c r="R5329">
        <f t="shared" ca="1" si="1169"/>
        <v>5</v>
      </c>
      <c r="S5329">
        <f t="shared" ca="1" si="1170"/>
        <v>5</v>
      </c>
      <c r="T5329">
        <f t="shared" ca="1" si="1171"/>
        <v>3</v>
      </c>
      <c r="U5329">
        <f t="shared" ca="1" si="1172"/>
        <v>0</v>
      </c>
      <c r="V5329">
        <f t="shared" ca="1" si="1173"/>
        <v>0</v>
      </c>
      <c r="W5329">
        <f t="shared" ca="1" si="1174"/>
        <v>4</v>
      </c>
      <c r="X5329">
        <f t="shared" ca="1" si="1175"/>
        <v>17</v>
      </c>
    </row>
    <row r="5330" spans="1:24" x14ac:dyDescent="0.25">
      <c r="A5330">
        <v>419721</v>
      </c>
      <c r="B5330" t="s">
        <v>17525</v>
      </c>
      <c r="C5330" t="s">
        <v>10</v>
      </c>
      <c r="D5330" t="s">
        <v>17616</v>
      </c>
      <c r="E5330" t="str">
        <f t="shared" ca="1" si="1176"/>
        <v>Canton</v>
      </c>
      <c r="F5330" t="s">
        <v>24067</v>
      </c>
      <c r="G5330">
        <f t="shared" ca="1" si="1164"/>
        <v>4780124124</v>
      </c>
      <c r="H5330" t="s">
        <v>17527</v>
      </c>
      <c r="I5330">
        <v>731</v>
      </c>
      <c r="J5330" t="str">
        <f t="shared" ca="1" si="1165"/>
        <v>Male</v>
      </c>
      <c r="K5330">
        <f t="shared" ca="1" si="1166"/>
        <v>35</v>
      </c>
      <c r="L5330" t="str">
        <f t="shared" ca="1" si="1167"/>
        <v>Adult</v>
      </c>
      <c r="M5330" t="str">
        <f t="shared" ca="1" si="1168"/>
        <v>Yes</v>
      </c>
      <c r="N5330" t="str">
        <f t="shared" ca="1" si="1168"/>
        <v>No</v>
      </c>
      <c r="O5330" t="str">
        <f t="shared" ca="1" si="1168"/>
        <v>No</v>
      </c>
      <c r="P5330" t="str">
        <f t="shared" ca="1" si="1163"/>
        <v>No</v>
      </c>
      <c r="Q5330" t="str">
        <f t="shared" ca="1" si="1163"/>
        <v>Yes</v>
      </c>
      <c r="R5330">
        <f t="shared" ca="1" si="1169"/>
        <v>5</v>
      </c>
      <c r="S5330">
        <f t="shared" ca="1" si="1170"/>
        <v>5</v>
      </c>
      <c r="T5330">
        <f t="shared" ca="1" si="1171"/>
        <v>0</v>
      </c>
      <c r="U5330">
        <f t="shared" ca="1" si="1172"/>
        <v>3</v>
      </c>
      <c r="V5330">
        <f t="shared" ca="1" si="1173"/>
        <v>0</v>
      </c>
      <c r="W5330">
        <f t="shared" ca="1" si="1174"/>
        <v>4</v>
      </c>
      <c r="X5330">
        <f t="shared" ca="1" si="1175"/>
        <v>17</v>
      </c>
    </row>
    <row r="5331" spans="1:24" x14ac:dyDescent="0.25">
      <c r="A5331">
        <v>420006</v>
      </c>
      <c r="B5331" t="s">
        <v>17617</v>
      </c>
      <c r="C5331" t="s">
        <v>10</v>
      </c>
      <c r="D5331" t="s">
        <v>17618</v>
      </c>
      <c r="E5331" t="str">
        <f t="shared" ca="1" si="1176"/>
        <v>Watertown</v>
      </c>
      <c r="F5331" t="s">
        <v>24067</v>
      </c>
      <c r="G5331">
        <f t="shared" ca="1" si="1164"/>
        <v>1447777530</v>
      </c>
      <c r="H5331" t="s">
        <v>17619</v>
      </c>
      <c r="I5331">
        <v>32935</v>
      </c>
      <c r="J5331" t="str">
        <f t="shared" ca="1" si="1165"/>
        <v>Male</v>
      </c>
      <c r="K5331">
        <f t="shared" ca="1" si="1166"/>
        <v>58</v>
      </c>
      <c r="L5331" t="str">
        <f t="shared" ca="1" si="1167"/>
        <v>Adult</v>
      </c>
      <c r="M5331" t="str">
        <f t="shared" ca="1" si="1168"/>
        <v>No</v>
      </c>
      <c r="N5331" t="str">
        <f t="shared" ca="1" si="1168"/>
        <v>No</v>
      </c>
      <c r="O5331" t="str">
        <f t="shared" ca="1" si="1168"/>
        <v>Yes</v>
      </c>
      <c r="P5331" t="str">
        <f t="shared" ca="1" si="1163"/>
        <v>No</v>
      </c>
      <c r="Q5331" t="str">
        <f t="shared" ca="1" si="1163"/>
        <v>Yes</v>
      </c>
      <c r="R5331">
        <f t="shared" ca="1" si="1169"/>
        <v>5</v>
      </c>
      <c r="S5331">
        <f t="shared" ca="1" si="1170"/>
        <v>5</v>
      </c>
      <c r="T5331">
        <f t="shared" ca="1" si="1171"/>
        <v>3</v>
      </c>
      <c r="U5331">
        <f t="shared" ca="1" si="1172"/>
        <v>0</v>
      </c>
      <c r="V5331">
        <f t="shared" ca="1" si="1173"/>
        <v>0</v>
      </c>
      <c r="W5331">
        <f t="shared" ca="1" si="1174"/>
        <v>4</v>
      </c>
      <c r="X5331">
        <f t="shared" ca="1" si="1175"/>
        <v>17</v>
      </c>
    </row>
    <row r="5332" spans="1:24" x14ac:dyDescent="0.25">
      <c r="A5332">
        <v>420024</v>
      </c>
      <c r="B5332" t="s">
        <v>17620</v>
      </c>
      <c r="C5332" t="s">
        <v>10</v>
      </c>
      <c r="D5332" t="s">
        <v>17621</v>
      </c>
      <c r="E5332" t="str">
        <f t="shared" ca="1" si="1176"/>
        <v>Chelsea</v>
      </c>
      <c r="F5332" t="s">
        <v>24067</v>
      </c>
      <c r="G5332">
        <f t="shared" ca="1" si="1164"/>
        <v>1975204997</v>
      </c>
      <c r="H5332" t="s">
        <v>16340</v>
      </c>
      <c r="I5332">
        <v>23320</v>
      </c>
      <c r="J5332" t="str">
        <f t="shared" ca="1" si="1165"/>
        <v>Female</v>
      </c>
      <c r="K5332">
        <f t="shared" ca="1" si="1166"/>
        <v>59</v>
      </c>
      <c r="L5332" t="str">
        <f t="shared" ca="1" si="1167"/>
        <v>Adult</v>
      </c>
      <c r="M5332" t="str">
        <f t="shared" ca="1" si="1168"/>
        <v>Yes</v>
      </c>
      <c r="N5332" t="str">
        <f t="shared" ca="1" si="1168"/>
        <v>No</v>
      </c>
      <c r="O5332" t="str">
        <f t="shared" ca="1" si="1168"/>
        <v>No</v>
      </c>
      <c r="P5332" t="str">
        <f t="shared" ca="1" si="1163"/>
        <v>No</v>
      </c>
      <c r="Q5332" t="str">
        <f t="shared" ca="1" si="1163"/>
        <v>No</v>
      </c>
      <c r="R5332">
        <f t="shared" ca="1" si="1169"/>
        <v>1</v>
      </c>
      <c r="S5332">
        <f t="shared" ca="1" si="1170"/>
        <v>0</v>
      </c>
      <c r="T5332">
        <f t="shared" ca="1" si="1171"/>
        <v>0</v>
      </c>
      <c r="U5332">
        <f t="shared" ca="1" si="1172"/>
        <v>3</v>
      </c>
      <c r="V5332">
        <f t="shared" ca="1" si="1173"/>
        <v>0</v>
      </c>
      <c r="W5332">
        <f t="shared" ca="1" si="1174"/>
        <v>0</v>
      </c>
      <c r="X5332">
        <f t="shared" ca="1" si="1175"/>
        <v>4</v>
      </c>
    </row>
    <row r="5333" spans="1:24" x14ac:dyDescent="0.25">
      <c r="A5333">
        <v>420042</v>
      </c>
      <c r="B5333" t="s">
        <v>420</v>
      </c>
      <c r="C5333" t="s">
        <v>10</v>
      </c>
      <c r="D5333" t="s">
        <v>17622</v>
      </c>
      <c r="E5333" t="str">
        <f t="shared" ca="1" si="1176"/>
        <v>Canton</v>
      </c>
      <c r="F5333" t="s">
        <v>24067</v>
      </c>
      <c r="G5333">
        <f t="shared" ca="1" si="1164"/>
        <v>2519357925</v>
      </c>
      <c r="H5333" t="s">
        <v>423</v>
      </c>
      <c r="I5333" t="s">
        <v>17623</v>
      </c>
      <c r="J5333" t="str">
        <f t="shared" ca="1" si="1165"/>
        <v>Female</v>
      </c>
      <c r="K5333">
        <f t="shared" ca="1" si="1166"/>
        <v>68</v>
      </c>
      <c r="L5333" t="str">
        <f t="shared" ca="1" si="1167"/>
        <v>Adult</v>
      </c>
      <c r="M5333" t="str">
        <f t="shared" ca="1" si="1168"/>
        <v>Yes</v>
      </c>
      <c r="N5333" t="str">
        <f t="shared" ca="1" si="1168"/>
        <v>Yes</v>
      </c>
      <c r="O5333" t="str">
        <f t="shared" ca="1" si="1168"/>
        <v>No</v>
      </c>
      <c r="P5333" t="str">
        <f t="shared" ca="1" si="1163"/>
        <v>Yes</v>
      </c>
      <c r="Q5333" t="str">
        <f t="shared" ca="1" si="1163"/>
        <v>Yes</v>
      </c>
      <c r="R5333">
        <f t="shared" ca="1" si="1169"/>
        <v>3</v>
      </c>
      <c r="S5333">
        <f t="shared" ca="1" si="1170"/>
        <v>3</v>
      </c>
      <c r="T5333">
        <f t="shared" ca="1" si="1171"/>
        <v>3</v>
      </c>
      <c r="U5333">
        <f t="shared" ca="1" si="1172"/>
        <v>3</v>
      </c>
      <c r="V5333">
        <f t="shared" ca="1" si="1173"/>
        <v>4</v>
      </c>
      <c r="W5333">
        <f t="shared" ca="1" si="1174"/>
        <v>4</v>
      </c>
      <c r="X5333">
        <f t="shared" ca="1" si="1175"/>
        <v>20</v>
      </c>
    </row>
    <row r="5334" spans="1:24" x14ac:dyDescent="0.25">
      <c r="A5334">
        <v>420103</v>
      </c>
      <c r="B5334" t="s">
        <v>341</v>
      </c>
      <c r="C5334" t="s">
        <v>10</v>
      </c>
      <c r="D5334" t="s">
        <v>17624</v>
      </c>
      <c r="E5334" t="str">
        <f t="shared" ca="1" si="1176"/>
        <v>Boston</v>
      </c>
      <c r="F5334" t="s">
        <v>24067</v>
      </c>
      <c r="G5334">
        <f t="shared" ca="1" si="1164"/>
        <v>8265139783</v>
      </c>
      <c r="H5334" t="s">
        <v>17625</v>
      </c>
      <c r="I5334">
        <v>33126</v>
      </c>
      <c r="J5334" t="str">
        <f t="shared" ca="1" si="1165"/>
        <v>Female</v>
      </c>
      <c r="K5334">
        <f t="shared" ca="1" si="1166"/>
        <v>36</v>
      </c>
      <c r="L5334" t="str">
        <f t="shared" ca="1" si="1167"/>
        <v>Adult</v>
      </c>
      <c r="M5334" t="str">
        <f t="shared" ca="1" si="1168"/>
        <v>Yes</v>
      </c>
      <c r="N5334" t="str">
        <f t="shared" ca="1" si="1168"/>
        <v>No</v>
      </c>
      <c r="O5334" t="str">
        <f t="shared" ca="1" si="1168"/>
        <v>Yes</v>
      </c>
      <c r="P5334" t="str">
        <f t="shared" ca="1" si="1163"/>
        <v>Yes</v>
      </c>
      <c r="Q5334" t="str">
        <f t="shared" ca="1" si="1163"/>
        <v>No</v>
      </c>
      <c r="R5334">
        <f t="shared" ca="1" si="1169"/>
        <v>4</v>
      </c>
      <c r="S5334">
        <f t="shared" ca="1" si="1170"/>
        <v>5</v>
      </c>
      <c r="T5334">
        <f t="shared" ca="1" si="1171"/>
        <v>3</v>
      </c>
      <c r="U5334">
        <f t="shared" ca="1" si="1172"/>
        <v>3</v>
      </c>
      <c r="V5334">
        <f t="shared" ca="1" si="1173"/>
        <v>4</v>
      </c>
      <c r="W5334">
        <f t="shared" ca="1" si="1174"/>
        <v>0</v>
      </c>
      <c r="X5334">
        <f t="shared" ca="1" si="1175"/>
        <v>19</v>
      </c>
    </row>
    <row r="5335" spans="1:24" x14ac:dyDescent="0.25">
      <c r="A5335">
        <v>420130</v>
      </c>
      <c r="B5335" t="s">
        <v>17626</v>
      </c>
      <c r="C5335" t="s">
        <v>10</v>
      </c>
      <c r="D5335" t="s">
        <v>17627</v>
      </c>
      <c r="E5335" t="str">
        <f t="shared" ca="1" si="1176"/>
        <v>Cambridge</v>
      </c>
      <c r="F5335" t="s">
        <v>24067</v>
      </c>
      <c r="G5335">
        <f t="shared" ca="1" si="1164"/>
        <v>2749753171</v>
      </c>
      <c r="H5335" t="s">
        <v>17628</v>
      </c>
      <c r="I5335">
        <v>8002</v>
      </c>
      <c r="J5335" t="str">
        <f t="shared" ca="1" si="1165"/>
        <v>Male</v>
      </c>
      <c r="K5335">
        <f t="shared" ca="1" si="1166"/>
        <v>55</v>
      </c>
      <c r="L5335" t="str">
        <f t="shared" ca="1" si="1167"/>
        <v>Adult</v>
      </c>
      <c r="M5335" t="str">
        <f t="shared" ca="1" si="1168"/>
        <v>Yes</v>
      </c>
      <c r="N5335" t="str">
        <f t="shared" ca="1" si="1168"/>
        <v>Yes</v>
      </c>
      <c r="O5335" t="str">
        <f t="shared" ca="1" si="1168"/>
        <v>No</v>
      </c>
      <c r="P5335" t="str">
        <f t="shared" ca="1" si="1163"/>
        <v>No</v>
      </c>
      <c r="Q5335" t="str">
        <f t="shared" ca="1" si="1163"/>
        <v>Yes</v>
      </c>
      <c r="R5335">
        <f t="shared" ca="1" si="1169"/>
        <v>1</v>
      </c>
      <c r="S5335">
        <f t="shared" ca="1" si="1170"/>
        <v>0</v>
      </c>
      <c r="T5335">
        <f t="shared" ca="1" si="1171"/>
        <v>3</v>
      </c>
      <c r="U5335">
        <f t="shared" ca="1" si="1172"/>
        <v>3</v>
      </c>
      <c r="V5335">
        <f t="shared" ca="1" si="1173"/>
        <v>0</v>
      </c>
      <c r="W5335">
        <f t="shared" ca="1" si="1174"/>
        <v>4</v>
      </c>
      <c r="X5335">
        <f t="shared" ca="1" si="1175"/>
        <v>11</v>
      </c>
    </row>
    <row r="5336" spans="1:24" x14ac:dyDescent="0.25">
      <c r="A5336">
        <v>420194</v>
      </c>
      <c r="B5336" t="s">
        <v>16313</v>
      </c>
      <c r="C5336" t="s">
        <v>10</v>
      </c>
      <c r="D5336" t="s">
        <v>17629</v>
      </c>
      <c r="E5336" t="str">
        <f t="shared" ca="1" si="1176"/>
        <v>Newton</v>
      </c>
      <c r="F5336" t="s">
        <v>24067</v>
      </c>
      <c r="G5336">
        <f t="shared" ca="1" si="1164"/>
        <v>6407862617</v>
      </c>
      <c r="H5336" t="s">
        <v>16316</v>
      </c>
      <c r="I5336" t="s">
        <v>17630</v>
      </c>
      <c r="J5336" t="str">
        <f t="shared" ca="1" si="1165"/>
        <v>Female</v>
      </c>
      <c r="K5336">
        <f t="shared" ca="1" si="1166"/>
        <v>18</v>
      </c>
      <c r="L5336" t="str">
        <f t="shared" ca="1" si="1167"/>
        <v>Adult</v>
      </c>
      <c r="M5336" t="str">
        <f t="shared" ca="1" si="1168"/>
        <v>No</v>
      </c>
      <c r="N5336" t="str">
        <f t="shared" ca="1" si="1168"/>
        <v>No</v>
      </c>
      <c r="O5336" t="str">
        <f t="shared" ca="1" si="1168"/>
        <v>No</v>
      </c>
      <c r="P5336" t="str">
        <f t="shared" ca="1" si="1163"/>
        <v>No</v>
      </c>
      <c r="Q5336" t="str">
        <f t="shared" ca="1" si="1163"/>
        <v>Yes</v>
      </c>
      <c r="R5336">
        <f t="shared" ca="1" si="1169"/>
        <v>1</v>
      </c>
      <c r="S5336">
        <f t="shared" ca="1" si="1170"/>
        <v>0</v>
      </c>
      <c r="T5336">
        <f t="shared" ca="1" si="1171"/>
        <v>0</v>
      </c>
      <c r="U5336">
        <f t="shared" ca="1" si="1172"/>
        <v>0</v>
      </c>
      <c r="V5336">
        <f t="shared" ca="1" si="1173"/>
        <v>0</v>
      </c>
      <c r="W5336">
        <f t="shared" ca="1" si="1174"/>
        <v>4</v>
      </c>
      <c r="X5336">
        <f t="shared" ca="1" si="1175"/>
        <v>5</v>
      </c>
    </row>
    <row r="5337" spans="1:24" x14ac:dyDescent="0.25">
      <c r="A5337">
        <v>420200</v>
      </c>
      <c r="B5337" t="s">
        <v>17631</v>
      </c>
      <c r="C5337" t="s">
        <v>10</v>
      </c>
      <c r="D5337" t="s">
        <v>17632</v>
      </c>
      <c r="E5337" t="str">
        <f t="shared" ca="1" si="1176"/>
        <v>Needham</v>
      </c>
      <c r="F5337" t="s">
        <v>24067</v>
      </c>
      <c r="G5337">
        <f t="shared" ca="1" si="1164"/>
        <v>8403236342</v>
      </c>
      <c r="H5337" t="s">
        <v>17634</v>
      </c>
      <c r="I5337" t="s">
        <v>17633</v>
      </c>
      <c r="J5337" t="str">
        <f t="shared" ca="1" si="1165"/>
        <v>Male</v>
      </c>
      <c r="K5337">
        <f t="shared" ca="1" si="1166"/>
        <v>49</v>
      </c>
      <c r="L5337" t="str">
        <f t="shared" ca="1" si="1167"/>
        <v>Adult</v>
      </c>
      <c r="M5337" t="str">
        <f t="shared" ca="1" si="1168"/>
        <v>Yes</v>
      </c>
      <c r="N5337" t="str">
        <f t="shared" ca="1" si="1168"/>
        <v>Yes</v>
      </c>
      <c r="O5337" t="str">
        <f t="shared" ca="1" si="1168"/>
        <v>No</v>
      </c>
      <c r="P5337" t="str">
        <f t="shared" ca="1" si="1163"/>
        <v>Yes</v>
      </c>
      <c r="Q5337" t="str">
        <f t="shared" ca="1" si="1163"/>
        <v>No</v>
      </c>
      <c r="R5337">
        <f t="shared" ca="1" si="1169"/>
        <v>3</v>
      </c>
      <c r="S5337">
        <f t="shared" ca="1" si="1170"/>
        <v>3</v>
      </c>
      <c r="T5337">
        <f t="shared" ca="1" si="1171"/>
        <v>3</v>
      </c>
      <c r="U5337">
        <f t="shared" ca="1" si="1172"/>
        <v>3</v>
      </c>
      <c r="V5337">
        <f t="shared" ca="1" si="1173"/>
        <v>4</v>
      </c>
      <c r="W5337">
        <f t="shared" ca="1" si="1174"/>
        <v>0</v>
      </c>
      <c r="X5337">
        <f t="shared" ca="1" si="1175"/>
        <v>16</v>
      </c>
    </row>
    <row r="5338" spans="1:24" x14ac:dyDescent="0.25">
      <c r="A5338">
        <v>420246</v>
      </c>
      <c r="B5338" t="s">
        <v>17635</v>
      </c>
      <c r="C5338" t="s">
        <v>10</v>
      </c>
      <c r="D5338" t="s">
        <v>17636</v>
      </c>
      <c r="E5338" t="str">
        <f t="shared" ca="1" si="1176"/>
        <v>Boston</v>
      </c>
      <c r="F5338" t="s">
        <v>24067</v>
      </c>
      <c r="G5338">
        <f t="shared" ca="1" si="1164"/>
        <v>5550852734</v>
      </c>
      <c r="H5338" t="s">
        <v>17637</v>
      </c>
      <c r="I5338">
        <v>85282</v>
      </c>
      <c r="J5338" t="str">
        <f t="shared" ca="1" si="1165"/>
        <v>Male</v>
      </c>
      <c r="K5338">
        <f t="shared" ca="1" si="1166"/>
        <v>34</v>
      </c>
      <c r="L5338" t="str">
        <f t="shared" ca="1" si="1167"/>
        <v>Adult</v>
      </c>
      <c r="M5338" t="str">
        <f t="shared" ca="1" si="1168"/>
        <v>Yes</v>
      </c>
      <c r="N5338" t="str">
        <f t="shared" ca="1" si="1168"/>
        <v>Yes</v>
      </c>
      <c r="O5338" t="str">
        <f t="shared" ca="1" si="1168"/>
        <v>No</v>
      </c>
      <c r="P5338" t="str">
        <f t="shared" ca="1" si="1163"/>
        <v>Yes</v>
      </c>
      <c r="Q5338" t="str">
        <f t="shared" ca="1" si="1163"/>
        <v>Yes</v>
      </c>
      <c r="R5338">
        <f t="shared" ca="1" si="1169"/>
        <v>2</v>
      </c>
      <c r="S5338">
        <f t="shared" ca="1" si="1170"/>
        <v>3</v>
      </c>
      <c r="T5338">
        <f t="shared" ca="1" si="1171"/>
        <v>3</v>
      </c>
      <c r="U5338">
        <f t="shared" ca="1" si="1172"/>
        <v>3</v>
      </c>
      <c r="V5338">
        <f t="shared" ca="1" si="1173"/>
        <v>4</v>
      </c>
      <c r="W5338">
        <f t="shared" ca="1" si="1174"/>
        <v>4</v>
      </c>
      <c r="X5338">
        <f t="shared" ca="1" si="1175"/>
        <v>19</v>
      </c>
    </row>
    <row r="5339" spans="1:24" x14ac:dyDescent="0.25">
      <c r="A5339">
        <v>420255</v>
      </c>
      <c r="B5339" t="s">
        <v>17638</v>
      </c>
      <c r="C5339" t="s">
        <v>10</v>
      </c>
      <c r="D5339" t="s">
        <v>17639</v>
      </c>
      <c r="E5339" t="str">
        <f t="shared" ca="1" si="1176"/>
        <v>Quincy</v>
      </c>
      <c r="F5339" t="s">
        <v>24067</v>
      </c>
      <c r="G5339">
        <f t="shared" ca="1" si="1164"/>
        <v>8562844456</v>
      </c>
      <c r="H5339" t="s">
        <v>17640</v>
      </c>
      <c r="I5339">
        <v>662</v>
      </c>
      <c r="J5339" t="str">
        <f t="shared" ca="1" si="1165"/>
        <v>Male</v>
      </c>
      <c r="K5339">
        <f t="shared" ca="1" si="1166"/>
        <v>60</v>
      </c>
      <c r="L5339" t="str">
        <f t="shared" ca="1" si="1167"/>
        <v>Adult</v>
      </c>
      <c r="M5339" t="str">
        <f t="shared" ca="1" si="1168"/>
        <v>No</v>
      </c>
      <c r="N5339" t="str">
        <f t="shared" ca="1" si="1168"/>
        <v>No</v>
      </c>
      <c r="O5339" t="str">
        <f t="shared" ca="1" si="1168"/>
        <v>Yes</v>
      </c>
      <c r="P5339" t="str">
        <f t="shared" ca="1" si="1163"/>
        <v>No</v>
      </c>
      <c r="Q5339" t="str">
        <f t="shared" ca="1" si="1163"/>
        <v>Yes</v>
      </c>
      <c r="R5339">
        <f t="shared" ca="1" si="1169"/>
        <v>1</v>
      </c>
      <c r="S5339">
        <f t="shared" ca="1" si="1170"/>
        <v>0</v>
      </c>
      <c r="T5339">
        <f t="shared" ca="1" si="1171"/>
        <v>3</v>
      </c>
      <c r="U5339">
        <f t="shared" ca="1" si="1172"/>
        <v>0</v>
      </c>
      <c r="V5339">
        <f t="shared" ca="1" si="1173"/>
        <v>0</v>
      </c>
      <c r="W5339">
        <f t="shared" ca="1" si="1174"/>
        <v>4</v>
      </c>
      <c r="X5339">
        <f t="shared" ca="1" si="1175"/>
        <v>8</v>
      </c>
    </row>
    <row r="5340" spans="1:24" x14ac:dyDescent="0.25">
      <c r="A5340">
        <v>420307</v>
      </c>
      <c r="B5340" t="s">
        <v>17641</v>
      </c>
      <c r="C5340" t="s">
        <v>10</v>
      </c>
      <c r="D5340" t="s">
        <v>17642</v>
      </c>
      <c r="E5340" t="str">
        <f t="shared" ca="1" si="1176"/>
        <v>Brookline</v>
      </c>
      <c r="F5340" t="s">
        <v>24067</v>
      </c>
      <c r="G5340">
        <f t="shared" ca="1" si="1164"/>
        <v>9501346013</v>
      </c>
      <c r="H5340" t="s">
        <v>16652</v>
      </c>
      <c r="I5340">
        <v>35209</v>
      </c>
      <c r="J5340" t="str">
        <f t="shared" ca="1" si="1165"/>
        <v>Female</v>
      </c>
      <c r="K5340">
        <f t="shared" ca="1" si="1166"/>
        <v>31</v>
      </c>
      <c r="L5340" t="str">
        <f t="shared" ca="1" si="1167"/>
        <v>Adult</v>
      </c>
      <c r="M5340" t="str">
        <f t="shared" ca="1" si="1168"/>
        <v>Yes</v>
      </c>
      <c r="N5340" t="str">
        <f t="shared" ca="1" si="1168"/>
        <v>Yes</v>
      </c>
      <c r="O5340" t="str">
        <f t="shared" ca="1" si="1168"/>
        <v>No</v>
      </c>
      <c r="P5340" t="str">
        <f t="shared" ca="1" si="1163"/>
        <v>Yes</v>
      </c>
      <c r="Q5340" t="str">
        <f t="shared" ca="1" si="1163"/>
        <v>Yes</v>
      </c>
      <c r="R5340">
        <f t="shared" ca="1" si="1169"/>
        <v>1</v>
      </c>
      <c r="S5340">
        <f t="shared" ca="1" si="1170"/>
        <v>0</v>
      </c>
      <c r="T5340">
        <f t="shared" ca="1" si="1171"/>
        <v>3</v>
      </c>
      <c r="U5340">
        <f t="shared" ca="1" si="1172"/>
        <v>3</v>
      </c>
      <c r="V5340">
        <f t="shared" ca="1" si="1173"/>
        <v>4</v>
      </c>
      <c r="W5340">
        <f t="shared" ca="1" si="1174"/>
        <v>4</v>
      </c>
      <c r="X5340">
        <f t="shared" ca="1" si="1175"/>
        <v>15</v>
      </c>
    </row>
    <row r="5341" spans="1:24" x14ac:dyDescent="0.25">
      <c r="A5341">
        <v>420316</v>
      </c>
      <c r="B5341" t="s">
        <v>17643</v>
      </c>
      <c r="C5341" t="s">
        <v>10</v>
      </c>
      <c r="D5341" t="s">
        <v>17644</v>
      </c>
      <c r="E5341" t="str">
        <f t="shared" ca="1" si="1176"/>
        <v>Watertown</v>
      </c>
      <c r="F5341" t="s">
        <v>24067</v>
      </c>
      <c r="G5341">
        <f t="shared" ca="1" si="1164"/>
        <v>6863891484</v>
      </c>
      <c r="H5341" t="s">
        <v>17645</v>
      </c>
      <c r="I5341">
        <v>35801</v>
      </c>
      <c r="J5341" t="str">
        <f t="shared" ca="1" si="1165"/>
        <v>Female</v>
      </c>
      <c r="K5341">
        <f t="shared" ca="1" si="1166"/>
        <v>28</v>
      </c>
      <c r="L5341" t="str">
        <f t="shared" ca="1" si="1167"/>
        <v>Adult</v>
      </c>
      <c r="M5341" t="str">
        <f t="shared" ca="1" si="1168"/>
        <v>No</v>
      </c>
      <c r="N5341" t="str">
        <f t="shared" ca="1" si="1168"/>
        <v>Yes</v>
      </c>
      <c r="O5341" t="str">
        <f t="shared" ca="1" si="1168"/>
        <v>Yes</v>
      </c>
      <c r="P5341" t="str">
        <f t="shared" ca="1" si="1163"/>
        <v>Yes</v>
      </c>
      <c r="Q5341" t="str">
        <f t="shared" ca="1" si="1163"/>
        <v>No</v>
      </c>
      <c r="R5341">
        <f t="shared" ca="1" si="1169"/>
        <v>4</v>
      </c>
      <c r="S5341">
        <f t="shared" ca="1" si="1170"/>
        <v>5</v>
      </c>
      <c r="T5341">
        <f t="shared" ca="1" si="1171"/>
        <v>5</v>
      </c>
      <c r="U5341">
        <f t="shared" ca="1" si="1172"/>
        <v>0</v>
      </c>
      <c r="V5341">
        <f t="shared" ca="1" si="1173"/>
        <v>4</v>
      </c>
      <c r="W5341">
        <f t="shared" ca="1" si="1174"/>
        <v>0</v>
      </c>
      <c r="X5341">
        <f t="shared" ca="1" si="1175"/>
        <v>18</v>
      </c>
    </row>
    <row r="5342" spans="1:24" x14ac:dyDescent="0.25">
      <c r="A5342">
        <v>420325</v>
      </c>
      <c r="B5342" t="s">
        <v>17646</v>
      </c>
      <c r="C5342" t="s">
        <v>10</v>
      </c>
      <c r="D5342" t="s">
        <v>17647</v>
      </c>
      <c r="E5342" t="str">
        <f t="shared" ca="1" si="1176"/>
        <v>Newton</v>
      </c>
      <c r="F5342" t="s">
        <v>24067</v>
      </c>
      <c r="G5342">
        <f t="shared" ca="1" si="1164"/>
        <v>6166095745</v>
      </c>
      <c r="H5342" t="s">
        <v>610</v>
      </c>
      <c r="I5342">
        <v>10952</v>
      </c>
      <c r="J5342" t="str">
        <f t="shared" ca="1" si="1165"/>
        <v>Male</v>
      </c>
      <c r="K5342">
        <f t="shared" ca="1" si="1166"/>
        <v>40</v>
      </c>
      <c r="L5342" t="str">
        <f t="shared" ca="1" si="1167"/>
        <v>Adult</v>
      </c>
      <c r="M5342" t="str">
        <f t="shared" ca="1" si="1168"/>
        <v>Yes</v>
      </c>
      <c r="N5342" t="str">
        <f t="shared" ca="1" si="1168"/>
        <v>No</v>
      </c>
      <c r="O5342" t="str">
        <f t="shared" ca="1" si="1168"/>
        <v>No</v>
      </c>
      <c r="P5342" t="str">
        <f t="shared" ca="1" si="1163"/>
        <v>No</v>
      </c>
      <c r="Q5342" t="str">
        <f t="shared" ca="1" si="1163"/>
        <v>No</v>
      </c>
      <c r="R5342">
        <f t="shared" ca="1" si="1169"/>
        <v>1</v>
      </c>
      <c r="S5342">
        <f t="shared" ca="1" si="1170"/>
        <v>0</v>
      </c>
      <c r="T5342">
        <f t="shared" ca="1" si="1171"/>
        <v>0</v>
      </c>
      <c r="U5342">
        <f t="shared" ca="1" si="1172"/>
        <v>3</v>
      </c>
      <c r="V5342">
        <f t="shared" ca="1" si="1173"/>
        <v>0</v>
      </c>
      <c r="W5342">
        <f t="shared" ca="1" si="1174"/>
        <v>0</v>
      </c>
      <c r="X5342">
        <f t="shared" ca="1" si="1175"/>
        <v>4</v>
      </c>
    </row>
    <row r="5343" spans="1:24" x14ac:dyDescent="0.25">
      <c r="A5343">
        <v>420343</v>
      </c>
      <c r="B5343" t="s">
        <v>17648</v>
      </c>
      <c r="C5343" t="s">
        <v>10</v>
      </c>
      <c r="D5343" t="s">
        <v>17649</v>
      </c>
      <c r="E5343" t="str">
        <f t="shared" ca="1" si="1176"/>
        <v>Cambridge</v>
      </c>
      <c r="F5343" t="s">
        <v>24067</v>
      </c>
      <c r="G5343">
        <f t="shared" ca="1" si="1164"/>
        <v>1958797995</v>
      </c>
      <c r="H5343" t="s">
        <v>2364</v>
      </c>
      <c r="I5343">
        <v>7430</v>
      </c>
      <c r="J5343" t="str">
        <f t="shared" ca="1" si="1165"/>
        <v>Male</v>
      </c>
      <c r="K5343">
        <f t="shared" ca="1" si="1166"/>
        <v>41</v>
      </c>
      <c r="L5343" t="str">
        <f t="shared" ca="1" si="1167"/>
        <v>Adult</v>
      </c>
      <c r="M5343" t="str">
        <f t="shared" ca="1" si="1168"/>
        <v>No</v>
      </c>
      <c r="N5343" t="str">
        <f t="shared" ca="1" si="1168"/>
        <v>No</v>
      </c>
      <c r="O5343" t="str">
        <f t="shared" ca="1" si="1168"/>
        <v>Yes</v>
      </c>
      <c r="P5343" t="str">
        <f t="shared" ca="1" si="1163"/>
        <v>Yes</v>
      </c>
      <c r="Q5343" t="str">
        <f t="shared" ca="1" si="1163"/>
        <v>No</v>
      </c>
      <c r="R5343">
        <f t="shared" ca="1" si="1169"/>
        <v>2</v>
      </c>
      <c r="S5343">
        <f t="shared" ca="1" si="1170"/>
        <v>3</v>
      </c>
      <c r="T5343">
        <f t="shared" ca="1" si="1171"/>
        <v>3</v>
      </c>
      <c r="U5343">
        <f t="shared" ca="1" si="1172"/>
        <v>0</v>
      </c>
      <c r="V5343">
        <f t="shared" ca="1" si="1173"/>
        <v>4</v>
      </c>
      <c r="W5343">
        <f t="shared" ca="1" si="1174"/>
        <v>0</v>
      </c>
      <c r="X5343">
        <f t="shared" ca="1" si="1175"/>
        <v>12</v>
      </c>
    </row>
    <row r="5344" spans="1:24" x14ac:dyDescent="0.25">
      <c r="A5344">
        <v>420370</v>
      </c>
      <c r="B5344" t="s">
        <v>17650</v>
      </c>
      <c r="C5344" t="s">
        <v>10</v>
      </c>
      <c r="D5344" t="s">
        <v>17651</v>
      </c>
      <c r="E5344" t="str">
        <f t="shared" ca="1" si="1176"/>
        <v>Chelsea</v>
      </c>
      <c r="F5344" t="s">
        <v>24067</v>
      </c>
      <c r="G5344">
        <f t="shared" ca="1" si="1164"/>
        <v>6945503821</v>
      </c>
      <c r="H5344" t="s">
        <v>17652</v>
      </c>
      <c r="I5344">
        <v>20005</v>
      </c>
      <c r="J5344" t="str">
        <f t="shared" ca="1" si="1165"/>
        <v>Female</v>
      </c>
      <c r="K5344">
        <f t="shared" ca="1" si="1166"/>
        <v>34</v>
      </c>
      <c r="L5344" t="str">
        <f t="shared" ca="1" si="1167"/>
        <v>Adult</v>
      </c>
      <c r="M5344" t="str">
        <f t="shared" ca="1" si="1168"/>
        <v>No</v>
      </c>
      <c r="N5344" t="str">
        <f t="shared" ca="1" si="1168"/>
        <v>Yes</v>
      </c>
      <c r="O5344" t="str">
        <f t="shared" ca="1" si="1168"/>
        <v>No</v>
      </c>
      <c r="P5344" t="str">
        <f t="shared" ca="1" si="1163"/>
        <v>No</v>
      </c>
      <c r="Q5344" t="str">
        <f t="shared" ca="1" si="1163"/>
        <v>Yes</v>
      </c>
      <c r="R5344">
        <f t="shared" ca="1" si="1169"/>
        <v>1</v>
      </c>
      <c r="S5344">
        <f t="shared" ca="1" si="1170"/>
        <v>0</v>
      </c>
      <c r="T5344">
        <f t="shared" ca="1" si="1171"/>
        <v>3</v>
      </c>
      <c r="U5344">
        <f t="shared" ca="1" si="1172"/>
        <v>0</v>
      </c>
      <c r="V5344">
        <f t="shared" ca="1" si="1173"/>
        <v>0</v>
      </c>
      <c r="W5344">
        <f t="shared" ca="1" si="1174"/>
        <v>4</v>
      </c>
      <c r="X5344">
        <f t="shared" ca="1" si="1175"/>
        <v>8</v>
      </c>
    </row>
    <row r="5345" spans="1:24" x14ac:dyDescent="0.25">
      <c r="A5345">
        <v>420398</v>
      </c>
      <c r="B5345" t="s">
        <v>17653</v>
      </c>
      <c r="C5345" t="s">
        <v>10</v>
      </c>
      <c r="D5345" t="s">
        <v>17654</v>
      </c>
      <c r="E5345" t="str">
        <f t="shared" ca="1" si="1176"/>
        <v>Winthrop</v>
      </c>
      <c r="F5345" t="s">
        <v>24067</v>
      </c>
      <c r="G5345">
        <f t="shared" ca="1" si="1164"/>
        <v>3008204452</v>
      </c>
      <c r="H5345" t="s">
        <v>17655</v>
      </c>
      <c r="I5345">
        <v>78251</v>
      </c>
      <c r="J5345" t="str">
        <f t="shared" ca="1" si="1165"/>
        <v>Male</v>
      </c>
      <c r="K5345">
        <f t="shared" ca="1" si="1166"/>
        <v>52</v>
      </c>
      <c r="L5345" t="str">
        <f t="shared" ca="1" si="1167"/>
        <v>Adult</v>
      </c>
      <c r="M5345" t="str">
        <f t="shared" ca="1" si="1168"/>
        <v>Yes</v>
      </c>
      <c r="N5345" t="str">
        <f t="shared" ca="1" si="1168"/>
        <v>No</v>
      </c>
      <c r="O5345" t="str">
        <f t="shared" ca="1" si="1168"/>
        <v>Yes</v>
      </c>
      <c r="P5345" t="str">
        <f t="shared" ca="1" si="1163"/>
        <v>Yes</v>
      </c>
      <c r="Q5345" t="str">
        <f t="shared" ca="1" si="1163"/>
        <v>Yes</v>
      </c>
      <c r="R5345">
        <f t="shared" ca="1" si="1169"/>
        <v>5</v>
      </c>
      <c r="S5345">
        <f t="shared" ca="1" si="1170"/>
        <v>5</v>
      </c>
      <c r="T5345">
        <f t="shared" ca="1" si="1171"/>
        <v>3</v>
      </c>
      <c r="U5345">
        <f t="shared" ca="1" si="1172"/>
        <v>3</v>
      </c>
      <c r="V5345">
        <f t="shared" ca="1" si="1173"/>
        <v>4</v>
      </c>
      <c r="W5345">
        <f t="shared" ca="1" si="1174"/>
        <v>4</v>
      </c>
      <c r="X5345">
        <f t="shared" ca="1" si="1175"/>
        <v>24</v>
      </c>
    </row>
    <row r="5346" spans="1:24" x14ac:dyDescent="0.25">
      <c r="A5346">
        <v>420404</v>
      </c>
      <c r="B5346" t="s">
        <v>17656</v>
      </c>
      <c r="C5346" t="s">
        <v>10</v>
      </c>
      <c r="D5346" t="s">
        <v>17657</v>
      </c>
      <c r="E5346" t="str">
        <f t="shared" ca="1" si="1176"/>
        <v>Dedham</v>
      </c>
      <c r="F5346" t="s">
        <v>24067</v>
      </c>
      <c r="G5346">
        <f t="shared" ca="1" si="1164"/>
        <v>3882384163</v>
      </c>
      <c r="H5346" t="s">
        <v>392</v>
      </c>
      <c r="I5346" t="s">
        <v>17658</v>
      </c>
      <c r="J5346" t="str">
        <f t="shared" ca="1" si="1165"/>
        <v>Male</v>
      </c>
      <c r="K5346">
        <f t="shared" ca="1" si="1166"/>
        <v>66</v>
      </c>
      <c r="L5346" t="str">
        <f t="shared" ca="1" si="1167"/>
        <v>Adult</v>
      </c>
      <c r="M5346" t="str">
        <f t="shared" ca="1" si="1168"/>
        <v>No</v>
      </c>
      <c r="N5346" t="str">
        <f t="shared" ca="1" si="1168"/>
        <v>Yes</v>
      </c>
      <c r="O5346" t="str">
        <f t="shared" ca="1" si="1168"/>
        <v>No</v>
      </c>
      <c r="P5346" t="str">
        <f t="shared" ca="1" si="1163"/>
        <v>No</v>
      </c>
      <c r="Q5346" t="str">
        <f t="shared" ca="1" si="1163"/>
        <v>No</v>
      </c>
      <c r="R5346">
        <f t="shared" ca="1" si="1169"/>
        <v>4</v>
      </c>
      <c r="S5346">
        <f t="shared" ca="1" si="1170"/>
        <v>5</v>
      </c>
      <c r="T5346">
        <f t="shared" ca="1" si="1171"/>
        <v>3</v>
      </c>
      <c r="U5346">
        <f t="shared" ca="1" si="1172"/>
        <v>0</v>
      </c>
      <c r="V5346">
        <f t="shared" ca="1" si="1173"/>
        <v>0</v>
      </c>
      <c r="W5346">
        <f t="shared" ca="1" si="1174"/>
        <v>0</v>
      </c>
      <c r="X5346">
        <f t="shared" ca="1" si="1175"/>
        <v>12</v>
      </c>
    </row>
    <row r="5347" spans="1:24" x14ac:dyDescent="0.25">
      <c r="A5347">
        <v>420431</v>
      </c>
      <c r="B5347" t="s">
        <v>17659</v>
      </c>
      <c r="C5347" t="s">
        <v>10</v>
      </c>
      <c r="D5347" t="s">
        <v>17660</v>
      </c>
      <c r="E5347" t="str">
        <f t="shared" ca="1" si="1176"/>
        <v>Watertown</v>
      </c>
      <c r="F5347" t="s">
        <v>24067</v>
      </c>
      <c r="G5347">
        <f t="shared" ca="1" si="1164"/>
        <v>3846797563</v>
      </c>
      <c r="H5347" t="s">
        <v>17661</v>
      </c>
      <c r="I5347">
        <v>31082</v>
      </c>
      <c r="J5347" t="str">
        <f t="shared" ca="1" si="1165"/>
        <v>Female</v>
      </c>
      <c r="K5347">
        <f t="shared" ca="1" si="1166"/>
        <v>16</v>
      </c>
      <c r="L5347" t="str">
        <f t="shared" ca="1" si="1167"/>
        <v>Adoloscent</v>
      </c>
      <c r="M5347" t="str">
        <f t="shared" ca="1" si="1168"/>
        <v>No</v>
      </c>
      <c r="N5347" t="str">
        <f t="shared" ca="1" si="1168"/>
        <v>No</v>
      </c>
      <c r="O5347" t="str">
        <f t="shared" ca="1" si="1168"/>
        <v>No</v>
      </c>
      <c r="P5347" t="str">
        <f t="shared" ca="1" si="1163"/>
        <v>No</v>
      </c>
      <c r="Q5347" t="str">
        <f t="shared" ca="1" si="1163"/>
        <v>Yes</v>
      </c>
      <c r="R5347">
        <f t="shared" ca="1" si="1169"/>
        <v>4</v>
      </c>
      <c r="S5347">
        <f t="shared" ca="1" si="1170"/>
        <v>5</v>
      </c>
      <c r="T5347">
        <f t="shared" ca="1" si="1171"/>
        <v>0</v>
      </c>
      <c r="U5347">
        <f t="shared" ca="1" si="1172"/>
        <v>0</v>
      </c>
      <c r="V5347">
        <f t="shared" ca="1" si="1173"/>
        <v>0</v>
      </c>
      <c r="W5347">
        <f t="shared" ca="1" si="1174"/>
        <v>4</v>
      </c>
      <c r="X5347">
        <f t="shared" ca="1" si="1175"/>
        <v>13</v>
      </c>
    </row>
    <row r="5348" spans="1:24" x14ac:dyDescent="0.25">
      <c r="A5348">
        <v>420440</v>
      </c>
      <c r="B5348" t="s">
        <v>17662</v>
      </c>
      <c r="C5348" t="s">
        <v>10</v>
      </c>
      <c r="D5348" t="s">
        <v>17663</v>
      </c>
      <c r="E5348" t="str">
        <f t="shared" ca="1" si="1176"/>
        <v>Brookline</v>
      </c>
      <c r="F5348" t="s">
        <v>24067</v>
      </c>
      <c r="G5348">
        <f t="shared" ca="1" si="1164"/>
        <v>3985125367</v>
      </c>
      <c r="H5348" t="s">
        <v>17664</v>
      </c>
      <c r="I5348">
        <v>4090</v>
      </c>
      <c r="J5348" t="str">
        <f t="shared" ca="1" si="1165"/>
        <v>Male</v>
      </c>
      <c r="K5348">
        <f t="shared" ca="1" si="1166"/>
        <v>20</v>
      </c>
      <c r="L5348" t="str">
        <f t="shared" ca="1" si="1167"/>
        <v>Adult</v>
      </c>
      <c r="M5348" t="str">
        <f t="shared" ca="1" si="1168"/>
        <v>No</v>
      </c>
      <c r="N5348" t="str">
        <f t="shared" ca="1" si="1168"/>
        <v>No</v>
      </c>
      <c r="O5348" t="str">
        <f t="shared" ca="1" si="1168"/>
        <v>No</v>
      </c>
      <c r="P5348" t="str">
        <f t="shared" ca="1" si="1163"/>
        <v>Yes</v>
      </c>
      <c r="Q5348" t="str">
        <f t="shared" ca="1" si="1163"/>
        <v>Yes</v>
      </c>
      <c r="R5348">
        <f t="shared" ca="1" si="1169"/>
        <v>5</v>
      </c>
      <c r="S5348">
        <f t="shared" ca="1" si="1170"/>
        <v>5</v>
      </c>
      <c r="T5348">
        <f t="shared" ca="1" si="1171"/>
        <v>0</v>
      </c>
      <c r="U5348">
        <f t="shared" ca="1" si="1172"/>
        <v>0</v>
      </c>
      <c r="V5348">
        <f t="shared" ca="1" si="1173"/>
        <v>4</v>
      </c>
      <c r="W5348">
        <f t="shared" ca="1" si="1174"/>
        <v>4</v>
      </c>
      <c r="X5348">
        <f t="shared" ca="1" si="1175"/>
        <v>18</v>
      </c>
    </row>
    <row r="5349" spans="1:24" x14ac:dyDescent="0.25">
      <c r="A5349">
        <v>420459</v>
      </c>
      <c r="B5349" t="s">
        <v>17445</v>
      </c>
      <c r="C5349" t="s">
        <v>10</v>
      </c>
      <c r="D5349" t="s">
        <v>17665</v>
      </c>
      <c r="E5349" t="str">
        <f t="shared" ca="1" si="1176"/>
        <v>Everett</v>
      </c>
      <c r="F5349" t="s">
        <v>24067</v>
      </c>
      <c r="G5349">
        <f t="shared" ca="1" si="1164"/>
        <v>2505081614</v>
      </c>
      <c r="H5349" t="s">
        <v>17447</v>
      </c>
      <c r="I5349">
        <v>74331</v>
      </c>
      <c r="J5349" t="str">
        <f t="shared" ca="1" si="1165"/>
        <v>Female</v>
      </c>
      <c r="K5349">
        <f t="shared" ca="1" si="1166"/>
        <v>55</v>
      </c>
      <c r="L5349" t="str">
        <f t="shared" ca="1" si="1167"/>
        <v>Adult</v>
      </c>
      <c r="M5349" t="str">
        <f t="shared" ca="1" si="1168"/>
        <v>Yes</v>
      </c>
      <c r="N5349" t="str">
        <f t="shared" ca="1" si="1168"/>
        <v>No</v>
      </c>
      <c r="O5349" t="str">
        <f t="shared" ca="1" si="1168"/>
        <v>No</v>
      </c>
      <c r="P5349" t="str">
        <f t="shared" ca="1" si="1163"/>
        <v>No</v>
      </c>
      <c r="Q5349" t="str">
        <f t="shared" ca="1" si="1163"/>
        <v>Yes</v>
      </c>
      <c r="R5349">
        <f t="shared" ca="1" si="1169"/>
        <v>4</v>
      </c>
      <c r="S5349">
        <f t="shared" ca="1" si="1170"/>
        <v>5</v>
      </c>
      <c r="T5349">
        <f t="shared" ca="1" si="1171"/>
        <v>0</v>
      </c>
      <c r="U5349">
        <f t="shared" ca="1" si="1172"/>
        <v>3</v>
      </c>
      <c r="V5349">
        <f t="shared" ca="1" si="1173"/>
        <v>0</v>
      </c>
      <c r="W5349">
        <f t="shared" ca="1" si="1174"/>
        <v>4</v>
      </c>
      <c r="X5349">
        <f t="shared" ca="1" si="1175"/>
        <v>16</v>
      </c>
    </row>
    <row r="5350" spans="1:24" x14ac:dyDescent="0.25">
      <c r="A5350">
        <v>420468</v>
      </c>
      <c r="B5350" t="s">
        <v>17666</v>
      </c>
      <c r="C5350" t="s">
        <v>10</v>
      </c>
      <c r="D5350" t="s">
        <v>17667</v>
      </c>
      <c r="E5350" t="str">
        <f t="shared" ca="1" si="1176"/>
        <v>Winthrop</v>
      </c>
      <c r="F5350" t="s">
        <v>24067</v>
      </c>
      <c r="G5350">
        <f t="shared" ca="1" si="1164"/>
        <v>9434411056</v>
      </c>
      <c r="H5350" t="s">
        <v>17668</v>
      </c>
      <c r="I5350">
        <v>11768</v>
      </c>
      <c r="J5350" t="str">
        <f t="shared" ca="1" si="1165"/>
        <v>Female</v>
      </c>
      <c r="K5350">
        <f t="shared" ca="1" si="1166"/>
        <v>25</v>
      </c>
      <c r="L5350" t="str">
        <f t="shared" ca="1" si="1167"/>
        <v>Adult</v>
      </c>
      <c r="M5350" t="str">
        <f t="shared" ca="1" si="1168"/>
        <v>No</v>
      </c>
      <c r="N5350" t="str">
        <f t="shared" ca="1" si="1168"/>
        <v>No</v>
      </c>
      <c r="O5350" t="str">
        <f t="shared" ca="1" si="1168"/>
        <v>No</v>
      </c>
      <c r="P5350" t="str">
        <f t="shared" ca="1" si="1163"/>
        <v>Yes</v>
      </c>
      <c r="Q5350" t="str">
        <f t="shared" ca="1" si="1163"/>
        <v>Yes</v>
      </c>
      <c r="R5350">
        <f t="shared" ca="1" si="1169"/>
        <v>3</v>
      </c>
      <c r="S5350">
        <f t="shared" ca="1" si="1170"/>
        <v>3</v>
      </c>
      <c r="T5350">
        <f t="shared" ca="1" si="1171"/>
        <v>0</v>
      </c>
      <c r="U5350">
        <f t="shared" ca="1" si="1172"/>
        <v>0</v>
      </c>
      <c r="V5350">
        <f t="shared" ca="1" si="1173"/>
        <v>4</v>
      </c>
      <c r="W5350">
        <f t="shared" ca="1" si="1174"/>
        <v>4</v>
      </c>
      <c r="X5350">
        <f t="shared" ca="1" si="1175"/>
        <v>14</v>
      </c>
    </row>
    <row r="5351" spans="1:24" x14ac:dyDescent="0.25">
      <c r="A5351">
        <v>420495</v>
      </c>
      <c r="B5351" t="s">
        <v>17669</v>
      </c>
      <c r="C5351" t="s">
        <v>10</v>
      </c>
      <c r="D5351" t="s">
        <v>17670</v>
      </c>
      <c r="E5351" t="str">
        <f t="shared" ca="1" si="1176"/>
        <v>Cambridge</v>
      </c>
      <c r="F5351" t="s">
        <v>24067</v>
      </c>
      <c r="G5351">
        <f t="shared" ca="1" si="1164"/>
        <v>5280864955</v>
      </c>
      <c r="H5351" t="s">
        <v>17671</v>
      </c>
      <c r="I5351">
        <v>30328</v>
      </c>
      <c r="J5351" t="str">
        <f t="shared" ca="1" si="1165"/>
        <v>Male</v>
      </c>
      <c r="K5351">
        <f t="shared" ca="1" si="1166"/>
        <v>51</v>
      </c>
      <c r="L5351" t="str">
        <f t="shared" ca="1" si="1167"/>
        <v>Adult</v>
      </c>
      <c r="M5351" t="str">
        <f t="shared" ca="1" si="1168"/>
        <v>Yes</v>
      </c>
      <c r="N5351" t="str">
        <f t="shared" ca="1" si="1168"/>
        <v>Yes</v>
      </c>
      <c r="O5351" t="str">
        <f t="shared" ca="1" si="1168"/>
        <v>No</v>
      </c>
      <c r="P5351" t="str">
        <f t="shared" ca="1" si="1163"/>
        <v>No</v>
      </c>
      <c r="Q5351" t="str">
        <f t="shared" ca="1" si="1163"/>
        <v>Yes</v>
      </c>
      <c r="R5351">
        <f t="shared" ca="1" si="1169"/>
        <v>2</v>
      </c>
      <c r="S5351">
        <f t="shared" ca="1" si="1170"/>
        <v>3</v>
      </c>
      <c r="T5351">
        <f t="shared" ca="1" si="1171"/>
        <v>3</v>
      </c>
      <c r="U5351">
        <f t="shared" ca="1" si="1172"/>
        <v>3</v>
      </c>
      <c r="V5351">
        <f t="shared" ca="1" si="1173"/>
        <v>0</v>
      </c>
      <c r="W5351">
        <f t="shared" ca="1" si="1174"/>
        <v>4</v>
      </c>
      <c r="X5351">
        <f t="shared" ca="1" si="1175"/>
        <v>15</v>
      </c>
    </row>
    <row r="5352" spans="1:24" x14ac:dyDescent="0.25">
      <c r="A5352">
        <v>420501</v>
      </c>
      <c r="B5352" t="s">
        <v>17672</v>
      </c>
      <c r="C5352" t="s">
        <v>10</v>
      </c>
      <c r="D5352" t="s">
        <v>17673</v>
      </c>
      <c r="E5352" t="str">
        <f t="shared" ca="1" si="1176"/>
        <v>Needham</v>
      </c>
      <c r="F5352" t="s">
        <v>24067</v>
      </c>
      <c r="G5352">
        <f t="shared" ca="1" si="1164"/>
        <v>5568874676</v>
      </c>
      <c r="H5352" t="s">
        <v>17674</v>
      </c>
      <c r="I5352">
        <v>44130</v>
      </c>
      <c r="J5352" t="str">
        <f t="shared" ca="1" si="1165"/>
        <v>Female</v>
      </c>
      <c r="K5352">
        <f t="shared" ca="1" si="1166"/>
        <v>70</v>
      </c>
      <c r="L5352" t="str">
        <f t="shared" ca="1" si="1167"/>
        <v>Adult</v>
      </c>
      <c r="M5352" t="str">
        <f t="shared" ca="1" si="1168"/>
        <v>No</v>
      </c>
      <c r="N5352" t="str">
        <f t="shared" ca="1" si="1168"/>
        <v>No</v>
      </c>
      <c r="O5352" t="str">
        <f t="shared" ca="1" si="1168"/>
        <v>Yes</v>
      </c>
      <c r="P5352" t="str">
        <f t="shared" ca="1" si="1163"/>
        <v>No</v>
      </c>
      <c r="Q5352" t="str">
        <f t="shared" ca="1" si="1163"/>
        <v>No</v>
      </c>
      <c r="R5352">
        <f t="shared" ca="1" si="1169"/>
        <v>2</v>
      </c>
      <c r="S5352">
        <f t="shared" ca="1" si="1170"/>
        <v>3</v>
      </c>
      <c r="T5352">
        <f t="shared" ca="1" si="1171"/>
        <v>3</v>
      </c>
      <c r="U5352">
        <f t="shared" ca="1" si="1172"/>
        <v>0</v>
      </c>
      <c r="V5352">
        <f t="shared" ca="1" si="1173"/>
        <v>0</v>
      </c>
      <c r="W5352">
        <f t="shared" ca="1" si="1174"/>
        <v>0</v>
      </c>
      <c r="X5352">
        <f t="shared" ca="1" si="1175"/>
        <v>8</v>
      </c>
    </row>
    <row r="5353" spans="1:24" x14ac:dyDescent="0.25">
      <c r="A5353">
        <v>420538</v>
      </c>
      <c r="B5353" t="s">
        <v>17675</v>
      </c>
      <c r="C5353" t="s">
        <v>10</v>
      </c>
      <c r="D5353" t="s">
        <v>17676</v>
      </c>
      <c r="E5353" t="str">
        <f t="shared" ca="1" si="1176"/>
        <v>Chelsea</v>
      </c>
      <c r="F5353" t="s">
        <v>24067</v>
      </c>
      <c r="G5353">
        <f t="shared" ca="1" si="1164"/>
        <v>7810172610</v>
      </c>
      <c r="H5353" t="s">
        <v>17677</v>
      </c>
      <c r="I5353">
        <v>72653</v>
      </c>
      <c r="J5353" t="str">
        <f t="shared" ca="1" si="1165"/>
        <v>Female</v>
      </c>
      <c r="K5353">
        <f t="shared" ca="1" si="1166"/>
        <v>69</v>
      </c>
      <c r="L5353" t="str">
        <f t="shared" ca="1" si="1167"/>
        <v>Adult</v>
      </c>
      <c r="M5353" t="str">
        <f t="shared" ca="1" si="1168"/>
        <v>No</v>
      </c>
      <c r="N5353" t="str">
        <f t="shared" ca="1" si="1168"/>
        <v>Yes</v>
      </c>
      <c r="O5353" t="str">
        <f t="shared" ca="1" si="1168"/>
        <v>No</v>
      </c>
      <c r="P5353" t="str">
        <f t="shared" ca="1" si="1163"/>
        <v>No</v>
      </c>
      <c r="Q5353" t="str">
        <f t="shared" ca="1" si="1163"/>
        <v>Yes</v>
      </c>
      <c r="R5353">
        <f t="shared" ca="1" si="1169"/>
        <v>3</v>
      </c>
      <c r="S5353">
        <f t="shared" ca="1" si="1170"/>
        <v>3</v>
      </c>
      <c r="T5353">
        <f t="shared" ca="1" si="1171"/>
        <v>3</v>
      </c>
      <c r="U5353">
        <f t="shared" ca="1" si="1172"/>
        <v>0</v>
      </c>
      <c r="V5353">
        <f t="shared" ca="1" si="1173"/>
        <v>0</v>
      </c>
      <c r="W5353">
        <f t="shared" ca="1" si="1174"/>
        <v>4</v>
      </c>
      <c r="X5353">
        <f t="shared" ca="1" si="1175"/>
        <v>13</v>
      </c>
    </row>
    <row r="5354" spans="1:24" x14ac:dyDescent="0.25">
      <c r="A5354">
        <v>420556</v>
      </c>
      <c r="B5354" t="s">
        <v>17678</v>
      </c>
      <c r="C5354" t="s">
        <v>10</v>
      </c>
      <c r="D5354" t="s">
        <v>17679</v>
      </c>
      <c r="E5354" t="str">
        <f t="shared" ca="1" si="1176"/>
        <v>Revere</v>
      </c>
      <c r="F5354" t="s">
        <v>24067</v>
      </c>
      <c r="G5354">
        <f t="shared" ca="1" si="1164"/>
        <v>3467014504</v>
      </c>
      <c r="H5354" t="s">
        <v>17680</v>
      </c>
      <c r="I5354">
        <v>97058</v>
      </c>
      <c r="J5354" t="str">
        <f t="shared" ca="1" si="1165"/>
        <v>Male</v>
      </c>
      <c r="K5354">
        <f t="shared" ca="1" si="1166"/>
        <v>24</v>
      </c>
      <c r="L5354" t="str">
        <f t="shared" ca="1" si="1167"/>
        <v>Adult</v>
      </c>
      <c r="M5354" t="str">
        <f t="shared" ca="1" si="1168"/>
        <v>Yes</v>
      </c>
      <c r="N5354" t="str">
        <f t="shared" ca="1" si="1168"/>
        <v>Yes</v>
      </c>
      <c r="O5354" t="str">
        <f t="shared" ca="1" si="1168"/>
        <v>Yes</v>
      </c>
      <c r="P5354" t="str">
        <f t="shared" ca="1" si="1163"/>
        <v>No</v>
      </c>
      <c r="Q5354" t="str">
        <f t="shared" ca="1" si="1163"/>
        <v>No</v>
      </c>
      <c r="R5354">
        <f t="shared" ca="1" si="1169"/>
        <v>3</v>
      </c>
      <c r="S5354">
        <f t="shared" ca="1" si="1170"/>
        <v>3</v>
      </c>
      <c r="T5354">
        <f t="shared" ca="1" si="1171"/>
        <v>5</v>
      </c>
      <c r="U5354">
        <f t="shared" ca="1" si="1172"/>
        <v>3</v>
      </c>
      <c r="V5354">
        <f t="shared" ca="1" si="1173"/>
        <v>0</v>
      </c>
      <c r="W5354">
        <f t="shared" ca="1" si="1174"/>
        <v>0</v>
      </c>
      <c r="X5354">
        <f t="shared" ca="1" si="1175"/>
        <v>14</v>
      </c>
    </row>
    <row r="5355" spans="1:24" x14ac:dyDescent="0.25">
      <c r="A5355">
        <v>420574</v>
      </c>
      <c r="B5355" t="s">
        <v>308</v>
      </c>
      <c r="C5355" t="s">
        <v>10</v>
      </c>
      <c r="D5355" t="s">
        <v>17681</v>
      </c>
      <c r="E5355" t="str">
        <f t="shared" ca="1" si="1176"/>
        <v>Watertown</v>
      </c>
      <c r="F5355" t="s">
        <v>24067</v>
      </c>
      <c r="G5355">
        <f t="shared" ca="1" si="1164"/>
        <v>4330292666</v>
      </c>
      <c r="H5355" t="s">
        <v>310</v>
      </c>
      <c r="I5355">
        <v>85212</v>
      </c>
      <c r="J5355" t="str">
        <f t="shared" ca="1" si="1165"/>
        <v>Female</v>
      </c>
      <c r="K5355">
        <f t="shared" ca="1" si="1166"/>
        <v>27</v>
      </c>
      <c r="L5355" t="str">
        <f t="shared" ca="1" si="1167"/>
        <v>Adult</v>
      </c>
      <c r="M5355" t="str">
        <f t="shared" ca="1" si="1168"/>
        <v>Yes</v>
      </c>
      <c r="N5355" t="str">
        <f t="shared" ca="1" si="1168"/>
        <v>No</v>
      </c>
      <c r="O5355" t="str">
        <f t="shared" ca="1" si="1168"/>
        <v>No</v>
      </c>
      <c r="P5355" t="str">
        <f t="shared" ca="1" si="1163"/>
        <v>No</v>
      </c>
      <c r="Q5355" t="str">
        <f t="shared" ca="1" si="1163"/>
        <v>Yes</v>
      </c>
      <c r="R5355">
        <f t="shared" ca="1" si="1169"/>
        <v>4</v>
      </c>
      <c r="S5355">
        <f t="shared" ca="1" si="1170"/>
        <v>5</v>
      </c>
      <c r="T5355">
        <f t="shared" ca="1" si="1171"/>
        <v>0</v>
      </c>
      <c r="U5355">
        <f t="shared" ca="1" si="1172"/>
        <v>3</v>
      </c>
      <c r="V5355">
        <f t="shared" ca="1" si="1173"/>
        <v>0</v>
      </c>
      <c r="W5355">
        <f t="shared" ca="1" si="1174"/>
        <v>4</v>
      </c>
      <c r="X5355">
        <f t="shared" ca="1" si="1175"/>
        <v>16</v>
      </c>
    </row>
    <row r="5356" spans="1:24" x14ac:dyDescent="0.25">
      <c r="A5356">
        <v>420608</v>
      </c>
      <c r="B5356" t="s">
        <v>17682</v>
      </c>
      <c r="C5356" t="s">
        <v>10</v>
      </c>
      <c r="D5356" t="s">
        <v>17683</v>
      </c>
      <c r="E5356" t="str">
        <f t="shared" ca="1" si="1176"/>
        <v xml:space="preserve"> Milton</v>
      </c>
      <c r="F5356" t="s">
        <v>24067</v>
      </c>
      <c r="G5356">
        <f t="shared" ca="1" si="1164"/>
        <v>7879829482</v>
      </c>
      <c r="H5356" t="s">
        <v>17685</v>
      </c>
      <c r="I5356" t="s">
        <v>17684</v>
      </c>
      <c r="J5356" t="str">
        <f t="shared" ca="1" si="1165"/>
        <v>Male</v>
      </c>
      <c r="K5356">
        <f t="shared" ca="1" si="1166"/>
        <v>42</v>
      </c>
      <c r="L5356" t="str">
        <f t="shared" ca="1" si="1167"/>
        <v>Adult</v>
      </c>
      <c r="M5356" t="str">
        <f t="shared" ca="1" si="1168"/>
        <v>Yes</v>
      </c>
      <c r="N5356" t="str">
        <f t="shared" ca="1" si="1168"/>
        <v>Yes</v>
      </c>
      <c r="O5356" t="str">
        <f t="shared" ca="1" si="1168"/>
        <v>Yes</v>
      </c>
      <c r="P5356" t="str">
        <f t="shared" ca="1" si="1163"/>
        <v>Yes</v>
      </c>
      <c r="Q5356" t="str">
        <f t="shared" ca="1" si="1163"/>
        <v>No</v>
      </c>
      <c r="R5356">
        <f t="shared" ca="1" si="1169"/>
        <v>1</v>
      </c>
      <c r="S5356">
        <f t="shared" ca="1" si="1170"/>
        <v>0</v>
      </c>
      <c r="T5356">
        <f t="shared" ca="1" si="1171"/>
        <v>5</v>
      </c>
      <c r="U5356">
        <f t="shared" ca="1" si="1172"/>
        <v>3</v>
      </c>
      <c r="V5356">
        <f t="shared" ca="1" si="1173"/>
        <v>4</v>
      </c>
      <c r="W5356">
        <f t="shared" ca="1" si="1174"/>
        <v>0</v>
      </c>
      <c r="X5356">
        <f t="shared" ca="1" si="1175"/>
        <v>13</v>
      </c>
    </row>
    <row r="5357" spans="1:24" x14ac:dyDescent="0.25">
      <c r="A5357">
        <v>420705</v>
      </c>
      <c r="B5357" t="s">
        <v>17686</v>
      </c>
      <c r="C5357" t="s">
        <v>10</v>
      </c>
      <c r="D5357" t="s">
        <v>17687</v>
      </c>
      <c r="E5357" t="str">
        <f t="shared" ca="1" si="1176"/>
        <v xml:space="preserve"> Milton</v>
      </c>
      <c r="F5357" t="s">
        <v>24067</v>
      </c>
      <c r="G5357">
        <f t="shared" ca="1" si="1164"/>
        <v>5129345377</v>
      </c>
      <c r="H5357" t="s">
        <v>17688</v>
      </c>
      <c r="I5357">
        <v>98104</v>
      </c>
      <c r="J5357" t="str">
        <f t="shared" ca="1" si="1165"/>
        <v>Female</v>
      </c>
      <c r="K5357">
        <f t="shared" ca="1" si="1166"/>
        <v>61</v>
      </c>
      <c r="L5357" t="str">
        <f t="shared" ca="1" si="1167"/>
        <v>Adult</v>
      </c>
      <c r="M5357" t="str">
        <f t="shared" ca="1" si="1168"/>
        <v>Yes</v>
      </c>
      <c r="N5357" t="str">
        <f t="shared" ca="1" si="1168"/>
        <v>Yes</v>
      </c>
      <c r="O5357" t="str">
        <f t="shared" ca="1" si="1168"/>
        <v>No</v>
      </c>
      <c r="P5357" t="str">
        <f t="shared" ca="1" si="1163"/>
        <v>Yes</v>
      </c>
      <c r="Q5357" t="str">
        <f t="shared" ca="1" si="1163"/>
        <v>Yes</v>
      </c>
      <c r="R5357">
        <f t="shared" ca="1" si="1169"/>
        <v>2</v>
      </c>
      <c r="S5357">
        <f t="shared" ca="1" si="1170"/>
        <v>3</v>
      </c>
      <c r="T5357">
        <f t="shared" ca="1" si="1171"/>
        <v>3</v>
      </c>
      <c r="U5357">
        <f t="shared" ca="1" si="1172"/>
        <v>3</v>
      </c>
      <c r="V5357">
        <f t="shared" ca="1" si="1173"/>
        <v>4</v>
      </c>
      <c r="W5357">
        <f t="shared" ca="1" si="1174"/>
        <v>4</v>
      </c>
      <c r="X5357">
        <f t="shared" ca="1" si="1175"/>
        <v>19</v>
      </c>
    </row>
    <row r="5358" spans="1:24" x14ac:dyDescent="0.25">
      <c r="A5358">
        <v>420723</v>
      </c>
      <c r="B5358" t="s">
        <v>17689</v>
      </c>
      <c r="C5358" t="s">
        <v>10</v>
      </c>
      <c r="D5358" t="s">
        <v>17690</v>
      </c>
      <c r="E5358" t="str">
        <f t="shared" ca="1" si="1176"/>
        <v>Canton</v>
      </c>
      <c r="F5358" t="s">
        <v>24067</v>
      </c>
      <c r="G5358">
        <f t="shared" ca="1" si="1164"/>
        <v>9751058010</v>
      </c>
      <c r="H5358" t="s">
        <v>17691</v>
      </c>
      <c r="I5358">
        <v>97141</v>
      </c>
      <c r="J5358" t="str">
        <f t="shared" ca="1" si="1165"/>
        <v>Female</v>
      </c>
      <c r="K5358">
        <f t="shared" ca="1" si="1166"/>
        <v>37</v>
      </c>
      <c r="L5358" t="str">
        <f t="shared" ca="1" si="1167"/>
        <v>Adult</v>
      </c>
      <c r="M5358" t="str">
        <f t="shared" ca="1" si="1168"/>
        <v>No</v>
      </c>
      <c r="N5358" t="str">
        <f t="shared" ca="1" si="1168"/>
        <v>Yes</v>
      </c>
      <c r="O5358" t="str">
        <f t="shared" ca="1" si="1168"/>
        <v>Yes</v>
      </c>
      <c r="P5358" t="str">
        <f t="shared" ca="1" si="1163"/>
        <v>No</v>
      </c>
      <c r="Q5358" t="str">
        <f t="shared" ca="1" si="1163"/>
        <v>Yes</v>
      </c>
      <c r="R5358">
        <f t="shared" ca="1" si="1169"/>
        <v>5</v>
      </c>
      <c r="S5358">
        <f t="shared" ca="1" si="1170"/>
        <v>5</v>
      </c>
      <c r="T5358">
        <f t="shared" ca="1" si="1171"/>
        <v>5</v>
      </c>
      <c r="U5358">
        <f t="shared" ca="1" si="1172"/>
        <v>0</v>
      </c>
      <c r="V5358">
        <f t="shared" ca="1" si="1173"/>
        <v>0</v>
      </c>
      <c r="W5358">
        <f t="shared" ca="1" si="1174"/>
        <v>4</v>
      </c>
      <c r="X5358">
        <f t="shared" ca="1" si="1175"/>
        <v>19</v>
      </c>
    </row>
    <row r="5359" spans="1:24" x14ac:dyDescent="0.25">
      <c r="A5359">
        <v>420802</v>
      </c>
      <c r="B5359" t="s">
        <v>17692</v>
      </c>
      <c r="C5359" t="s">
        <v>10</v>
      </c>
      <c r="D5359" t="s">
        <v>17693</v>
      </c>
      <c r="E5359" t="str">
        <f t="shared" ca="1" si="1176"/>
        <v xml:space="preserve"> Milton</v>
      </c>
      <c r="F5359" t="s">
        <v>24067</v>
      </c>
      <c r="G5359">
        <f t="shared" ca="1" si="1164"/>
        <v>5366513934</v>
      </c>
      <c r="H5359" t="s">
        <v>17694</v>
      </c>
      <c r="I5359">
        <v>85004</v>
      </c>
      <c r="J5359" t="str">
        <f t="shared" ca="1" si="1165"/>
        <v>Female</v>
      </c>
      <c r="K5359">
        <f t="shared" ca="1" si="1166"/>
        <v>64</v>
      </c>
      <c r="L5359" t="str">
        <f t="shared" ca="1" si="1167"/>
        <v>Adult</v>
      </c>
      <c r="M5359" t="str">
        <f t="shared" ca="1" si="1168"/>
        <v>Yes</v>
      </c>
      <c r="N5359" t="str">
        <f t="shared" ca="1" si="1168"/>
        <v>Yes</v>
      </c>
      <c r="O5359" t="str">
        <f t="shared" ca="1" si="1168"/>
        <v>Yes</v>
      </c>
      <c r="P5359" t="str">
        <f t="shared" ca="1" si="1163"/>
        <v>No</v>
      </c>
      <c r="Q5359" t="str">
        <f t="shared" ca="1" si="1163"/>
        <v>No</v>
      </c>
      <c r="R5359">
        <f t="shared" ca="1" si="1169"/>
        <v>1</v>
      </c>
      <c r="S5359">
        <f t="shared" ca="1" si="1170"/>
        <v>0</v>
      </c>
      <c r="T5359">
        <f t="shared" ca="1" si="1171"/>
        <v>5</v>
      </c>
      <c r="U5359">
        <f t="shared" ca="1" si="1172"/>
        <v>3</v>
      </c>
      <c r="V5359">
        <f t="shared" ca="1" si="1173"/>
        <v>0</v>
      </c>
      <c r="W5359">
        <f t="shared" ca="1" si="1174"/>
        <v>0</v>
      </c>
      <c r="X5359">
        <f t="shared" ca="1" si="1175"/>
        <v>9</v>
      </c>
    </row>
    <row r="5360" spans="1:24" x14ac:dyDescent="0.25">
      <c r="A5360">
        <v>420866</v>
      </c>
      <c r="B5360" t="s">
        <v>17695</v>
      </c>
      <c r="C5360" t="s">
        <v>10</v>
      </c>
      <c r="D5360" t="s">
        <v>17696</v>
      </c>
      <c r="E5360" t="str">
        <f t="shared" ca="1" si="1176"/>
        <v>Newton</v>
      </c>
      <c r="F5360" t="s">
        <v>24067</v>
      </c>
      <c r="G5360">
        <f t="shared" ca="1" si="1164"/>
        <v>7651782125</v>
      </c>
      <c r="H5360" t="s">
        <v>17698</v>
      </c>
      <c r="I5360" t="s">
        <v>17697</v>
      </c>
      <c r="J5360" t="str">
        <f t="shared" ca="1" si="1165"/>
        <v>Female</v>
      </c>
      <c r="K5360">
        <f t="shared" ca="1" si="1166"/>
        <v>62</v>
      </c>
      <c r="L5360" t="str">
        <f t="shared" ca="1" si="1167"/>
        <v>Adult</v>
      </c>
      <c r="M5360" t="str">
        <f t="shared" ca="1" si="1168"/>
        <v>Yes</v>
      </c>
      <c r="N5360" t="str">
        <f t="shared" ca="1" si="1168"/>
        <v>Yes</v>
      </c>
      <c r="O5360" t="str">
        <f t="shared" ca="1" si="1168"/>
        <v>No</v>
      </c>
      <c r="P5360" t="str">
        <f t="shared" ca="1" si="1163"/>
        <v>Yes</v>
      </c>
      <c r="Q5360" t="str">
        <f t="shared" ca="1" si="1163"/>
        <v>Yes</v>
      </c>
      <c r="R5360">
        <f t="shared" ca="1" si="1169"/>
        <v>4</v>
      </c>
      <c r="S5360">
        <f t="shared" ca="1" si="1170"/>
        <v>5</v>
      </c>
      <c r="T5360">
        <f t="shared" ca="1" si="1171"/>
        <v>3</v>
      </c>
      <c r="U5360">
        <f t="shared" ca="1" si="1172"/>
        <v>3</v>
      </c>
      <c r="V5360">
        <f t="shared" ca="1" si="1173"/>
        <v>4</v>
      </c>
      <c r="W5360">
        <f t="shared" ca="1" si="1174"/>
        <v>4</v>
      </c>
      <c r="X5360">
        <f t="shared" ca="1" si="1175"/>
        <v>23</v>
      </c>
    </row>
    <row r="5361" spans="1:24" x14ac:dyDescent="0.25">
      <c r="A5361">
        <v>420972</v>
      </c>
      <c r="B5361" t="s">
        <v>1117</v>
      </c>
      <c r="C5361" t="s">
        <v>10</v>
      </c>
      <c r="D5361" t="s">
        <v>17699</v>
      </c>
      <c r="E5361" t="str">
        <f t="shared" ca="1" si="1176"/>
        <v>Watertown</v>
      </c>
      <c r="F5361" t="s">
        <v>24067</v>
      </c>
      <c r="G5361">
        <f t="shared" ca="1" si="1164"/>
        <v>3130345021</v>
      </c>
      <c r="H5361" t="s">
        <v>3894</v>
      </c>
      <c r="I5361" t="s">
        <v>1119</v>
      </c>
      <c r="J5361" t="str">
        <f t="shared" ca="1" si="1165"/>
        <v>Female</v>
      </c>
      <c r="K5361">
        <f t="shared" ca="1" si="1166"/>
        <v>15</v>
      </c>
      <c r="L5361" t="str">
        <f t="shared" ca="1" si="1167"/>
        <v>Adoloscent</v>
      </c>
      <c r="M5361" t="str">
        <f t="shared" ca="1" si="1168"/>
        <v>No</v>
      </c>
      <c r="N5361" t="str">
        <f t="shared" ca="1" si="1168"/>
        <v>No</v>
      </c>
      <c r="O5361" t="str">
        <f t="shared" ca="1" si="1168"/>
        <v>Yes</v>
      </c>
      <c r="P5361" t="str">
        <f t="shared" ca="1" si="1163"/>
        <v>No</v>
      </c>
      <c r="Q5361" t="str">
        <f t="shared" ca="1" si="1163"/>
        <v>No</v>
      </c>
      <c r="R5361">
        <f t="shared" ca="1" si="1169"/>
        <v>3</v>
      </c>
      <c r="S5361">
        <f t="shared" ca="1" si="1170"/>
        <v>3</v>
      </c>
      <c r="T5361">
        <f t="shared" ca="1" si="1171"/>
        <v>3</v>
      </c>
      <c r="U5361">
        <f t="shared" ca="1" si="1172"/>
        <v>0</v>
      </c>
      <c r="V5361">
        <f t="shared" ca="1" si="1173"/>
        <v>0</v>
      </c>
      <c r="W5361">
        <f t="shared" ca="1" si="1174"/>
        <v>0</v>
      </c>
      <c r="X5361">
        <f t="shared" ca="1" si="1175"/>
        <v>9</v>
      </c>
    </row>
    <row r="5362" spans="1:24" x14ac:dyDescent="0.25">
      <c r="A5362">
        <v>420981</v>
      </c>
      <c r="B5362" t="s">
        <v>17700</v>
      </c>
      <c r="C5362" t="s">
        <v>10</v>
      </c>
      <c r="D5362" t="s">
        <v>17701</v>
      </c>
      <c r="E5362" t="str">
        <f t="shared" ca="1" si="1176"/>
        <v>Revere</v>
      </c>
      <c r="F5362" t="s">
        <v>24067</v>
      </c>
      <c r="G5362">
        <f t="shared" ca="1" si="1164"/>
        <v>5777583832</v>
      </c>
      <c r="H5362" t="s">
        <v>17703</v>
      </c>
      <c r="I5362" t="s">
        <v>17702</v>
      </c>
      <c r="J5362" t="str">
        <f t="shared" ca="1" si="1165"/>
        <v>Male</v>
      </c>
      <c r="K5362">
        <f t="shared" ca="1" si="1166"/>
        <v>49</v>
      </c>
      <c r="L5362" t="str">
        <f t="shared" ca="1" si="1167"/>
        <v>Adult</v>
      </c>
      <c r="M5362" t="str">
        <f t="shared" ca="1" si="1168"/>
        <v>Yes</v>
      </c>
      <c r="N5362" t="str">
        <f t="shared" ca="1" si="1168"/>
        <v>No</v>
      </c>
      <c r="O5362" t="str">
        <f t="shared" ca="1" si="1168"/>
        <v>No</v>
      </c>
      <c r="P5362" t="str">
        <f t="shared" ca="1" si="1163"/>
        <v>No</v>
      </c>
      <c r="Q5362" t="str">
        <f t="shared" ca="1" si="1163"/>
        <v>No</v>
      </c>
      <c r="R5362">
        <f t="shared" ca="1" si="1169"/>
        <v>4</v>
      </c>
      <c r="S5362">
        <f t="shared" ca="1" si="1170"/>
        <v>5</v>
      </c>
      <c r="T5362">
        <f t="shared" ca="1" si="1171"/>
        <v>0</v>
      </c>
      <c r="U5362">
        <f t="shared" ca="1" si="1172"/>
        <v>3</v>
      </c>
      <c r="V5362">
        <f t="shared" ca="1" si="1173"/>
        <v>0</v>
      </c>
      <c r="W5362">
        <f t="shared" ca="1" si="1174"/>
        <v>0</v>
      </c>
      <c r="X5362">
        <f t="shared" ca="1" si="1175"/>
        <v>12</v>
      </c>
    </row>
    <row r="5363" spans="1:24" x14ac:dyDescent="0.25">
      <c r="A5363">
        <v>421009</v>
      </c>
      <c r="B5363" t="s">
        <v>420</v>
      </c>
      <c r="C5363" t="s">
        <v>10</v>
      </c>
      <c r="D5363" t="s">
        <v>17704</v>
      </c>
      <c r="E5363" t="str">
        <f t="shared" ca="1" si="1176"/>
        <v>Brookline</v>
      </c>
      <c r="F5363" t="s">
        <v>24067</v>
      </c>
      <c r="G5363">
        <f t="shared" ca="1" si="1164"/>
        <v>1897803515</v>
      </c>
      <c r="H5363" t="s">
        <v>16113</v>
      </c>
      <c r="I5363" t="s">
        <v>17705</v>
      </c>
      <c r="J5363" t="str">
        <f t="shared" ca="1" si="1165"/>
        <v>Male</v>
      </c>
      <c r="K5363">
        <f t="shared" ca="1" si="1166"/>
        <v>27</v>
      </c>
      <c r="L5363" t="str">
        <f t="shared" ca="1" si="1167"/>
        <v>Adult</v>
      </c>
      <c r="M5363" t="str">
        <f t="shared" ca="1" si="1168"/>
        <v>Yes</v>
      </c>
      <c r="N5363" t="str">
        <f t="shared" ca="1" si="1168"/>
        <v>No</v>
      </c>
      <c r="O5363" t="str">
        <f t="shared" ca="1" si="1168"/>
        <v>No</v>
      </c>
      <c r="P5363" t="str">
        <f t="shared" ca="1" si="1163"/>
        <v>Yes</v>
      </c>
      <c r="Q5363" t="str">
        <f t="shared" ca="1" si="1163"/>
        <v>No</v>
      </c>
      <c r="R5363">
        <f t="shared" ca="1" si="1169"/>
        <v>1</v>
      </c>
      <c r="S5363">
        <f t="shared" ca="1" si="1170"/>
        <v>0</v>
      </c>
      <c r="T5363">
        <f t="shared" ca="1" si="1171"/>
        <v>0</v>
      </c>
      <c r="U5363">
        <f t="shared" ca="1" si="1172"/>
        <v>3</v>
      </c>
      <c r="V5363">
        <f t="shared" ca="1" si="1173"/>
        <v>4</v>
      </c>
      <c r="W5363">
        <f t="shared" ca="1" si="1174"/>
        <v>0</v>
      </c>
      <c r="X5363">
        <f t="shared" ca="1" si="1175"/>
        <v>8</v>
      </c>
    </row>
    <row r="5364" spans="1:24" x14ac:dyDescent="0.25">
      <c r="A5364">
        <v>421018</v>
      </c>
      <c r="B5364" t="s">
        <v>420</v>
      </c>
      <c r="C5364" t="s">
        <v>10</v>
      </c>
      <c r="D5364" t="s">
        <v>17706</v>
      </c>
      <c r="E5364" t="str">
        <f t="shared" ca="1" si="1176"/>
        <v>Needham</v>
      </c>
      <c r="F5364" t="s">
        <v>24067</v>
      </c>
      <c r="G5364">
        <f t="shared" ca="1" si="1164"/>
        <v>5139430799</v>
      </c>
      <c r="H5364" t="s">
        <v>423</v>
      </c>
      <c r="I5364" t="s">
        <v>17707</v>
      </c>
      <c r="J5364" t="str">
        <f t="shared" ca="1" si="1165"/>
        <v>Male</v>
      </c>
      <c r="K5364">
        <f t="shared" ca="1" si="1166"/>
        <v>63</v>
      </c>
      <c r="L5364" t="str">
        <f t="shared" ca="1" si="1167"/>
        <v>Adult</v>
      </c>
      <c r="M5364" t="str">
        <f t="shared" ca="1" si="1168"/>
        <v>No</v>
      </c>
      <c r="N5364" t="str">
        <f t="shared" ca="1" si="1168"/>
        <v>No</v>
      </c>
      <c r="O5364" t="str">
        <f t="shared" ca="1" si="1168"/>
        <v>No</v>
      </c>
      <c r="P5364" t="str">
        <f t="shared" ca="1" si="1163"/>
        <v>No</v>
      </c>
      <c r="Q5364" t="str">
        <f t="shared" ca="1" si="1163"/>
        <v>Yes</v>
      </c>
      <c r="R5364">
        <f t="shared" ca="1" si="1169"/>
        <v>4</v>
      </c>
      <c r="S5364">
        <f t="shared" ca="1" si="1170"/>
        <v>5</v>
      </c>
      <c r="T5364">
        <f t="shared" ca="1" si="1171"/>
        <v>0</v>
      </c>
      <c r="U5364">
        <f t="shared" ca="1" si="1172"/>
        <v>0</v>
      </c>
      <c r="V5364">
        <f t="shared" ca="1" si="1173"/>
        <v>0</v>
      </c>
      <c r="W5364">
        <f t="shared" ca="1" si="1174"/>
        <v>4</v>
      </c>
      <c r="X5364">
        <f t="shared" ca="1" si="1175"/>
        <v>13</v>
      </c>
    </row>
    <row r="5365" spans="1:24" x14ac:dyDescent="0.25">
      <c r="A5365">
        <v>421513</v>
      </c>
      <c r="B5365" t="s">
        <v>17708</v>
      </c>
      <c r="C5365" t="s">
        <v>10</v>
      </c>
      <c r="D5365" t="s">
        <v>17709</v>
      </c>
      <c r="E5365" t="str">
        <f t="shared" ca="1" si="1176"/>
        <v>Everett</v>
      </c>
      <c r="F5365" t="s">
        <v>24067</v>
      </c>
      <c r="G5365">
        <f t="shared" ca="1" si="1164"/>
        <v>8050024040</v>
      </c>
      <c r="H5365" t="s">
        <v>331</v>
      </c>
      <c r="I5365" t="s">
        <v>17710</v>
      </c>
      <c r="J5365" t="str">
        <f t="shared" ca="1" si="1165"/>
        <v>Male</v>
      </c>
      <c r="K5365">
        <f t="shared" ca="1" si="1166"/>
        <v>62</v>
      </c>
      <c r="L5365" t="str">
        <f t="shared" ca="1" si="1167"/>
        <v>Adult</v>
      </c>
      <c r="M5365" t="str">
        <f t="shared" ca="1" si="1168"/>
        <v>No</v>
      </c>
      <c r="N5365" t="str">
        <f t="shared" ca="1" si="1168"/>
        <v>Yes</v>
      </c>
      <c r="O5365" t="str">
        <f t="shared" ca="1" si="1168"/>
        <v>Yes</v>
      </c>
      <c r="P5365" t="str">
        <f t="shared" ca="1" si="1163"/>
        <v>Yes</v>
      </c>
      <c r="Q5365" t="str">
        <f t="shared" ca="1" si="1163"/>
        <v>Yes</v>
      </c>
      <c r="R5365">
        <f t="shared" ca="1" si="1169"/>
        <v>2</v>
      </c>
      <c r="S5365">
        <f t="shared" ca="1" si="1170"/>
        <v>3</v>
      </c>
      <c r="T5365">
        <f t="shared" ca="1" si="1171"/>
        <v>5</v>
      </c>
      <c r="U5365">
        <f t="shared" ca="1" si="1172"/>
        <v>0</v>
      </c>
      <c r="V5365">
        <f t="shared" ca="1" si="1173"/>
        <v>4</v>
      </c>
      <c r="W5365">
        <f t="shared" ca="1" si="1174"/>
        <v>4</v>
      </c>
      <c r="X5365">
        <f t="shared" ca="1" si="1175"/>
        <v>18</v>
      </c>
    </row>
    <row r="5366" spans="1:24" x14ac:dyDescent="0.25">
      <c r="A5366">
        <v>421540</v>
      </c>
      <c r="B5366" t="s">
        <v>11020</v>
      </c>
      <c r="C5366" t="s">
        <v>10</v>
      </c>
      <c r="D5366" t="s">
        <v>17711</v>
      </c>
      <c r="E5366" t="str">
        <f t="shared" ca="1" si="1176"/>
        <v xml:space="preserve"> Milton</v>
      </c>
      <c r="F5366" t="s">
        <v>24067</v>
      </c>
      <c r="G5366">
        <f t="shared" ca="1" si="1164"/>
        <v>5239000746</v>
      </c>
      <c r="H5366" t="s">
        <v>11022</v>
      </c>
      <c r="I5366">
        <v>74955</v>
      </c>
      <c r="J5366" t="str">
        <f t="shared" ca="1" si="1165"/>
        <v>Female</v>
      </c>
      <c r="K5366">
        <f t="shared" ca="1" si="1166"/>
        <v>64</v>
      </c>
      <c r="L5366" t="str">
        <f t="shared" ca="1" si="1167"/>
        <v>Adult</v>
      </c>
      <c r="M5366" t="str">
        <f t="shared" ca="1" si="1168"/>
        <v>Yes</v>
      </c>
      <c r="N5366" t="str">
        <f t="shared" ca="1" si="1168"/>
        <v>No</v>
      </c>
      <c r="O5366" t="str">
        <f t="shared" ca="1" si="1168"/>
        <v>Yes</v>
      </c>
      <c r="P5366" t="str">
        <f t="shared" ca="1" si="1163"/>
        <v>Yes</v>
      </c>
      <c r="Q5366" t="str">
        <f t="shared" ca="1" si="1163"/>
        <v>Yes</v>
      </c>
      <c r="R5366">
        <f t="shared" ca="1" si="1169"/>
        <v>2</v>
      </c>
      <c r="S5366">
        <f t="shared" ca="1" si="1170"/>
        <v>3</v>
      </c>
      <c r="T5366">
        <f t="shared" ca="1" si="1171"/>
        <v>3</v>
      </c>
      <c r="U5366">
        <f t="shared" ca="1" si="1172"/>
        <v>3</v>
      </c>
      <c r="V5366">
        <f t="shared" ca="1" si="1173"/>
        <v>4</v>
      </c>
      <c r="W5366">
        <f t="shared" ca="1" si="1174"/>
        <v>4</v>
      </c>
      <c r="X5366">
        <f t="shared" ca="1" si="1175"/>
        <v>19</v>
      </c>
    </row>
    <row r="5367" spans="1:24" x14ac:dyDescent="0.25">
      <c r="A5367">
        <v>421559</v>
      </c>
      <c r="B5367" t="s">
        <v>11020</v>
      </c>
      <c r="C5367" t="s">
        <v>10</v>
      </c>
      <c r="D5367" t="s">
        <v>17712</v>
      </c>
      <c r="E5367" t="str">
        <f t="shared" ca="1" si="1176"/>
        <v>Boston</v>
      </c>
      <c r="F5367" t="s">
        <v>24067</v>
      </c>
      <c r="G5367">
        <f t="shared" ca="1" si="1164"/>
        <v>3700131241</v>
      </c>
      <c r="H5367" t="s">
        <v>11022</v>
      </c>
      <c r="I5367">
        <v>74960</v>
      </c>
      <c r="J5367" t="str">
        <f t="shared" ca="1" si="1165"/>
        <v>Male</v>
      </c>
      <c r="K5367">
        <f t="shared" ca="1" si="1166"/>
        <v>42</v>
      </c>
      <c r="L5367" t="str">
        <f t="shared" ca="1" si="1167"/>
        <v>Adult</v>
      </c>
      <c r="M5367" t="str">
        <f t="shared" ca="1" si="1168"/>
        <v>No</v>
      </c>
      <c r="N5367" t="str">
        <f t="shared" ca="1" si="1168"/>
        <v>No</v>
      </c>
      <c r="O5367" t="str">
        <f t="shared" ca="1" si="1168"/>
        <v>Yes</v>
      </c>
      <c r="P5367" t="str">
        <f t="shared" ca="1" si="1163"/>
        <v>No</v>
      </c>
      <c r="Q5367" t="str">
        <f t="shared" ca="1" si="1163"/>
        <v>No</v>
      </c>
      <c r="R5367">
        <f t="shared" ca="1" si="1169"/>
        <v>3</v>
      </c>
      <c r="S5367">
        <f t="shared" ca="1" si="1170"/>
        <v>3</v>
      </c>
      <c r="T5367">
        <f t="shared" ca="1" si="1171"/>
        <v>3</v>
      </c>
      <c r="U5367">
        <f t="shared" ca="1" si="1172"/>
        <v>0</v>
      </c>
      <c r="V5367">
        <f t="shared" ca="1" si="1173"/>
        <v>0</v>
      </c>
      <c r="W5367">
        <f t="shared" ca="1" si="1174"/>
        <v>0</v>
      </c>
      <c r="X5367">
        <f t="shared" ca="1" si="1175"/>
        <v>9</v>
      </c>
    </row>
    <row r="5368" spans="1:24" x14ac:dyDescent="0.25">
      <c r="A5368">
        <v>421586</v>
      </c>
      <c r="B5368" t="s">
        <v>17713</v>
      </c>
      <c r="C5368" t="s">
        <v>10</v>
      </c>
      <c r="D5368" t="s">
        <v>17714</v>
      </c>
      <c r="E5368" t="str">
        <f t="shared" ca="1" si="1176"/>
        <v>Brookline</v>
      </c>
      <c r="F5368" t="s">
        <v>24067</v>
      </c>
      <c r="G5368">
        <f t="shared" ca="1" si="1164"/>
        <v>9291885468</v>
      </c>
      <c r="H5368" t="s">
        <v>17716</v>
      </c>
      <c r="I5368" t="s">
        <v>17715</v>
      </c>
      <c r="J5368" t="str">
        <f t="shared" ca="1" si="1165"/>
        <v>Female</v>
      </c>
      <c r="K5368">
        <f t="shared" ca="1" si="1166"/>
        <v>57</v>
      </c>
      <c r="L5368" t="str">
        <f t="shared" ca="1" si="1167"/>
        <v>Adult</v>
      </c>
      <c r="M5368" t="str">
        <f t="shared" ca="1" si="1168"/>
        <v>Yes</v>
      </c>
      <c r="N5368" t="str">
        <f t="shared" ca="1" si="1168"/>
        <v>Yes</v>
      </c>
      <c r="O5368" t="str">
        <f t="shared" ca="1" si="1168"/>
        <v>No</v>
      </c>
      <c r="P5368" t="str">
        <f t="shared" ca="1" si="1163"/>
        <v>No</v>
      </c>
      <c r="Q5368" t="str">
        <f t="shared" ca="1" si="1163"/>
        <v>Yes</v>
      </c>
      <c r="R5368">
        <f t="shared" ca="1" si="1169"/>
        <v>5</v>
      </c>
      <c r="S5368">
        <f t="shared" ca="1" si="1170"/>
        <v>5</v>
      </c>
      <c r="T5368">
        <f t="shared" ca="1" si="1171"/>
        <v>3</v>
      </c>
      <c r="U5368">
        <f t="shared" ca="1" si="1172"/>
        <v>3</v>
      </c>
      <c r="V5368">
        <f t="shared" ca="1" si="1173"/>
        <v>0</v>
      </c>
      <c r="W5368">
        <f t="shared" ca="1" si="1174"/>
        <v>4</v>
      </c>
      <c r="X5368">
        <f t="shared" ca="1" si="1175"/>
        <v>20</v>
      </c>
    </row>
    <row r="5369" spans="1:24" x14ac:dyDescent="0.25">
      <c r="A5369">
        <v>421610</v>
      </c>
      <c r="B5369" t="s">
        <v>17717</v>
      </c>
      <c r="C5369" t="s">
        <v>10</v>
      </c>
      <c r="D5369" t="s">
        <v>17718</v>
      </c>
      <c r="E5369" t="str">
        <f t="shared" ca="1" si="1176"/>
        <v>Dedham</v>
      </c>
      <c r="F5369" t="s">
        <v>24067</v>
      </c>
      <c r="G5369">
        <f t="shared" ca="1" si="1164"/>
        <v>4448271257</v>
      </c>
      <c r="H5369" t="s">
        <v>17720</v>
      </c>
      <c r="I5369" t="s">
        <v>17719</v>
      </c>
      <c r="J5369" t="str">
        <f t="shared" ca="1" si="1165"/>
        <v>Male</v>
      </c>
      <c r="K5369">
        <f t="shared" ca="1" si="1166"/>
        <v>33</v>
      </c>
      <c r="L5369" t="str">
        <f t="shared" ca="1" si="1167"/>
        <v>Adult</v>
      </c>
      <c r="M5369" t="str">
        <f t="shared" ca="1" si="1168"/>
        <v>Yes</v>
      </c>
      <c r="N5369" t="str">
        <f t="shared" ca="1" si="1168"/>
        <v>No</v>
      </c>
      <c r="O5369" t="str">
        <f t="shared" ca="1" si="1168"/>
        <v>No</v>
      </c>
      <c r="P5369" t="str">
        <f t="shared" ca="1" si="1163"/>
        <v>No</v>
      </c>
      <c r="Q5369" t="str">
        <f t="shared" ca="1" si="1163"/>
        <v>Yes</v>
      </c>
      <c r="R5369">
        <f t="shared" ca="1" si="1169"/>
        <v>5</v>
      </c>
      <c r="S5369">
        <f t="shared" ca="1" si="1170"/>
        <v>5</v>
      </c>
      <c r="T5369">
        <f t="shared" ca="1" si="1171"/>
        <v>0</v>
      </c>
      <c r="U5369">
        <f t="shared" ca="1" si="1172"/>
        <v>3</v>
      </c>
      <c r="V5369">
        <f t="shared" ca="1" si="1173"/>
        <v>0</v>
      </c>
      <c r="W5369">
        <f t="shared" ca="1" si="1174"/>
        <v>4</v>
      </c>
      <c r="X5369">
        <f t="shared" ca="1" si="1175"/>
        <v>17</v>
      </c>
    </row>
    <row r="5370" spans="1:24" x14ac:dyDescent="0.25">
      <c r="A5370">
        <v>421665</v>
      </c>
      <c r="B5370" t="s">
        <v>17721</v>
      </c>
      <c r="C5370" t="s">
        <v>10</v>
      </c>
      <c r="D5370" t="s">
        <v>17722</v>
      </c>
      <c r="E5370" t="str">
        <f t="shared" ca="1" si="1176"/>
        <v>Everett</v>
      </c>
      <c r="F5370" t="s">
        <v>24067</v>
      </c>
      <c r="G5370">
        <f t="shared" ca="1" si="1164"/>
        <v>3609487440</v>
      </c>
      <c r="H5370" t="s">
        <v>17724</v>
      </c>
      <c r="I5370" t="s">
        <v>17723</v>
      </c>
      <c r="J5370" t="str">
        <f t="shared" ca="1" si="1165"/>
        <v>Female</v>
      </c>
      <c r="K5370">
        <f t="shared" ca="1" si="1166"/>
        <v>36</v>
      </c>
      <c r="L5370" t="str">
        <f t="shared" ca="1" si="1167"/>
        <v>Adult</v>
      </c>
      <c r="M5370" t="str">
        <f t="shared" ca="1" si="1168"/>
        <v>No</v>
      </c>
      <c r="N5370" t="str">
        <f t="shared" ca="1" si="1168"/>
        <v>Yes</v>
      </c>
      <c r="O5370" t="str">
        <f t="shared" ca="1" si="1168"/>
        <v>Yes</v>
      </c>
      <c r="P5370" t="str">
        <f t="shared" ca="1" si="1163"/>
        <v>Yes</v>
      </c>
      <c r="Q5370" t="str">
        <f t="shared" ca="1" si="1163"/>
        <v>No</v>
      </c>
      <c r="R5370">
        <f t="shared" ca="1" si="1169"/>
        <v>1</v>
      </c>
      <c r="S5370">
        <f t="shared" ca="1" si="1170"/>
        <v>0</v>
      </c>
      <c r="T5370">
        <f t="shared" ca="1" si="1171"/>
        <v>5</v>
      </c>
      <c r="U5370">
        <f t="shared" ca="1" si="1172"/>
        <v>0</v>
      </c>
      <c r="V5370">
        <f t="shared" ca="1" si="1173"/>
        <v>4</v>
      </c>
      <c r="W5370">
        <f t="shared" ca="1" si="1174"/>
        <v>0</v>
      </c>
      <c r="X5370">
        <f t="shared" ca="1" si="1175"/>
        <v>10</v>
      </c>
    </row>
    <row r="5371" spans="1:24" x14ac:dyDescent="0.25">
      <c r="A5371">
        <v>421708</v>
      </c>
      <c r="B5371" t="s">
        <v>17725</v>
      </c>
      <c r="C5371" t="s">
        <v>10</v>
      </c>
      <c r="D5371" t="s">
        <v>17726</v>
      </c>
      <c r="E5371" t="str">
        <f t="shared" ca="1" si="1176"/>
        <v>Winthrop</v>
      </c>
      <c r="F5371" t="s">
        <v>24067</v>
      </c>
      <c r="G5371">
        <f t="shared" ca="1" si="1164"/>
        <v>5512853324</v>
      </c>
      <c r="H5371" t="s">
        <v>17727</v>
      </c>
      <c r="I5371">
        <v>85302</v>
      </c>
      <c r="J5371" t="str">
        <f t="shared" ca="1" si="1165"/>
        <v>Female</v>
      </c>
      <c r="K5371">
        <f t="shared" ca="1" si="1166"/>
        <v>31</v>
      </c>
      <c r="L5371" t="str">
        <f t="shared" ca="1" si="1167"/>
        <v>Adult</v>
      </c>
      <c r="M5371" t="str">
        <f t="shared" ca="1" si="1168"/>
        <v>No</v>
      </c>
      <c r="N5371" t="str">
        <f t="shared" ca="1" si="1168"/>
        <v>Yes</v>
      </c>
      <c r="O5371" t="str">
        <f t="shared" ca="1" si="1168"/>
        <v>No</v>
      </c>
      <c r="P5371" t="str">
        <f t="shared" ca="1" si="1163"/>
        <v>Yes</v>
      </c>
      <c r="Q5371" t="str">
        <f t="shared" ca="1" si="1163"/>
        <v>Yes</v>
      </c>
      <c r="R5371">
        <f t="shared" ca="1" si="1169"/>
        <v>2</v>
      </c>
      <c r="S5371">
        <f t="shared" ca="1" si="1170"/>
        <v>3</v>
      </c>
      <c r="T5371">
        <f t="shared" ca="1" si="1171"/>
        <v>3</v>
      </c>
      <c r="U5371">
        <f t="shared" ca="1" si="1172"/>
        <v>0</v>
      </c>
      <c r="V5371">
        <f t="shared" ca="1" si="1173"/>
        <v>4</v>
      </c>
      <c r="W5371">
        <f t="shared" ca="1" si="1174"/>
        <v>4</v>
      </c>
      <c r="X5371">
        <f t="shared" ca="1" si="1175"/>
        <v>16</v>
      </c>
    </row>
    <row r="5372" spans="1:24" x14ac:dyDescent="0.25">
      <c r="A5372">
        <v>421717</v>
      </c>
      <c r="B5372" t="s">
        <v>17728</v>
      </c>
      <c r="C5372" t="s">
        <v>10</v>
      </c>
      <c r="D5372" t="s">
        <v>17729</v>
      </c>
      <c r="E5372" t="str">
        <f t="shared" ca="1" si="1176"/>
        <v>Newton</v>
      </c>
      <c r="F5372" t="s">
        <v>24067</v>
      </c>
      <c r="G5372">
        <f t="shared" ca="1" si="1164"/>
        <v>9421440448</v>
      </c>
      <c r="H5372" t="s">
        <v>17730</v>
      </c>
      <c r="I5372">
        <v>43420</v>
      </c>
      <c r="J5372" t="str">
        <f t="shared" ca="1" si="1165"/>
        <v>Male</v>
      </c>
      <c r="K5372">
        <f t="shared" ca="1" si="1166"/>
        <v>52</v>
      </c>
      <c r="L5372" t="str">
        <f t="shared" ca="1" si="1167"/>
        <v>Adult</v>
      </c>
      <c r="M5372" t="str">
        <f t="shared" ca="1" si="1168"/>
        <v>No</v>
      </c>
      <c r="N5372" t="str">
        <f t="shared" ca="1" si="1168"/>
        <v>No</v>
      </c>
      <c r="O5372" t="str">
        <f t="shared" ca="1" si="1168"/>
        <v>No</v>
      </c>
      <c r="P5372" t="str">
        <f t="shared" ca="1" si="1163"/>
        <v>No</v>
      </c>
      <c r="Q5372" t="str">
        <f t="shared" ca="1" si="1163"/>
        <v>No</v>
      </c>
      <c r="R5372">
        <f t="shared" ca="1" si="1169"/>
        <v>5</v>
      </c>
      <c r="S5372">
        <f t="shared" ca="1" si="1170"/>
        <v>5</v>
      </c>
      <c r="T5372">
        <f t="shared" ca="1" si="1171"/>
        <v>0</v>
      </c>
      <c r="U5372">
        <f t="shared" ca="1" si="1172"/>
        <v>0</v>
      </c>
      <c r="V5372">
        <f t="shared" ca="1" si="1173"/>
        <v>0</v>
      </c>
      <c r="W5372">
        <f t="shared" ca="1" si="1174"/>
        <v>0</v>
      </c>
      <c r="X5372">
        <f t="shared" ca="1" si="1175"/>
        <v>10</v>
      </c>
    </row>
    <row r="5373" spans="1:24" x14ac:dyDescent="0.25">
      <c r="A5373">
        <v>421771</v>
      </c>
      <c r="B5373" t="s">
        <v>7339</v>
      </c>
      <c r="C5373" t="s">
        <v>10</v>
      </c>
      <c r="D5373" t="s">
        <v>17731</v>
      </c>
      <c r="E5373" t="str">
        <f t="shared" ca="1" si="1176"/>
        <v>Needham</v>
      </c>
      <c r="F5373" t="s">
        <v>24067</v>
      </c>
      <c r="G5373">
        <f t="shared" ca="1" si="1164"/>
        <v>2562743656</v>
      </c>
      <c r="H5373" t="s">
        <v>7222</v>
      </c>
      <c r="I5373" t="s">
        <v>17732</v>
      </c>
      <c r="J5373" t="str">
        <f t="shared" ca="1" si="1165"/>
        <v>Female</v>
      </c>
      <c r="K5373">
        <f t="shared" ca="1" si="1166"/>
        <v>59</v>
      </c>
      <c r="L5373" t="str">
        <f t="shared" ca="1" si="1167"/>
        <v>Adult</v>
      </c>
      <c r="M5373" t="str">
        <f t="shared" ca="1" si="1168"/>
        <v>No</v>
      </c>
      <c r="N5373" t="str">
        <f t="shared" ca="1" si="1168"/>
        <v>Yes</v>
      </c>
      <c r="O5373" t="str">
        <f t="shared" ca="1" si="1168"/>
        <v>No</v>
      </c>
      <c r="P5373" t="str">
        <f t="shared" ca="1" si="1163"/>
        <v>No</v>
      </c>
      <c r="Q5373" t="str">
        <f t="shared" ca="1" si="1163"/>
        <v>No</v>
      </c>
      <c r="R5373">
        <f t="shared" ca="1" si="1169"/>
        <v>2</v>
      </c>
      <c r="S5373">
        <f t="shared" ca="1" si="1170"/>
        <v>3</v>
      </c>
      <c r="T5373">
        <f t="shared" ca="1" si="1171"/>
        <v>3</v>
      </c>
      <c r="U5373">
        <f t="shared" ca="1" si="1172"/>
        <v>0</v>
      </c>
      <c r="V5373">
        <f t="shared" ca="1" si="1173"/>
        <v>0</v>
      </c>
      <c r="W5373">
        <f t="shared" ca="1" si="1174"/>
        <v>0</v>
      </c>
      <c r="X5373">
        <f t="shared" ca="1" si="1175"/>
        <v>8</v>
      </c>
    </row>
    <row r="5374" spans="1:24" x14ac:dyDescent="0.25">
      <c r="A5374">
        <v>421832</v>
      </c>
      <c r="B5374" t="s">
        <v>17733</v>
      </c>
      <c r="C5374" t="s">
        <v>10</v>
      </c>
      <c r="D5374" t="s">
        <v>17734</v>
      </c>
      <c r="E5374" t="str">
        <f t="shared" ca="1" si="1176"/>
        <v>Somerville</v>
      </c>
      <c r="F5374" t="s">
        <v>24067</v>
      </c>
      <c r="G5374">
        <f t="shared" ca="1" si="1164"/>
        <v>4523781622</v>
      </c>
      <c r="H5374" t="s">
        <v>17736</v>
      </c>
      <c r="I5374" t="s">
        <v>17735</v>
      </c>
      <c r="J5374" t="str">
        <f t="shared" ca="1" si="1165"/>
        <v>Female</v>
      </c>
      <c r="K5374">
        <f t="shared" ca="1" si="1166"/>
        <v>20</v>
      </c>
      <c r="L5374" t="str">
        <f t="shared" ca="1" si="1167"/>
        <v>Adult</v>
      </c>
      <c r="M5374" t="str">
        <f t="shared" ca="1" si="1168"/>
        <v>Yes</v>
      </c>
      <c r="N5374" t="str">
        <f t="shared" ca="1" si="1168"/>
        <v>Yes</v>
      </c>
      <c r="O5374" t="str">
        <f t="shared" ca="1" si="1168"/>
        <v>No</v>
      </c>
      <c r="P5374" t="str">
        <f t="shared" ca="1" si="1163"/>
        <v>Yes</v>
      </c>
      <c r="Q5374" t="str">
        <f t="shared" ca="1" si="1163"/>
        <v>No</v>
      </c>
      <c r="R5374">
        <f t="shared" ca="1" si="1169"/>
        <v>3</v>
      </c>
      <c r="S5374">
        <f t="shared" ca="1" si="1170"/>
        <v>3</v>
      </c>
      <c r="T5374">
        <f t="shared" ca="1" si="1171"/>
        <v>3</v>
      </c>
      <c r="U5374">
        <f t="shared" ca="1" si="1172"/>
        <v>3</v>
      </c>
      <c r="V5374">
        <f t="shared" ca="1" si="1173"/>
        <v>4</v>
      </c>
      <c r="W5374">
        <f t="shared" ca="1" si="1174"/>
        <v>0</v>
      </c>
      <c r="X5374">
        <f t="shared" ca="1" si="1175"/>
        <v>16</v>
      </c>
    </row>
    <row r="5375" spans="1:24" x14ac:dyDescent="0.25">
      <c r="A5375">
        <v>421841</v>
      </c>
      <c r="B5375" t="s">
        <v>17737</v>
      </c>
      <c r="C5375" t="s">
        <v>10</v>
      </c>
      <c r="D5375" t="s">
        <v>17738</v>
      </c>
      <c r="E5375" t="str">
        <f t="shared" ca="1" si="1176"/>
        <v>Revere</v>
      </c>
      <c r="F5375" t="s">
        <v>24067</v>
      </c>
      <c r="G5375">
        <f t="shared" ca="1" si="1164"/>
        <v>8574711920</v>
      </c>
      <c r="H5375" t="s">
        <v>17740</v>
      </c>
      <c r="I5375" t="s">
        <v>17739</v>
      </c>
      <c r="J5375" t="str">
        <f t="shared" ca="1" si="1165"/>
        <v>Female</v>
      </c>
      <c r="K5375">
        <f t="shared" ca="1" si="1166"/>
        <v>16</v>
      </c>
      <c r="L5375" t="str">
        <f t="shared" ca="1" si="1167"/>
        <v>Adoloscent</v>
      </c>
      <c r="M5375" t="str">
        <f t="shared" ca="1" si="1168"/>
        <v>No</v>
      </c>
      <c r="N5375" t="str">
        <f t="shared" ca="1" si="1168"/>
        <v>No</v>
      </c>
      <c r="O5375" t="str">
        <f t="shared" ca="1" si="1168"/>
        <v>No</v>
      </c>
      <c r="P5375" t="str">
        <f t="shared" ca="1" si="1163"/>
        <v>Yes</v>
      </c>
      <c r="Q5375" t="str">
        <f t="shared" ca="1" si="1163"/>
        <v>No</v>
      </c>
      <c r="R5375">
        <f t="shared" ca="1" si="1169"/>
        <v>4</v>
      </c>
      <c r="S5375">
        <f t="shared" ca="1" si="1170"/>
        <v>5</v>
      </c>
      <c r="T5375">
        <f t="shared" ca="1" si="1171"/>
        <v>0</v>
      </c>
      <c r="U5375">
        <f t="shared" ca="1" si="1172"/>
        <v>0</v>
      </c>
      <c r="V5375">
        <f t="shared" ca="1" si="1173"/>
        <v>4</v>
      </c>
      <c r="W5375">
        <f t="shared" ca="1" si="1174"/>
        <v>0</v>
      </c>
      <c r="X5375">
        <f t="shared" ca="1" si="1175"/>
        <v>13</v>
      </c>
    </row>
    <row r="5376" spans="1:24" x14ac:dyDescent="0.25">
      <c r="A5376">
        <v>421878</v>
      </c>
      <c r="B5376" t="s">
        <v>17741</v>
      </c>
      <c r="C5376" t="s">
        <v>10</v>
      </c>
      <c r="D5376" t="s">
        <v>17742</v>
      </c>
      <c r="E5376" t="str">
        <f t="shared" ca="1" si="1176"/>
        <v>Canton</v>
      </c>
      <c r="F5376" t="s">
        <v>24067</v>
      </c>
      <c r="G5376">
        <f t="shared" ca="1" si="1164"/>
        <v>8136394834</v>
      </c>
      <c r="H5376" t="s">
        <v>17743</v>
      </c>
      <c r="I5376">
        <v>7306</v>
      </c>
      <c r="J5376" t="str">
        <f t="shared" ca="1" si="1165"/>
        <v>Male</v>
      </c>
      <c r="K5376">
        <f t="shared" ca="1" si="1166"/>
        <v>51</v>
      </c>
      <c r="L5376" t="str">
        <f t="shared" ca="1" si="1167"/>
        <v>Adult</v>
      </c>
      <c r="M5376" t="str">
        <f t="shared" ca="1" si="1168"/>
        <v>No</v>
      </c>
      <c r="N5376" t="str">
        <f t="shared" ca="1" si="1168"/>
        <v>No</v>
      </c>
      <c r="O5376" t="str">
        <f t="shared" ca="1" si="1168"/>
        <v>Yes</v>
      </c>
      <c r="P5376" t="str">
        <f t="shared" ca="1" si="1163"/>
        <v>Yes</v>
      </c>
      <c r="Q5376" t="str">
        <f t="shared" ca="1" si="1163"/>
        <v>No</v>
      </c>
      <c r="R5376">
        <f t="shared" ca="1" si="1169"/>
        <v>4</v>
      </c>
      <c r="S5376">
        <f t="shared" ca="1" si="1170"/>
        <v>5</v>
      </c>
      <c r="T5376">
        <f t="shared" ca="1" si="1171"/>
        <v>3</v>
      </c>
      <c r="U5376">
        <f t="shared" ca="1" si="1172"/>
        <v>0</v>
      </c>
      <c r="V5376">
        <f t="shared" ca="1" si="1173"/>
        <v>4</v>
      </c>
      <c r="W5376">
        <f t="shared" ca="1" si="1174"/>
        <v>0</v>
      </c>
      <c r="X5376">
        <f t="shared" ca="1" si="1175"/>
        <v>16</v>
      </c>
    </row>
    <row r="5377" spans="1:24" x14ac:dyDescent="0.25">
      <c r="A5377">
        <v>421896</v>
      </c>
      <c r="B5377" t="s">
        <v>17744</v>
      </c>
      <c r="C5377" t="s">
        <v>10</v>
      </c>
      <c r="D5377" t="s">
        <v>17745</v>
      </c>
      <c r="E5377" t="str">
        <f t="shared" ca="1" si="1176"/>
        <v>Somerville</v>
      </c>
      <c r="F5377" t="s">
        <v>24067</v>
      </c>
      <c r="G5377">
        <f t="shared" ca="1" si="1164"/>
        <v>3677128875</v>
      </c>
      <c r="H5377" t="s">
        <v>17747</v>
      </c>
      <c r="I5377" t="s">
        <v>17746</v>
      </c>
      <c r="J5377" t="str">
        <f t="shared" ca="1" si="1165"/>
        <v>Male</v>
      </c>
      <c r="K5377">
        <f t="shared" ca="1" si="1166"/>
        <v>34</v>
      </c>
      <c r="L5377" t="str">
        <f t="shared" ca="1" si="1167"/>
        <v>Adult</v>
      </c>
      <c r="M5377" t="str">
        <f t="shared" ca="1" si="1168"/>
        <v>No</v>
      </c>
      <c r="N5377" t="str">
        <f t="shared" ca="1" si="1168"/>
        <v>Yes</v>
      </c>
      <c r="O5377" t="str">
        <f t="shared" ca="1" si="1168"/>
        <v>No</v>
      </c>
      <c r="P5377" t="str">
        <f t="shared" ca="1" si="1163"/>
        <v>No</v>
      </c>
      <c r="Q5377" t="str">
        <f t="shared" ca="1" si="1163"/>
        <v>Yes</v>
      </c>
      <c r="R5377">
        <f t="shared" ca="1" si="1169"/>
        <v>2</v>
      </c>
      <c r="S5377">
        <f t="shared" ca="1" si="1170"/>
        <v>3</v>
      </c>
      <c r="T5377">
        <f t="shared" ca="1" si="1171"/>
        <v>3</v>
      </c>
      <c r="U5377">
        <f t="shared" ca="1" si="1172"/>
        <v>0</v>
      </c>
      <c r="V5377">
        <f t="shared" ca="1" si="1173"/>
        <v>0</v>
      </c>
      <c r="W5377">
        <f t="shared" ca="1" si="1174"/>
        <v>4</v>
      </c>
      <c r="X5377">
        <f t="shared" ca="1" si="1175"/>
        <v>12</v>
      </c>
    </row>
    <row r="5378" spans="1:24" x14ac:dyDescent="0.25">
      <c r="A5378">
        <v>422020</v>
      </c>
      <c r="B5378" t="s">
        <v>1820</v>
      </c>
      <c r="C5378" t="s">
        <v>10</v>
      </c>
      <c r="D5378" t="s">
        <v>17748</v>
      </c>
      <c r="E5378" t="str">
        <f t="shared" ca="1" si="1176"/>
        <v>Boston</v>
      </c>
      <c r="F5378" t="s">
        <v>24067</v>
      </c>
      <c r="G5378">
        <f t="shared" ca="1" si="1164"/>
        <v>9598470855</v>
      </c>
      <c r="H5378" t="s">
        <v>1823</v>
      </c>
      <c r="I5378">
        <v>93727</v>
      </c>
      <c r="J5378" t="str">
        <f t="shared" ca="1" si="1165"/>
        <v>Female</v>
      </c>
      <c r="K5378">
        <f t="shared" ca="1" si="1166"/>
        <v>34</v>
      </c>
      <c r="L5378" t="str">
        <f t="shared" ca="1" si="1167"/>
        <v>Adult</v>
      </c>
      <c r="M5378" t="str">
        <f t="shared" ca="1" si="1168"/>
        <v>No</v>
      </c>
      <c r="N5378" t="str">
        <f t="shared" ca="1" si="1168"/>
        <v>Yes</v>
      </c>
      <c r="O5378" t="str">
        <f t="shared" ca="1" si="1168"/>
        <v>Yes</v>
      </c>
      <c r="P5378" t="str">
        <f t="shared" ca="1" si="1168"/>
        <v>Yes</v>
      </c>
      <c r="Q5378" t="str">
        <f t="shared" ca="1" si="1168"/>
        <v>No</v>
      </c>
      <c r="R5378">
        <f t="shared" ca="1" si="1169"/>
        <v>4</v>
      </c>
      <c r="S5378">
        <f t="shared" ca="1" si="1170"/>
        <v>5</v>
      </c>
      <c r="T5378">
        <f t="shared" ca="1" si="1171"/>
        <v>5</v>
      </c>
      <c r="U5378">
        <f t="shared" ca="1" si="1172"/>
        <v>0</v>
      </c>
      <c r="V5378">
        <f t="shared" ca="1" si="1173"/>
        <v>4</v>
      </c>
      <c r="W5378">
        <f t="shared" ca="1" si="1174"/>
        <v>0</v>
      </c>
      <c r="X5378">
        <f t="shared" ca="1" si="1175"/>
        <v>18</v>
      </c>
    </row>
    <row r="5379" spans="1:24" x14ac:dyDescent="0.25">
      <c r="A5379">
        <v>422190</v>
      </c>
      <c r="B5379" t="s">
        <v>17749</v>
      </c>
      <c r="C5379" t="s">
        <v>10</v>
      </c>
      <c r="D5379" t="s">
        <v>17750</v>
      </c>
      <c r="E5379" t="str">
        <f t="shared" ca="1" si="1176"/>
        <v>Newton</v>
      </c>
      <c r="F5379" t="s">
        <v>24067</v>
      </c>
      <c r="G5379">
        <f t="shared" ref="G5379:G5442" ca="1" si="1177">RANDBETWEEN(1000000000,9999999999)</f>
        <v>2241924379</v>
      </c>
      <c r="H5379" t="s">
        <v>17751</v>
      </c>
      <c r="I5379">
        <v>92264</v>
      </c>
      <c r="J5379" t="str">
        <f t="shared" ref="J5379:J5442" ca="1" si="1178">CHOOSE(RANDBETWEEN(1,2),"Male","Female")</f>
        <v>Male</v>
      </c>
      <c r="K5379">
        <f t="shared" ref="K5379:K5442" ca="1" si="1179">RANDBETWEEN(15,70)</f>
        <v>57</v>
      </c>
      <c r="L5379" t="str">
        <f t="shared" ref="L5379:L5442" ca="1" si="1180">IF(AND(K5379&gt;=12, K5379 &lt; 18), "Adoloscent", "Adult")</f>
        <v>Adult</v>
      </c>
      <c r="M5379" t="str">
        <f t="shared" ref="M5379:P5442" ca="1" si="1181">CHOOSE(RANDBETWEEN(1,2),"Yes","No")</f>
        <v>Yes</v>
      </c>
      <c r="N5379" t="str">
        <f t="shared" ca="1" si="1181"/>
        <v>Yes</v>
      </c>
      <c r="O5379" t="str">
        <f t="shared" ca="1" si="1181"/>
        <v>Yes</v>
      </c>
      <c r="P5379" t="str">
        <f t="shared" ca="1" si="1181"/>
        <v>Yes</v>
      </c>
      <c r="Q5379" t="str">
        <f t="shared" ref="Q5379:Q5442" ca="1" si="1182">CHOOSE(RANDBETWEEN(1,2),"Yes","No")</f>
        <v>Yes</v>
      </c>
      <c r="R5379">
        <f t="shared" ref="R5379:R5442" ca="1" si="1183">CHOOSE(RANDBETWEEN(1,5),1,2,3,4,5)</f>
        <v>2</v>
      </c>
      <c r="S5379">
        <f t="shared" ref="S5379:S5442" ca="1" si="1184">IF(R5379&gt;=4,5,IF(AND(R5379&gt;=2,R5379&lt;=3),3,IF(R5379=1,0)))</f>
        <v>3</v>
      </c>
      <c r="T5379">
        <f t="shared" ref="T5379:T5442" ca="1" si="1185">IF(AND(O5379="Yes",N5379="Yes"),5,IF(OR(O5379="Yes",N5379="Yes"),3,IF(AND(O5379="No",N5379="No"),0)))</f>
        <v>5</v>
      </c>
      <c r="U5379">
        <f t="shared" ref="U5379:U5442" ca="1" si="1186">IF(M5379="Yes",3,0)</f>
        <v>3</v>
      </c>
      <c r="V5379">
        <f t="shared" ref="V5379:V5442" ca="1" si="1187">IF(P5379="Yes",4,0)</f>
        <v>4</v>
      </c>
      <c r="W5379">
        <f t="shared" ref="W5379:W5442" ca="1" si="1188">IF(Q5379="Yes",4,0)</f>
        <v>4</v>
      </c>
      <c r="X5379">
        <f t="shared" ref="X5379:X5442" ca="1" si="1189">SUM(R5379:W5379)</f>
        <v>21</v>
      </c>
    </row>
    <row r="5380" spans="1:24" x14ac:dyDescent="0.25">
      <c r="A5380">
        <v>422695</v>
      </c>
      <c r="B5380" t="s">
        <v>17752</v>
      </c>
      <c r="C5380" t="s">
        <v>10</v>
      </c>
      <c r="D5380" t="s">
        <v>17753</v>
      </c>
      <c r="E5380" t="str">
        <f t="shared" ref="E5380:E5443" ca="1" si="1190">CHOOSE(RANDBETWEEN(1,15),"Boston","Winthrop","Revere","Chelsea","Everett","Somerville", "Cambridge","Watertown", "Newton","Brookline", "Needham", "Dedham", "Canton"," Milton", "Quincy")</f>
        <v>Boston</v>
      </c>
      <c r="F5380" t="s">
        <v>24067</v>
      </c>
      <c r="G5380">
        <f t="shared" ca="1" si="1177"/>
        <v>2650372471</v>
      </c>
      <c r="H5380" t="s">
        <v>17754</v>
      </c>
      <c r="I5380">
        <v>92626</v>
      </c>
      <c r="J5380" t="str">
        <f t="shared" ca="1" si="1178"/>
        <v>Female</v>
      </c>
      <c r="K5380">
        <f t="shared" ca="1" si="1179"/>
        <v>19</v>
      </c>
      <c r="L5380" t="str">
        <f t="shared" ca="1" si="1180"/>
        <v>Adult</v>
      </c>
      <c r="M5380" t="str">
        <f t="shared" ca="1" si="1181"/>
        <v>No</v>
      </c>
      <c r="N5380" t="str">
        <f t="shared" ca="1" si="1181"/>
        <v>Yes</v>
      </c>
      <c r="O5380" t="str">
        <f t="shared" ca="1" si="1181"/>
        <v>No</v>
      </c>
      <c r="P5380" t="str">
        <f t="shared" ca="1" si="1181"/>
        <v>Yes</v>
      </c>
      <c r="Q5380" t="str">
        <f t="shared" ca="1" si="1182"/>
        <v>No</v>
      </c>
      <c r="R5380">
        <f t="shared" ca="1" si="1183"/>
        <v>3</v>
      </c>
      <c r="S5380">
        <f t="shared" ca="1" si="1184"/>
        <v>3</v>
      </c>
      <c r="T5380">
        <f t="shared" ca="1" si="1185"/>
        <v>3</v>
      </c>
      <c r="U5380">
        <f t="shared" ca="1" si="1186"/>
        <v>0</v>
      </c>
      <c r="V5380">
        <f t="shared" ca="1" si="1187"/>
        <v>4</v>
      </c>
      <c r="W5380">
        <f t="shared" ca="1" si="1188"/>
        <v>0</v>
      </c>
      <c r="X5380">
        <f t="shared" ca="1" si="1189"/>
        <v>13</v>
      </c>
    </row>
    <row r="5381" spans="1:24" x14ac:dyDescent="0.25">
      <c r="A5381">
        <v>422835</v>
      </c>
      <c r="B5381" t="s">
        <v>17755</v>
      </c>
      <c r="C5381" t="s">
        <v>10</v>
      </c>
      <c r="D5381" t="s">
        <v>17756</v>
      </c>
      <c r="E5381" t="str">
        <f t="shared" ca="1" si="1190"/>
        <v>Quincy</v>
      </c>
      <c r="F5381" t="s">
        <v>24067</v>
      </c>
      <c r="G5381">
        <f t="shared" ca="1" si="1177"/>
        <v>9486567598</v>
      </c>
      <c r="H5381" t="s">
        <v>17757</v>
      </c>
      <c r="I5381">
        <v>92505</v>
      </c>
      <c r="J5381" t="str">
        <f t="shared" ca="1" si="1178"/>
        <v>Male</v>
      </c>
      <c r="K5381">
        <f t="shared" ca="1" si="1179"/>
        <v>41</v>
      </c>
      <c r="L5381" t="str">
        <f t="shared" ca="1" si="1180"/>
        <v>Adult</v>
      </c>
      <c r="M5381" t="str">
        <f t="shared" ca="1" si="1181"/>
        <v>No</v>
      </c>
      <c r="N5381" t="str">
        <f t="shared" ca="1" si="1181"/>
        <v>No</v>
      </c>
      <c r="O5381" t="str">
        <f t="shared" ca="1" si="1181"/>
        <v>Yes</v>
      </c>
      <c r="P5381" t="str">
        <f t="shared" ca="1" si="1181"/>
        <v>No</v>
      </c>
      <c r="Q5381" t="str">
        <f t="shared" ca="1" si="1182"/>
        <v>No</v>
      </c>
      <c r="R5381">
        <f t="shared" ca="1" si="1183"/>
        <v>2</v>
      </c>
      <c r="S5381">
        <f t="shared" ca="1" si="1184"/>
        <v>3</v>
      </c>
      <c r="T5381">
        <f t="shared" ca="1" si="1185"/>
        <v>3</v>
      </c>
      <c r="U5381">
        <f t="shared" ca="1" si="1186"/>
        <v>0</v>
      </c>
      <c r="V5381">
        <f t="shared" ca="1" si="1187"/>
        <v>0</v>
      </c>
      <c r="W5381">
        <f t="shared" ca="1" si="1188"/>
        <v>0</v>
      </c>
      <c r="X5381">
        <f t="shared" ca="1" si="1189"/>
        <v>8</v>
      </c>
    </row>
    <row r="5382" spans="1:24" x14ac:dyDescent="0.25">
      <c r="A5382">
        <v>423120</v>
      </c>
      <c r="B5382" t="s">
        <v>17758</v>
      </c>
      <c r="C5382" t="s">
        <v>10</v>
      </c>
      <c r="D5382" t="s">
        <v>17759</v>
      </c>
      <c r="E5382" t="str">
        <f t="shared" ca="1" si="1190"/>
        <v>Brookline</v>
      </c>
      <c r="F5382" t="s">
        <v>24067</v>
      </c>
      <c r="G5382">
        <f t="shared" ca="1" si="1177"/>
        <v>7935108158</v>
      </c>
      <c r="H5382" t="s">
        <v>17761</v>
      </c>
      <c r="I5382" t="s">
        <v>17760</v>
      </c>
      <c r="J5382" t="str">
        <f t="shared" ca="1" si="1178"/>
        <v>Male</v>
      </c>
      <c r="K5382">
        <f t="shared" ca="1" si="1179"/>
        <v>61</v>
      </c>
      <c r="L5382" t="str">
        <f t="shared" ca="1" si="1180"/>
        <v>Adult</v>
      </c>
      <c r="M5382" t="str">
        <f t="shared" ca="1" si="1181"/>
        <v>Yes</v>
      </c>
      <c r="N5382" t="str">
        <f t="shared" ca="1" si="1181"/>
        <v>No</v>
      </c>
      <c r="O5382" t="str">
        <f t="shared" ca="1" si="1181"/>
        <v>No</v>
      </c>
      <c r="P5382" t="str">
        <f t="shared" ca="1" si="1181"/>
        <v>Yes</v>
      </c>
      <c r="Q5382" t="str">
        <f t="shared" ca="1" si="1182"/>
        <v>No</v>
      </c>
      <c r="R5382">
        <f t="shared" ca="1" si="1183"/>
        <v>1</v>
      </c>
      <c r="S5382">
        <f t="shared" ca="1" si="1184"/>
        <v>0</v>
      </c>
      <c r="T5382">
        <f t="shared" ca="1" si="1185"/>
        <v>0</v>
      </c>
      <c r="U5382">
        <f t="shared" ca="1" si="1186"/>
        <v>3</v>
      </c>
      <c r="V5382">
        <f t="shared" ca="1" si="1187"/>
        <v>4</v>
      </c>
      <c r="W5382">
        <f t="shared" ca="1" si="1188"/>
        <v>0</v>
      </c>
      <c r="X5382">
        <f t="shared" ca="1" si="1189"/>
        <v>8</v>
      </c>
    </row>
    <row r="5383" spans="1:24" x14ac:dyDescent="0.25">
      <c r="A5383">
        <v>423397</v>
      </c>
      <c r="B5383" t="s">
        <v>17762</v>
      </c>
      <c r="C5383" t="s">
        <v>10</v>
      </c>
      <c r="D5383" t="s">
        <v>17763</v>
      </c>
      <c r="E5383" t="str">
        <f t="shared" ca="1" si="1190"/>
        <v xml:space="preserve"> Milton</v>
      </c>
      <c r="F5383" t="s">
        <v>24067</v>
      </c>
      <c r="G5383">
        <f t="shared" ca="1" si="1177"/>
        <v>6745349458</v>
      </c>
      <c r="H5383" t="s">
        <v>17764</v>
      </c>
      <c r="I5383">
        <v>674</v>
      </c>
      <c r="J5383" t="str">
        <f t="shared" ca="1" si="1178"/>
        <v>Male</v>
      </c>
      <c r="K5383">
        <f t="shared" ca="1" si="1179"/>
        <v>64</v>
      </c>
      <c r="L5383" t="str">
        <f t="shared" ca="1" si="1180"/>
        <v>Adult</v>
      </c>
      <c r="M5383" t="str">
        <f t="shared" ca="1" si="1181"/>
        <v>Yes</v>
      </c>
      <c r="N5383" t="str">
        <f t="shared" ca="1" si="1181"/>
        <v>Yes</v>
      </c>
      <c r="O5383" t="str">
        <f t="shared" ca="1" si="1181"/>
        <v>Yes</v>
      </c>
      <c r="P5383" t="str">
        <f t="shared" ca="1" si="1181"/>
        <v>Yes</v>
      </c>
      <c r="Q5383" t="str">
        <f t="shared" ca="1" si="1182"/>
        <v>No</v>
      </c>
      <c r="R5383">
        <f t="shared" ca="1" si="1183"/>
        <v>1</v>
      </c>
      <c r="S5383">
        <f t="shared" ca="1" si="1184"/>
        <v>0</v>
      </c>
      <c r="T5383">
        <f t="shared" ca="1" si="1185"/>
        <v>5</v>
      </c>
      <c r="U5383">
        <f t="shared" ca="1" si="1186"/>
        <v>3</v>
      </c>
      <c r="V5383">
        <f t="shared" ca="1" si="1187"/>
        <v>4</v>
      </c>
      <c r="W5383">
        <f t="shared" ca="1" si="1188"/>
        <v>0</v>
      </c>
      <c r="X5383">
        <f t="shared" ca="1" si="1189"/>
        <v>13</v>
      </c>
    </row>
    <row r="5384" spans="1:24" x14ac:dyDescent="0.25">
      <c r="A5384">
        <v>423582</v>
      </c>
      <c r="B5384" t="s">
        <v>17765</v>
      </c>
      <c r="C5384" t="s">
        <v>10</v>
      </c>
      <c r="D5384" t="s">
        <v>17766</v>
      </c>
      <c r="E5384" t="str">
        <f t="shared" ca="1" si="1190"/>
        <v>Winthrop</v>
      </c>
      <c r="F5384" t="s">
        <v>24067</v>
      </c>
      <c r="G5384">
        <f t="shared" ca="1" si="1177"/>
        <v>8574045977</v>
      </c>
      <c r="H5384" t="s">
        <v>12996</v>
      </c>
      <c r="I5384">
        <v>76310</v>
      </c>
      <c r="J5384" t="str">
        <f t="shared" ca="1" si="1178"/>
        <v>Male</v>
      </c>
      <c r="K5384">
        <f t="shared" ca="1" si="1179"/>
        <v>57</v>
      </c>
      <c r="L5384" t="str">
        <f t="shared" ca="1" si="1180"/>
        <v>Adult</v>
      </c>
      <c r="M5384" t="str">
        <f t="shared" ca="1" si="1181"/>
        <v>No</v>
      </c>
      <c r="N5384" t="str">
        <f t="shared" ca="1" si="1181"/>
        <v>No</v>
      </c>
      <c r="O5384" t="str">
        <f t="shared" ca="1" si="1181"/>
        <v>Yes</v>
      </c>
      <c r="P5384" t="str">
        <f t="shared" ca="1" si="1181"/>
        <v>Yes</v>
      </c>
      <c r="Q5384" t="str">
        <f t="shared" ca="1" si="1182"/>
        <v>No</v>
      </c>
      <c r="R5384">
        <f t="shared" ca="1" si="1183"/>
        <v>1</v>
      </c>
      <c r="S5384">
        <f t="shared" ca="1" si="1184"/>
        <v>0</v>
      </c>
      <c r="T5384">
        <f t="shared" ca="1" si="1185"/>
        <v>3</v>
      </c>
      <c r="U5384">
        <f t="shared" ca="1" si="1186"/>
        <v>0</v>
      </c>
      <c r="V5384">
        <f t="shared" ca="1" si="1187"/>
        <v>4</v>
      </c>
      <c r="W5384">
        <f t="shared" ca="1" si="1188"/>
        <v>0</v>
      </c>
      <c r="X5384">
        <f t="shared" ca="1" si="1189"/>
        <v>8</v>
      </c>
    </row>
    <row r="5385" spans="1:24" x14ac:dyDescent="0.25">
      <c r="A5385">
        <v>423643</v>
      </c>
      <c r="B5385" t="s">
        <v>17767</v>
      </c>
      <c r="C5385" t="s">
        <v>10</v>
      </c>
      <c r="D5385" t="s">
        <v>17768</v>
      </c>
      <c r="E5385" t="str">
        <f t="shared" ca="1" si="1190"/>
        <v>Newton</v>
      </c>
      <c r="F5385" t="s">
        <v>24067</v>
      </c>
      <c r="G5385">
        <f t="shared" ca="1" si="1177"/>
        <v>1698352315</v>
      </c>
      <c r="H5385" t="s">
        <v>3673</v>
      </c>
      <c r="I5385">
        <v>85308</v>
      </c>
      <c r="J5385" t="str">
        <f t="shared" ca="1" si="1178"/>
        <v>Male</v>
      </c>
      <c r="K5385">
        <f t="shared" ca="1" si="1179"/>
        <v>44</v>
      </c>
      <c r="L5385" t="str">
        <f t="shared" ca="1" si="1180"/>
        <v>Adult</v>
      </c>
      <c r="M5385" t="str">
        <f t="shared" ca="1" si="1181"/>
        <v>Yes</v>
      </c>
      <c r="N5385" t="str">
        <f t="shared" ca="1" si="1181"/>
        <v>Yes</v>
      </c>
      <c r="O5385" t="str">
        <f t="shared" ca="1" si="1181"/>
        <v>Yes</v>
      </c>
      <c r="P5385" t="str">
        <f t="shared" ca="1" si="1181"/>
        <v>No</v>
      </c>
      <c r="Q5385" t="str">
        <f t="shared" ca="1" si="1182"/>
        <v>No</v>
      </c>
      <c r="R5385">
        <f t="shared" ca="1" si="1183"/>
        <v>2</v>
      </c>
      <c r="S5385">
        <f t="shared" ca="1" si="1184"/>
        <v>3</v>
      </c>
      <c r="T5385">
        <f t="shared" ca="1" si="1185"/>
        <v>5</v>
      </c>
      <c r="U5385">
        <f t="shared" ca="1" si="1186"/>
        <v>3</v>
      </c>
      <c r="V5385">
        <f t="shared" ca="1" si="1187"/>
        <v>0</v>
      </c>
      <c r="W5385">
        <f t="shared" ca="1" si="1188"/>
        <v>0</v>
      </c>
      <c r="X5385">
        <f t="shared" ca="1" si="1189"/>
        <v>13</v>
      </c>
    </row>
    <row r="5386" spans="1:24" x14ac:dyDescent="0.25">
      <c r="A5386">
        <v>423652</v>
      </c>
      <c r="B5386" t="s">
        <v>17769</v>
      </c>
      <c r="C5386" t="s">
        <v>10</v>
      </c>
      <c r="D5386" t="s">
        <v>17770</v>
      </c>
      <c r="E5386" t="str">
        <f t="shared" ca="1" si="1190"/>
        <v>Boston</v>
      </c>
      <c r="F5386" t="s">
        <v>24067</v>
      </c>
      <c r="G5386">
        <f t="shared" ca="1" si="1177"/>
        <v>8480077459</v>
      </c>
      <c r="H5386" t="s">
        <v>17771</v>
      </c>
      <c r="I5386">
        <v>97366</v>
      </c>
      <c r="J5386" t="str">
        <f t="shared" ca="1" si="1178"/>
        <v>Female</v>
      </c>
      <c r="K5386">
        <f t="shared" ca="1" si="1179"/>
        <v>50</v>
      </c>
      <c r="L5386" t="str">
        <f t="shared" ca="1" si="1180"/>
        <v>Adult</v>
      </c>
      <c r="M5386" t="str">
        <f t="shared" ca="1" si="1181"/>
        <v>No</v>
      </c>
      <c r="N5386" t="str">
        <f t="shared" ca="1" si="1181"/>
        <v>Yes</v>
      </c>
      <c r="O5386" t="str">
        <f t="shared" ca="1" si="1181"/>
        <v>Yes</v>
      </c>
      <c r="P5386" t="str">
        <f t="shared" ca="1" si="1181"/>
        <v>No</v>
      </c>
      <c r="Q5386" t="str">
        <f t="shared" ca="1" si="1182"/>
        <v>No</v>
      </c>
      <c r="R5386">
        <f t="shared" ca="1" si="1183"/>
        <v>3</v>
      </c>
      <c r="S5386">
        <f t="shared" ca="1" si="1184"/>
        <v>3</v>
      </c>
      <c r="T5386">
        <f t="shared" ca="1" si="1185"/>
        <v>5</v>
      </c>
      <c r="U5386">
        <f t="shared" ca="1" si="1186"/>
        <v>0</v>
      </c>
      <c r="V5386">
        <f t="shared" ca="1" si="1187"/>
        <v>0</v>
      </c>
      <c r="W5386">
        <f t="shared" ca="1" si="1188"/>
        <v>0</v>
      </c>
      <c r="X5386">
        <f t="shared" ca="1" si="1189"/>
        <v>11</v>
      </c>
    </row>
    <row r="5387" spans="1:24" x14ac:dyDescent="0.25">
      <c r="A5387">
        <v>423980</v>
      </c>
      <c r="B5387" t="s">
        <v>17772</v>
      </c>
      <c r="C5387" t="s">
        <v>10</v>
      </c>
      <c r="D5387" t="s">
        <v>17773</v>
      </c>
      <c r="E5387" t="str">
        <f t="shared" ca="1" si="1190"/>
        <v>Canton</v>
      </c>
      <c r="F5387" t="s">
        <v>24067</v>
      </c>
      <c r="G5387">
        <f t="shared" ca="1" si="1177"/>
        <v>6280946270</v>
      </c>
      <c r="H5387" t="s">
        <v>17774</v>
      </c>
      <c r="I5387">
        <v>91101</v>
      </c>
      <c r="J5387" t="str">
        <f t="shared" ca="1" si="1178"/>
        <v>Male</v>
      </c>
      <c r="K5387">
        <f t="shared" ca="1" si="1179"/>
        <v>37</v>
      </c>
      <c r="L5387" t="str">
        <f t="shared" ca="1" si="1180"/>
        <v>Adult</v>
      </c>
      <c r="M5387" t="str">
        <f t="shared" ca="1" si="1181"/>
        <v>Yes</v>
      </c>
      <c r="N5387" t="str">
        <f t="shared" ca="1" si="1181"/>
        <v>No</v>
      </c>
      <c r="O5387" t="str">
        <f t="shared" ca="1" si="1181"/>
        <v>No</v>
      </c>
      <c r="P5387" t="str">
        <f t="shared" ca="1" si="1181"/>
        <v>No</v>
      </c>
      <c r="Q5387" t="str">
        <f t="shared" ca="1" si="1182"/>
        <v>No</v>
      </c>
      <c r="R5387">
        <f t="shared" ca="1" si="1183"/>
        <v>5</v>
      </c>
      <c r="S5387">
        <f t="shared" ca="1" si="1184"/>
        <v>5</v>
      </c>
      <c r="T5387">
        <f t="shared" ca="1" si="1185"/>
        <v>0</v>
      </c>
      <c r="U5387">
        <f t="shared" ca="1" si="1186"/>
        <v>3</v>
      </c>
      <c r="V5387">
        <f t="shared" ca="1" si="1187"/>
        <v>0</v>
      </c>
      <c r="W5387">
        <f t="shared" ca="1" si="1188"/>
        <v>0</v>
      </c>
      <c r="X5387">
        <f t="shared" ca="1" si="1189"/>
        <v>13</v>
      </c>
    </row>
    <row r="5388" spans="1:24" x14ac:dyDescent="0.25">
      <c r="A5388">
        <v>425250</v>
      </c>
      <c r="B5388" t="s">
        <v>3322</v>
      </c>
      <c r="C5388" t="s">
        <v>10</v>
      </c>
      <c r="D5388" t="s">
        <v>17775</v>
      </c>
      <c r="E5388" t="str">
        <f t="shared" ca="1" si="1190"/>
        <v>Cambridge</v>
      </c>
      <c r="F5388" t="s">
        <v>24067</v>
      </c>
      <c r="G5388">
        <f t="shared" ca="1" si="1177"/>
        <v>4860430410</v>
      </c>
      <c r="H5388" t="s">
        <v>17776</v>
      </c>
      <c r="I5388">
        <v>30328</v>
      </c>
      <c r="J5388" t="str">
        <f t="shared" ca="1" si="1178"/>
        <v>Male</v>
      </c>
      <c r="K5388">
        <f t="shared" ca="1" si="1179"/>
        <v>57</v>
      </c>
      <c r="L5388" t="str">
        <f t="shared" ca="1" si="1180"/>
        <v>Adult</v>
      </c>
      <c r="M5388" t="str">
        <f t="shared" ca="1" si="1181"/>
        <v>Yes</v>
      </c>
      <c r="N5388" t="str">
        <f t="shared" ca="1" si="1181"/>
        <v>No</v>
      </c>
      <c r="O5388" t="str">
        <f t="shared" ca="1" si="1181"/>
        <v>Yes</v>
      </c>
      <c r="P5388" t="str">
        <f t="shared" ca="1" si="1181"/>
        <v>Yes</v>
      </c>
      <c r="Q5388" t="str">
        <f t="shared" ca="1" si="1182"/>
        <v>Yes</v>
      </c>
      <c r="R5388">
        <f t="shared" ca="1" si="1183"/>
        <v>4</v>
      </c>
      <c r="S5388">
        <f t="shared" ca="1" si="1184"/>
        <v>5</v>
      </c>
      <c r="T5388">
        <f t="shared" ca="1" si="1185"/>
        <v>3</v>
      </c>
      <c r="U5388">
        <f t="shared" ca="1" si="1186"/>
        <v>3</v>
      </c>
      <c r="V5388">
        <f t="shared" ca="1" si="1187"/>
        <v>4</v>
      </c>
      <c r="W5388">
        <f t="shared" ca="1" si="1188"/>
        <v>4</v>
      </c>
      <c r="X5388">
        <f t="shared" ca="1" si="1189"/>
        <v>23</v>
      </c>
    </row>
    <row r="5389" spans="1:24" x14ac:dyDescent="0.25">
      <c r="A5389">
        <v>425870</v>
      </c>
      <c r="B5389" t="s">
        <v>17777</v>
      </c>
      <c r="C5389" t="s">
        <v>10</v>
      </c>
      <c r="D5389" t="s">
        <v>17778</v>
      </c>
      <c r="E5389" t="str">
        <f t="shared" ca="1" si="1190"/>
        <v>Revere</v>
      </c>
      <c r="F5389" t="s">
        <v>24067</v>
      </c>
      <c r="G5389">
        <f t="shared" ca="1" si="1177"/>
        <v>7568286886</v>
      </c>
      <c r="H5389" t="s">
        <v>17779</v>
      </c>
      <c r="I5389">
        <v>1562</v>
      </c>
      <c r="J5389" t="str">
        <f t="shared" ca="1" si="1178"/>
        <v>Male</v>
      </c>
      <c r="K5389">
        <f t="shared" ca="1" si="1179"/>
        <v>20</v>
      </c>
      <c r="L5389" t="str">
        <f t="shared" ca="1" si="1180"/>
        <v>Adult</v>
      </c>
      <c r="M5389" t="str">
        <f t="shared" ca="1" si="1181"/>
        <v>Yes</v>
      </c>
      <c r="N5389" t="str">
        <f t="shared" ca="1" si="1181"/>
        <v>No</v>
      </c>
      <c r="O5389" t="str">
        <f t="shared" ca="1" si="1181"/>
        <v>No</v>
      </c>
      <c r="P5389" t="str">
        <f t="shared" ca="1" si="1181"/>
        <v>Yes</v>
      </c>
      <c r="Q5389" t="str">
        <f t="shared" ca="1" si="1182"/>
        <v>Yes</v>
      </c>
      <c r="R5389">
        <f t="shared" ca="1" si="1183"/>
        <v>4</v>
      </c>
      <c r="S5389">
        <f t="shared" ca="1" si="1184"/>
        <v>5</v>
      </c>
      <c r="T5389">
        <f t="shared" ca="1" si="1185"/>
        <v>0</v>
      </c>
      <c r="U5389">
        <f t="shared" ca="1" si="1186"/>
        <v>3</v>
      </c>
      <c r="V5389">
        <f t="shared" ca="1" si="1187"/>
        <v>4</v>
      </c>
      <c r="W5389">
        <f t="shared" ca="1" si="1188"/>
        <v>4</v>
      </c>
      <c r="X5389">
        <f t="shared" ca="1" si="1189"/>
        <v>20</v>
      </c>
    </row>
    <row r="5390" spans="1:24" x14ac:dyDescent="0.25">
      <c r="A5390">
        <v>425889</v>
      </c>
      <c r="B5390" t="s">
        <v>17780</v>
      </c>
      <c r="C5390" t="s">
        <v>10</v>
      </c>
      <c r="D5390" t="s">
        <v>17781</v>
      </c>
      <c r="E5390" t="str">
        <f t="shared" ca="1" si="1190"/>
        <v>Brookline</v>
      </c>
      <c r="F5390" t="s">
        <v>24067</v>
      </c>
      <c r="G5390">
        <f t="shared" ca="1" si="1177"/>
        <v>7794679155</v>
      </c>
      <c r="H5390" t="s">
        <v>2364</v>
      </c>
      <c r="I5390" t="s">
        <v>17782</v>
      </c>
      <c r="J5390" t="str">
        <f t="shared" ca="1" si="1178"/>
        <v>Male</v>
      </c>
      <c r="K5390">
        <f t="shared" ca="1" si="1179"/>
        <v>44</v>
      </c>
      <c r="L5390" t="str">
        <f t="shared" ca="1" si="1180"/>
        <v>Adult</v>
      </c>
      <c r="M5390" t="str">
        <f t="shared" ca="1" si="1181"/>
        <v>Yes</v>
      </c>
      <c r="N5390" t="str">
        <f t="shared" ca="1" si="1181"/>
        <v>Yes</v>
      </c>
      <c r="O5390" t="str">
        <f t="shared" ca="1" si="1181"/>
        <v>No</v>
      </c>
      <c r="P5390" t="str">
        <f t="shared" ca="1" si="1181"/>
        <v>Yes</v>
      </c>
      <c r="Q5390" t="str">
        <f t="shared" ca="1" si="1182"/>
        <v>Yes</v>
      </c>
      <c r="R5390">
        <f t="shared" ca="1" si="1183"/>
        <v>1</v>
      </c>
      <c r="S5390">
        <f t="shared" ca="1" si="1184"/>
        <v>0</v>
      </c>
      <c r="T5390">
        <f t="shared" ca="1" si="1185"/>
        <v>3</v>
      </c>
      <c r="U5390">
        <f t="shared" ca="1" si="1186"/>
        <v>3</v>
      </c>
      <c r="V5390">
        <f t="shared" ca="1" si="1187"/>
        <v>4</v>
      </c>
      <c r="W5390">
        <f t="shared" ca="1" si="1188"/>
        <v>4</v>
      </c>
      <c r="X5390">
        <f t="shared" ca="1" si="1189"/>
        <v>15</v>
      </c>
    </row>
    <row r="5391" spans="1:24" x14ac:dyDescent="0.25">
      <c r="A5391">
        <v>425986</v>
      </c>
      <c r="B5391" t="s">
        <v>17783</v>
      </c>
      <c r="C5391" t="s">
        <v>10</v>
      </c>
      <c r="D5391" t="s">
        <v>17784</v>
      </c>
      <c r="E5391" t="str">
        <f t="shared" ca="1" si="1190"/>
        <v>Quincy</v>
      </c>
      <c r="F5391" t="s">
        <v>24067</v>
      </c>
      <c r="G5391">
        <f t="shared" ca="1" si="1177"/>
        <v>7683867357</v>
      </c>
      <c r="H5391" t="s">
        <v>8971</v>
      </c>
      <c r="I5391" t="s">
        <v>17785</v>
      </c>
      <c r="J5391" t="str">
        <f t="shared" ca="1" si="1178"/>
        <v>Male</v>
      </c>
      <c r="K5391">
        <f t="shared" ca="1" si="1179"/>
        <v>62</v>
      </c>
      <c r="L5391" t="str">
        <f t="shared" ca="1" si="1180"/>
        <v>Adult</v>
      </c>
      <c r="M5391" t="str">
        <f t="shared" ca="1" si="1181"/>
        <v>No</v>
      </c>
      <c r="N5391" t="str">
        <f t="shared" ca="1" si="1181"/>
        <v>No</v>
      </c>
      <c r="O5391" t="str">
        <f t="shared" ca="1" si="1181"/>
        <v>Yes</v>
      </c>
      <c r="P5391" t="str">
        <f t="shared" ca="1" si="1181"/>
        <v>Yes</v>
      </c>
      <c r="Q5391" t="str">
        <f t="shared" ca="1" si="1182"/>
        <v>Yes</v>
      </c>
      <c r="R5391">
        <f t="shared" ca="1" si="1183"/>
        <v>2</v>
      </c>
      <c r="S5391">
        <f t="shared" ca="1" si="1184"/>
        <v>3</v>
      </c>
      <c r="T5391">
        <f t="shared" ca="1" si="1185"/>
        <v>3</v>
      </c>
      <c r="U5391">
        <f t="shared" ca="1" si="1186"/>
        <v>0</v>
      </c>
      <c r="V5391">
        <f t="shared" ca="1" si="1187"/>
        <v>4</v>
      </c>
      <c r="W5391">
        <f t="shared" ca="1" si="1188"/>
        <v>4</v>
      </c>
      <c r="X5391">
        <f t="shared" ca="1" si="1189"/>
        <v>16</v>
      </c>
    </row>
    <row r="5392" spans="1:24" x14ac:dyDescent="0.25">
      <c r="A5392">
        <v>426314</v>
      </c>
      <c r="B5392" t="s">
        <v>355</v>
      </c>
      <c r="C5392" t="s">
        <v>10</v>
      </c>
      <c r="D5392" t="s">
        <v>17786</v>
      </c>
      <c r="E5392" t="str">
        <f t="shared" ca="1" si="1190"/>
        <v>Cambridge</v>
      </c>
      <c r="F5392" t="s">
        <v>24067</v>
      </c>
      <c r="G5392">
        <f t="shared" ca="1" si="1177"/>
        <v>5391936636</v>
      </c>
      <c r="H5392" t="s">
        <v>358</v>
      </c>
      <c r="I5392" t="s">
        <v>2690</v>
      </c>
      <c r="J5392" t="str">
        <f t="shared" ca="1" si="1178"/>
        <v>Female</v>
      </c>
      <c r="K5392">
        <f t="shared" ca="1" si="1179"/>
        <v>33</v>
      </c>
      <c r="L5392" t="str">
        <f t="shared" ca="1" si="1180"/>
        <v>Adult</v>
      </c>
      <c r="M5392" t="str">
        <f t="shared" ca="1" si="1181"/>
        <v>Yes</v>
      </c>
      <c r="N5392" t="str">
        <f t="shared" ca="1" si="1181"/>
        <v>Yes</v>
      </c>
      <c r="O5392" t="str">
        <f t="shared" ca="1" si="1181"/>
        <v>No</v>
      </c>
      <c r="P5392" t="str">
        <f t="shared" ca="1" si="1181"/>
        <v>Yes</v>
      </c>
      <c r="Q5392" t="str">
        <f t="shared" ca="1" si="1182"/>
        <v>No</v>
      </c>
      <c r="R5392">
        <f t="shared" ca="1" si="1183"/>
        <v>1</v>
      </c>
      <c r="S5392">
        <f t="shared" ca="1" si="1184"/>
        <v>0</v>
      </c>
      <c r="T5392">
        <f t="shared" ca="1" si="1185"/>
        <v>3</v>
      </c>
      <c r="U5392">
        <f t="shared" ca="1" si="1186"/>
        <v>3</v>
      </c>
      <c r="V5392">
        <f t="shared" ca="1" si="1187"/>
        <v>4</v>
      </c>
      <c r="W5392">
        <f t="shared" ca="1" si="1188"/>
        <v>0</v>
      </c>
      <c r="X5392">
        <f t="shared" ca="1" si="1189"/>
        <v>11</v>
      </c>
    </row>
    <row r="5393" spans="1:24" x14ac:dyDescent="0.25">
      <c r="A5393">
        <v>427025</v>
      </c>
      <c r="B5393" t="s">
        <v>17787</v>
      </c>
      <c r="C5393" t="s">
        <v>10</v>
      </c>
      <c r="D5393" t="s">
        <v>17788</v>
      </c>
      <c r="E5393" t="str">
        <f t="shared" ca="1" si="1190"/>
        <v>Brookline</v>
      </c>
      <c r="F5393" t="s">
        <v>24067</v>
      </c>
      <c r="G5393">
        <f t="shared" ca="1" si="1177"/>
        <v>4349708490</v>
      </c>
      <c r="H5393" t="s">
        <v>17789</v>
      </c>
      <c r="I5393">
        <v>60077</v>
      </c>
      <c r="J5393" t="str">
        <f t="shared" ca="1" si="1178"/>
        <v>Male</v>
      </c>
      <c r="K5393">
        <f t="shared" ca="1" si="1179"/>
        <v>34</v>
      </c>
      <c r="L5393" t="str">
        <f t="shared" ca="1" si="1180"/>
        <v>Adult</v>
      </c>
      <c r="M5393" t="str">
        <f t="shared" ca="1" si="1181"/>
        <v>Yes</v>
      </c>
      <c r="N5393" t="str">
        <f t="shared" ca="1" si="1181"/>
        <v>No</v>
      </c>
      <c r="O5393" t="str">
        <f t="shared" ca="1" si="1181"/>
        <v>No</v>
      </c>
      <c r="P5393" t="str">
        <f t="shared" ca="1" si="1181"/>
        <v>Yes</v>
      </c>
      <c r="Q5393" t="str">
        <f t="shared" ca="1" si="1182"/>
        <v>Yes</v>
      </c>
      <c r="R5393">
        <f t="shared" ca="1" si="1183"/>
        <v>2</v>
      </c>
      <c r="S5393">
        <f t="shared" ca="1" si="1184"/>
        <v>3</v>
      </c>
      <c r="T5393">
        <f t="shared" ca="1" si="1185"/>
        <v>0</v>
      </c>
      <c r="U5393">
        <f t="shared" ca="1" si="1186"/>
        <v>3</v>
      </c>
      <c r="V5393">
        <f t="shared" ca="1" si="1187"/>
        <v>4</v>
      </c>
      <c r="W5393">
        <f t="shared" ca="1" si="1188"/>
        <v>4</v>
      </c>
      <c r="X5393">
        <f t="shared" ca="1" si="1189"/>
        <v>16</v>
      </c>
    </row>
    <row r="5394" spans="1:24" x14ac:dyDescent="0.25">
      <c r="A5394">
        <v>427308</v>
      </c>
      <c r="B5394" t="s">
        <v>17790</v>
      </c>
      <c r="C5394" t="s">
        <v>10</v>
      </c>
      <c r="D5394" t="s">
        <v>17791</v>
      </c>
      <c r="E5394" t="str">
        <f t="shared" ca="1" si="1190"/>
        <v>Dedham</v>
      </c>
      <c r="F5394" t="s">
        <v>24067</v>
      </c>
      <c r="G5394">
        <f t="shared" ca="1" si="1177"/>
        <v>7729863703</v>
      </c>
      <c r="H5394" t="s">
        <v>17792</v>
      </c>
      <c r="I5394">
        <v>11214</v>
      </c>
      <c r="J5394" t="str">
        <f t="shared" ca="1" si="1178"/>
        <v>Male</v>
      </c>
      <c r="K5394">
        <f t="shared" ca="1" si="1179"/>
        <v>66</v>
      </c>
      <c r="L5394" t="str">
        <f t="shared" ca="1" si="1180"/>
        <v>Adult</v>
      </c>
      <c r="M5394" t="str">
        <f t="shared" ca="1" si="1181"/>
        <v>Yes</v>
      </c>
      <c r="N5394" t="str">
        <f t="shared" ca="1" si="1181"/>
        <v>No</v>
      </c>
      <c r="O5394" t="str">
        <f t="shared" ca="1" si="1181"/>
        <v>Yes</v>
      </c>
      <c r="P5394" t="str">
        <f t="shared" ca="1" si="1181"/>
        <v>No</v>
      </c>
      <c r="Q5394" t="str">
        <f t="shared" ca="1" si="1182"/>
        <v>No</v>
      </c>
      <c r="R5394">
        <f t="shared" ca="1" si="1183"/>
        <v>4</v>
      </c>
      <c r="S5394">
        <f t="shared" ca="1" si="1184"/>
        <v>5</v>
      </c>
      <c r="T5394">
        <f t="shared" ca="1" si="1185"/>
        <v>3</v>
      </c>
      <c r="U5394">
        <f t="shared" ca="1" si="1186"/>
        <v>3</v>
      </c>
      <c r="V5394">
        <f t="shared" ca="1" si="1187"/>
        <v>0</v>
      </c>
      <c r="W5394">
        <f t="shared" ca="1" si="1188"/>
        <v>0</v>
      </c>
      <c r="X5394">
        <f t="shared" ca="1" si="1189"/>
        <v>15</v>
      </c>
    </row>
    <row r="5395" spans="1:24" x14ac:dyDescent="0.25">
      <c r="A5395">
        <v>427335</v>
      </c>
      <c r="B5395" t="s">
        <v>17793</v>
      </c>
      <c r="C5395" t="s">
        <v>10</v>
      </c>
      <c r="D5395" t="s">
        <v>17794</v>
      </c>
      <c r="E5395" t="str">
        <f t="shared" ca="1" si="1190"/>
        <v>Winthrop</v>
      </c>
      <c r="F5395" t="s">
        <v>24067</v>
      </c>
      <c r="G5395">
        <f t="shared" ca="1" si="1177"/>
        <v>8394341539</v>
      </c>
      <c r="H5395" t="s">
        <v>17796</v>
      </c>
      <c r="I5395" t="s">
        <v>17795</v>
      </c>
      <c r="J5395" t="str">
        <f t="shared" ca="1" si="1178"/>
        <v>Male</v>
      </c>
      <c r="K5395">
        <f t="shared" ca="1" si="1179"/>
        <v>26</v>
      </c>
      <c r="L5395" t="str">
        <f t="shared" ca="1" si="1180"/>
        <v>Adult</v>
      </c>
      <c r="M5395" t="str">
        <f t="shared" ca="1" si="1181"/>
        <v>No</v>
      </c>
      <c r="N5395" t="str">
        <f t="shared" ca="1" si="1181"/>
        <v>No</v>
      </c>
      <c r="O5395" t="str">
        <f t="shared" ca="1" si="1181"/>
        <v>No</v>
      </c>
      <c r="P5395" t="str">
        <f t="shared" ca="1" si="1181"/>
        <v>No</v>
      </c>
      <c r="Q5395" t="str">
        <f t="shared" ca="1" si="1182"/>
        <v>No</v>
      </c>
      <c r="R5395">
        <f t="shared" ca="1" si="1183"/>
        <v>5</v>
      </c>
      <c r="S5395">
        <f t="shared" ca="1" si="1184"/>
        <v>5</v>
      </c>
      <c r="T5395">
        <f t="shared" ca="1" si="1185"/>
        <v>0</v>
      </c>
      <c r="U5395">
        <f t="shared" ca="1" si="1186"/>
        <v>0</v>
      </c>
      <c r="V5395">
        <f t="shared" ca="1" si="1187"/>
        <v>0</v>
      </c>
      <c r="W5395">
        <f t="shared" ca="1" si="1188"/>
        <v>0</v>
      </c>
      <c r="X5395">
        <f t="shared" ca="1" si="1189"/>
        <v>10</v>
      </c>
    </row>
    <row r="5396" spans="1:24" x14ac:dyDescent="0.25">
      <c r="A5396">
        <v>427663</v>
      </c>
      <c r="B5396" t="s">
        <v>17797</v>
      </c>
      <c r="C5396" t="s">
        <v>10</v>
      </c>
      <c r="D5396" t="s">
        <v>17798</v>
      </c>
      <c r="E5396" t="str">
        <f t="shared" ca="1" si="1190"/>
        <v>Everett</v>
      </c>
      <c r="F5396" t="s">
        <v>24067</v>
      </c>
      <c r="G5396">
        <f t="shared" ca="1" si="1177"/>
        <v>2674864441</v>
      </c>
      <c r="H5396" t="s">
        <v>392</v>
      </c>
      <c r="I5396">
        <v>77598</v>
      </c>
      <c r="J5396" t="str">
        <f t="shared" ca="1" si="1178"/>
        <v>Male</v>
      </c>
      <c r="K5396">
        <f t="shared" ca="1" si="1179"/>
        <v>67</v>
      </c>
      <c r="L5396" t="str">
        <f t="shared" ca="1" si="1180"/>
        <v>Adult</v>
      </c>
      <c r="M5396" t="str">
        <f t="shared" ca="1" si="1181"/>
        <v>Yes</v>
      </c>
      <c r="N5396" t="str">
        <f t="shared" ca="1" si="1181"/>
        <v>No</v>
      </c>
      <c r="O5396" t="str">
        <f t="shared" ca="1" si="1181"/>
        <v>Yes</v>
      </c>
      <c r="P5396" t="str">
        <f t="shared" ca="1" si="1181"/>
        <v>Yes</v>
      </c>
      <c r="Q5396" t="str">
        <f t="shared" ca="1" si="1182"/>
        <v>Yes</v>
      </c>
      <c r="R5396">
        <f t="shared" ca="1" si="1183"/>
        <v>2</v>
      </c>
      <c r="S5396">
        <f t="shared" ca="1" si="1184"/>
        <v>3</v>
      </c>
      <c r="T5396">
        <f t="shared" ca="1" si="1185"/>
        <v>3</v>
      </c>
      <c r="U5396">
        <f t="shared" ca="1" si="1186"/>
        <v>3</v>
      </c>
      <c r="V5396">
        <f t="shared" ca="1" si="1187"/>
        <v>4</v>
      </c>
      <c r="W5396">
        <f t="shared" ca="1" si="1188"/>
        <v>4</v>
      </c>
      <c r="X5396">
        <f t="shared" ca="1" si="1189"/>
        <v>19</v>
      </c>
    </row>
    <row r="5397" spans="1:24" x14ac:dyDescent="0.25">
      <c r="A5397">
        <v>427894</v>
      </c>
      <c r="B5397" t="s">
        <v>17799</v>
      </c>
      <c r="C5397" t="s">
        <v>10</v>
      </c>
      <c r="D5397" t="s">
        <v>17800</v>
      </c>
      <c r="E5397" t="str">
        <f t="shared" ca="1" si="1190"/>
        <v>Dedham</v>
      </c>
      <c r="F5397" t="s">
        <v>24067</v>
      </c>
      <c r="G5397">
        <f t="shared" ca="1" si="1177"/>
        <v>9071769142</v>
      </c>
      <c r="H5397" t="s">
        <v>962</v>
      </c>
      <c r="I5397">
        <v>22312</v>
      </c>
      <c r="J5397" t="str">
        <f t="shared" ca="1" si="1178"/>
        <v>Female</v>
      </c>
      <c r="K5397">
        <f t="shared" ca="1" si="1179"/>
        <v>46</v>
      </c>
      <c r="L5397" t="str">
        <f t="shared" ca="1" si="1180"/>
        <v>Adult</v>
      </c>
      <c r="M5397" t="str">
        <f t="shared" ca="1" si="1181"/>
        <v>Yes</v>
      </c>
      <c r="N5397" t="str">
        <f t="shared" ca="1" si="1181"/>
        <v>Yes</v>
      </c>
      <c r="O5397" t="str">
        <f t="shared" ca="1" si="1181"/>
        <v>No</v>
      </c>
      <c r="P5397" t="str">
        <f t="shared" ca="1" si="1181"/>
        <v>Yes</v>
      </c>
      <c r="Q5397" t="str">
        <f t="shared" ca="1" si="1182"/>
        <v>Yes</v>
      </c>
      <c r="R5397">
        <f t="shared" ca="1" si="1183"/>
        <v>2</v>
      </c>
      <c r="S5397">
        <f t="shared" ca="1" si="1184"/>
        <v>3</v>
      </c>
      <c r="T5397">
        <f t="shared" ca="1" si="1185"/>
        <v>3</v>
      </c>
      <c r="U5397">
        <f t="shared" ca="1" si="1186"/>
        <v>3</v>
      </c>
      <c r="V5397">
        <f t="shared" ca="1" si="1187"/>
        <v>4</v>
      </c>
      <c r="W5397">
        <f t="shared" ca="1" si="1188"/>
        <v>4</v>
      </c>
      <c r="X5397">
        <f t="shared" ca="1" si="1189"/>
        <v>19</v>
      </c>
    </row>
    <row r="5398" spans="1:24" x14ac:dyDescent="0.25">
      <c r="A5398">
        <v>427919</v>
      </c>
      <c r="B5398" t="s">
        <v>17801</v>
      </c>
      <c r="C5398" t="s">
        <v>10</v>
      </c>
      <c r="D5398" t="s">
        <v>17802</v>
      </c>
      <c r="E5398" t="str">
        <f t="shared" ca="1" si="1190"/>
        <v>Needham</v>
      </c>
      <c r="F5398" t="s">
        <v>24067</v>
      </c>
      <c r="G5398">
        <f t="shared" ca="1" si="1177"/>
        <v>4298244867</v>
      </c>
      <c r="H5398" t="s">
        <v>965</v>
      </c>
      <c r="I5398">
        <v>27701</v>
      </c>
      <c r="J5398" t="str">
        <f t="shared" ca="1" si="1178"/>
        <v>Male</v>
      </c>
      <c r="K5398">
        <f t="shared" ca="1" si="1179"/>
        <v>66</v>
      </c>
      <c r="L5398" t="str">
        <f t="shared" ca="1" si="1180"/>
        <v>Adult</v>
      </c>
      <c r="M5398" t="str">
        <f t="shared" ca="1" si="1181"/>
        <v>Yes</v>
      </c>
      <c r="N5398" t="str">
        <f t="shared" ca="1" si="1181"/>
        <v>Yes</v>
      </c>
      <c r="O5398" t="str">
        <f t="shared" ca="1" si="1181"/>
        <v>No</v>
      </c>
      <c r="P5398" t="str">
        <f t="shared" ca="1" si="1181"/>
        <v>Yes</v>
      </c>
      <c r="Q5398" t="str">
        <f t="shared" ca="1" si="1182"/>
        <v>No</v>
      </c>
      <c r="R5398">
        <f t="shared" ca="1" si="1183"/>
        <v>5</v>
      </c>
      <c r="S5398">
        <f t="shared" ca="1" si="1184"/>
        <v>5</v>
      </c>
      <c r="T5398">
        <f t="shared" ca="1" si="1185"/>
        <v>3</v>
      </c>
      <c r="U5398">
        <f t="shared" ca="1" si="1186"/>
        <v>3</v>
      </c>
      <c r="V5398">
        <f t="shared" ca="1" si="1187"/>
        <v>4</v>
      </c>
      <c r="W5398">
        <f t="shared" ca="1" si="1188"/>
        <v>0</v>
      </c>
      <c r="X5398">
        <f t="shared" ca="1" si="1189"/>
        <v>20</v>
      </c>
    </row>
    <row r="5399" spans="1:24" x14ac:dyDescent="0.25">
      <c r="A5399">
        <v>427973</v>
      </c>
      <c r="B5399" t="s">
        <v>17803</v>
      </c>
      <c r="C5399" t="s">
        <v>10</v>
      </c>
      <c r="D5399" t="s">
        <v>17804</v>
      </c>
      <c r="E5399" t="str">
        <f t="shared" ca="1" si="1190"/>
        <v>Winthrop</v>
      </c>
      <c r="F5399" t="s">
        <v>24067</v>
      </c>
      <c r="G5399">
        <f t="shared" ca="1" si="1177"/>
        <v>9037927711</v>
      </c>
      <c r="H5399" t="s">
        <v>17805</v>
      </c>
      <c r="I5399">
        <v>23320</v>
      </c>
      <c r="J5399" t="str">
        <f t="shared" ca="1" si="1178"/>
        <v>Female</v>
      </c>
      <c r="K5399">
        <f t="shared" ca="1" si="1179"/>
        <v>43</v>
      </c>
      <c r="L5399" t="str">
        <f t="shared" ca="1" si="1180"/>
        <v>Adult</v>
      </c>
      <c r="M5399" t="str">
        <f t="shared" ca="1" si="1181"/>
        <v>No</v>
      </c>
      <c r="N5399" t="str">
        <f t="shared" ca="1" si="1181"/>
        <v>Yes</v>
      </c>
      <c r="O5399" t="str">
        <f t="shared" ca="1" si="1181"/>
        <v>No</v>
      </c>
      <c r="P5399" t="str">
        <f t="shared" ca="1" si="1181"/>
        <v>No</v>
      </c>
      <c r="Q5399" t="str">
        <f t="shared" ca="1" si="1182"/>
        <v>Yes</v>
      </c>
      <c r="R5399">
        <f t="shared" ca="1" si="1183"/>
        <v>3</v>
      </c>
      <c r="S5399">
        <f t="shared" ca="1" si="1184"/>
        <v>3</v>
      </c>
      <c r="T5399">
        <f t="shared" ca="1" si="1185"/>
        <v>3</v>
      </c>
      <c r="U5399">
        <f t="shared" ca="1" si="1186"/>
        <v>0</v>
      </c>
      <c r="V5399">
        <f t="shared" ca="1" si="1187"/>
        <v>0</v>
      </c>
      <c r="W5399">
        <f t="shared" ca="1" si="1188"/>
        <v>4</v>
      </c>
      <c r="X5399">
        <f t="shared" ca="1" si="1189"/>
        <v>13</v>
      </c>
    </row>
    <row r="5400" spans="1:24" x14ac:dyDescent="0.25">
      <c r="A5400">
        <v>427982</v>
      </c>
      <c r="B5400" t="s">
        <v>17806</v>
      </c>
      <c r="C5400" t="s">
        <v>10</v>
      </c>
      <c r="D5400" t="s">
        <v>17807</v>
      </c>
      <c r="E5400" t="str">
        <f t="shared" ca="1" si="1190"/>
        <v>Brookline</v>
      </c>
      <c r="F5400" t="s">
        <v>24067</v>
      </c>
      <c r="G5400">
        <f t="shared" ca="1" si="1177"/>
        <v>4838997474</v>
      </c>
      <c r="H5400" t="s">
        <v>17809</v>
      </c>
      <c r="I5400" t="s">
        <v>17808</v>
      </c>
      <c r="J5400" t="str">
        <f t="shared" ca="1" si="1178"/>
        <v>Female</v>
      </c>
      <c r="K5400">
        <f t="shared" ca="1" si="1179"/>
        <v>53</v>
      </c>
      <c r="L5400" t="str">
        <f t="shared" ca="1" si="1180"/>
        <v>Adult</v>
      </c>
      <c r="M5400" t="str">
        <f t="shared" ca="1" si="1181"/>
        <v>No</v>
      </c>
      <c r="N5400" t="str">
        <f t="shared" ca="1" si="1181"/>
        <v>No</v>
      </c>
      <c r="O5400" t="str">
        <f t="shared" ca="1" si="1181"/>
        <v>No</v>
      </c>
      <c r="P5400" t="str">
        <f t="shared" ca="1" si="1181"/>
        <v>No</v>
      </c>
      <c r="Q5400" t="str">
        <f t="shared" ca="1" si="1182"/>
        <v>Yes</v>
      </c>
      <c r="R5400">
        <f t="shared" ca="1" si="1183"/>
        <v>3</v>
      </c>
      <c r="S5400">
        <f t="shared" ca="1" si="1184"/>
        <v>3</v>
      </c>
      <c r="T5400">
        <f t="shared" ca="1" si="1185"/>
        <v>0</v>
      </c>
      <c r="U5400">
        <f t="shared" ca="1" si="1186"/>
        <v>0</v>
      </c>
      <c r="V5400">
        <f t="shared" ca="1" si="1187"/>
        <v>0</v>
      </c>
      <c r="W5400">
        <f t="shared" ca="1" si="1188"/>
        <v>4</v>
      </c>
      <c r="X5400">
        <f t="shared" ca="1" si="1189"/>
        <v>10</v>
      </c>
    </row>
    <row r="5401" spans="1:24" x14ac:dyDescent="0.25">
      <c r="A5401">
        <v>427991</v>
      </c>
      <c r="B5401" t="s">
        <v>17810</v>
      </c>
      <c r="C5401" t="s">
        <v>10</v>
      </c>
      <c r="D5401" t="s">
        <v>17811</v>
      </c>
      <c r="E5401" t="str">
        <f t="shared" ca="1" si="1190"/>
        <v>Brookline</v>
      </c>
      <c r="F5401" t="s">
        <v>24067</v>
      </c>
      <c r="G5401">
        <f t="shared" ca="1" si="1177"/>
        <v>6499439331</v>
      </c>
      <c r="H5401" t="s">
        <v>17812</v>
      </c>
      <c r="I5401">
        <v>34744</v>
      </c>
      <c r="J5401" t="str">
        <f t="shared" ca="1" si="1178"/>
        <v>Male</v>
      </c>
      <c r="K5401">
        <f t="shared" ca="1" si="1179"/>
        <v>22</v>
      </c>
      <c r="L5401" t="str">
        <f t="shared" ca="1" si="1180"/>
        <v>Adult</v>
      </c>
      <c r="M5401" t="str">
        <f t="shared" ca="1" si="1181"/>
        <v>Yes</v>
      </c>
      <c r="N5401" t="str">
        <f t="shared" ca="1" si="1181"/>
        <v>Yes</v>
      </c>
      <c r="O5401" t="str">
        <f t="shared" ca="1" si="1181"/>
        <v>No</v>
      </c>
      <c r="P5401" t="str">
        <f t="shared" ca="1" si="1181"/>
        <v>No</v>
      </c>
      <c r="Q5401" t="str">
        <f t="shared" ca="1" si="1182"/>
        <v>No</v>
      </c>
      <c r="R5401">
        <f t="shared" ca="1" si="1183"/>
        <v>4</v>
      </c>
      <c r="S5401">
        <f t="shared" ca="1" si="1184"/>
        <v>5</v>
      </c>
      <c r="T5401">
        <f t="shared" ca="1" si="1185"/>
        <v>3</v>
      </c>
      <c r="U5401">
        <f t="shared" ca="1" si="1186"/>
        <v>3</v>
      </c>
      <c r="V5401">
        <f t="shared" ca="1" si="1187"/>
        <v>0</v>
      </c>
      <c r="W5401">
        <f t="shared" ca="1" si="1188"/>
        <v>0</v>
      </c>
      <c r="X5401">
        <f t="shared" ca="1" si="1189"/>
        <v>15</v>
      </c>
    </row>
    <row r="5402" spans="1:24" x14ac:dyDescent="0.25">
      <c r="A5402">
        <v>428000</v>
      </c>
      <c r="B5402" t="s">
        <v>17813</v>
      </c>
      <c r="C5402" t="s">
        <v>10</v>
      </c>
      <c r="D5402" t="s">
        <v>17814</v>
      </c>
      <c r="E5402" t="str">
        <f t="shared" ca="1" si="1190"/>
        <v>Needham</v>
      </c>
      <c r="F5402" t="s">
        <v>24067</v>
      </c>
      <c r="G5402">
        <f t="shared" ca="1" si="1177"/>
        <v>8805070700</v>
      </c>
      <c r="H5402" t="s">
        <v>17816</v>
      </c>
      <c r="I5402" t="s">
        <v>17815</v>
      </c>
      <c r="J5402" t="str">
        <f t="shared" ca="1" si="1178"/>
        <v>Male</v>
      </c>
      <c r="K5402">
        <f t="shared" ca="1" si="1179"/>
        <v>24</v>
      </c>
      <c r="L5402" t="str">
        <f t="shared" ca="1" si="1180"/>
        <v>Adult</v>
      </c>
      <c r="M5402" t="str">
        <f t="shared" ca="1" si="1181"/>
        <v>Yes</v>
      </c>
      <c r="N5402" t="str">
        <f t="shared" ca="1" si="1181"/>
        <v>No</v>
      </c>
      <c r="O5402" t="str">
        <f t="shared" ca="1" si="1181"/>
        <v>No</v>
      </c>
      <c r="P5402" t="str">
        <f t="shared" ca="1" si="1181"/>
        <v>Yes</v>
      </c>
      <c r="Q5402" t="str">
        <f t="shared" ca="1" si="1182"/>
        <v>Yes</v>
      </c>
      <c r="R5402">
        <f t="shared" ca="1" si="1183"/>
        <v>5</v>
      </c>
      <c r="S5402">
        <f t="shared" ca="1" si="1184"/>
        <v>5</v>
      </c>
      <c r="T5402">
        <f t="shared" ca="1" si="1185"/>
        <v>0</v>
      </c>
      <c r="U5402">
        <f t="shared" ca="1" si="1186"/>
        <v>3</v>
      </c>
      <c r="V5402">
        <f t="shared" ca="1" si="1187"/>
        <v>4</v>
      </c>
      <c r="W5402">
        <f t="shared" ca="1" si="1188"/>
        <v>4</v>
      </c>
      <c r="X5402">
        <f t="shared" ca="1" si="1189"/>
        <v>21</v>
      </c>
    </row>
    <row r="5403" spans="1:24" x14ac:dyDescent="0.25">
      <c r="A5403">
        <v>428019</v>
      </c>
      <c r="B5403" t="s">
        <v>17817</v>
      </c>
      <c r="C5403" t="s">
        <v>10</v>
      </c>
      <c r="D5403" t="s">
        <v>17818</v>
      </c>
      <c r="E5403" t="str">
        <f t="shared" ca="1" si="1190"/>
        <v>Revere</v>
      </c>
      <c r="F5403" t="s">
        <v>24067</v>
      </c>
      <c r="G5403">
        <f t="shared" ca="1" si="1177"/>
        <v>4104760070</v>
      </c>
      <c r="H5403" t="s">
        <v>17819</v>
      </c>
      <c r="I5403">
        <v>74447</v>
      </c>
      <c r="J5403" t="str">
        <f t="shared" ca="1" si="1178"/>
        <v>Male</v>
      </c>
      <c r="K5403">
        <f t="shared" ca="1" si="1179"/>
        <v>69</v>
      </c>
      <c r="L5403" t="str">
        <f t="shared" ca="1" si="1180"/>
        <v>Adult</v>
      </c>
      <c r="M5403" t="str">
        <f t="shared" ca="1" si="1181"/>
        <v>No</v>
      </c>
      <c r="N5403" t="str">
        <f t="shared" ca="1" si="1181"/>
        <v>No</v>
      </c>
      <c r="O5403" t="str">
        <f t="shared" ca="1" si="1181"/>
        <v>Yes</v>
      </c>
      <c r="P5403" t="str">
        <f t="shared" ca="1" si="1181"/>
        <v>Yes</v>
      </c>
      <c r="Q5403" t="str">
        <f t="shared" ca="1" si="1182"/>
        <v>No</v>
      </c>
      <c r="R5403">
        <f t="shared" ca="1" si="1183"/>
        <v>3</v>
      </c>
      <c r="S5403">
        <f t="shared" ca="1" si="1184"/>
        <v>3</v>
      </c>
      <c r="T5403">
        <f t="shared" ca="1" si="1185"/>
        <v>3</v>
      </c>
      <c r="U5403">
        <f t="shared" ca="1" si="1186"/>
        <v>0</v>
      </c>
      <c r="V5403">
        <f t="shared" ca="1" si="1187"/>
        <v>4</v>
      </c>
      <c r="W5403">
        <f t="shared" ca="1" si="1188"/>
        <v>0</v>
      </c>
      <c r="X5403">
        <f t="shared" ca="1" si="1189"/>
        <v>13</v>
      </c>
    </row>
    <row r="5404" spans="1:24" x14ac:dyDescent="0.25">
      <c r="A5404">
        <v>428055</v>
      </c>
      <c r="B5404" t="s">
        <v>17820</v>
      </c>
      <c r="C5404" t="s">
        <v>10</v>
      </c>
      <c r="D5404" t="s">
        <v>17821</v>
      </c>
      <c r="E5404" t="str">
        <f t="shared" ca="1" si="1190"/>
        <v>Canton</v>
      </c>
      <c r="F5404" t="s">
        <v>24067</v>
      </c>
      <c r="G5404">
        <f t="shared" ca="1" si="1177"/>
        <v>6359889015</v>
      </c>
      <c r="H5404" t="s">
        <v>17822</v>
      </c>
      <c r="I5404">
        <v>960</v>
      </c>
      <c r="J5404" t="str">
        <f t="shared" ca="1" si="1178"/>
        <v>Male</v>
      </c>
      <c r="K5404">
        <f t="shared" ca="1" si="1179"/>
        <v>68</v>
      </c>
      <c r="L5404" t="str">
        <f t="shared" ca="1" si="1180"/>
        <v>Adult</v>
      </c>
      <c r="M5404" t="str">
        <f t="shared" ca="1" si="1181"/>
        <v>No</v>
      </c>
      <c r="N5404" t="str">
        <f t="shared" ca="1" si="1181"/>
        <v>No</v>
      </c>
      <c r="O5404" t="str">
        <f t="shared" ca="1" si="1181"/>
        <v>No</v>
      </c>
      <c r="P5404" t="str">
        <f t="shared" ca="1" si="1181"/>
        <v>No</v>
      </c>
      <c r="Q5404" t="str">
        <f t="shared" ca="1" si="1182"/>
        <v>Yes</v>
      </c>
      <c r="R5404">
        <f t="shared" ca="1" si="1183"/>
        <v>5</v>
      </c>
      <c r="S5404">
        <f t="shared" ca="1" si="1184"/>
        <v>5</v>
      </c>
      <c r="T5404">
        <f t="shared" ca="1" si="1185"/>
        <v>0</v>
      </c>
      <c r="U5404">
        <f t="shared" ca="1" si="1186"/>
        <v>0</v>
      </c>
      <c r="V5404">
        <f t="shared" ca="1" si="1187"/>
        <v>0</v>
      </c>
      <c r="W5404">
        <f t="shared" ca="1" si="1188"/>
        <v>4</v>
      </c>
      <c r="X5404">
        <f t="shared" ca="1" si="1189"/>
        <v>14</v>
      </c>
    </row>
    <row r="5405" spans="1:24" x14ac:dyDescent="0.25">
      <c r="A5405">
        <v>428073</v>
      </c>
      <c r="B5405" t="s">
        <v>17823</v>
      </c>
      <c r="C5405" t="s">
        <v>10</v>
      </c>
      <c r="D5405" t="s">
        <v>17824</v>
      </c>
      <c r="E5405" t="str">
        <f t="shared" ca="1" si="1190"/>
        <v>Newton</v>
      </c>
      <c r="F5405" t="s">
        <v>24067</v>
      </c>
      <c r="G5405">
        <f t="shared" ca="1" si="1177"/>
        <v>8758714481</v>
      </c>
      <c r="H5405" t="s">
        <v>17825</v>
      </c>
      <c r="I5405">
        <v>38375</v>
      </c>
      <c r="J5405" t="str">
        <f t="shared" ca="1" si="1178"/>
        <v>Female</v>
      </c>
      <c r="K5405">
        <f t="shared" ca="1" si="1179"/>
        <v>39</v>
      </c>
      <c r="L5405" t="str">
        <f t="shared" ca="1" si="1180"/>
        <v>Adult</v>
      </c>
      <c r="M5405" t="str">
        <f t="shared" ca="1" si="1181"/>
        <v>No</v>
      </c>
      <c r="N5405" t="str">
        <f t="shared" ca="1" si="1181"/>
        <v>No</v>
      </c>
      <c r="O5405" t="str">
        <f t="shared" ca="1" si="1181"/>
        <v>No</v>
      </c>
      <c r="P5405" t="str">
        <f t="shared" ca="1" si="1181"/>
        <v>Yes</v>
      </c>
      <c r="Q5405" t="str">
        <f t="shared" ca="1" si="1182"/>
        <v>Yes</v>
      </c>
      <c r="R5405">
        <f t="shared" ca="1" si="1183"/>
        <v>3</v>
      </c>
      <c r="S5405">
        <f t="shared" ca="1" si="1184"/>
        <v>3</v>
      </c>
      <c r="T5405">
        <f t="shared" ca="1" si="1185"/>
        <v>0</v>
      </c>
      <c r="U5405">
        <f t="shared" ca="1" si="1186"/>
        <v>0</v>
      </c>
      <c r="V5405">
        <f t="shared" ca="1" si="1187"/>
        <v>4</v>
      </c>
      <c r="W5405">
        <f t="shared" ca="1" si="1188"/>
        <v>4</v>
      </c>
      <c r="X5405">
        <f t="shared" ca="1" si="1189"/>
        <v>14</v>
      </c>
    </row>
    <row r="5406" spans="1:24" x14ac:dyDescent="0.25">
      <c r="A5406">
        <v>428125</v>
      </c>
      <c r="B5406" t="s">
        <v>17826</v>
      </c>
      <c r="C5406" t="s">
        <v>10</v>
      </c>
      <c r="D5406" t="s">
        <v>17827</v>
      </c>
      <c r="E5406" t="str">
        <f t="shared" ca="1" si="1190"/>
        <v>Dedham</v>
      </c>
      <c r="F5406" t="s">
        <v>24067</v>
      </c>
      <c r="G5406">
        <f t="shared" ca="1" si="1177"/>
        <v>3222280471</v>
      </c>
      <c r="H5406" t="s">
        <v>17828</v>
      </c>
      <c r="I5406">
        <v>90813</v>
      </c>
      <c r="J5406" t="str">
        <f t="shared" ca="1" si="1178"/>
        <v>Male</v>
      </c>
      <c r="K5406">
        <f t="shared" ca="1" si="1179"/>
        <v>18</v>
      </c>
      <c r="L5406" t="str">
        <f t="shared" ca="1" si="1180"/>
        <v>Adult</v>
      </c>
      <c r="M5406" t="str">
        <f t="shared" ca="1" si="1181"/>
        <v>Yes</v>
      </c>
      <c r="N5406" t="str">
        <f t="shared" ca="1" si="1181"/>
        <v>Yes</v>
      </c>
      <c r="O5406" t="str">
        <f t="shared" ca="1" si="1181"/>
        <v>No</v>
      </c>
      <c r="P5406" t="str">
        <f t="shared" ca="1" si="1181"/>
        <v>Yes</v>
      </c>
      <c r="Q5406" t="str">
        <f t="shared" ca="1" si="1182"/>
        <v>Yes</v>
      </c>
      <c r="R5406">
        <f t="shared" ca="1" si="1183"/>
        <v>3</v>
      </c>
      <c r="S5406">
        <f t="shared" ca="1" si="1184"/>
        <v>3</v>
      </c>
      <c r="T5406">
        <f t="shared" ca="1" si="1185"/>
        <v>3</v>
      </c>
      <c r="U5406">
        <f t="shared" ca="1" si="1186"/>
        <v>3</v>
      </c>
      <c r="V5406">
        <f t="shared" ca="1" si="1187"/>
        <v>4</v>
      </c>
      <c r="W5406">
        <f t="shared" ca="1" si="1188"/>
        <v>4</v>
      </c>
      <c r="X5406">
        <f t="shared" ca="1" si="1189"/>
        <v>20</v>
      </c>
    </row>
    <row r="5407" spans="1:24" x14ac:dyDescent="0.25">
      <c r="A5407">
        <v>428143</v>
      </c>
      <c r="B5407" t="s">
        <v>10962</v>
      </c>
      <c r="C5407" t="s">
        <v>10</v>
      </c>
      <c r="D5407" t="s">
        <v>17829</v>
      </c>
      <c r="E5407" t="str">
        <f t="shared" ca="1" si="1190"/>
        <v>Somerville</v>
      </c>
      <c r="F5407" t="s">
        <v>24067</v>
      </c>
      <c r="G5407">
        <f t="shared" ca="1" si="1177"/>
        <v>5546133931</v>
      </c>
      <c r="H5407" t="s">
        <v>15329</v>
      </c>
      <c r="I5407" t="s">
        <v>17830</v>
      </c>
      <c r="J5407" t="str">
        <f t="shared" ca="1" si="1178"/>
        <v>Male</v>
      </c>
      <c r="K5407">
        <f t="shared" ca="1" si="1179"/>
        <v>16</v>
      </c>
      <c r="L5407" t="str">
        <f t="shared" ca="1" si="1180"/>
        <v>Adoloscent</v>
      </c>
      <c r="M5407" t="str">
        <f t="shared" ca="1" si="1181"/>
        <v>No</v>
      </c>
      <c r="N5407" t="str">
        <f t="shared" ca="1" si="1181"/>
        <v>Yes</v>
      </c>
      <c r="O5407" t="str">
        <f t="shared" ca="1" si="1181"/>
        <v>No</v>
      </c>
      <c r="P5407" t="str">
        <f t="shared" ca="1" si="1181"/>
        <v>No</v>
      </c>
      <c r="Q5407" t="str">
        <f t="shared" ca="1" si="1182"/>
        <v>No</v>
      </c>
      <c r="R5407">
        <f t="shared" ca="1" si="1183"/>
        <v>5</v>
      </c>
      <c r="S5407">
        <f t="shared" ca="1" si="1184"/>
        <v>5</v>
      </c>
      <c r="T5407">
        <f t="shared" ca="1" si="1185"/>
        <v>3</v>
      </c>
      <c r="U5407">
        <f t="shared" ca="1" si="1186"/>
        <v>0</v>
      </c>
      <c r="V5407">
        <f t="shared" ca="1" si="1187"/>
        <v>0</v>
      </c>
      <c r="W5407">
        <f t="shared" ca="1" si="1188"/>
        <v>0</v>
      </c>
      <c r="X5407">
        <f t="shared" ca="1" si="1189"/>
        <v>13</v>
      </c>
    </row>
    <row r="5408" spans="1:24" x14ac:dyDescent="0.25">
      <c r="A5408">
        <v>428170</v>
      </c>
      <c r="B5408" t="s">
        <v>17831</v>
      </c>
      <c r="C5408" t="s">
        <v>10</v>
      </c>
      <c r="D5408" t="s">
        <v>17832</v>
      </c>
      <c r="E5408" t="str">
        <f t="shared" ca="1" si="1190"/>
        <v>Canton</v>
      </c>
      <c r="F5408" t="s">
        <v>24067</v>
      </c>
      <c r="G5408">
        <f t="shared" ca="1" si="1177"/>
        <v>8732201505</v>
      </c>
      <c r="H5408" t="s">
        <v>17833</v>
      </c>
      <c r="I5408">
        <v>33413</v>
      </c>
      <c r="J5408" t="str">
        <f t="shared" ca="1" si="1178"/>
        <v>Female</v>
      </c>
      <c r="K5408">
        <f t="shared" ca="1" si="1179"/>
        <v>32</v>
      </c>
      <c r="L5408" t="str">
        <f t="shared" ca="1" si="1180"/>
        <v>Adult</v>
      </c>
      <c r="M5408" t="str">
        <f t="shared" ca="1" si="1181"/>
        <v>Yes</v>
      </c>
      <c r="N5408" t="str">
        <f t="shared" ca="1" si="1181"/>
        <v>Yes</v>
      </c>
      <c r="O5408" t="str">
        <f t="shared" ca="1" si="1181"/>
        <v>No</v>
      </c>
      <c r="P5408" t="str">
        <f t="shared" ca="1" si="1181"/>
        <v>Yes</v>
      </c>
      <c r="Q5408" t="str">
        <f t="shared" ca="1" si="1182"/>
        <v>No</v>
      </c>
      <c r="R5408">
        <f t="shared" ca="1" si="1183"/>
        <v>2</v>
      </c>
      <c r="S5408">
        <f t="shared" ca="1" si="1184"/>
        <v>3</v>
      </c>
      <c r="T5408">
        <f t="shared" ca="1" si="1185"/>
        <v>3</v>
      </c>
      <c r="U5408">
        <f t="shared" ca="1" si="1186"/>
        <v>3</v>
      </c>
      <c r="V5408">
        <f t="shared" ca="1" si="1187"/>
        <v>4</v>
      </c>
      <c r="W5408">
        <f t="shared" ca="1" si="1188"/>
        <v>0</v>
      </c>
      <c r="X5408">
        <f t="shared" ca="1" si="1189"/>
        <v>15</v>
      </c>
    </row>
    <row r="5409" spans="1:24" x14ac:dyDescent="0.25">
      <c r="A5409">
        <v>428259</v>
      </c>
      <c r="B5409" t="s">
        <v>17834</v>
      </c>
      <c r="C5409" t="s">
        <v>10</v>
      </c>
      <c r="D5409" t="s">
        <v>17835</v>
      </c>
      <c r="E5409" t="str">
        <f t="shared" ca="1" si="1190"/>
        <v>Winthrop</v>
      </c>
      <c r="F5409" t="s">
        <v>24067</v>
      </c>
      <c r="G5409">
        <f t="shared" ca="1" si="1177"/>
        <v>4113999522</v>
      </c>
      <c r="H5409" t="s">
        <v>415</v>
      </c>
      <c r="I5409">
        <v>53005</v>
      </c>
      <c r="J5409" t="str">
        <f t="shared" ca="1" si="1178"/>
        <v>Female</v>
      </c>
      <c r="K5409">
        <f t="shared" ca="1" si="1179"/>
        <v>68</v>
      </c>
      <c r="L5409" t="str">
        <f t="shared" ca="1" si="1180"/>
        <v>Adult</v>
      </c>
      <c r="M5409" t="str">
        <f t="shared" ca="1" si="1181"/>
        <v>Yes</v>
      </c>
      <c r="N5409" t="str">
        <f t="shared" ca="1" si="1181"/>
        <v>Yes</v>
      </c>
      <c r="O5409" t="str">
        <f t="shared" ca="1" si="1181"/>
        <v>Yes</v>
      </c>
      <c r="P5409" t="str">
        <f t="shared" ca="1" si="1181"/>
        <v>No</v>
      </c>
      <c r="Q5409" t="str">
        <f t="shared" ca="1" si="1182"/>
        <v>Yes</v>
      </c>
      <c r="R5409">
        <f t="shared" ca="1" si="1183"/>
        <v>1</v>
      </c>
      <c r="S5409">
        <f t="shared" ca="1" si="1184"/>
        <v>0</v>
      </c>
      <c r="T5409">
        <f t="shared" ca="1" si="1185"/>
        <v>5</v>
      </c>
      <c r="U5409">
        <f t="shared" ca="1" si="1186"/>
        <v>3</v>
      </c>
      <c r="V5409">
        <f t="shared" ca="1" si="1187"/>
        <v>0</v>
      </c>
      <c r="W5409">
        <f t="shared" ca="1" si="1188"/>
        <v>4</v>
      </c>
      <c r="X5409">
        <f t="shared" ca="1" si="1189"/>
        <v>13</v>
      </c>
    </row>
    <row r="5410" spans="1:24" x14ac:dyDescent="0.25">
      <c r="A5410">
        <v>428268</v>
      </c>
      <c r="B5410" t="s">
        <v>17836</v>
      </c>
      <c r="C5410" t="s">
        <v>10</v>
      </c>
      <c r="D5410" t="s">
        <v>17837</v>
      </c>
      <c r="E5410" t="str">
        <f t="shared" ca="1" si="1190"/>
        <v>Dedham</v>
      </c>
      <c r="F5410" t="s">
        <v>24067</v>
      </c>
      <c r="G5410">
        <f t="shared" ca="1" si="1177"/>
        <v>5195096514</v>
      </c>
      <c r="H5410" t="s">
        <v>17838</v>
      </c>
      <c r="I5410">
        <v>33607</v>
      </c>
      <c r="J5410" t="str">
        <f t="shared" ca="1" si="1178"/>
        <v>Male</v>
      </c>
      <c r="K5410">
        <f t="shared" ca="1" si="1179"/>
        <v>61</v>
      </c>
      <c r="L5410" t="str">
        <f t="shared" ca="1" si="1180"/>
        <v>Adult</v>
      </c>
      <c r="M5410" t="str">
        <f t="shared" ca="1" si="1181"/>
        <v>Yes</v>
      </c>
      <c r="N5410" t="str">
        <f t="shared" ca="1" si="1181"/>
        <v>No</v>
      </c>
      <c r="O5410" t="str">
        <f t="shared" ca="1" si="1181"/>
        <v>Yes</v>
      </c>
      <c r="P5410" t="str">
        <f t="shared" ca="1" si="1181"/>
        <v>Yes</v>
      </c>
      <c r="Q5410" t="str">
        <f t="shared" ca="1" si="1182"/>
        <v>No</v>
      </c>
      <c r="R5410">
        <f t="shared" ca="1" si="1183"/>
        <v>5</v>
      </c>
      <c r="S5410">
        <f t="shared" ca="1" si="1184"/>
        <v>5</v>
      </c>
      <c r="T5410">
        <f t="shared" ca="1" si="1185"/>
        <v>3</v>
      </c>
      <c r="U5410">
        <f t="shared" ca="1" si="1186"/>
        <v>3</v>
      </c>
      <c r="V5410">
        <f t="shared" ca="1" si="1187"/>
        <v>4</v>
      </c>
      <c r="W5410">
        <f t="shared" ca="1" si="1188"/>
        <v>0</v>
      </c>
      <c r="X5410">
        <f t="shared" ca="1" si="1189"/>
        <v>20</v>
      </c>
    </row>
    <row r="5411" spans="1:24" x14ac:dyDescent="0.25">
      <c r="A5411">
        <v>428286</v>
      </c>
      <c r="B5411" t="s">
        <v>17839</v>
      </c>
      <c r="C5411" t="s">
        <v>10</v>
      </c>
      <c r="D5411" t="s">
        <v>17840</v>
      </c>
      <c r="E5411" t="str">
        <f t="shared" ca="1" si="1190"/>
        <v>Quincy</v>
      </c>
      <c r="F5411" t="s">
        <v>24067</v>
      </c>
      <c r="G5411">
        <f t="shared" ca="1" si="1177"/>
        <v>1191469277</v>
      </c>
      <c r="H5411" t="s">
        <v>17842</v>
      </c>
      <c r="I5411" t="s">
        <v>17841</v>
      </c>
      <c r="J5411" t="str">
        <f t="shared" ca="1" si="1178"/>
        <v>Male</v>
      </c>
      <c r="K5411">
        <f t="shared" ca="1" si="1179"/>
        <v>64</v>
      </c>
      <c r="L5411" t="str">
        <f t="shared" ca="1" si="1180"/>
        <v>Adult</v>
      </c>
      <c r="M5411" t="str">
        <f t="shared" ca="1" si="1181"/>
        <v>Yes</v>
      </c>
      <c r="N5411" t="str">
        <f t="shared" ca="1" si="1181"/>
        <v>No</v>
      </c>
      <c r="O5411" t="str">
        <f t="shared" ca="1" si="1181"/>
        <v>No</v>
      </c>
      <c r="P5411" t="str">
        <f t="shared" ca="1" si="1181"/>
        <v>Yes</v>
      </c>
      <c r="Q5411" t="str">
        <f t="shared" ca="1" si="1182"/>
        <v>Yes</v>
      </c>
      <c r="R5411">
        <f t="shared" ca="1" si="1183"/>
        <v>3</v>
      </c>
      <c r="S5411">
        <f t="shared" ca="1" si="1184"/>
        <v>3</v>
      </c>
      <c r="T5411">
        <f t="shared" ca="1" si="1185"/>
        <v>0</v>
      </c>
      <c r="U5411">
        <f t="shared" ca="1" si="1186"/>
        <v>3</v>
      </c>
      <c r="V5411">
        <f t="shared" ca="1" si="1187"/>
        <v>4</v>
      </c>
      <c r="W5411">
        <f t="shared" ca="1" si="1188"/>
        <v>4</v>
      </c>
      <c r="X5411">
        <f t="shared" ca="1" si="1189"/>
        <v>17</v>
      </c>
    </row>
    <row r="5412" spans="1:24" x14ac:dyDescent="0.25">
      <c r="A5412">
        <v>428295</v>
      </c>
      <c r="B5412" t="s">
        <v>17119</v>
      </c>
      <c r="C5412" t="s">
        <v>10</v>
      </c>
      <c r="D5412" t="s">
        <v>17843</v>
      </c>
      <c r="E5412" t="str">
        <f t="shared" ca="1" si="1190"/>
        <v>Needham</v>
      </c>
      <c r="F5412" t="s">
        <v>24067</v>
      </c>
      <c r="G5412">
        <f t="shared" ca="1" si="1177"/>
        <v>1148747468</v>
      </c>
      <c r="H5412" t="s">
        <v>17121</v>
      </c>
      <c r="I5412">
        <v>60106</v>
      </c>
      <c r="J5412" t="str">
        <f t="shared" ca="1" si="1178"/>
        <v>Female</v>
      </c>
      <c r="K5412">
        <f t="shared" ca="1" si="1179"/>
        <v>24</v>
      </c>
      <c r="L5412" t="str">
        <f t="shared" ca="1" si="1180"/>
        <v>Adult</v>
      </c>
      <c r="M5412" t="str">
        <f t="shared" ca="1" si="1181"/>
        <v>No</v>
      </c>
      <c r="N5412" t="str">
        <f t="shared" ca="1" si="1181"/>
        <v>Yes</v>
      </c>
      <c r="O5412" t="str">
        <f t="shared" ca="1" si="1181"/>
        <v>Yes</v>
      </c>
      <c r="P5412" t="str">
        <f t="shared" ca="1" si="1181"/>
        <v>Yes</v>
      </c>
      <c r="Q5412" t="str">
        <f t="shared" ca="1" si="1182"/>
        <v>Yes</v>
      </c>
      <c r="R5412">
        <f t="shared" ca="1" si="1183"/>
        <v>5</v>
      </c>
      <c r="S5412">
        <f t="shared" ca="1" si="1184"/>
        <v>5</v>
      </c>
      <c r="T5412">
        <f t="shared" ca="1" si="1185"/>
        <v>5</v>
      </c>
      <c r="U5412">
        <f t="shared" ca="1" si="1186"/>
        <v>0</v>
      </c>
      <c r="V5412">
        <f t="shared" ca="1" si="1187"/>
        <v>4</v>
      </c>
      <c r="W5412">
        <f t="shared" ca="1" si="1188"/>
        <v>4</v>
      </c>
      <c r="X5412">
        <f t="shared" ca="1" si="1189"/>
        <v>23</v>
      </c>
    </row>
    <row r="5413" spans="1:24" x14ac:dyDescent="0.25">
      <c r="A5413">
        <v>428329</v>
      </c>
      <c r="B5413" t="s">
        <v>17844</v>
      </c>
      <c r="C5413" t="s">
        <v>10</v>
      </c>
      <c r="D5413" t="s">
        <v>17845</v>
      </c>
      <c r="E5413" t="str">
        <f t="shared" ca="1" si="1190"/>
        <v>Cambridge</v>
      </c>
      <c r="F5413" t="s">
        <v>24067</v>
      </c>
      <c r="G5413">
        <f t="shared" ca="1" si="1177"/>
        <v>3562266894</v>
      </c>
      <c r="H5413" t="s">
        <v>11392</v>
      </c>
      <c r="I5413">
        <v>15701</v>
      </c>
      <c r="J5413" t="str">
        <f t="shared" ca="1" si="1178"/>
        <v>Female</v>
      </c>
      <c r="K5413">
        <f t="shared" ca="1" si="1179"/>
        <v>25</v>
      </c>
      <c r="L5413" t="str">
        <f t="shared" ca="1" si="1180"/>
        <v>Adult</v>
      </c>
      <c r="M5413" t="str">
        <f t="shared" ca="1" si="1181"/>
        <v>No</v>
      </c>
      <c r="N5413" t="str">
        <f t="shared" ca="1" si="1181"/>
        <v>Yes</v>
      </c>
      <c r="O5413" t="str">
        <f t="shared" ca="1" si="1181"/>
        <v>Yes</v>
      </c>
      <c r="P5413" t="str">
        <f t="shared" ca="1" si="1181"/>
        <v>Yes</v>
      </c>
      <c r="Q5413" t="str">
        <f t="shared" ca="1" si="1182"/>
        <v>Yes</v>
      </c>
      <c r="R5413">
        <f t="shared" ca="1" si="1183"/>
        <v>5</v>
      </c>
      <c r="S5413">
        <f t="shared" ca="1" si="1184"/>
        <v>5</v>
      </c>
      <c r="T5413">
        <f t="shared" ca="1" si="1185"/>
        <v>5</v>
      </c>
      <c r="U5413">
        <f t="shared" ca="1" si="1186"/>
        <v>0</v>
      </c>
      <c r="V5413">
        <f t="shared" ca="1" si="1187"/>
        <v>4</v>
      </c>
      <c r="W5413">
        <f t="shared" ca="1" si="1188"/>
        <v>4</v>
      </c>
      <c r="X5413">
        <f t="shared" ca="1" si="1189"/>
        <v>23</v>
      </c>
    </row>
    <row r="5414" spans="1:24" x14ac:dyDescent="0.25">
      <c r="A5414">
        <v>428338</v>
      </c>
      <c r="B5414" t="s">
        <v>17846</v>
      </c>
      <c r="C5414" t="s">
        <v>10</v>
      </c>
      <c r="D5414" t="s">
        <v>17847</v>
      </c>
      <c r="E5414" t="str">
        <f t="shared" ca="1" si="1190"/>
        <v>Chelsea</v>
      </c>
      <c r="F5414" t="s">
        <v>24067</v>
      </c>
      <c r="G5414">
        <f t="shared" ca="1" si="1177"/>
        <v>5717497951</v>
      </c>
      <c r="H5414" t="s">
        <v>17848</v>
      </c>
      <c r="I5414">
        <v>680</v>
      </c>
      <c r="J5414" t="str">
        <f t="shared" ca="1" si="1178"/>
        <v>Female</v>
      </c>
      <c r="K5414">
        <f t="shared" ca="1" si="1179"/>
        <v>56</v>
      </c>
      <c r="L5414" t="str">
        <f t="shared" ca="1" si="1180"/>
        <v>Adult</v>
      </c>
      <c r="M5414" t="str">
        <f t="shared" ca="1" si="1181"/>
        <v>Yes</v>
      </c>
      <c r="N5414" t="str">
        <f t="shared" ca="1" si="1181"/>
        <v>Yes</v>
      </c>
      <c r="O5414" t="str">
        <f t="shared" ca="1" si="1181"/>
        <v>Yes</v>
      </c>
      <c r="P5414" t="str">
        <f t="shared" ca="1" si="1181"/>
        <v>Yes</v>
      </c>
      <c r="Q5414" t="str">
        <f t="shared" ca="1" si="1182"/>
        <v>No</v>
      </c>
      <c r="R5414">
        <f t="shared" ca="1" si="1183"/>
        <v>4</v>
      </c>
      <c r="S5414">
        <f t="shared" ca="1" si="1184"/>
        <v>5</v>
      </c>
      <c r="T5414">
        <f t="shared" ca="1" si="1185"/>
        <v>5</v>
      </c>
      <c r="U5414">
        <f t="shared" ca="1" si="1186"/>
        <v>3</v>
      </c>
      <c r="V5414">
        <f t="shared" ca="1" si="1187"/>
        <v>4</v>
      </c>
      <c r="W5414">
        <f t="shared" ca="1" si="1188"/>
        <v>0</v>
      </c>
      <c r="X5414">
        <f t="shared" ca="1" si="1189"/>
        <v>21</v>
      </c>
    </row>
    <row r="5415" spans="1:24" x14ac:dyDescent="0.25">
      <c r="A5415">
        <v>428392</v>
      </c>
      <c r="B5415" t="s">
        <v>17849</v>
      </c>
      <c r="C5415" t="s">
        <v>10</v>
      </c>
      <c r="D5415" t="s">
        <v>17850</v>
      </c>
      <c r="E5415" t="str">
        <f t="shared" ca="1" si="1190"/>
        <v>Canton</v>
      </c>
      <c r="F5415" t="s">
        <v>24067</v>
      </c>
      <c r="G5415">
        <f t="shared" ca="1" si="1177"/>
        <v>5356471360</v>
      </c>
      <c r="H5415" t="s">
        <v>17852</v>
      </c>
      <c r="I5415" t="s">
        <v>17851</v>
      </c>
      <c r="J5415" t="str">
        <f t="shared" ca="1" si="1178"/>
        <v>Female</v>
      </c>
      <c r="K5415">
        <f t="shared" ca="1" si="1179"/>
        <v>27</v>
      </c>
      <c r="L5415" t="str">
        <f t="shared" ca="1" si="1180"/>
        <v>Adult</v>
      </c>
      <c r="M5415" t="str">
        <f t="shared" ca="1" si="1181"/>
        <v>Yes</v>
      </c>
      <c r="N5415" t="str">
        <f t="shared" ca="1" si="1181"/>
        <v>No</v>
      </c>
      <c r="O5415" t="str">
        <f t="shared" ca="1" si="1181"/>
        <v>Yes</v>
      </c>
      <c r="P5415" t="str">
        <f t="shared" ca="1" si="1181"/>
        <v>Yes</v>
      </c>
      <c r="Q5415" t="str">
        <f t="shared" ca="1" si="1182"/>
        <v>No</v>
      </c>
      <c r="R5415">
        <f t="shared" ca="1" si="1183"/>
        <v>3</v>
      </c>
      <c r="S5415">
        <f t="shared" ca="1" si="1184"/>
        <v>3</v>
      </c>
      <c r="T5415">
        <f t="shared" ca="1" si="1185"/>
        <v>3</v>
      </c>
      <c r="U5415">
        <f t="shared" ca="1" si="1186"/>
        <v>3</v>
      </c>
      <c r="V5415">
        <f t="shared" ca="1" si="1187"/>
        <v>4</v>
      </c>
      <c r="W5415">
        <f t="shared" ca="1" si="1188"/>
        <v>0</v>
      </c>
      <c r="X5415">
        <f t="shared" ca="1" si="1189"/>
        <v>16</v>
      </c>
    </row>
    <row r="5416" spans="1:24" x14ac:dyDescent="0.25">
      <c r="A5416">
        <v>428426</v>
      </c>
      <c r="B5416" t="s">
        <v>17853</v>
      </c>
      <c r="C5416" t="s">
        <v>10</v>
      </c>
      <c r="D5416" t="s">
        <v>17854</v>
      </c>
      <c r="E5416" t="str">
        <f t="shared" ca="1" si="1190"/>
        <v>Cambridge</v>
      </c>
      <c r="F5416" t="s">
        <v>24067</v>
      </c>
      <c r="G5416">
        <f t="shared" ca="1" si="1177"/>
        <v>1581104658</v>
      </c>
      <c r="H5416" t="s">
        <v>17855</v>
      </c>
      <c r="I5416">
        <v>92408</v>
      </c>
      <c r="J5416" t="str">
        <f t="shared" ca="1" si="1178"/>
        <v>Male</v>
      </c>
      <c r="K5416">
        <f t="shared" ca="1" si="1179"/>
        <v>56</v>
      </c>
      <c r="L5416" t="str">
        <f t="shared" ca="1" si="1180"/>
        <v>Adult</v>
      </c>
      <c r="M5416" t="str">
        <f t="shared" ca="1" si="1181"/>
        <v>Yes</v>
      </c>
      <c r="N5416" t="str">
        <f t="shared" ca="1" si="1181"/>
        <v>Yes</v>
      </c>
      <c r="O5416" t="str">
        <f t="shared" ca="1" si="1181"/>
        <v>No</v>
      </c>
      <c r="P5416" t="str">
        <f t="shared" ca="1" si="1181"/>
        <v>No</v>
      </c>
      <c r="Q5416" t="str">
        <f t="shared" ca="1" si="1182"/>
        <v>No</v>
      </c>
      <c r="R5416">
        <f t="shared" ca="1" si="1183"/>
        <v>5</v>
      </c>
      <c r="S5416">
        <f t="shared" ca="1" si="1184"/>
        <v>5</v>
      </c>
      <c r="T5416">
        <f t="shared" ca="1" si="1185"/>
        <v>3</v>
      </c>
      <c r="U5416">
        <f t="shared" ca="1" si="1186"/>
        <v>3</v>
      </c>
      <c r="V5416">
        <f t="shared" ca="1" si="1187"/>
        <v>0</v>
      </c>
      <c r="W5416">
        <f t="shared" ca="1" si="1188"/>
        <v>0</v>
      </c>
      <c r="X5416">
        <f t="shared" ca="1" si="1189"/>
        <v>16</v>
      </c>
    </row>
    <row r="5417" spans="1:24" x14ac:dyDescent="0.25">
      <c r="A5417">
        <v>428444</v>
      </c>
      <c r="B5417" t="s">
        <v>17856</v>
      </c>
      <c r="C5417" t="s">
        <v>10</v>
      </c>
      <c r="D5417" t="s">
        <v>17857</v>
      </c>
      <c r="E5417" t="str">
        <f t="shared" ca="1" si="1190"/>
        <v>Somerville</v>
      </c>
      <c r="F5417" t="s">
        <v>24067</v>
      </c>
      <c r="G5417">
        <f t="shared" ca="1" si="1177"/>
        <v>7988855742</v>
      </c>
      <c r="H5417" t="s">
        <v>17859</v>
      </c>
      <c r="I5417" t="s">
        <v>17858</v>
      </c>
      <c r="J5417" t="str">
        <f t="shared" ca="1" si="1178"/>
        <v>Male</v>
      </c>
      <c r="K5417">
        <f t="shared" ca="1" si="1179"/>
        <v>22</v>
      </c>
      <c r="L5417" t="str">
        <f t="shared" ca="1" si="1180"/>
        <v>Adult</v>
      </c>
      <c r="M5417" t="str">
        <f t="shared" ca="1" si="1181"/>
        <v>No</v>
      </c>
      <c r="N5417" t="str">
        <f t="shared" ca="1" si="1181"/>
        <v>No</v>
      </c>
      <c r="O5417" t="str">
        <f t="shared" ca="1" si="1181"/>
        <v>Yes</v>
      </c>
      <c r="P5417" t="str">
        <f t="shared" ca="1" si="1181"/>
        <v>Yes</v>
      </c>
      <c r="Q5417" t="str">
        <f t="shared" ca="1" si="1182"/>
        <v>Yes</v>
      </c>
      <c r="R5417">
        <f t="shared" ca="1" si="1183"/>
        <v>1</v>
      </c>
      <c r="S5417">
        <f t="shared" ca="1" si="1184"/>
        <v>0</v>
      </c>
      <c r="T5417">
        <f t="shared" ca="1" si="1185"/>
        <v>3</v>
      </c>
      <c r="U5417">
        <f t="shared" ca="1" si="1186"/>
        <v>0</v>
      </c>
      <c r="V5417">
        <f t="shared" ca="1" si="1187"/>
        <v>4</v>
      </c>
      <c r="W5417">
        <f t="shared" ca="1" si="1188"/>
        <v>4</v>
      </c>
      <c r="X5417">
        <f t="shared" ca="1" si="1189"/>
        <v>12</v>
      </c>
    </row>
    <row r="5418" spans="1:24" x14ac:dyDescent="0.25">
      <c r="A5418">
        <v>429012</v>
      </c>
      <c r="B5418" t="s">
        <v>17860</v>
      </c>
      <c r="C5418" t="s">
        <v>10</v>
      </c>
      <c r="D5418" t="s">
        <v>17861</v>
      </c>
      <c r="E5418" t="str">
        <f t="shared" ca="1" si="1190"/>
        <v>Newton</v>
      </c>
      <c r="F5418" t="s">
        <v>24067</v>
      </c>
      <c r="G5418">
        <f t="shared" ca="1" si="1177"/>
        <v>9954612883</v>
      </c>
      <c r="H5418" t="s">
        <v>17862</v>
      </c>
      <c r="I5418">
        <v>32773</v>
      </c>
      <c r="J5418" t="str">
        <f t="shared" ca="1" si="1178"/>
        <v>Female</v>
      </c>
      <c r="K5418">
        <f t="shared" ca="1" si="1179"/>
        <v>15</v>
      </c>
      <c r="L5418" t="str">
        <f t="shared" ca="1" si="1180"/>
        <v>Adoloscent</v>
      </c>
      <c r="M5418" t="str">
        <f t="shared" ca="1" si="1181"/>
        <v>No</v>
      </c>
      <c r="N5418" t="str">
        <f t="shared" ca="1" si="1181"/>
        <v>No</v>
      </c>
      <c r="O5418" t="str">
        <f t="shared" ca="1" si="1181"/>
        <v>Yes</v>
      </c>
      <c r="P5418" t="str">
        <f t="shared" ca="1" si="1181"/>
        <v>Yes</v>
      </c>
      <c r="Q5418" t="str">
        <f t="shared" ca="1" si="1182"/>
        <v>Yes</v>
      </c>
      <c r="R5418">
        <f t="shared" ca="1" si="1183"/>
        <v>3</v>
      </c>
      <c r="S5418">
        <f t="shared" ca="1" si="1184"/>
        <v>3</v>
      </c>
      <c r="T5418">
        <f t="shared" ca="1" si="1185"/>
        <v>3</v>
      </c>
      <c r="U5418">
        <f t="shared" ca="1" si="1186"/>
        <v>0</v>
      </c>
      <c r="V5418">
        <f t="shared" ca="1" si="1187"/>
        <v>4</v>
      </c>
      <c r="W5418">
        <f t="shared" ca="1" si="1188"/>
        <v>4</v>
      </c>
      <c r="X5418">
        <f t="shared" ca="1" si="1189"/>
        <v>17</v>
      </c>
    </row>
    <row r="5419" spans="1:24" x14ac:dyDescent="0.25">
      <c r="A5419">
        <v>429085</v>
      </c>
      <c r="B5419" t="s">
        <v>17863</v>
      </c>
      <c r="C5419" t="s">
        <v>10</v>
      </c>
      <c r="D5419" t="s">
        <v>17864</v>
      </c>
      <c r="E5419" t="str">
        <f t="shared" ca="1" si="1190"/>
        <v>Cambridge</v>
      </c>
      <c r="F5419" t="s">
        <v>24067</v>
      </c>
      <c r="G5419">
        <f t="shared" ca="1" si="1177"/>
        <v>8082107727</v>
      </c>
      <c r="H5419" t="s">
        <v>17866</v>
      </c>
      <c r="I5419" t="s">
        <v>17865</v>
      </c>
      <c r="J5419" t="str">
        <f t="shared" ca="1" si="1178"/>
        <v>Female</v>
      </c>
      <c r="K5419">
        <f t="shared" ca="1" si="1179"/>
        <v>59</v>
      </c>
      <c r="L5419" t="str">
        <f t="shared" ca="1" si="1180"/>
        <v>Adult</v>
      </c>
      <c r="M5419" t="str">
        <f t="shared" ca="1" si="1181"/>
        <v>No</v>
      </c>
      <c r="N5419" t="str">
        <f t="shared" ca="1" si="1181"/>
        <v>Yes</v>
      </c>
      <c r="O5419" t="str">
        <f t="shared" ca="1" si="1181"/>
        <v>No</v>
      </c>
      <c r="P5419" t="str">
        <f t="shared" ca="1" si="1181"/>
        <v>Yes</v>
      </c>
      <c r="Q5419" t="str">
        <f t="shared" ca="1" si="1182"/>
        <v>No</v>
      </c>
      <c r="R5419">
        <f t="shared" ca="1" si="1183"/>
        <v>4</v>
      </c>
      <c r="S5419">
        <f t="shared" ca="1" si="1184"/>
        <v>5</v>
      </c>
      <c r="T5419">
        <f t="shared" ca="1" si="1185"/>
        <v>3</v>
      </c>
      <c r="U5419">
        <f t="shared" ca="1" si="1186"/>
        <v>0</v>
      </c>
      <c r="V5419">
        <f t="shared" ca="1" si="1187"/>
        <v>4</v>
      </c>
      <c r="W5419">
        <f t="shared" ca="1" si="1188"/>
        <v>0</v>
      </c>
      <c r="X5419">
        <f t="shared" ca="1" si="1189"/>
        <v>16</v>
      </c>
    </row>
    <row r="5420" spans="1:24" x14ac:dyDescent="0.25">
      <c r="A5420">
        <v>429094</v>
      </c>
      <c r="B5420" t="s">
        <v>17867</v>
      </c>
      <c r="C5420" t="s">
        <v>10</v>
      </c>
      <c r="D5420" t="s">
        <v>17868</v>
      </c>
      <c r="E5420" t="str">
        <f t="shared" ca="1" si="1190"/>
        <v>Cambridge</v>
      </c>
      <c r="F5420" t="s">
        <v>24067</v>
      </c>
      <c r="G5420">
        <f t="shared" ca="1" si="1177"/>
        <v>5524635869</v>
      </c>
      <c r="H5420" t="s">
        <v>17869</v>
      </c>
      <c r="I5420">
        <v>78745</v>
      </c>
      <c r="J5420" t="str">
        <f t="shared" ca="1" si="1178"/>
        <v>Female</v>
      </c>
      <c r="K5420">
        <f t="shared" ca="1" si="1179"/>
        <v>44</v>
      </c>
      <c r="L5420" t="str">
        <f t="shared" ca="1" si="1180"/>
        <v>Adult</v>
      </c>
      <c r="M5420" t="str">
        <f t="shared" ca="1" si="1181"/>
        <v>Yes</v>
      </c>
      <c r="N5420" t="str">
        <f t="shared" ca="1" si="1181"/>
        <v>Yes</v>
      </c>
      <c r="O5420" t="str">
        <f t="shared" ca="1" si="1181"/>
        <v>Yes</v>
      </c>
      <c r="P5420" t="str">
        <f t="shared" ca="1" si="1181"/>
        <v>Yes</v>
      </c>
      <c r="Q5420" t="str">
        <f t="shared" ca="1" si="1182"/>
        <v>No</v>
      </c>
      <c r="R5420">
        <f t="shared" ca="1" si="1183"/>
        <v>2</v>
      </c>
      <c r="S5420">
        <f t="shared" ca="1" si="1184"/>
        <v>3</v>
      </c>
      <c r="T5420">
        <f t="shared" ca="1" si="1185"/>
        <v>5</v>
      </c>
      <c r="U5420">
        <f t="shared" ca="1" si="1186"/>
        <v>3</v>
      </c>
      <c r="V5420">
        <f t="shared" ca="1" si="1187"/>
        <v>4</v>
      </c>
      <c r="W5420">
        <f t="shared" ca="1" si="1188"/>
        <v>0</v>
      </c>
      <c r="X5420">
        <f t="shared" ca="1" si="1189"/>
        <v>17</v>
      </c>
    </row>
    <row r="5421" spans="1:24" x14ac:dyDescent="0.25">
      <c r="A5421">
        <v>429100</v>
      </c>
      <c r="B5421" t="s">
        <v>17870</v>
      </c>
      <c r="C5421" t="s">
        <v>10</v>
      </c>
      <c r="D5421" t="s">
        <v>17871</v>
      </c>
      <c r="E5421" t="str">
        <f t="shared" ca="1" si="1190"/>
        <v>Winthrop</v>
      </c>
      <c r="F5421" t="s">
        <v>24067</v>
      </c>
      <c r="G5421">
        <f t="shared" ca="1" si="1177"/>
        <v>1851027344</v>
      </c>
      <c r="H5421" t="s">
        <v>17873</v>
      </c>
      <c r="I5421" t="s">
        <v>17872</v>
      </c>
      <c r="J5421" t="str">
        <f t="shared" ca="1" si="1178"/>
        <v>Male</v>
      </c>
      <c r="K5421">
        <f t="shared" ca="1" si="1179"/>
        <v>31</v>
      </c>
      <c r="L5421" t="str">
        <f t="shared" ca="1" si="1180"/>
        <v>Adult</v>
      </c>
      <c r="M5421" t="str">
        <f t="shared" ca="1" si="1181"/>
        <v>Yes</v>
      </c>
      <c r="N5421" t="str">
        <f t="shared" ca="1" si="1181"/>
        <v>No</v>
      </c>
      <c r="O5421" t="str">
        <f t="shared" ca="1" si="1181"/>
        <v>Yes</v>
      </c>
      <c r="P5421" t="str">
        <f t="shared" ca="1" si="1181"/>
        <v>Yes</v>
      </c>
      <c r="Q5421" t="str">
        <f t="shared" ca="1" si="1182"/>
        <v>No</v>
      </c>
      <c r="R5421">
        <f t="shared" ca="1" si="1183"/>
        <v>5</v>
      </c>
      <c r="S5421">
        <f t="shared" ca="1" si="1184"/>
        <v>5</v>
      </c>
      <c r="T5421">
        <f t="shared" ca="1" si="1185"/>
        <v>3</v>
      </c>
      <c r="U5421">
        <f t="shared" ca="1" si="1186"/>
        <v>3</v>
      </c>
      <c r="V5421">
        <f t="shared" ca="1" si="1187"/>
        <v>4</v>
      </c>
      <c r="W5421">
        <f t="shared" ca="1" si="1188"/>
        <v>0</v>
      </c>
      <c r="X5421">
        <f t="shared" ca="1" si="1189"/>
        <v>20</v>
      </c>
    </row>
    <row r="5422" spans="1:24" x14ac:dyDescent="0.25">
      <c r="A5422">
        <v>429128</v>
      </c>
      <c r="B5422" t="s">
        <v>17874</v>
      </c>
      <c r="C5422" t="s">
        <v>10</v>
      </c>
      <c r="D5422" t="s">
        <v>17875</v>
      </c>
      <c r="E5422" t="str">
        <f t="shared" ca="1" si="1190"/>
        <v>Brookline</v>
      </c>
      <c r="F5422" t="s">
        <v>24067</v>
      </c>
      <c r="G5422">
        <f t="shared" ca="1" si="1177"/>
        <v>3793503527</v>
      </c>
      <c r="H5422" t="s">
        <v>17877</v>
      </c>
      <c r="I5422" t="s">
        <v>17876</v>
      </c>
      <c r="J5422" t="str">
        <f t="shared" ca="1" si="1178"/>
        <v>Male</v>
      </c>
      <c r="K5422">
        <f t="shared" ca="1" si="1179"/>
        <v>29</v>
      </c>
      <c r="L5422" t="str">
        <f t="shared" ca="1" si="1180"/>
        <v>Adult</v>
      </c>
      <c r="M5422" t="str">
        <f t="shared" ca="1" si="1181"/>
        <v>No</v>
      </c>
      <c r="N5422" t="str">
        <f t="shared" ca="1" si="1181"/>
        <v>No</v>
      </c>
      <c r="O5422" t="str">
        <f t="shared" ca="1" si="1181"/>
        <v>No</v>
      </c>
      <c r="P5422" t="str">
        <f t="shared" ca="1" si="1181"/>
        <v>Yes</v>
      </c>
      <c r="Q5422" t="str">
        <f t="shared" ca="1" si="1182"/>
        <v>No</v>
      </c>
      <c r="R5422">
        <f t="shared" ca="1" si="1183"/>
        <v>5</v>
      </c>
      <c r="S5422">
        <f t="shared" ca="1" si="1184"/>
        <v>5</v>
      </c>
      <c r="T5422">
        <f t="shared" ca="1" si="1185"/>
        <v>0</v>
      </c>
      <c r="U5422">
        <f t="shared" ca="1" si="1186"/>
        <v>0</v>
      </c>
      <c r="V5422">
        <f t="shared" ca="1" si="1187"/>
        <v>4</v>
      </c>
      <c r="W5422">
        <f t="shared" ca="1" si="1188"/>
        <v>0</v>
      </c>
      <c r="X5422">
        <f t="shared" ca="1" si="1189"/>
        <v>14</v>
      </c>
    </row>
    <row r="5423" spans="1:24" x14ac:dyDescent="0.25">
      <c r="A5423">
        <v>429599</v>
      </c>
      <c r="B5423" t="s">
        <v>17878</v>
      </c>
      <c r="C5423" t="s">
        <v>10</v>
      </c>
      <c r="D5423" t="s">
        <v>17879</v>
      </c>
      <c r="E5423" t="str">
        <f t="shared" ca="1" si="1190"/>
        <v>Watertown</v>
      </c>
      <c r="F5423" t="s">
        <v>24067</v>
      </c>
      <c r="G5423">
        <f t="shared" ca="1" si="1177"/>
        <v>2952757640</v>
      </c>
      <c r="H5423" t="s">
        <v>392</v>
      </c>
      <c r="I5423">
        <v>89014</v>
      </c>
      <c r="J5423" t="str">
        <f t="shared" ca="1" si="1178"/>
        <v>Female</v>
      </c>
      <c r="K5423">
        <f t="shared" ca="1" si="1179"/>
        <v>44</v>
      </c>
      <c r="L5423" t="str">
        <f t="shared" ca="1" si="1180"/>
        <v>Adult</v>
      </c>
      <c r="M5423" t="str">
        <f t="shared" ca="1" si="1181"/>
        <v>Yes</v>
      </c>
      <c r="N5423" t="str">
        <f t="shared" ca="1" si="1181"/>
        <v>No</v>
      </c>
      <c r="O5423" t="str">
        <f t="shared" ca="1" si="1181"/>
        <v>Yes</v>
      </c>
      <c r="P5423" t="str">
        <f t="shared" ca="1" si="1181"/>
        <v>Yes</v>
      </c>
      <c r="Q5423" t="str">
        <f t="shared" ca="1" si="1182"/>
        <v>Yes</v>
      </c>
      <c r="R5423">
        <f t="shared" ca="1" si="1183"/>
        <v>2</v>
      </c>
      <c r="S5423">
        <f t="shared" ca="1" si="1184"/>
        <v>3</v>
      </c>
      <c r="T5423">
        <f t="shared" ca="1" si="1185"/>
        <v>3</v>
      </c>
      <c r="U5423">
        <f t="shared" ca="1" si="1186"/>
        <v>3</v>
      </c>
      <c r="V5423">
        <f t="shared" ca="1" si="1187"/>
        <v>4</v>
      </c>
      <c r="W5423">
        <f t="shared" ca="1" si="1188"/>
        <v>4</v>
      </c>
      <c r="X5423">
        <f t="shared" ca="1" si="1189"/>
        <v>19</v>
      </c>
    </row>
    <row r="5424" spans="1:24" x14ac:dyDescent="0.25">
      <c r="A5424">
        <v>430050</v>
      </c>
      <c r="B5424" t="s">
        <v>17079</v>
      </c>
      <c r="C5424" t="s">
        <v>10</v>
      </c>
      <c r="D5424" t="s">
        <v>17880</v>
      </c>
      <c r="E5424" t="str">
        <f t="shared" ca="1" si="1190"/>
        <v>Newton</v>
      </c>
      <c r="F5424" t="s">
        <v>24067</v>
      </c>
      <c r="G5424">
        <f t="shared" ca="1" si="1177"/>
        <v>9559281011</v>
      </c>
      <c r="H5424" t="s">
        <v>371</v>
      </c>
      <c r="I5424">
        <v>55416</v>
      </c>
      <c r="J5424" t="str">
        <f t="shared" ca="1" si="1178"/>
        <v>Male</v>
      </c>
      <c r="K5424">
        <f t="shared" ca="1" si="1179"/>
        <v>60</v>
      </c>
      <c r="L5424" t="str">
        <f t="shared" ca="1" si="1180"/>
        <v>Adult</v>
      </c>
      <c r="M5424" t="str">
        <f t="shared" ca="1" si="1181"/>
        <v>Yes</v>
      </c>
      <c r="N5424" t="str">
        <f t="shared" ca="1" si="1181"/>
        <v>No</v>
      </c>
      <c r="O5424" t="str">
        <f t="shared" ca="1" si="1181"/>
        <v>Yes</v>
      </c>
      <c r="P5424" t="str">
        <f t="shared" ca="1" si="1181"/>
        <v>Yes</v>
      </c>
      <c r="Q5424" t="str">
        <f t="shared" ca="1" si="1182"/>
        <v>No</v>
      </c>
      <c r="R5424">
        <f t="shared" ca="1" si="1183"/>
        <v>4</v>
      </c>
      <c r="S5424">
        <f t="shared" ca="1" si="1184"/>
        <v>5</v>
      </c>
      <c r="T5424">
        <f t="shared" ca="1" si="1185"/>
        <v>3</v>
      </c>
      <c r="U5424">
        <f t="shared" ca="1" si="1186"/>
        <v>3</v>
      </c>
      <c r="V5424">
        <f t="shared" ca="1" si="1187"/>
        <v>4</v>
      </c>
      <c r="W5424">
        <f t="shared" ca="1" si="1188"/>
        <v>0</v>
      </c>
      <c r="X5424">
        <f t="shared" ca="1" si="1189"/>
        <v>19</v>
      </c>
    </row>
    <row r="5425" spans="1:24" x14ac:dyDescent="0.25">
      <c r="A5425">
        <v>430087</v>
      </c>
      <c r="B5425" t="s">
        <v>2155</v>
      </c>
      <c r="C5425" t="s">
        <v>10</v>
      </c>
      <c r="D5425" t="s">
        <v>17881</v>
      </c>
      <c r="E5425" t="str">
        <f t="shared" ca="1" si="1190"/>
        <v>Needham</v>
      </c>
      <c r="F5425" t="s">
        <v>24067</v>
      </c>
      <c r="G5425">
        <f t="shared" ca="1" si="1177"/>
        <v>8405779181</v>
      </c>
      <c r="H5425" t="s">
        <v>17882</v>
      </c>
      <c r="I5425">
        <v>80014</v>
      </c>
      <c r="J5425" t="str">
        <f t="shared" ca="1" si="1178"/>
        <v>Female</v>
      </c>
      <c r="K5425">
        <f t="shared" ca="1" si="1179"/>
        <v>27</v>
      </c>
      <c r="L5425" t="str">
        <f t="shared" ca="1" si="1180"/>
        <v>Adult</v>
      </c>
      <c r="M5425" t="str">
        <f t="shared" ca="1" si="1181"/>
        <v>Yes</v>
      </c>
      <c r="N5425" t="str">
        <f t="shared" ca="1" si="1181"/>
        <v>No</v>
      </c>
      <c r="O5425" t="str">
        <f t="shared" ca="1" si="1181"/>
        <v>Yes</v>
      </c>
      <c r="P5425" t="str">
        <f t="shared" ca="1" si="1181"/>
        <v>Yes</v>
      </c>
      <c r="Q5425" t="str">
        <f t="shared" ca="1" si="1182"/>
        <v>No</v>
      </c>
      <c r="R5425">
        <f t="shared" ca="1" si="1183"/>
        <v>1</v>
      </c>
      <c r="S5425">
        <f t="shared" ca="1" si="1184"/>
        <v>0</v>
      </c>
      <c r="T5425">
        <f t="shared" ca="1" si="1185"/>
        <v>3</v>
      </c>
      <c r="U5425">
        <f t="shared" ca="1" si="1186"/>
        <v>3</v>
      </c>
      <c r="V5425">
        <f t="shared" ca="1" si="1187"/>
        <v>4</v>
      </c>
      <c r="W5425">
        <f t="shared" ca="1" si="1188"/>
        <v>0</v>
      </c>
      <c r="X5425">
        <f t="shared" ca="1" si="1189"/>
        <v>11</v>
      </c>
    </row>
    <row r="5426" spans="1:24" x14ac:dyDescent="0.25">
      <c r="A5426">
        <v>430096</v>
      </c>
      <c r="B5426" t="s">
        <v>17883</v>
      </c>
      <c r="C5426" t="s">
        <v>10</v>
      </c>
      <c r="D5426" t="s">
        <v>17884</v>
      </c>
      <c r="E5426" t="str">
        <f t="shared" ca="1" si="1190"/>
        <v>Quincy</v>
      </c>
      <c r="F5426" t="s">
        <v>24067</v>
      </c>
      <c r="G5426">
        <f t="shared" ca="1" si="1177"/>
        <v>8227242955</v>
      </c>
      <c r="H5426" t="s">
        <v>2326</v>
      </c>
      <c r="I5426">
        <v>6095</v>
      </c>
      <c r="J5426" t="str">
        <f t="shared" ca="1" si="1178"/>
        <v>Male</v>
      </c>
      <c r="K5426">
        <f t="shared" ca="1" si="1179"/>
        <v>40</v>
      </c>
      <c r="L5426" t="str">
        <f t="shared" ca="1" si="1180"/>
        <v>Adult</v>
      </c>
      <c r="M5426" t="str">
        <f t="shared" ca="1" si="1181"/>
        <v>No</v>
      </c>
      <c r="N5426" t="str">
        <f t="shared" ca="1" si="1181"/>
        <v>No</v>
      </c>
      <c r="O5426" t="str">
        <f t="shared" ca="1" si="1181"/>
        <v>Yes</v>
      </c>
      <c r="P5426" t="str">
        <f t="shared" ca="1" si="1181"/>
        <v>No</v>
      </c>
      <c r="Q5426" t="str">
        <f t="shared" ca="1" si="1182"/>
        <v>Yes</v>
      </c>
      <c r="R5426">
        <f t="shared" ca="1" si="1183"/>
        <v>5</v>
      </c>
      <c r="S5426">
        <f t="shared" ca="1" si="1184"/>
        <v>5</v>
      </c>
      <c r="T5426">
        <f t="shared" ca="1" si="1185"/>
        <v>3</v>
      </c>
      <c r="U5426">
        <f t="shared" ca="1" si="1186"/>
        <v>0</v>
      </c>
      <c r="V5426">
        <f t="shared" ca="1" si="1187"/>
        <v>0</v>
      </c>
      <c r="W5426">
        <f t="shared" ca="1" si="1188"/>
        <v>4</v>
      </c>
      <c r="X5426">
        <f t="shared" ca="1" si="1189"/>
        <v>17</v>
      </c>
    </row>
    <row r="5427" spans="1:24" x14ac:dyDescent="0.25">
      <c r="A5427">
        <v>430148</v>
      </c>
      <c r="B5427" t="s">
        <v>17885</v>
      </c>
      <c r="C5427" t="s">
        <v>10</v>
      </c>
      <c r="D5427" t="s">
        <v>17886</v>
      </c>
      <c r="E5427" t="str">
        <f t="shared" ca="1" si="1190"/>
        <v>Winthrop</v>
      </c>
      <c r="F5427" t="s">
        <v>24067</v>
      </c>
      <c r="G5427">
        <f t="shared" ca="1" si="1177"/>
        <v>9042062645</v>
      </c>
      <c r="H5427" t="s">
        <v>1259</v>
      </c>
      <c r="I5427" t="s">
        <v>17887</v>
      </c>
      <c r="J5427" t="str">
        <f t="shared" ca="1" si="1178"/>
        <v>Female</v>
      </c>
      <c r="K5427">
        <f t="shared" ca="1" si="1179"/>
        <v>43</v>
      </c>
      <c r="L5427" t="str">
        <f t="shared" ca="1" si="1180"/>
        <v>Adult</v>
      </c>
      <c r="M5427" t="str">
        <f t="shared" ca="1" si="1181"/>
        <v>Yes</v>
      </c>
      <c r="N5427" t="str">
        <f t="shared" ca="1" si="1181"/>
        <v>Yes</v>
      </c>
      <c r="O5427" t="str">
        <f t="shared" ca="1" si="1181"/>
        <v>Yes</v>
      </c>
      <c r="P5427" t="str">
        <f t="shared" ca="1" si="1181"/>
        <v>Yes</v>
      </c>
      <c r="Q5427" t="str">
        <f t="shared" ca="1" si="1182"/>
        <v>Yes</v>
      </c>
      <c r="R5427">
        <f t="shared" ca="1" si="1183"/>
        <v>2</v>
      </c>
      <c r="S5427">
        <f t="shared" ca="1" si="1184"/>
        <v>3</v>
      </c>
      <c r="T5427">
        <f t="shared" ca="1" si="1185"/>
        <v>5</v>
      </c>
      <c r="U5427">
        <f t="shared" ca="1" si="1186"/>
        <v>3</v>
      </c>
      <c r="V5427">
        <f t="shared" ca="1" si="1187"/>
        <v>4</v>
      </c>
      <c r="W5427">
        <f t="shared" ca="1" si="1188"/>
        <v>4</v>
      </c>
      <c r="X5427">
        <f t="shared" ca="1" si="1189"/>
        <v>21</v>
      </c>
    </row>
    <row r="5428" spans="1:24" x14ac:dyDescent="0.25">
      <c r="A5428">
        <v>430157</v>
      </c>
      <c r="B5428" t="s">
        <v>17888</v>
      </c>
      <c r="C5428" t="s">
        <v>10</v>
      </c>
      <c r="D5428" t="s">
        <v>17889</v>
      </c>
      <c r="E5428" t="str">
        <f t="shared" ca="1" si="1190"/>
        <v>Brookline</v>
      </c>
      <c r="F5428" t="s">
        <v>24067</v>
      </c>
      <c r="G5428">
        <f t="shared" ca="1" si="1177"/>
        <v>5167554378</v>
      </c>
      <c r="H5428" t="s">
        <v>1778</v>
      </c>
      <c r="I5428">
        <v>32703</v>
      </c>
      <c r="J5428" t="str">
        <f t="shared" ca="1" si="1178"/>
        <v>Female</v>
      </c>
      <c r="K5428">
        <f t="shared" ca="1" si="1179"/>
        <v>32</v>
      </c>
      <c r="L5428" t="str">
        <f t="shared" ca="1" si="1180"/>
        <v>Adult</v>
      </c>
      <c r="M5428" t="str">
        <f t="shared" ca="1" si="1181"/>
        <v>No</v>
      </c>
      <c r="N5428" t="str">
        <f t="shared" ca="1" si="1181"/>
        <v>Yes</v>
      </c>
      <c r="O5428" t="str">
        <f t="shared" ca="1" si="1181"/>
        <v>Yes</v>
      </c>
      <c r="P5428" t="str">
        <f t="shared" ca="1" si="1181"/>
        <v>No</v>
      </c>
      <c r="Q5428" t="str">
        <f t="shared" ca="1" si="1182"/>
        <v>No</v>
      </c>
      <c r="R5428">
        <f t="shared" ca="1" si="1183"/>
        <v>2</v>
      </c>
      <c r="S5428">
        <f t="shared" ca="1" si="1184"/>
        <v>3</v>
      </c>
      <c r="T5428">
        <f t="shared" ca="1" si="1185"/>
        <v>5</v>
      </c>
      <c r="U5428">
        <f t="shared" ca="1" si="1186"/>
        <v>0</v>
      </c>
      <c r="V5428">
        <f t="shared" ca="1" si="1187"/>
        <v>0</v>
      </c>
      <c r="W5428">
        <f t="shared" ca="1" si="1188"/>
        <v>0</v>
      </c>
      <c r="X5428">
        <f t="shared" ca="1" si="1189"/>
        <v>10</v>
      </c>
    </row>
    <row r="5429" spans="1:24" x14ac:dyDescent="0.25">
      <c r="A5429">
        <v>430166</v>
      </c>
      <c r="B5429" t="s">
        <v>17890</v>
      </c>
      <c r="C5429" t="s">
        <v>10</v>
      </c>
      <c r="D5429" t="s">
        <v>17891</v>
      </c>
      <c r="E5429" t="str">
        <f t="shared" ca="1" si="1190"/>
        <v>Boston</v>
      </c>
      <c r="F5429" t="s">
        <v>24067</v>
      </c>
      <c r="G5429">
        <f t="shared" ca="1" si="1177"/>
        <v>7758033262</v>
      </c>
      <c r="H5429" t="s">
        <v>1778</v>
      </c>
      <c r="I5429">
        <v>85225</v>
      </c>
      <c r="J5429" t="str">
        <f t="shared" ca="1" si="1178"/>
        <v>Male</v>
      </c>
      <c r="K5429">
        <f t="shared" ca="1" si="1179"/>
        <v>17</v>
      </c>
      <c r="L5429" t="str">
        <f t="shared" ca="1" si="1180"/>
        <v>Adoloscent</v>
      </c>
      <c r="M5429" t="str">
        <f t="shared" ca="1" si="1181"/>
        <v>Yes</v>
      </c>
      <c r="N5429" t="str">
        <f t="shared" ca="1" si="1181"/>
        <v>Yes</v>
      </c>
      <c r="O5429" t="str">
        <f t="shared" ca="1" si="1181"/>
        <v>No</v>
      </c>
      <c r="P5429" t="str">
        <f t="shared" ca="1" si="1181"/>
        <v>Yes</v>
      </c>
      <c r="Q5429" t="str">
        <f t="shared" ca="1" si="1182"/>
        <v>Yes</v>
      </c>
      <c r="R5429">
        <f t="shared" ca="1" si="1183"/>
        <v>2</v>
      </c>
      <c r="S5429">
        <f t="shared" ca="1" si="1184"/>
        <v>3</v>
      </c>
      <c r="T5429">
        <f t="shared" ca="1" si="1185"/>
        <v>3</v>
      </c>
      <c r="U5429">
        <f t="shared" ca="1" si="1186"/>
        <v>3</v>
      </c>
      <c r="V5429">
        <f t="shared" ca="1" si="1187"/>
        <v>4</v>
      </c>
      <c r="W5429">
        <f t="shared" ca="1" si="1188"/>
        <v>4</v>
      </c>
      <c r="X5429">
        <f t="shared" ca="1" si="1189"/>
        <v>19</v>
      </c>
    </row>
    <row r="5430" spans="1:24" x14ac:dyDescent="0.25">
      <c r="A5430">
        <v>430175</v>
      </c>
      <c r="B5430" t="s">
        <v>17892</v>
      </c>
      <c r="C5430" t="s">
        <v>10</v>
      </c>
      <c r="D5430" t="s">
        <v>17893</v>
      </c>
      <c r="E5430" t="str">
        <f t="shared" ca="1" si="1190"/>
        <v xml:space="preserve"> Milton</v>
      </c>
      <c r="F5430" t="s">
        <v>24067</v>
      </c>
      <c r="G5430">
        <f t="shared" ca="1" si="1177"/>
        <v>8039666003</v>
      </c>
      <c r="H5430" t="s">
        <v>17894</v>
      </c>
      <c r="I5430">
        <v>46410</v>
      </c>
      <c r="J5430" t="str">
        <f t="shared" ca="1" si="1178"/>
        <v>Female</v>
      </c>
      <c r="K5430">
        <f t="shared" ca="1" si="1179"/>
        <v>30</v>
      </c>
      <c r="L5430" t="str">
        <f t="shared" ca="1" si="1180"/>
        <v>Adult</v>
      </c>
      <c r="M5430" t="str">
        <f t="shared" ca="1" si="1181"/>
        <v>No</v>
      </c>
      <c r="N5430" t="str">
        <f t="shared" ca="1" si="1181"/>
        <v>Yes</v>
      </c>
      <c r="O5430" t="str">
        <f t="shared" ca="1" si="1181"/>
        <v>Yes</v>
      </c>
      <c r="P5430" t="str">
        <f t="shared" ca="1" si="1181"/>
        <v>No</v>
      </c>
      <c r="Q5430" t="str">
        <f t="shared" ca="1" si="1182"/>
        <v>Yes</v>
      </c>
      <c r="R5430">
        <f t="shared" ca="1" si="1183"/>
        <v>5</v>
      </c>
      <c r="S5430">
        <f t="shared" ca="1" si="1184"/>
        <v>5</v>
      </c>
      <c r="T5430">
        <f t="shared" ca="1" si="1185"/>
        <v>5</v>
      </c>
      <c r="U5430">
        <f t="shared" ca="1" si="1186"/>
        <v>0</v>
      </c>
      <c r="V5430">
        <f t="shared" ca="1" si="1187"/>
        <v>0</v>
      </c>
      <c r="W5430">
        <f t="shared" ca="1" si="1188"/>
        <v>4</v>
      </c>
      <c r="X5430">
        <f t="shared" ca="1" si="1189"/>
        <v>19</v>
      </c>
    </row>
    <row r="5431" spans="1:24" x14ac:dyDescent="0.25">
      <c r="A5431">
        <v>430184</v>
      </c>
      <c r="B5431" t="s">
        <v>14135</v>
      </c>
      <c r="C5431" t="s">
        <v>10</v>
      </c>
      <c r="D5431" t="s">
        <v>17895</v>
      </c>
      <c r="E5431" t="str">
        <f t="shared" ca="1" si="1190"/>
        <v>Boston</v>
      </c>
      <c r="F5431" t="s">
        <v>24067</v>
      </c>
      <c r="G5431">
        <f t="shared" ca="1" si="1177"/>
        <v>4758976121</v>
      </c>
      <c r="H5431" t="s">
        <v>17896</v>
      </c>
      <c r="I5431">
        <v>20746</v>
      </c>
      <c r="J5431" t="str">
        <f t="shared" ca="1" si="1178"/>
        <v>Female</v>
      </c>
      <c r="K5431">
        <f t="shared" ca="1" si="1179"/>
        <v>49</v>
      </c>
      <c r="L5431" t="str">
        <f t="shared" ca="1" si="1180"/>
        <v>Adult</v>
      </c>
      <c r="M5431" t="str">
        <f t="shared" ca="1" si="1181"/>
        <v>Yes</v>
      </c>
      <c r="N5431" t="str">
        <f t="shared" ca="1" si="1181"/>
        <v>Yes</v>
      </c>
      <c r="O5431" t="str">
        <f t="shared" ca="1" si="1181"/>
        <v>Yes</v>
      </c>
      <c r="P5431" t="str">
        <f t="shared" ca="1" si="1181"/>
        <v>Yes</v>
      </c>
      <c r="Q5431" t="str">
        <f t="shared" ca="1" si="1182"/>
        <v>Yes</v>
      </c>
      <c r="R5431">
        <f t="shared" ca="1" si="1183"/>
        <v>3</v>
      </c>
      <c r="S5431">
        <f t="shared" ca="1" si="1184"/>
        <v>3</v>
      </c>
      <c r="T5431">
        <f t="shared" ca="1" si="1185"/>
        <v>5</v>
      </c>
      <c r="U5431">
        <f t="shared" ca="1" si="1186"/>
        <v>3</v>
      </c>
      <c r="V5431">
        <f t="shared" ca="1" si="1187"/>
        <v>4</v>
      </c>
      <c r="W5431">
        <f t="shared" ca="1" si="1188"/>
        <v>4</v>
      </c>
      <c r="X5431">
        <f t="shared" ca="1" si="1189"/>
        <v>22</v>
      </c>
    </row>
    <row r="5432" spans="1:24" x14ac:dyDescent="0.25">
      <c r="A5432">
        <v>430218</v>
      </c>
      <c r="B5432" t="s">
        <v>271</v>
      </c>
      <c r="C5432" t="s">
        <v>10</v>
      </c>
      <c r="D5432" t="s">
        <v>17897</v>
      </c>
      <c r="E5432" t="str">
        <f t="shared" ca="1" si="1190"/>
        <v>Cambridge</v>
      </c>
      <c r="F5432" t="s">
        <v>24067</v>
      </c>
      <c r="G5432">
        <f t="shared" ca="1" si="1177"/>
        <v>7949070609</v>
      </c>
      <c r="H5432" t="s">
        <v>273</v>
      </c>
      <c r="I5432">
        <v>8505</v>
      </c>
      <c r="J5432" t="str">
        <f t="shared" ca="1" si="1178"/>
        <v>Female</v>
      </c>
      <c r="K5432">
        <f t="shared" ca="1" si="1179"/>
        <v>64</v>
      </c>
      <c r="L5432" t="str">
        <f t="shared" ca="1" si="1180"/>
        <v>Adult</v>
      </c>
      <c r="M5432" t="str">
        <f t="shared" ca="1" si="1181"/>
        <v>No</v>
      </c>
      <c r="N5432" t="str">
        <f t="shared" ca="1" si="1181"/>
        <v>Yes</v>
      </c>
      <c r="O5432" t="str">
        <f t="shared" ca="1" si="1181"/>
        <v>No</v>
      </c>
      <c r="P5432" t="str">
        <f t="shared" ca="1" si="1181"/>
        <v>No</v>
      </c>
      <c r="Q5432" t="str">
        <f t="shared" ca="1" si="1182"/>
        <v>Yes</v>
      </c>
      <c r="R5432">
        <f t="shared" ca="1" si="1183"/>
        <v>4</v>
      </c>
      <c r="S5432">
        <f t="shared" ca="1" si="1184"/>
        <v>5</v>
      </c>
      <c r="T5432">
        <f t="shared" ca="1" si="1185"/>
        <v>3</v>
      </c>
      <c r="U5432">
        <f t="shared" ca="1" si="1186"/>
        <v>0</v>
      </c>
      <c r="V5432">
        <f t="shared" ca="1" si="1187"/>
        <v>0</v>
      </c>
      <c r="W5432">
        <f t="shared" ca="1" si="1188"/>
        <v>4</v>
      </c>
      <c r="X5432">
        <f t="shared" ca="1" si="1189"/>
        <v>16</v>
      </c>
    </row>
    <row r="5433" spans="1:24" x14ac:dyDescent="0.25">
      <c r="A5433">
        <v>430227</v>
      </c>
      <c r="B5433" t="s">
        <v>271</v>
      </c>
      <c r="C5433" t="s">
        <v>10</v>
      </c>
      <c r="D5433" t="s">
        <v>17898</v>
      </c>
      <c r="E5433" t="str">
        <f t="shared" ca="1" si="1190"/>
        <v>Brookline</v>
      </c>
      <c r="F5433" t="s">
        <v>24067</v>
      </c>
      <c r="G5433">
        <f t="shared" ca="1" si="1177"/>
        <v>3749569360</v>
      </c>
      <c r="H5433" t="s">
        <v>273</v>
      </c>
      <c r="I5433" t="s">
        <v>17899</v>
      </c>
      <c r="J5433" t="str">
        <f t="shared" ca="1" si="1178"/>
        <v>Female</v>
      </c>
      <c r="K5433">
        <f t="shared" ca="1" si="1179"/>
        <v>19</v>
      </c>
      <c r="L5433" t="str">
        <f t="shared" ca="1" si="1180"/>
        <v>Adult</v>
      </c>
      <c r="M5433" t="str">
        <f t="shared" ca="1" si="1181"/>
        <v>Yes</v>
      </c>
      <c r="N5433" t="str">
        <f t="shared" ca="1" si="1181"/>
        <v>No</v>
      </c>
      <c r="O5433" t="str">
        <f t="shared" ca="1" si="1181"/>
        <v>No</v>
      </c>
      <c r="P5433" t="str">
        <f t="shared" ca="1" si="1181"/>
        <v>Yes</v>
      </c>
      <c r="Q5433" t="str">
        <f t="shared" ca="1" si="1182"/>
        <v>No</v>
      </c>
      <c r="R5433">
        <f t="shared" ca="1" si="1183"/>
        <v>5</v>
      </c>
      <c r="S5433">
        <f t="shared" ca="1" si="1184"/>
        <v>5</v>
      </c>
      <c r="T5433">
        <f t="shared" ca="1" si="1185"/>
        <v>0</v>
      </c>
      <c r="U5433">
        <f t="shared" ca="1" si="1186"/>
        <v>3</v>
      </c>
      <c r="V5433">
        <f t="shared" ca="1" si="1187"/>
        <v>4</v>
      </c>
      <c r="W5433">
        <f t="shared" ca="1" si="1188"/>
        <v>0</v>
      </c>
      <c r="X5433">
        <f t="shared" ca="1" si="1189"/>
        <v>17</v>
      </c>
    </row>
    <row r="5434" spans="1:24" x14ac:dyDescent="0.25">
      <c r="A5434">
        <v>430245</v>
      </c>
      <c r="B5434" t="s">
        <v>13351</v>
      </c>
      <c r="C5434" t="s">
        <v>10</v>
      </c>
      <c r="D5434" t="s">
        <v>17900</v>
      </c>
      <c r="E5434" t="str">
        <f t="shared" ca="1" si="1190"/>
        <v>Canton</v>
      </c>
      <c r="F5434" t="s">
        <v>24067</v>
      </c>
      <c r="G5434">
        <f t="shared" ca="1" si="1177"/>
        <v>6545683310</v>
      </c>
      <c r="H5434" t="s">
        <v>13353</v>
      </c>
      <c r="I5434">
        <v>78221</v>
      </c>
      <c r="J5434" t="str">
        <f t="shared" ca="1" si="1178"/>
        <v>Female</v>
      </c>
      <c r="K5434">
        <f t="shared" ca="1" si="1179"/>
        <v>51</v>
      </c>
      <c r="L5434" t="str">
        <f t="shared" ca="1" si="1180"/>
        <v>Adult</v>
      </c>
      <c r="M5434" t="str">
        <f t="shared" ca="1" si="1181"/>
        <v>No</v>
      </c>
      <c r="N5434" t="str">
        <f t="shared" ca="1" si="1181"/>
        <v>No</v>
      </c>
      <c r="O5434" t="str">
        <f t="shared" ca="1" si="1181"/>
        <v>No</v>
      </c>
      <c r="P5434" t="str">
        <f t="shared" ca="1" si="1181"/>
        <v>No</v>
      </c>
      <c r="Q5434" t="str">
        <f t="shared" ca="1" si="1182"/>
        <v>No</v>
      </c>
      <c r="R5434">
        <f t="shared" ca="1" si="1183"/>
        <v>3</v>
      </c>
      <c r="S5434">
        <f t="shared" ca="1" si="1184"/>
        <v>3</v>
      </c>
      <c r="T5434">
        <f t="shared" ca="1" si="1185"/>
        <v>0</v>
      </c>
      <c r="U5434">
        <f t="shared" ca="1" si="1186"/>
        <v>0</v>
      </c>
      <c r="V5434">
        <f t="shared" ca="1" si="1187"/>
        <v>0</v>
      </c>
      <c r="W5434">
        <f t="shared" ca="1" si="1188"/>
        <v>0</v>
      </c>
      <c r="X5434">
        <f t="shared" ca="1" si="1189"/>
        <v>6</v>
      </c>
    </row>
    <row r="5435" spans="1:24" x14ac:dyDescent="0.25">
      <c r="A5435">
        <v>430254</v>
      </c>
      <c r="B5435" t="s">
        <v>341</v>
      </c>
      <c r="C5435" t="s">
        <v>10</v>
      </c>
      <c r="D5435" t="s">
        <v>17901</v>
      </c>
      <c r="E5435" t="str">
        <f t="shared" ca="1" si="1190"/>
        <v>Brookline</v>
      </c>
      <c r="F5435" t="s">
        <v>24067</v>
      </c>
      <c r="G5435">
        <f t="shared" ca="1" si="1177"/>
        <v>3679427985</v>
      </c>
      <c r="H5435" t="s">
        <v>17625</v>
      </c>
      <c r="I5435">
        <v>22901</v>
      </c>
      <c r="J5435" t="str">
        <f t="shared" ca="1" si="1178"/>
        <v>Female</v>
      </c>
      <c r="K5435">
        <f t="shared" ca="1" si="1179"/>
        <v>52</v>
      </c>
      <c r="L5435" t="str">
        <f t="shared" ca="1" si="1180"/>
        <v>Adult</v>
      </c>
      <c r="M5435" t="str">
        <f t="shared" ca="1" si="1181"/>
        <v>Yes</v>
      </c>
      <c r="N5435" t="str">
        <f t="shared" ca="1" si="1181"/>
        <v>Yes</v>
      </c>
      <c r="O5435" t="str">
        <f t="shared" ca="1" si="1181"/>
        <v>Yes</v>
      </c>
      <c r="P5435" t="str">
        <f t="shared" ca="1" si="1181"/>
        <v>Yes</v>
      </c>
      <c r="Q5435" t="str">
        <f t="shared" ca="1" si="1182"/>
        <v>No</v>
      </c>
      <c r="R5435">
        <f t="shared" ca="1" si="1183"/>
        <v>5</v>
      </c>
      <c r="S5435">
        <f t="shared" ca="1" si="1184"/>
        <v>5</v>
      </c>
      <c r="T5435">
        <f t="shared" ca="1" si="1185"/>
        <v>5</v>
      </c>
      <c r="U5435">
        <f t="shared" ca="1" si="1186"/>
        <v>3</v>
      </c>
      <c r="V5435">
        <f t="shared" ca="1" si="1187"/>
        <v>4</v>
      </c>
      <c r="W5435">
        <f t="shared" ca="1" si="1188"/>
        <v>0</v>
      </c>
      <c r="X5435">
        <f t="shared" ca="1" si="1189"/>
        <v>22</v>
      </c>
    </row>
    <row r="5436" spans="1:24" x14ac:dyDescent="0.25">
      <c r="A5436">
        <v>430263</v>
      </c>
      <c r="B5436" t="s">
        <v>17902</v>
      </c>
      <c r="C5436" t="s">
        <v>10</v>
      </c>
      <c r="D5436" t="s">
        <v>17903</v>
      </c>
      <c r="E5436" t="str">
        <f t="shared" ca="1" si="1190"/>
        <v>Needham</v>
      </c>
      <c r="F5436" t="s">
        <v>24067</v>
      </c>
      <c r="G5436">
        <f t="shared" ca="1" si="1177"/>
        <v>3689018721</v>
      </c>
      <c r="H5436" t="s">
        <v>392</v>
      </c>
      <c r="I5436">
        <v>33126</v>
      </c>
      <c r="J5436" t="str">
        <f t="shared" ca="1" si="1178"/>
        <v>Male</v>
      </c>
      <c r="K5436">
        <f t="shared" ca="1" si="1179"/>
        <v>64</v>
      </c>
      <c r="L5436" t="str">
        <f t="shared" ca="1" si="1180"/>
        <v>Adult</v>
      </c>
      <c r="M5436" t="str">
        <f t="shared" ca="1" si="1181"/>
        <v>Yes</v>
      </c>
      <c r="N5436" t="str">
        <f t="shared" ca="1" si="1181"/>
        <v>Yes</v>
      </c>
      <c r="O5436" t="str">
        <f t="shared" ca="1" si="1181"/>
        <v>No</v>
      </c>
      <c r="P5436" t="str">
        <f t="shared" ca="1" si="1181"/>
        <v>No</v>
      </c>
      <c r="Q5436" t="str">
        <f t="shared" ca="1" si="1182"/>
        <v>Yes</v>
      </c>
      <c r="R5436">
        <f t="shared" ca="1" si="1183"/>
        <v>2</v>
      </c>
      <c r="S5436">
        <f t="shared" ca="1" si="1184"/>
        <v>3</v>
      </c>
      <c r="T5436">
        <f t="shared" ca="1" si="1185"/>
        <v>3</v>
      </c>
      <c r="U5436">
        <f t="shared" ca="1" si="1186"/>
        <v>3</v>
      </c>
      <c r="V5436">
        <f t="shared" ca="1" si="1187"/>
        <v>0</v>
      </c>
      <c r="W5436">
        <f t="shared" ca="1" si="1188"/>
        <v>4</v>
      </c>
      <c r="X5436">
        <f t="shared" ca="1" si="1189"/>
        <v>15</v>
      </c>
    </row>
    <row r="5437" spans="1:24" x14ac:dyDescent="0.25">
      <c r="A5437">
        <v>430306</v>
      </c>
      <c r="B5437" t="s">
        <v>17904</v>
      </c>
      <c r="C5437" t="s">
        <v>10</v>
      </c>
      <c r="D5437" t="s">
        <v>17905</v>
      </c>
      <c r="E5437" t="str">
        <f t="shared" ca="1" si="1190"/>
        <v>Somerville</v>
      </c>
      <c r="F5437" t="s">
        <v>24067</v>
      </c>
      <c r="G5437">
        <f t="shared" ca="1" si="1177"/>
        <v>8641616108</v>
      </c>
      <c r="H5437" t="s">
        <v>17906</v>
      </c>
      <c r="I5437">
        <v>23451</v>
      </c>
      <c r="J5437" t="str">
        <f t="shared" ca="1" si="1178"/>
        <v>Male</v>
      </c>
      <c r="K5437">
        <f t="shared" ca="1" si="1179"/>
        <v>59</v>
      </c>
      <c r="L5437" t="str">
        <f t="shared" ca="1" si="1180"/>
        <v>Adult</v>
      </c>
      <c r="M5437" t="str">
        <f t="shared" ca="1" si="1181"/>
        <v>Yes</v>
      </c>
      <c r="N5437" t="str">
        <f t="shared" ca="1" si="1181"/>
        <v>Yes</v>
      </c>
      <c r="O5437" t="str">
        <f t="shared" ca="1" si="1181"/>
        <v>No</v>
      </c>
      <c r="P5437" t="str">
        <f t="shared" ca="1" si="1181"/>
        <v>No</v>
      </c>
      <c r="Q5437" t="str">
        <f t="shared" ca="1" si="1182"/>
        <v>No</v>
      </c>
      <c r="R5437">
        <f t="shared" ca="1" si="1183"/>
        <v>5</v>
      </c>
      <c r="S5437">
        <f t="shared" ca="1" si="1184"/>
        <v>5</v>
      </c>
      <c r="T5437">
        <f t="shared" ca="1" si="1185"/>
        <v>3</v>
      </c>
      <c r="U5437">
        <f t="shared" ca="1" si="1186"/>
        <v>3</v>
      </c>
      <c r="V5437">
        <f t="shared" ca="1" si="1187"/>
        <v>0</v>
      </c>
      <c r="W5437">
        <f t="shared" ca="1" si="1188"/>
        <v>0</v>
      </c>
      <c r="X5437">
        <f t="shared" ca="1" si="1189"/>
        <v>16</v>
      </c>
    </row>
    <row r="5438" spans="1:24" x14ac:dyDescent="0.25">
      <c r="A5438">
        <v>430342</v>
      </c>
      <c r="B5438" t="s">
        <v>17907</v>
      </c>
      <c r="C5438" t="s">
        <v>10</v>
      </c>
      <c r="D5438" t="s">
        <v>17908</v>
      </c>
      <c r="E5438" t="str">
        <f t="shared" ca="1" si="1190"/>
        <v>Brookline</v>
      </c>
      <c r="F5438" t="s">
        <v>24067</v>
      </c>
      <c r="G5438">
        <f t="shared" ca="1" si="1177"/>
        <v>7179637090</v>
      </c>
      <c r="H5438" t="s">
        <v>962</v>
      </c>
      <c r="I5438">
        <v>95828</v>
      </c>
      <c r="J5438" t="str">
        <f t="shared" ca="1" si="1178"/>
        <v>Female</v>
      </c>
      <c r="K5438">
        <f t="shared" ca="1" si="1179"/>
        <v>37</v>
      </c>
      <c r="L5438" t="str">
        <f t="shared" ca="1" si="1180"/>
        <v>Adult</v>
      </c>
      <c r="M5438" t="str">
        <f t="shared" ca="1" si="1181"/>
        <v>Yes</v>
      </c>
      <c r="N5438" t="str">
        <f t="shared" ca="1" si="1181"/>
        <v>Yes</v>
      </c>
      <c r="O5438" t="str">
        <f t="shared" ca="1" si="1181"/>
        <v>Yes</v>
      </c>
      <c r="P5438" t="str">
        <f t="shared" ca="1" si="1181"/>
        <v>Yes</v>
      </c>
      <c r="Q5438" t="str">
        <f t="shared" ca="1" si="1182"/>
        <v>Yes</v>
      </c>
      <c r="R5438">
        <f t="shared" ca="1" si="1183"/>
        <v>1</v>
      </c>
      <c r="S5438">
        <f t="shared" ca="1" si="1184"/>
        <v>0</v>
      </c>
      <c r="T5438">
        <f t="shared" ca="1" si="1185"/>
        <v>5</v>
      </c>
      <c r="U5438">
        <f t="shared" ca="1" si="1186"/>
        <v>3</v>
      </c>
      <c r="V5438">
        <f t="shared" ca="1" si="1187"/>
        <v>4</v>
      </c>
      <c r="W5438">
        <f t="shared" ca="1" si="1188"/>
        <v>4</v>
      </c>
      <c r="X5438">
        <f t="shared" ca="1" si="1189"/>
        <v>17</v>
      </c>
    </row>
    <row r="5439" spans="1:24" x14ac:dyDescent="0.25">
      <c r="A5439">
        <v>430351</v>
      </c>
      <c r="B5439" t="s">
        <v>17909</v>
      </c>
      <c r="C5439" t="s">
        <v>10</v>
      </c>
      <c r="D5439" t="s">
        <v>17910</v>
      </c>
      <c r="E5439" t="str">
        <f t="shared" ca="1" si="1190"/>
        <v>Canton</v>
      </c>
      <c r="F5439" t="s">
        <v>24067</v>
      </c>
      <c r="G5439">
        <f t="shared" ca="1" si="1177"/>
        <v>5795473802</v>
      </c>
      <c r="H5439" t="s">
        <v>392</v>
      </c>
      <c r="I5439">
        <v>17111</v>
      </c>
      <c r="J5439" t="str">
        <f t="shared" ca="1" si="1178"/>
        <v>Female</v>
      </c>
      <c r="K5439">
        <f t="shared" ca="1" si="1179"/>
        <v>54</v>
      </c>
      <c r="L5439" t="str">
        <f t="shared" ca="1" si="1180"/>
        <v>Adult</v>
      </c>
      <c r="M5439" t="str">
        <f t="shared" ca="1" si="1181"/>
        <v>Yes</v>
      </c>
      <c r="N5439" t="str">
        <f t="shared" ca="1" si="1181"/>
        <v>Yes</v>
      </c>
      <c r="O5439" t="str">
        <f t="shared" ca="1" si="1181"/>
        <v>No</v>
      </c>
      <c r="P5439" t="str">
        <f t="shared" ca="1" si="1181"/>
        <v>Yes</v>
      </c>
      <c r="Q5439" t="str">
        <f t="shared" ca="1" si="1182"/>
        <v>No</v>
      </c>
      <c r="R5439">
        <f t="shared" ca="1" si="1183"/>
        <v>2</v>
      </c>
      <c r="S5439">
        <f t="shared" ca="1" si="1184"/>
        <v>3</v>
      </c>
      <c r="T5439">
        <f t="shared" ca="1" si="1185"/>
        <v>3</v>
      </c>
      <c r="U5439">
        <f t="shared" ca="1" si="1186"/>
        <v>3</v>
      </c>
      <c r="V5439">
        <f t="shared" ca="1" si="1187"/>
        <v>4</v>
      </c>
      <c r="W5439">
        <f t="shared" ca="1" si="1188"/>
        <v>0</v>
      </c>
      <c r="X5439">
        <f t="shared" ca="1" si="1189"/>
        <v>15</v>
      </c>
    </row>
    <row r="5440" spans="1:24" x14ac:dyDescent="0.25">
      <c r="A5440">
        <v>430360</v>
      </c>
      <c r="B5440" t="s">
        <v>17911</v>
      </c>
      <c r="C5440" t="s">
        <v>10</v>
      </c>
      <c r="D5440" t="s">
        <v>17912</v>
      </c>
      <c r="E5440" t="str">
        <f t="shared" ca="1" si="1190"/>
        <v>Revere</v>
      </c>
      <c r="F5440" t="s">
        <v>24067</v>
      </c>
      <c r="G5440">
        <f t="shared" ca="1" si="1177"/>
        <v>8490571482</v>
      </c>
      <c r="H5440" t="s">
        <v>392</v>
      </c>
      <c r="I5440">
        <v>15084</v>
      </c>
      <c r="J5440" t="str">
        <f t="shared" ca="1" si="1178"/>
        <v>Male</v>
      </c>
      <c r="K5440">
        <f t="shared" ca="1" si="1179"/>
        <v>50</v>
      </c>
      <c r="L5440" t="str">
        <f t="shared" ca="1" si="1180"/>
        <v>Adult</v>
      </c>
      <c r="M5440" t="str">
        <f t="shared" ca="1" si="1181"/>
        <v>No</v>
      </c>
      <c r="N5440" t="str">
        <f t="shared" ca="1" si="1181"/>
        <v>Yes</v>
      </c>
      <c r="O5440" t="str">
        <f t="shared" ca="1" si="1181"/>
        <v>Yes</v>
      </c>
      <c r="P5440" t="str">
        <f t="shared" ca="1" si="1181"/>
        <v>No</v>
      </c>
      <c r="Q5440" t="str">
        <f t="shared" ca="1" si="1182"/>
        <v>Yes</v>
      </c>
      <c r="R5440">
        <f t="shared" ca="1" si="1183"/>
        <v>3</v>
      </c>
      <c r="S5440">
        <f t="shared" ca="1" si="1184"/>
        <v>3</v>
      </c>
      <c r="T5440">
        <f t="shared" ca="1" si="1185"/>
        <v>5</v>
      </c>
      <c r="U5440">
        <f t="shared" ca="1" si="1186"/>
        <v>0</v>
      </c>
      <c r="V5440">
        <f t="shared" ca="1" si="1187"/>
        <v>0</v>
      </c>
      <c r="W5440">
        <f t="shared" ca="1" si="1188"/>
        <v>4</v>
      </c>
      <c r="X5440">
        <f t="shared" ca="1" si="1189"/>
        <v>15</v>
      </c>
    </row>
    <row r="5441" spans="1:24" x14ac:dyDescent="0.25">
      <c r="A5441">
        <v>430379</v>
      </c>
      <c r="B5441" t="s">
        <v>17913</v>
      </c>
      <c r="C5441" t="s">
        <v>10</v>
      </c>
      <c r="D5441" t="s">
        <v>17914</v>
      </c>
      <c r="E5441" t="str">
        <f t="shared" ca="1" si="1190"/>
        <v>Revere</v>
      </c>
      <c r="F5441" t="s">
        <v>24067</v>
      </c>
      <c r="G5441">
        <f t="shared" ca="1" si="1177"/>
        <v>1801144757</v>
      </c>
      <c r="H5441" t="s">
        <v>392</v>
      </c>
      <c r="I5441">
        <v>45212</v>
      </c>
      <c r="J5441" t="str">
        <f t="shared" ca="1" si="1178"/>
        <v>Female</v>
      </c>
      <c r="K5441">
        <f t="shared" ca="1" si="1179"/>
        <v>43</v>
      </c>
      <c r="L5441" t="str">
        <f t="shared" ca="1" si="1180"/>
        <v>Adult</v>
      </c>
      <c r="M5441" t="str">
        <f t="shared" ca="1" si="1181"/>
        <v>No</v>
      </c>
      <c r="N5441" t="str">
        <f t="shared" ca="1" si="1181"/>
        <v>Yes</v>
      </c>
      <c r="O5441" t="str">
        <f t="shared" ca="1" si="1181"/>
        <v>Yes</v>
      </c>
      <c r="P5441" t="str">
        <f t="shared" ca="1" si="1181"/>
        <v>No</v>
      </c>
      <c r="Q5441" t="str">
        <f t="shared" ca="1" si="1182"/>
        <v>No</v>
      </c>
      <c r="R5441">
        <f t="shared" ca="1" si="1183"/>
        <v>2</v>
      </c>
      <c r="S5441">
        <f t="shared" ca="1" si="1184"/>
        <v>3</v>
      </c>
      <c r="T5441">
        <f t="shared" ca="1" si="1185"/>
        <v>5</v>
      </c>
      <c r="U5441">
        <f t="shared" ca="1" si="1186"/>
        <v>0</v>
      </c>
      <c r="V5441">
        <f t="shared" ca="1" si="1187"/>
        <v>0</v>
      </c>
      <c r="W5441">
        <f t="shared" ca="1" si="1188"/>
        <v>0</v>
      </c>
      <c r="X5441">
        <f t="shared" ca="1" si="1189"/>
        <v>10</v>
      </c>
    </row>
    <row r="5442" spans="1:24" x14ac:dyDescent="0.25">
      <c r="A5442">
        <v>430388</v>
      </c>
      <c r="B5442" t="s">
        <v>17915</v>
      </c>
      <c r="C5442" t="s">
        <v>10</v>
      </c>
      <c r="D5442" t="s">
        <v>17916</v>
      </c>
      <c r="E5442" t="str">
        <f t="shared" ca="1" si="1190"/>
        <v>Brookline</v>
      </c>
      <c r="F5442" t="s">
        <v>24067</v>
      </c>
      <c r="G5442">
        <f t="shared" ca="1" si="1177"/>
        <v>5548593531</v>
      </c>
      <c r="H5442" t="s">
        <v>392</v>
      </c>
      <c r="I5442">
        <v>44136</v>
      </c>
      <c r="J5442" t="str">
        <f t="shared" ca="1" si="1178"/>
        <v>Male</v>
      </c>
      <c r="K5442">
        <f t="shared" ca="1" si="1179"/>
        <v>31</v>
      </c>
      <c r="L5442" t="str">
        <f t="shared" ca="1" si="1180"/>
        <v>Adult</v>
      </c>
      <c r="M5442" t="str">
        <f t="shared" ca="1" si="1181"/>
        <v>Yes</v>
      </c>
      <c r="N5442" t="str">
        <f t="shared" ca="1" si="1181"/>
        <v>No</v>
      </c>
      <c r="O5442" t="str">
        <f t="shared" ca="1" si="1181"/>
        <v>Yes</v>
      </c>
      <c r="P5442" t="str">
        <f t="shared" ref="P5442:Q5505" ca="1" si="1191">CHOOSE(RANDBETWEEN(1,2),"Yes","No")</f>
        <v>No</v>
      </c>
      <c r="Q5442" t="str">
        <f t="shared" ca="1" si="1182"/>
        <v>No</v>
      </c>
      <c r="R5442">
        <f t="shared" ca="1" si="1183"/>
        <v>2</v>
      </c>
      <c r="S5442">
        <f t="shared" ca="1" si="1184"/>
        <v>3</v>
      </c>
      <c r="T5442">
        <f t="shared" ca="1" si="1185"/>
        <v>3</v>
      </c>
      <c r="U5442">
        <f t="shared" ca="1" si="1186"/>
        <v>3</v>
      </c>
      <c r="V5442">
        <f t="shared" ca="1" si="1187"/>
        <v>0</v>
      </c>
      <c r="W5442">
        <f t="shared" ca="1" si="1188"/>
        <v>0</v>
      </c>
      <c r="X5442">
        <f t="shared" ca="1" si="1189"/>
        <v>11</v>
      </c>
    </row>
    <row r="5443" spans="1:24" x14ac:dyDescent="0.25">
      <c r="A5443">
        <v>430403</v>
      </c>
      <c r="B5443" t="s">
        <v>17917</v>
      </c>
      <c r="C5443" t="s">
        <v>10</v>
      </c>
      <c r="D5443" t="s">
        <v>17918</v>
      </c>
      <c r="E5443" t="str">
        <f t="shared" ca="1" si="1190"/>
        <v>Boston</v>
      </c>
      <c r="F5443" t="s">
        <v>24067</v>
      </c>
      <c r="G5443">
        <f t="shared" ref="G5443:G5506" ca="1" si="1192">RANDBETWEEN(1000000000,9999999999)</f>
        <v>3825639227</v>
      </c>
      <c r="H5443" t="s">
        <v>17628</v>
      </c>
      <c r="I5443">
        <v>8232</v>
      </c>
      <c r="J5443" t="str">
        <f t="shared" ref="J5443:J5506" ca="1" si="1193">CHOOSE(RANDBETWEEN(1,2),"Male","Female")</f>
        <v>Male</v>
      </c>
      <c r="K5443">
        <f t="shared" ref="K5443:K5506" ca="1" si="1194">RANDBETWEEN(15,70)</f>
        <v>66</v>
      </c>
      <c r="L5443" t="str">
        <f t="shared" ref="L5443:L5506" ca="1" si="1195">IF(AND(K5443&gt;=12, K5443 &lt; 18), "Adoloscent", "Adult")</f>
        <v>Adult</v>
      </c>
      <c r="M5443" t="str">
        <f t="shared" ref="M5443:Q5506" ca="1" si="1196">CHOOSE(RANDBETWEEN(1,2),"Yes","No")</f>
        <v>Yes</v>
      </c>
      <c r="N5443" t="str">
        <f t="shared" ca="1" si="1196"/>
        <v>Yes</v>
      </c>
      <c r="O5443" t="str">
        <f t="shared" ca="1" si="1196"/>
        <v>Yes</v>
      </c>
      <c r="P5443" t="str">
        <f t="shared" ca="1" si="1191"/>
        <v>No</v>
      </c>
      <c r="Q5443" t="str">
        <f t="shared" ca="1" si="1191"/>
        <v>Yes</v>
      </c>
      <c r="R5443">
        <f t="shared" ref="R5443:R5506" ca="1" si="1197">CHOOSE(RANDBETWEEN(1,5),1,2,3,4,5)</f>
        <v>1</v>
      </c>
      <c r="S5443">
        <f t="shared" ref="S5443:S5506" ca="1" si="1198">IF(R5443&gt;=4,5,IF(AND(R5443&gt;=2,R5443&lt;=3),3,IF(R5443=1,0)))</f>
        <v>0</v>
      </c>
      <c r="T5443">
        <f t="shared" ref="T5443:T5506" ca="1" si="1199">IF(AND(O5443="Yes",N5443="Yes"),5,IF(OR(O5443="Yes",N5443="Yes"),3,IF(AND(O5443="No",N5443="No"),0)))</f>
        <v>5</v>
      </c>
      <c r="U5443">
        <f t="shared" ref="U5443:U5506" ca="1" si="1200">IF(M5443="Yes",3,0)</f>
        <v>3</v>
      </c>
      <c r="V5443">
        <f t="shared" ref="V5443:V5506" ca="1" si="1201">IF(P5443="Yes",4,0)</f>
        <v>0</v>
      </c>
      <c r="W5443">
        <f t="shared" ref="W5443:W5506" ca="1" si="1202">IF(Q5443="Yes",4,0)</f>
        <v>4</v>
      </c>
      <c r="X5443">
        <f t="shared" ref="X5443:X5506" ca="1" si="1203">SUM(R5443:W5443)</f>
        <v>13</v>
      </c>
    </row>
    <row r="5444" spans="1:24" x14ac:dyDescent="0.25">
      <c r="A5444">
        <v>430421</v>
      </c>
      <c r="B5444" t="s">
        <v>17919</v>
      </c>
      <c r="C5444" t="s">
        <v>10</v>
      </c>
      <c r="D5444" t="s">
        <v>17920</v>
      </c>
      <c r="E5444" t="str">
        <f t="shared" ref="E5444:E5507" ca="1" si="1204">CHOOSE(RANDBETWEEN(1,15),"Boston","Winthrop","Revere","Chelsea","Everett","Somerville", "Cambridge","Watertown", "Newton","Brookline", "Needham", "Dedham", "Canton"," Milton", "Quincy")</f>
        <v>Chelsea</v>
      </c>
      <c r="F5444" t="s">
        <v>24067</v>
      </c>
      <c r="G5444">
        <f t="shared" ca="1" si="1192"/>
        <v>2787761760</v>
      </c>
      <c r="H5444" t="s">
        <v>17921</v>
      </c>
      <c r="I5444">
        <v>30067</v>
      </c>
      <c r="J5444" t="str">
        <f t="shared" ca="1" si="1193"/>
        <v>Female</v>
      </c>
      <c r="K5444">
        <f t="shared" ca="1" si="1194"/>
        <v>64</v>
      </c>
      <c r="L5444" t="str">
        <f t="shared" ca="1" si="1195"/>
        <v>Adult</v>
      </c>
      <c r="M5444" t="str">
        <f t="shared" ca="1" si="1196"/>
        <v>Yes</v>
      </c>
      <c r="N5444" t="str">
        <f t="shared" ca="1" si="1196"/>
        <v>No</v>
      </c>
      <c r="O5444" t="str">
        <f t="shared" ca="1" si="1196"/>
        <v>No</v>
      </c>
      <c r="P5444" t="str">
        <f t="shared" ca="1" si="1191"/>
        <v>No</v>
      </c>
      <c r="Q5444" t="str">
        <f t="shared" ca="1" si="1191"/>
        <v>No</v>
      </c>
      <c r="R5444">
        <f t="shared" ca="1" si="1197"/>
        <v>5</v>
      </c>
      <c r="S5444">
        <f t="shared" ca="1" si="1198"/>
        <v>5</v>
      </c>
      <c r="T5444">
        <f t="shared" ca="1" si="1199"/>
        <v>0</v>
      </c>
      <c r="U5444">
        <f t="shared" ca="1" si="1200"/>
        <v>3</v>
      </c>
      <c r="V5444">
        <f t="shared" ca="1" si="1201"/>
        <v>0</v>
      </c>
      <c r="W5444">
        <f t="shared" ca="1" si="1202"/>
        <v>0</v>
      </c>
      <c r="X5444">
        <f t="shared" ca="1" si="1203"/>
        <v>13</v>
      </c>
    </row>
    <row r="5445" spans="1:24" x14ac:dyDescent="0.25">
      <c r="A5445">
        <v>430485</v>
      </c>
      <c r="B5445" t="s">
        <v>17922</v>
      </c>
      <c r="C5445" t="s">
        <v>10</v>
      </c>
      <c r="D5445" t="s">
        <v>17923</v>
      </c>
      <c r="E5445" t="str">
        <f t="shared" ca="1" si="1204"/>
        <v>Chelsea</v>
      </c>
      <c r="F5445" t="s">
        <v>24067</v>
      </c>
      <c r="G5445">
        <f t="shared" ca="1" si="1192"/>
        <v>6408272814</v>
      </c>
      <c r="H5445" t="s">
        <v>17924</v>
      </c>
      <c r="I5445">
        <v>68164</v>
      </c>
      <c r="J5445" t="str">
        <f t="shared" ca="1" si="1193"/>
        <v>Female</v>
      </c>
      <c r="K5445">
        <f t="shared" ca="1" si="1194"/>
        <v>62</v>
      </c>
      <c r="L5445" t="str">
        <f t="shared" ca="1" si="1195"/>
        <v>Adult</v>
      </c>
      <c r="M5445" t="str">
        <f t="shared" ca="1" si="1196"/>
        <v>No</v>
      </c>
      <c r="N5445" t="str">
        <f t="shared" ca="1" si="1196"/>
        <v>Yes</v>
      </c>
      <c r="O5445" t="str">
        <f t="shared" ca="1" si="1196"/>
        <v>No</v>
      </c>
      <c r="P5445" t="str">
        <f t="shared" ca="1" si="1191"/>
        <v>Yes</v>
      </c>
      <c r="Q5445" t="str">
        <f t="shared" ca="1" si="1191"/>
        <v>Yes</v>
      </c>
      <c r="R5445">
        <f t="shared" ca="1" si="1197"/>
        <v>4</v>
      </c>
      <c r="S5445">
        <f t="shared" ca="1" si="1198"/>
        <v>5</v>
      </c>
      <c r="T5445">
        <f t="shared" ca="1" si="1199"/>
        <v>3</v>
      </c>
      <c r="U5445">
        <f t="shared" ca="1" si="1200"/>
        <v>0</v>
      </c>
      <c r="V5445">
        <f t="shared" ca="1" si="1201"/>
        <v>4</v>
      </c>
      <c r="W5445">
        <f t="shared" ca="1" si="1202"/>
        <v>4</v>
      </c>
      <c r="X5445">
        <f t="shared" ca="1" si="1203"/>
        <v>20</v>
      </c>
    </row>
    <row r="5446" spans="1:24" x14ac:dyDescent="0.25">
      <c r="A5446">
        <v>430564</v>
      </c>
      <c r="B5446" t="s">
        <v>17925</v>
      </c>
      <c r="C5446" t="s">
        <v>10</v>
      </c>
      <c r="D5446" t="s">
        <v>17926</v>
      </c>
      <c r="E5446" t="str">
        <f t="shared" ca="1" si="1204"/>
        <v xml:space="preserve"> Milton</v>
      </c>
      <c r="F5446" t="s">
        <v>24067</v>
      </c>
      <c r="G5446">
        <f t="shared" ca="1" si="1192"/>
        <v>1842458207</v>
      </c>
      <c r="H5446" t="s">
        <v>17928</v>
      </c>
      <c r="I5446" t="s">
        <v>17927</v>
      </c>
      <c r="J5446" t="str">
        <f t="shared" ca="1" si="1193"/>
        <v>Female</v>
      </c>
      <c r="K5446">
        <f t="shared" ca="1" si="1194"/>
        <v>53</v>
      </c>
      <c r="L5446" t="str">
        <f t="shared" ca="1" si="1195"/>
        <v>Adult</v>
      </c>
      <c r="M5446" t="str">
        <f t="shared" ca="1" si="1196"/>
        <v>Yes</v>
      </c>
      <c r="N5446" t="str">
        <f t="shared" ca="1" si="1196"/>
        <v>Yes</v>
      </c>
      <c r="O5446" t="str">
        <f t="shared" ca="1" si="1196"/>
        <v>Yes</v>
      </c>
      <c r="P5446" t="str">
        <f t="shared" ca="1" si="1191"/>
        <v>Yes</v>
      </c>
      <c r="Q5446" t="str">
        <f t="shared" ca="1" si="1191"/>
        <v>No</v>
      </c>
      <c r="R5446">
        <f t="shared" ca="1" si="1197"/>
        <v>2</v>
      </c>
      <c r="S5446">
        <f t="shared" ca="1" si="1198"/>
        <v>3</v>
      </c>
      <c r="T5446">
        <f t="shared" ca="1" si="1199"/>
        <v>5</v>
      </c>
      <c r="U5446">
        <f t="shared" ca="1" si="1200"/>
        <v>3</v>
      </c>
      <c r="V5446">
        <f t="shared" ca="1" si="1201"/>
        <v>4</v>
      </c>
      <c r="W5446">
        <f t="shared" ca="1" si="1202"/>
        <v>0</v>
      </c>
      <c r="X5446">
        <f t="shared" ca="1" si="1203"/>
        <v>17</v>
      </c>
    </row>
    <row r="5447" spans="1:24" x14ac:dyDescent="0.25">
      <c r="A5447">
        <v>430582</v>
      </c>
      <c r="B5447" t="s">
        <v>17929</v>
      </c>
      <c r="C5447" t="s">
        <v>10</v>
      </c>
      <c r="D5447" t="s">
        <v>17930</v>
      </c>
      <c r="E5447" t="str">
        <f t="shared" ca="1" si="1204"/>
        <v>Canton</v>
      </c>
      <c r="F5447" t="s">
        <v>24067</v>
      </c>
      <c r="G5447">
        <f t="shared" ca="1" si="1192"/>
        <v>8601403798</v>
      </c>
      <c r="H5447" t="s">
        <v>17931</v>
      </c>
      <c r="I5447">
        <v>33135</v>
      </c>
      <c r="J5447" t="str">
        <f t="shared" ca="1" si="1193"/>
        <v>Male</v>
      </c>
      <c r="K5447">
        <f t="shared" ca="1" si="1194"/>
        <v>52</v>
      </c>
      <c r="L5447" t="str">
        <f t="shared" ca="1" si="1195"/>
        <v>Adult</v>
      </c>
      <c r="M5447" t="str">
        <f t="shared" ca="1" si="1196"/>
        <v>Yes</v>
      </c>
      <c r="N5447" t="str">
        <f t="shared" ca="1" si="1196"/>
        <v>Yes</v>
      </c>
      <c r="O5447" t="str">
        <f t="shared" ca="1" si="1196"/>
        <v>Yes</v>
      </c>
      <c r="P5447" t="str">
        <f t="shared" ca="1" si="1191"/>
        <v>No</v>
      </c>
      <c r="Q5447" t="str">
        <f t="shared" ca="1" si="1191"/>
        <v>Yes</v>
      </c>
      <c r="R5447">
        <f t="shared" ca="1" si="1197"/>
        <v>2</v>
      </c>
      <c r="S5447">
        <f t="shared" ca="1" si="1198"/>
        <v>3</v>
      </c>
      <c r="T5447">
        <f t="shared" ca="1" si="1199"/>
        <v>5</v>
      </c>
      <c r="U5447">
        <f t="shared" ca="1" si="1200"/>
        <v>3</v>
      </c>
      <c r="V5447">
        <f t="shared" ca="1" si="1201"/>
        <v>0</v>
      </c>
      <c r="W5447">
        <f t="shared" ca="1" si="1202"/>
        <v>4</v>
      </c>
      <c r="X5447">
        <f t="shared" ca="1" si="1203"/>
        <v>17</v>
      </c>
    </row>
    <row r="5448" spans="1:24" x14ac:dyDescent="0.25">
      <c r="A5448">
        <v>430591</v>
      </c>
      <c r="B5448" t="s">
        <v>17932</v>
      </c>
      <c r="C5448" t="s">
        <v>10</v>
      </c>
      <c r="D5448" t="s">
        <v>17933</v>
      </c>
      <c r="E5448" t="str">
        <f t="shared" ca="1" si="1204"/>
        <v>Needham</v>
      </c>
      <c r="F5448" t="s">
        <v>24067</v>
      </c>
      <c r="G5448">
        <f t="shared" ca="1" si="1192"/>
        <v>9911913840</v>
      </c>
      <c r="H5448" t="s">
        <v>17934</v>
      </c>
      <c r="I5448">
        <v>94107</v>
      </c>
      <c r="J5448" t="str">
        <f t="shared" ca="1" si="1193"/>
        <v>Male</v>
      </c>
      <c r="K5448">
        <f t="shared" ca="1" si="1194"/>
        <v>62</v>
      </c>
      <c r="L5448" t="str">
        <f t="shared" ca="1" si="1195"/>
        <v>Adult</v>
      </c>
      <c r="M5448" t="str">
        <f t="shared" ca="1" si="1196"/>
        <v>Yes</v>
      </c>
      <c r="N5448" t="str">
        <f t="shared" ca="1" si="1196"/>
        <v>Yes</v>
      </c>
      <c r="O5448" t="str">
        <f t="shared" ca="1" si="1196"/>
        <v>Yes</v>
      </c>
      <c r="P5448" t="str">
        <f t="shared" ca="1" si="1191"/>
        <v>No</v>
      </c>
      <c r="Q5448" t="str">
        <f t="shared" ca="1" si="1191"/>
        <v>No</v>
      </c>
      <c r="R5448">
        <f t="shared" ca="1" si="1197"/>
        <v>3</v>
      </c>
      <c r="S5448">
        <f t="shared" ca="1" si="1198"/>
        <v>3</v>
      </c>
      <c r="T5448">
        <f t="shared" ca="1" si="1199"/>
        <v>5</v>
      </c>
      <c r="U5448">
        <f t="shared" ca="1" si="1200"/>
        <v>3</v>
      </c>
      <c r="V5448">
        <f t="shared" ca="1" si="1201"/>
        <v>0</v>
      </c>
      <c r="W5448">
        <f t="shared" ca="1" si="1202"/>
        <v>0</v>
      </c>
      <c r="X5448">
        <f t="shared" ca="1" si="1203"/>
        <v>14</v>
      </c>
    </row>
    <row r="5449" spans="1:24" x14ac:dyDescent="0.25">
      <c r="A5449">
        <v>430643</v>
      </c>
      <c r="B5449" t="s">
        <v>17935</v>
      </c>
      <c r="C5449" t="s">
        <v>10</v>
      </c>
      <c r="D5449" t="s">
        <v>17936</v>
      </c>
      <c r="E5449" t="str">
        <f t="shared" ca="1" si="1204"/>
        <v>Winthrop</v>
      </c>
      <c r="F5449" t="s">
        <v>24067</v>
      </c>
      <c r="G5449">
        <f t="shared" ca="1" si="1192"/>
        <v>2175016915</v>
      </c>
      <c r="H5449" t="s">
        <v>17938</v>
      </c>
      <c r="I5449" t="s">
        <v>17937</v>
      </c>
      <c r="J5449" t="str">
        <f t="shared" ca="1" si="1193"/>
        <v>Male</v>
      </c>
      <c r="K5449">
        <f t="shared" ca="1" si="1194"/>
        <v>55</v>
      </c>
      <c r="L5449" t="str">
        <f t="shared" ca="1" si="1195"/>
        <v>Adult</v>
      </c>
      <c r="M5449" t="str">
        <f t="shared" ca="1" si="1196"/>
        <v>Yes</v>
      </c>
      <c r="N5449" t="str">
        <f t="shared" ca="1" si="1196"/>
        <v>No</v>
      </c>
      <c r="O5449" t="str">
        <f t="shared" ca="1" si="1196"/>
        <v>No</v>
      </c>
      <c r="P5449" t="str">
        <f t="shared" ca="1" si="1191"/>
        <v>Yes</v>
      </c>
      <c r="Q5449" t="str">
        <f t="shared" ca="1" si="1191"/>
        <v>Yes</v>
      </c>
      <c r="R5449">
        <f t="shared" ca="1" si="1197"/>
        <v>2</v>
      </c>
      <c r="S5449">
        <f t="shared" ca="1" si="1198"/>
        <v>3</v>
      </c>
      <c r="T5449">
        <f t="shared" ca="1" si="1199"/>
        <v>0</v>
      </c>
      <c r="U5449">
        <f t="shared" ca="1" si="1200"/>
        <v>3</v>
      </c>
      <c r="V5449">
        <f t="shared" ca="1" si="1201"/>
        <v>4</v>
      </c>
      <c r="W5449">
        <f t="shared" ca="1" si="1202"/>
        <v>4</v>
      </c>
      <c r="X5449">
        <f t="shared" ca="1" si="1203"/>
        <v>16</v>
      </c>
    </row>
    <row r="5450" spans="1:24" x14ac:dyDescent="0.25">
      <c r="A5450">
        <v>430670</v>
      </c>
      <c r="B5450" t="s">
        <v>17939</v>
      </c>
      <c r="C5450" t="s">
        <v>10</v>
      </c>
      <c r="D5450" t="s">
        <v>17940</v>
      </c>
      <c r="E5450" t="str">
        <f t="shared" ca="1" si="1204"/>
        <v>Somerville</v>
      </c>
      <c r="F5450" t="s">
        <v>24067</v>
      </c>
      <c r="G5450">
        <f t="shared" ca="1" si="1192"/>
        <v>7202800648</v>
      </c>
      <c r="H5450" t="s">
        <v>17942</v>
      </c>
      <c r="I5450" t="s">
        <v>17941</v>
      </c>
      <c r="J5450" t="str">
        <f t="shared" ca="1" si="1193"/>
        <v>Male</v>
      </c>
      <c r="K5450">
        <f t="shared" ca="1" si="1194"/>
        <v>45</v>
      </c>
      <c r="L5450" t="str">
        <f t="shared" ca="1" si="1195"/>
        <v>Adult</v>
      </c>
      <c r="M5450" t="str">
        <f t="shared" ca="1" si="1196"/>
        <v>No</v>
      </c>
      <c r="N5450" t="str">
        <f t="shared" ca="1" si="1196"/>
        <v>Yes</v>
      </c>
      <c r="O5450" t="str">
        <f t="shared" ca="1" si="1196"/>
        <v>No</v>
      </c>
      <c r="P5450" t="str">
        <f t="shared" ca="1" si="1191"/>
        <v>No</v>
      </c>
      <c r="Q5450" t="str">
        <f t="shared" ca="1" si="1191"/>
        <v>Yes</v>
      </c>
      <c r="R5450">
        <f t="shared" ca="1" si="1197"/>
        <v>2</v>
      </c>
      <c r="S5450">
        <f t="shared" ca="1" si="1198"/>
        <v>3</v>
      </c>
      <c r="T5450">
        <f t="shared" ca="1" si="1199"/>
        <v>3</v>
      </c>
      <c r="U5450">
        <f t="shared" ca="1" si="1200"/>
        <v>0</v>
      </c>
      <c r="V5450">
        <f t="shared" ca="1" si="1201"/>
        <v>0</v>
      </c>
      <c r="W5450">
        <f t="shared" ca="1" si="1202"/>
        <v>4</v>
      </c>
      <c r="X5450">
        <f t="shared" ca="1" si="1203"/>
        <v>12</v>
      </c>
    </row>
    <row r="5451" spans="1:24" x14ac:dyDescent="0.25">
      <c r="A5451">
        <v>430704</v>
      </c>
      <c r="B5451" t="s">
        <v>17943</v>
      </c>
      <c r="C5451" t="s">
        <v>10</v>
      </c>
      <c r="D5451" t="s">
        <v>17944</v>
      </c>
      <c r="E5451" t="str">
        <f t="shared" ca="1" si="1204"/>
        <v>Quincy</v>
      </c>
      <c r="F5451" t="s">
        <v>24067</v>
      </c>
      <c r="G5451">
        <f t="shared" ca="1" si="1192"/>
        <v>4797018084</v>
      </c>
      <c r="H5451" t="s">
        <v>17945</v>
      </c>
      <c r="I5451">
        <v>78704</v>
      </c>
      <c r="J5451" t="str">
        <f t="shared" ca="1" si="1193"/>
        <v>Male</v>
      </c>
      <c r="K5451">
        <f t="shared" ca="1" si="1194"/>
        <v>16</v>
      </c>
      <c r="L5451" t="str">
        <f t="shared" ca="1" si="1195"/>
        <v>Adoloscent</v>
      </c>
      <c r="M5451" t="str">
        <f t="shared" ca="1" si="1196"/>
        <v>Yes</v>
      </c>
      <c r="N5451" t="str">
        <f t="shared" ca="1" si="1196"/>
        <v>Yes</v>
      </c>
      <c r="O5451" t="str">
        <f t="shared" ca="1" si="1196"/>
        <v>No</v>
      </c>
      <c r="P5451" t="str">
        <f t="shared" ca="1" si="1191"/>
        <v>Yes</v>
      </c>
      <c r="Q5451" t="str">
        <f t="shared" ca="1" si="1191"/>
        <v>No</v>
      </c>
      <c r="R5451">
        <f t="shared" ca="1" si="1197"/>
        <v>1</v>
      </c>
      <c r="S5451">
        <f t="shared" ca="1" si="1198"/>
        <v>0</v>
      </c>
      <c r="T5451">
        <f t="shared" ca="1" si="1199"/>
        <v>3</v>
      </c>
      <c r="U5451">
        <f t="shared" ca="1" si="1200"/>
        <v>3</v>
      </c>
      <c r="V5451">
        <f t="shared" ca="1" si="1201"/>
        <v>4</v>
      </c>
      <c r="W5451">
        <f t="shared" ca="1" si="1202"/>
        <v>0</v>
      </c>
      <c r="X5451">
        <f t="shared" ca="1" si="1203"/>
        <v>11</v>
      </c>
    </row>
    <row r="5452" spans="1:24" x14ac:dyDescent="0.25">
      <c r="A5452">
        <v>430795</v>
      </c>
      <c r="B5452" t="s">
        <v>17946</v>
      </c>
      <c r="C5452" t="s">
        <v>10</v>
      </c>
      <c r="D5452" t="s">
        <v>17947</v>
      </c>
      <c r="E5452" t="str">
        <f t="shared" ca="1" si="1204"/>
        <v>Quincy</v>
      </c>
      <c r="F5452" t="s">
        <v>24067</v>
      </c>
      <c r="G5452">
        <f t="shared" ca="1" si="1192"/>
        <v>6127291847</v>
      </c>
      <c r="H5452" t="s">
        <v>17949</v>
      </c>
      <c r="I5452" t="s">
        <v>17948</v>
      </c>
      <c r="J5452" t="str">
        <f t="shared" ca="1" si="1193"/>
        <v>Male</v>
      </c>
      <c r="K5452">
        <f t="shared" ca="1" si="1194"/>
        <v>53</v>
      </c>
      <c r="L5452" t="str">
        <f t="shared" ca="1" si="1195"/>
        <v>Adult</v>
      </c>
      <c r="M5452" t="str">
        <f t="shared" ca="1" si="1196"/>
        <v>No</v>
      </c>
      <c r="N5452" t="str">
        <f t="shared" ca="1" si="1196"/>
        <v>No</v>
      </c>
      <c r="O5452" t="str">
        <f t="shared" ca="1" si="1196"/>
        <v>No</v>
      </c>
      <c r="P5452" t="str">
        <f t="shared" ca="1" si="1191"/>
        <v>Yes</v>
      </c>
      <c r="Q5452" t="str">
        <f t="shared" ca="1" si="1191"/>
        <v>Yes</v>
      </c>
      <c r="R5452">
        <f t="shared" ca="1" si="1197"/>
        <v>3</v>
      </c>
      <c r="S5452">
        <f t="shared" ca="1" si="1198"/>
        <v>3</v>
      </c>
      <c r="T5452">
        <f t="shared" ca="1" si="1199"/>
        <v>0</v>
      </c>
      <c r="U5452">
        <f t="shared" ca="1" si="1200"/>
        <v>0</v>
      </c>
      <c r="V5452">
        <f t="shared" ca="1" si="1201"/>
        <v>4</v>
      </c>
      <c r="W5452">
        <f t="shared" ca="1" si="1202"/>
        <v>4</v>
      </c>
      <c r="X5452">
        <f t="shared" ca="1" si="1203"/>
        <v>14</v>
      </c>
    </row>
    <row r="5453" spans="1:24" x14ac:dyDescent="0.25">
      <c r="A5453">
        <v>430810</v>
      </c>
      <c r="B5453" t="s">
        <v>17950</v>
      </c>
      <c r="C5453" t="s">
        <v>10</v>
      </c>
      <c r="D5453" t="s">
        <v>17951</v>
      </c>
      <c r="E5453" t="str">
        <f t="shared" ca="1" si="1204"/>
        <v>Watertown</v>
      </c>
      <c r="F5453" t="s">
        <v>24067</v>
      </c>
      <c r="G5453">
        <f t="shared" ca="1" si="1192"/>
        <v>7916819199</v>
      </c>
      <c r="H5453" t="s">
        <v>17953</v>
      </c>
      <c r="I5453" t="s">
        <v>17952</v>
      </c>
      <c r="J5453" t="str">
        <f t="shared" ca="1" si="1193"/>
        <v>Male</v>
      </c>
      <c r="K5453">
        <f t="shared" ca="1" si="1194"/>
        <v>55</v>
      </c>
      <c r="L5453" t="str">
        <f t="shared" ca="1" si="1195"/>
        <v>Adult</v>
      </c>
      <c r="M5453" t="str">
        <f t="shared" ca="1" si="1196"/>
        <v>No</v>
      </c>
      <c r="N5453" t="str">
        <f t="shared" ca="1" si="1196"/>
        <v>Yes</v>
      </c>
      <c r="O5453" t="str">
        <f t="shared" ca="1" si="1196"/>
        <v>No</v>
      </c>
      <c r="P5453" t="str">
        <f t="shared" ca="1" si="1191"/>
        <v>No</v>
      </c>
      <c r="Q5453" t="str">
        <f t="shared" ca="1" si="1191"/>
        <v>Yes</v>
      </c>
      <c r="R5453">
        <f t="shared" ca="1" si="1197"/>
        <v>2</v>
      </c>
      <c r="S5453">
        <f t="shared" ca="1" si="1198"/>
        <v>3</v>
      </c>
      <c r="T5453">
        <f t="shared" ca="1" si="1199"/>
        <v>3</v>
      </c>
      <c r="U5453">
        <f t="shared" ca="1" si="1200"/>
        <v>0</v>
      </c>
      <c r="V5453">
        <f t="shared" ca="1" si="1201"/>
        <v>0</v>
      </c>
      <c r="W5453">
        <f t="shared" ca="1" si="1202"/>
        <v>4</v>
      </c>
      <c r="X5453">
        <f t="shared" ca="1" si="1203"/>
        <v>12</v>
      </c>
    </row>
    <row r="5454" spans="1:24" x14ac:dyDescent="0.25">
      <c r="A5454">
        <v>430847</v>
      </c>
      <c r="B5454" t="s">
        <v>17954</v>
      </c>
      <c r="C5454" t="s">
        <v>10</v>
      </c>
      <c r="D5454" t="s">
        <v>17955</v>
      </c>
      <c r="E5454" t="str">
        <f t="shared" ca="1" si="1204"/>
        <v>Revere</v>
      </c>
      <c r="F5454" t="s">
        <v>24067</v>
      </c>
      <c r="G5454">
        <f t="shared" ca="1" si="1192"/>
        <v>4275899693</v>
      </c>
      <c r="H5454" t="s">
        <v>17957</v>
      </c>
      <c r="I5454" t="s">
        <v>17956</v>
      </c>
      <c r="J5454" t="str">
        <f t="shared" ca="1" si="1193"/>
        <v>Male</v>
      </c>
      <c r="K5454">
        <f t="shared" ca="1" si="1194"/>
        <v>28</v>
      </c>
      <c r="L5454" t="str">
        <f t="shared" ca="1" si="1195"/>
        <v>Adult</v>
      </c>
      <c r="M5454" t="str">
        <f t="shared" ca="1" si="1196"/>
        <v>Yes</v>
      </c>
      <c r="N5454" t="str">
        <f t="shared" ca="1" si="1196"/>
        <v>Yes</v>
      </c>
      <c r="O5454" t="str">
        <f t="shared" ca="1" si="1196"/>
        <v>Yes</v>
      </c>
      <c r="P5454" t="str">
        <f t="shared" ca="1" si="1191"/>
        <v>No</v>
      </c>
      <c r="Q5454" t="str">
        <f t="shared" ca="1" si="1191"/>
        <v>No</v>
      </c>
      <c r="R5454">
        <f t="shared" ca="1" si="1197"/>
        <v>1</v>
      </c>
      <c r="S5454">
        <f t="shared" ca="1" si="1198"/>
        <v>0</v>
      </c>
      <c r="T5454">
        <f t="shared" ca="1" si="1199"/>
        <v>5</v>
      </c>
      <c r="U5454">
        <f t="shared" ca="1" si="1200"/>
        <v>3</v>
      </c>
      <c r="V5454">
        <f t="shared" ca="1" si="1201"/>
        <v>0</v>
      </c>
      <c r="W5454">
        <f t="shared" ca="1" si="1202"/>
        <v>0</v>
      </c>
      <c r="X5454">
        <f t="shared" ca="1" si="1203"/>
        <v>9</v>
      </c>
    </row>
    <row r="5455" spans="1:24" x14ac:dyDescent="0.25">
      <c r="A5455">
        <v>430883</v>
      </c>
      <c r="B5455" t="s">
        <v>17958</v>
      </c>
      <c r="C5455" t="s">
        <v>10</v>
      </c>
      <c r="D5455" t="s">
        <v>17959</v>
      </c>
      <c r="E5455" t="str">
        <f t="shared" ca="1" si="1204"/>
        <v xml:space="preserve"> Milton</v>
      </c>
      <c r="F5455" t="s">
        <v>24067</v>
      </c>
      <c r="G5455">
        <f t="shared" ca="1" si="1192"/>
        <v>4094114537</v>
      </c>
      <c r="H5455" t="s">
        <v>17960</v>
      </c>
      <c r="I5455">
        <v>13021</v>
      </c>
      <c r="J5455" t="str">
        <f t="shared" ca="1" si="1193"/>
        <v>Male</v>
      </c>
      <c r="K5455">
        <f t="shared" ca="1" si="1194"/>
        <v>56</v>
      </c>
      <c r="L5455" t="str">
        <f t="shared" ca="1" si="1195"/>
        <v>Adult</v>
      </c>
      <c r="M5455" t="str">
        <f t="shared" ca="1" si="1196"/>
        <v>No</v>
      </c>
      <c r="N5455" t="str">
        <f t="shared" ca="1" si="1196"/>
        <v>Yes</v>
      </c>
      <c r="O5455" t="str">
        <f t="shared" ca="1" si="1196"/>
        <v>Yes</v>
      </c>
      <c r="P5455" t="str">
        <f t="shared" ca="1" si="1191"/>
        <v>Yes</v>
      </c>
      <c r="Q5455" t="str">
        <f t="shared" ca="1" si="1191"/>
        <v>Yes</v>
      </c>
      <c r="R5455">
        <f t="shared" ca="1" si="1197"/>
        <v>3</v>
      </c>
      <c r="S5455">
        <f t="shared" ca="1" si="1198"/>
        <v>3</v>
      </c>
      <c r="T5455">
        <f t="shared" ca="1" si="1199"/>
        <v>5</v>
      </c>
      <c r="U5455">
        <f t="shared" ca="1" si="1200"/>
        <v>0</v>
      </c>
      <c r="V5455">
        <f t="shared" ca="1" si="1201"/>
        <v>4</v>
      </c>
      <c r="W5455">
        <f t="shared" ca="1" si="1202"/>
        <v>4</v>
      </c>
      <c r="X5455">
        <f t="shared" ca="1" si="1203"/>
        <v>19</v>
      </c>
    </row>
    <row r="5456" spans="1:24" x14ac:dyDescent="0.25">
      <c r="A5456">
        <v>430908</v>
      </c>
      <c r="B5456" t="s">
        <v>17961</v>
      </c>
      <c r="C5456" t="s">
        <v>10</v>
      </c>
      <c r="D5456" t="s">
        <v>17962</v>
      </c>
      <c r="E5456" t="str">
        <f t="shared" ca="1" si="1204"/>
        <v>Canton</v>
      </c>
      <c r="F5456" t="s">
        <v>24067</v>
      </c>
      <c r="G5456">
        <f t="shared" ca="1" si="1192"/>
        <v>1886190055</v>
      </c>
      <c r="H5456" t="s">
        <v>17963</v>
      </c>
      <c r="I5456">
        <v>16830</v>
      </c>
      <c r="J5456" t="str">
        <f t="shared" ca="1" si="1193"/>
        <v>Male</v>
      </c>
      <c r="K5456">
        <f t="shared" ca="1" si="1194"/>
        <v>26</v>
      </c>
      <c r="L5456" t="str">
        <f t="shared" ca="1" si="1195"/>
        <v>Adult</v>
      </c>
      <c r="M5456" t="str">
        <f t="shared" ca="1" si="1196"/>
        <v>Yes</v>
      </c>
      <c r="N5456" t="str">
        <f t="shared" ca="1" si="1196"/>
        <v>No</v>
      </c>
      <c r="O5456" t="str">
        <f t="shared" ca="1" si="1196"/>
        <v>No</v>
      </c>
      <c r="P5456" t="str">
        <f t="shared" ca="1" si="1191"/>
        <v>No</v>
      </c>
      <c r="Q5456" t="str">
        <f t="shared" ca="1" si="1191"/>
        <v>No</v>
      </c>
      <c r="R5456">
        <f t="shared" ca="1" si="1197"/>
        <v>3</v>
      </c>
      <c r="S5456">
        <f t="shared" ca="1" si="1198"/>
        <v>3</v>
      </c>
      <c r="T5456">
        <f t="shared" ca="1" si="1199"/>
        <v>0</v>
      </c>
      <c r="U5456">
        <f t="shared" ca="1" si="1200"/>
        <v>3</v>
      </c>
      <c r="V5456">
        <f t="shared" ca="1" si="1201"/>
        <v>0</v>
      </c>
      <c r="W5456">
        <f t="shared" ca="1" si="1202"/>
        <v>0</v>
      </c>
      <c r="X5456">
        <f t="shared" ca="1" si="1203"/>
        <v>9</v>
      </c>
    </row>
    <row r="5457" spans="1:24" x14ac:dyDescent="0.25">
      <c r="A5457">
        <v>430935</v>
      </c>
      <c r="B5457" t="s">
        <v>17964</v>
      </c>
      <c r="C5457" t="s">
        <v>10</v>
      </c>
      <c r="D5457" t="s">
        <v>17965</v>
      </c>
      <c r="E5457" t="str">
        <f t="shared" ca="1" si="1204"/>
        <v>Needham</v>
      </c>
      <c r="F5457" t="s">
        <v>24067</v>
      </c>
      <c r="G5457">
        <f t="shared" ca="1" si="1192"/>
        <v>8157376754</v>
      </c>
      <c r="H5457" t="s">
        <v>17966</v>
      </c>
      <c r="I5457">
        <v>961</v>
      </c>
      <c r="J5457" t="str">
        <f t="shared" ca="1" si="1193"/>
        <v>Female</v>
      </c>
      <c r="K5457">
        <f t="shared" ca="1" si="1194"/>
        <v>62</v>
      </c>
      <c r="L5457" t="str">
        <f t="shared" ca="1" si="1195"/>
        <v>Adult</v>
      </c>
      <c r="M5457" t="str">
        <f t="shared" ca="1" si="1196"/>
        <v>No</v>
      </c>
      <c r="N5457" t="str">
        <f t="shared" ca="1" si="1196"/>
        <v>No</v>
      </c>
      <c r="O5457" t="str">
        <f t="shared" ca="1" si="1196"/>
        <v>Yes</v>
      </c>
      <c r="P5457" t="str">
        <f t="shared" ca="1" si="1191"/>
        <v>No</v>
      </c>
      <c r="Q5457" t="str">
        <f t="shared" ca="1" si="1191"/>
        <v>Yes</v>
      </c>
      <c r="R5457">
        <f t="shared" ca="1" si="1197"/>
        <v>3</v>
      </c>
      <c r="S5457">
        <f t="shared" ca="1" si="1198"/>
        <v>3</v>
      </c>
      <c r="T5457">
        <f t="shared" ca="1" si="1199"/>
        <v>3</v>
      </c>
      <c r="U5457">
        <f t="shared" ca="1" si="1200"/>
        <v>0</v>
      </c>
      <c r="V5457">
        <f t="shared" ca="1" si="1201"/>
        <v>0</v>
      </c>
      <c r="W5457">
        <f t="shared" ca="1" si="1202"/>
        <v>4</v>
      </c>
      <c r="X5457">
        <f t="shared" ca="1" si="1203"/>
        <v>13</v>
      </c>
    </row>
    <row r="5458" spans="1:24" x14ac:dyDescent="0.25">
      <c r="A5458">
        <v>430971</v>
      </c>
      <c r="B5458" t="s">
        <v>17967</v>
      </c>
      <c r="C5458" t="s">
        <v>10</v>
      </c>
      <c r="D5458" t="s">
        <v>17968</v>
      </c>
      <c r="E5458" t="str">
        <f t="shared" ca="1" si="1204"/>
        <v>Watertown</v>
      </c>
      <c r="F5458" t="s">
        <v>24067</v>
      </c>
      <c r="G5458">
        <f t="shared" ca="1" si="1192"/>
        <v>6101081633</v>
      </c>
      <c r="H5458" t="s">
        <v>17969</v>
      </c>
      <c r="I5458">
        <v>19008</v>
      </c>
      <c r="J5458" t="str">
        <f t="shared" ca="1" si="1193"/>
        <v>Male</v>
      </c>
      <c r="K5458">
        <f t="shared" ca="1" si="1194"/>
        <v>46</v>
      </c>
      <c r="L5458" t="str">
        <f t="shared" ca="1" si="1195"/>
        <v>Adult</v>
      </c>
      <c r="M5458" t="str">
        <f t="shared" ca="1" si="1196"/>
        <v>Yes</v>
      </c>
      <c r="N5458" t="str">
        <f t="shared" ca="1" si="1196"/>
        <v>Yes</v>
      </c>
      <c r="O5458" t="str">
        <f t="shared" ca="1" si="1196"/>
        <v>No</v>
      </c>
      <c r="P5458" t="str">
        <f t="shared" ca="1" si="1191"/>
        <v>No</v>
      </c>
      <c r="Q5458" t="str">
        <f t="shared" ca="1" si="1191"/>
        <v>Yes</v>
      </c>
      <c r="R5458">
        <f t="shared" ca="1" si="1197"/>
        <v>5</v>
      </c>
      <c r="S5458">
        <f t="shared" ca="1" si="1198"/>
        <v>5</v>
      </c>
      <c r="T5458">
        <f t="shared" ca="1" si="1199"/>
        <v>3</v>
      </c>
      <c r="U5458">
        <f t="shared" ca="1" si="1200"/>
        <v>3</v>
      </c>
      <c r="V5458">
        <f t="shared" ca="1" si="1201"/>
        <v>0</v>
      </c>
      <c r="W5458">
        <f t="shared" ca="1" si="1202"/>
        <v>4</v>
      </c>
      <c r="X5458">
        <f t="shared" ca="1" si="1203"/>
        <v>20</v>
      </c>
    </row>
    <row r="5459" spans="1:24" x14ac:dyDescent="0.25">
      <c r="A5459">
        <v>430980</v>
      </c>
      <c r="B5459" t="s">
        <v>17970</v>
      </c>
      <c r="C5459" t="s">
        <v>10</v>
      </c>
      <c r="D5459" t="s">
        <v>17971</v>
      </c>
      <c r="E5459" t="str">
        <f t="shared" ca="1" si="1204"/>
        <v>Dedham</v>
      </c>
      <c r="F5459" t="s">
        <v>24067</v>
      </c>
      <c r="G5459">
        <f t="shared" ca="1" si="1192"/>
        <v>6823467738</v>
      </c>
      <c r="H5459" t="s">
        <v>17972</v>
      </c>
      <c r="I5459">
        <v>90501</v>
      </c>
      <c r="J5459" t="str">
        <f t="shared" ca="1" si="1193"/>
        <v>Male</v>
      </c>
      <c r="K5459">
        <f t="shared" ca="1" si="1194"/>
        <v>44</v>
      </c>
      <c r="L5459" t="str">
        <f t="shared" ca="1" si="1195"/>
        <v>Adult</v>
      </c>
      <c r="M5459" t="str">
        <f t="shared" ca="1" si="1196"/>
        <v>Yes</v>
      </c>
      <c r="N5459" t="str">
        <f t="shared" ca="1" si="1196"/>
        <v>Yes</v>
      </c>
      <c r="O5459" t="str">
        <f t="shared" ca="1" si="1196"/>
        <v>No</v>
      </c>
      <c r="P5459" t="str">
        <f t="shared" ca="1" si="1191"/>
        <v>No</v>
      </c>
      <c r="Q5459" t="str">
        <f t="shared" ca="1" si="1191"/>
        <v>Yes</v>
      </c>
      <c r="R5459">
        <f t="shared" ca="1" si="1197"/>
        <v>1</v>
      </c>
      <c r="S5459">
        <f t="shared" ca="1" si="1198"/>
        <v>0</v>
      </c>
      <c r="T5459">
        <f t="shared" ca="1" si="1199"/>
        <v>3</v>
      </c>
      <c r="U5459">
        <f t="shared" ca="1" si="1200"/>
        <v>3</v>
      </c>
      <c r="V5459">
        <f t="shared" ca="1" si="1201"/>
        <v>0</v>
      </c>
      <c r="W5459">
        <f t="shared" ca="1" si="1202"/>
        <v>4</v>
      </c>
      <c r="X5459">
        <f t="shared" ca="1" si="1203"/>
        <v>11</v>
      </c>
    </row>
    <row r="5460" spans="1:24" x14ac:dyDescent="0.25">
      <c r="A5460">
        <v>430999</v>
      </c>
      <c r="B5460" t="s">
        <v>17973</v>
      </c>
      <c r="C5460" t="s">
        <v>10</v>
      </c>
      <c r="D5460" t="s">
        <v>17974</v>
      </c>
      <c r="E5460" t="str">
        <f t="shared" ca="1" si="1204"/>
        <v>Chelsea</v>
      </c>
      <c r="F5460" t="s">
        <v>24067</v>
      </c>
      <c r="G5460">
        <f t="shared" ca="1" si="1192"/>
        <v>7877320505</v>
      </c>
      <c r="H5460" t="s">
        <v>17975</v>
      </c>
      <c r="I5460">
        <v>7306</v>
      </c>
      <c r="J5460" t="str">
        <f t="shared" ca="1" si="1193"/>
        <v>Male</v>
      </c>
      <c r="K5460">
        <f t="shared" ca="1" si="1194"/>
        <v>32</v>
      </c>
      <c r="L5460" t="str">
        <f t="shared" ca="1" si="1195"/>
        <v>Adult</v>
      </c>
      <c r="M5460" t="str">
        <f t="shared" ca="1" si="1196"/>
        <v>Yes</v>
      </c>
      <c r="N5460" t="str">
        <f t="shared" ca="1" si="1196"/>
        <v>No</v>
      </c>
      <c r="O5460" t="str">
        <f t="shared" ca="1" si="1196"/>
        <v>No</v>
      </c>
      <c r="P5460" t="str">
        <f t="shared" ca="1" si="1191"/>
        <v>Yes</v>
      </c>
      <c r="Q5460" t="str">
        <f t="shared" ca="1" si="1191"/>
        <v>No</v>
      </c>
      <c r="R5460">
        <f t="shared" ca="1" si="1197"/>
        <v>4</v>
      </c>
      <c r="S5460">
        <f t="shared" ca="1" si="1198"/>
        <v>5</v>
      </c>
      <c r="T5460">
        <f t="shared" ca="1" si="1199"/>
        <v>0</v>
      </c>
      <c r="U5460">
        <f t="shared" ca="1" si="1200"/>
        <v>3</v>
      </c>
      <c r="V5460">
        <f t="shared" ca="1" si="1201"/>
        <v>4</v>
      </c>
      <c r="W5460">
        <f t="shared" ca="1" si="1202"/>
        <v>0</v>
      </c>
      <c r="X5460">
        <f t="shared" ca="1" si="1203"/>
        <v>16</v>
      </c>
    </row>
    <row r="5461" spans="1:24" x14ac:dyDescent="0.25">
      <c r="A5461">
        <v>431017</v>
      </c>
      <c r="B5461" t="s">
        <v>17976</v>
      </c>
      <c r="C5461" t="s">
        <v>10</v>
      </c>
      <c r="D5461" t="s">
        <v>17977</v>
      </c>
      <c r="E5461" t="str">
        <f t="shared" ca="1" si="1204"/>
        <v>Chelsea</v>
      </c>
      <c r="F5461" t="s">
        <v>24067</v>
      </c>
      <c r="G5461">
        <f t="shared" ca="1" si="1192"/>
        <v>6136390667</v>
      </c>
      <c r="H5461" t="s">
        <v>17979</v>
      </c>
      <c r="I5461" t="s">
        <v>17978</v>
      </c>
      <c r="J5461" t="str">
        <f t="shared" ca="1" si="1193"/>
        <v>Female</v>
      </c>
      <c r="K5461">
        <f t="shared" ca="1" si="1194"/>
        <v>26</v>
      </c>
      <c r="L5461" t="str">
        <f t="shared" ca="1" si="1195"/>
        <v>Adult</v>
      </c>
      <c r="M5461" t="str">
        <f t="shared" ca="1" si="1196"/>
        <v>Yes</v>
      </c>
      <c r="N5461" t="str">
        <f t="shared" ca="1" si="1196"/>
        <v>Yes</v>
      </c>
      <c r="O5461" t="str">
        <f t="shared" ca="1" si="1196"/>
        <v>Yes</v>
      </c>
      <c r="P5461" t="str">
        <f t="shared" ca="1" si="1191"/>
        <v>No</v>
      </c>
      <c r="Q5461" t="str">
        <f t="shared" ca="1" si="1191"/>
        <v>Yes</v>
      </c>
      <c r="R5461">
        <f t="shared" ca="1" si="1197"/>
        <v>3</v>
      </c>
      <c r="S5461">
        <f t="shared" ca="1" si="1198"/>
        <v>3</v>
      </c>
      <c r="T5461">
        <f t="shared" ca="1" si="1199"/>
        <v>5</v>
      </c>
      <c r="U5461">
        <f t="shared" ca="1" si="1200"/>
        <v>3</v>
      </c>
      <c r="V5461">
        <f t="shared" ca="1" si="1201"/>
        <v>0</v>
      </c>
      <c r="W5461">
        <f t="shared" ca="1" si="1202"/>
        <v>4</v>
      </c>
      <c r="X5461">
        <f t="shared" ca="1" si="1203"/>
        <v>18</v>
      </c>
    </row>
    <row r="5462" spans="1:24" x14ac:dyDescent="0.25">
      <c r="A5462">
        <v>431026</v>
      </c>
      <c r="B5462" t="s">
        <v>17980</v>
      </c>
      <c r="C5462" t="s">
        <v>10</v>
      </c>
      <c r="D5462" t="s">
        <v>17981</v>
      </c>
      <c r="E5462" t="str">
        <f t="shared" ca="1" si="1204"/>
        <v>Brookline</v>
      </c>
      <c r="F5462" t="s">
        <v>24067</v>
      </c>
      <c r="G5462">
        <f t="shared" ca="1" si="1192"/>
        <v>9472901573</v>
      </c>
      <c r="H5462" t="s">
        <v>17982</v>
      </c>
      <c r="I5462">
        <v>60659</v>
      </c>
      <c r="J5462" t="str">
        <f t="shared" ca="1" si="1193"/>
        <v>Male</v>
      </c>
      <c r="K5462">
        <f t="shared" ca="1" si="1194"/>
        <v>47</v>
      </c>
      <c r="L5462" t="str">
        <f t="shared" ca="1" si="1195"/>
        <v>Adult</v>
      </c>
      <c r="M5462" t="str">
        <f t="shared" ca="1" si="1196"/>
        <v>Yes</v>
      </c>
      <c r="N5462" t="str">
        <f t="shared" ca="1" si="1196"/>
        <v>No</v>
      </c>
      <c r="O5462" t="str">
        <f t="shared" ca="1" si="1196"/>
        <v>No</v>
      </c>
      <c r="P5462" t="str">
        <f t="shared" ca="1" si="1191"/>
        <v>Yes</v>
      </c>
      <c r="Q5462" t="str">
        <f t="shared" ca="1" si="1191"/>
        <v>No</v>
      </c>
      <c r="R5462">
        <f t="shared" ca="1" si="1197"/>
        <v>1</v>
      </c>
      <c r="S5462">
        <f t="shared" ca="1" si="1198"/>
        <v>0</v>
      </c>
      <c r="T5462">
        <f t="shared" ca="1" si="1199"/>
        <v>0</v>
      </c>
      <c r="U5462">
        <f t="shared" ca="1" si="1200"/>
        <v>3</v>
      </c>
      <c r="V5462">
        <f t="shared" ca="1" si="1201"/>
        <v>4</v>
      </c>
      <c r="W5462">
        <f t="shared" ca="1" si="1202"/>
        <v>0</v>
      </c>
      <c r="X5462">
        <f t="shared" ca="1" si="1203"/>
        <v>8</v>
      </c>
    </row>
    <row r="5463" spans="1:24" x14ac:dyDescent="0.25">
      <c r="A5463">
        <v>431071</v>
      </c>
      <c r="B5463" t="s">
        <v>17983</v>
      </c>
      <c r="C5463" t="s">
        <v>10</v>
      </c>
      <c r="D5463" t="s">
        <v>17984</v>
      </c>
      <c r="E5463" t="str">
        <f t="shared" ca="1" si="1204"/>
        <v>Chelsea</v>
      </c>
      <c r="F5463" t="s">
        <v>24067</v>
      </c>
      <c r="G5463">
        <f t="shared" ca="1" si="1192"/>
        <v>2803294717</v>
      </c>
      <c r="H5463" t="s">
        <v>17985</v>
      </c>
      <c r="I5463">
        <v>14221</v>
      </c>
      <c r="J5463" t="str">
        <f t="shared" ca="1" si="1193"/>
        <v>Female</v>
      </c>
      <c r="K5463">
        <f t="shared" ca="1" si="1194"/>
        <v>39</v>
      </c>
      <c r="L5463" t="str">
        <f t="shared" ca="1" si="1195"/>
        <v>Adult</v>
      </c>
      <c r="M5463" t="str">
        <f t="shared" ca="1" si="1196"/>
        <v>Yes</v>
      </c>
      <c r="N5463" t="str">
        <f t="shared" ca="1" si="1196"/>
        <v>Yes</v>
      </c>
      <c r="O5463" t="str">
        <f t="shared" ca="1" si="1196"/>
        <v>No</v>
      </c>
      <c r="P5463" t="str">
        <f t="shared" ca="1" si="1191"/>
        <v>Yes</v>
      </c>
      <c r="Q5463" t="str">
        <f t="shared" ca="1" si="1191"/>
        <v>Yes</v>
      </c>
      <c r="R5463">
        <f t="shared" ca="1" si="1197"/>
        <v>2</v>
      </c>
      <c r="S5463">
        <f t="shared" ca="1" si="1198"/>
        <v>3</v>
      </c>
      <c r="T5463">
        <f t="shared" ca="1" si="1199"/>
        <v>3</v>
      </c>
      <c r="U5463">
        <f t="shared" ca="1" si="1200"/>
        <v>3</v>
      </c>
      <c r="V5463">
        <f t="shared" ca="1" si="1201"/>
        <v>4</v>
      </c>
      <c r="W5463">
        <f t="shared" ca="1" si="1202"/>
        <v>4</v>
      </c>
      <c r="X5463">
        <f t="shared" ca="1" si="1203"/>
        <v>19</v>
      </c>
    </row>
    <row r="5464" spans="1:24" x14ac:dyDescent="0.25">
      <c r="A5464">
        <v>431099</v>
      </c>
      <c r="B5464" t="s">
        <v>11258</v>
      </c>
      <c r="C5464" t="s">
        <v>10</v>
      </c>
      <c r="D5464" t="s">
        <v>17986</v>
      </c>
      <c r="E5464" t="str">
        <f t="shared" ca="1" si="1204"/>
        <v>Chelsea</v>
      </c>
      <c r="F5464" t="s">
        <v>24067</v>
      </c>
      <c r="G5464">
        <f t="shared" ca="1" si="1192"/>
        <v>2579795840</v>
      </c>
      <c r="H5464" t="s">
        <v>17987</v>
      </c>
      <c r="I5464">
        <v>1056</v>
      </c>
      <c r="J5464" t="str">
        <f t="shared" ca="1" si="1193"/>
        <v>Male</v>
      </c>
      <c r="K5464">
        <f t="shared" ca="1" si="1194"/>
        <v>63</v>
      </c>
      <c r="L5464" t="str">
        <f t="shared" ca="1" si="1195"/>
        <v>Adult</v>
      </c>
      <c r="M5464" t="str">
        <f t="shared" ca="1" si="1196"/>
        <v>Yes</v>
      </c>
      <c r="N5464" t="str">
        <f t="shared" ca="1" si="1196"/>
        <v>Yes</v>
      </c>
      <c r="O5464" t="str">
        <f t="shared" ca="1" si="1196"/>
        <v>No</v>
      </c>
      <c r="P5464" t="str">
        <f t="shared" ca="1" si="1191"/>
        <v>No</v>
      </c>
      <c r="Q5464" t="str">
        <f t="shared" ca="1" si="1191"/>
        <v>No</v>
      </c>
      <c r="R5464">
        <f t="shared" ca="1" si="1197"/>
        <v>2</v>
      </c>
      <c r="S5464">
        <f t="shared" ca="1" si="1198"/>
        <v>3</v>
      </c>
      <c r="T5464">
        <f t="shared" ca="1" si="1199"/>
        <v>3</v>
      </c>
      <c r="U5464">
        <f t="shared" ca="1" si="1200"/>
        <v>3</v>
      </c>
      <c r="V5464">
        <f t="shared" ca="1" si="1201"/>
        <v>0</v>
      </c>
      <c r="W5464">
        <f t="shared" ca="1" si="1202"/>
        <v>0</v>
      </c>
      <c r="X5464">
        <f t="shared" ca="1" si="1203"/>
        <v>11</v>
      </c>
    </row>
    <row r="5465" spans="1:24" x14ac:dyDescent="0.25">
      <c r="A5465">
        <v>431105</v>
      </c>
      <c r="B5465" t="s">
        <v>17988</v>
      </c>
      <c r="C5465" t="s">
        <v>10</v>
      </c>
      <c r="D5465" t="s">
        <v>17989</v>
      </c>
      <c r="E5465" t="str">
        <f t="shared" ca="1" si="1204"/>
        <v>Everett</v>
      </c>
      <c r="F5465" t="s">
        <v>24067</v>
      </c>
      <c r="G5465">
        <f t="shared" ca="1" si="1192"/>
        <v>3909407013</v>
      </c>
      <c r="H5465" t="s">
        <v>17991</v>
      </c>
      <c r="I5465" t="s">
        <v>17990</v>
      </c>
      <c r="J5465" t="str">
        <f t="shared" ca="1" si="1193"/>
        <v>Male</v>
      </c>
      <c r="K5465">
        <f t="shared" ca="1" si="1194"/>
        <v>40</v>
      </c>
      <c r="L5465" t="str">
        <f t="shared" ca="1" si="1195"/>
        <v>Adult</v>
      </c>
      <c r="M5465" t="str">
        <f t="shared" ca="1" si="1196"/>
        <v>Yes</v>
      </c>
      <c r="N5465" t="str">
        <f t="shared" ca="1" si="1196"/>
        <v>Yes</v>
      </c>
      <c r="O5465" t="str">
        <f t="shared" ca="1" si="1196"/>
        <v>No</v>
      </c>
      <c r="P5465" t="str">
        <f t="shared" ca="1" si="1191"/>
        <v>No</v>
      </c>
      <c r="Q5465" t="str">
        <f t="shared" ca="1" si="1191"/>
        <v>Yes</v>
      </c>
      <c r="R5465">
        <f t="shared" ca="1" si="1197"/>
        <v>3</v>
      </c>
      <c r="S5465">
        <f t="shared" ca="1" si="1198"/>
        <v>3</v>
      </c>
      <c r="T5465">
        <f t="shared" ca="1" si="1199"/>
        <v>3</v>
      </c>
      <c r="U5465">
        <f t="shared" ca="1" si="1200"/>
        <v>3</v>
      </c>
      <c r="V5465">
        <f t="shared" ca="1" si="1201"/>
        <v>0</v>
      </c>
      <c r="W5465">
        <f t="shared" ca="1" si="1202"/>
        <v>4</v>
      </c>
      <c r="X5465">
        <f t="shared" ca="1" si="1203"/>
        <v>16</v>
      </c>
    </row>
    <row r="5466" spans="1:24" x14ac:dyDescent="0.25">
      <c r="A5466">
        <v>431123</v>
      </c>
      <c r="B5466" t="s">
        <v>17992</v>
      </c>
      <c r="C5466" t="s">
        <v>10</v>
      </c>
      <c r="D5466" t="s">
        <v>17993</v>
      </c>
      <c r="E5466" t="str">
        <f t="shared" ca="1" si="1204"/>
        <v>Winthrop</v>
      </c>
      <c r="F5466" t="s">
        <v>24067</v>
      </c>
      <c r="G5466">
        <f t="shared" ca="1" si="1192"/>
        <v>3635228335</v>
      </c>
      <c r="H5466" t="s">
        <v>17995</v>
      </c>
      <c r="I5466" t="s">
        <v>17994</v>
      </c>
      <c r="J5466" t="str">
        <f t="shared" ca="1" si="1193"/>
        <v>Male</v>
      </c>
      <c r="K5466">
        <f t="shared" ca="1" si="1194"/>
        <v>16</v>
      </c>
      <c r="L5466" t="str">
        <f t="shared" ca="1" si="1195"/>
        <v>Adoloscent</v>
      </c>
      <c r="M5466" t="str">
        <f t="shared" ca="1" si="1196"/>
        <v>Yes</v>
      </c>
      <c r="N5466" t="str">
        <f t="shared" ca="1" si="1196"/>
        <v>No</v>
      </c>
      <c r="O5466" t="str">
        <f t="shared" ca="1" si="1196"/>
        <v>Yes</v>
      </c>
      <c r="P5466" t="str">
        <f t="shared" ca="1" si="1191"/>
        <v>Yes</v>
      </c>
      <c r="Q5466" t="str">
        <f t="shared" ca="1" si="1191"/>
        <v>Yes</v>
      </c>
      <c r="R5466">
        <f t="shared" ca="1" si="1197"/>
        <v>5</v>
      </c>
      <c r="S5466">
        <f t="shared" ca="1" si="1198"/>
        <v>5</v>
      </c>
      <c r="T5466">
        <f t="shared" ca="1" si="1199"/>
        <v>3</v>
      </c>
      <c r="U5466">
        <f t="shared" ca="1" si="1200"/>
        <v>3</v>
      </c>
      <c r="V5466">
        <f t="shared" ca="1" si="1201"/>
        <v>4</v>
      </c>
      <c r="W5466">
        <f t="shared" ca="1" si="1202"/>
        <v>4</v>
      </c>
      <c r="X5466">
        <f t="shared" ca="1" si="1203"/>
        <v>24</v>
      </c>
    </row>
    <row r="5467" spans="1:24" x14ac:dyDescent="0.25">
      <c r="A5467">
        <v>431141</v>
      </c>
      <c r="B5467" t="s">
        <v>17996</v>
      </c>
      <c r="C5467" t="s">
        <v>10</v>
      </c>
      <c r="D5467" t="s">
        <v>17997</v>
      </c>
      <c r="E5467" t="str">
        <f t="shared" ca="1" si="1204"/>
        <v xml:space="preserve"> Milton</v>
      </c>
      <c r="F5467" t="s">
        <v>24067</v>
      </c>
      <c r="G5467">
        <f t="shared" ca="1" si="1192"/>
        <v>1538268180</v>
      </c>
      <c r="H5467" t="s">
        <v>17998</v>
      </c>
      <c r="I5467">
        <v>93612</v>
      </c>
      <c r="J5467" t="str">
        <f t="shared" ca="1" si="1193"/>
        <v>Male</v>
      </c>
      <c r="K5467">
        <f t="shared" ca="1" si="1194"/>
        <v>46</v>
      </c>
      <c r="L5467" t="str">
        <f t="shared" ca="1" si="1195"/>
        <v>Adult</v>
      </c>
      <c r="M5467" t="str">
        <f t="shared" ca="1" si="1196"/>
        <v>Yes</v>
      </c>
      <c r="N5467" t="str">
        <f t="shared" ca="1" si="1196"/>
        <v>Yes</v>
      </c>
      <c r="O5467" t="str">
        <f t="shared" ca="1" si="1196"/>
        <v>No</v>
      </c>
      <c r="P5467" t="str">
        <f t="shared" ca="1" si="1191"/>
        <v>Yes</v>
      </c>
      <c r="Q5467" t="str">
        <f t="shared" ca="1" si="1191"/>
        <v>Yes</v>
      </c>
      <c r="R5467">
        <f t="shared" ca="1" si="1197"/>
        <v>5</v>
      </c>
      <c r="S5467">
        <f t="shared" ca="1" si="1198"/>
        <v>5</v>
      </c>
      <c r="T5467">
        <f t="shared" ca="1" si="1199"/>
        <v>3</v>
      </c>
      <c r="U5467">
        <f t="shared" ca="1" si="1200"/>
        <v>3</v>
      </c>
      <c r="V5467">
        <f t="shared" ca="1" si="1201"/>
        <v>4</v>
      </c>
      <c r="W5467">
        <f t="shared" ca="1" si="1202"/>
        <v>4</v>
      </c>
      <c r="X5467">
        <f t="shared" ca="1" si="1203"/>
        <v>24</v>
      </c>
    </row>
    <row r="5468" spans="1:24" x14ac:dyDescent="0.25">
      <c r="A5468">
        <v>431169</v>
      </c>
      <c r="B5468" t="s">
        <v>17999</v>
      </c>
      <c r="C5468" t="s">
        <v>10</v>
      </c>
      <c r="D5468" t="s">
        <v>18000</v>
      </c>
      <c r="E5468" t="str">
        <f t="shared" ca="1" si="1204"/>
        <v>Winthrop</v>
      </c>
      <c r="F5468" t="s">
        <v>24067</v>
      </c>
      <c r="G5468">
        <f t="shared" ca="1" si="1192"/>
        <v>3033452682</v>
      </c>
      <c r="H5468" t="s">
        <v>18001</v>
      </c>
      <c r="I5468">
        <v>25301</v>
      </c>
      <c r="J5468" t="str">
        <f t="shared" ca="1" si="1193"/>
        <v>Male</v>
      </c>
      <c r="K5468">
        <f t="shared" ca="1" si="1194"/>
        <v>28</v>
      </c>
      <c r="L5468" t="str">
        <f t="shared" ca="1" si="1195"/>
        <v>Adult</v>
      </c>
      <c r="M5468" t="str">
        <f t="shared" ca="1" si="1196"/>
        <v>No</v>
      </c>
      <c r="N5468" t="str">
        <f t="shared" ca="1" si="1196"/>
        <v>No</v>
      </c>
      <c r="O5468" t="str">
        <f t="shared" ca="1" si="1196"/>
        <v>Yes</v>
      </c>
      <c r="P5468" t="str">
        <f t="shared" ca="1" si="1191"/>
        <v>Yes</v>
      </c>
      <c r="Q5468" t="str">
        <f t="shared" ca="1" si="1191"/>
        <v>No</v>
      </c>
      <c r="R5468">
        <f t="shared" ca="1" si="1197"/>
        <v>2</v>
      </c>
      <c r="S5468">
        <f t="shared" ca="1" si="1198"/>
        <v>3</v>
      </c>
      <c r="T5468">
        <f t="shared" ca="1" si="1199"/>
        <v>3</v>
      </c>
      <c r="U5468">
        <f t="shared" ca="1" si="1200"/>
        <v>0</v>
      </c>
      <c r="V5468">
        <f t="shared" ca="1" si="1201"/>
        <v>4</v>
      </c>
      <c r="W5468">
        <f t="shared" ca="1" si="1202"/>
        <v>0</v>
      </c>
      <c r="X5468">
        <f t="shared" ca="1" si="1203"/>
        <v>12</v>
      </c>
    </row>
    <row r="5469" spans="1:24" x14ac:dyDescent="0.25">
      <c r="A5469">
        <v>431187</v>
      </c>
      <c r="B5469" t="s">
        <v>18002</v>
      </c>
      <c r="C5469" t="s">
        <v>10</v>
      </c>
      <c r="D5469" t="s">
        <v>18003</v>
      </c>
      <c r="E5469" t="str">
        <f t="shared" ca="1" si="1204"/>
        <v>Newton</v>
      </c>
      <c r="F5469" t="s">
        <v>24067</v>
      </c>
      <c r="G5469">
        <f t="shared" ca="1" si="1192"/>
        <v>4934399460</v>
      </c>
      <c r="H5469" t="s">
        <v>18004</v>
      </c>
      <c r="I5469">
        <v>6010</v>
      </c>
      <c r="J5469" t="str">
        <f t="shared" ca="1" si="1193"/>
        <v>Male</v>
      </c>
      <c r="K5469">
        <f t="shared" ca="1" si="1194"/>
        <v>48</v>
      </c>
      <c r="L5469" t="str">
        <f t="shared" ca="1" si="1195"/>
        <v>Adult</v>
      </c>
      <c r="M5469" t="str">
        <f t="shared" ca="1" si="1196"/>
        <v>No</v>
      </c>
      <c r="N5469" t="str">
        <f t="shared" ca="1" si="1196"/>
        <v>No</v>
      </c>
      <c r="O5469" t="str">
        <f t="shared" ca="1" si="1196"/>
        <v>Yes</v>
      </c>
      <c r="P5469" t="str">
        <f t="shared" ca="1" si="1191"/>
        <v>No</v>
      </c>
      <c r="Q5469" t="str">
        <f t="shared" ca="1" si="1191"/>
        <v>No</v>
      </c>
      <c r="R5469">
        <f t="shared" ca="1" si="1197"/>
        <v>2</v>
      </c>
      <c r="S5469">
        <f t="shared" ca="1" si="1198"/>
        <v>3</v>
      </c>
      <c r="T5469">
        <f t="shared" ca="1" si="1199"/>
        <v>3</v>
      </c>
      <c r="U5469">
        <f t="shared" ca="1" si="1200"/>
        <v>0</v>
      </c>
      <c r="V5469">
        <f t="shared" ca="1" si="1201"/>
        <v>0</v>
      </c>
      <c r="W5469">
        <f t="shared" ca="1" si="1202"/>
        <v>0</v>
      </c>
      <c r="X5469">
        <f t="shared" ca="1" si="1203"/>
        <v>8</v>
      </c>
    </row>
    <row r="5470" spans="1:24" x14ac:dyDescent="0.25">
      <c r="A5470">
        <v>431196</v>
      </c>
      <c r="B5470" t="s">
        <v>18005</v>
      </c>
      <c r="C5470" t="s">
        <v>10</v>
      </c>
      <c r="D5470" t="s">
        <v>18006</v>
      </c>
      <c r="E5470" t="str">
        <f t="shared" ca="1" si="1204"/>
        <v>Needham</v>
      </c>
      <c r="F5470" t="s">
        <v>24067</v>
      </c>
      <c r="G5470">
        <f t="shared" ca="1" si="1192"/>
        <v>4777281857</v>
      </c>
      <c r="H5470" t="s">
        <v>18007</v>
      </c>
      <c r="I5470">
        <v>14020</v>
      </c>
      <c r="J5470" t="str">
        <f t="shared" ca="1" si="1193"/>
        <v>Female</v>
      </c>
      <c r="K5470">
        <f t="shared" ca="1" si="1194"/>
        <v>26</v>
      </c>
      <c r="L5470" t="str">
        <f t="shared" ca="1" si="1195"/>
        <v>Adult</v>
      </c>
      <c r="M5470" t="str">
        <f t="shared" ca="1" si="1196"/>
        <v>No</v>
      </c>
      <c r="N5470" t="str">
        <f t="shared" ca="1" si="1196"/>
        <v>No</v>
      </c>
      <c r="O5470" t="str">
        <f t="shared" ca="1" si="1196"/>
        <v>No</v>
      </c>
      <c r="P5470" t="str">
        <f t="shared" ca="1" si="1191"/>
        <v>No</v>
      </c>
      <c r="Q5470" t="str">
        <f t="shared" ca="1" si="1191"/>
        <v>No</v>
      </c>
      <c r="R5470">
        <f t="shared" ca="1" si="1197"/>
        <v>4</v>
      </c>
      <c r="S5470">
        <f t="shared" ca="1" si="1198"/>
        <v>5</v>
      </c>
      <c r="T5470">
        <f t="shared" ca="1" si="1199"/>
        <v>0</v>
      </c>
      <c r="U5470">
        <f t="shared" ca="1" si="1200"/>
        <v>0</v>
      </c>
      <c r="V5470">
        <f t="shared" ca="1" si="1201"/>
        <v>0</v>
      </c>
      <c r="W5470">
        <f t="shared" ca="1" si="1202"/>
        <v>0</v>
      </c>
      <c r="X5470">
        <f t="shared" ca="1" si="1203"/>
        <v>9</v>
      </c>
    </row>
    <row r="5471" spans="1:24" x14ac:dyDescent="0.25">
      <c r="A5471">
        <v>431202</v>
      </c>
      <c r="B5471" t="s">
        <v>18008</v>
      </c>
      <c r="C5471" t="s">
        <v>10</v>
      </c>
      <c r="D5471" t="s">
        <v>18009</v>
      </c>
      <c r="E5471" t="str">
        <f t="shared" ca="1" si="1204"/>
        <v>Chelsea</v>
      </c>
      <c r="F5471" t="s">
        <v>24067</v>
      </c>
      <c r="G5471">
        <f t="shared" ca="1" si="1192"/>
        <v>2043652172</v>
      </c>
      <c r="H5471" t="s">
        <v>18010</v>
      </c>
      <c r="I5471">
        <v>12095</v>
      </c>
      <c r="J5471" t="str">
        <f t="shared" ca="1" si="1193"/>
        <v>Female</v>
      </c>
      <c r="K5471">
        <f t="shared" ca="1" si="1194"/>
        <v>35</v>
      </c>
      <c r="L5471" t="str">
        <f t="shared" ca="1" si="1195"/>
        <v>Adult</v>
      </c>
      <c r="M5471" t="str">
        <f t="shared" ca="1" si="1196"/>
        <v>No</v>
      </c>
      <c r="N5471" t="str">
        <f t="shared" ca="1" si="1196"/>
        <v>No</v>
      </c>
      <c r="O5471" t="str">
        <f t="shared" ca="1" si="1196"/>
        <v>No</v>
      </c>
      <c r="P5471" t="str">
        <f t="shared" ca="1" si="1191"/>
        <v>Yes</v>
      </c>
      <c r="Q5471" t="str">
        <f t="shared" ca="1" si="1191"/>
        <v>Yes</v>
      </c>
      <c r="R5471">
        <f t="shared" ca="1" si="1197"/>
        <v>4</v>
      </c>
      <c r="S5471">
        <f t="shared" ca="1" si="1198"/>
        <v>5</v>
      </c>
      <c r="T5471">
        <f t="shared" ca="1" si="1199"/>
        <v>0</v>
      </c>
      <c r="U5471">
        <f t="shared" ca="1" si="1200"/>
        <v>0</v>
      </c>
      <c r="V5471">
        <f t="shared" ca="1" si="1201"/>
        <v>4</v>
      </c>
      <c r="W5471">
        <f t="shared" ca="1" si="1202"/>
        <v>4</v>
      </c>
      <c r="X5471">
        <f t="shared" ca="1" si="1203"/>
        <v>17</v>
      </c>
    </row>
    <row r="5472" spans="1:24" x14ac:dyDescent="0.25">
      <c r="A5472">
        <v>431266</v>
      </c>
      <c r="B5472" t="s">
        <v>18011</v>
      </c>
      <c r="C5472" t="s">
        <v>10</v>
      </c>
      <c r="D5472" t="s">
        <v>18012</v>
      </c>
      <c r="E5472" t="str">
        <f t="shared" ca="1" si="1204"/>
        <v>Boston</v>
      </c>
      <c r="F5472" t="s">
        <v>24067</v>
      </c>
      <c r="G5472">
        <f t="shared" ca="1" si="1192"/>
        <v>5481422950</v>
      </c>
      <c r="H5472" t="s">
        <v>610</v>
      </c>
      <c r="I5472">
        <v>23294</v>
      </c>
      <c r="J5472" t="str">
        <f t="shared" ca="1" si="1193"/>
        <v>Male</v>
      </c>
      <c r="K5472">
        <f t="shared" ca="1" si="1194"/>
        <v>39</v>
      </c>
      <c r="L5472" t="str">
        <f t="shared" ca="1" si="1195"/>
        <v>Adult</v>
      </c>
      <c r="M5472" t="str">
        <f t="shared" ca="1" si="1196"/>
        <v>No</v>
      </c>
      <c r="N5472" t="str">
        <f t="shared" ca="1" si="1196"/>
        <v>No</v>
      </c>
      <c r="O5472" t="str">
        <f t="shared" ca="1" si="1196"/>
        <v>No</v>
      </c>
      <c r="P5472" t="str">
        <f t="shared" ca="1" si="1191"/>
        <v>Yes</v>
      </c>
      <c r="Q5472" t="str">
        <f t="shared" ca="1" si="1191"/>
        <v>Yes</v>
      </c>
      <c r="R5472">
        <f t="shared" ca="1" si="1197"/>
        <v>3</v>
      </c>
      <c r="S5472">
        <f t="shared" ca="1" si="1198"/>
        <v>3</v>
      </c>
      <c r="T5472">
        <f t="shared" ca="1" si="1199"/>
        <v>0</v>
      </c>
      <c r="U5472">
        <f t="shared" ca="1" si="1200"/>
        <v>0</v>
      </c>
      <c r="V5472">
        <f t="shared" ca="1" si="1201"/>
        <v>4</v>
      </c>
      <c r="W5472">
        <f t="shared" ca="1" si="1202"/>
        <v>4</v>
      </c>
      <c r="X5472">
        <f t="shared" ca="1" si="1203"/>
        <v>14</v>
      </c>
    </row>
    <row r="5473" spans="1:24" x14ac:dyDescent="0.25">
      <c r="A5473">
        <v>431275</v>
      </c>
      <c r="B5473" t="s">
        <v>18013</v>
      </c>
      <c r="C5473" t="s">
        <v>10</v>
      </c>
      <c r="D5473" t="s">
        <v>18014</v>
      </c>
      <c r="E5473" t="str">
        <f t="shared" ca="1" si="1204"/>
        <v>Winthrop</v>
      </c>
      <c r="F5473" t="s">
        <v>24067</v>
      </c>
      <c r="G5473">
        <f t="shared" ca="1" si="1192"/>
        <v>2381222911</v>
      </c>
      <c r="H5473" t="s">
        <v>18015</v>
      </c>
      <c r="I5473">
        <v>13357</v>
      </c>
      <c r="J5473" t="str">
        <f t="shared" ca="1" si="1193"/>
        <v>Female</v>
      </c>
      <c r="K5473">
        <f t="shared" ca="1" si="1194"/>
        <v>58</v>
      </c>
      <c r="L5473" t="str">
        <f t="shared" ca="1" si="1195"/>
        <v>Adult</v>
      </c>
      <c r="M5473" t="str">
        <f t="shared" ca="1" si="1196"/>
        <v>No</v>
      </c>
      <c r="N5473" t="str">
        <f t="shared" ca="1" si="1196"/>
        <v>Yes</v>
      </c>
      <c r="O5473" t="str">
        <f t="shared" ca="1" si="1196"/>
        <v>No</v>
      </c>
      <c r="P5473" t="str">
        <f t="shared" ca="1" si="1191"/>
        <v>No</v>
      </c>
      <c r="Q5473" t="str">
        <f t="shared" ca="1" si="1191"/>
        <v>No</v>
      </c>
      <c r="R5473">
        <f t="shared" ca="1" si="1197"/>
        <v>4</v>
      </c>
      <c r="S5473">
        <f t="shared" ca="1" si="1198"/>
        <v>5</v>
      </c>
      <c r="T5473">
        <f t="shared" ca="1" si="1199"/>
        <v>3</v>
      </c>
      <c r="U5473">
        <f t="shared" ca="1" si="1200"/>
        <v>0</v>
      </c>
      <c r="V5473">
        <f t="shared" ca="1" si="1201"/>
        <v>0</v>
      </c>
      <c r="W5473">
        <f t="shared" ca="1" si="1202"/>
        <v>0</v>
      </c>
      <c r="X5473">
        <f t="shared" ca="1" si="1203"/>
        <v>12</v>
      </c>
    </row>
    <row r="5474" spans="1:24" x14ac:dyDescent="0.25">
      <c r="A5474">
        <v>431284</v>
      </c>
      <c r="B5474" t="s">
        <v>18016</v>
      </c>
      <c r="C5474" t="s">
        <v>10</v>
      </c>
      <c r="D5474" t="s">
        <v>18017</v>
      </c>
      <c r="E5474" t="str">
        <f t="shared" ca="1" si="1204"/>
        <v>Quincy</v>
      </c>
      <c r="F5474" t="s">
        <v>24067</v>
      </c>
      <c r="G5474">
        <f t="shared" ca="1" si="1192"/>
        <v>8402877853</v>
      </c>
      <c r="H5474" t="s">
        <v>18019</v>
      </c>
      <c r="I5474" t="s">
        <v>18018</v>
      </c>
      <c r="J5474" t="str">
        <f t="shared" ca="1" si="1193"/>
        <v>Male</v>
      </c>
      <c r="K5474">
        <f t="shared" ca="1" si="1194"/>
        <v>66</v>
      </c>
      <c r="L5474" t="str">
        <f t="shared" ca="1" si="1195"/>
        <v>Adult</v>
      </c>
      <c r="M5474" t="str">
        <f t="shared" ca="1" si="1196"/>
        <v>No</v>
      </c>
      <c r="N5474" t="str">
        <f t="shared" ca="1" si="1196"/>
        <v>Yes</v>
      </c>
      <c r="O5474" t="str">
        <f t="shared" ca="1" si="1196"/>
        <v>No</v>
      </c>
      <c r="P5474" t="str">
        <f t="shared" ca="1" si="1191"/>
        <v>No</v>
      </c>
      <c r="Q5474" t="str">
        <f t="shared" ca="1" si="1191"/>
        <v>Yes</v>
      </c>
      <c r="R5474">
        <f t="shared" ca="1" si="1197"/>
        <v>5</v>
      </c>
      <c r="S5474">
        <f t="shared" ca="1" si="1198"/>
        <v>5</v>
      </c>
      <c r="T5474">
        <f t="shared" ca="1" si="1199"/>
        <v>3</v>
      </c>
      <c r="U5474">
        <f t="shared" ca="1" si="1200"/>
        <v>0</v>
      </c>
      <c r="V5474">
        <f t="shared" ca="1" si="1201"/>
        <v>0</v>
      </c>
      <c r="W5474">
        <f t="shared" ca="1" si="1202"/>
        <v>4</v>
      </c>
      <c r="X5474">
        <f t="shared" ca="1" si="1203"/>
        <v>17</v>
      </c>
    </row>
    <row r="5475" spans="1:24" x14ac:dyDescent="0.25">
      <c r="A5475">
        <v>431309</v>
      </c>
      <c r="B5475" t="s">
        <v>18020</v>
      </c>
      <c r="C5475" t="s">
        <v>10</v>
      </c>
      <c r="D5475" t="s">
        <v>18021</v>
      </c>
      <c r="E5475" t="str">
        <f t="shared" ca="1" si="1204"/>
        <v>Everett</v>
      </c>
      <c r="F5475" t="s">
        <v>24067</v>
      </c>
      <c r="G5475">
        <f t="shared" ca="1" si="1192"/>
        <v>4876272028</v>
      </c>
      <c r="H5475" t="s">
        <v>18023</v>
      </c>
      <c r="I5475" t="s">
        <v>18022</v>
      </c>
      <c r="J5475" t="str">
        <f t="shared" ca="1" si="1193"/>
        <v>Female</v>
      </c>
      <c r="K5475">
        <f t="shared" ca="1" si="1194"/>
        <v>19</v>
      </c>
      <c r="L5475" t="str">
        <f t="shared" ca="1" si="1195"/>
        <v>Adult</v>
      </c>
      <c r="M5475" t="str">
        <f t="shared" ca="1" si="1196"/>
        <v>No</v>
      </c>
      <c r="N5475" t="str">
        <f t="shared" ca="1" si="1196"/>
        <v>No</v>
      </c>
      <c r="O5475" t="str">
        <f t="shared" ca="1" si="1196"/>
        <v>Yes</v>
      </c>
      <c r="P5475" t="str">
        <f t="shared" ca="1" si="1191"/>
        <v>No</v>
      </c>
      <c r="Q5475" t="str">
        <f t="shared" ca="1" si="1191"/>
        <v>No</v>
      </c>
      <c r="R5475">
        <f t="shared" ca="1" si="1197"/>
        <v>1</v>
      </c>
      <c r="S5475">
        <f t="shared" ca="1" si="1198"/>
        <v>0</v>
      </c>
      <c r="T5475">
        <f t="shared" ca="1" si="1199"/>
        <v>3</v>
      </c>
      <c r="U5475">
        <f t="shared" ca="1" si="1200"/>
        <v>0</v>
      </c>
      <c r="V5475">
        <f t="shared" ca="1" si="1201"/>
        <v>0</v>
      </c>
      <c r="W5475">
        <f t="shared" ca="1" si="1202"/>
        <v>0</v>
      </c>
      <c r="X5475">
        <f t="shared" ca="1" si="1203"/>
        <v>4</v>
      </c>
    </row>
    <row r="5476" spans="1:24" x14ac:dyDescent="0.25">
      <c r="A5476">
        <v>431558</v>
      </c>
      <c r="B5476" t="s">
        <v>18024</v>
      </c>
      <c r="C5476" t="s">
        <v>10</v>
      </c>
      <c r="D5476" t="s">
        <v>18025</v>
      </c>
      <c r="E5476" t="str">
        <f t="shared" ca="1" si="1204"/>
        <v>Watertown</v>
      </c>
      <c r="F5476" t="s">
        <v>24067</v>
      </c>
      <c r="G5476">
        <f t="shared" ca="1" si="1192"/>
        <v>5613657367</v>
      </c>
      <c r="H5476" t="s">
        <v>18027</v>
      </c>
      <c r="I5476" t="s">
        <v>18026</v>
      </c>
      <c r="J5476" t="str">
        <f t="shared" ca="1" si="1193"/>
        <v>Male</v>
      </c>
      <c r="K5476">
        <f t="shared" ca="1" si="1194"/>
        <v>33</v>
      </c>
      <c r="L5476" t="str">
        <f t="shared" ca="1" si="1195"/>
        <v>Adult</v>
      </c>
      <c r="M5476" t="str">
        <f t="shared" ca="1" si="1196"/>
        <v>Yes</v>
      </c>
      <c r="N5476" t="str">
        <f t="shared" ca="1" si="1196"/>
        <v>No</v>
      </c>
      <c r="O5476" t="str">
        <f t="shared" ca="1" si="1196"/>
        <v>Yes</v>
      </c>
      <c r="P5476" t="str">
        <f t="shared" ca="1" si="1191"/>
        <v>Yes</v>
      </c>
      <c r="Q5476" t="str">
        <f t="shared" ca="1" si="1191"/>
        <v>No</v>
      </c>
      <c r="R5476">
        <f t="shared" ca="1" si="1197"/>
        <v>1</v>
      </c>
      <c r="S5476">
        <f t="shared" ca="1" si="1198"/>
        <v>0</v>
      </c>
      <c r="T5476">
        <f t="shared" ca="1" si="1199"/>
        <v>3</v>
      </c>
      <c r="U5476">
        <f t="shared" ca="1" si="1200"/>
        <v>3</v>
      </c>
      <c r="V5476">
        <f t="shared" ca="1" si="1201"/>
        <v>4</v>
      </c>
      <c r="W5476">
        <f t="shared" ca="1" si="1202"/>
        <v>0</v>
      </c>
      <c r="X5476">
        <f t="shared" ca="1" si="1203"/>
        <v>11</v>
      </c>
    </row>
    <row r="5477" spans="1:24" x14ac:dyDescent="0.25">
      <c r="A5477">
        <v>431594</v>
      </c>
      <c r="B5477" t="s">
        <v>18028</v>
      </c>
      <c r="C5477" t="s">
        <v>10</v>
      </c>
      <c r="D5477" t="s">
        <v>18029</v>
      </c>
      <c r="E5477" t="str">
        <f t="shared" ca="1" si="1204"/>
        <v>Watertown</v>
      </c>
      <c r="F5477" t="s">
        <v>24067</v>
      </c>
      <c r="G5477">
        <f t="shared" ca="1" si="1192"/>
        <v>1536190643</v>
      </c>
      <c r="H5477" t="s">
        <v>18031</v>
      </c>
      <c r="I5477" t="s">
        <v>18030</v>
      </c>
      <c r="J5477" t="str">
        <f t="shared" ca="1" si="1193"/>
        <v>Male</v>
      </c>
      <c r="K5477">
        <f t="shared" ca="1" si="1194"/>
        <v>51</v>
      </c>
      <c r="L5477" t="str">
        <f t="shared" ca="1" si="1195"/>
        <v>Adult</v>
      </c>
      <c r="M5477" t="str">
        <f t="shared" ca="1" si="1196"/>
        <v>No</v>
      </c>
      <c r="N5477" t="str">
        <f t="shared" ca="1" si="1196"/>
        <v>No</v>
      </c>
      <c r="O5477" t="str">
        <f t="shared" ca="1" si="1196"/>
        <v>No</v>
      </c>
      <c r="P5477" t="str">
        <f t="shared" ca="1" si="1191"/>
        <v>No</v>
      </c>
      <c r="Q5477" t="str">
        <f t="shared" ca="1" si="1191"/>
        <v>Yes</v>
      </c>
      <c r="R5477">
        <f t="shared" ca="1" si="1197"/>
        <v>3</v>
      </c>
      <c r="S5477">
        <f t="shared" ca="1" si="1198"/>
        <v>3</v>
      </c>
      <c r="T5477">
        <f t="shared" ca="1" si="1199"/>
        <v>0</v>
      </c>
      <c r="U5477">
        <f t="shared" ca="1" si="1200"/>
        <v>0</v>
      </c>
      <c r="V5477">
        <f t="shared" ca="1" si="1201"/>
        <v>0</v>
      </c>
      <c r="W5477">
        <f t="shared" ca="1" si="1202"/>
        <v>4</v>
      </c>
      <c r="X5477">
        <f t="shared" ca="1" si="1203"/>
        <v>10</v>
      </c>
    </row>
    <row r="5478" spans="1:24" x14ac:dyDescent="0.25">
      <c r="A5478">
        <v>431600</v>
      </c>
      <c r="B5478" t="s">
        <v>18032</v>
      </c>
      <c r="C5478" t="s">
        <v>10</v>
      </c>
      <c r="D5478" t="s">
        <v>18033</v>
      </c>
      <c r="E5478" t="str">
        <f t="shared" ca="1" si="1204"/>
        <v>Dedham</v>
      </c>
      <c r="F5478" t="s">
        <v>24067</v>
      </c>
      <c r="G5478">
        <f t="shared" ca="1" si="1192"/>
        <v>8032711401</v>
      </c>
      <c r="H5478" t="s">
        <v>18035</v>
      </c>
      <c r="I5478" t="s">
        <v>18034</v>
      </c>
      <c r="J5478" t="str">
        <f t="shared" ca="1" si="1193"/>
        <v>Male</v>
      </c>
      <c r="K5478">
        <f t="shared" ca="1" si="1194"/>
        <v>28</v>
      </c>
      <c r="L5478" t="str">
        <f t="shared" ca="1" si="1195"/>
        <v>Adult</v>
      </c>
      <c r="M5478" t="str">
        <f t="shared" ca="1" si="1196"/>
        <v>No</v>
      </c>
      <c r="N5478" t="str">
        <f t="shared" ca="1" si="1196"/>
        <v>Yes</v>
      </c>
      <c r="O5478" t="str">
        <f t="shared" ca="1" si="1196"/>
        <v>No</v>
      </c>
      <c r="P5478" t="str">
        <f t="shared" ca="1" si="1191"/>
        <v>No</v>
      </c>
      <c r="Q5478" t="str">
        <f t="shared" ca="1" si="1191"/>
        <v>No</v>
      </c>
      <c r="R5478">
        <f t="shared" ca="1" si="1197"/>
        <v>2</v>
      </c>
      <c r="S5478">
        <f t="shared" ca="1" si="1198"/>
        <v>3</v>
      </c>
      <c r="T5478">
        <f t="shared" ca="1" si="1199"/>
        <v>3</v>
      </c>
      <c r="U5478">
        <f t="shared" ca="1" si="1200"/>
        <v>0</v>
      </c>
      <c r="V5478">
        <f t="shared" ca="1" si="1201"/>
        <v>0</v>
      </c>
      <c r="W5478">
        <f t="shared" ca="1" si="1202"/>
        <v>0</v>
      </c>
      <c r="X5478">
        <f t="shared" ca="1" si="1203"/>
        <v>8</v>
      </c>
    </row>
    <row r="5479" spans="1:24" x14ac:dyDescent="0.25">
      <c r="A5479">
        <v>431637</v>
      </c>
      <c r="B5479" t="s">
        <v>18036</v>
      </c>
      <c r="C5479" t="s">
        <v>10</v>
      </c>
      <c r="D5479" t="s">
        <v>18037</v>
      </c>
      <c r="E5479" t="str">
        <f t="shared" ca="1" si="1204"/>
        <v>Boston</v>
      </c>
      <c r="F5479" t="s">
        <v>24067</v>
      </c>
      <c r="G5479">
        <f t="shared" ca="1" si="1192"/>
        <v>9429343037</v>
      </c>
      <c r="H5479" t="s">
        <v>18039</v>
      </c>
      <c r="I5479" t="s">
        <v>18038</v>
      </c>
      <c r="J5479" t="str">
        <f t="shared" ca="1" si="1193"/>
        <v>Female</v>
      </c>
      <c r="K5479">
        <f t="shared" ca="1" si="1194"/>
        <v>17</v>
      </c>
      <c r="L5479" t="str">
        <f t="shared" ca="1" si="1195"/>
        <v>Adoloscent</v>
      </c>
      <c r="M5479" t="str">
        <f t="shared" ca="1" si="1196"/>
        <v>Yes</v>
      </c>
      <c r="N5479" t="str">
        <f t="shared" ca="1" si="1196"/>
        <v>Yes</v>
      </c>
      <c r="O5479" t="str">
        <f t="shared" ca="1" si="1196"/>
        <v>No</v>
      </c>
      <c r="P5479" t="str">
        <f t="shared" ca="1" si="1191"/>
        <v>Yes</v>
      </c>
      <c r="Q5479" t="str">
        <f t="shared" ca="1" si="1191"/>
        <v>Yes</v>
      </c>
      <c r="R5479">
        <f t="shared" ca="1" si="1197"/>
        <v>3</v>
      </c>
      <c r="S5479">
        <f t="shared" ca="1" si="1198"/>
        <v>3</v>
      </c>
      <c r="T5479">
        <f t="shared" ca="1" si="1199"/>
        <v>3</v>
      </c>
      <c r="U5479">
        <f t="shared" ca="1" si="1200"/>
        <v>3</v>
      </c>
      <c r="V5479">
        <f t="shared" ca="1" si="1201"/>
        <v>4</v>
      </c>
      <c r="W5479">
        <f t="shared" ca="1" si="1202"/>
        <v>4</v>
      </c>
      <c r="X5479">
        <f t="shared" ca="1" si="1203"/>
        <v>20</v>
      </c>
    </row>
    <row r="5480" spans="1:24" x14ac:dyDescent="0.25">
      <c r="A5480">
        <v>431691</v>
      </c>
      <c r="B5480" t="s">
        <v>18040</v>
      </c>
      <c r="C5480" t="s">
        <v>10</v>
      </c>
      <c r="D5480" t="s">
        <v>18041</v>
      </c>
      <c r="E5480" t="str">
        <f t="shared" ca="1" si="1204"/>
        <v>Watertown</v>
      </c>
      <c r="F5480" t="s">
        <v>24067</v>
      </c>
      <c r="G5480">
        <f t="shared" ca="1" si="1192"/>
        <v>4894026494</v>
      </c>
      <c r="H5480" t="s">
        <v>18042</v>
      </c>
      <c r="I5480">
        <v>64079</v>
      </c>
      <c r="J5480" t="str">
        <f t="shared" ca="1" si="1193"/>
        <v>Male</v>
      </c>
      <c r="K5480">
        <f t="shared" ca="1" si="1194"/>
        <v>64</v>
      </c>
      <c r="L5480" t="str">
        <f t="shared" ca="1" si="1195"/>
        <v>Adult</v>
      </c>
      <c r="M5480" t="str">
        <f t="shared" ca="1" si="1196"/>
        <v>Yes</v>
      </c>
      <c r="N5480" t="str">
        <f t="shared" ca="1" si="1196"/>
        <v>Yes</v>
      </c>
      <c r="O5480" t="str">
        <f t="shared" ca="1" si="1196"/>
        <v>No</v>
      </c>
      <c r="P5480" t="str">
        <f t="shared" ca="1" si="1191"/>
        <v>Yes</v>
      </c>
      <c r="Q5480" t="str">
        <f t="shared" ca="1" si="1191"/>
        <v>No</v>
      </c>
      <c r="R5480">
        <f t="shared" ca="1" si="1197"/>
        <v>3</v>
      </c>
      <c r="S5480">
        <f t="shared" ca="1" si="1198"/>
        <v>3</v>
      </c>
      <c r="T5480">
        <f t="shared" ca="1" si="1199"/>
        <v>3</v>
      </c>
      <c r="U5480">
        <f t="shared" ca="1" si="1200"/>
        <v>3</v>
      </c>
      <c r="V5480">
        <f t="shared" ca="1" si="1201"/>
        <v>4</v>
      </c>
      <c r="W5480">
        <f t="shared" ca="1" si="1202"/>
        <v>0</v>
      </c>
      <c r="X5480">
        <f t="shared" ca="1" si="1203"/>
        <v>16</v>
      </c>
    </row>
    <row r="5481" spans="1:24" x14ac:dyDescent="0.25">
      <c r="A5481">
        <v>431707</v>
      </c>
      <c r="B5481" t="s">
        <v>17264</v>
      </c>
      <c r="C5481" t="s">
        <v>10</v>
      </c>
      <c r="D5481" t="s">
        <v>18043</v>
      </c>
      <c r="E5481" t="str">
        <f t="shared" ca="1" si="1204"/>
        <v>Quincy</v>
      </c>
      <c r="F5481" t="s">
        <v>24067</v>
      </c>
      <c r="G5481">
        <f t="shared" ca="1" si="1192"/>
        <v>5993601093</v>
      </c>
      <c r="H5481" t="s">
        <v>18045</v>
      </c>
      <c r="I5481" t="s">
        <v>18044</v>
      </c>
      <c r="J5481" t="str">
        <f t="shared" ca="1" si="1193"/>
        <v>Female</v>
      </c>
      <c r="K5481">
        <f t="shared" ca="1" si="1194"/>
        <v>30</v>
      </c>
      <c r="L5481" t="str">
        <f t="shared" ca="1" si="1195"/>
        <v>Adult</v>
      </c>
      <c r="M5481" t="str">
        <f t="shared" ca="1" si="1196"/>
        <v>No</v>
      </c>
      <c r="N5481" t="str">
        <f t="shared" ca="1" si="1196"/>
        <v>No</v>
      </c>
      <c r="O5481" t="str">
        <f t="shared" ca="1" si="1196"/>
        <v>Yes</v>
      </c>
      <c r="P5481" t="str">
        <f t="shared" ca="1" si="1191"/>
        <v>No</v>
      </c>
      <c r="Q5481" t="str">
        <f t="shared" ca="1" si="1191"/>
        <v>No</v>
      </c>
      <c r="R5481">
        <f t="shared" ca="1" si="1197"/>
        <v>5</v>
      </c>
      <c r="S5481">
        <f t="shared" ca="1" si="1198"/>
        <v>5</v>
      </c>
      <c r="T5481">
        <f t="shared" ca="1" si="1199"/>
        <v>3</v>
      </c>
      <c r="U5481">
        <f t="shared" ca="1" si="1200"/>
        <v>0</v>
      </c>
      <c r="V5481">
        <f t="shared" ca="1" si="1201"/>
        <v>0</v>
      </c>
      <c r="W5481">
        <f t="shared" ca="1" si="1202"/>
        <v>0</v>
      </c>
      <c r="X5481">
        <f t="shared" ca="1" si="1203"/>
        <v>13</v>
      </c>
    </row>
    <row r="5482" spans="1:24" x14ac:dyDescent="0.25">
      <c r="A5482">
        <v>431716</v>
      </c>
      <c r="B5482" t="s">
        <v>18046</v>
      </c>
      <c r="C5482" t="s">
        <v>10</v>
      </c>
      <c r="D5482" t="s">
        <v>18047</v>
      </c>
      <c r="E5482" t="str">
        <f t="shared" ca="1" si="1204"/>
        <v>Cambridge</v>
      </c>
      <c r="F5482" t="s">
        <v>24067</v>
      </c>
      <c r="G5482">
        <f t="shared" ca="1" si="1192"/>
        <v>6524548505</v>
      </c>
      <c r="H5482" t="s">
        <v>18049</v>
      </c>
      <c r="I5482" t="s">
        <v>18048</v>
      </c>
      <c r="J5482" t="str">
        <f t="shared" ca="1" si="1193"/>
        <v>Male</v>
      </c>
      <c r="K5482">
        <f t="shared" ca="1" si="1194"/>
        <v>23</v>
      </c>
      <c r="L5482" t="str">
        <f t="shared" ca="1" si="1195"/>
        <v>Adult</v>
      </c>
      <c r="M5482" t="str">
        <f t="shared" ca="1" si="1196"/>
        <v>Yes</v>
      </c>
      <c r="N5482" t="str">
        <f t="shared" ca="1" si="1196"/>
        <v>No</v>
      </c>
      <c r="O5482" t="str">
        <f t="shared" ca="1" si="1196"/>
        <v>No</v>
      </c>
      <c r="P5482" t="str">
        <f t="shared" ca="1" si="1191"/>
        <v>No</v>
      </c>
      <c r="Q5482" t="str">
        <f t="shared" ca="1" si="1191"/>
        <v>Yes</v>
      </c>
      <c r="R5482">
        <f t="shared" ca="1" si="1197"/>
        <v>3</v>
      </c>
      <c r="S5482">
        <f t="shared" ca="1" si="1198"/>
        <v>3</v>
      </c>
      <c r="T5482">
        <f t="shared" ca="1" si="1199"/>
        <v>0</v>
      </c>
      <c r="U5482">
        <f t="shared" ca="1" si="1200"/>
        <v>3</v>
      </c>
      <c r="V5482">
        <f t="shared" ca="1" si="1201"/>
        <v>0</v>
      </c>
      <c r="W5482">
        <f t="shared" ca="1" si="1202"/>
        <v>4</v>
      </c>
      <c r="X5482">
        <f t="shared" ca="1" si="1203"/>
        <v>13</v>
      </c>
    </row>
    <row r="5483" spans="1:24" x14ac:dyDescent="0.25">
      <c r="A5483">
        <v>431770</v>
      </c>
      <c r="B5483" t="s">
        <v>18050</v>
      </c>
      <c r="C5483" t="s">
        <v>10</v>
      </c>
      <c r="D5483" t="s">
        <v>18051</v>
      </c>
      <c r="E5483" t="str">
        <f t="shared" ca="1" si="1204"/>
        <v>Winthrop</v>
      </c>
      <c r="F5483" t="s">
        <v>24067</v>
      </c>
      <c r="G5483">
        <f t="shared" ca="1" si="1192"/>
        <v>6904146758</v>
      </c>
      <c r="H5483" t="s">
        <v>18053</v>
      </c>
      <c r="I5483" t="s">
        <v>18052</v>
      </c>
      <c r="J5483" t="str">
        <f t="shared" ca="1" si="1193"/>
        <v>Male</v>
      </c>
      <c r="K5483">
        <f t="shared" ca="1" si="1194"/>
        <v>32</v>
      </c>
      <c r="L5483" t="str">
        <f t="shared" ca="1" si="1195"/>
        <v>Adult</v>
      </c>
      <c r="M5483" t="str">
        <f t="shared" ca="1" si="1196"/>
        <v>Yes</v>
      </c>
      <c r="N5483" t="str">
        <f t="shared" ca="1" si="1196"/>
        <v>Yes</v>
      </c>
      <c r="O5483" t="str">
        <f t="shared" ca="1" si="1196"/>
        <v>Yes</v>
      </c>
      <c r="P5483" t="str">
        <f t="shared" ca="1" si="1191"/>
        <v>Yes</v>
      </c>
      <c r="Q5483" t="str">
        <f t="shared" ca="1" si="1191"/>
        <v>No</v>
      </c>
      <c r="R5483">
        <f t="shared" ca="1" si="1197"/>
        <v>5</v>
      </c>
      <c r="S5483">
        <f t="shared" ca="1" si="1198"/>
        <v>5</v>
      </c>
      <c r="T5483">
        <f t="shared" ca="1" si="1199"/>
        <v>5</v>
      </c>
      <c r="U5483">
        <f t="shared" ca="1" si="1200"/>
        <v>3</v>
      </c>
      <c r="V5483">
        <f t="shared" ca="1" si="1201"/>
        <v>4</v>
      </c>
      <c r="W5483">
        <f t="shared" ca="1" si="1202"/>
        <v>0</v>
      </c>
      <c r="X5483">
        <f t="shared" ca="1" si="1203"/>
        <v>22</v>
      </c>
    </row>
    <row r="5484" spans="1:24" x14ac:dyDescent="0.25">
      <c r="A5484">
        <v>431877</v>
      </c>
      <c r="B5484" t="s">
        <v>18054</v>
      </c>
      <c r="C5484" t="s">
        <v>10</v>
      </c>
      <c r="D5484" t="s">
        <v>18055</v>
      </c>
      <c r="E5484" t="str">
        <f t="shared" ca="1" si="1204"/>
        <v>Boston</v>
      </c>
      <c r="F5484" t="s">
        <v>24067</v>
      </c>
      <c r="G5484">
        <f t="shared" ca="1" si="1192"/>
        <v>1573174087</v>
      </c>
      <c r="H5484" t="s">
        <v>18056</v>
      </c>
      <c r="I5484">
        <v>12754</v>
      </c>
      <c r="J5484" t="str">
        <f t="shared" ca="1" si="1193"/>
        <v>Female</v>
      </c>
      <c r="K5484">
        <f t="shared" ca="1" si="1194"/>
        <v>17</v>
      </c>
      <c r="L5484" t="str">
        <f t="shared" ca="1" si="1195"/>
        <v>Adoloscent</v>
      </c>
      <c r="M5484" t="str">
        <f t="shared" ca="1" si="1196"/>
        <v>Yes</v>
      </c>
      <c r="N5484" t="str">
        <f t="shared" ca="1" si="1196"/>
        <v>Yes</v>
      </c>
      <c r="O5484" t="str">
        <f t="shared" ca="1" si="1196"/>
        <v>Yes</v>
      </c>
      <c r="P5484" t="str">
        <f t="shared" ca="1" si="1191"/>
        <v>No</v>
      </c>
      <c r="Q5484" t="str">
        <f t="shared" ca="1" si="1191"/>
        <v>Yes</v>
      </c>
      <c r="R5484">
        <f t="shared" ca="1" si="1197"/>
        <v>2</v>
      </c>
      <c r="S5484">
        <f t="shared" ca="1" si="1198"/>
        <v>3</v>
      </c>
      <c r="T5484">
        <f t="shared" ca="1" si="1199"/>
        <v>5</v>
      </c>
      <c r="U5484">
        <f t="shared" ca="1" si="1200"/>
        <v>3</v>
      </c>
      <c r="V5484">
        <f t="shared" ca="1" si="1201"/>
        <v>0</v>
      </c>
      <c r="W5484">
        <f t="shared" ca="1" si="1202"/>
        <v>4</v>
      </c>
      <c r="X5484">
        <f t="shared" ca="1" si="1203"/>
        <v>17</v>
      </c>
    </row>
    <row r="5485" spans="1:24" x14ac:dyDescent="0.25">
      <c r="A5485">
        <v>431886</v>
      </c>
      <c r="B5485" t="s">
        <v>18057</v>
      </c>
      <c r="C5485" t="s">
        <v>10</v>
      </c>
      <c r="D5485" t="s">
        <v>18058</v>
      </c>
      <c r="E5485" t="str">
        <f t="shared" ca="1" si="1204"/>
        <v>Revere</v>
      </c>
      <c r="F5485" t="s">
        <v>24067</v>
      </c>
      <c r="G5485">
        <f t="shared" ca="1" si="1192"/>
        <v>7255545013</v>
      </c>
      <c r="H5485" t="s">
        <v>18059</v>
      </c>
      <c r="I5485">
        <v>78238</v>
      </c>
      <c r="J5485" t="str">
        <f t="shared" ca="1" si="1193"/>
        <v>Male</v>
      </c>
      <c r="K5485">
        <f t="shared" ca="1" si="1194"/>
        <v>42</v>
      </c>
      <c r="L5485" t="str">
        <f t="shared" ca="1" si="1195"/>
        <v>Adult</v>
      </c>
      <c r="M5485" t="str">
        <f t="shared" ca="1" si="1196"/>
        <v>Yes</v>
      </c>
      <c r="N5485" t="str">
        <f t="shared" ca="1" si="1196"/>
        <v>Yes</v>
      </c>
      <c r="O5485" t="str">
        <f t="shared" ca="1" si="1196"/>
        <v>No</v>
      </c>
      <c r="P5485" t="str">
        <f t="shared" ca="1" si="1191"/>
        <v>No</v>
      </c>
      <c r="Q5485" t="str">
        <f t="shared" ca="1" si="1191"/>
        <v>Yes</v>
      </c>
      <c r="R5485">
        <f t="shared" ca="1" si="1197"/>
        <v>3</v>
      </c>
      <c r="S5485">
        <f t="shared" ca="1" si="1198"/>
        <v>3</v>
      </c>
      <c r="T5485">
        <f t="shared" ca="1" si="1199"/>
        <v>3</v>
      </c>
      <c r="U5485">
        <f t="shared" ca="1" si="1200"/>
        <v>3</v>
      </c>
      <c r="V5485">
        <f t="shared" ca="1" si="1201"/>
        <v>0</v>
      </c>
      <c r="W5485">
        <f t="shared" ca="1" si="1202"/>
        <v>4</v>
      </c>
      <c r="X5485">
        <f t="shared" ca="1" si="1203"/>
        <v>16</v>
      </c>
    </row>
    <row r="5486" spans="1:24" x14ac:dyDescent="0.25">
      <c r="A5486">
        <v>431929</v>
      </c>
      <c r="B5486" t="s">
        <v>18060</v>
      </c>
      <c r="C5486" t="s">
        <v>10</v>
      </c>
      <c r="D5486" t="s">
        <v>18061</v>
      </c>
      <c r="E5486" t="str">
        <f t="shared" ca="1" si="1204"/>
        <v>Canton</v>
      </c>
      <c r="F5486" t="s">
        <v>24067</v>
      </c>
      <c r="G5486">
        <f t="shared" ca="1" si="1192"/>
        <v>8641011264</v>
      </c>
      <c r="H5486" t="s">
        <v>18063</v>
      </c>
      <c r="I5486" t="s">
        <v>18062</v>
      </c>
      <c r="J5486" t="str">
        <f t="shared" ca="1" si="1193"/>
        <v>Male</v>
      </c>
      <c r="K5486">
        <f t="shared" ca="1" si="1194"/>
        <v>42</v>
      </c>
      <c r="L5486" t="str">
        <f t="shared" ca="1" si="1195"/>
        <v>Adult</v>
      </c>
      <c r="M5486" t="str">
        <f t="shared" ca="1" si="1196"/>
        <v>Yes</v>
      </c>
      <c r="N5486" t="str">
        <f t="shared" ca="1" si="1196"/>
        <v>No</v>
      </c>
      <c r="O5486" t="str">
        <f t="shared" ca="1" si="1196"/>
        <v>Yes</v>
      </c>
      <c r="P5486" t="str">
        <f t="shared" ca="1" si="1191"/>
        <v>No</v>
      </c>
      <c r="Q5486" t="str">
        <f t="shared" ca="1" si="1191"/>
        <v>Yes</v>
      </c>
      <c r="R5486">
        <f t="shared" ca="1" si="1197"/>
        <v>2</v>
      </c>
      <c r="S5486">
        <f t="shared" ca="1" si="1198"/>
        <v>3</v>
      </c>
      <c r="T5486">
        <f t="shared" ca="1" si="1199"/>
        <v>3</v>
      </c>
      <c r="U5486">
        <f t="shared" ca="1" si="1200"/>
        <v>3</v>
      </c>
      <c r="V5486">
        <f t="shared" ca="1" si="1201"/>
        <v>0</v>
      </c>
      <c r="W5486">
        <f t="shared" ca="1" si="1202"/>
        <v>4</v>
      </c>
      <c r="X5486">
        <f t="shared" ca="1" si="1203"/>
        <v>15</v>
      </c>
    </row>
    <row r="5487" spans="1:24" x14ac:dyDescent="0.25">
      <c r="A5487">
        <v>431956</v>
      </c>
      <c r="B5487" t="s">
        <v>18064</v>
      </c>
      <c r="C5487" t="s">
        <v>10</v>
      </c>
      <c r="D5487" t="s">
        <v>18065</v>
      </c>
      <c r="E5487" t="str">
        <f t="shared" ca="1" si="1204"/>
        <v>Newton</v>
      </c>
      <c r="F5487" t="s">
        <v>24067</v>
      </c>
      <c r="G5487">
        <f t="shared" ca="1" si="1192"/>
        <v>4417676909</v>
      </c>
      <c r="H5487" t="s">
        <v>18067</v>
      </c>
      <c r="I5487" t="s">
        <v>18066</v>
      </c>
      <c r="J5487" t="str">
        <f t="shared" ca="1" si="1193"/>
        <v>Male</v>
      </c>
      <c r="K5487">
        <f t="shared" ca="1" si="1194"/>
        <v>66</v>
      </c>
      <c r="L5487" t="str">
        <f t="shared" ca="1" si="1195"/>
        <v>Adult</v>
      </c>
      <c r="M5487" t="str">
        <f t="shared" ca="1" si="1196"/>
        <v>No</v>
      </c>
      <c r="N5487" t="str">
        <f t="shared" ca="1" si="1196"/>
        <v>No</v>
      </c>
      <c r="O5487" t="str">
        <f t="shared" ca="1" si="1196"/>
        <v>No</v>
      </c>
      <c r="P5487" t="str">
        <f t="shared" ca="1" si="1191"/>
        <v>Yes</v>
      </c>
      <c r="Q5487" t="str">
        <f t="shared" ca="1" si="1191"/>
        <v>No</v>
      </c>
      <c r="R5487">
        <f t="shared" ca="1" si="1197"/>
        <v>2</v>
      </c>
      <c r="S5487">
        <f t="shared" ca="1" si="1198"/>
        <v>3</v>
      </c>
      <c r="T5487">
        <f t="shared" ca="1" si="1199"/>
        <v>0</v>
      </c>
      <c r="U5487">
        <f t="shared" ca="1" si="1200"/>
        <v>0</v>
      </c>
      <c r="V5487">
        <f t="shared" ca="1" si="1201"/>
        <v>4</v>
      </c>
      <c r="W5487">
        <f t="shared" ca="1" si="1202"/>
        <v>0</v>
      </c>
      <c r="X5487">
        <f t="shared" ca="1" si="1203"/>
        <v>9</v>
      </c>
    </row>
    <row r="5488" spans="1:24" x14ac:dyDescent="0.25">
      <c r="A5488">
        <v>431965</v>
      </c>
      <c r="B5488" t="s">
        <v>18068</v>
      </c>
      <c r="C5488" t="s">
        <v>10</v>
      </c>
      <c r="D5488" t="s">
        <v>18069</v>
      </c>
      <c r="E5488" t="str">
        <f t="shared" ca="1" si="1204"/>
        <v>Dedham</v>
      </c>
      <c r="F5488" t="s">
        <v>24067</v>
      </c>
      <c r="G5488">
        <f t="shared" ca="1" si="1192"/>
        <v>4697758234</v>
      </c>
      <c r="H5488" t="s">
        <v>18071</v>
      </c>
      <c r="I5488" t="s">
        <v>18070</v>
      </c>
      <c r="J5488" t="str">
        <f t="shared" ca="1" si="1193"/>
        <v>Male</v>
      </c>
      <c r="K5488">
        <f t="shared" ca="1" si="1194"/>
        <v>21</v>
      </c>
      <c r="L5488" t="str">
        <f t="shared" ca="1" si="1195"/>
        <v>Adult</v>
      </c>
      <c r="M5488" t="str">
        <f t="shared" ca="1" si="1196"/>
        <v>No</v>
      </c>
      <c r="N5488" t="str">
        <f t="shared" ca="1" si="1196"/>
        <v>Yes</v>
      </c>
      <c r="O5488" t="str">
        <f t="shared" ca="1" si="1196"/>
        <v>Yes</v>
      </c>
      <c r="P5488" t="str">
        <f t="shared" ca="1" si="1191"/>
        <v>No</v>
      </c>
      <c r="Q5488" t="str">
        <f t="shared" ca="1" si="1191"/>
        <v>No</v>
      </c>
      <c r="R5488">
        <f t="shared" ca="1" si="1197"/>
        <v>5</v>
      </c>
      <c r="S5488">
        <f t="shared" ca="1" si="1198"/>
        <v>5</v>
      </c>
      <c r="T5488">
        <f t="shared" ca="1" si="1199"/>
        <v>5</v>
      </c>
      <c r="U5488">
        <f t="shared" ca="1" si="1200"/>
        <v>0</v>
      </c>
      <c r="V5488">
        <f t="shared" ca="1" si="1201"/>
        <v>0</v>
      </c>
      <c r="W5488">
        <f t="shared" ca="1" si="1202"/>
        <v>0</v>
      </c>
      <c r="X5488">
        <f t="shared" ca="1" si="1203"/>
        <v>15</v>
      </c>
    </row>
    <row r="5489" spans="1:24" x14ac:dyDescent="0.25">
      <c r="A5489">
        <v>431983</v>
      </c>
      <c r="B5489" t="s">
        <v>18072</v>
      </c>
      <c r="C5489" t="s">
        <v>10</v>
      </c>
      <c r="D5489" t="s">
        <v>18073</v>
      </c>
      <c r="E5489" t="str">
        <f t="shared" ca="1" si="1204"/>
        <v>Newton</v>
      </c>
      <c r="F5489" t="s">
        <v>24067</v>
      </c>
      <c r="G5489">
        <f t="shared" ca="1" si="1192"/>
        <v>2461025751</v>
      </c>
      <c r="H5489" t="s">
        <v>610</v>
      </c>
      <c r="I5489">
        <v>10471</v>
      </c>
      <c r="J5489" t="str">
        <f t="shared" ca="1" si="1193"/>
        <v>Male</v>
      </c>
      <c r="K5489">
        <f t="shared" ca="1" si="1194"/>
        <v>20</v>
      </c>
      <c r="L5489" t="str">
        <f t="shared" ca="1" si="1195"/>
        <v>Adult</v>
      </c>
      <c r="M5489" t="str">
        <f t="shared" ca="1" si="1196"/>
        <v>Yes</v>
      </c>
      <c r="N5489" t="str">
        <f t="shared" ca="1" si="1196"/>
        <v>No</v>
      </c>
      <c r="O5489" t="str">
        <f t="shared" ca="1" si="1196"/>
        <v>No</v>
      </c>
      <c r="P5489" t="str">
        <f t="shared" ca="1" si="1191"/>
        <v>Yes</v>
      </c>
      <c r="Q5489" t="str">
        <f t="shared" ca="1" si="1191"/>
        <v>No</v>
      </c>
      <c r="R5489">
        <f t="shared" ca="1" si="1197"/>
        <v>5</v>
      </c>
      <c r="S5489">
        <f t="shared" ca="1" si="1198"/>
        <v>5</v>
      </c>
      <c r="T5489">
        <f t="shared" ca="1" si="1199"/>
        <v>0</v>
      </c>
      <c r="U5489">
        <f t="shared" ca="1" si="1200"/>
        <v>3</v>
      </c>
      <c r="V5489">
        <f t="shared" ca="1" si="1201"/>
        <v>4</v>
      </c>
      <c r="W5489">
        <f t="shared" ca="1" si="1202"/>
        <v>0</v>
      </c>
      <c r="X5489">
        <f t="shared" ca="1" si="1203"/>
        <v>17</v>
      </c>
    </row>
    <row r="5490" spans="1:24" x14ac:dyDescent="0.25">
      <c r="A5490">
        <v>432074</v>
      </c>
      <c r="B5490" t="s">
        <v>17445</v>
      </c>
      <c r="C5490" t="s">
        <v>10</v>
      </c>
      <c r="D5490" t="s">
        <v>18074</v>
      </c>
      <c r="E5490" t="str">
        <f t="shared" ca="1" si="1204"/>
        <v xml:space="preserve"> Milton</v>
      </c>
      <c r="F5490" t="s">
        <v>24067</v>
      </c>
      <c r="G5490">
        <f t="shared" ca="1" si="1192"/>
        <v>6838459934</v>
      </c>
      <c r="H5490" t="s">
        <v>17447</v>
      </c>
      <c r="I5490">
        <v>74347</v>
      </c>
      <c r="J5490" t="str">
        <f t="shared" ca="1" si="1193"/>
        <v>Male</v>
      </c>
      <c r="K5490">
        <f t="shared" ca="1" si="1194"/>
        <v>31</v>
      </c>
      <c r="L5490" t="str">
        <f t="shared" ca="1" si="1195"/>
        <v>Adult</v>
      </c>
      <c r="M5490" t="str">
        <f t="shared" ca="1" si="1196"/>
        <v>No</v>
      </c>
      <c r="N5490" t="str">
        <f t="shared" ca="1" si="1196"/>
        <v>No</v>
      </c>
      <c r="O5490" t="str">
        <f t="shared" ca="1" si="1196"/>
        <v>Yes</v>
      </c>
      <c r="P5490" t="str">
        <f t="shared" ca="1" si="1191"/>
        <v>Yes</v>
      </c>
      <c r="Q5490" t="str">
        <f t="shared" ca="1" si="1191"/>
        <v>No</v>
      </c>
      <c r="R5490">
        <f t="shared" ca="1" si="1197"/>
        <v>3</v>
      </c>
      <c r="S5490">
        <f t="shared" ca="1" si="1198"/>
        <v>3</v>
      </c>
      <c r="T5490">
        <f t="shared" ca="1" si="1199"/>
        <v>3</v>
      </c>
      <c r="U5490">
        <f t="shared" ca="1" si="1200"/>
        <v>0</v>
      </c>
      <c r="V5490">
        <f t="shared" ca="1" si="1201"/>
        <v>4</v>
      </c>
      <c r="W5490">
        <f t="shared" ca="1" si="1202"/>
        <v>0</v>
      </c>
      <c r="X5490">
        <f t="shared" ca="1" si="1203"/>
        <v>13</v>
      </c>
    </row>
    <row r="5491" spans="1:24" x14ac:dyDescent="0.25">
      <c r="A5491">
        <v>432117</v>
      </c>
      <c r="B5491" t="s">
        <v>12378</v>
      </c>
      <c r="C5491" t="s">
        <v>10</v>
      </c>
      <c r="D5491" t="s">
        <v>18075</v>
      </c>
      <c r="E5491" t="str">
        <f t="shared" ca="1" si="1204"/>
        <v>Chelsea</v>
      </c>
      <c r="F5491" t="s">
        <v>24067</v>
      </c>
      <c r="G5491">
        <f t="shared" ca="1" si="1192"/>
        <v>6022627721</v>
      </c>
      <c r="H5491" t="s">
        <v>12380</v>
      </c>
      <c r="I5491">
        <v>29730</v>
      </c>
      <c r="J5491" t="str">
        <f t="shared" ca="1" si="1193"/>
        <v>Male</v>
      </c>
      <c r="K5491">
        <f t="shared" ca="1" si="1194"/>
        <v>38</v>
      </c>
      <c r="L5491" t="str">
        <f t="shared" ca="1" si="1195"/>
        <v>Adult</v>
      </c>
      <c r="M5491" t="str">
        <f t="shared" ca="1" si="1196"/>
        <v>No</v>
      </c>
      <c r="N5491" t="str">
        <f t="shared" ca="1" si="1196"/>
        <v>Yes</v>
      </c>
      <c r="O5491" t="str">
        <f t="shared" ca="1" si="1196"/>
        <v>No</v>
      </c>
      <c r="P5491" t="str">
        <f t="shared" ca="1" si="1191"/>
        <v>No</v>
      </c>
      <c r="Q5491" t="str">
        <f t="shared" ca="1" si="1191"/>
        <v>No</v>
      </c>
      <c r="R5491">
        <f t="shared" ca="1" si="1197"/>
        <v>4</v>
      </c>
      <c r="S5491">
        <f t="shared" ca="1" si="1198"/>
        <v>5</v>
      </c>
      <c r="T5491">
        <f t="shared" ca="1" si="1199"/>
        <v>3</v>
      </c>
      <c r="U5491">
        <f t="shared" ca="1" si="1200"/>
        <v>0</v>
      </c>
      <c r="V5491">
        <f t="shared" ca="1" si="1201"/>
        <v>0</v>
      </c>
      <c r="W5491">
        <f t="shared" ca="1" si="1202"/>
        <v>0</v>
      </c>
      <c r="X5491">
        <f t="shared" ca="1" si="1203"/>
        <v>12</v>
      </c>
    </row>
    <row r="5492" spans="1:24" x14ac:dyDescent="0.25">
      <c r="A5492">
        <v>432144</v>
      </c>
      <c r="B5492" t="s">
        <v>18076</v>
      </c>
      <c r="C5492" t="s">
        <v>10</v>
      </c>
      <c r="D5492" t="s">
        <v>1759</v>
      </c>
      <c r="E5492" t="str">
        <f t="shared" ca="1" si="1204"/>
        <v>Cambridge</v>
      </c>
      <c r="F5492" t="s">
        <v>24067</v>
      </c>
      <c r="G5492">
        <f t="shared" ca="1" si="1192"/>
        <v>8766671352</v>
      </c>
      <c r="H5492" t="s">
        <v>18078</v>
      </c>
      <c r="I5492" t="s">
        <v>18077</v>
      </c>
      <c r="J5492" t="str">
        <f t="shared" ca="1" si="1193"/>
        <v>Male</v>
      </c>
      <c r="K5492">
        <f t="shared" ca="1" si="1194"/>
        <v>39</v>
      </c>
      <c r="L5492" t="str">
        <f t="shared" ca="1" si="1195"/>
        <v>Adult</v>
      </c>
      <c r="M5492" t="str">
        <f t="shared" ca="1" si="1196"/>
        <v>No</v>
      </c>
      <c r="N5492" t="str">
        <f t="shared" ca="1" si="1196"/>
        <v>No</v>
      </c>
      <c r="O5492" t="str">
        <f t="shared" ca="1" si="1196"/>
        <v>Yes</v>
      </c>
      <c r="P5492" t="str">
        <f t="shared" ca="1" si="1191"/>
        <v>No</v>
      </c>
      <c r="Q5492" t="str">
        <f t="shared" ca="1" si="1191"/>
        <v>No</v>
      </c>
      <c r="R5492">
        <f t="shared" ca="1" si="1197"/>
        <v>2</v>
      </c>
      <c r="S5492">
        <f t="shared" ca="1" si="1198"/>
        <v>3</v>
      </c>
      <c r="T5492">
        <f t="shared" ca="1" si="1199"/>
        <v>3</v>
      </c>
      <c r="U5492">
        <f t="shared" ca="1" si="1200"/>
        <v>0</v>
      </c>
      <c r="V5492">
        <f t="shared" ca="1" si="1201"/>
        <v>0</v>
      </c>
      <c r="W5492">
        <f t="shared" ca="1" si="1202"/>
        <v>0</v>
      </c>
      <c r="X5492">
        <f t="shared" ca="1" si="1203"/>
        <v>8</v>
      </c>
    </row>
    <row r="5493" spans="1:24" x14ac:dyDescent="0.25">
      <c r="A5493">
        <v>432199</v>
      </c>
      <c r="B5493" t="s">
        <v>18079</v>
      </c>
      <c r="C5493" t="s">
        <v>10</v>
      </c>
      <c r="D5493" t="s">
        <v>18080</v>
      </c>
      <c r="E5493" t="str">
        <f t="shared" ca="1" si="1204"/>
        <v>Brookline</v>
      </c>
      <c r="F5493" t="s">
        <v>24067</v>
      </c>
      <c r="G5493">
        <f t="shared" ca="1" si="1192"/>
        <v>4948161080</v>
      </c>
      <c r="H5493" t="s">
        <v>347</v>
      </c>
      <c r="I5493" t="s">
        <v>18081</v>
      </c>
      <c r="J5493" t="str">
        <f t="shared" ca="1" si="1193"/>
        <v>Male</v>
      </c>
      <c r="K5493">
        <f t="shared" ca="1" si="1194"/>
        <v>61</v>
      </c>
      <c r="L5493" t="str">
        <f t="shared" ca="1" si="1195"/>
        <v>Adult</v>
      </c>
      <c r="M5493" t="str">
        <f t="shared" ca="1" si="1196"/>
        <v>Yes</v>
      </c>
      <c r="N5493" t="str">
        <f t="shared" ca="1" si="1196"/>
        <v>Yes</v>
      </c>
      <c r="O5493" t="str">
        <f t="shared" ca="1" si="1196"/>
        <v>No</v>
      </c>
      <c r="P5493" t="str">
        <f t="shared" ca="1" si="1191"/>
        <v>No</v>
      </c>
      <c r="Q5493" t="str">
        <f t="shared" ca="1" si="1191"/>
        <v>No</v>
      </c>
      <c r="R5493">
        <f t="shared" ca="1" si="1197"/>
        <v>1</v>
      </c>
      <c r="S5493">
        <f t="shared" ca="1" si="1198"/>
        <v>0</v>
      </c>
      <c r="T5493">
        <f t="shared" ca="1" si="1199"/>
        <v>3</v>
      </c>
      <c r="U5493">
        <f t="shared" ca="1" si="1200"/>
        <v>3</v>
      </c>
      <c r="V5493">
        <f t="shared" ca="1" si="1201"/>
        <v>0</v>
      </c>
      <c r="W5493">
        <f t="shared" ca="1" si="1202"/>
        <v>0</v>
      </c>
      <c r="X5493">
        <f t="shared" ca="1" si="1203"/>
        <v>7</v>
      </c>
    </row>
    <row r="5494" spans="1:24" x14ac:dyDescent="0.25">
      <c r="A5494">
        <v>432214</v>
      </c>
      <c r="B5494" t="s">
        <v>18082</v>
      </c>
      <c r="C5494" t="s">
        <v>10</v>
      </c>
      <c r="D5494" t="s">
        <v>18083</v>
      </c>
      <c r="E5494" t="str">
        <f t="shared" ca="1" si="1204"/>
        <v>Boston</v>
      </c>
      <c r="F5494" t="s">
        <v>24067</v>
      </c>
      <c r="G5494">
        <f t="shared" ca="1" si="1192"/>
        <v>3152202099</v>
      </c>
      <c r="H5494" t="s">
        <v>347</v>
      </c>
      <c r="I5494" t="s">
        <v>18084</v>
      </c>
      <c r="J5494" t="str">
        <f t="shared" ca="1" si="1193"/>
        <v>Female</v>
      </c>
      <c r="K5494">
        <f t="shared" ca="1" si="1194"/>
        <v>66</v>
      </c>
      <c r="L5494" t="str">
        <f t="shared" ca="1" si="1195"/>
        <v>Adult</v>
      </c>
      <c r="M5494" t="str">
        <f t="shared" ca="1" si="1196"/>
        <v>Yes</v>
      </c>
      <c r="N5494" t="str">
        <f t="shared" ca="1" si="1196"/>
        <v>Yes</v>
      </c>
      <c r="O5494" t="str">
        <f t="shared" ca="1" si="1196"/>
        <v>No</v>
      </c>
      <c r="P5494" t="str">
        <f t="shared" ca="1" si="1191"/>
        <v>No</v>
      </c>
      <c r="Q5494" t="str">
        <f t="shared" ca="1" si="1191"/>
        <v>Yes</v>
      </c>
      <c r="R5494">
        <f t="shared" ca="1" si="1197"/>
        <v>4</v>
      </c>
      <c r="S5494">
        <f t="shared" ca="1" si="1198"/>
        <v>5</v>
      </c>
      <c r="T5494">
        <f t="shared" ca="1" si="1199"/>
        <v>3</v>
      </c>
      <c r="U5494">
        <f t="shared" ca="1" si="1200"/>
        <v>3</v>
      </c>
      <c r="V5494">
        <f t="shared" ca="1" si="1201"/>
        <v>0</v>
      </c>
      <c r="W5494">
        <f t="shared" ca="1" si="1202"/>
        <v>4</v>
      </c>
      <c r="X5494">
        <f t="shared" ca="1" si="1203"/>
        <v>19</v>
      </c>
    </row>
    <row r="5495" spans="1:24" x14ac:dyDescent="0.25">
      <c r="A5495">
        <v>432223</v>
      </c>
      <c r="B5495" t="s">
        <v>420</v>
      </c>
      <c r="C5495" t="s">
        <v>10</v>
      </c>
      <c r="D5495" t="s">
        <v>18085</v>
      </c>
      <c r="E5495" t="str">
        <f t="shared" ca="1" si="1204"/>
        <v>Dedham</v>
      </c>
      <c r="F5495" t="s">
        <v>24067</v>
      </c>
      <c r="G5495">
        <f t="shared" ca="1" si="1192"/>
        <v>9816907955</v>
      </c>
      <c r="H5495" t="s">
        <v>423</v>
      </c>
      <c r="I5495" t="s">
        <v>18086</v>
      </c>
      <c r="J5495" t="str">
        <f t="shared" ca="1" si="1193"/>
        <v>Male</v>
      </c>
      <c r="K5495">
        <f t="shared" ca="1" si="1194"/>
        <v>37</v>
      </c>
      <c r="L5495" t="str">
        <f t="shared" ca="1" si="1195"/>
        <v>Adult</v>
      </c>
      <c r="M5495" t="str">
        <f t="shared" ca="1" si="1196"/>
        <v>No</v>
      </c>
      <c r="N5495" t="str">
        <f t="shared" ca="1" si="1196"/>
        <v>No</v>
      </c>
      <c r="O5495" t="str">
        <f t="shared" ca="1" si="1196"/>
        <v>No</v>
      </c>
      <c r="P5495" t="str">
        <f t="shared" ca="1" si="1191"/>
        <v>No</v>
      </c>
      <c r="Q5495" t="str">
        <f t="shared" ca="1" si="1191"/>
        <v>Yes</v>
      </c>
      <c r="R5495">
        <f t="shared" ca="1" si="1197"/>
        <v>4</v>
      </c>
      <c r="S5495">
        <f t="shared" ca="1" si="1198"/>
        <v>5</v>
      </c>
      <c r="T5495">
        <f t="shared" ca="1" si="1199"/>
        <v>0</v>
      </c>
      <c r="U5495">
        <f t="shared" ca="1" si="1200"/>
        <v>0</v>
      </c>
      <c r="V5495">
        <f t="shared" ca="1" si="1201"/>
        <v>0</v>
      </c>
      <c r="W5495">
        <f t="shared" ca="1" si="1202"/>
        <v>4</v>
      </c>
      <c r="X5495">
        <f t="shared" ca="1" si="1203"/>
        <v>13</v>
      </c>
    </row>
    <row r="5496" spans="1:24" x14ac:dyDescent="0.25">
      <c r="A5496">
        <v>432232</v>
      </c>
      <c r="B5496" t="s">
        <v>420</v>
      </c>
      <c r="C5496" t="s">
        <v>10</v>
      </c>
      <c r="D5496" t="s">
        <v>18087</v>
      </c>
      <c r="E5496" t="str">
        <f t="shared" ca="1" si="1204"/>
        <v>Needham</v>
      </c>
      <c r="F5496" t="s">
        <v>24067</v>
      </c>
      <c r="G5496">
        <f t="shared" ca="1" si="1192"/>
        <v>6860653857</v>
      </c>
      <c r="H5496" t="s">
        <v>423</v>
      </c>
      <c r="I5496" t="s">
        <v>18088</v>
      </c>
      <c r="J5496" t="str">
        <f t="shared" ca="1" si="1193"/>
        <v>Female</v>
      </c>
      <c r="K5496">
        <f t="shared" ca="1" si="1194"/>
        <v>62</v>
      </c>
      <c r="L5496" t="str">
        <f t="shared" ca="1" si="1195"/>
        <v>Adult</v>
      </c>
      <c r="M5496" t="str">
        <f t="shared" ca="1" si="1196"/>
        <v>Yes</v>
      </c>
      <c r="N5496" t="str">
        <f t="shared" ca="1" si="1196"/>
        <v>No</v>
      </c>
      <c r="O5496" t="str">
        <f t="shared" ca="1" si="1196"/>
        <v>No</v>
      </c>
      <c r="P5496" t="str">
        <f t="shared" ca="1" si="1191"/>
        <v>Yes</v>
      </c>
      <c r="Q5496" t="str">
        <f t="shared" ca="1" si="1191"/>
        <v>Yes</v>
      </c>
      <c r="R5496">
        <f t="shared" ca="1" si="1197"/>
        <v>3</v>
      </c>
      <c r="S5496">
        <f t="shared" ca="1" si="1198"/>
        <v>3</v>
      </c>
      <c r="T5496">
        <f t="shared" ca="1" si="1199"/>
        <v>0</v>
      </c>
      <c r="U5496">
        <f t="shared" ca="1" si="1200"/>
        <v>3</v>
      </c>
      <c r="V5496">
        <f t="shared" ca="1" si="1201"/>
        <v>4</v>
      </c>
      <c r="W5496">
        <f t="shared" ca="1" si="1202"/>
        <v>4</v>
      </c>
      <c r="X5496">
        <f t="shared" ca="1" si="1203"/>
        <v>17</v>
      </c>
    </row>
    <row r="5497" spans="1:24" x14ac:dyDescent="0.25">
      <c r="A5497">
        <v>432241</v>
      </c>
      <c r="B5497" t="s">
        <v>420</v>
      </c>
      <c r="C5497" t="s">
        <v>10</v>
      </c>
      <c r="D5497" t="s">
        <v>18089</v>
      </c>
      <c r="E5497" t="str">
        <f t="shared" ca="1" si="1204"/>
        <v>Quincy</v>
      </c>
      <c r="F5497" t="s">
        <v>24067</v>
      </c>
      <c r="G5497">
        <f t="shared" ca="1" si="1192"/>
        <v>6170428247</v>
      </c>
      <c r="H5497" t="s">
        <v>423</v>
      </c>
      <c r="I5497" t="s">
        <v>18090</v>
      </c>
      <c r="J5497" t="str">
        <f t="shared" ca="1" si="1193"/>
        <v>Male</v>
      </c>
      <c r="K5497">
        <f t="shared" ca="1" si="1194"/>
        <v>24</v>
      </c>
      <c r="L5497" t="str">
        <f t="shared" ca="1" si="1195"/>
        <v>Adult</v>
      </c>
      <c r="M5497" t="str">
        <f t="shared" ca="1" si="1196"/>
        <v>No</v>
      </c>
      <c r="N5497" t="str">
        <f t="shared" ca="1" si="1196"/>
        <v>No</v>
      </c>
      <c r="O5497" t="str">
        <f t="shared" ca="1" si="1196"/>
        <v>Yes</v>
      </c>
      <c r="P5497" t="str">
        <f t="shared" ca="1" si="1191"/>
        <v>Yes</v>
      </c>
      <c r="Q5497" t="str">
        <f t="shared" ca="1" si="1191"/>
        <v>No</v>
      </c>
      <c r="R5497">
        <f t="shared" ca="1" si="1197"/>
        <v>2</v>
      </c>
      <c r="S5497">
        <f t="shared" ca="1" si="1198"/>
        <v>3</v>
      </c>
      <c r="T5497">
        <f t="shared" ca="1" si="1199"/>
        <v>3</v>
      </c>
      <c r="U5497">
        <f t="shared" ca="1" si="1200"/>
        <v>0</v>
      </c>
      <c r="V5497">
        <f t="shared" ca="1" si="1201"/>
        <v>4</v>
      </c>
      <c r="W5497">
        <f t="shared" ca="1" si="1202"/>
        <v>0</v>
      </c>
      <c r="X5497">
        <f t="shared" ca="1" si="1203"/>
        <v>12</v>
      </c>
    </row>
    <row r="5498" spans="1:24" x14ac:dyDescent="0.25">
      <c r="A5498">
        <v>432269</v>
      </c>
      <c r="B5498" t="s">
        <v>18091</v>
      </c>
      <c r="C5498" t="s">
        <v>10</v>
      </c>
      <c r="D5498" t="s">
        <v>18092</v>
      </c>
      <c r="E5498" t="str">
        <f t="shared" ca="1" si="1204"/>
        <v>Revere</v>
      </c>
      <c r="F5498" t="s">
        <v>24067</v>
      </c>
      <c r="G5498">
        <f t="shared" ca="1" si="1192"/>
        <v>4017535014</v>
      </c>
      <c r="H5498" t="s">
        <v>965</v>
      </c>
      <c r="I5498">
        <v>79907</v>
      </c>
      <c r="J5498" t="str">
        <f t="shared" ca="1" si="1193"/>
        <v>Male</v>
      </c>
      <c r="K5498">
        <f t="shared" ca="1" si="1194"/>
        <v>43</v>
      </c>
      <c r="L5498" t="str">
        <f t="shared" ca="1" si="1195"/>
        <v>Adult</v>
      </c>
      <c r="M5498" t="str">
        <f t="shared" ca="1" si="1196"/>
        <v>No</v>
      </c>
      <c r="N5498" t="str">
        <f t="shared" ca="1" si="1196"/>
        <v>Yes</v>
      </c>
      <c r="O5498" t="str">
        <f t="shared" ca="1" si="1196"/>
        <v>Yes</v>
      </c>
      <c r="P5498" t="str">
        <f t="shared" ca="1" si="1191"/>
        <v>Yes</v>
      </c>
      <c r="Q5498" t="str">
        <f t="shared" ca="1" si="1191"/>
        <v>Yes</v>
      </c>
      <c r="R5498">
        <f t="shared" ca="1" si="1197"/>
        <v>3</v>
      </c>
      <c r="S5498">
        <f t="shared" ca="1" si="1198"/>
        <v>3</v>
      </c>
      <c r="T5498">
        <f t="shared" ca="1" si="1199"/>
        <v>5</v>
      </c>
      <c r="U5498">
        <f t="shared" ca="1" si="1200"/>
        <v>0</v>
      </c>
      <c r="V5498">
        <f t="shared" ca="1" si="1201"/>
        <v>4</v>
      </c>
      <c r="W5498">
        <f t="shared" ca="1" si="1202"/>
        <v>4</v>
      </c>
      <c r="X5498">
        <f t="shared" ca="1" si="1203"/>
        <v>19</v>
      </c>
    </row>
    <row r="5499" spans="1:24" x14ac:dyDescent="0.25">
      <c r="A5499">
        <v>432302</v>
      </c>
      <c r="B5499" t="s">
        <v>18093</v>
      </c>
      <c r="C5499" t="s">
        <v>10</v>
      </c>
      <c r="D5499" t="s">
        <v>18094</v>
      </c>
      <c r="E5499" t="str">
        <f t="shared" ca="1" si="1204"/>
        <v>Brookline</v>
      </c>
      <c r="F5499" t="s">
        <v>24067</v>
      </c>
      <c r="G5499">
        <f t="shared" ca="1" si="1192"/>
        <v>3722941547</v>
      </c>
      <c r="H5499" t="s">
        <v>18096</v>
      </c>
      <c r="I5499" t="s">
        <v>18095</v>
      </c>
      <c r="J5499" t="str">
        <f t="shared" ca="1" si="1193"/>
        <v>Female</v>
      </c>
      <c r="K5499">
        <f t="shared" ca="1" si="1194"/>
        <v>62</v>
      </c>
      <c r="L5499" t="str">
        <f t="shared" ca="1" si="1195"/>
        <v>Adult</v>
      </c>
      <c r="M5499" t="str">
        <f t="shared" ca="1" si="1196"/>
        <v>No</v>
      </c>
      <c r="N5499" t="str">
        <f t="shared" ca="1" si="1196"/>
        <v>Yes</v>
      </c>
      <c r="O5499" t="str">
        <f t="shared" ca="1" si="1196"/>
        <v>No</v>
      </c>
      <c r="P5499" t="str">
        <f t="shared" ca="1" si="1191"/>
        <v>No</v>
      </c>
      <c r="Q5499" t="str">
        <f t="shared" ca="1" si="1191"/>
        <v>No</v>
      </c>
      <c r="R5499">
        <f t="shared" ca="1" si="1197"/>
        <v>3</v>
      </c>
      <c r="S5499">
        <f t="shared" ca="1" si="1198"/>
        <v>3</v>
      </c>
      <c r="T5499">
        <f t="shared" ca="1" si="1199"/>
        <v>3</v>
      </c>
      <c r="U5499">
        <f t="shared" ca="1" si="1200"/>
        <v>0</v>
      </c>
      <c r="V5499">
        <f t="shared" ca="1" si="1201"/>
        <v>0</v>
      </c>
      <c r="W5499">
        <f t="shared" ca="1" si="1202"/>
        <v>0</v>
      </c>
      <c r="X5499">
        <f t="shared" ca="1" si="1203"/>
        <v>9</v>
      </c>
    </row>
    <row r="5500" spans="1:24" x14ac:dyDescent="0.25">
      <c r="A5500">
        <v>432348</v>
      </c>
      <c r="B5500" t="s">
        <v>18097</v>
      </c>
      <c r="C5500" t="s">
        <v>10</v>
      </c>
      <c r="D5500" t="s">
        <v>18098</v>
      </c>
      <c r="E5500" t="str">
        <f t="shared" ca="1" si="1204"/>
        <v>Revere</v>
      </c>
      <c r="F5500" t="s">
        <v>24067</v>
      </c>
      <c r="G5500">
        <f t="shared" ca="1" si="1192"/>
        <v>6482076308</v>
      </c>
      <c r="H5500" t="s">
        <v>18100</v>
      </c>
      <c r="I5500" t="s">
        <v>18099</v>
      </c>
      <c r="J5500" t="str">
        <f t="shared" ca="1" si="1193"/>
        <v>Female</v>
      </c>
      <c r="K5500">
        <f t="shared" ca="1" si="1194"/>
        <v>44</v>
      </c>
      <c r="L5500" t="str">
        <f t="shared" ca="1" si="1195"/>
        <v>Adult</v>
      </c>
      <c r="M5500" t="str">
        <f t="shared" ca="1" si="1196"/>
        <v>No</v>
      </c>
      <c r="N5500" t="str">
        <f t="shared" ca="1" si="1196"/>
        <v>No</v>
      </c>
      <c r="O5500" t="str">
        <f t="shared" ca="1" si="1196"/>
        <v>No</v>
      </c>
      <c r="P5500" t="str">
        <f t="shared" ca="1" si="1191"/>
        <v>Yes</v>
      </c>
      <c r="Q5500" t="str">
        <f t="shared" ca="1" si="1191"/>
        <v>Yes</v>
      </c>
      <c r="R5500">
        <f t="shared" ca="1" si="1197"/>
        <v>3</v>
      </c>
      <c r="S5500">
        <f t="shared" ca="1" si="1198"/>
        <v>3</v>
      </c>
      <c r="T5500">
        <f t="shared" ca="1" si="1199"/>
        <v>0</v>
      </c>
      <c r="U5500">
        <f t="shared" ca="1" si="1200"/>
        <v>0</v>
      </c>
      <c r="V5500">
        <f t="shared" ca="1" si="1201"/>
        <v>4</v>
      </c>
      <c r="W5500">
        <f t="shared" ca="1" si="1202"/>
        <v>4</v>
      </c>
      <c r="X5500">
        <f t="shared" ca="1" si="1203"/>
        <v>14</v>
      </c>
    </row>
    <row r="5501" spans="1:24" x14ac:dyDescent="0.25">
      <c r="A5501">
        <v>432357</v>
      </c>
      <c r="B5501" t="s">
        <v>8890</v>
      </c>
      <c r="C5501" t="s">
        <v>10</v>
      </c>
      <c r="D5501" t="s">
        <v>18101</v>
      </c>
      <c r="E5501" t="str">
        <f t="shared" ca="1" si="1204"/>
        <v>Watertown</v>
      </c>
      <c r="F5501" t="s">
        <v>24067</v>
      </c>
      <c r="G5501">
        <f t="shared" ca="1" si="1192"/>
        <v>7540689144</v>
      </c>
      <c r="H5501" t="s">
        <v>8893</v>
      </c>
      <c r="I5501" t="s">
        <v>9343</v>
      </c>
      <c r="J5501" t="str">
        <f t="shared" ca="1" si="1193"/>
        <v>Male</v>
      </c>
      <c r="K5501">
        <f t="shared" ca="1" si="1194"/>
        <v>62</v>
      </c>
      <c r="L5501" t="str">
        <f t="shared" ca="1" si="1195"/>
        <v>Adult</v>
      </c>
      <c r="M5501" t="str">
        <f t="shared" ca="1" si="1196"/>
        <v>No</v>
      </c>
      <c r="N5501" t="str">
        <f t="shared" ca="1" si="1196"/>
        <v>No</v>
      </c>
      <c r="O5501" t="str">
        <f t="shared" ca="1" si="1196"/>
        <v>Yes</v>
      </c>
      <c r="P5501" t="str">
        <f t="shared" ca="1" si="1191"/>
        <v>No</v>
      </c>
      <c r="Q5501" t="str">
        <f t="shared" ca="1" si="1191"/>
        <v>No</v>
      </c>
      <c r="R5501">
        <f t="shared" ca="1" si="1197"/>
        <v>2</v>
      </c>
      <c r="S5501">
        <f t="shared" ca="1" si="1198"/>
        <v>3</v>
      </c>
      <c r="T5501">
        <f t="shared" ca="1" si="1199"/>
        <v>3</v>
      </c>
      <c r="U5501">
        <f t="shared" ca="1" si="1200"/>
        <v>0</v>
      </c>
      <c r="V5501">
        <f t="shared" ca="1" si="1201"/>
        <v>0</v>
      </c>
      <c r="W5501">
        <f t="shared" ca="1" si="1202"/>
        <v>0</v>
      </c>
      <c r="X5501">
        <f t="shared" ca="1" si="1203"/>
        <v>8</v>
      </c>
    </row>
    <row r="5502" spans="1:24" x14ac:dyDescent="0.25">
      <c r="A5502">
        <v>432384</v>
      </c>
      <c r="B5502" t="s">
        <v>18102</v>
      </c>
      <c r="C5502" t="s">
        <v>10</v>
      </c>
      <c r="D5502" t="s">
        <v>18103</v>
      </c>
      <c r="E5502" t="str">
        <f t="shared" ca="1" si="1204"/>
        <v>Brookline</v>
      </c>
      <c r="F5502" t="s">
        <v>24067</v>
      </c>
      <c r="G5502">
        <f t="shared" ca="1" si="1192"/>
        <v>6459264307</v>
      </c>
      <c r="H5502" t="s">
        <v>10965</v>
      </c>
      <c r="I5502">
        <v>91764</v>
      </c>
      <c r="J5502" t="str">
        <f t="shared" ca="1" si="1193"/>
        <v>Female</v>
      </c>
      <c r="K5502">
        <f t="shared" ca="1" si="1194"/>
        <v>17</v>
      </c>
      <c r="L5502" t="str">
        <f t="shared" ca="1" si="1195"/>
        <v>Adoloscent</v>
      </c>
      <c r="M5502" t="str">
        <f t="shared" ca="1" si="1196"/>
        <v>No</v>
      </c>
      <c r="N5502" t="str">
        <f t="shared" ca="1" si="1196"/>
        <v>Yes</v>
      </c>
      <c r="O5502" t="str">
        <f t="shared" ca="1" si="1196"/>
        <v>Yes</v>
      </c>
      <c r="P5502" t="str">
        <f t="shared" ca="1" si="1191"/>
        <v>No</v>
      </c>
      <c r="Q5502" t="str">
        <f t="shared" ca="1" si="1191"/>
        <v>No</v>
      </c>
      <c r="R5502">
        <f t="shared" ca="1" si="1197"/>
        <v>1</v>
      </c>
      <c r="S5502">
        <f t="shared" ca="1" si="1198"/>
        <v>0</v>
      </c>
      <c r="T5502">
        <f t="shared" ca="1" si="1199"/>
        <v>5</v>
      </c>
      <c r="U5502">
        <f t="shared" ca="1" si="1200"/>
        <v>0</v>
      </c>
      <c r="V5502">
        <f t="shared" ca="1" si="1201"/>
        <v>0</v>
      </c>
      <c r="W5502">
        <f t="shared" ca="1" si="1202"/>
        <v>0</v>
      </c>
      <c r="X5502">
        <f t="shared" ca="1" si="1203"/>
        <v>6</v>
      </c>
    </row>
    <row r="5503" spans="1:24" x14ac:dyDescent="0.25">
      <c r="A5503">
        <v>432524</v>
      </c>
      <c r="B5503" t="s">
        <v>18104</v>
      </c>
      <c r="C5503" t="s">
        <v>10</v>
      </c>
      <c r="D5503" t="s">
        <v>18105</v>
      </c>
      <c r="E5503" t="str">
        <f t="shared" ca="1" si="1204"/>
        <v>Quincy</v>
      </c>
      <c r="F5503" t="s">
        <v>24067</v>
      </c>
      <c r="G5503">
        <f t="shared" ca="1" si="1192"/>
        <v>4475398593</v>
      </c>
      <c r="H5503" t="s">
        <v>18107</v>
      </c>
      <c r="I5503" t="s">
        <v>18106</v>
      </c>
      <c r="J5503" t="str">
        <f t="shared" ca="1" si="1193"/>
        <v>Male</v>
      </c>
      <c r="K5503">
        <f t="shared" ca="1" si="1194"/>
        <v>41</v>
      </c>
      <c r="L5503" t="str">
        <f t="shared" ca="1" si="1195"/>
        <v>Adult</v>
      </c>
      <c r="M5503" t="str">
        <f t="shared" ca="1" si="1196"/>
        <v>Yes</v>
      </c>
      <c r="N5503" t="str">
        <f t="shared" ca="1" si="1196"/>
        <v>No</v>
      </c>
      <c r="O5503" t="str">
        <f t="shared" ca="1" si="1196"/>
        <v>Yes</v>
      </c>
      <c r="P5503" t="str">
        <f t="shared" ca="1" si="1191"/>
        <v>Yes</v>
      </c>
      <c r="Q5503" t="str">
        <f t="shared" ca="1" si="1191"/>
        <v>Yes</v>
      </c>
      <c r="R5503">
        <f t="shared" ca="1" si="1197"/>
        <v>2</v>
      </c>
      <c r="S5503">
        <f t="shared" ca="1" si="1198"/>
        <v>3</v>
      </c>
      <c r="T5503">
        <f t="shared" ca="1" si="1199"/>
        <v>3</v>
      </c>
      <c r="U5503">
        <f t="shared" ca="1" si="1200"/>
        <v>3</v>
      </c>
      <c r="V5503">
        <f t="shared" ca="1" si="1201"/>
        <v>4</v>
      </c>
      <c r="W5503">
        <f t="shared" ca="1" si="1202"/>
        <v>4</v>
      </c>
      <c r="X5503">
        <f t="shared" ca="1" si="1203"/>
        <v>19</v>
      </c>
    </row>
    <row r="5504" spans="1:24" x14ac:dyDescent="0.25">
      <c r="A5504">
        <v>432533</v>
      </c>
      <c r="B5504" t="s">
        <v>18108</v>
      </c>
      <c r="C5504" t="s">
        <v>10</v>
      </c>
      <c r="D5504" t="s">
        <v>18109</v>
      </c>
      <c r="E5504" t="str">
        <f t="shared" ca="1" si="1204"/>
        <v>Somerville</v>
      </c>
      <c r="F5504" t="s">
        <v>24067</v>
      </c>
      <c r="G5504">
        <f t="shared" ca="1" si="1192"/>
        <v>2280684236</v>
      </c>
      <c r="H5504" t="s">
        <v>18111</v>
      </c>
      <c r="I5504" t="s">
        <v>18110</v>
      </c>
      <c r="J5504" t="str">
        <f t="shared" ca="1" si="1193"/>
        <v>Female</v>
      </c>
      <c r="K5504">
        <f t="shared" ca="1" si="1194"/>
        <v>26</v>
      </c>
      <c r="L5504" t="str">
        <f t="shared" ca="1" si="1195"/>
        <v>Adult</v>
      </c>
      <c r="M5504" t="str">
        <f t="shared" ca="1" si="1196"/>
        <v>No</v>
      </c>
      <c r="N5504" t="str">
        <f t="shared" ca="1" si="1196"/>
        <v>No</v>
      </c>
      <c r="O5504" t="str">
        <f t="shared" ca="1" si="1196"/>
        <v>No</v>
      </c>
      <c r="P5504" t="str">
        <f t="shared" ca="1" si="1191"/>
        <v>Yes</v>
      </c>
      <c r="Q5504" t="str">
        <f t="shared" ca="1" si="1191"/>
        <v>Yes</v>
      </c>
      <c r="R5504">
        <f t="shared" ca="1" si="1197"/>
        <v>4</v>
      </c>
      <c r="S5504">
        <f t="shared" ca="1" si="1198"/>
        <v>5</v>
      </c>
      <c r="T5504">
        <f t="shared" ca="1" si="1199"/>
        <v>0</v>
      </c>
      <c r="U5504">
        <f t="shared" ca="1" si="1200"/>
        <v>0</v>
      </c>
      <c r="V5504">
        <f t="shared" ca="1" si="1201"/>
        <v>4</v>
      </c>
      <c r="W5504">
        <f t="shared" ca="1" si="1202"/>
        <v>4</v>
      </c>
      <c r="X5504">
        <f t="shared" ca="1" si="1203"/>
        <v>17</v>
      </c>
    </row>
    <row r="5505" spans="1:24" x14ac:dyDescent="0.25">
      <c r="A5505">
        <v>433004</v>
      </c>
      <c r="B5505" t="s">
        <v>18112</v>
      </c>
      <c r="C5505" t="s">
        <v>10</v>
      </c>
      <c r="D5505" t="s">
        <v>18113</v>
      </c>
      <c r="E5505" t="str">
        <f t="shared" ca="1" si="1204"/>
        <v>Revere</v>
      </c>
      <c r="F5505" t="s">
        <v>24067</v>
      </c>
      <c r="G5505">
        <f t="shared" ca="1" si="1192"/>
        <v>1891113913</v>
      </c>
      <c r="H5505" t="s">
        <v>18115</v>
      </c>
      <c r="I5505" t="s">
        <v>18114</v>
      </c>
      <c r="J5505" t="str">
        <f t="shared" ca="1" si="1193"/>
        <v>Male</v>
      </c>
      <c r="K5505">
        <f t="shared" ca="1" si="1194"/>
        <v>59</v>
      </c>
      <c r="L5505" t="str">
        <f t="shared" ca="1" si="1195"/>
        <v>Adult</v>
      </c>
      <c r="M5505" t="str">
        <f t="shared" ca="1" si="1196"/>
        <v>No</v>
      </c>
      <c r="N5505" t="str">
        <f t="shared" ca="1" si="1196"/>
        <v>Yes</v>
      </c>
      <c r="O5505" t="str">
        <f t="shared" ca="1" si="1196"/>
        <v>Yes</v>
      </c>
      <c r="P5505" t="str">
        <f t="shared" ca="1" si="1191"/>
        <v>Yes</v>
      </c>
      <c r="Q5505" t="str">
        <f t="shared" ca="1" si="1191"/>
        <v>Yes</v>
      </c>
      <c r="R5505">
        <f t="shared" ca="1" si="1197"/>
        <v>1</v>
      </c>
      <c r="S5505">
        <f t="shared" ca="1" si="1198"/>
        <v>0</v>
      </c>
      <c r="T5505">
        <f t="shared" ca="1" si="1199"/>
        <v>5</v>
      </c>
      <c r="U5505">
        <f t="shared" ca="1" si="1200"/>
        <v>0</v>
      </c>
      <c r="V5505">
        <f t="shared" ca="1" si="1201"/>
        <v>4</v>
      </c>
      <c r="W5505">
        <f t="shared" ca="1" si="1202"/>
        <v>4</v>
      </c>
      <c r="X5505">
        <f t="shared" ca="1" si="1203"/>
        <v>14</v>
      </c>
    </row>
    <row r="5506" spans="1:24" x14ac:dyDescent="0.25">
      <c r="A5506">
        <v>433013</v>
      </c>
      <c r="B5506" t="s">
        <v>18116</v>
      </c>
      <c r="C5506" t="s">
        <v>10</v>
      </c>
      <c r="D5506" t="s">
        <v>18117</v>
      </c>
      <c r="E5506" t="str">
        <f t="shared" ca="1" si="1204"/>
        <v>Quincy</v>
      </c>
      <c r="F5506" t="s">
        <v>24067</v>
      </c>
      <c r="G5506">
        <f t="shared" ca="1" si="1192"/>
        <v>2254099603</v>
      </c>
      <c r="H5506" t="s">
        <v>18119</v>
      </c>
      <c r="I5506" t="s">
        <v>18118</v>
      </c>
      <c r="J5506" t="str">
        <f t="shared" ca="1" si="1193"/>
        <v>Female</v>
      </c>
      <c r="K5506">
        <f t="shared" ca="1" si="1194"/>
        <v>55</v>
      </c>
      <c r="L5506" t="str">
        <f t="shared" ca="1" si="1195"/>
        <v>Adult</v>
      </c>
      <c r="M5506" t="str">
        <f t="shared" ca="1" si="1196"/>
        <v>Yes</v>
      </c>
      <c r="N5506" t="str">
        <f t="shared" ca="1" si="1196"/>
        <v>Yes</v>
      </c>
      <c r="O5506" t="str">
        <f t="shared" ca="1" si="1196"/>
        <v>No</v>
      </c>
      <c r="P5506" t="str">
        <f t="shared" ca="1" si="1196"/>
        <v>No</v>
      </c>
      <c r="Q5506" t="str">
        <f t="shared" ca="1" si="1196"/>
        <v>No</v>
      </c>
      <c r="R5506">
        <f t="shared" ca="1" si="1197"/>
        <v>1</v>
      </c>
      <c r="S5506">
        <f t="shared" ca="1" si="1198"/>
        <v>0</v>
      </c>
      <c r="T5506">
        <f t="shared" ca="1" si="1199"/>
        <v>3</v>
      </c>
      <c r="U5506">
        <f t="shared" ca="1" si="1200"/>
        <v>3</v>
      </c>
      <c r="V5506">
        <f t="shared" ca="1" si="1201"/>
        <v>0</v>
      </c>
      <c r="W5506">
        <f t="shared" ca="1" si="1202"/>
        <v>0</v>
      </c>
      <c r="X5506">
        <f t="shared" ca="1" si="1203"/>
        <v>7</v>
      </c>
    </row>
    <row r="5507" spans="1:24" x14ac:dyDescent="0.25">
      <c r="A5507">
        <v>433040</v>
      </c>
      <c r="B5507" t="s">
        <v>18120</v>
      </c>
      <c r="C5507" t="s">
        <v>10</v>
      </c>
      <c r="D5507" t="s">
        <v>18121</v>
      </c>
      <c r="E5507" t="str">
        <f t="shared" ca="1" si="1204"/>
        <v>Quincy</v>
      </c>
      <c r="F5507" t="s">
        <v>24067</v>
      </c>
      <c r="G5507">
        <f t="shared" ref="G5507:G5570" ca="1" si="1205">RANDBETWEEN(1000000000,9999999999)</f>
        <v>8617888110</v>
      </c>
      <c r="H5507" t="s">
        <v>18122</v>
      </c>
      <c r="I5507">
        <v>1420</v>
      </c>
      <c r="J5507" t="str">
        <f t="shared" ref="J5507:J5570" ca="1" si="1206">CHOOSE(RANDBETWEEN(1,2),"Male","Female")</f>
        <v>Female</v>
      </c>
      <c r="K5507">
        <f t="shared" ref="K5507:K5570" ca="1" si="1207">RANDBETWEEN(15,70)</f>
        <v>55</v>
      </c>
      <c r="L5507" t="str">
        <f t="shared" ref="L5507:L5570" ca="1" si="1208">IF(AND(K5507&gt;=12, K5507 &lt; 18), "Adoloscent", "Adult")</f>
        <v>Adult</v>
      </c>
      <c r="M5507" t="str">
        <f t="shared" ref="M5507:P5570" ca="1" si="1209">CHOOSE(RANDBETWEEN(1,2),"Yes","No")</f>
        <v>No</v>
      </c>
      <c r="N5507" t="str">
        <f t="shared" ca="1" si="1209"/>
        <v>Yes</v>
      </c>
      <c r="O5507" t="str">
        <f t="shared" ca="1" si="1209"/>
        <v>Yes</v>
      </c>
      <c r="P5507" t="str">
        <f t="shared" ca="1" si="1209"/>
        <v>No</v>
      </c>
      <c r="Q5507" t="str">
        <f t="shared" ref="Q5507:Q5570" ca="1" si="1210">CHOOSE(RANDBETWEEN(1,2),"Yes","No")</f>
        <v>Yes</v>
      </c>
      <c r="R5507">
        <f t="shared" ref="R5507:R5570" ca="1" si="1211">CHOOSE(RANDBETWEEN(1,5),1,2,3,4,5)</f>
        <v>1</v>
      </c>
      <c r="S5507">
        <f t="shared" ref="S5507:S5570" ca="1" si="1212">IF(R5507&gt;=4,5,IF(AND(R5507&gt;=2,R5507&lt;=3),3,IF(R5507=1,0)))</f>
        <v>0</v>
      </c>
      <c r="T5507">
        <f t="shared" ref="T5507:T5570" ca="1" si="1213">IF(AND(O5507="Yes",N5507="Yes"),5,IF(OR(O5507="Yes",N5507="Yes"),3,IF(AND(O5507="No",N5507="No"),0)))</f>
        <v>5</v>
      </c>
      <c r="U5507">
        <f t="shared" ref="U5507:U5570" ca="1" si="1214">IF(M5507="Yes",3,0)</f>
        <v>0</v>
      </c>
      <c r="V5507">
        <f t="shared" ref="V5507:V5570" ca="1" si="1215">IF(P5507="Yes",4,0)</f>
        <v>0</v>
      </c>
      <c r="W5507">
        <f t="shared" ref="W5507:W5570" ca="1" si="1216">IF(Q5507="Yes",4,0)</f>
        <v>4</v>
      </c>
      <c r="X5507">
        <f t="shared" ref="X5507:X5570" ca="1" si="1217">SUM(R5507:W5507)</f>
        <v>10</v>
      </c>
    </row>
    <row r="5508" spans="1:24" x14ac:dyDescent="0.25">
      <c r="A5508">
        <v>433068</v>
      </c>
      <c r="B5508" t="s">
        <v>18123</v>
      </c>
      <c r="C5508" t="s">
        <v>10</v>
      </c>
      <c r="D5508" t="s">
        <v>18124</v>
      </c>
      <c r="E5508" t="str">
        <f t="shared" ref="E5508:E5571" ca="1" si="1218">CHOOSE(RANDBETWEEN(1,15),"Boston","Winthrop","Revere","Chelsea","Everett","Somerville", "Cambridge","Watertown", "Newton","Brookline", "Needham", "Dedham", "Canton"," Milton", "Quincy")</f>
        <v>Winthrop</v>
      </c>
      <c r="F5508" t="s">
        <v>24067</v>
      </c>
      <c r="G5508">
        <f t="shared" ca="1" si="1205"/>
        <v>8888331667</v>
      </c>
      <c r="H5508" t="s">
        <v>18125</v>
      </c>
      <c r="I5508">
        <v>32547</v>
      </c>
      <c r="J5508" t="str">
        <f t="shared" ca="1" si="1206"/>
        <v>Female</v>
      </c>
      <c r="K5508">
        <f t="shared" ca="1" si="1207"/>
        <v>62</v>
      </c>
      <c r="L5508" t="str">
        <f t="shared" ca="1" si="1208"/>
        <v>Adult</v>
      </c>
      <c r="M5508" t="str">
        <f t="shared" ca="1" si="1209"/>
        <v>No</v>
      </c>
      <c r="N5508" t="str">
        <f t="shared" ca="1" si="1209"/>
        <v>Yes</v>
      </c>
      <c r="O5508" t="str">
        <f t="shared" ca="1" si="1209"/>
        <v>No</v>
      </c>
      <c r="P5508" t="str">
        <f t="shared" ca="1" si="1209"/>
        <v>No</v>
      </c>
      <c r="Q5508" t="str">
        <f t="shared" ca="1" si="1210"/>
        <v>Yes</v>
      </c>
      <c r="R5508">
        <f t="shared" ca="1" si="1211"/>
        <v>2</v>
      </c>
      <c r="S5508">
        <f t="shared" ca="1" si="1212"/>
        <v>3</v>
      </c>
      <c r="T5508">
        <f t="shared" ca="1" si="1213"/>
        <v>3</v>
      </c>
      <c r="U5508">
        <f t="shared" ca="1" si="1214"/>
        <v>0</v>
      </c>
      <c r="V5508">
        <f t="shared" ca="1" si="1215"/>
        <v>0</v>
      </c>
      <c r="W5508">
        <f t="shared" ca="1" si="1216"/>
        <v>4</v>
      </c>
      <c r="X5508">
        <f t="shared" ca="1" si="1217"/>
        <v>12</v>
      </c>
    </row>
    <row r="5509" spans="1:24" x14ac:dyDescent="0.25">
      <c r="A5509">
        <v>433101</v>
      </c>
      <c r="B5509" t="s">
        <v>18126</v>
      </c>
      <c r="C5509" t="s">
        <v>10</v>
      </c>
      <c r="D5509" t="s">
        <v>18127</v>
      </c>
      <c r="E5509" t="str">
        <f t="shared" ca="1" si="1218"/>
        <v>Cambridge</v>
      </c>
      <c r="F5509" t="s">
        <v>24067</v>
      </c>
      <c r="G5509">
        <f t="shared" ca="1" si="1205"/>
        <v>7234417733</v>
      </c>
      <c r="H5509" t="s">
        <v>2178</v>
      </c>
      <c r="I5509">
        <v>2865</v>
      </c>
      <c r="J5509" t="str">
        <f t="shared" ca="1" si="1206"/>
        <v>Female</v>
      </c>
      <c r="K5509">
        <f t="shared" ca="1" si="1207"/>
        <v>63</v>
      </c>
      <c r="L5509" t="str">
        <f t="shared" ca="1" si="1208"/>
        <v>Adult</v>
      </c>
      <c r="M5509" t="str">
        <f t="shared" ca="1" si="1209"/>
        <v>Yes</v>
      </c>
      <c r="N5509" t="str">
        <f t="shared" ca="1" si="1209"/>
        <v>No</v>
      </c>
      <c r="O5509" t="str">
        <f t="shared" ca="1" si="1209"/>
        <v>No</v>
      </c>
      <c r="P5509" t="str">
        <f t="shared" ca="1" si="1209"/>
        <v>Yes</v>
      </c>
      <c r="Q5509" t="str">
        <f t="shared" ca="1" si="1210"/>
        <v>Yes</v>
      </c>
      <c r="R5509">
        <f t="shared" ca="1" si="1211"/>
        <v>4</v>
      </c>
      <c r="S5509">
        <f t="shared" ca="1" si="1212"/>
        <v>5</v>
      </c>
      <c r="T5509">
        <f t="shared" ca="1" si="1213"/>
        <v>0</v>
      </c>
      <c r="U5509">
        <f t="shared" ca="1" si="1214"/>
        <v>3</v>
      </c>
      <c r="V5509">
        <f t="shared" ca="1" si="1215"/>
        <v>4</v>
      </c>
      <c r="W5509">
        <f t="shared" ca="1" si="1216"/>
        <v>4</v>
      </c>
      <c r="X5509">
        <f t="shared" ca="1" si="1217"/>
        <v>20</v>
      </c>
    </row>
    <row r="5510" spans="1:24" x14ac:dyDescent="0.25">
      <c r="A5510">
        <v>433138</v>
      </c>
      <c r="B5510" t="s">
        <v>18128</v>
      </c>
      <c r="C5510" t="s">
        <v>10</v>
      </c>
      <c r="D5510" t="s">
        <v>18129</v>
      </c>
      <c r="E5510" t="str">
        <f t="shared" ca="1" si="1218"/>
        <v>Newton</v>
      </c>
      <c r="F5510" t="s">
        <v>24067</v>
      </c>
      <c r="G5510">
        <f t="shared" ca="1" si="1205"/>
        <v>3539287060</v>
      </c>
      <c r="H5510" t="s">
        <v>18130</v>
      </c>
      <c r="I5510">
        <v>44677</v>
      </c>
      <c r="J5510" t="str">
        <f t="shared" ca="1" si="1206"/>
        <v>Male</v>
      </c>
      <c r="K5510">
        <f t="shared" ca="1" si="1207"/>
        <v>36</v>
      </c>
      <c r="L5510" t="str">
        <f t="shared" ca="1" si="1208"/>
        <v>Adult</v>
      </c>
      <c r="M5510" t="str">
        <f t="shared" ca="1" si="1209"/>
        <v>Yes</v>
      </c>
      <c r="N5510" t="str">
        <f t="shared" ca="1" si="1209"/>
        <v>Yes</v>
      </c>
      <c r="O5510" t="str">
        <f t="shared" ca="1" si="1209"/>
        <v>No</v>
      </c>
      <c r="P5510" t="str">
        <f t="shared" ca="1" si="1209"/>
        <v>Yes</v>
      </c>
      <c r="Q5510" t="str">
        <f t="shared" ca="1" si="1210"/>
        <v>No</v>
      </c>
      <c r="R5510">
        <f t="shared" ca="1" si="1211"/>
        <v>3</v>
      </c>
      <c r="S5510">
        <f t="shared" ca="1" si="1212"/>
        <v>3</v>
      </c>
      <c r="T5510">
        <f t="shared" ca="1" si="1213"/>
        <v>3</v>
      </c>
      <c r="U5510">
        <f t="shared" ca="1" si="1214"/>
        <v>3</v>
      </c>
      <c r="V5510">
        <f t="shared" ca="1" si="1215"/>
        <v>4</v>
      </c>
      <c r="W5510">
        <f t="shared" ca="1" si="1216"/>
        <v>0</v>
      </c>
      <c r="X5510">
        <f t="shared" ca="1" si="1217"/>
        <v>16</v>
      </c>
    </row>
    <row r="5511" spans="1:24" x14ac:dyDescent="0.25">
      <c r="A5511">
        <v>433165</v>
      </c>
      <c r="B5511" t="s">
        <v>3632</v>
      </c>
      <c r="C5511" t="s">
        <v>10</v>
      </c>
      <c r="D5511" t="s">
        <v>18131</v>
      </c>
      <c r="E5511" t="str">
        <f t="shared" ca="1" si="1218"/>
        <v>Everett</v>
      </c>
      <c r="F5511" t="s">
        <v>24067</v>
      </c>
      <c r="G5511">
        <f t="shared" ca="1" si="1205"/>
        <v>8786154294</v>
      </c>
      <c r="H5511" t="s">
        <v>18132</v>
      </c>
      <c r="I5511" t="s">
        <v>3630</v>
      </c>
      <c r="J5511" t="str">
        <f t="shared" ca="1" si="1206"/>
        <v>Female</v>
      </c>
      <c r="K5511">
        <f t="shared" ca="1" si="1207"/>
        <v>34</v>
      </c>
      <c r="L5511" t="str">
        <f t="shared" ca="1" si="1208"/>
        <v>Adult</v>
      </c>
      <c r="M5511" t="str">
        <f t="shared" ca="1" si="1209"/>
        <v>Yes</v>
      </c>
      <c r="N5511" t="str">
        <f t="shared" ca="1" si="1209"/>
        <v>Yes</v>
      </c>
      <c r="O5511" t="str">
        <f t="shared" ca="1" si="1209"/>
        <v>No</v>
      </c>
      <c r="P5511" t="str">
        <f t="shared" ca="1" si="1209"/>
        <v>Yes</v>
      </c>
      <c r="Q5511" t="str">
        <f t="shared" ca="1" si="1210"/>
        <v>No</v>
      </c>
      <c r="R5511">
        <f t="shared" ca="1" si="1211"/>
        <v>3</v>
      </c>
      <c r="S5511">
        <f t="shared" ca="1" si="1212"/>
        <v>3</v>
      </c>
      <c r="T5511">
        <f t="shared" ca="1" si="1213"/>
        <v>3</v>
      </c>
      <c r="U5511">
        <f t="shared" ca="1" si="1214"/>
        <v>3</v>
      </c>
      <c r="V5511">
        <f t="shared" ca="1" si="1215"/>
        <v>4</v>
      </c>
      <c r="W5511">
        <f t="shared" ca="1" si="1216"/>
        <v>0</v>
      </c>
      <c r="X5511">
        <f t="shared" ca="1" si="1217"/>
        <v>16</v>
      </c>
    </row>
    <row r="5512" spans="1:24" x14ac:dyDescent="0.25">
      <c r="A5512">
        <v>433174</v>
      </c>
      <c r="B5512" t="s">
        <v>18133</v>
      </c>
      <c r="C5512" t="s">
        <v>10</v>
      </c>
      <c r="D5512" t="s">
        <v>18134</v>
      </c>
      <c r="E5512" t="str">
        <f t="shared" ca="1" si="1218"/>
        <v>Watertown</v>
      </c>
      <c r="F5512" t="s">
        <v>24067</v>
      </c>
      <c r="G5512">
        <f t="shared" ca="1" si="1205"/>
        <v>1020045495</v>
      </c>
      <c r="H5512" t="s">
        <v>18136</v>
      </c>
      <c r="I5512" t="s">
        <v>18135</v>
      </c>
      <c r="J5512" t="str">
        <f t="shared" ca="1" si="1206"/>
        <v>Female</v>
      </c>
      <c r="K5512">
        <f t="shared" ca="1" si="1207"/>
        <v>37</v>
      </c>
      <c r="L5512" t="str">
        <f t="shared" ca="1" si="1208"/>
        <v>Adult</v>
      </c>
      <c r="M5512" t="str">
        <f t="shared" ca="1" si="1209"/>
        <v>Yes</v>
      </c>
      <c r="N5512" t="str">
        <f t="shared" ca="1" si="1209"/>
        <v>No</v>
      </c>
      <c r="O5512" t="str">
        <f t="shared" ca="1" si="1209"/>
        <v>No</v>
      </c>
      <c r="P5512" t="str">
        <f t="shared" ca="1" si="1209"/>
        <v>No</v>
      </c>
      <c r="Q5512" t="str">
        <f t="shared" ca="1" si="1210"/>
        <v>No</v>
      </c>
      <c r="R5512">
        <f t="shared" ca="1" si="1211"/>
        <v>1</v>
      </c>
      <c r="S5512">
        <f t="shared" ca="1" si="1212"/>
        <v>0</v>
      </c>
      <c r="T5512">
        <f t="shared" ca="1" si="1213"/>
        <v>0</v>
      </c>
      <c r="U5512">
        <f t="shared" ca="1" si="1214"/>
        <v>3</v>
      </c>
      <c r="V5512">
        <f t="shared" ca="1" si="1215"/>
        <v>0</v>
      </c>
      <c r="W5512">
        <f t="shared" ca="1" si="1216"/>
        <v>0</v>
      </c>
      <c r="X5512">
        <f t="shared" ca="1" si="1217"/>
        <v>4</v>
      </c>
    </row>
    <row r="5513" spans="1:24" x14ac:dyDescent="0.25">
      <c r="A5513">
        <v>433217</v>
      </c>
      <c r="B5513" t="s">
        <v>18137</v>
      </c>
      <c r="C5513" t="s">
        <v>10</v>
      </c>
      <c r="D5513" t="s">
        <v>18138</v>
      </c>
      <c r="E5513" t="str">
        <f t="shared" ca="1" si="1218"/>
        <v>Chelsea</v>
      </c>
      <c r="F5513" t="s">
        <v>24067</v>
      </c>
      <c r="G5513">
        <f t="shared" ca="1" si="1205"/>
        <v>6493011089</v>
      </c>
      <c r="H5513" t="s">
        <v>610</v>
      </c>
      <c r="I5513" t="s">
        <v>18139</v>
      </c>
      <c r="J5513" t="str">
        <f t="shared" ca="1" si="1206"/>
        <v>Male</v>
      </c>
      <c r="K5513">
        <f t="shared" ca="1" si="1207"/>
        <v>35</v>
      </c>
      <c r="L5513" t="str">
        <f t="shared" ca="1" si="1208"/>
        <v>Adult</v>
      </c>
      <c r="M5513" t="str">
        <f t="shared" ca="1" si="1209"/>
        <v>Yes</v>
      </c>
      <c r="N5513" t="str">
        <f t="shared" ca="1" si="1209"/>
        <v>No</v>
      </c>
      <c r="O5513" t="str">
        <f t="shared" ca="1" si="1209"/>
        <v>No</v>
      </c>
      <c r="P5513" t="str">
        <f t="shared" ca="1" si="1209"/>
        <v>Yes</v>
      </c>
      <c r="Q5513" t="str">
        <f t="shared" ca="1" si="1210"/>
        <v>No</v>
      </c>
      <c r="R5513">
        <f t="shared" ca="1" si="1211"/>
        <v>3</v>
      </c>
      <c r="S5513">
        <f t="shared" ca="1" si="1212"/>
        <v>3</v>
      </c>
      <c r="T5513">
        <f t="shared" ca="1" si="1213"/>
        <v>0</v>
      </c>
      <c r="U5513">
        <f t="shared" ca="1" si="1214"/>
        <v>3</v>
      </c>
      <c r="V5513">
        <f t="shared" ca="1" si="1215"/>
        <v>4</v>
      </c>
      <c r="W5513">
        <f t="shared" ca="1" si="1216"/>
        <v>0</v>
      </c>
      <c r="X5513">
        <f t="shared" ca="1" si="1217"/>
        <v>13</v>
      </c>
    </row>
    <row r="5514" spans="1:24" x14ac:dyDescent="0.25">
      <c r="A5514">
        <v>433387</v>
      </c>
      <c r="B5514" t="s">
        <v>18140</v>
      </c>
      <c r="C5514" t="s">
        <v>10</v>
      </c>
      <c r="D5514" t="s">
        <v>18141</v>
      </c>
      <c r="E5514" t="str">
        <f t="shared" ca="1" si="1218"/>
        <v xml:space="preserve"> Milton</v>
      </c>
      <c r="F5514" t="s">
        <v>24067</v>
      </c>
      <c r="G5514">
        <f t="shared" ca="1" si="1205"/>
        <v>9322651622</v>
      </c>
      <c r="H5514" t="s">
        <v>18142</v>
      </c>
      <c r="I5514">
        <v>84107</v>
      </c>
      <c r="J5514" t="str">
        <f t="shared" ca="1" si="1206"/>
        <v>Male</v>
      </c>
      <c r="K5514">
        <f t="shared" ca="1" si="1207"/>
        <v>48</v>
      </c>
      <c r="L5514" t="str">
        <f t="shared" ca="1" si="1208"/>
        <v>Adult</v>
      </c>
      <c r="M5514" t="str">
        <f t="shared" ca="1" si="1209"/>
        <v>Yes</v>
      </c>
      <c r="N5514" t="str">
        <f t="shared" ca="1" si="1209"/>
        <v>No</v>
      </c>
      <c r="O5514" t="str">
        <f t="shared" ca="1" si="1209"/>
        <v>No</v>
      </c>
      <c r="P5514" t="str">
        <f t="shared" ca="1" si="1209"/>
        <v>No</v>
      </c>
      <c r="Q5514" t="str">
        <f t="shared" ca="1" si="1210"/>
        <v>Yes</v>
      </c>
      <c r="R5514">
        <f t="shared" ca="1" si="1211"/>
        <v>1</v>
      </c>
      <c r="S5514">
        <f t="shared" ca="1" si="1212"/>
        <v>0</v>
      </c>
      <c r="T5514">
        <f t="shared" ca="1" si="1213"/>
        <v>0</v>
      </c>
      <c r="U5514">
        <f t="shared" ca="1" si="1214"/>
        <v>3</v>
      </c>
      <c r="V5514">
        <f t="shared" ca="1" si="1215"/>
        <v>0</v>
      </c>
      <c r="W5514">
        <f t="shared" ca="1" si="1216"/>
        <v>4</v>
      </c>
      <c r="X5514">
        <f t="shared" ca="1" si="1217"/>
        <v>8</v>
      </c>
    </row>
    <row r="5515" spans="1:24" x14ac:dyDescent="0.25">
      <c r="A5515">
        <v>433420</v>
      </c>
      <c r="B5515" t="s">
        <v>18143</v>
      </c>
      <c r="C5515" t="s">
        <v>10</v>
      </c>
      <c r="D5515" t="s">
        <v>18144</v>
      </c>
      <c r="E5515" t="str">
        <f t="shared" ca="1" si="1218"/>
        <v>Brookline</v>
      </c>
      <c r="F5515" t="s">
        <v>24067</v>
      </c>
      <c r="G5515">
        <f t="shared" ca="1" si="1205"/>
        <v>6573181436</v>
      </c>
      <c r="H5515" t="s">
        <v>18145</v>
      </c>
      <c r="I5515">
        <v>93003</v>
      </c>
      <c r="J5515" t="str">
        <f t="shared" ca="1" si="1206"/>
        <v>Male</v>
      </c>
      <c r="K5515">
        <f t="shared" ca="1" si="1207"/>
        <v>33</v>
      </c>
      <c r="L5515" t="str">
        <f t="shared" ca="1" si="1208"/>
        <v>Adult</v>
      </c>
      <c r="M5515" t="str">
        <f t="shared" ca="1" si="1209"/>
        <v>Yes</v>
      </c>
      <c r="N5515" t="str">
        <f t="shared" ca="1" si="1209"/>
        <v>No</v>
      </c>
      <c r="O5515" t="str">
        <f t="shared" ca="1" si="1209"/>
        <v>Yes</v>
      </c>
      <c r="P5515" t="str">
        <f t="shared" ca="1" si="1209"/>
        <v>Yes</v>
      </c>
      <c r="Q5515" t="str">
        <f t="shared" ca="1" si="1210"/>
        <v>No</v>
      </c>
      <c r="R5515">
        <f t="shared" ca="1" si="1211"/>
        <v>1</v>
      </c>
      <c r="S5515">
        <f t="shared" ca="1" si="1212"/>
        <v>0</v>
      </c>
      <c r="T5515">
        <f t="shared" ca="1" si="1213"/>
        <v>3</v>
      </c>
      <c r="U5515">
        <f t="shared" ca="1" si="1214"/>
        <v>3</v>
      </c>
      <c r="V5515">
        <f t="shared" ca="1" si="1215"/>
        <v>4</v>
      </c>
      <c r="W5515">
        <f t="shared" ca="1" si="1216"/>
        <v>0</v>
      </c>
      <c r="X5515">
        <f t="shared" ca="1" si="1217"/>
        <v>11</v>
      </c>
    </row>
    <row r="5516" spans="1:24" x14ac:dyDescent="0.25">
      <c r="A5516">
        <v>433466</v>
      </c>
      <c r="B5516" t="s">
        <v>18146</v>
      </c>
      <c r="C5516" t="s">
        <v>10</v>
      </c>
      <c r="D5516" t="s">
        <v>18147</v>
      </c>
      <c r="E5516" t="str">
        <f t="shared" ca="1" si="1218"/>
        <v>Quincy</v>
      </c>
      <c r="F5516" t="s">
        <v>24067</v>
      </c>
      <c r="G5516">
        <f t="shared" ca="1" si="1205"/>
        <v>5947465145</v>
      </c>
      <c r="H5516" t="s">
        <v>18149</v>
      </c>
      <c r="I5516" t="s">
        <v>18148</v>
      </c>
      <c r="J5516" t="str">
        <f t="shared" ca="1" si="1206"/>
        <v>Female</v>
      </c>
      <c r="K5516">
        <f t="shared" ca="1" si="1207"/>
        <v>20</v>
      </c>
      <c r="L5516" t="str">
        <f t="shared" ca="1" si="1208"/>
        <v>Adult</v>
      </c>
      <c r="M5516" t="str">
        <f t="shared" ca="1" si="1209"/>
        <v>No</v>
      </c>
      <c r="N5516" t="str">
        <f t="shared" ca="1" si="1209"/>
        <v>Yes</v>
      </c>
      <c r="O5516" t="str">
        <f t="shared" ca="1" si="1209"/>
        <v>No</v>
      </c>
      <c r="P5516" t="str">
        <f t="shared" ca="1" si="1209"/>
        <v>No</v>
      </c>
      <c r="Q5516" t="str">
        <f t="shared" ca="1" si="1210"/>
        <v>Yes</v>
      </c>
      <c r="R5516">
        <f t="shared" ca="1" si="1211"/>
        <v>2</v>
      </c>
      <c r="S5516">
        <f t="shared" ca="1" si="1212"/>
        <v>3</v>
      </c>
      <c r="T5516">
        <f t="shared" ca="1" si="1213"/>
        <v>3</v>
      </c>
      <c r="U5516">
        <f t="shared" ca="1" si="1214"/>
        <v>0</v>
      </c>
      <c r="V5516">
        <f t="shared" ca="1" si="1215"/>
        <v>0</v>
      </c>
      <c r="W5516">
        <f t="shared" ca="1" si="1216"/>
        <v>4</v>
      </c>
      <c r="X5516">
        <f t="shared" ca="1" si="1217"/>
        <v>12</v>
      </c>
    </row>
    <row r="5517" spans="1:24" x14ac:dyDescent="0.25">
      <c r="A5517">
        <v>433536</v>
      </c>
      <c r="B5517" t="s">
        <v>18150</v>
      </c>
      <c r="C5517" t="s">
        <v>10</v>
      </c>
      <c r="D5517" t="s">
        <v>18151</v>
      </c>
      <c r="E5517" t="str">
        <f t="shared" ca="1" si="1218"/>
        <v>Newton</v>
      </c>
      <c r="F5517" t="s">
        <v>24067</v>
      </c>
      <c r="G5517">
        <f t="shared" ca="1" si="1205"/>
        <v>2738916150</v>
      </c>
      <c r="H5517" t="s">
        <v>3360</v>
      </c>
      <c r="I5517">
        <v>70062</v>
      </c>
      <c r="J5517" t="str">
        <f t="shared" ca="1" si="1206"/>
        <v>Female</v>
      </c>
      <c r="K5517">
        <f t="shared" ca="1" si="1207"/>
        <v>22</v>
      </c>
      <c r="L5517" t="str">
        <f t="shared" ca="1" si="1208"/>
        <v>Adult</v>
      </c>
      <c r="M5517" t="str">
        <f t="shared" ca="1" si="1209"/>
        <v>Yes</v>
      </c>
      <c r="N5517" t="str">
        <f t="shared" ca="1" si="1209"/>
        <v>No</v>
      </c>
      <c r="O5517" t="str">
        <f t="shared" ca="1" si="1209"/>
        <v>Yes</v>
      </c>
      <c r="P5517" t="str">
        <f t="shared" ca="1" si="1209"/>
        <v>Yes</v>
      </c>
      <c r="Q5517" t="str">
        <f t="shared" ca="1" si="1210"/>
        <v>Yes</v>
      </c>
      <c r="R5517">
        <f t="shared" ca="1" si="1211"/>
        <v>1</v>
      </c>
      <c r="S5517">
        <f t="shared" ca="1" si="1212"/>
        <v>0</v>
      </c>
      <c r="T5517">
        <f t="shared" ca="1" si="1213"/>
        <v>3</v>
      </c>
      <c r="U5517">
        <f t="shared" ca="1" si="1214"/>
        <v>3</v>
      </c>
      <c r="V5517">
        <f t="shared" ca="1" si="1215"/>
        <v>4</v>
      </c>
      <c r="W5517">
        <f t="shared" ca="1" si="1216"/>
        <v>4</v>
      </c>
      <c r="X5517">
        <f t="shared" ca="1" si="1217"/>
        <v>15</v>
      </c>
    </row>
    <row r="5518" spans="1:24" x14ac:dyDescent="0.25">
      <c r="A5518">
        <v>433563</v>
      </c>
      <c r="B5518" t="s">
        <v>18152</v>
      </c>
      <c r="C5518" t="s">
        <v>10</v>
      </c>
      <c r="D5518" t="s">
        <v>18153</v>
      </c>
      <c r="E5518" t="str">
        <f t="shared" ca="1" si="1218"/>
        <v>Needham</v>
      </c>
      <c r="F5518" t="s">
        <v>24067</v>
      </c>
      <c r="G5518">
        <f t="shared" ca="1" si="1205"/>
        <v>9133344264</v>
      </c>
      <c r="H5518" t="s">
        <v>18155</v>
      </c>
      <c r="I5518" t="s">
        <v>18154</v>
      </c>
      <c r="J5518" t="str">
        <f t="shared" ca="1" si="1206"/>
        <v>Female</v>
      </c>
      <c r="K5518">
        <f t="shared" ca="1" si="1207"/>
        <v>19</v>
      </c>
      <c r="L5518" t="str">
        <f t="shared" ca="1" si="1208"/>
        <v>Adult</v>
      </c>
      <c r="M5518" t="str">
        <f t="shared" ca="1" si="1209"/>
        <v>Yes</v>
      </c>
      <c r="N5518" t="str">
        <f t="shared" ca="1" si="1209"/>
        <v>No</v>
      </c>
      <c r="O5518" t="str">
        <f t="shared" ca="1" si="1209"/>
        <v>No</v>
      </c>
      <c r="P5518" t="str">
        <f t="shared" ca="1" si="1209"/>
        <v>No</v>
      </c>
      <c r="Q5518" t="str">
        <f t="shared" ca="1" si="1210"/>
        <v>No</v>
      </c>
      <c r="R5518">
        <f t="shared" ca="1" si="1211"/>
        <v>5</v>
      </c>
      <c r="S5518">
        <f t="shared" ca="1" si="1212"/>
        <v>5</v>
      </c>
      <c r="T5518">
        <f t="shared" ca="1" si="1213"/>
        <v>0</v>
      </c>
      <c r="U5518">
        <f t="shared" ca="1" si="1214"/>
        <v>3</v>
      </c>
      <c r="V5518">
        <f t="shared" ca="1" si="1215"/>
        <v>0</v>
      </c>
      <c r="W5518">
        <f t="shared" ca="1" si="1216"/>
        <v>0</v>
      </c>
      <c r="X5518">
        <f t="shared" ca="1" si="1217"/>
        <v>13</v>
      </c>
    </row>
    <row r="5519" spans="1:24" x14ac:dyDescent="0.25">
      <c r="A5519">
        <v>433660</v>
      </c>
      <c r="B5519" t="s">
        <v>18156</v>
      </c>
      <c r="C5519" t="s">
        <v>10</v>
      </c>
      <c r="D5519" t="s">
        <v>18157</v>
      </c>
      <c r="E5519" t="str">
        <f t="shared" ca="1" si="1218"/>
        <v>Needham</v>
      </c>
      <c r="F5519" t="s">
        <v>24067</v>
      </c>
      <c r="G5519">
        <f t="shared" ca="1" si="1205"/>
        <v>3869671379</v>
      </c>
      <c r="H5519" t="s">
        <v>18159</v>
      </c>
      <c r="I5519" t="s">
        <v>18158</v>
      </c>
      <c r="J5519" t="str">
        <f t="shared" ca="1" si="1206"/>
        <v>Female</v>
      </c>
      <c r="K5519">
        <f t="shared" ca="1" si="1207"/>
        <v>18</v>
      </c>
      <c r="L5519" t="str">
        <f t="shared" ca="1" si="1208"/>
        <v>Adult</v>
      </c>
      <c r="M5519" t="str">
        <f t="shared" ca="1" si="1209"/>
        <v>No</v>
      </c>
      <c r="N5519" t="str">
        <f t="shared" ca="1" si="1209"/>
        <v>No</v>
      </c>
      <c r="O5519" t="str">
        <f t="shared" ca="1" si="1209"/>
        <v>No</v>
      </c>
      <c r="P5519" t="str">
        <f t="shared" ca="1" si="1209"/>
        <v>No</v>
      </c>
      <c r="Q5519" t="str">
        <f t="shared" ca="1" si="1210"/>
        <v>Yes</v>
      </c>
      <c r="R5519">
        <f t="shared" ca="1" si="1211"/>
        <v>5</v>
      </c>
      <c r="S5519">
        <f t="shared" ca="1" si="1212"/>
        <v>5</v>
      </c>
      <c r="T5519">
        <f t="shared" ca="1" si="1213"/>
        <v>0</v>
      </c>
      <c r="U5519">
        <f t="shared" ca="1" si="1214"/>
        <v>0</v>
      </c>
      <c r="V5519">
        <f t="shared" ca="1" si="1215"/>
        <v>0</v>
      </c>
      <c r="W5519">
        <f t="shared" ca="1" si="1216"/>
        <v>4</v>
      </c>
      <c r="X5519">
        <f t="shared" ca="1" si="1217"/>
        <v>14</v>
      </c>
    </row>
    <row r="5520" spans="1:24" x14ac:dyDescent="0.25">
      <c r="A5520">
        <v>433970</v>
      </c>
      <c r="B5520" t="s">
        <v>18160</v>
      </c>
      <c r="C5520" t="s">
        <v>10</v>
      </c>
      <c r="D5520" t="s">
        <v>18161</v>
      </c>
      <c r="E5520" t="str">
        <f t="shared" ca="1" si="1218"/>
        <v>Brookline</v>
      </c>
      <c r="F5520" t="s">
        <v>24067</v>
      </c>
      <c r="G5520">
        <f t="shared" ca="1" si="1205"/>
        <v>4602312928</v>
      </c>
      <c r="H5520" t="s">
        <v>18162</v>
      </c>
      <c r="I5520">
        <v>4073</v>
      </c>
      <c r="J5520" t="str">
        <f t="shared" ca="1" si="1206"/>
        <v>Male</v>
      </c>
      <c r="K5520">
        <f t="shared" ca="1" si="1207"/>
        <v>28</v>
      </c>
      <c r="L5520" t="str">
        <f t="shared" ca="1" si="1208"/>
        <v>Adult</v>
      </c>
      <c r="M5520" t="str">
        <f t="shared" ca="1" si="1209"/>
        <v>No</v>
      </c>
      <c r="N5520" t="str">
        <f t="shared" ca="1" si="1209"/>
        <v>Yes</v>
      </c>
      <c r="O5520" t="str">
        <f t="shared" ca="1" si="1209"/>
        <v>No</v>
      </c>
      <c r="P5520" t="str">
        <f t="shared" ca="1" si="1209"/>
        <v>No</v>
      </c>
      <c r="Q5520" t="str">
        <f t="shared" ca="1" si="1210"/>
        <v>No</v>
      </c>
      <c r="R5520">
        <f t="shared" ca="1" si="1211"/>
        <v>5</v>
      </c>
      <c r="S5520">
        <f t="shared" ca="1" si="1212"/>
        <v>5</v>
      </c>
      <c r="T5520">
        <f t="shared" ca="1" si="1213"/>
        <v>3</v>
      </c>
      <c r="U5520">
        <f t="shared" ca="1" si="1214"/>
        <v>0</v>
      </c>
      <c r="V5520">
        <f t="shared" ca="1" si="1215"/>
        <v>0</v>
      </c>
      <c r="W5520">
        <f t="shared" ca="1" si="1216"/>
        <v>0</v>
      </c>
      <c r="X5520">
        <f t="shared" ca="1" si="1217"/>
        <v>13</v>
      </c>
    </row>
    <row r="5521" spans="1:24" x14ac:dyDescent="0.25">
      <c r="A5521">
        <v>434016</v>
      </c>
      <c r="B5521" t="s">
        <v>18163</v>
      </c>
      <c r="C5521" t="s">
        <v>10</v>
      </c>
      <c r="D5521" t="s">
        <v>18164</v>
      </c>
      <c r="E5521" t="str">
        <f t="shared" ca="1" si="1218"/>
        <v>Dedham</v>
      </c>
      <c r="F5521" t="s">
        <v>24067</v>
      </c>
      <c r="G5521">
        <f t="shared" ca="1" si="1205"/>
        <v>9174308649</v>
      </c>
      <c r="H5521" t="s">
        <v>18166</v>
      </c>
      <c r="I5521" t="s">
        <v>18165</v>
      </c>
      <c r="J5521" t="str">
        <f t="shared" ca="1" si="1206"/>
        <v>Female</v>
      </c>
      <c r="K5521">
        <f t="shared" ca="1" si="1207"/>
        <v>25</v>
      </c>
      <c r="L5521" t="str">
        <f t="shared" ca="1" si="1208"/>
        <v>Adult</v>
      </c>
      <c r="M5521" t="str">
        <f t="shared" ca="1" si="1209"/>
        <v>Yes</v>
      </c>
      <c r="N5521" t="str">
        <f t="shared" ca="1" si="1209"/>
        <v>No</v>
      </c>
      <c r="O5521" t="str">
        <f t="shared" ca="1" si="1209"/>
        <v>Yes</v>
      </c>
      <c r="P5521" t="str">
        <f t="shared" ca="1" si="1209"/>
        <v>Yes</v>
      </c>
      <c r="Q5521" t="str">
        <f t="shared" ca="1" si="1210"/>
        <v>Yes</v>
      </c>
      <c r="R5521">
        <f t="shared" ca="1" si="1211"/>
        <v>5</v>
      </c>
      <c r="S5521">
        <f t="shared" ca="1" si="1212"/>
        <v>5</v>
      </c>
      <c r="T5521">
        <f t="shared" ca="1" si="1213"/>
        <v>3</v>
      </c>
      <c r="U5521">
        <f t="shared" ca="1" si="1214"/>
        <v>3</v>
      </c>
      <c r="V5521">
        <f t="shared" ca="1" si="1215"/>
        <v>4</v>
      </c>
      <c r="W5521">
        <f t="shared" ca="1" si="1216"/>
        <v>4</v>
      </c>
      <c r="X5521">
        <f t="shared" ca="1" si="1217"/>
        <v>24</v>
      </c>
    </row>
    <row r="5522" spans="1:24" x14ac:dyDescent="0.25">
      <c r="A5522">
        <v>434034</v>
      </c>
      <c r="B5522" t="s">
        <v>18167</v>
      </c>
      <c r="C5522" t="s">
        <v>10</v>
      </c>
      <c r="D5522" t="s">
        <v>18168</v>
      </c>
      <c r="E5522" t="str">
        <f t="shared" ca="1" si="1218"/>
        <v>Canton</v>
      </c>
      <c r="F5522" t="s">
        <v>24067</v>
      </c>
      <c r="G5522">
        <f t="shared" ca="1" si="1205"/>
        <v>5829628032</v>
      </c>
      <c r="H5522" t="s">
        <v>18170</v>
      </c>
      <c r="I5522" t="s">
        <v>18169</v>
      </c>
      <c r="J5522" t="str">
        <f t="shared" ca="1" si="1206"/>
        <v>Male</v>
      </c>
      <c r="K5522">
        <f t="shared" ca="1" si="1207"/>
        <v>68</v>
      </c>
      <c r="L5522" t="str">
        <f t="shared" ca="1" si="1208"/>
        <v>Adult</v>
      </c>
      <c r="M5522" t="str">
        <f t="shared" ca="1" si="1209"/>
        <v>Yes</v>
      </c>
      <c r="N5522" t="str">
        <f t="shared" ca="1" si="1209"/>
        <v>Yes</v>
      </c>
      <c r="O5522" t="str">
        <f t="shared" ca="1" si="1209"/>
        <v>No</v>
      </c>
      <c r="P5522" t="str">
        <f t="shared" ca="1" si="1209"/>
        <v>Yes</v>
      </c>
      <c r="Q5522" t="str">
        <f t="shared" ca="1" si="1210"/>
        <v>No</v>
      </c>
      <c r="R5522">
        <f t="shared" ca="1" si="1211"/>
        <v>4</v>
      </c>
      <c r="S5522">
        <f t="shared" ca="1" si="1212"/>
        <v>5</v>
      </c>
      <c r="T5522">
        <f t="shared" ca="1" si="1213"/>
        <v>3</v>
      </c>
      <c r="U5522">
        <f t="shared" ca="1" si="1214"/>
        <v>3</v>
      </c>
      <c r="V5522">
        <f t="shared" ca="1" si="1215"/>
        <v>4</v>
      </c>
      <c r="W5522">
        <f t="shared" ca="1" si="1216"/>
        <v>0</v>
      </c>
      <c r="X5522">
        <f t="shared" ca="1" si="1217"/>
        <v>19</v>
      </c>
    </row>
    <row r="5523" spans="1:24" x14ac:dyDescent="0.25">
      <c r="A5523">
        <v>434052</v>
      </c>
      <c r="B5523" t="s">
        <v>18171</v>
      </c>
      <c r="C5523" t="s">
        <v>10</v>
      </c>
      <c r="D5523" t="s">
        <v>18172</v>
      </c>
      <c r="E5523" t="str">
        <f t="shared" ca="1" si="1218"/>
        <v>Quincy</v>
      </c>
      <c r="F5523" t="s">
        <v>24067</v>
      </c>
      <c r="G5523">
        <f t="shared" ca="1" si="1205"/>
        <v>9686115332</v>
      </c>
      <c r="H5523" t="s">
        <v>392</v>
      </c>
      <c r="I5523">
        <v>75080</v>
      </c>
      <c r="J5523" t="str">
        <f t="shared" ca="1" si="1206"/>
        <v>Male</v>
      </c>
      <c r="K5523">
        <f t="shared" ca="1" si="1207"/>
        <v>46</v>
      </c>
      <c r="L5523" t="str">
        <f t="shared" ca="1" si="1208"/>
        <v>Adult</v>
      </c>
      <c r="M5523" t="str">
        <f t="shared" ca="1" si="1209"/>
        <v>No</v>
      </c>
      <c r="N5523" t="str">
        <f t="shared" ca="1" si="1209"/>
        <v>No</v>
      </c>
      <c r="O5523" t="str">
        <f t="shared" ca="1" si="1209"/>
        <v>Yes</v>
      </c>
      <c r="P5523" t="str">
        <f t="shared" ca="1" si="1209"/>
        <v>Yes</v>
      </c>
      <c r="Q5523" t="str">
        <f t="shared" ca="1" si="1210"/>
        <v>No</v>
      </c>
      <c r="R5523">
        <f t="shared" ca="1" si="1211"/>
        <v>1</v>
      </c>
      <c r="S5523">
        <f t="shared" ca="1" si="1212"/>
        <v>0</v>
      </c>
      <c r="T5523">
        <f t="shared" ca="1" si="1213"/>
        <v>3</v>
      </c>
      <c r="U5523">
        <f t="shared" ca="1" si="1214"/>
        <v>0</v>
      </c>
      <c r="V5523">
        <f t="shared" ca="1" si="1215"/>
        <v>4</v>
      </c>
      <c r="W5523">
        <f t="shared" ca="1" si="1216"/>
        <v>0</v>
      </c>
      <c r="X5523">
        <f t="shared" ca="1" si="1217"/>
        <v>8</v>
      </c>
    </row>
    <row r="5524" spans="1:24" x14ac:dyDescent="0.25">
      <c r="A5524">
        <v>434061</v>
      </c>
      <c r="B5524" t="s">
        <v>18173</v>
      </c>
      <c r="C5524" t="s">
        <v>10</v>
      </c>
      <c r="D5524" t="s">
        <v>18174</v>
      </c>
      <c r="E5524" t="str">
        <f t="shared" ca="1" si="1218"/>
        <v>Dedham</v>
      </c>
      <c r="F5524" t="s">
        <v>24067</v>
      </c>
      <c r="G5524">
        <f t="shared" ca="1" si="1205"/>
        <v>9846620274</v>
      </c>
      <c r="H5524" t="s">
        <v>5386</v>
      </c>
      <c r="I5524" t="s">
        <v>18175</v>
      </c>
      <c r="J5524" t="str">
        <f t="shared" ca="1" si="1206"/>
        <v>Male</v>
      </c>
      <c r="K5524">
        <f t="shared" ca="1" si="1207"/>
        <v>19</v>
      </c>
      <c r="L5524" t="str">
        <f t="shared" ca="1" si="1208"/>
        <v>Adult</v>
      </c>
      <c r="M5524" t="str">
        <f t="shared" ca="1" si="1209"/>
        <v>Yes</v>
      </c>
      <c r="N5524" t="str">
        <f t="shared" ca="1" si="1209"/>
        <v>Yes</v>
      </c>
      <c r="O5524" t="str">
        <f t="shared" ca="1" si="1209"/>
        <v>No</v>
      </c>
      <c r="P5524" t="str">
        <f t="shared" ca="1" si="1209"/>
        <v>Yes</v>
      </c>
      <c r="Q5524" t="str">
        <f t="shared" ca="1" si="1210"/>
        <v>Yes</v>
      </c>
      <c r="R5524">
        <f t="shared" ca="1" si="1211"/>
        <v>3</v>
      </c>
      <c r="S5524">
        <f t="shared" ca="1" si="1212"/>
        <v>3</v>
      </c>
      <c r="T5524">
        <f t="shared" ca="1" si="1213"/>
        <v>3</v>
      </c>
      <c r="U5524">
        <f t="shared" ca="1" si="1214"/>
        <v>3</v>
      </c>
      <c r="V5524">
        <f t="shared" ca="1" si="1215"/>
        <v>4</v>
      </c>
      <c r="W5524">
        <f t="shared" ca="1" si="1216"/>
        <v>4</v>
      </c>
      <c r="X5524">
        <f t="shared" ca="1" si="1217"/>
        <v>20</v>
      </c>
    </row>
    <row r="5525" spans="1:24" x14ac:dyDescent="0.25">
      <c r="A5525">
        <v>434122</v>
      </c>
      <c r="B5525" t="s">
        <v>14545</v>
      </c>
      <c r="C5525" t="s">
        <v>10</v>
      </c>
      <c r="D5525" t="s">
        <v>18176</v>
      </c>
      <c r="E5525" t="str">
        <f t="shared" ca="1" si="1218"/>
        <v>Brookline</v>
      </c>
      <c r="F5525" t="s">
        <v>24067</v>
      </c>
      <c r="G5525">
        <f t="shared" ca="1" si="1205"/>
        <v>5757533916</v>
      </c>
      <c r="H5525" t="s">
        <v>18177</v>
      </c>
      <c r="I5525">
        <v>26101</v>
      </c>
      <c r="J5525" t="str">
        <f t="shared" ca="1" si="1206"/>
        <v>Female</v>
      </c>
      <c r="K5525">
        <f t="shared" ca="1" si="1207"/>
        <v>29</v>
      </c>
      <c r="L5525" t="str">
        <f t="shared" ca="1" si="1208"/>
        <v>Adult</v>
      </c>
      <c r="M5525" t="str">
        <f t="shared" ca="1" si="1209"/>
        <v>No</v>
      </c>
      <c r="N5525" t="str">
        <f t="shared" ca="1" si="1209"/>
        <v>No</v>
      </c>
      <c r="O5525" t="str">
        <f t="shared" ca="1" si="1209"/>
        <v>No</v>
      </c>
      <c r="P5525" t="str">
        <f t="shared" ca="1" si="1209"/>
        <v>No</v>
      </c>
      <c r="Q5525" t="str">
        <f t="shared" ca="1" si="1210"/>
        <v>No</v>
      </c>
      <c r="R5525">
        <f t="shared" ca="1" si="1211"/>
        <v>4</v>
      </c>
      <c r="S5525">
        <f t="shared" ca="1" si="1212"/>
        <v>5</v>
      </c>
      <c r="T5525">
        <f t="shared" ca="1" si="1213"/>
        <v>0</v>
      </c>
      <c r="U5525">
        <f t="shared" ca="1" si="1214"/>
        <v>0</v>
      </c>
      <c r="V5525">
        <f t="shared" ca="1" si="1215"/>
        <v>0</v>
      </c>
      <c r="W5525">
        <f t="shared" ca="1" si="1216"/>
        <v>0</v>
      </c>
      <c r="X5525">
        <f t="shared" ca="1" si="1217"/>
        <v>9</v>
      </c>
    </row>
    <row r="5526" spans="1:24" x14ac:dyDescent="0.25">
      <c r="A5526">
        <v>434140</v>
      </c>
      <c r="B5526" t="s">
        <v>18178</v>
      </c>
      <c r="C5526" t="s">
        <v>10</v>
      </c>
      <c r="D5526" t="s">
        <v>18179</v>
      </c>
      <c r="E5526" t="str">
        <f t="shared" ca="1" si="1218"/>
        <v>Canton</v>
      </c>
      <c r="F5526" t="s">
        <v>24067</v>
      </c>
      <c r="G5526">
        <f t="shared" ca="1" si="1205"/>
        <v>3371724802</v>
      </c>
      <c r="H5526" t="s">
        <v>430</v>
      </c>
      <c r="I5526">
        <v>91910</v>
      </c>
      <c r="J5526" t="str">
        <f t="shared" ca="1" si="1206"/>
        <v>Female</v>
      </c>
      <c r="K5526">
        <f t="shared" ca="1" si="1207"/>
        <v>42</v>
      </c>
      <c r="L5526" t="str">
        <f t="shared" ca="1" si="1208"/>
        <v>Adult</v>
      </c>
      <c r="M5526" t="str">
        <f t="shared" ca="1" si="1209"/>
        <v>Yes</v>
      </c>
      <c r="N5526" t="str">
        <f t="shared" ca="1" si="1209"/>
        <v>No</v>
      </c>
      <c r="O5526" t="str">
        <f t="shared" ca="1" si="1209"/>
        <v>No</v>
      </c>
      <c r="P5526" t="str">
        <f t="shared" ca="1" si="1209"/>
        <v>Yes</v>
      </c>
      <c r="Q5526" t="str">
        <f t="shared" ca="1" si="1210"/>
        <v>No</v>
      </c>
      <c r="R5526">
        <f t="shared" ca="1" si="1211"/>
        <v>1</v>
      </c>
      <c r="S5526">
        <f t="shared" ca="1" si="1212"/>
        <v>0</v>
      </c>
      <c r="T5526">
        <f t="shared" ca="1" si="1213"/>
        <v>0</v>
      </c>
      <c r="U5526">
        <f t="shared" ca="1" si="1214"/>
        <v>3</v>
      </c>
      <c r="V5526">
        <f t="shared" ca="1" si="1215"/>
        <v>4</v>
      </c>
      <c r="W5526">
        <f t="shared" ca="1" si="1216"/>
        <v>0</v>
      </c>
      <c r="X5526">
        <f t="shared" ca="1" si="1217"/>
        <v>8</v>
      </c>
    </row>
    <row r="5527" spans="1:24" x14ac:dyDescent="0.25">
      <c r="A5527">
        <v>434159</v>
      </c>
      <c r="B5527" t="s">
        <v>18180</v>
      </c>
      <c r="C5527" t="s">
        <v>10</v>
      </c>
      <c r="D5527" t="s">
        <v>18181</v>
      </c>
      <c r="E5527" t="str">
        <f t="shared" ca="1" si="1218"/>
        <v>Dedham</v>
      </c>
      <c r="F5527" t="s">
        <v>24067</v>
      </c>
      <c r="G5527">
        <f t="shared" ca="1" si="1205"/>
        <v>9666235923</v>
      </c>
      <c r="H5527" t="s">
        <v>2178</v>
      </c>
      <c r="I5527">
        <v>30067</v>
      </c>
      <c r="J5527" t="str">
        <f t="shared" ca="1" si="1206"/>
        <v>Male</v>
      </c>
      <c r="K5527">
        <f t="shared" ca="1" si="1207"/>
        <v>36</v>
      </c>
      <c r="L5527" t="str">
        <f t="shared" ca="1" si="1208"/>
        <v>Adult</v>
      </c>
      <c r="M5527" t="str">
        <f t="shared" ca="1" si="1209"/>
        <v>No</v>
      </c>
      <c r="N5527" t="str">
        <f t="shared" ca="1" si="1209"/>
        <v>Yes</v>
      </c>
      <c r="O5527" t="str">
        <f t="shared" ca="1" si="1209"/>
        <v>Yes</v>
      </c>
      <c r="P5527" t="str">
        <f t="shared" ca="1" si="1209"/>
        <v>Yes</v>
      </c>
      <c r="Q5527" t="str">
        <f t="shared" ca="1" si="1210"/>
        <v>Yes</v>
      </c>
      <c r="R5527">
        <f t="shared" ca="1" si="1211"/>
        <v>3</v>
      </c>
      <c r="S5527">
        <f t="shared" ca="1" si="1212"/>
        <v>3</v>
      </c>
      <c r="T5527">
        <f t="shared" ca="1" si="1213"/>
        <v>5</v>
      </c>
      <c r="U5527">
        <f t="shared" ca="1" si="1214"/>
        <v>0</v>
      </c>
      <c r="V5527">
        <f t="shared" ca="1" si="1215"/>
        <v>4</v>
      </c>
      <c r="W5527">
        <f t="shared" ca="1" si="1216"/>
        <v>4</v>
      </c>
      <c r="X5527">
        <f t="shared" ca="1" si="1217"/>
        <v>19</v>
      </c>
    </row>
    <row r="5528" spans="1:24" x14ac:dyDescent="0.25">
      <c r="A5528">
        <v>434274</v>
      </c>
      <c r="B5528" t="s">
        <v>18182</v>
      </c>
      <c r="C5528" t="s">
        <v>10</v>
      </c>
      <c r="D5528" t="s">
        <v>18183</v>
      </c>
      <c r="E5528" t="str">
        <f t="shared" ca="1" si="1218"/>
        <v>Cambridge</v>
      </c>
      <c r="F5528" t="s">
        <v>24067</v>
      </c>
      <c r="G5528">
        <f t="shared" ca="1" si="1205"/>
        <v>8510970628</v>
      </c>
      <c r="H5528" t="s">
        <v>18184</v>
      </c>
      <c r="I5528">
        <v>75904</v>
      </c>
      <c r="J5528" t="str">
        <f t="shared" ca="1" si="1206"/>
        <v>Female</v>
      </c>
      <c r="K5528">
        <f t="shared" ca="1" si="1207"/>
        <v>35</v>
      </c>
      <c r="L5528" t="str">
        <f t="shared" ca="1" si="1208"/>
        <v>Adult</v>
      </c>
      <c r="M5528" t="str">
        <f t="shared" ca="1" si="1209"/>
        <v>No</v>
      </c>
      <c r="N5528" t="str">
        <f t="shared" ca="1" si="1209"/>
        <v>No</v>
      </c>
      <c r="O5528" t="str">
        <f t="shared" ca="1" si="1209"/>
        <v>Yes</v>
      </c>
      <c r="P5528" t="str">
        <f t="shared" ca="1" si="1209"/>
        <v>Yes</v>
      </c>
      <c r="Q5528" t="str">
        <f t="shared" ca="1" si="1210"/>
        <v>No</v>
      </c>
      <c r="R5528">
        <f t="shared" ca="1" si="1211"/>
        <v>5</v>
      </c>
      <c r="S5528">
        <f t="shared" ca="1" si="1212"/>
        <v>5</v>
      </c>
      <c r="T5528">
        <f t="shared" ca="1" si="1213"/>
        <v>3</v>
      </c>
      <c r="U5528">
        <f t="shared" ca="1" si="1214"/>
        <v>0</v>
      </c>
      <c r="V5528">
        <f t="shared" ca="1" si="1215"/>
        <v>4</v>
      </c>
      <c r="W5528">
        <f t="shared" ca="1" si="1216"/>
        <v>0</v>
      </c>
      <c r="X5528">
        <f t="shared" ca="1" si="1217"/>
        <v>17</v>
      </c>
    </row>
    <row r="5529" spans="1:24" x14ac:dyDescent="0.25">
      <c r="A5529">
        <v>434283</v>
      </c>
      <c r="B5529" t="s">
        <v>18185</v>
      </c>
      <c r="C5529" t="s">
        <v>10</v>
      </c>
      <c r="D5529" t="s">
        <v>18186</v>
      </c>
      <c r="E5529" t="str">
        <f t="shared" ca="1" si="1218"/>
        <v>Quincy</v>
      </c>
      <c r="F5529" t="s">
        <v>24067</v>
      </c>
      <c r="G5529">
        <f t="shared" ca="1" si="1205"/>
        <v>7813149798</v>
      </c>
      <c r="H5529" t="s">
        <v>18188</v>
      </c>
      <c r="I5529" t="s">
        <v>18187</v>
      </c>
      <c r="J5529" t="str">
        <f t="shared" ca="1" si="1206"/>
        <v>Female</v>
      </c>
      <c r="K5529">
        <f t="shared" ca="1" si="1207"/>
        <v>46</v>
      </c>
      <c r="L5529" t="str">
        <f t="shared" ca="1" si="1208"/>
        <v>Adult</v>
      </c>
      <c r="M5529" t="str">
        <f t="shared" ca="1" si="1209"/>
        <v>No</v>
      </c>
      <c r="N5529" t="str">
        <f t="shared" ca="1" si="1209"/>
        <v>Yes</v>
      </c>
      <c r="O5529" t="str">
        <f t="shared" ca="1" si="1209"/>
        <v>Yes</v>
      </c>
      <c r="P5529" t="str">
        <f t="shared" ca="1" si="1209"/>
        <v>Yes</v>
      </c>
      <c r="Q5529" t="str">
        <f t="shared" ca="1" si="1210"/>
        <v>No</v>
      </c>
      <c r="R5529">
        <f t="shared" ca="1" si="1211"/>
        <v>3</v>
      </c>
      <c r="S5529">
        <f t="shared" ca="1" si="1212"/>
        <v>3</v>
      </c>
      <c r="T5529">
        <f t="shared" ca="1" si="1213"/>
        <v>5</v>
      </c>
      <c r="U5529">
        <f t="shared" ca="1" si="1214"/>
        <v>0</v>
      </c>
      <c r="V5529">
        <f t="shared" ca="1" si="1215"/>
        <v>4</v>
      </c>
      <c r="W5529">
        <f t="shared" ca="1" si="1216"/>
        <v>0</v>
      </c>
      <c r="X5529">
        <f t="shared" ca="1" si="1217"/>
        <v>15</v>
      </c>
    </row>
    <row r="5530" spans="1:24" x14ac:dyDescent="0.25">
      <c r="A5530">
        <v>434308</v>
      </c>
      <c r="B5530" t="s">
        <v>341</v>
      </c>
      <c r="C5530" t="s">
        <v>10</v>
      </c>
      <c r="D5530" t="s">
        <v>18189</v>
      </c>
      <c r="E5530" t="str">
        <f t="shared" ca="1" si="1218"/>
        <v>Revere</v>
      </c>
      <c r="F5530" t="s">
        <v>24067</v>
      </c>
      <c r="G5530">
        <f t="shared" ca="1" si="1205"/>
        <v>3917895041</v>
      </c>
      <c r="H5530" t="s">
        <v>16435</v>
      </c>
      <c r="I5530">
        <v>21090</v>
      </c>
      <c r="J5530" t="str">
        <f t="shared" ca="1" si="1206"/>
        <v>Male</v>
      </c>
      <c r="K5530">
        <f t="shared" ca="1" si="1207"/>
        <v>40</v>
      </c>
      <c r="L5530" t="str">
        <f t="shared" ca="1" si="1208"/>
        <v>Adult</v>
      </c>
      <c r="M5530" t="str">
        <f t="shared" ca="1" si="1209"/>
        <v>No</v>
      </c>
      <c r="N5530" t="str">
        <f t="shared" ca="1" si="1209"/>
        <v>No</v>
      </c>
      <c r="O5530" t="str">
        <f t="shared" ca="1" si="1209"/>
        <v>No</v>
      </c>
      <c r="P5530" t="str">
        <f t="shared" ca="1" si="1209"/>
        <v>Yes</v>
      </c>
      <c r="Q5530" t="str">
        <f t="shared" ca="1" si="1210"/>
        <v>No</v>
      </c>
      <c r="R5530">
        <f t="shared" ca="1" si="1211"/>
        <v>5</v>
      </c>
      <c r="S5530">
        <f t="shared" ca="1" si="1212"/>
        <v>5</v>
      </c>
      <c r="T5530">
        <f t="shared" ca="1" si="1213"/>
        <v>0</v>
      </c>
      <c r="U5530">
        <f t="shared" ca="1" si="1214"/>
        <v>0</v>
      </c>
      <c r="V5530">
        <f t="shared" ca="1" si="1215"/>
        <v>4</v>
      </c>
      <c r="W5530">
        <f t="shared" ca="1" si="1216"/>
        <v>0</v>
      </c>
      <c r="X5530">
        <f t="shared" ca="1" si="1217"/>
        <v>14</v>
      </c>
    </row>
    <row r="5531" spans="1:24" x14ac:dyDescent="0.25">
      <c r="A5531">
        <v>434317</v>
      </c>
      <c r="B5531" t="s">
        <v>18190</v>
      </c>
      <c r="C5531" t="s">
        <v>10</v>
      </c>
      <c r="D5531" t="s">
        <v>18191</v>
      </c>
      <c r="E5531" t="str">
        <f t="shared" ca="1" si="1218"/>
        <v>Winthrop</v>
      </c>
      <c r="F5531" t="s">
        <v>24067</v>
      </c>
      <c r="G5531">
        <f t="shared" ca="1" si="1205"/>
        <v>5619330828</v>
      </c>
      <c r="H5531" t="s">
        <v>18192</v>
      </c>
      <c r="I5531">
        <v>91351</v>
      </c>
      <c r="J5531" t="str">
        <f t="shared" ca="1" si="1206"/>
        <v>Female</v>
      </c>
      <c r="K5531">
        <f t="shared" ca="1" si="1207"/>
        <v>37</v>
      </c>
      <c r="L5531" t="str">
        <f t="shared" ca="1" si="1208"/>
        <v>Adult</v>
      </c>
      <c r="M5531" t="str">
        <f t="shared" ca="1" si="1209"/>
        <v>Yes</v>
      </c>
      <c r="N5531" t="str">
        <f t="shared" ca="1" si="1209"/>
        <v>Yes</v>
      </c>
      <c r="O5531" t="str">
        <f t="shared" ca="1" si="1209"/>
        <v>No</v>
      </c>
      <c r="P5531" t="str">
        <f t="shared" ca="1" si="1209"/>
        <v>Yes</v>
      </c>
      <c r="Q5531" t="str">
        <f t="shared" ca="1" si="1210"/>
        <v>No</v>
      </c>
      <c r="R5531">
        <f t="shared" ca="1" si="1211"/>
        <v>4</v>
      </c>
      <c r="S5531">
        <f t="shared" ca="1" si="1212"/>
        <v>5</v>
      </c>
      <c r="T5531">
        <f t="shared" ca="1" si="1213"/>
        <v>3</v>
      </c>
      <c r="U5531">
        <f t="shared" ca="1" si="1214"/>
        <v>3</v>
      </c>
      <c r="V5531">
        <f t="shared" ca="1" si="1215"/>
        <v>4</v>
      </c>
      <c r="W5531">
        <f t="shared" ca="1" si="1216"/>
        <v>0</v>
      </c>
      <c r="X5531">
        <f t="shared" ca="1" si="1217"/>
        <v>19</v>
      </c>
    </row>
    <row r="5532" spans="1:24" x14ac:dyDescent="0.25">
      <c r="A5532">
        <v>434344</v>
      </c>
      <c r="B5532" t="s">
        <v>18193</v>
      </c>
      <c r="C5532" t="s">
        <v>10</v>
      </c>
      <c r="D5532" t="s">
        <v>18194</v>
      </c>
      <c r="E5532" t="str">
        <f t="shared" ca="1" si="1218"/>
        <v>Winthrop</v>
      </c>
      <c r="F5532" t="s">
        <v>24067</v>
      </c>
      <c r="G5532">
        <f t="shared" ca="1" si="1205"/>
        <v>6277179644</v>
      </c>
      <c r="H5532" t="s">
        <v>17169</v>
      </c>
      <c r="I5532" t="s">
        <v>18195</v>
      </c>
      <c r="J5532" t="str">
        <f t="shared" ca="1" si="1206"/>
        <v>Male</v>
      </c>
      <c r="K5532">
        <f t="shared" ca="1" si="1207"/>
        <v>47</v>
      </c>
      <c r="L5532" t="str">
        <f t="shared" ca="1" si="1208"/>
        <v>Adult</v>
      </c>
      <c r="M5532" t="str">
        <f t="shared" ca="1" si="1209"/>
        <v>No</v>
      </c>
      <c r="N5532" t="str">
        <f t="shared" ca="1" si="1209"/>
        <v>No</v>
      </c>
      <c r="O5532" t="str">
        <f t="shared" ca="1" si="1209"/>
        <v>No</v>
      </c>
      <c r="P5532" t="str">
        <f t="shared" ca="1" si="1209"/>
        <v>No</v>
      </c>
      <c r="Q5532" t="str">
        <f t="shared" ca="1" si="1210"/>
        <v>No</v>
      </c>
      <c r="R5532">
        <f t="shared" ca="1" si="1211"/>
        <v>3</v>
      </c>
      <c r="S5532">
        <f t="shared" ca="1" si="1212"/>
        <v>3</v>
      </c>
      <c r="T5532">
        <f t="shared" ca="1" si="1213"/>
        <v>0</v>
      </c>
      <c r="U5532">
        <f t="shared" ca="1" si="1214"/>
        <v>0</v>
      </c>
      <c r="V5532">
        <f t="shared" ca="1" si="1215"/>
        <v>0</v>
      </c>
      <c r="W5532">
        <f t="shared" ca="1" si="1216"/>
        <v>0</v>
      </c>
      <c r="X5532">
        <f t="shared" ca="1" si="1217"/>
        <v>6</v>
      </c>
    </row>
    <row r="5533" spans="1:24" x14ac:dyDescent="0.25">
      <c r="A5533">
        <v>434362</v>
      </c>
      <c r="B5533" t="s">
        <v>18196</v>
      </c>
      <c r="C5533" t="s">
        <v>10</v>
      </c>
      <c r="D5533" t="s">
        <v>18197</v>
      </c>
      <c r="E5533" t="str">
        <f t="shared" ca="1" si="1218"/>
        <v>Boston</v>
      </c>
      <c r="F5533" t="s">
        <v>24067</v>
      </c>
      <c r="G5533">
        <f t="shared" ca="1" si="1205"/>
        <v>7686290029</v>
      </c>
      <c r="H5533" t="s">
        <v>18198</v>
      </c>
      <c r="I5533">
        <v>99207</v>
      </c>
      <c r="J5533" t="str">
        <f t="shared" ca="1" si="1206"/>
        <v>Female</v>
      </c>
      <c r="K5533">
        <f t="shared" ca="1" si="1207"/>
        <v>31</v>
      </c>
      <c r="L5533" t="str">
        <f t="shared" ca="1" si="1208"/>
        <v>Adult</v>
      </c>
      <c r="M5533" t="str">
        <f t="shared" ca="1" si="1209"/>
        <v>No</v>
      </c>
      <c r="N5533" t="str">
        <f t="shared" ca="1" si="1209"/>
        <v>No</v>
      </c>
      <c r="O5533" t="str">
        <f t="shared" ca="1" si="1209"/>
        <v>No</v>
      </c>
      <c r="P5533" t="str">
        <f t="shared" ca="1" si="1209"/>
        <v>No</v>
      </c>
      <c r="Q5533" t="str">
        <f t="shared" ca="1" si="1210"/>
        <v>No</v>
      </c>
      <c r="R5533">
        <f t="shared" ca="1" si="1211"/>
        <v>2</v>
      </c>
      <c r="S5533">
        <f t="shared" ca="1" si="1212"/>
        <v>3</v>
      </c>
      <c r="T5533">
        <f t="shared" ca="1" si="1213"/>
        <v>0</v>
      </c>
      <c r="U5533">
        <f t="shared" ca="1" si="1214"/>
        <v>0</v>
      </c>
      <c r="V5533">
        <f t="shared" ca="1" si="1215"/>
        <v>0</v>
      </c>
      <c r="W5533">
        <f t="shared" ca="1" si="1216"/>
        <v>0</v>
      </c>
      <c r="X5533">
        <f t="shared" ca="1" si="1217"/>
        <v>5</v>
      </c>
    </row>
    <row r="5534" spans="1:24" x14ac:dyDescent="0.25">
      <c r="A5534">
        <v>434380</v>
      </c>
      <c r="B5534" t="s">
        <v>18199</v>
      </c>
      <c r="C5534" t="s">
        <v>10</v>
      </c>
      <c r="D5534" t="s">
        <v>18200</v>
      </c>
      <c r="E5534" t="str">
        <f t="shared" ca="1" si="1218"/>
        <v>Brookline</v>
      </c>
      <c r="F5534" t="s">
        <v>24067</v>
      </c>
      <c r="G5534">
        <f t="shared" ca="1" si="1205"/>
        <v>6791035142</v>
      </c>
      <c r="H5534" t="s">
        <v>18201</v>
      </c>
      <c r="I5534">
        <v>19130</v>
      </c>
      <c r="J5534" t="str">
        <f t="shared" ca="1" si="1206"/>
        <v>Female</v>
      </c>
      <c r="K5534">
        <f t="shared" ca="1" si="1207"/>
        <v>69</v>
      </c>
      <c r="L5534" t="str">
        <f t="shared" ca="1" si="1208"/>
        <v>Adult</v>
      </c>
      <c r="M5534" t="str">
        <f t="shared" ca="1" si="1209"/>
        <v>Yes</v>
      </c>
      <c r="N5534" t="str">
        <f t="shared" ca="1" si="1209"/>
        <v>No</v>
      </c>
      <c r="O5534" t="str">
        <f t="shared" ca="1" si="1209"/>
        <v>Yes</v>
      </c>
      <c r="P5534" t="str">
        <f t="shared" ca="1" si="1209"/>
        <v>Yes</v>
      </c>
      <c r="Q5534" t="str">
        <f t="shared" ca="1" si="1210"/>
        <v>No</v>
      </c>
      <c r="R5534">
        <f t="shared" ca="1" si="1211"/>
        <v>4</v>
      </c>
      <c r="S5534">
        <f t="shared" ca="1" si="1212"/>
        <v>5</v>
      </c>
      <c r="T5534">
        <f t="shared" ca="1" si="1213"/>
        <v>3</v>
      </c>
      <c r="U5534">
        <f t="shared" ca="1" si="1214"/>
        <v>3</v>
      </c>
      <c r="V5534">
        <f t="shared" ca="1" si="1215"/>
        <v>4</v>
      </c>
      <c r="W5534">
        <f t="shared" ca="1" si="1216"/>
        <v>0</v>
      </c>
      <c r="X5534">
        <f t="shared" ca="1" si="1217"/>
        <v>19</v>
      </c>
    </row>
    <row r="5535" spans="1:24" x14ac:dyDescent="0.25">
      <c r="A5535">
        <v>434414</v>
      </c>
      <c r="B5535" t="s">
        <v>18202</v>
      </c>
      <c r="C5535" t="s">
        <v>10</v>
      </c>
      <c r="D5535" t="s">
        <v>18203</v>
      </c>
      <c r="E5535" t="str">
        <f t="shared" ca="1" si="1218"/>
        <v>Needham</v>
      </c>
      <c r="F5535" t="s">
        <v>24067</v>
      </c>
      <c r="G5535">
        <f t="shared" ca="1" si="1205"/>
        <v>2846273634</v>
      </c>
      <c r="H5535" t="s">
        <v>18205</v>
      </c>
      <c r="I5535" t="s">
        <v>18204</v>
      </c>
      <c r="J5535" t="str">
        <f t="shared" ca="1" si="1206"/>
        <v>Female</v>
      </c>
      <c r="K5535">
        <f t="shared" ca="1" si="1207"/>
        <v>37</v>
      </c>
      <c r="L5535" t="str">
        <f t="shared" ca="1" si="1208"/>
        <v>Adult</v>
      </c>
      <c r="M5535" t="str">
        <f t="shared" ca="1" si="1209"/>
        <v>No</v>
      </c>
      <c r="N5535" t="str">
        <f t="shared" ca="1" si="1209"/>
        <v>Yes</v>
      </c>
      <c r="O5535" t="str">
        <f t="shared" ca="1" si="1209"/>
        <v>No</v>
      </c>
      <c r="P5535" t="str">
        <f t="shared" ca="1" si="1209"/>
        <v>Yes</v>
      </c>
      <c r="Q5535" t="str">
        <f t="shared" ca="1" si="1210"/>
        <v>Yes</v>
      </c>
      <c r="R5535">
        <f t="shared" ca="1" si="1211"/>
        <v>2</v>
      </c>
      <c r="S5535">
        <f t="shared" ca="1" si="1212"/>
        <v>3</v>
      </c>
      <c r="T5535">
        <f t="shared" ca="1" si="1213"/>
        <v>3</v>
      </c>
      <c r="U5535">
        <f t="shared" ca="1" si="1214"/>
        <v>0</v>
      </c>
      <c r="V5535">
        <f t="shared" ca="1" si="1215"/>
        <v>4</v>
      </c>
      <c r="W5535">
        <f t="shared" ca="1" si="1216"/>
        <v>4</v>
      </c>
      <c r="X5535">
        <f t="shared" ca="1" si="1217"/>
        <v>16</v>
      </c>
    </row>
    <row r="5536" spans="1:24" x14ac:dyDescent="0.25">
      <c r="A5536">
        <v>434432</v>
      </c>
      <c r="B5536" t="s">
        <v>18206</v>
      </c>
      <c r="C5536" t="s">
        <v>10</v>
      </c>
      <c r="D5536" t="s">
        <v>18207</v>
      </c>
      <c r="E5536" t="str">
        <f t="shared" ca="1" si="1218"/>
        <v>Needham</v>
      </c>
      <c r="F5536" t="s">
        <v>24067</v>
      </c>
      <c r="G5536">
        <f t="shared" ca="1" si="1205"/>
        <v>4515754515</v>
      </c>
      <c r="H5536" t="s">
        <v>18208</v>
      </c>
      <c r="I5536">
        <v>68506</v>
      </c>
      <c r="J5536" t="str">
        <f t="shared" ca="1" si="1206"/>
        <v>Female</v>
      </c>
      <c r="K5536">
        <f t="shared" ca="1" si="1207"/>
        <v>52</v>
      </c>
      <c r="L5536" t="str">
        <f t="shared" ca="1" si="1208"/>
        <v>Adult</v>
      </c>
      <c r="M5536" t="str">
        <f t="shared" ca="1" si="1209"/>
        <v>Yes</v>
      </c>
      <c r="N5536" t="str">
        <f t="shared" ca="1" si="1209"/>
        <v>No</v>
      </c>
      <c r="O5536" t="str">
        <f t="shared" ca="1" si="1209"/>
        <v>No</v>
      </c>
      <c r="P5536" t="str">
        <f t="shared" ca="1" si="1209"/>
        <v>Yes</v>
      </c>
      <c r="Q5536" t="str">
        <f t="shared" ca="1" si="1210"/>
        <v>Yes</v>
      </c>
      <c r="R5536">
        <f t="shared" ca="1" si="1211"/>
        <v>3</v>
      </c>
      <c r="S5536">
        <f t="shared" ca="1" si="1212"/>
        <v>3</v>
      </c>
      <c r="T5536">
        <f t="shared" ca="1" si="1213"/>
        <v>0</v>
      </c>
      <c r="U5536">
        <f t="shared" ca="1" si="1214"/>
        <v>3</v>
      </c>
      <c r="V5536">
        <f t="shared" ca="1" si="1215"/>
        <v>4</v>
      </c>
      <c r="W5536">
        <f t="shared" ca="1" si="1216"/>
        <v>4</v>
      </c>
      <c r="X5536">
        <f t="shared" ca="1" si="1217"/>
        <v>17</v>
      </c>
    </row>
    <row r="5537" spans="1:24" x14ac:dyDescent="0.25">
      <c r="A5537">
        <v>434441</v>
      </c>
      <c r="B5537" t="s">
        <v>18209</v>
      </c>
      <c r="C5537" t="s">
        <v>10</v>
      </c>
      <c r="D5537" t="s">
        <v>18210</v>
      </c>
      <c r="E5537" t="str">
        <f t="shared" ca="1" si="1218"/>
        <v>Watertown</v>
      </c>
      <c r="F5537" t="s">
        <v>24067</v>
      </c>
      <c r="G5537">
        <f t="shared" ca="1" si="1205"/>
        <v>4511352546</v>
      </c>
      <c r="H5537" t="s">
        <v>18212</v>
      </c>
      <c r="I5537" t="s">
        <v>18211</v>
      </c>
      <c r="J5537" t="str">
        <f t="shared" ca="1" si="1206"/>
        <v>Female</v>
      </c>
      <c r="K5537">
        <f t="shared" ca="1" si="1207"/>
        <v>38</v>
      </c>
      <c r="L5537" t="str">
        <f t="shared" ca="1" si="1208"/>
        <v>Adult</v>
      </c>
      <c r="M5537" t="str">
        <f t="shared" ca="1" si="1209"/>
        <v>No</v>
      </c>
      <c r="N5537" t="str">
        <f t="shared" ca="1" si="1209"/>
        <v>Yes</v>
      </c>
      <c r="O5537" t="str">
        <f t="shared" ca="1" si="1209"/>
        <v>No</v>
      </c>
      <c r="P5537" t="str">
        <f t="shared" ca="1" si="1209"/>
        <v>No</v>
      </c>
      <c r="Q5537" t="str">
        <f t="shared" ca="1" si="1210"/>
        <v>Yes</v>
      </c>
      <c r="R5537">
        <f t="shared" ca="1" si="1211"/>
        <v>3</v>
      </c>
      <c r="S5537">
        <f t="shared" ca="1" si="1212"/>
        <v>3</v>
      </c>
      <c r="T5537">
        <f t="shared" ca="1" si="1213"/>
        <v>3</v>
      </c>
      <c r="U5537">
        <f t="shared" ca="1" si="1214"/>
        <v>0</v>
      </c>
      <c r="V5537">
        <f t="shared" ca="1" si="1215"/>
        <v>0</v>
      </c>
      <c r="W5537">
        <f t="shared" ca="1" si="1216"/>
        <v>4</v>
      </c>
      <c r="X5537">
        <f t="shared" ca="1" si="1217"/>
        <v>13</v>
      </c>
    </row>
    <row r="5538" spans="1:24" x14ac:dyDescent="0.25">
      <c r="A5538">
        <v>434469</v>
      </c>
      <c r="B5538" t="s">
        <v>18213</v>
      </c>
      <c r="C5538" t="s">
        <v>10</v>
      </c>
      <c r="D5538" t="s">
        <v>18214</v>
      </c>
      <c r="E5538" t="str">
        <f t="shared" ca="1" si="1218"/>
        <v>Dedham</v>
      </c>
      <c r="F5538" t="s">
        <v>24067</v>
      </c>
      <c r="G5538">
        <f t="shared" ca="1" si="1205"/>
        <v>9374615889</v>
      </c>
      <c r="H5538" t="s">
        <v>18215</v>
      </c>
      <c r="I5538">
        <v>33134</v>
      </c>
      <c r="J5538" t="str">
        <f t="shared" ca="1" si="1206"/>
        <v>Male</v>
      </c>
      <c r="K5538">
        <f t="shared" ca="1" si="1207"/>
        <v>24</v>
      </c>
      <c r="L5538" t="str">
        <f t="shared" ca="1" si="1208"/>
        <v>Adult</v>
      </c>
      <c r="M5538" t="str">
        <f t="shared" ca="1" si="1209"/>
        <v>No</v>
      </c>
      <c r="N5538" t="str">
        <f t="shared" ca="1" si="1209"/>
        <v>No</v>
      </c>
      <c r="O5538" t="str">
        <f t="shared" ca="1" si="1209"/>
        <v>Yes</v>
      </c>
      <c r="P5538" t="str">
        <f t="shared" ca="1" si="1209"/>
        <v>No</v>
      </c>
      <c r="Q5538" t="str">
        <f t="shared" ca="1" si="1210"/>
        <v>Yes</v>
      </c>
      <c r="R5538">
        <f t="shared" ca="1" si="1211"/>
        <v>3</v>
      </c>
      <c r="S5538">
        <f t="shared" ca="1" si="1212"/>
        <v>3</v>
      </c>
      <c r="T5538">
        <f t="shared" ca="1" si="1213"/>
        <v>3</v>
      </c>
      <c r="U5538">
        <f t="shared" ca="1" si="1214"/>
        <v>0</v>
      </c>
      <c r="V5538">
        <f t="shared" ca="1" si="1215"/>
        <v>0</v>
      </c>
      <c r="W5538">
        <f t="shared" ca="1" si="1216"/>
        <v>4</v>
      </c>
      <c r="X5538">
        <f t="shared" ca="1" si="1217"/>
        <v>13</v>
      </c>
    </row>
    <row r="5539" spans="1:24" x14ac:dyDescent="0.25">
      <c r="A5539">
        <v>434496</v>
      </c>
      <c r="B5539" t="s">
        <v>18216</v>
      </c>
      <c r="C5539" t="s">
        <v>10</v>
      </c>
      <c r="D5539" t="s">
        <v>18217</v>
      </c>
      <c r="E5539" t="str">
        <f t="shared" ca="1" si="1218"/>
        <v>Everett</v>
      </c>
      <c r="F5539" t="s">
        <v>24067</v>
      </c>
      <c r="G5539">
        <f t="shared" ca="1" si="1205"/>
        <v>1842257557</v>
      </c>
      <c r="H5539" t="s">
        <v>18218</v>
      </c>
      <c r="I5539">
        <v>29572</v>
      </c>
      <c r="J5539" t="str">
        <f t="shared" ca="1" si="1206"/>
        <v>Female</v>
      </c>
      <c r="K5539">
        <f t="shared" ca="1" si="1207"/>
        <v>17</v>
      </c>
      <c r="L5539" t="str">
        <f t="shared" ca="1" si="1208"/>
        <v>Adoloscent</v>
      </c>
      <c r="M5539" t="str">
        <f t="shared" ca="1" si="1209"/>
        <v>Yes</v>
      </c>
      <c r="N5539" t="str">
        <f t="shared" ca="1" si="1209"/>
        <v>No</v>
      </c>
      <c r="O5539" t="str">
        <f t="shared" ca="1" si="1209"/>
        <v>No</v>
      </c>
      <c r="P5539" t="str">
        <f t="shared" ca="1" si="1209"/>
        <v>Yes</v>
      </c>
      <c r="Q5539" t="str">
        <f t="shared" ca="1" si="1210"/>
        <v>Yes</v>
      </c>
      <c r="R5539">
        <f t="shared" ca="1" si="1211"/>
        <v>5</v>
      </c>
      <c r="S5539">
        <f t="shared" ca="1" si="1212"/>
        <v>5</v>
      </c>
      <c r="T5539">
        <f t="shared" ca="1" si="1213"/>
        <v>0</v>
      </c>
      <c r="U5539">
        <f t="shared" ca="1" si="1214"/>
        <v>3</v>
      </c>
      <c r="V5539">
        <f t="shared" ca="1" si="1215"/>
        <v>4</v>
      </c>
      <c r="W5539">
        <f t="shared" ca="1" si="1216"/>
        <v>4</v>
      </c>
      <c r="X5539">
        <f t="shared" ca="1" si="1217"/>
        <v>21</v>
      </c>
    </row>
    <row r="5540" spans="1:24" x14ac:dyDescent="0.25">
      <c r="A5540">
        <v>434502</v>
      </c>
      <c r="B5540" t="s">
        <v>18219</v>
      </c>
      <c r="C5540" t="s">
        <v>10</v>
      </c>
      <c r="D5540" t="s">
        <v>18220</v>
      </c>
      <c r="E5540" t="str">
        <f t="shared" ca="1" si="1218"/>
        <v>Revere</v>
      </c>
      <c r="F5540" t="s">
        <v>24067</v>
      </c>
      <c r="G5540">
        <f t="shared" ca="1" si="1205"/>
        <v>4303183202</v>
      </c>
      <c r="H5540" t="s">
        <v>18221</v>
      </c>
      <c r="I5540">
        <v>75402</v>
      </c>
      <c r="J5540" t="str">
        <f t="shared" ca="1" si="1206"/>
        <v>Male</v>
      </c>
      <c r="K5540">
        <f t="shared" ca="1" si="1207"/>
        <v>27</v>
      </c>
      <c r="L5540" t="str">
        <f t="shared" ca="1" si="1208"/>
        <v>Adult</v>
      </c>
      <c r="M5540" t="str">
        <f t="shared" ca="1" si="1209"/>
        <v>No</v>
      </c>
      <c r="N5540" t="str">
        <f t="shared" ca="1" si="1209"/>
        <v>Yes</v>
      </c>
      <c r="O5540" t="str">
        <f t="shared" ca="1" si="1209"/>
        <v>Yes</v>
      </c>
      <c r="P5540" t="str">
        <f t="shared" ca="1" si="1209"/>
        <v>Yes</v>
      </c>
      <c r="Q5540" t="str">
        <f t="shared" ca="1" si="1210"/>
        <v>Yes</v>
      </c>
      <c r="R5540">
        <f t="shared" ca="1" si="1211"/>
        <v>1</v>
      </c>
      <c r="S5540">
        <f t="shared" ca="1" si="1212"/>
        <v>0</v>
      </c>
      <c r="T5540">
        <f t="shared" ca="1" si="1213"/>
        <v>5</v>
      </c>
      <c r="U5540">
        <f t="shared" ca="1" si="1214"/>
        <v>0</v>
      </c>
      <c r="V5540">
        <f t="shared" ca="1" si="1215"/>
        <v>4</v>
      </c>
      <c r="W5540">
        <f t="shared" ca="1" si="1216"/>
        <v>4</v>
      </c>
      <c r="X5540">
        <f t="shared" ca="1" si="1217"/>
        <v>14</v>
      </c>
    </row>
    <row r="5541" spans="1:24" x14ac:dyDescent="0.25">
      <c r="A5541">
        <v>434520</v>
      </c>
      <c r="B5541" t="s">
        <v>18222</v>
      </c>
      <c r="C5541" t="s">
        <v>10</v>
      </c>
      <c r="D5541" t="s">
        <v>18223</v>
      </c>
      <c r="E5541" t="str">
        <f t="shared" ca="1" si="1218"/>
        <v>Revere</v>
      </c>
      <c r="F5541" t="s">
        <v>24067</v>
      </c>
      <c r="G5541">
        <f t="shared" ca="1" si="1205"/>
        <v>5697817754</v>
      </c>
      <c r="H5541" t="s">
        <v>2326</v>
      </c>
      <c r="I5541">
        <v>6489</v>
      </c>
      <c r="J5541" t="str">
        <f t="shared" ca="1" si="1206"/>
        <v>Male</v>
      </c>
      <c r="K5541">
        <f t="shared" ca="1" si="1207"/>
        <v>57</v>
      </c>
      <c r="L5541" t="str">
        <f t="shared" ca="1" si="1208"/>
        <v>Adult</v>
      </c>
      <c r="M5541" t="str">
        <f t="shared" ca="1" si="1209"/>
        <v>No</v>
      </c>
      <c r="N5541" t="str">
        <f t="shared" ca="1" si="1209"/>
        <v>Yes</v>
      </c>
      <c r="O5541" t="str">
        <f t="shared" ca="1" si="1209"/>
        <v>No</v>
      </c>
      <c r="P5541" t="str">
        <f t="shared" ca="1" si="1209"/>
        <v>No</v>
      </c>
      <c r="Q5541" t="str">
        <f t="shared" ca="1" si="1210"/>
        <v>No</v>
      </c>
      <c r="R5541">
        <f t="shared" ca="1" si="1211"/>
        <v>4</v>
      </c>
      <c r="S5541">
        <f t="shared" ca="1" si="1212"/>
        <v>5</v>
      </c>
      <c r="T5541">
        <f t="shared" ca="1" si="1213"/>
        <v>3</v>
      </c>
      <c r="U5541">
        <f t="shared" ca="1" si="1214"/>
        <v>0</v>
      </c>
      <c r="V5541">
        <f t="shared" ca="1" si="1215"/>
        <v>0</v>
      </c>
      <c r="W5541">
        <f t="shared" ca="1" si="1216"/>
        <v>0</v>
      </c>
      <c r="X5541">
        <f t="shared" ca="1" si="1217"/>
        <v>12</v>
      </c>
    </row>
    <row r="5542" spans="1:24" x14ac:dyDescent="0.25">
      <c r="A5542">
        <v>434539</v>
      </c>
      <c r="B5542" t="s">
        <v>18224</v>
      </c>
      <c r="C5542" t="s">
        <v>10</v>
      </c>
      <c r="D5542" t="s">
        <v>18225</v>
      </c>
      <c r="E5542" t="str">
        <f t="shared" ca="1" si="1218"/>
        <v>Somerville</v>
      </c>
      <c r="F5542" t="s">
        <v>24067</v>
      </c>
      <c r="G5542">
        <f t="shared" ca="1" si="1205"/>
        <v>3108150895</v>
      </c>
      <c r="H5542" t="s">
        <v>15261</v>
      </c>
      <c r="I5542">
        <v>33156</v>
      </c>
      <c r="J5542" t="str">
        <f t="shared" ca="1" si="1206"/>
        <v>Male</v>
      </c>
      <c r="K5542">
        <f t="shared" ca="1" si="1207"/>
        <v>19</v>
      </c>
      <c r="L5542" t="str">
        <f t="shared" ca="1" si="1208"/>
        <v>Adult</v>
      </c>
      <c r="M5542" t="str">
        <f t="shared" ca="1" si="1209"/>
        <v>No</v>
      </c>
      <c r="N5542" t="str">
        <f t="shared" ca="1" si="1209"/>
        <v>No</v>
      </c>
      <c r="O5542" t="str">
        <f t="shared" ca="1" si="1209"/>
        <v>Yes</v>
      </c>
      <c r="P5542" t="str">
        <f t="shared" ca="1" si="1209"/>
        <v>No</v>
      </c>
      <c r="Q5542" t="str">
        <f t="shared" ca="1" si="1210"/>
        <v>Yes</v>
      </c>
      <c r="R5542">
        <f t="shared" ca="1" si="1211"/>
        <v>1</v>
      </c>
      <c r="S5542">
        <f t="shared" ca="1" si="1212"/>
        <v>0</v>
      </c>
      <c r="T5542">
        <f t="shared" ca="1" si="1213"/>
        <v>3</v>
      </c>
      <c r="U5542">
        <f t="shared" ca="1" si="1214"/>
        <v>0</v>
      </c>
      <c r="V5542">
        <f t="shared" ca="1" si="1215"/>
        <v>0</v>
      </c>
      <c r="W5542">
        <f t="shared" ca="1" si="1216"/>
        <v>4</v>
      </c>
      <c r="X5542">
        <f t="shared" ca="1" si="1217"/>
        <v>8</v>
      </c>
    </row>
    <row r="5543" spans="1:24" x14ac:dyDescent="0.25">
      <c r="A5543">
        <v>434548</v>
      </c>
      <c r="B5543" t="s">
        <v>18226</v>
      </c>
      <c r="C5543" t="s">
        <v>10</v>
      </c>
      <c r="D5543" t="s">
        <v>18227</v>
      </c>
      <c r="E5543" t="str">
        <f t="shared" ca="1" si="1218"/>
        <v>Watertown</v>
      </c>
      <c r="F5543" t="s">
        <v>24067</v>
      </c>
      <c r="G5543">
        <f t="shared" ca="1" si="1205"/>
        <v>2388962820</v>
      </c>
      <c r="H5543" t="s">
        <v>392</v>
      </c>
      <c r="I5543">
        <v>63010</v>
      </c>
      <c r="J5543" t="str">
        <f t="shared" ca="1" si="1206"/>
        <v>Female</v>
      </c>
      <c r="K5543">
        <f t="shared" ca="1" si="1207"/>
        <v>52</v>
      </c>
      <c r="L5543" t="str">
        <f t="shared" ca="1" si="1208"/>
        <v>Adult</v>
      </c>
      <c r="M5543" t="str">
        <f t="shared" ca="1" si="1209"/>
        <v>Yes</v>
      </c>
      <c r="N5543" t="str">
        <f t="shared" ca="1" si="1209"/>
        <v>No</v>
      </c>
      <c r="O5543" t="str">
        <f t="shared" ca="1" si="1209"/>
        <v>Yes</v>
      </c>
      <c r="P5543" t="str">
        <f t="shared" ca="1" si="1209"/>
        <v>No</v>
      </c>
      <c r="Q5543" t="str">
        <f t="shared" ca="1" si="1210"/>
        <v>No</v>
      </c>
      <c r="R5543">
        <f t="shared" ca="1" si="1211"/>
        <v>5</v>
      </c>
      <c r="S5543">
        <f t="shared" ca="1" si="1212"/>
        <v>5</v>
      </c>
      <c r="T5543">
        <f t="shared" ca="1" si="1213"/>
        <v>3</v>
      </c>
      <c r="U5543">
        <f t="shared" ca="1" si="1214"/>
        <v>3</v>
      </c>
      <c r="V5543">
        <f t="shared" ca="1" si="1215"/>
        <v>0</v>
      </c>
      <c r="W5543">
        <f t="shared" ca="1" si="1216"/>
        <v>0</v>
      </c>
      <c r="X5543">
        <f t="shared" ca="1" si="1217"/>
        <v>16</v>
      </c>
    </row>
    <row r="5544" spans="1:24" x14ac:dyDescent="0.25">
      <c r="A5544">
        <v>434557</v>
      </c>
      <c r="B5544" t="s">
        <v>18228</v>
      </c>
      <c r="C5544" t="s">
        <v>10</v>
      </c>
      <c r="D5544" t="s">
        <v>18229</v>
      </c>
      <c r="E5544" t="str">
        <f t="shared" ca="1" si="1218"/>
        <v>Brookline</v>
      </c>
      <c r="F5544" t="s">
        <v>24067</v>
      </c>
      <c r="G5544">
        <f t="shared" ca="1" si="1205"/>
        <v>8591230100</v>
      </c>
      <c r="H5544" t="s">
        <v>392</v>
      </c>
      <c r="I5544">
        <v>60523</v>
      </c>
      <c r="J5544" t="str">
        <f t="shared" ca="1" si="1206"/>
        <v>Male</v>
      </c>
      <c r="K5544">
        <f t="shared" ca="1" si="1207"/>
        <v>63</v>
      </c>
      <c r="L5544" t="str">
        <f t="shared" ca="1" si="1208"/>
        <v>Adult</v>
      </c>
      <c r="M5544" t="str">
        <f t="shared" ca="1" si="1209"/>
        <v>Yes</v>
      </c>
      <c r="N5544" t="str">
        <f t="shared" ca="1" si="1209"/>
        <v>Yes</v>
      </c>
      <c r="O5544" t="str">
        <f t="shared" ca="1" si="1209"/>
        <v>Yes</v>
      </c>
      <c r="P5544" t="str">
        <f t="shared" ca="1" si="1209"/>
        <v>No</v>
      </c>
      <c r="Q5544" t="str">
        <f t="shared" ca="1" si="1210"/>
        <v>Yes</v>
      </c>
      <c r="R5544">
        <f t="shared" ca="1" si="1211"/>
        <v>2</v>
      </c>
      <c r="S5544">
        <f t="shared" ca="1" si="1212"/>
        <v>3</v>
      </c>
      <c r="T5544">
        <f t="shared" ca="1" si="1213"/>
        <v>5</v>
      </c>
      <c r="U5544">
        <f t="shared" ca="1" si="1214"/>
        <v>3</v>
      </c>
      <c r="V5544">
        <f t="shared" ca="1" si="1215"/>
        <v>0</v>
      </c>
      <c r="W5544">
        <f t="shared" ca="1" si="1216"/>
        <v>4</v>
      </c>
      <c r="X5544">
        <f t="shared" ca="1" si="1217"/>
        <v>17</v>
      </c>
    </row>
    <row r="5545" spans="1:24" x14ac:dyDescent="0.25">
      <c r="A5545">
        <v>434566</v>
      </c>
      <c r="B5545" t="s">
        <v>18230</v>
      </c>
      <c r="C5545" t="s">
        <v>10</v>
      </c>
      <c r="D5545" t="s">
        <v>18231</v>
      </c>
      <c r="E5545" t="str">
        <f t="shared" ca="1" si="1218"/>
        <v>Everett</v>
      </c>
      <c r="F5545" t="s">
        <v>24067</v>
      </c>
      <c r="G5545">
        <f t="shared" ca="1" si="1205"/>
        <v>6868103566</v>
      </c>
      <c r="H5545" t="s">
        <v>392</v>
      </c>
      <c r="I5545">
        <v>12205</v>
      </c>
      <c r="J5545" t="str">
        <f t="shared" ca="1" si="1206"/>
        <v>Male</v>
      </c>
      <c r="K5545">
        <f t="shared" ca="1" si="1207"/>
        <v>30</v>
      </c>
      <c r="L5545" t="str">
        <f t="shared" ca="1" si="1208"/>
        <v>Adult</v>
      </c>
      <c r="M5545" t="str">
        <f t="shared" ca="1" si="1209"/>
        <v>Yes</v>
      </c>
      <c r="N5545" t="str">
        <f t="shared" ca="1" si="1209"/>
        <v>No</v>
      </c>
      <c r="O5545" t="str">
        <f t="shared" ca="1" si="1209"/>
        <v>Yes</v>
      </c>
      <c r="P5545" t="str">
        <f t="shared" ca="1" si="1209"/>
        <v>No</v>
      </c>
      <c r="Q5545" t="str">
        <f t="shared" ca="1" si="1210"/>
        <v>No</v>
      </c>
      <c r="R5545">
        <f t="shared" ca="1" si="1211"/>
        <v>3</v>
      </c>
      <c r="S5545">
        <f t="shared" ca="1" si="1212"/>
        <v>3</v>
      </c>
      <c r="T5545">
        <f t="shared" ca="1" si="1213"/>
        <v>3</v>
      </c>
      <c r="U5545">
        <f t="shared" ca="1" si="1214"/>
        <v>3</v>
      </c>
      <c r="V5545">
        <f t="shared" ca="1" si="1215"/>
        <v>0</v>
      </c>
      <c r="W5545">
        <f t="shared" ca="1" si="1216"/>
        <v>0</v>
      </c>
      <c r="X5545">
        <f t="shared" ca="1" si="1217"/>
        <v>12</v>
      </c>
    </row>
    <row r="5546" spans="1:24" x14ac:dyDescent="0.25">
      <c r="A5546">
        <v>434575</v>
      </c>
      <c r="B5546" t="s">
        <v>18232</v>
      </c>
      <c r="C5546" t="s">
        <v>10</v>
      </c>
      <c r="D5546" t="s">
        <v>18233</v>
      </c>
      <c r="E5546" t="str">
        <f t="shared" ca="1" si="1218"/>
        <v>Canton</v>
      </c>
      <c r="F5546" t="s">
        <v>24067</v>
      </c>
      <c r="G5546">
        <f t="shared" ca="1" si="1205"/>
        <v>6509203593</v>
      </c>
      <c r="H5546" t="s">
        <v>392</v>
      </c>
      <c r="I5546" t="s">
        <v>18234</v>
      </c>
      <c r="J5546" t="str">
        <f t="shared" ca="1" si="1206"/>
        <v>Male</v>
      </c>
      <c r="K5546">
        <f t="shared" ca="1" si="1207"/>
        <v>62</v>
      </c>
      <c r="L5546" t="str">
        <f t="shared" ca="1" si="1208"/>
        <v>Adult</v>
      </c>
      <c r="M5546" t="str">
        <f t="shared" ca="1" si="1209"/>
        <v>No</v>
      </c>
      <c r="N5546" t="str">
        <f t="shared" ca="1" si="1209"/>
        <v>No</v>
      </c>
      <c r="O5546" t="str">
        <f t="shared" ca="1" si="1209"/>
        <v>Yes</v>
      </c>
      <c r="P5546" t="str">
        <f t="shared" ca="1" si="1209"/>
        <v>Yes</v>
      </c>
      <c r="Q5546" t="str">
        <f t="shared" ca="1" si="1210"/>
        <v>Yes</v>
      </c>
      <c r="R5546">
        <f t="shared" ca="1" si="1211"/>
        <v>5</v>
      </c>
      <c r="S5546">
        <f t="shared" ca="1" si="1212"/>
        <v>5</v>
      </c>
      <c r="T5546">
        <f t="shared" ca="1" si="1213"/>
        <v>3</v>
      </c>
      <c r="U5546">
        <f t="shared" ca="1" si="1214"/>
        <v>0</v>
      </c>
      <c r="V5546">
        <f t="shared" ca="1" si="1215"/>
        <v>4</v>
      </c>
      <c r="W5546">
        <f t="shared" ca="1" si="1216"/>
        <v>4</v>
      </c>
      <c r="X5546">
        <f t="shared" ca="1" si="1217"/>
        <v>21</v>
      </c>
    </row>
    <row r="5547" spans="1:24" x14ac:dyDescent="0.25">
      <c r="A5547">
        <v>434584</v>
      </c>
      <c r="B5547" t="s">
        <v>18235</v>
      </c>
      <c r="C5547" t="s">
        <v>10</v>
      </c>
      <c r="D5547" t="s">
        <v>18236</v>
      </c>
      <c r="E5547" t="str">
        <f t="shared" ca="1" si="1218"/>
        <v>Quincy</v>
      </c>
      <c r="F5547" t="s">
        <v>24067</v>
      </c>
      <c r="G5547">
        <f t="shared" ca="1" si="1205"/>
        <v>5797125191</v>
      </c>
      <c r="H5547" t="s">
        <v>18237</v>
      </c>
      <c r="I5547">
        <v>99723</v>
      </c>
      <c r="J5547" t="str">
        <f t="shared" ca="1" si="1206"/>
        <v>Male</v>
      </c>
      <c r="K5547">
        <f t="shared" ca="1" si="1207"/>
        <v>61</v>
      </c>
      <c r="L5547" t="str">
        <f t="shared" ca="1" si="1208"/>
        <v>Adult</v>
      </c>
      <c r="M5547" t="str">
        <f t="shared" ca="1" si="1209"/>
        <v>Yes</v>
      </c>
      <c r="N5547" t="str">
        <f t="shared" ca="1" si="1209"/>
        <v>Yes</v>
      </c>
      <c r="O5547" t="str">
        <f t="shared" ca="1" si="1209"/>
        <v>No</v>
      </c>
      <c r="P5547" t="str">
        <f t="shared" ca="1" si="1209"/>
        <v>Yes</v>
      </c>
      <c r="Q5547" t="str">
        <f t="shared" ca="1" si="1210"/>
        <v>Yes</v>
      </c>
      <c r="R5547">
        <f t="shared" ca="1" si="1211"/>
        <v>1</v>
      </c>
      <c r="S5547">
        <f t="shared" ca="1" si="1212"/>
        <v>0</v>
      </c>
      <c r="T5547">
        <f t="shared" ca="1" si="1213"/>
        <v>3</v>
      </c>
      <c r="U5547">
        <f t="shared" ca="1" si="1214"/>
        <v>3</v>
      </c>
      <c r="V5547">
        <f t="shared" ca="1" si="1215"/>
        <v>4</v>
      </c>
      <c r="W5547">
        <f t="shared" ca="1" si="1216"/>
        <v>4</v>
      </c>
      <c r="X5547">
        <f t="shared" ca="1" si="1217"/>
        <v>15</v>
      </c>
    </row>
    <row r="5548" spans="1:24" x14ac:dyDescent="0.25">
      <c r="A5548">
        <v>434672</v>
      </c>
      <c r="B5548" t="s">
        <v>18238</v>
      </c>
      <c r="C5548" t="s">
        <v>10</v>
      </c>
      <c r="D5548" t="s">
        <v>18239</v>
      </c>
      <c r="E5548" t="str">
        <f t="shared" ca="1" si="1218"/>
        <v>Somerville</v>
      </c>
      <c r="F5548" t="s">
        <v>24067</v>
      </c>
      <c r="G5548">
        <f t="shared" ca="1" si="1205"/>
        <v>7581995822</v>
      </c>
      <c r="H5548" t="s">
        <v>18240</v>
      </c>
      <c r="I5548">
        <v>21237</v>
      </c>
      <c r="J5548" t="str">
        <f t="shared" ca="1" si="1206"/>
        <v>Female</v>
      </c>
      <c r="K5548">
        <f t="shared" ca="1" si="1207"/>
        <v>49</v>
      </c>
      <c r="L5548" t="str">
        <f t="shared" ca="1" si="1208"/>
        <v>Adult</v>
      </c>
      <c r="M5548" t="str">
        <f t="shared" ca="1" si="1209"/>
        <v>No</v>
      </c>
      <c r="N5548" t="str">
        <f t="shared" ca="1" si="1209"/>
        <v>No</v>
      </c>
      <c r="O5548" t="str">
        <f t="shared" ca="1" si="1209"/>
        <v>Yes</v>
      </c>
      <c r="P5548" t="str">
        <f t="shared" ca="1" si="1209"/>
        <v>Yes</v>
      </c>
      <c r="Q5548" t="str">
        <f t="shared" ca="1" si="1210"/>
        <v>Yes</v>
      </c>
      <c r="R5548">
        <f t="shared" ca="1" si="1211"/>
        <v>5</v>
      </c>
      <c r="S5548">
        <f t="shared" ca="1" si="1212"/>
        <v>5</v>
      </c>
      <c r="T5548">
        <f t="shared" ca="1" si="1213"/>
        <v>3</v>
      </c>
      <c r="U5548">
        <f t="shared" ca="1" si="1214"/>
        <v>0</v>
      </c>
      <c r="V5548">
        <f t="shared" ca="1" si="1215"/>
        <v>4</v>
      </c>
      <c r="W5548">
        <f t="shared" ca="1" si="1216"/>
        <v>4</v>
      </c>
      <c r="X5548">
        <f t="shared" ca="1" si="1217"/>
        <v>21</v>
      </c>
    </row>
    <row r="5549" spans="1:24" x14ac:dyDescent="0.25">
      <c r="A5549">
        <v>434690</v>
      </c>
      <c r="B5549" t="s">
        <v>17890</v>
      </c>
      <c r="C5549" t="s">
        <v>10</v>
      </c>
      <c r="D5549" t="s">
        <v>18241</v>
      </c>
      <c r="E5549" t="str">
        <f t="shared" ca="1" si="1218"/>
        <v>Newton</v>
      </c>
      <c r="F5549" t="s">
        <v>24067</v>
      </c>
      <c r="G5549">
        <f t="shared" ca="1" si="1205"/>
        <v>9460495041</v>
      </c>
      <c r="H5549" t="s">
        <v>1778</v>
      </c>
      <c r="I5549">
        <v>29579</v>
      </c>
      <c r="J5549" t="str">
        <f t="shared" ca="1" si="1206"/>
        <v>Male</v>
      </c>
      <c r="K5549">
        <f t="shared" ca="1" si="1207"/>
        <v>35</v>
      </c>
      <c r="L5549" t="str">
        <f t="shared" ca="1" si="1208"/>
        <v>Adult</v>
      </c>
      <c r="M5549" t="str">
        <f t="shared" ca="1" si="1209"/>
        <v>No</v>
      </c>
      <c r="N5549" t="str">
        <f t="shared" ca="1" si="1209"/>
        <v>No</v>
      </c>
      <c r="O5549" t="str">
        <f t="shared" ca="1" si="1209"/>
        <v>Yes</v>
      </c>
      <c r="P5549" t="str">
        <f t="shared" ca="1" si="1209"/>
        <v>No</v>
      </c>
      <c r="Q5549" t="str">
        <f t="shared" ca="1" si="1210"/>
        <v>Yes</v>
      </c>
      <c r="R5549">
        <f t="shared" ca="1" si="1211"/>
        <v>5</v>
      </c>
      <c r="S5549">
        <f t="shared" ca="1" si="1212"/>
        <v>5</v>
      </c>
      <c r="T5549">
        <f t="shared" ca="1" si="1213"/>
        <v>3</v>
      </c>
      <c r="U5549">
        <f t="shared" ca="1" si="1214"/>
        <v>0</v>
      </c>
      <c r="V5549">
        <f t="shared" ca="1" si="1215"/>
        <v>0</v>
      </c>
      <c r="W5549">
        <f t="shared" ca="1" si="1216"/>
        <v>4</v>
      </c>
      <c r="X5549">
        <f t="shared" ca="1" si="1217"/>
        <v>17</v>
      </c>
    </row>
    <row r="5550" spans="1:24" x14ac:dyDescent="0.25">
      <c r="A5550">
        <v>434715</v>
      </c>
      <c r="B5550" t="s">
        <v>18242</v>
      </c>
      <c r="C5550" t="s">
        <v>10</v>
      </c>
      <c r="D5550" t="s">
        <v>18243</v>
      </c>
      <c r="E5550" t="str">
        <f t="shared" ca="1" si="1218"/>
        <v>Newton</v>
      </c>
      <c r="F5550" t="s">
        <v>24067</v>
      </c>
      <c r="G5550">
        <f t="shared" ca="1" si="1205"/>
        <v>6350212048</v>
      </c>
      <c r="H5550" t="s">
        <v>18244</v>
      </c>
      <c r="I5550">
        <v>32256</v>
      </c>
      <c r="J5550" t="str">
        <f t="shared" ca="1" si="1206"/>
        <v>Female</v>
      </c>
      <c r="K5550">
        <f t="shared" ca="1" si="1207"/>
        <v>49</v>
      </c>
      <c r="L5550" t="str">
        <f t="shared" ca="1" si="1208"/>
        <v>Adult</v>
      </c>
      <c r="M5550" t="str">
        <f t="shared" ca="1" si="1209"/>
        <v>No</v>
      </c>
      <c r="N5550" t="str">
        <f t="shared" ca="1" si="1209"/>
        <v>Yes</v>
      </c>
      <c r="O5550" t="str">
        <f t="shared" ca="1" si="1209"/>
        <v>Yes</v>
      </c>
      <c r="P5550" t="str">
        <f t="shared" ca="1" si="1209"/>
        <v>Yes</v>
      </c>
      <c r="Q5550" t="str">
        <f t="shared" ca="1" si="1210"/>
        <v>No</v>
      </c>
      <c r="R5550">
        <f t="shared" ca="1" si="1211"/>
        <v>1</v>
      </c>
      <c r="S5550">
        <f t="shared" ca="1" si="1212"/>
        <v>0</v>
      </c>
      <c r="T5550">
        <f t="shared" ca="1" si="1213"/>
        <v>5</v>
      </c>
      <c r="U5550">
        <f t="shared" ca="1" si="1214"/>
        <v>0</v>
      </c>
      <c r="V5550">
        <f t="shared" ca="1" si="1215"/>
        <v>4</v>
      </c>
      <c r="W5550">
        <f t="shared" ca="1" si="1216"/>
        <v>0</v>
      </c>
      <c r="X5550">
        <f t="shared" ca="1" si="1217"/>
        <v>10</v>
      </c>
    </row>
    <row r="5551" spans="1:24" x14ac:dyDescent="0.25">
      <c r="A5551">
        <v>434751</v>
      </c>
      <c r="B5551" t="s">
        <v>18245</v>
      </c>
      <c r="C5551" t="s">
        <v>10</v>
      </c>
      <c r="D5551" t="s">
        <v>18246</v>
      </c>
      <c r="E5551" t="str">
        <f t="shared" ca="1" si="1218"/>
        <v>Needham</v>
      </c>
      <c r="F5551" t="s">
        <v>24067</v>
      </c>
      <c r="G5551">
        <f t="shared" ca="1" si="1205"/>
        <v>6984066021</v>
      </c>
      <c r="H5551" t="s">
        <v>18247</v>
      </c>
      <c r="I5551">
        <v>56557</v>
      </c>
      <c r="J5551" t="str">
        <f t="shared" ca="1" si="1206"/>
        <v>Female</v>
      </c>
      <c r="K5551">
        <f t="shared" ca="1" si="1207"/>
        <v>67</v>
      </c>
      <c r="L5551" t="str">
        <f t="shared" ca="1" si="1208"/>
        <v>Adult</v>
      </c>
      <c r="M5551" t="str">
        <f t="shared" ca="1" si="1209"/>
        <v>Yes</v>
      </c>
      <c r="N5551" t="str">
        <f t="shared" ca="1" si="1209"/>
        <v>Yes</v>
      </c>
      <c r="O5551" t="str">
        <f t="shared" ca="1" si="1209"/>
        <v>No</v>
      </c>
      <c r="P5551" t="str">
        <f t="shared" ca="1" si="1209"/>
        <v>Yes</v>
      </c>
      <c r="Q5551" t="str">
        <f t="shared" ca="1" si="1210"/>
        <v>Yes</v>
      </c>
      <c r="R5551">
        <f t="shared" ca="1" si="1211"/>
        <v>5</v>
      </c>
      <c r="S5551">
        <f t="shared" ca="1" si="1212"/>
        <v>5</v>
      </c>
      <c r="T5551">
        <f t="shared" ca="1" si="1213"/>
        <v>3</v>
      </c>
      <c r="U5551">
        <f t="shared" ca="1" si="1214"/>
        <v>3</v>
      </c>
      <c r="V5551">
        <f t="shared" ca="1" si="1215"/>
        <v>4</v>
      </c>
      <c r="W5551">
        <f t="shared" ca="1" si="1216"/>
        <v>4</v>
      </c>
      <c r="X5551">
        <f t="shared" ca="1" si="1217"/>
        <v>24</v>
      </c>
    </row>
    <row r="5552" spans="1:24" x14ac:dyDescent="0.25">
      <c r="A5552">
        <v>434812</v>
      </c>
      <c r="B5552" t="s">
        <v>18248</v>
      </c>
      <c r="C5552" t="s">
        <v>10</v>
      </c>
      <c r="D5552" t="s">
        <v>18249</v>
      </c>
      <c r="E5552" t="str">
        <f t="shared" ca="1" si="1218"/>
        <v>Cambridge</v>
      </c>
      <c r="F5552" t="s">
        <v>24067</v>
      </c>
      <c r="G5552">
        <f t="shared" ca="1" si="1205"/>
        <v>8461268822</v>
      </c>
      <c r="H5552" t="s">
        <v>16340</v>
      </c>
      <c r="I5552" t="s">
        <v>18250</v>
      </c>
      <c r="J5552" t="str">
        <f t="shared" ca="1" si="1206"/>
        <v>Female</v>
      </c>
      <c r="K5552">
        <f t="shared" ca="1" si="1207"/>
        <v>42</v>
      </c>
      <c r="L5552" t="str">
        <f t="shared" ca="1" si="1208"/>
        <v>Adult</v>
      </c>
      <c r="M5552" t="str">
        <f t="shared" ca="1" si="1209"/>
        <v>Yes</v>
      </c>
      <c r="N5552" t="str">
        <f t="shared" ca="1" si="1209"/>
        <v>Yes</v>
      </c>
      <c r="O5552" t="str">
        <f t="shared" ca="1" si="1209"/>
        <v>No</v>
      </c>
      <c r="P5552" t="str">
        <f t="shared" ca="1" si="1209"/>
        <v>Yes</v>
      </c>
      <c r="Q5552" t="str">
        <f t="shared" ca="1" si="1210"/>
        <v>Yes</v>
      </c>
      <c r="R5552">
        <f t="shared" ca="1" si="1211"/>
        <v>4</v>
      </c>
      <c r="S5552">
        <f t="shared" ca="1" si="1212"/>
        <v>5</v>
      </c>
      <c r="T5552">
        <f t="shared" ca="1" si="1213"/>
        <v>3</v>
      </c>
      <c r="U5552">
        <f t="shared" ca="1" si="1214"/>
        <v>3</v>
      </c>
      <c r="V5552">
        <f t="shared" ca="1" si="1215"/>
        <v>4</v>
      </c>
      <c r="W5552">
        <f t="shared" ca="1" si="1216"/>
        <v>4</v>
      </c>
      <c r="X5552">
        <f t="shared" ca="1" si="1217"/>
        <v>23</v>
      </c>
    </row>
    <row r="5553" spans="1:24" x14ac:dyDescent="0.25">
      <c r="A5553">
        <v>434821</v>
      </c>
      <c r="B5553" t="s">
        <v>18251</v>
      </c>
      <c r="C5553" t="s">
        <v>10</v>
      </c>
      <c r="D5553" t="s">
        <v>18252</v>
      </c>
      <c r="E5553" t="str">
        <f t="shared" ca="1" si="1218"/>
        <v>Revere</v>
      </c>
      <c r="F5553" t="s">
        <v>24067</v>
      </c>
      <c r="G5553">
        <f t="shared" ca="1" si="1205"/>
        <v>3975702946</v>
      </c>
      <c r="H5553" t="s">
        <v>18254</v>
      </c>
      <c r="I5553" t="s">
        <v>18253</v>
      </c>
      <c r="J5553" t="str">
        <f t="shared" ca="1" si="1206"/>
        <v>Female</v>
      </c>
      <c r="K5553">
        <f t="shared" ca="1" si="1207"/>
        <v>17</v>
      </c>
      <c r="L5553" t="str">
        <f t="shared" ca="1" si="1208"/>
        <v>Adoloscent</v>
      </c>
      <c r="M5553" t="str">
        <f t="shared" ca="1" si="1209"/>
        <v>Yes</v>
      </c>
      <c r="N5553" t="str">
        <f t="shared" ca="1" si="1209"/>
        <v>No</v>
      </c>
      <c r="O5553" t="str">
        <f t="shared" ca="1" si="1209"/>
        <v>Yes</v>
      </c>
      <c r="P5553" t="str">
        <f t="shared" ca="1" si="1209"/>
        <v>No</v>
      </c>
      <c r="Q5553" t="str">
        <f t="shared" ca="1" si="1210"/>
        <v>No</v>
      </c>
      <c r="R5553">
        <f t="shared" ca="1" si="1211"/>
        <v>5</v>
      </c>
      <c r="S5553">
        <f t="shared" ca="1" si="1212"/>
        <v>5</v>
      </c>
      <c r="T5553">
        <f t="shared" ca="1" si="1213"/>
        <v>3</v>
      </c>
      <c r="U5553">
        <f t="shared" ca="1" si="1214"/>
        <v>3</v>
      </c>
      <c r="V5553">
        <f t="shared" ca="1" si="1215"/>
        <v>0</v>
      </c>
      <c r="W5553">
        <f t="shared" ca="1" si="1216"/>
        <v>0</v>
      </c>
      <c r="X5553">
        <f t="shared" ca="1" si="1217"/>
        <v>16</v>
      </c>
    </row>
    <row r="5554" spans="1:24" x14ac:dyDescent="0.25">
      <c r="A5554">
        <v>434830</v>
      </c>
      <c r="B5554" t="s">
        <v>18255</v>
      </c>
      <c r="C5554" t="s">
        <v>10</v>
      </c>
      <c r="D5554" t="s">
        <v>18256</v>
      </c>
      <c r="E5554" t="str">
        <f t="shared" ca="1" si="1218"/>
        <v>Winthrop</v>
      </c>
      <c r="F5554" t="s">
        <v>24067</v>
      </c>
      <c r="G5554">
        <f t="shared" ca="1" si="1205"/>
        <v>3746251701</v>
      </c>
      <c r="H5554" t="s">
        <v>18257</v>
      </c>
      <c r="I5554">
        <v>45414</v>
      </c>
      <c r="J5554" t="str">
        <f t="shared" ca="1" si="1206"/>
        <v>Male</v>
      </c>
      <c r="K5554">
        <f t="shared" ca="1" si="1207"/>
        <v>60</v>
      </c>
      <c r="L5554" t="str">
        <f t="shared" ca="1" si="1208"/>
        <v>Adult</v>
      </c>
      <c r="M5554" t="str">
        <f t="shared" ca="1" si="1209"/>
        <v>No</v>
      </c>
      <c r="N5554" t="str">
        <f t="shared" ca="1" si="1209"/>
        <v>Yes</v>
      </c>
      <c r="O5554" t="str">
        <f t="shared" ca="1" si="1209"/>
        <v>Yes</v>
      </c>
      <c r="P5554" t="str">
        <f t="shared" ca="1" si="1209"/>
        <v>No</v>
      </c>
      <c r="Q5554" t="str">
        <f t="shared" ca="1" si="1210"/>
        <v>No</v>
      </c>
      <c r="R5554">
        <f t="shared" ca="1" si="1211"/>
        <v>2</v>
      </c>
      <c r="S5554">
        <f t="shared" ca="1" si="1212"/>
        <v>3</v>
      </c>
      <c r="T5554">
        <f t="shared" ca="1" si="1213"/>
        <v>5</v>
      </c>
      <c r="U5554">
        <f t="shared" ca="1" si="1214"/>
        <v>0</v>
      </c>
      <c r="V5554">
        <f t="shared" ca="1" si="1215"/>
        <v>0</v>
      </c>
      <c r="W5554">
        <f t="shared" ca="1" si="1216"/>
        <v>0</v>
      </c>
      <c r="X5554">
        <f t="shared" ca="1" si="1217"/>
        <v>10</v>
      </c>
    </row>
    <row r="5555" spans="1:24" x14ac:dyDescent="0.25">
      <c r="A5555">
        <v>434900</v>
      </c>
      <c r="B5555" t="s">
        <v>18258</v>
      </c>
      <c r="C5555" t="s">
        <v>10</v>
      </c>
      <c r="D5555" t="s">
        <v>18259</v>
      </c>
      <c r="E5555" t="str">
        <f t="shared" ca="1" si="1218"/>
        <v>Revere</v>
      </c>
      <c r="F5555" t="s">
        <v>24067</v>
      </c>
      <c r="G5555">
        <f t="shared" ca="1" si="1205"/>
        <v>8668503227</v>
      </c>
      <c r="H5555" t="s">
        <v>18023</v>
      </c>
      <c r="I5555">
        <v>986</v>
      </c>
      <c r="J5555" t="str">
        <f t="shared" ca="1" si="1206"/>
        <v>Male</v>
      </c>
      <c r="K5555">
        <f t="shared" ca="1" si="1207"/>
        <v>50</v>
      </c>
      <c r="L5555" t="str">
        <f t="shared" ca="1" si="1208"/>
        <v>Adult</v>
      </c>
      <c r="M5555" t="str">
        <f t="shared" ca="1" si="1209"/>
        <v>Yes</v>
      </c>
      <c r="N5555" t="str">
        <f t="shared" ca="1" si="1209"/>
        <v>Yes</v>
      </c>
      <c r="O5555" t="str">
        <f t="shared" ca="1" si="1209"/>
        <v>Yes</v>
      </c>
      <c r="P5555" t="str">
        <f t="shared" ca="1" si="1209"/>
        <v>No</v>
      </c>
      <c r="Q5555" t="str">
        <f t="shared" ca="1" si="1210"/>
        <v>No</v>
      </c>
      <c r="R5555">
        <f t="shared" ca="1" si="1211"/>
        <v>3</v>
      </c>
      <c r="S5555">
        <f t="shared" ca="1" si="1212"/>
        <v>3</v>
      </c>
      <c r="T5555">
        <f t="shared" ca="1" si="1213"/>
        <v>5</v>
      </c>
      <c r="U5555">
        <f t="shared" ca="1" si="1214"/>
        <v>3</v>
      </c>
      <c r="V5555">
        <f t="shared" ca="1" si="1215"/>
        <v>0</v>
      </c>
      <c r="W5555">
        <f t="shared" ca="1" si="1216"/>
        <v>0</v>
      </c>
      <c r="X5555">
        <f t="shared" ca="1" si="1217"/>
        <v>14</v>
      </c>
    </row>
    <row r="5556" spans="1:24" x14ac:dyDescent="0.25">
      <c r="A5556">
        <v>434937</v>
      </c>
      <c r="B5556" t="s">
        <v>18260</v>
      </c>
      <c r="C5556" t="s">
        <v>10</v>
      </c>
      <c r="D5556" t="s">
        <v>18261</v>
      </c>
      <c r="E5556" t="str">
        <f t="shared" ca="1" si="1218"/>
        <v>Needham</v>
      </c>
      <c r="F5556" t="s">
        <v>24067</v>
      </c>
      <c r="G5556">
        <f t="shared" ca="1" si="1205"/>
        <v>1655125057</v>
      </c>
      <c r="H5556" t="s">
        <v>610</v>
      </c>
      <c r="I5556">
        <v>20902</v>
      </c>
      <c r="J5556" t="str">
        <f t="shared" ca="1" si="1206"/>
        <v>Female</v>
      </c>
      <c r="K5556">
        <f t="shared" ca="1" si="1207"/>
        <v>26</v>
      </c>
      <c r="L5556" t="str">
        <f t="shared" ca="1" si="1208"/>
        <v>Adult</v>
      </c>
      <c r="M5556" t="str">
        <f t="shared" ca="1" si="1209"/>
        <v>Yes</v>
      </c>
      <c r="N5556" t="str">
        <f t="shared" ca="1" si="1209"/>
        <v>No</v>
      </c>
      <c r="O5556" t="str">
        <f t="shared" ca="1" si="1209"/>
        <v>No</v>
      </c>
      <c r="P5556" t="str">
        <f t="shared" ca="1" si="1209"/>
        <v>No</v>
      </c>
      <c r="Q5556" t="str">
        <f t="shared" ca="1" si="1210"/>
        <v>Yes</v>
      </c>
      <c r="R5556">
        <f t="shared" ca="1" si="1211"/>
        <v>1</v>
      </c>
      <c r="S5556">
        <f t="shared" ca="1" si="1212"/>
        <v>0</v>
      </c>
      <c r="T5556">
        <f t="shared" ca="1" si="1213"/>
        <v>0</v>
      </c>
      <c r="U5556">
        <f t="shared" ca="1" si="1214"/>
        <v>3</v>
      </c>
      <c r="V5556">
        <f t="shared" ca="1" si="1215"/>
        <v>0</v>
      </c>
      <c r="W5556">
        <f t="shared" ca="1" si="1216"/>
        <v>4</v>
      </c>
      <c r="X5556">
        <f t="shared" ca="1" si="1217"/>
        <v>8</v>
      </c>
    </row>
    <row r="5557" spans="1:24" x14ac:dyDescent="0.25">
      <c r="A5557">
        <v>434946</v>
      </c>
      <c r="B5557" t="s">
        <v>420</v>
      </c>
      <c r="C5557" t="s">
        <v>10</v>
      </c>
      <c r="D5557" t="s">
        <v>18262</v>
      </c>
      <c r="E5557" t="str">
        <f t="shared" ca="1" si="1218"/>
        <v>Canton</v>
      </c>
      <c r="F5557" t="s">
        <v>24067</v>
      </c>
      <c r="G5557">
        <f t="shared" ca="1" si="1205"/>
        <v>1943646012</v>
      </c>
      <c r="H5557" t="s">
        <v>423</v>
      </c>
      <c r="I5557" t="s">
        <v>18263</v>
      </c>
      <c r="J5557" t="str">
        <f t="shared" ca="1" si="1206"/>
        <v>Male</v>
      </c>
      <c r="K5557">
        <f t="shared" ca="1" si="1207"/>
        <v>60</v>
      </c>
      <c r="L5557" t="str">
        <f t="shared" ca="1" si="1208"/>
        <v>Adult</v>
      </c>
      <c r="M5557" t="str">
        <f t="shared" ca="1" si="1209"/>
        <v>Yes</v>
      </c>
      <c r="N5557" t="str">
        <f t="shared" ca="1" si="1209"/>
        <v>No</v>
      </c>
      <c r="O5557" t="str">
        <f t="shared" ca="1" si="1209"/>
        <v>No</v>
      </c>
      <c r="P5557" t="str">
        <f t="shared" ca="1" si="1209"/>
        <v>No</v>
      </c>
      <c r="Q5557" t="str">
        <f t="shared" ca="1" si="1210"/>
        <v>Yes</v>
      </c>
      <c r="R5557">
        <f t="shared" ca="1" si="1211"/>
        <v>5</v>
      </c>
      <c r="S5557">
        <f t="shared" ca="1" si="1212"/>
        <v>5</v>
      </c>
      <c r="T5557">
        <f t="shared" ca="1" si="1213"/>
        <v>0</v>
      </c>
      <c r="U5557">
        <f t="shared" ca="1" si="1214"/>
        <v>3</v>
      </c>
      <c r="V5557">
        <f t="shared" ca="1" si="1215"/>
        <v>0</v>
      </c>
      <c r="W5557">
        <f t="shared" ca="1" si="1216"/>
        <v>4</v>
      </c>
      <c r="X5557">
        <f t="shared" ca="1" si="1217"/>
        <v>17</v>
      </c>
    </row>
    <row r="5558" spans="1:24" x14ac:dyDescent="0.25">
      <c r="A5558">
        <v>434955</v>
      </c>
      <c r="B5558" t="s">
        <v>420</v>
      </c>
      <c r="C5558" t="s">
        <v>10</v>
      </c>
      <c r="D5558" t="s">
        <v>18264</v>
      </c>
      <c r="E5558" t="str">
        <f t="shared" ca="1" si="1218"/>
        <v>Somerville</v>
      </c>
      <c r="F5558" t="s">
        <v>24067</v>
      </c>
      <c r="G5558">
        <f t="shared" ca="1" si="1205"/>
        <v>5953003842</v>
      </c>
      <c r="H5558" t="s">
        <v>423</v>
      </c>
      <c r="I5558" t="s">
        <v>18265</v>
      </c>
      <c r="J5558" t="str">
        <f t="shared" ca="1" si="1206"/>
        <v>Female</v>
      </c>
      <c r="K5558">
        <f t="shared" ca="1" si="1207"/>
        <v>29</v>
      </c>
      <c r="L5558" t="str">
        <f t="shared" ca="1" si="1208"/>
        <v>Adult</v>
      </c>
      <c r="M5558" t="str">
        <f t="shared" ca="1" si="1209"/>
        <v>No</v>
      </c>
      <c r="N5558" t="str">
        <f t="shared" ca="1" si="1209"/>
        <v>Yes</v>
      </c>
      <c r="O5558" t="str">
        <f t="shared" ca="1" si="1209"/>
        <v>No</v>
      </c>
      <c r="P5558" t="str">
        <f t="shared" ca="1" si="1209"/>
        <v>No</v>
      </c>
      <c r="Q5558" t="str">
        <f t="shared" ca="1" si="1210"/>
        <v>No</v>
      </c>
      <c r="R5558">
        <f t="shared" ca="1" si="1211"/>
        <v>4</v>
      </c>
      <c r="S5558">
        <f t="shared" ca="1" si="1212"/>
        <v>5</v>
      </c>
      <c r="T5558">
        <f t="shared" ca="1" si="1213"/>
        <v>3</v>
      </c>
      <c r="U5558">
        <f t="shared" ca="1" si="1214"/>
        <v>0</v>
      </c>
      <c r="V5558">
        <f t="shared" ca="1" si="1215"/>
        <v>0</v>
      </c>
      <c r="W5558">
        <f t="shared" ca="1" si="1216"/>
        <v>0</v>
      </c>
      <c r="X5558">
        <f t="shared" ca="1" si="1217"/>
        <v>12</v>
      </c>
    </row>
    <row r="5559" spans="1:24" x14ac:dyDescent="0.25">
      <c r="A5559">
        <v>434964</v>
      </c>
      <c r="B5559" t="s">
        <v>420</v>
      </c>
      <c r="C5559" t="s">
        <v>10</v>
      </c>
      <c r="D5559" t="s">
        <v>18266</v>
      </c>
      <c r="E5559" t="str">
        <f t="shared" ca="1" si="1218"/>
        <v>Chelsea</v>
      </c>
      <c r="F5559" t="s">
        <v>24067</v>
      </c>
      <c r="G5559">
        <f t="shared" ca="1" si="1205"/>
        <v>9521122793</v>
      </c>
      <c r="H5559" t="s">
        <v>423</v>
      </c>
      <c r="I5559" t="s">
        <v>18267</v>
      </c>
      <c r="J5559" t="str">
        <f t="shared" ca="1" si="1206"/>
        <v>Male</v>
      </c>
      <c r="K5559">
        <f t="shared" ca="1" si="1207"/>
        <v>19</v>
      </c>
      <c r="L5559" t="str">
        <f t="shared" ca="1" si="1208"/>
        <v>Adult</v>
      </c>
      <c r="M5559" t="str">
        <f t="shared" ca="1" si="1209"/>
        <v>Yes</v>
      </c>
      <c r="N5559" t="str">
        <f t="shared" ca="1" si="1209"/>
        <v>Yes</v>
      </c>
      <c r="O5559" t="str">
        <f t="shared" ca="1" si="1209"/>
        <v>Yes</v>
      </c>
      <c r="P5559" t="str">
        <f t="shared" ca="1" si="1209"/>
        <v>No</v>
      </c>
      <c r="Q5559" t="str">
        <f t="shared" ca="1" si="1210"/>
        <v>Yes</v>
      </c>
      <c r="R5559">
        <f t="shared" ca="1" si="1211"/>
        <v>5</v>
      </c>
      <c r="S5559">
        <f t="shared" ca="1" si="1212"/>
        <v>5</v>
      </c>
      <c r="T5559">
        <f t="shared" ca="1" si="1213"/>
        <v>5</v>
      </c>
      <c r="U5559">
        <f t="shared" ca="1" si="1214"/>
        <v>3</v>
      </c>
      <c r="V5559">
        <f t="shared" ca="1" si="1215"/>
        <v>0</v>
      </c>
      <c r="W5559">
        <f t="shared" ca="1" si="1216"/>
        <v>4</v>
      </c>
      <c r="X5559">
        <f t="shared" ca="1" si="1217"/>
        <v>22</v>
      </c>
    </row>
    <row r="5560" spans="1:24" x14ac:dyDescent="0.25">
      <c r="A5560">
        <v>434973</v>
      </c>
      <c r="B5560" t="s">
        <v>420</v>
      </c>
      <c r="C5560" t="s">
        <v>10</v>
      </c>
      <c r="D5560" t="s">
        <v>18268</v>
      </c>
      <c r="E5560" t="str">
        <f t="shared" ca="1" si="1218"/>
        <v>Somerville</v>
      </c>
      <c r="F5560" t="s">
        <v>24067</v>
      </c>
      <c r="G5560">
        <f t="shared" ca="1" si="1205"/>
        <v>4303726049</v>
      </c>
      <c r="H5560" t="s">
        <v>423</v>
      </c>
      <c r="I5560" t="s">
        <v>18269</v>
      </c>
      <c r="J5560" t="str">
        <f t="shared" ca="1" si="1206"/>
        <v>Male</v>
      </c>
      <c r="K5560">
        <f t="shared" ca="1" si="1207"/>
        <v>18</v>
      </c>
      <c r="L5560" t="str">
        <f t="shared" ca="1" si="1208"/>
        <v>Adult</v>
      </c>
      <c r="M5560" t="str">
        <f t="shared" ca="1" si="1209"/>
        <v>No</v>
      </c>
      <c r="N5560" t="str">
        <f t="shared" ca="1" si="1209"/>
        <v>No</v>
      </c>
      <c r="O5560" t="str">
        <f t="shared" ca="1" si="1209"/>
        <v>No</v>
      </c>
      <c r="P5560" t="str">
        <f t="shared" ca="1" si="1209"/>
        <v>Yes</v>
      </c>
      <c r="Q5560" t="str">
        <f t="shared" ca="1" si="1210"/>
        <v>Yes</v>
      </c>
      <c r="R5560">
        <f t="shared" ca="1" si="1211"/>
        <v>2</v>
      </c>
      <c r="S5560">
        <f t="shared" ca="1" si="1212"/>
        <v>3</v>
      </c>
      <c r="T5560">
        <f t="shared" ca="1" si="1213"/>
        <v>0</v>
      </c>
      <c r="U5560">
        <f t="shared" ca="1" si="1214"/>
        <v>0</v>
      </c>
      <c r="V5560">
        <f t="shared" ca="1" si="1215"/>
        <v>4</v>
      </c>
      <c r="W5560">
        <f t="shared" ca="1" si="1216"/>
        <v>4</v>
      </c>
      <c r="X5560">
        <f t="shared" ca="1" si="1217"/>
        <v>13</v>
      </c>
    </row>
    <row r="5561" spans="1:24" x14ac:dyDescent="0.25">
      <c r="A5561">
        <v>434982</v>
      </c>
      <c r="B5561" t="s">
        <v>420</v>
      </c>
      <c r="C5561" t="s">
        <v>10</v>
      </c>
      <c r="D5561" t="s">
        <v>18270</v>
      </c>
      <c r="E5561" t="str">
        <f t="shared" ca="1" si="1218"/>
        <v>Needham</v>
      </c>
      <c r="F5561" t="s">
        <v>24067</v>
      </c>
      <c r="G5561">
        <f t="shared" ca="1" si="1205"/>
        <v>5225646248</v>
      </c>
      <c r="H5561" t="s">
        <v>423</v>
      </c>
      <c r="I5561" t="s">
        <v>18271</v>
      </c>
      <c r="J5561" t="str">
        <f t="shared" ca="1" si="1206"/>
        <v>Male</v>
      </c>
      <c r="K5561">
        <f t="shared" ca="1" si="1207"/>
        <v>52</v>
      </c>
      <c r="L5561" t="str">
        <f t="shared" ca="1" si="1208"/>
        <v>Adult</v>
      </c>
      <c r="M5561" t="str">
        <f t="shared" ca="1" si="1209"/>
        <v>No</v>
      </c>
      <c r="N5561" t="str">
        <f t="shared" ca="1" si="1209"/>
        <v>No</v>
      </c>
      <c r="O5561" t="str">
        <f t="shared" ca="1" si="1209"/>
        <v>No</v>
      </c>
      <c r="P5561" t="str">
        <f t="shared" ca="1" si="1209"/>
        <v>Yes</v>
      </c>
      <c r="Q5561" t="str">
        <f t="shared" ca="1" si="1210"/>
        <v>No</v>
      </c>
      <c r="R5561">
        <f t="shared" ca="1" si="1211"/>
        <v>5</v>
      </c>
      <c r="S5561">
        <f t="shared" ca="1" si="1212"/>
        <v>5</v>
      </c>
      <c r="T5561">
        <f t="shared" ca="1" si="1213"/>
        <v>0</v>
      </c>
      <c r="U5561">
        <f t="shared" ca="1" si="1214"/>
        <v>0</v>
      </c>
      <c r="V5561">
        <f t="shared" ca="1" si="1215"/>
        <v>4</v>
      </c>
      <c r="W5561">
        <f t="shared" ca="1" si="1216"/>
        <v>0</v>
      </c>
      <c r="X5561">
        <f t="shared" ca="1" si="1217"/>
        <v>14</v>
      </c>
    </row>
    <row r="5562" spans="1:24" x14ac:dyDescent="0.25">
      <c r="A5562">
        <v>434991</v>
      </c>
      <c r="B5562" t="s">
        <v>420</v>
      </c>
      <c r="C5562" t="s">
        <v>10</v>
      </c>
      <c r="D5562" t="s">
        <v>18272</v>
      </c>
      <c r="E5562" t="str">
        <f t="shared" ca="1" si="1218"/>
        <v>Needham</v>
      </c>
      <c r="F5562" t="s">
        <v>24067</v>
      </c>
      <c r="G5562">
        <f t="shared" ca="1" si="1205"/>
        <v>8932662943</v>
      </c>
      <c r="H5562" t="s">
        <v>423</v>
      </c>
      <c r="I5562" t="s">
        <v>18273</v>
      </c>
      <c r="J5562" t="str">
        <f t="shared" ca="1" si="1206"/>
        <v>Female</v>
      </c>
      <c r="K5562">
        <f t="shared" ca="1" si="1207"/>
        <v>31</v>
      </c>
      <c r="L5562" t="str">
        <f t="shared" ca="1" si="1208"/>
        <v>Adult</v>
      </c>
      <c r="M5562" t="str">
        <f t="shared" ca="1" si="1209"/>
        <v>No</v>
      </c>
      <c r="N5562" t="str">
        <f t="shared" ca="1" si="1209"/>
        <v>No</v>
      </c>
      <c r="O5562" t="str">
        <f t="shared" ca="1" si="1209"/>
        <v>No</v>
      </c>
      <c r="P5562" t="str">
        <f t="shared" ca="1" si="1209"/>
        <v>Yes</v>
      </c>
      <c r="Q5562" t="str">
        <f t="shared" ca="1" si="1210"/>
        <v>Yes</v>
      </c>
      <c r="R5562">
        <f t="shared" ca="1" si="1211"/>
        <v>4</v>
      </c>
      <c r="S5562">
        <f t="shared" ca="1" si="1212"/>
        <v>5</v>
      </c>
      <c r="T5562">
        <f t="shared" ca="1" si="1213"/>
        <v>0</v>
      </c>
      <c r="U5562">
        <f t="shared" ca="1" si="1214"/>
        <v>0</v>
      </c>
      <c r="V5562">
        <f t="shared" ca="1" si="1215"/>
        <v>4</v>
      </c>
      <c r="W5562">
        <f t="shared" ca="1" si="1216"/>
        <v>4</v>
      </c>
      <c r="X5562">
        <f t="shared" ca="1" si="1217"/>
        <v>17</v>
      </c>
    </row>
    <row r="5563" spans="1:24" x14ac:dyDescent="0.25">
      <c r="A5563">
        <v>435000</v>
      </c>
      <c r="B5563" t="s">
        <v>18274</v>
      </c>
      <c r="C5563" t="s">
        <v>10</v>
      </c>
      <c r="D5563" t="s">
        <v>18275</v>
      </c>
      <c r="E5563" t="str">
        <f t="shared" ca="1" si="1218"/>
        <v>Canton</v>
      </c>
      <c r="F5563" t="s">
        <v>24067</v>
      </c>
      <c r="G5563">
        <f t="shared" ca="1" si="1205"/>
        <v>1007927286</v>
      </c>
      <c r="H5563" t="s">
        <v>18276</v>
      </c>
      <c r="I5563">
        <v>71103</v>
      </c>
      <c r="J5563" t="str">
        <f t="shared" ca="1" si="1206"/>
        <v>Female</v>
      </c>
      <c r="K5563">
        <f t="shared" ca="1" si="1207"/>
        <v>26</v>
      </c>
      <c r="L5563" t="str">
        <f t="shared" ca="1" si="1208"/>
        <v>Adult</v>
      </c>
      <c r="M5563" t="str">
        <f t="shared" ca="1" si="1209"/>
        <v>Yes</v>
      </c>
      <c r="N5563" t="str">
        <f t="shared" ca="1" si="1209"/>
        <v>No</v>
      </c>
      <c r="O5563" t="str">
        <f t="shared" ca="1" si="1209"/>
        <v>No</v>
      </c>
      <c r="P5563" t="str">
        <f t="shared" ca="1" si="1209"/>
        <v>No</v>
      </c>
      <c r="Q5563" t="str">
        <f t="shared" ca="1" si="1210"/>
        <v>Yes</v>
      </c>
      <c r="R5563">
        <f t="shared" ca="1" si="1211"/>
        <v>2</v>
      </c>
      <c r="S5563">
        <f t="shared" ca="1" si="1212"/>
        <v>3</v>
      </c>
      <c r="T5563">
        <f t="shared" ca="1" si="1213"/>
        <v>0</v>
      </c>
      <c r="U5563">
        <f t="shared" ca="1" si="1214"/>
        <v>3</v>
      </c>
      <c r="V5563">
        <f t="shared" ca="1" si="1215"/>
        <v>0</v>
      </c>
      <c r="W5563">
        <f t="shared" ca="1" si="1216"/>
        <v>4</v>
      </c>
      <c r="X5563">
        <f t="shared" ca="1" si="1217"/>
        <v>12</v>
      </c>
    </row>
    <row r="5564" spans="1:24" x14ac:dyDescent="0.25">
      <c r="A5564">
        <v>436003</v>
      </c>
      <c r="B5564" t="s">
        <v>18277</v>
      </c>
      <c r="C5564" t="s">
        <v>10</v>
      </c>
      <c r="D5564" t="s">
        <v>18278</v>
      </c>
      <c r="E5564" t="str">
        <f t="shared" ca="1" si="1218"/>
        <v>Brookline</v>
      </c>
      <c r="F5564" t="s">
        <v>24067</v>
      </c>
      <c r="G5564">
        <f t="shared" ca="1" si="1205"/>
        <v>4508522706</v>
      </c>
      <c r="H5564" t="s">
        <v>18280</v>
      </c>
      <c r="I5564" t="s">
        <v>18279</v>
      </c>
      <c r="J5564" t="str">
        <f t="shared" ca="1" si="1206"/>
        <v>Male</v>
      </c>
      <c r="K5564">
        <f t="shared" ca="1" si="1207"/>
        <v>67</v>
      </c>
      <c r="L5564" t="str">
        <f t="shared" ca="1" si="1208"/>
        <v>Adult</v>
      </c>
      <c r="M5564" t="str">
        <f t="shared" ca="1" si="1209"/>
        <v>No</v>
      </c>
      <c r="N5564" t="str">
        <f t="shared" ca="1" si="1209"/>
        <v>No</v>
      </c>
      <c r="O5564" t="str">
        <f t="shared" ca="1" si="1209"/>
        <v>Yes</v>
      </c>
      <c r="P5564" t="str">
        <f t="shared" ca="1" si="1209"/>
        <v>Yes</v>
      </c>
      <c r="Q5564" t="str">
        <f t="shared" ca="1" si="1210"/>
        <v>Yes</v>
      </c>
      <c r="R5564">
        <f t="shared" ca="1" si="1211"/>
        <v>1</v>
      </c>
      <c r="S5564">
        <f t="shared" ca="1" si="1212"/>
        <v>0</v>
      </c>
      <c r="T5564">
        <f t="shared" ca="1" si="1213"/>
        <v>3</v>
      </c>
      <c r="U5564">
        <f t="shared" ca="1" si="1214"/>
        <v>0</v>
      </c>
      <c r="V5564">
        <f t="shared" ca="1" si="1215"/>
        <v>4</v>
      </c>
      <c r="W5564">
        <f t="shared" ca="1" si="1216"/>
        <v>4</v>
      </c>
      <c r="X5564">
        <f t="shared" ca="1" si="1217"/>
        <v>12</v>
      </c>
    </row>
    <row r="5565" spans="1:24" x14ac:dyDescent="0.25">
      <c r="A5565">
        <v>436012</v>
      </c>
      <c r="B5565" t="s">
        <v>18281</v>
      </c>
      <c r="C5565" t="s">
        <v>10</v>
      </c>
      <c r="D5565" t="s">
        <v>18282</v>
      </c>
      <c r="E5565" t="str">
        <f t="shared" ca="1" si="1218"/>
        <v>Dedham</v>
      </c>
      <c r="F5565" t="s">
        <v>24067</v>
      </c>
      <c r="G5565">
        <f t="shared" ca="1" si="1205"/>
        <v>5764150868</v>
      </c>
      <c r="H5565" t="s">
        <v>18284</v>
      </c>
      <c r="I5565" t="s">
        <v>18283</v>
      </c>
      <c r="J5565" t="str">
        <f t="shared" ca="1" si="1206"/>
        <v>Female</v>
      </c>
      <c r="K5565">
        <f t="shared" ca="1" si="1207"/>
        <v>28</v>
      </c>
      <c r="L5565" t="str">
        <f t="shared" ca="1" si="1208"/>
        <v>Adult</v>
      </c>
      <c r="M5565" t="str">
        <f t="shared" ca="1" si="1209"/>
        <v>Yes</v>
      </c>
      <c r="N5565" t="str">
        <f t="shared" ca="1" si="1209"/>
        <v>No</v>
      </c>
      <c r="O5565" t="str">
        <f t="shared" ca="1" si="1209"/>
        <v>No</v>
      </c>
      <c r="P5565" t="str">
        <f t="shared" ca="1" si="1209"/>
        <v>No</v>
      </c>
      <c r="Q5565" t="str">
        <f t="shared" ca="1" si="1210"/>
        <v>Yes</v>
      </c>
      <c r="R5565">
        <f t="shared" ca="1" si="1211"/>
        <v>2</v>
      </c>
      <c r="S5565">
        <f t="shared" ca="1" si="1212"/>
        <v>3</v>
      </c>
      <c r="T5565">
        <f t="shared" ca="1" si="1213"/>
        <v>0</v>
      </c>
      <c r="U5565">
        <f t="shared" ca="1" si="1214"/>
        <v>3</v>
      </c>
      <c r="V5565">
        <f t="shared" ca="1" si="1215"/>
        <v>0</v>
      </c>
      <c r="W5565">
        <f t="shared" ca="1" si="1216"/>
        <v>4</v>
      </c>
      <c r="X5565">
        <f t="shared" ca="1" si="1217"/>
        <v>12</v>
      </c>
    </row>
    <row r="5566" spans="1:24" x14ac:dyDescent="0.25">
      <c r="A5566">
        <v>436021</v>
      </c>
      <c r="B5566" t="s">
        <v>18285</v>
      </c>
      <c r="C5566" t="s">
        <v>10</v>
      </c>
      <c r="D5566" t="s">
        <v>18286</v>
      </c>
      <c r="E5566" t="str">
        <f t="shared" ca="1" si="1218"/>
        <v>Canton</v>
      </c>
      <c r="F5566" t="s">
        <v>24067</v>
      </c>
      <c r="G5566">
        <f t="shared" ca="1" si="1205"/>
        <v>2013707606</v>
      </c>
      <c r="H5566" t="s">
        <v>18288</v>
      </c>
      <c r="I5566" t="s">
        <v>18287</v>
      </c>
      <c r="J5566" t="str">
        <f t="shared" ca="1" si="1206"/>
        <v>Female</v>
      </c>
      <c r="K5566">
        <f t="shared" ca="1" si="1207"/>
        <v>15</v>
      </c>
      <c r="L5566" t="str">
        <f t="shared" ca="1" si="1208"/>
        <v>Adoloscent</v>
      </c>
      <c r="M5566" t="str">
        <f t="shared" ca="1" si="1209"/>
        <v>No</v>
      </c>
      <c r="N5566" t="str">
        <f t="shared" ca="1" si="1209"/>
        <v>No</v>
      </c>
      <c r="O5566" t="str">
        <f t="shared" ca="1" si="1209"/>
        <v>No</v>
      </c>
      <c r="P5566" t="str">
        <f t="shared" ca="1" si="1209"/>
        <v>Yes</v>
      </c>
      <c r="Q5566" t="str">
        <f t="shared" ca="1" si="1210"/>
        <v>Yes</v>
      </c>
      <c r="R5566">
        <f t="shared" ca="1" si="1211"/>
        <v>1</v>
      </c>
      <c r="S5566">
        <f t="shared" ca="1" si="1212"/>
        <v>0</v>
      </c>
      <c r="T5566">
        <f t="shared" ca="1" si="1213"/>
        <v>0</v>
      </c>
      <c r="U5566">
        <f t="shared" ca="1" si="1214"/>
        <v>0</v>
      </c>
      <c r="V5566">
        <f t="shared" ca="1" si="1215"/>
        <v>4</v>
      </c>
      <c r="W5566">
        <f t="shared" ca="1" si="1216"/>
        <v>4</v>
      </c>
      <c r="X5566">
        <f t="shared" ca="1" si="1217"/>
        <v>9</v>
      </c>
    </row>
    <row r="5567" spans="1:24" x14ac:dyDescent="0.25">
      <c r="A5567">
        <v>436030</v>
      </c>
      <c r="B5567" t="s">
        <v>18289</v>
      </c>
      <c r="C5567" t="s">
        <v>10</v>
      </c>
      <c r="D5567" t="s">
        <v>18290</v>
      </c>
      <c r="E5567" t="str">
        <f t="shared" ca="1" si="1218"/>
        <v>Everett</v>
      </c>
      <c r="F5567" t="s">
        <v>24067</v>
      </c>
      <c r="G5567">
        <f t="shared" ca="1" si="1205"/>
        <v>7950876192</v>
      </c>
      <c r="H5567" t="s">
        <v>18292</v>
      </c>
      <c r="I5567" t="s">
        <v>18291</v>
      </c>
      <c r="J5567" t="str">
        <f t="shared" ca="1" si="1206"/>
        <v>Female</v>
      </c>
      <c r="K5567">
        <f t="shared" ca="1" si="1207"/>
        <v>58</v>
      </c>
      <c r="L5567" t="str">
        <f t="shared" ca="1" si="1208"/>
        <v>Adult</v>
      </c>
      <c r="M5567" t="str">
        <f t="shared" ca="1" si="1209"/>
        <v>No</v>
      </c>
      <c r="N5567" t="str">
        <f t="shared" ca="1" si="1209"/>
        <v>Yes</v>
      </c>
      <c r="O5567" t="str">
        <f t="shared" ca="1" si="1209"/>
        <v>No</v>
      </c>
      <c r="P5567" t="str">
        <f t="shared" ca="1" si="1209"/>
        <v>Yes</v>
      </c>
      <c r="Q5567" t="str">
        <f t="shared" ca="1" si="1210"/>
        <v>No</v>
      </c>
      <c r="R5567">
        <f t="shared" ca="1" si="1211"/>
        <v>5</v>
      </c>
      <c r="S5567">
        <f t="shared" ca="1" si="1212"/>
        <v>5</v>
      </c>
      <c r="T5567">
        <f t="shared" ca="1" si="1213"/>
        <v>3</v>
      </c>
      <c r="U5567">
        <f t="shared" ca="1" si="1214"/>
        <v>0</v>
      </c>
      <c r="V5567">
        <f t="shared" ca="1" si="1215"/>
        <v>4</v>
      </c>
      <c r="W5567">
        <f t="shared" ca="1" si="1216"/>
        <v>0</v>
      </c>
      <c r="X5567">
        <f t="shared" ca="1" si="1217"/>
        <v>17</v>
      </c>
    </row>
    <row r="5568" spans="1:24" x14ac:dyDescent="0.25">
      <c r="A5568">
        <v>436067</v>
      </c>
      <c r="B5568" t="s">
        <v>18293</v>
      </c>
      <c r="C5568" t="s">
        <v>10</v>
      </c>
      <c r="D5568" t="s">
        <v>18294</v>
      </c>
      <c r="E5568" t="str">
        <f t="shared" ca="1" si="1218"/>
        <v>Quincy</v>
      </c>
      <c r="F5568" t="s">
        <v>24067</v>
      </c>
      <c r="G5568">
        <f t="shared" ca="1" si="1205"/>
        <v>8146175158</v>
      </c>
      <c r="H5568" t="s">
        <v>18295</v>
      </c>
      <c r="I5568">
        <v>74361</v>
      </c>
      <c r="J5568" t="str">
        <f t="shared" ca="1" si="1206"/>
        <v>Female</v>
      </c>
      <c r="K5568">
        <f t="shared" ca="1" si="1207"/>
        <v>64</v>
      </c>
      <c r="L5568" t="str">
        <f t="shared" ca="1" si="1208"/>
        <v>Adult</v>
      </c>
      <c r="M5568" t="str">
        <f t="shared" ca="1" si="1209"/>
        <v>Yes</v>
      </c>
      <c r="N5568" t="str">
        <f t="shared" ca="1" si="1209"/>
        <v>No</v>
      </c>
      <c r="O5568" t="str">
        <f t="shared" ca="1" si="1209"/>
        <v>No</v>
      </c>
      <c r="P5568" t="str">
        <f t="shared" ca="1" si="1209"/>
        <v>No</v>
      </c>
      <c r="Q5568" t="str">
        <f t="shared" ca="1" si="1210"/>
        <v>No</v>
      </c>
      <c r="R5568">
        <f t="shared" ca="1" si="1211"/>
        <v>4</v>
      </c>
      <c r="S5568">
        <f t="shared" ca="1" si="1212"/>
        <v>5</v>
      </c>
      <c r="T5568">
        <f t="shared" ca="1" si="1213"/>
        <v>0</v>
      </c>
      <c r="U5568">
        <f t="shared" ca="1" si="1214"/>
        <v>3</v>
      </c>
      <c r="V5568">
        <f t="shared" ca="1" si="1215"/>
        <v>0</v>
      </c>
      <c r="W5568">
        <f t="shared" ca="1" si="1216"/>
        <v>0</v>
      </c>
      <c r="X5568">
        <f t="shared" ca="1" si="1217"/>
        <v>12</v>
      </c>
    </row>
    <row r="5569" spans="1:24" x14ac:dyDescent="0.25">
      <c r="A5569">
        <v>436094</v>
      </c>
      <c r="B5569" t="s">
        <v>18296</v>
      </c>
      <c r="C5569" t="s">
        <v>10</v>
      </c>
      <c r="D5569" t="s">
        <v>18297</v>
      </c>
      <c r="E5569" t="str">
        <f t="shared" ca="1" si="1218"/>
        <v xml:space="preserve"> Milton</v>
      </c>
      <c r="F5569" t="s">
        <v>24067</v>
      </c>
      <c r="G5569">
        <f t="shared" ca="1" si="1205"/>
        <v>9936717527</v>
      </c>
      <c r="H5569" t="s">
        <v>18298</v>
      </c>
      <c r="I5569">
        <v>85021</v>
      </c>
      <c r="J5569" t="str">
        <f t="shared" ca="1" si="1206"/>
        <v>Male</v>
      </c>
      <c r="K5569">
        <f t="shared" ca="1" si="1207"/>
        <v>49</v>
      </c>
      <c r="L5569" t="str">
        <f t="shared" ca="1" si="1208"/>
        <v>Adult</v>
      </c>
      <c r="M5569" t="str">
        <f t="shared" ca="1" si="1209"/>
        <v>No</v>
      </c>
      <c r="N5569" t="str">
        <f t="shared" ca="1" si="1209"/>
        <v>Yes</v>
      </c>
      <c r="O5569" t="str">
        <f t="shared" ca="1" si="1209"/>
        <v>Yes</v>
      </c>
      <c r="P5569" t="str">
        <f t="shared" ca="1" si="1209"/>
        <v>No</v>
      </c>
      <c r="Q5569" t="str">
        <f t="shared" ca="1" si="1210"/>
        <v>Yes</v>
      </c>
      <c r="R5569">
        <f t="shared" ca="1" si="1211"/>
        <v>3</v>
      </c>
      <c r="S5569">
        <f t="shared" ca="1" si="1212"/>
        <v>3</v>
      </c>
      <c r="T5569">
        <f t="shared" ca="1" si="1213"/>
        <v>5</v>
      </c>
      <c r="U5569">
        <f t="shared" ca="1" si="1214"/>
        <v>0</v>
      </c>
      <c r="V5569">
        <f t="shared" ca="1" si="1215"/>
        <v>0</v>
      </c>
      <c r="W5569">
        <f t="shared" ca="1" si="1216"/>
        <v>4</v>
      </c>
      <c r="X5569">
        <f t="shared" ca="1" si="1217"/>
        <v>15</v>
      </c>
    </row>
    <row r="5570" spans="1:24" x14ac:dyDescent="0.25">
      <c r="A5570">
        <v>436100</v>
      </c>
      <c r="B5570" t="s">
        <v>3561</v>
      </c>
      <c r="C5570" t="s">
        <v>10</v>
      </c>
      <c r="D5570" t="s">
        <v>18299</v>
      </c>
      <c r="E5570" t="str">
        <f t="shared" ca="1" si="1218"/>
        <v>Canton</v>
      </c>
      <c r="F5570" t="s">
        <v>24067</v>
      </c>
      <c r="G5570">
        <f t="shared" ca="1" si="1205"/>
        <v>1715613380</v>
      </c>
      <c r="H5570" t="s">
        <v>3563</v>
      </c>
      <c r="I5570">
        <v>83501</v>
      </c>
      <c r="J5570" t="str">
        <f t="shared" ca="1" si="1206"/>
        <v>Male</v>
      </c>
      <c r="K5570">
        <f t="shared" ca="1" si="1207"/>
        <v>56</v>
      </c>
      <c r="L5570" t="str">
        <f t="shared" ca="1" si="1208"/>
        <v>Adult</v>
      </c>
      <c r="M5570" t="str">
        <f t="shared" ca="1" si="1209"/>
        <v>No</v>
      </c>
      <c r="N5570" t="str">
        <f t="shared" ca="1" si="1209"/>
        <v>No</v>
      </c>
      <c r="O5570" t="str">
        <f t="shared" ca="1" si="1209"/>
        <v>No</v>
      </c>
      <c r="P5570" t="str">
        <f t="shared" ref="P5570:Q5633" ca="1" si="1219">CHOOSE(RANDBETWEEN(1,2),"Yes","No")</f>
        <v>Yes</v>
      </c>
      <c r="Q5570" t="str">
        <f t="shared" ca="1" si="1210"/>
        <v>Yes</v>
      </c>
      <c r="R5570">
        <f t="shared" ca="1" si="1211"/>
        <v>1</v>
      </c>
      <c r="S5570">
        <f t="shared" ca="1" si="1212"/>
        <v>0</v>
      </c>
      <c r="T5570">
        <f t="shared" ca="1" si="1213"/>
        <v>0</v>
      </c>
      <c r="U5570">
        <f t="shared" ca="1" si="1214"/>
        <v>0</v>
      </c>
      <c r="V5570">
        <f t="shared" ca="1" si="1215"/>
        <v>4</v>
      </c>
      <c r="W5570">
        <f t="shared" ca="1" si="1216"/>
        <v>4</v>
      </c>
      <c r="X5570">
        <f t="shared" ca="1" si="1217"/>
        <v>9</v>
      </c>
    </row>
    <row r="5571" spans="1:24" x14ac:dyDescent="0.25">
      <c r="A5571">
        <v>436182</v>
      </c>
      <c r="B5571" t="s">
        <v>18300</v>
      </c>
      <c r="C5571" t="s">
        <v>10</v>
      </c>
      <c r="D5571" t="s">
        <v>18301</v>
      </c>
      <c r="E5571" t="str">
        <f t="shared" ca="1" si="1218"/>
        <v>Needham</v>
      </c>
      <c r="F5571" t="s">
        <v>24067</v>
      </c>
      <c r="G5571">
        <f t="shared" ref="G5571:G5634" ca="1" si="1220">RANDBETWEEN(1000000000,9999999999)</f>
        <v>2098299612</v>
      </c>
      <c r="H5571" t="s">
        <v>4093</v>
      </c>
      <c r="I5571">
        <v>64506</v>
      </c>
      <c r="J5571" t="str">
        <f t="shared" ref="J5571:J5634" ca="1" si="1221">CHOOSE(RANDBETWEEN(1,2),"Male","Female")</f>
        <v>Male</v>
      </c>
      <c r="K5571">
        <f t="shared" ref="K5571:K5634" ca="1" si="1222">RANDBETWEEN(15,70)</f>
        <v>27</v>
      </c>
      <c r="L5571" t="str">
        <f t="shared" ref="L5571:L5634" ca="1" si="1223">IF(AND(K5571&gt;=12, K5571 &lt; 18), "Adoloscent", "Adult")</f>
        <v>Adult</v>
      </c>
      <c r="M5571" t="str">
        <f t="shared" ref="M5571:Q5634" ca="1" si="1224">CHOOSE(RANDBETWEEN(1,2),"Yes","No")</f>
        <v>No</v>
      </c>
      <c r="N5571" t="str">
        <f t="shared" ca="1" si="1224"/>
        <v>Yes</v>
      </c>
      <c r="O5571" t="str">
        <f t="shared" ca="1" si="1224"/>
        <v>No</v>
      </c>
      <c r="P5571" t="str">
        <f t="shared" ca="1" si="1219"/>
        <v>No</v>
      </c>
      <c r="Q5571" t="str">
        <f t="shared" ca="1" si="1219"/>
        <v>Yes</v>
      </c>
      <c r="R5571">
        <f t="shared" ref="R5571:R5634" ca="1" si="1225">CHOOSE(RANDBETWEEN(1,5),1,2,3,4,5)</f>
        <v>1</v>
      </c>
      <c r="S5571">
        <f t="shared" ref="S5571:S5634" ca="1" si="1226">IF(R5571&gt;=4,5,IF(AND(R5571&gt;=2,R5571&lt;=3),3,IF(R5571=1,0)))</f>
        <v>0</v>
      </c>
      <c r="T5571">
        <f t="shared" ref="T5571:T5634" ca="1" si="1227">IF(AND(O5571="Yes",N5571="Yes"),5,IF(OR(O5571="Yes",N5571="Yes"),3,IF(AND(O5571="No",N5571="No"),0)))</f>
        <v>3</v>
      </c>
      <c r="U5571">
        <f t="shared" ref="U5571:U5634" ca="1" si="1228">IF(M5571="Yes",3,0)</f>
        <v>0</v>
      </c>
      <c r="V5571">
        <f t="shared" ref="V5571:V5634" ca="1" si="1229">IF(P5571="Yes",4,0)</f>
        <v>0</v>
      </c>
      <c r="W5571">
        <f t="shared" ref="W5571:W5634" ca="1" si="1230">IF(Q5571="Yes",4,0)</f>
        <v>4</v>
      </c>
      <c r="X5571">
        <f t="shared" ref="X5571:X5634" ca="1" si="1231">SUM(R5571:W5571)</f>
        <v>8</v>
      </c>
    </row>
    <row r="5572" spans="1:24" x14ac:dyDescent="0.25">
      <c r="A5572">
        <v>436191</v>
      </c>
      <c r="B5572" t="s">
        <v>18302</v>
      </c>
      <c r="C5572" t="s">
        <v>10</v>
      </c>
      <c r="D5572" t="s">
        <v>18303</v>
      </c>
      <c r="E5572" t="str">
        <f t="shared" ref="E5572:E5635" ca="1" si="1232">CHOOSE(RANDBETWEEN(1,15),"Boston","Winthrop","Revere","Chelsea","Everett","Somerville", "Cambridge","Watertown", "Newton","Brookline", "Needham", "Dedham", "Canton"," Milton", "Quincy")</f>
        <v>Revere</v>
      </c>
      <c r="F5572" t="s">
        <v>24067</v>
      </c>
      <c r="G5572">
        <f t="shared" ca="1" si="1220"/>
        <v>1566039407</v>
      </c>
      <c r="H5572" t="s">
        <v>4093</v>
      </c>
      <c r="I5572" t="s">
        <v>18304</v>
      </c>
      <c r="J5572" t="str">
        <f t="shared" ca="1" si="1221"/>
        <v>Male</v>
      </c>
      <c r="K5572">
        <f t="shared" ca="1" si="1222"/>
        <v>66</v>
      </c>
      <c r="L5572" t="str">
        <f t="shared" ca="1" si="1223"/>
        <v>Adult</v>
      </c>
      <c r="M5572" t="str">
        <f t="shared" ca="1" si="1224"/>
        <v>Yes</v>
      </c>
      <c r="N5572" t="str">
        <f t="shared" ca="1" si="1224"/>
        <v>No</v>
      </c>
      <c r="O5572" t="str">
        <f t="shared" ca="1" si="1224"/>
        <v>No</v>
      </c>
      <c r="P5572" t="str">
        <f t="shared" ca="1" si="1219"/>
        <v>No</v>
      </c>
      <c r="Q5572" t="str">
        <f t="shared" ca="1" si="1219"/>
        <v>No</v>
      </c>
      <c r="R5572">
        <f t="shared" ca="1" si="1225"/>
        <v>5</v>
      </c>
      <c r="S5572">
        <f t="shared" ca="1" si="1226"/>
        <v>5</v>
      </c>
      <c r="T5572">
        <f t="shared" ca="1" si="1227"/>
        <v>0</v>
      </c>
      <c r="U5572">
        <f t="shared" ca="1" si="1228"/>
        <v>3</v>
      </c>
      <c r="V5572">
        <f t="shared" ca="1" si="1229"/>
        <v>0</v>
      </c>
      <c r="W5572">
        <f t="shared" ca="1" si="1230"/>
        <v>0</v>
      </c>
      <c r="X5572">
        <f t="shared" ca="1" si="1231"/>
        <v>13</v>
      </c>
    </row>
    <row r="5573" spans="1:24" x14ac:dyDescent="0.25">
      <c r="A5573">
        <v>436225</v>
      </c>
      <c r="B5573" t="s">
        <v>18305</v>
      </c>
      <c r="C5573" t="s">
        <v>10</v>
      </c>
      <c r="D5573" t="s">
        <v>18306</v>
      </c>
      <c r="E5573" t="str">
        <f t="shared" ca="1" si="1232"/>
        <v>Brookline</v>
      </c>
      <c r="F5573" t="s">
        <v>24067</v>
      </c>
      <c r="G5573">
        <f t="shared" ca="1" si="1220"/>
        <v>7974806993</v>
      </c>
      <c r="H5573" t="s">
        <v>371</v>
      </c>
      <c r="I5573">
        <v>32803</v>
      </c>
      <c r="J5573" t="str">
        <f t="shared" ca="1" si="1221"/>
        <v>Male</v>
      </c>
      <c r="K5573">
        <f t="shared" ca="1" si="1222"/>
        <v>21</v>
      </c>
      <c r="L5573" t="str">
        <f t="shared" ca="1" si="1223"/>
        <v>Adult</v>
      </c>
      <c r="M5573" t="str">
        <f t="shared" ca="1" si="1224"/>
        <v>Yes</v>
      </c>
      <c r="N5573" t="str">
        <f t="shared" ca="1" si="1224"/>
        <v>Yes</v>
      </c>
      <c r="O5573" t="str">
        <f t="shared" ca="1" si="1224"/>
        <v>No</v>
      </c>
      <c r="P5573" t="str">
        <f t="shared" ca="1" si="1219"/>
        <v>Yes</v>
      </c>
      <c r="Q5573" t="str">
        <f t="shared" ca="1" si="1219"/>
        <v>Yes</v>
      </c>
      <c r="R5573">
        <f t="shared" ca="1" si="1225"/>
        <v>5</v>
      </c>
      <c r="S5573">
        <f t="shared" ca="1" si="1226"/>
        <v>5</v>
      </c>
      <c r="T5573">
        <f t="shared" ca="1" si="1227"/>
        <v>3</v>
      </c>
      <c r="U5573">
        <f t="shared" ca="1" si="1228"/>
        <v>3</v>
      </c>
      <c r="V5573">
        <f t="shared" ca="1" si="1229"/>
        <v>4</v>
      </c>
      <c r="W5573">
        <f t="shared" ca="1" si="1230"/>
        <v>4</v>
      </c>
      <c r="X5573">
        <f t="shared" ca="1" si="1231"/>
        <v>24</v>
      </c>
    </row>
    <row r="5574" spans="1:24" x14ac:dyDescent="0.25">
      <c r="A5574">
        <v>436261</v>
      </c>
      <c r="B5574" t="s">
        <v>18307</v>
      </c>
      <c r="C5574" t="s">
        <v>10</v>
      </c>
      <c r="D5574" t="s">
        <v>18308</v>
      </c>
      <c r="E5574" t="str">
        <f t="shared" ca="1" si="1232"/>
        <v>Chelsea</v>
      </c>
      <c r="F5574" t="s">
        <v>24067</v>
      </c>
      <c r="G5574">
        <f t="shared" ca="1" si="1220"/>
        <v>8462586992</v>
      </c>
      <c r="H5574" t="s">
        <v>15876</v>
      </c>
      <c r="I5574">
        <v>80301</v>
      </c>
      <c r="J5574" t="str">
        <f t="shared" ca="1" si="1221"/>
        <v>Female</v>
      </c>
      <c r="K5574">
        <f t="shared" ca="1" si="1222"/>
        <v>61</v>
      </c>
      <c r="L5574" t="str">
        <f t="shared" ca="1" si="1223"/>
        <v>Adult</v>
      </c>
      <c r="M5574" t="str">
        <f t="shared" ca="1" si="1224"/>
        <v>Yes</v>
      </c>
      <c r="N5574" t="str">
        <f t="shared" ca="1" si="1224"/>
        <v>No</v>
      </c>
      <c r="O5574" t="str">
        <f t="shared" ca="1" si="1224"/>
        <v>Yes</v>
      </c>
      <c r="P5574" t="str">
        <f t="shared" ca="1" si="1219"/>
        <v>Yes</v>
      </c>
      <c r="Q5574" t="str">
        <f t="shared" ca="1" si="1219"/>
        <v>Yes</v>
      </c>
      <c r="R5574">
        <f t="shared" ca="1" si="1225"/>
        <v>1</v>
      </c>
      <c r="S5574">
        <f t="shared" ca="1" si="1226"/>
        <v>0</v>
      </c>
      <c r="T5574">
        <f t="shared" ca="1" si="1227"/>
        <v>3</v>
      </c>
      <c r="U5574">
        <f t="shared" ca="1" si="1228"/>
        <v>3</v>
      </c>
      <c r="V5574">
        <f t="shared" ca="1" si="1229"/>
        <v>4</v>
      </c>
      <c r="W5574">
        <f t="shared" ca="1" si="1230"/>
        <v>4</v>
      </c>
      <c r="X5574">
        <f t="shared" ca="1" si="1231"/>
        <v>15</v>
      </c>
    </row>
    <row r="5575" spans="1:24" x14ac:dyDescent="0.25">
      <c r="A5575">
        <v>436270</v>
      </c>
      <c r="B5575" t="s">
        <v>341</v>
      </c>
      <c r="C5575" t="s">
        <v>10</v>
      </c>
      <c r="D5575" t="s">
        <v>18309</v>
      </c>
      <c r="E5575" t="str">
        <f t="shared" ca="1" si="1232"/>
        <v>Somerville</v>
      </c>
      <c r="F5575" t="s">
        <v>24067</v>
      </c>
      <c r="G5575">
        <f t="shared" ca="1" si="1220"/>
        <v>2554045958</v>
      </c>
      <c r="H5575" t="s">
        <v>16435</v>
      </c>
      <c r="I5575">
        <v>84042</v>
      </c>
      <c r="J5575" t="str">
        <f t="shared" ca="1" si="1221"/>
        <v>Male</v>
      </c>
      <c r="K5575">
        <f t="shared" ca="1" si="1222"/>
        <v>44</v>
      </c>
      <c r="L5575" t="str">
        <f t="shared" ca="1" si="1223"/>
        <v>Adult</v>
      </c>
      <c r="M5575" t="str">
        <f t="shared" ca="1" si="1224"/>
        <v>Yes</v>
      </c>
      <c r="N5575" t="str">
        <f t="shared" ca="1" si="1224"/>
        <v>No</v>
      </c>
      <c r="O5575" t="str">
        <f t="shared" ca="1" si="1224"/>
        <v>No</v>
      </c>
      <c r="P5575" t="str">
        <f t="shared" ca="1" si="1219"/>
        <v>No</v>
      </c>
      <c r="Q5575" t="str">
        <f t="shared" ca="1" si="1219"/>
        <v>Yes</v>
      </c>
      <c r="R5575">
        <f t="shared" ca="1" si="1225"/>
        <v>2</v>
      </c>
      <c r="S5575">
        <f t="shared" ca="1" si="1226"/>
        <v>3</v>
      </c>
      <c r="T5575">
        <f t="shared" ca="1" si="1227"/>
        <v>0</v>
      </c>
      <c r="U5575">
        <f t="shared" ca="1" si="1228"/>
        <v>3</v>
      </c>
      <c r="V5575">
        <f t="shared" ca="1" si="1229"/>
        <v>0</v>
      </c>
      <c r="W5575">
        <f t="shared" ca="1" si="1230"/>
        <v>4</v>
      </c>
      <c r="X5575">
        <f t="shared" ca="1" si="1231"/>
        <v>12</v>
      </c>
    </row>
    <row r="5576" spans="1:24" x14ac:dyDescent="0.25">
      <c r="A5576">
        <v>436304</v>
      </c>
      <c r="B5576" t="s">
        <v>18310</v>
      </c>
      <c r="C5576" t="s">
        <v>10</v>
      </c>
      <c r="D5576" t="s">
        <v>18311</v>
      </c>
      <c r="E5576" t="str">
        <f t="shared" ca="1" si="1232"/>
        <v xml:space="preserve"> Milton</v>
      </c>
      <c r="F5576" t="s">
        <v>24067</v>
      </c>
      <c r="G5576">
        <f t="shared" ca="1" si="1220"/>
        <v>2885216833</v>
      </c>
      <c r="H5576" t="s">
        <v>18312</v>
      </c>
      <c r="I5576">
        <v>70778</v>
      </c>
      <c r="J5576" t="str">
        <f t="shared" ca="1" si="1221"/>
        <v>Female</v>
      </c>
      <c r="K5576">
        <f t="shared" ca="1" si="1222"/>
        <v>15</v>
      </c>
      <c r="L5576" t="str">
        <f t="shared" ca="1" si="1223"/>
        <v>Adoloscent</v>
      </c>
      <c r="M5576" t="str">
        <f t="shared" ca="1" si="1224"/>
        <v>No</v>
      </c>
      <c r="N5576" t="str">
        <f t="shared" ca="1" si="1224"/>
        <v>Yes</v>
      </c>
      <c r="O5576" t="str">
        <f t="shared" ca="1" si="1224"/>
        <v>No</v>
      </c>
      <c r="P5576" t="str">
        <f t="shared" ca="1" si="1219"/>
        <v>No</v>
      </c>
      <c r="Q5576" t="str">
        <f t="shared" ca="1" si="1219"/>
        <v>Yes</v>
      </c>
      <c r="R5576">
        <f t="shared" ca="1" si="1225"/>
        <v>3</v>
      </c>
      <c r="S5576">
        <f t="shared" ca="1" si="1226"/>
        <v>3</v>
      </c>
      <c r="T5576">
        <f t="shared" ca="1" si="1227"/>
        <v>3</v>
      </c>
      <c r="U5576">
        <f t="shared" ca="1" si="1228"/>
        <v>0</v>
      </c>
      <c r="V5576">
        <f t="shared" ca="1" si="1229"/>
        <v>0</v>
      </c>
      <c r="W5576">
        <f t="shared" ca="1" si="1230"/>
        <v>4</v>
      </c>
      <c r="X5576">
        <f t="shared" ca="1" si="1231"/>
        <v>13</v>
      </c>
    </row>
    <row r="5577" spans="1:24" x14ac:dyDescent="0.25">
      <c r="A5577">
        <v>436377</v>
      </c>
      <c r="B5577" t="s">
        <v>18313</v>
      </c>
      <c r="C5577" t="s">
        <v>10</v>
      </c>
      <c r="D5577" t="s">
        <v>18314</v>
      </c>
      <c r="E5577" t="str">
        <f t="shared" ca="1" si="1232"/>
        <v>Canton</v>
      </c>
      <c r="F5577" t="s">
        <v>24067</v>
      </c>
      <c r="G5577">
        <f t="shared" ca="1" si="1220"/>
        <v>7936975461</v>
      </c>
      <c r="H5577" t="s">
        <v>18315</v>
      </c>
      <c r="I5577">
        <v>11724</v>
      </c>
      <c r="J5577" t="str">
        <f t="shared" ca="1" si="1221"/>
        <v>Male</v>
      </c>
      <c r="K5577">
        <f t="shared" ca="1" si="1222"/>
        <v>28</v>
      </c>
      <c r="L5577" t="str">
        <f t="shared" ca="1" si="1223"/>
        <v>Adult</v>
      </c>
      <c r="M5577" t="str">
        <f t="shared" ca="1" si="1224"/>
        <v>No</v>
      </c>
      <c r="N5577" t="str">
        <f t="shared" ca="1" si="1224"/>
        <v>No</v>
      </c>
      <c r="O5577" t="str">
        <f t="shared" ca="1" si="1224"/>
        <v>No</v>
      </c>
      <c r="P5577" t="str">
        <f t="shared" ca="1" si="1219"/>
        <v>Yes</v>
      </c>
      <c r="Q5577" t="str">
        <f t="shared" ca="1" si="1219"/>
        <v>No</v>
      </c>
      <c r="R5577">
        <f t="shared" ca="1" si="1225"/>
        <v>2</v>
      </c>
      <c r="S5577">
        <f t="shared" ca="1" si="1226"/>
        <v>3</v>
      </c>
      <c r="T5577">
        <f t="shared" ca="1" si="1227"/>
        <v>0</v>
      </c>
      <c r="U5577">
        <f t="shared" ca="1" si="1228"/>
        <v>0</v>
      </c>
      <c r="V5577">
        <f t="shared" ca="1" si="1229"/>
        <v>4</v>
      </c>
      <c r="W5577">
        <f t="shared" ca="1" si="1230"/>
        <v>0</v>
      </c>
      <c r="X5577">
        <f t="shared" ca="1" si="1231"/>
        <v>9</v>
      </c>
    </row>
    <row r="5578" spans="1:24" x14ac:dyDescent="0.25">
      <c r="A5578">
        <v>436429</v>
      </c>
      <c r="B5578" t="s">
        <v>18316</v>
      </c>
      <c r="C5578" t="s">
        <v>10</v>
      </c>
      <c r="D5578" t="s">
        <v>18317</v>
      </c>
      <c r="E5578" t="str">
        <f t="shared" ca="1" si="1232"/>
        <v>Watertown</v>
      </c>
      <c r="F5578" t="s">
        <v>24067</v>
      </c>
      <c r="G5578">
        <f t="shared" ca="1" si="1220"/>
        <v>1664786975</v>
      </c>
      <c r="H5578" t="s">
        <v>18319</v>
      </c>
      <c r="I5578" t="s">
        <v>18318</v>
      </c>
      <c r="J5578" t="str">
        <f t="shared" ca="1" si="1221"/>
        <v>Male</v>
      </c>
      <c r="K5578">
        <f t="shared" ca="1" si="1222"/>
        <v>37</v>
      </c>
      <c r="L5578" t="str">
        <f t="shared" ca="1" si="1223"/>
        <v>Adult</v>
      </c>
      <c r="M5578" t="str">
        <f t="shared" ca="1" si="1224"/>
        <v>Yes</v>
      </c>
      <c r="N5578" t="str">
        <f t="shared" ca="1" si="1224"/>
        <v>No</v>
      </c>
      <c r="O5578" t="str">
        <f t="shared" ca="1" si="1224"/>
        <v>No</v>
      </c>
      <c r="P5578" t="str">
        <f t="shared" ca="1" si="1219"/>
        <v>Yes</v>
      </c>
      <c r="Q5578" t="str">
        <f t="shared" ca="1" si="1219"/>
        <v>No</v>
      </c>
      <c r="R5578">
        <f t="shared" ca="1" si="1225"/>
        <v>2</v>
      </c>
      <c r="S5578">
        <f t="shared" ca="1" si="1226"/>
        <v>3</v>
      </c>
      <c r="T5578">
        <f t="shared" ca="1" si="1227"/>
        <v>0</v>
      </c>
      <c r="U5578">
        <f t="shared" ca="1" si="1228"/>
        <v>3</v>
      </c>
      <c r="V5578">
        <f t="shared" ca="1" si="1229"/>
        <v>4</v>
      </c>
      <c r="W5578">
        <f t="shared" ca="1" si="1230"/>
        <v>0</v>
      </c>
      <c r="X5578">
        <f t="shared" ca="1" si="1231"/>
        <v>12</v>
      </c>
    </row>
    <row r="5579" spans="1:24" x14ac:dyDescent="0.25">
      <c r="A5579">
        <v>436438</v>
      </c>
      <c r="B5579" t="s">
        <v>18320</v>
      </c>
      <c r="C5579" t="s">
        <v>10</v>
      </c>
      <c r="D5579" t="s">
        <v>18321</v>
      </c>
      <c r="E5579" t="str">
        <f t="shared" ca="1" si="1232"/>
        <v>Brookline</v>
      </c>
      <c r="F5579" t="s">
        <v>24067</v>
      </c>
      <c r="G5579">
        <f t="shared" ca="1" si="1220"/>
        <v>9313038649</v>
      </c>
      <c r="H5579" t="s">
        <v>18322</v>
      </c>
      <c r="I5579">
        <v>92868</v>
      </c>
      <c r="J5579" t="str">
        <f t="shared" ca="1" si="1221"/>
        <v>Male</v>
      </c>
      <c r="K5579">
        <f t="shared" ca="1" si="1222"/>
        <v>67</v>
      </c>
      <c r="L5579" t="str">
        <f t="shared" ca="1" si="1223"/>
        <v>Adult</v>
      </c>
      <c r="M5579" t="str">
        <f t="shared" ca="1" si="1224"/>
        <v>Yes</v>
      </c>
      <c r="N5579" t="str">
        <f t="shared" ca="1" si="1224"/>
        <v>No</v>
      </c>
      <c r="O5579" t="str">
        <f t="shared" ca="1" si="1224"/>
        <v>No</v>
      </c>
      <c r="P5579" t="str">
        <f t="shared" ca="1" si="1219"/>
        <v>No</v>
      </c>
      <c r="Q5579" t="str">
        <f t="shared" ca="1" si="1219"/>
        <v>Yes</v>
      </c>
      <c r="R5579">
        <f t="shared" ca="1" si="1225"/>
        <v>1</v>
      </c>
      <c r="S5579">
        <f t="shared" ca="1" si="1226"/>
        <v>0</v>
      </c>
      <c r="T5579">
        <f t="shared" ca="1" si="1227"/>
        <v>0</v>
      </c>
      <c r="U5579">
        <f t="shared" ca="1" si="1228"/>
        <v>3</v>
      </c>
      <c r="V5579">
        <f t="shared" ca="1" si="1229"/>
        <v>0</v>
      </c>
      <c r="W5579">
        <f t="shared" ca="1" si="1230"/>
        <v>4</v>
      </c>
      <c r="X5579">
        <f t="shared" ca="1" si="1231"/>
        <v>8</v>
      </c>
    </row>
    <row r="5580" spans="1:24" x14ac:dyDescent="0.25">
      <c r="A5580">
        <v>436465</v>
      </c>
      <c r="B5580" t="s">
        <v>18323</v>
      </c>
      <c r="C5580" t="s">
        <v>10</v>
      </c>
      <c r="D5580" t="s">
        <v>18324</v>
      </c>
      <c r="E5580" t="str">
        <f t="shared" ca="1" si="1232"/>
        <v>Brookline</v>
      </c>
      <c r="F5580" t="s">
        <v>24067</v>
      </c>
      <c r="G5580">
        <f t="shared" ca="1" si="1220"/>
        <v>2717768105</v>
      </c>
      <c r="H5580" t="s">
        <v>18326</v>
      </c>
      <c r="I5580" t="s">
        <v>18325</v>
      </c>
      <c r="J5580" t="str">
        <f t="shared" ca="1" si="1221"/>
        <v>Male</v>
      </c>
      <c r="K5580">
        <f t="shared" ca="1" si="1222"/>
        <v>41</v>
      </c>
      <c r="L5580" t="str">
        <f t="shared" ca="1" si="1223"/>
        <v>Adult</v>
      </c>
      <c r="M5580" t="str">
        <f t="shared" ca="1" si="1224"/>
        <v>No</v>
      </c>
      <c r="N5580" t="str">
        <f t="shared" ca="1" si="1224"/>
        <v>No</v>
      </c>
      <c r="O5580" t="str">
        <f t="shared" ca="1" si="1224"/>
        <v>Yes</v>
      </c>
      <c r="P5580" t="str">
        <f t="shared" ca="1" si="1219"/>
        <v>Yes</v>
      </c>
      <c r="Q5580" t="str">
        <f t="shared" ca="1" si="1219"/>
        <v>Yes</v>
      </c>
      <c r="R5580">
        <f t="shared" ca="1" si="1225"/>
        <v>1</v>
      </c>
      <c r="S5580">
        <f t="shared" ca="1" si="1226"/>
        <v>0</v>
      </c>
      <c r="T5580">
        <f t="shared" ca="1" si="1227"/>
        <v>3</v>
      </c>
      <c r="U5580">
        <f t="shared" ca="1" si="1228"/>
        <v>0</v>
      </c>
      <c r="V5580">
        <f t="shared" ca="1" si="1229"/>
        <v>4</v>
      </c>
      <c r="W5580">
        <f t="shared" ca="1" si="1230"/>
        <v>4</v>
      </c>
      <c r="X5580">
        <f t="shared" ca="1" si="1231"/>
        <v>12</v>
      </c>
    </row>
    <row r="5581" spans="1:24" x14ac:dyDescent="0.25">
      <c r="A5581">
        <v>436483</v>
      </c>
      <c r="B5581" t="s">
        <v>2231</v>
      </c>
      <c r="C5581" t="s">
        <v>10</v>
      </c>
      <c r="D5581" t="s">
        <v>18327</v>
      </c>
      <c r="E5581" t="str">
        <f t="shared" ca="1" si="1232"/>
        <v>Needham</v>
      </c>
      <c r="F5581" t="s">
        <v>24067</v>
      </c>
      <c r="G5581">
        <f t="shared" ca="1" si="1220"/>
        <v>4842812452</v>
      </c>
      <c r="H5581" t="s">
        <v>18329</v>
      </c>
      <c r="I5581" t="s">
        <v>18328</v>
      </c>
      <c r="J5581" t="str">
        <f t="shared" ca="1" si="1221"/>
        <v>Male</v>
      </c>
      <c r="K5581">
        <f t="shared" ca="1" si="1222"/>
        <v>23</v>
      </c>
      <c r="L5581" t="str">
        <f t="shared" ca="1" si="1223"/>
        <v>Adult</v>
      </c>
      <c r="M5581" t="str">
        <f t="shared" ca="1" si="1224"/>
        <v>Yes</v>
      </c>
      <c r="N5581" t="str">
        <f t="shared" ca="1" si="1224"/>
        <v>No</v>
      </c>
      <c r="O5581" t="str">
        <f t="shared" ca="1" si="1224"/>
        <v>Yes</v>
      </c>
      <c r="P5581" t="str">
        <f t="shared" ca="1" si="1219"/>
        <v>No</v>
      </c>
      <c r="Q5581" t="str">
        <f t="shared" ca="1" si="1219"/>
        <v>Yes</v>
      </c>
      <c r="R5581">
        <f t="shared" ca="1" si="1225"/>
        <v>5</v>
      </c>
      <c r="S5581">
        <f t="shared" ca="1" si="1226"/>
        <v>5</v>
      </c>
      <c r="T5581">
        <f t="shared" ca="1" si="1227"/>
        <v>3</v>
      </c>
      <c r="U5581">
        <f t="shared" ca="1" si="1228"/>
        <v>3</v>
      </c>
      <c r="V5581">
        <f t="shared" ca="1" si="1229"/>
        <v>0</v>
      </c>
      <c r="W5581">
        <f t="shared" ca="1" si="1230"/>
        <v>4</v>
      </c>
      <c r="X5581">
        <f t="shared" ca="1" si="1231"/>
        <v>20</v>
      </c>
    </row>
    <row r="5582" spans="1:24" x14ac:dyDescent="0.25">
      <c r="A5582">
        <v>436526</v>
      </c>
      <c r="B5582" t="s">
        <v>18330</v>
      </c>
      <c r="C5582" t="s">
        <v>10</v>
      </c>
      <c r="D5582" t="s">
        <v>18331</v>
      </c>
      <c r="E5582" t="str">
        <f t="shared" ca="1" si="1232"/>
        <v>Cambridge</v>
      </c>
      <c r="F5582" t="s">
        <v>24067</v>
      </c>
      <c r="G5582">
        <f t="shared" ca="1" si="1220"/>
        <v>3523141269</v>
      </c>
      <c r="H5582" t="s">
        <v>18333</v>
      </c>
      <c r="I5582" t="s">
        <v>18332</v>
      </c>
      <c r="J5582" t="str">
        <f t="shared" ca="1" si="1221"/>
        <v>Female</v>
      </c>
      <c r="K5582">
        <f t="shared" ca="1" si="1222"/>
        <v>19</v>
      </c>
      <c r="L5582" t="str">
        <f t="shared" ca="1" si="1223"/>
        <v>Adult</v>
      </c>
      <c r="M5582" t="str">
        <f t="shared" ca="1" si="1224"/>
        <v>Yes</v>
      </c>
      <c r="N5582" t="str">
        <f t="shared" ca="1" si="1224"/>
        <v>No</v>
      </c>
      <c r="O5582" t="str">
        <f t="shared" ca="1" si="1224"/>
        <v>Yes</v>
      </c>
      <c r="P5582" t="str">
        <f t="shared" ca="1" si="1219"/>
        <v>No</v>
      </c>
      <c r="Q5582" t="str">
        <f t="shared" ca="1" si="1219"/>
        <v>Yes</v>
      </c>
      <c r="R5582">
        <f t="shared" ca="1" si="1225"/>
        <v>4</v>
      </c>
      <c r="S5582">
        <f t="shared" ca="1" si="1226"/>
        <v>5</v>
      </c>
      <c r="T5582">
        <f t="shared" ca="1" si="1227"/>
        <v>3</v>
      </c>
      <c r="U5582">
        <f t="shared" ca="1" si="1228"/>
        <v>3</v>
      </c>
      <c r="V5582">
        <f t="shared" ca="1" si="1229"/>
        <v>0</v>
      </c>
      <c r="W5582">
        <f t="shared" ca="1" si="1230"/>
        <v>4</v>
      </c>
      <c r="X5582">
        <f t="shared" ca="1" si="1231"/>
        <v>19</v>
      </c>
    </row>
    <row r="5583" spans="1:24" x14ac:dyDescent="0.25">
      <c r="A5583">
        <v>436553</v>
      </c>
      <c r="B5583" t="s">
        <v>18334</v>
      </c>
      <c r="C5583" t="s">
        <v>10</v>
      </c>
      <c r="D5583" t="s">
        <v>18335</v>
      </c>
      <c r="E5583" t="str">
        <f t="shared" ca="1" si="1232"/>
        <v>Watertown</v>
      </c>
      <c r="F5583" t="s">
        <v>24067</v>
      </c>
      <c r="G5583">
        <f t="shared" ca="1" si="1220"/>
        <v>7908450681</v>
      </c>
      <c r="H5583" t="s">
        <v>18336</v>
      </c>
      <c r="I5583">
        <v>907</v>
      </c>
      <c r="J5583" t="str">
        <f t="shared" ca="1" si="1221"/>
        <v>Male</v>
      </c>
      <c r="K5583">
        <f t="shared" ca="1" si="1222"/>
        <v>28</v>
      </c>
      <c r="L5583" t="str">
        <f t="shared" ca="1" si="1223"/>
        <v>Adult</v>
      </c>
      <c r="M5583" t="str">
        <f t="shared" ca="1" si="1224"/>
        <v>No</v>
      </c>
      <c r="N5583" t="str">
        <f t="shared" ca="1" si="1224"/>
        <v>Yes</v>
      </c>
      <c r="O5583" t="str">
        <f t="shared" ca="1" si="1224"/>
        <v>No</v>
      </c>
      <c r="P5583" t="str">
        <f t="shared" ca="1" si="1219"/>
        <v>Yes</v>
      </c>
      <c r="Q5583" t="str">
        <f t="shared" ca="1" si="1219"/>
        <v>Yes</v>
      </c>
      <c r="R5583">
        <f t="shared" ca="1" si="1225"/>
        <v>2</v>
      </c>
      <c r="S5583">
        <f t="shared" ca="1" si="1226"/>
        <v>3</v>
      </c>
      <c r="T5583">
        <f t="shared" ca="1" si="1227"/>
        <v>3</v>
      </c>
      <c r="U5583">
        <f t="shared" ca="1" si="1228"/>
        <v>0</v>
      </c>
      <c r="V5583">
        <f t="shared" ca="1" si="1229"/>
        <v>4</v>
      </c>
      <c r="W5583">
        <f t="shared" ca="1" si="1230"/>
        <v>4</v>
      </c>
      <c r="X5583">
        <f t="shared" ca="1" si="1231"/>
        <v>16</v>
      </c>
    </row>
    <row r="5584" spans="1:24" x14ac:dyDescent="0.25">
      <c r="A5584">
        <v>436599</v>
      </c>
      <c r="B5584" t="s">
        <v>18337</v>
      </c>
      <c r="C5584" t="s">
        <v>10</v>
      </c>
      <c r="D5584" t="s">
        <v>18338</v>
      </c>
      <c r="E5584" t="str">
        <f t="shared" ca="1" si="1232"/>
        <v>Watertown</v>
      </c>
      <c r="F5584" t="s">
        <v>24067</v>
      </c>
      <c r="G5584">
        <f t="shared" ca="1" si="1220"/>
        <v>7365581908</v>
      </c>
      <c r="H5584" t="s">
        <v>18339</v>
      </c>
      <c r="I5584">
        <v>2062</v>
      </c>
      <c r="J5584" t="str">
        <f t="shared" ca="1" si="1221"/>
        <v>Male</v>
      </c>
      <c r="K5584">
        <f t="shared" ca="1" si="1222"/>
        <v>16</v>
      </c>
      <c r="L5584" t="str">
        <f t="shared" ca="1" si="1223"/>
        <v>Adoloscent</v>
      </c>
      <c r="M5584" t="str">
        <f t="shared" ca="1" si="1224"/>
        <v>No</v>
      </c>
      <c r="N5584" t="str">
        <f t="shared" ca="1" si="1224"/>
        <v>No</v>
      </c>
      <c r="O5584" t="str">
        <f t="shared" ca="1" si="1224"/>
        <v>Yes</v>
      </c>
      <c r="P5584" t="str">
        <f t="shared" ca="1" si="1219"/>
        <v>Yes</v>
      </c>
      <c r="Q5584" t="str">
        <f t="shared" ca="1" si="1219"/>
        <v>Yes</v>
      </c>
      <c r="R5584">
        <f t="shared" ca="1" si="1225"/>
        <v>5</v>
      </c>
      <c r="S5584">
        <f t="shared" ca="1" si="1226"/>
        <v>5</v>
      </c>
      <c r="T5584">
        <f t="shared" ca="1" si="1227"/>
        <v>3</v>
      </c>
      <c r="U5584">
        <f t="shared" ca="1" si="1228"/>
        <v>0</v>
      </c>
      <c r="V5584">
        <f t="shared" ca="1" si="1229"/>
        <v>4</v>
      </c>
      <c r="W5584">
        <f t="shared" ca="1" si="1230"/>
        <v>4</v>
      </c>
      <c r="X5584">
        <f t="shared" ca="1" si="1231"/>
        <v>21</v>
      </c>
    </row>
    <row r="5585" spans="1:24" x14ac:dyDescent="0.25">
      <c r="A5585">
        <v>436614</v>
      </c>
      <c r="B5585" t="s">
        <v>18340</v>
      </c>
      <c r="C5585" t="s">
        <v>10</v>
      </c>
      <c r="D5585" t="s">
        <v>18341</v>
      </c>
      <c r="E5585" t="str">
        <f t="shared" ca="1" si="1232"/>
        <v>Cambridge</v>
      </c>
      <c r="F5585" t="s">
        <v>24067</v>
      </c>
      <c r="G5585">
        <f t="shared" ca="1" si="1220"/>
        <v>5629422277</v>
      </c>
      <c r="H5585" t="s">
        <v>18342</v>
      </c>
      <c r="I5585">
        <v>85286</v>
      </c>
      <c r="J5585" t="str">
        <f t="shared" ca="1" si="1221"/>
        <v>Male</v>
      </c>
      <c r="K5585">
        <f t="shared" ca="1" si="1222"/>
        <v>17</v>
      </c>
      <c r="L5585" t="str">
        <f t="shared" ca="1" si="1223"/>
        <v>Adoloscent</v>
      </c>
      <c r="M5585" t="str">
        <f t="shared" ca="1" si="1224"/>
        <v>No</v>
      </c>
      <c r="N5585" t="str">
        <f t="shared" ca="1" si="1224"/>
        <v>No</v>
      </c>
      <c r="O5585" t="str">
        <f t="shared" ca="1" si="1224"/>
        <v>Yes</v>
      </c>
      <c r="P5585" t="str">
        <f t="shared" ca="1" si="1219"/>
        <v>No</v>
      </c>
      <c r="Q5585" t="str">
        <f t="shared" ca="1" si="1219"/>
        <v>No</v>
      </c>
      <c r="R5585">
        <f t="shared" ca="1" si="1225"/>
        <v>2</v>
      </c>
      <c r="S5585">
        <f t="shared" ca="1" si="1226"/>
        <v>3</v>
      </c>
      <c r="T5585">
        <f t="shared" ca="1" si="1227"/>
        <v>3</v>
      </c>
      <c r="U5585">
        <f t="shared" ca="1" si="1228"/>
        <v>0</v>
      </c>
      <c r="V5585">
        <f t="shared" ca="1" si="1229"/>
        <v>0</v>
      </c>
      <c r="W5585">
        <f t="shared" ca="1" si="1230"/>
        <v>0</v>
      </c>
      <c r="X5585">
        <f t="shared" ca="1" si="1231"/>
        <v>8</v>
      </c>
    </row>
    <row r="5586" spans="1:24" x14ac:dyDescent="0.25">
      <c r="A5586">
        <v>436632</v>
      </c>
      <c r="B5586" t="s">
        <v>3322</v>
      </c>
      <c r="C5586" t="s">
        <v>10</v>
      </c>
      <c r="D5586" t="s">
        <v>18343</v>
      </c>
      <c r="E5586" t="str">
        <f t="shared" ca="1" si="1232"/>
        <v>Boston</v>
      </c>
      <c r="F5586" t="s">
        <v>24067</v>
      </c>
      <c r="G5586">
        <f t="shared" ca="1" si="1220"/>
        <v>8061037899</v>
      </c>
      <c r="H5586" t="s">
        <v>18345</v>
      </c>
      <c r="I5586" t="s">
        <v>18344</v>
      </c>
      <c r="J5586" t="str">
        <f t="shared" ca="1" si="1221"/>
        <v>Female</v>
      </c>
      <c r="K5586">
        <f t="shared" ca="1" si="1222"/>
        <v>53</v>
      </c>
      <c r="L5586" t="str">
        <f t="shared" ca="1" si="1223"/>
        <v>Adult</v>
      </c>
      <c r="M5586" t="str">
        <f t="shared" ca="1" si="1224"/>
        <v>No</v>
      </c>
      <c r="N5586" t="str">
        <f t="shared" ca="1" si="1224"/>
        <v>No</v>
      </c>
      <c r="O5586" t="str">
        <f t="shared" ca="1" si="1224"/>
        <v>Yes</v>
      </c>
      <c r="P5586" t="str">
        <f t="shared" ca="1" si="1219"/>
        <v>Yes</v>
      </c>
      <c r="Q5586" t="str">
        <f t="shared" ca="1" si="1219"/>
        <v>No</v>
      </c>
      <c r="R5586">
        <f t="shared" ca="1" si="1225"/>
        <v>1</v>
      </c>
      <c r="S5586">
        <f t="shared" ca="1" si="1226"/>
        <v>0</v>
      </c>
      <c r="T5586">
        <f t="shared" ca="1" si="1227"/>
        <v>3</v>
      </c>
      <c r="U5586">
        <f t="shared" ca="1" si="1228"/>
        <v>0</v>
      </c>
      <c r="V5586">
        <f t="shared" ca="1" si="1229"/>
        <v>4</v>
      </c>
      <c r="W5586">
        <f t="shared" ca="1" si="1230"/>
        <v>0</v>
      </c>
      <c r="X5586">
        <f t="shared" ca="1" si="1231"/>
        <v>8</v>
      </c>
    </row>
    <row r="5587" spans="1:24" x14ac:dyDescent="0.25">
      <c r="A5587">
        <v>436641</v>
      </c>
      <c r="B5587" t="s">
        <v>18346</v>
      </c>
      <c r="C5587" t="s">
        <v>10</v>
      </c>
      <c r="D5587" t="s">
        <v>18347</v>
      </c>
      <c r="E5587" t="str">
        <f t="shared" ca="1" si="1232"/>
        <v>Somerville</v>
      </c>
      <c r="F5587" t="s">
        <v>24067</v>
      </c>
      <c r="G5587">
        <f t="shared" ca="1" si="1220"/>
        <v>6901852169</v>
      </c>
      <c r="H5587" t="s">
        <v>18348</v>
      </c>
      <c r="I5587">
        <v>36535</v>
      </c>
      <c r="J5587" t="str">
        <f t="shared" ca="1" si="1221"/>
        <v>Male</v>
      </c>
      <c r="K5587">
        <f t="shared" ca="1" si="1222"/>
        <v>16</v>
      </c>
      <c r="L5587" t="str">
        <f t="shared" ca="1" si="1223"/>
        <v>Adoloscent</v>
      </c>
      <c r="M5587" t="str">
        <f t="shared" ca="1" si="1224"/>
        <v>Yes</v>
      </c>
      <c r="N5587" t="str">
        <f t="shared" ca="1" si="1224"/>
        <v>Yes</v>
      </c>
      <c r="O5587" t="str">
        <f t="shared" ca="1" si="1224"/>
        <v>Yes</v>
      </c>
      <c r="P5587" t="str">
        <f t="shared" ca="1" si="1219"/>
        <v>Yes</v>
      </c>
      <c r="Q5587" t="str">
        <f t="shared" ca="1" si="1219"/>
        <v>Yes</v>
      </c>
      <c r="R5587">
        <f t="shared" ca="1" si="1225"/>
        <v>1</v>
      </c>
      <c r="S5587">
        <f t="shared" ca="1" si="1226"/>
        <v>0</v>
      </c>
      <c r="T5587">
        <f t="shared" ca="1" si="1227"/>
        <v>5</v>
      </c>
      <c r="U5587">
        <f t="shared" ca="1" si="1228"/>
        <v>3</v>
      </c>
      <c r="V5587">
        <f t="shared" ca="1" si="1229"/>
        <v>4</v>
      </c>
      <c r="W5587">
        <f t="shared" ca="1" si="1230"/>
        <v>4</v>
      </c>
      <c r="X5587">
        <f t="shared" ca="1" si="1231"/>
        <v>17</v>
      </c>
    </row>
    <row r="5588" spans="1:24" x14ac:dyDescent="0.25">
      <c r="A5588">
        <v>436650</v>
      </c>
      <c r="B5588" t="s">
        <v>18349</v>
      </c>
      <c r="C5588" t="s">
        <v>10</v>
      </c>
      <c r="D5588" t="s">
        <v>18350</v>
      </c>
      <c r="E5588" t="str">
        <f t="shared" ca="1" si="1232"/>
        <v>Dedham</v>
      </c>
      <c r="F5588" t="s">
        <v>24067</v>
      </c>
      <c r="G5588">
        <f t="shared" ca="1" si="1220"/>
        <v>4220095322</v>
      </c>
      <c r="H5588" t="s">
        <v>18352</v>
      </c>
      <c r="I5588" t="s">
        <v>18351</v>
      </c>
      <c r="J5588" t="str">
        <f t="shared" ca="1" si="1221"/>
        <v>Female</v>
      </c>
      <c r="K5588">
        <f t="shared" ca="1" si="1222"/>
        <v>57</v>
      </c>
      <c r="L5588" t="str">
        <f t="shared" ca="1" si="1223"/>
        <v>Adult</v>
      </c>
      <c r="M5588" t="str">
        <f t="shared" ca="1" si="1224"/>
        <v>No</v>
      </c>
      <c r="N5588" t="str">
        <f t="shared" ca="1" si="1224"/>
        <v>No</v>
      </c>
      <c r="O5588" t="str">
        <f t="shared" ca="1" si="1224"/>
        <v>Yes</v>
      </c>
      <c r="P5588" t="str">
        <f t="shared" ca="1" si="1219"/>
        <v>Yes</v>
      </c>
      <c r="Q5588" t="str">
        <f t="shared" ca="1" si="1219"/>
        <v>Yes</v>
      </c>
      <c r="R5588">
        <f t="shared" ca="1" si="1225"/>
        <v>3</v>
      </c>
      <c r="S5588">
        <f t="shared" ca="1" si="1226"/>
        <v>3</v>
      </c>
      <c r="T5588">
        <f t="shared" ca="1" si="1227"/>
        <v>3</v>
      </c>
      <c r="U5588">
        <f t="shared" ca="1" si="1228"/>
        <v>0</v>
      </c>
      <c r="V5588">
        <f t="shared" ca="1" si="1229"/>
        <v>4</v>
      </c>
      <c r="W5588">
        <f t="shared" ca="1" si="1230"/>
        <v>4</v>
      </c>
      <c r="X5588">
        <f t="shared" ca="1" si="1231"/>
        <v>17</v>
      </c>
    </row>
    <row r="5589" spans="1:24" x14ac:dyDescent="0.25">
      <c r="A5589">
        <v>436702</v>
      </c>
      <c r="B5589" t="s">
        <v>18353</v>
      </c>
      <c r="C5589" t="s">
        <v>10</v>
      </c>
      <c r="D5589" t="s">
        <v>18354</v>
      </c>
      <c r="E5589" t="str">
        <f t="shared" ca="1" si="1232"/>
        <v>Quincy</v>
      </c>
      <c r="F5589" t="s">
        <v>24067</v>
      </c>
      <c r="G5589">
        <f t="shared" ca="1" si="1220"/>
        <v>9660711891</v>
      </c>
      <c r="H5589" t="s">
        <v>18355</v>
      </c>
      <c r="I5589">
        <v>33175</v>
      </c>
      <c r="J5589" t="str">
        <f t="shared" ca="1" si="1221"/>
        <v>Male</v>
      </c>
      <c r="K5589">
        <f t="shared" ca="1" si="1222"/>
        <v>22</v>
      </c>
      <c r="L5589" t="str">
        <f t="shared" ca="1" si="1223"/>
        <v>Adult</v>
      </c>
      <c r="M5589" t="str">
        <f t="shared" ca="1" si="1224"/>
        <v>Yes</v>
      </c>
      <c r="N5589" t="str">
        <f t="shared" ca="1" si="1224"/>
        <v>No</v>
      </c>
      <c r="O5589" t="str">
        <f t="shared" ca="1" si="1224"/>
        <v>Yes</v>
      </c>
      <c r="P5589" t="str">
        <f t="shared" ca="1" si="1219"/>
        <v>Yes</v>
      </c>
      <c r="Q5589" t="str">
        <f t="shared" ca="1" si="1219"/>
        <v>No</v>
      </c>
      <c r="R5589">
        <f t="shared" ca="1" si="1225"/>
        <v>2</v>
      </c>
      <c r="S5589">
        <f t="shared" ca="1" si="1226"/>
        <v>3</v>
      </c>
      <c r="T5589">
        <f t="shared" ca="1" si="1227"/>
        <v>3</v>
      </c>
      <c r="U5589">
        <f t="shared" ca="1" si="1228"/>
        <v>3</v>
      </c>
      <c r="V5589">
        <f t="shared" ca="1" si="1229"/>
        <v>4</v>
      </c>
      <c r="W5589">
        <f t="shared" ca="1" si="1230"/>
        <v>0</v>
      </c>
      <c r="X5589">
        <f t="shared" ca="1" si="1231"/>
        <v>15</v>
      </c>
    </row>
    <row r="5590" spans="1:24" x14ac:dyDescent="0.25">
      <c r="A5590">
        <v>436775</v>
      </c>
      <c r="B5590" t="s">
        <v>18356</v>
      </c>
      <c r="C5590" t="s">
        <v>10</v>
      </c>
      <c r="D5590" t="s">
        <v>18357</v>
      </c>
      <c r="E5590" t="str">
        <f t="shared" ca="1" si="1232"/>
        <v xml:space="preserve"> Milton</v>
      </c>
      <c r="F5590" t="s">
        <v>24067</v>
      </c>
      <c r="G5590">
        <f t="shared" ca="1" si="1220"/>
        <v>3333813007</v>
      </c>
      <c r="H5590" t="s">
        <v>18358</v>
      </c>
      <c r="I5590">
        <v>75006</v>
      </c>
      <c r="J5590" t="str">
        <f t="shared" ca="1" si="1221"/>
        <v>Male</v>
      </c>
      <c r="K5590">
        <f t="shared" ca="1" si="1222"/>
        <v>36</v>
      </c>
      <c r="L5590" t="str">
        <f t="shared" ca="1" si="1223"/>
        <v>Adult</v>
      </c>
      <c r="M5590" t="str">
        <f t="shared" ca="1" si="1224"/>
        <v>No</v>
      </c>
      <c r="N5590" t="str">
        <f t="shared" ca="1" si="1224"/>
        <v>No</v>
      </c>
      <c r="O5590" t="str">
        <f t="shared" ca="1" si="1224"/>
        <v>Yes</v>
      </c>
      <c r="P5590" t="str">
        <f t="shared" ca="1" si="1219"/>
        <v>No</v>
      </c>
      <c r="Q5590" t="str">
        <f t="shared" ca="1" si="1219"/>
        <v>No</v>
      </c>
      <c r="R5590">
        <f t="shared" ca="1" si="1225"/>
        <v>1</v>
      </c>
      <c r="S5590">
        <f t="shared" ca="1" si="1226"/>
        <v>0</v>
      </c>
      <c r="T5590">
        <f t="shared" ca="1" si="1227"/>
        <v>3</v>
      </c>
      <c r="U5590">
        <f t="shared" ca="1" si="1228"/>
        <v>0</v>
      </c>
      <c r="V5590">
        <f t="shared" ca="1" si="1229"/>
        <v>0</v>
      </c>
      <c r="W5590">
        <f t="shared" ca="1" si="1230"/>
        <v>0</v>
      </c>
      <c r="X5590">
        <f t="shared" ca="1" si="1231"/>
        <v>4</v>
      </c>
    </row>
    <row r="5591" spans="1:24" x14ac:dyDescent="0.25">
      <c r="A5591">
        <v>436818</v>
      </c>
      <c r="B5591" t="s">
        <v>2356</v>
      </c>
      <c r="C5591" t="s">
        <v>10</v>
      </c>
      <c r="D5591" t="s">
        <v>18359</v>
      </c>
      <c r="E5591" t="str">
        <f t="shared" ca="1" si="1232"/>
        <v>Winthrop</v>
      </c>
      <c r="F5591" t="s">
        <v>24067</v>
      </c>
      <c r="G5591">
        <f t="shared" ca="1" si="1220"/>
        <v>6123080623</v>
      </c>
      <c r="H5591" t="s">
        <v>2358</v>
      </c>
      <c r="I5591">
        <v>6702</v>
      </c>
      <c r="J5591" t="str">
        <f t="shared" ca="1" si="1221"/>
        <v>Female</v>
      </c>
      <c r="K5591">
        <f t="shared" ca="1" si="1222"/>
        <v>21</v>
      </c>
      <c r="L5591" t="str">
        <f t="shared" ca="1" si="1223"/>
        <v>Adult</v>
      </c>
      <c r="M5591" t="str">
        <f t="shared" ca="1" si="1224"/>
        <v>Yes</v>
      </c>
      <c r="N5591" t="str">
        <f t="shared" ca="1" si="1224"/>
        <v>No</v>
      </c>
      <c r="O5591" t="str">
        <f t="shared" ca="1" si="1224"/>
        <v>Yes</v>
      </c>
      <c r="P5591" t="str">
        <f t="shared" ca="1" si="1219"/>
        <v>Yes</v>
      </c>
      <c r="Q5591" t="str">
        <f t="shared" ca="1" si="1219"/>
        <v>Yes</v>
      </c>
      <c r="R5591">
        <f t="shared" ca="1" si="1225"/>
        <v>5</v>
      </c>
      <c r="S5591">
        <f t="shared" ca="1" si="1226"/>
        <v>5</v>
      </c>
      <c r="T5591">
        <f t="shared" ca="1" si="1227"/>
        <v>3</v>
      </c>
      <c r="U5591">
        <f t="shared" ca="1" si="1228"/>
        <v>3</v>
      </c>
      <c r="V5591">
        <f t="shared" ca="1" si="1229"/>
        <v>4</v>
      </c>
      <c r="W5591">
        <f t="shared" ca="1" si="1230"/>
        <v>4</v>
      </c>
      <c r="X5591">
        <f t="shared" ca="1" si="1231"/>
        <v>24</v>
      </c>
    </row>
    <row r="5592" spans="1:24" x14ac:dyDescent="0.25">
      <c r="A5592">
        <v>436827</v>
      </c>
      <c r="B5592" t="s">
        <v>2356</v>
      </c>
      <c r="C5592" t="s">
        <v>10</v>
      </c>
      <c r="D5592" t="s">
        <v>18360</v>
      </c>
      <c r="E5592" t="str">
        <f t="shared" ca="1" si="1232"/>
        <v>Somerville</v>
      </c>
      <c r="F5592" t="s">
        <v>24067</v>
      </c>
      <c r="G5592">
        <f t="shared" ca="1" si="1220"/>
        <v>1309063537</v>
      </c>
      <c r="H5592" t="s">
        <v>2358</v>
      </c>
      <c r="I5592" t="s">
        <v>18361</v>
      </c>
      <c r="J5592" t="str">
        <f t="shared" ca="1" si="1221"/>
        <v>Male</v>
      </c>
      <c r="K5592">
        <f t="shared" ca="1" si="1222"/>
        <v>56</v>
      </c>
      <c r="L5592" t="str">
        <f t="shared" ca="1" si="1223"/>
        <v>Adult</v>
      </c>
      <c r="M5592" t="str">
        <f t="shared" ca="1" si="1224"/>
        <v>No</v>
      </c>
      <c r="N5592" t="str">
        <f t="shared" ca="1" si="1224"/>
        <v>No</v>
      </c>
      <c r="O5592" t="str">
        <f t="shared" ca="1" si="1224"/>
        <v>No</v>
      </c>
      <c r="P5592" t="str">
        <f t="shared" ca="1" si="1219"/>
        <v>No</v>
      </c>
      <c r="Q5592" t="str">
        <f t="shared" ca="1" si="1219"/>
        <v>No</v>
      </c>
      <c r="R5592">
        <f t="shared" ca="1" si="1225"/>
        <v>5</v>
      </c>
      <c r="S5592">
        <f t="shared" ca="1" si="1226"/>
        <v>5</v>
      </c>
      <c r="T5592">
        <f t="shared" ca="1" si="1227"/>
        <v>0</v>
      </c>
      <c r="U5592">
        <f t="shared" ca="1" si="1228"/>
        <v>0</v>
      </c>
      <c r="V5592">
        <f t="shared" ca="1" si="1229"/>
        <v>0</v>
      </c>
      <c r="W5592">
        <f t="shared" ca="1" si="1230"/>
        <v>0</v>
      </c>
      <c r="X5592">
        <f t="shared" ca="1" si="1231"/>
        <v>10</v>
      </c>
    </row>
    <row r="5593" spans="1:24" x14ac:dyDescent="0.25">
      <c r="A5593">
        <v>436836</v>
      </c>
      <c r="B5593" t="s">
        <v>2356</v>
      </c>
      <c r="C5593" t="s">
        <v>10</v>
      </c>
      <c r="D5593" t="s">
        <v>5380</v>
      </c>
      <c r="E5593" t="str">
        <f t="shared" ca="1" si="1232"/>
        <v>Brookline</v>
      </c>
      <c r="F5593" t="s">
        <v>24067</v>
      </c>
      <c r="G5593">
        <f t="shared" ca="1" si="1220"/>
        <v>3262137172</v>
      </c>
      <c r="H5593" t="s">
        <v>2358</v>
      </c>
      <c r="I5593" t="s">
        <v>18362</v>
      </c>
      <c r="J5593" t="str">
        <f t="shared" ca="1" si="1221"/>
        <v>Female</v>
      </c>
      <c r="K5593">
        <f t="shared" ca="1" si="1222"/>
        <v>53</v>
      </c>
      <c r="L5593" t="str">
        <f t="shared" ca="1" si="1223"/>
        <v>Adult</v>
      </c>
      <c r="M5593" t="str">
        <f t="shared" ca="1" si="1224"/>
        <v>No</v>
      </c>
      <c r="N5593" t="str">
        <f t="shared" ca="1" si="1224"/>
        <v>Yes</v>
      </c>
      <c r="O5593" t="str">
        <f t="shared" ca="1" si="1224"/>
        <v>Yes</v>
      </c>
      <c r="P5593" t="str">
        <f t="shared" ca="1" si="1219"/>
        <v>No</v>
      </c>
      <c r="Q5593" t="str">
        <f t="shared" ca="1" si="1219"/>
        <v>No</v>
      </c>
      <c r="R5593">
        <f t="shared" ca="1" si="1225"/>
        <v>1</v>
      </c>
      <c r="S5593">
        <f t="shared" ca="1" si="1226"/>
        <v>0</v>
      </c>
      <c r="T5593">
        <f t="shared" ca="1" si="1227"/>
        <v>5</v>
      </c>
      <c r="U5593">
        <f t="shared" ca="1" si="1228"/>
        <v>0</v>
      </c>
      <c r="V5593">
        <f t="shared" ca="1" si="1229"/>
        <v>0</v>
      </c>
      <c r="W5593">
        <f t="shared" ca="1" si="1230"/>
        <v>0</v>
      </c>
      <c r="X5593">
        <f t="shared" ca="1" si="1231"/>
        <v>6</v>
      </c>
    </row>
    <row r="5594" spans="1:24" x14ac:dyDescent="0.25">
      <c r="A5594">
        <v>437042</v>
      </c>
      <c r="B5594" t="s">
        <v>18363</v>
      </c>
      <c r="C5594" t="s">
        <v>10</v>
      </c>
      <c r="D5594" t="s">
        <v>18364</v>
      </c>
      <c r="E5594" t="str">
        <f t="shared" ca="1" si="1232"/>
        <v>Canton</v>
      </c>
      <c r="F5594" t="s">
        <v>24067</v>
      </c>
      <c r="G5594">
        <f t="shared" ca="1" si="1220"/>
        <v>4246987424</v>
      </c>
      <c r="H5594" t="s">
        <v>392</v>
      </c>
      <c r="I5594">
        <v>70087</v>
      </c>
      <c r="J5594" t="str">
        <f t="shared" ca="1" si="1221"/>
        <v>Female</v>
      </c>
      <c r="K5594">
        <f t="shared" ca="1" si="1222"/>
        <v>46</v>
      </c>
      <c r="L5594" t="str">
        <f t="shared" ca="1" si="1223"/>
        <v>Adult</v>
      </c>
      <c r="M5594" t="str">
        <f t="shared" ca="1" si="1224"/>
        <v>No</v>
      </c>
      <c r="N5594" t="str">
        <f t="shared" ca="1" si="1224"/>
        <v>No</v>
      </c>
      <c r="O5594" t="str">
        <f t="shared" ca="1" si="1224"/>
        <v>No</v>
      </c>
      <c r="P5594" t="str">
        <f t="shared" ca="1" si="1219"/>
        <v>Yes</v>
      </c>
      <c r="Q5594" t="str">
        <f t="shared" ca="1" si="1219"/>
        <v>Yes</v>
      </c>
      <c r="R5594">
        <f t="shared" ca="1" si="1225"/>
        <v>1</v>
      </c>
      <c r="S5594">
        <f t="shared" ca="1" si="1226"/>
        <v>0</v>
      </c>
      <c r="T5594">
        <f t="shared" ca="1" si="1227"/>
        <v>0</v>
      </c>
      <c r="U5594">
        <f t="shared" ca="1" si="1228"/>
        <v>0</v>
      </c>
      <c r="V5594">
        <f t="shared" ca="1" si="1229"/>
        <v>4</v>
      </c>
      <c r="W5594">
        <f t="shared" ca="1" si="1230"/>
        <v>4</v>
      </c>
      <c r="X5594">
        <f t="shared" ca="1" si="1231"/>
        <v>9</v>
      </c>
    </row>
    <row r="5595" spans="1:24" x14ac:dyDescent="0.25">
      <c r="A5595">
        <v>437051</v>
      </c>
      <c r="B5595" t="s">
        <v>18365</v>
      </c>
      <c r="C5595" t="s">
        <v>10</v>
      </c>
      <c r="D5595" t="s">
        <v>18366</v>
      </c>
      <c r="E5595" t="str">
        <f t="shared" ca="1" si="1232"/>
        <v>Chelsea</v>
      </c>
      <c r="F5595" t="s">
        <v>24067</v>
      </c>
      <c r="G5595">
        <f t="shared" ca="1" si="1220"/>
        <v>6272829152</v>
      </c>
      <c r="H5595" t="s">
        <v>392</v>
      </c>
      <c r="I5595" t="s">
        <v>18367</v>
      </c>
      <c r="J5595" t="str">
        <f t="shared" ca="1" si="1221"/>
        <v>Female</v>
      </c>
      <c r="K5595">
        <f t="shared" ca="1" si="1222"/>
        <v>47</v>
      </c>
      <c r="L5595" t="str">
        <f t="shared" ca="1" si="1223"/>
        <v>Adult</v>
      </c>
      <c r="M5595" t="str">
        <f t="shared" ca="1" si="1224"/>
        <v>No</v>
      </c>
      <c r="N5595" t="str">
        <f t="shared" ca="1" si="1224"/>
        <v>No</v>
      </c>
      <c r="O5595" t="str">
        <f t="shared" ca="1" si="1224"/>
        <v>Yes</v>
      </c>
      <c r="P5595" t="str">
        <f t="shared" ca="1" si="1219"/>
        <v>No</v>
      </c>
      <c r="Q5595" t="str">
        <f t="shared" ca="1" si="1219"/>
        <v>No</v>
      </c>
      <c r="R5595">
        <f t="shared" ca="1" si="1225"/>
        <v>3</v>
      </c>
      <c r="S5595">
        <f t="shared" ca="1" si="1226"/>
        <v>3</v>
      </c>
      <c r="T5595">
        <f t="shared" ca="1" si="1227"/>
        <v>3</v>
      </c>
      <c r="U5595">
        <f t="shared" ca="1" si="1228"/>
        <v>0</v>
      </c>
      <c r="V5595">
        <f t="shared" ca="1" si="1229"/>
        <v>0</v>
      </c>
      <c r="W5595">
        <f t="shared" ca="1" si="1230"/>
        <v>0</v>
      </c>
      <c r="X5595">
        <f t="shared" ca="1" si="1231"/>
        <v>9</v>
      </c>
    </row>
    <row r="5596" spans="1:24" x14ac:dyDescent="0.25">
      <c r="A5596">
        <v>437060</v>
      </c>
      <c r="B5596" t="s">
        <v>18368</v>
      </c>
      <c r="C5596" t="s">
        <v>10</v>
      </c>
      <c r="D5596" t="s">
        <v>18369</v>
      </c>
      <c r="E5596" t="str">
        <f t="shared" ca="1" si="1232"/>
        <v>Everett</v>
      </c>
      <c r="F5596" t="s">
        <v>24067</v>
      </c>
      <c r="G5596">
        <f t="shared" ca="1" si="1220"/>
        <v>7596643842</v>
      </c>
      <c r="H5596" t="s">
        <v>4093</v>
      </c>
      <c r="I5596">
        <v>73132</v>
      </c>
      <c r="J5596" t="str">
        <f t="shared" ca="1" si="1221"/>
        <v>Female</v>
      </c>
      <c r="K5596">
        <f t="shared" ca="1" si="1222"/>
        <v>27</v>
      </c>
      <c r="L5596" t="str">
        <f t="shared" ca="1" si="1223"/>
        <v>Adult</v>
      </c>
      <c r="M5596" t="str">
        <f t="shared" ca="1" si="1224"/>
        <v>No</v>
      </c>
      <c r="N5596" t="str">
        <f t="shared" ca="1" si="1224"/>
        <v>Yes</v>
      </c>
      <c r="O5596" t="str">
        <f t="shared" ca="1" si="1224"/>
        <v>No</v>
      </c>
      <c r="P5596" t="str">
        <f t="shared" ca="1" si="1219"/>
        <v>No</v>
      </c>
      <c r="Q5596" t="str">
        <f t="shared" ca="1" si="1219"/>
        <v>No</v>
      </c>
      <c r="R5596">
        <f t="shared" ca="1" si="1225"/>
        <v>1</v>
      </c>
      <c r="S5596">
        <f t="shared" ca="1" si="1226"/>
        <v>0</v>
      </c>
      <c r="T5596">
        <f t="shared" ca="1" si="1227"/>
        <v>3</v>
      </c>
      <c r="U5596">
        <f t="shared" ca="1" si="1228"/>
        <v>0</v>
      </c>
      <c r="V5596">
        <f t="shared" ca="1" si="1229"/>
        <v>0</v>
      </c>
      <c r="W5596">
        <f t="shared" ca="1" si="1230"/>
        <v>0</v>
      </c>
      <c r="X5596">
        <f t="shared" ca="1" si="1231"/>
        <v>4</v>
      </c>
    </row>
    <row r="5597" spans="1:24" x14ac:dyDescent="0.25">
      <c r="A5597">
        <v>437097</v>
      </c>
      <c r="B5597" t="s">
        <v>18370</v>
      </c>
      <c r="C5597" t="s">
        <v>10</v>
      </c>
      <c r="D5597" t="s">
        <v>18371</v>
      </c>
      <c r="E5597" t="str">
        <f t="shared" ca="1" si="1232"/>
        <v>Newton</v>
      </c>
      <c r="F5597" t="s">
        <v>24067</v>
      </c>
      <c r="G5597">
        <f t="shared" ca="1" si="1220"/>
        <v>5564104331</v>
      </c>
      <c r="H5597" t="s">
        <v>18373</v>
      </c>
      <c r="I5597" t="s">
        <v>18372</v>
      </c>
      <c r="J5597" t="str">
        <f t="shared" ca="1" si="1221"/>
        <v>Female</v>
      </c>
      <c r="K5597">
        <f t="shared" ca="1" si="1222"/>
        <v>61</v>
      </c>
      <c r="L5597" t="str">
        <f t="shared" ca="1" si="1223"/>
        <v>Adult</v>
      </c>
      <c r="M5597" t="str">
        <f t="shared" ca="1" si="1224"/>
        <v>No</v>
      </c>
      <c r="N5597" t="str">
        <f t="shared" ca="1" si="1224"/>
        <v>No</v>
      </c>
      <c r="O5597" t="str">
        <f t="shared" ca="1" si="1224"/>
        <v>Yes</v>
      </c>
      <c r="P5597" t="str">
        <f t="shared" ca="1" si="1219"/>
        <v>No</v>
      </c>
      <c r="Q5597" t="str">
        <f t="shared" ca="1" si="1219"/>
        <v>Yes</v>
      </c>
      <c r="R5597">
        <f t="shared" ca="1" si="1225"/>
        <v>2</v>
      </c>
      <c r="S5597">
        <f t="shared" ca="1" si="1226"/>
        <v>3</v>
      </c>
      <c r="T5597">
        <f t="shared" ca="1" si="1227"/>
        <v>3</v>
      </c>
      <c r="U5597">
        <f t="shared" ca="1" si="1228"/>
        <v>0</v>
      </c>
      <c r="V5597">
        <f t="shared" ca="1" si="1229"/>
        <v>0</v>
      </c>
      <c r="W5597">
        <f t="shared" ca="1" si="1230"/>
        <v>4</v>
      </c>
      <c r="X5597">
        <f t="shared" ca="1" si="1231"/>
        <v>12</v>
      </c>
    </row>
    <row r="5598" spans="1:24" x14ac:dyDescent="0.25">
      <c r="A5598">
        <v>437103</v>
      </c>
      <c r="B5598" t="s">
        <v>18374</v>
      </c>
      <c r="C5598" t="s">
        <v>10</v>
      </c>
      <c r="D5598" t="s">
        <v>18375</v>
      </c>
      <c r="E5598" t="str">
        <f t="shared" ca="1" si="1232"/>
        <v>Newton</v>
      </c>
      <c r="F5598" t="s">
        <v>24067</v>
      </c>
      <c r="G5598">
        <f t="shared" ca="1" si="1220"/>
        <v>8310696228</v>
      </c>
      <c r="H5598" t="s">
        <v>18376</v>
      </c>
      <c r="I5598">
        <v>70806</v>
      </c>
      <c r="J5598" t="str">
        <f t="shared" ca="1" si="1221"/>
        <v>Female</v>
      </c>
      <c r="K5598">
        <f t="shared" ca="1" si="1222"/>
        <v>37</v>
      </c>
      <c r="L5598" t="str">
        <f t="shared" ca="1" si="1223"/>
        <v>Adult</v>
      </c>
      <c r="M5598" t="str">
        <f t="shared" ca="1" si="1224"/>
        <v>No</v>
      </c>
      <c r="N5598" t="str">
        <f t="shared" ca="1" si="1224"/>
        <v>Yes</v>
      </c>
      <c r="O5598" t="str">
        <f t="shared" ca="1" si="1224"/>
        <v>Yes</v>
      </c>
      <c r="P5598" t="str">
        <f t="shared" ca="1" si="1219"/>
        <v>Yes</v>
      </c>
      <c r="Q5598" t="str">
        <f t="shared" ca="1" si="1219"/>
        <v>No</v>
      </c>
      <c r="R5598">
        <f t="shared" ca="1" si="1225"/>
        <v>3</v>
      </c>
      <c r="S5598">
        <f t="shared" ca="1" si="1226"/>
        <v>3</v>
      </c>
      <c r="T5598">
        <f t="shared" ca="1" si="1227"/>
        <v>5</v>
      </c>
      <c r="U5598">
        <f t="shared" ca="1" si="1228"/>
        <v>0</v>
      </c>
      <c r="V5598">
        <f t="shared" ca="1" si="1229"/>
        <v>4</v>
      </c>
      <c r="W5598">
        <f t="shared" ca="1" si="1230"/>
        <v>0</v>
      </c>
      <c r="X5598">
        <f t="shared" ca="1" si="1231"/>
        <v>15</v>
      </c>
    </row>
    <row r="5599" spans="1:24" x14ac:dyDescent="0.25">
      <c r="A5599">
        <v>437219</v>
      </c>
      <c r="B5599" t="s">
        <v>18377</v>
      </c>
      <c r="C5599" t="s">
        <v>10</v>
      </c>
      <c r="D5599" t="s">
        <v>18378</v>
      </c>
      <c r="E5599" t="str">
        <f t="shared" ca="1" si="1232"/>
        <v>Revere</v>
      </c>
      <c r="F5599" t="s">
        <v>24067</v>
      </c>
      <c r="G5599">
        <f t="shared" ca="1" si="1220"/>
        <v>6099927389</v>
      </c>
      <c r="H5599" t="s">
        <v>392</v>
      </c>
      <c r="I5599">
        <v>95330</v>
      </c>
      <c r="J5599" t="str">
        <f t="shared" ca="1" si="1221"/>
        <v>Male</v>
      </c>
      <c r="K5599">
        <f t="shared" ca="1" si="1222"/>
        <v>50</v>
      </c>
      <c r="L5599" t="str">
        <f t="shared" ca="1" si="1223"/>
        <v>Adult</v>
      </c>
      <c r="M5599" t="str">
        <f t="shared" ca="1" si="1224"/>
        <v>Yes</v>
      </c>
      <c r="N5599" t="str">
        <f t="shared" ca="1" si="1224"/>
        <v>Yes</v>
      </c>
      <c r="O5599" t="str">
        <f t="shared" ca="1" si="1224"/>
        <v>No</v>
      </c>
      <c r="P5599" t="str">
        <f t="shared" ca="1" si="1219"/>
        <v>No</v>
      </c>
      <c r="Q5599" t="str">
        <f t="shared" ca="1" si="1219"/>
        <v>No</v>
      </c>
      <c r="R5599">
        <f t="shared" ca="1" si="1225"/>
        <v>5</v>
      </c>
      <c r="S5599">
        <f t="shared" ca="1" si="1226"/>
        <v>5</v>
      </c>
      <c r="T5599">
        <f t="shared" ca="1" si="1227"/>
        <v>3</v>
      </c>
      <c r="U5599">
        <f t="shared" ca="1" si="1228"/>
        <v>3</v>
      </c>
      <c r="V5599">
        <f t="shared" ca="1" si="1229"/>
        <v>0</v>
      </c>
      <c r="W5599">
        <f t="shared" ca="1" si="1230"/>
        <v>0</v>
      </c>
      <c r="X5599">
        <f t="shared" ca="1" si="1231"/>
        <v>16</v>
      </c>
    </row>
    <row r="5600" spans="1:24" x14ac:dyDescent="0.25">
      <c r="A5600">
        <v>437237</v>
      </c>
      <c r="B5600" t="s">
        <v>18379</v>
      </c>
      <c r="C5600" t="s">
        <v>10</v>
      </c>
      <c r="D5600" t="s">
        <v>18380</v>
      </c>
      <c r="E5600" t="str">
        <f t="shared" ca="1" si="1232"/>
        <v>Dedham</v>
      </c>
      <c r="F5600" t="s">
        <v>24067</v>
      </c>
      <c r="G5600">
        <f t="shared" ca="1" si="1220"/>
        <v>2744822160</v>
      </c>
      <c r="H5600" t="s">
        <v>18381</v>
      </c>
      <c r="I5600">
        <v>2840</v>
      </c>
      <c r="J5600" t="str">
        <f t="shared" ca="1" si="1221"/>
        <v>Male</v>
      </c>
      <c r="K5600">
        <f t="shared" ca="1" si="1222"/>
        <v>44</v>
      </c>
      <c r="L5600" t="str">
        <f t="shared" ca="1" si="1223"/>
        <v>Adult</v>
      </c>
      <c r="M5600" t="str">
        <f t="shared" ca="1" si="1224"/>
        <v>No</v>
      </c>
      <c r="N5600" t="str">
        <f t="shared" ca="1" si="1224"/>
        <v>Yes</v>
      </c>
      <c r="O5600" t="str">
        <f t="shared" ca="1" si="1224"/>
        <v>No</v>
      </c>
      <c r="P5600" t="str">
        <f t="shared" ca="1" si="1219"/>
        <v>Yes</v>
      </c>
      <c r="Q5600" t="str">
        <f t="shared" ca="1" si="1219"/>
        <v>Yes</v>
      </c>
      <c r="R5600">
        <f t="shared" ca="1" si="1225"/>
        <v>2</v>
      </c>
      <c r="S5600">
        <f t="shared" ca="1" si="1226"/>
        <v>3</v>
      </c>
      <c r="T5600">
        <f t="shared" ca="1" si="1227"/>
        <v>3</v>
      </c>
      <c r="U5600">
        <f t="shared" ca="1" si="1228"/>
        <v>0</v>
      </c>
      <c r="V5600">
        <f t="shared" ca="1" si="1229"/>
        <v>4</v>
      </c>
      <c r="W5600">
        <f t="shared" ca="1" si="1230"/>
        <v>4</v>
      </c>
      <c r="X5600">
        <f t="shared" ca="1" si="1231"/>
        <v>16</v>
      </c>
    </row>
    <row r="5601" spans="1:24" x14ac:dyDescent="0.25">
      <c r="A5601">
        <v>437316</v>
      </c>
      <c r="B5601" t="s">
        <v>11109</v>
      </c>
      <c r="C5601" t="s">
        <v>10</v>
      </c>
      <c r="D5601" t="s">
        <v>18382</v>
      </c>
      <c r="E5601" t="str">
        <f t="shared" ca="1" si="1232"/>
        <v>Revere</v>
      </c>
      <c r="F5601" t="s">
        <v>24067</v>
      </c>
      <c r="G5601">
        <f t="shared" ca="1" si="1220"/>
        <v>6229502503</v>
      </c>
      <c r="H5601" t="s">
        <v>18384</v>
      </c>
      <c r="I5601" t="s">
        <v>18383</v>
      </c>
      <c r="J5601" t="str">
        <f t="shared" ca="1" si="1221"/>
        <v>Male</v>
      </c>
      <c r="K5601">
        <f t="shared" ca="1" si="1222"/>
        <v>25</v>
      </c>
      <c r="L5601" t="str">
        <f t="shared" ca="1" si="1223"/>
        <v>Adult</v>
      </c>
      <c r="M5601" t="str">
        <f t="shared" ca="1" si="1224"/>
        <v>Yes</v>
      </c>
      <c r="N5601" t="str">
        <f t="shared" ca="1" si="1224"/>
        <v>No</v>
      </c>
      <c r="O5601" t="str">
        <f t="shared" ca="1" si="1224"/>
        <v>Yes</v>
      </c>
      <c r="P5601" t="str">
        <f t="shared" ca="1" si="1219"/>
        <v>Yes</v>
      </c>
      <c r="Q5601" t="str">
        <f t="shared" ca="1" si="1219"/>
        <v>No</v>
      </c>
      <c r="R5601">
        <f t="shared" ca="1" si="1225"/>
        <v>1</v>
      </c>
      <c r="S5601">
        <f t="shared" ca="1" si="1226"/>
        <v>0</v>
      </c>
      <c r="T5601">
        <f t="shared" ca="1" si="1227"/>
        <v>3</v>
      </c>
      <c r="U5601">
        <f t="shared" ca="1" si="1228"/>
        <v>3</v>
      </c>
      <c r="V5601">
        <f t="shared" ca="1" si="1229"/>
        <v>4</v>
      </c>
      <c r="W5601">
        <f t="shared" ca="1" si="1230"/>
        <v>0</v>
      </c>
      <c r="X5601">
        <f t="shared" ca="1" si="1231"/>
        <v>11</v>
      </c>
    </row>
    <row r="5602" spans="1:24" x14ac:dyDescent="0.25">
      <c r="A5602">
        <v>437325</v>
      </c>
      <c r="B5602" t="s">
        <v>11109</v>
      </c>
      <c r="C5602" t="s">
        <v>10</v>
      </c>
      <c r="D5602" t="s">
        <v>18385</v>
      </c>
      <c r="E5602" t="str">
        <f t="shared" ca="1" si="1232"/>
        <v>Boston</v>
      </c>
      <c r="F5602" t="s">
        <v>24067</v>
      </c>
      <c r="G5602">
        <f t="shared" ca="1" si="1220"/>
        <v>1639225955</v>
      </c>
      <c r="H5602" t="s">
        <v>18386</v>
      </c>
      <c r="I5602" t="s">
        <v>11111</v>
      </c>
      <c r="J5602" t="str">
        <f t="shared" ca="1" si="1221"/>
        <v>Female</v>
      </c>
      <c r="K5602">
        <f t="shared" ca="1" si="1222"/>
        <v>27</v>
      </c>
      <c r="L5602" t="str">
        <f t="shared" ca="1" si="1223"/>
        <v>Adult</v>
      </c>
      <c r="M5602" t="str">
        <f t="shared" ca="1" si="1224"/>
        <v>Yes</v>
      </c>
      <c r="N5602" t="str">
        <f t="shared" ca="1" si="1224"/>
        <v>No</v>
      </c>
      <c r="O5602" t="str">
        <f t="shared" ca="1" si="1224"/>
        <v>No</v>
      </c>
      <c r="P5602" t="str">
        <f t="shared" ca="1" si="1219"/>
        <v>Yes</v>
      </c>
      <c r="Q5602" t="str">
        <f t="shared" ca="1" si="1219"/>
        <v>No</v>
      </c>
      <c r="R5602">
        <f t="shared" ca="1" si="1225"/>
        <v>3</v>
      </c>
      <c r="S5602">
        <f t="shared" ca="1" si="1226"/>
        <v>3</v>
      </c>
      <c r="T5602">
        <f t="shared" ca="1" si="1227"/>
        <v>0</v>
      </c>
      <c r="U5602">
        <f t="shared" ca="1" si="1228"/>
        <v>3</v>
      </c>
      <c r="V5602">
        <f t="shared" ca="1" si="1229"/>
        <v>4</v>
      </c>
      <c r="W5602">
        <f t="shared" ca="1" si="1230"/>
        <v>0</v>
      </c>
      <c r="X5602">
        <f t="shared" ca="1" si="1231"/>
        <v>13</v>
      </c>
    </row>
    <row r="5603" spans="1:24" x14ac:dyDescent="0.25">
      <c r="A5603">
        <v>437343</v>
      </c>
      <c r="B5603" t="s">
        <v>18387</v>
      </c>
      <c r="C5603" t="s">
        <v>10</v>
      </c>
      <c r="D5603" t="s">
        <v>18388</v>
      </c>
      <c r="E5603" t="str">
        <f t="shared" ca="1" si="1232"/>
        <v>Cambridge</v>
      </c>
      <c r="F5603" t="s">
        <v>24067</v>
      </c>
      <c r="G5603">
        <f t="shared" ca="1" si="1220"/>
        <v>9070882397</v>
      </c>
      <c r="H5603" t="s">
        <v>3894</v>
      </c>
      <c r="I5603" t="s">
        <v>18389</v>
      </c>
      <c r="J5603" t="str">
        <f t="shared" ca="1" si="1221"/>
        <v>Male</v>
      </c>
      <c r="K5603">
        <f t="shared" ca="1" si="1222"/>
        <v>17</v>
      </c>
      <c r="L5603" t="str">
        <f t="shared" ca="1" si="1223"/>
        <v>Adoloscent</v>
      </c>
      <c r="M5603" t="str">
        <f t="shared" ca="1" si="1224"/>
        <v>No</v>
      </c>
      <c r="N5603" t="str">
        <f t="shared" ca="1" si="1224"/>
        <v>Yes</v>
      </c>
      <c r="O5603" t="str">
        <f t="shared" ca="1" si="1224"/>
        <v>No</v>
      </c>
      <c r="P5603" t="str">
        <f t="shared" ca="1" si="1219"/>
        <v>Yes</v>
      </c>
      <c r="Q5603" t="str">
        <f t="shared" ca="1" si="1219"/>
        <v>Yes</v>
      </c>
      <c r="R5603">
        <f t="shared" ca="1" si="1225"/>
        <v>2</v>
      </c>
      <c r="S5603">
        <f t="shared" ca="1" si="1226"/>
        <v>3</v>
      </c>
      <c r="T5603">
        <f t="shared" ca="1" si="1227"/>
        <v>3</v>
      </c>
      <c r="U5603">
        <f t="shared" ca="1" si="1228"/>
        <v>0</v>
      </c>
      <c r="V5603">
        <f t="shared" ca="1" si="1229"/>
        <v>4</v>
      </c>
      <c r="W5603">
        <f t="shared" ca="1" si="1230"/>
        <v>4</v>
      </c>
      <c r="X5603">
        <f t="shared" ca="1" si="1231"/>
        <v>16</v>
      </c>
    </row>
    <row r="5604" spans="1:24" x14ac:dyDescent="0.25">
      <c r="A5604">
        <v>437361</v>
      </c>
      <c r="B5604" t="s">
        <v>14720</v>
      </c>
      <c r="C5604" t="s">
        <v>10</v>
      </c>
      <c r="D5604" t="s">
        <v>18390</v>
      </c>
      <c r="E5604" t="str">
        <f t="shared" ca="1" si="1232"/>
        <v>Needham</v>
      </c>
      <c r="F5604" t="s">
        <v>24067</v>
      </c>
      <c r="G5604">
        <f t="shared" ca="1" si="1220"/>
        <v>8111222048</v>
      </c>
      <c r="H5604" t="s">
        <v>3894</v>
      </c>
      <c r="I5604" t="s">
        <v>14722</v>
      </c>
      <c r="J5604" t="str">
        <f t="shared" ca="1" si="1221"/>
        <v>Male</v>
      </c>
      <c r="K5604">
        <f t="shared" ca="1" si="1222"/>
        <v>61</v>
      </c>
      <c r="L5604" t="str">
        <f t="shared" ca="1" si="1223"/>
        <v>Adult</v>
      </c>
      <c r="M5604" t="str">
        <f t="shared" ca="1" si="1224"/>
        <v>No</v>
      </c>
      <c r="N5604" t="str">
        <f t="shared" ca="1" si="1224"/>
        <v>No</v>
      </c>
      <c r="O5604" t="str">
        <f t="shared" ca="1" si="1224"/>
        <v>No</v>
      </c>
      <c r="P5604" t="str">
        <f t="shared" ca="1" si="1219"/>
        <v>No</v>
      </c>
      <c r="Q5604" t="str">
        <f t="shared" ca="1" si="1219"/>
        <v>Yes</v>
      </c>
      <c r="R5604">
        <f t="shared" ca="1" si="1225"/>
        <v>3</v>
      </c>
      <c r="S5604">
        <f t="shared" ca="1" si="1226"/>
        <v>3</v>
      </c>
      <c r="T5604">
        <f t="shared" ca="1" si="1227"/>
        <v>0</v>
      </c>
      <c r="U5604">
        <f t="shared" ca="1" si="1228"/>
        <v>0</v>
      </c>
      <c r="V5604">
        <f t="shared" ca="1" si="1229"/>
        <v>0</v>
      </c>
      <c r="W5604">
        <f t="shared" ca="1" si="1230"/>
        <v>4</v>
      </c>
      <c r="X5604">
        <f t="shared" ca="1" si="1231"/>
        <v>10</v>
      </c>
    </row>
    <row r="5605" spans="1:24" x14ac:dyDescent="0.25">
      <c r="A5605">
        <v>437501</v>
      </c>
      <c r="B5605" t="s">
        <v>18391</v>
      </c>
      <c r="C5605" t="s">
        <v>10</v>
      </c>
      <c r="D5605" t="s">
        <v>18392</v>
      </c>
      <c r="E5605" t="str">
        <f t="shared" ca="1" si="1232"/>
        <v>Somerville</v>
      </c>
      <c r="F5605" t="s">
        <v>24067</v>
      </c>
      <c r="G5605">
        <f t="shared" ca="1" si="1220"/>
        <v>9024020738</v>
      </c>
      <c r="H5605" t="s">
        <v>18393</v>
      </c>
      <c r="I5605">
        <v>7601</v>
      </c>
      <c r="J5605" t="str">
        <f t="shared" ca="1" si="1221"/>
        <v>Female</v>
      </c>
      <c r="K5605">
        <f t="shared" ca="1" si="1222"/>
        <v>27</v>
      </c>
      <c r="L5605" t="str">
        <f t="shared" ca="1" si="1223"/>
        <v>Adult</v>
      </c>
      <c r="M5605" t="str">
        <f t="shared" ca="1" si="1224"/>
        <v>Yes</v>
      </c>
      <c r="N5605" t="str">
        <f t="shared" ca="1" si="1224"/>
        <v>Yes</v>
      </c>
      <c r="O5605" t="str">
        <f t="shared" ca="1" si="1224"/>
        <v>No</v>
      </c>
      <c r="P5605" t="str">
        <f t="shared" ca="1" si="1219"/>
        <v>Yes</v>
      </c>
      <c r="Q5605" t="str">
        <f t="shared" ca="1" si="1219"/>
        <v>No</v>
      </c>
      <c r="R5605">
        <f t="shared" ca="1" si="1225"/>
        <v>3</v>
      </c>
      <c r="S5605">
        <f t="shared" ca="1" si="1226"/>
        <v>3</v>
      </c>
      <c r="T5605">
        <f t="shared" ca="1" si="1227"/>
        <v>3</v>
      </c>
      <c r="U5605">
        <f t="shared" ca="1" si="1228"/>
        <v>3</v>
      </c>
      <c r="V5605">
        <f t="shared" ca="1" si="1229"/>
        <v>4</v>
      </c>
      <c r="W5605">
        <f t="shared" ca="1" si="1230"/>
        <v>0</v>
      </c>
      <c r="X5605">
        <f t="shared" ca="1" si="1231"/>
        <v>16</v>
      </c>
    </row>
    <row r="5606" spans="1:24" x14ac:dyDescent="0.25">
      <c r="A5606">
        <v>437529</v>
      </c>
      <c r="B5606" t="s">
        <v>18394</v>
      </c>
      <c r="C5606" t="s">
        <v>10</v>
      </c>
      <c r="D5606" t="s">
        <v>18395</v>
      </c>
      <c r="E5606" t="str">
        <f t="shared" ca="1" si="1232"/>
        <v>Somerville</v>
      </c>
      <c r="F5606" t="s">
        <v>24067</v>
      </c>
      <c r="G5606">
        <f t="shared" ca="1" si="1220"/>
        <v>2416446271</v>
      </c>
      <c r="H5606" t="s">
        <v>18397</v>
      </c>
      <c r="I5606" t="s">
        <v>18396</v>
      </c>
      <c r="J5606" t="str">
        <f t="shared" ca="1" si="1221"/>
        <v>Male</v>
      </c>
      <c r="K5606">
        <f t="shared" ca="1" si="1222"/>
        <v>34</v>
      </c>
      <c r="L5606" t="str">
        <f t="shared" ca="1" si="1223"/>
        <v>Adult</v>
      </c>
      <c r="M5606" t="str">
        <f t="shared" ca="1" si="1224"/>
        <v>No</v>
      </c>
      <c r="N5606" t="str">
        <f t="shared" ca="1" si="1224"/>
        <v>No</v>
      </c>
      <c r="O5606" t="str">
        <f t="shared" ca="1" si="1224"/>
        <v>Yes</v>
      </c>
      <c r="P5606" t="str">
        <f t="shared" ca="1" si="1219"/>
        <v>No</v>
      </c>
      <c r="Q5606" t="str">
        <f t="shared" ca="1" si="1219"/>
        <v>Yes</v>
      </c>
      <c r="R5606">
        <f t="shared" ca="1" si="1225"/>
        <v>3</v>
      </c>
      <c r="S5606">
        <f t="shared" ca="1" si="1226"/>
        <v>3</v>
      </c>
      <c r="T5606">
        <f t="shared" ca="1" si="1227"/>
        <v>3</v>
      </c>
      <c r="U5606">
        <f t="shared" ca="1" si="1228"/>
        <v>0</v>
      </c>
      <c r="V5606">
        <f t="shared" ca="1" si="1229"/>
        <v>0</v>
      </c>
      <c r="W5606">
        <f t="shared" ca="1" si="1230"/>
        <v>4</v>
      </c>
      <c r="X5606">
        <f t="shared" ca="1" si="1231"/>
        <v>13</v>
      </c>
    </row>
    <row r="5607" spans="1:24" x14ac:dyDescent="0.25">
      <c r="A5607">
        <v>437556</v>
      </c>
      <c r="B5607" t="s">
        <v>18398</v>
      </c>
      <c r="C5607" t="s">
        <v>10</v>
      </c>
      <c r="D5607" t="s">
        <v>18399</v>
      </c>
      <c r="E5607" t="str">
        <f t="shared" ca="1" si="1232"/>
        <v>Boston</v>
      </c>
      <c r="F5607" t="s">
        <v>24067</v>
      </c>
      <c r="G5607">
        <f t="shared" ca="1" si="1220"/>
        <v>5875752493</v>
      </c>
      <c r="H5607" t="s">
        <v>18400</v>
      </c>
      <c r="I5607">
        <v>62707</v>
      </c>
      <c r="J5607" t="str">
        <f t="shared" ca="1" si="1221"/>
        <v>Male</v>
      </c>
      <c r="K5607">
        <f t="shared" ca="1" si="1222"/>
        <v>35</v>
      </c>
      <c r="L5607" t="str">
        <f t="shared" ca="1" si="1223"/>
        <v>Adult</v>
      </c>
      <c r="M5607" t="str">
        <f t="shared" ca="1" si="1224"/>
        <v>No</v>
      </c>
      <c r="N5607" t="str">
        <f t="shared" ca="1" si="1224"/>
        <v>No</v>
      </c>
      <c r="O5607" t="str">
        <f t="shared" ca="1" si="1224"/>
        <v>No</v>
      </c>
      <c r="P5607" t="str">
        <f t="shared" ca="1" si="1219"/>
        <v>No</v>
      </c>
      <c r="Q5607" t="str">
        <f t="shared" ca="1" si="1219"/>
        <v>Yes</v>
      </c>
      <c r="R5607">
        <f t="shared" ca="1" si="1225"/>
        <v>2</v>
      </c>
      <c r="S5607">
        <f t="shared" ca="1" si="1226"/>
        <v>3</v>
      </c>
      <c r="T5607">
        <f t="shared" ca="1" si="1227"/>
        <v>0</v>
      </c>
      <c r="U5607">
        <f t="shared" ca="1" si="1228"/>
        <v>0</v>
      </c>
      <c r="V5607">
        <f t="shared" ca="1" si="1229"/>
        <v>0</v>
      </c>
      <c r="W5607">
        <f t="shared" ca="1" si="1230"/>
        <v>4</v>
      </c>
      <c r="X5607">
        <f t="shared" ca="1" si="1231"/>
        <v>9</v>
      </c>
    </row>
    <row r="5608" spans="1:24" x14ac:dyDescent="0.25">
      <c r="A5608">
        <v>437608</v>
      </c>
      <c r="B5608" t="s">
        <v>18401</v>
      </c>
      <c r="C5608" t="s">
        <v>10</v>
      </c>
      <c r="D5608" t="s">
        <v>18402</v>
      </c>
      <c r="E5608" t="str">
        <f t="shared" ca="1" si="1232"/>
        <v>Canton</v>
      </c>
      <c r="F5608" t="s">
        <v>24067</v>
      </c>
      <c r="G5608">
        <f t="shared" ca="1" si="1220"/>
        <v>1604108071</v>
      </c>
      <c r="H5608" t="s">
        <v>18403</v>
      </c>
      <c r="I5608">
        <v>78596</v>
      </c>
      <c r="J5608" t="str">
        <f t="shared" ca="1" si="1221"/>
        <v>Male</v>
      </c>
      <c r="K5608">
        <f t="shared" ca="1" si="1222"/>
        <v>34</v>
      </c>
      <c r="L5608" t="str">
        <f t="shared" ca="1" si="1223"/>
        <v>Adult</v>
      </c>
      <c r="M5608" t="str">
        <f t="shared" ca="1" si="1224"/>
        <v>Yes</v>
      </c>
      <c r="N5608" t="str">
        <f t="shared" ca="1" si="1224"/>
        <v>Yes</v>
      </c>
      <c r="O5608" t="str">
        <f t="shared" ca="1" si="1224"/>
        <v>Yes</v>
      </c>
      <c r="P5608" t="str">
        <f t="shared" ca="1" si="1219"/>
        <v>Yes</v>
      </c>
      <c r="Q5608" t="str">
        <f t="shared" ca="1" si="1219"/>
        <v>No</v>
      </c>
      <c r="R5608">
        <f t="shared" ca="1" si="1225"/>
        <v>4</v>
      </c>
      <c r="S5608">
        <f t="shared" ca="1" si="1226"/>
        <v>5</v>
      </c>
      <c r="T5608">
        <f t="shared" ca="1" si="1227"/>
        <v>5</v>
      </c>
      <c r="U5608">
        <f t="shared" ca="1" si="1228"/>
        <v>3</v>
      </c>
      <c r="V5608">
        <f t="shared" ca="1" si="1229"/>
        <v>4</v>
      </c>
      <c r="W5608">
        <f t="shared" ca="1" si="1230"/>
        <v>0</v>
      </c>
      <c r="X5608">
        <f t="shared" ca="1" si="1231"/>
        <v>21</v>
      </c>
    </row>
    <row r="5609" spans="1:24" x14ac:dyDescent="0.25">
      <c r="A5609">
        <v>437635</v>
      </c>
      <c r="B5609" t="s">
        <v>18404</v>
      </c>
      <c r="C5609" t="s">
        <v>10</v>
      </c>
      <c r="D5609" t="s">
        <v>18405</v>
      </c>
      <c r="E5609" t="str">
        <f t="shared" ca="1" si="1232"/>
        <v>Newton</v>
      </c>
      <c r="F5609" t="s">
        <v>24067</v>
      </c>
      <c r="G5609">
        <f t="shared" ca="1" si="1220"/>
        <v>8755252136</v>
      </c>
      <c r="H5609" t="s">
        <v>16688</v>
      </c>
      <c r="I5609" t="s">
        <v>18406</v>
      </c>
      <c r="J5609" t="str">
        <f t="shared" ca="1" si="1221"/>
        <v>Male</v>
      </c>
      <c r="K5609">
        <f t="shared" ca="1" si="1222"/>
        <v>49</v>
      </c>
      <c r="L5609" t="str">
        <f t="shared" ca="1" si="1223"/>
        <v>Adult</v>
      </c>
      <c r="M5609" t="str">
        <f t="shared" ca="1" si="1224"/>
        <v>No</v>
      </c>
      <c r="N5609" t="str">
        <f t="shared" ca="1" si="1224"/>
        <v>No</v>
      </c>
      <c r="O5609" t="str">
        <f t="shared" ca="1" si="1224"/>
        <v>Yes</v>
      </c>
      <c r="P5609" t="str">
        <f t="shared" ca="1" si="1219"/>
        <v>Yes</v>
      </c>
      <c r="Q5609" t="str">
        <f t="shared" ca="1" si="1219"/>
        <v>Yes</v>
      </c>
      <c r="R5609">
        <f t="shared" ca="1" si="1225"/>
        <v>3</v>
      </c>
      <c r="S5609">
        <f t="shared" ca="1" si="1226"/>
        <v>3</v>
      </c>
      <c r="T5609">
        <f t="shared" ca="1" si="1227"/>
        <v>3</v>
      </c>
      <c r="U5609">
        <f t="shared" ca="1" si="1228"/>
        <v>0</v>
      </c>
      <c r="V5609">
        <f t="shared" ca="1" si="1229"/>
        <v>4</v>
      </c>
      <c r="W5609">
        <f t="shared" ca="1" si="1230"/>
        <v>4</v>
      </c>
      <c r="X5609">
        <f t="shared" ca="1" si="1231"/>
        <v>17</v>
      </c>
    </row>
    <row r="5610" spans="1:24" x14ac:dyDescent="0.25">
      <c r="A5610">
        <v>437653</v>
      </c>
      <c r="B5610" t="s">
        <v>18407</v>
      </c>
      <c r="C5610" t="s">
        <v>10</v>
      </c>
      <c r="D5610" t="s">
        <v>18408</v>
      </c>
      <c r="E5610" t="str">
        <f t="shared" ca="1" si="1232"/>
        <v>Chelsea</v>
      </c>
      <c r="F5610" t="s">
        <v>24067</v>
      </c>
      <c r="G5610">
        <f t="shared" ca="1" si="1220"/>
        <v>5602736140</v>
      </c>
      <c r="H5610" t="s">
        <v>18409</v>
      </c>
      <c r="I5610">
        <v>94607</v>
      </c>
      <c r="J5610" t="str">
        <f t="shared" ca="1" si="1221"/>
        <v>Female</v>
      </c>
      <c r="K5610">
        <f t="shared" ca="1" si="1222"/>
        <v>50</v>
      </c>
      <c r="L5610" t="str">
        <f t="shared" ca="1" si="1223"/>
        <v>Adult</v>
      </c>
      <c r="M5610" t="str">
        <f t="shared" ca="1" si="1224"/>
        <v>Yes</v>
      </c>
      <c r="N5610" t="str">
        <f t="shared" ca="1" si="1224"/>
        <v>No</v>
      </c>
      <c r="O5610" t="str">
        <f t="shared" ca="1" si="1224"/>
        <v>No</v>
      </c>
      <c r="P5610" t="str">
        <f t="shared" ca="1" si="1219"/>
        <v>Yes</v>
      </c>
      <c r="Q5610" t="str">
        <f t="shared" ca="1" si="1219"/>
        <v>Yes</v>
      </c>
      <c r="R5610">
        <f t="shared" ca="1" si="1225"/>
        <v>5</v>
      </c>
      <c r="S5610">
        <f t="shared" ca="1" si="1226"/>
        <v>5</v>
      </c>
      <c r="T5610">
        <f t="shared" ca="1" si="1227"/>
        <v>0</v>
      </c>
      <c r="U5610">
        <f t="shared" ca="1" si="1228"/>
        <v>3</v>
      </c>
      <c r="V5610">
        <f t="shared" ca="1" si="1229"/>
        <v>4</v>
      </c>
      <c r="W5610">
        <f t="shared" ca="1" si="1230"/>
        <v>4</v>
      </c>
      <c r="X5610">
        <f t="shared" ca="1" si="1231"/>
        <v>21</v>
      </c>
    </row>
    <row r="5611" spans="1:24" x14ac:dyDescent="0.25">
      <c r="A5611">
        <v>437662</v>
      </c>
      <c r="B5611" t="s">
        <v>18410</v>
      </c>
      <c r="C5611" t="s">
        <v>10</v>
      </c>
      <c r="D5611" t="s">
        <v>18411</v>
      </c>
      <c r="E5611" t="str">
        <f t="shared" ca="1" si="1232"/>
        <v>Somerville</v>
      </c>
      <c r="F5611" t="s">
        <v>24067</v>
      </c>
      <c r="G5611">
        <f t="shared" ca="1" si="1220"/>
        <v>9230876495</v>
      </c>
      <c r="H5611" t="s">
        <v>18412</v>
      </c>
      <c r="I5611">
        <v>90255</v>
      </c>
      <c r="J5611" t="str">
        <f t="shared" ca="1" si="1221"/>
        <v>Male</v>
      </c>
      <c r="K5611">
        <f t="shared" ca="1" si="1222"/>
        <v>33</v>
      </c>
      <c r="L5611" t="str">
        <f t="shared" ca="1" si="1223"/>
        <v>Adult</v>
      </c>
      <c r="M5611" t="str">
        <f t="shared" ca="1" si="1224"/>
        <v>No</v>
      </c>
      <c r="N5611" t="str">
        <f t="shared" ca="1" si="1224"/>
        <v>Yes</v>
      </c>
      <c r="O5611" t="str">
        <f t="shared" ca="1" si="1224"/>
        <v>No</v>
      </c>
      <c r="P5611" t="str">
        <f t="shared" ca="1" si="1219"/>
        <v>No</v>
      </c>
      <c r="Q5611" t="str">
        <f t="shared" ca="1" si="1219"/>
        <v>No</v>
      </c>
      <c r="R5611">
        <f t="shared" ca="1" si="1225"/>
        <v>1</v>
      </c>
      <c r="S5611">
        <f t="shared" ca="1" si="1226"/>
        <v>0</v>
      </c>
      <c r="T5611">
        <f t="shared" ca="1" si="1227"/>
        <v>3</v>
      </c>
      <c r="U5611">
        <f t="shared" ca="1" si="1228"/>
        <v>0</v>
      </c>
      <c r="V5611">
        <f t="shared" ca="1" si="1229"/>
        <v>0</v>
      </c>
      <c r="W5611">
        <f t="shared" ca="1" si="1230"/>
        <v>0</v>
      </c>
      <c r="X5611">
        <f t="shared" ca="1" si="1231"/>
        <v>4</v>
      </c>
    </row>
    <row r="5612" spans="1:24" x14ac:dyDescent="0.25">
      <c r="A5612">
        <v>437705</v>
      </c>
      <c r="B5612" t="s">
        <v>18413</v>
      </c>
      <c r="C5612" t="s">
        <v>10</v>
      </c>
      <c r="D5612" t="s">
        <v>18414</v>
      </c>
      <c r="E5612" t="str">
        <f t="shared" ca="1" si="1232"/>
        <v>Quincy</v>
      </c>
      <c r="F5612" t="s">
        <v>24067</v>
      </c>
      <c r="G5612">
        <f t="shared" ca="1" si="1220"/>
        <v>8993927941</v>
      </c>
      <c r="H5612" t="s">
        <v>18416</v>
      </c>
      <c r="I5612" t="s">
        <v>18415</v>
      </c>
      <c r="J5612" t="str">
        <f t="shared" ca="1" si="1221"/>
        <v>Male</v>
      </c>
      <c r="K5612">
        <f t="shared" ca="1" si="1222"/>
        <v>45</v>
      </c>
      <c r="L5612" t="str">
        <f t="shared" ca="1" si="1223"/>
        <v>Adult</v>
      </c>
      <c r="M5612" t="str">
        <f t="shared" ca="1" si="1224"/>
        <v>No</v>
      </c>
      <c r="N5612" t="str">
        <f t="shared" ca="1" si="1224"/>
        <v>Yes</v>
      </c>
      <c r="O5612" t="str">
        <f t="shared" ca="1" si="1224"/>
        <v>No</v>
      </c>
      <c r="P5612" t="str">
        <f t="shared" ca="1" si="1219"/>
        <v>No</v>
      </c>
      <c r="Q5612" t="str">
        <f t="shared" ca="1" si="1219"/>
        <v>No</v>
      </c>
      <c r="R5612">
        <f t="shared" ca="1" si="1225"/>
        <v>5</v>
      </c>
      <c r="S5612">
        <f t="shared" ca="1" si="1226"/>
        <v>5</v>
      </c>
      <c r="T5612">
        <f t="shared" ca="1" si="1227"/>
        <v>3</v>
      </c>
      <c r="U5612">
        <f t="shared" ca="1" si="1228"/>
        <v>0</v>
      </c>
      <c r="V5612">
        <f t="shared" ca="1" si="1229"/>
        <v>0</v>
      </c>
      <c r="W5612">
        <f t="shared" ca="1" si="1230"/>
        <v>0</v>
      </c>
      <c r="X5612">
        <f t="shared" ca="1" si="1231"/>
        <v>13</v>
      </c>
    </row>
    <row r="5613" spans="1:24" x14ac:dyDescent="0.25">
      <c r="A5613">
        <v>437723</v>
      </c>
      <c r="B5613" t="s">
        <v>18417</v>
      </c>
      <c r="C5613" t="s">
        <v>10</v>
      </c>
      <c r="D5613" t="s">
        <v>18418</v>
      </c>
      <c r="E5613" t="str">
        <f t="shared" ca="1" si="1232"/>
        <v>Revere</v>
      </c>
      <c r="F5613" t="s">
        <v>24067</v>
      </c>
      <c r="G5613">
        <f t="shared" ca="1" si="1220"/>
        <v>9578223974</v>
      </c>
      <c r="H5613" t="s">
        <v>18419</v>
      </c>
      <c r="I5613">
        <v>7103</v>
      </c>
      <c r="J5613" t="str">
        <f t="shared" ca="1" si="1221"/>
        <v>Female</v>
      </c>
      <c r="K5613">
        <f t="shared" ca="1" si="1222"/>
        <v>70</v>
      </c>
      <c r="L5613" t="str">
        <f t="shared" ca="1" si="1223"/>
        <v>Adult</v>
      </c>
      <c r="M5613" t="str">
        <f t="shared" ca="1" si="1224"/>
        <v>Yes</v>
      </c>
      <c r="N5613" t="str">
        <f t="shared" ca="1" si="1224"/>
        <v>Yes</v>
      </c>
      <c r="O5613" t="str">
        <f t="shared" ca="1" si="1224"/>
        <v>No</v>
      </c>
      <c r="P5613" t="str">
        <f t="shared" ca="1" si="1219"/>
        <v>No</v>
      </c>
      <c r="Q5613" t="str">
        <f t="shared" ca="1" si="1219"/>
        <v>No</v>
      </c>
      <c r="R5613">
        <f t="shared" ca="1" si="1225"/>
        <v>3</v>
      </c>
      <c r="S5613">
        <f t="shared" ca="1" si="1226"/>
        <v>3</v>
      </c>
      <c r="T5613">
        <f t="shared" ca="1" si="1227"/>
        <v>3</v>
      </c>
      <c r="U5613">
        <f t="shared" ca="1" si="1228"/>
        <v>3</v>
      </c>
      <c r="V5613">
        <f t="shared" ca="1" si="1229"/>
        <v>0</v>
      </c>
      <c r="W5613">
        <f t="shared" ca="1" si="1230"/>
        <v>0</v>
      </c>
      <c r="X5613">
        <f t="shared" ca="1" si="1231"/>
        <v>12</v>
      </c>
    </row>
    <row r="5614" spans="1:24" x14ac:dyDescent="0.25">
      <c r="A5614">
        <v>437732</v>
      </c>
      <c r="B5614" t="s">
        <v>18420</v>
      </c>
      <c r="C5614" t="s">
        <v>10</v>
      </c>
      <c r="D5614" t="s">
        <v>18421</v>
      </c>
      <c r="E5614" t="str">
        <f t="shared" ca="1" si="1232"/>
        <v>Brookline</v>
      </c>
      <c r="F5614" t="s">
        <v>24067</v>
      </c>
      <c r="G5614">
        <f t="shared" ca="1" si="1220"/>
        <v>7700003519</v>
      </c>
      <c r="H5614" t="s">
        <v>18422</v>
      </c>
      <c r="I5614">
        <v>75243</v>
      </c>
      <c r="J5614" t="str">
        <f t="shared" ca="1" si="1221"/>
        <v>Male</v>
      </c>
      <c r="K5614">
        <f t="shared" ca="1" si="1222"/>
        <v>65</v>
      </c>
      <c r="L5614" t="str">
        <f t="shared" ca="1" si="1223"/>
        <v>Adult</v>
      </c>
      <c r="M5614" t="str">
        <f t="shared" ca="1" si="1224"/>
        <v>No</v>
      </c>
      <c r="N5614" t="str">
        <f t="shared" ca="1" si="1224"/>
        <v>Yes</v>
      </c>
      <c r="O5614" t="str">
        <f t="shared" ca="1" si="1224"/>
        <v>No</v>
      </c>
      <c r="P5614" t="str">
        <f t="shared" ca="1" si="1219"/>
        <v>Yes</v>
      </c>
      <c r="Q5614" t="str">
        <f t="shared" ca="1" si="1219"/>
        <v>Yes</v>
      </c>
      <c r="R5614">
        <f t="shared" ca="1" si="1225"/>
        <v>2</v>
      </c>
      <c r="S5614">
        <f t="shared" ca="1" si="1226"/>
        <v>3</v>
      </c>
      <c r="T5614">
        <f t="shared" ca="1" si="1227"/>
        <v>3</v>
      </c>
      <c r="U5614">
        <f t="shared" ca="1" si="1228"/>
        <v>0</v>
      </c>
      <c r="V5614">
        <f t="shared" ca="1" si="1229"/>
        <v>4</v>
      </c>
      <c r="W5614">
        <f t="shared" ca="1" si="1230"/>
        <v>4</v>
      </c>
      <c r="X5614">
        <f t="shared" ca="1" si="1231"/>
        <v>16</v>
      </c>
    </row>
    <row r="5615" spans="1:24" x14ac:dyDescent="0.25">
      <c r="A5615">
        <v>437750</v>
      </c>
      <c r="B5615" t="s">
        <v>18423</v>
      </c>
      <c r="C5615" t="s">
        <v>10</v>
      </c>
      <c r="D5615" t="s">
        <v>18424</v>
      </c>
      <c r="E5615" t="str">
        <f t="shared" ca="1" si="1232"/>
        <v>Dedham</v>
      </c>
      <c r="F5615" t="s">
        <v>24067</v>
      </c>
      <c r="G5615">
        <f t="shared" ca="1" si="1220"/>
        <v>7104724310</v>
      </c>
      <c r="H5615" t="s">
        <v>18425</v>
      </c>
      <c r="I5615">
        <v>92591</v>
      </c>
      <c r="J5615" t="str">
        <f t="shared" ca="1" si="1221"/>
        <v>Male</v>
      </c>
      <c r="K5615">
        <f t="shared" ca="1" si="1222"/>
        <v>19</v>
      </c>
      <c r="L5615" t="str">
        <f t="shared" ca="1" si="1223"/>
        <v>Adult</v>
      </c>
      <c r="M5615" t="str">
        <f t="shared" ca="1" si="1224"/>
        <v>Yes</v>
      </c>
      <c r="N5615" t="str">
        <f t="shared" ca="1" si="1224"/>
        <v>No</v>
      </c>
      <c r="O5615" t="str">
        <f t="shared" ca="1" si="1224"/>
        <v>Yes</v>
      </c>
      <c r="P5615" t="str">
        <f t="shared" ca="1" si="1219"/>
        <v>No</v>
      </c>
      <c r="Q5615" t="str">
        <f t="shared" ca="1" si="1219"/>
        <v>Yes</v>
      </c>
      <c r="R5615">
        <f t="shared" ca="1" si="1225"/>
        <v>3</v>
      </c>
      <c r="S5615">
        <f t="shared" ca="1" si="1226"/>
        <v>3</v>
      </c>
      <c r="T5615">
        <f t="shared" ca="1" si="1227"/>
        <v>3</v>
      </c>
      <c r="U5615">
        <f t="shared" ca="1" si="1228"/>
        <v>3</v>
      </c>
      <c r="V5615">
        <f t="shared" ca="1" si="1229"/>
        <v>0</v>
      </c>
      <c r="W5615">
        <f t="shared" ca="1" si="1230"/>
        <v>4</v>
      </c>
      <c r="X5615">
        <f t="shared" ca="1" si="1231"/>
        <v>16</v>
      </c>
    </row>
    <row r="5616" spans="1:24" x14ac:dyDescent="0.25">
      <c r="A5616">
        <v>437769</v>
      </c>
      <c r="B5616" t="s">
        <v>18426</v>
      </c>
      <c r="C5616" t="s">
        <v>10</v>
      </c>
      <c r="D5616" t="s">
        <v>18427</v>
      </c>
      <c r="E5616" t="str">
        <f t="shared" ca="1" si="1232"/>
        <v>Boston</v>
      </c>
      <c r="F5616" t="s">
        <v>24067</v>
      </c>
      <c r="G5616">
        <f t="shared" ca="1" si="1220"/>
        <v>9831665929</v>
      </c>
      <c r="H5616" t="s">
        <v>18428</v>
      </c>
      <c r="I5616">
        <v>23836</v>
      </c>
      <c r="J5616" t="str">
        <f t="shared" ca="1" si="1221"/>
        <v>Male</v>
      </c>
      <c r="K5616">
        <f t="shared" ca="1" si="1222"/>
        <v>70</v>
      </c>
      <c r="L5616" t="str">
        <f t="shared" ca="1" si="1223"/>
        <v>Adult</v>
      </c>
      <c r="M5616" t="str">
        <f t="shared" ca="1" si="1224"/>
        <v>Yes</v>
      </c>
      <c r="N5616" t="str">
        <f t="shared" ca="1" si="1224"/>
        <v>No</v>
      </c>
      <c r="O5616" t="str">
        <f t="shared" ca="1" si="1224"/>
        <v>Yes</v>
      </c>
      <c r="P5616" t="str">
        <f t="shared" ca="1" si="1219"/>
        <v>No</v>
      </c>
      <c r="Q5616" t="str">
        <f t="shared" ca="1" si="1219"/>
        <v>Yes</v>
      </c>
      <c r="R5616">
        <f t="shared" ca="1" si="1225"/>
        <v>2</v>
      </c>
      <c r="S5616">
        <f t="shared" ca="1" si="1226"/>
        <v>3</v>
      </c>
      <c r="T5616">
        <f t="shared" ca="1" si="1227"/>
        <v>3</v>
      </c>
      <c r="U5616">
        <f t="shared" ca="1" si="1228"/>
        <v>3</v>
      </c>
      <c r="V5616">
        <f t="shared" ca="1" si="1229"/>
        <v>0</v>
      </c>
      <c r="W5616">
        <f t="shared" ca="1" si="1230"/>
        <v>4</v>
      </c>
      <c r="X5616">
        <f t="shared" ca="1" si="1231"/>
        <v>15</v>
      </c>
    </row>
    <row r="5617" spans="1:24" x14ac:dyDescent="0.25">
      <c r="A5617">
        <v>437778</v>
      </c>
      <c r="B5617" t="s">
        <v>1030</v>
      </c>
      <c r="C5617" t="s">
        <v>10</v>
      </c>
      <c r="D5617" t="s">
        <v>18429</v>
      </c>
      <c r="E5617" t="str">
        <f t="shared" ca="1" si="1232"/>
        <v>Brookline</v>
      </c>
      <c r="F5617" t="s">
        <v>24067</v>
      </c>
      <c r="G5617">
        <f t="shared" ca="1" si="1220"/>
        <v>1095185378</v>
      </c>
      <c r="H5617" t="s">
        <v>1032</v>
      </c>
      <c r="I5617">
        <v>78238</v>
      </c>
      <c r="J5617" t="str">
        <f t="shared" ca="1" si="1221"/>
        <v>Female</v>
      </c>
      <c r="K5617">
        <f t="shared" ca="1" si="1222"/>
        <v>62</v>
      </c>
      <c r="L5617" t="str">
        <f t="shared" ca="1" si="1223"/>
        <v>Adult</v>
      </c>
      <c r="M5617" t="str">
        <f t="shared" ca="1" si="1224"/>
        <v>Yes</v>
      </c>
      <c r="N5617" t="str">
        <f t="shared" ca="1" si="1224"/>
        <v>No</v>
      </c>
      <c r="O5617" t="str">
        <f t="shared" ca="1" si="1224"/>
        <v>Yes</v>
      </c>
      <c r="P5617" t="str">
        <f t="shared" ca="1" si="1219"/>
        <v>No</v>
      </c>
      <c r="Q5617" t="str">
        <f t="shared" ca="1" si="1219"/>
        <v>Yes</v>
      </c>
      <c r="R5617">
        <f t="shared" ca="1" si="1225"/>
        <v>3</v>
      </c>
      <c r="S5617">
        <f t="shared" ca="1" si="1226"/>
        <v>3</v>
      </c>
      <c r="T5617">
        <f t="shared" ca="1" si="1227"/>
        <v>3</v>
      </c>
      <c r="U5617">
        <f t="shared" ca="1" si="1228"/>
        <v>3</v>
      </c>
      <c r="V5617">
        <f t="shared" ca="1" si="1229"/>
        <v>0</v>
      </c>
      <c r="W5617">
        <f t="shared" ca="1" si="1230"/>
        <v>4</v>
      </c>
      <c r="X5617">
        <f t="shared" ca="1" si="1231"/>
        <v>16</v>
      </c>
    </row>
    <row r="5618" spans="1:24" x14ac:dyDescent="0.25">
      <c r="A5618">
        <v>437848</v>
      </c>
      <c r="B5618" t="s">
        <v>18430</v>
      </c>
      <c r="C5618" t="s">
        <v>10</v>
      </c>
      <c r="D5618" t="s">
        <v>18431</v>
      </c>
      <c r="E5618" t="str">
        <f t="shared" ca="1" si="1232"/>
        <v>Cambridge</v>
      </c>
      <c r="F5618" t="s">
        <v>24067</v>
      </c>
      <c r="G5618">
        <f t="shared" ca="1" si="1220"/>
        <v>2215027790</v>
      </c>
      <c r="H5618" t="s">
        <v>1711</v>
      </c>
      <c r="I5618">
        <v>92806</v>
      </c>
      <c r="J5618" t="str">
        <f t="shared" ca="1" si="1221"/>
        <v>Female</v>
      </c>
      <c r="K5618">
        <f t="shared" ca="1" si="1222"/>
        <v>68</v>
      </c>
      <c r="L5618" t="str">
        <f t="shared" ca="1" si="1223"/>
        <v>Adult</v>
      </c>
      <c r="M5618" t="str">
        <f t="shared" ca="1" si="1224"/>
        <v>No</v>
      </c>
      <c r="N5618" t="str">
        <f t="shared" ca="1" si="1224"/>
        <v>Yes</v>
      </c>
      <c r="O5618" t="str">
        <f t="shared" ca="1" si="1224"/>
        <v>Yes</v>
      </c>
      <c r="P5618" t="str">
        <f t="shared" ca="1" si="1219"/>
        <v>No</v>
      </c>
      <c r="Q5618" t="str">
        <f t="shared" ca="1" si="1219"/>
        <v>Yes</v>
      </c>
      <c r="R5618">
        <f t="shared" ca="1" si="1225"/>
        <v>5</v>
      </c>
      <c r="S5618">
        <f t="shared" ca="1" si="1226"/>
        <v>5</v>
      </c>
      <c r="T5618">
        <f t="shared" ca="1" si="1227"/>
        <v>5</v>
      </c>
      <c r="U5618">
        <f t="shared" ca="1" si="1228"/>
        <v>0</v>
      </c>
      <c r="V5618">
        <f t="shared" ca="1" si="1229"/>
        <v>0</v>
      </c>
      <c r="W5618">
        <f t="shared" ca="1" si="1230"/>
        <v>4</v>
      </c>
      <c r="X5618">
        <f t="shared" ca="1" si="1231"/>
        <v>19</v>
      </c>
    </row>
    <row r="5619" spans="1:24" x14ac:dyDescent="0.25">
      <c r="A5619">
        <v>437857</v>
      </c>
      <c r="B5619" t="s">
        <v>18432</v>
      </c>
      <c r="C5619" t="s">
        <v>10</v>
      </c>
      <c r="D5619" t="s">
        <v>18433</v>
      </c>
      <c r="E5619" t="str">
        <f t="shared" ca="1" si="1232"/>
        <v>Watertown</v>
      </c>
      <c r="F5619" t="s">
        <v>24067</v>
      </c>
      <c r="G5619">
        <f t="shared" ca="1" si="1220"/>
        <v>6786500205</v>
      </c>
      <c r="H5619" t="s">
        <v>4501</v>
      </c>
      <c r="I5619" t="s">
        <v>18434</v>
      </c>
      <c r="J5619" t="str">
        <f t="shared" ca="1" si="1221"/>
        <v>Male</v>
      </c>
      <c r="K5619">
        <f t="shared" ca="1" si="1222"/>
        <v>19</v>
      </c>
      <c r="L5619" t="str">
        <f t="shared" ca="1" si="1223"/>
        <v>Adult</v>
      </c>
      <c r="M5619" t="str">
        <f t="shared" ca="1" si="1224"/>
        <v>No</v>
      </c>
      <c r="N5619" t="str">
        <f t="shared" ca="1" si="1224"/>
        <v>No</v>
      </c>
      <c r="O5619" t="str">
        <f t="shared" ca="1" si="1224"/>
        <v>No</v>
      </c>
      <c r="P5619" t="str">
        <f t="shared" ca="1" si="1219"/>
        <v>No</v>
      </c>
      <c r="Q5619" t="str">
        <f t="shared" ca="1" si="1219"/>
        <v>No</v>
      </c>
      <c r="R5619">
        <f t="shared" ca="1" si="1225"/>
        <v>2</v>
      </c>
      <c r="S5619">
        <f t="shared" ca="1" si="1226"/>
        <v>3</v>
      </c>
      <c r="T5619">
        <f t="shared" ca="1" si="1227"/>
        <v>0</v>
      </c>
      <c r="U5619">
        <f t="shared" ca="1" si="1228"/>
        <v>0</v>
      </c>
      <c r="V5619">
        <f t="shared" ca="1" si="1229"/>
        <v>0</v>
      </c>
      <c r="W5619">
        <f t="shared" ca="1" si="1230"/>
        <v>0</v>
      </c>
      <c r="X5619">
        <f t="shared" ca="1" si="1231"/>
        <v>5</v>
      </c>
    </row>
    <row r="5620" spans="1:24" x14ac:dyDescent="0.25">
      <c r="A5620">
        <v>437884</v>
      </c>
      <c r="B5620" t="s">
        <v>15830</v>
      </c>
      <c r="C5620" t="s">
        <v>10</v>
      </c>
      <c r="D5620" t="s">
        <v>18435</v>
      </c>
      <c r="E5620" t="str">
        <f t="shared" ca="1" si="1232"/>
        <v>Somerville</v>
      </c>
      <c r="F5620" t="s">
        <v>24067</v>
      </c>
      <c r="G5620">
        <f t="shared" ca="1" si="1220"/>
        <v>5415539462</v>
      </c>
      <c r="H5620" t="s">
        <v>15832</v>
      </c>
      <c r="I5620">
        <v>91502</v>
      </c>
      <c r="J5620" t="str">
        <f t="shared" ca="1" si="1221"/>
        <v>Male</v>
      </c>
      <c r="K5620">
        <f t="shared" ca="1" si="1222"/>
        <v>27</v>
      </c>
      <c r="L5620" t="str">
        <f t="shared" ca="1" si="1223"/>
        <v>Adult</v>
      </c>
      <c r="M5620" t="str">
        <f t="shared" ca="1" si="1224"/>
        <v>No</v>
      </c>
      <c r="N5620" t="str">
        <f t="shared" ca="1" si="1224"/>
        <v>No</v>
      </c>
      <c r="O5620" t="str">
        <f t="shared" ca="1" si="1224"/>
        <v>No</v>
      </c>
      <c r="P5620" t="str">
        <f t="shared" ca="1" si="1219"/>
        <v>No</v>
      </c>
      <c r="Q5620" t="str">
        <f t="shared" ca="1" si="1219"/>
        <v>Yes</v>
      </c>
      <c r="R5620">
        <f t="shared" ca="1" si="1225"/>
        <v>2</v>
      </c>
      <c r="S5620">
        <f t="shared" ca="1" si="1226"/>
        <v>3</v>
      </c>
      <c r="T5620">
        <f t="shared" ca="1" si="1227"/>
        <v>0</v>
      </c>
      <c r="U5620">
        <f t="shared" ca="1" si="1228"/>
        <v>0</v>
      </c>
      <c r="V5620">
        <f t="shared" ca="1" si="1229"/>
        <v>0</v>
      </c>
      <c r="W5620">
        <f t="shared" ca="1" si="1230"/>
        <v>4</v>
      </c>
      <c r="X5620">
        <f t="shared" ca="1" si="1231"/>
        <v>9</v>
      </c>
    </row>
    <row r="5621" spans="1:24" x14ac:dyDescent="0.25">
      <c r="A5621">
        <v>437927</v>
      </c>
      <c r="B5621" t="s">
        <v>18436</v>
      </c>
      <c r="C5621" t="s">
        <v>10</v>
      </c>
      <c r="D5621" t="s">
        <v>18437</v>
      </c>
      <c r="E5621" t="str">
        <f t="shared" ca="1" si="1232"/>
        <v>Needham</v>
      </c>
      <c r="F5621" t="s">
        <v>24067</v>
      </c>
      <c r="G5621">
        <f t="shared" ca="1" si="1220"/>
        <v>7845779353</v>
      </c>
      <c r="H5621" t="s">
        <v>289</v>
      </c>
      <c r="I5621">
        <v>94509</v>
      </c>
      <c r="J5621" t="str">
        <f t="shared" ca="1" si="1221"/>
        <v>Female</v>
      </c>
      <c r="K5621">
        <f t="shared" ca="1" si="1222"/>
        <v>46</v>
      </c>
      <c r="L5621" t="str">
        <f t="shared" ca="1" si="1223"/>
        <v>Adult</v>
      </c>
      <c r="M5621" t="str">
        <f t="shared" ca="1" si="1224"/>
        <v>No</v>
      </c>
      <c r="N5621" t="str">
        <f t="shared" ca="1" si="1224"/>
        <v>No</v>
      </c>
      <c r="O5621" t="str">
        <f t="shared" ca="1" si="1224"/>
        <v>No</v>
      </c>
      <c r="P5621" t="str">
        <f t="shared" ca="1" si="1219"/>
        <v>Yes</v>
      </c>
      <c r="Q5621" t="str">
        <f t="shared" ca="1" si="1219"/>
        <v>Yes</v>
      </c>
      <c r="R5621">
        <f t="shared" ca="1" si="1225"/>
        <v>5</v>
      </c>
      <c r="S5621">
        <f t="shared" ca="1" si="1226"/>
        <v>5</v>
      </c>
      <c r="T5621">
        <f t="shared" ca="1" si="1227"/>
        <v>0</v>
      </c>
      <c r="U5621">
        <f t="shared" ca="1" si="1228"/>
        <v>0</v>
      </c>
      <c r="V5621">
        <f t="shared" ca="1" si="1229"/>
        <v>4</v>
      </c>
      <c r="W5621">
        <f t="shared" ca="1" si="1230"/>
        <v>4</v>
      </c>
      <c r="X5621">
        <f t="shared" ca="1" si="1231"/>
        <v>18</v>
      </c>
    </row>
    <row r="5622" spans="1:24" x14ac:dyDescent="0.25">
      <c r="A5622">
        <v>437936</v>
      </c>
      <c r="B5622" t="s">
        <v>18438</v>
      </c>
      <c r="C5622" t="s">
        <v>10</v>
      </c>
      <c r="D5622" t="s">
        <v>18439</v>
      </c>
      <c r="E5622" t="str">
        <f t="shared" ca="1" si="1232"/>
        <v>Watertown</v>
      </c>
      <c r="F5622" t="s">
        <v>24067</v>
      </c>
      <c r="G5622">
        <f t="shared" ca="1" si="1220"/>
        <v>5033259230</v>
      </c>
      <c r="H5622" t="s">
        <v>289</v>
      </c>
      <c r="I5622">
        <v>95119</v>
      </c>
      <c r="J5622" t="str">
        <f t="shared" ca="1" si="1221"/>
        <v>Female</v>
      </c>
      <c r="K5622">
        <f t="shared" ca="1" si="1222"/>
        <v>19</v>
      </c>
      <c r="L5622" t="str">
        <f t="shared" ca="1" si="1223"/>
        <v>Adult</v>
      </c>
      <c r="M5622" t="str">
        <f t="shared" ca="1" si="1224"/>
        <v>Yes</v>
      </c>
      <c r="N5622" t="str">
        <f t="shared" ca="1" si="1224"/>
        <v>Yes</v>
      </c>
      <c r="O5622" t="str">
        <f t="shared" ca="1" si="1224"/>
        <v>No</v>
      </c>
      <c r="P5622" t="str">
        <f t="shared" ca="1" si="1219"/>
        <v>No</v>
      </c>
      <c r="Q5622" t="str">
        <f t="shared" ca="1" si="1219"/>
        <v>No</v>
      </c>
      <c r="R5622">
        <f t="shared" ca="1" si="1225"/>
        <v>1</v>
      </c>
      <c r="S5622">
        <f t="shared" ca="1" si="1226"/>
        <v>0</v>
      </c>
      <c r="T5622">
        <f t="shared" ca="1" si="1227"/>
        <v>3</v>
      </c>
      <c r="U5622">
        <f t="shared" ca="1" si="1228"/>
        <v>3</v>
      </c>
      <c r="V5622">
        <f t="shared" ca="1" si="1229"/>
        <v>0</v>
      </c>
      <c r="W5622">
        <f t="shared" ca="1" si="1230"/>
        <v>0</v>
      </c>
      <c r="X5622">
        <f t="shared" ca="1" si="1231"/>
        <v>7</v>
      </c>
    </row>
    <row r="5623" spans="1:24" x14ac:dyDescent="0.25">
      <c r="A5623">
        <v>438036</v>
      </c>
      <c r="B5623" t="s">
        <v>610</v>
      </c>
      <c r="C5623" t="s">
        <v>10</v>
      </c>
      <c r="D5623" t="s">
        <v>18440</v>
      </c>
      <c r="E5623" t="str">
        <f t="shared" ca="1" si="1232"/>
        <v xml:space="preserve"> Milton</v>
      </c>
      <c r="F5623" t="s">
        <v>24067</v>
      </c>
      <c r="G5623">
        <f t="shared" ca="1" si="1220"/>
        <v>1237592372</v>
      </c>
      <c r="H5623" t="s">
        <v>610</v>
      </c>
      <c r="I5623">
        <v>6416</v>
      </c>
      <c r="J5623" t="str">
        <f t="shared" ca="1" si="1221"/>
        <v>Male</v>
      </c>
      <c r="K5623">
        <f t="shared" ca="1" si="1222"/>
        <v>67</v>
      </c>
      <c r="L5623" t="str">
        <f t="shared" ca="1" si="1223"/>
        <v>Adult</v>
      </c>
      <c r="M5623" t="str">
        <f t="shared" ca="1" si="1224"/>
        <v>No</v>
      </c>
      <c r="N5623" t="str">
        <f t="shared" ca="1" si="1224"/>
        <v>Yes</v>
      </c>
      <c r="O5623" t="str">
        <f t="shared" ca="1" si="1224"/>
        <v>No</v>
      </c>
      <c r="P5623" t="str">
        <f t="shared" ca="1" si="1219"/>
        <v>Yes</v>
      </c>
      <c r="Q5623" t="str">
        <f t="shared" ca="1" si="1219"/>
        <v>Yes</v>
      </c>
      <c r="R5623">
        <f t="shared" ca="1" si="1225"/>
        <v>4</v>
      </c>
      <c r="S5623">
        <f t="shared" ca="1" si="1226"/>
        <v>5</v>
      </c>
      <c r="T5623">
        <f t="shared" ca="1" si="1227"/>
        <v>3</v>
      </c>
      <c r="U5623">
        <f t="shared" ca="1" si="1228"/>
        <v>0</v>
      </c>
      <c r="V5623">
        <f t="shared" ca="1" si="1229"/>
        <v>4</v>
      </c>
      <c r="W5623">
        <f t="shared" ca="1" si="1230"/>
        <v>4</v>
      </c>
      <c r="X5623">
        <f t="shared" ca="1" si="1231"/>
        <v>20</v>
      </c>
    </row>
    <row r="5624" spans="1:24" x14ac:dyDescent="0.25">
      <c r="A5624">
        <v>438151</v>
      </c>
      <c r="B5624" t="s">
        <v>18441</v>
      </c>
      <c r="C5624" t="s">
        <v>10</v>
      </c>
      <c r="D5624" t="s">
        <v>18442</v>
      </c>
      <c r="E5624" t="str">
        <f t="shared" ca="1" si="1232"/>
        <v>Somerville</v>
      </c>
      <c r="F5624" t="s">
        <v>24067</v>
      </c>
      <c r="G5624">
        <f t="shared" ca="1" si="1220"/>
        <v>1667042666</v>
      </c>
      <c r="H5624" t="s">
        <v>13772</v>
      </c>
      <c r="I5624" t="s">
        <v>18443</v>
      </c>
      <c r="J5624" t="str">
        <f t="shared" ca="1" si="1221"/>
        <v>Male</v>
      </c>
      <c r="K5624">
        <f t="shared" ca="1" si="1222"/>
        <v>49</v>
      </c>
      <c r="L5624" t="str">
        <f t="shared" ca="1" si="1223"/>
        <v>Adult</v>
      </c>
      <c r="M5624" t="str">
        <f t="shared" ca="1" si="1224"/>
        <v>Yes</v>
      </c>
      <c r="N5624" t="str">
        <f t="shared" ca="1" si="1224"/>
        <v>Yes</v>
      </c>
      <c r="O5624" t="str">
        <f t="shared" ca="1" si="1224"/>
        <v>Yes</v>
      </c>
      <c r="P5624" t="str">
        <f t="shared" ca="1" si="1219"/>
        <v>Yes</v>
      </c>
      <c r="Q5624" t="str">
        <f t="shared" ca="1" si="1219"/>
        <v>Yes</v>
      </c>
      <c r="R5624">
        <f t="shared" ca="1" si="1225"/>
        <v>2</v>
      </c>
      <c r="S5624">
        <f t="shared" ca="1" si="1226"/>
        <v>3</v>
      </c>
      <c r="T5624">
        <f t="shared" ca="1" si="1227"/>
        <v>5</v>
      </c>
      <c r="U5624">
        <f t="shared" ca="1" si="1228"/>
        <v>3</v>
      </c>
      <c r="V5624">
        <f t="shared" ca="1" si="1229"/>
        <v>4</v>
      </c>
      <c r="W5624">
        <f t="shared" ca="1" si="1230"/>
        <v>4</v>
      </c>
      <c r="X5624">
        <f t="shared" ca="1" si="1231"/>
        <v>21</v>
      </c>
    </row>
    <row r="5625" spans="1:24" x14ac:dyDescent="0.25">
      <c r="A5625">
        <v>438179</v>
      </c>
      <c r="B5625" t="s">
        <v>18444</v>
      </c>
      <c r="C5625" t="s">
        <v>10</v>
      </c>
      <c r="D5625" t="s">
        <v>18445</v>
      </c>
      <c r="E5625" t="str">
        <f t="shared" ca="1" si="1232"/>
        <v>Winthrop</v>
      </c>
      <c r="F5625" t="s">
        <v>24067</v>
      </c>
      <c r="G5625">
        <f t="shared" ca="1" si="1220"/>
        <v>5153752201</v>
      </c>
      <c r="H5625" t="s">
        <v>307</v>
      </c>
      <c r="I5625">
        <v>85711</v>
      </c>
      <c r="J5625" t="str">
        <f t="shared" ca="1" si="1221"/>
        <v>Male</v>
      </c>
      <c r="K5625">
        <f t="shared" ca="1" si="1222"/>
        <v>59</v>
      </c>
      <c r="L5625" t="str">
        <f t="shared" ca="1" si="1223"/>
        <v>Adult</v>
      </c>
      <c r="M5625" t="str">
        <f t="shared" ca="1" si="1224"/>
        <v>Yes</v>
      </c>
      <c r="N5625" t="str">
        <f t="shared" ca="1" si="1224"/>
        <v>No</v>
      </c>
      <c r="O5625" t="str">
        <f t="shared" ca="1" si="1224"/>
        <v>Yes</v>
      </c>
      <c r="P5625" t="str">
        <f t="shared" ca="1" si="1219"/>
        <v>Yes</v>
      </c>
      <c r="Q5625" t="str">
        <f t="shared" ca="1" si="1219"/>
        <v>Yes</v>
      </c>
      <c r="R5625">
        <f t="shared" ca="1" si="1225"/>
        <v>1</v>
      </c>
      <c r="S5625">
        <f t="shared" ca="1" si="1226"/>
        <v>0</v>
      </c>
      <c r="T5625">
        <f t="shared" ca="1" si="1227"/>
        <v>3</v>
      </c>
      <c r="U5625">
        <f t="shared" ca="1" si="1228"/>
        <v>3</v>
      </c>
      <c r="V5625">
        <f t="shared" ca="1" si="1229"/>
        <v>4</v>
      </c>
      <c r="W5625">
        <f t="shared" ca="1" si="1230"/>
        <v>4</v>
      </c>
      <c r="X5625">
        <f t="shared" ca="1" si="1231"/>
        <v>15</v>
      </c>
    </row>
    <row r="5626" spans="1:24" x14ac:dyDescent="0.25">
      <c r="A5626">
        <v>438197</v>
      </c>
      <c r="B5626" t="s">
        <v>18446</v>
      </c>
      <c r="C5626" t="s">
        <v>10</v>
      </c>
      <c r="D5626" t="s">
        <v>18447</v>
      </c>
      <c r="E5626" t="str">
        <f t="shared" ca="1" si="1232"/>
        <v>Watertown</v>
      </c>
      <c r="F5626" t="s">
        <v>24067</v>
      </c>
      <c r="G5626">
        <f t="shared" ca="1" si="1220"/>
        <v>1144773063</v>
      </c>
      <c r="H5626" t="s">
        <v>18449</v>
      </c>
      <c r="I5626" t="s">
        <v>18448</v>
      </c>
      <c r="J5626" t="str">
        <f t="shared" ca="1" si="1221"/>
        <v>Female</v>
      </c>
      <c r="K5626">
        <f t="shared" ca="1" si="1222"/>
        <v>30</v>
      </c>
      <c r="L5626" t="str">
        <f t="shared" ca="1" si="1223"/>
        <v>Adult</v>
      </c>
      <c r="M5626" t="str">
        <f t="shared" ca="1" si="1224"/>
        <v>Yes</v>
      </c>
      <c r="N5626" t="str">
        <f t="shared" ca="1" si="1224"/>
        <v>No</v>
      </c>
      <c r="O5626" t="str">
        <f t="shared" ca="1" si="1224"/>
        <v>Yes</v>
      </c>
      <c r="P5626" t="str">
        <f t="shared" ca="1" si="1219"/>
        <v>No</v>
      </c>
      <c r="Q5626" t="str">
        <f t="shared" ca="1" si="1219"/>
        <v>No</v>
      </c>
      <c r="R5626">
        <f t="shared" ca="1" si="1225"/>
        <v>2</v>
      </c>
      <c r="S5626">
        <f t="shared" ca="1" si="1226"/>
        <v>3</v>
      </c>
      <c r="T5626">
        <f t="shared" ca="1" si="1227"/>
        <v>3</v>
      </c>
      <c r="U5626">
        <f t="shared" ca="1" si="1228"/>
        <v>3</v>
      </c>
      <c r="V5626">
        <f t="shared" ca="1" si="1229"/>
        <v>0</v>
      </c>
      <c r="W5626">
        <f t="shared" ca="1" si="1230"/>
        <v>0</v>
      </c>
      <c r="X5626">
        <f t="shared" ca="1" si="1231"/>
        <v>11</v>
      </c>
    </row>
    <row r="5627" spans="1:24" x14ac:dyDescent="0.25">
      <c r="A5627">
        <v>438212</v>
      </c>
      <c r="B5627" t="s">
        <v>18450</v>
      </c>
      <c r="C5627" t="s">
        <v>10</v>
      </c>
      <c r="D5627" t="s">
        <v>18451</v>
      </c>
      <c r="E5627" t="str">
        <f t="shared" ca="1" si="1232"/>
        <v>Winthrop</v>
      </c>
      <c r="F5627" t="s">
        <v>24067</v>
      </c>
      <c r="G5627">
        <f t="shared" ca="1" si="1220"/>
        <v>7966633728</v>
      </c>
      <c r="H5627" t="s">
        <v>18452</v>
      </c>
      <c r="I5627">
        <v>17901</v>
      </c>
      <c r="J5627" t="str">
        <f t="shared" ca="1" si="1221"/>
        <v>Female</v>
      </c>
      <c r="K5627">
        <f t="shared" ca="1" si="1222"/>
        <v>38</v>
      </c>
      <c r="L5627" t="str">
        <f t="shared" ca="1" si="1223"/>
        <v>Adult</v>
      </c>
      <c r="M5627" t="str">
        <f t="shared" ca="1" si="1224"/>
        <v>No</v>
      </c>
      <c r="N5627" t="str">
        <f t="shared" ca="1" si="1224"/>
        <v>No</v>
      </c>
      <c r="O5627" t="str">
        <f t="shared" ca="1" si="1224"/>
        <v>No</v>
      </c>
      <c r="P5627" t="str">
        <f t="shared" ca="1" si="1219"/>
        <v>No</v>
      </c>
      <c r="Q5627" t="str">
        <f t="shared" ca="1" si="1219"/>
        <v>No</v>
      </c>
      <c r="R5627">
        <f t="shared" ca="1" si="1225"/>
        <v>3</v>
      </c>
      <c r="S5627">
        <f t="shared" ca="1" si="1226"/>
        <v>3</v>
      </c>
      <c r="T5627">
        <f t="shared" ca="1" si="1227"/>
        <v>0</v>
      </c>
      <c r="U5627">
        <f t="shared" ca="1" si="1228"/>
        <v>0</v>
      </c>
      <c r="V5627">
        <f t="shared" ca="1" si="1229"/>
        <v>0</v>
      </c>
      <c r="W5627">
        <f t="shared" ca="1" si="1230"/>
        <v>0</v>
      </c>
      <c r="X5627">
        <f t="shared" ca="1" si="1231"/>
        <v>6</v>
      </c>
    </row>
    <row r="5628" spans="1:24" x14ac:dyDescent="0.25">
      <c r="A5628">
        <v>438258</v>
      </c>
      <c r="B5628" t="s">
        <v>18436</v>
      </c>
      <c r="C5628" t="s">
        <v>10</v>
      </c>
      <c r="D5628" t="s">
        <v>18453</v>
      </c>
      <c r="E5628" t="str">
        <f t="shared" ca="1" si="1232"/>
        <v>Newton</v>
      </c>
      <c r="F5628" t="s">
        <v>24067</v>
      </c>
      <c r="G5628">
        <f t="shared" ca="1" si="1220"/>
        <v>4893978721</v>
      </c>
      <c r="H5628" t="s">
        <v>289</v>
      </c>
      <c r="I5628">
        <v>94523</v>
      </c>
      <c r="J5628" t="str">
        <f t="shared" ca="1" si="1221"/>
        <v>Female</v>
      </c>
      <c r="K5628">
        <f t="shared" ca="1" si="1222"/>
        <v>25</v>
      </c>
      <c r="L5628" t="str">
        <f t="shared" ca="1" si="1223"/>
        <v>Adult</v>
      </c>
      <c r="M5628" t="str">
        <f t="shared" ca="1" si="1224"/>
        <v>Yes</v>
      </c>
      <c r="N5628" t="str">
        <f t="shared" ca="1" si="1224"/>
        <v>Yes</v>
      </c>
      <c r="O5628" t="str">
        <f t="shared" ca="1" si="1224"/>
        <v>Yes</v>
      </c>
      <c r="P5628" t="str">
        <f t="shared" ca="1" si="1219"/>
        <v>Yes</v>
      </c>
      <c r="Q5628" t="str">
        <f t="shared" ca="1" si="1219"/>
        <v>No</v>
      </c>
      <c r="R5628">
        <f t="shared" ca="1" si="1225"/>
        <v>5</v>
      </c>
      <c r="S5628">
        <f t="shared" ca="1" si="1226"/>
        <v>5</v>
      </c>
      <c r="T5628">
        <f t="shared" ca="1" si="1227"/>
        <v>5</v>
      </c>
      <c r="U5628">
        <f t="shared" ca="1" si="1228"/>
        <v>3</v>
      </c>
      <c r="V5628">
        <f t="shared" ca="1" si="1229"/>
        <v>4</v>
      </c>
      <c r="W5628">
        <f t="shared" ca="1" si="1230"/>
        <v>0</v>
      </c>
      <c r="X5628">
        <f t="shared" ca="1" si="1231"/>
        <v>22</v>
      </c>
    </row>
    <row r="5629" spans="1:24" x14ac:dyDescent="0.25">
      <c r="A5629">
        <v>438267</v>
      </c>
      <c r="B5629" t="s">
        <v>18454</v>
      </c>
      <c r="C5629" t="s">
        <v>10</v>
      </c>
      <c r="D5629" t="s">
        <v>18455</v>
      </c>
      <c r="E5629" t="str">
        <f t="shared" ca="1" si="1232"/>
        <v>Cambridge</v>
      </c>
      <c r="F5629" t="s">
        <v>24067</v>
      </c>
      <c r="G5629">
        <f t="shared" ca="1" si="1220"/>
        <v>6751794916</v>
      </c>
      <c r="H5629" t="s">
        <v>2436</v>
      </c>
      <c r="I5629">
        <v>12601</v>
      </c>
      <c r="J5629" t="str">
        <f t="shared" ca="1" si="1221"/>
        <v>Female</v>
      </c>
      <c r="K5629">
        <f t="shared" ca="1" si="1222"/>
        <v>32</v>
      </c>
      <c r="L5629" t="str">
        <f t="shared" ca="1" si="1223"/>
        <v>Adult</v>
      </c>
      <c r="M5629" t="str">
        <f t="shared" ca="1" si="1224"/>
        <v>No</v>
      </c>
      <c r="N5629" t="str">
        <f t="shared" ca="1" si="1224"/>
        <v>No</v>
      </c>
      <c r="O5629" t="str">
        <f t="shared" ca="1" si="1224"/>
        <v>No</v>
      </c>
      <c r="P5629" t="str">
        <f t="shared" ca="1" si="1219"/>
        <v>Yes</v>
      </c>
      <c r="Q5629" t="str">
        <f t="shared" ca="1" si="1219"/>
        <v>Yes</v>
      </c>
      <c r="R5629">
        <f t="shared" ca="1" si="1225"/>
        <v>4</v>
      </c>
      <c r="S5629">
        <f t="shared" ca="1" si="1226"/>
        <v>5</v>
      </c>
      <c r="T5629">
        <f t="shared" ca="1" si="1227"/>
        <v>0</v>
      </c>
      <c r="U5629">
        <f t="shared" ca="1" si="1228"/>
        <v>0</v>
      </c>
      <c r="V5629">
        <f t="shared" ca="1" si="1229"/>
        <v>4</v>
      </c>
      <c r="W5629">
        <f t="shared" ca="1" si="1230"/>
        <v>4</v>
      </c>
      <c r="X5629">
        <f t="shared" ca="1" si="1231"/>
        <v>17</v>
      </c>
    </row>
    <row r="5630" spans="1:24" x14ac:dyDescent="0.25">
      <c r="A5630">
        <v>438285</v>
      </c>
      <c r="B5630" t="s">
        <v>341</v>
      </c>
      <c r="C5630" t="s">
        <v>10</v>
      </c>
      <c r="D5630" t="s">
        <v>18456</v>
      </c>
      <c r="E5630" t="str">
        <f t="shared" ca="1" si="1232"/>
        <v>Watertown</v>
      </c>
      <c r="F5630" t="s">
        <v>24067</v>
      </c>
      <c r="G5630">
        <f t="shared" ca="1" si="1220"/>
        <v>8351693189</v>
      </c>
      <c r="H5630" t="s">
        <v>17625</v>
      </c>
      <c r="I5630">
        <v>32751</v>
      </c>
      <c r="J5630" t="str">
        <f t="shared" ca="1" si="1221"/>
        <v>Female</v>
      </c>
      <c r="K5630">
        <f t="shared" ca="1" si="1222"/>
        <v>18</v>
      </c>
      <c r="L5630" t="str">
        <f t="shared" ca="1" si="1223"/>
        <v>Adult</v>
      </c>
      <c r="M5630" t="str">
        <f t="shared" ca="1" si="1224"/>
        <v>No</v>
      </c>
      <c r="N5630" t="str">
        <f t="shared" ca="1" si="1224"/>
        <v>No</v>
      </c>
      <c r="O5630" t="str">
        <f t="shared" ca="1" si="1224"/>
        <v>No</v>
      </c>
      <c r="P5630" t="str">
        <f t="shared" ca="1" si="1219"/>
        <v>Yes</v>
      </c>
      <c r="Q5630" t="str">
        <f t="shared" ca="1" si="1219"/>
        <v>No</v>
      </c>
      <c r="R5630">
        <f t="shared" ca="1" si="1225"/>
        <v>1</v>
      </c>
      <c r="S5630">
        <f t="shared" ca="1" si="1226"/>
        <v>0</v>
      </c>
      <c r="T5630">
        <f t="shared" ca="1" si="1227"/>
        <v>0</v>
      </c>
      <c r="U5630">
        <f t="shared" ca="1" si="1228"/>
        <v>0</v>
      </c>
      <c r="V5630">
        <f t="shared" ca="1" si="1229"/>
        <v>4</v>
      </c>
      <c r="W5630">
        <f t="shared" ca="1" si="1230"/>
        <v>0</v>
      </c>
      <c r="X5630">
        <f t="shared" ca="1" si="1231"/>
        <v>5</v>
      </c>
    </row>
    <row r="5631" spans="1:24" x14ac:dyDescent="0.25">
      <c r="A5631">
        <v>438294</v>
      </c>
      <c r="B5631" t="s">
        <v>341</v>
      </c>
      <c r="C5631" t="s">
        <v>10</v>
      </c>
      <c r="D5631" t="s">
        <v>18457</v>
      </c>
      <c r="E5631" t="str">
        <f t="shared" ca="1" si="1232"/>
        <v>Cambridge</v>
      </c>
      <c r="F5631" t="s">
        <v>24067</v>
      </c>
      <c r="G5631">
        <f t="shared" ca="1" si="1220"/>
        <v>3327958802</v>
      </c>
      <c r="H5631" t="s">
        <v>17625</v>
      </c>
      <c r="I5631">
        <v>34208</v>
      </c>
      <c r="J5631" t="str">
        <f t="shared" ca="1" si="1221"/>
        <v>Male</v>
      </c>
      <c r="K5631">
        <f t="shared" ca="1" si="1222"/>
        <v>65</v>
      </c>
      <c r="L5631" t="str">
        <f t="shared" ca="1" si="1223"/>
        <v>Adult</v>
      </c>
      <c r="M5631" t="str">
        <f t="shared" ca="1" si="1224"/>
        <v>No</v>
      </c>
      <c r="N5631" t="str">
        <f t="shared" ca="1" si="1224"/>
        <v>No</v>
      </c>
      <c r="O5631" t="str">
        <f t="shared" ca="1" si="1224"/>
        <v>Yes</v>
      </c>
      <c r="P5631" t="str">
        <f t="shared" ca="1" si="1219"/>
        <v>Yes</v>
      </c>
      <c r="Q5631" t="str">
        <f t="shared" ca="1" si="1219"/>
        <v>No</v>
      </c>
      <c r="R5631">
        <f t="shared" ca="1" si="1225"/>
        <v>2</v>
      </c>
      <c r="S5631">
        <f t="shared" ca="1" si="1226"/>
        <v>3</v>
      </c>
      <c r="T5631">
        <f t="shared" ca="1" si="1227"/>
        <v>3</v>
      </c>
      <c r="U5631">
        <f t="shared" ca="1" si="1228"/>
        <v>0</v>
      </c>
      <c r="V5631">
        <f t="shared" ca="1" si="1229"/>
        <v>4</v>
      </c>
      <c r="W5631">
        <f t="shared" ca="1" si="1230"/>
        <v>0</v>
      </c>
      <c r="X5631">
        <f t="shared" ca="1" si="1231"/>
        <v>12</v>
      </c>
    </row>
    <row r="5632" spans="1:24" x14ac:dyDescent="0.25">
      <c r="A5632">
        <v>438337</v>
      </c>
      <c r="B5632" t="s">
        <v>18458</v>
      </c>
      <c r="C5632" t="s">
        <v>10</v>
      </c>
      <c r="D5632" t="s">
        <v>18459</v>
      </c>
      <c r="E5632" t="str">
        <f t="shared" ca="1" si="1232"/>
        <v>Brookline</v>
      </c>
      <c r="F5632" t="s">
        <v>24067</v>
      </c>
      <c r="G5632">
        <f t="shared" ca="1" si="1220"/>
        <v>2494660242</v>
      </c>
      <c r="H5632" t="s">
        <v>15133</v>
      </c>
      <c r="I5632">
        <v>980</v>
      </c>
      <c r="J5632" t="str">
        <f t="shared" ca="1" si="1221"/>
        <v>Male</v>
      </c>
      <c r="K5632">
        <f t="shared" ca="1" si="1222"/>
        <v>25</v>
      </c>
      <c r="L5632" t="str">
        <f t="shared" ca="1" si="1223"/>
        <v>Adult</v>
      </c>
      <c r="M5632" t="str">
        <f t="shared" ca="1" si="1224"/>
        <v>Yes</v>
      </c>
      <c r="N5632" t="str">
        <f t="shared" ca="1" si="1224"/>
        <v>No</v>
      </c>
      <c r="O5632" t="str">
        <f t="shared" ca="1" si="1224"/>
        <v>Yes</v>
      </c>
      <c r="P5632" t="str">
        <f t="shared" ca="1" si="1219"/>
        <v>No</v>
      </c>
      <c r="Q5632" t="str">
        <f t="shared" ca="1" si="1219"/>
        <v>No</v>
      </c>
      <c r="R5632">
        <f t="shared" ca="1" si="1225"/>
        <v>2</v>
      </c>
      <c r="S5632">
        <f t="shared" ca="1" si="1226"/>
        <v>3</v>
      </c>
      <c r="T5632">
        <f t="shared" ca="1" si="1227"/>
        <v>3</v>
      </c>
      <c r="U5632">
        <f t="shared" ca="1" si="1228"/>
        <v>3</v>
      </c>
      <c r="V5632">
        <f t="shared" ca="1" si="1229"/>
        <v>0</v>
      </c>
      <c r="W5632">
        <f t="shared" ca="1" si="1230"/>
        <v>0</v>
      </c>
      <c r="X5632">
        <f t="shared" ca="1" si="1231"/>
        <v>11</v>
      </c>
    </row>
    <row r="5633" spans="1:24" x14ac:dyDescent="0.25">
      <c r="A5633">
        <v>438382</v>
      </c>
      <c r="B5633" t="s">
        <v>420</v>
      </c>
      <c r="C5633" t="s">
        <v>10</v>
      </c>
      <c r="D5633" t="s">
        <v>18460</v>
      </c>
      <c r="E5633" t="str">
        <f t="shared" ca="1" si="1232"/>
        <v>Everett</v>
      </c>
      <c r="F5633" t="s">
        <v>24067</v>
      </c>
      <c r="G5633">
        <f t="shared" ca="1" si="1220"/>
        <v>6260775500</v>
      </c>
      <c r="H5633" t="s">
        <v>423</v>
      </c>
      <c r="I5633" t="s">
        <v>18461</v>
      </c>
      <c r="J5633" t="str">
        <f t="shared" ca="1" si="1221"/>
        <v>Male</v>
      </c>
      <c r="K5633">
        <f t="shared" ca="1" si="1222"/>
        <v>53</v>
      </c>
      <c r="L5633" t="str">
        <f t="shared" ca="1" si="1223"/>
        <v>Adult</v>
      </c>
      <c r="M5633" t="str">
        <f t="shared" ca="1" si="1224"/>
        <v>Yes</v>
      </c>
      <c r="N5633" t="str">
        <f t="shared" ca="1" si="1224"/>
        <v>Yes</v>
      </c>
      <c r="O5633" t="str">
        <f t="shared" ca="1" si="1224"/>
        <v>No</v>
      </c>
      <c r="P5633" t="str">
        <f t="shared" ca="1" si="1219"/>
        <v>No</v>
      </c>
      <c r="Q5633" t="str">
        <f t="shared" ca="1" si="1219"/>
        <v>Yes</v>
      </c>
      <c r="R5633">
        <f t="shared" ca="1" si="1225"/>
        <v>3</v>
      </c>
      <c r="S5633">
        <f t="shared" ca="1" si="1226"/>
        <v>3</v>
      </c>
      <c r="T5633">
        <f t="shared" ca="1" si="1227"/>
        <v>3</v>
      </c>
      <c r="U5633">
        <f t="shared" ca="1" si="1228"/>
        <v>3</v>
      </c>
      <c r="V5633">
        <f t="shared" ca="1" si="1229"/>
        <v>0</v>
      </c>
      <c r="W5633">
        <f t="shared" ca="1" si="1230"/>
        <v>4</v>
      </c>
      <c r="X5633">
        <f t="shared" ca="1" si="1231"/>
        <v>16</v>
      </c>
    </row>
    <row r="5634" spans="1:24" x14ac:dyDescent="0.25">
      <c r="A5634">
        <v>438416</v>
      </c>
      <c r="B5634" t="s">
        <v>420</v>
      </c>
      <c r="C5634" t="s">
        <v>10</v>
      </c>
      <c r="D5634" t="s">
        <v>18462</v>
      </c>
      <c r="E5634" t="str">
        <f t="shared" ca="1" si="1232"/>
        <v>Cambridge</v>
      </c>
      <c r="F5634" t="s">
        <v>24067</v>
      </c>
      <c r="G5634">
        <f t="shared" ca="1" si="1220"/>
        <v>5834889435</v>
      </c>
      <c r="H5634" t="s">
        <v>423</v>
      </c>
      <c r="I5634" t="s">
        <v>18463</v>
      </c>
      <c r="J5634" t="str">
        <f t="shared" ca="1" si="1221"/>
        <v>Female</v>
      </c>
      <c r="K5634">
        <f t="shared" ca="1" si="1222"/>
        <v>37</v>
      </c>
      <c r="L5634" t="str">
        <f t="shared" ca="1" si="1223"/>
        <v>Adult</v>
      </c>
      <c r="M5634" t="str">
        <f t="shared" ca="1" si="1224"/>
        <v>Yes</v>
      </c>
      <c r="N5634" t="str">
        <f t="shared" ca="1" si="1224"/>
        <v>Yes</v>
      </c>
      <c r="O5634" t="str">
        <f t="shared" ca="1" si="1224"/>
        <v>No</v>
      </c>
      <c r="P5634" t="str">
        <f t="shared" ca="1" si="1224"/>
        <v>Yes</v>
      </c>
      <c r="Q5634" t="str">
        <f t="shared" ca="1" si="1224"/>
        <v>No</v>
      </c>
      <c r="R5634">
        <f t="shared" ca="1" si="1225"/>
        <v>5</v>
      </c>
      <c r="S5634">
        <f t="shared" ca="1" si="1226"/>
        <v>5</v>
      </c>
      <c r="T5634">
        <f t="shared" ca="1" si="1227"/>
        <v>3</v>
      </c>
      <c r="U5634">
        <f t="shared" ca="1" si="1228"/>
        <v>3</v>
      </c>
      <c r="V5634">
        <f t="shared" ca="1" si="1229"/>
        <v>4</v>
      </c>
      <c r="W5634">
        <f t="shared" ca="1" si="1230"/>
        <v>0</v>
      </c>
      <c r="X5634">
        <f t="shared" ca="1" si="1231"/>
        <v>20</v>
      </c>
    </row>
    <row r="5635" spans="1:24" x14ac:dyDescent="0.25">
      <c r="A5635">
        <v>438498</v>
      </c>
      <c r="B5635" t="s">
        <v>18464</v>
      </c>
      <c r="C5635" t="s">
        <v>10</v>
      </c>
      <c r="D5635" t="s">
        <v>18465</v>
      </c>
      <c r="E5635" t="str">
        <f t="shared" ca="1" si="1232"/>
        <v>Boston</v>
      </c>
      <c r="F5635" t="s">
        <v>24067</v>
      </c>
      <c r="G5635">
        <f t="shared" ref="G5635:G5698" ca="1" si="1233">RANDBETWEEN(1000000000,9999999999)</f>
        <v>9579377161</v>
      </c>
      <c r="H5635" t="s">
        <v>18466</v>
      </c>
      <c r="I5635">
        <v>22030</v>
      </c>
      <c r="J5635" t="str">
        <f t="shared" ref="J5635:J5698" ca="1" si="1234">CHOOSE(RANDBETWEEN(1,2),"Male","Female")</f>
        <v>Female</v>
      </c>
      <c r="K5635">
        <f t="shared" ref="K5635:K5698" ca="1" si="1235">RANDBETWEEN(15,70)</f>
        <v>53</v>
      </c>
      <c r="L5635" t="str">
        <f t="shared" ref="L5635:L5698" ca="1" si="1236">IF(AND(K5635&gt;=12, K5635 &lt; 18), "Adoloscent", "Adult")</f>
        <v>Adult</v>
      </c>
      <c r="M5635" t="str">
        <f t="shared" ref="M5635:P5698" ca="1" si="1237">CHOOSE(RANDBETWEEN(1,2),"Yes","No")</f>
        <v>No</v>
      </c>
      <c r="N5635" t="str">
        <f t="shared" ca="1" si="1237"/>
        <v>Yes</v>
      </c>
      <c r="O5635" t="str">
        <f t="shared" ca="1" si="1237"/>
        <v>No</v>
      </c>
      <c r="P5635" t="str">
        <f t="shared" ca="1" si="1237"/>
        <v>No</v>
      </c>
      <c r="Q5635" t="str">
        <f t="shared" ref="Q5635:Q5698" ca="1" si="1238">CHOOSE(RANDBETWEEN(1,2),"Yes","No")</f>
        <v>Yes</v>
      </c>
      <c r="R5635">
        <f t="shared" ref="R5635:R5698" ca="1" si="1239">CHOOSE(RANDBETWEEN(1,5),1,2,3,4,5)</f>
        <v>3</v>
      </c>
      <c r="S5635">
        <f t="shared" ref="S5635:S5698" ca="1" si="1240">IF(R5635&gt;=4,5,IF(AND(R5635&gt;=2,R5635&lt;=3),3,IF(R5635=1,0)))</f>
        <v>3</v>
      </c>
      <c r="T5635">
        <f t="shared" ref="T5635:T5698" ca="1" si="1241">IF(AND(O5635="Yes",N5635="Yes"),5,IF(OR(O5635="Yes",N5635="Yes"),3,IF(AND(O5635="No",N5635="No"),0)))</f>
        <v>3</v>
      </c>
      <c r="U5635">
        <f t="shared" ref="U5635:U5698" ca="1" si="1242">IF(M5635="Yes",3,0)</f>
        <v>0</v>
      </c>
      <c r="V5635">
        <f t="shared" ref="V5635:V5698" ca="1" si="1243">IF(P5635="Yes",4,0)</f>
        <v>0</v>
      </c>
      <c r="W5635">
        <f t="shared" ref="W5635:W5698" ca="1" si="1244">IF(Q5635="Yes",4,0)</f>
        <v>4</v>
      </c>
      <c r="X5635">
        <f t="shared" ref="X5635:X5698" ca="1" si="1245">SUM(R5635:W5635)</f>
        <v>13</v>
      </c>
    </row>
    <row r="5636" spans="1:24" x14ac:dyDescent="0.25">
      <c r="A5636">
        <v>438504</v>
      </c>
      <c r="B5636" t="s">
        <v>18467</v>
      </c>
      <c r="C5636" t="s">
        <v>10</v>
      </c>
      <c r="D5636" t="s">
        <v>18468</v>
      </c>
      <c r="E5636" t="str">
        <f t="shared" ref="E5636:E5699" ca="1" si="1246">CHOOSE(RANDBETWEEN(1,15),"Boston","Winthrop","Revere","Chelsea","Everett","Somerville", "Cambridge","Watertown", "Newton","Brookline", "Needham", "Dedham", "Canton"," Milton", "Quincy")</f>
        <v>Canton</v>
      </c>
      <c r="F5636" t="s">
        <v>24067</v>
      </c>
      <c r="G5636">
        <f t="shared" ca="1" si="1233"/>
        <v>9233045192</v>
      </c>
      <c r="H5636" t="s">
        <v>401</v>
      </c>
      <c r="I5636" t="s">
        <v>18469</v>
      </c>
      <c r="J5636" t="str">
        <f t="shared" ca="1" si="1234"/>
        <v>Female</v>
      </c>
      <c r="K5636">
        <f t="shared" ca="1" si="1235"/>
        <v>31</v>
      </c>
      <c r="L5636" t="str">
        <f t="shared" ca="1" si="1236"/>
        <v>Adult</v>
      </c>
      <c r="M5636" t="str">
        <f t="shared" ca="1" si="1237"/>
        <v>Yes</v>
      </c>
      <c r="N5636" t="str">
        <f t="shared" ca="1" si="1237"/>
        <v>No</v>
      </c>
      <c r="O5636" t="str">
        <f t="shared" ca="1" si="1237"/>
        <v>No</v>
      </c>
      <c r="P5636" t="str">
        <f t="shared" ca="1" si="1237"/>
        <v>No</v>
      </c>
      <c r="Q5636" t="str">
        <f t="shared" ca="1" si="1238"/>
        <v>Yes</v>
      </c>
      <c r="R5636">
        <f t="shared" ca="1" si="1239"/>
        <v>2</v>
      </c>
      <c r="S5636">
        <f t="shared" ca="1" si="1240"/>
        <v>3</v>
      </c>
      <c r="T5636">
        <f t="shared" ca="1" si="1241"/>
        <v>0</v>
      </c>
      <c r="U5636">
        <f t="shared" ca="1" si="1242"/>
        <v>3</v>
      </c>
      <c r="V5636">
        <f t="shared" ca="1" si="1243"/>
        <v>0</v>
      </c>
      <c r="W5636">
        <f t="shared" ca="1" si="1244"/>
        <v>4</v>
      </c>
      <c r="X5636">
        <f t="shared" ca="1" si="1245"/>
        <v>12</v>
      </c>
    </row>
    <row r="5637" spans="1:24" x14ac:dyDescent="0.25">
      <c r="A5637">
        <v>438586</v>
      </c>
      <c r="B5637" t="s">
        <v>18470</v>
      </c>
      <c r="C5637" t="s">
        <v>10</v>
      </c>
      <c r="D5637" t="s">
        <v>18471</v>
      </c>
      <c r="E5637" t="str">
        <f t="shared" ca="1" si="1246"/>
        <v>Boston</v>
      </c>
      <c r="F5637" t="s">
        <v>24067</v>
      </c>
      <c r="G5637">
        <f t="shared" ca="1" si="1233"/>
        <v>6062750753</v>
      </c>
      <c r="H5637" t="s">
        <v>18472</v>
      </c>
      <c r="I5637">
        <v>30328</v>
      </c>
      <c r="J5637" t="str">
        <f t="shared" ca="1" si="1234"/>
        <v>Female</v>
      </c>
      <c r="K5637">
        <f t="shared" ca="1" si="1235"/>
        <v>59</v>
      </c>
      <c r="L5637" t="str">
        <f t="shared" ca="1" si="1236"/>
        <v>Adult</v>
      </c>
      <c r="M5637" t="str">
        <f t="shared" ca="1" si="1237"/>
        <v>Yes</v>
      </c>
      <c r="N5637" t="str">
        <f t="shared" ca="1" si="1237"/>
        <v>Yes</v>
      </c>
      <c r="O5637" t="str">
        <f t="shared" ca="1" si="1237"/>
        <v>No</v>
      </c>
      <c r="P5637" t="str">
        <f t="shared" ca="1" si="1237"/>
        <v>No</v>
      </c>
      <c r="Q5637" t="str">
        <f t="shared" ca="1" si="1238"/>
        <v>Yes</v>
      </c>
      <c r="R5637">
        <f t="shared" ca="1" si="1239"/>
        <v>2</v>
      </c>
      <c r="S5637">
        <f t="shared" ca="1" si="1240"/>
        <v>3</v>
      </c>
      <c r="T5637">
        <f t="shared" ca="1" si="1241"/>
        <v>3</v>
      </c>
      <c r="U5637">
        <f t="shared" ca="1" si="1242"/>
        <v>3</v>
      </c>
      <c r="V5637">
        <f t="shared" ca="1" si="1243"/>
        <v>0</v>
      </c>
      <c r="W5637">
        <f t="shared" ca="1" si="1244"/>
        <v>4</v>
      </c>
      <c r="X5637">
        <f t="shared" ca="1" si="1245"/>
        <v>15</v>
      </c>
    </row>
    <row r="5638" spans="1:24" x14ac:dyDescent="0.25">
      <c r="A5638">
        <v>438601</v>
      </c>
      <c r="B5638" t="s">
        <v>18473</v>
      </c>
      <c r="C5638" t="s">
        <v>10</v>
      </c>
      <c r="D5638" t="s">
        <v>18474</v>
      </c>
      <c r="E5638" t="str">
        <f t="shared" ca="1" si="1246"/>
        <v>Boston</v>
      </c>
      <c r="F5638" t="s">
        <v>24067</v>
      </c>
      <c r="G5638">
        <f t="shared" ca="1" si="1233"/>
        <v>7053990801</v>
      </c>
      <c r="H5638" t="s">
        <v>18475</v>
      </c>
      <c r="I5638">
        <v>33326</v>
      </c>
      <c r="J5638" t="str">
        <f t="shared" ca="1" si="1234"/>
        <v>Female</v>
      </c>
      <c r="K5638">
        <f t="shared" ca="1" si="1235"/>
        <v>24</v>
      </c>
      <c r="L5638" t="str">
        <f t="shared" ca="1" si="1236"/>
        <v>Adult</v>
      </c>
      <c r="M5638" t="str">
        <f t="shared" ca="1" si="1237"/>
        <v>Yes</v>
      </c>
      <c r="N5638" t="str">
        <f t="shared" ca="1" si="1237"/>
        <v>Yes</v>
      </c>
      <c r="O5638" t="str">
        <f t="shared" ca="1" si="1237"/>
        <v>No</v>
      </c>
      <c r="P5638" t="str">
        <f t="shared" ca="1" si="1237"/>
        <v>No</v>
      </c>
      <c r="Q5638" t="str">
        <f t="shared" ca="1" si="1238"/>
        <v>No</v>
      </c>
      <c r="R5638">
        <f t="shared" ca="1" si="1239"/>
        <v>4</v>
      </c>
      <c r="S5638">
        <f t="shared" ca="1" si="1240"/>
        <v>5</v>
      </c>
      <c r="T5638">
        <f t="shared" ca="1" si="1241"/>
        <v>3</v>
      </c>
      <c r="U5638">
        <f t="shared" ca="1" si="1242"/>
        <v>3</v>
      </c>
      <c r="V5638">
        <f t="shared" ca="1" si="1243"/>
        <v>0</v>
      </c>
      <c r="W5638">
        <f t="shared" ca="1" si="1244"/>
        <v>0</v>
      </c>
      <c r="X5638">
        <f t="shared" ca="1" si="1245"/>
        <v>15</v>
      </c>
    </row>
    <row r="5639" spans="1:24" x14ac:dyDescent="0.25">
      <c r="A5639">
        <v>438610</v>
      </c>
      <c r="B5639" t="s">
        <v>420</v>
      </c>
      <c r="C5639" t="s">
        <v>10</v>
      </c>
      <c r="D5639" t="s">
        <v>18476</v>
      </c>
      <c r="E5639" t="str">
        <f t="shared" ca="1" si="1246"/>
        <v>Watertown</v>
      </c>
      <c r="F5639" t="s">
        <v>24067</v>
      </c>
      <c r="G5639">
        <f t="shared" ca="1" si="1233"/>
        <v>6536001097</v>
      </c>
      <c r="H5639" t="s">
        <v>423</v>
      </c>
      <c r="I5639" t="s">
        <v>18477</v>
      </c>
      <c r="J5639" t="str">
        <f t="shared" ca="1" si="1234"/>
        <v>Female</v>
      </c>
      <c r="K5639">
        <f t="shared" ca="1" si="1235"/>
        <v>53</v>
      </c>
      <c r="L5639" t="str">
        <f t="shared" ca="1" si="1236"/>
        <v>Adult</v>
      </c>
      <c r="M5639" t="str">
        <f t="shared" ca="1" si="1237"/>
        <v>Yes</v>
      </c>
      <c r="N5639" t="str">
        <f t="shared" ca="1" si="1237"/>
        <v>Yes</v>
      </c>
      <c r="O5639" t="str">
        <f t="shared" ca="1" si="1237"/>
        <v>Yes</v>
      </c>
      <c r="P5639" t="str">
        <f t="shared" ca="1" si="1237"/>
        <v>Yes</v>
      </c>
      <c r="Q5639" t="str">
        <f t="shared" ca="1" si="1238"/>
        <v>No</v>
      </c>
      <c r="R5639">
        <f t="shared" ca="1" si="1239"/>
        <v>1</v>
      </c>
      <c r="S5639">
        <f t="shared" ca="1" si="1240"/>
        <v>0</v>
      </c>
      <c r="T5639">
        <f t="shared" ca="1" si="1241"/>
        <v>5</v>
      </c>
      <c r="U5639">
        <f t="shared" ca="1" si="1242"/>
        <v>3</v>
      </c>
      <c r="V5639">
        <f t="shared" ca="1" si="1243"/>
        <v>4</v>
      </c>
      <c r="W5639">
        <f t="shared" ca="1" si="1244"/>
        <v>0</v>
      </c>
      <c r="X5639">
        <f t="shared" ca="1" si="1245"/>
        <v>13</v>
      </c>
    </row>
    <row r="5640" spans="1:24" x14ac:dyDescent="0.25">
      <c r="A5640">
        <v>438629</v>
      </c>
      <c r="B5640" t="s">
        <v>420</v>
      </c>
      <c r="C5640" t="s">
        <v>10</v>
      </c>
      <c r="D5640" t="s">
        <v>18478</v>
      </c>
      <c r="E5640" t="str">
        <f t="shared" ca="1" si="1246"/>
        <v>Boston</v>
      </c>
      <c r="F5640" t="s">
        <v>24067</v>
      </c>
      <c r="G5640">
        <f t="shared" ca="1" si="1233"/>
        <v>2060890223</v>
      </c>
      <c r="H5640" t="s">
        <v>423</v>
      </c>
      <c r="I5640" t="s">
        <v>18479</v>
      </c>
      <c r="J5640" t="str">
        <f t="shared" ca="1" si="1234"/>
        <v>Male</v>
      </c>
      <c r="K5640">
        <f t="shared" ca="1" si="1235"/>
        <v>69</v>
      </c>
      <c r="L5640" t="str">
        <f t="shared" ca="1" si="1236"/>
        <v>Adult</v>
      </c>
      <c r="M5640" t="str">
        <f t="shared" ca="1" si="1237"/>
        <v>Yes</v>
      </c>
      <c r="N5640" t="str">
        <f t="shared" ca="1" si="1237"/>
        <v>No</v>
      </c>
      <c r="O5640" t="str">
        <f t="shared" ca="1" si="1237"/>
        <v>No</v>
      </c>
      <c r="P5640" t="str">
        <f t="shared" ca="1" si="1237"/>
        <v>Yes</v>
      </c>
      <c r="Q5640" t="str">
        <f t="shared" ca="1" si="1238"/>
        <v>Yes</v>
      </c>
      <c r="R5640">
        <f t="shared" ca="1" si="1239"/>
        <v>3</v>
      </c>
      <c r="S5640">
        <f t="shared" ca="1" si="1240"/>
        <v>3</v>
      </c>
      <c r="T5640">
        <f t="shared" ca="1" si="1241"/>
        <v>0</v>
      </c>
      <c r="U5640">
        <f t="shared" ca="1" si="1242"/>
        <v>3</v>
      </c>
      <c r="V5640">
        <f t="shared" ca="1" si="1243"/>
        <v>4</v>
      </c>
      <c r="W5640">
        <f t="shared" ca="1" si="1244"/>
        <v>4</v>
      </c>
      <c r="X5640">
        <f t="shared" ca="1" si="1245"/>
        <v>17</v>
      </c>
    </row>
    <row r="5641" spans="1:24" x14ac:dyDescent="0.25">
      <c r="A5641">
        <v>438638</v>
      </c>
      <c r="B5641" t="s">
        <v>610</v>
      </c>
      <c r="C5641" t="s">
        <v>10</v>
      </c>
      <c r="D5641" t="s">
        <v>18480</v>
      </c>
      <c r="E5641" t="str">
        <f t="shared" ca="1" si="1246"/>
        <v>Dedham</v>
      </c>
      <c r="F5641" t="s">
        <v>24067</v>
      </c>
      <c r="G5641">
        <f t="shared" ca="1" si="1233"/>
        <v>5025675358</v>
      </c>
      <c r="H5641" t="s">
        <v>610</v>
      </c>
      <c r="I5641">
        <v>30035</v>
      </c>
      <c r="J5641" t="str">
        <f t="shared" ca="1" si="1234"/>
        <v>Male</v>
      </c>
      <c r="K5641">
        <f t="shared" ca="1" si="1235"/>
        <v>62</v>
      </c>
      <c r="L5641" t="str">
        <f t="shared" ca="1" si="1236"/>
        <v>Adult</v>
      </c>
      <c r="M5641" t="str">
        <f t="shared" ca="1" si="1237"/>
        <v>No</v>
      </c>
      <c r="N5641" t="str">
        <f t="shared" ca="1" si="1237"/>
        <v>Yes</v>
      </c>
      <c r="O5641" t="str">
        <f t="shared" ca="1" si="1237"/>
        <v>No</v>
      </c>
      <c r="P5641" t="str">
        <f t="shared" ca="1" si="1237"/>
        <v>Yes</v>
      </c>
      <c r="Q5641" t="str">
        <f t="shared" ca="1" si="1238"/>
        <v>Yes</v>
      </c>
      <c r="R5641">
        <f t="shared" ca="1" si="1239"/>
        <v>4</v>
      </c>
      <c r="S5641">
        <f t="shared" ca="1" si="1240"/>
        <v>5</v>
      </c>
      <c r="T5641">
        <f t="shared" ca="1" si="1241"/>
        <v>3</v>
      </c>
      <c r="U5641">
        <f t="shared" ca="1" si="1242"/>
        <v>0</v>
      </c>
      <c r="V5641">
        <f t="shared" ca="1" si="1243"/>
        <v>4</v>
      </c>
      <c r="W5641">
        <f t="shared" ca="1" si="1244"/>
        <v>4</v>
      </c>
      <c r="X5641">
        <f t="shared" ca="1" si="1245"/>
        <v>20</v>
      </c>
    </row>
    <row r="5642" spans="1:24" x14ac:dyDescent="0.25">
      <c r="A5642">
        <v>438647</v>
      </c>
      <c r="B5642" t="s">
        <v>18481</v>
      </c>
      <c r="C5642" t="s">
        <v>10</v>
      </c>
      <c r="D5642" t="s">
        <v>18482</v>
      </c>
      <c r="E5642" t="str">
        <f t="shared" ca="1" si="1246"/>
        <v>Needham</v>
      </c>
      <c r="F5642" t="s">
        <v>24067</v>
      </c>
      <c r="G5642">
        <f t="shared" ca="1" si="1233"/>
        <v>3042357442</v>
      </c>
      <c r="H5642" t="s">
        <v>18483</v>
      </c>
      <c r="I5642">
        <v>23320</v>
      </c>
      <c r="J5642" t="str">
        <f t="shared" ca="1" si="1234"/>
        <v>Female</v>
      </c>
      <c r="K5642">
        <f t="shared" ca="1" si="1235"/>
        <v>27</v>
      </c>
      <c r="L5642" t="str">
        <f t="shared" ca="1" si="1236"/>
        <v>Adult</v>
      </c>
      <c r="M5642" t="str">
        <f t="shared" ca="1" si="1237"/>
        <v>Yes</v>
      </c>
      <c r="N5642" t="str">
        <f t="shared" ca="1" si="1237"/>
        <v>No</v>
      </c>
      <c r="O5642" t="str">
        <f t="shared" ca="1" si="1237"/>
        <v>No</v>
      </c>
      <c r="P5642" t="str">
        <f t="shared" ca="1" si="1237"/>
        <v>No</v>
      </c>
      <c r="Q5642" t="str">
        <f t="shared" ca="1" si="1238"/>
        <v>No</v>
      </c>
      <c r="R5642">
        <f t="shared" ca="1" si="1239"/>
        <v>2</v>
      </c>
      <c r="S5642">
        <f t="shared" ca="1" si="1240"/>
        <v>3</v>
      </c>
      <c r="T5642">
        <f t="shared" ca="1" si="1241"/>
        <v>0</v>
      </c>
      <c r="U5642">
        <f t="shared" ca="1" si="1242"/>
        <v>3</v>
      </c>
      <c r="V5642">
        <f t="shared" ca="1" si="1243"/>
        <v>0</v>
      </c>
      <c r="W5642">
        <f t="shared" ca="1" si="1244"/>
        <v>0</v>
      </c>
      <c r="X5642">
        <f t="shared" ca="1" si="1245"/>
        <v>8</v>
      </c>
    </row>
    <row r="5643" spans="1:24" x14ac:dyDescent="0.25">
      <c r="A5643">
        <v>438656</v>
      </c>
      <c r="B5643" t="s">
        <v>18484</v>
      </c>
      <c r="C5643" t="s">
        <v>10</v>
      </c>
      <c r="D5643" t="s">
        <v>18485</v>
      </c>
      <c r="E5643" t="str">
        <f t="shared" ca="1" si="1246"/>
        <v>Winthrop</v>
      </c>
      <c r="F5643" t="s">
        <v>24067</v>
      </c>
      <c r="G5643">
        <f t="shared" ca="1" si="1233"/>
        <v>2687080261</v>
      </c>
      <c r="H5643" t="s">
        <v>18486</v>
      </c>
      <c r="I5643">
        <v>77060</v>
      </c>
      <c r="J5643" t="str">
        <f t="shared" ca="1" si="1234"/>
        <v>Female</v>
      </c>
      <c r="K5643">
        <f t="shared" ca="1" si="1235"/>
        <v>18</v>
      </c>
      <c r="L5643" t="str">
        <f t="shared" ca="1" si="1236"/>
        <v>Adult</v>
      </c>
      <c r="M5643" t="str">
        <f t="shared" ca="1" si="1237"/>
        <v>No</v>
      </c>
      <c r="N5643" t="str">
        <f t="shared" ca="1" si="1237"/>
        <v>Yes</v>
      </c>
      <c r="O5643" t="str">
        <f t="shared" ca="1" si="1237"/>
        <v>No</v>
      </c>
      <c r="P5643" t="str">
        <f t="shared" ca="1" si="1237"/>
        <v>No</v>
      </c>
      <c r="Q5643" t="str">
        <f t="shared" ca="1" si="1238"/>
        <v>No</v>
      </c>
      <c r="R5643">
        <f t="shared" ca="1" si="1239"/>
        <v>1</v>
      </c>
      <c r="S5643">
        <f t="shared" ca="1" si="1240"/>
        <v>0</v>
      </c>
      <c r="T5643">
        <f t="shared" ca="1" si="1241"/>
        <v>3</v>
      </c>
      <c r="U5643">
        <f t="shared" ca="1" si="1242"/>
        <v>0</v>
      </c>
      <c r="V5643">
        <f t="shared" ca="1" si="1243"/>
        <v>0</v>
      </c>
      <c r="W5643">
        <f t="shared" ca="1" si="1244"/>
        <v>0</v>
      </c>
      <c r="X5643">
        <f t="shared" ca="1" si="1245"/>
        <v>4</v>
      </c>
    </row>
    <row r="5644" spans="1:24" x14ac:dyDescent="0.25">
      <c r="A5644">
        <v>438665</v>
      </c>
      <c r="B5644" t="s">
        <v>18487</v>
      </c>
      <c r="C5644" t="s">
        <v>10</v>
      </c>
      <c r="D5644" t="s">
        <v>18488</v>
      </c>
      <c r="E5644" t="str">
        <f t="shared" ca="1" si="1246"/>
        <v>Somerville</v>
      </c>
      <c r="F5644" t="s">
        <v>24067</v>
      </c>
      <c r="G5644">
        <f t="shared" ca="1" si="1233"/>
        <v>7479758293</v>
      </c>
      <c r="H5644" t="s">
        <v>18490</v>
      </c>
      <c r="I5644" t="s">
        <v>18489</v>
      </c>
      <c r="J5644" t="str">
        <f t="shared" ca="1" si="1234"/>
        <v>Female</v>
      </c>
      <c r="K5644">
        <f t="shared" ca="1" si="1235"/>
        <v>43</v>
      </c>
      <c r="L5644" t="str">
        <f t="shared" ca="1" si="1236"/>
        <v>Adult</v>
      </c>
      <c r="M5644" t="str">
        <f t="shared" ca="1" si="1237"/>
        <v>Yes</v>
      </c>
      <c r="N5644" t="str">
        <f t="shared" ca="1" si="1237"/>
        <v>No</v>
      </c>
      <c r="O5644" t="str">
        <f t="shared" ca="1" si="1237"/>
        <v>No</v>
      </c>
      <c r="P5644" t="str">
        <f t="shared" ca="1" si="1237"/>
        <v>No</v>
      </c>
      <c r="Q5644" t="str">
        <f t="shared" ca="1" si="1238"/>
        <v>Yes</v>
      </c>
      <c r="R5644">
        <f t="shared" ca="1" si="1239"/>
        <v>1</v>
      </c>
      <c r="S5644">
        <f t="shared" ca="1" si="1240"/>
        <v>0</v>
      </c>
      <c r="T5644">
        <f t="shared" ca="1" si="1241"/>
        <v>0</v>
      </c>
      <c r="U5644">
        <f t="shared" ca="1" si="1242"/>
        <v>3</v>
      </c>
      <c r="V5644">
        <f t="shared" ca="1" si="1243"/>
        <v>0</v>
      </c>
      <c r="W5644">
        <f t="shared" ca="1" si="1244"/>
        <v>4</v>
      </c>
      <c r="X5644">
        <f t="shared" ca="1" si="1245"/>
        <v>8</v>
      </c>
    </row>
    <row r="5645" spans="1:24" x14ac:dyDescent="0.25">
      <c r="A5645">
        <v>438674</v>
      </c>
      <c r="B5645" t="s">
        <v>7102</v>
      </c>
      <c r="C5645" t="s">
        <v>10</v>
      </c>
      <c r="D5645" t="s">
        <v>18491</v>
      </c>
      <c r="E5645" t="str">
        <f t="shared" ca="1" si="1246"/>
        <v>Quincy</v>
      </c>
      <c r="F5645" t="s">
        <v>24067</v>
      </c>
      <c r="G5645">
        <f t="shared" ca="1" si="1233"/>
        <v>8064173762</v>
      </c>
      <c r="H5645" t="s">
        <v>7104</v>
      </c>
      <c r="I5645" t="s">
        <v>18492</v>
      </c>
      <c r="J5645" t="str">
        <f t="shared" ca="1" si="1234"/>
        <v>Female</v>
      </c>
      <c r="K5645">
        <f t="shared" ca="1" si="1235"/>
        <v>16</v>
      </c>
      <c r="L5645" t="str">
        <f t="shared" ca="1" si="1236"/>
        <v>Adoloscent</v>
      </c>
      <c r="M5645" t="str">
        <f t="shared" ca="1" si="1237"/>
        <v>Yes</v>
      </c>
      <c r="N5645" t="str">
        <f t="shared" ca="1" si="1237"/>
        <v>No</v>
      </c>
      <c r="O5645" t="str">
        <f t="shared" ca="1" si="1237"/>
        <v>No</v>
      </c>
      <c r="P5645" t="str">
        <f t="shared" ca="1" si="1237"/>
        <v>No</v>
      </c>
      <c r="Q5645" t="str">
        <f t="shared" ca="1" si="1238"/>
        <v>Yes</v>
      </c>
      <c r="R5645">
        <f t="shared" ca="1" si="1239"/>
        <v>5</v>
      </c>
      <c r="S5645">
        <f t="shared" ca="1" si="1240"/>
        <v>5</v>
      </c>
      <c r="T5645">
        <f t="shared" ca="1" si="1241"/>
        <v>0</v>
      </c>
      <c r="U5645">
        <f t="shared" ca="1" si="1242"/>
        <v>3</v>
      </c>
      <c r="V5645">
        <f t="shared" ca="1" si="1243"/>
        <v>0</v>
      </c>
      <c r="W5645">
        <f t="shared" ca="1" si="1244"/>
        <v>4</v>
      </c>
      <c r="X5645">
        <f t="shared" ca="1" si="1245"/>
        <v>17</v>
      </c>
    </row>
    <row r="5646" spans="1:24" x14ac:dyDescent="0.25">
      <c r="A5646">
        <v>438708</v>
      </c>
      <c r="B5646" t="s">
        <v>18493</v>
      </c>
      <c r="C5646" t="s">
        <v>10</v>
      </c>
      <c r="D5646" t="s">
        <v>18494</v>
      </c>
      <c r="E5646" t="str">
        <f t="shared" ca="1" si="1246"/>
        <v>Needham</v>
      </c>
      <c r="F5646" t="s">
        <v>24067</v>
      </c>
      <c r="G5646">
        <f t="shared" ca="1" si="1233"/>
        <v>7169308447</v>
      </c>
      <c r="H5646" t="s">
        <v>18496</v>
      </c>
      <c r="I5646" t="s">
        <v>18495</v>
      </c>
      <c r="J5646" t="str">
        <f t="shared" ca="1" si="1234"/>
        <v>Male</v>
      </c>
      <c r="K5646">
        <f t="shared" ca="1" si="1235"/>
        <v>36</v>
      </c>
      <c r="L5646" t="str">
        <f t="shared" ca="1" si="1236"/>
        <v>Adult</v>
      </c>
      <c r="M5646" t="str">
        <f t="shared" ca="1" si="1237"/>
        <v>No</v>
      </c>
      <c r="N5646" t="str">
        <f t="shared" ca="1" si="1237"/>
        <v>No</v>
      </c>
      <c r="O5646" t="str">
        <f t="shared" ca="1" si="1237"/>
        <v>No</v>
      </c>
      <c r="P5646" t="str">
        <f t="shared" ca="1" si="1237"/>
        <v>Yes</v>
      </c>
      <c r="Q5646" t="str">
        <f t="shared" ca="1" si="1238"/>
        <v>No</v>
      </c>
      <c r="R5646">
        <f t="shared" ca="1" si="1239"/>
        <v>2</v>
      </c>
      <c r="S5646">
        <f t="shared" ca="1" si="1240"/>
        <v>3</v>
      </c>
      <c r="T5646">
        <f t="shared" ca="1" si="1241"/>
        <v>0</v>
      </c>
      <c r="U5646">
        <f t="shared" ca="1" si="1242"/>
        <v>0</v>
      </c>
      <c r="V5646">
        <f t="shared" ca="1" si="1243"/>
        <v>4</v>
      </c>
      <c r="W5646">
        <f t="shared" ca="1" si="1244"/>
        <v>0</v>
      </c>
      <c r="X5646">
        <f t="shared" ca="1" si="1245"/>
        <v>9</v>
      </c>
    </row>
    <row r="5647" spans="1:24" x14ac:dyDescent="0.25">
      <c r="A5647">
        <v>438735</v>
      </c>
      <c r="B5647" t="s">
        <v>18497</v>
      </c>
      <c r="C5647" t="s">
        <v>10</v>
      </c>
      <c r="D5647" t="s">
        <v>18498</v>
      </c>
      <c r="E5647" t="str">
        <f t="shared" ca="1" si="1246"/>
        <v>Somerville</v>
      </c>
      <c r="F5647" t="s">
        <v>24067</v>
      </c>
      <c r="G5647">
        <f t="shared" ca="1" si="1233"/>
        <v>2247441171</v>
      </c>
      <c r="H5647" t="s">
        <v>15495</v>
      </c>
      <c r="I5647">
        <v>46241</v>
      </c>
      <c r="J5647" t="str">
        <f t="shared" ca="1" si="1234"/>
        <v>Male</v>
      </c>
      <c r="K5647">
        <f t="shared" ca="1" si="1235"/>
        <v>63</v>
      </c>
      <c r="L5647" t="str">
        <f t="shared" ca="1" si="1236"/>
        <v>Adult</v>
      </c>
      <c r="M5647" t="str">
        <f t="shared" ca="1" si="1237"/>
        <v>Yes</v>
      </c>
      <c r="N5647" t="str">
        <f t="shared" ca="1" si="1237"/>
        <v>Yes</v>
      </c>
      <c r="O5647" t="str">
        <f t="shared" ca="1" si="1237"/>
        <v>Yes</v>
      </c>
      <c r="P5647" t="str">
        <f t="shared" ca="1" si="1237"/>
        <v>No</v>
      </c>
      <c r="Q5647" t="str">
        <f t="shared" ca="1" si="1238"/>
        <v>No</v>
      </c>
      <c r="R5647">
        <f t="shared" ca="1" si="1239"/>
        <v>1</v>
      </c>
      <c r="S5647">
        <f t="shared" ca="1" si="1240"/>
        <v>0</v>
      </c>
      <c r="T5647">
        <f t="shared" ca="1" si="1241"/>
        <v>5</v>
      </c>
      <c r="U5647">
        <f t="shared" ca="1" si="1242"/>
        <v>3</v>
      </c>
      <c r="V5647">
        <f t="shared" ca="1" si="1243"/>
        <v>0</v>
      </c>
      <c r="W5647">
        <f t="shared" ca="1" si="1244"/>
        <v>0</v>
      </c>
      <c r="X5647">
        <f t="shared" ca="1" si="1245"/>
        <v>9</v>
      </c>
    </row>
    <row r="5648" spans="1:24" x14ac:dyDescent="0.25">
      <c r="A5648">
        <v>438805</v>
      </c>
      <c r="B5648" t="s">
        <v>18499</v>
      </c>
      <c r="C5648" t="s">
        <v>10</v>
      </c>
      <c r="D5648" t="s">
        <v>18500</v>
      </c>
      <c r="E5648" t="str">
        <f t="shared" ca="1" si="1246"/>
        <v>Newton</v>
      </c>
      <c r="F5648" t="s">
        <v>24067</v>
      </c>
      <c r="G5648">
        <f t="shared" ca="1" si="1233"/>
        <v>9354236354</v>
      </c>
      <c r="H5648" t="s">
        <v>2326</v>
      </c>
      <c r="I5648">
        <v>1104</v>
      </c>
      <c r="J5648" t="str">
        <f t="shared" ca="1" si="1234"/>
        <v>Female</v>
      </c>
      <c r="K5648">
        <f t="shared" ca="1" si="1235"/>
        <v>35</v>
      </c>
      <c r="L5648" t="str">
        <f t="shared" ca="1" si="1236"/>
        <v>Adult</v>
      </c>
      <c r="M5648" t="str">
        <f t="shared" ca="1" si="1237"/>
        <v>No</v>
      </c>
      <c r="N5648" t="str">
        <f t="shared" ca="1" si="1237"/>
        <v>Yes</v>
      </c>
      <c r="O5648" t="str">
        <f t="shared" ca="1" si="1237"/>
        <v>Yes</v>
      </c>
      <c r="P5648" t="str">
        <f t="shared" ca="1" si="1237"/>
        <v>Yes</v>
      </c>
      <c r="Q5648" t="str">
        <f t="shared" ca="1" si="1238"/>
        <v>Yes</v>
      </c>
      <c r="R5648">
        <f t="shared" ca="1" si="1239"/>
        <v>3</v>
      </c>
      <c r="S5648">
        <f t="shared" ca="1" si="1240"/>
        <v>3</v>
      </c>
      <c r="T5648">
        <f t="shared" ca="1" si="1241"/>
        <v>5</v>
      </c>
      <c r="U5648">
        <f t="shared" ca="1" si="1242"/>
        <v>0</v>
      </c>
      <c r="V5648">
        <f t="shared" ca="1" si="1243"/>
        <v>4</v>
      </c>
      <c r="W5648">
        <f t="shared" ca="1" si="1244"/>
        <v>4</v>
      </c>
      <c r="X5648">
        <f t="shared" ca="1" si="1245"/>
        <v>19</v>
      </c>
    </row>
    <row r="5649" spans="1:24" x14ac:dyDescent="0.25">
      <c r="A5649">
        <v>438869</v>
      </c>
      <c r="B5649" t="s">
        <v>18501</v>
      </c>
      <c r="C5649" t="s">
        <v>10</v>
      </c>
      <c r="D5649" t="s">
        <v>18502</v>
      </c>
      <c r="E5649" t="str">
        <f t="shared" ca="1" si="1246"/>
        <v xml:space="preserve"> Milton</v>
      </c>
      <c r="F5649" t="s">
        <v>24067</v>
      </c>
      <c r="G5649">
        <f t="shared" ca="1" si="1233"/>
        <v>6659956164</v>
      </c>
      <c r="H5649" t="s">
        <v>18503</v>
      </c>
      <c r="I5649">
        <v>72204</v>
      </c>
      <c r="J5649" t="str">
        <f t="shared" ca="1" si="1234"/>
        <v>Male</v>
      </c>
      <c r="K5649">
        <f t="shared" ca="1" si="1235"/>
        <v>32</v>
      </c>
      <c r="L5649" t="str">
        <f t="shared" ca="1" si="1236"/>
        <v>Adult</v>
      </c>
      <c r="M5649" t="str">
        <f t="shared" ca="1" si="1237"/>
        <v>No</v>
      </c>
      <c r="N5649" t="str">
        <f t="shared" ca="1" si="1237"/>
        <v>No</v>
      </c>
      <c r="O5649" t="str">
        <f t="shared" ca="1" si="1237"/>
        <v>No</v>
      </c>
      <c r="P5649" t="str">
        <f t="shared" ca="1" si="1237"/>
        <v>Yes</v>
      </c>
      <c r="Q5649" t="str">
        <f t="shared" ca="1" si="1238"/>
        <v>Yes</v>
      </c>
      <c r="R5649">
        <f t="shared" ca="1" si="1239"/>
        <v>2</v>
      </c>
      <c r="S5649">
        <f t="shared" ca="1" si="1240"/>
        <v>3</v>
      </c>
      <c r="T5649">
        <f t="shared" ca="1" si="1241"/>
        <v>0</v>
      </c>
      <c r="U5649">
        <f t="shared" ca="1" si="1242"/>
        <v>0</v>
      </c>
      <c r="V5649">
        <f t="shared" ca="1" si="1243"/>
        <v>4</v>
      </c>
      <c r="W5649">
        <f t="shared" ca="1" si="1244"/>
        <v>4</v>
      </c>
      <c r="X5649">
        <f t="shared" ca="1" si="1245"/>
        <v>13</v>
      </c>
    </row>
    <row r="5650" spans="1:24" x14ac:dyDescent="0.25">
      <c r="A5650">
        <v>438887</v>
      </c>
      <c r="B5650" t="s">
        <v>610</v>
      </c>
      <c r="C5650" t="s">
        <v>10</v>
      </c>
      <c r="D5650" t="s">
        <v>18504</v>
      </c>
      <c r="E5650" t="str">
        <f t="shared" ca="1" si="1246"/>
        <v>Chelsea</v>
      </c>
      <c r="F5650" t="s">
        <v>24067</v>
      </c>
      <c r="G5650">
        <f t="shared" ca="1" si="1233"/>
        <v>9707813654</v>
      </c>
      <c r="H5650" t="s">
        <v>610</v>
      </c>
      <c r="I5650">
        <v>920203057</v>
      </c>
      <c r="J5650" t="str">
        <f t="shared" ca="1" si="1234"/>
        <v>Male</v>
      </c>
      <c r="K5650">
        <f t="shared" ca="1" si="1235"/>
        <v>36</v>
      </c>
      <c r="L5650" t="str">
        <f t="shared" ca="1" si="1236"/>
        <v>Adult</v>
      </c>
      <c r="M5650" t="str">
        <f t="shared" ca="1" si="1237"/>
        <v>Yes</v>
      </c>
      <c r="N5650" t="str">
        <f t="shared" ca="1" si="1237"/>
        <v>Yes</v>
      </c>
      <c r="O5650" t="str">
        <f t="shared" ca="1" si="1237"/>
        <v>Yes</v>
      </c>
      <c r="P5650" t="str">
        <f t="shared" ca="1" si="1237"/>
        <v>No</v>
      </c>
      <c r="Q5650" t="str">
        <f t="shared" ca="1" si="1238"/>
        <v>Yes</v>
      </c>
      <c r="R5650">
        <f t="shared" ca="1" si="1239"/>
        <v>4</v>
      </c>
      <c r="S5650">
        <f t="shared" ca="1" si="1240"/>
        <v>5</v>
      </c>
      <c r="T5650">
        <f t="shared" ca="1" si="1241"/>
        <v>5</v>
      </c>
      <c r="U5650">
        <f t="shared" ca="1" si="1242"/>
        <v>3</v>
      </c>
      <c r="V5650">
        <f t="shared" ca="1" si="1243"/>
        <v>0</v>
      </c>
      <c r="W5650">
        <f t="shared" ca="1" si="1244"/>
        <v>4</v>
      </c>
      <c r="X5650">
        <f t="shared" ca="1" si="1245"/>
        <v>21</v>
      </c>
    </row>
    <row r="5651" spans="1:24" x14ac:dyDescent="0.25">
      <c r="A5651">
        <v>438902</v>
      </c>
      <c r="B5651" t="s">
        <v>18505</v>
      </c>
      <c r="C5651" t="s">
        <v>10</v>
      </c>
      <c r="D5651" t="s">
        <v>18506</v>
      </c>
      <c r="E5651" t="str">
        <f t="shared" ca="1" si="1246"/>
        <v>Boston</v>
      </c>
      <c r="F5651" t="s">
        <v>24067</v>
      </c>
      <c r="G5651">
        <f t="shared" ca="1" si="1233"/>
        <v>1782709523</v>
      </c>
      <c r="H5651" t="s">
        <v>18508</v>
      </c>
      <c r="I5651" t="s">
        <v>18507</v>
      </c>
      <c r="J5651" t="str">
        <f t="shared" ca="1" si="1234"/>
        <v>Male</v>
      </c>
      <c r="K5651">
        <f t="shared" ca="1" si="1235"/>
        <v>37</v>
      </c>
      <c r="L5651" t="str">
        <f t="shared" ca="1" si="1236"/>
        <v>Adult</v>
      </c>
      <c r="M5651" t="str">
        <f t="shared" ca="1" si="1237"/>
        <v>No</v>
      </c>
      <c r="N5651" t="str">
        <f t="shared" ca="1" si="1237"/>
        <v>Yes</v>
      </c>
      <c r="O5651" t="str">
        <f t="shared" ca="1" si="1237"/>
        <v>Yes</v>
      </c>
      <c r="P5651" t="str">
        <f t="shared" ca="1" si="1237"/>
        <v>No</v>
      </c>
      <c r="Q5651" t="str">
        <f t="shared" ca="1" si="1238"/>
        <v>No</v>
      </c>
      <c r="R5651">
        <f t="shared" ca="1" si="1239"/>
        <v>1</v>
      </c>
      <c r="S5651">
        <f t="shared" ca="1" si="1240"/>
        <v>0</v>
      </c>
      <c r="T5651">
        <f t="shared" ca="1" si="1241"/>
        <v>5</v>
      </c>
      <c r="U5651">
        <f t="shared" ca="1" si="1242"/>
        <v>0</v>
      </c>
      <c r="V5651">
        <f t="shared" ca="1" si="1243"/>
        <v>0</v>
      </c>
      <c r="W5651">
        <f t="shared" ca="1" si="1244"/>
        <v>0</v>
      </c>
      <c r="X5651">
        <f t="shared" ca="1" si="1245"/>
        <v>6</v>
      </c>
    </row>
    <row r="5652" spans="1:24" x14ac:dyDescent="0.25">
      <c r="A5652">
        <v>438984</v>
      </c>
      <c r="B5652" t="s">
        <v>18509</v>
      </c>
      <c r="C5652" t="s">
        <v>10</v>
      </c>
      <c r="D5652" t="s">
        <v>18510</v>
      </c>
      <c r="E5652" t="str">
        <f t="shared" ca="1" si="1246"/>
        <v>Winthrop</v>
      </c>
      <c r="F5652" t="s">
        <v>24067</v>
      </c>
      <c r="G5652">
        <f t="shared" ca="1" si="1233"/>
        <v>7401542458</v>
      </c>
      <c r="H5652" t="s">
        <v>18511</v>
      </c>
      <c r="I5652" t="s">
        <v>16288</v>
      </c>
      <c r="J5652" t="str">
        <f t="shared" ca="1" si="1234"/>
        <v>Male</v>
      </c>
      <c r="K5652">
        <f t="shared" ca="1" si="1235"/>
        <v>21</v>
      </c>
      <c r="L5652" t="str">
        <f t="shared" ca="1" si="1236"/>
        <v>Adult</v>
      </c>
      <c r="M5652" t="str">
        <f t="shared" ca="1" si="1237"/>
        <v>No</v>
      </c>
      <c r="N5652" t="str">
        <f t="shared" ca="1" si="1237"/>
        <v>Yes</v>
      </c>
      <c r="O5652" t="str">
        <f t="shared" ca="1" si="1237"/>
        <v>Yes</v>
      </c>
      <c r="P5652" t="str">
        <f t="shared" ca="1" si="1237"/>
        <v>Yes</v>
      </c>
      <c r="Q5652" t="str">
        <f t="shared" ca="1" si="1238"/>
        <v>No</v>
      </c>
      <c r="R5652">
        <f t="shared" ca="1" si="1239"/>
        <v>3</v>
      </c>
      <c r="S5652">
        <f t="shared" ca="1" si="1240"/>
        <v>3</v>
      </c>
      <c r="T5652">
        <f t="shared" ca="1" si="1241"/>
        <v>5</v>
      </c>
      <c r="U5652">
        <f t="shared" ca="1" si="1242"/>
        <v>0</v>
      </c>
      <c r="V5652">
        <f t="shared" ca="1" si="1243"/>
        <v>4</v>
      </c>
      <c r="W5652">
        <f t="shared" ca="1" si="1244"/>
        <v>0</v>
      </c>
      <c r="X5652">
        <f t="shared" ca="1" si="1245"/>
        <v>15</v>
      </c>
    </row>
    <row r="5653" spans="1:24" x14ac:dyDescent="0.25">
      <c r="A5653">
        <v>439020</v>
      </c>
      <c r="B5653" t="s">
        <v>16532</v>
      </c>
      <c r="C5653" t="s">
        <v>10</v>
      </c>
      <c r="D5653" t="s">
        <v>18512</v>
      </c>
      <c r="E5653" t="str">
        <f t="shared" ca="1" si="1246"/>
        <v xml:space="preserve"> Milton</v>
      </c>
      <c r="F5653" t="s">
        <v>24067</v>
      </c>
      <c r="G5653">
        <f t="shared" ca="1" si="1233"/>
        <v>2848725284</v>
      </c>
      <c r="H5653" t="s">
        <v>16535</v>
      </c>
      <c r="I5653" t="s">
        <v>18513</v>
      </c>
      <c r="J5653" t="str">
        <f t="shared" ca="1" si="1234"/>
        <v>Female</v>
      </c>
      <c r="K5653">
        <f t="shared" ca="1" si="1235"/>
        <v>52</v>
      </c>
      <c r="L5653" t="str">
        <f t="shared" ca="1" si="1236"/>
        <v>Adult</v>
      </c>
      <c r="M5653" t="str">
        <f t="shared" ca="1" si="1237"/>
        <v>Yes</v>
      </c>
      <c r="N5653" t="str">
        <f t="shared" ca="1" si="1237"/>
        <v>Yes</v>
      </c>
      <c r="O5653" t="str">
        <f t="shared" ca="1" si="1237"/>
        <v>No</v>
      </c>
      <c r="P5653" t="str">
        <f t="shared" ca="1" si="1237"/>
        <v>No</v>
      </c>
      <c r="Q5653" t="str">
        <f t="shared" ca="1" si="1238"/>
        <v>Yes</v>
      </c>
      <c r="R5653">
        <f t="shared" ca="1" si="1239"/>
        <v>1</v>
      </c>
      <c r="S5653">
        <f t="shared" ca="1" si="1240"/>
        <v>0</v>
      </c>
      <c r="T5653">
        <f t="shared" ca="1" si="1241"/>
        <v>3</v>
      </c>
      <c r="U5653">
        <f t="shared" ca="1" si="1242"/>
        <v>3</v>
      </c>
      <c r="V5653">
        <f t="shared" ca="1" si="1243"/>
        <v>0</v>
      </c>
      <c r="W5653">
        <f t="shared" ca="1" si="1244"/>
        <v>4</v>
      </c>
      <c r="X5653">
        <f t="shared" ca="1" si="1245"/>
        <v>11</v>
      </c>
    </row>
    <row r="5654" spans="1:24" x14ac:dyDescent="0.25">
      <c r="A5654">
        <v>439039</v>
      </c>
      <c r="B5654" t="s">
        <v>18514</v>
      </c>
      <c r="C5654" t="s">
        <v>10</v>
      </c>
      <c r="D5654" t="s">
        <v>18515</v>
      </c>
      <c r="E5654" t="str">
        <f t="shared" ca="1" si="1246"/>
        <v>Cambridge</v>
      </c>
      <c r="F5654" t="s">
        <v>24067</v>
      </c>
      <c r="G5654">
        <f t="shared" ca="1" si="1233"/>
        <v>3992681109</v>
      </c>
      <c r="H5654" t="s">
        <v>2178</v>
      </c>
      <c r="I5654">
        <v>6514</v>
      </c>
      <c r="J5654" t="str">
        <f t="shared" ca="1" si="1234"/>
        <v>Female</v>
      </c>
      <c r="K5654">
        <f t="shared" ca="1" si="1235"/>
        <v>67</v>
      </c>
      <c r="L5654" t="str">
        <f t="shared" ca="1" si="1236"/>
        <v>Adult</v>
      </c>
      <c r="M5654" t="str">
        <f t="shared" ca="1" si="1237"/>
        <v>No</v>
      </c>
      <c r="N5654" t="str">
        <f t="shared" ca="1" si="1237"/>
        <v>No</v>
      </c>
      <c r="O5654" t="str">
        <f t="shared" ca="1" si="1237"/>
        <v>No</v>
      </c>
      <c r="P5654" t="str">
        <f t="shared" ca="1" si="1237"/>
        <v>Yes</v>
      </c>
      <c r="Q5654" t="str">
        <f t="shared" ca="1" si="1238"/>
        <v>Yes</v>
      </c>
      <c r="R5654">
        <f t="shared" ca="1" si="1239"/>
        <v>4</v>
      </c>
      <c r="S5654">
        <f t="shared" ca="1" si="1240"/>
        <v>5</v>
      </c>
      <c r="T5654">
        <f t="shared" ca="1" si="1241"/>
        <v>0</v>
      </c>
      <c r="U5654">
        <f t="shared" ca="1" si="1242"/>
        <v>0</v>
      </c>
      <c r="V5654">
        <f t="shared" ca="1" si="1243"/>
        <v>4</v>
      </c>
      <c r="W5654">
        <f t="shared" ca="1" si="1244"/>
        <v>4</v>
      </c>
      <c r="X5654">
        <f t="shared" ca="1" si="1245"/>
        <v>17</v>
      </c>
    </row>
    <row r="5655" spans="1:24" x14ac:dyDescent="0.25">
      <c r="A5655">
        <v>439057</v>
      </c>
      <c r="B5655" t="s">
        <v>18516</v>
      </c>
      <c r="C5655" t="s">
        <v>10</v>
      </c>
      <c r="D5655" t="s">
        <v>18517</v>
      </c>
      <c r="E5655" t="str">
        <f t="shared" ca="1" si="1246"/>
        <v>Somerville</v>
      </c>
      <c r="F5655" t="s">
        <v>24067</v>
      </c>
      <c r="G5655">
        <f t="shared" ca="1" si="1233"/>
        <v>9108019569</v>
      </c>
      <c r="H5655" t="s">
        <v>18518</v>
      </c>
      <c r="I5655">
        <v>98121</v>
      </c>
      <c r="J5655" t="str">
        <f t="shared" ca="1" si="1234"/>
        <v>Female</v>
      </c>
      <c r="K5655">
        <f t="shared" ca="1" si="1235"/>
        <v>17</v>
      </c>
      <c r="L5655" t="str">
        <f t="shared" ca="1" si="1236"/>
        <v>Adoloscent</v>
      </c>
      <c r="M5655" t="str">
        <f t="shared" ca="1" si="1237"/>
        <v>No</v>
      </c>
      <c r="N5655" t="str">
        <f t="shared" ca="1" si="1237"/>
        <v>Yes</v>
      </c>
      <c r="O5655" t="str">
        <f t="shared" ca="1" si="1237"/>
        <v>Yes</v>
      </c>
      <c r="P5655" t="str">
        <f t="shared" ca="1" si="1237"/>
        <v>No</v>
      </c>
      <c r="Q5655" t="str">
        <f t="shared" ca="1" si="1238"/>
        <v>No</v>
      </c>
      <c r="R5655">
        <f t="shared" ca="1" si="1239"/>
        <v>2</v>
      </c>
      <c r="S5655">
        <f t="shared" ca="1" si="1240"/>
        <v>3</v>
      </c>
      <c r="T5655">
        <f t="shared" ca="1" si="1241"/>
        <v>5</v>
      </c>
      <c r="U5655">
        <f t="shared" ca="1" si="1242"/>
        <v>0</v>
      </c>
      <c r="V5655">
        <f t="shared" ca="1" si="1243"/>
        <v>0</v>
      </c>
      <c r="W5655">
        <f t="shared" ca="1" si="1244"/>
        <v>0</v>
      </c>
      <c r="X5655">
        <f t="shared" ca="1" si="1245"/>
        <v>10</v>
      </c>
    </row>
    <row r="5656" spans="1:24" x14ac:dyDescent="0.25">
      <c r="A5656">
        <v>439118</v>
      </c>
      <c r="B5656" t="s">
        <v>18519</v>
      </c>
      <c r="C5656" t="s">
        <v>10</v>
      </c>
      <c r="D5656" t="s">
        <v>18520</v>
      </c>
      <c r="E5656" t="str">
        <f t="shared" ca="1" si="1246"/>
        <v>Boston</v>
      </c>
      <c r="F5656" t="s">
        <v>24067</v>
      </c>
      <c r="G5656">
        <f t="shared" ca="1" si="1233"/>
        <v>8076689632</v>
      </c>
      <c r="H5656" t="s">
        <v>289</v>
      </c>
      <c r="I5656" t="s">
        <v>18521</v>
      </c>
      <c r="J5656" t="str">
        <f t="shared" ca="1" si="1234"/>
        <v>Male</v>
      </c>
      <c r="K5656">
        <f t="shared" ca="1" si="1235"/>
        <v>35</v>
      </c>
      <c r="L5656" t="str">
        <f t="shared" ca="1" si="1236"/>
        <v>Adult</v>
      </c>
      <c r="M5656" t="str">
        <f t="shared" ca="1" si="1237"/>
        <v>Yes</v>
      </c>
      <c r="N5656" t="str">
        <f t="shared" ca="1" si="1237"/>
        <v>No</v>
      </c>
      <c r="O5656" t="str">
        <f t="shared" ca="1" si="1237"/>
        <v>Yes</v>
      </c>
      <c r="P5656" t="str">
        <f t="shared" ca="1" si="1237"/>
        <v>Yes</v>
      </c>
      <c r="Q5656" t="str">
        <f t="shared" ca="1" si="1238"/>
        <v>Yes</v>
      </c>
      <c r="R5656">
        <f t="shared" ca="1" si="1239"/>
        <v>3</v>
      </c>
      <c r="S5656">
        <f t="shared" ca="1" si="1240"/>
        <v>3</v>
      </c>
      <c r="T5656">
        <f t="shared" ca="1" si="1241"/>
        <v>3</v>
      </c>
      <c r="U5656">
        <f t="shared" ca="1" si="1242"/>
        <v>3</v>
      </c>
      <c r="V5656">
        <f t="shared" ca="1" si="1243"/>
        <v>4</v>
      </c>
      <c r="W5656">
        <f t="shared" ca="1" si="1244"/>
        <v>4</v>
      </c>
      <c r="X5656">
        <f t="shared" ca="1" si="1245"/>
        <v>20</v>
      </c>
    </row>
    <row r="5657" spans="1:24" x14ac:dyDescent="0.25">
      <c r="A5657">
        <v>439127</v>
      </c>
      <c r="B5657" t="s">
        <v>18522</v>
      </c>
      <c r="C5657" t="s">
        <v>10</v>
      </c>
      <c r="D5657" t="s">
        <v>18523</v>
      </c>
      <c r="E5657" t="str">
        <f t="shared" ca="1" si="1246"/>
        <v>Watertown</v>
      </c>
      <c r="F5657" t="s">
        <v>24067</v>
      </c>
      <c r="G5657">
        <f t="shared" ca="1" si="1233"/>
        <v>9294830371</v>
      </c>
      <c r="H5657" t="s">
        <v>18524</v>
      </c>
      <c r="I5657">
        <v>77546</v>
      </c>
      <c r="J5657" t="str">
        <f t="shared" ca="1" si="1234"/>
        <v>Female</v>
      </c>
      <c r="K5657">
        <f t="shared" ca="1" si="1235"/>
        <v>66</v>
      </c>
      <c r="L5657" t="str">
        <f t="shared" ca="1" si="1236"/>
        <v>Adult</v>
      </c>
      <c r="M5657" t="str">
        <f t="shared" ca="1" si="1237"/>
        <v>Yes</v>
      </c>
      <c r="N5657" t="str">
        <f t="shared" ca="1" si="1237"/>
        <v>No</v>
      </c>
      <c r="O5657" t="str">
        <f t="shared" ca="1" si="1237"/>
        <v>No</v>
      </c>
      <c r="P5657" t="str">
        <f t="shared" ca="1" si="1237"/>
        <v>Yes</v>
      </c>
      <c r="Q5657" t="str">
        <f t="shared" ca="1" si="1238"/>
        <v>No</v>
      </c>
      <c r="R5657">
        <f t="shared" ca="1" si="1239"/>
        <v>3</v>
      </c>
      <c r="S5657">
        <f t="shared" ca="1" si="1240"/>
        <v>3</v>
      </c>
      <c r="T5657">
        <f t="shared" ca="1" si="1241"/>
        <v>0</v>
      </c>
      <c r="U5657">
        <f t="shared" ca="1" si="1242"/>
        <v>3</v>
      </c>
      <c r="V5657">
        <f t="shared" ca="1" si="1243"/>
        <v>4</v>
      </c>
      <c r="W5657">
        <f t="shared" ca="1" si="1244"/>
        <v>0</v>
      </c>
      <c r="X5657">
        <f t="shared" ca="1" si="1245"/>
        <v>13</v>
      </c>
    </row>
    <row r="5658" spans="1:24" x14ac:dyDescent="0.25">
      <c r="A5658">
        <v>439136</v>
      </c>
      <c r="B5658" t="s">
        <v>18525</v>
      </c>
      <c r="C5658" t="s">
        <v>10</v>
      </c>
      <c r="D5658" t="s">
        <v>18526</v>
      </c>
      <c r="E5658" t="str">
        <f t="shared" ca="1" si="1246"/>
        <v>Quincy</v>
      </c>
      <c r="F5658" t="s">
        <v>24067</v>
      </c>
      <c r="G5658">
        <f t="shared" ca="1" si="1233"/>
        <v>2998434738</v>
      </c>
      <c r="H5658" t="s">
        <v>392</v>
      </c>
      <c r="I5658">
        <v>1887</v>
      </c>
      <c r="J5658" t="str">
        <f t="shared" ca="1" si="1234"/>
        <v>Male</v>
      </c>
      <c r="K5658">
        <f t="shared" ca="1" si="1235"/>
        <v>63</v>
      </c>
      <c r="L5658" t="str">
        <f t="shared" ca="1" si="1236"/>
        <v>Adult</v>
      </c>
      <c r="M5658" t="str">
        <f t="shared" ca="1" si="1237"/>
        <v>No</v>
      </c>
      <c r="N5658" t="str">
        <f t="shared" ca="1" si="1237"/>
        <v>Yes</v>
      </c>
      <c r="O5658" t="str">
        <f t="shared" ca="1" si="1237"/>
        <v>No</v>
      </c>
      <c r="P5658" t="str">
        <f t="shared" ca="1" si="1237"/>
        <v>No</v>
      </c>
      <c r="Q5658" t="str">
        <f t="shared" ca="1" si="1238"/>
        <v>Yes</v>
      </c>
      <c r="R5658">
        <f t="shared" ca="1" si="1239"/>
        <v>3</v>
      </c>
      <c r="S5658">
        <f t="shared" ca="1" si="1240"/>
        <v>3</v>
      </c>
      <c r="T5658">
        <f t="shared" ca="1" si="1241"/>
        <v>3</v>
      </c>
      <c r="U5658">
        <f t="shared" ca="1" si="1242"/>
        <v>0</v>
      </c>
      <c r="V5658">
        <f t="shared" ca="1" si="1243"/>
        <v>0</v>
      </c>
      <c r="W5658">
        <f t="shared" ca="1" si="1244"/>
        <v>4</v>
      </c>
      <c r="X5658">
        <f t="shared" ca="1" si="1245"/>
        <v>13</v>
      </c>
    </row>
    <row r="5659" spans="1:24" x14ac:dyDescent="0.25">
      <c r="A5659">
        <v>439145</v>
      </c>
      <c r="B5659" t="s">
        <v>18527</v>
      </c>
      <c r="C5659" t="s">
        <v>10</v>
      </c>
      <c r="D5659" t="s">
        <v>18528</v>
      </c>
      <c r="E5659" t="str">
        <f t="shared" ca="1" si="1246"/>
        <v>Winthrop</v>
      </c>
      <c r="F5659" t="s">
        <v>24067</v>
      </c>
      <c r="G5659">
        <f t="shared" ca="1" si="1233"/>
        <v>4407448308</v>
      </c>
      <c r="H5659" t="s">
        <v>18530</v>
      </c>
      <c r="I5659" t="s">
        <v>18529</v>
      </c>
      <c r="J5659" t="str">
        <f t="shared" ca="1" si="1234"/>
        <v>Male</v>
      </c>
      <c r="K5659">
        <f t="shared" ca="1" si="1235"/>
        <v>36</v>
      </c>
      <c r="L5659" t="str">
        <f t="shared" ca="1" si="1236"/>
        <v>Adult</v>
      </c>
      <c r="M5659" t="str">
        <f t="shared" ca="1" si="1237"/>
        <v>Yes</v>
      </c>
      <c r="N5659" t="str">
        <f t="shared" ca="1" si="1237"/>
        <v>Yes</v>
      </c>
      <c r="O5659" t="str">
        <f t="shared" ca="1" si="1237"/>
        <v>No</v>
      </c>
      <c r="P5659" t="str">
        <f t="shared" ca="1" si="1237"/>
        <v>Yes</v>
      </c>
      <c r="Q5659" t="str">
        <f t="shared" ca="1" si="1238"/>
        <v>No</v>
      </c>
      <c r="R5659">
        <f t="shared" ca="1" si="1239"/>
        <v>2</v>
      </c>
      <c r="S5659">
        <f t="shared" ca="1" si="1240"/>
        <v>3</v>
      </c>
      <c r="T5659">
        <f t="shared" ca="1" si="1241"/>
        <v>3</v>
      </c>
      <c r="U5659">
        <f t="shared" ca="1" si="1242"/>
        <v>3</v>
      </c>
      <c r="V5659">
        <f t="shared" ca="1" si="1243"/>
        <v>4</v>
      </c>
      <c r="W5659">
        <f t="shared" ca="1" si="1244"/>
        <v>0</v>
      </c>
      <c r="X5659">
        <f t="shared" ca="1" si="1245"/>
        <v>15</v>
      </c>
    </row>
    <row r="5660" spans="1:24" x14ac:dyDescent="0.25">
      <c r="A5660">
        <v>439154</v>
      </c>
      <c r="B5660" t="s">
        <v>18531</v>
      </c>
      <c r="C5660" t="s">
        <v>10</v>
      </c>
      <c r="D5660" t="s">
        <v>18532</v>
      </c>
      <c r="E5660" t="str">
        <f t="shared" ca="1" si="1246"/>
        <v>Winthrop</v>
      </c>
      <c r="F5660" t="s">
        <v>24067</v>
      </c>
      <c r="G5660">
        <f t="shared" ca="1" si="1233"/>
        <v>3263059262</v>
      </c>
      <c r="H5660" t="s">
        <v>18534</v>
      </c>
      <c r="I5660" t="s">
        <v>18533</v>
      </c>
      <c r="J5660" t="str">
        <f t="shared" ca="1" si="1234"/>
        <v>Male</v>
      </c>
      <c r="K5660">
        <f t="shared" ca="1" si="1235"/>
        <v>62</v>
      </c>
      <c r="L5660" t="str">
        <f t="shared" ca="1" si="1236"/>
        <v>Adult</v>
      </c>
      <c r="M5660" t="str">
        <f t="shared" ca="1" si="1237"/>
        <v>Yes</v>
      </c>
      <c r="N5660" t="str">
        <f t="shared" ca="1" si="1237"/>
        <v>No</v>
      </c>
      <c r="O5660" t="str">
        <f t="shared" ca="1" si="1237"/>
        <v>Yes</v>
      </c>
      <c r="P5660" t="str">
        <f t="shared" ca="1" si="1237"/>
        <v>Yes</v>
      </c>
      <c r="Q5660" t="str">
        <f t="shared" ca="1" si="1238"/>
        <v>Yes</v>
      </c>
      <c r="R5660">
        <f t="shared" ca="1" si="1239"/>
        <v>5</v>
      </c>
      <c r="S5660">
        <f t="shared" ca="1" si="1240"/>
        <v>5</v>
      </c>
      <c r="T5660">
        <f t="shared" ca="1" si="1241"/>
        <v>3</v>
      </c>
      <c r="U5660">
        <f t="shared" ca="1" si="1242"/>
        <v>3</v>
      </c>
      <c r="V5660">
        <f t="shared" ca="1" si="1243"/>
        <v>4</v>
      </c>
      <c r="W5660">
        <f t="shared" ca="1" si="1244"/>
        <v>4</v>
      </c>
      <c r="X5660">
        <f t="shared" ca="1" si="1245"/>
        <v>24</v>
      </c>
    </row>
    <row r="5661" spans="1:24" x14ac:dyDescent="0.25">
      <c r="A5661">
        <v>439163</v>
      </c>
      <c r="B5661" t="s">
        <v>18535</v>
      </c>
      <c r="C5661" t="s">
        <v>10</v>
      </c>
      <c r="D5661" t="s">
        <v>18536</v>
      </c>
      <c r="E5661" t="str">
        <f t="shared" ca="1" si="1246"/>
        <v>Chelsea</v>
      </c>
      <c r="F5661" t="s">
        <v>24067</v>
      </c>
      <c r="G5661">
        <f t="shared" ca="1" si="1233"/>
        <v>1722405780</v>
      </c>
      <c r="H5661" t="s">
        <v>347</v>
      </c>
      <c r="I5661" t="s">
        <v>18537</v>
      </c>
      <c r="J5661" t="str">
        <f t="shared" ca="1" si="1234"/>
        <v>Male</v>
      </c>
      <c r="K5661">
        <f t="shared" ca="1" si="1235"/>
        <v>45</v>
      </c>
      <c r="L5661" t="str">
        <f t="shared" ca="1" si="1236"/>
        <v>Adult</v>
      </c>
      <c r="M5661" t="str">
        <f t="shared" ca="1" si="1237"/>
        <v>No</v>
      </c>
      <c r="N5661" t="str">
        <f t="shared" ca="1" si="1237"/>
        <v>Yes</v>
      </c>
      <c r="O5661" t="str">
        <f t="shared" ca="1" si="1237"/>
        <v>No</v>
      </c>
      <c r="P5661" t="str">
        <f t="shared" ca="1" si="1237"/>
        <v>No</v>
      </c>
      <c r="Q5661" t="str">
        <f t="shared" ca="1" si="1238"/>
        <v>No</v>
      </c>
      <c r="R5661">
        <f t="shared" ca="1" si="1239"/>
        <v>5</v>
      </c>
      <c r="S5661">
        <f t="shared" ca="1" si="1240"/>
        <v>5</v>
      </c>
      <c r="T5661">
        <f t="shared" ca="1" si="1241"/>
        <v>3</v>
      </c>
      <c r="U5661">
        <f t="shared" ca="1" si="1242"/>
        <v>0</v>
      </c>
      <c r="V5661">
        <f t="shared" ca="1" si="1243"/>
        <v>0</v>
      </c>
      <c r="W5661">
        <f t="shared" ca="1" si="1244"/>
        <v>0</v>
      </c>
      <c r="X5661">
        <f t="shared" ca="1" si="1245"/>
        <v>13</v>
      </c>
    </row>
    <row r="5662" spans="1:24" x14ac:dyDescent="0.25">
      <c r="A5662">
        <v>439190</v>
      </c>
      <c r="B5662" t="s">
        <v>18538</v>
      </c>
      <c r="C5662" t="s">
        <v>10</v>
      </c>
      <c r="D5662" t="s">
        <v>18539</v>
      </c>
      <c r="E5662" t="str">
        <f t="shared" ca="1" si="1246"/>
        <v>Brookline</v>
      </c>
      <c r="F5662" t="s">
        <v>24067</v>
      </c>
      <c r="G5662">
        <f t="shared" ca="1" si="1233"/>
        <v>2655135247</v>
      </c>
      <c r="H5662" t="s">
        <v>18541</v>
      </c>
      <c r="I5662" t="s">
        <v>18540</v>
      </c>
      <c r="J5662" t="str">
        <f t="shared" ca="1" si="1234"/>
        <v>Male</v>
      </c>
      <c r="K5662">
        <f t="shared" ca="1" si="1235"/>
        <v>18</v>
      </c>
      <c r="L5662" t="str">
        <f t="shared" ca="1" si="1236"/>
        <v>Adult</v>
      </c>
      <c r="M5662" t="str">
        <f t="shared" ca="1" si="1237"/>
        <v>No</v>
      </c>
      <c r="N5662" t="str">
        <f t="shared" ca="1" si="1237"/>
        <v>Yes</v>
      </c>
      <c r="O5662" t="str">
        <f t="shared" ca="1" si="1237"/>
        <v>No</v>
      </c>
      <c r="P5662" t="str">
        <f t="shared" ca="1" si="1237"/>
        <v>Yes</v>
      </c>
      <c r="Q5662" t="str">
        <f t="shared" ca="1" si="1238"/>
        <v>Yes</v>
      </c>
      <c r="R5662">
        <f t="shared" ca="1" si="1239"/>
        <v>4</v>
      </c>
      <c r="S5662">
        <f t="shared" ca="1" si="1240"/>
        <v>5</v>
      </c>
      <c r="T5662">
        <f t="shared" ca="1" si="1241"/>
        <v>3</v>
      </c>
      <c r="U5662">
        <f t="shared" ca="1" si="1242"/>
        <v>0</v>
      </c>
      <c r="V5662">
        <f t="shared" ca="1" si="1243"/>
        <v>4</v>
      </c>
      <c r="W5662">
        <f t="shared" ca="1" si="1244"/>
        <v>4</v>
      </c>
      <c r="X5662">
        <f t="shared" ca="1" si="1245"/>
        <v>20</v>
      </c>
    </row>
    <row r="5663" spans="1:24" x14ac:dyDescent="0.25">
      <c r="A5663">
        <v>439279</v>
      </c>
      <c r="B5663" t="s">
        <v>420</v>
      </c>
      <c r="C5663" t="s">
        <v>10</v>
      </c>
      <c r="D5663" t="s">
        <v>18542</v>
      </c>
      <c r="E5663" t="str">
        <f t="shared" ca="1" si="1246"/>
        <v>Watertown</v>
      </c>
      <c r="F5663" t="s">
        <v>24067</v>
      </c>
      <c r="G5663">
        <f t="shared" ca="1" si="1233"/>
        <v>5454361089</v>
      </c>
      <c r="H5663" t="s">
        <v>423</v>
      </c>
      <c r="I5663">
        <v>63043</v>
      </c>
      <c r="J5663" t="str">
        <f t="shared" ca="1" si="1234"/>
        <v>Male</v>
      </c>
      <c r="K5663">
        <f t="shared" ca="1" si="1235"/>
        <v>50</v>
      </c>
      <c r="L5663" t="str">
        <f t="shared" ca="1" si="1236"/>
        <v>Adult</v>
      </c>
      <c r="M5663" t="str">
        <f t="shared" ca="1" si="1237"/>
        <v>No</v>
      </c>
      <c r="N5663" t="str">
        <f t="shared" ca="1" si="1237"/>
        <v>Yes</v>
      </c>
      <c r="O5663" t="str">
        <f t="shared" ca="1" si="1237"/>
        <v>Yes</v>
      </c>
      <c r="P5663" t="str">
        <f t="shared" ca="1" si="1237"/>
        <v>Yes</v>
      </c>
      <c r="Q5663" t="str">
        <f t="shared" ca="1" si="1238"/>
        <v>Yes</v>
      </c>
      <c r="R5663">
        <f t="shared" ca="1" si="1239"/>
        <v>1</v>
      </c>
      <c r="S5663">
        <f t="shared" ca="1" si="1240"/>
        <v>0</v>
      </c>
      <c r="T5663">
        <f t="shared" ca="1" si="1241"/>
        <v>5</v>
      </c>
      <c r="U5663">
        <f t="shared" ca="1" si="1242"/>
        <v>0</v>
      </c>
      <c r="V5663">
        <f t="shared" ca="1" si="1243"/>
        <v>4</v>
      </c>
      <c r="W5663">
        <f t="shared" ca="1" si="1244"/>
        <v>4</v>
      </c>
      <c r="X5663">
        <f t="shared" ca="1" si="1245"/>
        <v>14</v>
      </c>
    </row>
    <row r="5664" spans="1:24" x14ac:dyDescent="0.25">
      <c r="A5664">
        <v>439288</v>
      </c>
      <c r="B5664" t="s">
        <v>18543</v>
      </c>
      <c r="C5664" t="s">
        <v>10</v>
      </c>
      <c r="D5664" t="s">
        <v>18544</v>
      </c>
      <c r="E5664" t="str">
        <f t="shared" ca="1" si="1246"/>
        <v>Canton</v>
      </c>
      <c r="F5664" t="s">
        <v>24067</v>
      </c>
      <c r="G5664">
        <f t="shared" ca="1" si="1233"/>
        <v>2867239166</v>
      </c>
      <c r="H5664" t="s">
        <v>12231</v>
      </c>
      <c r="I5664">
        <v>80220</v>
      </c>
      <c r="J5664" t="str">
        <f t="shared" ca="1" si="1234"/>
        <v>Female</v>
      </c>
      <c r="K5664">
        <f t="shared" ca="1" si="1235"/>
        <v>51</v>
      </c>
      <c r="L5664" t="str">
        <f t="shared" ca="1" si="1236"/>
        <v>Adult</v>
      </c>
      <c r="M5664" t="str">
        <f t="shared" ca="1" si="1237"/>
        <v>Yes</v>
      </c>
      <c r="N5664" t="str">
        <f t="shared" ca="1" si="1237"/>
        <v>No</v>
      </c>
      <c r="O5664" t="str">
        <f t="shared" ca="1" si="1237"/>
        <v>No</v>
      </c>
      <c r="P5664" t="str">
        <f t="shared" ca="1" si="1237"/>
        <v>No</v>
      </c>
      <c r="Q5664" t="str">
        <f t="shared" ca="1" si="1238"/>
        <v>No</v>
      </c>
      <c r="R5664">
        <f t="shared" ca="1" si="1239"/>
        <v>4</v>
      </c>
      <c r="S5664">
        <f t="shared" ca="1" si="1240"/>
        <v>5</v>
      </c>
      <c r="T5664">
        <f t="shared" ca="1" si="1241"/>
        <v>0</v>
      </c>
      <c r="U5664">
        <f t="shared" ca="1" si="1242"/>
        <v>3</v>
      </c>
      <c r="V5664">
        <f t="shared" ca="1" si="1243"/>
        <v>0</v>
      </c>
      <c r="W5664">
        <f t="shared" ca="1" si="1244"/>
        <v>0</v>
      </c>
      <c r="X5664">
        <f t="shared" ca="1" si="1245"/>
        <v>12</v>
      </c>
    </row>
    <row r="5665" spans="1:24" x14ac:dyDescent="0.25">
      <c r="A5665">
        <v>439297</v>
      </c>
      <c r="B5665" t="s">
        <v>420</v>
      </c>
      <c r="C5665" t="s">
        <v>10</v>
      </c>
      <c r="D5665" t="s">
        <v>18545</v>
      </c>
      <c r="E5665" t="str">
        <f t="shared" ca="1" si="1246"/>
        <v>Cambridge</v>
      </c>
      <c r="F5665" t="s">
        <v>24067</v>
      </c>
      <c r="G5665">
        <f t="shared" ca="1" si="1233"/>
        <v>2057721990</v>
      </c>
      <c r="H5665" t="s">
        <v>423</v>
      </c>
      <c r="I5665" t="s">
        <v>18546</v>
      </c>
      <c r="J5665" t="str">
        <f t="shared" ca="1" si="1234"/>
        <v>Male</v>
      </c>
      <c r="K5665">
        <f t="shared" ca="1" si="1235"/>
        <v>40</v>
      </c>
      <c r="L5665" t="str">
        <f t="shared" ca="1" si="1236"/>
        <v>Adult</v>
      </c>
      <c r="M5665" t="str">
        <f t="shared" ca="1" si="1237"/>
        <v>No</v>
      </c>
      <c r="N5665" t="str">
        <f t="shared" ca="1" si="1237"/>
        <v>No</v>
      </c>
      <c r="O5665" t="str">
        <f t="shared" ca="1" si="1237"/>
        <v>No</v>
      </c>
      <c r="P5665" t="str">
        <f t="shared" ca="1" si="1237"/>
        <v>No</v>
      </c>
      <c r="Q5665" t="str">
        <f t="shared" ca="1" si="1238"/>
        <v>No</v>
      </c>
      <c r="R5665">
        <f t="shared" ca="1" si="1239"/>
        <v>5</v>
      </c>
      <c r="S5665">
        <f t="shared" ca="1" si="1240"/>
        <v>5</v>
      </c>
      <c r="T5665">
        <f t="shared" ca="1" si="1241"/>
        <v>0</v>
      </c>
      <c r="U5665">
        <f t="shared" ca="1" si="1242"/>
        <v>0</v>
      </c>
      <c r="V5665">
        <f t="shared" ca="1" si="1243"/>
        <v>0</v>
      </c>
      <c r="W5665">
        <f t="shared" ca="1" si="1244"/>
        <v>0</v>
      </c>
      <c r="X5665">
        <f t="shared" ca="1" si="1245"/>
        <v>10</v>
      </c>
    </row>
    <row r="5666" spans="1:24" x14ac:dyDescent="0.25">
      <c r="A5666">
        <v>439303</v>
      </c>
      <c r="B5666" t="s">
        <v>11468</v>
      </c>
      <c r="C5666" t="s">
        <v>10</v>
      </c>
      <c r="D5666" t="s">
        <v>18547</v>
      </c>
      <c r="E5666" t="str">
        <f t="shared" ca="1" si="1246"/>
        <v>Canton</v>
      </c>
      <c r="F5666" t="s">
        <v>24067</v>
      </c>
      <c r="G5666">
        <f t="shared" ca="1" si="1233"/>
        <v>7462763686</v>
      </c>
      <c r="H5666" t="s">
        <v>18548</v>
      </c>
      <c r="I5666">
        <v>16652</v>
      </c>
      <c r="J5666" t="str">
        <f t="shared" ca="1" si="1234"/>
        <v>Female</v>
      </c>
      <c r="K5666">
        <f t="shared" ca="1" si="1235"/>
        <v>33</v>
      </c>
      <c r="L5666" t="str">
        <f t="shared" ca="1" si="1236"/>
        <v>Adult</v>
      </c>
      <c r="M5666" t="str">
        <f t="shared" ca="1" si="1237"/>
        <v>No</v>
      </c>
      <c r="N5666" t="str">
        <f t="shared" ca="1" si="1237"/>
        <v>No</v>
      </c>
      <c r="O5666" t="str">
        <f t="shared" ca="1" si="1237"/>
        <v>No</v>
      </c>
      <c r="P5666" t="str">
        <f t="shared" ca="1" si="1237"/>
        <v>Yes</v>
      </c>
      <c r="Q5666" t="str">
        <f t="shared" ca="1" si="1238"/>
        <v>No</v>
      </c>
      <c r="R5666">
        <f t="shared" ca="1" si="1239"/>
        <v>4</v>
      </c>
      <c r="S5666">
        <f t="shared" ca="1" si="1240"/>
        <v>5</v>
      </c>
      <c r="T5666">
        <f t="shared" ca="1" si="1241"/>
        <v>0</v>
      </c>
      <c r="U5666">
        <f t="shared" ca="1" si="1242"/>
        <v>0</v>
      </c>
      <c r="V5666">
        <f t="shared" ca="1" si="1243"/>
        <v>4</v>
      </c>
      <c r="W5666">
        <f t="shared" ca="1" si="1244"/>
        <v>0</v>
      </c>
      <c r="X5666">
        <f t="shared" ca="1" si="1245"/>
        <v>13</v>
      </c>
    </row>
    <row r="5667" spans="1:24" x14ac:dyDescent="0.25">
      <c r="A5667">
        <v>439312</v>
      </c>
      <c r="B5667" t="s">
        <v>11468</v>
      </c>
      <c r="C5667" t="s">
        <v>10</v>
      </c>
      <c r="D5667" t="s">
        <v>18549</v>
      </c>
      <c r="E5667" t="str">
        <f t="shared" ca="1" si="1246"/>
        <v>Revere</v>
      </c>
      <c r="F5667" t="s">
        <v>24067</v>
      </c>
      <c r="G5667">
        <f t="shared" ca="1" si="1233"/>
        <v>7174111824</v>
      </c>
      <c r="H5667" t="s">
        <v>18550</v>
      </c>
      <c r="I5667">
        <v>16301</v>
      </c>
      <c r="J5667" t="str">
        <f t="shared" ca="1" si="1234"/>
        <v>Male</v>
      </c>
      <c r="K5667">
        <f t="shared" ca="1" si="1235"/>
        <v>54</v>
      </c>
      <c r="L5667" t="str">
        <f t="shared" ca="1" si="1236"/>
        <v>Adult</v>
      </c>
      <c r="M5667" t="str">
        <f t="shared" ca="1" si="1237"/>
        <v>Yes</v>
      </c>
      <c r="N5667" t="str">
        <f t="shared" ca="1" si="1237"/>
        <v>No</v>
      </c>
      <c r="O5667" t="str">
        <f t="shared" ca="1" si="1237"/>
        <v>Yes</v>
      </c>
      <c r="P5667" t="str">
        <f t="shared" ca="1" si="1237"/>
        <v>No</v>
      </c>
      <c r="Q5667" t="str">
        <f t="shared" ca="1" si="1238"/>
        <v>No</v>
      </c>
      <c r="R5667">
        <f t="shared" ca="1" si="1239"/>
        <v>2</v>
      </c>
      <c r="S5667">
        <f t="shared" ca="1" si="1240"/>
        <v>3</v>
      </c>
      <c r="T5667">
        <f t="shared" ca="1" si="1241"/>
        <v>3</v>
      </c>
      <c r="U5667">
        <f t="shared" ca="1" si="1242"/>
        <v>3</v>
      </c>
      <c r="V5667">
        <f t="shared" ca="1" si="1243"/>
        <v>0</v>
      </c>
      <c r="W5667">
        <f t="shared" ca="1" si="1244"/>
        <v>0</v>
      </c>
      <c r="X5667">
        <f t="shared" ca="1" si="1245"/>
        <v>11</v>
      </c>
    </row>
    <row r="5668" spans="1:24" x14ac:dyDescent="0.25">
      <c r="A5668">
        <v>439330</v>
      </c>
      <c r="B5668" t="s">
        <v>18551</v>
      </c>
      <c r="C5668" t="s">
        <v>10</v>
      </c>
      <c r="D5668" t="s">
        <v>18552</v>
      </c>
      <c r="E5668" t="str">
        <f t="shared" ca="1" si="1246"/>
        <v>Newton</v>
      </c>
      <c r="F5668" t="s">
        <v>24067</v>
      </c>
      <c r="G5668">
        <f t="shared" ca="1" si="1233"/>
        <v>3898123711</v>
      </c>
      <c r="H5668" t="s">
        <v>347</v>
      </c>
      <c r="I5668" t="s">
        <v>18553</v>
      </c>
      <c r="J5668" t="str">
        <f t="shared" ca="1" si="1234"/>
        <v>Male</v>
      </c>
      <c r="K5668">
        <f t="shared" ca="1" si="1235"/>
        <v>15</v>
      </c>
      <c r="L5668" t="str">
        <f t="shared" ca="1" si="1236"/>
        <v>Adoloscent</v>
      </c>
      <c r="M5668" t="str">
        <f t="shared" ca="1" si="1237"/>
        <v>Yes</v>
      </c>
      <c r="N5668" t="str">
        <f t="shared" ca="1" si="1237"/>
        <v>Yes</v>
      </c>
      <c r="O5668" t="str">
        <f t="shared" ca="1" si="1237"/>
        <v>No</v>
      </c>
      <c r="P5668" t="str">
        <f t="shared" ca="1" si="1237"/>
        <v>Yes</v>
      </c>
      <c r="Q5668" t="str">
        <f t="shared" ca="1" si="1238"/>
        <v>Yes</v>
      </c>
      <c r="R5668">
        <f t="shared" ca="1" si="1239"/>
        <v>2</v>
      </c>
      <c r="S5668">
        <f t="shared" ca="1" si="1240"/>
        <v>3</v>
      </c>
      <c r="T5668">
        <f t="shared" ca="1" si="1241"/>
        <v>3</v>
      </c>
      <c r="U5668">
        <f t="shared" ca="1" si="1242"/>
        <v>3</v>
      </c>
      <c r="V5668">
        <f t="shared" ca="1" si="1243"/>
        <v>4</v>
      </c>
      <c r="W5668">
        <f t="shared" ca="1" si="1244"/>
        <v>4</v>
      </c>
      <c r="X5668">
        <f t="shared" ca="1" si="1245"/>
        <v>19</v>
      </c>
    </row>
    <row r="5669" spans="1:24" x14ac:dyDescent="0.25">
      <c r="A5669">
        <v>439367</v>
      </c>
      <c r="B5669" t="s">
        <v>18554</v>
      </c>
      <c r="C5669" t="s">
        <v>10</v>
      </c>
      <c r="D5669" t="s">
        <v>18555</v>
      </c>
      <c r="E5669" t="str">
        <f t="shared" ca="1" si="1246"/>
        <v>Quincy</v>
      </c>
      <c r="F5669" t="s">
        <v>24067</v>
      </c>
      <c r="G5669">
        <f t="shared" ca="1" si="1233"/>
        <v>4929402063</v>
      </c>
      <c r="H5669" t="s">
        <v>18556</v>
      </c>
      <c r="I5669">
        <v>90010</v>
      </c>
      <c r="J5669" t="str">
        <f t="shared" ca="1" si="1234"/>
        <v>Male</v>
      </c>
      <c r="K5669">
        <f t="shared" ca="1" si="1235"/>
        <v>57</v>
      </c>
      <c r="L5669" t="str">
        <f t="shared" ca="1" si="1236"/>
        <v>Adult</v>
      </c>
      <c r="M5669" t="str">
        <f t="shared" ca="1" si="1237"/>
        <v>No</v>
      </c>
      <c r="N5669" t="str">
        <f t="shared" ca="1" si="1237"/>
        <v>No</v>
      </c>
      <c r="O5669" t="str">
        <f t="shared" ca="1" si="1237"/>
        <v>Yes</v>
      </c>
      <c r="P5669" t="str">
        <f t="shared" ca="1" si="1237"/>
        <v>No</v>
      </c>
      <c r="Q5669" t="str">
        <f t="shared" ca="1" si="1238"/>
        <v>No</v>
      </c>
      <c r="R5669">
        <f t="shared" ca="1" si="1239"/>
        <v>3</v>
      </c>
      <c r="S5669">
        <f t="shared" ca="1" si="1240"/>
        <v>3</v>
      </c>
      <c r="T5669">
        <f t="shared" ca="1" si="1241"/>
        <v>3</v>
      </c>
      <c r="U5669">
        <f t="shared" ca="1" si="1242"/>
        <v>0</v>
      </c>
      <c r="V5669">
        <f t="shared" ca="1" si="1243"/>
        <v>0</v>
      </c>
      <c r="W5669">
        <f t="shared" ca="1" si="1244"/>
        <v>0</v>
      </c>
      <c r="X5669">
        <f t="shared" ca="1" si="1245"/>
        <v>9</v>
      </c>
    </row>
    <row r="5670" spans="1:24" x14ac:dyDescent="0.25">
      <c r="A5670">
        <v>439394</v>
      </c>
      <c r="B5670" t="s">
        <v>18557</v>
      </c>
      <c r="C5670" t="s">
        <v>10</v>
      </c>
      <c r="D5670" t="s">
        <v>18558</v>
      </c>
      <c r="E5670" t="str">
        <f t="shared" ca="1" si="1246"/>
        <v>Revere</v>
      </c>
      <c r="F5670" t="s">
        <v>24067</v>
      </c>
      <c r="G5670">
        <f t="shared" ca="1" si="1233"/>
        <v>7696752356</v>
      </c>
      <c r="H5670" t="s">
        <v>18560</v>
      </c>
      <c r="I5670" t="s">
        <v>18559</v>
      </c>
      <c r="J5670" t="str">
        <f t="shared" ca="1" si="1234"/>
        <v>Female</v>
      </c>
      <c r="K5670">
        <f t="shared" ca="1" si="1235"/>
        <v>70</v>
      </c>
      <c r="L5670" t="str">
        <f t="shared" ca="1" si="1236"/>
        <v>Adult</v>
      </c>
      <c r="M5670" t="str">
        <f t="shared" ca="1" si="1237"/>
        <v>No</v>
      </c>
      <c r="N5670" t="str">
        <f t="shared" ca="1" si="1237"/>
        <v>Yes</v>
      </c>
      <c r="O5670" t="str">
        <f t="shared" ca="1" si="1237"/>
        <v>Yes</v>
      </c>
      <c r="P5670" t="str">
        <f t="shared" ca="1" si="1237"/>
        <v>Yes</v>
      </c>
      <c r="Q5670" t="str">
        <f t="shared" ca="1" si="1238"/>
        <v>No</v>
      </c>
      <c r="R5670">
        <f t="shared" ca="1" si="1239"/>
        <v>4</v>
      </c>
      <c r="S5670">
        <f t="shared" ca="1" si="1240"/>
        <v>5</v>
      </c>
      <c r="T5670">
        <f t="shared" ca="1" si="1241"/>
        <v>5</v>
      </c>
      <c r="U5670">
        <f t="shared" ca="1" si="1242"/>
        <v>0</v>
      </c>
      <c r="V5670">
        <f t="shared" ca="1" si="1243"/>
        <v>4</v>
      </c>
      <c r="W5670">
        <f t="shared" ca="1" si="1244"/>
        <v>0</v>
      </c>
      <c r="X5670">
        <f t="shared" ca="1" si="1245"/>
        <v>18</v>
      </c>
    </row>
    <row r="5671" spans="1:24" x14ac:dyDescent="0.25">
      <c r="A5671">
        <v>439400</v>
      </c>
      <c r="B5671" t="s">
        <v>15287</v>
      </c>
      <c r="C5671" t="s">
        <v>10</v>
      </c>
      <c r="D5671" t="s">
        <v>18561</v>
      </c>
      <c r="E5671" t="str">
        <f t="shared" ca="1" si="1246"/>
        <v>Chelsea</v>
      </c>
      <c r="F5671" t="s">
        <v>24067</v>
      </c>
      <c r="G5671">
        <f t="shared" ca="1" si="1233"/>
        <v>4262690718</v>
      </c>
      <c r="H5671" t="s">
        <v>15290</v>
      </c>
      <c r="I5671">
        <v>39507</v>
      </c>
      <c r="J5671" t="str">
        <f t="shared" ca="1" si="1234"/>
        <v>Female</v>
      </c>
      <c r="K5671">
        <f t="shared" ca="1" si="1235"/>
        <v>35</v>
      </c>
      <c r="L5671" t="str">
        <f t="shared" ca="1" si="1236"/>
        <v>Adult</v>
      </c>
      <c r="M5671" t="str">
        <f t="shared" ca="1" si="1237"/>
        <v>Yes</v>
      </c>
      <c r="N5671" t="str">
        <f t="shared" ca="1" si="1237"/>
        <v>Yes</v>
      </c>
      <c r="O5671" t="str">
        <f t="shared" ca="1" si="1237"/>
        <v>Yes</v>
      </c>
      <c r="P5671" t="str">
        <f t="shared" ca="1" si="1237"/>
        <v>Yes</v>
      </c>
      <c r="Q5671" t="str">
        <f t="shared" ca="1" si="1238"/>
        <v>No</v>
      </c>
      <c r="R5671">
        <f t="shared" ca="1" si="1239"/>
        <v>2</v>
      </c>
      <c r="S5671">
        <f t="shared" ca="1" si="1240"/>
        <v>3</v>
      </c>
      <c r="T5671">
        <f t="shared" ca="1" si="1241"/>
        <v>5</v>
      </c>
      <c r="U5671">
        <f t="shared" ca="1" si="1242"/>
        <v>3</v>
      </c>
      <c r="V5671">
        <f t="shared" ca="1" si="1243"/>
        <v>4</v>
      </c>
      <c r="W5671">
        <f t="shared" ca="1" si="1244"/>
        <v>0</v>
      </c>
      <c r="X5671">
        <f t="shared" ca="1" si="1245"/>
        <v>17</v>
      </c>
    </row>
    <row r="5672" spans="1:24" x14ac:dyDescent="0.25">
      <c r="A5672">
        <v>439437</v>
      </c>
      <c r="B5672" t="s">
        <v>18562</v>
      </c>
      <c r="C5672" t="s">
        <v>10</v>
      </c>
      <c r="D5672" t="s">
        <v>18563</v>
      </c>
      <c r="E5672" t="str">
        <f t="shared" ca="1" si="1246"/>
        <v>Needham</v>
      </c>
      <c r="F5672" t="s">
        <v>24067</v>
      </c>
      <c r="G5672">
        <f t="shared" ca="1" si="1233"/>
        <v>5880895188</v>
      </c>
      <c r="H5672" t="s">
        <v>2364</v>
      </c>
      <c r="I5672" t="s">
        <v>18564</v>
      </c>
      <c r="J5672" t="str">
        <f t="shared" ca="1" si="1234"/>
        <v>Male</v>
      </c>
      <c r="K5672">
        <f t="shared" ca="1" si="1235"/>
        <v>24</v>
      </c>
      <c r="L5672" t="str">
        <f t="shared" ca="1" si="1236"/>
        <v>Adult</v>
      </c>
      <c r="M5672" t="str">
        <f t="shared" ca="1" si="1237"/>
        <v>No</v>
      </c>
      <c r="N5672" t="str">
        <f t="shared" ca="1" si="1237"/>
        <v>Yes</v>
      </c>
      <c r="O5672" t="str">
        <f t="shared" ca="1" si="1237"/>
        <v>Yes</v>
      </c>
      <c r="P5672" t="str">
        <f t="shared" ca="1" si="1237"/>
        <v>No</v>
      </c>
      <c r="Q5672" t="str">
        <f t="shared" ca="1" si="1238"/>
        <v>No</v>
      </c>
      <c r="R5672">
        <f t="shared" ca="1" si="1239"/>
        <v>2</v>
      </c>
      <c r="S5672">
        <f t="shared" ca="1" si="1240"/>
        <v>3</v>
      </c>
      <c r="T5672">
        <f t="shared" ca="1" si="1241"/>
        <v>5</v>
      </c>
      <c r="U5672">
        <f t="shared" ca="1" si="1242"/>
        <v>0</v>
      </c>
      <c r="V5672">
        <f t="shared" ca="1" si="1243"/>
        <v>0</v>
      </c>
      <c r="W5672">
        <f t="shared" ca="1" si="1244"/>
        <v>0</v>
      </c>
      <c r="X5672">
        <f t="shared" ca="1" si="1245"/>
        <v>10</v>
      </c>
    </row>
    <row r="5673" spans="1:24" x14ac:dyDescent="0.25">
      <c r="A5673">
        <v>439446</v>
      </c>
      <c r="B5673" t="s">
        <v>18565</v>
      </c>
      <c r="C5673" t="s">
        <v>10</v>
      </c>
      <c r="D5673" t="s">
        <v>18566</v>
      </c>
      <c r="E5673" t="str">
        <f t="shared" ca="1" si="1246"/>
        <v>Boston</v>
      </c>
      <c r="F5673" t="s">
        <v>24067</v>
      </c>
      <c r="G5673">
        <f t="shared" ca="1" si="1233"/>
        <v>9333889899</v>
      </c>
      <c r="H5673" t="s">
        <v>18568</v>
      </c>
      <c r="I5673" t="s">
        <v>18567</v>
      </c>
      <c r="J5673" t="str">
        <f t="shared" ca="1" si="1234"/>
        <v>Female</v>
      </c>
      <c r="K5673">
        <f t="shared" ca="1" si="1235"/>
        <v>52</v>
      </c>
      <c r="L5673" t="str">
        <f t="shared" ca="1" si="1236"/>
        <v>Adult</v>
      </c>
      <c r="M5673" t="str">
        <f t="shared" ca="1" si="1237"/>
        <v>No</v>
      </c>
      <c r="N5673" t="str">
        <f t="shared" ca="1" si="1237"/>
        <v>No</v>
      </c>
      <c r="O5673" t="str">
        <f t="shared" ca="1" si="1237"/>
        <v>Yes</v>
      </c>
      <c r="P5673" t="str">
        <f t="shared" ca="1" si="1237"/>
        <v>No</v>
      </c>
      <c r="Q5673" t="str">
        <f t="shared" ca="1" si="1238"/>
        <v>No</v>
      </c>
      <c r="R5673">
        <f t="shared" ca="1" si="1239"/>
        <v>2</v>
      </c>
      <c r="S5673">
        <f t="shared" ca="1" si="1240"/>
        <v>3</v>
      </c>
      <c r="T5673">
        <f t="shared" ca="1" si="1241"/>
        <v>3</v>
      </c>
      <c r="U5673">
        <f t="shared" ca="1" si="1242"/>
        <v>0</v>
      </c>
      <c r="V5673">
        <f t="shared" ca="1" si="1243"/>
        <v>0</v>
      </c>
      <c r="W5673">
        <f t="shared" ca="1" si="1244"/>
        <v>0</v>
      </c>
      <c r="X5673">
        <f t="shared" ca="1" si="1245"/>
        <v>8</v>
      </c>
    </row>
    <row r="5674" spans="1:24" x14ac:dyDescent="0.25">
      <c r="A5674">
        <v>439455</v>
      </c>
      <c r="B5674" t="s">
        <v>18569</v>
      </c>
      <c r="C5674" t="s">
        <v>10</v>
      </c>
      <c r="D5674" t="s">
        <v>18570</v>
      </c>
      <c r="E5674" t="str">
        <f t="shared" ca="1" si="1246"/>
        <v>Revere</v>
      </c>
      <c r="F5674" t="s">
        <v>24067</v>
      </c>
      <c r="G5674">
        <f t="shared" ca="1" si="1233"/>
        <v>1964478922</v>
      </c>
      <c r="H5674" t="s">
        <v>18571</v>
      </c>
      <c r="I5674">
        <v>44143</v>
      </c>
      <c r="J5674" t="str">
        <f t="shared" ca="1" si="1234"/>
        <v>Female</v>
      </c>
      <c r="K5674">
        <f t="shared" ca="1" si="1235"/>
        <v>58</v>
      </c>
      <c r="L5674" t="str">
        <f t="shared" ca="1" si="1236"/>
        <v>Adult</v>
      </c>
      <c r="M5674" t="str">
        <f t="shared" ca="1" si="1237"/>
        <v>Yes</v>
      </c>
      <c r="N5674" t="str">
        <f t="shared" ca="1" si="1237"/>
        <v>Yes</v>
      </c>
      <c r="O5674" t="str">
        <f t="shared" ca="1" si="1237"/>
        <v>Yes</v>
      </c>
      <c r="P5674" t="str">
        <f t="shared" ca="1" si="1237"/>
        <v>Yes</v>
      </c>
      <c r="Q5674" t="str">
        <f t="shared" ca="1" si="1238"/>
        <v>No</v>
      </c>
      <c r="R5674">
        <f t="shared" ca="1" si="1239"/>
        <v>2</v>
      </c>
      <c r="S5674">
        <f t="shared" ca="1" si="1240"/>
        <v>3</v>
      </c>
      <c r="T5674">
        <f t="shared" ca="1" si="1241"/>
        <v>5</v>
      </c>
      <c r="U5674">
        <f t="shared" ca="1" si="1242"/>
        <v>3</v>
      </c>
      <c r="V5674">
        <f t="shared" ca="1" si="1243"/>
        <v>4</v>
      </c>
      <c r="W5674">
        <f t="shared" ca="1" si="1244"/>
        <v>0</v>
      </c>
      <c r="X5674">
        <f t="shared" ca="1" si="1245"/>
        <v>17</v>
      </c>
    </row>
    <row r="5675" spans="1:24" x14ac:dyDescent="0.25">
      <c r="A5675">
        <v>439473</v>
      </c>
      <c r="B5675" t="s">
        <v>18572</v>
      </c>
      <c r="C5675" t="s">
        <v>10</v>
      </c>
      <c r="D5675" t="s">
        <v>18573</v>
      </c>
      <c r="E5675" t="str">
        <f t="shared" ca="1" si="1246"/>
        <v>Cambridge</v>
      </c>
      <c r="F5675" t="s">
        <v>24067</v>
      </c>
      <c r="G5675">
        <f t="shared" ca="1" si="1233"/>
        <v>1838635119</v>
      </c>
      <c r="H5675" t="s">
        <v>18574</v>
      </c>
      <c r="I5675">
        <v>20017</v>
      </c>
      <c r="J5675" t="str">
        <f t="shared" ca="1" si="1234"/>
        <v>Female</v>
      </c>
      <c r="K5675">
        <f t="shared" ca="1" si="1235"/>
        <v>22</v>
      </c>
      <c r="L5675" t="str">
        <f t="shared" ca="1" si="1236"/>
        <v>Adult</v>
      </c>
      <c r="M5675" t="str">
        <f t="shared" ca="1" si="1237"/>
        <v>Yes</v>
      </c>
      <c r="N5675" t="str">
        <f t="shared" ca="1" si="1237"/>
        <v>Yes</v>
      </c>
      <c r="O5675" t="str">
        <f t="shared" ca="1" si="1237"/>
        <v>No</v>
      </c>
      <c r="P5675" t="str">
        <f t="shared" ca="1" si="1237"/>
        <v>No</v>
      </c>
      <c r="Q5675" t="str">
        <f t="shared" ca="1" si="1238"/>
        <v>Yes</v>
      </c>
      <c r="R5675">
        <f t="shared" ca="1" si="1239"/>
        <v>4</v>
      </c>
      <c r="S5675">
        <f t="shared" ca="1" si="1240"/>
        <v>5</v>
      </c>
      <c r="T5675">
        <f t="shared" ca="1" si="1241"/>
        <v>3</v>
      </c>
      <c r="U5675">
        <f t="shared" ca="1" si="1242"/>
        <v>3</v>
      </c>
      <c r="V5675">
        <f t="shared" ca="1" si="1243"/>
        <v>0</v>
      </c>
      <c r="W5675">
        <f t="shared" ca="1" si="1244"/>
        <v>4</v>
      </c>
      <c r="X5675">
        <f t="shared" ca="1" si="1245"/>
        <v>19</v>
      </c>
    </row>
    <row r="5676" spans="1:24" x14ac:dyDescent="0.25">
      <c r="A5676">
        <v>439482</v>
      </c>
      <c r="B5676" t="s">
        <v>18575</v>
      </c>
      <c r="C5676" t="s">
        <v>10</v>
      </c>
      <c r="D5676" t="s">
        <v>18576</v>
      </c>
      <c r="E5676" t="str">
        <f t="shared" ca="1" si="1246"/>
        <v>Cambridge</v>
      </c>
      <c r="F5676" t="s">
        <v>24067</v>
      </c>
      <c r="G5676">
        <f t="shared" ca="1" si="1233"/>
        <v>9628134342</v>
      </c>
      <c r="H5676" t="s">
        <v>18254</v>
      </c>
      <c r="I5676">
        <v>71105</v>
      </c>
      <c r="J5676" t="str">
        <f t="shared" ca="1" si="1234"/>
        <v>Male</v>
      </c>
      <c r="K5676">
        <f t="shared" ca="1" si="1235"/>
        <v>32</v>
      </c>
      <c r="L5676" t="str">
        <f t="shared" ca="1" si="1236"/>
        <v>Adult</v>
      </c>
      <c r="M5676" t="str">
        <f t="shared" ca="1" si="1237"/>
        <v>No</v>
      </c>
      <c r="N5676" t="str">
        <f t="shared" ca="1" si="1237"/>
        <v>Yes</v>
      </c>
      <c r="O5676" t="str">
        <f t="shared" ca="1" si="1237"/>
        <v>Yes</v>
      </c>
      <c r="P5676" t="str">
        <f t="shared" ca="1" si="1237"/>
        <v>No</v>
      </c>
      <c r="Q5676" t="str">
        <f t="shared" ca="1" si="1238"/>
        <v>No</v>
      </c>
      <c r="R5676">
        <f t="shared" ca="1" si="1239"/>
        <v>3</v>
      </c>
      <c r="S5676">
        <f t="shared" ca="1" si="1240"/>
        <v>3</v>
      </c>
      <c r="T5676">
        <f t="shared" ca="1" si="1241"/>
        <v>5</v>
      </c>
      <c r="U5676">
        <f t="shared" ca="1" si="1242"/>
        <v>0</v>
      </c>
      <c r="V5676">
        <f t="shared" ca="1" si="1243"/>
        <v>0</v>
      </c>
      <c r="W5676">
        <f t="shared" ca="1" si="1244"/>
        <v>0</v>
      </c>
      <c r="X5676">
        <f t="shared" ca="1" si="1245"/>
        <v>11</v>
      </c>
    </row>
    <row r="5677" spans="1:24" x14ac:dyDescent="0.25">
      <c r="A5677">
        <v>439491</v>
      </c>
      <c r="B5677" t="s">
        <v>18577</v>
      </c>
      <c r="C5677" t="s">
        <v>10</v>
      </c>
      <c r="D5677" t="s">
        <v>18578</v>
      </c>
      <c r="E5677" t="str">
        <f t="shared" ca="1" si="1246"/>
        <v>Chelsea</v>
      </c>
      <c r="F5677" t="s">
        <v>24067</v>
      </c>
      <c r="G5677">
        <f t="shared" ca="1" si="1233"/>
        <v>9655403673</v>
      </c>
      <c r="H5677" t="s">
        <v>18579</v>
      </c>
      <c r="I5677">
        <v>70508</v>
      </c>
      <c r="J5677" t="str">
        <f t="shared" ca="1" si="1234"/>
        <v>Female</v>
      </c>
      <c r="K5677">
        <f t="shared" ca="1" si="1235"/>
        <v>59</v>
      </c>
      <c r="L5677" t="str">
        <f t="shared" ca="1" si="1236"/>
        <v>Adult</v>
      </c>
      <c r="M5677" t="str">
        <f t="shared" ca="1" si="1237"/>
        <v>Yes</v>
      </c>
      <c r="N5677" t="str">
        <f t="shared" ca="1" si="1237"/>
        <v>No</v>
      </c>
      <c r="O5677" t="str">
        <f t="shared" ca="1" si="1237"/>
        <v>No</v>
      </c>
      <c r="P5677" t="str">
        <f t="shared" ca="1" si="1237"/>
        <v>No</v>
      </c>
      <c r="Q5677" t="str">
        <f t="shared" ca="1" si="1238"/>
        <v>No</v>
      </c>
      <c r="R5677">
        <f t="shared" ca="1" si="1239"/>
        <v>4</v>
      </c>
      <c r="S5677">
        <f t="shared" ca="1" si="1240"/>
        <v>5</v>
      </c>
      <c r="T5677">
        <f t="shared" ca="1" si="1241"/>
        <v>0</v>
      </c>
      <c r="U5677">
        <f t="shared" ca="1" si="1242"/>
        <v>3</v>
      </c>
      <c r="V5677">
        <f t="shared" ca="1" si="1243"/>
        <v>0</v>
      </c>
      <c r="W5677">
        <f t="shared" ca="1" si="1244"/>
        <v>0</v>
      </c>
      <c r="X5677">
        <f t="shared" ca="1" si="1245"/>
        <v>12</v>
      </c>
    </row>
    <row r="5678" spans="1:24" x14ac:dyDescent="0.25">
      <c r="A5678">
        <v>439507</v>
      </c>
      <c r="B5678" t="s">
        <v>18580</v>
      </c>
      <c r="C5678" t="s">
        <v>10</v>
      </c>
      <c r="D5678" t="s">
        <v>18581</v>
      </c>
      <c r="E5678" t="str">
        <f t="shared" ca="1" si="1246"/>
        <v>Chelsea</v>
      </c>
      <c r="F5678" t="s">
        <v>24067</v>
      </c>
      <c r="G5678">
        <f t="shared" ca="1" si="1233"/>
        <v>5715906666</v>
      </c>
      <c r="H5678" t="s">
        <v>18582</v>
      </c>
      <c r="I5678">
        <v>78229</v>
      </c>
      <c r="J5678" t="str">
        <f t="shared" ca="1" si="1234"/>
        <v>Female</v>
      </c>
      <c r="K5678">
        <f t="shared" ca="1" si="1235"/>
        <v>48</v>
      </c>
      <c r="L5678" t="str">
        <f t="shared" ca="1" si="1236"/>
        <v>Adult</v>
      </c>
      <c r="M5678" t="str">
        <f t="shared" ca="1" si="1237"/>
        <v>No</v>
      </c>
      <c r="N5678" t="str">
        <f t="shared" ca="1" si="1237"/>
        <v>Yes</v>
      </c>
      <c r="O5678" t="str">
        <f t="shared" ca="1" si="1237"/>
        <v>No</v>
      </c>
      <c r="P5678" t="str">
        <f t="shared" ca="1" si="1237"/>
        <v>Yes</v>
      </c>
      <c r="Q5678" t="str">
        <f t="shared" ca="1" si="1238"/>
        <v>No</v>
      </c>
      <c r="R5678">
        <f t="shared" ca="1" si="1239"/>
        <v>5</v>
      </c>
      <c r="S5678">
        <f t="shared" ca="1" si="1240"/>
        <v>5</v>
      </c>
      <c r="T5678">
        <f t="shared" ca="1" si="1241"/>
        <v>3</v>
      </c>
      <c r="U5678">
        <f t="shared" ca="1" si="1242"/>
        <v>0</v>
      </c>
      <c r="V5678">
        <f t="shared" ca="1" si="1243"/>
        <v>4</v>
      </c>
      <c r="W5678">
        <f t="shared" ca="1" si="1244"/>
        <v>0</v>
      </c>
      <c r="X5678">
        <f t="shared" ca="1" si="1245"/>
        <v>17</v>
      </c>
    </row>
    <row r="5679" spans="1:24" x14ac:dyDescent="0.25">
      <c r="A5679">
        <v>439525</v>
      </c>
      <c r="B5679" t="s">
        <v>18583</v>
      </c>
      <c r="C5679" t="s">
        <v>10</v>
      </c>
      <c r="D5679" t="s">
        <v>18584</v>
      </c>
      <c r="E5679" t="str">
        <f t="shared" ca="1" si="1246"/>
        <v>Brookline</v>
      </c>
      <c r="F5679" t="s">
        <v>24067</v>
      </c>
      <c r="G5679">
        <f t="shared" ca="1" si="1233"/>
        <v>5276500391</v>
      </c>
      <c r="H5679" t="s">
        <v>18586</v>
      </c>
      <c r="I5679" t="s">
        <v>18585</v>
      </c>
      <c r="J5679" t="str">
        <f t="shared" ca="1" si="1234"/>
        <v>Male</v>
      </c>
      <c r="K5679">
        <f t="shared" ca="1" si="1235"/>
        <v>46</v>
      </c>
      <c r="L5679" t="str">
        <f t="shared" ca="1" si="1236"/>
        <v>Adult</v>
      </c>
      <c r="M5679" t="str">
        <f t="shared" ca="1" si="1237"/>
        <v>No</v>
      </c>
      <c r="N5679" t="str">
        <f t="shared" ca="1" si="1237"/>
        <v>Yes</v>
      </c>
      <c r="O5679" t="str">
        <f t="shared" ca="1" si="1237"/>
        <v>Yes</v>
      </c>
      <c r="P5679" t="str">
        <f t="shared" ca="1" si="1237"/>
        <v>No</v>
      </c>
      <c r="Q5679" t="str">
        <f t="shared" ca="1" si="1238"/>
        <v>Yes</v>
      </c>
      <c r="R5679">
        <f t="shared" ca="1" si="1239"/>
        <v>3</v>
      </c>
      <c r="S5679">
        <f t="shared" ca="1" si="1240"/>
        <v>3</v>
      </c>
      <c r="T5679">
        <f t="shared" ca="1" si="1241"/>
        <v>5</v>
      </c>
      <c r="U5679">
        <f t="shared" ca="1" si="1242"/>
        <v>0</v>
      </c>
      <c r="V5679">
        <f t="shared" ca="1" si="1243"/>
        <v>0</v>
      </c>
      <c r="W5679">
        <f t="shared" ca="1" si="1244"/>
        <v>4</v>
      </c>
      <c r="X5679">
        <f t="shared" ca="1" si="1245"/>
        <v>15</v>
      </c>
    </row>
    <row r="5680" spans="1:24" x14ac:dyDescent="0.25">
      <c r="A5680">
        <v>439570</v>
      </c>
      <c r="B5680" t="s">
        <v>18587</v>
      </c>
      <c r="C5680" t="s">
        <v>10</v>
      </c>
      <c r="D5680" t="s">
        <v>18588</v>
      </c>
      <c r="E5680" t="str">
        <f t="shared" ca="1" si="1246"/>
        <v>Watertown</v>
      </c>
      <c r="F5680" t="s">
        <v>24067</v>
      </c>
      <c r="G5680">
        <f t="shared" ca="1" si="1233"/>
        <v>2214155462</v>
      </c>
      <c r="H5680" t="s">
        <v>18589</v>
      </c>
      <c r="I5680">
        <v>74145</v>
      </c>
      <c r="J5680" t="str">
        <f t="shared" ca="1" si="1234"/>
        <v>Male</v>
      </c>
      <c r="K5680">
        <f t="shared" ca="1" si="1235"/>
        <v>66</v>
      </c>
      <c r="L5680" t="str">
        <f t="shared" ca="1" si="1236"/>
        <v>Adult</v>
      </c>
      <c r="M5680" t="str">
        <f t="shared" ca="1" si="1237"/>
        <v>No</v>
      </c>
      <c r="N5680" t="str">
        <f t="shared" ca="1" si="1237"/>
        <v>Yes</v>
      </c>
      <c r="O5680" t="str">
        <f t="shared" ca="1" si="1237"/>
        <v>Yes</v>
      </c>
      <c r="P5680" t="str">
        <f t="shared" ca="1" si="1237"/>
        <v>Yes</v>
      </c>
      <c r="Q5680" t="str">
        <f t="shared" ca="1" si="1238"/>
        <v>No</v>
      </c>
      <c r="R5680">
        <f t="shared" ca="1" si="1239"/>
        <v>4</v>
      </c>
      <c r="S5680">
        <f t="shared" ca="1" si="1240"/>
        <v>5</v>
      </c>
      <c r="T5680">
        <f t="shared" ca="1" si="1241"/>
        <v>5</v>
      </c>
      <c r="U5680">
        <f t="shared" ca="1" si="1242"/>
        <v>0</v>
      </c>
      <c r="V5680">
        <f t="shared" ca="1" si="1243"/>
        <v>4</v>
      </c>
      <c r="W5680">
        <f t="shared" ca="1" si="1244"/>
        <v>0</v>
      </c>
      <c r="X5680">
        <f t="shared" ca="1" si="1245"/>
        <v>18</v>
      </c>
    </row>
    <row r="5681" spans="1:24" x14ac:dyDescent="0.25">
      <c r="A5681">
        <v>439589</v>
      </c>
      <c r="B5681" t="s">
        <v>2351</v>
      </c>
      <c r="C5681" t="s">
        <v>10</v>
      </c>
      <c r="D5681" t="s">
        <v>18590</v>
      </c>
      <c r="E5681" t="str">
        <f t="shared" ca="1" si="1246"/>
        <v>Watertown</v>
      </c>
      <c r="F5681" t="s">
        <v>24067</v>
      </c>
      <c r="G5681">
        <f t="shared" ca="1" si="1233"/>
        <v>9651810075</v>
      </c>
      <c r="H5681" t="s">
        <v>1102</v>
      </c>
      <c r="I5681">
        <v>66611</v>
      </c>
      <c r="J5681" t="str">
        <f t="shared" ca="1" si="1234"/>
        <v>Male</v>
      </c>
      <c r="K5681">
        <f t="shared" ca="1" si="1235"/>
        <v>30</v>
      </c>
      <c r="L5681" t="str">
        <f t="shared" ca="1" si="1236"/>
        <v>Adult</v>
      </c>
      <c r="M5681" t="str">
        <f t="shared" ca="1" si="1237"/>
        <v>No</v>
      </c>
      <c r="N5681" t="str">
        <f t="shared" ca="1" si="1237"/>
        <v>No</v>
      </c>
      <c r="O5681" t="str">
        <f t="shared" ca="1" si="1237"/>
        <v>Yes</v>
      </c>
      <c r="P5681" t="str">
        <f t="shared" ca="1" si="1237"/>
        <v>No</v>
      </c>
      <c r="Q5681" t="str">
        <f t="shared" ca="1" si="1238"/>
        <v>No</v>
      </c>
      <c r="R5681">
        <f t="shared" ca="1" si="1239"/>
        <v>2</v>
      </c>
      <c r="S5681">
        <f t="shared" ca="1" si="1240"/>
        <v>3</v>
      </c>
      <c r="T5681">
        <f t="shared" ca="1" si="1241"/>
        <v>3</v>
      </c>
      <c r="U5681">
        <f t="shared" ca="1" si="1242"/>
        <v>0</v>
      </c>
      <c r="V5681">
        <f t="shared" ca="1" si="1243"/>
        <v>0</v>
      </c>
      <c r="W5681">
        <f t="shared" ca="1" si="1244"/>
        <v>0</v>
      </c>
      <c r="X5681">
        <f t="shared" ca="1" si="1245"/>
        <v>8</v>
      </c>
    </row>
    <row r="5682" spans="1:24" x14ac:dyDescent="0.25">
      <c r="A5682">
        <v>439613</v>
      </c>
      <c r="B5682" t="s">
        <v>18591</v>
      </c>
      <c r="C5682" t="s">
        <v>10</v>
      </c>
      <c r="D5682" t="s">
        <v>18592</v>
      </c>
      <c r="E5682" t="str">
        <f t="shared" ca="1" si="1246"/>
        <v>Everett</v>
      </c>
      <c r="F5682" t="s">
        <v>24067</v>
      </c>
      <c r="G5682">
        <f t="shared" ca="1" si="1233"/>
        <v>1535001338</v>
      </c>
      <c r="H5682" t="s">
        <v>18594</v>
      </c>
      <c r="I5682" t="s">
        <v>18593</v>
      </c>
      <c r="J5682" t="str">
        <f t="shared" ca="1" si="1234"/>
        <v>Female</v>
      </c>
      <c r="K5682">
        <f t="shared" ca="1" si="1235"/>
        <v>19</v>
      </c>
      <c r="L5682" t="str">
        <f t="shared" ca="1" si="1236"/>
        <v>Adult</v>
      </c>
      <c r="M5682" t="str">
        <f t="shared" ca="1" si="1237"/>
        <v>Yes</v>
      </c>
      <c r="N5682" t="str">
        <f t="shared" ca="1" si="1237"/>
        <v>Yes</v>
      </c>
      <c r="O5682" t="str">
        <f t="shared" ca="1" si="1237"/>
        <v>Yes</v>
      </c>
      <c r="P5682" t="str">
        <f t="shared" ca="1" si="1237"/>
        <v>Yes</v>
      </c>
      <c r="Q5682" t="str">
        <f t="shared" ca="1" si="1238"/>
        <v>No</v>
      </c>
      <c r="R5682">
        <f t="shared" ca="1" si="1239"/>
        <v>1</v>
      </c>
      <c r="S5682">
        <f t="shared" ca="1" si="1240"/>
        <v>0</v>
      </c>
      <c r="T5682">
        <f t="shared" ca="1" si="1241"/>
        <v>5</v>
      </c>
      <c r="U5682">
        <f t="shared" ca="1" si="1242"/>
        <v>3</v>
      </c>
      <c r="V5682">
        <f t="shared" ca="1" si="1243"/>
        <v>4</v>
      </c>
      <c r="W5682">
        <f t="shared" ca="1" si="1244"/>
        <v>0</v>
      </c>
      <c r="X5682">
        <f t="shared" ca="1" si="1245"/>
        <v>13</v>
      </c>
    </row>
    <row r="5683" spans="1:24" x14ac:dyDescent="0.25">
      <c r="A5683">
        <v>439622</v>
      </c>
      <c r="B5683" t="s">
        <v>18595</v>
      </c>
      <c r="C5683" t="s">
        <v>10</v>
      </c>
      <c r="D5683" t="s">
        <v>18596</v>
      </c>
      <c r="E5683" t="str">
        <f t="shared" ca="1" si="1246"/>
        <v>Somerville</v>
      </c>
      <c r="F5683" t="s">
        <v>24067</v>
      </c>
      <c r="G5683">
        <f t="shared" ca="1" si="1233"/>
        <v>4950511719</v>
      </c>
      <c r="H5683" t="s">
        <v>18597</v>
      </c>
      <c r="I5683">
        <v>14224</v>
      </c>
      <c r="J5683" t="str">
        <f t="shared" ca="1" si="1234"/>
        <v>Female</v>
      </c>
      <c r="K5683">
        <f t="shared" ca="1" si="1235"/>
        <v>25</v>
      </c>
      <c r="L5683" t="str">
        <f t="shared" ca="1" si="1236"/>
        <v>Adult</v>
      </c>
      <c r="M5683" t="str">
        <f t="shared" ca="1" si="1237"/>
        <v>Yes</v>
      </c>
      <c r="N5683" t="str">
        <f t="shared" ca="1" si="1237"/>
        <v>Yes</v>
      </c>
      <c r="O5683" t="str">
        <f t="shared" ca="1" si="1237"/>
        <v>No</v>
      </c>
      <c r="P5683" t="str">
        <f t="shared" ca="1" si="1237"/>
        <v>Yes</v>
      </c>
      <c r="Q5683" t="str">
        <f t="shared" ca="1" si="1238"/>
        <v>Yes</v>
      </c>
      <c r="R5683">
        <f t="shared" ca="1" si="1239"/>
        <v>3</v>
      </c>
      <c r="S5683">
        <f t="shared" ca="1" si="1240"/>
        <v>3</v>
      </c>
      <c r="T5683">
        <f t="shared" ca="1" si="1241"/>
        <v>3</v>
      </c>
      <c r="U5683">
        <f t="shared" ca="1" si="1242"/>
        <v>3</v>
      </c>
      <c r="V5683">
        <f t="shared" ca="1" si="1243"/>
        <v>4</v>
      </c>
      <c r="W5683">
        <f t="shared" ca="1" si="1244"/>
        <v>4</v>
      </c>
      <c r="X5683">
        <f t="shared" ca="1" si="1245"/>
        <v>20</v>
      </c>
    </row>
    <row r="5684" spans="1:24" x14ac:dyDescent="0.25">
      <c r="A5684">
        <v>439631</v>
      </c>
      <c r="B5684" t="s">
        <v>18598</v>
      </c>
      <c r="C5684" t="s">
        <v>10</v>
      </c>
      <c r="D5684" t="s">
        <v>18599</v>
      </c>
      <c r="E5684" t="str">
        <f t="shared" ca="1" si="1246"/>
        <v>Needham</v>
      </c>
      <c r="F5684" t="s">
        <v>24067</v>
      </c>
      <c r="G5684">
        <f t="shared" ca="1" si="1233"/>
        <v>7499078766</v>
      </c>
      <c r="H5684" t="s">
        <v>18600</v>
      </c>
      <c r="I5684">
        <v>30214</v>
      </c>
      <c r="J5684" t="str">
        <f t="shared" ca="1" si="1234"/>
        <v>Female</v>
      </c>
      <c r="K5684">
        <f t="shared" ca="1" si="1235"/>
        <v>46</v>
      </c>
      <c r="L5684" t="str">
        <f t="shared" ca="1" si="1236"/>
        <v>Adult</v>
      </c>
      <c r="M5684" t="str">
        <f t="shared" ca="1" si="1237"/>
        <v>Yes</v>
      </c>
      <c r="N5684" t="str">
        <f t="shared" ca="1" si="1237"/>
        <v>Yes</v>
      </c>
      <c r="O5684" t="str">
        <f t="shared" ca="1" si="1237"/>
        <v>Yes</v>
      </c>
      <c r="P5684" t="str">
        <f t="shared" ca="1" si="1237"/>
        <v>Yes</v>
      </c>
      <c r="Q5684" t="str">
        <f t="shared" ca="1" si="1238"/>
        <v>No</v>
      </c>
      <c r="R5684">
        <f t="shared" ca="1" si="1239"/>
        <v>2</v>
      </c>
      <c r="S5684">
        <f t="shared" ca="1" si="1240"/>
        <v>3</v>
      </c>
      <c r="T5684">
        <f t="shared" ca="1" si="1241"/>
        <v>5</v>
      </c>
      <c r="U5684">
        <f t="shared" ca="1" si="1242"/>
        <v>3</v>
      </c>
      <c r="V5684">
        <f t="shared" ca="1" si="1243"/>
        <v>4</v>
      </c>
      <c r="W5684">
        <f t="shared" ca="1" si="1244"/>
        <v>0</v>
      </c>
      <c r="X5684">
        <f t="shared" ca="1" si="1245"/>
        <v>17</v>
      </c>
    </row>
    <row r="5685" spans="1:24" x14ac:dyDescent="0.25">
      <c r="A5685">
        <v>439668</v>
      </c>
      <c r="B5685" t="s">
        <v>18601</v>
      </c>
      <c r="C5685" t="s">
        <v>10</v>
      </c>
      <c r="D5685" t="s">
        <v>18602</v>
      </c>
      <c r="E5685" t="str">
        <f t="shared" ca="1" si="1246"/>
        <v xml:space="preserve"> Milton</v>
      </c>
      <c r="F5685" t="s">
        <v>24067</v>
      </c>
      <c r="G5685">
        <f t="shared" ca="1" si="1233"/>
        <v>5166547374</v>
      </c>
      <c r="H5685" t="s">
        <v>18603</v>
      </c>
      <c r="I5685">
        <v>85706</v>
      </c>
      <c r="J5685" t="str">
        <f t="shared" ca="1" si="1234"/>
        <v>Male</v>
      </c>
      <c r="K5685">
        <f t="shared" ca="1" si="1235"/>
        <v>16</v>
      </c>
      <c r="L5685" t="str">
        <f t="shared" ca="1" si="1236"/>
        <v>Adoloscent</v>
      </c>
      <c r="M5685" t="str">
        <f t="shared" ca="1" si="1237"/>
        <v>No</v>
      </c>
      <c r="N5685" t="str">
        <f t="shared" ca="1" si="1237"/>
        <v>No</v>
      </c>
      <c r="O5685" t="str">
        <f t="shared" ca="1" si="1237"/>
        <v>No</v>
      </c>
      <c r="P5685" t="str">
        <f t="shared" ca="1" si="1237"/>
        <v>Yes</v>
      </c>
      <c r="Q5685" t="str">
        <f t="shared" ca="1" si="1238"/>
        <v>No</v>
      </c>
      <c r="R5685">
        <f t="shared" ca="1" si="1239"/>
        <v>3</v>
      </c>
      <c r="S5685">
        <f t="shared" ca="1" si="1240"/>
        <v>3</v>
      </c>
      <c r="T5685">
        <f t="shared" ca="1" si="1241"/>
        <v>0</v>
      </c>
      <c r="U5685">
        <f t="shared" ca="1" si="1242"/>
        <v>0</v>
      </c>
      <c r="V5685">
        <f t="shared" ca="1" si="1243"/>
        <v>4</v>
      </c>
      <c r="W5685">
        <f t="shared" ca="1" si="1244"/>
        <v>0</v>
      </c>
      <c r="X5685">
        <f t="shared" ca="1" si="1245"/>
        <v>10</v>
      </c>
    </row>
    <row r="5686" spans="1:24" x14ac:dyDescent="0.25">
      <c r="A5686">
        <v>439686</v>
      </c>
      <c r="B5686" t="s">
        <v>8476</v>
      </c>
      <c r="C5686" t="s">
        <v>10</v>
      </c>
      <c r="D5686" t="s">
        <v>18604</v>
      </c>
      <c r="E5686" t="str">
        <f t="shared" ca="1" si="1246"/>
        <v>Cambridge</v>
      </c>
      <c r="F5686" t="s">
        <v>24067</v>
      </c>
      <c r="G5686">
        <f t="shared" ca="1" si="1233"/>
        <v>4581592337</v>
      </c>
      <c r="H5686" t="s">
        <v>18605</v>
      </c>
      <c r="I5686">
        <v>33155</v>
      </c>
      <c r="J5686" t="str">
        <f t="shared" ca="1" si="1234"/>
        <v>Male</v>
      </c>
      <c r="K5686">
        <f t="shared" ca="1" si="1235"/>
        <v>41</v>
      </c>
      <c r="L5686" t="str">
        <f t="shared" ca="1" si="1236"/>
        <v>Adult</v>
      </c>
      <c r="M5686" t="str">
        <f t="shared" ca="1" si="1237"/>
        <v>No</v>
      </c>
      <c r="N5686" t="str">
        <f t="shared" ca="1" si="1237"/>
        <v>No</v>
      </c>
      <c r="O5686" t="str">
        <f t="shared" ca="1" si="1237"/>
        <v>No</v>
      </c>
      <c r="P5686" t="str">
        <f t="shared" ca="1" si="1237"/>
        <v>No</v>
      </c>
      <c r="Q5686" t="str">
        <f t="shared" ca="1" si="1238"/>
        <v>No</v>
      </c>
      <c r="R5686">
        <f t="shared" ca="1" si="1239"/>
        <v>3</v>
      </c>
      <c r="S5686">
        <f t="shared" ca="1" si="1240"/>
        <v>3</v>
      </c>
      <c r="T5686">
        <f t="shared" ca="1" si="1241"/>
        <v>0</v>
      </c>
      <c r="U5686">
        <f t="shared" ca="1" si="1242"/>
        <v>0</v>
      </c>
      <c r="V5686">
        <f t="shared" ca="1" si="1243"/>
        <v>0</v>
      </c>
      <c r="W5686">
        <f t="shared" ca="1" si="1244"/>
        <v>0</v>
      </c>
      <c r="X5686">
        <f t="shared" ca="1" si="1245"/>
        <v>6</v>
      </c>
    </row>
    <row r="5687" spans="1:24" x14ac:dyDescent="0.25">
      <c r="A5687">
        <v>439701</v>
      </c>
      <c r="B5687" t="s">
        <v>18606</v>
      </c>
      <c r="C5687" t="s">
        <v>10</v>
      </c>
      <c r="D5687" t="s">
        <v>18607</v>
      </c>
      <c r="E5687" t="str">
        <f t="shared" ca="1" si="1246"/>
        <v>Dedham</v>
      </c>
      <c r="F5687" t="s">
        <v>24067</v>
      </c>
      <c r="G5687">
        <f t="shared" ca="1" si="1233"/>
        <v>9208079453</v>
      </c>
      <c r="H5687" t="s">
        <v>18609</v>
      </c>
      <c r="I5687" t="s">
        <v>18608</v>
      </c>
      <c r="J5687" t="str">
        <f t="shared" ca="1" si="1234"/>
        <v>Female</v>
      </c>
      <c r="K5687">
        <f t="shared" ca="1" si="1235"/>
        <v>18</v>
      </c>
      <c r="L5687" t="str">
        <f t="shared" ca="1" si="1236"/>
        <v>Adult</v>
      </c>
      <c r="M5687" t="str">
        <f t="shared" ca="1" si="1237"/>
        <v>No</v>
      </c>
      <c r="N5687" t="str">
        <f t="shared" ca="1" si="1237"/>
        <v>No</v>
      </c>
      <c r="O5687" t="str">
        <f t="shared" ca="1" si="1237"/>
        <v>Yes</v>
      </c>
      <c r="P5687" t="str">
        <f t="shared" ca="1" si="1237"/>
        <v>Yes</v>
      </c>
      <c r="Q5687" t="str">
        <f t="shared" ca="1" si="1238"/>
        <v>No</v>
      </c>
      <c r="R5687">
        <f t="shared" ca="1" si="1239"/>
        <v>2</v>
      </c>
      <c r="S5687">
        <f t="shared" ca="1" si="1240"/>
        <v>3</v>
      </c>
      <c r="T5687">
        <f t="shared" ca="1" si="1241"/>
        <v>3</v>
      </c>
      <c r="U5687">
        <f t="shared" ca="1" si="1242"/>
        <v>0</v>
      </c>
      <c r="V5687">
        <f t="shared" ca="1" si="1243"/>
        <v>4</v>
      </c>
      <c r="W5687">
        <f t="shared" ca="1" si="1244"/>
        <v>0</v>
      </c>
      <c r="X5687">
        <f t="shared" ca="1" si="1245"/>
        <v>12</v>
      </c>
    </row>
    <row r="5688" spans="1:24" x14ac:dyDescent="0.25">
      <c r="A5688">
        <v>439729</v>
      </c>
      <c r="B5688" t="s">
        <v>18610</v>
      </c>
      <c r="C5688" t="s">
        <v>10</v>
      </c>
      <c r="D5688" t="s">
        <v>18611</v>
      </c>
      <c r="E5688" t="str">
        <f t="shared" ca="1" si="1246"/>
        <v>Newton</v>
      </c>
      <c r="F5688" t="s">
        <v>24067</v>
      </c>
      <c r="G5688">
        <f t="shared" ca="1" si="1233"/>
        <v>3081673974</v>
      </c>
      <c r="H5688" t="s">
        <v>18612</v>
      </c>
      <c r="I5688">
        <v>29803</v>
      </c>
      <c r="J5688" t="str">
        <f t="shared" ca="1" si="1234"/>
        <v>Male</v>
      </c>
      <c r="K5688">
        <f t="shared" ca="1" si="1235"/>
        <v>38</v>
      </c>
      <c r="L5688" t="str">
        <f t="shared" ca="1" si="1236"/>
        <v>Adult</v>
      </c>
      <c r="M5688" t="str">
        <f t="shared" ca="1" si="1237"/>
        <v>Yes</v>
      </c>
      <c r="N5688" t="str">
        <f t="shared" ca="1" si="1237"/>
        <v>Yes</v>
      </c>
      <c r="O5688" t="str">
        <f t="shared" ca="1" si="1237"/>
        <v>Yes</v>
      </c>
      <c r="P5688" t="str">
        <f t="shared" ca="1" si="1237"/>
        <v>Yes</v>
      </c>
      <c r="Q5688" t="str">
        <f t="shared" ca="1" si="1238"/>
        <v>No</v>
      </c>
      <c r="R5688">
        <f t="shared" ca="1" si="1239"/>
        <v>4</v>
      </c>
      <c r="S5688">
        <f t="shared" ca="1" si="1240"/>
        <v>5</v>
      </c>
      <c r="T5688">
        <f t="shared" ca="1" si="1241"/>
        <v>5</v>
      </c>
      <c r="U5688">
        <f t="shared" ca="1" si="1242"/>
        <v>3</v>
      </c>
      <c r="V5688">
        <f t="shared" ca="1" si="1243"/>
        <v>4</v>
      </c>
      <c r="W5688">
        <f t="shared" ca="1" si="1244"/>
        <v>0</v>
      </c>
      <c r="X5688">
        <f t="shared" ca="1" si="1245"/>
        <v>21</v>
      </c>
    </row>
    <row r="5689" spans="1:24" x14ac:dyDescent="0.25">
      <c r="A5689">
        <v>439738</v>
      </c>
      <c r="B5689" t="s">
        <v>18613</v>
      </c>
      <c r="C5689" t="s">
        <v>10</v>
      </c>
      <c r="D5689" t="s">
        <v>18614</v>
      </c>
      <c r="E5689" t="str">
        <f t="shared" ca="1" si="1246"/>
        <v>Everett</v>
      </c>
      <c r="F5689" t="s">
        <v>24067</v>
      </c>
      <c r="G5689">
        <f t="shared" ca="1" si="1233"/>
        <v>6029873082</v>
      </c>
      <c r="H5689" t="s">
        <v>2642</v>
      </c>
      <c r="I5689" t="s">
        <v>18615</v>
      </c>
      <c r="J5689" t="str">
        <f t="shared" ca="1" si="1234"/>
        <v>Female</v>
      </c>
      <c r="K5689">
        <f t="shared" ca="1" si="1235"/>
        <v>27</v>
      </c>
      <c r="L5689" t="str">
        <f t="shared" ca="1" si="1236"/>
        <v>Adult</v>
      </c>
      <c r="M5689" t="str">
        <f t="shared" ca="1" si="1237"/>
        <v>Yes</v>
      </c>
      <c r="N5689" t="str">
        <f t="shared" ca="1" si="1237"/>
        <v>Yes</v>
      </c>
      <c r="O5689" t="str">
        <f t="shared" ca="1" si="1237"/>
        <v>Yes</v>
      </c>
      <c r="P5689" t="str">
        <f t="shared" ca="1" si="1237"/>
        <v>Yes</v>
      </c>
      <c r="Q5689" t="str">
        <f t="shared" ca="1" si="1238"/>
        <v>Yes</v>
      </c>
      <c r="R5689">
        <f t="shared" ca="1" si="1239"/>
        <v>1</v>
      </c>
      <c r="S5689">
        <f t="shared" ca="1" si="1240"/>
        <v>0</v>
      </c>
      <c r="T5689">
        <f t="shared" ca="1" si="1241"/>
        <v>5</v>
      </c>
      <c r="U5689">
        <f t="shared" ca="1" si="1242"/>
        <v>3</v>
      </c>
      <c r="V5689">
        <f t="shared" ca="1" si="1243"/>
        <v>4</v>
      </c>
      <c r="W5689">
        <f t="shared" ca="1" si="1244"/>
        <v>4</v>
      </c>
      <c r="X5689">
        <f t="shared" ca="1" si="1245"/>
        <v>17</v>
      </c>
    </row>
    <row r="5690" spans="1:24" x14ac:dyDescent="0.25">
      <c r="A5690">
        <v>439747</v>
      </c>
      <c r="B5690" t="s">
        <v>18616</v>
      </c>
      <c r="C5690" t="s">
        <v>10</v>
      </c>
      <c r="D5690" t="s">
        <v>18617</v>
      </c>
      <c r="E5690" t="str">
        <f t="shared" ca="1" si="1246"/>
        <v>Quincy</v>
      </c>
      <c r="F5690" t="s">
        <v>24067</v>
      </c>
      <c r="G5690">
        <f t="shared" ca="1" si="1233"/>
        <v>5066310498</v>
      </c>
      <c r="H5690" t="s">
        <v>18619</v>
      </c>
      <c r="I5690" t="s">
        <v>18618</v>
      </c>
      <c r="J5690" t="str">
        <f t="shared" ca="1" si="1234"/>
        <v>Female</v>
      </c>
      <c r="K5690">
        <f t="shared" ca="1" si="1235"/>
        <v>36</v>
      </c>
      <c r="L5690" t="str">
        <f t="shared" ca="1" si="1236"/>
        <v>Adult</v>
      </c>
      <c r="M5690" t="str">
        <f t="shared" ca="1" si="1237"/>
        <v>Yes</v>
      </c>
      <c r="N5690" t="str">
        <f t="shared" ca="1" si="1237"/>
        <v>No</v>
      </c>
      <c r="O5690" t="str">
        <f t="shared" ca="1" si="1237"/>
        <v>Yes</v>
      </c>
      <c r="P5690" t="str">
        <f t="shared" ca="1" si="1237"/>
        <v>No</v>
      </c>
      <c r="Q5690" t="str">
        <f t="shared" ca="1" si="1238"/>
        <v>Yes</v>
      </c>
      <c r="R5690">
        <f t="shared" ca="1" si="1239"/>
        <v>5</v>
      </c>
      <c r="S5690">
        <f t="shared" ca="1" si="1240"/>
        <v>5</v>
      </c>
      <c r="T5690">
        <f t="shared" ca="1" si="1241"/>
        <v>3</v>
      </c>
      <c r="U5690">
        <f t="shared" ca="1" si="1242"/>
        <v>3</v>
      </c>
      <c r="V5690">
        <f t="shared" ca="1" si="1243"/>
        <v>0</v>
      </c>
      <c r="W5690">
        <f t="shared" ca="1" si="1244"/>
        <v>4</v>
      </c>
      <c r="X5690">
        <f t="shared" ca="1" si="1245"/>
        <v>20</v>
      </c>
    </row>
    <row r="5691" spans="1:24" x14ac:dyDescent="0.25">
      <c r="A5691">
        <v>439774</v>
      </c>
      <c r="B5691" t="s">
        <v>18620</v>
      </c>
      <c r="C5691" t="s">
        <v>10</v>
      </c>
      <c r="D5691" t="s">
        <v>18621</v>
      </c>
      <c r="E5691" t="str">
        <f t="shared" ca="1" si="1246"/>
        <v>Quincy</v>
      </c>
      <c r="F5691" t="s">
        <v>24067</v>
      </c>
      <c r="G5691">
        <f t="shared" ca="1" si="1233"/>
        <v>7206915153</v>
      </c>
      <c r="H5691" t="s">
        <v>18622</v>
      </c>
      <c r="I5691">
        <v>33135</v>
      </c>
      <c r="J5691" t="str">
        <f t="shared" ca="1" si="1234"/>
        <v>Female</v>
      </c>
      <c r="K5691">
        <f t="shared" ca="1" si="1235"/>
        <v>26</v>
      </c>
      <c r="L5691" t="str">
        <f t="shared" ca="1" si="1236"/>
        <v>Adult</v>
      </c>
      <c r="M5691" t="str">
        <f t="shared" ca="1" si="1237"/>
        <v>No</v>
      </c>
      <c r="N5691" t="str">
        <f t="shared" ca="1" si="1237"/>
        <v>No</v>
      </c>
      <c r="O5691" t="str">
        <f t="shared" ca="1" si="1237"/>
        <v>Yes</v>
      </c>
      <c r="P5691" t="str">
        <f t="shared" ca="1" si="1237"/>
        <v>No</v>
      </c>
      <c r="Q5691" t="str">
        <f t="shared" ca="1" si="1238"/>
        <v>No</v>
      </c>
      <c r="R5691">
        <f t="shared" ca="1" si="1239"/>
        <v>4</v>
      </c>
      <c r="S5691">
        <f t="shared" ca="1" si="1240"/>
        <v>5</v>
      </c>
      <c r="T5691">
        <f t="shared" ca="1" si="1241"/>
        <v>3</v>
      </c>
      <c r="U5691">
        <f t="shared" ca="1" si="1242"/>
        <v>0</v>
      </c>
      <c r="V5691">
        <f t="shared" ca="1" si="1243"/>
        <v>0</v>
      </c>
      <c r="W5691">
        <f t="shared" ca="1" si="1244"/>
        <v>0</v>
      </c>
      <c r="X5691">
        <f t="shared" ca="1" si="1245"/>
        <v>12</v>
      </c>
    </row>
    <row r="5692" spans="1:24" x14ac:dyDescent="0.25">
      <c r="A5692">
        <v>439783</v>
      </c>
      <c r="B5692" t="s">
        <v>18623</v>
      </c>
      <c r="C5692" t="s">
        <v>10</v>
      </c>
      <c r="D5692" t="s">
        <v>18624</v>
      </c>
      <c r="E5692" t="str">
        <f t="shared" ca="1" si="1246"/>
        <v>Newton</v>
      </c>
      <c r="F5692" t="s">
        <v>24067</v>
      </c>
      <c r="G5692">
        <f t="shared" ca="1" si="1233"/>
        <v>8727850175</v>
      </c>
      <c r="H5692" t="s">
        <v>18625</v>
      </c>
      <c r="I5692">
        <v>11501</v>
      </c>
      <c r="J5692" t="str">
        <f t="shared" ca="1" si="1234"/>
        <v>Male</v>
      </c>
      <c r="K5692">
        <f t="shared" ca="1" si="1235"/>
        <v>20</v>
      </c>
      <c r="L5692" t="str">
        <f t="shared" ca="1" si="1236"/>
        <v>Adult</v>
      </c>
      <c r="M5692" t="str">
        <f t="shared" ca="1" si="1237"/>
        <v>Yes</v>
      </c>
      <c r="N5692" t="str">
        <f t="shared" ca="1" si="1237"/>
        <v>Yes</v>
      </c>
      <c r="O5692" t="str">
        <f t="shared" ca="1" si="1237"/>
        <v>No</v>
      </c>
      <c r="P5692" t="str">
        <f t="shared" ca="1" si="1237"/>
        <v>Yes</v>
      </c>
      <c r="Q5692" t="str">
        <f t="shared" ca="1" si="1238"/>
        <v>No</v>
      </c>
      <c r="R5692">
        <f t="shared" ca="1" si="1239"/>
        <v>2</v>
      </c>
      <c r="S5692">
        <f t="shared" ca="1" si="1240"/>
        <v>3</v>
      </c>
      <c r="T5692">
        <f t="shared" ca="1" si="1241"/>
        <v>3</v>
      </c>
      <c r="U5692">
        <f t="shared" ca="1" si="1242"/>
        <v>3</v>
      </c>
      <c r="V5692">
        <f t="shared" ca="1" si="1243"/>
        <v>4</v>
      </c>
      <c r="W5692">
        <f t="shared" ca="1" si="1244"/>
        <v>0</v>
      </c>
      <c r="X5692">
        <f t="shared" ca="1" si="1245"/>
        <v>15</v>
      </c>
    </row>
    <row r="5693" spans="1:24" x14ac:dyDescent="0.25">
      <c r="A5693">
        <v>439792</v>
      </c>
      <c r="B5693" t="s">
        <v>18626</v>
      </c>
      <c r="C5693" t="s">
        <v>10</v>
      </c>
      <c r="D5693" t="s">
        <v>18627</v>
      </c>
      <c r="E5693" t="str">
        <f t="shared" ca="1" si="1246"/>
        <v>Somerville</v>
      </c>
      <c r="F5693" t="s">
        <v>24067</v>
      </c>
      <c r="G5693">
        <f t="shared" ca="1" si="1233"/>
        <v>7636907042</v>
      </c>
      <c r="H5693" t="s">
        <v>2906</v>
      </c>
      <c r="I5693">
        <v>32073</v>
      </c>
      <c r="J5693" t="str">
        <f t="shared" ca="1" si="1234"/>
        <v>Female</v>
      </c>
      <c r="K5693">
        <f t="shared" ca="1" si="1235"/>
        <v>32</v>
      </c>
      <c r="L5693" t="str">
        <f t="shared" ca="1" si="1236"/>
        <v>Adult</v>
      </c>
      <c r="M5693" t="str">
        <f t="shared" ca="1" si="1237"/>
        <v>Yes</v>
      </c>
      <c r="N5693" t="str">
        <f t="shared" ca="1" si="1237"/>
        <v>No</v>
      </c>
      <c r="O5693" t="str">
        <f t="shared" ca="1" si="1237"/>
        <v>Yes</v>
      </c>
      <c r="P5693" t="str">
        <f t="shared" ca="1" si="1237"/>
        <v>No</v>
      </c>
      <c r="Q5693" t="str">
        <f t="shared" ca="1" si="1238"/>
        <v>No</v>
      </c>
      <c r="R5693">
        <f t="shared" ca="1" si="1239"/>
        <v>5</v>
      </c>
      <c r="S5693">
        <f t="shared" ca="1" si="1240"/>
        <v>5</v>
      </c>
      <c r="T5693">
        <f t="shared" ca="1" si="1241"/>
        <v>3</v>
      </c>
      <c r="U5693">
        <f t="shared" ca="1" si="1242"/>
        <v>3</v>
      </c>
      <c r="V5693">
        <f t="shared" ca="1" si="1243"/>
        <v>0</v>
      </c>
      <c r="W5693">
        <f t="shared" ca="1" si="1244"/>
        <v>0</v>
      </c>
      <c r="X5693">
        <f t="shared" ca="1" si="1245"/>
        <v>16</v>
      </c>
    </row>
    <row r="5694" spans="1:24" x14ac:dyDescent="0.25">
      <c r="A5694">
        <v>439817</v>
      </c>
      <c r="B5694" t="s">
        <v>9144</v>
      </c>
      <c r="C5694" t="s">
        <v>10</v>
      </c>
      <c r="D5694" t="s">
        <v>18628</v>
      </c>
      <c r="E5694" t="str">
        <f t="shared" ca="1" si="1246"/>
        <v>Brookline</v>
      </c>
      <c r="F5694" t="s">
        <v>24067</v>
      </c>
      <c r="G5694">
        <f t="shared" ca="1" si="1233"/>
        <v>1285846549</v>
      </c>
      <c r="H5694" t="s">
        <v>18629</v>
      </c>
      <c r="I5694">
        <v>14624</v>
      </c>
      <c r="J5694" t="str">
        <f t="shared" ca="1" si="1234"/>
        <v>Male</v>
      </c>
      <c r="K5694">
        <f t="shared" ca="1" si="1235"/>
        <v>37</v>
      </c>
      <c r="L5694" t="str">
        <f t="shared" ca="1" si="1236"/>
        <v>Adult</v>
      </c>
      <c r="M5694" t="str">
        <f t="shared" ca="1" si="1237"/>
        <v>Yes</v>
      </c>
      <c r="N5694" t="str">
        <f t="shared" ca="1" si="1237"/>
        <v>Yes</v>
      </c>
      <c r="O5694" t="str">
        <f t="shared" ca="1" si="1237"/>
        <v>No</v>
      </c>
      <c r="P5694" t="str">
        <f t="shared" ca="1" si="1237"/>
        <v>No</v>
      </c>
      <c r="Q5694" t="str">
        <f t="shared" ca="1" si="1238"/>
        <v>Yes</v>
      </c>
      <c r="R5694">
        <f t="shared" ca="1" si="1239"/>
        <v>4</v>
      </c>
      <c r="S5694">
        <f t="shared" ca="1" si="1240"/>
        <v>5</v>
      </c>
      <c r="T5694">
        <f t="shared" ca="1" si="1241"/>
        <v>3</v>
      </c>
      <c r="U5694">
        <f t="shared" ca="1" si="1242"/>
        <v>3</v>
      </c>
      <c r="V5694">
        <f t="shared" ca="1" si="1243"/>
        <v>0</v>
      </c>
      <c r="W5694">
        <f t="shared" ca="1" si="1244"/>
        <v>4</v>
      </c>
      <c r="X5694">
        <f t="shared" ca="1" si="1245"/>
        <v>19</v>
      </c>
    </row>
    <row r="5695" spans="1:24" x14ac:dyDescent="0.25">
      <c r="A5695">
        <v>439826</v>
      </c>
      <c r="B5695" t="s">
        <v>18630</v>
      </c>
      <c r="C5695" t="s">
        <v>10</v>
      </c>
      <c r="D5695" t="s">
        <v>18631</v>
      </c>
      <c r="E5695" t="str">
        <f t="shared" ca="1" si="1246"/>
        <v>Quincy</v>
      </c>
      <c r="F5695" t="s">
        <v>24067</v>
      </c>
      <c r="G5695">
        <f t="shared" ca="1" si="1233"/>
        <v>4768743378</v>
      </c>
      <c r="H5695" t="s">
        <v>792</v>
      </c>
      <c r="I5695" t="s">
        <v>18632</v>
      </c>
      <c r="J5695" t="str">
        <f t="shared" ca="1" si="1234"/>
        <v>Female</v>
      </c>
      <c r="K5695">
        <f t="shared" ca="1" si="1235"/>
        <v>47</v>
      </c>
      <c r="L5695" t="str">
        <f t="shared" ca="1" si="1236"/>
        <v>Adult</v>
      </c>
      <c r="M5695" t="str">
        <f t="shared" ca="1" si="1237"/>
        <v>No</v>
      </c>
      <c r="N5695" t="str">
        <f t="shared" ca="1" si="1237"/>
        <v>No</v>
      </c>
      <c r="O5695" t="str">
        <f t="shared" ca="1" si="1237"/>
        <v>No</v>
      </c>
      <c r="P5695" t="str">
        <f t="shared" ca="1" si="1237"/>
        <v>No</v>
      </c>
      <c r="Q5695" t="str">
        <f t="shared" ca="1" si="1238"/>
        <v>Yes</v>
      </c>
      <c r="R5695">
        <f t="shared" ca="1" si="1239"/>
        <v>4</v>
      </c>
      <c r="S5695">
        <f t="shared" ca="1" si="1240"/>
        <v>5</v>
      </c>
      <c r="T5695">
        <f t="shared" ca="1" si="1241"/>
        <v>0</v>
      </c>
      <c r="U5695">
        <f t="shared" ca="1" si="1242"/>
        <v>0</v>
      </c>
      <c r="V5695">
        <f t="shared" ca="1" si="1243"/>
        <v>0</v>
      </c>
      <c r="W5695">
        <f t="shared" ca="1" si="1244"/>
        <v>4</v>
      </c>
      <c r="X5695">
        <f t="shared" ca="1" si="1245"/>
        <v>13</v>
      </c>
    </row>
    <row r="5696" spans="1:24" x14ac:dyDescent="0.25">
      <c r="A5696">
        <v>439844</v>
      </c>
      <c r="B5696" t="s">
        <v>18633</v>
      </c>
      <c r="C5696" t="s">
        <v>10</v>
      </c>
      <c r="D5696" t="s">
        <v>18634</v>
      </c>
      <c r="E5696" t="str">
        <f t="shared" ca="1" si="1246"/>
        <v>Quincy</v>
      </c>
      <c r="F5696" t="s">
        <v>24067</v>
      </c>
      <c r="G5696">
        <f t="shared" ca="1" si="1233"/>
        <v>3316908388</v>
      </c>
      <c r="H5696" t="s">
        <v>18636</v>
      </c>
      <c r="I5696" t="s">
        <v>18635</v>
      </c>
      <c r="J5696" t="str">
        <f t="shared" ca="1" si="1234"/>
        <v>Female</v>
      </c>
      <c r="K5696">
        <f t="shared" ca="1" si="1235"/>
        <v>16</v>
      </c>
      <c r="L5696" t="str">
        <f t="shared" ca="1" si="1236"/>
        <v>Adoloscent</v>
      </c>
      <c r="M5696" t="str">
        <f t="shared" ca="1" si="1237"/>
        <v>No</v>
      </c>
      <c r="N5696" t="str">
        <f t="shared" ca="1" si="1237"/>
        <v>Yes</v>
      </c>
      <c r="O5696" t="str">
        <f t="shared" ca="1" si="1237"/>
        <v>Yes</v>
      </c>
      <c r="P5696" t="str">
        <f t="shared" ca="1" si="1237"/>
        <v>No</v>
      </c>
      <c r="Q5696" t="str">
        <f t="shared" ca="1" si="1238"/>
        <v>Yes</v>
      </c>
      <c r="R5696">
        <f t="shared" ca="1" si="1239"/>
        <v>5</v>
      </c>
      <c r="S5696">
        <f t="shared" ca="1" si="1240"/>
        <v>5</v>
      </c>
      <c r="T5696">
        <f t="shared" ca="1" si="1241"/>
        <v>5</v>
      </c>
      <c r="U5696">
        <f t="shared" ca="1" si="1242"/>
        <v>0</v>
      </c>
      <c r="V5696">
        <f t="shared" ca="1" si="1243"/>
        <v>0</v>
      </c>
      <c r="W5696">
        <f t="shared" ca="1" si="1244"/>
        <v>4</v>
      </c>
      <c r="X5696">
        <f t="shared" ca="1" si="1245"/>
        <v>19</v>
      </c>
    </row>
    <row r="5697" spans="1:24" x14ac:dyDescent="0.25">
      <c r="A5697">
        <v>439862</v>
      </c>
      <c r="B5697" t="s">
        <v>18637</v>
      </c>
      <c r="C5697" t="s">
        <v>10</v>
      </c>
      <c r="D5697" t="s">
        <v>18638</v>
      </c>
      <c r="E5697" t="str">
        <f t="shared" ca="1" si="1246"/>
        <v>Cambridge</v>
      </c>
      <c r="F5697" t="s">
        <v>24067</v>
      </c>
      <c r="G5697">
        <f t="shared" ca="1" si="1233"/>
        <v>2540269754</v>
      </c>
      <c r="H5697" t="s">
        <v>18639</v>
      </c>
      <c r="I5697">
        <v>96913</v>
      </c>
      <c r="J5697" t="str">
        <f t="shared" ca="1" si="1234"/>
        <v>Male</v>
      </c>
      <c r="K5697">
        <f t="shared" ca="1" si="1235"/>
        <v>60</v>
      </c>
      <c r="L5697" t="str">
        <f t="shared" ca="1" si="1236"/>
        <v>Adult</v>
      </c>
      <c r="M5697" t="str">
        <f t="shared" ca="1" si="1237"/>
        <v>No</v>
      </c>
      <c r="N5697" t="str">
        <f t="shared" ca="1" si="1237"/>
        <v>No</v>
      </c>
      <c r="O5697" t="str">
        <f t="shared" ca="1" si="1237"/>
        <v>No</v>
      </c>
      <c r="P5697" t="str">
        <f t="shared" ca="1" si="1237"/>
        <v>Yes</v>
      </c>
      <c r="Q5697" t="str">
        <f t="shared" ca="1" si="1238"/>
        <v>No</v>
      </c>
      <c r="R5697">
        <f t="shared" ca="1" si="1239"/>
        <v>4</v>
      </c>
      <c r="S5697">
        <f t="shared" ca="1" si="1240"/>
        <v>5</v>
      </c>
      <c r="T5697">
        <f t="shared" ca="1" si="1241"/>
        <v>0</v>
      </c>
      <c r="U5697">
        <f t="shared" ca="1" si="1242"/>
        <v>0</v>
      </c>
      <c r="V5697">
        <f t="shared" ca="1" si="1243"/>
        <v>4</v>
      </c>
      <c r="W5697">
        <f t="shared" ca="1" si="1244"/>
        <v>0</v>
      </c>
      <c r="X5697">
        <f t="shared" ca="1" si="1245"/>
        <v>13</v>
      </c>
    </row>
    <row r="5698" spans="1:24" x14ac:dyDescent="0.25">
      <c r="A5698">
        <v>439871</v>
      </c>
      <c r="B5698" t="s">
        <v>18640</v>
      </c>
      <c r="C5698" t="s">
        <v>10</v>
      </c>
      <c r="D5698" t="s">
        <v>18641</v>
      </c>
      <c r="E5698" t="str">
        <f t="shared" ca="1" si="1246"/>
        <v>Somerville</v>
      </c>
      <c r="F5698" t="s">
        <v>24067</v>
      </c>
      <c r="G5698">
        <f t="shared" ca="1" si="1233"/>
        <v>7526894374</v>
      </c>
      <c r="H5698" t="s">
        <v>18642</v>
      </c>
      <c r="I5698">
        <v>90703</v>
      </c>
      <c r="J5698" t="str">
        <f t="shared" ca="1" si="1234"/>
        <v>Male</v>
      </c>
      <c r="K5698">
        <f t="shared" ca="1" si="1235"/>
        <v>38</v>
      </c>
      <c r="L5698" t="str">
        <f t="shared" ca="1" si="1236"/>
        <v>Adult</v>
      </c>
      <c r="M5698" t="str">
        <f t="shared" ca="1" si="1237"/>
        <v>No</v>
      </c>
      <c r="N5698" t="str">
        <f t="shared" ca="1" si="1237"/>
        <v>Yes</v>
      </c>
      <c r="O5698" t="str">
        <f t="shared" ca="1" si="1237"/>
        <v>Yes</v>
      </c>
      <c r="P5698" t="str">
        <f t="shared" ref="P5698:Q5761" ca="1" si="1247">CHOOSE(RANDBETWEEN(1,2),"Yes","No")</f>
        <v>Yes</v>
      </c>
      <c r="Q5698" t="str">
        <f t="shared" ca="1" si="1238"/>
        <v>Yes</v>
      </c>
      <c r="R5698">
        <f t="shared" ca="1" si="1239"/>
        <v>1</v>
      </c>
      <c r="S5698">
        <f t="shared" ca="1" si="1240"/>
        <v>0</v>
      </c>
      <c r="T5698">
        <f t="shared" ca="1" si="1241"/>
        <v>5</v>
      </c>
      <c r="U5698">
        <f t="shared" ca="1" si="1242"/>
        <v>0</v>
      </c>
      <c r="V5698">
        <f t="shared" ca="1" si="1243"/>
        <v>4</v>
      </c>
      <c r="W5698">
        <f t="shared" ca="1" si="1244"/>
        <v>4</v>
      </c>
      <c r="X5698">
        <f t="shared" ca="1" si="1245"/>
        <v>14</v>
      </c>
    </row>
    <row r="5699" spans="1:24" x14ac:dyDescent="0.25">
      <c r="A5699">
        <v>439899</v>
      </c>
      <c r="B5699" t="s">
        <v>18643</v>
      </c>
      <c r="C5699" t="s">
        <v>10</v>
      </c>
      <c r="D5699" t="s">
        <v>18644</v>
      </c>
      <c r="E5699" t="str">
        <f t="shared" ca="1" si="1246"/>
        <v>Quincy</v>
      </c>
      <c r="F5699" t="s">
        <v>24067</v>
      </c>
      <c r="G5699">
        <f t="shared" ref="G5699:G5762" ca="1" si="1248">RANDBETWEEN(1000000000,9999999999)</f>
        <v>2943800246</v>
      </c>
      <c r="H5699" t="s">
        <v>18645</v>
      </c>
      <c r="I5699">
        <v>43029</v>
      </c>
      <c r="J5699" t="str">
        <f t="shared" ref="J5699:J5762" ca="1" si="1249">CHOOSE(RANDBETWEEN(1,2),"Male","Female")</f>
        <v>Male</v>
      </c>
      <c r="K5699">
        <f t="shared" ref="K5699:K5762" ca="1" si="1250">RANDBETWEEN(15,70)</f>
        <v>61</v>
      </c>
      <c r="L5699" t="str">
        <f t="shared" ref="L5699:L5762" ca="1" si="1251">IF(AND(K5699&gt;=12, K5699 &lt; 18), "Adoloscent", "Adult")</f>
        <v>Adult</v>
      </c>
      <c r="M5699" t="str">
        <f t="shared" ref="M5699:Q5762" ca="1" si="1252">CHOOSE(RANDBETWEEN(1,2),"Yes","No")</f>
        <v>Yes</v>
      </c>
      <c r="N5699" t="str">
        <f t="shared" ca="1" si="1252"/>
        <v>Yes</v>
      </c>
      <c r="O5699" t="str">
        <f t="shared" ca="1" si="1252"/>
        <v>No</v>
      </c>
      <c r="P5699" t="str">
        <f t="shared" ca="1" si="1247"/>
        <v>No</v>
      </c>
      <c r="Q5699" t="str">
        <f t="shared" ca="1" si="1247"/>
        <v>No</v>
      </c>
      <c r="R5699">
        <f t="shared" ref="R5699:R5762" ca="1" si="1253">CHOOSE(RANDBETWEEN(1,5),1,2,3,4,5)</f>
        <v>3</v>
      </c>
      <c r="S5699">
        <f t="shared" ref="S5699:S5762" ca="1" si="1254">IF(R5699&gt;=4,5,IF(AND(R5699&gt;=2,R5699&lt;=3),3,IF(R5699=1,0)))</f>
        <v>3</v>
      </c>
      <c r="T5699">
        <f t="shared" ref="T5699:T5762" ca="1" si="1255">IF(AND(O5699="Yes",N5699="Yes"),5,IF(OR(O5699="Yes",N5699="Yes"),3,IF(AND(O5699="No",N5699="No"),0)))</f>
        <v>3</v>
      </c>
      <c r="U5699">
        <f t="shared" ref="U5699:U5762" ca="1" si="1256">IF(M5699="Yes",3,0)</f>
        <v>3</v>
      </c>
      <c r="V5699">
        <f t="shared" ref="V5699:V5762" ca="1" si="1257">IF(P5699="Yes",4,0)</f>
        <v>0</v>
      </c>
      <c r="W5699">
        <f t="shared" ref="W5699:W5762" ca="1" si="1258">IF(Q5699="Yes",4,0)</f>
        <v>0</v>
      </c>
      <c r="X5699">
        <f t="shared" ref="X5699:X5762" ca="1" si="1259">SUM(R5699:W5699)</f>
        <v>12</v>
      </c>
    </row>
    <row r="5700" spans="1:24" x14ac:dyDescent="0.25">
      <c r="A5700">
        <v>439905</v>
      </c>
      <c r="B5700" t="s">
        <v>735</v>
      </c>
      <c r="C5700" t="s">
        <v>10</v>
      </c>
      <c r="D5700" t="s">
        <v>18646</v>
      </c>
      <c r="E5700" t="str">
        <f t="shared" ref="E5700:E5763" ca="1" si="1260">CHOOSE(RANDBETWEEN(1,15),"Boston","Winthrop","Revere","Chelsea","Everett","Somerville", "Cambridge","Watertown", "Newton","Brookline", "Needham", "Dedham", "Canton"," Milton", "Quincy")</f>
        <v>Chelsea</v>
      </c>
      <c r="F5700" t="s">
        <v>24067</v>
      </c>
      <c r="G5700">
        <f t="shared" ca="1" si="1248"/>
        <v>3451646468</v>
      </c>
      <c r="H5700" t="s">
        <v>737</v>
      </c>
      <c r="I5700">
        <v>90262</v>
      </c>
      <c r="J5700" t="str">
        <f t="shared" ca="1" si="1249"/>
        <v>Male</v>
      </c>
      <c r="K5700">
        <f t="shared" ca="1" si="1250"/>
        <v>58</v>
      </c>
      <c r="L5700" t="str">
        <f t="shared" ca="1" si="1251"/>
        <v>Adult</v>
      </c>
      <c r="M5700" t="str">
        <f t="shared" ca="1" si="1252"/>
        <v>No</v>
      </c>
      <c r="N5700" t="str">
        <f t="shared" ca="1" si="1252"/>
        <v>No</v>
      </c>
      <c r="O5700" t="str">
        <f t="shared" ca="1" si="1252"/>
        <v>No</v>
      </c>
      <c r="P5700" t="str">
        <f t="shared" ca="1" si="1247"/>
        <v>Yes</v>
      </c>
      <c r="Q5700" t="str">
        <f t="shared" ca="1" si="1247"/>
        <v>Yes</v>
      </c>
      <c r="R5700">
        <f t="shared" ca="1" si="1253"/>
        <v>4</v>
      </c>
      <c r="S5700">
        <f t="shared" ca="1" si="1254"/>
        <v>5</v>
      </c>
      <c r="T5700">
        <f t="shared" ca="1" si="1255"/>
        <v>0</v>
      </c>
      <c r="U5700">
        <f t="shared" ca="1" si="1256"/>
        <v>0</v>
      </c>
      <c r="V5700">
        <f t="shared" ca="1" si="1257"/>
        <v>4</v>
      </c>
      <c r="W5700">
        <f t="shared" ca="1" si="1258"/>
        <v>4</v>
      </c>
      <c r="X5700">
        <f t="shared" ca="1" si="1259"/>
        <v>17</v>
      </c>
    </row>
    <row r="5701" spans="1:24" x14ac:dyDescent="0.25">
      <c r="A5701">
        <v>439914</v>
      </c>
      <c r="B5701" t="s">
        <v>18647</v>
      </c>
      <c r="C5701" t="s">
        <v>10</v>
      </c>
      <c r="D5701" t="s">
        <v>18648</v>
      </c>
      <c r="E5701" t="str">
        <f t="shared" ca="1" si="1260"/>
        <v>Everett</v>
      </c>
      <c r="F5701" t="s">
        <v>24067</v>
      </c>
      <c r="G5701">
        <f t="shared" ca="1" si="1248"/>
        <v>3328102115</v>
      </c>
      <c r="H5701" t="s">
        <v>18650</v>
      </c>
      <c r="I5701" t="s">
        <v>18649</v>
      </c>
      <c r="J5701" t="str">
        <f t="shared" ca="1" si="1249"/>
        <v>Female</v>
      </c>
      <c r="K5701">
        <f t="shared" ca="1" si="1250"/>
        <v>15</v>
      </c>
      <c r="L5701" t="str">
        <f t="shared" ca="1" si="1251"/>
        <v>Adoloscent</v>
      </c>
      <c r="M5701" t="str">
        <f t="shared" ca="1" si="1252"/>
        <v>No</v>
      </c>
      <c r="N5701" t="str">
        <f t="shared" ca="1" si="1252"/>
        <v>Yes</v>
      </c>
      <c r="O5701" t="str">
        <f t="shared" ca="1" si="1252"/>
        <v>No</v>
      </c>
      <c r="P5701" t="str">
        <f t="shared" ca="1" si="1247"/>
        <v>No</v>
      </c>
      <c r="Q5701" t="str">
        <f t="shared" ca="1" si="1247"/>
        <v>No</v>
      </c>
      <c r="R5701">
        <f t="shared" ca="1" si="1253"/>
        <v>5</v>
      </c>
      <c r="S5701">
        <f t="shared" ca="1" si="1254"/>
        <v>5</v>
      </c>
      <c r="T5701">
        <f t="shared" ca="1" si="1255"/>
        <v>3</v>
      </c>
      <c r="U5701">
        <f t="shared" ca="1" si="1256"/>
        <v>0</v>
      </c>
      <c r="V5701">
        <f t="shared" ca="1" si="1257"/>
        <v>0</v>
      </c>
      <c r="W5701">
        <f t="shared" ca="1" si="1258"/>
        <v>0</v>
      </c>
      <c r="X5701">
        <f t="shared" ca="1" si="1259"/>
        <v>13</v>
      </c>
    </row>
    <row r="5702" spans="1:24" x14ac:dyDescent="0.25">
      <c r="A5702">
        <v>439932</v>
      </c>
      <c r="B5702" t="s">
        <v>10896</v>
      </c>
      <c r="C5702" t="s">
        <v>10</v>
      </c>
      <c r="D5702" t="s">
        <v>18651</v>
      </c>
      <c r="E5702" t="str">
        <f t="shared" ca="1" si="1260"/>
        <v>Newton</v>
      </c>
      <c r="F5702" t="s">
        <v>24067</v>
      </c>
      <c r="G5702">
        <f t="shared" ca="1" si="1248"/>
        <v>3551855874</v>
      </c>
      <c r="H5702" t="s">
        <v>18652</v>
      </c>
      <c r="I5702">
        <v>74801</v>
      </c>
      <c r="J5702" t="str">
        <f t="shared" ca="1" si="1249"/>
        <v>Female</v>
      </c>
      <c r="K5702">
        <f t="shared" ca="1" si="1250"/>
        <v>70</v>
      </c>
      <c r="L5702" t="str">
        <f t="shared" ca="1" si="1251"/>
        <v>Adult</v>
      </c>
      <c r="M5702" t="str">
        <f t="shared" ca="1" si="1252"/>
        <v>No</v>
      </c>
      <c r="N5702" t="str">
        <f t="shared" ca="1" si="1252"/>
        <v>No</v>
      </c>
      <c r="O5702" t="str">
        <f t="shared" ca="1" si="1252"/>
        <v>Yes</v>
      </c>
      <c r="P5702" t="str">
        <f t="shared" ca="1" si="1247"/>
        <v>No</v>
      </c>
      <c r="Q5702" t="str">
        <f t="shared" ca="1" si="1247"/>
        <v>Yes</v>
      </c>
      <c r="R5702">
        <f t="shared" ca="1" si="1253"/>
        <v>4</v>
      </c>
      <c r="S5702">
        <f t="shared" ca="1" si="1254"/>
        <v>5</v>
      </c>
      <c r="T5702">
        <f t="shared" ca="1" si="1255"/>
        <v>3</v>
      </c>
      <c r="U5702">
        <f t="shared" ca="1" si="1256"/>
        <v>0</v>
      </c>
      <c r="V5702">
        <f t="shared" ca="1" si="1257"/>
        <v>0</v>
      </c>
      <c r="W5702">
        <f t="shared" ca="1" si="1258"/>
        <v>4</v>
      </c>
      <c r="X5702">
        <f t="shared" ca="1" si="1259"/>
        <v>16</v>
      </c>
    </row>
    <row r="5703" spans="1:24" x14ac:dyDescent="0.25">
      <c r="A5703">
        <v>439969</v>
      </c>
      <c r="B5703" t="s">
        <v>18653</v>
      </c>
      <c r="C5703" t="s">
        <v>10</v>
      </c>
      <c r="D5703" t="s">
        <v>18654</v>
      </c>
      <c r="E5703" t="str">
        <f t="shared" ca="1" si="1260"/>
        <v xml:space="preserve"> Milton</v>
      </c>
      <c r="F5703" t="s">
        <v>24067</v>
      </c>
      <c r="G5703">
        <f t="shared" ca="1" si="1248"/>
        <v>7402562593</v>
      </c>
      <c r="H5703" t="s">
        <v>18655</v>
      </c>
      <c r="I5703">
        <v>33176</v>
      </c>
      <c r="J5703" t="str">
        <f t="shared" ca="1" si="1249"/>
        <v>Female</v>
      </c>
      <c r="K5703">
        <f t="shared" ca="1" si="1250"/>
        <v>49</v>
      </c>
      <c r="L5703" t="str">
        <f t="shared" ca="1" si="1251"/>
        <v>Adult</v>
      </c>
      <c r="M5703" t="str">
        <f t="shared" ca="1" si="1252"/>
        <v>Yes</v>
      </c>
      <c r="N5703" t="str">
        <f t="shared" ca="1" si="1252"/>
        <v>Yes</v>
      </c>
      <c r="O5703" t="str">
        <f t="shared" ca="1" si="1252"/>
        <v>Yes</v>
      </c>
      <c r="P5703" t="str">
        <f t="shared" ca="1" si="1247"/>
        <v>Yes</v>
      </c>
      <c r="Q5703" t="str">
        <f t="shared" ca="1" si="1247"/>
        <v>No</v>
      </c>
      <c r="R5703">
        <f t="shared" ca="1" si="1253"/>
        <v>4</v>
      </c>
      <c r="S5703">
        <f t="shared" ca="1" si="1254"/>
        <v>5</v>
      </c>
      <c r="T5703">
        <f t="shared" ca="1" si="1255"/>
        <v>5</v>
      </c>
      <c r="U5703">
        <f t="shared" ca="1" si="1256"/>
        <v>3</v>
      </c>
      <c r="V5703">
        <f t="shared" ca="1" si="1257"/>
        <v>4</v>
      </c>
      <c r="W5703">
        <f t="shared" ca="1" si="1258"/>
        <v>0</v>
      </c>
      <c r="X5703">
        <f t="shared" ca="1" si="1259"/>
        <v>21</v>
      </c>
    </row>
    <row r="5704" spans="1:24" x14ac:dyDescent="0.25">
      <c r="A5704">
        <v>439978</v>
      </c>
      <c r="B5704" t="s">
        <v>18656</v>
      </c>
      <c r="C5704" t="s">
        <v>10</v>
      </c>
      <c r="D5704" t="s">
        <v>18657</v>
      </c>
      <c r="E5704" t="str">
        <f t="shared" ca="1" si="1260"/>
        <v>Brookline</v>
      </c>
      <c r="F5704" t="s">
        <v>24067</v>
      </c>
      <c r="G5704">
        <f t="shared" ca="1" si="1248"/>
        <v>6567384825</v>
      </c>
      <c r="H5704" t="s">
        <v>18659</v>
      </c>
      <c r="I5704" t="s">
        <v>18658</v>
      </c>
      <c r="J5704" t="str">
        <f t="shared" ca="1" si="1249"/>
        <v>Male</v>
      </c>
      <c r="K5704">
        <f t="shared" ca="1" si="1250"/>
        <v>54</v>
      </c>
      <c r="L5704" t="str">
        <f t="shared" ca="1" si="1251"/>
        <v>Adult</v>
      </c>
      <c r="M5704" t="str">
        <f t="shared" ca="1" si="1252"/>
        <v>No</v>
      </c>
      <c r="N5704" t="str">
        <f t="shared" ca="1" si="1252"/>
        <v>No</v>
      </c>
      <c r="O5704" t="str">
        <f t="shared" ca="1" si="1252"/>
        <v>Yes</v>
      </c>
      <c r="P5704" t="str">
        <f t="shared" ca="1" si="1247"/>
        <v>No</v>
      </c>
      <c r="Q5704" t="str">
        <f t="shared" ca="1" si="1247"/>
        <v>Yes</v>
      </c>
      <c r="R5704">
        <f t="shared" ca="1" si="1253"/>
        <v>1</v>
      </c>
      <c r="S5704">
        <f t="shared" ca="1" si="1254"/>
        <v>0</v>
      </c>
      <c r="T5704">
        <f t="shared" ca="1" si="1255"/>
        <v>3</v>
      </c>
      <c r="U5704">
        <f t="shared" ca="1" si="1256"/>
        <v>0</v>
      </c>
      <c r="V5704">
        <f t="shared" ca="1" si="1257"/>
        <v>0</v>
      </c>
      <c r="W5704">
        <f t="shared" ca="1" si="1258"/>
        <v>4</v>
      </c>
      <c r="X5704">
        <f t="shared" ca="1" si="1259"/>
        <v>8</v>
      </c>
    </row>
    <row r="5705" spans="1:24" x14ac:dyDescent="0.25">
      <c r="A5705">
        <v>439996</v>
      </c>
      <c r="B5705" t="s">
        <v>18660</v>
      </c>
      <c r="C5705" t="s">
        <v>10</v>
      </c>
      <c r="D5705" t="s">
        <v>18661</v>
      </c>
      <c r="E5705" t="str">
        <f t="shared" ca="1" si="1260"/>
        <v>Cambridge</v>
      </c>
      <c r="F5705" t="s">
        <v>24067</v>
      </c>
      <c r="G5705">
        <f t="shared" ca="1" si="1248"/>
        <v>2800475049</v>
      </c>
      <c r="H5705" t="s">
        <v>18663</v>
      </c>
      <c r="I5705" t="s">
        <v>18662</v>
      </c>
      <c r="J5705" t="str">
        <f t="shared" ca="1" si="1249"/>
        <v>Female</v>
      </c>
      <c r="K5705">
        <f t="shared" ca="1" si="1250"/>
        <v>57</v>
      </c>
      <c r="L5705" t="str">
        <f t="shared" ca="1" si="1251"/>
        <v>Adult</v>
      </c>
      <c r="M5705" t="str">
        <f t="shared" ca="1" si="1252"/>
        <v>Yes</v>
      </c>
      <c r="N5705" t="str">
        <f t="shared" ca="1" si="1252"/>
        <v>No</v>
      </c>
      <c r="O5705" t="str">
        <f t="shared" ca="1" si="1252"/>
        <v>No</v>
      </c>
      <c r="P5705" t="str">
        <f t="shared" ca="1" si="1247"/>
        <v>Yes</v>
      </c>
      <c r="Q5705" t="str">
        <f t="shared" ca="1" si="1247"/>
        <v>No</v>
      </c>
      <c r="R5705">
        <f t="shared" ca="1" si="1253"/>
        <v>2</v>
      </c>
      <c r="S5705">
        <f t="shared" ca="1" si="1254"/>
        <v>3</v>
      </c>
      <c r="T5705">
        <f t="shared" ca="1" si="1255"/>
        <v>0</v>
      </c>
      <c r="U5705">
        <f t="shared" ca="1" si="1256"/>
        <v>3</v>
      </c>
      <c r="V5705">
        <f t="shared" ca="1" si="1257"/>
        <v>4</v>
      </c>
      <c r="W5705">
        <f t="shared" ca="1" si="1258"/>
        <v>0</v>
      </c>
      <c r="X5705">
        <f t="shared" ca="1" si="1259"/>
        <v>12</v>
      </c>
    </row>
    <row r="5706" spans="1:24" x14ac:dyDescent="0.25">
      <c r="A5706">
        <v>440004</v>
      </c>
      <c r="B5706" t="s">
        <v>18664</v>
      </c>
      <c r="C5706" t="s">
        <v>10</v>
      </c>
      <c r="D5706" t="s">
        <v>18665</v>
      </c>
      <c r="E5706" t="str">
        <f t="shared" ca="1" si="1260"/>
        <v>Quincy</v>
      </c>
      <c r="F5706" t="s">
        <v>24067</v>
      </c>
      <c r="G5706">
        <f t="shared" ca="1" si="1248"/>
        <v>5801234711</v>
      </c>
      <c r="H5706" t="s">
        <v>18667</v>
      </c>
      <c r="I5706" t="s">
        <v>18666</v>
      </c>
      <c r="J5706" t="str">
        <f t="shared" ca="1" si="1249"/>
        <v>Male</v>
      </c>
      <c r="K5706">
        <f t="shared" ca="1" si="1250"/>
        <v>50</v>
      </c>
      <c r="L5706" t="str">
        <f t="shared" ca="1" si="1251"/>
        <v>Adult</v>
      </c>
      <c r="M5706" t="str">
        <f t="shared" ca="1" si="1252"/>
        <v>No</v>
      </c>
      <c r="N5706" t="str">
        <f t="shared" ca="1" si="1252"/>
        <v>No</v>
      </c>
      <c r="O5706" t="str">
        <f t="shared" ca="1" si="1252"/>
        <v>Yes</v>
      </c>
      <c r="P5706" t="str">
        <f t="shared" ca="1" si="1247"/>
        <v>Yes</v>
      </c>
      <c r="Q5706" t="str">
        <f t="shared" ca="1" si="1247"/>
        <v>Yes</v>
      </c>
      <c r="R5706">
        <f t="shared" ca="1" si="1253"/>
        <v>3</v>
      </c>
      <c r="S5706">
        <f t="shared" ca="1" si="1254"/>
        <v>3</v>
      </c>
      <c r="T5706">
        <f t="shared" ca="1" si="1255"/>
        <v>3</v>
      </c>
      <c r="U5706">
        <f t="shared" ca="1" si="1256"/>
        <v>0</v>
      </c>
      <c r="V5706">
        <f t="shared" ca="1" si="1257"/>
        <v>4</v>
      </c>
      <c r="W5706">
        <f t="shared" ca="1" si="1258"/>
        <v>4</v>
      </c>
      <c r="X5706">
        <f t="shared" ca="1" si="1259"/>
        <v>17</v>
      </c>
    </row>
    <row r="5707" spans="1:24" x14ac:dyDescent="0.25">
      <c r="A5707">
        <v>440031</v>
      </c>
      <c r="B5707" t="s">
        <v>18668</v>
      </c>
      <c r="C5707" t="s">
        <v>10</v>
      </c>
      <c r="D5707" t="s">
        <v>18669</v>
      </c>
      <c r="E5707" t="str">
        <f t="shared" ca="1" si="1260"/>
        <v>Somerville</v>
      </c>
      <c r="F5707" t="s">
        <v>24067</v>
      </c>
      <c r="G5707">
        <f t="shared" ca="1" si="1248"/>
        <v>9953857518</v>
      </c>
      <c r="H5707" t="s">
        <v>18670</v>
      </c>
      <c r="I5707">
        <v>91711</v>
      </c>
      <c r="J5707" t="str">
        <f t="shared" ca="1" si="1249"/>
        <v>Female</v>
      </c>
      <c r="K5707">
        <f t="shared" ca="1" si="1250"/>
        <v>60</v>
      </c>
      <c r="L5707" t="str">
        <f t="shared" ca="1" si="1251"/>
        <v>Adult</v>
      </c>
      <c r="M5707" t="str">
        <f t="shared" ca="1" si="1252"/>
        <v>No</v>
      </c>
      <c r="N5707" t="str">
        <f t="shared" ca="1" si="1252"/>
        <v>No</v>
      </c>
      <c r="O5707" t="str">
        <f t="shared" ca="1" si="1252"/>
        <v>No</v>
      </c>
      <c r="P5707" t="str">
        <f t="shared" ca="1" si="1247"/>
        <v>Yes</v>
      </c>
      <c r="Q5707" t="str">
        <f t="shared" ca="1" si="1247"/>
        <v>No</v>
      </c>
      <c r="R5707">
        <f t="shared" ca="1" si="1253"/>
        <v>2</v>
      </c>
      <c r="S5707">
        <f t="shared" ca="1" si="1254"/>
        <v>3</v>
      </c>
      <c r="T5707">
        <f t="shared" ca="1" si="1255"/>
        <v>0</v>
      </c>
      <c r="U5707">
        <f t="shared" ca="1" si="1256"/>
        <v>0</v>
      </c>
      <c r="V5707">
        <f t="shared" ca="1" si="1257"/>
        <v>4</v>
      </c>
      <c r="W5707">
        <f t="shared" ca="1" si="1258"/>
        <v>0</v>
      </c>
      <c r="X5707">
        <f t="shared" ca="1" si="1259"/>
        <v>9</v>
      </c>
    </row>
    <row r="5708" spans="1:24" x14ac:dyDescent="0.25">
      <c r="A5708">
        <v>440059</v>
      </c>
      <c r="B5708" t="s">
        <v>18671</v>
      </c>
      <c r="C5708" t="s">
        <v>10</v>
      </c>
      <c r="D5708" t="s">
        <v>18672</v>
      </c>
      <c r="E5708" t="str">
        <f t="shared" ca="1" si="1260"/>
        <v xml:space="preserve"> Milton</v>
      </c>
      <c r="F5708" t="s">
        <v>24067</v>
      </c>
      <c r="G5708">
        <f t="shared" ca="1" si="1248"/>
        <v>5466020972</v>
      </c>
      <c r="H5708" t="s">
        <v>18673</v>
      </c>
      <c r="I5708">
        <v>30096</v>
      </c>
      <c r="J5708" t="str">
        <f t="shared" ca="1" si="1249"/>
        <v>Female</v>
      </c>
      <c r="K5708">
        <f t="shared" ca="1" si="1250"/>
        <v>32</v>
      </c>
      <c r="L5708" t="str">
        <f t="shared" ca="1" si="1251"/>
        <v>Adult</v>
      </c>
      <c r="M5708" t="str">
        <f t="shared" ca="1" si="1252"/>
        <v>Yes</v>
      </c>
      <c r="N5708" t="str">
        <f t="shared" ca="1" si="1252"/>
        <v>No</v>
      </c>
      <c r="O5708" t="str">
        <f t="shared" ca="1" si="1252"/>
        <v>No</v>
      </c>
      <c r="P5708" t="str">
        <f t="shared" ca="1" si="1247"/>
        <v>No</v>
      </c>
      <c r="Q5708" t="str">
        <f t="shared" ca="1" si="1247"/>
        <v>Yes</v>
      </c>
      <c r="R5708">
        <f t="shared" ca="1" si="1253"/>
        <v>4</v>
      </c>
      <c r="S5708">
        <f t="shared" ca="1" si="1254"/>
        <v>5</v>
      </c>
      <c r="T5708">
        <f t="shared" ca="1" si="1255"/>
        <v>0</v>
      </c>
      <c r="U5708">
        <f t="shared" ca="1" si="1256"/>
        <v>3</v>
      </c>
      <c r="V5708">
        <f t="shared" ca="1" si="1257"/>
        <v>0</v>
      </c>
      <c r="W5708">
        <f t="shared" ca="1" si="1258"/>
        <v>4</v>
      </c>
      <c r="X5708">
        <f t="shared" ca="1" si="1259"/>
        <v>16</v>
      </c>
    </row>
    <row r="5709" spans="1:24" x14ac:dyDescent="0.25">
      <c r="A5709">
        <v>440077</v>
      </c>
      <c r="B5709" t="s">
        <v>18674</v>
      </c>
      <c r="C5709" t="s">
        <v>10</v>
      </c>
      <c r="D5709" t="s">
        <v>18675</v>
      </c>
      <c r="E5709" t="str">
        <f t="shared" ca="1" si="1260"/>
        <v>Quincy</v>
      </c>
      <c r="F5709" t="s">
        <v>24067</v>
      </c>
      <c r="G5709">
        <f t="shared" ca="1" si="1248"/>
        <v>6943621292</v>
      </c>
      <c r="H5709" t="s">
        <v>18676</v>
      </c>
      <c r="I5709">
        <v>75043</v>
      </c>
      <c r="J5709" t="str">
        <f t="shared" ca="1" si="1249"/>
        <v>Male</v>
      </c>
      <c r="K5709">
        <f t="shared" ca="1" si="1250"/>
        <v>53</v>
      </c>
      <c r="L5709" t="str">
        <f t="shared" ca="1" si="1251"/>
        <v>Adult</v>
      </c>
      <c r="M5709" t="str">
        <f t="shared" ca="1" si="1252"/>
        <v>No</v>
      </c>
      <c r="N5709" t="str">
        <f t="shared" ca="1" si="1252"/>
        <v>Yes</v>
      </c>
      <c r="O5709" t="str">
        <f t="shared" ca="1" si="1252"/>
        <v>Yes</v>
      </c>
      <c r="P5709" t="str">
        <f t="shared" ca="1" si="1247"/>
        <v>Yes</v>
      </c>
      <c r="Q5709" t="str">
        <f t="shared" ca="1" si="1247"/>
        <v>Yes</v>
      </c>
      <c r="R5709">
        <f t="shared" ca="1" si="1253"/>
        <v>2</v>
      </c>
      <c r="S5709">
        <f t="shared" ca="1" si="1254"/>
        <v>3</v>
      </c>
      <c r="T5709">
        <f t="shared" ca="1" si="1255"/>
        <v>5</v>
      </c>
      <c r="U5709">
        <f t="shared" ca="1" si="1256"/>
        <v>0</v>
      </c>
      <c r="V5709">
        <f t="shared" ca="1" si="1257"/>
        <v>4</v>
      </c>
      <c r="W5709">
        <f t="shared" ca="1" si="1258"/>
        <v>4</v>
      </c>
      <c r="X5709">
        <f t="shared" ca="1" si="1259"/>
        <v>18</v>
      </c>
    </row>
    <row r="5710" spans="1:24" x14ac:dyDescent="0.25">
      <c r="A5710">
        <v>440086</v>
      </c>
      <c r="B5710" t="s">
        <v>18677</v>
      </c>
      <c r="C5710" t="s">
        <v>10</v>
      </c>
      <c r="D5710" t="s">
        <v>18678</v>
      </c>
      <c r="E5710" t="str">
        <f t="shared" ca="1" si="1260"/>
        <v>Boston</v>
      </c>
      <c r="F5710" t="s">
        <v>24067</v>
      </c>
      <c r="G5710">
        <f t="shared" ca="1" si="1248"/>
        <v>9893139011</v>
      </c>
      <c r="H5710" t="s">
        <v>18679</v>
      </c>
      <c r="I5710">
        <v>8234</v>
      </c>
      <c r="J5710" t="str">
        <f t="shared" ca="1" si="1249"/>
        <v>Female</v>
      </c>
      <c r="K5710">
        <f t="shared" ca="1" si="1250"/>
        <v>20</v>
      </c>
      <c r="L5710" t="str">
        <f t="shared" ca="1" si="1251"/>
        <v>Adult</v>
      </c>
      <c r="M5710" t="str">
        <f t="shared" ca="1" si="1252"/>
        <v>No</v>
      </c>
      <c r="N5710" t="str">
        <f t="shared" ca="1" si="1252"/>
        <v>Yes</v>
      </c>
      <c r="O5710" t="str">
        <f t="shared" ca="1" si="1252"/>
        <v>Yes</v>
      </c>
      <c r="P5710" t="str">
        <f t="shared" ca="1" si="1247"/>
        <v>Yes</v>
      </c>
      <c r="Q5710" t="str">
        <f t="shared" ca="1" si="1247"/>
        <v>Yes</v>
      </c>
      <c r="R5710">
        <f t="shared" ca="1" si="1253"/>
        <v>2</v>
      </c>
      <c r="S5710">
        <f t="shared" ca="1" si="1254"/>
        <v>3</v>
      </c>
      <c r="T5710">
        <f t="shared" ca="1" si="1255"/>
        <v>5</v>
      </c>
      <c r="U5710">
        <f t="shared" ca="1" si="1256"/>
        <v>0</v>
      </c>
      <c r="V5710">
        <f t="shared" ca="1" si="1257"/>
        <v>4</v>
      </c>
      <c r="W5710">
        <f t="shared" ca="1" si="1258"/>
        <v>4</v>
      </c>
      <c r="X5710">
        <f t="shared" ca="1" si="1259"/>
        <v>18</v>
      </c>
    </row>
    <row r="5711" spans="1:24" x14ac:dyDescent="0.25">
      <c r="A5711">
        <v>440101</v>
      </c>
      <c r="B5711" t="s">
        <v>271</v>
      </c>
      <c r="C5711" t="s">
        <v>10</v>
      </c>
      <c r="D5711" t="s">
        <v>18680</v>
      </c>
      <c r="E5711" t="str">
        <f t="shared" ca="1" si="1260"/>
        <v>Brookline</v>
      </c>
      <c r="F5711" t="s">
        <v>24067</v>
      </c>
      <c r="G5711">
        <f t="shared" ca="1" si="1248"/>
        <v>7137171816</v>
      </c>
      <c r="H5711" t="s">
        <v>273</v>
      </c>
      <c r="I5711">
        <v>30144</v>
      </c>
      <c r="J5711" t="str">
        <f t="shared" ca="1" si="1249"/>
        <v>Female</v>
      </c>
      <c r="K5711">
        <f t="shared" ca="1" si="1250"/>
        <v>39</v>
      </c>
      <c r="L5711" t="str">
        <f t="shared" ca="1" si="1251"/>
        <v>Adult</v>
      </c>
      <c r="M5711" t="str">
        <f t="shared" ca="1" si="1252"/>
        <v>Yes</v>
      </c>
      <c r="N5711" t="str">
        <f t="shared" ca="1" si="1252"/>
        <v>No</v>
      </c>
      <c r="O5711" t="str">
        <f t="shared" ca="1" si="1252"/>
        <v>No</v>
      </c>
      <c r="P5711" t="str">
        <f t="shared" ca="1" si="1247"/>
        <v>Yes</v>
      </c>
      <c r="Q5711" t="str">
        <f t="shared" ca="1" si="1247"/>
        <v>No</v>
      </c>
      <c r="R5711">
        <f t="shared" ca="1" si="1253"/>
        <v>2</v>
      </c>
      <c r="S5711">
        <f t="shared" ca="1" si="1254"/>
        <v>3</v>
      </c>
      <c r="T5711">
        <f t="shared" ca="1" si="1255"/>
        <v>0</v>
      </c>
      <c r="U5711">
        <f t="shared" ca="1" si="1256"/>
        <v>3</v>
      </c>
      <c r="V5711">
        <f t="shared" ca="1" si="1257"/>
        <v>4</v>
      </c>
      <c r="W5711">
        <f t="shared" ca="1" si="1258"/>
        <v>0</v>
      </c>
      <c r="X5711">
        <f t="shared" ca="1" si="1259"/>
        <v>12</v>
      </c>
    </row>
    <row r="5712" spans="1:24" x14ac:dyDescent="0.25">
      <c r="A5712">
        <v>440110</v>
      </c>
      <c r="B5712" t="s">
        <v>18681</v>
      </c>
      <c r="C5712" t="s">
        <v>10</v>
      </c>
      <c r="D5712" t="s">
        <v>18682</v>
      </c>
      <c r="E5712" t="str">
        <f t="shared" ca="1" si="1260"/>
        <v>Revere</v>
      </c>
      <c r="F5712" t="s">
        <v>24067</v>
      </c>
      <c r="G5712">
        <f t="shared" ca="1" si="1248"/>
        <v>5585547246</v>
      </c>
      <c r="H5712" t="s">
        <v>371</v>
      </c>
      <c r="I5712">
        <v>37214</v>
      </c>
      <c r="J5712" t="str">
        <f t="shared" ca="1" si="1249"/>
        <v>Male</v>
      </c>
      <c r="K5712">
        <f t="shared" ca="1" si="1250"/>
        <v>38</v>
      </c>
      <c r="L5712" t="str">
        <f t="shared" ca="1" si="1251"/>
        <v>Adult</v>
      </c>
      <c r="M5712" t="str">
        <f t="shared" ca="1" si="1252"/>
        <v>No</v>
      </c>
      <c r="N5712" t="str">
        <f t="shared" ca="1" si="1252"/>
        <v>Yes</v>
      </c>
      <c r="O5712" t="str">
        <f t="shared" ca="1" si="1252"/>
        <v>Yes</v>
      </c>
      <c r="P5712" t="str">
        <f t="shared" ca="1" si="1247"/>
        <v>No</v>
      </c>
      <c r="Q5712" t="str">
        <f t="shared" ca="1" si="1247"/>
        <v>Yes</v>
      </c>
      <c r="R5712">
        <f t="shared" ca="1" si="1253"/>
        <v>4</v>
      </c>
      <c r="S5712">
        <f t="shared" ca="1" si="1254"/>
        <v>5</v>
      </c>
      <c r="T5712">
        <f t="shared" ca="1" si="1255"/>
        <v>5</v>
      </c>
      <c r="U5712">
        <f t="shared" ca="1" si="1256"/>
        <v>0</v>
      </c>
      <c r="V5712">
        <f t="shared" ca="1" si="1257"/>
        <v>0</v>
      </c>
      <c r="W5712">
        <f t="shared" ca="1" si="1258"/>
        <v>4</v>
      </c>
      <c r="X5712">
        <f t="shared" ca="1" si="1259"/>
        <v>18</v>
      </c>
    </row>
    <row r="5713" spans="1:24" x14ac:dyDescent="0.25">
      <c r="A5713">
        <v>440129</v>
      </c>
      <c r="B5713" t="s">
        <v>18683</v>
      </c>
      <c r="C5713" t="s">
        <v>10</v>
      </c>
      <c r="D5713" t="s">
        <v>18684</v>
      </c>
      <c r="E5713" t="str">
        <f t="shared" ca="1" si="1260"/>
        <v>Chelsea</v>
      </c>
      <c r="F5713" t="s">
        <v>24067</v>
      </c>
      <c r="G5713">
        <f t="shared" ca="1" si="1248"/>
        <v>6716642236</v>
      </c>
      <c r="H5713" t="s">
        <v>18685</v>
      </c>
      <c r="I5713">
        <v>75038</v>
      </c>
      <c r="J5713" t="str">
        <f t="shared" ca="1" si="1249"/>
        <v>Female</v>
      </c>
      <c r="K5713">
        <f t="shared" ca="1" si="1250"/>
        <v>50</v>
      </c>
      <c r="L5713" t="str">
        <f t="shared" ca="1" si="1251"/>
        <v>Adult</v>
      </c>
      <c r="M5713" t="str">
        <f t="shared" ca="1" si="1252"/>
        <v>No</v>
      </c>
      <c r="N5713" t="str">
        <f t="shared" ca="1" si="1252"/>
        <v>Yes</v>
      </c>
      <c r="O5713" t="str">
        <f t="shared" ca="1" si="1252"/>
        <v>No</v>
      </c>
      <c r="P5713" t="str">
        <f t="shared" ca="1" si="1247"/>
        <v>Yes</v>
      </c>
      <c r="Q5713" t="str">
        <f t="shared" ca="1" si="1247"/>
        <v>Yes</v>
      </c>
      <c r="R5713">
        <f t="shared" ca="1" si="1253"/>
        <v>4</v>
      </c>
      <c r="S5713">
        <f t="shared" ca="1" si="1254"/>
        <v>5</v>
      </c>
      <c r="T5713">
        <f t="shared" ca="1" si="1255"/>
        <v>3</v>
      </c>
      <c r="U5713">
        <f t="shared" ca="1" si="1256"/>
        <v>0</v>
      </c>
      <c r="V5713">
        <f t="shared" ca="1" si="1257"/>
        <v>4</v>
      </c>
      <c r="W5713">
        <f t="shared" ca="1" si="1258"/>
        <v>4</v>
      </c>
      <c r="X5713">
        <f t="shared" ca="1" si="1259"/>
        <v>20</v>
      </c>
    </row>
    <row r="5714" spans="1:24" x14ac:dyDescent="0.25">
      <c r="A5714">
        <v>440138</v>
      </c>
      <c r="B5714" t="s">
        <v>18686</v>
      </c>
      <c r="C5714" t="s">
        <v>10</v>
      </c>
      <c r="D5714" t="s">
        <v>18687</v>
      </c>
      <c r="E5714" t="str">
        <f t="shared" ca="1" si="1260"/>
        <v>Somerville</v>
      </c>
      <c r="F5714" t="s">
        <v>24067</v>
      </c>
      <c r="G5714">
        <f t="shared" ca="1" si="1248"/>
        <v>2691809821</v>
      </c>
      <c r="H5714" t="s">
        <v>18688</v>
      </c>
      <c r="I5714">
        <v>45387</v>
      </c>
      <c r="J5714" t="str">
        <f t="shared" ca="1" si="1249"/>
        <v>Male</v>
      </c>
      <c r="K5714">
        <f t="shared" ca="1" si="1250"/>
        <v>37</v>
      </c>
      <c r="L5714" t="str">
        <f t="shared" ca="1" si="1251"/>
        <v>Adult</v>
      </c>
      <c r="M5714" t="str">
        <f t="shared" ca="1" si="1252"/>
        <v>Yes</v>
      </c>
      <c r="N5714" t="str">
        <f t="shared" ca="1" si="1252"/>
        <v>Yes</v>
      </c>
      <c r="O5714" t="str">
        <f t="shared" ca="1" si="1252"/>
        <v>Yes</v>
      </c>
      <c r="P5714" t="str">
        <f t="shared" ca="1" si="1247"/>
        <v>No</v>
      </c>
      <c r="Q5714" t="str">
        <f t="shared" ca="1" si="1247"/>
        <v>Yes</v>
      </c>
      <c r="R5714">
        <f t="shared" ca="1" si="1253"/>
        <v>1</v>
      </c>
      <c r="S5714">
        <f t="shared" ca="1" si="1254"/>
        <v>0</v>
      </c>
      <c r="T5714">
        <f t="shared" ca="1" si="1255"/>
        <v>5</v>
      </c>
      <c r="U5714">
        <f t="shared" ca="1" si="1256"/>
        <v>3</v>
      </c>
      <c r="V5714">
        <f t="shared" ca="1" si="1257"/>
        <v>0</v>
      </c>
      <c r="W5714">
        <f t="shared" ca="1" si="1258"/>
        <v>4</v>
      </c>
      <c r="X5714">
        <f t="shared" ca="1" si="1259"/>
        <v>13</v>
      </c>
    </row>
    <row r="5715" spans="1:24" x14ac:dyDescent="0.25">
      <c r="A5715">
        <v>440147</v>
      </c>
      <c r="B5715" t="s">
        <v>18689</v>
      </c>
      <c r="C5715" t="s">
        <v>10</v>
      </c>
      <c r="D5715" t="s">
        <v>18690</v>
      </c>
      <c r="E5715" t="str">
        <f t="shared" ca="1" si="1260"/>
        <v>Canton</v>
      </c>
      <c r="F5715" t="s">
        <v>24067</v>
      </c>
      <c r="G5715">
        <f t="shared" ca="1" si="1248"/>
        <v>9721019103</v>
      </c>
      <c r="H5715" t="s">
        <v>1711</v>
      </c>
      <c r="I5715">
        <v>60409</v>
      </c>
      <c r="J5715" t="str">
        <f t="shared" ca="1" si="1249"/>
        <v>Male</v>
      </c>
      <c r="K5715">
        <f t="shared" ca="1" si="1250"/>
        <v>52</v>
      </c>
      <c r="L5715" t="str">
        <f t="shared" ca="1" si="1251"/>
        <v>Adult</v>
      </c>
      <c r="M5715" t="str">
        <f t="shared" ca="1" si="1252"/>
        <v>No</v>
      </c>
      <c r="N5715" t="str">
        <f t="shared" ca="1" si="1252"/>
        <v>Yes</v>
      </c>
      <c r="O5715" t="str">
        <f t="shared" ca="1" si="1252"/>
        <v>Yes</v>
      </c>
      <c r="P5715" t="str">
        <f t="shared" ca="1" si="1247"/>
        <v>No</v>
      </c>
      <c r="Q5715" t="str">
        <f t="shared" ca="1" si="1247"/>
        <v>No</v>
      </c>
      <c r="R5715">
        <f t="shared" ca="1" si="1253"/>
        <v>4</v>
      </c>
      <c r="S5715">
        <f t="shared" ca="1" si="1254"/>
        <v>5</v>
      </c>
      <c r="T5715">
        <f t="shared" ca="1" si="1255"/>
        <v>5</v>
      </c>
      <c r="U5715">
        <f t="shared" ca="1" si="1256"/>
        <v>0</v>
      </c>
      <c r="V5715">
        <f t="shared" ca="1" si="1257"/>
        <v>0</v>
      </c>
      <c r="W5715">
        <f t="shared" ca="1" si="1258"/>
        <v>0</v>
      </c>
      <c r="X5715">
        <f t="shared" ca="1" si="1259"/>
        <v>14</v>
      </c>
    </row>
    <row r="5716" spans="1:24" x14ac:dyDescent="0.25">
      <c r="A5716">
        <v>440165</v>
      </c>
      <c r="B5716" t="s">
        <v>18691</v>
      </c>
      <c r="C5716" t="s">
        <v>10</v>
      </c>
      <c r="D5716" t="s">
        <v>18692</v>
      </c>
      <c r="E5716" t="str">
        <f t="shared" ca="1" si="1260"/>
        <v>Somerville</v>
      </c>
      <c r="F5716" t="s">
        <v>24067</v>
      </c>
      <c r="G5716">
        <f t="shared" ca="1" si="1248"/>
        <v>6331356633</v>
      </c>
      <c r="H5716" t="s">
        <v>392</v>
      </c>
      <c r="I5716">
        <v>54313</v>
      </c>
      <c r="J5716" t="str">
        <f t="shared" ca="1" si="1249"/>
        <v>Female</v>
      </c>
      <c r="K5716">
        <f t="shared" ca="1" si="1250"/>
        <v>68</v>
      </c>
      <c r="L5716" t="str">
        <f t="shared" ca="1" si="1251"/>
        <v>Adult</v>
      </c>
      <c r="M5716" t="str">
        <f t="shared" ca="1" si="1252"/>
        <v>No</v>
      </c>
      <c r="N5716" t="str">
        <f t="shared" ca="1" si="1252"/>
        <v>No</v>
      </c>
      <c r="O5716" t="str">
        <f t="shared" ca="1" si="1252"/>
        <v>No</v>
      </c>
      <c r="P5716" t="str">
        <f t="shared" ca="1" si="1247"/>
        <v>No</v>
      </c>
      <c r="Q5716" t="str">
        <f t="shared" ca="1" si="1247"/>
        <v>No</v>
      </c>
      <c r="R5716">
        <f t="shared" ca="1" si="1253"/>
        <v>3</v>
      </c>
      <c r="S5716">
        <f t="shared" ca="1" si="1254"/>
        <v>3</v>
      </c>
      <c r="T5716">
        <f t="shared" ca="1" si="1255"/>
        <v>0</v>
      </c>
      <c r="U5716">
        <f t="shared" ca="1" si="1256"/>
        <v>0</v>
      </c>
      <c r="V5716">
        <f t="shared" ca="1" si="1257"/>
        <v>0</v>
      </c>
      <c r="W5716">
        <f t="shared" ca="1" si="1258"/>
        <v>0</v>
      </c>
      <c r="X5716">
        <f t="shared" ca="1" si="1259"/>
        <v>6</v>
      </c>
    </row>
    <row r="5717" spans="1:24" x14ac:dyDescent="0.25">
      <c r="A5717">
        <v>440174</v>
      </c>
      <c r="B5717" t="s">
        <v>18693</v>
      </c>
      <c r="C5717" t="s">
        <v>10</v>
      </c>
      <c r="D5717" t="s">
        <v>18694</v>
      </c>
      <c r="E5717" t="str">
        <f t="shared" ca="1" si="1260"/>
        <v>Quincy</v>
      </c>
      <c r="F5717" t="s">
        <v>24067</v>
      </c>
      <c r="G5717">
        <f t="shared" ca="1" si="1248"/>
        <v>1088118559</v>
      </c>
      <c r="H5717" t="s">
        <v>17001</v>
      </c>
      <c r="I5717">
        <v>15237</v>
      </c>
      <c r="J5717" t="str">
        <f t="shared" ca="1" si="1249"/>
        <v>Male</v>
      </c>
      <c r="K5717">
        <f t="shared" ca="1" si="1250"/>
        <v>33</v>
      </c>
      <c r="L5717" t="str">
        <f t="shared" ca="1" si="1251"/>
        <v>Adult</v>
      </c>
      <c r="M5717" t="str">
        <f t="shared" ca="1" si="1252"/>
        <v>No</v>
      </c>
      <c r="N5717" t="str">
        <f t="shared" ca="1" si="1252"/>
        <v>No</v>
      </c>
      <c r="O5717" t="str">
        <f t="shared" ca="1" si="1252"/>
        <v>Yes</v>
      </c>
      <c r="P5717" t="str">
        <f t="shared" ca="1" si="1247"/>
        <v>Yes</v>
      </c>
      <c r="Q5717" t="str">
        <f t="shared" ca="1" si="1247"/>
        <v>Yes</v>
      </c>
      <c r="R5717">
        <f t="shared" ca="1" si="1253"/>
        <v>1</v>
      </c>
      <c r="S5717">
        <f t="shared" ca="1" si="1254"/>
        <v>0</v>
      </c>
      <c r="T5717">
        <f t="shared" ca="1" si="1255"/>
        <v>3</v>
      </c>
      <c r="U5717">
        <f t="shared" ca="1" si="1256"/>
        <v>0</v>
      </c>
      <c r="V5717">
        <f t="shared" ca="1" si="1257"/>
        <v>4</v>
      </c>
      <c r="W5717">
        <f t="shared" ca="1" si="1258"/>
        <v>4</v>
      </c>
      <c r="X5717">
        <f t="shared" ca="1" si="1259"/>
        <v>12</v>
      </c>
    </row>
    <row r="5718" spans="1:24" x14ac:dyDescent="0.25">
      <c r="A5718">
        <v>440217</v>
      </c>
      <c r="B5718" t="s">
        <v>18695</v>
      </c>
      <c r="C5718" t="s">
        <v>10</v>
      </c>
      <c r="D5718" t="s">
        <v>18696</v>
      </c>
      <c r="E5718" t="str">
        <f t="shared" ca="1" si="1260"/>
        <v>Watertown</v>
      </c>
      <c r="F5718" t="s">
        <v>24067</v>
      </c>
      <c r="G5718">
        <f t="shared" ca="1" si="1248"/>
        <v>8305193421</v>
      </c>
      <c r="H5718" t="s">
        <v>18697</v>
      </c>
      <c r="I5718">
        <v>17060</v>
      </c>
      <c r="J5718" t="str">
        <f t="shared" ca="1" si="1249"/>
        <v>Female</v>
      </c>
      <c r="K5718">
        <f t="shared" ca="1" si="1250"/>
        <v>41</v>
      </c>
      <c r="L5718" t="str">
        <f t="shared" ca="1" si="1251"/>
        <v>Adult</v>
      </c>
      <c r="M5718" t="str">
        <f t="shared" ca="1" si="1252"/>
        <v>No</v>
      </c>
      <c r="N5718" t="str">
        <f t="shared" ca="1" si="1252"/>
        <v>No</v>
      </c>
      <c r="O5718" t="str">
        <f t="shared" ca="1" si="1252"/>
        <v>No</v>
      </c>
      <c r="P5718" t="str">
        <f t="shared" ca="1" si="1247"/>
        <v>Yes</v>
      </c>
      <c r="Q5718" t="str">
        <f t="shared" ca="1" si="1247"/>
        <v>No</v>
      </c>
      <c r="R5718">
        <f t="shared" ca="1" si="1253"/>
        <v>3</v>
      </c>
      <c r="S5718">
        <f t="shared" ca="1" si="1254"/>
        <v>3</v>
      </c>
      <c r="T5718">
        <f t="shared" ca="1" si="1255"/>
        <v>0</v>
      </c>
      <c r="U5718">
        <f t="shared" ca="1" si="1256"/>
        <v>0</v>
      </c>
      <c r="V5718">
        <f t="shared" ca="1" si="1257"/>
        <v>4</v>
      </c>
      <c r="W5718">
        <f t="shared" ca="1" si="1258"/>
        <v>0</v>
      </c>
      <c r="X5718">
        <f t="shared" ca="1" si="1259"/>
        <v>10</v>
      </c>
    </row>
    <row r="5719" spans="1:24" x14ac:dyDescent="0.25">
      <c r="A5719">
        <v>440226</v>
      </c>
      <c r="B5719" t="s">
        <v>18698</v>
      </c>
      <c r="C5719" t="s">
        <v>10</v>
      </c>
      <c r="D5719" t="s">
        <v>18699</v>
      </c>
      <c r="E5719" t="str">
        <f t="shared" ca="1" si="1260"/>
        <v>Chelsea</v>
      </c>
      <c r="F5719" t="s">
        <v>24067</v>
      </c>
      <c r="G5719">
        <f t="shared" ca="1" si="1248"/>
        <v>6914890279</v>
      </c>
      <c r="H5719" t="s">
        <v>18701</v>
      </c>
      <c r="I5719" t="s">
        <v>18700</v>
      </c>
      <c r="J5719" t="str">
        <f t="shared" ca="1" si="1249"/>
        <v>Male</v>
      </c>
      <c r="K5719">
        <f t="shared" ca="1" si="1250"/>
        <v>50</v>
      </c>
      <c r="L5719" t="str">
        <f t="shared" ca="1" si="1251"/>
        <v>Adult</v>
      </c>
      <c r="M5719" t="str">
        <f t="shared" ca="1" si="1252"/>
        <v>No</v>
      </c>
      <c r="N5719" t="str">
        <f t="shared" ca="1" si="1252"/>
        <v>Yes</v>
      </c>
      <c r="O5719" t="str">
        <f t="shared" ca="1" si="1252"/>
        <v>Yes</v>
      </c>
      <c r="P5719" t="str">
        <f t="shared" ca="1" si="1247"/>
        <v>No</v>
      </c>
      <c r="Q5719" t="str">
        <f t="shared" ca="1" si="1247"/>
        <v>No</v>
      </c>
      <c r="R5719">
        <f t="shared" ca="1" si="1253"/>
        <v>2</v>
      </c>
      <c r="S5719">
        <f t="shared" ca="1" si="1254"/>
        <v>3</v>
      </c>
      <c r="T5719">
        <f t="shared" ca="1" si="1255"/>
        <v>5</v>
      </c>
      <c r="U5719">
        <f t="shared" ca="1" si="1256"/>
        <v>0</v>
      </c>
      <c r="V5719">
        <f t="shared" ca="1" si="1257"/>
        <v>0</v>
      </c>
      <c r="W5719">
        <f t="shared" ca="1" si="1258"/>
        <v>0</v>
      </c>
      <c r="X5719">
        <f t="shared" ca="1" si="1259"/>
        <v>10</v>
      </c>
    </row>
    <row r="5720" spans="1:24" x14ac:dyDescent="0.25">
      <c r="A5720">
        <v>440262</v>
      </c>
      <c r="B5720" t="s">
        <v>18702</v>
      </c>
      <c r="C5720" t="s">
        <v>10</v>
      </c>
      <c r="D5720" t="s">
        <v>18703</v>
      </c>
      <c r="E5720" t="str">
        <f t="shared" ca="1" si="1260"/>
        <v>Revere</v>
      </c>
      <c r="F5720" t="s">
        <v>24067</v>
      </c>
      <c r="G5720">
        <f t="shared" ca="1" si="1248"/>
        <v>9640102105</v>
      </c>
      <c r="H5720" t="s">
        <v>18705</v>
      </c>
      <c r="I5720" t="s">
        <v>18704</v>
      </c>
      <c r="J5720" t="str">
        <f t="shared" ca="1" si="1249"/>
        <v>Male</v>
      </c>
      <c r="K5720">
        <f t="shared" ca="1" si="1250"/>
        <v>16</v>
      </c>
      <c r="L5720" t="str">
        <f t="shared" ca="1" si="1251"/>
        <v>Adoloscent</v>
      </c>
      <c r="M5720" t="str">
        <f t="shared" ca="1" si="1252"/>
        <v>No</v>
      </c>
      <c r="N5720" t="str">
        <f t="shared" ca="1" si="1252"/>
        <v>No</v>
      </c>
      <c r="O5720" t="str">
        <f t="shared" ca="1" si="1252"/>
        <v>No</v>
      </c>
      <c r="P5720" t="str">
        <f t="shared" ca="1" si="1247"/>
        <v>Yes</v>
      </c>
      <c r="Q5720" t="str">
        <f t="shared" ca="1" si="1247"/>
        <v>Yes</v>
      </c>
      <c r="R5720">
        <f t="shared" ca="1" si="1253"/>
        <v>5</v>
      </c>
      <c r="S5720">
        <f t="shared" ca="1" si="1254"/>
        <v>5</v>
      </c>
      <c r="T5720">
        <f t="shared" ca="1" si="1255"/>
        <v>0</v>
      </c>
      <c r="U5720">
        <f t="shared" ca="1" si="1256"/>
        <v>0</v>
      </c>
      <c r="V5720">
        <f t="shared" ca="1" si="1257"/>
        <v>4</v>
      </c>
      <c r="W5720">
        <f t="shared" ca="1" si="1258"/>
        <v>4</v>
      </c>
      <c r="X5720">
        <f t="shared" ca="1" si="1259"/>
        <v>18</v>
      </c>
    </row>
    <row r="5721" spans="1:24" x14ac:dyDescent="0.25">
      <c r="A5721">
        <v>440271</v>
      </c>
      <c r="B5721" t="s">
        <v>13264</v>
      </c>
      <c r="C5721" t="s">
        <v>10</v>
      </c>
      <c r="D5721" t="s">
        <v>18706</v>
      </c>
      <c r="E5721" t="str">
        <f t="shared" ca="1" si="1260"/>
        <v>Winthrop</v>
      </c>
      <c r="F5721" t="s">
        <v>24067</v>
      </c>
      <c r="G5721">
        <f t="shared" ca="1" si="1248"/>
        <v>4607948432</v>
      </c>
      <c r="H5721" t="s">
        <v>18707</v>
      </c>
      <c r="I5721">
        <v>70816</v>
      </c>
      <c r="J5721" t="str">
        <f t="shared" ca="1" si="1249"/>
        <v>Female</v>
      </c>
      <c r="K5721">
        <f t="shared" ca="1" si="1250"/>
        <v>21</v>
      </c>
      <c r="L5721" t="str">
        <f t="shared" ca="1" si="1251"/>
        <v>Adult</v>
      </c>
      <c r="M5721" t="str">
        <f t="shared" ca="1" si="1252"/>
        <v>Yes</v>
      </c>
      <c r="N5721" t="str">
        <f t="shared" ca="1" si="1252"/>
        <v>No</v>
      </c>
      <c r="O5721" t="str">
        <f t="shared" ca="1" si="1252"/>
        <v>No</v>
      </c>
      <c r="P5721" t="str">
        <f t="shared" ca="1" si="1247"/>
        <v>No</v>
      </c>
      <c r="Q5721" t="str">
        <f t="shared" ca="1" si="1247"/>
        <v>Yes</v>
      </c>
      <c r="R5721">
        <f t="shared" ca="1" si="1253"/>
        <v>1</v>
      </c>
      <c r="S5721">
        <f t="shared" ca="1" si="1254"/>
        <v>0</v>
      </c>
      <c r="T5721">
        <f t="shared" ca="1" si="1255"/>
        <v>0</v>
      </c>
      <c r="U5721">
        <f t="shared" ca="1" si="1256"/>
        <v>3</v>
      </c>
      <c r="V5721">
        <f t="shared" ca="1" si="1257"/>
        <v>0</v>
      </c>
      <c r="W5721">
        <f t="shared" ca="1" si="1258"/>
        <v>4</v>
      </c>
      <c r="X5721">
        <f t="shared" ca="1" si="1259"/>
        <v>8</v>
      </c>
    </row>
    <row r="5722" spans="1:24" x14ac:dyDescent="0.25">
      <c r="A5722">
        <v>440299</v>
      </c>
      <c r="B5722" t="s">
        <v>18708</v>
      </c>
      <c r="C5722" t="s">
        <v>10</v>
      </c>
      <c r="D5722" t="s">
        <v>18709</v>
      </c>
      <c r="E5722" t="str">
        <f t="shared" ca="1" si="1260"/>
        <v>Cambridge</v>
      </c>
      <c r="F5722" t="s">
        <v>24067</v>
      </c>
      <c r="G5722">
        <f t="shared" ca="1" si="1248"/>
        <v>1819644768</v>
      </c>
      <c r="H5722" t="s">
        <v>18710</v>
      </c>
      <c r="I5722">
        <v>91761</v>
      </c>
      <c r="J5722" t="str">
        <f t="shared" ca="1" si="1249"/>
        <v>Female</v>
      </c>
      <c r="K5722">
        <f t="shared" ca="1" si="1250"/>
        <v>43</v>
      </c>
      <c r="L5722" t="str">
        <f t="shared" ca="1" si="1251"/>
        <v>Adult</v>
      </c>
      <c r="M5722" t="str">
        <f t="shared" ca="1" si="1252"/>
        <v>Yes</v>
      </c>
      <c r="N5722" t="str">
        <f t="shared" ca="1" si="1252"/>
        <v>No</v>
      </c>
      <c r="O5722" t="str">
        <f t="shared" ca="1" si="1252"/>
        <v>Yes</v>
      </c>
      <c r="P5722" t="str">
        <f t="shared" ca="1" si="1247"/>
        <v>No</v>
      </c>
      <c r="Q5722" t="str">
        <f t="shared" ca="1" si="1247"/>
        <v>Yes</v>
      </c>
      <c r="R5722">
        <f t="shared" ca="1" si="1253"/>
        <v>5</v>
      </c>
      <c r="S5722">
        <f t="shared" ca="1" si="1254"/>
        <v>5</v>
      </c>
      <c r="T5722">
        <f t="shared" ca="1" si="1255"/>
        <v>3</v>
      </c>
      <c r="U5722">
        <f t="shared" ca="1" si="1256"/>
        <v>3</v>
      </c>
      <c r="V5722">
        <f t="shared" ca="1" si="1257"/>
        <v>0</v>
      </c>
      <c r="W5722">
        <f t="shared" ca="1" si="1258"/>
        <v>4</v>
      </c>
      <c r="X5722">
        <f t="shared" ca="1" si="1259"/>
        <v>20</v>
      </c>
    </row>
    <row r="5723" spans="1:24" x14ac:dyDescent="0.25">
      <c r="A5723">
        <v>440323</v>
      </c>
      <c r="B5723" t="s">
        <v>18711</v>
      </c>
      <c r="C5723" t="s">
        <v>10</v>
      </c>
      <c r="D5723" t="s">
        <v>18712</v>
      </c>
      <c r="E5723" t="str">
        <f t="shared" ca="1" si="1260"/>
        <v xml:space="preserve"> Milton</v>
      </c>
      <c r="F5723" t="s">
        <v>24067</v>
      </c>
      <c r="G5723">
        <f t="shared" ca="1" si="1248"/>
        <v>1620325597</v>
      </c>
      <c r="H5723" t="s">
        <v>18713</v>
      </c>
      <c r="I5723">
        <v>77706</v>
      </c>
      <c r="J5723" t="str">
        <f t="shared" ca="1" si="1249"/>
        <v>Female</v>
      </c>
      <c r="K5723">
        <f t="shared" ca="1" si="1250"/>
        <v>54</v>
      </c>
      <c r="L5723" t="str">
        <f t="shared" ca="1" si="1251"/>
        <v>Adult</v>
      </c>
      <c r="M5723" t="str">
        <f t="shared" ca="1" si="1252"/>
        <v>No</v>
      </c>
      <c r="N5723" t="str">
        <f t="shared" ca="1" si="1252"/>
        <v>Yes</v>
      </c>
      <c r="O5723" t="str">
        <f t="shared" ca="1" si="1252"/>
        <v>No</v>
      </c>
      <c r="P5723" t="str">
        <f t="shared" ca="1" si="1247"/>
        <v>Yes</v>
      </c>
      <c r="Q5723" t="str">
        <f t="shared" ca="1" si="1247"/>
        <v>No</v>
      </c>
      <c r="R5723">
        <f t="shared" ca="1" si="1253"/>
        <v>2</v>
      </c>
      <c r="S5723">
        <f t="shared" ca="1" si="1254"/>
        <v>3</v>
      </c>
      <c r="T5723">
        <f t="shared" ca="1" si="1255"/>
        <v>3</v>
      </c>
      <c r="U5723">
        <f t="shared" ca="1" si="1256"/>
        <v>0</v>
      </c>
      <c r="V5723">
        <f t="shared" ca="1" si="1257"/>
        <v>4</v>
      </c>
      <c r="W5723">
        <f t="shared" ca="1" si="1258"/>
        <v>0</v>
      </c>
      <c r="X5723">
        <f t="shared" ca="1" si="1259"/>
        <v>12</v>
      </c>
    </row>
    <row r="5724" spans="1:24" x14ac:dyDescent="0.25">
      <c r="A5724">
        <v>440332</v>
      </c>
      <c r="B5724" t="s">
        <v>18714</v>
      </c>
      <c r="C5724" t="s">
        <v>10</v>
      </c>
      <c r="D5724" t="s">
        <v>18715</v>
      </c>
      <c r="E5724" t="str">
        <f t="shared" ca="1" si="1260"/>
        <v>Revere</v>
      </c>
      <c r="F5724" t="s">
        <v>24067</v>
      </c>
      <c r="G5724">
        <f t="shared" ca="1" si="1248"/>
        <v>6389929907</v>
      </c>
      <c r="H5724" t="s">
        <v>18716</v>
      </c>
      <c r="I5724">
        <v>78041</v>
      </c>
      <c r="J5724" t="str">
        <f t="shared" ca="1" si="1249"/>
        <v>Male</v>
      </c>
      <c r="K5724">
        <f t="shared" ca="1" si="1250"/>
        <v>45</v>
      </c>
      <c r="L5724" t="str">
        <f t="shared" ca="1" si="1251"/>
        <v>Adult</v>
      </c>
      <c r="M5724" t="str">
        <f t="shared" ca="1" si="1252"/>
        <v>No</v>
      </c>
      <c r="N5724" t="str">
        <f t="shared" ca="1" si="1252"/>
        <v>Yes</v>
      </c>
      <c r="O5724" t="str">
        <f t="shared" ca="1" si="1252"/>
        <v>Yes</v>
      </c>
      <c r="P5724" t="str">
        <f t="shared" ca="1" si="1247"/>
        <v>No</v>
      </c>
      <c r="Q5724" t="str">
        <f t="shared" ca="1" si="1247"/>
        <v>Yes</v>
      </c>
      <c r="R5724">
        <f t="shared" ca="1" si="1253"/>
        <v>5</v>
      </c>
      <c r="S5724">
        <f t="shared" ca="1" si="1254"/>
        <v>5</v>
      </c>
      <c r="T5724">
        <f t="shared" ca="1" si="1255"/>
        <v>5</v>
      </c>
      <c r="U5724">
        <f t="shared" ca="1" si="1256"/>
        <v>0</v>
      </c>
      <c r="V5724">
        <f t="shared" ca="1" si="1257"/>
        <v>0</v>
      </c>
      <c r="W5724">
        <f t="shared" ca="1" si="1258"/>
        <v>4</v>
      </c>
      <c r="X5724">
        <f t="shared" ca="1" si="1259"/>
        <v>19</v>
      </c>
    </row>
    <row r="5725" spans="1:24" x14ac:dyDescent="0.25">
      <c r="A5725">
        <v>440341</v>
      </c>
      <c r="B5725" t="s">
        <v>18717</v>
      </c>
      <c r="C5725" t="s">
        <v>10</v>
      </c>
      <c r="D5725" t="s">
        <v>18718</v>
      </c>
      <c r="E5725" t="str">
        <f t="shared" ca="1" si="1260"/>
        <v>Somerville</v>
      </c>
      <c r="F5725" t="s">
        <v>24067</v>
      </c>
      <c r="G5725">
        <f t="shared" ca="1" si="1248"/>
        <v>7653880440</v>
      </c>
      <c r="H5725" t="s">
        <v>18720</v>
      </c>
      <c r="I5725" t="s">
        <v>18719</v>
      </c>
      <c r="J5725" t="str">
        <f t="shared" ca="1" si="1249"/>
        <v>Female</v>
      </c>
      <c r="K5725">
        <f t="shared" ca="1" si="1250"/>
        <v>15</v>
      </c>
      <c r="L5725" t="str">
        <f t="shared" ca="1" si="1251"/>
        <v>Adoloscent</v>
      </c>
      <c r="M5725" t="str">
        <f t="shared" ca="1" si="1252"/>
        <v>No</v>
      </c>
      <c r="N5725" t="str">
        <f t="shared" ca="1" si="1252"/>
        <v>Yes</v>
      </c>
      <c r="O5725" t="str">
        <f t="shared" ca="1" si="1252"/>
        <v>No</v>
      </c>
      <c r="P5725" t="str">
        <f t="shared" ca="1" si="1247"/>
        <v>Yes</v>
      </c>
      <c r="Q5725" t="str">
        <f t="shared" ca="1" si="1247"/>
        <v>No</v>
      </c>
      <c r="R5725">
        <f t="shared" ca="1" si="1253"/>
        <v>1</v>
      </c>
      <c r="S5725">
        <f t="shared" ca="1" si="1254"/>
        <v>0</v>
      </c>
      <c r="T5725">
        <f t="shared" ca="1" si="1255"/>
        <v>3</v>
      </c>
      <c r="U5725">
        <f t="shared" ca="1" si="1256"/>
        <v>0</v>
      </c>
      <c r="V5725">
        <f t="shared" ca="1" si="1257"/>
        <v>4</v>
      </c>
      <c r="W5725">
        <f t="shared" ca="1" si="1258"/>
        <v>0</v>
      </c>
      <c r="X5725">
        <f t="shared" ca="1" si="1259"/>
        <v>8</v>
      </c>
    </row>
    <row r="5726" spans="1:24" x14ac:dyDescent="0.25">
      <c r="A5726">
        <v>440369</v>
      </c>
      <c r="B5726" t="s">
        <v>18721</v>
      </c>
      <c r="C5726" t="s">
        <v>10</v>
      </c>
      <c r="D5726" t="s">
        <v>18722</v>
      </c>
      <c r="E5726" t="str">
        <f t="shared" ca="1" si="1260"/>
        <v>Revere</v>
      </c>
      <c r="F5726" t="s">
        <v>24067</v>
      </c>
      <c r="G5726">
        <f t="shared" ca="1" si="1248"/>
        <v>2049183883</v>
      </c>
      <c r="H5726" t="s">
        <v>18723</v>
      </c>
      <c r="I5726">
        <v>48124</v>
      </c>
      <c r="J5726" t="str">
        <f t="shared" ca="1" si="1249"/>
        <v>Male</v>
      </c>
      <c r="K5726">
        <f t="shared" ca="1" si="1250"/>
        <v>52</v>
      </c>
      <c r="L5726" t="str">
        <f t="shared" ca="1" si="1251"/>
        <v>Adult</v>
      </c>
      <c r="M5726" t="str">
        <f t="shared" ca="1" si="1252"/>
        <v>Yes</v>
      </c>
      <c r="N5726" t="str">
        <f t="shared" ca="1" si="1252"/>
        <v>Yes</v>
      </c>
      <c r="O5726" t="str">
        <f t="shared" ca="1" si="1252"/>
        <v>No</v>
      </c>
      <c r="P5726" t="str">
        <f t="shared" ca="1" si="1247"/>
        <v>Yes</v>
      </c>
      <c r="Q5726" t="str">
        <f t="shared" ca="1" si="1247"/>
        <v>Yes</v>
      </c>
      <c r="R5726">
        <f t="shared" ca="1" si="1253"/>
        <v>5</v>
      </c>
      <c r="S5726">
        <f t="shared" ca="1" si="1254"/>
        <v>5</v>
      </c>
      <c r="T5726">
        <f t="shared" ca="1" si="1255"/>
        <v>3</v>
      </c>
      <c r="U5726">
        <f t="shared" ca="1" si="1256"/>
        <v>3</v>
      </c>
      <c r="V5726">
        <f t="shared" ca="1" si="1257"/>
        <v>4</v>
      </c>
      <c r="W5726">
        <f t="shared" ca="1" si="1258"/>
        <v>4</v>
      </c>
      <c r="X5726">
        <f t="shared" ca="1" si="1259"/>
        <v>24</v>
      </c>
    </row>
    <row r="5727" spans="1:24" x14ac:dyDescent="0.25">
      <c r="A5727">
        <v>440378</v>
      </c>
      <c r="B5727" t="s">
        <v>18724</v>
      </c>
      <c r="C5727" t="s">
        <v>10</v>
      </c>
      <c r="D5727" t="s">
        <v>18725</v>
      </c>
      <c r="E5727" t="str">
        <f t="shared" ca="1" si="1260"/>
        <v>Revere</v>
      </c>
      <c r="F5727" t="s">
        <v>24067</v>
      </c>
      <c r="G5727">
        <f t="shared" ca="1" si="1248"/>
        <v>1295364071</v>
      </c>
      <c r="H5727" t="s">
        <v>16340</v>
      </c>
      <c r="I5727">
        <v>23294</v>
      </c>
      <c r="J5727" t="str">
        <f t="shared" ca="1" si="1249"/>
        <v>Male</v>
      </c>
      <c r="K5727">
        <f t="shared" ca="1" si="1250"/>
        <v>18</v>
      </c>
      <c r="L5727" t="str">
        <f t="shared" ca="1" si="1251"/>
        <v>Adult</v>
      </c>
      <c r="M5727" t="str">
        <f t="shared" ca="1" si="1252"/>
        <v>Yes</v>
      </c>
      <c r="N5727" t="str">
        <f t="shared" ca="1" si="1252"/>
        <v>Yes</v>
      </c>
      <c r="O5727" t="str">
        <f t="shared" ca="1" si="1252"/>
        <v>Yes</v>
      </c>
      <c r="P5727" t="str">
        <f t="shared" ca="1" si="1247"/>
        <v>No</v>
      </c>
      <c r="Q5727" t="str">
        <f t="shared" ca="1" si="1247"/>
        <v>Yes</v>
      </c>
      <c r="R5727">
        <f t="shared" ca="1" si="1253"/>
        <v>2</v>
      </c>
      <c r="S5727">
        <f t="shared" ca="1" si="1254"/>
        <v>3</v>
      </c>
      <c r="T5727">
        <f t="shared" ca="1" si="1255"/>
        <v>5</v>
      </c>
      <c r="U5727">
        <f t="shared" ca="1" si="1256"/>
        <v>3</v>
      </c>
      <c r="V5727">
        <f t="shared" ca="1" si="1257"/>
        <v>0</v>
      </c>
      <c r="W5727">
        <f t="shared" ca="1" si="1258"/>
        <v>4</v>
      </c>
      <c r="X5727">
        <f t="shared" ca="1" si="1259"/>
        <v>17</v>
      </c>
    </row>
    <row r="5728" spans="1:24" x14ac:dyDescent="0.25">
      <c r="A5728">
        <v>440396</v>
      </c>
      <c r="B5728" t="s">
        <v>18726</v>
      </c>
      <c r="C5728" t="s">
        <v>10</v>
      </c>
      <c r="D5728" t="s">
        <v>18727</v>
      </c>
      <c r="E5728" t="str">
        <f t="shared" ca="1" si="1260"/>
        <v>Everett</v>
      </c>
      <c r="F5728" t="s">
        <v>24067</v>
      </c>
      <c r="G5728">
        <f t="shared" ca="1" si="1248"/>
        <v>2052393840</v>
      </c>
      <c r="H5728" t="s">
        <v>18728</v>
      </c>
      <c r="I5728">
        <v>83843</v>
      </c>
      <c r="J5728" t="str">
        <f t="shared" ca="1" si="1249"/>
        <v>Female</v>
      </c>
      <c r="K5728">
        <f t="shared" ca="1" si="1250"/>
        <v>17</v>
      </c>
      <c r="L5728" t="str">
        <f t="shared" ca="1" si="1251"/>
        <v>Adoloscent</v>
      </c>
      <c r="M5728" t="str">
        <f t="shared" ca="1" si="1252"/>
        <v>Yes</v>
      </c>
      <c r="N5728" t="str">
        <f t="shared" ca="1" si="1252"/>
        <v>No</v>
      </c>
      <c r="O5728" t="str">
        <f t="shared" ca="1" si="1252"/>
        <v>Yes</v>
      </c>
      <c r="P5728" t="str">
        <f t="shared" ca="1" si="1247"/>
        <v>No</v>
      </c>
      <c r="Q5728" t="str">
        <f t="shared" ca="1" si="1247"/>
        <v>Yes</v>
      </c>
      <c r="R5728">
        <f t="shared" ca="1" si="1253"/>
        <v>3</v>
      </c>
      <c r="S5728">
        <f t="shared" ca="1" si="1254"/>
        <v>3</v>
      </c>
      <c r="T5728">
        <f t="shared" ca="1" si="1255"/>
        <v>3</v>
      </c>
      <c r="U5728">
        <f t="shared" ca="1" si="1256"/>
        <v>3</v>
      </c>
      <c r="V5728">
        <f t="shared" ca="1" si="1257"/>
        <v>0</v>
      </c>
      <c r="W5728">
        <f t="shared" ca="1" si="1258"/>
        <v>4</v>
      </c>
      <c r="X5728">
        <f t="shared" ca="1" si="1259"/>
        <v>16</v>
      </c>
    </row>
    <row r="5729" spans="1:24" x14ac:dyDescent="0.25">
      <c r="A5729">
        <v>440402</v>
      </c>
      <c r="B5729" t="s">
        <v>18729</v>
      </c>
      <c r="C5729" t="s">
        <v>10</v>
      </c>
      <c r="D5729" t="s">
        <v>18730</v>
      </c>
      <c r="E5729" t="str">
        <f t="shared" ca="1" si="1260"/>
        <v>Winthrop</v>
      </c>
      <c r="F5729" t="s">
        <v>24067</v>
      </c>
      <c r="G5729">
        <f t="shared" ca="1" si="1248"/>
        <v>1520896651</v>
      </c>
      <c r="H5729" t="s">
        <v>18731</v>
      </c>
      <c r="I5729">
        <v>72112</v>
      </c>
      <c r="J5729" t="str">
        <f t="shared" ca="1" si="1249"/>
        <v>Female</v>
      </c>
      <c r="K5729">
        <f t="shared" ca="1" si="1250"/>
        <v>46</v>
      </c>
      <c r="L5729" t="str">
        <f t="shared" ca="1" si="1251"/>
        <v>Adult</v>
      </c>
      <c r="M5729" t="str">
        <f t="shared" ca="1" si="1252"/>
        <v>Yes</v>
      </c>
      <c r="N5729" t="str">
        <f t="shared" ca="1" si="1252"/>
        <v>No</v>
      </c>
      <c r="O5729" t="str">
        <f t="shared" ca="1" si="1252"/>
        <v>No</v>
      </c>
      <c r="P5729" t="str">
        <f t="shared" ca="1" si="1247"/>
        <v>Yes</v>
      </c>
      <c r="Q5729" t="str">
        <f t="shared" ca="1" si="1247"/>
        <v>Yes</v>
      </c>
      <c r="R5729">
        <f t="shared" ca="1" si="1253"/>
        <v>5</v>
      </c>
      <c r="S5729">
        <f t="shared" ca="1" si="1254"/>
        <v>5</v>
      </c>
      <c r="T5729">
        <f t="shared" ca="1" si="1255"/>
        <v>0</v>
      </c>
      <c r="U5729">
        <f t="shared" ca="1" si="1256"/>
        <v>3</v>
      </c>
      <c r="V5729">
        <f t="shared" ca="1" si="1257"/>
        <v>4</v>
      </c>
      <c r="W5729">
        <f t="shared" ca="1" si="1258"/>
        <v>4</v>
      </c>
      <c r="X5729">
        <f t="shared" ca="1" si="1259"/>
        <v>21</v>
      </c>
    </row>
    <row r="5730" spans="1:24" x14ac:dyDescent="0.25">
      <c r="A5730">
        <v>440411</v>
      </c>
      <c r="B5730" t="s">
        <v>18732</v>
      </c>
      <c r="C5730" t="s">
        <v>10</v>
      </c>
      <c r="D5730" t="s">
        <v>18733</v>
      </c>
      <c r="E5730" t="str">
        <f t="shared" ca="1" si="1260"/>
        <v>Watertown</v>
      </c>
      <c r="F5730" t="s">
        <v>24067</v>
      </c>
      <c r="G5730">
        <f t="shared" ca="1" si="1248"/>
        <v>8508043989</v>
      </c>
      <c r="H5730" t="s">
        <v>18734</v>
      </c>
      <c r="I5730">
        <v>5301</v>
      </c>
      <c r="J5730" t="str">
        <f t="shared" ca="1" si="1249"/>
        <v>Male</v>
      </c>
      <c r="K5730">
        <f t="shared" ca="1" si="1250"/>
        <v>42</v>
      </c>
      <c r="L5730" t="str">
        <f t="shared" ca="1" si="1251"/>
        <v>Adult</v>
      </c>
      <c r="M5730" t="str">
        <f t="shared" ca="1" si="1252"/>
        <v>No</v>
      </c>
      <c r="N5730" t="str">
        <f t="shared" ca="1" si="1252"/>
        <v>Yes</v>
      </c>
      <c r="O5730" t="str">
        <f t="shared" ca="1" si="1252"/>
        <v>Yes</v>
      </c>
      <c r="P5730" t="str">
        <f t="shared" ca="1" si="1247"/>
        <v>No</v>
      </c>
      <c r="Q5730" t="str">
        <f t="shared" ca="1" si="1247"/>
        <v>Yes</v>
      </c>
      <c r="R5730">
        <f t="shared" ca="1" si="1253"/>
        <v>1</v>
      </c>
      <c r="S5730">
        <f t="shared" ca="1" si="1254"/>
        <v>0</v>
      </c>
      <c r="T5730">
        <f t="shared" ca="1" si="1255"/>
        <v>5</v>
      </c>
      <c r="U5730">
        <f t="shared" ca="1" si="1256"/>
        <v>0</v>
      </c>
      <c r="V5730">
        <f t="shared" ca="1" si="1257"/>
        <v>0</v>
      </c>
      <c r="W5730">
        <f t="shared" ca="1" si="1258"/>
        <v>4</v>
      </c>
      <c r="X5730">
        <f t="shared" ca="1" si="1259"/>
        <v>10</v>
      </c>
    </row>
    <row r="5731" spans="1:24" x14ac:dyDescent="0.25">
      <c r="A5731">
        <v>440420</v>
      </c>
      <c r="B5731" t="s">
        <v>420</v>
      </c>
      <c r="C5731" t="s">
        <v>10</v>
      </c>
      <c r="D5731" t="s">
        <v>18735</v>
      </c>
      <c r="E5731" t="str">
        <f t="shared" ca="1" si="1260"/>
        <v>Winthrop</v>
      </c>
      <c r="F5731" t="s">
        <v>24067</v>
      </c>
      <c r="G5731">
        <f t="shared" ca="1" si="1248"/>
        <v>2963543043</v>
      </c>
      <c r="H5731" t="s">
        <v>423</v>
      </c>
      <c r="I5731" t="s">
        <v>18736</v>
      </c>
      <c r="J5731" t="str">
        <f t="shared" ca="1" si="1249"/>
        <v>Female</v>
      </c>
      <c r="K5731">
        <f t="shared" ca="1" si="1250"/>
        <v>38</v>
      </c>
      <c r="L5731" t="str">
        <f t="shared" ca="1" si="1251"/>
        <v>Adult</v>
      </c>
      <c r="M5731" t="str">
        <f t="shared" ca="1" si="1252"/>
        <v>Yes</v>
      </c>
      <c r="N5731" t="str">
        <f t="shared" ca="1" si="1252"/>
        <v>No</v>
      </c>
      <c r="O5731" t="str">
        <f t="shared" ca="1" si="1252"/>
        <v>No</v>
      </c>
      <c r="P5731" t="str">
        <f t="shared" ca="1" si="1247"/>
        <v>Yes</v>
      </c>
      <c r="Q5731" t="str">
        <f t="shared" ca="1" si="1247"/>
        <v>Yes</v>
      </c>
      <c r="R5731">
        <f t="shared" ca="1" si="1253"/>
        <v>3</v>
      </c>
      <c r="S5731">
        <f t="shared" ca="1" si="1254"/>
        <v>3</v>
      </c>
      <c r="T5731">
        <f t="shared" ca="1" si="1255"/>
        <v>0</v>
      </c>
      <c r="U5731">
        <f t="shared" ca="1" si="1256"/>
        <v>3</v>
      </c>
      <c r="V5731">
        <f t="shared" ca="1" si="1257"/>
        <v>4</v>
      </c>
      <c r="W5731">
        <f t="shared" ca="1" si="1258"/>
        <v>4</v>
      </c>
      <c r="X5731">
        <f t="shared" ca="1" si="1259"/>
        <v>17</v>
      </c>
    </row>
    <row r="5732" spans="1:24" x14ac:dyDescent="0.25">
      <c r="A5732">
        <v>440439</v>
      </c>
      <c r="B5732" t="s">
        <v>420</v>
      </c>
      <c r="C5732" t="s">
        <v>10</v>
      </c>
      <c r="D5732" t="s">
        <v>18737</v>
      </c>
      <c r="E5732" t="str">
        <f t="shared" ca="1" si="1260"/>
        <v>Chelsea</v>
      </c>
      <c r="F5732" t="s">
        <v>24067</v>
      </c>
      <c r="G5732">
        <f t="shared" ca="1" si="1248"/>
        <v>2622571204</v>
      </c>
      <c r="H5732" t="s">
        <v>423</v>
      </c>
      <c r="I5732" t="s">
        <v>18738</v>
      </c>
      <c r="J5732" t="str">
        <f t="shared" ca="1" si="1249"/>
        <v>Female</v>
      </c>
      <c r="K5732">
        <f t="shared" ca="1" si="1250"/>
        <v>34</v>
      </c>
      <c r="L5732" t="str">
        <f t="shared" ca="1" si="1251"/>
        <v>Adult</v>
      </c>
      <c r="M5732" t="str">
        <f t="shared" ca="1" si="1252"/>
        <v>Yes</v>
      </c>
      <c r="N5732" t="str">
        <f t="shared" ca="1" si="1252"/>
        <v>No</v>
      </c>
      <c r="O5732" t="str">
        <f t="shared" ca="1" si="1252"/>
        <v>No</v>
      </c>
      <c r="P5732" t="str">
        <f t="shared" ca="1" si="1247"/>
        <v>No</v>
      </c>
      <c r="Q5732" t="str">
        <f t="shared" ca="1" si="1247"/>
        <v>No</v>
      </c>
      <c r="R5732">
        <f t="shared" ca="1" si="1253"/>
        <v>4</v>
      </c>
      <c r="S5732">
        <f t="shared" ca="1" si="1254"/>
        <v>5</v>
      </c>
      <c r="T5732">
        <f t="shared" ca="1" si="1255"/>
        <v>0</v>
      </c>
      <c r="U5732">
        <f t="shared" ca="1" si="1256"/>
        <v>3</v>
      </c>
      <c r="V5732">
        <f t="shared" ca="1" si="1257"/>
        <v>0</v>
      </c>
      <c r="W5732">
        <f t="shared" ca="1" si="1258"/>
        <v>0</v>
      </c>
      <c r="X5732">
        <f t="shared" ca="1" si="1259"/>
        <v>12</v>
      </c>
    </row>
    <row r="5733" spans="1:24" x14ac:dyDescent="0.25">
      <c r="A5733">
        <v>440448</v>
      </c>
      <c r="B5733" t="s">
        <v>420</v>
      </c>
      <c r="C5733" t="s">
        <v>10</v>
      </c>
      <c r="D5733" t="s">
        <v>18739</v>
      </c>
      <c r="E5733" t="str">
        <f t="shared" ca="1" si="1260"/>
        <v>Watertown</v>
      </c>
      <c r="F5733" t="s">
        <v>24067</v>
      </c>
      <c r="G5733">
        <f t="shared" ca="1" si="1248"/>
        <v>6975998203</v>
      </c>
      <c r="H5733" t="s">
        <v>423</v>
      </c>
      <c r="I5733" t="s">
        <v>18740</v>
      </c>
      <c r="J5733" t="str">
        <f t="shared" ca="1" si="1249"/>
        <v>Female</v>
      </c>
      <c r="K5733">
        <f t="shared" ca="1" si="1250"/>
        <v>48</v>
      </c>
      <c r="L5733" t="str">
        <f t="shared" ca="1" si="1251"/>
        <v>Adult</v>
      </c>
      <c r="M5733" t="str">
        <f t="shared" ca="1" si="1252"/>
        <v>Yes</v>
      </c>
      <c r="N5733" t="str">
        <f t="shared" ca="1" si="1252"/>
        <v>Yes</v>
      </c>
      <c r="O5733" t="str">
        <f t="shared" ca="1" si="1252"/>
        <v>No</v>
      </c>
      <c r="P5733" t="str">
        <f t="shared" ca="1" si="1247"/>
        <v>No</v>
      </c>
      <c r="Q5733" t="str">
        <f t="shared" ca="1" si="1247"/>
        <v>No</v>
      </c>
      <c r="R5733">
        <f t="shared" ca="1" si="1253"/>
        <v>3</v>
      </c>
      <c r="S5733">
        <f t="shared" ca="1" si="1254"/>
        <v>3</v>
      </c>
      <c r="T5733">
        <f t="shared" ca="1" si="1255"/>
        <v>3</v>
      </c>
      <c r="U5733">
        <f t="shared" ca="1" si="1256"/>
        <v>3</v>
      </c>
      <c r="V5733">
        <f t="shared" ca="1" si="1257"/>
        <v>0</v>
      </c>
      <c r="W5733">
        <f t="shared" ca="1" si="1258"/>
        <v>0</v>
      </c>
      <c r="X5733">
        <f t="shared" ca="1" si="1259"/>
        <v>12</v>
      </c>
    </row>
    <row r="5734" spans="1:24" x14ac:dyDescent="0.25">
      <c r="A5734">
        <v>440457</v>
      </c>
      <c r="B5734" t="s">
        <v>420</v>
      </c>
      <c r="C5734" t="s">
        <v>10</v>
      </c>
      <c r="D5734" t="s">
        <v>18741</v>
      </c>
      <c r="E5734" t="str">
        <f t="shared" ca="1" si="1260"/>
        <v>Needham</v>
      </c>
      <c r="F5734" t="s">
        <v>24067</v>
      </c>
      <c r="G5734">
        <f t="shared" ca="1" si="1248"/>
        <v>3223021925</v>
      </c>
      <c r="H5734" t="s">
        <v>423</v>
      </c>
      <c r="I5734" t="s">
        <v>18742</v>
      </c>
      <c r="J5734" t="str">
        <f t="shared" ca="1" si="1249"/>
        <v>Female</v>
      </c>
      <c r="K5734">
        <f t="shared" ca="1" si="1250"/>
        <v>58</v>
      </c>
      <c r="L5734" t="str">
        <f t="shared" ca="1" si="1251"/>
        <v>Adult</v>
      </c>
      <c r="M5734" t="str">
        <f t="shared" ca="1" si="1252"/>
        <v>No</v>
      </c>
      <c r="N5734" t="str">
        <f t="shared" ca="1" si="1252"/>
        <v>Yes</v>
      </c>
      <c r="O5734" t="str">
        <f t="shared" ca="1" si="1252"/>
        <v>Yes</v>
      </c>
      <c r="P5734" t="str">
        <f t="shared" ca="1" si="1247"/>
        <v>No</v>
      </c>
      <c r="Q5734" t="str">
        <f t="shared" ca="1" si="1247"/>
        <v>No</v>
      </c>
      <c r="R5734">
        <f t="shared" ca="1" si="1253"/>
        <v>3</v>
      </c>
      <c r="S5734">
        <f t="shared" ca="1" si="1254"/>
        <v>3</v>
      </c>
      <c r="T5734">
        <f t="shared" ca="1" si="1255"/>
        <v>5</v>
      </c>
      <c r="U5734">
        <f t="shared" ca="1" si="1256"/>
        <v>0</v>
      </c>
      <c r="V5734">
        <f t="shared" ca="1" si="1257"/>
        <v>0</v>
      </c>
      <c r="W5734">
        <f t="shared" ca="1" si="1258"/>
        <v>0</v>
      </c>
      <c r="X5734">
        <f t="shared" ca="1" si="1259"/>
        <v>11</v>
      </c>
    </row>
    <row r="5735" spans="1:24" x14ac:dyDescent="0.25">
      <c r="A5735">
        <v>440466</v>
      </c>
      <c r="B5735" t="s">
        <v>420</v>
      </c>
      <c r="C5735" t="s">
        <v>10</v>
      </c>
      <c r="D5735" t="s">
        <v>18743</v>
      </c>
      <c r="E5735" t="str">
        <f t="shared" ca="1" si="1260"/>
        <v>Newton</v>
      </c>
      <c r="F5735" t="s">
        <v>24067</v>
      </c>
      <c r="G5735">
        <f t="shared" ca="1" si="1248"/>
        <v>2111731852</v>
      </c>
      <c r="H5735" t="s">
        <v>423</v>
      </c>
      <c r="I5735" t="s">
        <v>18744</v>
      </c>
      <c r="J5735" t="str">
        <f t="shared" ca="1" si="1249"/>
        <v>Female</v>
      </c>
      <c r="K5735">
        <f t="shared" ca="1" si="1250"/>
        <v>61</v>
      </c>
      <c r="L5735" t="str">
        <f t="shared" ca="1" si="1251"/>
        <v>Adult</v>
      </c>
      <c r="M5735" t="str">
        <f t="shared" ca="1" si="1252"/>
        <v>No</v>
      </c>
      <c r="N5735" t="str">
        <f t="shared" ca="1" si="1252"/>
        <v>Yes</v>
      </c>
      <c r="O5735" t="str">
        <f t="shared" ca="1" si="1252"/>
        <v>No</v>
      </c>
      <c r="P5735" t="str">
        <f t="shared" ca="1" si="1247"/>
        <v>No</v>
      </c>
      <c r="Q5735" t="str">
        <f t="shared" ca="1" si="1247"/>
        <v>Yes</v>
      </c>
      <c r="R5735">
        <f t="shared" ca="1" si="1253"/>
        <v>3</v>
      </c>
      <c r="S5735">
        <f t="shared" ca="1" si="1254"/>
        <v>3</v>
      </c>
      <c r="T5735">
        <f t="shared" ca="1" si="1255"/>
        <v>3</v>
      </c>
      <c r="U5735">
        <f t="shared" ca="1" si="1256"/>
        <v>0</v>
      </c>
      <c r="V5735">
        <f t="shared" ca="1" si="1257"/>
        <v>0</v>
      </c>
      <c r="W5735">
        <f t="shared" ca="1" si="1258"/>
        <v>4</v>
      </c>
      <c r="X5735">
        <f t="shared" ca="1" si="1259"/>
        <v>13</v>
      </c>
    </row>
    <row r="5736" spans="1:24" x14ac:dyDescent="0.25">
      <c r="A5736">
        <v>440484</v>
      </c>
      <c r="B5736" t="s">
        <v>18745</v>
      </c>
      <c r="C5736" t="s">
        <v>10</v>
      </c>
      <c r="D5736" t="s">
        <v>18746</v>
      </c>
      <c r="E5736" t="str">
        <f t="shared" ca="1" si="1260"/>
        <v>Watertown</v>
      </c>
      <c r="F5736" t="s">
        <v>24067</v>
      </c>
      <c r="G5736">
        <f t="shared" ca="1" si="1248"/>
        <v>7607711735</v>
      </c>
      <c r="H5736" t="s">
        <v>1711</v>
      </c>
      <c r="I5736" t="s">
        <v>18747</v>
      </c>
      <c r="J5736" t="str">
        <f t="shared" ca="1" si="1249"/>
        <v>Male</v>
      </c>
      <c r="K5736">
        <f t="shared" ca="1" si="1250"/>
        <v>25</v>
      </c>
      <c r="L5736" t="str">
        <f t="shared" ca="1" si="1251"/>
        <v>Adult</v>
      </c>
      <c r="M5736" t="str">
        <f t="shared" ca="1" si="1252"/>
        <v>No</v>
      </c>
      <c r="N5736" t="str">
        <f t="shared" ca="1" si="1252"/>
        <v>Yes</v>
      </c>
      <c r="O5736" t="str">
        <f t="shared" ca="1" si="1252"/>
        <v>No</v>
      </c>
      <c r="P5736" t="str">
        <f t="shared" ca="1" si="1247"/>
        <v>Yes</v>
      </c>
      <c r="Q5736" t="str">
        <f t="shared" ca="1" si="1247"/>
        <v>No</v>
      </c>
      <c r="R5736">
        <f t="shared" ca="1" si="1253"/>
        <v>5</v>
      </c>
      <c r="S5736">
        <f t="shared" ca="1" si="1254"/>
        <v>5</v>
      </c>
      <c r="T5736">
        <f t="shared" ca="1" si="1255"/>
        <v>3</v>
      </c>
      <c r="U5736">
        <f t="shared" ca="1" si="1256"/>
        <v>0</v>
      </c>
      <c r="V5736">
        <f t="shared" ca="1" si="1257"/>
        <v>4</v>
      </c>
      <c r="W5736">
        <f t="shared" ca="1" si="1258"/>
        <v>0</v>
      </c>
      <c r="X5736">
        <f t="shared" ca="1" si="1259"/>
        <v>17</v>
      </c>
    </row>
    <row r="5737" spans="1:24" x14ac:dyDescent="0.25">
      <c r="A5737">
        <v>440536</v>
      </c>
      <c r="B5737" t="s">
        <v>18387</v>
      </c>
      <c r="C5737" t="s">
        <v>10</v>
      </c>
      <c r="D5737" t="s">
        <v>18388</v>
      </c>
      <c r="E5737" t="str">
        <f t="shared" ca="1" si="1260"/>
        <v>Newton</v>
      </c>
      <c r="F5737" t="s">
        <v>24067</v>
      </c>
      <c r="G5737">
        <f t="shared" ca="1" si="1248"/>
        <v>1748395609</v>
      </c>
      <c r="H5737" t="s">
        <v>347</v>
      </c>
      <c r="I5737" t="s">
        <v>18389</v>
      </c>
      <c r="J5737" t="str">
        <f t="shared" ca="1" si="1249"/>
        <v>Male</v>
      </c>
      <c r="K5737">
        <f t="shared" ca="1" si="1250"/>
        <v>41</v>
      </c>
      <c r="L5737" t="str">
        <f t="shared" ca="1" si="1251"/>
        <v>Adult</v>
      </c>
      <c r="M5737" t="str">
        <f t="shared" ca="1" si="1252"/>
        <v>Yes</v>
      </c>
      <c r="N5737" t="str">
        <f t="shared" ca="1" si="1252"/>
        <v>Yes</v>
      </c>
      <c r="O5737" t="str">
        <f t="shared" ca="1" si="1252"/>
        <v>Yes</v>
      </c>
      <c r="P5737" t="str">
        <f t="shared" ca="1" si="1247"/>
        <v>Yes</v>
      </c>
      <c r="Q5737" t="str">
        <f t="shared" ca="1" si="1247"/>
        <v>Yes</v>
      </c>
      <c r="R5737">
        <f t="shared" ca="1" si="1253"/>
        <v>2</v>
      </c>
      <c r="S5737">
        <f t="shared" ca="1" si="1254"/>
        <v>3</v>
      </c>
      <c r="T5737">
        <f t="shared" ca="1" si="1255"/>
        <v>5</v>
      </c>
      <c r="U5737">
        <f t="shared" ca="1" si="1256"/>
        <v>3</v>
      </c>
      <c r="V5737">
        <f t="shared" ca="1" si="1257"/>
        <v>4</v>
      </c>
      <c r="W5737">
        <f t="shared" ca="1" si="1258"/>
        <v>4</v>
      </c>
      <c r="X5737">
        <f t="shared" ca="1" si="1259"/>
        <v>21</v>
      </c>
    </row>
    <row r="5738" spans="1:24" x14ac:dyDescent="0.25">
      <c r="A5738">
        <v>440545</v>
      </c>
      <c r="B5738" t="s">
        <v>18748</v>
      </c>
      <c r="C5738" t="s">
        <v>10</v>
      </c>
      <c r="D5738" t="s">
        <v>18749</v>
      </c>
      <c r="E5738" t="str">
        <f t="shared" ca="1" si="1260"/>
        <v>Somerville</v>
      </c>
      <c r="F5738" t="s">
        <v>24067</v>
      </c>
      <c r="G5738">
        <f t="shared" ca="1" si="1248"/>
        <v>5045773204</v>
      </c>
      <c r="H5738" t="s">
        <v>347</v>
      </c>
      <c r="I5738" t="s">
        <v>18750</v>
      </c>
      <c r="J5738" t="str">
        <f t="shared" ca="1" si="1249"/>
        <v>Female</v>
      </c>
      <c r="K5738">
        <f t="shared" ca="1" si="1250"/>
        <v>64</v>
      </c>
      <c r="L5738" t="str">
        <f t="shared" ca="1" si="1251"/>
        <v>Adult</v>
      </c>
      <c r="M5738" t="str">
        <f t="shared" ca="1" si="1252"/>
        <v>No</v>
      </c>
      <c r="N5738" t="str">
        <f t="shared" ca="1" si="1252"/>
        <v>No</v>
      </c>
      <c r="O5738" t="str">
        <f t="shared" ca="1" si="1252"/>
        <v>Yes</v>
      </c>
      <c r="P5738" t="str">
        <f t="shared" ca="1" si="1247"/>
        <v>Yes</v>
      </c>
      <c r="Q5738" t="str">
        <f t="shared" ca="1" si="1247"/>
        <v>Yes</v>
      </c>
      <c r="R5738">
        <f t="shared" ca="1" si="1253"/>
        <v>1</v>
      </c>
      <c r="S5738">
        <f t="shared" ca="1" si="1254"/>
        <v>0</v>
      </c>
      <c r="T5738">
        <f t="shared" ca="1" si="1255"/>
        <v>3</v>
      </c>
      <c r="U5738">
        <f t="shared" ca="1" si="1256"/>
        <v>0</v>
      </c>
      <c r="V5738">
        <f t="shared" ca="1" si="1257"/>
        <v>4</v>
      </c>
      <c r="W5738">
        <f t="shared" ca="1" si="1258"/>
        <v>4</v>
      </c>
      <c r="X5738">
        <f t="shared" ca="1" si="1259"/>
        <v>12</v>
      </c>
    </row>
    <row r="5739" spans="1:24" x14ac:dyDescent="0.25">
      <c r="A5739">
        <v>440572</v>
      </c>
      <c r="B5739" t="s">
        <v>10285</v>
      </c>
      <c r="C5739" t="s">
        <v>10</v>
      </c>
      <c r="D5739" t="s">
        <v>18751</v>
      </c>
      <c r="E5739" t="str">
        <f t="shared" ca="1" si="1260"/>
        <v>Everett</v>
      </c>
      <c r="F5739" t="s">
        <v>24067</v>
      </c>
      <c r="G5739">
        <f t="shared" ca="1" si="1248"/>
        <v>7957951056</v>
      </c>
      <c r="H5739" t="s">
        <v>3894</v>
      </c>
      <c r="I5739" t="s">
        <v>10287</v>
      </c>
      <c r="J5739" t="str">
        <f t="shared" ca="1" si="1249"/>
        <v>Male</v>
      </c>
      <c r="K5739">
        <f t="shared" ca="1" si="1250"/>
        <v>48</v>
      </c>
      <c r="L5739" t="str">
        <f t="shared" ca="1" si="1251"/>
        <v>Adult</v>
      </c>
      <c r="M5739" t="str">
        <f t="shared" ca="1" si="1252"/>
        <v>No</v>
      </c>
      <c r="N5739" t="str">
        <f t="shared" ca="1" si="1252"/>
        <v>No</v>
      </c>
      <c r="O5739" t="str">
        <f t="shared" ca="1" si="1252"/>
        <v>Yes</v>
      </c>
      <c r="P5739" t="str">
        <f t="shared" ca="1" si="1247"/>
        <v>No</v>
      </c>
      <c r="Q5739" t="str">
        <f t="shared" ca="1" si="1247"/>
        <v>Yes</v>
      </c>
      <c r="R5739">
        <f t="shared" ca="1" si="1253"/>
        <v>3</v>
      </c>
      <c r="S5739">
        <f t="shared" ca="1" si="1254"/>
        <v>3</v>
      </c>
      <c r="T5739">
        <f t="shared" ca="1" si="1255"/>
        <v>3</v>
      </c>
      <c r="U5739">
        <f t="shared" ca="1" si="1256"/>
        <v>0</v>
      </c>
      <c r="V5739">
        <f t="shared" ca="1" si="1257"/>
        <v>0</v>
      </c>
      <c r="W5739">
        <f t="shared" ca="1" si="1258"/>
        <v>4</v>
      </c>
      <c r="X5739">
        <f t="shared" ca="1" si="1259"/>
        <v>13</v>
      </c>
    </row>
    <row r="5740" spans="1:24" x14ac:dyDescent="0.25">
      <c r="A5740">
        <v>440581</v>
      </c>
      <c r="B5740" t="s">
        <v>13142</v>
      </c>
      <c r="C5740" t="s">
        <v>10</v>
      </c>
      <c r="D5740" t="s">
        <v>13143</v>
      </c>
      <c r="E5740" t="str">
        <f t="shared" ca="1" si="1260"/>
        <v>Newton</v>
      </c>
      <c r="F5740" t="s">
        <v>24067</v>
      </c>
      <c r="G5740">
        <f t="shared" ca="1" si="1248"/>
        <v>1787580451</v>
      </c>
      <c r="H5740" t="s">
        <v>3894</v>
      </c>
      <c r="I5740" t="s">
        <v>13144</v>
      </c>
      <c r="J5740" t="str">
        <f t="shared" ca="1" si="1249"/>
        <v>Female</v>
      </c>
      <c r="K5740">
        <f t="shared" ca="1" si="1250"/>
        <v>65</v>
      </c>
      <c r="L5740" t="str">
        <f t="shared" ca="1" si="1251"/>
        <v>Adult</v>
      </c>
      <c r="M5740" t="str">
        <f t="shared" ca="1" si="1252"/>
        <v>No</v>
      </c>
      <c r="N5740" t="str">
        <f t="shared" ca="1" si="1252"/>
        <v>Yes</v>
      </c>
      <c r="O5740" t="str">
        <f t="shared" ca="1" si="1252"/>
        <v>Yes</v>
      </c>
      <c r="P5740" t="str">
        <f t="shared" ca="1" si="1247"/>
        <v>Yes</v>
      </c>
      <c r="Q5740" t="str">
        <f t="shared" ca="1" si="1247"/>
        <v>No</v>
      </c>
      <c r="R5740">
        <f t="shared" ca="1" si="1253"/>
        <v>2</v>
      </c>
      <c r="S5740">
        <f t="shared" ca="1" si="1254"/>
        <v>3</v>
      </c>
      <c r="T5740">
        <f t="shared" ca="1" si="1255"/>
        <v>5</v>
      </c>
      <c r="U5740">
        <f t="shared" ca="1" si="1256"/>
        <v>0</v>
      </c>
      <c r="V5740">
        <f t="shared" ca="1" si="1257"/>
        <v>4</v>
      </c>
      <c r="W5740">
        <f t="shared" ca="1" si="1258"/>
        <v>0</v>
      </c>
      <c r="X5740">
        <f t="shared" ca="1" si="1259"/>
        <v>14</v>
      </c>
    </row>
    <row r="5741" spans="1:24" x14ac:dyDescent="0.25">
      <c r="A5741">
        <v>440590</v>
      </c>
      <c r="B5741" t="s">
        <v>18752</v>
      </c>
      <c r="C5741" t="s">
        <v>10</v>
      </c>
      <c r="D5741" t="s">
        <v>18753</v>
      </c>
      <c r="E5741" t="str">
        <f t="shared" ca="1" si="1260"/>
        <v>Newton</v>
      </c>
      <c r="F5741" t="s">
        <v>24067</v>
      </c>
      <c r="G5741">
        <f t="shared" ca="1" si="1248"/>
        <v>9699238503</v>
      </c>
      <c r="H5741" t="s">
        <v>347</v>
      </c>
      <c r="I5741" t="s">
        <v>18754</v>
      </c>
      <c r="J5741" t="str">
        <f t="shared" ca="1" si="1249"/>
        <v>Male</v>
      </c>
      <c r="K5741">
        <f t="shared" ca="1" si="1250"/>
        <v>46</v>
      </c>
      <c r="L5741" t="str">
        <f t="shared" ca="1" si="1251"/>
        <v>Adult</v>
      </c>
      <c r="M5741" t="str">
        <f t="shared" ca="1" si="1252"/>
        <v>Yes</v>
      </c>
      <c r="N5741" t="str">
        <f t="shared" ca="1" si="1252"/>
        <v>No</v>
      </c>
      <c r="O5741" t="str">
        <f t="shared" ca="1" si="1252"/>
        <v>No</v>
      </c>
      <c r="P5741" t="str">
        <f t="shared" ca="1" si="1247"/>
        <v>Yes</v>
      </c>
      <c r="Q5741" t="str">
        <f t="shared" ca="1" si="1247"/>
        <v>Yes</v>
      </c>
      <c r="R5741">
        <f t="shared" ca="1" si="1253"/>
        <v>5</v>
      </c>
      <c r="S5741">
        <f t="shared" ca="1" si="1254"/>
        <v>5</v>
      </c>
      <c r="T5741">
        <f t="shared" ca="1" si="1255"/>
        <v>0</v>
      </c>
      <c r="U5741">
        <f t="shared" ca="1" si="1256"/>
        <v>3</v>
      </c>
      <c r="V5741">
        <f t="shared" ca="1" si="1257"/>
        <v>4</v>
      </c>
      <c r="W5741">
        <f t="shared" ca="1" si="1258"/>
        <v>4</v>
      </c>
      <c r="X5741">
        <f t="shared" ca="1" si="1259"/>
        <v>21</v>
      </c>
    </row>
    <row r="5742" spans="1:24" x14ac:dyDescent="0.25">
      <c r="A5742">
        <v>440624</v>
      </c>
      <c r="B5742" t="s">
        <v>5334</v>
      </c>
      <c r="C5742" t="s">
        <v>10</v>
      </c>
      <c r="D5742" t="s">
        <v>18755</v>
      </c>
      <c r="E5742" t="str">
        <f t="shared" ca="1" si="1260"/>
        <v>Boston</v>
      </c>
      <c r="F5742" t="s">
        <v>24067</v>
      </c>
      <c r="G5742">
        <f t="shared" ca="1" si="1248"/>
        <v>8630917953</v>
      </c>
      <c r="H5742" t="s">
        <v>18757</v>
      </c>
      <c r="I5742" t="s">
        <v>18756</v>
      </c>
      <c r="J5742" t="str">
        <f t="shared" ca="1" si="1249"/>
        <v>Female</v>
      </c>
      <c r="K5742">
        <f t="shared" ca="1" si="1250"/>
        <v>27</v>
      </c>
      <c r="L5742" t="str">
        <f t="shared" ca="1" si="1251"/>
        <v>Adult</v>
      </c>
      <c r="M5742" t="str">
        <f t="shared" ca="1" si="1252"/>
        <v>No</v>
      </c>
      <c r="N5742" t="str">
        <f t="shared" ca="1" si="1252"/>
        <v>Yes</v>
      </c>
      <c r="O5742" t="str">
        <f t="shared" ca="1" si="1252"/>
        <v>Yes</v>
      </c>
      <c r="P5742" t="str">
        <f t="shared" ca="1" si="1247"/>
        <v>No</v>
      </c>
      <c r="Q5742" t="str">
        <f t="shared" ca="1" si="1247"/>
        <v>No</v>
      </c>
      <c r="R5742">
        <f t="shared" ca="1" si="1253"/>
        <v>2</v>
      </c>
      <c r="S5742">
        <f t="shared" ca="1" si="1254"/>
        <v>3</v>
      </c>
      <c r="T5742">
        <f t="shared" ca="1" si="1255"/>
        <v>5</v>
      </c>
      <c r="U5742">
        <f t="shared" ca="1" si="1256"/>
        <v>0</v>
      </c>
      <c r="V5742">
        <f t="shared" ca="1" si="1257"/>
        <v>0</v>
      </c>
      <c r="W5742">
        <f t="shared" ca="1" si="1258"/>
        <v>0</v>
      </c>
      <c r="X5742">
        <f t="shared" ca="1" si="1259"/>
        <v>10</v>
      </c>
    </row>
    <row r="5743" spans="1:24" x14ac:dyDescent="0.25">
      <c r="A5743">
        <v>440642</v>
      </c>
      <c r="B5743" t="s">
        <v>18758</v>
      </c>
      <c r="C5743" t="s">
        <v>10</v>
      </c>
      <c r="D5743" t="s">
        <v>18759</v>
      </c>
      <c r="E5743" t="str">
        <f t="shared" ca="1" si="1260"/>
        <v>Everett</v>
      </c>
      <c r="F5743" t="s">
        <v>24067</v>
      </c>
      <c r="G5743">
        <f t="shared" ca="1" si="1248"/>
        <v>5277618867</v>
      </c>
      <c r="H5743" t="s">
        <v>392</v>
      </c>
      <c r="I5743">
        <v>19056</v>
      </c>
      <c r="J5743" t="str">
        <f t="shared" ca="1" si="1249"/>
        <v>Male</v>
      </c>
      <c r="K5743">
        <f t="shared" ca="1" si="1250"/>
        <v>18</v>
      </c>
      <c r="L5743" t="str">
        <f t="shared" ca="1" si="1251"/>
        <v>Adult</v>
      </c>
      <c r="M5743" t="str">
        <f t="shared" ca="1" si="1252"/>
        <v>No</v>
      </c>
      <c r="N5743" t="str">
        <f t="shared" ca="1" si="1252"/>
        <v>No</v>
      </c>
      <c r="O5743" t="str">
        <f t="shared" ca="1" si="1252"/>
        <v>No</v>
      </c>
      <c r="P5743" t="str">
        <f t="shared" ca="1" si="1247"/>
        <v>Yes</v>
      </c>
      <c r="Q5743" t="str">
        <f t="shared" ca="1" si="1247"/>
        <v>Yes</v>
      </c>
      <c r="R5743">
        <f t="shared" ca="1" si="1253"/>
        <v>2</v>
      </c>
      <c r="S5743">
        <f t="shared" ca="1" si="1254"/>
        <v>3</v>
      </c>
      <c r="T5743">
        <f t="shared" ca="1" si="1255"/>
        <v>0</v>
      </c>
      <c r="U5743">
        <f t="shared" ca="1" si="1256"/>
        <v>0</v>
      </c>
      <c r="V5743">
        <f t="shared" ca="1" si="1257"/>
        <v>4</v>
      </c>
      <c r="W5743">
        <f t="shared" ca="1" si="1258"/>
        <v>4</v>
      </c>
      <c r="X5743">
        <f t="shared" ca="1" si="1259"/>
        <v>13</v>
      </c>
    </row>
    <row r="5744" spans="1:24" x14ac:dyDescent="0.25">
      <c r="A5744">
        <v>440651</v>
      </c>
      <c r="B5744" t="s">
        <v>18760</v>
      </c>
      <c r="C5744" t="s">
        <v>10</v>
      </c>
      <c r="D5744" t="s">
        <v>18761</v>
      </c>
      <c r="E5744" t="str">
        <f t="shared" ca="1" si="1260"/>
        <v>Somerville</v>
      </c>
      <c r="F5744" t="s">
        <v>24067</v>
      </c>
      <c r="G5744">
        <f t="shared" ca="1" si="1248"/>
        <v>1884957261</v>
      </c>
      <c r="H5744" t="s">
        <v>18762</v>
      </c>
      <c r="I5744">
        <v>674</v>
      </c>
      <c r="J5744" t="str">
        <f t="shared" ca="1" si="1249"/>
        <v>Female</v>
      </c>
      <c r="K5744">
        <f t="shared" ca="1" si="1250"/>
        <v>53</v>
      </c>
      <c r="L5744" t="str">
        <f t="shared" ca="1" si="1251"/>
        <v>Adult</v>
      </c>
      <c r="M5744" t="str">
        <f t="shared" ca="1" si="1252"/>
        <v>No</v>
      </c>
      <c r="N5744" t="str">
        <f t="shared" ca="1" si="1252"/>
        <v>No</v>
      </c>
      <c r="O5744" t="str">
        <f t="shared" ca="1" si="1252"/>
        <v>Yes</v>
      </c>
      <c r="P5744" t="str">
        <f t="shared" ca="1" si="1247"/>
        <v>Yes</v>
      </c>
      <c r="Q5744" t="str">
        <f t="shared" ca="1" si="1247"/>
        <v>Yes</v>
      </c>
      <c r="R5744">
        <f t="shared" ca="1" si="1253"/>
        <v>1</v>
      </c>
      <c r="S5744">
        <f t="shared" ca="1" si="1254"/>
        <v>0</v>
      </c>
      <c r="T5744">
        <f t="shared" ca="1" si="1255"/>
        <v>3</v>
      </c>
      <c r="U5744">
        <f t="shared" ca="1" si="1256"/>
        <v>0</v>
      </c>
      <c r="V5744">
        <f t="shared" ca="1" si="1257"/>
        <v>4</v>
      </c>
      <c r="W5744">
        <f t="shared" ca="1" si="1258"/>
        <v>4</v>
      </c>
      <c r="X5744">
        <f t="shared" ca="1" si="1259"/>
        <v>12</v>
      </c>
    </row>
    <row r="5745" spans="1:24" x14ac:dyDescent="0.25">
      <c r="A5745">
        <v>440721</v>
      </c>
      <c r="B5745" t="s">
        <v>18763</v>
      </c>
      <c r="C5745" t="s">
        <v>10</v>
      </c>
      <c r="D5745" t="s">
        <v>16600</v>
      </c>
      <c r="E5745" t="str">
        <f t="shared" ca="1" si="1260"/>
        <v>Winthrop</v>
      </c>
      <c r="F5745" t="s">
        <v>24067</v>
      </c>
      <c r="G5745">
        <f t="shared" ca="1" si="1248"/>
        <v>3299205479</v>
      </c>
      <c r="H5745" t="s">
        <v>18764</v>
      </c>
      <c r="I5745">
        <v>85323</v>
      </c>
      <c r="J5745" t="str">
        <f t="shared" ca="1" si="1249"/>
        <v>Male</v>
      </c>
      <c r="K5745">
        <f t="shared" ca="1" si="1250"/>
        <v>61</v>
      </c>
      <c r="L5745" t="str">
        <f t="shared" ca="1" si="1251"/>
        <v>Adult</v>
      </c>
      <c r="M5745" t="str">
        <f t="shared" ca="1" si="1252"/>
        <v>Yes</v>
      </c>
      <c r="N5745" t="str">
        <f t="shared" ca="1" si="1252"/>
        <v>Yes</v>
      </c>
      <c r="O5745" t="str">
        <f t="shared" ca="1" si="1252"/>
        <v>No</v>
      </c>
      <c r="P5745" t="str">
        <f t="shared" ca="1" si="1247"/>
        <v>No</v>
      </c>
      <c r="Q5745" t="str">
        <f t="shared" ca="1" si="1247"/>
        <v>Yes</v>
      </c>
      <c r="R5745">
        <f t="shared" ca="1" si="1253"/>
        <v>2</v>
      </c>
      <c r="S5745">
        <f t="shared" ca="1" si="1254"/>
        <v>3</v>
      </c>
      <c r="T5745">
        <f t="shared" ca="1" si="1255"/>
        <v>3</v>
      </c>
      <c r="U5745">
        <f t="shared" ca="1" si="1256"/>
        <v>3</v>
      </c>
      <c r="V5745">
        <f t="shared" ca="1" si="1257"/>
        <v>0</v>
      </c>
      <c r="W5745">
        <f t="shared" ca="1" si="1258"/>
        <v>4</v>
      </c>
      <c r="X5745">
        <f t="shared" ca="1" si="1259"/>
        <v>15</v>
      </c>
    </row>
    <row r="5746" spans="1:24" x14ac:dyDescent="0.25">
      <c r="A5746">
        <v>440730</v>
      </c>
      <c r="B5746" t="s">
        <v>18765</v>
      </c>
      <c r="C5746" t="s">
        <v>10</v>
      </c>
      <c r="D5746" t="s">
        <v>18766</v>
      </c>
      <c r="E5746" t="str">
        <f t="shared" ca="1" si="1260"/>
        <v>Brookline</v>
      </c>
      <c r="F5746" t="s">
        <v>24067</v>
      </c>
      <c r="G5746">
        <f t="shared" ca="1" si="1248"/>
        <v>5835511337</v>
      </c>
      <c r="H5746" t="s">
        <v>18767</v>
      </c>
      <c r="I5746">
        <v>13090</v>
      </c>
      <c r="J5746" t="str">
        <f t="shared" ca="1" si="1249"/>
        <v>Male</v>
      </c>
      <c r="K5746">
        <f t="shared" ca="1" si="1250"/>
        <v>62</v>
      </c>
      <c r="L5746" t="str">
        <f t="shared" ca="1" si="1251"/>
        <v>Adult</v>
      </c>
      <c r="M5746" t="str">
        <f t="shared" ca="1" si="1252"/>
        <v>No</v>
      </c>
      <c r="N5746" t="str">
        <f t="shared" ca="1" si="1252"/>
        <v>Yes</v>
      </c>
      <c r="O5746" t="str">
        <f t="shared" ca="1" si="1252"/>
        <v>No</v>
      </c>
      <c r="P5746" t="str">
        <f t="shared" ca="1" si="1247"/>
        <v>No</v>
      </c>
      <c r="Q5746" t="str">
        <f t="shared" ca="1" si="1247"/>
        <v>Yes</v>
      </c>
      <c r="R5746">
        <f t="shared" ca="1" si="1253"/>
        <v>4</v>
      </c>
      <c r="S5746">
        <f t="shared" ca="1" si="1254"/>
        <v>5</v>
      </c>
      <c r="T5746">
        <f t="shared" ca="1" si="1255"/>
        <v>3</v>
      </c>
      <c r="U5746">
        <f t="shared" ca="1" si="1256"/>
        <v>0</v>
      </c>
      <c r="V5746">
        <f t="shared" ca="1" si="1257"/>
        <v>0</v>
      </c>
      <c r="W5746">
        <f t="shared" ca="1" si="1258"/>
        <v>4</v>
      </c>
      <c r="X5746">
        <f t="shared" ca="1" si="1259"/>
        <v>16</v>
      </c>
    </row>
    <row r="5747" spans="1:24" x14ac:dyDescent="0.25">
      <c r="A5747">
        <v>440749</v>
      </c>
      <c r="B5747" t="s">
        <v>18768</v>
      </c>
      <c r="C5747" t="s">
        <v>10</v>
      </c>
      <c r="D5747" t="s">
        <v>18769</v>
      </c>
      <c r="E5747" t="str">
        <f t="shared" ca="1" si="1260"/>
        <v>Somerville</v>
      </c>
      <c r="F5747" t="s">
        <v>24067</v>
      </c>
      <c r="G5747">
        <f t="shared" ca="1" si="1248"/>
        <v>6149311523</v>
      </c>
      <c r="H5747" t="s">
        <v>18771</v>
      </c>
      <c r="I5747" t="s">
        <v>18770</v>
      </c>
      <c r="J5747" t="str">
        <f t="shared" ca="1" si="1249"/>
        <v>Male</v>
      </c>
      <c r="K5747">
        <f t="shared" ca="1" si="1250"/>
        <v>52</v>
      </c>
      <c r="L5747" t="str">
        <f t="shared" ca="1" si="1251"/>
        <v>Adult</v>
      </c>
      <c r="M5747" t="str">
        <f t="shared" ca="1" si="1252"/>
        <v>No</v>
      </c>
      <c r="N5747" t="str">
        <f t="shared" ca="1" si="1252"/>
        <v>Yes</v>
      </c>
      <c r="O5747" t="str">
        <f t="shared" ca="1" si="1252"/>
        <v>No</v>
      </c>
      <c r="P5747" t="str">
        <f t="shared" ca="1" si="1247"/>
        <v>Yes</v>
      </c>
      <c r="Q5747" t="str">
        <f t="shared" ca="1" si="1247"/>
        <v>No</v>
      </c>
      <c r="R5747">
        <f t="shared" ca="1" si="1253"/>
        <v>2</v>
      </c>
      <c r="S5747">
        <f t="shared" ca="1" si="1254"/>
        <v>3</v>
      </c>
      <c r="T5747">
        <f t="shared" ca="1" si="1255"/>
        <v>3</v>
      </c>
      <c r="U5747">
        <f t="shared" ca="1" si="1256"/>
        <v>0</v>
      </c>
      <c r="V5747">
        <f t="shared" ca="1" si="1257"/>
        <v>4</v>
      </c>
      <c r="W5747">
        <f t="shared" ca="1" si="1258"/>
        <v>0</v>
      </c>
      <c r="X5747">
        <f t="shared" ca="1" si="1259"/>
        <v>12</v>
      </c>
    </row>
    <row r="5748" spans="1:24" x14ac:dyDescent="0.25">
      <c r="A5748">
        <v>440758</v>
      </c>
      <c r="B5748" t="s">
        <v>2231</v>
      </c>
      <c r="C5748" t="s">
        <v>10</v>
      </c>
      <c r="D5748" t="s">
        <v>18772</v>
      </c>
      <c r="E5748" t="str">
        <f t="shared" ca="1" si="1260"/>
        <v>Cambridge</v>
      </c>
      <c r="F5748" t="s">
        <v>24067</v>
      </c>
      <c r="G5748">
        <f t="shared" ca="1" si="1248"/>
        <v>9890653383</v>
      </c>
      <c r="H5748" t="s">
        <v>18774</v>
      </c>
      <c r="I5748" t="s">
        <v>18773</v>
      </c>
      <c r="J5748" t="str">
        <f t="shared" ca="1" si="1249"/>
        <v>Female</v>
      </c>
      <c r="K5748">
        <f t="shared" ca="1" si="1250"/>
        <v>62</v>
      </c>
      <c r="L5748" t="str">
        <f t="shared" ca="1" si="1251"/>
        <v>Adult</v>
      </c>
      <c r="M5748" t="str">
        <f t="shared" ca="1" si="1252"/>
        <v>No</v>
      </c>
      <c r="N5748" t="str">
        <f t="shared" ca="1" si="1252"/>
        <v>Yes</v>
      </c>
      <c r="O5748" t="str">
        <f t="shared" ca="1" si="1252"/>
        <v>No</v>
      </c>
      <c r="P5748" t="str">
        <f t="shared" ca="1" si="1247"/>
        <v>Yes</v>
      </c>
      <c r="Q5748" t="str">
        <f t="shared" ca="1" si="1247"/>
        <v>Yes</v>
      </c>
      <c r="R5748">
        <f t="shared" ca="1" si="1253"/>
        <v>5</v>
      </c>
      <c r="S5748">
        <f t="shared" ca="1" si="1254"/>
        <v>5</v>
      </c>
      <c r="T5748">
        <f t="shared" ca="1" si="1255"/>
        <v>3</v>
      </c>
      <c r="U5748">
        <f t="shared" ca="1" si="1256"/>
        <v>0</v>
      </c>
      <c r="V5748">
        <f t="shared" ca="1" si="1257"/>
        <v>4</v>
      </c>
      <c r="W5748">
        <f t="shared" ca="1" si="1258"/>
        <v>4</v>
      </c>
      <c r="X5748">
        <f t="shared" ca="1" si="1259"/>
        <v>21</v>
      </c>
    </row>
    <row r="5749" spans="1:24" x14ac:dyDescent="0.25">
      <c r="A5749">
        <v>440767</v>
      </c>
      <c r="B5749" t="s">
        <v>2231</v>
      </c>
      <c r="C5749" t="s">
        <v>10</v>
      </c>
      <c r="D5749" t="s">
        <v>18775</v>
      </c>
      <c r="E5749" t="str">
        <f t="shared" ca="1" si="1260"/>
        <v>Cambridge</v>
      </c>
      <c r="F5749" t="s">
        <v>24067</v>
      </c>
      <c r="G5749">
        <f t="shared" ca="1" si="1248"/>
        <v>8970911919</v>
      </c>
      <c r="H5749" t="s">
        <v>18777</v>
      </c>
      <c r="I5749" t="s">
        <v>18776</v>
      </c>
      <c r="J5749" t="str">
        <f t="shared" ca="1" si="1249"/>
        <v>Female</v>
      </c>
      <c r="K5749">
        <f t="shared" ca="1" si="1250"/>
        <v>42</v>
      </c>
      <c r="L5749" t="str">
        <f t="shared" ca="1" si="1251"/>
        <v>Adult</v>
      </c>
      <c r="M5749" t="str">
        <f t="shared" ca="1" si="1252"/>
        <v>Yes</v>
      </c>
      <c r="N5749" t="str">
        <f t="shared" ca="1" si="1252"/>
        <v>Yes</v>
      </c>
      <c r="O5749" t="str">
        <f t="shared" ca="1" si="1252"/>
        <v>Yes</v>
      </c>
      <c r="P5749" t="str">
        <f t="shared" ca="1" si="1247"/>
        <v>No</v>
      </c>
      <c r="Q5749" t="str">
        <f t="shared" ca="1" si="1247"/>
        <v>No</v>
      </c>
      <c r="R5749">
        <f t="shared" ca="1" si="1253"/>
        <v>1</v>
      </c>
      <c r="S5749">
        <f t="shared" ca="1" si="1254"/>
        <v>0</v>
      </c>
      <c r="T5749">
        <f t="shared" ca="1" si="1255"/>
        <v>5</v>
      </c>
      <c r="U5749">
        <f t="shared" ca="1" si="1256"/>
        <v>3</v>
      </c>
      <c r="V5749">
        <f t="shared" ca="1" si="1257"/>
        <v>0</v>
      </c>
      <c r="W5749">
        <f t="shared" ca="1" si="1258"/>
        <v>0</v>
      </c>
      <c r="X5749">
        <f t="shared" ca="1" si="1259"/>
        <v>9</v>
      </c>
    </row>
    <row r="5750" spans="1:24" x14ac:dyDescent="0.25">
      <c r="A5750">
        <v>440776</v>
      </c>
      <c r="B5750" t="s">
        <v>3140</v>
      </c>
      <c r="C5750" t="s">
        <v>10</v>
      </c>
      <c r="D5750" t="s">
        <v>18778</v>
      </c>
      <c r="E5750" t="str">
        <f t="shared" ca="1" si="1260"/>
        <v>Quincy</v>
      </c>
      <c r="F5750" t="s">
        <v>24067</v>
      </c>
      <c r="G5750">
        <f t="shared" ca="1" si="1248"/>
        <v>9479601852</v>
      </c>
      <c r="H5750" t="s">
        <v>18779</v>
      </c>
      <c r="I5750">
        <v>77502</v>
      </c>
      <c r="J5750" t="str">
        <f t="shared" ca="1" si="1249"/>
        <v>Male</v>
      </c>
      <c r="K5750">
        <f t="shared" ca="1" si="1250"/>
        <v>30</v>
      </c>
      <c r="L5750" t="str">
        <f t="shared" ca="1" si="1251"/>
        <v>Adult</v>
      </c>
      <c r="M5750" t="str">
        <f t="shared" ca="1" si="1252"/>
        <v>No</v>
      </c>
      <c r="N5750" t="str">
        <f t="shared" ca="1" si="1252"/>
        <v>Yes</v>
      </c>
      <c r="O5750" t="str">
        <f t="shared" ca="1" si="1252"/>
        <v>No</v>
      </c>
      <c r="P5750" t="str">
        <f t="shared" ca="1" si="1247"/>
        <v>No</v>
      </c>
      <c r="Q5750" t="str">
        <f t="shared" ca="1" si="1247"/>
        <v>No</v>
      </c>
      <c r="R5750">
        <f t="shared" ca="1" si="1253"/>
        <v>4</v>
      </c>
      <c r="S5750">
        <f t="shared" ca="1" si="1254"/>
        <v>5</v>
      </c>
      <c r="T5750">
        <f t="shared" ca="1" si="1255"/>
        <v>3</v>
      </c>
      <c r="U5750">
        <f t="shared" ca="1" si="1256"/>
        <v>0</v>
      </c>
      <c r="V5750">
        <f t="shared" ca="1" si="1257"/>
        <v>0</v>
      </c>
      <c r="W5750">
        <f t="shared" ca="1" si="1258"/>
        <v>0</v>
      </c>
      <c r="X5750">
        <f t="shared" ca="1" si="1259"/>
        <v>12</v>
      </c>
    </row>
    <row r="5751" spans="1:24" x14ac:dyDescent="0.25">
      <c r="A5751">
        <v>440794</v>
      </c>
      <c r="B5751" t="s">
        <v>18780</v>
      </c>
      <c r="C5751" t="s">
        <v>10</v>
      </c>
      <c r="D5751" t="s">
        <v>18781</v>
      </c>
      <c r="E5751" t="str">
        <f t="shared" ca="1" si="1260"/>
        <v>Chelsea</v>
      </c>
      <c r="F5751" t="s">
        <v>24067</v>
      </c>
      <c r="G5751">
        <f t="shared" ca="1" si="1248"/>
        <v>8001976603</v>
      </c>
      <c r="H5751" t="s">
        <v>18782</v>
      </c>
      <c r="I5751">
        <v>7102</v>
      </c>
      <c r="J5751" t="str">
        <f t="shared" ca="1" si="1249"/>
        <v>Male</v>
      </c>
      <c r="K5751">
        <f t="shared" ca="1" si="1250"/>
        <v>43</v>
      </c>
      <c r="L5751" t="str">
        <f t="shared" ca="1" si="1251"/>
        <v>Adult</v>
      </c>
      <c r="M5751" t="str">
        <f t="shared" ca="1" si="1252"/>
        <v>Yes</v>
      </c>
      <c r="N5751" t="str">
        <f t="shared" ca="1" si="1252"/>
        <v>Yes</v>
      </c>
      <c r="O5751" t="str">
        <f t="shared" ca="1" si="1252"/>
        <v>Yes</v>
      </c>
      <c r="P5751" t="str">
        <f t="shared" ca="1" si="1247"/>
        <v>Yes</v>
      </c>
      <c r="Q5751" t="str">
        <f t="shared" ca="1" si="1247"/>
        <v>No</v>
      </c>
      <c r="R5751">
        <f t="shared" ca="1" si="1253"/>
        <v>5</v>
      </c>
      <c r="S5751">
        <f t="shared" ca="1" si="1254"/>
        <v>5</v>
      </c>
      <c r="T5751">
        <f t="shared" ca="1" si="1255"/>
        <v>5</v>
      </c>
      <c r="U5751">
        <f t="shared" ca="1" si="1256"/>
        <v>3</v>
      </c>
      <c r="V5751">
        <f t="shared" ca="1" si="1257"/>
        <v>4</v>
      </c>
      <c r="W5751">
        <f t="shared" ca="1" si="1258"/>
        <v>0</v>
      </c>
      <c r="X5751">
        <f t="shared" ca="1" si="1259"/>
        <v>22</v>
      </c>
    </row>
    <row r="5752" spans="1:24" x14ac:dyDescent="0.25">
      <c r="A5752">
        <v>440800</v>
      </c>
      <c r="B5752" t="s">
        <v>17813</v>
      </c>
      <c r="C5752" t="s">
        <v>10</v>
      </c>
      <c r="D5752" t="s">
        <v>18783</v>
      </c>
      <c r="E5752" t="str">
        <f t="shared" ca="1" si="1260"/>
        <v>Needham</v>
      </c>
      <c r="F5752" t="s">
        <v>24067</v>
      </c>
      <c r="G5752">
        <f t="shared" ca="1" si="1248"/>
        <v>5624833910</v>
      </c>
      <c r="H5752" t="s">
        <v>17816</v>
      </c>
      <c r="I5752">
        <v>55401</v>
      </c>
      <c r="J5752" t="str">
        <f t="shared" ca="1" si="1249"/>
        <v>Male</v>
      </c>
      <c r="K5752">
        <f t="shared" ca="1" si="1250"/>
        <v>58</v>
      </c>
      <c r="L5752" t="str">
        <f t="shared" ca="1" si="1251"/>
        <v>Adult</v>
      </c>
      <c r="M5752" t="str">
        <f t="shared" ca="1" si="1252"/>
        <v>No</v>
      </c>
      <c r="N5752" t="str">
        <f t="shared" ca="1" si="1252"/>
        <v>No</v>
      </c>
      <c r="O5752" t="str">
        <f t="shared" ca="1" si="1252"/>
        <v>Yes</v>
      </c>
      <c r="P5752" t="str">
        <f t="shared" ca="1" si="1247"/>
        <v>No</v>
      </c>
      <c r="Q5752" t="str">
        <f t="shared" ca="1" si="1247"/>
        <v>Yes</v>
      </c>
      <c r="R5752">
        <f t="shared" ca="1" si="1253"/>
        <v>5</v>
      </c>
      <c r="S5752">
        <f t="shared" ca="1" si="1254"/>
        <v>5</v>
      </c>
      <c r="T5752">
        <f t="shared" ca="1" si="1255"/>
        <v>3</v>
      </c>
      <c r="U5752">
        <f t="shared" ca="1" si="1256"/>
        <v>0</v>
      </c>
      <c r="V5752">
        <f t="shared" ca="1" si="1257"/>
        <v>0</v>
      </c>
      <c r="W5752">
        <f t="shared" ca="1" si="1258"/>
        <v>4</v>
      </c>
      <c r="X5752">
        <f t="shared" ca="1" si="1259"/>
        <v>17</v>
      </c>
    </row>
    <row r="5753" spans="1:24" x14ac:dyDescent="0.25">
      <c r="A5753">
        <v>440819</v>
      </c>
      <c r="B5753" t="s">
        <v>17813</v>
      </c>
      <c r="C5753" t="s">
        <v>10</v>
      </c>
      <c r="D5753" t="s">
        <v>18784</v>
      </c>
      <c r="E5753" t="str">
        <f t="shared" ca="1" si="1260"/>
        <v>Cambridge</v>
      </c>
      <c r="F5753" t="s">
        <v>24067</v>
      </c>
      <c r="G5753">
        <f t="shared" ca="1" si="1248"/>
        <v>6257657839</v>
      </c>
      <c r="H5753" t="s">
        <v>17816</v>
      </c>
      <c r="I5753">
        <v>94109</v>
      </c>
      <c r="J5753" t="str">
        <f t="shared" ca="1" si="1249"/>
        <v>Female</v>
      </c>
      <c r="K5753">
        <f t="shared" ca="1" si="1250"/>
        <v>24</v>
      </c>
      <c r="L5753" t="str">
        <f t="shared" ca="1" si="1251"/>
        <v>Adult</v>
      </c>
      <c r="M5753" t="str">
        <f t="shared" ca="1" si="1252"/>
        <v>No</v>
      </c>
      <c r="N5753" t="str">
        <f t="shared" ca="1" si="1252"/>
        <v>No</v>
      </c>
      <c r="O5753" t="str">
        <f t="shared" ca="1" si="1252"/>
        <v>No</v>
      </c>
      <c r="P5753" t="str">
        <f t="shared" ca="1" si="1247"/>
        <v>Yes</v>
      </c>
      <c r="Q5753" t="str">
        <f t="shared" ca="1" si="1247"/>
        <v>Yes</v>
      </c>
      <c r="R5753">
        <f t="shared" ca="1" si="1253"/>
        <v>2</v>
      </c>
      <c r="S5753">
        <f t="shared" ca="1" si="1254"/>
        <v>3</v>
      </c>
      <c r="T5753">
        <f t="shared" ca="1" si="1255"/>
        <v>0</v>
      </c>
      <c r="U5753">
        <f t="shared" ca="1" si="1256"/>
        <v>0</v>
      </c>
      <c r="V5753">
        <f t="shared" ca="1" si="1257"/>
        <v>4</v>
      </c>
      <c r="W5753">
        <f t="shared" ca="1" si="1258"/>
        <v>4</v>
      </c>
      <c r="X5753">
        <f t="shared" ca="1" si="1259"/>
        <v>13</v>
      </c>
    </row>
    <row r="5754" spans="1:24" x14ac:dyDescent="0.25">
      <c r="A5754">
        <v>440828</v>
      </c>
      <c r="B5754" t="s">
        <v>18785</v>
      </c>
      <c r="C5754" t="s">
        <v>10</v>
      </c>
      <c r="D5754" t="s">
        <v>18786</v>
      </c>
      <c r="E5754" t="str">
        <f t="shared" ca="1" si="1260"/>
        <v>Cambridge</v>
      </c>
      <c r="F5754" t="s">
        <v>24067</v>
      </c>
      <c r="G5754">
        <f t="shared" ca="1" si="1248"/>
        <v>1105790561</v>
      </c>
      <c r="H5754" t="s">
        <v>18787</v>
      </c>
      <c r="I5754">
        <v>97701</v>
      </c>
      <c r="J5754" t="str">
        <f t="shared" ca="1" si="1249"/>
        <v>Male</v>
      </c>
      <c r="K5754">
        <f t="shared" ca="1" si="1250"/>
        <v>22</v>
      </c>
      <c r="L5754" t="str">
        <f t="shared" ca="1" si="1251"/>
        <v>Adult</v>
      </c>
      <c r="M5754" t="str">
        <f t="shared" ca="1" si="1252"/>
        <v>Yes</v>
      </c>
      <c r="N5754" t="str">
        <f t="shared" ca="1" si="1252"/>
        <v>Yes</v>
      </c>
      <c r="O5754" t="str">
        <f t="shared" ca="1" si="1252"/>
        <v>No</v>
      </c>
      <c r="P5754" t="str">
        <f t="shared" ca="1" si="1247"/>
        <v>No</v>
      </c>
      <c r="Q5754" t="str">
        <f t="shared" ca="1" si="1247"/>
        <v>Yes</v>
      </c>
      <c r="R5754">
        <f t="shared" ca="1" si="1253"/>
        <v>5</v>
      </c>
      <c r="S5754">
        <f t="shared" ca="1" si="1254"/>
        <v>5</v>
      </c>
      <c r="T5754">
        <f t="shared" ca="1" si="1255"/>
        <v>3</v>
      </c>
      <c r="U5754">
        <f t="shared" ca="1" si="1256"/>
        <v>3</v>
      </c>
      <c r="V5754">
        <f t="shared" ca="1" si="1257"/>
        <v>0</v>
      </c>
      <c r="W5754">
        <f t="shared" ca="1" si="1258"/>
        <v>4</v>
      </c>
      <c r="X5754">
        <f t="shared" ca="1" si="1259"/>
        <v>20</v>
      </c>
    </row>
    <row r="5755" spans="1:24" x14ac:dyDescent="0.25">
      <c r="A5755">
        <v>440846</v>
      </c>
      <c r="B5755" t="s">
        <v>1030</v>
      </c>
      <c r="C5755" t="s">
        <v>10</v>
      </c>
      <c r="D5755" t="s">
        <v>18788</v>
      </c>
      <c r="E5755" t="str">
        <f t="shared" ca="1" si="1260"/>
        <v>Revere</v>
      </c>
      <c r="F5755" t="s">
        <v>24067</v>
      </c>
      <c r="G5755">
        <f t="shared" ca="1" si="1248"/>
        <v>4164583442</v>
      </c>
      <c r="H5755" t="s">
        <v>1032</v>
      </c>
      <c r="I5755" t="s">
        <v>18789</v>
      </c>
      <c r="J5755" t="str">
        <f t="shared" ca="1" si="1249"/>
        <v>Female</v>
      </c>
      <c r="K5755">
        <f t="shared" ca="1" si="1250"/>
        <v>63</v>
      </c>
      <c r="L5755" t="str">
        <f t="shared" ca="1" si="1251"/>
        <v>Adult</v>
      </c>
      <c r="M5755" t="str">
        <f t="shared" ca="1" si="1252"/>
        <v>No</v>
      </c>
      <c r="N5755" t="str">
        <f t="shared" ca="1" si="1252"/>
        <v>Yes</v>
      </c>
      <c r="O5755" t="str">
        <f t="shared" ca="1" si="1252"/>
        <v>Yes</v>
      </c>
      <c r="P5755" t="str">
        <f t="shared" ca="1" si="1247"/>
        <v>No</v>
      </c>
      <c r="Q5755" t="str">
        <f t="shared" ca="1" si="1247"/>
        <v>Yes</v>
      </c>
      <c r="R5755">
        <f t="shared" ca="1" si="1253"/>
        <v>2</v>
      </c>
      <c r="S5755">
        <f t="shared" ca="1" si="1254"/>
        <v>3</v>
      </c>
      <c r="T5755">
        <f t="shared" ca="1" si="1255"/>
        <v>5</v>
      </c>
      <c r="U5755">
        <f t="shared" ca="1" si="1256"/>
        <v>0</v>
      </c>
      <c r="V5755">
        <f t="shared" ca="1" si="1257"/>
        <v>0</v>
      </c>
      <c r="W5755">
        <f t="shared" ca="1" si="1258"/>
        <v>4</v>
      </c>
      <c r="X5755">
        <f t="shared" ca="1" si="1259"/>
        <v>14</v>
      </c>
    </row>
    <row r="5756" spans="1:24" x14ac:dyDescent="0.25">
      <c r="A5756">
        <v>440855</v>
      </c>
      <c r="B5756" t="s">
        <v>1030</v>
      </c>
      <c r="C5756" t="s">
        <v>10</v>
      </c>
      <c r="D5756" t="s">
        <v>18790</v>
      </c>
      <c r="E5756" t="str">
        <f t="shared" ca="1" si="1260"/>
        <v>Canton</v>
      </c>
      <c r="F5756" t="s">
        <v>24067</v>
      </c>
      <c r="G5756">
        <f t="shared" ca="1" si="1248"/>
        <v>1361234776</v>
      </c>
      <c r="H5756" t="s">
        <v>1032</v>
      </c>
      <c r="I5756">
        <v>79106</v>
      </c>
      <c r="J5756" t="str">
        <f t="shared" ca="1" si="1249"/>
        <v>Female</v>
      </c>
      <c r="K5756">
        <f t="shared" ca="1" si="1250"/>
        <v>51</v>
      </c>
      <c r="L5756" t="str">
        <f t="shared" ca="1" si="1251"/>
        <v>Adult</v>
      </c>
      <c r="M5756" t="str">
        <f t="shared" ca="1" si="1252"/>
        <v>No</v>
      </c>
      <c r="N5756" t="str">
        <f t="shared" ca="1" si="1252"/>
        <v>Yes</v>
      </c>
      <c r="O5756" t="str">
        <f t="shared" ca="1" si="1252"/>
        <v>No</v>
      </c>
      <c r="P5756" t="str">
        <f t="shared" ca="1" si="1247"/>
        <v>Yes</v>
      </c>
      <c r="Q5756" t="str">
        <f t="shared" ca="1" si="1247"/>
        <v>No</v>
      </c>
      <c r="R5756">
        <f t="shared" ca="1" si="1253"/>
        <v>5</v>
      </c>
      <c r="S5756">
        <f t="shared" ca="1" si="1254"/>
        <v>5</v>
      </c>
      <c r="T5756">
        <f t="shared" ca="1" si="1255"/>
        <v>3</v>
      </c>
      <c r="U5756">
        <f t="shared" ca="1" si="1256"/>
        <v>0</v>
      </c>
      <c r="V5756">
        <f t="shared" ca="1" si="1257"/>
        <v>4</v>
      </c>
      <c r="W5756">
        <f t="shared" ca="1" si="1258"/>
        <v>0</v>
      </c>
      <c r="X5756">
        <f t="shared" ca="1" si="1259"/>
        <v>17</v>
      </c>
    </row>
    <row r="5757" spans="1:24" x14ac:dyDescent="0.25">
      <c r="A5757">
        <v>440873</v>
      </c>
      <c r="B5757" t="s">
        <v>18791</v>
      </c>
      <c r="C5757" t="s">
        <v>10</v>
      </c>
      <c r="D5757" t="s">
        <v>18792</v>
      </c>
      <c r="E5757" t="str">
        <f t="shared" ca="1" si="1260"/>
        <v>Brookline</v>
      </c>
      <c r="F5757" t="s">
        <v>24067</v>
      </c>
      <c r="G5757">
        <f t="shared" ca="1" si="1248"/>
        <v>1198387370</v>
      </c>
      <c r="H5757" t="s">
        <v>4093</v>
      </c>
      <c r="I5757">
        <v>38132</v>
      </c>
      <c r="J5757" t="str">
        <f t="shared" ca="1" si="1249"/>
        <v>Male</v>
      </c>
      <c r="K5757">
        <f t="shared" ca="1" si="1250"/>
        <v>70</v>
      </c>
      <c r="L5757" t="str">
        <f t="shared" ca="1" si="1251"/>
        <v>Adult</v>
      </c>
      <c r="M5757" t="str">
        <f t="shared" ca="1" si="1252"/>
        <v>Yes</v>
      </c>
      <c r="N5757" t="str">
        <f t="shared" ca="1" si="1252"/>
        <v>Yes</v>
      </c>
      <c r="O5757" t="str">
        <f t="shared" ca="1" si="1252"/>
        <v>Yes</v>
      </c>
      <c r="P5757" t="str">
        <f t="shared" ca="1" si="1247"/>
        <v>No</v>
      </c>
      <c r="Q5757" t="str">
        <f t="shared" ca="1" si="1247"/>
        <v>No</v>
      </c>
      <c r="R5757">
        <f t="shared" ca="1" si="1253"/>
        <v>1</v>
      </c>
      <c r="S5757">
        <f t="shared" ca="1" si="1254"/>
        <v>0</v>
      </c>
      <c r="T5757">
        <f t="shared" ca="1" si="1255"/>
        <v>5</v>
      </c>
      <c r="U5757">
        <f t="shared" ca="1" si="1256"/>
        <v>3</v>
      </c>
      <c r="V5757">
        <f t="shared" ca="1" si="1257"/>
        <v>0</v>
      </c>
      <c r="W5757">
        <f t="shared" ca="1" si="1258"/>
        <v>0</v>
      </c>
      <c r="X5757">
        <f t="shared" ca="1" si="1259"/>
        <v>9</v>
      </c>
    </row>
    <row r="5758" spans="1:24" x14ac:dyDescent="0.25">
      <c r="A5758">
        <v>440882</v>
      </c>
      <c r="B5758" t="s">
        <v>16803</v>
      </c>
      <c r="C5758" t="s">
        <v>10</v>
      </c>
      <c r="D5758" t="s">
        <v>18793</v>
      </c>
      <c r="E5758" t="str">
        <f t="shared" ca="1" si="1260"/>
        <v>Canton</v>
      </c>
      <c r="F5758" t="s">
        <v>24067</v>
      </c>
      <c r="G5758">
        <f t="shared" ca="1" si="1248"/>
        <v>2052945870</v>
      </c>
      <c r="H5758" t="s">
        <v>4093</v>
      </c>
      <c r="I5758">
        <v>74146</v>
      </c>
      <c r="J5758" t="str">
        <f t="shared" ca="1" si="1249"/>
        <v>Male</v>
      </c>
      <c r="K5758">
        <f t="shared" ca="1" si="1250"/>
        <v>18</v>
      </c>
      <c r="L5758" t="str">
        <f t="shared" ca="1" si="1251"/>
        <v>Adult</v>
      </c>
      <c r="M5758" t="str">
        <f t="shared" ca="1" si="1252"/>
        <v>No</v>
      </c>
      <c r="N5758" t="str">
        <f t="shared" ca="1" si="1252"/>
        <v>No</v>
      </c>
      <c r="O5758" t="str">
        <f t="shared" ca="1" si="1252"/>
        <v>Yes</v>
      </c>
      <c r="P5758" t="str">
        <f t="shared" ca="1" si="1247"/>
        <v>Yes</v>
      </c>
      <c r="Q5758" t="str">
        <f t="shared" ca="1" si="1247"/>
        <v>Yes</v>
      </c>
      <c r="R5758">
        <f t="shared" ca="1" si="1253"/>
        <v>1</v>
      </c>
      <c r="S5758">
        <f t="shared" ca="1" si="1254"/>
        <v>0</v>
      </c>
      <c r="T5758">
        <f t="shared" ca="1" si="1255"/>
        <v>3</v>
      </c>
      <c r="U5758">
        <f t="shared" ca="1" si="1256"/>
        <v>0</v>
      </c>
      <c r="V5758">
        <f t="shared" ca="1" si="1257"/>
        <v>4</v>
      </c>
      <c r="W5758">
        <f t="shared" ca="1" si="1258"/>
        <v>4</v>
      </c>
      <c r="X5758">
        <f t="shared" ca="1" si="1259"/>
        <v>12</v>
      </c>
    </row>
    <row r="5759" spans="1:24" x14ac:dyDescent="0.25">
      <c r="A5759">
        <v>440891</v>
      </c>
      <c r="B5759" t="s">
        <v>18794</v>
      </c>
      <c r="C5759" t="s">
        <v>10</v>
      </c>
      <c r="D5759" t="s">
        <v>18795</v>
      </c>
      <c r="E5759" t="str">
        <f t="shared" ca="1" si="1260"/>
        <v>Cambridge</v>
      </c>
      <c r="F5759" t="s">
        <v>24067</v>
      </c>
      <c r="G5759">
        <f t="shared" ca="1" si="1248"/>
        <v>9734052492</v>
      </c>
      <c r="H5759" t="s">
        <v>4093</v>
      </c>
      <c r="I5759">
        <v>67226</v>
      </c>
      <c r="J5759" t="str">
        <f t="shared" ca="1" si="1249"/>
        <v>Male</v>
      </c>
      <c r="K5759">
        <f t="shared" ca="1" si="1250"/>
        <v>36</v>
      </c>
      <c r="L5759" t="str">
        <f t="shared" ca="1" si="1251"/>
        <v>Adult</v>
      </c>
      <c r="M5759" t="str">
        <f t="shared" ca="1" si="1252"/>
        <v>No</v>
      </c>
      <c r="N5759" t="str">
        <f t="shared" ca="1" si="1252"/>
        <v>No</v>
      </c>
      <c r="O5759" t="str">
        <f t="shared" ca="1" si="1252"/>
        <v>Yes</v>
      </c>
      <c r="P5759" t="str">
        <f t="shared" ca="1" si="1247"/>
        <v>Yes</v>
      </c>
      <c r="Q5759" t="str">
        <f t="shared" ca="1" si="1247"/>
        <v>Yes</v>
      </c>
      <c r="R5759">
        <f t="shared" ca="1" si="1253"/>
        <v>3</v>
      </c>
      <c r="S5759">
        <f t="shared" ca="1" si="1254"/>
        <v>3</v>
      </c>
      <c r="T5759">
        <f t="shared" ca="1" si="1255"/>
        <v>3</v>
      </c>
      <c r="U5759">
        <f t="shared" ca="1" si="1256"/>
        <v>0</v>
      </c>
      <c r="V5759">
        <f t="shared" ca="1" si="1257"/>
        <v>4</v>
      </c>
      <c r="W5759">
        <f t="shared" ca="1" si="1258"/>
        <v>4</v>
      </c>
      <c r="X5759">
        <f t="shared" ca="1" si="1259"/>
        <v>17</v>
      </c>
    </row>
    <row r="5760" spans="1:24" x14ac:dyDescent="0.25">
      <c r="A5760">
        <v>440907</v>
      </c>
      <c r="B5760" t="s">
        <v>18796</v>
      </c>
      <c r="C5760" t="s">
        <v>10</v>
      </c>
      <c r="D5760" t="s">
        <v>18797</v>
      </c>
      <c r="E5760" t="str">
        <f t="shared" ca="1" si="1260"/>
        <v xml:space="preserve"> Milton</v>
      </c>
      <c r="F5760" t="s">
        <v>24067</v>
      </c>
      <c r="G5760">
        <f t="shared" ca="1" si="1248"/>
        <v>7469489566</v>
      </c>
      <c r="H5760" t="s">
        <v>9036</v>
      </c>
      <c r="I5760" t="s">
        <v>18798</v>
      </c>
      <c r="J5760" t="str">
        <f t="shared" ca="1" si="1249"/>
        <v>Male</v>
      </c>
      <c r="K5760">
        <f t="shared" ca="1" si="1250"/>
        <v>23</v>
      </c>
      <c r="L5760" t="str">
        <f t="shared" ca="1" si="1251"/>
        <v>Adult</v>
      </c>
      <c r="M5760" t="str">
        <f t="shared" ca="1" si="1252"/>
        <v>Yes</v>
      </c>
      <c r="N5760" t="str">
        <f t="shared" ca="1" si="1252"/>
        <v>Yes</v>
      </c>
      <c r="O5760" t="str">
        <f t="shared" ca="1" si="1252"/>
        <v>Yes</v>
      </c>
      <c r="P5760" t="str">
        <f t="shared" ca="1" si="1247"/>
        <v>Yes</v>
      </c>
      <c r="Q5760" t="str">
        <f t="shared" ca="1" si="1247"/>
        <v>No</v>
      </c>
      <c r="R5760">
        <f t="shared" ca="1" si="1253"/>
        <v>1</v>
      </c>
      <c r="S5760">
        <f t="shared" ca="1" si="1254"/>
        <v>0</v>
      </c>
      <c r="T5760">
        <f t="shared" ca="1" si="1255"/>
        <v>5</v>
      </c>
      <c r="U5760">
        <f t="shared" ca="1" si="1256"/>
        <v>3</v>
      </c>
      <c r="V5760">
        <f t="shared" ca="1" si="1257"/>
        <v>4</v>
      </c>
      <c r="W5760">
        <f t="shared" ca="1" si="1258"/>
        <v>0</v>
      </c>
      <c r="X5760">
        <f t="shared" ca="1" si="1259"/>
        <v>13</v>
      </c>
    </row>
    <row r="5761" spans="1:24" x14ac:dyDescent="0.25">
      <c r="A5761">
        <v>440916</v>
      </c>
      <c r="B5761" t="s">
        <v>18799</v>
      </c>
      <c r="C5761" t="s">
        <v>10</v>
      </c>
      <c r="D5761" t="s">
        <v>610</v>
      </c>
      <c r="E5761" t="str">
        <f t="shared" ca="1" si="1260"/>
        <v>Everett</v>
      </c>
      <c r="F5761" t="s">
        <v>24067</v>
      </c>
      <c r="G5761">
        <f t="shared" ca="1" si="1248"/>
        <v>3447821184</v>
      </c>
      <c r="H5761" t="s">
        <v>18800</v>
      </c>
      <c r="I5761">
        <v>70813</v>
      </c>
      <c r="J5761" t="str">
        <f t="shared" ca="1" si="1249"/>
        <v>Female</v>
      </c>
      <c r="K5761">
        <f t="shared" ca="1" si="1250"/>
        <v>25</v>
      </c>
      <c r="L5761" t="str">
        <f t="shared" ca="1" si="1251"/>
        <v>Adult</v>
      </c>
      <c r="M5761" t="str">
        <f t="shared" ca="1" si="1252"/>
        <v>No</v>
      </c>
      <c r="N5761" t="str">
        <f t="shared" ca="1" si="1252"/>
        <v>No</v>
      </c>
      <c r="O5761" t="str">
        <f t="shared" ca="1" si="1252"/>
        <v>No</v>
      </c>
      <c r="P5761" t="str">
        <f t="shared" ca="1" si="1247"/>
        <v>No</v>
      </c>
      <c r="Q5761" t="str">
        <f t="shared" ca="1" si="1247"/>
        <v>No</v>
      </c>
      <c r="R5761">
        <f t="shared" ca="1" si="1253"/>
        <v>5</v>
      </c>
      <c r="S5761">
        <f t="shared" ca="1" si="1254"/>
        <v>5</v>
      </c>
      <c r="T5761">
        <f t="shared" ca="1" si="1255"/>
        <v>0</v>
      </c>
      <c r="U5761">
        <f t="shared" ca="1" si="1256"/>
        <v>0</v>
      </c>
      <c r="V5761">
        <f t="shared" ca="1" si="1257"/>
        <v>0</v>
      </c>
      <c r="W5761">
        <f t="shared" ca="1" si="1258"/>
        <v>0</v>
      </c>
      <c r="X5761">
        <f t="shared" ca="1" si="1259"/>
        <v>10</v>
      </c>
    </row>
    <row r="5762" spans="1:24" x14ac:dyDescent="0.25">
      <c r="A5762">
        <v>440925</v>
      </c>
      <c r="B5762" t="s">
        <v>18801</v>
      </c>
      <c r="C5762" t="s">
        <v>10</v>
      </c>
      <c r="D5762" t="s">
        <v>18802</v>
      </c>
      <c r="E5762" t="str">
        <f t="shared" ca="1" si="1260"/>
        <v>Brookline</v>
      </c>
      <c r="F5762" t="s">
        <v>24067</v>
      </c>
      <c r="G5762">
        <f t="shared" ca="1" si="1248"/>
        <v>6857600367</v>
      </c>
      <c r="H5762" t="s">
        <v>18803</v>
      </c>
      <c r="I5762">
        <v>32809</v>
      </c>
      <c r="J5762" t="str">
        <f t="shared" ca="1" si="1249"/>
        <v>Female</v>
      </c>
      <c r="K5762">
        <f t="shared" ca="1" si="1250"/>
        <v>29</v>
      </c>
      <c r="L5762" t="str">
        <f t="shared" ca="1" si="1251"/>
        <v>Adult</v>
      </c>
      <c r="M5762" t="str">
        <f t="shared" ca="1" si="1252"/>
        <v>No</v>
      </c>
      <c r="N5762" t="str">
        <f t="shared" ca="1" si="1252"/>
        <v>No</v>
      </c>
      <c r="O5762" t="str">
        <f t="shared" ca="1" si="1252"/>
        <v>No</v>
      </c>
      <c r="P5762" t="str">
        <f t="shared" ca="1" si="1252"/>
        <v>Yes</v>
      </c>
      <c r="Q5762" t="str">
        <f t="shared" ca="1" si="1252"/>
        <v>No</v>
      </c>
      <c r="R5762">
        <f t="shared" ca="1" si="1253"/>
        <v>2</v>
      </c>
      <c r="S5762">
        <f t="shared" ca="1" si="1254"/>
        <v>3</v>
      </c>
      <c r="T5762">
        <f t="shared" ca="1" si="1255"/>
        <v>0</v>
      </c>
      <c r="U5762">
        <f t="shared" ca="1" si="1256"/>
        <v>0</v>
      </c>
      <c r="V5762">
        <f t="shared" ca="1" si="1257"/>
        <v>4</v>
      </c>
      <c r="W5762">
        <f t="shared" ca="1" si="1258"/>
        <v>0</v>
      </c>
      <c r="X5762">
        <f t="shared" ca="1" si="1259"/>
        <v>9</v>
      </c>
    </row>
    <row r="5763" spans="1:24" x14ac:dyDescent="0.25">
      <c r="A5763">
        <v>440952</v>
      </c>
      <c r="B5763" t="s">
        <v>18804</v>
      </c>
      <c r="C5763" t="s">
        <v>10</v>
      </c>
      <c r="D5763" t="s">
        <v>18805</v>
      </c>
      <c r="E5763" t="str">
        <f t="shared" ca="1" si="1260"/>
        <v>Brookline</v>
      </c>
      <c r="F5763" t="s">
        <v>24067</v>
      </c>
      <c r="G5763">
        <f t="shared" ref="G5763:G5826" ca="1" si="1261">RANDBETWEEN(1000000000,9999999999)</f>
        <v>6096820764</v>
      </c>
      <c r="H5763" t="s">
        <v>2364</v>
      </c>
      <c r="I5763">
        <v>1852</v>
      </c>
      <c r="J5763" t="str">
        <f t="shared" ref="J5763:J5826" ca="1" si="1262">CHOOSE(RANDBETWEEN(1,2),"Male","Female")</f>
        <v>Female</v>
      </c>
      <c r="K5763">
        <f t="shared" ref="K5763:K5826" ca="1" si="1263">RANDBETWEEN(15,70)</f>
        <v>57</v>
      </c>
      <c r="L5763" t="str">
        <f t="shared" ref="L5763:L5826" ca="1" si="1264">IF(AND(K5763&gt;=12, K5763 &lt; 18), "Adoloscent", "Adult")</f>
        <v>Adult</v>
      </c>
      <c r="M5763" t="str">
        <f t="shared" ref="M5763:P5826" ca="1" si="1265">CHOOSE(RANDBETWEEN(1,2),"Yes","No")</f>
        <v>Yes</v>
      </c>
      <c r="N5763" t="str">
        <f t="shared" ca="1" si="1265"/>
        <v>Yes</v>
      </c>
      <c r="O5763" t="str">
        <f t="shared" ca="1" si="1265"/>
        <v>Yes</v>
      </c>
      <c r="P5763" t="str">
        <f t="shared" ca="1" si="1265"/>
        <v>Yes</v>
      </c>
      <c r="Q5763" t="str">
        <f t="shared" ref="Q5763:Q5826" ca="1" si="1266">CHOOSE(RANDBETWEEN(1,2),"Yes","No")</f>
        <v>Yes</v>
      </c>
      <c r="R5763">
        <f t="shared" ref="R5763:R5826" ca="1" si="1267">CHOOSE(RANDBETWEEN(1,5),1,2,3,4,5)</f>
        <v>1</v>
      </c>
      <c r="S5763">
        <f t="shared" ref="S5763:S5826" ca="1" si="1268">IF(R5763&gt;=4,5,IF(AND(R5763&gt;=2,R5763&lt;=3),3,IF(R5763=1,0)))</f>
        <v>0</v>
      </c>
      <c r="T5763">
        <f t="shared" ref="T5763:T5826" ca="1" si="1269">IF(AND(O5763="Yes",N5763="Yes"),5,IF(OR(O5763="Yes",N5763="Yes"),3,IF(AND(O5763="No",N5763="No"),0)))</f>
        <v>5</v>
      </c>
      <c r="U5763">
        <f t="shared" ref="U5763:U5826" ca="1" si="1270">IF(M5763="Yes",3,0)</f>
        <v>3</v>
      </c>
      <c r="V5763">
        <f t="shared" ref="V5763:V5826" ca="1" si="1271">IF(P5763="Yes",4,0)</f>
        <v>4</v>
      </c>
      <c r="W5763">
        <f t="shared" ref="W5763:W5826" ca="1" si="1272">IF(Q5763="Yes",4,0)</f>
        <v>4</v>
      </c>
      <c r="X5763">
        <f t="shared" ref="X5763:X5826" ca="1" si="1273">SUM(R5763:W5763)</f>
        <v>17</v>
      </c>
    </row>
    <row r="5764" spans="1:24" x14ac:dyDescent="0.25">
      <c r="A5764">
        <v>440970</v>
      </c>
      <c r="B5764" t="s">
        <v>610</v>
      </c>
      <c r="C5764" t="s">
        <v>10</v>
      </c>
      <c r="D5764" t="s">
        <v>18806</v>
      </c>
      <c r="E5764" t="str">
        <f t="shared" ref="E5764:E5827" ca="1" si="1274">CHOOSE(RANDBETWEEN(1,15),"Boston","Winthrop","Revere","Chelsea","Everett","Somerville", "Cambridge","Watertown", "Newton","Brookline", "Needham", "Dedham", "Canton"," Milton", "Quincy")</f>
        <v>Revere</v>
      </c>
      <c r="F5764" t="s">
        <v>24067</v>
      </c>
      <c r="G5764">
        <f t="shared" ca="1" si="1261"/>
        <v>5669164472</v>
      </c>
      <c r="H5764" t="s">
        <v>610</v>
      </c>
      <c r="I5764">
        <v>98684</v>
      </c>
      <c r="J5764" t="str">
        <f t="shared" ca="1" si="1262"/>
        <v>Female</v>
      </c>
      <c r="K5764">
        <f t="shared" ca="1" si="1263"/>
        <v>50</v>
      </c>
      <c r="L5764" t="str">
        <f t="shared" ca="1" si="1264"/>
        <v>Adult</v>
      </c>
      <c r="M5764" t="str">
        <f t="shared" ca="1" si="1265"/>
        <v>No</v>
      </c>
      <c r="N5764" t="str">
        <f t="shared" ca="1" si="1265"/>
        <v>Yes</v>
      </c>
      <c r="O5764" t="str">
        <f t="shared" ca="1" si="1265"/>
        <v>Yes</v>
      </c>
      <c r="P5764" t="str">
        <f t="shared" ca="1" si="1265"/>
        <v>No</v>
      </c>
      <c r="Q5764" t="str">
        <f t="shared" ca="1" si="1266"/>
        <v>No</v>
      </c>
      <c r="R5764">
        <f t="shared" ca="1" si="1267"/>
        <v>4</v>
      </c>
      <c r="S5764">
        <f t="shared" ca="1" si="1268"/>
        <v>5</v>
      </c>
      <c r="T5764">
        <f t="shared" ca="1" si="1269"/>
        <v>5</v>
      </c>
      <c r="U5764">
        <f t="shared" ca="1" si="1270"/>
        <v>0</v>
      </c>
      <c r="V5764">
        <f t="shared" ca="1" si="1271"/>
        <v>0</v>
      </c>
      <c r="W5764">
        <f t="shared" ca="1" si="1272"/>
        <v>0</v>
      </c>
      <c r="X5764">
        <f t="shared" ca="1" si="1273"/>
        <v>14</v>
      </c>
    </row>
    <row r="5765" spans="1:24" x14ac:dyDescent="0.25">
      <c r="A5765">
        <v>440989</v>
      </c>
      <c r="B5765" t="s">
        <v>18807</v>
      </c>
      <c r="C5765" t="s">
        <v>10</v>
      </c>
      <c r="D5765" t="s">
        <v>18808</v>
      </c>
      <c r="E5765" t="str">
        <f t="shared" ca="1" si="1274"/>
        <v>Newton</v>
      </c>
      <c r="F5765" t="s">
        <v>24067</v>
      </c>
      <c r="G5765">
        <f t="shared" ca="1" si="1261"/>
        <v>2491761628</v>
      </c>
      <c r="H5765" t="s">
        <v>18809</v>
      </c>
      <c r="I5765">
        <v>77063</v>
      </c>
      <c r="J5765" t="str">
        <f t="shared" ca="1" si="1262"/>
        <v>Female</v>
      </c>
      <c r="K5765">
        <f t="shared" ca="1" si="1263"/>
        <v>67</v>
      </c>
      <c r="L5765" t="str">
        <f t="shared" ca="1" si="1264"/>
        <v>Adult</v>
      </c>
      <c r="M5765" t="str">
        <f t="shared" ca="1" si="1265"/>
        <v>No</v>
      </c>
      <c r="N5765" t="str">
        <f t="shared" ca="1" si="1265"/>
        <v>No</v>
      </c>
      <c r="O5765" t="str">
        <f t="shared" ca="1" si="1265"/>
        <v>No</v>
      </c>
      <c r="P5765" t="str">
        <f t="shared" ca="1" si="1265"/>
        <v>No</v>
      </c>
      <c r="Q5765" t="str">
        <f t="shared" ca="1" si="1266"/>
        <v>Yes</v>
      </c>
      <c r="R5765">
        <f t="shared" ca="1" si="1267"/>
        <v>4</v>
      </c>
      <c r="S5765">
        <f t="shared" ca="1" si="1268"/>
        <v>5</v>
      </c>
      <c r="T5765">
        <f t="shared" ca="1" si="1269"/>
        <v>0</v>
      </c>
      <c r="U5765">
        <f t="shared" ca="1" si="1270"/>
        <v>0</v>
      </c>
      <c r="V5765">
        <f t="shared" ca="1" si="1271"/>
        <v>0</v>
      </c>
      <c r="W5765">
        <f t="shared" ca="1" si="1272"/>
        <v>4</v>
      </c>
      <c r="X5765">
        <f t="shared" ca="1" si="1273"/>
        <v>13</v>
      </c>
    </row>
    <row r="5766" spans="1:24" x14ac:dyDescent="0.25">
      <c r="A5766">
        <v>441016</v>
      </c>
      <c r="B5766" t="s">
        <v>18810</v>
      </c>
      <c r="C5766" t="s">
        <v>10</v>
      </c>
      <c r="D5766" t="s">
        <v>18811</v>
      </c>
      <c r="E5766" t="str">
        <f t="shared" ca="1" si="1274"/>
        <v>Brookline</v>
      </c>
      <c r="F5766" t="s">
        <v>24067</v>
      </c>
      <c r="G5766">
        <f t="shared" ca="1" si="1261"/>
        <v>9847539811</v>
      </c>
      <c r="H5766" t="s">
        <v>18812</v>
      </c>
      <c r="I5766">
        <v>77087</v>
      </c>
      <c r="J5766" t="str">
        <f t="shared" ca="1" si="1262"/>
        <v>Female</v>
      </c>
      <c r="K5766">
        <f t="shared" ca="1" si="1263"/>
        <v>64</v>
      </c>
      <c r="L5766" t="str">
        <f t="shared" ca="1" si="1264"/>
        <v>Adult</v>
      </c>
      <c r="M5766" t="str">
        <f t="shared" ca="1" si="1265"/>
        <v>Yes</v>
      </c>
      <c r="N5766" t="str">
        <f t="shared" ca="1" si="1265"/>
        <v>No</v>
      </c>
      <c r="O5766" t="str">
        <f t="shared" ca="1" si="1265"/>
        <v>Yes</v>
      </c>
      <c r="P5766" t="str">
        <f t="shared" ca="1" si="1265"/>
        <v>Yes</v>
      </c>
      <c r="Q5766" t="str">
        <f t="shared" ca="1" si="1266"/>
        <v>No</v>
      </c>
      <c r="R5766">
        <f t="shared" ca="1" si="1267"/>
        <v>5</v>
      </c>
      <c r="S5766">
        <f t="shared" ca="1" si="1268"/>
        <v>5</v>
      </c>
      <c r="T5766">
        <f t="shared" ca="1" si="1269"/>
        <v>3</v>
      </c>
      <c r="U5766">
        <f t="shared" ca="1" si="1270"/>
        <v>3</v>
      </c>
      <c r="V5766">
        <f t="shared" ca="1" si="1271"/>
        <v>4</v>
      </c>
      <c r="W5766">
        <f t="shared" ca="1" si="1272"/>
        <v>0</v>
      </c>
      <c r="X5766">
        <f t="shared" ca="1" si="1273"/>
        <v>20</v>
      </c>
    </row>
    <row r="5767" spans="1:24" x14ac:dyDescent="0.25">
      <c r="A5767">
        <v>441025</v>
      </c>
      <c r="B5767" t="s">
        <v>18813</v>
      </c>
      <c r="C5767" t="s">
        <v>10</v>
      </c>
      <c r="D5767" t="s">
        <v>18814</v>
      </c>
      <c r="E5767" t="str">
        <f t="shared" ca="1" si="1274"/>
        <v>Boston</v>
      </c>
      <c r="F5767" t="s">
        <v>24067</v>
      </c>
      <c r="G5767">
        <f t="shared" ca="1" si="1261"/>
        <v>2641591482</v>
      </c>
      <c r="H5767" t="s">
        <v>18815</v>
      </c>
      <c r="I5767">
        <v>29418</v>
      </c>
      <c r="J5767" t="str">
        <f t="shared" ca="1" si="1262"/>
        <v>Male</v>
      </c>
      <c r="K5767">
        <f t="shared" ca="1" si="1263"/>
        <v>40</v>
      </c>
      <c r="L5767" t="str">
        <f t="shared" ca="1" si="1264"/>
        <v>Adult</v>
      </c>
      <c r="M5767" t="str">
        <f t="shared" ca="1" si="1265"/>
        <v>No</v>
      </c>
      <c r="N5767" t="str">
        <f t="shared" ca="1" si="1265"/>
        <v>No</v>
      </c>
      <c r="O5767" t="str">
        <f t="shared" ca="1" si="1265"/>
        <v>No</v>
      </c>
      <c r="P5767" t="str">
        <f t="shared" ca="1" si="1265"/>
        <v>No</v>
      </c>
      <c r="Q5767" t="str">
        <f t="shared" ca="1" si="1266"/>
        <v>Yes</v>
      </c>
      <c r="R5767">
        <f t="shared" ca="1" si="1267"/>
        <v>5</v>
      </c>
      <c r="S5767">
        <f t="shared" ca="1" si="1268"/>
        <v>5</v>
      </c>
      <c r="T5767">
        <f t="shared" ca="1" si="1269"/>
        <v>0</v>
      </c>
      <c r="U5767">
        <f t="shared" ca="1" si="1270"/>
        <v>0</v>
      </c>
      <c r="V5767">
        <f t="shared" ca="1" si="1271"/>
        <v>0</v>
      </c>
      <c r="W5767">
        <f t="shared" ca="1" si="1272"/>
        <v>4</v>
      </c>
      <c r="X5767">
        <f t="shared" ca="1" si="1273"/>
        <v>14</v>
      </c>
    </row>
    <row r="5768" spans="1:24" x14ac:dyDescent="0.25">
      <c r="A5768">
        <v>441052</v>
      </c>
      <c r="B5768" t="s">
        <v>735</v>
      </c>
      <c r="C5768" t="s">
        <v>10</v>
      </c>
      <c r="D5768" t="s">
        <v>18816</v>
      </c>
      <c r="E5768" t="str">
        <f t="shared" ca="1" si="1274"/>
        <v>Needham</v>
      </c>
      <c r="F5768" t="s">
        <v>24067</v>
      </c>
      <c r="G5768">
        <f t="shared" ca="1" si="1261"/>
        <v>5691971219</v>
      </c>
      <c r="H5768" t="s">
        <v>737</v>
      </c>
      <c r="I5768" t="s">
        <v>18817</v>
      </c>
      <c r="J5768" t="str">
        <f t="shared" ca="1" si="1262"/>
        <v>Male</v>
      </c>
      <c r="K5768">
        <f t="shared" ca="1" si="1263"/>
        <v>18</v>
      </c>
      <c r="L5768" t="str">
        <f t="shared" ca="1" si="1264"/>
        <v>Adult</v>
      </c>
      <c r="M5768" t="str">
        <f t="shared" ca="1" si="1265"/>
        <v>No</v>
      </c>
      <c r="N5768" t="str">
        <f t="shared" ca="1" si="1265"/>
        <v>No</v>
      </c>
      <c r="O5768" t="str">
        <f t="shared" ca="1" si="1265"/>
        <v>No</v>
      </c>
      <c r="P5768" t="str">
        <f t="shared" ca="1" si="1265"/>
        <v>Yes</v>
      </c>
      <c r="Q5768" t="str">
        <f t="shared" ca="1" si="1266"/>
        <v>No</v>
      </c>
      <c r="R5768">
        <f t="shared" ca="1" si="1267"/>
        <v>3</v>
      </c>
      <c r="S5768">
        <f t="shared" ca="1" si="1268"/>
        <v>3</v>
      </c>
      <c r="T5768">
        <f t="shared" ca="1" si="1269"/>
        <v>0</v>
      </c>
      <c r="U5768">
        <f t="shared" ca="1" si="1270"/>
        <v>0</v>
      </c>
      <c r="V5768">
        <f t="shared" ca="1" si="1271"/>
        <v>4</v>
      </c>
      <c r="W5768">
        <f t="shared" ca="1" si="1272"/>
        <v>0</v>
      </c>
      <c r="X5768">
        <f t="shared" ca="1" si="1273"/>
        <v>10</v>
      </c>
    </row>
    <row r="5769" spans="1:24" x14ac:dyDescent="0.25">
      <c r="A5769">
        <v>441070</v>
      </c>
      <c r="B5769" t="s">
        <v>18818</v>
      </c>
      <c r="C5769" t="s">
        <v>10</v>
      </c>
      <c r="D5769" t="s">
        <v>18819</v>
      </c>
      <c r="E5769" t="str">
        <f t="shared" ca="1" si="1274"/>
        <v>Everett</v>
      </c>
      <c r="F5769" t="s">
        <v>24067</v>
      </c>
      <c r="G5769">
        <f t="shared" ca="1" si="1261"/>
        <v>7668914708</v>
      </c>
      <c r="H5769" t="s">
        <v>18820</v>
      </c>
      <c r="I5769">
        <v>48858</v>
      </c>
      <c r="J5769" t="str">
        <f t="shared" ca="1" si="1262"/>
        <v>Female</v>
      </c>
      <c r="K5769">
        <f t="shared" ca="1" si="1263"/>
        <v>16</v>
      </c>
      <c r="L5769" t="str">
        <f t="shared" ca="1" si="1264"/>
        <v>Adoloscent</v>
      </c>
      <c r="M5769" t="str">
        <f t="shared" ca="1" si="1265"/>
        <v>No</v>
      </c>
      <c r="N5769" t="str">
        <f t="shared" ca="1" si="1265"/>
        <v>Yes</v>
      </c>
      <c r="O5769" t="str">
        <f t="shared" ca="1" si="1265"/>
        <v>Yes</v>
      </c>
      <c r="P5769" t="str">
        <f t="shared" ca="1" si="1265"/>
        <v>Yes</v>
      </c>
      <c r="Q5769" t="str">
        <f t="shared" ca="1" si="1266"/>
        <v>No</v>
      </c>
      <c r="R5769">
        <f t="shared" ca="1" si="1267"/>
        <v>3</v>
      </c>
      <c r="S5769">
        <f t="shared" ca="1" si="1268"/>
        <v>3</v>
      </c>
      <c r="T5769">
        <f t="shared" ca="1" si="1269"/>
        <v>5</v>
      </c>
      <c r="U5769">
        <f t="shared" ca="1" si="1270"/>
        <v>0</v>
      </c>
      <c r="V5769">
        <f t="shared" ca="1" si="1271"/>
        <v>4</v>
      </c>
      <c r="W5769">
        <f t="shared" ca="1" si="1272"/>
        <v>0</v>
      </c>
      <c r="X5769">
        <f t="shared" ca="1" si="1273"/>
        <v>15</v>
      </c>
    </row>
    <row r="5770" spans="1:24" x14ac:dyDescent="0.25">
      <c r="A5770">
        <v>441089</v>
      </c>
      <c r="B5770" t="s">
        <v>18821</v>
      </c>
      <c r="C5770" t="s">
        <v>10</v>
      </c>
      <c r="D5770" t="s">
        <v>18822</v>
      </c>
      <c r="E5770" t="str">
        <f t="shared" ca="1" si="1274"/>
        <v>Everett</v>
      </c>
      <c r="F5770" t="s">
        <v>24067</v>
      </c>
      <c r="G5770">
        <f t="shared" ca="1" si="1261"/>
        <v>4602577305</v>
      </c>
      <c r="H5770" t="s">
        <v>18824</v>
      </c>
      <c r="I5770" t="s">
        <v>18823</v>
      </c>
      <c r="J5770" t="str">
        <f t="shared" ca="1" si="1262"/>
        <v>Female</v>
      </c>
      <c r="K5770">
        <f t="shared" ca="1" si="1263"/>
        <v>57</v>
      </c>
      <c r="L5770" t="str">
        <f t="shared" ca="1" si="1264"/>
        <v>Adult</v>
      </c>
      <c r="M5770" t="str">
        <f t="shared" ca="1" si="1265"/>
        <v>Yes</v>
      </c>
      <c r="N5770" t="str">
        <f t="shared" ca="1" si="1265"/>
        <v>Yes</v>
      </c>
      <c r="O5770" t="str">
        <f t="shared" ca="1" si="1265"/>
        <v>Yes</v>
      </c>
      <c r="P5770" t="str">
        <f t="shared" ca="1" si="1265"/>
        <v>Yes</v>
      </c>
      <c r="Q5770" t="str">
        <f t="shared" ca="1" si="1266"/>
        <v>Yes</v>
      </c>
      <c r="R5770">
        <f t="shared" ca="1" si="1267"/>
        <v>2</v>
      </c>
      <c r="S5770">
        <f t="shared" ca="1" si="1268"/>
        <v>3</v>
      </c>
      <c r="T5770">
        <f t="shared" ca="1" si="1269"/>
        <v>5</v>
      </c>
      <c r="U5770">
        <f t="shared" ca="1" si="1270"/>
        <v>3</v>
      </c>
      <c r="V5770">
        <f t="shared" ca="1" si="1271"/>
        <v>4</v>
      </c>
      <c r="W5770">
        <f t="shared" ca="1" si="1272"/>
        <v>4</v>
      </c>
      <c r="X5770">
        <f t="shared" ca="1" si="1273"/>
        <v>21</v>
      </c>
    </row>
    <row r="5771" spans="1:24" x14ac:dyDescent="0.25">
      <c r="A5771">
        <v>441104</v>
      </c>
      <c r="B5771" t="s">
        <v>18825</v>
      </c>
      <c r="C5771" t="s">
        <v>10</v>
      </c>
      <c r="D5771" t="s">
        <v>18826</v>
      </c>
      <c r="E5771" t="str">
        <f t="shared" ca="1" si="1274"/>
        <v>Watertown</v>
      </c>
      <c r="F5771" t="s">
        <v>24067</v>
      </c>
      <c r="G5771">
        <f t="shared" ca="1" si="1261"/>
        <v>9929820991</v>
      </c>
      <c r="H5771" t="s">
        <v>18827</v>
      </c>
      <c r="I5771">
        <v>37404</v>
      </c>
      <c r="J5771" t="str">
        <f t="shared" ca="1" si="1262"/>
        <v>Male</v>
      </c>
      <c r="K5771">
        <f t="shared" ca="1" si="1263"/>
        <v>60</v>
      </c>
      <c r="L5771" t="str">
        <f t="shared" ca="1" si="1264"/>
        <v>Adult</v>
      </c>
      <c r="M5771" t="str">
        <f t="shared" ca="1" si="1265"/>
        <v>No</v>
      </c>
      <c r="N5771" t="str">
        <f t="shared" ca="1" si="1265"/>
        <v>No</v>
      </c>
      <c r="O5771" t="str">
        <f t="shared" ca="1" si="1265"/>
        <v>Yes</v>
      </c>
      <c r="P5771" t="str">
        <f t="shared" ca="1" si="1265"/>
        <v>No</v>
      </c>
      <c r="Q5771" t="str">
        <f t="shared" ca="1" si="1266"/>
        <v>Yes</v>
      </c>
      <c r="R5771">
        <f t="shared" ca="1" si="1267"/>
        <v>4</v>
      </c>
      <c r="S5771">
        <f t="shared" ca="1" si="1268"/>
        <v>5</v>
      </c>
      <c r="T5771">
        <f t="shared" ca="1" si="1269"/>
        <v>3</v>
      </c>
      <c r="U5771">
        <f t="shared" ca="1" si="1270"/>
        <v>0</v>
      </c>
      <c r="V5771">
        <f t="shared" ca="1" si="1271"/>
        <v>0</v>
      </c>
      <c r="W5771">
        <f t="shared" ca="1" si="1272"/>
        <v>4</v>
      </c>
      <c r="X5771">
        <f t="shared" ca="1" si="1273"/>
        <v>16</v>
      </c>
    </row>
    <row r="5772" spans="1:24" x14ac:dyDescent="0.25">
      <c r="A5772">
        <v>441131</v>
      </c>
      <c r="B5772" t="s">
        <v>18828</v>
      </c>
      <c r="C5772" t="s">
        <v>10</v>
      </c>
      <c r="D5772" t="s">
        <v>18829</v>
      </c>
      <c r="E5772" t="str">
        <f t="shared" ca="1" si="1274"/>
        <v>Watertown</v>
      </c>
      <c r="F5772" t="s">
        <v>24067</v>
      </c>
      <c r="G5772">
        <f t="shared" ca="1" si="1261"/>
        <v>4563079153</v>
      </c>
      <c r="H5772" t="s">
        <v>18830</v>
      </c>
      <c r="I5772">
        <v>98121</v>
      </c>
      <c r="J5772" t="str">
        <f t="shared" ca="1" si="1262"/>
        <v>Female</v>
      </c>
      <c r="K5772">
        <f t="shared" ca="1" si="1263"/>
        <v>25</v>
      </c>
      <c r="L5772" t="str">
        <f t="shared" ca="1" si="1264"/>
        <v>Adult</v>
      </c>
      <c r="M5772" t="str">
        <f t="shared" ca="1" si="1265"/>
        <v>Yes</v>
      </c>
      <c r="N5772" t="str">
        <f t="shared" ca="1" si="1265"/>
        <v>No</v>
      </c>
      <c r="O5772" t="str">
        <f t="shared" ca="1" si="1265"/>
        <v>Yes</v>
      </c>
      <c r="P5772" t="str">
        <f t="shared" ca="1" si="1265"/>
        <v>No</v>
      </c>
      <c r="Q5772" t="str">
        <f t="shared" ca="1" si="1266"/>
        <v>No</v>
      </c>
      <c r="R5772">
        <f t="shared" ca="1" si="1267"/>
        <v>5</v>
      </c>
      <c r="S5772">
        <f t="shared" ca="1" si="1268"/>
        <v>5</v>
      </c>
      <c r="T5772">
        <f t="shared" ca="1" si="1269"/>
        <v>3</v>
      </c>
      <c r="U5772">
        <f t="shared" ca="1" si="1270"/>
        <v>3</v>
      </c>
      <c r="V5772">
        <f t="shared" ca="1" si="1271"/>
        <v>0</v>
      </c>
      <c r="W5772">
        <f t="shared" ca="1" si="1272"/>
        <v>0</v>
      </c>
      <c r="X5772">
        <f t="shared" ca="1" si="1273"/>
        <v>16</v>
      </c>
    </row>
    <row r="5773" spans="1:24" x14ac:dyDescent="0.25">
      <c r="A5773">
        <v>441159</v>
      </c>
      <c r="B5773" t="s">
        <v>18748</v>
      </c>
      <c r="C5773" t="s">
        <v>10</v>
      </c>
      <c r="D5773" t="s">
        <v>18831</v>
      </c>
      <c r="E5773" t="str">
        <f t="shared" ca="1" si="1274"/>
        <v>Watertown</v>
      </c>
      <c r="F5773" t="s">
        <v>24067</v>
      </c>
      <c r="G5773">
        <f t="shared" ca="1" si="1261"/>
        <v>1260505878</v>
      </c>
      <c r="H5773" t="s">
        <v>3894</v>
      </c>
      <c r="I5773" t="s">
        <v>18750</v>
      </c>
      <c r="J5773" t="str">
        <f t="shared" ca="1" si="1262"/>
        <v>Male</v>
      </c>
      <c r="K5773">
        <f t="shared" ca="1" si="1263"/>
        <v>17</v>
      </c>
      <c r="L5773" t="str">
        <f t="shared" ca="1" si="1264"/>
        <v>Adoloscent</v>
      </c>
      <c r="M5773" t="str">
        <f t="shared" ca="1" si="1265"/>
        <v>No</v>
      </c>
      <c r="N5773" t="str">
        <f t="shared" ca="1" si="1265"/>
        <v>No</v>
      </c>
      <c r="O5773" t="str">
        <f t="shared" ca="1" si="1265"/>
        <v>Yes</v>
      </c>
      <c r="P5773" t="str">
        <f t="shared" ca="1" si="1265"/>
        <v>No</v>
      </c>
      <c r="Q5773" t="str">
        <f t="shared" ca="1" si="1266"/>
        <v>Yes</v>
      </c>
      <c r="R5773">
        <f t="shared" ca="1" si="1267"/>
        <v>4</v>
      </c>
      <c r="S5773">
        <f t="shared" ca="1" si="1268"/>
        <v>5</v>
      </c>
      <c r="T5773">
        <f t="shared" ca="1" si="1269"/>
        <v>3</v>
      </c>
      <c r="U5773">
        <f t="shared" ca="1" si="1270"/>
        <v>0</v>
      </c>
      <c r="V5773">
        <f t="shared" ca="1" si="1271"/>
        <v>0</v>
      </c>
      <c r="W5773">
        <f t="shared" ca="1" si="1272"/>
        <v>4</v>
      </c>
      <c r="X5773">
        <f t="shared" ca="1" si="1273"/>
        <v>16</v>
      </c>
    </row>
    <row r="5774" spans="1:24" x14ac:dyDescent="0.25">
      <c r="A5774">
        <v>441168</v>
      </c>
      <c r="B5774" t="s">
        <v>11116</v>
      </c>
      <c r="C5774" t="s">
        <v>10</v>
      </c>
      <c r="D5774" t="s">
        <v>18832</v>
      </c>
      <c r="E5774" t="str">
        <f t="shared" ca="1" si="1274"/>
        <v>Winthrop</v>
      </c>
      <c r="F5774" t="s">
        <v>24067</v>
      </c>
      <c r="G5774">
        <f t="shared" ca="1" si="1261"/>
        <v>5262482493</v>
      </c>
      <c r="H5774" t="s">
        <v>11118</v>
      </c>
      <c r="I5774">
        <v>97123</v>
      </c>
      <c r="J5774" t="str">
        <f t="shared" ca="1" si="1262"/>
        <v>Male</v>
      </c>
      <c r="K5774">
        <f t="shared" ca="1" si="1263"/>
        <v>24</v>
      </c>
      <c r="L5774" t="str">
        <f t="shared" ca="1" si="1264"/>
        <v>Adult</v>
      </c>
      <c r="M5774" t="str">
        <f t="shared" ca="1" si="1265"/>
        <v>No</v>
      </c>
      <c r="N5774" t="str">
        <f t="shared" ca="1" si="1265"/>
        <v>No</v>
      </c>
      <c r="O5774" t="str">
        <f t="shared" ca="1" si="1265"/>
        <v>No</v>
      </c>
      <c r="P5774" t="str">
        <f t="shared" ca="1" si="1265"/>
        <v>Yes</v>
      </c>
      <c r="Q5774" t="str">
        <f t="shared" ca="1" si="1266"/>
        <v>Yes</v>
      </c>
      <c r="R5774">
        <f t="shared" ca="1" si="1267"/>
        <v>1</v>
      </c>
      <c r="S5774">
        <f t="shared" ca="1" si="1268"/>
        <v>0</v>
      </c>
      <c r="T5774">
        <f t="shared" ca="1" si="1269"/>
        <v>0</v>
      </c>
      <c r="U5774">
        <f t="shared" ca="1" si="1270"/>
        <v>0</v>
      </c>
      <c r="V5774">
        <f t="shared" ca="1" si="1271"/>
        <v>4</v>
      </c>
      <c r="W5774">
        <f t="shared" ca="1" si="1272"/>
        <v>4</v>
      </c>
      <c r="X5774">
        <f t="shared" ca="1" si="1273"/>
        <v>9</v>
      </c>
    </row>
    <row r="5775" spans="1:24" x14ac:dyDescent="0.25">
      <c r="A5775">
        <v>441186</v>
      </c>
      <c r="B5775" t="s">
        <v>18833</v>
      </c>
      <c r="C5775" t="s">
        <v>10</v>
      </c>
      <c r="D5775" t="s">
        <v>18834</v>
      </c>
      <c r="E5775" t="str">
        <f t="shared" ca="1" si="1274"/>
        <v>Quincy</v>
      </c>
      <c r="F5775" t="s">
        <v>24067</v>
      </c>
      <c r="G5775">
        <f t="shared" ca="1" si="1261"/>
        <v>9121050062</v>
      </c>
      <c r="H5775" t="s">
        <v>18835</v>
      </c>
      <c r="I5775">
        <v>92231</v>
      </c>
      <c r="J5775" t="str">
        <f t="shared" ca="1" si="1262"/>
        <v>Female</v>
      </c>
      <c r="K5775">
        <f t="shared" ca="1" si="1263"/>
        <v>28</v>
      </c>
      <c r="L5775" t="str">
        <f t="shared" ca="1" si="1264"/>
        <v>Adult</v>
      </c>
      <c r="M5775" t="str">
        <f t="shared" ca="1" si="1265"/>
        <v>No</v>
      </c>
      <c r="N5775" t="str">
        <f t="shared" ca="1" si="1265"/>
        <v>No</v>
      </c>
      <c r="O5775" t="str">
        <f t="shared" ca="1" si="1265"/>
        <v>No</v>
      </c>
      <c r="P5775" t="str">
        <f t="shared" ca="1" si="1265"/>
        <v>No</v>
      </c>
      <c r="Q5775" t="str">
        <f t="shared" ca="1" si="1266"/>
        <v>No</v>
      </c>
      <c r="R5775">
        <f t="shared" ca="1" si="1267"/>
        <v>4</v>
      </c>
      <c r="S5775">
        <f t="shared" ca="1" si="1268"/>
        <v>5</v>
      </c>
      <c r="T5775">
        <f t="shared" ca="1" si="1269"/>
        <v>0</v>
      </c>
      <c r="U5775">
        <f t="shared" ca="1" si="1270"/>
        <v>0</v>
      </c>
      <c r="V5775">
        <f t="shared" ca="1" si="1271"/>
        <v>0</v>
      </c>
      <c r="W5775">
        <f t="shared" ca="1" si="1272"/>
        <v>0</v>
      </c>
      <c r="X5775">
        <f t="shared" ca="1" si="1273"/>
        <v>9</v>
      </c>
    </row>
    <row r="5776" spans="1:24" x14ac:dyDescent="0.25">
      <c r="A5776">
        <v>441195</v>
      </c>
      <c r="B5776" t="s">
        <v>10817</v>
      </c>
      <c r="C5776" t="s">
        <v>10</v>
      </c>
      <c r="D5776" t="s">
        <v>18836</v>
      </c>
      <c r="E5776" t="str">
        <f t="shared" ca="1" si="1274"/>
        <v>Revere</v>
      </c>
      <c r="F5776" t="s">
        <v>24067</v>
      </c>
      <c r="G5776">
        <f t="shared" ca="1" si="1261"/>
        <v>8002466209</v>
      </c>
      <c r="H5776" t="s">
        <v>18837</v>
      </c>
      <c r="I5776">
        <v>76011</v>
      </c>
      <c r="J5776" t="str">
        <f t="shared" ca="1" si="1262"/>
        <v>Female</v>
      </c>
      <c r="K5776">
        <f t="shared" ca="1" si="1263"/>
        <v>56</v>
      </c>
      <c r="L5776" t="str">
        <f t="shared" ca="1" si="1264"/>
        <v>Adult</v>
      </c>
      <c r="M5776" t="str">
        <f t="shared" ca="1" si="1265"/>
        <v>No</v>
      </c>
      <c r="N5776" t="str">
        <f t="shared" ca="1" si="1265"/>
        <v>No</v>
      </c>
      <c r="O5776" t="str">
        <f t="shared" ca="1" si="1265"/>
        <v>No</v>
      </c>
      <c r="P5776" t="str">
        <f t="shared" ca="1" si="1265"/>
        <v>Yes</v>
      </c>
      <c r="Q5776" t="str">
        <f t="shared" ca="1" si="1266"/>
        <v>No</v>
      </c>
      <c r="R5776">
        <f t="shared" ca="1" si="1267"/>
        <v>5</v>
      </c>
      <c r="S5776">
        <f t="shared" ca="1" si="1268"/>
        <v>5</v>
      </c>
      <c r="T5776">
        <f t="shared" ca="1" si="1269"/>
        <v>0</v>
      </c>
      <c r="U5776">
        <f t="shared" ca="1" si="1270"/>
        <v>0</v>
      </c>
      <c r="V5776">
        <f t="shared" ca="1" si="1271"/>
        <v>4</v>
      </c>
      <c r="W5776">
        <f t="shared" ca="1" si="1272"/>
        <v>0</v>
      </c>
      <c r="X5776">
        <f t="shared" ca="1" si="1273"/>
        <v>14</v>
      </c>
    </row>
    <row r="5777" spans="1:24" x14ac:dyDescent="0.25">
      <c r="A5777">
        <v>441201</v>
      </c>
      <c r="B5777" t="s">
        <v>18838</v>
      </c>
      <c r="C5777" t="s">
        <v>10</v>
      </c>
      <c r="D5777" t="s">
        <v>18839</v>
      </c>
      <c r="E5777" t="str">
        <f t="shared" ca="1" si="1274"/>
        <v>Watertown</v>
      </c>
      <c r="F5777" t="s">
        <v>24067</v>
      </c>
      <c r="G5777">
        <f t="shared" ca="1" si="1261"/>
        <v>2041396278</v>
      </c>
      <c r="H5777" t="s">
        <v>10471</v>
      </c>
      <c r="I5777">
        <v>45241</v>
      </c>
      <c r="J5777" t="str">
        <f t="shared" ca="1" si="1262"/>
        <v>Female</v>
      </c>
      <c r="K5777">
        <f t="shared" ca="1" si="1263"/>
        <v>19</v>
      </c>
      <c r="L5777" t="str">
        <f t="shared" ca="1" si="1264"/>
        <v>Adult</v>
      </c>
      <c r="M5777" t="str">
        <f t="shared" ca="1" si="1265"/>
        <v>No</v>
      </c>
      <c r="N5777" t="str">
        <f t="shared" ca="1" si="1265"/>
        <v>No</v>
      </c>
      <c r="O5777" t="str">
        <f t="shared" ca="1" si="1265"/>
        <v>No</v>
      </c>
      <c r="P5777" t="str">
        <f t="shared" ca="1" si="1265"/>
        <v>No</v>
      </c>
      <c r="Q5777" t="str">
        <f t="shared" ca="1" si="1266"/>
        <v>Yes</v>
      </c>
      <c r="R5777">
        <f t="shared" ca="1" si="1267"/>
        <v>5</v>
      </c>
      <c r="S5777">
        <f t="shared" ca="1" si="1268"/>
        <v>5</v>
      </c>
      <c r="T5777">
        <f t="shared" ca="1" si="1269"/>
        <v>0</v>
      </c>
      <c r="U5777">
        <f t="shared" ca="1" si="1270"/>
        <v>0</v>
      </c>
      <c r="V5777">
        <f t="shared" ca="1" si="1271"/>
        <v>0</v>
      </c>
      <c r="W5777">
        <f t="shared" ca="1" si="1272"/>
        <v>4</v>
      </c>
      <c r="X5777">
        <f t="shared" ca="1" si="1273"/>
        <v>14</v>
      </c>
    </row>
    <row r="5778" spans="1:24" x14ac:dyDescent="0.25">
      <c r="A5778">
        <v>441210</v>
      </c>
      <c r="B5778" t="s">
        <v>18840</v>
      </c>
      <c r="C5778" t="s">
        <v>10</v>
      </c>
      <c r="D5778" t="s">
        <v>18841</v>
      </c>
      <c r="E5778" t="str">
        <f t="shared" ca="1" si="1274"/>
        <v>Everett</v>
      </c>
      <c r="F5778" t="s">
        <v>24067</v>
      </c>
      <c r="G5778">
        <f t="shared" ca="1" si="1261"/>
        <v>7020778175</v>
      </c>
      <c r="H5778" t="s">
        <v>18842</v>
      </c>
      <c r="I5778">
        <v>85201</v>
      </c>
      <c r="J5778" t="str">
        <f t="shared" ca="1" si="1262"/>
        <v>Male</v>
      </c>
      <c r="K5778">
        <f t="shared" ca="1" si="1263"/>
        <v>16</v>
      </c>
      <c r="L5778" t="str">
        <f t="shared" ca="1" si="1264"/>
        <v>Adoloscent</v>
      </c>
      <c r="M5778" t="str">
        <f t="shared" ca="1" si="1265"/>
        <v>Yes</v>
      </c>
      <c r="N5778" t="str">
        <f t="shared" ca="1" si="1265"/>
        <v>No</v>
      </c>
      <c r="O5778" t="str">
        <f t="shared" ca="1" si="1265"/>
        <v>Yes</v>
      </c>
      <c r="P5778" t="str">
        <f t="shared" ca="1" si="1265"/>
        <v>No</v>
      </c>
      <c r="Q5778" t="str">
        <f t="shared" ca="1" si="1266"/>
        <v>Yes</v>
      </c>
      <c r="R5778">
        <f t="shared" ca="1" si="1267"/>
        <v>3</v>
      </c>
      <c r="S5778">
        <f t="shared" ca="1" si="1268"/>
        <v>3</v>
      </c>
      <c r="T5778">
        <f t="shared" ca="1" si="1269"/>
        <v>3</v>
      </c>
      <c r="U5778">
        <f t="shared" ca="1" si="1270"/>
        <v>3</v>
      </c>
      <c r="V5778">
        <f t="shared" ca="1" si="1271"/>
        <v>0</v>
      </c>
      <c r="W5778">
        <f t="shared" ca="1" si="1272"/>
        <v>4</v>
      </c>
      <c r="X5778">
        <f t="shared" ca="1" si="1273"/>
        <v>16</v>
      </c>
    </row>
    <row r="5779" spans="1:24" x14ac:dyDescent="0.25">
      <c r="A5779">
        <v>441229</v>
      </c>
      <c r="B5779" t="s">
        <v>18843</v>
      </c>
      <c r="C5779" t="s">
        <v>10</v>
      </c>
      <c r="D5779" t="s">
        <v>18844</v>
      </c>
      <c r="E5779" t="str">
        <f t="shared" ca="1" si="1274"/>
        <v>Brookline</v>
      </c>
      <c r="F5779" t="s">
        <v>24067</v>
      </c>
      <c r="G5779">
        <f t="shared" ca="1" si="1261"/>
        <v>6168696009</v>
      </c>
      <c r="H5779" t="s">
        <v>18845</v>
      </c>
      <c r="I5779">
        <v>90211</v>
      </c>
      <c r="J5779" t="str">
        <f t="shared" ca="1" si="1262"/>
        <v>Male</v>
      </c>
      <c r="K5779">
        <f t="shared" ca="1" si="1263"/>
        <v>15</v>
      </c>
      <c r="L5779" t="str">
        <f t="shared" ca="1" si="1264"/>
        <v>Adoloscent</v>
      </c>
      <c r="M5779" t="str">
        <f t="shared" ca="1" si="1265"/>
        <v>Yes</v>
      </c>
      <c r="N5779" t="str">
        <f t="shared" ca="1" si="1265"/>
        <v>Yes</v>
      </c>
      <c r="O5779" t="str">
        <f t="shared" ca="1" si="1265"/>
        <v>No</v>
      </c>
      <c r="P5779" t="str">
        <f t="shared" ca="1" si="1265"/>
        <v>Yes</v>
      </c>
      <c r="Q5779" t="str">
        <f t="shared" ca="1" si="1266"/>
        <v>Yes</v>
      </c>
      <c r="R5779">
        <f t="shared" ca="1" si="1267"/>
        <v>1</v>
      </c>
      <c r="S5779">
        <f t="shared" ca="1" si="1268"/>
        <v>0</v>
      </c>
      <c r="T5779">
        <f t="shared" ca="1" si="1269"/>
        <v>3</v>
      </c>
      <c r="U5779">
        <f t="shared" ca="1" si="1270"/>
        <v>3</v>
      </c>
      <c r="V5779">
        <f t="shared" ca="1" si="1271"/>
        <v>4</v>
      </c>
      <c r="W5779">
        <f t="shared" ca="1" si="1272"/>
        <v>4</v>
      </c>
      <c r="X5779">
        <f t="shared" ca="1" si="1273"/>
        <v>15</v>
      </c>
    </row>
    <row r="5780" spans="1:24" x14ac:dyDescent="0.25">
      <c r="A5780">
        <v>441238</v>
      </c>
      <c r="B5780" t="s">
        <v>18846</v>
      </c>
      <c r="C5780" t="s">
        <v>10</v>
      </c>
      <c r="D5780" t="s">
        <v>18847</v>
      </c>
      <c r="E5780" t="str">
        <f t="shared" ca="1" si="1274"/>
        <v>Watertown</v>
      </c>
      <c r="F5780" t="s">
        <v>24067</v>
      </c>
      <c r="G5780">
        <f t="shared" ca="1" si="1261"/>
        <v>8105153557</v>
      </c>
      <c r="H5780" t="s">
        <v>18849</v>
      </c>
      <c r="I5780" t="s">
        <v>18848</v>
      </c>
      <c r="J5780" t="str">
        <f t="shared" ca="1" si="1262"/>
        <v>Male</v>
      </c>
      <c r="K5780">
        <f t="shared" ca="1" si="1263"/>
        <v>36</v>
      </c>
      <c r="L5780" t="str">
        <f t="shared" ca="1" si="1264"/>
        <v>Adult</v>
      </c>
      <c r="M5780" t="str">
        <f t="shared" ca="1" si="1265"/>
        <v>No</v>
      </c>
      <c r="N5780" t="str">
        <f t="shared" ca="1" si="1265"/>
        <v>No</v>
      </c>
      <c r="O5780" t="str">
        <f t="shared" ca="1" si="1265"/>
        <v>No</v>
      </c>
      <c r="P5780" t="str">
        <f t="shared" ca="1" si="1265"/>
        <v>No</v>
      </c>
      <c r="Q5780" t="str">
        <f t="shared" ca="1" si="1266"/>
        <v>No</v>
      </c>
      <c r="R5780">
        <f t="shared" ca="1" si="1267"/>
        <v>3</v>
      </c>
      <c r="S5780">
        <f t="shared" ca="1" si="1268"/>
        <v>3</v>
      </c>
      <c r="T5780">
        <f t="shared" ca="1" si="1269"/>
        <v>0</v>
      </c>
      <c r="U5780">
        <f t="shared" ca="1" si="1270"/>
        <v>0</v>
      </c>
      <c r="V5780">
        <f t="shared" ca="1" si="1271"/>
        <v>0</v>
      </c>
      <c r="W5780">
        <f t="shared" ca="1" si="1272"/>
        <v>0</v>
      </c>
      <c r="X5780">
        <f t="shared" ca="1" si="1273"/>
        <v>6</v>
      </c>
    </row>
    <row r="5781" spans="1:24" x14ac:dyDescent="0.25">
      <c r="A5781">
        <v>441256</v>
      </c>
      <c r="B5781" t="s">
        <v>18850</v>
      </c>
      <c r="C5781" t="s">
        <v>10</v>
      </c>
      <c r="D5781" t="s">
        <v>18851</v>
      </c>
      <c r="E5781" t="str">
        <f t="shared" ca="1" si="1274"/>
        <v>Needham</v>
      </c>
      <c r="F5781" t="s">
        <v>24067</v>
      </c>
      <c r="G5781">
        <f t="shared" ca="1" si="1261"/>
        <v>8941994371</v>
      </c>
      <c r="H5781" t="s">
        <v>18852</v>
      </c>
      <c r="I5781">
        <v>93446</v>
      </c>
      <c r="J5781" t="str">
        <f t="shared" ca="1" si="1262"/>
        <v>Female</v>
      </c>
      <c r="K5781">
        <f t="shared" ca="1" si="1263"/>
        <v>15</v>
      </c>
      <c r="L5781" t="str">
        <f t="shared" ca="1" si="1264"/>
        <v>Adoloscent</v>
      </c>
      <c r="M5781" t="str">
        <f t="shared" ca="1" si="1265"/>
        <v>Yes</v>
      </c>
      <c r="N5781" t="str">
        <f t="shared" ca="1" si="1265"/>
        <v>No</v>
      </c>
      <c r="O5781" t="str">
        <f t="shared" ca="1" si="1265"/>
        <v>No</v>
      </c>
      <c r="P5781" t="str">
        <f t="shared" ca="1" si="1265"/>
        <v>No</v>
      </c>
      <c r="Q5781" t="str">
        <f t="shared" ca="1" si="1266"/>
        <v>No</v>
      </c>
      <c r="R5781">
        <f t="shared" ca="1" si="1267"/>
        <v>3</v>
      </c>
      <c r="S5781">
        <f t="shared" ca="1" si="1268"/>
        <v>3</v>
      </c>
      <c r="T5781">
        <f t="shared" ca="1" si="1269"/>
        <v>0</v>
      </c>
      <c r="U5781">
        <f t="shared" ca="1" si="1270"/>
        <v>3</v>
      </c>
      <c r="V5781">
        <f t="shared" ca="1" si="1271"/>
        <v>0</v>
      </c>
      <c r="W5781">
        <f t="shared" ca="1" si="1272"/>
        <v>0</v>
      </c>
      <c r="X5781">
        <f t="shared" ca="1" si="1273"/>
        <v>9</v>
      </c>
    </row>
    <row r="5782" spans="1:24" x14ac:dyDescent="0.25">
      <c r="A5782">
        <v>441274</v>
      </c>
      <c r="B5782" t="s">
        <v>18853</v>
      </c>
      <c r="C5782" t="s">
        <v>10</v>
      </c>
      <c r="D5782" t="s">
        <v>18854</v>
      </c>
      <c r="E5782" t="str">
        <f t="shared" ca="1" si="1274"/>
        <v>Dedham</v>
      </c>
      <c r="F5782" t="s">
        <v>24067</v>
      </c>
      <c r="G5782">
        <f t="shared" ca="1" si="1261"/>
        <v>9278140519</v>
      </c>
      <c r="H5782" t="s">
        <v>18855</v>
      </c>
      <c r="I5782">
        <v>93101</v>
      </c>
      <c r="J5782" t="str">
        <f t="shared" ca="1" si="1262"/>
        <v>Female</v>
      </c>
      <c r="K5782">
        <f t="shared" ca="1" si="1263"/>
        <v>44</v>
      </c>
      <c r="L5782" t="str">
        <f t="shared" ca="1" si="1264"/>
        <v>Adult</v>
      </c>
      <c r="M5782" t="str">
        <f t="shared" ca="1" si="1265"/>
        <v>Yes</v>
      </c>
      <c r="N5782" t="str">
        <f t="shared" ca="1" si="1265"/>
        <v>Yes</v>
      </c>
      <c r="O5782" t="str">
        <f t="shared" ca="1" si="1265"/>
        <v>No</v>
      </c>
      <c r="P5782" t="str">
        <f t="shared" ca="1" si="1265"/>
        <v>Yes</v>
      </c>
      <c r="Q5782" t="str">
        <f t="shared" ca="1" si="1266"/>
        <v>Yes</v>
      </c>
      <c r="R5782">
        <f t="shared" ca="1" si="1267"/>
        <v>3</v>
      </c>
      <c r="S5782">
        <f t="shared" ca="1" si="1268"/>
        <v>3</v>
      </c>
      <c r="T5782">
        <f t="shared" ca="1" si="1269"/>
        <v>3</v>
      </c>
      <c r="U5782">
        <f t="shared" ca="1" si="1270"/>
        <v>3</v>
      </c>
      <c r="V5782">
        <f t="shared" ca="1" si="1271"/>
        <v>4</v>
      </c>
      <c r="W5782">
        <f t="shared" ca="1" si="1272"/>
        <v>4</v>
      </c>
      <c r="X5782">
        <f t="shared" ca="1" si="1273"/>
        <v>20</v>
      </c>
    </row>
    <row r="5783" spans="1:24" x14ac:dyDescent="0.25">
      <c r="A5783">
        <v>441308</v>
      </c>
      <c r="B5783" t="s">
        <v>18856</v>
      </c>
      <c r="C5783" t="s">
        <v>10</v>
      </c>
      <c r="D5783" t="s">
        <v>18857</v>
      </c>
      <c r="E5783" t="str">
        <f t="shared" ca="1" si="1274"/>
        <v>Boston</v>
      </c>
      <c r="F5783" t="s">
        <v>24067</v>
      </c>
      <c r="G5783">
        <f t="shared" ca="1" si="1261"/>
        <v>3649214537</v>
      </c>
      <c r="H5783" t="s">
        <v>18859</v>
      </c>
      <c r="I5783" t="s">
        <v>18858</v>
      </c>
      <c r="J5783" t="str">
        <f t="shared" ca="1" si="1262"/>
        <v>Male</v>
      </c>
      <c r="K5783">
        <f t="shared" ca="1" si="1263"/>
        <v>61</v>
      </c>
      <c r="L5783" t="str">
        <f t="shared" ca="1" si="1264"/>
        <v>Adult</v>
      </c>
      <c r="M5783" t="str">
        <f t="shared" ca="1" si="1265"/>
        <v>No</v>
      </c>
      <c r="N5783" t="str">
        <f t="shared" ca="1" si="1265"/>
        <v>Yes</v>
      </c>
      <c r="O5783" t="str">
        <f t="shared" ca="1" si="1265"/>
        <v>Yes</v>
      </c>
      <c r="P5783" t="str">
        <f t="shared" ca="1" si="1265"/>
        <v>No</v>
      </c>
      <c r="Q5783" t="str">
        <f t="shared" ca="1" si="1266"/>
        <v>No</v>
      </c>
      <c r="R5783">
        <f t="shared" ca="1" si="1267"/>
        <v>5</v>
      </c>
      <c r="S5783">
        <f t="shared" ca="1" si="1268"/>
        <v>5</v>
      </c>
      <c r="T5783">
        <f t="shared" ca="1" si="1269"/>
        <v>5</v>
      </c>
      <c r="U5783">
        <f t="shared" ca="1" si="1270"/>
        <v>0</v>
      </c>
      <c r="V5783">
        <f t="shared" ca="1" si="1271"/>
        <v>0</v>
      </c>
      <c r="W5783">
        <f t="shared" ca="1" si="1272"/>
        <v>0</v>
      </c>
      <c r="X5783">
        <f t="shared" ca="1" si="1273"/>
        <v>15</v>
      </c>
    </row>
    <row r="5784" spans="1:24" x14ac:dyDescent="0.25">
      <c r="A5784">
        <v>441317</v>
      </c>
      <c r="B5784" t="s">
        <v>17264</v>
      </c>
      <c r="C5784" t="s">
        <v>10</v>
      </c>
      <c r="D5784" t="s">
        <v>18860</v>
      </c>
      <c r="E5784" t="str">
        <f t="shared" ca="1" si="1274"/>
        <v>Newton</v>
      </c>
      <c r="F5784" t="s">
        <v>24067</v>
      </c>
      <c r="G5784">
        <f t="shared" ca="1" si="1261"/>
        <v>8994224111</v>
      </c>
      <c r="H5784" t="s">
        <v>18861</v>
      </c>
      <c r="I5784">
        <v>6514</v>
      </c>
      <c r="J5784" t="str">
        <f t="shared" ca="1" si="1262"/>
        <v>Female</v>
      </c>
      <c r="K5784">
        <f t="shared" ca="1" si="1263"/>
        <v>42</v>
      </c>
      <c r="L5784" t="str">
        <f t="shared" ca="1" si="1264"/>
        <v>Adult</v>
      </c>
      <c r="M5784" t="str">
        <f t="shared" ca="1" si="1265"/>
        <v>Yes</v>
      </c>
      <c r="N5784" t="str">
        <f t="shared" ca="1" si="1265"/>
        <v>Yes</v>
      </c>
      <c r="O5784" t="str">
        <f t="shared" ca="1" si="1265"/>
        <v>No</v>
      </c>
      <c r="P5784" t="str">
        <f t="shared" ca="1" si="1265"/>
        <v>No</v>
      </c>
      <c r="Q5784" t="str">
        <f t="shared" ca="1" si="1266"/>
        <v>No</v>
      </c>
      <c r="R5784">
        <f t="shared" ca="1" si="1267"/>
        <v>3</v>
      </c>
      <c r="S5784">
        <f t="shared" ca="1" si="1268"/>
        <v>3</v>
      </c>
      <c r="T5784">
        <f t="shared" ca="1" si="1269"/>
        <v>3</v>
      </c>
      <c r="U5784">
        <f t="shared" ca="1" si="1270"/>
        <v>3</v>
      </c>
      <c r="V5784">
        <f t="shared" ca="1" si="1271"/>
        <v>0</v>
      </c>
      <c r="W5784">
        <f t="shared" ca="1" si="1272"/>
        <v>0</v>
      </c>
      <c r="X5784">
        <f t="shared" ca="1" si="1273"/>
        <v>12</v>
      </c>
    </row>
    <row r="5785" spans="1:24" x14ac:dyDescent="0.25">
      <c r="A5785">
        <v>441335</v>
      </c>
      <c r="B5785" t="s">
        <v>17264</v>
      </c>
      <c r="C5785" t="s">
        <v>10</v>
      </c>
      <c r="D5785" t="s">
        <v>18862</v>
      </c>
      <c r="E5785" t="str">
        <f t="shared" ca="1" si="1274"/>
        <v>Quincy</v>
      </c>
      <c r="F5785" t="s">
        <v>24067</v>
      </c>
      <c r="G5785">
        <f t="shared" ca="1" si="1261"/>
        <v>4441498146</v>
      </c>
      <c r="H5785" t="s">
        <v>18863</v>
      </c>
      <c r="I5785">
        <v>6457</v>
      </c>
      <c r="J5785" t="str">
        <f t="shared" ca="1" si="1262"/>
        <v>Male</v>
      </c>
      <c r="K5785">
        <f t="shared" ca="1" si="1263"/>
        <v>29</v>
      </c>
      <c r="L5785" t="str">
        <f t="shared" ca="1" si="1264"/>
        <v>Adult</v>
      </c>
      <c r="M5785" t="str">
        <f t="shared" ca="1" si="1265"/>
        <v>No</v>
      </c>
      <c r="N5785" t="str">
        <f t="shared" ca="1" si="1265"/>
        <v>No</v>
      </c>
      <c r="O5785" t="str">
        <f t="shared" ca="1" si="1265"/>
        <v>Yes</v>
      </c>
      <c r="P5785" t="str">
        <f t="shared" ca="1" si="1265"/>
        <v>No</v>
      </c>
      <c r="Q5785" t="str">
        <f t="shared" ca="1" si="1266"/>
        <v>Yes</v>
      </c>
      <c r="R5785">
        <f t="shared" ca="1" si="1267"/>
        <v>3</v>
      </c>
      <c r="S5785">
        <f t="shared" ca="1" si="1268"/>
        <v>3</v>
      </c>
      <c r="T5785">
        <f t="shared" ca="1" si="1269"/>
        <v>3</v>
      </c>
      <c r="U5785">
        <f t="shared" ca="1" si="1270"/>
        <v>0</v>
      </c>
      <c r="V5785">
        <f t="shared" ca="1" si="1271"/>
        <v>0</v>
      </c>
      <c r="W5785">
        <f t="shared" ca="1" si="1272"/>
        <v>4</v>
      </c>
      <c r="X5785">
        <f t="shared" ca="1" si="1273"/>
        <v>13</v>
      </c>
    </row>
    <row r="5786" spans="1:24" x14ac:dyDescent="0.25">
      <c r="A5786">
        <v>441353</v>
      </c>
      <c r="B5786" t="s">
        <v>18864</v>
      </c>
      <c r="C5786" t="s">
        <v>10</v>
      </c>
      <c r="D5786" t="s">
        <v>18865</v>
      </c>
      <c r="E5786" t="str">
        <f t="shared" ca="1" si="1274"/>
        <v>Boston</v>
      </c>
      <c r="F5786" t="s">
        <v>24067</v>
      </c>
      <c r="G5786">
        <f t="shared" ca="1" si="1261"/>
        <v>4033858212</v>
      </c>
      <c r="H5786" t="s">
        <v>18866</v>
      </c>
      <c r="I5786">
        <v>6226</v>
      </c>
      <c r="J5786" t="str">
        <f t="shared" ca="1" si="1262"/>
        <v>Female</v>
      </c>
      <c r="K5786">
        <f t="shared" ca="1" si="1263"/>
        <v>66</v>
      </c>
      <c r="L5786" t="str">
        <f t="shared" ca="1" si="1264"/>
        <v>Adult</v>
      </c>
      <c r="M5786" t="str">
        <f t="shared" ca="1" si="1265"/>
        <v>Yes</v>
      </c>
      <c r="N5786" t="str">
        <f t="shared" ca="1" si="1265"/>
        <v>Yes</v>
      </c>
      <c r="O5786" t="str">
        <f t="shared" ca="1" si="1265"/>
        <v>Yes</v>
      </c>
      <c r="P5786" t="str">
        <f t="shared" ca="1" si="1265"/>
        <v>No</v>
      </c>
      <c r="Q5786" t="str">
        <f t="shared" ca="1" si="1266"/>
        <v>No</v>
      </c>
      <c r="R5786">
        <f t="shared" ca="1" si="1267"/>
        <v>2</v>
      </c>
      <c r="S5786">
        <f t="shared" ca="1" si="1268"/>
        <v>3</v>
      </c>
      <c r="T5786">
        <f t="shared" ca="1" si="1269"/>
        <v>5</v>
      </c>
      <c r="U5786">
        <f t="shared" ca="1" si="1270"/>
        <v>3</v>
      </c>
      <c r="V5786">
        <f t="shared" ca="1" si="1271"/>
        <v>0</v>
      </c>
      <c r="W5786">
        <f t="shared" ca="1" si="1272"/>
        <v>0</v>
      </c>
      <c r="X5786">
        <f t="shared" ca="1" si="1273"/>
        <v>13</v>
      </c>
    </row>
    <row r="5787" spans="1:24" x14ac:dyDescent="0.25">
      <c r="A5787">
        <v>441362</v>
      </c>
      <c r="B5787" t="s">
        <v>18867</v>
      </c>
      <c r="C5787" t="s">
        <v>10</v>
      </c>
      <c r="D5787" t="s">
        <v>18868</v>
      </c>
      <c r="E5787" t="str">
        <f t="shared" ca="1" si="1274"/>
        <v>Canton</v>
      </c>
      <c r="F5787" t="s">
        <v>24067</v>
      </c>
      <c r="G5787">
        <f t="shared" ca="1" si="1261"/>
        <v>1049060712</v>
      </c>
      <c r="H5787" t="s">
        <v>8151</v>
      </c>
      <c r="I5787">
        <v>19803</v>
      </c>
      <c r="J5787" t="str">
        <f t="shared" ca="1" si="1262"/>
        <v>Female</v>
      </c>
      <c r="K5787">
        <f t="shared" ca="1" si="1263"/>
        <v>33</v>
      </c>
      <c r="L5787" t="str">
        <f t="shared" ca="1" si="1264"/>
        <v>Adult</v>
      </c>
      <c r="M5787" t="str">
        <f t="shared" ca="1" si="1265"/>
        <v>No</v>
      </c>
      <c r="N5787" t="str">
        <f t="shared" ca="1" si="1265"/>
        <v>No</v>
      </c>
      <c r="O5787" t="str">
        <f t="shared" ca="1" si="1265"/>
        <v>Yes</v>
      </c>
      <c r="P5787" t="str">
        <f t="shared" ca="1" si="1265"/>
        <v>Yes</v>
      </c>
      <c r="Q5787" t="str">
        <f t="shared" ca="1" si="1266"/>
        <v>No</v>
      </c>
      <c r="R5787">
        <f t="shared" ca="1" si="1267"/>
        <v>5</v>
      </c>
      <c r="S5787">
        <f t="shared" ca="1" si="1268"/>
        <v>5</v>
      </c>
      <c r="T5787">
        <f t="shared" ca="1" si="1269"/>
        <v>3</v>
      </c>
      <c r="U5787">
        <f t="shared" ca="1" si="1270"/>
        <v>0</v>
      </c>
      <c r="V5787">
        <f t="shared" ca="1" si="1271"/>
        <v>4</v>
      </c>
      <c r="W5787">
        <f t="shared" ca="1" si="1272"/>
        <v>0</v>
      </c>
      <c r="X5787">
        <f t="shared" ca="1" si="1273"/>
        <v>17</v>
      </c>
    </row>
    <row r="5788" spans="1:24" x14ac:dyDescent="0.25">
      <c r="A5788">
        <v>441371</v>
      </c>
      <c r="B5788" t="s">
        <v>18869</v>
      </c>
      <c r="C5788" t="s">
        <v>10</v>
      </c>
      <c r="D5788" t="s">
        <v>18870</v>
      </c>
      <c r="E5788" t="str">
        <f t="shared" ca="1" si="1274"/>
        <v>Revere</v>
      </c>
      <c r="F5788" t="s">
        <v>24067</v>
      </c>
      <c r="G5788">
        <f t="shared" ca="1" si="1261"/>
        <v>2841499237</v>
      </c>
      <c r="H5788" t="s">
        <v>18872</v>
      </c>
      <c r="I5788" t="s">
        <v>18871</v>
      </c>
      <c r="J5788" t="str">
        <f t="shared" ca="1" si="1262"/>
        <v>Female</v>
      </c>
      <c r="K5788">
        <f t="shared" ca="1" si="1263"/>
        <v>22</v>
      </c>
      <c r="L5788" t="str">
        <f t="shared" ca="1" si="1264"/>
        <v>Adult</v>
      </c>
      <c r="M5788" t="str">
        <f t="shared" ca="1" si="1265"/>
        <v>No</v>
      </c>
      <c r="N5788" t="str">
        <f t="shared" ca="1" si="1265"/>
        <v>No</v>
      </c>
      <c r="O5788" t="str">
        <f t="shared" ca="1" si="1265"/>
        <v>No</v>
      </c>
      <c r="P5788" t="str">
        <f t="shared" ca="1" si="1265"/>
        <v>Yes</v>
      </c>
      <c r="Q5788" t="str">
        <f t="shared" ca="1" si="1266"/>
        <v>No</v>
      </c>
      <c r="R5788">
        <f t="shared" ca="1" si="1267"/>
        <v>2</v>
      </c>
      <c r="S5788">
        <f t="shared" ca="1" si="1268"/>
        <v>3</v>
      </c>
      <c r="T5788">
        <f t="shared" ca="1" si="1269"/>
        <v>0</v>
      </c>
      <c r="U5788">
        <f t="shared" ca="1" si="1270"/>
        <v>0</v>
      </c>
      <c r="V5788">
        <f t="shared" ca="1" si="1271"/>
        <v>4</v>
      </c>
      <c r="W5788">
        <f t="shared" ca="1" si="1272"/>
        <v>0</v>
      </c>
      <c r="X5788">
        <f t="shared" ca="1" si="1273"/>
        <v>9</v>
      </c>
    </row>
    <row r="5789" spans="1:24" x14ac:dyDescent="0.25">
      <c r="A5789">
        <v>441380</v>
      </c>
      <c r="B5789" t="s">
        <v>18873</v>
      </c>
      <c r="C5789" t="s">
        <v>10</v>
      </c>
      <c r="D5789" t="s">
        <v>18874</v>
      </c>
      <c r="E5789" t="str">
        <f t="shared" ca="1" si="1274"/>
        <v>Watertown</v>
      </c>
      <c r="F5789" t="s">
        <v>24067</v>
      </c>
      <c r="G5789">
        <f t="shared" ca="1" si="1261"/>
        <v>9625993320</v>
      </c>
      <c r="H5789" t="s">
        <v>18875</v>
      </c>
      <c r="I5789">
        <v>33064</v>
      </c>
      <c r="J5789" t="str">
        <f t="shared" ca="1" si="1262"/>
        <v>Female</v>
      </c>
      <c r="K5789">
        <f t="shared" ca="1" si="1263"/>
        <v>53</v>
      </c>
      <c r="L5789" t="str">
        <f t="shared" ca="1" si="1264"/>
        <v>Adult</v>
      </c>
      <c r="M5789" t="str">
        <f t="shared" ca="1" si="1265"/>
        <v>No</v>
      </c>
      <c r="N5789" t="str">
        <f t="shared" ca="1" si="1265"/>
        <v>Yes</v>
      </c>
      <c r="O5789" t="str">
        <f t="shared" ca="1" si="1265"/>
        <v>No</v>
      </c>
      <c r="P5789" t="str">
        <f t="shared" ca="1" si="1265"/>
        <v>Yes</v>
      </c>
      <c r="Q5789" t="str">
        <f t="shared" ca="1" si="1266"/>
        <v>Yes</v>
      </c>
      <c r="R5789">
        <f t="shared" ca="1" si="1267"/>
        <v>1</v>
      </c>
      <c r="S5789">
        <f t="shared" ca="1" si="1268"/>
        <v>0</v>
      </c>
      <c r="T5789">
        <f t="shared" ca="1" si="1269"/>
        <v>3</v>
      </c>
      <c r="U5789">
        <f t="shared" ca="1" si="1270"/>
        <v>0</v>
      </c>
      <c r="V5789">
        <f t="shared" ca="1" si="1271"/>
        <v>4</v>
      </c>
      <c r="W5789">
        <f t="shared" ca="1" si="1272"/>
        <v>4</v>
      </c>
      <c r="X5789">
        <f t="shared" ca="1" si="1273"/>
        <v>12</v>
      </c>
    </row>
    <row r="5790" spans="1:24" x14ac:dyDescent="0.25">
      <c r="A5790">
        <v>441405</v>
      </c>
      <c r="B5790" t="s">
        <v>18876</v>
      </c>
      <c r="C5790" t="s">
        <v>10</v>
      </c>
      <c r="D5790" t="s">
        <v>18877</v>
      </c>
      <c r="E5790" t="str">
        <f t="shared" ca="1" si="1274"/>
        <v>Chelsea</v>
      </c>
      <c r="F5790" t="s">
        <v>24067</v>
      </c>
      <c r="G5790">
        <f t="shared" ca="1" si="1261"/>
        <v>2237310944</v>
      </c>
      <c r="H5790" t="s">
        <v>18878</v>
      </c>
      <c r="I5790">
        <v>32208</v>
      </c>
      <c r="J5790" t="str">
        <f t="shared" ca="1" si="1262"/>
        <v>Male</v>
      </c>
      <c r="K5790">
        <f t="shared" ca="1" si="1263"/>
        <v>25</v>
      </c>
      <c r="L5790" t="str">
        <f t="shared" ca="1" si="1264"/>
        <v>Adult</v>
      </c>
      <c r="M5790" t="str">
        <f t="shared" ca="1" si="1265"/>
        <v>No</v>
      </c>
      <c r="N5790" t="str">
        <f t="shared" ca="1" si="1265"/>
        <v>Yes</v>
      </c>
      <c r="O5790" t="str">
        <f t="shared" ca="1" si="1265"/>
        <v>No</v>
      </c>
      <c r="P5790" t="str">
        <f t="shared" ca="1" si="1265"/>
        <v>Yes</v>
      </c>
      <c r="Q5790" t="str">
        <f t="shared" ca="1" si="1266"/>
        <v>No</v>
      </c>
      <c r="R5790">
        <f t="shared" ca="1" si="1267"/>
        <v>4</v>
      </c>
      <c r="S5790">
        <f t="shared" ca="1" si="1268"/>
        <v>5</v>
      </c>
      <c r="T5790">
        <f t="shared" ca="1" si="1269"/>
        <v>3</v>
      </c>
      <c r="U5790">
        <f t="shared" ca="1" si="1270"/>
        <v>0</v>
      </c>
      <c r="V5790">
        <f t="shared" ca="1" si="1271"/>
        <v>4</v>
      </c>
      <c r="W5790">
        <f t="shared" ca="1" si="1272"/>
        <v>0</v>
      </c>
      <c r="X5790">
        <f t="shared" ca="1" si="1273"/>
        <v>16</v>
      </c>
    </row>
    <row r="5791" spans="1:24" x14ac:dyDescent="0.25">
      <c r="A5791">
        <v>441414</v>
      </c>
      <c r="B5791" t="s">
        <v>18879</v>
      </c>
      <c r="C5791" t="s">
        <v>10</v>
      </c>
      <c r="D5791" t="s">
        <v>18880</v>
      </c>
      <c r="E5791" t="str">
        <f t="shared" ca="1" si="1274"/>
        <v>Everett</v>
      </c>
      <c r="F5791" t="s">
        <v>24067</v>
      </c>
      <c r="G5791">
        <f t="shared" ca="1" si="1261"/>
        <v>7958209581</v>
      </c>
      <c r="H5791" t="s">
        <v>18882</v>
      </c>
      <c r="I5791" t="s">
        <v>18881</v>
      </c>
      <c r="J5791" t="str">
        <f t="shared" ca="1" si="1262"/>
        <v>Male</v>
      </c>
      <c r="K5791">
        <f t="shared" ca="1" si="1263"/>
        <v>64</v>
      </c>
      <c r="L5791" t="str">
        <f t="shared" ca="1" si="1264"/>
        <v>Adult</v>
      </c>
      <c r="M5791" t="str">
        <f t="shared" ca="1" si="1265"/>
        <v>Yes</v>
      </c>
      <c r="N5791" t="str">
        <f t="shared" ca="1" si="1265"/>
        <v>No</v>
      </c>
      <c r="O5791" t="str">
        <f t="shared" ca="1" si="1265"/>
        <v>No</v>
      </c>
      <c r="P5791" t="str">
        <f t="shared" ca="1" si="1265"/>
        <v>Yes</v>
      </c>
      <c r="Q5791" t="str">
        <f t="shared" ca="1" si="1266"/>
        <v>Yes</v>
      </c>
      <c r="R5791">
        <f t="shared" ca="1" si="1267"/>
        <v>4</v>
      </c>
      <c r="S5791">
        <f t="shared" ca="1" si="1268"/>
        <v>5</v>
      </c>
      <c r="T5791">
        <f t="shared" ca="1" si="1269"/>
        <v>0</v>
      </c>
      <c r="U5791">
        <f t="shared" ca="1" si="1270"/>
        <v>3</v>
      </c>
      <c r="V5791">
        <f t="shared" ca="1" si="1271"/>
        <v>4</v>
      </c>
      <c r="W5791">
        <f t="shared" ca="1" si="1272"/>
        <v>4</v>
      </c>
      <c r="X5791">
        <f t="shared" ca="1" si="1273"/>
        <v>20</v>
      </c>
    </row>
    <row r="5792" spans="1:24" x14ac:dyDescent="0.25">
      <c r="A5792">
        <v>441423</v>
      </c>
      <c r="B5792" t="s">
        <v>18883</v>
      </c>
      <c r="C5792" t="s">
        <v>10</v>
      </c>
      <c r="D5792" t="s">
        <v>18884</v>
      </c>
      <c r="E5792" t="str">
        <f t="shared" ca="1" si="1274"/>
        <v>Watertown</v>
      </c>
      <c r="F5792" t="s">
        <v>24067</v>
      </c>
      <c r="G5792">
        <f t="shared" ca="1" si="1261"/>
        <v>6010308296</v>
      </c>
      <c r="H5792" t="s">
        <v>18885</v>
      </c>
      <c r="I5792">
        <v>33144</v>
      </c>
      <c r="J5792" t="str">
        <f t="shared" ca="1" si="1262"/>
        <v>Female</v>
      </c>
      <c r="K5792">
        <f t="shared" ca="1" si="1263"/>
        <v>61</v>
      </c>
      <c r="L5792" t="str">
        <f t="shared" ca="1" si="1264"/>
        <v>Adult</v>
      </c>
      <c r="M5792" t="str">
        <f t="shared" ca="1" si="1265"/>
        <v>Yes</v>
      </c>
      <c r="N5792" t="str">
        <f t="shared" ca="1" si="1265"/>
        <v>Yes</v>
      </c>
      <c r="O5792" t="str">
        <f t="shared" ca="1" si="1265"/>
        <v>Yes</v>
      </c>
      <c r="P5792" t="str">
        <f t="shared" ca="1" si="1265"/>
        <v>Yes</v>
      </c>
      <c r="Q5792" t="str">
        <f t="shared" ca="1" si="1266"/>
        <v>Yes</v>
      </c>
      <c r="R5792">
        <f t="shared" ca="1" si="1267"/>
        <v>3</v>
      </c>
      <c r="S5792">
        <f t="shared" ca="1" si="1268"/>
        <v>3</v>
      </c>
      <c r="T5792">
        <f t="shared" ca="1" si="1269"/>
        <v>5</v>
      </c>
      <c r="U5792">
        <f t="shared" ca="1" si="1270"/>
        <v>3</v>
      </c>
      <c r="V5792">
        <f t="shared" ca="1" si="1271"/>
        <v>4</v>
      </c>
      <c r="W5792">
        <f t="shared" ca="1" si="1272"/>
        <v>4</v>
      </c>
      <c r="X5792">
        <f t="shared" ca="1" si="1273"/>
        <v>22</v>
      </c>
    </row>
    <row r="5793" spans="1:24" x14ac:dyDescent="0.25">
      <c r="A5793">
        <v>441432</v>
      </c>
      <c r="B5793" t="s">
        <v>18886</v>
      </c>
      <c r="C5793" t="s">
        <v>10</v>
      </c>
      <c r="D5793" t="s">
        <v>18887</v>
      </c>
      <c r="E5793" t="str">
        <f t="shared" ca="1" si="1274"/>
        <v>Quincy</v>
      </c>
      <c r="F5793" t="s">
        <v>24067</v>
      </c>
      <c r="G5793">
        <f t="shared" ca="1" si="1261"/>
        <v>3011476738</v>
      </c>
      <c r="H5793" t="s">
        <v>18888</v>
      </c>
      <c r="I5793">
        <v>33313</v>
      </c>
      <c r="J5793" t="str">
        <f t="shared" ca="1" si="1262"/>
        <v>Female</v>
      </c>
      <c r="K5793">
        <f t="shared" ca="1" si="1263"/>
        <v>21</v>
      </c>
      <c r="L5793" t="str">
        <f t="shared" ca="1" si="1264"/>
        <v>Adult</v>
      </c>
      <c r="M5793" t="str">
        <f t="shared" ca="1" si="1265"/>
        <v>Yes</v>
      </c>
      <c r="N5793" t="str">
        <f t="shared" ca="1" si="1265"/>
        <v>No</v>
      </c>
      <c r="O5793" t="str">
        <f t="shared" ca="1" si="1265"/>
        <v>Yes</v>
      </c>
      <c r="P5793" t="str">
        <f t="shared" ca="1" si="1265"/>
        <v>No</v>
      </c>
      <c r="Q5793" t="str">
        <f t="shared" ca="1" si="1266"/>
        <v>Yes</v>
      </c>
      <c r="R5793">
        <f t="shared" ca="1" si="1267"/>
        <v>2</v>
      </c>
      <c r="S5793">
        <f t="shared" ca="1" si="1268"/>
        <v>3</v>
      </c>
      <c r="T5793">
        <f t="shared" ca="1" si="1269"/>
        <v>3</v>
      </c>
      <c r="U5793">
        <f t="shared" ca="1" si="1270"/>
        <v>3</v>
      </c>
      <c r="V5793">
        <f t="shared" ca="1" si="1271"/>
        <v>0</v>
      </c>
      <c r="W5793">
        <f t="shared" ca="1" si="1272"/>
        <v>4</v>
      </c>
      <c r="X5793">
        <f t="shared" ca="1" si="1273"/>
        <v>15</v>
      </c>
    </row>
    <row r="5794" spans="1:24" x14ac:dyDescent="0.25">
      <c r="A5794">
        <v>441441</v>
      </c>
      <c r="B5794" t="s">
        <v>18889</v>
      </c>
      <c r="C5794" t="s">
        <v>10</v>
      </c>
      <c r="D5794" t="s">
        <v>18890</v>
      </c>
      <c r="E5794" t="str">
        <f t="shared" ca="1" si="1274"/>
        <v>Dedham</v>
      </c>
      <c r="F5794" t="s">
        <v>24067</v>
      </c>
      <c r="G5794">
        <f t="shared" ca="1" si="1261"/>
        <v>1285659326</v>
      </c>
      <c r="H5794" t="s">
        <v>18891</v>
      </c>
      <c r="I5794">
        <v>32707</v>
      </c>
      <c r="J5794" t="str">
        <f t="shared" ca="1" si="1262"/>
        <v>Male</v>
      </c>
      <c r="K5794">
        <f t="shared" ca="1" si="1263"/>
        <v>50</v>
      </c>
      <c r="L5794" t="str">
        <f t="shared" ca="1" si="1264"/>
        <v>Adult</v>
      </c>
      <c r="M5794" t="str">
        <f t="shared" ca="1" si="1265"/>
        <v>Yes</v>
      </c>
      <c r="N5794" t="str">
        <f t="shared" ca="1" si="1265"/>
        <v>Yes</v>
      </c>
      <c r="O5794" t="str">
        <f t="shared" ca="1" si="1265"/>
        <v>Yes</v>
      </c>
      <c r="P5794" t="str">
        <f t="shared" ca="1" si="1265"/>
        <v>No</v>
      </c>
      <c r="Q5794" t="str">
        <f t="shared" ca="1" si="1266"/>
        <v>No</v>
      </c>
      <c r="R5794">
        <f t="shared" ca="1" si="1267"/>
        <v>1</v>
      </c>
      <c r="S5794">
        <f t="shared" ca="1" si="1268"/>
        <v>0</v>
      </c>
      <c r="T5794">
        <f t="shared" ca="1" si="1269"/>
        <v>5</v>
      </c>
      <c r="U5794">
        <f t="shared" ca="1" si="1270"/>
        <v>3</v>
      </c>
      <c r="V5794">
        <f t="shared" ca="1" si="1271"/>
        <v>0</v>
      </c>
      <c r="W5794">
        <f t="shared" ca="1" si="1272"/>
        <v>0</v>
      </c>
      <c r="X5794">
        <f t="shared" ca="1" si="1273"/>
        <v>9</v>
      </c>
    </row>
    <row r="5795" spans="1:24" x14ac:dyDescent="0.25">
      <c r="A5795">
        <v>441478</v>
      </c>
      <c r="B5795" t="s">
        <v>18892</v>
      </c>
      <c r="C5795" t="s">
        <v>10</v>
      </c>
      <c r="D5795" t="s">
        <v>18893</v>
      </c>
      <c r="E5795" t="str">
        <f t="shared" ca="1" si="1274"/>
        <v>Quincy</v>
      </c>
      <c r="F5795" t="s">
        <v>24067</v>
      </c>
      <c r="G5795">
        <f t="shared" ca="1" si="1261"/>
        <v>2171440626</v>
      </c>
      <c r="H5795" t="s">
        <v>18895</v>
      </c>
      <c r="I5795" t="s">
        <v>18894</v>
      </c>
      <c r="J5795" t="str">
        <f t="shared" ca="1" si="1262"/>
        <v>Female</v>
      </c>
      <c r="K5795">
        <f t="shared" ca="1" si="1263"/>
        <v>33</v>
      </c>
      <c r="L5795" t="str">
        <f t="shared" ca="1" si="1264"/>
        <v>Adult</v>
      </c>
      <c r="M5795" t="str">
        <f t="shared" ca="1" si="1265"/>
        <v>No</v>
      </c>
      <c r="N5795" t="str">
        <f t="shared" ca="1" si="1265"/>
        <v>No</v>
      </c>
      <c r="O5795" t="str">
        <f t="shared" ca="1" si="1265"/>
        <v>No</v>
      </c>
      <c r="P5795" t="str">
        <f t="shared" ca="1" si="1265"/>
        <v>No</v>
      </c>
      <c r="Q5795" t="str">
        <f t="shared" ca="1" si="1266"/>
        <v>No</v>
      </c>
      <c r="R5795">
        <f t="shared" ca="1" si="1267"/>
        <v>5</v>
      </c>
      <c r="S5795">
        <f t="shared" ca="1" si="1268"/>
        <v>5</v>
      </c>
      <c r="T5795">
        <f t="shared" ca="1" si="1269"/>
        <v>0</v>
      </c>
      <c r="U5795">
        <f t="shared" ca="1" si="1270"/>
        <v>0</v>
      </c>
      <c r="V5795">
        <f t="shared" ca="1" si="1271"/>
        <v>0</v>
      </c>
      <c r="W5795">
        <f t="shared" ca="1" si="1272"/>
        <v>0</v>
      </c>
      <c r="X5795">
        <f t="shared" ca="1" si="1273"/>
        <v>10</v>
      </c>
    </row>
    <row r="5796" spans="1:24" x14ac:dyDescent="0.25">
      <c r="A5796">
        <v>441487</v>
      </c>
      <c r="B5796" t="s">
        <v>18896</v>
      </c>
      <c r="C5796" t="s">
        <v>10</v>
      </c>
      <c r="D5796" t="s">
        <v>18897</v>
      </c>
      <c r="E5796" t="str">
        <f t="shared" ca="1" si="1274"/>
        <v>Needham</v>
      </c>
      <c r="F5796" t="s">
        <v>24067</v>
      </c>
      <c r="G5796">
        <f t="shared" ca="1" si="1261"/>
        <v>2349476818</v>
      </c>
      <c r="H5796" t="s">
        <v>18898</v>
      </c>
      <c r="I5796">
        <v>65483</v>
      </c>
      <c r="J5796" t="str">
        <f t="shared" ca="1" si="1262"/>
        <v>Female</v>
      </c>
      <c r="K5796">
        <f t="shared" ca="1" si="1263"/>
        <v>32</v>
      </c>
      <c r="L5796" t="str">
        <f t="shared" ca="1" si="1264"/>
        <v>Adult</v>
      </c>
      <c r="M5796" t="str">
        <f t="shared" ca="1" si="1265"/>
        <v>Yes</v>
      </c>
      <c r="N5796" t="str">
        <f t="shared" ca="1" si="1265"/>
        <v>No</v>
      </c>
      <c r="O5796" t="str">
        <f t="shared" ca="1" si="1265"/>
        <v>No</v>
      </c>
      <c r="P5796" t="str">
        <f t="shared" ca="1" si="1265"/>
        <v>Yes</v>
      </c>
      <c r="Q5796" t="str">
        <f t="shared" ca="1" si="1266"/>
        <v>No</v>
      </c>
      <c r="R5796">
        <f t="shared" ca="1" si="1267"/>
        <v>4</v>
      </c>
      <c r="S5796">
        <f t="shared" ca="1" si="1268"/>
        <v>5</v>
      </c>
      <c r="T5796">
        <f t="shared" ca="1" si="1269"/>
        <v>0</v>
      </c>
      <c r="U5796">
        <f t="shared" ca="1" si="1270"/>
        <v>3</v>
      </c>
      <c r="V5796">
        <f t="shared" ca="1" si="1271"/>
        <v>4</v>
      </c>
      <c r="W5796">
        <f t="shared" ca="1" si="1272"/>
        <v>0</v>
      </c>
      <c r="X5796">
        <f t="shared" ca="1" si="1273"/>
        <v>16</v>
      </c>
    </row>
    <row r="5797" spans="1:24" x14ac:dyDescent="0.25">
      <c r="A5797">
        <v>441496</v>
      </c>
      <c r="B5797" t="s">
        <v>18899</v>
      </c>
      <c r="C5797" t="s">
        <v>10</v>
      </c>
      <c r="D5797" t="s">
        <v>18900</v>
      </c>
      <c r="E5797" t="str">
        <f t="shared" ca="1" si="1274"/>
        <v>Watertown</v>
      </c>
      <c r="F5797" t="s">
        <v>24067</v>
      </c>
      <c r="G5797">
        <f t="shared" ca="1" si="1261"/>
        <v>7632388576</v>
      </c>
      <c r="H5797" t="s">
        <v>18901</v>
      </c>
      <c r="I5797">
        <v>64129</v>
      </c>
      <c r="J5797" t="str">
        <f t="shared" ca="1" si="1262"/>
        <v>Male</v>
      </c>
      <c r="K5797">
        <f t="shared" ca="1" si="1263"/>
        <v>46</v>
      </c>
      <c r="L5797" t="str">
        <f t="shared" ca="1" si="1264"/>
        <v>Adult</v>
      </c>
      <c r="M5797" t="str">
        <f t="shared" ca="1" si="1265"/>
        <v>No</v>
      </c>
      <c r="N5797" t="str">
        <f t="shared" ca="1" si="1265"/>
        <v>Yes</v>
      </c>
      <c r="O5797" t="str">
        <f t="shared" ca="1" si="1265"/>
        <v>Yes</v>
      </c>
      <c r="P5797" t="str">
        <f t="shared" ca="1" si="1265"/>
        <v>No</v>
      </c>
      <c r="Q5797" t="str">
        <f t="shared" ca="1" si="1266"/>
        <v>Yes</v>
      </c>
      <c r="R5797">
        <f t="shared" ca="1" si="1267"/>
        <v>5</v>
      </c>
      <c r="S5797">
        <f t="shared" ca="1" si="1268"/>
        <v>5</v>
      </c>
      <c r="T5797">
        <f t="shared" ca="1" si="1269"/>
        <v>5</v>
      </c>
      <c r="U5797">
        <f t="shared" ca="1" si="1270"/>
        <v>0</v>
      </c>
      <c r="V5797">
        <f t="shared" ca="1" si="1271"/>
        <v>0</v>
      </c>
      <c r="W5797">
        <f t="shared" ca="1" si="1272"/>
        <v>4</v>
      </c>
      <c r="X5797">
        <f t="shared" ca="1" si="1273"/>
        <v>19</v>
      </c>
    </row>
    <row r="5798" spans="1:24" x14ac:dyDescent="0.25">
      <c r="A5798">
        <v>441502</v>
      </c>
      <c r="B5798" t="s">
        <v>18902</v>
      </c>
      <c r="C5798" t="s">
        <v>10</v>
      </c>
      <c r="D5798" t="s">
        <v>18903</v>
      </c>
      <c r="E5798" t="str">
        <f t="shared" ca="1" si="1274"/>
        <v>Somerville</v>
      </c>
      <c r="F5798" t="s">
        <v>24067</v>
      </c>
      <c r="G5798">
        <f t="shared" ca="1" si="1261"/>
        <v>4470746577</v>
      </c>
      <c r="H5798" t="s">
        <v>18579</v>
      </c>
      <c r="I5798">
        <v>39503</v>
      </c>
      <c r="J5798" t="str">
        <f t="shared" ca="1" si="1262"/>
        <v>Female</v>
      </c>
      <c r="K5798">
        <f t="shared" ca="1" si="1263"/>
        <v>36</v>
      </c>
      <c r="L5798" t="str">
        <f t="shared" ca="1" si="1264"/>
        <v>Adult</v>
      </c>
      <c r="M5798" t="str">
        <f t="shared" ca="1" si="1265"/>
        <v>Yes</v>
      </c>
      <c r="N5798" t="str">
        <f t="shared" ca="1" si="1265"/>
        <v>No</v>
      </c>
      <c r="O5798" t="str">
        <f t="shared" ca="1" si="1265"/>
        <v>No</v>
      </c>
      <c r="P5798" t="str">
        <f t="shared" ca="1" si="1265"/>
        <v>No</v>
      </c>
      <c r="Q5798" t="str">
        <f t="shared" ca="1" si="1266"/>
        <v>No</v>
      </c>
      <c r="R5798">
        <f t="shared" ca="1" si="1267"/>
        <v>4</v>
      </c>
      <c r="S5798">
        <f t="shared" ca="1" si="1268"/>
        <v>5</v>
      </c>
      <c r="T5798">
        <f t="shared" ca="1" si="1269"/>
        <v>0</v>
      </c>
      <c r="U5798">
        <f t="shared" ca="1" si="1270"/>
        <v>3</v>
      </c>
      <c r="V5798">
        <f t="shared" ca="1" si="1271"/>
        <v>0</v>
      </c>
      <c r="W5798">
        <f t="shared" ca="1" si="1272"/>
        <v>0</v>
      </c>
      <c r="X5798">
        <f t="shared" ca="1" si="1273"/>
        <v>12</v>
      </c>
    </row>
    <row r="5799" spans="1:24" x14ac:dyDescent="0.25">
      <c r="A5799">
        <v>441511</v>
      </c>
      <c r="B5799" t="s">
        <v>18904</v>
      </c>
      <c r="C5799" t="s">
        <v>10</v>
      </c>
      <c r="D5799" t="s">
        <v>18905</v>
      </c>
      <c r="E5799" t="str">
        <f t="shared" ca="1" si="1274"/>
        <v>Dedham</v>
      </c>
      <c r="F5799" t="s">
        <v>24067</v>
      </c>
      <c r="G5799">
        <f t="shared" ca="1" si="1261"/>
        <v>3087351155</v>
      </c>
      <c r="H5799" t="s">
        <v>18906</v>
      </c>
      <c r="I5799">
        <v>27703</v>
      </c>
      <c r="J5799" t="str">
        <f t="shared" ca="1" si="1262"/>
        <v>Female</v>
      </c>
      <c r="K5799">
        <f t="shared" ca="1" si="1263"/>
        <v>57</v>
      </c>
      <c r="L5799" t="str">
        <f t="shared" ca="1" si="1264"/>
        <v>Adult</v>
      </c>
      <c r="M5799" t="str">
        <f t="shared" ca="1" si="1265"/>
        <v>No</v>
      </c>
      <c r="N5799" t="str">
        <f t="shared" ca="1" si="1265"/>
        <v>Yes</v>
      </c>
      <c r="O5799" t="str">
        <f t="shared" ca="1" si="1265"/>
        <v>No</v>
      </c>
      <c r="P5799" t="str">
        <f t="shared" ca="1" si="1265"/>
        <v>Yes</v>
      </c>
      <c r="Q5799" t="str">
        <f t="shared" ca="1" si="1266"/>
        <v>No</v>
      </c>
      <c r="R5799">
        <f t="shared" ca="1" si="1267"/>
        <v>2</v>
      </c>
      <c r="S5799">
        <f t="shared" ca="1" si="1268"/>
        <v>3</v>
      </c>
      <c r="T5799">
        <f t="shared" ca="1" si="1269"/>
        <v>3</v>
      </c>
      <c r="U5799">
        <f t="shared" ca="1" si="1270"/>
        <v>0</v>
      </c>
      <c r="V5799">
        <f t="shared" ca="1" si="1271"/>
        <v>4</v>
      </c>
      <c r="W5799">
        <f t="shared" ca="1" si="1272"/>
        <v>0</v>
      </c>
      <c r="X5799">
        <f t="shared" ca="1" si="1273"/>
        <v>12</v>
      </c>
    </row>
    <row r="5800" spans="1:24" x14ac:dyDescent="0.25">
      <c r="A5800">
        <v>441548</v>
      </c>
      <c r="B5800" t="s">
        <v>18907</v>
      </c>
      <c r="C5800" t="s">
        <v>10</v>
      </c>
      <c r="D5800" t="s">
        <v>18908</v>
      </c>
      <c r="E5800" t="str">
        <f t="shared" ca="1" si="1274"/>
        <v>Needham</v>
      </c>
      <c r="F5800" t="s">
        <v>24067</v>
      </c>
      <c r="G5800">
        <f t="shared" ca="1" si="1261"/>
        <v>2452799546</v>
      </c>
      <c r="H5800" t="s">
        <v>18909</v>
      </c>
      <c r="I5800">
        <v>7420</v>
      </c>
      <c r="J5800" t="str">
        <f t="shared" ca="1" si="1262"/>
        <v>Male</v>
      </c>
      <c r="K5800">
        <f t="shared" ca="1" si="1263"/>
        <v>35</v>
      </c>
      <c r="L5800" t="str">
        <f t="shared" ca="1" si="1264"/>
        <v>Adult</v>
      </c>
      <c r="M5800" t="str">
        <f t="shared" ca="1" si="1265"/>
        <v>No</v>
      </c>
      <c r="N5800" t="str">
        <f t="shared" ca="1" si="1265"/>
        <v>Yes</v>
      </c>
      <c r="O5800" t="str">
        <f t="shared" ca="1" si="1265"/>
        <v>Yes</v>
      </c>
      <c r="P5800" t="str">
        <f t="shared" ca="1" si="1265"/>
        <v>No</v>
      </c>
      <c r="Q5800" t="str">
        <f t="shared" ca="1" si="1266"/>
        <v>Yes</v>
      </c>
      <c r="R5800">
        <f t="shared" ca="1" si="1267"/>
        <v>2</v>
      </c>
      <c r="S5800">
        <f t="shared" ca="1" si="1268"/>
        <v>3</v>
      </c>
      <c r="T5800">
        <f t="shared" ca="1" si="1269"/>
        <v>5</v>
      </c>
      <c r="U5800">
        <f t="shared" ca="1" si="1270"/>
        <v>0</v>
      </c>
      <c r="V5800">
        <f t="shared" ca="1" si="1271"/>
        <v>0</v>
      </c>
      <c r="W5800">
        <f t="shared" ca="1" si="1272"/>
        <v>4</v>
      </c>
      <c r="X5800">
        <f t="shared" ca="1" si="1273"/>
        <v>14</v>
      </c>
    </row>
    <row r="5801" spans="1:24" x14ac:dyDescent="0.25">
      <c r="A5801">
        <v>441575</v>
      </c>
      <c r="B5801" t="s">
        <v>18910</v>
      </c>
      <c r="C5801" t="s">
        <v>10</v>
      </c>
      <c r="D5801" t="s">
        <v>18911</v>
      </c>
      <c r="E5801" t="str">
        <f t="shared" ca="1" si="1274"/>
        <v>Canton</v>
      </c>
      <c r="F5801" t="s">
        <v>24067</v>
      </c>
      <c r="G5801">
        <f t="shared" ca="1" si="1261"/>
        <v>4183906883</v>
      </c>
      <c r="H5801" t="s">
        <v>18912</v>
      </c>
      <c r="I5801">
        <v>11374</v>
      </c>
      <c r="J5801" t="str">
        <f t="shared" ca="1" si="1262"/>
        <v>Female</v>
      </c>
      <c r="K5801">
        <f t="shared" ca="1" si="1263"/>
        <v>33</v>
      </c>
      <c r="L5801" t="str">
        <f t="shared" ca="1" si="1264"/>
        <v>Adult</v>
      </c>
      <c r="M5801" t="str">
        <f t="shared" ca="1" si="1265"/>
        <v>No</v>
      </c>
      <c r="N5801" t="str">
        <f t="shared" ca="1" si="1265"/>
        <v>Yes</v>
      </c>
      <c r="O5801" t="str">
        <f t="shared" ca="1" si="1265"/>
        <v>No</v>
      </c>
      <c r="P5801" t="str">
        <f t="shared" ca="1" si="1265"/>
        <v>No</v>
      </c>
      <c r="Q5801" t="str">
        <f t="shared" ca="1" si="1266"/>
        <v>No</v>
      </c>
      <c r="R5801">
        <f t="shared" ca="1" si="1267"/>
        <v>2</v>
      </c>
      <c r="S5801">
        <f t="shared" ca="1" si="1268"/>
        <v>3</v>
      </c>
      <c r="T5801">
        <f t="shared" ca="1" si="1269"/>
        <v>3</v>
      </c>
      <c r="U5801">
        <f t="shared" ca="1" si="1270"/>
        <v>0</v>
      </c>
      <c r="V5801">
        <f t="shared" ca="1" si="1271"/>
        <v>0</v>
      </c>
      <c r="W5801">
        <f t="shared" ca="1" si="1272"/>
        <v>0</v>
      </c>
      <c r="X5801">
        <f t="shared" ca="1" si="1273"/>
        <v>8</v>
      </c>
    </row>
    <row r="5802" spans="1:24" x14ac:dyDescent="0.25">
      <c r="A5802">
        <v>441593</v>
      </c>
      <c r="B5802" t="s">
        <v>18913</v>
      </c>
      <c r="C5802" t="s">
        <v>10</v>
      </c>
      <c r="D5802" t="s">
        <v>18914</v>
      </c>
      <c r="E5802" t="str">
        <f t="shared" ca="1" si="1274"/>
        <v>Brookline</v>
      </c>
      <c r="F5802" t="s">
        <v>24067</v>
      </c>
      <c r="G5802">
        <f t="shared" ca="1" si="1261"/>
        <v>3136064027</v>
      </c>
      <c r="H5802" t="s">
        <v>18915</v>
      </c>
      <c r="I5802">
        <v>14132</v>
      </c>
      <c r="J5802" t="str">
        <f t="shared" ca="1" si="1262"/>
        <v>Female</v>
      </c>
      <c r="K5802">
        <f t="shared" ca="1" si="1263"/>
        <v>31</v>
      </c>
      <c r="L5802" t="str">
        <f t="shared" ca="1" si="1264"/>
        <v>Adult</v>
      </c>
      <c r="M5802" t="str">
        <f t="shared" ca="1" si="1265"/>
        <v>Yes</v>
      </c>
      <c r="N5802" t="str">
        <f t="shared" ca="1" si="1265"/>
        <v>Yes</v>
      </c>
      <c r="O5802" t="str">
        <f t="shared" ca="1" si="1265"/>
        <v>No</v>
      </c>
      <c r="P5802" t="str">
        <f t="shared" ca="1" si="1265"/>
        <v>No</v>
      </c>
      <c r="Q5802" t="str">
        <f t="shared" ca="1" si="1266"/>
        <v>Yes</v>
      </c>
      <c r="R5802">
        <f t="shared" ca="1" si="1267"/>
        <v>4</v>
      </c>
      <c r="S5802">
        <f t="shared" ca="1" si="1268"/>
        <v>5</v>
      </c>
      <c r="T5802">
        <f t="shared" ca="1" si="1269"/>
        <v>3</v>
      </c>
      <c r="U5802">
        <f t="shared" ca="1" si="1270"/>
        <v>3</v>
      </c>
      <c r="V5802">
        <f t="shared" ca="1" si="1271"/>
        <v>0</v>
      </c>
      <c r="W5802">
        <f t="shared" ca="1" si="1272"/>
        <v>4</v>
      </c>
      <c r="X5802">
        <f t="shared" ca="1" si="1273"/>
        <v>19</v>
      </c>
    </row>
    <row r="5803" spans="1:24" x14ac:dyDescent="0.25">
      <c r="A5803">
        <v>441609</v>
      </c>
      <c r="B5803" t="s">
        <v>18916</v>
      </c>
      <c r="C5803" t="s">
        <v>10</v>
      </c>
      <c r="D5803" t="s">
        <v>18917</v>
      </c>
      <c r="E5803" t="str">
        <f t="shared" ca="1" si="1274"/>
        <v xml:space="preserve"> Milton</v>
      </c>
      <c r="F5803" t="s">
        <v>24067</v>
      </c>
      <c r="G5803">
        <f t="shared" ca="1" si="1261"/>
        <v>7507229388</v>
      </c>
      <c r="H5803" t="s">
        <v>18918</v>
      </c>
      <c r="I5803">
        <v>10901</v>
      </c>
      <c r="J5803" t="str">
        <f t="shared" ca="1" si="1262"/>
        <v>Male</v>
      </c>
      <c r="K5803">
        <f t="shared" ca="1" si="1263"/>
        <v>17</v>
      </c>
      <c r="L5803" t="str">
        <f t="shared" ca="1" si="1264"/>
        <v>Adoloscent</v>
      </c>
      <c r="M5803" t="str">
        <f t="shared" ca="1" si="1265"/>
        <v>No</v>
      </c>
      <c r="N5803" t="str">
        <f t="shared" ca="1" si="1265"/>
        <v>No</v>
      </c>
      <c r="O5803" t="str">
        <f t="shared" ca="1" si="1265"/>
        <v>Yes</v>
      </c>
      <c r="P5803" t="str">
        <f t="shared" ca="1" si="1265"/>
        <v>Yes</v>
      </c>
      <c r="Q5803" t="str">
        <f t="shared" ca="1" si="1266"/>
        <v>No</v>
      </c>
      <c r="R5803">
        <f t="shared" ca="1" si="1267"/>
        <v>1</v>
      </c>
      <c r="S5803">
        <f t="shared" ca="1" si="1268"/>
        <v>0</v>
      </c>
      <c r="T5803">
        <f t="shared" ca="1" si="1269"/>
        <v>3</v>
      </c>
      <c r="U5803">
        <f t="shared" ca="1" si="1270"/>
        <v>0</v>
      </c>
      <c r="V5803">
        <f t="shared" ca="1" si="1271"/>
        <v>4</v>
      </c>
      <c r="W5803">
        <f t="shared" ca="1" si="1272"/>
        <v>0</v>
      </c>
      <c r="X5803">
        <f t="shared" ca="1" si="1273"/>
        <v>8</v>
      </c>
    </row>
    <row r="5804" spans="1:24" x14ac:dyDescent="0.25">
      <c r="A5804">
        <v>441618</v>
      </c>
      <c r="B5804" t="s">
        <v>18919</v>
      </c>
      <c r="C5804" t="s">
        <v>10</v>
      </c>
      <c r="D5804" t="s">
        <v>18920</v>
      </c>
      <c r="E5804" t="str">
        <f t="shared" ca="1" si="1274"/>
        <v>Chelsea</v>
      </c>
      <c r="F5804" t="s">
        <v>24067</v>
      </c>
      <c r="G5804">
        <f t="shared" ca="1" si="1261"/>
        <v>4502852723</v>
      </c>
      <c r="H5804" t="s">
        <v>18921</v>
      </c>
      <c r="I5804">
        <v>14221</v>
      </c>
      <c r="J5804" t="str">
        <f t="shared" ca="1" si="1262"/>
        <v>Male</v>
      </c>
      <c r="K5804">
        <f t="shared" ca="1" si="1263"/>
        <v>56</v>
      </c>
      <c r="L5804" t="str">
        <f t="shared" ca="1" si="1264"/>
        <v>Adult</v>
      </c>
      <c r="M5804" t="str">
        <f t="shared" ca="1" si="1265"/>
        <v>Yes</v>
      </c>
      <c r="N5804" t="str">
        <f t="shared" ca="1" si="1265"/>
        <v>No</v>
      </c>
      <c r="O5804" t="str">
        <f t="shared" ca="1" si="1265"/>
        <v>Yes</v>
      </c>
      <c r="P5804" t="str">
        <f t="shared" ca="1" si="1265"/>
        <v>Yes</v>
      </c>
      <c r="Q5804" t="str">
        <f t="shared" ca="1" si="1266"/>
        <v>Yes</v>
      </c>
      <c r="R5804">
        <f t="shared" ca="1" si="1267"/>
        <v>4</v>
      </c>
      <c r="S5804">
        <f t="shared" ca="1" si="1268"/>
        <v>5</v>
      </c>
      <c r="T5804">
        <f t="shared" ca="1" si="1269"/>
        <v>3</v>
      </c>
      <c r="U5804">
        <f t="shared" ca="1" si="1270"/>
        <v>3</v>
      </c>
      <c r="V5804">
        <f t="shared" ca="1" si="1271"/>
        <v>4</v>
      </c>
      <c r="W5804">
        <f t="shared" ca="1" si="1272"/>
        <v>4</v>
      </c>
      <c r="X5804">
        <f t="shared" ca="1" si="1273"/>
        <v>23</v>
      </c>
    </row>
    <row r="5805" spans="1:24" x14ac:dyDescent="0.25">
      <c r="A5805">
        <v>441627</v>
      </c>
      <c r="B5805" t="s">
        <v>18922</v>
      </c>
      <c r="C5805" t="s">
        <v>10</v>
      </c>
      <c r="D5805" t="s">
        <v>18923</v>
      </c>
      <c r="E5805" t="str">
        <f t="shared" ca="1" si="1274"/>
        <v>Cambridge</v>
      </c>
      <c r="F5805" t="s">
        <v>24067</v>
      </c>
      <c r="G5805">
        <f t="shared" ca="1" si="1261"/>
        <v>1877076895</v>
      </c>
      <c r="H5805" t="s">
        <v>18924</v>
      </c>
      <c r="I5805">
        <v>10701</v>
      </c>
      <c r="J5805" t="str">
        <f t="shared" ca="1" si="1262"/>
        <v>Female</v>
      </c>
      <c r="K5805">
        <f t="shared" ca="1" si="1263"/>
        <v>15</v>
      </c>
      <c r="L5805" t="str">
        <f t="shared" ca="1" si="1264"/>
        <v>Adoloscent</v>
      </c>
      <c r="M5805" t="str">
        <f t="shared" ca="1" si="1265"/>
        <v>No</v>
      </c>
      <c r="N5805" t="str">
        <f t="shared" ca="1" si="1265"/>
        <v>Yes</v>
      </c>
      <c r="O5805" t="str">
        <f t="shared" ca="1" si="1265"/>
        <v>No</v>
      </c>
      <c r="P5805" t="str">
        <f t="shared" ca="1" si="1265"/>
        <v>No</v>
      </c>
      <c r="Q5805" t="str">
        <f t="shared" ca="1" si="1266"/>
        <v>No</v>
      </c>
      <c r="R5805">
        <f t="shared" ca="1" si="1267"/>
        <v>1</v>
      </c>
      <c r="S5805">
        <f t="shared" ca="1" si="1268"/>
        <v>0</v>
      </c>
      <c r="T5805">
        <f t="shared" ca="1" si="1269"/>
        <v>3</v>
      </c>
      <c r="U5805">
        <f t="shared" ca="1" si="1270"/>
        <v>0</v>
      </c>
      <c r="V5805">
        <f t="shared" ca="1" si="1271"/>
        <v>0</v>
      </c>
      <c r="W5805">
        <f t="shared" ca="1" si="1272"/>
        <v>0</v>
      </c>
      <c r="X5805">
        <f t="shared" ca="1" si="1273"/>
        <v>4</v>
      </c>
    </row>
    <row r="5806" spans="1:24" x14ac:dyDescent="0.25">
      <c r="A5806">
        <v>441636</v>
      </c>
      <c r="B5806" t="s">
        <v>18925</v>
      </c>
      <c r="C5806" t="s">
        <v>10</v>
      </c>
      <c r="D5806" t="s">
        <v>18926</v>
      </c>
      <c r="E5806" t="str">
        <f t="shared" ca="1" si="1274"/>
        <v>Dedham</v>
      </c>
      <c r="F5806" t="s">
        <v>24067</v>
      </c>
      <c r="G5806">
        <f t="shared" ca="1" si="1261"/>
        <v>2105191647</v>
      </c>
      <c r="H5806" t="s">
        <v>18927</v>
      </c>
      <c r="I5806">
        <v>43229</v>
      </c>
      <c r="J5806" t="str">
        <f t="shared" ca="1" si="1262"/>
        <v>Male</v>
      </c>
      <c r="K5806">
        <f t="shared" ca="1" si="1263"/>
        <v>33</v>
      </c>
      <c r="L5806" t="str">
        <f t="shared" ca="1" si="1264"/>
        <v>Adult</v>
      </c>
      <c r="M5806" t="str">
        <f t="shared" ca="1" si="1265"/>
        <v>No</v>
      </c>
      <c r="N5806" t="str">
        <f t="shared" ca="1" si="1265"/>
        <v>No</v>
      </c>
      <c r="O5806" t="str">
        <f t="shared" ca="1" si="1265"/>
        <v>Yes</v>
      </c>
      <c r="P5806" t="str">
        <f t="shared" ca="1" si="1265"/>
        <v>Yes</v>
      </c>
      <c r="Q5806" t="str">
        <f t="shared" ca="1" si="1266"/>
        <v>Yes</v>
      </c>
      <c r="R5806">
        <f t="shared" ca="1" si="1267"/>
        <v>2</v>
      </c>
      <c r="S5806">
        <f t="shared" ca="1" si="1268"/>
        <v>3</v>
      </c>
      <c r="T5806">
        <f t="shared" ca="1" si="1269"/>
        <v>3</v>
      </c>
      <c r="U5806">
        <f t="shared" ca="1" si="1270"/>
        <v>0</v>
      </c>
      <c r="V5806">
        <f t="shared" ca="1" si="1271"/>
        <v>4</v>
      </c>
      <c r="W5806">
        <f t="shared" ca="1" si="1272"/>
        <v>4</v>
      </c>
      <c r="X5806">
        <f t="shared" ca="1" si="1273"/>
        <v>16</v>
      </c>
    </row>
    <row r="5807" spans="1:24" x14ac:dyDescent="0.25">
      <c r="A5807">
        <v>441645</v>
      </c>
      <c r="B5807" t="s">
        <v>10373</v>
      </c>
      <c r="C5807" t="s">
        <v>10</v>
      </c>
      <c r="D5807" t="s">
        <v>18928</v>
      </c>
      <c r="E5807" t="str">
        <f t="shared" ca="1" si="1274"/>
        <v>Winthrop</v>
      </c>
      <c r="F5807" t="s">
        <v>24067</v>
      </c>
      <c r="G5807">
        <f t="shared" ca="1" si="1261"/>
        <v>7889814623</v>
      </c>
      <c r="H5807" t="s">
        <v>18929</v>
      </c>
      <c r="I5807">
        <v>44060</v>
      </c>
      <c r="J5807" t="str">
        <f t="shared" ca="1" si="1262"/>
        <v>Female</v>
      </c>
      <c r="K5807">
        <f t="shared" ca="1" si="1263"/>
        <v>20</v>
      </c>
      <c r="L5807" t="str">
        <f t="shared" ca="1" si="1264"/>
        <v>Adult</v>
      </c>
      <c r="M5807" t="str">
        <f t="shared" ca="1" si="1265"/>
        <v>Yes</v>
      </c>
      <c r="N5807" t="str">
        <f t="shared" ca="1" si="1265"/>
        <v>Yes</v>
      </c>
      <c r="O5807" t="str">
        <f t="shared" ca="1" si="1265"/>
        <v>No</v>
      </c>
      <c r="P5807" t="str">
        <f t="shared" ca="1" si="1265"/>
        <v>Yes</v>
      </c>
      <c r="Q5807" t="str">
        <f t="shared" ca="1" si="1266"/>
        <v>No</v>
      </c>
      <c r="R5807">
        <f t="shared" ca="1" si="1267"/>
        <v>4</v>
      </c>
      <c r="S5807">
        <f t="shared" ca="1" si="1268"/>
        <v>5</v>
      </c>
      <c r="T5807">
        <f t="shared" ca="1" si="1269"/>
        <v>3</v>
      </c>
      <c r="U5807">
        <f t="shared" ca="1" si="1270"/>
        <v>3</v>
      </c>
      <c r="V5807">
        <f t="shared" ca="1" si="1271"/>
        <v>4</v>
      </c>
      <c r="W5807">
        <f t="shared" ca="1" si="1272"/>
        <v>0</v>
      </c>
      <c r="X5807">
        <f t="shared" ca="1" si="1273"/>
        <v>19</v>
      </c>
    </row>
    <row r="5808" spans="1:24" x14ac:dyDescent="0.25">
      <c r="A5808">
        <v>441663</v>
      </c>
      <c r="B5808" t="s">
        <v>18930</v>
      </c>
      <c r="C5808" t="s">
        <v>10</v>
      </c>
      <c r="D5808" t="s">
        <v>18931</v>
      </c>
      <c r="E5808" t="str">
        <f t="shared" ca="1" si="1274"/>
        <v>Canton</v>
      </c>
      <c r="F5808" t="s">
        <v>24067</v>
      </c>
      <c r="G5808">
        <f t="shared" ca="1" si="1261"/>
        <v>1984559960</v>
      </c>
      <c r="H5808" t="s">
        <v>18932</v>
      </c>
      <c r="I5808">
        <v>97305</v>
      </c>
      <c r="J5808" t="str">
        <f t="shared" ca="1" si="1262"/>
        <v>Female</v>
      </c>
      <c r="K5808">
        <f t="shared" ca="1" si="1263"/>
        <v>42</v>
      </c>
      <c r="L5808" t="str">
        <f t="shared" ca="1" si="1264"/>
        <v>Adult</v>
      </c>
      <c r="M5808" t="str">
        <f t="shared" ca="1" si="1265"/>
        <v>Yes</v>
      </c>
      <c r="N5808" t="str">
        <f t="shared" ca="1" si="1265"/>
        <v>No</v>
      </c>
      <c r="O5808" t="str">
        <f t="shared" ca="1" si="1265"/>
        <v>Yes</v>
      </c>
      <c r="P5808" t="str">
        <f t="shared" ca="1" si="1265"/>
        <v>No</v>
      </c>
      <c r="Q5808" t="str">
        <f t="shared" ca="1" si="1266"/>
        <v>No</v>
      </c>
      <c r="R5808">
        <f t="shared" ca="1" si="1267"/>
        <v>2</v>
      </c>
      <c r="S5808">
        <f t="shared" ca="1" si="1268"/>
        <v>3</v>
      </c>
      <c r="T5808">
        <f t="shared" ca="1" si="1269"/>
        <v>3</v>
      </c>
      <c r="U5808">
        <f t="shared" ca="1" si="1270"/>
        <v>3</v>
      </c>
      <c r="V5808">
        <f t="shared" ca="1" si="1271"/>
        <v>0</v>
      </c>
      <c r="W5808">
        <f t="shared" ca="1" si="1272"/>
        <v>0</v>
      </c>
      <c r="X5808">
        <f t="shared" ca="1" si="1273"/>
        <v>11</v>
      </c>
    </row>
    <row r="5809" spans="1:24" x14ac:dyDescent="0.25">
      <c r="A5809">
        <v>441672</v>
      </c>
      <c r="B5809" t="s">
        <v>18933</v>
      </c>
      <c r="C5809" t="s">
        <v>10</v>
      </c>
      <c r="D5809" t="s">
        <v>18934</v>
      </c>
      <c r="E5809" t="str">
        <f t="shared" ca="1" si="1274"/>
        <v>Newton</v>
      </c>
      <c r="F5809" t="s">
        <v>24067</v>
      </c>
      <c r="G5809">
        <f t="shared" ca="1" si="1261"/>
        <v>2287749429</v>
      </c>
      <c r="H5809" t="s">
        <v>18936</v>
      </c>
      <c r="I5809" t="s">
        <v>18935</v>
      </c>
      <c r="J5809" t="str">
        <f t="shared" ca="1" si="1262"/>
        <v>Male</v>
      </c>
      <c r="K5809">
        <f t="shared" ca="1" si="1263"/>
        <v>43</v>
      </c>
      <c r="L5809" t="str">
        <f t="shared" ca="1" si="1264"/>
        <v>Adult</v>
      </c>
      <c r="M5809" t="str">
        <f t="shared" ca="1" si="1265"/>
        <v>No</v>
      </c>
      <c r="N5809" t="str">
        <f t="shared" ca="1" si="1265"/>
        <v>No</v>
      </c>
      <c r="O5809" t="str">
        <f t="shared" ca="1" si="1265"/>
        <v>Yes</v>
      </c>
      <c r="P5809" t="str">
        <f t="shared" ca="1" si="1265"/>
        <v>No</v>
      </c>
      <c r="Q5809" t="str">
        <f t="shared" ca="1" si="1266"/>
        <v>No</v>
      </c>
      <c r="R5809">
        <f t="shared" ca="1" si="1267"/>
        <v>2</v>
      </c>
      <c r="S5809">
        <f t="shared" ca="1" si="1268"/>
        <v>3</v>
      </c>
      <c r="T5809">
        <f t="shared" ca="1" si="1269"/>
        <v>3</v>
      </c>
      <c r="U5809">
        <f t="shared" ca="1" si="1270"/>
        <v>0</v>
      </c>
      <c r="V5809">
        <f t="shared" ca="1" si="1271"/>
        <v>0</v>
      </c>
      <c r="W5809">
        <f t="shared" ca="1" si="1272"/>
        <v>0</v>
      </c>
      <c r="X5809">
        <f t="shared" ca="1" si="1273"/>
        <v>8</v>
      </c>
    </row>
    <row r="5810" spans="1:24" x14ac:dyDescent="0.25">
      <c r="A5810">
        <v>441681</v>
      </c>
      <c r="B5810" t="s">
        <v>610</v>
      </c>
      <c r="C5810" t="s">
        <v>10</v>
      </c>
      <c r="D5810" t="s">
        <v>18937</v>
      </c>
      <c r="E5810" t="str">
        <f t="shared" ca="1" si="1274"/>
        <v>Winthrop</v>
      </c>
      <c r="F5810" t="s">
        <v>24067</v>
      </c>
      <c r="G5810">
        <f t="shared" ca="1" si="1261"/>
        <v>5310179482</v>
      </c>
      <c r="H5810" t="s">
        <v>610</v>
      </c>
      <c r="I5810">
        <v>612</v>
      </c>
      <c r="J5810" t="str">
        <f t="shared" ca="1" si="1262"/>
        <v>Male</v>
      </c>
      <c r="K5810">
        <f t="shared" ca="1" si="1263"/>
        <v>42</v>
      </c>
      <c r="L5810" t="str">
        <f t="shared" ca="1" si="1264"/>
        <v>Adult</v>
      </c>
      <c r="M5810" t="str">
        <f t="shared" ca="1" si="1265"/>
        <v>Yes</v>
      </c>
      <c r="N5810" t="str">
        <f t="shared" ca="1" si="1265"/>
        <v>Yes</v>
      </c>
      <c r="O5810" t="str">
        <f t="shared" ca="1" si="1265"/>
        <v>No</v>
      </c>
      <c r="P5810" t="str">
        <f t="shared" ca="1" si="1265"/>
        <v>No</v>
      </c>
      <c r="Q5810" t="str">
        <f t="shared" ca="1" si="1266"/>
        <v>No</v>
      </c>
      <c r="R5810">
        <f t="shared" ca="1" si="1267"/>
        <v>4</v>
      </c>
      <c r="S5810">
        <f t="shared" ca="1" si="1268"/>
        <v>5</v>
      </c>
      <c r="T5810">
        <f t="shared" ca="1" si="1269"/>
        <v>3</v>
      </c>
      <c r="U5810">
        <f t="shared" ca="1" si="1270"/>
        <v>3</v>
      </c>
      <c r="V5810">
        <f t="shared" ca="1" si="1271"/>
        <v>0</v>
      </c>
      <c r="W5810">
        <f t="shared" ca="1" si="1272"/>
        <v>0</v>
      </c>
      <c r="X5810">
        <f t="shared" ca="1" si="1273"/>
        <v>15</v>
      </c>
    </row>
    <row r="5811" spans="1:24" x14ac:dyDescent="0.25">
      <c r="A5811">
        <v>441690</v>
      </c>
      <c r="B5811" t="s">
        <v>18938</v>
      </c>
      <c r="C5811" t="s">
        <v>10</v>
      </c>
      <c r="D5811" t="s">
        <v>18939</v>
      </c>
      <c r="E5811" t="str">
        <f t="shared" ca="1" si="1274"/>
        <v>Everett</v>
      </c>
      <c r="F5811" t="s">
        <v>24067</v>
      </c>
      <c r="G5811">
        <f t="shared" ca="1" si="1261"/>
        <v>4144071298</v>
      </c>
      <c r="H5811" t="s">
        <v>18940</v>
      </c>
      <c r="I5811">
        <v>928</v>
      </c>
      <c r="J5811" t="str">
        <f t="shared" ca="1" si="1262"/>
        <v>Female</v>
      </c>
      <c r="K5811">
        <f t="shared" ca="1" si="1263"/>
        <v>44</v>
      </c>
      <c r="L5811" t="str">
        <f t="shared" ca="1" si="1264"/>
        <v>Adult</v>
      </c>
      <c r="M5811" t="str">
        <f t="shared" ca="1" si="1265"/>
        <v>Yes</v>
      </c>
      <c r="N5811" t="str">
        <f t="shared" ca="1" si="1265"/>
        <v>Yes</v>
      </c>
      <c r="O5811" t="str">
        <f t="shared" ca="1" si="1265"/>
        <v>Yes</v>
      </c>
      <c r="P5811" t="str">
        <f t="shared" ca="1" si="1265"/>
        <v>Yes</v>
      </c>
      <c r="Q5811" t="str">
        <f t="shared" ca="1" si="1266"/>
        <v>No</v>
      </c>
      <c r="R5811">
        <f t="shared" ca="1" si="1267"/>
        <v>5</v>
      </c>
      <c r="S5811">
        <f t="shared" ca="1" si="1268"/>
        <v>5</v>
      </c>
      <c r="T5811">
        <f t="shared" ca="1" si="1269"/>
        <v>5</v>
      </c>
      <c r="U5811">
        <f t="shared" ca="1" si="1270"/>
        <v>3</v>
      </c>
      <c r="V5811">
        <f t="shared" ca="1" si="1271"/>
        <v>4</v>
      </c>
      <c r="W5811">
        <f t="shared" ca="1" si="1272"/>
        <v>0</v>
      </c>
      <c r="X5811">
        <f t="shared" ca="1" si="1273"/>
        <v>22</v>
      </c>
    </row>
    <row r="5812" spans="1:24" x14ac:dyDescent="0.25">
      <c r="A5812">
        <v>441706</v>
      </c>
      <c r="B5812" t="s">
        <v>18941</v>
      </c>
      <c r="C5812" t="s">
        <v>10</v>
      </c>
      <c r="D5812" t="s">
        <v>18942</v>
      </c>
      <c r="E5812" t="str">
        <f t="shared" ca="1" si="1274"/>
        <v>Quincy</v>
      </c>
      <c r="F5812" t="s">
        <v>24067</v>
      </c>
      <c r="G5812">
        <f t="shared" ca="1" si="1261"/>
        <v>6288861040</v>
      </c>
      <c r="H5812" t="s">
        <v>18944</v>
      </c>
      <c r="I5812" t="s">
        <v>18943</v>
      </c>
      <c r="J5812" t="str">
        <f t="shared" ca="1" si="1262"/>
        <v>Male</v>
      </c>
      <c r="K5812">
        <f t="shared" ca="1" si="1263"/>
        <v>28</v>
      </c>
      <c r="L5812" t="str">
        <f t="shared" ca="1" si="1264"/>
        <v>Adult</v>
      </c>
      <c r="M5812" t="str">
        <f t="shared" ca="1" si="1265"/>
        <v>No</v>
      </c>
      <c r="N5812" t="str">
        <f t="shared" ca="1" si="1265"/>
        <v>Yes</v>
      </c>
      <c r="O5812" t="str">
        <f t="shared" ca="1" si="1265"/>
        <v>No</v>
      </c>
      <c r="P5812" t="str">
        <f t="shared" ca="1" si="1265"/>
        <v>No</v>
      </c>
      <c r="Q5812" t="str">
        <f t="shared" ca="1" si="1266"/>
        <v>Yes</v>
      </c>
      <c r="R5812">
        <f t="shared" ca="1" si="1267"/>
        <v>4</v>
      </c>
      <c r="S5812">
        <f t="shared" ca="1" si="1268"/>
        <v>5</v>
      </c>
      <c r="T5812">
        <f t="shared" ca="1" si="1269"/>
        <v>3</v>
      </c>
      <c r="U5812">
        <f t="shared" ca="1" si="1270"/>
        <v>0</v>
      </c>
      <c r="V5812">
        <f t="shared" ca="1" si="1271"/>
        <v>0</v>
      </c>
      <c r="W5812">
        <f t="shared" ca="1" si="1272"/>
        <v>4</v>
      </c>
      <c r="X5812">
        <f t="shared" ca="1" si="1273"/>
        <v>16</v>
      </c>
    </row>
    <row r="5813" spans="1:24" x14ac:dyDescent="0.25">
      <c r="A5813">
        <v>441742</v>
      </c>
      <c r="B5813" t="s">
        <v>18945</v>
      </c>
      <c r="C5813" t="s">
        <v>10</v>
      </c>
      <c r="D5813" t="s">
        <v>18946</v>
      </c>
      <c r="E5813" t="str">
        <f t="shared" ca="1" si="1274"/>
        <v>Canton</v>
      </c>
      <c r="F5813" t="s">
        <v>24067</v>
      </c>
      <c r="G5813">
        <f t="shared" ca="1" si="1261"/>
        <v>2405614411</v>
      </c>
      <c r="H5813" t="s">
        <v>1646</v>
      </c>
      <c r="I5813" t="s">
        <v>18947</v>
      </c>
      <c r="J5813" t="str">
        <f t="shared" ca="1" si="1262"/>
        <v>Female</v>
      </c>
      <c r="K5813">
        <f t="shared" ca="1" si="1263"/>
        <v>43</v>
      </c>
      <c r="L5813" t="str">
        <f t="shared" ca="1" si="1264"/>
        <v>Adult</v>
      </c>
      <c r="M5813" t="str">
        <f t="shared" ca="1" si="1265"/>
        <v>No</v>
      </c>
      <c r="N5813" t="str">
        <f t="shared" ca="1" si="1265"/>
        <v>No</v>
      </c>
      <c r="O5813" t="str">
        <f t="shared" ca="1" si="1265"/>
        <v>No</v>
      </c>
      <c r="P5813" t="str">
        <f t="shared" ca="1" si="1265"/>
        <v>No</v>
      </c>
      <c r="Q5813" t="str">
        <f t="shared" ca="1" si="1266"/>
        <v>No</v>
      </c>
      <c r="R5813">
        <f t="shared" ca="1" si="1267"/>
        <v>3</v>
      </c>
      <c r="S5813">
        <f t="shared" ca="1" si="1268"/>
        <v>3</v>
      </c>
      <c r="T5813">
        <f t="shared" ca="1" si="1269"/>
        <v>0</v>
      </c>
      <c r="U5813">
        <f t="shared" ca="1" si="1270"/>
        <v>0</v>
      </c>
      <c r="V5813">
        <f t="shared" ca="1" si="1271"/>
        <v>0</v>
      </c>
      <c r="W5813">
        <f t="shared" ca="1" si="1272"/>
        <v>0</v>
      </c>
      <c r="X5813">
        <f t="shared" ca="1" si="1273"/>
        <v>6</v>
      </c>
    </row>
    <row r="5814" spans="1:24" x14ac:dyDescent="0.25">
      <c r="A5814">
        <v>441751</v>
      </c>
      <c r="B5814" t="s">
        <v>18948</v>
      </c>
      <c r="C5814" t="s">
        <v>10</v>
      </c>
      <c r="D5814" t="s">
        <v>18949</v>
      </c>
      <c r="E5814" t="str">
        <f t="shared" ca="1" si="1274"/>
        <v>Quincy</v>
      </c>
      <c r="F5814" t="s">
        <v>24067</v>
      </c>
      <c r="G5814">
        <f t="shared" ca="1" si="1261"/>
        <v>1596174330</v>
      </c>
      <c r="H5814" t="s">
        <v>18951</v>
      </c>
      <c r="I5814" t="s">
        <v>18950</v>
      </c>
      <c r="J5814" t="str">
        <f t="shared" ca="1" si="1262"/>
        <v>Female</v>
      </c>
      <c r="K5814">
        <f t="shared" ca="1" si="1263"/>
        <v>18</v>
      </c>
      <c r="L5814" t="str">
        <f t="shared" ca="1" si="1264"/>
        <v>Adult</v>
      </c>
      <c r="M5814" t="str">
        <f t="shared" ca="1" si="1265"/>
        <v>Yes</v>
      </c>
      <c r="N5814" t="str">
        <f t="shared" ca="1" si="1265"/>
        <v>No</v>
      </c>
      <c r="O5814" t="str">
        <f t="shared" ca="1" si="1265"/>
        <v>No</v>
      </c>
      <c r="P5814" t="str">
        <f t="shared" ca="1" si="1265"/>
        <v>Yes</v>
      </c>
      <c r="Q5814" t="str">
        <f t="shared" ca="1" si="1266"/>
        <v>Yes</v>
      </c>
      <c r="R5814">
        <f t="shared" ca="1" si="1267"/>
        <v>5</v>
      </c>
      <c r="S5814">
        <f t="shared" ca="1" si="1268"/>
        <v>5</v>
      </c>
      <c r="T5814">
        <f t="shared" ca="1" si="1269"/>
        <v>0</v>
      </c>
      <c r="U5814">
        <f t="shared" ca="1" si="1270"/>
        <v>3</v>
      </c>
      <c r="V5814">
        <f t="shared" ca="1" si="1271"/>
        <v>4</v>
      </c>
      <c r="W5814">
        <f t="shared" ca="1" si="1272"/>
        <v>4</v>
      </c>
      <c r="X5814">
        <f t="shared" ca="1" si="1273"/>
        <v>21</v>
      </c>
    </row>
    <row r="5815" spans="1:24" x14ac:dyDescent="0.25">
      <c r="A5815">
        <v>441760</v>
      </c>
      <c r="B5815" t="s">
        <v>18952</v>
      </c>
      <c r="C5815" t="s">
        <v>10</v>
      </c>
      <c r="D5815" t="s">
        <v>18953</v>
      </c>
      <c r="E5815" t="str">
        <f t="shared" ca="1" si="1274"/>
        <v>Cambridge</v>
      </c>
      <c r="F5815" t="s">
        <v>24067</v>
      </c>
      <c r="G5815">
        <f t="shared" ca="1" si="1261"/>
        <v>6511118633</v>
      </c>
      <c r="H5815" t="s">
        <v>18954</v>
      </c>
      <c r="I5815">
        <v>77705</v>
      </c>
      <c r="J5815" t="str">
        <f t="shared" ca="1" si="1262"/>
        <v>Male</v>
      </c>
      <c r="K5815">
        <f t="shared" ca="1" si="1263"/>
        <v>50</v>
      </c>
      <c r="L5815" t="str">
        <f t="shared" ca="1" si="1264"/>
        <v>Adult</v>
      </c>
      <c r="M5815" t="str">
        <f t="shared" ca="1" si="1265"/>
        <v>No</v>
      </c>
      <c r="N5815" t="str">
        <f t="shared" ca="1" si="1265"/>
        <v>Yes</v>
      </c>
      <c r="O5815" t="str">
        <f t="shared" ca="1" si="1265"/>
        <v>No</v>
      </c>
      <c r="P5815" t="str">
        <f t="shared" ca="1" si="1265"/>
        <v>Yes</v>
      </c>
      <c r="Q5815" t="str">
        <f t="shared" ca="1" si="1266"/>
        <v>Yes</v>
      </c>
      <c r="R5815">
        <f t="shared" ca="1" si="1267"/>
        <v>5</v>
      </c>
      <c r="S5815">
        <f t="shared" ca="1" si="1268"/>
        <v>5</v>
      </c>
      <c r="T5815">
        <f t="shared" ca="1" si="1269"/>
        <v>3</v>
      </c>
      <c r="U5815">
        <f t="shared" ca="1" si="1270"/>
        <v>0</v>
      </c>
      <c r="V5815">
        <f t="shared" ca="1" si="1271"/>
        <v>4</v>
      </c>
      <c r="W5815">
        <f t="shared" ca="1" si="1272"/>
        <v>4</v>
      </c>
      <c r="X5815">
        <f t="shared" ca="1" si="1273"/>
        <v>21</v>
      </c>
    </row>
    <row r="5816" spans="1:24" x14ac:dyDescent="0.25">
      <c r="A5816">
        <v>441779</v>
      </c>
      <c r="B5816" t="s">
        <v>18955</v>
      </c>
      <c r="C5816" t="s">
        <v>10</v>
      </c>
      <c r="D5816" t="s">
        <v>18956</v>
      </c>
      <c r="E5816" t="str">
        <f t="shared" ca="1" si="1274"/>
        <v>Cambridge</v>
      </c>
      <c r="F5816" t="s">
        <v>24067</v>
      </c>
      <c r="G5816">
        <f t="shared" ca="1" si="1261"/>
        <v>3537334264</v>
      </c>
      <c r="H5816" t="s">
        <v>18957</v>
      </c>
      <c r="I5816">
        <v>75237</v>
      </c>
      <c r="J5816" t="str">
        <f t="shared" ca="1" si="1262"/>
        <v>Female</v>
      </c>
      <c r="K5816">
        <f t="shared" ca="1" si="1263"/>
        <v>49</v>
      </c>
      <c r="L5816" t="str">
        <f t="shared" ca="1" si="1264"/>
        <v>Adult</v>
      </c>
      <c r="M5816" t="str">
        <f t="shared" ca="1" si="1265"/>
        <v>No</v>
      </c>
      <c r="N5816" t="str">
        <f t="shared" ca="1" si="1265"/>
        <v>No</v>
      </c>
      <c r="O5816" t="str">
        <f t="shared" ca="1" si="1265"/>
        <v>Yes</v>
      </c>
      <c r="P5816" t="str">
        <f t="shared" ca="1" si="1265"/>
        <v>Yes</v>
      </c>
      <c r="Q5816" t="str">
        <f t="shared" ca="1" si="1266"/>
        <v>No</v>
      </c>
      <c r="R5816">
        <f t="shared" ca="1" si="1267"/>
        <v>2</v>
      </c>
      <c r="S5816">
        <f t="shared" ca="1" si="1268"/>
        <v>3</v>
      </c>
      <c r="T5816">
        <f t="shared" ca="1" si="1269"/>
        <v>3</v>
      </c>
      <c r="U5816">
        <f t="shared" ca="1" si="1270"/>
        <v>0</v>
      </c>
      <c r="V5816">
        <f t="shared" ca="1" si="1271"/>
        <v>4</v>
      </c>
      <c r="W5816">
        <f t="shared" ca="1" si="1272"/>
        <v>0</v>
      </c>
      <c r="X5816">
        <f t="shared" ca="1" si="1273"/>
        <v>12</v>
      </c>
    </row>
    <row r="5817" spans="1:24" x14ac:dyDescent="0.25">
      <c r="A5817">
        <v>441788</v>
      </c>
      <c r="B5817" t="s">
        <v>18958</v>
      </c>
      <c r="C5817" t="s">
        <v>10</v>
      </c>
      <c r="D5817" t="s">
        <v>18959</v>
      </c>
      <c r="E5817" t="str">
        <f t="shared" ca="1" si="1274"/>
        <v>Cambridge</v>
      </c>
      <c r="F5817" t="s">
        <v>24067</v>
      </c>
      <c r="G5817">
        <f t="shared" ca="1" si="1261"/>
        <v>9532064931</v>
      </c>
      <c r="H5817" t="s">
        <v>15495</v>
      </c>
      <c r="I5817">
        <v>75061</v>
      </c>
      <c r="J5817" t="str">
        <f t="shared" ca="1" si="1262"/>
        <v>Female</v>
      </c>
      <c r="K5817">
        <f t="shared" ca="1" si="1263"/>
        <v>31</v>
      </c>
      <c r="L5817" t="str">
        <f t="shared" ca="1" si="1264"/>
        <v>Adult</v>
      </c>
      <c r="M5817" t="str">
        <f t="shared" ca="1" si="1265"/>
        <v>No</v>
      </c>
      <c r="N5817" t="str">
        <f t="shared" ca="1" si="1265"/>
        <v>No</v>
      </c>
      <c r="O5817" t="str">
        <f t="shared" ca="1" si="1265"/>
        <v>No</v>
      </c>
      <c r="P5817" t="str">
        <f t="shared" ca="1" si="1265"/>
        <v>Yes</v>
      </c>
      <c r="Q5817" t="str">
        <f t="shared" ca="1" si="1266"/>
        <v>Yes</v>
      </c>
      <c r="R5817">
        <f t="shared" ca="1" si="1267"/>
        <v>1</v>
      </c>
      <c r="S5817">
        <f t="shared" ca="1" si="1268"/>
        <v>0</v>
      </c>
      <c r="T5817">
        <f t="shared" ca="1" si="1269"/>
        <v>0</v>
      </c>
      <c r="U5817">
        <f t="shared" ca="1" si="1270"/>
        <v>0</v>
      </c>
      <c r="V5817">
        <f t="shared" ca="1" si="1271"/>
        <v>4</v>
      </c>
      <c r="W5817">
        <f t="shared" ca="1" si="1272"/>
        <v>4</v>
      </c>
      <c r="X5817">
        <f t="shared" ca="1" si="1273"/>
        <v>9</v>
      </c>
    </row>
    <row r="5818" spans="1:24" x14ac:dyDescent="0.25">
      <c r="A5818">
        <v>441830</v>
      </c>
      <c r="B5818" t="s">
        <v>18960</v>
      </c>
      <c r="C5818" t="s">
        <v>10</v>
      </c>
      <c r="D5818" t="s">
        <v>18961</v>
      </c>
      <c r="E5818" t="str">
        <f t="shared" ca="1" si="1274"/>
        <v>Boston</v>
      </c>
      <c r="F5818" t="s">
        <v>24067</v>
      </c>
      <c r="G5818">
        <f t="shared" ca="1" si="1261"/>
        <v>2690191386</v>
      </c>
      <c r="H5818" t="s">
        <v>18963</v>
      </c>
      <c r="I5818" t="s">
        <v>18962</v>
      </c>
      <c r="J5818" t="str">
        <f t="shared" ca="1" si="1262"/>
        <v>Female</v>
      </c>
      <c r="K5818">
        <f t="shared" ca="1" si="1263"/>
        <v>64</v>
      </c>
      <c r="L5818" t="str">
        <f t="shared" ca="1" si="1264"/>
        <v>Adult</v>
      </c>
      <c r="M5818" t="str">
        <f t="shared" ca="1" si="1265"/>
        <v>No</v>
      </c>
      <c r="N5818" t="str">
        <f t="shared" ca="1" si="1265"/>
        <v>No</v>
      </c>
      <c r="O5818" t="str">
        <f t="shared" ca="1" si="1265"/>
        <v>Yes</v>
      </c>
      <c r="P5818" t="str">
        <f t="shared" ca="1" si="1265"/>
        <v>Yes</v>
      </c>
      <c r="Q5818" t="str">
        <f t="shared" ca="1" si="1266"/>
        <v>No</v>
      </c>
      <c r="R5818">
        <f t="shared" ca="1" si="1267"/>
        <v>3</v>
      </c>
      <c r="S5818">
        <f t="shared" ca="1" si="1268"/>
        <v>3</v>
      </c>
      <c r="T5818">
        <f t="shared" ca="1" si="1269"/>
        <v>3</v>
      </c>
      <c r="U5818">
        <f t="shared" ca="1" si="1270"/>
        <v>0</v>
      </c>
      <c r="V5818">
        <f t="shared" ca="1" si="1271"/>
        <v>4</v>
      </c>
      <c r="W5818">
        <f t="shared" ca="1" si="1272"/>
        <v>0</v>
      </c>
      <c r="X5818">
        <f t="shared" ca="1" si="1273"/>
        <v>13</v>
      </c>
    </row>
    <row r="5819" spans="1:24" x14ac:dyDescent="0.25">
      <c r="A5819">
        <v>441858</v>
      </c>
      <c r="B5819" t="s">
        <v>18964</v>
      </c>
      <c r="C5819" t="s">
        <v>10</v>
      </c>
      <c r="D5819" t="s">
        <v>18965</v>
      </c>
      <c r="E5819" t="str">
        <f t="shared" ca="1" si="1274"/>
        <v>Needham</v>
      </c>
      <c r="F5819" t="s">
        <v>24067</v>
      </c>
      <c r="G5819">
        <f t="shared" ca="1" si="1261"/>
        <v>2043136218</v>
      </c>
      <c r="H5819" t="s">
        <v>18966</v>
      </c>
      <c r="I5819">
        <v>22408</v>
      </c>
      <c r="J5819" t="str">
        <f t="shared" ca="1" si="1262"/>
        <v>Male</v>
      </c>
      <c r="K5819">
        <f t="shared" ca="1" si="1263"/>
        <v>35</v>
      </c>
      <c r="L5819" t="str">
        <f t="shared" ca="1" si="1264"/>
        <v>Adult</v>
      </c>
      <c r="M5819" t="str">
        <f t="shared" ca="1" si="1265"/>
        <v>Yes</v>
      </c>
      <c r="N5819" t="str">
        <f t="shared" ca="1" si="1265"/>
        <v>Yes</v>
      </c>
      <c r="O5819" t="str">
        <f t="shared" ca="1" si="1265"/>
        <v>No</v>
      </c>
      <c r="P5819" t="str">
        <f t="shared" ca="1" si="1265"/>
        <v>No</v>
      </c>
      <c r="Q5819" t="str">
        <f t="shared" ca="1" si="1266"/>
        <v>No</v>
      </c>
      <c r="R5819">
        <f t="shared" ca="1" si="1267"/>
        <v>4</v>
      </c>
      <c r="S5819">
        <f t="shared" ca="1" si="1268"/>
        <v>5</v>
      </c>
      <c r="T5819">
        <f t="shared" ca="1" si="1269"/>
        <v>3</v>
      </c>
      <c r="U5819">
        <f t="shared" ca="1" si="1270"/>
        <v>3</v>
      </c>
      <c r="V5819">
        <f t="shared" ca="1" si="1271"/>
        <v>0</v>
      </c>
      <c r="W5819">
        <f t="shared" ca="1" si="1272"/>
        <v>0</v>
      </c>
      <c r="X5819">
        <f t="shared" ca="1" si="1273"/>
        <v>15</v>
      </c>
    </row>
    <row r="5820" spans="1:24" x14ac:dyDescent="0.25">
      <c r="A5820">
        <v>441876</v>
      </c>
      <c r="B5820" t="s">
        <v>18967</v>
      </c>
      <c r="C5820" t="s">
        <v>10</v>
      </c>
      <c r="D5820" t="s">
        <v>18968</v>
      </c>
      <c r="E5820" t="str">
        <f t="shared" ca="1" si="1274"/>
        <v>Watertown</v>
      </c>
      <c r="F5820" t="s">
        <v>24067</v>
      </c>
      <c r="G5820">
        <f t="shared" ca="1" si="1261"/>
        <v>9747073851</v>
      </c>
      <c r="H5820" t="s">
        <v>18969</v>
      </c>
      <c r="I5820">
        <v>23464</v>
      </c>
      <c r="J5820" t="str">
        <f t="shared" ca="1" si="1262"/>
        <v>Male</v>
      </c>
      <c r="K5820">
        <f t="shared" ca="1" si="1263"/>
        <v>24</v>
      </c>
      <c r="L5820" t="str">
        <f t="shared" ca="1" si="1264"/>
        <v>Adult</v>
      </c>
      <c r="M5820" t="str">
        <f t="shared" ca="1" si="1265"/>
        <v>Yes</v>
      </c>
      <c r="N5820" t="str">
        <f t="shared" ca="1" si="1265"/>
        <v>No</v>
      </c>
      <c r="O5820" t="str">
        <f t="shared" ca="1" si="1265"/>
        <v>Yes</v>
      </c>
      <c r="P5820" t="str">
        <f t="shared" ca="1" si="1265"/>
        <v>Yes</v>
      </c>
      <c r="Q5820" t="str">
        <f t="shared" ca="1" si="1266"/>
        <v>Yes</v>
      </c>
      <c r="R5820">
        <f t="shared" ca="1" si="1267"/>
        <v>3</v>
      </c>
      <c r="S5820">
        <f t="shared" ca="1" si="1268"/>
        <v>3</v>
      </c>
      <c r="T5820">
        <f t="shared" ca="1" si="1269"/>
        <v>3</v>
      </c>
      <c r="U5820">
        <f t="shared" ca="1" si="1270"/>
        <v>3</v>
      </c>
      <c r="V5820">
        <f t="shared" ca="1" si="1271"/>
        <v>4</v>
      </c>
      <c r="W5820">
        <f t="shared" ca="1" si="1272"/>
        <v>4</v>
      </c>
      <c r="X5820">
        <f t="shared" ca="1" si="1273"/>
        <v>20</v>
      </c>
    </row>
    <row r="5821" spans="1:24" x14ac:dyDescent="0.25">
      <c r="A5821">
        <v>441894</v>
      </c>
      <c r="B5821" t="s">
        <v>18970</v>
      </c>
      <c r="C5821" t="s">
        <v>10</v>
      </c>
      <c r="D5821" t="s">
        <v>18971</v>
      </c>
      <c r="E5821" t="str">
        <f t="shared" ca="1" si="1274"/>
        <v>Everett</v>
      </c>
      <c r="F5821" t="s">
        <v>24067</v>
      </c>
      <c r="G5821">
        <f t="shared" ca="1" si="1261"/>
        <v>4253193945</v>
      </c>
      <c r="H5821" t="s">
        <v>18972</v>
      </c>
      <c r="I5821">
        <v>26847</v>
      </c>
      <c r="J5821" t="str">
        <f t="shared" ca="1" si="1262"/>
        <v>Male</v>
      </c>
      <c r="K5821">
        <f t="shared" ca="1" si="1263"/>
        <v>45</v>
      </c>
      <c r="L5821" t="str">
        <f t="shared" ca="1" si="1264"/>
        <v>Adult</v>
      </c>
      <c r="M5821" t="str">
        <f t="shared" ca="1" si="1265"/>
        <v>No</v>
      </c>
      <c r="N5821" t="str">
        <f t="shared" ca="1" si="1265"/>
        <v>Yes</v>
      </c>
      <c r="O5821" t="str">
        <f t="shared" ca="1" si="1265"/>
        <v>Yes</v>
      </c>
      <c r="P5821" t="str">
        <f t="shared" ca="1" si="1265"/>
        <v>No</v>
      </c>
      <c r="Q5821" t="str">
        <f t="shared" ca="1" si="1266"/>
        <v>No</v>
      </c>
      <c r="R5821">
        <f t="shared" ca="1" si="1267"/>
        <v>1</v>
      </c>
      <c r="S5821">
        <f t="shared" ca="1" si="1268"/>
        <v>0</v>
      </c>
      <c r="T5821">
        <f t="shared" ca="1" si="1269"/>
        <v>5</v>
      </c>
      <c r="U5821">
        <f t="shared" ca="1" si="1270"/>
        <v>0</v>
      </c>
      <c r="V5821">
        <f t="shared" ca="1" si="1271"/>
        <v>0</v>
      </c>
      <c r="W5821">
        <f t="shared" ca="1" si="1272"/>
        <v>0</v>
      </c>
      <c r="X5821">
        <f t="shared" ca="1" si="1273"/>
        <v>6</v>
      </c>
    </row>
    <row r="5822" spans="1:24" x14ac:dyDescent="0.25">
      <c r="A5822">
        <v>441900</v>
      </c>
      <c r="B5822" t="s">
        <v>18973</v>
      </c>
      <c r="C5822" t="s">
        <v>10</v>
      </c>
      <c r="D5822" t="s">
        <v>18974</v>
      </c>
      <c r="E5822" t="str">
        <f t="shared" ca="1" si="1274"/>
        <v>Cambridge</v>
      </c>
      <c r="F5822" t="s">
        <v>24067</v>
      </c>
      <c r="G5822">
        <f t="shared" ca="1" si="1261"/>
        <v>1584619346</v>
      </c>
      <c r="H5822" t="s">
        <v>18975</v>
      </c>
      <c r="I5822">
        <v>89002</v>
      </c>
      <c r="J5822" t="str">
        <f t="shared" ca="1" si="1262"/>
        <v>Female</v>
      </c>
      <c r="K5822">
        <f t="shared" ca="1" si="1263"/>
        <v>49</v>
      </c>
      <c r="L5822" t="str">
        <f t="shared" ca="1" si="1264"/>
        <v>Adult</v>
      </c>
      <c r="M5822" t="str">
        <f t="shared" ca="1" si="1265"/>
        <v>Yes</v>
      </c>
      <c r="N5822" t="str">
        <f t="shared" ca="1" si="1265"/>
        <v>No</v>
      </c>
      <c r="O5822" t="str">
        <f t="shared" ca="1" si="1265"/>
        <v>Yes</v>
      </c>
      <c r="P5822" t="str">
        <f t="shared" ca="1" si="1265"/>
        <v>No</v>
      </c>
      <c r="Q5822" t="str">
        <f t="shared" ca="1" si="1266"/>
        <v>No</v>
      </c>
      <c r="R5822">
        <f t="shared" ca="1" si="1267"/>
        <v>2</v>
      </c>
      <c r="S5822">
        <f t="shared" ca="1" si="1268"/>
        <v>3</v>
      </c>
      <c r="T5822">
        <f t="shared" ca="1" si="1269"/>
        <v>3</v>
      </c>
      <c r="U5822">
        <f t="shared" ca="1" si="1270"/>
        <v>3</v>
      </c>
      <c r="V5822">
        <f t="shared" ca="1" si="1271"/>
        <v>0</v>
      </c>
      <c r="W5822">
        <f t="shared" ca="1" si="1272"/>
        <v>0</v>
      </c>
      <c r="X5822">
        <f t="shared" ca="1" si="1273"/>
        <v>11</v>
      </c>
    </row>
    <row r="5823" spans="1:24" x14ac:dyDescent="0.25">
      <c r="A5823">
        <v>441919</v>
      </c>
      <c r="B5823" t="s">
        <v>18976</v>
      </c>
      <c r="C5823" t="s">
        <v>10</v>
      </c>
      <c r="D5823" t="s">
        <v>18977</v>
      </c>
      <c r="E5823" t="str">
        <f t="shared" ca="1" si="1274"/>
        <v>Brookline</v>
      </c>
      <c r="F5823" t="s">
        <v>24067</v>
      </c>
      <c r="G5823">
        <f t="shared" ca="1" si="1261"/>
        <v>9067353611</v>
      </c>
      <c r="H5823" t="s">
        <v>16652</v>
      </c>
      <c r="I5823">
        <v>39211</v>
      </c>
      <c r="J5823" t="str">
        <f t="shared" ca="1" si="1262"/>
        <v>Male</v>
      </c>
      <c r="K5823">
        <f t="shared" ca="1" si="1263"/>
        <v>26</v>
      </c>
      <c r="L5823" t="str">
        <f t="shared" ca="1" si="1264"/>
        <v>Adult</v>
      </c>
      <c r="M5823" t="str">
        <f t="shared" ca="1" si="1265"/>
        <v>Yes</v>
      </c>
      <c r="N5823" t="str">
        <f t="shared" ca="1" si="1265"/>
        <v>Yes</v>
      </c>
      <c r="O5823" t="str">
        <f t="shared" ca="1" si="1265"/>
        <v>Yes</v>
      </c>
      <c r="P5823" t="str">
        <f t="shared" ca="1" si="1265"/>
        <v>No</v>
      </c>
      <c r="Q5823" t="str">
        <f t="shared" ca="1" si="1266"/>
        <v>No</v>
      </c>
      <c r="R5823">
        <f t="shared" ca="1" si="1267"/>
        <v>3</v>
      </c>
      <c r="S5823">
        <f t="shared" ca="1" si="1268"/>
        <v>3</v>
      </c>
      <c r="T5823">
        <f t="shared" ca="1" si="1269"/>
        <v>5</v>
      </c>
      <c r="U5823">
        <f t="shared" ca="1" si="1270"/>
        <v>3</v>
      </c>
      <c r="V5823">
        <f t="shared" ca="1" si="1271"/>
        <v>0</v>
      </c>
      <c r="W5823">
        <f t="shared" ca="1" si="1272"/>
        <v>0</v>
      </c>
      <c r="X5823">
        <f t="shared" ca="1" si="1273"/>
        <v>14</v>
      </c>
    </row>
    <row r="5824" spans="1:24" x14ac:dyDescent="0.25">
      <c r="A5824">
        <v>441928</v>
      </c>
      <c r="B5824" t="s">
        <v>18978</v>
      </c>
      <c r="C5824" t="s">
        <v>10</v>
      </c>
      <c r="D5824" t="s">
        <v>18979</v>
      </c>
      <c r="E5824" t="str">
        <f t="shared" ca="1" si="1274"/>
        <v>Newton</v>
      </c>
      <c r="F5824" t="s">
        <v>24067</v>
      </c>
      <c r="G5824">
        <f t="shared" ca="1" si="1261"/>
        <v>3335587884</v>
      </c>
      <c r="H5824" t="s">
        <v>18980</v>
      </c>
      <c r="I5824">
        <v>78723</v>
      </c>
      <c r="J5824" t="str">
        <f t="shared" ca="1" si="1262"/>
        <v>Male</v>
      </c>
      <c r="K5824">
        <f t="shared" ca="1" si="1263"/>
        <v>65</v>
      </c>
      <c r="L5824" t="str">
        <f t="shared" ca="1" si="1264"/>
        <v>Adult</v>
      </c>
      <c r="M5824" t="str">
        <f t="shared" ca="1" si="1265"/>
        <v>Yes</v>
      </c>
      <c r="N5824" t="str">
        <f t="shared" ca="1" si="1265"/>
        <v>Yes</v>
      </c>
      <c r="O5824" t="str">
        <f t="shared" ca="1" si="1265"/>
        <v>Yes</v>
      </c>
      <c r="P5824" t="str">
        <f t="shared" ca="1" si="1265"/>
        <v>Yes</v>
      </c>
      <c r="Q5824" t="str">
        <f t="shared" ca="1" si="1266"/>
        <v>No</v>
      </c>
      <c r="R5824">
        <f t="shared" ca="1" si="1267"/>
        <v>1</v>
      </c>
      <c r="S5824">
        <f t="shared" ca="1" si="1268"/>
        <v>0</v>
      </c>
      <c r="T5824">
        <f t="shared" ca="1" si="1269"/>
        <v>5</v>
      </c>
      <c r="U5824">
        <f t="shared" ca="1" si="1270"/>
        <v>3</v>
      </c>
      <c r="V5824">
        <f t="shared" ca="1" si="1271"/>
        <v>4</v>
      </c>
      <c r="W5824">
        <f t="shared" ca="1" si="1272"/>
        <v>0</v>
      </c>
      <c r="X5824">
        <f t="shared" ca="1" si="1273"/>
        <v>13</v>
      </c>
    </row>
    <row r="5825" spans="1:24" x14ac:dyDescent="0.25">
      <c r="A5825">
        <v>441937</v>
      </c>
      <c r="B5825" t="s">
        <v>18981</v>
      </c>
      <c r="C5825" t="s">
        <v>10</v>
      </c>
      <c r="D5825" t="s">
        <v>18982</v>
      </c>
      <c r="E5825" t="str">
        <f t="shared" ca="1" si="1274"/>
        <v>Chelsea</v>
      </c>
      <c r="F5825" t="s">
        <v>24067</v>
      </c>
      <c r="G5825">
        <f t="shared" ca="1" si="1261"/>
        <v>1628018225</v>
      </c>
      <c r="H5825" t="s">
        <v>18983</v>
      </c>
      <c r="I5825">
        <v>93012</v>
      </c>
      <c r="J5825" t="str">
        <f t="shared" ca="1" si="1262"/>
        <v>Male</v>
      </c>
      <c r="K5825">
        <f t="shared" ca="1" si="1263"/>
        <v>59</v>
      </c>
      <c r="L5825" t="str">
        <f t="shared" ca="1" si="1264"/>
        <v>Adult</v>
      </c>
      <c r="M5825" t="str">
        <f t="shared" ca="1" si="1265"/>
        <v>No</v>
      </c>
      <c r="N5825" t="str">
        <f t="shared" ca="1" si="1265"/>
        <v>No</v>
      </c>
      <c r="O5825" t="str">
        <f t="shared" ca="1" si="1265"/>
        <v>No</v>
      </c>
      <c r="P5825" t="str">
        <f t="shared" ca="1" si="1265"/>
        <v>No</v>
      </c>
      <c r="Q5825" t="str">
        <f t="shared" ca="1" si="1266"/>
        <v>Yes</v>
      </c>
      <c r="R5825">
        <f t="shared" ca="1" si="1267"/>
        <v>1</v>
      </c>
      <c r="S5825">
        <f t="shared" ca="1" si="1268"/>
        <v>0</v>
      </c>
      <c r="T5825">
        <f t="shared" ca="1" si="1269"/>
        <v>0</v>
      </c>
      <c r="U5825">
        <f t="shared" ca="1" si="1270"/>
        <v>0</v>
      </c>
      <c r="V5825">
        <f t="shared" ca="1" si="1271"/>
        <v>0</v>
      </c>
      <c r="W5825">
        <f t="shared" ca="1" si="1272"/>
        <v>4</v>
      </c>
      <c r="X5825">
        <f t="shared" ca="1" si="1273"/>
        <v>5</v>
      </c>
    </row>
    <row r="5826" spans="1:24" x14ac:dyDescent="0.25">
      <c r="A5826">
        <v>441955</v>
      </c>
      <c r="B5826" t="s">
        <v>18984</v>
      </c>
      <c r="C5826" t="s">
        <v>10</v>
      </c>
      <c r="D5826" t="s">
        <v>18985</v>
      </c>
      <c r="E5826" t="str">
        <f t="shared" ca="1" si="1274"/>
        <v xml:space="preserve"> Milton</v>
      </c>
      <c r="F5826" t="s">
        <v>24067</v>
      </c>
      <c r="G5826">
        <f t="shared" ca="1" si="1261"/>
        <v>4231220135</v>
      </c>
      <c r="H5826" t="s">
        <v>392</v>
      </c>
      <c r="I5826">
        <v>22153</v>
      </c>
      <c r="J5826" t="str">
        <f t="shared" ca="1" si="1262"/>
        <v>Female</v>
      </c>
      <c r="K5826">
        <f t="shared" ca="1" si="1263"/>
        <v>35</v>
      </c>
      <c r="L5826" t="str">
        <f t="shared" ca="1" si="1264"/>
        <v>Adult</v>
      </c>
      <c r="M5826" t="str">
        <f t="shared" ca="1" si="1265"/>
        <v>Yes</v>
      </c>
      <c r="N5826" t="str">
        <f t="shared" ca="1" si="1265"/>
        <v>No</v>
      </c>
      <c r="O5826" t="str">
        <f t="shared" ca="1" si="1265"/>
        <v>No</v>
      </c>
      <c r="P5826" t="str">
        <f t="shared" ref="P5826:Q5889" ca="1" si="1275">CHOOSE(RANDBETWEEN(1,2),"Yes","No")</f>
        <v>Yes</v>
      </c>
      <c r="Q5826" t="str">
        <f t="shared" ca="1" si="1266"/>
        <v>No</v>
      </c>
      <c r="R5826">
        <f t="shared" ca="1" si="1267"/>
        <v>4</v>
      </c>
      <c r="S5826">
        <f t="shared" ca="1" si="1268"/>
        <v>5</v>
      </c>
      <c r="T5826">
        <f t="shared" ca="1" si="1269"/>
        <v>0</v>
      </c>
      <c r="U5826">
        <f t="shared" ca="1" si="1270"/>
        <v>3</v>
      </c>
      <c r="V5826">
        <f t="shared" ca="1" si="1271"/>
        <v>4</v>
      </c>
      <c r="W5826">
        <f t="shared" ca="1" si="1272"/>
        <v>0</v>
      </c>
      <c r="X5826">
        <f t="shared" ca="1" si="1273"/>
        <v>16</v>
      </c>
    </row>
    <row r="5827" spans="1:24" x14ac:dyDescent="0.25">
      <c r="A5827">
        <v>441964</v>
      </c>
      <c r="B5827" t="s">
        <v>18986</v>
      </c>
      <c r="C5827" t="s">
        <v>10</v>
      </c>
      <c r="D5827" t="s">
        <v>18987</v>
      </c>
      <c r="E5827" t="str">
        <f t="shared" ca="1" si="1274"/>
        <v>Newton</v>
      </c>
      <c r="F5827" t="s">
        <v>24067</v>
      </c>
      <c r="G5827">
        <f t="shared" ref="G5827:G5890" ca="1" si="1276">RANDBETWEEN(1000000000,9999999999)</f>
        <v>2315498345</v>
      </c>
      <c r="H5827" t="s">
        <v>392</v>
      </c>
      <c r="I5827">
        <v>20151</v>
      </c>
      <c r="J5827" t="str">
        <f t="shared" ref="J5827:J5890" ca="1" si="1277">CHOOSE(RANDBETWEEN(1,2),"Male","Female")</f>
        <v>Female</v>
      </c>
      <c r="K5827">
        <f t="shared" ref="K5827:K5890" ca="1" si="1278">RANDBETWEEN(15,70)</f>
        <v>17</v>
      </c>
      <c r="L5827" t="str">
        <f t="shared" ref="L5827:L5890" ca="1" si="1279">IF(AND(K5827&gt;=12, K5827 &lt; 18), "Adoloscent", "Adult")</f>
        <v>Adoloscent</v>
      </c>
      <c r="M5827" t="str">
        <f t="shared" ref="M5827:Q5890" ca="1" si="1280">CHOOSE(RANDBETWEEN(1,2),"Yes","No")</f>
        <v>No</v>
      </c>
      <c r="N5827" t="str">
        <f t="shared" ca="1" si="1280"/>
        <v>Yes</v>
      </c>
      <c r="O5827" t="str">
        <f t="shared" ca="1" si="1280"/>
        <v>No</v>
      </c>
      <c r="P5827" t="str">
        <f t="shared" ca="1" si="1275"/>
        <v>No</v>
      </c>
      <c r="Q5827" t="str">
        <f t="shared" ca="1" si="1275"/>
        <v>Yes</v>
      </c>
      <c r="R5827">
        <f t="shared" ref="R5827:R5890" ca="1" si="1281">CHOOSE(RANDBETWEEN(1,5),1,2,3,4,5)</f>
        <v>2</v>
      </c>
      <c r="S5827">
        <f t="shared" ref="S5827:S5890" ca="1" si="1282">IF(R5827&gt;=4,5,IF(AND(R5827&gt;=2,R5827&lt;=3),3,IF(R5827=1,0)))</f>
        <v>3</v>
      </c>
      <c r="T5827">
        <f t="shared" ref="T5827:T5890" ca="1" si="1283">IF(AND(O5827="Yes",N5827="Yes"),5,IF(OR(O5827="Yes",N5827="Yes"),3,IF(AND(O5827="No",N5827="No"),0)))</f>
        <v>3</v>
      </c>
      <c r="U5827">
        <f t="shared" ref="U5827:U5890" ca="1" si="1284">IF(M5827="Yes",3,0)</f>
        <v>0</v>
      </c>
      <c r="V5827">
        <f t="shared" ref="V5827:V5890" ca="1" si="1285">IF(P5827="Yes",4,0)</f>
        <v>0</v>
      </c>
      <c r="W5827">
        <f t="shared" ref="W5827:W5890" ca="1" si="1286">IF(Q5827="Yes",4,0)</f>
        <v>4</v>
      </c>
      <c r="X5827">
        <f t="shared" ref="X5827:X5890" ca="1" si="1287">SUM(R5827:W5827)</f>
        <v>12</v>
      </c>
    </row>
    <row r="5828" spans="1:24" x14ac:dyDescent="0.25">
      <c r="A5828">
        <v>441973</v>
      </c>
      <c r="B5828" t="s">
        <v>18988</v>
      </c>
      <c r="C5828" t="s">
        <v>10</v>
      </c>
      <c r="D5828" t="s">
        <v>18989</v>
      </c>
      <c r="E5828" t="str">
        <f t="shared" ref="E5828:E5891" ca="1" si="1288">CHOOSE(RANDBETWEEN(1,15),"Boston","Winthrop","Revere","Chelsea","Everett","Somerville", "Cambridge","Watertown", "Newton","Brookline", "Needham", "Dedham", "Canton"," Milton", "Quincy")</f>
        <v>Everett</v>
      </c>
      <c r="F5828" t="s">
        <v>24067</v>
      </c>
      <c r="G5828">
        <f t="shared" ca="1" si="1276"/>
        <v>3192975967</v>
      </c>
      <c r="H5828" t="s">
        <v>18990</v>
      </c>
      <c r="I5828">
        <v>92704</v>
      </c>
      <c r="J5828" t="str">
        <f t="shared" ca="1" si="1277"/>
        <v>Male</v>
      </c>
      <c r="K5828">
        <f t="shared" ca="1" si="1278"/>
        <v>34</v>
      </c>
      <c r="L5828" t="str">
        <f t="shared" ca="1" si="1279"/>
        <v>Adult</v>
      </c>
      <c r="M5828" t="str">
        <f t="shared" ca="1" si="1280"/>
        <v>Yes</v>
      </c>
      <c r="N5828" t="str">
        <f t="shared" ca="1" si="1280"/>
        <v>Yes</v>
      </c>
      <c r="O5828" t="str">
        <f t="shared" ca="1" si="1280"/>
        <v>No</v>
      </c>
      <c r="P5828" t="str">
        <f t="shared" ca="1" si="1275"/>
        <v>Yes</v>
      </c>
      <c r="Q5828" t="str">
        <f t="shared" ca="1" si="1275"/>
        <v>Yes</v>
      </c>
      <c r="R5828">
        <f t="shared" ca="1" si="1281"/>
        <v>1</v>
      </c>
      <c r="S5828">
        <f t="shared" ca="1" si="1282"/>
        <v>0</v>
      </c>
      <c r="T5828">
        <f t="shared" ca="1" si="1283"/>
        <v>3</v>
      </c>
      <c r="U5828">
        <f t="shared" ca="1" si="1284"/>
        <v>3</v>
      </c>
      <c r="V5828">
        <f t="shared" ca="1" si="1285"/>
        <v>4</v>
      </c>
      <c r="W5828">
        <f t="shared" ca="1" si="1286"/>
        <v>4</v>
      </c>
      <c r="X5828">
        <f t="shared" ca="1" si="1287"/>
        <v>15</v>
      </c>
    </row>
    <row r="5829" spans="1:24" x14ac:dyDescent="0.25">
      <c r="A5829">
        <v>441982</v>
      </c>
      <c r="B5829" t="s">
        <v>18991</v>
      </c>
      <c r="C5829" t="s">
        <v>10</v>
      </c>
      <c r="D5829" t="s">
        <v>18992</v>
      </c>
      <c r="E5829" t="str">
        <f t="shared" ca="1" si="1288"/>
        <v xml:space="preserve"> Milton</v>
      </c>
      <c r="F5829" t="s">
        <v>24067</v>
      </c>
      <c r="G5829">
        <f t="shared" ca="1" si="1276"/>
        <v>5554445233</v>
      </c>
      <c r="H5829" t="s">
        <v>18994</v>
      </c>
      <c r="I5829" t="s">
        <v>18993</v>
      </c>
      <c r="J5829" t="str">
        <f t="shared" ca="1" si="1277"/>
        <v>Male</v>
      </c>
      <c r="K5829">
        <f t="shared" ca="1" si="1278"/>
        <v>27</v>
      </c>
      <c r="L5829" t="str">
        <f t="shared" ca="1" si="1279"/>
        <v>Adult</v>
      </c>
      <c r="M5829" t="str">
        <f t="shared" ca="1" si="1280"/>
        <v>No</v>
      </c>
      <c r="N5829" t="str">
        <f t="shared" ca="1" si="1280"/>
        <v>No</v>
      </c>
      <c r="O5829" t="str">
        <f t="shared" ca="1" si="1280"/>
        <v>Yes</v>
      </c>
      <c r="P5829" t="str">
        <f t="shared" ca="1" si="1275"/>
        <v>Yes</v>
      </c>
      <c r="Q5829" t="str">
        <f t="shared" ca="1" si="1275"/>
        <v>Yes</v>
      </c>
      <c r="R5829">
        <f t="shared" ca="1" si="1281"/>
        <v>1</v>
      </c>
      <c r="S5829">
        <f t="shared" ca="1" si="1282"/>
        <v>0</v>
      </c>
      <c r="T5829">
        <f t="shared" ca="1" si="1283"/>
        <v>3</v>
      </c>
      <c r="U5829">
        <f t="shared" ca="1" si="1284"/>
        <v>0</v>
      </c>
      <c r="V5829">
        <f t="shared" ca="1" si="1285"/>
        <v>4</v>
      </c>
      <c r="W5829">
        <f t="shared" ca="1" si="1286"/>
        <v>4</v>
      </c>
      <c r="X5829">
        <f t="shared" ca="1" si="1287"/>
        <v>12</v>
      </c>
    </row>
    <row r="5830" spans="1:24" x14ac:dyDescent="0.25">
      <c r="A5830">
        <v>442037</v>
      </c>
      <c r="B5830" t="s">
        <v>18995</v>
      </c>
      <c r="C5830" t="s">
        <v>10</v>
      </c>
      <c r="D5830" t="s">
        <v>18996</v>
      </c>
      <c r="E5830" t="str">
        <f t="shared" ca="1" si="1288"/>
        <v>Quincy</v>
      </c>
      <c r="F5830" t="s">
        <v>24067</v>
      </c>
      <c r="G5830">
        <f t="shared" ca="1" si="1276"/>
        <v>1813447776</v>
      </c>
      <c r="H5830" t="s">
        <v>2364</v>
      </c>
      <c r="I5830">
        <v>19116</v>
      </c>
      <c r="J5830" t="str">
        <f t="shared" ca="1" si="1277"/>
        <v>Male</v>
      </c>
      <c r="K5830">
        <f t="shared" ca="1" si="1278"/>
        <v>64</v>
      </c>
      <c r="L5830" t="str">
        <f t="shared" ca="1" si="1279"/>
        <v>Adult</v>
      </c>
      <c r="M5830" t="str">
        <f t="shared" ca="1" si="1280"/>
        <v>No</v>
      </c>
      <c r="N5830" t="str">
        <f t="shared" ca="1" si="1280"/>
        <v>No</v>
      </c>
      <c r="O5830" t="str">
        <f t="shared" ca="1" si="1280"/>
        <v>No</v>
      </c>
      <c r="P5830" t="str">
        <f t="shared" ca="1" si="1275"/>
        <v>Yes</v>
      </c>
      <c r="Q5830" t="str">
        <f t="shared" ca="1" si="1275"/>
        <v>No</v>
      </c>
      <c r="R5830">
        <f t="shared" ca="1" si="1281"/>
        <v>2</v>
      </c>
      <c r="S5830">
        <f t="shared" ca="1" si="1282"/>
        <v>3</v>
      </c>
      <c r="T5830">
        <f t="shared" ca="1" si="1283"/>
        <v>0</v>
      </c>
      <c r="U5830">
        <f t="shared" ca="1" si="1284"/>
        <v>0</v>
      </c>
      <c r="V5830">
        <f t="shared" ca="1" si="1285"/>
        <v>4</v>
      </c>
      <c r="W5830">
        <f t="shared" ca="1" si="1286"/>
        <v>0</v>
      </c>
      <c r="X5830">
        <f t="shared" ca="1" si="1287"/>
        <v>9</v>
      </c>
    </row>
    <row r="5831" spans="1:24" x14ac:dyDescent="0.25">
      <c r="A5831">
        <v>442046</v>
      </c>
      <c r="B5831" t="s">
        <v>18997</v>
      </c>
      <c r="C5831" t="s">
        <v>10</v>
      </c>
      <c r="D5831" t="s">
        <v>18998</v>
      </c>
      <c r="E5831" t="str">
        <f t="shared" ca="1" si="1288"/>
        <v>Dedham</v>
      </c>
      <c r="F5831" t="s">
        <v>24067</v>
      </c>
      <c r="G5831">
        <f t="shared" ca="1" si="1276"/>
        <v>2788837359</v>
      </c>
      <c r="H5831" t="s">
        <v>2364</v>
      </c>
      <c r="I5831">
        <v>19104</v>
      </c>
      <c r="J5831" t="str">
        <f t="shared" ca="1" si="1277"/>
        <v>Female</v>
      </c>
      <c r="K5831">
        <f t="shared" ca="1" si="1278"/>
        <v>29</v>
      </c>
      <c r="L5831" t="str">
        <f t="shared" ca="1" si="1279"/>
        <v>Adult</v>
      </c>
      <c r="M5831" t="str">
        <f t="shared" ca="1" si="1280"/>
        <v>Yes</v>
      </c>
      <c r="N5831" t="str">
        <f t="shared" ca="1" si="1280"/>
        <v>Yes</v>
      </c>
      <c r="O5831" t="str">
        <f t="shared" ca="1" si="1280"/>
        <v>No</v>
      </c>
      <c r="P5831" t="str">
        <f t="shared" ca="1" si="1275"/>
        <v>No</v>
      </c>
      <c r="Q5831" t="str">
        <f t="shared" ca="1" si="1275"/>
        <v>No</v>
      </c>
      <c r="R5831">
        <f t="shared" ca="1" si="1281"/>
        <v>2</v>
      </c>
      <c r="S5831">
        <f t="shared" ca="1" si="1282"/>
        <v>3</v>
      </c>
      <c r="T5831">
        <f t="shared" ca="1" si="1283"/>
        <v>3</v>
      </c>
      <c r="U5831">
        <f t="shared" ca="1" si="1284"/>
        <v>3</v>
      </c>
      <c r="V5831">
        <f t="shared" ca="1" si="1285"/>
        <v>0</v>
      </c>
      <c r="W5831">
        <f t="shared" ca="1" si="1286"/>
        <v>0</v>
      </c>
      <c r="X5831">
        <f t="shared" ca="1" si="1287"/>
        <v>11</v>
      </c>
    </row>
    <row r="5832" spans="1:24" x14ac:dyDescent="0.25">
      <c r="A5832">
        <v>442064</v>
      </c>
      <c r="B5832" t="s">
        <v>18999</v>
      </c>
      <c r="C5832" t="s">
        <v>10</v>
      </c>
      <c r="D5832" t="s">
        <v>19000</v>
      </c>
      <c r="E5832" t="str">
        <f t="shared" ca="1" si="1288"/>
        <v>Boston</v>
      </c>
      <c r="F5832" t="s">
        <v>24067</v>
      </c>
      <c r="G5832">
        <f t="shared" ca="1" si="1276"/>
        <v>9536185158</v>
      </c>
      <c r="H5832" t="s">
        <v>19002</v>
      </c>
      <c r="I5832" t="s">
        <v>19001</v>
      </c>
      <c r="J5832" t="str">
        <f t="shared" ca="1" si="1277"/>
        <v>Female</v>
      </c>
      <c r="K5832">
        <f t="shared" ca="1" si="1278"/>
        <v>59</v>
      </c>
      <c r="L5832" t="str">
        <f t="shared" ca="1" si="1279"/>
        <v>Adult</v>
      </c>
      <c r="M5832" t="str">
        <f t="shared" ca="1" si="1280"/>
        <v>No</v>
      </c>
      <c r="N5832" t="str">
        <f t="shared" ca="1" si="1280"/>
        <v>Yes</v>
      </c>
      <c r="O5832" t="str">
        <f t="shared" ca="1" si="1280"/>
        <v>No</v>
      </c>
      <c r="P5832" t="str">
        <f t="shared" ca="1" si="1275"/>
        <v>No</v>
      </c>
      <c r="Q5832" t="str">
        <f t="shared" ca="1" si="1275"/>
        <v>Yes</v>
      </c>
      <c r="R5832">
        <f t="shared" ca="1" si="1281"/>
        <v>1</v>
      </c>
      <c r="S5832">
        <f t="shared" ca="1" si="1282"/>
        <v>0</v>
      </c>
      <c r="T5832">
        <f t="shared" ca="1" si="1283"/>
        <v>3</v>
      </c>
      <c r="U5832">
        <f t="shared" ca="1" si="1284"/>
        <v>0</v>
      </c>
      <c r="V5832">
        <f t="shared" ca="1" si="1285"/>
        <v>0</v>
      </c>
      <c r="W5832">
        <f t="shared" ca="1" si="1286"/>
        <v>4</v>
      </c>
      <c r="X5832">
        <f t="shared" ca="1" si="1287"/>
        <v>8</v>
      </c>
    </row>
    <row r="5833" spans="1:24" x14ac:dyDescent="0.25">
      <c r="A5833">
        <v>442073</v>
      </c>
      <c r="B5833" t="s">
        <v>19003</v>
      </c>
      <c r="C5833" t="s">
        <v>10</v>
      </c>
      <c r="D5833" t="s">
        <v>19004</v>
      </c>
      <c r="E5833" t="str">
        <f t="shared" ca="1" si="1288"/>
        <v>Winthrop</v>
      </c>
      <c r="F5833" t="s">
        <v>24067</v>
      </c>
      <c r="G5833">
        <f t="shared" ca="1" si="1276"/>
        <v>7985201192</v>
      </c>
      <c r="H5833" t="s">
        <v>2364</v>
      </c>
      <c r="I5833" t="s">
        <v>19005</v>
      </c>
      <c r="J5833" t="str">
        <f t="shared" ca="1" si="1277"/>
        <v>Male</v>
      </c>
      <c r="K5833">
        <f t="shared" ca="1" si="1278"/>
        <v>54</v>
      </c>
      <c r="L5833" t="str">
        <f t="shared" ca="1" si="1279"/>
        <v>Adult</v>
      </c>
      <c r="M5833" t="str">
        <f t="shared" ca="1" si="1280"/>
        <v>No</v>
      </c>
      <c r="N5833" t="str">
        <f t="shared" ca="1" si="1280"/>
        <v>Yes</v>
      </c>
      <c r="O5833" t="str">
        <f t="shared" ca="1" si="1280"/>
        <v>Yes</v>
      </c>
      <c r="P5833" t="str">
        <f t="shared" ca="1" si="1275"/>
        <v>No</v>
      </c>
      <c r="Q5833" t="str">
        <f t="shared" ca="1" si="1275"/>
        <v>Yes</v>
      </c>
      <c r="R5833">
        <f t="shared" ca="1" si="1281"/>
        <v>2</v>
      </c>
      <c r="S5833">
        <f t="shared" ca="1" si="1282"/>
        <v>3</v>
      </c>
      <c r="T5833">
        <f t="shared" ca="1" si="1283"/>
        <v>5</v>
      </c>
      <c r="U5833">
        <f t="shared" ca="1" si="1284"/>
        <v>0</v>
      </c>
      <c r="V5833">
        <f t="shared" ca="1" si="1285"/>
        <v>0</v>
      </c>
      <c r="W5833">
        <f t="shared" ca="1" si="1286"/>
        <v>4</v>
      </c>
      <c r="X5833">
        <f t="shared" ca="1" si="1287"/>
        <v>14</v>
      </c>
    </row>
    <row r="5834" spans="1:24" x14ac:dyDescent="0.25">
      <c r="A5834">
        <v>442134</v>
      </c>
      <c r="B5834" t="s">
        <v>19006</v>
      </c>
      <c r="C5834" t="s">
        <v>10</v>
      </c>
      <c r="D5834" t="s">
        <v>19007</v>
      </c>
      <c r="E5834" t="str">
        <f t="shared" ca="1" si="1288"/>
        <v>Everett</v>
      </c>
      <c r="F5834" t="s">
        <v>24067</v>
      </c>
      <c r="G5834">
        <f t="shared" ca="1" si="1276"/>
        <v>5296931089</v>
      </c>
      <c r="H5834" t="s">
        <v>430</v>
      </c>
      <c r="I5834">
        <v>80909</v>
      </c>
      <c r="J5834" t="str">
        <f t="shared" ca="1" si="1277"/>
        <v>Male</v>
      </c>
      <c r="K5834">
        <f t="shared" ca="1" si="1278"/>
        <v>63</v>
      </c>
      <c r="L5834" t="str">
        <f t="shared" ca="1" si="1279"/>
        <v>Adult</v>
      </c>
      <c r="M5834" t="str">
        <f t="shared" ca="1" si="1280"/>
        <v>No</v>
      </c>
      <c r="N5834" t="str">
        <f t="shared" ca="1" si="1280"/>
        <v>Yes</v>
      </c>
      <c r="O5834" t="str">
        <f t="shared" ca="1" si="1280"/>
        <v>Yes</v>
      </c>
      <c r="P5834" t="str">
        <f t="shared" ca="1" si="1275"/>
        <v>No</v>
      </c>
      <c r="Q5834" t="str">
        <f t="shared" ca="1" si="1275"/>
        <v>Yes</v>
      </c>
      <c r="R5834">
        <f t="shared" ca="1" si="1281"/>
        <v>5</v>
      </c>
      <c r="S5834">
        <f t="shared" ca="1" si="1282"/>
        <v>5</v>
      </c>
      <c r="T5834">
        <f t="shared" ca="1" si="1283"/>
        <v>5</v>
      </c>
      <c r="U5834">
        <f t="shared" ca="1" si="1284"/>
        <v>0</v>
      </c>
      <c r="V5834">
        <f t="shared" ca="1" si="1285"/>
        <v>0</v>
      </c>
      <c r="W5834">
        <f t="shared" ca="1" si="1286"/>
        <v>4</v>
      </c>
      <c r="X5834">
        <f t="shared" ca="1" si="1287"/>
        <v>19</v>
      </c>
    </row>
    <row r="5835" spans="1:24" x14ac:dyDescent="0.25">
      <c r="A5835">
        <v>442143</v>
      </c>
      <c r="B5835" t="s">
        <v>420</v>
      </c>
      <c r="C5835" t="s">
        <v>10</v>
      </c>
      <c r="D5835" t="s">
        <v>19008</v>
      </c>
      <c r="E5835" t="str">
        <f t="shared" ca="1" si="1288"/>
        <v>Somerville</v>
      </c>
      <c r="F5835" t="s">
        <v>24067</v>
      </c>
      <c r="G5835">
        <f t="shared" ca="1" si="1276"/>
        <v>5454274345</v>
      </c>
      <c r="H5835" t="s">
        <v>423</v>
      </c>
      <c r="I5835" t="s">
        <v>19009</v>
      </c>
      <c r="J5835" t="str">
        <f t="shared" ca="1" si="1277"/>
        <v>Female</v>
      </c>
      <c r="K5835">
        <f t="shared" ca="1" si="1278"/>
        <v>60</v>
      </c>
      <c r="L5835" t="str">
        <f t="shared" ca="1" si="1279"/>
        <v>Adult</v>
      </c>
      <c r="M5835" t="str">
        <f t="shared" ca="1" si="1280"/>
        <v>No</v>
      </c>
      <c r="N5835" t="str">
        <f t="shared" ca="1" si="1280"/>
        <v>No</v>
      </c>
      <c r="O5835" t="str">
        <f t="shared" ca="1" si="1280"/>
        <v>Yes</v>
      </c>
      <c r="P5835" t="str">
        <f t="shared" ca="1" si="1275"/>
        <v>No</v>
      </c>
      <c r="Q5835" t="str">
        <f t="shared" ca="1" si="1275"/>
        <v>No</v>
      </c>
      <c r="R5835">
        <f t="shared" ca="1" si="1281"/>
        <v>2</v>
      </c>
      <c r="S5835">
        <f t="shared" ca="1" si="1282"/>
        <v>3</v>
      </c>
      <c r="T5835">
        <f t="shared" ca="1" si="1283"/>
        <v>3</v>
      </c>
      <c r="U5835">
        <f t="shared" ca="1" si="1284"/>
        <v>0</v>
      </c>
      <c r="V5835">
        <f t="shared" ca="1" si="1285"/>
        <v>0</v>
      </c>
      <c r="W5835">
        <f t="shared" ca="1" si="1286"/>
        <v>0</v>
      </c>
      <c r="X5835">
        <f t="shared" ca="1" si="1287"/>
        <v>8</v>
      </c>
    </row>
    <row r="5836" spans="1:24" x14ac:dyDescent="0.25">
      <c r="A5836">
        <v>442152</v>
      </c>
      <c r="B5836" t="s">
        <v>420</v>
      </c>
      <c r="C5836" t="s">
        <v>10</v>
      </c>
      <c r="D5836" t="s">
        <v>19010</v>
      </c>
      <c r="E5836" t="str">
        <f t="shared" ca="1" si="1288"/>
        <v>Quincy</v>
      </c>
      <c r="F5836" t="s">
        <v>24067</v>
      </c>
      <c r="G5836">
        <f t="shared" ca="1" si="1276"/>
        <v>9655051851</v>
      </c>
      <c r="H5836" t="s">
        <v>423</v>
      </c>
      <c r="I5836" t="s">
        <v>19011</v>
      </c>
      <c r="J5836" t="str">
        <f t="shared" ca="1" si="1277"/>
        <v>Female</v>
      </c>
      <c r="K5836">
        <f t="shared" ca="1" si="1278"/>
        <v>59</v>
      </c>
      <c r="L5836" t="str">
        <f t="shared" ca="1" si="1279"/>
        <v>Adult</v>
      </c>
      <c r="M5836" t="str">
        <f t="shared" ca="1" si="1280"/>
        <v>Yes</v>
      </c>
      <c r="N5836" t="str">
        <f t="shared" ca="1" si="1280"/>
        <v>No</v>
      </c>
      <c r="O5836" t="str">
        <f t="shared" ca="1" si="1280"/>
        <v>Yes</v>
      </c>
      <c r="P5836" t="str">
        <f t="shared" ca="1" si="1275"/>
        <v>Yes</v>
      </c>
      <c r="Q5836" t="str">
        <f t="shared" ca="1" si="1275"/>
        <v>No</v>
      </c>
      <c r="R5836">
        <f t="shared" ca="1" si="1281"/>
        <v>4</v>
      </c>
      <c r="S5836">
        <f t="shared" ca="1" si="1282"/>
        <v>5</v>
      </c>
      <c r="T5836">
        <f t="shared" ca="1" si="1283"/>
        <v>3</v>
      </c>
      <c r="U5836">
        <f t="shared" ca="1" si="1284"/>
        <v>3</v>
      </c>
      <c r="V5836">
        <f t="shared" ca="1" si="1285"/>
        <v>4</v>
      </c>
      <c r="W5836">
        <f t="shared" ca="1" si="1286"/>
        <v>0</v>
      </c>
      <c r="X5836">
        <f t="shared" ca="1" si="1287"/>
        <v>19</v>
      </c>
    </row>
    <row r="5837" spans="1:24" x14ac:dyDescent="0.25">
      <c r="A5837">
        <v>442161</v>
      </c>
      <c r="B5837" t="s">
        <v>420</v>
      </c>
      <c r="C5837" t="s">
        <v>10</v>
      </c>
      <c r="D5837" t="s">
        <v>19012</v>
      </c>
      <c r="E5837" t="str">
        <f t="shared" ca="1" si="1288"/>
        <v>Boston</v>
      </c>
      <c r="F5837" t="s">
        <v>24067</v>
      </c>
      <c r="G5837">
        <f t="shared" ca="1" si="1276"/>
        <v>6684681015</v>
      </c>
      <c r="H5837" t="s">
        <v>423</v>
      </c>
      <c r="I5837" t="s">
        <v>19013</v>
      </c>
      <c r="J5837" t="str">
        <f t="shared" ca="1" si="1277"/>
        <v>Female</v>
      </c>
      <c r="K5837">
        <f t="shared" ca="1" si="1278"/>
        <v>63</v>
      </c>
      <c r="L5837" t="str">
        <f t="shared" ca="1" si="1279"/>
        <v>Adult</v>
      </c>
      <c r="M5837" t="str">
        <f t="shared" ca="1" si="1280"/>
        <v>No</v>
      </c>
      <c r="N5837" t="str">
        <f t="shared" ca="1" si="1280"/>
        <v>Yes</v>
      </c>
      <c r="O5837" t="str">
        <f t="shared" ca="1" si="1280"/>
        <v>Yes</v>
      </c>
      <c r="P5837" t="str">
        <f t="shared" ca="1" si="1275"/>
        <v>Yes</v>
      </c>
      <c r="Q5837" t="str">
        <f t="shared" ca="1" si="1275"/>
        <v>Yes</v>
      </c>
      <c r="R5837">
        <f t="shared" ca="1" si="1281"/>
        <v>4</v>
      </c>
      <c r="S5837">
        <f t="shared" ca="1" si="1282"/>
        <v>5</v>
      </c>
      <c r="T5837">
        <f t="shared" ca="1" si="1283"/>
        <v>5</v>
      </c>
      <c r="U5837">
        <f t="shared" ca="1" si="1284"/>
        <v>0</v>
      </c>
      <c r="V5837">
        <f t="shared" ca="1" si="1285"/>
        <v>4</v>
      </c>
      <c r="W5837">
        <f t="shared" ca="1" si="1286"/>
        <v>4</v>
      </c>
      <c r="X5837">
        <f t="shared" ca="1" si="1287"/>
        <v>22</v>
      </c>
    </row>
    <row r="5838" spans="1:24" x14ac:dyDescent="0.25">
      <c r="A5838">
        <v>442170</v>
      </c>
      <c r="B5838" t="s">
        <v>420</v>
      </c>
      <c r="C5838" t="s">
        <v>10</v>
      </c>
      <c r="D5838" t="s">
        <v>19014</v>
      </c>
      <c r="E5838" t="str">
        <f t="shared" ca="1" si="1288"/>
        <v>Dedham</v>
      </c>
      <c r="F5838" t="s">
        <v>24067</v>
      </c>
      <c r="G5838">
        <f t="shared" ca="1" si="1276"/>
        <v>5431374221</v>
      </c>
      <c r="H5838" t="s">
        <v>423</v>
      </c>
      <c r="I5838" t="s">
        <v>19015</v>
      </c>
      <c r="J5838" t="str">
        <f t="shared" ca="1" si="1277"/>
        <v>Male</v>
      </c>
      <c r="K5838">
        <f t="shared" ca="1" si="1278"/>
        <v>69</v>
      </c>
      <c r="L5838" t="str">
        <f t="shared" ca="1" si="1279"/>
        <v>Adult</v>
      </c>
      <c r="M5838" t="str">
        <f t="shared" ca="1" si="1280"/>
        <v>No</v>
      </c>
      <c r="N5838" t="str">
        <f t="shared" ca="1" si="1280"/>
        <v>Yes</v>
      </c>
      <c r="O5838" t="str">
        <f t="shared" ca="1" si="1280"/>
        <v>No</v>
      </c>
      <c r="P5838" t="str">
        <f t="shared" ca="1" si="1275"/>
        <v>No</v>
      </c>
      <c r="Q5838" t="str">
        <f t="shared" ca="1" si="1275"/>
        <v>No</v>
      </c>
      <c r="R5838">
        <f t="shared" ca="1" si="1281"/>
        <v>2</v>
      </c>
      <c r="S5838">
        <f t="shared" ca="1" si="1282"/>
        <v>3</v>
      </c>
      <c r="T5838">
        <f t="shared" ca="1" si="1283"/>
        <v>3</v>
      </c>
      <c r="U5838">
        <f t="shared" ca="1" si="1284"/>
        <v>0</v>
      </c>
      <c r="V5838">
        <f t="shared" ca="1" si="1285"/>
        <v>0</v>
      </c>
      <c r="W5838">
        <f t="shared" ca="1" si="1286"/>
        <v>0</v>
      </c>
      <c r="X5838">
        <f t="shared" ca="1" si="1287"/>
        <v>8</v>
      </c>
    </row>
    <row r="5839" spans="1:24" x14ac:dyDescent="0.25">
      <c r="A5839">
        <v>442189</v>
      </c>
      <c r="B5839" t="s">
        <v>420</v>
      </c>
      <c r="C5839" t="s">
        <v>10</v>
      </c>
      <c r="D5839" t="s">
        <v>19016</v>
      </c>
      <c r="E5839" t="str">
        <f t="shared" ca="1" si="1288"/>
        <v xml:space="preserve"> Milton</v>
      </c>
      <c r="F5839" t="s">
        <v>24067</v>
      </c>
      <c r="G5839">
        <f t="shared" ca="1" si="1276"/>
        <v>8467916599</v>
      </c>
      <c r="H5839" t="s">
        <v>423</v>
      </c>
      <c r="I5839" t="s">
        <v>19017</v>
      </c>
      <c r="J5839" t="str">
        <f t="shared" ca="1" si="1277"/>
        <v>Female</v>
      </c>
      <c r="K5839">
        <f t="shared" ca="1" si="1278"/>
        <v>30</v>
      </c>
      <c r="L5839" t="str">
        <f t="shared" ca="1" si="1279"/>
        <v>Adult</v>
      </c>
      <c r="M5839" t="str">
        <f t="shared" ca="1" si="1280"/>
        <v>Yes</v>
      </c>
      <c r="N5839" t="str">
        <f t="shared" ca="1" si="1280"/>
        <v>No</v>
      </c>
      <c r="O5839" t="str">
        <f t="shared" ca="1" si="1280"/>
        <v>Yes</v>
      </c>
      <c r="P5839" t="str">
        <f t="shared" ca="1" si="1275"/>
        <v>Yes</v>
      </c>
      <c r="Q5839" t="str">
        <f t="shared" ca="1" si="1275"/>
        <v>No</v>
      </c>
      <c r="R5839">
        <f t="shared" ca="1" si="1281"/>
        <v>1</v>
      </c>
      <c r="S5839">
        <f t="shared" ca="1" si="1282"/>
        <v>0</v>
      </c>
      <c r="T5839">
        <f t="shared" ca="1" si="1283"/>
        <v>3</v>
      </c>
      <c r="U5839">
        <f t="shared" ca="1" si="1284"/>
        <v>3</v>
      </c>
      <c r="V5839">
        <f t="shared" ca="1" si="1285"/>
        <v>4</v>
      </c>
      <c r="W5839">
        <f t="shared" ca="1" si="1286"/>
        <v>0</v>
      </c>
      <c r="X5839">
        <f t="shared" ca="1" si="1287"/>
        <v>11</v>
      </c>
    </row>
    <row r="5840" spans="1:24" x14ac:dyDescent="0.25">
      <c r="A5840">
        <v>442204</v>
      </c>
      <c r="B5840" t="s">
        <v>19018</v>
      </c>
      <c r="C5840" t="s">
        <v>10</v>
      </c>
      <c r="D5840" t="s">
        <v>19019</v>
      </c>
      <c r="E5840" t="str">
        <f t="shared" ca="1" si="1288"/>
        <v>Winthrop</v>
      </c>
      <c r="F5840" t="s">
        <v>24067</v>
      </c>
      <c r="G5840">
        <f t="shared" ca="1" si="1276"/>
        <v>7511283934</v>
      </c>
      <c r="H5840" t="s">
        <v>19020</v>
      </c>
      <c r="I5840">
        <v>90660</v>
      </c>
      <c r="J5840" t="str">
        <f t="shared" ca="1" si="1277"/>
        <v>Male</v>
      </c>
      <c r="K5840">
        <f t="shared" ca="1" si="1278"/>
        <v>59</v>
      </c>
      <c r="L5840" t="str">
        <f t="shared" ca="1" si="1279"/>
        <v>Adult</v>
      </c>
      <c r="M5840" t="str">
        <f t="shared" ca="1" si="1280"/>
        <v>Yes</v>
      </c>
      <c r="N5840" t="str">
        <f t="shared" ca="1" si="1280"/>
        <v>Yes</v>
      </c>
      <c r="O5840" t="str">
        <f t="shared" ca="1" si="1280"/>
        <v>Yes</v>
      </c>
      <c r="P5840" t="str">
        <f t="shared" ca="1" si="1275"/>
        <v>Yes</v>
      </c>
      <c r="Q5840" t="str">
        <f t="shared" ca="1" si="1275"/>
        <v>Yes</v>
      </c>
      <c r="R5840">
        <f t="shared" ca="1" si="1281"/>
        <v>2</v>
      </c>
      <c r="S5840">
        <f t="shared" ca="1" si="1282"/>
        <v>3</v>
      </c>
      <c r="T5840">
        <f t="shared" ca="1" si="1283"/>
        <v>5</v>
      </c>
      <c r="U5840">
        <f t="shared" ca="1" si="1284"/>
        <v>3</v>
      </c>
      <c r="V5840">
        <f t="shared" ca="1" si="1285"/>
        <v>4</v>
      </c>
      <c r="W5840">
        <f t="shared" ca="1" si="1286"/>
        <v>4</v>
      </c>
      <c r="X5840">
        <f t="shared" ca="1" si="1287"/>
        <v>21</v>
      </c>
    </row>
    <row r="5841" spans="1:24" x14ac:dyDescent="0.25">
      <c r="A5841">
        <v>442213</v>
      </c>
      <c r="B5841" t="s">
        <v>19021</v>
      </c>
      <c r="C5841" t="s">
        <v>10</v>
      </c>
      <c r="D5841" t="s">
        <v>19022</v>
      </c>
      <c r="E5841" t="str">
        <f t="shared" ca="1" si="1288"/>
        <v>Chelsea</v>
      </c>
      <c r="F5841" t="s">
        <v>24067</v>
      </c>
      <c r="G5841">
        <f t="shared" ca="1" si="1276"/>
        <v>6169551831</v>
      </c>
      <c r="H5841" t="s">
        <v>19024</v>
      </c>
      <c r="I5841" t="s">
        <v>19023</v>
      </c>
      <c r="J5841" t="str">
        <f t="shared" ca="1" si="1277"/>
        <v>Female</v>
      </c>
      <c r="K5841">
        <f t="shared" ca="1" si="1278"/>
        <v>51</v>
      </c>
      <c r="L5841" t="str">
        <f t="shared" ca="1" si="1279"/>
        <v>Adult</v>
      </c>
      <c r="M5841" t="str">
        <f t="shared" ca="1" si="1280"/>
        <v>No</v>
      </c>
      <c r="N5841" t="str">
        <f t="shared" ca="1" si="1280"/>
        <v>Yes</v>
      </c>
      <c r="O5841" t="str">
        <f t="shared" ca="1" si="1280"/>
        <v>Yes</v>
      </c>
      <c r="P5841" t="str">
        <f t="shared" ca="1" si="1275"/>
        <v>Yes</v>
      </c>
      <c r="Q5841" t="str">
        <f t="shared" ca="1" si="1275"/>
        <v>No</v>
      </c>
      <c r="R5841">
        <f t="shared" ca="1" si="1281"/>
        <v>1</v>
      </c>
      <c r="S5841">
        <f t="shared" ca="1" si="1282"/>
        <v>0</v>
      </c>
      <c r="T5841">
        <f t="shared" ca="1" si="1283"/>
        <v>5</v>
      </c>
      <c r="U5841">
        <f t="shared" ca="1" si="1284"/>
        <v>0</v>
      </c>
      <c r="V5841">
        <f t="shared" ca="1" si="1285"/>
        <v>4</v>
      </c>
      <c r="W5841">
        <f t="shared" ca="1" si="1286"/>
        <v>0</v>
      </c>
      <c r="X5841">
        <f t="shared" ca="1" si="1287"/>
        <v>10</v>
      </c>
    </row>
    <row r="5842" spans="1:24" x14ac:dyDescent="0.25">
      <c r="A5842">
        <v>442222</v>
      </c>
      <c r="B5842" t="s">
        <v>19025</v>
      </c>
      <c r="C5842" t="s">
        <v>10</v>
      </c>
      <c r="D5842" t="s">
        <v>19026</v>
      </c>
      <c r="E5842" t="str">
        <f t="shared" ca="1" si="1288"/>
        <v>Canton</v>
      </c>
      <c r="F5842" t="s">
        <v>24067</v>
      </c>
      <c r="G5842">
        <f t="shared" ca="1" si="1276"/>
        <v>3290827610</v>
      </c>
      <c r="H5842" t="s">
        <v>19027</v>
      </c>
      <c r="I5842">
        <v>75244</v>
      </c>
      <c r="J5842" t="str">
        <f t="shared" ca="1" si="1277"/>
        <v>Male</v>
      </c>
      <c r="K5842">
        <f t="shared" ca="1" si="1278"/>
        <v>18</v>
      </c>
      <c r="L5842" t="str">
        <f t="shared" ca="1" si="1279"/>
        <v>Adult</v>
      </c>
      <c r="M5842" t="str">
        <f t="shared" ca="1" si="1280"/>
        <v>No</v>
      </c>
      <c r="N5842" t="str">
        <f t="shared" ca="1" si="1280"/>
        <v>No</v>
      </c>
      <c r="O5842" t="str">
        <f t="shared" ca="1" si="1280"/>
        <v>No</v>
      </c>
      <c r="P5842" t="str">
        <f t="shared" ca="1" si="1275"/>
        <v>No</v>
      </c>
      <c r="Q5842" t="str">
        <f t="shared" ca="1" si="1275"/>
        <v>No</v>
      </c>
      <c r="R5842">
        <f t="shared" ca="1" si="1281"/>
        <v>3</v>
      </c>
      <c r="S5842">
        <f t="shared" ca="1" si="1282"/>
        <v>3</v>
      </c>
      <c r="T5842">
        <f t="shared" ca="1" si="1283"/>
        <v>0</v>
      </c>
      <c r="U5842">
        <f t="shared" ca="1" si="1284"/>
        <v>0</v>
      </c>
      <c r="V5842">
        <f t="shared" ca="1" si="1285"/>
        <v>0</v>
      </c>
      <c r="W5842">
        <f t="shared" ca="1" si="1286"/>
        <v>0</v>
      </c>
      <c r="X5842">
        <f t="shared" ca="1" si="1287"/>
        <v>6</v>
      </c>
    </row>
    <row r="5843" spans="1:24" x14ac:dyDescent="0.25">
      <c r="A5843">
        <v>442231</v>
      </c>
      <c r="B5843" t="s">
        <v>19028</v>
      </c>
      <c r="C5843" t="s">
        <v>10</v>
      </c>
      <c r="D5843" t="s">
        <v>19029</v>
      </c>
      <c r="E5843" t="str">
        <f t="shared" ca="1" si="1288"/>
        <v>Quincy</v>
      </c>
      <c r="F5843" t="s">
        <v>24067</v>
      </c>
      <c r="G5843">
        <f t="shared" ca="1" si="1276"/>
        <v>5002353313</v>
      </c>
      <c r="H5843" t="s">
        <v>19030</v>
      </c>
      <c r="I5843">
        <v>32819</v>
      </c>
      <c r="J5843" t="str">
        <f t="shared" ca="1" si="1277"/>
        <v>Female</v>
      </c>
      <c r="K5843">
        <f t="shared" ca="1" si="1278"/>
        <v>16</v>
      </c>
      <c r="L5843" t="str">
        <f t="shared" ca="1" si="1279"/>
        <v>Adoloscent</v>
      </c>
      <c r="M5843" t="str">
        <f t="shared" ca="1" si="1280"/>
        <v>Yes</v>
      </c>
      <c r="N5843" t="str">
        <f t="shared" ca="1" si="1280"/>
        <v>No</v>
      </c>
      <c r="O5843" t="str">
        <f t="shared" ca="1" si="1280"/>
        <v>No</v>
      </c>
      <c r="P5843" t="str">
        <f t="shared" ca="1" si="1275"/>
        <v>No</v>
      </c>
      <c r="Q5843" t="str">
        <f t="shared" ca="1" si="1275"/>
        <v>No</v>
      </c>
      <c r="R5843">
        <f t="shared" ca="1" si="1281"/>
        <v>5</v>
      </c>
      <c r="S5843">
        <f t="shared" ca="1" si="1282"/>
        <v>5</v>
      </c>
      <c r="T5843">
        <f t="shared" ca="1" si="1283"/>
        <v>0</v>
      </c>
      <c r="U5843">
        <f t="shared" ca="1" si="1284"/>
        <v>3</v>
      </c>
      <c r="V5843">
        <f t="shared" ca="1" si="1285"/>
        <v>0</v>
      </c>
      <c r="W5843">
        <f t="shared" ca="1" si="1286"/>
        <v>0</v>
      </c>
      <c r="X5843">
        <f t="shared" ca="1" si="1287"/>
        <v>13</v>
      </c>
    </row>
    <row r="5844" spans="1:24" x14ac:dyDescent="0.25">
      <c r="A5844">
        <v>442240</v>
      </c>
      <c r="B5844" t="s">
        <v>19031</v>
      </c>
      <c r="C5844" t="s">
        <v>10</v>
      </c>
      <c r="D5844" t="s">
        <v>19032</v>
      </c>
      <c r="E5844" t="str">
        <f t="shared" ca="1" si="1288"/>
        <v>Somerville</v>
      </c>
      <c r="F5844" t="s">
        <v>24067</v>
      </c>
      <c r="G5844">
        <f t="shared" ca="1" si="1276"/>
        <v>9955030958</v>
      </c>
      <c r="H5844" t="s">
        <v>19033</v>
      </c>
      <c r="I5844">
        <v>92626</v>
      </c>
      <c r="J5844" t="str">
        <f t="shared" ca="1" si="1277"/>
        <v>Male</v>
      </c>
      <c r="K5844">
        <f t="shared" ca="1" si="1278"/>
        <v>38</v>
      </c>
      <c r="L5844" t="str">
        <f t="shared" ca="1" si="1279"/>
        <v>Adult</v>
      </c>
      <c r="M5844" t="str">
        <f t="shared" ca="1" si="1280"/>
        <v>Yes</v>
      </c>
      <c r="N5844" t="str">
        <f t="shared" ca="1" si="1280"/>
        <v>Yes</v>
      </c>
      <c r="O5844" t="str">
        <f t="shared" ca="1" si="1280"/>
        <v>Yes</v>
      </c>
      <c r="P5844" t="str">
        <f t="shared" ca="1" si="1275"/>
        <v>Yes</v>
      </c>
      <c r="Q5844" t="str">
        <f t="shared" ca="1" si="1275"/>
        <v>Yes</v>
      </c>
      <c r="R5844">
        <f t="shared" ca="1" si="1281"/>
        <v>1</v>
      </c>
      <c r="S5844">
        <f t="shared" ca="1" si="1282"/>
        <v>0</v>
      </c>
      <c r="T5844">
        <f t="shared" ca="1" si="1283"/>
        <v>5</v>
      </c>
      <c r="U5844">
        <f t="shared" ca="1" si="1284"/>
        <v>3</v>
      </c>
      <c r="V5844">
        <f t="shared" ca="1" si="1285"/>
        <v>4</v>
      </c>
      <c r="W5844">
        <f t="shared" ca="1" si="1286"/>
        <v>4</v>
      </c>
      <c r="X5844">
        <f t="shared" ca="1" si="1287"/>
        <v>17</v>
      </c>
    </row>
    <row r="5845" spans="1:24" x14ac:dyDescent="0.25">
      <c r="A5845">
        <v>442295</v>
      </c>
      <c r="B5845" t="s">
        <v>19034</v>
      </c>
      <c r="C5845" t="s">
        <v>10</v>
      </c>
      <c r="D5845" t="s">
        <v>19035</v>
      </c>
      <c r="E5845" t="str">
        <f t="shared" ca="1" si="1288"/>
        <v>Everett</v>
      </c>
      <c r="F5845" t="s">
        <v>24067</v>
      </c>
      <c r="G5845">
        <f t="shared" ca="1" si="1276"/>
        <v>2234946764</v>
      </c>
      <c r="H5845" t="s">
        <v>19036</v>
      </c>
      <c r="I5845">
        <v>34119</v>
      </c>
      <c r="J5845" t="str">
        <f t="shared" ca="1" si="1277"/>
        <v>Female</v>
      </c>
      <c r="K5845">
        <f t="shared" ca="1" si="1278"/>
        <v>35</v>
      </c>
      <c r="L5845" t="str">
        <f t="shared" ca="1" si="1279"/>
        <v>Adult</v>
      </c>
      <c r="M5845" t="str">
        <f t="shared" ca="1" si="1280"/>
        <v>No</v>
      </c>
      <c r="N5845" t="str">
        <f t="shared" ca="1" si="1280"/>
        <v>Yes</v>
      </c>
      <c r="O5845" t="str">
        <f t="shared" ca="1" si="1280"/>
        <v>No</v>
      </c>
      <c r="P5845" t="str">
        <f t="shared" ca="1" si="1275"/>
        <v>Yes</v>
      </c>
      <c r="Q5845" t="str">
        <f t="shared" ca="1" si="1275"/>
        <v>Yes</v>
      </c>
      <c r="R5845">
        <f t="shared" ca="1" si="1281"/>
        <v>2</v>
      </c>
      <c r="S5845">
        <f t="shared" ca="1" si="1282"/>
        <v>3</v>
      </c>
      <c r="T5845">
        <f t="shared" ca="1" si="1283"/>
        <v>3</v>
      </c>
      <c r="U5845">
        <f t="shared" ca="1" si="1284"/>
        <v>0</v>
      </c>
      <c r="V5845">
        <f t="shared" ca="1" si="1285"/>
        <v>4</v>
      </c>
      <c r="W5845">
        <f t="shared" ca="1" si="1286"/>
        <v>4</v>
      </c>
      <c r="X5845">
        <f t="shared" ca="1" si="1287"/>
        <v>16</v>
      </c>
    </row>
    <row r="5846" spans="1:24" x14ac:dyDescent="0.25">
      <c r="A5846">
        <v>442310</v>
      </c>
      <c r="B5846" t="s">
        <v>610</v>
      </c>
      <c r="C5846" t="s">
        <v>10</v>
      </c>
      <c r="D5846" t="s">
        <v>19037</v>
      </c>
      <c r="E5846" t="str">
        <f t="shared" ca="1" si="1288"/>
        <v>Somerville</v>
      </c>
      <c r="F5846" t="s">
        <v>24067</v>
      </c>
      <c r="G5846">
        <f t="shared" ca="1" si="1276"/>
        <v>7274059067</v>
      </c>
      <c r="H5846" t="s">
        <v>610</v>
      </c>
      <c r="I5846">
        <v>22203</v>
      </c>
      <c r="J5846" t="str">
        <f t="shared" ca="1" si="1277"/>
        <v>Male</v>
      </c>
      <c r="K5846">
        <f t="shared" ca="1" si="1278"/>
        <v>69</v>
      </c>
      <c r="L5846" t="str">
        <f t="shared" ca="1" si="1279"/>
        <v>Adult</v>
      </c>
      <c r="M5846" t="str">
        <f t="shared" ca="1" si="1280"/>
        <v>No</v>
      </c>
      <c r="N5846" t="str">
        <f t="shared" ca="1" si="1280"/>
        <v>Yes</v>
      </c>
      <c r="O5846" t="str">
        <f t="shared" ca="1" si="1280"/>
        <v>No</v>
      </c>
      <c r="P5846" t="str">
        <f t="shared" ca="1" si="1275"/>
        <v>Yes</v>
      </c>
      <c r="Q5846" t="str">
        <f t="shared" ca="1" si="1275"/>
        <v>No</v>
      </c>
      <c r="R5846">
        <f t="shared" ca="1" si="1281"/>
        <v>5</v>
      </c>
      <c r="S5846">
        <f t="shared" ca="1" si="1282"/>
        <v>5</v>
      </c>
      <c r="T5846">
        <f t="shared" ca="1" si="1283"/>
        <v>3</v>
      </c>
      <c r="U5846">
        <f t="shared" ca="1" si="1284"/>
        <v>0</v>
      </c>
      <c r="V5846">
        <f t="shared" ca="1" si="1285"/>
        <v>4</v>
      </c>
      <c r="W5846">
        <f t="shared" ca="1" si="1286"/>
        <v>0</v>
      </c>
      <c r="X5846">
        <f t="shared" ca="1" si="1287"/>
        <v>17</v>
      </c>
    </row>
    <row r="5847" spans="1:24" x14ac:dyDescent="0.25">
      <c r="A5847">
        <v>442329</v>
      </c>
      <c r="B5847" t="s">
        <v>19038</v>
      </c>
      <c r="C5847" t="s">
        <v>10</v>
      </c>
      <c r="D5847" t="s">
        <v>19039</v>
      </c>
      <c r="E5847" t="str">
        <f t="shared" ca="1" si="1288"/>
        <v>Newton</v>
      </c>
      <c r="F5847" t="s">
        <v>24067</v>
      </c>
      <c r="G5847">
        <f t="shared" ca="1" si="1276"/>
        <v>8241720859</v>
      </c>
      <c r="H5847" t="s">
        <v>11011</v>
      </c>
      <c r="I5847">
        <v>32216</v>
      </c>
      <c r="J5847" t="str">
        <f t="shared" ca="1" si="1277"/>
        <v>Male</v>
      </c>
      <c r="K5847">
        <f t="shared" ca="1" si="1278"/>
        <v>22</v>
      </c>
      <c r="L5847" t="str">
        <f t="shared" ca="1" si="1279"/>
        <v>Adult</v>
      </c>
      <c r="M5847" t="str">
        <f t="shared" ca="1" si="1280"/>
        <v>No</v>
      </c>
      <c r="N5847" t="str">
        <f t="shared" ca="1" si="1280"/>
        <v>No</v>
      </c>
      <c r="O5847" t="str">
        <f t="shared" ca="1" si="1280"/>
        <v>Yes</v>
      </c>
      <c r="P5847" t="str">
        <f t="shared" ca="1" si="1275"/>
        <v>Yes</v>
      </c>
      <c r="Q5847" t="str">
        <f t="shared" ca="1" si="1275"/>
        <v>No</v>
      </c>
      <c r="R5847">
        <f t="shared" ca="1" si="1281"/>
        <v>2</v>
      </c>
      <c r="S5847">
        <f t="shared" ca="1" si="1282"/>
        <v>3</v>
      </c>
      <c r="T5847">
        <f t="shared" ca="1" si="1283"/>
        <v>3</v>
      </c>
      <c r="U5847">
        <f t="shared" ca="1" si="1284"/>
        <v>0</v>
      </c>
      <c r="V5847">
        <f t="shared" ca="1" si="1285"/>
        <v>4</v>
      </c>
      <c r="W5847">
        <f t="shared" ca="1" si="1286"/>
        <v>0</v>
      </c>
      <c r="X5847">
        <f t="shared" ca="1" si="1287"/>
        <v>12</v>
      </c>
    </row>
    <row r="5848" spans="1:24" x14ac:dyDescent="0.25">
      <c r="A5848">
        <v>442338</v>
      </c>
      <c r="B5848" t="s">
        <v>19040</v>
      </c>
      <c r="C5848" t="s">
        <v>10</v>
      </c>
      <c r="D5848" t="s">
        <v>19041</v>
      </c>
      <c r="E5848" t="str">
        <f t="shared" ca="1" si="1288"/>
        <v>Chelsea</v>
      </c>
      <c r="F5848" t="s">
        <v>24067</v>
      </c>
      <c r="G5848">
        <f t="shared" ca="1" si="1276"/>
        <v>8320394127</v>
      </c>
      <c r="H5848" t="s">
        <v>392</v>
      </c>
      <c r="I5848" t="s">
        <v>19042</v>
      </c>
      <c r="J5848" t="str">
        <f t="shared" ca="1" si="1277"/>
        <v>Female</v>
      </c>
      <c r="K5848">
        <f t="shared" ca="1" si="1278"/>
        <v>61</v>
      </c>
      <c r="L5848" t="str">
        <f t="shared" ca="1" si="1279"/>
        <v>Adult</v>
      </c>
      <c r="M5848" t="str">
        <f t="shared" ca="1" si="1280"/>
        <v>Yes</v>
      </c>
      <c r="N5848" t="str">
        <f t="shared" ca="1" si="1280"/>
        <v>Yes</v>
      </c>
      <c r="O5848" t="str">
        <f t="shared" ca="1" si="1280"/>
        <v>Yes</v>
      </c>
      <c r="P5848" t="str">
        <f t="shared" ca="1" si="1275"/>
        <v>No</v>
      </c>
      <c r="Q5848" t="str">
        <f t="shared" ca="1" si="1275"/>
        <v>Yes</v>
      </c>
      <c r="R5848">
        <f t="shared" ca="1" si="1281"/>
        <v>2</v>
      </c>
      <c r="S5848">
        <f t="shared" ca="1" si="1282"/>
        <v>3</v>
      </c>
      <c r="T5848">
        <f t="shared" ca="1" si="1283"/>
        <v>5</v>
      </c>
      <c r="U5848">
        <f t="shared" ca="1" si="1284"/>
        <v>3</v>
      </c>
      <c r="V5848">
        <f t="shared" ca="1" si="1285"/>
        <v>0</v>
      </c>
      <c r="W5848">
        <f t="shared" ca="1" si="1286"/>
        <v>4</v>
      </c>
      <c r="X5848">
        <f t="shared" ca="1" si="1287"/>
        <v>17</v>
      </c>
    </row>
    <row r="5849" spans="1:24" x14ac:dyDescent="0.25">
      <c r="A5849">
        <v>442347</v>
      </c>
      <c r="B5849" t="s">
        <v>19043</v>
      </c>
      <c r="C5849" t="s">
        <v>10</v>
      </c>
      <c r="D5849" t="s">
        <v>19044</v>
      </c>
      <c r="E5849" t="str">
        <f t="shared" ca="1" si="1288"/>
        <v>Cambridge</v>
      </c>
      <c r="F5849" t="s">
        <v>24067</v>
      </c>
      <c r="G5849">
        <f t="shared" ca="1" si="1276"/>
        <v>9418275859</v>
      </c>
      <c r="H5849" t="s">
        <v>392</v>
      </c>
      <c r="I5849">
        <v>19462</v>
      </c>
      <c r="J5849" t="str">
        <f t="shared" ca="1" si="1277"/>
        <v>Female</v>
      </c>
      <c r="K5849">
        <f t="shared" ca="1" si="1278"/>
        <v>19</v>
      </c>
      <c r="L5849" t="str">
        <f t="shared" ca="1" si="1279"/>
        <v>Adult</v>
      </c>
      <c r="M5849" t="str">
        <f t="shared" ca="1" si="1280"/>
        <v>No</v>
      </c>
      <c r="N5849" t="str">
        <f t="shared" ca="1" si="1280"/>
        <v>Yes</v>
      </c>
      <c r="O5849" t="str">
        <f t="shared" ca="1" si="1280"/>
        <v>Yes</v>
      </c>
      <c r="P5849" t="str">
        <f t="shared" ca="1" si="1275"/>
        <v>Yes</v>
      </c>
      <c r="Q5849" t="str">
        <f t="shared" ca="1" si="1275"/>
        <v>Yes</v>
      </c>
      <c r="R5849">
        <f t="shared" ca="1" si="1281"/>
        <v>2</v>
      </c>
      <c r="S5849">
        <f t="shared" ca="1" si="1282"/>
        <v>3</v>
      </c>
      <c r="T5849">
        <f t="shared" ca="1" si="1283"/>
        <v>5</v>
      </c>
      <c r="U5849">
        <f t="shared" ca="1" si="1284"/>
        <v>0</v>
      </c>
      <c r="V5849">
        <f t="shared" ca="1" si="1285"/>
        <v>4</v>
      </c>
      <c r="W5849">
        <f t="shared" ca="1" si="1286"/>
        <v>4</v>
      </c>
      <c r="X5849">
        <f t="shared" ca="1" si="1287"/>
        <v>18</v>
      </c>
    </row>
    <row r="5850" spans="1:24" x14ac:dyDescent="0.25">
      <c r="A5850">
        <v>442356</v>
      </c>
      <c r="B5850" t="s">
        <v>19045</v>
      </c>
      <c r="C5850" t="s">
        <v>10</v>
      </c>
      <c r="D5850" t="s">
        <v>19046</v>
      </c>
      <c r="E5850" t="str">
        <f t="shared" ca="1" si="1288"/>
        <v>Newton</v>
      </c>
      <c r="F5850" t="s">
        <v>24067</v>
      </c>
      <c r="G5850">
        <f t="shared" ca="1" si="1276"/>
        <v>2692398308</v>
      </c>
      <c r="H5850" t="s">
        <v>19047</v>
      </c>
      <c r="I5850">
        <v>17602</v>
      </c>
      <c r="J5850" t="str">
        <f t="shared" ca="1" si="1277"/>
        <v>Male</v>
      </c>
      <c r="K5850">
        <f t="shared" ca="1" si="1278"/>
        <v>43</v>
      </c>
      <c r="L5850" t="str">
        <f t="shared" ca="1" si="1279"/>
        <v>Adult</v>
      </c>
      <c r="M5850" t="str">
        <f t="shared" ca="1" si="1280"/>
        <v>No</v>
      </c>
      <c r="N5850" t="str">
        <f t="shared" ca="1" si="1280"/>
        <v>Yes</v>
      </c>
      <c r="O5850" t="str">
        <f t="shared" ca="1" si="1280"/>
        <v>Yes</v>
      </c>
      <c r="P5850" t="str">
        <f t="shared" ca="1" si="1275"/>
        <v>No</v>
      </c>
      <c r="Q5850" t="str">
        <f t="shared" ca="1" si="1275"/>
        <v>Yes</v>
      </c>
      <c r="R5850">
        <f t="shared" ca="1" si="1281"/>
        <v>2</v>
      </c>
      <c r="S5850">
        <f t="shared" ca="1" si="1282"/>
        <v>3</v>
      </c>
      <c r="T5850">
        <f t="shared" ca="1" si="1283"/>
        <v>5</v>
      </c>
      <c r="U5850">
        <f t="shared" ca="1" si="1284"/>
        <v>0</v>
      </c>
      <c r="V5850">
        <f t="shared" ca="1" si="1285"/>
        <v>0</v>
      </c>
      <c r="W5850">
        <f t="shared" ca="1" si="1286"/>
        <v>4</v>
      </c>
      <c r="X5850">
        <f t="shared" ca="1" si="1287"/>
        <v>14</v>
      </c>
    </row>
    <row r="5851" spans="1:24" x14ac:dyDescent="0.25">
      <c r="A5851">
        <v>442365</v>
      </c>
      <c r="B5851" t="s">
        <v>19048</v>
      </c>
      <c r="C5851" t="s">
        <v>10</v>
      </c>
      <c r="D5851" t="s">
        <v>19049</v>
      </c>
      <c r="E5851" t="str">
        <f t="shared" ca="1" si="1288"/>
        <v>Dedham</v>
      </c>
      <c r="F5851" t="s">
        <v>24067</v>
      </c>
      <c r="G5851">
        <f t="shared" ca="1" si="1276"/>
        <v>9983861927</v>
      </c>
      <c r="H5851" t="s">
        <v>347</v>
      </c>
      <c r="I5851" t="s">
        <v>19050</v>
      </c>
      <c r="J5851" t="str">
        <f t="shared" ca="1" si="1277"/>
        <v>Male</v>
      </c>
      <c r="K5851">
        <f t="shared" ca="1" si="1278"/>
        <v>60</v>
      </c>
      <c r="L5851" t="str">
        <f t="shared" ca="1" si="1279"/>
        <v>Adult</v>
      </c>
      <c r="M5851" t="str">
        <f t="shared" ca="1" si="1280"/>
        <v>Yes</v>
      </c>
      <c r="N5851" t="str">
        <f t="shared" ca="1" si="1280"/>
        <v>No</v>
      </c>
      <c r="O5851" t="str">
        <f t="shared" ca="1" si="1280"/>
        <v>No</v>
      </c>
      <c r="P5851" t="str">
        <f t="shared" ca="1" si="1275"/>
        <v>No</v>
      </c>
      <c r="Q5851" t="str">
        <f t="shared" ca="1" si="1275"/>
        <v>Yes</v>
      </c>
      <c r="R5851">
        <f t="shared" ca="1" si="1281"/>
        <v>4</v>
      </c>
      <c r="S5851">
        <f t="shared" ca="1" si="1282"/>
        <v>5</v>
      </c>
      <c r="T5851">
        <f t="shared" ca="1" si="1283"/>
        <v>0</v>
      </c>
      <c r="U5851">
        <f t="shared" ca="1" si="1284"/>
        <v>3</v>
      </c>
      <c r="V5851">
        <f t="shared" ca="1" si="1285"/>
        <v>0</v>
      </c>
      <c r="W5851">
        <f t="shared" ca="1" si="1286"/>
        <v>4</v>
      </c>
      <c r="X5851">
        <f t="shared" ca="1" si="1287"/>
        <v>16</v>
      </c>
    </row>
    <row r="5852" spans="1:24" x14ac:dyDescent="0.25">
      <c r="A5852">
        <v>442383</v>
      </c>
      <c r="B5852" t="s">
        <v>19051</v>
      </c>
      <c r="C5852" t="s">
        <v>10</v>
      </c>
      <c r="D5852" t="s">
        <v>19052</v>
      </c>
      <c r="E5852" t="str">
        <f t="shared" ca="1" si="1288"/>
        <v>Boston</v>
      </c>
      <c r="F5852" t="s">
        <v>24067</v>
      </c>
      <c r="G5852">
        <f t="shared" ca="1" si="1276"/>
        <v>3179890865</v>
      </c>
      <c r="H5852" t="s">
        <v>14637</v>
      </c>
      <c r="I5852">
        <v>26330</v>
      </c>
      <c r="J5852" t="str">
        <f t="shared" ca="1" si="1277"/>
        <v>Female</v>
      </c>
      <c r="K5852">
        <f t="shared" ca="1" si="1278"/>
        <v>65</v>
      </c>
      <c r="L5852" t="str">
        <f t="shared" ca="1" si="1279"/>
        <v>Adult</v>
      </c>
      <c r="M5852" t="str">
        <f t="shared" ca="1" si="1280"/>
        <v>Yes</v>
      </c>
      <c r="N5852" t="str">
        <f t="shared" ca="1" si="1280"/>
        <v>No</v>
      </c>
      <c r="O5852" t="str">
        <f t="shared" ca="1" si="1280"/>
        <v>Yes</v>
      </c>
      <c r="P5852" t="str">
        <f t="shared" ca="1" si="1275"/>
        <v>No</v>
      </c>
      <c r="Q5852" t="str">
        <f t="shared" ca="1" si="1275"/>
        <v>No</v>
      </c>
      <c r="R5852">
        <f t="shared" ca="1" si="1281"/>
        <v>5</v>
      </c>
      <c r="S5852">
        <f t="shared" ca="1" si="1282"/>
        <v>5</v>
      </c>
      <c r="T5852">
        <f t="shared" ca="1" si="1283"/>
        <v>3</v>
      </c>
      <c r="U5852">
        <f t="shared" ca="1" si="1284"/>
        <v>3</v>
      </c>
      <c r="V5852">
        <f t="shared" ca="1" si="1285"/>
        <v>0</v>
      </c>
      <c r="W5852">
        <f t="shared" ca="1" si="1286"/>
        <v>0</v>
      </c>
      <c r="X5852">
        <f t="shared" ca="1" si="1287"/>
        <v>16</v>
      </c>
    </row>
    <row r="5853" spans="1:24" x14ac:dyDescent="0.25">
      <c r="A5853">
        <v>442392</v>
      </c>
      <c r="B5853" t="s">
        <v>19053</v>
      </c>
      <c r="C5853" t="s">
        <v>10</v>
      </c>
      <c r="D5853" t="s">
        <v>18687</v>
      </c>
      <c r="E5853" t="str">
        <f t="shared" ca="1" si="1288"/>
        <v>Canton</v>
      </c>
      <c r="F5853" t="s">
        <v>24067</v>
      </c>
      <c r="G5853">
        <f t="shared" ca="1" si="1276"/>
        <v>4467179564</v>
      </c>
      <c r="H5853" t="s">
        <v>19054</v>
      </c>
      <c r="I5853">
        <v>45387</v>
      </c>
      <c r="J5853" t="str">
        <f t="shared" ca="1" si="1277"/>
        <v>Female</v>
      </c>
      <c r="K5853">
        <f t="shared" ca="1" si="1278"/>
        <v>66</v>
      </c>
      <c r="L5853" t="str">
        <f t="shared" ca="1" si="1279"/>
        <v>Adult</v>
      </c>
      <c r="M5853" t="str">
        <f t="shared" ca="1" si="1280"/>
        <v>No</v>
      </c>
      <c r="N5853" t="str">
        <f t="shared" ca="1" si="1280"/>
        <v>Yes</v>
      </c>
      <c r="O5853" t="str">
        <f t="shared" ca="1" si="1280"/>
        <v>Yes</v>
      </c>
      <c r="P5853" t="str">
        <f t="shared" ca="1" si="1275"/>
        <v>Yes</v>
      </c>
      <c r="Q5853" t="str">
        <f t="shared" ca="1" si="1275"/>
        <v>Yes</v>
      </c>
      <c r="R5853">
        <f t="shared" ca="1" si="1281"/>
        <v>2</v>
      </c>
      <c r="S5853">
        <f t="shared" ca="1" si="1282"/>
        <v>3</v>
      </c>
      <c r="T5853">
        <f t="shared" ca="1" si="1283"/>
        <v>5</v>
      </c>
      <c r="U5853">
        <f t="shared" ca="1" si="1284"/>
        <v>0</v>
      </c>
      <c r="V5853">
        <f t="shared" ca="1" si="1285"/>
        <v>4</v>
      </c>
      <c r="W5853">
        <f t="shared" ca="1" si="1286"/>
        <v>4</v>
      </c>
      <c r="X5853">
        <f t="shared" ca="1" si="1287"/>
        <v>18</v>
      </c>
    </row>
    <row r="5854" spans="1:24" x14ac:dyDescent="0.25">
      <c r="A5854">
        <v>442408</v>
      </c>
      <c r="B5854" t="s">
        <v>19055</v>
      </c>
      <c r="C5854" t="s">
        <v>10</v>
      </c>
      <c r="D5854" t="s">
        <v>19056</v>
      </c>
      <c r="E5854" t="str">
        <f t="shared" ca="1" si="1288"/>
        <v>Chelsea</v>
      </c>
      <c r="F5854" t="s">
        <v>24067</v>
      </c>
      <c r="G5854">
        <f t="shared" ca="1" si="1276"/>
        <v>9582892836</v>
      </c>
      <c r="H5854" t="s">
        <v>4093</v>
      </c>
      <c r="I5854" t="s">
        <v>19057</v>
      </c>
      <c r="J5854" t="str">
        <f t="shared" ca="1" si="1277"/>
        <v>Female</v>
      </c>
      <c r="K5854">
        <f t="shared" ca="1" si="1278"/>
        <v>31</v>
      </c>
      <c r="L5854" t="str">
        <f t="shared" ca="1" si="1279"/>
        <v>Adult</v>
      </c>
      <c r="M5854" t="str">
        <f t="shared" ca="1" si="1280"/>
        <v>Yes</v>
      </c>
      <c r="N5854" t="str">
        <f t="shared" ca="1" si="1280"/>
        <v>Yes</v>
      </c>
      <c r="O5854" t="str">
        <f t="shared" ca="1" si="1280"/>
        <v>Yes</v>
      </c>
      <c r="P5854" t="str">
        <f t="shared" ca="1" si="1275"/>
        <v>No</v>
      </c>
      <c r="Q5854" t="str">
        <f t="shared" ca="1" si="1275"/>
        <v>Yes</v>
      </c>
      <c r="R5854">
        <f t="shared" ca="1" si="1281"/>
        <v>1</v>
      </c>
      <c r="S5854">
        <f t="shared" ca="1" si="1282"/>
        <v>0</v>
      </c>
      <c r="T5854">
        <f t="shared" ca="1" si="1283"/>
        <v>5</v>
      </c>
      <c r="U5854">
        <f t="shared" ca="1" si="1284"/>
        <v>3</v>
      </c>
      <c r="V5854">
        <f t="shared" ca="1" si="1285"/>
        <v>0</v>
      </c>
      <c r="W5854">
        <f t="shared" ca="1" si="1286"/>
        <v>4</v>
      </c>
      <c r="X5854">
        <f t="shared" ca="1" si="1287"/>
        <v>13</v>
      </c>
    </row>
    <row r="5855" spans="1:24" x14ac:dyDescent="0.25">
      <c r="A5855">
        <v>442426</v>
      </c>
      <c r="B5855" t="s">
        <v>19058</v>
      </c>
      <c r="C5855" t="s">
        <v>10</v>
      </c>
      <c r="D5855" t="s">
        <v>19059</v>
      </c>
      <c r="E5855" t="str">
        <f t="shared" ca="1" si="1288"/>
        <v>Somerville</v>
      </c>
      <c r="F5855" t="s">
        <v>24067</v>
      </c>
      <c r="G5855">
        <f t="shared" ca="1" si="1276"/>
        <v>6788583511</v>
      </c>
      <c r="H5855" t="s">
        <v>7580</v>
      </c>
      <c r="I5855">
        <v>63026</v>
      </c>
      <c r="J5855" t="str">
        <f t="shared" ca="1" si="1277"/>
        <v>Male</v>
      </c>
      <c r="K5855">
        <f t="shared" ca="1" si="1278"/>
        <v>19</v>
      </c>
      <c r="L5855" t="str">
        <f t="shared" ca="1" si="1279"/>
        <v>Adult</v>
      </c>
      <c r="M5855" t="str">
        <f t="shared" ca="1" si="1280"/>
        <v>Yes</v>
      </c>
      <c r="N5855" t="str">
        <f t="shared" ca="1" si="1280"/>
        <v>Yes</v>
      </c>
      <c r="O5855" t="str">
        <f t="shared" ca="1" si="1280"/>
        <v>No</v>
      </c>
      <c r="P5855" t="str">
        <f t="shared" ca="1" si="1275"/>
        <v>Yes</v>
      </c>
      <c r="Q5855" t="str">
        <f t="shared" ca="1" si="1275"/>
        <v>Yes</v>
      </c>
      <c r="R5855">
        <f t="shared" ca="1" si="1281"/>
        <v>2</v>
      </c>
      <c r="S5855">
        <f t="shared" ca="1" si="1282"/>
        <v>3</v>
      </c>
      <c r="T5855">
        <f t="shared" ca="1" si="1283"/>
        <v>3</v>
      </c>
      <c r="U5855">
        <f t="shared" ca="1" si="1284"/>
        <v>3</v>
      </c>
      <c r="V5855">
        <f t="shared" ca="1" si="1285"/>
        <v>4</v>
      </c>
      <c r="W5855">
        <f t="shared" ca="1" si="1286"/>
        <v>4</v>
      </c>
      <c r="X5855">
        <f t="shared" ca="1" si="1287"/>
        <v>19</v>
      </c>
    </row>
    <row r="5856" spans="1:24" x14ac:dyDescent="0.25">
      <c r="A5856">
        <v>442435</v>
      </c>
      <c r="B5856" t="s">
        <v>3140</v>
      </c>
      <c r="C5856" t="s">
        <v>10</v>
      </c>
      <c r="D5856" t="s">
        <v>19060</v>
      </c>
      <c r="E5856" t="str">
        <f t="shared" ca="1" si="1288"/>
        <v>Brookline</v>
      </c>
      <c r="F5856" t="s">
        <v>24067</v>
      </c>
      <c r="G5856">
        <f t="shared" ca="1" si="1276"/>
        <v>5074100662</v>
      </c>
      <c r="H5856" t="s">
        <v>3139</v>
      </c>
      <c r="I5856">
        <v>30504</v>
      </c>
      <c r="J5856" t="str">
        <f t="shared" ca="1" si="1277"/>
        <v>Female</v>
      </c>
      <c r="K5856">
        <f t="shared" ca="1" si="1278"/>
        <v>53</v>
      </c>
      <c r="L5856" t="str">
        <f t="shared" ca="1" si="1279"/>
        <v>Adult</v>
      </c>
      <c r="M5856" t="str">
        <f t="shared" ca="1" si="1280"/>
        <v>Yes</v>
      </c>
      <c r="N5856" t="str">
        <f t="shared" ca="1" si="1280"/>
        <v>No</v>
      </c>
      <c r="O5856" t="str">
        <f t="shared" ca="1" si="1280"/>
        <v>No</v>
      </c>
      <c r="P5856" t="str">
        <f t="shared" ca="1" si="1275"/>
        <v>Yes</v>
      </c>
      <c r="Q5856" t="str">
        <f t="shared" ca="1" si="1275"/>
        <v>No</v>
      </c>
      <c r="R5856">
        <f t="shared" ca="1" si="1281"/>
        <v>2</v>
      </c>
      <c r="S5856">
        <f t="shared" ca="1" si="1282"/>
        <v>3</v>
      </c>
      <c r="T5856">
        <f t="shared" ca="1" si="1283"/>
        <v>0</v>
      </c>
      <c r="U5856">
        <f t="shared" ca="1" si="1284"/>
        <v>3</v>
      </c>
      <c r="V5856">
        <f t="shared" ca="1" si="1285"/>
        <v>4</v>
      </c>
      <c r="W5856">
        <f t="shared" ca="1" si="1286"/>
        <v>0</v>
      </c>
      <c r="X5856">
        <f t="shared" ca="1" si="1287"/>
        <v>12</v>
      </c>
    </row>
    <row r="5857" spans="1:24" x14ac:dyDescent="0.25">
      <c r="A5857">
        <v>442444</v>
      </c>
      <c r="B5857" t="s">
        <v>1820</v>
      </c>
      <c r="C5857" t="s">
        <v>10</v>
      </c>
      <c r="D5857" t="s">
        <v>19061</v>
      </c>
      <c r="E5857" t="str">
        <f t="shared" ca="1" si="1288"/>
        <v>Everett</v>
      </c>
      <c r="F5857" t="s">
        <v>24067</v>
      </c>
      <c r="G5857">
        <f t="shared" ca="1" si="1276"/>
        <v>6429475154</v>
      </c>
      <c r="H5857" t="s">
        <v>19062</v>
      </c>
      <c r="I5857">
        <v>91764</v>
      </c>
      <c r="J5857" t="str">
        <f t="shared" ca="1" si="1277"/>
        <v>Female</v>
      </c>
      <c r="K5857">
        <f t="shared" ca="1" si="1278"/>
        <v>49</v>
      </c>
      <c r="L5857" t="str">
        <f t="shared" ca="1" si="1279"/>
        <v>Adult</v>
      </c>
      <c r="M5857" t="str">
        <f t="shared" ca="1" si="1280"/>
        <v>Yes</v>
      </c>
      <c r="N5857" t="str">
        <f t="shared" ca="1" si="1280"/>
        <v>Yes</v>
      </c>
      <c r="O5857" t="str">
        <f t="shared" ca="1" si="1280"/>
        <v>No</v>
      </c>
      <c r="P5857" t="str">
        <f t="shared" ca="1" si="1275"/>
        <v>No</v>
      </c>
      <c r="Q5857" t="str">
        <f t="shared" ca="1" si="1275"/>
        <v>No</v>
      </c>
      <c r="R5857">
        <f t="shared" ca="1" si="1281"/>
        <v>2</v>
      </c>
      <c r="S5857">
        <f t="shared" ca="1" si="1282"/>
        <v>3</v>
      </c>
      <c r="T5857">
        <f t="shared" ca="1" si="1283"/>
        <v>3</v>
      </c>
      <c r="U5857">
        <f t="shared" ca="1" si="1284"/>
        <v>3</v>
      </c>
      <c r="V5857">
        <f t="shared" ca="1" si="1285"/>
        <v>0</v>
      </c>
      <c r="W5857">
        <f t="shared" ca="1" si="1286"/>
        <v>0</v>
      </c>
      <c r="X5857">
        <f t="shared" ca="1" si="1287"/>
        <v>11</v>
      </c>
    </row>
    <row r="5858" spans="1:24" x14ac:dyDescent="0.25">
      <c r="A5858">
        <v>442462</v>
      </c>
      <c r="B5858" t="s">
        <v>19063</v>
      </c>
      <c r="C5858" t="s">
        <v>10</v>
      </c>
      <c r="D5858" t="s">
        <v>19064</v>
      </c>
      <c r="E5858" t="str">
        <f t="shared" ca="1" si="1288"/>
        <v>Dedham</v>
      </c>
      <c r="F5858" t="s">
        <v>24067</v>
      </c>
      <c r="G5858">
        <f t="shared" ca="1" si="1276"/>
        <v>6120772465</v>
      </c>
      <c r="H5858" t="s">
        <v>371</v>
      </c>
      <c r="I5858">
        <v>8002</v>
      </c>
      <c r="J5858" t="str">
        <f t="shared" ca="1" si="1277"/>
        <v>Male</v>
      </c>
      <c r="K5858">
        <f t="shared" ca="1" si="1278"/>
        <v>19</v>
      </c>
      <c r="L5858" t="str">
        <f t="shared" ca="1" si="1279"/>
        <v>Adult</v>
      </c>
      <c r="M5858" t="str">
        <f t="shared" ca="1" si="1280"/>
        <v>Yes</v>
      </c>
      <c r="N5858" t="str">
        <f t="shared" ca="1" si="1280"/>
        <v>Yes</v>
      </c>
      <c r="O5858" t="str">
        <f t="shared" ca="1" si="1280"/>
        <v>Yes</v>
      </c>
      <c r="P5858" t="str">
        <f t="shared" ca="1" si="1275"/>
        <v>No</v>
      </c>
      <c r="Q5858" t="str">
        <f t="shared" ca="1" si="1275"/>
        <v>Yes</v>
      </c>
      <c r="R5858">
        <f t="shared" ca="1" si="1281"/>
        <v>2</v>
      </c>
      <c r="S5858">
        <f t="shared" ca="1" si="1282"/>
        <v>3</v>
      </c>
      <c r="T5858">
        <f t="shared" ca="1" si="1283"/>
        <v>5</v>
      </c>
      <c r="U5858">
        <f t="shared" ca="1" si="1284"/>
        <v>3</v>
      </c>
      <c r="V5858">
        <f t="shared" ca="1" si="1285"/>
        <v>0</v>
      </c>
      <c r="W5858">
        <f t="shared" ca="1" si="1286"/>
        <v>4</v>
      </c>
      <c r="X5858">
        <f t="shared" ca="1" si="1287"/>
        <v>17</v>
      </c>
    </row>
    <row r="5859" spans="1:24" x14ac:dyDescent="0.25">
      <c r="A5859">
        <v>442499</v>
      </c>
      <c r="B5859" t="s">
        <v>610</v>
      </c>
      <c r="C5859" t="s">
        <v>10</v>
      </c>
      <c r="D5859" t="s">
        <v>19065</v>
      </c>
      <c r="E5859" t="str">
        <f t="shared" ca="1" si="1288"/>
        <v>Everett</v>
      </c>
      <c r="F5859" t="s">
        <v>24067</v>
      </c>
      <c r="G5859">
        <f t="shared" ca="1" si="1276"/>
        <v>8265941172</v>
      </c>
      <c r="H5859" t="s">
        <v>610</v>
      </c>
      <c r="I5859">
        <v>76137</v>
      </c>
      <c r="J5859" t="str">
        <f t="shared" ca="1" si="1277"/>
        <v>Male</v>
      </c>
      <c r="K5859">
        <f t="shared" ca="1" si="1278"/>
        <v>68</v>
      </c>
      <c r="L5859" t="str">
        <f t="shared" ca="1" si="1279"/>
        <v>Adult</v>
      </c>
      <c r="M5859" t="str">
        <f t="shared" ca="1" si="1280"/>
        <v>No</v>
      </c>
      <c r="N5859" t="str">
        <f t="shared" ca="1" si="1280"/>
        <v>Yes</v>
      </c>
      <c r="O5859" t="str">
        <f t="shared" ca="1" si="1280"/>
        <v>No</v>
      </c>
      <c r="P5859" t="str">
        <f t="shared" ca="1" si="1275"/>
        <v>No</v>
      </c>
      <c r="Q5859" t="str">
        <f t="shared" ca="1" si="1275"/>
        <v>No</v>
      </c>
      <c r="R5859">
        <f t="shared" ca="1" si="1281"/>
        <v>3</v>
      </c>
      <c r="S5859">
        <f t="shared" ca="1" si="1282"/>
        <v>3</v>
      </c>
      <c r="T5859">
        <f t="shared" ca="1" si="1283"/>
        <v>3</v>
      </c>
      <c r="U5859">
        <f t="shared" ca="1" si="1284"/>
        <v>0</v>
      </c>
      <c r="V5859">
        <f t="shared" ca="1" si="1285"/>
        <v>0</v>
      </c>
      <c r="W5859">
        <f t="shared" ca="1" si="1286"/>
        <v>0</v>
      </c>
      <c r="X5859">
        <f t="shared" ca="1" si="1287"/>
        <v>9</v>
      </c>
    </row>
    <row r="5860" spans="1:24" x14ac:dyDescent="0.25">
      <c r="A5860">
        <v>442505</v>
      </c>
      <c r="B5860" t="s">
        <v>610</v>
      </c>
      <c r="C5860" t="s">
        <v>10</v>
      </c>
      <c r="D5860" t="s">
        <v>19066</v>
      </c>
      <c r="E5860" t="str">
        <f t="shared" ca="1" si="1288"/>
        <v xml:space="preserve"> Milton</v>
      </c>
      <c r="F5860" t="s">
        <v>24067</v>
      </c>
      <c r="G5860">
        <f t="shared" ca="1" si="1276"/>
        <v>8675143391</v>
      </c>
      <c r="H5860" t="s">
        <v>610</v>
      </c>
      <c r="I5860">
        <v>75243</v>
      </c>
      <c r="J5860" t="str">
        <f t="shared" ca="1" si="1277"/>
        <v>Female</v>
      </c>
      <c r="K5860">
        <f t="shared" ca="1" si="1278"/>
        <v>36</v>
      </c>
      <c r="L5860" t="str">
        <f t="shared" ca="1" si="1279"/>
        <v>Adult</v>
      </c>
      <c r="M5860" t="str">
        <f t="shared" ca="1" si="1280"/>
        <v>No</v>
      </c>
      <c r="N5860" t="str">
        <f t="shared" ca="1" si="1280"/>
        <v>Yes</v>
      </c>
      <c r="O5860" t="str">
        <f t="shared" ca="1" si="1280"/>
        <v>No</v>
      </c>
      <c r="P5860" t="str">
        <f t="shared" ca="1" si="1275"/>
        <v>Yes</v>
      </c>
      <c r="Q5860" t="str">
        <f t="shared" ca="1" si="1275"/>
        <v>Yes</v>
      </c>
      <c r="R5860">
        <f t="shared" ca="1" si="1281"/>
        <v>1</v>
      </c>
      <c r="S5860">
        <f t="shared" ca="1" si="1282"/>
        <v>0</v>
      </c>
      <c r="T5860">
        <f t="shared" ca="1" si="1283"/>
        <v>3</v>
      </c>
      <c r="U5860">
        <f t="shared" ca="1" si="1284"/>
        <v>0</v>
      </c>
      <c r="V5860">
        <f t="shared" ca="1" si="1285"/>
        <v>4</v>
      </c>
      <c r="W5860">
        <f t="shared" ca="1" si="1286"/>
        <v>4</v>
      </c>
      <c r="X5860">
        <f t="shared" ca="1" si="1287"/>
        <v>12</v>
      </c>
    </row>
    <row r="5861" spans="1:24" x14ac:dyDescent="0.25">
      <c r="A5861">
        <v>442523</v>
      </c>
      <c r="B5861" t="s">
        <v>19067</v>
      </c>
      <c r="C5861" t="s">
        <v>10</v>
      </c>
      <c r="D5861" t="s">
        <v>19068</v>
      </c>
      <c r="E5861" t="str">
        <f t="shared" ca="1" si="1288"/>
        <v>Revere</v>
      </c>
      <c r="F5861" t="s">
        <v>24067</v>
      </c>
      <c r="G5861">
        <f t="shared" ca="1" si="1276"/>
        <v>8564227509</v>
      </c>
      <c r="H5861" t="s">
        <v>19069</v>
      </c>
      <c r="I5861">
        <v>99669</v>
      </c>
      <c r="J5861" t="str">
        <f t="shared" ca="1" si="1277"/>
        <v>Female</v>
      </c>
      <c r="K5861">
        <f t="shared" ca="1" si="1278"/>
        <v>47</v>
      </c>
      <c r="L5861" t="str">
        <f t="shared" ca="1" si="1279"/>
        <v>Adult</v>
      </c>
      <c r="M5861" t="str">
        <f t="shared" ca="1" si="1280"/>
        <v>No</v>
      </c>
      <c r="N5861" t="str">
        <f t="shared" ca="1" si="1280"/>
        <v>Yes</v>
      </c>
      <c r="O5861" t="str">
        <f t="shared" ca="1" si="1280"/>
        <v>No</v>
      </c>
      <c r="P5861" t="str">
        <f t="shared" ca="1" si="1275"/>
        <v>Yes</v>
      </c>
      <c r="Q5861" t="str">
        <f t="shared" ca="1" si="1275"/>
        <v>No</v>
      </c>
      <c r="R5861">
        <f t="shared" ca="1" si="1281"/>
        <v>4</v>
      </c>
      <c r="S5861">
        <f t="shared" ca="1" si="1282"/>
        <v>5</v>
      </c>
      <c r="T5861">
        <f t="shared" ca="1" si="1283"/>
        <v>3</v>
      </c>
      <c r="U5861">
        <f t="shared" ca="1" si="1284"/>
        <v>0</v>
      </c>
      <c r="V5861">
        <f t="shared" ca="1" si="1285"/>
        <v>4</v>
      </c>
      <c r="W5861">
        <f t="shared" ca="1" si="1286"/>
        <v>0</v>
      </c>
      <c r="X5861">
        <f t="shared" ca="1" si="1287"/>
        <v>16</v>
      </c>
    </row>
    <row r="5862" spans="1:24" x14ac:dyDescent="0.25">
      <c r="A5862">
        <v>442569</v>
      </c>
      <c r="B5862" t="s">
        <v>19070</v>
      </c>
      <c r="C5862" t="s">
        <v>10</v>
      </c>
      <c r="D5862" t="s">
        <v>19071</v>
      </c>
      <c r="E5862" t="str">
        <f t="shared" ca="1" si="1288"/>
        <v>Chelsea</v>
      </c>
      <c r="F5862" t="s">
        <v>24067</v>
      </c>
      <c r="G5862">
        <f t="shared" ca="1" si="1276"/>
        <v>8720495920</v>
      </c>
      <c r="H5862" t="s">
        <v>19072</v>
      </c>
      <c r="I5862">
        <v>64153</v>
      </c>
      <c r="J5862" t="str">
        <f t="shared" ca="1" si="1277"/>
        <v>Male</v>
      </c>
      <c r="K5862">
        <f t="shared" ca="1" si="1278"/>
        <v>41</v>
      </c>
      <c r="L5862" t="str">
        <f t="shared" ca="1" si="1279"/>
        <v>Adult</v>
      </c>
      <c r="M5862" t="str">
        <f t="shared" ca="1" si="1280"/>
        <v>No</v>
      </c>
      <c r="N5862" t="str">
        <f t="shared" ca="1" si="1280"/>
        <v>No</v>
      </c>
      <c r="O5862" t="str">
        <f t="shared" ca="1" si="1280"/>
        <v>No</v>
      </c>
      <c r="P5862" t="str">
        <f t="shared" ca="1" si="1275"/>
        <v>No</v>
      </c>
      <c r="Q5862" t="str">
        <f t="shared" ca="1" si="1275"/>
        <v>Yes</v>
      </c>
      <c r="R5862">
        <f t="shared" ca="1" si="1281"/>
        <v>5</v>
      </c>
      <c r="S5862">
        <f t="shared" ca="1" si="1282"/>
        <v>5</v>
      </c>
      <c r="T5862">
        <f t="shared" ca="1" si="1283"/>
        <v>0</v>
      </c>
      <c r="U5862">
        <f t="shared" ca="1" si="1284"/>
        <v>0</v>
      </c>
      <c r="V5862">
        <f t="shared" ca="1" si="1285"/>
        <v>0</v>
      </c>
      <c r="W5862">
        <f t="shared" ca="1" si="1286"/>
        <v>4</v>
      </c>
      <c r="X5862">
        <f t="shared" ca="1" si="1287"/>
        <v>14</v>
      </c>
    </row>
    <row r="5863" spans="1:24" x14ac:dyDescent="0.25">
      <c r="A5863">
        <v>442578</v>
      </c>
      <c r="B5863" t="s">
        <v>6811</v>
      </c>
      <c r="C5863" t="s">
        <v>10</v>
      </c>
      <c r="D5863" t="s">
        <v>19073</v>
      </c>
      <c r="E5863" t="str">
        <f t="shared" ca="1" si="1288"/>
        <v>Quincy</v>
      </c>
      <c r="F5863" t="s">
        <v>24067</v>
      </c>
      <c r="G5863">
        <f t="shared" ca="1" si="1276"/>
        <v>3083039685</v>
      </c>
      <c r="H5863" t="s">
        <v>19074</v>
      </c>
      <c r="I5863">
        <v>55447</v>
      </c>
      <c r="J5863" t="str">
        <f t="shared" ca="1" si="1277"/>
        <v>Male</v>
      </c>
      <c r="K5863">
        <f t="shared" ca="1" si="1278"/>
        <v>44</v>
      </c>
      <c r="L5863" t="str">
        <f t="shared" ca="1" si="1279"/>
        <v>Adult</v>
      </c>
      <c r="M5863" t="str">
        <f t="shared" ca="1" si="1280"/>
        <v>Yes</v>
      </c>
      <c r="N5863" t="str">
        <f t="shared" ca="1" si="1280"/>
        <v>Yes</v>
      </c>
      <c r="O5863" t="str">
        <f t="shared" ca="1" si="1280"/>
        <v>No</v>
      </c>
      <c r="P5863" t="str">
        <f t="shared" ca="1" si="1275"/>
        <v>Yes</v>
      </c>
      <c r="Q5863" t="str">
        <f t="shared" ca="1" si="1275"/>
        <v>No</v>
      </c>
      <c r="R5863">
        <f t="shared" ca="1" si="1281"/>
        <v>2</v>
      </c>
      <c r="S5863">
        <f t="shared" ca="1" si="1282"/>
        <v>3</v>
      </c>
      <c r="T5863">
        <f t="shared" ca="1" si="1283"/>
        <v>3</v>
      </c>
      <c r="U5863">
        <f t="shared" ca="1" si="1284"/>
        <v>3</v>
      </c>
      <c r="V5863">
        <f t="shared" ca="1" si="1285"/>
        <v>4</v>
      </c>
      <c r="W5863">
        <f t="shared" ca="1" si="1286"/>
        <v>0</v>
      </c>
      <c r="X5863">
        <f t="shared" ca="1" si="1287"/>
        <v>15</v>
      </c>
    </row>
    <row r="5864" spans="1:24" x14ac:dyDescent="0.25">
      <c r="A5864">
        <v>442602</v>
      </c>
      <c r="B5864" t="s">
        <v>19075</v>
      </c>
      <c r="C5864" t="s">
        <v>10</v>
      </c>
      <c r="D5864" t="s">
        <v>19076</v>
      </c>
      <c r="E5864" t="str">
        <f t="shared" ca="1" si="1288"/>
        <v>Cambridge</v>
      </c>
      <c r="F5864" t="s">
        <v>24067</v>
      </c>
      <c r="G5864">
        <f t="shared" ca="1" si="1276"/>
        <v>3047530810</v>
      </c>
      <c r="H5864" t="s">
        <v>289</v>
      </c>
      <c r="I5864" t="s">
        <v>19077</v>
      </c>
      <c r="J5864" t="str">
        <f t="shared" ca="1" si="1277"/>
        <v>Female</v>
      </c>
      <c r="K5864">
        <f t="shared" ca="1" si="1278"/>
        <v>44</v>
      </c>
      <c r="L5864" t="str">
        <f t="shared" ca="1" si="1279"/>
        <v>Adult</v>
      </c>
      <c r="M5864" t="str">
        <f t="shared" ca="1" si="1280"/>
        <v>Yes</v>
      </c>
      <c r="N5864" t="str">
        <f t="shared" ca="1" si="1280"/>
        <v>Yes</v>
      </c>
      <c r="O5864" t="str">
        <f t="shared" ca="1" si="1280"/>
        <v>No</v>
      </c>
      <c r="P5864" t="str">
        <f t="shared" ca="1" si="1275"/>
        <v>No</v>
      </c>
      <c r="Q5864" t="str">
        <f t="shared" ca="1" si="1275"/>
        <v>No</v>
      </c>
      <c r="R5864">
        <f t="shared" ca="1" si="1281"/>
        <v>4</v>
      </c>
      <c r="S5864">
        <f t="shared" ca="1" si="1282"/>
        <v>5</v>
      </c>
      <c r="T5864">
        <f t="shared" ca="1" si="1283"/>
        <v>3</v>
      </c>
      <c r="U5864">
        <f t="shared" ca="1" si="1284"/>
        <v>3</v>
      </c>
      <c r="V5864">
        <f t="shared" ca="1" si="1285"/>
        <v>0</v>
      </c>
      <c r="W5864">
        <f t="shared" ca="1" si="1286"/>
        <v>0</v>
      </c>
      <c r="X5864">
        <f t="shared" ca="1" si="1287"/>
        <v>15</v>
      </c>
    </row>
    <row r="5865" spans="1:24" x14ac:dyDescent="0.25">
      <c r="A5865">
        <v>442611</v>
      </c>
      <c r="B5865" t="s">
        <v>19078</v>
      </c>
      <c r="C5865" t="s">
        <v>10</v>
      </c>
      <c r="D5865" t="s">
        <v>19079</v>
      </c>
      <c r="E5865" t="str">
        <f t="shared" ca="1" si="1288"/>
        <v>Revere</v>
      </c>
      <c r="F5865" t="s">
        <v>24067</v>
      </c>
      <c r="G5865">
        <f t="shared" ca="1" si="1276"/>
        <v>1348032338</v>
      </c>
      <c r="H5865" t="s">
        <v>19080</v>
      </c>
      <c r="I5865">
        <v>28117</v>
      </c>
      <c r="J5865" t="str">
        <f t="shared" ca="1" si="1277"/>
        <v>Female</v>
      </c>
      <c r="K5865">
        <f t="shared" ca="1" si="1278"/>
        <v>18</v>
      </c>
      <c r="L5865" t="str">
        <f t="shared" ca="1" si="1279"/>
        <v>Adult</v>
      </c>
      <c r="M5865" t="str">
        <f t="shared" ca="1" si="1280"/>
        <v>Yes</v>
      </c>
      <c r="N5865" t="str">
        <f t="shared" ca="1" si="1280"/>
        <v>No</v>
      </c>
      <c r="O5865" t="str">
        <f t="shared" ca="1" si="1280"/>
        <v>No</v>
      </c>
      <c r="P5865" t="str">
        <f t="shared" ca="1" si="1275"/>
        <v>Yes</v>
      </c>
      <c r="Q5865" t="str">
        <f t="shared" ca="1" si="1275"/>
        <v>No</v>
      </c>
      <c r="R5865">
        <f t="shared" ca="1" si="1281"/>
        <v>5</v>
      </c>
      <c r="S5865">
        <f t="shared" ca="1" si="1282"/>
        <v>5</v>
      </c>
      <c r="T5865">
        <f t="shared" ca="1" si="1283"/>
        <v>0</v>
      </c>
      <c r="U5865">
        <f t="shared" ca="1" si="1284"/>
        <v>3</v>
      </c>
      <c r="V5865">
        <f t="shared" ca="1" si="1285"/>
        <v>4</v>
      </c>
      <c r="W5865">
        <f t="shared" ca="1" si="1286"/>
        <v>0</v>
      </c>
      <c r="X5865">
        <f t="shared" ca="1" si="1287"/>
        <v>17</v>
      </c>
    </row>
    <row r="5866" spans="1:24" x14ac:dyDescent="0.25">
      <c r="A5866">
        <v>442620</v>
      </c>
      <c r="B5866" t="s">
        <v>19081</v>
      </c>
      <c r="C5866" t="s">
        <v>10</v>
      </c>
      <c r="D5866" t="s">
        <v>19082</v>
      </c>
      <c r="E5866" t="str">
        <f t="shared" ca="1" si="1288"/>
        <v xml:space="preserve"> Milton</v>
      </c>
      <c r="F5866" t="s">
        <v>24067</v>
      </c>
      <c r="G5866">
        <f t="shared" ca="1" si="1276"/>
        <v>4792839313</v>
      </c>
      <c r="H5866" t="s">
        <v>19083</v>
      </c>
      <c r="I5866">
        <v>97223</v>
      </c>
      <c r="J5866" t="str">
        <f t="shared" ca="1" si="1277"/>
        <v>Female</v>
      </c>
      <c r="K5866">
        <f t="shared" ca="1" si="1278"/>
        <v>70</v>
      </c>
      <c r="L5866" t="str">
        <f t="shared" ca="1" si="1279"/>
        <v>Adult</v>
      </c>
      <c r="M5866" t="str">
        <f t="shared" ca="1" si="1280"/>
        <v>Yes</v>
      </c>
      <c r="N5866" t="str">
        <f t="shared" ca="1" si="1280"/>
        <v>Yes</v>
      </c>
      <c r="O5866" t="str">
        <f t="shared" ca="1" si="1280"/>
        <v>No</v>
      </c>
      <c r="P5866" t="str">
        <f t="shared" ca="1" si="1275"/>
        <v>Yes</v>
      </c>
      <c r="Q5866" t="str">
        <f t="shared" ca="1" si="1275"/>
        <v>Yes</v>
      </c>
      <c r="R5866">
        <f t="shared" ca="1" si="1281"/>
        <v>5</v>
      </c>
      <c r="S5866">
        <f t="shared" ca="1" si="1282"/>
        <v>5</v>
      </c>
      <c r="T5866">
        <f t="shared" ca="1" si="1283"/>
        <v>3</v>
      </c>
      <c r="U5866">
        <f t="shared" ca="1" si="1284"/>
        <v>3</v>
      </c>
      <c r="V5866">
        <f t="shared" ca="1" si="1285"/>
        <v>4</v>
      </c>
      <c r="W5866">
        <f t="shared" ca="1" si="1286"/>
        <v>4</v>
      </c>
      <c r="X5866">
        <f t="shared" ca="1" si="1287"/>
        <v>24</v>
      </c>
    </row>
    <row r="5867" spans="1:24" x14ac:dyDescent="0.25">
      <c r="A5867">
        <v>442639</v>
      </c>
      <c r="B5867" t="s">
        <v>16607</v>
      </c>
      <c r="C5867" t="s">
        <v>10</v>
      </c>
      <c r="D5867" t="s">
        <v>19084</v>
      </c>
      <c r="E5867" t="str">
        <f t="shared" ca="1" si="1288"/>
        <v>Newton</v>
      </c>
      <c r="F5867" t="s">
        <v>24067</v>
      </c>
      <c r="G5867">
        <f t="shared" ca="1" si="1276"/>
        <v>4430566750</v>
      </c>
      <c r="H5867" t="s">
        <v>19086</v>
      </c>
      <c r="I5867" t="s">
        <v>19085</v>
      </c>
      <c r="J5867" t="str">
        <f t="shared" ca="1" si="1277"/>
        <v>Male</v>
      </c>
      <c r="K5867">
        <f t="shared" ca="1" si="1278"/>
        <v>70</v>
      </c>
      <c r="L5867" t="str">
        <f t="shared" ca="1" si="1279"/>
        <v>Adult</v>
      </c>
      <c r="M5867" t="str">
        <f t="shared" ca="1" si="1280"/>
        <v>Yes</v>
      </c>
      <c r="N5867" t="str">
        <f t="shared" ca="1" si="1280"/>
        <v>No</v>
      </c>
      <c r="O5867" t="str">
        <f t="shared" ca="1" si="1280"/>
        <v>No</v>
      </c>
      <c r="P5867" t="str">
        <f t="shared" ca="1" si="1275"/>
        <v>Yes</v>
      </c>
      <c r="Q5867" t="str">
        <f t="shared" ca="1" si="1275"/>
        <v>Yes</v>
      </c>
      <c r="R5867">
        <f t="shared" ca="1" si="1281"/>
        <v>3</v>
      </c>
      <c r="S5867">
        <f t="shared" ca="1" si="1282"/>
        <v>3</v>
      </c>
      <c r="T5867">
        <f t="shared" ca="1" si="1283"/>
        <v>0</v>
      </c>
      <c r="U5867">
        <f t="shared" ca="1" si="1284"/>
        <v>3</v>
      </c>
      <c r="V5867">
        <f t="shared" ca="1" si="1285"/>
        <v>4</v>
      </c>
      <c r="W5867">
        <f t="shared" ca="1" si="1286"/>
        <v>4</v>
      </c>
      <c r="X5867">
        <f t="shared" ca="1" si="1287"/>
        <v>17</v>
      </c>
    </row>
    <row r="5868" spans="1:24" x14ac:dyDescent="0.25">
      <c r="A5868">
        <v>442648</v>
      </c>
      <c r="B5868" t="s">
        <v>19087</v>
      </c>
      <c r="C5868" t="s">
        <v>10</v>
      </c>
      <c r="D5868" t="s">
        <v>19088</v>
      </c>
      <c r="E5868" t="str">
        <f t="shared" ca="1" si="1288"/>
        <v>Canton</v>
      </c>
      <c r="F5868" t="s">
        <v>24067</v>
      </c>
      <c r="G5868">
        <f t="shared" ca="1" si="1276"/>
        <v>2369598391</v>
      </c>
      <c r="H5868" t="s">
        <v>371</v>
      </c>
      <c r="I5868">
        <v>89102</v>
      </c>
      <c r="J5868" t="str">
        <f t="shared" ca="1" si="1277"/>
        <v>Female</v>
      </c>
      <c r="K5868">
        <f t="shared" ca="1" si="1278"/>
        <v>35</v>
      </c>
      <c r="L5868" t="str">
        <f t="shared" ca="1" si="1279"/>
        <v>Adult</v>
      </c>
      <c r="M5868" t="str">
        <f t="shared" ca="1" si="1280"/>
        <v>Yes</v>
      </c>
      <c r="N5868" t="str">
        <f t="shared" ca="1" si="1280"/>
        <v>Yes</v>
      </c>
      <c r="O5868" t="str">
        <f t="shared" ca="1" si="1280"/>
        <v>Yes</v>
      </c>
      <c r="P5868" t="str">
        <f t="shared" ca="1" si="1275"/>
        <v>Yes</v>
      </c>
      <c r="Q5868" t="str">
        <f t="shared" ca="1" si="1275"/>
        <v>No</v>
      </c>
      <c r="R5868">
        <f t="shared" ca="1" si="1281"/>
        <v>5</v>
      </c>
      <c r="S5868">
        <f t="shared" ca="1" si="1282"/>
        <v>5</v>
      </c>
      <c r="T5868">
        <f t="shared" ca="1" si="1283"/>
        <v>5</v>
      </c>
      <c r="U5868">
        <f t="shared" ca="1" si="1284"/>
        <v>3</v>
      </c>
      <c r="V5868">
        <f t="shared" ca="1" si="1285"/>
        <v>4</v>
      </c>
      <c r="W5868">
        <f t="shared" ca="1" si="1286"/>
        <v>0</v>
      </c>
      <c r="X5868">
        <f t="shared" ca="1" si="1287"/>
        <v>22</v>
      </c>
    </row>
    <row r="5869" spans="1:24" x14ac:dyDescent="0.25">
      <c r="A5869">
        <v>442657</v>
      </c>
      <c r="B5869" t="s">
        <v>1030</v>
      </c>
      <c r="C5869" t="s">
        <v>10</v>
      </c>
      <c r="D5869" t="s">
        <v>19089</v>
      </c>
      <c r="E5869" t="str">
        <f t="shared" ca="1" si="1288"/>
        <v>Brookline</v>
      </c>
      <c r="F5869" t="s">
        <v>24067</v>
      </c>
      <c r="G5869">
        <f t="shared" ca="1" si="1276"/>
        <v>7007098762</v>
      </c>
      <c r="H5869" t="s">
        <v>1032</v>
      </c>
      <c r="I5869">
        <v>92211</v>
      </c>
      <c r="J5869" t="str">
        <f t="shared" ca="1" si="1277"/>
        <v>Male</v>
      </c>
      <c r="K5869">
        <f t="shared" ca="1" si="1278"/>
        <v>40</v>
      </c>
      <c r="L5869" t="str">
        <f t="shared" ca="1" si="1279"/>
        <v>Adult</v>
      </c>
      <c r="M5869" t="str">
        <f t="shared" ca="1" si="1280"/>
        <v>Yes</v>
      </c>
      <c r="N5869" t="str">
        <f t="shared" ca="1" si="1280"/>
        <v>No</v>
      </c>
      <c r="O5869" t="str">
        <f t="shared" ca="1" si="1280"/>
        <v>Yes</v>
      </c>
      <c r="P5869" t="str">
        <f t="shared" ca="1" si="1275"/>
        <v>No</v>
      </c>
      <c r="Q5869" t="str">
        <f t="shared" ca="1" si="1275"/>
        <v>Yes</v>
      </c>
      <c r="R5869">
        <f t="shared" ca="1" si="1281"/>
        <v>2</v>
      </c>
      <c r="S5869">
        <f t="shared" ca="1" si="1282"/>
        <v>3</v>
      </c>
      <c r="T5869">
        <f t="shared" ca="1" si="1283"/>
        <v>3</v>
      </c>
      <c r="U5869">
        <f t="shared" ca="1" si="1284"/>
        <v>3</v>
      </c>
      <c r="V5869">
        <f t="shared" ca="1" si="1285"/>
        <v>0</v>
      </c>
      <c r="W5869">
        <f t="shared" ca="1" si="1286"/>
        <v>4</v>
      </c>
      <c r="X5869">
        <f t="shared" ca="1" si="1287"/>
        <v>15</v>
      </c>
    </row>
    <row r="5870" spans="1:24" x14ac:dyDescent="0.25">
      <c r="A5870">
        <v>442684</v>
      </c>
      <c r="B5870" t="s">
        <v>3041</v>
      </c>
      <c r="C5870" t="s">
        <v>10</v>
      </c>
      <c r="D5870" t="s">
        <v>19090</v>
      </c>
      <c r="E5870" t="str">
        <f t="shared" ca="1" si="1288"/>
        <v>Chelsea</v>
      </c>
      <c r="F5870" t="s">
        <v>24067</v>
      </c>
      <c r="G5870">
        <f t="shared" ca="1" si="1276"/>
        <v>6268767785</v>
      </c>
      <c r="H5870" t="s">
        <v>3043</v>
      </c>
      <c r="I5870" t="s">
        <v>19091</v>
      </c>
      <c r="J5870" t="str">
        <f t="shared" ca="1" si="1277"/>
        <v>Female</v>
      </c>
      <c r="K5870">
        <f t="shared" ca="1" si="1278"/>
        <v>23</v>
      </c>
      <c r="L5870" t="str">
        <f t="shared" ca="1" si="1279"/>
        <v>Adult</v>
      </c>
      <c r="M5870" t="str">
        <f t="shared" ca="1" si="1280"/>
        <v>Yes</v>
      </c>
      <c r="N5870" t="str">
        <f t="shared" ca="1" si="1280"/>
        <v>No</v>
      </c>
      <c r="O5870" t="str">
        <f t="shared" ca="1" si="1280"/>
        <v>Yes</v>
      </c>
      <c r="P5870" t="str">
        <f t="shared" ca="1" si="1275"/>
        <v>Yes</v>
      </c>
      <c r="Q5870" t="str">
        <f t="shared" ca="1" si="1275"/>
        <v>Yes</v>
      </c>
      <c r="R5870">
        <f t="shared" ca="1" si="1281"/>
        <v>3</v>
      </c>
      <c r="S5870">
        <f t="shared" ca="1" si="1282"/>
        <v>3</v>
      </c>
      <c r="T5870">
        <f t="shared" ca="1" si="1283"/>
        <v>3</v>
      </c>
      <c r="U5870">
        <f t="shared" ca="1" si="1284"/>
        <v>3</v>
      </c>
      <c r="V5870">
        <f t="shared" ca="1" si="1285"/>
        <v>4</v>
      </c>
      <c r="W5870">
        <f t="shared" ca="1" si="1286"/>
        <v>4</v>
      </c>
      <c r="X5870">
        <f t="shared" ca="1" si="1287"/>
        <v>20</v>
      </c>
    </row>
    <row r="5871" spans="1:24" x14ac:dyDescent="0.25">
      <c r="A5871">
        <v>442718</v>
      </c>
      <c r="B5871" t="s">
        <v>18768</v>
      </c>
      <c r="C5871" t="s">
        <v>10</v>
      </c>
      <c r="D5871" t="s">
        <v>19092</v>
      </c>
      <c r="E5871" t="str">
        <f t="shared" ca="1" si="1288"/>
        <v>Everett</v>
      </c>
      <c r="F5871" t="s">
        <v>24067</v>
      </c>
      <c r="G5871">
        <f t="shared" ca="1" si="1276"/>
        <v>6520197426</v>
      </c>
      <c r="H5871" t="s">
        <v>19094</v>
      </c>
      <c r="I5871" t="s">
        <v>19093</v>
      </c>
      <c r="J5871" t="str">
        <f t="shared" ca="1" si="1277"/>
        <v>Male</v>
      </c>
      <c r="K5871">
        <f t="shared" ca="1" si="1278"/>
        <v>66</v>
      </c>
      <c r="L5871" t="str">
        <f t="shared" ca="1" si="1279"/>
        <v>Adult</v>
      </c>
      <c r="M5871" t="str">
        <f t="shared" ca="1" si="1280"/>
        <v>No</v>
      </c>
      <c r="N5871" t="str">
        <f t="shared" ca="1" si="1280"/>
        <v>Yes</v>
      </c>
      <c r="O5871" t="str">
        <f t="shared" ca="1" si="1280"/>
        <v>Yes</v>
      </c>
      <c r="P5871" t="str">
        <f t="shared" ca="1" si="1275"/>
        <v>Yes</v>
      </c>
      <c r="Q5871" t="str">
        <f t="shared" ca="1" si="1275"/>
        <v>Yes</v>
      </c>
      <c r="R5871">
        <f t="shared" ca="1" si="1281"/>
        <v>1</v>
      </c>
      <c r="S5871">
        <f t="shared" ca="1" si="1282"/>
        <v>0</v>
      </c>
      <c r="T5871">
        <f t="shared" ca="1" si="1283"/>
        <v>5</v>
      </c>
      <c r="U5871">
        <f t="shared" ca="1" si="1284"/>
        <v>0</v>
      </c>
      <c r="V5871">
        <f t="shared" ca="1" si="1285"/>
        <v>4</v>
      </c>
      <c r="W5871">
        <f t="shared" ca="1" si="1286"/>
        <v>4</v>
      </c>
      <c r="X5871">
        <f t="shared" ca="1" si="1287"/>
        <v>14</v>
      </c>
    </row>
    <row r="5872" spans="1:24" x14ac:dyDescent="0.25">
      <c r="A5872">
        <v>442727</v>
      </c>
      <c r="B5872" t="s">
        <v>19095</v>
      </c>
      <c r="C5872" t="s">
        <v>10</v>
      </c>
      <c r="D5872" t="s">
        <v>19096</v>
      </c>
      <c r="E5872" t="str">
        <f t="shared" ca="1" si="1288"/>
        <v>Everett</v>
      </c>
      <c r="F5872" t="s">
        <v>24067</v>
      </c>
      <c r="G5872">
        <f t="shared" ca="1" si="1276"/>
        <v>8220799797</v>
      </c>
      <c r="H5872" t="s">
        <v>19097</v>
      </c>
      <c r="I5872">
        <v>78724</v>
      </c>
      <c r="J5872" t="str">
        <f t="shared" ca="1" si="1277"/>
        <v>Male</v>
      </c>
      <c r="K5872">
        <f t="shared" ca="1" si="1278"/>
        <v>27</v>
      </c>
      <c r="L5872" t="str">
        <f t="shared" ca="1" si="1279"/>
        <v>Adult</v>
      </c>
      <c r="M5872" t="str">
        <f t="shared" ca="1" si="1280"/>
        <v>No</v>
      </c>
      <c r="N5872" t="str">
        <f t="shared" ca="1" si="1280"/>
        <v>Yes</v>
      </c>
      <c r="O5872" t="str">
        <f t="shared" ca="1" si="1280"/>
        <v>Yes</v>
      </c>
      <c r="P5872" t="str">
        <f t="shared" ca="1" si="1275"/>
        <v>Yes</v>
      </c>
      <c r="Q5872" t="str">
        <f t="shared" ca="1" si="1275"/>
        <v>No</v>
      </c>
      <c r="R5872">
        <f t="shared" ca="1" si="1281"/>
        <v>2</v>
      </c>
      <c r="S5872">
        <f t="shared" ca="1" si="1282"/>
        <v>3</v>
      </c>
      <c r="T5872">
        <f t="shared" ca="1" si="1283"/>
        <v>5</v>
      </c>
      <c r="U5872">
        <f t="shared" ca="1" si="1284"/>
        <v>0</v>
      </c>
      <c r="V5872">
        <f t="shared" ca="1" si="1285"/>
        <v>4</v>
      </c>
      <c r="W5872">
        <f t="shared" ca="1" si="1286"/>
        <v>0</v>
      </c>
      <c r="X5872">
        <f t="shared" ca="1" si="1287"/>
        <v>14</v>
      </c>
    </row>
    <row r="5873" spans="1:24" x14ac:dyDescent="0.25">
      <c r="A5873">
        <v>442736</v>
      </c>
      <c r="B5873" t="s">
        <v>19098</v>
      </c>
      <c r="C5873" t="s">
        <v>10</v>
      </c>
      <c r="D5873" t="s">
        <v>19099</v>
      </c>
      <c r="E5873" t="str">
        <f t="shared" ca="1" si="1288"/>
        <v>Chelsea</v>
      </c>
      <c r="F5873" t="s">
        <v>24067</v>
      </c>
      <c r="G5873">
        <f t="shared" ca="1" si="1276"/>
        <v>6079845826</v>
      </c>
      <c r="H5873" t="s">
        <v>19100</v>
      </c>
      <c r="I5873">
        <v>60527</v>
      </c>
      <c r="J5873" t="str">
        <f t="shared" ca="1" si="1277"/>
        <v>Female</v>
      </c>
      <c r="K5873">
        <f t="shared" ca="1" si="1278"/>
        <v>56</v>
      </c>
      <c r="L5873" t="str">
        <f t="shared" ca="1" si="1279"/>
        <v>Adult</v>
      </c>
      <c r="M5873" t="str">
        <f t="shared" ca="1" si="1280"/>
        <v>Yes</v>
      </c>
      <c r="N5873" t="str">
        <f t="shared" ca="1" si="1280"/>
        <v>Yes</v>
      </c>
      <c r="O5873" t="str">
        <f t="shared" ca="1" si="1280"/>
        <v>Yes</v>
      </c>
      <c r="P5873" t="str">
        <f t="shared" ca="1" si="1275"/>
        <v>No</v>
      </c>
      <c r="Q5873" t="str">
        <f t="shared" ca="1" si="1275"/>
        <v>No</v>
      </c>
      <c r="R5873">
        <f t="shared" ca="1" si="1281"/>
        <v>2</v>
      </c>
      <c r="S5873">
        <f t="shared" ca="1" si="1282"/>
        <v>3</v>
      </c>
      <c r="T5873">
        <f t="shared" ca="1" si="1283"/>
        <v>5</v>
      </c>
      <c r="U5873">
        <f t="shared" ca="1" si="1284"/>
        <v>3</v>
      </c>
      <c r="V5873">
        <f t="shared" ca="1" si="1285"/>
        <v>0</v>
      </c>
      <c r="W5873">
        <f t="shared" ca="1" si="1286"/>
        <v>0</v>
      </c>
      <c r="X5873">
        <f t="shared" ca="1" si="1287"/>
        <v>13</v>
      </c>
    </row>
    <row r="5874" spans="1:24" x14ac:dyDescent="0.25">
      <c r="A5874">
        <v>442745</v>
      </c>
      <c r="B5874" t="s">
        <v>19101</v>
      </c>
      <c r="C5874" t="s">
        <v>10</v>
      </c>
      <c r="D5874" t="s">
        <v>19102</v>
      </c>
      <c r="E5874" t="str">
        <f t="shared" ca="1" si="1288"/>
        <v>Revere</v>
      </c>
      <c r="F5874" t="s">
        <v>24067</v>
      </c>
      <c r="G5874">
        <f t="shared" ca="1" si="1276"/>
        <v>9730014802</v>
      </c>
      <c r="H5874" t="s">
        <v>19104</v>
      </c>
      <c r="I5874" t="s">
        <v>19103</v>
      </c>
      <c r="J5874" t="str">
        <f t="shared" ca="1" si="1277"/>
        <v>Male</v>
      </c>
      <c r="K5874">
        <f t="shared" ca="1" si="1278"/>
        <v>39</v>
      </c>
      <c r="L5874" t="str">
        <f t="shared" ca="1" si="1279"/>
        <v>Adult</v>
      </c>
      <c r="M5874" t="str">
        <f t="shared" ca="1" si="1280"/>
        <v>Yes</v>
      </c>
      <c r="N5874" t="str">
        <f t="shared" ca="1" si="1280"/>
        <v>No</v>
      </c>
      <c r="O5874" t="str">
        <f t="shared" ca="1" si="1280"/>
        <v>No</v>
      </c>
      <c r="P5874" t="str">
        <f t="shared" ca="1" si="1275"/>
        <v>No</v>
      </c>
      <c r="Q5874" t="str">
        <f t="shared" ca="1" si="1275"/>
        <v>No</v>
      </c>
      <c r="R5874">
        <f t="shared" ca="1" si="1281"/>
        <v>4</v>
      </c>
      <c r="S5874">
        <f t="shared" ca="1" si="1282"/>
        <v>5</v>
      </c>
      <c r="T5874">
        <f t="shared" ca="1" si="1283"/>
        <v>0</v>
      </c>
      <c r="U5874">
        <f t="shared" ca="1" si="1284"/>
        <v>3</v>
      </c>
      <c r="V5874">
        <f t="shared" ca="1" si="1285"/>
        <v>0</v>
      </c>
      <c r="W5874">
        <f t="shared" ca="1" si="1286"/>
        <v>0</v>
      </c>
      <c r="X5874">
        <f t="shared" ca="1" si="1287"/>
        <v>12</v>
      </c>
    </row>
    <row r="5875" spans="1:24" x14ac:dyDescent="0.25">
      <c r="A5875">
        <v>442781</v>
      </c>
      <c r="B5875" t="s">
        <v>19105</v>
      </c>
      <c r="C5875" t="s">
        <v>10</v>
      </c>
      <c r="D5875" t="s">
        <v>19106</v>
      </c>
      <c r="E5875" t="str">
        <f t="shared" ca="1" si="1288"/>
        <v>Boston</v>
      </c>
      <c r="F5875" t="s">
        <v>24067</v>
      </c>
      <c r="G5875">
        <f t="shared" ca="1" si="1276"/>
        <v>6174183789</v>
      </c>
      <c r="H5875" t="s">
        <v>19108</v>
      </c>
      <c r="I5875" t="s">
        <v>19107</v>
      </c>
      <c r="J5875" t="str">
        <f t="shared" ca="1" si="1277"/>
        <v>Female</v>
      </c>
      <c r="K5875">
        <f t="shared" ca="1" si="1278"/>
        <v>21</v>
      </c>
      <c r="L5875" t="str">
        <f t="shared" ca="1" si="1279"/>
        <v>Adult</v>
      </c>
      <c r="M5875" t="str">
        <f t="shared" ca="1" si="1280"/>
        <v>Yes</v>
      </c>
      <c r="N5875" t="str">
        <f t="shared" ca="1" si="1280"/>
        <v>Yes</v>
      </c>
      <c r="O5875" t="str">
        <f t="shared" ca="1" si="1280"/>
        <v>Yes</v>
      </c>
      <c r="P5875" t="str">
        <f t="shared" ca="1" si="1275"/>
        <v>Yes</v>
      </c>
      <c r="Q5875" t="str">
        <f t="shared" ca="1" si="1275"/>
        <v>Yes</v>
      </c>
      <c r="R5875">
        <f t="shared" ca="1" si="1281"/>
        <v>2</v>
      </c>
      <c r="S5875">
        <f t="shared" ca="1" si="1282"/>
        <v>3</v>
      </c>
      <c r="T5875">
        <f t="shared" ca="1" si="1283"/>
        <v>5</v>
      </c>
      <c r="U5875">
        <f t="shared" ca="1" si="1284"/>
        <v>3</v>
      </c>
      <c r="V5875">
        <f t="shared" ca="1" si="1285"/>
        <v>4</v>
      </c>
      <c r="W5875">
        <f t="shared" ca="1" si="1286"/>
        <v>4</v>
      </c>
      <c r="X5875">
        <f t="shared" ca="1" si="1287"/>
        <v>21</v>
      </c>
    </row>
    <row r="5876" spans="1:24" x14ac:dyDescent="0.25">
      <c r="A5876">
        <v>442790</v>
      </c>
      <c r="B5876" t="s">
        <v>19109</v>
      </c>
      <c r="C5876" t="s">
        <v>10</v>
      </c>
      <c r="D5876" t="s">
        <v>19110</v>
      </c>
      <c r="E5876" t="str">
        <f t="shared" ca="1" si="1288"/>
        <v>Cambridge</v>
      </c>
      <c r="F5876" t="s">
        <v>24067</v>
      </c>
      <c r="G5876">
        <f t="shared" ca="1" si="1276"/>
        <v>9472579569</v>
      </c>
      <c r="H5876" t="s">
        <v>19111</v>
      </c>
      <c r="I5876">
        <v>75206</v>
      </c>
      <c r="J5876" t="str">
        <f t="shared" ca="1" si="1277"/>
        <v>Male</v>
      </c>
      <c r="K5876">
        <f t="shared" ca="1" si="1278"/>
        <v>57</v>
      </c>
      <c r="L5876" t="str">
        <f t="shared" ca="1" si="1279"/>
        <v>Adult</v>
      </c>
      <c r="M5876" t="str">
        <f t="shared" ca="1" si="1280"/>
        <v>No</v>
      </c>
      <c r="N5876" t="str">
        <f t="shared" ca="1" si="1280"/>
        <v>Yes</v>
      </c>
      <c r="O5876" t="str">
        <f t="shared" ca="1" si="1280"/>
        <v>Yes</v>
      </c>
      <c r="P5876" t="str">
        <f t="shared" ca="1" si="1275"/>
        <v>No</v>
      </c>
      <c r="Q5876" t="str">
        <f t="shared" ca="1" si="1275"/>
        <v>No</v>
      </c>
      <c r="R5876">
        <f t="shared" ca="1" si="1281"/>
        <v>1</v>
      </c>
      <c r="S5876">
        <f t="shared" ca="1" si="1282"/>
        <v>0</v>
      </c>
      <c r="T5876">
        <f t="shared" ca="1" si="1283"/>
        <v>5</v>
      </c>
      <c r="U5876">
        <f t="shared" ca="1" si="1284"/>
        <v>0</v>
      </c>
      <c r="V5876">
        <f t="shared" ca="1" si="1285"/>
        <v>0</v>
      </c>
      <c r="W5876">
        <f t="shared" ca="1" si="1286"/>
        <v>0</v>
      </c>
      <c r="X5876">
        <f t="shared" ca="1" si="1287"/>
        <v>6</v>
      </c>
    </row>
    <row r="5877" spans="1:24" x14ac:dyDescent="0.25">
      <c r="A5877">
        <v>442806</v>
      </c>
      <c r="B5877" t="s">
        <v>19112</v>
      </c>
      <c r="C5877" t="s">
        <v>10</v>
      </c>
      <c r="D5877" t="s">
        <v>19113</v>
      </c>
      <c r="E5877" t="str">
        <f t="shared" ca="1" si="1288"/>
        <v>Everett</v>
      </c>
      <c r="F5877" t="s">
        <v>24067</v>
      </c>
      <c r="G5877">
        <f t="shared" ca="1" si="1276"/>
        <v>8994749789</v>
      </c>
      <c r="H5877" t="s">
        <v>19114</v>
      </c>
      <c r="I5877">
        <v>24060</v>
      </c>
      <c r="J5877" t="str">
        <f t="shared" ca="1" si="1277"/>
        <v>Male</v>
      </c>
      <c r="K5877">
        <f t="shared" ca="1" si="1278"/>
        <v>50</v>
      </c>
      <c r="L5877" t="str">
        <f t="shared" ca="1" si="1279"/>
        <v>Adult</v>
      </c>
      <c r="M5877" t="str">
        <f t="shared" ca="1" si="1280"/>
        <v>No</v>
      </c>
      <c r="N5877" t="str">
        <f t="shared" ca="1" si="1280"/>
        <v>Yes</v>
      </c>
      <c r="O5877" t="str">
        <f t="shared" ca="1" si="1280"/>
        <v>Yes</v>
      </c>
      <c r="P5877" t="str">
        <f t="shared" ca="1" si="1275"/>
        <v>No</v>
      </c>
      <c r="Q5877" t="str">
        <f t="shared" ca="1" si="1275"/>
        <v>Yes</v>
      </c>
      <c r="R5877">
        <f t="shared" ca="1" si="1281"/>
        <v>4</v>
      </c>
      <c r="S5877">
        <f t="shared" ca="1" si="1282"/>
        <v>5</v>
      </c>
      <c r="T5877">
        <f t="shared" ca="1" si="1283"/>
        <v>5</v>
      </c>
      <c r="U5877">
        <f t="shared" ca="1" si="1284"/>
        <v>0</v>
      </c>
      <c r="V5877">
        <f t="shared" ca="1" si="1285"/>
        <v>0</v>
      </c>
      <c r="W5877">
        <f t="shared" ca="1" si="1286"/>
        <v>4</v>
      </c>
      <c r="X5877">
        <f t="shared" ca="1" si="1287"/>
        <v>18</v>
      </c>
    </row>
    <row r="5878" spans="1:24" x14ac:dyDescent="0.25">
      <c r="A5878">
        <v>442815</v>
      </c>
      <c r="B5878" t="s">
        <v>19115</v>
      </c>
      <c r="C5878" t="s">
        <v>10</v>
      </c>
      <c r="D5878" t="s">
        <v>19116</v>
      </c>
      <c r="E5878" t="str">
        <f t="shared" ca="1" si="1288"/>
        <v>Everett</v>
      </c>
      <c r="F5878" t="s">
        <v>24067</v>
      </c>
      <c r="G5878">
        <f t="shared" ca="1" si="1276"/>
        <v>4348779806</v>
      </c>
      <c r="H5878" t="s">
        <v>19117</v>
      </c>
      <c r="I5878">
        <v>2148</v>
      </c>
      <c r="J5878" t="str">
        <f t="shared" ca="1" si="1277"/>
        <v>Male</v>
      </c>
      <c r="K5878">
        <f t="shared" ca="1" si="1278"/>
        <v>69</v>
      </c>
      <c r="L5878" t="str">
        <f t="shared" ca="1" si="1279"/>
        <v>Adult</v>
      </c>
      <c r="M5878" t="str">
        <f t="shared" ca="1" si="1280"/>
        <v>No</v>
      </c>
      <c r="N5878" t="str">
        <f t="shared" ca="1" si="1280"/>
        <v>No</v>
      </c>
      <c r="O5878" t="str">
        <f t="shared" ca="1" si="1280"/>
        <v>No</v>
      </c>
      <c r="P5878" t="str">
        <f t="shared" ca="1" si="1275"/>
        <v>No</v>
      </c>
      <c r="Q5878" t="str">
        <f t="shared" ca="1" si="1275"/>
        <v>No</v>
      </c>
      <c r="R5878">
        <f t="shared" ca="1" si="1281"/>
        <v>4</v>
      </c>
      <c r="S5878">
        <f t="shared" ca="1" si="1282"/>
        <v>5</v>
      </c>
      <c r="T5878">
        <f t="shared" ca="1" si="1283"/>
        <v>0</v>
      </c>
      <c r="U5878">
        <f t="shared" ca="1" si="1284"/>
        <v>0</v>
      </c>
      <c r="V5878">
        <f t="shared" ca="1" si="1285"/>
        <v>0</v>
      </c>
      <c r="W5878">
        <f t="shared" ca="1" si="1286"/>
        <v>0</v>
      </c>
      <c r="X5878">
        <f t="shared" ca="1" si="1287"/>
        <v>9</v>
      </c>
    </row>
    <row r="5879" spans="1:24" x14ac:dyDescent="0.25">
      <c r="A5879">
        <v>442824</v>
      </c>
      <c r="B5879" t="s">
        <v>19118</v>
      </c>
      <c r="C5879" t="s">
        <v>10</v>
      </c>
      <c r="D5879" t="s">
        <v>19119</v>
      </c>
      <c r="E5879" t="str">
        <f t="shared" ca="1" si="1288"/>
        <v>Boston</v>
      </c>
      <c r="F5879" t="s">
        <v>24067</v>
      </c>
      <c r="G5879">
        <f t="shared" ca="1" si="1276"/>
        <v>9602784720</v>
      </c>
      <c r="H5879" t="s">
        <v>347</v>
      </c>
      <c r="I5879" t="s">
        <v>19120</v>
      </c>
      <c r="J5879" t="str">
        <f t="shared" ca="1" si="1277"/>
        <v>Female</v>
      </c>
      <c r="K5879">
        <f t="shared" ca="1" si="1278"/>
        <v>69</v>
      </c>
      <c r="L5879" t="str">
        <f t="shared" ca="1" si="1279"/>
        <v>Adult</v>
      </c>
      <c r="M5879" t="str">
        <f t="shared" ca="1" si="1280"/>
        <v>No</v>
      </c>
      <c r="N5879" t="str">
        <f t="shared" ca="1" si="1280"/>
        <v>No</v>
      </c>
      <c r="O5879" t="str">
        <f t="shared" ca="1" si="1280"/>
        <v>Yes</v>
      </c>
      <c r="P5879" t="str">
        <f t="shared" ca="1" si="1275"/>
        <v>Yes</v>
      </c>
      <c r="Q5879" t="str">
        <f t="shared" ca="1" si="1275"/>
        <v>No</v>
      </c>
      <c r="R5879">
        <f t="shared" ca="1" si="1281"/>
        <v>1</v>
      </c>
      <c r="S5879">
        <f t="shared" ca="1" si="1282"/>
        <v>0</v>
      </c>
      <c r="T5879">
        <f t="shared" ca="1" si="1283"/>
        <v>3</v>
      </c>
      <c r="U5879">
        <f t="shared" ca="1" si="1284"/>
        <v>0</v>
      </c>
      <c r="V5879">
        <f t="shared" ca="1" si="1285"/>
        <v>4</v>
      </c>
      <c r="W5879">
        <f t="shared" ca="1" si="1286"/>
        <v>0</v>
      </c>
      <c r="X5879">
        <f t="shared" ca="1" si="1287"/>
        <v>8</v>
      </c>
    </row>
    <row r="5880" spans="1:24" x14ac:dyDescent="0.25">
      <c r="A5880">
        <v>442842</v>
      </c>
      <c r="B5880" t="s">
        <v>19121</v>
      </c>
      <c r="C5880" t="s">
        <v>10</v>
      </c>
      <c r="D5880" t="s">
        <v>19122</v>
      </c>
      <c r="E5880" t="str">
        <f t="shared" ca="1" si="1288"/>
        <v>Revere</v>
      </c>
      <c r="F5880" t="s">
        <v>24067</v>
      </c>
      <c r="G5880">
        <f t="shared" ca="1" si="1276"/>
        <v>2130299096</v>
      </c>
      <c r="H5880" t="s">
        <v>16383</v>
      </c>
      <c r="I5880">
        <v>60601</v>
      </c>
      <c r="J5880" t="str">
        <f t="shared" ca="1" si="1277"/>
        <v>Female</v>
      </c>
      <c r="K5880">
        <f t="shared" ca="1" si="1278"/>
        <v>38</v>
      </c>
      <c r="L5880" t="str">
        <f t="shared" ca="1" si="1279"/>
        <v>Adult</v>
      </c>
      <c r="M5880" t="str">
        <f t="shared" ca="1" si="1280"/>
        <v>No</v>
      </c>
      <c r="N5880" t="str">
        <f t="shared" ca="1" si="1280"/>
        <v>Yes</v>
      </c>
      <c r="O5880" t="str">
        <f t="shared" ca="1" si="1280"/>
        <v>No</v>
      </c>
      <c r="P5880" t="str">
        <f t="shared" ca="1" si="1275"/>
        <v>No</v>
      </c>
      <c r="Q5880" t="str">
        <f t="shared" ca="1" si="1275"/>
        <v>Yes</v>
      </c>
      <c r="R5880">
        <f t="shared" ca="1" si="1281"/>
        <v>4</v>
      </c>
      <c r="S5880">
        <f t="shared" ca="1" si="1282"/>
        <v>5</v>
      </c>
      <c r="T5880">
        <f t="shared" ca="1" si="1283"/>
        <v>3</v>
      </c>
      <c r="U5880">
        <f t="shared" ca="1" si="1284"/>
        <v>0</v>
      </c>
      <c r="V5880">
        <f t="shared" ca="1" si="1285"/>
        <v>0</v>
      </c>
      <c r="W5880">
        <f t="shared" ca="1" si="1286"/>
        <v>4</v>
      </c>
      <c r="X5880">
        <f t="shared" ca="1" si="1287"/>
        <v>16</v>
      </c>
    </row>
    <row r="5881" spans="1:24" x14ac:dyDescent="0.25">
      <c r="A5881">
        <v>442851</v>
      </c>
      <c r="B5881" t="s">
        <v>19123</v>
      </c>
      <c r="C5881" t="s">
        <v>10</v>
      </c>
      <c r="D5881" t="s">
        <v>19124</v>
      </c>
      <c r="E5881" t="str">
        <f t="shared" ca="1" si="1288"/>
        <v>Dedham</v>
      </c>
      <c r="F5881" t="s">
        <v>24067</v>
      </c>
      <c r="G5881">
        <f t="shared" ca="1" si="1276"/>
        <v>4962775440</v>
      </c>
      <c r="H5881" t="s">
        <v>19125</v>
      </c>
      <c r="I5881">
        <v>75217</v>
      </c>
      <c r="J5881" t="str">
        <f t="shared" ca="1" si="1277"/>
        <v>Female</v>
      </c>
      <c r="K5881">
        <f t="shared" ca="1" si="1278"/>
        <v>38</v>
      </c>
      <c r="L5881" t="str">
        <f t="shared" ca="1" si="1279"/>
        <v>Adult</v>
      </c>
      <c r="M5881" t="str">
        <f t="shared" ca="1" si="1280"/>
        <v>Yes</v>
      </c>
      <c r="N5881" t="str">
        <f t="shared" ca="1" si="1280"/>
        <v>No</v>
      </c>
      <c r="O5881" t="str">
        <f t="shared" ca="1" si="1280"/>
        <v>No</v>
      </c>
      <c r="P5881" t="str">
        <f t="shared" ca="1" si="1275"/>
        <v>Yes</v>
      </c>
      <c r="Q5881" t="str">
        <f t="shared" ca="1" si="1275"/>
        <v>No</v>
      </c>
      <c r="R5881">
        <f t="shared" ca="1" si="1281"/>
        <v>5</v>
      </c>
      <c r="S5881">
        <f t="shared" ca="1" si="1282"/>
        <v>5</v>
      </c>
      <c r="T5881">
        <f t="shared" ca="1" si="1283"/>
        <v>0</v>
      </c>
      <c r="U5881">
        <f t="shared" ca="1" si="1284"/>
        <v>3</v>
      </c>
      <c r="V5881">
        <f t="shared" ca="1" si="1285"/>
        <v>4</v>
      </c>
      <c r="W5881">
        <f t="shared" ca="1" si="1286"/>
        <v>0</v>
      </c>
      <c r="X5881">
        <f t="shared" ca="1" si="1287"/>
        <v>17</v>
      </c>
    </row>
    <row r="5882" spans="1:24" x14ac:dyDescent="0.25">
      <c r="A5882">
        <v>442879</v>
      </c>
      <c r="B5882" t="s">
        <v>19126</v>
      </c>
      <c r="C5882" t="s">
        <v>10</v>
      </c>
      <c r="D5882" t="s">
        <v>19127</v>
      </c>
      <c r="E5882" t="str">
        <f t="shared" ca="1" si="1288"/>
        <v>Newton</v>
      </c>
      <c r="F5882" t="s">
        <v>24067</v>
      </c>
      <c r="G5882">
        <f t="shared" ca="1" si="1276"/>
        <v>1235470993</v>
      </c>
      <c r="H5882" t="s">
        <v>19128</v>
      </c>
      <c r="I5882">
        <v>85281</v>
      </c>
      <c r="J5882" t="str">
        <f t="shared" ca="1" si="1277"/>
        <v>Female</v>
      </c>
      <c r="K5882">
        <f t="shared" ca="1" si="1278"/>
        <v>64</v>
      </c>
      <c r="L5882" t="str">
        <f t="shared" ca="1" si="1279"/>
        <v>Adult</v>
      </c>
      <c r="M5882" t="str">
        <f t="shared" ca="1" si="1280"/>
        <v>Yes</v>
      </c>
      <c r="N5882" t="str">
        <f t="shared" ca="1" si="1280"/>
        <v>No</v>
      </c>
      <c r="O5882" t="str">
        <f t="shared" ca="1" si="1280"/>
        <v>No</v>
      </c>
      <c r="P5882" t="str">
        <f t="shared" ca="1" si="1275"/>
        <v>No</v>
      </c>
      <c r="Q5882" t="str">
        <f t="shared" ca="1" si="1275"/>
        <v>Yes</v>
      </c>
      <c r="R5882">
        <f t="shared" ca="1" si="1281"/>
        <v>2</v>
      </c>
      <c r="S5882">
        <f t="shared" ca="1" si="1282"/>
        <v>3</v>
      </c>
      <c r="T5882">
        <f t="shared" ca="1" si="1283"/>
        <v>0</v>
      </c>
      <c r="U5882">
        <f t="shared" ca="1" si="1284"/>
        <v>3</v>
      </c>
      <c r="V5882">
        <f t="shared" ca="1" si="1285"/>
        <v>0</v>
      </c>
      <c r="W5882">
        <f t="shared" ca="1" si="1286"/>
        <v>4</v>
      </c>
      <c r="X5882">
        <f t="shared" ca="1" si="1287"/>
        <v>12</v>
      </c>
    </row>
    <row r="5883" spans="1:24" x14ac:dyDescent="0.25">
      <c r="A5883">
        <v>442888</v>
      </c>
      <c r="B5883" t="s">
        <v>15830</v>
      </c>
      <c r="C5883" t="s">
        <v>10</v>
      </c>
      <c r="D5883" t="s">
        <v>19129</v>
      </c>
      <c r="E5883" t="str">
        <f t="shared" ca="1" si="1288"/>
        <v xml:space="preserve"> Milton</v>
      </c>
      <c r="F5883" t="s">
        <v>24067</v>
      </c>
      <c r="G5883">
        <f t="shared" ca="1" si="1276"/>
        <v>5897671391</v>
      </c>
      <c r="H5883" t="s">
        <v>15832</v>
      </c>
      <c r="I5883">
        <v>92507</v>
      </c>
      <c r="J5883" t="str">
        <f t="shared" ca="1" si="1277"/>
        <v>Female</v>
      </c>
      <c r="K5883">
        <f t="shared" ca="1" si="1278"/>
        <v>64</v>
      </c>
      <c r="L5883" t="str">
        <f t="shared" ca="1" si="1279"/>
        <v>Adult</v>
      </c>
      <c r="M5883" t="str">
        <f t="shared" ca="1" si="1280"/>
        <v>Yes</v>
      </c>
      <c r="N5883" t="str">
        <f t="shared" ca="1" si="1280"/>
        <v>Yes</v>
      </c>
      <c r="O5883" t="str">
        <f t="shared" ca="1" si="1280"/>
        <v>No</v>
      </c>
      <c r="P5883" t="str">
        <f t="shared" ca="1" si="1275"/>
        <v>Yes</v>
      </c>
      <c r="Q5883" t="str">
        <f t="shared" ca="1" si="1275"/>
        <v>No</v>
      </c>
      <c r="R5883">
        <f t="shared" ca="1" si="1281"/>
        <v>3</v>
      </c>
      <c r="S5883">
        <f t="shared" ca="1" si="1282"/>
        <v>3</v>
      </c>
      <c r="T5883">
        <f t="shared" ca="1" si="1283"/>
        <v>3</v>
      </c>
      <c r="U5883">
        <f t="shared" ca="1" si="1284"/>
        <v>3</v>
      </c>
      <c r="V5883">
        <f t="shared" ca="1" si="1285"/>
        <v>4</v>
      </c>
      <c r="W5883">
        <f t="shared" ca="1" si="1286"/>
        <v>0</v>
      </c>
      <c r="X5883">
        <f t="shared" ca="1" si="1287"/>
        <v>16</v>
      </c>
    </row>
    <row r="5884" spans="1:24" x14ac:dyDescent="0.25">
      <c r="A5884">
        <v>442897</v>
      </c>
      <c r="B5884" t="s">
        <v>19130</v>
      </c>
      <c r="C5884" t="s">
        <v>10</v>
      </c>
      <c r="D5884" t="s">
        <v>19131</v>
      </c>
      <c r="E5884" t="str">
        <f t="shared" ca="1" si="1288"/>
        <v>Chelsea</v>
      </c>
      <c r="F5884" t="s">
        <v>24067</v>
      </c>
      <c r="G5884">
        <f t="shared" ca="1" si="1276"/>
        <v>1067705779</v>
      </c>
      <c r="H5884" t="s">
        <v>415</v>
      </c>
      <c r="I5884">
        <v>47130</v>
      </c>
      <c r="J5884" t="str">
        <f t="shared" ca="1" si="1277"/>
        <v>Female</v>
      </c>
      <c r="K5884">
        <f t="shared" ca="1" si="1278"/>
        <v>43</v>
      </c>
      <c r="L5884" t="str">
        <f t="shared" ca="1" si="1279"/>
        <v>Adult</v>
      </c>
      <c r="M5884" t="str">
        <f t="shared" ca="1" si="1280"/>
        <v>No</v>
      </c>
      <c r="N5884" t="str">
        <f t="shared" ca="1" si="1280"/>
        <v>No</v>
      </c>
      <c r="O5884" t="str">
        <f t="shared" ca="1" si="1280"/>
        <v>No</v>
      </c>
      <c r="P5884" t="str">
        <f t="shared" ca="1" si="1275"/>
        <v>No</v>
      </c>
      <c r="Q5884" t="str">
        <f t="shared" ca="1" si="1275"/>
        <v>Yes</v>
      </c>
      <c r="R5884">
        <f t="shared" ca="1" si="1281"/>
        <v>3</v>
      </c>
      <c r="S5884">
        <f t="shared" ca="1" si="1282"/>
        <v>3</v>
      </c>
      <c r="T5884">
        <f t="shared" ca="1" si="1283"/>
        <v>0</v>
      </c>
      <c r="U5884">
        <f t="shared" ca="1" si="1284"/>
        <v>0</v>
      </c>
      <c r="V5884">
        <f t="shared" ca="1" si="1285"/>
        <v>0</v>
      </c>
      <c r="W5884">
        <f t="shared" ca="1" si="1286"/>
        <v>4</v>
      </c>
      <c r="X5884">
        <f t="shared" ca="1" si="1287"/>
        <v>10</v>
      </c>
    </row>
    <row r="5885" spans="1:24" x14ac:dyDescent="0.25">
      <c r="A5885">
        <v>442930</v>
      </c>
      <c r="B5885" t="s">
        <v>19132</v>
      </c>
      <c r="C5885" t="s">
        <v>10</v>
      </c>
      <c r="D5885" t="s">
        <v>19133</v>
      </c>
      <c r="E5885" t="str">
        <f t="shared" ca="1" si="1288"/>
        <v>Watertown</v>
      </c>
      <c r="F5885" t="s">
        <v>24067</v>
      </c>
      <c r="G5885">
        <f t="shared" ca="1" si="1276"/>
        <v>2045260741</v>
      </c>
      <c r="H5885" t="s">
        <v>19134</v>
      </c>
      <c r="I5885">
        <v>93534</v>
      </c>
      <c r="J5885" t="str">
        <f t="shared" ca="1" si="1277"/>
        <v>Female</v>
      </c>
      <c r="K5885">
        <f t="shared" ca="1" si="1278"/>
        <v>47</v>
      </c>
      <c r="L5885" t="str">
        <f t="shared" ca="1" si="1279"/>
        <v>Adult</v>
      </c>
      <c r="M5885" t="str">
        <f t="shared" ca="1" si="1280"/>
        <v>Yes</v>
      </c>
      <c r="N5885" t="str">
        <f t="shared" ca="1" si="1280"/>
        <v>No</v>
      </c>
      <c r="O5885" t="str">
        <f t="shared" ca="1" si="1280"/>
        <v>Yes</v>
      </c>
      <c r="P5885" t="str">
        <f t="shared" ca="1" si="1275"/>
        <v>No</v>
      </c>
      <c r="Q5885" t="str">
        <f t="shared" ca="1" si="1275"/>
        <v>Yes</v>
      </c>
      <c r="R5885">
        <f t="shared" ca="1" si="1281"/>
        <v>1</v>
      </c>
      <c r="S5885">
        <f t="shared" ca="1" si="1282"/>
        <v>0</v>
      </c>
      <c r="T5885">
        <f t="shared" ca="1" si="1283"/>
        <v>3</v>
      </c>
      <c r="U5885">
        <f t="shared" ca="1" si="1284"/>
        <v>3</v>
      </c>
      <c r="V5885">
        <f t="shared" ca="1" si="1285"/>
        <v>0</v>
      </c>
      <c r="W5885">
        <f t="shared" ca="1" si="1286"/>
        <v>4</v>
      </c>
      <c r="X5885">
        <f t="shared" ca="1" si="1287"/>
        <v>11</v>
      </c>
    </row>
    <row r="5886" spans="1:24" x14ac:dyDescent="0.25">
      <c r="A5886">
        <v>442949</v>
      </c>
      <c r="B5886" t="s">
        <v>19135</v>
      </c>
      <c r="C5886" t="s">
        <v>10</v>
      </c>
      <c r="D5886" t="s">
        <v>19136</v>
      </c>
      <c r="E5886" t="str">
        <f t="shared" ca="1" si="1288"/>
        <v>Chelsea</v>
      </c>
      <c r="F5886" t="s">
        <v>24067</v>
      </c>
      <c r="G5886">
        <f t="shared" ca="1" si="1276"/>
        <v>9221980183</v>
      </c>
      <c r="H5886" t="s">
        <v>19137</v>
      </c>
      <c r="I5886">
        <v>97266</v>
      </c>
      <c r="J5886" t="str">
        <f t="shared" ca="1" si="1277"/>
        <v>Male</v>
      </c>
      <c r="K5886">
        <f t="shared" ca="1" si="1278"/>
        <v>56</v>
      </c>
      <c r="L5886" t="str">
        <f t="shared" ca="1" si="1279"/>
        <v>Adult</v>
      </c>
      <c r="M5886" t="str">
        <f t="shared" ca="1" si="1280"/>
        <v>Yes</v>
      </c>
      <c r="N5886" t="str">
        <f t="shared" ca="1" si="1280"/>
        <v>No</v>
      </c>
      <c r="O5886" t="str">
        <f t="shared" ca="1" si="1280"/>
        <v>Yes</v>
      </c>
      <c r="P5886" t="str">
        <f t="shared" ca="1" si="1275"/>
        <v>No</v>
      </c>
      <c r="Q5886" t="str">
        <f t="shared" ca="1" si="1275"/>
        <v>No</v>
      </c>
      <c r="R5886">
        <f t="shared" ca="1" si="1281"/>
        <v>1</v>
      </c>
      <c r="S5886">
        <f t="shared" ca="1" si="1282"/>
        <v>0</v>
      </c>
      <c r="T5886">
        <f t="shared" ca="1" si="1283"/>
        <v>3</v>
      </c>
      <c r="U5886">
        <f t="shared" ca="1" si="1284"/>
        <v>3</v>
      </c>
      <c r="V5886">
        <f t="shared" ca="1" si="1285"/>
        <v>0</v>
      </c>
      <c r="W5886">
        <f t="shared" ca="1" si="1286"/>
        <v>0</v>
      </c>
      <c r="X5886">
        <f t="shared" ca="1" si="1287"/>
        <v>7</v>
      </c>
    </row>
    <row r="5887" spans="1:24" x14ac:dyDescent="0.25">
      <c r="A5887">
        <v>442958</v>
      </c>
      <c r="B5887" t="s">
        <v>19138</v>
      </c>
      <c r="C5887" t="s">
        <v>10</v>
      </c>
      <c r="D5887" t="s">
        <v>19139</v>
      </c>
      <c r="E5887" t="str">
        <f t="shared" ca="1" si="1288"/>
        <v>Dedham</v>
      </c>
      <c r="F5887" t="s">
        <v>24067</v>
      </c>
      <c r="G5887">
        <f t="shared" ca="1" si="1276"/>
        <v>7729974510</v>
      </c>
      <c r="H5887" t="s">
        <v>19140</v>
      </c>
      <c r="I5887">
        <v>48040</v>
      </c>
      <c r="J5887" t="str">
        <f t="shared" ca="1" si="1277"/>
        <v>Female</v>
      </c>
      <c r="K5887">
        <f t="shared" ca="1" si="1278"/>
        <v>28</v>
      </c>
      <c r="L5887" t="str">
        <f t="shared" ca="1" si="1279"/>
        <v>Adult</v>
      </c>
      <c r="M5887" t="str">
        <f t="shared" ca="1" si="1280"/>
        <v>No</v>
      </c>
      <c r="N5887" t="str">
        <f t="shared" ca="1" si="1280"/>
        <v>No</v>
      </c>
      <c r="O5887" t="str">
        <f t="shared" ca="1" si="1280"/>
        <v>No</v>
      </c>
      <c r="P5887" t="str">
        <f t="shared" ca="1" si="1275"/>
        <v>Yes</v>
      </c>
      <c r="Q5887" t="str">
        <f t="shared" ca="1" si="1275"/>
        <v>No</v>
      </c>
      <c r="R5887">
        <f t="shared" ca="1" si="1281"/>
        <v>2</v>
      </c>
      <c r="S5887">
        <f t="shared" ca="1" si="1282"/>
        <v>3</v>
      </c>
      <c r="T5887">
        <f t="shared" ca="1" si="1283"/>
        <v>0</v>
      </c>
      <c r="U5887">
        <f t="shared" ca="1" si="1284"/>
        <v>0</v>
      </c>
      <c r="V5887">
        <f t="shared" ca="1" si="1285"/>
        <v>4</v>
      </c>
      <c r="W5887">
        <f t="shared" ca="1" si="1286"/>
        <v>0</v>
      </c>
      <c r="X5887">
        <f t="shared" ca="1" si="1287"/>
        <v>9</v>
      </c>
    </row>
    <row r="5888" spans="1:24" x14ac:dyDescent="0.25">
      <c r="A5888">
        <v>442967</v>
      </c>
      <c r="B5888" t="s">
        <v>19141</v>
      </c>
      <c r="C5888" t="s">
        <v>10</v>
      </c>
      <c r="D5888" t="s">
        <v>19142</v>
      </c>
      <c r="E5888" t="str">
        <f t="shared" ca="1" si="1288"/>
        <v>Cambridge</v>
      </c>
      <c r="F5888" t="s">
        <v>24067</v>
      </c>
      <c r="G5888">
        <f t="shared" ca="1" si="1276"/>
        <v>3574060791</v>
      </c>
      <c r="H5888" t="s">
        <v>19143</v>
      </c>
      <c r="I5888">
        <v>87114</v>
      </c>
      <c r="J5888" t="str">
        <f t="shared" ca="1" si="1277"/>
        <v>Female</v>
      </c>
      <c r="K5888">
        <f t="shared" ca="1" si="1278"/>
        <v>48</v>
      </c>
      <c r="L5888" t="str">
        <f t="shared" ca="1" si="1279"/>
        <v>Adult</v>
      </c>
      <c r="M5888" t="str">
        <f t="shared" ca="1" si="1280"/>
        <v>Yes</v>
      </c>
      <c r="N5888" t="str">
        <f t="shared" ca="1" si="1280"/>
        <v>Yes</v>
      </c>
      <c r="O5888" t="str">
        <f t="shared" ca="1" si="1280"/>
        <v>Yes</v>
      </c>
      <c r="P5888" t="str">
        <f t="shared" ca="1" si="1275"/>
        <v>No</v>
      </c>
      <c r="Q5888" t="str">
        <f t="shared" ca="1" si="1275"/>
        <v>Yes</v>
      </c>
      <c r="R5888">
        <f t="shared" ca="1" si="1281"/>
        <v>4</v>
      </c>
      <c r="S5888">
        <f t="shared" ca="1" si="1282"/>
        <v>5</v>
      </c>
      <c r="T5888">
        <f t="shared" ca="1" si="1283"/>
        <v>5</v>
      </c>
      <c r="U5888">
        <f t="shared" ca="1" si="1284"/>
        <v>3</v>
      </c>
      <c r="V5888">
        <f t="shared" ca="1" si="1285"/>
        <v>0</v>
      </c>
      <c r="W5888">
        <f t="shared" ca="1" si="1286"/>
        <v>4</v>
      </c>
      <c r="X5888">
        <f t="shared" ca="1" si="1287"/>
        <v>21</v>
      </c>
    </row>
    <row r="5889" spans="1:24" x14ac:dyDescent="0.25">
      <c r="A5889">
        <v>442976</v>
      </c>
      <c r="B5889" t="s">
        <v>19144</v>
      </c>
      <c r="C5889" t="s">
        <v>10</v>
      </c>
      <c r="D5889" t="s">
        <v>19145</v>
      </c>
      <c r="E5889" t="str">
        <f t="shared" ca="1" si="1288"/>
        <v xml:space="preserve"> Milton</v>
      </c>
      <c r="F5889" t="s">
        <v>24067</v>
      </c>
      <c r="G5889">
        <f t="shared" ca="1" si="1276"/>
        <v>6050754166</v>
      </c>
      <c r="H5889" t="s">
        <v>19147</v>
      </c>
      <c r="I5889" t="s">
        <v>19146</v>
      </c>
      <c r="J5889" t="str">
        <f t="shared" ca="1" si="1277"/>
        <v>Male</v>
      </c>
      <c r="K5889">
        <f t="shared" ca="1" si="1278"/>
        <v>22</v>
      </c>
      <c r="L5889" t="str">
        <f t="shared" ca="1" si="1279"/>
        <v>Adult</v>
      </c>
      <c r="M5889" t="str">
        <f t="shared" ca="1" si="1280"/>
        <v>No</v>
      </c>
      <c r="N5889" t="str">
        <f t="shared" ca="1" si="1280"/>
        <v>Yes</v>
      </c>
      <c r="O5889" t="str">
        <f t="shared" ca="1" si="1280"/>
        <v>Yes</v>
      </c>
      <c r="P5889" t="str">
        <f t="shared" ca="1" si="1275"/>
        <v>Yes</v>
      </c>
      <c r="Q5889" t="str">
        <f t="shared" ca="1" si="1275"/>
        <v>Yes</v>
      </c>
      <c r="R5889">
        <f t="shared" ca="1" si="1281"/>
        <v>1</v>
      </c>
      <c r="S5889">
        <f t="shared" ca="1" si="1282"/>
        <v>0</v>
      </c>
      <c r="T5889">
        <f t="shared" ca="1" si="1283"/>
        <v>5</v>
      </c>
      <c r="U5889">
        <f t="shared" ca="1" si="1284"/>
        <v>0</v>
      </c>
      <c r="V5889">
        <f t="shared" ca="1" si="1285"/>
        <v>4</v>
      </c>
      <c r="W5889">
        <f t="shared" ca="1" si="1286"/>
        <v>4</v>
      </c>
      <c r="X5889">
        <f t="shared" ca="1" si="1287"/>
        <v>14</v>
      </c>
    </row>
    <row r="5890" spans="1:24" x14ac:dyDescent="0.25">
      <c r="A5890">
        <v>442985</v>
      </c>
      <c r="B5890" t="s">
        <v>19148</v>
      </c>
      <c r="C5890" t="s">
        <v>10</v>
      </c>
      <c r="D5890" t="s">
        <v>19149</v>
      </c>
      <c r="E5890" t="str">
        <f t="shared" ca="1" si="1288"/>
        <v>Brookline</v>
      </c>
      <c r="F5890" t="s">
        <v>24067</v>
      </c>
      <c r="G5890">
        <f t="shared" ca="1" si="1276"/>
        <v>7938228616</v>
      </c>
      <c r="H5890" t="s">
        <v>19151</v>
      </c>
      <c r="I5890" t="s">
        <v>19150</v>
      </c>
      <c r="J5890" t="str">
        <f t="shared" ca="1" si="1277"/>
        <v>Male</v>
      </c>
      <c r="K5890">
        <f t="shared" ca="1" si="1278"/>
        <v>52</v>
      </c>
      <c r="L5890" t="str">
        <f t="shared" ca="1" si="1279"/>
        <v>Adult</v>
      </c>
      <c r="M5890" t="str">
        <f t="shared" ca="1" si="1280"/>
        <v>No</v>
      </c>
      <c r="N5890" t="str">
        <f t="shared" ca="1" si="1280"/>
        <v>No</v>
      </c>
      <c r="O5890" t="str">
        <f t="shared" ca="1" si="1280"/>
        <v>Yes</v>
      </c>
      <c r="P5890" t="str">
        <f t="shared" ca="1" si="1280"/>
        <v>No</v>
      </c>
      <c r="Q5890" t="str">
        <f t="shared" ca="1" si="1280"/>
        <v>No</v>
      </c>
      <c r="R5890">
        <f t="shared" ca="1" si="1281"/>
        <v>4</v>
      </c>
      <c r="S5890">
        <f t="shared" ca="1" si="1282"/>
        <v>5</v>
      </c>
      <c r="T5890">
        <f t="shared" ca="1" si="1283"/>
        <v>3</v>
      </c>
      <c r="U5890">
        <f t="shared" ca="1" si="1284"/>
        <v>0</v>
      </c>
      <c r="V5890">
        <f t="shared" ca="1" si="1285"/>
        <v>0</v>
      </c>
      <c r="W5890">
        <f t="shared" ca="1" si="1286"/>
        <v>0</v>
      </c>
      <c r="X5890">
        <f t="shared" ca="1" si="1287"/>
        <v>12</v>
      </c>
    </row>
    <row r="5891" spans="1:24" x14ac:dyDescent="0.25">
      <c r="A5891">
        <v>443021</v>
      </c>
      <c r="B5891" t="s">
        <v>19152</v>
      </c>
      <c r="C5891" t="s">
        <v>10</v>
      </c>
      <c r="D5891" t="s">
        <v>19153</v>
      </c>
      <c r="E5891" t="str">
        <f t="shared" ca="1" si="1288"/>
        <v>Everett</v>
      </c>
      <c r="F5891" t="s">
        <v>24067</v>
      </c>
      <c r="G5891">
        <f t="shared" ref="G5891:G5954" ca="1" si="1289">RANDBETWEEN(1000000000,9999999999)</f>
        <v>7377798143</v>
      </c>
      <c r="H5891" t="s">
        <v>19154</v>
      </c>
      <c r="I5891">
        <v>75243</v>
      </c>
      <c r="J5891" t="str">
        <f t="shared" ref="J5891:J5954" ca="1" si="1290">CHOOSE(RANDBETWEEN(1,2),"Male","Female")</f>
        <v>Male</v>
      </c>
      <c r="K5891">
        <f t="shared" ref="K5891:K5954" ca="1" si="1291">RANDBETWEEN(15,70)</f>
        <v>65</v>
      </c>
      <c r="L5891" t="str">
        <f t="shared" ref="L5891:L5954" ca="1" si="1292">IF(AND(K5891&gt;=12, K5891 &lt; 18), "Adoloscent", "Adult")</f>
        <v>Adult</v>
      </c>
      <c r="M5891" t="str">
        <f t="shared" ref="M5891:P5954" ca="1" si="1293">CHOOSE(RANDBETWEEN(1,2),"Yes","No")</f>
        <v>Yes</v>
      </c>
      <c r="N5891" t="str">
        <f t="shared" ca="1" si="1293"/>
        <v>No</v>
      </c>
      <c r="O5891" t="str">
        <f t="shared" ca="1" si="1293"/>
        <v>Yes</v>
      </c>
      <c r="P5891" t="str">
        <f t="shared" ca="1" si="1293"/>
        <v>Yes</v>
      </c>
      <c r="Q5891" t="str">
        <f t="shared" ref="Q5891:Q5954" ca="1" si="1294">CHOOSE(RANDBETWEEN(1,2),"Yes","No")</f>
        <v>Yes</v>
      </c>
      <c r="R5891">
        <f t="shared" ref="R5891:R5954" ca="1" si="1295">CHOOSE(RANDBETWEEN(1,5),1,2,3,4,5)</f>
        <v>3</v>
      </c>
      <c r="S5891">
        <f t="shared" ref="S5891:S5954" ca="1" si="1296">IF(R5891&gt;=4,5,IF(AND(R5891&gt;=2,R5891&lt;=3),3,IF(R5891=1,0)))</f>
        <v>3</v>
      </c>
      <c r="T5891">
        <f t="shared" ref="T5891:T5954" ca="1" si="1297">IF(AND(O5891="Yes",N5891="Yes"),5,IF(OR(O5891="Yes",N5891="Yes"),3,IF(AND(O5891="No",N5891="No"),0)))</f>
        <v>3</v>
      </c>
      <c r="U5891">
        <f t="shared" ref="U5891:U5954" ca="1" si="1298">IF(M5891="Yes",3,0)</f>
        <v>3</v>
      </c>
      <c r="V5891">
        <f t="shared" ref="V5891:V5954" ca="1" si="1299">IF(P5891="Yes",4,0)</f>
        <v>4</v>
      </c>
      <c r="W5891">
        <f t="shared" ref="W5891:W5954" ca="1" si="1300">IF(Q5891="Yes",4,0)</f>
        <v>4</v>
      </c>
      <c r="X5891">
        <f t="shared" ref="X5891:X5954" ca="1" si="1301">SUM(R5891:W5891)</f>
        <v>20</v>
      </c>
    </row>
    <row r="5892" spans="1:24" x14ac:dyDescent="0.25">
      <c r="A5892">
        <v>443030</v>
      </c>
      <c r="B5892" t="s">
        <v>19155</v>
      </c>
      <c r="C5892" t="s">
        <v>10</v>
      </c>
      <c r="D5892" t="s">
        <v>19156</v>
      </c>
      <c r="E5892" t="str">
        <f t="shared" ref="E5892:E5955" ca="1" si="1302">CHOOSE(RANDBETWEEN(1,15),"Boston","Winthrop","Revere","Chelsea","Everett","Somerville", "Cambridge","Watertown", "Newton","Brookline", "Needham", "Dedham", "Canton"," Milton", "Quincy")</f>
        <v>Cambridge</v>
      </c>
      <c r="F5892" t="s">
        <v>24067</v>
      </c>
      <c r="G5892">
        <f t="shared" ca="1" si="1289"/>
        <v>4064957195</v>
      </c>
      <c r="H5892" t="s">
        <v>19158</v>
      </c>
      <c r="I5892" t="s">
        <v>19157</v>
      </c>
      <c r="J5892" t="str">
        <f t="shared" ca="1" si="1290"/>
        <v>Male</v>
      </c>
      <c r="K5892">
        <f t="shared" ca="1" si="1291"/>
        <v>20</v>
      </c>
      <c r="L5892" t="str">
        <f t="shared" ca="1" si="1292"/>
        <v>Adult</v>
      </c>
      <c r="M5892" t="str">
        <f t="shared" ca="1" si="1293"/>
        <v>No</v>
      </c>
      <c r="N5892" t="str">
        <f t="shared" ca="1" si="1293"/>
        <v>Yes</v>
      </c>
      <c r="O5892" t="str">
        <f t="shared" ca="1" si="1293"/>
        <v>Yes</v>
      </c>
      <c r="P5892" t="str">
        <f t="shared" ca="1" si="1293"/>
        <v>No</v>
      </c>
      <c r="Q5892" t="str">
        <f t="shared" ca="1" si="1294"/>
        <v>Yes</v>
      </c>
      <c r="R5892">
        <f t="shared" ca="1" si="1295"/>
        <v>4</v>
      </c>
      <c r="S5892">
        <f t="shared" ca="1" si="1296"/>
        <v>5</v>
      </c>
      <c r="T5892">
        <f t="shared" ca="1" si="1297"/>
        <v>5</v>
      </c>
      <c r="U5892">
        <f t="shared" ca="1" si="1298"/>
        <v>0</v>
      </c>
      <c r="V5892">
        <f t="shared" ca="1" si="1299"/>
        <v>0</v>
      </c>
      <c r="W5892">
        <f t="shared" ca="1" si="1300"/>
        <v>4</v>
      </c>
      <c r="X5892">
        <f t="shared" ca="1" si="1301"/>
        <v>18</v>
      </c>
    </row>
    <row r="5893" spans="1:24" x14ac:dyDescent="0.25">
      <c r="A5893">
        <v>443049</v>
      </c>
      <c r="B5893" t="s">
        <v>19159</v>
      </c>
      <c r="C5893" t="s">
        <v>10</v>
      </c>
      <c r="D5893" t="s">
        <v>19160</v>
      </c>
      <c r="E5893" t="str">
        <f t="shared" ca="1" si="1302"/>
        <v>Needham</v>
      </c>
      <c r="F5893" t="s">
        <v>24067</v>
      </c>
      <c r="G5893">
        <f t="shared" ca="1" si="1289"/>
        <v>1657482700</v>
      </c>
      <c r="H5893" t="s">
        <v>19162</v>
      </c>
      <c r="I5893" t="s">
        <v>19161</v>
      </c>
      <c r="J5893" t="str">
        <f t="shared" ca="1" si="1290"/>
        <v>Male</v>
      </c>
      <c r="K5893">
        <f t="shared" ca="1" si="1291"/>
        <v>32</v>
      </c>
      <c r="L5893" t="str">
        <f t="shared" ca="1" si="1292"/>
        <v>Adult</v>
      </c>
      <c r="M5893" t="str">
        <f t="shared" ca="1" si="1293"/>
        <v>No</v>
      </c>
      <c r="N5893" t="str">
        <f t="shared" ca="1" si="1293"/>
        <v>No</v>
      </c>
      <c r="O5893" t="str">
        <f t="shared" ca="1" si="1293"/>
        <v>No</v>
      </c>
      <c r="P5893" t="str">
        <f t="shared" ca="1" si="1293"/>
        <v>No</v>
      </c>
      <c r="Q5893" t="str">
        <f t="shared" ca="1" si="1294"/>
        <v>Yes</v>
      </c>
      <c r="R5893">
        <f t="shared" ca="1" si="1295"/>
        <v>2</v>
      </c>
      <c r="S5893">
        <f t="shared" ca="1" si="1296"/>
        <v>3</v>
      </c>
      <c r="T5893">
        <f t="shared" ca="1" si="1297"/>
        <v>0</v>
      </c>
      <c r="U5893">
        <f t="shared" ca="1" si="1298"/>
        <v>0</v>
      </c>
      <c r="V5893">
        <f t="shared" ca="1" si="1299"/>
        <v>0</v>
      </c>
      <c r="W5893">
        <f t="shared" ca="1" si="1300"/>
        <v>4</v>
      </c>
      <c r="X5893">
        <f t="shared" ca="1" si="1301"/>
        <v>9</v>
      </c>
    </row>
    <row r="5894" spans="1:24" x14ac:dyDescent="0.25">
      <c r="A5894">
        <v>443058</v>
      </c>
      <c r="B5894" t="s">
        <v>19163</v>
      </c>
      <c r="C5894" t="s">
        <v>10</v>
      </c>
      <c r="D5894" t="s">
        <v>19164</v>
      </c>
      <c r="E5894" t="str">
        <f t="shared" ca="1" si="1302"/>
        <v>Chelsea</v>
      </c>
      <c r="F5894" t="s">
        <v>24067</v>
      </c>
      <c r="G5894">
        <f t="shared" ca="1" si="1289"/>
        <v>9810818335</v>
      </c>
      <c r="H5894" t="s">
        <v>19165</v>
      </c>
      <c r="I5894">
        <v>74802</v>
      </c>
      <c r="J5894" t="str">
        <f t="shared" ca="1" si="1290"/>
        <v>Female</v>
      </c>
      <c r="K5894">
        <f t="shared" ca="1" si="1291"/>
        <v>50</v>
      </c>
      <c r="L5894" t="str">
        <f t="shared" ca="1" si="1292"/>
        <v>Adult</v>
      </c>
      <c r="M5894" t="str">
        <f t="shared" ca="1" si="1293"/>
        <v>No</v>
      </c>
      <c r="N5894" t="str">
        <f t="shared" ca="1" si="1293"/>
        <v>No</v>
      </c>
      <c r="O5894" t="str">
        <f t="shared" ca="1" si="1293"/>
        <v>No</v>
      </c>
      <c r="P5894" t="str">
        <f t="shared" ca="1" si="1293"/>
        <v>No</v>
      </c>
      <c r="Q5894" t="str">
        <f t="shared" ca="1" si="1294"/>
        <v>Yes</v>
      </c>
      <c r="R5894">
        <f t="shared" ca="1" si="1295"/>
        <v>3</v>
      </c>
      <c r="S5894">
        <f t="shared" ca="1" si="1296"/>
        <v>3</v>
      </c>
      <c r="T5894">
        <f t="shared" ca="1" si="1297"/>
        <v>0</v>
      </c>
      <c r="U5894">
        <f t="shared" ca="1" si="1298"/>
        <v>0</v>
      </c>
      <c r="V5894">
        <f t="shared" ca="1" si="1299"/>
        <v>0</v>
      </c>
      <c r="W5894">
        <f t="shared" ca="1" si="1300"/>
        <v>4</v>
      </c>
      <c r="X5894">
        <f t="shared" ca="1" si="1301"/>
        <v>10</v>
      </c>
    </row>
    <row r="5895" spans="1:24" x14ac:dyDescent="0.25">
      <c r="A5895">
        <v>443076</v>
      </c>
      <c r="B5895" t="s">
        <v>19166</v>
      </c>
      <c r="C5895" t="s">
        <v>10</v>
      </c>
      <c r="D5895" t="s">
        <v>19167</v>
      </c>
      <c r="E5895" t="str">
        <f t="shared" ca="1" si="1302"/>
        <v>Quincy</v>
      </c>
      <c r="F5895" t="s">
        <v>24067</v>
      </c>
      <c r="G5895">
        <f t="shared" ca="1" si="1289"/>
        <v>2206579872</v>
      </c>
      <c r="H5895" t="s">
        <v>19168</v>
      </c>
      <c r="I5895">
        <v>28144</v>
      </c>
      <c r="J5895" t="str">
        <f t="shared" ca="1" si="1290"/>
        <v>Male</v>
      </c>
      <c r="K5895">
        <f t="shared" ca="1" si="1291"/>
        <v>53</v>
      </c>
      <c r="L5895" t="str">
        <f t="shared" ca="1" si="1292"/>
        <v>Adult</v>
      </c>
      <c r="M5895" t="str">
        <f t="shared" ca="1" si="1293"/>
        <v>No</v>
      </c>
      <c r="N5895" t="str">
        <f t="shared" ca="1" si="1293"/>
        <v>Yes</v>
      </c>
      <c r="O5895" t="str">
        <f t="shared" ca="1" si="1293"/>
        <v>No</v>
      </c>
      <c r="P5895" t="str">
        <f t="shared" ca="1" si="1293"/>
        <v>Yes</v>
      </c>
      <c r="Q5895" t="str">
        <f t="shared" ca="1" si="1294"/>
        <v>No</v>
      </c>
      <c r="R5895">
        <f t="shared" ca="1" si="1295"/>
        <v>1</v>
      </c>
      <c r="S5895">
        <f t="shared" ca="1" si="1296"/>
        <v>0</v>
      </c>
      <c r="T5895">
        <f t="shared" ca="1" si="1297"/>
        <v>3</v>
      </c>
      <c r="U5895">
        <f t="shared" ca="1" si="1298"/>
        <v>0</v>
      </c>
      <c r="V5895">
        <f t="shared" ca="1" si="1299"/>
        <v>4</v>
      </c>
      <c r="W5895">
        <f t="shared" ca="1" si="1300"/>
        <v>0</v>
      </c>
      <c r="X5895">
        <f t="shared" ca="1" si="1301"/>
        <v>8</v>
      </c>
    </row>
    <row r="5896" spans="1:24" x14ac:dyDescent="0.25">
      <c r="A5896">
        <v>443100</v>
      </c>
      <c r="B5896" t="s">
        <v>19169</v>
      </c>
      <c r="C5896" t="s">
        <v>10</v>
      </c>
      <c r="D5896" t="s">
        <v>19170</v>
      </c>
      <c r="E5896" t="str">
        <f t="shared" ca="1" si="1302"/>
        <v>Everett</v>
      </c>
      <c r="F5896" t="s">
        <v>24067</v>
      </c>
      <c r="G5896">
        <f t="shared" ca="1" si="1289"/>
        <v>7523078518</v>
      </c>
      <c r="H5896" t="s">
        <v>19171</v>
      </c>
      <c r="I5896">
        <v>612</v>
      </c>
      <c r="J5896" t="str">
        <f t="shared" ca="1" si="1290"/>
        <v>Female</v>
      </c>
      <c r="K5896">
        <f t="shared" ca="1" si="1291"/>
        <v>67</v>
      </c>
      <c r="L5896" t="str">
        <f t="shared" ca="1" si="1292"/>
        <v>Adult</v>
      </c>
      <c r="M5896" t="str">
        <f t="shared" ca="1" si="1293"/>
        <v>Yes</v>
      </c>
      <c r="N5896" t="str">
        <f t="shared" ca="1" si="1293"/>
        <v>Yes</v>
      </c>
      <c r="O5896" t="str">
        <f t="shared" ca="1" si="1293"/>
        <v>Yes</v>
      </c>
      <c r="P5896" t="str">
        <f t="shared" ca="1" si="1293"/>
        <v>Yes</v>
      </c>
      <c r="Q5896" t="str">
        <f t="shared" ca="1" si="1294"/>
        <v>Yes</v>
      </c>
      <c r="R5896">
        <f t="shared" ca="1" si="1295"/>
        <v>3</v>
      </c>
      <c r="S5896">
        <f t="shared" ca="1" si="1296"/>
        <v>3</v>
      </c>
      <c r="T5896">
        <f t="shared" ca="1" si="1297"/>
        <v>5</v>
      </c>
      <c r="U5896">
        <f t="shared" ca="1" si="1298"/>
        <v>3</v>
      </c>
      <c r="V5896">
        <f t="shared" ca="1" si="1299"/>
        <v>4</v>
      </c>
      <c r="W5896">
        <f t="shared" ca="1" si="1300"/>
        <v>4</v>
      </c>
      <c r="X5896">
        <f t="shared" ca="1" si="1301"/>
        <v>22</v>
      </c>
    </row>
    <row r="5897" spans="1:24" x14ac:dyDescent="0.25">
      <c r="A5897">
        <v>443128</v>
      </c>
      <c r="B5897" t="s">
        <v>19172</v>
      </c>
      <c r="C5897" t="s">
        <v>10</v>
      </c>
      <c r="D5897" t="s">
        <v>19173</v>
      </c>
      <c r="E5897" t="str">
        <f t="shared" ca="1" si="1302"/>
        <v>Watertown</v>
      </c>
      <c r="F5897" t="s">
        <v>24067</v>
      </c>
      <c r="G5897">
        <f t="shared" ca="1" si="1289"/>
        <v>8212748254</v>
      </c>
      <c r="H5897" t="s">
        <v>19174</v>
      </c>
      <c r="I5897">
        <v>95113</v>
      </c>
      <c r="J5897" t="str">
        <f t="shared" ca="1" si="1290"/>
        <v>Male</v>
      </c>
      <c r="K5897">
        <f t="shared" ca="1" si="1291"/>
        <v>16</v>
      </c>
      <c r="L5897" t="str">
        <f t="shared" ca="1" si="1292"/>
        <v>Adoloscent</v>
      </c>
      <c r="M5897" t="str">
        <f t="shared" ca="1" si="1293"/>
        <v>Yes</v>
      </c>
      <c r="N5897" t="str">
        <f t="shared" ca="1" si="1293"/>
        <v>Yes</v>
      </c>
      <c r="O5897" t="str">
        <f t="shared" ca="1" si="1293"/>
        <v>Yes</v>
      </c>
      <c r="P5897" t="str">
        <f t="shared" ca="1" si="1293"/>
        <v>Yes</v>
      </c>
      <c r="Q5897" t="str">
        <f t="shared" ca="1" si="1294"/>
        <v>No</v>
      </c>
      <c r="R5897">
        <f t="shared" ca="1" si="1295"/>
        <v>1</v>
      </c>
      <c r="S5897">
        <f t="shared" ca="1" si="1296"/>
        <v>0</v>
      </c>
      <c r="T5897">
        <f t="shared" ca="1" si="1297"/>
        <v>5</v>
      </c>
      <c r="U5897">
        <f t="shared" ca="1" si="1298"/>
        <v>3</v>
      </c>
      <c r="V5897">
        <f t="shared" ca="1" si="1299"/>
        <v>4</v>
      </c>
      <c r="W5897">
        <f t="shared" ca="1" si="1300"/>
        <v>0</v>
      </c>
      <c r="X5897">
        <f t="shared" ca="1" si="1301"/>
        <v>13</v>
      </c>
    </row>
    <row r="5898" spans="1:24" x14ac:dyDescent="0.25">
      <c r="A5898">
        <v>443137</v>
      </c>
      <c r="B5898" t="s">
        <v>19175</v>
      </c>
      <c r="C5898" t="s">
        <v>10</v>
      </c>
      <c r="D5898" t="s">
        <v>19176</v>
      </c>
      <c r="E5898" t="str">
        <f t="shared" ca="1" si="1302"/>
        <v>Brookline</v>
      </c>
      <c r="F5898" t="s">
        <v>24067</v>
      </c>
      <c r="G5898">
        <f t="shared" ca="1" si="1289"/>
        <v>3932623892</v>
      </c>
      <c r="H5898" t="s">
        <v>19177</v>
      </c>
      <c r="I5898">
        <v>48033</v>
      </c>
      <c r="J5898" t="str">
        <f t="shared" ca="1" si="1290"/>
        <v>Female</v>
      </c>
      <c r="K5898">
        <f t="shared" ca="1" si="1291"/>
        <v>44</v>
      </c>
      <c r="L5898" t="str">
        <f t="shared" ca="1" si="1292"/>
        <v>Adult</v>
      </c>
      <c r="M5898" t="str">
        <f t="shared" ca="1" si="1293"/>
        <v>No</v>
      </c>
      <c r="N5898" t="str">
        <f t="shared" ca="1" si="1293"/>
        <v>Yes</v>
      </c>
      <c r="O5898" t="str">
        <f t="shared" ca="1" si="1293"/>
        <v>No</v>
      </c>
      <c r="P5898" t="str">
        <f t="shared" ca="1" si="1293"/>
        <v>No</v>
      </c>
      <c r="Q5898" t="str">
        <f t="shared" ca="1" si="1294"/>
        <v>Yes</v>
      </c>
      <c r="R5898">
        <f t="shared" ca="1" si="1295"/>
        <v>1</v>
      </c>
      <c r="S5898">
        <f t="shared" ca="1" si="1296"/>
        <v>0</v>
      </c>
      <c r="T5898">
        <f t="shared" ca="1" si="1297"/>
        <v>3</v>
      </c>
      <c r="U5898">
        <f t="shared" ca="1" si="1298"/>
        <v>0</v>
      </c>
      <c r="V5898">
        <f t="shared" ca="1" si="1299"/>
        <v>0</v>
      </c>
      <c r="W5898">
        <f t="shared" ca="1" si="1300"/>
        <v>4</v>
      </c>
      <c r="X5898">
        <f t="shared" ca="1" si="1301"/>
        <v>8</v>
      </c>
    </row>
    <row r="5899" spans="1:24" x14ac:dyDescent="0.25">
      <c r="A5899">
        <v>443146</v>
      </c>
      <c r="B5899" t="s">
        <v>19178</v>
      </c>
      <c r="C5899" t="s">
        <v>10</v>
      </c>
      <c r="D5899" t="s">
        <v>19179</v>
      </c>
      <c r="E5899" t="str">
        <f t="shared" ca="1" si="1302"/>
        <v>Watertown</v>
      </c>
      <c r="F5899" t="s">
        <v>24067</v>
      </c>
      <c r="G5899">
        <f t="shared" ca="1" si="1289"/>
        <v>5846102758</v>
      </c>
      <c r="H5899" t="s">
        <v>19180</v>
      </c>
      <c r="I5899">
        <v>77071</v>
      </c>
      <c r="J5899" t="str">
        <f t="shared" ca="1" si="1290"/>
        <v>Male</v>
      </c>
      <c r="K5899">
        <f t="shared" ca="1" si="1291"/>
        <v>52</v>
      </c>
      <c r="L5899" t="str">
        <f t="shared" ca="1" si="1292"/>
        <v>Adult</v>
      </c>
      <c r="M5899" t="str">
        <f t="shared" ca="1" si="1293"/>
        <v>No</v>
      </c>
      <c r="N5899" t="str">
        <f t="shared" ca="1" si="1293"/>
        <v>Yes</v>
      </c>
      <c r="O5899" t="str">
        <f t="shared" ca="1" si="1293"/>
        <v>No</v>
      </c>
      <c r="P5899" t="str">
        <f t="shared" ca="1" si="1293"/>
        <v>No</v>
      </c>
      <c r="Q5899" t="str">
        <f t="shared" ca="1" si="1294"/>
        <v>No</v>
      </c>
      <c r="R5899">
        <f t="shared" ca="1" si="1295"/>
        <v>1</v>
      </c>
      <c r="S5899">
        <f t="shared" ca="1" si="1296"/>
        <v>0</v>
      </c>
      <c r="T5899">
        <f t="shared" ca="1" si="1297"/>
        <v>3</v>
      </c>
      <c r="U5899">
        <f t="shared" ca="1" si="1298"/>
        <v>0</v>
      </c>
      <c r="V5899">
        <f t="shared" ca="1" si="1299"/>
        <v>0</v>
      </c>
      <c r="W5899">
        <f t="shared" ca="1" si="1300"/>
        <v>0</v>
      </c>
      <c r="X5899">
        <f t="shared" ca="1" si="1301"/>
        <v>4</v>
      </c>
    </row>
    <row r="5900" spans="1:24" x14ac:dyDescent="0.25">
      <c r="A5900">
        <v>443173</v>
      </c>
      <c r="B5900" t="s">
        <v>19181</v>
      </c>
      <c r="C5900" t="s">
        <v>10</v>
      </c>
      <c r="D5900" t="s">
        <v>19182</v>
      </c>
      <c r="E5900" t="str">
        <f t="shared" ca="1" si="1302"/>
        <v>Winthrop</v>
      </c>
      <c r="F5900" t="s">
        <v>24067</v>
      </c>
      <c r="G5900">
        <f t="shared" ca="1" si="1289"/>
        <v>9549076760</v>
      </c>
      <c r="H5900" t="s">
        <v>19183</v>
      </c>
      <c r="I5900">
        <v>62650</v>
      </c>
      <c r="J5900" t="str">
        <f t="shared" ca="1" si="1290"/>
        <v>Female</v>
      </c>
      <c r="K5900">
        <f t="shared" ca="1" si="1291"/>
        <v>31</v>
      </c>
      <c r="L5900" t="str">
        <f t="shared" ca="1" si="1292"/>
        <v>Adult</v>
      </c>
      <c r="M5900" t="str">
        <f t="shared" ca="1" si="1293"/>
        <v>Yes</v>
      </c>
      <c r="N5900" t="str">
        <f t="shared" ca="1" si="1293"/>
        <v>Yes</v>
      </c>
      <c r="O5900" t="str">
        <f t="shared" ca="1" si="1293"/>
        <v>No</v>
      </c>
      <c r="P5900" t="str">
        <f t="shared" ca="1" si="1293"/>
        <v>No</v>
      </c>
      <c r="Q5900" t="str">
        <f t="shared" ca="1" si="1294"/>
        <v>Yes</v>
      </c>
      <c r="R5900">
        <f t="shared" ca="1" si="1295"/>
        <v>1</v>
      </c>
      <c r="S5900">
        <f t="shared" ca="1" si="1296"/>
        <v>0</v>
      </c>
      <c r="T5900">
        <f t="shared" ca="1" si="1297"/>
        <v>3</v>
      </c>
      <c r="U5900">
        <f t="shared" ca="1" si="1298"/>
        <v>3</v>
      </c>
      <c r="V5900">
        <f t="shared" ca="1" si="1299"/>
        <v>0</v>
      </c>
      <c r="W5900">
        <f t="shared" ca="1" si="1300"/>
        <v>4</v>
      </c>
      <c r="X5900">
        <f t="shared" ca="1" si="1301"/>
        <v>11</v>
      </c>
    </row>
    <row r="5901" spans="1:24" x14ac:dyDescent="0.25">
      <c r="A5901">
        <v>443207</v>
      </c>
      <c r="B5901" t="s">
        <v>19184</v>
      </c>
      <c r="C5901" t="s">
        <v>10</v>
      </c>
      <c r="D5901" t="s">
        <v>19185</v>
      </c>
      <c r="E5901" t="str">
        <f t="shared" ca="1" si="1302"/>
        <v>Brookline</v>
      </c>
      <c r="F5901" t="s">
        <v>24067</v>
      </c>
      <c r="G5901">
        <f t="shared" ca="1" si="1289"/>
        <v>1756704818</v>
      </c>
      <c r="H5901" t="s">
        <v>19186</v>
      </c>
      <c r="I5901">
        <v>90670</v>
      </c>
      <c r="J5901" t="str">
        <f t="shared" ca="1" si="1290"/>
        <v>Male</v>
      </c>
      <c r="K5901">
        <f t="shared" ca="1" si="1291"/>
        <v>45</v>
      </c>
      <c r="L5901" t="str">
        <f t="shared" ca="1" si="1292"/>
        <v>Adult</v>
      </c>
      <c r="M5901" t="str">
        <f t="shared" ca="1" si="1293"/>
        <v>No</v>
      </c>
      <c r="N5901" t="str">
        <f t="shared" ca="1" si="1293"/>
        <v>No</v>
      </c>
      <c r="O5901" t="str">
        <f t="shared" ca="1" si="1293"/>
        <v>Yes</v>
      </c>
      <c r="P5901" t="str">
        <f t="shared" ca="1" si="1293"/>
        <v>No</v>
      </c>
      <c r="Q5901" t="str">
        <f t="shared" ca="1" si="1294"/>
        <v>No</v>
      </c>
      <c r="R5901">
        <f t="shared" ca="1" si="1295"/>
        <v>2</v>
      </c>
      <c r="S5901">
        <f t="shared" ca="1" si="1296"/>
        <v>3</v>
      </c>
      <c r="T5901">
        <f t="shared" ca="1" si="1297"/>
        <v>3</v>
      </c>
      <c r="U5901">
        <f t="shared" ca="1" si="1298"/>
        <v>0</v>
      </c>
      <c r="V5901">
        <f t="shared" ca="1" si="1299"/>
        <v>0</v>
      </c>
      <c r="W5901">
        <f t="shared" ca="1" si="1300"/>
        <v>0</v>
      </c>
      <c r="X5901">
        <f t="shared" ca="1" si="1301"/>
        <v>8</v>
      </c>
    </row>
    <row r="5902" spans="1:24" x14ac:dyDescent="0.25">
      <c r="A5902">
        <v>443216</v>
      </c>
      <c r="B5902" t="s">
        <v>19187</v>
      </c>
      <c r="C5902" t="s">
        <v>10</v>
      </c>
      <c r="D5902" t="s">
        <v>19188</v>
      </c>
      <c r="E5902" t="str">
        <f t="shared" ca="1" si="1302"/>
        <v>Newton</v>
      </c>
      <c r="F5902" t="s">
        <v>24067</v>
      </c>
      <c r="G5902">
        <f t="shared" ca="1" si="1289"/>
        <v>7518445787</v>
      </c>
      <c r="H5902" t="s">
        <v>19189</v>
      </c>
      <c r="I5902">
        <v>7306</v>
      </c>
      <c r="J5902" t="str">
        <f t="shared" ca="1" si="1290"/>
        <v>Male</v>
      </c>
      <c r="K5902">
        <f t="shared" ca="1" si="1291"/>
        <v>68</v>
      </c>
      <c r="L5902" t="str">
        <f t="shared" ca="1" si="1292"/>
        <v>Adult</v>
      </c>
      <c r="M5902" t="str">
        <f t="shared" ca="1" si="1293"/>
        <v>No</v>
      </c>
      <c r="N5902" t="str">
        <f t="shared" ca="1" si="1293"/>
        <v>Yes</v>
      </c>
      <c r="O5902" t="str">
        <f t="shared" ca="1" si="1293"/>
        <v>Yes</v>
      </c>
      <c r="P5902" t="str">
        <f t="shared" ca="1" si="1293"/>
        <v>Yes</v>
      </c>
      <c r="Q5902" t="str">
        <f t="shared" ca="1" si="1294"/>
        <v>No</v>
      </c>
      <c r="R5902">
        <f t="shared" ca="1" si="1295"/>
        <v>5</v>
      </c>
      <c r="S5902">
        <f t="shared" ca="1" si="1296"/>
        <v>5</v>
      </c>
      <c r="T5902">
        <f t="shared" ca="1" si="1297"/>
        <v>5</v>
      </c>
      <c r="U5902">
        <f t="shared" ca="1" si="1298"/>
        <v>0</v>
      </c>
      <c r="V5902">
        <f t="shared" ca="1" si="1299"/>
        <v>4</v>
      </c>
      <c r="W5902">
        <f t="shared" ca="1" si="1300"/>
        <v>0</v>
      </c>
      <c r="X5902">
        <f t="shared" ca="1" si="1301"/>
        <v>19</v>
      </c>
    </row>
    <row r="5903" spans="1:24" x14ac:dyDescent="0.25">
      <c r="A5903">
        <v>443225</v>
      </c>
      <c r="B5903" t="s">
        <v>19187</v>
      </c>
      <c r="C5903" t="s">
        <v>10</v>
      </c>
      <c r="D5903" t="s">
        <v>19190</v>
      </c>
      <c r="E5903" t="str">
        <f t="shared" ca="1" si="1302"/>
        <v>Chelsea</v>
      </c>
      <c r="F5903" t="s">
        <v>24067</v>
      </c>
      <c r="G5903">
        <f t="shared" ca="1" si="1289"/>
        <v>9815687298</v>
      </c>
      <c r="H5903" t="s">
        <v>19189</v>
      </c>
      <c r="I5903">
        <v>8817</v>
      </c>
      <c r="J5903" t="str">
        <f t="shared" ca="1" si="1290"/>
        <v>Male</v>
      </c>
      <c r="K5903">
        <f t="shared" ca="1" si="1291"/>
        <v>23</v>
      </c>
      <c r="L5903" t="str">
        <f t="shared" ca="1" si="1292"/>
        <v>Adult</v>
      </c>
      <c r="M5903" t="str">
        <f t="shared" ca="1" si="1293"/>
        <v>No</v>
      </c>
      <c r="N5903" t="str">
        <f t="shared" ca="1" si="1293"/>
        <v>No</v>
      </c>
      <c r="O5903" t="str">
        <f t="shared" ca="1" si="1293"/>
        <v>No</v>
      </c>
      <c r="P5903" t="str">
        <f t="shared" ca="1" si="1293"/>
        <v>No</v>
      </c>
      <c r="Q5903" t="str">
        <f t="shared" ca="1" si="1294"/>
        <v>Yes</v>
      </c>
      <c r="R5903">
        <f t="shared" ca="1" si="1295"/>
        <v>2</v>
      </c>
      <c r="S5903">
        <f t="shared" ca="1" si="1296"/>
        <v>3</v>
      </c>
      <c r="T5903">
        <f t="shared" ca="1" si="1297"/>
        <v>0</v>
      </c>
      <c r="U5903">
        <f t="shared" ca="1" si="1298"/>
        <v>0</v>
      </c>
      <c r="V5903">
        <f t="shared" ca="1" si="1299"/>
        <v>0</v>
      </c>
      <c r="W5903">
        <f t="shared" ca="1" si="1300"/>
        <v>4</v>
      </c>
      <c r="X5903">
        <f t="shared" ca="1" si="1301"/>
        <v>9</v>
      </c>
    </row>
    <row r="5904" spans="1:24" x14ac:dyDescent="0.25">
      <c r="A5904">
        <v>443234</v>
      </c>
      <c r="B5904" t="s">
        <v>19191</v>
      </c>
      <c r="C5904" t="s">
        <v>10</v>
      </c>
      <c r="D5904" t="s">
        <v>19192</v>
      </c>
      <c r="E5904" t="str">
        <f t="shared" ca="1" si="1302"/>
        <v>Canton</v>
      </c>
      <c r="F5904" t="s">
        <v>24067</v>
      </c>
      <c r="G5904">
        <f t="shared" ca="1" si="1289"/>
        <v>6498908814</v>
      </c>
      <c r="H5904" t="s">
        <v>19193</v>
      </c>
      <c r="I5904">
        <v>33063</v>
      </c>
      <c r="J5904" t="str">
        <f t="shared" ca="1" si="1290"/>
        <v>Female</v>
      </c>
      <c r="K5904">
        <f t="shared" ca="1" si="1291"/>
        <v>16</v>
      </c>
      <c r="L5904" t="str">
        <f t="shared" ca="1" si="1292"/>
        <v>Adoloscent</v>
      </c>
      <c r="M5904" t="str">
        <f t="shared" ca="1" si="1293"/>
        <v>Yes</v>
      </c>
      <c r="N5904" t="str">
        <f t="shared" ca="1" si="1293"/>
        <v>Yes</v>
      </c>
      <c r="O5904" t="str">
        <f t="shared" ca="1" si="1293"/>
        <v>No</v>
      </c>
      <c r="P5904" t="str">
        <f t="shared" ca="1" si="1293"/>
        <v>Yes</v>
      </c>
      <c r="Q5904" t="str">
        <f t="shared" ca="1" si="1294"/>
        <v>Yes</v>
      </c>
      <c r="R5904">
        <f t="shared" ca="1" si="1295"/>
        <v>2</v>
      </c>
      <c r="S5904">
        <f t="shared" ca="1" si="1296"/>
        <v>3</v>
      </c>
      <c r="T5904">
        <f t="shared" ca="1" si="1297"/>
        <v>3</v>
      </c>
      <c r="U5904">
        <f t="shared" ca="1" si="1298"/>
        <v>3</v>
      </c>
      <c r="V5904">
        <f t="shared" ca="1" si="1299"/>
        <v>4</v>
      </c>
      <c r="W5904">
        <f t="shared" ca="1" si="1300"/>
        <v>4</v>
      </c>
      <c r="X5904">
        <f t="shared" ca="1" si="1301"/>
        <v>19</v>
      </c>
    </row>
    <row r="5905" spans="1:24" x14ac:dyDescent="0.25">
      <c r="A5905">
        <v>443252</v>
      </c>
      <c r="B5905" t="s">
        <v>19194</v>
      </c>
      <c r="C5905" t="s">
        <v>10</v>
      </c>
      <c r="D5905" t="s">
        <v>19195</v>
      </c>
      <c r="E5905" t="str">
        <f t="shared" ca="1" si="1302"/>
        <v xml:space="preserve"> Milton</v>
      </c>
      <c r="F5905" t="s">
        <v>24067</v>
      </c>
      <c r="G5905">
        <f t="shared" ca="1" si="1289"/>
        <v>9133632238</v>
      </c>
      <c r="H5905" t="s">
        <v>19196</v>
      </c>
      <c r="I5905">
        <v>33125</v>
      </c>
      <c r="J5905" t="str">
        <f t="shared" ca="1" si="1290"/>
        <v>Male</v>
      </c>
      <c r="K5905">
        <f t="shared" ca="1" si="1291"/>
        <v>69</v>
      </c>
      <c r="L5905" t="str">
        <f t="shared" ca="1" si="1292"/>
        <v>Adult</v>
      </c>
      <c r="M5905" t="str">
        <f t="shared" ca="1" si="1293"/>
        <v>Yes</v>
      </c>
      <c r="N5905" t="str">
        <f t="shared" ca="1" si="1293"/>
        <v>No</v>
      </c>
      <c r="O5905" t="str">
        <f t="shared" ca="1" si="1293"/>
        <v>Yes</v>
      </c>
      <c r="P5905" t="str">
        <f t="shared" ca="1" si="1293"/>
        <v>No</v>
      </c>
      <c r="Q5905" t="str">
        <f t="shared" ca="1" si="1294"/>
        <v>Yes</v>
      </c>
      <c r="R5905">
        <f t="shared" ca="1" si="1295"/>
        <v>5</v>
      </c>
      <c r="S5905">
        <f t="shared" ca="1" si="1296"/>
        <v>5</v>
      </c>
      <c r="T5905">
        <f t="shared" ca="1" si="1297"/>
        <v>3</v>
      </c>
      <c r="U5905">
        <f t="shared" ca="1" si="1298"/>
        <v>3</v>
      </c>
      <c r="V5905">
        <f t="shared" ca="1" si="1299"/>
        <v>0</v>
      </c>
      <c r="W5905">
        <f t="shared" ca="1" si="1300"/>
        <v>4</v>
      </c>
      <c r="X5905">
        <f t="shared" ca="1" si="1301"/>
        <v>20</v>
      </c>
    </row>
    <row r="5906" spans="1:24" x14ac:dyDescent="0.25">
      <c r="A5906">
        <v>443261</v>
      </c>
      <c r="B5906" t="s">
        <v>17831</v>
      </c>
      <c r="C5906" t="s">
        <v>10</v>
      </c>
      <c r="D5906" t="s">
        <v>19197</v>
      </c>
      <c r="E5906" t="str">
        <f t="shared" ca="1" si="1302"/>
        <v>Quincy</v>
      </c>
      <c r="F5906" t="s">
        <v>24067</v>
      </c>
      <c r="G5906">
        <f t="shared" ca="1" si="1289"/>
        <v>7915705665</v>
      </c>
      <c r="H5906" t="s">
        <v>19198</v>
      </c>
      <c r="I5906">
        <v>29406</v>
      </c>
      <c r="J5906" t="str">
        <f t="shared" ca="1" si="1290"/>
        <v>Female</v>
      </c>
      <c r="K5906">
        <f t="shared" ca="1" si="1291"/>
        <v>43</v>
      </c>
      <c r="L5906" t="str">
        <f t="shared" ca="1" si="1292"/>
        <v>Adult</v>
      </c>
      <c r="M5906" t="str">
        <f t="shared" ca="1" si="1293"/>
        <v>No</v>
      </c>
      <c r="N5906" t="str">
        <f t="shared" ca="1" si="1293"/>
        <v>Yes</v>
      </c>
      <c r="O5906" t="str">
        <f t="shared" ca="1" si="1293"/>
        <v>No</v>
      </c>
      <c r="P5906" t="str">
        <f t="shared" ca="1" si="1293"/>
        <v>Yes</v>
      </c>
      <c r="Q5906" t="str">
        <f t="shared" ca="1" si="1294"/>
        <v>Yes</v>
      </c>
      <c r="R5906">
        <f t="shared" ca="1" si="1295"/>
        <v>1</v>
      </c>
      <c r="S5906">
        <f t="shared" ca="1" si="1296"/>
        <v>0</v>
      </c>
      <c r="T5906">
        <f t="shared" ca="1" si="1297"/>
        <v>3</v>
      </c>
      <c r="U5906">
        <f t="shared" ca="1" si="1298"/>
        <v>0</v>
      </c>
      <c r="V5906">
        <f t="shared" ca="1" si="1299"/>
        <v>4</v>
      </c>
      <c r="W5906">
        <f t="shared" ca="1" si="1300"/>
        <v>4</v>
      </c>
      <c r="X5906">
        <f t="shared" ca="1" si="1301"/>
        <v>12</v>
      </c>
    </row>
    <row r="5907" spans="1:24" x14ac:dyDescent="0.25">
      <c r="A5907">
        <v>443270</v>
      </c>
      <c r="B5907" t="s">
        <v>17831</v>
      </c>
      <c r="C5907" t="s">
        <v>10</v>
      </c>
      <c r="D5907" t="s">
        <v>19199</v>
      </c>
      <c r="E5907" t="str">
        <f t="shared" ca="1" si="1302"/>
        <v>Canton</v>
      </c>
      <c r="F5907" t="s">
        <v>24067</v>
      </c>
      <c r="G5907">
        <f t="shared" ca="1" si="1289"/>
        <v>9729020633</v>
      </c>
      <c r="H5907" t="s">
        <v>17833</v>
      </c>
      <c r="I5907">
        <v>32216</v>
      </c>
      <c r="J5907" t="str">
        <f t="shared" ca="1" si="1290"/>
        <v>Female</v>
      </c>
      <c r="K5907">
        <f t="shared" ca="1" si="1291"/>
        <v>38</v>
      </c>
      <c r="L5907" t="str">
        <f t="shared" ca="1" si="1292"/>
        <v>Adult</v>
      </c>
      <c r="M5907" t="str">
        <f t="shared" ca="1" si="1293"/>
        <v>Yes</v>
      </c>
      <c r="N5907" t="str">
        <f t="shared" ca="1" si="1293"/>
        <v>Yes</v>
      </c>
      <c r="O5907" t="str">
        <f t="shared" ca="1" si="1293"/>
        <v>Yes</v>
      </c>
      <c r="P5907" t="str">
        <f t="shared" ca="1" si="1293"/>
        <v>No</v>
      </c>
      <c r="Q5907" t="str">
        <f t="shared" ca="1" si="1294"/>
        <v>No</v>
      </c>
      <c r="R5907">
        <f t="shared" ca="1" si="1295"/>
        <v>3</v>
      </c>
      <c r="S5907">
        <f t="shared" ca="1" si="1296"/>
        <v>3</v>
      </c>
      <c r="T5907">
        <f t="shared" ca="1" si="1297"/>
        <v>5</v>
      </c>
      <c r="U5907">
        <f t="shared" ca="1" si="1298"/>
        <v>3</v>
      </c>
      <c r="V5907">
        <f t="shared" ca="1" si="1299"/>
        <v>0</v>
      </c>
      <c r="W5907">
        <f t="shared" ca="1" si="1300"/>
        <v>0</v>
      </c>
      <c r="X5907">
        <f t="shared" ca="1" si="1301"/>
        <v>14</v>
      </c>
    </row>
    <row r="5908" spans="1:24" x14ac:dyDescent="0.25">
      <c r="A5908">
        <v>443289</v>
      </c>
      <c r="B5908" t="s">
        <v>19200</v>
      </c>
      <c r="C5908" t="s">
        <v>10</v>
      </c>
      <c r="D5908" t="s">
        <v>19201</v>
      </c>
      <c r="E5908" t="str">
        <f t="shared" ca="1" si="1302"/>
        <v>Dedham</v>
      </c>
      <c r="F5908" t="s">
        <v>24067</v>
      </c>
      <c r="G5908">
        <f t="shared" ca="1" si="1289"/>
        <v>1806148590</v>
      </c>
      <c r="H5908" t="s">
        <v>19202</v>
      </c>
      <c r="I5908">
        <v>80918</v>
      </c>
      <c r="J5908" t="str">
        <f t="shared" ca="1" si="1290"/>
        <v>Female</v>
      </c>
      <c r="K5908">
        <f t="shared" ca="1" si="1291"/>
        <v>67</v>
      </c>
      <c r="L5908" t="str">
        <f t="shared" ca="1" si="1292"/>
        <v>Adult</v>
      </c>
      <c r="M5908" t="str">
        <f t="shared" ca="1" si="1293"/>
        <v>No</v>
      </c>
      <c r="N5908" t="str">
        <f t="shared" ca="1" si="1293"/>
        <v>Yes</v>
      </c>
      <c r="O5908" t="str">
        <f t="shared" ca="1" si="1293"/>
        <v>Yes</v>
      </c>
      <c r="P5908" t="str">
        <f t="shared" ca="1" si="1293"/>
        <v>No</v>
      </c>
      <c r="Q5908" t="str">
        <f t="shared" ca="1" si="1294"/>
        <v>No</v>
      </c>
      <c r="R5908">
        <f t="shared" ca="1" si="1295"/>
        <v>5</v>
      </c>
      <c r="S5908">
        <f t="shared" ca="1" si="1296"/>
        <v>5</v>
      </c>
      <c r="T5908">
        <f t="shared" ca="1" si="1297"/>
        <v>5</v>
      </c>
      <c r="U5908">
        <f t="shared" ca="1" si="1298"/>
        <v>0</v>
      </c>
      <c r="V5908">
        <f t="shared" ca="1" si="1299"/>
        <v>0</v>
      </c>
      <c r="W5908">
        <f t="shared" ca="1" si="1300"/>
        <v>0</v>
      </c>
      <c r="X5908">
        <f t="shared" ca="1" si="1301"/>
        <v>15</v>
      </c>
    </row>
    <row r="5909" spans="1:24" x14ac:dyDescent="0.25">
      <c r="A5909">
        <v>443298</v>
      </c>
      <c r="B5909" t="s">
        <v>19203</v>
      </c>
      <c r="C5909" t="s">
        <v>10</v>
      </c>
      <c r="D5909" t="s">
        <v>19204</v>
      </c>
      <c r="E5909" t="str">
        <f t="shared" ca="1" si="1302"/>
        <v>Boston</v>
      </c>
      <c r="F5909" t="s">
        <v>24067</v>
      </c>
      <c r="G5909">
        <f t="shared" ca="1" si="1289"/>
        <v>9450857804</v>
      </c>
      <c r="H5909" t="s">
        <v>19206</v>
      </c>
      <c r="I5909" t="s">
        <v>19205</v>
      </c>
      <c r="J5909" t="str">
        <f t="shared" ca="1" si="1290"/>
        <v>Female</v>
      </c>
      <c r="K5909">
        <f t="shared" ca="1" si="1291"/>
        <v>51</v>
      </c>
      <c r="L5909" t="str">
        <f t="shared" ca="1" si="1292"/>
        <v>Adult</v>
      </c>
      <c r="M5909" t="str">
        <f t="shared" ca="1" si="1293"/>
        <v>No</v>
      </c>
      <c r="N5909" t="str">
        <f t="shared" ca="1" si="1293"/>
        <v>No</v>
      </c>
      <c r="O5909" t="str">
        <f t="shared" ca="1" si="1293"/>
        <v>Yes</v>
      </c>
      <c r="P5909" t="str">
        <f t="shared" ca="1" si="1293"/>
        <v>Yes</v>
      </c>
      <c r="Q5909" t="str">
        <f t="shared" ca="1" si="1294"/>
        <v>Yes</v>
      </c>
      <c r="R5909">
        <f t="shared" ca="1" si="1295"/>
        <v>2</v>
      </c>
      <c r="S5909">
        <f t="shared" ca="1" si="1296"/>
        <v>3</v>
      </c>
      <c r="T5909">
        <f t="shared" ca="1" si="1297"/>
        <v>3</v>
      </c>
      <c r="U5909">
        <f t="shared" ca="1" si="1298"/>
        <v>0</v>
      </c>
      <c r="V5909">
        <f t="shared" ca="1" si="1299"/>
        <v>4</v>
      </c>
      <c r="W5909">
        <f t="shared" ca="1" si="1300"/>
        <v>4</v>
      </c>
      <c r="X5909">
        <f t="shared" ca="1" si="1301"/>
        <v>16</v>
      </c>
    </row>
    <row r="5910" spans="1:24" x14ac:dyDescent="0.25">
      <c r="A5910">
        <v>443304</v>
      </c>
      <c r="B5910" t="s">
        <v>19207</v>
      </c>
      <c r="C5910" t="s">
        <v>10</v>
      </c>
      <c r="D5910" t="s">
        <v>19208</v>
      </c>
      <c r="E5910" t="str">
        <f t="shared" ca="1" si="1302"/>
        <v>Newton</v>
      </c>
      <c r="F5910" t="s">
        <v>24067</v>
      </c>
      <c r="G5910">
        <f t="shared" ca="1" si="1289"/>
        <v>4321714349</v>
      </c>
      <c r="H5910" t="s">
        <v>19210</v>
      </c>
      <c r="I5910" t="s">
        <v>19209</v>
      </c>
      <c r="J5910" t="str">
        <f t="shared" ca="1" si="1290"/>
        <v>Female</v>
      </c>
      <c r="K5910">
        <f t="shared" ca="1" si="1291"/>
        <v>70</v>
      </c>
      <c r="L5910" t="str">
        <f t="shared" ca="1" si="1292"/>
        <v>Adult</v>
      </c>
      <c r="M5910" t="str">
        <f t="shared" ca="1" si="1293"/>
        <v>Yes</v>
      </c>
      <c r="N5910" t="str">
        <f t="shared" ca="1" si="1293"/>
        <v>Yes</v>
      </c>
      <c r="O5910" t="str">
        <f t="shared" ca="1" si="1293"/>
        <v>No</v>
      </c>
      <c r="P5910" t="str">
        <f t="shared" ca="1" si="1293"/>
        <v>Yes</v>
      </c>
      <c r="Q5910" t="str">
        <f t="shared" ca="1" si="1294"/>
        <v>No</v>
      </c>
      <c r="R5910">
        <f t="shared" ca="1" si="1295"/>
        <v>2</v>
      </c>
      <c r="S5910">
        <f t="shared" ca="1" si="1296"/>
        <v>3</v>
      </c>
      <c r="T5910">
        <f t="shared" ca="1" si="1297"/>
        <v>3</v>
      </c>
      <c r="U5910">
        <f t="shared" ca="1" si="1298"/>
        <v>3</v>
      </c>
      <c r="V5910">
        <f t="shared" ca="1" si="1299"/>
        <v>4</v>
      </c>
      <c r="W5910">
        <f t="shared" ca="1" si="1300"/>
        <v>0</v>
      </c>
      <c r="X5910">
        <f t="shared" ca="1" si="1301"/>
        <v>15</v>
      </c>
    </row>
    <row r="5911" spans="1:24" x14ac:dyDescent="0.25">
      <c r="A5911">
        <v>443322</v>
      </c>
      <c r="B5911" t="s">
        <v>19211</v>
      </c>
      <c r="C5911" t="s">
        <v>10</v>
      </c>
      <c r="D5911" t="s">
        <v>19212</v>
      </c>
      <c r="E5911" t="str">
        <f t="shared" ca="1" si="1302"/>
        <v>Somerville</v>
      </c>
      <c r="F5911" t="s">
        <v>24067</v>
      </c>
      <c r="G5911">
        <f t="shared" ca="1" si="1289"/>
        <v>2999171798</v>
      </c>
      <c r="H5911" t="s">
        <v>19213</v>
      </c>
      <c r="I5911">
        <v>78596</v>
      </c>
      <c r="J5911" t="str">
        <f t="shared" ca="1" si="1290"/>
        <v>Female</v>
      </c>
      <c r="K5911">
        <f t="shared" ca="1" si="1291"/>
        <v>50</v>
      </c>
      <c r="L5911" t="str">
        <f t="shared" ca="1" si="1292"/>
        <v>Adult</v>
      </c>
      <c r="M5911" t="str">
        <f t="shared" ca="1" si="1293"/>
        <v>Yes</v>
      </c>
      <c r="N5911" t="str">
        <f t="shared" ca="1" si="1293"/>
        <v>Yes</v>
      </c>
      <c r="O5911" t="str">
        <f t="shared" ca="1" si="1293"/>
        <v>Yes</v>
      </c>
      <c r="P5911" t="str">
        <f t="shared" ca="1" si="1293"/>
        <v>Yes</v>
      </c>
      <c r="Q5911" t="str">
        <f t="shared" ca="1" si="1294"/>
        <v>Yes</v>
      </c>
      <c r="R5911">
        <f t="shared" ca="1" si="1295"/>
        <v>3</v>
      </c>
      <c r="S5911">
        <f t="shared" ca="1" si="1296"/>
        <v>3</v>
      </c>
      <c r="T5911">
        <f t="shared" ca="1" si="1297"/>
        <v>5</v>
      </c>
      <c r="U5911">
        <f t="shared" ca="1" si="1298"/>
        <v>3</v>
      </c>
      <c r="V5911">
        <f t="shared" ca="1" si="1299"/>
        <v>4</v>
      </c>
      <c r="W5911">
        <f t="shared" ca="1" si="1300"/>
        <v>4</v>
      </c>
      <c r="X5911">
        <f t="shared" ca="1" si="1301"/>
        <v>22</v>
      </c>
    </row>
    <row r="5912" spans="1:24" x14ac:dyDescent="0.25">
      <c r="A5912">
        <v>443331</v>
      </c>
      <c r="B5912" t="s">
        <v>19214</v>
      </c>
      <c r="C5912" t="s">
        <v>10</v>
      </c>
      <c r="D5912" t="s">
        <v>19215</v>
      </c>
      <c r="E5912" t="str">
        <f t="shared" ca="1" si="1302"/>
        <v>Canton</v>
      </c>
      <c r="F5912" t="s">
        <v>24067</v>
      </c>
      <c r="G5912">
        <f t="shared" ca="1" si="1289"/>
        <v>6581696025</v>
      </c>
      <c r="H5912" t="s">
        <v>19216</v>
      </c>
      <c r="I5912">
        <v>91606</v>
      </c>
      <c r="J5912" t="str">
        <f t="shared" ca="1" si="1290"/>
        <v>Female</v>
      </c>
      <c r="K5912">
        <f t="shared" ca="1" si="1291"/>
        <v>20</v>
      </c>
      <c r="L5912" t="str">
        <f t="shared" ca="1" si="1292"/>
        <v>Adult</v>
      </c>
      <c r="M5912" t="str">
        <f t="shared" ca="1" si="1293"/>
        <v>Yes</v>
      </c>
      <c r="N5912" t="str">
        <f t="shared" ca="1" si="1293"/>
        <v>No</v>
      </c>
      <c r="O5912" t="str">
        <f t="shared" ca="1" si="1293"/>
        <v>No</v>
      </c>
      <c r="P5912" t="str">
        <f t="shared" ca="1" si="1293"/>
        <v>Yes</v>
      </c>
      <c r="Q5912" t="str">
        <f t="shared" ca="1" si="1294"/>
        <v>No</v>
      </c>
      <c r="R5912">
        <f t="shared" ca="1" si="1295"/>
        <v>4</v>
      </c>
      <c r="S5912">
        <f t="shared" ca="1" si="1296"/>
        <v>5</v>
      </c>
      <c r="T5912">
        <f t="shared" ca="1" si="1297"/>
        <v>0</v>
      </c>
      <c r="U5912">
        <f t="shared" ca="1" si="1298"/>
        <v>3</v>
      </c>
      <c r="V5912">
        <f t="shared" ca="1" si="1299"/>
        <v>4</v>
      </c>
      <c r="W5912">
        <f t="shared" ca="1" si="1300"/>
        <v>0</v>
      </c>
      <c r="X5912">
        <f t="shared" ca="1" si="1301"/>
        <v>16</v>
      </c>
    </row>
    <row r="5913" spans="1:24" x14ac:dyDescent="0.25">
      <c r="A5913">
        <v>443340</v>
      </c>
      <c r="B5913" t="s">
        <v>19217</v>
      </c>
      <c r="C5913" t="s">
        <v>10</v>
      </c>
      <c r="D5913" t="s">
        <v>19218</v>
      </c>
      <c r="E5913" t="str">
        <f t="shared" ca="1" si="1302"/>
        <v>Somerville</v>
      </c>
      <c r="F5913" t="s">
        <v>24067</v>
      </c>
      <c r="G5913">
        <f t="shared" ca="1" si="1289"/>
        <v>8144437963</v>
      </c>
      <c r="H5913" t="s">
        <v>19219</v>
      </c>
      <c r="I5913">
        <v>37067</v>
      </c>
      <c r="J5913" t="str">
        <f t="shared" ca="1" si="1290"/>
        <v>Male</v>
      </c>
      <c r="K5913">
        <f t="shared" ca="1" si="1291"/>
        <v>42</v>
      </c>
      <c r="L5913" t="str">
        <f t="shared" ca="1" si="1292"/>
        <v>Adult</v>
      </c>
      <c r="M5913" t="str">
        <f t="shared" ca="1" si="1293"/>
        <v>No</v>
      </c>
      <c r="N5913" t="str">
        <f t="shared" ca="1" si="1293"/>
        <v>Yes</v>
      </c>
      <c r="O5913" t="str">
        <f t="shared" ca="1" si="1293"/>
        <v>Yes</v>
      </c>
      <c r="P5913" t="str">
        <f t="shared" ca="1" si="1293"/>
        <v>No</v>
      </c>
      <c r="Q5913" t="str">
        <f t="shared" ca="1" si="1294"/>
        <v>Yes</v>
      </c>
      <c r="R5913">
        <f t="shared" ca="1" si="1295"/>
        <v>3</v>
      </c>
      <c r="S5913">
        <f t="shared" ca="1" si="1296"/>
        <v>3</v>
      </c>
      <c r="T5913">
        <f t="shared" ca="1" si="1297"/>
        <v>5</v>
      </c>
      <c r="U5913">
        <f t="shared" ca="1" si="1298"/>
        <v>0</v>
      </c>
      <c r="V5913">
        <f t="shared" ca="1" si="1299"/>
        <v>0</v>
      </c>
      <c r="W5913">
        <f t="shared" ca="1" si="1300"/>
        <v>4</v>
      </c>
      <c r="X5913">
        <f t="shared" ca="1" si="1301"/>
        <v>15</v>
      </c>
    </row>
    <row r="5914" spans="1:24" x14ac:dyDescent="0.25">
      <c r="A5914">
        <v>443359</v>
      </c>
      <c r="B5914" t="s">
        <v>19220</v>
      </c>
      <c r="C5914" t="s">
        <v>10</v>
      </c>
      <c r="D5914" t="s">
        <v>19221</v>
      </c>
      <c r="E5914" t="str">
        <f t="shared" ca="1" si="1302"/>
        <v>Chelsea</v>
      </c>
      <c r="F5914" t="s">
        <v>24067</v>
      </c>
      <c r="G5914">
        <f t="shared" ca="1" si="1289"/>
        <v>2456635707</v>
      </c>
      <c r="H5914" t="s">
        <v>19222</v>
      </c>
      <c r="I5914">
        <v>37209</v>
      </c>
      <c r="J5914" t="str">
        <f t="shared" ca="1" si="1290"/>
        <v>Male</v>
      </c>
      <c r="K5914">
        <f t="shared" ca="1" si="1291"/>
        <v>37</v>
      </c>
      <c r="L5914" t="str">
        <f t="shared" ca="1" si="1292"/>
        <v>Adult</v>
      </c>
      <c r="M5914" t="str">
        <f t="shared" ca="1" si="1293"/>
        <v>No</v>
      </c>
      <c r="N5914" t="str">
        <f t="shared" ca="1" si="1293"/>
        <v>No</v>
      </c>
      <c r="O5914" t="str">
        <f t="shared" ca="1" si="1293"/>
        <v>No</v>
      </c>
      <c r="P5914" t="str">
        <f t="shared" ca="1" si="1293"/>
        <v>No</v>
      </c>
      <c r="Q5914" t="str">
        <f t="shared" ca="1" si="1294"/>
        <v>Yes</v>
      </c>
      <c r="R5914">
        <f t="shared" ca="1" si="1295"/>
        <v>5</v>
      </c>
      <c r="S5914">
        <f t="shared" ca="1" si="1296"/>
        <v>5</v>
      </c>
      <c r="T5914">
        <f t="shared" ca="1" si="1297"/>
        <v>0</v>
      </c>
      <c r="U5914">
        <f t="shared" ca="1" si="1298"/>
        <v>0</v>
      </c>
      <c r="V5914">
        <f t="shared" ca="1" si="1299"/>
        <v>0</v>
      </c>
      <c r="W5914">
        <f t="shared" ca="1" si="1300"/>
        <v>4</v>
      </c>
      <c r="X5914">
        <f t="shared" ca="1" si="1301"/>
        <v>14</v>
      </c>
    </row>
    <row r="5915" spans="1:24" x14ac:dyDescent="0.25">
      <c r="A5915">
        <v>443368</v>
      </c>
      <c r="B5915" t="s">
        <v>3842</v>
      </c>
      <c r="C5915" t="s">
        <v>10</v>
      </c>
      <c r="D5915" t="s">
        <v>19223</v>
      </c>
      <c r="E5915" t="str">
        <f t="shared" ca="1" si="1302"/>
        <v>Watertown</v>
      </c>
      <c r="F5915" t="s">
        <v>24067</v>
      </c>
      <c r="G5915">
        <f t="shared" ca="1" si="1289"/>
        <v>2260011594</v>
      </c>
      <c r="H5915" t="s">
        <v>19224</v>
      </c>
      <c r="I5915">
        <v>62450</v>
      </c>
      <c r="J5915" t="str">
        <f t="shared" ca="1" si="1290"/>
        <v>Male</v>
      </c>
      <c r="K5915">
        <f t="shared" ca="1" si="1291"/>
        <v>47</v>
      </c>
      <c r="L5915" t="str">
        <f t="shared" ca="1" si="1292"/>
        <v>Adult</v>
      </c>
      <c r="M5915" t="str">
        <f t="shared" ca="1" si="1293"/>
        <v>No</v>
      </c>
      <c r="N5915" t="str">
        <f t="shared" ca="1" si="1293"/>
        <v>Yes</v>
      </c>
      <c r="O5915" t="str">
        <f t="shared" ca="1" si="1293"/>
        <v>No</v>
      </c>
      <c r="P5915" t="str">
        <f t="shared" ca="1" si="1293"/>
        <v>Yes</v>
      </c>
      <c r="Q5915" t="str">
        <f t="shared" ca="1" si="1294"/>
        <v>Yes</v>
      </c>
      <c r="R5915">
        <f t="shared" ca="1" si="1295"/>
        <v>5</v>
      </c>
      <c r="S5915">
        <f t="shared" ca="1" si="1296"/>
        <v>5</v>
      </c>
      <c r="T5915">
        <f t="shared" ca="1" si="1297"/>
        <v>3</v>
      </c>
      <c r="U5915">
        <f t="shared" ca="1" si="1298"/>
        <v>0</v>
      </c>
      <c r="V5915">
        <f t="shared" ca="1" si="1299"/>
        <v>4</v>
      </c>
      <c r="W5915">
        <f t="shared" ca="1" si="1300"/>
        <v>4</v>
      </c>
      <c r="X5915">
        <f t="shared" ca="1" si="1301"/>
        <v>21</v>
      </c>
    </row>
    <row r="5916" spans="1:24" x14ac:dyDescent="0.25">
      <c r="A5916">
        <v>443377</v>
      </c>
      <c r="B5916" t="s">
        <v>19225</v>
      </c>
      <c r="C5916" t="s">
        <v>10</v>
      </c>
      <c r="D5916" t="s">
        <v>19226</v>
      </c>
      <c r="E5916" t="str">
        <f t="shared" ca="1" si="1302"/>
        <v>Brookline</v>
      </c>
      <c r="F5916" t="s">
        <v>24067</v>
      </c>
      <c r="G5916">
        <f t="shared" ca="1" si="1289"/>
        <v>3362228994</v>
      </c>
      <c r="H5916" t="s">
        <v>12129</v>
      </c>
      <c r="I5916">
        <v>17801</v>
      </c>
      <c r="J5916" t="str">
        <f t="shared" ca="1" si="1290"/>
        <v>Female</v>
      </c>
      <c r="K5916">
        <f t="shared" ca="1" si="1291"/>
        <v>66</v>
      </c>
      <c r="L5916" t="str">
        <f t="shared" ca="1" si="1292"/>
        <v>Adult</v>
      </c>
      <c r="M5916" t="str">
        <f t="shared" ca="1" si="1293"/>
        <v>Yes</v>
      </c>
      <c r="N5916" t="str">
        <f t="shared" ca="1" si="1293"/>
        <v>Yes</v>
      </c>
      <c r="O5916" t="str">
        <f t="shared" ca="1" si="1293"/>
        <v>No</v>
      </c>
      <c r="P5916" t="str">
        <f t="shared" ca="1" si="1293"/>
        <v>Yes</v>
      </c>
      <c r="Q5916" t="str">
        <f t="shared" ca="1" si="1294"/>
        <v>No</v>
      </c>
      <c r="R5916">
        <f t="shared" ca="1" si="1295"/>
        <v>2</v>
      </c>
      <c r="S5916">
        <f t="shared" ca="1" si="1296"/>
        <v>3</v>
      </c>
      <c r="T5916">
        <f t="shared" ca="1" si="1297"/>
        <v>3</v>
      </c>
      <c r="U5916">
        <f t="shared" ca="1" si="1298"/>
        <v>3</v>
      </c>
      <c r="V5916">
        <f t="shared" ca="1" si="1299"/>
        <v>4</v>
      </c>
      <c r="W5916">
        <f t="shared" ca="1" si="1300"/>
        <v>0</v>
      </c>
      <c r="X5916">
        <f t="shared" ca="1" si="1301"/>
        <v>15</v>
      </c>
    </row>
    <row r="5917" spans="1:24" x14ac:dyDescent="0.25">
      <c r="A5917">
        <v>443410</v>
      </c>
      <c r="B5917" t="s">
        <v>19227</v>
      </c>
      <c r="C5917" t="s">
        <v>10</v>
      </c>
      <c r="D5917" t="s">
        <v>19228</v>
      </c>
      <c r="E5917" t="str">
        <f t="shared" ca="1" si="1302"/>
        <v>Revere</v>
      </c>
      <c r="F5917" t="s">
        <v>24067</v>
      </c>
      <c r="G5917">
        <f t="shared" ca="1" si="1289"/>
        <v>2452675451</v>
      </c>
      <c r="H5917" t="s">
        <v>19229</v>
      </c>
      <c r="I5917">
        <v>98052</v>
      </c>
      <c r="J5917" t="str">
        <f t="shared" ca="1" si="1290"/>
        <v>Male</v>
      </c>
      <c r="K5917">
        <f t="shared" ca="1" si="1291"/>
        <v>66</v>
      </c>
      <c r="L5917" t="str">
        <f t="shared" ca="1" si="1292"/>
        <v>Adult</v>
      </c>
      <c r="M5917" t="str">
        <f t="shared" ca="1" si="1293"/>
        <v>No</v>
      </c>
      <c r="N5917" t="str">
        <f t="shared" ca="1" si="1293"/>
        <v>Yes</v>
      </c>
      <c r="O5917" t="str">
        <f t="shared" ca="1" si="1293"/>
        <v>Yes</v>
      </c>
      <c r="P5917" t="str">
        <f t="shared" ca="1" si="1293"/>
        <v>No</v>
      </c>
      <c r="Q5917" t="str">
        <f t="shared" ca="1" si="1294"/>
        <v>Yes</v>
      </c>
      <c r="R5917">
        <f t="shared" ca="1" si="1295"/>
        <v>3</v>
      </c>
      <c r="S5917">
        <f t="shared" ca="1" si="1296"/>
        <v>3</v>
      </c>
      <c r="T5917">
        <f t="shared" ca="1" si="1297"/>
        <v>5</v>
      </c>
      <c r="U5917">
        <f t="shared" ca="1" si="1298"/>
        <v>0</v>
      </c>
      <c r="V5917">
        <f t="shared" ca="1" si="1299"/>
        <v>0</v>
      </c>
      <c r="W5917">
        <f t="shared" ca="1" si="1300"/>
        <v>4</v>
      </c>
      <c r="X5917">
        <f t="shared" ca="1" si="1301"/>
        <v>15</v>
      </c>
    </row>
    <row r="5918" spans="1:24" x14ac:dyDescent="0.25">
      <c r="A5918">
        <v>443429</v>
      </c>
      <c r="B5918" t="s">
        <v>19230</v>
      </c>
      <c r="C5918" t="s">
        <v>10</v>
      </c>
      <c r="D5918" t="s">
        <v>19231</v>
      </c>
      <c r="E5918" t="str">
        <f t="shared" ca="1" si="1302"/>
        <v>Everett</v>
      </c>
      <c r="F5918" t="s">
        <v>24067</v>
      </c>
      <c r="G5918">
        <f t="shared" ca="1" si="1289"/>
        <v>2205744185</v>
      </c>
      <c r="H5918" t="s">
        <v>19232</v>
      </c>
      <c r="I5918">
        <v>93301</v>
      </c>
      <c r="J5918" t="str">
        <f t="shared" ca="1" si="1290"/>
        <v>Female</v>
      </c>
      <c r="K5918">
        <f t="shared" ca="1" si="1291"/>
        <v>27</v>
      </c>
      <c r="L5918" t="str">
        <f t="shared" ca="1" si="1292"/>
        <v>Adult</v>
      </c>
      <c r="M5918" t="str">
        <f t="shared" ca="1" si="1293"/>
        <v>Yes</v>
      </c>
      <c r="N5918" t="str">
        <f t="shared" ca="1" si="1293"/>
        <v>No</v>
      </c>
      <c r="O5918" t="str">
        <f t="shared" ca="1" si="1293"/>
        <v>Yes</v>
      </c>
      <c r="P5918" t="str">
        <f t="shared" ca="1" si="1293"/>
        <v>Yes</v>
      </c>
      <c r="Q5918" t="str">
        <f t="shared" ca="1" si="1294"/>
        <v>No</v>
      </c>
      <c r="R5918">
        <f t="shared" ca="1" si="1295"/>
        <v>2</v>
      </c>
      <c r="S5918">
        <f t="shared" ca="1" si="1296"/>
        <v>3</v>
      </c>
      <c r="T5918">
        <f t="shared" ca="1" si="1297"/>
        <v>3</v>
      </c>
      <c r="U5918">
        <f t="shared" ca="1" si="1298"/>
        <v>3</v>
      </c>
      <c r="V5918">
        <f t="shared" ca="1" si="1299"/>
        <v>4</v>
      </c>
      <c r="W5918">
        <f t="shared" ca="1" si="1300"/>
        <v>0</v>
      </c>
      <c r="X5918">
        <f t="shared" ca="1" si="1301"/>
        <v>15</v>
      </c>
    </row>
    <row r="5919" spans="1:24" x14ac:dyDescent="0.25">
      <c r="A5919">
        <v>443438</v>
      </c>
      <c r="B5919" t="s">
        <v>11277</v>
      </c>
      <c r="C5919" t="s">
        <v>10</v>
      </c>
      <c r="D5919" t="s">
        <v>19233</v>
      </c>
      <c r="E5919" t="str">
        <f t="shared" ca="1" si="1302"/>
        <v>Somerville</v>
      </c>
      <c r="F5919" t="s">
        <v>24067</v>
      </c>
      <c r="G5919">
        <f t="shared" ca="1" si="1289"/>
        <v>9616178867</v>
      </c>
      <c r="H5919" t="s">
        <v>2642</v>
      </c>
      <c r="I5919">
        <v>33313</v>
      </c>
      <c r="J5919" t="str">
        <f t="shared" ca="1" si="1290"/>
        <v>Female</v>
      </c>
      <c r="K5919">
        <f t="shared" ca="1" si="1291"/>
        <v>15</v>
      </c>
      <c r="L5919" t="str">
        <f t="shared" ca="1" si="1292"/>
        <v>Adoloscent</v>
      </c>
      <c r="M5919" t="str">
        <f t="shared" ca="1" si="1293"/>
        <v>Yes</v>
      </c>
      <c r="N5919" t="str">
        <f t="shared" ca="1" si="1293"/>
        <v>Yes</v>
      </c>
      <c r="O5919" t="str">
        <f t="shared" ca="1" si="1293"/>
        <v>No</v>
      </c>
      <c r="P5919" t="str">
        <f t="shared" ca="1" si="1293"/>
        <v>Yes</v>
      </c>
      <c r="Q5919" t="str">
        <f t="shared" ca="1" si="1294"/>
        <v>No</v>
      </c>
      <c r="R5919">
        <f t="shared" ca="1" si="1295"/>
        <v>2</v>
      </c>
      <c r="S5919">
        <f t="shared" ca="1" si="1296"/>
        <v>3</v>
      </c>
      <c r="T5919">
        <f t="shared" ca="1" si="1297"/>
        <v>3</v>
      </c>
      <c r="U5919">
        <f t="shared" ca="1" si="1298"/>
        <v>3</v>
      </c>
      <c r="V5919">
        <f t="shared" ca="1" si="1299"/>
        <v>4</v>
      </c>
      <c r="W5919">
        <f t="shared" ca="1" si="1300"/>
        <v>0</v>
      </c>
      <c r="X5919">
        <f t="shared" ca="1" si="1301"/>
        <v>15</v>
      </c>
    </row>
    <row r="5920" spans="1:24" x14ac:dyDescent="0.25">
      <c r="A5920">
        <v>443456</v>
      </c>
      <c r="B5920" t="s">
        <v>420</v>
      </c>
      <c r="C5920" t="s">
        <v>10</v>
      </c>
      <c r="D5920" t="s">
        <v>19234</v>
      </c>
      <c r="E5920" t="str">
        <f t="shared" ca="1" si="1302"/>
        <v>Everett</v>
      </c>
      <c r="F5920" t="s">
        <v>24067</v>
      </c>
      <c r="G5920">
        <f t="shared" ca="1" si="1289"/>
        <v>1031422204</v>
      </c>
      <c r="H5920" t="s">
        <v>423</v>
      </c>
      <c r="I5920" t="s">
        <v>19235</v>
      </c>
      <c r="J5920" t="str">
        <f t="shared" ca="1" si="1290"/>
        <v>Female</v>
      </c>
      <c r="K5920">
        <f t="shared" ca="1" si="1291"/>
        <v>20</v>
      </c>
      <c r="L5920" t="str">
        <f t="shared" ca="1" si="1292"/>
        <v>Adult</v>
      </c>
      <c r="M5920" t="str">
        <f t="shared" ca="1" si="1293"/>
        <v>Yes</v>
      </c>
      <c r="N5920" t="str">
        <f t="shared" ca="1" si="1293"/>
        <v>No</v>
      </c>
      <c r="O5920" t="str">
        <f t="shared" ca="1" si="1293"/>
        <v>No</v>
      </c>
      <c r="P5920" t="str">
        <f t="shared" ca="1" si="1293"/>
        <v>Yes</v>
      </c>
      <c r="Q5920" t="str">
        <f t="shared" ca="1" si="1294"/>
        <v>Yes</v>
      </c>
      <c r="R5920">
        <f t="shared" ca="1" si="1295"/>
        <v>4</v>
      </c>
      <c r="S5920">
        <f t="shared" ca="1" si="1296"/>
        <v>5</v>
      </c>
      <c r="T5920">
        <f t="shared" ca="1" si="1297"/>
        <v>0</v>
      </c>
      <c r="U5920">
        <f t="shared" ca="1" si="1298"/>
        <v>3</v>
      </c>
      <c r="V5920">
        <f t="shared" ca="1" si="1299"/>
        <v>4</v>
      </c>
      <c r="W5920">
        <f t="shared" ca="1" si="1300"/>
        <v>4</v>
      </c>
      <c r="X5920">
        <f t="shared" ca="1" si="1301"/>
        <v>20</v>
      </c>
    </row>
    <row r="5921" spans="1:24" x14ac:dyDescent="0.25">
      <c r="A5921">
        <v>443465</v>
      </c>
      <c r="B5921" t="s">
        <v>420</v>
      </c>
      <c r="C5921" t="s">
        <v>10</v>
      </c>
      <c r="D5921" t="s">
        <v>19236</v>
      </c>
      <c r="E5921" t="str">
        <f t="shared" ca="1" si="1302"/>
        <v>Winthrop</v>
      </c>
      <c r="F5921" t="s">
        <v>24067</v>
      </c>
      <c r="G5921">
        <f t="shared" ca="1" si="1289"/>
        <v>6289323636</v>
      </c>
      <c r="H5921" t="s">
        <v>423</v>
      </c>
      <c r="I5921" t="s">
        <v>19237</v>
      </c>
      <c r="J5921" t="str">
        <f t="shared" ca="1" si="1290"/>
        <v>Male</v>
      </c>
      <c r="K5921">
        <f t="shared" ca="1" si="1291"/>
        <v>67</v>
      </c>
      <c r="L5921" t="str">
        <f t="shared" ca="1" si="1292"/>
        <v>Adult</v>
      </c>
      <c r="M5921" t="str">
        <f t="shared" ca="1" si="1293"/>
        <v>Yes</v>
      </c>
      <c r="N5921" t="str">
        <f t="shared" ca="1" si="1293"/>
        <v>Yes</v>
      </c>
      <c r="O5921" t="str">
        <f t="shared" ca="1" si="1293"/>
        <v>No</v>
      </c>
      <c r="P5921" t="str">
        <f t="shared" ca="1" si="1293"/>
        <v>No</v>
      </c>
      <c r="Q5921" t="str">
        <f t="shared" ca="1" si="1294"/>
        <v>No</v>
      </c>
      <c r="R5921">
        <f t="shared" ca="1" si="1295"/>
        <v>3</v>
      </c>
      <c r="S5921">
        <f t="shared" ca="1" si="1296"/>
        <v>3</v>
      </c>
      <c r="T5921">
        <f t="shared" ca="1" si="1297"/>
        <v>3</v>
      </c>
      <c r="U5921">
        <f t="shared" ca="1" si="1298"/>
        <v>3</v>
      </c>
      <c r="V5921">
        <f t="shared" ca="1" si="1299"/>
        <v>0</v>
      </c>
      <c r="W5921">
        <f t="shared" ca="1" si="1300"/>
        <v>0</v>
      </c>
      <c r="X5921">
        <f t="shared" ca="1" si="1301"/>
        <v>12</v>
      </c>
    </row>
    <row r="5922" spans="1:24" x14ac:dyDescent="0.25">
      <c r="A5922">
        <v>443474</v>
      </c>
      <c r="B5922" t="s">
        <v>420</v>
      </c>
      <c r="C5922" t="s">
        <v>10</v>
      </c>
      <c r="D5922" t="s">
        <v>19238</v>
      </c>
      <c r="E5922" t="str">
        <f t="shared" ca="1" si="1302"/>
        <v>Revere</v>
      </c>
      <c r="F5922" t="s">
        <v>24067</v>
      </c>
      <c r="G5922">
        <f t="shared" ca="1" si="1289"/>
        <v>4612239744</v>
      </c>
      <c r="H5922" t="s">
        <v>423</v>
      </c>
      <c r="I5922" t="s">
        <v>19239</v>
      </c>
      <c r="J5922" t="str">
        <f t="shared" ca="1" si="1290"/>
        <v>Female</v>
      </c>
      <c r="K5922">
        <f t="shared" ca="1" si="1291"/>
        <v>58</v>
      </c>
      <c r="L5922" t="str">
        <f t="shared" ca="1" si="1292"/>
        <v>Adult</v>
      </c>
      <c r="M5922" t="str">
        <f t="shared" ca="1" si="1293"/>
        <v>Yes</v>
      </c>
      <c r="N5922" t="str">
        <f t="shared" ca="1" si="1293"/>
        <v>No</v>
      </c>
      <c r="O5922" t="str">
        <f t="shared" ca="1" si="1293"/>
        <v>No</v>
      </c>
      <c r="P5922" t="str">
        <f t="shared" ca="1" si="1293"/>
        <v>Yes</v>
      </c>
      <c r="Q5922" t="str">
        <f t="shared" ca="1" si="1294"/>
        <v>Yes</v>
      </c>
      <c r="R5922">
        <f t="shared" ca="1" si="1295"/>
        <v>3</v>
      </c>
      <c r="S5922">
        <f t="shared" ca="1" si="1296"/>
        <v>3</v>
      </c>
      <c r="T5922">
        <f t="shared" ca="1" si="1297"/>
        <v>0</v>
      </c>
      <c r="U5922">
        <f t="shared" ca="1" si="1298"/>
        <v>3</v>
      </c>
      <c r="V5922">
        <f t="shared" ca="1" si="1299"/>
        <v>4</v>
      </c>
      <c r="W5922">
        <f t="shared" ca="1" si="1300"/>
        <v>4</v>
      </c>
      <c r="X5922">
        <f t="shared" ca="1" si="1301"/>
        <v>17</v>
      </c>
    </row>
    <row r="5923" spans="1:24" x14ac:dyDescent="0.25">
      <c r="A5923">
        <v>443483</v>
      </c>
      <c r="B5923" t="s">
        <v>341</v>
      </c>
      <c r="C5923" t="s">
        <v>10</v>
      </c>
      <c r="D5923" t="s">
        <v>19240</v>
      </c>
      <c r="E5923" t="str">
        <f t="shared" ca="1" si="1302"/>
        <v>Quincy</v>
      </c>
      <c r="F5923" t="s">
        <v>24067</v>
      </c>
      <c r="G5923">
        <f t="shared" ca="1" si="1289"/>
        <v>1201970570</v>
      </c>
      <c r="H5923" t="s">
        <v>16914</v>
      </c>
      <c r="I5923">
        <v>6340</v>
      </c>
      <c r="J5923" t="str">
        <f t="shared" ca="1" si="1290"/>
        <v>Female</v>
      </c>
      <c r="K5923">
        <f t="shared" ca="1" si="1291"/>
        <v>51</v>
      </c>
      <c r="L5923" t="str">
        <f t="shared" ca="1" si="1292"/>
        <v>Adult</v>
      </c>
      <c r="M5923" t="str">
        <f t="shared" ca="1" si="1293"/>
        <v>No</v>
      </c>
      <c r="N5923" t="str">
        <f t="shared" ca="1" si="1293"/>
        <v>No</v>
      </c>
      <c r="O5923" t="str">
        <f t="shared" ca="1" si="1293"/>
        <v>No</v>
      </c>
      <c r="P5923" t="str">
        <f t="shared" ca="1" si="1293"/>
        <v>No</v>
      </c>
      <c r="Q5923" t="str">
        <f t="shared" ca="1" si="1294"/>
        <v>Yes</v>
      </c>
      <c r="R5923">
        <f t="shared" ca="1" si="1295"/>
        <v>4</v>
      </c>
      <c r="S5923">
        <f t="shared" ca="1" si="1296"/>
        <v>5</v>
      </c>
      <c r="T5923">
        <f t="shared" ca="1" si="1297"/>
        <v>0</v>
      </c>
      <c r="U5923">
        <f t="shared" ca="1" si="1298"/>
        <v>0</v>
      </c>
      <c r="V5923">
        <f t="shared" ca="1" si="1299"/>
        <v>0</v>
      </c>
      <c r="W5923">
        <f t="shared" ca="1" si="1300"/>
        <v>4</v>
      </c>
      <c r="X5923">
        <f t="shared" ca="1" si="1301"/>
        <v>13</v>
      </c>
    </row>
    <row r="5924" spans="1:24" x14ac:dyDescent="0.25">
      <c r="A5924">
        <v>443492</v>
      </c>
      <c r="B5924" t="s">
        <v>19241</v>
      </c>
      <c r="C5924" t="s">
        <v>10</v>
      </c>
      <c r="D5924" t="s">
        <v>14538</v>
      </c>
      <c r="E5924" t="str">
        <f t="shared" ca="1" si="1302"/>
        <v>Chelsea</v>
      </c>
      <c r="F5924" t="s">
        <v>24067</v>
      </c>
      <c r="G5924">
        <f t="shared" ca="1" si="1289"/>
        <v>9956340578</v>
      </c>
      <c r="H5924" t="s">
        <v>19242</v>
      </c>
      <c r="I5924">
        <v>26554</v>
      </c>
      <c r="J5924" t="str">
        <f t="shared" ca="1" si="1290"/>
        <v>Female</v>
      </c>
      <c r="K5924">
        <f t="shared" ca="1" si="1291"/>
        <v>70</v>
      </c>
      <c r="L5924" t="str">
        <f t="shared" ca="1" si="1292"/>
        <v>Adult</v>
      </c>
      <c r="M5924" t="str">
        <f t="shared" ca="1" si="1293"/>
        <v>Yes</v>
      </c>
      <c r="N5924" t="str">
        <f t="shared" ca="1" si="1293"/>
        <v>Yes</v>
      </c>
      <c r="O5924" t="str">
        <f t="shared" ca="1" si="1293"/>
        <v>Yes</v>
      </c>
      <c r="P5924" t="str">
        <f t="shared" ca="1" si="1293"/>
        <v>No</v>
      </c>
      <c r="Q5924" t="str">
        <f t="shared" ca="1" si="1294"/>
        <v>No</v>
      </c>
      <c r="R5924">
        <f t="shared" ca="1" si="1295"/>
        <v>3</v>
      </c>
      <c r="S5924">
        <f t="shared" ca="1" si="1296"/>
        <v>3</v>
      </c>
      <c r="T5924">
        <f t="shared" ca="1" si="1297"/>
        <v>5</v>
      </c>
      <c r="U5924">
        <f t="shared" ca="1" si="1298"/>
        <v>3</v>
      </c>
      <c r="V5924">
        <f t="shared" ca="1" si="1299"/>
        <v>0</v>
      </c>
      <c r="W5924">
        <f t="shared" ca="1" si="1300"/>
        <v>0</v>
      </c>
      <c r="X5924">
        <f t="shared" ca="1" si="1301"/>
        <v>14</v>
      </c>
    </row>
    <row r="5925" spans="1:24" x14ac:dyDescent="0.25">
      <c r="A5925">
        <v>443526</v>
      </c>
      <c r="B5925" t="s">
        <v>19243</v>
      </c>
      <c r="C5925" t="s">
        <v>10</v>
      </c>
      <c r="D5925" t="s">
        <v>19244</v>
      </c>
      <c r="E5925" t="str">
        <f t="shared" ca="1" si="1302"/>
        <v>Watertown</v>
      </c>
      <c r="F5925" t="s">
        <v>24067</v>
      </c>
      <c r="G5925">
        <f t="shared" ca="1" si="1289"/>
        <v>7931399656</v>
      </c>
      <c r="H5925" t="s">
        <v>392</v>
      </c>
      <c r="I5925">
        <v>30097</v>
      </c>
      <c r="J5925" t="str">
        <f t="shared" ca="1" si="1290"/>
        <v>Female</v>
      </c>
      <c r="K5925">
        <f t="shared" ca="1" si="1291"/>
        <v>25</v>
      </c>
      <c r="L5925" t="str">
        <f t="shared" ca="1" si="1292"/>
        <v>Adult</v>
      </c>
      <c r="M5925" t="str">
        <f t="shared" ca="1" si="1293"/>
        <v>Yes</v>
      </c>
      <c r="N5925" t="str">
        <f t="shared" ca="1" si="1293"/>
        <v>Yes</v>
      </c>
      <c r="O5925" t="str">
        <f t="shared" ca="1" si="1293"/>
        <v>Yes</v>
      </c>
      <c r="P5925" t="str">
        <f t="shared" ca="1" si="1293"/>
        <v>Yes</v>
      </c>
      <c r="Q5925" t="str">
        <f t="shared" ca="1" si="1294"/>
        <v>Yes</v>
      </c>
      <c r="R5925">
        <f t="shared" ca="1" si="1295"/>
        <v>3</v>
      </c>
      <c r="S5925">
        <f t="shared" ca="1" si="1296"/>
        <v>3</v>
      </c>
      <c r="T5925">
        <f t="shared" ca="1" si="1297"/>
        <v>5</v>
      </c>
      <c r="U5925">
        <f t="shared" ca="1" si="1298"/>
        <v>3</v>
      </c>
      <c r="V5925">
        <f t="shared" ca="1" si="1299"/>
        <v>4</v>
      </c>
      <c r="W5925">
        <f t="shared" ca="1" si="1300"/>
        <v>4</v>
      </c>
      <c r="X5925">
        <f t="shared" ca="1" si="1301"/>
        <v>22</v>
      </c>
    </row>
    <row r="5926" spans="1:24" x14ac:dyDescent="0.25">
      <c r="A5926">
        <v>443535</v>
      </c>
      <c r="B5926" t="s">
        <v>19245</v>
      </c>
      <c r="C5926" t="s">
        <v>10</v>
      </c>
      <c r="D5926" t="s">
        <v>19246</v>
      </c>
      <c r="E5926" t="str">
        <f t="shared" ca="1" si="1302"/>
        <v>Needham</v>
      </c>
      <c r="F5926" t="s">
        <v>24067</v>
      </c>
      <c r="G5926">
        <f t="shared" ca="1" si="1289"/>
        <v>2548826741</v>
      </c>
      <c r="H5926" t="s">
        <v>392</v>
      </c>
      <c r="I5926">
        <v>43026</v>
      </c>
      <c r="J5926" t="str">
        <f t="shared" ca="1" si="1290"/>
        <v>Female</v>
      </c>
      <c r="K5926">
        <f t="shared" ca="1" si="1291"/>
        <v>18</v>
      </c>
      <c r="L5926" t="str">
        <f t="shared" ca="1" si="1292"/>
        <v>Adult</v>
      </c>
      <c r="M5926" t="str">
        <f t="shared" ca="1" si="1293"/>
        <v>Yes</v>
      </c>
      <c r="N5926" t="str">
        <f t="shared" ca="1" si="1293"/>
        <v>No</v>
      </c>
      <c r="O5926" t="str">
        <f t="shared" ca="1" si="1293"/>
        <v>No</v>
      </c>
      <c r="P5926" t="str">
        <f t="shared" ca="1" si="1293"/>
        <v>No</v>
      </c>
      <c r="Q5926" t="str">
        <f t="shared" ca="1" si="1294"/>
        <v>Yes</v>
      </c>
      <c r="R5926">
        <f t="shared" ca="1" si="1295"/>
        <v>1</v>
      </c>
      <c r="S5926">
        <f t="shared" ca="1" si="1296"/>
        <v>0</v>
      </c>
      <c r="T5926">
        <f t="shared" ca="1" si="1297"/>
        <v>0</v>
      </c>
      <c r="U5926">
        <f t="shared" ca="1" si="1298"/>
        <v>3</v>
      </c>
      <c r="V5926">
        <f t="shared" ca="1" si="1299"/>
        <v>0</v>
      </c>
      <c r="W5926">
        <f t="shared" ca="1" si="1300"/>
        <v>4</v>
      </c>
      <c r="X5926">
        <f t="shared" ca="1" si="1301"/>
        <v>8</v>
      </c>
    </row>
    <row r="5927" spans="1:24" x14ac:dyDescent="0.25">
      <c r="A5927">
        <v>443544</v>
      </c>
      <c r="B5927" t="s">
        <v>420</v>
      </c>
      <c r="C5927" t="s">
        <v>10</v>
      </c>
      <c r="D5927" t="s">
        <v>19247</v>
      </c>
      <c r="E5927" t="str">
        <f t="shared" ca="1" si="1302"/>
        <v>Chelsea</v>
      </c>
      <c r="F5927" t="s">
        <v>24067</v>
      </c>
      <c r="G5927">
        <f t="shared" ca="1" si="1289"/>
        <v>1164635811</v>
      </c>
      <c r="H5927" t="s">
        <v>423</v>
      </c>
      <c r="I5927" t="s">
        <v>19248</v>
      </c>
      <c r="J5927" t="str">
        <f t="shared" ca="1" si="1290"/>
        <v>Male</v>
      </c>
      <c r="K5927">
        <f t="shared" ca="1" si="1291"/>
        <v>48</v>
      </c>
      <c r="L5927" t="str">
        <f t="shared" ca="1" si="1292"/>
        <v>Adult</v>
      </c>
      <c r="M5927" t="str">
        <f t="shared" ca="1" si="1293"/>
        <v>No</v>
      </c>
      <c r="N5927" t="str">
        <f t="shared" ca="1" si="1293"/>
        <v>Yes</v>
      </c>
      <c r="O5927" t="str">
        <f t="shared" ca="1" si="1293"/>
        <v>No</v>
      </c>
      <c r="P5927" t="str">
        <f t="shared" ca="1" si="1293"/>
        <v>Yes</v>
      </c>
      <c r="Q5927" t="str">
        <f t="shared" ca="1" si="1294"/>
        <v>No</v>
      </c>
      <c r="R5927">
        <f t="shared" ca="1" si="1295"/>
        <v>5</v>
      </c>
      <c r="S5927">
        <f t="shared" ca="1" si="1296"/>
        <v>5</v>
      </c>
      <c r="T5927">
        <f t="shared" ca="1" si="1297"/>
        <v>3</v>
      </c>
      <c r="U5927">
        <f t="shared" ca="1" si="1298"/>
        <v>0</v>
      </c>
      <c r="V5927">
        <f t="shared" ca="1" si="1299"/>
        <v>4</v>
      </c>
      <c r="W5927">
        <f t="shared" ca="1" si="1300"/>
        <v>0</v>
      </c>
      <c r="X5927">
        <f t="shared" ca="1" si="1301"/>
        <v>17</v>
      </c>
    </row>
    <row r="5928" spans="1:24" x14ac:dyDescent="0.25">
      <c r="A5928">
        <v>443553</v>
      </c>
      <c r="B5928" t="s">
        <v>19249</v>
      </c>
      <c r="C5928" t="s">
        <v>10</v>
      </c>
      <c r="D5928" t="s">
        <v>19250</v>
      </c>
      <c r="E5928" t="str">
        <f t="shared" ca="1" si="1302"/>
        <v>Dedham</v>
      </c>
      <c r="F5928" t="s">
        <v>24067</v>
      </c>
      <c r="G5928">
        <f t="shared" ca="1" si="1289"/>
        <v>6975411989</v>
      </c>
      <c r="H5928" t="s">
        <v>19251</v>
      </c>
      <c r="I5928">
        <v>11201</v>
      </c>
      <c r="J5928" t="str">
        <f t="shared" ca="1" si="1290"/>
        <v>Male</v>
      </c>
      <c r="K5928">
        <f t="shared" ca="1" si="1291"/>
        <v>66</v>
      </c>
      <c r="L5928" t="str">
        <f t="shared" ca="1" si="1292"/>
        <v>Adult</v>
      </c>
      <c r="M5928" t="str">
        <f t="shared" ca="1" si="1293"/>
        <v>No</v>
      </c>
      <c r="N5928" t="str">
        <f t="shared" ca="1" si="1293"/>
        <v>Yes</v>
      </c>
      <c r="O5928" t="str">
        <f t="shared" ca="1" si="1293"/>
        <v>No</v>
      </c>
      <c r="P5928" t="str">
        <f t="shared" ca="1" si="1293"/>
        <v>No</v>
      </c>
      <c r="Q5928" t="str">
        <f t="shared" ca="1" si="1294"/>
        <v>No</v>
      </c>
      <c r="R5928">
        <f t="shared" ca="1" si="1295"/>
        <v>5</v>
      </c>
      <c r="S5928">
        <f t="shared" ca="1" si="1296"/>
        <v>5</v>
      </c>
      <c r="T5928">
        <f t="shared" ca="1" si="1297"/>
        <v>3</v>
      </c>
      <c r="U5928">
        <f t="shared" ca="1" si="1298"/>
        <v>0</v>
      </c>
      <c r="V5928">
        <f t="shared" ca="1" si="1299"/>
        <v>0</v>
      </c>
      <c r="W5928">
        <f t="shared" ca="1" si="1300"/>
        <v>0</v>
      </c>
      <c r="X5928">
        <f t="shared" ca="1" si="1301"/>
        <v>13</v>
      </c>
    </row>
    <row r="5929" spans="1:24" x14ac:dyDescent="0.25">
      <c r="A5929">
        <v>443562</v>
      </c>
      <c r="B5929" t="s">
        <v>18020</v>
      </c>
      <c r="C5929" t="s">
        <v>10</v>
      </c>
      <c r="D5929" t="s">
        <v>19252</v>
      </c>
      <c r="E5929" t="str">
        <f t="shared" ca="1" si="1302"/>
        <v>Everett</v>
      </c>
      <c r="F5929" t="s">
        <v>24067</v>
      </c>
      <c r="G5929">
        <f t="shared" ca="1" si="1289"/>
        <v>2964426668</v>
      </c>
      <c r="H5929" t="s">
        <v>18023</v>
      </c>
      <c r="I5929">
        <v>910</v>
      </c>
      <c r="J5929" t="str">
        <f t="shared" ca="1" si="1290"/>
        <v>Female</v>
      </c>
      <c r="K5929">
        <f t="shared" ca="1" si="1291"/>
        <v>35</v>
      </c>
      <c r="L5929" t="str">
        <f t="shared" ca="1" si="1292"/>
        <v>Adult</v>
      </c>
      <c r="M5929" t="str">
        <f t="shared" ca="1" si="1293"/>
        <v>Yes</v>
      </c>
      <c r="N5929" t="str">
        <f t="shared" ca="1" si="1293"/>
        <v>No</v>
      </c>
      <c r="O5929" t="str">
        <f t="shared" ca="1" si="1293"/>
        <v>No</v>
      </c>
      <c r="P5929" t="str">
        <f t="shared" ca="1" si="1293"/>
        <v>No</v>
      </c>
      <c r="Q5929" t="str">
        <f t="shared" ca="1" si="1294"/>
        <v>No</v>
      </c>
      <c r="R5929">
        <f t="shared" ca="1" si="1295"/>
        <v>4</v>
      </c>
      <c r="S5929">
        <f t="shared" ca="1" si="1296"/>
        <v>5</v>
      </c>
      <c r="T5929">
        <f t="shared" ca="1" si="1297"/>
        <v>0</v>
      </c>
      <c r="U5929">
        <f t="shared" ca="1" si="1298"/>
        <v>3</v>
      </c>
      <c r="V5929">
        <f t="shared" ca="1" si="1299"/>
        <v>0</v>
      </c>
      <c r="W5929">
        <f t="shared" ca="1" si="1300"/>
        <v>0</v>
      </c>
      <c r="X5929">
        <f t="shared" ca="1" si="1301"/>
        <v>12</v>
      </c>
    </row>
    <row r="5930" spans="1:24" x14ac:dyDescent="0.25">
      <c r="A5930">
        <v>443571</v>
      </c>
      <c r="B5930" t="s">
        <v>15830</v>
      </c>
      <c r="C5930" t="s">
        <v>10</v>
      </c>
      <c r="D5930" t="s">
        <v>19253</v>
      </c>
      <c r="E5930" t="str">
        <f t="shared" ca="1" si="1302"/>
        <v>Somerville</v>
      </c>
      <c r="F5930" t="s">
        <v>24067</v>
      </c>
      <c r="G5930">
        <f t="shared" ca="1" si="1289"/>
        <v>6894615156</v>
      </c>
      <c r="H5930" t="s">
        <v>15832</v>
      </c>
      <c r="I5930">
        <v>91790</v>
      </c>
      <c r="J5930" t="str">
        <f t="shared" ca="1" si="1290"/>
        <v>Female</v>
      </c>
      <c r="K5930">
        <f t="shared" ca="1" si="1291"/>
        <v>46</v>
      </c>
      <c r="L5930" t="str">
        <f t="shared" ca="1" si="1292"/>
        <v>Adult</v>
      </c>
      <c r="M5930" t="str">
        <f t="shared" ca="1" si="1293"/>
        <v>No</v>
      </c>
      <c r="N5930" t="str">
        <f t="shared" ca="1" si="1293"/>
        <v>No</v>
      </c>
      <c r="O5930" t="str">
        <f t="shared" ca="1" si="1293"/>
        <v>No</v>
      </c>
      <c r="P5930" t="str">
        <f t="shared" ca="1" si="1293"/>
        <v>Yes</v>
      </c>
      <c r="Q5930" t="str">
        <f t="shared" ca="1" si="1294"/>
        <v>No</v>
      </c>
      <c r="R5930">
        <f t="shared" ca="1" si="1295"/>
        <v>3</v>
      </c>
      <c r="S5930">
        <f t="shared" ca="1" si="1296"/>
        <v>3</v>
      </c>
      <c r="T5930">
        <f t="shared" ca="1" si="1297"/>
        <v>0</v>
      </c>
      <c r="U5930">
        <f t="shared" ca="1" si="1298"/>
        <v>0</v>
      </c>
      <c r="V5930">
        <f t="shared" ca="1" si="1299"/>
        <v>4</v>
      </c>
      <c r="W5930">
        <f t="shared" ca="1" si="1300"/>
        <v>0</v>
      </c>
      <c r="X5930">
        <f t="shared" ca="1" si="1301"/>
        <v>10</v>
      </c>
    </row>
    <row r="5931" spans="1:24" x14ac:dyDescent="0.25">
      <c r="A5931">
        <v>443599</v>
      </c>
      <c r="B5931" t="s">
        <v>19254</v>
      </c>
      <c r="C5931" t="s">
        <v>10</v>
      </c>
      <c r="D5931" t="s">
        <v>19255</v>
      </c>
      <c r="E5931" t="str">
        <f t="shared" ca="1" si="1302"/>
        <v>Chelsea</v>
      </c>
      <c r="F5931" t="s">
        <v>24067</v>
      </c>
      <c r="G5931">
        <f t="shared" ca="1" si="1289"/>
        <v>2317453875</v>
      </c>
      <c r="H5931" t="s">
        <v>19256</v>
      </c>
      <c r="I5931">
        <v>97239</v>
      </c>
      <c r="J5931" t="str">
        <f t="shared" ca="1" si="1290"/>
        <v>Male</v>
      </c>
      <c r="K5931">
        <f t="shared" ca="1" si="1291"/>
        <v>69</v>
      </c>
      <c r="L5931" t="str">
        <f t="shared" ca="1" si="1292"/>
        <v>Adult</v>
      </c>
      <c r="M5931" t="str">
        <f t="shared" ca="1" si="1293"/>
        <v>Yes</v>
      </c>
      <c r="N5931" t="str">
        <f t="shared" ca="1" si="1293"/>
        <v>No</v>
      </c>
      <c r="O5931" t="str">
        <f t="shared" ca="1" si="1293"/>
        <v>No</v>
      </c>
      <c r="P5931" t="str">
        <f t="shared" ca="1" si="1293"/>
        <v>Yes</v>
      </c>
      <c r="Q5931" t="str">
        <f t="shared" ca="1" si="1294"/>
        <v>No</v>
      </c>
      <c r="R5931">
        <f t="shared" ca="1" si="1295"/>
        <v>2</v>
      </c>
      <c r="S5931">
        <f t="shared" ca="1" si="1296"/>
        <v>3</v>
      </c>
      <c r="T5931">
        <f t="shared" ca="1" si="1297"/>
        <v>0</v>
      </c>
      <c r="U5931">
        <f t="shared" ca="1" si="1298"/>
        <v>3</v>
      </c>
      <c r="V5931">
        <f t="shared" ca="1" si="1299"/>
        <v>4</v>
      </c>
      <c r="W5931">
        <f t="shared" ca="1" si="1300"/>
        <v>0</v>
      </c>
      <c r="X5931">
        <f t="shared" ca="1" si="1301"/>
        <v>12</v>
      </c>
    </row>
    <row r="5932" spans="1:24" x14ac:dyDescent="0.25">
      <c r="A5932">
        <v>443605</v>
      </c>
      <c r="B5932" t="s">
        <v>610</v>
      </c>
      <c r="C5932" t="s">
        <v>10</v>
      </c>
      <c r="D5932" t="s">
        <v>19257</v>
      </c>
      <c r="E5932" t="str">
        <f t="shared" ca="1" si="1302"/>
        <v>Dedham</v>
      </c>
      <c r="F5932" t="s">
        <v>24067</v>
      </c>
      <c r="G5932">
        <f t="shared" ca="1" si="1289"/>
        <v>7604365436</v>
      </c>
      <c r="H5932" t="s">
        <v>610</v>
      </c>
      <c r="I5932">
        <v>77029</v>
      </c>
      <c r="J5932" t="str">
        <f t="shared" ca="1" si="1290"/>
        <v>Male</v>
      </c>
      <c r="K5932">
        <f t="shared" ca="1" si="1291"/>
        <v>31</v>
      </c>
      <c r="L5932" t="str">
        <f t="shared" ca="1" si="1292"/>
        <v>Adult</v>
      </c>
      <c r="M5932" t="str">
        <f t="shared" ca="1" si="1293"/>
        <v>No</v>
      </c>
      <c r="N5932" t="str">
        <f t="shared" ca="1" si="1293"/>
        <v>Yes</v>
      </c>
      <c r="O5932" t="str">
        <f t="shared" ca="1" si="1293"/>
        <v>Yes</v>
      </c>
      <c r="P5932" t="str">
        <f t="shared" ca="1" si="1293"/>
        <v>Yes</v>
      </c>
      <c r="Q5932" t="str">
        <f t="shared" ca="1" si="1294"/>
        <v>No</v>
      </c>
      <c r="R5932">
        <f t="shared" ca="1" si="1295"/>
        <v>2</v>
      </c>
      <c r="S5932">
        <f t="shared" ca="1" si="1296"/>
        <v>3</v>
      </c>
      <c r="T5932">
        <f t="shared" ca="1" si="1297"/>
        <v>5</v>
      </c>
      <c r="U5932">
        <f t="shared" ca="1" si="1298"/>
        <v>0</v>
      </c>
      <c r="V5932">
        <f t="shared" ca="1" si="1299"/>
        <v>4</v>
      </c>
      <c r="W5932">
        <f t="shared" ca="1" si="1300"/>
        <v>0</v>
      </c>
      <c r="X5932">
        <f t="shared" ca="1" si="1301"/>
        <v>14</v>
      </c>
    </row>
    <row r="5933" spans="1:24" x14ac:dyDescent="0.25">
      <c r="A5933">
        <v>443623</v>
      </c>
      <c r="B5933" t="s">
        <v>19258</v>
      </c>
      <c r="C5933" t="s">
        <v>10</v>
      </c>
      <c r="D5933" t="s">
        <v>19259</v>
      </c>
      <c r="E5933" t="str">
        <f t="shared" ca="1" si="1302"/>
        <v xml:space="preserve"> Milton</v>
      </c>
      <c r="F5933" t="s">
        <v>24067</v>
      </c>
      <c r="G5933">
        <f t="shared" ca="1" si="1289"/>
        <v>4070952267</v>
      </c>
      <c r="H5933" t="s">
        <v>19260</v>
      </c>
      <c r="I5933">
        <v>30084</v>
      </c>
      <c r="J5933" t="str">
        <f t="shared" ca="1" si="1290"/>
        <v>Male</v>
      </c>
      <c r="K5933">
        <f t="shared" ca="1" si="1291"/>
        <v>27</v>
      </c>
      <c r="L5933" t="str">
        <f t="shared" ca="1" si="1292"/>
        <v>Adult</v>
      </c>
      <c r="M5933" t="str">
        <f t="shared" ca="1" si="1293"/>
        <v>No</v>
      </c>
      <c r="N5933" t="str">
        <f t="shared" ca="1" si="1293"/>
        <v>Yes</v>
      </c>
      <c r="O5933" t="str">
        <f t="shared" ca="1" si="1293"/>
        <v>No</v>
      </c>
      <c r="P5933" t="str">
        <f t="shared" ca="1" si="1293"/>
        <v>Yes</v>
      </c>
      <c r="Q5933" t="str">
        <f t="shared" ca="1" si="1294"/>
        <v>No</v>
      </c>
      <c r="R5933">
        <f t="shared" ca="1" si="1295"/>
        <v>3</v>
      </c>
      <c r="S5933">
        <f t="shared" ca="1" si="1296"/>
        <v>3</v>
      </c>
      <c r="T5933">
        <f t="shared" ca="1" si="1297"/>
        <v>3</v>
      </c>
      <c r="U5933">
        <f t="shared" ca="1" si="1298"/>
        <v>0</v>
      </c>
      <c r="V5933">
        <f t="shared" ca="1" si="1299"/>
        <v>4</v>
      </c>
      <c r="W5933">
        <f t="shared" ca="1" si="1300"/>
        <v>0</v>
      </c>
      <c r="X5933">
        <f t="shared" ca="1" si="1301"/>
        <v>13</v>
      </c>
    </row>
    <row r="5934" spans="1:24" x14ac:dyDescent="0.25">
      <c r="A5934">
        <v>443632</v>
      </c>
      <c r="B5934" t="s">
        <v>17083</v>
      </c>
      <c r="C5934" t="s">
        <v>10</v>
      </c>
      <c r="D5934" t="s">
        <v>19261</v>
      </c>
      <c r="E5934" t="str">
        <f t="shared" ca="1" si="1302"/>
        <v>Cambridge</v>
      </c>
      <c r="F5934" t="s">
        <v>24067</v>
      </c>
      <c r="G5934">
        <f t="shared" ca="1" si="1289"/>
        <v>2300452457</v>
      </c>
      <c r="H5934" t="s">
        <v>19262</v>
      </c>
      <c r="I5934">
        <v>80226</v>
      </c>
      <c r="J5934" t="str">
        <f t="shared" ca="1" si="1290"/>
        <v>Male</v>
      </c>
      <c r="K5934">
        <f t="shared" ca="1" si="1291"/>
        <v>69</v>
      </c>
      <c r="L5934" t="str">
        <f t="shared" ca="1" si="1292"/>
        <v>Adult</v>
      </c>
      <c r="M5934" t="str">
        <f t="shared" ca="1" si="1293"/>
        <v>No</v>
      </c>
      <c r="N5934" t="str">
        <f t="shared" ca="1" si="1293"/>
        <v>Yes</v>
      </c>
      <c r="O5934" t="str">
        <f t="shared" ca="1" si="1293"/>
        <v>No</v>
      </c>
      <c r="P5934" t="str">
        <f t="shared" ca="1" si="1293"/>
        <v>Yes</v>
      </c>
      <c r="Q5934" t="str">
        <f t="shared" ca="1" si="1294"/>
        <v>No</v>
      </c>
      <c r="R5934">
        <f t="shared" ca="1" si="1295"/>
        <v>2</v>
      </c>
      <c r="S5934">
        <f t="shared" ca="1" si="1296"/>
        <v>3</v>
      </c>
      <c r="T5934">
        <f t="shared" ca="1" si="1297"/>
        <v>3</v>
      </c>
      <c r="U5934">
        <f t="shared" ca="1" si="1298"/>
        <v>0</v>
      </c>
      <c r="V5934">
        <f t="shared" ca="1" si="1299"/>
        <v>4</v>
      </c>
      <c r="W5934">
        <f t="shared" ca="1" si="1300"/>
        <v>0</v>
      </c>
      <c r="X5934">
        <f t="shared" ca="1" si="1301"/>
        <v>12</v>
      </c>
    </row>
    <row r="5935" spans="1:24" x14ac:dyDescent="0.25">
      <c r="A5935">
        <v>443641</v>
      </c>
      <c r="B5935" t="s">
        <v>19263</v>
      </c>
      <c r="C5935" t="s">
        <v>10</v>
      </c>
      <c r="D5935" t="s">
        <v>19264</v>
      </c>
      <c r="E5935" t="str">
        <f t="shared" ca="1" si="1302"/>
        <v>Revere</v>
      </c>
      <c r="F5935" t="s">
        <v>24067</v>
      </c>
      <c r="G5935">
        <f t="shared" ca="1" si="1289"/>
        <v>6055825528</v>
      </c>
      <c r="H5935" t="s">
        <v>19265</v>
      </c>
      <c r="I5935">
        <v>2920</v>
      </c>
      <c r="J5935" t="str">
        <f t="shared" ca="1" si="1290"/>
        <v>Male</v>
      </c>
      <c r="K5935">
        <f t="shared" ca="1" si="1291"/>
        <v>23</v>
      </c>
      <c r="L5935" t="str">
        <f t="shared" ca="1" si="1292"/>
        <v>Adult</v>
      </c>
      <c r="M5935" t="str">
        <f t="shared" ca="1" si="1293"/>
        <v>No</v>
      </c>
      <c r="N5935" t="str">
        <f t="shared" ca="1" si="1293"/>
        <v>Yes</v>
      </c>
      <c r="O5935" t="str">
        <f t="shared" ca="1" si="1293"/>
        <v>No</v>
      </c>
      <c r="P5935" t="str">
        <f t="shared" ca="1" si="1293"/>
        <v>Yes</v>
      </c>
      <c r="Q5935" t="str">
        <f t="shared" ca="1" si="1294"/>
        <v>No</v>
      </c>
      <c r="R5935">
        <f t="shared" ca="1" si="1295"/>
        <v>5</v>
      </c>
      <c r="S5935">
        <f t="shared" ca="1" si="1296"/>
        <v>5</v>
      </c>
      <c r="T5935">
        <f t="shared" ca="1" si="1297"/>
        <v>3</v>
      </c>
      <c r="U5935">
        <f t="shared" ca="1" si="1298"/>
        <v>0</v>
      </c>
      <c r="V5935">
        <f t="shared" ca="1" si="1299"/>
        <v>4</v>
      </c>
      <c r="W5935">
        <f t="shared" ca="1" si="1300"/>
        <v>0</v>
      </c>
      <c r="X5935">
        <f t="shared" ca="1" si="1301"/>
        <v>17</v>
      </c>
    </row>
    <row r="5936" spans="1:24" x14ac:dyDescent="0.25">
      <c r="A5936">
        <v>443650</v>
      </c>
      <c r="B5936" t="s">
        <v>19266</v>
      </c>
      <c r="C5936" t="s">
        <v>10</v>
      </c>
      <c r="D5936" t="s">
        <v>19267</v>
      </c>
      <c r="E5936" t="str">
        <f t="shared" ca="1" si="1302"/>
        <v>Quincy</v>
      </c>
      <c r="F5936" t="s">
        <v>24067</v>
      </c>
      <c r="G5936">
        <f t="shared" ca="1" si="1289"/>
        <v>1999011982</v>
      </c>
      <c r="H5936" t="s">
        <v>9746</v>
      </c>
      <c r="I5936">
        <v>37421</v>
      </c>
      <c r="J5936" t="str">
        <f t="shared" ca="1" si="1290"/>
        <v>Female</v>
      </c>
      <c r="K5936">
        <f t="shared" ca="1" si="1291"/>
        <v>55</v>
      </c>
      <c r="L5936" t="str">
        <f t="shared" ca="1" si="1292"/>
        <v>Adult</v>
      </c>
      <c r="M5936" t="str">
        <f t="shared" ca="1" si="1293"/>
        <v>No</v>
      </c>
      <c r="N5936" t="str">
        <f t="shared" ca="1" si="1293"/>
        <v>No</v>
      </c>
      <c r="O5936" t="str">
        <f t="shared" ca="1" si="1293"/>
        <v>No</v>
      </c>
      <c r="P5936" t="str">
        <f t="shared" ca="1" si="1293"/>
        <v>Yes</v>
      </c>
      <c r="Q5936" t="str">
        <f t="shared" ca="1" si="1294"/>
        <v>No</v>
      </c>
      <c r="R5936">
        <f t="shared" ca="1" si="1295"/>
        <v>4</v>
      </c>
      <c r="S5936">
        <f t="shared" ca="1" si="1296"/>
        <v>5</v>
      </c>
      <c r="T5936">
        <f t="shared" ca="1" si="1297"/>
        <v>0</v>
      </c>
      <c r="U5936">
        <f t="shared" ca="1" si="1298"/>
        <v>0</v>
      </c>
      <c r="V5936">
        <f t="shared" ca="1" si="1299"/>
        <v>4</v>
      </c>
      <c r="W5936">
        <f t="shared" ca="1" si="1300"/>
        <v>0</v>
      </c>
      <c r="X5936">
        <f t="shared" ca="1" si="1301"/>
        <v>13</v>
      </c>
    </row>
    <row r="5937" spans="1:24" x14ac:dyDescent="0.25">
      <c r="A5937">
        <v>443669</v>
      </c>
      <c r="B5937" t="s">
        <v>1030</v>
      </c>
      <c r="C5937" t="s">
        <v>10</v>
      </c>
      <c r="D5937" t="s">
        <v>19268</v>
      </c>
      <c r="E5937" t="str">
        <f t="shared" ca="1" si="1302"/>
        <v>Newton</v>
      </c>
      <c r="F5937" t="s">
        <v>24067</v>
      </c>
      <c r="G5937">
        <f t="shared" ca="1" si="1289"/>
        <v>1664339699</v>
      </c>
      <c r="H5937" t="s">
        <v>1032</v>
      </c>
      <c r="I5937">
        <v>89431</v>
      </c>
      <c r="J5937" t="str">
        <f t="shared" ca="1" si="1290"/>
        <v>Male</v>
      </c>
      <c r="K5937">
        <f t="shared" ca="1" si="1291"/>
        <v>37</v>
      </c>
      <c r="L5937" t="str">
        <f t="shared" ca="1" si="1292"/>
        <v>Adult</v>
      </c>
      <c r="M5937" t="str">
        <f t="shared" ca="1" si="1293"/>
        <v>No</v>
      </c>
      <c r="N5937" t="str">
        <f t="shared" ca="1" si="1293"/>
        <v>No</v>
      </c>
      <c r="O5937" t="str">
        <f t="shared" ca="1" si="1293"/>
        <v>No</v>
      </c>
      <c r="P5937" t="str">
        <f t="shared" ca="1" si="1293"/>
        <v>Yes</v>
      </c>
      <c r="Q5937" t="str">
        <f t="shared" ca="1" si="1294"/>
        <v>No</v>
      </c>
      <c r="R5937">
        <f t="shared" ca="1" si="1295"/>
        <v>1</v>
      </c>
      <c r="S5937">
        <f t="shared" ca="1" si="1296"/>
        <v>0</v>
      </c>
      <c r="T5937">
        <f t="shared" ca="1" si="1297"/>
        <v>0</v>
      </c>
      <c r="U5937">
        <f t="shared" ca="1" si="1298"/>
        <v>0</v>
      </c>
      <c r="V5937">
        <f t="shared" ca="1" si="1299"/>
        <v>4</v>
      </c>
      <c r="W5937">
        <f t="shared" ca="1" si="1300"/>
        <v>0</v>
      </c>
      <c r="X5937">
        <f t="shared" ca="1" si="1301"/>
        <v>5</v>
      </c>
    </row>
    <row r="5938" spans="1:24" x14ac:dyDescent="0.25">
      <c r="A5938">
        <v>443678</v>
      </c>
      <c r="B5938" t="s">
        <v>271</v>
      </c>
      <c r="C5938" t="s">
        <v>10</v>
      </c>
      <c r="D5938" t="s">
        <v>19269</v>
      </c>
      <c r="E5938" t="str">
        <f t="shared" ca="1" si="1302"/>
        <v>Dedham</v>
      </c>
      <c r="F5938" t="s">
        <v>24067</v>
      </c>
      <c r="G5938">
        <f t="shared" ca="1" si="1289"/>
        <v>2589303777</v>
      </c>
      <c r="H5938" t="s">
        <v>273</v>
      </c>
      <c r="I5938">
        <v>1702</v>
      </c>
      <c r="J5938" t="str">
        <f t="shared" ca="1" si="1290"/>
        <v>Female</v>
      </c>
      <c r="K5938">
        <f t="shared" ca="1" si="1291"/>
        <v>26</v>
      </c>
      <c r="L5938" t="str">
        <f t="shared" ca="1" si="1292"/>
        <v>Adult</v>
      </c>
      <c r="M5938" t="str">
        <f t="shared" ca="1" si="1293"/>
        <v>Yes</v>
      </c>
      <c r="N5938" t="str">
        <f t="shared" ca="1" si="1293"/>
        <v>No</v>
      </c>
      <c r="O5938" t="str">
        <f t="shared" ca="1" si="1293"/>
        <v>No</v>
      </c>
      <c r="P5938" t="str">
        <f t="shared" ca="1" si="1293"/>
        <v>Yes</v>
      </c>
      <c r="Q5938" t="str">
        <f t="shared" ca="1" si="1294"/>
        <v>Yes</v>
      </c>
      <c r="R5938">
        <f t="shared" ca="1" si="1295"/>
        <v>5</v>
      </c>
      <c r="S5938">
        <f t="shared" ca="1" si="1296"/>
        <v>5</v>
      </c>
      <c r="T5938">
        <f t="shared" ca="1" si="1297"/>
        <v>0</v>
      </c>
      <c r="U5938">
        <f t="shared" ca="1" si="1298"/>
        <v>3</v>
      </c>
      <c r="V5938">
        <f t="shared" ca="1" si="1299"/>
        <v>4</v>
      </c>
      <c r="W5938">
        <f t="shared" ca="1" si="1300"/>
        <v>4</v>
      </c>
      <c r="X5938">
        <f t="shared" ca="1" si="1301"/>
        <v>21</v>
      </c>
    </row>
    <row r="5939" spans="1:24" x14ac:dyDescent="0.25">
      <c r="A5939">
        <v>443687</v>
      </c>
      <c r="B5939" t="s">
        <v>19270</v>
      </c>
      <c r="C5939" t="s">
        <v>10</v>
      </c>
      <c r="D5939" t="s">
        <v>19271</v>
      </c>
      <c r="E5939" t="str">
        <f t="shared" ca="1" si="1302"/>
        <v>Winthrop</v>
      </c>
      <c r="F5939" t="s">
        <v>24067</v>
      </c>
      <c r="G5939">
        <f t="shared" ca="1" si="1289"/>
        <v>5958615658</v>
      </c>
      <c r="H5939" t="s">
        <v>1711</v>
      </c>
      <c r="I5939">
        <v>60602</v>
      </c>
      <c r="J5939" t="str">
        <f t="shared" ca="1" si="1290"/>
        <v>Female</v>
      </c>
      <c r="K5939">
        <f t="shared" ca="1" si="1291"/>
        <v>17</v>
      </c>
      <c r="L5939" t="str">
        <f t="shared" ca="1" si="1292"/>
        <v>Adoloscent</v>
      </c>
      <c r="M5939" t="str">
        <f t="shared" ca="1" si="1293"/>
        <v>No</v>
      </c>
      <c r="N5939" t="str">
        <f t="shared" ca="1" si="1293"/>
        <v>No</v>
      </c>
      <c r="O5939" t="str">
        <f t="shared" ca="1" si="1293"/>
        <v>Yes</v>
      </c>
      <c r="P5939" t="str">
        <f t="shared" ca="1" si="1293"/>
        <v>No</v>
      </c>
      <c r="Q5939" t="str">
        <f t="shared" ca="1" si="1294"/>
        <v>Yes</v>
      </c>
      <c r="R5939">
        <f t="shared" ca="1" si="1295"/>
        <v>4</v>
      </c>
      <c r="S5939">
        <f t="shared" ca="1" si="1296"/>
        <v>5</v>
      </c>
      <c r="T5939">
        <f t="shared" ca="1" si="1297"/>
        <v>3</v>
      </c>
      <c r="U5939">
        <f t="shared" ca="1" si="1298"/>
        <v>0</v>
      </c>
      <c r="V5939">
        <f t="shared" ca="1" si="1299"/>
        <v>0</v>
      </c>
      <c r="W5939">
        <f t="shared" ca="1" si="1300"/>
        <v>4</v>
      </c>
      <c r="X5939">
        <f t="shared" ca="1" si="1301"/>
        <v>16</v>
      </c>
    </row>
    <row r="5940" spans="1:24" x14ac:dyDescent="0.25">
      <c r="A5940">
        <v>443696</v>
      </c>
      <c r="B5940" t="s">
        <v>3137</v>
      </c>
      <c r="C5940" t="s">
        <v>10</v>
      </c>
      <c r="D5940" t="s">
        <v>19272</v>
      </c>
      <c r="E5940" t="str">
        <f t="shared" ca="1" si="1302"/>
        <v>Watertown</v>
      </c>
      <c r="F5940" t="s">
        <v>24067</v>
      </c>
      <c r="G5940">
        <f t="shared" ca="1" si="1289"/>
        <v>6109785576</v>
      </c>
      <c r="H5940" t="s">
        <v>19273</v>
      </c>
      <c r="I5940">
        <v>77022</v>
      </c>
      <c r="J5940" t="str">
        <f t="shared" ca="1" si="1290"/>
        <v>Female</v>
      </c>
      <c r="K5940">
        <f t="shared" ca="1" si="1291"/>
        <v>55</v>
      </c>
      <c r="L5940" t="str">
        <f t="shared" ca="1" si="1292"/>
        <v>Adult</v>
      </c>
      <c r="M5940" t="str">
        <f t="shared" ca="1" si="1293"/>
        <v>No</v>
      </c>
      <c r="N5940" t="str">
        <f t="shared" ca="1" si="1293"/>
        <v>Yes</v>
      </c>
      <c r="O5940" t="str">
        <f t="shared" ca="1" si="1293"/>
        <v>No</v>
      </c>
      <c r="P5940" t="str">
        <f t="shared" ca="1" si="1293"/>
        <v>Yes</v>
      </c>
      <c r="Q5940" t="str">
        <f t="shared" ca="1" si="1294"/>
        <v>No</v>
      </c>
      <c r="R5940">
        <f t="shared" ca="1" si="1295"/>
        <v>3</v>
      </c>
      <c r="S5940">
        <f t="shared" ca="1" si="1296"/>
        <v>3</v>
      </c>
      <c r="T5940">
        <f t="shared" ca="1" si="1297"/>
        <v>3</v>
      </c>
      <c r="U5940">
        <f t="shared" ca="1" si="1298"/>
        <v>0</v>
      </c>
      <c r="V5940">
        <f t="shared" ca="1" si="1299"/>
        <v>4</v>
      </c>
      <c r="W5940">
        <f t="shared" ca="1" si="1300"/>
        <v>0</v>
      </c>
      <c r="X5940">
        <f t="shared" ca="1" si="1301"/>
        <v>13</v>
      </c>
    </row>
    <row r="5941" spans="1:24" x14ac:dyDescent="0.25">
      <c r="A5941">
        <v>443702</v>
      </c>
      <c r="B5941" t="s">
        <v>19274</v>
      </c>
      <c r="C5941" t="s">
        <v>10</v>
      </c>
      <c r="D5941" t="s">
        <v>19275</v>
      </c>
      <c r="E5941" t="str">
        <f t="shared" ca="1" si="1302"/>
        <v>Revere</v>
      </c>
      <c r="F5941" t="s">
        <v>24067</v>
      </c>
      <c r="G5941">
        <f t="shared" ca="1" si="1289"/>
        <v>6284646404</v>
      </c>
      <c r="H5941" t="s">
        <v>19277</v>
      </c>
      <c r="I5941" t="s">
        <v>19276</v>
      </c>
      <c r="J5941" t="str">
        <f t="shared" ca="1" si="1290"/>
        <v>Female</v>
      </c>
      <c r="K5941">
        <f t="shared" ca="1" si="1291"/>
        <v>62</v>
      </c>
      <c r="L5941" t="str">
        <f t="shared" ca="1" si="1292"/>
        <v>Adult</v>
      </c>
      <c r="M5941" t="str">
        <f t="shared" ca="1" si="1293"/>
        <v>No</v>
      </c>
      <c r="N5941" t="str">
        <f t="shared" ca="1" si="1293"/>
        <v>No</v>
      </c>
      <c r="O5941" t="str">
        <f t="shared" ca="1" si="1293"/>
        <v>Yes</v>
      </c>
      <c r="P5941" t="str">
        <f t="shared" ca="1" si="1293"/>
        <v>Yes</v>
      </c>
      <c r="Q5941" t="str">
        <f t="shared" ca="1" si="1294"/>
        <v>Yes</v>
      </c>
      <c r="R5941">
        <f t="shared" ca="1" si="1295"/>
        <v>3</v>
      </c>
      <c r="S5941">
        <f t="shared" ca="1" si="1296"/>
        <v>3</v>
      </c>
      <c r="T5941">
        <f t="shared" ca="1" si="1297"/>
        <v>3</v>
      </c>
      <c r="U5941">
        <f t="shared" ca="1" si="1298"/>
        <v>0</v>
      </c>
      <c r="V5941">
        <f t="shared" ca="1" si="1299"/>
        <v>4</v>
      </c>
      <c r="W5941">
        <f t="shared" ca="1" si="1300"/>
        <v>4</v>
      </c>
      <c r="X5941">
        <f t="shared" ca="1" si="1301"/>
        <v>17</v>
      </c>
    </row>
    <row r="5942" spans="1:24" x14ac:dyDescent="0.25">
      <c r="A5942">
        <v>443711</v>
      </c>
      <c r="B5942" t="s">
        <v>19278</v>
      </c>
      <c r="C5942" t="s">
        <v>10</v>
      </c>
      <c r="D5942" t="s">
        <v>19279</v>
      </c>
      <c r="E5942" t="str">
        <f t="shared" ca="1" si="1302"/>
        <v>Needham</v>
      </c>
      <c r="F5942" t="s">
        <v>24067</v>
      </c>
      <c r="G5942">
        <f t="shared" ca="1" si="1289"/>
        <v>6138545611</v>
      </c>
      <c r="H5942" t="s">
        <v>19280</v>
      </c>
      <c r="I5942">
        <v>75201</v>
      </c>
      <c r="J5942" t="str">
        <f t="shared" ca="1" si="1290"/>
        <v>Female</v>
      </c>
      <c r="K5942">
        <f t="shared" ca="1" si="1291"/>
        <v>48</v>
      </c>
      <c r="L5942" t="str">
        <f t="shared" ca="1" si="1292"/>
        <v>Adult</v>
      </c>
      <c r="M5942" t="str">
        <f t="shared" ca="1" si="1293"/>
        <v>No</v>
      </c>
      <c r="N5942" t="str">
        <f t="shared" ca="1" si="1293"/>
        <v>Yes</v>
      </c>
      <c r="O5942" t="str">
        <f t="shared" ca="1" si="1293"/>
        <v>No</v>
      </c>
      <c r="P5942" t="str">
        <f t="shared" ca="1" si="1293"/>
        <v>Yes</v>
      </c>
      <c r="Q5942" t="str">
        <f t="shared" ca="1" si="1294"/>
        <v>No</v>
      </c>
      <c r="R5942">
        <f t="shared" ca="1" si="1295"/>
        <v>2</v>
      </c>
      <c r="S5942">
        <f t="shared" ca="1" si="1296"/>
        <v>3</v>
      </c>
      <c r="T5942">
        <f t="shared" ca="1" si="1297"/>
        <v>3</v>
      </c>
      <c r="U5942">
        <f t="shared" ca="1" si="1298"/>
        <v>0</v>
      </c>
      <c r="V5942">
        <f t="shared" ca="1" si="1299"/>
        <v>4</v>
      </c>
      <c r="W5942">
        <f t="shared" ca="1" si="1300"/>
        <v>0</v>
      </c>
      <c r="X5942">
        <f t="shared" ca="1" si="1301"/>
        <v>12</v>
      </c>
    </row>
    <row r="5943" spans="1:24" x14ac:dyDescent="0.25">
      <c r="A5943">
        <v>443739</v>
      </c>
      <c r="B5943" t="s">
        <v>19281</v>
      </c>
      <c r="C5943" t="s">
        <v>10</v>
      </c>
      <c r="D5943" t="s">
        <v>19282</v>
      </c>
      <c r="E5943" t="str">
        <f t="shared" ca="1" si="1302"/>
        <v>Cambridge</v>
      </c>
      <c r="F5943" t="s">
        <v>24067</v>
      </c>
      <c r="G5943">
        <f t="shared" ca="1" si="1289"/>
        <v>1952487321</v>
      </c>
      <c r="H5943" t="s">
        <v>371</v>
      </c>
      <c r="I5943">
        <v>63026</v>
      </c>
      <c r="J5943" t="str">
        <f t="shared" ca="1" si="1290"/>
        <v>Male</v>
      </c>
      <c r="K5943">
        <f t="shared" ca="1" si="1291"/>
        <v>30</v>
      </c>
      <c r="L5943" t="str">
        <f t="shared" ca="1" si="1292"/>
        <v>Adult</v>
      </c>
      <c r="M5943" t="str">
        <f t="shared" ca="1" si="1293"/>
        <v>Yes</v>
      </c>
      <c r="N5943" t="str">
        <f t="shared" ca="1" si="1293"/>
        <v>No</v>
      </c>
      <c r="O5943" t="str">
        <f t="shared" ca="1" si="1293"/>
        <v>No</v>
      </c>
      <c r="P5943" t="str">
        <f t="shared" ca="1" si="1293"/>
        <v>Yes</v>
      </c>
      <c r="Q5943" t="str">
        <f t="shared" ca="1" si="1294"/>
        <v>No</v>
      </c>
      <c r="R5943">
        <f t="shared" ca="1" si="1295"/>
        <v>2</v>
      </c>
      <c r="S5943">
        <f t="shared" ca="1" si="1296"/>
        <v>3</v>
      </c>
      <c r="T5943">
        <f t="shared" ca="1" si="1297"/>
        <v>0</v>
      </c>
      <c r="U5943">
        <f t="shared" ca="1" si="1298"/>
        <v>3</v>
      </c>
      <c r="V5943">
        <f t="shared" ca="1" si="1299"/>
        <v>4</v>
      </c>
      <c r="W5943">
        <f t="shared" ca="1" si="1300"/>
        <v>0</v>
      </c>
      <c r="X5943">
        <f t="shared" ca="1" si="1301"/>
        <v>12</v>
      </c>
    </row>
    <row r="5944" spans="1:24" x14ac:dyDescent="0.25">
      <c r="A5944">
        <v>443748</v>
      </c>
      <c r="B5944" t="s">
        <v>19283</v>
      </c>
      <c r="C5944" t="s">
        <v>10</v>
      </c>
      <c r="D5944" t="s">
        <v>19284</v>
      </c>
      <c r="E5944" t="str">
        <f t="shared" ca="1" si="1302"/>
        <v>Brookline</v>
      </c>
      <c r="F5944" t="s">
        <v>24067</v>
      </c>
      <c r="G5944">
        <f t="shared" ca="1" si="1289"/>
        <v>5858181397</v>
      </c>
      <c r="H5944" t="s">
        <v>19285</v>
      </c>
      <c r="I5944">
        <v>30093</v>
      </c>
      <c r="J5944" t="str">
        <f t="shared" ca="1" si="1290"/>
        <v>Male</v>
      </c>
      <c r="K5944">
        <f t="shared" ca="1" si="1291"/>
        <v>43</v>
      </c>
      <c r="L5944" t="str">
        <f t="shared" ca="1" si="1292"/>
        <v>Adult</v>
      </c>
      <c r="M5944" t="str">
        <f t="shared" ca="1" si="1293"/>
        <v>Yes</v>
      </c>
      <c r="N5944" t="str">
        <f t="shared" ca="1" si="1293"/>
        <v>Yes</v>
      </c>
      <c r="O5944" t="str">
        <f t="shared" ca="1" si="1293"/>
        <v>No</v>
      </c>
      <c r="P5944" t="str">
        <f t="shared" ca="1" si="1293"/>
        <v>No</v>
      </c>
      <c r="Q5944" t="str">
        <f t="shared" ca="1" si="1294"/>
        <v>Yes</v>
      </c>
      <c r="R5944">
        <f t="shared" ca="1" si="1295"/>
        <v>5</v>
      </c>
      <c r="S5944">
        <f t="shared" ca="1" si="1296"/>
        <v>5</v>
      </c>
      <c r="T5944">
        <f t="shared" ca="1" si="1297"/>
        <v>3</v>
      </c>
      <c r="U5944">
        <f t="shared" ca="1" si="1298"/>
        <v>3</v>
      </c>
      <c r="V5944">
        <f t="shared" ca="1" si="1299"/>
        <v>0</v>
      </c>
      <c r="W5944">
        <f t="shared" ca="1" si="1300"/>
        <v>4</v>
      </c>
      <c r="X5944">
        <f t="shared" ca="1" si="1301"/>
        <v>20</v>
      </c>
    </row>
    <row r="5945" spans="1:24" x14ac:dyDescent="0.25">
      <c r="A5945">
        <v>443766</v>
      </c>
      <c r="B5945" t="s">
        <v>14135</v>
      </c>
      <c r="C5945" t="s">
        <v>10</v>
      </c>
      <c r="D5945" t="s">
        <v>19286</v>
      </c>
      <c r="E5945" t="str">
        <f t="shared" ca="1" si="1302"/>
        <v>Chelsea</v>
      </c>
      <c r="F5945" t="s">
        <v>24067</v>
      </c>
      <c r="G5945">
        <f t="shared" ca="1" si="1289"/>
        <v>3618704441</v>
      </c>
      <c r="H5945" t="s">
        <v>19287</v>
      </c>
      <c r="I5945">
        <v>38118</v>
      </c>
      <c r="J5945" t="str">
        <f t="shared" ca="1" si="1290"/>
        <v>Male</v>
      </c>
      <c r="K5945">
        <f t="shared" ca="1" si="1291"/>
        <v>38</v>
      </c>
      <c r="L5945" t="str">
        <f t="shared" ca="1" si="1292"/>
        <v>Adult</v>
      </c>
      <c r="M5945" t="str">
        <f t="shared" ca="1" si="1293"/>
        <v>No</v>
      </c>
      <c r="N5945" t="str">
        <f t="shared" ca="1" si="1293"/>
        <v>Yes</v>
      </c>
      <c r="O5945" t="str">
        <f t="shared" ca="1" si="1293"/>
        <v>No</v>
      </c>
      <c r="P5945" t="str">
        <f t="shared" ca="1" si="1293"/>
        <v>Yes</v>
      </c>
      <c r="Q5945" t="str">
        <f t="shared" ca="1" si="1294"/>
        <v>No</v>
      </c>
      <c r="R5945">
        <f t="shared" ca="1" si="1295"/>
        <v>2</v>
      </c>
      <c r="S5945">
        <f t="shared" ca="1" si="1296"/>
        <v>3</v>
      </c>
      <c r="T5945">
        <f t="shared" ca="1" si="1297"/>
        <v>3</v>
      </c>
      <c r="U5945">
        <f t="shared" ca="1" si="1298"/>
        <v>0</v>
      </c>
      <c r="V5945">
        <f t="shared" ca="1" si="1299"/>
        <v>4</v>
      </c>
      <c r="W5945">
        <f t="shared" ca="1" si="1300"/>
        <v>0</v>
      </c>
      <c r="X5945">
        <f t="shared" ca="1" si="1301"/>
        <v>12</v>
      </c>
    </row>
    <row r="5946" spans="1:24" x14ac:dyDescent="0.25">
      <c r="A5946">
        <v>443784</v>
      </c>
      <c r="B5946" t="s">
        <v>14135</v>
      </c>
      <c r="C5946" t="s">
        <v>10</v>
      </c>
      <c r="D5946" t="s">
        <v>19288</v>
      </c>
      <c r="E5946" t="str">
        <f t="shared" ca="1" si="1302"/>
        <v>Watertown</v>
      </c>
      <c r="F5946" t="s">
        <v>24067</v>
      </c>
      <c r="G5946">
        <f t="shared" ca="1" si="1289"/>
        <v>3055213931</v>
      </c>
      <c r="H5946" t="s">
        <v>19289</v>
      </c>
      <c r="I5946">
        <v>19053</v>
      </c>
      <c r="J5946" t="str">
        <f t="shared" ca="1" si="1290"/>
        <v>Male</v>
      </c>
      <c r="K5946">
        <f t="shared" ca="1" si="1291"/>
        <v>32</v>
      </c>
      <c r="L5946" t="str">
        <f t="shared" ca="1" si="1292"/>
        <v>Adult</v>
      </c>
      <c r="M5946" t="str">
        <f t="shared" ca="1" si="1293"/>
        <v>No</v>
      </c>
      <c r="N5946" t="str">
        <f t="shared" ca="1" si="1293"/>
        <v>No</v>
      </c>
      <c r="O5946" t="str">
        <f t="shared" ca="1" si="1293"/>
        <v>No</v>
      </c>
      <c r="P5946" t="str">
        <f t="shared" ca="1" si="1293"/>
        <v>Yes</v>
      </c>
      <c r="Q5946" t="str">
        <f t="shared" ca="1" si="1294"/>
        <v>Yes</v>
      </c>
      <c r="R5946">
        <f t="shared" ca="1" si="1295"/>
        <v>4</v>
      </c>
      <c r="S5946">
        <f t="shared" ca="1" si="1296"/>
        <v>5</v>
      </c>
      <c r="T5946">
        <f t="shared" ca="1" si="1297"/>
        <v>0</v>
      </c>
      <c r="U5946">
        <f t="shared" ca="1" si="1298"/>
        <v>0</v>
      </c>
      <c r="V5946">
        <f t="shared" ca="1" si="1299"/>
        <v>4</v>
      </c>
      <c r="W5946">
        <f t="shared" ca="1" si="1300"/>
        <v>4</v>
      </c>
      <c r="X5946">
        <f t="shared" ca="1" si="1301"/>
        <v>17</v>
      </c>
    </row>
    <row r="5947" spans="1:24" x14ac:dyDescent="0.25">
      <c r="A5947">
        <v>443827</v>
      </c>
      <c r="B5947" t="s">
        <v>19290</v>
      </c>
      <c r="C5947" t="s">
        <v>10</v>
      </c>
      <c r="D5947" t="s">
        <v>19291</v>
      </c>
      <c r="E5947" t="str">
        <f t="shared" ca="1" si="1302"/>
        <v>Needham</v>
      </c>
      <c r="F5947" t="s">
        <v>24067</v>
      </c>
      <c r="G5947">
        <f t="shared" ca="1" si="1289"/>
        <v>7487183788</v>
      </c>
      <c r="H5947" t="s">
        <v>19292</v>
      </c>
      <c r="I5947">
        <v>78521</v>
      </c>
      <c r="J5947" t="str">
        <f t="shared" ca="1" si="1290"/>
        <v>Female</v>
      </c>
      <c r="K5947">
        <f t="shared" ca="1" si="1291"/>
        <v>23</v>
      </c>
      <c r="L5947" t="str">
        <f t="shared" ca="1" si="1292"/>
        <v>Adult</v>
      </c>
      <c r="M5947" t="str">
        <f t="shared" ca="1" si="1293"/>
        <v>No</v>
      </c>
      <c r="N5947" t="str">
        <f t="shared" ca="1" si="1293"/>
        <v>Yes</v>
      </c>
      <c r="O5947" t="str">
        <f t="shared" ca="1" si="1293"/>
        <v>No</v>
      </c>
      <c r="P5947" t="str">
        <f t="shared" ca="1" si="1293"/>
        <v>Yes</v>
      </c>
      <c r="Q5947" t="str">
        <f t="shared" ca="1" si="1294"/>
        <v>No</v>
      </c>
      <c r="R5947">
        <f t="shared" ca="1" si="1295"/>
        <v>5</v>
      </c>
      <c r="S5947">
        <f t="shared" ca="1" si="1296"/>
        <v>5</v>
      </c>
      <c r="T5947">
        <f t="shared" ca="1" si="1297"/>
        <v>3</v>
      </c>
      <c r="U5947">
        <f t="shared" ca="1" si="1298"/>
        <v>0</v>
      </c>
      <c r="V5947">
        <f t="shared" ca="1" si="1299"/>
        <v>4</v>
      </c>
      <c r="W5947">
        <f t="shared" ca="1" si="1300"/>
        <v>0</v>
      </c>
      <c r="X5947">
        <f t="shared" ca="1" si="1301"/>
        <v>17</v>
      </c>
    </row>
    <row r="5948" spans="1:24" x14ac:dyDescent="0.25">
      <c r="A5948">
        <v>443836</v>
      </c>
      <c r="B5948" t="s">
        <v>19293</v>
      </c>
      <c r="C5948" t="s">
        <v>10</v>
      </c>
      <c r="D5948" t="s">
        <v>19294</v>
      </c>
      <c r="E5948" t="str">
        <f t="shared" ca="1" si="1302"/>
        <v>Chelsea</v>
      </c>
      <c r="F5948" t="s">
        <v>24067</v>
      </c>
      <c r="G5948">
        <f t="shared" ca="1" si="1289"/>
        <v>4003697241</v>
      </c>
      <c r="H5948" t="s">
        <v>19295</v>
      </c>
      <c r="I5948">
        <v>78416</v>
      </c>
      <c r="J5948" t="str">
        <f t="shared" ca="1" si="1290"/>
        <v>Male</v>
      </c>
      <c r="K5948">
        <f t="shared" ca="1" si="1291"/>
        <v>40</v>
      </c>
      <c r="L5948" t="str">
        <f t="shared" ca="1" si="1292"/>
        <v>Adult</v>
      </c>
      <c r="M5948" t="str">
        <f t="shared" ca="1" si="1293"/>
        <v>Yes</v>
      </c>
      <c r="N5948" t="str">
        <f t="shared" ca="1" si="1293"/>
        <v>Yes</v>
      </c>
      <c r="O5948" t="str">
        <f t="shared" ca="1" si="1293"/>
        <v>No</v>
      </c>
      <c r="P5948" t="str">
        <f t="shared" ca="1" si="1293"/>
        <v>Yes</v>
      </c>
      <c r="Q5948" t="str">
        <f t="shared" ca="1" si="1294"/>
        <v>No</v>
      </c>
      <c r="R5948">
        <f t="shared" ca="1" si="1295"/>
        <v>5</v>
      </c>
      <c r="S5948">
        <f t="shared" ca="1" si="1296"/>
        <v>5</v>
      </c>
      <c r="T5948">
        <f t="shared" ca="1" si="1297"/>
        <v>3</v>
      </c>
      <c r="U5948">
        <f t="shared" ca="1" si="1298"/>
        <v>3</v>
      </c>
      <c r="V5948">
        <f t="shared" ca="1" si="1299"/>
        <v>4</v>
      </c>
      <c r="W5948">
        <f t="shared" ca="1" si="1300"/>
        <v>0</v>
      </c>
      <c r="X5948">
        <f t="shared" ca="1" si="1301"/>
        <v>20</v>
      </c>
    </row>
    <row r="5949" spans="1:24" x14ac:dyDescent="0.25">
      <c r="A5949">
        <v>443845</v>
      </c>
      <c r="B5949" t="s">
        <v>19296</v>
      </c>
      <c r="C5949" t="s">
        <v>10</v>
      </c>
      <c r="D5949" t="s">
        <v>19297</v>
      </c>
      <c r="E5949" t="str">
        <f t="shared" ca="1" si="1302"/>
        <v>Canton</v>
      </c>
      <c r="F5949" t="s">
        <v>24067</v>
      </c>
      <c r="G5949">
        <f t="shared" ca="1" si="1289"/>
        <v>3813839135</v>
      </c>
      <c r="H5949" t="s">
        <v>19298</v>
      </c>
      <c r="I5949">
        <v>31210</v>
      </c>
      <c r="J5949" t="str">
        <f t="shared" ca="1" si="1290"/>
        <v>Female</v>
      </c>
      <c r="K5949">
        <f t="shared" ca="1" si="1291"/>
        <v>66</v>
      </c>
      <c r="L5949" t="str">
        <f t="shared" ca="1" si="1292"/>
        <v>Adult</v>
      </c>
      <c r="M5949" t="str">
        <f t="shared" ca="1" si="1293"/>
        <v>Yes</v>
      </c>
      <c r="N5949" t="str">
        <f t="shared" ca="1" si="1293"/>
        <v>Yes</v>
      </c>
      <c r="O5949" t="str">
        <f t="shared" ca="1" si="1293"/>
        <v>Yes</v>
      </c>
      <c r="P5949" t="str">
        <f t="shared" ca="1" si="1293"/>
        <v>No</v>
      </c>
      <c r="Q5949" t="str">
        <f t="shared" ca="1" si="1294"/>
        <v>Yes</v>
      </c>
      <c r="R5949">
        <f t="shared" ca="1" si="1295"/>
        <v>2</v>
      </c>
      <c r="S5949">
        <f t="shared" ca="1" si="1296"/>
        <v>3</v>
      </c>
      <c r="T5949">
        <f t="shared" ca="1" si="1297"/>
        <v>5</v>
      </c>
      <c r="U5949">
        <f t="shared" ca="1" si="1298"/>
        <v>3</v>
      </c>
      <c r="V5949">
        <f t="shared" ca="1" si="1299"/>
        <v>0</v>
      </c>
      <c r="W5949">
        <f t="shared" ca="1" si="1300"/>
        <v>4</v>
      </c>
      <c r="X5949">
        <f t="shared" ca="1" si="1301"/>
        <v>17</v>
      </c>
    </row>
    <row r="5950" spans="1:24" x14ac:dyDescent="0.25">
      <c r="A5950">
        <v>443854</v>
      </c>
      <c r="B5950" t="s">
        <v>19299</v>
      </c>
      <c r="C5950" t="s">
        <v>10</v>
      </c>
      <c r="D5950" t="s">
        <v>19300</v>
      </c>
      <c r="E5950" t="str">
        <f t="shared" ca="1" si="1302"/>
        <v>Dedham</v>
      </c>
      <c r="F5950" t="s">
        <v>24067</v>
      </c>
      <c r="G5950">
        <f t="shared" ca="1" si="1289"/>
        <v>2924000897</v>
      </c>
      <c r="H5950" t="s">
        <v>19301</v>
      </c>
      <c r="I5950">
        <v>76011</v>
      </c>
      <c r="J5950" t="str">
        <f t="shared" ca="1" si="1290"/>
        <v>Female</v>
      </c>
      <c r="K5950">
        <f t="shared" ca="1" si="1291"/>
        <v>24</v>
      </c>
      <c r="L5950" t="str">
        <f t="shared" ca="1" si="1292"/>
        <v>Adult</v>
      </c>
      <c r="M5950" t="str">
        <f t="shared" ca="1" si="1293"/>
        <v>Yes</v>
      </c>
      <c r="N5950" t="str">
        <f t="shared" ca="1" si="1293"/>
        <v>Yes</v>
      </c>
      <c r="O5950" t="str">
        <f t="shared" ca="1" si="1293"/>
        <v>Yes</v>
      </c>
      <c r="P5950" t="str">
        <f t="shared" ca="1" si="1293"/>
        <v>Yes</v>
      </c>
      <c r="Q5950" t="str">
        <f t="shared" ca="1" si="1294"/>
        <v>Yes</v>
      </c>
      <c r="R5950">
        <f t="shared" ca="1" si="1295"/>
        <v>3</v>
      </c>
      <c r="S5950">
        <f t="shared" ca="1" si="1296"/>
        <v>3</v>
      </c>
      <c r="T5950">
        <f t="shared" ca="1" si="1297"/>
        <v>5</v>
      </c>
      <c r="U5950">
        <f t="shared" ca="1" si="1298"/>
        <v>3</v>
      </c>
      <c r="V5950">
        <f t="shared" ca="1" si="1299"/>
        <v>4</v>
      </c>
      <c r="W5950">
        <f t="shared" ca="1" si="1300"/>
        <v>4</v>
      </c>
      <c r="X5950">
        <f t="shared" ca="1" si="1301"/>
        <v>22</v>
      </c>
    </row>
    <row r="5951" spans="1:24" x14ac:dyDescent="0.25">
      <c r="A5951">
        <v>443881</v>
      </c>
      <c r="B5951" t="s">
        <v>420</v>
      </c>
      <c r="C5951" t="s">
        <v>10</v>
      </c>
      <c r="D5951" t="s">
        <v>19302</v>
      </c>
      <c r="E5951" t="str">
        <f t="shared" ca="1" si="1302"/>
        <v>Cambridge</v>
      </c>
      <c r="F5951" t="s">
        <v>24067</v>
      </c>
      <c r="G5951">
        <f t="shared" ca="1" si="1289"/>
        <v>5200689130</v>
      </c>
      <c r="H5951" t="s">
        <v>423</v>
      </c>
      <c r="I5951">
        <v>31909</v>
      </c>
      <c r="J5951" t="str">
        <f t="shared" ca="1" si="1290"/>
        <v>Male</v>
      </c>
      <c r="K5951">
        <f t="shared" ca="1" si="1291"/>
        <v>42</v>
      </c>
      <c r="L5951" t="str">
        <f t="shared" ca="1" si="1292"/>
        <v>Adult</v>
      </c>
      <c r="M5951" t="str">
        <f t="shared" ca="1" si="1293"/>
        <v>Yes</v>
      </c>
      <c r="N5951" t="str">
        <f t="shared" ca="1" si="1293"/>
        <v>No</v>
      </c>
      <c r="O5951" t="str">
        <f t="shared" ca="1" si="1293"/>
        <v>Yes</v>
      </c>
      <c r="P5951" t="str">
        <f t="shared" ca="1" si="1293"/>
        <v>No</v>
      </c>
      <c r="Q5951" t="str">
        <f t="shared" ca="1" si="1294"/>
        <v>Yes</v>
      </c>
      <c r="R5951">
        <f t="shared" ca="1" si="1295"/>
        <v>5</v>
      </c>
      <c r="S5951">
        <f t="shared" ca="1" si="1296"/>
        <v>5</v>
      </c>
      <c r="T5951">
        <f t="shared" ca="1" si="1297"/>
        <v>3</v>
      </c>
      <c r="U5951">
        <f t="shared" ca="1" si="1298"/>
        <v>3</v>
      </c>
      <c r="V5951">
        <f t="shared" ca="1" si="1299"/>
        <v>0</v>
      </c>
      <c r="W5951">
        <f t="shared" ca="1" si="1300"/>
        <v>4</v>
      </c>
      <c r="X5951">
        <f t="shared" ca="1" si="1301"/>
        <v>20</v>
      </c>
    </row>
    <row r="5952" spans="1:24" x14ac:dyDescent="0.25">
      <c r="A5952">
        <v>443890</v>
      </c>
      <c r="B5952" t="s">
        <v>420</v>
      </c>
      <c r="C5952" t="s">
        <v>10</v>
      </c>
      <c r="D5952" t="s">
        <v>19303</v>
      </c>
      <c r="E5952" t="str">
        <f t="shared" ca="1" si="1302"/>
        <v>Everett</v>
      </c>
      <c r="F5952" t="s">
        <v>24067</v>
      </c>
      <c r="G5952">
        <f t="shared" ca="1" si="1289"/>
        <v>8342872096</v>
      </c>
      <c r="H5952" t="s">
        <v>423</v>
      </c>
      <c r="I5952" t="s">
        <v>19304</v>
      </c>
      <c r="J5952" t="str">
        <f t="shared" ca="1" si="1290"/>
        <v>Male</v>
      </c>
      <c r="K5952">
        <f t="shared" ca="1" si="1291"/>
        <v>20</v>
      </c>
      <c r="L5952" t="str">
        <f t="shared" ca="1" si="1292"/>
        <v>Adult</v>
      </c>
      <c r="M5952" t="str">
        <f t="shared" ca="1" si="1293"/>
        <v>No</v>
      </c>
      <c r="N5952" t="str">
        <f t="shared" ca="1" si="1293"/>
        <v>Yes</v>
      </c>
      <c r="O5952" t="str">
        <f t="shared" ca="1" si="1293"/>
        <v>No</v>
      </c>
      <c r="P5952" t="str">
        <f t="shared" ca="1" si="1293"/>
        <v>No</v>
      </c>
      <c r="Q5952" t="str">
        <f t="shared" ca="1" si="1294"/>
        <v>Yes</v>
      </c>
      <c r="R5952">
        <f t="shared" ca="1" si="1295"/>
        <v>2</v>
      </c>
      <c r="S5952">
        <f t="shared" ca="1" si="1296"/>
        <v>3</v>
      </c>
      <c r="T5952">
        <f t="shared" ca="1" si="1297"/>
        <v>3</v>
      </c>
      <c r="U5952">
        <f t="shared" ca="1" si="1298"/>
        <v>0</v>
      </c>
      <c r="V5952">
        <f t="shared" ca="1" si="1299"/>
        <v>0</v>
      </c>
      <c r="W5952">
        <f t="shared" ca="1" si="1300"/>
        <v>4</v>
      </c>
      <c r="X5952">
        <f t="shared" ca="1" si="1301"/>
        <v>12</v>
      </c>
    </row>
    <row r="5953" spans="1:24" x14ac:dyDescent="0.25">
      <c r="A5953">
        <v>443906</v>
      </c>
      <c r="B5953" t="s">
        <v>420</v>
      </c>
      <c r="C5953" t="s">
        <v>10</v>
      </c>
      <c r="D5953" t="s">
        <v>19305</v>
      </c>
      <c r="E5953" t="str">
        <f t="shared" ca="1" si="1302"/>
        <v>Newton</v>
      </c>
      <c r="F5953" t="s">
        <v>24067</v>
      </c>
      <c r="G5953">
        <f t="shared" ca="1" si="1289"/>
        <v>5718450780</v>
      </c>
      <c r="H5953" t="s">
        <v>423</v>
      </c>
      <c r="I5953" t="s">
        <v>19306</v>
      </c>
      <c r="J5953" t="str">
        <f t="shared" ca="1" si="1290"/>
        <v>Male</v>
      </c>
      <c r="K5953">
        <f t="shared" ca="1" si="1291"/>
        <v>40</v>
      </c>
      <c r="L5953" t="str">
        <f t="shared" ca="1" si="1292"/>
        <v>Adult</v>
      </c>
      <c r="M5953" t="str">
        <f t="shared" ca="1" si="1293"/>
        <v>No</v>
      </c>
      <c r="N5953" t="str">
        <f t="shared" ca="1" si="1293"/>
        <v>No</v>
      </c>
      <c r="O5953" t="str">
        <f t="shared" ca="1" si="1293"/>
        <v>No</v>
      </c>
      <c r="P5953" t="str">
        <f t="shared" ca="1" si="1293"/>
        <v>No</v>
      </c>
      <c r="Q5953" t="str">
        <f t="shared" ca="1" si="1294"/>
        <v>Yes</v>
      </c>
      <c r="R5953">
        <f t="shared" ca="1" si="1295"/>
        <v>1</v>
      </c>
      <c r="S5953">
        <f t="shared" ca="1" si="1296"/>
        <v>0</v>
      </c>
      <c r="T5953">
        <f t="shared" ca="1" si="1297"/>
        <v>0</v>
      </c>
      <c r="U5953">
        <f t="shared" ca="1" si="1298"/>
        <v>0</v>
      </c>
      <c r="V5953">
        <f t="shared" ca="1" si="1299"/>
        <v>0</v>
      </c>
      <c r="W5953">
        <f t="shared" ca="1" si="1300"/>
        <v>4</v>
      </c>
      <c r="X5953">
        <f t="shared" ca="1" si="1301"/>
        <v>5</v>
      </c>
    </row>
    <row r="5954" spans="1:24" x14ac:dyDescent="0.25">
      <c r="A5954">
        <v>443924</v>
      </c>
      <c r="B5954" t="s">
        <v>420</v>
      </c>
      <c r="C5954" t="s">
        <v>10</v>
      </c>
      <c r="D5954" t="s">
        <v>19307</v>
      </c>
      <c r="E5954" t="str">
        <f t="shared" ca="1" si="1302"/>
        <v>Boston</v>
      </c>
      <c r="F5954" t="s">
        <v>24067</v>
      </c>
      <c r="G5954">
        <f t="shared" ca="1" si="1289"/>
        <v>4160022126</v>
      </c>
      <c r="H5954" t="s">
        <v>423</v>
      </c>
      <c r="I5954" t="s">
        <v>19308</v>
      </c>
      <c r="J5954" t="str">
        <f t="shared" ca="1" si="1290"/>
        <v>Male</v>
      </c>
      <c r="K5954">
        <f t="shared" ca="1" si="1291"/>
        <v>37</v>
      </c>
      <c r="L5954" t="str">
        <f t="shared" ca="1" si="1292"/>
        <v>Adult</v>
      </c>
      <c r="M5954" t="str">
        <f t="shared" ca="1" si="1293"/>
        <v>No</v>
      </c>
      <c r="N5954" t="str">
        <f t="shared" ca="1" si="1293"/>
        <v>Yes</v>
      </c>
      <c r="O5954" t="str">
        <f t="shared" ca="1" si="1293"/>
        <v>No</v>
      </c>
      <c r="P5954" t="str">
        <f t="shared" ref="P5954:Q6017" ca="1" si="1303">CHOOSE(RANDBETWEEN(1,2),"Yes","No")</f>
        <v>No</v>
      </c>
      <c r="Q5954" t="str">
        <f t="shared" ca="1" si="1294"/>
        <v>Yes</v>
      </c>
      <c r="R5954">
        <f t="shared" ca="1" si="1295"/>
        <v>5</v>
      </c>
      <c r="S5954">
        <f t="shared" ca="1" si="1296"/>
        <v>5</v>
      </c>
      <c r="T5954">
        <f t="shared" ca="1" si="1297"/>
        <v>3</v>
      </c>
      <c r="U5954">
        <f t="shared" ca="1" si="1298"/>
        <v>0</v>
      </c>
      <c r="V5954">
        <f t="shared" ca="1" si="1299"/>
        <v>0</v>
      </c>
      <c r="W5954">
        <f t="shared" ca="1" si="1300"/>
        <v>4</v>
      </c>
      <c r="X5954">
        <f t="shared" ca="1" si="1301"/>
        <v>17</v>
      </c>
    </row>
    <row r="5955" spans="1:24" x14ac:dyDescent="0.25">
      <c r="A5955">
        <v>443942</v>
      </c>
      <c r="B5955" t="s">
        <v>2978</v>
      </c>
      <c r="C5955" t="s">
        <v>10</v>
      </c>
      <c r="D5955" t="s">
        <v>19309</v>
      </c>
      <c r="E5955" t="str">
        <f t="shared" ca="1" si="1302"/>
        <v>Newton</v>
      </c>
      <c r="F5955" t="s">
        <v>24067</v>
      </c>
      <c r="G5955">
        <f t="shared" ref="G5955:G6018" ca="1" si="1304">RANDBETWEEN(1000000000,9999999999)</f>
        <v>6524166975</v>
      </c>
      <c r="H5955" t="s">
        <v>19310</v>
      </c>
      <c r="I5955">
        <v>83705</v>
      </c>
      <c r="J5955" t="str">
        <f t="shared" ref="J5955:J6018" ca="1" si="1305">CHOOSE(RANDBETWEEN(1,2),"Male","Female")</f>
        <v>Female</v>
      </c>
      <c r="K5955">
        <f t="shared" ref="K5955:K6018" ca="1" si="1306">RANDBETWEEN(15,70)</f>
        <v>60</v>
      </c>
      <c r="L5955" t="str">
        <f t="shared" ref="L5955:L6018" ca="1" si="1307">IF(AND(K5955&gt;=12, K5955 &lt; 18), "Adoloscent", "Adult")</f>
        <v>Adult</v>
      </c>
      <c r="M5955" t="str">
        <f t="shared" ref="M5955:Q6018" ca="1" si="1308">CHOOSE(RANDBETWEEN(1,2),"Yes","No")</f>
        <v>No</v>
      </c>
      <c r="N5955" t="str">
        <f t="shared" ca="1" si="1308"/>
        <v>No</v>
      </c>
      <c r="O5955" t="str">
        <f t="shared" ca="1" si="1308"/>
        <v>Yes</v>
      </c>
      <c r="P5955" t="str">
        <f t="shared" ca="1" si="1303"/>
        <v>Yes</v>
      </c>
      <c r="Q5955" t="str">
        <f t="shared" ca="1" si="1303"/>
        <v>No</v>
      </c>
      <c r="R5955">
        <f t="shared" ref="R5955:R6018" ca="1" si="1309">CHOOSE(RANDBETWEEN(1,5),1,2,3,4,5)</f>
        <v>3</v>
      </c>
      <c r="S5955">
        <f t="shared" ref="S5955:S6018" ca="1" si="1310">IF(R5955&gt;=4,5,IF(AND(R5955&gt;=2,R5955&lt;=3),3,IF(R5955=1,0)))</f>
        <v>3</v>
      </c>
      <c r="T5955">
        <f t="shared" ref="T5955:T6018" ca="1" si="1311">IF(AND(O5955="Yes",N5955="Yes"),5,IF(OR(O5955="Yes",N5955="Yes"),3,IF(AND(O5955="No",N5955="No"),0)))</f>
        <v>3</v>
      </c>
      <c r="U5955">
        <f t="shared" ref="U5955:U6018" ca="1" si="1312">IF(M5955="Yes",3,0)</f>
        <v>0</v>
      </c>
      <c r="V5955">
        <f t="shared" ref="V5955:V6018" ca="1" si="1313">IF(P5955="Yes",4,0)</f>
        <v>4</v>
      </c>
      <c r="W5955">
        <f t="shared" ref="W5955:W6018" ca="1" si="1314">IF(Q5955="Yes",4,0)</f>
        <v>0</v>
      </c>
      <c r="X5955">
        <f t="shared" ref="X5955:X6018" ca="1" si="1315">SUM(R5955:W5955)</f>
        <v>13</v>
      </c>
    </row>
    <row r="5956" spans="1:24" x14ac:dyDescent="0.25">
      <c r="A5956">
        <v>443951</v>
      </c>
      <c r="B5956" t="s">
        <v>19311</v>
      </c>
      <c r="C5956" t="s">
        <v>10</v>
      </c>
      <c r="D5956" t="s">
        <v>19312</v>
      </c>
      <c r="E5956" t="str">
        <f t="shared" ref="E5956:E6019" ca="1" si="1316">CHOOSE(RANDBETWEEN(1,15),"Boston","Winthrop","Revere","Chelsea","Everett","Somerville", "Cambridge","Watertown", "Newton","Brookline", "Needham", "Dedham", "Canton"," Milton", "Quincy")</f>
        <v xml:space="preserve"> Milton</v>
      </c>
      <c r="F5956" t="s">
        <v>24067</v>
      </c>
      <c r="G5956">
        <f t="shared" ca="1" si="1304"/>
        <v>6231587826</v>
      </c>
      <c r="H5956" t="s">
        <v>19313</v>
      </c>
      <c r="I5956">
        <v>603</v>
      </c>
      <c r="J5956" t="str">
        <f t="shared" ca="1" si="1305"/>
        <v>Male</v>
      </c>
      <c r="K5956">
        <f t="shared" ca="1" si="1306"/>
        <v>59</v>
      </c>
      <c r="L5956" t="str">
        <f t="shared" ca="1" si="1307"/>
        <v>Adult</v>
      </c>
      <c r="M5956" t="str">
        <f t="shared" ca="1" si="1308"/>
        <v>Yes</v>
      </c>
      <c r="N5956" t="str">
        <f t="shared" ca="1" si="1308"/>
        <v>Yes</v>
      </c>
      <c r="O5956" t="str">
        <f t="shared" ca="1" si="1308"/>
        <v>No</v>
      </c>
      <c r="P5956" t="str">
        <f t="shared" ca="1" si="1303"/>
        <v>No</v>
      </c>
      <c r="Q5956" t="str">
        <f t="shared" ca="1" si="1303"/>
        <v>No</v>
      </c>
      <c r="R5956">
        <f t="shared" ca="1" si="1309"/>
        <v>3</v>
      </c>
      <c r="S5956">
        <f t="shared" ca="1" si="1310"/>
        <v>3</v>
      </c>
      <c r="T5956">
        <f t="shared" ca="1" si="1311"/>
        <v>3</v>
      </c>
      <c r="U5956">
        <f t="shared" ca="1" si="1312"/>
        <v>3</v>
      </c>
      <c r="V5956">
        <f t="shared" ca="1" si="1313"/>
        <v>0</v>
      </c>
      <c r="W5956">
        <f t="shared" ca="1" si="1314"/>
        <v>0</v>
      </c>
      <c r="X5956">
        <f t="shared" ca="1" si="1315"/>
        <v>12</v>
      </c>
    </row>
    <row r="5957" spans="1:24" x14ac:dyDescent="0.25">
      <c r="A5957">
        <v>443979</v>
      </c>
      <c r="B5957" t="s">
        <v>4748</v>
      </c>
      <c r="C5957" t="s">
        <v>10</v>
      </c>
      <c r="D5957" t="s">
        <v>19314</v>
      </c>
      <c r="E5957" t="str">
        <f t="shared" ca="1" si="1316"/>
        <v>Chelsea</v>
      </c>
      <c r="F5957" t="s">
        <v>24067</v>
      </c>
      <c r="G5957">
        <f t="shared" ca="1" si="1304"/>
        <v>5734037790</v>
      </c>
      <c r="H5957" t="s">
        <v>4750</v>
      </c>
      <c r="I5957">
        <v>55446</v>
      </c>
      <c r="J5957" t="str">
        <f t="shared" ca="1" si="1305"/>
        <v>Female</v>
      </c>
      <c r="K5957">
        <f t="shared" ca="1" si="1306"/>
        <v>60</v>
      </c>
      <c r="L5957" t="str">
        <f t="shared" ca="1" si="1307"/>
        <v>Adult</v>
      </c>
      <c r="M5957" t="str">
        <f t="shared" ca="1" si="1308"/>
        <v>Yes</v>
      </c>
      <c r="N5957" t="str">
        <f t="shared" ca="1" si="1308"/>
        <v>No</v>
      </c>
      <c r="O5957" t="str">
        <f t="shared" ca="1" si="1308"/>
        <v>Yes</v>
      </c>
      <c r="P5957" t="str">
        <f t="shared" ca="1" si="1303"/>
        <v>No</v>
      </c>
      <c r="Q5957" t="str">
        <f t="shared" ca="1" si="1303"/>
        <v>Yes</v>
      </c>
      <c r="R5957">
        <f t="shared" ca="1" si="1309"/>
        <v>2</v>
      </c>
      <c r="S5957">
        <f t="shared" ca="1" si="1310"/>
        <v>3</v>
      </c>
      <c r="T5957">
        <f t="shared" ca="1" si="1311"/>
        <v>3</v>
      </c>
      <c r="U5957">
        <f t="shared" ca="1" si="1312"/>
        <v>3</v>
      </c>
      <c r="V5957">
        <f t="shared" ca="1" si="1313"/>
        <v>0</v>
      </c>
      <c r="W5957">
        <f t="shared" ca="1" si="1314"/>
        <v>4</v>
      </c>
      <c r="X5957">
        <f t="shared" ca="1" si="1315"/>
        <v>15</v>
      </c>
    </row>
    <row r="5958" spans="1:24" x14ac:dyDescent="0.25">
      <c r="A5958">
        <v>443988</v>
      </c>
      <c r="B5958" t="s">
        <v>19118</v>
      </c>
      <c r="C5958" t="s">
        <v>10</v>
      </c>
      <c r="D5958" t="s">
        <v>19315</v>
      </c>
      <c r="E5958" t="str">
        <f t="shared" ca="1" si="1316"/>
        <v xml:space="preserve"> Milton</v>
      </c>
      <c r="F5958" t="s">
        <v>24067</v>
      </c>
      <c r="G5958">
        <f t="shared" ca="1" si="1304"/>
        <v>5745210236</v>
      </c>
      <c r="H5958" t="s">
        <v>19316</v>
      </c>
      <c r="I5958" t="s">
        <v>19120</v>
      </c>
      <c r="J5958" t="str">
        <f t="shared" ca="1" si="1305"/>
        <v>Male</v>
      </c>
      <c r="K5958">
        <f t="shared" ca="1" si="1306"/>
        <v>40</v>
      </c>
      <c r="L5958" t="str">
        <f t="shared" ca="1" si="1307"/>
        <v>Adult</v>
      </c>
      <c r="M5958" t="str">
        <f t="shared" ca="1" si="1308"/>
        <v>Yes</v>
      </c>
      <c r="N5958" t="str">
        <f t="shared" ca="1" si="1308"/>
        <v>Yes</v>
      </c>
      <c r="O5958" t="str">
        <f t="shared" ca="1" si="1308"/>
        <v>No</v>
      </c>
      <c r="P5958" t="str">
        <f t="shared" ca="1" si="1303"/>
        <v>No</v>
      </c>
      <c r="Q5958" t="str">
        <f t="shared" ca="1" si="1303"/>
        <v>Yes</v>
      </c>
      <c r="R5958">
        <f t="shared" ca="1" si="1309"/>
        <v>5</v>
      </c>
      <c r="S5958">
        <f t="shared" ca="1" si="1310"/>
        <v>5</v>
      </c>
      <c r="T5958">
        <f t="shared" ca="1" si="1311"/>
        <v>3</v>
      </c>
      <c r="U5958">
        <f t="shared" ca="1" si="1312"/>
        <v>3</v>
      </c>
      <c r="V5958">
        <f t="shared" ca="1" si="1313"/>
        <v>0</v>
      </c>
      <c r="W5958">
        <f t="shared" ca="1" si="1314"/>
        <v>4</v>
      </c>
      <c r="X5958">
        <f t="shared" ca="1" si="1315"/>
        <v>20</v>
      </c>
    </row>
    <row r="5959" spans="1:24" x14ac:dyDescent="0.25">
      <c r="A5959">
        <v>443997</v>
      </c>
      <c r="B5959" t="s">
        <v>19317</v>
      </c>
      <c r="C5959" t="s">
        <v>10</v>
      </c>
      <c r="D5959" t="s">
        <v>19318</v>
      </c>
      <c r="E5959" t="str">
        <f t="shared" ca="1" si="1316"/>
        <v>Revere</v>
      </c>
      <c r="F5959" t="s">
        <v>24067</v>
      </c>
      <c r="G5959">
        <f t="shared" ca="1" si="1304"/>
        <v>4350619451</v>
      </c>
      <c r="H5959" t="s">
        <v>347</v>
      </c>
      <c r="I5959" t="s">
        <v>19319</v>
      </c>
      <c r="J5959" t="str">
        <f t="shared" ca="1" si="1305"/>
        <v>Male</v>
      </c>
      <c r="K5959">
        <f t="shared" ca="1" si="1306"/>
        <v>46</v>
      </c>
      <c r="L5959" t="str">
        <f t="shared" ca="1" si="1307"/>
        <v>Adult</v>
      </c>
      <c r="M5959" t="str">
        <f t="shared" ca="1" si="1308"/>
        <v>Yes</v>
      </c>
      <c r="N5959" t="str">
        <f t="shared" ca="1" si="1308"/>
        <v>Yes</v>
      </c>
      <c r="O5959" t="str">
        <f t="shared" ca="1" si="1308"/>
        <v>Yes</v>
      </c>
      <c r="P5959" t="str">
        <f t="shared" ca="1" si="1303"/>
        <v>No</v>
      </c>
      <c r="Q5959" t="str">
        <f t="shared" ca="1" si="1303"/>
        <v>Yes</v>
      </c>
      <c r="R5959">
        <f t="shared" ca="1" si="1309"/>
        <v>2</v>
      </c>
      <c r="S5959">
        <f t="shared" ca="1" si="1310"/>
        <v>3</v>
      </c>
      <c r="T5959">
        <f t="shared" ca="1" si="1311"/>
        <v>5</v>
      </c>
      <c r="U5959">
        <f t="shared" ca="1" si="1312"/>
        <v>3</v>
      </c>
      <c r="V5959">
        <f t="shared" ca="1" si="1313"/>
        <v>0</v>
      </c>
      <c r="W5959">
        <f t="shared" ca="1" si="1314"/>
        <v>4</v>
      </c>
      <c r="X5959">
        <f t="shared" ca="1" si="1315"/>
        <v>17</v>
      </c>
    </row>
    <row r="5960" spans="1:24" x14ac:dyDescent="0.25">
      <c r="A5960">
        <v>444024</v>
      </c>
      <c r="B5960" t="s">
        <v>19320</v>
      </c>
      <c r="C5960" t="s">
        <v>10</v>
      </c>
      <c r="D5960" t="s">
        <v>19321</v>
      </c>
      <c r="E5960" t="str">
        <f t="shared" ca="1" si="1316"/>
        <v>Everett</v>
      </c>
      <c r="F5960" t="s">
        <v>24067</v>
      </c>
      <c r="G5960">
        <f t="shared" ca="1" si="1304"/>
        <v>7848361902</v>
      </c>
      <c r="H5960" t="s">
        <v>19323</v>
      </c>
      <c r="I5960" t="s">
        <v>19322</v>
      </c>
      <c r="J5960" t="str">
        <f t="shared" ca="1" si="1305"/>
        <v>Male</v>
      </c>
      <c r="K5960">
        <f t="shared" ca="1" si="1306"/>
        <v>33</v>
      </c>
      <c r="L5960" t="str">
        <f t="shared" ca="1" si="1307"/>
        <v>Adult</v>
      </c>
      <c r="M5960" t="str">
        <f t="shared" ca="1" si="1308"/>
        <v>Yes</v>
      </c>
      <c r="N5960" t="str">
        <f t="shared" ca="1" si="1308"/>
        <v>Yes</v>
      </c>
      <c r="O5960" t="str">
        <f t="shared" ca="1" si="1308"/>
        <v>Yes</v>
      </c>
      <c r="P5960" t="str">
        <f t="shared" ca="1" si="1303"/>
        <v>No</v>
      </c>
      <c r="Q5960" t="str">
        <f t="shared" ca="1" si="1303"/>
        <v>Yes</v>
      </c>
      <c r="R5960">
        <f t="shared" ca="1" si="1309"/>
        <v>1</v>
      </c>
      <c r="S5960">
        <f t="shared" ca="1" si="1310"/>
        <v>0</v>
      </c>
      <c r="T5960">
        <f t="shared" ca="1" si="1311"/>
        <v>5</v>
      </c>
      <c r="U5960">
        <f t="shared" ca="1" si="1312"/>
        <v>3</v>
      </c>
      <c r="V5960">
        <f t="shared" ca="1" si="1313"/>
        <v>0</v>
      </c>
      <c r="W5960">
        <f t="shared" ca="1" si="1314"/>
        <v>4</v>
      </c>
      <c r="X5960">
        <f t="shared" ca="1" si="1315"/>
        <v>13</v>
      </c>
    </row>
    <row r="5961" spans="1:24" x14ac:dyDescent="0.25">
      <c r="A5961">
        <v>444033</v>
      </c>
      <c r="B5961" t="s">
        <v>19324</v>
      </c>
      <c r="C5961" t="s">
        <v>10</v>
      </c>
      <c r="D5961" t="s">
        <v>19325</v>
      </c>
      <c r="E5961" t="str">
        <f t="shared" ca="1" si="1316"/>
        <v>Everett</v>
      </c>
      <c r="F5961" t="s">
        <v>24067</v>
      </c>
      <c r="G5961">
        <f t="shared" ca="1" si="1304"/>
        <v>7957231294</v>
      </c>
      <c r="H5961" t="s">
        <v>347</v>
      </c>
      <c r="I5961" t="s">
        <v>19326</v>
      </c>
      <c r="J5961" t="str">
        <f t="shared" ca="1" si="1305"/>
        <v>Male</v>
      </c>
      <c r="K5961">
        <f t="shared" ca="1" si="1306"/>
        <v>38</v>
      </c>
      <c r="L5961" t="str">
        <f t="shared" ca="1" si="1307"/>
        <v>Adult</v>
      </c>
      <c r="M5961" t="str">
        <f t="shared" ca="1" si="1308"/>
        <v>No</v>
      </c>
      <c r="N5961" t="str">
        <f t="shared" ca="1" si="1308"/>
        <v>No</v>
      </c>
      <c r="O5961" t="str">
        <f t="shared" ca="1" si="1308"/>
        <v>Yes</v>
      </c>
      <c r="P5961" t="str">
        <f t="shared" ca="1" si="1303"/>
        <v>Yes</v>
      </c>
      <c r="Q5961" t="str">
        <f t="shared" ca="1" si="1303"/>
        <v>No</v>
      </c>
      <c r="R5961">
        <f t="shared" ca="1" si="1309"/>
        <v>2</v>
      </c>
      <c r="S5961">
        <f t="shared" ca="1" si="1310"/>
        <v>3</v>
      </c>
      <c r="T5961">
        <f t="shared" ca="1" si="1311"/>
        <v>3</v>
      </c>
      <c r="U5961">
        <f t="shared" ca="1" si="1312"/>
        <v>0</v>
      </c>
      <c r="V5961">
        <f t="shared" ca="1" si="1313"/>
        <v>4</v>
      </c>
      <c r="W5961">
        <f t="shared" ca="1" si="1314"/>
        <v>0</v>
      </c>
      <c r="X5961">
        <f t="shared" ca="1" si="1315"/>
        <v>12</v>
      </c>
    </row>
    <row r="5962" spans="1:24" x14ac:dyDescent="0.25">
      <c r="A5962">
        <v>444042</v>
      </c>
      <c r="B5962" t="s">
        <v>19327</v>
      </c>
      <c r="C5962" t="s">
        <v>10</v>
      </c>
      <c r="D5962" t="s">
        <v>19328</v>
      </c>
      <c r="E5962" t="str">
        <f t="shared" ca="1" si="1316"/>
        <v>Canton</v>
      </c>
      <c r="F5962" t="s">
        <v>24067</v>
      </c>
      <c r="G5962">
        <f t="shared" ca="1" si="1304"/>
        <v>1653147082</v>
      </c>
      <c r="H5962" t="s">
        <v>15138</v>
      </c>
      <c r="I5962">
        <v>745</v>
      </c>
      <c r="J5962" t="str">
        <f t="shared" ca="1" si="1305"/>
        <v>Male</v>
      </c>
      <c r="K5962">
        <f t="shared" ca="1" si="1306"/>
        <v>64</v>
      </c>
      <c r="L5962" t="str">
        <f t="shared" ca="1" si="1307"/>
        <v>Adult</v>
      </c>
      <c r="M5962" t="str">
        <f t="shared" ca="1" si="1308"/>
        <v>Yes</v>
      </c>
      <c r="N5962" t="str">
        <f t="shared" ca="1" si="1308"/>
        <v>Yes</v>
      </c>
      <c r="O5962" t="str">
        <f t="shared" ca="1" si="1308"/>
        <v>Yes</v>
      </c>
      <c r="P5962" t="str">
        <f t="shared" ca="1" si="1303"/>
        <v>Yes</v>
      </c>
      <c r="Q5962" t="str">
        <f t="shared" ca="1" si="1303"/>
        <v>Yes</v>
      </c>
      <c r="R5962">
        <f t="shared" ca="1" si="1309"/>
        <v>3</v>
      </c>
      <c r="S5962">
        <f t="shared" ca="1" si="1310"/>
        <v>3</v>
      </c>
      <c r="T5962">
        <f t="shared" ca="1" si="1311"/>
        <v>5</v>
      </c>
      <c r="U5962">
        <f t="shared" ca="1" si="1312"/>
        <v>3</v>
      </c>
      <c r="V5962">
        <f t="shared" ca="1" si="1313"/>
        <v>4</v>
      </c>
      <c r="W5962">
        <f t="shared" ca="1" si="1314"/>
        <v>4</v>
      </c>
      <c r="X5962">
        <f t="shared" ca="1" si="1315"/>
        <v>22</v>
      </c>
    </row>
    <row r="5963" spans="1:24" x14ac:dyDescent="0.25">
      <c r="A5963">
        <v>444051</v>
      </c>
      <c r="B5963" t="s">
        <v>18255</v>
      </c>
      <c r="C5963" t="s">
        <v>10</v>
      </c>
      <c r="D5963" t="s">
        <v>19329</v>
      </c>
      <c r="E5963" t="str">
        <f t="shared" ca="1" si="1316"/>
        <v>Somerville</v>
      </c>
      <c r="F5963" t="s">
        <v>24067</v>
      </c>
      <c r="G5963">
        <f t="shared" ca="1" si="1304"/>
        <v>5540532333</v>
      </c>
      <c r="H5963" t="s">
        <v>18257</v>
      </c>
      <c r="I5963">
        <v>45459</v>
      </c>
      <c r="J5963" t="str">
        <f t="shared" ca="1" si="1305"/>
        <v>Female</v>
      </c>
      <c r="K5963">
        <f t="shared" ca="1" si="1306"/>
        <v>41</v>
      </c>
      <c r="L5963" t="str">
        <f t="shared" ca="1" si="1307"/>
        <v>Adult</v>
      </c>
      <c r="M5963" t="str">
        <f t="shared" ca="1" si="1308"/>
        <v>Yes</v>
      </c>
      <c r="N5963" t="str">
        <f t="shared" ca="1" si="1308"/>
        <v>No</v>
      </c>
      <c r="O5963" t="str">
        <f t="shared" ca="1" si="1308"/>
        <v>No</v>
      </c>
      <c r="P5963" t="str">
        <f t="shared" ca="1" si="1303"/>
        <v>Yes</v>
      </c>
      <c r="Q5963" t="str">
        <f t="shared" ca="1" si="1303"/>
        <v>Yes</v>
      </c>
      <c r="R5963">
        <f t="shared" ca="1" si="1309"/>
        <v>5</v>
      </c>
      <c r="S5963">
        <f t="shared" ca="1" si="1310"/>
        <v>5</v>
      </c>
      <c r="T5963">
        <f t="shared" ca="1" si="1311"/>
        <v>0</v>
      </c>
      <c r="U5963">
        <f t="shared" ca="1" si="1312"/>
        <v>3</v>
      </c>
      <c r="V5963">
        <f t="shared" ca="1" si="1313"/>
        <v>4</v>
      </c>
      <c r="W5963">
        <f t="shared" ca="1" si="1314"/>
        <v>4</v>
      </c>
      <c r="X5963">
        <f t="shared" ca="1" si="1315"/>
        <v>21</v>
      </c>
    </row>
    <row r="5964" spans="1:24" x14ac:dyDescent="0.25">
      <c r="A5964">
        <v>444060</v>
      </c>
      <c r="B5964" t="s">
        <v>19330</v>
      </c>
      <c r="C5964" t="s">
        <v>10</v>
      </c>
      <c r="D5964" t="s">
        <v>19331</v>
      </c>
      <c r="E5964" t="str">
        <f t="shared" ca="1" si="1316"/>
        <v>Brookline</v>
      </c>
      <c r="F5964" t="s">
        <v>24067</v>
      </c>
      <c r="G5964">
        <f t="shared" ca="1" si="1304"/>
        <v>7770575124</v>
      </c>
      <c r="H5964" t="s">
        <v>1711</v>
      </c>
      <c r="I5964">
        <v>77074</v>
      </c>
      <c r="J5964" t="str">
        <f t="shared" ca="1" si="1305"/>
        <v>Male</v>
      </c>
      <c r="K5964">
        <f t="shared" ca="1" si="1306"/>
        <v>38</v>
      </c>
      <c r="L5964" t="str">
        <f t="shared" ca="1" si="1307"/>
        <v>Adult</v>
      </c>
      <c r="M5964" t="str">
        <f t="shared" ca="1" si="1308"/>
        <v>Yes</v>
      </c>
      <c r="N5964" t="str">
        <f t="shared" ca="1" si="1308"/>
        <v>Yes</v>
      </c>
      <c r="O5964" t="str">
        <f t="shared" ca="1" si="1308"/>
        <v>Yes</v>
      </c>
      <c r="P5964" t="str">
        <f t="shared" ca="1" si="1303"/>
        <v>No</v>
      </c>
      <c r="Q5964" t="str">
        <f t="shared" ca="1" si="1303"/>
        <v>Yes</v>
      </c>
      <c r="R5964">
        <f t="shared" ca="1" si="1309"/>
        <v>3</v>
      </c>
      <c r="S5964">
        <f t="shared" ca="1" si="1310"/>
        <v>3</v>
      </c>
      <c r="T5964">
        <f t="shared" ca="1" si="1311"/>
        <v>5</v>
      </c>
      <c r="U5964">
        <f t="shared" ca="1" si="1312"/>
        <v>3</v>
      </c>
      <c r="V5964">
        <f t="shared" ca="1" si="1313"/>
        <v>0</v>
      </c>
      <c r="W5964">
        <f t="shared" ca="1" si="1314"/>
        <v>4</v>
      </c>
      <c r="X5964">
        <f t="shared" ca="1" si="1315"/>
        <v>18</v>
      </c>
    </row>
    <row r="5965" spans="1:24" x14ac:dyDescent="0.25">
      <c r="A5965">
        <v>444079</v>
      </c>
      <c r="B5965" t="s">
        <v>18626</v>
      </c>
      <c r="C5965" t="s">
        <v>10</v>
      </c>
      <c r="D5965" t="s">
        <v>19332</v>
      </c>
      <c r="E5965" t="str">
        <f t="shared" ca="1" si="1316"/>
        <v>Canton</v>
      </c>
      <c r="F5965" t="s">
        <v>24067</v>
      </c>
      <c r="G5965">
        <f t="shared" ca="1" si="1304"/>
        <v>8572566448</v>
      </c>
      <c r="H5965" t="s">
        <v>2906</v>
      </c>
      <c r="I5965">
        <v>32216</v>
      </c>
      <c r="J5965" t="str">
        <f t="shared" ca="1" si="1305"/>
        <v>Female</v>
      </c>
      <c r="K5965">
        <f t="shared" ca="1" si="1306"/>
        <v>38</v>
      </c>
      <c r="L5965" t="str">
        <f t="shared" ca="1" si="1307"/>
        <v>Adult</v>
      </c>
      <c r="M5965" t="str">
        <f t="shared" ca="1" si="1308"/>
        <v>No</v>
      </c>
      <c r="N5965" t="str">
        <f t="shared" ca="1" si="1308"/>
        <v>Yes</v>
      </c>
      <c r="O5965" t="str">
        <f t="shared" ca="1" si="1308"/>
        <v>No</v>
      </c>
      <c r="P5965" t="str">
        <f t="shared" ca="1" si="1303"/>
        <v>Yes</v>
      </c>
      <c r="Q5965" t="str">
        <f t="shared" ca="1" si="1303"/>
        <v>Yes</v>
      </c>
      <c r="R5965">
        <f t="shared" ca="1" si="1309"/>
        <v>5</v>
      </c>
      <c r="S5965">
        <f t="shared" ca="1" si="1310"/>
        <v>5</v>
      </c>
      <c r="T5965">
        <f t="shared" ca="1" si="1311"/>
        <v>3</v>
      </c>
      <c r="U5965">
        <f t="shared" ca="1" si="1312"/>
        <v>0</v>
      </c>
      <c r="V5965">
        <f t="shared" ca="1" si="1313"/>
        <v>4</v>
      </c>
      <c r="W5965">
        <f t="shared" ca="1" si="1314"/>
        <v>4</v>
      </c>
      <c r="X5965">
        <f t="shared" ca="1" si="1315"/>
        <v>21</v>
      </c>
    </row>
    <row r="5966" spans="1:24" x14ac:dyDescent="0.25">
      <c r="A5966">
        <v>444088</v>
      </c>
      <c r="B5966" t="s">
        <v>19333</v>
      </c>
      <c r="C5966" t="s">
        <v>10</v>
      </c>
      <c r="D5966" t="s">
        <v>19334</v>
      </c>
      <c r="E5966" t="str">
        <f t="shared" ca="1" si="1316"/>
        <v>Canton</v>
      </c>
      <c r="F5966" t="s">
        <v>24067</v>
      </c>
      <c r="G5966">
        <f t="shared" ca="1" si="1304"/>
        <v>6290108456</v>
      </c>
      <c r="H5966" t="s">
        <v>307</v>
      </c>
      <c r="I5966">
        <v>87105</v>
      </c>
      <c r="J5966" t="str">
        <f t="shared" ca="1" si="1305"/>
        <v>Male</v>
      </c>
      <c r="K5966">
        <f t="shared" ca="1" si="1306"/>
        <v>22</v>
      </c>
      <c r="L5966" t="str">
        <f t="shared" ca="1" si="1307"/>
        <v>Adult</v>
      </c>
      <c r="M5966" t="str">
        <f t="shared" ca="1" si="1308"/>
        <v>Yes</v>
      </c>
      <c r="N5966" t="str">
        <f t="shared" ca="1" si="1308"/>
        <v>Yes</v>
      </c>
      <c r="O5966" t="str">
        <f t="shared" ca="1" si="1308"/>
        <v>Yes</v>
      </c>
      <c r="P5966" t="str">
        <f t="shared" ca="1" si="1303"/>
        <v>Yes</v>
      </c>
      <c r="Q5966" t="str">
        <f t="shared" ca="1" si="1303"/>
        <v>No</v>
      </c>
      <c r="R5966">
        <f t="shared" ca="1" si="1309"/>
        <v>5</v>
      </c>
      <c r="S5966">
        <f t="shared" ca="1" si="1310"/>
        <v>5</v>
      </c>
      <c r="T5966">
        <f t="shared" ca="1" si="1311"/>
        <v>5</v>
      </c>
      <c r="U5966">
        <f t="shared" ca="1" si="1312"/>
        <v>3</v>
      </c>
      <c r="V5966">
        <f t="shared" ca="1" si="1313"/>
        <v>4</v>
      </c>
      <c r="W5966">
        <f t="shared" ca="1" si="1314"/>
        <v>0</v>
      </c>
      <c r="X5966">
        <f t="shared" ca="1" si="1315"/>
        <v>22</v>
      </c>
    </row>
    <row r="5967" spans="1:24" x14ac:dyDescent="0.25">
      <c r="A5967">
        <v>444103</v>
      </c>
      <c r="B5967" t="s">
        <v>19335</v>
      </c>
      <c r="C5967" t="s">
        <v>10</v>
      </c>
      <c r="D5967" t="s">
        <v>19336</v>
      </c>
      <c r="E5967" t="str">
        <f t="shared" ca="1" si="1316"/>
        <v xml:space="preserve"> Milton</v>
      </c>
      <c r="F5967" t="s">
        <v>24067</v>
      </c>
      <c r="G5967">
        <f t="shared" ca="1" si="1304"/>
        <v>7357584322</v>
      </c>
      <c r="H5967" t="s">
        <v>19338</v>
      </c>
      <c r="I5967" t="s">
        <v>19337</v>
      </c>
      <c r="J5967" t="str">
        <f t="shared" ca="1" si="1305"/>
        <v>Male</v>
      </c>
      <c r="K5967">
        <f t="shared" ca="1" si="1306"/>
        <v>68</v>
      </c>
      <c r="L5967" t="str">
        <f t="shared" ca="1" si="1307"/>
        <v>Adult</v>
      </c>
      <c r="M5967" t="str">
        <f t="shared" ca="1" si="1308"/>
        <v>Yes</v>
      </c>
      <c r="N5967" t="str">
        <f t="shared" ca="1" si="1308"/>
        <v>Yes</v>
      </c>
      <c r="O5967" t="str">
        <f t="shared" ca="1" si="1308"/>
        <v>Yes</v>
      </c>
      <c r="P5967" t="str">
        <f t="shared" ca="1" si="1303"/>
        <v>Yes</v>
      </c>
      <c r="Q5967" t="str">
        <f t="shared" ca="1" si="1303"/>
        <v>Yes</v>
      </c>
      <c r="R5967">
        <f t="shared" ca="1" si="1309"/>
        <v>1</v>
      </c>
      <c r="S5967">
        <f t="shared" ca="1" si="1310"/>
        <v>0</v>
      </c>
      <c r="T5967">
        <f t="shared" ca="1" si="1311"/>
        <v>5</v>
      </c>
      <c r="U5967">
        <f t="shared" ca="1" si="1312"/>
        <v>3</v>
      </c>
      <c r="V5967">
        <f t="shared" ca="1" si="1313"/>
        <v>4</v>
      </c>
      <c r="W5967">
        <f t="shared" ca="1" si="1314"/>
        <v>4</v>
      </c>
      <c r="X5967">
        <f t="shared" ca="1" si="1315"/>
        <v>17</v>
      </c>
    </row>
    <row r="5968" spans="1:24" x14ac:dyDescent="0.25">
      <c r="A5968">
        <v>444121</v>
      </c>
      <c r="B5968" t="s">
        <v>19339</v>
      </c>
      <c r="C5968" t="s">
        <v>10</v>
      </c>
      <c r="D5968" t="s">
        <v>19340</v>
      </c>
      <c r="E5968" t="str">
        <f t="shared" ca="1" si="1316"/>
        <v>Revere</v>
      </c>
      <c r="F5968" t="s">
        <v>24067</v>
      </c>
      <c r="G5968">
        <f t="shared" ca="1" si="1304"/>
        <v>1096140830</v>
      </c>
      <c r="H5968" t="s">
        <v>19342</v>
      </c>
      <c r="I5968" t="s">
        <v>19341</v>
      </c>
      <c r="J5968" t="str">
        <f t="shared" ca="1" si="1305"/>
        <v>Male</v>
      </c>
      <c r="K5968">
        <f t="shared" ca="1" si="1306"/>
        <v>41</v>
      </c>
      <c r="L5968" t="str">
        <f t="shared" ca="1" si="1307"/>
        <v>Adult</v>
      </c>
      <c r="M5968" t="str">
        <f t="shared" ca="1" si="1308"/>
        <v>No</v>
      </c>
      <c r="N5968" t="str">
        <f t="shared" ca="1" si="1308"/>
        <v>Yes</v>
      </c>
      <c r="O5968" t="str">
        <f t="shared" ca="1" si="1308"/>
        <v>No</v>
      </c>
      <c r="P5968" t="str">
        <f t="shared" ca="1" si="1303"/>
        <v>Yes</v>
      </c>
      <c r="Q5968" t="str">
        <f t="shared" ca="1" si="1303"/>
        <v>No</v>
      </c>
      <c r="R5968">
        <f t="shared" ca="1" si="1309"/>
        <v>3</v>
      </c>
      <c r="S5968">
        <f t="shared" ca="1" si="1310"/>
        <v>3</v>
      </c>
      <c r="T5968">
        <f t="shared" ca="1" si="1311"/>
        <v>3</v>
      </c>
      <c r="U5968">
        <f t="shared" ca="1" si="1312"/>
        <v>0</v>
      </c>
      <c r="V5968">
        <f t="shared" ca="1" si="1313"/>
        <v>4</v>
      </c>
      <c r="W5968">
        <f t="shared" ca="1" si="1314"/>
        <v>0</v>
      </c>
      <c r="X5968">
        <f t="shared" ca="1" si="1315"/>
        <v>13</v>
      </c>
    </row>
    <row r="5969" spans="1:24" x14ac:dyDescent="0.25">
      <c r="A5969">
        <v>444130</v>
      </c>
      <c r="B5969" t="s">
        <v>19343</v>
      </c>
      <c r="C5969" t="s">
        <v>10</v>
      </c>
      <c r="D5969" t="s">
        <v>19344</v>
      </c>
      <c r="E5969" t="str">
        <f t="shared" ca="1" si="1316"/>
        <v>Everett</v>
      </c>
      <c r="F5969" t="s">
        <v>24067</v>
      </c>
      <c r="G5969">
        <f t="shared" ca="1" si="1304"/>
        <v>6722682056</v>
      </c>
      <c r="H5969" t="s">
        <v>19345</v>
      </c>
      <c r="I5969">
        <v>86314</v>
      </c>
      <c r="J5969" t="str">
        <f t="shared" ca="1" si="1305"/>
        <v>Female</v>
      </c>
      <c r="K5969">
        <f t="shared" ca="1" si="1306"/>
        <v>39</v>
      </c>
      <c r="L5969" t="str">
        <f t="shared" ca="1" si="1307"/>
        <v>Adult</v>
      </c>
      <c r="M5969" t="str">
        <f t="shared" ca="1" si="1308"/>
        <v>No</v>
      </c>
      <c r="N5969" t="str">
        <f t="shared" ca="1" si="1308"/>
        <v>No</v>
      </c>
      <c r="O5969" t="str">
        <f t="shared" ca="1" si="1308"/>
        <v>No</v>
      </c>
      <c r="P5969" t="str">
        <f t="shared" ca="1" si="1303"/>
        <v>No</v>
      </c>
      <c r="Q5969" t="str">
        <f t="shared" ca="1" si="1303"/>
        <v>Yes</v>
      </c>
      <c r="R5969">
        <f t="shared" ca="1" si="1309"/>
        <v>1</v>
      </c>
      <c r="S5969">
        <f t="shared" ca="1" si="1310"/>
        <v>0</v>
      </c>
      <c r="T5969">
        <f t="shared" ca="1" si="1311"/>
        <v>0</v>
      </c>
      <c r="U5969">
        <f t="shared" ca="1" si="1312"/>
        <v>0</v>
      </c>
      <c r="V5969">
        <f t="shared" ca="1" si="1313"/>
        <v>0</v>
      </c>
      <c r="W5969">
        <f t="shared" ca="1" si="1314"/>
        <v>4</v>
      </c>
      <c r="X5969">
        <f t="shared" ca="1" si="1315"/>
        <v>5</v>
      </c>
    </row>
    <row r="5970" spans="1:24" x14ac:dyDescent="0.25">
      <c r="A5970">
        <v>444158</v>
      </c>
      <c r="B5970" t="s">
        <v>19346</v>
      </c>
      <c r="C5970" t="s">
        <v>10</v>
      </c>
      <c r="D5970" t="s">
        <v>19347</v>
      </c>
      <c r="E5970" t="str">
        <f t="shared" ca="1" si="1316"/>
        <v>Dedham</v>
      </c>
      <c r="F5970" t="s">
        <v>24067</v>
      </c>
      <c r="G5970">
        <f t="shared" ca="1" si="1304"/>
        <v>5860827661</v>
      </c>
      <c r="H5970" t="s">
        <v>19348</v>
      </c>
      <c r="I5970">
        <v>80907</v>
      </c>
      <c r="J5970" t="str">
        <f t="shared" ca="1" si="1305"/>
        <v>Female</v>
      </c>
      <c r="K5970">
        <f t="shared" ca="1" si="1306"/>
        <v>34</v>
      </c>
      <c r="L5970" t="str">
        <f t="shared" ca="1" si="1307"/>
        <v>Adult</v>
      </c>
      <c r="M5970" t="str">
        <f t="shared" ca="1" si="1308"/>
        <v>Yes</v>
      </c>
      <c r="N5970" t="str">
        <f t="shared" ca="1" si="1308"/>
        <v>Yes</v>
      </c>
      <c r="O5970" t="str">
        <f t="shared" ca="1" si="1308"/>
        <v>No</v>
      </c>
      <c r="P5970" t="str">
        <f t="shared" ca="1" si="1303"/>
        <v>Yes</v>
      </c>
      <c r="Q5970" t="str">
        <f t="shared" ca="1" si="1303"/>
        <v>Yes</v>
      </c>
      <c r="R5970">
        <f t="shared" ca="1" si="1309"/>
        <v>5</v>
      </c>
      <c r="S5970">
        <f t="shared" ca="1" si="1310"/>
        <v>5</v>
      </c>
      <c r="T5970">
        <f t="shared" ca="1" si="1311"/>
        <v>3</v>
      </c>
      <c r="U5970">
        <f t="shared" ca="1" si="1312"/>
        <v>3</v>
      </c>
      <c r="V5970">
        <f t="shared" ca="1" si="1313"/>
        <v>4</v>
      </c>
      <c r="W5970">
        <f t="shared" ca="1" si="1314"/>
        <v>4</v>
      </c>
      <c r="X5970">
        <f t="shared" ca="1" si="1315"/>
        <v>24</v>
      </c>
    </row>
    <row r="5971" spans="1:24" x14ac:dyDescent="0.25">
      <c r="A5971">
        <v>444167</v>
      </c>
      <c r="B5971" t="s">
        <v>19349</v>
      </c>
      <c r="C5971" t="s">
        <v>10</v>
      </c>
      <c r="D5971" t="s">
        <v>19350</v>
      </c>
      <c r="E5971" t="str">
        <f t="shared" ca="1" si="1316"/>
        <v>Newton</v>
      </c>
      <c r="F5971" t="s">
        <v>24067</v>
      </c>
      <c r="G5971">
        <f t="shared" ca="1" si="1304"/>
        <v>3078320800</v>
      </c>
      <c r="H5971" t="s">
        <v>6378</v>
      </c>
      <c r="I5971">
        <v>48101</v>
      </c>
      <c r="J5971" t="str">
        <f t="shared" ca="1" si="1305"/>
        <v>Male</v>
      </c>
      <c r="K5971">
        <f t="shared" ca="1" si="1306"/>
        <v>52</v>
      </c>
      <c r="L5971" t="str">
        <f t="shared" ca="1" si="1307"/>
        <v>Adult</v>
      </c>
      <c r="M5971" t="str">
        <f t="shared" ca="1" si="1308"/>
        <v>Yes</v>
      </c>
      <c r="N5971" t="str">
        <f t="shared" ca="1" si="1308"/>
        <v>No</v>
      </c>
      <c r="O5971" t="str">
        <f t="shared" ca="1" si="1308"/>
        <v>No</v>
      </c>
      <c r="P5971" t="str">
        <f t="shared" ca="1" si="1303"/>
        <v>Yes</v>
      </c>
      <c r="Q5971" t="str">
        <f t="shared" ca="1" si="1303"/>
        <v>No</v>
      </c>
      <c r="R5971">
        <f t="shared" ca="1" si="1309"/>
        <v>1</v>
      </c>
      <c r="S5971">
        <f t="shared" ca="1" si="1310"/>
        <v>0</v>
      </c>
      <c r="T5971">
        <f t="shared" ca="1" si="1311"/>
        <v>0</v>
      </c>
      <c r="U5971">
        <f t="shared" ca="1" si="1312"/>
        <v>3</v>
      </c>
      <c r="V5971">
        <f t="shared" ca="1" si="1313"/>
        <v>4</v>
      </c>
      <c r="W5971">
        <f t="shared" ca="1" si="1314"/>
        <v>0</v>
      </c>
      <c r="X5971">
        <f t="shared" ca="1" si="1315"/>
        <v>8</v>
      </c>
    </row>
    <row r="5972" spans="1:24" x14ac:dyDescent="0.25">
      <c r="A5972">
        <v>444194</v>
      </c>
      <c r="B5972" t="s">
        <v>19351</v>
      </c>
      <c r="C5972" t="s">
        <v>10</v>
      </c>
      <c r="D5972" t="s">
        <v>19352</v>
      </c>
      <c r="E5972" t="str">
        <f t="shared" ca="1" si="1316"/>
        <v>Chelsea</v>
      </c>
      <c r="F5972" t="s">
        <v>24067</v>
      </c>
      <c r="G5972">
        <f t="shared" ca="1" si="1304"/>
        <v>6973424890</v>
      </c>
      <c r="H5972" t="s">
        <v>19353</v>
      </c>
      <c r="I5972">
        <v>959</v>
      </c>
      <c r="J5972" t="str">
        <f t="shared" ca="1" si="1305"/>
        <v>Female</v>
      </c>
      <c r="K5972">
        <f t="shared" ca="1" si="1306"/>
        <v>40</v>
      </c>
      <c r="L5972" t="str">
        <f t="shared" ca="1" si="1307"/>
        <v>Adult</v>
      </c>
      <c r="M5972" t="str">
        <f t="shared" ca="1" si="1308"/>
        <v>Yes</v>
      </c>
      <c r="N5972" t="str">
        <f t="shared" ca="1" si="1308"/>
        <v>No</v>
      </c>
      <c r="O5972" t="str">
        <f t="shared" ca="1" si="1308"/>
        <v>Yes</v>
      </c>
      <c r="P5972" t="str">
        <f t="shared" ca="1" si="1303"/>
        <v>No</v>
      </c>
      <c r="Q5972" t="str">
        <f t="shared" ca="1" si="1303"/>
        <v>Yes</v>
      </c>
      <c r="R5972">
        <f t="shared" ca="1" si="1309"/>
        <v>4</v>
      </c>
      <c r="S5972">
        <f t="shared" ca="1" si="1310"/>
        <v>5</v>
      </c>
      <c r="T5972">
        <f t="shared" ca="1" si="1311"/>
        <v>3</v>
      </c>
      <c r="U5972">
        <f t="shared" ca="1" si="1312"/>
        <v>3</v>
      </c>
      <c r="V5972">
        <f t="shared" ca="1" si="1313"/>
        <v>0</v>
      </c>
      <c r="W5972">
        <f t="shared" ca="1" si="1314"/>
        <v>4</v>
      </c>
      <c r="X5972">
        <f t="shared" ca="1" si="1315"/>
        <v>19</v>
      </c>
    </row>
    <row r="5973" spans="1:24" x14ac:dyDescent="0.25">
      <c r="A5973">
        <v>444200</v>
      </c>
      <c r="B5973" t="s">
        <v>19354</v>
      </c>
      <c r="C5973" t="s">
        <v>10</v>
      </c>
      <c r="D5973" t="s">
        <v>19355</v>
      </c>
      <c r="E5973" t="str">
        <f t="shared" ca="1" si="1316"/>
        <v>Brookline</v>
      </c>
      <c r="F5973" t="s">
        <v>24067</v>
      </c>
      <c r="G5973">
        <f t="shared" ca="1" si="1304"/>
        <v>4352632942</v>
      </c>
      <c r="H5973" t="s">
        <v>19356</v>
      </c>
      <c r="I5973">
        <v>19901</v>
      </c>
      <c r="J5973" t="str">
        <f t="shared" ca="1" si="1305"/>
        <v>Female</v>
      </c>
      <c r="K5973">
        <f t="shared" ca="1" si="1306"/>
        <v>28</v>
      </c>
      <c r="L5973" t="str">
        <f t="shared" ca="1" si="1307"/>
        <v>Adult</v>
      </c>
      <c r="M5973" t="str">
        <f t="shared" ca="1" si="1308"/>
        <v>Yes</v>
      </c>
      <c r="N5973" t="str">
        <f t="shared" ca="1" si="1308"/>
        <v>No</v>
      </c>
      <c r="O5973" t="str">
        <f t="shared" ca="1" si="1308"/>
        <v>No</v>
      </c>
      <c r="P5973" t="str">
        <f t="shared" ca="1" si="1303"/>
        <v>Yes</v>
      </c>
      <c r="Q5973" t="str">
        <f t="shared" ca="1" si="1303"/>
        <v>Yes</v>
      </c>
      <c r="R5973">
        <f t="shared" ca="1" si="1309"/>
        <v>1</v>
      </c>
      <c r="S5973">
        <f t="shared" ca="1" si="1310"/>
        <v>0</v>
      </c>
      <c r="T5973">
        <f t="shared" ca="1" si="1311"/>
        <v>0</v>
      </c>
      <c r="U5973">
        <f t="shared" ca="1" si="1312"/>
        <v>3</v>
      </c>
      <c r="V5973">
        <f t="shared" ca="1" si="1313"/>
        <v>4</v>
      </c>
      <c r="W5973">
        <f t="shared" ca="1" si="1314"/>
        <v>4</v>
      </c>
      <c r="X5973">
        <f t="shared" ca="1" si="1315"/>
        <v>12</v>
      </c>
    </row>
    <row r="5974" spans="1:24" x14ac:dyDescent="0.25">
      <c r="A5974">
        <v>444219</v>
      </c>
      <c r="B5974" t="s">
        <v>19357</v>
      </c>
      <c r="C5974" t="s">
        <v>10</v>
      </c>
      <c r="D5974" t="s">
        <v>19358</v>
      </c>
      <c r="E5974" t="str">
        <f t="shared" ca="1" si="1316"/>
        <v>Everett</v>
      </c>
      <c r="F5974" t="s">
        <v>24067</v>
      </c>
      <c r="G5974">
        <f t="shared" ca="1" si="1304"/>
        <v>3512630501</v>
      </c>
      <c r="H5974" t="s">
        <v>19359</v>
      </c>
      <c r="I5974">
        <v>95630</v>
      </c>
      <c r="J5974" t="str">
        <f t="shared" ca="1" si="1305"/>
        <v>Female</v>
      </c>
      <c r="K5974">
        <f t="shared" ca="1" si="1306"/>
        <v>40</v>
      </c>
      <c r="L5974" t="str">
        <f t="shared" ca="1" si="1307"/>
        <v>Adult</v>
      </c>
      <c r="M5974" t="str">
        <f t="shared" ca="1" si="1308"/>
        <v>No</v>
      </c>
      <c r="N5974" t="str">
        <f t="shared" ca="1" si="1308"/>
        <v>No</v>
      </c>
      <c r="O5974" t="str">
        <f t="shared" ca="1" si="1308"/>
        <v>Yes</v>
      </c>
      <c r="P5974" t="str">
        <f t="shared" ca="1" si="1303"/>
        <v>No</v>
      </c>
      <c r="Q5974" t="str">
        <f t="shared" ca="1" si="1303"/>
        <v>No</v>
      </c>
      <c r="R5974">
        <f t="shared" ca="1" si="1309"/>
        <v>1</v>
      </c>
      <c r="S5974">
        <f t="shared" ca="1" si="1310"/>
        <v>0</v>
      </c>
      <c r="T5974">
        <f t="shared" ca="1" si="1311"/>
        <v>3</v>
      </c>
      <c r="U5974">
        <f t="shared" ca="1" si="1312"/>
        <v>0</v>
      </c>
      <c r="V5974">
        <f t="shared" ca="1" si="1313"/>
        <v>0</v>
      </c>
      <c r="W5974">
        <f t="shared" ca="1" si="1314"/>
        <v>0</v>
      </c>
      <c r="X5974">
        <f t="shared" ca="1" si="1315"/>
        <v>4</v>
      </c>
    </row>
    <row r="5975" spans="1:24" x14ac:dyDescent="0.25">
      <c r="A5975">
        <v>444228</v>
      </c>
      <c r="B5975" t="s">
        <v>19360</v>
      </c>
      <c r="C5975" t="s">
        <v>10</v>
      </c>
      <c r="D5975" t="s">
        <v>19361</v>
      </c>
      <c r="E5975" t="str">
        <f t="shared" ca="1" si="1316"/>
        <v>Needham</v>
      </c>
      <c r="F5975" t="s">
        <v>24067</v>
      </c>
      <c r="G5975">
        <f t="shared" ca="1" si="1304"/>
        <v>8499595350</v>
      </c>
      <c r="H5975" t="s">
        <v>19362</v>
      </c>
      <c r="I5975">
        <v>29020</v>
      </c>
      <c r="J5975" t="str">
        <f t="shared" ca="1" si="1305"/>
        <v>Male</v>
      </c>
      <c r="K5975">
        <f t="shared" ca="1" si="1306"/>
        <v>53</v>
      </c>
      <c r="L5975" t="str">
        <f t="shared" ca="1" si="1307"/>
        <v>Adult</v>
      </c>
      <c r="M5975" t="str">
        <f t="shared" ca="1" si="1308"/>
        <v>No</v>
      </c>
      <c r="N5975" t="str">
        <f t="shared" ca="1" si="1308"/>
        <v>No</v>
      </c>
      <c r="O5975" t="str">
        <f t="shared" ca="1" si="1308"/>
        <v>Yes</v>
      </c>
      <c r="P5975" t="str">
        <f t="shared" ca="1" si="1303"/>
        <v>No</v>
      </c>
      <c r="Q5975" t="str">
        <f t="shared" ca="1" si="1303"/>
        <v>No</v>
      </c>
      <c r="R5975">
        <f t="shared" ca="1" si="1309"/>
        <v>5</v>
      </c>
      <c r="S5975">
        <f t="shared" ca="1" si="1310"/>
        <v>5</v>
      </c>
      <c r="T5975">
        <f t="shared" ca="1" si="1311"/>
        <v>3</v>
      </c>
      <c r="U5975">
        <f t="shared" ca="1" si="1312"/>
        <v>0</v>
      </c>
      <c r="V5975">
        <f t="shared" ca="1" si="1313"/>
        <v>0</v>
      </c>
      <c r="W5975">
        <f t="shared" ca="1" si="1314"/>
        <v>0</v>
      </c>
      <c r="X5975">
        <f t="shared" ca="1" si="1315"/>
        <v>13</v>
      </c>
    </row>
    <row r="5976" spans="1:24" x14ac:dyDescent="0.25">
      <c r="A5976">
        <v>444237</v>
      </c>
      <c r="B5976" t="s">
        <v>19363</v>
      </c>
      <c r="C5976" t="s">
        <v>10</v>
      </c>
      <c r="D5976" t="s">
        <v>19364</v>
      </c>
      <c r="E5976" t="str">
        <f t="shared" ca="1" si="1316"/>
        <v>Needham</v>
      </c>
      <c r="F5976" t="s">
        <v>24067</v>
      </c>
      <c r="G5976">
        <f t="shared" ca="1" si="1304"/>
        <v>5042195372</v>
      </c>
      <c r="H5976" t="s">
        <v>19366</v>
      </c>
      <c r="I5976" t="s">
        <v>19365</v>
      </c>
      <c r="J5976" t="str">
        <f t="shared" ca="1" si="1305"/>
        <v>Female</v>
      </c>
      <c r="K5976">
        <f t="shared" ca="1" si="1306"/>
        <v>48</v>
      </c>
      <c r="L5976" t="str">
        <f t="shared" ca="1" si="1307"/>
        <v>Adult</v>
      </c>
      <c r="M5976" t="str">
        <f t="shared" ca="1" si="1308"/>
        <v>No</v>
      </c>
      <c r="N5976" t="str">
        <f t="shared" ca="1" si="1308"/>
        <v>Yes</v>
      </c>
      <c r="O5976" t="str">
        <f t="shared" ca="1" si="1308"/>
        <v>No</v>
      </c>
      <c r="P5976" t="str">
        <f t="shared" ca="1" si="1303"/>
        <v>No</v>
      </c>
      <c r="Q5976" t="str">
        <f t="shared" ca="1" si="1303"/>
        <v>No</v>
      </c>
      <c r="R5976">
        <f t="shared" ca="1" si="1309"/>
        <v>3</v>
      </c>
      <c r="S5976">
        <f t="shared" ca="1" si="1310"/>
        <v>3</v>
      </c>
      <c r="T5976">
        <f t="shared" ca="1" si="1311"/>
        <v>3</v>
      </c>
      <c r="U5976">
        <f t="shared" ca="1" si="1312"/>
        <v>0</v>
      </c>
      <c r="V5976">
        <f t="shared" ca="1" si="1313"/>
        <v>0</v>
      </c>
      <c r="W5976">
        <f t="shared" ca="1" si="1314"/>
        <v>0</v>
      </c>
      <c r="X5976">
        <f t="shared" ca="1" si="1315"/>
        <v>9</v>
      </c>
    </row>
    <row r="5977" spans="1:24" x14ac:dyDescent="0.25">
      <c r="A5977">
        <v>444255</v>
      </c>
      <c r="B5977" t="s">
        <v>19367</v>
      </c>
      <c r="C5977" t="s">
        <v>10</v>
      </c>
      <c r="D5977" t="s">
        <v>19368</v>
      </c>
      <c r="E5977" t="str">
        <f t="shared" ca="1" si="1316"/>
        <v>Cambridge</v>
      </c>
      <c r="F5977" t="s">
        <v>24067</v>
      </c>
      <c r="G5977">
        <f t="shared" ca="1" si="1304"/>
        <v>9690108566</v>
      </c>
      <c r="H5977" t="s">
        <v>19369</v>
      </c>
      <c r="I5977">
        <v>37128</v>
      </c>
      <c r="J5977" t="str">
        <f t="shared" ca="1" si="1305"/>
        <v>Male</v>
      </c>
      <c r="K5977">
        <f t="shared" ca="1" si="1306"/>
        <v>25</v>
      </c>
      <c r="L5977" t="str">
        <f t="shared" ca="1" si="1307"/>
        <v>Adult</v>
      </c>
      <c r="M5977" t="str">
        <f t="shared" ca="1" si="1308"/>
        <v>Yes</v>
      </c>
      <c r="N5977" t="str">
        <f t="shared" ca="1" si="1308"/>
        <v>No</v>
      </c>
      <c r="O5977" t="str">
        <f t="shared" ca="1" si="1308"/>
        <v>Yes</v>
      </c>
      <c r="P5977" t="str">
        <f t="shared" ca="1" si="1303"/>
        <v>No</v>
      </c>
      <c r="Q5977" t="str">
        <f t="shared" ca="1" si="1303"/>
        <v>Yes</v>
      </c>
      <c r="R5977">
        <f t="shared" ca="1" si="1309"/>
        <v>5</v>
      </c>
      <c r="S5977">
        <f t="shared" ca="1" si="1310"/>
        <v>5</v>
      </c>
      <c r="T5977">
        <f t="shared" ca="1" si="1311"/>
        <v>3</v>
      </c>
      <c r="U5977">
        <f t="shared" ca="1" si="1312"/>
        <v>3</v>
      </c>
      <c r="V5977">
        <f t="shared" ca="1" si="1313"/>
        <v>0</v>
      </c>
      <c r="W5977">
        <f t="shared" ca="1" si="1314"/>
        <v>4</v>
      </c>
      <c r="X5977">
        <f t="shared" ca="1" si="1315"/>
        <v>20</v>
      </c>
    </row>
    <row r="5978" spans="1:24" x14ac:dyDescent="0.25">
      <c r="A5978">
        <v>444264</v>
      </c>
      <c r="B5978" t="s">
        <v>17522</v>
      </c>
      <c r="C5978" t="s">
        <v>10</v>
      </c>
      <c r="D5978" t="s">
        <v>19370</v>
      </c>
      <c r="E5978" t="str">
        <f t="shared" ca="1" si="1316"/>
        <v>Somerville</v>
      </c>
      <c r="F5978" t="s">
        <v>24067</v>
      </c>
      <c r="G5978">
        <f t="shared" ca="1" si="1304"/>
        <v>2595171009</v>
      </c>
      <c r="H5978" t="s">
        <v>19371</v>
      </c>
      <c r="I5978">
        <v>969</v>
      </c>
      <c r="J5978" t="str">
        <f t="shared" ca="1" si="1305"/>
        <v>Female</v>
      </c>
      <c r="K5978">
        <f t="shared" ca="1" si="1306"/>
        <v>30</v>
      </c>
      <c r="L5978" t="str">
        <f t="shared" ca="1" si="1307"/>
        <v>Adult</v>
      </c>
      <c r="M5978" t="str">
        <f t="shared" ca="1" si="1308"/>
        <v>No</v>
      </c>
      <c r="N5978" t="str">
        <f t="shared" ca="1" si="1308"/>
        <v>No</v>
      </c>
      <c r="O5978" t="str">
        <f t="shared" ca="1" si="1308"/>
        <v>Yes</v>
      </c>
      <c r="P5978" t="str">
        <f t="shared" ca="1" si="1303"/>
        <v>No</v>
      </c>
      <c r="Q5978" t="str">
        <f t="shared" ca="1" si="1303"/>
        <v>No</v>
      </c>
      <c r="R5978">
        <f t="shared" ca="1" si="1309"/>
        <v>3</v>
      </c>
      <c r="S5978">
        <f t="shared" ca="1" si="1310"/>
        <v>3</v>
      </c>
      <c r="T5978">
        <f t="shared" ca="1" si="1311"/>
        <v>3</v>
      </c>
      <c r="U5978">
        <f t="shared" ca="1" si="1312"/>
        <v>0</v>
      </c>
      <c r="V5978">
        <f t="shared" ca="1" si="1313"/>
        <v>0</v>
      </c>
      <c r="W5978">
        <f t="shared" ca="1" si="1314"/>
        <v>0</v>
      </c>
      <c r="X5978">
        <f t="shared" ca="1" si="1315"/>
        <v>9</v>
      </c>
    </row>
    <row r="5979" spans="1:24" x14ac:dyDescent="0.25">
      <c r="A5979">
        <v>444282</v>
      </c>
      <c r="B5979" t="s">
        <v>271</v>
      </c>
      <c r="C5979" t="s">
        <v>10</v>
      </c>
      <c r="D5979" t="s">
        <v>19372</v>
      </c>
      <c r="E5979" t="str">
        <f t="shared" ca="1" si="1316"/>
        <v>Brookline</v>
      </c>
      <c r="F5979" t="s">
        <v>24067</v>
      </c>
      <c r="G5979">
        <f t="shared" ca="1" si="1304"/>
        <v>1241841939</v>
      </c>
      <c r="H5979" t="s">
        <v>273</v>
      </c>
      <c r="I5979">
        <v>23112</v>
      </c>
      <c r="J5979" t="str">
        <f t="shared" ca="1" si="1305"/>
        <v>Female</v>
      </c>
      <c r="K5979">
        <f t="shared" ca="1" si="1306"/>
        <v>40</v>
      </c>
      <c r="L5979" t="str">
        <f t="shared" ca="1" si="1307"/>
        <v>Adult</v>
      </c>
      <c r="M5979" t="str">
        <f t="shared" ca="1" si="1308"/>
        <v>No</v>
      </c>
      <c r="N5979" t="str">
        <f t="shared" ca="1" si="1308"/>
        <v>No</v>
      </c>
      <c r="O5979" t="str">
        <f t="shared" ca="1" si="1308"/>
        <v>Yes</v>
      </c>
      <c r="P5979" t="str">
        <f t="shared" ca="1" si="1303"/>
        <v>Yes</v>
      </c>
      <c r="Q5979" t="str">
        <f t="shared" ca="1" si="1303"/>
        <v>No</v>
      </c>
      <c r="R5979">
        <f t="shared" ca="1" si="1309"/>
        <v>1</v>
      </c>
      <c r="S5979">
        <f t="shared" ca="1" si="1310"/>
        <v>0</v>
      </c>
      <c r="T5979">
        <f t="shared" ca="1" si="1311"/>
        <v>3</v>
      </c>
      <c r="U5979">
        <f t="shared" ca="1" si="1312"/>
        <v>0</v>
      </c>
      <c r="V5979">
        <f t="shared" ca="1" si="1313"/>
        <v>4</v>
      </c>
      <c r="W5979">
        <f t="shared" ca="1" si="1314"/>
        <v>0</v>
      </c>
      <c r="X5979">
        <f t="shared" ca="1" si="1315"/>
        <v>8</v>
      </c>
    </row>
    <row r="5980" spans="1:24" x14ac:dyDescent="0.25">
      <c r="A5980">
        <v>444291</v>
      </c>
      <c r="B5980" t="s">
        <v>271</v>
      </c>
      <c r="C5980" t="s">
        <v>10</v>
      </c>
      <c r="D5980" t="s">
        <v>19373</v>
      </c>
      <c r="E5980" t="str">
        <f t="shared" ca="1" si="1316"/>
        <v>Canton</v>
      </c>
      <c r="F5980" t="s">
        <v>24067</v>
      </c>
      <c r="G5980">
        <f t="shared" ca="1" si="1304"/>
        <v>5621523927</v>
      </c>
      <c r="H5980" t="s">
        <v>273</v>
      </c>
      <c r="I5980">
        <v>21117</v>
      </c>
      <c r="J5980" t="str">
        <f t="shared" ca="1" si="1305"/>
        <v>Female</v>
      </c>
      <c r="K5980">
        <f t="shared" ca="1" si="1306"/>
        <v>47</v>
      </c>
      <c r="L5980" t="str">
        <f t="shared" ca="1" si="1307"/>
        <v>Adult</v>
      </c>
      <c r="M5980" t="str">
        <f t="shared" ca="1" si="1308"/>
        <v>Yes</v>
      </c>
      <c r="N5980" t="str">
        <f t="shared" ca="1" si="1308"/>
        <v>Yes</v>
      </c>
      <c r="O5980" t="str">
        <f t="shared" ca="1" si="1308"/>
        <v>Yes</v>
      </c>
      <c r="P5980" t="str">
        <f t="shared" ca="1" si="1303"/>
        <v>Yes</v>
      </c>
      <c r="Q5980" t="str">
        <f t="shared" ca="1" si="1303"/>
        <v>No</v>
      </c>
      <c r="R5980">
        <f t="shared" ca="1" si="1309"/>
        <v>4</v>
      </c>
      <c r="S5980">
        <f t="shared" ca="1" si="1310"/>
        <v>5</v>
      </c>
      <c r="T5980">
        <f t="shared" ca="1" si="1311"/>
        <v>5</v>
      </c>
      <c r="U5980">
        <f t="shared" ca="1" si="1312"/>
        <v>3</v>
      </c>
      <c r="V5980">
        <f t="shared" ca="1" si="1313"/>
        <v>4</v>
      </c>
      <c r="W5980">
        <f t="shared" ca="1" si="1314"/>
        <v>0</v>
      </c>
      <c r="X5980">
        <f t="shared" ca="1" si="1315"/>
        <v>21</v>
      </c>
    </row>
    <row r="5981" spans="1:24" x14ac:dyDescent="0.25">
      <c r="A5981">
        <v>444307</v>
      </c>
      <c r="B5981" t="s">
        <v>271</v>
      </c>
      <c r="C5981" t="s">
        <v>10</v>
      </c>
      <c r="D5981" t="s">
        <v>19374</v>
      </c>
      <c r="E5981" t="str">
        <f t="shared" ca="1" si="1316"/>
        <v>Cambridge</v>
      </c>
      <c r="F5981" t="s">
        <v>24067</v>
      </c>
      <c r="G5981">
        <f t="shared" ca="1" si="1304"/>
        <v>7552706029</v>
      </c>
      <c r="H5981" t="s">
        <v>273</v>
      </c>
      <c r="I5981">
        <v>15122</v>
      </c>
      <c r="J5981" t="str">
        <f t="shared" ca="1" si="1305"/>
        <v>Female</v>
      </c>
      <c r="K5981">
        <f t="shared" ca="1" si="1306"/>
        <v>55</v>
      </c>
      <c r="L5981" t="str">
        <f t="shared" ca="1" si="1307"/>
        <v>Adult</v>
      </c>
      <c r="M5981" t="str">
        <f t="shared" ca="1" si="1308"/>
        <v>Yes</v>
      </c>
      <c r="N5981" t="str">
        <f t="shared" ca="1" si="1308"/>
        <v>Yes</v>
      </c>
      <c r="O5981" t="str">
        <f t="shared" ca="1" si="1308"/>
        <v>Yes</v>
      </c>
      <c r="P5981" t="str">
        <f t="shared" ca="1" si="1303"/>
        <v>Yes</v>
      </c>
      <c r="Q5981" t="str">
        <f t="shared" ca="1" si="1303"/>
        <v>No</v>
      </c>
      <c r="R5981">
        <f t="shared" ca="1" si="1309"/>
        <v>2</v>
      </c>
      <c r="S5981">
        <f t="shared" ca="1" si="1310"/>
        <v>3</v>
      </c>
      <c r="T5981">
        <f t="shared" ca="1" si="1311"/>
        <v>5</v>
      </c>
      <c r="U5981">
        <f t="shared" ca="1" si="1312"/>
        <v>3</v>
      </c>
      <c r="V5981">
        <f t="shared" ca="1" si="1313"/>
        <v>4</v>
      </c>
      <c r="W5981">
        <f t="shared" ca="1" si="1314"/>
        <v>0</v>
      </c>
      <c r="X5981">
        <f t="shared" ca="1" si="1315"/>
        <v>17</v>
      </c>
    </row>
    <row r="5982" spans="1:24" x14ac:dyDescent="0.25">
      <c r="A5982">
        <v>444316</v>
      </c>
      <c r="B5982" t="s">
        <v>19375</v>
      </c>
      <c r="C5982" t="s">
        <v>10</v>
      </c>
      <c r="D5982" t="s">
        <v>19376</v>
      </c>
      <c r="E5982" t="str">
        <f t="shared" ca="1" si="1316"/>
        <v xml:space="preserve"> Milton</v>
      </c>
      <c r="F5982" t="s">
        <v>24067</v>
      </c>
      <c r="G5982">
        <f t="shared" ca="1" si="1304"/>
        <v>4499351143</v>
      </c>
      <c r="H5982" t="s">
        <v>19377</v>
      </c>
      <c r="I5982">
        <v>59101</v>
      </c>
      <c r="J5982" t="str">
        <f t="shared" ca="1" si="1305"/>
        <v>Female</v>
      </c>
      <c r="K5982">
        <f t="shared" ca="1" si="1306"/>
        <v>47</v>
      </c>
      <c r="L5982" t="str">
        <f t="shared" ca="1" si="1307"/>
        <v>Adult</v>
      </c>
      <c r="M5982" t="str">
        <f t="shared" ca="1" si="1308"/>
        <v>Yes</v>
      </c>
      <c r="N5982" t="str">
        <f t="shared" ca="1" si="1308"/>
        <v>Yes</v>
      </c>
      <c r="O5982" t="str">
        <f t="shared" ca="1" si="1308"/>
        <v>Yes</v>
      </c>
      <c r="P5982" t="str">
        <f t="shared" ca="1" si="1303"/>
        <v>No</v>
      </c>
      <c r="Q5982" t="str">
        <f t="shared" ca="1" si="1303"/>
        <v>Yes</v>
      </c>
      <c r="R5982">
        <f t="shared" ca="1" si="1309"/>
        <v>5</v>
      </c>
      <c r="S5982">
        <f t="shared" ca="1" si="1310"/>
        <v>5</v>
      </c>
      <c r="T5982">
        <f t="shared" ca="1" si="1311"/>
        <v>5</v>
      </c>
      <c r="U5982">
        <f t="shared" ca="1" si="1312"/>
        <v>3</v>
      </c>
      <c r="V5982">
        <f t="shared" ca="1" si="1313"/>
        <v>0</v>
      </c>
      <c r="W5982">
        <f t="shared" ca="1" si="1314"/>
        <v>4</v>
      </c>
      <c r="X5982">
        <f t="shared" ca="1" si="1315"/>
        <v>22</v>
      </c>
    </row>
    <row r="5983" spans="1:24" x14ac:dyDescent="0.25">
      <c r="A5983">
        <v>444325</v>
      </c>
      <c r="B5983" t="s">
        <v>19378</v>
      </c>
      <c r="C5983" t="s">
        <v>10</v>
      </c>
      <c r="D5983" t="s">
        <v>19379</v>
      </c>
      <c r="E5983" t="str">
        <f t="shared" ca="1" si="1316"/>
        <v>Revere</v>
      </c>
      <c r="F5983" t="s">
        <v>24067</v>
      </c>
      <c r="G5983">
        <f t="shared" ca="1" si="1304"/>
        <v>8425693215</v>
      </c>
      <c r="H5983" t="s">
        <v>19380</v>
      </c>
      <c r="I5983">
        <v>90650</v>
      </c>
      <c r="J5983" t="str">
        <f t="shared" ca="1" si="1305"/>
        <v>Male</v>
      </c>
      <c r="K5983">
        <f t="shared" ca="1" si="1306"/>
        <v>46</v>
      </c>
      <c r="L5983" t="str">
        <f t="shared" ca="1" si="1307"/>
        <v>Adult</v>
      </c>
      <c r="M5983" t="str">
        <f t="shared" ca="1" si="1308"/>
        <v>Yes</v>
      </c>
      <c r="N5983" t="str">
        <f t="shared" ca="1" si="1308"/>
        <v>Yes</v>
      </c>
      <c r="O5983" t="str">
        <f t="shared" ca="1" si="1308"/>
        <v>Yes</v>
      </c>
      <c r="P5983" t="str">
        <f t="shared" ca="1" si="1303"/>
        <v>No</v>
      </c>
      <c r="Q5983" t="str">
        <f t="shared" ca="1" si="1303"/>
        <v>Yes</v>
      </c>
      <c r="R5983">
        <f t="shared" ca="1" si="1309"/>
        <v>1</v>
      </c>
      <c r="S5983">
        <f t="shared" ca="1" si="1310"/>
        <v>0</v>
      </c>
      <c r="T5983">
        <f t="shared" ca="1" si="1311"/>
        <v>5</v>
      </c>
      <c r="U5983">
        <f t="shared" ca="1" si="1312"/>
        <v>3</v>
      </c>
      <c r="V5983">
        <f t="shared" ca="1" si="1313"/>
        <v>0</v>
      </c>
      <c r="W5983">
        <f t="shared" ca="1" si="1314"/>
        <v>4</v>
      </c>
      <c r="X5983">
        <f t="shared" ca="1" si="1315"/>
        <v>13</v>
      </c>
    </row>
    <row r="5984" spans="1:24" x14ac:dyDescent="0.25">
      <c r="A5984">
        <v>444334</v>
      </c>
      <c r="B5984" t="s">
        <v>19381</v>
      </c>
      <c r="C5984" t="s">
        <v>10</v>
      </c>
      <c r="D5984" t="s">
        <v>19382</v>
      </c>
      <c r="E5984" t="str">
        <f t="shared" ca="1" si="1316"/>
        <v>Everett</v>
      </c>
      <c r="F5984" t="s">
        <v>24067</v>
      </c>
      <c r="G5984">
        <f t="shared" ca="1" si="1304"/>
        <v>7108903773</v>
      </c>
      <c r="H5984" t="s">
        <v>19383</v>
      </c>
      <c r="I5984">
        <v>33012</v>
      </c>
      <c r="J5984" t="str">
        <f t="shared" ca="1" si="1305"/>
        <v>Male</v>
      </c>
      <c r="K5984">
        <f t="shared" ca="1" si="1306"/>
        <v>70</v>
      </c>
      <c r="L5984" t="str">
        <f t="shared" ca="1" si="1307"/>
        <v>Adult</v>
      </c>
      <c r="M5984" t="str">
        <f t="shared" ca="1" si="1308"/>
        <v>Yes</v>
      </c>
      <c r="N5984" t="str">
        <f t="shared" ca="1" si="1308"/>
        <v>Yes</v>
      </c>
      <c r="O5984" t="str">
        <f t="shared" ca="1" si="1308"/>
        <v>Yes</v>
      </c>
      <c r="P5984" t="str">
        <f t="shared" ca="1" si="1303"/>
        <v>Yes</v>
      </c>
      <c r="Q5984" t="str">
        <f t="shared" ca="1" si="1303"/>
        <v>No</v>
      </c>
      <c r="R5984">
        <f t="shared" ca="1" si="1309"/>
        <v>5</v>
      </c>
      <c r="S5984">
        <f t="shared" ca="1" si="1310"/>
        <v>5</v>
      </c>
      <c r="T5984">
        <f t="shared" ca="1" si="1311"/>
        <v>5</v>
      </c>
      <c r="U5984">
        <f t="shared" ca="1" si="1312"/>
        <v>3</v>
      </c>
      <c r="V5984">
        <f t="shared" ca="1" si="1313"/>
        <v>4</v>
      </c>
      <c r="W5984">
        <f t="shared" ca="1" si="1314"/>
        <v>0</v>
      </c>
      <c r="X5984">
        <f t="shared" ca="1" si="1315"/>
        <v>22</v>
      </c>
    </row>
    <row r="5985" spans="1:24" x14ac:dyDescent="0.25">
      <c r="A5985">
        <v>444343</v>
      </c>
      <c r="B5985" t="s">
        <v>19384</v>
      </c>
      <c r="C5985" t="s">
        <v>10</v>
      </c>
      <c r="D5985" t="s">
        <v>19385</v>
      </c>
      <c r="E5985" t="str">
        <f t="shared" ca="1" si="1316"/>
        <v>Canton</v>
      </c>
      <c r="F5985" t="s">
        <v>24067</v>
      </c>
      <c r="G5985">
        <f t="shared" ca="1" si="1304"/>
        <v>7995132060</v>
      </c>
      <c r="H5985" t="s">
        <v>19386</v>
      </c>
      <c r="I5985">
        <v>90280</v>
      </c>
      <c r="J5985" t="str">
        <f t="shared" ca="1" si="1305"/>
        <v>Male</v>
      </c>
      <c r="K5985">
        <f t="shared" ca="1" si="1306"/>
        <v>45</v>
      </c>
      <c r="L5985" t="str">
        <f t="shared" ca="1" si="1307"/>
        <v>Adult</v>
      </c>
      <c r="M5985" t="str">
        <f t="shared" ca="1" si="1308"/>
        <v>No</v>
      </c>
      <c r="N5985" t="str">
        <f t="shared" ca="1" si="1308"/>
        <v>No</v>
      </c>
      <c r="O5985" t="str">
        <f t="shared" ca="1" si="1308"/>
        <v>No</v>
      </c>
      <c r="P5985" t="str">
        <f t="shared" ca="1" si="1303"/>
        <v>Yes</v>
      </c>
      <c r="Q5985" t="str">
        <f t="shared" ca="1" si="1303"/>
        <v>Yes</v>
      </c>
      <c r="R5985">
        <f t="shared" ca="1" si="1309"/>
        <v>3</v>
      </c>
      <c r="S5985">
        <f t="shared" ca="1" si="1310"/>
        <v>3</v>
      </c>
      <c r="T5985">
        <f t="shared" ca="1" si="1311"/>
        <v>0</v>
      </c>
      <c r="U5985">
        <f t="shared" ca="1" si="1312"/>
        <v>0</v>
      </c>
      <c r="V5985">
        <f t="shared" ca="1" si="1313"/>
        <v>4</v>
      </c>
      <c r="W5985">
        <f t="shared" ca="1" si="1314"/>
        <v>4</v>
      </c>
      <c r="X5985">
        <f t="shared" ca="1" si="1315"/>
        <v>14</v>
      </c>
    </row>
    <row r="5986" spans="1:24" x14ac:dyDescent="0.25">
      <c r="A5986">
        <v>444352</v>
      </c>
      <c r="B5986" t="s">
        <v>19387</v>
      </c>
      <c r="C5986" t="s">
        <v>10</v>
      </c>
      <c r="D5986" t="s">
        <v>19388</v>
      </c>
      <c r="E5986" t="str">
        <f t="shared" ca="1" si="1316"/>
        <v>Canton</v>
      </c>
      <c r="F5986" t="s">
        <v>24067</v>
      </c>
      <c r="G5986">
        <f t="shared" ca="1" si="1304"/>
        <v>1631690134</v>
      </c>
      <c r="H5986" t="s">
        <v>19389</v>
      </c>
      <c r="I5986">
        <v>961</v>
      </c>
      <c r="J5986" t="str">
        <f t="shared" ca="1" si="1305"/>
        <v>Female</v>
      </c>
      <c r="K5986">
        <f t="shared" ca="1" si="1306"/>
        <v>59</v>
      </c>
      <c r="L5986" t="str">
        <f t="shared" ca="1" si="1307"/>
        <v>Adult</v>
      </c>
      <c r="M5986" t="str">
        <f t="shared" ca="1" si="1308"/>
        <v>Yes</v>
      </c>
      <c r="N5986" t="str">
        <f t="shared" ca="1" si="1308"/>
        <v>Yes</v>
      </c>
      <c r="O5986" t="str">
        <f t="shared" ca="1" si="1308"/>
        <v>No</v>
      </c>
      <c r="P5986" t="str">
        <f t="shared" ca="1" si="1303"/>
        <v>Yes</v>
      </c>
      <c r="Q5986" t="str">
        <f t="shared" ca="1" si="1303"/>
        <v>Yes</v>
      </c>
      <c r="R5986">
        <f t="shared" ca="1" si="1309"/>
        <v>5</v>
      </c>
      <c r="S5986">
        <f t="shared" ca="1" si="1310"/>
        <v>5</v>
      </c>
      <c r="T5986">
        <f t="shared" ca="1" si="1311"/>
        <v>3</v>
      </c>
      <c r="U5986">
        <f t="shared" ca="1" si="1312"/>
        <v>3</v>
      </c>
      <c r="V5986">
        <f t="shared" ca="1" si="1313"/>
        <v>4</v>
      </c>
      <c r="W5986">
        <f t="shared" ca="1" si="1314"/>
        <v>4</v>
      </c>
      <c r="X5986">
        <f t="shared" ca="1" si="1315"/>
        <v>24</v>
      </c>
    </row>
    <row r="5987" spans="1:24" x14ac:dyDescent="0.25">
      <c r="A5987">
        <v>444361</v>
      </c>
      <c r="B5987" t="s">
        <v>19390</v>
      </c>
      <c r="C5987" t="s">
        <v>10</v>
      </c>
      <c r="D5987" t="s">
        <v>19391</v>
      </c>
      <c r="E5987" t="str">
        <f t="shared" ca="1" si="1316"/>
        <v>Quincy</v>
      </c>
      <c r="F5987" t="s">
        <v>24067</v>
      </c>
      <c r="G5987">
        <f t="shared" ca="1" si="1304"/>
        <v>1709451012</v>
      </c>
      <c r="H5987" t="s">
        <v>19392</v>
      </c>
      <c r="I5987">
        <v>92020</v>
      </c>
      <c r="J5987" t="str">
        <f t="shared" ca="1" si="1305"/>
        <v>Female</v>
      </c>
      <c r="K5987">
        <f t="shared" ca="1" si="1306"/>
        <v>26</v>
      </c>
      <c r="L5987" t="str">
        <f t="shared" ca="1" si="1307"/>
        <v>Adult</v>
      </c>
      <c r="M5987" t="str">
        <f t="shared" ca="1" si="1308"/>
        <v>No</v>
      </c>
      <c r="N5987" t="str">
        <f t="shared" ca="1" si="1308"/>
        <v>No</v>
      </c>
      <c r="O5987" t="str">
        <f t="shared" ca="1" si="1308"/>
        <v>Yes</v>
      </c>
      <c r="P5987" t="str">
        <f t="shared" ca="1" si="1303"/>
        <v>Yes</v>
      </c>
      <c r="Q5987" t="str">
        <f t="shared" ca="1" si="1303"/>
        <v>No</v>
      </c>
      <c r="R5987">
        <f t="shared" ca="1" si="1309"/>
        <v>1</v>
      </c>
      <c r="S5987">
        <f t="shared" ca="1" si="1310"/>
        <v>0</v>
      </c>
      <c r="T5987">
        <f t="shared" ca="1" si="1311"/>
        <v>3</v>
      </c>
      <c r="U5987">
        <f t="shared" ca="1" si="1312"/>
        <v>0</v>
      </c>
      <c r="V5987">
        <f t="shared" ca="1" si="1313"/>
        <v>4</v>
      </c>
      <c r="W5987">
        <f t="shared" ca="1" si="1314"/>
        <v>0</v>
      </c>
      <c r="X5987">
        <f t="shared" ca="1" si="1315"/>
        <v>8</v>
      </c>
    </row>
    <row r="5988" spans="1:24" x14ac:dyDescent="0.25">
      <c r="A5988">
        <v>444370</v>
      </c>
      <c r="B5988" t="s">
        <v>19393</v>
      </c>
      <c r="C5988" t="s">
        <v>10</v>
      </c>
      <c r="D5988" t="s">
        <v>19394</v>
      </c>
      <c r="E5988" t="str">
        <f t="shared" ca="1" si="1316"/>
        <v>Canton</v>
      </c>
      <c r="F5988" t="s">
        <v>24067</v>
      </c>
      <c r="G5988">
        <f t="shared" ca="1" si="1304"/>
        <v>3565643551</v>
      </c>
      <c r="H5988" t="s">
        <v>19395</v>
      </c>
      <c r="I5988">
        <v>33014</v>
      </c>
      <c r="J5988" t="str">
        <f t="shared" ca="1" si="1305"/>
        <v>Male</v>
      </c>
      <c r="K5988">
        <f t="shared" ca="1" si="1306"/>
        <v>70</v>
      </c>
      <c r="L5988" t="str">
        <f t="shared" ca="1" si="1307"/>
        <v>Adult</v>
      </c>
      <c r="M5988" t="str">
        <f t="shared" ca="1" si="1308"/>
        <v>No</v>
      </c>
      <c r="N5988" t="str">
        <f t="shared" ca="1" si="1308"/>
        <v>Yes</v>
      </c>
      <c r="O5988" t="str">
        <f t="shared" ca="1" si="1308"/>
        <v>No</v>
      </c>
      <c r="P5988" t="str">
        <f t="shared" ca="1" si="1303"/>
        <v>No</v>
      </c>
      <c r="Q5988" t="str">
        <f t="shared" ca="1" si="1303"/>
        <v>No</v>
      </c>
      <c r="R5988">
        <f t="shared" ca="1" si="1309"/>
        <v>3</v>
      </c>
      <c r="S5988">
        <f t="shared" ca="1" si="1310"/>
        <v>3</v>
      </c>
      <c r="T5988">
        <f t="shared" ca="1" si="1311"/>
        <v>3</v>
      </c>
      <c r="U5988">
        <f t="shared" ca="1" si="1312"/>
        <v>0</v>
      </c>
      <c r="V5988">
        <f t="shared" ca="1" si="1313"/>
        <v>0</v>
      </c>
      <c r="W5988">
        <f t="shared" ca="1" si="1314"/>
        <v>0</v>
      </c>
      <c r="X5988">
        <f t="shared" ca="1" si="1315"/>
        <v>9</v>
      </c>
    </row>
    <row r="5989" spans="1:24" x14ac:dyDescent="0.25">
      <c r="A5989">
        <v>444389</v>
      </c>
      <c r="B5989" t="s">
        <v>19396</v>
      </c>
      <c r="C5989" t="s">
        <v>10</v>
      </c>
      <c r="D5989" t="s">
        <v>19397</v>
      </c>
      <c r="E5989" t="str">
        <f t="shared" ca="1" si="1316"/>
        <v>Everett</v>
      </c>
      <c r="F5989" t="s">
        <v>24067</v>
      </c>
      <c r="G5989">
        <f t="shared" ca="1" si="1304"/>
        <v>2231412305</v>
      </c>
      <c r="H5989" t="s">
        <v>19398</v>
      </c>
      <c r="I5989">
        <v>79930</v>
      </c>
      <c r="J5989" t="str">
        <f t="shared" ca="1" si="1305"/>
        <v>Female</v>
      </c>
      <c r="K5989">
        <f t="shared" ca="1" si="1306"/>
        <v>31</v>
      </c>
      <c r="L5989" t="str">
        <f t="shared" ca="1" si="1307"/>
        <v>Adult</v>
      </c>
      <c r="M5989" t="str">
        <f t="shared" ca="1" si="1308"/>
        <v>No</v>
      </c>
      <c r="N5989" t="str">
        <f t="shared" ca="1" si="1308"/>
        <v>Yes</v>
      </c>
      <c r="O5989" t="str">
        <f t="shared" ca="1" si="1308"/>
        <v>No</v>
      </c>
      <c r="P5989" t="str">
        <f t="shared" ca="1" si="1303"/>
        <v>No</v>
      </c>
      <c r="Q5989" t="str">
        <f t="shared" ca="1" si="1303"/>
        <v>Yes</v>
      </c>
      <c r="R5989">
        <f t="shared" ca="1" si="1309"/>
        <v>5</v>
      </c>
      <c r="S5989">
        <f t="shared" ca="1" si="1310"/>
        <v>5</v>
      </c>
      <c r="T5989">
        <f t="shared" ca="1" si="1311"/>
        <v>3</v>
      </c>
      <c r="U5989">
        <f t="shared" ca="1" si="1312"/>
        <v>0</v>
      </c>
      <c r="V5989">
        <f t="shared" ca="1" si="1313"/>
        <v>0</v>
      </c>
      <c r="W5989">
        <f t="shared" ca="1" si="1314"/>
        <v>4</v>
      </c>
      <c r="X5989">
        <f t="shared" ca="1" si="1315"/>
        <v>17</v>
      </c>
    </row>
    <row r="5990" spans="1:24" x14ac:dyDescent="0.25">
      <c r="A5990">
        <v>444398</v>
      </c>
      <c r="B5990" t="s">
        <v>19399</v>
      </c>
      <c r="C5990" t="s">
        <v>10</v>
      </c>
      <c r="D5990" t="s">
        <v>19400</v>
      </c>
      <c r="E5990" t="str">
        <f t="shared" ca="1" si="1316"/>
        <v>Everett</v>
      </c>
      <c r="F5990" t="s">
        <v>24067</v>
      </c>
      <c r="G5990">
        <f t="shared" ca="1" si="1304"/>
        <v>9528679753</v>
      </c>
      <c r="H5990" t="s">
        <v>19402</v>
      </c>
      <c r="I5990" t="s">
        <v>19401</v>
      </c>
      <c r="J5990" t="str">
        <f t="shared" ca="1" si="1305"/>
        <v>Female</v>
      </c>
      <c r="K5990">
        <f t="shared" ca="1" si="1306"/>
        <v>65</v>
      </c>
      <c r="L5990" t="str">
        <f t="shared" ca="1" si="1307"/>
        <v>Adult</v>
      </c>
      <c r="M5990" t="str">
        <f t="shared" ca="1" si="1308"/>
        <v>No</v>
      </c>
      <c r="N5990" t="str">
        <f t="shared" ca="1" si="1308"/>
        <v>No</v>
      </c>
      <c r="O5990" t="str">
        <f t="shared" ca="1" si="1308"/>
        <v>No</v>
      </c>
      <c r="P5990" t="str">
        <f t="shared" ca="1" si="1303"/>
        <v>No</v>
      </c>
      <c r="Q5990" t="str">
        <f t="shared" ca="1" si="1303"/>
        <v>No</v>
      </c>
      <c r="R5990">
        <f t="shared" ca="1" si="1309"/>
        <v>3</v>
      </c>
      <c r="S5990">
        <f t="shared" ca="1" si="1310"/>
        <v>3</v>
      </c>
      <c r="T5990">
        <f t="shared" ca="1" si="1311"/>
        <v>0</v>
      </c>
      <c r="U5990">
        <f t="shared" ca="1" si="1312"/>
        <v>0</v>
      </c>
      <c r="V5990">
        <f t="shared" ca="1" si="1313"/>
        <v>0</v>
      </c>
      <c r="W5990">
        <f t="shared" ca="1" si="1314"/>
        <v>0</v>
      </c>
      <c r="X5990">
        <f t="shared" ca="1" si="1315"/>
        <v>6</v>
      </c>
    </row>
    <row r="5991" spans="1:24" x14ac:dyDescent="0.25">
      <c r="A5991">
        <v>444404</v>
      </c>
      <c r="B5991" t="s">
        <v>19403</v>
      </c>
      <c r="C5991" t="s">
        <v>10</v>
      </c>
      <c r="D5991" t="s">
        <v>19404</v>
      </c>
      <c r="E5991" t="str">
        <f t="shared" ca="1" si="1316"/>
        <v>Newton</v>
      </c>
      <c r="F5991" t="s">
        <v>24067</v>
      </c>
      <c r="G5991">
        <f t="shared" ca="1" si="1304"/>
        <v>5133851155</v>
      </c>
      <c r="H5991" t="s">
        <v>19405</v>
      </c>
      <c r="I5991">
        <v>33409</v>
      </c>
      <c r="J5991" t="str">
        <f t="shared" ca="1" si="1305"/>
        <v>Female</v>
      </c>
      <c r="K5991">
        <f t="shared" ca="1" si="1306"/>
        <v>21</v>
      </c>
      <c r="L5991" t="str">
        <f t="shared" ca="1" si="1307"/>
        <v>Adult</v>
      </c>
      <c r="M5991" t="str">
        <f t="shared" ca="1" si="1308"/>
        <v>Yes</v>
      </c>
      <c r="N5991" t="str">
        <f t="shared" ca="1" si="1308"/>
        <v>Yes</v>
      </c>
      <c r="O5991" t="str">
        <f t="shared" ca="1" si="1308"/>
        <v>Yes</v>
      </c>
      <c r="P5991" t="str">
        <f t="shared" ca="1" si="1303"/>
        <v>No</v>
      </c>
      <c r="Q5991" t="str">
        <f t="shared" ca="1" si="1303"/>
        <v>Yes</v>
      </c>
      <c r="R5991">
        <f t="shared" ca="1" si="1309"/>
        <v>3</v>
      </c>
      <c r="S5991">
        <f t="shared" ca="1" si="1310"/>
        <v>3</v>
      </c>
      <c r="T5991">
        <f t="shared" ca="1" si="1311"/>
        <v>5</v>
      </c>
      <c r="U5991">
        <f t="shared" ca="1" si="1312"/>
        <v>3</v>
      </c>
      <c r="V5991">
        <f t="shared" ca="1" si="1313"/>
        <v>0</v>
      </c>
      <c r="W5991">
        <f t="shared" ca="1" si="1314"/>
        <v>4</v>
      </c>
      <c r="X5991">
        <f t="shared" ca="1" si="1315"/>
        <v>18</v>
      </c>
    </row>
    <row r="5992" spans="1:24" x14ac:dyDescent="0.25">
      <c r="A5992">
        <v>444413</v>
      </c>
      <c r="B5992" t="s">
        <v>19406</v>
      </c>
      <c r="C5992" t="s">
        <v>10</v>
      </c>
      <c r="D5992" t="s">
        <v>19407</v>
      </c>
      <c r="E5992" t="str">
        <f t="shared" ca="1" si="1316"/>
        <v>Brookline</v>
      </c>
      <c r="F5992" t="s">
        <v>24067</v>
      </c>
      <c r="G5992">
        <f t="shared" ca="1" si="1304"/>
        <v>8712410838</v>
      </c>
      <c r="H5992" t="s">
        <v>610</v>
      </c>
      <c r="I5992">
        <v>11691</v>
      </c>
      <c r="J5992" t="str">
        <f t="shared" ca="1" si="1305"/>
        <v>Male</v>
      </c>
      <c r="K5992">
        <f t="shared" ca="1" si="1306"/>
        <v>36</v>
      </c>
      <c r="L5992" t="str">
        <f t="shared" ca="1" si="1307"/>
        <v>Adult</v>
      </c>
      <c r="M5992" t="str">
        <f t="shared" ca="1" si="1308"/>
        <v>Yes</v>
      </c>
      <c r="N5992" t="str">
        <f t="shared" ca="1" si="1308"/>
        <v>Yes</v>
      </c>
      <c r="O5992" t="str">
        <f t="shared" ca="1" si="1308"/>
        <v>Yes</v>
      </c>
      <c r="P5992" t="str">
        <f t="shared" ca="1" si="1303"/>
        <v>No</v>
      </c>
      <c r="Q5992" t="str">
        <f t="shared" ca="1" si="1303"/>
        <v>No</v>
      </c>
      <c r="R5992">
        <f t="shared" ca="1" si="1309"/>
        <v>1</v>
      </c>
      <c r="S5992">
        <f t="shared" ca="1" si="1310"/>
        <v>0</v>
      </c>
      <c r="T5992">
        <f t="shared" ca="1" si="1311"/>
        <v>5</v>
      </c>
      <c r="U5992">
        <f t="shared" ca="1" si="1312"/>
        <v>3</v>
      </c>
      <c r="V5992">
        <f t="shared" ca="1" si="1313"/>
        <v>0</v>
      </c>
      <c r="W5992">
        <f t="shared" ca="1" si="1314"/>
        <v>0</v>
      </c>
      <c r="X5992">
        <f t="shared" ca="1" si="1315"/>
        <v>9</v>
      </c>
    </row>
    <row r="5993" spans="1:24" x14ac:dyDescent="0.25">
      <c r="A5993">
        <v>444422</v>
      </c>
      <c r="B5993" t="s">
        <v>19408</v>
      </c>
      <c r="C5993" t="s">
        <v>10</v>
      </c>
      <c r="D5993" t="s">
        <v>19409</v>
      </c>
      <c r="E5993" t="str">
        <f t="shared" ca="1" si="1316"/>
        <v>Chelsea</v>
      </c>
      <c r="F5993" t="s">
        <v>24067</v>
      </c>
      <c r="G5993">
        <f t="shared" ca="1" si="1304"/>
        <v>5589377844</v>
      </c>
      <c r="H5993" t="s">
        <v>19410</v>
      </c>
      <c r="I5993">
        <v>41169</v>
      </c>
      <c r="J5993" t="str">
        <f t="shared" ca="1" si="1305"/>
        <v>Female</v>
      </c>
      <c r="K5993">
        <f t="shared" ca="1" si="1306"/>
        <v>30</v>
      </c>
      <c r="L5993" t="str">
        <f t="shared" ca="1" si="1307"/>
        <v>Adult</v>
      </c>
      <c r="M5993" t="str">
        <f t="shared" ca="1" si="1308"/>
        <v>Yes</v>
      </c>
      <c r="N5993" t="str">
        <f t="shared" ca="1" si="1308"/>
        <v>Yes</v>
      </c>
      <c r="O5993" t="str">
        <f t="shared" ca="1" si="1308"/>
        <v>No</v>
      </c>
      <c r="P5993" t="str">
        <f t="shared" ca="1" si="1303"/>
        <v>Yes</v>
      </c>
      <c r="Q5993" t="str">
        <f t="shared" ca="1" si="1303"/>
        <v>No</v>
      </c>
      <c r="R5993">
        <f t="shared" ca="1" si="1309"/>
        <v>5</v>
      </c>
      <c r="S5993">
        <f t="shared" ca="1" si="1310"/>
        <v>5</v>
      </c>
      <c r="T5993">
        <f t="shared" ca="1" si="1311"/>
        <v>3</v>
      </c>
      <c r="U5993">
        <f t="shared" ca="1" si="1312"/>
        <v>3</v>
      </c>
      <c r="V5993">
        <f t="shared" ca="1" si="1313"/>
        <v>4</v>
      </c>
      <c r="W5993">
        <f t="shared" ca="1" si="1314"/>
        <v>0</v>
      </c>
      <c r="X5993">
        <f t="shared" ca="1" si="1315"/>
        <v>20</v>
      </c>
    </row>
    <row r="5994" spans="1:24" x14ac:dyDescent="0.25">
      <c r="A5994">
        <v>444440</v>
      </c>
      <c r="B5994" t="s">
        <v>19411</v>
      </c>
      <c r="C5994" t="s">
        <v>10</v>
      </c>
      <c r="D5994" t="s">
        <v>19412</v>
      </c>
      <c r="E5994" t="str">
        <f t="shared" ca="1" si="1316"/>
        <v xml:space="preserve"> Milton</v>
      </c>
      <c r="F5994" t="s">
        <v>24067</v>
      </c>
      <c r="G5994">
        <f t="shared" ca="1" si="1304"/>
        <v>1024182386</v>
      </c>
      <c r="H5994" t="s">
        <v>19413</v>
      </c>
      <c r="I5994">
        <v>36606</v>
      </c>
      <c r="J5994" t="str">
        <f t="shared" ca="1" si="1305"/>
        <v>Female</v>
      </c>
      <c r="K5994">
        <f t="shared" ca="1" si="1306"/>
        <v>47</v>
      </c>
      <c r="L5994" t="str">
        <f t="shared" ca="1" si="1307"/>
        <v>Adult</v>
      </c>
      <c r="M5994" t="str">
        <f t="shared" ca="1" si="1308"/>
        <v>No</v>
      </c>
      <c r="N5994" t="str">
        <f t="shared" ca="1" si="1308"/>
        <v>No</v>
      </c>
      <c r="O5994" t="str">
        <f t="shared" ca="1" si="1308"/>
        <v>Yes</v>
      </c>
      <c r="P5994" t="str">
        <f t="shared" ca="1" si="1303"/>
        <v>No</v>
      </c>
      <c r="Q5994" t="str">
        <f t="shared" ca="1" si="1303"/>
        <v>No</v>
      </c>
      <c r="R5994">
        <f t="shared" ca="1" si="1309"/>
        <v>3</v>
      </c>
      <c r="S5994">
        <f t="shared" ca="1" si="1310"/>
        <v>3</v>
      </c>
      <c r="T5994">
        <f t="shared" ca="1" si="1311"/>
        <v>3</v>
      </c>
      <c r="U5994">
        <f t="shared" ca="1" si="1312"/>
        <v>0</v>
      </c>
      <c r="V5994">
        <f t="shared" ca="1" si="1313"/>
        <v>0</v>
      </c>
      <c r="W5994">
        <f t="shared" ca="1" si="1314"/>
        <v>0</v>
      </c>
      <c r="X5994">
        <f t="shared" ca="1" si="1315"/>
        <v>9</v>
      </c>
    </row>
    <row r="5995" spans="1:24" x14ac:dyDescent="0.25">
      <c r="A5995">
        <v>444468</v>
      </c>
      <c r="B5995" t="s">
        <v>19414</v>
      </c>
      <c r="C5995" t="s">
        <v>10</v>
      </c>
      <c r="D5995" t="s">
        <v>19415</v>
      </c>
      <c r="E5995" t="str">
        <f t="shared" ca="1" si="1316"/>
        <v>Newton</v>
      </c>
      <c r="F5995" t="s">
        <v>24067</v>
      </c>
      <c r="G5995">
        <f t="shared" ca="1" si="1304"/>
        <v>2499284850</v>
      </c>
      <c r="H5995" t="s">
        <v>19416</v>
      </c>
      <c r="I5995">
        <v>38464</v>
      </c>
      <c r="J5995" t="str">
        <f t="shared" ca="1" si="1305"/>
        <v>Female</v>
      </c>
      <c r="K5995">
        <f t="shared" ca="1" si="1306"/>
        <v>30</v>
      </c>
      <c r="L5995" t="str">
        <f t="shared" ca="1" si="1307"/>
        <v>Adult</v>
      </c>
      <c r="M5995" t="str">
        <f t="shared" ca="1" si="1308"/>
        <v>No</v>
      </c>
      <c r="N5995" t="str">
        <f t="shared" ca="1" si="1308"/>
        <v>Yes</v>
      </c>
      <c r="O5995" t="str">
        <f t="shared" ca="1" si="1308"/>
        <v>Yes</v>
      </c>
      <c r="P5995" t="str">
        <f t="shared" ca="1" si="1303"/>
        <v>Yes</v>
      </c>
      <c r="Q5995" t="str">
        <f t="shared" ca="1" si="1303"/>
        <v>Yes</v>
      </c>
      <c r="R5995">
        <f t="shared" ca="1" si="1309"/>
        <v>1</v>
      </c>
      <c r="S5995">
        <f t="shared" ca="1" si="1310"/>
        <v>0</v>
      </c>
      <c r="T5995">
        <f t="shared" ca="1" si="1311"/>
        <v>5</v>
      </c>
      <c r="U5995">
        <f t="shared" ca="1" si="1312"/>
        <v>0</v>
      </c>
      <c r="V5995">
        <f t="shared" ca="1" si="1313"/>
        <v>4</v>
      </c>
      <c r="W5995">
        <f t="shared" ca="1" si="1314"/>
        <v>4</v>
      </c>
      <c r="X5995">
        <f t="shared" ca="1" si="1315"/>
        <v>14</v>
      </c>
    </row>
    <row r="5996" spans="1:24" x14ac:dyDescent="0.25">
      <c r="A5996">
        <v>444486</v>
      </c>
      <c r="B5996" t="s">
        <v>19417</v>
      </c>
      <c r="C5996" t="s">
        <v>10</v>
      </c>
      <c r="D5996" t="s">
        <v>19418</v>
      </c>
      <c r="E5996" t="str">
        <f t="shared" ca="1" si="1316"/>
        <v>Canton</v>
      </c>
      <c r="F5996" t="s">
        <v>24067</v>
      </c>
      <c r="G5996">
        <f t="shared" ca="1" si="1304"/>
        <v>2620907633</v>
      </c>
      <c r="H5996" t="s">
        <v>19419</v>
      </c>
      <c r="I5996">
        <v>28054</v>
      </c>
      <c r="J5996" t="str">
        <f t="shared" ca="1" si="1305"/>
        <v>Male</v>
      </c>
      <c r="K5996">
        <f t="shared" ca="1" si="1306"/>
        <v>26</v>
      </c>
      <c r="L5996" t="str">
        <f t="shared" ca="1" si="1307"/>
        <v>Adult</v>
      </c>
      <c r="M5996" t="str">
        <f t="shared" ca="1" si="1308"/>
        <v>Yes</v>
      </c>
      <c r="N5996" t="str">
        <f t="shared" ca="1" si="1308"/>
        <v>No</v>
      </c>
      <c r="O5996" t="str">
        <f t="shared" ca="1" si="1308"/>
        <v>Yes</v>
      </c>
      <c r="P5996" t="str">
        <f t="shared" ca="1" si="1303"/>
        <v>No</v>
      </c>
      <c r="Q5996" t="str">
        <f t="shared" ca="1" si="1303"/>
        <v>No</v>
      </c>
      <c r="R5996">
        <f t="shared" ca="1" si="1309"/>
        <v>1</v>
      </c>
      <c r="S5996">
        <f t="shared" ca="1" si="1310"/>
        <v>0</v>
      </c>
      <c r="T5996">
        <f t="shared" ca="1" si="1311"/>
        <v>3</v>
      </c>
      <c r="U5996">
        <f t="shared" ca="1" si="1312"/>
        <v>3</v>
      </c>
      <c r="V5996">
        <f t="shared" ca="1" si="1313"/>
        <v>0</v>
      </c>
      <c r="W5996">
        <f t="shared" ca="1" si="1314"/>
        <v>0</v>
      </c>
      <c r="X5996">
        <f t="shared" ca="1" si="1315"/>
        <v>7</v>
      </c>
    </row>
    <row r="5997" spans="1:24" x14ac:dyDescent="0.25">
      <c r="A5997">
        <v>444510</v>
      </c>
      <c r="B5997" t="s">
        <v>19420</v>
      </c>
      <c r="C5997" t="s">
        <v>10</v>
      </c>
      <c r="D5997" t="s">
        <v>19421</v>
      </c>
      <c r="E5997" t="str">
        <f t="shared" ca="1" si="1316"/>
        <v>Quincy</v>
      </c>
      <c r="F5997" t="s">
        <v>24067</v>
      </c>
      <c r="G5997">
        <f t="shared" ca="1" si="1304"/>
        <v>1111771095</v>
      </c>
      <c r="H5997" t="s">
        <v>19423</v>
      </c>
      <c r="I5997" t="s">
        <v>19422</v>
      </c>
      <c r="J5997" t="str">
        <f t="shared" ca="1" si="1305"/>
        <v>Male</v>
      </c>
      <c r="K5997">
        <f t="shared" ca="1" si="1306"/>
        <v>39</v>
      </c>
      <c r="L5997" t="str">
        <f t="shared" ca="1" si="1307"/>
        <v>Adult</v>
      </c>
      <c r="M5997" t="str">
        <f t="shared" ca="1" si="1308"/>
        <v>No</v>
      </c>
      <c r="N5997" t="str">
        <f t="shared" ca="1" si="1308"/>
        <v>Yes</v>
      </c>
      <c r="O5997" t="str">
        <f t="shared" ca="1" si="1308"/>
        <v>Yes</v>
      </c>
      <c r="P5997" t="str">
        <f t="shared" ca="1" si="1303"/>
        <v>No</v>
      </c>
      <c r="Q5997" t="str">
        <f t="shared" ca="1" si="1303"/>
        <v>Yes</v>
      </c>
      <c r="R5997">
        <f t="shared" ca="1" si="1309"/>
        <v>1</v>
      </c>
      <c r="S5997">
        <f t="shared" ca="1" si="1310"/>
        <v>0</v>
      </c>
      <c r="T5997">
        <f t="shared" ca="1" si="1311"/>
        <v>5</v>
      </c>
      <c r="U5997">
        <f t="shared" ca="1" si="1312"/>
        <v>0</v>
      </c>
      <c r="V5997">
        <f t="shared" ca="1" si="1313"/>
        <v>0</v>
      </c>
      <c r="W5997">
        <f t="shared" ca="1" si="1314"/>
        <v>4</v>
      </c>
      <c r="X5997">
        <f t="shared" ca="1" si="1315"/>
        <v>10</v>
      </c>
    </row>
    <row r="5998" spans="1:24" x14ac:dyDescent="0.25">
      <c r="A5998">
        <v>444529</v>
      </c>
      <c r="B5998" t="s">
        <v>19424</v>
      </c>
      <c r="C5998" t="s">
        <v>10</v>
      </c>
      <c r="D5998" t="s">
        <v>19425</v>
      </c>
      <c r="E5998" t="str">
        <f t="shared" ca="1" si="1316"/>
        <v>Somerville</v>
      </c>
      <c r="F5998" t="s">
        <v>24067</v>
      </c>
      <c r="G5998">
        <f t="shared" ca="1" si="1304"/>
        <v>9265771573</v>
      </c>
      <c r="H5998" t="s">
        <v>19426</v>
      </c>
      <c r="I5998">
        <v>95356</v>
      </c>
      <c r="J5998" t="str">
        <f t="shared" ca="1" si="1305"/>
        <v>Female</v>
      </c>
      <c r="K5998">
        <f t="shared" ca="1" si="1306"/>
        <v>47</v>
      </c>
      <c r="L5998" t="str">
        <f t="shared" ca="1" si="1307"/>
        <v>Adult</v>
      </c>
      <c r="M5998" t="str">
        <f t="shared" ca="1" si="1308"/>
        <v>Yes</v>
      </c>
      <c r="N5998" t="str">
        <f t="shared" ca="1" si="1308"/>
        <v>Yes</v>
      </c>
      <c r="O5998" t="str">
        <f t="shared" ca="1" si="1308"/>
        <v>Yes</v>
      </c>
      <c r="P5998" t="str">
        <f t="shared" ca="1" si="1303"/>
        <v>Yes</v>
      </c>
      <c r="Q5998" t="str">
        <f t="shared" ca="1" si="1303"/>
        <v>No</v>
      </c>
      <c r="R5998">
        <f t="shared" ca="1" si="1309"/>
        <v>2</v>
      </c>
      <c r="S5998">
        <f t="shared" ca="1" si="1310"/>
        <v>3</v>
      </c>
      <c r="T5998">
        <f t="shared" ca="1" si="1311"/>
        <v>5</v>
      </c>
      <c r="U5998">
        <f t="shared" ca="1" si="1312"/>
        <v>3</v>
      </c>
      <c r="V5998">
        <f t="shared" ca="1" si="1313"/>
        <v>4</v>
      </c>
      <c r="W5998">
        <f t="shared" ca="1" si="1314"/>
        <v>0</v>
      </c>
      <c r="X5998">
        <f t="shared" ca="1" si="1315"/>
        <v>17</v>
      </c>
    </row>
    <row r="5999" spans="1:24" x14ac:dyDescent="0.25">
      <c r="A5999">
        <v>444547</v>
      </c>
      <c r="B5999" t="s">
        <v>19427</v>
      </c>
      <c r="C5999" t="s">
        <v>10</v>
      </c>
      <c r="D5999" t="s">
        <v>19428</v>
      </c>
      <c r="E5999" t="str">
        <f t="shared" ca="1" si="1316"/>
        <v>Boston</v>
      </c>
      <c r="F5999" t="s">
        <v>24067</v>
      </c>
      <c r="G5999">
        <f t="shared" ca="1" si="1304"/>
        <v>9600077606</v>
      </c>
      <c r="H5999" t="s">
        <v>19429</v>
      </c>
      <c r="I5999" t="s">
        <v>5389</v>
      </c>
      <c r="J5999" t="str">
        <f t="shared" ca="1" si="1305"/>
        <v>Female</v>
      </c>
      <c r="K5999">
        <f t="shared" ca="1" si="1306"/>
        <v>34</v>
      </c>
      <c r="L5999" t="str">
        <f t="shared" ca="1" si="1307"/>
        <v>Adult</v>
      </c>
      <c r="M5999" t="str">
        <f t="shared" ca="1" si="1308"/>
        <v>No</v>
      </c>
      <c r="N5999" t="str">
        <f t="shared" ca="1" si="1308"/>
        <v>Yes</v>
      </c>
      <c r="O5999" t="str">
        <f t="shared" ca="1" si="1308"/>
        <v>Yes</v>
      </c>
      <c r="P5999" t="str">
        <f t="shared" ca="1" si="1303"/>
        <v>No</v>
      </c>
      <c r="Q5999" t="str">
        <f t="shared" ca="1" si="1303"/>
        <v>No</v>
      </c>
      <c r="R5999">
        <f t="shared" ca="1" si="1309"/>
        <v>2</v>
      </c>
      <c r="S5999">
        <f t="shared" ca="1" si="1310"/>
        <v>3</v>
      </c>
      <c r="T5999">
        <f t="shared" ca="1" si="1311"/>
        <v>5</v>
      </c>
      <c r="U5999">
        <f t="shared" ca="1" si="1312"/>
        <v>0</v>
      </c>
      <c r="V5999">
        <f t="shared" ca="1" si="1313"/>
        <v>0</v>
      </c>
      <c r="W5999">
        <f t="shared" ca="1" si="1314"/>
        <v>0</v>
      </c>
      <c r="X5999">
        <f t="shared" ca="1" si="1315"/>
        <v>10</v>
      </c>
    </row>
    <row r="6000" spans="1:24" x14ac:dyDescent="0.25">
      <c r="A6000">
        <v>444556</v>
      </c>
      <c r="B6000" t="s">
        <v>19430</v>
      </c>
      <c r="C6000" t="s">
        <v>10</v>
      </c>
      <c r="D6000" t="s">
        <v>19431</v>
      </c>
      <c r="E6000" t="str">
        <f t="shared" ca="1" si="1316"/>
        <v>Chelsea</v>
      </c>
      <c r="F6000" t="s">
        <v>24067</v>
      </c>
      <c r="G6000">
        <f t="shared" ca="1" si="1304"/>
        <v>5896967711</v>
      </c>
      <c r="H6000" t="s">
        <v>19432</v>
      </c>
      <c r="I6000">
        <v>78752</v>
      </c>
      <c r="J6000" t="str">
        <f t="shared" ca="1" si="1305"/>
        <v>Female</v>
      </c>
      <c r="K6000">
        <f t="shared" ca="1" si="1306"/>
        <v>36</v>
      </c>
      <c r="L6000" t="str">
        <f t="shared" ca="1" si="1307"/>
        <v>Adult</v>
      </c>
      <c r="M6000" t="str">
        <f t="shared" ca="1" si="1308"/>
        <v>No</v>
      </c>
      <c r="N6000" t="str">
        <f t="shared" ca="1" si="1308"/>
        <v>No</v>
      </c>
      <c r="O6000" t="str">
        <f t="shared" ca="1" si="1308"/>
        <v>No</v>
      </c>
      <c r="P6000" t="str">
        <f t="shared" ca="1" si="1303"/>
        <v>No</v>
      </c>
      <c r="Q6000" t="str">
        <f t="shared" ca="1" si="1303"/>
        <v>Yes</v>
      </c>
      <c r="R6000">
        <f t="shared" ca="1" si="1309"/>
        <v>3</v>
      </c>
      <c r="S6000">
        <f t="shared" ca="1" si="1310"/>
        <v>3</v>
      </c>
      <c r="T6000">
        <f t="shared" ca="1" si="1311"/>
        <v>0</v>
      </c>
      <c r="U6000">
        <f t="shared" ca="1" si="1312"/>
        <v>0</v>
      </c>
      <c r="V6000">
        <f t="shared" ca="1" si="1313"/>
        <v>0</v>
      </c>
      <c r="W6000">
        <f t="shared" ca="1" si="1314"/>
        <v>4</v>
      </c>
      <c r="X6000">
        <f t="shared" ca="1" si="1315"/>
        <v>10</v>
      </c>
    </row>
    <row r="6001" spans="1:24" x14ac:dyDescent="0.25">
      <c r="A6001">
        <v>444565</v>
      </c>
      <c r="B6001" t="s">
        <v>19433</v>
      </c>
      <c r="C6001" t="s">
        <v>10</v>
      </c>
      <c r="D6001" t="s">
        <v>19434</v>
      </c>
      <c r="E6001" t="str">
        <f t="shared" ca="1" si="1316"/>
        <v>Brookline</v>
      </c>
      <c r="F6001" t="s">
        <v>24067</v>
      </c>
      <c r="G6001">
        <f t="shared" ca="1" si="1304"/>
        <v>9335553725</v>
      </c>
      <c r="H6001" t="s">
        <v>19436</v>
      </c>
      <c r="I6001" t="s">
        <v>19435</v>
      </c>
      <c r="J6001" t="str">
        <f t="shared" ca="1" si="1305"/>
        <v>Male</v>
      </c>
      <c r="K6001">
        <f t="shared" ca="1" si="1306"/>
        <v>63</v>
      </c>
      <c r="L6001" t="str">
        <f t="shared" ca="1" si="1307"/>
        <v>Adult</v>
      </c>
      <c r="M6001" t="str">
        <f t="shared" ca="1" si="1308"/>
        <v>No</v>
      </c>
      <c r="N6001" t="str">
        <f t="shared" ca="1" si="1308"/>
        <v>No</v>
      </c>
      <c r="O6001" t="str">
        <f t="shared" ca="1" si="1308"/>
        <v>Yes</v>
      </c>
      <c r="P6001" t="str">
        <f t="shared" ca="1" si="1303"/>
        <v>Yes</v>
      </c>
      <c r="Q6001" t="str">
        <f t="shared" ca="1" si="1303"/>
        <v>No</v>
      </c>
      <c r="R6001">
        <f t="shared" ca="1" si="1309"/>
        <v>2</v>
      </c>
      <c r="S6001">
        <f t="shared" ca="1" si="1310"/>
        <v>3</v>
      </c>
      <c r="T6001">
        <f t="shared" ca="1" si="1311"/>
        <v>3</v>
      </c>
      <c r="U6001">
        <f t="shared" ca="1" si="1312"/>
        <v>0</v>
      </c>
      <c r="V6001">
        <f t="shared" ca="1" si="1313"/>
        <v>4</v>
      </c>
      <c r="W6001">
        <f t="shared" ca="1" si="1314"/>
        <v>0</v>
      </c>
      <c r="X6001">
        <f t="shared" ca="1" si="1315"/>
        <v>12</v>
      </c>
    </row>
    <row r="6002" spans="1:24" x14ac:dyDescent="0.25">
      <c r="A6002">
        <v>444574</v>
      </c>
      <c r="B6002" t="s">
        <v>19437</v>
      </c>
      <c r="C6002" t="s">
        <v>10</v>
      </c>
      <c r="D6002" t="s">
        <v>19438</v>
      </c>
      <c r="E6002" t="str">
        <f t="shared" ca="1" si="1316"/>
        <v>Somerville</v>
      </c>
      <c r="F6002" t="s">
        <v>24067</v>
      </c>
      <c r="G6002">
        <f t="shared" ca="1" si="1304"/>
        <v>7227646864</v>
      </c>
      <c r="H6002" t="s">
        <v>19439</v>
      </c>
      <c r="I6002">
        <v>33126</v>
      </c>
      <c r="J6002" t="str">
        <f t="shared" ca="1" si="1305"/>
        <v>Female</v>
      </c>
      <c r="K6002">
        <f t="shared" ca="1" si="1306"/>
        <v>65</v>
      </c>
      <c r="L6002" t="str">
        <f t="shared" ca="1" si="1307"/>
        <v>Adult</v>
      </c>
      <c r="M6002" t="str">
        <f t="shared" ca="1" si="1308"/>
        <v>No</v>
      </c>
      <c r="N6002" t="str">
        <f t="shared" ca="1" si="1308"/>
        <v>No</v>
      </c>
      <c r="O6002" t="str">
        <f t="shared" ca="1" si="1308"/>
        <v>Yes</v>
      </c>
      <c r="P6002" t="str">
        <f t="shared" ca="1" si="1303"/>
        <v>Yes</v>
      </c>
      <c r="Q6002" t="str">
        <f t="shared" ca="1" si="1303"/>
        <v>No</v>
      </c>
      <c r="R6002">
        <f t="shared" ca="1" si="1309"/>
        <v>5</v>
      </c>
      <c r="S6002">
        <f t="shared" ca="1" si="1310"/>
        <v>5</v>
      </c>
      <c r="T6002">
        <f t="shared" ca="1" si="1311"/>
        <v>3</v>
      </c>
      <c r="U6002">
        <f t="shared" ca="1" si="1312"/>
        <v>0</v>
      </c>
      <c r="V6002">
        <f t="shared" ca="1" si="1313"/>
        <v>4</v>
      </c>
      <c r="W6002">
        <f t="shared" ca="1" si="1314"/>
        <v>0</v>
      </c>
      <c r="X6002">
        <f t="shared" ca="1" si="1315"/>
        <v>17</v>
      </c>
    </row>
    <row r="6003" spans="1:24" x14ac:dyDescent="0.25">
      <c r="A6003">
        <v>444583</v>
      </c>
      <c r="B6003" t="s">
        <v>19440</v>
      </c>
      <c r="C6003" t="s">
        <v>10</v>
      </c>
      <c r="D6003" t="s">
        <v>19441</v>
      </c>
      <c r="E6003" t="str">
        <f t="shared" ca="1" si="1316"/>
        <v>Winthrop</v>
      </c>
      <c r="F6003" t="s">
        <v>24067</v>
      </c>
      <c r="G6003">
        <f t="shared" ca="1" si="1304"/>
        <v>9010944206</v>
      </c>
      <c r="H6003" t="s">
        <v>19442</v>
      </c>
      <c r="I6003">
        <v>917</v>
      </c>
      <c r="J6003" t="str">
        <f t="shared" ca="1" si="1305"/>
        <v>Female</v>
      </c>
      <c r="K6003">
        <f t="shared" ca="1" si="1306"/>
        <v>21</v>
      </c>
      <c r="L6003" t="str">
        <f t="shared" ca="1" si="1307"/>
        <v>Adult</v>
      </c>
      <c r="M6003" t="str">
        <f t="shared" ca="1" si="1308"/>
        <v>Yes</v>
      </c>
      <c r="N6003" t="str">
        <f t="shared" ca="1" si="1308"/>
        <v>Yes</v>
      </c>
      <c r="O6003" t="str">
        <f t="shared" ca="1" si="1308"/>
        <v>No</v>
      </c>
      <c r="P6003" t="str">
        <f t="shared" ca="1" si="1303"/>
        <v>Yes</v>
      </c>
      <c r="Q6003" t="str">
        <f t="shared" ca="1" si="1303"/>
        <v>Yes</v>
      </c>
      <c r="R6003">
        <f t="shared" ca="1" si="1309"/>
        <v>4</v>
      </c>
      <c r="S6003">
        <f t="shared" ca="1" si="1310"/>
        <v>5</v>
      </c>
      <c r="T6003">
        <f t="shared" ca="1" si="1311"/>
        <v>3</v>
      </c>
      <c r="U6003">
        <f t="shared" ca="1" si="1312"/>
        <v>3</v>
      </c>
      <c r="V6003">
        <f t="shared" ca="1" si="1313"/>
        <v>4</v>
      </c>
      <c r="W6003">
        <f t="shared" ca="1" si="1314"/>
        <v>4</v>
      </c>
      <c r="X6003">
        <f t="shared" ca="1" si="1315"/>
        <v>23</v>
      </c>
    </row>
    <row r="6004" spans="1:24" x14ac:dyDescent="0.25">
      <c r="A6004">
        <v>444592</v>
      </c>
      <c r="B6004" t="s">
        <v>19443</v>
      </c>
      <c r="C6004" t="s">
        <v>10</v>
      </c>
      <c r="D6004" t="s">
        <v>19444</v>
      </c>
      <c r="E6004" t="str">
        <f t="shared" ca="1" si="1316"/>
        <v>Watertown</v>
      </c>
      <c r="F6004" t="s">
        <v>24067</v>
      </c>
      <c r="G6004">
        <f t="shared" ca="1" si="1304"/>
        <v>9081279578</v>
      </c>
      <c r="H6004" t="s">
        <v>19445</v>
      </c>
      <c r="I6004">
        <v>89106</v>
      </c>
      <c r="J6004" t="str">
        <f t="shared" ca="1" si="1305"/>
        <v>Female</v>
      </c>
      <c r="K6004">
        <f t="shared" ca="1" si="1306"/>
        <v>43</v>
      </c>
      <c r="L6004" t="str">
        <f t="shared" ca="1" si="1307"/>
        <v>Adult</v>
      </c>
      <c r="M6004" t="str">
        <f t="shared" ca="1" si="1308"/>
        <v>No</v>
      </c>
      <c r="N6004" t="str">
        <f t="shared" ca="1" si="1308"/>
        <v>No</v>
      </c>
      <c r="O6004" t="str">
        <f t="shared" ca="1" si="1308"/>
        <v>No</v>
      </c>
      <c r="P6004" t="str">
        <f t="shared" ca="1" si="1303"/>
        <v>No</v>
      </c>
      <c r="Q6004" t="str">
        <f t="shared" ca="1" si="1303"/>
        <v>No</v>
      </c>
      <c r="R6004">
        <f t="shared" ca="1" si="1309"/>
        <v>5</v>
      </c>
      <c r="S6004">
        <f t="shared" ca="1" si="1310"/>
        <v>5</v>
      </c>
      <c r="T6004">
        <f t="shared" ca="1" si="1311"/>
        <v>0</v>
      </c>
      <c r="U6004">
        <f t="shared" ca="1" si="1312"/>
        <v>0</v>
      </c>
      <c r="V6004">
        <f t="shared" ca="1" si="1313"/>
        <v>0</v>
      </c>
      <c r="W6004">
        <f t="shared" ca="1" si="1314"/>
        <v>0</v>
      </c>
      <c r="X6004">
        <f t="shared" ca="1" si="1315"/>
        <v>10</v>
      </c>
    </row>
    <row r="6005" spans="1:24" x14ac:dyDescent="0.25">
      <c r="A6005">
        <v>444608</v>
      </c>
      <c r="B6005" t="s">
        <v>19446</v>
      </c>
      <c r="C6005" t="s">
        <v>10</v>
      </c>
      <c r="D6005" t="s">
        <v>19447</v>
      </c>
      <c r="E6005" t="str">
        <f t="shared" ca="1" si="1316"/>
        <v>Quincy</v>
      </c>
      <c r="F6005" t="s">
        <v>24067</v>
      </c>
      <c r="G6005">
        <f t="shared" ca="1" si="1304"/>
        <v>1144035668</v>
      </c>
      <c r="H6005" t="s">
        <v>19448</v>
      </c>
      <c r="I6005">
        <v>53566</v>
      </c>
      <c r="J6005" t="str">
        <f t="shared" ca="1" si="1305"/>
        <v>Female</v>
      </c>
      <c r="K6005">
        <f t="shared" ca="1" si="1306"/>
        <v>55</v>
      </c>
      <c r="L6005" t="str">
        <f t="shared" ca="1" si="1307"/>
        <v>Adult</v>
      </c>
      <c r="M6005" t="str">
        <f t="shared" ca="1" si="1308"/>
        <v>No</v>
      </c>
      <c r="N6005" t="str">
        <f t="shared" ca="1" si="1308"/>
        <v>No</v>
      </c>
      <c r="O6005" t="str">
        <f t="shared" ca="1" si="1308"/>
        <v>No</v>
      </c>
      <c r="P6005" t="str">
        <f t="shared" ca="1" si="1303"/>
        <v>Yes</v>
      </c>
      <c r="Q6005" t="str">
        <f t="shared" ca="1" si="1303"/>
        <v>Yes</v>
      </c>
      <c r="R6005">
        <f t="shared" ca="1" si="1309"/>
        <v>2</v>
      </c>
      <c r="S6005">
        <f t="shared" ca="1" si="1310"/>
        <v>3</v>
      </c>
      <c r="T6005">
        <f t="shared" ca="1" si="1311"/>
        <v>0</v>
      </c>
      <c r="U6005">
        <f t="shared" ca="1" si="1312"/>
        <v>0</v>
      </c>
      <c r="V6005">
        <f t="shared" ca="1" si="1313"/>
        <v>4</v>
      </c>
      <c r="W6005">
        <f t="shared" ca="1" si="1314"/>
        <v>4</v>
      </c>
      <c r="X6005">
        <f t="shared" ca="1" si="1315"/>
        <v>13</v>
      </c>
    </row>
    <row r="6006" spans="1:24" x14ac:dyDescent="0.25">
      <c r="A6006">
        <v>444635</v>
      </c>
      <c r="B6006" t="s">
        <v>19449</v>
      </c>
      <c r="C6006" t="s">
        <v>10</v>
      </c>
      <c r="D6006" t="s">
        <v>19450</v>
      </c>
      <c r="E6006" t="str">
        <f t="shared" ca="1" si="1316"/>
        <v>Dedham</v>
      </c>
      <c r="F6006" t="s">
        <v>24067</v>
      </c>
      <c r="G6006">
        <f t="shared" ca="1" si="1304"/>
        <v>3386497580</v>
      </c>
      <c r="H6006" t="s">
        <v>19451</v>
      </c>
      <c r="I6006">
        <v>43551</v>
      </c>
      <c r="J6006" t="str">
        <f t="shared" ca="1" si="1305"/>
        <v>Male</v>
      </c>
      <c r="K6006">
        <f t="shared" ca="1" si="1306"/>
        <v>59</v>
      </c>
      <c r="L6006" t="str">
        <f t="shared" ca="1" si="1307"/>
        <v>Adult</v>
      </c>
      <c r="M6006" t="str">
        <f t="shared" ca="1" si="1308"/>
        <v>No</v>
      </c>
      <c r="N6006" t="str">
        <f t="shared" ca="1" si="1308"/>
        <v>No</v>
      </c>
      <c r="O6006" t="str">
        <f t="shared" ca="1" si="1308"/>
        <v>No</v>
      </c>
      <c r="P6006" t="str">
        <f t="shared" ca="1" si="1303"/>
        <v>No</v>
      </c>
      <c r="Q6006" t="str">
        <f t="shared" ca="1" si="1303"/>
        <v>No</v>
      </c>
      <c r="R6006">
        <f t="shared" ca="1" si="1309"/>
        <v>5</v>
      </c>
      <c r="S6006">
        <f t="shared" ca="1" si="1310"/>
        <v>5</v>
      </c>
      <c r="T6006">
        <f t="shared" ca="1" si="1311"/>
        <v>0</v>
      </c>
      <c r="U6006">
        <f t="shared" ca="1" si="1312"/>
        <v>0</v>
      </c>
      <c r="V6006">
        <f t="shared" ca="1" si="1313"/>
        <v>0</v>
      </c>
      <c r="W6006">
        <f t="shared" ca="1" si="1314"/>
        <v>0</v>
      </c>
      <c r="X6006">
        <f t="shared" ca="1" si="1315"/>
        <v>10</v>
      </c>
    </row>
    <row r="6007" spans="1:24" x14ac:dyDescent="0.25">
      <c r="A6007">
        <v>444644</v>
      </c>
      <c r="B6007" t="s">
        <v>19452</v>
      </c>
      <c r="C6007" t="s">
        <v>10</v>
      </c>
      <c r="D6007" t="s">
        <v>19453</v>
      </c>
      <c r="E6007" t="str">
        <f t="shared" ca="1" si="1316"/>
        <v>Canton</v>
      </c>
      <c r="F6007" t="s">
        <v>24067</v>
      </c>
      <c r="G6007">
        <f t="shared" ca="1" si="1304"/>
        <v>7608217738</v>
      </c>
      <c r="H6007" t="s">
        <v>19454</v>
      </c>
      <c r="I6007">
        <v>59715</v>
      </c>
      <c r="J6007" t="str">
        <f t="shared" ca="1" si="1305"/>
        <v>Male</v>
      </c>
      <c r="K6007">
        <f t="shared" ca="1" si="1306"/>
        <v>56</v>
      </c>
      <c r="L6007" t="str">
        <f t="shared" ca="1" si="1307"/>
        <v>Adult</v>
      </c>
      <c r="M6007" t="str">
        <f t="shared" ca="1" si="1308"/>
        <v>Yes</v>
      </c>
      <c r="N6007" t="str">
        <f t="shared" ca="1" si="1308"/>
        <v>Yes</v>
      </c>
      <c r="O6007" t="str">
        <f t="shared" ca="1" si="1308"/>
        <v>No</v>
      </c>
      <c r="P6007" t="str">
        <f t="shared" ca="1" si="1303"/>
        <v>Yes</v>
      </c>
      <c r="Q6007" t="str">
        <f t="shared" ca="1" si="1303"/>
        <v>No</v>
      </c>
      <c r="R6007">
        <f t="shared" ca="1" si="1309"/>
        <v>2</v>
      </c>
      <c r="S6007">
        <f t="shared" ca="1" si="1310"/>
        <v>3</v>
      </c>
      <c r="T6007">
        <f t="shared" ca="1" si="1311"/>
        <v>3</v>
      </c>
      <c r="U6007">
        <f t="shared" ca="1" si="1312"/>
        <v>3</v>
      </c>
      <c r="V6007">
        <f t="shared" ca="1" si="1313"/>
        <v>4</v>
      </c>
      <c r="W6007">
        <f t="shared" ca="1" si="1314"/>
        <v>0</v>
      </c>
      <c r="X6007">
        <f t="shared" ca="1" si="1315"/>
        <v>15</v>
      </c>
    </row>
    <row r="6008" spans="1:24" x14ac:dyDescent="0.25">
      <c r="A6008">
        <v>444653</v>
      </c>
      <c r="B6008" t="s">
        <v>19455</v>
      </c>
      <c r="C6008" t="s">
        <v>10</v>
      </c>
      <c r="D6008" t="s">
        <v>19456</v>
      </c>
      <c r="E6008" t="str">
        <f t="shared" ca="1" si="1316"/>
        <v>Winthrop</v>
      </c>
      <c r="F6008" t="s">
        <v>24067</v>
      </c>
      <c r="G6008">
        <f t="shared" ca="1" si="1304"/>
        <v>3275410227</v>
      </c>
      <c r="H6008" t="s">
        <v>19457</v>
      </c>
      <c r="I6008">
        <v>48609</v>
      </c>
      <c r="J6008" t="str">
        <f t="shared" ca="1" si="1305"/>
        <v>Male</v>
      </c>
      <c r="K6008">
        <f t="shared" ca="1" si="1306"/>
        <v>40</v>
      </c>
      <c r="L6008" t="str">
        <f t="shared" ca="1" si="1307"/>
        <v>Adult</v>
      </c>
      <c r="M6008" t="str">
        <f t="shared" ca="1" si="1308"/>
        <v>No</v>
      </c>
      <c r="N6008" t="str">
        <f t="shared" ca="1" si="1308"/>
        <v>Yes</v>
      </c>
      <c r="O6008" t="str">
        <f t="shared" ca="1" si="1308"/>
        <v>No</v>
      </c>
      <c r="P6008" t="str">
        <f t="shared" ca="1" si="1303"/>
        <v>Yes</v>
      </c>
      <c r="Q6008" t="str">
        <f t="shared" ca="1" si="1303"/>
        <v>Yes</v>
      </c>
      <c r="R6008">
        <f t="shared" ca="1" si="1309"/>
        <v>5</v>
      </c>
      <c r="S6008">
        <f t="shared" ca="1" si="1310"/>
        <v>5</v>
      </c>
      <c r="T6008">
        <f t="shared" ca="1" si="1311"/>
        <v>3</v>
      </c>
      <c r="U6008">
        <f t="shared" ca="1" si="1312"/>
        <v>0</v>
      </c>
      <c r="V6008">
        <f t="shared" ca="1" si="1313"/>
        <v>4</v>
      </c>
      <c r="W6008">
        <f t="shared" ca="1" si="1314"/>
        <v>4</v>
      </c>
      <c r="X6008">
        <f t="shared" ca="1" si="1315"/>
        <v>21</v>
      </c>
    </row>
    <row r="6009" spans="1:24" x14ac:dyDescent="0.25">
      <c r="A6009">
        <v>444662</v>
      </c>
      <c r="B6009" t="s">
        <v>19458</v>
      </c>
      <c r="C6009" t="s">
        <v>10</v>
      </c>
      <c r="D6009" t="s">
        <v>19459</v>
      </c>
      <c r="E6009" t="str">
        <f t="shared" ca="1" si="1316"/>
        <v>Chelsea</v>
      </c>
      <c r="F6009" t="s">
        <v>24067</v>
      </c>
      <c r="G6009">
        <f t="shared" ca="1" si="1304"/>
        <v>2146262010</v>
      </c>
      <c r="H6009" t="s">
        <v>19460</v>
      </c>
      <c r="I6009">
        <v>70816</v>
      </c>
      <c r="J6009" t="str">
        <f t="shared" ca="1" si="1305"/>
        <v>Female</v>
      </c>
      <c r="K6009">
        <f t="shared" ca="1" si="1306"/>
        <v>45</v>
      </c>
      <c r="L6009" t="str">
        <f t="shared" ca="1" si="1307"/>
        <v>Adult</v>
      </c>
      <c r="M6009" t="str">
        <f t="shared" ca="1" si="1308"/>
        <v>Yes</v>
      </c>
      <c r="N6009" t="str">
        <f t="shared" ca="1" si="1308"/>
        <v>Yes</v>
      </c>
      <c r="O6009" t="str">
        <f t="shared" ca="1" si="1308"/>
        <v>Yes</v>
      </c>
      <c r="P6009" t="str">
        <f t="shared" ca="1" si="1303"/>
        <v>Yes</v>
      </c>
      <c r="Q6009" t="str">
        <f t="shared" ca="1" si="1303"/>
        <v>Yes</v>
      </c>
      <c r="R6009">
        <f t="shared" ca="1" si="1309"/>
        <v>4</v>
      </c>
      <c r="S6009">
        <f t="shared" ca="1" si="1310"/>
        <v>5</v>
      </c>
      <c r="T6009">
        <f t="shared" ca="1" si="1311"/>
        <v>5</v>
      </c>
      <c r="U6009">
        <f t="shared" ca="1" si="1312"/>
        <v>3</v>
      </c>
      <c r="V6009">
        <f t="shared" ca="1" si="1313"/>
        <v>4</v>
      </c>
      <c r="W6009">
        <f t="shared" ca="1" si="1314"/>
        <v>4</v>
      </c>
      <c r="X6009">
        <f t="shared" ca="1" si="1315"/>
        <v>25</v>
      </c>
    </row>
    <row r="6010" spans="1:24" x14ac:dyDescent="0.25">
      <c r="A6010">
        <v>444671</v>
      </c>
      <c r="B6010" t="s">
        <v>19461</v>
      </c>
      <c r="C6010" t="s">
        <v>10</v>
      </c>
      <c r="D6010" t="s">
        <v>19462</v>
      </c>
      <c r="E6010" t="str">
        <f t="shared" ca="1" si="1316"/>
        <v>Watertown</v>
      </c>
      <c r="F6010" t="s">
        <v>24067</v>
      </c>
      <c r="G6010">
        <f t="shared" ca="1" si="1304"/>
        <v>2665753378</v>
      </c>
      <c r="H6010" t="s">
        <v>19463</v>
      </c>
      <c r="I6010">
        <v>791</v>
      </c>
      <c r="J6010" t="str">
        <f t="shared" ca="1" si="1305"/>
        <v>Male</v>
      </c>
      <c r="K6010">
        <f t="shared" ca="1" si="1306"/>
        <v>46</v>
      </c>
      <c r="L6010" t="str">
        <f t="shared" ca="1" si="1307"/>
        <v>Adult</v>
      </c>
      <c r="M6010" t="str">
        <f t="shared" ca="1" si="1308"/>
        <v>No</v>
      </c>
      <c r="N6010" t="str">
        <f t="shared" ca="1" si="1308"/>
        <v>Yes</v>
      </c>
      <c r="O6010" t="str">
        <f t="shared" ca="1" si="1308"/>
        <v>No</v>
      </c>
      <c r="P6010" t="str">
        <f t="shared" ca="1" si="1303"/>
        <v>No</v>
      </c>
      <c r="Q6010" t="str">
        <f t="shared" ca="1" si="1303"/>
        <v>No</v>
      </c>
      <c r="R6010">
        <f t="shared" ca="1" si="1309"/>
        <v>3</v>
      </c>
      <c r="S6010">
        <f t="shared" ca="1" si="1310"/>
        <v>3</v>
      </c>
      <c r="T6010">
        <f t="shared" ca="1" si="1311"/>
        <v>3</v>
      </c>
      <c r="U6010">
        <f t="shared" ca="1" si="1312"/>
        <v>0</v>
      </c>
      <c r="V6010">
        <f t="shared" ca="1" si="1313"/>
        <v>0</v>
      </c>
      <c r="W6010">
        <f t="shared" ca="1" si="1314"/>
        <v>0</v>
      </c>
      <c r="X6010">
        <f t="shared" ca="1" si="1315"/>
        <v>9</v>
      </c>
    </row>
    <row r="6011" spans="1:24" x14ac:dyDescent="0.25">
      <c r="A6011">
        <v>444680</v>
      </c>
      <c r="B6011" t="s">
        <v>19464</v>
      </c>
      <c r="C6011" t="s">
        <v>10</v>
      </c>
      <c r="D6011" t="s">
        <v>19465</v>
      </c>
      <c r="E6011" t="str">
        <f t="shared" ca="1" si="1316"/>
        <v xml:space="preserve"> Milton</v>
      </c>
      <c r="F6011" t="s">
        <v>24067</v>
      </c>
      <c r="G6011">
        <f t="shared" ca="1" si="1304"/>
        <v>3302840474</v>
      </c>
      <c r="H6011" t="s">
        <v>610</v>
      </c>
      <c r="I6011">
        <v>676</v>
      </c>
      <c r="J6011" t="str">
        <f t="shared" ca="1" si="1305"/>
        <v>Female</v>
      </c>
      <c r="K6011">
        <f t="shared" ca="1" si="1306"/>
        <v>25</v>
      </c>
      <c r="L6011" t="str">
        <f t="shared" ca="1" si="1307"/>
        <v>Adult</v>
      </c>
      <c r="M6011" t="str">
        <f t="shared" ca="1" si="1308"/>
        <v>No</v>
      </c>
      <c r="N6011" t="str">
        <f t="shared" ca="1" si="1308"/>
        <v>No</v>
      </c>
      <c r="O6011" t="str">
        <f t="shared" ca="1" si="1308"/>
        <v>No</v>
      </c>
      <c r="P6011" t="str">
        <f t="shared" ca="1" si="1303"/>
        <v>Yes</v>
      </c>
      <c r="Q6011" t="str">
        <f t="shared" ca="1" si="1303"/>
        <v>Yes</v>
      </c>
      <c r="R6011">
        <f t="shared" ca="1" si="1309"/>
        <v>5</v>
      </c>
      <c r="S6011">
        <f t="shared" ca="1" si="1310"/>
        <v>5</v>
      </c>
      <c r="T6011">
        <f t="shared" ca="1" si="1311"/>
        <v>0</v>
      </c>
      <c r="U6011">
        <f t="shared" ca="1" si="1312"/>
        <v>0</v>
      </c>
      <c r="V6011">
        <f t="shared" ca="1" si="1313"/>
        <v>4</v>
      </c>
      <c r="W6011">
        <f t="shared" ca="1" si="1314"/>
        <v>4</v>
      </c>
      <c r="X6011">
        <f t="shared" ca="1" si="1315"/>
        <v>18</v>
      </c>
    </row>
    <row r="6012" spans="1:24" x14ac:dyDescent="0.25">
      <c r="A6012">
        <v>444699</v>
      </c>
      <c r="B6012" t="s">
        <v>19466</v>
      </c>
      <c r="C6012" t="s">
        <v>10</v>
      </c>
      <c r="D6012" t="s">
        <v>19467</v>
      </c>
      <c r="E6012" t="str">
        <f t="shared" ca="1" si="1316"/>
        <v>Winthrop</v>
      </c>
      <c r="F6012" t="s">
        <v>24067</v>
      </c>
      <c r="G6012">
        <f t="shared" ca="1" si="1304"/>
        <v>2486334641</v>
      </c>
      <c r="H6012" t="s">
        <v>19468</v>
      </c>
      <c r="I6012">
        <v>96817</v>
      </c>
      <c r="J6012" t="str">
        <f t="shared" ca="1" si="1305"/>
        <v>Female</v>
      </c>
      <c r="K6012">
        <f t="shared" ca="1" si="1306"/>
        <v>37</v>
      </c>
      <c r="L6012" t="str">
        <f t="shared" ca="1" si="1307"/>
        <v>Adult</v>
      </c>
      <c r="M6012" t="str">
        <f t="shared" ca="1" si="1308"/>
        <v>No</v>
      </c>
      <c r="N6012" t="str">
        <f t="shared" ca="1" si="1308"/>
        <v>Yes</v>
      </c>
      <c r="O6012" t="str">
        <f t="shared" ca="1" si="1308"/>
        <v>Yes</v>
      </c>
      <c r="P6012" t="str">
        <f t="shared" ca="1" si="1303"/>
        <v>Yes</v>
      </c>
      <c r="Q6012" t="str">
        <f t="shared" ca="1" si="1303"/>
        <v>Yes</v>
      </c>
      <c r="R6012">
        <f t="shared" ca="1" si="1309"/>
        <v>3</v>
      </c>
      <c r="S6012">
        <f t="shared" ca="1" si="1310"/>
        <v>3</v>
      </c>
      <c r="T6012">
        <f t="shared" ca="1" si="1311"/>
        <v>5</v>
      </c>
      <c r="U6012">
        <f t="shared" ca="1" si="1312"/>
        <v>0</v>
      </c>
      <c r="V6012">
        <f t="shared" ca="1" si="1313"/>
        <v>4</v>
      </c>
      <c r="W6012">
        <f t="shared" ca="1" si="1314"/>
        <v>4</v>
      </c>
      <c r="X6012">
        <f t="shared" ca="1" si="1315"/>
        <v>19</v>
      </c>
    </row>
    <row r="6013" spans="1:24" x14ac:dyDescent="0.25">
      <c r="A6013">
        <v>444705</v>
      </c>
      <c r="B6013" t="s">
        <v>10896</v>
      </c>
      <c r="C6013" t="s">
        <v>10</v>
      </c>
      <c r="D6013" t="s">
        <v>19469</v>
      </c>
      <c r="E6013" t="str">
        <f t="shared" ca="1" si="1316"/>
        <v>Watertown</v>
      </c>
      <c r="F6013" t="s">
        <v>24067</v>
      </c>
      <c r="G6013">
        <f t="shared" ca="1" si="1304"/>
        <v>1140522417</v>
      </c>
      <c r="H6013" t="s">
        <v>19470</v>
      </c>
      <c r="I6013">
        <v>74804</v>
      </c>
      <c r="J6013" t="str">
        <f t="shared" ca="1" si="1305"/>
        <v>Male</v>
      </c>
      <c r="K6013">
        <f t="shared" ca="1" si="1306"/>
        <v>60</v>
      </c>
      <c r="L6013" t="str">
        <f t="shared" ca="1" si="1307"/>
        <v>Adult</v>
      </c>
      <c r="M6013" t="str">
        <f t="shared" ca="1" si="1308"/>
        <v>No</v>
      </c>
      <c r="N6013" t="str">
        <f t="shared" ca="1" si="1308"/>
        <v>No</v>
      </c>
      <c r="O6013" t="str">
        <f t="shared" ca="1" si="1308"/>
        <v>Yes</v>
      </c>
      <c r="P6013" t="str">
        <f t="shared" ca="1" si="1303"/>
        <v>No</v>
      </c>
      <c r="Q6013" t="str">
        <f t="shared" ca="1" si="1303"/>
        <v>No</v>
      </c>
      <c r="R6013">
        <f t="shared" ca="1" si="1309"/>
        <v>2</v>
      </c>
      <c r="S6013">
        <f t="shared" ca="1" si="1310"/>
        <v>3</v>
      </c>
      <c r="T6013">
        <f t="shared" ca="1" si="1311"/>
        <v>3</v>
      </c>
      <c r="U6013">
        <f t="shared" ca="1" si="1312"/>
        <v>0</v>
      </c>
      <c r="V6013">
        <f t="shared" ca="1" si="1313"/>
        <v>0</v>
      </c>
      <c r="W6013">
        <f t="shared" ca="1" si="1314"/>
        <v>0</v>
      </c>
      <c r="X6013">
        <f t="shared" ca="1" si="1315"/>
        <v>8</v>
      </c>
    </row>
    <row r="6014" spans="1:24" x14ac:dyDescent="0.25">
      <c r="A6014">
        <v>444714</v>
      </c>
      <c r="B6014" t="s">
        <v>19471</v>
      </c>
      <c r="C6014" t="s">
        <v>10</v>
      </c>
      <c r="D6014" t="s">
        <v>19472</v>
      </c>
      <c r="E6014" t="str">
        <f t="shared" ca="1" si="1316"/>
        <v>Dedham</v>
      </c>
      <c r="F6014" t="s">
        <v>24067</v>
      </c>
      <c r="G6014">
        <f t="shared" ca="1" si="1304"/>
        <v>5900377121</v>
      </c>
      <c r="H6014" t="s">
        <v>19473</v>
      </c>
      <c r="I6014">
        <v>30339</v>
      </c>
      <c r="J6014" t="str">
        <f t="shared" ca="1" si="1305"/>
        <v>Male</v>
      </c>
      <c r="K6014">
        <f t="shared" ca="1" si="1306"/>
        <v>21</v>
      </c>
      <c r="L6014" t="str">
        <f t="shared" ca="1" si="1307"/>
        <v>Adult</v>
      </c>
      <c r="M6014" t="str">
        <f t="shared" ca="1" si="1308"/>
        <v>Yes</v>
      </c>
      <c r="N6014" t="str">
        <f t="shared" ca="1" si="1308"/>
        <v>Yes</v>
      </c>
      <c r="O6014" t="str">
        <f t="shared" ca="1" si="1308"/>
        <v>No</v>
      </c>
      <c r="P6014" t="str">
        <f t="shared" ca="1" si="1303"/>
        <v>No</v>
      </c>
      <c r="Q6014" t="str">
        <f t="shared" ca="1" si="1303"/>
        <v>Yes</v>
      </c>
      <c r="R6014">
        <f t="shared" ca="1" si="1309"/>
        <v>1</v>
      </c>
      <c r="S6014">
        <f t="shared" ca="1" si="1310"/>
        <v>0</v>
      </c>
      <c r="T6014">
        <f t="shared" ca="1" si="1311"/>
        <v>3</v>
      </c>
      <c r="U6014">
        <f t="shared" ca="1" si="1312"/>
        <v>3</v>
      </c>
      <c r="V6014">
        <f t="shared" ca="1" si="1313"/>
        <v>0</v>
      </c>
      <c r="W6014">
        <f t="shared" ca="1" si="1314"/>
        <v>4</v>
      </c>
      <c r="X6014">
        <f t="shared" ca="1" si="1315"/>
        <v>11</v>
      </c>
    </row>
    <row r="6015" spans="1:24" x14ac:dyDescent="0.25">
      <c r="A6015">
        <v>444723</v>
      </c>
      <c r="B6015" t="s">
        <v>19474</v>
      </c>
      <c r="C6015" t="s">
        <v>10</v>
      </c>
      <c r="D6015" t="s">
        <v>19475</v>
      </c>
      <c r="E6015" t="str">
        <f t="shared" ca="1" si="1316"/>
        <v>Dedham</v>
      </c>
      <c r="F6015" t="s">
        <v>24067</v>
      </c>
      <c r="G6015">
        <f t="shared" ca="1" si="1304"/>
        <v>6150720534</v>
      </c>
      <c r="H6015" t="s">
        <v>19476</v>
      </c>
      <c r="I6015">
        <v>80112</v>
      </c>
      <c r="J6015" t="str">
        <f t="shared" ca="1" si="1305"/>
        <v>Male</v>
      </c>
      <c r="K6015">
        <f t="shared" ca="1" si="1306"/>
        <v>37</v>
      </c>
      <c r="L6015" t="str">
        <f t="shared" ca="1" si="1307"/>
        <v>Adult</v>
      </c>
      <c r="M6015" t="str">
        <f t="shared" ca="1" si="1308"/>
        <v>Yes</v>
      </c>
      <c r="N6015" t="str">
        <f t="shared" ca="1" si="1308"/>
        <v>No</v>
      </c>
      <c r="O6015" t="str">
        <f t="shared" ca="1" si="1308"/>
        <v>Yes</v>
      </c>
      <c r="P6015" t="str">
        <f t="shared" ca="1" si="1303"/>
        <v>No</v>
      </c>
      <c r="Q6015" t="str">
        <f t="shared" ca="1" si="1303"/>
        <v>Yes</v>
      </c>
      <c r="R6015">
        <f t="shared" ca="1" si="1309"/>
        <v>4</v>
      </c>
      <c r="S6015">
        <f t="shared" ca="1" si="1310"/>
        <v>5</v>
      </c>
      <c r="T6015">
        <f t="shared" ca="1" si="1311"/>
        <v>3</v>
      </c>
      <c r="U6015">
        <f t="shared" ca="1" si="1312"/>
        <v>3</v>
      </c>
      <c r="V6015">
        <f t="shared" ca="1" si="1313"/>
        <v>0</v>
      </c>
      <c r="W6015">
        <f t="shared" ca="1" si="1314"/>
        <v>4</v>
      </c>
      <c r="X6015">
        <f t="shared" ca="1" si="1315"/>
        <v>19</v>
      </c>
    </row>
    <row r="6016" spans="1:24" x14ac:dyDescent="0.25">
      <c r="A6016">
        <v>444732</v>
      </c>
      <c r="B6016" t="s">
        <v>19477</v>
      </c>
      <c r="C6016" t="s">
        <v>10</v>
      </c>
      <c r="D6016" t="s">
        <v>19478</v>
      </c>
      <c r="E6016" t="str">
        <f t="shared" ca="1" si="1316"/>
        <v>Everett</v>
      </c>
      <c r="F6016" t="s">
        <v>24067</v>
      </c>
      <c r="G6016">
        <f t="shared" ca="1" si="1304"/>
        <v>3164685420</v>
      </c>
      <c r="H6016" t="s">
        <v>19479</v>
      </c>
      <c r="I6016">
        <v>961</v>
      </c>
      <c r="J6016" t="str">
        <f t="shared" ca="1" si="1305"/>
        <v>Male</v>
      </c>
      <c r="K6016">
        <f t="shared" ca="1" si="1306"/>
        <v>45</v>
      </c>
      <c r="L6016" t="str">
        <f t="shared" ca="1" si="1307"/>
        <v>Adult</v>
      </c>
      <c r="M6016" t="str">
        <f t="shared" ca="1" si="1308"/>
        <v>No</v>
      </c>
      <c r="N6016" t="str">
        <f t="shared" ca="1" si="1308"/>
        <v>No</v>
      </c>
      <c r="O6016" t="str">
        <f t="shared" ca="1" si="1308"/>
        <v>No</v>
      </c>
      <c r="P6016" t="str">
        <f t="shared" ca="1" si="1303"/>
        <v>Yes</v>
      </c>
      <c r="Q6016" t="str">
        <f t="shared" ca="1" si="1303"/>
        <v>Yes</v>
      </c>
      <c r="R6016">
        <f t="shared" ca="1" si="1309"/>
        <v>4</v>
      </c>
      <c r="S6016">
        <f t="shared" ca="1" si="1310"/>
        <v>5</v>
      </c>
      <c r="T6016">
        <f t="shared" ca="1" si="1311"/>
        <v>0</v>
      </c>
      <c r="U6016">
        <f t="shared" ca="1" si="1312"/>
        <v>0</v>
      </c>
      <c r="V6016">
        <f t="shared" ca="1" si="1313"/>
        <v>4</v>
      </c>
      <c r="W6016">
        <f t="shared" ca="1" si="1314"/>
        <v>4</v>
      </c>
      <c r="X6016">
        <f t="shared" ca="1" si="1315"/>
        <v>17</v>
      </c>
    </row>
    <row r="6017" spans="1:24" x14ac:dyDescent="0.25">
      <c r="A6017">
        <v>444750</v>
      </c>
      <c r="B6017" t="s">
        <v>19480</v>
      </c>
      <c r="C6017" t="s">
        <v>10</v>
      </c>
      <c r="D6017" t="s">
        <v>19481</v>
      </c>
      <c r="E6017" t="str">
        <f t="shared" ca="1" si="1316"/>
        <v>Canton</v>
      </c>
      <c r="F6017" t="s">
        <v>24067</v>
      </c>
      <c r="G6017">
        <f t="shared" ca="1" si="1304"/>
        <v>5016858770</v>
      </c>
      <c r="H6017" t="s">
        <v>19483</v>
      </c>
      <c r="I6017" t="s">
        <v>19482</v>
      </c>
      <c r="J6017" t="str">
        <f t="shared" ca="1" si="1305"/>
        <v>Male</v>
      </c>
      <c r="K6017">
        <f t="shared" ca="1" si="1306"/>
        <v>15</v>
      </c>
      <c r="L6017" t="str">
        <f t="shared" ca="1" si="1307"/>
        <v>Adoloscent</v>
      </c>
      <c r="M6017" t="str">
        <f t="shared" ca="1" si="1308"/>
        <v>No</v>
      </c>
      <c r="N6017" t="str">
        <f t="shared" ca="1" si="1308"/>
        <v>Yes</v>
      </c>
      <c r="O6017" t="str">
        <f t="shared" ca="1" si="1308"/>
        <v>No</v>
      </c>
      <c r="P6017" t="str">
        <f t="shared" ca="1" si="1303"/>
        <v>Yes</v>
      </c>
      <c r="Q6017" t="str">
        <f t="shared" ca="1" si="1303"/>
        <v>No</v>
      </c>
      <c r="R6017">
        <f t="shared" ca="1" si="1309"/>
        <v>2</v>
      </c>
      <c r="S6017">
        <f t="shared" ca="1" si="1310"/>
        <v>3</v>
      </c>
      <c r="T6017">
        <f t="shared" ca="1" si="1311"/>
        <v>3</v>
      </c>
      <c r="U6017">
        <f t="shared" ca="1" si="1312"/>
        <v>0</v>
      </c>
      <c r="V6017">
        <f t="shared" ca="1" si="1313"/>
        <v>4</v>
      </c>
      <c r="W6017">
        <f t="shared" ca="1" si="1314"/>
        <v>0</v>
      </c>
      <c r="X6017">
        <f t="shared" ca="1" si="1315"/>
        <v>12</v>
      </c>
    </row>
    <row r="6018" spans="1:24" x14ac:dyDescent="0.25">
      <c r="A6018">
        <v>444769</v>
      </c>
      <c r="B6018" t="s">
        <v>19484</v>
      </c>
      <c r="C6018" t="s">
        <v>10</v>
      </c>
      <c r="D6018" t="s">
        <v>19485</v>
      </c>
      <c r="E6018" t="str">
        <f t="shared" ca="1" si="1316"/>
        <v>Canton</v>
      </c>
      <c r="F6018" t="s">
        <v>24067</v>
      </c>
      <c r="G6018">
        <f t="shared" ca="1" si="1304"/>
        <v>8638547352</v>
      </c>
      <c r="H6018" t="s">
        <v>19487</v>
      </c>
      <c r="I6018" t="s">
        <v>19486</v>
      </c>
      <c r="J6018" t="str">
        <f t="shared" ca="1" si="1305"/>
        <v>Male</v>
      </c>
      <c r="K6018">
        <f t="shared" ca="1" si="1306"/>
        <v>28</v>
      </c>
      <c r="L6018" t="str">
        <f t="shared" ca="1" si="1307"/>
        <v>Adult</v>
      </c>
      <c r="M6018" t="str">
        <f t="shared" ca="1" si="1308"/>
        <v>Yes</v>
      </c>
      <c r="N6018" t="str">
        <f t="shared" ca="1" si="1308"/>
        <v>Yes</v>
      </c>
      <c r="O6018" t="str">
        <f t="shared" ca="1" si="1308"/>
        <v>Yes</v>
      </c>
      <c r="P6018" t="str">
        <f t="shared" ca="1" si="1308"/>
        <v>No</v>
      </c>
      <c r="Q6018" t="str">
        <f t="shared" ca="1" si="1308"/>
        <v>Yes</v>
      </c>
      <c r="R6018">
        <f t="shared" ca="1" si="1309"/>
        <v>5</v>
      </c>
      <c r="S6018">
        <f t="shared" ca="1" si="1310"/>
        <v>5</v>
      </c>
      <c r="T6018">
        <f t="shared" ca="1" si="1311"/>
        <v>5</v>
      </c>
      <c r="U6018">
        <f t="shared" ca="1" si="1312"/>
        <v>3</v>
      </c>
      <c r="V6018">
        <f t="shared" ca="1" si="1313"/>
        <v>0</v>
      </c>
      <c r="W6018">
        <f t="shared" ca="1" si="1314"/>
        <v>4</v>
      </c>
      <c r="X6018">
        <f t="shared" ca="1" si="1315"/>
        <v>22</v>
      </c>
    </row>
    <row r="6019" spans="1:24" x14ac:dyDescent="0.25">
      <c r="A6019">
        <v>444778</v>
      </c>
      <c r="B6019" t="s">
        <v>19488</v>
      </c>
      <c r="C6019" t="s">
        <v>10</v>
      </c>
      <c r="D6019" t="s">
        <v>19489</v>
      </c>
      <c r="E6019" t="str">
        <f t="shared" ca="1" si="1316"/>
        <v>Revere</v>
      </c>
      <c r="F6019" t="s">
        <v>24067</v>
      </c>
      <c r="G6019">
        <f t="shared" ref="G6019:G6082" ca="1" si="1317">RANDBETWEEN(1000000000,9999999999)</f>
        <v>8989991890</v>
      </c>
      <c r="H6019" t="s">
        <v>19491</v>
      </c>
      <c r="I6019" t="s">
        <v>19490</v>
      </c>
      <c r="J6019" t="str">
        <f t="shared" ref="J6019:J6082" ca="1" si="1318">CHOOSE(RANDBETWEEN(1,2),"Male","Female")</f>
        <v>Male</v>
      </c>
      <c r="K6019">
        <f t="shared" ref="K6019:K6082" ca="1" si="1319">RANDBETWEEN(15,70)</f>
        <v>58</v>
      </c>
      <c r="L6019" t="str">
        <f t="shared" ref="L6019:L6082" ca="1" si="1320">IF(AND(K6019&gt;=12, K6019 &lt; 18), "Adoloscent", "Adult")</f>
        <v>Adult</v>
      </c>
      <c r="M6019" t="str">
        <f t="shared" ref="M6019:P6082" ca="1" si="1321">CHOOSE(RANDBETWEEN(1,2),"Yes","No")</f>
        <v>Yes</v>
      </c>
      <c r="N6019" t="str">
        <f t="shared" ca="1" si="1321"/>
        <v>Yes</v>
      </c>
      <c r="O6019" t="str">
        <f t="shared" ca="1" si="1321"/>
        <v>No</v>
      </c>
      <c r="P6019" t="str">
        <f t="shared" ca="1" si="1321"/>
        <v>Yes</v>
      </c>
      <c r="Q6019" t="str">
        <f t="shared" ref="Q6019:Q6082" ca="1" si="1322">CHOOSE(RANDBETWEEN(1,2),"Yes","No")</f>
        <v>No</v>
      </c>
      <c r="R6019">
        <f t="shared" ref="R6019:R6082" ca="1" si="1323">CHOOSE(RANDBETWEEN(1,5),1,2,3,4,5)</f>
        <v>3</v>
      </c>
      <c r="S6019">
        <f t="shared" ref="S6019:S6082" ca="1" si="1324">IF(R6019&gt;=4,5,IF(AND(R6019&gt;=2,R6019&lt;=3),3,IF(R6019=1,0)))</f>
        <v>3</v>
      </c>
      <c r="T6019">
        <f t="shared" ref="T6019:T6082" ca="1" si="1325">IF(AND(O6019="Yes",N6019="Yes"),5,IF(OR(O6019="Yes",N6019="Yes"),3,IF(AND(O6019="No",N6019="No"),0)))</f>
        <v>3</v>
      </c>
      <c r="U6019">
        <f t="shared" ref="U6019:U6082" ca="1" si="1326">IF(M6019="Yes",3,0)</f>
        <v>3</v>
      </c>
      <c r="V6019">
        <f t="shared" ref="V6019:V6082" ca="1" si="1327">IF(P6019="Yes",4,0)</f>
        <v>4</v>
      </c>
      <c r="W6019">
        <f t="shared" ref="W6019:W6082" ca="1" si="1328">IF(Q6019="Yes",4,0)</f>
        <v>0</v>
      </c>
      <c r="X6019">
        <f t="shared" ref="X6019:X6082" ca="1" si="1329">SUM(R6019:W6019)</f>
        <v>16</v>
      </c>
    </row>
    <row r="6020" spans="1:24" x14ac:dyDescent="0.25">
      <c r="A6020">
        <v>444787</v>
      </c>
      <c r="B6020" t="s">
        <v>19492</v>
      </c>
      <c r="C6020" t="s">
        <v>10</v>
      </c>
      <c r="D6020" t="s">
        <v>19493</v>
      </c>
      <c r="E6020" t="str">
        <f t="shared" ref="E6020:E6083" ca="1" si="1330">CHOOSE(RANDBETWEEN(1,15),"Boston","Winthrop","Revere","Chelsea","Everett","Somerville", "Cambridge","Watertown", "Newton","Brookline", "Needham", "Dedham", "Canton"," Milton", "Quincy")</f>
        <v>Revere</v>
      </c>
      <c r="F6020" t="s">
        <v>24067</v>
      </c>
      <c r="G6020">
        <f t="shared" ca="1" si="1317"/>
        <v>6136684201</v>
      </c>
      <c r="H6020" t="s">
        <v>19494</v>
      </c>
      <c r="I6020">
        <v>84403</v>
      </c>
      <c r="J6020" t="str">
        <f t="shared" ca="1" si="1318"/>
        <v>Female</v>
      </c>
      <c r="K6020">
        <f t="shared" ca="1" si="1319"/>
        <v>49</v>
      </c>
      <c r="L6020" t="str">
        <f t="shared" ca="1" si="1320"/>
        <v>Adult</v>
      </c>
      <c r="M6020" t="str">
        <f t="shared" ca="1" si="1321"/>
        <v>No</v>
      </c>
      <c r="N6020" t="str">
        <f t="shared" ca="1" si="1321"/>
        <v>No</v>
      </c>
      <c r="O6020" t="str">
        <f t="shared" ca="1" si="1321"/>
        <v>No</v>
      </c>
      <c r="P6020" t="str">
        <f t="shared" ca="1" si="1321"/>
        <v>No</v>
      </c>
      <c r="Q6020" t="str">
        <f t="shared" ca="1" si="1322"/>
        <v>No</v>
      </c>
      <c r="R6020">
        <f t="shared" ca="1" si="1323"/>
        <v>4</v>
      </c>
      <c r="S6020">
        <f t="shared" ca="1" si="1324"/>
        <v>5</v>
      </c>
      <c r="T6020">
        <f t="shared" ca="1" si="1325"/>
        <v>0</v>
      </c>
      <c r="U6020">
        <f t="shared" ca="1" si="1326"/>
        <v>0</v>
      </c>
      <c r="V6020">
        <f t="shared" ca="1" si="1327"/>
        <v>0</v>
      </c>
      <c r="W6020">
        <f t="shared" ca="1" si="1328"/>
        <v>0</v>
      </c>
      <c r="X6020">
        <f t="shared" ca="1" si="1329"/>
        <v>9</v>
      </c>
    </row>
    <row r="6021" spans="1:24" x14ac:dyDescent="0.25">
      <c r="A6021">
        <v>444796</v>
      </c>
      <c r="B6021" t="s">
        <v>19495</v>
      </c>
      <c r="C6021" t="s">
        <v>10</v>
      </c>
      <c r="D6021" t="s">
        <v>19496</v>
      </c>
      <c r="E6021" t="str">
        <f t="shared" ca="1" si="1330"/>
        <v>Newton</v>
      </c>
      <c r="F6021" t="s">
        <v>24067</v>
      </c>
      <c r="G6021">
        <f t="shared" ca="1" si="1317"/>
        <v>5611277302</v>
      </c>
      <c r="H6021" t="s">
        <v>19497</v>
      </c>
      <c r="I6021">
        <v>30084</v>
      </c>
      <c r="J6021" t="str">
        <f t="shared" ca="1" si="1318"/>
        <v>Female</v>
      </c>
      <c r="K6021">
        <f t="shared" ca="1" si="1319"/>
        <v>58</v>
      </c>
      <c r="L6021" t="str">
        <f t="shared" ca="1" si="1320"/>
        <v>Adult</v>
      </c>
      <c r="M6021" t="str">
        <f t="shared" ca="1" si="1321"/>
        <v>Yes</v>
      </c>
      <c r="N6021" t="str">
        <f t="shared" ca="1" si="1321"/>
        <v>No</v>
      </c>
      <c r="O6021" t="str">
        <f t="shared" ca="1" si="1321"/>
        <v>Yes</v>
      </c>
      <c r="P6021" t="str">
        <f t="shared" ca="1" si="1321"/>
        <v>No</v>
      </c>
      <c r="Q6021" t="str">
        <f t="shared" ca="1" si="1322"/>
        <v>Yes</v>
      </c>
      <c r="R6021">
        <f t="shared" ca="1" si="1323"/>
        <v>3</v>
      </c>
      <c r="S6021">
        <f t="shared" ca="1" si="1324"/>
        <v>3</v>
      </c>
      <c r="T6021">
        <f t="shared" ca="1" si="1325"/>
        <v>3</v>
      </c>
      <c r="U6021">
        <f t="shared" ca="1" si="1326"/>
        <v>3</v>
      </c>
      <c r="V6021">
        <f t="shared" ca="1" si="1327"/>
        <v>0</v>
      </c>
      <c r="W6021">
        <f t="shared" ca="1" si="1328"/>
        <v>4</v>
      </c>
      <c r="X6021">
        <f t="shared" ca="1" si="1329"/>
        <v>16</v>
      </c>
    </row>
    <row r="6022" spans="1:24" x14ac:dyDescent="0.25">
      <c r="A6022">
        <v>444811</v>
      </c>
      <c r="B6022" t="s">
        <v>19498</v>
      </c>
      <c r="C6022" t="s">
        <v>10</v>
      </c>
      <c r="D6022" t="s">
        <v>19499</v>
      </c>
      <c r="E6022" t="str">
        <f t="shared" ca="1" si="1330"/>
        <v>Somerville</v>
      </c>
      <c r="F6022" t="s">
        <v>24067</v>
      </c>
      <c r="G6022">
        <f t="shared" ca="1" si="1317"/>
        <v>4276879459</v>
      </c>
      <c r="H6022" t="s">
        <v>19501</v>
      </c>
      <c r="I6022" t="s">
        <v>19500</v>
      </c>
      <c r="J6022" t="str">
        <f t="shared" ca="1" si="1318"/>
        <v>Female</v>
      </c>
      <c r="K6022">
        <f t="shared" ca="1" si="1319"/>
        <v>23</v>
      </c>
      <c r="L6022" t="str">
        <f t="shared" ca="1" si="1320"/>
        <v>Adult</v>
      </c>
      <c r="M6022" t="str">
        <f t="shared" ca="1" si="1321"/>
        <v>Yes</v>
      </c>
      <c r="N6022" t="str">
        <f t="shared" ca="1" si="1321"/>
        <v>No</v>
      </c>
      <c r="O6022" t="str">
        <f t="shared" ca="1" si="1321"/>
        <v>Yes</v>
      </c>
      <c r="P6022" t="str">
        <f t="shared" ca="1" si="1321"/>
        <v>No</v>
      </c>
      <c r="Q6022" t="str">
        <f t="shared" ca="1" si="1322"/>
        <v>Yes</v>
      </c>
      <c r="R6022">
        <f t="shared" ca="1" si="1323"/>
        <v>1</v>
      </c>
      <c r="S6022">
        <f t="shared" ca="1" si="1324"/>
        <v>0</v>
      </c>
      <c r="T6022">
        <f t="shared" ca="1" si="1325"/>
        <v>3</v>
      </c>
      <c r="U6022">
        <f t="shared" ca="1" si="1326"/>
        <v>3</v>
      </c>
      <c r="V6022">
        <f t="shared" ca="1" si="1327"/>
        <v>0</v>
      </c>
      <c r="W6022">
        <f t="shared" ca="1" si="1328"/>
        <v>4</v>
      </c>
      <c r="X6022">
        <f t="shared" ca="1" si="1329"/>
        <v>11</v>
      </c>
    </row>
    <row r="6023" spans="1:24" x14ac:dyDescent="0.25">
      <c r="A6023">
        <v>444857</v>
      </c>
      <c r="B6023" t="s">
        <v>19502</v>
      </c>
      <c r="C6023" t="s">
        <v>10</v>
      </c>
      <c r="D6023" t="s">
        <v>19503</v>
      </c>
      <c r="E6023" t="str">
        <f t="shared" ca="1" si="1330"/>
        <v>Needham</v>
      </c>
      <c r="F6023" t="s">
        <v>24067</v>
      </c>
      <c r="G6023">
        <f t="shared" ca="1" si="1317"/>
        <v>8680665151</v>
      </c>
      <c r="H6023" t="s">
        <v>19504</v>
      </c>
      <c r="I6023">
        <v>84115</v>
      </c>
      <c r="J6023" t="str">
        <f t="shared" ca="1" si="1318"/>
        <v>Female</v>
      </c>
      <c r="K6023">
        <f t="shared" ca="1" si="1319"/>
        <v>18</v>
      </c>
      <c r="L6023" t="str">
        <f t="shared" ca="1" si="1320"/>
        <v>Adult</v>
      </c>
      <c r="M6023" t="str">
        <f t="shared" ca="1" si="1321"/>
        <v>No</v>
      </c>
      <c r="N6023" t="str">
        <f t="shared" ca="1" si="1321"/>
        <v>No</v>
      </c>
      <c r="O6023" t="str">
        <f t="shared" ca="1" si="1321"/>
        <v>No</v>
      </c>
      <c r="P6023" t="str">
        <f t="shared" ca="1" si="1321"/>
        <v>No</v>
      </c>
      <c r="Q6023" t="str">
        <f t="shared" ca="1" si="1322"/>
        <v>No</v>
      </c>
      <c r="R6023">
        <f t="shared" ca="1" si="1323"/>
        <v>2</v>
      </c>
      <c r="S6023">
        <f t="shared" ca="1" si="1324"/>
        <v>3</v>
      </c>
      <c r="T6023">
        <f t="shared" ca="1" si="1325"/>
        <v>0</v>
      </c>
      <c r="U6023">
        <f t="shared" ca="1" si="1326"/>
        <v>0</v>
      </c>
      <c r="V6023">
        <f t="shared" ca="1" si="1327"/>
        <v>0</v>
      </c>
      <c r="W6023">
        <f t="shared" ca="1" si="1328"/>
        <v>0</v>
      </c>
      <c r="X6023">
        <f t="shared" ca="1" si="1329"/>
        <v>5</v>
      </c>
    </row>
    <row r="6024" spans="1:24" x14ac:dyDescent="0.25">
      <c r="A6024">
        <v>444866</v>
      </c>
      <c r="B6024" t="s">
        <v>17831</v>
      </c>
      <c r="C6024" t="s">
        <v>10</v>
      </c>
      <c r="D6024" t="s">
        <v>19505</v>
      </c>
      <c r="E6024" t="str">
        <f t="shared" ca="1" si="1330"/>
        <v>Quincy</v>
      </c>
      <c r="F6024" t="s">
        <v>24067</v>
      </c>
      <c r="G6024">
        <f t="shared" ca="1" si="1317"/>
        <v>3853220147</v>
      </c>
      <c r="H6024" t="s">
        <v>19198</v>
      </c>
      <c r="I6024">
        <v>29210</v>
      </c>
      <c r="J6024" t="str">
        <f t="shared" ca="1" si="1318"/>
        <v>Male</v>
      </c>
      <c r="K6024">
        <f t="shared" ca="1" si="1319"/>
        <v>40</v>
      </c>
      <c r="L6024" t="str">
        <f t="shared" ca="1" si="1320"/>
        <v>Adult</v>
      </c>
      <c r="M6024" t="str">
        <f t="shared" ca="1" si="1321"/>
        <v>Yes</v>
      </c>
      <c r="N6024" t="str">
        <f t="shared" ca="1" si="1321"/>
        <v>Yes</v>
      </c>
      <c r="O6024" t="str">
        <f t="shared" ca="1" si="1321"/>
        <v>No</v>
      </c>
      <c r="P6024" t="str">
        <f t="shared" ca="1" si="1321"/>
        <v>Yes</v>
      </c>
      <c r="Q6024" t="str">
        <f t="shared" ca="1" si="1322"/>
        <v>Yes</v>
      </c>
      <c r="R6024">
        <f t="shared" ca="1" si="1323"/>
        <v>4</v>
      </c>
      <c r="S6024">
        <f t="shared" ca="1" si="1324"/>
        <v>5</v>
      </c>
      <c r="T6024">
        <f t="shared" ca="1" si="1325"/>
        <v>3</v>
      </c>
      <c r="U6024">
        <f t="shared" ca="1" si="1326"/>
        <v>3</v>
      </c>
      <c r="V6024">
        <f t="shared" ca="1" si="1327"/>
        <v>4</v>
      </c>
      <c r="W6024">
        <f t="shared" ca="1" si="1328"/>
        <v>4</v>
      </c>
      <c r="X6024">
        <f t="shared" ca="1" si="1329"/>
        <v>23</v>
      </c>
    </row>
    <row r="6025" spans="1:24" x14ac:dyDescent="0.25">
      <c r="A6025">
        <v>444893</v>
      </c>
      <c r="B6025" t="s">
        <v>19506</v>
      </c>
      <c r="C6025" t="s">
        <v>10</v>
      </c>
      <c r="D6025" t="s">
        <v>19507</v>
      </c>
      <c r="E6025" t="str">
        <f t="shared" ca="1" si="1330"/>
        <v>Quincy</v>
      </c>
      <c r="F6025" t="s">
        <v>24067</v>
      </c>
      <c r="G6025">
        <f t="shared" ca="1" si="1317"/>
        <v>4086064234</v>
      </c>
      <c r="H6025" t="s">
        <v>19509</v>
      </c>
      <c r="I6025" t="s">
        <v>19508</v>
      </c>
      <c r="J6025" t="str">
        <f t="shared" ca="1" si="1318"/>
        <v>Female</v>
      </c>
      <c r="K6025">
        <f t="shared" ca="1" si="1319"/>
        <v>21</v>
      </c>
      <c r="L6025" t="str">
        <f t="shared" ca="1" si="1320"/>
        <v>Adult</v>
      </c>
      <c r="M6025" t="str">
        <f t="shared" ca="1" si="1321"/>
        <v>No</v>
      </c>
      <c r="N6025" t="str">
        <f t="shared" ca="1" si="1321"/>
        <v>Yes</v>
      </c>
      <c r="O6025" t="str">
        <f t="shared" ca="1" si="1321"/>
        <v>Yes</v>
      </c>
      <c r="P6025" t="str">
        <f t="shared" ca="1" si="1321"/>
        <v>No</v>
      </c>
      <c r="Q6025" t="str">
        <f t="shared" ca="1" si="1322"/>
        <v>Yes</v>
      </c>
      <c r="R6025">
        <f t="shared" ca="1" si="1323"/>
        <v>4</v>
      </c>
      <c r="S6025">
        <f t="shared" ca="1" si="1324"/>
        <v>5</v>
      </c>
      <c r="T6025">
        <f t="shared" ca="1" si="1325"/>
        <v>5</v>
      </c>
      <c r="U6025">
        <f t="shared" ca="1" si="1326"/>
        <v>0</v>
      </c>
      <c r="V6025">
        <f t="shared" ca="1" si="1327"/>
        <v>0</v>
      </c>
      <c r="W6025">
        <f t="shared" ca="1" si="1328"/>
        <v>4</v>
      </c>
      <c r="X6025">
        <f t="shared" ca="1" si="1329"/>
        <v>18</v>
      </c>
    </row>
    <row r="6026" spans="1:24" x14ac:dyDescent="0.25">
      <c r="A6026">
        <v>444909</v>
      </c>
      <c r="B6026" t="s">
        <v>19510</v>
      </c>
      <c r="C6026" t="s">
        <v>10</v>
      </c>
      <c r="D6026" t="s">
        <v>19511</v>
      </c>
      <c r="E6026" t="str">
        <f t="shared" ca="1" si="1330"/>
        <v xml:space="preserve"> Milton</v>
      </c>
      <c r="F6026" t="s">
        <v>24067</v>
      </c>
      <c r="G6026">
        <f t="shared" ca="1" si="1317"/>
        <v>8918861277</v>
      </c>
      <c r="H6026" t="s">
        <v>19512</v>
      </c>
      <c r="I6026">
        <v>52136</v>
      </c>
      <c r="J6026" t="str">
        <f t="shared" ca="1" si="1318"/>
        <v>Male</v>
      </c>
      <c r="K6026">
        <f t="shared" ca="1" si="1319"/>
        <v>33</v>
      </c>
      <c r="L6026" t="str">
        <f t="shared" ca="1" si="1320"/>
        <v>Adult</v>
      </c>
      <c r="M6026" t="str">
        <f t="shared" ca="1" si="1321"/>
        <v>Yes</v>
      </c>
      <c r="N6026" t="str">
        <f t="shared" ca="1" si="1321"/>
        <v>No</v>
      </c>
      <c r="O6026" t="str">
        <f t="shared" ca="1" si="1321"/>
        <v>No</v>
      </c>
      <c r="P6026" t="str">
        <f t="shared" ca="1" si="1321"/>
        <v>Yes</v>
      </c>
      <c r="Q6026" t="str">
        <f t="shared" ca="1" si="1322"/>
        <v>Yes</v>
      </c>
      <c r="R6026">
        <f t="shared" ca="1" si="1323"/>
        <v>3</v>
      </c>
      <c r="S6026">
        <f t="shared" ca="1" si="1324"/>
        <v>3</v>
      </c>
      <c r="T6026">
        <f t="shared" ca="1" si="1325"/>
        <v>0</v>
      </c>
      <c r="U6026">
        <f t="shared" ca="1" si="1326"/>
        <v>3</v>
      </c>
      <c r="V6026">
        <f t="shared" ca="1" si="1327"/>
        <v>4</v>
      </c>
      <c r="W6026">
        <f t="shared" ca="1" si="1328"/>
        <v>4</v>
      </c>
      <c r="X6026">
        <f t="shared" ca="1" si="1329"/>
        <v>17</v>
      </c>
    </row>
    <row r="6027" spans="1:24" x14ac:dyDescent="0.25">
      <c r="A6027">
        <v>444927</v>
      </c>
      <c r="B6027" t="s">
        <v>19513</v>
      </c>
      <c r="C6027" t="s">
        <v>10</v>
      </c>
      <c r="D6027" t="s">
        <v>19514</v>
      </c>
      <c r="E6027" t="str">
        <f t="shared" ca="1" si="1330"/>
        <v>Everett</v>
      </c>
      <c r="F6027" t="s">
        <v>24067</v>
      </c>
      <c r="G6027">
        <f t="shared" ca="1" si="1317"/>
        <v>2859989205</v>
      </c>
      <c r="H6027" t="s">
        <v>19515</v>
      </c>
      <c r="I6027">
        <v>85712</v>
      </c>
      <c r="J6027" t="str">
        <f t="shared" ca="1" si="1318"/>
        <v>Female</v>
      </c>
      <c r="K6027">
        <f t="shared" ca="1" si="1319"/>
        <v>25</v>
      </c>
      <c r="L6027" t="str">
        <f t="shared" ca="1" si="1320"/>
        <v>Adult</v>
      </c>
      <c r="M6027" t="str">
        <f t="shared" ca="1" si="1321"/>
        <v>No</v>
      </c>
      <c r="N6027" t="str">
        <f t="shared" ca="1" si="1321"/>
        <v>Yes</v>
      </c>
      <c r="O6027" t="str">
        <f t="shared" ca="1" si="1321"/>
        <v>No</v>
      </c>
      <c r="P6027" t="str">
        <f t="shared" ca="1" si="1321"/>
        <v>No</v>
      </c>
      <c r="Q6027" t="str">
        <f t="shared" ca="1" si="1322"/>
        <v>Yes</v>
      </c>
      <c r="R6027">
        <f t="shared" ca="1" si="1323"/>
        <v>1</v>
      </c>
      <c r="S6027">
        <f t="shared" ca="1" si="1324"/>
        <v>0</v>
      </c>
      <c r="T6027">
        <f t="shared" ca="1" si="1325"/>
        <v>3</v>
      </c>
      <c r="U6027">
        <f t="shared" ca="1" si="1326"/>
        <v>0</v>
      </c>
      <c r="V6027">
        <f t="shared" ca="1" si="1327"/>
        <v>0</v>
      </c>
      <c r="W6027">
        <f t="shared" ca="1" si="1328"/>
        <v>4</v>
      </c>
      <c r="X6027">
        <f t="shared" ca="1" si="1329"/>
        <v>8</v>
      </c>
    </row>
    <row r="6028" spans="1:24" x14ac:dyDescent="0.25">
      <c r="A6028">
        <v>444936</v>
      </c>
      <c r="B6028" t="s">
        <v>19516</v>
      </c>
      <c r="C6028" t="s">
        <v>10</v>
      </c>
      <c r="D6028" t="s">
        <v>19517</v>
      </c>
      <c r="E6028" t="str">
        <f t="shared" ca="1" si="1330"/>
        <v>Canton</v>
      </c>
      <c r="F6028" t="s">
        <v>24067</v>
      </c>
      <c r="G6028">
        <f t="shared" ca="1" si="1317"/>
        <v>3025405007</v>
      </c>
      <c r="H6028" t="s">
        <v>19518</v>
      </c>
      <c r="I6028">
        <v>85122</v>
      </c>
      <c r="J6028" t="str">
        <f t="shared" ca="1" si="1318"/>
        <v>Male</v>
      </c>
      <c r="K6028">
        <f t="shared" ca="1" si="1319"/>
        <v>47</v>
      </c>
      <c r="L6028" t="str">
        <f t="shared" ca="1" si="1320"/>
        <v>Adult</v>
      </c>
      <c r="M6028" t="str">
        <f t="shared" ca="1" si="1321"/>
        <v>Yes</v>
      </c>
      <c r="N6028" t="str">
        <f t="shared" ca="1" si="1321"/>
        <v>No</v>
      </c>
      <c r="O6028" t="str">
        <f t="shared" ca="1" si="1321"/>
        <v>Yes</v>
      </c>
      <c r="P6028" t="str">
        <f t="shared" ca="1" si="1321"/>
        <v>No</v>
      </c>
      <c r="Q6028" t="str">
        <f t="shared" ca="1" si="1322"/>
        <v>Yes</v>
      </c>
      <c r="R6028">
        <f t="shared" ca="1" si="1323"/>
        <v>4</v>
      </c>
      <c r="S6028">
        <f t="shared" ca="1" si="1324"/>
        <v>5</v>
      </c>
      <c r="T6028">
        <f t="shared" ca="1" si="1325"/>
        <v>3</v>
      </c>
      <c r="U6028">
        <f t="shared" ca="1" si="1326"/>
        <v>3</v>
      </c>
      <c r="V6028">
        <f t="shared" ca="1" si="1327"/>
        <v>0</v>
      </c>
      <c r="W6028">
        <f t="shared" ca="1" si="1328"/>
        <v>4</v>
      </c>
      <c r="X6028">
        <f t="shared" ca="1" si="1329"/>
        <v>19</v>
      </c>
    </row>
    <row r="6029" spans="1:24" x14ac:dyDescent="0.25">
      <c r="A6029">
        <v>444945</v>
      </c>
      <c r="B6029" t="s">
        <v>19519</v>
      </c>
      <c r="C6029" t="s">
        <v>10</v>
      </c>
      <c r="D6029" t="s">
        <v>19520</v>
      </c>
      <c r="E6029" t="str">
        <f t="shared" ca="1" si="1330"/>
        <v>Quincy</v>
      </c>
      <c r="F6029" t="s">
        <v>24067</v>
      </c>
      <c r="G6029">
        <f t="shared" ca="1" si="1317"/>
        <v>1096805845</v>
      </c>
      <c r="H6029" t="s">
        <v>19521</v>
      </c>
      <c r="I6029">
        <v>70503</v>
      </c>
      <c r="J6029" t="str">
        <f t="shared" ca="1" si="1318"/>
        <v>Male</v>
      </c>
      <c r="K6029">
        <f t="shared" ca="1" si="1319"/>
        <v>34</v>
      </c>
      <c r="L6029" t="str">
        <f t="shared" ca="1" si="1320"/>
        <v>Adult</v>
      </c>
      <c r="M6029" t="str">
        <f t="shared" ca="1" si="1321"/>
        <v>No</v>
      </c>
      <c r="N6029" t="str">
        <f t="shared" ca="1" si="1321"/>
        <v>No</v>
      </c>
      <c r="O6029" t="str">
        <f t="shared" ca="1" si="1321"/>
        <v>No</v>
      </c>
      <c r="P6029" t="str">
        <f t="shared" ca="1" si="1321"/>
        <v>Yes</v>
      </c>
      <c r="Q6029" t="str">
        <f t="shared" ca="1" si="1322"/>
        <v>Yes</v>
      </c>
      <c r="R6029">
        <f t="shared" ca="1" si="1323"/>
        <v>4</v>
      </c>
      <c r="S6029">
        <f t="shared" ca="1" si="1324"/>
        <v>5</v>
      </c>
      <c r="T6029">
        <f t="shared" ca="1" si="1325"/>
        <v>0</v>
      </c>
      <c r="U6029">
        <f t="shared" ca="1" si="1326"/>
        <v>0</v>
      </c>
      <c r="V6029">
        <f t="shared" ca="1" si="1327"/>
        <v>4</v>
      </c>
      <c r="W6029">
        <f t="shared" ca="1" si="1328"/>
        <v>4</v>
      </c>
      <c r="X6029">
        <f t="shared" ca="1" si="1329"/>
        <v>17</v>
      </c>
    </row>
    <row r="6030" spans="1:24" x14ac:dyDescent="0.25">
      <c r="A6030">
        <v>444954</v>
      </c>
      <c r="B6030" t="s">
        <v>19522</v>
      </c>
      <c r="C6030" t="s">
        <v>10</v>
      </c>
      <c r="D6030" t="s">
        <v>19523</v>
      </c>
      <c r="E6030" t="str">
        <f t="shared" ca="1" si="1330"/>
        <v xml:space="preserve"> Milton</v>
      </c>
      <c r="F6030" t="s">
        <v>24067</v>
      </c>
      <c r="G6030">
        <f t="shared" ca="1" si="1317"/>
        <v>4421108195</v>
      </c>
      <c r="H6030" t="s">
        <v>19524</v>
      </c>
      <c r="I6030">
        <v>25701</v>
      </c>
      <c r="J6030" t="str">
        <f t="shared" ca="1" si="1318"/>
        <v>Female</v>
      </c>
      <c r="K6030">
        <f t="shared" ca="1" si="1319"/>
        <v>68</v>
      </c>
      <c r="L6030" t="str">
        <f t="shared" ca="1" si="1320"/>
        <v>Adult</v>
      </c>
      <c r="M6030" t="str">
        <f t="shared" ca="1" si="1321"/>
        <v>No</v>
      </c>
      <c r="N6030" t="str">
        <f t="shared" ca="1" si="1321"/>
        <v>Yes</v>
      </c>
      <c r="O6030" t="str">
        <f t="shared" ca="1" si="1321"/>
        <v>No</v>
      </c>
      <c r="P6030" t="str">
        <f t="shared" ca="1" si="1321"/>
        <v>No</v>
      </c>
      <c r="Q6030" t="str">
        <f t="shared" ca="1" si="1322"/>
        <v>Yes</v>
      </c>
      <c r="R6030">
        <f t="shared" ca="1" si="1323"/>
        <v>1</v>
      </c>
      <c r="S6030">
        <f t="shared" ca="1" si="1324"/>
        <v>0</v>
      </c>
      <c r="T6030">
        <f t="shared" ca="1" si="1325"/>
        <v>3</v>
      </c>
      <c r="U6030">
        <f t="shared" ca="1" si="1326"/>
        <v>0</v>
      </c>
      <c r="V6030">
        <f t="shared" ca="1" si="1327"/>
        <v>0</v>
      </c>
      <c r="W6030">
        <f t="shared" ca="1" si="1328"/>
        <v>4</v>
      </c>
      <c r="X6030">
        <f t="shared" ca="1" si="1329"/>
        <v>8</v>
      </c>
    </row>
    <row r="6031" spans="1:24" x14ac:dyDescent="0.25">
      <c r="A6031">
        <v>444972</v>
      </c>
      <c r="B6031" t="s">
        <v>19525</v>
      </c>
      <c r="C6031" t="s">
        <v>10</v>
      </c>
      <c r="D6031" t="s">
        <v>19526</v>
      </c>
      <c r="E6031" t="str">
        <f t="shared" ca="1" si="1330"/>
        <v>Newton</v>
      </c>
      <c r="F6031" t="s">
        <v>24067</v>
      </c>
      <c r="G6031">
        <f t="shared" ca="1" si="1317"/>
        <v>6247408071</v>
      </c>
      <c r="H6031" t="s">
        <v>16340</v>
      </c>
      <c r="I6031">
        <v>29223</v>
      </c>
      <c r="J6031" t="str">
        <f t="shared" ca="1" si="1318"/>
        <v>Female</v>
      </c>
      <c r="K6031">
        <f t="shared" ca="1" si="1319"/>
        <v>68</v>
      </c>
      <c r="L6031" t="str">
        <f t="shared" ca="1" si="1320"/>
        <v>Adult</v>
      </c>
      <c r="M6031" t="str">
        <f t="shared" ca="1" si="1321"/>
        <v>No</v>
      </c>
      <c r="N6031" t="str">
        <f t="shared" ca="1" si="1321"/>
        <v>No</v>
      </c>
      <c r="O6031" t="str">
        <f t="shared" ca="1" si="1321"/>
        <v>Yes</v>
      </c>
      <c r="P6031" t="str">
        <f t="shared" ca="1" si="1321"/>
        <v>Yes</v>
      </c>
      <c r="Q6031" t="str">
        <f t="shared" ca="1" si="1322"/>
        <v>No</v>
      </c>
      <c r="R6031">
        <f t="shared" ca="1" si="1323"/>
        <v>5</v>
      </c>
      <c r="S6031">
        <f t="shared" ca="1" si="1324"/>
        <v>5</v>
      </c>
      <c r="T6031">
        <f t="shared" ca="1" si="1325"/>
        <v>3</v>
      </c>
      <c r="U6031">
        <f t="shared" ca="1" si="1326"/>
        <v>0</v>
      </c>
      <c r="V6031">
        <f t="shared" ca="1" si="1327"/>
        <v>4</v>
      </c>
      <c r="W6031">
        <f t="shared" ca="1" si="1328"/>
        <v>0</v>
      </c>
      <c r="X6031">
        <f t="shared" ca="1" si="1329"/>
        <v>17</v>
      </c>
    </row>
    <row r="6032" spans="1:24" x14ac:dyDescent="0.25">
      <c r="A6032">
        <v>444990</v>
      </c>
      <c r="B6032" t="s">
        <v>19527</v>
      </c>
      <c r="C6032" t="s">
        <v>10</v>
      </c>
      <c r="D6032" t="s">
        <v>3058</v>
      </c>
      <c r="E6032" t="str">
        <f t="shared" ca="1" si="1330"/>
        <v>Cambridge</v>
      </c>
      <c r="F6032" t="s">
        <v>24067</v>
      </c>
      <c r="G6032">
        <f t="shared" ca="1" si="1317"/>
        <v>7589741256</v>
      </c>
      <c r="H6032" t="s">
        <v>2702</v>
      </c>
      <c r="I6032">
        <v>32304</v>
      </c>
      <c r="J6032" t="str">
        <f t="shared" ca="1" si="1318"/>
        <v>Female</v>
      </c>
      <c r="K6032">
        <f t="shared" ca="1" si="1319"/>
        <v>38</v>
      </c>
      <c r="L6032" t="str">
        <f t="shared" ca="1" si="1320"/>
        <v>Adult</v>
      </c>
      <c r="M6032" t="str">
        <f t="shared" ca="1" si="1321"/>
        <v>Yes</v>
      </c>
      <c r="N6032" t="str">
        <f t="shared" ca="1" si="1321"/>
        <v>No</v>
      </c>
      <c r="O6032" t="str">
        <f t="shared" ca="1" si="1321"/>
        <v>Yes</v>
      </c>
      <c r="P6032" t="str">
        <f t="shared" ca="1" si="1321"/>
        <v>No</v>
      </c>
      <c r="Q6032" t="str">
        <f t="shared" ca="1" si="1322"/>
        <v>No</v>
      </c>
      <c r="R6032">
        <f t="shared" ca="1" si="1323"/>
        <v>3</v>
      </c>
      <c r="S6032">
        <f t="shared" ca="1" si="1324"/>
        <v>3</v>
      </c>
      <c r="T6032">
        <f t="shared" ca="1" si="1325"/>
        <v>3</v>
      </c>
      <c r="U6032">
        <f t="shared" ca="1" si="1326"/>
        <v>3</v>
      </c>
      <c r="V6032">
        <f t="shared" ca="1" si="1327"/>
        <v>0</v>
      </c>
      <c r="W6032">
        <f t="shared" ca="1" si="1328"/>
        <v>0</v>
      </c>
      <c r="X6032">
        <f t="shared" ca="1" si="1329"/>
        <v>12</v>
      </c>
    </row>
    <row r="6033" spans="1:24" x14ac:dyDescent="0.25">
      <c r="A6033">
        <v>445018</v>
      </c>
      <c r="B6033" t="s">
        <v>19528</v>
      </c>
      <c r="C6033" t="s">
        <v>10</v>
      </c>
      <c r="D6033" t="s">
        <v>19529</v>
      </c>
      <c r="E6033" t="str">
        <f t="shared" ca="1" si="1330"/>
        <v>Boston</v>
      </c>
      <c r="F6033" t="s">
        <v>24067</v>
      </c>
      <c r="G6033">
        <f t="shared" ca="1" si="1317"/>
        <v>3084741432</v>
      </c>
      <c r="H6033" t="s">
        <v>19530</v>
      </c>
      <c r="I6033">
        <v>25303</v>
      </c>
      <c r="J6033" t="str">
        <f t="shared" ca="1" si="1318"/>
        <v>Female</v>
      </c>
      <c r="K6033">
        <f t="shared" ca="1" si="1319"/>
        <v>56</v>
      </c>
      <c r="L6033" t="str">
        <f t="shared" ca="1" si="1320"/>
        <v>Adult</v>
      </c>
      <c r="M6033" t="str">
        <f t="shared" ca="1" si="1321"/>
        <v>No</v>
      </c>
      <c r="N6033" t="str">
        <f t="shared" ca="1" si="1321"/>
        <v>No</v>
      </c>
      <c r="O6033" t="str">
        <f t="shared" ca="1" si="1321"/>
        <v>Yes</v>
      </c>
      <c r="P6033" t="str">
        <f t="shared" ca="1" si="1321"/>
        <v>No</v>
      </c>
      <c r="Q6033" t="str">
        <f t="shared" ca="1" si="1322"/>
        <v>Yes</v>
      </c>
      <c r="R6033">
        <f t="shared" ca="1" si="1323"/>
        <v>4</v>
      </c>
      <c r="S6033">
        <f t="shared" ca="1" si="1324"/>
        <v>5</v>
      </c>
      <c r="T6033">
        <f t="shared" ca="1" si="1325"/>
        <v>3</v>
      </c>
      <c r="U6033">
        <f t="shared" ca="1" si="1326"/>
        <v>0</v>
      </c>
      <c r="V6033">
        <f t="shared" ca="1" si="1327"/>
        <v>0</v>
      </c>
      <c r="W6033">
        <f t="shared" ca="1" si="1328"/>
        <v>4</v>
      </c>
      <c r="X6033">
        <f t="shared" ca="1" si="1329"/>
        <v>16</v>
      </c>
    </row>
    <row r="6034" spans="1:24" x14ac:dyDescent="0.25">
      <c r="A6034">
        <v>445027</v>
      </c>
      <c r="B6034" t="s">
        <v>19531</v>
      </c>
      <c r="C6034" t="s">
        <v>10</v>
      </c>
      <c r="D6034" t="s">
        <v>19532</v>
      </c>
      <c r="E6034" t="str">
        <f t="shared" ca="1" si="1330"/>
        <v>Boston</v>
      </c>
      <c r="F6034" t="s">
        <v>24067</v>
      </c>
      <c r="G6034">
        <f t="shared" ca="1" si="1317"/>
        <v>7975417544</v>
      </c>
      <c r="H6034" t="s">
        <v>19533</v>
      </c>
      <c r="I6034">
        <v>60173</v>
      </c>
      <c r="J6034" t="str">
        <f t="shared" ca="1" si="1318"/>
        <v>Male</v>
      </c>
      <c r="K6034">
        <f t="shared" ca="1" si="1319"/>
        <v>56</v>
      </c>
      <c r="L6034" t="str">
        <f t="shared" ca="1" si="1320"/>
        <v>Adult</v>
      </c>
      <c r="M6034" t="str">
        <f t="shared" ca="1" si="1321"/>
        <v>No</v>
      </c>
      <c r="N6034" t="str">
        <f t="shared" ca="1" si="1321"/>
        <v>No</v>
      </c>
      <c r="O6034" t="str">
        <f t="shared" ca="1" si="1321"/>
        <v>Yes</v>
      </c>
      <c r="P6034" t="str">
        <f t="shared" ca="1" si="1321"/>
        <v>Yes</v>
      </c>
      <c r="Q6034" t="str">
        <f t="shared" ca="1" si="1322"/>
        <v>Yes</v>
      </c>
      <c r="R6034">
        <f t="shared" ca="1" si="1323"/>
        <v>1</v>
      </c>
      <c r="S6034">
        <f t="shared" ca="1" si="1324"/>
        <v>0</v>
      </c>
      <c r="T6034">
        <f t="shared" ca="1" si="1325"/>
        <v>3</v>
      </c>
      <c r="U6034">
        <f t="shared" ca="1" si="1326"/>
        <v>0</v>
      </c>
      <c r="V6034">
        <f t="shared" ca="1" si="1327"/>
        <v>4</v>
      </c>
      <c r="W6034">
        <f t="shared" ca="1" si="1328"/>
        <v>4</v>
      </c>
      <c r="X6034">
        <f t="shared" ca="1" si="1329"/>
        <v>12</v>
      </c>
    </row>
    <row r="6035" spans="1:24" x14ac:dyDescent="0.25">
      <c r="A6035">
        <v>445072</v>
      </c>
      <c r="B6035" t="s">
        <v>19534</v>
      </c>
      <c r="C6035" t="s">
        <v>10</v>
      </c>
      <c r="D6035" t="s">
        <v>19535</v>
      </c>
      <c r="E6035" t="str">
        <f t="shared" ca="1" si="1330"/>
        <v>Needham</v>
      </c>
      <c r="F6035" t="s">
        <v>24067</v>
      </c>
      <c r="G6035">
        <f t="shared" ca="1" si="1317"/>
        <v>5568615646</v>
      </c>
      <c r="H6035" t="s">
        <v>1711</v>
      </c>
      <c r="I6035">
        <v>30309</v>
      </c>
      <c r="J6035" t="str">
        <f t="shared" ca="1" si="1318"/>
        <v>Female</v>
      </c>
      <c r="K6035">
        <f t="shared" ca="1" si="1319"/>
        <v>52</v>
      </c>
      <c r="L6035" t="str">
        <f t="shared" ca="1" si="1320"/>
        <v>Adult</v>
      </c>
      <c r="M6035" t="str">
        <f t="shared" ca="1" si="1321"/>
        <v>Yes</v>
      </c>
      <c r="N6035" t="str">
        <f t="shared" ca="1" si="1321"/>
        <v>Yes</v>
      </c>
      <c r="O6035" t="str">
        <f t="shared" ca="1" si="1321"/>
        <v>No</v>
      </c>
      <c r="P6035" t="str">
        <f t="shared" ca="1" si="1321"/>
        <v>Yes</v>
      </c>
      <c r="Q6035" t="str">
        <f t="shared" ca="1" si="1322"/>
        <v>No</v>
      </c>
      <c r="R6035">
        <f t="shared" ca="1" si="1323"/>
        <v>4</v>
      </c>
      <c r="S6035">
        <f t="shared" ca="1" si="1324"/>
        <v>5</v>
      </c>
      <c r="T6035">
        <f t="shared" ca="1" si="1325"/>
        <v>3</v>
      </c>
      <c r="U6035">
        <f t="shared" ca="1" si="1326"/>
        <v>3</v>
      </c>
      <c r="V6035">
        <f t="shared" ca="1" si="1327"/>
        <v>4</v>
      </c>
      <c r="W6035">
        <f t="shared" ca="1" si="1328"/>
        <v>0</v>
      </c>
      <c r="X6035">
        <f t="shared" ca="1" si="1329"/>
        <v>19</v>
      </c>
    </row>
    <row r="6036" spans="1:24" x14ac:dyDescent="0.25">
      <c r="A6036">
        <v>445081</v>
      </c>
      <c r="B6036" t="s">
        <v>19536</v>
      </c>
      <c r="C6036" t="s">
        <v>10</v>
      </c>
      <c r="D6036" t="s">
        <v>19537</v>
      </c>
      <c r="E6036" t="str">
        <f t="shared" ca="1" si="1330"/>
        <v>Revere</v>
      </c>
      <c r="F6036" t="s">
        <v>24067</v>
      </c>
      <c r="G6036">
        <f t="shared" ca="1" si="1317"/>
        <v>6334080318</v>
      </c>
      <c r="H6036" t="s">
        <v>392</v>
      </c>
      <c r="I6036">
        <v>55344</v>
      </c>
      <c r="J6036" t="str">
        <f t="shared" ca="1" si="1318"/>
        <v>Male</v>
      </c>
      <c r="K6036">
        <f t="shared" ca="1" si="1319"/>
        <v>53</v>
      </c>
      <c r="L6036" t="str">
        <f t="shared" ca="1" si="1320"/>
        <v>Adult</v>
      </c>
      <c r="M6036" t="str">
        <f t="shared" ca="1" si="1321"/>
        <v>No</v>
      </c>
      <c r="N6036" t="str">
        <f t="shared" ca="1" si="1321"/>
        <v>No</v>
      </c>
      <c r="O6036" t="str">
        <f t="shared" ca="1" si="1321"/>
        <v>Yes</v>
      </c>
      <c r="P6036" t="str">
        <f t="shared" ca="1" si="1321"/>
        <v>Yes</v>
      </c>
      <c r="Q6036" t="str">
        <f t="shared" ca="1" si="1322"/>
        <v>Yes</v>
      </c>
      <c r="R6036">
        <f t="shared" ca="1" si="1323"/>
        <v>4</v>
      </c>
      <c r="S6036">
        <f t="shared" ca="1" si="1324"/>
        <v>5</v>
      </c>
      <c r="T6036">
        <f t="shared" ca="1" si="1325"/>
        <v>3</v>
      </c>
      <c r="U6036">
        <f t="shared" ca="1" si="1326"/>
        <v>0</v>
      </c>
      <c r="V6036">
        <f t="shared" ca="1" si="1327"/>
        <v>4</v>
      </c>
      <c r="W6036">
        <f t="shared" ca="1" si="1328"/>
        <v>4</v>
      </c>
      <c r="X6036">
        <f t="shared" ca="1" si="1329"/>
        <v>20</v>
      </c>
    </row>
    <row r="6037" spans="1:24" x14ac:dyDescent="0.25">
      <c r="A6037">
        <v>445090</v>
      </c>
      <c r="B6037" t="s">
        <v>19538</v>
      </c>
      <c r="C6037" t="s">
        <v>10</v>
      </c>
      <c r="D6037" t="s">
        <v>19539</v>
      </c>
      <c r="E6037" t="str">
        <f t="shared" ca="1" si="1330"/>
        <v>Somerville</v>
      </c>
      <c r="F6037" t="s">
        <v>24067</v>
      </c>
      <c r="G6037">
        <f t="shared" ca="1" si="1317"/>
        <v>5163971435</v>
      </c>
      <c r="H6037" t="s">
        <v>16652</v>
      </c>
      <c r="I6037">
        <v>36608</v>
      </c>
      <c r="J6037" t="str">
        <f t="shared" ca="1" si="1318"/>
        <v>Male</v>
      </c>
      <c r="K6037">
        <f t="shared" ca="1" si="1319"/>
        <v>23</v>
      </c>
      <c r="L6037" t="str">
        <f t="shared" ca="1" si="1320"/>
        <v>Adult</v>
      </c>
      <c r="M6037" t="str">
        <f t="shared" ca="1" si="1321"/>
        <v>No</v>
      </c>
      <c r="N6037" t="str">
        <f t="shared" ca="1" si="1321"/>
        <v>No</v>
      </c>
      <c r="O6037" t="str">
        <f t="shared" ca="1" si="1321"/>
        <v>Yes</v>
      </c>
      <c r="P6037" t="str">
        <f t="shared" ca="1" si="1321"/>
        <v>No</v>
      </c>
      <c r="Q6037" t="str">
        <f t="shared" ca="1" si="1322"/>
        <v>Yes</v>
      </c>
      <c r="R6037">
        <f t="shared" ca="1" si="1323"/>
        <v>2</v>
      </c>
      <c r="S6037">
        <f t="shared" ca="1" si="1324"/>
        <v>3</v>
      </c>
      <c r="T6037">
        <f t="shared" ca="1" si="1325"/>
        <v>3</v>
      </c>
      <c r="U6037">
        <f t="shared" ca="1" si="1326"/>
        <v>0</v>
      </c>
      <c r="V6037">
        <f t="shared" ca="1" si="1327"/>
        <v>0</v>
      </c>
      <c r="W6037">
        <f t="shared" ca="1" si="1328"/>
        <v>4</v>
      </c>
      <c r="X6037">
        <f t="shared" ca="1" si="1329"/>
        <v>12</v>
      </c>
    </row>
    <row r="6038" spans="1:24" x14ac:dyDescent="0.25">
      <c r="A6038">
        <v>445115</v>
      </c>
      <c r="B6038" t="s">
        <v>19540</v>
      </c>
      <c r="C6038" t="s">
        <v>10</v>
      </c>
      <c r="D6038" t="s">
        <v>19541</v>
      </c>
      <c r="E6038" t="str">
        <f t="shared" ca="1" si="1330"/>
        <v xml:space="preserve"> Milton</v>
      </c>
      <c r="F6038" t="s">
        <v>24067</v>
      </c>
      <c r="G6038">
        <f t="shared" ca="1" si="1317"/>
        <v>4727017420</v>
      </c>
      <c r="H6038" t="s">
        <v>19542</v>
      </c>
      <c r="I6038">
        <v>89144</v>
      </c>
      <c r="J6038" t="str">
        <f t="shared" ca="1" si="1318"/>
        <v>Male</v>
      </c>
      <c r="K6038">
        <f t="shared" ca="1" si="1319"/>
        <v>29</v>
      </c>
      <c r="L6038" t="str">
        <f t="shared" ca="1" si="1320"/>
        <v>Adult</v>
      </c>
      <c r="M6038" t="str">
        <f t="shared" ca="1" si="1321"/>
        <v>No</v>
      </c>
      <c r="N6038" t="str">
        <f t="shared" ca="1" si="1321"/>
        <v>Yes</v>
      </c>
      <c r="O6038" t="str">
        <f t="shared" ca="1" si="1321"/>
        <v>No</v>
      </c>
      <c r="P6038" t="str">
        <f t="shared" ca="1" si="1321"/>
        <v>No</v>
      </c>
      <c r="Q6038" t="str">
        <f t="shared" ca="1" si="1322"/>
        <v>Yes</v>
      </c>
      <c r="R6038">
        <f t="shared" ca="1" si="1323"/>
        <v>3</v>
      </c>
      <c r="S6038">
        <f t="shared" ca="1" si="1324"/>
        <v>3</v>
      </c>
      <c r="T6038">
        <f t="shared" ca="1" si="1325"/>
        <v>3</v>
      </c>
      <c r="U6038">
        <f t="shared" ca="1" si="1326"/>
        <v>0</v>
      </c>
      <c r="V6038">
        <f t="shared" ca="1" si="1327"/>
        <v>0</v>
      </c>
      <c r="W6038">
        <f t="shared" ca="1" si="1328"/>
        <v>4</v>
      </c>
      <c r="X6038">
        <f t="shared" ca="1" si="1329"/>
        <v>13</v>
      </c>
    </row>
    <row r="6039" spans="1:24" x14ac:dyDescent="0.25">
      <c r="A6039">
        <v>445124</v>
      </c>
      <c r="B6039" t="s">
        <v>19543</v>
      </c>
      <c r="C6039" t="s">
        <v>10</v>
      </c>
      <c r="D6039" t="s">
        <v>19544</v>
      </c>
      <c r="E6039" t="str">
        <f t="shared" ca="1" si="1330"/>
        <v>Chelsea</v>
      </c>
      <c r="F6039" t="s">
        <v>24067</v>
      </c>
      <c r="G6039">
        <f t="shared" ca="1" si="1317"/>
        <v>9915973690</v>
      </c>
      <c r="H6039" t="s">
        <v>19545</v>
      </c>
      <c r="I6039">
        <v>48083</v>
      </c>
      <c r="J6039" t="str">
        <f t="shared" ca="1" si="1318"/>
        <v>Male</v>
      </c>
      <c r="K6039">
        <f t="shared" ca="1" si="1319"/>
        <v>41</v>
      </c>
      <c r="L6039" t="str">
        <f t="shared" ca="1" si="1320"/>
        <v>Adult</v>
      </c>
      <c r="M6039" t="str">
        <f t="shared" ca="1" si="1321"/>
        <v>Yes</v>
      </c>
      <c r="N6039" t="str">
        <f t="shared" ca="1" si="1321"/>
        <v>No</v>
      </c>
      <c r="O6039" t="str">
        <f t="shared" ca="1" si="1321"/>
        <v>Yes</v>
      </c>
      <c r="P6039" t="str">
        <f t="shared" ca="1" si="1321"/>
        <v>No</v>
      </c>
      <c r="Q6039" t="str">
        <f t="shared" ca="1" si="1322"/>
        <v>No</v>
      </c>
      <c r="R6039">
        <f t="shared" ca="1" si="1323"/>
        <v>1</v>
      </c>
      <c r="S6039">
        <f t="shared" ca="1" si="1324"/>
        <v>0</v>
      </c>
      <c r="T6039">
        <f t="shared" ca="1" si="1325"/>
        <v>3</v>
      </c>
      <c r="U6039">
        <f t="shared" ca="1" si="1326"/>
        <v>3</v>
      </c>
      <c r="V6039">
        <f t="shared" ca="1" si="1327"/>
        <v>0</v>
      </c>
      <c r="W6039">
        <f t="shared" ca="1" si="1328"/>
        <v>0</v>
      </c>
      <c r="X6039">
        <f t="shared" ca="1" si="1329"/>
        <v>7</v>
      </c>
    </row>
    <row r="6040" spans="1:24" x14ac:dyDescent="0.25">
      <c r="A6040">
        <v>445133</v>
      </c>
      <c r="B6040" t="s">
        <v>19546</v>
      </c>
      <c r="C6040" t="s">
        <v>10</v>
      </c>
      <c r="D6040" t="s">
        <v>19547</v>
      </c>
      <c r="E6040" t="str">
        <f t="shared" ca="1" si="1330"/>
        <v>Revere</v>
      </c>
      <c r="F6040" t="s">
        <v>24067</v>
      </c>
      <c r="G6040">
        <f t="shared" ca="1" si="1317"/>
        <v>8382330208</v>
      </c>
      <c r="H6040" t="s">
        <v>19548</v>
      </c>
      <c r="I6040">
        <v>77042</v>
      </c>
      <c r="J6040" t="str">
        <f t="shared" ca="1" si="1318"/>
        <v>Female</v>
      </c>
      <c r="K6040">
        <f t="shared" ca="1" si="1319"/>
        <v>36</v>
      </c>
      <c r="L6040" t="str">
        <f t="shared" ca="1" si="1320"/>
        <v>Adult</v>
      </c>
      <c r="M6040" t="str">
        <f t="shared" ca="1" si="1321"/>
        <v>Yes</v>
      </c>
      <c r="N6040" t="str">
        <f t="shared" ca="1" si="1321"/>
        <v>No</v>
      </c>
      <c r="O6040" t="str">
        <f t="shared" ca="1" si="1321"/>
        <v>Yes</v>
      </c>
      <c r="P6040" t="str">
        <f t="shared" ca="1" si="1321"/>
        <v>No</v>
      </c>
      <c r="Q6040" t="str">
        <f t="shared" ca="1" si="1322"/>
        <v>Yes</v>
      </c>
      <c r="R6040">
        <f t="shared" ca="1" si="1323"/>
        <v>5</v>
      </c>
      <c r="S6040">
        <f t="shared" ca="1" si="1324"/>
        <v>5</v>
      </c>
      <c r="T6040">
        <f t="shared" ca="1" si="1325"/>
        <v>3</v>
      </c>
      <c r="U6040">
        <f t="shared" ca="1" si="1326"/>
        <v>3</v>
      </c>
      <c r="V6040">
        <f t="shared" ca="1" si="1327"/>
        <v>0</v>
      </c>
      <c r="W6040">
        <f t="shared" ca="1" si="1328"/>
        <v>4</v>
      </c>
      <c r="X6040">
        <f t="shared" ca="1" si="1329"/>
        <v>20</v>
      </c>
    </row>
    <row r="6041" spans="1:24" x14ac:dyDescent="0.25">
      <c r="A6041">
        <v>445142</v>
      </c>
      <c r="B6041" t="s">
        <v>19549</v>
      </c>
      <c r="C6041" t="s">
        <v>10</v>
      </c>
      <c r="D6041" t="s">
        <v>19550</v>
      </c>
      <c r="E6041" t="str">
        <f t="shared" ca="1" si="1330"/>
        <v>Needham</v>
      </c>
      <c r="F6041" t="s">
        <v>24067</v>
      </c>
      <c r="G6041">
        <f t="shared" ca="1" si="1317"/>
        <v>1978888307</v>
      </c>
      <c r="H6041" t="s">
        <v>19551</v>
      </c>
      <c r="I6041">
        <v>77008</v>
      </c>
      <c r="J6041" t="str">
        <f t="shared" ca="1" si="1318"/>
        <v>Female</v>
      </c>
      <c r="K6041">
        <f t="shared" ca="1" si="1319"/>
        <v>40</v>
      </c>
      <c r="L6041" t="str">
        <f t="shared" ca="1" si="1320"/>
        <v>Adult</v>
      </c>
      <c r="M6041" t="str">
        <f t="shared" ca="1" si="1321"/>
        <v>No</v>
      </c>
      <c r="N6041" t="str">
        <f t="shared" ca="1" si="1321"/>
        <v>Yes</v>
      </c>
      <c r="O6041" t="str">
        <f t="shared" ca="1" si="1321"/>
        <v>Yes</v>
      </c>
      <c r="P6041" t="str">
        <f t="shared" ca="1" si="1321"/>
        <v>Yes</v>
      </c>
      <c r="Q6041" t="str">
        <f t="shared" ca="1" si="1322"/>
        <v>Yes</v>
      </c>
      <c r="R6041">
        <f t="shared" ca="1" si="1323"/>
        <v>5</v>
      </c>
      <c r="S6041">
        <f t="shared" ca="1" si="1324"/>
        <v>5</v>
      </c>
      <c r="T6041">
        <f t="shared" ca="1" si="1325"/>
        <v>5</v>
      </c>
      <c r="U6041">
        <f t="shared" ca="1" si="1326"/>
        <v>0</v>
      </c>
      <c r="V6041">
        <f t="shared" ca="1" si="1327"/>
        <v>4</v>
      </c>
      <c r="W6041">
        <f t="shared" ca="1" si="1328"/>
        <v>4</v>
      </c>
      <c r="X6041">
        <f t="shared" ca="1" si="1329"/>
        <v>23</v>
      </c>
    </row>
    <row r="6042" spans="1:24" x14ac:dyDescent="0.25">
      <c r="A6042">
        <v>445188</v>
      </c>
      <c r="B6042" t="s">
        <v>19552</v>
      </c>
      <c r="C6042" t="s">
        <v>10</v>
      </c>
      <c r="D6042" t="s">
        <v>19553</v>
      </c>
      <c r="E6042" t="str">
        <f t="shared" ca="1" si="1330"/>
        <v>Boston</v>
      </c>
      <c r="F6042" t="s">
        <v>24067</v>
      </c>
      <c r="G6042">
        <f t="shared" ca="1" si="1317"/>
        <v>1369513015</v>
      </c>
      <c r="H6042" t="s">
        <v>19555</v>
      </c>
      <c r="I6042" t="s">
        <v>19554</v>
      </c>
      <c r="J6042" t="str">
        <f t="shared" ca="1" si="1318"/>
        <v>Male</v>
      </c>
      <c r="K6042">
        <f t="shared" ca="1" si="1319"/>
        <v>69</v>
      </c>
      <c r="L6042" t="str">
        <f t="shared" ca="1" si="1320"/>
        <v>Adult</v>
      </c>
      <c r="M6042" t="str">
        <f t="shared" ca="1" si="1321"/>
        <v>No</v>
      </c>
      <c r="N6042" t="str">
        <f t="shared" ca="1" si="1321"/>
        <v>Yes</v>
      </c>
      <c r="O6042" t="str">
        <f t="shared" ca="1" si="1321"/>
        <v>Yes</v>
      </c>
      <c r="P6042" t="str">
        <f t="shared" ca="1" si="1321"/>
        <v>No</v>
      </c>
      <c r="Q6042" t="str">
        <f t="shared" ca="1" si="1322"/>
        <v>Yes</v>
      </c>
      <c r="R6042">
        <f t="shared" ca="1" si="1323"/>
        <v>4</v>
      </c>
      <c r="S6042">
        <f t="shared" ca="1" si="1324"/>
        <v>5</v>
      </c>
      <c r="T6042">
        <f t="shared" ca="1" si="1325"/>
        <v>5</v>
      </c>
      <c r="U6042">
        <f t="shared" ca="1" si="1326"/>
        <v>0</v>
      </c>
      <c r="V6042">
        <f t="shared" ca="1" si="1327"/>
        <v>0</v>
      </c>
      <c r="W6042">
        <f t="shared" ca="1" si="1328"/>
        <v>4</v>
      </c>
      <c r="X6042">
        <f t="shared" ca="1" si="1329"/>
        <v>18</v>
      </c>
    </row>
    <row r="6043" spans="1:24" x14ac:dyDescent="0.25">
      <c r="A6043">
        <v>445197</v>
      </c>
      <c r="B6043" t="s">
        <v>19556</v>
      </c>
      <c r="C6043" t="s">
        <v>10</v>
      </c>
      <c r="D6043" t="s">
        <v>19557</v>
      </c>
      <c r="E6043" t="str">
        <f t="shared" ca="1" si="1330"/>
        <v>Cambridge</v>
      </c>
      <c r="F6043" t="s">
        <v>24067</v>
      </c>
      <c r="G6043">
        <f t="shared" ca="1" si="1317"/>
        <v>1513661977</v>
      </c>
      <c r="H6043" t="s">
        <v>19558</v>
      </c>
      <c r="I6043">
        <v>76137</v>
      </c>
      <c r="J6043" t="str">
        <f t="shared" ca="1" si="1318"/>
        <v>Female</v>
      </c>
      <c r="K6043">
        <f t="shared" ca="1" si="1319"/>
        <v>28</v>
      </c>
      <c r="L6043" t="str">
        <f t="shared" ca="1" si="1320"/>
        <v>Adult</v>
      </c>
      <c r="M6043" t="str">
        <f t="shared" ca="1" si="1321"/>
        <v>No</v>
      </c>
      <c r="N6043" t="str">
        <f t="shared" ca="1" si="1321"/>
        <v>No</v>
      </c>
      <c r="O6043" t="str">
        <f t="shared" ca="1" si="1321"/>
        <v>No</v>
      </c>
      <c r="P6043" t="str">
        <f t="shared" ca="1" si="1321"/>
        <v>No</v>
      </c>
      <c r="Q6043" t="str">
        <f t="shared" ca="1" si="1322"/>
        <v>Yes</v>
      </c>
      <c r="R6043">
        <f t="shared" ca="1" si="1323"/>
        <v>5</v>
      </c>
      <c r="S6043">
        <f t="shared" ca="1" si="1324"/>
        <v>5</v>
      </c>
      <c r="T6043">
        <f t="shared" ca="1" si="1325"/>
        <v>0</v>
      </c>
      <c r="U6043">
        <f t="shared" ca="1" si="1326"/>
        <v>0</v>
      </c>
      <c r="V6043">
        <f t="shared" ca="1" si="1327"/>
        <v>0</v>
      </c>
      <c r="W6043">
        <f t="shared" ca="1" si="1328"/>
        <v>4</v>
      </c>
      <c r="X6043">
        <f t="shared" ca="1" si="1329"/>
        <v>14</v>
      </c>
    </row>
    <row r="6044" spans="1:24" x14ac:dyDescent="0.25">
      <c r="A6044">
        <v>445203</v>
      </c>
      <c r="B6044" t="s">
        <v>19559</v>
      </c>
      <c r="C6044" t="s">
        <v>10</v>
      </c>
      <c r="D6044" t="s">
        <v>19560</v>
      </c>
      <c r="E6044" t="str">
        <f t="shared" ca="1" si="1330"/>
        <v>Needham</v>
      </c>
      <c r="F6044" t="s">
        <v>24067</v>
      </c>
      <c r="G6044">
        <f t="shared" ca="1" si="1317"/>
        <v>7120206043</v>
      </c>
      <c r="H6044" t="s">
        <v>19561</v>
      </c>
      <c r="I6044">
        <v>77067</v>
      </c>
      <c r="J6044" t="str">
        <f t="shared" ca="1" si="1318"/>
        <v>Female</v>
      </c>
      <c r="K6044">
        <f t="shared" ca="1" si="1319"/>
        <v>38</v>
      </c>
      <c r="L6044" t="str">
        <f t="shared" ca="1" si="1320"/>
        <v>Adult</v>
      </c>
      <c r="M6044" t="str">
        <f t="shared" ca="1" si="1321"/>
        <v>Yes</v>
      </c>
      <c r="N6044" t="str">
        <f t="shared" ca="1" si="1321"/>
        <v>Yes</v>
      </c>
      <c r="O6044" t="str">
        <f t="shared" ca="1" si="1321"/>
        <v>No</v>
      </c>
      <c r="P6044" t="str">
        <f t="shared" ca="1" si="1321"/>
        <v>No</v>
      </c>
      <c r="Q6044" t="str">
        <f t="shared" ca="1" si="1322"/>
        <v>Yes</v>
      </c>
      <c r="R6044">
        <f t="shared" ca="1" si="1323"/>
        <v>2</v>
      </c>
      <c r="S6044">
        <f t="shared" ca="1" si="1324"/>
        <v>3</v>
      </c>
      <c r="T6044">
        <f t="shared" ca="1" si="1325"/>
        <v>3</v>
      </c>
      <c r="U6044">
        <f t="shared" ca="1" si="1326"/>
        <v>3</v>
      </c>
      <c r="V6044">
        <f t="shared" ca="1" si="1327"/>
        <v>0</v>
      </c>
      <c r="W6044">
        <f t="shared" ca="1" si="1328"/>
        <v>4</v>
      </c>
      <c r="X6044">
        <f t="shared" ca="1" si="1329"/>
        <v>15</v>
      </c>
    </row>
    <row r="6045" spans="1:24" x14ac:dyDescent="0.25">
      <c r="A6045">
        <v>445212</v>
      </c>
      <c r="B6045" t="s">
        <v>19562</v>
      </c>
      <c r="C6045" t="s">
        <v>10</v>
      </c>
      <c r="D6045" t="s">
        <v>19563</v>
      </c>
      <c r="E6045" t="str">
        <f t="shared" ca="1" si="1330"/>
        <v>Watertown</v>
      </c>
      <c r="F6045" t="s">
        <v>24067</v>
      </c>
      <c r="G6045">
        <f t="shared" ca="1" si="1317"/>
        <v>4765962787</v>
      </c>
      <c r="H6045" t="s">
        <v>19564</v>
      </c>
      <c r="I6045">
        <v>32765</v>
      </c>
      <c r="J6045" t="str">
        <f t="shared" ca="1" si="1318"/>
        <v>Male</v>
      </c>
      <c r="K6045">
        <f t="shared" ca="1" si="1319"/>
        <v>57</v>
      </c>
      <c r="L6045" t="str">
        <f t="shared" ca="1" si="1320"/>
        <v>Adult</v>
      </c>
      <c r="M6045" t="str">
        <f t="shared" ca="1" si="1321"/>
        <v>Yes</v>
      </c>
      <c r="N6045" t="str">
        <f t="shared" ca="1" si="1321"/>
        <v>Yes</v>
      </c>
      <c r="O6045" t="str">
        <f t="shared" ca="1" si="1321"/>
        <v>No</v>
      </c>
      <c r="P6045" t="str">
        <f t="shared" ca="1" si="1321"/>
        <v>Yes</v>
      </c>
      <c r="Q6045" t="str">
        <f t="shared" ca="1" si="1322"/>
        <v>Yes</v>
      </c>
      <c r="R6045">
        <f t="shared" ca="1" si="1323"/>
        <v>4</v>
      </c>
      <c r="S6045">
        <f t="shared" ca="1" si="1324"/>
        <v>5</v>
      </c>
      <c r="T6045">
        <f t="shared" ca="1" si="1325"/>
        <v>3</v>
      </c>
      <c r="U6045">
        <f t="shared" ca="1" si="1326"/>
        <v>3</v>
      </c>
      <c r="V6045">
        <f t="shared" ca="1" si="1327"/>
        <v>4</v>
      </c>
      <c r="W6045">
        <f t="shared" ca="1" si="1328"/>
        <v>4</v>
      </c>
      <c r="X6045">
        <f t="shared" ca="1" si="1329"/>
        <v>23</v>
      </c>
    </row>
    <row r="6046" spans="1:24" x14ac:dyDescent="0.25">
      <c r="A6046">
        <v>445221</v>
      </c>
      <c r="B6046" t="s">
        <v>6865</v>
      </c>
      <c r="C6046" t="s">
        <v>10</v>
      </c>
      <c r="D6046" t="s">
        <v>19565</v>
      </c>
      <c r="E6046" t="str">
        <f t="shared" ca="1" si="1330"/>
        <v>Revere</v>
      </c>
      <c r="F6046" t="s">
        <v>24067</v>
      </c>
      <c r="G6046">
        <f t="shared" ca="1" si="1317"/>
        <v>6053809937</v>
      </c>
      <c r="H6046" t="s">
        <v>6867</v>
      </c>
      <c r="I6046">
        <v>55109</v>
      </c>
      <c r="J6046" t="str">
        <f t="shared" ca="1" si="1318"/>
        <v>Female</v>
      </c>
      <c r="K6046">
        <f t="shared" ca="1" si="1319"/>
        <v>63</v>
      </c>
      <c r="L6046" t="str">
        <f t="shared" ca="1" si="1320"/>
        <v>Adult</v>
      </c>
      <c r="M6046" t="str">
        <f t="shared" ca="1" si="1321"/>
        <v>Yes</v>
      </c>
      <c r="N6046" t="str">
        <f t="shared" ca="1" si="1321"/>
        <v>No</v>
      </c>
      <c r="O6046" t="str">
        <f t="shared" ca="1" si="1321"/>
        <v>No</v>
      </c>
      <c r="P6046" t="str">
        <f t="shared" ca="1" si="1321"/>
        <v>Yes</v>
      </c>
      <c r="Q6046" t="str">
        <f t="shared" ca="1" si="1322"/>
        <v>No</v>
      </c>
      <c r="R6046">
        <f t="shared" ca="1" si="1323"/>
        <v>1</v>
      </c>
      <c r="S6046">
        <f t="shared" ca="1" si="1324"/>
        <v>0</v>
      </c>
      <c r="T6046">
        <f t="shared" ca="1" si="1325"/>
        <v>0</v>
      </c>
      <c r="U6046">
        <f t="shared" ca="1" si="1326"/>
        <v>3</v>
      </c>
      <c r="V6046">
        <f t="shared" ca="1" si="1327"/>
        <v>4</v>
      </c>
      <c r="W6046">
        <f t="shared" ca="1" si="1328"/>
        <v>0</v>
      </c>
      <c r="X6046">
        <f t="shared" ca="1" si="1329"/>
        <v>8</v>
      </c>
    </row>
    <row r="6047" spans="1:24" x14ac:dyDescent="0.25">
      <c r="A6047">
        <v>445230</v>
      </c>
      <c r="B6047" t="s">
        <v>19566</v>
      </c>
      <c r="C6047" t="s">
        <v>10</v>
      </c>
      <c r="D6047" t="s">
        <v>19567</v>
      </c>
      <c r="E6047" t="str">
        <f t="shared" ca="1" si="1330"/>
        <v>Boston</v>
      </c>
      <c r="F6047" t="s">
        <v>24067</v>
      </c>
      <c r="G6047">
        <f t="shared" ca="1" si="1317"/>
        <v>6335488878</v>
      </c>
      <c r="H6047" t="s">
        <v>430</v>
      </c>
      <c r="I6047">
        <v>89121</v>
      </c>
      <c r="J6047" t="str">
        <f t="shared" ca="1" si="1318"/>
        <v>Female</v>
      </c>
      <c r="K6047">
        <f t="shared" ca="1" si="1319"/>
        <v>45</v>
      </c>
      <c r="L6047" t="str">
        <f t="shared" ca="1" si="1320"/>
        <v>Adult</v>
      </c>
      <c r="M6047" t="str">
        <f t="shared" ca="1" si="1321"/>
        <v>Yes</v>
      </c>
      <c r="N6047" t="str">
        <f t="shared" ca="1" si="1321"/>
        <v>No</v>
      </c>
      <c r="O6047" t="str">
        <f t="shared" ca="1" si="1321"/>
        <v>Yes</v>
      </c>
      <c r="P6047" t="str">
        <f t="shared" ca="1" si="1321"/>
        <v>No</v>
      </c>
      <c r="Q6047" t="str">
        <f t="shared" ca="1" si="1322"/>
        <v>No</v>
      </c>
      <c r="R6047">
        <f t="shared" ca="1" si="1323"/>
        <v>4</v>
      </c>
      <c r="S6047">
        <f t="shared" ca="1" si="1324"/>
        <v>5</v>
      </c>
      <c r="T6047">
        <f t="shared" ca="1" si="1325"/>
        <v>3</v>
      </c>
      <c r="U6047">
        <f t="shared" ca="1" si="1326"/>
        <v>3</v>
      </c>
      <c r="V6047">
        <f t="shared" ca="1" si="1327"/>
        <v>0</v>
      </c>
      <c r="W6047">
        <f t="shared" ca="1" si="1328"/>
        <v>0</v>
      </c>
      <c r="X6047">
        <f t="shared" ca="1" si="1329"/>
        <v>15</v>
      </c>
    </row>
    <row r="6048" spans="1:24" x14ac:dyDescent="0.25">
      <c r="A6048">
        <v>445249</v>
      </c>
      <c r="B6048" t="s">
        <v>19568</v>
      </c>
      <c r="C6048" t="s">
        <v>10</v>
      </c>
      <c r="D6048" t="s">
        <v>19569</v>
      </c>
      <c r="E6048" t="str">
        <f t="shared" ca="1" si="1330"/>
        <v>Cambridge</v>
      </c>
      <c r="F6048" t="s">
        <v>24067</v>
      </c>
      <c r="G6048">
        <f t="shared" ca="1" si="1317"/>
        <v>5081392615</v>
      </c>
      <c r="H6048" t="s">
        <v>19570</v>
      </c>
      <c r="I6048">
        <v>37214</v>
      </c>
      <c r="J6048" t="str">
        <f t="shared" ca="1" si="1318"/>
        <v>Female</v>
      </c>
      <c r="K6048">
        <f t="shared" ca="1" si="1319"/>
        <v>44</v>
      </c>
      <c r="L6048" t="str">
        <f t="shared" ca="1" si="1320"/>
        <v>Adult</v>
      </c>
      <c r="M6048" t="str">
        <f t="shared" ca="1" si="1321"/>
        <v>Yes</v>
      </c>
      <c r="N6048" t="str">
        <f t="shared" ca="1" si="1321"/>
        <v>No</v>
      </c>
      <c r="O6048" t="str">
        <f t="shared" ca="1" si="1321"/>
        <v>No</v>
      </c>
      <c r="P6048" t="str">
        <f t="shared" ca="1" si="1321"/>
        <v>Yes</v>
      </c>
      <c r="Q6048" t="str">
        <f t="shared" ca="1" si="1322"/>
        <v>No</v>
      </c>
      <c r="R6048">
        <f t="shared" ca="1" si="1323"/>
        <v>4</v>
      </c>
      <c r="S6048">
        <f t="shared" ca="1" si="1324"/>
        <v>5</v>
      </c>
      <c r="T6048">
        <f t="shared" ca="1" si="1325"/>
        <v>0</v>
      </c>
      <c r="U6048">
        <f t="shared" ca="1" si="1326"/>
        <v>3</v>
      </c>
      <c r="V6048">
        <f t="shared" ca="1" si="1327"/>
        <v>4</v>
      </c>
      <c r="W6048">
        <f t="shared" ca="1" si="1328"/>
        <v>0</v>
      </c>
      <c r="X6048">
        <f t="shared" ca="1" si="1329"/>
        <v>16</v>
      </c>
    </row>
    <row r="6049" spans="1:24" x14ac:dyDescent="0.25">
      <c r="A6049">
        <v>445258</v>
      </c>
      <c r="B6049" t="s">
        <v>10962</v>
      </c>
      <c r="C6049" t="s">
        <v>10</v>
      </c>
      <c r="D6049" t="s">
        <v>19571</v>
      </c>
      <c r="E6049" t="str">
        <f t="shared" ca="1" si="1330"/>
        <v>Brookline</v>
      </c>
      <c r="F6049" t="s">
        <v>24067</v>
      </c>
      <c r="G6049">
        <f t="shared" ca="1" si="1317"/>
        <v>3804922459</v>
      </c>
      <c r="H6049" t="s">
        <v>15329</v>
      </c>
      <c r="I6049">
        <v>73134</v>
      </c>
      <c r="J6049" t="str">
        <f t="shared" ca="1" si="1318"/>
        <v>Female</v>
      </c>
      <c r="K6049">
        <f t="shared" ca="1" si="1319"/>
        <v>16</v>
      </c>
      <c r="L6049" t="str">
        <f t="shared" ca="1" si="1320"/>
        <v>Adoloscent</v>
      </c>
      <c r="M6049" t="str">
        <f t="shared" ca="1" si="1321"/>
        <v>No</v>
      </c>
      <c r="N6049" t="str">
        <f t="shared" ca="1" si="1321"/>
        <v>Yes</v>
      </c>
      <c r="O6049" t="str">
        <f t="shared" ca="1" si="1321"/>
        <v>Yes</v>
      </c>
      <c r="P6049" t="str">
        <f t="shared" ca="1" si="1321"/>
        <v>No</v>
      </c>
      <c r="Q6049" t="str">
        <f t="shared" ca="1" si="1322"/>
        <v>No</v>
      </c>
      <c r="R6049">
        <f t="shared" ca="1" si="1323"/>
        <v>4</v>
      </c>
      <c r="S6049">
        <f t="shared" ca="1" si="1324"/>
        <v>5</v>
      </c>
      <c r="T6049">
        <f t="shared" ca="1" si="1325"/>
        <v>5</v>
      </c>
      <c r="U6049">
        <f t="shared" ca="1" si="1326"/>
        <v>0</v>
      </c>
      <c r="V6049">
        <f t="shared" ca="1" si="1327"/>
        <v>0</v>
      </c>
      <c r="W6049">
        <f t="shared" ca="1" si="1328"/>
        <v>0</v>
      </c>
      <c r="X6049">
        <f t="shared" ca="1" si="1329"/>
        <v>14</v>
      </c>
    </row>
    <row r="6050" spans="1:24" x14ac:dyDescent="0.25">
      <c r="A6050">
        <v>445267</v>
      </c>
      <c r="B6050" t="s">
        <v>7244</v>
      </c>
      <c r="C6050" t="s">
        <v>10</v>
      </c>
      <c r="D6050" t="s">
        <v>7245</v>
      </c>
      <c r="E6050" t="str">
        <f t="shared" ca="1" si="1330"/>
        <v>Boston</v>
      </c>
      <c r="F6050" t="s">
        <v>24067</v>
      </c>
      <c r="G6050">
        <f t="shared" ca="1" si="1317"/>
        <v>4261772219</v>
      </c>
      <c r="H6050" t="s">
        <v>19572</v>
      </c>
      <c r="I6050" t="s">
        <v>7246</v>
      </c>
      <c r="J6050" t="str">
        <f t="shared" ca="1" si="1318"/>
        <v>Female</v>
      </c>
      <c r="K6050">
        <f t="shared" ca="1" si="1319"/>
        <v>27</v>
      </c>
      <c r="L6050" t="str">
        <f t="shared" ca="1" si="1320"/>
        <v>Adult</v>
      </c>
      <c r="M6050" t="str">
        <f t="shared" ca="1" si="1321"/>
        <v>No</v>
      </c>
      <c r="N6050" t="str">
        <f t="shared" ca="1" si="1321"/>
        <v>Yes</v>
      </c>
      <c r="O6050" t="str">
        <f t="shared" ca="1" si="1321"/>
        <v>Yes</v>
      </c>
      <c r="P6050" t="str">
        <f t="shared" ca="1" si="1321"/>
        <v>Yes</v>
      </c>
      <c r="Q6050" t="str">
        <f t="shared" ca="1" si="1322"/>
        <v>Yes</v>
      </c>
      <c r="R6050">
        <f t="shared" ca="1" si="1323"/>
        <v>2</v>
      </c>
      <c r="S6050">
        <f t="shared" ca="1" si="1324"/>
        <v>3</v>
      </c>
      <c r="T6050">
        <f t="shared" ca="1" si="1325"/>
        <v>5</v>
      </c>
      <c r="U6050">
        <f t="shared" ca="1" si="1326"/>
        <v>0</v>
      </c>
      <c r="V6050">
        <f t="shared" ca="1" si="1327"/>
        <v>4</v>
      </c>
      <c r="W6050">
        <f t="shared" ca="1" si="1328"/>
        <v>4</v>
      </c>
      <c r="X6050">
        <f t="shared" ca="1" si="1329"/>
        <v>18</v>
      </c>
    </row>
    <row r="6051" spans="1:24" x14ac:dyDescent="0.25">
      <c r="A6051">
        <v>445276</v>
      </c>
      <c r="B6051" t="s">
        <v>19573</v>
      </c>
      <c r="C6051" t="s">
        <v>10</v>
      </c>
      <c r="D6051" t="s">
        <v>19574</v>
      </c>
      <c r="E6051" t="str">
        <f t="shared" ca="1" si="1330"/>
        <v>Canton</v>
      </c>
      <c r="F6051" t="s">
        <v>24067</v>
      </c>
      <c r="G6051">
        <f t="shared" ca="1" si="1317"/>
        <v>8765277704</v>
      </c>
      <c r="H6051" t="s">
        <v>1711</v>
      </c>
      <c r="I6051">
        <v>30345</v>
      </c>
      <c r="J6051" t="str">
        <f t="shared" ca="1" si="1318"/>
        <v>Male</v>
      </c>
      <c r="K6051">
        <f t="shared" ca="1" si="1319"/>
        <v>20</v>
      </c>
      <c r="L6051" t="str">
        <f t="shared" ca="1" si="1320"/>
        <v>Adult</v>
      </c>
      <c r="M6051" t="str">
        <f t="shared" ca="1" si="1321"/>
        <v>No</v>
      </c>
      <c r="N6051" t="str">
        <f t="shared" ca="1" si="1321"/>
        <v>Yes</v>
      </c>
      <c r="O6051" t="str">
        <f t="shared" ca="1" si="1321"/>
        <v>No</v>
      </c>
      <c r="P6051" t="str">
        <f t="shared" ca="1" si="1321"/>
        <v>Yes</v>
      </c>
      <c r="Q6051" t="str">
        <f t="shared" ca="1" si="1322"/>
        <v>No</v>
      </c>
      <c r="R6051">
        <f t="shared" ca="1" si="1323"/>
        <v>1</v>
      </c>
      <c r="S6051">
        <f t="shared" ca="1" si="1324"/>
        <v>0</v>
      </c>
      <c r="T6051">
        <f t="shared" ca="1" si="1325"/>
        <v>3</v>
      </c>
      <c r="U6051">
        <f t="shared" ca="1" si="1326"/>
        <v>0</v>
      </c>
      <c r="V6051">
        <f t="shared" ca="1" si="1327"/>
        <v>4</v>
      </c>
      <c r="W6051">
        <f t="shared" ca="1" si="1328"/>
        <v>0</v>
      </c>
      <c r="X6051">
        <f t="shared" ca="1" si="1329"/>
        <v>8</v>
      </c>
    </row>
    <row r="6052" spans="1:24" x14ac:dyDescent="0.25">
      <c r="A6052">
        <v>445300</v>
      </c>
      <c r="B6052" t="s">
        <v>420</v>
      </c>
      <c r="C6052" t="s">
        <v>10</v>
      </c>
      <c r="D6052" t="s">
        <v>19575</v>
      </c>
      <c r="E6052" t="str">
        <f t="shared" ca="1" si="1330"/>
        <v>Quincy</v>
      </c>
      <c r="F6052" t="s">
        <v>24067</v>
      </c>
      <c r="G6052">
        <f t="shared" ca="1" si="1317"/>
        <v>7989101690</v>
      </c>
      <c r="H6052" t="s">
        <v>423</v>
      </c>
      <c r="I6052" t="s">
        <v>19576</v>
      </c>
      <c r="J6052" t="str">
        <f t="shared" ca="1" si="1318"/>
        <v>Male</v>
      </c>
      <c r="K6052">
        <f t="shared" ca="1" si="1319"/>
        <v>45</v>
      </c>
      <c r="L6052" t="str">
        <f t="shared" ca="1" si="1320"/>
        <v>Adult</v>
      </c>
      <c r="M6052" t="str">
        <f t="shared" ca="1" si="1321"/>
        <v>Yes</v>
      </c>
      <c r="N6052" t="str">
        <f t="shared" ca="1" si="1321"/>
        <v>No</v>
      </c>
      <c r="O6052" t="str">
        <f t="shared" ca="1" si="1321"/>
        <v>No</v>
      </c>
      <c r="P6052" t="str">
        <f t="shared" ca="1" si="1321"/>
        <v>Yes</v>
      </c>
      <c r="Q6052" t="str">
        <f t="shared" ca="1" si="1322"/>
        <v>No</v>
      </c>
      <c r="R6052">
        <f t="shared" ca="1" si="1323"/>
        <v>1</v>
      </c>
      <c r="S6052">
        <f t="shared" ca="1" si="1324"/>
        <v>0</v>
      </c>
      <c r="T6052">
        <f t="shared" ca="1" si="1325"/>
        <v>0</v>
      </c>
      <c r="U6052">
        <f t="shared" ca="1" si="1326"/>
        <v>3</v>
      </c>
      <c r="V6052">
        <f t="shared" ca="1" si="1327"/>
        <v>4</v>
      </c>
      <c r="W6052">
        <f t="shared" ca="1" si="1328"/>
        <v>0</v>
      </c>
      <c r="X6052">
        <f t="shared" ca="1" si="1329"/>
        <v>8</v>
      </c>
    </row>
    <row r="6053" spans="1:24" x14ac:dyDescent="0.25">
      <c r="A6053">
        <v>445319</v>
      </c>
      <c r="B6053" t="s">
        <v>420</v>
      </c>
      <c r="C6053" t="s">
        <v>10</v>
      </c>
      <c r="D6053" t="s">
        <v>19577</v>
      </c>
      <c r="E6053" t="str">
        <f t="shared" ca="1" si="1330"/>
        <v>Cambridge</v>
      </c>
      <c r="F6053" t="s">
        <v>24067</v>
      </c>
      <c r="G6053">
        <f t="shared" ca="1" si="1317"/>
        <v>8606653496</v>
      </c>
      <c r="H6053" t="s">
        <v>423</v>
      </c>
      <c r="I6053" t="s">
        <v>19578</v>
      </c>
      <c r="J6053" t="str">
        <f t="shared" ca="1" si="1318"/>
        <v>Male</v>
      </c>
      <c r="K6053">
        <f t="shared" ca="1" si="1319"/>
        <v>36</v>
      </c>
      <c r="L6053" t="str">
        <f t="shared" ca="1" si="1320"/>
        <v>Adult</v>
      </c>
      <c r="M6053" t="str">
        <f t="shared" ca="1" si="1321"/>
        <v>Yes</v>
      </c>
      <c r="N6053" t="str">
        <f t="shared" ca="1" si="1321"/>
        <v>No</v>
      </c>
      <c r="O6053" t="str">
        <f t="shared" ca="1" si="1321"/>
        <v>Yes</v>
      </c>
      <c r="P6053" t="str">
        <f t="shared" ca="1" si="1321"/>
        <v>Yes</v>
      </c>
      <c r="Q6053" t="str">
        <f t="shared" ca="1" si="1322"/>
        <v>No</v>
      </c>
      <c r="R6053">
        <f t="shared" ca="1" si="1323"/>
        <v>5</v>
      </c>
      <c r="S6053">
        <f t="shared" ca="1" si="1324"/>
        <v>5</v>
      </c>
      <c r="T6053">
        <f t="shared" ca="1" si="1325"/>
        <v>3</v>
      </c>
      <c r="U6053">
        <f t="shared" ca="1" si="1326"/>
        <v>3</v>
      </c>
      <c r="V6053">
        <f t="shared" ca="1" si="1327"/>
        <v>4</v>
      </c>
      <c r="W6053">
        <f t="shared" ca="1" si="1328"/>
        <v>0</v>
      </c>
      <c r="X6053">
        <f t="shared" ca="1" si="1329"/>
        <v>20</v>
      </c>
    </row>
    <row r="6054" spans="1:24" x14ac:dyDescent="0.25">
      <c r="A6054">
        <v>445328</v>
      </c>
      <c r="B6054" t="s">
        <v>19579</v>
      </c>
      <c r="C6054" t="s">
        <v>10</v>
      </c>
      <c r="D6054" t="s">
        <v>19580</v>
      </c>
      <c r="E6054" t="str">
        <f t="shared" ca="1" si="1330"/>
        <v>Everett</v>
      </c>
      <c r="F6054" t="s">
        <v>24067</v>
      </c>
      <c r="G6054">
        <f t="shared" ca="1" si="1317"/>
        <v>5854973763</v>
      </c>
      <c r="H6054" t="s">
        <v>19582</v>
      </c>
      <c r="I6054" t="s">
        <v>19581</v>
      </c>
      <c r="J6054" t="str">
        <f t="shared" ca="1" si="1318"/>
        <v>Male</v>
      </c>
      <c r="K6054">
        <f t="shared" ca="1" si="1319"/>
        <v>69</v>
      </c>
      <c r="L6054" t="str">
        <f t="shared" ca="1" si="1320"/>
        <v>Adult</v>
      </c>
      <c r="M6054" t="str">
        <f t="shared" ca="1" si="1321"/>
        <v>No</v>
      </c>
      <c r="N6054" t="str">
        <f t="shared" ca="1" si="1321"/>
        <v>Yes</v>
      </c>
      <c r="O6054" t="str">
        <f t="shared" ca="1" si="1321"/>
        <v>Yes</v>
      </c>
      <c r="P6054" t="str">
        <f t="shared" ca="1" si="1321"/>
        <v>No</v>
      </c>
      <c r="Q6054" t="str">
        <f t="shared" ca="1" si="1322"/>
        <v>Yes</v>
      </c>
      <c r="R6054">
        <f t="shared" ca="1" si="1323"/>
        <v>2</v>
      </c>
      <c r="S6054">
        <f t="shared" ca="1" si="1324"/>
        <v>3</v>
      </c>
      <c r="T6054">
        <f t="shared" ca="1" si="1325"/>
        <v>5</v>
      </c>
      <c r="U6054">
        <f t="shared" ca="1" si="1326"/>
        <v>0</v>
      </c>
      <c r="V6054">
        <f t="shared" ca="1" si="1327"/>
        <v>0</v>
      </c>
      <c r="W6054">
        <f t="shared" ca="1" si="1328"/>
        <v>4</v>
      </c>
      <c r="X6054">
        <f t="shared" ca="1" si="1329"/>
        <v>14</v>
      </c>
    </row>
    <row r="6055" spans="1:24" x14ac:dyDescent="0.25">
      <c r="A6055">
        <v>445337</v>
      </c>
      <c r="B6055" t="s">
        <v>19583</v>
      </c>
      <c r="C6055" t="s">
        <v>10</v>
      </c>
      <c r="D6055" t="s">
        <v>19584</v>
      </c>
      <c r="E6055" t="str">
        <f t="shared" ca="1" si="1330"/>
        <v>Brookline</v>
      </c>
      <c r="F6055" t="s">
        <v>24067</v>
      </c>
      <c r="G6055">
        <f t="shared" ca="1" si="1317"/>
        <v>1468073926</v>
      </c>
      <c r="H6055" t="s">
        <v>19585</v>
      </c>
      <c r="I6055">
        <v>79401</v>
      </c>
      <c r="J6055" t="str">
        <f t="shared" ca="1" si="1318"/>
        <v>Female</v>
      </c>
      <c r="K6055">
        <f t="shared" ca="1" si="1319"/>
        <v>39</v>
      </c>
      <c r="L6055" t="str">
        <f t="shared" ca="1" si="1320"/>
        <v>Adult</v>
      </c>
      <c r="M6055" t="str">
        <f t="shared" ca="1" si="1321"/>
        <v>Yes</v>
      </c>
      <c r="N6055" t="str">
        <f t="shared" ca="1" si="1321"/>
        <v>Yes</v>
      </c>
      <c r="O6055" t="str">
        <f t="shared" ca="1" si="1321"/>
        <v>Yes</v>
      </c>
      <c r="P6055" t="str">
        <f t="shared" ca="1" si="1321"/>
        <v>No</v>
      </c>
      <c r="Q6055" t="str">
        <f t="shared" ca="1" si="1322"/>
        <v>Yes</v>
      </c>
      <c r="R6055">
        <f t="shared" ca="1" si="1323"/>
        <v>2</v>
      </c>
      <c r="S6055">
        <f t="shared" ca="1" si="1324"/>
        <v>3</v>
      </c>
      <c r="T6055">
        <f t="shared" ca="1" si="1325"/>
        <v>5</v>
      </c>
      <c r="U6055">
        <f t="shared" ca="1" si="1326"/>
        <v>3</v>
      </c>
      <c r="V6055">
        <f t="shared" ca="1" si="1327"/>
        <v>0</v>
      </c>
      <c r="W6055">
        <f t="shared" ca="1" si="1328"/>
        <v>4</v>
      </c>
      <c r="X6055">
        <f t="shared" ca="1" si="1329"/>
        <v>17</v>
      </c>
    </row>
    <row r="6056" spans="1:24" x14ac:dyDescent="0.25">
      <c r="A6056">
        <v>445346</v>
      </c>
      <c r="B6056" t="s">
        <v>19586</v>
      </c>
      <c r="C6056" t="s">
        <v>10</v>
      </c>
      <c r="D6056" t="s">
        <v>19587</v>
      </c>
      <c r="E6056" t="str">
        <f t="shared" ca="1" si="1330"/>
        <v>Watertown</v>
      </c>
      <c r="F6056" t="s">
        <v>24067</v>
      </c>
      <c r="G6056">
        <f t="shared" ca="1" si="1317"/>
        <v>4452397474</v>
      </c>
      <c r="H6056" t="s">
        <v>19588</v>
      </c>
      <c r="I6056">
        <v>79401</v>
      </c>
      <c r="J6056" t="str">
        <f t="shared" ca="1" si="1318"/>
        <v>Female</v>
      </c>
      <c r="K6056">
        <f t="shared" ca="1" si="1319"/>
        <v>70</v>
      </c>
      <c r="L6056" t="str">
        <f t="shared" ca="1" si="1320"/>
        <v>Adult</v>
      </c>
      <c r="M6056" t="str">
        <f t="shared" ca="1" si="1321"/>
        <v>Yes</v>
      </c>
      <c r="N6056" t="str">
        <f t="shared" ca="1" si="1321"/>
        <v>Yes</v>
      </c>
      <c r="O6056" t="str">
        <f t="shared" ca="1" si="1321"/>
        <v>No</v>
      </c>
      <c r="P6056" t="str">
        <f t="shared" ca="1" si="1321"/>
        <v>No</v>
      </c>
      <c r="Q6056" t="str">
        <f t="shared" ca="1" si="1322"/>
        <v>No</v>
      </c>
      <c r="R6056">
        <f t="shared" ca="1" si="1323"/>
        <v>4</v>
      </c>
      <c r="S6056">
        <f t="shared" ca="1" si="1324"/>
        <v>5</v>
      </c>
      <c r="T6056">
        <f t="shared" ca="1" si="1325"/>
        <v>3</v>
      </c>
      <c r="U6056">
        <f t="shared" ca="1" si="1326"/>
        <v>3</v>
      </c>
      <c r="V6056">
        <f t="shared" ca="1" si="1327"/>
        <v>0</v>
      </c>
      <c r="W6056">
        <f t="shared" ca="1" si="1328"/>
        <v>0</v>
      </c>
      <c r="X6056">
        <f t="shared" ca="1" si="1329"/>
        <v>15</v>
      </c>
    </row>
    <row r="6057" spans="1:24" x14ac:dyDescent="0.25">
      <c r="A6057">
        <v>445355</v>
      </c>
      <c r="B6057" t="s">
        <v>610</v>
      </c>
      <c r="C6057" t="s">
        <v>10</v>
      </c>
      <c r="D6057" t="s">
        <v>19589</v>
      </c>
      <c r="E6057" t="str">
        <f t="shared" ca="1" si="1330"/>
        <v>Quincy</v>
      </c>
      <c r="F6057" t="s">
        <v>24067</v>
      </c>
      <c r="G6057">
        <f t="shared" ca="1" si="1317"/>
        <v>4589109364</v>
      </c>
      <c r="H6057" t="s">
        <v>610</v>
      </c>
      <c r="I6057">
        <v>94608</v>
      </c>
      <c r="J6057" t="str">
        <f t="shared" ca="1" si="1318"/>
        <v>Male</v>
      </c>
      <c r="K6057">
        <f t="shared" ca="1" si="1319"/>
        <v>61</v>
      </c>
      <c r="L6057" t="str">
        <f t="shared" ca="1" si="1320"/>
        <v>Adult</v>
      </c>
      <c r="M6057" t="str">
        <f t="shared" ca="1" si="1321"/>
        <v>Yes</v>
      </c>
      <c r="N6057" t="str">
        <f t="shared" ca="1" si="1321"/>
        <v>Yes</v>
      </c>
      <c r="O6057" t="str">
        <f t="shared" ca="1" si="1321"/>
        <v>Yes</v>
      </c>
      <c r="P6057" t="str">
        <f t="shared" ca="1" si="1321"/>
        <v>Yes</v>
      </c>
      <c r="Q6057" t="str">
        <f t="shared" ca="1" si="1322"/>
        <v>No</v>
      </c>
      <c r="R6057">
        <f t="shared" ca="1" si="1323"/>
        <v>2</v>
      </c>
      <c r="S6057">
        <f t="shared" ca="1" si="1324"/>
        <v>3</v>
      </c>
      <c r="T6057">
        <f t="shared" ca="1" si="1325"/>
        <v>5</v>
      </c>
      <c r="U6057">
        <f t="shared" ca="1" si="1326"/>
        <v>3</v>
      </c>
      <c r="V6057">
        <f t="shared" ca="1" si="1327"/>
        <v>4</v>
      </c>
      <c r="W6057">
        <f t="shared" ca="1" si="1328"/>
        <v>0</v>
      </c>
      <c r="X6057">
        <f t="shared" ca="1" si="1329"/>
        <v>17</v>
      </c>
    </row>
    <row r="6058" spans="1:24" x14ac:dyDescent="0.25">
      <c r="A6058">
        <v>445364</v>
      </c>
      <c r="B6058" t="s">
        <v>1228</v>
      </c>
      <c r="C6058" t="s">
        <v>10</v>
      </c>
      <c r="D6058" t="s">
        <v>19590</v>
      </c>
      <c r="E6058" t="str">
        <f t="shared" ca="1" si="1330"/>
        <v>Everett</v>
      </c>
      <c r="F6058" t="s">
        <v>24067</v>
      </c>
      <c r="G6058">
        <f t="shared" ca="1" si="1317"/>
        <v>7941931464</v>
      </c>
      <c r="H6058" t="s">
        <v>1606</v>
      </c>
      <c r="I6058">
        <v>92503</v>
      </c>
      <c r="J6058" t="str">
        <f t="shared" ca="1" si="1318"/>
        <v>Female</v>
      </c>
      <c r="K6058">
        <f t="shared" ca="1" si="1319"/>
        <v>67</v>
      </c>
      <c r="L6058" t="str">
        <f t="shared" ca="1" si="1320"/>
        <v>Adult</v>
      </c>
      <c r="M6058" t="str">
        <f t="shared" ca="1" si="1321"/>
        <v>Yes</v>
      </c>
      <c r="N6058" t="str">
        <f t="shared" ca="1" si="1321"/>
        <v>No</v>
      </c>
      <c r="O6058" t="str">
        <f t="shared" ca="1" si="1321"/>
        <v>Yes</v>
      </c>
      <c r="P6058" t="str">
        <f t="shared" ca="1" si="1321"/>
        <v>No</v>
      </c>
      <c r="Q6058" t="str">
        <f t="shared" ca="1" si="1322"/>
        <v>Yes</v>
      </c>
      <c r="R6058">
        <f t="shared" ca="1" si="1323"/>
        <v>2</v>
      </c>
      <c r="S6058">
        <f t="shared" ca="1" si="1324"/>
        <v>3</v>
      </c>
      <c r="T6058">
        <f t="shared" ca="1" si="1325"/>
        <v>3</v>
      </c>
      <c r="U6058">
        <f t="shared" ca="1" si="1326"/>
        <v>3</v>
      </c>
      <c r="V6058">
        <f t="shared" ca="1" si="1327"/>
        <v>0</v>
      </c>
      <c r="W6058">
        <f t="shared" ca="1" si="1328"/>
        <v>4</v>
      </c>
      <c r="X6058">
        <f t="shared" ca="1" si="1329"/>
        <v>15</v>
      </c>
    </row>
    <row r="6059" spans="1:24" x14ac:dyDescent="0.25">
      <c r="A6059">
        <v>445373</v>
      </c>
      <c r="B6059" t="s">
        <v>19591</v>
      </c>
      <c r="C6059" t="s">
        <v>10</v>
      </c>
      <c r="D6059" t="s">
        <v>19592</v>
      </c>
      <c r="E6059" t="str">
        <f t="shared" ca="1" si="1330"/>
        <v>Watertown</v>
      </c>
      <c r="F6059" t="s">
        <v>24067</v>
      </c>
      <c r="G6059">
        <f t="shared" ca="1" si="1317"/>
        <v>2491435684</v>
      </c>
      <c r="H6059" t="s">
        <v>19593</v>
      </c>
      <c r="I6059">
        <v>2150</v>
      </c>
      <c r="J6059" t="str">
        <f t="shared" ca="1" si="1318"/>
        <v>Male</v>
      </c>
      <c r="K6059">
        <f t="shared" ca="1" si="1319"/>
        <v>34</v>
      </c>
      <c r="L6059" t="str">
        <f t="shared" ca="1" si="1320"/>
        <v>Adult</v>
      </c>
      <c r="M6059" t="str">
        <f t="shared" ca="1" si="1321"/>
        <v>No</v>
      </c>
      <c r="N6059" t="str">
        <f t="shared" ca="1" si="1321"/>
        <v>No</v>
      </c>
      <c r="O6059" t="str">
        <f t="shared" ca="1" si="1321"/>
        <v>No</v>
      </c>
      <c r="P6059" t="str">
        <f t="shared" ca="1" si="1321"/>
        <v>Yes</v>
      </c>
      <c r="Q6059" t="str">
        <f t="shared" ca="1" si="1322"/>
        <v>Yes</v>
      </c>
      <c r="R6059">
        <f t="shared" ca="1" si="1323"/>
        <v>3</v>
      </c>
      <c r="S6059">
        <f t="shared" ca="1" si="1324"/>
        <v>3</v>
      </c>
      <c r="T6059">
        <f t="shared" ca="1" si="1325"/>
        <v>0</v>
      </c>
      <c r="U6059">
        <f t="shared" ca="1" si="1326"/>
        <v>0</v>
      </c>
      <c r="V6059">
        <f t="shared" ca="1" si="1327"/>
        <v>4</v>
      </c>
      <c r="W6059">
        <f t="shared" ca="1" si="1328"/>
        <v>4</v>
      </c>
      <c r="X6059">
        <f t="shared" ca="1" si="1329"/>
        <v>14</v>
      </c>
    </row>
    <row r="6060" spans="1:24" x14ac:dyDescent="0.25">
      <c r="A6060">
        <v>445382</v>
      </c>
      <c r="B6060" t="s">
        <v>19594</v>
      </c>
      <c r="C6060" t="s">
        <v>10</v>
      </c>
      <c r="D6060" t="s">
        <v>19595</v>
      </c>
      <c r="E6060" t="str">
        <f t="shared" ca="1" si="1330"/>
        <v>Watertown</v>
      </c>
      <c r="F6060" t="s">
        <v>24067</v>
      </c>
      <c r="G6060">
        <f t="shared" ca="1" si="1317"/>
        <v>9745671596</v>
      </c>
      <c r="H6060" t="s">
        <v>19597</v>
      </c>
      <c r="I6060" t="s">
        <v>19596</v>
      </c>
      <c r="J6060" t="str">
        <f t="shared" ca="1" si="1318"/>
        <v>Female</v>
      </c>
      <c r="K6060">
        <f t="shared" ca="1" si="1319"/>
        <v>44</v>
      </c>
      <c r="L6060" t="str">
        <f t="shared" ca="1" si="1320"/>
        <v>Adult</v>
      </c>
      <c r="M6060" t="str">
        <f t="shared" ca="1" si="1321"/>
        <v>No</v>
      </c>
      <c r="N6060" t="str">
        <f t="shared" ca="1" si="1321"/>
        <v>No</v>
      </c>
      <c r="O6060" t="str">
        <f t="shared" ca="1" si="1321"/>
        <v>No</v>
      </c>
      <c r="P6060" t="str">
        <f t="shared" ca="1" si="1321"/>
        <v>No</v>
      </c>
      <c r="Q6060" t="str">
        <f t="shared" ca="1" si="1322"/>
        <v>No</v>
      </c>
      <c r="R6060">
        <f t="shared" ca="1" si="1323"/>
        <v>4</v>
      </c>
      <c r="S6060">
        <f t="shared" ca="1" si="1324"/>
        <v>5</v>
      </c>
      <c r="T6060">
        <f t="shared" ca="1" si="1325"/>
        <v>0</v>
      </c>
      <c r="U6060">
        <f t="shared" ca="1" si="1326"/>
        <v>0</v>
      </c>
      <c r="V6060">
        <f t="shared" ca="1" si="1327"/>
        <v>0</v>
      </c>
      <c r="W6060">
        <f t="shared" ca="1" si="1328"/>
        <v>0</v>
      </c>
      <c r="X6060">
        <f t="shared" ca="1" si="1329"/>
        <v>9</v>
      </c>
    </row>
    <row r="6061" spans="1:24" x14ac:dyDescent="0.25">
      <c r="A6061">
        <v>445391</v>
      </c>
      <c r="B6061" t="s">
        <v>19598</v>
      </c>
      <c r="C6061" t="s">
        <v>10</v>
      </c>
      <c r="D6061" t="s">
        <v>19599</v>
      </c>
      <c r="E6061" t="str">
        <f t="shared" ca="1" si="1330"/>
        <v>Revere</v>
      </c>
      <c r="F6061" t="s">
        <v>24067</v>
      </c>
      <c r="G6061">
        <f t="shared" ca="1" si="1317"/>
        <v>6337931076</v>
      </c>
      <c r="H6061" t="s">
        <v>16113</v>
      </c>
      <c r="I6061" t="s">
        <v>19600</v>
      </c>
      <c r="J6061" t="str">
        <f t="shared" ca="1" si="1318"/>
        <v>Female</v>
      </c>
      <c r="K6061">
        <f t="shared" ca="1" si="1319"/>
        <v>32</v>
      </c>
      <c r="L6061" t="str">
        <f t="shared" ca="1" si="1320"/>
        <v>Adult</v>
      </c>
      <c r="M6061" t="str">
        <f t="shared" ca="1" si="1321"/>
        <v>Yes</v>
      </c>
      <c r="N6061" t="str">
        <f t="shared" ca="1" si="1321"/>
        <v>Yes</v>
      </c>
      <c r="O6061" t="str">
        <f t="shared" ca="1" si="1321"/>
        <v>Yes</v>
      </c>
      <c r="P6061" t="str">
        <f t="shared" ca="1" si="1321"/>
        <v>No</v>
      </c>
      <c r="Q6061" t="str">
        <f t="shared" ca="1" si="1322"/>
        <v>Yes</v>
      </c>
      <c r="R6061">
        <f t="shared" ca="1" si="1323"/>
        <v>5</v>
      </c>
      <c r="S6061">
        <f t="shared" ca="1" si="1324"/>
        <v>5</v>
      </c>
      <c r="T6061">
        <f t="shared" ca="1" si="1325"/>
        <v>5</v>
      </c>
      <c r="U6061">
        <f t="shared" ca="1" si="1326"/>
        <v>3</v>
      </c>
      <c r="V6061">
        <f t="shared" ca="1" si="1327"/>
        <v>0</v>
      </c>
      <c r="W6061">
        <f t="shared" ca="1" si="1328"/>
        <v>4</v>
      </c>
      <c r="X6061">
        <f t="shared" ca="1" si="1329"/>
        <v>22</v>
      </c>
    </row>
    <row r="6062" spans="1:24" x14ac:dyDescent="0.25">
      <c r="A6062">
        <v>445407</v>
      </c>
      <c r="B6062" t="s">
        <v>19601</v>
      </c>
      <c r="C6062" t="s">
        <v>10</v>
      </c>
      <c r="D6062" t="s">
        <v>19602</v>
      </c>
      <c r="E6062" t="str">
        <f t="shared" ca="1" si="1330"/>
        <v>Winthrop</v>
      </c>
      <c r="F6062" t="s">
        <v>24067</v>
      </c>
      <c r="G6062">
        <f t="shared" ca="1" si="1317"/>
        <v>4332588947</v>
      </c>
      <c r="H6062" t="s">
        <v>347</v>
      </c>
      <c r="I6062" t="s">
        <v>19603</v>
      </c>
      <c r="J6062" t="str">
        <f t="shared" ca="1" si="1318"/>
        <v>Male</v>
      </c>
      <c r="K6062">
        <f t="shared" ca="1" si="1319"/>
        <v>23</v>
      </c>
      <c r="L6062" t="str">
        <f t="shared" ca="1" si="1320"/>
        <v>Adult</v>
      </c>
      <c r="M6062" t="str">
        <f t="shared" ca="1" si="1321"/>
        <v>Yes</v>
      </c>
      <c r="N6062" t="str">
        <f t="shared" ca="1" si="1321"/>
        <v>Yes</v>
      </c>
      <c r="O6062" t="str">
        <f t="shared" ca="1" si="1321"/>
        <v>Yes</v>
      </c>
      <c r="P6062" t="str">
        <f t="shared" ca="1" si="1321"/>
        <v>No</v>
      </c>
      <c r="Q6062" t="str">
        <f t="shared" ca="1" si="1322"/>
        <v>Yes</v>
      </c>
      <c r="R6062">
        <f t="shared" ca="1" si="1323"/>
        <v>2</v>
      </c>
      <c r="S6062">
        <f t="shared" ca="1" si="1324"/>
        <v>3</v>
      </c>
      <c r="T6062">
        <f t="shared" ca="1" si="1325"/>
        <v>5</v>
      </c>
      <c r="U6062">
        <f t="shared" ca="1" si="1326"/>
        <v>3</v>
      </c>
      <c r="V6062">
        <f t="shared" ca="1" si="1327"/>
        <v>0</v>
      </c>
      <c r="W6062">
        <f t="shared" ca="1" si="1328"/>
        <v>4</v>
      </c>
      <c r="X6062">
        <f t="shared" ca="1" si="1329"/>
        <v>17</v>
      </c>
    </row>
    <row r="6063" spans="1:24" x14ac:dyDescent="0.25">
      <c r="A6063">
        <v>445416</v>
      </c>
      <c r="B6063" t="s">
        <v>610</v>
      </c>
      <c r="C6063" t="s">
        <v>10</v>
      </c>
      <c r="D6063" t="s">
        <v>19604</v>
      </c>
      <c r="E6063" t="str">
        <f t="shared" ca="1" si="1330"/>
        <v>Revere</v>
      </c>
      <c r="F6063" t="s">
        <v>24067</v>
      </c>
      <c r="G6063">
        <f t="shared" ca="1" si="1317"/>
        <v>5529125271</v>
      </c>
      <c r="H6063" t="s">
        <v>610</v>
      </c>
      <c r="I6063">
        <v>515035289</v>
      </c>
      <c r="J6063" t="str">
        <f t="shared" ca="1" si="1318"/>
        <v>Female</v>
      </c>
      <c r="K6063">
        <f t="shared" ca="1" si="1319"/>
        <v>38</v>
      </c>
      <c r="L6063" t="str">
        <f t="shared" ca="1" si="1320"/>
        <v>Adult</v>
      </c>
      <c r="M6063" t="str">
        <f t="shared" ca="1" si="1321"/>
        <v>Yes</v>
      </c>
      <c r="N6063" t="str">
        <f t="shared" ca="1" si="1321"/>
        <v>Yes</v>
      </c>
      <c r="O6063" t="str">
        <f t="shared" ca="1" si="1321"/>
        <v>No</v>
      </c>
      <c r="P6063" t="str">
        <f t="shared" ca="1" si="1321"/>
        <v>No</v>
      </c>
      <c r="Q6063" t="str">
        <f t="shared" ca="1" si="1322"/>
        <v>No</v>
      </c>
      <c r="R6063">
        <f t="shared" ca="1" si="1323"/>
        <v>4</v>
      </c>
      <c r="S6063">
        <f t="shared" ca="1" si="1324"/>
        <v>5</v>
      </c>
      <c r="T6063">
        <f t="shared" ca="1" si="1325"/>
        <v>3</v>
      </c>
      <c r="U6063">
        <f t="shared" ca="1" si="1326"/>
        <v>3</v>
      </c>
      <c r="V6063">
        <f t="shared" ca="1" si="1327"/>
        <v>0</v>
      </c>
      <c r="W6063">
        <f t="shared" ca="1" si="1328"/>
        <v>0</v>
      </c>
      <c r="X6063">
        <f t="shared" ca="1" si="1329"/>
        <v>15</v>
      </c>
    </row>
    <row r="6064" spans="1:24" x14ac:dyDescent="0.25">
      <c r="A6064">
        <v>445434</v>
      </c>
      <c r="B6064" t="s">
        <v>19605</v>
      </c>
      <c r="C6064" t="s">
        <v>10</v>
      </c>
      <c r="D6064" t="s">
        <v>19606</v>
      </c>
      <c r="E6064" t="str">
        <f t="shared" ca="1" si="1330"/>
        <v>Revere</v>
      </c>
      <c r="F6064" t="s">
        <v>24067</v>
      </c>
      <c r="G6064">
        <f t="shared" ca="1" si="1317"/>
        <v>1911860155</v>
      </c>
      <c r="H6064" t="s">
        <v>19607</v>
      </c>
      <c r="I6064">
        <v>32073</v>
      </c>
      <c r="J6064" t="str">
        <f t="shared" ca="1" si="1318"/>
        <v>Male</v>
      </c>
      <c r="K6064">
        <f t="shared" ca="1" si="1319"/>
        <v>43</v>
      </c>
      <c r="L6064" t="str">
        <f t="shared" ca="1" si="1320"/>
        <v>Adult</v>
      </c>
      <c r="M6064" t="str">
        <f t="shared" ca="1" si="1321"/>
        <v>Yes</v>
      </c>
      <c r="N6064" t="str">
        <f t="shared" ca="1" si="1321"/>
        <v>Yes</v>
      </c>
      <c r="O6064" t="str">
        <f t="shared" ca="1" si="1321"/>
        <v>Yes</v>
      </c>
      <c r="P6064" t="str">
        <f t="shared" ca="1" si="1321"/>
        <v>No</v>
      </c>
      <c r="Q6064" t="str">
        <f t="shared" ca="1" si="1322"/>
        <v>Yes</v>
      </c>
      <c r="R6064">
        <f t="shared" ca="1" si="1323"/>
        <v>3</v>
      </c>
      <c r="S6064">
        <f t="shared" ca="1" si="1324"/>
        <v>3</v>
      </c>
      <c r="T6064">
        <f t="shared" ca="1" si="1325"/>
        <v>5</v>
      </c>
      <c r="U6064">
        <f t="shared" ca="1" si="1326"/>
        <v>3</v>
      </c>
      <c r="V6064">
        <f t="shared" ca="1" si="1327"/>
        <v>0</v>
      </c>
      <c r="W6064">
        <f t="shared" ca="1" si="1328"/>
        <v>4</v>
      </c>
      <c r="X6064">
        <f t="shared" ca="1" si="1329"/>
        <v>18</v>
      </c>
    </row>
    <row r="6065" spans="1:24" x14ac:dyDescent="0.25">
      <c r="A6065">
        <v>445452</v>
      </c>
      <c r="B6065" t="s">
        <v>19608</v>
      </c>
      <c r="C6065" t="s">
        <v>10</v>
      </c>
      <c r="D6065" t="s">
        <v>19609</v>
      </c>
      <c r="E6065" t="str">
        <f t="shared" ca="1" si="1330"/>
        <v>Somerville</v>
      </c>
      <c r="F6065" t="s">
        <v>24067</v>
      </c>
      <c r="G6065">
        <f t="shared" ca="1" si="1317"/>
        <v>4797975902</v>
      </c>
      <c r="H6065" t="s">
        <v>19610</v>
      </c>
      <c r="I6065">
        <v>95605</v>
      </c>
      <c r="J6065" t="str">
        <f t="shared" ca="1" si="1318"/>
        <v>Female</v>
      </c>
      <c r="K6065">
        <f t="shared" ca="1" si="1319"/>
        <v>42</v>
      </c>
      <c r="L6065" t="str">
        <f t="shared" ca="1" si="1320"/>
        <v>Adult</v>
      </c>
      <c r="M6065" t="str">
        <f t="shared" ca="1" si="1321"/>
        <v>Yes</v>
      </c>
      <c r="N6065" t="str">
        <f t="shared" ca="1" si="1321"/>
        <v>No</v>
      </c>
      <c r="O6065" t="str">
        <f t="shared" ca="1" si="1321"/>
        <v>Yes</v>
      </c>
      <c r="P6065" t="str">
        <f t="shared" ca="1" si="1321"/>
        <v>No</v>
      </c>
      <c r="Q6065" t="str">
        <f t="shared" ca="1" si="1322"/>
        <v>Yes</v>
      </c>
      <c r="R6065">
        <f t="shared" ca="1" si="1323"/>
        <v>4</v>
      </c>
      <c r="S6065">
        <f t="shared" ca="1" si="1324"/>
        <v>5</v>
      </c>
      <c r="T6065">
        <f t="shared" ca="1" si="1325"/>
        <v>3</v>
      </c>
      <c r="U6065">
        <f t="shared" ca="1" si="1326"/>
        <v>3</v>
      </c>
      <c r="V6065">
        <f t="shared" ca="1" si="1327"/>
        <v>0</v>
      </c>
      <c r="W6065">
        <f t="shared" ca="1" si="1328"/>
        <v>4</v>
      </c>
      <c r="X6065">
        <f t="shared" ca="1" si="1329"/>
        <v>19</v>
      </c>
    </row>
    <row r="6066" spans="1:24" x14ac:dyDescent="0.25">
      <c r="A6066">
        <v>445461</v>
      </c>
      <c r="B6066" t="s">
        <v>19611</v>
      </c>
      <c r="C6066" t="s">
        <v>10</v>
      </c>
      <c r="D6066" t="s">
        <v>19612</v>
      </c>
      <c r="E6066" t="str">
        <f t="shared" ca="1" si="1330"/>
        <v>Canton</v>
      </c>
      <c r="F6066" t="s">
        <v>24067</v>
      </c>
      <c r="G6066">
        <f t="shared" ca="1" si="1317"/>
        <v>6862742113</v>
      </c>
      <c r="H6066" t="s">
        <v>19614</v>
      </c>
      <c r="I6066" t="s">
        <v>19613</v>
      </c>
      <c r="J6066" t="str">
        <f t="shared" ca="1" si="1318"/>
        <v>Male</v>
      </c>
      <c r="K6066">
        <f t="shared" ca="1" si="1319"/>
        <v>44</v>
      </c>
      <c r="L6066" t="str">
        <f t="shared" ca="1" si="1320"/>
        <v>Adult</v>
      </c>
      <c r="M6066" t="str">
        <f t="shared" ca="1" si="1321"/>
        <v>No</v>
      </c>
      <c r="N6066" t="str">
        <f t="shared" ca="1" si="1321"/>
        <v>Yes</v>
      </c>
      <c r="O6066" t="str">
        <f t="shared" ca="1" si="1321"/>
        <v>Yes</v>
      </c>
      <c r="P6066" t="str">
        <f t="shared" ca="1" si="1321"/>
        <v>Yes</v>
      </c>
      <c r="Q6066" t="str">
        <f t="shared" ca="1" si="1322"/>
        <v>No</v>
      </c>
      <c r="R6066">
        <f t="shared" ca="1" si="1323"/>
        <v>1</v>
      </c>
      <c r="S6066">
        <f t="shared" ca="1" si="1324"/>
        <v>0</v>
      </c>
      <c r="T6066">
        <f t="shared" ca="1" si="1325"/>
        <v>5</v>
      </c>
      <c r="U6066">
        <f t="shared" ca="1" si="1326"/>
        <v>0</v>
      </c>
      <c r="V6066">
        <f t="shared" ca="1" si="1327"/>
        <v>4</v>
      </c>
      <c r="W6066">
        <f t="shared" ca="1" si="1328"/>
        <v>0</v>
      </c>
      <c r="X6066">
        <f t="shared" ca="1" si="1329"/>
        <v>10</v>
      </c>
    </row>
    <row r="6067" spans="1:24" x14ac:dyDescent="0.25">
      <c r="A6067">
        <v>445470</v>
      </c>
      <c r="B6067" t="s">
        <v>19615</v>
      </c>
      <c r="C6067" t="s">
        <v>10</v>
      </c>
      <c r="D6067" t="s">
        <v>19616</v>
      </c>
      <c r="E6067" t="str">
        <f t="shared" ca="1" si="1330"/>
        <v>Canton</v>
      </c>
      <c r="F6067" t="s">
        <v>24067</v>
      </c>
      <c r="G6067">
        <f t="shared" ca="1" si="1317"/>
        <v>1214086148</v>
      </c>
      <c r="H6067" t="s">
        <v>19617</v>
      </c>
      <c r="I6067">
        <v>22182</v>
      </c>
      <c r="J6067" t="str">
        <f t="shared" ca="1" si="1318"/>
        <v>Male</v>
      </c>
      <c r="K6067">
        <f t="shared" ca="1" si="1319"/>
        <v>70</v>
      </c>
      <c r="L6067" t="str">
        <f t="shared" ca="1" si="1320"/>
        <v>Adult</v>
      </c>
      <c r="M6067" t="str">
        <f t="shared" ca="1" si="1321"/>
        <v>No</v>
      </c>
      <c r="N6067" t="str">
        <f t="shared" ca="1" si="1321"/>
        <v>Yes</v>
      </c>
      <c r="O6067" t="str">
        <f t="shared" ca="1" si="1321"/>
        <v>No</v>
      </c>
      <c r="P6067" t="str">
        <f t="shared" ca="1" si="1321"/>
        <v>Yes</v>
      </c>
      <c r="Q6067" t="str">
        <f t="shared" ca="1" si="1322"/>
        <v>No</v>
      </c>
      <c r="R6067">
        <f t="shared" ca="1" si="1323"/>
        <v>3</v>
      </c>
      <c r="S6067">
        <f t="shared" ca="1" si="1324"/>
        <v>3</v>
      </c>
      <c r="T6067">
        <f t="shared" ca="1" si="1325"/>
        <v>3</v>
      </c>
      <c r="U6067">
        <f t="shared" ca="1" si="1326"/>
        <v>0</v>
      </c>
      <c r="V6067">
        <f t="shared" ca="1" si="1327"/>
        <v>4</v>
      </c>
      <c r="W6067">
        <f t="shared" ca="1" si="1328"/>
        <v>0</v>
      </c>
      <c r="X6067">
        <f t="shared" ca="1" si="1329"/>
        <v>13</v>
      </c>
    </row>
    <row r="6068" spans="1:24" x14ac:dyDescent="0.25">
      <c r="A6068">
        <v>445498</v>
      </c>
      <c r="B6068" t="s">
        <v>19618</v>
      </c>
      <c r="C6068" t="s">
        <v>10</v>
      </c>
      <c r="D6068" t="s">
        <v>19619</v>
      </c>
      <c r="E6068" t="str">
        <f t="shared" ca="1" si="1330"/>
        <v>Brookline</v>
      </c>
      <c r="F6068" t="s">
        <v>24067</v>
      </c>
      <c r="G6068">
        <f t="shared" ca="1" si="1317"/>
        <v>4587847456</v>
      </c>
      <c r="H6068" t="s">
        <v>19620</v>
      </c>
      <c r="I6068">
        <v>602</v>
      </c>
      <c r="J6068" t="str">
        <f t="shared" ca="1" si="1318"/>
        <v>Female</v>
      </c>
      <c r="K6068">
        <f t="shared" ca="1" si="1319"/>
        <v>62</v>
      </c>
      <c r="L6068" t="str">
        <f t="shared" ca="1" si="1320"/>
        <v>Adult</v>
      </c>
      <c r="M6068" t="str">
        <f t="shared" ca="1" si="1321"/>
        <v>No</v>
      </c>
      <c r="N6068" t="str">
        <f t="shared" ca="1" si="1321"/>
        <v>Yes</v>
      </c>
      <c r="O6068" t="str">
        <f t="shared" ca="1" si="1321"/>
        <v>Yes</v>
      </c>
      <c r="P6068" t="str">
        <f t="shared" ca="1" si="1321"/>
        <v>Yes</v>
      </c>
      <c r="Q6068" t="str">
        <f t="shared" ca="1" si="1322"/>
        <v>No</v>
      </c>
      <c r="R6068">
        <f t="shared" ca="1" si="1323"/>
        <v>3</v>
      </c>
      <c r="S6068">
        <f t="shared" ca="1" si="1324"/>
        <v>3</v>
      </c>
      <c r="T6068">
        <f t="shared" ca="1" si="1325"/>
        <v>5</v>
      </c>
      <c r="U6068">
        <f t="shared" ca="1" si="1326"/>
        <v>0</v>
      </c>
      <c r="V6068">
        <f t="shared" ca="1" si="1327"/>
        <v>4</v>
      </c>
      <c r="W6068">
        <f t="shared" ca="1" si="1328"/>
        <v>0</v>
      </c>
      <c r="X6068">
        <f t="shared" ca="1" si="1329"/>
        <v>15</v>
      </c>
    </row>
    <row r="6069" spans="1:24" x14ac:dyDescent="0.25">
      <c r="A6069">
        <v>445504</v>
      </c>
      <c r="B6069" t="s">
        <v>271</v>
      </c>
      <c r="C6069" t="s">
        <v>10</v>
      </c>
      <c r="D6069" t="s">
        <v>19621</v>
      </c>
      <c r="E6069" t="str">
        <f t="shared" ca="1" si="1330"/>
        <v>Canton</v>
      </c>
      <c r="F6069" t="s">
        <v>24067</v>
      </c>
      <c r="G6069">
        <f t="shared" ca="1" si="1317"/>
        <v>9951636996</v>
      </c>
      <c r="H6069" t="s">
        <v>273</v>
      </c>
      <c r="I6069" t="s">
        <v>19622</v>
      </c>
      <c r="J6069" t="str">
        <f t="shared" ca="1" si="1318"/>
        <v>Male</v>
      </c>
      <c r="K6069">
        <f t="shared" ca="1" si="1319"/>
        <v>18</v>
      </c>
      <c r="L6069" t="str">
        <f t="shared" ca="1" si="1320"/>
        <v>Adult</v>
      </c>
      <c r="M6069" t="str">
        <f t="shared" ca="1" si="1321"/>
        <v>Yes</v>
      </c>
      <c r="N6069" t="str">
        <f t="shared" ca="1" si="1321"/>
        <v>No</v>
      </c>
      <c r="O6069" t="str">
        <f t="shared" ca="1" si="1321"/>
        <v>Yes</v>
      </c>
      <c r="P6069" t="str">
        <f t="shared" ca="1" si="1321"/>
        <v>No</v>
      </c>
      <c r="Q6069" t="str">
        <f t="shared" ca="1" si="1322"/>
        <v>No</v>
      </c>
      <c r="R6069">
        <f t="shared" ca="1" si="1323"/>
        <v>5</v>
      </c>
      <c r="S6069">
        <f t="shared" ca="1" si="1324"/>
        <v>5</v>
      </c>
      <c r="T6069">
        <f t="shared" ca="1" si="1325"/>
        <v>3</v>
      </c>
      <c r="U6069">
        <f t="shared" ca="1" si="1326"/>
        <v>3</v>
      </c>
      <c r="V6069">
        <f t="shared" ca="1" si="1327"/>
        <v>0</v>
      </c>
      <c r="W6069">
        <f t="shared" ca="1" si="1328"/>
        <v>0</v>
      </c>
      <c r="X6069">
        <f t="shared" ca="1" si="1329"/>
        <v>16</v>
      </c>
    </row>
    <row r="6070" spans="1:24" x14ac:dyDescent="0.25">
      <c r="A6070">
        <v>445531</v>
      </c>
      <c r="B6070" t="s">
        <v>498</v>
      </c>
      <c r="C6070" t="s">
        <v>10</v>
      </c>
      <c r="D6070" t="s">
        <v>19623</v>
      </c>
      <c r="E6070" t="str">
        <f t="shared" ca="1" si="1330"/>
        <v>Everett</v>
      </c>
      <c r="F6070" t="s">
        <v>24067</v>
      </c>
      <c r="G6070">
        <f t="shared" ca="1" si="1317"/>
        <v>7791254878</v>
      </c>
      <c r="H6070" t="s">
        <v>501</v>
      </c>
      <c r="I6070">
        <v>71601</v>
      </c>
      <c r="J6070" t="str">
        <f t="shared" ca="1" si="1318"/>
        <v>Male</v>
      </c>
      <c r="K6070">
        <f t="shared" ca="1" si="1319"/>
        <v>52</v>
      </c>
      <c r="L6070" t="str">
        <f t="shared" ca="1" si="1320"/>
        <v>Adult</v>
      </c>
      <c r="M6070" t="str">
        <f t="shared" ca="1" si="1321"/>
        <v>No</v>
      </c>
      <c r="N6070" t="str">
        <f t="shared" ca="1" si="1321"/>
        <v>No</v>
      </c>
      <c r="O6070" t="str">
        <f t="shared" ca="1" si="1321"/>
        <v>No</v>
      </c>
      <c r="P6070" t="str">
        <f t="shared" ca="1" si="1321"/>
        <v>Yes</v>
      </c>
      <c r="Q6070" t="str">
        <f t="shared" ca="1" si="1322"/>
        <v>Yes</v>
      </c>
      <c r="R6070">
        <f t="shared" ca="1" si="1323"/>
        <v>4</v>
      </c>
      <c r="S6070">
        <f t="shared" ca="1" si="1324"/>
        <v>5</v>
      </c>
      <c r="T6070">
        <f t="shared" ca="1" si="1325"/>
        <v>0</v>
      </c>
      <c r="U6070">
        <f t="shared" ca="1" si="1326"/>
        <v>0</v>
      </c>
      <c r="V6070">
        <f t="shared" ca="1" si="1327"/>
        <v>4</v>
      </c>
      <c r="W6070">
        <f t="shared" ca="1" si="1328"/>
        <v>4</v>
      </c>
      <c r="X6070">
        <f t="shared" ca="1" si="1329"/>
        <v>17</v>
      </c>
    </row>
    <row r="6071" spans="1:24" x14ac:dyDescent="0.25">
      <c r="A6071">
        <v>445540</v>
      </c>
      <c r="B6071" t="s">
        <v>498</v>
      </c>
      <c r="C6071" t="s">
        <v>10</v>
      </c>
      <c r="D6071" t="s">
        <v>19624</v>
      </c>
      <c r="E6071" t="str">
        <f t="shared" ca="1" si="1330"/>
        <v>Canton</v>
      </c>
      <c r="F6071" t="s">
        <v>24067</v>
      </c>
      <c r="G6071">
        <f t="shared" ca="1" si="1317"/>
        <v>7625920500</v>
      </c>
      <c r="H6071" t="s">
        <v>501</v>
      </c>
      <c r="I6071">
        <v>72032</v>
      </c>
      <c r="J6071" t="str">
        <f t="shared" ca="1" si="1318"/>
        <v>Female</v>
      </c>
      <c r="K6071">
        <f t="shared" ca="1" si="1319"/>
        <v>22</v>
      </c>
      <c r="L6071" t="str">
        <f t="shared" ca="1" si="1320"/>
        <v>Adult</v>
      </c>
      <c r="M6071" t="str">
        <f t="shared" ca="1" si="1321"/>
        <v>No</v>
      </c>
      <c r="N6071" t="str">
        <f t="shared" ca="1" si="1321"/>
        <v>Yes</v>
      </c>
      <c r="O6071" t="str">
        <f t="shared" ca="1" si="1321"/>
        <v>Yes</v>
      </c>
      <c r="P6071" t="str">
        <f t="shared" ca="1" si="1321"/>
        <v>Yes</v>
      </c>
      <c r="Q6071" t="str">
        <f t="shared" ca="1" si="1322"/>
        <v>No</v>
      </c>
      <c r="R6071">
        <f t="shared" ca="1" si="1323"/>
        <v>2</v>
      </c>
      <c r="S6071">
        <f t="shared" ca="1" si="1324"/>
        <v>3</v>
      </c>
      <c r="T6071">
        <f t="shared" ca="1" si="1325"/>
        <v>5</v>
      </c>
      <c r="U6071">
        <f t="shared" ca="1" si="1326"/>
        <v>0</v>
      </c>
      <c r="V6071">
        <f t="shared" ca="1" si="1327"/>
        <v>4</v>
      </c>
      <c r="W6071">
        <f t="shared" ca="1" si="1328"/>
        <v>0</v>
      </c>
      <c r="X6071">
        <f t="shared" ca="1" si="1329"/>
        <v>14</v>
      </c>
    </row>
    <row r="6072" spans="1:24" x14ac:dyDescent="0.25">
      <c r="A6072">
        <v>445559</v>
      </c>
      <c r="B6072" t="s">
        <v>19625</v>
      </c>
      <c r="C6072" t="s">
        <v>10</v>
      </c>
      <c r="D6072" t="s">
        <v>19626</v>
      </c>
      <c r="E6072" t="str">
        <f t="shared" ca="1" si="1330"/>
        <v>Dedham</v>
      </c>
      <c r="F6072" t="s">
        <v>24067</v>
      </c>
      <c r="G6072">
        <f t="shared" ca="1" si="1317"/>
        <v>2143471918</v>
      </c>
      <c r="H6072" t="s">
        <v>4093</v>
      </c>
      <c r="I6072">
        <v>63301</v>
      </c>
      <c r="J6072" t="str">
        <f t="shared" ca="1" si="1318"/>
        <v>Female</v>
      </c>
      <c r="K6072">
        <f t="shared" ca="1" si="1319"/>
        <v>22</v>
      </c>
      <c r="L6072" t="str">
        <f t="shared" ca="1" si="1320"/>
        <v>Adult</v>
      </c>
      <c r="M6072" t="str">
        <f t="shared" ca="1" si="1321"/>
        <v>No</v>
      </c>
      <c r="N6072" t="str">
        <f t="shared" ca="1" si="1321"/>
        <v>Yes</v>
      </c>
      <c r="O6072" t="str">
        <f t="shared" ca="1" si="1321"/>
        <v>No</v>
      </c>
      <c r="P6072" t="str">
        <f t="shared" ca="1" si="1321"/>
        <v>No</v>
      </c>
      <c r="Q6072" t="str">
        <f t="shared" ca="1" si="1322"/>
        <v>No</v>
      </c>
      <c r="R6072">
        <f t="shared" ca="1" si="1323"/>
        <v>5</v>
      </c>
      <c r="S6072">
        <f t="shared" ca="1" si="1324"/>
        <v>5</v>
      </c>
      <c r="T6072">
        <f t="shared" ca="1" si="1325"/>
        <v>3</v>
      </c>
      <c r="U6072">
        <f t="shared" ca="1" si="1326"/>
        <v>0</v>
      </c>
      <c r="V6072">
        <f t="shared" ca="1" si="1327"/>
        <v>0</v>
      </c>
      <c r="W6072">
        <f t="shared" ca="1" si="1328"/>
        <v>0</v>
      </c>
      <c r="X6072">
        <f t="shared" ca="1" si="1329"/>
        <v>13</v>
      </c>
    </row>
    <row r="6073" spans="1:24" x14ac:dyDescent="0.25">
      <c r="A6073">
        <v>445577</v>
      </c>
      <c r="B6073" t="s">
        <v>19627</v>
      </c>
      <c r="C6073" t="s">
        <v>10</v>
      </c>
      <c r="D6073" t="s">
        <v>19628</v>
      </c>
      <c r="E6073" t="str">
        <f t="shared" ca="1" si="1330"/>
        <v>Everett</v>
      </c>
      <c r="F6073" t="s">
        <v>24067</v>
      </c>
      <c r="G6073">
        <f t="shared" ca="1" si="1317"/>
        <v>1699057974</v>
      </c>
      <c r="H6073" t="s">
        <v>371</v>
      </c>
      <c r="I6073">
        <v>8902</v>
      </c>
      <c r="J6073" t="str">
        <f t="shared" ca="1" si="1318"/>
        <v>Female</v>
      </c>
      <c r="K6073">
        <f t="shared" ca="1" si="1319"/>
        <v>46</v>
      </c>
      <c r="L6073" t="str">
        <f t="shared" ca="1" si="1320"/>
        <v>Adult</v>
      </c>
      <c r="M6073" t="str">
        <f t="shared" ca="1" si="1321"/>
        <v>Yes</v>
      </c>
      <c r="N6073" t="str">
        <f t="shared" ca="1" si="1321"/>
        <v>No</v>
      </c>
      <c r="O6073" t="str">
        <f t="shared" ca="1" si="1321"/>
        <v>No</v>
      </c>
      <c r="P6073" t="str">
        <f t="shared" ca="1" si="1321"/>
        <v>Yes</v>
      </c>
      <c r="Q6073" t="str">
        <f t="shared" ca="1" si="1322"/>
        <v>Yes</v>
      </c>
      <c r="R6073">
        <f t="shared" ca="1" si="1323"/>
        <v>5</v>
      </c>
      <c r="S6073">
        <f t="shared" ca="1" si="1324"/>
        <v>5</v>
      </c>
      <c r="T6073">
        <f t="shared" ca="1" si="1325"/>
        <v>0</v>
      </c>
      <c r="U6073">
        <f t="shared" ca="1" si="1326"/>
        <v>3</v>
      </c>
      <c r="V6073">
        <f t="shared" ca="1" si="1327"/>
        <v>4</v>
      </c>
      <c r="W6073">
        <f t="shared" ca="1" si="1328"/>
        <v>4</v>
      </c>
      <c r="X6073">
        <f t="shared" ca="1" si="1329"/>
        <v>21</v>
      </c>
    </row>
    <row r="6074" spans="1:24" x14ac:dyDescent="0.25">
      <c r="A6074">
        <v>445601</v>
      </c>
      <c r="B6074" t="s">
        <v>19629</v>
      </c>
      <c r="C6074" t="s">
        <v>10</v>
      </c>
      <c r="D6074" t="s">
        <v>19630</v>
      </c>
      <c r="E6074" t="str">
        <f t="shared" ca="1" si="1330"/>
        <v>Everett</v>
      </c>
      <c r="F6074" t="s">
        <v>24067</v>
      </c>
      <c r="G6074">
        <f t="shared" ca="1" si="1317"/>
        <v>1128621897</v>
      </c>
      <c r="H6074" t="s">
        <v>371</v>
      </c>
      <c r="I6074">
        <v>38134</v>
      </c>
      <c r="J6074" t="str">
        <f t="shared" ca="1" si="1318"/>
        <v>Female</v>
      </c>
      <c r="K6074">
        <f t="shared" ca="1" si="1319"/>
        <v>54</v>
      </c>
      <c r="L6074" t="str">
        <f t="shared" ca="1" si="1320"/>
        <v>Adult</v>
      </c>
      <c r="M6074" t="str">
        <f t="shared" ca="1" si="1321"/>
        <v>No</v>
      </c>
      <c r="N6074" t="str">
        <f t="shared" ca="1" si="1321"/>
        <v>Yes</v>
      </c>
      <c r="O6074" t="str">
        <f t="shared" ca="1" si="1321"/>
        <v>No</v>
      </c>
      <c r="P6074" t="str">
        <f t="shared" ca="1" si="1321"/>
        <v>Yes</v>
      </c>
      <c r="Q6074" t="str">
        <f t="shared" ca="1" si="1322"/>
        <v>Yes</v>
      </c>
      <c r="R6074">
        <f t="shared" ca="1" si="1323"/>
        <v>5</v>
      </c>
      <c r="S6074">
        <f t="shared" ca="1" si="1324"/>
        <v>5</v>
      </c>
      <c r="T6074">
        <f t="shared" ca="1" si="1325"/>
        <v>3</v>
      </c>
      <c r="U6074">
        <f t="shared" ca="1" si="1326"/>
        <v>0</v>
      </c>
      <c r="V6074">
        <f t="shared" ca="1" si="1327"/>
        <v>4</v>
      </c>
      <c r="W6074">
        <f t="shared" ca="1" si="1328"/>
        <v>4</v>
      </c>
      <c r="X6074">
        <f t="shared" ca="1" si="1329"/>
        <v>21</v>
      </c>
    </row>
    <row r="6075" spans="1:24" x14ac:dyDescent="0.25">
      <c r="A6075">
        <v>445610</v>
      </c>
      <c r="B6075" t="s">
        <v>17079</v>
      </c>
      <c r="C6075" t="s">
        <v>10</v>
      </c>
      <c r="D6075" t="s">
        <v>19631</v>
      </c>
      <c r="E6075" t="str">
        <f t="shared" ca="1" si="1330"/>
        <v>Needham</v>
      </c>
      <c r="F6075" t="s">
        <v>24067</v>
      </c>
      <c r="G6075">
        <f t="shared" ca="1" si="1317"/>
        <v>6489162708</v>
      </c>
      <c r="H6075" t="s">
        <v>371</v>
      </c>
      <c r="I6075">
        <v>64114</v>
      </c>
      <c r="J6075" t="str">
        <f t="shared" ca="1" si="1318"/>
        <v>Male</v>
      </c>
      <c r="K6075">
        <f t="shared" ca="1" si="1319"/>
        <v>33</v>
      </c>
      <c r="L6075" t="str">
        <f t="shared" ca="1" si="1320"/>
        <v>Adult</v>
      </c>
      <c r="M6075" t="str">
        <f t="shared" ca="1" si="1321"/>
        <v>No</v>
      </c>
      <c r="N6075" t="str">
        <f t="shared" ca="1" si="1321"/>
        <v>No</v>
      </c>
      <c r="O6075" t="str">
        <f t="shared" ca="1" si="1321"/>
        <v>Yes</v>
      </c>
      <c r="P6075" t="str">
        <f t="shared" ca="1" si="1321"/>
        <v>No</v>
      </c>
      <c r="Q6075" t="str">
        <f t="shared" ca="1" si="1322"/>
        <v>Yes</v>
      </c>
      <c r="R6075">
        <f t="shared" ca="1" si="1323"/>
        <v>5</v>
      </c>
      <c r="S6075">
        <f t="shared" ca="1" si="1324"/>
        <v>5</v>
      </c>
      <c r="T6075">
        <f t="shared" ca="1" si="1325"/>
        <v>3</v>
      </c>
      <c r="U6075">
        <f t="shared" ca="1" si="1326"/>
        <v>0</v>
      </c>
      <c r="V6075">
        <f t="shared" ca="1" si="1327"/>
        <v>0</v>
      </c>
      <c r="W6075">
        <f t="shared" ca="1" si="1328"/>
        <v>4</v>
      </c>
      <c r="X6075">
        <f t="shared" ca="1" si="1329"/>
        <v>17</v>
      </c>
    </row>
    <row r="6076" spans="1:24" x14ac:dyDescent="0.25">
      <c r="A6076">
        <v>445638</v>
      </c>
      <c r="B6076" t="s">
        <v>5604</v>
      </c>
      <c r="C6076" t="s">
        <v>10</v>
      </c>
      <c r="D6076" t="s">
        <v>19632</v>
      </c>
      <c r="E6076" t="str">
        <f t="shared" ca="1" si="1330"/>
        <v>Canton</v>
      </c>
      <c r="F6076" t="s">
        <v>24067</v>
      </c>
      <c r="G6076">
        <f t="shared" ca="1" si="1317"/>
        <v>1271147136</v>
      </c>
      <c r="H6076" t="s">
        <v>19633</v>
      </c>
      <c r="I6076">
        <v>1938</v>
      </c>
      <c r="J6076" t="str">
        <f t="shared" ca="1" si="1318"/>
        <v>Male</v>
      </c>
      <c r="K6076">
        <f t="shared" ca="1" si="1319"/>
        <v>44</v>
      </c>
      <c r="L6076" t="str">
        <f t="shared" ca="1" si="1320"/>
        <v>Adult</v>
      </c>
      <c r="M6076" t="str">
        <f t="shared" ca="1" si="1321"/>
        <v>No</v>
      </c>
      <c r="N6076" t="str">
        <f t="shared" ca="1" si="1321"/>
        <v>No</v>
      </c>
      <c r="O6076" t="str">
        <f t="shared" ca="1" si="1321"/>
        <v>Yes</v>
      </c>
      <c r="P6076" t="str">
        <f t="shared" ca="1" si="1321"/>
        <v>Yes</v>
      </c>
      <c r="Q6076" t="str">
        <f t="shared" ca="1" si="1322"/>
        <v>Yes</v>
      </c>
      <c r="R6076">
        <f t="shared" ca="1" si="1323"/>
        <v>4</v>
      </c>
      <c r="S6076">
        <f t="shared" ca="1" si="1324"/>
        <v>5</v>
      </c>
      <c r="T6076">
        <f t="shared" ca="1" si="1325"/>
        <v>3</v>
      </c>
      <c r="U6076">
        <f t="shared" ca="1" si="1326"/>
        <v>0</v>
      </c>
      <c r="V6076">
        <f t="shared" ca="1" si="1327"/>
        <v>4</v>
      </c>
      <c r="W6076">
        <f t="shared" ca="1" si="1328"/>
        <v>4</v>
      </c>
      <c r="X6076">
        <f t="shared" ca="1" si="1329"/>
        <v>20</v>
      </c>
    </row>
    <row r="6077" spans="1:24" x14ac:dyDescent="0.25">
      <c r="A6077">
        <v>445647</v>
      </c>
      <c r="B6077" t="s">
        <v>5604</v>
      </c>
      <c r="C6077" t="s">
        <v>10</v>
      </c>
      <c r="D6077" t="s">
        <v>19634</v>
      </c>
      <c r="E6077" t="str">
        <f t="shared" ca="1" si="1330"/>
        <v>Brookline</v>
      </c>
      <c r="F6077" t="s">
        <v>24067</v>
      </c>
      <c r="G6077">
        <f t="shared" ca="1" si="1317"/>
        <v>6361897069</v>
      </c>
      <c r="H6077" t="s">
        <v>19633</v>
      </c>
      <c r="I6077">
        <v>1581</v>
      </c>
      <c r="J6077" t="str">
        <f t="shared" ca="1" si="1318"/>
        <v>Female</v>
      </c>
      <c r="K6077">
        <f t="shared" ca="1" si="1319"/>
        <v>21</v>
      </c>
      <c r="L6077" t="str">
        <f t="shared" ca="1" si="1320"/>
        <v>Adult</v>
      </c>
      <c r="M6077" t="str">
        <f t="shared" ca="1" si="1321"/>
        <v>Yes</v>
      </c>
      <c r="N6077" t="str">
        <f t="shared" ca="1" si="1321"/>
        <v>Yes</v>
      </c>
      <c r="O6077" t="str">
        <f t="shared" ca="1" si="1321"/>
        <v>No</v>
      </c>
      <c r="P6077" t="str">
        <f t="shared" ca="1" si="1321"/>
        <v>No</v>
      </c>
      <c r="Q6077" t="str">
        <f t="shared" ca="1" si="1322"/>
        <v>No</v>
      </c>
      <c r="R6077">
        <f t="shared" ca="1" si="1323"/>
        <v>4</v>
      </c>
      <c r="S6077">
        <f t="shared" ca="1" si="1324"/>
        <v>5</v>
      </c>
      <c r="T6077">
        <f t="shared" ca="1" si="1325"/>
        <v>3</v>
      </c>
      <c r="U6077">
        <f t="shared" ca="1" si="1326"/>
        <v>3</v>
      </c>
      <c r="V6077">
        <f t="shared" ca="1" si="1327"/>
        <v>0</v>
      </c>
      <c r="W6077">
        <f t="shared" ca="1" si="1328"/>
        <v>0</v>
      </c>
      <c r="X6077">
        <f t="shared" ca="1" si="1329"/>
        <v>15</v>
      </c>
    </row>
    <row r="6078" spans="1:24" x14ac:dyDescent="0.25">
      <c r="A6078">
        <v>445656</v>
      </c>
      <c r="B6078" t="s">
        <v>5604</v>
      </c>
      <c r="C6078" t="s">
        <v>10</v>
      </c>
      <c r="D6078" t="s">
        <v>19635</v>
      </c>
      <c r="E6078" t="str">
        <f t="shared" ca="1" si="1330"/>
        <v>Canton</v>
      </c>
      <c r="F6078" t="s">
        <v>24067</v>
      </c>
      <c r="G6078">
        <f t="shared" ca="1" si="1317"/>
        <v>6807340457</v>
      </c>
      <c r="H6078" t="s">
        <v>19633</v>
      </c>
      <c r="I6078">
        <v>2360</v>
      </c>
      <c r="J6078" t="str">
        <f t="shared" ca="1" si="1318"/>
        <v>Female</v>
      </c>
      <c r="K6078">
        <f t="shared" ca="1" si="1319"/>
        <v>60</v>
      </c>
      <c r="L6078" t="str">
        <f t="shared" ca="1" si="1320"/>
        <v>Adult</v>
      </c>
      <c r="M6078" t="str">
        <f t="shared" ca="1" si="1321"/>
        <v>Yes</v>
      </c>
      <c r="N6078" t="str">
        <f t="shared" ca="1" si="1321"/>
        <v>No</v>
      </c>
      <c r="O6078" t="str">
        <f t="shared" ca="1" si="1321"/>
        <v>No</v>
      </c>
      <c r="P6078" t="str">
        <f t="shared" ca="1" si="1321"/>
        <v>No</v>
      </c>
      <c r="Q6078" t="str">
        <f t="shared" ca="1" si="1322"/>
        <v>Yes</v>
      </c>
      <c r="R6078">
        <f t="shared" ca="1" si="1323"/>
        <v>1</v>
      </c>
      <c r="S6078">
        <f t="shared" ca="1" si="1324"/>
        <v>0</v>
      </c>
      <c r="T6078">
        <f t="shared" ca="1" si="1325"/>
        <v>0</v>
      </c>
      <c r="U6078">
        <f t="shared" ca="1" si="1326"/>
        <v>3</v>
      </c>
      <c r="V6078">
        <f t="shared" ca="1" si="1327"/>
        <v>0</v>
      </c>
      <c r="W6078">
        <f t="shared" ca="1" si="1328"/>
        <v>4</v>
      </c>
      <c r="X6078">
        <f t="shared" ca="1" si="1329"/>
        <v>8</v>
      </c>
    </row>
    <row r="6079" spans="1:24" x14ac:dyDescent="0.25">
      <c r="A6079">
        <v>445665</v>
      </c>
      <c r="B6079" t="s">
        <v>1030</v>
      </c>
      <c r="C6079" t="s">
        <v>10</v>
      </c>
      <c r="D6079" t="s">
        <v>19636</v>
      </c>
      <c r="E6079" t="str">
        <f t="shared" ca="1" si="1330"/>
        <v>Canton</v>
      </c>
      <c r="F6079" t="s">
        <v>24067</v>
      </c>
      <c r="G6079">
        <f t="shared" ca="1" si="1317"/>
        <v>3997922913</v>
      </c>
      <c r="H6079" t="s">
        <v>1032</v>
      </c>
      <c r="I6079">
        <v>78218</v>
      </c>
      <c r="J6079" t="str">
        <f t="shared" ca="1" si="1318"/>
        <v>Male</v>
      </c>
      <c r="K6079">
        <f t="shared" ca="1" si="1319"/>
        <v>19</v>
      </c>
      <c r="L6079" t="str">
        <f t="shared" ca="1" si="1320"/>
        <v>Adult</v>
      </c>
      <c r="M6079" t="str">
        <f t="shared" ca="1" si="1321"/>
        <v>No</v>
      </c>
      <c r="N6079" t="str">
        <f t="shared" ca="1" si="1321"/>
        <v>Yes</v>
      </c>
      <c r="O6079" t="str">
        <f t="shared" ca="1" si="1321"/>
        <v>No</v>
      </c>
      <c r="P6079" t="str">
        <f t="shared" ca="1" si="1321"/>
        <v>No</v>
      </c>
      <c r="Q6079" t="str">
        <f t="shared" ca="1" si="1322"/>
        <v>Yes</v>
      </c>
      <c r="R6079">
        <f t="shared" ca="1" si="1323"/>
        <v>3</v>
      </c>
      <c r="S6079">
        <f t="shared" ca="1" si="1324"/>
        <v>3</v>
      </c>
      <c r="T6079">
        <f t="shared" ca="1" si="1325"/>
        <v>3</v>
      </c>
      <c r="U6079">
        <f t="shared" ca="1" si="1326"/>
        <v>0</v>
      </c>
      <c r="V6079">
        <f t="shared" ca="1" si="1327"/>
        <v>0</v>
      </c>
      <c r="W6079">
        <f t="shared" ca="1" si="1328"/>
        <v>4</v>
      </c>
      <c r="X6079">
        <f t="shared" ca="1" si="1329"/>
        <v>13</v>
      </c>
    </row>
    <row r="6080" spans="1:24" x14ac:dyDescent="0.25">
      <c r="A6080">
        <v>445674</v>
      </c>
      <c r="B6080" t="s">
        <v>19637</v>
      </c>
      <c r="C6080" t="s">
        <v>10</v>
      </c>
      <c r="D6080" t="s">
        <v>19638</v>
      </c>
      <c r="E6080" t="str">
        <f t="shared" ca="1" si="1330"/>
        <v>Chelsea</v>
      </c>
      <c r="F6080" t="s">
        <v>24067</v>
      </c>
      <c r="G6080">
        <f t="shared" ca="1" si="1317"/>
        <v>2527656619</v>
      </c>
      <c r="H6080" t="s">
        <v>19639</v>
      </c>
      <c r="I6080">
        <v>25136</v>
      </c>
      <c r="J6080" t="str">
        <f t="shared" ca="1" si="1318"/>
        <v>Female</v>
      </c>
      <c r="K6080">
        <f t="shared" ca="1" si="1319"/>
        <v>70</v>
      </c>
      <c r="L6080" t="str">
        <f t="shared" ca="1" si="1320"/>
        <v>Adult</v>
      </c>
      <c r="M6080" t="str">
        <f t="shared" ca="1" si="1321"/>
        <v>Yes</v>
      </c>
      <c r="N6080" t="str">
        <f t="shared" ca="1" si="1321"/>
        <v>Yes</v>
      </c>
      <c r="O6080" t="str">
        <f t="shared" ca="1" si="1321"/>
        <v>Yes</v>
      </c>
      <c r="P6080" t="str">
        <f t="shared" ca="1" si="1321"/>
        <v>Yes</v>
      </c>
      <c r="Q6080" t="str">
        <f t="shared" ca="1" si="1322"/>
        <v>No</v>
      </c>
      <c r="R6080">
        <f t="shared" ca="1" si="1323"/>
        <v>3</v>
      </c>
      <c r="S6080">
        <f t="shared" ca="1" si="1324"/>
        <v>3</v>
      </c>
      <c r="T6080">
        <f t="shared" ca="1" si="1325"/>
        <v>5</v>
      </c>
      <c r="U6080">
        <f t="shared" ca="1" si="1326"/>
        <v>3</v>
      </c>
      <c r="V6080">
        <f t="shared" ca="1" si="1327"/>
        <v>4</v>
      </c>
      <c r="W6080">
        <f t="shared" ca="1" si="1328"/>
        <v>0</v>
      </c>
      <c r="X6080">
        <f t="shared" ca="1" si="1329"/>
        <v>18</v>
      </c>
    </row>
    <row r="6081" spans="1:24" x14ac:dyDescent="0.25">
      <c r="A6081">
        <v>445683</v>
      </c>
      <c r="B6081" t="s">
        <v>14197</v>
      </c>
      <c r="C6081" t="s">
        <v>10</v>
      </c>
      <c r="D6081" t="s">
        <v>19640</v>
      </c>
      <c r="E6081" t="str">
        <f t="shared" ca="1" si="1330"/>
        <v>Revere</v>
      </c>
      <c r="F6081" t="s">
        <v>24067</v>
      </c>
      <c r="G6081">
        <f t="shared" ca="1" si="1317"/>
        <v>1393233869</v>
      </c>
      <c r="H6081" t="s">
        <v>19641</v>
      </c>
      <c r="I6081">
        <v>23462</v>
      </c>
      <c r="J6081" t="str">
        <f t="shared" ca="1" si="1318"/>
        <v>Female</v>
      </c>
      <c r="K6081">
        <f t="shared" ca="1" si="1319"/>
        <v>41</v>
      </c>
      <c r="L6081" t="str">
        <f t="shared" ca="1" si="1320"/>
        <v>Adult</v>
      </c>
      <c r="M6081" t="str">
        <f t="shared" ca="1" si="1321"/>
        <v>Yes</v>
      </c>
      <c r="N6081" t="str">
        <f t="shared" ca="1" si="1321"/>
        <v>Yes</v>
      </c>
      <c r="O6081" t="str">
        <f t="shared" ca="1" si="1321"/>
        <v>Yes</v>
      </c>
      <c r="P6081" t="str">
        <f t="shared" ca="1" si="1321"/>
        <v>No</v>
      </c>
      <c r="Q6081" t="str">
        <f t="shared" ca="1" si="1322"/>
        <v>No</v>
      </c>
      <c r="R6081">
        <f t="shared" ca="1" si="1323"/>
        <v>3</v>
      </c>
      <c r="S6081">
        <f t="shared" ca="1" si="1324"/>
        <v>3</v>
      </c>
      <c r="T6081">
        <f t="shared" ca="1" si="1325"/>
        <v>5</v>
      </c>
      <c r="U6081">
        <f t="shared" ca="1" si="1326"/>
        <v>3</v>
      </c>
      <c r="V6081">
        <f t="shared" ca="1" si="1327"/>
        <v>0</v>
      </c>
      <c r="W6081">
        <f t="shared" ca="1" si="1328"/>
        <v>0</v>
      </c>
      <c r="X6081">
        <f t="shared" ca="1" si="1329"/>
        <v>14</v>
      </c>
    </row>
    <row r="6082" spans="1:24" x14ac:dyDescent="0.25">
      <c r="A6082">
        <v>445692</v>
      </c>
      <c r="B6082" t="s">
        <v>19642</v>
      </c>
      <c r="C6082" t="s">
        <v>10</v>
      </c>
      <c r="D6082" t="s">
        <v>19643</v>
      </c>
      <c r="E6082" t="str">
        <f t="shared" ca="1" si="1330"/>
        <v>Somerville</v>
      </c>
      <c r="F6082" t="s">
        <v>24067</v>
      </c>
      <c r="G6082">
        <f t="shared" ca="1" si="1317"/>
        <v>6903073866</v>
      </c>
      <c r="H6082" t="s">
        <v>19645</v>
      </c>
      <c r="I6082" t="s">
        <v>19644</v>
      </c>
      <c r="J6082" t="str">
        <f t="shared" ca="1" si="1318"/>
        <v>Female</v>
      </c>
      <c r="K6082">
        <f t="shared" ca="1" si="1319"/>
        <v>28</v>
      </c>
      <c r="L6082" t="str">
        <f t="shared" ca="1" si="1320"/>
        <v>Adult</v>
      </c>
      <c r="M6082" t="str">
        <f t="shared" ca="1" si="1321"/>
        <v>Yes</v>
      </c>
      <c r="N6082" t="str">
        <f t="shared" ca="1" si="1321"/>
        <v>Yes</v>
      </c>
      <c r="O6082" t="str">
        <f t="shared" ca="1" si="1321"/>
        <v>No</v>
      </c>
      <c r="P6082" t="str">
        <f t="shared" ref="P6082:Q6145" ca="1" si="1331">CHOOSE(RANDBETWEEN(1,2),"Yes","No")</f>
        <v>No</v>
      </c>
      <c r="Q6082" t="str">
        <f t="shared" ca="1" si="1322"/>
        <v>Yes</v>
      </c>
      <c r="R6082">
        <f t="shared" ca="1" si="1323"/>
        <v>4</v>
      </c>
      <c r="S6082">
        <f t="shared" ca="1" si="1324"/>
        <v>5</v>
      </c>
      <c r="T6082">
        <f t="shared" ca="1" si="1325"/>
        <v>3</v>
      </c>
      <c r="U6082">
        <f t="shared" ca="1" si="1326"/>
        <v>3</v>
      </c>
      <c r="V6082">
        <f t="shared" ca="1" si="1327"/>
        <v>0</v>
      </c>
      <c r="W6082">
        <f t="shared" ca="1" si="1328"/>
        <v>4</v>
      </c>
      <c r="X6082">
        <f t="shared" ca="1" si="1329"/>
        <v>19</v>
      </c>
    </row>
    <row r="6083" spans="1:24" x14ac:dyDescent="0.25">
      <c r="A6083">
        <v>445708</v>
      </c>
      <c r="B6083" t="s">
        <v>19646</v>
      </c>
      <c r="C6083" t="s">
        <v>10</v>
      </c>
      <c r="D6083" t="s">
        <v>19647</v>
      </c>
      <c r="E6083" t="str">
        <f t="shared" ca="1" si="1330"/>
        <v>Revere</v>
      </c>
      <c r="F6083" t="s">
        <v>24067</v>
      </c>
      <c r="G6083">
        <f t="shared" ref="G6083:G6146" ca="1" si="1332">RANDBETWEEN(1000000000,9999999999)</f>
        <v>6039496873</v>
      </c>
      <c r="H6083" t="s">
        <v>19648</v>
      </c>
      <c r="I6083">
        <v>28202</v>
      </c>
      <c r="J6083" t="str">
        <f t="shared" ref="J6083:J6146" ca="1" si="1333">CHOOSE(RANDBETWEEN(1,2),"Male","Female")</f>
        <v>Male</v>
      </c>
      <c r="K6083">
        <f t="shared" ref="K6083:K6146" ca="1" si="1334">RANDBETWEEN(15,70)</f>
        <v>21</v>
      </c>
      <c r="L6083" t="str">
        <f t="shared" ref="L6083:L6146" ca="1" si="1335">IF(AND(K6083&gt;=12, K6083 &lt; 18), "Adoloscent", "Adult")</f>
        <v>Adult</v>
      </c>
      <c r="M6083" t="str">
        <f t="shared" ref="M6083:Q6146" ca="1" si="1336">CHOOSE(RANDBETWEEN(1,2),"Yes","No")</f>
        <v>Yes</v>
      </c>
      <c r="N6083" t="str">
        <f t="shared" ca="1" si="1336"/>
        <v>Yes</v>
      </c>
      <c r="O6083" t="str">
        <f t="shared" ca="1" si="1336"/>
        <v>Yes</v>
      </c>
      <c r="P6083" t="str">
        <f t="shared" ca="1" si="1331"/>
        <v>Yes</v>
      </c>
      <c r="Q6083" t="str">
        <f t="shared" ca="1" si="1331"/>
        <v>No</v>
      </c>
      <c r="R6083">
        <f t="shared" ref="R6083:R6146" ca="1" si="1337">CHOOSE(RANDBETWEEN(1,5),1,2,3,4,5)</f>
        <v>4</v>
      </c>
      <c r="S6083">
        <f t="shared" ref="S6083:S6146" ca="1" si="1338">IF(R6083&gt;=4,5,IF(AND(R6083&gt;=2,R6083&lt;=3),3,IF(R6083=1,0)))</f>
        <v>5</v>
      </c>
      <c r="T6083">
        <f t="shared" ref="T6083:T6146" ca="1" si="1339">IF(AND(O6083="Yes",N6083="Yes"),5,IF(OR(O6083="Yes",N6083="Yes"),3,IF(AND(O6083="No",N6083="No"),0)))</f>
        <v>5</v>
      </c>
      <c r="U6083">
        <f t="shared" ref="U6083:U6146" ca="1" si="1340">IF(M6083="Yes",3,0)</f>
        <v>3</v>
      </c>
      <c r="V6083">
        <f t="shared" ref="V6083:V6146" ca="1" si="1341">IF(P6083="Yes",4,0)</f>
        <v>4</v>
      </c>
      <c r="W6083">
        <f t="shared" ref="W6083:W6146" ca="1" si="1342">IF(Q6083="Yes",4,0)</f>
        <v>0</v>
      </c>
      <c r="X6083">
        <f t="shared" ref="X6083:X6146" ca="1" si="1343">SUM(R6083:W6083)</f>
        <v>21</v>
      </c>
    </row>
    <row r="6084" spans="1:24" x14ac:dyDescent="0.25">
      <c r="A6084">
        <v>445717</v>
      </c>
      <c r="B6084" t="s">
        <v>420</v>
      </c>
      <c r="C6084" t="s">
        <v>10</v>
      </c>
      <c r="D6084" t="s">
        <v>19649</v>
      </c>
      <c r="E6084" t="str">
        <f t="shared" ref="E6084:E6147" ca="1" si="1344">CHOOSE(RANDBETWEEN(1,15),"Boston","Winthrop","Revere","Chelsea","Everett","Somerville", "Cambridge","Watertown", "Newton","Brookline", "Needham", "Dedham", "Canton"," Milton", "Quincy")</f>
        <v>Everett</v>
      </c>
      <c r="F6084" t="s">
        <v>24067</v>
      </c>
      <c r="G6084">
        <f t="shared" ca="1" si="1332"/>
        <v>7966084470</v>
      </c>
      <c r="H6084" t="s">
        <v>423</v>
      </c>
      <c r="I6084" t="s">
        <v>19650</v>
      </c>
      <c r="J6084" t="str">
        <f t="shared" ca="1" si="1333"/>
        <v>Female</v>
      </c>
      <c r="K6084">
        <f t="shared" ca="1" si="1334"/>
        <v>33</v>
      </c>
      <c r="L6084" t="str">
        <f t="shared" ca="1" si="1335"/>
        <v>Adult</v>
      </c>
      <c r="M6084" t="str">
        <f t="shared" ca="1" si="1336"/>
        <v>No</v>
      </c>
      <c r="N6084" t="str">
        <f t="shared" ca="1" si="1336"/>
        <v>Yes</v>
      </c>
      <c r="O6084" t="str">
        <f t="shared" ca="1" si="1336"/>
        <v>Yes</v>
      </c>
      <c r="P6084" t="str">
        <f t="shared" ca="1" si="1331"/>
        <v>No</v>
      </c>
      <c r="Q6084" t="str">
        <f t="shared" ca="1" si="1331"/>
        <v>Yes</v>
      </c>
      <c r="R6084">
        <f t="shared" ca="1" si="1337"/>
        <v>2</v>
      </c>
      <c r="S6084">
        <f t="shared" ca="1" si="1338"/>
        <v>3</v>
      </c>
      <c r="T6084">
        <f t="shared" ca="1" si="1339"/>
        <v>5</v>
      </c>
      <c r="U6084">
        <f t="shared" ca="1" si="1340"/>
        <v>0</v>
      </c>
      <c r="V6084">
        <f t="shared" ca="1" si="1341"/>
        <v>0</v>
      </c>
      <c r="W6084">
        <f t="shared" ca="1" si="1342"/>
        <v>4</v>
      </c>
      <c r="X6084">
        <f t="shared" ca="1" si="1343"/>
        <v>14</v>
      </c>
    </row>
    <row r="6085" spans="1:24" x14ac:dyDescent="0.25">
      <c r="A6085">
        <v>445726</v>
      </c>
      <c r="B6085" t="s">
        <v>19651</v>
      </c>
      <c r="C6085" t="s">
        <v>10</v>
      </c>
      <c r="D6085" t="s">
        <v>19652</v>
      </c>
      <c r="E6085" t="str">
        <f t="shared" ca="1" si="1344"/>
        <v>Winthrop</v>
      </c>
      <c r="F6085" t="s">
        <v>24067</v>
      </c>
      <c r="G6085">
        <f t="shared" ca="1" si="1332"/>
        <v>7286463773</v>
      </c>
      <c r="H6085" t="s">
        <v>19654</v>
      </c>
      <c r="I6085" t="s">
        <v>19653</v>
      </c>
      <c r="J6085" t="str">
        <f t="shared" ca="1" si="1333"/>
        <v>Female</v>
      </c>
      <c r="K6085">
        <f t="shared" ca="1" si="1334"/>
        <v>67</v>
      </c>
      <c r="L6085" t="str">
        <f t="shared" ca="1" si="1335"/>
        <v>Adult</v>
      </c>
      <c r="M6085" t="str">
        <f t="shared" ca="1" si="1336"/>
        <v>Yes</v>
      </c>
      <c r="N6085" t="str">
        <f t="shared" ca="1" si="1336"/>
        <v>No</v>
      </c>
      <c r="O6085" t="str">
        <f t="shared" ca="1" si="1336"/>
        <v>No</v>
      </c>
      <c r="P6085" t="str">
        <f t="shared" ca="1" si="1331"/>
        <v>Yes</v>
      </c>
      <c r="Q6085" t="str">
        <f t="shared" ca="1" si="1331"/>
        <v>Yes</v>
      </c>
      <c r="R6085">
        <f t="shared" ca="1" si="1337"/>
        <v>5</v>
      </c>
      <c r="S6085">
        <f t="shared" ca="1" si="1338"/>
        <v>5</v>
      </c>
      <c r="T6085">
        <f t="shared" ca="1" si="1339"/>
        <v>0</v>
      </c>
      <c r="U6085">
        <f t="shared" ca="1" si="1340"/>
        <v>3</v>
      </c>
      <c r="V6085">
        <f t="shared" ca="1" si="1341"/>
        <v>4</v>
      </c>
      <c r="W6085">
        <f t="shared" ca="1" si="1342"/>
        <v>4</v>
      </c>
      <c r="X6085">
        <f t="shared" ca="1" si="1343"/>
        <v>21</v>
      </c>
    </row>
    <row r="6086" spans="1:24" x14ac:dyDescent="0.25">
      <c r="A6086">
        <v>445735</v>
      </c>
      <c r="B6086" t="s">
        <v>19655</v>
      </c>
      <c r="C6086" t="s">
        <v>10</v>
      </c>
      <c r="D6086" t="s">
        <v>19656</v>
      </c>
      <c r="E6086" t="str">
        <f t="shared" ca="1" si="1344"/>
        <v>Somerville</v>
      </c>
      <c r="F6086" t="s">
        <v>24067</v>
      </c>
      <c r="G6086">
        <f t="shared" ca="1" si="1332"/>
        <v>2623996734</v>
      </c>
      <c r="H6086" t="s">
        <v>19657</v>
      </c>
      <c r="I6086">
        <v>89014</v>
      </c>
      <c r="J6086" t="str">
        <f t="shared" ca="1" si="1333"/>
        <v>Female</v>
      </c>
      <c r="K6086">
        <f t="shared" ca="1" si="1334"/>
        <v>16</v>
      </c>
      <c r="L6086" t="str">
        <f t="shared" ca="1" si="1335"/>
        <v>Adoloscent</v>
      </c>
      <c r="M6086" t="str">
        <f t="shared" ca="1" si="1336"/>
        <v>No</v>
      </c>
      <c r="N6086" t="str">
        <f t="shared" ca="1" si="1336"/>
        <v>No</v>
      </c>
      <c r="O6086" t="str">
        <f t="shared" ca="1" si="1336"/>
        <v>Yes</v>
      </c>
      <c r="P6086" t="str">
        <f t="shared" ca="1" si="1331"/>
        <v>Yes</v>
      </c>
      <c r="Q6086" t="str">
        <f t="shared" ca="1" si="1331"/>
        <v>No</v>
      </c>
      <c r="R6086">
        <f t="shared" ca="1" si="1337"/>
        <v>1</v>
      </c>
      <c r="S6086">
        <f t="shared" ca="1" si="1338"/>
        <v>0</v>
      </c>
      <c r="T6086">
        <f t="shared" ca="1" si="1339"/>
        <v>3</v>
      </c>
      <c r="U6086">
        <f t="shared" ca="1" si="1340"/>
        <v>0</v>
      </c>
      <c r="V6086">
        <f t="shared" ca="1" si="1341"/>
        <v>4</v>
      </c>
      <c r="W6086">
        <f t="shared" ca="1" si="1342"/>
        <v>0</v>
      </c>
      <c r="X6086">
        <f t="shared" ca="1" si="1343"/>
        <v>8</v>
      </c>
    </row>
    <row r="6087" spans="1:24" x14ac:dyDescent="0.25">
      <c r="A6087">
        <v>445744</v>
      </c>
      <c r="B6087" t="s">
        <v>19658</v>
      </c>
      <c r="C6087" t="s">
        <v>10</v>
      </c>
      <c r="D6087" t="s">
        <v>19659</v>
      </c>
      <c r="E6087" t="str">
        <f t="shared" ca="1" si="1344"/>
        <v>Somerville</v>
      </c>
      <c r="F6087" t="s">
        <v>24067</v>
      </c>
      <c r="G6087">
        <f t="shared" ca="1" si="1332"/>
        <v>3861023796</v>
      </c>
      <c r="H6087" t="s">
        <v>2642</v>
      </c>
      <c r="I6087">
        <v>34952</v>
      </c>
      <c r="J6087" t="str">
        <f t="shared" ca="1" si="1333"/>
        <v>Female</v>
      </c>
      <c r="K6087">
        <f t="shared" ca="1" si="1334"/>
        <v>39</v>
      </c>
      <c r="L6087" t="str">
        <f t="shared" ca="1" si="1335"/>
        <v>Adult</v>
      </c>
      <c r="M6087" t="str">
        <f t="shared" ca="1" si="1336"/>
        <v>No</v>
      </c>
      <c r="N6087" t="str">
        <f t="shared" ca="1" si="1336"/>
        <v>Yes</v>
      </c>
      <c r="O6087" t="str">
        <f t="shared" ca="1" si="1336"/>
        <v>Yes</v>
      </c>
      <c r="P6087" t="str">
        <f t="shared" ca="1" si="1331"/>
        <v>No</v>
      </c>
      <c r="Q6087" t="str">
        <f t="shared" ca="1" si="1331"/>
        <v>No</v>
      </c>
      <c r="R6087">
        <f t="shared" ca="1" si="1337"/>
        <v>1</v>
      </c>
      <c r="S6087">
        <f t="shared" ca="1" si="1338"/>
        <v>0</v>
      </c>
      <c r="T6087">
        <f t="shared" ca="1" si="1339"/>
        <v>5</v>
      </c>
      <c r="U6087">
        <f t="shared" ca="1" si="1340"/>
        <v>0</v>
      </c>
      <c r="V6087">
        <f t="shared" ca="1" si="1341"/>
        <v>0</v>
      </c>
      <c r="W6087">
        <f t="shared" ca="1" si="1342"/>
        <v>0</v>
      </c>
      <c r="X6087">
        <f t="shared" ca="1" si="1343"/>
        <v>6</v>
      </c>
    </row>
    <row r="6088" spans="1:24" x14ac:dyDescent="0.25">
      <c r="A6088">
        <v>445753</v>
      </c>
      <c r="B6088" t="s">
        <v>19660</v>
      </c>
      <c r="C6088" t="s">
        <v>10</v>
      </c>
      <c r="D6088" t="s">
        <v>19661</v>
      </c>
      <c r="E6088" t="str">
        <f t="shared" ca="1" si="1344"/>
        <v>Winthrop</v>
      </c>
      <c r="F6088" t="s">
        <v>24067</v>
      </c>
      <c r="G6088">
        <f t="shared" ca="1" si="1332"/>
        <v>4020683279</v>
      </c>
      <c r="H6088" t="s">
        <v>2642</v>
      </c>
      <c r="I6088" t="s">
        <v>19662</v>
      </c>
      <c r="J6088" t="str">
        <f t="shared" ca="1" si="1333"/>
        <v>Female</v>
      </c>
      <c r="K6088">
        <f t="shared" ca="1" si="1334"/>
        <v>66</v>
      </c>
      <c r="L6088" t="str">
        <f t="shared" ca="1" si="1335"/>
        <v>Adult</v>
      </c>
      <c r="M6088" t="str">
        <f t="shared" ca="1" si="1336"/>
        <v>No</v>
      </c>
      <c r="N6088" t="str">
        <f t="shared" ca="1" si="1336"/>
        <v>Yes</v>
      </c>
      <c r="O6088" t="str">
        <f t="shared" ca="1" si="1336"/>
        <v>No</v>
      </c>
      <c r="P6088" t="str">
        <f t="shared" ca="1" si="1331"/>
        <v>Yes</v>
      </c>
      <c r="Q6088" t="str">
        <f t="shared" ca="1" si="1331"/>
        <v>Yes</v>
      </c>
      <c r="R6088">
        <f t="shared" ca="1" si="1337"/>
        <v>4</v>
      </c>
      <c r="S6088">
        <f t="shared" ca="1" si="1338"/>
        <v>5</v>
      </c>
      <c r="T6088">
        <f t="shared" ca="1" si="1339"/>
        <v>3</v>
      </c>
      <c r="U6088">
        <f t="shared" ca="1" si="1340"/>
        <v>0</v>
      </c>
      <c r="V6088">
        <f t="shared" ca="1" si="1341"/>
        <v>4</v>
      </c>
      <c r="W6088">
        <f t="shared" ca="1" si="1342"/>
        <v>4</v>
      </c>
      <c r="X6088">
        <f t="shared" ca="1" si="1343"/>
        <v>20</v>
      </c>
    </row>
    <row r="6089" spans="1:24" x14ac:dyDescent="0.25">
      <c r="A6089">
        <v>445762</v>
      </c>
      <c r="B6089" t="s">
        <v>19663</v>
      </c>
      <c r="C6089" t="s">
        <v>10</v>
      </c>
      <c r="D6089" t="s">
        <v>19664</v>
      </c>
      <c r="E6089" t="str">
        <f t="shared" ca="1" si="1344"/>
        <v>Watertown</v>
      </c>
      <c r="F6089" t="s">
        <v>24067</v>
      </c>
      <c r="G6089">
        <f t="shared" ca="1" si="1332"/>
        <v>7100471196</v>
      </c>
      <c r="H6089" t="s">
        <v>15495</v>
      </c>
      <c r="I6089">
        <v>20109</v>
      </c>
      <c r="J6089" t="str">
        <f t="shared" ca="1" si="1333"/>
        <v>Male</v>
      </c>
      <c r="K6089">
        <f t="shared" ca="1" si="1334"/>
        <v>56</v>
      </c>
      <c r="L6089" t="str">
        <f t="shared" ca="1" si="1335"/>
        <v>Adult</v>
      </c>
      <c r="M6089" t="str">
        <f t="shared" ca="1" si="1336"/>
        <v>Yes</v>
      </c>
      <c r="N6089" t="str">
        <f t="shared" ca="1" si="1336"/>
        <v>Yes</v>
      </c>
      <c r="O6089" t="str">
        <f t="shared" ca="1" si="1336"/>
        <v>No</v>
      </c>
      <c r="P6089" t="str">
        <f t="shared" ca="1" si="1331"/>
        <v>Yes</v>
      </c>
      <c r="Q6089" t="str">
        <f t="shared" ca="1" si="1331"/>
        <v>Yes</v>
      </c>
      <c r="R6089">
        <f t="shared" ca="1" si="1337"/>
        <v>1</v>
      </c>
      <c r="S6089">
        <f t="shared" ca="1" si="1338"/>
        <v>0</v>
      </c>
      <c r="T6089">
        <f t="shared" ca="1" si="1339"/>
        <v>3</v>
      </c>
      <c r="U6089">
        <f t="shared" ca="1" si="1340"/>
        <v>3</v>
      </c>
      <c r="V6089">
        <f t="shared" ca="1" si="1341"/>
        <v>4</v>
      </c>
      <c r="W6089">
        <f t="shared" ca="1" si="1342"/>
        <v>4</v>
      </c>
      <c r="X6089">
        <f t="shared" ca="1" si="1343"/>
        <v>15</v>
      </c>
    </row>
    <row r="6090" spans="1:24" x14ac:dyDescent="0.25">
      <c r="A6090">
        <v>445771</v>
      </c>
      <c r="B6090" t="s">
        <v>19098</v>
      </c>
      <c r="C6090" t="s">
        <v>10</v>
      </c>
      <c r="D6090" t="s">
        <v>19665</v>
      </c>
      <c r="E6090" t="str">
        <f t="shared" ca="1" si="1344"/>
        <v>Boston</v>
      </c>
      <c r="F6090" t="s">
        <v>24067</v>
      </c>
      <c r="G6090">
        <f t="shared" ca="1" si="1332"/>
        <v>8446207050</v>
      </c>
      <c r="H6090" t="s">
        <v>19666</v>
      </c>
      <c r="I6090">
        <v>60542</v>
      </c>
      <c r="J6090" t="str">
        <f t="shared" ca="1" si="1333"/>
        <v>Male</v>
      </c>
      <c r="K6090">
        <f t="shared" ca="1" si="1334"/>
        <v>56</v>
      </c>
      <c r="L6090" t="str">
        <f t="shared" ca="1" si="1335"/>
        <v>Adult</v>
      </c>
      <c r="M6090" t="str">
        <f t="shared" ca="1" si="1336"/>
        <v>No</v>
      </c>
      <c r="N6090" t="str">
        <f t="shared" ca="1" si="1336"/>
        <v>Yes</v>
      </c>
      <c r="O6090" t="str">
        <f t="shared" ca="1" si="1336"/>
        <v>Yes</v>
      </c>
      <c r="P6090" t="str">
        <f t="shared" ca="1" si="1331"/>
        <v>No</v>
      </c>
      <c r="Q6090" t="str">
        <f t="shared" ca="1" si="1331"/>
        <v>No</v>
      </c>
      <c r="R6090">
        <f t="shared" ca="1" si="1337"/>
        <v>2</v>
      </c>
      <c r="S6090">
        <f t="shared" ca="1" si="1338"/>
        <v>3</v>
      </c>
      <c r="T6090">
        <f t="shared" ca="1" si="1339"/>
        <v>5</v>
      </c>
      <c r="U6090">
        <f t="shared" ca="1" si="1340"/>
        <v>0</v>
      </c>
      <c r="V6090">
        <f t="shared" ca="1" si="1341"/>
        <v>0</v>
      </c>
      <c r="W6090">
        <f t="shared" ca="1" si="1342"/>
        <v>0</v>
      </c>
      <c r="X6090">
        <f t="shared" ca="1" si="1343"/>
        <v>10</v>
      </c>
    </row>
    <row r="6091" spans="1:24" x14ac:dyDescent="0.25">
      <c r="A6091">
        <v>445780</v>
      </c>
      <c r="B6091" t="s">
        <v>19667</v>
      </c>
      <c r="C6091" t="s">
        <v>10</v>
      </c>
      <c r="D6091" t="s">
        <v>19668</v>
      </c>
      <c r="E6091" t="str">
        <f t="shared" ca="1" si="1344"/>
        <v>Cambridge</v>
      </c>
      <c r="F6091" t="s">
        <v>24067</v>
      </c>
      <c r="G6091">
        <f t="shared" ca="1" si="1332"/>
        <v>8058221798</v>
      </c>
      <c r="H6091" t="s">
        <v>19669</v>
      </c>
      <c r="I6091">
        <v>83318</v>
      </c>
      <c r="J6091" t="str">
        <f t="shared" ca="1" si="1333"/>
        <v>Male</v>
      </c>
      <c r="K6091">
        <f t="shared" ca="1" si="1334"/>
        <v>15</v>
      </c>
      <c r="L6091" t="str">
        <f t="shared" ca="1" si="1335"/>
        <v>Adoloscent</v>
      </c>
      <c r="M6091" t="str">
        <f t="shared" ca="1" si="1336"/>
        <v>No</v>
      </c>
      <c r="N6091" t="str">
        <f t="shared" ca="1" si="1336"/>
        <v>Yes</v>
      </c>
      <c r="O6091" t="str">
        <f t="shared" ca="1" si="1336"/>
        <v>Yes</v>
      </c>
      <c r="P6091" t="str">
        <f t="shared" ca="1" si="1331"/>
        <v>Yes</v>
      </c>
      <c r="Q6091" t="str">
        <f t="shared" ca="1" si="1331"/>
        <v>No</v>
      </c>
      <c r="R6091">
        <f t="shared" ca="1" si="1337"/>
        <v>3</v>
      </c>
      <c r="S6091">
        <f t="shared" ca="1" si="1338"/>
        <v>3</v>
      </c>
      <c r="T6091">
        <f t="shared" ca="1" si="1339"/>
        <v>5</v>
      </c>
      <c r="U6091">
        <f t="shared" ca="1" si="1340"/>
        <v>0</v>
      </c>
      <c r="V6091">
        <f t="shared" ca="1" si="1341"/>
        <v>4</v>
      </c>
      <c r="W6091">
        <f t="shared" ca="1" si="1342"/>
        <v>0</v>
      </c>
      <c r="X6091">
        <f t="shared" ca="1" si="1343"/>
        <v>15</v>
      </c>
    </row>
    <row r="6092" spans="1:24" x14ac:dyDescent="0.25">
      <c r="A6092">
        <v>445799</v>
      </c>
      <c r="B6092" t="s">
        <v>19670</v>
      </c>
      <c r="C6092" t="s">
        <v>10</v>
      </c>
      <c r="D6092" t="s">
        <v>19671</v>
      </c>
      <c r="E6092" t="str">
        <f t="shared" ca="1" si="1344"/>
        <v>Brookline</v>
      </c>
      <c r="F6092" t="s">
        <v>24067</v>
      </c>
      <c r="G6092">
        <f t="shared" ca="1" si="1332"/>
        <v>9020462947</v>
      </c>
      <c r="H6092" t="s">
        <v>401</v>
      </c>
      <c r="I6092">
        <v>19341</v>
      </c>
      <c r="J6092" t="str">
        <f t="shared" ca="1" si="1333"/>
        <v>Female</v>
      </c>
      <c r="K6092">
        <f t="shared" ca="1" si="1334"/>
        <v>53</v>
      </c>
      <c r="L6092" t="str">
        <f t="shared" ca="1" si="1335"/>
        <v>Adult</v>
      </c>
      <c r="M6092" t="str">
        <f t="shared" ca="1" si="1336"/>
        <v>Yes</v>
      </c>
      <c r="N6092" t="str">
        <f t="shared" ca="1" si="1336"/>
        <v>Yes</v>
      </c>
      <c r="O6092" t="str">
        <f t="shared" ca="1" si="1336"/>
        <v>No</v>
      </c>
      <c r="P6092" t="str">
        <f t="shared" ca="1" si="1331"/>
        <v>Yes</v>
      </c>
      <c r="Q6092" t="str">
        <f t="shared" ca="1" si="1331"/>
        <v>No</v>
      </c>
      <c r="R6092">
        <f t="shared" ca="1" si="1337"/>
        <v>2</v>
      </c>
      <c r="S6092">
        <f t="shared" ca="1" si="1338"/>
        <v>3</v>
      </c>
      <c r="T6092">
        <f t="shared" ca="1" si="1339"/>
        <v>3</v>
      </c>
      <c r="U6092">
        <f t="shared" ca="1" si="1340"/>
        <v>3</v>
      </c>
      <c r="V6092">
        <f t="shared" ca="1" si="1341"/>
        <v>4</v>
      </c>
      <c r="W6092">
        <f t="shared" ca="1" si="1342"/>
        <v>0</v>
      </c>
      <c r="X6092">
        <f t="shared" ca="1" si="1343"/>
        <v>15</v>
      </c>
    </row>
    <row r="6093" spans="1:24" x14ac:dyDescent="0.25">
      <c r="A6093">
        <v>445814</v>
      </c>
      <c r="B6093" t="s">
        <v>19672</v>
      </c>
      <c r="C6093" t="s">
        <v>10</v>
      </c>
      <c r="D6093" t="s">
        <v>19673</v>
      </c>
      <c r="E6093" t="str">
        <f t="shared" ca="1" si="1344"/>
        <v>Quincy</v>
      </c>
      <c r="F6093" t="s">
        <v>24067</v>
      </c>
      <c r="G6093">
        <f t="shared" ca="1" si="1332"/>
        <v>5774427149</v>
      </c>
      <c r="H6093" t="s">
        <v>2825</v>
      </c>
      <c r="I6093">
        <v>64131</v>
      </c>
      <c r="J6093" t="str">
        <f t="shared" ca="1" si="1333"/>
        <v>Male</v>
      </c>
      <c r="K6093">
        <f t="shared" ca="1" si="1334"/>
        <v>61</v>
      </c>
      <c r="L6093" t="str">
        <f t="shared" ca="1" si="1335"/>
        <v>Adult</v>
      </c>
      <c r="M6093" t="str">
        <f t="shared" ca="1" si="1336"/>
        <v>Yes</v>
      </c>
      <c r="N6093" t="str">
        <f t="shared" ca="1" si="1336"/>
        <v>Yes</v>
      </c>
      <c r="O6093" t="str">
        <f t="shared" ca="1" si="1336"/>
        <v>No</v>
      </c>
      <c r="P6093" t="str">
        <f t="shared" ca="1" si="1331"/>
        <v>Yes</v>
      </c>
      <c r="Q6093" t="str">
        <f t="shared" ca="1" si="1331"/>
        <v>No</v>
      </c>
      <c r="R6093">
        <f t="shared" ca="1" si="1337"/>
        <v>2</v>
      </c>
      <c r="S6093">
        <f t="shared" ca="1" si="1338"/>
        <v>3</v>
      </c>
      <c r="T6093">
        <f t="shared" ca="1" si="1339"/>
        <v>3</v>
      </c>
      <c r="U6093">
        <f t="shared" ca="1" si="1340"/>
        <v>3</v>
      </c>
      <c r="V6093">
        <f t="shared" ca="1" si="1341"/>
        <v>4</v>
      </c>
      <c r="W6093">
        <f t="shared" ca="1" si="1342"/>
        <v>0</v>
      </c>
      <c r="X6093">
        <f t="shared" ca="1" si="1343"/>
        <v>15</v>
      </c>
    </row>
    <row r="6094" spans="1:24" x14ac:dyDescent="0.25">
      <c r="A6094">
        <v>445841</v>
      </c>
      <c r="B6094" t="s">
        <v>12378</v>
      </c>
      <c r="C6094" t="s">
        <v>10</v>
      </c>
      <c r="D6094" t="s">
        <v>19674</v>
      </c>
      <c r="E6094" t="str">
        <f t="shared" ca="1" si="1344"/>
        <v>Revere</v>
      </c>
      <c r="F6094" t="s">
        <v>24067</v>
      </c>
      <c r="G6094">
        <f t="shared" ca="1" si="1332"/>
        <v>9685857567</v>
      </c>
      <c r="H6094" t="s">
        <v>12380</v>
      </c>
      <c r="I6094">
        <v>29301</v>
      </c>
      <c r="J6094" t="str">
        <f t="shared" ca="1" si="1333"/>
        <v>Female</v>
      </c>
      <c r="K6094">
        <f t="shared" ca="1" si="1334"/>
        <v>15</v>
      </c>
      <c r="L6094" t="str">
        <f t="shared" ca="1" si="1335"/>
        <v>Adoloscent</v>
      </c>
      <c r="M6094" t="str">
        <f t="shared" ca="1" si="1336"/>
        <v>No</v>
      </c>
      <c r="N6094" t="str">
        <f t="shared" ca="1" si="1336"/>
        <v>Yes</v>
      </c>
      <c r="O6094" t="str">
        <f t="shared" ca="1" si="1336"/>
        <v>Yes</v>
      </c>
      <c r="P6094" t="str">
        <f t="shared" ca="1" si="1331"/>
        <v>Yes</v>
      </c>
      <c r="Q6094" t="str">
        <f t="shared" ca="1" si="1331"/>
        <v>No</v>
      </c>
      <c r="R6094">
        <f t="shared" ca="1" si="1337"/>
        <v>1</v>
      </c>
      <c r="S6094">
        <f t="shared" ca="1" si="1338"/>
        <v>0</v>
      </c>
      <c r="T6094">
        <f t="shared" ca="1" si="1339"/>
        <v>5</v>
      </c>
      <c r="U6094">
        <f t="shared" ca="1" si="1340"/>
        <v>0</v>
      </c>
      <c r="V6094">
        <f t="shared" ca="1" si="1341"/>
        <v>4</v>
      </c>
      <c r="W6094">
        <f t="shared" ca="1" si="1342"/>
        <v>0</v>
      </c>
      <c r="X6094">
        <f t="shared" ca="1" si="1343"/>
        <v>10</v>
      </c>
    </row>
    <row r="6095" spans="1:24" x14ac:dyDescent="0.25">
      <c r="A6095">
        <v>445850</v>
      </c>
      <c r="B6095" t="s">
        <v>12378</v>
      </c>
      <c r="C6095" t="s">
        <v>10</v>
      </c>
      <c r="D6095" t="s">
        <v>19675</v>
      </c>
      <c r="E6095" t="str">
        <f t="shared" ca="1" si="1344"/>
        <v>Quincy</v>
      </c>
      <c r="F6095" t="s">
        <v>24067</v>
      </c>
      <c r="G6095">
        <f t="shared" ca="1" si="1332"/>
        <v>5126513524</v>
      </c>
      <c r="H6095" t="s">
        <v>12380</v>
      </c>
      <c r="I6095">
        <v>29209</v>
      </c>
      <c r="J6095" t="str">
        <f t="shared" ca="1" si="1333"/>
        <v>Male</v>
      </c>
      <c r="K6095">
        <f t="shared" ca="1" si="1334"/>
        <v>24</v>
      </c>
      <c r="L6095" t="str">
        <f t="shared" ca="1" si="1335"/>
        <v>Adult</v>
      </c>
      <c r="M6095" t="str">
        <f t="shared" ca="1" si="1336"/>
        <v>Yes</v>
      </c>
      <c r="N6095" t="str">
        <f t="shared" ca="1" si="1336"/>
        <v>No</v>
      </c>
      <c r="O6095" t="str">
        <f t="shared" ca="1" si="1336"/>
        <v>Yes</v>
      </c>
      <c r="P6095" t="str">
        <f t="shared" ca="1" si="1331"/>
        <v>Yes</v>
      </c>
      <c r="Q6095" t="str">
        <f t="shared" ca="1" si="1331"/>
        <v>No</v>
      </c>
      <c r="R6095">
        <f t="shared" ca="1" si="1337"/>
        <v>2</v>
      </c>
      <c r="S6095">
        <f t="shared" ca="1" si="1338"/>
        <v>3</v>
      </c>
      <c r="T6095">
        <f t="shared" ca="1" si="1339"/>
        <v>3</v>
      </c>
      <c r="U6095">
        <f t="shared" ca="1" si="1340"/>
        <v>3</v>
      </c>
      <c r="V6095">
        <f t="shared" ca="1" si="1341"/>
        <v>4</v>
      </c>
      <c r="W6095">
        <f t="shared" ca="1" si="1342"/>
        <v>0</v>
      </c>
      <c r="X6095">
        <f t="shared" ca="1" si="1343"/>
        <v>15</v>
      </c>
    </row>
    <row r="6096" spans="1:24" x14ac:dyDescent="0.25">
      <c r="A6096">
        <v>445869</v>
      </c>
      <c r="B6096" t="s">
        <v>19676</v>
      </c>
      <c r="C6096" t="s">
        <v>10</v>
      </c>
      <c r="D6096" t="s">
        <v>19677</v>
      </c>
      <c r="E6096" t="str">
        <f t="shared" ca="1" si="1344"/>
        <v>Brookline</v>
      </c>
      <c r="F6096" t="s">
        <v>24067</v>
      </c>
      <c r="G6096">
        <f t="shared" ca="1" si="1332"/>
        <v>7486969441</v>
      </c>
      <c r="H6096" t="s">
        <v>19678</v>
      </c>
      <c r="I6096">
        <v>22202</v>
      </c>
      <c r="J6096" t="str">
        <f t="shared" ca="1" si="1333"/>
        <v>Male</v>
      </c>
      <c r="K6096">
        <f t="shared" ca="1" si="1334"/>
        <v>25</v>
      </c>
      <c r="L6096" t="str">
        <f t="shared" ca="1" si="1335"/>
        <v>Adult</v>
      </c>
      <c r="M6096" t="str">
        <f t="shared" ca="1" si="1336"/>
        <v>Yes</v>
      </c>
      <c r="N6096" t="str">
        <f t="shared" ca="1" si="1336"/>
        <v>No</v>
      </c>
      <c r="O6096" t="str">
        <f t="shared" ca="1" si="1336"/>
        <v>No</v>
      </c>
      <c r="P6096" t="str">
        <f t="shared" ca="1" si="1331"/>
        <v>No</v>
      </c>
      <c r="Q6096" t="str">
        <f t="shared" ca="1" si="1331"/>
        <v>No</v>
      </c>
      <c r="R6096">
        <f t="shared" ca="1" si="1337"/>
        <v>4</v>
      </c>
      <c r="S6096">
        <f t="shared" ca="1" si="1338"/>
        <v>5</v>
      </c>
      <c r="T6096">
        <f t="shared" ca="1" si="1339"/>
        <v>0</v>
      </c>
      <c r="U6096">
        <f t="shared" ca="1" si="1340"/>
        <v>3</v>
      </c>
      <c r="V6096">
        <f t="shared" ca="1" si="1341"/>
        <v>0</v>
      </c>
      <c r="W6096">
        <f t="shared" ca="1" si="1342"/>
        <v>0</v>
      </c>
      <c r="X6096">
        <f t="shared" ca="1" si="1343"/>
        <v>12</v>
      </c>
    </row>
    <row r="6097" spans="1:24" x14ac:dyDescent="0.25">
      <c r="A6097">
        <v>445896</v>
      </c>
      <c r="B6097" t="s">
        <v>4073</v>
      </c>
      <c r="C6097" t="s">
        <v>10</v>
      </c>
      <c r="D6097" t="s">
        <v>19679</v>
      </c>
      <c r="E6097" t="str">
        <f t="shared" ca="1" si="1344"/>
        <v>Needham</v>
      </c>
      <c r="F6097" t="s">
        <v>24067</v>
      </c>
      <c r="G6097">
        <f t="shared" ca="1" si="1332"/>
        <v>7655537130</v>
      </c>
      <c r="H6097" t="s">
        <v>4075</v>
      </c>
      <c r="I6097">
        <v>60618</v>
      </c>
      <c r="J6097" t="str">
        <f t="shared" ca="1" si="1333"/>
        <v>Male</v>
      </c>
      <c r="K6097">
        <f t="shared" ca="1" si="1334"/>
        <v>31</v>
      </c>
      <c r="L6097" t="str">
        <f t="shared" ca="1" si="1335"/>
        <v>Adult</v>
      </c>
      <c r="M6097" t="str">
        <f t="shared" ca="1" si="1336"/>
        <v>No</v>
      </c>
      <c r="N6097" t="str">
        <f t="shared" ca="1" si="1336"/>
        <v>Yes</v>
      </c>
      <c r="O6097" t="str">
        <f t="shared" ca="1" si="1336"/>
        <v>Yes</v>
      </c>
      <c r="P6097" t="str">
        <f t="shared" ca="1" si="1331"/>
        <v>No</v>
      </c>
      <c r="Q6097" t="str">
        <f t="shared" ca="1" si="1331"/>
        <v>No</v>
      </c>
      <c r="R6097">
        <f t="shared" ca="1" si="1337"/>
        <v>3</v>
      </c>
      <c r="S6097">
        <f t="shared" ca="1" si="1338"/>
        <v>3</v>
      </c>
      <c r="T6097">
        <f t="shared" ca="1" si="1339"/>
        <v>5</v>
      </c>
      <c r="U6097">
        <f t="shared" ca="1" si="1340"/>
        <v>0</v>
      </c>
      <c r="V6097">
        <f t="shared" ca="1" si="1341"/>
        <v>0</v>
      </c>
      <c r="W6097">
        <f t="shared" ca="1" si="1342"/>
        <v>0</v>
      </c>
      <c r="X6097">
        <f t="shared" ca="1" si="1343"/>
        <v>11</v>
      </c>
    </row>
    <row r="6098" spans="1:24" x14ac:dyDescent="0.25">
      <c r="A6098">
        <v>445911</v>
      </c>
      <c r="B6098" t="s">
        <v>19680</v>
      </c>
      <c r="C6098" t="s">
        <v>10</v>
      </c>
      <c r="D6098" t="s">
        <v>19681</v>
      </c>
      <c r="E6098" t="str">
        <f t="shared" ca="1" si="1344"/>
        <v>Winthrop</v>
      </c>
      <c r="F6098" t="s">
        <v>24067</v>
      </c>
      <c r="G6098">
        <f t="shared" ca="1" si="1332"/>
        <v>7618334098</v>
      </c>
      <c r="H6098" t="s">
        <v>2178</v>
      </c>
      <c r="I6098">
        <v>6484</v>
      </c>
      <c r="J6098" t="str">
        <f t="shared" ca="1" si="1333"/>
        <v>Male</v>
      </c>
      <c r="K6098">
        <f t="shared" ca="1" si="1334"/>
        <v>33</v>
      </c>
      <c r="L6098" t="str">
        <f t="shared" ca="1" si="1335"/>
        <v>Adult</v>
      </c>
      <c r="M6098" t="str">
        <f t="shared" ca="1" si="1336"/>
        <v>No</v>
      </c>
      <c r="N6098" t="str">
        <f t="shared" ca="1" si="1336"/>
        <v>Yes</v>
      </c>
      <c r="O6098" t="str">
        <f t="shared" ca="1" si="1336"/>
        <v>No</v>
      </c>
      <c r="P6098" t="str">
        <f t="shared" ca="1" si="1331"/>
        <v>Yes</v>
      </c>
      <c r="Q6098" t="str">
        <f t="shared" ca="1" si="1331"/>
        <v>No</v>
      </c>
      <c r="R6098">
        <f t="shared" ca="1" si="1337"/>
        <v>3</v>
      </c>
      <c r="S6098">
        <f t="shared" ca="1" si="1338"/>
        <v>3</v>
      </c>
      <c r="T6098">
        <f t="shared" ca="1" si="1339"/>
        <v>3</v>
      </c>
      <c r="U6098">
        <f t="shared" ca="1" si="1340"/>
        <v>0</v>
      </c>
      <c r="V6098">
        <f t="shared" ca="1" si="1341"/>
        <v>4</v>
      </c>
      <c r="W6098">
        <f t="shared" ca="1" si="1342"/>
        <v>0</v>
      </c>
      <c r="X6098">
        <f t="shared" ca="1" si="1343"/>
        <v>13</v>
      </c>
    </row>
    <row r="6099" spans="1:24" x14ac:dyDescent="0.25">
      <c r="A6099">
        <v>445920</v>
      </c>
      <c r="B6099" t="s">
        <v>6811</v>
      </c>
      <c r="C6099" t="s">
        <v>10</v>
      </c>
      <c r="D6099" t="s">
        <v>19682</v>
      </c>
      <c r="E6099" t="str">
        <f t="shared" ca="1" si="1344"/>
        <v>Newton</v>
      </c>
      <c r="F6099" t="s">
        <v>24067</v>
      </c>
      <c r="G6099">
        <f t="shared" ca="1" si="1332"/>
        <v>2169908513</v>
      </c>
      <c r="H6099" t="s">
        <v>19074</v>
      </c>
      <c r="I6099">
        <v>56387</v>
      </c>
      <c r="J6099" t="str">
        <f t="shared" ca="1" si="1333"/>
        <v>Male</v>
      </c>
      <c r="K6099">
        <f t="shared" ca="1" si="1334"/>
        <v>70</v>
      </c>
      <c r="L6099" t="str">
        <f t="shared" ca="1" si="1335"/>
        <v>Adult</v>
      </c>
      <c r="M6099" t="str">
        <f t="shared" ca="1" si="1336"/>
        <v>Yes</v>
      </c>
      <c r="N6099" t="str">
        <f t="shared" ca="1" si="1336"/>
        <v>Yes</v>
      </c>
      <c r="O6099" t="str">
        <f t="shared" ca="1" si="1336"/>
        <v>No</v>
      </c>
      <c r="P6099" t="str">
        <f t="shared" ca="1" si="1331"/>
        <v>No</v>
      </c>
      <c r="Q6099" t="str">
        <f t="shared" ca="1" si="1331"/>
        <v>Yes</v>
      </c>
      <c r="R6099">
        <f t="shared" ca="1" si="1337"/>
        <v>5</v>
      </c>
      <c r="S6099">
        <f t="shared" ca="1" si="1338"/>
        <v>5</v>
      </c>
      <c r="T6099">
        <f t="shared" ca="1" si="1339"/>
        <v>3</v>
      </c>
      <c r="U6099">
        <f t="shared" ca="1" si="1340"/>
        <v>3</v>
      </c>
      <c r="V6099">
        <f t="shared" ca="1" si="1341"/>
        <v>0</v>
      </c>
      <c r="W6099">
        <f t="shared" ca="1" si="1342"/>
        <v>4</v>
      </c>
      <c r="X6099">
        <f t="shared" ca="1" si="1343"/>
        <v>20</v>
      </c>
    </row>
    <row r="6100" spans="1:24" x14ac:dyDescent="0.25">
      <c r="A6100">
        <v>445939</v>
      </c>
      <c r="B6100" t="s">
        <v>6811</v>
      </c>
      <c r="C6100" t="s">
        <v>10</v>
      </c>
      <c r="D6100" t="s">
        <v>19683</v>
      </c>
      <c r="E6100" t="str">
        <f t="shared" ca="1" si="1344"/>
        <v>Watertown</v>
      </c>
      <c r="F6100" t="s">
        <v>24067</v>
      </c>
      <c r="G6100">
        <f t="shared" ca="1" si="1332"/>
        <v>4468049761</v>
      </c>
      <c r="H6100" t="s">
        <v>19074</v>
      </c>
      <c r="I6100">
        <v>55379</v>
      </c>
      <c r="J6100" t="str">
        <f t="shared" ca="1" si="1333"/>
        <v>Female</v>
      </c>
      <c r="K6100">
        <f t="shared" ca="1" si="1334"/>
        <v>67</v>
      </c>
      <c r="L6100" t="str">
        <f t="shared" ca="1" si="1335"/>
        <v>Adult</v>
      </c>
      <c r="M6100" t="str">
        <f t="shared" ca="1" si="1336"/>
        <v>No</v>
      </c>
      <c r="N6100" t="str">
        <f t="shared" ca="1" si="1336"/>
        <v>Yes</v>
      </c>
      <c r="O6100" t="str">
        <f t="shared" ca="1" si="1336"/>
        <v>Yes</v>
      </c>
      <c r="P6100" t="str">
        <f t="shared" ca="1" si="1331"/>
        <v>Yes</v>
      </c>
      <c r="Q6100" t="str">
        <f t="shared" ca="1" si="1331"/>
        <v>Yes</v>
      </c>
      <c r="R6100">
        <f t="shared" ca="1" si="1337"/>
        <v>2</v>
      </c>
      <c r="S6100">
        <f t="shared" ca="1" si="1338"/>
        <v>3</v>
      </c>
      <c r="T6100">
        <f t="shared" ca="1" si="1339"/>
        <v>5</v>
      </c>
      <c r="U6100">
        <f t="shared" ca="1" si="1340"/>
        <v>0</v>
      </c>
      <c r="V6100">
        <f t="shared" ca="1" si="1341"/>
        <v>4</v>
      </c>
      <c r="W6100">
        <f t="shared" ca="1" si="1342"/>
        <v>4</v>
      </c>
      <c r="X6100">
        <f t="shared" ca="1" si="1343"/>
        <v>18</v>
      </c>
    </row>
    <row r="6101" spans="1:24" x14ac:dyDescent="0.25">
      <c r="A6101">
        <v>445948</v>
      </c>
      <c r="B6101" t="s">
        <v>19684</v>
      </c>
      <c r="C6101" t="s">
        <v>10</v>
      </c>
      <c r="D6101" t="s">
        <v>19685</v>
      </c>
      <c r="E6101" t="str">
        <f t="shared" ca="1" si="1344"/>
        <v>Winthrop</v>
      </c>
      <c r="F6101" t="s">
        <v>24067</v>
      </c>
      <c r="G6101">
        <f t="shared" ca="1" si="1332"/>
        <v>7360975987</v>
      </c>
      <c r="H6101" t="s">
        <v>19686</v>
      </c>
      <c r="I6101">
        <v>89128</v>
      </c>
      <c r="J6101" t="str">
        <f t="shared" ca="1" si="1333"/>
        <v>Female</v>
      </c>
      <c r="K6101">
        <f t="shared" ca="1" si="1334"/>
        <v>27</v>
      </c>
      <c r="L6101" t="str">
        <f t="shared" ca="1" si="1335"/>
        <v>Adult</v>
      </c>
      <c r="M6101" t="str">
        <f t="shared" ca="1" si="1336"/>
        <v>Yes</v>
      </c>
      <c r="N6101" t="str">
        <f t="shared" ca="1" si="1336"/>
        <v>Yes</v>
      </c>
      <c r="O6101" t="str">
        <f t="shared" ca="1" si="1336"/>
        <v>No</v>
      </c>
      <c r="P6101" t="str">
        <f t="shared" ca="1" si="1331"/>
        <v>Yes</v>
      </c>
      <c r="Q6101" t="str">
        <f t="shared" ca="1" si="1331"/>
        <v>Yes</v>
      </c>
      <c r="R6101">
        <f t="shared" ca="1" si="1337"/>
        <v>5</v>
      </c>
      <c r="S6101">
        <f t="shared" ca="1" si="1338"/>
        <v>5</v>
      </c>
      <c r="T6101">
        <f t="shared" ca="1" si="1339"/>
        <v>3</v>
      </c>
      <c r="U6101">
        <f t="shared" ca="1" si="1340"/>
        <v>3</v>
      </c>
      <c r="V6101">
        <f t="shared" ca="1" si="1341"/>
        <v>4</v>
      </c>
      <c r="W6101">
        <f t="shared" ca="1" si="1342"/>
        <v>4</v>
      </c>
      <c r="X6101">
        <f t="shared" ca="1" si="1343"/>
        <v>24</v>
      </c>
    </row>
    <row r="6102" spans="1:24" x14ac:dyDescent="0.25">
      <c r="A6102">
        <v>445957</v>
      </c>
      <c r="B6102" t="s">
        <v>19687</v>
      </c>
      <c r="C6102" t="s">
        <v>10</v>
      </c>
      <c r="D6102" t="s">
        <v>19688</v>
      </c>
      <c r="E6102" t="str">
        <f t="shared" ca="1" si="1344"/>
        <v>Cambridge</v>
      </c>
      <c r="F6102" t="s">
        <v>24067</v>
      </c>
      <c r="G6102">
        <f t="shared" ca="1" si="1332"/>
        <v>8234168574</v>
      </c>
      <c r="H6102" t="s">
        <v>19690</v>
      </c>
      <c r="I6102" t="s">
        <v>19689</v>
      </c>
      <c r="J6102" t="str">
        <f t="shared" ca="1" si="1333"/>
        <v>Female</v>
      </c>
      <c r="K6102">
        <f t="shared" ca="1" si="1334"/>
        <v>38</v>
      </c>
      <c r="L6102" t="str">
        <f t="shared" ca="1" si="1335"/>
        <v>Adult</v>
      </c>
      <c r="M6102" t="str">
        <f t="shared" ca="1" si="1336"/>
        <v>Yes</v>
      </c>
      <c r="N6102" t="str">
        <f t="shared" ca="1" si="1336"/>
        <v>Yes</v>
      </c>
      <c r="O6102" t="str">
        <f t="shared" ca="1" si="1336"/>
        <v>No</v>
      </c>
      <c r="P6102" t="str">
        <f t="shared" ca="1" si="1331"/>
        <v>Yes</v>
      </c>
      <c r="Q6102" t="str">
        <f t="shared" ca="1" si="1331"/>
        <v>Yes</v>
      </c>
      <c r="R6102">
        <f t="shared" ca="1" si="1337"/>
        <v>1</v>
      </c>
      <c r="S6102">
        <f t="shared" ca="1" si="1338"/>
        <v>0</v>
      </c>
      <c r="T6102">
        <f t="shared" ca="1" si="1339"/>
        <v>3</v>
      </c>
      <c r="U6102">
        <f t="shared" ca="1" si="1340"/>
        <v>3</v>
      </c>
      <c r="V6102">
        <f t="shared" ca="1" si="1341"/>
        <v>4</v>
      </c>
      <c r="W6102">
        <f t="shared" ca="1" si="1342"/>
        <v>4</v>
      </c>
      <c r="X6102">
        <f t="shared" ca="1" si="1343"/>
        <v>15</v>
      </c>
    </row>
    <row r="6103" spans="1:24" x14ac:dyDescent="0.25">
      <c r="A6103">
        <v>445984</v>
      </c>
      <c r="B6103" t="s">
        <v>15062</v>
      </c>
      <c r="C6103" t="s">
        <v>10</v>
      </c>
      <c r="D6103" t="s">
        <v>19691</v>
      </c>
      <c r="E6103" t="str">
        <f t="shared" ca="1" si="1344"/>
        <v>Chelsea</v>
      </c>
      <c r="F6103" t="s">
        <v>24067</v>
      </c>
      <c r="G6103">
        <f t="shared" ca="1" si="1332"/>
        <v>2412745097</v>
      </c>
      <c r="H6103" t="s">
        <v>19692</v>
      </c>
      <c r="I6103">
        <v>603</v>
      </c>
      <c r="J6103" t="str">
        <f t="shared" ca="1" si="1333"/>
        <v>Male</v>
      </c>
      <c r="K6103">
        <f t="shared" ca="1" si="1334"/>
        <v>45</v>
      </c>
      <c r="L6103" t="str">
        <f t="shared" ca="1" si="1335"/>
        <v>Adult</v>
      </c>
      <c r="M6103" t="str">
        <f t="shared" ca="1" si="1336"/>
        <v>Yes</v>
      </c>
      <c r="N6103" t="str">
        <f t="shared" ca="1" si="1336"/>
        <v>No</v>
      </c>
      <c r="O6103" t="str">
        <f t="shared" ca="1" si="1336"/>
        <v>No</v>
      </c>
      <c r="P6103" t="str">
        <f t="shared" ca="1" si="1331"/>
        <v>No</v>
      </c>
      <c r="Q6103" t="str">
        <f t="shared" ca="1" si="1331"/>
        <v>No</v>
      </c>
      <c r="R6103">
        <f t="shared" ca="1" si="1337"/>
        <v>1</v>
      </c>
      <c r="S6103">
        <f t="shared" ca="1" si="1338"/>
        <v>0</v>
      </c>
      <c r="T6103">
        <f t="shared" ca="1" si="1339"/>
        <v>0</v>
      </c>
      <c r="U6103">
        <f t="shared" ca="1" si="1340"/>
        <v>3</v>
      </c>
      <c r="V6103">
        <f t="shared" ca="1" si="1341"/>
        <v>0</v>
      </c>
      <c r="W6103">
        <f t="shared" ca="1" si="1342"/>
        <v>0</v>
      </c>
      <c r="X6103">
        <f t="shared" ca="1" si="1343"/>
        <v>4</v>
      </c>
    </row>
    <row r="6104" spans="1:24" x14ac:dyDescent="0.25">
      <c r="A6104">
        <v>445993</v>
      </c>
      <c r="B6104" t="s">
        <v>2351</v>
      </c>
      <c r="C6104" t="s">
        <v>10</v>
      </c>
      <c r="D6104" t="s">
        <v>19693</v>
      </c>
      <c r="E6104" t="str">
        <f t="shared" ca="1" si="1344"/>
        <v>Quincy</v>
      </c>
      <c r="F6104" t="s">
        <v>24067</v>
      </c>
      <c r="G6104">
        <f t="shared" ca="1" si="1332"/>
        <v>4664814015</v>
      </c>
      <c r="H6104" t="s">
        <v>1102</v>
      </c>
      <c r="I6104" t="s">
        <v>19694</v>
      </c>
      <c r="J6104" t="str">
        <f t="shared" ca="1" si="1333"/>
        <v>Male</v>
      </c>
      <c r="K6104">
        <f t="shared" ca="1" si="1334"/>
        <v>24</v>
      </c>
      <c r="L6104" t="str">
        <f t="shared" ca="1" si="1335"/>
        <v>Adult</v>
      </c>
      <c r="M6104" t="str">
        <f t="shared" ca="1" si="1336"/>
        <v>No</v>
      </c>
      <c r="N6104" t="str">
        <f t="shared" ca="1" si="1336"/>
        <v>No</v>
      </c>
      <c r="O6104" t="str">
        <f t="shared" ca="1" si="1336"/>
        <v>No</v>
      </c>
      <c r="P6104" t="str">
        <f t="shared" ca="1" si="1331"/>
        <v>No</v>
      </c>
      <c r="Q6104" t="str">
        <f t="shared" ca="1" si="1331"/>
        <v>Yes</v>
      </c>
      <c r="R6104">
        <f t="shared" ca="1" si="1337"/>
        <v>3</v>
      </c>
      <c r="S6104">
        <f t="shared" ca="1" si="1338"/>
        <v>3</v>
      </c>
      <c r="T6104">
        <f t="shared" ca="1" si="1339"/>
        <v>0</v>
      </c>
      <c r="U6104">
        <f t="shared" ca="1" si="1340"/>
        <v>0</v>
      </c>
      <c r="V6104">
        <f t="shared" ca="1" si="1341"/>
        <v>0</v>
      </c>
      <c r="W6104">
        <f t="shared" ca="1" si="1342"/>
        <v>4</v>
      </c>
      <c r="X6104">
        <f t="shared" ca="1" si="1343"/>
        <v>10</v>
      </c>
    </row>
    <row r="6105" spans="1:24" x14ac:dyDescent="0.25">
      <c r="A6105">
        <v>446002</v>
      </c>
      <c r="B6105" t="s">
        <v>19695</v>
      </c>
      <c r="C6105" t="s">
        <v>10</v>
      </c>
      <c r="D6105" t="s">
        <v>19696</v>
      </c>
      <c r="E6105" t="str">
        <f t="shared" ca="1" si="1344"/>
        <v>Everett</v>
      </c>
      <c r="F6105" t="s">
        <v>24067</v>
      </c>
      <c r="G6105">
        <f t="shared" ca="1" si="1332"/>
        <v>1950945345</v>
      </c>
      <c r="H6105" t="s">
        <v>19697</v>
      </c>
      <c r="I6105">
        <v>55113</v>
      </c>
      <c r="J6105" t="str">
        <f t="shared" ca="1" si="1333"/>
        <v>Female</v>
      </c>
      <c r="K6105">
        <f t="shared" ca="1" si="1334"/>
        <v>27</v>
      </c>
      <c r="L6105" t="str">
        <f t="shared" ca="1" si="1335"/>
        <v>Adult</v>
      </c>
      <c r="M6105" t="str">
        <f t="shared" ca="1" si="1336"/>
        <v>Yes</v>
      </c>
      <c r="N6105" t="str">
        <f t="shared" ca="1" si="1336"/>
        <v>No</v>
      </c>
      <c r="O6105" t="str">
        <f t="shared" ca="1" si="1336"/>
        <v>No</v>
      </c>
      <c r="P6105" t="str">
        <f t="shared" ca="1" si="1331"/>
        <v>No</v>
      </c>
      <c r="Q6105" t="str">
        <f t="shared" ca="1" si="1331"/>
        <v>No</v>
      </c>
      <c r="R6105">
        <f t="shared" ca="1" si="1337"/>
        <v>1</v>
      </c>
      <c r="S6105">
        <f t="shared" ca="1" si="1338"/>
        <v>0</v>
      </c>
      <c r="T6105">
        <f t="shared" ca="1" si="1339"/>
        <v>0</v>
      </c>
      <c r="U6105">
        <f t="shared" ca="1" si="1340"/>
        <v>3</v>
      </c>
      <c r="V6105">
        <f t="shared" ca="1" si="1341"/>
        <v>0</v>
      </c>
      <c r="W6105">
        <f t="shared" ca="1" si="1342"/>
        <v>0</v>
      </c>
      <c r="X6105">
        <f t="shared" ca="1" si="1343"/>
        <v>4</v>
      </c>
    </row>
    <row r="6106" spans="1:24" x14ac:dyDescent="0.25">
      <c r="A6106">
        <v>446039</v>
      </c>
      <c r="B6106" t="s">
        <v>19698</v>
      </c>
      <c r="C6106" t="s">
        <v>10</v>
      </c>
      <c r="D6106" t="s">
        <v>19699</v>
      </c>
      <c r="E6106" t="str">
        <f t="shared" ca="1" si="1344"/>
        <v>Brookline</v>
      </c>
      <c r="F6106" t="s">
        <v>24067</v>
      </c>
      <c r="G6106">
        <f t="shared" ca="1" si="1332"/>
        <v>2114986280</v>
      </c>
      <c r="H6106" t="s">
        <v>19700</v>
      </c>
      <c r="I6106">
        <v>85712</v>
      </c>
      <c r="J6106" t="str">
        <f t="shared" ca="1" si="1333"/>
        <v>Female</v>
      </c>
      <c r="K6106">
        <f t="shared" ca="1" si="1334"/>
        <v>49</v>
      </c>
      <c r="L6106" t="str">
        <f t="shared" ca="1" si="1335"/>
        <v>Adult</v>
      </c>
      <c r="M6106" t="str">
        <f t="shared" ca="1" si="1336"/>
        <v>No</v>
      </c>
      <c r="N6106" t="str">
        <f t="shared" ca="1" si="1336"/>
        <v>Yes</v>
      </c>
      <c r="O6106" t="str">
        <f t="shared" ca="1" si="1336"/>
        <v>Yes</v>
      </c>
      <c r="P6106" t="str">
        <f t="shared" ca="1" si="1331"/>
        <v>No</v>
      </c>
      <c r="Q6106" t="str">
        <f t="shared" ca="1" si="1331"/>
        <v>Yes</v>
      </c>
      <c r="R6106">
        <f t="shared" ca="1" si="1337"/>
        <v>4</v>
      </c>
      <c r="S6106">
        <f t="shared" ca="1" si="1338"/>
        <v>5</v>
      </c>
      <c r="T6106">
        <f t="shared" ca="1" si="1339"/>
        <v>5</v>
      </c>
      <c r="U6106">
        <f t="shared" ca="1" si="1340"/>
        <v>0</v>
      </c>
      <c r="V6106">
        <f t="shared" ca="1" si="1341"/>
        <v>0</v>
      </c>
      <c r="W6106">
        <f t="shared" ca="1" si="1342"/>
        <v>4</v>
      </c>
      <c r="X6106">
        <f t="shared" ca="1" si="1343"/>
        <v>18</v>
      </c>
    </row>
    <row r="6107" spans="1:24" x14ac:dyDescent="0.25">
      <c r="A6107">
        <v>446048</v>
      </c>
      <c r="B6107" t="s">
        <v>19701</v>
      </c>
      <c r="C6107" t="s">
        <v>10</v>
      </c>
      <c r="D6107" t="s">
        <v>19702</v>
      </c>
      <c r="E6107" t="str">
        <f t="shared" ca="1" si="1344"/>
        <v>Brookline</v>
      </c>
      <c r="F6107" t="s">
        <v>24067</v>
      </c>
      <c r="G6107">
        <f t="shared" ca="1" si="1332"/>
        <v>1216376506</v>
      </c>
      <c r="H6107" t="s">
        <v>19704</v>
      </c>
      <c r="I6107" t="s">
        <v>19703</v>
      </c>
      <c r="J6107" t="str">
        <f t="shared" ca="1" si="1333"/>
        <v>Female</v>
      </c>
      <c r="K6107">
        <f t="shared" ca="1" si="1334"/>
        <v>24</v>
      </c>
      <c r="L6107" t="str">
        <f t="shared" ca="1" si="1335"/>
        <v>Adult</v>
      </c>
      <c r="M6107" t="str">
        <f t="shared" ca="1" si="1336"/>
        <v>Yes</v>
      </c>
      <c r="N6107" t="str">
        <f t="shared" ca="1" si="1336"/>
        <v>Yes</v>
      </c>
      <c r="O6107" t="str">
        <f t="shared" ca="1" si="1336"/>
        <v>Yes</v>
      </c>
      <c r="P6107" t="str">
        <f t="shared" ca="1" si="1331"/>
        <v>No</v>
      </c>
      <c r="Q6107" t="str">
        <f t="shared" ca="1" si="1331"/>
        <v>Yes</v>
      </c>
      <c r="R6107">
        <f t="shared" ca="1" si="1337"/>
        <v>2</v>
      </c>
      <c r="S6107">
        <f t="shared" ca="1" si="1338"/>
        <v>3</v>
      </c>
      <c r="T6107">
        <f t="shared" ca="1" si="1339"/>
        <v>5</v>
      </c>
      <c r="U6107">
        <f t="shared" ca="1" si="1340"/>
        <v>3</v>
      </c>
      <c r="V6107">
        <f t="shared" ca="1" si="1341"/>
        <v>0</v>
      </c>
      <c r="W6107">
        <f t="shared" ca="1" si="1342"/>
        <v>4</v>
      </c>
      <c r="X6107">
        <f t="shared" ca="1" si="1343"/>
        <v>17</v>
      </c>
    </row>
    <row r="6108" spans="1:24" x14ac:dyDescent="0.25">
      <c r="A6108">
        <v>446057</v>
      </c>
      <c r="B6108" t="s">
        <v>19705</v>
      </c>
      <c r="C6108" t="s">
        <v>10</v>
      </c>
      <c r="D6108" t="s">
        <v>19706</v>
      </c>
      <c r="E6108" t="str">
        <f t="shared" ca="1" si="1344"/>
        <v>Chelsea</v>
      </c>
      <c r="F6108" t="s">
        <v>24067</v>
      </c>
      <c r="G6108">
        <f t="shared" ca="1" si="1332"/>
        <v>2830850824</v>
      </c>
      <c r="H6108" t="s">
        <v>19707</v>
      </c>
      <c r="I6108">
        <v>53024</v>
      </c>
      <c r="J6108" t="str">
        <f t="shared" ca="1" si="1333"/>
        <v>Male</v>
      </c>
      <c r="K6108">
        <f t="shared" ca="1" si="1334"/>
        <v>66</v>
      </c>
      <c r="L6108" t="str">
        <f t="shared" ca="1" si="1335"/>
        <v>Adult</v>
      </c>
      <c r="M6108" t="str">
        <f t="shared" ca="1" si="1336"/>
        <v>No</v>
      </c>
      <c r="N6108" t="str">
        <f t="shared" ca="1" si="1336"/>
        <v>Yes</v>
      </c>
      <c r="O6108" t="str">
        <f t="shared" ca="1" si="1336"/>
        <v>No</v>
      </c>
      <c r="P6108" t="str">
        <f t="shared" ca="1" si="1331"/>
        <v>No</v>
      </c>
      <c r="Q6108" t="str">
        <f t="shared" ca="1" si="1331"/>
        <v>Yes</v>
      </c>
      <c r="R6108">
        <f t="shared" ca="1" si="1337"/>
        <v>4</v>
      </c>
      <c r="S6108">
        <f t="shared" ca="1" si="1338"/>
        <v>5</v>
      </c>
      <c r="T6108">
        <f t="shared" ca="1" si="1339"/>
        <v>3</v>
      </c>
      <c r="U6108">
        <f t="shared" ca="1" si="1340"/>
        <v>0</v>
      </c>
      <c r="V6108">
        <f t="shared" ca="1" si="1341"/>
        <v>0</v>
      </c>
      <c r="W6108">
        <f t="shared" ca="1" si="1342"/>
        <v>4</v>
      </c>
      <c r="X6108">
        <f t="shared" ca="1" si="1343"/>
        <v>16</v>
      </c>
    </row>
    <row r="6109" spans="1:24" x14ac:dyDescent="0.25">
      <c r="A6109">
        <v>446075</v>
      </c>
      <c r="B6109" t="s">
        <v>19708</v>
      </c>
      <c r="C6109" t="s">
        <v>10</v>
      </c>
      <c r="D6109" t="s">
        <v>19709</v>
      </c>
      <c r="E6109" t="str">
        <f t="shared" ca="1" si="1344"/>
        <v>Chelsea</v>
      </c>
      <c r="F6109" t="s">
        <v>24067</v>
      </c>
      <c r="G6109">
        <f t="shared" ca="1" si="1332"/>
        <v>5631872466</v>
      </c>
      <c r="H6109" t="s">
        <v>19710</v>
      </c>
      <c r="I6109">
        <v>37160</v>
      </c>
      <c r="J6109" t="str">
        <f t="shared" ca="1" si="1333"/>
        <v>Female</v>
      </c>
      <c r="K6109">
        <f t="shared" ca="1" si="1334"/>
        <v>48</v>
      </c>
      <c r="L6109" t="str">
        <f t="shared" ca="1" si="1335"/>
        <v>Adult</v>
      </c>
      <c r="M6109" t="str">
        <f t="shared" ca="1" si="1336"/>
        <v>No</v>
      </c>
      <c r="N6109" t="str">
        <f t="shared" ca="1" si="1336"/>
        <v>No</v>
      </c>
      <c r="O6109" t="str">
        <f t="shared" ca="1" si="1336"/>
        <v>Yes</v>
      </c>
      <c r="P6109" t="str">
        <f t="shared" ca="1" si="1331"/>
        <v>No</v>
      </c>
      <c r="Q6109" t="str">
        <f t="shared" ca="1" si="1331"/>
        <v>No</v>
      </c>
      <c r="R6109">
        <f t="shared" ca="1" si="1337"/>
        <v>1</v>
      </c>
      <c r="S6109">
        <f t="shared" ca="1" si="1338"/>
        <v>0</v>
      </c>
      <c r="T6109">
        <f t="shared" ca="1" si="1339"/>
        <v>3</v>
      </c>
      <c r="U6109">
        <f t="shared" ca="1" si="1340"/>
        <v>0</v>
      </c>
      <c r="V6109">
        <f t="shared" ca="1" si="1341"/>
        <v>0</v>
      </c>
      <c r="W6109">
        <f t="shared" ca="1" si="1342"/>
        <v>0</v>
      </c>
      <c r="X6109">
        <f t="shared" ca="1" si="1343"/>
        <v>4</v>
      </c>
    </row>
    <row r="6110" spans="1:24" x14ac:dyDescent="0.25">
      <c r="A6110">
        <v>446084</v>
      </c>
      <c r="B6110" t="s">
        <v>19711</v>
      </c>
      <c r="C6110" t="s">
        <v>10</v>
      </c>
      <c r="D6110" t="s">
        <v>19712</v>
      </c>
      <c r="E6110" t="str">
        <f t="shared" ca="1" si="1344"/>
        <v>Boston</v>
      </c>
      <c r="F6110" t="s">
        <v>24067</v>
      </c>
      <c r="G6110">
        <f t="shared" ca="1" si="1332"/>
        <v>8977905532</v>
      </c>
      <c r="H6110" t="s">
        <v>19713</v>
      </c>
      <c r="I6110">
        <v>62002</v>
      </c>
      <c r="J6110" t="str">
        <f t="shared" ca="1" si="1333"/>
        <v>Male</v>
      </c>
      <c r="K6110">
        <f t="shared" ca="1" si="1334"/>
        <v>31</v>
      </c>
      <c r="L6110" t="str">
        <f t="shared" ca="1" si="1335"/>
        <v>Adult</v>
      </c>
      <c r="M6110" t="str">
        <f t="shared" ca="1" si="1336"/>
        <v>No</v>
      </c>
      <c r="N6110" t="str">
        <f t="shared" ca="1" si="1336"/>
        <v>Yes</v>
      </c>
      <c r="O6110" t="str">
        <f t="shared" ca="1" si="1336"/>
        <v>No</v>
      </c>
      <c r="P6110" t="str">
        <f t="shared" ca="1" si="1331"/>
        <v>Yes</v>
      </c>
      <c r="Q6110" t="str">
        <f t="shared" ca="1" si="1331"/>
        <v>No</v>
      </c>
      <c r="R6110">
        <f t="shared" ca="1" si="1337"/>
        <v>5</v>
      </c>
      <c r="S6110">
        <f t="shared" ca="1" si="1338"/>
        <v>5</v>
      </c>
      <c r="T6110">
        <f t="shared" ca="1" si="1339"/>
        <v>3</v>
      </c>
      <c r="U6110">
        <f t="shared" ca="1" si="1340"/>
        <v>0</v>
      </c>
      <c r="V6110">
        <f t="shared" ca="1" si="1341"/>
        <v>4</v>
      </c>
      <c r="W6110">
        <f t="shared" ca="1" si="1342"/>
        <v>0</v>
      </c>
      <c r="X6110">
        <f t="shared" ca="1" si="1343"/>
        <v>17</v>
      </c>
    </row>
    <row r="6111" spans="1:24" x14ac:dyDescent="0.25">
      <c r="A6111">
        <v>446093</v>
      </c>
      <c r="B6111" t="s">
        <v>19714</v>
      </c>
      <c r="C6111" t="s">
        <v>10</v>
      </c>
      <c r="D6111" t="s">
        <v>19715</v>
      </c>
      <c r="E6111" t="str">
        <f t="shared" ca="1" si="1344"/>
        <v>Revere</v>
      </c>
      <c r="F6111" t="s">
        <v>24067</v>
      </c>
      <c r="G6111">
        <f t="shared" ca="1" si="1332"/>
        <v>3262199788</v>
      </c>
      <c r="H6111" t="s">
        <v>19716</v>
      </c>
      <c r="I6111">
        <v>95993</v>
      </c>
      <c r="J6111" t="str">
        <f t="shared" ca="1" si="1333"/>
        <v>Male</v>
      </c>
      <c r="K6111">
        <f t="shared" ca="1" si="1334"/>
        <v>44</v>
      </c>
      <c r="L6111" t="str">
        <f t="shared" ca="1" si="1335"/>
        <v>Adult</v>
      </c>
      <c r="M6111" t="str">
        <f t="shared" ca="1" si="1336"/>
        <v>Yes</v>
      </c>
      <c r="N6111" t="str">
        <f t="shared" ca="1" si="1336"/>
        <v>No</v>
      </c>
      <c r="O6111" t="str">
        <f t="shared" ca="1" si="1336"/>
        <v>Yes</v>
      </c>
      <c r="P6111" t="str">
        <f t="shared" ca="1" si="1331"/>
        <v>Yes</v>
      </c>
      <c r="Q6111" t="str">
        <f t="shared" ca="1" si="1331"/>
        <v>No</v>
      </c>
      <c r="R6111">
        <f t="shared" ca="1" si="1337"/>
        <v>4</v>
      </c>
      <c r="S6111">
        <f t="shared" ca="1" si="1338"/>
        <v>5</v>
      </c>
      <c r="T6111">
        <f t="shared" ca="1" si="1339"/>
        <v>3</v>
      </c>
      <c r="U6111">
        <f t="shared" ca="1" si="1340"/>
        <v>3</v>
      </c>
      <c r="V6111">
        <f t="shared" ca="1" si="1341"/>
        <v>4</v>
      </c>
      <c r="W6111">
        <f t="shared" ca="1" si="1342"/>
        <v>0</v>
      </c>
      <c r="X6111">
        <f t="shared" ca="1" si="1343"/>
        <v>19</v>
      </c>
    </row>
    <row r="6112" spans="1:24" x14ac:dyDescent="0.25">
      <c r="A6112">
        <v>446109</v>
      </c>
      <c r="B6112" t="s">
        <v>19717</v>
      </c>
      <c r="C6112" t="s">
        <v>10</v>
      </c>
      <c r="D6112" t="s">
        <v>19718</v>
      </c>
      <c r="E6112" t="str">
        <f t="shared" ca="1" si="1344"/>
        <v>Canton</v>
      </c>
      <c r="F6112" t="s">
        <v>24067</v>
      </c>
      <c r="G6112">
        <f t="shared" ca="1" si="1332"/>
        <v>1208973575</v>
      </c>
      <c r="H6112" t="s">
        <v>19719</v>
      </c>
      <c r="I6112">
        <v>32701</v>
      </c>
      <c r="J6112" t="str">
        <f t="shared" ca="1" si="1333"/>
        <v>Male</v>
      </c>
      <c r="K6112">
        <f t="shared" ca="1" si="1334"/>
        <v>62</v>
      </c>
      <c r="L6112" t="str">
        <f t="shared" ca="1" si="1335"/>
        <v>Adult</v>
      </c>
      <c r="M6112" t="str">
        <f t="shared" ca="1" si="1336"/>
        <v>Yes</v>
      </c>
      <c r="N6112" t="str">
        <f t="shared" ca="1" si="1336"/>
        <v>Yes</v>
      </c>
      <c r="O6112" t="str">
        <f t="shared" ca="1" si="1336"/>
        <v>Yes</v>
      </c>
      <c r="P6112" t="str">
        <f t="shared" ca="1" si="1331"/>
        <v>No</v>
      </c>
      <c r="Q6112" t="str">
        <f t="shared" ca="1" si="1331"/>
        <v>No</v>
      </c>
      <c r="R6112">
        <f t="shared" ca="1" si="1337"/>
        <v>4</v>
      </c>
      <c r="S6112">
        <f t="shared" ca="1" si="1338"/>
        <v>5</v>
      </c>
      <c r="T6112">
        <f t="shared" ca="1" si="1339"/>
        <v>5</v>
      </c>
      <c r="U6112">
        <f t="shared" ca="1" si="1340"/>
        <v>3</v>
      </c>
      <c r="V6112">
        <f t="shared" ca="1" si="1341"/>
        <v>0</v>
      </c>
      <c r="W6112">
        <f t="shared" ca="1" si="1342"/>
        <v>0</v>
      </c>
      <c r="X6112">
        <f t="shared" ca="1" si="1343"/>
        <v>17</v>
      </c>
    </row>
    <row r="6113" spans="1:24" x14ac:dyDescent="0.25">
      <c r="A6113">
        <v>446118</v>
      </c>
      <c r="B6113" t="s">
        <v>19720</v>
      </c>
      <c r="C6113" t="s">
        <v>10</v>
      </c>
      <c r="D6113" t="s">
        <v>19721</v>
      </c>
      <c r="E6113" t="str">
        <f t="shared" ca="1" si="1344"/>
        <v>Cambridge</v>
      </c>
      <c r="F6113" t="s">
        <v>24067</v>
      </c>
      <c r="G6113">
        <f t="shared" ca="1" si="1332"/>
        <v>3289595233</v>
      </c>
      <c r="H6113" t="s">
        <v>19722</v>
      </c>
      <c r="I6113">
        <v>93534</v>
      </c>
      <c r="J6113" t="str">
        <f t="shared" ca="1" si="1333"/>
        <v>Female</v>
      </c>
      <c r="K6113">
        <f t="shared" ca="1" si="1334"/>
        <v>46</v>
      </c>
      <c r="L6113" t="str">
        <f t="shared" ca="1" si="1335"/>
        <v>Adult</v>
      </c>
      <c r="M6113" t="str">
        <f t="shared" ca="1" si="1336"/>
        <v>No</v>
      </c>
      <c r="N6113" t="str">
        <f t="shared" ca="1" si="1336"/>
        <v>No</v>
      </c>
      <c r="O6113" t="str">
        <f t="shared" ca="1" si="1336"/>
        <v>No</v>
      </c>
      <c r="P6113" t="str">
        <f t="shared" ca="1" si="1331"/>
        <v>No</v>
      </c>
      <c r="Q6113" t="str">
        <f t="shared" ca="1" si="1331"/>
        <v>No</v>
      </c>
      <c r="R6113">
        <f t="shared" ca="1" si="1337"/>
        <v>2</v>
      </c>
      <c r="S6113">
        <f t="shared" ca="1" si="1338"/>
        <v>3</v>
      </c>
      <c r="T6113">
        <f t="shared" ca="1" si="1339"/>
        <v>0</v>
      </c>
      <c r="U6113">
        <f t="shared" ca="1" si="1340"/>
        <v>0</v>
      </c>
      <c r="V6113">
        <f t="shared" ca="1" si="1341"/>
        <v>0</v>
      </c>
      <c r="W6113">
        <f t="shared" ca="1" si="1342"/>
        <v>0</v>
      </c>
      <c r="X6113">
        <f t="shared" ca="1" si="1343"/>
        <v>5</v>
      </c>
    </row>
    <row r="6114" spans="1:24" x14ac:dyDescent="0.25">
      <c r="A6114">
        <v>446127</v>
      </c>
      <c r="B6114" t="s">
        <v>19723</v>
      </c>
      <c r="C6114" t="s">
        <v>10</v>
      </c>
      <c r="D6114" t="s">
        <v>19724</v>
      </c>
      <c r="E6114" t="str">
        <f t="shared" ca="1" si="1344"/>
        <v>Newton</v>
      </c>
      <c r="F6114" t="s">
        <v>24067</v>
      </c>
      <c r="G6114">
        <f t="shared" ca="1" si="1332"/>
        <v>1930738667</v>
      </c>
      <c r="H6114" t="s">
        <v>19725</v>
      </c>
      <c r="I6114">
        <v>34606</v>
      </c>
      <c r="J6114" t="str">
        <f t="shared" ca="1" si="1333"/>
        <v>Male</v>
      </c>
      <c r="K6114">
        <f t="shared" ca="1" si="1334"/>
        <v>35</v>
      </c>
      <c r="L6114" t="str">
        <f t="shared" ca="1" si="1335"/>
        <v>Adult</v>
      </c>
      <c r="M6114" t="str">
        <f t="shared" ca="1" si="1336"/>
        <v>No</v>
      </c>
      <c r="N6114" t="str">
        <f t="shared" ca="1" si="1336"/>
        <v>No</v>
      </c>
      <c r="O6114" t="str">
        <f t="shared" ca="1" si="1336"/>
        <v>No</v>
      </c>
      <c r="P6114" t="str">
        <f t="shared" ca="1" si="1331"/>
        <v>No</v>
      </c>
      <c r="Q6114" t="str">
        <f t="shared" ca="1" si="1331"/>
        <v>Yes</v>
      </c>
      <c r="R6114">
        <f t="shared" ca="1" si="1337"/>
        <v>4</v>
      </c>
      <c r="S6114">
        <f t="shared" ca="1" si="1338"/>
        <v>5</v>
      </c>
      <c r="T6114">
        <f t="shared" ca="1" si="1339"/>
        <v>0</v>
      </c>
      <c r="U6114">
        <f t="shared" ca="1" si="1340"/>
        <v>0</v>
      </c>
      <c r="V6114">
        <f t="shared" ca="1" si="1341"/>
        <v>0</v>
      </c>
      <c r="W6114">
        <f t="shared" ca="1" si="1342"/>
        <v>4</v>
      </c>
      <c r="X6114">
        <f t="shared" ca="1" si="1343"/>
        <v>13</v>
      </c>
    </row>
    <row r="6115" spans="1:24" x14ac:dyDescent="0.25">
      <c r="A6115">
        <v>446136</v>
      </c>
      <c r="B6115" t="s">
        <v>19726</v>
      </c>
      <c r="C6115" t="s">
        <v>10</v>
      </c>
      <c r="D6115" t="s">
        <v>19727</v>
      </c>
      <c r="E6115" t="str">
        <f t="shared" ca="1" si="1344"/>
        <v>Chelsea</v>
      </c>
      <c r="F6115" t="s">
        <v>24067</v>
      </c>
      <c r="G6115">
        <f t="shared" ca="1" si="1332"/>
        <v>2908531550</v>
      </c>
      <c r="H6115" t="s">
        <v>19728</v>
      </c>
      <c r="I6115">
        <v>48910</v>
      </c>
      <c r="J6115" t="str">
        <f t="shared" ca="1" si="1333"/>
        <v>Female</v>
      </c>
      <c r="K6115">
        <f t="shared" ca="1" si="1334"/>
        <v>27</v>
      </c>
      <c r="L6115" t="str">
        <f t="shared" ca="1" si="1335"/>
        <v>Adult</v>
      </c>
      <c r="M6115" t="str">
        <f t="shared" ca="1" si="1336"/>
        <v>No</v>
      </c>
      <c r="N6115" t="str">
        <f t="shared" ca="1" si="1336"/>
        <v>Yes</v>
      </c>
      <c r="O6115" t="str">
        <f t="shared" ca="1" si="1336"/>
        <v>Yes</v>
      </c>
      <c r="P6115" t="str">
        <f t="shared" ca="1" si="1331"/>
        <v>Yes</v>
      </c>
      <c r="Q6115" t="str">
        <f t="shared" ca="1" si="1331"/>
        <v>No</v>
      </c>
      <c r="R6115">
        <f t="shared" ca="1" si="1337"/>
        <v>3</v>
      </c>
      <c r="S6115">
        <f t="shared" ca="1" si="1338"/>
        <v>3</v>
      </c>
      <c r="T6115">
        <f t="shared" ca="1" si="1339"/>
        <v>5</v>
      </c>
      <c r="U6115">
        <f t="shared" ca="1" si="1340"/>
        <v>0</v>
      </c>
      <c r="V6115">
        <f t="shared" ca="1" si="1341"/>
        <v>4</v>
      </c>
      <c r="W6115">
        <f t="shared" ca="1" si="1342"/>
        <v>0</v>
      </c>
      <c r="X6115">
        <f t="shared" ca="1" si="1343"/>
        <v>15</v>
      </c>
    </row>
    <row r="6116" spans="1:24" x14ac:dyDescent="0.25">
      <c r="A6116">
        <v>446145</v>
      </c>
      <c r="B6116" t="s">
        <v>19729</v>
      </c>
      <c r="C6116" t="s">
        <v>10</v>
      </c>
      <c r="D6116" t="s">
        <v>19730</v>
      </c>
      <c r="E6116" t="str">
        <f t="shared" ca="1" si="1344"/>
        <v>Canton</v>
      </c>
      <c r="F6116" t="s">
        <v>24067</v>
      </c>
      <c r="G6116">
        <f t="shared" ca="1" si="1332"/>
        <v>7027910509</v>
      </c>
      <c r="H6116" t="s">
        <v>19731</v>
      </c>
      <c r="I6116">
        <v>73162</v>
      </c>
      <c r="J6116" t="str">
        <f t="shared" ca="1" si="1333"/>
        <v>Female</v>
      </c>
      <c r="K6116">
        <f t="shared" ca="1" si="1334"/>
        <v>25</v>
      </c>
      <c r="L6116" t="str">
        <f t="shared" ca="1" si="1335"/>
        <v>Adult</v>
      </c>
      <c r="M6116" t="str">
        <f t="shared" ca="1" si="1336"/>
        <v>Yes</v>
      </c>
      <c r="N6116" t="str">
        <f t="shared" ca="1" si="1336"/>
        <v>Yes</v>
      </c>
      <c r="O6116" t="str">
        <f t="shared" ca="1" si="1336"/>
        <v>Yes</v>
      </c>
      <c r="P6116" t="str">
        <f t="shared" ca="1" si="1331"/>
        <v>Yes</v>
      </c>
      <c r="Q6116" t="str">
        <f t="shared" ca="1" si="1331"/>
        <v>No</v>
      </c>
      <c r="R6116">
        <f t="shared" ca="1" si="1337"/>
        <v>2</v>
      </c>
      <c r="S6116">
        <f t="shared" ca="1" si="1338"/>
        <v>3</v>
      </c>
      <c r="T6116">
        <f t="shared" ca="1" si="1339"/>
        <v>5</v>
      </c>
      <c r="U6116">
        <f t="shared" ca="1" si="1340"/>
        <v>3</v>
      </c>
      <c r="V6116">
        <f t="shared" ca="1" si="1341"/>
        <v>4</v>
      </c>
      <c r="W6116">
        <f t="shared" ca="1" si="1342"/>
        <v>0</v>
      </c>
      <c r="X6116">
        <f t="shared" ca="1" si="1343"/>
        <v>17</v>
      </c>
    </row>
    <row r="6117" spans="1:24" x14ac:dyDescent="0.25">
      <c r="A6117">
        <v>446163</v>
      </c>
      <c r="B6117" t="s">
        <v>19732</v>
      </c>
      <c r="C6117" t="s">
        <v>10</v>
      </c>
      <c r="D6117" t="s">
        <v>19733</v>
      </c>
      <c r="E6117" t="str">
        <f t="shared" ca="1" si="1344"/>
        <v>Chelsea</v>
      </c>
      <c r="F6117" t="s">
        <v>24067</v>
      </c>
      <c r="G6117">
        <f t="shared" ca="1" si="1332"/>
        <v>4614771924</v>
      </c>
      <c r="H6117" t="s">
        <v>19734</v>
      </c>
      <c r="I6117">
        <v>92373</v>
      </c>
      <c r="J6117" t="str">
        <f t="shared" ca="1" si="1333"/>
        <v>Female</v>
      </c>
      <c r="K6117">
        <f t="shared" ca="1" si="1334"/>
        <v>30</v>
      </c>
      <c r="L6117" t="str">
        <f t="shared" ca="1" si="1335"/>
        <v>Adult</v>
      </c>
      <c r="M6117" t="str">
        <f t="shared" ca="1" si="1336"/>
        <v>No</v>
      </c>
      <c r="N6117" t="str">
        <f t="shared" ca="1" si="1336"/>
        <v>Yes</v>
      </c>
      <c r="O6117" t="str">
        <f t="shared" ca="1" si="1336"/>
        <v>No</v>
      </c>
      <c r="P6117" t="str">
        <f t="shared" ca="1" si="1331"/>
        <v>No</v>
      </c>
      <c r="Q6117" t="str">
        <f t="shared" ca="1" si="1331"/>
        <v>Yes</v>
      </c>
      <c r="R6117">
        <f t="shared" ca="1" si="1337"/>
        <v>2</v>
      </c>
      <c r="S6117">
        <f t="shared" ca="1" si="1338"/>
        <v>3</v>
      </c>
      <c r="T6117">
        <f t="shared" ca="1" si="1339"/>
        <v>3</v>
      </c>
      <c r="U6117">
        <f t="shared" ca="1" si="1340"/>
        <v>0</v>
      </c>
      <c r="V6117">
        <f t="shared" ca="1" si="1341"/>
        <v>0</v>
      </c>
      <c r="W6117">
        <f t="shared" ca="1" si="1342"/>
        <v>4</v>
      </c>
      <c r="X6117">
        <f t="shared" ca="1" si="1343"/>
        <v>12</v>
      </c>
    </row>
    <row r="6118" spans="1:24" x14ac:dyDescent="0.25">
      <c r="A6118">
        <v>446190</v>
      </c>
      <c r="B6118" t="s">
        <v>19735</v>
      </c>
      <c r="C6118" t="s">
        <v>10</v>
      </c>
      <c r="D6118" t="s">
        <v>19736</v>
      </c>
      <c r="E6118" t="str">
        <f t="shared" ca="1" si="1344"/>
        <v>Everett</v>
      </c>
      <c r="F6118" t="s">
        <v>24067</v>
      </c>
      <c r="G6118">
        <f t="shared" ca="1" si="1332"/>
        <v>7329588356</v>
      </c>
      <c r="H6118" t="s">
        <v>19737</v>
      </c>
      <c r="I6118">
        <v>71635</v>
      </c>
      <c r="J6118" t="str">
        <f t="shared" ca="1" si="1333"/>
        <v>Male</v>
      </c>
      <c r="K6118">
        <f t="shared" ca="1" si="1334"/>
        <v>30</v>
      </c>
      <c r="L6118" t="str">
        <f t="shared" ca="1" si="1335"/>
        <v>Adult</v>
      </c>
      <c r="M6118" t="str">
        <f t="shared" ca="1" si="1336"/>
        <v>No</v>
      </c>
      <c r="N6118" t="str">
        <f t="shared" ca="1" si="1336"/>
        <v>Yes</v>
      </c>
      <c r="O6118" t="str">
        <f t="shared" ca="1" si="1336"/>
        <v>No</v>
      </c>
      <c r="P6118" t="str">
        <f t="shared" ca="1" si="1331"/>
        <v>Yes</v>
      </c>
      <c r="Q6118" t="str">
        <f t="shared" ca="1" si="1331"/>
        <v>No</v>
      </c>
      <c r="R6118">
        <f t="shared" ca="1" si="1337"/>
        <v>2</v>
      </c>
      <c r="S6118">
        <f t="shared" ca="1" si="1338"/>
        <v>3</v>
      </c>
      <c r="T6118">
        <f t="shared" ca="1" si="1339"/>
        <v>3</v>
      </c>
      <c r="U6118">
        <f t="shared" ca="1" si="1340"/>
        <v>0</v>
      </c>
      <c r="V6118">
        <f t="shared" ca="1" si="1341"/>
        <v>4</v>
      </c>
      <c r="W6118">
        <f t="shared" ca="1" si="1342"/>
        <v>0</v>
      </c>
      <c r="X6118">
        <f t="shared" ca="1" si="1343"/>
        <v>12</v>
      </c>
    </row>
    <row r="6119" spans="1:24" x14ac:dyDescent="0.25">
      <c r="A6119">
        <v>446206</v>
      </c>
      <c r="B6119" t="s">
        <v>19738</v>
      </c>
      <c r="C6119" t="s">
        <v>10</v>
      </c>
      <c r="D6119" t="s">
        <v>19739</v>
      </c>
      <c r="E6119" t="str">
        <f t="shared" ca="1" si="1344"/>
        <v xml:space="preserve"> Milton</v>
      </c>
      <c r="F6119" t="s">
        <v>24067</v>
      </c>
      <c r="G6119">
        <f t="shared" ca="1" si="1332"/>
        <v>8402218635</v>
      </c>
      <c r="H6119" t="s">
        <v>19741</v>
      </c>
      <c r="I6119" t="s">
        <v>19740</v>
      </c>
      <c r="J6119" t="str">
        <f t="shared" ca="1" si="1333"/>
        <v>Male</v>
      </c>
      <c r="K6119">
        <f t="shared" ca="1" si="1334"/>
        <v>48</v>
      </c>
      <c r="L6119" t="str">
        <f t="shared" ca="1" si="1335"/>
        <v>Adult</v>
      </c>
      <c r="M6119" t="str">
        <f t="shared" ca="1" si="1336"/>
        <v>Yes</v>
      </c>
      <c r="N6119" t="str">
        <f t="shared" ca="1" si="1336"/>
        <v>No</v>
      </c>
      <c r="O6119" t="str">
        <f t="shared" ca="1" si="1336"/>
        <v>Yes</v>
      </c>
      <c r="P6119" t="str">
        <f t="shared" ca="1" si="1331"/>
        <v>Yes</v>
      </c>
      <c r="Q6119" t="str">
        <f t="shared" ca="1" si="1331"/>
        <v>No</v>
      </c>
      <c r="R6119">
        <f t="shared" ca="1" si="1337"/>
        <v>4</v>
      </c>
      <c r="S6119">
        <f t="shared" ca="1" si="1338"/>
        <v>5</v>
      </c>
      <c r="T6119">
        <f t="shared" ca="1" si="1339"/>
        <v>3</v>
      </c>
      <c r="U6119">
        <f t="shared" ca="1" si="1340"/>
        <v>3</v>
      </c>
      <c r="V6119">
        <f t="shared" ca="1" si="1341"/>
        <v>4</v>
      </c>
      <c r="W6119">
        <f t="shared" ca="1" si="1342"/>
        <v>0</v>
      </c>
      <c r="X6119">
        <f t="shared" ca="1" si="1343"/>
        <v>19</v>
      </c>
    </row>
    <row r="6120" spans="1:24" x14ac:dyDescent="0.25">
      <c r="A6120">
        <v>446215</v>
      </c>
      <c r="B6120" t="s">
        <v>19742</v>
      </c>
      <c r="C6120" t="s">
        <v>10</v>
      </c>
      <c r="D6120" t="s">
        <v>19743</v>
      </c>
      <c r="E6120" t="str">
        <f t="shared" ca="1" si="1344"/>
        <v>Somerville</v>
      </c>
      <c r="F6120" t="s">
        <v>24067</v>
      </c>
      <c r="G6120">
        <f t="shared" ca="1" si="1332"/>
        <v>3068037460</v>
      </c>
      <c r="H6120" t="s">
        <v>19744</v>
      </c>
      <c r="I6120">
        <v>39564</v>
      </c>
      <c r="J6120" t="str">
        <f t="shared" ca="1" si="1333"/>
        <v>Male</v>
      </c>
      <c r="K6120">
        <f t="shared" ca="1" si="1334"/>
        <v>69</v>
      </c>
      <c r="L6120" t="str">
        <f t="shared" ca="1" si="1335"/>
        <v>Adult</v>
      </c>
      <c r="M6120" t="str">
        <f t="shared" ca="1" si="1336"/>
        <v>Yes</v>
      </c>
      <c r="N6120" t="str">
        <f t="shared" ca="1" si="1336"/>
        <v>No</v>
      </c>
      <c r="O6120" t="str">
        <f t="shared" ca="1" si="1336"/>
        <v>No</v>
      </c>
      <c r="P6120" t="str">
        <f t="shared" ca="1" si="1331"/>
        <v>Yes</v>
      </c>
      <c r="Q6120" t="str">
        <f t="shared" ca="1" si="1331"/>
        <v>Yes</v>
      </c>
      <c r="R6120">
        <f t="shared" ca="1" si="1337"/>
        <v>1</v>
      </c>
      <c r="S6120">
        <f t="shared" ca="1" si="1338"/>
        <v>0</v>
      </c>
      <c r="T6120">
        <f t="shared" ca="1" si="1339"/>
        <v>0</v>
      </c>
      <c r="U6120">
        <f t="shared" ca="1" si="1340"/>
        <v>3</v>
      </c>
      <c r="V6120">
        <f t="shared" ca="1" si="1341"/>
        <v>4</v>
      </c>
      <c r="W6120">
        <f t="shared" ca="1" si="1342"/>
        <v>4</v>
      </c>
      <c r="X6120">
        <f t="shared" ca="1" si="1343"/>
        <v>12</v>
      </c>
    </row>
    <row r="6121" spans="1:24" x14ac:dyDescent="0.25">
      <c r="A6121">
        <v>446224</v>
      </c>
      <c r="B6121" t="s">
        <v>19745</v>
      </c>
      <c r="C6121" t="s">
        <v>10</v>
      </c>
      <c r="D6121" t="s">
        <v>19746</v>
      </c>
      <c r="E6121" t="str">
        <f t="shared" ca="1" si="1344"/>
        <v>Everett</v>
      </c>
      <c r="F6121" t="s">
        <v>24067</v>
      </c>
      <c r="G6121">
        <f t="shared" ca="1" si="1332"/>
        <v>8381436697</v>
      </c>
      <c r="H6121" t="s">
        <v>19748</v>
      </c>
      <c r="I6121" t="s">
        <v>19747</v>
      </c>
      <c r="J6121" t="str">
        <f t="shared" ca="1" si="1333"/>
        <v>Male</v>
      </c>
      <c r="K6121">
        <f t="shared" ca="1" si="1334"/>
        <v>63</v>
      </c>
      <c r="L6121" t="str">
        <f t="shared" ca="1" si="1335"/>
        <v>Adult</v>
      </c>
      <c r="M6121" t="str">
        <f t="shared" ca="1" si="1336"/>
        <v>Yes</v>
      </c>
      <c r="N6121" t="str">
        <f t="shared" ca="1" si="1336"/>
        <v>Yes</v>
      </c>
      <c r="O6121" t="str">
        <f t="shared" ca="1" si="1336"/>
        <v>No</v>
      </c>
      <c r="P6121" t="str">
        <f t="shared" ca="1" si="1331"/>
        <v>No</v>
      </c>
      <c r="Q6121" t="str">
        <f t="shared" ca="1" si="1331"/>
        <v>Yes</v>
      </c>
      <c r="R6121">
        <f t="shared" ca="1" si="1337"/>
        <v>5</v>
      </c>
      <c r="S6121">
        <f t="shared" ca="1" si="1338"/>
        <v>5</v>
      </c>
      <c r="T6121">
        <f t="shared" ca="1" si="1339"/>
        <v>3</v>
      </c>
      <c r="U6121">
        <f t="shared" ca="1" si="1340"/>
        <v>3</v>
      </c>
      <c r="V6121">
        <f t="shared" ca="1" si="1341"/>
        <v>0</v>
      </c>
      <c r="W6121">
        <f t="shared" ca="1" si="1342"/>
        <v>4</v>
      </c>
      <c r="X6121">
        <f t="shared" ca="1" si="1343"/>
        <v>20</v>
      </c>
    </row>
    <row r="6122" spans="1:24" x14ac:dyDescent="0.25">
      <c r="A6122">
        <v>446233</v>
      </c>
      <c r="B6122" t="s">
        <v>19749</v>
      </c>
      <c r="C6122" t="s">
        <v>10</v>
      </c>
      <c r="D6122" t="s">
        <v>19750</v>
      </c>
      <c r="E6122" t="str">
        <f t="shared" ca="1" si="1344"/>
        <v>Quincy</v>
      </c>
      <c r="F6122" t="s">
        <v>24067</v>
      </c>
      <c r="G6122">
        <f t="shared" ca="1" si="1332"/>
        <v>4952272365</v>
      </c>
      <c r="H6122" t="s">
        <v>19751</v>
      </c>
      <c r="I6122">
        <v>72762</v>
      </c>
      <c r="J6122" t="str">
        <f t="shared" ca="1" si="1333"/>
        <v>Male</v>
      </c>
      <c r="K6122">
        <f t="shared" ca="1" si="1334"/>
        <v>38</v>
      </c>
      <c r="L6122" t="str">
        <f t="shared" ca="1" si="1335"/>
        <v>Adult</v>
      </c>
      <c r="M6122" t="str">
        <f t="shared" ca="1" si="1336"/>
        <v>No</v>
      </c>
      <c r="N6122" t="str">
        <f t="shared" ca="1" si="1336"/>
        <v>Yes</v>
      </c>
      <c r="O6122" t="str">
        <f t="shared" ca="1" si="1336"/>
        <v>No</v>
      </c>
      <c r="P6122" t="str">
        <f t="shared" ca="1" si="1331"/>
        <v>No</v>
      </c>
      <c r="Q6122" t="str">
        <f t="shared" ca="1" si="1331"/>
        <v>No</v>
      </c>
      <c r="R6122">
        <f t="shared" ca="1" si="1337"/>
        <v>1</v>
      </c>
      <c r="S6122">
        <f t="shared" ca="1" si="1338"/>
        <v>0</v>
      </c>
      <c r="T6122">
        <f t="shared" ca="1" si="1339"/>
        <v>3</v>
      </c>
      <c r="U6122">
        <f t="shared" ca="1" si="1340"/>
        <v>0</v>
      </c>
      <c r="V6122">
        <f t="shared" ca="1" si="1341"/>
        <v>0</v>
      </c>
      <c r="W6122">
        <f t="shared" ca="1" si="1342"/>
        <v>0</v>
      </c>
      <c r="X6122">
        <f t="shared" ca="1" si="1343"/>
        <v>4</v>
      </c>
    </row>
    <row r="6123" spans="1:24" x14ac:dyDescent="0.25">
      <c r="A6123">
        <v>446242</v>
      </c>
      <c r="B6123" t="s">
        <v>19752</v>
      </c>
      <c r="C6123" t="s">
        <v>10</v>
      </c>
      <c r="D6123" t="s">
        <v>19753</v>
      </c>
      <c r="E6123" t="str">
        <f t="shared" ca="1" si="1344"/>
        <v>Boston</v>
      </c>
      <c r="F6123" t="s">
        <v>24067</v>
      </c>
      <c r="G6123">
        <f t="shared" ca="1" si="1332"/>
        <v>4497441297</v>
      </c>
      <c r="H6123" t="s">
        <v>19754</v>
      </c>
      <c r="I6123">
        <v>40517</v>
      </c>
      <c r="J6123" t="str">
        <f t="shared" ca="1" si="1333"/>
        <v>Female</v>
      </c>
      <c r="K6123">
        <f t="shared" ca="1" si="1334"/>
        <v>67</v>
      </c>
      <c r="L6123" t="str">
        <f t="shared" ca="1" si="1335"/>
        <v>Adult</v>
      </c>
      <c r="M6123" t="str">
        <f t="shared" ca="1" si="1336"/>
        <v>Yes</v>
      </c>
      <c r="N6123" t="str">
        <f t="shared" ca="1" si="1336"/>
        <v>Yes</v>
      </c>
      <c r="O6123" t="str">
        <f t="shared" ca="1" si="1336"/>
        <v>No</v>
      </c>
      <c r="P6123" t="str">
        <f t="shared" ca="1" si="1331"/>
        <v>Yes</v>
      </c>
      <c r="Q6123" t="str">
        <f t="shared" ca="1" si="1331"/>
        <v>Yes</v>
      </c>
      <c r="R6123">
        <f t="shared" ca="1" si="1337"/>
        <v>3</v>
      </c>
      <c r="S6123">
        <f t="shared" ca="1" si="1338"/>
        <v>3</v>
      </c>
      <c r="T6123">
        <f t="shared" ca="1" si="1339"/>
        <v>3</v>
      </c>
      <c r="U6123">
        <f t="shared" ca="1" si="1340"/>
        <v>3</v>
      </c>
      <c r="V6123">
        <f t="shared" ca="1" si="1341"/>
        <v>4</v>
      </c>
      <c r="W6123">
        <f t="shared" ca="1" si="1342"/>
        <v>4</v>
      </c>
      <c r="X6123">
        <f t="shared" ca="1" si="1343"/>
        <v>20</v>
      </c>
    </row>
    <row r="6124" spans="1:24" x14ac:dyDescent="0.25">
      <c r="A6124">
        <v>446251</v>
      </c>
      <c r="B6124" t="s">
        <v>19755</v>
      </c>
      <c r="C6124" t="s">
        <v>10</v>
      </c>
      <c r="D6124" t="s">
        <v>19756</v>
      </c>
      <c r="E6124" t="str">
        <f t="shared" ca="1" si="1344"/>
        <v>Cambridge</v>
      </c>
      <c r="F6124" t="s">
        <v>24067</v>
      </c>
      <c r="G6124">
        <f t="shared" ca="1" si="1332"/>
        <v>5529565548</v>
      </c>
      <c r="H6124" t="s">
        <v>19757</v>
      </c>
      <c r="I6124">
        <v>60077</v>
      </c>
      <c r="J6124" t="str">
        <f t="shared" ca="1" si="1333"/>
        <v>Female</v>
      </c>
      <c r="K6124">
        <f t="shared" ca="1" si="1334"/>
        <v>42</v>
      </c>
      <c r="L6124" t="str">
        <f t="shared" ca="1" si="1335"/>
        <v>Adult</v>
      </c>
      <c r="M6124" t="str">
        <f t="shared" ca="1" si="1336"/>
        <v>Yes</v>
      </c>
      <c r="N6124" t="str">
        <f t="shared" ca="1" si="1336"/>
        <v>Yes</v>
      </c>
      <c r="O6124" t="str">
        <f t="shared" ca="1" si="1336"/>
        <v>Yes</v>
      </c>
      <c r="P6124" t="str">
        <f t="shared" ca="1" si="1331"/>
        <v>Yes</v>
      </c>
      <c r="Q6124" t="str">
        <f t="shared" ca="1" si="1331"/>
        <v>No</v>
      </c>
      <c r="R6124">
        <f t="shared" ca="1" si="1337"/>
        <v>5</v>
      </c>
      <c r="S6124">
        <f t="shared" ca="1" si="1338"/>
        <v>5</v>
      </c>
      <c r="T6124">
        <f t="shared" ca="1" si="1339"/>
        <v>5</v>
      </c>
      <c r="U6124">
        <f t="shared" ca="1" si="1340"/>
        <v>3</v>
      </c>
      <c r="V6124">
        <f t="shared" ca="1" si="1341"/>
        <v>4</v>
      </c>
      <c r="W6124">
        <f t="shared" ca="1" si="1342"/>
        <v>0</v>
      </c>
      <c r="X6124">
        <f t="shared" ca="1" si="1343"/>
        <v>22</v>
      </c>
    </row>
    <row r="6125" spans="1:24" x14ac:dyDescent="0.25">
      <c r="A6125">
        <v>446260</v>
      </c>
      <c r="B6125" t="s">
        <v>14227</v>
      </c>
      <c r="C6125" t="s">
        <v>10</v>
      </c>
      <c r="D6125" t="s">
        <v>19758</v>
      </c>
      <c r="E6125" t="str">
        <f t="shared" ca="1" si="1344"/>
        <v>Winthrop</v>
      </c>
      <c r="F6125" t="s">
        <v>24067</v>
      </c>
      <c r="G6125">
        <f t="shared" ca="1" si="1332"/>
        <v>3306269610</v>
      </c>
      <c r="H6125" t="s">
        <v>19759</v>
      </c>
      <c r="I6125">
        <v>98208</v>
      </c>
      <c r="J6125" t="str">
        <f t="shared" ca="1" si="1333"/>
        <v>Female</v>
      </c>
      <c r="K6125">
        <f t="shared" ca="1" si="1334"/>
        <v>50</v>
      </c>
      <c r="L6125" t="str">
        <f t="shared" ca="1" si="1335"/>
        <v>Adult</v>
      </c>
      <c r="M6125" t="str">
        <f t="shared" ca="1" si="1336"/>
        <v>Yes</v>
      </c>
      <c r="N6125" t="str">
        <f t="shared" ca="1" si="1336"/>
        <v>Yes</v>
      </c>
      <c r="O6125" t="str">
        <f t="shared" ca="1" si="1336"/>
        <v>No</v>
      </c>
      <c r="P6125" t="str">
        <f t="shared" ca="1" si="1331"/>
        <v>Yes</v>
      </c>
      <c r="Q6125" t="str">
        <f t="shared" ca="1" si="1331"/>
        <v>No</v>
      </c>
      <c r="R6125">
        <f t="shared" ca="1" si="1337"/>
        <v>5</v>
      </c>
      <c r="S6125">
        <f t="shared" ca="1" si="1338"/>
        <v>5</v>
      </c>
      <c r="T6125">
        <f t="shared" ca="1" si="1339"/>
        <v>3</v>
      </c>
      <c r="U6125">
        <f t="shared" ca="1" si="1340"/>
        <v>3</v>
      </c>
      <c r="V6125">
        <f t="shared" ca="1" si="1341"/>
        <v>4</v>
      </c>
      <c r="W6125">
        <f t="shared" ca="1" si="1342"/>
        <v>0</v>
      </c>
      <c r="X6125">
        <f t="shared" ca="1" si="1343"/>
        <v>20</v>
      </c>
    </row>
    <row r="6126" spans="1:24" x14ac:dyDescent="0.25">
      <c r="A6126">
        <v>446288</v>
      </c>
      <c r="B6126" t="s">
        <v>19760</v>
      </c>
      <c r="C6126" t="s">
        <v>10</v>
      </c>
      <c r="D6126" t="s">
        <v>19761</v>
      </c>
      <c r="E6126" t="str">
        <f t="shared" ca="1" si="1344"/>
        <v>Quincy</v>
      </c>
      <c r="F6126" t="s">
        <v>24067</v>
      </c>
      <c r="G6126">
        <f t="shared" ca="1" si="1332"/>
        <v>6432493247</v>
      </c>
      <c r="H6126" t="s">
        <v>19762</v>
      </c>
      <c r="I6126">
        <v>48060</v>
      </c>
      <c r="J6126" t="str">
        <f t="shared" ca="1" si="1333"/>
        <v>Male</v>
      </c>
      <c r="K6126">
        <f t="shared" ca="1" si="1334"/>
        <v>60</v>
      </c>
      <c r="L6126" t="str">
        <f t="shared" ca="1" si="1335"/>
        <v>Adult</v>
      </c>
      <c r="M6126" t="str">
        <f t="shared" ca="1" si="1336"/>
        <v>No</v>
      </c>
      <c r="N6126" t="str">
        <f t="shared" ca="1" si="1336"/>
        <v>No</v>
      </c>
      <c r="O6126" t="str">
        <f t="shared" ca="1" si="1336"/>
        <v>No</v>
      </c>
      <c r="P6126" t="str">
        <f t="shared" ca="1" si="1331"/>
        <v>No</v>
      </c>
      <c r="Q6126" t="str">
        <f t="shared" ca="1" si="1331"/>
        <v>Yes</v>
      </c>
      <c r="R6126">
        <f t="shared" ca="1" si="1337"/>
        <v>1</v>
      </c>
      <c r="S6126">
        <f t="shared" ca="1" si="1338"/>
        <v>0</v>
      </c>
      <c r="T6126">
        <f t="shared" ca="1" si="1339"/>
        <v>0</v>
      </c>
      <c r="U6126">
        <f t="shared" ca="1" si="1340"/>
        <v>0</v>
      </c>
      <c r="V6126">
        <f t="shared" ca="1" si="1341"/>
        <v>0</v>
      </c>
      <c r="W6126">
        <f t="shared" ca="1" si="1342"/>
        <v>4</v>
      </c>
      <c r="X6126">
        <f t="shared" ca="1" si="1343"/>
        <v>5</v>
      </c>
    </row>
    <row r="6127" spans="1:24" x14ac:dyDescent="0.25">
      <c r="A6127">
        <v>446303</v>
      </c>
      <c r="B6127" t="s">
        <v>19763</v>
      </c>
      <c r="C6127" t="s">
        <v>10</v>
      </c>
      <c r="D6127" t="s">
        <v>19764</v>
      </c>
      <c r="E6127" t="str">
        <f t="shared" ca="1" si="1344"/>
        <v>Somerville</v>
      </c>
      <c r="F6127" t="s">
        <v>24067</v>
      </c>
      <c r="G6127">
        <f t="shared" ca="1" si="1332"/>
        <v>8951267179</v>
      </c>
      <c r="H6127" t="s">
        <v>19765</v>
      </c>
      <c r="I6127">
        <v>7083</v>
      </c>
      <c r="J6127" t="str">
        <f t="shared" ca="1" si="1333"/>
        <v>Male</v>
      </c>
      <c r="K6127">
        <f t="shared" ca="1" si="1334"/>
        <v>20</v>
      </c>
      <c r="L6127" t="str">
        <f t="shared" ca="1" si="1335"/>
        <v>Adult</v>
      </c>
      <c r="M6127" t="str">
        <f t="shared" ca="1" si="1336"/>
        <v>Yes</v>
      </c>
      <c r="N6127" t="str">
        <f t="shared" ca="1" si="1336"/>
        <v>Yes</v>
      </c>
      <c r="O6127" t="str">
        <f t="shared" ca="1" si="1336"/>
        <v>No</v>
      </c>
      <c r="P6127" t="str">
        <f t="shared" ca="1" si="1331"/>
        <v>No</v>
      </c>
      <c r="Q6127" t="str">
        <f t="shared" ca="1" si="1331"/>
        <v>Yes</v>
      </c>
      <c r="R6127">
        <f t="shared" ca="1" si="1337"/>
        <v>1</v>
      </c>
      <c r="S6127">
        <f t="shared" ca="1" si="1338"/>
        <v>0</v>
      </c>
      <c r="T6127">
        <f t="shared" ca="1" si="1339"/>
        <v>3</v>
      </c>
      <c r="U6127">
        <f t="shared" ca="1" si="1340"/>
        <v>3</v>
      </c>
      <c r="V6127">
        <f t="shared" ca="1" si="1341"/>
        <v>0</v>
      </c>
      <c r="W6127">
        <f t="shared" ca="1" si="1342"/>
        <v>4</v>
      </c>
      <c r="X6127">
        <f t="shared" ca="1" si="1343"/>
        <v>11</v>
      </c>
    </row>
    <row r="6128" spans="1:24" x14ac:dyDescent="0.25">
      <c r="A6128">
        <v>446349</v>
      </c>
      <c r="B6128" t="s">
        <v>19766</v>
      </c>
      <c r="C6128" t="s">
        <v>10</v>
      </c>
      <c r="D6128" t="s">
        <v>19767</v>
      </c>
      <c r="E6128" t="str">
        <f t="shared" ca="1" si="1344"/>
        <v>Cambridge</v>
      </c>
      <c r="F6128" t="s">
        <v>24067</v>
      </c>
      <c r="G6128">
        <f t="shared" ca="1" si="1332"/>
        <v>5869128352</v>
      </c>
      <c r="H6128" t="s">
        <v>19768</v>
      </c>
      <c r="I6128">
        <v>26047</v>
      </c>
      <c r="J6128" t="str">
        <f t="shared" ca="1" si="1333"/>
        <v>Male</v>
      </c>
      <c r="K6128">
        <f t="shared" ca="1" si="1334"/>
        <v>69</v>
      </c>
      <c r="L6128" t="str">
        <f t="shared" ca="1" si="1335"/>
        <v>Adult</v>
      </c>
      <c r="M6128" t="str">
        <f t="shared" ca="1" si="1336"/>
        <v>No</v>
      </c>
      <c r="N6128" t="str">
        <f t="shared" ca="1" si="1336"/>
        <v>Yes</v>
      </c>
      <c r="O6128" t="str">
        <f t="shared" ca="1" si="1336"/>
        <v>Yes</v>
      </c>
      <c r="P6128" t="str">
        <f t="shared" ca="1" si="1331"/>
        <v>Yes</v>
      </c>
      <c r="Q6128" t="str">
        <f t="shared" ca="1" si="1331"/>
        <v>No</v>
      </c>
      <c r="R6128">
        <f t="shared" ca="1" si="1337"/>
        <v>2</v>
      </c>
      <c r="S6128">
        <f t="shared" ca="1" si="1338"/>
        <v>3</v>
      </c>
      <c r="T6128">
        <f t="shared" ca="1" si="1339"/>
        <v>5</v>
      </c>
      <c r="U6128">
        <f t="shared" ca="1" si="1340"/>
        <v>0</v>
      </c>
      <c r="V6128">
        <f t="shared" ca="1" si="1341"/>
        <v>4</v>
      </c>
      <c r="W6128">
        <f t="shared" ca="1" si="1342"/>
        <v>0</v>
      </c>
      <c r="X6128">
        <f t="shared" ca="1" si="1343"/>
        <v>14</v>
      </c>
    </row>
    <row r="6129" spans="1:24" x14ac:dyDescent="0.25">
      <c r="A6129">
        <v>446358</v>
      </c>
      <c r="B6129" t="s">
        <v>19769</v>
      </c>
      <c r="C6129" t="s">
        <v>10</v>
      </c>
      <c r="D6129" t="s">
        <v>19770</v>
      </c>
      <c r="E6129" t="str">
        <f t="shared" ca="1" si="1344"/>
        <v>Boston</v>
      </c>
      <c r="F6129" t="s">
        <v>24067</v>
      </c>
      <c r="G6129">
        <f t="shared" ca="1" si="1332"/>
        <v>2456923335</v>
      </c>
      <c r="H6129" t="s">
        <v>19772</v>
      </c>
      <c r="I6129" t="s">
        <v>19771</v>
      </c>
      <c r="J6129" t="str">
        <f t="shared" ca="1" si="1333"/>
        <v>Male</v>
      </c>
      <c r="K6129">
        <f t="shared" ca="1" si="1334"/>
        <v>16</v>
      </c>
      <c r="L6129" t="str">
        <f t="shared" ca="1" si="1335"/>
        <v>Adoloscent</v>
      </c>
      <c r="M6129" t="str">
        <f t="shared" ca="1" si="1336"/>
        <v>No</v>
      </c>
      <c r="N6129" t="str">
        <f t="shared" ca="1" si="1336"/>
        <v>No</v>
      </c>
      <c r="O6129" t="str">
        <f t="shared" ca="1" si="1336"/>
        <v>No</v>
      </c>
      <c r="P6129" t="str">
        <f t="shared" ca="1" si="1331"/>
        <v>Yes</v>
      </c>
      <c r="Q6129" t="str">
        <f t="shared" ca="1" si="1331"/>
        <v>Yes</v>
      </c>
      <c r="R6129">
        <f t="shared" ca="1" si="1337"/>
        <v>1</v>
      </c>
      <c r="S6129">
        <f t="shared" ca="1" si="1338"/>
        <v>0</v>
      </c>
      <c r="T6129">
        <f t="shared" ca="1" si="1339"/>
        <v>0</v>
      </c>
      <c r="U6129">
        <f t="shared" ca="1" si="1340"/>
        <v>0</v>
      </c>
      <c r="V6129">
        <f t="shared" ca="1" si="1341"/>
        <v>4</v>
      </c>
      <c r="W6129">
        <f t="shared" ca="1" si="1342"/>
        <v>4</v>
      </c>
      <c r="X6129">
        <f t="shared" ca="1" si="1343"/>
        <v>9</v>
      </c>
    </row>
    <row r="6130" spans="1:24" x14ac:dyDescent="0.25">
      <c r="A6130">
        <v>446385</v>
      </c>
      <c r="B6130" t="s">
        <v>19773</v>
      </c>
      <c r="C6130" t="s">
        <v>10</v>
      </c>
      <c r="D6130" t="s">
        <v>19774</v>
      </c>
      <c r="E6130" t="str">
        <f t="shared" ca="1" si="1344"/>
        <v>Needham</v>
      </c>
      <c r="F6130" t="s">
        <v>24067</v>
      </c>
      <c r="G6130">
        <f t="shared" ca="1" si="1332"/>
        <v>8543494140</v>
      </c>
      <c r="H6130" t="s">
        <v>19775</v>
      </c>
      <c r="I6130">
        <v>91105</v>
      </c>
      <c r="J6130" t="str">
        <f t="shared" ca="1" si="1333"/>
        <v>Male</v>
      </c>
      <c r="K6130">
        <f t="shared" ca="1" si="1334"/>
        <v>21</v>
      </c>
      <c r="L6130" t="str">
        <f t="shared" ca="1" si="1335"/>
        <v>Adult</v>
      </c>
      <c r="M6130" t="str">
        <f t="shared" ca="1" si="1336"/>
        <v>No</v>
      </c>
      <c r="N6130" t="str">
        <f t="shared" ca="1" si="1336"/>
        <v>No</v>
      </c>
      <c r="O6130" t="str">
        <f t="shared" ca="1" si="1336"/>
        <v>No</v>
      </c>
      <c r="P6130" t="str">
        <f t="shared" ca="1" si="1331"/>
        <v>No</v>
      </c>
      <c r="Q6130" t="str">
        <f t="shared" ca="1" si="1331"/>
        <v>No</v>
      </c>
      <c r="R6130">
        <f t="shared" ca="1" si="1337"/>
        <v>4</v>
      </c>
      <c r="S6130">
        <f t="shared" ca="1" si="1338"/>
        <v>5</v>
      </c>
      <c r="T6130">
        <f t="shared" ca="1" si="1339"/>
        <v>0</v>
      </c>
      <c r="U6130">
        <f t="shared" ca="1" si="1340"/>
        <v>0</v>
      </c>
      <c r="V6130">
        <f t="shared" ca="1" si="1341"/>
        <v>0</v>
      </c>
      <c r="W6130">
        <f t="shared" ca="1" si="1342"/>
        <v>0</v>
      </c>
      <c r="X6130">
        <f t="shared" ca="1" si="1343"/>
        <v>9</v>
      </c>
    </row>
    <row r="6131" spans="1:24" x14ac:dyDescent="0.25">
      <c r="A6131">
        <v>446394</v>
      </c>
      <c r="B6131" t="s">
        <v>19776</v>
      </c>
      <c r="C6131" t="s">
        <v>10</v>
      </c>
      <c r="D6131" t="s">
        <v>19777</v>
      </c>
      <c r="E6131" t="str">
        <f t="shared" ca="1" si="1344"/>
        <v>Dedham</v>
      </c>
      <c r="F6131" t="s">
        <v>24067</v>
      </c>
      <c r="G6131">
        <f t="shared" ca="1" si="1332"/>
        <v>9792453793</v>
      </c>
      <c r="H6131" t="s">
        <v>19778</v>
      </c>
      <c r="I6131">
        <v>20743</v>
      </c>
      <c r="J6131" t="str">
        <f t="shared" ca="1" si="1333"/>
        <v>Female</v>
      </c>
      <c r="K6131">
        <f t="shared" ca="1" si="1334"/>
        <v>43</v>
      </c>
      <c r="L6131" t="str">
        <f t="shared" ca="1" si="1335"/>
        <v>Adult</v>
      </c>
      <c r="M6131" t="str">
        <f t="shared" ca="1" si="1336"/>
        <v>Yes</v>
      </c>
      <c r="N6131" t="str">
        <f t="shared" ca="1" si="1336"/>
        <v>Yes</v>
      </c>
      <c r="O6131" t="str">
        <f t="shared" ca="1" si="1336"/>
        <v>No</v>
      </c>
      <c r="P6131" t="str">
        <f t="shared" ca="1" si="1331"/>
        <v>No</v>
      </c>
      <c r="Q6131" t="str">
        <f t="shared" ca="1" si="1331"/>
        <v>No</v>
      </c>
      <c r="R6131">
        <f t="shared" ca="1" si="1337"/>
        <v>5</v>
      </c>
      <c r="S6131">
        <f t="shared" ca="1" si="1338"/>
        <v>5</v>
      </c>
      <c r="T6131">
        <f t="shared" ca="1" si="1339"/>
        <v>3</v>
      </c>
      <c r="U6131">
        <f t="shared" ca="1" si="1340"/>
        <v>3</v>
      </c>
      <c r="V6131">
        <f t="shared" ca="1" si="1341"/>
        <v>0</v>
      </c>
      <c r="W6131">
        <f t="shared" ca="1" si="1342"/>
        <v>0</v>
      </c>
      <c r="X6131">
        <f t="shared" ca="1" si="1343"/>
        <v>16</v>
      </c>
    </row>
    <row r="6132" spans="1:24" x14ac:dyDescent="0.25">
      <c r="A6132">
        <v>446400</v>
      </c>
      <c r="B6132" t="s">
        <v>19779</v>
      </c>
      <c r="C6132" t="s">
        <v>10</v>
      </c>
      <c r="D6132" t="s">
        <v>19780</v>
      </c>
      <c r="E6132" t="str">
        <f t="shared" ca="1" si="1344"/>
        <v>Watertown</v>
      </c>
      <c r="F6132" t="s">
        <v>24067</v>
      </c>
      <c r="G6132">
        <f t="shared" ca="1" si="1332"/>
        <v>9430786137</v>
      </c>
      <c r="H6132" t="s">
        <v>19781</v>
      </c>
      <c r="I6132">
        <v>33409</v>
      </c>
      <c r="J6132" t="str">
        <f t="shared" ca="1" si="1333"/>
        <v>Male</v>
      </c>
      <c r="K6132">
        <f t="shared" ca="1" si="1334"/>
        <v>41</v>
      </c>
      <c r="L6132" t="str">
        <f t="shared" ca="1" si="1335"/>
        <v>Adult</v>
      </c>
      <c r="M6132" t="str">
        <f t="shared" ca="1" si="1336"/>
        <v>Yes</v>
      </c>
      <c r="N6132" t="str">
        <f t="shared" ca="1" si="1336"/>
        <v>No</v>
      </c>
      <c r="O6132" t="str">
        <f t="shared" ca="1" si="1336"/>
        <v>No</v>
      </c>
      <c r="P6132" t="str">
        <f t="shared" ca="1" si="1331"/>
        <v>No</v>
      </c>
      <c r="Q6132" t="str">
        <f t="shared" ca="1" si="1331"/>
        <v>Yes</v>
      </c>
      <c r="R6132">
        <f t="shared" ca="1" si="1337"/>
        <v>4</v>
      </c>
      <c r="S6132">
        <f t="shared" ca="1" si="1338"/>
        <v>5</v>
      </c>
      <c r="T6132">
        <f t="shared" ca="1" si="1339"/>
        <v>0</v>
      </c>
      <c r="U6132">
        <f t="shared" ca="1" si="1340"/>
        <v>3</v>
      </c>
      <c r="V6132">
        <f t="shared" ca="1" si="1341"/>
        <v>0</v>
      </c>
      <c r="W6132">
        <f t="shared" ca="1" si="1342"/>
        <v>4</v>
      </c>
      <c r="X6132">
        <f t="shared" ca="1" si="1343"/>
        <v>16</v>
      </c>
    </row>
    <row r="6133" spans="1:24" x14ac:dyDescent="0.25">
      <c r="A6133">
        <v>446419</v>
      </c>
      <c r="B6133" t="s">
        <v>19782</v>
      </c>
      <c r="C6133" t="s">
        <v>10</v>
      </c>
      <c r="D6133" t="s">
        <v>19783</v>
      </c>
      <c r="E6133" t="str">
        <f t="shared" ca="1" si="1344"/>
        <v>Somerville</v>
      </c>
      <c r="F6133" t="s">
        <v>24067</v>
      </c>
      <c r="G6133">
        <f t="shared" ca="1" si="1332"/>
        <v>5060914481</v>
      </c>
      <c r="H6133" t="s">
        <v>19784</v>
      </c>
      <c r="I6133">
        <v>43616</v>
      </c>
      <c r="J6133" t="str">
        <f t="shared" ca="1" si="1333"/>
        <v>Male</v>
      </c>
      <c r="K6133">
        <f t="shared" ca="1" si="1334"/>
        <v>22</v>
      </c>
      <c r="L6133" t="str">
        <f t="shared" ca="1" si="1335"/>
        <v>Adult</v>
      </c>
      <c r="M6133" t="str">
        <f t="shared" ca="1" si="1336"/>
        <v>No</v>
      </c>
      <c r="N6133" t="str">
        <f t="shared" ca="1" si="1336"/>
        <v>Yes</v>
      </c>
      <c r="O6133" t="str">
        <f t="shared" ca="1" si="1336"/>
        <v>No</v>
      </c>
      <c r="P6133" t="str">
        <f t="shared" ca="1" si="1331"/>
        <v>Yes</v>
      </c>
      <c r="Q6133" t="str">
        <f t="shared" ca="1" si="1331"/>
        <v>Yes</v>
      </c>
      <c r="R6133">
        <f t="shared" ca="1" si="1337"/>
        <v>4</v>
      </c>
      <c r="S6133">
        <f t="shared" ca="1" si="1338"/>
        <v>5</v>
      </c>
      <c r="T6133">
        <f t="shared" ca="1" si="1339"/>
        <v>3</v>
      </c>
      <c r="U6133">
        <f t="shared" ca="1" si="1340"/>
        <v>0</v>
      </c>
      <c r="V6133">
        <f t="shared" ca="1" si="1341"/>
        <v>4</v>
      </c>
      <c r="W6133">
        <f t="shared" ca="1" si="1342"/>
        <v>4</v>
      </c>
      <c r="X6133">
        <f t="shared" ca="1" si="1343"/>
        <v>20</v>
      </c>
    </row>
    <row r="6134" spans="1:24" x14ac:dyDescent="0.25">
      <c r="A6134">
        <v>446428</v>
      </c>
      <c r="B6134" t="s">
        <v>610</v>
      </c>
      <c r="C6134" t="s">
        <v>10</v>
      </c>
      <c r="D6134" t="s">
        <v>19785</v>
      </c>
      <c r="E6134" t="str">
        <f t="shared" ca="1" si="1344"/>
        <v>Watertown</v>
      </c>
      <c r="F6134" t="s">
        <v>24067</v>
      </c>
      <c r="G6134">
        <f t="shared" ca="1" si="1332"/>
        <v>8088259882</v>
      </c>
      <c r="H6134" t="s">
        <v>610</v>
      </c>
      <c r="I6134">
        <v>8755</v>
      </c>
      <c r="J6134" t="str">
        <f t="shared" ca="1" si="1333"/>
        <v>Female</v>
      </c>
      <c r="K6134">
        <f t="shared" ca="1" si="1334"/>
        <v>65</v>
      </c>
      <c r="L6134" t="str">
        <f t="shared" ca="1" si="1335"/>
        <v>Adult</v>
      </c>
      <c r="M6134" t="str">
        <f t="shared" ca="1" si="1336"/>
        <v>Yes</v>
      </c>
      <c r="N6134" t="str">
        <f t="shared" ca="1" si="1336"/>
        <v>No</v>
      </c>
      <c r="O6134" t="str">
        <f t="shared" ca="1" si="1336"/>
        <v>Yes</v>
      </c>
      <c r="P6134" t="str">
        <f t="shared" ca="1" si="1331"/>
        <v>No</v>
      </c>
      <c r="Q6134" t="str">
        <f t="shared" ca="1" si="1331"/>
        <v>No</v>
      </c>
      <c r="R6134">
        <f t="shared" ca="1" si="1337"/>
        <v>2</v>
      </c>
      <c r="S6134">
        <f t="shared" ca="1" si="1338"/>
        <v>3</v>
      </c>
      <c r="T6134">
        <f t="shared" ca="1" si="1339"/>
        <v>3</v>
      </c>
      <c r="U6134">
        <f t="shared" ca="1" si="1340"/>
        <v>3</v>
      </c>
      <c r="V6134">
        <f t="shared" ca="1" si="1341"/>
        <v>0</v>
      </c>
      <c r="W6134">
        <f t="shared" ca="1" si="1342"/>
        <v>0</v>
      </c>
      <c r="X6134">
        <f t="shared" ca="1" si="1343"/>
        <v>11</v>
      </c>
    </row>
    <row r="6135" spans="1:24" x14ac:dyDescent="0.25">
      <c r="A6135">
        <v>446437</v>
      </c>
      <c r="B6135" t="s">
        <v>19786</v>
      </c>
      <c r="C6135" t="s">
        <v>10</v>
      </c>
      <c r="D6135" t="s">
        <v>19787</v>
      </c>
      <c r="E6135" t="str">
        <f t="shared" ca="1" si="1344"/>
        <v>Everett</v>
      </c>
      <c r="F6135" t="s">
        <v>24067</v>
      </c>
      <c r="G6135">
        <f t="shared" ca="1" si="1332"/>
        <v>4053669279</v>
      </c>
      <c r="H6135" t="s">
        <v>19788</v>
      </c>
      <c r="I6135">
        <v>93033</v>
      </c>
      <c r="J6135" t="str">
        <f t="shared" ca="1" si="1333"/>
        <v>Female</v>
      </c>
      <c r="K6135">
        <f t="shared" ca="1" si="1334"/>
        <v>40</v>
      </c>
      <c r="L6135" t="str">
        <f t="shared" ca="1" si="1335"/>
        <v>Adult</v>
      </c>
      <c r="M6135" t="str">
        <f t="shared" ca="1" si="1336"/>
        <v>Yes</v>
      </c>
      <c r="N6135" t="str">
        <f t="shared" ca="1" si="1336"/>
        <v>No</v>
      </c>
      <c r="O6135" t="str">
        <f t="shared" ca="1" si="1336"/>
        <v>Yes</v>
      </c>
      <c r="P6135" t="str">
        <f t="shared" ca="1" si="1331"/>
        <v>Yes</v>
      </c>
      <c r="Q6135" t="str">
        <f t="shared" ca="1" si="1331"/>
        <v>Yes</v>
      </c>
      <c r="R6135">
        <f t="shared" ca="1" si="1337"/>
        <v>4</v>
      </c>
      <c r="S6135">
        <f t="shared" ca="1" si="1338"/>
        <v>5</v>
      </c>
      <c r="T6135">
        <f t="shared" ca="1" si="1339"/>
        <v>3</v>
      </c>
      <c r="U6135">
        <f t="shared" ca="1" si="1340"/>
        <v>3</v>
      </c>
      <c r="V6135">
        <f t="shared" ca="1" si="1341"/>
        <v>4</v>
      </c>
      <c r="W6135">
        <f t="shared" ca="1" si="1342"/>
        <v>4</v>
      </c>
      <c r="X6135">
        <f t="shared" ca="1" si="1343"/>
        <v>23</v>
      </c>
    </row>
    <row r="6136" spans="1:24" x14ac:dyDescent="0.25">
      <c r="A6136">
        <v>446446</v>
      </c>
      <c r="B6136" t="s">
        <v>19789</v>
      </c>
      <c r="C6136" t="s">
        <v>10</v>
      </c>
      <c r="D6136" t="s">
        <v>19790</v>
      </c>
      <c r="E6136" t="str">
        <f t="shared" ca="1" si="1344"/>
        <v>Needham</v>
      </c>
      <c r="F6136" t="s">
        <v>24067</v>
      </c>
      <c r="G6136">
        <f t="shared" ca="1" si="1332"/>
        <v>3016806122</v>
      </c>
      <c r="H6136" t="s">
        <v>19791</v>
      </c>
      <c r="I6136">
        <v>32810</v>
      </c>
      <c r="J6136" t="str">
        <f t="shared" ca="1" si="1333"/>
        <v>Female</v>
      </c>
      <c r="K6136">
        <f t="shared" ca="1" si="1334"/>
        <v>42</v>
      </c>
      <c r="L6136" t="str">
        <f t="shared" ca="1" si="1335"/>
        <v>Adult</v>
      </c>
      <c r="M6136" t="str">
        <f t="shared" ca="1" si="1336"/>
        <v>No</v>
      </c>
      <c r="N6136" t="str">
        <f t="shared" ca="1" si="1336"/>
        <v>No</v>
      </c>
      <c r="O6136" t="str">
        <f t="shared" ca="1" si="1336"/>
        <v>Yes</v>
      </c>
      <c r="P6136" t="str">
        <f t="shared" ca="1" si="1331"/>
        <v>Yes</v>
      </c>
      <c r="Q6136" t="str">
        <f t="shared" ca="1" si="1331"/>
        <v>Yes</v>
      </c>
      <c r="R6136">
        <f t="shared" ca="1" si="1337"/>
        <v>3</v>
      </c>
      <c r="S6136">
        <f t="shared" ca="1" si="1338"/>
        <v>3</v>
      </c>
      <c r="T6136">
        <f t="shared" ca="1" si="1339"/>
        <v>3</v>
      </c>
      <c r="U6136">
        <f t="shared" ca="1" si="1340"/>
        <v>0</v>
      </c>
      <c r="V6136">
        <f t="shared" ca="1" si="1341"/>
        <v>4</v>
      </c>
      <c r="W6136">
        <f t="shared" ca="1" si="1342"/>
        <v>4</v>
      </c>
      <c r="X6136">
        <f t="shared" ca="1" si="1343"/>
        <v>17</v>
      </c>
    </row>
    <row r="6137" spans="1:24" x14ac:dyDescent="0.25">
      <c r="A6137">
        <v>446455</v>
      </c>
      <c r="B6137" t="s">
        <v>12029</v>
      </c>
      <c r="C6137" t="s">
        <v>10</v>
      </c>
      <c r="D6137" t="s">
        <v>19792</v>
      </c>
      <c r="E6137" t="str">
        <f t="shared" ca="1" si="1344"/>
        <v xml:space="preserve"> Milton</v>
      </c>
      <c r="F6137" t="s">
        <v>24067</v>
      </c>
      <c r="G6137">
        <f t="shared" ca="1" si="1332"/>
        <v>9274513840</v>
      </c>
      <c r="H6137" t="s">
        <v>19793</v>
      </c>
      <c r="I6137">
        <v>16335</v>
      </c>
      <c r="J6137" t="str">
        <f t="shared" ca="1" si="1333"/>
        <v>Female</v>
      </c>
      <c r="K6137">
        <f t="shared" ca="1" si="1334"/>
        <v>25</v>
      </c>
      <c r="L6137" t="str">
        <f t="shared" ca="1" si="1335"/>
        <v>Adult</v>
      </c>
      <c r="M6137" t="str">
        <f t="shared" ca="1" si="1336"/>
        <v>Yes</v>
      </c>
      <c r="N6137" t="str">
        <f t="shared" ca="1" si="1336"/>
        <v>Yes</v>
      </c>
      <c r="O6137" t="str">
        <f t="shared" ca="1" si="1336"/>
        <v>Yes</v>
      </c>
      <c r="P6137" t="str">
        <f t="shared" ca="1" si="1331"/>
        <v>No</v>
      </c>
      <c r="Q6137" t="str">
        <f t="shared" ca="1" si="1331"/>
        <v>No</v>
      </c>
      <c r="R6137">
        <f t="shared" ca="1" si="1337"/>
        <v>4</v>
      </c>
      <c r="S6137">
        <f t="shared" ca="1" si="1338"/>
        <v>5</v>
      </c>
      <c r="T6137">
        <f t="shared" ca="1" si="1339"/>
        <v>5</v>
      </c>
      <c r="U6137">
        <f t="shared" ca="1" si="1340"/>
        <v>3</v>
      </c>
      <c r="V6137">
        <f t="shared" ca="1" si="1341"/>
        <v>0</v>
      </c>
      <c r="W6137">
        <f t="shared" ca="1" si="1342"/>
        <v>0</v>
      </c>
      <c r="X6137">
        <f t="shared" ca="1" si="1343"/>
        <v>17</v>
      </c>
    </row>
    <row r="6138" spans="1:24" x14ac:dyDescent="0.25">
      <c r="A6138">
        <v>446464</v>
      </c>
      <c r="B6138" t="s">
        <v>19794</v>
      </c>
      <c r="C6138" t="s">
        <v>10</v>
      </c>
      <c r="D6138" t="s">
        <v>19795</v>
      </c>
      <c r="E6138" t="str">
        <f t="shared" ca="1" si="1344"/>
        <v>Newton</v>
      </c>
      <c r="F6138" t="s">
        <v>24067</v>
      </c>
      <c r="G6138">
        <f t="shared" ca="1" si="1332"/>
        <v>7314409640</v>
      </c>
      <c r="H6138" t="s">
        <v>19796</v>
      </c>
      <c r="I6138">
        <v>65803</v>
      </c>
      <c r="J6138" t="str">
        <f t="shared" ca="1" si="1333"/>
        <v>Female</v>
      </c>
      <c r="K6138">
        <f t="shared" ca="1" si="1334"/>
        <v>54</v>
      </c>
      <c r="L6138" t="str">
        <f t="shared" ca="1" si="1335"/>
        <v>Adult</v>
      </c>
      <c r="M6138" t="str">
        <f t="shared" ca="1" si="1336"/>
        <v>No</v>
      </c>
      <c r="N6138" t="str">
        <f t="shared" ca="1" si="1336"/>
        <v>Yes</v>
      </c>
      <c r="O6138" t="str">
        <f t="shared" ca="1" si="1336"/>
        <v>No</v>
      </c>
      <c r="P6138" t="str">
        <f t="shared" ca="1" si="1331"/>
        <v>No</v>
      </c>
      <c r="Q6138" t="str">
        <f t="shared" ca="1" si="1331"/>
        <v>No</v>
      </c>
      <c r="R6138">
        <f t="shared" ca="1" si="1337"/>
        <v>4</v>
      </c>
      <c r="S6138">
        <f t="shared" ca="1" si="1338"/>
        <v>5</v>
      </c>
      <c r="T6138">
        <f t="shared" ca="1" si="1339"/>
        <v>3</v>
      </c>
      <c r="U6138">
        <f t="shared" ca="1" si="1340"/>
        <v>0</v>
      </c>
      <c r="V6138">
        <f t="shared" ca="1" si="1341"/>
        <v>0</v>
      </c>
      <c r="W6138">
        <f t="shared" ca="1" si="1342"/>
        <v>0</v>
      </c>
      <c r="X6138">
        <f t="shared" ca="1" si="1343"/>
        <v>12</v>
      </c>
    </row>
    <row r="6139" spans="1:24" x14ac:dyDescent="0.25">
      <c r="A6139">
        <v>446491</v>
      </c>
      <c r="B6139" t="s">
        <v>19797</v>
      </c>
      <c r="C6139" t="s">
        <v>10</v>
      </c>
      <c r="D6139" t="s">
        <v>19798</v>
      </c>
      <c r="E6139" t="str">
        <f t="shared" ca="1" si="1344"/>
        <v>Quincy</v>
      </c>
      <c r="F6139" t="s">
        <v>24067</v>
      </c>
      <c r="G6139">
        <f t="shared" ca="1" si="1332"/>
        <v>4819884017</v>
      </c>
      <c r="H6139" t="s">
        <v>19799</v>
      </c>
      <c r="I6139">
        <v>41653</v>
      </c>
      <c r="J6139" t="str">
        <f t="shared" ca="1" si="1333"/>
        <v>Female</v>
      </c>
      <c r="K6139">
        <f t="shared" ca="1" si="1334"/>
        <v>20</v>
      </c>
      <c r="L6139" t="str">
        <f t="shared" ca="1" si="1335"/>
        <v>Adult</v>
      </c>
      <c r="M6139" t="str">
        <f t="shared" ca="1" si="1336"/>
        <v>Yes</v>
      </c>
      <c r="N6139" t="str">
        <f t="shared" ca="1" si="1336"/>
        <v>Yes</v>
      </c>
      <c r="O6139" t="str">
        <f t="shared" ca="1" si="1336"/>
        <v>Yes</v>
      </c>
      <c r="P6139" t="str">
        <f t="shared" ca="1" si="1331"/>
        <v>Yes</v>
      </c>
      <c r="Q6139" t="str">
        <f t="shared" ca="1" si="1331"/>
        <v>Yes</v>
      </c>
      <c r="R6139">
        <f t="shared" ca="1" si="1337"/>
        <v>3</v>
      </c>
      <c r="S6139">
        <f t="shared" ca="1" si="1338"/>
        <v>3</v>
      </c>
      <c r="T6139">
        <f t="shared" ca="1" si="1339"/>
        <v>5</v>
      </c>
      <c r="U6139">
        <f t="shared" ca="1" si="1340"/>
        <v>3</v>
      </c>
      <c r="V6139">
        <f t="shared" ca="1" si="1341"/>
        <v>4</v>
      </c>
      <c r="W6139">
        <f t="shared" ca="1" si="1342"/>
        <v>4</v>
      </c>
      <c r="X6139">
        <f t="shared" ca="1" si="1343"/>
        <v>22</v>
      </c>
    </row>
    <row r="6140" spans="1:24" x14ac:dyDescent="0.25">
      <c r="A6140">
        <v>446507</v>
      </c>
      <c r="B6140" t="s">
        <v>19800</v>
      </c>
      <c r="C6140" t="s">
        <v>10</v>
      </c>
      <c r="D6140" t="s">
        <v>19801</v>
      </c>
      <c r="E6140" t="str">
        <f t="shared" ca="1" si="1344"/>
        <v>Everett</v>
      </c>
      <c r="F6140" t="s">
        <v>24067</v>
      </c>
      <c r="G6140">
        <f t="shared" ca="1" si="1332"/>
        <v>5715321778</v>
      </c>
      <c r="H6140" t="s">
        <v>19802</v>
      </c>
      <c r="I6140">
        <v>84010</v>
      </c>
      <c r="J6140" t="str">
        <f t="shared" ca="1" si="1333"/>
        <v>Female</v>
      </c>
      <c r="K6140">
        <f t="shared" ca="1" si="1334"/>
        <v>48</v>
      </c>
      <c r="L6140" t="str">
        <f t="shared" ca="1" si="1335"/>
        <v>Adult</v>
      </c>
      <c r="M6140" t="str">
        <f t="shared" ca="1" si="1336"/>
        <v>Yes</v>
      </c>
      <c r="N6140" t="str">
        <f t="shared" ca="1" si="1336"/>
        <v>Yes</v>
      </c>
      <c r="O6140" t="str">
        <f t="shared" ca="1" si="1336"/>
        <v>No</v>
      </c>
      <c r="P6140" t="str">
        <f t="shared" ca="1" si="1331"/>
        <v>No</v>
      </c>
      <c r="Q6140" t="str">
        <f t="shared" ca="1" si="1331"/>
        <v>No</v>
      </c>
      <c r="R6140">
        <f t="shared" ca="1" si="1337"/>
        <v>2</v>
      </c>
      <c r="S6140">
        <f t="shared" ca="1" si="1338"/>
        <v>3</v>
      </c>
      <c r="T6140">
        <f t="shared" ca="1" si="1339"/>
        <v>3</v>
      </c>
      <c r="U6140">
        <f t="shared" ca="1" si="1340"/>
        <v>3</v>
      </c>
      <c r="V6140">
        <f t="shared" ca="1" si="1341"/>
        <v>0</v>
      </c>
      <c r="W6140">
        <f t="shared" ca="1" si="1342"/>
        <v>0</v>
      </c>
      <c r="X6140">
        <f t="shared" ca="1" si="1343"/>
        <v>11</v>
      </c>
    </row>
    <row r="6141" spans="1:24" x14ac:dyDescent="0.25">
      <c r="A6141">
        <v>446516</v>
      </c>
      <c r="B6141" t="s">
        <v>19803</v>
      </c>
      <c r="C6141" t="s">
        <v>10</v>
      </c>
      <c r="D6141" t="s">
        <v>19804</v>
      </c>
      <c r="E6141" t="str">
        <f t="shared" ca="1" si="1344"/>
        <v>Somerville</v>
      </c>
      <c r="F6141" t="s">
        <v>24067</v>
      </c>
      <c r="G6141">
        <f t="shared" ca="1" si="1332"/>
        <v>5284802277</v>
      </c>
      <c r="H6141" t="s">
        <v>19805</v>
      </c>
      <c r="I6141">
        <v>602</v>
      </c>
      <c r="J6141" t="str">
        <f t="shared" ca="1" si="1333"/>
        <v>Male</v>
      </c>
      <c r="K6141">
        <f t="shared" ca="1" si="1334"/>
        <v>28</v>
      </c>
      <c r="L6141" t="str">
        <f t="shared" ca="1" si="1335"/>
        <v>Adult</v>
      </c>
      <c r="M6141" t="str">
        <f t="shared" ca="1" si="1336"/>
        <v>No</v>
      </c>
      <c r="N6141" t="str">
        <f t="shared" ca="1" si="1336"/>
        <v>Yes</v>
      </c>
      <c r="O6141" t="str">
        <f t="shared" ca="1" si="1336"/>
        <v>Yes</v>
      </c>
      <c r="P6141" t="str">
        <f t="shared" ca="1" si="1331"/>
        <v>No</v>
      </c>
      <c r="Q6141" t="str">
        <f t="shared" ca="1" si="1331"/>
        <v>No</v>
      </c>
      <c r="R6141">
        <f t="shared" ca="1" si="1337"/>
        <v>4</v>
      </c>
      <c r="S6141">
        <f t="shared" ca="1" si="1338"/>
        <v>5</v>
      </c>
      <c r="T6141">
        <f t="shared" ca="1" si="1339"/>
        <v>5</v>
      </c>
      <c r="U6141">
        <f t="shared" ca="1" si="1340"/>
        <v>0</v>
      </c>
      <c r="V6141">
        <f t="shared" ca="1" si="1341"/>
        <v>0</v>
      </c>
      <c r="W6141">
        <f t="shared" ca="1" si="1342"/>
        <v>0</v>
      </c>
      <c r="X6141">
        <f t="shared" ca="1" si="1343"/>
        <v>14</v>
      </c>
    </row>
    <row r="6142" spans="1:24" x14ac:dyDescent="0.25">
      <c r="A6142">
        <v>446525</v>
      </c>
      <c r="B6142" t="s">
        <v>19806</v>
      </c>
      <c r="C6142" t="s">
        <v>10</v>
      </c>
      <c r="D6142" t="s">
        <v>19807</v>
      </c>
      <c r="E6142" t="str">
        <f t="shared" ca="1" si="1344"/>
        <v>Needham</v>
      </c>
      <c r="F6142" t="s">
        <v>24067</v>
      </c>
      <c r="G6142">
        <f t="shared" ca="1" si="1332"/>
        <v>1801449899</v>
      </c>
      <c r="H6142" t="s">
        <v>19808</v>
      </c>
      <c r="I6142">
        <v>37203</v>
      </c>
      <c r="J6142" t="str">
        <f t="shared" ca="1" si="1333"/>
        <v>Male</v>
      </c>
      <c r="K6142">
        <f t="shared" ca="1" si="1334"/>
        <v>69</v>
      </c>
      <c r="L6142" t="str">
        <f t="shared" ca="1" si="1335"/>
        <v>Adult</v>
      </c>
      <c r="M6142" t="str">
        <f t="shared" ca="1" si="1336"/>
        <v>No</v>
      </c>
      <c r="N6142" t="str">
        <f t="shared" ca="1" si="1336"/>
        <v>Yes</v>
      </c>
      <c r="O6142" t="str">
        <f t="shared" ca="1" si="1336"/>
        <v>No</v>
      </c>
      <c r="P6142" t="str">
        <f t="shared" ca="1" si="1331"/>
        <v>No</v>
      </c>
      <c r="Q6142" t="str">
        <f t="shared" ca="1" si="1331"/>
        <v>No</v>
      </c>
      <c r="R6142">
        <f t="shared" ca="1" si="1337"/>
        <v>1</v>
      </c>
      <c r="S6142">
        <f t="shared" ca="1" si="1338"/>
        <v>0</v>
      </c>
      <c r="T6142">
        <f t="shared" ca="1" si="1339"/>
        <v>3</v>
      </c>
      <c r="U6142">
        <f t="shared" ca="1" si="1340"/>
        <v>0</v>
      </c>
      <c r="V6142">
        <f t="shared" ca="1" si="1341"/>
        <v>0</v>
      </c>
      <c r="W6142">
        <f t="shared" ca="1" si="1342"/>
        <v>0</v>
      </c>
      <c r="X6142">
        <f t="shared" ca="1" si="1343"/>
        <v>4</v>
      </c>
    </row>
    <row r="6143" spans="1:24" x14ac:dyDescent="0.25">
      <c r="A6143">
        <v>446534</v>
      </c>
      <c r="B6143" t="s">
        <v>19809</v>
      </c>
      <c r="C6143" t="s">
        <v>10</v>
      </c>
      <c r="D6143" t="s">
        <v>19810</v>
      </c>
      <c r="E6143" t="str">
        <f t="shared" ca="1" si="1344"/>
        <v>Quincy</v>
      </c>
      <c r="F6143" t="s">
        <v>24067</v>
      </c>
      <c r="G6143">
        <f t="shared" ca="1" si="1332"/>
        <v>3777572950</v>
      </c>
      <c r="H6143" t="s">
        <v>19811</v>
      </c>
      <c r="I6143">
        <v>63701</v>
      </c>
      <c r="J6143" t="str">
        <f t="shared" ca="1" si="1333"/>
        <v>Male</v>
      </c>
      <c r="K6143">
        <f t="shared" ca="1" si="1334"/>
        <v>51</v>
      </c>
      <c r="L6143" t="str">
        <f t="shared" ca="1" si="1335"/>
        <v>Adult</v>
      </c>
      <c r="M6143" t="str">
        <f t="shared" ca="1" si="1336"/>
        <v>Yes</v>
      </c>
      <c r="N6143" t="str">
        <f t="shared" ca="1" si="1336"/>
        <v>No</v>
      </c>
      <c r="O6143" t="str">
        <f t="shared" ca="1" si="1336"/>
        <v>Yes</v>
      </c>
      <c r="P6143" t="str">
        <f t="shared" ca="1" si="1331"/>
        <v>No</v>
      </c>
      <c r="Q6143" t="str">
        <f t="shared" ca="1" si="1331"/>
        <v>No</v>
      </c>
      <c r="R6143">
        <f t="shared" ca="1" si="1337"/>
        <v>5</v>
      </c>
      <c r="S6143">
        <f t="shared" ca="1" si="1338"/>
        <v>5</v>
      </c>
      <c r="T6143">
        <f t="shared" ca="1" si="1339"/>
        <v>3</v>
      </c>
      <c r="U6143">
        <f t="shared" ca="1" si="1340"/>
        <v>3</v>
      </c>
      <c r="V6143">
        <f t="shared" ca="1" si="1341"/>
        <v>0</v>
      </c>
      <c r="W6143">
        <f t="shared" ca="1" si="1342"/>
        <v>0</v>
      </c>
      <c r="X6143">
        <f t="shared" ca="1" si="1343"/>
        <v>16</v>
      </c>
    </row>
    <row r="6144" spans="1:24" x14ac:dyDescent="0.25">
      <c r="A6144">
        <v>446543</v>
      </c>
      <c r="B6144" t="s">
        <v>19812</v>
      </c>
      <c r="C6144" t="s">
        <v>10</v>
      </c>
      <c r="D6144" t="s">
        <v>19813</v>
      </c>
      <c r="E6144" t="str">
        <f t="shared" ca="1" si="1344"/>
        <v>Canton</v>
      </c>
      <c r="F6144" t="s">
        <v>24067</v>
      </c>
      <c r="G6144">
        <f t="shared" ca="1" si="1332"/>
        <v>3250905213</v>
      </c>
      <c r="H6144" t="s">
        <v>19814</v>
      </c>
      <c r="I6144">
        <v>38555</v>
      </c>
      <c r="J6144" t="str">
        <f t="shared" ca="1" si="1333"/>
        <v>Female</v>
      </c>
      <c r="K6144">
        <f t="shared" ca="1" si="1334"/>
        <v>56</v>
      </c>
      <c r="L6144" t="str">
        <f t="shared" ca="1" si="1335"/>
        <v>Adult</v>
      </c>
      <c r="M6144" t="str">
        <f t="shared" ca="1" si="1336"/>
        <v>Yes</v>
      </c>
      <c r="N6144" t="str">
        <f t="shared" ca="1" si="1336"/>
        <v>No</v>
      </c>
      <c r="O6144" t="str">
        <f t="shared" ca="1" si="1336"/>
        <v>Yes</v>
      </c>
      <c r="P6144" t="str">
        <f t="shared" ca="1" si="1331"/>
        <v>Yes</v>
      </c>
      <c r="Q6144" t="str">
        <f t="shared" ca="1" si="1331"/>
        <v>No</v>
      </c>
      <c r="R6144">
        <f t="shared" ca="1" si="1337"/>
        <v>2</v>
      </c>
      <c r="S6144">
        <f t="shared" ca="1" si="1338"/>
        <v>3</v>
      </c>
      <c r="T6144">
        <f t="shared" ca="1" si="1339"/>
        <v>3</v>
      </c>
      <c r="U6144">
        <f t="shared" ca="1" si="1340"/>
        <v>3</v>
      </c>
      <c r="V6144">
        <f t="shared" ca="1" si="1341"/>
        <v>4</v>
      </c>
      <c r="W6144">
        <f t="shared" ca="1" si="1342"/>
        <v>0</v>
      </c>
      <c r="X6144">
        <f t="shared" ca="1" si="1343"/>
        <v>15</v>
      </c>
    </row>
    <row r="6145" spans="1:24" x14ac:dyDescent="0.25">
      <c r="A6145">
        <v>446552</v>
      </c>
      <c r="B6145" t="s">
        <v>19815</v>
      </c>
      <c r="C6145" t="s">
        <v>10</v>
      </c>
      <c r="D6145" t="s">
        <v>19816</v>
      </c>
      <c r="E6145" t="str">
        <f t="shared" ca="1" si="1344"/>
        <v>Brookline</v>
      </c>
      <c r="F6145" t="s">
        <v>24067</v>
      </c>
      <c r="G6145">
        <f t="shared" ca="1" si="1332"/>
        <v>2176467204</v>
      </c>
      <c r="H6145" t="s">
        <v>19817</v>
      </c>
      <c r="I6145">
        <v>32809</v>
      </c>
      <c r="J6145" t="str">
        <f t="shared" ca="1" si="1333"/>
        <v>Male</v>
      </c>
      <c r="K6145">
        <f t="shared" ca="1" si="1334"/>
        <v>22</v>
      </c>
      <c r="L6145" t="str">
        <f t="shared" ca="1" si="1335"/>
        <v>Adult</v>
      </c>
      <c r="M6145" t="str">
        <f t="shared" ca="1" si="1336"/>
        <v>Yes</v>
      </c>
      <c r="N6145" t="str">
        <f t="shared" ca="1" si="1336"/>
        <v>Yes</v>
      </c>
      <c r="O6145" t="str">
        <f t="shared" ca="1" si="1336"/>
        <v>Yes</v>
      </c>
      <c r="P6145" t="str">
        <f t="shared" ca="1" si="1331"/>
        <v>Yes</v>
      </c>
      <c r="Q6145" t="str">
        <f t="shared" ca="1" si="1331"/>
        <v>No</v>
      </c>
      <c r="R6145">
        <f t="shared" ca="1" si="1337"/>
        <v>4</v>
      </c>
      <c r="S6145">
        <f t="shared" ca="1" si="1338"/>
        <v>5</v>
      </c>
      <c r="T6145">
        <f t="shared" ca="1" si="1339"/>
        <v>5</v>
      </c>
      <c r="U6145">
        <f t="shared" ca="1" si="1340"/>
        <v>3</v>
      </c>
      <c r="V6145">
        <f t="shared" ca="1" si="1341"/>
        <v>4</v>
      </c>
      <c r="W6145">
        <f t="shared" ca="1" si="1342"/>
        <v>0</v>
      </c>
      <c r="X6145">
        <f t="shared" ca="1" si="1343"/>
        <v>21</v>
      </c>
    </row>
    <row r="6146" spans="1:24" x14ac:dyDescent="0.25">
      <c r="A6146">
        <v>446561</v>
      </c>
      <c r="B6146" t="s">
        <v>19818</v>
      </c>
      <c r="C6146" t="s">
        <v>10</v>
      </c>
      <c r="D6146" t="s">
        <v>19819</v>
      </c>
      <c r="E6146" t="str">
        <f t="shared" ca="1" si="1344"/>
        <v>Boston</v>
      </c>
      <c r="F6146" t="s">
        <v>24067</v>
      </c>
      <c r="G6146">
        <f t="shared" ca="1" si="1332"/>
        <v>9828930457</v>
      </c>
      <c r="H6146" t="s">
        <v>19820</v>
      </c>
      <c r="I6146">
        <v>92612</v>
      </c>
      <c r="J6146" t="str">
        <f t="shared" ca="1" si="1333"/>
        <v>Female</v>
      </c>
      <c r="K6146">
        <f t="shared" ca="1" si="1334"/>
        <v>32</v>
      </c>
      <c r="L6146" t="str">
        <f t="shared" ca="1" si="1335"/>
        <v>Adult</v>
      </c>
      <c r="M6146" t="str">
        <f t="shared" ca="1" si="1336"/>
        <v>No</v>
      </c>
      <c r="N6146" t="str">
        <f t="shared" ca="1" si="1336"/>
        <v>No</v>
      </c>
      <c r="O6146" t="str">
        <f t="shared" ca="1" si="1336"/>
        <v>Yes</v>
      </c>
      <c r="P6146" t="str">
        <f t="shared" ca="1" si="1336"/>
        <v>Yes</v>
      </c>
      <c r="Q6146" t="str">
        <f t="shared" ca="1" si="1336"/>
        <v>No</v>
      </c>
      <c r="R6146">
        <f t="shared" ca="1" si="1337"/>
        <v>3</v>
      </c>
      <c r="S6146">
        <f t="shared" ca="1" si="1338"/>
        <v>3</v>
      </c>
      <c r="T6146">
        <f t="shared" ca="1" si="1339"/>
        <v>3</v>
      </c>
      <c r="U6146">
        <f t="shared" ca="1" si="1340"/>
        <v>0</v>
      </c>
      <c r="V6146">
        <f t="shared" ca="1" si="1341"/>
        <v>4</v>
      </c>
      <c r="W6146">
        <f t="shared" ca="1" si="1342"/>
        <v>0</v>
      </c>
      <c r="X6146">
        <f t="shared" ca="1" si="1343"/>
        <v>13</v>
      </c>
    </row>
    <row r="6147" spans="1:24" x14ac:dyDescent="0.25">
      <c r="A6147">
        <v>446570</v>
      </c>
      <c r="B6147" t="s">
        <v>19821</v>
      </c>
      <c r="C6147" t="s">
        <v>10</v>
      </c>
      <c r="D6147" t="s">
        <v>19822</v>
      </c>
      <c r="E6147" t="str">
        <f t="shared" ca="1" si="1344"/>
        <v>Winthrop</v>
      </c>
      <c r="F6147" t="s">
        <v>24067</v>
      </c>
      <c r="G6147">
        <f t="shared" ref="G6147:G6210" ca="1" si="1345">RANDBETWEEN(1000000000,9999999999)</f>
        <v>3088479241</v>
      </c>
      <c r="H6147" t="s">
        <v>19823</v>
      </c>
      <c r="I6147">
        <v>29730</v>
      </c>
      <c r="J6147" t="str">
        <f t="shared" ref="J6147:J6210" ca="1" si="1346">CHOOSE(RANDBETWEEN(1,2),"Male","Female")</f>
        <v>Female</v>
      </c>
      <c r="K6147">
        <f t="shared" ref="K6147:K6210" ca="1" si="1347">RANDBETWEEN(15,70)</f>
        <v>33</v>
      </c>
      <c r="L6147" t="str">
        <f t="shared" ref="L6147:L6210" ca="1" si="1348">IF(AND(K6147&gt;=12, K6147 &lt; 18), "Adoloscent", "Adult")</f>
        <v>Adult</v>
      </c>
      <c r="M6147" t="str">
        <f t="shared" ref="M6147:P6210" ca="1" si="1349">CHOOSE(RANDBETWEEN(1,2),"Yes","No")</f>
        <v>No</v>
      </c>
      <c r="N6147" t="str">
        <f t="shared" ca="1" si="1349"/>
        <v>No</v>
      </c>
      <c r="O6147" t="str">
        <f t="shared" ca="1" si="1349"/>
        <v>Yes</v>
      </c>
      <c r="P6147" t="str">
        <f t="shared" ca="1" si="1349"/>
        <v>Yes</v>
      </c>
      <c r="Q6147" t="str">
        <f t="shared" ref="Q6147:Q6210" ca="1" si="1350">CHOOSE(RANDBETWEEN(1,2),"Yes","No")</f>
        <v>Yes</v>
      </c>
      <c r="R6147">
        <f t="shared" ref="R6147:R6210" ca="1" si="1351">CHOOSE(RANDBETWEEN(1,5),1,2,3,4,5)</f>
        <v>5</v>
      </c>
      <c r="S6147">
        <f t="shared" ref="S6147:S6210" ca="1" si="1352">IF(R6147&gt;=4,5,IF(AND(R6147&gt;=2,R6147&lt;=3),3,IF(R6147=1,0)))</f>
        <v>5</v>
      </c>
      <c r="T6147">
        <f t="shared" ref="T6147:T6210" ca="1" si="1353">IF(AND(O6147="Yes",N6147="Yes"),5,IF(OR(O6147="Yes",N6147="Yes"),3,IF(AND(O6147="No",N6147="No"),0)))</f>
        <v>3</v>
      </c>
      <c r="U6147">
        <f t="shared" ref="U6147:U6210" ca="1" si="1354">IF(M6147="Yes",3,0)</f>
        <v>0</v>
      </c>
      <c r="V6147">
        <f t="shared" ref="V6147:V6210" ca="1" si="1355">IF(P6147="Yes",4,0)</f>
        <v>4</v>
      </c>
      <c r="W6147">
        <f t="shared" ref="W6147:W6210" ca="1" si="1356">IF(Q6147="Yes",4,0)</f>
        <v>4</v>
      </c>
      <c r="X6147">
        <f t="shared" ref="X6147:X6210" ca="1" si="1357">SUM(R6147:W6147)</f>
        <v>21</v>
      </c>
    </row>
    <row r="6148" spans="1:24" x14ac:dyDescent="0.25">
      <c r="A6148">
        <v>446589</v>
      </c>
      <c r="B6148" t="s">
        <v>19824</v>
      </c>
      <c r="C6148" t="s">
        <v>10</v>
      </c>
      <c r="D6148" t="s">
        <v>19825</v>
      </c>
      <c r="E6148" t="str">
        <f t="shared" ref="E6148:E6211" ca="1" si="1358">CHOOSE(RANDBETWEEN(1,15),"Boston","Winthrop","Revere","Chelsea","Everett","Somerville", "Cambridge","Watertown", "Newton","Brookline", "Needham", "Dedham", "Canton"," Milton", "Quincy")</f>
        <v>Canton</v>
      </c>
      <c r="F6148" t="s">
        <v>24067</v>
      </c>
      <c r="G6148">
        <f t="shared" ca="1" si="1345"/>
        <v>6051842121</v>
      </c>
      <c r="H6148" t="s">
        <v>19826</v>
      </c>
      <c r="I6148">
        <v>33174</v>
      </c>
      <c r="J6148" t="str">
        <f t="shared" ca="1" si="1346"/>
        <v>Male</v>
      </c>
      <c r="K6148">
        <f t="shared" ca="1" si="1347"/>
        <v>53</v>
      </c>
      <c r="L6148" t="str">
        <f t="shared" ca="1" si="1348"/>
        <v>Adult</v>
      </c>
      <c r="M6148" t="str">
        <f t="shared" ca="1" si="1349"/>
        <v>Yes</v>
      </c>
      <c r="N6148" t="str">
        <f t="shared" ca="1" si="1349"/>
        <v>Yes</v>
      </c>
      <c r="O6148" t="str">
        <f t="shared" ca="1" si="1349"/>
        <v>Yes</v>
      </c>
      <c r="P6148" t="str">
        <f t="shared" ca="1" si="1349"/>
        <v>Yes</v>
      </c>
      <c r="Q6148" t="str">
        <f t="shared" ca="1" si="1350"/>
        <v>Yes</v>
      </c>
      <c r="R6148">
        <f t="shared" ca="1" si="1351"/>
        <v>3</v>
      </c>
      <c r="S6148">
        <f t="shared" ca="1" si="1352"/>
        <v>3</v>
      </c>
      <c r="T6148">
        <f t="shared" ca="1" si="1353"/>
        <v>5</v>
      </c>
      <c r="U6148">
        <f t="shared" ca="1" si="1354"/>
        <v>3</v>
      </c>
      <c r="V6148">
        <f t="shared" ca="1" si="1355"/>
        <v>4</v>
      </c>
      <c r="W6148">
        <f t="shared" ca="1" si="1356"/>
        <v>4</v>
      </c>
      <c r="X6148">
        <f t="shared" ca="1" si="1357"/>
        <v>22</v>
      </c>
    </row>
    <row r="6149" spans="1:24" x14ac:dyDescent="0.25">
      <c r="A6149">
        <v>446598</v>
      </c>
      <c r="B6149" t="s">
        <v>19827</v>
      </c>
      <c r="C6149" t="s">
        <v>10</v>
      </c>
      <c r="D6149" t="s">
        <v>19828</v>
      </c>
      <c r="E6149" t="str">
        <f t="shared" ca="1" si="1358"/>
        <v>Newton</v>
      </c>
      <c r="F6149" t="s">
        <v>24067</v>
      </c>
      <c r="G6149">
        <f t="shared" ca="1" si="1345"/>
        <v>2404981660</v>
      </c>
      <c r="H6149" t="s">
        <v>19830</v>
      </c>
      <c r="I6149" t="s">
        <v>19829</v>
      </c>
      <c r="J6149" t="str">
        <f t="shared" ca="1" si="1346"/>
        <v>Female</v>
      </c>
      <c r="K6149">
        <f t="shared" ca="1" si="1347"/>
        <v>48</v>
      </c>
      <c r="L6149" t="str">
        <f t="shared" ca="1" si="1348"/>
        <v>Adult</v>
      </c>
      <c r="M6149" t="str">
        <f t="shared" ca="1" si="1349"/>
        <v>Yes</v>
      </c>
      <c r="N6149" t="str">
        <f t="shared" ca="1" si="1349"/>
        <v>Yes</v>
      </c>
      <c r="O6149" t="str">
        <f t="shared" ca="1" si="1349"/>
        <v>Yes</v>
      </c>
      <c r="P6149" t="str">
        <f t="shared" ca="1" si="1349"/>
        <v>No</v>
      </c>
      <c r="Q6149" t="str">
        <f t="shared" ca="1" si="1350"/>
        <v>Yes</v>
      </c>
      <c r="R6149">
        <f t="shared" ca="1" si="1351"/>
        <v>4</v>
      </c>
      <c r="S6149">
        <f t="shared" ca="1" si="1352"/>
        <v>5</v>
      </c>
      <c r="T6149">
        <f t="shared" ca="1" si="1353"/>
        <v>5</v>
      </c>
      <c r="U6149">
        <f t="shared" ca="1" si="1354"/>
        <v>3</v>
      </c>
      <c r="V6149">
        <f t="shared" ca="1" si="1355"/>
        <v>0</v>
      </c>
      <c r="W6149">
        <f t="shared" ca="1" si="1356"/>
        <v>4</v>
      </c>
      <c r="X6149">
        <f t="shared" ca="1" si="1357"/>
        <v>21</v>
      </c>
    </row>
    <row r="6150" spans="1:24" x14ac:dyDescent="0.25">
      <c r="A6150">
        <v>446604</v>
      </c>
      <c r="B6150" t="s">
        <v>19831</v>
      </c>
      <c r="C6150" t="s">
        <v>10</v>
      </c>
      <c r="D6150" t="s">
        <v>19832</v>
      </c>
      <c r="E6150" t="str">
        <f t="shared" ca="1" si="1358"/>
        <v xml:space="preserve"> Milton</v>
      </c>
      <c r="F6150" t="s">
        <v>24067</v>
      </c>
      <c r="G6150">
        <f t="shared" ca="1" si="1345"/>
        <v>6258159740</v>
      </c>
      <c r="H6150" t="s">
        <v>19833</v>
      </c>
      <c r="I6150">
        <v>10950</v>
      </c>
      <c r="J6150" t="str">
        <f t="shared" ca="1" si="1346"/>
        <v>Male</v>
      </c>
      <c r="K6150">
        <f t="shared" ca="1" si="1347"/>
        <v>30</v>
      </c>
      <c r="L6150" t="str">
        <f t="shared" ca="1" si="1348"/>
        <v>Adult</v>
      </c>
      <c r="M6150" t="str">
        <f t="shared" ca="1" si="1349"/>
        <v>No</v>
      </c>
      <c r="N6150" t="str">
        <f t="shared" ca="1" si="1349"/>
        <v>No</v>
      </c>
      <c r="O6150" t="str">
        <f t="shared" ca="1" si="1349"/>
        <v>No</v>
      </c>
      <c r="P6150" t="str">
        <f t="shared" ca="1" si="1349"/>
        <v>Yes</v>
      </c>
      <c r="Q6150" t="str">
        <f t="shared" ca="1" si="1350"/>
        <v>No</v>
      </c>
      <c r="R6150">
        <f t="shared" ca="1" si="1351"/>
        <v>4</v>
      </c>
      <c r="S6150">
        <f t="shared" ca="1" si="1352"/>
        <v>5</v>
      </c>
      <c r="T6150">
        <f t="shared" ca="1" si="1353"/>
        <v>0</v>
      </c>
      <c r="U6150">
        <f t="shared" ca="1" si="1354"/>
        <v>0</v>
      </c>
      <c r="V6150">
        <f t="shared" ca="1" si="1355"/>
        <v>4</v>
      </c>
      <c r="W6150">
        <f t="shared" ca="1" si="1356"/>
        <v>0</v>
      </c>
      <c r="X6150">
        <f t="shared" ca="1" si="1357"/>
        <v>13</v>
      </c>
    </row>
    <row r="6151" spans="1:24" x14ac:dyDescent="0.25">
      <c r="A6151">
        <v>446613</v>
      </c>
      <c r="B6151" t="s">
        <v>19834</v>
      </c>
      <c r="C6151" t="s">
        <v>10</v>
      </c>
      <c r="D6151" t="s">
        <v>19835</v>
      </c>
      <c r="E6151" t="str">
        <f t="shared" ca="1" si="1358"/>
        <v>Brookline</v>
      </c>
      <c r="F6151" t="s">
        <v>24067</v>
      </c>
      <c r="G6151">
        <f t="shared" ca="1" si="1345"/>
        <v>8382823234</v>
      </c>
      <c r="H6151" t="s">
        <v>19837</v>
      </c>
      <c r="I6151" t="s">
        <v>19836</v>
      </c>
      <c r="J6151" t="str">
        <f t="shared" ca="1" si="1346"/>
        <v>Male</v>
      </c>
      <c r="K6151">
        <f t="shared" ca="1" si="1347"/>
        <v>70</v>
      </c>
      <c r="L6151" t="str">
        <f t="shared" ca="1" si="1348"/>
        <v>Adult</v>
      </c>
      <c r="M6151" t="str">
        <f t="shared" ca="1" si="1349"/>
        <v>No</v>
      </c>
      <c r="N6151" t="str">
        <f t="shared" ca="1" si="1349"/>
        <v>Yes</v>
      </c>
      <c r="O6151" t="str">
        <f t="shared" ca="1" si="1349"/>
        <v>No</v>
      </c>
      <c r="P6151" t="str">
        <f t="shared" ca="1" si="1349"/>
        <v>No</v>
      </c>
      <c r="Q6151" t="str">
        <f t="shared" ca="1" si="1350"/>
        <v>No</v>
      </c>
      <c r="R6151">
        <f t="shared" ca="1" si="1351"/>
        <v>4</v>
      </c>
      <c r="S6151">
        <f t="shared" ca="1" si="1352"/>
        <v>5</v>
      </c>
      <c r="T6151">
        <f t="shared" ca="1" si="1353"/>
        <v>3</v>
      </c>
      <c r="U6151">
        <f t="shared" ca="1" si="1354"/>
        <v>0</v>
      </c>
      <c r="V6151">
        <f t="shared" ca="1" si="1355"/>
        <v>0</v>
      </c>
      <c r="W6151">
        <f t="shared" ca="1" si="1356"/>
        <v>0</v>
      </c>
      <c r="X6151">
        <f t="shared" ca="1" si="1357"/>
        <v>12</v>
      </c>
    </row>
    <row r="6152" spans="1:24" x14ac:dyDescent="0.25">
      <c r="A6152">
        <v>446640</v>
      </c>
      <c r="B6152" t="s">
        <v>19838</v>
      </c>
      <c r="C6152" t="s">
        <v>10</v>
      </c>
      <c r="D6152" t="s">
        <v>19839</v>
      </c>
      <c r="E6152" t="str">
        <f t="shared" ca="1" si="1358"/>
        <v>Winthrop</v>
      </c>
      <c r="F6152" t="s">
        <v>24067</v>
      </c>
      <c r="G6152">
        <f t="shared" ca="1" si="1345"/>
        <v>7179771130</v>
      </c>
      <c r="H6152" t="s">
        <v>19841</v>
      </c>
      <c r="I6152" t="s">
        <v>19840</v>
      </c>
      <c r="J6152" t="str">
        <f t="shared" ca="1" si="1346"/>
        <v>Male</v>
      </c>
      <c r="K6152">
        <f t="shared" ca="1" si="1347"/>
        <v>68</v>
      </c>
      <c r="L6152" t="str">
        <f t="shared" ca="1" si="1348"/>
        <v>Adult</v>
      </c>
      <c r="M6152" t="str">
        <f t="shared" ca="1" si="1349"/>
        <v>Yes</v>
      </c>
      <c r="N6152" t="str">
        <f t="shared" ca="1" si="1349"/>
        <v>Yes</v>
      </c>
      <c r="O6152" t="str">
        <f t="shared" ca="1" si="1349"/>
        <v>No</v>
      </c>
      <c r="P6152" t="str">
        <f t="shared" ca="1" si="1349"/>
        <v>Yes</v>
      </c>
      <c r="Q6152" t="str">
        <f t="shared" ca="1" si="1350"/>
        <v>No</v>
      </c>
      <c r="R6152">
        <f t="shared" ca="1" si="1351"/>
        <v>5</v>
      </c>
      <c r="S6152">
        <f t="shared" ca="1" si="1352"/>
        <v>5</v>
      </c>
      <c r="T6152">
        <f t="shared" ca="1" si="1353"/>
        <v>3</v>
      </c>
      <c r="U6152">
        <f t="shared" ca="1" si="1354"/>
        <v>3</v>
      </c>
      <c r="V6152">
        <f t="shared" ca="1" si="1355"/>
        <v>4</v>
      </c>
      <c r="W6152">
        <f t="shared" ca="1" si="1356"/>
        <v>0</v>
      </c>
      <c r="X6152">
        <f t="shared" ca="1" si="1357"/>
        <v>20</v>
      </c>
    </row>
    <row r="6153" spans="1:24" x14ac:dyDescent="0.25">
      <c r="A6153">
        <v>446668</v>
      </c>
      <c r="B6153" t="s">
        <v>19842</v>
      </c>
      <c r="C6153" t="s">
        <v>10</v>
      </c>
      <c r="D6153" t="s">
        <v>19843</v>
      </c>
      <c r="E6153" t="str">
        <f t="shared" ca="1" si="1358"/>
        <v>Needham</v>
      </c>
      <c r="F6153" t="s">
        <v>24067</v>
      </c>
      <c r="G6153">
        <f t="shared" ca="1" si="1345"/>
        <v>3601811639</v>
      </c>
      <c r="H6153" t="s">
        <v>19844</v>
      </c>
      <c r="I6153">
        <v>45249</v>
      </c>
      <c r="J6153" t="str">
        <f t="shared" ca="1" si="1346"/>
        <v>Female</v>
      </c>
      <c r="K6153">
        <f t="shared" ca="1" si="1347"/>
        <v>44</v>
      </c>
      <c r="L6153" t="str">
        <f t="shared" ca="1" si="1348"/>
        <v>Adult</v>
      </c>
      <c r="M6153" t="str">
        <f t="shared" ca="1" si="1349"/>
        <v>Yes</v>
      </c>
      <c r="N6153" t="str">
        <f t="shared" ca="1" si="1349"/>
        <v>Yes</v>
      </c>
      <c r="O6153" t="str">
        <f t="shared" ca="1" si="1349"/>
        <v>No</v>
      </c>
      <c r="P6153" t="str">
        <f t="shared" ca="1" si="1349"/>
        <v>Yes</v>
      </c>
      <c r="Q6153" t="str">
        <f t="shared" ca="1" si="1350"/>
        <v>No</v>
      </c>
      <c r="R6153">
        <f t="shared" ca="1" si="1351"/>
        <v>3</v>
      </c>
      <c r="S6153">
        <f t="shared" ca="1" si="1352"/>
        <v>3</v>
      </c>
      <c r="T6153">
        <f t="shared" ca="1" si="1353"/>
        <v>3</v>
      </c>
      <c r="U6153">
        <f t="shared" ca="1" si="1354"/>
        <v>3</v>
      </c>
      <c r="V6153">
        <f t="shared" ca="1" si="1355"/>
        <v>4</v>
      </c>
      <c r="W6153">
        <f t="shared" ca="1" si="1356"/>
        <v>0</v>
      </c>
      <c r="X6153">
        <f t="shared" ca="1" si="1357"/>
        <v>16</v>
      </c>
    </row>
    <row r="6154" spans="1:24" x14ac:dyDescent="0.25">
      <c r="A6154">
        <v>446677</v>
      </c>
      <c r="B6154" t="s">
        <v>19845</v>
      </c>
      <c r="C6154" t="s">
        <v>10</v>
      </c>
      <c r="D6154" t="s">
        <v>19846</v>
      </c>
      <c r="E6154" t="str">
        <f t="shared" ca="1" si="1358"/>
        <v>Dedham</v>
      </c>
      <c r="F6154" t="s">
        <v>24067</v>
      </c>
      <c r="G6154">
        <f t="shared" ca="1" si="1345"/>
        <v>6476915881</v>
      </c>
      <c r="H6154" t="s">
        <v>19847</v>
      </c>
      <c r="I6154">
        <v>84321</v>
      </c>
      <c r="J6154" t="str">
        <f t="shared" ca="1" si="1346"/>
        <v>Female</v>
      </c>
      <c r="K6154">
        <f t="shared" ca="1" si="1347"/>
        <v>57</v>
      </c>
      <c r="L6154" t="str">
        <f t="shared" ca="1" si="1348"/>
        <v>Adult</v>
      </c>
      <c r="M6154" t="str">
        <f t="shared" ca="1" si="1349"/>
        <v>No</v>
      </c>
      <c r="N6154" t="str">
        <f t="shared" ca="1" si="1349"/>
        <v>No</v>
      </c>
      <c r="O6154" t="str">
        <f t="shared" ca="1" si="1349"/>
        <v>No</v>
      </c>
      <c r="P6154" t="str">
        <f t="shared" ca="1" si="1349"/>
        <v>Yes</v>
      </c>
      <c r="Q6154" t="str">
        <f t="shared" ca="1" si="1350"/>
        <v>No</v>
      </c>
      <c r="R6154">
        <f t="shared" ca="1" si="1351"/>
        <v>2</v>
      </c>
      <c r="S6154">
        <f t="shared" ca="1" si="1352"/>
        <v>3</v>
      </c>
      <c r="T6154">
        <f t="shared" ca="1" si="1353"/>
        <v>0</v>
      </c>
      <c r="U6154">
        <f t="shared" ca="1" si="1354"/>
        <v>0</v>
      </c>
      <c r="V6154">
        <f t="shared" ca="1" si="1355"/>
        <v>4</v>
      </c>
      <c r="W6154">
        <f t="shared" ca="1" si="1356"/>
        <v>0</v>
      </c>
      <c r="X6154">
        <f t="shared" ca="1" si="1357"/>
        <v>9</v>
      </c>
    </row>
    <row r="6155" spans="1:24" x14ac:dyDescent="0.25">
      <c r="A6155">
        <v>446701</v>
      </c>
      <c r="B6155" t="s">
        <v>420</v>
      </c>
      <c r="C6155" t="s">
        <v>10</v>
      </c>
      <c r="D6155" t="s">
        <v>19848</v>
      </c>
      <c r="E6155" t="str">
        <f t="shared" ca="1" si="1358"/>
        <v>Dedham</v>
      </c>
      <c r="F6155" t="s">
        <v>24067</v>
      </c>
      <c r="G6155">
        <f t="shared" ca="1" si="1345"/>
        <v>7155543137</v>
      </c>
      <c r="H6155" t="s">
        <v>423</v>
      </c>
      <c r="I6155" t="s">
        <v>19849</v>
      </c>
      <c r="J6155" t="str">
        <f t="shared" ca="1" si="1346"/>
        <v>Male</v>
      </c>
      <c r="K6155">
        <f t="shared" ca="1" si="1347"/>
        <v>16</v>
      </c>
      <c r="L6155" t="str">
        <f t="shared" ca="1" si="1348"/>
        <v>Adoloscent</v>
      </c>
      <c r="M6155" t="str">
        <f t="shared" ca="1" si="1349"/>
        <v>Yes</v>
      </c>
      <c r="N6155" t="str">
        <f t="shared" ca="1" si="1349"/>
        <v>No</v>
      </c>
      <c r="O6155" t="str">
        <f t="shared" ca="1" si="1349"/>
        <v>No</v>
      </c>
      <c r="P6155" t="str">
        <f t="shared" ca="1" si="1349"/>
        <v>No</v>
      </c>
      <c r="Q6155" t="str">
        <f t="shared" ca="1" si="1350"/>
        <v>No</v>
      </c>
      <c r="R6155">
        <f t="shared" ca="1" si="1351"/>
        <v>1</v>
      </c>
      <c r="S6155">
        <f t="shared" ca="1" si="1352"/>
        <v>0</v>
      </c>
      <c r="T6155">
        <f t="shared" ca="1" si="1353"/>
        <v>0</v>
      </c>
      <c r="U6155">
        <f t="shared" ca="1" si="1354"/>
        <v>3</v>
      </c>
      <c r="V6155">
        <f t="shared" ca="1" si="1355"/>
        <v>0</v>
      </c>
      <c r="W6155">
        <f t="shared" ca="1" si="1356"/>
        <v>0</v>
      </c>
      <c r="X6155">
        <f t="shared" ca="1" si="1357"/>
        <v>4</v>
      </c>
    </row>
    <row r="6156" spans="1:24" x14ac:dyDescent="0.25">
      <c r="A6156">
        <v>446710</v>
      </c>
      <c r="B6156" t="s">
        <v>420</v>
      </c>
      <c r="C6156" t="s">
        <v>10</v>
      </c>
      <c r="D6156" t="s">
        <v>19850</v>
      </c>
      <c r="E6156" t="str">
        <f t="shared" ca="1" si="1358"/>
        <v>Chelsea</v>
      </c>
      <c r="F6156" t="s">
        <v>24067</v>
      </c>
      <c r="G6156">
        <f t="shared" ca="1" si="1345"/>
        <v>4799630771</v>
      </c>
      <c r="H6156" t="s">
        <v>423</v>
      </c>
      <c r="I6156" t="s">
        <v>19851</v>
      </c>
      <c r="J6156" t="str">
        <f t="shared" ca="1" si="1346"/>
        <v>Female</v>
      </c>
      <c r="K6156">
        <f t="shared" ca="1" si="1347"/>
        <v>43</v>
      </c>
      <c r="L6156" t="str">
        <f t="shared" ca="1" si="1348"/>
        <v>Adult</v>
      </c>
      <c r="M6156" t="str">
        <f t="shared" ca="1" si="1349"/>
        <v>No</v>
      </c>
      <c r="N6156" t="str">
        <f t="shared" ca="1" si="1349"/>
        <v>No</v>
      </c>
      <c r="O6156" t="str">
        <f t="shared" ca="1" si="1349"/>
        <v>Yes</v>
      </c>
      <c r="P6156" t="str">
        <f t="shared" ca="1" si="1349"/>
        <v>No</v>
      </c>
      <c r="Q6156" t="str">
        <f t="shared" ca="1" si="1350"/>
        <v>Yes</v>
      </c>
      <c r="R6156">
        <f t="shared" ca="1" si="1351"/>
        <v>2</v>
      </c>
      <c r="S6156">
        <f t="shared" ca="1" si="1352"/>
        <v>3</v>
      </c>
      <c r="T6156">
        <f t="shared" ca="1" si="1353"/>
        <v>3</v>
      </c>
      <c r="U6156">
        <f t="shared" ca="1" si="1354"/>
        <v>0</v>
      </c>
      <c r="V6156">
        <f t="shared" ca="1" si="1355"/>
        <v>0</v>
      </c>
      <c r="W6156">
        <f t="shared" ca="1" si="1356"/>
        <v>4</v>
      </c>
      <c r="X6156">
        <f t="shared" ca="1" si="1357"/>
        <v>12</v>
      </c>
    </row>
    <row r="6157" spans="1:24" x14ac:dyDescent="0.25">
      <c r="A6157">
        <v>446729</v>
      </c>
      <c r="B6157" t="s">
        <v>420</v>
      </c>
      <c r="C6157" t="s">
        <v>10</v>
      </c>
      <c r="D6157" t="s">
        <v>19852</v>
      </c>
      <c r="E6157" t="str">
        <f t="shared" ca="1" si="1358"/>
        <v>Everett</v>
      </c>
      <c r="F6157" t="s">
        <v>24067</v>
      </c>
      <c r="G6157">
        <f t="shared" ca="1" si="1345"/>
        <v>8879487827</v>
      </c>
      <c r="H6157" t="s">
        <v>423</v>
      </c>
      <c r="I6157" t="s">
        <v>19853</v>
      </c>
      <c r="J6157" t="str">
        <f t="shared" ca="1" si="1346"/>
        <v>Female</v>
      </c>
      <c r="K6157">
        <f t="shared" ca="1" si="1347"/>
        <v>46</v>
      </c>
      <c r="L6157" t="str">
        <f t="shared" ca="1" si="1348"/>
        <v>Adult</v>
      </c>
      <c r="M6157" t="str">
        <f t="shared" ca="1" si="1349"/>
        <v>Yes</v>
      </c>
      <c r="N6157" t="str">
        <f t="shared" ca="1" si="1349"/>
        <v>Yes</v>
      </c>
      <c r="O6157" t="str">
        <f t="shared" ca="1" si="1349"/>
        <v>No</v>
      </c>
      <c r="P6157" t="str">
        <f t="shared" ca="1" si="1349"/>
        <v>No</v>
      </c>
      <c r="Q6157" t="str">
        <f t="shared" ca="1" si="1350"/>
        <v>Yes</v>
      </c>
      <c r="R6157">
        <f t="shared" ca="1" si="1351"/>
        <v>1</v>
      </c>
      <c r="S6157">
        <f t="shared" ca="1" si="1352"/>
        <v>0</v>
      </c>
      <c r="T6157">
        <f t="shared" ca="1" si="1353"/>
        <v>3</v>
      </c>
      <c r="U6157">
        <f t="shared" ca="1" si="1354"/>
        <v>3</v>
      </c>
      <c r="V6157">
        <f t="shared" ca="1" si="1355"/>
        <v>0</v>
      </c>
      <c r="W6157">
        <f t="shared" ca="1" si="1356"/>
        <v>4</v>
      </c>
      <c r="X6157">
        <f t="shared" ca="1" si="1357"/>
        <v>11</v>
      </c>
    </row>
    <row r="6158" spans="1:24" x14ac:dyDescent="0.25">
      <c r="A6158">
        <v>446738</v>
      </c>
      <c r="B6158" t="s">
        <v>420</v>
      </c>
      <c r="C6158" t="s">
        <v>10</v>
      </c>
      <c r="D6158" t="s">
        <v>19854</v>
      </c>
      <c r="E6158" t="str">
        <f t="shared" ca="1" si="1358"/>
        <v>Quincy</v>
      </c>
      <c r="F6158" t="s">
        <v>24067</v>
      </c>
      <c r="G6158">
        <f t="shared" ca="1" si="1345"/>
        <v>4226184666</v>
      </c>
      <c r="H6158" t="s">
        <v>423</v>
      </c>
      <c r="I6158" t="s">
        <v>19855</v>
      </c>
      <c r="J6158" t="str">
        <f t="shared" ca="1" si="1346"/>
        <v>Male</v>
      </c>
      <c r="K6158">
        <f t="shared" ca="1" si="1347"/>
        <v>66</v>
      </c>
      <c r="L6158" t="str">
        <f t="shared" ca="1" si="1348"/>
        <v>Adult</v>
      </c>
      <c r="M6158" t="str">
        <f t="shared" ca="1" si="1349"/>
        <v>Yes</v>
      </c>
      <c r="N6158" t="str">
        <f t="shared" ca="1" si="1349"/>
        <v>Yes</v>
      </c>
      <c r="O6158" t="str">
        <f t="shared" ca="1" si="1349"/>
        <v>No</v>
      </c>
      <c r="P6158" t="str">
        <f t="shared" ca="1" si="1349"/>
        <v>No</v>
      </c>
      <c r="Q6158" t="str">
        <f t="shared" ca="1" si="1350"/>
        <v>Yes</v>
      </c>
      <c r="R6158">
        <f t="shared" ca="1" si="1351"/>
        <v>3</v>
      </c>
      <c r="S6158">
        <f t="shared" ca="1" si="1352"/>
        <v>3</v>
      </c>
      <c r="T6158">
        <f t="shared" ca="1" si="1353"/>
        <v>3</v>
      </c>
      <c r="U6158">
        <f t="shared" ca="1" si="1354"/>
        <v>3</v>
      </c>
      <c r="V6158">
        <f t="shared" ca="1" si="1355"/>
        <v>0</v>
      </c>
      <c r="W6158">
        <f t="shared" ca="1" si="1356"/>
        <v>4</v>
      </c>
      <c r="X6158">
        <f t="shared" ca="1" si="1357"/>
        <v>16</v>
      </c>
    </row>
    <row r="6159" spans="1:24" x14ac:dyDescent="0.25">
      <c r="A6159">
        <v>446747</v>
      </c>
      <c r="B6159" t="s">
        <v>420</v>
      </c>
      <c r="C6159" t="s">
        <v>10</v>
      </c>
      <c r="D6159" t="s">
        <v>19856</v>
      </c>
      <c r="E6159" t="str">
        <f t="shared" ca="1" si="1358"/>
        <v>Everett</v>
      </c>
      <c r="F6159" t="s">
        <v>24067</v>
      </c>
      <c r="G6159">
        <f t="shared" ca="1" si="1345"/>
        <v>1001797915</v>
      </c>
      <c r="H6159" t="s">
        <v>423</v>
      </c>
      <c r="I6159" t="s">
        <v>19857</v>
      </c>
      <c r="J6159" t="str">
        <f t="shared" ca="1" si="1346"/>
        <v>Male</v>
      </c>
      <c r="K6159">
        <f t="shared" ca="1" si="1347"/>
        <v>37</v>
      </c>
      <c r="L6159" t="str">
        <f t="shared" ca="1" si="1348"/>
        <v>Adult</v>
      </c>
      <c r="M6159" t="str">
        <f t="shared" ca="1" si="1349"/>
        <v>Yes</v>
      </c>
      <c r="N6159" t="str">
        <f t="shared" ca="1" si="1349"/>
        <v>No</v>
      </c>
      <c r="O6159" t="str">
        <f t="shared" ca="1" si="1349"/>
        <v>Yes</v>
      </c>
      <c r="P6159" t="str">
        <f t="shared" ca="1" si="1349"/>
        <v>No</v>
      </c>
      <c r="Q6159" t="str">
        <f t="shared" ca="1" si="1350"/>
        <v>Yes</v>
      </c>
      <c r="R6159">
        <f t="shared" ca="1" si="1351"/>
        <v>5</v>
      </c>
      <c r="S6159">
        <f t="shared" ca="1" si="1352"/>
        <v>5</v>
      </c>
      <c r="T6159">
        <f t="shared" ca="1" si="1353"/>
        <v>3</v>
      </c>
      <c r="U6159">
        <f t="shared" ca="1" si="1354"/>
        <v>3</v>
      </c>
      <c r="V6159">
        <f t="shared" ca="1" si="1355"/>
        <v>0</v>
      </c>
      <c r="W6159">
        <f t="shared" ca="1" si="1356"/>
        <v>4</v>
      </c>
      <c r="X6159">
        <f t="shared" ca="1" si="1357"/>
        <v>20</v>
      </c>
    </row>
    <row r="6160" spans="1:24" x14ac:dyDescent="0.25">
      <c r="A6160">
        <v>446756</v>
      </c>
      <c r="B6160" t="s">
        <v>420</v>
      </c>
      <c r="C6160" t="s">
        <v>10</v>
      </c>
      <c r="D6160" t="s">
        <v>19858</v>
      </c>
      <c r="E6160" t="str">
        <f t="shared" ca="1" si="1358"/>
        <v>Winthrop</v>
      </c>
      <c r="F6160" t="s">
        <v>24067</v>
      </c>
      <c r="G6160">
        <f t="shared" ca="1" si="1345"/>
        <v>1125420468</v>
      </c>
      <c r="H6160" t="s">
        <v>423</v>
      </c>
      <c r="I6160" t="s">
        <v>19859</v>
      </c>
      <c r="J6160" t="str">
        <f t="shared" ca="1" si="1346"/>
        <v>Male</v>
      </c>
      <c r="K6160">
        <f t="shared" ca="1" si="1347"/>
        <v>18</v>
      </c>
      <c r="L6160" t="str">
        <f t="shared" ca="1" si="1348"/>
        <v>Adult</v>
      </c>
      <c r="M6160" t="str">
        <f t="shared" ca="1" si="1349"/>
        <v>Yes</v>
      </c>
      <c r="N6160" t="str">
        <f t="shared" ca="1" si="1349"/>
        <v>Yes</v>
      </c>
      <c r="O6160" t="str">
        <f t="shared" ca="1" si="1349"/>
        <v>No</v>
      </c>
      <c r="P6160" t="str">
        <f t="shared" ca="1" si="1349"/>
        <v>No</v>
      </c>
      <c r="Q6160" t="str">
        <f t="shared" ca="1" si="1350"/>
        <v>Yes</v>
      </c>
      <c r="R6160">
        <f t="shared" ca="1" si="1351"/>
        <v>1</v>
      </c>
      <c r="S6160">
        <f t="shared" ca="1" si="1352"/>
        <v>0</v>
      </c>
      <c r="T6160">
        <f t="shared" ca="1" si="1353"/>
        <v>3</v>
      </c>
      <c r="U6160">
        <f t="shared" ca="1" si="1354"/>
        <v>3</v>
      </c>
      <c r="V6160">
        <f t="shared" ca="1" si="1355"/>
        <v>0</v>
      </c>
      <c r="W6160">
        <f t="shared" ca="1" si="1356"/>
        <v>4</v>
      </c>
      <c r="X6160">
        <f t="shared" ca="1" si="1357"/>
        <v>11</v>
      </c>
    </row>
    <row r="6161" spans="1:24" x14ac:dyDescent="0.25">
      <c r="A6161">
        <v>446765</v>
      </c>
      <c r="B6161" t="s">
        <v>420</v>
      </c>
      <c r="C6161" t="s">
        <v>10</v>
      </c>
      <c r="D6161" t="s">
        <v>19860</v>
      </c>
      <c r="E6161" t="str">
        <f t="shared" ca="1" si="1358"/>
        <v>Newton</v>
      </c>
      <c r="F6161" t="s">
        <v>24067</v>
      </c>
      <c r="G6161">
        <f t="shared" ca="1" si="1345"/>
        <v>2547504346</v>
      </c>
      <c r="H6161" t="s">
        <v>423</v>
      </c>
      <c r="I6161" t="s">
        <v>19861</v>
      </c>
      <c r="J6161" t="str">
        <f t="shared" ca="1" si="1346"/>
        <v>Female</v>
      </c>
      <c r="K6161">
        <f t="shared" ca="1" si="1347"/>
        <v>35</v>
      </c>
      <c r="L6161" t="str">
        <f t="shared" ca="1" si="1348"/>
        <v>Adult</v>
      </c>
      <c r="M6161" t="str">
        <f t="shared" ca="1" si="1349"/>
        <v>No</v>
      </c>
      <c r="N6161" t="str">
        <f t="shared" ca="1" si="1349"/>
        <v>No</v>
      </c>
      <c r="O6161" t="str">
        <f t="shared" ca="1" si="1349"/>
        <v>Yes</v>
      </c>
      <c r="P6161" t="str">
        <f t="shared" ca="1" si="1349"/>
        <v>Yes</v>
      </c>
      <c r="Q6161" t="str">
        <f t="shared" ca="1" si="1350"/>
        <v>No</v>
      </c>
      <c r="R6161">
        <f t="shared" ca="1" si="1351"/>
        <v>1</v>
      </c>
      <c r="S6161">
        <f t="shared" ca="1" si="1352"/>
        <v>0</v>
      </c>
      <c r="T6161">
        <f t="shared" ca="1" si="1353"/>
        <v>3</v>
      </c>
      <c r="U6161">
        <f t="shared" ca="1" si="1354"/>
        <v>0</v>
      </c>
      <c r="V6161">
        <f t="shared" ca="1" si="1355"/>
        <v>4</v>
      </c>
      <c r="W6161">
        <f t="shared" ca="1" si="1356"/>
        <v>0</v>
      </c>
      <c r="X6161">
        <f t="shared" ca="1" si="1357"/>
        <v>8</v>
      </c>
    </row>
    <row r="6162" spans="1:24" x14ac:dyDescent="0.25">
      <c r="A6162">
        <v>446774</v>
      </c>
      <c r="B6162" t="s">
        <v>19862</v>
      </c>
      <c r="C6162" t="s">
        <v>10</v>
      </c>
      <c r="D6162" t="s">
        <v>19863</v>
      </c>
      <c r="E6162" t="str">
        <f t="shared" ca="1" si="1358"/>
        <v>Everett</v>
      </c>
      <c r="F6162" t="s">
        <v>24067</v>
      </c>
      <c r="G6162">
        <f t="shared" ca="1" si="1345"/>
        <v>9852342614</v>
      </c>
      <c r="H6162" t="s">
        <v>19864</v>
      </c>
      <c r="I6162">
        <v>25403</v>
      </c>
      <c r="J6162" t="str">
        <f t="shared" ca="1" si="1346"/>
        <v>Male</v>
      </c>
      <c r="K6162">
        <f t="shared" ca="1" si="1347"/>
        <v>58</v>
      </c>
      <c r="L6162" t="str">
        <f t="shared" ca="1" si="1348"/>
        <v>Adult</v>
      </c>
      <c r="M6162" t="str">
        <f t="shared" ca="1" si="1349"/>
        <v>No</v>
      </c>
      <c r="N6162" t="str">
        <f t="shared" ca="1" si="1349"/>
        <v>No</v>
      </c>
      <c r="O6162" t="str">
        <f t="shared" ca="1" si="1349"/>
        <v>Yes</v>
      </c>
      <c r="P6162" t="str">
        <f t="shared" ca="1" si="1349"/>
        <v>Yes</v>
      </c>
      <c r="Q6162" t="str">
        <f t="shared" ca="1" si="1350"/>
        <v>No</v>
      </c>
      <c r="R6162">
        <f t="shared" ca="1" si="1351"/>
        <v>1</v>
      </c>
      <c r="S6162">
        <f t="shared" ca="1" si="1352"/>
        <v>0</v>
      </c>
      <c r="T6162">
        <f t="shared" ca="1" si="1353"/>
        <v>3</v>
      </c>
      <c r="U6162">
        <f t="shared" ca="1" si="1354"/>
        <v>0</v>
      </c>
      <c r="V6162">
        <f t="shared" ca="1" si="1355"/>
        <v>4</v>
      </c>
      <c r="W6162">
        <f t="shared" ca="1" si="1356"/>
        <v>0</v>
      </c>
      <c r="X6162">
        <f t="shared" ca="1" si="1357"/>
        <v>8</v>
      </c>
    </row>
    <row r="6163" spans="1:24" x14ac:dyDescent="0.25">
      <c r="A6163">
        <v>446783</v>
      </c>
      <c r="B6163" t="s">
        <v>610</v>
      </c>
      <c r="C6163" t="s">
        <v>10</v>
      </c>
      <c r="D6163" t="s">
        <v>19865</v>
      </c>
      <c r="E6163" t="str">
        <f t="shared" ca="1" si="1358"/>
        <v>Newton</v>
      </c>
      <c r="F6163" t="s">
        <v>24067</v>
      </c>
      <c r="G6163">
        <f t="shared" ca="1" si="1345"/>
        <v>5040024881</v>
      </c>
      <c r="H6163" t="s">
        <v>610</v>
      </c>
      <c r="I6163">
        <v>6078</v>
      </c>
      <c r="J6163" t="str">
        <f t="shared" ca="1" si="1346"/>
        <v>Female</v>
      </c>
      <c r="K6163">
        <f t="shared" ca="1" si="1347"/>
        <v>61</v>
      </c>
      <c r="L6163" t="str">
        <f t="shared" ca="1" si="1348"/>
        <v>Adult</v>
      </c>
      <c r="M6163" t="str">
        <f t="shared" ca="1" si="1349"/>
        <v>Yes</v>
      </c>
      <c r="N6163" t="str">
        <f t="shared" ca="1" si="1349"/>
        <v>Yes</v>
      </c>
      <c r="O6163" t="str">
        <f t="shared" ca="1" si="1349"/>
        <v>No</v>
      </c>
      <c r="P6163" t="str">
        <f t="shared" ca="1" si="1349"/>
        <v>No</v>
      </c>
      <c r="Q6163" t="str">
        <f t="shared" ca="1" si="1350"/>
        <v>No</v>
      </c>
      <c r="R6163">
        <f t="shared" ca="1" si="1351"/>
        <v>2</v>
      </c>
      <c r="S6163">
        <f t="shared" ca="1" si="1352"/>
        <v>3</v>
      </c>
      <c r="T6163">
        <f t="shared" ca="1" si="1353"/>
        <v>3</v>
      </c>
      <c r="U6163">
        <f t="shared" ca="1" si="1354"/>
        <v>3</v>
      </c>
      <c r="V6163">
        <f t="shared" ca="1" si="1355"/>
        <v>0</v>
      </c>
      <c r="W6163">
        <f t="shared" ca="1" si="1356"/>
        <v>0</v>
      </c>
      <c r="X6163">
        <f t="shared" ca="1" si="1357"/>
        <v>11</v>
      </c>
    </row>
    <row r="6164" spans="1:24" x14ac:dyDescent="0.25">
      <c r="A6164">
        <v>446792</v>
      </c>
      <c r="B6164" t="s">
        <v>19866</v>
      </c>
      <c r="C6164" t="s">
        <v>10</v>
      </c>
      <c r="D6164" t="s">
        <v>19867</v>
      </c>
      <c r="E6164" t="str">
        <f t="shared" ca="1" si="1358"/>
        <v>Cambridge</v>
      </c>
      <c r="F6164" t="s">
        <v>24067</v>
      </c>
      <c r="G6164">
        <f t="shared" ca="1" si="1345"/>
        <v>2046997158</v>
      </c>
      <c r="H6164" t="s">
        <v>19868</v>
      </c>
      <c r="I6164">
        <v>89074</v>
      </c>
      <c r="J6164" t="str">
        <f t="shared" ca="1" si="1346"/>
        <v>Female</v>
      </c>
      <c r="K6164">
        <f t="shared" ca="1" si="1347"/>
        <v>47</v>
      </c>
      <c r="L6164" t="str">
        <f t="shared" ca="1" si="1348"/>
        <v>Adult</v>
      </c>
      <c r="M6164" t="str">
        <f t="shared" ca="1" si="1349"/>
        <v>Yes</v>
      </c>
      <c r="N6164" t="str">
        <f t="shared" ca="1" si="1349"/>
        <v>No</v>
      </c>
      <c r="O6164" t="str">
        <f t="shared" ca="1" si="1349"/>
        <v>No</v>
      </c>
      <c r="P6164" t="str">
        <f t="shared" ca="1" si="1349"/>
        <v>No</v>
      </c>
      <c r="Q6164" t="str">
        <f t="shared" ca="1" si="1350"/>
        <v>No</v>
      </c>
      <c r="R6164">
        <f t="shared" ca="1" si="1351"/>
        <v>1</v>
      </c>
      <c r="S6164">
        <f t="shared" ca="1" si="1352"/>
        <v>0</v>
      </c>
      <c r="T6164">
        <f t="shared" ca="1" si="1353"/>
        <v>0</v>
      </c>
      <c r="U6164">
        <f t="shared" ca="1" si="1354"/>
        <v>3</v>
      </c>
      <c r="V6164">
        <f t="shared" ca="1" si="1355"/>
        <v>0</v>
      </c>
      <c r="W6164">
        <f t="shared" ca="1" si="1356"/>
        <v>0</v>
      </c>
      <c r="X6164">
        <f t="shared" ca="1" si="1357"/>
        <v>4</v>
      </c>
    </row>
    <row r="6165" spans="1:24" x14ac:dyDescent="0.25">
      <c r="A6165">
        <v>446808</v>
      </c>
      <c r="B6165" t="s">
        <v>19869</v>
      </c>
      <c r="C6165" t="s">
        <v>10</v>
      </c>
      <c r="D6165" t="s">
        <v>19870</v>
      </c>
      <c r="E6165" t="str">
        <f t="shared" ca="1" si="1358"/>
        <v>Cambridge</v>
      </c>
      <c r="F6165" t="s">
        <v>24067</v>
      </c>
      <c r="G6165">
        <f t="shared" ca="1" si="1345"/>
        <v>2557804209</v>
      </c>
      <c r="H6165" t="s">
        <v>19872</v>
      </c>
      <c r="I6165" t="s">
        <v>19871</v>
      </c>
      <c r="J6165" t="str">
        <f t="shared" ca="1" si="1346"/>
        <v>Female</v>
      </c>
      <c r="K6165">
        <f t="shared" ca="1" si="1347"/>
        <v>34</v>
      </c>
      <c r="L6165" t="str">
        <f t="shared" ca="1" si="1348"/>
        <v>Adult</v>
      </c>
      <c r="M6165" t="str">
        <f t="shared" ca="1" si="1349"/>
        <v>No</v>
      </c>
      <c r="N6165" t="str">
        <f t="shared" ca="1" si="1349"/>
        <v>No</v>
      </c>
      <c r="O6165" t="str">
        <f t="shared" ca="1" si="1349"/>
        <v>Yes</v>
      </c>
      <c r="P6165" t="str">
        <f t="shared" ca="1" si="1349"/>
        <v>No</v>
      </c>
      <c r="Q6165" t="str">
        <f t="shared" ca="1" si="1350"/>
        <v>No</v>
      </c>
      <c r="R6165">
        <f t="shared" ca="1" si="1351"/>
        <v>1</v>
      </c>
      <c r="S6165">
        <f t="shared" ca="1" si="1352"/>
        <v>0</v>
      </c>
      <c r="T6165">
        <f t="shared" ca="1" si="1353"/>
        <v>3</v>
      </c>
      <c r="U6165">
        <f t="shared" ca="1" si="1354"/>
        <v>0</v>
      </c>
      <c r="V6165">
        <f t="shared" ca="1" si="1355"/>
        <v>0</v>
      </c>
      <c r="W6165">
        <f t="shared" ca="1" si="1356"/>
        <v>0</v>
      </c>
      <c r="X6165">
        <f t="shared" ca="1" si="1357"/>
        <v>4</v>
      </c>
    </row>
    <row r="6166" spans="1:24" x14ac:dyDescent="0.25">
      <c r="A6166">
        <v>446817</v>
      </c>
      <c r="B6166" t="s">
        <v>19873</v>
      </c>
      <c r="C6166" t="s">
        <v>10</v>
      </c>
      <c r="D6166" t="s">
        <v>19874</v>
      </c>
      <c r="E6166" t="str">
        <f t="shared" ca="1" si="1358"/>
        <v>Watertown</v>
      </c>
      <c r="F6166" t="s">
        <v>24067</v>
      </c>
      <c r="G6166">
        <f t="shared" ca="1" si="1345"/>
        <v>4708617086</v>
      </c>
      <c r="H6166" t="s">
        <v>19875</v>
      </c>
      <c r="I6166">
        <v>37214</v>
      </c>
      <c r="J6166" t="str">
        <f t="shared" ca="1" si="1346"/>
        <v>Male</v>
      </c>
      <c r="K6166">
        <f t="shared" ca="1" si="1347"/>
        <v>34</v>
      </c>
      <c r="L6166" t="str">
        <f t="shared" ca="1" si="1348"/>
        <v>Adult</v>
      </c>
      <c r="M6166" t="str">
        <f t="shared" ca="1" si="1349"/>
        <v>Yes</v>
      </c>
      <c r="N6166" t="str">
        <f t="shared" ca="1" si="1349"/>
        <v>Yes</v>
      </c>
      <c r="O6166" t="str">
        <f t="shared" ca="1" si="1349"/>
        <v>No</v>
      </c>
      <c r="P6166" t="str">
        <f t="shared" ca="1" si="1349"/>
        <v>Yes</v>
      </c>
      <c r="Q6166" t="str">
        <f t="shared" ca="1" si="1350"/>
        <v>Yes</v>
      </c>
      <c r="R6166">
        <f t="shared" ca="1" si="1351"/>
        <v>2</v>
      </c>
      <c r="S6166">
        <f t="shared" ca="1" si="1352"/>
        <v>3</v>
      </c>
      <c r="T6166">
        <f t="shared" ca="1" si="1353"/>
        <v>3</v>
      </c>
      <c r="U6166">
        <f t="shared" ca="1" si="1354"/>
        <v>3</v>
      </c>
      <c r="V6166">
        <f t="shared" ca="1" si="1355"/>
        <v>4</v>
      </c>
      <c r="W6166">
        <f t="shared" ca="1" si="1356"/>
        <v>4</v>
      </c>
      <c r="X6166">
        <f t="shared" ca="1" si="1357"/>
        <v>19</v>
      </c>
    </row>
    <row r="6167" spans="1:24" x14ac:dyDescent="0.25">
      <c r="A6167">
        <v>446835</v>
      </c>
      <c r="B6167" t="s">
        <v>19876</v>
      </c>
      <c r="C6167" t="s">
        <v>10</v>
      </c>
      <c r="D6167" t="s">
        <v>19877</v>
      </c>
      <c r="E6167" t="str">
        <f t="shared" ca="1" si="1358"/>
        <v>Dedham</v>
      </c>
      <c r="F6167" t="s">
        <v>24067</v>
      </c>
      <c r="G6167">
        <f t="shared" ca="1" si="1345"/>
        <v>4398547655</v>
      </c>
      <c r="H6167" t="s">
        <v>19878</v>
      </c>
      <c r="I6167">
        <v>33025</v>
      </c>
      <c r="J6167" t="str">
        <f t="shared" ca="1" si="1346"/>
        <v>Male</v>
      </c>
      <c r="K6167">
        <f t="shared" ca="1" si="1347"/>
        <v>62</v>
      </c>
      <c r="L6167" t="str">
        <f t="shared" ca="1" si="1348"/>
        <v>Adult</v>
      </c>
      <c r="M6167" t="str">
        <f t="shared" ca="1" si="1349"/>
        <v>Yes</v>
      </c>
      <c r="N6167" t="str">
        <f t="shared" ca="1" si="1349"/>
        <v>No</v>
      </c>
      <c r="O6167" t="str">
        <f t="shared" ca="1" si="1349"/>
        <v>Yes</v>
      </c>
      <c r="P6167" t="str">
        <f t="shared" ca="1" si="1349"/>
        <v>Yes</v>
      </c>
      <c r="Q6167" t="str">
        <f t="shared" ca="1" si="1350"/>
        <v>Yes</v>
      </c>
      <c r="R6167">
        <f t="shared" ca="1" si="1351"/>
        <v>2</v>
      </c>
      <c r="S6167">
        <f t="shared" ca="1" si="1352"/>
        <v>3</v>
      </c>
      <c r="T6167">
        <f t="shared" ca="1" si="1353"/>
        <v>3</v>
      </c>
      <c r="U6167">
        <f t="shared" ca="1" si="1354"/>
        <v>3</v>
      </c>
      <c r="V6167">
        <f t="shared" ca="1" si="1355"/>
        <v>4</v>
      </c>
      <c r="W6167">
        <f t="shared" ca="1" si="1356"/>
        <v>4</v>
      </c>
      <c r="X6167">
        <f t="shared" ca="1" si="1357"/>
        <v>19</v>
      </c>
    </row>
    <row r="6168" spans="1:24" x14ac:dyDescent="0.25">
      <c r="A6168">
        <v>446844</v>
      </c>
      <c r="B6168" t="s">
        <v>19879</v>
      </c>
      <c r="C6168" t="s">
        <v>10</v>
      </c>
      <c r="D6168" t="s">
        <v>19880</v>
      </c>
      <c r="E6168" t="str">
        <f t="shared" ca="1" si="1358"/>
        <v>Revere</v>
      </c>
      <c r="F6168" t="s">
        <v>24067</v>
      </c>
      <c r="G6168">
        <f t="shared" ca="1" si="1345"/>
        <v>7608426490</v>
      </c>
      <c r="H6168" t="s">
        <v>19882</v>
      </c>
      <c r="I6168" t="s">
        <v>19881</v>
      </c>
      <c r="J6168" t="str">
        <f t="shared" ca="1" si="1346"/>
        <v>Female</v>
      </c>
      <c r="K6168">
        <f t="shared" ca="1" si="1347"/>
        <v>70</v>
      </c>
      <c r="L6168" t="str">
        <f t="shared" ca="1" si="1348"/>
        <v>Adult</v>
      </c>
      <c r="M6168" t="str">
        <f t="shared" ca="1" si="1349"/>
        <v>No</v>
      </c>
      <c r="N6168" t="str">
        <f t="shared" ca="1" si="1349"/>
        <v>Yes</v>
      </c>
      <c r="O6168" t="str">
        <f t="shared" ca="1" si="1349"/>
        <v>No</v>
      </c>
      <c r="P6168" t="str">
        <f t="shared" ca="1" si="1349"/>
        <v>No</v>
      </c>
      <c r="Q6168" t="str">
        <f t="shared" ca="1" si="1350"/>
        <v>No</v>
      </c>
      <c r="R6168">
        <f t="shared" ca="1" si="1351"/>
        <v>5</v>
      </c>
      <c r="S6168">
        <f t="shared" ca="1" si="1352"/>
        <v>5</v>
      </c>
      <c r="T6168">
        <f t="shared" ca="1" si="1353"/>
        <v>3</v>
      </c>
      <c r="U6168">
        <f t="shared" ca="1" si="1354"/>
        <v>0</v>
      </c>
      <c r="V6168">
        <f t="shared" ca="1" si="1355"/>
        <v>0</v>
      </c>
      <c r="W6168">
        <f t="shared" ca="1" si="1356"/>
        <v>0</v>
      </c>
      <c r="X6168">
        <f t="shared" ca="1" si="1357"/>
        <v>13</v>
      </c>
    </row>
    <row r="6169" spans="1:24" x14ac:dyDescent="0.25">
      <c r="A6169">
        <v>446853</v>
      </c>
      <c r="B6169" t="s">
        <v>19883</v>
      </c>
      <c r="C6169" t="s">
        <v>10</v>
      </c>
      <c r="D6169" t="s">
        <v>19884</v>
      </c>
      <c r="E6169" t="str">
        <f t="shared" ca="1" si="1358"/>
        <v>Watertown</v>
      </c>
      <c r="F6169" t="s">
        <v>24067</v>
      </c>
      <c r="G6169">
        <f t="shared" ca="1" si="1345"/>
        <v>1444423617</v>
      </c>
      <c r="H6169" t="s">
        <v>371</v>
      </c>
      <c r="I6169">
        <v>97005</v>
      </c>
      <c r="J6169" t="str">
        <f t="shared" ca="1" si="1346"/>
        <v>Female</v>
      </c>
      <c r="K6169">
        <f t="shared" ca="1" si="1347"/>
        <v>35</v>
      </c>
      <c r="L6169" t="str">
        <f t="shared" ca="1" si="1348"/>
        <v>Adult</v>
      </c>
      <c r="M6169" t="str">
        <f t="shared" ca="1" si="1349"/>
        <v>No</v>
      </c>
      <c r="N6169" t="str">
        <f t="shared" ca="1" si="1349"/>
        <v>Yes</v>
      </c>
      <c r="O6169" t="str">
        <f t="shared" ca="1" si="1349"/>
        <v>No</v>
      </c>
      <c r="P6169" t="str">
        <f t="shared" ca="1" si="1349"/>
        <v>No</v>
      </c>
      <c r="Q6169" t="str">
        <f t="shared" ca="1" si="1350"/>
        <v>Yes</v>
      </c>
      <c r="R6169">
        <f t="shared" ca="1" si="1351"/>
        <v>1</v>
      </c>
      <c r="S6169">
        <f t="shared" ca="1" si="1352"/>
        <v>0</v>
      </c>
      <c r="T6169">
        <f t="shared" ca="1" si="1353"/>
        <v>3</v>
      </c>
      <c r="U6169">
        <f t="shared" ca="1" si="1354"/>
        <v>0</v>
      </c>
      <c r="V6169">
        <f t="shared" ca="1" si="1355"/>
        <v>0</v>
      </c>
      <c r="W6169">
        <f t="shared" ca="1" si="1356"/>
        <v>4</v>
      </c>
      <c r="X6169">
        <f t="shared" ca="1" si="1357"/>
        <v>8</v>
      </c>
    </row>
    <row r="6170" spans="1:24" x14ac:dyDescent="0.25">
      <c r="A6170">
        <v>446880</v>
      </c>
      <c r="B6170" t="s">
        <v>19885</v>
      </c>
      <c r="C6170" t="s">
        <v>10</v>
      </c>
      <c r="D6170" t="s">
        <v>19886</v>
      </c>
      <c r="E6170" t="str">
        <f t="shared" ca="1" si="1358"/>
        <v>Somerville</v>
      </c>
      <c r="F6170" t="s">
        <v>24067</v>
      </c>
      <c r="G6170">
        <f t="shared" ca="1" si="1345"/>
        <v>7126644787</v>
      </c>
      <c r="H6170" t="s">
        <v>15919</v>
      </c>
      <c r="I6170">
        <v>71105</v>
      </c>
      <c r="J6170" t="str">
        <f t="shared" ca="1" si="1346"/>
        <v>Female</v>
      </c>
      <c r="K6170">
        <f t="shared" ca="1" si="1347"/>
        <v>44</v>
      </c>
      <c r="L6170" t="str">
        <f t="shared" ca="1" si="1348"/>
        <v>Adult</v>
      </c>
      <c r="M6170" t="str">
        <f t="shared" ca="1" si="1349"/>
        <v>Yes</v>
      </c>
      <c r="N6170" t="str">
        <f t="shared" ca="1" si="1349"/>
        <v>Yes</v>
      </c>
      <c r="O6170" t="str">
        <f t="shared" ca="1" si="1349"/>
        <v>No</v>
      </c>
      <c r="P6170" t="str">
        <f t="shared" ca="1" si="1349"/>
        <v>No</v>
      </c>
      <c r="Q6170" t="str">
        <f t="shared" ca="1" si="1350"/>
        <v>No</v>
      </c>
      <c r="R6170">
        <f t="shared" ca="1" si="1351"/>
        <v>1</v>
      </c>
      <c r="S6170">
        <f t="shared" ca="1" si="1352"/>
        <v>0</v>
      </c>
      <c r="T6170">
        <f t="shared" ca="1" si="1353"/>
        <v>3</v>
      </c>
      <c r="U6170">
        <f t="shared" ca="1" si="1354"/>
        <v>3</v>
      </c>
      <c r="V6170">
        <f t="shared" ca="1" si="1355"/>
        <v>0</v>
      </c>
      <c r="W6170">
        <f t="shared" ca="1" si="1356"/>
        <v>0</v>
      </c>
      <c r="X6170">
        <f t="shared" ca="1" si="1357"/>
        <v>7</v>
      </c>
    </row>
    <row r="6171" spans="1:24" x14ac:dyDescent="0.25">
      <c r="A6171">
        <v>446899</v>
      </c>
      <c r="B6171" t="s">
        <v>19887</v>
      </c>
      <c r="C6171" t="s">
        <v>10</v>
      </c>
      <c r="D6171" t="s">
        <v>19888</v>
      </c>
      <c r="E6171" t="str">
        <f t="shared" ca="1" si="1358"/>
        <v>Chelsea</v>
      </c>
      <c r="F6171" t="s">
        <v>24067</v>
      </c>
      <c r="G6171">
        <f t="shared" ca="1" si="1345"/>
        <v>7501141303</v>
      </c>
      <c r="H6171" t="s">
        <v>392</v>
      </c>
      <c r="I6171">
        <v>64133</v>
      </c>
      <c r="J6171" t="str">
        <f t="shared" ca="1" si="1346"/>
        <v>Male</v>
      </c>
      <c r="K6171">
        <f t="shared" ca="1" si="1347"/>
        <v>60</v>
      </c>
      <c r="L6171" t="str">
        <f t="shared" ca="1" si="1348"/>
        <v>Adult</v>
      </c>
      <c r="M6171" t="str">
        <f t="shared" ca="1" si="1349"/>
        <v>Yes</v>
      </c>
      <c r="N6171" t="str">
        <f t="shared" ca="1" si="1349"/>
        <v>Yes</v>
      </c>
      <c r="O6171" t="str">
        <f t="shared" ca="1" si="1349"/>
        <v>Yes</v>
      </c>
      <c r="P6171" t="str">
        <f t="shared" ca="1" si="1349"/>
        <v>Yes</v>
      </c>
      <c r="Q6171" t="str">
        <f t="shared" ca="1" si="1350"/>
        <v>No</v>
      </c>
      <c r="R6171">
        <f t="shared" ca="1" si="1351"/>
        <v>2</v>
      </c>
      <c r="S6171">
        <f t="shared" ca="1" si="1352"/>
        <v>3</v>
      </c>
      <c r="T6171">
        <f t="shared" ca="1" si="1353"/>
        <v>5</v>
      </c>
      <c r="U6171">
        <f t="shared" ca="1" si="1354"/>
        <v>3</v>
      </c>
      <c r="V6171">
        <f t="shared" ca="1" si="1355"/>
        <v>4</v>
      </c>
      <c r="W6171">
        <f t="shared" ca="1" si="1356"/>
        <v>0</v>
      </c>
      <c r="X6171">
        <f t="shared" ca="1" si="1357"/>
        <v>17</v>
      </c>
    </row>
    <row r="6172" spans="1:24" x14ac:dyDescent="0.25">
      <c r="A6172">
        <v>446905</v>
      </c>
      <c r="B6172" t="s">
        <v>19889</v>
      </c>
      <c r="C6172" t="s">
        <v>10</v>
      </c>
      <c r="D6172" t="s">
        <v>19890</v>
      </c>
      <c r="E6172" t="str">
        <f t="shared" ca="1" si="1358"/>
        <v>Winthrop</v>
      </c>
      <c r="F6172" t="s">
        <v>24067</v>
      </c>
      <c r="G6172">
        <f t="shared" ca="1" si="1345"/>
        <v>5888556874</v>
      </c>
      <c r="H6172" t="s">
        <v>392</v>
      </c>
      <c r="I6172">
        <v>30144</v>
      </c>
      <c r="J6172" t="str">
        <f t="shared" ca="1" si="1346"/>
        <v>Female</v>
      </c>
      <c r="K6172">
        <f t="shared" ca="1" si="1347"/>
        <v>56</v>
      </c>
      <c r="L6172" t="str">
        <f t="shared" ca="1" si="1348"/>
        <v>Adult</v>
      </c>
      <c r="M6172" t="str">
        <f t="shared" ca="1" si="1349"/>
        <v>Yes</v>
      </c>
      <c r="N6172" t="str">
        <f t="shared" ca="1" si="1349"/>
        <v>Yes</v>
      </c>
      <c r="O6172" t="str">
        <f t="shared" ca="1" si="1349"/>
        <v>Yes</v>
      </c>
      <c r="P6172" t="str">
        <f t="shared" ca="1" si="1349"/>
        <v>No</v>
      </c>
      <c r="Q6172" t="str">
        <f t="shared" ca="1" si="1350"/>
        <v>No</v>
      </c>
      <c r="R6172">
        <f t="shared" ca="1" si="1351"/>
        <v>5</v>
      </c>
      <c r="S6172">
        <f t="shared" ca="1" si="1352"/>
        <v>5</v>
      </c>
      <c r="T6172">
        <f t="shared" ca="1" si="1353"/>
        <v>5</v>
      </c>
      <c r="U6172">
        <f t="shared" ca="1" si="1354"/>
        <v>3</v>
      </c>
      <c r="V6172">
        <f t="shared" ca="1" si="1355"/>
        <v>0</v>
      </c>
      <c r="W6172">
        <f t="shared" ca="1" si="1356"/>
        <v>0</v>
      </c>
      <c r="X6172">
        <f t="shared" ca="1" si="1357"/>
        <v>18</v>
      </c>
    </row>
    <row r="6173" spans="1:24" x14ac:dyDescent="0.25">
      <c r="A6173">
        <v>446914</v>
      </c>
      <c r="B6173" t="s">
        <v>19891</v>
      </c>
      <c r="C6173" t="s">
        <v>10</v>
      </c>
      <c r="D6173" t="s">
        <v>19892</v>
      </c>
      <c r="E6173" t="str">
        <f t="shared" ca="1" si="1358"/>
        <v>Dedham</v>
      </c>
      <c r="F6173" t="s">
        <v>24067</v>
      </c>
      <c r="G6173">
        <f t="shared" ca="1" si="1345"/>
        <v>7973022862</v>
      </c>
      <c r="H6173" t="s">
        <v>392</v>
      </c>
      <c r="I6173">
        <v>21117</v>
      </c>
      <c r="J6173" t="str">
        <f t="shared" ca="1" si="1346"/>
        <v>Female</v>
      </c>
      <c r="K6173">
        <f t="shared" ca="1" si="1347"/>
        <v>29</v>
      </c>
      <c r="L6173" t="str">
        <f t="shared" ca="1" si="1348"/>
        <v>Adult</v>
      </c>
      <c r="M6173" t="str">
        <f t="shared" ca="1" si="1349"/>
        <v>No</v>
      </c>
      <c r="N6173" t="str">
        <f t="shared" ca="1" si="1349"/>
        <v>Yes</v>
      </c>
      <c r="O6173" t="str">
        <f t="shared" ca="1" si="1349"/>
        <v>No</v>
      </c>
      <c r="P6173" t="str">
        <f t="shared" ca="1" si="1349"/>
        <v>Yes</v>
      </c>
      <c r="Q6173" t="str">
        <f t="shared" ca="1" si="1350"/>
        <v>No</v>
      </c>
      <c r="R6173">
        <f t="shared" ca="1" si="1351"/>
        <v>3</v>
      </c>
      <c r="S6173">
        <f t="shared" ca="1" si="1352"/>
        <v>3</v>
      </c>
      <c r="T6173">
        <f t="shared" ca="1" si="1353"/>
        <v>3</v>
      </c>
      <c r="U6173">
        <f t="shared" ca="1" si="1354"/>
        <v>0</v>
      </c>
      <c r="V6173">
        <f t="shared" ca="1" si="1355"/>
        <v>4</v>
      </c>
      <c r="W6173">
        <f t="shared" ca="1" si="1356"/>
        <v>0</v>
      </c>
      <c r="X6173">
        <f t="shared" ca="1" si="1357"/>
        <v>13</v>
      </c>
    </row>
    <row r="6174" spans="1:24" x14ac:dyDescent="0.25">
      <c r="A6174">
        <v>446923</v>
      </c>
      <c r="B6174" t="s">
        <v>19893</v>
      </c>
      <c r="C6174" t="s">
        <v>10</v>
      </c>
      <c r="D6174" t="s">
        <v>19894</v>
      </c>
      <c r="E6174" t="str">
        <f t="shared" ca="1" si="1358"/>
        <v>Watertown</v>
      </c>
      <c r="F6174" t="s">
        <v>24067</v>
      </c>
      <c r="G6174">
        <f t="shared" ca="1" si="1345"/>
        <v>9326990270</v>
      </c>
      <c r="H6174" t="s">
        <v>392</v>
      </c>
      <c r="I6174">
        <v>44128</v>
      </c>
      <c r="J6174" t="str">
        <f t="shared" ca="1" si="1346"/>
        <v>Male</v>
      </c>
      <c r="K6174">
        <f t="shared" ca="1" si="1347"/>
        <v>24</v>
      </c>
      <c r="L6174" t="str">
        <f t="shared" ca="1" si="1348"/>
        <v>Adult</v>
      </c>
      <c r="M6174" t="str">
        <f t="shared" ca="1" si="1349"/>
        <v>No</v>
      </c>
      <c r="N6174" t="str">
        <f t="shared" ca="1" si="1349"/>
        <v>Yes</v>
      </c>
      <c r="O6174" t="str">
        <f t="shared" ca="1" si="1349"/>
        <v>Yes</v>
      </c>
      <c r="P6174" t="str">
        <f t="shared" ca="1" si="1349"/>
        <v>No</v>
      </c>
      <c r="Q6174" t="str">
        <f t="shared" ca="1" si="1350"/>
        <v>No</v>
      </c>
      <c r="R6174">
        <f t="shared" ca="1" si="1351"/>
        <v>1</v>
      </c>
      <c r="S6174">
        <f t="shared" ca="1" si="1352"/>
        <v>0</v>
      </c>
      <c r="T6174">
        <f t="shared" ca="1" si="1353"/>
        <v>5</v>
      </c>
      <c r="U6174">
        <f t="shared" ca="1" si="1354"/>
        <v>0</v>
      </c>
      <c r="V6174">
        <f t="shared" ca="1" si="1355"/>
        <v>0</v>
      </c>
      <c r="W6174">
        <f t="shared" ca="1" si="1356"/>
        <v>0</v>
      </c>
      <c r="X6174">
        <f t="shared" ca="1" si="1357"/>
        <v>6</v>
      </c>
    </row>
    <row r="6175" spans="1:24" x14ac:dyDescent="0.25">
      <c r="A6175">
        <v>446932</v>
      </c>
      <c r="B6175" t="s">
        <v>19895</v>
      </c>
      <c r="C6175" t="s">
        <v>10</v>
      </c>
      <c r="D6175" t="s">
        <v>19896</v>
      </c>
      <c r="E6175" t="str">
        <f t="shared" ca="1" si="1358"/>
        <v>Cambridge</v>
      </c>
      <c r="F6175" t="s">
        <v>24067</v>
      </c>
      <c r="G6175">
        <f t="shared" ca="1" si="1345"/>
        <v>1109669049</v>
      </c>
      <c r="H6175" t="s">
        <v>19897</v>
      </c>
      <c r="I6175">
        <v>12308</v>
      </c>
      <c r="J6175" t="str">
        <f t="shared" ca="1" si="1346"/>
        <v>Male</v>
      </c>
      <c r="K6175">
        <f t="shared" ca="1" si="1347"/>
        <v>33</v>
      </c>
      <c r="L6175" t="str">
        <f t="shared" ca="1" si="1348"/>
        <v>Adult</v>
      </c>
      <c r="M6175" t="str">
        <f t="shared" ca="1" si="1349"/>
        <v>No</v>
      </c>
      <c r="N6175" t="str">
        <f t="shared" ca="1" si="1349"/>
        <v>Yes</v>
      </c>
      <c r="O6175" t="str">
        <f t="shared" ca="1" si="1349"/>
        <v>No</v>
      </c>
      <c r="P6175" t="str">
        <f t="shared" ca="1" si="1349"/>
        <v>Yes</v>
      </c>
      <c r="Q6175" t="str">
        <f t="shared" ca="1" si="1350"/>
        <v>No</v>
      </c>
      <c r="R6175">
        <f t="shared" ca="1" si="1351"/>
        <v>1</v>
      </c>
      <c r="S6175">
        <f t="shared" ca="1" si="1352"/>
        <v>0</v>
      </c>
      <c r="T6175">
        <f t="shared" ca="1" si="1353"/>
        <v>3</v>
      </c>
      <c r="U6175">
        <f t="shared" ca="1" si="1354"/>
        <v>0</v>
      </c>
      <c r="V6175">
        <f t="shared" ca="1" si="1355"/>
        <v>4</v>
      </c>
      <c r="W6175">
        <f t="shared" ca="1" si="1356"/>
        <v>0</v>
      </c>
      <c r="X6175">
        <f t="shared" ca="1" si="1357"/>
        <v>8</v>
      </c>
    </row>
    <row r="6176" spans="1:24" x14ac:dyDescent="0.25">
      <c r="A6176">
        <v>446978</v>
      </c>
      <c r="B6176" t="s">
        <v>19898</v>
      </c>
      <c r="C6176" t="s">
        <v>10</v>
      </c>
      <c r="D6176" t="s">
        <v>19899</v>
      </c>
      <c r="E6176" t="str">
        <f t="shared" ca="1" si="1358"/>
        <v>Dedham</v>
      </c>
      <c r="F6176" t="s">
        <v>24067</v>
      </c>
      <c r="G6176">
        <f t="shared" ca="1" si="1345"/>
        <v>5320832172</v>
      </c>
      <c r="H6176" t="s">
        <v>19900</v>
      </c>
      <c r="I6176">
        <v>80202</v>
      </c>
      <c r="J6176" t="str">
        <f t="shared" ca="1" si="1346"/>
        <v>Female</v>
      </c>
      <c r="K6176">
        <f t="shared" ca="1" si="1347"/>
        <v>37</v>
      </c>
      <c r="L6176" t="str">
        <f t="shared" ca="1" si="1348"/>
        <v>Adult</v>
      </c>
      <c r="M6176" t="str">
        <f t="shared" ca="1" si="1349"/>
        <v>No</v>
      </c>
      <c r="N6176" t="str">
        <f t="shared" ca="1" si="1349"/>
        <v>No</v>
      </c>
      <c r="O6176" t="str">
        <f t="shared" ca="1" si="1349"/>
        <v>No</v>
      </c>
      <c r="P6176" t="str">
        <f t="shared" ca="1" si="1349"/>
        <v>No</v>
      </c>
      <c r="Q6176" t="str">
        <f t="shared" ca="1" si="1350"/>
        <v>No</v>
      </c>
      <c r="R6176">
        <f t="shared" ca="1" si="1351"/>
        <v>5</v>
      </c>
      <c r="S6176">
        <f t="shared" ca="1" si="1352"/>
        <v>5</v>
      </c>
      <c r="T6176">
        <f t="shared" ca="1" si="1353"/>
        <v>0</v>
      </c>
      <c r="U6176">
        <f t="shared" ca="1" si="1354"/>
        <v>0</v>
      </c>
      <c r="V6176">
        <f t="shared" ca="1" si="1355"/>
        <v>0</v>
      </c>
      <c r="W6176">
        <f t="shared" ca="1" si="1356"/>
        <v>0</v>
      </c>
      <c r="X6176">
        <f t="shared" ca="1" si="1357"/>
        <v>10</v>
      </c>
    </row>
    <row r="6177" spans="1:24" x14ac:dyDescent="0.25">
      <c r="A6177">
        <v>446996</v>
      </c>
      <c r="B6177" t="s">
        <v>19901</v>
      </c>
      <c r="C6177" t="s">
        <v>10</v>
      </c>
      <c r="D6177" t="s">
        <v>19902</v>
      </c>
      <c r="E6177" t="str">
        <f t="shared" ca="1" si="1358"/>
        <v>Brookline</v>
      </c>
      <c r="F6177" t="s">
        <v>24067</v>
      </c>
      <c r="G6177">
        <f t="shared" ca="1" si="1345"/>
        <v>7827397124</v>
      </c>
      <c r="H6177" t="s">
        <v>19903</v>
      </c>
      <c r="I6177">
        <v>17201</v>
      </c>
      <c r="J6177" t="str">
        <f t="shared" ca="1" si="1346"/>
        <v>Male</v>
      </c>
      <c r="K6177">
        <f t="shared" ca="1" si="1347"/>
        <v>21</v>
      </c>
      <c r="L6177" t="str">
        <f t="shared" ca="1" si="1348"/>
        <v>Adult</v>
      </c>
      <c r="M6177" t="str">
        <f t="shared" ca="1" si="1349"/>
        <v>No</v>
      </c>
      <c r="N6177" t="str">
        <f t="shared" ca="1" si="1349"/>
        <v>No</v>
      </c>
      <c r="O6177" t="str">
        <f t="shared" ca="1" si="1349"/>
        <v>Yes</v>
      </c>
      <c r="P6177" t="str">
        <f t="shared" ca="1" si="1349"/>
        <v>Yes</v>
      </c>
      <c r="Q6177" t="str">
        <f t="shared" ca="1" si="1350"/>
        <v>Yes</v>
      </c>
      <c r="R6177">
        <f t="shared" ca="1" si="1351"/>
        <v>2</v>
      </c>
      <c r="S6177">
        <f t="shared" ca="1" si="1352"/>
        <v>3</v>
      </c>
      <c r="T6177">
        <f t="shared" ca="1" si="1353"/>
        <v>3</v>
      </c>
      <c r="U6177">
        <f t="shared" ca="1" si="1354"/>
        <v>0</v>
      </c>
      <c r="V6177">
        <f t="shared" ca="1" si="1355"/>
        <v>4</v>
      </c>
      <c r="W6177">
        <f t="shared" ca="1" si="1356"/>
        <v>4</v>
      </c>
      <c r="X6177">
        <f t="shared" ca="1" si="1357"/>
        <v>16</v>
      </c>
    </row>
    <row r="6178" spans="1:24" x14ac:dyDescent="0.25">
      <c r="A6178">
        <v>447014</v>
      </c>
      <c r="B6178" t="s">
        <v>19904</v>
      </c>
      <c r="C6178" t="s">
        <v>10</v>
      </c>
      <c r="D6178" t="s">
        <v>19905</v>
      </c>
      <c r="E6178" t="str">
        <f t="shared" ca="1" si="1358"/>
        <v>Somerville</v>
      </c>
      <c r="F6178" t="s">
        <v>24067</v>
      </c>
      <c r="G6178">
        <f t="shared" ca="1" si="1345"/>
        <v>8685854523</v>
      </c>
      <c r="H6178" t="s">
        <v>19907</v>
      </c>
      <c r="I6178" t="s">
        <v>19906</v>
      </c>
      <c r="J6178" t="str">
        <f t="shared" ca="1" si="1346"/>
        <v>Female</v>
      </c>
      <c r="K6178">
        <f t="shared" ca="1" si="1347"/>
        <v>28</v>
      </c>
      <c r="L6178" t="str">
        <f t="shared" ca="1" si="1348"/>
        <v>Adult</v>
      </c>
      <c r="M6178" t="str">
        <f t="shared" ca="1" si="1349"/>
        <v>No</v>
      </c>
      <c r="N6178" t="str">
        <f t="shared" ca="1" si="1349"/>
        <v>No</v>
      </c>
      <c r="O6178" t="str">
        <f t="shared" ca="1" si="1349"/>
        <v>No</v>
      </c>
      <c r="P6178" t="str">
        <f t="shared" ca="1" si="1349"/>
        <v>No</v>
      </c>
      <c r="Q6178" t="str">
        <f t="shared" ca="1" si="1350"/>
        <v>No</v>
      </c>
      <c r="R6178">
        <f t="shared" ca="1" si="1351"/>
        <v>2</v>
      </c>
      <c r="S6178">
        <f t="shared" ca="1" si="1352"/>
        <v>3</v>
      </c>
      <c r="T6178">
        <f t="shared" ca="1" si="1353"/>
        <v>0</v>
      </c>
      <c r="U6178">
        <f t="shared" ca="1" si="1354"/>
        <v>0</v>
      </c>
      <c r="V6178">
        <f t="shared" ca="1" si="1355"/>
        <v>0</v>
      </c>
      <c r="W6178">
        <f t="shared" ca="1" si="1356"/>
        <v>0</v>
      </c>
      <c r="X6178">
        <f t="shared" ca="1" si="1357"/>
        <v>5</v>
      </c>
    </row>
    <row r="6179" spans="1:24" x14ac:dyDescent="0.25">
      <c r="A6179">
        <v>447023</v>
      </c>
      <c r="B6179" t="s">
        <v>19908</v>
      </c>
      <c r="C6179" t="s">
        <v>10</v>
      </c>
      <c r="D6179" t="s">
        <v>19909</v>
      </c>
      <c r="E6179" t="str">
        <f t="shared" ca="1" si="1358"/>
        <v>Somerville</v>
      </c>
      <c r="F6179" t="s">
        <v>24067</v>
      </c>
      <c r="G6179">
        <f t="shared" ca="1" si="1345"/>
        <v>1542141645</v>
      </c>
      <c r="H6179" t="s">
        <v>19910</v>
      </c>
      <c r="I6179">
        <v>38637</v>
      </c>
      <c r="J6179" t="str">
        <f t="shared" ca="1" si="1346"/>
        <v>Female</v>
      </c>
      <c r="K6179">
        <f t="shared" ca="1" si="1347"/>
        <v>19</v>
      </c>
      <c r="L6179" t="str">
        <f t="shared" ca="1" si="1348"/>
        <v>Adult</v>
      </c>
      <c r="M6179" t="str">
        <f t="shared" ca="1" si="1349"/>
        <v>No</v>
      </c>
      <c r="N6179" t="str">
        <f t="shared" ca="1" si="1349"/>
        <v>Yes</v>
      </c>
      <c r="O6179" t="str">
        <f t="shared" ca="1" si="1349"/>
        <v>No</v>
      </c>
      <c r="P6179" t="str">
        <f t="shared" ca="1" si="1349"/>
        <v>Yes</v>
      </c>
      <c r="Q6179" t="str">
        <f t="shared" ca="1" si="1350"/>
        <v>No</v>
      </c>
      <c r="R6179">
        <f t="shared" ca="1" si="1351"/>
        <v>2</v>
      </c>
      <c r="S6179">
        <f t="shared" ca="1" si="1352"/>
        <v>3</v>
      </c>
      <c r="T6179">
        <f t="shared" ca="1" si="1353"/>
        <v>3</v>
      </c>
      <c r="U6179">
        <f t="shared" ca="1" si="1354"/>
        <v>0</v>
      </c>
      <c r="V6179">
        <f t="shared" ca="1" si="1355"/>
        <v>4</v>
      </c>
      <c r="W6179">
        <f t="shared" ca="1" si="1356"/>
        <v>0</v>
      </c>
      <c r="X6179">
        <f t="shared" ca="1" si="1357"/>
        <v>12</v>
      </c>
    </row>
    <row r="6180" spans="1:24" x14ac:dyDescent="0.25">
      <c r="A6180">
        <v>447050</v>
      </c>
      <c r="B6180" t="s">
        <v>19911</v>
      </c>
      <c r="C6180" t="s">
        <v>10</v>
      </c>
      <c r="D6180" t="s">
        <v>19912</v>
      </c>
      <c r="E6180" t="str">
        <f t="shared" ca="1" si="1358"/>
        <v>Everett</v>
      </c>
      <c r="F6180" t="s">
        <v>24067</v>
      </c>
      <c r="G6180">
        <f t="shared" ca="1" si="1345"/>
        <v>8845534359</v>
      </c>
      <c r="H6180" t="s">
        <v>19913</v>
      </c>
      <c r="I6180">
        <v>91911</v>
      </c>
      <c r="J6180" t="str">
        <f t="shared" ca="1" si="1346"/>
        <v>Female</v>
      </c>
      <c r="K6180">
        <f t="shared" ca="1" si="1347"/>
        <v>67</v>
      </c>
      <c r="L6180" t="str">
        <f t="shared" ca="1" si="1348"/>
        <v>Adult</v>
      </c>
      <c r="M6180" t="str">
        <f t="shared" ca="1" si="1349"/>
        <v>Yes</v>
      </c>
      <c r="N6180" t="str">
        <f t="shared" ca="1" si="1349"/>
        <v>No</v>
      </c>
      <c r="O6180" t="str">
        <f t="shared" ca="1" si="1349"/>
        <v>Yes</v>
      </c>
      <c r="P6180" t="str">
        <f t="shared" ca="1" si="1349"/>
        <v>Yes</v>
      </c>
      <c r="Q6180" t="str">
        <f t="shared" ca="1" si="1350"/>
        <v>Yes</v>
      </c>
      <c r="R6180">
        <f t="shared" ca="1" si="1351"/>
        <v>3</v>
      </c>
      <c r="S6180">
        <f t="shared" ca="1" si="1352"/>
        <v>3</v>
      </c>
      <c r="T6180">
        <f t="shared" ca="1" si="1353"/>
        <v>3</v>
      </c>
      <c r="U6180">
        <f t="shared" ca="1" si="1354"/>
        <v>3</v>
      </c>
      <c r="V6180">
        <f t="shared" ca="1" si="1355"/>
        <v>4</v>
      </c>
      <c r="W6180">
        <f t="shared" ca="1" si="1356"/>
        <v>4</v>
      </c>
      <c r="X6180">
        <f t="shared" ca="1" si="1357"/>
        <v>20</v>
      </c>
    </row>
    <row r="6181" spans="1:24" x14ac:dyDescent="0.25">
      <c r="A6181">
        <v>447069</v>
      </c>
      <c r="B6181" t="s">
        <v>19914</v>
      </c>
      <c r="C6181" t="s">
        <v>10</v>
      </c>
      <c r="D6181" t="s">
        <v>19915</v>
      </c>
      <c r="E6181" t="str">
        <f t="shared" ca="1" si="1358"/>
        <v>Cambridge</v>
      </c>
      <c r="F6181" t="s">
        <v>24067</v>
      </c>
      <c r="G6181">
        <f t="shared" ca="1" si="1345"/>
        <v>3175113741</v>
      </c>
      <c r="H6181" t="s">
        <v>1711</v>
      </c>
      <c r="I6181">
        <v>22203</v>
      </c>
      <c r="J6181" t="str">
        <f t="shared" ca="1" si="1346"/>
        <v>Male</v>
      </c>
      <c r="K6181">
        <f t="shared" ca="1" si="1347"/>
        <v>55</v>
      </c>
      <c r="L6181" t="str">
        <f t="shared" ca="1" si="1348"/>
        <v>Adult</v>
      </c>
      <c r="M6181" t="str">
        <f t="shared" ca="1" si="1349"/>
        <v>Yes</v>
      </c>
      <c r="N6181" t="str">
        <f t="shared" ca="1" si="1349"/>
        <v>Yes</v>
      </c>
      <c r="O6181" t="str">
        <f t="shared" ca="1" si="1349"/>
        <v>No</v>
      </c>
      <c r="P6181" t="str">
        <f t="shared" ca="1" si="1349"/>
        <v>Yes</v>
      </c>
      <c r="Q6181" t="str">
        <f t="shared" ca="1" si="1350"/>
        <v>No</v>
      </c>
      <c r="R6181">
        <f t="shared" ca="1" si="1351"/>
        <v>5</v>
      </c>
      <c r="S6181">
        <f t="shared" ca="1" si="1352"/>
        <v>5</v>
      </c>
      <c r="T6181">
        <f t="shared" ca="1" si="1353"/>
        <v>3</v>
      </c>
      <c r="U6181">
        <f t="shared" ca="1" si="1354"/>
        <v>3</v>
      </c>
      <c r="V6181">
        <f t="shared" ca="1" si="1355"/>
        <v>4</v>
      </c>
      <c r="W6181">
        <f t="shared" ca="1" si="1356"/>
        <v>0</v>
      </c>
      <c r="X6181">
        <f t="shared" ca="1" si="1357"/>
        <v>20</v>
      </c>
    </row>
    <row r="6182" spans="1:24" x14ac:dyDescent="0.25">
      <c r="A6182">
        <v>447102</v>
      </c>
      <c r="B6182" t="s">
        <v>19916</v>
      </c>
      <c r="C6182" t="s">
        <v>10</v>
      </c>
      <c r="D6182" t="s">
        <v>19917</v>
      </c>
      <c r="E6182" t="str">
        <f t="shared" ca="1" si="1358"/>
        <v>Boston</v>
      </c>
      <c r="F6182" t="s">
        <v>24067</v>
      </c>
      <c r="G6182">
        <f t="shared" ca="1" si="1345"/>
        <v>3602031883</v>
      </c>
      <c r="H6182" t="s">
        <v>19918</v>
      </c>
      <c r="I6182">
        <v>93304</v>
      </c>
      <c r="J6182" t="str">
        <f t="shared" ca="1" si="1346"/>
        <v>Female</v>
      </c>
      <c r="K6182">
        <f t="shared" ca="1" si="1347"/>
        <v>29</v>
      </c>
      <c r="L6182" t="str">
        <f t="shared" ca="1" si="1348"/>
        <v>Adult</v>
      </c>
      <c r="M6182" t="str">
        <f t="shared" ca="1" si="1349"/>
        <v>No</v>
      </c>
      <c r="N6182" t="str">
        <f t="shared" ca="1" si="1349"/>
        <v>Yes</v>
      </c>
      <c r="O6182" t="str">
        <f t="shared" ca="1" si="1349"/>
        <v>Yes</v>
      </c>
      <c r="P6182" t="str">
        <f t="shared" ca="1" si="1349"/>
        <v>Yes</v>
      </c>
      <c r="Q6182" t="str">
        <f t="shared" ca="1" si="1350"/>
        <v>No</v>
      </c>
      <c r="R6182">
        <f t="shared" ca="1" si="1351"/>
        <v>2</v>
      </c>
      <c r="S6182">
        <f t="shared" ca="1" si="1352"/>
        <v>3</v>
      </c>
      <c r="T6182">
        <f t="shared" ca="1" si="1353"/>
        <v>5</v>
      </c>
      <c r="U6182">
        <f t="shared" ca="1" si="1354"/>
        <v>0</v>
      </c>
      <c r="V6182">
        <f t="shared" ca="1" si="1355"/>
        <v>4</v>
      </c>
      <c r="W6182">
        <f t="shared" ca="1" si="1356"/>
        <v>0</v>
      </c>
      <c r="X6182">
        <f t="shared" ca="1" si="1357"/>
        <v>14</v>
      </c>
    </row>
    <row r="6183" spans="1:24" x14ac:dyDescent="0.25">
      <c r="A6183">
        <v>447120</v>
      </c>
      <c r="B6183" t="s">
        <v>19919</v>
      </c>
      <c r="C6183" t="s">
        <v>10</v>
      </c>
      <c r="D6183" t="s">
        <v>19920</v>
      </c>
      <c r="E6183" t="str">
        <f t="shared" ca="1" si="1358"/>
        <v>Boston</v>
      </c>
      <c r="F6183" t="s">
        <v>24067</v>
      </c>
      <c r="G6183">
        <f t="shared" ca="1" si="1345"/>
        <v>5330260577</v>
      </c>
      <c r="H6183" t="s">
        <v>19921</v>
      </c>
      <c r="I6183">
        <v>93612</v>
      </c>
      <c r="J6183" t="str">
        <f t="shared" ca="1" si="1346"/>
        <v>Female</v>
      </c>
      <c r="K6183">
        <f t="shared" ca="1" si="1347"/>
        <v>57</v>
      </c>
      <c r="L6183" t="str">
        <f t="shared" ca="1" si="1348"/>
        <v>Adult</v>
      </c>
      <c r="M6183" t="str">
        <f t="shared" ca="1" si="1349"/>
        <v>No</v>
      </c>
      <c r="N6183" t="str">
        <f t="shared" ca="1" si="1349"/>
        <v>No</v>
      </c>
      <c r="O6183" t="str">
        <f t="shared" ca="1" si="1349"/>
        <v>No</v>
      </c>
      <c r="P6183" t="str">
        <f t="shared" ca="1" si="1349"/>
        <v>Yes</v>
      </c>
      <c r="Q6183" t="str">
        <f t="shared" ca="1" si="1350"/>
        <v>Yes</v>
      </c>
      <c r="R6183">
        <f t="shared" ca="1" si="1351"/>
        <v>3</v>
      </c>
      <c r="S6183">
        <f t="shared" ca="1" si="1352"/>
        <v>3</v>
      </c>
      <c r="T6183">
        <f t="shared" ca="1" si="1353"/>
        <v>0</v>
      </c>
      <c r="U6183">
        <f t="shared" ca="1" si="1354"/>
        <v>0</v>
      </c>
      <c r="V6183">
        <f t="shared" ca="1" si="1355"/>
        <v>4</v>
      </c>
      <c r="W6183">
        <f t="shared" ca="1" si="1356"/>
        <v>4</v>
      </c>
      <c r="X6183">
        <f t="shared" ca="1" si="1357"/>
        <v>14</v>
      </c>
    </row>
    <row r="6184" spans="1:24" x14ac:dyDescent="0.25">
      <c r="A6184">
        <v>447148</v>
      </c>
      <c r="B6184" t="s">
        <v>271</v>
      </c>
      <c r="C6184" t="s">
        <v>10</v>
      </c>
      <c r="D6184" t="s">
        <v>19922</v>
      </c>
      <c r="E6184" t="str">
        <f t="shared" ca="1" si="1358"/>
        <v>Dedham</v>
      </c>
      <c r="F6184" t="s">
        <v>24067</v>
      </c>
      <c r="G6184">
        <f t="shared" ca="1" si="1345"/>
        <v>5617334031</v>
      </c>
      <c r="H6184" t="s">
        <v>273</v>
      </c>
      <c r="I6184">
        <v>85323</v>
      </c>
      <c r="J6184" t="str">
        <f t="shared" ca="1" si="1346"/>
        <v>Male</v>
      </c>
      <c r="K6184">
        <f t="shared" ca="1" si="1347"/>
        <v>62</v>
      </c>
      <c r="L6184" t="str">
        <f t="shared" ca="1" si="1348"/>
        <v>Adult</v>
      </c>
      <c r="M6184" t="str">
        <f t="shared" ca="1" si="1349"/>
        <v>No</v>
      </c>
      <c r="N6184" t="str">
        <f t="shared" ca="1" si="1349"/>
        <v>No</v>
      </c>
      <c r="O6184" t="str">
        <f t="shared" ca="1" si="1349"/>
        <v>No</v>
      </c>
      <c r="P6184" t="str">
        <f t="shared" ca="1" si="1349"/>
        <v>No</v>
      </c>
      <c r="Q6184" t="str">
        <f t="shared" ca="1" si="1350"/>
        <v>Yes</v>
      </c>
      <c r="R6184">
        <f t="shared" ca="1" si="1351"/>
        <v>3</v>
      </c>
      <c r="S6184">
        <f t="shared" ca="1" si="1352"/>
        <v>3</v>
      </c>
      <c r="T6184">
        <f t="shared" ca="1" si="1353"/>
        <v>0</v>
      </c>
      <c r="U6184">
        <f t="shared" ca="1" si="1354"/>
        <v>0</v>
      </c>
      <c r="V6184">
        <f t="shared" ca="1" si="1355"/>
        <v>0</v>
      </c>
      <c r="W6184">
        <f t="shared" ca="1" si="1356"/>
        <v>4</v>
      </c>
      <c r="X6184">
        <f t="shared" ca="1" si="1357"/>
        <v>10</v>
      </c>
    </row>
    <row r="6185" spans="1:24" x14ac:dyDescent="0.25">
      <c r="A6185">
        <v>447157</v>
      </c>
      <c r="B6185" t="s">
        <v>271</v>
      </c>
      <c r="C6185" t="s">
        <v>10</v>
      </c>
      <c r="D6185" t="s">
        <v>19923</v>
      </c>
      <c r="E6185" t="str">
        <f t="shared" ca="1" si="1358"/>
        <v>Quincy</v>
      </c>
      <c r="F6185" t="s">
        <v>24067</v>
      </c>
      <c r="G6185">
        <f t="shared" ca="1" si="1345"/>
        <v>6632501439</v>
      </c>
      <c r="H6185" t="s">
        <v>273</v>
      </c>
      <c r="I6185">
        <v>85705</v>
      </c>
      <c r="J6185" t="str">
        <f t="shared" ca="1" si="1346"/>
        <v>Male</v>
      </c>
      <c r="K6185">
        <f t="shared" ca="1" si="1347"/>
        <v>38</v>
      </c>
      <c r="L6185" t="str">
        <f t="shared" ca="1" si="1348"/>
        <v>Adult</v>
      </c>
      <c r="M6185" t="str">
        <f t="shared" ca="1" si="1349"/>
        <v>No</v>
      </c>
      <c r="N6185" t="str">
        <f t="shared" ca="1" si="1349"/>
        <v>No</v>
      </c>
      <c r="O6185" t="str">
        <f t="shared" ca="1" si="1349"/>
        <v>No</v>
      </c>
      <c r="P6185" t="str">
        <f t="shared" ca="1" si="1349"/>
        <v>Yes</v>
      </c>
      <c r="Q6185" t="str">
        <f t="shared" ca="1" si="1350"/>
        <v>Yes</v>
      </c>
      <c r="R6185">
        <f t="shared" ca="1" si="1351"/>
        <v>1</v>
      </c>
      <c r="S6185">
        <f t="shared" ca="1" si="1352"/>
        <v>0</v>
      </c>
      <c r="T6185">
        <f t="shared" ca="1" si="1353"/>
        <v>0</v>
      </c>
      <c r="U6185">
        <f t="shared" ca="1" si="1354"/>
        <v>0</v>
      </c>
      <c r="V6185">
        <f t="shared" ca="1" si="1355"/>
        <v>4</v>
      </c>
      <c r="W6185">
        <f t="shared" ca="1" si="1356"/>
        <v>4</v>
      </c>
      <c r="X6185">
        <f t="shared" ca="1" si="1357"/>
        <v>9</v>
      </c>
    </row>
    <row r="6186" spans="1:24" x14ac:dyDescent="0.25">
      <c r="A6186">
        <v>447166</v>
      </c>
      <c r="B6186" t="s">
        <v>271</v>
      </c>
      <c r="C6186" t="s">
        <v>10</v>
      </c>
      <c r="D6186" t="s">
        <v>19924</v>
      </c>
      <c r="E6186" t="str">
        <f t="shared" ca="1" si="1358"/>
        <v>Everett</v>
      </c>
      <c r="F6186" t="s">
        <v>24067</v>
      </c>
      <c r="G6186">
        <f t="shared" ca="1" si="1345"/>
        <v>4116124352</v>
      </c>
      <c r="H6186" t="s">
        <v>273</v>
      </c>
      <c r="I6186">
        <v>80123</v>
      </c>
      <c r="J6186" t="str">
        <f t="shared" ca="1" si="1346"/>
        <v>Female</v>
      </c>
      <c r="K6186">
        <f t="shared" ca="1" si="1347"/>
        <v>32</v>
      </c>
      <c r="L6186" t="str">
        <f t="shared" ca="1" si="1348"/>
        <v>Adult</v>
      </c>
      <c r="M6186" t="str">
        <f t="shared" ca="1" si="1349"/>
        <v>Yes</v>
      </c>
      <c r="N6186" t="str">
        <f t="shared" ca="1" si="1349"/>
        <v>No</v>
      </c>
      <c r="O6186" t="str">
        <f t="shared" ca="1" si="1349"/>
        <v>No</v>
      </c>
      <c r="P6186" t="str">
        <f t="shared" ca="1" si="1349"/>
        <v>No</v>
      </c>
      <c r="Q6186" t="str">
        <f t="shared" ca="1" si="1350"/>
        <v>No</v>
      </c>
      <c r="R6186">
        <f t="shared" ca="1" si="1351"/>
        <v>3</v>
      </c>
      <c r="S6186">
        <f t="shared" ca="1" si="1352"/>
        <v>3</v>
      </c>
      <c r="T6186">
        <f t="shared" ca="1" si="1353"/>
        <v>0</v>
      </c>
      <c r="U6186">
        <f t="shared" ca="1" si="1354"/>
        <v>3</v>
      </c>
      <c r="V6186">
        <f t="shared" ca="1" si="1355"/>
        <v>0</v>
      </c>
      <c r="W6186">
        <f t="shared" ca="1" si="1356"/>
        <v>0</v>
      </c>
      <c r="X6186">
        <f t="shared" ca="1" si="1357"/>
        <v>9</v>
      </c>
    </row>
    <row r="6187" spans="1:24" x14ac:dyDescent="0.25">
      <c r="A6187">
        <v>447175</v>
      </c>
      <c r="B6187" t="s">
        <v>271</v>
      </c>
      <c r="C6187" t="s">
        <v>10</v>
      </c>
      <c r="D6187" t="s">
        <v>19925</v>
      </c>
      <c r="E6187" t="str">
        <f t="shared" ca="1" si="1358"/>
        <v>Watertown</v>
      </c>
      <c r="F6187" t="s">
        <v>24067</v>
      </c>
      <c r="G6187">
        <f t="shared" ca="1" si="1345"/>
        <v>6822740359</v>
      </c>
      <c r="H6187" t="s">
        <v>273</v>
      </c>
      <c r="I6187">
        <v>80017</v>
      </c>
      <c r="J6187" t="str">
        <f t="shared" ca="1" si="1346"/>
        <v>Female</v>
      </c>
      <c r="K6187">
        <f t="shared" ca="1" si="1347"/>
        <v>38</v>
      </c>
      <c r="L6187" t="str">
        <f t="shared" ca="1" si="1348"/>
        <v>Adult</v>
      </c>
      <c r="M6187" t="str">
        <f t="shared" ca="1" si="1349"/>
        <v>Yes</v>
      </c>
      <c r="N6187" t="str">
        <f t="shared" ca="1" si="1349"/>
        <v>Yes</v>
      </c>
      <c r="O6187" t="str">
        <f t="shared" ca="1" si="1349"/>
        <v>Yes</v>
      </c>
      <c r="P6187" t="str">
        <f t="shared" ca="1" si="1349"/>
        <v>Yes</v>
      </c>
      <c r="Q6187" t="str">
        <f t="shared" ca="1" si="1350"/>
        <v>Yes</v>
      </c>
      <c r="R6187">
        <f t="shared" ca="1" si="1351"/>
        <v>3</v>
      </c>
      <c r="S6187">
        <f t="shared" ca="1" si="1352"/>
        <v>3</v>
      </c>
      <c r="T6187">
        <f t="shared" ca="1" si="1353"/>
        <v>5</v>
      </c>
      <c r="U6187">
        <f t="shared" ca="1" si="1354"/>
        <v>3</v>
      </c>
      <c r="V6187">
        <f t="shared" ca="1" si="1355"/>
        <v>4</v>
      </c>
      <c r="W6187">
        <f t="shared" ca="1" si="1356"/>
        <v>4</v>
      </c>
      <c r="X6187">
        <f t="shared" ca="1" si="1357"/>
        <v>22</v>
      </c>
    </row>
    <row r="6188" spans="1:24" x14ac:dyDescent="0.25">
      <c r="A6188">
        <v>447209</v>
      </c>
      <c r="B6188" t="s">
        <v>19594</v>
      </c>
      <c r="C6188" t="s">
        <v>10</v>
      </c>
      <c r="D6188" t="s">
        <v>19926</v>
      </c>
      <c r="E6188" t="str">
        <f t="shared" ca="1" si="1358"/>
        <v>Chelsea</v>
      </c>
      <c r="F6188" t="s">
        <v>24067</v>
      </c>
      <c r="G6188">
        <f t="shared" ca="1" si="1345"/>
        <v>3244979217</v>
      </c>
      <c r="H6188" t="s">
        <v>19927</v>
      </c>
      <c r="I6188">
        <v>43230</v>
      </c>
      <c r="J6188" t="str">
        <f t="shared" ca="1" si="1346"/>
        <v>Male</v>
      </c>
      <c r="K6188">
        <f t="shared" ca="1" si="1347"/>
        <v>67</v>
      </c>
      <c r="L6188" t="str">
        <f t="shared" ca="1" si="1348"/>
        <v>Adult</v>
      </c>
      <c r="M6188" t="str">
        <f t="shared" ca="1" si="1349"/>
        <v>Yes</v>
      </c>
      <c r="N6188" t="str">
        <f t="shared" ca="1" si="1349"/>
        <v>No</v>
      </c>
      <c r="O6188" t="str">
        <f t="shared" ca="1" si="1349"/>
        <v>No</v>
      </c>
      <c r="P6188" t="str">
        <f t="shared" ca="1" si="1349"/>
        <v>Yes</v>
      </c>
      <c r="Q6188" t="str">
        <f t="shared" ca="1" si="1350"/>
        <v>No</v>
      </c>
      <c r="R6188">
        <f t="shared" ca="1" si="1351"/>
        <v>5</v>
      </c>
      <c r="S6188">
        <f t="shared" ca="1" si="1352"/>
        <v>5</v>
      </c>
      <c r="T6188">
        <f t="shared" ca="1" si="1353"/>
        <v>0</v>
      </c>
      <c r="U6188">
        <f t="shared" ca="1" si="1354"/>
        <v>3</v>
      </c>
      <c r="V6188">
        <f t="shared" ca="1" si="1355"/>
        <v>4</v>
      </c>
      <c r="W6188">
        <f t="shared" ca="1" si="1356"/>
        <v>0</v>
      </c>
      <c r="X6188">
        <f t="shared" ca="1" si="1357"/>
        <v>17</v>
      </c>
    </row>
    <row r="6189" spans="1:24" x14ac:dyDescent="0.25">
      <c r="A6189">
        <v>447218</v>
      </c>
      <c r="B6189" t="s">
        <v>19928</v>
      </c>
      <c r="C6189" t="s">
        <v>10</v>
      </c>
      <c r="D6189" t="s">
        <v>19929</v>
      </c>
      <c r="E6189" t="str">
        <f t="shared" ca="1" si="1358"/>
        <v>Cambridge</v>
      </c>
      <c r="F6189" t="s">
        <v>24067</v>
      </c>
      <c r="G6189">
        <f t="shared" ca="1" si="1345"/>
        <v>3165819008</v>
      </c>
      <c r="H6189" t="s">
        <v>19930</v>
      </c>
      <c r="I6189">
        <v>60803</v>
      </c>
      <c r="J6189" t="str">
        <f t="shared" ca="1" si="1346"/>
        <v>Male</v>
      </c>
      <c r="K6189">
        <f t="shared" ca="1" si="1347"/>
        <v>49</v>
      </c>
      <c r="L6189" t="str">
        <f t="shared" ca="1" si="1348"/>
        <v>Adult</v>
      </c>
      <c r="M6189" t="str">
        <f t="shared" ca="1" si="1349"/>
        <v>Yes</v>
      </c>
      <c r="N6189" t="str">
        <f t="shared" ca="1" si="1349"/>
        <v>No</v>
      </c>
      <c r="O6189" t="str">
        <f t="shared" ca="1" si="1349"/>
        <v>No</v>
      </c>
      <c r="P6189" t="str">
        <f t="shared" ca="1" si="1349"/>
        <v>No</v>
      </c>
      <c r="Q6189" t="str">
        <f t="shared" ca="1" si="1350"/>
        <v>No</v>
      </c>
      <c r="R6189">
        <f t="shared" ca="1" si="1351"/>
        <v>2</v>
      </c>
      <c r="S6189">
        <f t="shared" ca="1" si="1352"/>
        <v>3</v>
      </c>
      <c r="T6189">
        <f t="shared" ca="1" si="1353"/>
        <v>0</v>
      </c>
      <c r="U6189">
        <f t="shared" ca="1" si="1354"/>
        <v>3</v>
      </c>
      <c r="V6189">
        <f t="shared" ca="1" si="1355"/>
        <v>0</v>
      </c>
      <c r="W6189">
        <f t="shared" ca="1" si="1356"/>
        <v>0</v>
      </c>
      <c r="X6189">
        <f t="shared" ca="1" si="1357"/>
        <v>8</v>
      </c>
    </row>
    <row r="6190" spans="1:24" x14ac:dyDescent="0.25">
      <c r="A6190">
        <v>447227</v>
      </c>
      <c r="B6190" t="s">
        <v>19931</v>
      </c>
      <c r="C6190" t="s">
        <v>10</v>
      </c>
      <c r="D6190" t="s">
        <v>19932</v>
      </c>
      <c r="E6190" t="str">
        <f t="shared" ca="1" si="1358"/>
        <v>Watertown</v>
      </c>
      <c r="F6190" t="s">
        <v>24067</v>
      </c>
      <c r="G6190">
        <f t="shared" ca="1" si="1345"/>
        <v>8649367548</v>
      </c>
      <c r="H6190" t="s">
        <v>19933</v>
      </c>
      <c r="I6190">
        <v>63045</v>
      </c>
      <c r="J6190" t="str">
        <f t="shared" ca="1" si="1346"/>
        <v>Female</v>
      </c>
      <c r="K6190">
        <f t="shared" ca="1" si="1347"/>
        <v>49</v>
      </c>
      <c r="L6190" t="str">
        <f t="shared" ca="1" si="1348"/>
        <v>Adult</v>
      </c>
      <c r="M6190" t="str">
        <f t="shared" ca="1" si="1349"/>
        <v>Yes</v>
      </c>
      <c r="N6190" t="str">
        <f t="shared" ca="1" si="1349"/>
        <v>No</v>
      </c>
      <c r="O6190" t="str">
        <f t="shared" ca="1" si="1349"/>
        <v>Yes</v>
      </c>
      <c r="P6190" t="str">
        <f t="shared" ca="1" si="1349"/>
        <v>No</v>
      </c>
      <c r="Q6190" t="str">
        <f t="shared" ca="1" si="1350"/>
        <v>Yes</v>
      </c>
      <c r="R6190">
        <f t="shared" ca="1" si="1351"/>
        <v>4</v>
      </c>
      <c r="S6190">
        <f t="shared" ca="1" si="1352"/>
        <v>5</v>
      </c>
      <c r="T6190">
        <f t="shared" ca="1" si="1353"/>
        <v>3</v>
      </c>
      <c r="U6190">
        <f t="shared" ca="1" si="1354"/>
        <v>3</v>
      </c>
      <c r="V6190">
        <f t="shared" ca="1" si="1355"/>
        <v>0</v>
      </c>
      <c r="W6190">
        <f t="shared" ca="1" si="1356"/>
        <v>4</v>
      </c>
      <c r="X6190">
        <f t="shared" ca="1" si="1357"/>
        <v>19</v>
      </c>
    </row>
    <row r="6191" spans="1:24" x14ac:dyDescent="0.25">
      <c r="A6191">
        <v>447236</v>
      </c>
      <c r="B6191" t="s">
        <v>19934</v>
      </c>
      <c r="C6191" t="s">
        <v>10</v>
      </c>
      <c r="D6191" t="s">
        <v>19935</v>
      </c>
      <c r="E6191" t="str">
        <f t="shared" ca="1" si="1358"/>
        <v xml:space="preserve"> Milton</v>
      </c>
      <c r="F6191" t="s">
        <v>24067</v>
      </c>
      <c r="G6191">
        <f t="shared" ca="1" si="1345"/>
        <v>8216905967</v>
      </c>
      <c r="H6191" t="s">
        <v>267</v>
      </c>
      <c r="I6191">
        <v>85206</v>
      </c>
      <c r="J6191" t="str">
        <f t="shared" ca="1" si="1346"/>
        <v>Female</v>
      </c>
      <c r="K6191">
        <f t="shared" ca="1" si="1347"/>
        <v>43</v>
      </c>
      <c r="L6191" t="str">
        <f t="shared" ca="1" si="1348"/>
        <v>Adult</v>
      </c>
      <c r="M6191" t="str">
        <f t="shared" ca="1" si="1349"/>
        <v>Yes</v>
      </c>
      <c r="N6191" t="str">
        <f t="shared" ca="1" si="1349"/>
        <v>Yes</v>
      </c>
      <c r="O6191" t="str">
        <f t="shared" ca="1" si="1349"/>
        <v>No</v>
      </c>
      <c r="P6191" t="str">
        <f t="shared" ca="1" si="1349"/>
        <v>No</v>
      </c>
      <c r="Q6191" t="str">
        <f t="shared" ca="1" si="1350"/>
        <v>Yes</v>
      </c>
      <c r="R6191">
        <f t="shared" ca="1" si="1351"/>
        <v>5</v>
      </c>
      <c r="S6191">
        <f t="shared" ca="1" si="1352"/>
        <v>5</v>
      </c>
      <c r="T6191">
        <f t="shared" ca="1" si="1353"/>
        <v>3</v>
      </c>
      <c r="U6191">
        <f t="shared" ca="1" si="1354"/>
        <v>3</v>
      </c>
      <c r="V6191">
        <f t="shared" ca="1" si="1355"/>
        <v>0</v>
      </c>
      <c r="W6191">
        <f t="shared" ca="1" si="1356"/>
        <v>4</v>
      </c>
      <c r="X6191">
        <f t="shared" ca="1" si="1357"/>
        <v>20</v>
      </c>
    </row>
    <row r="6192" spans="1:24" x14ac:dyDescent="0.25">
      <c r="A6192">
        <v>447245</v>
      </c>
      <c r="B6192" t="s">
        <v>19936</v>
      </c>
      <c r="C6192" t="s">
        <v>10</v>
      </c>
      <c r="D6192" t="s">
        <v>19937</v>
      </c>
      <c r="E6192" t="str">
        <f t="shared" ca="1" si="1358"/>
        <v>Winthrop</v>
      </c>
      <c r="F6192" t="s">
        <v>24067</v>
      </c>
      <c r="G6192">
        <f t="shared" ca="1" si="1345"/>
        <v>2585550509</v>
      </c>
      <c r="H6192" t="s">
        <v>19938</v>
      </c>
      <c r="I6192">
        <v>20910</v>
      </c>
      <c r="J6192" t="str">
        <f t="shared" ca="1" si="1346"/>
        <v>Male</v>
      </c>
      <c r="K6192">
        <f t="shared" ca="1" si="1347"/>
        <v>41</v>
      </c>
      <c r="L6192" t="str">
        <f t="shared" ca="1" si="1348"/>
        <v>Adult</v>
      </c>
      <c r="M6192" t="str">
        <f t="shared" ca="1" si="1349"/>
        <v>No</v>
      </c>
      <c r="N6192" t="str">
        <f t="shared" ca="1" si="1349"/>
        <v>No</v>
      </c>
      <c r="O6192" t="str">
        <f t="shared" ca="1" si="1349"/>
        <v>No</v>
      </c>
      <c r="P6192" t="str">
        <f t="shared" ca="1" si="1349"/>
        <v>No</v>
      </c>
      <c r="Q6192" t="str">
        <f t="shared" ca="1" si="1350"/>
        <v>No</v>
      </c>
      <c r="R6192">
        <f t="shared" ca="1" si="1351"/>
        <v>5</v>
      </c>
      <c r="S6192">
        <f t="shared" ca="1" si="1352"/>
        <v>5</v>
      </c>
      <c r="T6192">
        <f t="shared" ca="1" si="1353"/>
        <v>0</v>
      </c>
      <c r="U6192">
        <f t="shared" ca="1" si="1354"/>
        <v>0</v>
      </c>
      <c r="V6192">
        <f t="shared" ca="1" si="1355"/>
        <v>0</v>
      </c>
      <c r="W6192">
        <f t="shared" ca="1" si="1356"/>
        <v>0</v>
      </c>
      <c r="X6192">
        <f t="shared" ca="1" si="1357"/>
        <v>10</v>
      </c>
    </row>
    <row r="6193" spans="1:24" x14ac:dyDescent="0.25">
      <c r="A6193">
        <v>447254</v>
      </c>
      <c r="B6193" t="s">
        <v>3588</v>
      </c>
      <c r="C6193" t="s">
        <v>10</v>
      </c>
      <c r="D6193" t="s">
        <v>19939</v>
      </c>
      <c r="E6193" t="str">
        <f t="shared" ca="1" si="1358"/>
        <v>Quincy</v>
      </c>
      <c r="F6193" t="s">
        <v>24067</v>
      </c>
      <c r="G6193">
        <f t="shared" ca="1" si="1345"/>
        <v>9848921080</v>
      </c>
      <c r="H6193" t="s">
        <v>3587</v>
      </c>
      <c r="I6193">
        <v>62226</v>
      </c>
      <c r="J6193" t="str">
        <f t="shared" ca="1" si="1346"/>
        <v>Female</v>
      </c>
      <c r="K6193">
        <f t="shared" ca="1" si="1347"/>
        <v>38</v>
      </c>
      <c r="L6193" t="str">
        <f t="shared" ca="1" si="1348"/>
        <v>Adult</v>
      </c>
      <c r="M6193" t="str">
        <f t="shared" ca="1" si="1349"/>
        <v>Yes</v>
      </c>
      <c r="N6193" t="str">
        <f t="shared" ca="1" si="1349"/>
        <v>No</v>
      </c>
      <c r="O6193" t="str">
        <f t="shared" ca="1" si="1349"/>
        <v>Yes</v>
      </c>
      <c r="P6193" t="str">
        <f t="shared" ca="1" si="1349"/>
        <v>Yes</v>
      </c>
      <c r="Q6193" t="str">
        <f t="shared" ca="1" si="1350"/>
        <v>No</v>
      </c>
      <c r="R6193">
        <f t="shared" ca="1" si="1351"/>
        <v>4</v>
      </c>
      <c r="S6193">
        <f t="shared" ca="1" si="1352"/>
        <v>5</v>
      </c>
      <c r="T6193">
        <f t="shared" ca="1" si="1353"/>
        <v>3</v>
      </c>
      <c r="U6193">
        <f t="shared" ca="1" si="1354"/>
        <v>3</v>
      </c>
      <c r="V6193">
        <f t="shared" ca="1" si="1355"/>
        <v>4</v>
      </c>
      <c r="W6193">
        <f t="shared" ca="1" si="1356"/>
        <v>0</v>
      </c>
      <c r="X6193">
        <f t="shared" ca="1" si="1357"/>
        <v>19</v>
      </c>
    </row>
    <row r="6194" spans="1:24" x14ac:dyDescent="0.25">
      <c r="A6194">
        <v>447263</v>
      </c>
      <c r="B6194" t="s">
        <v>19940</v>
      </c>
      <c r="C6194" t="s">
        <v>10</v>
      </c>
      <c r="D6194" t="s">
        <v>19941</v>
      </c>
      <c r="E6194" t="str">
        <f t="shared" ca="1" si="1358"/>
        <v>Winthrop</v>
      </c>
      <c r="F6194" t="s">
        <v>24067</v>
      </c>
      <c r="G6194">
        <f t="shared" ca="1" si="1345"/>
        <v>5654508924</v>
      </c>
      <c r="H6194" t="s">
        <v>13709</v>
      </c>
      <c r="I6194" t="s">
        <v>19942</v>
      </c>
      <c r="J6194" t="str">
        <f t="shared" ca="1" si="1346"/>
        <v>Male</v>
      </c>
      <c r="K6194">
        <f t="shared" ca="1" si="1347"/>
        <v>58</v>
      </c>
      <c r="L6194" t="str">
        <f t="shared" ca="1" si="1348"/>
        <v>Adult</v>
      </c>
      <c r="M6194" t="str">
        <f t="shared" ca="1" si="1349"/>
        <v>Yes</v>
      </c>
      <c r="N6194" t="str">
        <f t="shared" ca="1" si="1349"/>
        <v>No</v>
      </c>
      <c r="O6194" t="str">
        <f t="shared" ca="1" si="1349"/>
        <v>No</v>
      </c>
      <c r="P6194" t="str">
        <f t="shared" ca="1" si="1349"/>
        <v>Yes</v>
      </c>
      <c r="Q6194" t="str">
        <f t="shared" ca="1" si="1350"/>
        <v>No</v>
      </c>
      <c r="R6194">
        <f t="shared" ca="1" si="1351"/>
        <v>1</v>
      </c>
      <c r="S6194">
        <f t="shared" ca="1" si="1352"/>
        <v>0</v>
      </c>
      <c r="T6194">
        <f t="shared" ca="1" si="1353"/>
        <v>0</v>
      </c>
      <c r="U6194">
        <f t="shared" ca="1" si="1354"/>
        <v>3</v>
      </c>
      <c r="V6194">
        <f t="shared" ca="1" si="1355"/>
        <v>4</v>
      </c>
      <c r="W6194">
        <f t="shared" ca="1" si="1356"/>
        <v>0</v>
      </c>
      <c r="X6194">
        <f t="shared" ca="1" si="1357"/>
        <v>8</v>
      </c>
    </row>
    <row r="6195" spans="1:24" x14ac:dyDescent="0.25">
      <c r="A6195">
        <v>447272</v>
      </c>
      <c r="B6195" t="s">
        <v>18320</v>
      </c>
      <c r="C6195" t="s">
        <v>10</v>
      </c>
      <c r="D6195" t="s">
        <v>19943</v>
      </c>
      <c r="E6195" t="str">
        <f t="shared" ca="1" si="1358"/>
        <v>Chelsea</v>
      </c>
      <c r="F6195" t="s">
        <v>24067</v>
      </c>
      <c r="G6195">
        <f t="shared" ca="1" si="1345"/>
        <v>7476196637</v>
      </c>
      <c r="H6195" t="s">
        <v>19944</v>
      </c>
      <c r="I6195">
        <v>90045</v>
      </c>
      <c r="J6195" t="str">
        <f t="shared" ca="1" si="1346"/>
        <v>Male</v>
      </c>
      <c r="K6195">
        <f t="shared" ca="1" si="1347"/>
        <v>50</v>
      </c>
      <c r="L6195" t="str">
        <f t="shared" ca="1" si="1348"/>
        <v>Adult</v>
      </c>
      <c r="M6195" t="str">
        <f t="shared" ca="1" si="1349"/>
        <v>No</v>
      </c>
      <c r="N6195" t="str">
        <f t="shared" ca="1" si="1349"/>
        <v>Yes</v>
      </c>
      <c r="O6195" t="str">
        <f t="shared" ca="1" si="1349"/>
        <v>No</v>
      </c>
      <c r="P6195" t="str">
        <f t="shared" ca="1" si="1349"/>
        <v>No</v>
      </c>
      <c r="Q6195" t="str">
        <f t="shared" ca="1" si="1350"/>
        <v>Yes</v>
      </c>
      <c r="R6195">
        <f t="shared" ca="1" si="1351"/>
        <v>1</v>
      </c>
      <c r="S6195">
        <f t="shared" ca="1" si="1352"/>
        <v>0</v>
      </c>
      <c r="T6195">
        <f t="shared" ca="1" si="1353"/>
        <v>3</v>
      </c>
      <c r="U6195">
        <f t="shared" ca="1" si="1354"/>
        <v>0</v>
      </c>
      <c r="V6195">
        <f t="shared" ca="1" si="1355"/>
        <v>0</v>
      </c>
      <c r="W6195">
        <f t="shared" ca="1" si="1356"/>
        <v>4</v>
      </c>
      <c r="X6195">
        <f t="shared" ca="1" si="1357"/>
        <v>8</v>
      </c>
    </row>
    <row r="6196" spans="1:24" x14ac:dyDescent="0.25">
      <c r="A6196">
        <v>447290</v>
      </c>
      <c r="B6196" t="s">
        <v>19945</v>
      </c>
      <c r="C6196" t="s">
        <v>10</v>
      </c>
      <c r="D6196" t="s">
        <v>19946</v>
      </c>
      <c r="E6196" t="str">
        <f t="shared" ca="1" si="1358"/>
        <v>Somerville</v>
      </c>
      <c r="F6196" t="s">
        <v>24067</v>
      </c>
      <c r="G6196">
        <f t="shared" ca="1" si="1345"/>
        <v>4412505526</v>
      </c>
      <c r="H6196" t="s">
        <v>331</v>
      </c>
      <c r="I6196" t="s">
        <v>19947</v>
      </c>
      <c r="J6196" t="str">
        <f t="shared" ca="1" si="1346"/>
        <v>Male</v>
      </c>
      <c r="K6196">
        <f t="shared" ca="1" si="1347"/>
        <v>64</v>
      </c>
      <c r="L6196" t="str">
        <f t="shared" ca="1" si="1348"/>
        <v>Adult</v>
      </c>
      <c r="M6196" t="str">
        <f t="shared" ca="1" si="1349"/>
        <v>Yes</v>
      </c>
      <c r="N6196" t="str">
        <f t="shared" ca="1" si="1349"/>
        <v>Yes</v>
      </c>
      <c r="O6196" t="str">
        <f t="shared" ca="1" si="1349"/>
        <v>Yes</v>
      </c>
      <c r="P6196" t="str">
        <f t="shared" ca="1" si="1349"/>
        <v>No</v>
      </c>
      <c r="Q6196" t="str">
        <f t="shared" ca="1" si="1350"/>
        <v>Yes</v>
      </c>
      <c r="R6196">
        <f t="shared" ca="1" si="1351"/>
        <v>4</v>
      </c>
      <c r="S6196">
        <f t="shared" ca="1" si="1352"/>
        <v>5</v>
      </c>
      <c r="T6196">
        <f t="shared" ca="1" si="1353"/>
        <v>5</v>
      </c>
      <c r="U6196">
        <f t="shared" ca="1" si="1354"/>
        <v>3</v>
      </c>
      <c r="V6196">
        <f t="shared" ca="1" si="1355"/>
        <v>0</v>
      </c>
      <c r="W6196">
        <f t="shared" ca="1" si="1356"/>
        <v>4</v>
      </c>
      <c r="X6196">
        <f t="shared" ca="1" si="1357"/>
        <v>21</v>
      </c>
    </row>
    <row r="6197" spans="1:24" x14ac:dyDescent="0.25">
      <c r="A6197">
        <v>447315</v>
      </c>
      <c r="B6197" t="s">
        <v>6865</v>
      </c>
      <c r="C6197" t="s">
        <v>10</v>
      </c>
      <c r="D6197" t="s">
        <v>19948</v>
      </c>
      <c r="E6197" t="str">
        <f t="shared" ca="1" si="1358"/>
        <v>Winthrop</v>
      </c>
      <c r="F6197" t="s">
        <v>24067</v>
      </c>
      <c r="G6197">
        <f t="shared" ca="1" si="1345"/>
        <v>5291134190</v>
      </c>
      <c r="H6197" t="s">
        <v>6867</v>
      </c>
      <c r="I6197">
        <v>60561</v>
      </c>
      <c r="J6197" t="str">
        <f t="shared" ca="1" si="1346"/>
        <v>Female</v>
      </c>
      <c r="K6197">
        <f t="shared" ca="1" si="1347"/>
        <v>39</v>
      </c>
      <c r="L6197" t="str">
        <f t="shared" ca="1" si="1348"/>
        <v>Adult</v>
      </c>
      <c r="M6197" t="str">
        <f t="shared" ca="1" si="1349"/>
        <v>No</v>
      </c>
      <c r="N6197" t="str">
        <f t="shared" ca="1" si="1349"/>
        <v>Yes</v>
      </c>
      <c r="O6197" t="str">
        <f t="shared" ca="1" si="1349"/>
        <v>No</v>
      </c>
      <c r="P6197" t="str">
        <f t="shared" ca="1" si="1349"/>
        <v>Yes</v>
      </c>
      <c r="Q6197" t="str">
        <f t="shared" ca="1" si="1350"/>
        <v>Yes</v>
      </c>
      <c r="R6197">
        <f t="shared" ca="1" si="1351"/>
        <v>3</v>
      </c>
      <c r="S6197">
        <f t="shared" ca="1" si="1352"/>
        <v>3</v>
      </c>
      <c r="T6197">
        <f t="shared" ca="1" si="1353"/>
        <v>3</v>
      </c>
      <c r="U6197">
        <f t="shared" ca="1" si="1354"/>
        <v>0</v>
      </c>
      <c r="V6197">
        <f t="shared" ca="1" si="1355"/>
        <v>4</v>
      </c>
      <c r="W6197">
        <f t="shared" ca="1" si="1356"/>
        <v>4</v>
      </c>
      <c r="X6197">
        <f t="shared" ca="1" si="1357"/>
        <v>17</v>
      </c>
    </row>
    <row r="6198" spans="1:24" x14ac:dyDescent="0.25">
      <c r="A6198">
        <v>447324</v>
      </c>
      <c r="B6198" t="s">
        <v>6865</v>
      </c>
      <c r="C6198" t="s">
        <v>10</v>
      </c>
      <c r="D6198" t="s">
        <v>19949</v>
      </c>
      <c r="E6198" t="str">
        <f t="shared" ca="1" si="1358"/>
        <v>Somerville</v>
      </c>
      <c r="F6198" t="s">
        <v>24067</v>
      </c>
      <c r="G6198">
        <f t="shared" ca="1" si="1345"/>
        <v>2288912875</v>
      </c>
      <c r="H6198" t="s">
        <v>6867</v>
      </c>
      <c r="I6198">
        <v>60504</v>
      </c>
      <c r="J6198" t="str">
        <f t="shared" ca="1" si="1346"/>
        <v>Male</v>
      </c>
      <c r="K6198">
        <f t="shared" ca="1" si="1347"/>
        <v>60</v>
      </c>
      <c r="L6198" t="str">
        <f t="shared" ca="1" si="1348"/>
        <v>Adult</v>
      </c>
      <c r="M6198" t="str">
        <f t="shared" ca="1" si="1349"/>
        <v>Yes</v>
      </c>
      <c r="N6198" t="str">
        <f t="shared" ca="1" si="1349"/>
        <v>No</v>
      </c>
      <c r="O6198" t="str">
        <f t="shared" ca="1" si="1349"/>
        <v>Yes</v>
      </c>
      <c r="P6198" t="str">
        <f t="shared" ca="1" si="1349"/>
        <v>Yes</v>
      </c>
      <c r="Q6198" t="str">
        <f t="shared" ca="1" si="1350"/>
        <v>No</v>
      </c>
      <c r="R6198">
        <f t="shared" ca="1" si="1351"/>
        <v>1</v>
      </c>
      <c r="S6198">
        <f t="shared" ca="1" si="1352"/>
        <v>0</v>
      </c>
      <c r="T6198">
        <f t="shared" ca="1" si="1353"/>
        <v>3</v>
      </c>
      <c r="U6198">
        <f t="shared" ca="1" si="1354"/>
        <v>3</v>
      </c>
      <c r="V6198">
        <f t="shared" ca="1" si="1355"/>
        <v>4</v>
      </c>
      <c r="W6198">
        <f t="shared" ca="1" si="1356"/>
        <v>0</v>
      </c>
      <c r="X6198">
        <f t="shared" ca="1" si="1357"/>
        <v>11</v>
      </c>
    </row>
    <row r="6199" spans="1:24" x14ac:dyDescent="0.25">
      <c r="A6199">
        <v>447333</v>
      </c>
      <c r="B6199" t="s">
        <v>6865</v>
      </c>
      <c r="C6199" t="s">
        <v>10</v>
      </c>
      <c r="D6199" t="s">
        <v>19950</v>
      </c>
      <c r="E6199" t="str">
        <f t="shared" ca="1" si="1358"/>
        <v>Quincy</v>
      </c>
      <c r="F6199" t="s">
        <v>24067</v>
      </c>
      <c r="G6199">
        <f t="shared" ca="1" si="1345"/>
        <v>2696909210</v>
      </c>
      <c r="H6199" t="s">
        <v>6867</v>
      </c>
      <c r="I6199">
        <v>53704</v>
      </c>
      <c r="J6199" t="str">
        <f t="shared" ca="1" si="1346"/>
        <v>Male</v>
      </c>
      <c r="K6199">
        <f t="shared" ca="1" si="1347"/>
        <v>18</v>
      </c>
      <c r="L6199" t="str">
        <f t="shared" ca="1" si="1348"/>
        <v>Adult</v>
      </c>
      <c r="M6199" t="str">
        <f t="shared" ca="1" si="1349"/>
        <v>Yes</v>
      </c>
      <c r="N6199" t="str">
        <f t="shared" ca="1" si="1349"/>
        <v>No</v>
      </c>
      <c r="O6199" t="str">
        <f t="shared" ca="1" si="1349"/>
        <v>No</v>
      </c>
      <c r="P6199" t="str">
        <f t="shared" ca="1" si="1349"/>
        <v>No</v>
      </c>
      <c r="Q6199" t="str">
        <f t="shared" ca="1" si="1350"/>
        <v>Yes</v>
      </c>
      <c r="R6199">
        <f t="shared" ca="1" si="1351"/>
        <v>5</v>
      </c>
      <c r="S6199">
        <f t="shared" ca="1" si="1352"/>
        <v>5</v>
      </c>
      <c r="T6199">
        <f t="shared" ca="1" si="1353"/>
        <v>0</v>
      </c>
      <c r="U6199">
        <f t="shared" ca="1" si="1354"/>
        <v>3</v>
      </c>
      <c r="V6199">
        <f t="shared" ca="1" si="1355"/>
        <v>0</v>
      </c>
      <c r="W6199">
        <f t="shared" ca="1" si="1356"/>
        <v>4</v>
      </c>
      <c r="X6199">
        <f t="shared" ca="1" si="1357"/>
        <v>17</v>
      </c>
    </row>
    <row r="6200" spans="1:24" x14ac:dyDescent="0.25">
      <c r="A6200">
        <v>447342</v>
      </c>
      <c r="B6200" t="s">
        <v>6865</v>
      </c>
      <c r="C6200" t="s">
        <v>10</v>
      </c>
      <c r="D6200" t="s">
        <v>19951</v>
      </c>
      <c r="E6200" t="str">
        <f t="shared" ca="1" si="1358"/>
        <v>Newton</v>
      </c>
      <c r="F6200" t="s">
        <v>24067</v>
      </c>
      <c r="G6200">
        <f t="shared" ca="1" si="1345"/>
        <v>4599122281</v>
      </c>
      <c r="H6200" t="s">
        <v>6867</v>
      </c>
      <c r="I6200">
        <v>55305</v>
      </c>
      <c r="J6200" t="str">
        <f t="shared" ca="1" si="1346"/>
        <v>Female</v>
      </c>
      <c r="K6200">
        <f t="shared" ca="1" si="1347"/>
        <v>42</v>
      </c>
      <c r="L6200" t="str">
        <f t="shared" ca="1" si="1348"/>
        <v>Adult</v>
      </c>
      <c r="M6200" t="str">
        <f t="shared" ca="1" si="1349"/>
        <v>No</v>
      </c>
      <c r="N6200" t="str">
        <f t="shared" ca="1" si="1349"/>
        <v>No</v>
      </c>
      <c r="O6200" t="str">
        <f t="shared" ca="1" si="1349"/>
        <v>No</v>
      </c>
      <c r="P6200" t="str">
        <f t="shared" ca="1" si="1349"/>
        <v>No</v>
      </c>
      <c r="Q6200" t="str">
        <f t="shared" ca="1" si="1350"/>
        <v>Yes</v>
      </c>
      <c r="R6200">
        <f t="shared" ca="1" si="1351"/>
        <v>2</v>
      </c>
      <c r="S6200">
        <f t="shared" ca="1" si="1352"/>
        <v>3</v>
      </c>
      <c r="T6200">
        <f t="shared" ca="1" si="1353"/>
        <v>0</v>
      </c>
      <c r="U6200">
        <f t="shared" ca="1" si="1354"/>
        <v>0</v>
      </c>
      <c r="V6200">
        <f t="shared" ca="1" si="1355"/>
        <v>0</v>
      </c>
      <c r="W6200">
        <f t="shared" ca="1" si="1356"/>
        <v>4</v>
      </c>
      <c r="X6200">
        <f t="shared" ca="1" si="1357"/>
        <v>9</v>
      </c>
    </row>
    <row r="6201" spans="1:24" x14ac:dyDescent="0.25">
      <c r="A6201">
        <v>447351</v>
      </c>
      <c r="B6201" t="s">
        <v>1820</v>
      </c>
      <c r="C6201" t="s">
        <v>10</v>
      </c>
      <c r="D6201" t="s">
        <v>19952</v>
      </c>
      <c r="E6201" t="str">
        <f t="shared" ca="1" si="1358"/>
        <v xml:space="preserve"> Milton</v>
      </c>
      <c r="F6201" t="s">
        <v>24067</v>
      </c>
      <c r="G6201">
        <f t="shared" ca="1" si="1345"/>
        <v>8779470136</v>
      </c>
      <c r="H6201" t="s">
        <v>1823</v>
      </c>
      <c r="I6201">
        <v>95368</v>
      </c>
      <c r="J6201" t="str">
        <f t="shared" ca="1" si="1346"/>
        <v>Female</v>
      </c>
      <c r="K6201">
        <f t="shared" ca="1" si="1347"/>
        <v>43</v>
      </c>
      <c r="L6201" t="str">
        <f t="shared" ca="1" si="1348"/>
        <v>Adult</v>
      </c>
      <c r="M6201" t="str">
        <f t="shared" ca="1" si="1349"/>
        <v>No</v>
      </c>
      <c r="N6201" t="str">
        <f t="shared" ca="1" si="1349"/>
        <v>Yes</v>
      </c>
      <c r="O6201" t="str">
        <f t="shared" ca="1" si="1349"/>
        <v>No</v>
      </c>
      <c r="P6201" t="str">
        <f t="shared" ca="1" si="1349"/>
        <v>Yes</v>
      </c>
      <c r="Q6201" t="str">
        <f t="shared" ca="1" si="1350"/>
        <v>No</v>
      </c>
      <c r="R6201">
        <f t="shared" ca="1" si="1351"/>
        <v>2</v>
      </c>
      <c r="S6201">
        <f t="shared" ca="1" si="1352"/>
        <v>3</v>
      </c>
      <c r="T6201">
        <f t="shared" ca="1" si="1353"/>
        <v>3</v>
      </c>
      <c r="U6201">
        <f t="shared" ca="1" si="1354"/>
        <v>0</v>
      </c>
      <c r="V6201">
        <f t="shared" ca="1" si="1355"/>
        <v>4</v>
      </c>
      <c r="W6201">
        <f t="shared" ca="1" si="1356"/>
        <v>0</v>
      </c>
      <c r="X6201">
        <f t="shared" ca="1" si="1357"/>
        <v>12</v>
      </c>
    </row>
    <row r="6202" spans="1:24" x14ac:dyDescent="0.25">
      <c r="A6202">
        <v>447360</v>
      </c>
      <c r="B6202" t="s">
        <v>2904</v>
      </c>
      <c r="C6202" t="s">
        <v>10</v>
      </c>
      <c r="D6202" t="s">
        <v>19953</v>
      </c>
      <c r="E6202" t="str">
        <f t="shared" ca="1" si="1358"/>
        <v>Newton</v>
      </c>
      <c r="F6202" t="s">
        <v>24067</v>
      </c>
      <c r="G6202">
        <f t="shared" ca="1" si="1345"/>
        <v>6575883241</v>
      </c>
      <c r="H6202" t="s">
        <v>10653</v>
      </c>
      <c r="I6202">
        <v>33771</v>
      </c>
      <c r="J6202" t="str">
        <f t="shared" ca="1" si="1346"/>
        <v>Male</v>
      </c>
      <c r="K6202">
        <f t="shared" ca="1" si="1347"/>
        <v>69</v>
      </c>
      <c r="L6202" t="str">
        <f t="shared" ca="1" si="1348"/>
        <v>Adult</v>
      </c>
      <c r="M6202" t="str">
        <f t="shared" ca="1" si="1349"/>
        <v>No</v>
      </c>
      <c r="N6202" t="str">
        <f t="shared" ca="1" si="1349"/>
        <v>No</v>
      </c>
      <c r="O6202" t="str">
        <f t="shared" ca="1" si="1349"/>
        <v>No</v>
      </c>
      <c r="P6202" t="str">
        <f t="shared" ca="1" si="1349"/>
        <v>No</v>
      </c>
      <c r="Q6202" t="str">
        <f t="shared" ca="1" si="1350"/>
        <v>Yes</v>
      </c>
      <c r="R6202">
        <f t="shared" ca="1" si="1351"/>
        <v>2</v>
      </c>
      <c r="S6202">
        <f t="shared" ca="1" si="1352"/>
        <v>3</v>
      </c>
      <c r="T6202">
        <f t="shared" ca="1" si="1353"/>
        <v>0</v>
      </c>
      <c r="U6202">
        <f t="shared" ca="1" si="1354"/>
        <v>0</v>
      </c>
      <c r="V6202">
        <f t="shared" ca="1" si="1355"/>
        <v>0</v>
      </c>
      <c r="W6202">
        <f t="shared" ca="1" si="1356"/>
        <v>4</v>
      </c>
      <c r="X6202">
        <f t="shared" ca="1" si="1357"/>
        <v>9</v>
      </c>
    </row>
    <row r="6203" spans="1:24" x14ac:dyDescent="0.25">
      <c r="A6203">
        <v>447379</v>
      </c>
      <c r="B6203" t="s">
        <v>10962</v>
      </c>
      <c r="C6203" t="s">
        <v>10</v>
      </c>
      <c r="D6203" t="s">
        <v>19954</v>
      </c>
      <c r="E6203" t="str">
        <f t="shared" ca="1" si="1358"/>
        <v>Brookline</v>
      </c>
      <c r="F6203" t="s">
        <v>24067</v>
      </c>
      <c r="G6203">
        <f t="shared" ca="1" si="1345"/>
        <v>7848929628</v>
      </c>
      <c r="H6203" t="s">
        <v>15329</v>
      </c>
      <c r="I6203">
        <v>73160</v>
      </c>
      <c r="J6203" t="str">
        <f t="shared" ca="1" si="1346"/>
        <v>Male</v>
      </c>
      <c r="K6203">
        <f t="shared" ca="1" si="1347"/>
        <v>32</v>
      </c>
      <c r="L6203" t="str">
        <f t="shared" ca="1" si="1348"/>
        <v>Adult</v>
      </c>
      <c r="M6203" t="str">
        <f t="shared" ca="1" si="1349"/>
        <v>Yes</v>
      </c>
      <c r="N6203" t="str">
        <f t="shared" ca="1" si="1349"/>
        <v>No</v>
      </c>
      <c r="O6203" t="str">
        <f t="shared" ca="1" si="1349"/>
        <v>Yes</v>
      </c>
      <c r="P6203" t="str">
        <f t="shared" ca="1" si="1349"/>
        <v>No</v>
      </c>
      <c r="Q6203" t="str">
        <f t="shared" ca="1" si="1350"/>
        <v>No</v>
      </c>
      <c r="R6203">
        <f t="shared" ca="1" si="1351"/>
        <v>2</v>
      </c>
      <c r="S6203">
        <f t="shared" ca="1" si="1352"/>
        <v>3</v>
      </c>
      <c r="T6203">
        <f t="shared" ca="1" si="1353"/>
        <v>3</v>
      </c>
      <c r="U6203">
        <f t="shared" ca="1" si="1354"/>
        <v>3</v>
      </c>
      <c r="V6203">
        <f t="shared" ca="1" si="1355"/>
        <v>0</v>
      </c>
      <c r="W6203">
        <f t="shared" ca="1" si="1356"/>
        <v>0</v>
      </c>
      <c r="X6203">
        <f t="shared" ca="1" si="1357"/>
        <v>11</v>
      </c>
    </row>
    <row r="6204" spans="1:24" x14ac:dyDescent="0.25">
      <c r="A6204">
        <v>447388</v>
      </c>
      <c r="B6204" t="s">
        <v>10962</v>
      </c>
      <c r="C6204" t="s">
        <v>10</v>
      </c>
      <c r="D6204" t="s">
        <v>19955</v>
      </c>
      <c r="E6204" t="str">
        <f t="shared" ca="1" si="1358"/>
        <v>Boston</v>
      </c>
      <c r="F6204" t="s">
        <v>24067</v>
      </c>
      <c r="G6204">
        <f t="shared" ca="1" si="1345"/>
        <v>2331734456</v>
      </c>
      <c r="H6204" t="s">
        <v>15329</v>
      </c>
      <c r="I6204">
        <v>75234</v>
      </c>
      <c r="J6204" t="str">
        <f t="shared" ca="1" si="1346"/>
        <v>Male</v>
      </c>
      <c r="K6204">
        <f t="shared" ca="1" si="1347"/>
        <v>52</v>
      </c>
      <c r="L6204" t="str">
        <f t="shared" ca="1" si="1348"/>
        <v>Adult</v>
      </c>
      <c r="M6204" t="str">
        <f t="shared" ca="1" si="1349"/>
        <v>No</v>
      </c>
      <c r="N6204" t="str">
        <f t="shared" ca="1" si="1349"/>
        <v>No</v>
      </c>
      <c r="O6204" t="str">
        <f t="shared" ca="1" si="1349"/>
        <v>Yes</v>
      </c>
      <c r="P6204" t="str">
        <f t="shared" ca="1" si="1349"/>
        <v>No</v>
      </c>
      <c r="Q6204" t="str">
        <f t="shared" ca="1" si="1350"/>
        <v>No</v>
      </c>
      <c r="R6204">
        <f t="shared" ca="1" si="1351"/>
        <v>4</v>
      </c>
      <c r="S6204">
        <f t="shared" ca="1" si="1352"/>
        <v>5</v>
      </c>
      <c r="T6204">
        <f t="shared" ca="1" si="1353"/>
        <v>3</v>
      </c>
      <c r="U6204">
        <f t="shared" ca="1" si="1354"/>
        <v>0</v>
      </c>
      <c r="V6204">
        <f t="shared" ca="1" si="1355"/>
        <v>0</v>
      </c>
      <c r="W6204">
        <f t="shared" ca="1" si="1356"/>
        <v>0</v>
      </c>
      <c r="X6204">
        <f t="shared" ca="1" si="1357"/>
        <v>12</v>
      </c>
    </row>
    <row r="6205" spans="1:24" x14ac:dyDescent="0.25">
      <c r="A6205">
        <v>447403</v>
      </c>
      <c r="B6205" t="s">
        <v>19956</v>
      </c>
      <c r="C6205" t="s">
        <v>10</v>
      </c>
      <c r="D6205" t="s">
        <v>19957</v>
      </c>
      <c r="E6205" t="str">
        <f t="shared" ca="1" si="1358"/>
        <v>Watertown</v>
      </c>
      <c r="F6205" t="s">
        <v>24067</v>
      </c>
      <c r="G6205">
        <f t="shared" ca="1" si="1345"/>
        <v>8080475887</v>
      </c>
      <c r="H6205" t="s">
        <v>401</v>
      </c>
      <c r="I6205">
        <v>2062</v>
      </c>
      <c r="J6205" t="str">
        <f t="shared" ca="1" si="1346"/>
        <v>Male</v>
      </c>
      <c r="K6205">
        <f t="shared" ca="1" si="1347"/>
        <v>49</v>
      </c>
      <c r="L6205" t="str">
        <f t="shared" ca="1" si="1348"/>
        <v>Adult</v>
      </c>
      <c r="M6205" t="str">
        <f t="shared" ca="1" si="1349"/>
        <v>Yes</v>
      </c>
      <c r="N6205" t="str">
        <f t="shared" ca="1" si="1349"/>
        <v>No</v>
      </c>
      <c r="O6205" t="str">
        <f t="shared" ca="1" si="1349"/>
        <v>Yes</v>
      </c>
      <c r="P6205" t="str">
        <f t="shared" ca="1" si="1349"/>
        <v>No</v>
      </c>
      <c r="Q6205" t="str">
        <f t="shared" ca="1" si="1350"/>
        <v>No</v>
      </c>
      <c r="R6205">
        <f t="shared" ca="1" si="1351"/>
        <v>4</v>
      </c>
      <c r="S6205">
        <f t="shared" ca="1" si="1352"/>
        <v>5</v>
      </c>
      <c r="T6205">
        <f t="shared" ca="1" si="1353"/>
        <v>3</v>
      </c>
      <c r="U6205">
        <f t="shared" ca="1" si="1354"/>
        <v>3</v>
      </c>
      <c r="V6205">
        <f t="shared" ca="1" si="1355"/>
        <v>0</v>
      </c>
      <c r="W6205">
        <f t="shared" ca="1" si="1356"/>
        <v>0</v>
      </c>
      <c r="X6205">
        <f t="shared" ca="1" si="1357"/>
        <v>15</v>
      </c>
    </row>
    <row r="6206" spans="1:24" x14ac:dyDescent="0.25">
      <c r="A6206">
        <v>447421</v>
      </c>
      <c r="B6206" t="s">
        <v>19958</v>
      </c>
      <c r="C6206" t="s">
        <v>10</v>
      </c>
      <c r="D6206" t="s">
        <v>19959</v>
      </c>
      <c r="E6206" t="str">
        <f t="shared" ca="1" si="1358"/>
        <v>Dedham</v>
      </c>
      <c r="F6206" t="s">
        <v>24067</v>
      </c>
      <c r="G6206">
        <f t="shared" ca="1" si="1345"/>
        <v>1790787519</v>
      </c>
      <c r="H6206" t="s">
        <v>19960</v>
      </c>
      <c r="I6206">
        <v>84041</v>
      </c>
      <c r="J6206" t="str">
        <f t="shared" ca="1" si="1346"/>
        <v>Male</v>
      </c>
      <c r="K6206">
        <f t="shared" ca="1" si="1347"/>
        <v>37</v>
      </c>
      <c r="L6206" t="str">
        <f t="shared" ca="1" si="1348"/>
        <v>Adult</v>
      </c>
      <c r="M6206" t="str">
        <f t="shared" ca="1" si="1349"/>
        <v>No</v>
      </c>
      <c r="N6206" t="str">
        <f t="shared" ca="1" si="1349"/>
        <v>No</v>
      </c>
      <c r="O6206" t="str">
        <f t="shared" ca="1" si="1349"/>
        <v>Yes</v>
      </c>
      <c r="P6206" t="str">
        <f t="shared" ca="1" si="1349"/>
        <v>Yes</v>
      </c>
      <c r="Q6206" t="str">
        <f t="shared" ca="1" si="1350"/>
        <v>No</v>
      </c>
      <c r="R6206">
        <f t="shared" ca="1" si="1351"/>
        <v>3</v>
      </c>
      <c r="S6206">
        <f t="shared" ca="1" si="1352"/>
        <v>3</v>
      </c>
      <c r="T6206">
        <f t="shared" ca="1" si="1353"/>
        <v>3</v>
      </c>
      <c r="U6206">
        <f t="shared" ca="1" si="1354"/>
        <v>0</v>
      </c>
      <c r="V6206">
        <f t="shared" ca="1" si="1355"/>
        <v>4</v>
      </c>
      <c r="W6206">
        <f t="shared" ca="1" si="1356"/>
        <v>0</v>
      </c>
      <c r="X6206">
        <f t="shared" ca="1" si="1357"/>
        <v>13</v>
      </c>
    </row>
    <row r="6207" spans="1:24" x14ac:dyDescent="0.25">
      <c r="A6207">
        <v>447430</v>
      </c>
      <c r="B6207" t="s">
        <v>19961</v>
      </c>
      <c r="C6207" t="s">
        <v>10</v>
      </c>
      <c r="D6207" t="s">
        <v>19962</v>
      </c>
      <c r="E6207" t="str">
        <f t="shared" ca="1" si="1358"/>
        <v>Boston</v>
      </c>
      <c r="F6207" t="s">
        <v>24067</v>
      </c>
      <c r="G6207">
        <f t="shared" ca="1" si="1345"/>
        <v>3151785101</v>
      </c>
      <c r="H6207" t="s">
        <v>19963</v>
      </c>
      <c r="I6207">
        <v>10003</v>
      </c>
      <c r="J6207" t="str">
        <f t="shared" ca="1" si="1346"/>
        <v>Female</v>
      </c>
      <c r="K6207">
        <f t="shared" ca="1" si="1347"/>
        <v>50</v>
      </c>
      <c r="L6207" t="str">
        <f t="shared" ca="1" si="1348"/>
        <v>Adult</v>
      </c>
      <c r="M6207" t="str">
        <f t="shared" ca="1" si="1349"/>
        <v>Yes</v>
      </c>
      <c r="N6207" t="str">
        <f t="shared" ca="1" si="1349"/>
        <v>Yes</v>
      </c>
      <c r="O6207" t="str">
        <f t="shared" ca="1" si="1349"/>
        <v>No</v>
      </c>
      <c r="P6207" t="str">
        <f t="shared" ca="1" si="1349"/>
        <v>No</v>
      </c>
      <c r="Q6207" t="str">
        <f t="shared" ca="1" si="1350"/>
        <v>Yes</v>
      </c>
      <c r="R6207">
        <f t="shared" ca="1" si="1351"/>
        <v>1</v>
      </c>
      <c r="S6207">
        <f t="shared" ca="1" si="1352"/>
        <v>0</v>
      </c>
      <c r="T6207">
        <f t="shared" ca="1" si="1353"/>
        <v>3</v>
      </c>
      <c r="U6207">
        <f t="shared" ca="1" si="1354"/>
        <v>3</v>
      </c>
      <c r="V6207">
        <f t="shared" ca="1" si="1355"/>
        <v>0</v>
      </c>
      <c r="W6207">
        <f t="shared" ca="1" si="1356"/>
        <v>4</v>
      </c>
      <c r="X6207">
        <f t="shared" ca="1" si="1357"/>
        <v>11</v>
      </c>
    </row>
    <row r="6208" spans="1:24" x14ac:dyDescent="0.25">
      <c r="A6208">
        <v>447449</v>
      </c>
      <c r="B6208" t="s">
        <v>18185</v>
      </c>
      <c r="C6208" t="s">
        <v>10</v>
      </c>
      <c r="D6208" t="s">
        <v>19964</v>
      </c>
      <c r="E6208" t="str">
        <f t="shared" ca="1" si="1358"/>
        <v>Needham</v>
      </c>
      <c r="F6208" t="s">
        <v>24067</v>
      </c>
      <c r="G6208">
        <f t="shared" ca="1" si="1345"/>
        <v>6072504396</v>
      </c>
      <c r="H6208" t="s">
        <v>18184</v>
      </c>
      <c r="I6208">
        <v>75951</v>
      </c>
      <c r="J6208" t="str">
        <f t="shared" ca="1" si="1346"/>
        <v>Female</v>
      </c>
      <c r="K6208">
        <f t="shared" ca="1" si="1347"/>
        <v>53</v>
      </c>
      <c r="L6208" t="str">
        <f t="shared" ca="1" si="1348"/>
        <v>Adult</v>
      </c>
      <c r="M6208" t="str">
        <f t="shared" ca="1" si="1349"/>
        <v>No</v>
      </c>
      <c r="N6208" t="str">
        <f t="shared" ca="1" si="1349"/>
        <v>No</v>
      </c>
      <c r="O6208" t="str">
        <f t="shared" ca="1" si="1349"/>
        <v>No</v>
      </c>
      <c r="P6208" t="str">
        <f t="shared" ca="1" si="1349"/>
        <v>No</v>
      </c>
      <c r="Q6208" t="str">
        <f t="shared" ca="1" si="1350"/>
        <v>Yes</v>
      </c>
      <c r="R6208">
        <f t="shared" ca="1" si="1351"/>
        <v>3</v>
      </c>
      <c r="S6208">
        <f t="shared" ca="1" si="1352"/>
        <v>3</v>
      </c>
      <c r="T6208">
        <f t="shared" ca="1" si="1353"/>
        <v>0</v>
      </c>
      <c r="U6208">
        <f t="shared" ca="1" si="1354"/>
        <v>0</v>
      </c>
      <c r="V6208">
        <f t="shared" ca="1" si="1355"/>
        <v>0</v>
      </c>
      <c r="W6208">
        <f t="shared" ca="1" si="1356"/>
        <v>4</v>
      </c>
      <c r="X6208">
        <f t="shared" ca="1" si="1357"/>
        <v>10</v>
      </c>
    </row>
    <row r="6209" spans="1:24" x14ac:dyDescent="0.25">
      <c r="A6209">
        <v>447458</v>
      </c>
      <c r="B6209" t="s">
        <v>19965</v>
      </c>
      <c r="C6209" t="s">
        <v>10</v>
      </c>
      <c r="D6209" t="s">
        <v>19966</v>
      </c>
      <c r="E6209" t="str">
        <f t="shared" ca="1" si="1358"/>
        <v>Watertown</v>
      </c>
      <c r="F6209" t="s">
        <v>24067</v>
      </c>
      <c r="G6209">
        <f t="shared" ca="1" si="1345"/>
        <v>3741558393</v>
      </c>
      <c r="H6209" t="s">
        <v>19967</v>
      </c>
      <c r="I6209">
        <v>94608</v>
      </c>
      <c r="J6209" t="str">
        <f t="shared" ca="1" si="1346"/>
        <v>Female</v>
      </c>
      <c r="K6209">
        <f t="shared" ca="1" si="1347"/>
        <v>70</v>
      </c>
      <c r="L6209" t="str">
        <f t="shared" ca="1" si="1348"/>
        <v>Adult</v>
      </c>
      <c r="M6209" t="str">
        <f t="shared" ca="1" si="1349"/>
        <v>No</v>
      </c>
      <c r="N6209" t="str">
        <f t="shared" ca="1" si="1349"/>
        <v>No</v>
      </c>
      <c r="O6209" t="str">
        <f t="shared" ca="1" si="1349"/>
        <v>No</v>
      </c>
      <c r="P6209" t="str">
        <f t="shared" ca="1" si="1349"/>
        <v>Yes</v>
      </c>
      <c r="Q6209" t="str">
        <f t="shared" ca="1" si="1350"/>
        <v>No</v>
      </c>
      <c r="R6209">
        <f t="shared" ca="1" si="1351"/>
        <v>4</v>
      </c>
      <c r="S6209">
        <f t="shared" ca="1" si="1352"/>
        <v>5</v>
      </c>
      <c r="T6209">
        <f t="shared" ca="1" si="1353"/>
        <v>0</v>
      </c>
      <c r="U6209">
        <f t="shared" ca="1" si="1354"/>
        <v>0</v>
      </c>
      <c r="V6209">
        <f t="shared" ca="1" si="1355"/>
        <v>4</v>
      </c>
      <c r="W6209">
        <f t="shared" ca="1" si="1356"/>
        <v>0</v>
      </c>
      <c r="X6209">
        <f t="shared" ca="1" si="1357"/>
        <v>13</v>
      </c>
    </row>
    <row r="6210" spans="1:24" x14ac:dyDescent="0.25">
      <c r="A6210">
        <v>447467</v>
      </c>
      <c r="B6210" t="s">
        <v>19519</v>
      </c>
      <c r="C6210" t="s">
        <v>10</v>
      </c>
      <c r="D6210" t="s">
        <v>19968</v>
      </c>
      <c r="E6210" t="str">
        <f t="shared" ca="1" si="1358"/>
        <v>Brookline</v>
      </c>
      <c r="F6210" t="s">
        <v>24067</v>
      </c>
      <c r="G6210">
        <f t="shared" ca="1" si="1345"/>
        <v>8824640787</v>
      </c>
      <c r="H6210" t="s">
        <v>19521</v>
      </c>
      <c r="I6210">
        <v>71291</v>
      </c>
      <c r="J6210" t="str">
        <f t="shared" ca="1" si="1346"/>
        <v>Male</v>
      </c>
      <c r="K6210">
        <f t="shared" ca="1" si="1347"/>
        <v>16</v>
      </c>
      <c r="L6210" t="str">
        <f t="shared" ca="1" si="1348"/>
        <v>Adoloscent</v>
      </c>
      <c r="M6210" t="str">
        <f t="shared" ca="1" si="1349"/>
        <v>Yes</v>
      </c>
      <c r="N6210" t="str">
        <f t="shared" ca="1" si="1349"/>
        <v>Yes</v>
      </c>
      <c r="O6210" t="str">
        <f t="shared" ca="1" si="1349"/>
        <v>No</v>
      </c>
      <c r="P6210" t="str">
        <f t="shared" ref="P6210:Q6273" ca="1" si="1359">CHOOSE(RANDBETWEEN(1,2),"Yes","No")</f>
        <v>Yes</v>
      </c>
      <c r="Q6210" t="str">
        <f t="shared" ca="1" si="1350"/>
        <v>Yes</v>
      </c>
      <c r="R6210">
        <f t="shared" ca="1" si="1351"/>
        <v>2</v>
      </c>
      <c r="S6210">
        <f t="shared" ca="1" si="1352"/>
        <v>3</v>
      </c>
      <c r="T6210">
        <f t="shared" ca="1" si="1353"/>
        <v>3</v>
      </c>
      <c r="U6210">
        <f t="shared" ca="1" si="1354"/>
        <v>3</v>
      </c>
      <c r="V6210">
        <f t="shared" ca="1" si="1355"/>
        <v>4</v>
      </c>
      <c r="W6210">
        <f t="shared" ca="1" si="1356"/>
        <v>4</v>
      </c>
      <c r="X6210">
        <f t="shared" ca="1" si="1357"/>
        <v>19</v>
      </c>
    </row>
    <row r="6211" spans="1:24" x14ac:dyDescent="0.25">
      <c r="A6211">
        <v>447476</v>
      </c>
      <c r="B6211" t="s">
        <v>19969</v>
      </c>
      <c r="C6211" t="s">
        <v>10</v>
      </c>
      <c r="D6211" t="s">
        <v>19970</v>
      </c>
      <c r="E6211" t="str">
        <f t="shared" ca="1" si="1358"/>
        <v>Quincy</v>
      </c>
      <c r="F6211" t="s">
        <v>24067</v>
      </c>
      <c r="G6211">
        <f t="shared" ref="G6211:G6274" ca="1" si="1360">RANDBETWEEN(1000000000,9999999999)</f>
        <v>3451013003</v>
      </c>
      <c r="H6211" t="s">
        <v>19971</v>
      </c>
      <c r="I6211">
        <v>41073</v>
      </c>
      <c r="J6211" t="str">
        <f t="shared" ref="J6211:J6274" ca="1" si="1361">CHOOSE(RANDBETWEEN(1,2),"Male","Female")</f>
        <v>Male</v>
      </c>
      <c r="K6211">
        <f t="shared" ref="K6211:K6274" ca="1" si="1362">RANDBETWEEN(15,70)</f>
        <v>49</v>
      </c>
      <c r="L6211" t="str">
        <f t="shared" ref="L6211:L6274" ca="1" si="1363">IF(AND(K6211&gt;=12, K6211 &lt; 18), "Adoloscent", "Adult")</f>
        <v>Adult</v>
      </c>
      <c r="M6211" t="str">
        <f t="shared" ref="M6211:Q6274" ca="1" si="1364">CHOOSE(RANDBETWEEN(1,2),"Yes","No")</f>
        <v>No</v>
      </c>
      <c r="N6211" t="str">
        <f t="shared" ca="1" si="1364"/>
        <v>Yes</v>
      </c>
      <c r="O6211" t="str">
        <f t="shared" ca="1" si="1364"/>
        <v>Yes</v>
      </c>
      <c r="P6211" t="str">
        <f t="shared" ca="1" si="1359"/>
        <v>No</v>
      </c>
      <c r="Q6211" t="str">
        <f t="shared" ca="1" si="1359"/>
        <v>Yes</v>
      </c>
      <c r="R6211">
        <f t="shared" ref="R6211:R6274" ca="1" si="1365">CHOOSE(RANDBETWEEN(1,5),1,2,3,4,5)</f>
        <v>3</v>
      </c>
      <c r="S6211">
        <f t="shared" ref="S6211:S6274" ca="1" si="1366">IF(R6211&gt;=4,5,IF(AND(R6211&gt;=2,R6211&lt;=3),3,IF(R6211=1,0)))</f>
        <v>3</v>
      </c>
      <c r="T6211">
        <f t="shared" ref="T6211:T6274" ca="1" si="1367">IF(AND(O6211="Yes",N6211="Yes"),5,IF(OR(O6211="Yes",N6211="Yes"),3,IF(AND(O6211="No",N6211="No"),0)))</f>
        <v>5</v>
      </c>
      <c r="U6211">
        <f t="shared" ref="U6211:U6274" ca="1" si="1368">IF(M6211="Yes",3,0)</f>
        <v>0</v>
      </c>
      <c r="V6211">
        <f t="shared" ref="V6211:V6274" ca="1" si="1369">IF(P6211="Yes",4,0)</f>
        <v>0</v>
      </c>
      <c r="W6211">
        <f t="shared" ref="W6211:W6274" ca="1" si="1370">IF(Q6211="Yes",4,0)</f>
        <v>4</v>
      </c>
      <c r="X6211">
        <f t="shared" ref="X6211:X6274" ca="1" si="1371">SUM(R6211:W6211)</f>
        <v>15</v>
      </c>
    </row>
    <row r="6212" spans="1:24" x14ac:dyDescent="0.25">
      <c r="A6212">
        <v>447485</v>
      </c>
      <c r="B6212" t="s">
        <v>19972</v>
      </c>
      <c r="C6212" t="s">
        <v>10</v>
      </c>
      <c r="D6212" t="s">
        <v>19973</v>
      </c>
      <c r="E6212" t="str">
        <f t="shared" ref="E6212:E6275" ca="1" si="1372">CHOOSE(RANDBETWEEN(1,15),"Boston","Winthrop","Revere","Chelsea","Everett","Somerville", "Cambridge","Watertown", "Newton","Brookline", "Needham", "Dedham", "Canton"," Milton", "Quincy")</f>
        <v>Quincy</v>
      </c>
      <c r="F6212" t="s">
        <v>24067</v>
      </c>
      <c r="G6212">
        <f t="shared" ca="1" si="1360"/>
        <v>6981458619</v>
      </c>
      <c r="H6212" t="s">
        <v>347</v>
      </c>
      <c r="I6212" t="s">
        <v>19974</v>
      </c>
      <c r="J6212" t="str">
        <f t="shared" ca="1" si="1361"/>
        <v>Male</v>
      </c>
      <c r="K6212">
        <f t="shared" ca="1" si="1362"/>
        <v>28</v>
      </c>
      <c r="L6212" t="str">
        <f t="shared" ca="1" si="1363"/>
        <v>Adult</v>
      </c>
      <c r="M6212" t="str">
        <f t="shared" ca="1" si="1364"/>
        <v>No</v>
      </c>
      <c r="N6212" t="str">
        <f t="shared" ca="1" si="1364"/>
        <v>No</v>
      </c>
      <c r="O6212" t="str">
        <f t="shared" ca="1" si="1364"/>
        <v>Yes</v>
      </c>
      <c r="P6212" t="str">
        <f t="shared" ca="1" si="1359"/>
        <v>Yes</v>
      </c>
      <c r="Q6212" t="str">
        <f t="shared" ca="1" si="1359"/>
        <v>Yes</v>
      </c>
      <c r="R6212">
        <f t="shared" ca="1" si="1365"/>
        <v>5</v>
      </c>
      <c r="S6212">
        <f t="shared" ca="1" si="1366"/>
        <v>5</v>
      </c>
      <c r="T6212">
        <f t="shared" ca="1" si="1367"/>
        <v>3</v>
      </c>
      <c r="U6212">
        <f t="shared" ca="1" si="1368"/>
        <v>0</v>
      </c>
      <c r="V6212">
        <f t="shared" ca="1" si="1369"/>
        <v>4</v>
      </c>
      <c r="W6212">
        <f t="shared" ca="1" si="1370"/>
        <v>4</v>
      </c>
      <c r="X6212">
        <f t="shared" ca="1" si="1371"/>
        <v>21</v>
      </c>
    </row>
    <row r="6213" spans="1:24" x14ac:dyDescent="0.25">
      <c r="A6213">
        <v>447494</v>
      </c>
      <c r="B6213" t="s">
        <v>19975</v>
      </c>
      <c r="C6213" t="s">
        <v>10</v>
      </c>
      <c r="D6213" t="s">
        <v>19976</v>
      </c>
      <c r="E6213" t="str">
        <f t="shared" ca="1" si="1372"/>
        <v>Canton</v>
      </c>
      <c r="F6213" t="s">
        <v>24067</v>
      </c>
      <c r="G6213">
        <f t="shared" ca="1" si="1360"/>
        <v>4589007678</v>
      </c>
      <c r="H6213" t="s">
        <v>19117</v>
      </c>
      <c r="I6213">
        <v>2720</v>
      </c>
      <c r="J6213" t="str">
        <f t="shared" ca="1" si="1361"/>
        <v>Female</v>
      </c>
      <c r="K6213">
        <f t="shared" ca="1" si="1362"/>
        <v>25</v>
      </c>
      <c r="L6213" t="str">
        <f t="shared" ca="1" si="1363"/>
        <v>Adult</v>
      </c>
      <c r="M6213" t="str">
        <f t="shared" ca="1" si="1364"/>
        <v>No</v>
      </c>
      <c r="N6213" t="str">
        <f t="shared" ca="1" si="1364"/>
        <v>No</v>
      </c>
      <c r="O6213" t="str">
        <f t="shared" ca="1" si="1364"/>
        <v>No</v>
      </c>
      <c r="P6213" t="str">
        <f t="shared" ca="1" si="1359"/>
        <v>Yes</v>
      </c>
      <c r="Q6213" t="str">
        <f t="shared" ca="1" si="1359"/>
        <v>No</v>
      </c>
      <c r="R6213">
        <f t="shared" ca="1" si="1365"/>
        <v>2</v>
      </c>
      <c r="S6213">
        <f t="shared" ca="1" si="1366"/>
        <v>3</v>
      </c>
      <c r="T6213">
        <f t="shared" ca="1" si="1367"/>
        <v>0</v>
      </c>
      <c r="U6213">
        <f t="shared" ca="1" si="1368"/>
        <v>0</v>
      </c>
      <c r="V6213">
        <f t="shared" ca="1" si="1369"/>
        <v>4</v>
      </c>
      <c r="W6213">
        <f t="shared" ca="1" si="1370"/>
        <v>0</v>
      </c>
      <c r="X6213">
        <f t="shared" ca="1" si="1371"/>
        <v>9</v>
      </c>
    </row>
    <row r="6214" spans="1:24" x14ac:dyDescent="0.25">
      <c r="A6214">
        <v>447519</v>
      </c>
      <c r="B6214" t="s">
        <v>19977</v>
      </c>
      <c r="C6214" t="s">
        <v>10</v>
      </c>
      <c r="D6214" t="s">
        <v>19978</v>
      </c>
      <c r="E6214" t="str">
        <f t="shared" ca="1" si="1372"/>
        <v>Revere</v>
      </c>
      <c r="F6214" t="s">
        <v>24067</v>
      </c>
      <c r="G6214">
        <f t="shared" ca="1" si="1360"/>
        <v>6336813735</v>
      </c>
      <c r="H6214" t="s">
        <v>18162</v>
      </c>
      <c r="I6214">
        <v>3101</v>
      </c>
      <c r="J6214" t="str">
        <f t="shared" ca="1" si="1361"/>
        <v>Female</v>
      </c>
      <c r="K6214">
        <f t="shared" ca="1" si="1362"/>
        <v>28</v>
      </c>
      <c r="L6214" t="str">
        <f t="shared" ca="1" si="1363"/>
        <v>Adult</v>
      </c>
      <c r="M6214" t="str">
        <f t="shared" ca="1" si="1364"/>
        <v>No</v>
      </c>
      <c r="N6214" t="str">
        <f t="shared" ca="1" si="1364"/>
        <v>Yes</v>
      </c>
      <c r="O6214" t="str">
        <f t="shared" ca="1" si="1364"/>
        <v>No</v>
      </c>
      <c r="P6214" t="str">
        <f t="shared" ca="1" si="1359"/>
        <v>Yes</v>
      </c>
      <c r="Q6214" t="str">
        <f t="shared" ca="1" si="1359"/>
        <v>Yes</v>
      </c>
      <c r="R6214">
        <f t="shared" ca="1" si="1365"/>
        <v>2</v>
      </c>
      <c r="S6214">
        <f t="shared" ca="1" si="1366"/>
        <v>3</v>
      </c>
      <c r="T6214">
        <f t="shared" ca="1" si="1367"/>
        <v>3</v>
      </c>
      <c r="U6214">
        <f t="shared" ca="1" si="1368"/>
        <v>0</v>
      </c>
      <c r="V6214">
        <f t="shared" ca="1" si="1369"/>
        <v>4</v>
      </c>
      <c r="W6214">
        <f t="shared" ca="1" si="1370"/>
        <v>4</v>
      </c>
      <c r="X6214">
        <f t="shared" ca="1" si="1371"/>
        <v>16</v>
      </c>
    </row>
    <row r="6215" spans="1:24" x14ac:dyDescent="0.25">
      <c r="A6215">
        <v>447528</v>
      </c>
      <c r="B6215" t="s">
        <v>15062</v>
      </c>
      <c r="C6215" t="s">
        <v>10</v>
      </c>
      <c r="D6215" t="s">
        <v>19979</v>
      </c>
      <c r="E6215" t="str">
        <f t="shared" ca="1" si="1372"/>
        <v>Winthrop</v>
      </c>
      <c r="F6215" t="s">
        <v>24067</v>
      </c>
      <c r="G6215">
        <f t="shared" ca="1" si="1360"/>
        <v>9833562627</v>
      </c>
      <c r="H6215" t="s">
        <v>15065</v>
      </c>
      <c r="I6215" t="s">
        <v>19980</v>
      </c>
      <c r="J6215" t="str">
        <f t="shared" ca="1" si="1361"/>
        <v>Female</v>
      </c>
      <c r="K6215">
        <f t="shared" ca="1" si="1362"/>
        <v>45</v>
      </c>
      <c r="L6215" t="str">
        <f t="shared" ca="1" si="1363"/>
        <v>Adult</v>
      </c>
      <c r="M6215" t="str">
        <f t="shared" ca="1" si="1364"/>
        <v>No</v>
      </c>
      <c r="N6215" t="str">
        <f t="shared" ca="1" si="1364"/>
        <v>Yes</v>
      </c>
      <c r="O6215" t="str">
        <f t="shared" ca="1" si="1364"/>
        <v>Yes</v>
      </c>
      <c r="P6215" t="str">
        <f t="shared" ca="1" si="1359"/>
        <v>No</v>
      </c>
      <c r="Q6215" t="str">
        <f t="shared" ca="1" si="1359"/>
        <v>No</v>
      </c>
      <c r="R6215">
        <f t="shared" ca="1" si="1365"/>
        <v>1</v>
      </c>
      <c r="S6215">
        <f t="shared" ca="1" si="1366"/>
        <v>0</v>
      </c>
      <c r="T6215">
        <f t="shared" ca="1" si="1367"/>
        <v>5</v>
      </c>
      <c r="U6215">
        <f t="shared" ca="1" si="1368"/>
        <v>0</v>
      </c>
      <c r="V6215">
        <f t="shared" ca="1" si="1369"/>
        <v>0</v>
      </c>
      <c r="W6215">
        <f t="shared" ca="1" si="1370"/>
        <v>0</v>
      </c>
      <c r="X6215">
        <f t="shared" ca="1" si="1371"/>
        <v>6</v>
      </c>
    </row>
    <row r="6216" spans="1:24" x14ac:dyDescent="0.25">
      <c r="A6216">
        <v>447582</v>
      </c>
      <c r="B6216" t="s">
        <v>19981</v>
      </c>
      <c r="C6216" t="s">
        <v>10</v>
      </c>
      <c r="D6216" t="s">
        <v>19982</v>
      </c>
      <c r="E6216" t="str">
        <f t="shared" ca="1" si="1372"/>
        <v>Revere</v>
      </c>
      <c r="F6216" t="s">
        <v>24067</v>
      </c>
      <c r="G6216">
        <f t="shared" ca="1" si="1360"/>
        <v>8154890445</v>
      </c>
      <c r="H6216" t="s">
        <v>19983</v>
      </c>
      <c r="I6216">
        <v>25801</v>
      </c>
      <c r="J6216" t="str">
        <f t="shared" ca="1" si="1361"/>
        <v>Male</v>
      </c>
      <c r="K6216">
        <f t="shared" ca="1" si="1362"/>
        <v>36</v>
      </c>
      <c r="L6216" t="str">
        <f t="shared" ca="1" si="1363"/>
        <v>Adult</v>
      </c>
      <c r="M6216" t="str">
        <f t="shared" ca="1" si="1364"/>
        <v>Yes</v>
      </c>
      <c r="N6216" t="str">
        <f t="shared" ca="1" si="1364"/>
        <v>No</v>
      </c>
      <c r="O6216" t="str">
        <f t="shared" ca="1" si="1364"/>
        <v>No</v>
      </c>
      <c r="P6216" t="str">
        <f t="shared" ca="1" si="1359"/>
        <v>Yes</v>
      </c>
      <c r="Q6216" t="str">
        <f t="shared" ca="1" si="1359"/>
        <v>No</v>
      </c>
      <c r="R6216">
        <f t="shared" ca="1" si="1365"/>
        <v>4</v>
      </c>
      <c r="S6216">
        <f t="shared" ca="1" si="1366"/>
        <v>5</v>
      </c>
      <c r="T6216">
        <f t="shared" ca="1" si="1367"/>
        <v>0</v>
      </c>
      <c r="U6216">
        <f t="shared" ca="1" si="1368"/>
        <v>3</v>
      </c>
      <c r="V6216">
        <f t="shared" ca="1" si="1369"/>
        <v>4</v>
      </c>
      <c r="W6216">
        <f t="shared" ca="1" si="1370"/>
        <v>0</v>
      </c>
      <c r="X6216">
        <f t="shared" ca="1" si="1371"/>
        <v>16</v>
      </c>
    </row>
    <row r="6217" spans="1:24" x14ac:dyDescent="0.25">
      <c r="A6217">
        <v>447591</v>
      </c>
      <c r="B6217" t="s">
        <v>19984</v>
      </c>
      <c r="C6217" t="s">
        <v>10</v>
      </c>
      <c r="D6217" t="s">
        <v>19985</v>
      </c>
      <c r="E6217" t="str">
        <f t="shared" ca="1" si="1372"/>
        <v xml:space="preserve"> Milton</v>
      </c>
      <c r="F6217" t="s">
        <v>24067</v>
      </c>
      <c r="G6217">
        <f t="shared" ca="1" si="1360"/>
        <v>9379950285</v>
      </c>
      <c r="H6217" t="s">
        <v>16688</v>
      </c>
      <c r="I6217">
        <v>77074</v>
      </c>
      <c r="J6217" t="str">
        <f t="shared" ca="1" si="1361"/>
        <v>Female</v>
      </c>
      <c r="K6217">
        <f t="shared" ca="1" si="1362"/>
        <v>22</v>
      </c>
      <c r="L6217" t="str">
        <f t="shared" ca="1" si="1363"/>
        <v>Adult</v>
      </c>
      <c r="M6217" t="str">
        <f t="shared" ca="1" si="1364"/>
        <v>Yes</v>
      </c>
      <c r="N6217" t="str">
        <f t="shared" ca="1" si="1364"/>
        <v>Yes</v>
      </c>
      <c r="O6217" t="str">
        <f t="shared" ca="1" si="1364"/>
        <v>No</v>
      </c>
      <c r="P6217" t="str">
        <f t="shared" ca="1" si="1359"/>
        <v>No</v>
      </c>
      <c r="Q6217" t="str">
        <f t="shared" ca="1" si="1359"/>
        <v>No</v>
      </c>
      <c r="R6217">
        <f t="shared" ca="1" si="1365"/>
        <v>4</v>
      </c>
      <c r="S6217">
        <f t="shared" ca="1" si="1366"/>
        <v>5</v>
      </c>
      <c r="T6217">
        <f t="shared" ca="1" si="1367"/>
        <v>3</v>
      </c>
      <c r="U6217">
        <f t="shared" ca="1" si="1368"/>
        <v>3</v>
      </c>
      <c r="V6217">
        <f t="shared" ca="1" si="1369"/>
        <v>0</v>
      </c>
      <c r="W6217">
        <f t="shared" ca="1" si="1370"/>
        <v>0</v>
      </c>
      <c r="X6217">
        <f t="shared" ca="1" si="1371"/>
        <v>15</v>
      </c>
    </row>
    <row r="6218" spans="1:24" x14ac:dyDescent="0.25">
      <c r="A6218">
        <v>447625</v>
      </c>
      <c r="B6218" t="s">
        <v>13746</v>
      </c>
      <c r="C6218" t="s">
        <v>10</v>
      </c>
      <c r="D6218" t="s">
        <v>19986</v>
      </c>
      <c r="E6218" t="str">
        <f t="shared" ca="1" si="1372"/>
        <v>Watertown</v>
      </c>
      <c r="F6218" t="s">
        <v>24067</v>
      </c>
      <c r="G6218">
        <f t="shared" ca="1" si="1360"/>
        <v>5070865098</v>
      </c>
      <c r="H6218" t="s">
        <v>19987</v>
      </c>
      <c r="I6218">
        <v>84111</v>
      </c>
      <c r="J6218" t="str">
        <f t="shared" ca="1" si="1361"/>
        <v>Male</v>
      </c>
      <c r="K6218">
        <f t="shared" ca="1" si="1362"/>
        <v>29</v>
      </c>
      <c r="L6218" t="str">
        <f t="shared" ca="1" si="1363"/>
        <v>Adult</v>
      </c>
      <c r="M6218" t="str">
        <f t="shared" ca="1" si="1364"/>
        <v>No</v>
      </c>
      <c r="N6218" t="str">
        <f t="shared" ca="1" si="1364"/>
        <v>Yes</v>
      </c>
      <c r="O6218" t="str">
        <f t="shared" ca="1" si="1364"/>
        <v>No</v>
      </c>
      <c r="P6218" t="str">
        <f t="shared" ca="1" si="1359"/>
        <v>No</v>
      </c>
      <c r="Q6218" t="str">
        <f t="shared" ca="1" si="1359"/>
        <v>No</v>
      </c>
      <c r="R6218">
        <f t="shared" ca="1" si="1365"/>
        <v>5</v>
      </c>
      <c r="S6218">
        <f t="shared" ca="1" si="1366"/>
        <v>5</v>
      </c>
      <c r="T6218">
        <f t="shared" ca="1" si="1367"/>
        <v>3</v>
      </c>
      <c r="U6218">
        <f t="shared" ca="1" si="1368"/>
        <v>0</v>
      </c>
      <c r="V6218">
        <f t="shared" ca="1" si="1369"/>
        <v>0</v>
      </c>
      <c r="W6218">
        <f t="shared" ca="1" si="1370"/>
        <v>0</v>
      </c>
      <c r="X6218">
        <f t="shared" ca="1" si="1371"/>
        <v>13</v>
      </c>
    </row>
    <row r="6219" spans="1:24" x14ac:dyDescent="0.25">
      <c r="A6219">
        <v>447634</v>
      </c>
      <c r="B6219" t="s">
        <v>19988</v>
      </c>
      <c r="C6219" t="s">
        <v>10</v>
      </c>
      <c r="D6219" t="s">
        <v>19989</v>
      </c>
      <c r="E6219" t="str">
        <f t="shared" ca="1" si="1372"/>
        <v>Boston</v>
      </c>
      <c r="F6219" t="s">
        <v>24067</v>
      </c>
      <c r="G6219">
        <f t="shared" ca="1" si="1360"/>
        <v>9073415032</v>
      </c>
      <c r="H6219" t="s">
        <v>19991</v>
      </c>
      <c r="I6219" t="s">
        <v>19990</v>
      </c>
      <c r="J6219" t="str">
        <f t="shared" ca="1" si="1361"/>
        <v>Male</v>
      </c>
      <c r="K6219">
        <f t="shared" ca="1" si="1362"/>
        <v>44</v>
      </c>
      <c r="L6219" t="str">
        <f t="shared" ca="1" si="1363"/>
        <v>Adult</v>
      </c>
      <c r="M6219" t="str">
        <f t="shared" ca="1" si="1364"/>
        <v>No</v>
      </c>
      <c r="N6219" t="str">
        <f t="shared" ca="1" si="1364"/>
        <v>Yes</v>
      </c>
      <c r="O6219" t="str">
        <f t="shared" ca="1" si="1364"/>
        <v>Yes</v>
      </c>
      <c r="P6219" t="str">
        <f t="shared" ca="1" si="1359"/>
        <v>No</v>
      </c>
      <c r="Q6219" t="str">
        <f t="shared" ca="1" si="1359"/>
        <v>Yes</v>
      </c>
      <c r="R6219">
        <f t="shared" ca="1" si="1365"/>
        <v>2</v>
      </c>
      <c r="S6219">
        <f t="shared" ca="1" si="1366"/>
        <v>3</v>
      </c>
      <c r="T6219">
        <f t="shared" ca="1" si="1367"/>
        <v>5</v>
      </c>
      <c r="U6219">
        <f t="shared" ca="1" si="1368"/>
        <v>0</v>
      </c>
      <c r="V6219">
        <f t="shared" ca="1" si="1369"/>
        <v>0</v>
      </c>
      <c r="W6219">
        <f t="shared" ca="1" si="1370"/>
        <v>4</v>
      </c>
      <c r="X6219">
        <f t="shared" ca="1" si="1371"/>
        <v>14</v>
      </c>
    </row>
    <row r="6220" spans="1:24" x14ac:dyDescent="0.25">
      <c r="A6220">
        <v>447652</v>
      </c>
      <c r="B6220" t="s">
        <v>420</v>
      </c>
      <c r="C6220" t="s">
        <v>10</v>
      </c>
      <c r="D6220" t="s">
        <v>19992</v>
      </c>
      <c r="E6220" t="str">
        <f t="shared" ca="1" si="1372"/>
        <v>Newton</v>
      </c>
      <c r="F6220" t="s">
        <v>24067</v>
      </c>
      <c r="G6220">
        <f t="shared" ca="1" si="1360"/>
        <v>5716826114</v>
      </c>
      <c r="H6220" t="s">
        <v>423</v>
      </c>
      <c r="I6220" t="s">
        <v>19993</v>
      </c>
      <c r="J6220" t="str">
        <f t="shared" ca="1" si="1361"/>
        <v>Male</v>
      </c>
      <c r="K6220">
        <f t="shared" ca="1" si="1362"/>
        <v>45</v>
      </c>
      <c r="L6220" t="str">
        <f t="shared" ca="1" si="1363"/>
        <v>Adult</v>
      </c>
      <c r="M6220" t="str">
        <f t="shared" ca="1" si="1364"/>
        <v>No</v>
      </c>
      <c r="N6220" t="str">
        <f t="shared" ca="1" si="1364"/>
        <v>Yes</v>
      </c>
      <c r="O6220" t="str">
        <f t="shared" ca="1" si="1364"/>
        <v>No</v>
      </c>
      <c r="P6220" t="str">
        <f t="shared" ca="1" si="1359"/>
        <v>Yes</v>
      </c>
      <c r="Q6220" t="str">
        <f t="shared" ca="1" si="1359"/>
        <v>No</v>
      </c>
      <c r="R6220">
        <f t="shared" ca="1" si="1365"/>
        <v>1</v>
      </c>
      <c r="S6220">
        <f t="shared" ca="1" si="1366"/>
        <v>0</v>
      </c>
      <c r="T6220">
        <f t="shared" ca="1" si="1367"/>
        <v>3</v>
      </c>
      <c r="U6220">
        <f t="shared" ca="1" si="1368"/>
        <v>0</v>
      </c>
      <c r="V6220">
        <f t="shared" ca="1" si="1369"/>
        <v>4</v>
      </c>
      <c r="W6220">
        <f t="shared" ca="1" si="1370"/>
        <v>0</v>
      </c>
      <c r="X6220">
        <f t="shared" ca="1" si="1371"/>
        <v>8</v>
      </c>
    </row>
    <row r="6221" spans="1:24" x14ac:dyDescent="0.25">
      <c r="A6221">
        <v>447661</v>
      </c>
      <c r="B6221" t="s">
        <v>420</v>
      </c>
      <c r="C6221" t="s">
        <v>10</v>
      </c>
      <c r="D6221" t="s">
        <v>19994</v>
      </c>
      <c r="E6221" t="str">
        <f t="shared" ca="1" si="1372"/>
        <v>Quincy</v>
      </c>
      <c r="F6221" t="s">
        <v>24067</v>
      </c>
      <c r="G6221">
        <f t="shared" ca="1" si="1360"/>
        <v>2963046081</v>
      </c>
      <c r="H6221" t="s">
        <v>423</v>
      </c>
      <c r="I6221" t="s">
        <v>19995</v>
      </c>
      <c r="J6221" t="str">
        <f t="shared" ca="1" si="1361"/>
        <v>Female</v>
      </c>
      <c r="K6221">
        <f t="shared" ca="1" si="1362"/>
        <v>44</v>
      </c>
      <c r="L6221" t="str">
        <f t="shared" ca="1" si="1363"/>
        <v>Adult</v>
      </c>
      <c r="M6221" t="str">
        <f t="shared" ca="1" si="1364"/>
        <v>No</v>
      </c>
      <c r="N6221" t="str">
        <f t="shared" ca="1" si="1364"/>
        <v>No</v>
      </c>
      <c r="O6221" t="str">
        <f t="shared" ca="1" si="1364"/>
        <v>Yes</v>
      </c>
      <c r="P6221" t="str">
        <f t="shared" ca="1" si="1359"/>
        <v>Yes</v>
      </c>
      <c r="Q6221" t="str">
        <f t="shared" ca="1" si="1359"/>
        <v>No</v>
      </c>
      <c r="R6221">
        <f t="shared" ca="1" si="1365"/>
        <v>2</v>
      </c>
      <c r="S6221">
        <f t="shared" ca="1" si="1366"/>
        <v>3</v>
      </c>
      <c r="T6221">
        <f t="shared" ca="1" si="1367"/>
        <v>3</v>
      </c>
      <c r="U6221">
        <f t="shared" ca="1" si="1368"/>
        <v>0</v>
      </c>
      <c r="V6221">
        <f t="shared" ca="1" si="1369"/>
        <v>4</v>
      </c>
      <c r="W6221">
        <f t="shared" ca="1" si="1370"/>
        <v>0</v>
      </c>
      <c r="X6221">
        <f t="shared" ca="1" si="1371"/>
        <v>12</v>
      </c>
    </row>
    <row r="6222" spans="1:24" x14ac:dyDescent="0.25">
      <c r="A6222">
        <v>447670</v>
      </c>
      <c r="B6222" t="s">
        <v>6811</v>
      </c>
      <c r="C6222" t="s">
        <v>10</v>
      </c>
      <c r="D6222" t="s">
        <v>19996</v>
      </c>
      <c r="E6222" t="str">
        <f t="shared" ca="1" si="1372"/>
        <v>Watertown</v>
      </c>
      <c r="F6222" t="s">
        <v>24067</v>
      </c>
      <c r="G6222">
        <f t="shared" ca="1" si="1360"/>
        <v>1872147273</v>
      </c>
      <c r="H6222" t="s">
        <v>19074</v>
      </c>
      <c r="I6222">
        <v>55901</v>
      </c>
      <c r="J6222" t="str">
        <f t="shared" ca="1" si="1361"/>
        <v>Male</v>
      </c>
      <c r="K6222">
        <f t="shared" ca="1" si="1362"/>
        <v>47</v>
      </c>
      <c r="L6222" t="str">
        <f t="shared" ca="1" si="1363"/>
        <v>Adult</v>
      </c>
      <c r="M6222" t="str">
        <f t="shared" ca="1" si="1364"/>
        <v>No</v>
      </c>
      <c r="N6222" t="str">
        <f t="shared" ca="1" si="1364"/>
        <v>Yes</v>
      </c>
      <c r="O6222" t="str">
        <f t="shared" ca="1" si="1364"/>
        <v>Yes</v>
      </c>
      <c r="P6222" t="str">
        <f t="shared" ca="1" si="1359"/>
        <v>No</v>
      </c>
      <c r="Q6222" t="str">
        <f t="shared" ca="1" si="1359"/>
        <v>No</v>
      </c>
      <c r="R6222">
        <f t="shared" ca="1" si="1365"/>
        <v>3</v>
      </c>
      <c r="S6222">
        <f t="shared" ca="1" si="1366"/>
        <v>3</v>
      </c>
      <c r="T6222">
        <f t="shared" ca="1" si="1367"/>
        <v>5</v>
      </c>
      <c r="U6222">
        <f t="shared" ca="1" si="1368"/>
        <v>0</v>
      </c>
      <c r="V6222">
        <f t="shared" ca="1" si="1369"/>
        <v>0</v>
      </c>
      <c r="W6222">
        <f t="shared" ca="1" si="1370"/>
        <v>0</v>
      </c>
      <c r="X6222">
        <f t="shared" ca="1" si="1371"/>
        <v>11</v>
      </c>
    </row>
    <row r="6223" spans="1:24" x14ac:dyDescent="0.25">
      <c r="A6223">
        <v>447689</v>
      </c>
      <c r="B6223" t="s">
        <v>19997</v>
      </c>
      <c r="C6223" t="s">
        <v>10</v>
      </c>
      <c r="D6223" t="s">
        <v>19998</v>
      </c>
      <c r="E6223" t="str">
        <f t="shared" ca="1" si="1372"/>
        <v>Watertown</v>
      </c>
      <c r="F6223" t="s">
        <v>24067</v>
      </c>
      <c r="G6223">
        <f t="shared" ca="1" si="1360"/>
        <v>2433387646</v>
      </c>
      <c r="H6223" t="s">
        <v>19999</v>
      </c>
      <c r="I6223">
        <v>30043</v>
      </c>
      <c r="J6223" t="str">
        <f t="shared" ca="1" si="1361"/>
        <v>Male</v>
      </c>
      <c r="K6223">
        <f t="shared" ca="1" si="1362"/>
        <v>52</v>
      </c>
      <c r="L6223" t="str">
        <f t="shared" ca="1" si="1363"/>
        <v>Adult</v>
      </c>
      <c r="M6223" t="str">
        <f t="shared" ca="1" si="1364"/>
        <v>Yes</v>
      </c>
      <c r="N6223" t="str">
        <f t="shared" ca="1" si="1364"/>
        <v>Yes</v>
      </c>
      <c r="O6223" t="str">
        <f t="shared" ca="1" si="1364"/>
        <v>No</v>
      </c>
      <c r="P6223" t="str">
        <f t="shared" ca="1" si="1359"/>
        <v>Yes</v>
      </c>
      <c r="Q6223" t="str">
        <f t="shared" ca="1" si="1359"/>
        <v>Yes</v>
      </c>
      <c r="R6223">
        <f t="shared" ca="1" si="1365"/>
        <v>3</v>
      </c>
      <c r="S6223">
        <f t="shared" ca="1" si="1366"/>
        <v>3</v>
      </c>
      <c r="T6223">
        <f t="shared" ca="1" si="1367"/>
        <v>3</v>
      </c>
      <c r="U6223">
        <f t="shared" ca="1" si="1368"/>
        <v>3</v>
      </c>
      <c r="V6223">
        <f t="shared" ca="1" si="1369"/>
        <v>4</v>
      </c>
      <c r="W6223">
        <f t="shared" ca="1" si="1370"/>
        <v>4</v>
      </c>
      <c r="X6223">
        <f t="shared" ca="1" si="1371"/>
        <v>20</v>
      </c>
    </row>
    <row r="6224" spans="1:24" x14ac:dyDescent="0.25">
      <c r="A6224">
        <v>447698</v>
      </c>
      <c r="B6224" t="s">
        <v>20000</v>
      </c>
      <c r="C6224" t="s">
        <v>10</v>
      </c>
      <c r="D6224" t="s">
        <v>20001</v>
      </c>
      <c r="E6224" t="str">
        <f t="shared" ca="1" si="1372"/>
        <v>Winthrop</v>
      </c>
      <c r="F6224" t="s">
        <v>24067</v>
      </c>
      <c r="G6224">
        <f t="shared" ca="1" si="1360"/>
        <v>3215910003</v>
      </c>
      <c r="H6224" t="s">
        <v>20002</v>
      </c>
      <c r="I6224">
        <v>85012</v>
      </c>
      <c r="J6224" t="str">
        <f t="shared" ca="1" si="1361"/>
        <v>Female</v>
      </c>
      <c r="K6224">
        <f t="shared" ca="1" si="1362"/>
        <v>59</v>
      </c>
      <c r="L6224" t="str">
        <f t="shared" ca="1" si="1363"/>
        <v>Adult</v>
      </c>
      <c r="M6224" t="str">
        <f t="shared" ca="1" si="1364"/>
        <v>No</v>
      </c>
      <c r="N6224" t="str">
        <f t="shared" ca="1" si="1364"/>
        <v>No</v>
      </c>
      <c r="O6224" t="str">
        <f t="shared" ca="1" si="1364"/>
        <v>Yes</v>
      </c>
      <c r="P6224" t="str">
        <f t="shared" ca="1" si="1359"/>
        <v>Yes</v>
      </c>
      <c r="Q6224" t="str">
        <f t="shared" ca="1" si="1359"/>
        <v>Yes</v>
      </c>
      <c r="R6224">
        <f t="shared" ca="1" si="1365"/>
        <v>4</v>
      </c>
      <c r="S6224">
        <f t="shared" ca="1" si="1366"/>
        <v>5</v>
      </c>
      <c r="T6224">
        <f t="shared" ca="1" si="1367"/>
        <v>3</v>
      </c>
      <c r="U6224">
        <f t="shared" ca="1" si="1368"/>
        <v>0</v>
      </c>
      <c r="V6224">
        <f t="shared" ca="1" si="1369"/>
        <v>4</v>
      </c>
      <c r="W6224">
        <f t="shared" ca="1" si="1370"/>
        <v>4</v>
      </c>
      <c r="X6224">
        <f t="shared" ca="1" si="1371"/>
        <v>20</v>
      </c>
    </row>
    <row r="6225" spans="1:24" x14ac:dyDescent="0.25">
      <c r="A6225">
        <v>447704</v>
      </c>
      <c r="B6225" t="s">
        <v>20003</v>
      </c>
      <c r="C6225" t="s">
        <v>10</v>
      </c>
      <c r="D6225" t="s">
        <v>20004</v>
      </c>
      <c r="E6225" t="str">
        <f t="shared" ca="1" si="1372"/>
        <v>Chelsea</v>
      </c>
      <c r="F6225" t="s">
        <v>24067</v>
      </c>
      <c r="G6225">
        <f t="shared" ca="1" si="1360"/>
        <v>2868867725</v>
      </c>
      <c r="H6225" t="s">
        <v>20005</v>
      </c>
      <c r="I6225">
        <v>85705</v>
      </c>
      <c r="J6225" t="str">
        <f t="shared" ca="1" si="1361"/>
        <v>Female</v>
      </c>
      <c r="K6225">
        <f t="shared" ca="1" si="1362"/>
        <v>55</v>
      </c>
      <c r="L6225" t="str">
        <f t="shared" ca="1" si="1363"/>
        <v>Adult</v>
      </c>
      <c r="M6225" t="str">
        <f t="shared" ca="1" si="1364"/>
        <v>Yes</v>
      </c>
      <c r="N6225" t="str">
        <f t="shared" ca="1" si="1364"/>
        <v>Yes</v>
      </c>
      <c r="O6225" t="str">
        <f t="shared" ca="1" si="1364"/>
        <v>Yes</v>
      </c>
      <c r="P6225" t="str">
        <f t="shared" ca="1" si="1359"/>
        <v>Yes</v>
      </c>
      <c r="Q6225" t="str">
        <f t="shared" ca="1" si="1359"/>
        <v>No</v>
      </c>
      <c r="R6225">
        <f t="shared" ca="1" si="1365"/>
        <v>5</v>
      </c>
      <c r="S6225">
        <f t="shared" ca="1" si="1366"/>
        <v>5</v>
      </c>
      <c r="T6225">
        <f t="shared" ca="1" si="1367"/>
        <v>5</v>
      </c>
      <c r="U6225">
        <f t="shared" ca="1" si="1368"/>
        <v>3</v>
      </c>
      <c r="V6225">
        <f t="shared" ca="1" si="1369"/>
        <v>4</v>
      </c>
      <c r="W6225">
        <f t="shared" ca="1" si="1370"/>
        <v>0</v>
      </c>
      <c r="X6225">
        <f t="shared" ca="1" si="1371"/>
        <v>22</v>
      </c>
    </row>
    <row r="6226" spans="1:24" x14ac:dyDescent="0.25">
      <c r="A6226">
        <v>447713</v>
      </c>
      <c r="B6226" t="s">
        <v>20006</v>
      </c>
      <c r="C6226" t="s">
        <v>10</v>
      </c>
      <c r="D6226" t="s">
        <v>20007</v>
      </c>
      <c r="E6226" t="str">
        <f t="shared" ca="1" si="1372"/>
        <v>Revere</v>
      </c>
      <c r="F6226" t="s">
        <v>24067</v>
      </c>
      <c r="G6226">
        <f t="shared" ca="1" si="1360"/>
        <v>7816076883</v>
      </c>
      <c r="H6226" t="s">
        <v>20009</v>
      </c>
      <c r="I6226" t="s">
        <v>20008</v>
      </c>
      <c r="J6226" t="str">
        <f t="shared" ca="1" si="1361"/>
        <v>Male</v>
      </c>
      <c r="K6226">
        <f t="shared" ca="1" si="1362"/>
        <v>66</v>
      </c>
      <c r="L6226" t="str">
        <f t="shared" ca="1" si="1363"/>
        <v>Adult</v>
      </c>
      <c r="M6226" t="str">
        <f t="shared" ca="1" si="1364"/>
        <v>Yes</v>
      </c>
      <c r="N6226" t="str">
        <f t="shared" ca="1" si="1364"/>
        <v>Yes</v>
      </c>
      <c r="O6226" t="str">
        <f t="shared" ca="1" si="1364"/>
        <v>No</v>
      </c>
      <c r="P6226" t="str">
        <f t="shared" ca="1" si="1359"/>
        <v>Yes</v>
      </c>
      <c r="Q6226" t="str">
        <f t="shared" ca="1" si="1359"/>
        <v>Yes</v>
      </c>
      <c r="R6226">
        <f t="shared" ca="1" si="1365"/>
        <v>2</v>
      </c>
      <c r="S6226">
        <f t="shared" ca="1" si="1366"/>
        <v>3</v>
      </c>
      <c r="T6226">
        <f t="shared" ca="1" si="1367"/>
        <v>3</v>
      </c>
      <c r="U6226">
        <f t="shared" ca="1" si="1368"/>
        <v>3</v>
      </c>
      <c r="V6226">
        <f t="shared" ca="1" si="1369"/>
        <v>4</v>
      </c>
      <c r="W6226">
        <f t="shared" ca="1" si="1370"/>
        <v>4</v>
      </c>
      <c r="X6226">
        <f t="shared" ca="1" si="1371"/>
        <v>19</v>
      </c>
    </row>
    <row r="6227" spans="1:24" x14ac:dyDescent="0.25">
      <c r="A6227">
        <v>447722</v>
      </c>
      <c r="B6227" t="s">
        <v>20010</v>
      </c>
      <c r="C6227" t="s">
        <v>10</v>
      </c>
      <c r="D6227" t="s">
        <v>20011</v>
      </c>
      <c r="E6227" t="str">
        <f t="shared" ca="1" si="1372"/>
        <v>Quincy</v>
      </c>
      <c r="F6227" t="s">
        <v>24067</v>
      </c>
      <c r="G6227">
        <f t="shared" ca="1" si="1360"/>
        <v>8024013828</v>
      </c>
      <c r="H6227" t="s">
        <v>20012</v>
      </c>
      <c r="I6227">
        <v>91731</v>
      </c>
      <c r="J6227" t="str">
        <f t="shared" ca="1" si="1361"/>
        <v>Female</v>
      </c>
      <c r="K6227">
        <f t="shared" ca="1" si="1362"/>
        <v>40</v>
      </c>
      <c r="L6227" t="str">
        <f t="shared" ca="1" si="1363"/>
        <v>Adult</v>
      </c>
      <c r="M6227" t="str">
        <f t="shared" ca="1" si="1364"/>
        <v>Yes</v>
      </c>
      <c r="N6227" t="str">
        <f t="shared" ca="1" si="1364"/>
        <v>No</v>
      </c>
      <c r="O6227" t="str">
        <f t="shared" ca="1" si="1364"/>
        <v>No</v>
      </c>
      <c r="P6227" t="str">
        <f t="shared" ca="1" si="1359"/>
        <v>No</v>
      </c>
      <c r="Q6227" t="str">
        <f t="shared" ca="1" si="1359"/>
        <v>Yes</v>
      </c>
      <c r="R6227">
        <f t="shared" ca="1" si="1365"/>
        <v>2</v>
      </c>
      <c r="S6227">
        <f t="shared" ca="1" si="1366"/>
        <v>3</v>
      </c>
      <c r="T6227">
        <f t="shared" ca="1" si="1367"/>
        <v>0</v>
      </c>
      <c r="U6227">
        <f t="shared" ca="1" si="1368"/>
        <v>3</v>
      </c>
      <c r="V6227">
        <f t="shared" ca="1" si="1369"/>
        <v>0</v>
      </c>
      <c r="W6227">
        <f t="shared" ca="1" si="1370"/>
        <v>4</v>
      </c>
      <c r="X6227">
        <f t="shared" ca="1" si="1371"/>
        <v>12</v>
      </c>
    </row>
    <row r="6228" spans="1:24" x14ac:dyDescent="0.25">
      <c r="A6228">
        <v>447731</v>
      </c>
      <c r="B6228" t="s">
        <v>20013</v>
      </c>
      <c r="C6228" t="s">
        <v>10</v>
      </c>
      <c r="D6228" t="s">
        <v>20014</v>
      </c>
      <c r="E6228" t="str">
        <f t="shared" ca="1" si="1372"/>
        <v>Cambridge</v>
      </c>
      <c r="F6228" t="s">
        <v>24067</v>
      </c>
      <c r="G6228">
        <f t="shared" ca="1" si="1360"/>
        <v>3164750133</v>
      </c>
      <c r="H6228" t="s">
        <v>20015</v>
      </c>
      <c r="I6228">
        <v>90006</v>
      </c>
      <c r="J6228" t="str">
        <f t="shared" ca="1" si="1361"/>
        <v>Male</v>
      </c>
      <c r="K6228">
        <f t="shared" ca="1" si="1362"/>
        <v>64</v>
      </c>
      <c r="L6228" t="str">
        <f t="shared" ca="1" si="1363"/>
        <v>Adult</v>
      </c>
      <c r="M6228" t="str">
        <f t="shared" ca="1" si="1364"/>
        <v>Yes</v>
      </c>
      <c r="N6228" t="str">
        <f t="shared" ca="1" si="1364"/>
        <v>Yes</v>
      </c>
      <c r="O6228" t="str">
        <f t="shared" ca="1" si="1364"/>
        <v>No</v>
      </c>
      <c r="P6228" t="str">
        <f t="shared" ca="1" si="1359"/>
        <v>Yes</v>
      </c>
      <c r="Q6228" t="str">
        <f t="shared" ca="1" si="1359"/>
        <v>No</v>
      </c>
      <c r="R6228">
        <f t="shared" ca="1" si="1365"/>
        <v>3</v>
      </c>
      <c r="S6228">
        <f t="shared" ca="1" si="1366"/>
        <v>3</v>
      </c>
      <c r="T6228">
        <f t="shared" ca="1" si="1367"/>
        <v>3</v>
      </c>
      <c r="U6228">
        <f t="shared" ca="1" si="1368"/>
        <v>3</v>
      </c>
      <c r="V6228">
        <f t="shared" ca="1" si="1369"/>
        <v>4</v>
      </c>
      <c r="W6228">
        <f t="shared" ca="1" si="1370"/>
        <v>0</v>
      </c>
      <c r="X6228">
        <f t="shared" ca="1" si="1371"/>
        <v>16</v>
      </c>
    </row>
    <row r="6229" spans="1:24" x14ac:dyDescent="0.25">
      <c r="A6229">
        <v>447759</v>
      </c>
      <c r="B6229" t="s">
        <v>20016</v>
      </c>
      <c r="C6229" t="s">
        <v>10</v>
      </c>
      <c r="D6229" t="s">
        <v>20017</v>
      </c>
      <c r="E6229" t="str">
        <f t="shared" ca="1" si="1372"/>
        <v>Cambridge</v>
      </c>
      <c r="F6229" t="s">
        <v>24067</v>
      </c>
      <c r="G6229">
        <f t="shared" ca="1" si="1360"/>
        <v>4221952926</v>
      </c>
      <c r="H6229" t="s">
        <v>20018</v>
      </c>
      <c r="I6229">
        <v>90040</v>
      </c>
      <c r="J6229" t="str">
        <f t="shared" ca="1" si="1361"/>
        <v>Male</v>
      </c>
      <c r="K6229">
        <f t="shared" ca="1" si="1362"/>
        <v>16</v>
      </c>
      <c r="L6229" t="str">
        <f t="shared" ca="1" si="1363"/>
        <v>Adoloscent</v>
      </c>
      <c r="M6229" t="str">
        <f t="shared" ca="1" si="1364"/>
        <v>No</v>
      </c>
      <c r="N6229" t="str">
        <f t="shared" ca="1" si="1364"/>
        <v>No</v>
      </c>
      <c r="O6229" t="str">
        <f t="shared" ca="1" si="1364"/>
        <v>No</v>
      </c>
      <c r="P6229" t="str">
        <f t="shared" ca="1" si="1359"/>
        <v>Yes</v>
      </c>
      <c r="Q6229" t="str">
        <f t="shared" ca="1" si="1359"/>
        <v>Yes</v>
      </c>
      <c r="R6229">
        <f t="shared" ca="1" si="1365"/>
        <v>1</v>
      </c>
      <c r="S6229">
        <f t="shared" ca="1" si="1366"/>
        <v>0</v>
      </c>
      <c r="T6229">
        <f t="shared" ca="1" si="1367"/>
        <v>0</v>
      </c>
      <c r="U6229">
        <f t="shared" ca="1" si="1368"/>
        <v>0</v>
      </c>
      <c r="V6229">
        <f t="shared" ca="1" si="1369"/>
        <v>4</v>
      </c>
      <c r="W6229">
        <f t="shared" ca="1" si="1370"/>
        <v>4</v>
      </c>
      <c r="X6229">
        <f t="shared" ca="1" si="1371"/>
        <v>9</v>
      </c>
    </row>
    <row r="6230" spans="1:24" x14ac:dyDescent="0.25">
      <c r="A6230">
        <v>447768</v>
      </c>
      <c r="B6230" t="s">
        <v>735</v>
      </c>
      <c r="C6230" t="s">
        <v>10</v>
      </c>
      <c r="D6230" t="s">
        <v>20019</v>
      </c>
      <c r="E6230" t="str">
        <f t="shared" ca="1" si="1372"/>
        <v>Watertown</v>
      </c>
      <c r="F6230" t="s">
        <v>24067</v>
      </c>
      <c r="G6230">
        <f t="shared" ca="1" si="1360"/>
        <v>1510557362</v>
      </c>
      <c r="H6230" t="s">
        <v>20020</v>
      </c>
      <c r="I6230">
        <v>91764</v>
      </c>
      <c r="J6230" t="str">
        <f t="shared" ca="1" si="1361"/>
        <v>Female</v>
      </c>
      <c r="K6230">
        <f t="shared" ca="1" si="1362"/>
        <v>60</v>
      </c>
      <c r="L6230" t="str">
        <f t="shared" ca="1" si="1363"/>
        <v>Adult</v>
      </c>
      <c r="M6230" t="str">
        <f t="shared" ca="1" si="1364"/>
        <v>No</v>
      </c>
      <c r="N6230" t="str">
        <f t="shared" ca="1" si="1364"/>
        <v>No</v>
      </c>
      <c r="O6230" t="str">
        <f t="shared" ca="1" si="1364"/>
        <v>Yes</v>
      </c>
      <c r="P6230" t="str">
        <f t="shared" ca="1" si="1359"/>
        <v>Yes</v>
      </c>
      <c r="Q6230" t="str">
        <f t="shared" ca="1" si="1359"/>
        <v>Yes</v>
      </c>
      <c r="R6230">
        <f t="shared" ca="1" si="1365"/>
        <v>1</v>
      </c>
      <c r="S6230">
        <f t="shared" ca="1" si="1366"/>
        <v>0</v>
      </c>
      <c r="T6230">
        <f t="shared" ca="1" si="1367"/>
        <v>3</v>
      </c>
      <c r="U6230">
        <f t="shared" ca="1" si="1368"/>
        <v>0</v>
      </c>
      <c r="V6230">
        <f t="shared" ca="1" si="1369"/>
        <v>4</v>
      </c>
      <c r="W6230">
        <f t="shared" ca="1" si="1370"/>
        <v>4</v>
      </c>
      <c r="X6230">
        <f t="shared" ca="1" si="1371"/>
        <v>12</v>
      </c>
    </row>
    <row r="6231" spans="1:24" x14ac:dyDescent="0.25">
      <c r="A6231">
        <v>447777</v>
      </c>
      <c r="B6231" t="s">
        <v>20021</v>
      </c>
      <c r="C6231" t="s">
        <v>10</v>
      </c>
      <c r="D6231" t="s">
        <v>20022</v>
      </c>
      <c r="E6231" t="str">
        <f t="shared" ca="1" si="1372"/>
        <v>Canton</v>
      </c>
      <c r="F6231" t="s">
        <v>24067</v>
      </c>
      <c r="G6231">
        <f t="shared" ca="1" si="1360"/>
        <v>1113182053</v>
      </c>
      <c r="H6231" t="s">
        <v>20023</v>
      </c>
      <c r="I6231">
        <v>95825</v>
      </c>
      <c r="J6231" t="str">
        <f t="shared" ca="1" si="1361"/>
        <v>Female</v>
      </c>
      <c r="K6231">
        <f t="shared" ca="1" si="1362"/>
        <v>49</v>
      </c>
      <c r="L6231" t="str">
        <f t="shared" ca="1" si="1363"/>
        <v>Adult</v>
      </c>
      <c r="M6231" t="str">
        <f t="shared" ca="1" si="1364"/>
        <v>No</v>
      </c>
      <c r="N6231" t="str">
        <f t="shared" ca="1" si="1364"/>
        <v>Yes</v>
      </c>
      <c r="O6231" t="str">
        <f t="shared" ca="1" si="1364"/>
        <v>Yes</v>
      </c>
      <c r="P6231" t="str">
        <f t="shared" ca="1" si="1359"/>
        <v>No</v>
      </c>
      <c r="Q6231" t="str">
        <f t="shared" ca="1" si="1359"/>
        <v>No</v>
      </c>
      <c r="R6231">
        <f t="shared" ca="1" si="1365"/>
        <v>5</v>
      </c>
      <c r="S6231">
        <f t="shared" ca="1" si="1366"/>
        <v>5</v>
      </c>
      <c r="T6231">
        <f t="shared" ca="1" si="1367"/>
        <v>5</v>
      </c>
      <c r="U6231">
        <f t="shared" ca="1" si="1368"/>
        <v>0</v>
      </c>
      <c r="V6231">
        <f t="shared" ca="1" si="1369"/>
        <v>0</v>
      </c>
      <c r="W6231">
        <f t="shared" ca="1" si="1370"/>
        <v>0</v>
      </c>
      <c r="X6231">
        <f t="shared" ca="1" si="1371"/>
        <v>15</v>
      </c>
    </row>
    <row r="6232" spans="1:24" x14ac:dyDescent="0.25">
      <c r="A6232">
        <v>447795</v>
      </c>
      <c r="B6232" t="s">
        <v>20024</v>
      </c>
      <c r="C6232" t="s">
        <v>10</v>
      </c>
      <c r="D6232" t="s">
        <v>20025</v>
      </c>
      <c r="E6232" t="str">
        <f t="shared" ca="1" si="1372"/>
        <v>Newton</v>
      </c>
      <c r="F6232" t="s">
        <v>24067</v>
      </c>
      <c r="G6232">
        <f t="shared" ca="1" si="1360"/>
        <v>8781489901</v>
      </c>
      <c r="H6232" t="s">
        <v>20027</v>
      </c>
      <c r="I6232" t="s">
        <v>20026</v>
      </c>
      <c r="J6232" t="str">
        <f t="shared" ca="1" si="1361"/>
        <v>Female</v>
      </c>
      <c r="K6232">
        <f t="shared" ca="1" si="1362"/>
        <v>31</v>
      </c>
      <c r="L6232" t="str">
        <f t="shared" ca="1" si="1363"/>
        <v>Adult</v>
      </c>
      <c r="M6232" t="str">
        <f t="shared" ca="1" si="1364"/>
        <v>No</v>
      </c>
      <c r="N6232" t="str">
        <f t="shared" ca="1" si="1364"/>
        <v>No</v>
      </c>
      <c r="O6232" t="str">
        <f t="shared" ca="1" si="1364"/>
        <v>No</v>
      </c>
      <c r="P6232" t="str">
        <f t="shared" ca="1" si="1359"/>
        <v>No</v>
      </c>
      <c r="Q6232" t="str">
        <f t="shared" ca="1" si="1359"/>
        <v>Yes</v>
      </c>
      <c r="R6232">
        <f t="shared" ca="1" si="1365"/>
        <v>5</v>
      </c>
      <c r="S6232">
        <f t="shared" ca="1" si="1366"/>
        <v>5</v>
      </c>
      <c r="T6232">
        <f t="shared" ca="1" si="1367"/>
        <v>0</v>
      </c>
      <c r="U6232">
        <f t="shared" ca="1" si="1368"/>
        <v>0</v>
      </c>
      <c r="V6232">
        <f t="shared" ca="1" si="1369"/>
        <v>0</v>
      </c>
      <c r="W6232">
        <f t="shared" ca="1" si="1370"/>
        <v>4</v>
      </c>
      <c r="X6232">
        <f t="shared" ca="1" si="1371"/>
        <v>14</v>
      </c>
    </row>
    <row r="6233" spans="1:24" x14ac:dyDescent="0.25">
      <c r="A6233">
        <v>447801</v>
      </c>
      <c r="B6233" t="s">
        <v>20028</v>
      </c>
      <c r="C6233" t="s">
        <v>10</v>
      </c>
      <c r="D6233" t="s">
        <v>20029</v>
      </c>
      <c r="E6233" t="str">
        <f t="shared" ca="1" si="1372"/>
        <v>Cambridge</v>
      </c>
      <c r="F6233" t="s">
        <v>24067</v>
      </c>
      <c r="G6233">
        <f t="shared" ca="1" si="1360"/>
        <v>5560024824</v>
      </c>
      <c r="H6233" t="s">
        <v>20031</v>
      </c>
      <c r="I6233" t="s">
        <v>20030</v>
      </c>
      <c r="J6233" t="str">
        <f t="shared" ca="1" si="1361"/>
        <v>Male</v>
      </c>
      <c r="K6233">
        <f t="shared" ca="1" si="1362"/>
        <v>23</v>
      </c>
      <c r="L6233" t="str">
        <f t="shared" ca="1" si="1363"/>
        <v>Adult</v>
      </c>
      <c r="M6233" t="str">
        <f t="shared" ca="1" si="1364"/>
        <v>Yes</v>
      </c>
      <c r="N6233" t="str">
        <f t="shared" ca="1" si="1364"/>
        <v>Yes</v>
      </c>
      <c r="O6233" t="str">
        <f t="shared" ca="1" si="1364"/>
        <v>Yes</v>
      </c>
      <c r="P6233" t="str">
        <f t="shared" ca="1" si="1359"/>
        <v>No</v>
      </c>
      <c r="Q6233" t="str">
        <f t="shared" ca="1" si="1359"/>
        <v>No</v>
      </c>
      <c r="R6233">
        <f t="shared" ca="1" si="1365"/>
        <v>4</v>
      </c>
      <c r="S6233">
        <f t="shared" ca="1" si="1366"/>
        <v>5</v>
      </c>
      <c r="T6233">
        <f t="shared" ca="1" si="1367"/>
        <v>5</v>
      </c>
      <c r="U6233">
        <f t="shared" ca="1" si="1368"/>
        <v>3</v>
      </c>
      <c r="V6233">
        <f t="shared" ca="1" si="1369"/>
        <v>0</v>
      </c>
      <c r="W6233">
        <f t="shared" ca="1" si="1370"/>
        <v>0</v>
      </c>
      <c r="X6233">
        <f t="shared" ca="1" si="1371"/>
        <v>17</v>
      </c>
    </row>
    <row r="6234" spans="1:24" x14ac:dyDescent="0.25">
      <c r="A6234">
        <v>447810</v>
      </c>
      <c r="B6234" t="s">
        <v>20032</v>
      </c>
      <c r="C6234" t="s">
        <v>10</v>
      </c>
      <c r="D6234" t="s">
        <v>20033</v>
      </c>
      <c r="E6234" t="str">
        <f t="shared" ca="1" si="1372"/>
        <v>Cambridge</v>
      </c>
      <c r="F6234" t="s">
        <v>24067</v>
      </c>
      <c r="G6234">
        <f t="shared" ca="1" si="1360"/>
        <v>4205510584</v>
      </c>
      <c r="H6234" t="s">
        <v>20034</v>
      </c>
      <c r="I6234">
        <v>95687</v>
      </c>
      <c r="J6234" t="str">
        <f t="shared" ca="1" si="1361"/>
        <v>Male</v>
      </c>
      <c r="K6234">
        <f t="shared" ca="1" si="1362"/>
        <v>32</v>
      </c>
      <c r="L6234" t="str">
        <f t="shared" ca="1" si="1363"/>
        <v>Adult</v>
      </c>
      <c r="M6234" t="str">
        <f t="shared" ca="1" si="1364"/>
        <v>Yes</v>
      </c>
      <c r="N6234" t="str">
        <f t="shared" ca="1" si="1364"/>
        <v>No</v>
      </c>
      <c r="O6234" t="str">
        <f t="shared" ca="1" si="1364"/>
        <v>No</v>
      </c>
      <c r="P6234" t="str">
        <f t="shared" ca="1" si="1359"/>
        <v>No</v>
      </c>
      <c r="Q6234" t="str">
        <f t="shared" ca="1" si="1359"/>
        <v>No</v>
      </c>
      <c r="R6234">
        <f t="shared" ca="1" si="1365"/>
        <v>5</v>
      </c>
      <c r="S6234">
        <f t="shared" ca="1" si="1366"/>
        <v>5</v>
      </c>
      <c r="T6234">
        <f t="shared" ca="1" si="1367"/>
        <v>0</v>
      </c>
      <c r="U6234">
        <f t="shared" ca="1" si="1368"/>
        <v>3</v>
      </c>
      <c r="V6234">
        <f t="shared" ca="1" si="1369"/>
        <v>0</v>
      </c>
      <c r="W6234">
        <f t="shared" ca="1" si="1370"/>
        <v>0</v>
      </c>
      <c r="X6234">
        <f t="shared" ca="1" si="1371"/>
        <v>13</v>
      </c>
    </row>
    <row r="6235" spans="1:24" x14ac:dyDescent="0.25">
      <c r="A6235">
        <v>447829</v>
      </c>
      <c r="B6235" t="s">
        <v>20035</v>
      </c>
      <c r="C6235" t="s">
        <v>10</v>
      </c>
      <c r="D6235" t="s">
        <v>20036</v>
      </c>
      <c r="E6235" t="str">
        <f t="shared" ca="1" si="1372"/>
        <v>Revere</v>
      </c>
      <c r="F6235" t="s">
        <v>24067</v>
      </c>
      <c r="G6235">
        <f t="shared" ca="1" si="1360"/>
        <v>5421373531</v>
      </c>
      <c r="H6235" t="s">
        <v>20037</v>
      </c>
      <c r="I6235">
        <v>92395</v>
      </c>
      <c r="J6235" t="str">
        <f t="shared" ca="1" si="1361"/>
        <v>Male</v>
      </c>
      <c r="K6235">
        <f t="shared" ca="1" si="1362"/>
        <v>38</v>
      </c>
      <c r="L6235" t="str">
        <f t="shared" ca="1" si="1363"/>
        <v>Adult</v>
      </c>
      <c r="M6235" t="str">
        <f t="shared" ca="1" si="1364"/>
        <v>No</v>
      </c>
      <c r="N6235" t="str">
        <f t="shared" ca="1" si="1364"/>
        <v>Yes</v>
      </c>
      <c r="O6235" t="str">
        <f t="shared" ca="1" si="1364"/>
        <v>No</v>
      </c>
      <c r="P6235" t="str">
        <f t="shared" ca="1" si="1359"/>
        <v>Yes</v>
      </c>
      <c r="Q6235" t="str">
        <f t="shared" ca="1" si="1359"/>
        <v>Yes</v>
      </c>
      <c r="R6235">
        <f t="shared" ca="1" si="1365"/>
        <v>3</v>
      </c>
      <c r="S6235">
        <f t="shared" ca="1" si="1366"/>
        <v>3</v>
      </c>
      <c r="T6235">
        <f t="shared" ca="1" si="1367"/>
        <v>3</v>
      </c>
      <c r="U6235">
        <f t="shared" ca="1" si="1368"/>
        <v>0</v>
      </c>
      <c r="V6235">
        <f t="shared" ca="1" si="1369"/>
        <v>4</v>
      </c>
      <c r="W6235">
        <f t="shared" ca="1" si="1370"/>
        <v>4</v>
      </c>
      <c r="X6235">
        <f t="shared" ca="1" si="1371"/>
        <v>17</v>
      </c>
    </row>
    <row r="6236" spans="1:24" x14ac:dyDescent="0.25">
      <c r="A6236">
        <v>447847</v>
      </c>
      <c r="B6236" t="s">
        <v>20038</v>
      </c>
      <c r="C6236" t="s">
        <v>10</v>
      </c>
      <c r="D6236" t="s">
        <v>20039</v>
      </c>
      <c r="E6236" t="str">
        <f t="shared" ca="1" si="1372"/>
        <v>Revere</v>
      </c>
      <c r="F6236" t="s">
        <v>24067</v>
      </c>
      <c r="G6236">
        <f t="shared" ca="1" si="1360"/>
        <v>8061951304</v>
      </c>
      <c r="H6236" t="s">
        <v>20040</v>
      </c>
      <c r="I6236">
        <v>34946</v>
      </c>
      <c r="J6236" t="str">
        <f t="shared" ca="1" si="1361"/>
        <v>Male</v>
      </c>
      <c r="K6236">
        <f t="shared" ca="1" si="1362"/>
        <v>36</v>
      </c>
      <c r="L6236" t="str">
        <f t="shared" ca="1" si="1363"/>
        <v>Adult</v>
      </c>
      <c r="M6236" t="str">
        <f t="shared" ca="1" si="1364"/>
        <v>No</v>
      </c>
      <c r="N6236" t="str">
        <f t="shared" ca="1" si="1364"/>
        <v>Yes</v>
      </c>
      <c r="O6236" t="str">
        <f t="shared" ca="1" si="1364"/>
        <v>Yes</v>
      </c>
      <c r="P6236" t="str">
        <f t="shared" ca="1" si="1359"/>
        <v>No</v>
      </c>
      <c r="Q6236" t="str">
        <f t="shared" ca="1" si="1359"/>
        <v>No</v>
      </c>
      <c r="R6236">
        <f t="shared" ca="1" si="1365"/>
        <v>2</v>
      </c>
      <c r="S6236">
        <f t="shared" ca="1" si="1366"/>
        <v>3</v>
      </c>
      <c r="T6236">
        <f t="shared" ca="1" si="1367"/>
        <v>5</v>
      </c>
      <c r="U6236">
        <f t="shared" ca="1" si="1368"/>
        <v>0</v>
      </c>
      <c r="V6236">
        <f t="shared" ca="1" si="1369"/>
        <v>0</v>
      </c>
      <c r="W6236">
        <f t="shared" ca="1" si="1370"/>
        <v>0</v>
      </c>
      <c r="X6236">
        <f t="shared" ca="1" si="1371"/>
        <v>10</v>
      </c>
    </row>
    <row r="6237" spans="1:24" x14ac:dyDescent="0.25">
      <c r="A6237">
        <v>447856</v>
      </c>
      <c r="B6237" t="s">
        <v>20041</v>
      </c>
      <c r="C6237" t="s">
        <v>10</v>
      </c>
      <c r="D6237" t="s">
        <v>20042</v>
      </c>
      <c r="E6237" t="str">
        <f t="shared" ca="1" si="1372"/>
        <v>Watertown</v>
      </c>
      <c r="F6237" t="s">
        <v>24067</v>
      </c>
      <c r="G6237">
        <f t="shared" ca="1" si="1360"/>
        <v>7224196623</v>
      </c>
      <c r="H6237" t="s">
        <v>20044</v>
      </c>
      <c r="I6237" t="s">
        <v>20043</v>
      </c>
      <c r="J6237" t="str">
        <f t="shared" ca="1" si="1361"/>
        <v>Female</v>
      </c>
      <c r="K6237">
        <f t="shared" ca="1" si="1362"/>
        <v>69</v>
      </c>
      <c r="L6237" t="str">
        <f t="shared" ca="1" si="1363"/>
        <v>Adult</v>
      </c>
      <c r="M6237" t="str">
        <f t="shared" ca="1" si="1364"/>
        <v>Yes</v>
      </c>
      <c r="N6237" t="str">
        <f t="shared" ca="1" si="1364"/>
        <v>No</v>
      </c>
      <c r="O6237" t="str">
        <f t="shared" ca="1" si="1364"/>
        <v>No</v>
      </c>
      <c r="P6237" t="str">
        <f t="shared" ca="1" si="1359"/>
        <v>Yes</v>
      </c>
      <c r="Q6237" t="str">
        <f t="shared" ca="1" si="1359"/>
        <v>Yes</v>
      </c>
      <c r="R6237">
        <f t="shared" ca="1" si="1365"/>
        <v>2</v>
      </c>
      <c r="S6237">
        <f t="shared" ca="1" si="1366"/>
        <v>3</v>
      </c>
      <c r="T6237">
        <f t="shared" ca="1" si="1367"/>
        <v>0</v>
      </c>
      <c r="U6237">
        <f t="shared" ca="1" si="1368"/>
        <v>3</v>
      </c>
      <c r="V6237">
        <f t="shared" ca="1" si="1369"/>
        <v>4</v>
      </c>
      <c r="W6237">
        <f t="shared" ca="1" si="1370"/>
        <v>4</v>
      </c>
      <c r="X6237">
        <f t="shared" ca="1" si="1371"/>
        <v>16</v>
      </c>
    </row>
    <row r="6238" spans="1:24" x14ac:dyDescent="0.25">
      <c r="A6238">
        <v>447865</v>
      </c>
      <c r="B6238" t="s">
        <v>20045</v>
      </c>
      <c r="C6238" t="s">
        <v>10</v>
      </c>
      <c r="D6238" t="s">
        <v>20046</v>
      </c>
      <c r="E6238" t="str">
        <f t="shared" ca="1" si="1372"/>
        <v>Winthrop</v>
      </c>
      <c r="F6238" t="s">
        <v>24067</v>
      </c>
      <c r="G6238">
        <f t="shared" ca="1" si="1360"/>
        <v>2402880428</v>
      </c>
      <c r="H6238" t="s">
        <v>20047</v>
      </c>
      <c r="I6238">
        <v>32205</v>
      </c>
      <c r="J6238" t="str">
        <f t="shared" ca="1" si="1361"/>
        <v>Male</v>
      </c>
      <c r="K6238">
        <f t="shared" ca="1" si="1362"/>
        <v>23</v>
      </c>
      <c r="L6238" t="str">
        <f t="shared" ca="1" si="1363"/>
        <v>Adult</v>
      </c>
      <c r="M6238" t="str">
        <f t="shared" ca="1" si="1364"/>
        <v>No</v>
      </c>
      <c r="N6238" t="str">
        <f t="shared" ca="1" si="1364"/>
        <v>Yes</v>
      </c>
      <c r="O6238" t="str">
        <f t="shared" ca="1" si="1364"/>
        <v>Yes</v>
      </c>
      <c r="P6238" t="str">
        <f t="shared" ca="1" si="1359"/>
        <v>No</v>
      </c>
      <c r="Q6238" t="str">
        <f t="shared" ca="1" si="1359"/>
        <v>Yes</v>
      </c>
      <c r="R6238">
        <f t="shared" ca="1" si="1365"/>
        <v>4</v>
      </c>
      <c r="S6238">
        <f t="shared" ca="1" si="1366"/>
        <v>5</v>
      </c>
      <c r="T6238">
        <f t="shared" ca="1" si="1367"/>
        <v>5</v>
      </c>
      <c r="U6238">
        <f t="shared" ca="1" si="1368"/>
        <v>0</v>
      </c>
      <c r="V6238">
        <f t="shared" ca="1" si="1369"/>
        <v>0</v>
      </c>
      <c r="W6238">
        <f t="shared" ca="1" si="1370"/>
        <v>4</v>
      </c>
      <c r="X6238">
        <f t="shared" ca="1" si="1371"/>
        <v>18</v>
      </c>
    </row>
    <row r="6239" spans="1:24" x14ac:dyDescent="0.25">
      <c r="A6239">
        <v>447874</v>
      </c>
      <c r="B6239" t="s">
        <v>20048</v>
      </c>
      <c r="C6239" t="s">
        <v>10</v>
      </c>
      <c r="D6239" t="s">
        <v>20049</v>
      </c>
      <c r="E6239" t="str">
        <f t="shared" ca="1" si="1372"/>
        <v>Somerville</v>
      </c>
      <c r="F6239" t="s">
        <v>24067</v>
      </c>
      <c r="G6239">
        <f t="shared" ca="1" si="1360"/>
        <v>3879299690</v>
      </c>
      <c r="H6239" t="s">
        <v>20050</v>
      </c>
      <c r="I6239">
        <v>32208</v>
      </c>
      <c r="J6239" t="str">
        <f t="shared" ca="1" si="1361"/>
        <v>Male</v>
      </c>
      <c r="K6239">
        <f t="shared" ca="1" si="1362"/>
        <v>30</v>
      </c>
      <c r="L6239" t="str">
        <f t="shared" ca="1" si="1363"/>
        <v>Adult</v>
      </c>
      <c r="M6239" t="str">
        <f t="shared" ca="1" si="1364"/>
        <v>No</v>
      </c>
      <c r="N6239" t="str">
        <f t="shared" ca="1" si="1364"/>
        <v>No</v>
      </c>
      <c r="O6239" t="str">
        <f t="shared" ca="1" si="1364"/>
        <v>Yes</v>
      </c>
      <c r="P6239" t="str">
        <f t="shared" ca="1" si="1359"/>
        <v>No</v>
      </c>
      <c r="Q6239" t="str">
        <f t="shared" ca="1" si="1359"/>
        <v>Yes</v>
      </c>
      <c r="R6239">
        <f t="shared" ca="1" si="1365"/>
        <v>4</v>
      </c>
      <c r="S6239">
        <f t="shared" ca="1" si="1366"/>
        <v>5</v>
      </c>
      <c r="T6239">
        <f t="shared" ca="1" si="1367"/>
        <v>3</v>
      </c>
      <c r="U6239">
        <f t="shared" ca="1" si="1368"/>
        <v>0</v>
      </c>
      <c r="V6239">
        <f t="shared" ca="1" si="1369"/>
        <v>0</v>
      </c>
      <c r="W6239">
        <f t="shared" ca="1" si="1370"/>
        <v>4</v>
      </c>
      <c r="X6239">
        <f t="shared" ca="1" si="1371"/>
        <v>16</v>
      </c>
    </row>
    <row r="6240" spans="1:24" x14ac:dyDescent="0.25">
      <c r="A6240">
        <v>447883</v>
      </c>
      <c r="B6240" t="s">
        <v>20051</v>
      </c>
      <c r="C6240" t="s">
        <v>10</v>
      </c>
      <c r="D6240" t="s">
        <v>20052</v>
      </c>
      <c r="E6240" t="str">
        <f t="shared" ca="1" si="1372"/>
        <v>Winthrop</v>
      </c>
      <c r="F6240" t="s">
        <v>24067</v>
      </c>
      <c r="G6240">
        <f t="shared" ca="1" si="1360"/>
        <v>6359228614</v>
      </c>
      <c r="H6240" t="s">
        <v>20053</v>
      </c>
      <c r="I6240">
        <v>33771</v>
      </c>
      <c r="J6240" t="str">
        <f t="shared" ca="1" si="1361"/>
        <v>Female</v>
      </c>
      <c r="K6240">
        <f t="shared" ca="1" si="1362"/>
        <v>16</v>
      </c>
      <c r="L6240" t="str">
        <f t="shared" ca="1" si="1363"/>
        <v>Adoloscent</v>
      </c>
      <c r="M6240" t="str">
        <f t="shared" ca="1" si="1364"/>
        <v>No</v>
      </c>
      <c r="N6240" t="str">
        <f t="shared" ca="1" si="1364"/>
        <v>No</v>
      </c>
      <c r="O6240" t="str">
        <f t="shared" ca="1" si="1364"/>
        <v>No</v>
      </c>
      <c r="P6240" t="str">
        <f t="shared" ca="1" si="1359"/>
        <v>No</v>
      </c>
      <c r="Q6240" t="str">
        <f t="shared" ca="1" si="1359"/>
        <v>Yes</v>
      </c>
      <c r="R6240">
        <f t="shared" ca="1" si="1365"/>
        <v>4</v>
      </c>
      <c r="S6240">
        <f t="shared" ca="1" si="1366"/>
        <v>5</v>
      </c>
      <c r="T6240">
        <f t="shared" ca="1" si="1367"/>
        <v>0</v>
      </c>
      <c r="U6240">
        <f t="shared" ca="1" si="1368"/>
        <v>0</v>
      </c>
      <c r="V6240">
        <f t="shared" ca="1" si="1369"/>
        <v>0</v>
      </c>
      <c r="W6240">
        <f t="shared" ca="1" si="1370"/>
        <v>4</v>
      </c>
      <c r="X6240">
        <f t="shared" ca="1" si="1371"/>
        <v>13</v>
      </c>
    </row>
    <row r="6241" spans="1:24" x14ac:dyDescent="0.25">
      <c r="A6241">
        <v>447892</v>
      </c>
      <c r="B6241" t="s">
        <v>20054</v>
      </c>
      <c r="C6241" t="s">
        <v>10</v>
      </c>
      <c r="D6241" t="s">
        <v>20055</v>
      </c>
      <c r="E6241" t="str">
        <f t="shared" ca="1" si="1372"/>
        <v>Brookline</v>
      </c>
      <c r="F6241" t="s">
        <v>24067</v>
      </c>
      <c r="G6241">
        <f t="shared" ca="1" si="1360"/>
        <v>5204805619</v>
      </c>
      <c r="H6241" t="s">
        <v>20056</v>
      </c>
      <c r="I6241">
        <v>32312</v>
      </c>
      <c r="J6241" t="str">
        <f t="shared" ca="1" si="1361"/>
        <v>Female</v>
      </c>
      <c r="K6241">
        <f t="shared" ca="1" si="1362"/>
        <v>26</v>
      </c>
      <c r="L6241" t="str">
        <f t="shared" ca="1" si="1363"/>
        <v>Adult</v>
      </c>
      <c r="M6241" t="str">
        <f t="shared" ca="1" si="1364"/>
        <v>Yes</v>
      </c>
      <c r="N6241" t="str">
        <f t="shared" ca="1" si="1364"/>
        <v>Yes</v>
      </c>
      <c r="O6241" t="str">
        <f t="shared" ca="1" si="1364"/>
        <v>Yes</v>
      </c>
      <c r="P6241" t="str">
        <f t="shared" ca="1" si="1359"/>
        <v>Yes</v>
      </c>
      <c r="Q6241" t="str">
        <f t="shared" ca="1" si="1359"/>
        <v>No</v>
      </c>
      <c r="R6241">
        <f t="shared" ca="1" si="1365"/>
        <v>2</v>
      </c>
      <c r="S6241">
        <f t="shared" ca="1" si="1366"/>
        <v>3</v>
      </c>
      <c r="T6241">
        <f t="shared" ca="1" si="1367"/>
        <v>5</v>
      </c>
      <c r="U6241">
        <f t="shared" ca="1" si="1368"/>
        <v>3</v>
      </c>
      <c r="V6241">
        <f t="shared" ca="1" si="1369"/>
        <v>4</v>
      </c>
      <c r="W6241">
        <f t="shared" ca="1" si="1370"/>
        <v>0</v>
      </c>
      <c r="X6241">
        <f t="shared" ca="1" si="1371"/>
        <v>17</v>
      </c>
    </row>
    <row r="6242" spans="1:24" x14ac:dyDescent="0.25">
      <c r="A6242">
        <v>447908</v>
      </c>
      <c r="B6242" t="s">
        <v>20057</v>
      </c>
      <c r="C6242" t="s">
        <v>10</v>
      </c>
      <c r="D6242" t="s">
        <v>20058</v>
      </c>
      <c r="E6242" t="str">
        <f t="shared" ca="1" si="1372"/>
        <v>Watertown</v>
      </c>
      <c r="F6242" t="s">
        <v>24067</v>
      </c>
      <c r="G6242">
        <f t="shared" ca="1" si="1360"/>
        <v>8735482115</v>
      </c>
      <c r="H6242" t="s">
        <v>20059</v>
      </c>
      <c r="I6242">
        <v>33311</v>
      </c>
      <c r="J6242" t="str">
        <f t="shared" ca="1" si="1361"/>
        <v>Female</v>
      </c>
      <c r="K6242">
        <f t="shared" ca="1" si="1362"/>
        <v>26</v>
      </c>
      <c r="L6242" t="str">
        <f t="shared" ca="1" si="1363"/>
        <v>Adult</v>
      </c>
      <c r="M6242" t="str">
        <f t="shared" ca="1" si="1364"/>
        <v>No</v>
      </c>
      <c r="N6242" t="str">
        <f t="shared" ca="1" si="1364"/>
        <v>No</v>
      </c>
      <c r="O6242" t="str">
        <f t="shared" ca="1" si="1364"/>
        <v>No</v>
      </c>
      <c r="P6242" t="str">
        <f t="shared" ca="1" si="1359"/>
        <v>Yes</v>
      </c>
      <c r="Q6242" t="str">
        <f t="shared" ca="1" si="1359"/>
        <v>Yes</v>
      </c>
      <c r="R6242">
        <f t="shared" ca="1" si="1365"/>
        <v>5</v>
      </c>
      <c r="S6242">
        <f t="shared" ca="1" si="1366"/>
        <v>5</v>
      </c>
      <c r="T6242">
        <f t="shared" ca="1" si="1367"/>
        <v>0</v>
      </c>
      <c r="U6242">
        <f t="shared" ca="1" si="1368"/>
        <v>0</v>
      </c>
      <c r="V6242">
        <f t="shared" ca="1" si="1369"/>
        <v>4</v>
      </c>
      <c r="W6242">
        <f t="shared" ca="1" si="1370"/>
        <v>4</v>
      </c>
      <c r="X6242">
        <f t="shared" ca="1" si="1371"/>
        <v>18</v>
      </c>
    </row>
    <row r="6243" spans="1:24" x14ac:dyDescent="0.25">
      <c r="A6243">
        <v>447917</v>
      </c>
      <c r="B6243" t="s">
        <v>20060</v>
      </c>
      <c r="C6243" t="s">
        <v>10</v>
      </c>
      <c r="D6243" t="s">
        <v>20061</v>
      </c>
      <c r="E6243" t="str">
        <f t="shared" ca="1" si="1372"/>
        <v>Revere</v>
      </c>
      <c r="F6243" t="s">
        <v>24067</v>
      </c>
      <c r="G6243">
        <f t="shared" ca="1" si="1360"/>
        <v>4717736146</v>
      </c>
      <c r="H6243" t="s">
        <v>20062</v>
      </c>
      <c r="I6243">
        <v>30809</v>
      </c>
      <c r="J6243" t="str">
        <f t="shared" ca="1" si="1361"/>
        <v>Female</v>
      </c>
      <c r="K6243">
        <f t="shared" ca="1" si="1362"/>
        <v>33</v>
      </c>
      <c r="L6243" t="str">
        <f t="shared" ca="1" si="1363"/>
        <v>Adult</v>
      </c>
      <c r="M6243" t="str">
        <f t="shared" ca="1" si="1364"/>
        <v>Yes</v>
      </c>
      <c r="N6243" t="str">
        <f t="shared" ca="1" si="1364"/>
        <v>No</v>
      </c>
      <c r="O6243" t="str">
        <f t="shared" ca="1" si="1364"/>
        <v>No</v>
      </c>
      <c r="P6243" t="str">
        <f t="shared" ca="1" si="1359"/>
        <v>No</v>
      </c>
      <c r="Q6243" t="str">
        <f t="shared" ca="1" si="1359"/>
        <v>Yes</v>
      </c>
      <c r="R6243">
        <f t="shared" ca="1" si="1365"/>
        <v>5</v>
      </c>
      <c r="S6243">
        <f t="shared" ca="1" si="1366"/>
        <v>5</v>
      </c>
      <c r="T6243">
        <f t="shared" ca="1" si="1367"/>
        <v>0</v>
      </c>
      <c r="U6243">
        <f t="shared" ca="1" si="1368"/>
        <v>3</v>
      </c>
      <c r="V6243">
        <f t="shared" ca="1" si="1369"/>
        <v>0</v>
      </c>
      <c r="W6243">
        <f t="shared" ca="1" si="1370"/>
        <v>4</v>
      </c>
      <c r="X6243">
        <f t="shared" ca="1" si="1371"/>
        <v>17</v>
      </c>
    </row>
    <row r="6244" spans="1:24" x14ac:dyDescent="0.25">
      <c r="A6244">
        <v>447935</v>
      </c>
      <c r="B6244" t="s">
        <v>19723</v>
      </c>
      <c r="C6244" t="s">
        <v>10</v>
      </c>
      <c r="D6244" t="s">
        <v>20063</v>
      </c>
      <c r="E6244" t="str">
        <f t="shared" ca="1" si="1372"/>
        <v>Newton</v>
      </c>
      <c r="F6244" t="s">
        <v>24067</v>
      </c>
      <c r="G6244">
        <f t="shared" ca="1" si="1360"/>
        <v>9612530999</v>
      </c>
      <c r="H6244" t="s">
        <v>20064</v>
      </c>
      <c r="I6244">
        <v>40223</v>
      </c>
      <c r="J6244" t="str">
        <f t="shared" ca="1" si="1361"/>
        <v>Male</v>
      </c>
      <c r="K6244">
        <f t="shared" ca="1" si="1362"/>
        <v>22</v>
      </c>
      <c r="L6244" t="str">
        <f t="shared" ca="1" si="1363"/>
        <v>Adult</v>
      </c>
      <c r="M6244" t="str">
        <f t="shared" ca="1" si="1364"/>
        <v>No</v>
      </c>
      <c r="N6244" t="str">
        <f t="shared" ca="1" si="1364"/>
        <v>Yes</v>
      </c>
      <c r="O6244" t="str">
        <f t="shared" ca="1" si="1364"/>
        <v>No</v>
      </c>
      <c r="P6244" t="str">
        <f t="shared" ca="1" si="1359"/>
        <v>No</v>
      </c>
      <c r="Q6244" t="str">
        <f t="shared" ca="1" si="1359"/>
        <v>Yes</v>
      </c>
      <c r="R6244">
        <f t="shared" ca="1" si="1365"/>
        <v>3</v>
      </c>
      <c r="S6244">
        <f t="shared" ca="1" si="1366"/>
        <v>3</v>
      </c>
      <c r="T6244">
        <f t="shared" ca="1" si="1367"/>
        <v>3</v>
      </c>
      <c r="U6244">
        <f t="shared" ca="1" si="1368"/>
        <v>0</v>
      </c>
      <c r="V6244">
        <f t="shared" ca="1" si="1369"/>
        <v>0</v>
      </c>
      <c r="W6244">
        <f t="shared" ca="1" si="1370"/>
        <v>4</v>
      </c>
      <c r="X6244">
        <f t="shared" ca="1" si="1371"/>
        <v>13</v>
      </c>
    </row>
    <row r="6245" spans="1:24" x14ac:dyDescent="0.25">
      <c r="A6245">
        <v>447953</v>
      </c>
      <c r="B6245" t="s">
        <v>20065</v>
      </c>
      <c r="C6245" t="s">
        <v>10</v>
      </c>
      <c r="D6245" t="s">
        <v>20066</v>
      </c>
      <c r="E6245" t="str">
        <f t="shared" ca="1" si="1372"/>
        <v>Watertown</v>
      </c>
      <c r="F6245" t="s">
        <v>24067</v>
      </c>
      <c r="G6245">
        <f t="shared" ca="1" si="1360"/>
        <v>6305723916</v>
      </c>
      <c r="H6245" t="s">
        <v>20067</v>
      </c>
      <c r="I6245">
        <v>94603</v>
      </c>
      <c r="J6245" t="str">
        <f t="shared" ca="1" si="1361"/>
        <v>Male</v>
      </c>
      <c r="K6245">
        <f t="shared" ca="1" si="1362"/>
        <v>59</v>
      </c>
      <c r="L6245" t="str">
        <f t="shared" ca="1" si="1363"/>
        <v>Adult</v>
      </c>
      <c r="M6245" t="str">
        <f t="shared" ca="1" si="1364"/>
        <v>Yes</v>
      </c>
      <c r="N6245" t="str">
        <f t="shared" ca="1" si="1364"/>
        <v>No</v>
      </c>
      <c r="O6245" t="str">
        <f t="shared" ca="1" si="1364"/>
        <v>No</v>
      </c>
      <c r="P6245" t="str">
        <f t="shared" ca="1" si="1359"/>
        <v>Yes</v>
      </c>
      <c r="Q6245" t="str">
        <f t="shared" ca="1" si="1359"/>
        <v>No</v>
      </c>
      <c r="R6245">
        <f t="shared" ca="1" si="1365"/>
        <v>2</v>
      </c>
      <c r="S6245">
        <f t="shared" ca="1" si="1366"/>
        <v>3</v>
      </c>
      <c r="T6245">
        <f t="shared" ca="1" si="1367"/>
        <v>0</v>
      </c>
      <c r="U6245">
        <f t="shared" ca="1" si="1368"/>
        <v>3</v>
      </c>
      <c r="V6245">
        <f t="shared" ca="1" si="1369"/>
        <v>4</v>
      </c>
      <c r="W6245">
        <f t="shared" ca="1" si="1370"/>
        <v>0</v>
      </c>
      <c r="X6245">
        <f t="shared" ca="1" si="1371"/>
        <v>12</v>
      </c>
    </row>
    <row r="6246" spans="1:24" x14ac:dyDescent="0.25">
      <c r="A6246">
        <v>447962</v>
      </c>
      <c r="B6246" t="s">
        <v>20068</v>
      </c>
      <c r="C6246" t="s">
        <v>10</v>
      </c>
      <c r="D6246" t="s">
        <v>20069</v>
      </c>
      <c r="E6246" t="str">
        <f t="shared" ca="1" si="1372"/>
        <v>Brookline</v>
      </c>
      <c r="F6246" t="s">
        <v>24067</v>
      </c>
      <c r="G6246">
        <f t="shared" ca="1" si="1360"/>
        <v>7675114856</v>
      </c>
      <c r="H6246" t="s">
        <v>20070</v>
      </c>
      <c r="I6246">
        <v>70403</v>
      </c>
      <c r="J6246" t="str">
        <f t="shared" ca="1" si="1361"/>
        <v>Female</v>
      </c>
      <c r="K6246">
        <f t="shared" ca="1" si="1362"/>
        <v>66</v>
      </c>
      <c r="L6246" t="str">
        <f t="shared" ca="1" si="1363"/>
        <v>Adult</v>
      </c>
      <c r="M6246" t="str">
        <f t="shared" ca="1" si="1364"/>
        <v>No</v>
      </c>
      <c r="N6246" t="str">
        <f t="shared" ca="1" si="1364"/>
        <v>Yes</v>
      </c>
      <c r="O6246" t="str">
        <f t="shared" ca="1" si="1364"/>
        <v>No</v>
      </c>
      <c r="P6246" t="str">
        <f t="shared" ca="1" si="1359"/>
        <v>Yes</v>
      </c>
      <c r="Q6246" t="str">
        <f t="shared" ca="1" si="1359"/>
        <v>Yes</v>
      </c>
      <c r="R6246">
        <f t="shared" ca="1" si="1365"/>
        <v>2</v>
      </c>
      <c r="S6246">
        <f t="shared" ca="1" si="1366"/>
        <v>3</v>
      </c>
      <c r="T6246">
        <f t="shared" ca="1" si="1367"/>
        <v>3</v>
      </c>
      <c r="U6246">
        <f t="shared" ca="1" si="1368"/>
        <v>0</v>
      </c>
      <c r="V6246">
        <f t="shared" ca="1" si="1369"/>
        <v>4</v>
      </c>
      <c r="W6246">
        <f t="shared" ca="1" si="1370"/>
        <v>4</v>
      </c>
      <c r="X6246">
        <f t="shared" ca="1" si="1371"/>
        <v>16</v>
      </c>
    </row>
    <row r="6247" spans="1:24" x14ac:dyDescent="0.25">
      <c r="A6247">
        <v>447971</v>
      </c>
      <c r="B6247" t="s">
        <v>20071</v>
      </c>
      <c r="C6247" t="s">
        <v>10</v>
      </c>
      <c r="D6247" t="s">
        <v>20072</v>
      </c>
      <c r="E6247" t="str">
        <f t="shared" ca="1" si="1372"/>
        <v>Dedham</v>
      </c>
      <c r="F6247" t="s">
        <v>24067</v>
      </c>
      <c r="G6247">
        <f t="shared" ca="1" si="1360"/>
        <v>8542866329</v>
      </c>
      <c r="H6247" t="s">
        <v>20073</v>
      </c>
      <c r="I6247">
        <v>20852</v>
      </c>
      <c r="J6247" t="str">
        <f t="shared" ca="1" si="1361"/>
        <v>Male</v>
      </c>
      <c r="K6247">
        <f t="shared" ca="1" si="1362"/>
        <v>40</v>
      </c>
      <c r="L6247" t="str">
        <f t="shared" ca="1" si="1363"/>
        <v>Adult</v>
      </c>
      <c r="M6247" t="str">
        <f t="shared" ca="1" si="1364"/>
        <v>Yes</v>
      </c>
      <c r="N6247" t="str">
        <f t="shared" ca="1" si="1364"/>
        <v>No</v>
      </c>
      <c r="O6247" t="str">
        <f t="shared" ca="1" si="1364"/>
        <v>Yes</v>
      </c>
      <c r="P6247" t="str">
        <f t="shared" ca="1" si="1359"/>
        <v>Yes</v>
      </c>
      <c r="Q6247" t="str">
        <f t="shared" ca="1" si="1359"/>
        <v>Yes</v>
      </c>
      <c r="R6247">
        <f t="shared" ca="1" si="1365"/>
        <v>3</v>
      </c>
      <c r="S6247">
        <f t="shared" ca="1" si="1366"/>
        <v>3</v>
      </c>
      <c r="T6247">
        <f t="shared" ca="1" si="1367"/>
        <v>3</v>
      </c>
      <c r="U6247">
        <f t="shared" ca="1" si="1368"/>
        <v>3</v>
      </c>
      <c r="V6247">
        <f t="shared" ca="1" si="1369"/>
        <v>4</v>
      </c>
      <c r="W6247">
        <f t="shared" ca="1" si="1370"/>
        <v>4</v>
      </c>
      <c r="X6247">
        <f t="shared" ca="1" si="1371"/>
        <v>20</v>
      </c>
    </row>
    <row r="6248" spans="1:24" x14ac:dyDescent="0.25">
      <c r="A6248">
        <v>447980</v>
      </c>
      <c r="B6248" t="s">
        <v>20074</v>
      </c>
      <c r="C6248" t="s">
        <v>10</v>
      </c>
      <c r="D6248" t="s">
        <v>20075</v>
      </c>
      <c r="E6248" t="str">
        <f t="shared" ca="1" si="1372"/>
        <v>Chelsea</v>
      </c>
      <c r="F6248" t="s">
        <v>24067</v>
      </c>
      <c r="G6248">
        <f t="shared" ca="1" si="1360"/>
        <v>8741890428</v>
      </c>
      <c r="H6248" t="s">
        <v>20076</v>
      </c>
      <c r="I6248">
        <v>49441</v>
      </c>
      <c r="J6248" t="str">
        <f t="shared" ca="1" si="1361"/>
        <v>Male</v>
      </c>
      <c r="K6248">
        <f t="shared" ca="1" si="1362"/>
        <v>19</v>
      </c>
      <c r="L6248" t="str">
        <f t="shared" ca="1" si="1363"/>
        <v>Adult</v>
      </c>
      <c r="M6248" t="str">
        <f t="shared" ca="1" si="1364"/>
        <v>No</v>
      </c>
      <c r="N6248" t="str">
        <f t="shared" ca="1" si="1364"/>
        <v>No</v>
      </c>
      <c r="O6248" t="str">
        <f t="shared" ca="1" si="1364"/>
        <v>Yes</v>
      </c>
      <c r="P6248" t="str">
        <f t="shared" ca="1" si="1359"/>
        <v>Yes</v>
      </c>
      <c r="Q6248" t="str">
        <f t="shared" ca="1" si="1359"/>
        <v>Yes</v>
      </c>
      <c r="R6248">
        <f t="shared" ca="1" si="1365"/>
        <v>1</v>
      </c>
      <c r="S6248">
        <f t="shared" ca="1" si="1366"/>
        <v>0</v>
      </c>
      <c r="T6248">
        <f t="shared" ca="1" si="1367"/>
        <v>3</v>
      </c>
      <c r="U6248">
        <f t="shared" ca="1" si="1368"/>
        <v>0</v>
      </c>
      <c r="V6248">
        <f t="shared" ca="1" si="1369"/>
        <v>4</v>
      </c>
      <c r="W6248">
        <f t="shared" ca="1" si="1370"/>
        <v>4</v>
      </c>
      <c r="X6248">
        <f t="shared" ca="1" si="1371"/>
        <v>12</v>
      </c>
    </row>
    <row r="6249" spans="1:24" x14ac:dyDescent="0.25">
      <c r="A6249">
        <v>447999</v>
      </c>
      <c r="B6249" t="s">
        <v>20077</v>
      </c>
      <c r="C6249" t="s">
        <v>10</v>
      </c>
      <c r="D6249" t="s">
        <v>20078</v>
      </c>
      <c r="E6249" t="str">
        <f t="shared" ca="1" si="1372"/>
        <v>Boston</v>
      </c>
      <c r="F6249" t="s">
        <v>24067</v>
      </c>
      <c r="G6249">
        <f t="shared" ca="1" si="1360"/>
        <v>8039857029</v>
      </c>
      <c r="H6249" t="s">
        <v>20080</v>
      </c>
      <c r="I6249" t="s">
        <v>20079</v>
      </c>
      <c r="J6249" t="str">
        <f t="shared" ca="1" si="1361"/>
        <v>Male</v>
      </c>
      <c r="K6249">
        <f t="shared" ca="1" si="1362"/>
        <v>64</v>
      </c>
      <c r="L6249" t="str">
        <f t="shared" ca="1" si="1363"/>
        <v>Adult</v>
      </c>
      <c r="M6249" t="str">
        <f t="shared" ca="1" si="1364"/>
        <v>No</v>
      </c>
      <c r="N6249" t="str">
        <f t="shared" ca="1" si="1364"/>
        <v>Yes</v>
      </c>
      <c r="O6249" t="str">
        <f t="shared" ca="1" si="1364"/>
        <v>Yes</v>
      </c>
      <c r="P6249" t="str">
        <f t="shared" ca="1" si="1359"/>
        <v>Yes</v>
      </c>
      <c r="Q6249" t="str">
        <f t="shared" ca="1" si="1359"/>
        <v>No</v>
      </c>
      <c r="R6249">
        <f t="shared" ca="1" si="1365"/>
        <v>4</v>
      </c>
      <c r="S6249">
        <f t="shared" ca="1" si="1366"/>
        <v>5</v>
      </c>
      <c r="T6249">
        <f t="shared" ca="1" si="1367"/>
        <v>5</v>
      </c>
      <c r="U6249">
        <f t="shared" ca="1" si="1368"/>
        <v>0</v>
      </c>
      <c r="V6249">
        <f t="shared" ca="1" si="1369"/>
        <v>4</v>
      </c>
      <c r="W6249">
        <f t="shared" ca="1" si="1370"/>
        <v>0</v>
      </c>
      <c r="X6249">
        <f t="shared" ca="1" si="1371"/>
        <v>18</v>
      </c>
    </row>
    <row r="6250" spans="1:24" x14ac:dyDescent="0.25">
      <c r="A6250">
        <v>448008</v>
      </c>
      <c r="B6250" t="s">
        <v>20081</v>
      </c>
      <c r="C6250" t="s">
        <v>10</v>
      </c>
      <c r="D6250" t="s">
        <v>20082</v>
      </c>
      <c r="E6250" t="str">
        <f t="shared" ca="1" si="1372"/>
        <v>Dedham</v>
      </c>
      <c r="F6250" t="s">
        <v>24067</v>
      </c>
      <c r="G6250">
        <f t="shared" ca="1" si="1360"/>
        <v>8434133760</v>
      </c>
      <c r="H6250" t="s">
        <v>20083</v>
      </c>
      <c r="I6250">
        <v>63501</v>
      </c>
      <c r="J6250" t="str">
        <f t="shared" ca="1" si="1361"/>
        <v>Female</v>
      </c>
      <c r="K6250">
        <f t="shared" ca="1" si="1362"/>
        <v>65</v>
      </c>
      <c r="L6250" t="str">
        <f t="shared" ca="1" si="1363"/>
        <v>Adult</v>
      </c>
      <c r="M6250" t="str">
        <f t="shared" ca="1" si="1364"/>
        <v>Yes</v>
      </c>
      <c r="N6250" t="str">
        <f t="shared" ca="1" si="1364"/>
        <v>Yes</v>
      </c>
      <c r="O6250" t="str">
        <f t="shared" ca="1" si="1364"/>
        <v>Yes</v>
      </c>
      <c r="P6250" t="str">
        <f t="shared" ca="1" si="1359"/>
        <v>Yes</v>
      </c>
      <c r="Q6250" t="str">
        <f t="shared" ca="1" si="1359"/>
        <v>No</v>
      </c>
      <c r="R6250">
        <f t="shared" ca="1" si="1365"/>
        <v>3</v>
      </c>
      <c r="S6250">
        <f t="shared" ca="1" si="1366"/>
        <v>3</v>
      </c>
      <c r="T6250">
        <f t="shared" ca="1" si="1367"/>
        <v>5</v>
      </c>
      <c r="U6250">
        <f t="shared" ca="1" si="1368"/>
        <v>3</v>
      </c>
      <c r="V6250">
        <f t="shared" ca="1" si="1369"/>
        <v>4</v>
      </c>
      <c r="W6250">
        <f t="shared" ca="1" si="1370"/>
        <v>0</v>
      </c>
      <c r="X6250">
        <f t="shared" ca="1" si="1371"/>
        <v>18</v>
      </c>
    </row>
    <row r="6251" spans="1:24" x14ac:dyDescent="0.25">
      <c r="A6251">
        <v>448017</v>
      </c>
      <c r="B6251" t="s">
        <v>20084</v>
      </c>
      <c r="C6251" t="s">
        <v>10</v>
      </c>
      <c r="D6251" t="s">
        <v>20085</v>
      </c>
      <c r="E6251" t="str">
        <f t="shared" ca="1" si="1372"/>
        <v>Chelsea</v>
      </c>
      <c r="F6251" t="s">
        <v>24067</v>
      </c>
      <c r="G6251">
        <f t="shared" ca="1" si="1360"/>
        <v>9848442281</v>
      </c>
      <c r="H6251" t="s">
        <v>20086</v>
      </c>
      <c r="I6251">
        <v>39402</v>
      </c>
      <c r="J6251" t="str">
        <f t="shared" ca="1" si="1361"/>
        <v>Male</v>
      </c>
      <c r="K6251">
        <f t="shared" ca="1" si="1362"/>
        <v>66</v>
      </c>
      <c r="L6251" t="str">
        <f t="shared" ca="1" si="1363"/>
        <v>Adult</v>
      </c>
      <c r="M6251" t="str">
        <f t="shared" ca="1" si="1364"/>
        <v>Yes</v>
      </c>
      <c r="N6251" t="str">
        <f t="shared" ca="1" si="1364"/>
        <v>No</v>
      </c>
      <c r="O6251" t="str">
        <f t="shared" ca="1" si="1364"/>
        <v>Yes</v>
      </c>
      <c r="P6251" t="str">
        <f t="shared" ca="1" si="1359"/>
        <v>No</v>
      </c>
      <c r="Q6251" t="str">
        <f t="shared" ca="1" si="1359"/>
        <v>Yes</v>
      </c>
      <c r="R6251">
        <f t="shared" ca="1" si="1365"/>
        <v>1</v>
      </c>
      <c r="S6251">
        <f t="shared" ca="1" si="1366"/>
        <v>0</v>
      </c>
      <c r="T6251">
        <f t="shared" ca="1" si="1367"/>
        <v>3</v>
      </c>
      <c r="U6251">
        <f t="shared" ca="1" si="1368"/>
        <v>3</v>
      </c>
      <c r="V6251">
        <f t="shared" ca="1" si="1369"/>
        <v>0</v>
      </c>
      <c r="W6251">
        <f t="shared" ca="1" si="1370"/>
        <v>4</v>
      </c>
      <c r="X6251">
        <f t="shared" ca="1" si="1371"/>
        <v>11</v>
      </c>
    </row>
    <row r="6252" spans="1:24" x14ac:dyDescent="0.25">
      <c r="A6252">
        <v>448026</v>
      </c>
      <c r="B6252" t="s">
        <v>20087</v>
      </c>
      <c r="C6252" t="s">
        <v>10</v>
      </c>
      <c r="D6252" t="s">
        <v>20088</v>
      </c>
      <c r="E6252" t="str">
        <f t="shared" ca="1" si="1372"/>
        <v>Canton</v>
      </c>
      <c r="F6252" t="s">
        <v>24067</v>
      </c>
      <c r="G6252">
        <f t="shared" ca="1" si="1360"/>
        <v>9696025160</v>
      </c>
      <c r="H6252" t="s">
        <v>20089</v>
      </c>
      <c r="I6252">
        <v>58103</v>
      </c>
      <c r="J6252" t="str">
        <f t="shared" ca="1" si="1361"/>
        <v>Female</v>
      </c>
      <c r="K6252">
        <f t="shared" ca="1" si="1362"/>
        <v>20</v>
      </c>
      <c r="L6252" t="str">
        <f t="shared" ca="1" si="1363"/>
        <v>Adult</v>
      </c>
      <c r="M6252" t="str">
        <f t="shared" ca="1" si="1364"/>
        <v>No</v>
      </c>
      <c r="N6252" t="str">
        <f t="shared" ca="1" si="1364"/>
        <v>No</v>
      </c>
      <c r="O6252" t="str">
        <f t="shared" ca="1" si="1364"/>
        <v>Yes</v>
      </c>
      <c r="P6252" t="str">
        <f t="shared" ca="1" si="1359"/>
        <v>No</v>
      </c>
      <c r="Q6252" t="str">
        <f t="shared" ca="1" si="1359"/>
        <v>Yes</v>
      </c>
      <c r="R6252">
        <f t="shared" ca="1" si="1365"/>
        <v>4</v>
      </c>
      <c r="S6252">
        <f t="shared" ca="1" si="1366"/>
        <v>5</v>
      </c>
      <c r="T6252">
        <f t="shared" ca="1" si="1367"/>
        <v>3</v>
      </c>
      <c r="U6252">
        <f t="shared" ca="1" si="1368"/>
        <v>0</v>
      </c>
      <c r="V6252">
        <f t="shared" ca="1" si="1369"/>
        <v>0</v>
      </c>
      <c r="W6252">
        <f t="shared" ca="1" si="1370"/>
        <v>4</v>
      </c>
      <c r="X6252">
        <f t="shared" ca="1" si="1371"/>
        <v>16</v>
      </c>
    </row>
    <row r="6253" spans="1:24" x14ac:dyDescent="0.25">
      <c r="A6253">
        <v>448035</v>
      </c>
      <c r="B6253" t="s">
        <v>20090</v>
      </c>
      <c r="C6253" t="s">
        <v>10</v>
      </c>
      <c r="D6253" t="s">
        <v>20091</v>
      </c>
      <c r="E6253" t="str">
        <f t="shared" ca="1" si="1372"/>
        <v>Newton</v>
      </c>
      <c r="F6253" t="s">
        <v>24067</v>
      </c>
      <c r="G6253">
        <f t="shared" ca="1" si="1360"/>
        <v>5981016357</v>
      </c>
      <c r="H6253" t="s">
        <v>20092</v>
      </c>
      <c r="I6253">
        <v>88007</v>
      </c>
      <c r="J6253" t="str">
        <f t="shared" ca="1" si="1361"/>
        <v>Female</v>
      </c>
      <c r="K6253">
        <f t="shared" ca="1" si="1362"/>
        <v>59</v>
      </c>
      <c r="L6253" t="str">
        <f t="shared" ca="1" si="1363"/>
        <v>Adult</v>
      </c>
      <c r="M6253" t="str">
        <f t="shared" ca="1" si="1364"/>
        <v>No</v>
      </c>
      <c r="N6253" t="str">
        <f t="shared" ca="1" si="1364"/>
        <v>No</v>
      </c>
      <c r="O6253" t="str">
        <f t="shared" ca="1" si="1364"/>
        <v>Yes</v>
      </c>
      <c r="P6253" t="str">
        <f t="shared" ca="1" si="1359"/>
        <v>No</v>
      </c>
      <c r="Q6253" t="str">
        <f t="shared" ca="1" si="1359"/>
        <v>Yes</v>
      </c>
      <c r="R6253">
        <f t="shared" ca="1" si="1365"/>
        <v>3</v>
      </c>
      <c r="S6253">
        <f t="shared" ca="1" si="1366"/>
        <v>3</v>
      </c>
      <c r="T6253">
        <f t="shared" ca="1" si="1367"/>
        <v>3</v>
      </c>
      <c r="U6253">
        <f t="shared" ca="1" si="1368"/>
        <v>0</v>
      </c>
      <c r="V6253">
        <f t="shared" ca="1" si="1369"/>
        <v>0</v>
      </c>
      <c r="W6253">
        <f t="shared" ca="1" si="1370"/>
        <v>4</v>
      </c>
      <c r="X6253">
        <f t="shared" ca="1" si="1371"/>
        <v>13</v>
      </c>
    </row>
    <row r="6254" spans="1:24" x14ac:dyDescent="0.25">
      <c r="A6254">
        <v>448044</v>
      </c>
      <c r="B6254" t="s">
        <v>20093</v>
      </c>
      <c r="C6254" t="s">
        <v>10</v>
      </c>
      <c r="D6254" t="s">
        <v>20094</v>
      </c>
      <c r="E6254" t="str">
        <f t="shared" ca="1" si="1372"/>
        <v>Watertown</v>
      </c>
      <c r="F6254" t="s">
        <v>24067</v>
      </c>
      <c r="G6254">
        <f t="shared" ca="1" si="1360"/>
        <v>1280034177</v>
      </c>
      <c r="H6254" t="s">
        <v>20095</v>
      </c>
      <c r="I6254">
        <v>89119</v>
      </c>
      <c r="J6254" t="str">
        <f t="shared" ca="1" si="1361"/>
        <v>Male</v>
      </c>
      <c r="K6254">
        <f t="shared" ca="1" si="1362"/>
        <v>53</v>
      </c>
      <c r="L6254" t="str">
        <f t="shared" ca="1" si="1363"/>
        <v>Adult</v>
      </c>
      <c r="M6254" t="str">
        <f t="shared" ca="1" si="1364"/>
        <v>Yes</v>
      </c>
      <c r="N6254" t="str">
        <f t="shared" ca="1" si="1364"/>
        <v>Yes</v>
      </c>
      <c r="O6254" t="str">
        <f t="shared" ca="1" si="1364"/>
        <v>No</v>
      </c>
      <c r="P6254" t="str">
        <f t="shared" ca="1" si="1359"/>
        <v>Yes</v>
      </c>
      <c r="Q6254" t="str">
        <f t="shared" ca="1" si="1359"/>
        <v>Yes</v>
      </c>
      <c r="R6254">
        <f t="shared" ca="1" si="1365"/>
        <v>5</v>
      </c>
      <c r="S6254">
        <f t="shared" ca="1" si="1366"/>
        <v>5</v>
      </c>
      <c r="T6254">
        <f t="shared" ca="1" si="1367"/>
        <v>3</v>
      </c>
      <c r="U6254">
        <f t="shared" ca="1" si="1368"/>
        <v>3</v>
      </c>
      <c r="V6254">
        <f t="shared" ca="1" si="1369"/>
        <v>4</v>
      </c>
      <c r="W6254">
        <f t="shared" ca="1" si="1370"/>
        <v>4</v>
      </c>
      <c r="X6254">
        <f t="shared" ca="1" si="1371"/>
        <v>24</v>
      </c>
    </row>
    <row r="6255" spans="1:24" x14ac:dyDescent="0.25">
      <c r="A6255">
        <v>448053</v>
      </c>
      <c r="B6255" t="s">
        <v>20096</v>
      </c>
      <c r="C6255" t="s">
        <v>10</v>
      </c>
      <c r="D6255" t="s">
        <v>20097</v>
      </c>
      <c r="E6255" t="str">
        <f t="shared" ca="1" si="1372"/>
        <v>Winthrop</v>
      </c>
      <c r="F6255" t="s">
        <v>24067</v>
      </c>
      <c r="G6255">
        <f t="shared" ca="1" si="1360"/>
        <v>6553516345</v>
      </c>
      <c r="H6255" t="s">
        <v>20098</v>
      </c>
      <c r="I6255">
        <v>11223</v>
      </c>
      <c r="J6255" t="str">
        <f t="shared" ca="1" si="1361"/>
        <v>Male</v>
      </c>
      <c r="K6255">
        <f t="shared" ca="1" si="1362"/>
        <v>24</v>
      </c>
      <c r="L6255" t="str">
        <f t="shared" ca="1" si="1363"/>
        <v>Adult</v>
      </c>
      <c r="M6255" t="str">
        <f t="shared" ca="1" si="1364"/>
        <v>Yes</v>
      </c>
      <c r="N6255" t="str">
        <f t="shared" ca="1" si="1364"/>
        <v>Yes</v>
      </c>
      <c r="O6255" t="str">
        <f t="shared" ca="1" si="1364"/>
        <v>Yes</v>
      </c>
      <c r="P6255" t="str">
        <f t="shared" ca="1" si="1359"/>
        <v>No</v>
      </c>
      <c r="Q6255" t="str">
        <f t="shared" ca="1" si="1359"/>
        <v>No</v>
      </c>
      <c r="R6255">
        <f t="shared" ca="1" si="1365"/>
        <v>4</v>
      </c>
      <c r="S6255">
        <f t="shared" ca="1" si="1366"/>
        <v>5</v>
      </c>
      <c r="T6255">
        <f t="shared" ca="1" si="1367"/>
        <v>5</v>
      </c>
      <c r="U6255">
        <f t="shared" ca="1" si="1368"/>
        <v>3</v>
      </c>
      <c r="V6255">
        <f t="shared" ca="1" si="1369"/>
        <v>0</v>
      </c>
      <c r="W6255">
        <f t="shared" ca="1" si="1370"/>
        <v>0</v>
      </c>
      <c r="X6255">
        <f t="shared" ca="1" si="1371"/>
        <v>17</v>
      </c>
    </row>
    <row r="6256" spans="1:24" x14ac:dyDescent="0.25">
      <c r="A6256">
        <v>448071</v>
      </c>
      <c r="B6256" t="s">
        <v>20099</v>
      </c>
      <c r="C6256" t="s">
        <v>10</v>
      </c>
      <c r="D6256" t="s">
        <v>20100</v>
      </c>
      <c r="E6256" t="str">
        <f t="shared" ca="1" si="1372"/>
        <v>Quincy</v>
      </c>
      <c r="F6256" t="s">
        <v>24067</v>
      </c>
      <c r="G6256">
        <f t="shared" ca="1" si="1360"/>
        <v>4718498752</v>
      </c>
      <c r="H6256" t="s">
        <v>20101</v>
      </c>
      <c r="I6256">
        <v>10013</v>
      </c>
      <c r="J6256" t="str">
        <f t="shared" ca="1" si="1361"/>
        <v>Male</v>
      </c>
      <c r="K6256">
        <f t="shared" ca="1" si="1362"/>
        <v>36</v>
      </c>
      <c r="L6256" t="str">
        <f t="shared" ca="1" si="1363"/>
        <v>Adult</v>
      </c>
      <c r="M6256" t="str">
        <f t="shared" ca="1" si="1364"/>
        <v>Yes</v>
      </c>
      <c r="N6256" t="str">
        <f t="shared" ca="1" si="1364"/>
        <v>Yes</v>
      </c>
      <c r="O6256" t="str">
        <f t="shared" ca="1" si="1364"/>
        <v>Yes</v>
      </c>
      <c r="P6256" t="str">
        <f t="shared" ca="1" si="1359"/>
        <v>Yes</v>
      </c>
      <c r="Q6256" t="str">
        <f t="shared" ca="1" si="1359"/>
        <v>Yes</v>
      </c>
      <c r="R6256">
        <f t="shared" ca="1" si="1365"/>
        <v>5</v>
      </c>
      <c r="S6256">
        <f t="shared" ca="1" si="1366"/>
        <v>5</v>
      </c>
      <c r="T6256">
        <f t="shared" ca="1" si="1367"/>
        <v>5</v>
      </c>
      <c r="U6256">
        <f t="shared" ca="1" si="1368"/>
        <v>3</v>
      </c>
      <c r="V6256">
        <f t="shared" ca="1" si="1369"/>
        <v>4</v>
      </c>
      <c r="W6256">
        <f t="shared" ca="1" si="1370"/>
        <v>4</v>
      </c>
      <c r="X6256">
        <f t="shared" ca="1" si="1371"/>
        <v>26</v>
      </c>
    </row>
    <row r="6257" spans="1:24" x14ac:dyDescent="0.25">
      <c r="A6257">
        <v>448080</v>
      </c>
      <c r="B6257" t="s">
        <v>20102</v>
      </c>
      <c r="C6257" t="s">
        <v>10</v>
      </c>
      <c r="D6257" t="s">
        <v>20103</v>
      </c>
      <c r="E6257" t="str">
        <f t="shared" ca="1" si="1372"/>
        <v>Dedham</v>
      </c>
      <c r="F6257" t="s">
        <v>24067</v>
      </c>
      <c r="G6257">
        <f t="shared" ca="1" si="1360"/>
        <v>4084890498</v>
      </c>
      <c r="H6257" t="s">
        <v>307</v>
      </c>
      <c r="I6257">
        <v>73114</v>
      </c>
      <c r="J6257" t="str">
        <f t="shared" ca="1" si="1361"/>
        <v>Female</v>
      </c>
      <c r="K6257">
        <f t="shared" ca="1" si="1362"/>
        <v>62</v>
      </c>
      <c r="L6257" t="str">
        <f t="shared" ca="1" si="1363"/>
        <v>Adult</v>
      </c>
      <c r="M6257" t="str">
        <f t="shared" ca="1" si="1364"/>
        <v>No</v>
      </c>
      <c r="N6257" t="str">
        <f t="shared" ca="1" si="1364"/>
        <v>Yes</v>
      </c>
      <c r="O6257" t="str">
        <f t="shared" ca="1" si="1364"/>
        <v>Yes</v>
      </c>
      <c r="P6257" t="str">
        <f t="shared" ca="1" si="1359"/>
        <v>No</v>
      </c>
      <c r="Q6257" t="str">
        <f t="shared" ca="1" si="1359"/>
        <v>Yes</v>
      </c>
      <c r="R6257">
        <f t="shared" ca="1" si="1365"/>
        <v>5</v>
      </c>
      <c r="S6257">
        <f t="shared" ca="1" si="1366"/>
        <v>5</v>
      </c>
      <c r="T6257">
        <f t="shared" ca="1" si="1367"/>
        <v>5</v>
      </c>
      <c r="U6257">
        <f t="shared" ca="1" si="1368"/>
        <v>0</v>
      </c>
      <c r="V6257">
        <f t="shared" ca="1" si="1369"/>
        <v>0</v>
      </c>
      <c r="W6257">
        <f t="shared" ca="1" si="1370"/>
        <v>4</v>
      </c>
      <c r="X6257">
        <f t="shared" ca="1" si="1371"/>
        <v>19</v>
      </c>
    </row>
    <row r="6258" spans="1:24" x14ac:dyDescent="0.25">
      <c r="A6258">
        <v>448105</v>
      </c>
      <c r="B6258" t="s">
        <v>20104</v>
      </c>
      <c r="C6258" t="s">
        <v>10</v>
      </c>
      <c r="D6258" t="s">
        <v>20105</v>
      </c>
      <c r="E6258" t="str">
        <f t="shared" ca="1" si="1372"/>
        <v>Boston</v>
      </c>
      <c r="F6258" t="s">
        <v>24067</v>
      </c>
      <c r="G6258">
        <f t="shared" ca="1" si="1360"/>
        <v>3511774578</v>
      </c>
      <c r="H6258" t="s">
        <v>20107</v>
      </c>
      <c r="I6258" t="s">
        <v>20106</v>
      </c>
      <c r="J6258" t="str">
        <f t="shared" ca="1" si="1361"/>
        <v>Male</v>
      </c>
      <c r="K6258">
        <f t="shared" ca="1" si="1362"/>
        <v>55</v>
      </c>
      <c r="L6258" t="str">
        <f t="shared" ca="1" si="1363"/>
        <v>Adult</v>
      </c>
      <c r="M6258" t="str">
        <f t="shared" ca="1" si="1364"/>
        <v>Yes</v>
      </c>
      <c r="N6258" t="str">
        <f t="shared" ca="1" si="1364"/>
        <v>Yes</v>
      </c>
      <c r="O6258" t="str">
        <f t="shared" ca="1" si="1364"/>
        <v>No</v>
      </c>
      <c r="P6258" t="str">
        <f t="shared" ca="1" si="1359"/>
        <v>Yes</v>
      </c>
      <c r="Q6258" t="str">
        <f t="shared" ca="1" si="1359"/>
        <v>No</v>
      </c>
      <c r="R6258">
        <f t="shared" ca="1" si="1365"/>
        <v>5</v>
      </c>
      <c r="S6258">
        <f t="shared" ca="1" si="1366"/>
        <v>5</v>
      </c>
      <c r="T6258">
        <f t="shared" ca="1" si="1367"/>
        <v>3</v>
      </c>
      <c r="U6258">
        <f t="shared" ca="1" si="1368"/>
        <v>3</v>
      </c>
      <c r="V6258">
        <f t="shared" ca="1" si="1369"/>
        <v>4</v>
      </c>
      <c r="W6258">
        <f t="shared" ca="1" si="1370"/>
        <v>0</v>
      </c>
      <c r="X6258">
        <f t="shared" ca="1" si="1371"/>
        <v>20</v>
      </c>
    </row>
    <row r="6259" spans="1:24" x14ac:dyDescent="0.25">
      <c r="A6259">
        <v>448114</v>
      </c>
      <c r="B6259" t="s">
        <v>20108</v>
      </c>
      <c r="C6259" t="s">
        <v>10</v>
      </c>
      <c r="D6259" t="s">
        <v>20109</v>
      </c>
      <c r="E6259" t="str">
        <f t="shared" ca="1" si="1372"/>
        <v>Canton</v>
      </c>
      <c r="F6259" t="s">
        <v>24067</v>
      </c>
      <c r="G6259">
        <f t="shared" ca="1" si="1360"/>
        <v>2740808315</v>
      </c>
      <c r="H6259" t="s">
        <v>20110</v>
      </c>
      <c r="I6259">
        <v>19116</v>
      </c>
      <c r="J6259" t="str">
        <f t="shared" ca="1" si="1361"/>
        <v>Female</v>
      </c>
      <c r="K6259">
        <f t="shared" ca="1" si="1362"/>
        <v>65</v>
      </c>
      <c r="L6259" t="str">
        <f t="shared" ca="1" si="1363"/>
        <v>Adult</v>
      </c>
      <c r="M6259" t="str">
        <f t="shared" ca="1" si="1364"/>
        <v>No</v>
      </c>
      <c r="N6259" t="str">
        <f t="shared" ca="1" si="1364"/>
        <v>Yes</v>
      </c>
      <c r="O6259" t="str">
        <f t="shared" ca="1" si="1364"/>
        <v>Yes</v>
      </c>
      <c r="P6259" t="str">
        <f t="shared" ca="1" si="1359"/>
        <v>No</v>
      </c>
      <c r="Q6259" t="str">
        <f t="shared" ca="1" si="1359"/>
        <v>Yes</v>
      </c>
      <c r="R6259">
        <f t="shared" ca="1" si="1365"/>
        <v>2</v>
      </c>
      <c r="S6259">
        <f t="shared" ca="1" si="1366"/>
        <v>3</v>
      </c>
      <c r="T6259">
        <f t="shared" ca="1" si="1367"/>
        <v>5</v>
      </c>
      <c r="U6259">
        <f t="shared" ca="1" si="1368"/>
        <v>0</v>
      </c>
      <c r="V6259">
        <f t="shared" ca="1" si="1369"/>
        <v>0</v>
      </c>
      <c r="W6259">
        <f t="shared" ca="1" si="1370"/>
        <v>4</v>
      </c>
      <c r="X6259">
        <f t="shared" ca="1" si="1371"/>
        <v>14</v>
      </c>
    </row>
    <row r="6260" spans="1:24" x14ac:dyDescent="0.25">
      <c r="A6260">
        <v>448123</v>
      </c>
      <c r="B6260" t="s">
        <v>20111</v>
      </c>
      <c r="C6260" t="s">
        <v>10</v>
      </c>
      <c r="D6260" t="s">
        <v>20112</v>
      </c>
      <c r="E6260" t="str">
        <f t="shared" ca="1" si="1372"/>
        <v>Quincy</v>
      </c>
      <c r="F6260" t="s">
        <v>24067</v>
      </c>
      <c r="G6260">
        <f t="shared" ca="1" si="1360"/>
        <v>4033162603</v>
      </c>
      <c r="H6260" t="s">
        <v>20113</v>
      </c>
      <c r="I6260">
        <v>754</v>
      </c>
      <c r="J6260" t="str">
        <f t="shared" ca="1" si="1361"/>
        <v>Male</v>
      </c>
      <c r="K6260">
        <f t="shared" ca="1" si="1362"/>
        <v>22</v>
      </c>
      <c r="L6260" t="str">
        <f t="shared" ca="1" si="1363"/>
        <v>Adult</v>
      </c>
      <c r="M6260" t="str">
        <f t="shared" ca="1" si="1364"/>
        <v>Yes</v>
      </c>
      <c r="N6260" t="str">
        <f t="shared" ca="1" si="1364"/>
        <v>No</v>
      </c>
      <c r="O6260" t="str">
        <f t="shared" ca="1" si="1364"/>
        <v>Yes</v>
      </c>
      <c r="P6260" t="str">
        <f t="shared" ca="1" si="1359"/>
        <v>Yes</v>
      </c>
      <c r="Q6260" t="str">
        <f t="shared" ca="1" si="1359"/>
        <v>No</v>
      </c>
      <c r="R6260">
        <f t="shared" ca="1" si="1365"/>
        <v>2</v>
      </c>
      <c r="S6260">
        <f t="shared" ca="1" si="1366"/>
        <v>3</v>
      </c>
      <c r="T6260">
        <f t="shared" ca="1" si="1367"/>
        <v>3</v>
      </c>
      <c r="U6260">
        <f t="shared" ca="1" si="1368"/>
        <v>3</v>
      </c>
      <c r="V6260">
        <f t="shared" ca="1" si="1369"/>
        <v>4</v>
      </c>
      <c r="W6260">
        <f t="shared" ca="1" si="1370"/>
        <v>0</v>
      </c>
      <c r="X6260">
        <f t="shared" ca="1" si="1371"/>
        <v>15</v>
      </c>
    </row>
    <row r="6261" spans="1:24" x14ac:dyDescent="0.25">
      <c r="A6261">
        <v>448141</v>
      </c>
      <c r="B6261" t="s">
        <v>20114</v>
      </c>
      <c r="C6261" t="s">
        <v>10</v>
      </c>
      <c r="D6261" t="s">
        <v>20115</v>
      </c>
      <c r="E6261" t="str">
        <f t="shared" ca="1" si="1372"/>
        <v>Dedham</v>
      </c>
      <c r="F6261" t="s">
        <v>24067</v>
      </c>
      <c r="G6261">
        <f t="shared" ca="1" si="1360"/>
        <v>1989952673</v>
      </c>
      <c r="H6261" t="s">
        <v>20116</v>
      </c>
      <c r="I6261">
        <v>38310</v>
      </c>
      <c r="J6261" t="str">
        <f t="shared" ca="1" si="1361"/>
        <v>Male</v>
      </c>
      <c r="K6261">
        <f t="shared" ca="1" si="1362"/>
        <v>20</v>
      </c>
      <c r="L6261" t="str">
        <f t="shared" ca="1" si="1363"/>
        <v>Adult</v>
      </c>
      <c r="M6261" t="str">
        <f t="shared" ca="1" si="1364"/>
        <v>No</v>
      </c>
      <c r="N6261" t="str">
        <f t="shared" ca="1" si="1364"/>
        <v>Yes</v>
      </c>
      <c r="O6261" t="str">
        <f t="shared" ca="1" si="1364"/>
        <v>No</v>
      </c>
      <c r="P6261" t="str">
        <f t="shared" ca="1" si="1359"/>
        <v>No</v>
      </c>
      <c r="Q6261" t="str">
        <f t="shared" ca="1" si="1359"/>
        <v>No</v>
      </c>
      <c r="R6261">
        <f t="shared" ca="1" si="1365"/>
        <v>1</v>
      </c>
      <c r="S6261">
        <f t="shared" ca="1" si="1366"/>
        <v>0</v>
      </c>
      <c r="T6261">
        <f t="shared" ca="1" si="1367"/>
        <v>3</v>
      </c>
      <c r="U6261">
        <f t="shared" ca="1" si="1368"/>
        <v>0</v>
      </c>
      <c r="V6261">
        <f t="shared" ca="1" si="1369"/>
        <v>0</v>
      </c>
      <c r="W6261">
        <f t="shared" ca="1" si="1370"/>
        <v>0</v>
      </c>
      <c r="X6261">
        <f t="shared" ca="1" si="1371"/>
        <v>4</v>
      </c>
    </row>
    <row r="6262" spans="1:24" x14ac:dyDescent="0.25">
      <c r="A6262">
        <v>448150</v>
      </c>
      <c r="B6262" t="s">
        <v>3165</v>
      </c>
      <c r="C6262" t="s">
        <v>10</v>
      </c>
      <c r="D6262" t="s">
        <v>20117</v>
      </c>
      <c r="E6262" t="str">
        <f t="shared" ca="1" si="1372"/>
        <v>Winthrop</v>
      </c>
      <c r="F6262" t="s">
        <v>24067</v>
      </c>
      <c r="G6262">
        <f t="shared" ca="1" si="1360"/>
        <v>8199347510</v>
      </c>
      <c r="H6262" t="s">
        <v>20118</v>
      </c>
      <c r="I6262">
        <v>38401</v>
      </c>
      <c r="J6262" t="str">
        <f t="shared" ca="1" si="1361"/>
        <v>Male</v>
      </c>
      <c r="K6262">
        <f t="shared" ca="1" si="1362"/>
        <v>23</v>
      </c>
      <c r="L6262" t="str">
        <f t="shared" ca="1" si="1363"/>
        <v>Adult</v>
      </c>
      <c r="M6262" t="str">
        <f t="shared" ca="1" si="1364"/>
        <v>Yes</v>
      </c>
      <c r="N6262" t="str">
        <f t="shared" ca="1" si="1364"/>
        <v>Yes</v>
      </c>
      <c r="O6262" t="str">
        <f t="shared" ca="1" si="1364"/>
        <v>Yes</v>
      </c>
      <c r="P6262" t="str">
        <f t="shared" ca="1" si="1359"/>
        <v>No</v>
      </c>
      <c r="Q6262" t="str">
        <f t="shared" ca="1" si="1359"/>
        <v>No</v>
      </c>
      <c r="R6262">
        <f t="shared" ca="1" si="1365"/>
        <v>2</v>
      </c>
      <c r="S6262">
        <f t="shared" ca="1" si="1366"/>
        <v>3</v>
      </c>
      <c r="T6262">
        <f t="shared" ca="1" si="1367"/>
        <v>5</v>
      </c>
      <c r="U6262">
        <f t="shared" ca="1" si="1368"/>
        <v>3</v>
      </c>
      <c r="V6262">
        <f t="shared" ca="1" si="1369"/>
        <v>0</v>
      </c>
      <c r="W6262">
        <f t="shared" ca="1" si="1370"/>
        <v>0</v>
      </c>
      <c r="X6262">
        <f t="shared" ca="1" si="1371"/>
        <v>13</v>
      </c>
    </row>
    <row r="6263" spans="1:24" x14ac:dyDescent="0.25">
      <c r="A6263">
        <v>448196</v>
      </c>
      <c r="B6263" t="s">
        <v>20119</v>
      </c>
      <c r="C6263" t="s">
        <v>10</v>
      </c>
      <c r="D6263" t="s">
        <v>20120</v>
      </c>
      <c r="E6263" t="str">
        <f t="shared" ca="1" si="1372"/>
        <v>Winthrop</v>
      </c>
      <c r="F6263" t="s">
        <v>24067</v>
      </c>
      <c r="G6263">
        <f t="shared" ca="1" si="1360"/>
        <v>7019131689</v>
      </c>
      <c r="H6263" t="s">
        <v>20121</v>
      </c>
      <c r="I6263">
        <v>77079</v>
      </c>
      <c r="J6263" t="str">
        <f t="shared" ca="1" si="1361"/>
        <v>Male</v>
      </c>
      <c r="K6263">
        <f t="shared" ca="1" si="1362"/>
        <v>67</v>
      </c>
      <c r="L6263" t="str">
        <f t="shared" ca="1" si="1363"/>
        <v>Adult</v>
      </c>
      <c r="M6263" t="str">
        <f t="shared" ca="1" si="1364"/>
        <v>No</v>
      </c>
      <c r="N6263" t="str">
        <f t="shared" ca="1" si="1364"/>
        <v>No</v>
      </c>
      <c r="O6263" t="str">
        <f t="shared" ca="1" si="1364"/>
        <v>Yes</v>
      </c>
      <c r="P6263" t="str">
        <f t="shared" ca="1" si="1359"/>
        <v>No</v>
      </c>
      <c r="Q6263" t="str">
        <f t="shared" ca="1" si="1359"/>
        <v>Yes</v>
      </c>
      <c r="R6263">
        <f t="shared" ca="1" si="1365"/>
        <v>5</v>
      </c>
      <c r="S6263">
        <f t="shared" ca="1" si="1366"/>
        <v>5</v>
      </c>
      <c r="T6263">
        <f t="shared" ca="1" si="1367"/>
        <v>3</v>
      </c>
      <c r="U6263">
        <f t="shared" ca="1" si="1368"/>
        <v>0</v>
      </c>
      <c r="V6263">
        <f t="shared" ca="1" si="1369"/>
        <v>0</v>
      </c>
      <c r="W6263">
        <f t="shared" ca="1" si="1370"/>
        <v>4</v>
      </c>
      <c r="X6263">
        <f t="shared" ca="1" si="1371"/>
        <v>17</v>
      </c>
    </row>
    <row r="6264" spans="1:24" x14ac:dyDescent="0.25">
      <c r="A6264">
        <v>448202</v>
      </c>
      <c r="B6264" t="s">
        <v>20122</v>
      </c>
      <c r="C6264" t="s">
        <v>10</v>
      </c>
      <c r="D6264" t="s">
        <v>20123</v>
      </c>
      <c r="E6264" t="str">
        <f t="shared" ca="1" si="1372"/>
        <v>Needham</v>
      </c>
      <c r="F6264" t="s">
        <v>24067</v>
      </c>
      <c r="G6264">
        <f t="shared" ca="1" si="1360"/>
        <v>9045644096</v>
      </c>
      <c r="H6264" t="s">
        <v>20124</v>
      </c>
      <c r="I6264">
        <v>77040</v>
      </c>
      <c r="J6264" t="str">
        <f t="shared" ca="1" si="1361"/>
        <v>Male</v>
      </c>
      <c r="K6264">
        <f t="shared" ca="1" si="1362"/>
        <v>47</v>
      </c>
      <c r="L6264" t="str">
        <f t="shared" ca="1" si="1363"/>
        <v>Adult</v>
      </c>
      <c r="M6264" t="str">
        <f t="shared" ca="1" si="1364"/>
        <v>No</v>
      </c>
      <c r="N6264" t="str">
        <f t="shared" ca="1" si="1364"/>
        <v>No</v>
      </c>
      <c r="O6264" t="str">
        <f t="shared" ca="1" si="1364"/>
        <v>No</v>
      </c>
      <c r="P6264" t="str">
        <f t="shared" ca="1" si="1359"/>
        <v>No</v>
      </c>
      <c r="Q6264" t="str">
        <f t="shared" ca="1" si="1359"/>
        <v>Yes</v>
      </c>
      <c r="R6264">
        <f t="shared" ca="1" si="1365"/>
        <v>5</v>
      </c>
      <c r="S6264">
        <f t="shared" ca="1" si="1366"/>
        <v>5</v>
      </c>
      <c r="T6264">
        <f t="shared" ca="1" si="1367"/>
        <v>0</v>
      </c>
      <c r="U6264">
        <f t="shared" ca="1" si="1368"/>
        <v>0</v>
      </c>
      <c r="V6264">
        <f t="shared" ca="1" si="1369"/>
        <v>0</v>
      </c>
      <c r="W6264">
        <f t="shared" ca="1" si="1370"/>
        <v>4</v>
      </c>
      <c r="X6264">
        <f t="shared" ca="1" si="1371"/>
        <v>14</v>
      </c>
    </row>
    <row r="6265" spans="1:24" x14ac:dyDescent="0.25">
      <c r="A6265">
        <v>448211</v>
      </c>
      <c r="B6265" t="s">
        <v>20125</v>
      </c>
      <c r="C6265" t="s">
        <v>10</v>
      </c>
      <c r="D6265" t="s">
        <v>20126</v>
      </c>
      <c r="E6265" t="str">
        <f t="shared" ca="1" si="1372"/>
        <v>Brookline</v>
      </c>
      <c r="F6265" t="s">
        <v>24067</v>
      </c>
      <c r="G6265">
        <f t="shared" ca="1" si="1360"/>
        <v>2666770474</v>
      </c>
      <c r="H6265" t="s">
        <v>20127</v>
      </c>
      <c r="I6265">
        <v>77091</v>
      </c>
      <c r="J6265" t="str">
        <f t="shared" ca="1" si="1361"/>
        <v>Female</v>
      </c>
      <c r="K6265">
        <f t="shared" ca="1" si="1362"/>
        <v>25</v>
      </c>
      <c r="L6265" t="str">
        <f t="shared" ca="1" si="1363"/>
        <v>Adult</v>
      </c>
      <c r="M6265" t="str">
        <f t="shared" ca="1" si="1364"/>
        <v>Yes</v>
      </c>
      <c r="N6265" t="str">
        <f t="shared" ca="1" si="1364"/>
        <v>No</v>
      </c>
      <c r="O6265" t="str">
        <f t="shared" ca="1" si="1364"/>
        <v>No</v>
      </c>
      <c r="P6265" t="str">
        <f t="shared" ca="1" si="1359"/>
        <v>No</v>
      </c>
      <c r="Q6265" t="str">
        <f t="shared" ca="1" si="1359"/>
        <v>No</v>
      </c>
      <c r="R6265">
        <f t="shared" ca="1" si="1365"/>
        <v>3</v>
      </c>
      <c r="S6265">
        <f t="shared" ca="1" si="1366"/>
        <v>3</v>
      </c>
      <c r="T6265">
        <f t="shared" ca="1" si="1367"/>
        <v>0</v>
      </c>
      <c r="U6265">
        <f t="shared" ca="1" si="1368"/>
        <v>3</v>
      </c>
      <c r="V6265">
        <f t="shared" ca="1" si="1369"/>
        <v>0</v>
      </c>
      <c r="W6265">
        <f t="shared" ca="1" si="1370"/>
        <v>0</v>
      </c>
      <c r="X6265">
        <f t="shared" ca="1" si="1371"/>
        <v>9</v>
      </c>
    </row>
    <row r="6266" spans="1:24" x14ac:dyDescent="0.25">
      <c r="A6266">
        <v>448220</v>
      </c>
      <c r="B6266" t="s">
        <v>20128</v>
      </c>
      <c r="C6266" t="s">
        <v>10</v>
      </c>
      <c r="D6266" t="s">
        <v>20129</v>
      </c>
      <c r="E6266" t="str">
        <f t="shared" ca="1" si="1372"/>
        <v>Chelsea</v>
      </c>
      <c r="F6266" t="s">
        <v>24067</v>
      </c>
      <c r="G6266">
        <f t="shared" ca="1" si="1360"/>
        <v>5740790442</v>
      </c>
      <c r="H6266" t="s">
        <v>20130</v>
      </c>
      <c r="I6266">
        <v>84321</v>
      </c>
      <c r="J6266" t="str">
        <f t="shared" ca="1" si="1361"/>
        <v>Male</v>
      </c>
      <c r="K6266">
        <f t="shared" ca="1" si="1362"/>
        <v>50</v>
      </c>
      <c r="L6266" t="str">
        <f t="shared" ca="1" si="1363"/>
        <v>Adult</v>
      </c>
      <c r="M6266" t="str">
        <f t="shared" ca="1" si="1364"/>
        <v>Yes</v>
      </c>
      <c r="N6266" t="str">
        <f t="shared" ca="1" si="1364"/>
        <v>No</v>
      </c>
      <c r="O6266" t="str">
        <f t="shared" ca="1" si="1364"/>
        <v>No</v>
      </c>
      <c r="P6266" t="str">
        <f t="shared" ca="1" si="1359"/>
        <v>Yes</v>
      </c>
      <c r="Q6266" t="str">
        <f t="shared" ca="1" si="1359"/>
        <v>No</v>
      </c>
      <c r="R6266">
        <f t="shared" ca="1" si="1365"/>
        <v>5</v>
      </c>
      <c r="S6266">
        <f t="shared" ca="1" si="1366"/>
        <v>5</v>
      </c>
      <c r="T6266">
        <f t="shared" ca="1" si="1367"/>
        <v>0</v>
      </c>
      <c r="U6266">
        <f t="shared" ca="1" si="1368"/>
        <v>3</v>
      </c>
      <c r="V6266">
        <f t="shared" ca="1" si="1369"/>
        <v>4</v>
      </c>
      <c r="W6266">
        <f t="shared" ca="1" si="1370"/>
        <v>0</v>
      </c>
      <c r="X6266">
        <f t="shared" ca="1" si="1371"/>
        <v>17</v>
      </c>
    </row>
    <row r="6267" spans="1:24" x14ac:dyDescent="0.25">
      <c r="A6267">
        <v>448239</v>
      </c>
      <c r="B6267" t="s">
        <v>20131</v>
      </c>
      <c r="C6267" t="s">
        <v>10</v>
      </c>
      <c r="D6267" t="s">
        <v>20132</v>
      </c>
      <c r="E6267" t="str">
        <f t="shared" ca="1" si="1372"/>
        <v>Watertown</v>
      </c>
      <c r="F6267" t="s">
        <v>24067</v>
      </c>
      <c r="G6267">
        <f t="shared" ca="1" si="1360"/>
        <v>8296456297</v>
      </c>
      <c r="H6267" t="s">
        <v>20133</v>
      </c>
      <c r="I6267">
        <v>84058</v>
      </c>
      <c r="J6267" t="str">
        <f t="shared" ca="1" si="1361"/>
        <v>Male</v>
      </c>
      <c r="K6267">
        <f t="shared" ca="1" si="1362"/>
        <v>44</v>
      </c>
      <c r="L6267" t="str">
        <f t="shared" ca="1" si="1363"/>
        <v>Adult</v>
      </c>
      <c r="M6267" t="str">
        <f t="shared" ca="1" si="1364"/>
        <v>No</v>
      </c>
      <c r="N6267" t="str">
        <f t="shared" ca="1" si="1364"/>
        <v>No</v>
      </c>
      <c r="O6267" t="str">
        <f t="shared" ca="1" si="1364"/>
        <v>Yes</v>
      </c>
      <c r="P6267" t="str">
        <f t="shared" ca="1" si="1359"/>
        <v>No</v>
      </c>
      <c r="Q6267" t="str">
        <f t="shared" ca="1" si="1359"/>
        <v>Yes</v>
      </c>
      <c r="R6267">
        <f t="shared" ca="1" si="1365"/>
        <v>5</v>
      </c>
      <c r="S6267">
        <f t="shared" ca="1" si="1366"/>
        <v>5</v>
      </c>
      <c r="T6267">
        <f t="shared" ca="1" si="1367"/>
        <v>3</v>
      </c>
      <c r="U6267">
        <f t="shared" ca="1" si="1368"/>
        <v>0</v>
      </c>
      <c r="V6267">
        <f t="shared" ca="1" si="1369"/>
        <v>0</v>
      </c>
      <c r="W6267">
        <f t="shared" ca="1" si="1370"/>
        <v>4</v>
      </c>
      <c r="X6267">
        <f t="shared" ca="1" si="1371"/>
        <v>17</v>
      </c>
    </row>
    <row r="6268" spans="1:24" x14ac:dyDescent="0.25">
      <c r="A6268">
        <v>448248</v>
      </c>
      <c r="B6268" t="s">
        <v>20134</v>
      </c>
      <c r="C6268" t="s">
        <v>10</v>
      </c>
      <c r="D6268" t="s">
        <v>20135</v>
      </c>
      <c r="E6268" t="str">
        <f t="shared" ca="1" si="1372"/>
        <v xml:space="preserve"> Milton</v>
      </c>
      <c r="F6268" t="s">
        <v>24067</v>
      </c>
      <c r="G6268">
        <f t="shared" ca="1" si="1360"/>
        <v>7700380904</v>
      </c>
      <c r="H6268" t="s">
        <v>20136</v>
      </c>
      <c r="I6268">
        <v>84043</v>
      </c>
      <c r="J6268" t="str">
        <f t="shared" ca="1" si="1361"/>
        <v>Female</v>
      </c>
      <c r="K6268">
        <f t="shared" ca="1" si="1362"/>
        <v>39</v>
      </c>
      <c r="L6268" t="str">
        <f t="shared" ca="1" si="1363"/>
        <v>Adult</v>
      </c>
      <c r="M6268" t="str">
        <f t="shared" ca="1" si="1364"/>
        <v>Yes</v>
      </c>
      <c r="N6268" t="str">
        <f t="shared" ca="1" si="1364"/>
        <v>No</v>
      </c>
      <c r="O6268" t="str">
        <f t="shared" ca="1" si="1364"/>
        <v>No</v>
      </c>
      <c r="P6268" t="str">
        <f t="shared" ca="1" si="1359"/>
        <v>No</v>
      </c>
      <c r="Q6268" t="str">
        <f t="shared" ca="1" si="1359"/>
        <v>No</v>
      </c>
      <c r="R6268">
        <f t="shared" ca="1" si="1365"/>
        <v>1</v>
      </c>
      <c r="S6268">
        <f t="shared" ca="1" si="1366"/>
        <v>0</v>
      </c>
      <c r="T6268">
        <f t="shared" ca="1" si="1367"/>
        <v>0</v>
      </c>
      <c r="U6268">
        <f t="shared" ca="1" si="1368"/>
        <v>3</v>
      </c>
      <c r="V6268">
        <f t="shared" ca="1" si="1369"/>
        <v>0</v>
      </c>
      <c r="W6268">
        <f t="shared" ca="1" si="1370"/>
        <v>0</v>
      </c>
      <c r="X6268">
        <f t="shared" ca="1" si="1371"/>
        <v>4</v>
      </c>
    </row>
    <row r="6269" spans="1:24" x14ac:dyDescent="0.25">
      <c r="A6269">
        <v>448257</v>
      </c>
      <c r="B6269" t="s">
        <v>20137</v>
      </c>
      <c r="C6269" t="s">
        <v>10</v>
      </c>
      <c r="D6269" t="s">
        <v>20138</v>
      </c>
      <c r="E6269" t="str">
        <f t="shared" ca="1" si="1372"/>
        <v>Canton</v>
      </c>
      <c r="F6269" t="s">
        <v>24067</v>
      </c>
      <c r="G6269">
        <f t="shared" ca="1" si="1360"/>
        <v>1214721252</v>
      </c>
      <c r="H6269" t="s">
        <v>20139</v>
      </c>
      <c r="I6269">
        <v>22066</v>
      </c>
      <c r="J6269" t="str">
        <f t="shared" ca="1" si="1361"/>
        <v>Male</v>
      </c>
      <c r="K6269">
        <f t="shared" ca="1" si="1362"/>
        <v>55</v>
      </c>
      <c r="L6269" t="str">
        <f t="shared" ca="1" si="1363"/>
        <v>Adult</v>
      </c>
      <c r="M6269" t="str">
        <f t="shared" ca="1" si="1364"/>
        <v>Yes</v>
      </c>
      <c r="N6269" t="str">
        <f t="shared" ca="1" si="1364"/>
        <v>Yes</v>
      </c>
      <c r="O6269" t="str">
        <f t="shared" ca="1" si="1364"/>
        <v>Yes</v>
      </c>
      <c r="P6269" t="str">
        <f t="shared" ca="1" si="1359"/>
        <v>Yes</v>
      </c>
      <c r="Q6269" t="str">
        <f t="shared" ca="1" si="1359"/>
        <v>No</v>
      </c>
      <c r="R6269">
        <f t="shared" ca="1" si="1365"/>
        <v>4</v>
      </c>
      <c r="S6269">
        <f t="shared" ca="1" si="1366"/>
        <v>5</v>
      </c>
      <c r="T6269">
        <f t="shared" ca="1" si="1367"/>
        <v>5</v>
      </c>
      <c r="U6269">
        <f t="shared" ca="1" si="1368"/>
        <v>3</v>
      </c>
      <c r="V6269">
        <f t="shared" ca="1" si="1369"/>
        <v>4</v>
      </c>
      <c r="W6269">
        <f t="shared" ca="1" si="1370"/>
        <v>0</v>
      </c>
      <c r="X6269">
        <f t="shared" ca="1" si="1371"/>
        <v>21</v>
      </c>
    </row>
    <row r="6270" spans="1:24" x14ac:dyDescent="0.25">
      <c r="A6270">
        <v>448266</v>
      </c>
      <c r="B6270" t="s">
        <v>20140</v>
      </c>
      <c r="C6270" t="s">
        <v>10</v>
      </c>
      <c r="D6270" t="s">
        <v>20141</v>
      </c>
      <c r="E6270" t="str">
        <f t="shared" ca="1" si="1372"/>
        <v>Revere</v>
      </c>
      <c r="F6270" t="s">
        <v>24067</v>
      </c>
      <c r="G6270">
        <f t="shared" ca="1" si="1360"/>
        <v>8168249816</v>
      </c>
      <c r="H6270" t="s">
        <v>20142</v>
      </c>
      <c r="I6270">
        <v>98901</v>
      </c>
      <c r="J6270" t="str">
        <f t="shared" ca="1" si="1361"/>
        <v>Female</v>
      </c>
      <c r="K6270">
        <f t="shared" ca="1" si="1362"/>
        <v>34</v>
      </c>
      <c r="L6270" t="str">
        <f t="shared" ca="1" si="1363"/>
        <v>Adult</v>
      </c>
      <c r="M6270" t="str">
        <f t="shared" ca="1" si="1364"/>
        <v>Yes</v>
      </c>
      <c r="N6270" t="str">
        <f t="shared" ca="1" si="1364"/>
        <v>Yes</v>
      </c>
      <c r="O6270" t="str">
        <f t="shared" ca="1" si="1364"/>
        <v>No</v>
      </c>
      <c r="P6270" t="str">
        <f t="shared" ca="1" si="1359"/>
        <v>Yes</v>
      </c>
      <c r="Q6270" t="str">
        <f t="shared" ca="1" si="1359"/>
        <v>Yes</v>
      </c>
      <c r="R6270">
        <f t="shared" ca="1" si="1365"/>
        <v>2</v>
      </c>
      <c r="S6270">
        <f t="shared" ca="1" si="1366"/>
        <v>3</v>
      </c>
      <c r="T6270">
        <f t="shared" ca="1" si="1367"/>
        <v>3</v>
      </c>
      <c r="U6270">
        <f t="shared" ca="1" si="1368"/>
        <v>3</v>
      </c>
      <c r="V6270">
        <f t="shared" ca="1" si="1369"/>
        <v>4</v>
      </c>
      <c r="W6270">
        <f t="shared" ca="1" si="1370"/>
        <v>4</v>
      </c>
      <c r="X6270">
        <f t="shared" ca="1" si="1371"/>
        <v>19</v>
      </c>
    </row>
    <row r="6271" spans="1:24" x14ac:dyDescent="0.25">
      <c r="A6271">
        <v>448275</v>
      </c>
      <c r="B6271" t="s">
        <v>20143</v>
      </c>
      <c r="C6271" t="s">
        <v>10</v>
      </c>
      <c r="D6271" t="s">
        <v>20144</v>
      </c>
      <c r="E6271" t="str">
        <f t="shared" ca="1" si="1372"/>
        <v>Chelsea</v>
      </c>
      <c r="F6271" t="s">
        <v>24067</v>
      </c>
      <c r="G6271">
        <f t="shared" ca="1" si="1360"/>
        <v>7578471069</v>
      </c>
      <c r="H6271" t="s">
        <v>20145</v>
      </c>
      <c r="I6271">
        <v>25304</v>
      </c>
      <c r="J6271" t="str">
        <f t="shared" ca="1" si="1361"/>
        <v>Male</v>
      </c>
      <c r="K6271">
        <f t="shared" ca="1" si="1362"/>
        <v>15</v>
      </c>
      <c r="L6271" t="str">
        <f t="shared" ca="1" si="1363"/>
        <v>Adoloscent</v>
      </c>
      <c r="M6271" t="str">
        <f t="shared" ca="1" si="1364"/>
        <v>Yes</v>
      </c>
      <c r="N6271" t="str">
        <f t="shared" ca="1" si="1364"/>
        <v>Yes</v>
      </c>
      <c r="O6271" t="str">
        <f t="shared" ca="1" si="1364"/>
        <v>No</v>
      </c>
      <c r="P6271" t="str">
        <f t="shared" ca="1" si="1359"/>
        <v>Yes</v>
      </c>
      <c r="Q6271" t="str">
        <f t="shared" ca="1" si="1359"/>
        <v>Yes</v>
      </c>
      <c r="R6271">
        <f t="shared" ca="1" si="1365"/>
        <v>5</v>
      </c>
      <c r="S6271">
        <f t="shared" ca="1" si="1366"/>
        <v>5</v>
      </c>
      <c r="T6271">
        <f t="shared" ca="1" si="1367"/>
        <v>3</v>
      </c>
      <c r="U6271">
        <f t="shared" ca="1" si="1368"/>
        <v>3</v>
      </c>
      <c r="V6271">
        <f t="shared" ca="1" si="1369"/>
        <v>4</v>
      </c>
      <c r="W6271">
        <f t="shared" ca="1" si="1370"/>
        <v>4</v>
      </c>
      <c r="X6271">
        <f t="shared" ca="1" si="1371"/>
        <v>24</v>
      </c>
    </row>
    <row r="6272" spans="1:24" x14ac:dyDescent="0.25">
      <c r="A6272">
        <v>448284</v>
      </c>
      <c r="B6272" t="s">
        <v>7749</v>
      </c>
      <c r="C6272" t="s">
        <v>10</v>
      </c>
      <c r="D6272" t="s">
        <v>20146</v>
      </c>
      <c r="E6272" t="str">
        <f t="shared" ca="1" si="1372"/>
        <v>Everett</v>
      </c>
      <c r="F6272" t="s">
        <v>24067</v>
      </c>
      <c r="G6272">
        <f t="shared" ca="1" si="1360"/>
        <v>8694404824</v>
      </c>
      <c r="H6272" t="s">
        <v>7751</v>
      </c>
      <c r="I6272">
        <v>68504</v>
      </c>
      <c r="J6272" t="str">
        <f t="shared" ca="1" si="1361"/>
        <v>Male</v>
      </c>
      <c r="K6272">
        <f t="shared" ca="1" si="1362"/>
        <v>31</v>
      </c>
      <c r="L6272" t="str">
        <f t="shared" ca="1" si="1363"/>
        <v>Adult</v>
      </c>
      <c r="M6272" t="str">
        <f t="shared" ca="1" si="1364"/>
        <v>No</v>
      </c>
      <c r="N6272" t="str">
        <f t="shared" ca="1" si="1364"/>
        <v>No</v>
      </c>
      <c r="O6272" t="str">
        <f t="shared" ca="1" si="1364"/>
        <v>Yes</v>
      </c>
      <c r="P6272" t="str">
        <f t="shared" ca="1" si="1359"/>
        <v>No</v>
      </c>
      <c r="Q6272" t="str">
        <f t="shared" ca="1" si="1359"/>
        <v>No</v>
      </c>
      <c r="R6272">
        <f t="shared" ca="1" si="1365"/>
        <v>2</v>
      </c>
      <c r="S6272">
        <f t="shared" ca="1" si="1366"/>
        <v>3</v>
      </c>
      <c r="T6272">
        <f t="shared" ca="1" si="1367"/>
        <v>3</v>
      </c>
      <c r="U6272">
        <f t="shared" ca="1" si="1368"/>
        <v>0</v>
      </c>
      <c r="V6272">
        <f t="shared" ca="1" si="1369"/>
        <v>0</v>
      </c>
      <c r="W6272">
        <f t="shared" ca="1" si="1370"/>
        <v>0</v>
      </c>
      <c r="X6272">
        <f t="shared" ca="1" si="1371"/>
        <v>8</v>
      </c>
    </row>
    <row r="6273" spans="1:24" x14ac:dyDescent="0.25">
      <c r="A6273">
        <v>448309</v>
      </c>
      <c r="B6273" t="s">
        <v>3414</v>
      </c>
      <c r="C6273" t="s">
        <v>10</v>
      </c>
      <c r="D6273" t="s">
        <v>20147</v>
      </c>
      <c r="E6273" t="str">
        <f t="shared" ca="1" si="1372"/>
        <v>Newton</v>
      </c>
      <c r="F6273" t="s">
        <v>24067</v>
      </c>
      <c r="G6273">
        <f t="shared" ca="1" si="1360"/>
        <v>4431709356</v>
      </c>
      <c r="H6273" t="s">
        <v>20148</v>
      </c>
      <c r="I6273">
        <v>30067</v>
      </c>
      <c r="J6273" t="str">
        <f t="shared" ca="1" si="1361"/>
        <v>Female</v>
      </c>
      <c r="K6273">
        <f t="shared" ca="1" si="1362"/>
        <v>38</v>
      </c>
      <c r="L6273" t="str">
        <f t="shared" ca="1" si="1363"/>
        <v>Adult</v>
      </c>
      <c r="M6273" t="str">
        <f t="shared" ca="1" si="1364"/>
        <v>Yes</v>
      </c>
      <c r="N6273" t="str">
        <f t="shared" ca="1" si="1364"/>
        <v>Yes</v>
      </c>
      <c r="O6273" t="str">
        <f t="shared" ca="1" si="1364"/>
        <v>Yes</v>
      </c>
      <c r="P6273" t="str">
        <f t="shared" ca="1" si="1359"/>
        <v>No</v>
      </c>
      <c r="Q6273" t="str">
        <f t="shared" ca="1" si="1359"/>
        <v>Yes</v>
      </c>
      <c r="R6273">
        <f t="shared" ca="1" si="1365"/>
        <v>3</v>
      </c>
      <c r="S6273">
        <f t="shared" ca="1" si="1366"/>
        <v>3</v>
      </c>
      <c r="T6273">
        <f t="shared" ca="1" si="1367"/>
        <v>5</v>
      </c>
      <c r="U6273">
        <f t="shared" ca="1" si="1368"/>
        <v>3</v>
      </c>
      <c r="V6273">
        <f t="shared" ca="1" si="1369"/>
        <v>0</v>
      </c>
      <c r="W6273">
        <f t="shared" ca="1" si="1370"/>
        <v>4</v>
      </c>
      <c r="X6273">
        <f t="shared" ca="1" si="1371"/>
        <v>18</v>
      </c>
    </row>
    <row r="6274" spans="1:24" x14ac:dyDescent="0.25">
      <c r="A6274">
        <v>448336</v>
      </c>
      <c r="B6274" t="s">
        <v>20149</v>
      </c>
      <c r="C6274" t="s">
        <v>10</v>
      </c>
      <c r="D6274" t="s">
        <v>20150</v>
      </c>
      <c r="E6274" t="str">
        <f t="shared" ca="1" si="1372"/>
        <v>Brookline</v>
      </c>
      <c r="F6274" t="s">
        <v>24067</v>
      </c>
      <c r="G6274">
        <f t="shared" ca="1" si="1360"/>
        <v>4599871881</v>
      </c>
      <c r="H6274" t="s">
        <v>20151</v>
      </c>
      <c r="I6274">
        <v>72401</v>
      </c>
      <c r="J6274" t="str">
        <f t="shared" ca="1" si="1361"/>
        <v>Female</v>
      </c>
      <c r="K6274">
        <f t="shared" ca="1" si="1362"/>
        <v>70</v>
      </c>
      <c r="L6274" t="str">
        <f t="shared" ca="1" si="1363"/>
        <v>Adult</v>
      </c>
      <c r="M6274" t="str">
        <f t="shared" ca="1" si="1364"/>
        <v>No</v>
      </c>
      <c r="N6274" t="str">
        <f t="shared" ca="1" si="1364"/>
        <v>No</v>
      </c>
      <c r="O6274" t="str">
        <f t="shared" ca="1" si="1364"/>
        <v>No</v>
      </c>
      <c r="P6274" t="str">
        <f t="shared" ca="1" si="1364"/>
        <v>No</v>
      </c>
      <c r="Q6274" t="str">
        <f t="shared" ca="1" si="1364"/>
        <v>Yes</v>
      </c>
      <c r="R6274">
        <f t="shared" ca="1" si="1365"/>
        <v>2</v>
      </c>
      <c r="S6274">
        <f t="shared" ca="1" si="1366"/>
        <v>3</v>
      </c>
      <c r="T6274">
        <f t="shared" ca="1" si="1367"/>
        <v>0</v>
      </c>
      <c r="U6274">
        <f t="shared" ca="1" si="1368"/>
        <v>0</v>
      </c>
      <c r="V6274">
        <f t="shared" ca="1" si="1369"/>
        <v>0</v>
      </c>
      <c r="W6274">
        <f t="shared" ca="1" si="1370"/>
        <v>4</v>
      </c>
      <c r="X6274">
        <f t="shared" ca="1" si="1371"/>
        <v>9</v>
      </c>
    </row>
    <row r="6275" spans="1:24" x14ac:dyDescent="0.25">
      <c r="A6275">
        <v>448345</v>
      </c>
      <c r="B6275" t="s">
        <v>20152</v>
      </c>
      <c r="C6275" t="s">
        <v>10</v>
      </c>
      <c r="D6275" t="s">
        <v>20153</v>
      </c>
      <c r="E6275" t="str">
        <f t="shared" ca="1" si="1372"/>
        <v>Quincy</v>
      </c>
      <c r="F6275" t="s">
        <v>24067</v>
      </c>
      <c r="G6275">
        <f t="shared" ref="G6275:G6338" ca="1" si="1373">RANDBETWEEN(1000000000,9999999999)</f>
        <v>5367319337</v>
      </c>
      <c r="H6275" t="s">
        <v>20154</v>
      </c>
      <c r="I6275">
        <v>46268</v>
      </c>
      <c r="J6275" t="str">
        <f t="shared" ref="J6275:J6338" ca="1" si="1374">CHOOSE(RANDBETWEEN(1,2),"Male","Female")</f>
        <v>Male</v>
      </c>
      <c r="K6275">
        <f t="shared" ref="K6275:K6338" ca="1" si="1375">RANDBETWEEN(15,70)</f>
        <v>21</v>
      </c>
      <c r="L6275" t="str">
        <f t="shared" ref="L6275:L6338" ca="1" si="1376">IF(AND(K6275&gt;=12, K6275 &lt; 18), "Adoloscent", "Adult")</f>
        <v>Adult</v>
      </c>
      <c r="M6275" t="str">
        <f t="shared" ref="M6275:P6338" ca="1" si="1377">CHOOSE(RANDBETWEEN(1,2),"Yes","No")</f>
        <v>No</v>
      </c>
      <c r="N6275" t="str">
        <f t="shared" ca="1" si="1377"/>
        <v>No</v>
      </c>
      <c r="O6275" t="str">
        <f t="shared" ca="1" si="1377"/>
        <v>Yes</v>
      </c>
      <c r="P6275" t="str">
        <f t="shared" ca="1" si="1377"/>
        <v>Yes</v>
      </c>
      <c r="Q6275" t="str">
        <f t="shared" ref="Q6275:Q6338" ca="1" si="1378">CHOOSE(RANDBETWEEN(1,2),"Yes","No")</f>
        <v>No</v>
      </c>
      <c r="R6275">
        <f t="shared" ref="R6275:R6338" ca="1" si="1379">CHOOSE(RANDBETWEEN(1,5),1,2,3,4,5)</f>
        <v>1</v>
      </c>
      <c r="S6275">
        <f t="shared" ref="S6275:S6338" ca="1" si="1380">IF(R6275&gt;=4,5,IF(AND(R6275&gt;=2,R6275&lt;=3),3,IF(R6275=1,0)))</f>
        <v>0</v>
      </c>
      <c r="T6275">
        <f t="shared" ref="T6275:T6338" ca="1" si="1381">IF(AND(O6275="Yes",N6275="Yes"),5,IF(OR(O6275="Yes",N6275="Yes"),3,IF(AND(O6275="No",N6275="No"),0)))</f>
        <v>3</v>
      </c>
      <c r="U6275">
        <f t="shared" ref="U6275:U6338" ca="1" si="1382">IF(M6275="Yes",3,0)</f>
        <v>0</v>
      </c>
      <c r="V6275">
        <f t="shared" ref="V6275:V6338" ca="1" si="1383">IF(P6275="Yes",4,0)</f>
        <v>4</v>
      </c>
      <c r="W6275">
        <f t="shared" ref="W6275:W6338" ca="1" si="1384">IF(Q6275="Yes",4,0)</f>
        <v>0</v>
      </c>
      <c r="X6275">
        <f t="shared" ref="X6275:X6338" ca="1" si="1385">SUM(R6275:W6275)</f>
        <v>8</v>
      </c>
    </row>
    <row r="6276" spans="1:24" x14ac:dyDescent="0.25">
      <c r="A6276">
        <v>448354</v>
      </c>
      <c r="B6276" t="s">
        <v>17741</v>
      </c>
      <c r="C6276" t="s">
        <v>10</v>
      </c>
      <c r="D6276" t="s">
        <v>20155</v>
      </c>
      <c r="E6276" t="str">
        <f t="shared" ref="E6276:E6339" ca="1" si="1386">CHOOSE(RANDBETWEEN(1,15),"Boston","Winthrop","Revere","Chelsea","Everett","Somerville", "Cambridge","Watertown", "Newton","Brookline", "Needham", "Dedham", "Canton"," Milton", "Quincy")</f>
        <v>Winthrop</v>
      </c>
      <c r="F6276" t="s">
        <v>24067</v>
      </c>
      <c r="G6276">
        <f t="shared" ca="1" si="1373"/>
        <v>8608470008</v>
      </c>
      <c r="H6276" t="s">
        <v>17743</v>
      </c>
      <c r="I6276">
        <v>7109</v>
      </c>
      <c r="J6276" t="str">
        <f t="shared" ca="1" si="1374"/>
        <v>Female</v>
      </c>
      <c r="K6276">
        <f t="shared" ca="1" si="1375"/>
        <v>45</v>
      </c>
      <c r="L6276" t="str">
        <f t="shared" ca="1" si="1376"/>
        <v>Adult</v>
      </c>
      <c r="M6276" t="str">
        <f t="shared" ca="1" si="1377"/>
        <v>No</v>
      </c>
      <c r="N6276" t="str">
        <f t="shared" ca="1" si="1377"/>
        <v>Yes</v>
      </c>
      <c r="O6276" t="str">
        <f t="shared" ca="1" si="1377"/>
        <v>No</v>
      </c>
      <c r="P6276" t="str">
        <f t="shared" ca="1" si="1377"/>
        <v>No</v>
      </c>
      <c r="Q6276" t="str">
        <f t="shared" ca="1" si="1378"/>
        <v>No</v>
      </c>
      <c r="R6276">
        <f t="shared" ca="1" si="1379"/>
        <v>1</v>
      </c>
      <c r="S6276">
        <f t="shared" ca="1" si="1380"/>
        <v>0</v>
      </c>
      <c r="T6276">
        <f t="shared" ca="1" si="1381"/>
        <v>3</v>
      </c>
      <c r="U6276">
        <f t="shared" ca="1" si="1382"/>
        <v>0</v>
      </c>
      <c r="V6276">
        <f t="shared" ca="1" si="1383"/>
        <v>0</v>
      </c>
      <c r="W6276">
        <f t="shared" ca="1" si="1384"/>
        <v>0</v>
      </c>
      <c r="X6276">
        <f t="shared" ca="1" si="1385"/>
        <v>4</v>
      </c>
    </row>
    <row r="6277" spans="1:24" x14ac:dyDescent="0.25">
      <c r="A6277">
        <v>448372</v>
      </c>
      <c r="B6277" t="s">
        <v>1820</v>
      </c>
      <c r="C6277" t="s">
        <v>10</v>
      </c>
      <c r="D6277" t="s">
        <v>20156</v>
      </c>
      <c r="E6277" t="str">
        <f t="shared" ca="1" si="1386"/>
        <v>Quincy</v>
      </c>
      <c r="F6277" t="s">
        <v>24067</v>
      </c>
      <c r="G6277">
        <f t="shared" ca="1" si="1373"/>
        <v>5464909529</v>
      </c>
      <c r="H6277" t="s">
        <v>1823</v>
      </c>
      <c r="I6277">
        <v>95670</v>
      </c>
      <c r="J6277" t="str">
        <f t="shared" ca="1" si="1374"/>
        <v>Male</v>
      </c>
      <c r="K6277">
        <f t="shared" ca="1" si="1375"/>
        <v>54</v>
      </c>
      <c r="L6277" t="str">
        <f t="shared" ca="1" si="1376"/>
        <v>Adult</v>
      </c>
      <c r="M6277" t="str">
        <f t="shared" ca="1" si="1377"/>
        <v>Yes</v>
      </c>
      <c r="N6277" t="str">
        <f t="shared" ca="1" si="1377"/>
        <v>No</v>
      </c>
      <c r="O6277" t="str">
        <f t="shared" ca="1" si="1377"/>
        <v>Yes</v>
      </c>
      <c r="P6277" t="str">
        <f t="shared" ca="1" si="1377"/>
        <v>Yes</v>
      </c>
      <c r="Q6277" t="str">
        <f t="shared" ca="1" si="1378"/>
        <v>No</v>
      </c>
      <c r="R6277">
        <f t="shared" ca="1" si="1379"/>
        <v>1</v>
      </c>
      <c r="S6277">
        <f t="shared" ca="1" si="1380"/>
        <v>0</v>
      </c>
      <c r="T6277">
        <f t="shared" ca="1" si="1381"/>
        <v>3</v>
      </c>
      <c r="U6277">
        <f t="shared" ca="1" si="1382"/>
        <v>3</v>
      </c>
      <c r="V6277">
        <f t="shared" ca="1" si="1383"/>
        <v>4</v>
      </c>
      <c r="W6277">
        <f t="shared" ca="1" si="1384"/>
        <v>0</v>
      </c>
      <c r="X6277">
        <f t="shared" ca="1" si="1385"/>
        <v>11</v>
      </c>
    </row>
    <row r="6278" spans="1:24" x14ac:dyDescent="0.25">
      <c r="A6278">
        <v>448381</v>
      </c>
      <c r="B6278" t="s">
        <v>1820</v>
      </c>
      <c r="C6278" t="s">
        <v>10</v>
      </c>
      <c r="D6278" t="s">
        <v>20157</v>
      </c>
      <c r="E6278" t="str">
        <f t="shared" ca="1" si="1386"/>
        <v>Winthrop</v>
      </c>
      <c r="F6278" t="s">
        <v>24067</v>
      </c>
      <c r="G6278">
        <f t="shared" ca="1" si="1373"/>
        <v>3402526957</v>
      </c>
      <c r="H6278" t="s">
        <v>1823</v>
      </c>
      <c r="I6278">
        <v>93277</v>
      </c>
      <c r="J6278" t="str">
        <f t="shared" ca="1" si="1374"/>
        <v>Female</v>
      </c>
      <c r="K6278">
        <f t="shared" ca="1" si="1375"/>
        <v>26</v>
      </c>
      <c r="L6278" t="str">
        <f t="shared" ca="1" si="1376"/>
        <v>Adult</v>
      </c>
      <c r="M6278" t="str">
        <f t="shared" ca="1" si="1377"/>
        <v>Yes</v>
      </c>
      <c r="N6278" t="str">
        <f t="shared" ca="1" si="1377"/>
        <v>Yes</v>
      </c>
      <c r="O6278" t="str">
        <f t="shared" ca="1" si="1377"/>
        <v>Yes</v>
      </c>
      <c r="P6278" t="str">
        <f t="shared" ca="1" si="1377"/>
        <v>Yes</v>
      </c>
      <c r="Q6278" t="str">
        <f t="shared" ca="1" si="1378"/>
        <v>No</v>
      </c>
      <c r="R6278">
        <f t="shared" ca="1" si="1379"/>
        <v>4</v>
      </c>
      <c r="S6278">
        <f t="shared" ca="1" si="1380"/>
        <v>5</v>
      </c>
      <c r="T6278">
        <f t="shared" ca="1" si="1381"/>
        <v>5</v>
      </c>
      <c r="U6278">
        <f t="shared" ca="1" si="1382"/>
        <v>3</v>
      </c>
      <c r="V6278">
        <f t="shared" ca="1" si="1383"/>
        <v>4</v>
      </c>
      <c r="W6278">
        <f t="shared" ca="1" si="1384"/>
        <v>0</v>
      </c>
      <c r="X6278">
        <f t="shared" ca="1" si="1385"/>
        <v>21</v>
      </c>
    </row>
    <row r="6279" spans="1:24" x14ac:dyDescent="0.25">
      <c r="A6279">
        <v>448406</v>
      </c>
      <c r="B6279" t="s">
        <v>20158</v>
      </c>
      <c r="C6279" t="s">
        <v>10</v>
      </c>
      <c r="D6279" t="s">
        <v>20159</v>
      </c>
      <c r="E6279" t="str">
        <f t="shared" ca="1" si="1386"/>
        <v>Newton</v>
      </c>
      <c r="F6279" t="s">
        <v>24067</v>
      </c>
      <c r="G6279">
        <f t="shared" ca="1" si="1373"/>
        <v>6976354938</v>
      </c>
      <c r="H6279" t="s">
        <v>17095</v>
      </c>
      <c r="I6279">
        <v>60631</v>
      </c>
      <c r="J6279" t="str">
        <f t="shared" ca="1" si="1374"/>
        <v>Male</v>
      </c>
      <c r="K6279">
        <f t="shared" ca="1" si="1375"/>
        <v>54</v>
      </c>
      <c r="L6279" t="str">
        <f t="shared" ca="1" si="1376"/>
        <v>Adult</v>
      </c>
      <c r="M6279" t="str">
        <f t="shared" ca="1" si="1377"/>
        <v>Yes</v>
      </c>
      <c r="N6279" t="str">
        <f t="shared" ca="1" si="1377"/>
        <v>Yes</v>
      </c>
      <c r="O6279" t="str">
        <f t="shared" ca="1" si="1377"/>
        <v>No</v>
      </c>
      <c r="P6279" t="str">
        <f t="shared" ca="1" si="1377"/>
        <v>No</v>
      </c>
      <c r="Q6279" t="str">
        <f t="shared" ca="1" si="1378"/>
        <v>Yes</v>
      </c>
      <c r="R6279">
        <f t="shared" ca="1" si="1379"/>
        <v>5</v>
      </c>
      <c r="S6279">
        <f t="shared" ca="1" si="1380"/>
        <v>5</v>
      </c>
      <c r="T6279">
        <f t="shared" ca="1" si="1381"/>
        <v>3</v>
      </c>
      <c r="U6279">
        <f t="shared" ca="1" si="1382"/>
        <v>3</v>
      </c>
      <c r="V6279">
        <f t="shared" ca="1" si="1383"/>
        <v>0</v>
      </c>
      <c r="W6279">
        <f t="shared" ca="1" si="1384"/>
        <v>4</v>
      </c>
      <c r="X6279">
        <f t="shared" ca="1" si="1385"/>
        <v>20</v>
      </c>
    </row>
    <row r="6280" spans="1:24" x14ac:dyDescent="0.25">
      <c r="A6280">
        <v>448415</v>
      </c>
      <c r="B6280" t="s">
        <v>20160</v>
      </c>
      <c r="C6280" t="s">
        <v>10</v>
      </c>
      <c r="D6280" t="s">
        <v>20161</v>
      </c>
      <c r="E6280" t="str">
        <f t="shared" ca="1" si="1386"/>
        <v xml:space="preserve"> Milton</v>
      </c>
      <c r="F6280" t="s">
        <v>24067</v>
      </c>
      <c r="G6280">
        <f t="shared" ca="1" si="1373"/>
        <v>2697937342</v>
      </c>
      <c r="H6280" t="s">
        <v>20162</v>
      </c>
      <c r="I6280">
        <v>46250</v>
      </c>
      <c r="J6280" t="str">
        <f t="shared" ca="1" si="1374"/>
        <v>Female</v>
      </c>
      <c r="K6280">
        <f t="shared" ca="1" si="1375"/>
        <v>49</v>
      </c>
      <c r="L6280" t="str">
        <f t="shared" ca="1" si="1376"/>
        <v>Adult</v>
      </c>
      <c r="M6280" t="str">
        <f t="shared" ca="1" si="1377"/>
        <v>No</v>
      </c>
      <c r="N6280" t="str">
        <f t="shared" ca="1" si="1377"/>
        <v>No</v>
      </c>
      <c r="O6280" t="str">
        <f t="shared" ca="1" si="1377"/>
        <v>No</v>
      </c>
      <c r="P6280" t="str">
        <f t="shared" ca="1" si="1377"/>
        <v>No</v>
      </c>
      <c r="Q6280" t="str">
        <f t="shared" ca="1" si="1378"/>
        <v>No</v>
      </c>
      <c r="R6280">
        <f t="shared" ca="1" si="1379"/>
        <v>3</v>
      </c>
      <c r="S6280">
        <f t="shared" ca="1" si="1380"/>
        <v>3</v>
      </c>
      <c r="T6280">
        <f t="shared" ca="1" si="1381"/>
        <v>0</v>
      </c>
      <c r="U6280">
        <f t="shared" ca="1" si="1382"/>
        <v>0</v>
      </c>
      <c r="V6280">
        <f t="shared" ca="1" si="1383"/>
        <v>0</v>
      </c>
      <c r="W6280">
        <f t="shared" ca="1" si="1384"/>
        <v>0</v>
      </c>
      <c r="X6280">
        <f t="shared" ca="1" si="1385"/>
        <v>6</v>
      </c>
    </row>
    <row r="6281" spans="1:24" x14ac:dyDescent="0.25">
      <c r="A6281">
        <v>448424</v>
      </c>
      <c r="B6281" t="s">
        <v>10831</v>
      </c>
      <c r="C6281" t="s">
        <v>10</v>
      </c>
      <c r="D6281" t="s">
        <v>20163</v>
      </c>
      <c r="E6281" t="str">
        <f t="shared" ca="1" si="1386"/>
        <v>Chelsea</v>
      </c>
      <c r="F6281" t="s">
        <v>24067</v>
      </c>
      <c r="G6281">
        <f t="shared" ca="1" si="1373"/>
        <v>4826288573</v>
      </c>
      <c r="H6281" t="s">
        <v>10833</v>
      </c>
      <c r="I6281">
        <v>74133</v>
      </c>
      <c r="J6281" t="str">
        <f t="shared" ca="1" si="1374"/>
        <v>Male</v>
      </c>
      <c r="K6281">
        <f t="shared" ca="1" si="1375"/>
        <v>17</v>
      </c>
      <c r="L6281" t="str">
        <f t="shared" ca="1" si="1376"/>
        <v>Adoloscent</v>
      </c>
      <c r="M6281" t="str">
        <f t="shared" ca="1" si="1377"/>
        <v>No</v>
      </c>
      <c r="N6281" t="str">
        <f t="shared" ca="1" si="1377"/>
        <v>No</v>
      </c>
      <c r="O6281" t="str">
        <f t="shared" ca="1" si="1377"/>
        <v>Yes</v>
      </c>
      <c r="P6281" t="str">
        <f t="shared" ca="1" si="1377"/>
        <v>Yes</v>
      </c>
      <c r="Q6281" t="str">
        <f t="shared" ca="1" si="1378"/>
        <v>No</v>
      </c>
      <c r="R6281">
        <f t="shared" ca="1" si="1379"/>
        <v>3</v>
      </c>
      <c r="S6281">
        <f t="shared" ca="1" si="1380"/>
        <v>3</v>
      </c>
      <c r="T6281">
        <f t="shared" ca="1" si="1381"/>
        <v>3</v>
      </c>
      <c r="U6281">
        <f t="shared" ca="1" si="1382"/>
        <v>0</v>
      </c>
      <c r="V6281">
        <f t="shared" ca="1" si="1383"/>
        <v>4</v>
      </c>
      <c r="W6281">
        <f t="shared" ca="1" si="1384"/>
        <v>0</v>
      </c>
      <c r="X6281">
        <f t="shared" ca="1" si="1385"/>
        <v>13</v>
      </c>
    </row>
    <row r="6282" spans="1:24" x14ac:dyDescent="0.25">
      <c r="A6282">
        <v>448433</v>
      </c>
      <c r="B6282" t="s">
        <v>20164</v>
      </c>
      <c r="C6282" t="s">
        <v>10</v>
      </c>
      <c r="D6282" t="s">
        <v>20165</v>
      </c>
      <c r="E6282" t="str">
        <f t="shared" ca="1" si="1386"/>
        <v>Boston</v>
      </c>
      <c r="F6282" t="s">
        <v>24067</v>
      </c>
      <c r="G6282">
        <f t="shared" ca="1" si="1373"/>
        <v>8200371104</v>
      </c>
      <c r="H6282" t="s">
        <v>401</v>
      </c>
      <c r="I6282">
        <v>95834</v>
      </c>
      <c r="J6282" t="str">
        <f t="shared" ca="1" si="1374"/>
        <v>Male</v>
      </c>
      <c r="K6282">
        <f t="shared" ca="1" si="1375"/>
        <v>64</v>
      </c>
      <c r="L6282" t="str">
        <f t="shared" ca="1" si="1376"/>
        <v>Adult</v>
      </c>
      <c r="M6282" t="str">
        <f t="shared" ca="1" si="1377"/>
        <v>No</v>
      </c>
      <c r="N6282" t="str">
        <f t="shared" ca="1" si="1377"/>
        <v>Yes</v>
      </c>
      <c r="O6282" t="str">
        <f t="shared" ca="1" si="1377"/>
        <v>Yes</v>
      </c>
      <c r="P6282" t="str">
        <f t="shared" ca="1" si="1377"/>
        <v>Yes</v>
      </c>
      <c r="Q6282" t="str">
        <f t="shared" ca="1" si="1378"/>
        <v>No</v>
      </c>
      <c r="R6282">
        <f t="shared" ca="1" si="1379"/>
        <v>2</v>
      </c>
      <c r="S6282">
        <f t="shared" ca="1" si="1380"/>
        <v>3</v>
      </c>
      <c r="T6282">
        <f t="shared" ca="1" si="1381"/>
        <v>5</v>
      </c>
      <c r="U6282">
        <f t="shared" ca="1" si="1382"/>
        <v>0</v>
      </c>
      <c r="V6282">
        <f t="shared" ca="1" si="1383"/>
        <v>4</v>
      </c>
      <c r="W6282">
        <f t="shared" ca="1" si="1384"/>
        <v>0</v>
      </c>
      <c r="X6282">
        <f t="shared" ca="1" si="1385"/>
        <v>14</v>
      </c>
    </row>
    <row r="6283" spans="1:24" x14ac:dyDescent="0.25">
      <c r="A6283">
        <v>448442</v>
      </c>
      <c r="B6283" t="s">
        <v>20166</v>
      </c>
      <c r="C6283" t="s">
        <v>10</v>
      </c>
      <c r="D6283" t="s">
        <v>20167</v>
      </c>
      <c r="E6283" t="str">
        <f t="shared" ca="1" si="1386"/>
        <v>Revere</v>
      </c>
      <c r="F6283" t="s">
        <v>24067</v>
      </c>
      <c r="G6283">
        <f t="shared" ca="1" si="1373"/>
        <v>2111201635</v>
      </c>
      <c r="H6283" t="s">
        <v>392</v>
      </c>
      <c r="I6283">
        <v>28217</v>
      </c>
      <c r="J6283" t="str">
        <f t="shared" ca="1" si="1374"/>
        <v>Female</v>
      </c>
      <c r="K6283">
        <f t="shared" ca="1" si="1375"/>
        <v>31</v>
      </c>
      <c r="L6283" t="str">
        <f t="shared" ca="1" si="1376"/>
        <v>Adult</v>
      </c>
      <c r="M6283" t="str">
        <f t="shared" ca="1" si="1377"/>
        <v>Yes</v>
      </c>
      <c r="N6283" t="str">
        <f t="shared" ca="1" si="1377"/>
        <v>No</v>
      </c>
      <c r="O6283" t="str">
        <f t="shared" ca="1" si="1377"/>
        <v>Yes</v>
      </c>
      <c r="P6283" t="str">
        <f t="shared" ca="1" si="1377"/>
        <v>Yes</v>
      </c>
      <c r="Q6283" t="str">
        <f t="shared" ca="1" si="1378"/>
        <v>No</v>
      </c>
      <c r="R6283">
        <f t="shared" ca="1" si="1379"/>
        <v>5</v>
      </c>
      <c r="S6283">
        <f t="shared" ca="1" si="1380"/>
        <v>5</v>
      </c>
      <c r="T6283">
        <f t="shared" ca="1" si="1381"/>
        <v>3</v>
      </c>
      <c r="U6283">
        <f t="shared" ca="1" si="1382"/>
        <v>3</v>
      </c>
      <c r="V6283">
        <f t="shared" ca="1" si="1383"/>
        <v>4</v>
      </c>
      <c r="W6283">
        <f t="shared" ca="1" si="1384"/>
        <v>0</v>
      </c>
      <c r="X6283">
        <f t="shared" ca="1" si="1385"/>
        <v>20</v>
      </c>
    </row>
    <row r="6284" spans="1:24" x14ac:dyDescent="0.25">
      <c r="A6284">
        <v>448451</v>
      </c>
      <c r="B6284" t="s">
        <v>20168</v>
      </c>
      <c r="C6284" t="s">
        <v>10</v>
      </c>
      <c r="D6284" t="s">
        <v>20169</v>
      </c>
      <c r="E6284" t="str">
        <f t="shared" ca="1" si="1386"/>
        <v>Chelsea</v>
      </c>
      <c r="F6284" t="s">
        <v>24067</v>
      </c>
      <c r="G6284">
        <f t="shared" ca="1" si="1373"/>
        <v>6707993686</v>
      </c>
      <c r="H6284" t="s">
        <v>392</v>
      </c>
      <c r="I6284">
        <v>93612</v>
      </c>
      <c r="J6284" t="str">
        <f t="shared" ca="1" si="1374"/>
        <v>Female</v>
      </c>
      <c r="K6284">
        <f t="shared" ca="1" si="1375"/>
        <v>61</v>
      </c>
      <c r="L6284" t="str">
        <f t="shared" ca="1" si="1376"/>
        <v>Adult</v>
      </c>
      <c r="M6284" t="str">
        <f t="shared" ca="1" si="1377"/>
        <v>No</v>
      </c>
      <c r="N6284" t="str">
        <f t="shared" ca="1" si="1377"/>
        <v>Yes</v>
      </c>
      <c r="O6284" t="str">
        <f t="shared" ca="1" si="1377"/>
        <v>No</v>
      </c>
      <c r="P6284" t="str">
        <f t="shared" ca="1" si="1377"/>
        <v>Yes</v>
      </c>
      <c r="Q6284" t="str">
        <f t="shared" ca="1" si="1378"/>
        <v>Yes</v>
      </c>
      <c r="R6284">
        <f t="shared" ca="1" si="1379"/>
        <v>4</v>
      </c>
      <c r="S6284">
        <f t="shared" ca="1" si="1380"/>
        <v>5</v>
      </c>
      <c r="T6284">
        <f t="shared" ca="1" si="1381"/>
        <v>3</v>
      </c>
      <c r="U6284">
        <f t="shared" ca="1" si="1382"/>
        <v>0</v>
      </c>
      <c r="V6284">
        <f t="shared" ca="1" si="1383"/>
        <v>4</v>
      </c>
      <c r="W6284">
        <f t="shared" ca="1" si="1384"/>
        <v>4</v>
      </c>
      <c r="X6284">
        <f t="shared" ca="1" si="1385"/>
        <v>20</v>
      </c>
    </row>
    <row r="6285" spans="1:24" x14ac:dyDescent="0.25">
      <c r="A6285">
        <v>448460</v>
      </c>
      <c r="B6285" t="s">
        <v>20170</v>
      </c>
      <c r="C6285" t="s">
        <v>10</v>
      </c>
      <c r="D6285" t="s">
        <v>20171</v>
      </c>
      <c r="E6285" t="str">
        <f t="shared" ca="1" si="1386"/>
        <v>Cambridge</v>
      </c>
      <c r="F6285" t="s">
        <v>24067</v>
      </c>
      <c r="G6285">
        <f t="shared" ca="1" si="1373"/>
        <v>7034585145</v>
      </c>
      <c r="H6285" t="s">
        <v>392</v>
      </c>
      <c r="I6285">
        <v>18512</v>
      </c>
      <c r="J6285" t="str">
        <f t="shared" ca="1" si="1374"/>
        <v>Male</v>
      </c>
      <c r="K6285">
        <f t="shared" ca="1" si="1375"/>
        <v>51</v>
      </c>
      <c r="L6285" t="str">
        <f t="shared" ca="1" si="1376"/>
        <v>Adult</v>
      </c>
      <c r="M6285" t="str">
        <f t="shared" ca="1" si="1377"/>
        <v>Yes</v>
      </c>
      <c r="N6285" t="str">
        <f t="shared" ca="1" si="1377"/>
        <v>Yes</v>
      </c>
      <c r="O6285" t="str">
        <f t="shared" ca="1" si="1377"/>
        <v>No</v>
      </c>
      <c r="P6285" t="str">
        <f t="shared" ca="1" si="1377"/>
        <v>No</v>
      </c>
      <c r="Q6285" t="str">
        <f t="shared" ca="1" si="1378"/>
        <v>No</v>
      </c>
      <c r="R6285">
        <f t="shared" ca="1" si="1379"/>
        <v>3</v>
      </c>
      <c r="S6285">
        <f t="shared" ca="1" si="1380"/>
        <v>3</v>
      </c>
      <c r="T6285">
        <f t="shared" ca="1" si="1381"/>
        <v>3</v>
      </c>
      <c r="U6285">
        <f t="shared" ca="1" si="1382"/>
        <v>3</v>
      </c>
      <c r="V6285">
        <f t="shared" ca="1" si="1383"/>
        <v>0</v>
      </c>
      <c r="W6285">
        <f t="shared" ca="1" si="1384"/>
        <v>0</v>
      </c>
      <c r="X6285">
        <f t="shared" ca="1" si="1385"/>
        <v>12</v>
      </c>
    </row>
    <row r="6286" spans="1:24" x14ac:dyDescent="0.25">
      <c r="A6286">
        <v>448479</v>
      </c>
      <c r="B6286" t="s">
        <v>20172</v>
      </c>
      <c r="C6286" t="s">
        <v>10</v>
      </c>
      <c r="D6286" t="s">
        <v>20173</v>
      </c>
      <c r="E6286" t="str">
        <f t="shared" ca="1" si="1386"/>
        <v>Needham</v>
      </c>
      <c r="F6286" t="s">
        <v>24067</v>
      </c>
      <c r="G6286">
        <f t="shared" ca="1" si="1373"/>
        <v>3363697942</v>
      </c>
      <c r="H6286" t="s">
        <v>392</v>
      </c>
      <c r="I6286">
        <v>48473</v>
      </c>
      <c r="J6286" t="str">
        <f t="shared" ca="1" si="1374"/>
        <v>Male</v>
      </c>
      <c r="K6286">
        <f t="shared" ca="1" si="1375"/>
        <v>61</v>
      </c>
      <c r="L6286" t="str">
        <f t="shared" ca="1" si="1376"/>
        <v>Adult</v>
      </c>
      <c r="M6286" t="str">
        <f t="shared" ca="1" si="1377"/>
        <v>No</v>
      </c>
      <c r="N6286" t="str">
        <f t="shared" ca="1" si="1377"/>
        <v>Yes</v>
      </c>
      <c r="O6286" t="str">
        <f t="shared" ca="1" si="1377"/>
        <v>No</v>
      </c>
      <c r="P6286" t="str">
        <f t="shared" ca="1" si="1377"/>
        <v>No</v>
      </c>
      <c r="Q6286" t="str">
        <f t="shared" ca="1" si="1378"/>
        <v>No</v>
      </c>
      <c r="R6286">
        <f t="shared" ca="1" si="1379"/>
        <v>5</v>
      </c>
      <c r="S6286">
        <f t="shared" ca="1" si="1380"/>
        <v>5</v>
      </c>
      <c r="T6286">
        <f t="shared" ca="1" si="1381"/>
        <v>3</v>
      </c>
      <c r="U6286">
        <f t="shared" ca="1" si="1382"/>
        <v>0</v>
      </c>
      <c r="V6286">
        <f t="shared" ca="1" si="1383"/>
        <v>0</v>
      </c>
      <c r="W6286">
        <f t="shared" ca="1" si="1384"/>
        <v>0</v>
      </c>
      <c r="X6286">
        <f t="shared" ca="1" si="1385"/>
        <v>13</v>
      </c>
    </row>
    <row r="6287" spans="1:24" x14ac:dyDescent="0.25">
      <c r="A6287">
        <v>448488</v>
      </c>
      <c r="B6287" t="s">
        <v>20174</v>
      </c>
      <c r="C6287" t="s">
        <v>10</v>
      </c>
      <c r="D6287" t="s">
        <v>20175</v>
      </c>
      <c r="E6287" t="str">
        <f t="shared" ca="1" si="1386"/>
        <v>Winthrop</v>
      </c>
      <c r="F6287" t="s">
        <v>24067</v>
      </c>
      <c r="G6287">
        <f t="shared" ca="1" si="1373"/>
        <v>2992962557</v>
      </c>
      <c r="H6287" t="s">
        <v>392</v>
      </c>
      <c r="I6287">
        <v>40509</v>
      </c>
      <c r="J6287" t="str">
        <f t="shared" ca="1" si="1374"/>
        <v>Male</v>
      </c>
      <c r="K6287">
        <f t="shared" ca="1" si="1375"/>
        <v>21</v>
      </c>
      <c r="L6287" t="str">
        <f t="shared" ca="1" si="1376"/>
        <v>Adult</v>
      </c>
      <c r="M6287" t="str">
        <f t="shared" ca="1" si="1377"/>
        <v>Yes</v>
      </c>
      <c r="N6287" t="str">
        <f t="shared" ca="1" si="1377"/>
        <v>Yes</v>
      </c>
      <c r="O6287" t="str">
        <f t="shared" ca="1" si="1377"/>
        <v>Yes</v>
      </c>
      <c r="P6287" t="str">
        <f t="shared" ca="1" si="1377"/>
        <v>Yes</v>
      </c>
      <c r="Q6287" t="str">
        <f t="shared" ca="1" si="1378"/>
        <v>Yes</v>
      </c>
      <c r="R6287">
        <f t="shared" ca="1" si="1379"/>
        <v>1</v>
      </c>
      <c r="S6287">
        <f t="shared" ca="1" si="1380"/>
        <v>0</v>
      </c>
      <c r="T6287">
        <f t="shared" ca="1" si="1381"/>
        <v>5</v>
      </c>
      <c r="U6287">
        <f t="shared" ca="1" si="1382"/>
        <v>3</v>
      </c>
      <c r="V6287">
        <f t="shared" ca="1" si="1383"/>
        <v>4</v>
      </c>
      <c r="W6287">
        <f t="shared" ca="1" si="1384"/>
        <v>4</v>
      </c>
      <c r="X6287">
        <f t="shared" ca="1" si="1385"/>
        <v>17</v>
      </c>
    </row>
    <row r="6288" spans="1:24" x14ac:dyDescent="0.25">
      <c r="A6288">
        <v>448497</v>
      </c>
      <c r="B6288" t="s">
        <v>20176</v>
      </c>
      <c r="C6288" t="s">
        <v>10</v>
      </c>
      <c r="D6288" t="s">
        <v>20177</v>
      </c>
      <c r="E6288" t="str">
        <f t="shared" ca="1" si="1386"/>
        <v>Chelsea</v>
      </c>
      <c r="F6288" t="s">
        <v>24067</v>
      </c>
      <c r="G6288">
        <f t="shared" ca="1" si="1373"/>
        <v>6547771061</v>
      </c>
      <c r="H6288" t="s">
        <v>392</v>
      </c>
      <c r="I6288">
        <v>43537</v>
      </c>
      <c r="J6288" t="str">
        <f t="shared" ca="1" si="1374"/>
        <v>Female</v>
      </c>
      <c r="K6288">
        <f t="shared" ca="1" si="1375"/>
        <v>59</v>
      </c>
      <c r="L6288" t="str">
        <f t="shared" ca="1" si="1376"/>
        <v>Adult</v>
      </c>
      <c r="M6288" t="str">
        <f t="shared" ca="1" si="1377"/>
        <v>No</v>
      </c>
      <c r="N6288" t="str">
        <f t="shared" ca="1" si="1377"/>
        <v>No</v>
      </c>
      <c r="O6288" t="str">
        <f t="shared" ca="1" si="1377"/>
        <v>No</v>
      </c>
      <c r="P6288" t="str">
        <f t="shared" ca="1" si="1377"/>
        <v>No</v>
      </c>
      <c r="Q6288" t="str">
        <f t="shared" ca="1" si="1378"/>
        <v>No</v>
      </c>
      <c r="R6288">
        <f t="shared" ca="1" si="1379"/>
        <v>2</v>
      </c>
      <c r="S6288">
        <f t="shared" ca="1" si="1380"/>
        <v>3</v>
      </c>
      <c r="T6288">
        <f t="shared" ca="1" si="1381"/>
        <v>0</v>
      </c>
      <c r="U6288">
        <f t="shared" ca="1" si="1382"/>
        <v>0</v>
      </c>
      <c r="V6288">
        <f t="shared" ca="1" si="1383"/>
        <v>0</v>
      </c>
      <c r="W6288">
        <f t="shared" ca="1" si="1384"/>
        <v>0</v>
      </c>
      <c r="X6288">
        <f t="shared" ca="1" si="1385"/>
        <v>5</v>
      </c>
    </row>
    <row r="6289" spans="1:24" x14ac:dyDescent="0.25">
      <c r="A6289">
        <v>448503</v>
      </c>
      <c r="B6289" t="s">
        <v>20178</v>
      </c>
      <c r="C6289" t="s">
        <v>10</v>
      </c>
      <c r="D6289" t="s">
        <v>20179</v>
      </c>
      <c r="E6289" t="str">
        <f t="shared" ca="1" si="1386"/>
        <v>Cambridge</v>
      </c>
      <c r="F6289" t="s">
        <v>24067</v>
      </c>
      <c r="G6289">
        <f t="shared" ca="1" si="1373"/>
        <v>2912249399</v>
      </c>
      <c r="H6289" t="s">
        <v>392</v>
      </c>
      <c r="I6289">
        <v>73118</v>
      </c>
      <c r="J6289" t="str">
        <f t="shared" ca="1" si="1374"/>
        <v>Male</v>
      </c>
      <c r="K6289">
        <f t="shared" ca="1" si="1375"/>
        <v>40</v>
      </c>
      <c r="L6289" t="str">
        <f t="shared" ca="1" si="1376"/>
        <v>Adult</v>
      </c>
      <c r="M6289" t="str">
        <f t="shared" ca="1" si="1377"/>
        <v>Yes</v>
      </c>
      <c r="N6289" t="str">
        <f t="shared" ca="1" si="1377"/>
        <v>No</v>
      </c>
      <c r="O6289" t="str">
        <f t="shared" ca="1" si="1377"/>
        <v>No</v>
      </c>
      <c r="P6289" t="str">
        <f t="shared" ca="1" si="1377"/>
        <v>No</v>
      </c>
      <c r="Q6289" t="str">
        <f t="shared" ca="1" si="1378"/>
        <v>No</v>
      </c>
      <c r="R6289">
        <f t="shared" ca="1" si="1379"/>
        <v>4</v>
      </c>
      <c r="S6289">
        <f t="shared" ca="1" si="1380"/>
        <v>5</v>
      </c>
      <c r="T6289">
        <f t="shared" ca="1" si="1381"/>
        <v>0</v>
      </c>
      <c r="U6289">
        <f t="shared" ca="1" si="1382"/>
        <v>3</v>
      </c>
      <c r="V6289">
        <f t="shared" ca="1" si="1383"/>
        <v>0</v>
      </c>
      <c r="W6289">
        <f t="shared" ca="1" si="1384"/>
        <v>0</v>
      </c>
      <c r="X6289">
        <f t="shared" ca="1" si="1385"/>
        <v>12</v>
      </c>
    </row>
    <row r="6290" spans="1:24" x14ac:dyDescent="0.25">
      <c r="A6290">
        <v>448512</v>
      </c>
      <c r="B6290" t="s">
        <v>20180</v>
      </c>
      <c r="C6290" t="s">
        <v>10</v>
      </c>
      <c r="D6290" t="s">
        <v>20181</v>
      </c>
      <c r="E6290" t="str">
        <f t="shared" ca="1" si="1386"/>
        <v>Everett</v>
      </c>
      <c r="F6290" t="s">
        <v>24067</v>
      </c>
      <c r="G6290">
        <f t="shared" ca="1" si="1373"/>
        <v>4366815831</v>
      </c>
      <c r="H6290" t="s">
        <v>392</v>
      </c>
      <c r="I6290">
        <v>74134</v>
      </c>
      <c r="J6290" t="str">
        <f t="shared" ca="1" si="1374"/>
        <v>Female</v>
      </c>
      <c r="K6290">
        <f t="shared" ca="1" si="1375"/>
        <v>44</v>
      </c>
      <c r="L6290" t="str">
        <f t="shared" ca="1" si="1376"/>
        <v>Adult</v>
      </c>
      <c r="M6290" t="str">
        <f t="shared" ca="1" si="1377"/>
        <v>Yes</v>
      </c>
      <c r="N6290" t="str">
        <f t="shared" ca="1" si="1377"/>
        <v>Yes</v>
      </c>
      <c r="O6290" t="str">
        <f t="shared" ca="1" si="1377"/>
        <v>No</v>
      </c>
      <c r="P6290" t="str">
        <f t="shared" ca="1" si="1377"/>
        <v>No</v>
      </c>
      <c r="Q6290" t="str">
        <f t="shared" ca="1" si="1378"/>
        <v>Yes</v>
      </c>
      <c r="R6290">
        <f t="shared" ca="1" si="1379"/>
        <v>4</v>
      </c>
      <c r="S6290">
        <f t="shared" ca="1" si="1380"/>
        <v>5</v>
      </c>
      <c r="T6290">
        <f t="shared" ca="1" si="1381"/>
        <v>3</v>
      </c>
      <c r="U6290">
        <f t="shared" ca="1" si="1382"/>
        <v>3</v>
      </c>
      <c r="V6290">
        <f t="shared" ca="1" si="1383"/>
        <v>0</v>
      </c>
      <c r="W6290">
        <f t="shared" ca="1" si="1384"/>
        <v>4</v>
      </c>
      <c r="X6290">
        <f t="shared" ca="1" si="1385"/>
        <v>19</v>
      </c>
    </row>
    <row r="6291" spans="1:24" x14ac:dyDescent="0.25">
      <c r="A6291">
        <v>448521</v>
      </c>
      <c r="B6291" t="s">
        <v>420</v>
      </c>
      <c r="C6291" t="s">
        <v>10</v>
      </c>
      <c r="D6291" t="s">
        <v>20182</v>
      </c>
      <c r="E6291" t="str">
        <f t="shared" ca="1" si="1386"/>
        <v xml:space="preserve"> Milton</v>
      </c>
      <c r="F6291" t="s">
        <v>24067</v>
      </c>
      <c r="G6291">
        <f t="shared" ca="1" si="1373"/>
        <v>7291598812</v>
      </c>
      <c r="H6291" t="s">
        <v>423</v>
      </c>
      <c r="I6291" t="s">
        <v>20183</v>
      </c>
      <c r="J6291" t="str">
        <f t="shared" ca="1" si="1374"/>
        <v>Male</v>
      </c>
      <c r="K6291">
        <f t="shared" ca="1" si="1375"/>
        <v>16</v>
      </c>
      <c r="L6291" t="str">
        <f t="shared" ca="1" si="1376"/>
        <v>Adoloscent</v>
      </c>
      <c r="M6291" t="str">
        <f t="shared" ca="1" si="1377"/>
        <v>Yes</v>
      </c>
      <c r="N6291" t="str">
        <f t="shared" ca="1" si="1377"/>
        <v>Yes</v>
      </c>
      <c r="O6291" t="str">
        <f t="shared" ca="1" si="1377"/>
        <v>No</v>
      </c>
      <c r="P6291" t="str">
        <f t="shared" ca="1" si="1377"/>
        <v>No</v>
      </c>
      <c r="Q6291" t="str">
        <f t="shared" ca="1" si="1378"/>
        <v>No</v>
      </c>
      <c r="R6291">
        <f t="shared" ca="1" si="1379"/>
        <v>1</v>
      </c>
      <c r="S6291">
        <f t="shared" ca="1" si="1380"/>
        <v>0</v>
      </c>
      <c r="T6291">
        <f t="shared" ca="1" si="1381"/>
        <v>3</v>
      </c>
      <c r="U6291">
        <f t="shared" ca="1" si="1382"/>
        <v>3</v>
      </c>
      <c r="V6291">
        <f t="shared" ca="1" si="1383"/>
        <v>0</v>
      </c>
      <c r="W6291">
        <f t="shared" ca="1" si="1384"/>
        <v>0</v>
      </c>
      <c r="X6291">
        <f t="shared" ca="1" si="1385"/>
        <v>7</v>
      </c>
    </row>
    <row r="6292" spans="1:24" x14ac:dyDescent="0.25">
      <c r="A6292">
        <v>448530</v>
      </c>
      <c r="B6292" t="s">
        <v>420</v>
      </c>
      <c r="C6292" t="s">
        <v>10</v>
      </c>
      <c r="D6292" t="s">
        <v>20184</v>
      </c>
      <c r="E6292" t="str">
        <f t="shared" ca="1" si="1386"/>
        <v>Revere</v>
      </c>
      <c r="F6292" t="s">
        <v>24067</v>
      </c>
      <c r="G6292">
        <f t="shared" ca="1" si="1373"/>
        <v>3455594400</v>
      </c>
      <c r="H6292" t="s">
        <v>423</v>
      </c>
      <c r="I6292" t="s">
        <v>20185</v>
      </c>
      <c r="J6292" t="str">
        <f t="shared" ca="1" si="1374"/>
        <v>Male</v>
      </c>
      <c r="K6292">
        <f t="shared" ca="1" si="1375"/>
        <v>31</v>
      </c>
      <c r="L6292" t="str">
        <f t="shared" ca="1" si="1376"/>
        <v>Adult</v>
      </c>
      <c r="M6292" t="str">
        <f t="shared" ca="1" si="1377"/>
        <v>No</v>
      </c>
      <c r="N6292" t="str">
        <f t="shared" ca="1" si="1377"/>
        <v>Yes</v>
      </c>
      <c r="O6292" t="str">
        <f t="shared" ca="1" si="1377"/>
        <v>Yes</v>
      </c>
      <c r="P6292" t="str">
        <f t="shared" ca="1" si="1377"/>
        <v>No</v>
      </c>
      <c r="Q6292" t="str">
        <f t="shared" ca="1" si="1378"/>
        <v>No</v>
      </c>
      <c r="R6292">
        <f t="shared" ca="1" si="1379"/>
        <v>2</v>
      </c>
      <c r="S6292">
        <f t="shared" ca="1" si="1380"/>
        <v>3</v>
      </c>
      <c r="T6292">
        <f t="shared" ca="1" si="1381"/>
        <v>5</v>
      </c>
      <c r="U6292">
        <f t="shared" ca="1" si="1382"/>
        <v>0</v>
      </c>
      <c r="V6292">
        <f t="shared" ca="1" si="1383"/>
        <v>0</v>
      </c>
      <c r="W6292">
        <f t="shared" ca="1" si="1384"/>
        <v>0</v>
      </c>
      <c r="X6292">
        <f t="shared" ca="1" si="1385"/>
        <v>10</v>
      </c>
    </row>
    <row r="6293" spans="1:24" x14ac:dyDescent="0.25">
      <c r="A6293">
        <v>448558</v>
      </c>
      <c r="B6293" t="s">
        <v>420</v>
      </c>
      <c r="C6293" t="s">
        <v>10</v>
      </c>
      <c r="D6293" t="s">
        <v>20186</v>
      </c>
      <c r="E6293" t="str">
        <f t="shared" ca="1" si="1386"/>
        <v>Revere</v>
      </c>
      <c r="F6293" t="s">
        <v>24067</v>
      </c>
      <c r="G6293">
        <f t="shared" ca="1" si="1373"/>
        <v>7883401443</v>
      </c>
      <c r="H6293" t="s">
        <v>423</v>
      </c>
      <c r="I6293" t="s">
        <v>20187</v>
      </c>
      <c r="J6293" t="str">
        <f t="shared" ca="1" si="1374"/>
        <v>Female</v>
      </c>
      <c r="K6293">
        <f t="shared" ca="1" si="1375"/>
        <v>50</v>
      </c>
      <c r="L6293" t="str">
        <f t="shared" ca="1" si="1376"/>
        <v>Adult</v>
      </c>
      <c r="M6293" t="str">
        <f t="shared" ca="1" si="1377"/>
        <v>Yes</v>
      </c>
      <c r="N6293" t="str">
        <f t="shared" ca="1" si="1377"/>
        <v>Yes</v>
      </c>
      <c r="O6293" t="str">
        <f t="shared" ca="1" si="1377"/>
        <v>Yes</v>
      </c>
      <c r="P6293" t="str">
        <f t="shared" ca="1" si="1377"/>
        <v>No</v>
      </c>
      <c r="Q6293" t="str">
        <f t="shared" ca="1" si="1378"/>
        <v>Yes</v>
      </c>
      <c r="R6293">
        <f t="shared" ca="1" si="1379"/>
        <v>4</v>
      </c>
      <c r="S6293">
        <f t="shared" ca="1" si="1380"/>
        <v>5</v>
      </c>
      <c r="T6293">
        <f t="shared" ca="1" si="1381"/>
        <v>5</v>
      </c>
      <c r="U6293">
        <f t="shared" ca="1" si="1382"/>
        <v>3</v>
      </c>
      <c r="V6293">
        <f t="shared" ca="1" si="1383"/>
        <v>0</v>
      </c>
      <c r="W6293">
        <f t="shared" ca="1" si="1384"/>
        <v>4</v>
      </c>
      <c r="X6293">
        <f t="shared" ca="1" si="1385"/>
        <v>21</v>
      </c>
    </row>
    <row r="6294" spans="1:24" x14ac:dyDescent="0.25">
      <c r="A6294">
        <v>448567</v>
      </c>
      <c r="B6294" t="s">
        <v>420</v>
      </c>
      <c r="C6294" t="s">
        <v>10</v>
      </c>
      <c r="D6294" t="s">
        <v>20188</v>
      </c>
      <c r="E6294" t="str">
        <f t="shared" ca="1" si="1386"/>
        <v>Somerville</v>
      </c>
      <c r="F6294" t="s">
        <v>24067</v>
      </c>
      <c r="G6294">
        <f t="shared" ca="1" si="1373"/>
        <v>2033754381</v>
      </c>
      <c r="H6294" t="s">
        <v>423</v>
      </c>
      <c r="I6294" t="s">
        <v>20189</v>
      </c>
      <c r="J6294" t="str">
        <f t="shared" ca="1" si="1374"/>
        <v>Female</v>
      </c>
      <c r="K6294">
        <f t="shared" ca="1" si="1375"/>
        <v>61</v>
      </c>
      <c r="L6294" t="str">
        <f t="shared" ca="1" si="1376"/>
        <v>Adult</v>
      </c>
      <c r="M6294" t="str">
        <f t="shared" ca="1" si="1377"/>
        <v>No</v>
      </c>
      <c r="N6294" t="str">
        <f t="shared" ca="1" si="1377"/>
        <v>Yes</v>
      </c>
      <c r="O6294" t="str">
        <f t="shared" ca="1" si="1377"/>
        <v>No</v>
      </c>
      <c r="P6294" t="str">
        <f t="shared" ca="1" si="1377"/>
        <v>Yes</v>
      </c>
      <c r="Q6294" t="str">
        <f t="shared" ca="1" si="1378"/>
        <v>No</v>
      </c>
      <c r="R6294">
        <f t="shared" ca="1" si="1379"/>
        <v>5</v>
      </c>
      <c r="S6294">
        <f t="shared" ca="1" si="1380"/>
        <v>5</v>
      </c>
      <c r="T6294">
        <f t="shared" ca="1" si="1381"/>
        <v>3</v>
      </c>
      <c r="U6294">
        <f t="shared" ca="1" si="1382"/>
        <v>0</v>
      </c>
      <c r="V6294">
        <f t="shared" ca="1" si="1383"/>
        <v>4</v>
      </c>
      <c r="W6294">
        <f t="shared" ca="1" si="1384"/>
        <v>0</v>
      </c>
      <c r="X6294">
        <f t="shared" ca="1" si="1385"/>
        <v>17</v>
      </c>
    </row>
    <row r="6295" spans="1:24" x14ac:dyDescent="0.25">
      <c r="A6295">
        <v>448576</v>
      </c>
      <c r="B6295" t="s">
        <v>20190</v>
      </c>
      <c r="C6295" t="s">
        <v>10</v>
      </c>
      <c r="D6295" t="s">
        <v>20191</v>
      </c>
      <c r="E6295" t="str">
        <f t="shared" ca="1" si="1386"/>
        <v>Watertown</v>
      </c>
      <c r="F6295" t="s">
        <v>24067</v>
      </c>
      <c r="G6295">
        <f t="shared" ca="1" si="1373"/>
        <v>8977500688</v>
      </c>
      <c r="H6295" t="s">
        <v>20193</v>
      </c>
      <c r="I6295" t="s">
        <v>20192</v>
      </c>
      <c r="J6295" t="str">
        <f t="shared" ca="1" si="1374"/>
        <v>Male</v>
      </c>
      <c r="K6295">
        <f t="shared" ca="1" si="1375"/>
        <v>27</v>
      </c>
      <c r="L6295" t="str">
        <f t="shared" ca="1" si="1376"/>
        <v>Adult</v>
      </c>
      <c r="M6295" t="str">
        <f t="shared" ca="1" si="1377"/>
        <v>Yes</v>
      </c>
      <c r="N6295" t="str">
        <f t="shared" ca="1" si="1377"/>
        <v>Yes</v>
      </c>
      <c r="O6295" t="str">
        <f t="shared" ca="1" si="1377"/>
        <v>No</v>
      </c>
      <c r="P6295" t="str">
        <f t="shared" ca="1" si="1377"/>
        <v>No</v>
      </c>
      <c r="Q6295" t="str">
        <f t="shared" ca="1" si="1378"/>
        <v>Yes</v>
      </c>
      <c r="R6295">
        <f t="shared" ca="1" si="1379"/>
        <v>2</v>
      </c>
      <c r="S6295">
        <f t="shared" ca="1" si="1380"/>
        <v>3</v>
      </c>
      <c r="T6295">
        <f t="shared" ca="1" si="1381"/>
        <v>3</v>
      </c>
      <c r="U6295">
        <f t="shared" ca="1" si="1382"/>
        <v>3</v>
      </c>
      <c r="V6295">
        <f t="shared" ca="1" si="1383"/>
        <v>0</v>
      </c>
      <c r="W6295">
        <f t="shared" ca="1" si="1384"/>
        <v>4</v>
      </c>
      <c r="X6295">
        <f t="shared" ca="1" si="1385"/>
        <v>15</v>
      </c>
    </row>
    <row r="6296" spans="1:24" x14ac:dyDescent="0.25">
      <c r="A6296">
        <v>448585</v>
      </c>
      <c r="B6296" t="s">
        <v>2231</v>
      </c>
      <c r="C6296" t="s">
        <v>10</v>
      </c>
      <c r="D6296" t="s">
        <v>20194</v>
      </c>
      <c r="E6296" t="str">
        <f t="shared" ca="1" si="1386"/>
        <v>Needham</v>
      </c>
      <c r="F6296" t="s">
        <v>24067</v>
      </c>
      <c r="G6296">
        <f t="shared" ca="1" si="1373"/>
        <v>6153644575</v>
      </c>
      <c r="H6296" t="s">
        <v>20196</v>
      </c>
      <c r="I6296" t="s">
        <v>20195</v>
      </c>
      <c r="J6296" t="str">
        <f t="shared" ca="1" si="1374"/>
        <v>Male</v>
      </c>
      <c r="K6296">
        <f t="shared" ca="1" si="1375"/>
        <v>23</v>
      </c>
      <c r="L6296" t="str">
        <f t="shared" ca="1" si="1376"/>
        <v>Adult</v>
      </c>
      <c r="M6296" t="str">
        <f t="shared" ca="1" si="1377"/>
        <v>No</v>
      </c>
      <c r="N6296" t="str">
        <f t="shared" ca="1" si="1377"/>
        <v>No</v>
      </c>
      <c r="O6296" t="str">
        <f t="shared" ca="1" si="1377"/>
        <v>No</v>
      </c>
      <c r="P6296" t="str">
        <f t="shared" ca="1" si="1377"/>
        <v>Yes</v>
      </c>
      <c r="Q6296" t="str">
        <f t="shared" ca="1" si="1378"/>
        <v>No</v>
      </c>
      <c r="R6296">
        <f t="shared" ca="1" si="1379"/>
        <v>5</v>
      </c>
      <c r="S6296">
        <f t="shared" ca="1" si="1380"/>
        <v>5</v>
      </c>
      <c r="T6296">
        <f t="shared" ca="1" si="1381"/>
        <v>0</v>
      </c>
      <c r="U6296">
        <f t="shared" ca="1" si="1382"/>
        <v>0</v>
      </c>
      <c r="V6296">
        <f t="shared" ca="1" si="1383"/>
        <v>4</v>
      </c>
      <c r="W6296">
        <f t="shared" ca="1" si="1384"/>
        <v>0</v>
      </c>
      <c r="X6296">
        <f t="shared" ca="1" si="1385"/>
        <v>14</v>
      </c>
    </row>
    <row r="6297" spans="1:24" x14ac:dyDescent="0.25">
      <c r="A6297">
        <v>448594</v>
      </c>
      <c r="B6297" t="s">
        <v>20197</v>
      </c>
      <c r="C6297" t="s">
        <v>10</v>
      </c>
      <c r="D6297" t="s">
        <v>20198</v>
      </c>
      <c r="E6297" t="str">
        <f t="shared" ca="1" si="1386"/>
        <v xml:space="preserve"> Milton</v>
      </c>
      <c r="F6297" t="s">
        <v>24067</v>
      </c>
      <c r="G6297">
        <f t="shared" ca="1" si="1373"/>
        <v>6702801604</v>
      </c>
      <c r="H6297" t="s">
        <v>2045</v>
      </c>
      <c r="I6297">
        <v>93245</v>
      </c>
      <c r="J6297" t="str">
        <f t="shared" ca="1" si="1374"/>
        <v>Female</v>
      </c>
      <c r="K6297">
        <f t="shared" ca="1" si="1375"/>
        <v>31</v>
      </c>
      <c r="L6297" t="str">
        <f t="shared" ca="1" si="1376"/>
        <v>Adult</v>
      </c>
      <c r="M6297" t="str">
        <f t="shared" ca="1" si="1377"/>
        <v>No</v>
      </c>
      <c r="N6297" t="str">
        <f t="shared" ca="1" si="1377"/>
        <v>Yes</v>
      </c>
      <c r="O6297" t="str">
        <f t="shared" ca="1" si="1377"/>
        <v>No</v>
      </c>
      <c r="P6297" t="str">
        <f t="shared" ca="1" si="1377"/>
        <v>Yes</v>
      </c>
      <c r="Q6297" t="str">
        <f t="shared" ca="1" si="1378"/>
        <v>No</v>
      </c>
      <c r="R6297">
        <f t="shared" ca="1" si="1379"/>
        <v>4</v>
      </c>
      <c r="S6297">
        <f t="shared" ca="1" si="1380"/>
        <v>5</v>
      </c>
      <c r="T6297">
        <f t="shared" ca="1" si="1381"/>
        <v>3</v>
      </c>
      <c r="U6297">
        <f t="shared" ca="1" si="1382"/>
        <v>0</v>
      </c>
      <c r="V6297">
        <f t="shared" ca="1" si="1383"/>
        <v>4</v>
      </c>
      <c r="W6297">
        <f t="shared" ca="1" si="1384"/>
        <v>0</v>
      </c>
      <c r="X6297">
        <f t="shared" ca="1" si="1385"/>
        <v>16</v>
      </c>
    </row>
    <row r="6298" spans="1:24" x14ac:dyDescent="0.25">
      <c r="A6298">
        <v>448600</v>
      </c>
      <c r="B6298" t="s">
        <v>20199</v>
      </c>
      <c r="C6298" t="s">
        <v>10</v>
      </c>
      <c r="D6298" t="s">
        <v>20200</v>
      </c>
      <c r="E6298" t="str">
        <f t="shared" ca="1" si="1386"/>
        <v>Quincy</v>
      </c>
      <c r="F6298" t="s">
        <v>24067</v>
      </c>
      <c r="G6298">
        <f t="shared" ca="1" si="1373"/>
        <v>1159254640</v>
      </c>
      <c r="H6298" t="s">
        <v>20201</v>
      </c>
      <c r="I6298">
        <v>44141</v>
      </c>
      <c r="J6298" t="str">
        <f t="shared" ca="1" si="1374"/>
        <v>Male</v>
      </c>
      <c r="K6298">
        <f t="shared" ca="1" si="1375"/>
        <v>52</v>
      </c>
      <c r="L6298" t="str">
        <f t="shared" ca="1" si="1376"/>
        <v>Adult</v>
      </c>
      <c r="M6298" t="str">
        <f t="shared" ca="1" si="1377"/>
        <v>No</v>
      </c>
      <c r="N6298" t="str">
        <f t="shared" ca="1" si="1377"/>
        <v>Yes</v>
      </c>
      <c r="O6298" t="str">
        <f t="shared" ca="1" si="1377"/>
        <v>No</v>
      </c>
      <c r="P6298" t="str">
        <f t="shared" ca="1" si="1377"/>
        <v>Yes</v>
      </c>
      <c r="Q6298" t="str">
        <f t="shared" ca="1" si="1378"/>
        <v>No</v>
      </c>
      <c r="R6298">
        <f t="shared" ca="1" si="1379"/>
        <v>3</v>
      </c>
      <c r="S6298">
        <f t="shared" ca="1" si="1380"/>
        <v>3</v>
      </c>
      <c r="T6298">
        <f t="shared" ca="1" si="1381"/>
        <v>3</v>
      </c>
      <c r="U6298">
        <f t="shared" ca="1" si="1382"/>
        <v>0</v>
      </c>
      <c r="V6298">
        <f t="shared" ca="1" si="1383"/>
        <v>4</v>
      </c>
      <c r="W6298">
        <f t="shared" ca="1" si="1384"/>
        <v>0</v>
      </c>
      <c r="X6298">
        <f t="shared" ca="1" si="1385"/>
        <v>13</v>
      </c>
    </row>
    <row r="6299" spans="1:24" x14ac:dyDescent="0.25">
      <c r="A6299">
        <v>448619</v>
      </c>
      <c r="B6299" t="s">
        <v>2480</v>
      </c>
      <c r="C6299" t="s">
        <v>10</v>
      </c>
      <c r="D6299" t="s">
        <v>20202</v>
      </c>
      <c r="E6299" t="str">
        <f t="shared" ca="1" si="1386"/>
        <v>Needham</v>
      </c>
      <c r="F6299" t="s">
        <v>24067</v>
      </c>
      <c r="G6299">
        <f t="shared" ca="1" si="1373"/>
        <v>8670436305</v>
      </c>
      <c r="H6299" t="s">
        <v>2482</v>
      </c>
      <c r="I6299">
        <v>6108</v>
      </c>
      <c r="J6299" t="str">
        <f t="shared" ca="1" si="1374"/>
        <v>Female</v>
      </c>
      <c r="K6299">
        <f t="shared" ca="1" si="1375"/>
        <v>28</v>
      </c>
      <c r="L6299" t="str">
        <f t="shared" ca="1" si="1376"/>
        <v>Adult</v>
      </c>
      <c r="M6299" t="str">
        <f t="shared" ca="1" si="1377"/>
        <v>Yes</v>
      </c>
      <c r="N6299" t="str">
        <f t="shared" ca="1" si="1377"/>
        <v>No</v>
      </c>
      <c r="O6299" t="str">
        <f t="shared" ca="1" si="1377"/>
        <v>No</v>
      </c>
      <c r="P6299" t="str">
        <f t="shared" ca="1" si="1377"/>
        <v>Yes</v>
      </c>
      <c r="Q6299" t="str">
        <f t="shared" ca="1" si="1378"/>
        <v>Yes</v>
      </c>
      <c r="R6299">
        <f t="shared" ca="1" si="1379"/>
        <v>1</v>
      </c>
      <c r="S6299">
        <f t="shared" ca="1" si="1380"/>
        <v>0</v>
      </c>
      <c r="T6299">
        <f t="shared" ca="1" si="1381"/>
        <v>0</v>
      </c>
      <c r="U6299">
        <f t="shared" ca="1" si="1382"/>
        <v>3</v>
      </c>
      <c r="V6299">
        <f t="shared" ca="1" si="1383"/>
        <v>4</v>
      </c>
      <c r="W6299">
        <f t="shared" ca="1" si="1384"/>
        <v>4</v>
      </c>
      <c r="X6299">
        <f t="shared" ca="1" si="1385"/>
        <v>12</v>
      </c>
    </row>
    <row r="6300" spans="1:24" x14ac:dyDescent="0.25">
      <c r="A6300">
        <v>448628</v>
      </c>
      <c r="B6300" t="s">
        <v>20203</v>
      </c>
      <c r="C6300" t="s">
        <v>10</v>
      </c>
      <c r="D6300" t="s">
        <v>20204</v>
      </c>
      <c r="E6300" t="str">
        <f t="shared" ca="1" si="1386"/>
        <v>Watertown</v>
      </c>
      <c r="F6300" t="s">
        <v>24067</v>
      </c>
      <c r="G6300">
        <f t="shared" ca="1" si="1373"/>
        <v>6720275608</v>
      </c>
      <c r="H6300" t="s">
        <v>1711</v>
      </c>
      <c r="I6300">
        <v>22003</v>
      </c>
      <c r="J6300" t="str">
        <f t="shared" ca="1" si="1374"/>
        <v>Male</v>
      </c>
      <c r="K6300">
        <f t="shared" ca="1" si="1375"/>
        <v>61</v>
      </c>
      <c r="L6300" t="str">
        <f t="shared" ca="1" si="1376"/>
        <v>Adult</v>
      </c>
      <c r="M6300" t="str">
        <f t="shared" ca="1" si="1377"/>
        <v>No</v>
      </c>
      <c r="N6300" t="str">
        <f t="shared" ca="1" si="1377"/>
        <v>No</v>
      </c>
      <c r="O6300" t="str">
        <f t="shared" ca="1" si="1377"/>
        <v>No</v>
      </c>
      <c r="P6300" t="str">
        <f t="shared" ca="1" si="1377"/>
        <v>No</v>
      </c>
      <c r="Q6300" t="str">
        <f t="shared" ca="1" si="1378"/>
        <v>No</v>
      </c>
      <c r="R6300">
        <f t="shared" ca="1" si="1379"/>
        <v>4</v>
      </c>
      <c r="S6300">
        <f t="shared" ca="1" si="1380"/>
        <v>5</v>
      </c>
      <c r="T6300">
        <f t="shared" ca="1" si="1381"/>
        <v>0</v>
      </c>
      <c r="U6300">
        <f t="shared" ca="1" si="1382"/>
        <v>0</v>
      </c>
      <c r="V6300">
        <f t="shared" ca="1" si="1383"/>
        <v>0</v>
      </c>
      <c r="W6300">
        <f t="shared" ca="1" si="1384"/>
        <v>0</v>
      </c>
      <c r="X6300">
        <f t="shared" ca="1" si="1385"/>
        <v>9</v>
      </c>
    </row>
    <row r="6301" spans="1:24" x14ac:dyDescent="0.25">
      <c r="A6301">
        <v>448637</v>
      </c>
      <c r="B6301" t="s">
        <v>20205</v>
      </c>
      <c r="C6301" t="s">
        <v>10</v>
      </c>
      <c r="D6301" t="s">
        <v>20206</v>
      </c>
      <c r="E6301" t="str">
        <f t="shared" ca="1" si="1386"/>
        <v>Newton</v>
      </c>
      <c r="F6301" t="s">
        <v>24067</v>
      </c>
      <c r="G6301">
        <f t="shared" ca="1" si="1373"/>
        <v>8442005716</v>
      </c>
      <c r="H6301" t="s">
        <v>2045</v>
      </c>
      <c r="I6301">
        <v>93210</v>
      </c>
      <c r="J6301" t="str">
        <f t="shared" ca="1" si="1374"/>
        <v>Female</v>
      </c>
      <c r="K6301">
        <f t="shared" ca="1" si="1375"/>
        <v>33</v>
      </c>
      <c r="L6301" t="str">
        <f t="shared" ca="1" si="1376"/>
        <v>Adult</v>
      </c>
      <c r="M6301" t="str">
        <f t="shared" ca="1" si="1377"/>
        <v>No</v>
      </c>
      <c r="N6301" t="str">
        <f t="shared" ca="1" si="1377"/>
        <v>Yes</v>
      </c>
      <c r="O6301" t="str">
        <f t="shared" ca="1" si="1377"/>
        <v>Yes</v>
      </c>
      <c r="P6301" t="str">
        <f t="shared" ca="1" si="1377"/>
        <v>Yes</v>
      </c>
      <c r="Q6301" t="str">
        <f t="shared" ca="1" si="1378"/>
        <v>Yes</v>
      </c>
      <c r="R6301">
        <f t="shared" ca="1" si="1379"/>
        <v>1</v>
      </c>
      <c r="S6301">
        <f t="shared" ca="1" si="1380"/>
        <v>0</v>
      </c>
      <c r="T6301">
        <f t="shared" ca="1" si="1381"/>
        <v>5</v>
      </c>
      <c r="U6301">
        <f t="shared" ca="1" si="1382"/>
        <v>0</v>
      </c>
      <c r="V6301">
        <f t="shared" ca="1" si="1383"/>
        <v>4</v>
      </c>
      <c r="W6301">
        <f t="shared" ca="1" si="1384"/>
        <v>4</v>
      </c>
      <c r="X6301">
        <f t="shared" ca="1" si="1385"/>
        <v>14</v>
      </c>
    </row>
    <row r="6302" spans="1:24" x14ac:dyDescent="0.25">
      <c r="A6302">
        <v>448646</v>
      </c>
      <c r="B6302" t="s">
        <v>19519</v>
      </c>
      <c r="C6302" t="s">
        <v>10</v>
      </c>
      <c r="D6302" t="s">
        <v>20207</v>
      </c>
      <c r="E6302" t="str">
        <f t="shared" ca="1" si="1386"/>
        <v xml:space="preserve"> Milton</v>
      </c>
      <c r="F6302" t="s">
        <v>24067</v>
      </c>
      <c r="G6302">
        <f t="shared" ca="1" si="1373"/>
        <v>5141091954</v>
      </c>
      <c r="H6302" t="s">
        <v>19521</v>
      </c>
      <c r="I6302">
        <v>70363</v>
      </c>
      <c r="J6302" t="str">
        <f t="shared" ca="1" si="1374"/>
        <v>Male</v>
      </c>
      <c r="K6302">
        <f t="shared" ca="1" si="1375"/>
        <v>48</v>
      </c>
      <c r="L6302" t="str">
        <f t="shared" ca="1" si="1376"/>
        <v>Adult</v>
      </c>
      <c r="M6302" t="str">
        <f t="shared" ca="1" si="1377"/>
        <v>No</v>
      </c>
      <c r="N6302" t="str">
        <f t="shared" ca="1" si="1377"/>
        <v>Yes</v>
      </c>
      <c r="O6302" t="str">
        <f t="shared" ca="1" si="1377"/>
        <v>No</v>
      </c>
      <c r="P6302" t="str">
        <f t="shared" ca="1" si="1377"/>
        <v>No</v>
      </c>
      <c r="Q6302" t="str">
        <f t="shared" ca="1" si="1378"/>
        <v>No</v>
      </c>
      <c r="R6302">
        <f t="shared" ca="1" si="1379"/>
        <v>2</v>
      </c>
      <c r="S6302">
        <f t="shared" ca="1" si="1380"/>
        <v>3</v>
      </c>
      <c r="T6302">
        <f t="shared" ca="1" si="1381"/>
        <v>3</v>
      </c>
      <c r="U6302">
        <f t="shared" ca="1" si="1382"/>
        <v>0</v>
      </c>
      <c r="V6302">
        <f t="shared" ca="1" si="1383"/>
        <v>0</v>
      </c>
      <c r="W6302">
        <f t="shared" ca="1" si="1384"/>
        <v>0</v>
      </c>
      <c r="X6302">
        <f t="shared" ca="1" si="1385"/>
        <v>8</v>
      </c>
    </row>
    <row r="6303" spans="1:24" x14ac:dyDescent="0.25">
      <c r="A6303">
        <v>448655</v>
      </c>
      <c r="B6303" t="s">
        <v>610</v>
      </c>
      <c r="C6303" t="s">
        <v>10</v>
      </c>
      <c r="D6303" t="s">
        <v>20208</v>
      </c>
      <c r="E6303" t="str">
        <f t="shared" ca="1" si="1386"/>
        <v>Dedham</v>
      </c>
      <c r="F6303" t="s">
        <v>24067</v>
      </c>
      <c r="G6303">
        <f t="shared" ca="1" si="1373"/>
        <v>8940509363</v>
      </c>
      <c r="H6303" t="s">
        <v>610</v>
      </c>
      <c r="I6303">
        <v>53212</v>
      </c>
      <c r="J6303" t="str">
        <f t="shared" ca="1" si="1374"/>
        <v>Male</v>
      </c>
      <c r="K6303">
        <f t="shared" ca="1" si="1375"/>
        <v>20</v>
      </c>
      <c r="L6303" t="str">
        <f t="shared" ca="1" si="1376"/>
        <v>Adult</v>
      </c>
      <c r="M6303" t="str">
        <f t="shared" ca="1" si="1377"/>
        <v>No</v>
      </c>
      <c r="N6303" t="str">
        <f t="shared" ca="1" si="1377"/>
        <v>No</v>
      </c>
      <c r="O6303" t="str">
        <f t="shared" ca="1" si="1377"/>
        <v>No</v>
      </c>
      <c r="P6303" t="str">
        <f t="shared" ca="1" si="1377"/>
        <v>No</v>
      </c>
      <c r="Q6303" t="str">
        <f t="shared" ca="1" si="1378"/>
        <v>No</v>
      </c>
      <c r="R6303">
        <f t="shared" ca="1" si="1379"/>
        <v>2</v>
      </c>
      <c r="S6303">
        <f t="shared" ca="1" si="1380"/>
        <v>3</v>
      </c>
      <c r="T6303">
        <f t="shared" ca="1" si="1381"/>
        <v>0</v>
      </c>
      <c r="U6303">
        <f t="shared" ca="1" si="1382"/>
        <v>0</v>
      </c>
      <c r="V6303">
        <f t="shared" ca="1" si="1383"/>
        <v>0</v>
      </c>
      <c r="W6303">
        <f t="shared" ca="1" si="1384"/>
        <v>0</v>
      </c>
      <c r="X6303">
        <f t="shared" ca="1" si="1385"/>
        <v>5</v>
      </c>
    </row>
    <row r="6304" spans="1:24" x14ac:dyDescent="0.25">
      <c r="A6304">
        <v>448664</v>
      </c>
      <c r="B6304" t="s">
        <v>20209</v>
      </c>
      <c r="C6304" t="s">
        <v>10</v>
      </c>
      <c r="D6304" t="s">
        <v>20210</v>
      </c>
      <c r="E6304" t="str">
        <f t="shared" ca="1" si="1386"/>
        <v>Boston</v>
      </c>
      <c r="F6304" t="s">
        <v>24067</v>
      </c>
      <c r="G6304">
        <f t="shared" ca="1" si="1373"/>
        <v>6100040285</v>
      </c>
      <c r="H6304" t="s">
        <v>18815</v>
      </c>
      <c r="I6304">
        <v>37115</v>
      </c>
      <c r="J6304" t="str">
        <f t="shared" ca="1" si="1374"/>
        <v>Male</v>
      </c>
      <c r="K6304">
        <f t="shared" ca="1" si="1375"/>
        <v>35</v>
      </c>
      <c r="L6304" t="str">
        <f t="shared" ca="1" si="1376"/>
        <v>Adult</v>
      </c>
      <c r="M6304" t="str">
        <f t="shared" ca="1" si="1377"/>
        <v>No</v>
      </c>
      <c r="N6304" t="str">
        <f t="shared" ca="1" si="1377"/>
        <v>Yes</v>
      </c>
      <c r="O6304" t="str">
        <f t="shared" ca="1" si="1377"/>
        <v>No</v>
      </c>
      <c r="P6304" t="str">
        <f t="shared" ca="1" si="1377"/>
        <v>Yes</v>
      </c>
      <c r="Q6304" t="str">
        <f t="shared" ca="1" si="1378"/>
        <v>No</v>
      </c>
      <c r="R6304">
        <f t="shared" ca="1" si="1379"/>
        <v>4</v>
      </c>
      <c r="S6304">
        <f t="shared" ca="1" si="1380"/>
        <v>5</v>
      </c>
      <c r="T6304">
        <f t="shared" ca="1" si="1381"/>
        <v>3</v>
      </c>
      <c r="U6304">
        <f t="shared" ca="1" si="1382"/>
        <v>0</v>
      </c>
      <c r="V6304">
        <f t="shared" ca="1" si="1383"/>
        <v>4</v>
      </c>
      <c r="W6304">
        <f t="shared" ca="1" si="1384"/>
        <v>0</v>
      </c>
      <c r="X6304">
        <f t="shared" ca="1" si="1385"/>
        <v>16</v>
      </c>
    </row>
    <row r="6305" spans="1:24" x14ac:dyDescent="0.25">
      <c r="A6305">
        <v>448673</v>
      </c>
      <c r="B6305" t="s">
        <v>3107</v>
      </c>
      <c r="C6305" t="s">
        <v>10</v>
      </c>
      <c r="D6305" t="s">
        <v>20211</v>
      </c>
      <c r="E6305" t="str">
        <f t="shared" ca="1" si="1386"/>
        <v>Winthrop</v>
      </c>
      <c r="F6305" t="s">
        <v>24067</v>
      </c>
      <c r="G6305">
        <f t="shared" ca="1" si="1373"/>
        <v>1215711911</v>
      </c>
      <c r="H6305" t="s">
        <v>3110</v>
      </c>
      <c r="I6305" t="s">
        <v>20212</v>
      </c>
      <c r="J6305" t="str">
        <f t="shared" ca="1" si="1374"/>
        <v>Female</v>
      </c>
      <c r="K6305">
        <f t="shared" ca="1" si="1375"/>
        <v>42</v>
      </c>
      <c r="L6305" t="str">
        <f t="shared" ca="1" si="1376"/>
        <v>Adult</v>
      </c>
      <c r="M6305" t="str">
        <f t="shared" ca="1" si="1377"/>
        <v>No</v>
      </c>
      <c r="N6305" t="str">
        <f t="shared" ca="1" si="1377"/>
        <v>No</v>
      </c>
      <c r="O6305" t="str">
        <f t="shared" ca="1" si="1377"/>
        <v>Yes</v>
      </c>
      <c r="P6305" t="str">
        <f t="shared" ca="1" si="1377"/>
        <v>Yes</v>
      </c>
      <c r="Q6305" t="str">
        <f t="shared" ca="1" si="1378"/>
        <v>No</v>
      </c>
      <c r="R6305">
        <f t="shared" ca="1" si="1379"/>
        <v>1</v>
      </c>
      <c r="S6305">
        <f t="shared" ca="1" si="1380"/>
        <v>0</v>
      </c>
      <c r="T6305">
        <f t="shared" ca="1" si="1381"/>
        <v>3</v>
      </c>
      <c r="U6305">
        <f t="shared" ca="1" si="1382"/>
        <v>0</v>
      </c>
      <c r="V6305">
        <f t="shared" ca="1" si="1383"/>
        <v>4</v>
      </c>
      <c r="W6305">
        <f t="shared" ca="1" si="1384"/>
        <v>0</v>
      </c>
      <c r="X6305">
        <f t="shared" ca="1" si="1385"/>
        <v>8</v>
      </c>
    </row>
    <row r="6306" spans="1:24" x14ac:dyDescent="0.25">
      <c r="A6306">
        <v>448691</v>
      </c>
      <c r="B6306" t="s">
        <v>20213</v>
      </c>
      <c r="C6306" t="s">
        <v>10</v>
      </c>
      <c r="D6306" t="s">
        <v>20214</v>
      </c>
      <c r="E6306" t="str">
        <f t="shared" ca="1" si="1386"/>
        <v>Needham</v>
      </c>
      <c r="F6306" t="s">
        <v>24067</v>
      </c>
      <c r="G6306">
        <f t="shared" ca="1" si="1373"/>
        <v>4668185806</v>
      </c>
      <c r="H6306" t="s">
        <v>20215</v>
      </c>
      <c r="I6306">
        <v>18018</v>
      </c>
      <c r="J6306" t="str">
        <f t="shared" ca="1" si="1374"/>
        <v>Male</v>
      </c>
      <c r="K6306">
        <f t="shared" ca="1" si="1375"/>
        <v>59</v>
      </c>
      <c r="L6306" t="str">
        <f t="shared" ca="1" si="1376"/>
        <v>Adult</v>
      </c>
      <c r="M6306" t="str">
        <f t="shared" ca="1" si="1377"/>
        <v>Yes</v>
      </c>
      <c r="N6306" t="str">
        <f t="shared" ca="1" si="1377"/>
        <v>Yes</v>
      </c>
      <c r="O6306" t="str">
        <f t="shared" ca="1" si="1377"/>
        <v>Yes</v>
      </c>
      <c r="P6306" t="str">
        <f t="shared" ca="1" si="1377"/>
        <v>Yes</v>
      </c>
      <c r="Q6306" t="str">
        <f t="shared" ca="1" si="1378"/>
        <v>Yes</v>
      </c>
      <c r="R6306">
        <f t="shared" ca="1" si="1379"/>
        <v>5</v>
      </c>
      <c r="S6306">
        <f t="shared" ca="1" si="1380"/>
        <v>5</v>
      </c>
      <c r="T6306">
        <f t="shared" ca="1" si="1381"/>
        <v>5</v>
      </c>
      <c r="U6306">
        <f t="shared" ca="1" si="1382"/>
        <v>3</v>
      </c>
      <c r="V6306">
        <f t="shared" ca="1" si="1383"/>
        <v>4</v>
      </c>
      <c r="W6306">
        <f t="shared" ca="1" si="1384"/>
        <v>4</v>
      </c>
      <c r="X6306">
        <f t="shared" ca="1" si="1385"/>
        <v>26</v>
      </c>
    </row>
    <row r="6307" spans="1:24" x14ac:dyDescent="0.25">
      <c r="A6307">
        <v>448707</v>
      </c>
      <c r="B6307" t="s">
        <v>14962</v>
      </c>
      <c r="C6307" t="s">
        <v>10</v>
      </c>
      <c r="D6307" t="s">
        <v>20216</v>
      </c>
      <c r="E6307" t="str">
        <f t="shared" ca="1" si="1386"/>
        <v>Winthrop</v>
      </c>
      <c r="F6307" t="s">
        <v>24067</v>
      </c>
      <c r="G6307">
        <f t="shared" ca="1" si="1373"/>
        <v>3826328003</v>
      </c>
      <c r="H6307" t="s">
        <v>20217</v>
      </c>
      <c r="I6307">
        <v>769</v>
      </c>
      <c r="J6307" t="str">
        <f t="shared" ca="1" si="1374"/>
        <v>Male</v>
      </c>
      <c r="K6307">
        <f t="shared" ca="1" si="1375"/>
        <v>19</v>
      </c>
      <c r="L6307" t="str">
        <f t="shared" ca="1" si="1376"/>
        <v>Adult</v>
      </c>
      <c r="M6307" t="str">
        <f t="shared" ca="1" si="1377"/>
        <v>No</v>
      </c>
      <c r="N6307" t="str">
        <f t="shared" ca="1" si="1377"/>
        <v>Yes</v>
      </c>
      <c r="O6307" t="str">
        <f t="shared" ca="1" si="1377"/>
        <v>No</v>
      </c>
      <c r="P6307" t="str">
        <f t="shared" ca="1" si="1377"/>
        <v>No</v>
      </c>
      <c r="Q6307" t="str">
        <f t="shared" ca="1" si="1378"/>
        <v>No</v>
      </c>
      <c r="R6307">
        <f t="shared" ca="1" si="1379"/>
        <v>1</v>
      </c>
      <c r="S6307">
        <f t="shared" ca="1" si="1380"/>
        <v>0</v>
      </c>
      <c r="T6307">
        <f t="shared" ca="1" si="1381"/>
        <v>3</v>
      </c>
      <c r="U6307">
        <f t="shared" ca="1" si="1382"/>
        <v>0</v>
      </c>
      <c r="V6307">
        <f t="shared" ca="1" si="1383"/>
        <v>0</v>
      </c>
      <c r="W6307">
        <f t="shared" ca="1" si="1384"/>
        <v>0</v>
      </c>
      <c r="X6307">
        <f t="shared" ca="1" si="1385"/>
        <v>4</v>
      </c>
    </row>
    <row r="6308" spans="1:24" x14ac:dyDescent="0.25">
      <c r="A6308">
        <v>448716</v>
      </c>
      <c r="B6308" t="s">
        <v>14962</v>
      </c>
      <c r="C6308" t="s">
        <v>10</v>
      </c>
      <c r="D6308" t="s">
        <v>20218</v>
      </c>
      <c r="E6308" t="str">
        <f t="shared" ca="1" si="1386"/>
        <v>Newton</v>
      </c>
      <c r="F6308" t="s">
        <v>24067</v>
      </c>
      <c r="G6308">
        <f t="shared" ca="1" si="1373"/>
        <v>5665187834</v>
      </c>
      <c r="H6308" t="s">
        <v>20217</v>
      </c>
      <c r="I6308">
        <v>769</v>
      </c>
      <c r="J6308" t="str">
        <f t="shared" ca="1" si="1374"/>
        <v>Female</v>
      </c>
      <c r="K6308">
        <f t="shared" ca="1" si="1375"/>
        <v>18</v>
      </c>
      <c r="L6308" t="str">
        <f t="shared" ca="1" si="1376"/>
        <v>Adult</v>
      </c>
      <c r="M6308" t="str">
        <f t="shared" ca="1" si="1377"/>
        <v>No</v>
      </c>
      <c r="N6308" t="str">
        <f t="shared" ca="1" si="1377"/>
        <v>Yes</v>
      </c>
      <c r="O6308" t="str">
        <f t="shared" ca="1" si="1377"/>
        <v>Yes</v>
      </c>
      <c r="P6308" t="str">
        <f t="shared" ca="1" si="1377"/>
        <v>No</v>
      </c>
      <c r="Q6308" t="str">
        <f t="shared" ca="1" si="1378"/>
        <v>No</v>
      </c>
      <c r="R6308">
        <f t="shared" ca="1" si="1379"/>
        <v>1</v>
      </c>
      <c r="S6308">
        <f t="shared" ca="1" si="1380"/>
        <v>0</v>
      </c>
      <c r="T6308">
        <f t="shared" ca="1" si="1381"/>
        <v>5</v>
      </c>
      <c r="U6308">
        <f t="shared" ca="1" si="1382"/>
        <v>0</v>
      </c>
      <c r="V6308">
        <f t="shared" ca="1" si="1383"/>
        <v>0</v>
      </c>
      <c r="W6308">
        <f t="shared" ca="1" si="1384"/>
        <v>0</v>
      </c>
      <c r="X6308">
        <f t="shared" ca="1" si="1385"/>
        <v>6</v>
      </c>
    </row>
    <row r="6309" spans="1:24" x14ac:dyDescent="0.25">
      <c r="A6309">
        <v>448734</v>
      </c>
      <c r="B6309" t="s">
        <v>20219</v>
      </c>
      <c r="C6309" t="s">
        <v>10</v>
      </c>
      <c r="D6309" t="s">
        <v>20220</v>
      </c>
      <c r="E6309" t="str">
        <f t="shared" ca="1" si="1386"/>
        <v>Canton</v>
      </c>
      <c r="F6309" t="s">
        <v>24067</v>
      </c>
      <c r="G6309">
        <f t="shared" ca="1" si="1373"/>
        <v>2163170118</v>
      </c>
      <c r="H6309" t="s">
        <v>20221</v>
      </c>
      <c r="I6309">
        <v>80231</v>
      </c>
      <c r="J6309" t="str">
        <f t="shared" ca="1" si="1374"/>
        <v>Female</v>
      </c>
      <c r="K6309">
        <f t="shared" ca="1" si="1375"/>
        <v>42</v>
      </c>
      <c r="L6309" t="str">
        <f t="shared" ca="1" si="1376"/>
        <v>Adult</v>
      </c>
      <c r="M6309" t="str">
        <f t="shared" ca="1" si="1377"/>
        <v>No</v>
      </c>
      <c r="N6309" t="str">
        <f t="shared" ca="1" si="1377"/>
        <v>No</v>
      </c>
      <c r="O6309" t="str">
        <f t="shared" ca="1" si="1377"/>
        <v>Yes</v>
      </c>
      <c r="P6309" t="str">
        <f t="shared" ca="1" si="1377"/>
        <v>Yes</v>
      </c>
      <c r="Q6309" t="str">
        <f t="shared" ca="1" si="1378"/>
        <v>No</v>
      </c>
      <c r="R6309">
        <f t="shared" ca="1" si="1379"/>
        <v>5</v>
      </c>
      <c r="S6309">
        <f t="shared" ca="1" si="1380"/>
        <v>5</v>
      </c>
      <c r="T6309">
        <f t="shared" ca="1" si="1381"/>
        <v>3</v>
      </c>
      <c r="U6309">
        <f t="shared" ca="1" si="1382"/>
        <v>0</v>
      </c>
      <c r="V6309">
        <f t="shared" ca="1" si="1383"/>
        <v>4</v>
      </c>
      <c r="W6309">
        <f t="shared" ca="1" si="1384"/>
        <v>0</v>
      </c>
      <c r="X6309">
        <f t="shared" ca="1" si="1385"/>
        <v>17</v>
      </c>
    </row>
    <row r="6310" spans="1:24" x14ac:dyDescent="0.25">
      <c r="A6310">
        <v>448752</v>
      </c>
      <c r="B6310" t="s">
        <v>20222</v>
      </c>
      <c r="C6310" t="s">
        <v>10</v>
      </c>
      <c r="D6310" t="s">
        <v>20223</v>
      </c>
      <c r="E6310" t="str">
        <f t="shared" ca="1" si="1386"/>
        <v>Revere</v>
      </c>
      <c r="F6310" t="s">
        <v>24067</v>
      </c>
      <c r="G6310">
        <f t="shared" ca="1" si="1373"/>
        <v>9117416160</v>
      </c>
      <c r="H6310" t="s">
        <v>20224</v>
      </c>
      <c r="I6310">
        <v>80909</v>
      </c>
      <c r="J6310" t="str">
        <f t="shared" ca="1" si="1374"/>
        <v>Female</v>
      </c>
      <c r="K6310">
        <f t="shared" ca="1" si="1375"/>
        <v>46</v>
      </c>
      <c r="L6310" t="str">
        <f t="shared" ca="1" si="1376"/>
        <v>Adult</v>
      </c>
      <c r="M6310" t="str">
        <f t="shared" ca="1" si="1377"/>
        <v>No</v>
      </c>
      <c r="N6310" t="str">
        <f t="shared" ca="1" si="1377"/>
        <v>Yes</v>
      </c>
      <c r="O6310" t="str">
        <f t="shared" ca="1" si="1377"/>
        <v>Yes</v>
      </c>
      <c r="P6310" t="str">
        <f t="shared" ca="1" si="1377"/>
        <v>Yes</v>
      </c>
      <c r="Q6310" t="str">
        <f t="shared" ca="1" si="1378"/>
        <v>No</v>
      </c>
      <c r="R6310">
        <f t="shared" ca="1" si="1379"/>
        <v>2</v>
      </c>
      <c r="S6310">
        <f t="shared" ca="1" si="1380"/>
        <v>3</v>
      </c>
      <c r="T6310">
        <f t="shared" ca="1" si="1381"/>
        <v>5</v>
      </c>
      <c r="U6310">
        <f t="shared" ca="1" si="1382"/>
        <v>0</v>
      </c>
      <c r="V6310">
        <f t="shared" ca="1" si="1383"/>
        <v>4</v>
      </c>
      <c r="W6310">
        <f t="shared" ca="1" si="1384"/>
        <v>0</v>
      </c>
      <c r="X6310">
        <f t="shared" ca="1" si="1385"/>
        <v>14</v>
      </c>
    </row>
    <row r="6311" spans="1:24" x14ac:dyDescent="0.25">
      <c r="A6311">
        <v>448761</v>
      </c>
      <c r="B6311" t="s">
        <v>20225</v>
      </c>
      <c r="C6311" t="s">
        <v>10</v>
      </c>
      <c r="D6311" t="s">
        <v>20226</v>
      </c>
      <c r="E6311" t="str">
        <f t="shared" ca="1" si="1386"/>
        <v>Cambridge</v>
      </c>
      <c r="F6311" t="s">
        <v>24067</v>
      </c>
      <c r="G6311">
        <f t="shared" ca="1" si="1373"/>
        <v>5538969941</v>
      </c>
      <c r="H6311" t="s">
        <v>297</v>
      </c>
      <c r="I6311">
        <v>80525</v>
      </c>
      <c r="J6311" t="str">
        <f t="shared" ca="1" si="1374"/>
        <v>Female</v>
      </c>
      <c r="K6311">
        <f t="shared" ca="1" si="1375"/>
        <v>39</v>
      </c>
      <c r="L6311" t="str">
        <f t="shared" ca="1" si="1376"/>
        <v>Adult</v>
      </c>
      <c r="M6311" t="str">
        <f t="shared" ca="1" si="1377"/>
        <v>No</v>
      </c>
      <c r="N6311" t="str">
        <f t="shared" ca="1" si="1377"/>
        <v>Yes</v>
      </c>
      <c r="O6311" t="str">
        <f t="shared" ca="1" si="1377"/>
        <v>Yes</v>
      </c>
      <c r="P6311" t="str">
        <f t="shared" ca="1" si="1377"/>
        <v>Yes</v>
      </c>
      <c r="Q6311" t="str">
        <f t="shared" ca="1" si="1378"/>
        <v>Yes</v>
      </c>
      <c r="R6311">
        <f t="shared" ca="1" si="1379"/>
        <v>1</v>
      </c>
      <c r="S6311">
        <f t="shared" ca="1" si="1380"/>
        <v>0</v>
      </c>
      <c r="T6311">
        <f t="shared" ca="1" si="1381"/>
        <v>5</v>
      </c>
      <c r="U6311">
        <f t="shared" ca="1" si="1382"/>
        <v>0</v>
      </c>
      <c r="V6311">
        <f t="shared" ca="1" si="1383"/>
        <v>4</v>
      </c>
      <c r="W6311">
        <f t="shared" ca="1" si="1384"/>
        <v>4</v>
      </c>
      <c r="X6311">
        <f t="shared" ca="1" si="1385"/>
        <v>14</v>
      </c>
    </row>
    <row r="6312" spans="1:24" x14ac:dyDescent="0.25">
      <c r="A6312">
        <v>448770</v>
      </c>
      <c r="B6312" t="s">
        <v>11330</v>
      </c>
      <c r="C6312" t="s">
        <v>10</v>
      </c>
      <c r="D6312" t="s">
        <v>20227</v>
      </c>
      <c r="E6312" t="str">
        <f t="shared" ca="1" si="1386"/>
        <v>Brookline</v>
      </c>
      <c r="F6312" t="s">
        <v>24067</v>
      </c>
      <c r="G6312">
        <f t="shared" ca="1" si="1373"/>
        <v>7858254967</v>
      </c>
      <c r="H6312" t="s">
        <v>11333</v>
      </c>
      <c r="I6312">
        <v>18974</v>
      </c>
      <c r="J6312" t="str">
        <f t="shared" ca="1" si="1374"/>
        <v>Female</v>
      </c>
      <c r="K6312">
        <f t="shared" ca="1" si="1375"/>
        <v>66</v>
      </c>
      <c r="L6312" t="str">
        <f t="shared" ca="1" si="1376"/>
        <v>Adult</v>
      </c>
      <c r="M6312" t="str">
        <f t="shared" ca="1" si="1377"/>
        <v>Yes</v>
      </c>
      <c r="N6312" t="str">
        <f t="shared" ca="1" si="1377"/>
        <v>No</v>
      </c>
      <c r="O6312" t="str">
        <f t="shared" ca="1" si="1377"/>
        <v>Yes</v>
      </c>
      <c r="P6312" t="str">
        <f t="shared" ca="1" si="1377"/>
        <v>Yes</v>
      </c>
      <c r="Q6312" t="str">
        <f t="shared" ca="1" si="1378"/>
        <v>No</v>
      </c>
      <c r="R6312">
        <f t="shared" ca="1" si="1379"/>
        <v>2</v>
      </c>
      <c r="S6312">
        <f t="shared" ca="1" si="1380"/>
        <v>3</v>
      </c>
      <c r="T6312">
        <f t="shared" ca="1" si="1381"/>
        <v>3</v>
      </c>
      <c r="U6312">
        <f t="shared" ca="1" si="1382"/>
        <v>3</v>
      </c>
      <c r="V6312">
        <f t="shared" ca="1" si="1383"/>
        <v>4</v>
      </c>
      <c r="W6312">
        <f t="shared" ca="1" si="1384"/>
        <v>0</v>
      </c>
      <c r="X6312">
        <f t="shared" ca="1" si="1385"/>
        <v>15</v>
      </c>
    </row>
    <row r="6313" spans="1:24" x14ac:dyDescent="0.25">
      <c r="A6313">
        <v>448789</v>
      </c>
      <c r="B6313" t="s">
        <v>17079</v>
      </c>
      <c r="C6313" t="s">
        <v>10</v>
      </c>
      <c r="D6313" t="s">
        <v>20228</v>
      </c>
      <c r="E6313" t="str">
        <f t="shared" ca="1" si="1386"/>
        <v>Somerville</v>
      </c>
      <c r="F6313" t="s">
        <v>24067</v>
      </c>
      <c r="G6313">
        <f t="shared" ca="1" si="1373"/>
        <v>7650177644</v>
      </c>
      <c r="H6313" t="s">
        <v>20229</v>
      </c>
      <c r="I6313">
        <v>53214</v>
      </c>
      <c r="J6313" t="str">
        <f t="shared" ca="1" si="1374"/>
        <v>Female</v>
      </c>
      <c r="K6313">
        <f t="shared" ca="1" si="1375"/>
        <v>20</v>
      </c>
      <c r="L6313" t="str">
        <f t="shared" ca="1" si="1376"/>
        <v>Adult</v>
      </c>
      <c r="M6313" t="str">
        <f t="shared" ca="1" si="1377"/>
        <v>Yes</v>
      </c>
      <c r="N6313" t="str">
        <f t="shared" ca="1" si="1377"/>
        <v>No</v>
      </c>
      <c r="O6313" t="str">
        <f t="shared" ca="1" si="1377"/>
        <v>No</v>
      </c>
      <c r="P6313" t="str">
        <f t="shared" ca="1" si="1377"/>
        <v>No</v>
      </c>
      <c r="Q6313" t="str">
        <f t="shared" ca="1" si="1378"/>
        <v>Yes</v>
      </c>
      <c r="R6313">
        <f t="shared" ca="1" si="1379"/>
        <v>2</v>
      </c>
      <c r="S6313">
        <f t="shared" ca="1" si="1380"/>
        <v>3</v>
      </c>
      <c r="T6313">
        <f t="shared" ca="1" si="1381"/>
        <v>0</v>
      </c>
      <c r="U6313">
        <f t="shared" ca="1" si="1382"/>
        <v>3</v>
      </c>
      <c r="V6313">
        <f t="shared" ca="1" si="1383"/>
        <v>0</v>
      </c>
      <c r="W6313">
        <f t="shared" ca="1" si="1384"/>
        <v>4</v>
      </c>
      <c r="X6313">
        <f t="shared" ca="1" si="1385"/>
        <v>12</v>
      </c>
    </row>
    <row r="6314" spans="1:24" x14ac:dyDescent="0.25">
      <c r="A6314">
        <v>448798</v>
      </c>
      <c r="B6314" t="s">
        <v>271</v>
      </c>
      <c r="C6314" t="s">
        <v>10</v>
      </c>
      <c r="D6314" t="s">
        <v>20230</v>
      </c>
      <c r="E6314" t="str">
        <f t="shared" ca="1" si="1386"/>
        <v>Cambridge</v>
      </c>
      <c r="F6314" t="s">
        <v>24067</v>
      </c>
      <c r="G6314">
        <f t="shared" ca="1" si="1373"/>
        <v>1879506263</v>
      </c>
      <c r="H6314" t="s">
        <v>273</v>
      </c>
      <c r="I6314">
        <v>53221</v>
      </c>
      <c r="J6314" t="str">
        <f t="shared" ca="1" si="1374"/>
        <v>Male</v>
      </c>
      <c r="K6314">
        <f t="shared" ca="1" si="1375"/>
        <v>66</v>
      </c>
      <c r="L6314" t="str">
        <f t="shared" ca="1" si="1376"/>
        <v>Adult</v>
      </c>
      <c r="M6314" t="str">
        <f t="shared" ca="1" si="1377"/>
        <v>Yes</v>
      </c>
      <c r="N6314" t="str">
        <f t="shared" ca="1" si="1377"/>
        <v>Yes</v>
      </c>
      <c r="O6314" t="str">
        <f t="shared" ca="1" si="1377"/>
        <v>Yes</v>
      </c>
      <c r="P6314" t="str">
        <f t="shared" ca="1" si="1377"/>
        <v>No</v>
      </c>
      <c r="Q6314" t="str">
        <f t="shared" ca="1" si="1378"/>
        <v>No</v>
      </c>
      <c r="R6314">
        <f t="shared" ca="1" si="1379"/>
        <v>3</v>
      </c>
      <c r="S6314">
        <f t="shared" ca="1" si="1380"/>
        <v>3</v>
      </c>
      <c r="T6314">
        <f t="shared" ca="1" si="1381"/>
        <v>5</v>
      </c>
      <c r="U6314">
        <f t="shared" ca="1" si="1382"/>
        <v>3</v>
      </c>
      <c r="V6314">
        <f t="shared" ca="1" si="1383"/>
        <v>0</v>
      </c>
      <c r="W6314">
        <f t="shared" ca="1" si="1384"/>
        <v>0</v>
      </c>
      <c r="X6314">
        <f t="shared" ca="1" si="1385"/>
        <v>14</v>
      </c>
    </row>
    <row r="6315" spans="1:24" x14ac:dyDescent="0.25">
      <c r="A6315">
        <v>448804</v>
      </c>
      <c r="B6315" t="s">
        <v>20231</v>
      </c>
      <c r="C6315" t="s">
        <v>10</v>
      </c>
      <c r="D6315" t="s">
        <v>6529</v>
      </c>
      <c r="E6315" t="str">
        <f t="shared" ca="1" si="1386"/>
        <v>Boston</v>
      </c>
      <c r="F6315" t="s">
        <v>24067</v>
      </c>
      <c r="G6315">
        <f t="shared" ca="1" si="1373"/>
        <v>5005749968</v>
      </c>
      <c r="H6315" t="s">
        <v>20232</v>
      </c>
      <c r="I6315">
        <v>49017</v>
      </c>
      <c r="J6315" t="str">
        <f t="shared" ca="1" si="1374"/>
        <v>Male</v>
      </c>
      <c r="K6315">
        <f t="shared" ca="1" si="1375"/>
        <v>19</v>
      </c>
      <c r="L6315" t="str">
        <f t="shared" ca="1" si="1376"/>
        <v>Adult</v>
      </c>
      <c r="M6315" t="str">
        <f t="shared" ca="1" si="1377"/>
        <v>Yes</v>
      </c>
      <c r="N6315" t="str">
        <f t="shared" ca="1" si="1377"/>
        <v>Yes</v>
      </c>
      <c r="O6315" t="str">
        <f t="shared" ca="1" si="1377"/>
        <v>No</v>
      </c>
      <c r="P6315" t="str">
        <f t="shared" ca="1" si="1377"/>
        <v>Yes</v>
      </c>
      <c r="Q6315" t="str">
        <f t="shared" ca="1" si="1378"/>
        <v>No</v>
      </c>
      <c r="R6315">
        <f t="shared" ca="1" si="1379"/>
        <v>1</v>
      </c>
      <c r="S6315">
        <f t="shared" ca="1" si="1380"/>
        <v>0</v>
      </c>
      <c r="T6315">
        <f t="shared" ca="1" si="1381"/>
        <v>3</v>
      </c>
      <c r="U6315">
        <f t="shared" ca="1" si="1382"/>
        <v>3</v>
      </c>
      <c r="V6315">
        <f t="shared" ca="1" si="1383"/>
        <v>4</v>
      </c>
      <c r="W6315">
        <f t="shared" ca="1" si="1384"/>
        <v>0</v>
      </c>
      <c r="X6315">
        <f t="shared" ca="1" si="1385"/>
        <v>11</v>
      </c>
    </row>
    <row r="6316" spans="1:24" x14ac:dyDescent="0.25">
      <c r="A6316">
        <v>448822</v>
      </c>
      <c r="B6316" t="s">
        <v>420</v>
      </c>
      <c r="C6316" t="s">
        <v>10</v>
      </c>
      <c r="D6316" t="s">
        <v>20233</v>
      </c>
      <c r="E6316" t="str">
        <f t="shared" ca="1" si="1386"/>
        <v>Quincy</v>
      </c>
      <c r="F6316" t="s">
        <v>24067</v>
      </c>
      <c r="G6316">
        <f t="shared" ca="1" si="1373"/>
        <v>6206780768</v>
      </c>
      <c r="H6316" t="s">
        <v>423</v>
      </c>
      <c r="I6316" t="s">
        <v>20234</v>
      </c>
      <c r="J6316" t="str">
        <f t="shared" ca="1" si="1374"/>
        <v>Female</v>
      </c>
      <c r="K6316">
        <f t="shared" ca="1" si="1375"/>
        <v>59</v>
      </c>
      <c r="L6316" t="str">
        <f t="shared" ca="1" si="1376"/>
        <v>Adult</v>
      </c>
      <c r="M6316" t="str">
        <f t="shared" ca="1" si="1377"/>
        <v>No</v>
      </c>
      <c r="N6316" t="str">
        <f t="shared" ca="1" si="1377"/>
        <v>No</v>
      </c>
      <c r="O6316" t="str">
        <f t="shared" ca="1" si="1377"/>
        <v>No</v>
      </c>
      <c r="P6316" t="str">
        <f t="shared" ca="1" si="1377"/>
        <v>No</v>
      </c>
      <c r="Q6316" t="str">
        <f t="shared" ca="1" si="1378"/>
        <v>Yes</v>
      </c>
      <c r="R6316">
        <f t="shared" ca="1" si="1379"/>
        <v>4</v>
      </c>
      <c r="S6316">
        <f t="shared" ca="1" si="1380"/>
        <v>5</v>
      </c>
      <c r="T6316">
        <f t="shared" ca="1" si="1381"/>
        <v>0</v>
      </c>
      <c r="U6316">
        <f t="shared" ca="1" si="1382"/>
        <v>0</v>
      </c>
      <c r="V6316">
        <f t="shared" ca="1" si="1383"/>
        <v>0</v>
      </c>
      <c r="W6316">
        <f t="shared" ca="1" si="1384"/>
        <v>4</v>
      </c>
      <c r="X6316">
        <f t="shared" ca="1" si="1385"/>
        <v>13</v>
      </c>
    </row>
    <row r="6317" spans="1:24" x14ac:dyDescent="0.25">
      <c r="A6317">
        <v>448831</v>
      </c>
      <c r="B6317" t="s">
        <v>420</v>
      </c>
      <c r="C6317" t="s">
        <v>10</v>
      </c>
      <c r="D6317" t="s">
        <v>20235</v>
      </c>
      <c r="E6317" t="str">
        <f t="shared" ca="1" si="1386"/>
        <v>Newton</v>
      </c>
      <c r="F6317" t="s">
        <v>24067</v>
      </c>
      <c r="G6317">
        <f t="shared" ca="1" si="1373"/>
        <v>3129838470</v>
      </c>
      <c r="H6317" t="s">
        <v>423</v>
      </c>
      <c r="I6317" t="s">
        <v>20236</v>
      </c>
      <c r="J6317" t="str">
        <f t="shared" ca="1" si="1374"/>
        <v>Male</v>
      </c>
      <c r="K6317">
        <f t="shared" ca="1" si="1375"/>
        <v>30</v>
      </c>
      <c r="L6317" t="str">
        <f t="shared" ca="1" si="1376"/>
        <v>Adult</v>
      </c>
      <c r="M6317" t="str">
        <f t="shared" ca="1" si="1377"/>
        <v>No</v>
      </c>
      <c r="N6317" t="str">
        <f t="shared" ca="1" si="1377"/>
        <v>Yes</v>
      </c>
      <c r="O6317" t="str">
        <f t="shared" ca="1" si="1377"/>
        <v>No</v>
      </c>
      <c r="P6317" t="str">
        <f t="shared" ca="1" si="1377"/>
        <v>No</v>
      </c>
      <c r="Q6317" t="str">
        <f t="shared" ca="1" si="1378"/>
        <v>Yes</v>
      </c>
      <c r="R6317">
        <f t="shared" ca="1" si="1379"/>
        <v>2</v>
      </c>
      <c r="S6317">
        <f t="shared" ca="1" si="1380"/>
        <v>3</v>
      </c>
      <c r="T6317">
        <f t="shared" ca="1" si="1381"/>
        <v>3</v>
      </c>
      <c r="U6317">
        <f t="shared" ca="1" si="1382"/>
        <v>0</v>
      </c>
      <c r="V6317">
        <f t="shared" ca="1" si="1383"/>
        <v>0</v>
      </c>
      <c r="W6317">
        <f t="shared" ca="1" si="1384"/>
        <v>4</v>
      </c>
      <c r="X6317">
        <f t="shared" ca="1" si="1385"/>
        <v>12</v>
      </c>
    </row>
    <row r="6318" spans="1:24" x14ac:dyDescent="0.25">
      <c r="A6318">
        <v>448840</v>
      </c>
      <c r="B6318" t="s">
        <v>20237</v>
      </c>
      <c r="C6318" t="s">
        <v>10</v>
      </c>
      <c r="D6318" t="s">
        <v>20238</v>
      </c>
      <c r="E6318" t="str">
        <f t="shared" ca="1" si="1386"/>
        <v>Newton</v>
      </c>
      <c r="F6318" t="s">
        <v>24067</v>
      </c>
      <c r="G6318">
        <f t="shared" ca="1" si="1373"/>
        <v>9446992960</v>
      </c>
      <c r="H6318" t="s">
        <v>20240</v>
      </c>
      <c r="I6318" t="s">
        <v>20239</v>
      </c>
      <c r="J6318" t="str">
        <f t="shared" ca="1" si="1374"/>
        <v>Male</v>
      </c>
      <c r="K6318">
        <f t="shared" ca="1" si="1375"/>
        <v>69</v>
      </c>
      <c r="L6318" t="str">
        <f t="shared" ca="1" si="1376"/>
        <v>Adult</v>
      </c>
      <c r="M6318" t="str">
        <f t="shared" ca="1" si="1377"/>
        <v>No</v>
      </c>
      <c r="N6318" t="str">
        <f t="shared" ca="1" si="1377"/>
        <v>No</v>
      </c>
      <c r="O6318" t="str">
        <f t="shared" ca="1" si="1377"/>
        <v>Yes</v>
      </c>
      <c r="P6318" t="str">
        <f t="shared" ca="1" si="1377"/>
        <v>No</v>
      </c>
      <c r="Q6318" t="str">
        <f t="shared" ca="1" si="1378"/>
        <v>Yes</v>
      </c>
      <c r="R6318">
        <f t="shared" ca="1" si="1379"/>
        <v>2</v>
      </c>
      <c r="S6318">
        <f t="shared" ca="1" si="1380"/>
        <v>3</v>
      </c>
      <c r="T6318">
        <f t="shared" ca="1" si="1381"/>
        <v>3</v>
      </c>
      <c r="U6318">
        <f t="shared" ca="1" si="1382"/>
        <v>0</v>
      </c>
      <c r="V6318">
        <f t="shared" ca="1" si="1383"/>
        <v>0</v>
      </c>
      <c r="W6318">
        <f t="shared" ca="1" si="1384"/>
        <v>4</v>
      </c>
      <c r="X6318">
        <f t="shared" ca="1" si="1385"/>
        <v>12</v>
      </c>
    </row>
    <row r="6319" spans="1:24" x14ac:dyDescent="0.25">
      <c r="A6319">
        <v>448859</v>
      </c>
      <c r="B6319" t="s">
        <v>20241</v>
      </c>
      <c r="C6319" t="s">
        <v>10</v>
      </c>
      <c r="D6319" t="s">
        <v>20242</v>
      </c>
      <c r="E6319" t="str">
        <f t="shared" ca="1" si="1386"/>
        <v>Watertown</v>
      </c>
      <c r="F6319" t="s">
        <v>24067</v>
      </c>
      <c r="G6319">
        <f t="shared" ca="1" si="1373"/>
        <v>6439306964</v>
      </c>
      <c r="H6319" t="s">
        <v>12129</v>
      </c>
      <c r="I6319">
        <v>18017</v>
      </c>
      <c r="J6319" t="str">
        <f t="shared" ca="1" si="1374"/>
        <v>Female</v>
      </c>
      <c r="K6319">
        <f t="shared" ca="1" si="1375"/>
        <v>64</v>
      </c>
      <c r="L6319" t="str">
        <f t="shared" ca="1" si="1376"/>
        <v>Adult</v>
      </c>
      <c r="M6319" t="str">
        <f t="shared" ca="1" si="1377"/>
        <v>No</v>
      </c>
      <c r="N6319" t="str">
        <f t="shared" ca="1" si="1377"/>
        <v>No</v>
      </c>
      <c r="O6319" t="str">
        <f t="shared" ca="1" si="1377"/>
        <v>Yes</v>
      </c>
      <c r="P6319" t="str">
        <f t="shared" ca="1" si="1377"/>
        <v>No</v>
      </c>
      <c r="Q6319" t="str">
        <f t="shared" ca="1" si="1378"/>
        <v>No</v>
      </c>
      <c r="R6319">
        <f t="shared" ca="1" si="1379"/>
        <v>5</v>
      </c>
      <c r="S6319">
        <f t="shared" ca="1" si="1380"/>
        <v>5</v>
      </c>
      <c r="T6319">
        <f t="shared" ca="1" si="1381"/>
        <v>3</v>
      </c>
      <c r="U6319">
        <f t="shared" ca="1" si="1382"/>
        <v>0</v>
      </c>
      <c r="V6319">
        <f t="shared" ca="1" si="1383"/>
        <v>0</v>
      </c>
      <c r="W6319">
        <f t="shared" ca="1" si="1384"/>
        <v>0</v>
      </c>
      <c r="X6319">
        <f t="shared" ca="1" si="1385"/>
        <v>13</v>
      </c>
    </row>
    <row r="6320" spans="1:24" x14ac:dyDescent="0.25">
      <c r="A6320">
        <v>448877</v>
      </c>
      <c r="B6320" t="s">
        <v>20243</v>
      </c>
      <c r="C6320" t="s">
        <v>10</v>
      </c>
      <c r="D6320" t="s">
        <v>20244</v>
      </c>
      <c r="E6320" t="str">
        <f t="shared" ca="1" si="1386"/>
        <v xml:space="preserve"> Milton</v>
      </c>
      <c r="F6320" t="s">
        <v>24067</v>
      </c>
      <c r="G6320">
        <f t="shared" ca="1" si="1373"/>
        <v>9059924014</v>
      </c>
      <c r="H6320" t="s">
        <v>347</v>
      </c>
      <c r="I6320" t="s">
        <v>20245</v>
      </c>
      <c r="J6320" t="str">
        <f t="shared" ca="1" si="1374"/>
        <v>Female</v>
      </c>
      <c r="K6320">
        <f t="shared" ca="1" si="1375"/>
        <v>18</v>
      </c>
      <c r="L6320" t="str">
        <f t="shared" ca="1" si="1376"/>
        <v>Adult</v>
      </c>
      <c r="M6320" t="str">
        <f t="shared" ca="1" si="1377"/>
        <v>Yes</v>
      </c>
      <c r="N6320" t="str">
        <f t="shared" ca="1" si="1377"/>
        <v>Yes</v>
      </c>
      <c r="O6320" t="str">
        <f t="shared" ca="1" si="1377"/>
        <v>No</v>
      </c>
      <c r="P6320" t="str">
        <f t="shared" ca="1" si="1377"/>
        <v>No</v>
      </c>
      <c r="Q6320" t="str">
        <f t="shared" ca="1" si="1378"/>
        <v>No</v>
      </c>
      <c r="R6320">
        <f t="shared" ca="1" si="1379"/>
        <v>1</v>
      </c>
      <c r="S6320">
        <f t="shared" ca="1" si="1380"/>
        <v>0</v>
      </c>
      <c r="T6320">
        <f t="shared" ca="1" si="1381"/>
        <v>3</v>
      </c>
      <c r="U6320">
        <f t="shared" ca="1" si="1382"/>
        <v>3</v>
      </c>
      <c r="V6320">
        <f t="shared" ca="1" si="1383"/>
        <v>0</v>
      </c>
      <c r="W6320">
        <f t="shared" ca="1" si="1384"/>
        <v>0</v>
      </c>
      <c r="X6320">
        <f t="shared" ca="1" si="1385"/>
        <v>7</v>
      </c>
    </row>
    <row r="6321" spans="1:24" x14ac:dyDescent="0.25">
      <c r="A6321">
        <v>448886</v>
      </c>
      <c r="B6321" t="s">
        <v>308</v>
      </c>
      <c r="C6321" t="s">
        <v>10</v>
      </c>
      <c r="D6321" t="s">
        <v>20246</v>
      </c>
      <c r="E6321" t="str">
        <f t="shared" ca="1" si="1386"/>
        <v>Cambridge</v>
      </c>
      <c r="F6321" t="s">
        <v>24067</v>
      </c>
      <c r="G6321">
        <f t="shared" ca="1" si="1373"/>
        <v>4381987170</v>
      </c>
      <c r="H6321" t="s">
        <v>310</v>
      </c>
      <c r="I6321">
        <v>85004</v>
      </c>
      <c r="J6321" t="str">
        <f t="shared" ca="1" si="1374"/>
        <v>Female</v>
      </c>
      <c r="K6321">
        <f t="shared" ca="1" si="1375"/>
        <v>51</v>
      </c>
      <c r="L6321" t="str">
        <f t="shared" ca="1" si="1376"/>
        <v>Adult</v>
      </c>
      <c r="M6321" t="str">
        <f t="shared" ca="1" si="1377"/>
        <v>No</v>
      </c>
      <c r="N6321" t="str">
        <f t="shared" ca="1" si="1377"/>
        <v>Yes</v>
      </c>
      <c r="O6321" t="str">
        <f t="shared" ca="1" si="1377"/>
        <v>No</v>
      </c>
      <c r="P6321" t="str">
        <f t="shared" ca="1" si="1377"/>
        <v>No</v>
      </c>
      <c r="Q6321" t="str">
        <f t="shared" ca="1" si="1378"/>
        <v>Yes</v>
      </c>
      <c r="R6321">
        <f t="shared" ca="1" si="1379"/>
        <v>2</v>
      </c>
      <c r="S6321">
        <f t="shared" ca="1" si="1380"/>
        <v>3</v>
      </c>
      <c r="T6321">
        <f t="shared" ca="1" si="1381"/>
        <v>3</v>
      </c>
      <c r="U6321">
        <f t="shared" ca="1" si="1382"/>
        <v>0</v>
      </c>
      <c r="V6321">
        <f t="shared" ca="1" si="1383"/>
        <v>0</v>
      </c>
      <c r="W6321">
        <f t="shared" ca="1" si="1384"/>
        <v>4</v>
      </c>
      <c r="X6321">
        <f t="shared" ca="1" si="1385"/>
        <v>12</v>
      </c>
    </row>
    <row r="6322" spans="1:24" x14ac:dyDescent="0.25">
      <c r="A6322">
        <v>448895</v>
      </c>
      <c r="B6322" t="s">
        <v>1030</v>
      </c>
      <c r="C6322" t="s">
        <v>10</v>
      </c>
      <c r="D6322" t="s">
        <v>20247</v>
      </c>
      <c r="E6322" t="str">
        <f t="shared" ca="1" si="1386"/>
        <v>Chelsea</v>
      </c>
      <c r="F6322" t="s">
        <v>24067</v>
      </c>
      <c r="G6322">
        <f t="shared" ca="1" si="1373"/>
        <v>4777885971</v>
      </c>
      <c r="H6322" t="s">
        <v>1032</v>
      </c>
      <c r="I6322">
        <v>93612</v>
      </c>
      <c r="J6322" t="str">
        <f t="shared" ca="1" si="1374"/>
        <v>Female</v>
      </c>
      <c r="K6322">
        <f t="shared" ca="1" si="1375"/>
        <v>38</v>
      </c>
      <c r="L6322" t="str">
        <f t="shared" ca="1" si="1376"/>
        <v>Adult</v>
      </c>
      <c r="M6322" t="str">
        <f t="shared" ca="1" si="1377"/>
        <v>Yes</v>
      </c>
      <c r="N6322" t="str">
        <f t="shared" ca="1" si="1377"/>
        <v>No</v>
      </c>
      <c r="O6322" t="str">
        <f t="shared" ca="1" si="1377"/>
        <v>No</v>
      </c>
      <c r="P6322" t="str">
        <f t="shared" ca="1" si="1377"/>
        <v>Yes</v>
      </c>
      <c r="Q6322" t="str">
        <f t="shared" ca="1" si="1378"/>
        <v>No</v>
      </c>
      <c r="R6322">
        <f t="shared" ca="1" si="1379"/>
        <v>1</v>
      </c>
      <c r="S6322">
        <f t="shared" ca="1" si="1380"/>
        <v>0</v>
      </c>
      <c r="T6322">
        <f t="shared" ca="1" si="1381"/>
        <v>0</v>
      </c>
      <c r="U6322">
        <f t="shared" ca="1" si="1382"/>
        <v>3</v>
      </c>
      <c r="V6322">
        <f t="shared" ca="1" si="1383"/>
        <v>4</v>
      </c>
      <c r="W6322">
        <f t="shared" ca="1" si="1384"/>
        <v>0</v>
      </c>
      <c r="X6322">
        <f t="shared" ca="1" si="1385"/>
        <v>8</v>
      </c>
    </row>
    <row r="6323" spans="1:24" x14ac:dyDescent="0.25">
      <c r="A6323">
        <v>448974</v>
      </c>
      <c r="B6323" t="s">
        <v>20248</v>
      </c>
      <c r="C6323" t="s">
        <v>10</v>
      </c>
      <c r="D6323" t="s">
        <v>20249</v>
      </c>
      <c r="E6323" t="str">
        <f t="shared" ca="1" si="1386"/>
        <v>Canton</v>
      </c>
      <c r="F6323" t="s">
        <v>24067</v>
      </c>
      <c r="G6323">
        <f t="shared" ca="1" si="1373"/>
        <v>9259372610</v>
      </c>
      <c r="H6323" t="s">
        <v>2326</v>
      </c>
      <c r="I6323">
        <v>12205</v>
      </c>
      <c r="J6323" t="str">
        <f t="shared" ca="1" si="1374"/>
        <v>Female</v>
      </c>
      <c r="K6323">
        <f t="shared" ca="1" si="1375"/>
        <v>61</v>
      </c>
      <c r="L6323" t="str">
        <f t="shared" ca="1" si="1376"/>
        <v>Adult</v>
      </c>
      <c r="M6323" t="str">
        <f t="shared" ca="1" si="1377"/>
        <v>No</v>
      </c>
      <c r="N6323" t="str">
        <f t="shared" ca="1" si="1377"/>
        <v>No</v>
      </c>
      <c r="O6323" t="str">
        <f t="shared" ca="1" si="1377"/>
        <v>Yes</v>
      </c>
      <c r="P6323" t="str">
        <f t="shared" ca="1" si="1377"/>
        <v>No</v>
      </c>
      <c r="Q6323" t="str">
        <f t="shared" ca="1" si="1378"/>
        <v>Yes</v>
      </c>
      <c r="R6323">
        <f t="shared" ca="1" si="1379"/>
        <v>5</v>
      </c>
      <c r="S6323">
        <f t="shared" ca="1" si="1380"/>
        <v>5</v>
      </c>
      <c r="T6323">
        <f t="shared" ca="1" si="1381"/>
        <v>3</v>
      </c>
      <c r="U6323">
        <f t="shared" ca="1" si="1382"/>
        <v>0</v>
      </c>
      <c r="V6323">
        <f t="shared" ca="1" si="1383"/>
        <v>0</v>
      </c>
      <c r="W6323">
        <f t="shared" ca="1" si="1384"/>
        <v>4</v>
      </c>
      <c r="X6323">
        <f t="shared" ca="1" si="1385"/>
        <v>17</v>
      </c>
    </row>
    <row r="6324" spans="1:24" x14ac:dyDescent="0.25">
      <c r="A6324">
        <v>448983</v>
      </c>
      <c r="B6324" t="s">
        <v>20250</v>
      </c>
      <c r="C6324" t="s">
        <v>10</v>
      </c>
      <c r="D6324" t="s">
        <v>20251</v>
      </c>
      <c r="E6324" t="str">
        <f t="shared" ca="1" si="1386"/>
        <v>Revere</v>
      </c>
      <c r="F6324" t="s">
        <v>24067</v>
      </c>
      <c r="G6324">
        <f t="shared" ca="1" si="1373"/>
        <v>7191656521</v>
      </c>
      <c r="H6324" t="s">
        <v>20252</v>
      </c>
      <c r="I6324">
        <v>8221</v>
      </c>
      <c r="J6324" t="str">
        <f t="shared" ca="1" si="1374"/>
        <v>Female</v>
      </c>
      <c r="K6324">
        <f t="shared" ca="1" si="1375"/>
        <v>21</v>
      </c>
      <c r="L6324" t="str">
        <f t="shared" ca="1" si="1376"/>
        <v>Adult</v>
      </c>
      <c r="M6324" t="str">
        <f t="shared" ca="1" si="1377"/>
        <v>Yes</v>
      </c>
      <c r="N6324" t="str">
        <f t="shared" ca="1" si="1377"/>
        <v>No</v>
      </c>
      <c r="O6324" t="str">
        <f t="shared" ca="1" si="1377"/>
        <v>No</v>
      </c>
      <c r="P6324" t="str">
        <f t="shared" ca="1" si="1377"/>
        <v>No</v>
      </c>
      <c r="Q6324" t="str">
        <f t="shared" ca="1" si="1378"/>
        <v>No</v>
      </c>
      <c r="R6324">
        <f t="shared" ca="1" si="1379"/>
        <v>1</v>
      </c>
      <c r="S6324">
        <f t="shared" ca="1" si="1380"/>
        <v>0</v>
      </c>
      <c r="T6324">
        <f t="shared" ca="1" si="1381"/>
        <v>0</v>
      </c>
      <c r="U6324">
        <f t="shared" ca="1" si="1382"/>
        <v>3</v>
      </c>
      <c r="V6324">
        <f t="shared" ca="1" si="1383"/>
        <v>0</v>
      </c>
      <c r="W6324">
        <f t="shared" ca="1" si="1384"/>
        <v>0</v>
      </c>
      <c r="X6324">
        <f t="shared" ca="1" si="1385"/>
        <v>4</v>
      </c>
    </row>
    <row r="6325" spans="1:24" x14ac:dyDescent="0.25">
      <c r="A6325">
        <v>449010</v>
      </c>
      <c r="B6325" t="s">
        <v>20253</v>
      </c>
      <c r="C6325" t="s">
        <v>10</v>
      </c>
      <c r="D6325" t="s">
        <v>20254</v>
      </c>
      <c r="E6325" t="str">
        <f t="shared" ca="1" si="1386"/>
        <v>Winthrop</v>
      </c>
      <c r="F6325" t="s">
        <v>24067</v>
      </c>
      <c r="G6325">
        <f t="shared" ca="1" si="1373"/>
        <v>9806490972</v>
      </c>
      <c r="H6325" t="s">
        <v>20256</v>
      </c>
      <c r="I6325" t="s">
        <v>20255</v>
      </c>
      <c r="J6325" t="str">
        <f t="shared" ca="1" si="1374"/>
        <v>Female</v>
      </c>
      <c r="K6325">
        <f t="shared" ca="1" si="1375"/>
        <v>17</v>
      </c>
      <c r="L6325" t="str">
        <f t="shared" ca="1" si="1376"/>
        <v>Adoloscent</v>
      </c>
      <c r="M6325" t="str">
        <f t="shared" ca="1" si="1377"/>
        <v>Yes</v>
      </c>
      <c r="N6325" t="str">
        <f t="shared" ca="1" si="1377"/>
        <v>No</v>
      </c>
      <c r="O6325" t="str">
        <f t="shared" ca="1" si="1377"/>
        <v>Yes</v>
      </c>
      <c r="P6325" t="str">
        <f t="shared" ca="1" si="1377"/>
        <v>No</v>
      </c>
      <c r="Q6325" t="str">
        <f t="shared" ca="1" si="1378"/>
        <v>No</v>
      </c>
      <c r="R6325">
        <f t="shared" ca="1" si="1379"/>
        <v>1</v>
      </c>
      <c r="S6325">
        <f t="shared" ca="1" si="1380"/>
        <v>0</v>
      </c>
      <c r="T6325">
        <f t="shared" ca="1" si="1381"/>
        <v>3</v>
      </c>
      <c r="U6325">
        <f t="shared" ca="1" si="1382"/>
        <v>3</v>
      </c>
      <c r="V6325">
        <f t="shared" ca="1" si="1383"/>
        <v>0</v>
      </c>
      <c r="W6325">
        <f t="shared" ca="1" si="1384"/>
        <v>0</v>
      </c>
      <c r="X6325">
        <f t="shared" ca="1" si="1385"/>
        <v>7</v>
      </c>
    </row>
    <row r="6326" spans="1:24" x14ac:dyDescent="0.25">
      <c r="A6326">
        <v>449038</v>
      </c>
      <c r="B6326" t="s">
        <v>14135</v>
      </c>
      <c r="C6326" t="s">
        <v>10</v>
      </c>
      <c r="D6326" t="s">
        <v>20257</v>
      </c>
      <c r="E6326" t="str">
        <f t="shared" ca="1" si="1386"/>
        <v>Winthrop</v>
      </c>
      <c r="F6326" t="s">
        <v>24067</v>
      </c>
      <c r="G6326">
        <f t="shared" ca="1" si="1373"/>
        <v>3485994271</v>
      </c>
      <c r="H6326" t="s">
        <v>20258</v>
      </c>
      <c r="I6326">
        <v>33634</v>
      </c>
      <c r="J6326" t="str">
        <f t="shared" ca="1" si="1374"/>
        <v>Male</v>
      </c>
      <c r="K6326">
        <f t="shared" ca="1" si="1375"/>
        <v>24</v>
      </c>
      <c r="L6326" t="str">
        <f t="shared" ca="1" si="1376"/>
        <v>Adult</v>
      </c>
      <c r="M6326" t="str">
        <f t="shared" ca="1" si="1377"/>
        <v>Yes</v>
      </c>
      <c r="N6326" t="str">
        <f t="shared" ca="1" si="1377"/>
        <v>No</v>
      </c>
      <c r="O6326" t="str">
        <f t="shared" ca="1" si="1377"/>
        <v>Yes</v>
      </c>
      <c r="P6326" t="str">
        <f t="shared" ca="1" si="1377"/>
        <v>No</v>
      </c>
      <c r="Q6326" t="str">
        <f t="shared" ca="1" si="1378"/>
        <v>No</v>
      </c>
      <c r="R6326">
        <f t="shared" ca="1" si="1379"/>
        <v>1</v>
      </c>
      <c r="S6326">
        <f t="shared" ca="1" si="1380"/>
        <v>0</v>
      </c>
      <c r="T6326">
        <f t="shared" ca="1" si="1381"/>
        <v>3</v>
      </c>
      <c r="U6326">
        <f t="shared" ca="1" si="1382"/>
        <v>3</v>
      </c>
      <c r="V6326">
        <f t="shared" ca="1" si="1383"/>
        <v>0</v>
      </c>
      <c r="W6326">
        <f t="shared" ca="1" si="1384"/>
        <v>0</v>
      </c>
      <c r="X6326">
        <f t="shared" ca="1" si="1385"/>
        <v>7</v>
      </c>
    </row>
    <row r="6327" spans="1:24" x14ac:dyDescent="0.25">
      <c r="A6327">
        <v>449074</v>
      </c>
      <c r="B6327" t="s">
        <v>20259</v>
      </c>
      <c r="C6327" t="s">
        <v>10</v>
      </c>
      <c r="D6327" t="s">
        <v>20260</v>
      </c>
      <c r="E6327" t="str">
        <f t="shared" ca="1" si="1386"/>
        <v>Watertown</v>
      </c>
      <c r="F6327" t="s">
        <v>24067</v>
      </c>
      <c r="G6327">
        <f t="shared" ca="1" si="1373"/>
        <v>7262005497</v>
      </c>
      <c r="H6327" t="s">
        <v>430</v>
      </c>
      <c r="I6327">
        <v>98057</v>
      </c>
      <c r="J6327" t="str">
        <f t="shared" ca="1" si="1374"/>
        <v>Female</v>
      </c>
      <c r="K6327">
        <f t="shared" ca="1" si="1375"/>
        <v>41</v>
      </c>
      <c r="L6327" t="str">
        <f t="shared" ca="1" si="1376"/>
        <v>Adult</v>
      </c>
      <c r="M6327" t="str">
        <f t="shared" ca="1" si="1377"/>
        <v>Yes</v>
      </c>
      <c r="N6327" t="str">
        <f t="shared" ca="1" si="1377"/>
        <v>Yes</v>
      </c>
      <c r="O6327" t="str">
        <f t="shared" ca="1" si="1377"/>
        <v>No</v>
      </c>
      <c r="P6327" t="str">
        <f t="shared" ca="1" si="1377"/>
        <v>Yes</v>
      </c>
      <c r="Q6327" t="str">
        <f t="shared" ca="1" si="1378"/>
        <v>No</v>
      </c>
      <c r="R6327">
        <f t="shared" ca="1" si="1379"/>
        <v>4</v>
      </c>
      <c r="S6327">
        <f t="shared" ca="1" si="1380"/>
        <v>5</v>
      </c>
      <c r="T6327">
        <f t="shared" ca="1" si="1381"/>
        <v>3</v>
      </c>
      <c r="U6327">
        <f t="shared" ca="1" si="1382"/>
        <v>3</v>
      </c>
      <c r="V6327">
        <f t="shared" ca="1" si="1383"/>
        <v>4</v>
      </c>
      <c r="W6327">
        <f t="shared" ca="1" si="1384"/>
        <v>0</v>
      </c>
      <c r="X6327">
        <f t="shared" ca="1" si="1385"/>
        <v>19</v>
      </c>
    </row>
    <row r="6328" spans="1:24" x14ac:dyDescent="0.25">
      <c r="A6328">
        <v>449083</v>
      </c>
      <c r="B6328" t="s">
        <v>20261</v>
      </c>
      <c r="C6328" t="s">
        <v>10</v>
      </c>
      <c r="D6328" t="s">
        <v>20262</v>
      </c>
      <c r="E6328" t="str">
        <f t="shared" ca="1" si="1386"/>
        <v>Chelsea</v>
      </c>
      <c r="F6328" t="s">
        <v>24067</v>
      </c>
      <c r="G6328">
        <f t="shared" ca="1" si="1373"/>
        <v>8593924572</v>
      </c>
      <c r="H6328" t="s">
        <v>17278</v>
      </c>
      <c r="I6328">
        <v>33144</v>
      </c>
      <c r="J6328" t="str">
        <f t="shared" ca="1" si="1374"/>
        <v>Female</v>
      </c>
      <c r="K6328">
        <f t="shared" ca="1" si="1375"/>
        <v>55</v>
      </c>
      <c r="L6328" t="str">
        <f t="shared" ca="1" si="1376"/>
        <v>Adult</v>
      </c>
      <c r="M6328" t="str">
        <f t="shared" ca="1" si="1377"/>
        <v>No</v>
      </c>
      <c r="N6328" t="str">
        <f t="shared" ca="1" si="1377"/>
        <v>Yes</v>
      </c>
      <c r="O6328" t="str">
        <f t="shared" ca="1" si="1377"/>
        <v>Yes</v>
      </c>
      <c r="P6328" t="str">
        <f t="shared" ca="1" si="1377"/>
        <v>No</v>
      </c>
      <c r="Q6328" t="str">
        <f t="shared" ca="1" si="1378"/>
        <v>No</v>
      </c>
      <c r="R6328">
        <f t="shared" ca="1" si="1379"/>
        <v>3</v>
      </c>
      <c r="S6328">
        <f t="shared" ca="1" si="1380"/>
        <v>3</v>
      </c>
      <c r="T6328">
        <f t="shared" ca="1" si="1381"/>
        <v>5</v>
      </c>
      <c r="U6328">
        <f t="shared" ca="1" si="1382"/>
        <v>0</v>
      </c>
      <c r="V6328">
        <f t="shared" ca="1" si="1383"/>
        <v>0</v>
      </c>
      <c r="W6328">
        <f t="shared" ca="1" si="1384"/>
        <v>0</v>
      </c>
      <c r="X6328">
        <f t="shared" ca="1" si="1385"/>
        <v>11</v>
      </c>
    </row>
    <row r="6329" spans="1:24" x14ac:dyDescent="0.25">
      <c r="A6329">
        <v>449092</v>
      </c>
      <c r="B6329" t="s">
        <v>20263</v>
      </c>
      <c r="C6329" t="s">
        <v>10</v>
      </c>
      <c r="D6329" t="s">
        <v>20264</v>
      </c>
      <c r="E6329" t="str">
        <f t="shared" ca="1" si="1386"/>
        <v>Needham</v>
      </c>
      <c r="F6329" t="s">
        <v>24067</v>
      </c>
      <c r="G6329">
        <f t="shared" ca="1" si="1373"/>
        <v>1498906479</v>
      </c>
      <c r="H6329" t="s">
        <v>17278</v>
      </c>
      <c r="I6329">
        <v>33012</v>
      </c>
      <c r="J6329" t="str">
        <f t="shared" ca="1" si="1374"/>
        <v>Female</v>
      </c>
      <c r="K6329">
        <f t="shared" ca="1" si="1375"/>
        <v>55</v>
      </c>
      <c r="L6329" t="str">
        <f t="shared" ca="1" si="1376"/>
        <v>Adult</v>
      </c>
      <c r="M6329" t="str">
        <f t="shared" ca="1" si="1377"/>
        <v>No</v>
      </c>
      <c r="N6329" t="str">
        <f t="shared" ca="1" si="1377"/>
        <v>No</v>
      </c>
      <c r="O6329" t="str">
        <f t="shared" ca="1" si="1377"/>
        <v>Yes</v>
      </c>
      <c r="P6329" t="str">
        <f t="shared" ca="1" si="1377"/>
        <v>Yes</v>
      </c>
      <c r="Q6329" t="str">
        <f t="shared" ca="1" si="1378"/>
        <v>Yes</v>
      </c>
      <c r="R6329">
        <f t="shared" ca="1" si="1379"/>
        <v>4</v>
      </c>
      <c r="S6329">
        <f t="shared" ca="1" si="1380"/>
        <v>5</v>
      </c>
      <c r="T6329">
        <f t="shared" ca="1" si="1381"/>
        <v>3</v>
      </c>
      <c r="U6329">
        <f t="shared" ca="1" si="1382"/>
        <v>0</v>
      </c>
      <c r="V6329">
        <f t="shared" ca="1" si="1383"/>
        <v>4</v>
      </c>
      <c r="W6329">
        <f t="shared" ca="1" si="1384"/>
        <v>4</v>
      </c>
      <c r="X6329">
        <f t="shared" ca="1" si="1385"/>
        <v>20</v>
      </c>
    </row>
    <row r="6330" spans="1:24" x14ac:dyDescent="0.25">
      <c r="A6330">
        <v>449117</v>
      </c>
      <c r="B6330" t="s">
        <v>20265</v>
      </c>
      <c r="C6330" t="s">
        <v>10</v>
      </c>
      <c r="D6330" t="s">
        <v>20266</v>
      </c>
      <c r="E6330" t="str">
        <f t="shared" ca="1" si="1386"/>
        <v>Boston</v>
      </c>
      <c r="F6330" t="s">
        <v>24067</v>
      </c>
      <c r="G6330">
        <f t="shared" ca="1" si="1373"/>
        <v>5815360292</v>
      </c>
      <c r="H6330" t="s">
        <v>9746</v>
      </c>
      <c r="I6330" t="s">
        <v>20267</v>
      </c>
      <c r="J6330" t="str">
        <f t="shared" ca="1" si="1374"/>
        <v>Male</v>
      </c>
      <c r="K6330">
        <f t="shared" ca="1" si="1375"/>
        <v>37</v>
      </c>
      <c r="L6330" t="str">
        <f t="shared" ca="1" si="1376"/>
        <v>Adult</v>
      </c>
      <c r="M6330" t="str">
        <f t="shared" ca="1" si="1377"/>
        <v>Yes</v>
      </c>
      <c r="N6330" t="str">
        <f t="shared" ca="1" si="1377"/>
        <v>Yes</v>
      </c>
      <c r="O6330" t="str">
        <f t="shared" ca="1" si="1377"/>
        <v>No</v>
      </c>
      <c r="P6330" t="str">
        <f t="shared" ca="1" si="1377"/>
        <v>Yes</v>
      </c>
      <c r="Q6330" t="str">
        <f t="shared" ca="1" si="1378"/>
        <v>Yes</v>
      </c>
      <c r="R6330">
        <f t="shared" ca="1" si="1379"/>
        <v>4</v>
      </c>
      <c r="S6330">
        <f t="shared" ca="1" si="1380"/>
        <v>5</v>
      </c>
      <c r="T6330">
        <f t="shared" ca="1" si="1381"/>
        <v>3</v>
      </c>
      <c r="U6330">
        <f t="shared" ca="1" si="1382"/>
        <v>3</v>
      </c>
      <c r="V6330">
        <f t="shared" ca="1" si="1383"/>
        <v>4</v>
      </c>
      <c r="W6330">
        <f t="shared" ca="1" si="1384"/>
        <v>4</v>
      </c>
      <c r="X6330">
        <f t="shared" ca="1" si="1385"/>
        <v>23</v>
      </c>
    </row>
    <row r="6331" spans="1:24" x14ac:dyDescent="0.25">
      <c r="A6331">
        <v>449126</v>
      </c>
      <c r="B6331" t="s">
        <v>18838</v>
      </c>
      <c r="C6331" t="s">
        <v>10</v>
      </c>
      <c r="D6331" t="s">
        <v>20268</v>
      </c>
      <c r="E6331" t="str">
        <f t="shared" ca="1" si="1386"/>
        <v>Cambridge</v>
      </c>
      <c r="F6331" t="s">
        <v>24067</v>
      </c>
      <c r="G6331">
        <f t="shared" ca="1" si="1373"/>
        <v>5532875793</v>
      </c>
      <c r="H6331" t="s">
        <v>10471</v>
      </c>
      <c r="I6331">
        <v>45066</v>
      </c>
      <c r="J6331" t="str">
        <f t="shared" ca="1" si="1374"/>
        <v>Female</v>
      </c>
      <c r="K6331">
        <f t="shared" ca="1" si="1375"/>
        <v>54</v>
      </c>
      <c r="L6331" t="str">
        <f t="shared" ca="1" si="1376"/>
        <v>Adult</v>
      </c>
      <c r="M6331" t="str">
        <f t="shared" ca="1" si="1377"/>
        <v>Yes</v>
      </c>
      <c r="N6331" t="str">
        <f t="shared" ca="1" si="1377"/>
        <v>No</v>
      </c>
      <c r="O6331" t="str">
        <f t="shared" ca="1" si="1377"/>
        <v>No</v>
      </c>
      <c r="P6331" t="str">
        <f t="shared" ca="1" si="1377"/>
        <v>No</v>
      </c>
      <c r="Q6331" t="str">
        <f t="shared" ca="1" si="1378"/>
        <v>Yes</v>
      </c>
      <c r="R6331">
        <f t="shared" ca="1" si="1379"/>
        <v>1</v>
      </c>
      <c r="S6331">
        <f t="shared" ca="1" si="1380"/>
        <v>0</v>
      </c>
      <c r="T6331">
        <f t="shared" ca="1" si="1381"/>
        <v>0</v>
      </c>
      <c r="U6331">
        <f t="shared" ca="1" si="1382"/>
        <v>3</v>
      </c>
      <c r="V6331">
        <f t="shared" ca="1" si="1383"/>
        <v>0</v>
      </c>
      <c r="W6331">
        <f t="shared" ca="1" si="1384"/>
        <v>4</v>
      </c>
      <c r="X6331">
        <f t="shared" ca="1" si="1385"/>
        <v>8</v>
      </c>
    </row>
    <row r="6332" spans="1:24" x14ac:dyDescent="0.25">
      <c r="A6332">
        <v>449135</v>
      </c>
      <c r="B6332" t="s">
        <v>20269</v>
      </c>
      <c r="C6332" t="s">
        <v>10</v>
      </c>
      <c r="D6332" t="s">
        <v>20270</v>
      </c>
      <c r="E6332" t="str">
        <f t="shared" ca="1" si="1386"/>
        <v>Needham</v>
      </c>
      <c r="F6332" t="s">
        <v>24067</v>
      </c>
      <c r="G6332">
        <f t="shared" ca="1" si="1373"/>
        <v>8634472983</v>
      </c>
      <c r="H6332" t="s">
        <v>18023</v>
      </c>
      <c r="I6332">
        <v>910</v>
      </c>
      <c r="J6332" t="str">
        <f t="shared" ca="1" si="1374"/>
        <v>Female</v>
      </c>
      <c r="K6332">
        <f t="shared" ca="1" si="1375"/>
        <v>28</v>
      </c>
      <c r="L6332" t="str">
        <f t="shared" ca="1" si="1376"/>
        <v>Adult</v>
      </c>
      <c r="M6332" t="str">
        <f t="shared" ca="1" si="1377"/>
        <v>No</v>
      </c>
      <c r="N6332" t="str">
        <f t="shared" ca="1" si="1377"/>
        <v>No</v>
      </c>
      <c r="O6332" t="str">
        <f t="shared" ca="1" si="1377"/>
        <v>No</v>
      </c>
      <c r="P6332" t="str">
        <f t="shared" ca="1" si="1377"/>
        <v>No</v>
      </c>
      <c r="Q6332" t="str">
        <f t="shared" ca="1" si="1378"/>
        <v>Yes</v>
      </c>
      <c r="R6332">
        <f t="shared" ca="1" si="1379"/>
        <v>4</v>
      </c>
      <c r="S6332">
        <f t="shared" ca="1" si="1380"/>
        <v>5</v>
      </c>
      <c r="T6332">
        <f t="shared" ca="1" si="1381"/>
        <v>0</v>
      </c>
      <c r="U6332">
        <f t="shared" ca="1" si="1382"/>
        <v>0</v>
      </c>
      <c r="V6332">
        <f t="shared" ca="1" si="1383"/>
        <v>0</v>
      </c>
      <c r="W6332">
        <f t="shared" ca="1" si="1384"/>
        <v>4</v>
      </c>
      <c r="X6332">
        <f t="shared" ca="1" si="1385"/>
        <v>13</v>
      </c>
    </row>
    <row r="6333" spans="1:24" x14ac:dyDescent="0.25">
      <c r="A6333">
        <v>449144</v>
      </c>
      <c r="B6333" t="s">
        <v>20271</v>
      </c>
      <c r="C6333" t="s">
        <v>10</v>
      </c>
      <c r="D6333" t="s">
        <v>20272</v>
      </c>
      <c r="E6333" t="str">
        <f t="shared" ca="1" si="1386"/>
        <v>Canton</v>
      </c>
      <c r="F6333" t="s">
        <v>24067</v>
      </c>
      <c r="G6333">
        <f t="shared" ca="1" si="1373"/>
        <v>9540528057</v>
      </c>
      <c r="H6333" t="s">
        <v>18023</v>
      </c>
      <c r="I6333">
        <v>910</v>
      </c>
      <c r="J6333" t="str">
        <f t="shared" ca="1" si="1374"/>
        <v>Male</v>
      </c>
      <c r="K6333">
        <f t="shared" ca="1" si="1375"/>
        <v>28</v>
      </c>
      <c r="L6333" t="str">
        <f t="shared" ca="1" si="1376"/>
        <v>Adult</v>
      </c>
      <c r="M6333" t="str">
        <f t="shared" ca="1" si="1377"/>
        <v>Yes</v>
      </c>
      <c r="N6333" t="str">
        <f t="shared" ca="1" si="1377"/>
        <v>No</v>
      </c>
      <c r="O6333" t="str">
        <f t="shared" ca="1" si="1377"/>
        <v>No</v>
      </c>
      <c r="P6333" t="str">
        <f t="shared" ca="1" si="1377"/>
        <v>Yes</v>
      </c>
      <c r="Q6333" t="str">
        <f t="shared" ca="1" si="1378"/>
        <v>Yes</v>
      </c>
      <c r="R6333">
        <f t="shared" ca="1" si="1379"/>
        <v>4</v>
      </c>
      <c r="S6333">
        <f t="shared" ca="1" si="1380"/>
        <v>5</v>
      </c>
      <c r="T6333">
        <f t="shared" ca="1" si="1381"/>
        <v>0</v>
      </c>
      <c r="U6333">
        <f t="shared" ca="1" si="1382"/>
        <v>3</v>
      </c>
      <c r="V6333">
        <f t="shared" ca="1" si="1383"/>
        <v>4</v>
      </c>
      <c r="W6333">
        <f t="shared" ca="1" si="1384"/>
        <v>4</v>
      </c>
      <c r="X6333">
        <f t="shared" ca="1" si="1385"/>
        <v>20</v>
      </c>
    </row>
    <row r="6334" spans="1:24" x14ac:dyDescent="0.25">
      <c r="A6334">
        <v>449153</v>
      </c>
      <c r="B6334" t="s">
        <v>20273</v>
      </c>
      <c r="C6334" t="s">
        <v>10</v>
      </c>
      <c r="D6334" t="s">
        <v>20274</v>
      </c>
      <c r="E6334" t="str">
        <f t="shared" ca="1" si="1386"/>
        <v>Newton</v>
      </c>
      <c r="F6334" t="s">
        <v>24067</v>
      </c>
      <c r="G6334">
        <f t="shared" ca="1" si="1373"/>
        <v>2901375329</v>
      </c>
      <c r="H6334" t="s">
        <v>18023</v>
      </c>
      <c r="I6334">
        <v>910</v>
      </c>
      <c r="J6334" t="str">
        <f t="shared" ca="1" si="1374"/>
        <v>Male</v>
      </c>
      <c r="K6334">
        <f t="shared" ca="1" si="1375"/>
        <v>48</v>
      </c>
      <c r="L6334" t="str">
        <f t="shared" ca="1" si="1376"/>
        <v>Adult</v>
      </c>
      <c r="M6334" t="str">
        <f t="shared" ca="1" si="1377"/>
        <v>No</v>
      </c>
      <c r="N6334" t="str">
        <f t="shared" ca="1" si="1377"/>
        <v>Yes</v>
      </c>
      <c r="O6334" t="str">
        <f t="shared" ca="1" si="1377"/>
        <v>No</v>
      </c>
      <c r="P6334" t="str">
        <f t="shared" ca="1" si="1377"/>
        <v>No</v>
      </c>
      <c r="Q6334" t="str">
        <f t="shared" ca="1" si="1378"/>
        <v>No</v>
      </c>
      <c r="R6334">
        <f t="shared" ca="1" si="1379"/>
        <v>1</v>
      </c>
      <c r="S6334">
        <f t="shared" ca="1" si="1380"/>
        <v>0</v>
      </c>
      <c r="T6334">
        <f t="shared" ca="1" si="1381"/>
        <v>3</v>
      </c>
      <c r="U6334">
        <f t="shared" ca="1" si="1382"/>
        <v>0</v>
      </c>
      <c r="V6334">
        <f t="shared" ca="1" si="1383"/>
        <v>0</v>
      </c>
      <c r="W6334">
        <f t="shared" ca="1" si="1384"/>
        <v>0</v>
      </c>
      <c r="X6334">
        <f t="shared" ca="1" si="1385"/>
        <v>4</v>
      </c>
    </row>
    <row r="6335" spans="1:24" x14ac:dyDescent="0.25">
      <c r="A6335">
        <v>449162</v>
      </c>
      <c r="B6335" t="s">
        <v>6865</v>
      </c>
      <c r="C6335" t="s">
        <v>10</v>
      </c>
      <c r="D6335" t="s">
        <v>20275</v>
      </c>
      <c r="E6335" t="str">
        <f t="shared" ca="1" si="1386"/>
        <v>Cambridge</v>
      </c>
      <c r="F6335" t="s">
        <v>24067</v>
      </c>
      <c r="G6335">
        <f t="shared" ca="1" si="1373"/>
        <v>9957535365</v>
      </c>
      <c r="H6335" t="s">
        <v>6867</v>
      </c>
      <c r="I6335">
        <v>64136</v>
      </c>
      <c r="J6335" t="str">
        <f t="shared" ca="1" si="1374"/>
        <v>Male</v>
      </c>
      <c r="K6335">
        <f t="shared" ca="1" si="1375"/>
        <v>68</v>
      </c>
      <c r="L6335" t="str">
        <f t="shared" ca="1" si="1376"/>
        <v>Adult</v>
      </c>
      <c r="M6335" t="str">
        <f t="shared" ca="1" si="1377"/>
        <v>Yes</v>
      </c>
      <c r="N6335" t="str">
        <f t="shared" ca="1" si="1377"/>
        <v>Yes</v>
      </c>
      <c r="O6335" t="str">
        <f t="shared" ca="1" si="1377"/>
        <v>Yes</v>
      </c>
      <c r="P6335" t="str">
        <f t="shared" ca="1" si="1377"/>
        <v>Yes</v>
      </c>
      <c r="Q6335" t="str">
        <f t="shared" ca="1" si="1378"/>
        <v>Yes</v>
      </c>
      <c r="R6335">
        <f t="shared" ca="1" si="1379"/>
        <v>5</v>
      </c>
      <c r="S6335">
        <f t="shared" ca="1" si="1380"/>
        <v>5</v>
      </c>
      <c r="T6335">
        <f t="shared" ca="1" si="1381"/>
        <v>5</v>
      </c>
      <c r="U6335">
        <f t="shared" ca="1" si="1382"/>
        <v>3</v>
      </c>
      <c r="V6335">
        <f t="shared" ca="1" si="1383"/>
        <v>4</v>
      </c>
      <c r="W6335">
        <f t="shared" ca="1" si="1384"/>
        <v>4</v>
      </c>
      <c r="X6335">
        <f t="shared" ca="1" si="1385"/>
        <v>26</v>
      </c>
    </row>
    <row r="6336" spans="1:24" x14ac:dyDescent="0.25">
      <c r="A6336">
        <v>449171</v>
      </c>
      <c r="B6336" t="s">
        <v>6865</v>
      </c>
      <c r="C6336" t="s">
        <v>10</v>
      </c>
      <c r="D6336" t="s">
        <v>20276</v>
      </c>
      <c r="E6336" t="str">
        <f t="shared" ca="1" si="1386"/>
        <v>Chelsea</v>
      </c>
      <c r="F6336" t="s">
        <v>24067</v>
      </c>
      <c r="G6336">
        <f t="shared" ca="1" si="1373"/>
        <v>1879133687</v>
      </c>
      <c r="H6336" t="s">
        <v>6867</v>
      </c>
      <c r="I6336">
        <v>63376</v>
      </c>
      <c r="J6336" t="str">
        <f t="shared" ca="1" si="1374"/>
        <v>Female</v>
      </c>
      <c r="K6336">
        <f t="shared" ca="1" si="1375"/>
        <v>38</v>
      </c>
      <c r="L6336" t="str">
        <f t="shared" ca="1" si="1376"/>
        <v>Adult</v>
      </c>
      <c r="M6336" t="str">
        <f t="shared" ca="1" si="1377"/>
        <v>No</v>
      </c>
      <c r="N6336" t="str">
        <f t="shared" ca="1" si="1377"/>
        <v>No</v>
      </c>
      <c r="O6336" t="str">
        <f t="shared" ca="1" si="1377"/>
        <v>No</v>
      </c>
      <c r="P6336" t="str">
        <f t="shared" ca="1" si="1377"/>
        <v>No</v>
      </c>
      <c r="Q6336" t="str">
        <f t="shared" ca="1" si="1378"/>
        <v>Yes</v>
      </c>
      <c r="R6336">
        <f t="shared" ca="1" si="1379"/>
        <v>2</v>
      </c>
      <c r="S6336">
        <f t="shared" ca="1" si="1380"/>
        <v>3</v>
      </c>
      <c r="T6336">
        <f t="shared" ca="1" si="1381"/>
        <v>0</v>
      </c>
      <c r="U6336">
        <f t="shared" ca="1" si="1382"/>
        <v>0</v>
      </c>
      <c r="V6336">
        <f t="shared" ca="1" si="1383"/>
        <v>0</v>
      </c>
      <c r="W6336">
        <f t="shared" ca="1" si="1384"/>
        <v>4</v>
      </c>
      <c r="X6336">
        <f t="shared" ca="1" si="1385"/>
        <v>9</v>
      </c>
    </row>
    <row r="6337" spans="1:24" x14ac:dyDescent="0.25">
      <c r="A6337">
        <v>449180</v>
      </c>
      <c r="B6337" t="s">
        <v>6865</v>
      </c>
      <c r="C6337" t="s">
        <v>10</v>
      </c>
      <c r="D6337" t="s">
        <v>20277</v>
      </c>
      <c r="E6337" t="str">
        <f t="shared" ca="1" si="1386"/>
        <v>Quincy</v>
      </c>
      <c r="F6337" t="s">
        <v>24067</v>
      </c>
      <c r="G6337">
        <f t="shared" ca="1" si="1373"/>
        <v>3729793654</v>
      </c>
      <c r="H6337" t="s">
        <v>6867</v>
      </c>
      <c r="I6337">
        <v>61615</v>
      </c>
      <c r="J6337" t="str">
        <f t="shared" ca="1" si="1374"/>
        <v>Male</v>
      </c>
      <c r="K6337">
        <f t="shared" ca="1" si="1375"/>
        <v>58</v>
      </c>
      <c r="L6337" t="str">
        <f t="shared" ca="1" si="1376"/>
        <v>Adult</v>
      </c>
      <c r="M6337" t="str">
        <f t="shared" ca="1" si="1377"/>
        <v>No</v>
      </c>
      <c r="N6337" t="str">
        <f t="shared" ca="1" si="1377"/>
        <v>No</v>
      </c>
      <c r="O6337" t="str">
        <f t="shared" ca="1" si="1377"/>
        <v>No</v>
      </c>
      <c r="P6337" t="str">
        <f t="shared" ca="1" si="1377"/>
        <v>Yes</v>
      </c>
      <c r="Q6337" t="str">
        <f t="shared" ca="1" si="1378"/>
        <v>No</v>
      </c>
      <c r="R6337">
        <f t="shared" ca="1" si="1379"/>
        <v>2</v>
      </c>
      <c r="S6337">
        <f t="shared" ca="1" si="1380"/>
        <v>3</v>
      </c>
      <c r="T6337">
        <f t="shared" ca="1" si="1381"/>
        <v>0</v>
      </c>
      <c r="U6337">
        <f t="shared" ca="1" si="1382"/>
        <v>0</v>
      </c>
      <c r="V6337">
        <f t="shared" ca="1" si="1383"/>
        <v>4</v>
      </c>
      <c r="W6337">
        <f t="shared" ca="1" si="1384"/>
        <v>0</v>
      </c>
      <c r="X6337">
        <f t="shared" ca="1" si="1385"/>
        <v>9</v>
      </c>
    </row>
    <row r="6338" spans="1:24" x14ac:dyDescent="0.25">
      <c r="A6338">
        <v>449199</v>
      </c>
      <c r="B6338" t="s">
        <v>6865</v>
      </c>
      <c r="C6338" t="s">
        <v>10</v>
      </c>
      <c r="D6338" t="s">
        <v>20278</v>
      </c>
      <c r="E6338" t="str">
        <f t="shared" ca="1" si="1386"/>
        <v>Canton</v>
      </c>
      <c r="F6338" t="s">
        <v>24067</v>
      </c>
      <c r="G6338">
        <f t="shared" ca="1" si="1373"/>
        <v>7317111357</v>
      </c>
      <c r="H6338" t="s">
        <v>6867</v>
      </c>
      <c r="I6338">
        <v>46227</v>
      </c>
      <c r="J6338" t="str">
        <f t="shared" ca="1" si="1374"/>
        <v>Male</v>
      </c>
      <c r="K6338">
        <f t="shared" ca="1" si="1375"/>
        <v>65</v>
      </c>
      <c r="L6338" t="str">
        <f t="shared" ca="1" si="1376"/>
        <v>Adult</v>
      </c>
      <c r="M6338" t="str">
        <f t="shared" ca="1" si="1377"/>
        <v>No</v>
      </c>
      <c r="N6338" t="str">
        <f t="shared" ca="1" si="1377"/>
        <v>No</v>
      </c>
      <c r="O6338" t="str">
        <f t="shared" ca="1" si="1377"/>
        <v>No</v>
      </c>
      <c r="P6338" t="str">
        <f t="shared" ref="P6338:Q6401" ca="1" si="1387">CHOOSE(RANDBETWEEN(1,2),"Yes","No")</f>
        <v>Yes</v>
      </c>
      <c r="Q6338" t="str">
        <f t="shared" ca="1" si="1378"/>
        <v>No</v>
      </c>
      <c r="R6338">
        <f t="shared" ca="1" si="1379"/>
        <v>3</v>
      </c>
      <c r="S6338">
        <f t="shared" ca="1" si="1380"/>
        <v>3</v>
      </c>
      <c r="T6338">
        <f t="shared" ca="1" si="1381"/>
        <v>0</v>
      </c>
      <c r="U6338">
        <f t="shared" ca="1" si="1382"/>
        <v>0</v>
      </c>
      <c r="V6338">
        <f t="shared" ca="1" si="1383"/>
        <v>4</v>
      </c>
      <c r="W6338">
        <f t="shared" ca="1" si="1384"/>
        <v>0</v>
      </c>
      <c r="X6338">
        <f t="shared" ca="1" si="1385"/>
        <v>10</v>
      </c>
    </row>
    <row r="6339" spans="1:24" x14ac:dyDescent="0.25">
      <c r="A6339">
        <v>449205</v>
      </c>
      <c r="B6339" t="s">
        <v>6865</v>
      </c>
      <c r="C6339" t="s">
        <v>10</v>
      </c>
      <c r="D6339" t="s">
        <v>20279</v>
      </c>
      <c r="E6339" t="str">
        <f t="shared" ca="1" si="1386"/>
        <v>Winthrop</v>
      </c>
      <c r="F6339" t="s">
        <v>24067</v>
      </c>
      <c r="G6339">
        <f t="shared" ref="G6339:G6402" ca="1" si="1388">RANDBETWEEN(1000000000,9999999999)</f>
        <v>3020752901</v>
      </c>
      <c r="H6339" t="s">
        <v>6867</v>
      </c>
      <c r="I6339">
        <v>64129</v>
      </c>
      <c r="J6339" t="str">
        <f t="shared" ref="J6339:J6402" ca="1" si="1389">CHOOSE(RANDBETWEEN(1,2),"Male","Female")</f>
        <v>Male</v>
      </c>
      <c r="K6339">
        <f t="shared" ref="K6339:K6402" ca="1" si="1390">RANDBETWEEN(15,70)</f>
        <v>38</v>
      </c>
      <c r="L6339" t="str">
        <f t="shared" ref="L6339:L6402" ca="1" si="1391">IF(AND(K6339&gt;=12, K6339 &lt; 18), "Adoloscent", "Adult")</f>
        <v>Adult</v>
      </c>
      <c r="M6339" t="str">
        <f t="shared" ref="M6339:Q6402" ca="1" si="1392">CHOOSE(RANDBETWEEN(1,2),"Yes","No")</f>
        <v>Yes</v>
      </c>
      <c r="N6339" t="str">
        <f t="shared" ca="1" si="1392"/>
        <v>Yes</v>
      </c>
      <c r="O6339" t="str">
        <f t="shared" ca="1" si="1392"/>
        <v>Yes</v>
      </c>
      <c r="P6339" t="str">
        <f t="shared" ca="1" si="1387"/>
        <v>No</v>
      </c>
      <c r="Q6339" t="str">
        <f t="shared" ca="1" si="1387"/>
        <v>No</v>
      </c>
      <c r="R6339">
        <f t="shared" ref="R6339:R6402" ca="1" si="1393">CHOOSE(RANDBETWEEN(1,5),1,2,3,4,5)</f>
        <v>2</v>
      </c>
      <c r="S6339">
        <f t="shared" ref="S6339:S6402" ca="1" si="1394">IF(R6339&gt;=4,5,IF(AND(R6339&gt;=2,R6339&lt;=3),3,IF(R6339=1,0)))</f>
        <v>3</v>
      </c>
      <c r="T6339">
        <f t="shared" ref="T6339:T6402" ca="1" si="1395">IF(AND(O6339="Yes",N6339="Yes"),5,IF(OR(O6339="Yes",N6339="Yes"),3,IF(AND(O6339="No",N6339="No"),0)))</f>
        <v>5</v>
      </c>
      <c r="U6339">
        <f t="shared" ref="U6339:U6402" ca="1" si="1396">IF(M6339="Yes",3,0)</f>
        <v>3</v>
      </c>
      <c r="V6339">
        <f t="shared" ref="V6339:V6402" ca="1" si="1397">IF(P6339="Yes",4,0)</f>
        <v>0</v>
      </c>
      <c r="W6339">
        <f t="shared" ref="W6339:W6402" ca="1" si="1398">IF(Q6339="Yes",4,0)</f>
        <v>0</v>
      </c>
      <c r="X6339">
        <f t="shared" ref="X6339:X6402" ca="1" si="1399">SUM(R6339:W6339)</f>
        <v>13</v>
      </c>
    </row>
    <row r="6340" spans="1:24" x14ac:dyDescent="0.25">
      <c r="A6340">
        <v>449214</v>
      </c>
      <c r="B6340" t="s">
        <v>6865</v>
      </c>
      <c r="C6340" t="s">
        <v>10</v>
      </c>
      <c r="D6340" t="s">
        <v>20280</v>
      </c>
      <c r="E6340" t="str">
        <f t="shared" ref="E6340:E6403" ca="1" si="1400">CHOOSE(RANDBETWEEN(1,15),"Boston","Winthrop","Revere","Chelsea","Everett","Somerville", "Cambridge","Watertown", "Newton","Brookline", "Needham", "Dedham", "Canton"," Milton", "Quincy")</f>
        <v>Chelsea</v>
      </c>
      <c r="F6340" t="s">
        <v>24067</v>
      </c>
      <c r="G6340">
        <f t="shared" ca="1" si="1388"/>
        <v>5123670283</v>
      </c>
      <c r="H6340" t="s">
        <v>6867</v>
      </c>
      <c r="I6340">
        <v>55811</v>
      </c>
      <c r="J6340" t="str">
        <f t="shared" ca="1" si="1389"/>
        <v>Female</v>
      </c>
      <c r="K6340">
        <f t="shared" ca="1" si="1390"/>
        <v>33</v>
      </c>
      <c r="L6340" t="str">
        <f t="shared" ca="1" si="1391"/>
        <v>Adult</v>
      </c>
      <c r="M6340" t="str">
        <f t="shared" ca="1" si="1392"/>
        <v>Yes</v>
      </c>
      <c r="N6340" t="str">
        <f t="shared" ca="1" si="1392"/>
        <v>No</v>
      </c>
      <c r="O6340" t="str">
        <f t="shared" ca="1" si="1392"/>
        <v>Yes</v>
      </c>
      <c r="P6340" t="str">
        <f t="shared" ca="1" si="1387"/>
        <v>No</v>
      </c>
      <c r="Q6340" t="str">
        <f t="shared" ca="1" si="1387"/>
        <v>No</v>
      </c>
      <c r="R6340">
        <f t="shared" ca="1" si="1393"/>
        <v>2</v>
      </c>
      <c r="S6340">
        <f t="shared" ca="1" si="1394"/>
        <v>3</v>
      </c>
      <c r="T6340">
        <f t="shared" ca="1" si="1395"/>
        <v>3</v>
      </c>
      <c r="U6340">
        <f t="shared" ca="1" si="1396"/>
        <v>3</v>
      </c>
      <c r="V6340">
        <f t="shared" ca="1" si="1397"/>
        <v>0</v>
      </c>
      <c r="W6340">
        <f t="shared" ca="1" si="1398"/>
        <v>0</v>
      </c>
      <c r="X6340">
        <f t="shared" ca="1" si="1399"/>
        <v>11</v>
      </c>
    </row>
    <row r="6341" spans="1:24" x14ac:dyDescent="0.25">
      <c r="A6341">
        <v>449223</v>
      </c>
      <c r="B6341" t="s">
        <v>6865</v>
      </c>
      <c r="C6341" t="s">
        <v>10</v>
      </c>
      <c r="D6341" t="s">
        <v>20281</v>
      </c>
      <c r="E6341" t="str">
        <f t="shared" ca="1" si="1400"/>
        <v>Cambridge</v>
      </c>
      <c r="F6341" t="s">
        <v>24067</v>
      </c>
      <c r="G6341">
        <f t="shared" ca="1" si="1388"/>
        <v>3107081131</v>
      </c>
      <c r="H6341" t="s">
        <v>6867</v>
      </c>
      <c r="I6341">
        <v>62208</v>
      </c>
      <c r="J6341" t="str">
        <f t="shared" ca="1" si="1389"/>
        <v>Male</v>
      </c>
      <c r="K6341">
        <f t="shared" ca="1" si="1390"/>
        <v>28</v>
      </c>
      <c r="L6341" t="str">
        <f t="shared" ca="1" si="1391"/>
        <v>Adult</v>
      </c>
      <c r="M6341" t="str">
        <f t="shared" ca="1" si="1392"/>
        <v>No</v>
      </c>
      <c r="N6341" t="str">
        <f t="shared" ca="1" si="1392"/>
        <v>Yes</v>
      </c>
      <c r="O6341" t="str">
        <f t="shared" ca="1" si="1392"/>
        <v>No</v>
      </c>
      <c r="P6341" t="str">
        <f t="shared" ca="1" si="1387"/>
        <v>Yes</v>
      </c>
      <c r="Q6341" t="str">
        <f t="shared" ca="1" si="1387"/>
        <v>Yes</v>
      </c>
      <c r="R6341">
        <f t="shared" ca="1" si="1393"/>
        <v>3</v>
      </c>
      <c r="S6341">
        <f t="shared" ca="1" si="1394"/>
        <v>3</v>
      </c>
      <c r="T6341">
        <f t="shared" ca="1" si="1395"/>
        <v>3</v>
      </c>
      <c r="U6341">
        <f t="shared" ca="1" si="1396"/>
        <v>0</v>
      </c>
      <c r="V6341">
        <f t="shared" ca="1" si="1397"/>
        <v>4</v>
      </c>
      <c r="W6341">
        <f t="shared" ca="1" si="1398"/>
        <v>4</v>
      </c>
      <c r="X6341">
        <f t="shared" ca="1" si="1399"/>
        <v>17</v>
      </c>
    </row>
    <row r="6342" spans="1:24" x14ac:dyDescent="0.25">
      <c r="A6342">
        <v>449232</v>
      </c>
      <c r="B6342" t="s">
        <v>6865</v>
      </c>
      <c r="C6342" t="s">
        <v>10</v>
      </c>
      <c r="D6342" t="s">
        <v>20282</v>
      </c>
      <c r="E6342" t="str">
        <f t="shared" ca="1" si="1400"/>
        <v xml:space="preserve"> Milton</v>
      </c>
      <c r="F6342" t="s">
        <v>24067</v>
      </c>
      <c r="G6342">
        <f t="shared" ca="1" si="1388"/>
        <v>9748112207</v>
      </c>
      <c r="H6342" t="s">
        <v>6867</v>
      </c>
      <c r="I6342">
        <v>61822</v>
      </c>
      <c r="J6342" t="str">
        <f t="shared" ca="1" si="1389"/>
        <v>Male</v>
      </c>
      <c r="K6342">
        <f t="shared" ca="1" si="1390"/>
        <v>34</v>
      </c>
      <c r="L6342" t="str">
        <f t="shared" ca="1" si="1391"/>
        <v>Adult</v>
      </c>
      <c r="M6342" t="str">
        <f t="shared" ca="1" si="1392"/>
        <v>Yes</v>
      </c>
      <c r="N6342" t="str">
        <f t="shared" ca="1" si="1392"/>
        <v>Yes</v>
      </c>
      <c r="O6342" t="str">
        <f t="shared" ca="1" si="1392"/>
        <v>No</v>
      </c>
      <c r="P6342" t="str">
        <f t="shared" ca="1" si="1387"/>
        <v>Yes</v>
      </c>
      <c r="Q6342" t="str">
        <f t="shared" ca="1" si="1387"/>
        <v>Yes</v>
      </c>
      <c r="R6342">
        <f t="shared" ca="1" si="1393"/>
        <v>3</v>
      </c>
      <c r="S6342">
        <f t="shared" ca="1" si="1394"/>
        <v>3</v>
      </c>
      <c r="T6342">
        <f t="shared" ca="1" si="1395"/>
        <v>3</v>
      </c>
      <c r="U6342">
        <f t="shared" ca="1" si="1396"/>
        <v>3</v>
      </c>
      <c r="V6342">
        <f t="shared" ca="1" si="1397"/>
        <v>4</v>
      </c>
      <c r="W6342">
        <f t="shared" ca="1" si="1398"/>
        <v>4</v>
      </c>
      <c r="X6342">
        <f t="shared" ca="1" si="1399"/>
        <v>20</v>
      </c>
    </row>
    <row r="6343" spans="1:24" x14ac:dyDescent="0.25">
      <c r="A6343">
        <v>449241</v>
      </c>
      <c r="B6343" t="s">
        <v>6865</v>
      </c>
      <c r="C6343" t="s">
        <v>10</v>
      </c>
      <c r="D6343" t="s">
        <v>20283</v>
      </c>
      <c r="E6343" t="str">
        <f t="shared" ca="1" si="1400"/>
        <v xml:space="preserve"> Milton</v>
      </c>
      <c r="F6343" t="s">
        <v>24067</v>
      </c>
      <c r="G6343">
        <f t="shared" ca="1" si="1388"/>
        <v>7764170800</v>
      </c>
      <c r="H6343" t="s">
        <v>6867</v>
      </c>
      <c r="I6343">
        <v>66062</v>
      </c>
      <c r="J6343" t="str">
        <f t="shared" ca="1" si="1389"/>
        <v>Female</v>
      </c>
      <c r="K6343">
        <f t="shared" ca="1" si="1390"/>
        <v>67</v>
      </c>
      <c r="L6343" t="str">
        <f t="shared" ca="1" si="1391"/>
        <v>Adult</v>
      </c>
      <c r="M6343" t="str">
        <f t="shared" ca="1" si="1392"/>
        <v>Yes</v>
      </c>
      <c r="N6343" t="str">
        <f t="shared" ca="1" si="1392"/>
        <v>No</v>
      </c>
      <c r="O6343" t="str">
        <f t="shared" ca="1" si="1392"/>
        <v>Yes</v>
      </c>
      <c r="P6343" t="str">
        <f t="shared" ca="1" si="1387"/>
        <v>Yes</v>
      </c>
      <c r="Q6343" t="str">
        <f t="shared" ca="1" si="1387"/>
        <v>Yes</v>
      </c>
      <c r="R6343">
        <f t="shared" ca="1" si="1393"/>
        <v>2</v>
      </c>
      <c r="S6343">
        <f t="shared" ca="1" si="1394"/>
        <v>3</v>
      </c>
      <c r="T6343">
        <f t="shared" ca="1" si="1395"/>
        <v>3</v>
      </c>
      <c r="U6343">
        <f t="shared" ca="1" si="1396"/>
        <v>3</v>
      </c>
      <c r="V6343">
        <f t="shared" ca="1" si="1397"/>
        <v>4</v>
      </c>
      <c r="W6343">
        <f t="shared" ca="1" si="1398"/>
        <v>4</v>
      </c>
      <c r="X6343">
        <f t="shared" ca="1" si="1399"/>
        <v>19</v>
      </c>
    </row>
    <row r="6344" spans="1:24" x14ac:dyDescent="0.25">
      <c r="A6344">
        <v>449250</v>
      </c>
      <c r="B6344" t="s">
        <v>19984</v>
      </c>
      <c r="C6344" t="s">
        <v>10</v>
      </c>
      <c r="D6344" t="s">
        <v>20284</v>
      </c>
      <c r="E6344" t="str">
        <f t="shared" ca="1" si="1400"/>
        <v>Dedham</v>
      </c>
      <c r="F6344" t="s">
        <v>24067</v>
      </c>
      <c r="G6344">
        <f t="shared" ca="1" si="1388"/>
        <v>8521483892</v>
      </c>
      <c r="H6344" t="s">
        <v>20285</v>
      </c>
      <c r="I6344">
        <v>78229</v>
      </c>
      <c r="J6344" t="str">
        <f t="shared" ca="1" si="1389"/>
        <v>Male</v>
      </c>
      <c r="K6344">
        <f t="shared" ca="1" si="1390"/>
        <v>57</v>
      </c>
      <c r="L6344" t="str">
        <f t="shared" ca="1" si="1391"/>
        <v>Adult</v>
      </c>
      <c r="M6344" t="str">
        <f t="shared" ca="1" si="1392"/>
        <v>Yes</v>
      </c>
      <c r="N6344" t="str">
        <f t="shared" ca="1" si="1392"/>
        <v>Yes</v>
      </c>
      <c r="O6344" t="str">
        <f t="shared" ca="1" si="1392"/>
        <v>No</v>
      </c>
      <c r="P6344" t="str">
        <f t="shared" ca="1" si="1387"/>
        <v>Yes</v>
      </c>
      <c r="Q6344" t="str">
        <f t="shared" ca="1" si="1387"/>
        <v>Yes</v>
      </c>
      <c r="R6344">
        <f t="shared" ca="1" si="1393"/>
        <v>5</v>
      </c>
      <c r="S6344">
        <f t="shared" ca="1" si="1394"/>
        <v>5</v>
      </c>
      <c r="T6344">
        <f t="shared" ca="1" si="1395"/>
        <v>3</v>
      </c>
      <c r="U6344">
        <f t="shared" ca="1" si="1396"/>
        <v>3</v>
      </c>
      <c r="V6344">
        <f t="shared" ca="1" si="1397"/>
        <v>4</v>
      </c>
      <c r="W6344">
        <f t="shared" ca="1" si="1398"/>
        <v>4</v>
      </c>
      <c r="X6344">
        <f t="shared" ca="1" si="1399"/>
        <v>24</v>
      </c>
    </row>
    <row r="6345" spans="1:24" x14ac:dyDescent="0.25">
      <c r="A6345">
        <v>449269</v>
      </c>
      <c r="B6345" t="s">
        <v>20286</v>
      </c>
      <c r="C6345" t="s">
        <v>10</v>
      </c>
      <c r="D6345" t="s">
        <v>20287</v>
      </c>
      <c r="E6345" t="str">
        <f t="shared" ca="1" si="1400"/>
        <v>Newton</v>
      </c>
      <c r="F6345" t="s">
        <v>24067</v>
      </c>
      <c r="G6345">
        <f t="shared" ca="1" si="1388"/>
        <v>2536822947</v>
      </c>
      <c r="H6345" t="s">
        <v>20288</v>
      </c>
      <c r="I6345">
        <v>7080</v>
      </c>
      <c r="J6345" t="str">
        <f t="shared" ca="1" si="1389"/>
        <v>Female</v>
      </c>
      <c r="K6345">
        <f t="shared" ca="1" si="1390"/>
        <v>16</v>
      </c>
      <c r="L6345" t="str">
        <f t="shared" ca="1" si="1391"/>
        <v>Adoloscent</v>
      </c>
      <c r="M6345" t="str">
        <f t="shared" ca="1" si="1392"/>
        <v>No</v>
      </c>
      <c r="N6345" t="str">
        <f t="shared" ca="1" si="1392"/>
        <v>No</v>
      </c>
      <c r="O6345" t="str">
        <f t="shared" ca="1" si="1392"/>
        <v>No</v>
      </c>
      <c r="P6345" t="str">
        <f t="shared" ca="1" si="1387"/>
        <v>No</v>
      </c>
      <c r="Q6345" t="str">
        <f t="shared" ca="1" si="1387"/>
        <v>No</v>
      </c>
      <c r="R6345">
        <f t="shared" ca="1" si="1393"/>
        <v>4</v>
      </c>
      <c r="S6345">
        <f t="shared" ca="1" si="1394"/>
        <v>5</v>
      </c>
      <c r="T6345">
        <f t="shared" ca="1" si="1395"/>
        <v>0</v>
      </c>
      <c r="U6345">
        <f t="shared" ca="1" si="1396"/>
        <v>0</v>
      </c>
      <c r="V6345">
        <f t="shared" ca="1" si="1397"/>
        <v>0</v>
      </c>
      <c r="W6345">
        <f t="shared" ca="1" si="1398"/>
        <v>0</v>
      </c>
      <c r="X6345">
        <f t="shared" ca="1" si="1399"/>
        <v>9</v>
      </c>
    </row>
    <row r="6346" spans="1:24" x14ac:dyDescent="0.25">
      <c r="A6346">
        <v>449278</v>
      </c>
      <c r="B6346" t="s">
        <v>610</v>
      </c>
      <c r="C6346" t="s">
        <v>10</v>
      </c>
      <c r="D6346" t="s">
        <v>20289</v>
      </c>
      <c r="E6346" t="str">
        <f t="shared" ca="1" si="1400"/>
        <v>Watertown</v>
      </c>
      <c r="F6346" t="s">
        <v>24067</v>
      </c>
      <c r="G6346">
        <f t="shared" ca="1" si="1388"/>
        <v>2108393522</v>
      </c>
      <c r="H6346" t="s">
        <v>610</v>
      </c>
      <c r="I6346">
        <v>48202</v>
      </c>
      <c r="J6346" t="str">
        <f t="shared" ca="1" si="1389"/>
        <v>Male</v>
      </c>
      <c r="K6346">
        <f t="shared" ca="1" si="1390"/>
        <v>30</v>
      </c>
      <c r="L6346" t="str">
        <f t="shared" ca="1" si="1391"/>
        <v>Adult</v>
      </c>
      <c r="M6346" t="str">
        <f t="shared" ca="1" si="1392"/>
        <v>Yes</v>
      </c>
      <c r="N6346" t="str">
        <f t="shared" ca="1" si="1392"/>
        <v>No</v>
      </c>
      <c r="O6346" t="str">
        <f t="shared" ca="1" si="1392"/>
        <v>Yes</v>
      </c>
      <c r="P6346" t="str">
        <f t="shared" ca="1" si="1387"/>
        <v>Yes</v>
      </c>
      <c r="Q6346" t="str">
        <f t="shared" ca="1" si="1387"/>
        <v>Yes</v>
      </c>
      <c r="R6346">
        <f t="shared" ca="1" si="1393"/>
        <v>4</v>
      </c>
      <c r="S6346">
        <f t="shared" ca="1" si="1394"/>
        <v>5</v>
      </c>
      <c r="T6346">
        <f t="shared" ca="1" si="1395"/>
        <v>3</v>
      </c>
      <c r="U6346">
        <f t="shared" ca="1" si="1396"/>
        <v>3</v>
      </c>
      <c r="V6346">
        <f t="shared" ca="1" si="1397"/>
        <v>4</v>
      </c>
      <c r="W6346">
        <f t="shared" ca="1" si="1398"/>
        <v>4</v>
      </c>
      <c r="X6346">
        <f t="shared" ca="1" si="1399"/>
        <v>23</v>
      </c>
    </row>
    <row r="6347" spans="1:24" x14ac:dyDescent="0.25">
      <c r="A6347">
        <v>449302</v>
      </c>
      <c r="B6347" t="s">
        <v>20290</v>
      </c>
      <c r="C6347" t="s">
        <v>10</v>
      </c>
      <c r="D6347" t="s">
        <v>20291</v>
      </c>
      <c r="E6347" t="str">
        <f t="shared" ca="1" si="1400"/>
        <v>Dedham</v>
      </c>
      <c r="F6347" t="s">
        <v>24067</v>
      </c>
      <c r="G6347">
        <f t="shared" ca="1" si="1388"/>
        <v>2348508094</v>
      </c>
      <c r="H6347" t="s">
        <v>5214</v>
      </c>
      <c r="I6347">
        <v>42431</v>
      </c>
      <c r="J6347" t="str">
        <f t="shared" ca="1" si="1389"/>
        <v>Female</v>
      </c>
      <c r="K6347">
        <f t="shared" ca="1" si="1390"/>
        <v>61</v>
      </c>
      <c r="L6347" t="str">
        <f t="shared" ca="1" si="1391"/>
        <v>Adult</v>
      </c>
      <c r="M6347" t="str">
        <f t="shared" ca="1" si="1392"/>
        <v>Yes</v>
      </c>
      <c r="N6347" t="str">
        <f t="shared" ca="1" si="1392"/>
        <v>No</v>
      </c>
      <c r="O6347" t="str">
        <f t="shared" ca="1" si="1392"/>
        <v>No</v>
      </c>
      <c r="P6347" t="str">
        <f t="shared" ca="1" si="1387"/>
        <v>Yes</v>
      </c>
      <c r="Q6347" t="str">
        <f t="shared" ca="1" si="1387"/>
        <v>Yes</v>
      </c>
      <c r="R6347">
        <f t="shared" ca="1" si="1393"/>
        <v>4</v>
      </c>
      <c r="S6347">
        <f t="shared" ca="1" si="1394"/>
        <v>5</v>
      </c>
      <c r="T6347">
        <f t="shared" ca="1" si="1395"/>
        <v>0</v>
      </c>
      <c r="U6347">
        <f t="shared" ca="1" si="1396"/>
        <v>3</v>
      </c>
      <c r="V6347">
        <f t="shared" ca="1" si="1397"/>
        <v>4</v>
      </c>
      <c r="W6347">
        <f t="shared" ca="1" si="1398"/>
        <v>4</v>
      </c>
      <c r="X6347">
        <f t="shared" ca="1" si="1399"/>
        <v>20</v>
      </c>
    </row>
    <row r="6348" spans="1:24" x14ac:dyDescent="0.25">
      <c r="A6348">
        <v>449311</v>
      </c>
      <c r="B6348" t="s">
        <v>20292</v>
      </c>
      <c r="C6348" t="s">
        <v>10</v>
      </c>
      <c r="D6348" t="s">
        <v>20293</v>
      </c>
      <c r="E6348" t="str">
        <f t="shared" ca="1" si="1400"/>
        <v>Somerville</v>
      </c>
      <c r="F6348" t="s">
        <v>24067</v>
      </c>
      <c r="G6348">
        <f t="shared" ca="1" si="1388"/>
        <v>1613443838</v>
      </c>
      <c r="H6348" t="s">
        <v>8551</v>
      </c>
      <c r="I6348">
        <v>10458</v>
      </c>
      <c r="J6348" t="str">
        <f t="shared" ca="1" si="1389"/>
        <v>Male</v>
      </c>
      <c r="K6348">
        <f t="shared" ca="1" si="1390"/>
        <v>51</v>
      </c>
      <c r="L6348" t="str">
        <f t="shared" ca="1" si="1391"/>
        <v>Adult</v>
      </c>
      <c r="M6348" t="str">
        <f t="shared" ca="1" si="1392"/>
        <v>No</v>
      </c>
      <c r="N6348" t="str">
        <f t="shared" ca="1" si="1392"/>
        <v>Yes</v>
      </c>
      <c r="O6348" t="str">
        <f t="shared" ca="1" si="1392"/>
        <v>No</v>
      </c>
      <c r="P6348" t="str">
        <f t="shared" ca="1" si="1387"/>
        <v>No</v>
      </c>
      <c r="Q6348" t="str">
        <f t="shared" ca="1" si="1387"/>
        <v>No</v>
      </c>
      <c r="R6348">
        <f t="shared" ca="1" si="1393"/>
        <v>2</v>
      </c>
      <c r="S6348">
        <f t="shared" ca="1" si="1394"/>
        <v>3</v>
      </c>
      <c r="T6348">
        <f t="shared" ca="1" si="1395"/>
        <v>3</v>
      </c>
      <c r="U6348">
        <f t="shared" ca="1" si="1396"/>
        <v>0</v>
      </c>
      <c r="V6348">
        <f t="shared" ca="1" si="1397"/>
        <v>0</v>
      </c>
      <c r="W6348">
        <f t="shared" ca="1" si="1398"/>
        <v>0</v>
      </c>
      <c r="X6348">
        <f t="shared" ca="1" si="1399"/>
        <v>8</v>
      </c>
    </row>
    <row r="6349" spans="1:24" x14ac:dyDescent="0.25">
      <c r="A6349">
        <v>449320</v>
      </c>
      <c r="B6349" t="s">
        <v>20294</v>
      </c>
      <c r="C6349" t="s">
        <v>10</v>
      </c>
      <c r="D6349" t="s">
        <v>20295</v>
      </c>
      <c r="E6349" t="str">
        <f t="shared" ca="1" si="1400"/>
        <v>Dedham</v>
      </c>
      <c r="F6349" t="s">
        <v>24067</v>
      </c>
      <c r="G6349">
        <f t="shared" ca="1" si="1388"/>
        <v>9493823496</v>
      </c>
      <c r="H6349" t="s">
        <v>2364</v>
      </c>
      <c r="I6349">
        <v>11357</v>
      </c>
      <c r="J6349" t="str">
        <f t="shared" ca="1" si="1389"/>
        <v>Female</v>
      </c>
      <c r="K6349">
        <f t="shared" ca="1" si="1390"/>
        <v>28</v>
      </c>
      <c r="L6349" t="str">
        <f t="shared" ca="1" si="1391"/>
        <v>Adult</v>
      </c>
      <c r="M6349" t="str">
        <f t="shared" ca="1" si="1392"/>
        <v>Yes</v>
      </c>
      <c r="N6349" t="str">
        <f t="shared" ca="1" si="1392"/>
        <v>Yes</v>
      </c>
      <c r="O6349" t="str">
        <f t="shared" ca="1" si="1392"/>
        <v>No</v>
      </c>
      <c r="P6349" t="str">
        <f t="shared" ca="1" si="1387"/>
        <v>Yes</v>
      </c>
      <c r="Q6349" t="str">
        <f t="shared" ca="1" si="1387"/>
        <v>Yes</v>
      </c>
      <c r="R6349">
        <f t="shared" ca="1" si="1393"/>
        <v>1</v>
      </c>
      <c r="S6349">
        <f t="shared" ca="1" si="1394"/>
        <v>0</v>
      </c>
      <c r="T6349">
        <f t="shared" ca="1" si="1395"/>
        <v>3</v>
      </c>
      <c r="U6349">
        <f t="shared" ca="1" si="1396"/>
        <v>3</v>
      </c>
      <c r="V6349">
        <f t="shared" ca="1" si="1397"/>
        <v>4</v>
      </c>
      <c r="W6349">
        <f t="shared" ca="1" si="1398"/>
        <v>4</v>
      </c>
      <c r="X6349">
        <f t="shared" ca="1" si="1399"/>
        <v>15</v>
      </c>
    </row>
    <row r="6350" spans="1:24" x14ac:dyDescent="0.25">
      <c r="A6350">
        <v>449339</v>
      </c>
      <c r="B6350" t="s">
        <v>20296</v>
      </c>
      <c r="C6350" t="s">
        <v>10</v>
      </c>
      <c r="D6350" t="s">
        <v>20297</v>
      </c>
      <c r="E6350" t="str">
        <f t="shared" ca="1" si="1400"/>
        <v>Cambridge</v>
      </c>
      <c r="F6350" t="s">
        <v>24067</v>
      </c>
      <c r="G6350">
        <f t="shared" ca="1" si="1388"/>
        <v>6871326335</v>
      </c>
      <c r="H6350" t="s">
        <v>20298</v>
      </c>
      <c r="I6350">
        <v>25414</v>
      </c>
      <c r="J6350" t="str">
        <f t="shared" ca="1" si="1389"/>
        <v>Male</v>
      </c>
      <c r="K6350">
        <f t="shared" ca="1" si="1390"/>
        <v>56</v>
      </c>
      <c r="L6350" t="str">
        <f t="shared" ca="1" si="1391"/>
        <v>Adult</v>
      </c>
      <c r="M6350" t="str">
        <f t="shared" ca="1" si="1392"/>
        <v>No</v>
      </c>
      <c r="N6350" t="str">
        <f t="shared" ca="1" si="1392"/>
        <v>Yes</v>
      </c>
      <c r="O6350" t="str">
        <f t="shared" ca="1" si="1392"/>
        <v>Yes</v>
      </c>
      <c r="P6350" t="str">
        <f t="shared" ca="1" si="1387"/>
        <v>No</v>
      </c>
      <c r="Q6350" t="str">
        <f t="shared" ca="1" si="1387"/>
        <v>No</v>
      </c>
      <c r="R6350">
        <f t="shared" ca="1" si="1393"/>
        <v>4</v>
      </c>
      <c r="S6350">
        <f t="shared" ca="1" si="1394"/>
        <v>5</v>
      </c>
      <c r="T6350">
        <f t="shared" ca="1" si="1395"/>
        <v>5</v>
      </c>
      <c r="U6350">
        <f t="shared" ca="1" si="1396"/>
        <v>0</v>
      </c>
      <c r="V6350">
        <f t="shared" ca="1" si="1397"/>
        <v>0</v>
      </c>
      <c r="W6350">
        <f t="shared" ca="1" si="1398"/>
        <v>0</v>
      </c>
      <c r="X6350">
        <f t="shared" ca="1" si="1399"/>
        <v>14</v>
      </c>
    </row>
    <row r="6351" spans="1:24" x14ac:dyDescent="0.25">
      <c r="A6351">
        <v>449348</v>
      </c>
      <c r="B6351" t="s">
        <v>20299</v>
      </c>
      <c r="C6351" t="s">
        <v>10</v>
      </c>
      <c r="D6351" t="s">
        <v>20300</v>
      </c>
      <c r="E6351" t="str">
        <f t="shared" ca="1" si="1400"/>
        <v>Needham</v>
      </c>
      <c r="F6351" t="s">
        <v>24067</v>
      </c>
      <c r="G6351">
        <f t="shared" ca="1" si="1388"/>
        <v>5291481643</v>
      </c>
      <c r="H6351" t="s">
        <v>20302</v>
      </c>
      <c r="I6351" t="s">
        <v>20301</v>
      </c>
      <c r="J6351" t="str">
        <f t="shared" ca="1" si="1389"/>
        <v>Male</v>
      </c>
      <c r="K6351">
        <f t="shared" ca="1" si="1390"/>
        <v>34</v>
      </c>
      <c r="L6351" t="str">
        <f t="shared" ca="1" si="1391"/>
        <v>Adult</v>
      </c>
      <c r="M6351" t="str">
        <f t="shared" ca="1" si="1392"/>
        <v>No</v>
      </c>
      <c r="N6351" t="str">
        <f t="shared" ca="1" si="1392"/>
        <v>Yes</v>
      </c>
      <c r="O6351" t="str">
        <f t="shared" ca="1" si="1392"/>
        <v>No</v>
      </c>
      <c r="P6351" t="str">
        <f t="shared" ca="1" si="1387"/>
        <v>No</v>
      </c>
      <c r="Q6351" t="str">
        <f t="shared" ca="1" si="1387"/>
        <v>Yes</v>
      </c>
      <c r="R6351">
        <f t="shared" ca="1" si="1393"/>
        <v>1</v>
      </c>
      <c r="S6351">
        <f t="shared" ca="1" si="1394"/>
        <v>0</v>
      </c>
      <c r="T6351">
        <f t="shared" ca="1" si="1395"/>
        <v>3</v>
      </c>
      <c r="U6351">
        <f t="shared" ca="1" si="1396"/>
        <v>0</v>
      </c>
      <c r="V6351">
        <f t="shared" ca="1" si="1397"/>
        <v>0</v>
      </c>
      <c r="W6351">
        <f t="shared" ca="1" si="1398"/>
        <v>4</v>
      </c>
      <c r="X6351">
        <f t="shared" ca="1" si="1399"/>
        <v>8</v>
      </c>
    </row>
    <row r="6352" spans="1:24" x14ac:dyDescent="0.25">
      <c r="A6352">
        <v>449357</v>
      </c>
      <c r="B6352" t="s">
        <v>20303</v>
      </c>
      <c r="C6352" t="s">
        <v>10</v>
      </c>
      <c r="D6352" t="s">
        <v>20304</v>
      </c>
      <c r="E6352" t="str">
        <f t="shared" ca="1" si="1400"/>
        <v>Canton</v>
      </c>
      <c r="F6352" t="s">
        <v>24067</v>
      </c>
      <c r="G6352">
        <f t="shared" ca="1" si="1388"/>
        <v>8522164846</v>
      </c>
      <c r="H6352" t="s">
        <v>20305</v>
      </c>
      <c r="I6352">
        <v>92223</v>
      </c>
      <c r="J6352" t="str">
        <f t="shared" ca="1" si="1389"/>
        <v>Male</v>
      </c>
      <c r="K6352">
        <f t="shared" ca="1" si="1390"/>
        <v>57</v>
      </c>
      <c r="L6352" t="str">
        <f t="shared" ca="1" si="1391"/>
        <v>Adult</v>
      </c>
      <c r="M6352" t="str">
        <f t="shared" ca="1" si="1392"/>
        <v>Yes</v>
      </c>
      <c r="N6352" t="str">
        <f t="shared" ca="1" si="1392"/>
        <v>Yes</v>
      </c>
      <c r="O6352" t="str">
        <f t="shared" ca="1" si="1392"/>
        <v>No</v>
      </c>
      <c r="P6352" t="str">
        <f t="shared" ca="1" si="1387"/>
        <v>No</v>
      </c>
      <c r="Q6352" t="str">
        <f t="shared" ca="1" si="1387"/>
        <v>No</v>
      </c>
      <c r="R6352">
        <f t="shared" ca="1" si="1393"/>
        <v>2</v>
      </c>
      <c r="S6352">
        <f t="shared" ca="1" si="1394"/>
        <v>3</v>
      </c>
      <c r="T6352">
        <f t="shared" ca="1" si="1395"/>
        <v>3</v>
      </c>
      <c r="U6352">
        <f t="shared" ca="1" si="1396"/>
        <v>3</v>
      </c>
      <c r="V6352">
        <f t="shared" ca="1" si="1397"/>
        <v>0</v>
      </c>
      <c r="W6352">
        <f t="shared" ca="1" si="1398"/>
        <v>0</v>
      </c>
      <c r="X6352">
        <f t="shared" ca="1" si="1399"/>
        <v>11</v>
      </c>
    </row>
    <row r="6353" spans="1:24" x14ac:dyDescent="0.25">
      <c r="A6353">
        <v>449366</v>
      </c>
      <c r="B6353" t="s">
        <v>20306</v>
      </c>
      <c r="C6353" t="s">
        <v>10</v>
      </c>
      <c r="D6353" t="s">
        <v>20307</v>
      </c>
      <c r="E6353" t="str">
        <f t="shared" ca="1" si="1400"/>
        <v>Cambridge</v>
      </c>
      <c r="F6353" t="s">
        <v>24067</v>
      </c>
      <c r="G6353">
        <f t="shared" ca="1" si="1388"/>
        <v>2417855282</v>
      </c>
      <c r="H6353" t="s">
        <v>20309</v>
      </c>
      <c r="I6353" t="s">
        <v>20308</v>
      </c>
      <c r="J6353" t="str">
        <f t="shared" ca="1" si="1389"/>
        <v>Male</v>
      </c>
      <c r="K6353">
        <f t="shared" ca="1" si="1390"/>
        <v>24</v>
      </c>
      <c r="L6353" t="str">
        <f t="shared" ca="1" si="1391"/>
        <v>Adult</v>
      </c>
      <c r="M6353" t="str">
        <f t="shared" ca="1" si="1392"/>
        <v>Yes</v>
      </c>
      <c r="N6353" t="str">
        <f t="shared" ca="1" si="1392"/>
        <v>Yes</v>
      </c>
      <c r="O6353" t="str">
        <f t="shared" ca="1" si="1392"/>
        <v>Yes</v>
      </c>
      <c r="P6353" t="str">
        <f t="shared" ca="1" si="1387"/>
        <v>No</v>
      </c>
      <c r="Q6353" t="str">
        <f t="shared" ca="1" si="1387"/>
        <v>Yes</v>
      </c>
      <c r="R6353">
        <f t="shared" ca="1" si="1393"/>
        <v>2</v>
      </c>
      <c r="S6353">
        <f t="shared" ca="1" si="1394"/>
        <v>3</v>
      </c>
      <c r="T6353">
        <f t="shared" ca="1" si="1395"/>
        <v>5</v>
      </c>
      <c r="U6353">
        <f t="shared" ca="1" si="1396"/>
        <v>3</v>
      </c>
      <c r="V6353">
        <f t="shared" ca="1" si="1397"/>
        <v>0</v>
      </c>
      <c r="W6353">
        <f t="shared" ca="1" si="1398"/>
        <v>4</v>
      </c>
      <c r="X6353">
        <f t="shared" ca="1" si="1399"/>
        <v>17</v>
      </c>
    </row>
    <row r="6354" spans="1:24" x14ac:dyDescent="0.25">
      <c r="A6354">
        <v>449375</v>
      </c>
      <c r="B6354" t="s">
        <v>20310</v>
      </c>
      <c r="C6354" t="s">
        <v>10</v>
      </c>
      <c r="D6354" t="s">
        <v>20311</v>
      </c>
      <c r="E6354" t="str">
        <f t="shared" ca="1" si="1400"/>
        <v>Chelsea</v>
      </c>
      <c r="F6354" t="s">
        <v>24067</v>
      </c>
      <c r="G6354">
        <f t="shared" ca="1" si="1388"/>
        <v>7951684787</v>
      </c>
      <c r="H6354" t="s">
        <v>20312</v>
      </c>
      <c r="I6354">
        <v>91502</v>
      </c>
      <c r="J6354" t="str">
        <f t="shared" ca="1" si="1389"/>
        <v>Female</v>
      </c>
      <c r="K6354">
        <f t="shared" ca="1" si="1390"/>
        <v>31</v>
      </c>
      <c r="L6354" t="str">
        <f t="shared" ca="1" si="1391"/>
        <v>Adult</v>
      </c>
      <c r="M6354" t="str">
        <f t="shared" ca="1" si="1392"/>
        <v>No</v>
      </c>
      <c r="N6354" t="str">
        <f t="shared" ca="1" si="1392"/>
        <v>No</v>
      </c>
      <c r="O6354" t="str">
        <f t="shared" ca="1" si="1392"/>
        <v>Yes</v>
      </c>
      <c r="P6354" t="str">
        <f t="shared" ca="1" si="1387"/>
        <v>Yes</v>
      </c>
      <c r="Q6354" t="str">
        <f t="shared" ca="1" si="1387"/>
        <v>Yes</v>
      </c>
      <c r="R6354">
        <f t="shared" ca="1" si="1393"/>
        <v>5</v>
      </c>
      <c r="S6354">
        <f t="shared" ca="1" si="1394"/>
        <v>5</v>
      </c>
      <c r="T6354">
        <f t="shared" ca="1" si="1395"/>
        <v>3</v>
      </c>
      <c r="U6354">
        <f t="shared" ca="1" si="1396"/>
        <v>0</v>
      </c>
      <c r="V6354">
        <f t="shared" ca="1" si="1397"/>
        <v>4</v>
      </c>
      <c r="W6354">
        <f t="shared" ca="1" si="1398"/>
        <v>4</v>
      </c>
      <c r="X6354">
        <f t="shared" ca="1" si="1399"/>
        <v>21</v>
      </c>
    </row>
    <row r="6355" spans="1:24" x14ac:dyDescent="0.25">
      <c r="A6355">
        <v>449384</v>
      </c>
      <c r="B6355" t="s">
        <v>20313</v>
      </c>
      <c r="C6355" t="s">
        <v>10</v>
      </c>
      <c r="D6355" t="s">
        <v>20314</v>
      </c>
      <c r="E6355" t="str">
        <f t="shared" ca="1" si="1400"/>
        <v>Newton</v>
      </c>
      <c r="F6355" t="s">
        <v>24067</v>
      </c>
      <c r="G6355">
        <f t="shared" ca="1" si="1388"/>
        <v>6003174741</v>
      </c>
      <c r="H6355" t="s">
        <v>20315</v>
      </c>
      <c r="I6355">
        <v>90038</v>
      </c>
      <c r="J6355" t="str">
        <f t="shared" ca="1" si="1389"/>
        <v>Female</v>
      </c>
      <c r="K6355">
        <f t="shared" ca="1" si="1390"/>
        <v>18</v>
      </c>
      <c r="L6355" t="str">
        <f t="shared" ca="1" si="1391"/>
        <v>Adult</v>
      </c>
      <c r="M6355" t="str">
        <f t="shared" ca="1" si="1392"/>
        <v>No</v>
      </c>
      <c r="N6355" t="str">
        <f t="shared" ca="1" si="1392"/>
        <v>No</v>
      </c>
      <c r="O6355" t="str">
        <f t="shared" ca="1" si="1392"/>
        <v>Yes</v>
      </c>
      <c r="P6355" t="str">
        <f t="shared" ca="1" si="1387"/>
        <v>No</v>
      </c>
      <c r="Q6355" t="str">
        <f t="shared" ca="1" si="1387"/>
        <v>No</v>
      </c>
      <c r="R6355">
        <f t="shared" ca="1" si="1393"/>
        <v>5</v>
      </c>
      <c r="S6355">
        <f t="shared" ca="1" si="1394"/>
        <v>5</v>
      </c>
      <c r="T6355">
        <f t="shared" ca="1" si="1395"/>
        <v>3</v>
      </c>
      <c r="U6355">
        <f t="shared" ca="1" si="1396"/>
        <v>0</v>
      </c>
      <c r="V6355">
        <f t="shared" ca="1" si="1397"/>
        <v>0</v>
      </c>
      <c r="W6355">
        <f t="shared" ca="1" si="1398"/>
        <v>0</v>
      </c>
      <c r="X6355">
        <f t="shared" ca="1" si="1399"/>
        <v>13</v>
      </c>
    </row>
    <row r="6356" spans="1:24" x14ac:dyDescent="0.25">
      <c r="A6356">
        <v>449393</v>
      </c>
      <c r="B6356" t="s">
        <v>20316</v>
      </c>
      <c r="C6356" t="s">
        <v>10</v>
      </c>
      <c r="D6356" t="s">
        <v>20317</v>
      </c>
      <c r="E6356" t="str">
        <f t="shared" ca="1" si="1400"/>
        <v>Somerville</v>
      </c>
      <c r="F6356" t="s">
        <v>24067</v>
      </c>
      <c r="G6356">
        <f t="shared" ca="1" si="1388"/>
        <v>5406057693</v>
      </c>
      <c r="H6356" t="s">
        <v>20318</v>
      </c>
      <c r="I6356">
        <v>92253</v>
      </c>
      <c r="J6356" t="str">
        <f t="shared" ca="1" si="1389"/>
        <v>Female</v>
      </c>
      <c r="K6356">
        <f t="shared" ca="1" si="1390"/>
        <v>54</v>
      </c>
      <c r="L6356" t="str">
        <f t="shared" ca="1" si="1391"/>
        <v>Adult</v>
      </c>
      <c r="M6356" t="str">
        <f t="shared" ca="1" si="1392"/>
        <v>No</v>
      </c>
      <c r="N6356" t="str">
        <f t="shared" ca="1" si="1392"/>
        <v>Yes</v>
      </c>
      <c r="O6356" t="str">
        <f t="shared" ca="1" si="1392"/>
        <v>Yes</v>
      </c>
      <c r="P6356" t="str">
        <f t="shared" ca="1" si="1387"/>
        <v>Yes</v>
      </c>
      <c r="Q6356" t="str">
        <f t="shared" ca="1" si="1387"/>
        <v>Yes</v>
      </c>
      <c r="R6356">
        <f t="shared" ca="1" si="1393"/>
        <v>4</v>
      </c>
      <c r="S6356">
        <f t="shared" ca="1" si="1394"/>
        <v>5</v>
      </c>
      <c r="T6356">
        <f t="shared" ca="1" si="1395"/>
        <v>5</v>
      </c>
      <c r="U6356">
        <f t="shared" ca="1" si="1396"/>
        <v>0</v>
      </c>
      <c r="V6356">
        <f t="shared" ca="1" si="1397"/>
        <v>4</v>
      </c>
      <c r="W6356">
        <f t="shared" ca="1" si="1398"/>
        <v>4</v>
      </c>
      <c r="X6356">
        <f t="shared" ca="1" si="1399"/>
        <v>22</v>
      </c>
    </row>
    <row r="6357" spans="1:24" x14ac:dyDescent="0.25">
      <c r="A6357">
        <v>449436</v>
      </c>
      <c r="B6357" t="s">
        <v>20319</v>
      </c>
      <c r="C6357" t="s">
        <v>10</v>
      </c>
      <c r="D6357" t="s">
        <v>20320</v>
      </c>
      <c r="E6357" t="str">
        <f t="shared" ca="1" si="1400"/>
        <v>Chelsea</v>
      </c>
      <c r="F6357" t="s">
        <v>24067</v>
      </c>
      <c r="G6357">
        <f t="shared" ca="1" si="1388"/>
        <v>4544118876</v>
      </c>
      <c r="H6357" t="s">
        <v>20321</v>
      </c>
      <c r="I6357">
        <v>92701</v>
      </c>
      <c r="J6357" t="str">
        <f t="shared" ca="1" si="1389"/>
        <v>Female</v>
      </c>
      <c r="K6357">
        <f t="shared" ca="1" si="1390"/>
        <v>18</v>
      </c>
      <c r="L6357" t="str">
        <f t="shared" ca="1" si="1391"/>
        <v>Adult</v>
      </c>
      <c r="M6357" t="str">
        <f t="shared" ca="1" si="1392"/>
        <v>No</v>
      </c>
      <c r="N6357" t="str">
        <f t="shared" ca="1" si="1392"/>
        <v>No</v>
      </c>
      <c r="O6357" t="str">
        <f t="shared" ca="1" si="1392"/>
        <v>Yes</v>
      </c>
      <c r="P6357" t="str">
        <f t="shared" ca="1" si="1387"/>
        <v>Yes</v>
      </c>
      <c r="Q6357" t="str">
        <f t="shared" ca="1" si="1387"/>
        <v>Yes</v>
      </c>
      <c r="R6357">
        <f t="shared" ca="1" si="1393"/>
        <v>1</v>
      </c>
      <c r="S6357">
        <f t="shared" ca="1" si="1394"/>
        <v>0</v>
      </c>
      <c r="T6357">
        <f t="shared" ca="1" si="1395"/>
        <v>3</v>
      </c>
      <c r="U6357">
        <f t="shared" ca="1" si="1396"/>
        <v>0</v>
      </c>
      <c r="V6357">
        <f t="shared" ca="1" si="1397"/>
        <v>4</v>
      </c>
      <c r="W6357">
        <f t="shared" ca="1" si="1398"/>
        <v>4</v>
      </c>
      <c r="X6357">
        <f t="shared" ca="1" si="1399"/>
        <v>12</v>
      </c>
    </row>
    <row r="6358" spans="1:24" x14ac:dyDescent="0.25">
      <c r="A6358">
        <v>449445</v>
      </c>
      <c r="B6358" t="s">
        <v>20322</v>
      </c>
      <c r="C6358" t="s">
        <v>10</v>
      </c>
      <c r="D6358" t="s">
        <v>20323</v>
      </c>
      <c r="E6358" t="str">
        <f t="shared" ca="1" si="1400"/>
        <v>Brookline</v>
      </c>
      <c r="F6358" t="s">
        <v>24067</v>
      </c>
      <c r="G6358">
        <f t="shared" ca="1" si="1388"/>
        <v>2529242114</v>
      </c>
      <c r="H6358" t="s">
        <v>20324</v>
      </c>
      <c r="I6358">
        <v>91304</v>
      </c>
      <c r="J6358" t="str">
        <f t="shared" ca="1" si="1389"/>
        <v>Female</v>
      </c>
      <c r="K6358">
        <f t="shared" ca="1" si="1390"/>
        <v>24</v>
      </c>
      <c r="L6358" t="str">
        <f t="shared" ca="1" si="1391"/>
        <v>Adult</v>
      </c>
      <c r="M6358" t="str">
        <f t="shared" ca="1" si="1392"/>
        <v>Yes</v>
      </c>
      <c r="N6358" t="str">
        <f t="shared" ca="1" si="1392"/>
        <v>Yes</v>
      </c>
      <c r="O6358" t="str">
        <f t="shared" ca="1" si="1392"/>
        <v>No</v>
      </c>
      <c r="P6358" t="str">
        <f t="shared" ca="1" si="1387"/>
        <v>Yes</v>
      </c>
      <c r="Q6358" t="str">
        <f t="shared" ca="1" si="1387"/>
        <v>Yes</v>
      </c>
      <c r="R6358">
        <f t="shared" ca="1" si="1393"/>
        <v>3</v>
      </c>
      <c r="S6358">
        <f t="shared" ca="1" si="1394"/>
        <v>3</v>
      </c>
      <c r="T6358">
        <f t="shared" ca="1" si="1395"/>
        <v>3</v>
      </c>
      <c r="U6358">
        <f t="shared" ca="1" si="1396"/>
        <v>3</v>
      </c>
      <c r="V6358">
        <f t="shared" ca="1" si="1397"/>
        <v>4</v>
      </c>
      <c r="W6358">
        <f t="shared" ca="1" si="1398"/>
        <v>4</v>
      </c>
      <c r="X6358">
        <f t="shared" ca="1" si="1399"/>
        <v>20</v>
      </c>
    </row>
    <row r="6359" spans="1:24" x14ac:dyDescent="0.25">
      <c r="A6359">
        <v>449454</v>
      </c>
      <c r="B6359" t="s">
        <v>20325</v>
      </c>
      <c r="C6359" t="s">
        <v>10</v>
      </c>
      <c r="D6359" t="s">
        <v>20326</v>
      </c>
      <c r="E6359" t="str">
        <f t="shared" ca="1" si="1400"/>
        <v>Canton</v>
      </c>
      <c r="F6359" t="s">
        <v>24067</v>
      </c>
      <c r="G6359">
        <f t="shared" ca="1" si="1388"/>
        <v>7287514735</v>
      </c>
      <c r="H6359" t="s">
        <v>20328</v>
      </c>
      <c r="I6359" t="s">
        <v>20327</v>
      </c>
      <c r="J6359" t="str">
        <f t="shared" ca="1" si="1389"/>
        <v>Male</v>
      </c>
      <c r="K6359">
        <f t="shared" ca="1" si="1390"/>
        <v>18</v>
      </c>
      <c r="L6359" t="str">
        <f t="shared" ca="1" si="1391"/>
        <v>Adult</v>
      </c>
      <c r="M6359" t="str">
        <f t="shared" ca="1" si="1392"/>
        <v>No</v>
      </c>
      <c r="N6359" t="str">
        <f t="shared" ca="1" si="1392"/>
        <v>No</v>
      </c>
      <c r="O6359" t="str">
        <f t="shared" ca="1" si="1392"/>
        <v>No</v>
      </c>
      <c r="P6359" t="str">
        <f t="shared" ca="1" si="1387"/>
        <v>No</v>
      </c>
      <c r="Q6359" t="str">
        <f t="shared" ca="1" si="1387"/>
        <v>Yes</v>
      </c>
      <c r="R6359">
        <f t="shared" ca="1" si="1393"/>
        <v>3</v>
      </c>
      <c r="S6359">
        <f t="shared" ca="1" si="1394"/>
        <v>3</v>
      </c>
      <c r="T6359">
        <f t="shared" ca="1" si="1395"/>
        <v>0</v>
      </c>
      <c r="U6359">
        <f t="shared" ca="1" si="1396"/>
        <v>0</v>
      </c>
      <c r="V6359">
        <f t="shared" ca="1" si="1397"/>
        <v>0</v>
      </c>
      <c r="W6359">
        <f t="shared" ca="1" si="1398"/>
        <v>4</v>
      </c>
      <c r="X6359">
        <f t="shared" ca="1" si="1399"/>
        <v>10</v>
      </c>
    </row>
    <row r="6360" spans="1:24" x14ac:dyDescent="0.25">
      <c r="A6360">
        <v>449463</v>
      </c>
      <c r="B6360" t="s">
        <v>20329</v>
      </c>
      <c r="C6360" t="s">
        <v>10</v>
      </c>
      <c r="D6360" t="s">
        <v>20330</v>
      </c>
      <c r="E6360" t="str">
        <f t="shared" ca="1" si="1400"/>
        <v>Chelsea</v>
      </c>
      <c r="F6360" t="s">
        <v>24067</v>
      </c>
      <c r="G6360">
        <f t="shared" ca="1" si="1388"/>
        <v>7245515269</v>
      </c>
      <c r="H6360" t="s">
        <v>20331</v>
      </c>
      <c r="I6360">
        <v>6492</v>
      </c>
      <c r="J6360" t="str">
        <f t="shared" ca="1" si="1389"/>
        <v>Female</v>
      </c>
      <c r="K6360">
        <f t="shared" ca="1" si="1390"/>
        <v>41</v>
      </c>
      <c r="L6360" t="str">
        <f t="shared" ca="1" si="1391"/>
        <v>Adult</v>
      </c>
      <c r="M6360" t="str">
        <f t="shared" ca="1" si="1392"/>
        <v>Yes</v>
      </c>
      <c r="N6360" t="str">
        <f t="shared" ca="1" si="1392"/>
        <v>Yes</v>
      </c>
      <c r="O6360" t="str">
        <f t="shared" ca="1" si="1392"/>
        <v>Yes</v>
      </c>
      <c r="P6360" t="str">
        <f t="shared" ca="1" si="1387"/>
        <v>Yes</v>
      </c>
      <c r="Q6360" t="str">
        <f t="shared" ca="1" si="1387"/>
        <v>No</v>
      </c>
      <c r="R6360">
        <f t="shared" ca="1" si="1393"/>
        <v>5</v>
      </c>
      <c r="S6360">
        <f t="shared" ca="1" si="1394"/>
        <v>5</v>
      </c>
      <c r="T6360">
        <f t="shared" ca="1" si="1395"/>
        <v>5</v>
      </c>
      <c r="U6360">
        <f t="shared" ca="1" si="1396"/>
        <v>3</v>
      </c>
      <c r="V6360">
        <f t="shared" ca="1" si="1397"/>
        <v>4</v>
      </c>
      <c r="W6360">
        <f t="shared" ca="1" si="1398"/>
        <v>0</v>
      </c>
      <c r="X6360">
        <f t="shared" ca="1" si="1399"/>
        <v>22</v>
      </c>
    </row>
    <row r="6361" spans="1:24" x14ac:dyDescent="0.25">
      <c r="A6361">
        <v>449472</v>
      </c>
      <c r="B6361" t="s">
        <v>20332</v>
      </c>
      <c r="C6361" t="s">
        <v>10</v>
      </c>
      <c r="D6361" t="s">
        <v>20333</v>
      </c>
      <c r="E6361" t="str">
        <f t="shared" ca="1" si="1400"/>
        <v>Brookline</v>
      </c>
      <c r="F6361" t="s">
        <v>24067</v>
      </c>
      <c r="G6361">
        <f t="shared" ca="1" si="1388"/>
        <v>9743193180</v>
      </c>
      <c r="H6361" t="s">
        <v>20334</v>
      </c>
      <c r="I6361">
        <v>19939</v>
      </c>
      <c r="J6361" t="str">
        <f t="shared" ca="1" si="1389"/>
        <v>Female</v>
      </c>
      <c r="K6361">
        <f t="shared" ca="1" si="1390"/>
        <v>38</v>
      </c>
      <c r="L6361" t="str">
        <f t="shared" ca="1" si="1391"/>
        <v>Adult</v>
      </c>
      <c r="M6361" t="str">
        <f t="shared" ca="1" si="1392"/>
        <v>Yes</v>
      </c>
      <c r="N6361" t="str">
        <f t="shared" ca="1" si="1392"/>
        <v>Yes</v>
      </c>
      <c r="O6361" t="str">
        <f t="shared" ca="1" si="1392"/>
        <v>No</v>
      </c>
      <c r="P6361" t="str">
        <f t="shared" ca="1" si="1387"/>
        <v>Yes</v>
      </c>
      <c r="Q6361" t="str">
        <f t="shared" ca="1" si="1387"/>
        <v>Yes</v>
      </c>
      <c r="R6361">
        <f t="shared" ca="1" si="1393"/>
        <v>1</v>
      </c>
      <c r="S6361">
        <f t="shared" ca="1" si="1394"/>
        <v>0</v>
      </c>
      <c r="T6361">
        <f t="shared" ca="1" si="1395"/>
        <v>3</v>
      </c>
      <c r="U6361">
        <f t="shared" ca="1" si="1396"/>
        <v>3</v>
      </c>
      <c r="V6361">
        <f t="shared" ca="1" si="1397"/>
        <v>4</v>
      </c>
      <c r="W6361">
        <f t="shared" ca="1" si="1398"/>
        <v>4</v>
      </c>
      <c r="X6361">
        <f t="shared" ca="1" si="1399"/>
        <v>15</v>
      </c>
    </row>
    <row r="6362" spans="1:24" x14ac:dyDescent="0.25">
      <c r="A6362">
        <v>449481</v>
      </c>
      <c r="B6362" t="s">
        <v>20335</v>
      </c>
      <c r="C6362" t="s">
        <v>10</v>
      </c>
      <c r="D6362" t="s">
        <v>20336</v>
      </c>
      <c r="E6362" t="str">
        <f t="shared" ca="1" si="1400"/>
        <v>Needham</v>
      </c>
      <c r="F6362" t="s">
        <v>24067</v>
      </c>
      <c r="G6362">
        <f t="shared" ca="1" si="1388"/>
        <v>8220532326</v>
      </c>
      <c r="H6362" t="s">
        <v>20337</v>
      </c>
      <c r="I6362">
        <v>32601</v>
      </c>
      <c r="J6362" t="str">
        <f t="shared" ca="1" si="1389"/>
        <v>Male</v>
      </c>
      <c r="K6362">
        <f t="shared" ca="1" si="1390"/>
        <v>38</v>
      </c>
      <c r="L6362" t="str">
        <f t="shared" ca="1" si="1391"/>
        <v>Adult</v>
      </c>
      <c r="M6362" t="str">
        <f t="shared" ca="1" si="1392"/>
        <v>No</v>
      </c>
      <c r="N6362" t="str">
        <f t="shared" ca="1" si="1392"/>
        <v>No</v>
      </c>
      <c r="O6362" t="str">
        <f t="shared" ca="1" si="1392"/>
        <v>Yes</v>
      </c>
      <c r="P6362" t="str">
        <f t="shared" ca="1" si="1387"/>
        <v>Yes</v>
      </c>
      <c r="Q6362" t="str">
        <f t="shared" ca="1" si="1387"/>
        <v>No</v>
      </c>
      <c r="R6362">
        <f t="shared" ca="1" si="1393"/>
        <v>3</v>
      </c>
      <c r="S6362">
        <f t="shared" ca="1" si="1394"/>
        <v>3</v>
      </c>
      <c r="T6362">
        <f t="shared" ca="1" si="1395"/>
        <v>3</v>
      </c>
      <c r="U6362">
        <f t="shared" ca="1" si="1396"/>
        <v>0</v>
      </c>
      <c r="V6362">
        <f t="shared" ca="1" si="1397"/>
        <v>4</v>
      </c>
      <c r="W6362">
        <f t="shared" ca="1" si="1398"/>
        <v>0</v>
      </c>
      <c r="X6362">
        <f t="shared" ca="1" si="1399"/>
        <v>13</v>
      </c>
    </row>
    <row r="6363" spans="1:24" x14ac:dyDescent="0.25">
      <c r="A6363">
        <v>449490</v>
      </c>
      <c r="B6363" t="s">
        <v>20338</v>
      </c>
      <c r="C6363" t="s">
        <v>10</v>
      </c>
      <c r="D6363" t="s">
        <v>20339</v>
      </c>
      <c r="E6363" t="str">
        <f t="shared" ca="1" si="1400"/>
        <v>Quincy</v>
      </c>
      <c r="F6363" t="s">
        <v>24067</v>
      </c>
      <c r="G6363">
        <f t="shared" ca="1" si="1388"/>
        <v>1958168276</v>
      </c>
      <c r="H6363" t="s">
        <v>20340</v>
      </c>
      <c r="I6363">
        <v>33403</v>
      </c>
      <c r="J6363" t="str">
        <f t="shared" ca="1" si="1389"/>
        <v>Female</v>
      </c>
      <c r="K6363">
        <f t="shared" ca="1" si="1390"/>
        <v>16</v>
      </c>
      <c r="L6363" t="str">
        <f t="shared" ca="1" si="1391"/>
        <v>Adoloscent</v>
      </c>
      <c r="M6363" t="str">
        <f t="shared" ca="1" si="1392"/>
        <v>No</v>
      </c>
      <c r="N6363" t="str">
        <f t="shared" ca="1" si="1392"/>
        <v>Yes</v>
      </c>
      <c r="O6363" t="str">
        <f t="shared" ca="1" si="1392"/>
        <v>No</v>
      </c>
      <c r="P6363" t="str">
        <f t="shared" ca="1" si="1387"/>
        <v>Yes</v>
      </c>
      <c r="Q6363" t="str">
        <f t="shared" ca="1" si="1387"/>
        <v>No</v>
      </c>
      <c r="R6363">
        <f t="shared" ca="1" si="1393"/>
        <v>2</v>
      </c>
      <c r="S6363">
        <f t="shared" ca="1" si="1394"/>
        <v>3</v>
      </c>
      <c r="T6363">
        <f t="shared" ca="1" si="1395"/>
        <v>3</v>
      </c>
      <c r="U6363">
        <f t="shared" ca="1" si="1396"/>
        <v>0</v>
      </c>
      <c r="V6363">
        <f t="shared" ca="1" si="1397"/>
        <v>4</v>
      </c>
      <c r="W6363">
        <f t="shared" ca="1" si="1398"/>
        <v>0</v>
      </c>
      <c r="X6363">
        <f t="shared" ca="1" si="1399"/>
        <v>12</v>
      </c>
    </row>
    <row r="6364" spans="1:24" x14ac:dyDescent="0.25">
      <c r="A6364">
        <v>449506</v>
      </c>
      <c r="B6364" t="s">
        <v>20341</v>
      </c>
      <c r="C6364" t="s">
        <v>10</v>
      </c>
      <c r="D6364" t="s">
        <v>20342</v>
      </c>
      <c r="E6364" t="str">
        <f t="shared" ca="1" si="1400"/>
        <v>Somerville</v>
      </c>
      <c r="F6364" t="s">
        <v>24067</v>
      </c>
      <c r="G6364">
        <f t="shared" ca="1" si="1388"/>
        <v>5535700059</v>
      </c>
      <c r="H6364" t="s">
        <v>20343</v>
      </c>
      <c r="I6364">
        <v>33134</v>
      </c>
      <c r="J6364" t="str">
        <f t="shared" ca="1" si="1389"/>
        <v>Female</v>
      </c>
      <c r="K6364">
        <f t="shared" ca="1" si="1390"/>
        <v>46</v>
      </c>
      <c r="L6364" t="str">
        <f t="shared" ca="1" si="1391"/>
        <v>Adult</v>
      </c>
      <c r="M6364" t="str">
        <f t="shared" ca="1" si="1392"/>
        <v>No</v>
      </c>
      <c r="N6364" t="str">
        <f t="shared" ca="1" si="1392"/>
        <v>Yes</v>
      </c>
      <c r="O6364" t="str">
        <f t="shared" ca="1" si="1392"/>
        <v>Yes</v>
      </c>
      <c r="P6364" t="str">
        <f t="shared" ca="1" si="1387"/>
        <v>Yes</v>
      </c>
      <c r="Q6364" t="str">
        <f t="shared" ca="1" si="1387"/>
        <v>No</v>
      </c>
      <c r="R6364">
        <f t="shared" ca="1" si="1393"/>
        <v>2</v>
      </c>
      <c r="S6364">
        <f t="shared" ca="1" si="1394"/>
        <v>3</v>
      </c>
      <c r="T6364">
        <f t="shared" ca="1" si="1395"/>
        <v>5</v>
      </c>
      <c r="U6364">
        <f t="shared" ca="1" si="1396"/>
        <v>0</v>
      </c>
      <c r="V6364">
        <f t="shared" ca="1" si="1397"/>
        <v>4</v>
      </c>
      <c r="W6364">
        <f t="shared" ca="1" si="1398"/>
        <v>0</v>
      </c>
      <c r="X6364">
        <f t="shared" ca="1" si="1399"/>
        <v>14</v>
      </c>
    </row>
    <row r="6365" spans="1:24" x14ac:dyDescent="0.25">
      <c r="A6365">
        <v>449524</v>
      </c>
      <c r="B6365" t="s">
        <v>20344</v>
      </c>
      <c r="C6365" t="s">
        <v>10</v>
      </c>
      <c r="D6365" t="s">
        <v>20345</v>
      </c>
      <c r="E6365" t="str">
        <f t="shared" ca="1" si="1400"/>
        <v>Winthrop</v>
      </c>
      <c r="F6365" t="s">
        <v>24067</v>
      </c>
      <c r="G6365">
        <f t="shared" ca="1" si="1388"/>
        <v>6024673812</v>
      </c>
      <c r="H6365" t="s">
        <v>20346</v>
      </c>
      <c r="I6365">
        <v>34420</v>
      </c>
      <c r="J6365" t="str">
        <f t="shared" ca="1" si="1389"/>
        <v>Female</v>
      </c>
      <c r="K6365">
        <f t="shared" ca="1" si="1390"/>
        <v>63</v>
      </c>
      <c r="L6365" t="str">
        <f t="shared" ca="1" si="1391"/>
        <v>Adult</v>
      </c>
      <c r="M6365" t="str">
        <f t="shared" ca="1" si="1392"/>
        <v>No</v>
      </c>
      <c r="N6365" t="str">
        <f t="shared" ca="1" si="1392"/>
        <v>Yes</v>
      </c>
      <c r="O6365" t="str">
        <f t="shared" ca="1" si="1392"/>
        <v>No</v>
      </c>
      <c r="P6365" t="str">
        <f t="shared" ca="1" si="1387"/>
        <v>Yes</v>
      </c>
      <c r="Q6365" t="str">
        <f t="shared" ca="1" si="1387"/>
        <v>Yes</v>
      </c>
      <c r="R6365">
        <f t="shared" ca="1" si="1393"/>
        <v>4</v>
      </c>
      <c r="S6365">
        <f t="shared" ca="1" si="1394"/>
        <v>5</v>
      </c>
      <c r="T6365">
        <f t="shared" ca="1" si="1395"/>
        <v>3</v>
      </c>
      <c r="U6365">
        <f t="shared" ca="1" si="1396"/>
        <v>0</v>
      </c>
      <c r="V6365">
        <f t="shared" ca="1" si="1397"/>
        <v>4</v>
      </c>
      <c r="W6365">
        <f t="shared" ca="1" si="1398"/>
        <v>4</v>
      </c>
      <c r="X6365">
        <f t="shared" ca="1" si="1399"/>
        <v>20</v>
      </c>
    </row>
    <row r="6366" spans="1:24" x14ac:dyDescent="0.25">
      <c r="A6366">
        <v>449533</v>
      </c>
      <c r="B6366" t="s">
        <v>18349</v>
      </c>
      <c r="C6366" t="s">
        <v>10</v>
      </c>
      <c r="D6366" t="s">
        <v>20347</v>
      </c>
      <c r="E6366" t="str">
        <f t="shared" ca="1" si="1400"/>
        <v>Revere</v>
      </c>
      <c r="F6366" t="s">
        <v>24067</v>
      </c>
      <c r="G6366">
        <f t="shared" ca="1" si="1388"/>
        <v>5266957565</v>
      </c>
      <c r="H6366" t="s">
        <v>20348</v>
      </c>
      <c r="I6366">
        <v>32504</v>
      </c>
      <c r="J6366" t="str">
        <f t="shared" ca="1" si="1389"/>
        <v>Female</v>
      </c>
      <c r="K6366">
        <f t="shared" ca="1" si="1390"/>
        <v>15</v>
      </c>
      <c r="L6366" t="str">
        <f t="shared" ca="1" si="1391"/>
        <v>Adoloscent</v>
      </c>
      <c r="M6366" t="str">
        <f t="shared" ca="1" si="1392"/>
        <v>Yes</v>
      </c>
      <c r="N6366" t="str">
        <f t="shared" ca="1" si="1392"/>
        <v>No</v>
      </c>
      <c r="O6366" t="str">
        <f t="shared" ca="1" si="1392"/>
        <v>Yes</v>
      </c>
      <c r="P6366" t="str">
        <f t="shared" ca="1" si="1387"/>
        <v>No</v>
      </c>
      <c r="Q6366" t="str">
        <f t="shared" ca="1" si="1387"/>
        <v>No</v>
      </c>
      <c r="R6366">
        <f t="shared" ca="1" si="1393"/>
        <v>5</v>
      </c>
      <c r="S6366">
        <f t="shared" ca="1" si="1394"/>
        <v>5</v>
      </c>
      <c r="T6366">
        <f t="shared" ca="1" si="1395"/>
        <v>3</v>
      </c>
      <c r="U6366">
        <f t="shared" ca="1" si="1396"/>
        <v>3</v>
      </c>
      <c r="V6366">
        <f t="shared" ca="1" si="1397"/>
        <v>0</v>
      </c>
      <c r="W6366">
        <f t="shared" ca="1" si="1398"/>
        <v>0</v>
      </c>
      <c r="X6366">
        <f t="shared" ca="1" si="1399"/>
        <v>16</v>
      </c>
    </row>
    <row r="6367" spans="1:24" x14ac:dyDescent="0.25">
      <c r="A6367">
        <v>449579</v>
      </c>
      <c r="B6367" t="s">
        <v>20349</v>
      </c>
      <c r="C6367" t="s">
        <v>10</v>
      </c>
      <c r="D6367" t="s">
        <v>20350</v>
      </c>
      <c r="E6367" t="str">
        <f t="shared" ca="1" si="1400"/>
        <v>Chelsea</v>
      </c>
      <c r="F6367" t="s">
        <v>24067</v>
      </c>
      <c r="G6367">
        <f t="shared" ca="1" si="1388"/>
        <v>1350379752</v>
      </c>
      <c r="H6367" t="s">
        <v>20351</v>
      </c>
      <c r="I6367">
        <v>96720</v>
      </c>
      <c r="J6367" t="str">
        <f t="shared" ca="1" si="1389"/>
        <v>Male</v>
      </c>
      <c r="K6367">
        <f t="shared" ca="1" si="1390"/>
        <v>22</v>
      </c>
      <c r="L6367" t="str">
        <f t="shared" ca="1" si="1391"/>
        <v>Adult</v>
      </c>
      <c r="M6367" t="str">
        <f t="shared" ca="1" si="1392"/>
        <v>No</v>
      </c>
      <c r="N6367" t="str">
        <f t="shared" ca="1" si="1392"/>
        <v>Yes</v>
      </c>
      <c r="O6367" t="str">
        <f t="shared" ca="1" si="1392"/>
        <v>No</v>
      </c>
      <c r="P6367" t="str">
        <f t="shared" ca="1" si="1387"/>
        <v>Yes</v>
      </c>
      <c r="Q6367" t="str">
        <f t="shared" ca="1" si="1387"/>
        <v>Yes</v>
      </c>
      <c r="R6367">
        <f t="shared" ca="1" si="1393"/>
        <v>2</v>
      </c>
      <c r="S6367">
        <f t="shared" ca="1" si="1394"/>
        <v>3</v>
      </c>
      <c r="T6367">
        <f t="shared" ca="1" si="1395"/>
        <v>3</v>
      </c>
      <c r="U6367">
        <f t="shared" ca="1" si="1396"/>
        <v>0</v>
      </c>
      <c r="V6367">
        <f t="shared" ca="1" si="1397"/>
        <v>4</v>
      </c>
      <c r="W6367">
        <f t="shared" ca="1" si="1398"/>
        <v>4</v>
      </c>
      <c r="X6367">
        <f t="shared" ca="1" si="1399"/>
        <v>16</v>
      </c>
    </row>
    <row r="6368" spans="1:24" x14ac:dyDescent="0.25">
      <c r="A6368">
        <v>449597</v>
      </c>
      <c r="B6368" t="s">
        <v>20352</v>
      </c>
      <c r="C6368" t="s">
        <v>10</v>
      </c>
      <c r="D6368" t="s">
        <v>20353</v>
      </c>
      <c r="E6368" t="str">
        <f t="shared" ca="1" si="1400"/>
        <v>Canton</v>
      </c>
      <c r="F6368" t="s">
        <v>24067</v>
      </c>
      <c r="G6368">
        <f t="shared" ca="1" si="1388"/>
        <v>4928911470</v>
      </c>
      <c r="H6368" t="s">
        <v>20355</v>
      </c>
      <c r="I6368" t="s">
        <v>20354</v>
      </c>
      <c r="J6368" t="str">
        <f t="shared" ca="1" si="1389"/>
        <v>Male</v>
      </c>
      <c r="K6368">
        <f t="shared" ca="1" si="1390"/>
        <v>62</v>
      </c>
      <c r="L6368" t="str">
        <f t="shared" ca="1" si="1391"/>
        <v>Adult</v>
      </c>
      <c r="M6368" t="str">
        <f t="shared" ca="1" si="1392"/>
        <v>No</v>
      </c>
      <c r="N6368" t="str">
        <f t="shared" ca="1" si="1392"/>
        <v>Yes</v>
      </c>
      <c r="O6368" t="str">
        <f t="shared" ca="1" si="1392"/>
        <v>No</v>
      </c>
      <c r="P6368" t="str">
        <f t="shared" ca="1" si="1387"/>
        <v>Yes</v>
      </c>
      <c r="Q6368" t="str">
        <f t="shared" ca="1" si="1387"/>
        <v>No</v>
      </c>
      <c r="R6368">
        <f t="shared" ca="1" si="1393"/>
        <v>1</v>
      </c>
      <c r="S6368">
        <f t="shared" ca="1" si="1394"/>
        <v>0</v>
      </c>
      <c r="T6368">
        <f t="shared" ca="1" si="1395"/>
        <v>3</v>
      </c>
      <c r="U6368">
        <f t="shared" ca="1" si="1396"/>
        <v>0</v>
      </c>
      <c r="V6368">
        <f t="shared" ca="1" si="1397"/>
        <v>4</v>
      </c>
      <c r="W6368">
        <f t="shared" ca="1" si="1398"/>
        <v>0</v>
      </c>
      <c r="X6368">
        <f t="shared" ca="1" si="1399"/>
        <v>8</v>
      </c>
    </row>
    <row r="6369" spans="1:24" x14ac:dyDescent="0.25">
      <c r="A6369">
        <v>449603</v>
      </c>
      <c r="B6369" t="s">
        <v>20356</v>
      </c>
      <c r="C6369" t="s">
        <v>10</v>
      </c>
      <c r="D6369" t="s">
        <v>20357</v>
      </c>
      <c r="E6369" t="str">
        <f t="shared" ca="1" si="1400"/>
        <v>Boston</v>
      </c>
      <c r="F6369" t="s">
        <v>24067</v>
      </c>
      <c r="G6369">
        <f t="shared" ca="1" si="1388"/>
        <v>8735661031</v>
      </c>
      <c r="H6369" t="s">
        <v>20358</v>
      </c>
      <c r="I6369">
        <v>46410</v>
      </c>
      <c r="J6369" t="str">
        <f t="shared" ca="1" si="1389"/>
        <v>Female</v>
      </c>
      <c r="K6369">
        <f t="shared" ca="1" si="1390"/>
        <v>43</v>
      </c>
      <c r="L6369" t="str">
        <f t="shared" ca="1" si="1391"/>
        <v>Adult</v>
      </c>
      <c r="M6369" t="str">
        <f t="shared" ca="1" si="1392"/>
        <v>Yes</v>
      </c>
      <c r="N6369" t="str">
        <f t="shared" ca="1" si="1392"/>
        <v>No</v>
      </c>
      <c r="O6369" t="str">
        <f t="shared" ca="1" si="1392"/>
        <v>No</v>
      </c>
      <c r="P6369" t="str">
        <f t="shared" ca="1" si="1387"/>
        <v>No</v>
      </c>
      <c r="Q6369" t="str">
        <f t="shared" ca="1" si="1387"/>
        <v>No</v>
      </c>
      <c r="R6369">
        <f t="shared" ca="1" si="1393"/>
        <v>1</v>
      </c>
      <c r="S6369">
        <f t="shared" ca="1" si="1394"/>
        <v>0</v>
      </c>
      <c r="T6369">
        <f t="shared" ca="1" si="1395"/>
        <v>0</v>
      </c>
      <c r="U6369">
        <f t="shared" ca="1" si="1396"/>
        <v>3</v>
      </c>
      <c r="V6369">
        <f t="shared" ca="1" si="1397"/>
        <v>0</v>
      </c>
      <c r="W6369">
        <f t="shared" ca="1" si="1398"/>
        <v>0</v>
      </c>
      <c r="X6369">
        <f t="shared" ca="1" si="1399"/>
        <v>4</v>
      </c>
    </row>
    <row r="6370" spans="1:24" x14ac:dyDescent="0.25">
      <c r="A6370">
        <v>449612</v>
      </c>
      <c r="B6370" t="s">
        <v>20359</v>
      </c>
      <c r="C6370" t="s">
        <v>10</v>
      </c>
      <c r="D6370" t="s">
        <v>20360</v>
      </c>
      <c r="E6370" t="str">
        <f t="shared" ca="1" si="1400"/>
        <v>Watertown</v>
      </c>
      <c r="F6370" t="s">
        <v>24067</v>
      </c>
      <c r="G6370">
        <f t="shared" ca="1" si="1388"/>
        <v>3654122509</v>
      </c>
      <c r="H6370" t="s">
        <v>20361</v>
      </c>
      <c r="I6370">
        <v>70816</v>
      </c>
      <c r="J6370" t="str">
        <f t="shared" ca="1" si="1389"/>
        <v>Female</v>
      </c>
      <c r="K6370">
        <f t="shared" ca="1" si="1390"/>
        <v>24</v>
      </c>
      <c r="L6370" t="str">
        <f t="shared" ca="1" si="1391"/>
        <v>Adult</v>
      </c>
      <c r="M6370" t="str">
        <f t="shared" ca="1" si="1392"/>
        <v>Yes</v>
      </c>
      <c r="N6370" t="str">
        <f t="shared" ca="1" si="1392"/>
        <v>Yes</v>
      </c>
      <c r="O6370" t="str">
        <f t="shared" ca="1" si="1392"/>
        <v>Yes</v>
      </c>
      <c r="P6370" t="str">
        <f t="shared" ca="1" si="1387"/>
        <v>Yes</v>
      </c>
      <c r="Q6370" t="str">
        <f t="shared" ca="1" si="1387"/>
        <v>No</v>
      </c>
      <c r="R6370">
        <f t="shared" ca="1" si="1393"/>
        <v>3</v>
      </c>
      <c r="S6370">
        <f t="shared" ca="1" si="1394"/>
        <v>3</v>
      </c>
      <c r="T6370">
        <f t="shared" ca="1" si="1395"/>
        <v>5</v>
      </c>
      <c r="U6370">
        <f t="shared" ca="1" si="1396"/>
        <v>3</v>
      </c>
      <c r="V6370">
        <f t="shared" ca="1" si="1397"/>
        <v>4</v>
      </c>
      <c r="W6370">
        <f t="shared" ca="1" si="1398"/>
        <v>0</v>
      </c>
      <c r="X6370">
        <f t="shared" ca="1" si="1399"/>
        <v>18</v>
      </c>
    </row>
    <row r="6371" spans="1:24" x14ac:dyDescent="0.25">
      <c r="A6371">
        <v>449658</v>
      </c>
      <c r="B6371" t="s">
        <v>20362</v>
      </c>
      <c r="C6371" t="s">
        <v>10</v>
      </c>
      <c r="D6371" t="s">
        <v>20363</v>
      </c>
      <c r="E6371" t="str">
        <f t="shared" ca="1" si="1400"/>
        <v>Somerville</v>
      </c>
      <c r="F6371" t="s">
        <v>24067</v>
      </c>
      <c r="G6371">
        <f t="shared" ca="1" si="1388"/>
        <v>3462847685</v>
      </c>
      <c r="H6371" t="s">
        <v>610</v>
      </c>
      <c r="I6371">
        <v>8701</v>
      </c>
      <c r="J6371" t="str">
        <f t="shared" ca="1" si="1389"/>
        <v>Male</v>
      </c>
      <c r="K6371">
        <f t="shared" ca="1" si="1390"/>
        <v>46</v>
      </c>
      <c r="L6371" t="str">
        <f t="shared" ca="1" si="1391"/>
        <v>Adult</v>
      </c>
      <c r="M6371" t="str">
        <f t="shared" ca="1" si="1392"/>
        <v>Yes</v>
      </c>
      <c r="N6371" t="str">
        <f t="shared" ca="1" si="1392"/>
        <v>No</v>
      </c>
      <c r="O6371" t="str">
        <f t="shared" ca="1" si="1392"/>
        <v>Yes</v>
      </c>
      <c r="P6371" t="str">
        <f t="shared" ca="1" si="1387"/>
        <v>Yes</v>
      </c>
      <c r="Q6371" t="str">
        <f t="shared" ca="1" si="1387"/>
        <v>No</v>
      </c>
      <c r="R6371">
        <f t="shared" ca="1" si="1393"/>
        <v>5</v>
      </c>
      <c r="S6371">
        <f t="shared" ca="1" si="1394"/>
        <v>5</v>
      </c>
      <c r="T6371">
        <f t="shared" ca="1" si="1395"/>
        <v>3</v>
      </c>
      <c r="U6371">
        <f t="shared" ca="1" si="1396"/>
        <v>3</v>
      </c>
      <c r="V6371">
        <f t="shared" ca="1" si="1397"/>
        <v>4</v>
      </c>
      <c r="W6371">
        <f t="shared" ca="1" si="1398"/>
        <v>0</v>
      </c>
      <c r="X6371">
        <f t="shared" ca="1" si="1399"/>
        <v>20</v>
      </c>
    </row>
    <row r="6372" spans="1:24" x14ac:dyDescent="0.25">
      <c r="A6372">
        <v>449667</v>
      </c>
      <c r="B6372" t="s">
        <v>20364</v>
      </c>
      <c r="C6372" t="s">
        <v>10</v>
      </c>
      <c r="D6372" t="s">
        <v>20365</v>
      </c>
      <c r="E6372" t="str">
        <f t="shared" ca="1" si="1400"/>
        <v>Brookline</v>
      </c>
      <c r="F6372" t="s">
        <v>24067</v>
      </c>
      <c r="G6372">
        <f t="shared" ca="1" si="1388"/>
        <v>6190306124</v>
      </c>
      <c r="H6372" t="s">
        <v>20366</v>
      </c>
      <c r="I6372">
        <v>12205</v>
      </c>
      <c r="J6372" t="str">
        <f t="shared" ca="1" si="1389"/>
        <v>Female</v>
      </c>
      <c r="K6372">
        <f t="shared" ca="1" si="1390"/>
        <v>27</v>
      </c>
      <c r="L6372" t="str">
        <f t="shared" ca="1" si="1391"/>
        <v>Adult</v>
      </c>
      <c r="M6372" t="str">
        <f t="shared" ca="1" si="1392"/>
        <v>No</v>
      </c>
      <c r="N6372" t="str">
        <f t="shared" ca="1" si="1392"/>
        <v>Yes</v>
      </c>
      <c r="O6372" t="str">
        <f t="shared" ca="1" si="1392"/>
        <v>Yes</v>
      </c>
      <c r="P6372" t="str">
        <f t="shared" ca="1" si="1387"/>
        <v>Yes</v>
      </c>
      <c r="Q6372" t="str">
        <f t="shared" ca="1" si="1387"/>
        <v>No</v>
      </c>
      <c r="R6372">
        <f t="shared" ca="1" si="1393"/>
        <v>2</v>
      </c>
      <c r="S6372">
        <f t="shared" ca="1" si="1394"/>
        <v>3</v>
      </c>
      <c r="T6372">
        <f t="shared" ca="1" si="1395"/>
        <v>5</v>
      </c>
      <c r="U6372">
        <f t="shared" ca="1" si="1396"/>
        <v>0</v>
      </c>
      <c r="V6372">
        <f t="shared" ca="1" si="1397"/>
        <v>4</v>
      </c>
      <c r="W6372">
        <f t="shared" ca="1" si="1398"/>
        <v>0</v>
      </c>
      <c r="X6372">
        <f t="shared" ca="1" si="1399"/>
        <v>14</v>
      </c>
    </row>
    <row r="6373" spans="1:24" x14ac:dyDescent="0.25">
      <c r="A6373">
        <v>449676</v>
      </c>
      <c r="B6373" t="s">
        <v>20367</v>
      </c>
      <c r="C6373" t="s">
        <v>10</v>
      </c>
      <c r="D6373" t="s">
        <v>20368</v>
      </c>
      <c r="E6373" t="str">
        <f t="shared" ca="1" si="1400"/>
        <v>Somerville</v>
      </c>
      <c r="F6373" t="s">
        <v>24067</v>
      </c>
      <c r="G6373">
        <f t="shared" ca="1" si="1388"/>
        <v>7659605026</v>
      </c>
      <c r="H6373" t="s">
        <v>20369</v>
      </c>
      <c r="I6373">
        <v>11375</v>
      </c>
      <c r="J6373" t="str">
        <f t="shared" ca="1" si="1389"/>
        <v>Male</v>
      </c>
      <c r="K6373">
        <f t="shared" ca="1" si="1390"/>
        <v>45</v>
      </c>
      <c r="L6373" t="str">
        <f t="shared" ca="1" si="1391"/>
        <v>Adult</v>
      </c>
      <c r="M6373" t="str">
        <f t="shared" ca="1" si="1392"/>
        <v>Yes</v>
      </c>
      <c r="N6373" t="str">
        <f t="shared" ca="1" si="1392"/>
        <v>No</v>
      </c>
      <c r="O6373" t="str">
        <f t="shared" ca="1" si="1392"/>
        <v>Yes</v>
      </c>
      <c r="P6373" t="str">
        <f t="shared" ca="1" si="1387"/>
        <v>No</v>
      </c>
      <c r="Q6373" t="str">
        <f t="shared" ca="1" si="1387"/>
        <v>No</v>
      </c>
      <c r="R6373">
        <f t="shared" ca="1" si="1393"/>
        <v>5</v>
      </c>
      <c r="S6373">
        <f t="shared" ca="1" si="1394"/>
        <v>5</v>
      </c>
      <c r="T6373">
        <f t="shared" ca="1" si="1395"/>
        <v>3</v>
      </c>
      <c r="U6373">
        <f t="shared" ca="1" si="1396"/>
        <v>3</v>
      </c>
      <c r="V6373">
        <f t="shared" ca="1" si="1397"/>
        <v>0</v>
      </c>
      <c r="W6373">
        <f t="shared" ca="1" si="1398"/>
        <v>0</v>
      </c>
      <c r="X6373">
        <f t="shared" ca="1" si="1399"/>
        <v>16</v>
      </c>
    </row>
    <row r="6374" spans="1:24" x14ac:dyDescent="0.25">
      <c r="A6374">
        <v>449685</v>
      </c>
      <c r="B6374" t="s">
        <v>20370</v>
      </c>
      <c r="C6374" t="s">
        <v>10</v>
      </c>
      <c r="D6374" t="s">
        <v>20371</v>
      </c>
      <c r="E6374" t="str">
        <f t="shared" ca="1" si="1400"/>
        <v>Quincy</v>
      </c>
      <c r="F6374" t="s">
        <v>24067</v>
      </c>
      <c r="G6374">
        <f t="shared" ca="1" si="1388"/>
        <v>5032703178</v>
      </c>
      <c r="H6374" t="s">
        <v>20373</v>
      </c>
      <c r="I6374" t="s">
        <v>20372</v>
      </c>
      <c r="J6374" t="str">
        <f t="shared" ca="1" si="1389"/>
        <v>Female</v>
      </c>
      <c r="K6374">
        <f t="shared" ca="1" si="1390"/>
        <v>39</v>
      </c>
      <c r="L6374" t="str">
        <f t="shared" ca="1" si="1391"/>
        <v>Adult</v>
      </c>
      <c r="M6374" t="str">
        <f t="shared" ca="1" si="1392"/>
        <v>Yes</v>
      </c>
      <c r="N6374" t="str">
        <f t="shared" ca="1" si="1392"/>
        <v>Yes</v>
      </c>
      <c r="O6374" t="str">
        <f t="shared" ca="1" si="1392"/>
        <v>Yes</v>
      </c>
      <c r="P6374" t="str">
        <f t="shared" ca="1" si="1387"/>
        <v>Yes</v>
      </c>
      <c r="Q6374" t="str">
        <f t="shared" ca="1" si="1387"/>
        <v>Yes</v>
      </c>
      <c r="R6374">
        <f t="shared" ca="1" si="1393"/>
        <v>1</v>
      </c>
      <c r="S6374">
        <f t="shared" ca="1" si="1394"/>
        <v>0</v>
      </c>
      <c r="T6374">
        <f t="shared" ca="1" si="1395"/>
        <v>5</v>
      </c>
      <c r="U6374">
        <f t="shared" ca="1" si="1396"/>
        <v>3</v>
      </c>
      <c r="V6374">
        <f t="shared" ca="1" si="1397"/>
        <v>4</v>
      </c>
      <c r="W6374">
        <f t="shared" ca="1" si="1398"/>
        <v>4</v>
      </c>
      <c r="X6374">
        <f t="shared" ca="1" si="1399"/>
        <v>17</v>
      </c>
    </row>
    <row r="6375" spans="1:24" x14ac:dyDescent="0.25">
      <c r="A6375">
        <v>449700</v>
      </c>
      <c r="B6375" t="s">
        <v>20374</v>
      </c>
      <c r="C6375" t="s">
        <v>10</v>
      </c>
      <c r="D6375" t="s">
        <v>20375</v>
      </c>
      <c r="E6375" t="str">
        <f t="shared" ca="1" si="1400"/>
        <v>Chelsea</v>
      </c>
      <c r="F6375" t="s">
        <v>24067</v>
      </c>
      <c r="G6375">
        <f t="shared" ca="1" si="1388"/>
        <v>3007234510</v>
      </c>
      <c r="H6375" t="s">
        <v>20376</v>
      </c>
      <c r="I6375">
        <v>45429</v>
      </c>
      <c r="J6375" t="str">
        <f t="shared" ca="1" si="1389"/>
        <v>Female</v>
      </c>
      <c r="K6375">
        <f t="shared" ca="1" si="1390"/>
        <v>41</v>
      </c>
      <c r="L6375" t="str">
        <f t="shared" ca="1" si="1391"/>
        <v>Adult</v>
      </c>
      <c r="M6375" t="str">
        <f t="shared" ca="1" si="1392"/>
        <v>Yes</v>
      </c>
      <c r="N6375" t="str">
        <f t="shared" ca="1" si="1392"/>
        <v>Yes</v>
      </c>
      <c r="O6375" t="str">
        <f t="shared" ca="1" si="1392"/>
        <v>Yes</v>
      </c>
      <c r="P6375" t="str">
        <f t="shared" ca="1" si="1387"/>
        <v>No</v>
      </c>
      <c r="Q6375" t="str">
        <f t="shared" ca="1" si="1387"/>
        <v>Yes</v>
      </c>
      <c r="R6375">
        <f t="shared" ca="1" si="1393"/>
        <v>3</v>
      </c>
      <c r="S6375">
        <f t="shared" ca="1" si="1394"/>
        <v>3</v>
      </c>
      <c r="T6375">
        <f t="shared" ca="1" si="1395"/>
        <v>5</v>
      </c>
      <c r="U6375">
        <f t="shared" ca="1" si="1396"/>
        <v>3</v>
      </c>
      <c r="V6375">
        <f t="shared" ca="1" si="1397"/>
        <v>0</v>
      </c>
      <c r="W6375">
        <f t="shared" ca="1" si="1398"/>
        <v>4</v>
      </c>
      <c r="X6375">
        <f t="shared" ca="1" si="1399"/>
        <v>18</v>
      </c>
    </row>
    <row r="6376" spans="1:24" x14ac:dyDescent="0.25">
      <c r="A6376">
        <v>449719</v>
      </c>
      <c r="B6376" t="s">
        <v>20377</v>
      </c>
      <c r="C6376" t="s">
        <v>10</v>
      </c>
      <c r="D6376" t="s">
        <v>20378</v>
      </c>
      <c r="E6376" t="str">
        <f t="shared" ca="1" si="1400"/>
        <v>Cambridge</v>
      </c>
      <c r="F6376" t="s">
        <v>24067</v>
      </c>
      <c r="G6376">
        <f t="shared" ca="1" si="1388"/>
        <v>3331173290</v>
      </c>
      <c r="H6376" t="s">
        <v>20379</v>
      </c>
      <c r="I6376">
        <v>44240</v>
      </c>
      <c r="J6376" t="str">
        <f t="shared" ca="1" si="1389"/>
        <v>Male</v>
      </c>
      <c r="K6376">
        <f t="shared" ca="1" si="1390"/>
        <v>22</v>
      </c>
      <c r="L6376" t="str">
        <f t="shared" ca="1" si="1391"/>
        <v>Adult</v>
      </c>
      <c r="M6376" t="str">
        <f t="shared" ca="1" si="1392"/>
        <v>Yes</v>
      </c>
      <c r="N6376" t="str">
        <f t="shared" ca="1" si="1392"/>
        <v>Yes</v>
      </c>
      <c r="O6376" t="str">
        <f t="shared" ca="1" si="1392"/>
        <v>Yes</v>
      </c>
      <c r="P6376" t="str">
        <f t="shared" ca="1" si="1387"/>
        <v>No</v>
      </c>
      <c r="Q6376" t="str">
        <f t="shared" ca="1" si="1387"/>
        <v>Yes</v>
      </c>
      <c r="R6376">
        <f t="shared" ca="1" si="1393"/>
        <v>4</v>
      </c>
      <c r="S6376">
        <f t="shared" ca="1" si="1394"/>
        <v>5</v>
      </c>
      <c r="T6376">
        <f t="shared" ca="1" si="1395"/>
        <v>5</v>
      </c>
      <c r="U6376">
        <f t="shared" ca="1" si="1396"/>
        <v>3</v>
      </c>
      <c r="V6376">
        <f t="shared" ca="1" si="1397"/>
        <v>0</v>
      </c>
      <c r="W6376">
        <f t="shared" ca="1" si="1398"/>
        <v>4</v>
      </c>
      <c r="X6376">
        <f t="shared" ca="1" si="1399"/>
        <v>21</v>
      </c>
    </row>
    <row r="6377" spans="1:24" x14ac:dyDescent="0.25">
      <c r="A6377">
        <v>449728</v>
      </c>
      <c r="B6377" t="s">
        <v>20380</v>
      </c>
      <c r="C6377" t="s">
        <v>10</v>
      </c>
      <c r="D6377" t="s">
        <v>20381</v>
      </c>
      <c r="E6377" t="str">
        <f t="shared" ca="1" si="1400"/>
        <v>Chelsea</v>
      </c>
      <c r="F6377" t="s">
        <v>24067</v>
      </c>
      <c r="G6377">
        <f t="shared" ca="1" si="1388"/>
        <v>3712995403</v>
      </c>
      <c r="H6377" t="s">
        <v>20382</v>
      </c>
      <c r="I6377">
        <v>74146</v>
      </c>
      <c r="J6377" t="str">
        <f t="shared" ca="1" si="1389"/>
        <v>Female</v>
      </c>
      <c r="K6377">
        <f t="shared" ca="1" si="1390"/>
        <v>19</v>
      </c>
      <c r="L6377" t="str">
        <f t="shared" ca="1" si="1391"/>
        <v>Adult</v>
      </c>
      <c r="M6377" t="str">
        <f t="shared" ca="1" si="1392"/>
        <v>No</v>
      </c>
      <c r="N6377" t="str">
        <f t="shared" ca="1" si="1392"/>
        <v>Yes</v>
      </c>
      <c r="O6377" t="str">
        <f t="shared" ca="1" si="1392"/>
        <v>No</v>
      </c>
      <c r="P6377" t="str">
        <f t="shared" ca="1" si="1387"/>
        <v>No</v>
      </c>
      <c r="Q6377" t="str">
        <f t="shared" ca="1" si="1387"/>
        <v>No</v>
      </c>
      <c r="R6377">
        <f t="shared" ca="1" si="1393"/>
        <v>4</v>
      </c>
      <c r="S6377">
        <f t="shared" ca="1" si="1394"/>
        <v>5</v>
      </c>
      <c r="T6377">
        <f t="shared" ca="1" si="1395"/>
        <v>3</v>
      </c>
      <c r="U6377">
        <f t="shared" ca="1" si="1396"/>
        <v>0</v>
      </c>
      <c r="V6377">
        <f t="shared" ca="1" si="1397"/>
        <v>0</v>
      </c>
      <c r="W6377">
        <f t="shared" ca="1" si="1398"/>
        <v>0</v>
      </c>
      <c r="X6377">
        <f t="shared" ca="1" si="1399"/>
        <v>12</v>
      </c>
    </row>
    <row r="6378" spans="1:24" x14ac:dyDescent="0.25">
      <c r="A6378">
        <v>449746</v>
      </c>
      <c r="B6378" t="s">
        <v>20383</v>
      </c>
      <c r="C6378" t="s">
        <v>10</v>
      </c>
      <c r="D6378" t="s">
        <v>20384</v>
      </c>
      <c r="E6378" t="str">
        <f t="shared" ca="1" si="1400"/>
        <v>Canton</v>
      </c>
      <c r="F6378" t="s">
        <v>24067</v>
      </c>
      <c r="G6378">
        <f t="shared" ca="1" si="1388"/>
        <v>3277252378</v>
      </c>
      <c r="H6378" t="s">
        <v>20385</v>
      </c>
      <c r="I6378">
        <v>960</v>
      </c>
      <c r="J6378" t="str">
        <f t="shared" ca="1" si="1389"/>
        <v>Female</v>
      </c>
      <c r="K6378">
        <f t="shared" ca="1" si="1390"/>
        <v>35</v>
      </c>
      <c r="L6378" t="str">
        <f t="shared" ca="1" si="1391"/>
        <v>Adult</v>
      </c>
      <c r="M6378" t="str">
        <f t="shared" ca="1" si="1392"/>
        <v>No</v>
      </c>
      <c r="N6378" t="str">
        <f t="shared" ca="1" si="1392"/>
        <v>No</v>
      </c>
      <c r="O6378" t="str">
        <f t="shared" ca="1" si="1392"/>
        <v>Yes</v>
      </c>
      <c r="P6378" t="str">
        <f t="shared" ca="1" si="1387"/>
        <v>Yes</v>
      </c>
      <c r="Q6378" t="str">
        <f t="shared" ca="1" si="1387"/>
        <v>No</v>
      </c>
      <c r="R6378">
        <f t="shared" ca="1" si="1393"/>
        <v>4</v>
      </c>
      <c r="S6378">
        <f t="shared" ca="1" si="1394"/>
        <v>5</v>
      </c>
      <c r="T6378">
        <f t="shared" ca="1" si="1395"/>
        <v>3</v>
      </c>
      <c r="U6378">
        <f t="shared" ca="1" si="1396"/>
        <v>0</v>
      </c>
      <c r="V6378">
        <f t="shared" ca="1" si="1397"/>
        <v>4</v>
      </c>
      <c r="W6378">
        <f t="shared" ca="1" si="1398"/>
        <v>0</v>
      </c>
      <c r="X6378">
        <f t="shared" ca="1" si="1399"/>
        <v>16</v>
      </c>
    </row>
    <row r="6379" spans="1:24" x14ac:dyDescent="0.25">
      <c r="A6379">
        <v>449764</v>
      </c>
      <c r="B6379" t="s">
        <v>20386</v>
      </c>
      <c r="C6379" t="s">
        <v>10</v>
      </c>
      <c r="D6379" t="s">
        <v>20387</v>
      </c>
      <c r="E6379" t="str">
        <f t="shared" ca="1" si="1400"/>
        <v>Cambridge</v>
      </c>
      <c r="F6379" t="s">
        <v>24067</v>
      </c>
      <c r="G6379">
        <f t="shared" ca="1" si="1388"/>
        <v>8912105426</v>
      </c>
      <c r="H6379" t="s">
        <v>20388</v>
      </c>
      <c r="I6379">
        <v>38103</v>
      </c>
      <c r="J6379" t="str">
        <f t="shared" ca="1" si="1389"/>
        <v>Male</v>
      </c>
      <c r="K6379">
        <f t="shared" ca="1" si="1390"/>
        <v>70</v>
      </c>
      <c r="L6379" t="str">
        <f t="shared" ca="1" si="1391"/>
        <v>Adult</v>
      </c>
      <c r="M6379" t="str">
        <f t="shared" ca="1" si="1392"/>
        <v>Yes</v>
      </c>
      <c r="N6379" t="str">
        <f t="shared" ca="1" si="1392"/>
        <v>Yes</v>
      </c>
      <c r="O6379" t="str">
        <f t="shared" ca="1" si="1392"/>
        <v>Yes</v>
      </c>
      <c r="P6379" t="str">
        <f t="shared" ca="1" si="1387"/>
        <v>No</v>
      </c>
      <c r="Q6379" t="str">
        <f t="shared" ca="1" si="1387"/>
        <v>Yes</v>
      </c>
      <c r="R6379">
        <f t="shared" ca="1" si="1393"/>
        <v>3</v>
      </c>
      <c r="S6379">
        <f t="shared" ca="1" si="1394"/>
        <v>3</v>
      </c>
      <c r="T6379">
        <f t="shared" ca="1" si="1395"/>
        <v>5</v>
      </c>
      <c r="U6379">
        <f t="shared" ca="1" si="1396"/>
        <v>3</v>
      </c>
      <c r="V6379">
        <f t="shared" ca="1" si="1397"/>
        <v>0</v>
      </c>
      <c r="W6379">
        <f t="shared" ca="1" si="1398"/>
        <v>4</v>
      </c>
      <c r="X6379">
        <f t="shared" ca="1" si="1399"/>
        <v>18</v>
      </c>
    </row>
    <row r="6380" spans="1:24" x14ac:dyDescent="0.25">
      <c r="A6380">
        <v>449773</v>
      </c>
      <c r="B6380" t="s">
        <v>20389</v>
      </c>
      <c r="C6380" t="s">
        <v>10</v>
      </c>
      <c r="D6380" t="s">
        <v>20390</v>
      </c>
      <c r="E6380" t="str">
        <f t="shared" ca="1" si="1400"/>
        <v>Cambridge</v>
      </c>
      <c r="F6380" t="s">
        <v>24067</v>
      </c>
      <c r="G6380">
        <f t="shared" ca="1" si="1388"/>
        <v>5376733618</v>
      </c>
      <c r="H6380" t="s">
        <v>20391</v>
      </c>
      <c r="I6380">
        <v>76011</v>
      </c>
      <c r="J6380" t="str">
        <f t="shared" ca="1" si="1389"/>
        <v>Female</v>
      </c>
      <c r="K6380">
        <f t="shared" ca="1" si="1390"/>
        <v>18</v>
      </c>
      <c r="L6380" t="str">
        <f t="shared" ca="1" si="1391"/>
        <v>Adult</v>
      </c>
      <c r="M6380" t="str">
        <f t="shared" ca="1" si="1392"/>
        <v>No</v>
      </c>
      <c r="N6380" t="str">
        <f t="shared" ca="1" si="1392"/>
        <v>No</v>
      </c>
      <c r="O6380" t="str">
        <f t="shared" ca="1" si="1392"/>
        <v>Yes</v>
      </c>
      <c r="P6380" t="str">
        <f t="shared" ca="1" si="1387"/>
        <v>No</v>
      </c>
      <c r="Q6380" t="str">
        <f t="shared" ca="1" si="1387"/>
        <v>Yes</v>
      </c>
      <c r="R6380">
        <f t="shared" ca="1" si="1393"/>
        <v>2</v>
      </c>
      <c r="S6380">
        <f t="shared" ca="1" si="1394"/>
        <v>3</v>
      </c>
      <c r="T6380">
        <f t="shared" ca="1" si="1395"/>
        <v>3</v>
      </c>
      <c r="U6380">
        <f t="shared" ca="1" si="1396"/>
        <v>0</v>
      </c>
      <c r="V6380">
        <f t="shared" ca="1" si="1397"/>
        <v>0</v>
      </c>
      <c r="W6380">
        <f t="shared" ca="1" si="1398"/>
        <v>4</v>
      </c>
      <c r="X6380">
        <f t="shared" ca="1" si="1399"/>
        <v>12</v>
      </c>
    </row>
    <row r="6381" spans="1:24" x14ac:dyDescent="0.25">
      <c r="A6381">
        <v>449782</v>
      </c>
      <c r="B6381" t="s">
        <v>20392</v>
      </c>
      <c r="C6381" t="s">
        <v>10</v>
      </c>
      <c r="D6381" t="s">
        <v>20393</v>
      </c>
      <c r="E6381" t="str">
        <f t="shared" ca="1" si="1400"/>
        <v>Watertown</v>
      </c>
      <c r="F6381" t="s">
        <v>24067</v>
      </c>
      <c r="G6381">
        <f t="shared" ca="1" si="1388"/>
        <v>4515749673</v>
      </c>
      <c r="H6381" t="s">
        <v>20394</v>
      </c>
      <c r="I6381">
        <v>77068</v>
      </c>
      <c r="J6381" t="str">
        <f t="shared" ca="1" si="1389"/>
        <v>Male</v>
      </c>
      <c r="K6381">
        <f t="shared" ca="1" si="1390"/>
        <v>23</v>
      </c>
      <c r="L6381" t="str">
        <f t="shared" ca="1" si="1391"/>
        <v>Adult</v>
      </c>
      <c r="M6381" t="str">
        <f t="shared" ca="1" si="1392"/>
        <v>Yes</v>
      </c>
      <c r="N6381" t="str">
        <f t="shared" ca="1" si="1392"/>
        <v>No</v>
      </c>
      <c r="O6381" t="str">
        <f t="shared" ca="1" si="1392"/>
        <v>No</v>
      </c>
      <c r="P6381" t="str">
        <f t="shared" ca="1" si="1387"/>
        <v>No</v>
      </c>
      <c r="Q6381" t="str">
        <f t="shared" ca="1" si="1387"/>
        <v>Yes</v>
      </c>
      <c r="R6381">
        <f t="shared" ca="1" si="1393"/>
        <v>1</v>
      </c>
      <c r="S6381">
        <f t="shared" ca="1" si="1394"/>
        <v>0</v>
      </c>
      <c r="T6381">
        <f t="shared" ca="1" si="1395"/>
        <v>0</v>
      </c>
      <c r="U6381">
        <f t="shared" ca="1" si="1396"/>
        <v>3</v>
      </c>
      <c r="V6381">
        <f t="shared" ca="1" si="1397"/>
        <v>0</v>
      </c>
      <c r="W6381">
        <f t="shared" ca="1" si="1398"/>
        <v>4</v>
      </c>
      <c r="X6381">
        <f t="shared" ca="1" si="1399"/>
        <v>8</v>
      </c>
    </row>
    <row r="6382" spans="1:24" x14ac:dyDescent="0.25">
      <c r="A6382">
        <v>449791</v>
      </c>
      <c r="B6382" t="s">
        <v>20395</v>
      </c>
      <c r="C6382" t="s">
        <v>10</v>
      </c>
      <c r="D6382" t="s">
        <v>20396</v>
      </c>
      <c r="E6382" t="str">
        <f t="shared" ca="1" si="1400"/>
        <v>Revere</v>
      </c>
      <c r="F6382" t="s">
        <v>24067</v>
      </c>
      <c r="G6382">
        <f t="shared" ca="1" si="1388"/>
        <v>3479968472</v>
      </c>
      <c r="H6382" t="s">
        <v>20397</v>
      </c>
      <c r="I6382">
        <v>77036</v>
      </c>
      <c r="J6382" t="str">
        <f t="shared" ca="1" si="1389"/>
        <v>Male</v>
      </c>
      <c r="K6382">
        <f t="shared" ca="1" si="1390"/>
        <v>35</v>
      </c>
      <c r="L6382" t="str">
        <f t="shared" ca="1" si="1391"/>
        <v>Adult</v>
      </c>
      <c r="M6382" t="str">
        <f t="shared" ca="1" si="1392"/>
        <v>Yes</v>
      </c>
      <c r="N6382" t="str">
        <f t="shared" ca="1" si="1392"/>
        <v>No</v>
      </c>
      <c r="O6382" t="str">
        <f t="shared" ca="1" si="1392"/>
        <v>Yes</v>
      </c>
      <c r="P6382" t="str">
        <f t="shared" ca="1" si="1387"/>
        <v>No</v>
      </c>
      <c r="Q6382" t="str">
        <f t="shared" ca="1" si="1387"/>
        <v>Yes</v>
      </c>
      <c r="R6382">
        <f t="shared" ca="1" si="1393"/>
        <v>5</v>
      </c>
      <c r="S6382">
        <f t="shared" ca="1" si="1394"/>
        <v>5</v>
      </c>
      <c r="T6382">
        <f t="shared" ca="1" si="1395"/>
        <v>3</v>
      </c>
      <c r="U6382">
        <f t="shared" ca="1" si="1396"/>
        <v>3</v>
      </c>
      <c r="V6382">
        <f t="shared" ca="1" si="1397"/>
        <v>0</v>
      </c>
      <c r="W6382">
        <f t="shared" ca="1" si="1398"/>
        <v>4</v>
      </c>
      <c r="X6382">
        <f t="shared" ca="1" si="1399"/>
        <v>20</v>
      </c>
    </row>
    <row r="6383" spans="1:24" x14ac:dyDescent="0.25">
      <c r="A6383">
        <v>449807</v>
      </c>
      <c r="B6383" t="s">
        <v>20398</v>
      </c>
      <c r="C6383" t="s">
        <v>10</v>
      </c>
      <c r="D6383" t="s">
        <v>20399</v>
      </c>
      <c r="E6383" t="str">
        <f t="shared" ca="1" si="1400"/>
        <v>Revere</v>
      </c>
      <c r="F6383" t="s">
        <v>24067</v>
      </c>
      <c r="G6383">
        <f t="shared" ca="1" si="1388"/>
        <v>2967693440</v>
      </c>
      <c r="H6383" t="s">
        <v>20400</v>
      </c>
      <c r="I6383">
        <v>77656</v>
      </c>
      <c r="J6383" t="str">
        <f t="shared" ca="1" si="1389"/>
        <v>Female</v>
      </c>
      <c r="K6383">
        <f t="shared" ca="1" si="1390"/>
        <v>48</v>
      </c>
      <c r="L6383" t="str">
        <f t="shared" ca="1" si="1391"/>
        <v>Adult</v>
      </c>
      <c r="M6383" t="str">
        <f t="shared" ca="1" si="1392"/>
        <v>No</v>
      </c>
      <c r="N6383" t="str">
        <f t="shared" ca="1" si="1392"/>
        <v>No</v>
      </c>
      <c r="O6383" t="str">
        <f t="shared" ca="1" si="1392"/>
        <v>No</v>
      </c>
      <c r="P6383" t="str">
        <f t="shared" ca="1" si="1387"/>
        <v>Yes</v>
      </c>
      <c r="Q6383" t="str">
        <f t="shared" ca="1" si="1387"/>
        <v>No</v>
      </c>
      <c r="R6383">
        <f t="shared" ca="1" si="1393"/>
        <v>1</v>
      </c>
      <c r="S6383">
        <f t="shared" ca="1" si="1394"/>
        <v>0</v>
      </c>
      <c r="T6383">
        <f t="shared" ca="1" si="1395"/>
        <v>0</v>
      </c>
      <c r="U6383">
        <f t="shared" ca="1" si="1396"/>
        <v>0</v>
      </c>
      <c r="V6383">
        <f t="shared" ca="1" si="1397"/>
        <v>4</v>
      </c>
      <c r="W6383">
        <f t="shared" ca="1" si="1398"/>
        <v>0</v>
      </c>
      <c r="X6383">
        <f t="shared" ca="1" si="1399"/>
        <v>5</v>
      </c>
    </row>
    <row r="6384" spans="1:24" x14ac:dyDescent="0.25">
      <c r="A6384">
        <v>449816</v>
      </c>
      <c r="B6384" t="s">
        <v>20401</v>
      </c>
      <c r="C6384" t="s">
        <v>10</v>
      </c>
      <c r="D6384" t="s">
        <v>20402</v>
      </c>
      <c r="E6384" t="str">
        <f t="shared" ca="1" si="1400"/>
        <v>Cambridge</v>
      </c>
      <c r="F6384" t="s">
        <v>24067</v>
      </c>
      <c r="G6384">
        <f t="shared" ca="1" si="1388"/>
        <v>3251790565</v>
      </c>
      <c r="H6384" t="s">
        <v>20403</v>
      </c>
      <c r="I6384">
        <v>84720</v>
      </c>
      <c r="J6384" t="str">
        <f t="shared" ca="1" si="1389"/>
        <v>Female</v>
      </c>
      <c r="K6384">
        <f t="shared" ca="1" si="1390"/>
        <v>20</v>
      </c>
      <c r="L6384" t="str">
        <f t="shared" ca="1" si="1391"/>
        <v>Adult</v>
      </c>
      <c r="M6384" t="str">
        <f t="shared" ca="1" si="1392"/>
        <v>Yes</v>
      </c>
      <c r="N6384" t="str">
        <f t="shared" ca="1" si="1392"/>
        <v>Yes</v>
      </c>
      <c r="O6384" t="str">
        <f t="shared" ca="1" si="1392"/>
        <v>Yes</v>
      </c>
      <c r="P6384" t="str">
        <f t="shared" ca="1" si="1387"/>
        <v>No</v>
      </c>
      <c r="Q6384" t="str">
        <f t="shared" ca="1" si="1387"/>
        <v>Yes</v>
      </c>
      <c r="R6384">
        <f t="shared" ca="1" si="1393"/>
        <v>5</v>
      </c>
      <c r="S6384">
        <f t="shared" ca="1" si="1394"/>
        <v>5</v>
      </c>
      <c r="T6384">
        <f t="shared" ca="1" si="1395"/>
        <v>5</v>
      </c>
      <c r="U6384">
        <f t="shared" ca="1" si="1396"/>
        <v>3</v>
      </c>
      <c r="V6384">
        <f t="shared" ca="1" si="1397"/>
        <v>0</v>
      </c>
      <c r="W6384">
        <f t="shared" ca="1" si="1398"/>
        <v>4</v>
      </c>
      <c r="X6384">
        <f t="shared" ca="1" si="1399"/>
        <v>22</v>
      </c>
    </row>
    <row r="6385" spans="1:24" x14ac:dyDescent="0.25">
      <c r="A6385">
        <v>449852</v>
      </c>
      <c r="B6385" t="s">
        <v>20404</v>
      </c>
      <c r="C6385" t="s">
        <v>10</v>
      </c>
      <c r="D6385" t="s">
        <v>20405</v>
      </c>
      <c r="E6385" t="str">
        <f t="shared" ca="1" si="1400"/>
        <v>Somerville</v>
      </c>
      <c r="F6385" t="s">
        <v>24067</v>
      </c>
      <c r="G6385">
        <f t="shared" ca="1" si="1388"/>
        <v>1435189844</v>
      </c>
      <c r="H6385" t="s">
        <v>20407</v>
      </c>
      <c r="I6385" t="s">
        <v>20406</v>
      </c>
      <c r="J6385" t="str">
        <f t="shared" ca="1" si="1389"/>
        <v>Female</v>
      </c>
      <c r="K6385">
        <f t="shared" ca="1" si="1390"/>
        <v>65</v>
      </c>
      <c r="L6385" t="str">
        <f t="shared" ca="1" si="1391"/>
        <v>Adult</v>
      </c>
      <c r="M6385" t="str">
        <f t="shared" ca="1" si="1392"/>
        <v>Yes</v>
      </c>
      <c r="N6385" t="str">
        <f t="shared" ca="1" si="1392"/>
        <v>Yes</v>
      </c>
      <c r="O6385" t="str">
        <f t="shared" ca="1" si="1392"/>
        <v>No</v>
      </c>
      <c r="P6385" t="str">
        <f t="shared" ca="1" si="1387"/>
        <v>Yes</v>
      </c>
      <c r="Q6385" t="str">
        <f t="shared" ca="1" si="1387"/>
        <v>No</v>
      </c>
      <c r="R6385">
        <f t="shared" ca="1" si="1393"/>
        <v>2</v>
      </c>
      <c r="S6385">
        <f t="shared" ca="1" si="1394"/>
        <v>3</v>
      </c>
      <c r="T6385">
        <f t="shared" ca="1" si="1395"/>
        <v>3</v>
      </c>
      <c r="U6385">
        <f t="shared" ca="1" si="1396"/>
        <v>3</v>
      </c>
      <c r="V6385">
        <f t="shared" ca="1" si="1397"/>
        <v>4</v>
      </c>
      <c r="W6385">
        <f t="shared" ca="1" si="1398"/>
        <v>0</v>
      </c>
      <c r="X6385">
        <f t="shared" ca="1" si="1399"/>
        <v>15</v>
      </c>
    </row>
    <row r="6386" spans="1:24" x14ac:dyDescent="0.25">
      <c r="A6386">
        <v>449861</v>
      </c>
      <c r="B6386" t="s">
        <v>20408</v>
      </c>
      <c r="C6386" t="s">
        <v>10</v>
      </c>
      <c r="D6386" t="s">
        <v>20409</v>
      </c>
      <c r="E6386" t="str">
        <f t="shared" ca="1" si="1400"/>
        <v>Boston</v>
      </c>
      <c r="F6386" t="s">
        <v>24067</v>
      </c>
      <c r="G6386">
        <f t="shared" ca="1" si="1388"/>
        <v>7695994742</v>
      </c>
      <c r="H6386" t="s">
        <v>20410</v>
      </c>
      <c r="I6386">
        <v>53222</v>
      </c>
      <c r="J6386" t="str">
        <f t="shared" ca="1" si="1389"/>
        <v>Male</v>
      </c>
      <c r="K6386">
        <f t="shared" ca="1" si="1390"/>
        <v>18</v>
      </c>
      <c r="L6386" t="str">
        <f t="shared" ca="1" si="1391"/>
        <v>Adult</v>
      </c>
      <c r="M6386" t="str">
        <f t="shared" ca="1" si="1392"/>
        <v>Yes</v>
      </c>
      <c r="N6386" t="str">
        <f t="shared" ca="1" si="1392"/>
        <v>No</v>
      </c>
      <c r="O6386" t="str">
        <f t="shared" ca="1" si="1392"/>
        <v>No</v>
      </c>
      <c r="P6386" t="str">
        <f t="shared" ca="1" si="1387"/>
        <v>Yes</v>
      </c>
      <c r="Q6386" t="str">
        <f t="shared" ca="1" si="1387"/>
        <v>No</v>
      </c>
      <c r="R6386">
        <f t="shared" ca="1" si="1393"/>
        <v>2</v>
      </c>
      <c r="S6386">
        <f t="shared" ca="1" si="1394"/>
        <v>3</v>
      </c>
      <c r="T6386">
        <f t="shared" ca="1" si="1395"/>
        <v>0</v>
      </c>
      <c r="U6386">
        <f t="shared" ca="1" si="1396"/>
        <v>3</v>
      </c>
      <c r="V6386">
        <f t="shared" ca="1" si="1397"/>
        <v>4</v>
      </c>
      <c r="W6386">
        <f t="shared" ca="1" si="1398"/>
        <v>0</v>
      </c>
      <c r="X6386">
        <f t="shared" ca="1" si="1399"/>
        <v>12</v>
      </c>
    </row>
    <row r="6387" spans="1:24" x14ac:dyDescent="0.25">
      <c r="A6387">
        <v>449870</v>
      </c>
      <c r="B6387" t="s">
        <v>20411</v>
      </c>
      <c r="C6387" t="s">
        <v>10</v>
      </c>
      <c r="D6387" t="s">
        <v>20412</v>
      </c>
      <c r="E6387" t="str">
        <f t="shared" ca="1" si="1400"/>
        <v>Everett</v>
      </c>
      <c r="F6387" t="s">
        <v>24067</v>
      </c>
      <c r="G6387">
        <f t="shared" ca="1" si="1388"/>
        <v>6226618203</v>
      </c>
      <c r="H6387" t="s">
        <v>20413</v>
      </c>
      <c r="I6387">
        <v>91770</v>
      </c>
      <c r="J6387" t="str">
        <f t="shared" ca="1" si="1389"/>
        <v>Female</v>
      </c>
      <c r="K6387">
        <f t="shared" ca="1" si="1390"/>
        <v>52</v>
      </c>
      <c r="L6387" t="str">
        <f t="shared" ca="1" si="1391"/>
        <v>Adult</v>
      </c>
      <c r="M6387" t="str">
        <f t="shared" ca="1" si="1392"/>
        <v>Yes</v>
      </c>
      <c r="N6387" t="str">
        <f t="shared" ca="1" si="1392"/>
        <v>Yes</v>
      </c>
      <c r="O6387" t="str">
        <f t="shared" ca="1" si="1392"/>
        <v>No</v>
      </c>
      <c r="P6387" t="str">
        <f t="shared" ca="1" si="1387"/>
        <v>No</v>
      </c>
      <c r="Q6387" t="str">
        <f t="shared" ca="1" si="1387"/>
        <v>Yes</v>
      </c>
      <c r="R6387">
        <f t="shared" ca="1" si="1393"/>
        <v>1</v>
      </c>
      <c r="S6387">
        <f t="shared" ca="1" si="1394"/>
        <v>0</v>
      </c>
      <c r="T6387">
        <f t="shared" ca="1" si="1395"/>
        <v>3</v>
      </c>
      <c r="U6387">
        <f t="shared" ca="1" si="1396"/>
        <v>3</v>
      </c>
      <c r="V6387">
        <f t="shared" ca="1" si="1397"/>
        <v>0</v>
      </c>
      <c r="W6387">
        <f t="shared" ca="1" si="1398"/>
        <v>4</v>
      </c>
      <c r="X6387">
        <f t="shared" ca="1" si="1399"/>
        <v>11</v>
      </c>
    </row>
    <row r="6388" spans="1:24" x14ac:dyDescent="0.25">
      <c r="A6388">
        <v>449889</v>
      </c>
      <c r="B6388" t="s">
        <v>20414</v>
      </c>
      <c r="C6388" t="s">
        <v>10</v>
      </c>
      <c r="D6388" t="s">
        <v>20415</v>
      </c>
      <c r="E6388" t="str">
        <f t="shared" ca="1" si="1400"/>
        <v>Newton</v>
      </c>
      <c r="F6388" t="s">
        <v>24067</v>
      </c>
      <c r="G6388">
        <f t="shared" ca="1" si="1388"/>
        <v>4596426923</v>
      </c>
      <c r="H6388" t="s">
        <v>20416</v>
      </c>
      <c r="I6388">
        <v>46204</v>
      </c>
      <c r="J6388" t="str">
        <f t="shared" ca="1" si="1389"/>
        <v>Female</v>
      </c>
      <c r="K6388">
        <f t="shared" ca="1" si="1390"/>
        <v>61</v>
      </c>
      <c r="L6388" t="str">
        <f t="shared" ca="1" si="1391"/>
        <v>Adult</v>
      </c>
      <c r="M6388" t="str">
        <f t="shared" ca="1" si="1392"/>
        <v>Yes</v>
      </c>
      <c r="N6388" t="str">
        <f t="shared" ca="1" si="1392"/>
        <v>Yes</v>
      </c>
      <c r="O6388" t="str">
        <f t="shared" ca="1" si="1392"/>
        <v>Yes</v>
      </c>
      <c r="P6388" t="str">
        <f t="shared" ca="1" si="1387"/>
        <v>No</v>
      </c>
      <c r="Q6388" t="str">
        <f t="shared" ca="1" si="1387"/>
        <v>Yes</v>
      </c>
      <c r="R6388">
        <f t="shared" ca="1" si="1393"/>
        <v>3</v>
      </c>
      <c r="S6388">
        <f t="shared" ca="1" si="1394"/>
        <v>3</v>
      </c>
      <c r="T6388">
        <f t="shared" ca="1" si="1395"/>
        <v>5</v>
      </c>
      <c r="U6388">
        <f t="shared" ca="1" si="1396"/>
        <v>3</v>
      </c>
      <c r="V6388">
        <f t="shared" ca="1" si="1397"/>
        <v>0</v>
      </c>
      <c r="W6388">
        <f t="shared" ca="1" si="1398"/>
        <v>4</v>
      </c>
      <c r="X6388">
        <f t="shared" ca="1" si="1399"/>
        <v>18</v>
      </c>
    </row>
    <row r="6389" spans="1:24" x14ac:dyDescent="0.25">
      <c r="A6389">
        <v>449898</v>
      </c>
      <c r="B6389" t="s">
        <v>20417</v>
      </c>
      <c r="C6389" t="s">
        <v>10</v>
      </c>
      <c r="D6389" t="s">
        <v>20418</v>
      </c>
      <c r="E6389" t="str">
        <f t="shared" ca="1" si="1400"/>
        <v>Everett</v>
      </c>
      <c r="F6389" t="s">
        <v>24067</v>
      </c>
      <c r="G6389">
        <f t="shared" ca="1" si="1388"/>
        <v>4160429933</v>
      </c>
      <c r="H6389" t="s">
        <v>2677</v>
      </c>
      <c r="I6389" t="s">
        <v>20419</v>
      </c>
      <c r="J6389" t="str">
        <f t="shared" ca="1" si="1389"/>
        <v>Female</v>
      </c>
      <c r="K6389">
        <f t="shared" ca="1" si="1390"/>
        <v>45</v>
      </c>
      <c r="L6389" t="str">
        <f t="shared" ca="1" si="1391"/>
        <v>Adult</v>
      </c>
      <c r="M6389" t="str">
        <f t="shared" ca="1" si="1392"/>
        <v>Yes</v>
      </c>
      <c r="N6389" t="str">
        <f t="shared" ca="1" si="1392"/>
        <v>No</v>
      </c>
      <c r="O6389" t="str">
        <f t="shared" ca="1" si="1392"/>
        <v>Yes</v>
      </c>
      <c r="P6389" t="str">
        <f t="shared" ca="1" si="1387"/>
        <v>No</v>
      </c>
      <c r="Q6389" t="str">
        <f t="shared" ca="1" si="1387"/>
        <v>Yes</v>
      </c>
      <c r="R6389">
        <f t="shared" ca="1" si="1393"/>
        <v>3</v>
      </c>
      <c r="S6389">
        <f t="shared" ca="1" si="1394"/>
        <v>3</v>
      </c>
      <c r="T6389">
        <f t="shared" ca="1" si="1395"/>
        <v>3</v>
      </c>
      <c r="U6389">
        <f t="shared" ca="1" si="1396"/>
        <v>3</v>
      </c>
      <c r="V6389">
        <f t="shared" ca="1" si="1397"/>
        <v>0</v>
      </c>
      <c r="W6389">
        <f t="shared" ca="1" si="1398"/>
        <v>4</v>
      </c>
      <c r="X6389">
        <f t="shared" ca="1" si="1399"/>
        <v>16</v>
      </c>
    </row>
    <row r="6390" spans="1:24" x14ac:dyDescent="0.25">
      <c r="A6390">
        <v>449904</v>
      </c>
      <c r="B6390" t="s">
        <v>1030</v>
      </c>
      <c r="C6390" t="s">
        <v>10</v>
      </c>
      <c r="D6390" t="s">
        <v>20420</v>
      </c>
      <c r="E6390" t="str">
        <f t="shared" ca="1" si="1400"/>
        <v>Canton</v>
      </c>
      <c r="F6390" t="s">
        <v>24067</v>
      </c>
      <c r="G6390">
        <f t="shared" ca="1" si="1388"/>
        <v>1153597587</v>
      </c>
      <c r="H6390" t="s">
        <v>1032</v>
      </c>
      <c r="I6390">
        <v>78221</v>
      </c>
      <c r="J6390" t="str">
        <f t="shared" ca="1" si="1389"/>
        <v>Male</v>
      </c>
      <c r="K6390">
        <f t="shared" ca="1" si="1390"/>
        <v>51</v>
      </c>
      <c r="L6390" t="str">
        <f t="shared" ca="1" si="1391"/>
        <v>Adult</v>
      </c>
      <c r="M6390" t="str">
        <f t="shared" ca="1" si="1392"/>
        <v>Yes</v>
      </c>
      <c r="N6390" t="str">
        <f t="shared" ca="1" si="1392"/>
        <v>Yes</v>
      </c>
      <c r="O6390" t="str">
        <f t="shared" ca="1" si="1392"/>
        <v>No</v>
      </c>
      <c r="P6390" t="str">
        <f t="shared" ca="1" si="1387"/>
        <v>No</v>
      </c>
      <c r="Q6390" t="str">
        <f t="shared" ca="1" si="1387"/>
        <v>Yes</v>
      </c>
      <c r="R6390">
        <f t="shared" ca="1" si="1393"/>
        <v>4</v>
      </c>
      <c r="S6390">
        <f t="shared" ca="1" si="1394"/>
        <v>5</v>
      </c>
      <c r="T6390">
        <f t="shared" ca="1" si="1395"/>
        <v>3</v>
      </c>
      <c r="U6390">
        <f t="shared" ca="1" si="1396"/>
        <v>3</v>
      </c>
      <c r="V6390">
        <f t="shared" ca="1" si="1397"/>
        <v>0</v>
      </c>
      <c r="W6390">
        <f t="shared" ca="1" si="1398"/>
        <v>4</v>
      </c>
      <c r="X6390">
        <f t="shared" ca="1" si="1399"/>
        <v>19</v>
      </c>
    </row>
    <row r="6391" spans="1:24" x14ac:dyDescent="0.25">
      <c r="A6391">
        <v>449922</v>
      </c>
      <c r="B6391" t="s">
        <v>20421</v>
      </c>
      <c r="C6391" t="s">
        <v>10</v>
      </c>
      <c r="D6391" t="s">
        <v>20422</v>
      </c>
      <c r="E6391" t="str">
        <f t="shared" ca="1" si="1400"/>
        <v>Revere</v>
      </c>
      <c r="F6391" t="s">
        <v>24067</v>
      </c>
      <c r="G6391">
        <f t="shared" ca="1" si="1388"/>
        <v>4515401592</v>
      </c>
      <c r="H6391" t="s">
        <v>20423</v>
      </c>
      <c r="I6391">
        <v>24631</v>
      </c>
      <c r="J6391" t="str">
        <f t="shared" ca="1" si="1389"/>
        <v>Female</v>
      </c>
      <c r="K6391">
        <f t="shared" ca="1" si="1390"/>
        <v>65</v>
      </c>
      <c r="L6391" t="str">
        <f t="shared" ca="1" si="1391"/>
        <v>Adult</v>
      </c>
      <c r="M6391" t="str">
        <f t="shared" ca="1" si="1392"/>
        <v>No</v>
      </c>
      <c r="N6391" t="str">
        <f t="shared" ca="1" si="1392"/>
        <v>No</v>
      </c>
      <c r="O6391" t="str">
        <f t="shared" ca="1" si="1392"/>
        <v>Yes</v>
      </c>
      <c r="P6391" t="str">
        <f t="shared" ca="1" si="1387"/>
        <v>No</v>
      </c>
      <c r="Q6391" t="str">
        <f t="shared" ca="1" si="1387"/>
        <v>Yes</v>
      </c>
      <c r="R6391">
        <f t="shared" ca="1" si="1393"/>
        <v>2</v>
      </c>
      <c r="S6391">
        <f t="shared" ca="1" si="1394"/>
        <v>3</v>
      </c>
      <c r="T6391">
        <f t="shared" ca="1" si="1395"/>
        <v>3</v>
      </c>
      <c r="U6391">
        <f t="shared" ca="1" si="1396"/>
        <v>0</v>
      </c>
      <c r="V6391">
        <f t="shared" ca="1" si="1397"/>
        <v>0</v>
      </c>
      <c r="W6391">
        <f t="shared" ca="1" si="1398"/>
        <v>4</v>
      </c>
      <c r="X6391">
        <f t="shared" ca="1" si="1399"/>
        <v>12</v>
      </c>
    </row>
    <row r="6392" spans="1:24" x14ac:dyDescent="0.25">
      <c r="A6392">
        <v>449931</v>
      </c>
      <c r="B6392" t="s">
        <v>20424</v>
      </c>
      <c r="C6392" t="s">
        <v>10</v>
      </c>
      <c r="D6392" t="s">
        <v>13891</v>
      </c>
      <c r="E6392" t="str">
        <f t="shared" ca="1" si="1400"/>
        <v>Cambridge</v>
      </c>
      <c r="F6392" t="s">
        <v>24067</v>
      </c>
      <c r="G6392">
        <f t="shared" ca="1" si="1388"/>
        <v>3467661068</v>
      </c>
      <c r="H6392" t="s">
        <v>20425</v>
      </c>
      <c r="I6392">
        <v>24541</v>
      </c>
      <c r="J6392" t="str">
        <f t="shared" ca="1" si="1389"/>
        <v>Male</v>
      </c>
      <c r="K6392">
        <f t="shared" ca="1" si="1390"/>
        <v>59</v>
      </c>
      <c r="L6392" t="str">
        <f t="shared" ca="1" si="1391"/>
        <v>Adult</v>
      </c>
      <c r="M6392" t="str">
        <f t="shared" ca="1" si="1392"/>
        <v>Yes</v>
      </c>
      <c r="N6392" t="str">
        <f t="shared" ca="1" si="1392"/>
        <v>No</v>
      </c>
      <c r="O6392" t="str">
        <f t="shared" ca="1" si="1392"/>
        <v>Yes</v>
      </c>
      <c r="P6392" t="str">
        <f t="shared" ca="1" si="1387"/>
        <v>Yes</v>
      </c>
      <c r="Q6392" t="str">
        <f t="shared" ca="1" si="1387"/>
        <v>Yes</v>
      </c>
      <c r="R6392">
        <f t="shared" ca="1" si="1393"/>
        <v>3</v>
      </c>
      <c r="S6392">
        <f t="shared" ca="1" si="1394"/>
        <v>3</v>
      </c>
      <c r="T6392">
        <f t="shared" ca="1" si="1395"/>
        <v>3</v>
      </c>
      <c r="U6392">
        <f t="shared" ca="1" si="1396"/>
        <v>3</v>
      </c>
      <c r="V6392">
        <f t="shared" ca="1" si="1397"/>
        <v>4</v>
      </c>
      <c r="W6392">
        <f t="shared" ca="1" si="1398"/>
        <v>4</v>
      </c>
      <c r="X6392">
        <f t="shared" ca="1" si="1399"/>
        <v>20</v>
      </c>
    </row>
    <row r="6393" spans="1:24" x14ac:dyDescent="0.25">
      <c r="A6393">
        <v>449959</v>
      </c>
      <c r="B6393" t="s">
        <v>20426</v>
      </c>
      <c r="C6393" t="s">
        <v>10</v>
      </c>
      <c r="D6393" t="s">
        <v>20427</v>
      </c>
      <c r="E6393" t="str">
        <f t="shared" ca="1" si="1400"/>
        <v>Boston</v>
      </c>
      <c r="F6393" t="s">
        <v>24067</v>
      </c>
      <c r="G6393">
        <f t="shared" ca="1" si="1388"/>
        <v>4695880731</v>
      </c>
      <c r="H6393" t="s">
        <v>20428</v>
      </c>
      <c r="I6393">
        <v>33613</v>
      </c>
      <c r="J6393" t="str">
        <f t="shared" ca="1" si="1389"/>
        <v>Female</v>
      </c>
      <c r="K6393">
        <f t="shared" ca="1" si="1390"/>
        <v>67</v>
      </c>
      <c r="L6393" t="str">
        <f t="shared" ca="1" si="1391"/>
        <v>Adult</v>
      </c>
      <c r="M6393" t="str">
        <f t="shared" ca="1" si="1392"/>
        <v>No</v>
      </c>
      <c r="N6393" t="str">
        <f t="shared" ca="1" si="1392"/>
        <v>No</v>
      </c>
      <c r="O6393" t="str">
        <f t="shared" ca="1" si="1392"/>
        <v>No</v>
      </c>
      <c r="P6393" t="str">
        <f t="shared" ca="1" si="1387"/>
        <v>Yes</v>
      </c>
      <c r="Q6393" t="str">
        <f t="shared" ca="1" si="1387"/>
        <v>No</v>
      </c>
      <c r="R6393">
        <f t="shared" ca="1" si="1393"/>
        <v>3</v>
      </c>
      <c r="S6393">
        <f t="shared" ca="1" si="1394"/>
        <v>3</v>
      </c>
      <c r="T6393">
        <f t="shared" ca="1" si="1395"/>
        <v>0</v>
      </c>
      <c r="U6393">
        <f t="shared" ca="1" si="1396"/>
        <v>0</v>
      </c>
      <c r="V6393">
        <f t="shared" ca="1" si="1397"/>
        <v>4</v>
      </c>
      <c r="W6393">
        <f t="shared" ca="1" si="1398"/>
        <v>0</v>
      </c>
      <c r="X6393">
        <f t="shared" ca="1" si="1399"/>
        <v>10</v>
      </c>
    </row>
    <row r="6394" spans="1:24" x14ac:dyDescent="0.25">
      <c r="A6394">
        <v>449968</v>
      </c>
      <c r="B6394" t="s">
        <v>20429</v>
      </c>
      <c r="C6394" t="s">
        <v>10</v>
      </c>
      <c r="D6394" t="s">
        <v>20430</v>
      </c>
      <c r="E6394" t="str">
        <f t="shared" ca="1" si="1400"/>
        <v>Chelsea</v>
      </c>
      <c r="F6394" t="s">
        <v>24067</v>
      </c>
      <c r="G6394">
        <f t="shared" ca="1" si="1388"/>
        <v>5203253447</v>
      </c>
      <c r="H6394" t="s">
        <v>20431</v>
      </c>
      <c r="I6394">
        <v>92101</v>
      </c>
      <c r="J6394" t="str">
        <f t="shared" ca="1" si="1389"/>
        <v>Male</v>
      </c>
      <c r="K6394">
        <f t="shared" ca="1" si="1390"/>
        <v>68</v>
      </c>
      <c r="L6394" t="str">
        <f t="shared" ca="1" si="1391"/>
        <v>Adult</v>
      </c>
      <c r="M6394" t="str">
        <f t="shared" ca="1" si="1392"/>
        <v>Yes</v>
      </c>
      <c r="N6394" t="str">
        <f t="shared" ca="1" si="1392"/>
        <v>No</v>
      </c>
      <c r="O6394" t="str">
        <f t="shared" ca="1" si="1392"/>
        <v>Yes</v>
      </c>
      <c r="P6394" t="str">
        <f t="shared" ca="1" si="1387"/>
        <v>No</v>
      </c>
      <c r="Q6394" t="str">
        <f t="shared" ca="1" si="1387"/>
        <v>Yes</v>
      </c>
      <c r="R6394">
        <f t="shared" ca="1" si="1393"/>
        <v>4</v>
      </c>
      <c r="S6394">
        <f t="shared" ca="1" si="1394"/>
        <v>5</v>
      </c>
      <c r="T6394">
        <f t="shared" ca="1" si="1395"/>
        <v>3</v>
      </c>
      <c r="U6394">
        <f t="shared" ca="1" si="1396"/>
        <v>3</v>
      </c>
      <c r="V6394">
        <f t="shared" ca="1" si="1397"/>
        <v>0</v>
      </c>
      <c r="W6394">
        <f t="shared" ca="1" si="1398"/>
        <v>4</v>
      </c>
      <c r="X6394">
        <f t="shared" ca="1" si="1399"/>
        <v>19</v>
      </c>
    </row>
    <row r="6395" spans="1:24" x14ac:dyDescent="0.25">
      <c r="A6395">
        <v>449977</v>
      </c>
      <c r="B6395" t="s">
        <v>19760</v>
      </c>
      <c r="C6395" t="s">
        <v>10</v>
      </c>
      <c r="D6395" t="s">
        <v>20432</v>
      </c>
      <c r="E6395" t="str">
        <f t="shared" ca="1" si="1400"/>
        <v>Newton</v>
      </c>
      <c r="F6395" t="s">
        <v>24067</v>
      </c>
      <c r="G6395">
        <f t="shared" ca="1" si="1388"/>
        <v>1381982197</v>
      </c>
      <c r="H6395" t="s">
        <v>20433</v>
      </c>
      <c r="I6395">
        <v>48313</v>
      </c>
      <c r="J6395" t="str">
        <f t="shared" ca="1" si="1389"/>
        <v>Female</v>
      </c>
      <c r="K6395">
        <f t="shared" ca="1" si="1390"/>
        <v>19</v>
      </c>
      <c r="L6395" t="str">
        <f t="shared" ca="1" si="1391"/>
        <v>Adult</v>
      </c>
      <c r="M6395" t="str">
        <f t="shared" ca="1" si="1392"/>
        <v>Yes</v>
      </c>
      <c r="N6395" t="str">
        <f t="shared" ca="1" si="1392"/>
        <v>Yes</v>
      </c>
      <c r="O6395" t="str">
        <f t="shared" ca="1" si="1392"/>
        <v>Yes</v>
      </c>
      <c r="P6395" t="str">
        <f t="shared" ca="1" si="1387"/>
        <v>No</v>
      </c>
      <c r="Q6395" t="str">
        <f t="shared" ca="1" si="1387"/>
        <v>Yes</v>
      </c>
      <c r="R6395">
        <f t="shared" ca="1" si="1393"/>
        <v>3</v>
      </c>
      <c r="S6395">
        <f t="shared" ca="1" si="1394"/>
        <v>3</v>
      </c>
      <c r="T6395">
        <f t="shared" ca="1" si="1395"/>
        <v>5</v>
      </c>
      <c r="U6395">
        <f t="shared" ca="1" si="1396"/>
        <v>3</v>
      </c>
      <c r="V6395">
        <f t="shared" ca="1" si="1397"/>
        <v>0</v>
      </c>
      <c r="W6395">
        <f t="shared" ca="1" si="1398"/>
        <v>4</v>
      </c>
      <c r="X6395">
        <f t="shared" ca="1" si="1399"/>
        <v>18</v>
      </c>
    </row>
    <row r="6396" spans="1:24" x14ac:dyDescent="0.25">
      <c r="A6396">
        <v>449986</v>
      </c>
      <c r="B6396" t="s">
        <v>20434</v>
      </c>
      <c r="C6396" t="s">
        <v>10</v>
      </c>
      <c r="D6396" t="s">
        <v>20435</v>
      </c>
      <c r="E6396" t="str">
        <f t="shared" ca="1" si="1400"/>
        <v>Canton</v>
      </c>
      <c r="F6396" t="s">
        <v>24067</v>
      </c>
      <c r="G6396">
        <f t="shared" ca="1" si="1388"/>
        <v>5207600563</v>
      </c>
      <c r="H6396" t="s">
        <v>20436</v>
      </c>
      <c r="I6396">
        <v>91403</v>
      </c>
      <c r="J6396" t="str">
        <f t="shared" ca="1" si="1389"/>
        <v>Male</v>
      </c>
      <c r="K6396">
        <f t="shared" ca="1" si="1390"/>
        <v>65</v>
      </c>
      <c r="L6396" t="str">
        <f t="shared" ca="1" si="1391"/>
        <v>Adult</v>
      </c>
      <c r="M6396" t="str">
        <f t="shared" ca="1" si="1392"/>
        <v>No</v>
      </c>
      <c r="N6396" t="str">
        <f t="shared" ca="1" si="1392"/>
        <v>Yes</v>
      </c>
      <c r="O6396" t="str">
        <f t="shared" ca="1" si="1392"/>
        <v>No</v>
      </c>
      <c r="P6396" t="str">
        <f t="shared" ca="1" si="1387"/>
        <v>Yes</v>
      </c>
      <c r="Q6396" t="str">
        <f t="shared" ca="1" si="1387"/>
        <v>Yes</v>
      </c>
      <c r="R6396">
        <f t="shared" ca="1" si="1393"/>
        <v>2</v>
      </c>
      <c r="S6396">
        <f t="shared" ca="1" si="1394"/>
        <v>3</v>
      </c>
      <c r="T6396">
        <f t="shared" ca="1" si="1395"/>
        <v>3</v>
      </c>
      <c r="U6396">
        <f t="shared" ca="1" si="1396"/>
        <v>0</v>
      </c>
      <c r="V6396">
        <f t="shared" ca="1" si="1397"/>
        <v>4</v>
      </c>
      <c r="W6396">
        <f t="shared" ca="1" si="1398"/>
        <v>4</v>
      </c>
      <c r="X6396">
        <f t="shared" ca="1" si="1399"/>
        <v>16</v>
      </c>
    </row>
    <row r="6397" spans="1:24" x14ac:dyDescent="0.25">
      <c r="A6397">
        <v>449995</v>
      </c>
      <c r="B6397" t="s">
        <v>20437</v>
      </c>
      <c r="C6397" t="s">
        <v>10</v>
      </c>
      <c r="D6397" t="s">
        <v>20438</v>
      </c>
      <c r="E6397" t="str">
        <f t="shared" ca="1" si="1400"/>
        <v xml:space="preserve"> Milton</v>
      </c>
      <c r="F6397" t="s">
        <v>24067</v>
      </c>
      <c r="G6397">
        <f t="shared" ca="1" si="1388"/>
        <v>4831015129</v>
      </c>
      <c r="H6397" t="s">
        <v>20439</v>
      </c>
      <c r="I6397">
        <v>22102</v>
      </c>
      <c r="J6397" t="str">
        <f t="shared" ca="1" si="1389"/>
        <v>Male</v>
      </c>
      <c r="K6397">
        <f t="shared" ca="1" si="1390"/>
        <v>41</v>
      </c>
      <c r="L6397" t="str">
        <f t="shared" ca="1" si="1391"/>
        <v>Adult</v>
      </c>
      <c r="M6397" t="str">
        <f t="shared" ca="1" si="1392"/>
        <v>No</v>
      </c>
      <c r="N6397" t="str">
        <f t="shared" ca="1" si="1392"/>
        <v>Yes</v>
      </c>
      <c r="O6397" t="str">
        <f t="shared" ca="1" si="1392"/>
        <v>No</v>
      </c>
      <c r="P6397" t="str">
        <f t="shared" ca="1" si="1387"/>
        <v>No</v>
      </c>
      <c r="Q6397" t="str">
        <f t="shared" ca="1" si="1387"/>
        <v>Yes</v>
      </c>
      <c r="R6397">
        <f t="shared" ca="1" si="1393"/>
        <v>5</v>
      </c>
      <c r="S6397">
        <f t="shared" ca="1" si="1394"/>
        <v>5</v>
      </c>
      <c r="T6397">
        <f t="shared" ca="1" si="1395"/>
        <v>3</v>
      </c>
      <c r="U6397">
        <f t="shared" ca="1" si="1396"/>
        <v>0</v>
      </c>
      <c r="V6397">
        <f t="shared" ca="1" si="1397"/>
        <v>0</v>
      </c>
      <c r="W6397">
        <f t="shared" ca="1" si="1398"/>
        <v>4</v>
      </c>
      <c r="X6397">
        <f t="shared" ca="1" si="1399"/>
        <v>17</v>
      </c>
    </row>
    <row r="6398" spans="1:24" x14ac:dyDescent="0.25">
      <c r="A6398">
        <v>450003</v>
      </c>
      <c r="B6398" t="s">
        <v>20440</v>
      </c>
      <c r="C6398" t="s">
        <v>10</v>
      </c>
      <c r="D6398" t="s">
        <v>20441</v>
      </c>
      <c r="E6398" t="str">
        <f t="shared" ca="1" si="1400"/>
        <v>Boston</v>
      </c>
      <c r="F6398" t="s">
        <v>24067</v>
      </c>
      <c r="G6398">
        <f t="shared" ca="1" si="1388"/>
        <v>4184976499</v>
      </c>
      <c r="H6398" t="s">
        <v>10471</v>
      </c>
      <c r="I6398">
        <v>45373</v>
      </c>
      <c r="J6398" t="str">
        <f t="shared" ca="1" si="1389"/>
        <v>Male</v>
      </c>
      <c r="K6398">
        <f t="shared" ca="1" si="1390"/>
        <v>47</v>
      </c>
      <c r="L6398" t="str">
        <f t="shared" ca="1" si="1391"/>
        <v>Adult</v>
      </c>
      <c r="M6398" t="str">
        <f t="shared" ca="1" si="1392"/>
        <v>No</v>
      </c>
      <c r="N6398" t="str">
        <f t="shared" ca="1" si="1392"/>
        <v>Yes</v>
      </c>
      <c r="O6398" t="str">
        <f t="shared" ca="1" si="1392"/>
        <v>No</v>
      </c>
      <c r="P6398" t="str">
        <f t="shared" ca="1" si="1387"/>
        <v>Yes</v>
      </c>
      <c r="Q6398" t="str">
        <f t="shared" ca="1" si="1387"/>
        <v>No</v>
      </c>
      <c r="R6398">
        <f t="shared" ca="1" si="1393"/>
        <v>1</v>
      </c>
      <c r="S6398">
        <f t="shared" ca="1" si="1394"/>
        <v>0</v>
      </c>
      <c r="T6398">
        <f t="shared" ca="1" si="1395"/>
        <v>3</v>
      </c>
      <c r="U6398">
        <f t="shared" ca="1" si="1396"/>
        <v>0</v>
      </c>
      <c r="V6398">
        <f t="shared" ca="1" si="1397"/>
        <v>4</v>
      </c>
      <c r="W6398">
        <f t="shared" ca="1" si="1398"/>
        <v>0</v>
      </c>
      <c r="X6398">
        <f t="shared" ca="1" si="1399"/>
        <v>8</v>
      </c>
    </row>
    <row r="6399" spans="1:24" x14ac:dyDescent="0.25">
      <c r="A6399">
        <v>450012</v>
      </c>
      <c r="B6399" t="s">
        <v>610</v>
      </c>
      <c r="C6399" t="s">
        <v>10</v>
      </c>
      <c r="D6399" t="s">
        <v>20442</v>
      </c>
      <c r="E6399" t="str">
        <f t="shared" ca="1" si="1400"/>
        <v>Somerville</v>
      </c>
      <c r="F6399" t="s">
        <v>24067</v>
      </c>
      <c r="G6399">
        <f t="shared" ca="1" si="1388"/>
        <v>3934828000</v>
      </c>
      <c r="H6399" t="s">
        <v>610</v>
      </c>
      <c r="I6399">
        <v>92701</v>
      </c>
      <c r="J6399" t="str">
        <f t="shared" ca="1" si="1389"/>
        <v>Male</v>
      </c>
      <c r="K6399">
        <f t="shared" ca="1" si="1390"/>
        <v>47</v>
      </c>
      <c r="L6399" t="str">
        <f t="shared" ca="1" si="1391"/>
        <v>Adult</v>
      </c>
      <c r="M6399" t="str">
        <f t="shared" ca="1" si="1392"/>
        <v>Yes</v>
      </c>
      <c r="N6399" t="str">
        <f t="shared" ca="1" si="1392"/>
        <v>Yes</v>
      </c>
      <c r="O6399" t="str">
        <f t="shared" ca="1" si="1392"/>
        <v>Yes</v>
      </c>
      <c r="P6399" t="str">
        <f t="shared" ca="1" si="1387"/>
        <v>No</v>
      </c>
      <c r="Q6399" t="str">
        <f t="shared" ca="1" si="1387"/>
        <v>No</v>
      </c>
      <c r="R6399">
        <f t="shared" ca="1" si="1393"/>
        <v>5</v>
      </c>
      <c r="S6399">
        <f t="shared" ca="1" si="1394"/>
        <v>5</v>
      </c>
      <c r="T6399">
        <f t="shared" ca="1" si="1395"/>
        <v>5</v>
      </c>
      <c r="U6399">
        <f t="shared" ca="1" si="1396"/>
        <v>3</v>
      </c>
      <c r="V6399">
        <f t="shared" ca="1" si="1397"/>
        <v>0</v>
      </c>
      <c r="W6399">
        <f t="shared" ca="1" si="1398"/>
        <v>0</v>
      </c>
      <c r="X6399">
        <f t="shared" ca="1" si="1399"/>
        <v>18</v>
      </c>
    </row>
    <row r="6400" spans="1:24" x14ac:dyDescent="0.25">
      <c r="A6400">
        <v>450021</v>
      </c>
      <c r="B6400" t="s">
        <v>20443</v>
      </c>
      <c r="C6400" t="s">
        <v>10</v>
      </c>
      <c r="D6400" t="s">
        <v>20444</v>
      </c>
      <c r="E6400" t="str">
        <f t="shared" ca="1" si="1400"/>
        <v>Revere</v>
      </c>
      <c r="F6400" t="s">
        <v>24067</v>
      </c>
      <c r="G6400">
        <f t="shared" ca="1" si="1388"/>
        <v>7004338197</v>
      </c>
      <c r="H6400" t="s">
        <v>20445</v>
      </c>
      <c r="I6400">
        <v>70360</v>
      </c>
      <c r="J6400" t="str">
        <f t="shared" ca="1" si="1389"/>
        <v>Female</v>
      </c>
      <c r="K6400">
        <f t="shared" ca="1" si="1390"/>
        <v>65</v>
      </c>
      <c r="L6400" t="str">
        <f t="shared" ca="1" si="1391"/>
        <v>Adult</v>
      </c>
      <c r="M6400" t="str">
        <f t="shared" ca="1" si="1392"/>
        <v>Yes</v>
      </c>
      <c r="N6400" t="str">
        <f t="shared" ca="1" si="1392"/>
        <v>Yes</v>
      </c>
      <c r="O6400" t="str">
        <f t="shared" ca="1" si="1392"/>
        <v>No</v>
      </c>
      <c r="P6400" t="str">
        <f t="shared" ca="1" si="1387"/>
        <v>Yes</v>
      </c>
      <c r="Q6400" t="str">
        <f t="shared" ca="1" si="1387"/>
        <v>No</v>
      </c>
      <c r="R6400">
        <f t="shared" ca="1" si="1393"/>
        <v>5</v>
      </c>
      <c r="S6400">
        <f t="shared" ca="1" si="1394"/>
        <v>5</v>
      </c>
      <c r="T6400">
        <f t="shared" ca="1" si="1395"/>
        <v>3</v>
      </c>
      <c r="U6400">
        <f t="shared" ca="1" si="1396"/>
        <v>3</v>
      </c>
      <c r="V6400">
        <f t="shared" ca="1" si="1397"/>
        <v>4</v>
      </c>
      <c r="W6400">
        <f t="shared" ca="1" si="1398"/>
        <v>0</v>
      </c>
      <c r="X6400">
        <f t="shared" ca="1" si="1399"/>
        <v>20</v>
      </c>
    </row>
    <row r="6401" spans="1:24" x14ac:dyDescent="0.25">
      <c r="A6401">
        <v>450049</v>
      </c>
      <c r="B6401" t="s">
        <v>20446</v>
      </c>
      <c r="C6401" t="s">
        <v>10</v>
      </c>
      <c r="D6401" t="s">
        <v>20447</v>
      </c>
      <c r="E6401" t="str">
        <f t="shared" ca="1" si="1400"/>
        <v>Quincy</v>
      </c>
      <c r="F6401" t="s">
        <v>24067</v>
      </c>
      <c r="G6401">
        <f t="shared" ca="1" si="1388"/>
        <v>8552079006</v>
      </c>
      <c r="H6401" t="s">
        <v>20448</v>
      </c>
      <c r="I6401">
        <v>84020</v>
      </c>
      <c r="J6401" t="str">
        <f t="shared" ca="1" si="1389"/>
        <v>Male</v>
      </c>
      <c r="K6401">
        <f t="shared" ca="1" si="1390"/>
        <v>70</v>
      </c>
      <c r="L6401" t="str">
        <f t="shared" ca="1" si="1391"/>
        <v>Adult</v>
      </c>
      <c r="M6401" t="str">
        <f t="shared" ca="1" si="1392"/>
        <v>Yes</v>
      </c>
      <c r="N6401" t="str">
        <f t="shared" ca="1" si="1392"/>
        <v>Yes</v>
      </c>
      <c r="O6401" t="str">
        <f t="shared" ca="1" si="1392"/>
        <v>Yes</v>
      </c>
      <c r="P6401" t="str">
        <f t="shared" ca="1" si="1387"/>
        <v>Yes</v>
      </c>
      <c r="Q6401" t="str">
        <f t="shared" ca="1" si="1387"/>
        <v>Yes</v>
      </c>
      <c r="R6401">
        <f t="shared" ca="1" si="1393"/>
        <v>3</v>
      </c>
      <c r="S6401">
        <f t="shared" ca="1" si="1394"/>
        <v>3</v>
      </c>
      <c r="T6401">
        <f t="shared" ca="1" si="1395"/>
        <v>5</v>
      </c>
      <c r="U6401">
        <f t="shared" ca="1" si="1396"/>
        <v>3</v>
      </c>
      <c r="V6401">
        <f t="shared" ca="1" si="1397"/>
        <v>4</v>
      </c>
      <c r="W6401">
        <f t="shared" ca="1" si="1398"/>
        <v>4</v>
      </c>
      <c r="X6401">
        <f t="shared" ca="1" si="1399"/>
        <v>22</v>
      </c>
    </row>
    <row r="6402" spans="1:24" x14ac:dyDescent="0.25">
      <c r="A6402">
        <v>450058</v>
      </c>
      <c r="B6402" t="s">
        <v>15280</v>
      </c>
      <c r="C6402" t="s">
        <v>10</v>
      </c>
      <c r="D6402" t="s">
        <v>20449</v>
      </c>
      <c r="E6402" t="str">
        <f t="shared" ca="1" si="1400"/>
        <v>Winthrop</v>
      </c>
      <c r="F6402" t="s">
        <v>24067</v>
      </c>
      <c r="G6402">
        <f t="shared" ca="1" si="1388"/>
        <v>1739447966</v>
      </c>
      <c r="H6402" t="s">
        <v>10653</v>
      </c>
      <c r="I6402">
        <v>43081</v>
      </c>
      <c r="J6402" t="str">
        <f t="shared" ca="1" si="1389"/>
        <v>Female</v>
      </c>
      <c r="K6402">
        <f t="shared" ca="1" si="1390"/>
        <v>55</v>
      </c>
      <c r="L6402" t="str">
        <f t="shared" ca="1" si="1391"/>
        <v>Adult</v>
      </c>
      <c r="M6402" t="str">
        <f t="shared" ca="1" si="1392"/>
        <v>No</v>
      </c>
      <c r="N6402" t="str">
        <f t="shared" ca="1" si="1392"/>
        <v>No</v>
      </c>
      <c r="O6402" t="str">
        <f t="shared" ca="1" si="1392"/>
        <v>No</v>
      </c>
      <c r="P6402" t="str">
        <f t="shared" ca="1" si="1392"/>
        <v>No</v>
      </c>
      <c r="Q6402" t="str">
        <f t="shared" ca="1" si="1392"/>
        <v>No</v>
      </c>
      <c r="R6402">
        <f t="shared" ca="1" si="1393"/>
        <v>4</v>
      </c>
      <c r="S6402">
        <f t="shared" ca="1" si="1394"/>
        <v>5</v>
      </c>
      <c r="T6402">
        <f t="shared" ca="1" si="1395"/>
        <v>0</v>
      </c>
      <c r="U6402">
        <f t="shared" ca="1" si="1396"/>
        <v>0</v>
      </c>
      <c r="V6402">
        <f t="shared" ca="1" si="1397"/>
        <v>0</v>
      </c>
      <c r="W6402">
        <f t="shared" ca="1" si="1398"/>
        <v>0</v>
      </c>
      <c r="X6402">
        <f t="shared" ca="1" si="1399"/>
        <v>9</v>
      </c>
    </row>
    <row r="6403" spans="1:24" x14ac:dyDescent="0.25">
      <c r="A6403">
        <v>450067</v>
      </c>
      <c r="B6403" t="s">
        <v>20450</v>
      </c>
      <c r="C6403" t="s">
        <v>10</v>
      </c>
      <c r="D6403" t="s">
        <v>20451</v>
      </c>
      <c r="E6403" t="str">
        <f t="shared" ca="1" si="1400"/>
        <v>Canton</v>
      </c>
      <c r="F6403" t="s">
        <v>24067</v>
      </c>
      <c r="G6403">
        <f t="shared" ref="G6403:G6466" ca="1" si="1401">RANDBETWEEN(1000000000,9999999999)</f>
        <v>4692385067</v>
      </c>
      <c r="H6403" t="s">
        <v>10653</v>
      </c>
      <c r="I6403">
        <v>45246</v>
      </c>
      <c r="J6403" t="str">
        <f t="shared" ref="J6403:J6466" ca="1" si="1402">CHOOSE(RANDBETWEEN(1,2),"Male","Female")</f>
        <v>Female</v>
      </c>
      <c r="K6403">
        <f t="shared" ref="K6403:K6466" ca="1" si="1403">RANDBETWEEN(15,70)</f>
        <v>60</v>
      </c>
      <c r="L6403" t="str">
        <f t="shared" ref="L6403:L6466" ca="1" si="1404">IF(AND(K6403&gt;=12, K6403 &lt; 18), "Adoloscent", "Adult")</f>
        <v>Adult</v>
      </c>
      <c r="M6403" t="str">
        <f t="shared" ref="M6403:P6466" ca="1" si="1405">CHOOSE(RANDBETWEEN(1,2),"Yes","No")</f>
        <v>No</v>
      </c>
      <c r="N6403" t="str">
        <f t="shared" ca="1" si="1405"/>
        <v>Yes</v>
      </c>
      <c r="O6403" t="str">
        <f t="shared" ca="1" si="1405"/>
        <v>No</v>
      </c>
      <c r="P6403" t="str">
        <f t="shared" ca="1" si="1405"/>
        <v>Yes</v>
      </c>
      <c r="Q6403" t="str">
        <f t="shared" ref="Q6403:Q6466" ca="1" si="1406">CHOOSE(RANDBETWEEN(1,2),"Yes","No")</f>
        <v>Yes</v>
      </c>
      <c r="R6403">
        <f t="shared" ref="R6403:R6466" ca="1" si="1407">CHOOSE(RANDBETWEEN(1,5),1,2,3,4,5)</f>
        <v>5</v>
      </c>
      <c r="S6403">
        <f t="shared" ref="S6403:S6466" ca="1" si="1408">IF(R6403&gt;=4,5,IF(AND(R6403&gt;=2,R6403&lt;=3),3,IF(R6403=1,0)))</f>
        <v>5</v>
      </c>
      <c r="T6403">
        <f t="shared" ref="T6403:T6466" ca="1" si="1409">IF(AND(O6403="Yes",N6403="Yes"),5,IF(OR(O6403="Yes",N6403="Yes"),3,IF(AND(O6403="No",N6403="No"),0)))</f>
        <v>3</v>
      </c>
      <c r="U6403">
        <f t="shared" ref="U6403:U6466" ca="1" si="1410">IF(M6403="Yes",3,0)</f>
        <v>0</v>
      </c>
      <c r="V6403">
        <f t="shared" ref="V6403:V6466" ca="1" si="1411">IF(P6403="Yes",4,0)</f>
        <v>4</v>
      </c>
      <c r="W6403">
        <f t="shared" ref="W6403:W6466" ca="1" si="1412">IF(Q6403="Yes",4,0)</f>
        <v>4</v>
      </c>
      <c r="X6403">
        <f t="shared" ref="X6403:X6466" ca="1" si="1413">SUM(R6403:W6403)</f>
        <v>21</v>
      </c>
    </row>
    <row r="6404" spans="1:24" x14ac:dyDescent="0.25">
      <c r="A6404">
        <v>450076</v>
      </c>
      <c r="B6404" t="s">
        <v>20452</v>
      </c>
      <c r="C6404" t="s">
        <v>10</v>
      </c>
      <c r="D6404" t="s">
        <v>20453</v>
      </c>
      <c r="E6404" t="str">
        <f t="shared" ref="E6404:E6467" ca="1" si="1414">CHOOSE(RANDBETWEEN(1,15),"Boston","Winthrop","Revere","Chelsea","Everett","Somerville", "Cambridge","Watertown", "Newton","Brookline", "Needham", "Dedham", "Canton"," Milton", "Quincy")</f>
        <v>Everett</v>
      </c>
      <c r="F6404" t="s">
        <v>24067</v>
      </c>
      <c r="G6404">
        <f t="shared" ca="1" si="1401"/>
        <v>5083860828</v>
      </c>
      <c r="H6404" t="s">
        <v>2642</v>
      </c>
      <c r="I6404">
        <v>21244</v>
      </c>
      <c r="J6404" t="str">
        <f t="shared" ca="1" si="1402"/>
        <v>Male</v>
      </c>
      <c r="K6404">
        <f t="shared" ca="1" si="1403"/>
        <v>53</v>
      </c>
      <c r="L6404" t="str">
        <f t="shared" ca="1" si="1404"/>
        <v>Adult</v>
      </c>
      <c r="M6404" t="str">
        <f t="shared" ca="1" si="1405"/>
        <v>No</v>
      </c>
      <c r="N6404" t="str">
        <f t="shared" ca="1" si="1405"/>
        <v>No</v>
      </c>
      <c r="O6404" t="str">
        <f t="shared" ca="1" si="1405"/>
        <v>Yes</v>
      </c>
      <c r="P6404" t="str">
        <f t="shared" ca="1" si="1405"/>
        <v>No</v>
      </c>
      <c r="Q6404" t="str">
        <f t="shared" ca="1" si="1406"/>
        <v>No</v>
      </c>
      <c r="R6404">
        <f t="shared" ca="1" si="1407"/>
        <v>4</v>
      </c>
      <c r="S6404">
        <f t="shared" ca="1" si="1408"/>
        <v>5</v>
      </c>
      <c r="T6404">
        <f t="shared" ca="1" si="1409"/>
        <v>3</v>
      </c>
      <c r="U6404">
        <f t="shared" ca="1" si="1410"/>
        <v>0</v>
      </c>
      <c r="V6404">
        <f t="shared" ca="1" si="1411"/>
        <v>0</v>
      </c>
      <c r="W6404">
        <f t="shared" ca="1" si="1412"/>
        <v>0</v>
      </c>
      <c r="X6404">
        <f t="shared" ca="1" si="1413"/>
        <v>12</v>
      </c>
    </row>
    <row r="6405" spans="1:24" x14ac:dyDescent="0.25">
      <c r="A6405">
        <v>450085</v>
      </c>
      <c r="B6405" t="s">
        <v>20454</v>
      </c>
      <c r="C6405" t="s">
        <v>10</v>
      </c>
      <c r="D6405" t="s">
        <v>20455</v>
      </c>
      <c r="E6405" t="str">
        <f t="shared" ca="1" si="1414"/>
        <v>Somerville</v>
      </c>
      <c r="F6405" t="s">
        <v>24067</v>
      </c>
      <c r="G6405">
        <f t="shared" ca="1" si="1401"/>
        <v>3068417180</v>
      </c>
      <c r="H6405" t="s">
        <v>20456</v>
      </c>
      <c r="I6405">
        <v>29401</v>
      </c>
      <c r="J6405" t="str">
        <f t="shared" ca="1" si="1402"/>
        <v>Male</v>
      </c>
      <c r="K6405">
        <f t="shared" ca="1" si="1403"/>
        <v>61</v>
      </c>
      <c r="L6405" t="str">
        <f t="shared" ca="1" si="1404"/>
        <v>Adult</v>
      </c>
      <c r="M6405" t="str">
        <f t="shared" ca="1" si="1405"/>
        <v>Yes</v>
      </c>
      <c r="N6405" t="str">
        <f t="shared" ca="1" si="1405"/>
        <v>Yes</v>
      </c>
      <c r="O6405" t="str">
        <f t="shared" ca="1" si="1405"/>
        <v>Yes</v>
      </c>
      <c r="P6405" t="str">
        <f t="shared" ca="1" si="1405"/>
        <v>Yes</v>
      </c>
      <c r="Q6405" t="str">
        <f t="shared" ca="1" si="1406"/>
        <v>No</v>
      </c>
      <c r="R6405">
        <f t="shared" ca="1" si="1407"/>
        <v>5</v>
      </c>
      <c r="S6405">
        <f t="shared" ca="1" si="1408"/>
        <v>5</v>
      </c>
      <c r="T6405">
        <f t="shared" ca="1" si="1409"/>
        <v>5</v>
      </c>
      <c r="U6405">
        <f t="shared" ca="1" si="1410"/>
        <v>3</v>
      </c>
      <c r="V6405">
        <f t="shared" ca="1" si="1411"/>
        <v>4</v>
      </c>
      <c r="W6405">
        <f t="shared" ca="1" si="1412"/>
        <v>0</v>
      </c>
      <c r="X6405">
        <f t="shared" ca="1" si="1413"/>
        <v>22</v>
      </c>
    </row>
    <row r="6406" spans="1:24" x14ac:dyDescent="0.25">
      <c r="A6406">
        <v>450094</v>
      </c>
      <c r="B6406" t="s">
        <v>20457</v>
      </c>
      <c r="C6406" t="s">
        <v>10</v>
      </c>
      <c r="D6406" t="s">
        <v>20458</v>
      </c>
      <c r="E6406" t="str">
        <f t="shared" ca="1" si="1414"/>
        <v>Cambridge</v>
      </c>
      <c r="F6406" t="s">
        <v>24067</v>
      </c>
      <c r="G6406">
        <f t="shared" ca="1" si="1401"/>
        <v>3995610803</v>
      </c>
      <c r="H6406" t="s">
        <v>20459</v>
      </c>
      <c r="I6406">
        <v>95833</v>
      </c>
      <c r="J6406" t="str">
        <f t="shared" ca="1" si="1402"/>
        <v>Female</v>
      </c>
      <c r="K6406">
        <f t="shared" ca="1" si="1403"/>
        <v>52</v>
      </c>
      <c r="L6406" t="str">
        <f t="shared" ca="1" si="1404"/>
        <v>Adult</v>
      </c>
      <c r="M6406" t="str">
        <f t="shared" ca="1" si="1405"/>
        <v>No</v>
      </c>
      <c r="N6406" t="str">
        <f t="shared" ca="1" si="1405"/>
        <v>Yes</v>
      </c>
      <c r="O6406" t="str">
        <f t="shared" ca="1" si="1405"/>
        <v>No</v>
      </c>
      <c r="P6406" t="str">
        <f t="shared" ca="1" si="1405"/>
        <v>No</v>
      </c>
      <c r="Q6406" t="str">
        <f t="shared" ca="1" si="1406"/>
        <v>No</v>
      </c>
      <c r="R6406">
        <f t="shared" ca="1" si="1407"/>
        <v>4</v>
      </c>
      <c r="S6406">
        <f t="shared" ca="1" si="1408"/>
        <v>5</v>
      </c>
      <c r="T6406">
        <f t="shared" ca="1" si="1409"/>
        <v>3</v>
      </c>
      <c r="U6406">
        <f t="shared" ca="1" si="1410"/>
        <v>0</v>
      </c>
      <c r="V6406">
        <f t="shared" ca="1" si="1411"/>
        <v>0</v>
      </c>
      <c r="W6406">
        <f t="shared" ca="1" si="1412"/>
        <v>0</v>
      </c>
      <c r="X6406">
        <f t="shared" ca="1" si="1413"/>
        <v>12</v>
      </c>
    </row>
    <row r="6407" spans="1:24" x14ac:dyDescent="0.25">
      <c r="A6407">
        <v>450119</v>
      </c>
      <c r="B6407" t="s">
        <v>20460</v>
      </c>
      <c r="C6407" t="s">
        <v>10</v>
      </c>
      <c r="D6407" t="s">
        <v>20461</v>
      </c>
      <c r="E6407" t="str">
        <f t="shared" ca="1" si="1414"/>
        <v>Canton</v>
      </c>
      <c r="F6407" t="s">
        <v>24067</v>
      </c>
      <c r="G6407">
        <f t="shared" ca="1" si="1401"/>
        <v>5909551687</v>
      </c>
      <c r="H6407" t="s">
        <v>18579</v>
      </c>
      <c r="I6407">
        <v>72703</v>
      </c>
      <c r="J6407" t="str">
        <f t="shared" ca="1" si="1402"/>
        <v>Female</v>
      </c>
      <c r="K6407">
        <f t="shared" ca="1" si="1403"/>
        <v>57</v>
      </c>
      <c r="L6407" t="str">
        <f t="shared" ca="1" si="1404"/>
        <v>Adult</v>
      </c>
      <c r="M6407" t="str">
        <f t="shared" ca="1" si="1405"/>
        <v>Yes</v>
      </c>
      <c r="N6407" t="str">
        <f t="shared" ca="1" si="1405"/>
        <v>Yes</v>
      </c>
      <c r="O6407" t="str">
        <f t="shared" ca="1" si="1405"/>
        <v>Yes</v>
      </c>
      <c r="P6407" t="str">
        <f t="shared" ca="1" si="1405"/>
        <v>Yes</v>
      </c>
      <c r="Q6407" t="str">
        <f t="shared" ca="1" si="1406"/>
        <v>Yes</v>
      </c>
      <c r="R6407">
        <f t="shared" ca="1" si="1407"/>
        <v>4</v>
      </c>
      <c r="S6407">
        <f t="shared" ca="1" si="1408"/>
        <v>5</v>
      </c>
      <c r="T6407">
        <f t="shared" ca="1" si="1409"/>
        <v>5</v>
      </c>
      <c r="U6407">
        <f t="shared" ca="1" si="1410"/>
        <v>3</v>
      </c>
      <c r="V6407">
        <f t="shared" ca="1" si="1411"/>
        <v>4</v>
      </c>
      <c r="W6407">
        <f t="shared" ca="1" si="1412"/>
        <v>4</v>
      </c>
      <c r="X6407">
        <f t="shared" ca="1" si="1413"/>
        <v>25</v>
      </c>
    </row>
    <row r="6408" spans="1:24" x14ac:dyDescent="0.25">
      <c r="A6408">
        <v>450128</v>
      </c>
      <c r="B6408" t="s">
        <v>20462</v>
      </c>
      <c r="C6408" t="s">
        <v>10</v>
      </c>
      <c r="D6408" t="s">
        <v>20463</v>
      </c>
      <c r="E6408" t="str">
        <f t="shared" ca="1" si="1414"/>
        <v>Brookline</v>
      </c>
      <c r="F6408" t="s">
        <v>24067</v>
      </c>
      <c r="G6408">
        <f t="shared" ca="1" si="1401"/>
        <v>4839945705</v>
      </c>
      <c r="H6408" t="s">
        <v>18579</v>
      </c>
      <c r="I6408">
        <v>71301</v>
      </c>
      <c r="J6408" t="str">
        <f t="shared" ca="1" si="1402"/>
        <v>Male</v>
      </c>
      <c r="K6408">
        <f t="shared" ca="1" si="1403"/>
        <v>53</v>
      </c>
      <c r="L6408" t="str">
        <f t="shared" ca="1" si="1404"/>
        <v>Adult</v>
      </c>
      <c r="M6408" t="str">
        <f t="shared" ca="1" si="1405"/>
        <v>Yes</v>
      </c>
      <c r="N6408" t="str">
        <f t="shared" ca="1" si="1405"/>
        <v>No</v>
      </c>
      <c r="O6408" t="str">
        <f t="shared" ca="1" si="1405"/>
        <v>Yes</v>
      </c>
      <c r="P6408" t="str">
        <f t="shared" ca="1" si="1405"/>
        <v>Yes</v>
      </c>
      <c r="Q6408" t="str">
        <f t="shared" ca="1" si="1406"/>
        <v>No</v>
      </c>
      <c r="R6408">
        <f t="shared" ca="1" si="1407"/>
        <v>5</v>
      </c>
      <c r="S6408">
        <f t="shared" ca="1" si="1408"/>
        <v>5</v>
      </c>
      <c r="T6408">
        <f t="shared" ca="1" si="1409"/>
        <v>3</v>
      </c>
      <c r="U6408">
        <f t="shared" ca="1" si="1410"/>
        <v>3</v>
      </c>
      <c r="V6408">
        <f t="shared" ca="1" si="1411"/>
        <v>4</v>
      </c>
      <c r="W6408">
        <f t="shared" ca="1" si="1412"/>
        <v>0</v>
      </c>
      <c r="X6408">
        <f t="shared" ca="1" si="1413"/>
        <v>20</v>
      </c>
    </row>
    <row r="6409" spans="1:24" x14ac:dyDescent="0.25">
      <c r="A6409">
        <v>450146</v>
      </c>
      <c r="B6409" t="s">
        <v>20464</v>
      </c>
      <c r="C6409" t="s">
        <v>10</v>
      </c>
      <c r="D6409" t="s">
        <v>20465</v>
      </c>
      <c r="E6409" t="str">
        <f t="shared" ca="1" si="1414"/>
        <v>Chelsea</v>
      </c>
      <c r="F6409" t="s">
        <v>24067</v>
      </c>
      <c r="G6409">
        <f t="shared" ca="1" si="1401"/>
        <v>9510550259</v>
      </c>
      <c r="H6409" t="s">
        <v>17957</v>
      </c>
      <c r="I6409" t="s">
        <v>17956</v>
      </c>
      <c r="J6409" t="str">
        <f t="shared" ca="1" si="1402"/>
        <v>Female</v>
      </c>
      <c r="K6409">
        <f t="shared" ca="1" si="1403"/>
        <v>63</v>
      </c>
      <c r="L6409" t="str">
        <f t="shared" ca="1" si="1404"/>
        <v>Adult</v>
      </c>
      <c r="M6409" t="str">
        <f t="shared" ca="1" si="1405"/>
        <v>No</v>
      </c>
      <c r="N6409" t="str">
        <f t="shared" ca="1" si="1405"/>
        <v>Yes</v>
      </c>
      <c r="O6409" t="str">
        <f t="shared" ca="1" si="1405"/>
        <v>No</v>
      </c>
      <c r="P6409" t="str">
        <f t="shared" ca="1" si="1405"/>
        <v>Yes</v>
      </c>
      <c r="Q6409" t="str">
        <f t="shared" ca="1" si="1406"/>
        <v>Yes</v>
      </c>
      <c r="R6409">
        <f t="shared" ca="1" si="1407"/>
        <v>4</v>
      </c>
      <c r="S6409">
        <f t="shared" ca="1" si="1408"/>
        <v>5</v>
      </c>
      <c r="T6409">
        <f t="shared" ca="1" si="1409"/>
        <v>3</v>
      </c>
      <c r="U6409">
        <f t="shared" ca="1" si="1410"/>
        <v>0</v>
      </c>
      <c r="V6409">
        <f t="shared" ca="1" si="1411"/>
        <v>4</v>
      </c>
      <c r="W6409">
        <f t="shared" ca="1" si="1412"/>
        <v>4</v>
      </c>
      <c r="X6409">
        <f t="shared" ca="1" si="1413"/>
        <v>20</v>
      </c>
    </row>
    <row r="6410" spans="1:24" x14ac:dyDescent="0.25">
      <c r="A6410">
        <v>450155</v>
      </c>
      <c r="B6410" t="s">
        <v>20466</v>
      </c>
      <c r="C6410" t="s">
        <v>10</v>
      </c>
      <c r="D6410" t="s">
        <v>20467</v>
      </c>
      <c r="E6410" t="str">
        <f t="shared" ca="1" si="1414"/>
        <v>Chelsea</v>
      </c>
      <c r="F6410" t="s">
        <v>24067</v>
      </c>
      <c r="G6410">
        <f t="shared" ca="1" si="1401"/>
        <v>5926864278</v>
      </c>
      <c r="H6410" t="s">
        <v>371</v>
      </c>
      <c r="I6410">
        <v>53005</v>
      </c>
      <c r="J6410" t="str">
        <f t="shared" ca="1" si="1402"/>
        <v>Female</v>
      </c>
      <c r="K6410">
        <f t="shared" ca="1" si="1403"/>
        <v>20</v>
      </c>
      <c r="L6410" t="str">
        <f t="shared" ca="1" si="1404"/>
        <v>Adult</v>
      </c>
      <c r="M6410" t="str">
        <f t="shared" ca="1" si="1405"/>
        <v>Yes</v>
      </c>
      <c r="N6410" t="str">
        <f t="shared" ca="1" si="1405"/>
        <v>Yes</v>
      </c>
      <c r="O6410" t="str">
        <f t="shared" ca="1" si="1405"/>
        <v>Yes</v>
      </c>
      <c r="P6410" t="str">
        <f t="shared" ca="1" si="1405"/>
        <v>Yes</v>
      </c>
      <c r="Q6410" t="str">
        <f t="shared" ca="1" si="1406"/>
        <v>No</v>
      </c>
      <c r="R6410">
        <f t="shared" ca="1" si="1407"/>
        <v>2</v>
      </c>
      <c r="S6410">
        <f t="shared" ca="1" si="1408"/>
        <v>3</v>
      </c>
      <c r="T6410">
        <f t="shared" ca="1" si="1409"/>
        <v>5</v>
      </c>
      <c r="U6410">
        <f t="shared" ca="1" si="1410"/>
        <v>3</v>
      </c>
      <c r="V6410">
        <f t="shared" ca="1" si="1411"/>
        <v>4</v>
      </c>
      <c r="W6410">
        <f t="shared" ca="1" si="1412"/>
        <v>0</v>
      </c>
      <c r="X6410">
        <f t="shared" ca="1" si="1413"/>
        <v>17</v>
      </c>
    </row>
    <row r="6411" spans="1:24" x14ac:dyDescent="0.25">
      <c r="A6411">
        <v>450173</v>
      </c>
      <c r="B6411" t="s">
        <v>20108</v>
      </c>
      <c r="C6411" t="s">
        <v>10</v>
      </c>
      <c r="D6411" t="s">
        <v>20468</v>
      </c>
      <c r="E6411" t="str">
        <f t="shared" ca="1" si="1414"/>
        <v>Boston</v>
      </c>
      <c r="F6411" t="s">
        <v>24067</v>
      </c>
      <c r="G6411">
        <f t="shared" ca="1" si="1401"/>
        <v>7851695682</v>
      </c>
      <c r="H6411" t="s">
        <v>18872</v>
      </c>
      <c r="I6411" t="s">
        <v>20469</v>
      </c>
      <c r="J6411" t="str">
        <f t="shared" ca="1" si="1402"/>
        <v>Female</v>
      </c>
      <c r="K6411">
        <f t="shared" ca="1" si="1403"/>
        <v>16</v>
      </c>
      <c r="L6411" t="str">
        <f t="shared" ca="1" si="1404"/>
        <v>Adoloscent</v>
      </c>
      <c r="M6411" t="str">
        <f t="shared" ca="1" si="1405"/>
        <v>No</v>
      </c>
      <c r="N6411" t="str">
        <f t="shared" ca="1" si="1405"/>
        <v>No</v>
      </c>
      <c r="O6411" t="str">
        <f t="shared" ca="1" si="1405"/>
        <v>Yes</v>
      </c>
      <c r="P6411" t="str">
        <f t="shared" ca="1" si="1405"/>
        <v>No</v>
      </c>
      <c r="Q6411" t="str">
        <f t="shared" ca="1" si="1406"/>
        <v>Yes</v>
      </c>
      <c r="R6411">
        <f t="shared" ca="1" si="1407"/>
        <v>5</v>
      </c>
      <c r="S6411">
        <f t="shared" ca="1" si="1408"/>
        <v>5</v>
      </c>
      <c r="T6411">
        <f t="shared" ca="1" si="1409"/>
        <v>3</v>
      </c>
      <c r="U6411">
        <f t="shared" ca="1" si="1410"/>
        <v>0</v>
      </c>
      <c r="V6411">
        <f t="shared" ca="1" si="1411"/>
        <v>0</v>
      </c>
      <c r="W6411">
        <f t="shared" ca="1" si="1412"/>
        <v>4</v>
      </c>
      <c r="X6411">
        <f t="shared" ca="1" si="1413"/>
        <v>17</v>
      </c>
    </row>
    <row r="6412" spans="1:24" x14ac:dyDescent="0.25">
      <c r="A6412">
        <v>450182</v>
      </c>
      <c r="B6412" t="s">
        <v>2886</v>
      </c>
      <c r="C6412" t="s">
        <v>10</v>
      </c>
      <c r="D6412" t="s">
        <v>20470</v>
      </c>
      <c r="E6412" t="str">
        <f t="shared" ca="1" si="1414"/>
        <v>Canton</v>
      </c>
      <c r="F6412" t="s">
        <v>24067</v>
      </c>
      <c r="G6412">
        <f t="shared" ca="1" si="1401"/>
        <v>9841839204</v>
      </c>
      <c r="H6412" t="s">
        <v>20471</v>
      </c>
      <c r="I6412">
        <v>33162</v>
      </c>
      <c r="J6412" t="str">
        <f t="shared" ca="1" si="1402"/>
        <v>Male</v>
      </c>
      <c r="K6412">
        <f t="shared" ca="1" si="1403"/>
        <v>32</v>
      </c>
      <c r="L6412" t="str">
        <f t="shared" ca="1" si="1404"/>
        <v>Adult</v>
      </c>
      <c r="M6412" t="str">
        <f t="shared" ca="1" si="1405"/>
        <v>Yes</v>
      </c>
      <c r="N6412" t="str">
        <f t="shared" ca="1" si="1405"/>
        <v>No</v>
      </c>
      <c r="O6412" t="str">
        <f t="shared" ca="1" si="1405"/>
        <v>No</v>
      </c>
      <c r="P6412" t="str">
        <f t="shared" ca="1" si="1405"/>
        <v>No</v>
      </c>
      <c r="Q6412" t="str">
        <f t="shared" ca="1" si="1406"/>
        <v>Yes</v>
      </c>
      <c r="R6412">
        <f t="shared" ca="1" si="1407"/>
        <v>4</v>
      </c>
      <c r="S6412">
        <f t="shared" ca="1" si="1408"/>
        <v>5</v>
      </c>
      <c r="T6412">
        <f t="shared" ca="1" si="1409"/>
        <v>0</v>
      </c>
      <c r="U6412">
        <f t="shared" ca="1" si="1410"/>
        <v>3</v>
      </c>
      <c r="V6412">
        <f t="shared" ca="1" si="1411"/>
        <v>0</v>
      </c>
      <c r="W6412">
        <f t="shared" ca="1" si="1412"/>
        <v>4</v>
      </c>
      <c r="X6412">
        <f t="shared" ca="1" si="1413"/>
        <v>16</v>
      </c>
    </row>
    <row r="6413" spans="1:24" x14ac:dyDescent="0.25">
      <c r="A6413">
        <v>450191</v>
      </c>
      <c r="B6413" t="s">
        <v>20472</v>
      </c>
      <c r="C6413" t="s">
        <v>10</v>
      </c>
      <c r="D6413" t="s">
        <v>20473</v>
      </c>
      <c r="E6413" t="str">
        <f t="shared" ca="1" si="1414"/>
        <v>Winthrop</v>
      </c>
      <c r="F6413" t="s">
        <v>24067</v>
      </c>
      <c r="G6413">
        <f t="shared" ca="1" si="1401"/>
        <v>1982688226</v>
      </c>
      <c r="H6413" t="s">
        <v>20474</v>
      </c>
      <c r="I6413">
        <v>39532</v>
      </c>
      <c r="J6413" t="str">
        <f t="shared" ca="1" si="1402"/>
        <v>Female</v>
      </c>
      <c r="K6413">
        <f t="shared" ca="1" si="1403"/>
        <v>32</v>
      </c>
      <c r="L6413" t="str">
        <f t="shared" ca="1" si="1404"/>
        <v>Adult</v>
      </c>
      <c r="M6413" t="str">
        <f t="shared" ca="1" si="1405"/>
        <v>No</v>
      </c>
      <c r="N6413" t="str">
        <f t="shared" ca="1" si="1405"/>
        <v>Yes</v>
      </c>
      <c r="O6413" t="str">
        <f t="shared" ca="1" si="1405"/>
        <v>Yes</v>
      </c>
      <c r="P6413" t="str">
        <f t="shared" ca="1" si="1405"/>
        <v>No</v>
      </c>
      <c r="Q6413" t="str">
        <f t="shared" ca="1" si="1406"/>
        <v>No</v>
      </c>
      <c r="R6413">
        <f t="shared" ca="1" si="1407"/>
        <v>5</v>
      </c>
      <c r="S6413">
        <f t="shared" ca="1" si="1408"/>
        <v>5</v>
      </c>
      <c r="T6413">
        <f t="shared" ca="1" si="1409"/>
        <v>5</v>
      </c>
      <c r="U6413">
        <f t="shared" ca="1" si="1410"/>
        <v>0</v>
      </c>
      <c r="V6413">
        <f t="shared" ca="1" si="1411"/>
        <v>0</v>
      </c>
      <c r="W6413">
        <f t="shared" ca="1" si="1412"/>
        <v>0</v>
      </c>
      <c r="X6413">
        <f t="shared" ca="1" si="1413"/>
        <v>15</v>
      </c>
    </row>
    <row r="6414" spans="1:24" x14ac:dyDescent="0.25">
      <c r="A6414">
        <v>450207</v>
      </c>
      <c r="B6414" t="s">
        <v>20475</v>
      </c>
      <c r="C6414" t="s">
        <v>10</v>
      </c>
      <c r="D6414" t="s">
        <v>20476</v>
      </c>
      <c r="E6414" t="str">
        <f t="shared" ca="1" si="1414"/>
        <v>Everett</v>
      </c>
      <c r="F6414" t="s">
        <v>24067</v>
      </c>
      <c r="G6414">
        <f t="shared" ca="1" si="1401"/>
        <v>3406382404</v>
      </c>
      <c r="H6414" t="s">
        <v>392</v>
      </c>
      <c r="I6414">
        <v>33702</v>
      </c>
      <c r="J6414" t="str">
        <f t="shared" ca="1" si="1402"/>
        <v>Female</v>
      </c>
      <c r="K6414">
        <f t="shared" ca="1" si="1403"/>
        <v>15</v>
      </c>
      <c r="L6414" t="str">
        <f t="shared" ca="1" si="1404"/>
        <v>Adoloscent</v>
      </c>
      <c r="M6414" t="str">
        <f t="shared" ca="1" si="1405"/>
        <v>No</v>
      </c>
      <c r="N6414" t="str">
        <f t="shared" ca="1" si="1405"/>
        <v>Yes</v>
      </c>
      <c r="O6414" t="str">
        <f t="shared" ca="1" si="1405"/>
        <v>No</v>
      </c>
      <c r="P6414" t="str">
        <f t="shared" ca="1" si="1405"/>
        <v>No</v>
      </c>
      <c r="Q6414" t="str">
        <f t="shared" ca="1" si="1406"/>
        <v>No</v>
      </c>
      <c r="R6414">
        <f t="shared" ca="1" si="1407"/>
        <v>3</v>
      </c>
      <c r="S6414">
        <f t="shared" ca="1" si="1408"/>
        <v>3</v>
      </c>
      <c r="T6414">
        <f t="shared" ca="1" si="1409"/>
        <v>3</v>
      </c>
      <c r="U6414">
        <f t="shared" ca="1" si="1410"/>
        <v>0</v>
      </c>
      <c r="V6414">
        <f t="shared" ca="1" si="1411"/>
        <v>0</v>
      </c>
      <c r="W6414">
        <f t="shared" ca="1" si="1412"/>
        <v>0</v>
      </c>
      <c r="X6414">
        <f t="shared" ca="1" si="1413"/>
        <v>9</v>
      </c>
    </row>
    <row r="6415" spans="1:24" x14ac:dyDescent="0.25">
      <c r="A6415">
        <v>450216</v>
      </c>
      <c r="B6415" t="s">
        <v>20477</v>
      </c>
      <c r="C6415" t="s">
        <v>10</v>
      </c>
      <c r="D6415" t="s">
        <v>20478</v>
      </c>
      <c r="E6415" t="str">
        <f t="shared" ca="1" si="1414"/>
        <v>Canton</v>
      </c>
      <c r="F6415" t="s">
        <v>24067</v>
      </c>
      <c r="G6415">
        <f t="shared" ca="1" si="1401"/>
        <v>3995947778</v>
      </c>
      <c r="H6415" t="s">
        <v>392</v>
      </c>
      <c r="I6415">
        <v>70817</v>
      </c>
      <c r="J6415" t="str">
        <f t="shared" ca="1" si="1402"/>
        <v>Male</v>
      </c>
      <c r="K6415">
        <f t="shared" ca="1" si="1403"/>
        <v>53</v>
      </c>
      <c r="L6415" t="str">
        <f t="shared" ca="1" si="1404"/>
        <v>Adult</v>
      </c>
      <c r="M6415" t="str">
        <f t="shared" ca="1" si="1405"/>
        <v>Yes</v>
      </c>
      <c r="N6415" t="str">
        <f t="shared" ca="1" si="1405"/>
        <v>No</v>
      </c>
      <c r="O6415" t="str">
        <f t="shared" ca="1" si="1405"/>
        <v>No</v>
      </c>
      <c r="P6415" t="str">
        <f t="shared" ca="1" si="1405"/>
        <v>Yes</v>
      </c>
      <c r="Q6415" t="str">
        <f t="shared" ca="1" si="1406"/>
        <v>Yes</v>
      </c>
      <c r="R6415">
        <f t="shared" ca="1" si="1407"/>
        <v>3</v>
      </c>
      <c r="S6415">
        <f t="shared" ca="1" si="1408"/>
        <v>3</v>
      </c>
      <c r="T6415">
        <f t="shared" ca="1" si="1409"/>
        <v>0</v>
      </c>
      <c r="U6415">
        <f t="shared" ca="1" si="1410"/>
        <v>3</v>
      </c>
      <c r="V6415">
        <f t="shared" ca="1" si="1411"/>
        <v>4</v>
      </c>
      <c r="W6415">
        <f t="shared" ca="1" si="1412"/>
        <v>4</v>
      </c>
      <c r="X6415">
        <f t="shared" ca="1" si="1413"/>
        <v>17</v>
      </c>
    </row>
    <row r="6416" spans="1:24" x14ac:dyDescent="0.25">
      <c r="A6416">
        <v>450225</v>
      </c>
      <c r="B6416" t="s">
        <v>20479</v>
      </c>
      <c r="C6416" t="s">
        <v>10</v>
      </c>
      <c r="D6416" t="s">
        <v>20480</v>
      </c>
      <c r="E6416" t="str">
        <f t="shared" ca="1" si="1414"/>
        <v>Boston</v>
      </c>
      <c r="F6416" t="s">
        <v>24067</v>
      </c>
      <c r="G6416">
        <f t="shared" ca="1" si="1401"/>
        <v>8317417481</v>
      </c>
      <c r="H6416" t="s">
        <v>392</v>
      </c>
      <c r="I6416">
        <v>29210</v>
      </c>
      <c r="J6416" t="str">
        <f t="shared" ca="1" si="1402"/>
        <v>Female</v>
      </c>
      <c r="K6416">
        <f t="shared" ca="1" si="1403"/>
        <v>58</v>
      </c>
      <c r="L6416" t="str">
        <f t="shared" ca="1" si="1404"/>
        <v>Adult</v>
      </c>
      <c r="M6416" t="str">
        <f t="shared" ca="1" si="1405"/>
        <v>Yes</v>
      </c>
      <c r="N6416" t="str">
        <f t="shared" ca="1" si="1405"/>
        <v>Yes</v>
      </c>
      <c r="O6416" t="str">
        <f t="shared" ca="1" si="1405"/>
        <v>Yes</v>
      </c>
      <c r="P6416" t="str">
        <f t="shared" ca="1" si="1405"/>
        <v>Yes</v>
      </c>
      <c r="Q6416" t="str">
        <f t="shared" ca="1" si="1406"/>
        <v>Yes</v>
      </c>
      <c r="R6416">
        <f t="shared" ca="1" si="1407"/>
        <v>4</v>
      </c>
      <c r="S6416">
        <f t="shared" ca="1" si="1408"/>
        <v>5</v>
      </c>
      <c r="T6416">
        <f t="shared" ca="1" si="1409"/>
        <v>5</v>
      </c>
      <c r="U6416">
        <f t="shared" ca="1" si="1410"/>
        <v>3</v>
      </c>
      <c r="V6416">
        <f t="shared" ca="1" si="1411"/>
        <v>4</v>
      </c>
      <c r="W6416">
        <f t="shared" ca="1" si="1412"/>
        <v>4</v>
      </c>
      <c r="X6416">
        <f t="shared" ca="1" si="1413"/>
        <v>25</v>
      </c>
    </row>
    <row r="6417" spans="1:24" x14ac:dyDescent="0.25">
      <c r="A6417">
        <v>450234</v>
      </c>
      <c r="B6417" t="s">
        <v>20481</v>
      </c>
      <c r="C6417" t="s">
        <v>10</v>
      </c>
      <c r="D6417" t="s">
        <v>20482</v>
      </c>
      <c r="E6417" t="str">
        <f t="shared" ca="1" si="1414"/>
        <v>Watertown</v>
      </c>
      <c r="F6417" t="s">
        <v>24067</v>
      </c>
      <c r="G6417">
        <f t="shared" ca="1" si="1401"/>
        <v>6342400582</v>
      </c>
      <c r="H6417" t="s">
        <v>392</v>
      </c>
      <c r="I6417">
        <v>67226</v>
      </c>
      <c r="J6417" t="str">
        <f t="shared" ca="1" si="1402"/>
        <v>Male</v>
      </c>
      <c r="K6417">
        <f t="shared" ca="1" si="1403"/>
        <v>47</v>
      </c>
      <c r="L6417" t="str">
        <f t="shared" ca="1" si="1404"/>
        <v>Adult</v>
      </c>
      <c r="M6417" t="str">
        <f t="shared" ca="1" si="1405"/>
        <v>No</v>
      </c>
      <c r="N6417" t="str">
        <f t="shared" ca="1" si="1405"/>
        <v>Yes</v>
      </c>
      <c r="O6417" t="str">
        <f t="shared" ca="1" si="1405"/>
        <v>Yes</v>
      </c>
      <c r="P6417" t="str">
        <f t="shared" ca="1" si="1405"/>
        <v>No</v>
      </c>
      <c r="Q6417" t="str">
        <f t="shared" ca="1" si="1406"/>
        <v>No</v>
      </c>
      <c r="R6417">
        <f t="shared" ca="1" si="1407"/>
        <v>2</v>
      </c>
      <c r="S6417">
        <f t="shared" ca="1" si="1408"/>
        <v>3</v>
      </c>
      <c r="T6417">
        <f t="shared" ca="1" si="1409"/>
        <v>5</v>
      </c>
      <c r="U6417">
        <f t="shared" ca="1" si="1410"/>
        <v>0</v>
      </c>
      <c r="V6417">
        <f t="shared" ca="1" si="1411"/>
        <v>0</v>
      </c>
      <c r="W6417">
        <f t="shared" ca="1" si="1412"/>
        <v>0</v>
      </c>
      <c r="X6417">
        <f t="shared" ca="1" si="1413"/>
        <v>10</v>
      </c>
    </row>
    <row r="6418" spans="1:24" x14ac:dyDescent="0.25">
      <c r="A6418">
        <v>450243</v>
      </c>
      <c r="B6418" t="s">
        <v>20483</v>
      </c>
      <c r="C6418" t="s">
        <v>10</v>
      </c>
      <c r="D6418" t="s">
        <v>20484</v>
      </c>
      <c r="E6418" t="str">
        <f t="shared" ca="1" si="1414"/>
        <v>Brookline</v>
      </c>
      <c r="F6418" t="s">
        <v>24067</v>
      </c>
      <c r="G6418">
        <f t="shared" ca="1" si="1401"/>
        <v>2248574450</v>
      </c>
      <c r="H6418" t="s">
        <v>392</v>
      </c>
      <c r="I6418">
        <v>30349</v>
      </c>
      <c r="J6418" t="str">
        <f t="shared" ca="1" si="1402"/>
        <v>Male</v>
      </c>
      <c r="K6418">
        <f t="shared" ca="1" si="1403"/>
        <v>31</v>
      </c>
      <c r="L6418" t="str">
        <f t="shared" ca="1" si="1404"/>
        <v>Adult</v>
      </c>
      <c r="M6418" t="str">
        <f t="shared" ca="1" si="1405"/>
        <v>Yes</v>
      </c>
      <c r="N6418" t="str">
        <f t="shared" ca="1" si="1405"/>
        <v>Yes</v>
      </c>
      <c r="O6418" t="str">
        <f t="shared" ca="1" si="1405"/>
        <v>Yes</v>
      </c>
      <c r="P6418" t="str">
        <f t="shared" ca="1" si="1405"/>
        <v>No</v>
      </c>
      <c r="Q6418" t="str">
        <f t="shared" ca="1" si="1406"/>
        <v>No</v>
      </c>
      <c r="R6418">
        <f t="shared" ca="1" si="1407"/>
        <v>2</v>
      </c>
      <c r="S6418">
        <f t="shared" ca="1" si="1408"/>
        <v>3</v>
      </c>
      <c r="T6418">
        <f t="shared" ca="1" si="1409"/>
        <v>5</v>
      </c>
      <c r="U6418">
        <f t="shared" ca="1" si="1410"/>
        <v>3</v>
      </c>
      <c r="V6418">
        <f t="shared" ca="1" si="1411"/>
        <v>0</v>
      </c>
      <c r="W6418">
        <f t="shared" ca="1" si="1412"/>
        <v>0</v>
      </c>
      <c r="X6418">
        <f t="shared" ca="1" si="1413"/>
        <v>13</v>
      </c>
    </row>
    <row r="6419" spans="1:24" x14ac:dyDescent="0.25">
      <c r="A6419">
        <v>450252</v>
      </c>
      <c r="B6419" t="s">
        <v>20485</v>
      </c>
      <c r="C6419" t="s">
        <v>10</v>
      </c>
      <c r="D6419" t="s">
        <v>20486</v>
      </c>
      <c r="E6419" t="str">
        <f t="shared" ca="1" si="1414"/>
        <v>Everett</v>
      </c>
      <c r="F6419" t="s">
        <v>24067</v>
      </c>
      <c r="G6419">
        <f t="shared" ca="1" si="1401"/>
        <v>7163502890</v>
      </c>
      <c r="H6419" t="s">
        <v>392</v>
      </c>
      <c r="I6419">
        <v>36606</v>
      </c>
      <c r="J6419" t="str">
        <f t="shared" ca="1" si="1402"/>
        <v>Female</v>
      </c>
      <c r="K6419">
        <f t="shared" ca="1" si="1403"/>
        <v>60</v>
      </c>
      <c r="L6419" t="str">
        <f t="shared" ca="1" si="1404"/>
        <v>Adult</v>
      </c>
      <c r="M6419" t="str">
        <f t="shared" ca="1" si="1405"/>
        <v>Yes</v>
      </c>
      <c r="N6419" t="str">
        <f t="shared" ca="1" si="1405"/>
        <v>No</v>
      </c>
      <c r="O6419" t="str">
        <f t="shared" ca="1" si="1405"/>
        <v>Yes</v>
      </c>
      <c r="P6419" t="str">
        <f t="shared" ca="1" si="1405"/>
        <v>No</v>
      </c>
      <c r="Q6419" t="str">
        <f t="shared" ca="1" si="1406"/>
        <v>Yes</v>
      </c>
      <c r="R6419">
        <f t="shared" ca="1" si="1407"/>
        <v>4</v>
      </c>
      <c r="S6419">
        <f t="shared" ca="1" si="1408"/>
        <v>5</v>
      </c>
      <c r="T6419">
        <f t="shared" ca="1" si="1409"/>
        <v>3</v>
      </c>
      <c r="U6419">
        <f t="shared" ca="1" si="1410"/>
        <v>3</v>
      </c>
      <c r="V6419">
        <f t="shared" ca="1" si="1411"/>
        <v>0</v>
      </c>
      <c r="W6419">
        <f t="shared" ca="1" si="1412"/>
        <v>4</v>
      </c>
      <c r="X6419">
        <f t="shared" ca="1" si="1413"/>
        <v>19</v>
      </c>
    </row>
    <row r="6420" spans="1:24" x14ac:dyDescent="0.25">
      <c r="A6420">
        <v>450261</v>
      </c>
      <c r="B6420" t="s">
        <v>20487</v>
      </c>
      <c r="C6420" t="s">
        <v>10</v>
      </c>
      <c r="D6420" t="s">
        <v>20488</v>
      </c>
      <c r="E6420" t="str">
        <f t="shared" ca="1" si="1414"/>
        <v>Everett</v>
      </c>
      <c r="F6420" t="s">
        <v>24067</v>
      </c>
      <c r="G6420">
        <f t="shared" ca="1" si="1401"/>
        <v>4948462307</v>
      </c>
      <c r="H6420" t="s">
        <v>392</v>
      </c>
      <c r="I6420">
        <v>37411</v>
      </c>
      <c r="J6420" t="str">
        <f t="shared" ca="1" si="1402"/>
        <v>Female</v>
      </c>
      <c r="K6420">
        <f t="shared" ca="1" si="1403"/>
        <v>58</v>
      </c>
      <c r="L6420" t="str">
        <f t="shared" ca="1" si="1404"/>
        <v>Adult</v>
      </c>
      <c r="M6420" t="str">
        <f t="shared" ca="1" si="1405"/>
        <v>No</v>
      </c>
      <c r="N6420" t="str">
        <f t="shared" ca="1" si="1405"/>
        <v>No</v>
      </c>
      <c r="O6420" t="str">
        <f t="shared" ca="1" si="1405"/>
        <v>No</v>
      </c>
      <c r="P6420" t="str">
        <f t="shared" ca="1" si="1405"/>
        <v>No</v>
      </c>
      <c r="Q6420" t="str">
        <f t="shared" ca="1" si="1406"/>
        <v>No</v>
      </c>
      <c r="R6420">
        <f t="shared" ca="1" si="1407"/>
        <v>4</v>
      </c>
      <c r="S6420">
        <f t="shared" ca="1" si="1408"/>
        <v>5</v>
      </c>
      <c r="T6420">
        <f t="shared" ca="1" si="1409"/>
        <v>0</v>
      </c>
      <c r="U6420">
        <f t="shared" ca="1" si="1410"/>
        <v>0</v>
      </c>
      <c r="V6420">
        <f t="shared" ca="1" si="1411"/>
        <v>0</v>
      </c>
      <c r="W6420">
        <f t="shared" ca="1" si="1412"/>
        <v>0</v>
      </c>
      <c r="X6420">
        <f t="shared" ca="1" si="1413"/>
        <v>9</v>
      </c>
    </row>
    <row r="6421" spans="1:24" x14ac:dyDescent="0.25">
      <c r="A6421">
        <v>450270</v>
      </c>
      <c r="B6421" t="s">
        <v>20489</v>
      </c>
      <c r="C6421" t="s">
        <v>10</v>
      </c>
      <c r="D6421" t="s">
        <v>20490</v>
      </c>
      <c r="E6421" t="str">
        <f t="shared" ca="1" si="1414"/>
        <v>Quincy</v>
      </c>
      <c r="F6421" t="s">
        <v>24067</v>
      </c>
      <c r="G6421">
        <f t="shared" ca="1" si="1401"/>
        <v>4960101679</v>
      </c>
      <c r="H6421" t="s">
        <v>392</v>
      </c>
      <c r="I6421">
        <v>46635</v>
      </c>
      <c r="J6421" t="str">
        <f t="shared" ca="1" si="1402"/>
        <v>Female</v>
      </c>
      <c r="K6421">
        <f t="shared" ca="1" si="1403"/>
        <v>37</v>
      </c>
      <c r="L6421" t="str">
        <f t="shared" ca="1" si="1404"/>
        <v>Adult</v>
      </c>
      <c r="M6421" t="str">
        <f t="shared" ca="1" si="1405"/>
        <v>No</v>
      </c>
      <c r="N6421" t="str">
        <f t="shared" ca="1" si="1405"/>
        <v>Yes</v>
      </c>
      <c r="O6421" t="str">
        <f t="shared" ca="1" si="1405"/>
        <v>No</v>
      </c>
      <c r="P6421" t="str">
        <f t="shared" ca="1" si="1405"/>
        <v>Yes</v>
      </c>
      <c r="Q6421" t="str">
        <f t="shared" ca="1" si="1406"/>
        <v>Yes</v>
      </c>
      <c r="R6421">
        <f t="shared" ca="1" si="1407"/>
        <v>1</v>
      </c>
      <c r="S6421">
        <f t="shared" ca="1" si="1408"/>
        <v>0</v>
      </c>
      <c r="T6421">
        <f t="shared" ca="1" si="1409"/>
        <v>3</v>
      </c>
      <c r="U6421">
        <f t="shared" ca="1" si="1410"/>
        <v>0</v>
      </c>
      <c r="V6421">
        <f t="shared" ca="1" si="1411"/>
        <v>4</v>
      </c>
      <c r="W6421">
        <f t="shared" ca="1" si="1412"/>
        <v>4</v>
      </c>
      <c r="X6421">
        <f t="shared" ca="1" si="1413"/>
        <v>12</v>
      </c>
    </row>
    <row r="6422" spans="1:24" x14ac:dyDescent="0.25">
      <c r="A6422">
        <v>450289</v>
      </c>
      <c r="B6422" t="s">
        <v>20491</v>
      </c>
      <c r="C6422" t="s">
        <v>10</v>
      </c>
      <c r="D6422" t="s">
        <v>20492</v>
      </c>
      <c r="E6422" t="str">
        <f t="shared" ca="1" si="1414"/>
        <v>Brookline</v>
      </c>
      <c r="F6422" t="s">
        <v>24067</v>
      </c>
      <c r="G6422">
        <f t="shared" ca="1" si="1401"/>
        <v>3831365137</v>
      </c>
      <c r="H6422" t="s">
        <v>20493</v>
      </c>
      <c r="I6422">
        <v>37411</v>
      </c>
      <c r="J6422" t="str">
        <f t="shared" ca="1" si="1402"/>
        <v>Male</v>
      </c>
      <c r="K6422">
        <f t="shared" ca="1" si="1403"/>
        <v>61</v>
      </c>
      <c r="L6422" t="str">
        <f t="shared" ca="1" si="1404"/>
        <v>Adult</v>
      </c>
      <c r="M6422" t="str">
        <f t="shared" ca="1" si="1405"/>
        <v>Yes</v>
      </c>
      <c r="N6422" t="str">
        <f t="shared" ca="1" si="1405"/>
        <v>Yes</v>
      </c>
      <c r="O6422" t="str">
        <f t="shared" ca="1" si="1405"/>
        <v>No</v>
      </c>
      <c r="P6422" t="str">
        <f t="shared" ca="1" si="1405"/>
        <v>No</v>
      </c>
      <c r="Q6422" t="str">
        <f t="shared" ca="1" si="1406"/>
        <v>No</v>
      </c>
      <c r="R6422">
        <f t="shared" ca="1" si="1407"/>
        <v>5</v>
      </c>
      <c r="S6422">
        <f t="shared" ca="1" si="1408"/>
        <v>5</v>
      </c>
      <c r="T6422">
        <f t="shared" ca="1" si="1409"/>
        <v>3</v>
      </c>
      <c r="U6422">
        <f t="shared" ca="1" si="1410"/>
        <v>3</v>
      </c>
      <c r="V6422">
        <f t="shared" ca="1" si="1411"/>
        <v>0</v>
      </c>
      <c r="W6422">
        <f t="shared" ca="1" si="1412"/>
        <v>0</v>
      </c>
      <c r="X6422">
        <f t="shared" ca="1" si="1413"/>
        <v>16</v>
      </c>
    </row>
    <row r="6423" spans="1:24" x14ac:dyDescent="0.25">
      <c r="A6423">
        <v>450298</v>
      </c>
      <c r="B6423" t="s">
        <v>14135</v>
      </c>
      <c r="C6423" t="s">
        <v>10</v>
      </c>
      <c r="D6423" t="s">
        <v>20494</v>
      </c>
      <c r="E6423" t="str">
        <f t="shared" ca="1" si="1414"/>
        <v>Revere</v>
      </c>
      <c r="F6423" t="s">
        <v>24067</v>
      </c>
      <c r="G6423">
        <f t="shared" ca="1" si="1401"/>
        <v>4659685441</v>
      </c>
      <c r="H6423" t="s">
        <v>20495</v>
      </c>
      <c r="I6423">
        <v>19713</v>
      </c>
      <c r="J6423" t="str">
        <f t="shared" ca="1" si="1402"/>
        <v>Female</v>
      </c>
      <c r="K6423">
        <f t="shared" ca="1" si="1403"/>
        <v>23</v>
      </c>
      <c r="L6423" t="str">
        <f t="shared" ca="1" si="1404"/>
        <v>Adult</v>
      </c>
      <c r="M6423" t="str">
        <f t="shared" ca="1" si="1405"/>
        <v>Yes</v>
      </c>
      <c r="N6423" t="str">
        <f t="shared" ca="1" si="1405"/>
        <v>Yes</v>
      </c>
      <c r="O6423" t="str">
        <f t="shared" ca="1" si="1405"/>
        <v>No</v>
      </c>
      <c r="P6423" t="str">
        <f t="shared" ca="1" si="1405"/>
        <v>No</v>
      </c>
      <c r="Q6423" t="str">
        <f t="shared" ca="1" si="1406"/>
        <v>No</v>
      </c>
      <c r="R6423">
        <f t="shared" ca="1" si="1407"/>
        <v>5</v>
      </c>
      <c r="S6423">
        <f t="shared" ca="1" si="1408"/>
        <v>5</v>
      </c>
      <c r="T6423">
        <f t="shared" ca="1" si="1409"/>
        <v>3</v>
      </c>
      <c r="U6423">
        <f t="shared" ca="1" si="1410"/>
        <v>3</v>
      </c>
      <c r="V6423">
        <f t="shared" ca="1" si="1411"/>
        <v>0</v>
      </c>
      <c r="W6423">
        <f t="shared" ca="1" si="1412"/>
        <v>0</v>
      </c>
      <c r="X6423">
        <f t="shared" ca="1" si="1413"/>
        <v>16</v>
      </c>
    </row>
    <row r="6424" spans="1:24" x14ac:dyDescent="0.25">
      <c r="A6424">
        <v>450304</v>
      </c>
      <c r="B6424" t="s">
        <v>20496</v>
      </c>
      <c r="C6424" t="s">
        <v>10</v>
      </c>
      <c r="D6424" t="s">
        <v>20497</v>
      </c>
      <c r="E6424" t="str">
        <f t="shared" ca="1" si="1414"/>
        <v xml:space="preserve"> Milton</v>
      </c>
      <c r="F6424" t="s">
        <v>24067</v>
      </c>
      <c r="G6424">
        <f t="shared" ca="1" si="1401"/>
        <v>3322655816</v>
      </c>
      <c r="H6424" t="s">
        <v>20498</v>
      </c>
      <c r="I6424">
        <v>76129</v>
      </c>
      <c r="J6424" t="str">
        <f t="shared" ca="1" si="1402"/>
        <v>Male</v>
      </c>
      <c r="K6424">
        <f t="shared" ca="1" si="1403"/>
        <v>46</v>
      </c>
      <c r="L6424" t="str">
        <f t="shared" ca="1" si="1404"/>
        <v>Adult</v>
      </c>
      <c r="M6424" t="str">
        <f t="shared" ca="1" si="1405"/>
        <v>Yes</v>
      </c>
      <c r="N6424" t="str">
        <f t="shared" ca="1" si="1405"/>
        <v>No</v>
      </c>
      <c r="O6424" t="str">
        <f t="shared" ca="1" si="1405"/>
        <v>No</v>
      </c>
      <c r="P6424" t="str">
        <f t="shared" ca="1" si="1405"/>
        <v>No</v>
      </c>
      <c r="Q6424" t="str">
        <f t="shared" ca="1" si="1406"/>
        <v>Yes</v>
      </c>
      <c r="R6424">
        <f t="shared" ca="1" si="1407"/>
        <v>3</v>
      </c>
      <c r="S6424">
        <f t="shared" ca="1" si="1408"/>
        <v>3</v>
      </c>
      <c r="T6424">
        <f t="shared" ca="1" si="1409"/>
        <v>0</v>
      </c>
      <c r="U6424">
        <f t="shared" ca="1" si="1410"/>
        <v>3</v>
      </c>
      <c r="V6424">
        <f t="shared" ca="1" si="1411"/>
        <v>0</v>
      </c>
      <c r="W6424">
        <f t="shared" ca="1" si="1412"/>
        <v>4</v>
      </c>
      <c r="X6424">
        <f t="shared" ca="1" si="1413"/>
        <v>13</v>
      </c>
    </row>
    <row r="6425" spans="1:24" x14ac:dyDescent="0.25">
      <c r="A6425">
        <v>450377</v>
      </c>
      <c r="B6425" t="s">
        <v>14135</v>
      </c>
      <c r="C6425" t="s">
        <v>10</v>
      </c>
      <c r="D6425" t="s">
        <v>20499</v>
      </c>
      <c r="E6425" t="str">
        <f t="shared" ca="1" si="1414"/>
        <v>Newton</v>
      </c>
      <c r="F6425" t="s">
        <v>24067</v>
      </c>
      <c r="G6425">
        <f t="shared" ca="1" si="1401"/>
        <v>3406349806</v>
      </c>
      <c r="H6425" t="s">
        <v>20500</v>
      </c>
      <c r="I6425">
        <v>35243</v>
      </c>
      <c r="J6425" t="str">
        <f t="shared" ca="1" si="1402"/>
        <v>Male</v>
      </c>
      <c r="K6425">
        <f t="shared" ca="1" si="1403"/>
        <v>55</v>
      </c>
      <c r="L6425" t="str">
        <f t="shared" ca="1" si="1404"/>
        <v>Adult</v>
      </c>
      <c r="M6425" t="str">
        <f t="shared" ca="1" si="1405"/>
        <v>Yes</v>
      </c>
      <c r="N6425" t="str">
        <f t="shared" ca="1" si="1405"/>
        <v>No</v>
      </c>
      <c r="O6425" t="str">
        <f t="shared" ca="1" si="1405"/>
        <v>Yes</v>
      </c>
      <c r="P6425" t="str">
        <f t="shared" ca="1" si="1405"/>
        <v>Yes</v>
      </c>
      <c r="Q6425" t="str">
        <f t="shared" ca="1" si="1406"/>
        <v>Yes</v>
      </c>
      <c r="R6425">
        <f t="shared" ca="1" si="1407"/>
        <v>5</v>
      </c>
      <c r="S6425">
        <f t="shared" ca="1" si="1408"/>
        <v>5</v>
      </c>
      <c r="T6425">
        <f t="shared" ca="1" si="1409"/>
        <v>3</v>
      </c>
      <c r="U6425">
        <f t="shared" ca="1" si="1410"/>
        <v>3</v>
      </c>
      <c r="V6425">
        <f t="shared" ca="1" si="1411"/>
        <v>4</v>
      </c>
      <c r="W6425">
        <f t="shared" ca="1" si="1412"/>
        <v>4</v>
      </c>
      <c r="X6425">
        <f t="shared" ca="1" si="1413"/>
        <v>24</v>
      </c>
    </row>
    <row r="6426" spans="1:24" x14ac:dyDescent="0.25">
      <c r="A6426">
        <v>450395</v>
      </c>
      <c r="B6426" t="s">
        <v>10373</v>
      </c>
      <c r="C6426" t="s">
        <v>10</v>
      </c>
      <c r="D6426" t="s">
        <v>20501</v>
      </c>
      <c r="E6426" t="str">
        <f t="shared" ca="1" si="1414"/>
        <v>Canton</v>
      </c>
      <c r="F6426" t="s">
        <v>24067</v>
      </c>
      <c r="G6426">
        <f t="shared" ca="1" si="1401"/>
        <v>7660041077</v>
      </c>
      <c r="H6426" t="s">
        <v>20502</v>
      </c>
      <c r="I6426">
        <v>44116</v>
      </c>
      <c r="J6426" t="str">
        <f t="shared" ca="1" si="1402"/>
        <v>Female</v>
      </c>
      <c r="K6426">
        <f t="shared" ca="1" si="1403"/>
        <v>21</v>
      </c>
      <c r="L6426" t="str">
        <f t="shared" ca="1" si="1404"/>
        <v>Adult</v>
      </c>
      <c r="M6426" t="str">
        <f t="shared" ca="1" si="1405"/>
        <v>Yes</v>
      </c>
      <c r="N6426" t="str">
        <f t="shared" ca="1" si="1405"/>
        <v>Yes</v>
      </c>
      <c r="O6426" t="str">
        <f t="shared" ca="1" si="1405"/>
        <v>No</v>
      </c>
      <c r="P6426" t="str">
        <f t="shared" ca="1" si="1405"/>
        <v>Yes</v>
      </c>
      <c r="Q6426" t="str">
        <f t="shared" ca="1" si="1406"/>
        <v>Yes</v>
      </c>
      <c r="R6426">
        <f t="shared" ca="1" si="1407"/>
        <v>1</v>
      </c>
      <c r="S6426">
        <f t="shared" ca="1" si="1408"/>
        <v>0</v>
      </c>
      <c r="T6426">
        <f t="shared" ca="1" si="1409"/>
        <v>3</v>
      </c>
      <c r="U6426">
        <f t="shared" ca="1" si="1410"/>
        <v>3</v>
      </c>
      <c r="V6426">
        <f t="shared" ca="1" si="1411"/>
        <v>4</v>
      </c>
      <c r="W6426">
        <f t="shared" ca="1" si="1412"/>
        <v>4</v>
      </c>
      <c r="X6426">
        <f t="shared" ca="1" si="1413"/>
        <v>15</v>
      </c>
    </row>
    <row r="6427" spans="1:24" x14ac:dyDescent="0.25">
      <c r="A6427">
        <v>450401</v>
      </c>
      <c r="B6427" t="s">
        <v>18587</v>
      </c>
      <c r="C6427" t="s">
        <v>10</v>
      </c>
      <c r="D6427" t="s">
        <v>20503</v>
      </c>
      <c r="E6427" t="str">
        <f t="shared" ca="1" si="1414"/>
        <v xml:space="preserve"> Milton</v>
      </c>
      <c r="F6427" t="s">
        <v>24067</v>
      </c>
      <c r="G6427">
        <f t="shared" ca="1" si="1401"/>
        <v>9001186865</v>
      </c>
      <c r="H6427" t="s">
        <v>20504</v>
      </c>
      <c r="I6427">
        <v>74145</v>
      </c>
      <c r="J6427" t="str">
        <f t="shared" ca="1" si="1402"/>
        <v>Male</v>
      </c>
      <c r="K6427">
        <f t="shared" ca="1" si="1403"/>
        <v>26</v>
      </c>
      <c r="L6427" t="str">
        <f t="shared" ca="1" si="1404"/>
        <v>Adult</v>
      </c>
      <c r="M6427" t="str">
        <f t="shared" ca="1" si="1405"/>
        <v>No</v>
      </c>
      <c r="N6427" t="str">
        <f t="shared" ca="1" si="1405"/>
        <v>No</v>
      </c>
      <c r="O6427" t="str">
        <f t="shared" ca="1" si="1405"/>
        <v>Yes</v>
      </c>
      <c r="P6427" t="str">
        <f t="shared" ca="1" si="1405"/>
        <v>Yes</v>
      </c>
      <c r="Q6427" t="str">
        <f t="shared" ca="1" si="1406"/>
        <v>No</v>
      </c>
      <c r="R6427">
        <f t="shared" ca="1" si="1407"/>
        <v>3</v>
      </c>
      <c r="S6427">
        <f t="shared" ca="1" si="1408"/>
        <v>3</v>
      </c>
      <c r="T6427">
        <f t="shared" ca="1" si="1409"/>
        <v>3</v>
      </c>
      <c r="U6427">
        <f t="shared" ca="1" si="1410"/>
        <v>0</v>
      </c>
      <c r="V6427">
        <f t="shared" ca="1" si="1411"/>
        <v>4</v>
      </c>
      <c r="W6427">
        <f t="shared" ca="1" si="1412"/>
        <v>0</v>
      </c>
      <c r="X6427">
        <f t="shared" ca="1" si="1413"/>
        <v>13</v>
      </c>
    </row>
    <row r="6428" spans="1:24" x14ac:dyDescent="0.25">
      <c r="A6428">
        <v>450429</v>
      </c>
      <c r="B6428" t="s">
        <v>6811</v>
      </c>
      <c r="C6428" t="s">
        <v>10</v>
      </c>
      <c r="D6428" t="s">
        <v>20505</v>
      </c>
      <c r="E6428" t="str">
        <f t="shared" ca="1" si="1414"/>
        <v>Newton</v>
      </c>
      <c r="F6428" t="s">
        <v>24067</v>
      </c>
      <c r="G6428">
        <f t="shared" ca="1" si="1401"/>
        <v>3565406320</v>
      </c>
      <c r="H6428" t="s">
        <v>20506</v>
      </c>
      <c r="I6428">
        <v>84041</v>
      </c>
      <c r="J6428" t="str">
        <f t="shared" ca="1" si="1402"/>
        <v>Male</v>
      </c>
      <c r="K6428">
        <f t="shared" ca="1" si="1403"/>
        <v>63</v>
      </c>
      <c r="L6428" t="str">
        <f t="shared" ca="1" si="1404"/>
        <v>Adult</v>
      </c>
      <c r="M6428" t="str">
        <f t="shared" ca="1" si="1405"/>
        <v>Yes</v>
      </c>
      <c r="N6428" t="str">
        <f t="shared" ca="1" si="1405"/>
        <v>Yes</v>
      </c>
      <c r="O6428" t="str">
        <f t="shared" ca="1" si="1405"/>
        <v>No</v>
      </c>
      <c r="P6428" t="str">
        <f t="shared" ca="1" si="1405"/>
        <v>No</v>
      </c>
      <c r="Q6428" t="str">
        <f t="shared" ca="1" si="1406"/>
        <v>No</v>
      </c>
      <c r="R6428">
        <f t="shared" ca="1" si="1407"/>
        <v>4</v>
      </c>
      <c r="S6428">
        <f t="shared" ca="1" si="1408"/>
        <v>5</v>
      </c>
      <c r="T6428">
        <f t="shared" ca="1" si="1409"/>
        <v>3</v>
      </c>
      <c r="U6428">
        <f t="shared" ca="1" si="1410"/>
        <v>3</v>
      </c>
      <c r="V6428">
        <f t="shared" ca="1" si="1411"/>
        <v>0</v>
      </c>
      <c r="W6428">
        <f t="shared" ca="1" si="1412"/>
        <v>0</v>
      </c>
      <c r="X6428">
        <f t="shared" ca="1" si="1413"/>
        <v>15</v>
      </c>
    </row>
    <row r="6429" spans="1:24" x14ac:dyDescent="0.25">
      <c r="A6429">
        <v>450447</v>
      </c>
      <c r="B6429" t="s">
        <v>20507</v>
      </c>
      <c r="C6429" t="s">
        <v>10</v>
      </c>
      <c r="D6429" t="s">
        <v>20508</v>
      </c>
      <c r="E6429" t="str">
        <f t="shared" ca="1" si="1414"/>
        <v>Cambridge</v>
      </c>
      <c r="F6429" t="s">
        <v>24067</v>
      </c>
      <c r="G6429">
        <f t="shared" ca="1" si="1401"/>
        <v>5019580137</v>
      </c>
      <c r="H6429" t="s">
        <v>20509</v>
      </c>
      <c r="I6429">
        <v>95834</v>
      </c>
      <c r="J6429" t="str">
        <f t="shared" ca="1" si="1402"/>
        <v>Female</v>
      </c>
      <c r="K6429">
        <f t="shared" ca="1" si="1403"/>
        <v>36</v>
      </c>
      <c r="L6429" t="str">
        <f t="shared" ca="1" si="1404"/>
        <v>Adult</v>
      </c>
      <c r="M6429" t="str">
        <f t="shared" ca="1" si="1405"/>
        <v>Yes</v>
      </c>
      <c r="N6429" t="str">
        <f t="shared" ca="1" si="1405"/>
        <v>Yes</v>
      </c>
      <c r="O6429" t="str">
        <f t="shared" ca="1" si="1405"/>
        <v>Yes</v>
      </c>
      <c r="P6429" t="str">
        <f t="shared" ca="1" si="1405"/>
        <v>No</v>
      </c>
      <c r="Q6429" t="str">
        <f t="shared" ca="1" si="1406"/>
        <v>Yes</v>
      </c>
      <c r="R6429">
        <f t="shared" ca="1" si="1407"/>
        <v>2</v>
      </c>
      <c r="S6429">
        <f t="shared" ca="1" si="1408"/>
        <v>3</v>
      </c>
      <c r="T6429">
        <f t="shared" ca="1" si="1409"/>
        <v>5</v>
      </c>
      <c r="U6429">
        <f t="shared" ca="1" si="1410"/>
        <v>3</v>
      </c>
      <c r="V6429">
        <f t="shared" ca="1" si="1411"/>
        <v>0</v>
      </c>
      <c r="W6429">
        <f t="shared" ca="1" si="1412"/>
        <v>4</v>
      </c>
      <c r="X6429">
        <f t="shared" ca="1" si="1413"/>
        <v>17</v>
      </c>
    </row>
    <row r="6430" spans="1:24" x14ac:dyDescent="0.25">
      <c r="A6430">
        <v>450456</v>
      </c>
      <c r="B6430" t="s">
        <v>420</v>
      </c>
      <c r="C6430" t="s">
        <v>10</v>
      </c>
      <c r="D6430" t="s">
        <v>20510</v>
      </c>
      <c r="E6430" t="str">
        <f t="shared" ca="1" si="1414"/>
        <v>Somerville</v>
      </c>
      <c r="F6430" t="s">
        <v>24067</v>
      </c>
      <c r="G6430">
        <f t="shared" ca="1" si="1401"/>
        <v>2845100074</v>
      </c>
      <c r="H6430" t="s">
        <v>423</v>
      </c>
      <c r="I6430" t="s">
        <v>20511</v>
      </c>
      <c r="J6430" t="str">
        <f t="shared" ca="1" si="1402"/>
        <v>Male</v>
      </c>
      <c r="K6430">
        <f t="shared" ca="1" si="1403"/>
        <v>34</v>
      </c>
      <c r="L6430" t="str">
        <f t="shared" ca="1" si="1404"/>
        <v>Adult</v>
      </c>
      <c r="M6430" t="str">
        <f t="shared" ca="1" si="1405"/>
        <v>Yes</v>
      </c>
      <c r="N6430" t="str">
        <f t="shared" ca="1" si="1405"/>
        <v>Yes</v>
      </c>
      <c r="O6430" t="str">
        <f t="shared" ca="1" si="1405"/>
        <v>Yes</v>
      </c>
      <c r="P6430" t="str">
        <f t="shared" ca="1" si="1405"/>
        <v>Yes</v>
      </c>
      <c r="Q6430" t="str">
        <f t="shared" ca="1" si="1406"/>
        <v>No</v>
      </c>
      <c r="R6430">
        <f t="shared" ca="1" si="1407"/>
        <v>4</v>
      </c>
      <c r="S6430">
        <f t="shared" ca="1" si="1408"/>
        <v>5</v>
      </c>
      <c r="T6430">
        <f t="shared" ca="1" si="1409"/>
        <v>5</v>
      </c>
      <c r="U6430">
        <f t="shared" ca="1" si="1410"/>
        <v>3</v>
      </c>
      <c r="V6430">
        <f t="shared" ca="1" si="1411"/>
        <v>4</v>
      </c>
      <c r="W6430">
        <f t="shared" ca="1" si="1412"/>
        <v>0</v>
      </c>
      <c r="X6430">
        <f t="shared" ca="1" si="1413"/>
        <v>21</v>
      </c>
    </row>
    <row r="6431" spans="1:24" x14ac:dyDescent="0.25">
      <c r="A6431">
        <v>450465</v>
      </c>
      <c r="B6431" t="s">
        <v>20512</v>
      </c>
      <c r="C6431" t="s">
        <v>10</v>
      </c>
      <c r="D6431" t="s">
        <v>20513</v>
      </c>
      <c r="E6431" t="str">
        <f t="shared" ca="1" si="1414"/>
        <v>Cambridge</v>
      </c>
      <c r="F6431" t="s">
        <v>24067</v>
      </c>
      <c r="G6431">
        <f t="shared" ca="1" si="1401"/>
        <v>9142400886</v>
      </c>
      <c r="H6431" t="s">
        <v>20514</v>
      </c>
      <c r="I6431">
        <v>78229</v>
      </c>
      <c r="J6431" t="str">
        <f t="shared" ca="1" si="1402"/>
        <v>Female</v>
      </c>
      <c r="K6431">
        <f t="shared" ca="1" si="1403"/>
        <v>44</v>
      </c>
      <c r="L6431" t="str">
        <f t="shared" ca="1" si="1404"/>
        <v>Adult</v>
      </c>
      <c r="M6431" t="str">
        <f t="shared" ca="1" si="1405"/>
        <v>No</v>
      </c>
      <c r="N6431" t="str">
        <f t="shared" ca="1" si="1405"/>
        <v>Yes</v>
      </c>
      <c r="O6431" t="str">
        <f t="shared" ca="1" si="1405"/>
        <v>Yes</v>
      </c>
      <c r="P6431" t="str">
        <f t="shared" ca="1" si="1405"/>
        <v>No</v>
      </c>
      <c r="Q6431" t="str">
        <f t="shared" ca="1" si="1406"/>
        <v>No</v>
      </c>
      <c r="R6431">
        <f t="shared" ca="1" si="1407"/>
        <v>5</v>
      </c>
      <c r="S6431">
        <f t="shared" ca="1" si="1408"/>
        <v>5</v>
      </c>
      <c r="T6431">
        <f t="shared" ca="1" si="1409"/>
        <v>5</v>
      </c>
      <c r="U6431">
        <f t="shared" ca="1" si="1410"/>
        <v>0</v>
      </c>
      <c r="V6431">
        <f t="shared" ca="1" si="1411"/>
        <v>0</v>
      </c>
      <c r="W6431">
        <f t="shared" ca="1" si="1412"/>
        <v>0</v>
      </c>
      <c r="X6431">
        <f t="shared" ca="1" si="1413"/>
        <v>15</v>
      </c>
    </row>
    <row r="6432" spans="1:24" x14ac:dyDescent="0.25">
      <c r="A6432">
        <v>450474</v>
      </c>
      <c r="B6432" t="s">
        <v>420</v>
      </c>
      <c r="C6432" t="s">
        <v>10</v>
      </c>
      <c r="D6432" t="s">
        <v>20515</v>
      </c>
      <c r="E6432" t="str">
        <f t="shared" ca="1" si="1414"/>
        <v>Winthrop</v>
      </c>
      <c r="F6432" t="s">
        <v>24067</v>
      </c>
      <c r="G6432">
        <f t="shared" ca="1" si="1401"/>
        <v>7924854267</v>
      </c>
      <c r="H6432" t="s">
        <v>423</v>
      </c>
      <c r="I6432" t="s">
        <v>20516</v>
      </c>
      <c r="J6432" t="str">
        <f t="shared" ca="1" si="1402"/>
        <v>Male</v>
      </c>
      <c r="K6432">
        <f t="shared" ca="1" si="1403"/>
        <v>51</v>
      </c>
      <c r="L6432" t="str">
        <f t="shared" ca="1" si="1404"/>
        <v>Adult</v>
      </c>
      <c r="M6432" t="str">
        <f t="shared" ca="1" si="1405"/>
        <v>No</v>
      </c>
      <c r="N6432" t="str">
        <f t="shared" ca="1" si="1405"/>
        <v>No</v>
      </c>
      <c r="O6432" t="str">
        <f t="shared" ca="1" si="1405"/>
        <v>No</v>
      </c>
      <c r="P6432" t="str">
        <f t="shared" ca="1" si="1405"/>
        <v>No</v>
      </c>
      <c r="Q6432" t="str">
        <f t="shared" ca="1" si="1406"/>
        <v>Yes</v>
      </c>
      <c r="R6432">
        <f t="shared" ca="1" si="1407"/>
        <v>5</v>
      </c>
      <c r="S6432">
        <f t="shared" ca="1" si="1408"/>
        <v>5</v>
      </c>
      <c r="T6432">
        <f t="shared" ca="1" si="1409"/>
        <v>0</v>
      </c>
      <c r="U6432">
        <f t="shared" ca="1" si="1410"/>
        <v>0</v>
      </c>
      <c r="V6432">
        <f t="shared" ca="1" si="1411"/>
        <v>0</v>
      </c>
      <c r="W6432">
        <f t="shared" ca="1" si="1412"/>
        <v>4</v>
      </c>
      <c r="X6432">
        <f t="shared" ca="1" si="1413"/>
        <v>14</v>
      </c>
    </row>
    <row r="6433" spans="1:24" x14ac:dyDescent="0.25">
      <c r="A6433">
        <v>450483</v>
      </c>
      <c r="B6433" t="s">
        <v>420</v>
      </c>
      <c r="C6433" t="s">
        <v>10</v>
      </c>
      <c r="D6433" t="s">
        <v>20517</v>
      </c>
      <c r="E6433" t="str">
        <f t="shared" ca="1" si="1414"/>
        <v>Revere</v>
      </c>
      <c r="F6433" t="s">
        <v>24067</v>
      </c>
      <c r="G6433">
        <f t="shared" ca="1" si="1401"/>
        <v>7202624218</v>
      </c>
      <c r="H6433" t="s">
        <v>423</v>
      </c>
      <c r="I6433" t="s">
        <v>20518</v>
      </c>
      <c r="J6433" t="str">
        <f t="shared" ca="1" si="1402"/>
        <v>Male</v>
      </c>
      <c r="K6433">
        <f t="shared" ca="1" si="1403"/>
        <v>37</v>
      </c>
      <c r="L6433" t="str">
        <f t="shared" ca="1" si="1404"/>
        <v>Adult</v>
      </c>
      <c r="M6433" t="str">
        <f t="shared" ca="1" si="1405"/>
        <v>Yes</v>
      </c>
      <c r="N6433" t="str">
        <f t="shared" ca="1" si="1405"/>
        <v>No</v>
      </c>
      <c r="O6433" t="str">
        <f t="shared" ca="1" si="1405"/>
        <v>Yes</v>
      </c>
      <c r="P6433" t="str">
        <f t="shared" ca="1" si="1405"/>
        <v>No</v>
      </c>
      <c r="Q6433" t="str">
        <f t="shared" ca="1" si="1406"/>
        <v>Yes</v>
      </c>
      <c r="R6433">
        <f t="shared" ca="1" si="1407"/>
        <v>2</v>
      </c>
      <c r="S6433">
        <f t="shared" ca="1" si="1408"/>
        <v>3</v>
      </c>
      <c r="T6433">
        <f t="shared" ca="1" si="1409"/>
        <v>3</v>
      </c>
      <c r="U6433">
        <f t="shared" ca="1" si="1410"/>
        <v>3</v>
      </c>
      <c r="V6433">
        <f t="shared" ca="1" si="1411"/>
        <v>0</v>
      </c>
      <c r="W6433">
        <f t="shared" ca="1" si="1412"/>
        <v>4</v>
      </c>
      <c r="X6433">
        <f t="shared" ca="1" si="1413"/>
        <v>15</v>
      </c>
    </row>
    <row r="6434" spans="1:24" x14ac:dyDescent="0.25">
      <c r="A6434">
        <v>450492</v>
      </c>
      <c r="B6434" t="s">
        <v>420</v>
      </c>
      <c r="C6434" t="s">
        <v>10</v>
      </c>
      <c r="D6434" t="s">
        <v>20519</v>
      </c>
      <c r="E6434" t="str">
        <f t="shared" ca="1" si="1414"/>
        <v>Dedham</v>
      </c>
      <c r="F6434" t="s">
        <v>24067</v>
      </c>
      <c r="G6434">
        <f t="shared" ca="1" si="1401"/>
        <v>2562976209</v>
      </c>
      <c r="H6434" t="s">
        <v>423</v>
      </c>
      <c r="I6434" t="s">
        <v>20520</v>
      </c>
      <c r="J6434" t="str">
        <f t="shared" ca="1" si="1402"/>
        <v>Female</v>
      </c>
      <c r="K6434">
        <f t="shared" ca="1" si="1403"/>
        <v>67</v>
      </c>
      <c r="L6434" t="str">
        <f t="shared" ca="1" si="1404"/>
        <v>Adult</v>
      </c>
      <c r="M6434" t="str">
        <f t="shared" ca="1" si="1405"/>
        <v>No</v>
      </c>
      <c r="N6434" t="str">
        <f t="shared" ca="1" si="1405"/>
        <v>Yes</v>
      </c>
      <c r="O6434" t="str">
        <f t="shared" ca="1" si="1405"/>
        <v>Yes</v>
      </c>
      <c r="P6434" t="str">
        <f t="shared" ca="1" si="1405"/>
        <v>No</v>
      </c>
      <c r="Q6434" t="str">
        <f t="shared" ca="1" si="1406"/>
        <v>No</v>
      </c>
      <c r="R6434">
        <f t="shared" ca="1" si="1407"/>
        <v>4</v>
      </c>
      <c r="S6434">
        <f t="shared" ca="1" si="1408"/>
        <v>5</v>
      </c>
      <c r="T6434">
        <f t="shared" ca="1" si="1409"/>
        <v>5</v>
      </c>
      <c r="U6434">
        <f t="shared" ca="1" si="1410"/>
        <v>0</v>
      </c>
      <c r="V6434">
        <f t="shared" ca="1" si="1411"/>
        <v>0</v>
      </c>
      <c r="W6434">
        <f t="shared" ca="1" si="1412"/>
        <v>0</v>
      </c>
      <c r="X6434">
        <f t="shared" ca="1" si="1413"/>
        <v>14</v>
      </c>
    </row>
    <row r="6435" spans="1:24" x14ac:dyDescent="0.25">
      <c r="A6435">
        <v>450508</v>
      </c>
      <c r="B6435" t="s">
        <v>20521</v>
      </c>
      <c r="C6435" t="s">
        <v>10</v>
      </c>
      <c r="D6435" t="s">
        <v>20522</v>
      </c>
      <c r="E6435" t="str">
        <f t="shared" ca="1" si="1414"/>
        <v>Boston</v>
      </c>
      <c r="F6435" t="s">
        <v>24067</v>
      </c>
      <c r="G6435">
        <f t="shared" ca="1" si="1401"/>
        <v>5200267706</v>
      </c>
      <c r="H6435" t="s">
        <v>347</v>
      </c>
      <c r="I6435" t="s">
        <v>20523</v>
      </c>
      <c r="J6435" t="str">
        <f t="shared" ca="1" si="1402"/>
        <v>Male</v>
      </c>
      <c r="K6435">
        <f t="shared" ca="1" si="1403"/>
        <v>70</v>
      </c>
      <c r="L6435" t="str">
        <f t="shared" ca="1" si="1404"/>
        <v>Adult</v>
      </c>
      <c r="M6435" t="str">
        <f t="shared" ca="1" si="1405"/>
        <v>No</v>
      </c>
      <c r="N6435" t="str">
        <f t="shared" ca="1" si="1405"/>
        <v>Yes</v>
      </c>
      <c r="O6435" t="str">
        <f t="shared" ca="1" si="1405"/>
        <v>No</v>
      </c>
      <c r="P6435" t="str">
        <f t="shared" ca="1" si="1405"/>
        <v>No</v>
      </c>
      <c r="Q6435" t="str">
        <f t="shared" ca="1" si="1406"/>
        <v>Yes</v>
      </c>
      <c r="R6435">
        <f t="shared" ca="1" si="1407"/>
        <v>1</v>
      </c>
      <c r="S6435">
        <f t="shared" ca="1" si="1408"/>
        <v>0</v>
      </c>
      <c r="T6435">
        <f t="shared" ca="1" si="1409"/>
        <v>3</v>
      </c>
      <c r="U6435">
        <f t="shared" ca="1" si="1410"/>
        <v>0</v>
      </c>
      <c r="V6435">
        <f t="shared" ca="1" si="1411"/>
        <v>0</v>
      </c>
      <c r="W6435">
        <f t="shared" ca="1" si="1412"/>
        <v>4</v>
      </c>
      <c r="X6435">
        <f t="shared" ca="1" si="1413"/>
        <v>8</v>
      </c>
    </row>
    <row r="6436" spans="1:24" x14ac:dyDescent="0.25">
      <c r="A6436">
        <v>450517</v>
      </c>
      <c r="B6436" t="s">
        <v>20524</v>
      </c>
      <c r="C6436" t="s">
        <v>10</v>
      </c>
      <c r="D6436" t="s">
        <v>20525</v>
      </c>
      <c r="E6436" t="str">
        <f t="shared" ca="1" si="1414"/>
        <v>Watertown</v>
      </c>
      <c r="F6436" t="s">
        <v>24067</v>
      </c>
      <c r="G6436">
        <f t="shared" ca="1" si="1401"/>
        <v>7199302405</v>
      </c>
      <c r="H6436" t="s">
        <v>347</v>
      </c>
      <c r="I6436" t="s">
        <v>20526</v>
      </c>
      <c r="J6436" t="str">
        <f t="shared" ca="1" si="1402"/>
        <v>Female</v>
      </c>
      <c r="K6436">
        <f t="shared" ca="1" si="1403"/>
        <v>70</v>
      </c>
      <c r="L6436" t="str">
        <f t="shared" ca="1" si="1404"/>
        <v>Adult</v>
      </c>
      <c r="M6436" t="str">
        <f t="shared" ca="1" si="1405"/>
        <v>Yes</v>
      </c>
      <c r="N6436" t="str">
        <f t="shared" ca="1" si="1405"/>
        <v>No</v>
      </c>
      <c r="O6436" t="str">
        <f t="shared" ca="1" si="1405"/>
        <v>No</v>
      </c>
      <c r="P6436" t="str">
        <f t="shared" ca="1" si="1405"/>
        <v>Yes</v>
      </c>
      <c r="Q6436" t="str">
        <f t="shared" ca="1" si="1406"/>
        <v>No</v>
      </c>
      <c r="R6436">
        <f t="shared" ca="1" si="1407"/>
        <v>5</v>
      </c>
      <c r="S6436">
        <f t="shared" ca="1" si="1408"/>
        <v>5</v>
      </c>
      <c r="T6436">
        <f t="shared" ca="1" si="1409"/>
        <v>0</v>
      </c>
      <c r="U6436">
        <f t="shared" ca="1" si="1410"/>
        <v>3</v>
      </c>
      <c r="V6436">
        <f t="shared" ca="1" si="1411"/>
        <v>4</v>
      </c>
      <c r="W6436">
        <f t="shared" ca="1" si="1412"/>
        <v>0</v>
      </c>
      <c r="X6436">
        <f t="shared" ca="1" si="1413"/>
        <v>17</v>
      </c>
    </row>
    <row r="6437" spans="1:24" x14ac:dyDescent="0.25">
      <c r="A6437">
        <v>450526</v>
      </c>
      <c r="B6437" t="s">
        <v>18320</v>
      </c>
      <c r="C6437" t="s">
        <v>10</v>
      </c>
      <c r="D6437" t="s">
        <v>20527</v>
      </c>
      <c r="E6437" t="str">
        <f t="shared" ca="1" si="1414"/>
        <v>Dedham</v>
      </c>
      <c r="F6437" t="s">
        <v>24067</v>
      </c>
      <c r="G6437">
        <f t="shared" ca="1" si="1401"/>
        <v>4641499636</v>
      </c>
      <c r="H6437" t="s">
        <v>20528</v>
      </c>
      <c r="I6437">
        <v>91761</v>
      </c>
      <c r="J6437" t="str">
        <f t="shared" ca="1" si="1402"/>
        <v>Male</v>
      </c>
      <c r="K6437">
        <f t="shared" ca="1" si="1403"/>
        <v>51</v>
      </c>
      <c r="L6437" t="str">
        <f t="shared" ca="1" si="1404"/>
        <v>Adult</v>
      </c>
      <c r="M6437" t="str">
        <f t="shared" ca="1" si="1405"/>
        <v>No</v>
      </c>
      <c r="N6437" t="str">
        <f t="shared" ca="1" si="1405"/>
        <v>Yes</v>
      </c>
      <c r="O6437" t="str">
        <f t="shared" ca="1" si="1405"/>
        <v>Yes</v>
      </c>
      <c r="P6437" t="str">
        <f t="shared" ca="1" si="1405"/>
        <v>No</v>
      </c>
      <c r="Q6437" t="str">
        <f t="shared" ca="1" si="1406"/>
        <v>No</v>
      </c>
      <c r="R6437">
        <f t="shared" ca="1" si="1407"/>
        <v>4</v>
      </c>
      <c r="S6437">
        <f t="shared" ca="1" si="1408"/>
        <v>5</v>
      </c>
      <c r="T6437">
        <f t="shared" ca="1" si="1409"/>
        <v>5</v>
      </c>
      <c r="U6437">
        <f t="shared" ca="1" si="1410"/>
        <v>0</v>
      </c>
      <c r="V6437">
        <f t="shared" ca="1" si="1411"/>
        <v>0</v>
      </c>
      <c r="W6437">
        <f t="shared" ca="1" si="1412"/>
        <v>0</v>
      </c>
      <c r="X6437">
        <f t="shared" ca="1" si="1413"/>
        <v>14</v>
      </c>
    </row>
    <row r="6438" spans="1:24" x14ac:dyDescent="0.25">
      <c r="A6438">
        <v>450535</v>
      </c>
      <c r="B6438" t="s">
        <v>20529</v>
      </c>
      <c r="C6438" t="s">
        <v>10</v>
      </c>
      <c r="D6438" t="s">
        <v>20530</v>
      </c>
      <c r="E6438" t="str">
        <f t="shared" ca="1" si="1414"/>
        <v>Revere</v>
      </c>
      <c r="F6438" t="s">
        <v>24067</v>
      </c>
      <c r="G6438">
        <f t="shared" ca="1" si="1401"/>
        <v>4034061815</v>
      </c>
      <c r="H6438" t="s">
        <v>20531</v>
      </c>
      <c r="I6438">
        <v>37214</v>
      </c>
      <c r="J6438" t="str">
        <f t="shared" ca="1" si="1402"/>
        <v>Female</v>
      </c>
      <c r="K6438">
        <f t="shared" ca="1" si="1403"/>
        <v>35</v>
      </c>
      <c r="L6438" t="str">
        <f t="shared" ca="1" si="1404"/>
        <v>Adult</v>
      </c>
      <c r="M6438" t="str">
        <f t="shared" ca="1" si="1405"/>
        <v>Yes</v>
      </c>
      <c r="N6438" t="str">
        <f t="shared" ca="1" si="1405"/>
        <v>Yes</v>
      </c>
      <c r="O6438" t="str">
        <f t="shared" ca="1" si="1405"/>
        <v>Yes</v>
      </c>
      <c r="P6438" t="str">
        <f t="shared" ca="1" si="1405"/>
        <v>Yes</v>
      </c>
      <c r="Q6438" t="str">
        <f t="shared" ca="1" si="1406"/>
        <v>Yes</v>
      </c>
      <c r="R6438">
        <f t="shared" ca="1" si="1407"/>
        <v>1</v>
      </c>
      <c r="S6438">
        <f t="shared" ca="1" si="1408"/>
        <v>0</v>
      </c>
      <c r="T6438">
        <f t="shared" ca="1" si="1409"/>
        <v>5</v>
      </c>
      <c r="U6438">
        <f t="shared" ca="1" si="1410"/>
        <v>3</v>
      </c>
      <c r="V6438">
        <f t="shared" ca="1" si="1411"/>
        <v>4</v>
      </c>
      <c r="W6438">
        <f t="shared" ca="1" si="1412"/>
        <v>4</v>
      </c>
      <c r="X6438">
        <f t="shared" ca="1" si="1413"/>
        <v>17</v>
      </c>
    </row>
    <row r="6439" spans="1:24" x14ac:dyDescent="0.25">
      <c r="A6439">
        <v>450544</v>
      </c>
      <c r="B6439" t="s">
        <v>18320</v>
      </c>
      <c r="C6439" t="s">
        <v>10</v>
      </c>
      <c r="D6439" t="s">
        <v>20532</v>
      </c>
      <c r="E6439" t="str">
        <f t="shared" ca="1" si="1414"/>
        <v>Everett</v>
      </c>
      <c r="F6439" t="s">
        <v>24067</v>
      </c>
      <c r="G6439">
        <f t="shared" ca="1" si="1401"/>
        <v>7701191577</v>
      </c>
      <c r="H6439" t="s">
        <v>20533</v>
      </c>
      <c r="I6439">
        <v>92108</v>
      </c>
      <c r="J6439" t="str">
        <f t="shared" ca="1" si="1402"/>
        <v>Male</v>
      </c>
      <c r="K6439">
        <f t="shared" ca="1" si="1403"/>
        <v>19</v>
      </c>
      <c r="L6439" t="str">
        <f t="shared" ca="1" si="1404"/>
        <v>Adult</v>
      </c>
      <c r="M6439" t="str">
        <f t="shared" ca="1" si="1405"/>
        <v>Yes</v>
      </c>
      <c r="N6439" t="str">
        <f t="shared" ca="1" si="1405"/>
        <v>Yes</v>
      </c>
      <c r="O6439" t="str">
        <f t="shared" ca="1" si="1405"/>
        <v>No</v>
      </c>
      <c r="P6439" t="str">
        <f t="shared" ca="1" si="1405"/>
        <v>No</v>
      </c>
      <c r="Q6439" t="str">
        <f t="shared" ca="1" si="1406"/>
        <v>No</v>
      </c>
      <c r="R6439">
        <f t="shared" ca="1" si="1407"/>
        <v>2</v>
      </c>
      <c r="S6439">
        <f t="shared" ca="1" si="1408"/>
        <v>3</v>
      </c>
      <c r="T6439">
        <f t="shared" ca="1" si="1409"/>
        <v>3</v>
      </c>
      <c r="U6439">
        <f t="shared" ca="1" si="1410"/>
        <v>3</v>
      </c>
      <c r="V6439">
        <f t="shared" ca="1" si="1411"/>
        <v>0</v>
      </c>
      <c r="W6439">
        <f t="shared" ca="1" si="1412"/>
        <v>0</v>
      </c>
      <c r="X6439">
        <f t="shared" ca="1" si="1413"/>
        <v>11</v>
      </c>
    </row>
    <row r="6440" spans="1:24" x14ac:dyDescent="0.25">
      <c r="A6440">
        <v>450571</v>
      </c>
      <c r="B6440" t="s">
        <v>3107</v>
      </c>
      <c r="C6440" t="s">
        <v>10</v>
      </c>
      <c r="D6440" t="s">
        <v>20534</v>
      </c>
      <c r="E6440" t="str">
        <f t="shared" ca="1" si="1414"/>
        <v>Boston</v>
      </c>
      <c r="F6440" t="s">
        <v>24067</v>
      </c>
      <c r="G6440">
        <f t="shared" ca="1" si="1401"/>
        <v>4706114398</v>
      </c>
      <c r="H6440" t="s">
        <v>3110</v>
      </c>
      <c r="I6440" t="s">
        <v>20535</v>
      </c>
      <c r="J6440" t="str">
        <f t="shared" ca="1" si="1402"/>
        <v>Male</v>
      </c>
      <c r="K6440">
        <f t="shared" ca="1" si="1403"/>
        <v>50</v>
      </c>
      <c r="L6440" t="str">
        <f t="shared" ca="1" si="1404"/>
        <v>Adult</v>
      </c>
      <c r="M6440" t="str">
        <f t="shared" ca="1" si="1405"/>
        <v>Yes</v>
      </c>
      <c r="N6440" t="str">
        <f t="shared" ca="1" si="1405"/>
        <v>Yes</v>
      </c>
      <c r="O6440" t="str">
        <f t="shared" ca="1" si="1405"/>
        <v>No</v>
      </c>
      <c r="P6440" t="str">
        <f t="shared" ca="1" si="1405"/>
        <v>Yes</v>
      </c>
      <c r="Q6440" t="str">
        <f t="shared" ca="1" si="1406"/>
        <v>No</v>
      </c>
      <c r="R6440">
        <f t="shared" ca="1" si="1407"/>
        <v>2</v>
      </c>
      <c r="S6440">
        <f t="shared" ca="1" si="1408"/>
        <v>3</v>
      </c>
      <c r="T6440">
        <f t="shared" ca="1" si="1409"/>
        <v>3</v>
      </c>
      <c r="U6440">
        <f t="shared" ca="1" si="1410"/>
        <v>3</v>
      </c>
      <c r="V6440">
        <f t="shared" ca="1" si="1411"/>
        <v>4</v>
      </c>
      <c r="W6440">
        <f t="shared" ca="1" si="1412"/>
        <v>0</v>
      </c>
      <c r="X6440">
        <f t="shared" ca="1" si="1413"/>
        <v>15</v>
      </c>
    </row>
    <row r="6441" spans="1:24" x14ac:dyDescent="0.25">
      <c r="A6441">
        <v>450580</v>
      </c>
      <c r="B6441" t="s">
        <v>271</v>
      </c>
      <c r="C6441" t="s">
        <v>10</v>
      </c>
      <c r="D6441" t="s">
        <v>20536</v>
      </c>
      <c r="E6441" t="str">
        <f t="shared" ca="1" si="1414"/>
        <v>Boston</v>
      </c>
      <c r="F6441" t="s">
        <v>24067</v>
      </c>
      <c r="G6441">
        <f t="shared" ca="1" si="1401"/>
        <v>6505255870</v>
      </c>
      <c r="H6441" t="s">
        <v>273</v>
      </c>
      <c r="I6441">
        <v>60532</v>
      </c>
      <c r="J6441" t="str">
        <f t="shared" ca="1" si="1402"/>
        <v>Female</v>
      </c>
      <c r="K6441">
        <f t="shared" ca="1" si="1403"/>
        <v>62</v>
      </c>
      <c r="L6441" t="str">
        <f t="shared" ca="1" si="1404"/>
        <v>Adult</v>
      </c>
      <c r="M6441" t="str">
        <f t="shared" ca="1" si="1405"/>
        <v>No</v>
      </c>
      <c r="N6441" t="str">
        <f t="shared" ca="1" si="1405"/>
        <v>No</v>
      </c>
      <c r="O6441" t="str">
        <f t="shared" ca="1" si="1405"/>
        <v>Yes</v>
      </c>
      <c r="P6441" t="str">
        <f t="shared" ca="1" si="1405"/>
        <v>Yes</v>
      </c>
      <c r="Q6441" t="str">
        <f t="shared" ca="1" si="1406"/>
        <v>No</v>
      </c>
      <c r="R6441">
        <f t="shared" ca="1" si="1407"/>
        <v>1</v>
      </c>
      <c r="S6441">
        <f t="shared" ca="1" si="1408"/>
        <v>0</v>
      </c>
      <c r="T6441">
        <f t="shared" ca="1" si="1409"/>
        <v>3</v>
      </c>
      <c r="U6441">
        <f t="shared" ca="1" si="1410"/>
        <v>0</v>
      </c>
      <c r="V6441">
        <f t="shared" ca="1" si="1411"/>
        <v>4</v>
      </c>
      <c r="W6441">
        <f t="shared" ca="1" si="1412"/>
        <v>0</v>
      </c>
      <c r="X6441">
        <f t="shared" ca="1" si="1413"/>
        <v>8</v>
      </c>
    </row>
    <row r="6442" spans="1:24" x14ac:dyDescent="0.25">
      <c r="A6442">
        <v>450599</v>
      </c>
      <c r="B6442" t="s">
        <v>271</v>
      </c>
      <c r="C6442" t="s">
        <v>10</v>
      </c>
      <c r="D6442" t="s">
        <v>20537</v>
      </c>
      <c r="E6442" t="str">
        <f t="shared" ca="1" si="1414"/>
        <v>Dedham</v>
      </c>
      <c r="F6442" t="s">
        <v>24067</v>
      </c>
      <c r="G6442">
        <f t="shared" ca="1" si="1401"/>
        <v>2187151641</v>
      </c>
      <c r="H6442" t="s">
        <v>273</v>
      </c>
      <c r="I6442">
        <v>23294</v>
      </c>
      <c r="J6442" t="str">
        <f t="shared" ca="1" si="1402"/>
        <v>Male</v>
      </c>
      <c r="K6442">
        <f t="shared" ca="1" si="1403"/>
        <v>40</v>
      </c>
      <c r="L6442" t="str">
        <f t="shared" ca="1" si="1404"/>
        <v>Adult</v>
      </c>
      <c r="M6442" t="str">
        <f t="shared" ca="1" si="1405"/>
        <v>No</v>
      </c>
      <c r="N6442" t="str">
        <f t="shared" ca="1" si="1405"/>
        <v>No</v>
      </c>
      <c r="O6442" t="str">
        <f t="shared" ca="1" si="1405"/>
        <v>No</v>
      </c>
      <c r="P6442" t="str">
        <f t="shared" ca="1" si="1405"/>
        <v>Yes</v>
      </c>
      <c r="Q6442" t="str">
        <f t="shared" ca="1" si="1406"/>
        <v>No</v>
      </c>
      <c r="R6442">
        <f t="shared" ca="1" si="1407"/>
        <v>3</v>
      </c>
      <c r="S6442">
        <f t="shared" ca="1" si="1408"/>
        <v>3</v>
      </c>
      <c r="T6442">
        <f t="shared" ca="1" si="1409"/>
        <v>0</v>
      </c>
      <c r="U6442">
        <f t="shared" ca="1" si="1410"/>
        <v>0</v>
      </c>
      <c r="V6442">
        <f t="shared" ca="1" si="1411"/>
        <v>4</v>
      </c>
      <c r="W6442">
        <f t="shared" ca="1" si="1412"/>
        <v>0</v>
      </c>
      <c r="X6442">
        <f t="shared" ca="1" si="1413"/>
        <v>10</v>
      </c>
    </row>
    <row r="6443" spans="1:24" x14ac:dyDescent="0.25">
      <c r="A6443">
        <v>450605</v>
      </c>
      <c r="B6443" t="s">
        <v>271</v>
      </c>
      <c r="C6443" t="s">
        <v>10</v>
      </c>
      <c r="D6443" t="s">
        <v>20538</v>
      </c>
      <c r="E6443" t="str">
        <f t="shared" ca="1" si="1414"/>
        <v>Canton</v>
      </c>
      <c r="F6443" t="s">
        <v>24067</v>
      </c>
      <c r="G6443">
        <f t="shared" ca="1" si="1401"/>
        <v>8188627422</v>
      </c>
      <c r="H6443" t="s">
        <v>273</v>
      </c>
      <c r="I6443">
        <v>15237</v>
      </c>
      <c r="J6443" t="str">
        <f t="shared" ca="1" si="1402"/>
        <v>Male</v>
      </c>
      <c r="K6443">
        <f t="shared" ca="1" si="1403"/>
        <v>60</v>
      </c>
      <c r="L6443" t="str">
        <f t="shared" ca="1" si="1404"/>
        <v>Adult</v>
      </c>
      <c r="M6443" t="str">
        <f t="shared" ca="1" si="1405"/>
        <v>Yes</v>
      </c>
      <c r="N6443" t="str">
        <f t="shared" ca="1" si="1405"/>
        <v>No</v>
      </c>
      <c r="O6443" t="str">
        <f t="shared" ca="1" si="1405"/>
        <v>Yes</v>
      </c>
      <c r="P6443" t="str">
        <f t="shared" ca="1" si="1405"/>
        <v>Yes</v>
      </c>
      <c r="Q6443" t="str">
        <f t="shared" ca="1" si="1406"/>
        <v>Yes</v>
      </c>
      <c r="R6443">
        <f t="shared" ca="1" si="1407"/>
        <v>3</v>
      </c>
      <c r="S6443">
        <f t="shared" ca="1" si="1408"/>
        <v>3</v>
      </c>
      <c r="T6443">
        <f t="shared" ca="1" si="1409"/>
        <v>3</v>
      </c>
      <c r="U6443">
        <f t="shared" ca="1" si="1410"/>
        <v>3</v>
      </c>
      <c r="V6443">
        <f t="shared" ca="1" si="1411"/>
        <v>4</v>
      </c>
      <c r="W6443">
        <f t="shared" ca="1" si="1412"/>
        <v>4</v>
      </c>
      <c r="X6443">
        <f t="shared" ca="1" si="1413"/>
        <v>20</v>
      </c>
    </row>
    <row r="6444" spans="1:24" x14ac:dyDescent="0.25">
      <c r="A6444">
        <v>450614</v>
      </c>
      <c r="B6444" t="s">
        <v>271</v>
      </c>
      <c r="C6444" t="s">
        <v>10</v>
      </c>
      <c r="D6444" t="s">
        <v>20539</v>
      </c>
      <c r="E6444" t="str">
        <f t="shared" ca="1" si="1414"/>
        <v>Brookline</v>
      </c>
      <c r="F6444" t="s">
        <v>24067</v>
      </c>
      <c r="G6444">
        <f t="shared" ca="1" si="1401"/>
        <v>9209073194</v>
      </c>
      <c r="H6444" t="s">
        <v>273</v>
      </c>
      <c r="I6444">
        <v>28027</v>
      </c>
      <c r="J6444" t="str">
        <f t="shared" ca="1" si="1402"/>
        <v>Female</v>
      </c>
      <c r="K6444">
        <f t="shared" ca="1" si="1403"/>
        <v>65</v>
      </c>
      <c r="L6444" t="str">
        <f t="shared" ca="1" si="1404"/>
        <v>Adult</v>
      </c>
      <c r="M6444" t="str">
        <f t="shared" ca="1" si="1405"/>
        <v>Yes</v>
      </c>
      <c r="N6444" t="str">
        <f t="shared" ca="1" si="1405"/>
        <v>Yes</v>
      </c>
      <c r="O6444" t="str">
        <f t="shared" ca="1" si="1405"/>
        <v>Yes</v>
      </c>
      <c r="P6444" t="str">
        <f t="shared" ca="1" si="1405"/>
        <v>Yes</v>
      </c>
      <c r="Q6444" t="str">
        <f t="shared" ca="1" si="1406"/>
        <v>No</v>
      </c>
      <c r="R6444">
        <f t="shared" ca="1" si="1407"/>
        <v>1</v>
      </c>
      <c r="S6444">
        <f t="shared" ca="1" si="1408"/>
        <v>0</v>
      </c>
      <c r="T6444">
        <f t="shared" ca="1" si="1409"/>
        <v>5</v>
      </c>
      <c r="U6444">
        <f t="shared" ca="1" si="1410"/>
        <v>3</v>
      </c>
      <c r="V6444">
        <f t="shared" ca="1" si="1411"/>
        <v>4</v>
      </c>
      <c r="W6444">
        <f t="shared" ca="1" si="1412"/>
        <v>0</v>
      </c>
      <c r="X6444">
        <f t="shared" ca="1" si="1413"/>
        <v>13</v>
      </c>
    </row>
    <row r="6445" spans="1:24" x14ac:dyDescent="0.25">
      <c r="A6445">
        <v>450623</v>
      </c>
      <c r="B6445" t="s">
        <v>271</v>
      </c>
      <c r="C6445" t="s">
        <v>10</v>
      </c>
      <c r="D6445" t="s">
        <v>20540</v>
      </c>
      <c r="E6445" t="str">
        <f t="shared" ca="1" si="1414"/>
        <v>Cambridge</v>
      </c>
      <c r="F6445" t="s">
        <v>24067</v>
      </c>
      <c r="G6445">
        <f t="shared" ca="1" si="1401"/>
        <v>2294010663</v>
      </c>
      <c r="H6445" t="s">
        <v>273</v>
      </c>
      <c r="I6445">
        <v>60004</v>
      </c>
      <c r="J6445" t="str">
        <f t="shared" ca="1" si="1402"/>
        <v>Female</v>
      </c>
      <c r="K6445">
        <f t="shared" ca="1" si="1403"/>
        <v>46</v>
      </c>
      <c r="L6445" t="str">
        <f t="shared" ca="1" si="1404"/>
        <v>Adult</v>
      </c>
      <c r="M6445" t="str">
        <f t="shared" ca="1" si="1405"/>
        <v>No</v>
      </c>
      <c r="N6445" t="str">
        <f t="shared" ca="1" si="1405"/>
        <v>No</v>
      </c>
      <c r="O6445" t="str">
        <f t="shared" ca="1" si="1405"/>
        <v>Yes</v>
      </c>
      <c r="P6445" t="str">
        <f t="shared" ca="1" si="1405"/>
        <v>Yes</v>
      </c>
      <c r="Q6445" t="str">
        <f t="shared" ca="1" si="1406"/>
        <v>No</v>
      </c>
      <c r="R6445">
        <f t="shared" ca="1" si="1407"/>
        <v>5</v>
      </c>
      <c r="S6445">
        <f t="shared" ca="1" si="1408"/>
        <v>5</v>
      </c>
      <c r="T6445">
        <f t="shared" ca="1" si="1409"/>
        <v>3</v>
      </c>
      <c r="U6445">
        <f t="shared" ca="1" si="1410"/>
        <v>0</v>
      </c>
      <c r="V6445">
        <f t="shared" ca="1" si="1411"/>
        <v>4</v>
      </c>
      <c r="W6445">
        <f t="shared" ca="1" si="1412"/>
        <v>0</v>
      </c>
      <c r="X6445">
        <f t="shared" ca="1" si="1413"/>
        <v>17</v>
      </c>
    </row>
    <row r="6446" spans="1:24" x14ac:dyDescent="0.25">
      <c r="A6446">
        <v>450632</v>
      </c>
      <c r="B6446" t="s">
        <v>20541</v>
      </c>
      <c r="C6446" t="s">
        <v>10</v>
      </c>
      <c r="D6446" t="s">
        <v>20542</v>
      </c>
      <c r="E6446" t="str">
        <f t="shared" ca="1" si="1414"/>
        <v>Watertown</v>
      </c>
      <c r="F6446" t="s">
        <v>24067</v>
      </c>
      <c r="G6446">
        <f t="shared" ca="1" si="1401"/>
        <v>3715048413</v>
      </c>
      <c r="H6446" t="s">
        <v>20543</v>
      </c>
      <c r="I6446">
        <v>40503</v>
      </c>
      <c r="J6446" t="str">
        <f t="shared" ca="1" si="1402"/>
        <v>Male</v>
      </c>
      <c r="K6446">
        <f t="shared" ca="1" si="1403"/>
        <v>60</v>
      </c>
      <c r="L6446" t="str">
        <f t="shared" ca="1" si="1404"/>
        <v>Adult</v>
      </c>
      <c r="M6446" t="str">
        <f t="shared" ca="1" si="1405"/>
        <v>No</v>
      </c>
      <c r="N6446" t="str">
        <f t="shared" ca="1" si="1405"/>
        <v>No</v>
      </c>
      <c r="O6446" t="str">
        <f t="shared" ca="1" si="1405"/>
        <v>Yes</v>
      </c>
      <c r="P6446" t="str">
        <f t="shared" ca="1" si="1405"/>
        <v>Yes</v>
      </c>
      <c r="Q6446" t="str">
        <f t="shared" ca="1" si="1406"/>
        <v>No</v>
      </c>
      <c r="R6446">
        <f t="shared" ca="1" si="1407"/>
        <v>2</v>
      </c>
      <c r="S6446">
        <f t="shared" ca="1" si="1408"/>
        <v>3</v>
      </c>
      <c r="T6446">
        <f t="shared" ca="1" si="1409"/>
        <v>3</v>
      </c>
      <c r="U6446">
        <f t="shared" ca="1" si="1410"/>
        <v>0</v>
      </c>
      <c r="V6446">
        <f t="shared" ca="1" si="1411"/>
        <v>4</v>
      </c>
      <c r="W6446">
        <f t="shared" ca="1" si="1412"/>
        <v>0</v>
      </c>
      <c r="X6446">
        <f t="shared" ca="1" si="1413"/>
        <v>12</v>
      </c>
    </row>
    <row r="6447" spans="1:24" x14ac:dyDescent="0.25">
      <c r="A6447">
        <v>450641</v>
      </c>
      <c r="B6447" t="s">
        <v>7922</v>
      </c>
      <c r="C6447" t="s">
        <v>10</v>
      </c>
      <c r="D6447" t="s">
        <v>20544</v>
      </c>
      <c r="E6447" t="str">
        <f t="shared" ca="1" si="1414"/>
        <v>Winthrop</v>
      </c>
      <c r="F6447" t="s">
        <v>24067</v>
      </c>
      <c r="G6447">
        <f t="shared" ca="1" si="1401"/>
        <v>8283894591</v>
      </c>
      <c r="H6447" t="s">
        <v>7924</v>
      </c>
      <c r="I6447">
        <v>3106</v>
      </c>
      <c r="J6447" t="str">
        <f t="shared" ca="1" si="1402"/>
        <v>Female</v>
      </c>
      <c r="K6447">
        <f t="shared" ca="1" si="1403"/>
        <v>56</v>
      </c>
      <c r="L6447" t="str">
        <f t="shared" ca="1" si="1404"/>
        <v>Adult</v>
      </c>
      <c r="M6447" t="str">
        <f t="shared" ca="1" si="1405"/>
        <v>Yes</v>
      </c>
      <c r="N6447" t="str">
        <f t="shared" ca="1" si="1405"/>
        <v>No</v>
      </c>
      <c r="O6447" t="str">
        <f t="shared" ca="1" si="1405"/>
        <v>Yes</v>
      </c>
      <c r="P6447" t="str">
        <f t="shared" ca="1" si="1405"/>
        <v>Yes</v>
      </c>
      <c r="Q6447" t="str">
        <f t="shared" ca="1" si="1406"/>
        <v>Yes</v>
      </c>
      <c r="R6447">
        <f t="shared" ca="1" si="1407"/>
        <v>4</v>
      </c>
      <c r="S6447">
        <f t="shared" ca="1" si="1408"/>
        <v>5</v>
      </c>
      <c r="T6447">
        <f t="shared" ca="1" si="1409"/>
        <v>3</v>
      </c>
      <c r="U6447">
        <f t="shared" ca="1" si="1410"/>
        <v>3</v>
      </c>
      <c r="V6447">
        <f t="shared" ca="1" si="1411"/>
        <v>4</v>
      </c>
      <c r="W6447">
        <f t="shared" ca="1" si="1412"/>
        <v>4</v>
      </c>
      <c r="X6447">
        <f t="shared" ca="1" si="1413"/>
        <v>23</v>
      </c>
    </row>
    <row r="6448" spans="1:24" x14ac:dyDescent="0.25">
      <c r="A6448">
        <v>450650</v>
      </c>
      <c r="B6448" t="s">
        <v>20545</v>
      </c>
      <c r="C6448" t="s">
        <v>10</v>
      </c>
      <c r="D6448" t="s">
        <v>20546</v>
      </c>
      <c r="E6448" t="str">
        <f t="shared" ca="1" si="1414"/>
        <v>Chelsea</v>
      </c>
      <c r="F6448" t="s">
        <v>24067</v>
      </c>
      <c r="G6448">
        <f t="shared" ca="1" si="1401"/>
        <v>9862385483</v>
      </c>
      <c r="H6448" t="s">
        <v>20547</v>
      </c>
      <c r="I6448">
        <v>53202</v>
      </c>
      <c r="J6448" t="str">
        <f t="shared" ca="1" si="1402"/>
        <v>Female</v>
      </c>
      <c r="K6448">
        <f t="shared" ca="1" si="1403"/>
        <v>56</v>
      </c>
      <c r="L6448" t="str">
        <f t="shared" ca="1" si="1404"/>
        <v>Adult</v>
      </c>
      <c r="M6448" t="str">
        <f t="shared" ca="1" si="1405"/>
        <v>Yes</v>
      </c>
      <c r="N6448" t="str">
        <f t="shared" ca="1" si="1405"/>
        <v>No</v>
      </c>
      <c r="O6448" t="str">
        <f t="shared" ca="1" si="1405"/>
        <v>Yes</v>
      </c>
      <c r="P6448" t="str">
        <f t="shared" ca="1" si="1405"/>
        <v>No</v>
      </c>
      <c r="Q6448" t="str">
        <f t="shared" ca="1" si="1406"/>
        <v>Yes</v>
      </c>
      <c r="R6448">
        <f t="shared" ca="1" si="1407"/>
        <v>2</v>
      </c>
      <c r="S6448">
        <f t="shared" ca="1" si="1408"/>
        <v>3</v>
      </c>
      <c r="T6448">
        <f t="shared" ca="1" si="1409"/>
        <v>3</v>
      </c>
      <c r="U6448">
        <f t="shared" ca="1" si="1410"/>
        <v>3</v>
      </c>
      <c r="V6448">
        <f t="shared" ca="1" si="1411"/>
        <v>0</v>
      </c>
      <c r="W6448">
        <f t="shared" ca="1" si="1412"/>
        <v>4</v>
      </c>
      <c r="X6448">
        <f t="shared" ca="1" si="1413"/>
        <v>15</v>
      </c>
    </row>
    <row r="6449" spans="1:24" x14ac:dyDescent="0.25">
      <c r="A6449">
        <v>450669</v>
      </c>
      <c r="B6449" t="s">
        <v>15830</v>
      </c>
      <c r="C6449" t="s">
        <v>10</v>
      </c>
      <c r="D6449" t="s">
        <v>20548</v>
      </c>
      <c r="E6449" t="str">
        <f t="shared" ca="1" si="1414"/>
        <v>Somerville</v>
      </c>
      <c r="F6449" t="s">
        <v>24067</v>
      </c>
      <c r="G6449">
        <f t="shared" ca="1" si="1401"/>
        <v>9064820223</v>
      </c>
      <c r="H6449" t="s">
        <v>20549</v>
      </c>
      <c r="I6449">
        <v>90745</v>
      </c>
      <c r="J6449" t="str">
        <f t="shared" ca="1" si="1402"/>
        <v>Male</v>
      </c>
      <c r="K6449">
        <f t="shared" ca="1" si="1403"/>
        <v>17</v>
      </c>
      <c r="L6449" t="str">
        <f t="shared" ca="1" si="1404"/>
        <v>Adoloscent</v>
      </c>
      <c r="M6449" t="str">
        <f t="shared" ca="1" si="1405"/>
        <v>Yes</v>
      </c>
      <c r="N6449" t="str">
        <f t="shared" ca="1" si="1405"/>
        <v>No</v>
      </c>
      <c r="O6449" t="str">
        <f t="shared" ca="1" si="1405"/>
        <v>Yes</v>
      </c>
      <c r="P6449" t="str">
        <f t="shared" ca="1" si="1405"/>
        <v>Yes</v>
      </c>
      <c r="Q6449" t="str">
        <f t="shared" ca="1" si="1406"/>
        <v>Yes</v>
      </c>
      <c r="R6449">
        <f t="shared" ca="1" si="1407"/>
        <v>1</v>
      </c>
      <c r="S6449">
        <f t="shared" ca="1" si="1408"/>
        <v>0</v>
      </c>
      <c r="T6449">
        <f t="shared" ca="1" si="1409"/>
        <v>3</v>
      </c>
      <c r="U6449">
        <f t="shared" ca="1" si="1410"/>
        <v>3</v>
      </c>
      <c r="V6449">
        <f t="shared" ca="1" si="1411"/>
        <v>4</v>
      </c>
      <c r="W6449">
        <f t="shared" ca="1" si="1412"/>
        <v>4</v>
      </c>
      <c r="X6449">
        <f t="shared" ca="1" si="1413"/>
        <v>15</v>
      </c>
    </row>
    <row r="6450" spans="1:24" x14ac:dyDescent="0.25">
      <c r="A6450">
        <v>450678</v>
      </c>
      <c r="B6450" t="s">
        <v>20550</v>
      </c>
      <c r="C6450" t="s">
        <v>10</v>
      </c>
      <c r="D6450" t="s">
        <v>20551</v>
      </c>
      <c r="E6450" t="str">
        <f t="shared" ca="1" si="1414"/>
        <v>Revere</v>
      </c>
      <c r="F6450" t="s">
        <v>24067</v>
      </c>
      <c r="G6450">
        <f t="shared" ca="1" si="1401"/>
        <v>1480668403</v>
      </c>
      <c r="H6450" t="s">
        <v>15832</v>
      </c>
      <c r="I6450">
        <v>4106</v>
      </c>
      <c r="J6450" t="str">
        <f t="shared" ca="1" si="1402"/>
        <v>Male</v>
      </c>
      <c r="K6450">
        <f t="shared" ca="1" si="1403"/>
        <v>67</v>
      </c>
      <c r="L6450" t="str">
        <f t="shared" ca="1" si="1404"/>
        <v>Adult</v>
      </c>
      <c r="M6450" t="str">
        <f t="shared" ca="1" si="1405"/>
        <v>Yes</v>
      </c>
      <c r="N6450" t="str">
        <f t="shared" ca="1" si="1405"/>
        <v>No</v>
      </c>
      <c r="O6450" t="str">
        <f t="shared" ca="1" si="1405"/>
        <v>Yes</v>
      </c>
      <c r="P6450" t="str">
        <f t="shared" ca="1" si="1405"/>
        <v>No</v>
      </c>
      <c r="Q6450" t="str">
        <f t="shared" ca="1" si="1406"/>
        <v>Yes</v>
      </c>
      <c r="R6450">
        <f t="shared" ca="1" si="1407"/>
        <v>5</v>
      </c>
      <c r="S6450">
        <f t="shared" ca="1" si="1408"/>
        <v>5</v>
      </c>
      <c r="T6450">
        <f t="shared" ca="1" si="1409"/>
        <v>3</v>
      </c>
      <c r="U6450">
        <f t="shared" ca="1" si="1410"/>
        <v>3</v>
      </c>
      <c r="V6450">
        <f t="shared" ca="1" si="1411"/>
        <v>0</v>
      </c>
      <c r="W6450">
        <f t="shared" ca="1" si="1412"/>
        <v>4</v>
      </c>
      <c r="X6450">
        <f t="shared" ca="1" si="1413"/>
        <v>20</v>
      </c>
    </row>
    <row r="6451" spans="1:24" x14ac:dyDescent="0.25">
      <c r="A6451">
        <v>450696</v>
      </c>
      <c r="B6451" t="s">
        <v>20552</v>
      </c>
      <c r="C6451" t="s">
        <v>10</v>
      </c>
      <c r="D6451" t="s">
        <v>20553</v>
      </c>
      <c r="E6451" t="str">
        <f t="shared" ca="1" si="1414"/>
        <v>Revere</v>
      </c>
      <c r="F6451" t="s">
        <v>24067</v>
      </c>
      <c r="G6451">
        <f t="shared" ca="1" si="1401"/>
        <v>5253853972</v>
      </c>
      <c r="H6451" t="s">
        <v>289</v>
      </c>
      <c r="I6451">
        <v>95207</v>
      </c>
      <c r="J6451" t="str">
        <f t="shared" ca="1" si="1402"/>
        <v>Female</v>
      </c>
      <c r="K6451">
        <f t="shared" ca="1" si="1403"/>
        <v>55</v>
      </c>
      <c r="L6451" t="str">
        <f t="shared" ca="1" si="1404"/>
        <v>Adult</v>
      </c>
      <c r="M6451" t="str">
        <f t="shared" ca="1" si="1405"/>
        <v>Yes</v>
      </c>
      <c r="N6451" t="str">
        <f t="shared" ca="1" si="1405"/>
        <v>Yes</v>
      </c>
      <c r="O6451" t="str">
        <f t="shared" ca="1" si="1405"/>
        <v>No</v>
      </c>
      <c r="P6451" t="str">
        <f t="shared" ca="1" si="1405"/>
        <v>Yes</v>
      </c>
      <c r="Q6451" t="str">
        <f t="shared" ca="1" si="1406"/>
        <v>No</v>
      </c>
      <c r="R6451">
        <f t="shared" ca="1" si="1407"/>
        <v>3</v>
      </c>
      <c r="S6451">
        <f t="shared" ca="1" si="1408"/>
        <v>3</v>
      </c>
      <c r="T6451">
        <f t="shared" ca="1" si="1409"/>
        <v>3</v>
      </c>
      <c r="U6451">
        <f t="shared" ca="1" si="1410"/>
        <v>3</v>
      </c>
      <c r="V6451">
        <f t="shared" ca="1" si="1411"/>
        <v>4</v>
      </c>
      <c r="W6451">
        <f t="shared" ca="1" si="1412"/>
        <v>0</v>
      </c>
      <c r="X6451">
        <f t="shared" ca="1" si="1413"/>
        <v>16</v>
      </c>
    </row>
    <row r="6452" spans="1:24" x14ac:dyDescent="0.25">
      <c r="A6452">
        <v>450702</v>
      </c>
      <c r="B6452" t="s">
        <v>20554</v>
      </c>
      <c r="C6452" t="s">
        <v>10</v>
      </c>
      <c r="D6452" t="s">
        <v>20555</v>
      </c>
      <c r="E6452" t="str">
        <f t="shared" ca="1" si="1414"/>
        <v>Newton</v>
      </c>
      <c r="F6452" t="s">
        <v>24067</v>
      </c>
      <c r="G6452">
        <f t="shared" ca="1" si="1401"/>
        <v>4897784600</v>
      </c>
      <c r="H6452" t="s">
        <v>289</v>
      </c>
      <c r="I6452">
        <v>95621</v>
      </c>
      <c r="J6452" t="str">
        <f t="shared" ca="1" si="1402"/>
        <v>Female</v>
      </c>
      <c r="K6452">
        <f t="shared" ca="1" si="1403"/>
        <v>53</v>
      </c>
      <c r="L6452" t="str">
        <f t="shared" ca="1" si="1404"/>
        <v>Adult</v>
      </c>
      <c r="M6452" t="str">
        <f t="shared" ca="1" si="1405"/>
        <v>Yes</v>
      </c>
      <c r="N6452" t="str">
        <f t="shared" ca="1" si="1405"/>
        <v>Yes</v>
      </c>
      <c r="O6452" t="str">
        <f t="shared" ca="1" si="1405"/>
        <v>No</v>
      </c>
      <c r="P6452" t="str">
        <f t="shared" ca="1" si="1405"/>
        <v>No</v>
      </c>
      <c r="Q6452" t="str">
        <f t="shared" ca="1" si="1406"/>
        <v>Yes</v>
      </c>
      <c r="R6452">
        <f t="shared" ca="1" si="1407"/>
        <v>2</v>
      </c>
      <c r="S6452">
        <f t="shared" ca="1" si="1408"/>
        <v>3</v>
      </c>
      <c r="T6452">
        <f t="shared" ca="1" si="1409"/>
        <v>3</v>
      </c>
      <c r="U6452">
        <f t="shared" ca="1" si="1410"/>
        <v>3</v>
      </c>
      <c r="V6452">
        <f t="shared" ca="1" si="1411"/>
        <v>0</v>
      </c>
      <c r="W6452">
        <f t="shared" ca="1" si="1412"/>
        <v>4</v>
      </c>
      <c r="X6452">
        <f t="shared" ca="1" si="1413"/>
        <v>15</v>
      </c>
    </row>
    <row r="6453" spans="1:24" x14ac:dyDescent="0.25">
      <c r="A6453">
        <v>450720</v>
      </c>
      <c r="B6453" t="s">
        <v>20556</v>
      </c>
      <c r="C6453" t="s">
        <v>10</v>
      </c>
      <c r="D6453" t="s">
        <v>20557</v>
      </c>
      <c r="E6453" t="str">
        <f t="shared" ca="1" si="1414"/>
        <v>Quincy</v>
      </c>
      <c r="F6453" t="s">
        <v>24067</v>
      </c>
      <c r="G6453">
        <f t="shared" ca="1" si="1401"/>
        <v>7049176792</v>
      </c>
      <c r="H6453" t="s">
        <v>20558</v>
      </c>
      <c r="I6453">
        <v>89117</v>
      </c>
      <c r="J6453" t="str">
        <f t="shared" ca="1" si="1402"/>
        <v>Male</v>
      </c>
      <c r="K6453">
        <f t="shared" ca="1" si="1403"/>
        <v>17</v>
      </c>
      <c r="L6453" t="str">
        <f t="shared" ca="1" si="1404"/>
        <v>Adoloscent</v>
      </c>
      <c r="M6453" t="str">
        <f t="shared" ca="1" si="1405"/>
        <v>Yes</v>
      </c>
      <c r="N6453" t="str">
        <f t="shared" ca="1" si="1405"/>
        <v>No</v>
      </c>
      <c r="O6453" t="str">
        <f t="shared" ca="1" si="1405"/>
        <v>No</v>
      </c>
      <c r="P6453" t="str">
        <f t="shared" ca="1" si="1405"/>
        <v>Yes</v>
      </c>
      <c r="Q6453" t="str">
        <f t="shared" ca="1" si="1406"/>
        <v>Yes</v>
      </c>
      <c r="R6453">
        <f t="shared" ca="1" si="1407"/>
        <v>4</v>
      </c>
      <c r="S6453">
        <f t="shared" ca="1" si="1408"/>
        <v>5</v>
      </c>
      <c r="T6453">
        <f t="shared" ca="1" si="1409"/>
        <v>0</v>
      </c>
      <c r="U6453">
        <f t="shared" ca="1" si="1410"/>
        <v>3</v>
      </c>
      <c r="V6453">
        <f t="shared" ca="1" si="1411"/>
        <v>4</v>
      </c>
      <c r="W6453">
        <f t="shared" ca="1" si="1412"/>
        <v>4</v>
      </c>
      <c r="X6453">
        <f t="shared" ca="1" si="1413"/>
        <v>20</v>
      </c>
    </row>
    <row r="6454" spans="1:24" x14ac:dyDescent="0.25">
      <c r="A6454">
        <v>450739</v>
      </c>
      <c r="B6454" t="s">
        <v>20556</v>
      </c>
      <c r="C6454" t="s">
        <v>10</v>
      </c>
      <c r="D6454" t="s">
        <v>20559</v>
      </c>
      <c r="E6454" t="str">
        <f t="shared" ca="1" si="1414"/>
        <v>Everett</v>
      </c>
      <c r="F6454" t="s">
        <v>24067</v>
      </c>
      <c r="G6454">
        <f t="shared" ca="1" si="1401"/>
        <v>4031291062</v>
      </c>
      <c r="H6454" t="s">
        <v>20558</v>
      </c>
      <c r="I6454">
        <v>89052</v>
      </c>
      <c r="J6454" t="str">
        <f t="shared" ca="1" si="1402"/>
        <v>Male</v>
      </c>
      <c r="K6454">
        <f t="shared" ca="1" si="1403"/>
        <v>38</v>
      </c>
      <c r="L6454" t="str">
        <f t="shared" ca="1" si="1404"/>
        <v>Adult</v>
      </c>
      <c r="M6454" t="str">
        <f t="shared" ca="1" si="1405"/>
        <v>No</v>
      </c>
      <c r="N6454" t="str">
        <f t="shared" ca="1" si="1405"/>
        <v>No</v>
      </c>
      <c r="O6454" t="str">
        <f t="shared" ca="1" si="1405"/>
        <v>Yes</v>
      </c>
      <c r="P6454" t="str">
        <f t="shared" ca="1" si="1405"/>
        <v>No</v>
      </c>
      <c r="Q6454" t="str">
        <f t="shared" ca="1" si="1406"/>
        <v>Yes</v>
      </c>
      <c r="R6454">
        <f t="shared" ca="1" si="1407"/>
        <v>1</v>
      </c>
      <c r="S6454">
        <f t="shared" ca="1" si="1408"/>
        <v>0</v>
      </c>
      <c r="T6454">
        <f t="shared" ca="1" si="1409"/>
        <v>3</v>
      </c>
      <c r="U6454">
        <f t="shared" ca="1" si="1410"/>
        <v>0</v>
      </c>
      <c r="V6454">
        <f t="shared" ca="1" si="1411"/>
        <v>0</v>
      </c>
      <c r="W6454">
        <f t="shared" ca="1" si="1412"/>
        <v>4</v>
      </c>
      <c r="X6454">
        <f t="shared" ca="1" si="1413"/>
        <v>8</v>
      </c>
    </row>
    <row r="6455" spans="1:24" x14ac:dyDescent="0.25">
      <c r="A6455">
        <v>450757</v>
      </c>
      <c r="B6455" t="s">
        <v>7922</v>
      </c>
      <c r="C6455" t="s">
        <v>10</v>
      </c>
      <c r="D6455" t="s">
        <v>20560</v>
      </c>
      <c r="E6455" t="str">
        <f t="shared" ca="1" si="1414"/>
        <v>Chelsea</v>
      </c>
      <c r="F6455" t="s">
        <v>24067</v>
      </c>
      <c r="G6455">
        <f t="shared" ca="1" si="1401"/>
        <v>2299869861</v>
      </c>
      <c r="H6455" t="s">
        <v>20561</v>
      </c>
      <c r="I6455">
        <v>3801</v>
      </c>
      <c r="J6455" t="str">
        <f t="shared" ca="1" si="1402"/>
        <v>Male</v>
      </c>
      <c r="K6455">
        <f t="shared" ca="1" si="1403"/>
        <v>56</v>
      </c>
      <c r="L6455" t="str">
        <f t="shared" ca="1" si="1404"/>
        <v>Adult</v>
      </c>
      <c r="M6455" t="str">
        <f t="shared" ca="1" si="1405"/>
        <v>Yes</v>
      </c>
      <c r="N6455" t="str">
        <f t="shared" ca="1" si="1405"/>
        <v>No</v>
      </c>
      <c r="O6455" t="str">
        <f t="shared" ca="1" si="1405"/>
        <v>No</v>
      </c>
      <c r="P6455" t="str">
        <f t="shared" ca="1" si="1405"/>
        <v>No</v>
      </c>
      <c r="Q6455" t="str">
        <f t="shared" ca="1" si="1406"/>
        <v>Yes</v>
      </c>
      <c r="R6455">
        <f t="shared" ca="1" si="1407"/>
        <v>3</v>
      </c>
      <c r="S6455">
        <f t="shared" ca="1" si="1408"/>
        <v>3</v>
      </c>
      <c r="T6455">
        <f t="shared" ca="1" si="1409"/>
        <v>0</v>
      </c>
      <c r="U6455">
        <f t="shared" ca="1" si="1410"/>
        <v>3</v>
      </c>
      <c r="V6455">
        <f t="shared" ca="1" si="1411"/>
        <v>0</v>
      </c>
      <c r="W6455">
        <f t="shared" ca="1" si="1412"/>
        <v>4</v>
      </c>
      <c r="X6455">
        <f t="shared" ca="1" si="1413"/>
        <v>13</v>
      </c>
    </row>
    <row r="6456" spans="1:24" x14ac:dyDescent="0.25">
      <c r="A6456">
        <v>450766</v>
      </c>
      <c r="B6456" t="s">
        <v>8890</v>
      </c>
      <c r="C6456" t="s">
        <v>10</v>
      </c>
      <c r="D6456" t="s">
        <v>20562</v>
      </c>
      <c r="E6456" t="str">
        <f t="shared" ca="1" si="1414"/>
        <v xml:space="preserve"> Milton</v>
      </c>
      <c r="F6456" t="s">
        <v>24067</v>
      </c>
      <c r="G6456">
        <f t="shared" ca="1" si="1401"/>
        <v>6815146821</v>
      </c>
      <c r="H6456" t="s">
        <v>20564</v>
      </c>
      <c r="I6456" t="s">
        <v>20563</v>
      </c>
      <c r="J6456" t="str">
        <f t="shared" ca="1" si="1402"/>
        <v>Male</v>
      </c>
      <c r="K6456">
        <f t="shared" ca="1" si="1403"/>
        <v>40</v>
      </c>
      <c r="L6456" t="str">
        <f t="shared" ca="1" si="1404"/>
        <v>Adult</v>
      </c>
      <c r="M6456" t="str">
        <f t="shared" ca="1" si="1405"/>
        <v>No</v>
      </c>
      <c r="N6456" t="str">
        <f t="shared" ca="1" si="1405"/>
        <v>No</v>
      </c>
      <c r="O6456" t="str">
        <f t="shared" ca="1" si="1405"/>
        <v>No</v>
      </c>
      <c r="P6456" t="str">
        <f t="shared" ca="1" si="1405"/>
        <v>Yes</v>
      </c>
      <c r="Q6456" t="str">
        <f t="shared" ca="1" si="1406"/>
        <v>No</v>
      </c>
      <c r="R6456">
        <f t="shared" ca="1" si="1407"/>
        <v>2</v>
      </c>
      <c r="S6456">
        <f t="shared" ca="1" si="1408"/>
        <v>3</v>
      </c>
      <c r="T6456">
        <f t="shared" ca="1" si="1409"/>
        <v>0</v>
      </c>
      <c r="U6456">
        <f t="shared" ca="1" si="1410"/>
        <v>0</v>
      </c>
      <c r="V6456">
        <f t="shared" ca="1" si="1411"/>
        <v>4</v>
      </c>
      <c r="W6456">
        <f t="shared" ca="1" si="1412"/>
        <v>0</v>
      </c>
      <c r="X6456">
        <f t="shared" ca="1" si="1413"/>
        <v>9</v>
      </c>
    </row>
    <row r="6457" spans="1:24" x14ac:dyDescent="0.25">
      <c r="A6457">
        <v>450775</v>
      </c>
      <c r="B6457" t="s">
        <v>610</v>
      </c>
      <c r="C6457" t="s">
        <v>10</v>
      </c>
      <c r="D6457" t="s">
        <v>20565</v>
      </c>
      <c r="E6457" t="str">
        <f t="shared" ca="1" si="1414"/>
        <v>Cambridge</v>
      </c>
      <c r="F6457" t="s">
        <v>24067</v>
      </c>
      <c r="G6457">
        <f t="shared" ca="1" si="1401"/>
        <v>4994430950</v>
      </c>
      <c r="H6457" t="s">
        <v>610</v>
      </c>
      <c r="I6457">
        <v>90815</v>
      </c>
      <c r="J6457" t="str">
        <f t="shared" ca="1" si="1402"/>
        <v>Female</v>
      </c>
      <c r="K6457">
        <f t="shared" ca="1" si="1403"/>
        <v>55</v>
      </c>
      <c r="L6457" t="str">
        <f t="shared" ca="1" si="1404"/>
        <v>Adult</v>
      </c>
      <c r="M6457" t="str">
        <f t="shared" ca="1" si="1405"/>
        <v>No</v>
      </c>
      <c r="N6457" t="str">
        <f t="shared" ca="1" si="1405"/>
        <v>No</v>
      </c>
      <c r="O6457" t="str">
        <f t="shared" ca="1" si="1405"/>
        <v>No</v>
      </c>
      <c r="P6457" t="str">
        <f t="shared" ca="1" si="1405"/>
        <v>No</v>
      </c>
      <c r="Q6457" t="str">
        <f t="shared" ca="1" si="1406"/>
        <v>No</v>
      </c>
      <c r="R6457">
        <f t="shared" ca="1" si="1407"/>
        <v>3</v>
      </c>
      <c r="S6457">
        <f t="shared" ca="1" si="1408"/>
        <v>3</v>
      </c>
      <c r="T6457">
        <f t="shared" ca="1" si="1409"/>
        <v>0</v>
      </c>
      <c r="U6457">
        <f t="shared" ca="1" si="1410"/>
        <v>0</v>
      </c>
      <c r="V6457">
        <f t="shared" ca="1" si="1411"/>
        <v>0</v>
      </c>
      <c r="W6457">
        <f t="shared" ca="1" si="1412"/>
        <v>0</v>
      </c>
      <c r="X6457">
        <f t="shared" ca="1" si="1413"/>
        <v>6</v>
      </c>
    </row>
    <row r="6458" spans="1:24" x14ac:dyDescent="0.25">
      <c r="A6458">
        <v>450784</v>
      </c>
      <c r="B6458" t="s">
        <v>6865</v>
      </c>
      <c r="C6458" t="s">
        <v>10</v>
      </c>
      <c r="D6458" t="s">
        <v>20566</v>
      </c>
      <c r="E6458" t="str">
        <f t="shared" ca="1" si="1414"/>
        <v>Needham</v>
      </c>
      <c r="F6458" t="s">
        <v>24067</v>
      </c>
      <c r="G6458">
        <f t="shared" ca="1" si="1401"/>
        <v>5443387017</v>
      </c>
      <c r="H6458" t="s">
        <v>6867</v>
      </c>
      <c r="I6458">
        <v>80226</v>
      </c>
      <c r="J6458" t="str">
        <f t="shared" ca="1" si="1402"/>
        <v>Female</v>
      </c>
      <c r="K6458">
        <f t="shared" ca="1" si="1403"/>
        <v>47</v>
      </c>
      <c r="L6458" t="str">
        <f t="shared" ca="1" si="1404"/>
        <v>Adult</v>
      </c>
      <c r="M6458" t="str">
        <f t="shared" ca="1" si="1405"/>
        <v>Yes</v>
      </c>
      <c r="N6458" t="str">
        <f t="shared" ca="1" si="1405"/>
        <v>No</v>
      </c>
      <c r="O6458" t="str">
        <f t="shared" ca="1" si="1405"/>
        <v>Yes</v>
      </c>
      <c r="P6458" t="str">
        <f t="shared" ca="1" si="1405"/>
        <v>Yes</v>
      </c>
      <c r="Q6458" t="str">
        <f t="shared" ca="1" si="1406"/>
        <v>Yes</v>
      </c>
      <c r="R6458">
        <f t="shared" ca="1" si="1407"/>
        <v>1</v>
      </c>
      <c r="S6458">
        <f t="shared" ca="1" si="1408"/>
        <v>0</v>
      </c>
      <c r="T6458">
        <f t="shared" ca="1" si="1409"/>
        <v>3</v>
      </c>
      <c r="U6458">
        <f t="shared" ca="1" si="1410"/>
        <v>3</v>
      </c>
      <c r="V6458">
        <f t="shared" ca="1" si="1411"/>
        <v>4</v>
      </c>
      <c r="W6458">
        <f t="shared" ca="1" si="1412"/>
        <v>4</v>
      </c>
      <c r="X6458">
        <f t="shared" ca="1" si="1413"/>
        <v>15</v>
      </c>
    </row>
    <row r="6459" spans="1:24" x14ac:dyDescent="0.25">
      <c r="A6459">
        <v>450793</v>
      </c>
      <c r="B6459" t="s">
        <v>6865</v>
      </c>
      <c r="C6459" t="s">
        <v>10</v>
      </c>
      <c r="D6459" t="s">
        <v>20567</v>
      </c>
      <c r="E6459" t="str">
        <f t="shared" ca="1" si="1414"/>
        <v>Newton</v>
      </c>
      <c r="F6459" t="s">
        <v>24067</v>
      </c>
      <c r="G6459">
        <f t="shared" ca="1" si="1401"/>
        <v>3691141849</v>
      </c>
      <c r="H6459" t="s">
        <v>6867</v>
      </c>
      <c r="I6459">
        <v>80031</v>
      </c>
      <c r="J6459" t="str">
        <f t="shared" ca="1" si="1402"/>
        <v>Female</v>
      </c>
      <c r="K6459">
        <f t="shared" ca="1" si="1403"/>
        <v>50</v>
      </c>
      <c r="L6459" t="str">
        <f t="shared" ca="1" si="1404"/>
        <v>Adult</v>
      </c>
      <c r="M6459" t="str">
        <f t="shared" ca="1" si="1405"/>
        <v>No</v>
      </c>
      <c r="N6459" t="str">
        <f t="shared" ca="1" si="1405"/>
        <v>No</v>
      </c>
      <c r="O6459" t="str">
        <f t="shared" ca="1" si="1405"/>
        <v>Yes</v>
      </c>
      <c r="P6459" t="str">
        <f t="shared" ca="1" si="1405"/>
        <v>No</v>
      </c>
      <c r="Q6459" t="str">
        <f t="shared" ca="1" si="1406"/>
        <v>Yes</v>
      </c>
      <c r="R6459">
        <f t="shared" ca="1" si="1407"/>
        <v>4</v>
      </c>
      <c r="S6459">
        <f t="shared" ca="1" si="1408"/>
        <v>5</v>
      </c>
      <c r="T6459">
        <f t="shared" ca="1" si="1409"/>
        <v>3</v>
      </c>
      <c r="U6459">
        <f t="shared" ca="1" si="1410"/>
        <v>0</v>
      </c>
      <c r="V6459">
        <f t="shared" ca="1" si="1411"/>
        <v>0</v>
      </c>
      <c r="W6459">
        <f t="shared" ca="1" si="1412"/>
        <v>4</v>
      </c>
      <c r="X6459">
        <f t="shared" ca="1" si="1413"/>
        <v>16</v>
      </c>
    </row>
    <row r="6460" spans="1:24" x14ac:dyDescent="0.25">
      <c r="A6460">
        <v>450809</v>
      </c>
      <c r="B6460" t="s">
        <v>6865</v>
      </c>
      <c r="C6460" t="s">
        <v>10</v>
      </c>
      <c r="D6460" t="s">
        <v>20568</v>
      </c>
      <c r="E6460" t="str">
        <f t="shared" ca="1" si="1414"/>
        <v>Brookline</v>
      </c>
      <c r="F6460" t="s">
        <v>24067</v>
      </c>
      <c r="G6460">
        <f t="shared" ca="1" si="1401"/>
        <v>2003383768</v>
      </c>
      <c r="H6460" t="s">
        <v>6867</v>
      </c>
      <c r="I6460">
        <v>46214</v>
      </c>
      <c r="J6460" t="str">
        <f t="shared" ca="1" si="1402"/>
        <v>Male</v>
      </c>
      <c r="K6460">
        <f t="shared" ca="1" si="1403"/>
        <v>32</v>
      </c>
      <c r="L6460" t="str">
        <f t="shared" ca="1" si="1404"/>
        <v>Adult</v>
      </c>
      <c r="M6460" t="str">
        <f t="shared" ca="1" si="1405"/>
        <v>No</v>
      </c>
      <c r="N6460" t="str">
        <f t="shared" ca="1" si="1405"/>
        <v>No</v>
      </c>
      <c r="O6460" t="str">
        <f t="shared" ca="1" si="1405"/>
        <v>Yes</v>
      </c>
      <c r="P6460" t="str">
        <f t="shared" ca="1" si="1405"/>
        <v>Yes</v>
      </c>
      <c r="Q6460" t="str">
        <f t="shared" ca="1" si="1406"/>
        <v>Yes</v>
      </c>
      <c r="R6460">
        <f t="shared" ca="1" si="1407"/>
        <v>5</v>
      </c>
      <c r="S6460">
        <f t="shared" ca="1" si="1408"/>
        <v>5</v>
      </c>
      <c r="T6460">
        <f t="shared" ca="1" si="1409"/>
        <v>3</v>
      </c>
      <c r="U6460">
        <f t="shared" ca="1" si="1410"/>
        <v>0</v>
      </c>
      <c r="V6460">
        <f t="shared" ca="1" si="1411"/>
        <v>4</v>
      </c>
      <c r="W6460">
        <f t="shared" ca="1" si="1412"/>
        <v>4</v>
      </c>
      <c r="X6460">
        <f t="shared" ca="1" si="1413"/>
        <v>21</v>
      </c>
    </row>
    <row r="6461" spans="1:24" x14ac:dyDescent="0.25">
      <c r="A6461">
        <v>450818</v>
      </c>
      <c r="B6461" t="s">
        <v>6865</v>
      </c>
      <c r="C6461" t="s">
        <v>10</v>
      </c>
      <c r="D6461" t="s">
        <v>20569</v>
      </c>
      <c r="E6461" t="str">
        <f t="shared" ca="1" si="1414"/>
        <v>Somerville</v>
      </c>
      <c r="F6461" t="s">
        <v>24067</v>
      </c>
      <c r="G6461">
        <f t="shared" ca="1" si="1401"/>
        <v>4017001929</v>
      </c>
      <c r="H6461" t="s">
        <v>6867</v>
      </c>
      <c r="I6461">
        <v>60431</v>
      </c>
      <c r="J6461" t="str">
        <f t="shared" ca="1" si="1402"/>
        <v>Male</v>
      </c>
      <c r="K6461">
        <f t="shared" ca="1" si="1403"/>
        <v>37</v>
      </c>
      <c r="L6461" t="str">
        <f t="shared" ca="1" si="1404"/>
        <v>Adult</v>
      </c>
      <c r="M6461" t="str">
        <f t="shared" ca="1" si="1405"/>
        <v>Yes</v>
      </c>
      <c r="N6461" t="str">
        <f t="shared" ca="1" si="1405"/>
        <v>Yes</v>
      </c>
      <c r="O6461" t="str">
        <f t="shared" ca="1" si="1405"/>
        <v>Yes</v>
      </c>
      <c r="P6461" t="str">
        <f t="shared" ca="1" si="1405"/>
        <v>Yes</v>
      </c>
      <c r="Q6461" t="str">
        <f t="shared" ca="1" si="1406"/>
        <v>Yes</v>
      </c>
      <c r="R6461">
        <f t="shared" ca="1" si="1407"/>
        <v>4</v>
      </c>
      <c r="S6461">
        <f t="shared" ca="1" si="1408"/>
        <v>5</v>
      </c>
      <c r="T6461">
        <f t="shared" ca="1" si="1409"/>
        <v>5</v>
      </c>
      <c r="U6461">
        <f t="shared" ca="1" si="1410"/>
        <v>3</v>
      </c>
      <c r="V6461">
        <f t="shared" ca="1" si="1411"/>
        <v>4</v>
      </c>
      <c r="W6461">
        <f t="shared" ca="1" si="1412"/>
        <v>4</v>
      </c>
      <c r="X6461">
        <f t="shared" ca="1" si="1413"/>
        <v>25</v>
      </c>
    </row>
    <row r="6462" spans="1:24" x14ac:dyDescent="0.25">
      <c r="A6462">
        <v>450827</v>
      </c>
      <c r="B6462" t="s">
        <v>6865</v>
      </c>
      <c r="C6462" t="s">
        <v>10</v>
      </c>
      <c r="D6462" t="s">
        <v>20570</v>
      </c>
      <c r="E6462" t="str">
        <f t="shared" ca="1" si="1414"/>
        <v>Cambridge</v>
      </c>
      <c r="F6462" t="s">
        <v>24067</v>
      </c>
      <c r="G6462">
        <f t="shared" ca="1" si="1401"/>
        <v>9052176175</v>
      </c>
      <c r="H6462" t="s">
        <v>6867</v>
      </c>
      <c r="I6462">
        <v>61108</v>
      </c>
      <c r="J6462" t="str">
        <f t="shared" ca="1" si="1402"/>
        <v>Female</v>
      </c>
      <c r="K6462">
        <f t="shared" ca="1" si="1403"/>
        <v>56</v>
      </c>
      <c r="L6462" t="str">
        <f t="shared" ca="1" si="1404"/>
        <v>Adult</v>
      </c>
      <c r="M6462" t="str">
        <f t="shared" ca="1" si="1405"/>
        <v>Yes</v>
      </c>
      <c r="N6462" t="str">
        <f t="shared" ca="1" si="1405"/>
        <v>Yes</v>
      </c>
      <c r="O6462" t="str">
        <f t="shared" ca="1" si="1405"/>
        <v>No</v>
      </c>
      <c r="P6462" t="str">
        <f t="shared" ca="1" si="1405"/>
        <v>No</v>
      </c>
      <c r="Q6462" t="str">
        <f t="shared" ca="1" si="1406"/>
        <v>No</v>
      </c>
      <c r="R6462">
        <f t="shared" ca="1" si="1407"/>
        <v>5</v>
      </c>
      <c r="S6462">
        <f t="shared" ca="1" si="1408"/>
        <v>5</v>
      </c>
      <c r="T6462">
        <f t="shared" ca="1" si="1409"/>
        <v>3</v>
      </c>
      <c r="U6462">
        <f t="shared" ca="1" si="1410"/>
        <v>3</v>
      </c>
      <c r="V6462">
        <f t="shared" ca="1" si="1411"/>
        <v>0</v>
      </c>
      <c r="W6462">
        <f t="shared" ca="1" si="1412"/>
        <v>0</v>
      </c>
      <c r="X6462">
        <f t="shared" ca="1" si="1413"/>
        <v>16</v>
      </c>
    </row>
    <row r="6463" spans="1:24" x14ac:dyDescent="0.25">
      <c r="A6463">
        <v>450836</v>
      </c>
      <c r="B6463" t="s">
        <v>6865</v>
      </c>
      <c r="C6463" t="s">
        <v>10</v>
      </c>
      <c r="D6463" t="s">
        <v>20571</v>
      </c>
      <c r="E6463" t="str">
        <f t="shared" ca="1" si="1414"/>
        <v>Chelsea</v>
      </c>
      <c r="F6463" t="s">
        <v>24067</v>
      </c>
      <c r="G6463">
        <f t="shared" ca="1" si="1401"/>
        <v>5505124923</v>
      </c>
      <c r="H6463" t="s">
        <v>6867</v>
      </c>
      <c r="I6463">
        <v>53220</v>
      </c>
      <c r="J6463" t="str">
        <f t="shared" ca="1" si="1402"/>
        <v>Female</v>
      </c>
      <c r="K6463">
        <f t="shared" ca="1" si="1403"/>
        <v>54</v>
      </c>
      <c r="L6463" t="str">
        <f t="shared" ca="1" si="1404"/>
        <v>Adult</v>
      </c>
      <c r="M6463" t="str">
        <f t="shared" ca="1" si="1405"/>
        <v>Yes</v>
      </c>
      <c r="N6463" t="str">
        <f t="shared" ca="1" si="1405"/>
        <v>Yes</v>
      </c>
      <c r="O6463" t="str">
        <f t="shared" ca="1" si="1405"/>
        <v>Yes</v>
      </c>
      <c r="P6463" t="str">
        <f t="shared" ca="1" si="1405"/>
        <v>Yes</v>
      </c>
      <c r="Q6463" t="str">
        <f t="shared" ca="1" si="1406"/>
        <v>No</v>
      </c>
      <c r="R6463">
        <f t="shared" ca="1" si="1407"/>
        <v>2</v>
      </c>
      <c r="S6463">
        <f t="shared" ca="1" si="1408"/>
        <v>3</v>
      </c>
      <c r="T6463">
        <f t="shared" ca="1" si="1409"/>
        <v>5</v>
      </c>
      <c r="U6463">
        <f t="shared" ca="1" si="1410"/>
        <v>3</v>
      </c>
      <c r="V6463">
        <f t="shared" ca="1" si="1411"/>
        <v>4</v>
      </c>
      <c r="W6463">
        <f t="shared" ca="1" si="1412"/>
        <v>0</v>
      </c>
      <c r="X6463">
        <f t="shared" ca="1" si="1413"/>
        <v>17</v>
      </c>
    </row>
    <row r="6464" spans="1:24" x14ac:dyDescent="0.25">
      <c r="A6464">
        <v>450845</v>
      </c>
      <c r="B6464" t="s">
        <v>6865</v>
      </c>
      <c r="C6464" t="s">
        <v>10</v>
      </c>
      <c r="D6464" t="s">
        <v>20572</v>
      </c>
      <c r="E6464" t="str">
        <f t="shared" ca="1" si="1414"/>
        <v>Boston</v>
      </c>
      <c r="F6464" t="s">
        <v>24067</v>
      </c>
      <c r="G6464">
        <f t="shared" ca="1" si="1401"/>
        <v>9703690404</v>
      </c>
      <c r="H6464" t="s">
        <v>6867</v>
      </c>
      <c r="I6464">
        <v>85710</v>
      </c>
      <c r="J6464" t="str">
        <f t="shared" ca="1" si="1402"/>
        <v>Female</v>
      </c>
      <c r="K6464">
        <f t="shared" ca="1" si="1403"/>
        <v>23</v>
      </c>
      <c r="L6464" t="str">
        <f t="shared" ca="1" si="1404"/>
        <v>Adult</v>
      </c>
      <c r="M6464" t="str">
        <f t="shared" ca="1" si="1405"/>
        <v>No</v>
      </c>
      <c r="N6464" t="str">
        <f t="shared" ca="1" si="1405"/>
        <v>Yes</v>
      </c>
      <c r="O6464" t="str">
        <f t="shared" ca="1" si="1405"/>
        <v>Yes</v>
      </c>
      <c r="P6464" t="str">
        <f t="shared" ca="1" si="1405"/>
        <v>No</v>
      </c>
      <c r="Q6464" t="str">
        <f t="shared" ca="1" si="1406"/>
        <v>Yes</v>
      </c>
      <c r="R6464">
        <f t="shared" ca="1" si="1407"/>
        <v>1</v>
      </c>
      <c r="S6464">
        <f t="shared" ca="1" si="1408"/>
        <v>0</v>
      </c>
      <c r="T6464">
        <f t="shared" ca="1" si="1409"/>
        <v>5</v>
      </c>
      <c r="U6464">
        <f t="shared" ca="1" si="1410"/>
        <v>0</v>
      </c>
      <c r="V6464">
        <f t="shared" ca="1" si="1411"/>
        <v>0</v>
      </c>
      <c r="W6464">
        <f t="shared" ca="1" si="1412"/>
        <v>4</v>
      </c>
      <c r="X6464">
        <f t="shared" ca="1" si="1413"/>
        <v>10</v>
      </c>
    </row>
    <row r="6465" spans="1:24" x14ac:dyDescent="0.25">
      <c r="A6465">
        <v>450854</v>
      </c>
      <c r="B6465" t="s">
        <v>6865</v>
      </c>
      <c r="C6465" t="s">
        <v>10</v>
      </c>
      <c r="D6465" t="s">
        <v>20573</v>
      </c>
      <c r="E6465" t="str">
        <f t="shared" ca="1" si="1414"/>
        <v>Chelsea</v>
      </c>
      <c r="F6465" t="s">
        <v>24067</v>
      </c>
      <c r="G6465">
        <f t="shared" ca="1" si="1401"/>
        <v>1466987167</v>
      </c>
      <c r="H6465" t="s">
        <v>6867</v>
      </c>
      <c r="I6465">
        <v>85710</v>
      </c>
      <c r="J6465" t="str">
        <f t="shared" ca="1" si="1402"/>
        <v>Female</v>
      </c>
      <c r="K6465">
        <f t="shared" ca="1" si="1403"/>
        <v>24</v>
      </c>
      <c r="L6465" t="str">
        <f t="shared" ca="1" si="1404"/>
        <v>Adult</v>
      </c>
      <c r="M6465" t="str">
        <f t="shared" ca="1" si="1405"/>
        <v>No</v>
      </c>
      <c r="N6465" t="str">
        <f t="shared" ca="1" si="1405"/>
        <v>No</v>
      </c>
      <c r="O6465" t="str">
        <f t="shared" ca="1" si="1405"/>
        <v>Yes</v>
      </c>
      <c r="P6465" t="str">
        <f t="shared" ca="1" si="1405"/>
        <v>Yes</v>
      </c>
      <c r="Q6465" t="str">
        <f t="shared" ca="1" si="1406"/>
        <v>No</v>
      </c>
      <c r="R6465">
        <f t="shared" ca="1" si="1407"/>
        <v>5</v>
      </c>
      <c r="S6465">
        <f t="shared" ca="1" si="1408"/>
        <v>5</v>
      </c>
      <c r="T6465">
        <f t="shared" ca="1" si="1409"/>
        <v>3</v>
      </c>
      <c r="U6465">
        <f t="shared" ca="1" si="1410"/>
        <v>0</v>
      </c>
      <c r="V6465">
        <f t="shared" ca="1" si="1411"/>
        <v>4</v>
      </c>
      <c r="W6465">
        <f t="shared" ca="1" si="1412"/>
        <v>0</v>
      </c>
      <c r="X6465">
        <f t="shared" ca="1" si="1413"/>
        <v>17</v>
      </c>
    </row>
    <row r="6466" spans="1:24" x14ac:dyDescent="0.25">
      <c r="A6466">
        <v>450863</v>
      </c>
      <c r="B6466" t="s">
        <v>6865</v>
      </c>
      <c r="C6466" t="s">
        <v>10</v>
      </c>
      <c r="D6466" t="s">
        <v>20574</v>
      </c>
      <c r="E6466" t="str">
        <f t="shared" ca="1" si="1414"/>
        <v>Newton</v>
      </c>
      <c r="F6466" t="s">
        <v>24067</v>
      </c>
      <c r="G6466">
        <f t="shared" ca="1" si="1401"/>
        <v>4158151924</v>
      </c>
      <c r="H6466" t="s">
        <v>6867</v>
      </c>
      <c r="I6466">
        <v>45246</v>
      </c>
      <c r="J6466" t="str">
        <f t="shared" ca="1" si="1402"/>
        <v>Female</v>
      </c>
      <c r="K6466">
        <f t="shared" ca="1" si="1403"/>
        <v>45</v>
      </c>
      <c r="L6466" t="str">
        <f t="shared" ca="1" si="1404"/>
        <v>Adult</v>
      </c>
      <c r="M6466" t="str">
        <f t="shared" ca="1" si="1405"/>
        <v>No</v>
      </c>
      <c r="N6466" t="str">
        <f t="shared" ca="1" si="1405"/>
        <v>Yes</v>
      </c>
      <c r="O6466" t="str">
        <f t="shared" ca="1" si="1405"/>
        <v>Yes</v>
      </c>
      <c r="P6466" t="str">
        <f t="shared" ref="P6466:Q6529" ca="1" si="1415">CHOOSE(RANDBETWEEN(1,2),"Yes","No")</f>
        <v>Yes</v>
      </c>
      <c r="Q6466" t="str">
        <f t="shared" ca="1" si="1406"/>
        <v>No</v>
      </c>
      <c r="R6466">
        <f t="shared" ca="1" si="1407"/>
        <v>5</v>
      </c>
      <c r="S6466">
        <f t="shared" ca="1" si="1408"/>
        <v>5</v>
      </c>
      <c r="T6466">
        <f t="shared" ca="1" si="1409"/>
        <v>5</v>
      </c>
      <c r="U6466">
        <f t="shared" ca="1" si="1410"/>
        <v>0</v>
      </c>
      <c r="V6466">
        <f t="shared" ca="1" si="1411"/>
        <v>4</v>
      </c>
      <c r="W6466">
        <f t="shared" ca="1" si="1412"/>
        <v>0</v>
      </c>
      <c r="X6466">
        <f t="shared" ca="1" si="1413"/>
        <v>19</v>
      </c>
    </row>
    <row r="6467" spans="1:24" x14ac:dyDescent="0.25">
      <c r="A6467">
        <v>450872</v>
      </c>
      <c r="B6467" t="s">
        <v>6865</v>
      </c>
      <c r="C6467" t="s">
        <v>10</v>
      </c>
      <c r="D6467" t="s">
        <v>20575</v>
      </c>
      <c r="E6467" t="str">
        <f t="shared" ca="1" si="1414"/>
        <v>Winthrop</v>
      </c>
      <c r="F6467" t="s">
        <v>24067</v>
      </c>
      <c r="G6467">
        <f t="shared" ref="G6467:G6530" ca="1" si="1416">RANDBETWEEN(1000000000,9999999999)</f>
        <v>3705139517</v>
      </c>
      <c r="H6467" t="s">
        <v>6867</v>
      </c>
      <c r="I6467">
        <v>45245</v>
      </c>
      <c r="J6467" t="str">
        <f t="shared" ref="J6467:J6530" ca="1" si="1417">CHOOSE(RANDBETWEEN(1,2),"Male","Female")</f>
        <v>Male</v>
      </c>
      <c r="K6467">
        <f t="shared" ref="K6467:K6530" ca="1" si="1418">RANDBETWEEN(15,70)</f>
        <v>53</v>
      </c>
      <c r="L6467" t="str">
        <f t="shared" ref="L6467:L6530" ca="1" si="1419">IF(AND(K6467&gt;=12, K6467 &lt; 18), "Adoloscent", "Adult")</f>
        <v>Adult</v>
      </c>
      <c r="M6467" t="str">
        <f t="shared" ref="M6467:Q6530" ca="1" si="1420">CHOOSE(RANDBETWEEN(1,2),"Yes","No")</f>
        <v>No</v>
      </c>
      <c r="N6467" t="str">
        <f t="shared" ca="1" si="1420"/>
        <v>No</v>
      </c>
      <c r="O6467" t="str">
        <f t="shared" ca="1" si="1420"/>
        <v>Yes</v>
      </c>
      <c r="P6467" t="str">
        <f t="shared" ca="1" si="1415"/>
        <v>No</v>
      </c>
      <c r="Q6467" t="str">
        <f t="shared" ca="1" si="1415"/>
        <v>Yes</v>
      </c>
      <c r="R6467">
        <f t="shared" ref="R6467:R6530" ca="1" si="1421">CHOOSE(RANDBETWEEN(1,5),1,2,3,4,5)</f>
        <v>4</v>
      </c>
      <c r="S6467">
        <f t="shared" ref="S6467:S6530" ca="1" si="1422">IF(R6467&gt;=4,5,IF(AND(R6467&gt;=2,R6467&lt;=3),3,IF(R6467=1,0)))</f>
        <v>5</v>
      </c>
      <c r="T6467">
        <f t="shared" ref="T6467:T6530" ca="1" si="1423">IF(AND(O6467="Yes",N6467="Yes"),5,IF(OR(O6467="Yes",N6467="Yes"),3,IF(AND(O6467="No",N6467="No"),0)))</f>
        <v>3</v>
      </c>
      <c r="U6467">
        <f t="shared" ref="U6467:U6530" ca="1" si="1424">IF(M6467="Yes",3,0)</f>
        <v>0</v>
      </c>
      <c r="V6467">
        <f t="shared" ref="V6467:V6530" ca="1" si="1425">IF(P6467="Yes",4,0)</f>
        <v>0</v>
      </c>
      <c r="W6467">
        <f t="shared" ref="W6467:W6530" ca="1" si="1426">IF(Q6467="Yes",4,0)</f>
        <v>4</v>
      </c>
      <c r="X6467">
        <f t="shared" ref="X6467:X6530" ca="1" si="1427">SUM(R6467:W6467)</f>
        <v>16</v>
      </c>
    </row>
    <row r="6468" spans="1:24" x14ac:dyDescent="0.25">
      <c r="A6468">
        <v>450881</v>
      </c>
      <c r="B6468" t="s">
        <v>6865</v>
      </c>
      <c r="C6468" t="s">
        <v>10</v>
      </c>
      <c r="D6468" t="s">
        <v>20576</v>
      </c>
      <c r="E6468" t="str">
        <f t="shared" ref="E6468:E6531" ca="1" si="1428">CHOOSE(RANDBETWEEN(1,15),"Boston","Winthrop","Revere","Chelsea","Everett","Somerville", "Cambridge","Watertown", "Newton","Brookline", "Needham", "Dedham", "Canton"," Milton", "Quincy")</f>
        <v>Cambridge</v>
      </c>
      <c r="F6468" t="s">
        <v>24067</v>
      </c>
      <c r="G6468">
        <f t="shared" ca="1" si="1416"/>
        <v>5377199106</v>
      </c>
      <c r="H6468" t="s">
        <v>6867</v>
      </c>
      <c r="I6468">
        <v>66604</v>
      </c>
      <c r="J6468" t="str">
        <f t="shared" ca="1" si="1417"/>
        <v>Male</v>
      </c>
      <c r="K6468">
        <f t="shared" ca="1" si="1418"/>
        <v>24</v>
      </c>
      <c r="L6468" t="str">
        <f t="shared" ca="1" si="1419"/>
        <v>Adult</v>
      </c>
      <c r="M6468" t="str">
        <f t="shared" ca="1" si="1420"/>
        <v>No</v>
      </c>
      <c r="N6468" t="str">
        <f t="shared" ca="1" si="1420"/>
        <v>Yes</v>
      </c>
      <c r="O6468" t="str">
        <f t="shared" ca="1" si="1420"/>
        <v>Yes</v>
      </c>
      <c r="P6468" t="str">
        <f t="shared" ca="1" si="1415"/>
        <v>No</v>
      </c>
      <c r="Q6468" t="str">
        <f t="shared" ca="1" si="1415"/>
        <v>No</v>
      </c>
      <c r="R6468">
        <f t="shared" ca="1" si="1421"/>
        <v>2</v>
      </c>
      <c r="S6468">
        <f t="shared" ca="1" si="1422"/>
        <v>3</v>
      </c>
      <c r="T6468">
        <f t="shared" ca="1" si="1423"/>
        <v>5</v>
      </c>
      <c r="U6468">
        <f t="shared" ca="1" si="1424"/>
        <v>0</v>
      </c>
      <c r="V6468">
        <f t="shared" ca="1" si="1425"/>
        <v>0</v>
      </c>
      <c r="W6468">
        <f t="shared" ca="1" si="1426"/>
        <v>0</v>
      </c>
      <c r="X6468">
        <f t="shared" ca="1" si="1427"/>
        <v>10</v>
      </c>
    </row>
    <row r="6469" spans="1:24" x14ac:dyDescent="0.25">
      <c r="A6469">
        <v>450933</v>
      </c>
      <c r="B6469" t="s">
        <v>20577</v>
      </c>
      <c r="C6469" t="s">
        <v>10</v>
      </c>
      <c r="D6469" t="s">
        <v>20578</v>
      </c>
      <c r="E6469" t="str">
        <f t="shared" ca="1" si="1428"/>
        <v>Somerville</v>
      </c>
      <c r="F6469" t="s">
        <v>24067</v>
      </c>
      <c r="G6469">
        <f t="shared" ca="1" si="1416"/>
        <v>8320128346</v>
      </c>
      <c r="H6469" t="s">
        <v>20580</v>
      </c>
      <c r="I6469" t="s">
        <v>20579</v>
      </c>
      <c r="J6469" t="str">
        <f t="shared" ca="1" si="1417"/>
        <v>Male</v>
      </c>
      <c r="K6469">
        <f t="shared" ca="1" si="1418"/>
        <v>24</v>
      </c>
      <c r="L6469" t="str">
        <f t="shared" ca="1" si="1419"/>
        <v>Adult</v>
      </c>
      <c r="M6469" t="str">
        <f t="shared" ca="1" si="1420"/>
        <v>No</v>
      </c>
      <c r="N6469" t="str">
        <f t="shared" ca="1" si="1420"/>
        <v>Yes</v>
      </c>
      <c r="O6469" t="str">
        <f t="shared" ca="1" si="1420"/>
        <v>Yes</v>
      </c>
      <c r="P6469" t="str">
        <f t="shared" ca="1" si="1415"/>
        <v>Yes</v>
      </c>
      <c r="Q6469" t="str">
        <f t="shared" ca="1" si="1415"/>
        <v>No</v>
      </c>
      <c r="R6469">
        <f t="shared" ca="1" si="1421"/>
        <v>3</v>
      </c>
      <c r="S6469">
        <f t="shared" ca="1" si="1422"/>
        <v>3</v>
      </c>
      <c r="T6469">
        <f t="shared" ca="1" si="1423"/>
        <v>5</v>
      </c>
      <c r="U6469">
        <f t="shared" ca="1" si="1424"/>
        <v>0</v>
      </c>
      <c r="V6469">
        <f t="shared" ca="1" si="1425"/>
        <v>4</v>
      </c>
      <c r="W6469">
        <f t="shared" ca="1" si="1426"/>
        <v>0</v>
      </c>
      <c r="X6469">
        <f t="shared" ca="1" si="1427"/>
        <v>15</v>
      </c>
    </row>
    <row r="6470" spans="1:24" x14ac:dyDescent="0.25">
      <c r="A6470">
        <v>450942</v>
      </c>
      <c r="B6470" t="s">
        <v>20581</v>
      </c>
      <c r="C6470" t="s">
        <v>10</v>
      </c>
      <c r="D6470" t="s">
        <v>20582</v>
      </c>
      <c r="E6470" t="str">
        <f t="shared" ca="1" si="1428"/>
        <v>Boston</v>
      </c>
      <c r="F6470" t="s">
        <v>24067</v>
      </c>
      <c r="G6470">
        <f t="shared" ca="1" si="1416"/>
        <v>8150792879</v>
      </c>
      <c r="H6470" t="s">
        <v>20583</v>
      </c>
      <c r="I6470">
        <v>85004</v>
      </c>
      <c r="J6470" t="str">
        <f t="shared" ca="1" si="1417"/>
        <v>Male</v>
      </c>
      <c r="K6470">
        <f t="shared" ca="1" si="1418"/>
        <v>15</v>
      </c>
      <c r="L6470" t="str">
        <f t="shared" ca="1" si="1419"/>
        <v>Adoloscent</v>
      </c>
      <c r="M6470" t="str">
        <f t="shared" ca="1" si="1420"/>
        <v>Yes</v>
      </c>
      <c r="N6470" t="str">
        <f t="shared" ca="1" si="1420"/>
        <v>Yes</v>
      </c>
      <c r="O6470" t="str">
        <f t="shared" ca="1" si="1420"/>
        <v>No</v>
      </c>
      <c r="P6470" t="str">
        <f t="shared" ca="1" si="1415"/>
        <v>No</v>
      </c>
      <c r="Q6470" t="str">
        <f t="shared" ca="1" si="1415"/>
        <v>Yes</v>
      </c>
      <c r="R6470">
        <f t="shared" ca="1" si="1421"/>
        <v>3</v>
      </c>
      <c r="S6470">
        <f t="shared" ca="1" si="1422"/>
        <v>3</v>
      </c>
      <c r="T6470">
        <f t="shared" ca="1" si="1423"/>
        <v>3</v>
      </c>
      <c r="U6470">
        <f t="shared" ca="1" si="1424"/>
        <v>3</v>
      </c>
      <c r="V6470">
        <f t="shared" ca="1" si="1425"/>
        <v>0</v>
      </c>
      <c r="W6470">
        <f t="shared" ca="1" si="1426"/>
        <v>4</v>
      </c>
      <c r="X6470">
        <f t="shared" ca="1" si="1427"/>
        <v>16</v>
      </c>
    </row>
    <row r="6471" spans="1:24" x14ac:dyDescent="0.25">
      <c r="A6471">
        <v>450951</v>
      </c>
      <c r="B6471" t="s">
        <v>20584</v>
      </c>
      <c r="C6471" t="s">
        <v>10</v>
      </c>
      <c r="D6471" t="s">
        <v>20585</v>
      </c>
      <c r="E6471" t="str">
        <f t="shared" ca="1" si="1428"/>
        <v>Needham</v>
      </c>
      <c r="F6471" t="s">
        <v>24067</v>
      </c>
      <c r="G6471">
        <f t="shared" ca="1" si="1416"/>
        <v>9794919571</v>
      </c>
      <c r="H6471" t="s">
        <v>20586</v>
      </c>
      <c r="I6471">
        <v>85259</v>
      </c>
      <c r="J6471" t="str">
        <f t="shared" ca="1" si="1417"/>
        <v>Male</v>
      </c>
      <c r="K6471">
        <f t="shared" ca="1" si="1418"/>
        <v>43</v>
      </c>
      <c r="L6471" t="str">
        <f t="shared" ca="1" si="1419"/>
        <v>Adult</v>
      </c>
      <c r="M6471" t="str">
        <f t="shared" ca="1" si="1420"/>
        <v>No</v>
      </c>
      <c r="N6471" t="str">
        <f t="shared" ca="1" si="1420"/>
        <v>No</v>
      </c>
      <c r="O6471" t="str">
        <f t="shared" ca="1" si="1420"/>
        <v>No</v>
      </c>
      <c r="P6471" t="str">
        <f t="shared" ca="1" si="1415"/>
        <v>Yes</v>
      </c>
      <c r="Q6471" t="str">
        <f t="shared" ca="1" si="1415"/>
        <v>Yes</v>
      </c>
      <c r="R6471">
        <f t="shared" ca="1" si="1421"/>
        <v>3</v>
      </c>
      <c r="S6471">
        <f t="shared" ca="1" si="1422"/>
        <v>3</v>
      </c>
      <c r="T6471">
        <f t="shared" ca="1" si="1423"/>
        <v>0</v>
      </c>
      <c r="U6471">
        <f t="shared" ca="1" si="1424"/>
        <v>0</v>
      </c>
      <c r="V6471">
        <f t="shared" ca="1" si="1425"/>
        <v>4</v>
      </c>
      <c r="W6471">
        <f t="shared" ca="1" si="1426"/>
        <v>4</v>
      </c>
      <c r="X6471">
        <f t="shared" ca="1" si="1427"/>
        <v>14</v>
      </c>
    </row>
    <row r="6472" spans="1:24" x14ac:dyDescent="0.25">
      <c r="A6472">
        <v>450960</v>
      </c>
      <c r="B6472" t="s">
        <v>20587</v>
      </c>
      <c r="C6472" t="s">
        <v>10</v>
      </c>
      <c r="D6472" t="s">
        <v>20588</v>
      </c>
      <c r="E6472" t="str">
        <f t="shared" ca="1" si="1428"/>
        <v>Canton</v>
      </c>
      <c r="F6472" t="s">
        <v>24067</v>
      </c>
      <c r="G6472">
        <f t="shared" ca="1" si="1416"/>
        <v>3124735458</v>
      </c>
      <c r="H6472" t="s">
        <v>20590</v>
      </c>
      <c r="I6472" t="s">
        <v>20589</v>
      </c>
      <c r="J6472" t="str">
        <f t="shared" ca="1" si="1417"/>
        <v>Male</v>
      </c>
      <c r="K6472">
        <f t="shared" ca="1" si="1418"/>
        <v>44</v>
      </c>
      <c r="L6472" t="str">
        <f t="shared" ca="1" si="1419"/>
        <v>Adult</v>
      </c>
      <c r="M6472" t="str">
        <f t="shared" ca="1" si="1420"/>
        <v>No</v>
      </c>
      <c r="N6472" t="str">
        <f t="shared" ca="1" si="1420"/>
        <v>Yes</v>
      </c>
      <c r="O6472" t="str">
        <f t="shared" ca="1" si="1420"/>
        <v>No</v>
      </c>
      <c r="P6472" t="str">
        <f t="shared" ca="1" si="1415"/>
        <v>No</v>
      </c>
      <c r="Q6472" t="str">
        <f t="shared" ca="1" si="1415"/>
        <v>Yes</v>
      </c>
      <c r="R6472">
        <f t="shared" ca="1" si="1421"/>
        <v>1</v>
      </c>
      <c r="S6472">
        <f t="shared" ca="1" si="1422"/>
        <v>0</v>
      </c>
      <c r="T6472">
        <f t="shared" ca="1" si="1423"/>
        <v>3</v>
      </c>
      <c r="U6472">
        <f t="shared" ca="1" si="1424"/>
        <v>0</v>
      </c>
      <c r="V6472">
        <f t="shared" ca="1" si="1425"/>
        <v>0</v>
      </c>
      <c r="W6472">
        <f t="shared" ca="1" si="1426"/>
        <v>4</v>
      </c>
      <c r="X6472">
        <f t="shared" ca="1" si="1427"/>
        <v>8</v>
      </c>
    </row>
    <row r="6473" spans="1:24" x14ac:dyDescent="0.25">
      <c r="A6473">
        <v>450979</v>
      </c>
      <c r="B6473" t="s">
        <v>20591</v>
      </c>
      <c r="C6473" t="s">
        <v>10</v>
      </c>
      <c r="D6473" t="s">
        <v>20592</v>
      </c>
      <c r="E6473" t="str">
        <f t="shared" ca="1" si="1428"/>
        <v xml:space="preserve"> Milton</v>
      </c>
      <c r="F6473" t="s">
        <v>24067</v>
      </c>
      <c r="G6473">
        <f t="shared" ca="1" si="1416"/>
        <v>4842186774</v>
      </c>
      <c r="H6473" t="s">
        <v>20594</v>
      </c>
      <c r="I6473" t="s">
        <v>20593</v>
      </c>
      <c r="J6473" t="str">
        <f t="shared" ca="1" si="1417"/>
        <v>Female</v>
      </c>
      <c r="K6473">
        <f t="shared" ca="1" si="1418"/>
        <v>40</v>
      </c>
      <c r="L6473" t="str">
        <f t="shared" ca="1" si="1419"/>
        <v>Adult</v>
      </c>
      <c r="M6473" t="str">
        <f t="shared" ca="1" si="1420"/>
        <v>No</v>
      </c>
      <c r="N6473" t="str">
        <f t="shared" ca="1" si="1420"/>
        <v>Yes</v>
      </c>
      <c r="O6473" t="str">
        <f t="shared" ca="1" si="1420"/>
        <v>Yes</v>
      </c>
      <c r="P6473" t="str">
        <f t="shared" ca="1" si="1415"/>
        <v>No</v>
      </c>
      <c r="Q6473" t="str">
        <f t="shared" ca="1" si="1415"/>
        <v>Yes</v>
      </c>
      <c r="R6473">
        <f t="shared" ca="1" si="1421"/>
        <v>1</v>
      </c>
      <c r="S6473">
        <f t="shared" ca="1" si="1422"/>
        <v>0</v>
      </c>
      <c r="T6473">
        <f t="shared" ca="1" si="1423"/>
        <v>5</v>
      </c>
      <c r="U6473">
        <f t="shared" ca="1" si="1424"/>
        <v>0</v>
      </c>
      <c r="V6473">
        <f t="shared" ca="1" si="1425"/>
        <v>0</v>
      </c>
      <c r="W6473">
        <f t="shared" ca="1" si="1426"/>
        <v>4</v>
      </c>
      <c r="X6473">
        <f t="shared" ca="1" si="1427"/>
        <v>10</v>
      </c>
    </row>
    <row r="6474" spans="1:24" x14ac:dyDescent="0.25">
      <c r="A6474">
        <v>450988</v>
      </c>
      <c r="B6474" t="s">
        <v>20595</v>
      </c>
      <c r="C6474" t="s">
        <v>10</v>
      </c>
      <c r="D6474" t="s">
        <v>20596</v>
      </c>
      <c r="E6474" t="str">
        <f t="shared" ca="1" si="1428"/>
        <v>Brookline</v>
      </c>
      <c r="F6474" t="s">
        <v>24067</v>
      </c>
      <c r="G6474">
        <f t="shared" ca="1" si="1416"/>
        <v>2628470575</v>
      </c>
      <c r="H6474" t="s">
        <v>20597</v>
      </c>
      <c r="I6474">
        <v>92708</v>
      </c>
      <c r="J6474" t="str">
        <f t="shared" ca="1" si="1417"/>
        <v>Male</v>
      </c>
      <c r="K6474">
        <f t="shared" ca="1" si="1418"/>
        <v>28</v>
      </c>
      <c r="L6474" t="str">
        <f t="shared" ca="1" si="1419"/>
        <v>Adult</v>
      </c>
      <c r="M6474" t="str">
        <f t="shared" ca="1" si="1420"/>
        <v>Yes</v>
      </c>
      <c r="N6474" t="str">
        <f t="shared" ca="1" si="1420"/>
        <v>Yes</v>
      </c>
      <c r="O6474" t="str">
        <f t="shared" ca="1" si="1420"/>
        <v>No</v>
      </c>
      <c r="P6474" t="str">
        <f t="shared" ca="1" si="1415"/>
        <v>No</v>
      </c>
      <c r="Q6474" t="str">
        <f t="shared" ca="1" si="1415"/>
        <v>Yes</v>
      </c>
      <c r="R6474">
        <f t="shared" ca="1" si="1421"/>
        <v>1</v>
      </c>
      <c r="S6474">
        <f t="shared" ca="1" si="1422"/>
        <v>0</v>
      </c>
      <c r="T6474">
        <f t="shared" ca="1" si="1423"/>
        <v>3</v>
      </c>
      <c r="U6474">
        <f t="shared" ca="1" si="1424"/>
        <v>3</v>
      </c>
      <c r="V6474">
        <f t="shared" ca="1" si="1425"/>
        <v>0</v>
      </c>
      <c r="W6474">
        <f t="shared" ca="1" si="1426"/>
        <v>4</v>
      </c>
      <c r="X6474">
        <f t="shared" ca="1" si="1427"/>
        <v>11</v>
      </c>
    </row>
    <row r="6475" spans="1:24" x14ac:dyDescent="0.25">
      <c r="A6475">
        <v>451006</v>
      </c>
      <c r="B6475" t="s">
        <v>20598</v>
      </c>
      <c r="C6475" t="s">
        <v>10</v>
      </c>
      <c r="D6475" t="s">
        <v>20599</v>
      </c>
      <c r="E6475" t="str">
        <f t="shared" ca="1" si="1428"/>
        <v>Cambridge</v>
      </c>
      <c r="F6475" t="s">
        <v>24067</v>
      </c>
      <c r="G6475">
        <f t="shared" ca="1" si="1416"/>
        <v>9733721387</v>
      </c>
      <c r="H6475" t="s">
        <v>20600</v>
      </c>
      <c r="I6475">
        <v>90041</v>
      </c>
      <c r="J6475" t="str">
        <f t="shared" ca="1" si="1417"/>
        <v>Male</v>
      </c>
      <c r="K6475">
        <f t="shared" ca="1" si="1418"/>
        <v>49</v>
      </c>
      <c r="L6475" t="str">
        <f t="shared" ca="1" si="1419"/>
        <v>Adult</v>
      </c>
      <c r="M6475" t="str">
        <f t="shared" ca="1" si="1420"/>
        <v>Yes</v>
      </c>
      <c r="N6475" t="str">
        <f t="shared" ca="1" si="1420"/>
        <v>Yes</v>
      </c>
      <c r="O6475" t="str">
        <f t="shared" ca="1" si="1420"/>
        <v>Yes</v>
      </c>
      <c r="P6475" t="str">
        <f t="shared" ca="1" si="1415"/>
        <v>Yes</v>
      </c>
      <c r="Q6475" t="str">
        <f t="shared" ca="1" si="1415"/>
        <v>No</v>
      </c>
      <c r="R6475">
        <f t="shared" ca="1" si="1421"/>
        <v>1</v>
      </c>
      <c r="S6475">
        <f t="shared" ca="1" si="1422"/>
        <v>0</v>
      </c>
      <c r="T6475">
        <f t="shared" ca="1" si="1423"/>
        <v>5</v>
      </c>
      <c r="U6475">
        <f t="shared" ca="1" si="1424"/>
        <v>3</v>
      </c>
      <c r="V6475">
        <f t="shared" ca="1" si="1425"/>
        <v>4</v>
      </c>
      <c r="W6475">
        <f t="shared" ca="1" si="1426"/>
        <v>0</v>
      </c>
      <c r="X6475">
        <f t="shared" ca="1" si="1427"/>
        <v>13</v>
      </c>
    </row>
    <row r="6476" spans="1:24" x14ac:dyDescent="0.25">
      <c r="A6476">
        <v>451015</v>
      </c>
      <c r="B6476" t="s">
        <v>20601</v>
      </c>
      <c r="C6476" t="s">
        <v>10</v>
      </c>
      <c r="D6476" t="s">
        <v>20602</v>
      </c>
      <c r="E6476" t="str">
        <f t="shared" ca="1" si="1428"/>
        <v>Needham</v>
      </c>
      <c r="F6476" t="s">
        <v>24067</v>
      </c>
      <c r="G6476">
        <f t="shared" ca="1" si="1416"/>
        <v>2226012309</v>
      </c>
      <c r="H6476" t="s">
        <v>20603</v>
      </c>
      <c r="I6476">
        <v>92102</v>
      </c>
      <c r="J6476" t="str">
        <f t="shared" ca="1" si="1417"/>
        <v>Male</v>
      </c>
      <c r="K6476">
        <f t="shared" ca="1" si="1418"/>
        <v>39</v>
      </c>
      <c r="L6476" t="str">
        <f t="shared" ca="1" si="1419"/>
        <v>Adult</v>
      </c>
      <c r="M6476" t="str">
        <f t="shared" ca="1" si="1420"/>
        <v>No</v>
      </c>
      <c r="N6476" t="str">
        <f t="shared" ca="1" si="1420"/>
        <v>No</v>
      </c>
      <c r="O6476" t="str">
        <f t="shared" ca="1" si="1420"/>
        <v>No</v>
      </c>
      <c r="P6476" t="str">
        <f t="shared" ca="1" si="1415"/>
        <v>Yes</v>
      </c>
      <c r="Q6476" t="str">
        <f t="shared" ca="1" si="1415"/>
        <v>Yes</v>
      </c>
      <c r="R6476">
        <f t="shared" ca="1" si="1421"/>
        <v>1</v>
      </c>
      <c r="S6476">
        <f t="shared" ca="1" si="1422"/>
        <v>0</v>
      </c>
      <c r="T6476">
        <f t="shared" ca="1" si="1423"/>
        <v>0</v>
      </c>
      <c r="U6476">
        <f t="shared" ca="1" si="1424"/>
        <v>0</v>
      </c>
      <c r="V6476">
        <f t="shared" ca="1" si="1425"/>
        <v>4</v>
      </c>
      <c r="W6476">
        <f t="shared" ca="1" si="1426"/>
        <v>4</v>
      </c>
      <c r="X6476">
        <f t="shared" ca="1" si="1427"/>
        <v>9</v>
      </c>
    </row>
    <row r="6477" spans="1:24" x14ac:dyDescent="0.25">
      <c r="A6477">
        <v>451033</v>
      </c>
      <c r="B6477" t="s">
        <v>20604</v>
      </c>
      <c r="C6477" t="s">
        <v>10</v>
      </c>
      <c r="D6477" t="s">
        <v>20605</v>
      </c>
      <c r="E6477" t="str">
        <f t="shared" ca="1" si="1428"/>
        <v>Needham</v>
      </c>
      <c r="F6477" t="s">
        <v>24067</v>
      </c>
      <c r="G6477">
        <f t="shared" ca="1" si="1416"/>
        <v>5934777047</v>
      </c>
      <c r="H6477" t="s">
        <v>20606</v>
      </c>
      <c r="I6477">
        <v>80230</v>
      </c>
      <c r="J6477" t="str">
        <f t="shared" ca="1" si="1417"/>
        <v>Male</v>
      </c>
      <c r="K6477">
        <f t="shared" ca="1" si="1418"/>
        <v>65</v>
      </c>
      <c r="L6477" t="str">
        <f t="shared" ca="1" si="1419"/>
        <v>Adult</v>
      </c>
      <c r="M6477" t="str">
        <f t="shared" ca="1" si="1420"/>
        <v>Yes</v>
      </c>
      <c r="N6477" t="str">
        <f t="shared" ca="1" si="1420"/>
        <v>No</v>
      </c>
      <c r="O6477" t="str">
        <f t="shared" ca="1" si="1420"/>
        <v>No</v>
      </c>
      <c r="P6477" t="str">
        <f t="shared" ca="1" si="1415"/>
        <v>Yes</v>
      </c>
      <c r="Q6477" t="str">
        <f t="shared" ca="1" si="1415"/>
        <v>No</v>
      </c>
      <c r="R6477">
        <f t="shared" ca="1" si="1421"/>
        <v>1</v>
      </c>
      <c r="S6477">
        <f t="shared" ca="1" si="1422"/>
        <v>0</v>
      </c>
      <c r="T6477">
        <f t="shared" ca="1" si="1423"/>
        <v>0</v>
      </c>
      <c r="U6477">
        <f t="shared" ca="1" si="1424"/>
        <v>3</v>
      </c>
      <c r="V6477">
        <f t="shared" ca="1" si="1425"/>
        <v>4</v>
      </c>
      <c r="W6477">
        <f t="shared" ca="1" si="1426"/>
        <v>0</v>
      </c>
      <c r="X6477">
        <f t="shared" ca="1" si="1427"/>
        <v>8</v>
      </c>
    </row>
    <row r="6478" spans="1:24" x14ac:dyDescent="0.25">
      <c r="A6478">
        <v>451042</v>
      </c>
      <c r="B6478" t="s">
        <v>20607</v>
      </c>
      <c r="C6478" t="s">
        <v>10</v>
      </c>
      <c r="D6478" t="s">
        <v>20608</v>
      </c>
      <c r="E6478" t="str">
        <f t="shared" ca="1" si="1428"/>
        <v>Watertown</v>
      </c>
      <c r="F6478" t="s">
        <v>24067</v>
      </c>
      <c r="G6478">
        <f t="shared" ca="1" si="1416"/>
        <v>6289749204</v>
      </c>
      <c r="H6478" t="s">
        <v>20609</v>
      </c>
      <c r="I6478">
        <v>6405</v>
      </c>
      <c r="J6478" t="str">
        <f t="shared" ca="1" si="1417"/>
        <v>Male</v>
      </c>
      <c r="K6478">
        <f t="shared" ca="1" si="1418"/>
        <v>22</v>
      </c>
      <c r="L6478" t="str">
        <f t="shared" ca="1" si="1419"/>
        <v>Adult</v>
      </c>
      <c r="M6478" t="str">
        <f t="shared" ca="1" si="1420"/>
        <v>Yes</v>
      </c>
      <c r="N6478" t="str">
        <f t="shared" ca="1" si="1420"/>
        <v>Yes</v>
      </c>
      <c r="O6478" t="str">
        <f t="shared" ca="1" si="1420"/>
        <v>Yes</v>
      </c>
      <c r="P6478" t="str">
        <f t="shared" ca="1" si="1415"/>
        <v>Yes</v>
      </c>
      <c r="Q6478" t="str">
        <f t="shared" ca="1" si="1415"/>
        <v>Yes</v>
      </c>
      <c r="R6478">
        <f t="shared" ca="1" si="1421"/>
        <v>2</v>
      </c>
      <c r="S6478">
        <f t="shared" ca="1" si="1422"/>
        <v>3</v>
      </c>
      <c r="T6478">
        <f t="shared" ca="1" si="1423"/>
        <v>5</v>
      </c>
      <c r="U6478">
        <f t="shared" ca="1" si="1424"/>
        <v>3</v>
      </c>
      <c r="V6478">
        <f t="shared" ca="1" si="1425"/>
        <v>4</v>
      </c>
      <c r="W6478">
        <f t="shared" ca="1" si="1426"/>
        <v>4</v>
      </c>
      <c r="X6478">
        <f t="shared" ca="1" si="1427"/>
        <v>21</v>
      </c>
    </row>
    <row r="6479" spans="1:24" x14ac:dyDescent="0.25">
      <c r="A6479">
        <v>451051</v>
      </c>
      <c r="B6479" t="s">
        <v>20610</v>
      </c>
      <c r="C6479" t="s">
        <v>10</v>
      </c>
      <c r="D6479" t="s">
        <v>20611</v>
      </c>
      <c r="E6479" t="str">
        <f t="shared" ca="1" si="1428"/>
        <v xml:space="preserve"> Milton</v>
      </c>
      <c r="F6479" t="s">
        <v>24067</v>
      </c>
      <c r="G6479">
        <f t="shared" ca="1" si="1416"/>
        <v>2205638193</v>
      </c>
      <c r="H6479" t="s">
        <v>20612</v>
      </c>
      <c r="I6479">
        <v>19701</v>
      </c>
      <c r="J6479" t="str">
        <f t="shared" ca="1" si="1417"/>
        <v>Male</v>
      </c>
      <c r="K6479">
        <f t="shared" ca="1" si="1418"/>
        <v>29</v>
      </c>
      <c r="L6479" t="str">
        <f t="shared" ca="1" si="1419"/>
        <v>Adult</v>
      </c>
      <c r="M6479" t="str">
        <f t="shared" ca="1" si="1420"/>
        <v>No</v>
      </c>
      <c r="N6479" t="str">
        <f t="shared" ca="1" si="1420"/>
        <v>No</v>
      </c>
      <c r="O6479" t="str">
        <f t="shared" ca="1" si="1420"/>
        <v>Yes</v>
      </c>
      <c r="P6479" t="str">
        <f t="shared" ca="1" si="1415"/>
        <v>No</v>
      </c>
      <c r="Q6479" t="str">
        <f t="shared" ca="1" si="1415"/>
        <v>No</v>
      </c>
      <c r="R6479">
        <f t="shared" ca="1" si="1421"/>
        <v>5</v>
      </c>
      <c r="S6479">
        <f t="shared" ca="1" si="1422"/>
        <v>5</v>
      </c>
      <c r="T6479">
        <f t="shared" ca="1" si="1423"/>
        <v>3</v>
      </c>
      <c r="U6479">
        <f t="shared" ca="1" si="1424"/>
        <v>0</v>
      </c>
      <c r="V6479">
        <f t="shared" ca="1" si="1425"/>
        <v>0</v>
      </c>
      <c r="W6479">
        <f t="shared" ca="1" si="1426"/>
        <v>0</v>
      </c>
      <c r="X6479">
        <f t="shared" ca="1" si="1427"/>
        <v>13</v>
      </c>
    </row>
    <row r="6480" spans="1:24" x14ac:dyDescent="0.25">
      <c r="A6480">
        <v>451060</v>
      </c>
      <c r="B6480" t="s">
        <v>20613</v>
      </c>
      <c r="C6480" t="s">
        <v>10</v>
      </c>
      <c r="D6480" t="s">
        <v>20614</v>
      </c>
      <c r="E6480" t="str">
        <f t="shared" ca="1" si="1428"/>
        <v>Newton</v>
      </c>
      <c r="F6480" t="s">
        <v>24067</v>
      </c>
      <c r="G6480">
        <f t="shared" ca="1" si="1416"/>
        <v>9159936332</v>
      </c>
      <c r="H6480" t="s">
        <v>20615</v>
      </c>
      <c r="I6480">
        <v>33487</v>
      </c>
      <c r="J6480" t="str">
        <f t="shared" ca="1" si="1417"/>
        <v>Female</v>
      </c>
      <c r="K6480">
        <f t="shared" ca="1" si="1418"/>
        <v>22</v>
      </c>
      <c r="L6480" t="str">
        <f t="shared" ca="1" si="1419"/>
        <v>Adult</v>
      </c>
      <c r="M6480" t="str">
        <f t="shared" ca="1" si="1420"/>
        <v>No</v>
      </c>
      <c r="N6480" t="str">
        <f t="shared" ca="1" si="1420"/>
        <v>No</v>
      </c>
      <c r="O6480" t="str">
        <f t="shared" ca="1" si="1420"/>
        <v>Yes</v>
      </c>
      <c r="P6480" t="str">
        <f t="shared" ca="1" si="1415"/>
        <v>No</v>
      </c>
      <c r="Q6480" t="str">
        <f t="shared" ca="1" si="1415"/>
        <v>Yes</v>
      </c>
      <c r="R6480">
        <f t="shared" ca="1" si="1421"/>
        <v>5</v>
      </c>
      <c r="S6480">
        <f t="shared" ca="1" si="1422"/>
        <v>5</v>
      </c>
      <c r="T6480">
        <f t="shared" ca="1" si="1423"/>
        <v>3</v>
      </c>
      <c r="U6480">
        <f t="shared" ca="1" si="1424"/>
        <v>0</v>
      </c>
      <c r="V6480">
        <f t="shared" ca="1" si="1425"/>
        <v>0</v>
      </c>
      <c r="W6480">
        <f t="shared" ca="1" si="1426"/>
        <v>4</v>
      </c>
      <c r="X6480">
        <f t="shared" ca="1" si="1427"/>
        <v>17</v>
      </c>
    </row>
    <row r="6481" spans="1:24" x14ac:dyDescent="0.25">
      <c r="A6481">
        <v>451079</v>
      </c>
      <c r="B6481" t="s">
        <v>20616</v>
      </c>
      <c r="C6481" t="s">
        <v>10</v>
      </c>
      <c r="D6481" t="s">
        <v>20617</v>
      </c>
      <c r="E6481" t="str">
        <f t="shared" ca="1" si="1428"/>
        <v>Canton</v>
      </c>
      <c r="F6481" t="s">
        <v>24067</v>
      </c>
      <c r="G6481">
        <f t="shared" ca="1" si="1416"/>
        <v>6187326511</v>
      </c>
      <c r="H6481" t="s">
        <v>20618</v>
      </c>
      <c r="I6481">
        <v>32601</v>
      </c>
      <c r="J6481" t="str">
        <f t="shared" ca="1" si="1417"/>
        <v>Female</v>
      </c>
      <c r="K6481">
        <f t="shared" ca="1" si="1418"/>
        <v>41</v>
      </c>
      <c r="L6481" t="str">
        <f t="shared" ca="1" si="1419"/>
        <v>Adult</v>
      </c>
      <c r="M6481" t="str">
        <f t="shared" ca="1" si="1420"/>
        <v>Yes</v>
      </c>
      <c r="N6481" t="str">
        <f t="shared" ca="1" si="1420"/>
        <v>No</v>
      </c>
      <c r="O6481" t="str">
        <f t="shared" ca="1" si="1420"/>
        <v>No</v>
      </c>
      <c r="P6481" t="str">
        <f t="shared" ca="1" si="1415"/>
        <v>No</v>
      </c>
      <c r="Q6481" t="str">
        <f t="shared" ca="1" si="1415"/>
        <v>No</v>
      </c>
      <c r="R6481">
        <f t="shared" ca="1" si="1421"/>
        <v>4</v>
      </c>
      <c r="S6481">
        <f t="shared" ca="1" si="1422"/>
        <v>5</v>
      </c>
      <c r="T6481">
        <f t="shared" ca="1" si="1423"/>
        <v>0</v>
      </c>
      <c r="U6481">
        <f t="shared" ca="1" si="1424"/>
        <v>3</v>
      </c>
      <c r="V6481">
        <f t="shared" ca="1" si="1425"/>
        <v>0</v>
      </c>
      <c r="W6481">
        <f t="shared" ca="1" si="1426"/>
        <v>0</v>
      </c>
      <c r="X6481">
        <f t="shared" ca="1" si="1427"/>
        <v>12</v>
      </c>
    </row>
    <row r="6482" spans="1:24" x14ac:dyDescent="0.25">
      <c r="A6482">
        <v>451097</v>
      </c>
      <c r="B6482" t="s">
        <v>20619</v>
      </c>
      <c r="C6482" t="s">
        <v>10</v>
      </c>
      <c r="D6482" t="s">
        <v>20620</v>
      </c>
      <c r="E6482" t="str">
        <f t="shared" ca="1" si="1428"/>
        <v>Brookline</v>
      </c>
      <c r="F6482" t="s">
        <v>24067</v>
      </c>
      <c r="G6482">
        <f t="shared" ca="1" si="1416"/>
        <v>5881833872</v>
      </c>
      <c r="H6482" t="s">
        <v>20621</v>
      </c>
      <c r="I6482">
        <v>34741</v>
      </c>
      <c r="J6482" t="str">
        <f t="shared" ca="1" si="1417"/>
        <v>Female</v>
      </c>
      <c r="K6482">
        <f t="shared" ca="1" si="1418"/>
        <v>31</v>
      </c>
      <c r="L6482" t="str">
        <f t="shared" ca="1" si="1419"/>
        <v>Adult</v>
      </c>
      <c r="M6482" t="str">
        <f t="shared" ca="1" si="1420"/>
        <v>No</v>
      </c>
      <c r="N6482" t="str">
        <f t="shared" ca="1" si="1420"/>
        <v>No</v>
      </c>
      <c r="O6482" t="str">
        <f t="shared" ca="1" si="1420"/>
        <v>No</v>
      </c>
      <c r="P6482" t="str">
        <f t="shared" ca="1" si="1415"/>
        <v>No</v>
      </c>
      <c r="Q6482" t="str">
        <f t="shared" ca="1" si="1415"/>
        <v>Yes</v>
      </c>
      <c r="R6482">
        <f t="shared" ca="1" si="1421"/>
        <v>5</v>
      </c>
      <c r="S6482">
        <f t="shared" ca="1" si="1422"/>
        <v>5</v>
      </c>
      <c r="T6482">
        <f t="shared" ca="1" si="1423"/>
        <v>0</v>
      </c>
      <c r="U6482">
        <f t="shared" ca="1" si="1424"/>
        <v>0</v>
      </c>
      <c r="V6482">
        <f t="shared" ca="1" si="1425"/>
        <v>0</v>
      </c>
      <c r="W6482">
        <f t="shared" ca="1" si="1426"/>
        <v>4</v>
      </c>
      <c r="X6482">
        <f t="shared" ca="1" si="1427"/>
        <v>14</v>
      </c>
    </row>
    <row r="6483" spans="1:24" x14ac:dyDescent="0.25">
      <c r="A6483">
        <v>451103</v>
      </c>
      <c r="B6483" t="s">
        <v>20622</v>
      </c>
      <c r="C6483" t="s">
        <v>10</v>
      </c>
      <c r="D6483" t="s">
        <v>20623</v>
      </c>
      <c r="E6483" t="str">
        <f t="shared" ca="1" si="1428"/>
        <v>Brookline</v>
      </c>
      <c r="F6483" t="s">
        <v>24067</v>
      </c>
      <c r="G6483">
        <f t="shared" ca="1" si="1416"/>
        <v>3041204239</v>
      </c>
      <c r="H6483" t="s">
        <v>20624</v>
      </c>
      <c r="I6483">
        <v>33126</v>
      </c>
      <c r="J6483" t="str">
        <f t="shared" ca="1" si="1417"/>
        <v>Female</v>
      </c>
      <c r="K6483">
        <f t="shared" ca="1" si="1418"/>
        <v>41</v>
      </c>
      <c r="L6483" t="str">
        <f t="shared" ca="1" si="1419"/>
        <v>Adult</v>
      </c>
      <c r="M6483" t="str">
        <f t="shared" ca="1" si="1420"/>
        <v>Yes</v>
      </c>
      <c r="N6483" t="str">
        <f t="shared" ca="1" si="1420"/>
        <v>No</v>
      </c>
      <c r="O6483" t="str">
        <f t="shared" ca="1" si="1420"/>
        <v>Yes</v>
      </c>
      <c r="P6483" t="str">
        <f t="shared" ca="1" si="1415"/>
        <v>No</v>
      </c>
      <c r="Q6483" t="str">
        <f t="shared" ca="1" si="1415"/>
        <v>No</v>
      </c>
      <c r="R6483">
        <f t="shared" ca="1" si="1421"/>
        <v>3</v>
      </c>
      <c r="S6483">
        <f t="shared" ca="1" si="1422"/>
        <v>3</v>
      </c>
      <c r="T6483">
        <f t="shared" ca="1" si="1423"/>
        <v>3</v>
      </c>
      <c r="U6483">
        <f t="shared" ca="1" si="1424"/>
        <v>3</v>
      </c>
      <c r="V6483">
        <f t="shared" ca="1" si="1425"/>
        <v>0</v>
      </c>
      <c r="W6483">
        <f t="shared" ca="1" si="1426"/>
        <v>0</v>
      </c>
      <c r="X6483">
        <f t="shared" ca="1" si="1427"/>
        <v>12</v>
      </c>
    </row>
    <row r="6484" spans="1:24" x14ac:dyDescent="0.25">
      <c r="A6484">
        <v>451121</v>
      </c>
      <c r="B6484" t="s">
        <v>20625</v>
      </c>
      <c r="C6484" t="s">
        <v>10</v>
      </c>
      <c r="D6484" t="s">
        <v>20626</v>
      </c>
      <c r="E6484" t="str">
        <f t="shared" ca="1" si="1428"/>
        <v>Boston</v>
      </c>
      <c r="F6484" t="s">
        <v>24067</v>
      </c>
      <c r="G6484">
        <f t="shared" ca="1" si="1416"/>
        <v>5678243311</v>
      </c>
      <c r="H6484" t="s">
        <v>20627</v>
      </c>
      <c r="I6484">
        <v>33174</v>
      </c>
      <c r="J6484" t="str">
        <f t="shared" ca="1" si="1417"/>
        <v>Female</v>
      </c>
      <c r="K6484">
        <f t="shared" ca="1" si="1418"/>
        <v>20</v>
      </c>
      <c r="L6484" t="str">
        <f t="shared" ca="1" si="1419"/>
        <v>Adult</v>
      </c>
      <c r="M6484" t="str">
        <f t="shared" ca="1" si="1420"/>
        <v>Yes</v>
      </c>
      <c r="N6484" t="str">
        <f t="shared" ca="1" si="1420"/>
        <v>No</v>
      </c>
      <c r="O6484" t="str">
        <f t="shared" ca="1" si="1420"/>
        <v>No</v>
      </c>
      <c r="P6484" t="str">
        <f t="shared" ca="1" si="1415"/>
        <v>Yes</v>
      </c>
      <c r="Q6484" t="str">
        <f t="shared" ca="1" si="1415"/>
        <v>Yes</v>
      </c>
      <c r="R6484">
        <f t="shared" ca="1" si="1421"/>
        <v>2</v>
      </c>
      <c r="S6484">
        <f t="shared" ca="1" si="1422"/>
        <v>3</v>
      </c>
      <c r="T6484">
        <f t="shared" ca="1" si="1423"/>
        <v>0</v>
      </c>
      <c r="U6484">
        <f t="shared" ca="1" si="1424"/>
        <v>3</v>
      </c>
      <c r="V6484">
        <f t="shared" ca="1" si="1425"/>
        <v>4</v>
      </c>
      <c r="W6484">
        <f t="shared" ca="1" si="1426"/>
        <v>4</v>
      </c>
      <c r="X6484">
        <f t="shared" ca="1" si="1427"/>
        <v>16</v>
      </c>
    </row>
    <row r="6485" spans="1:24" x14ac:dyDescent="0.25">
      <c r="A6485">
        <v>451130</v>
      </c>
      <c r="B6485" t="s">
        <v>20628</v>
      </c>
      <c r="C6485" t="s">
        <v>10</v>
      </c>
      <c r="D6485" t="s">
        <v>20629</v>
      </c>
      <c r="E6485" t="str">
        <f t="shared" ca="1" si="1428"/>
        <v xml:space="preserve"> Milton</v>
      </c>
      <c r="F6485" t="s">
        <v>24067</v>
      </c>
      <c r="G6485">
        <f t="shared" ca="1" si="1416"/>
        <v>4235173988</v>
      </c>
      <c r="H6485" t="s">
        <v>20630</v>
      </c>
      <c r="I6485">
        <v>34108</v>
      </c>
      <c r="J6485" t="str">
        <f t="shared" ca="1" si="1417"/>
        <v>Male</v>
      </c>
      <c r="K6485">
        <f t="shared" ca="1" si="1418"/>
        <v>24</v>
      </c>
      <c r="L6485" t="str">
        <f t="shared" ca="1" si="1419"/>
        <v>Adult</v>
      </c>
      <c r="M6485" t="str">
        <f t="shared" ca="1" si="1420"/>
        <v>Yes</v>
      </c>
      <c r="N6485" t="str">
        <f t="shared" ca="1" si="1420"/>
        <v>No</v>
      </c>
      <c r="O6485" t="str">
        <f t="shared" ca="1" si="1420"/>
        <v>No</v>
      </c>
      <c r="P6485" t="str">
        <f t="shared" ca="1" si="1415"/>
        <v>No</v>
      </c>
      <c r="Q6485" t="str">
        <f t="shared" ca="1" si="1415"/>
        <v>No</v>
      </c>
      <c r="R6485">
        <f t="shared" ca="1" si="1421"/>
        <v>3</v>
      </c>
      <c r="S6485">
        <f t="shared" ca="1" si="1422"/>
        <v>3</v>
      </c>
      <c r="T6485">
        <f t="shared" ca="1" si="1423"/>
        <v>0</v>
      </c>
      <c r="U6485">
        <f t="shared" ca="1" si="1424"/>
        <v>3</v>
      </c>
      <c r="V6485">
        <f t="shared" ca="1" si="1425"/>
        <v>0</v>
      </c>
      <c r="W6485">
        <f t="shared" ca="1" si="1426"/>
        <v>0</v>
      </c>
      <c r="X6485">
        <f t="shared" ca="1" si="1427"/>
        <v>9</v>
      </c>
    </row>
    <row r="6486" spans="1:24" x14ac:dyDescent="0.25">
      <c r="A6486">
        <v>451149</v>
      </c>
      <c r="B6486" t="s">
        <v>20631</v>
      </c>
      <c r="C6486" t="s">
        <v>10</v>
      </c>
      <c r="D6486" t="s">
        <v>20632</v>
      </c>
      <c r="E6486" t="str">
        <f t="shared" ca="1" si="1428"/>
        <v>Watertown</v>
      </c>
      <c r="F6486" t="s">
        <v>24067</v>
      </c>
      <c r="G6486">
        <f t="shared" ca="1" si="1416"/>
        <v>1413088366</v>
      </c>
      <c r="H6486" t="s">
        <v>20633</v>
      </c>
      <c r="I6486">
        <v>33314</v>
      </c>
      <c r="J6486" t="str">
        <f t="shared" ca="1" si="1417"/>
        <v>Female</v>
      </c>
      <c r="K6486">
        <f t="shared" ca="1" si="1418"/>
        <v>34</v>
      </c>
      <c r="L6486" t="str">
        <f t="shared" ca="1" si="1419"/>
        <v>Adult</v>
      </c>
      <c r="M6486" t="str">
        <f t="shared" ca="1" si="1420"/>
        <v>No</v>
      </c>
      <c r="N6486" t="str">
        <f t="shared" ca="1" si="1420"/>
        <v>Yes</v>
      </c>
      <c r="O6486" t="str">
        <f t="shared" ca="1" si="1420"/>
        <v>Yes</v>
      </c>
      <c r="P6486" t="str">
        <f t="shared" ca="1" si="1415"/>
        <v>Yes</v>
      </c>
      <c r="Q6486" t="str">
        <f t="shared" ca="1" si="1415"/>
        <v>No</v>
      </c>
      <c r="R6486">
        <f t="shared" ca="1" si="1421"/>
        <v>5</v>
      </c>
      <c r="S6486">
        <f t="shared" ca="1" si="1422"/>
        <v>5</v>
      </c>
      <c r="T6486">
        <f t="shared" ca="1" si="1423"/>
        <v>5</v>
      </c>
      <c r="U6486">
        <f t="shared" ca="1" si="1424"/>
        <v>0</v>
      </c>
      <c r="V6486">
        <f t="shared" ca="1" si="1425"/>
        <v>4</v>
      </c>
      <c r="W6486">
        <f t="shared" ca="1" si="1426"/>
        <v>0</v>
      </c>
      <c r="X6486">
        <f t="shared" ca="1" si="1427"/>
        <v>19</v>
      </c>
    </row>
    <row r="6487" spans="1:24" x14ac:dyDescent="0.25">
      <c r="A6487">
        <v>451158</v>
      </c>
      <c r="B6487" t="s">
        <v>20631</v>
      </c>
      <c r="C6487" t="s">
        <v>10</v>
      </c>
      <c r="D6487" t="s">
        <v>20634</v>
      </c>
      <c r="E6487" t="str">
        <f t="shared" ca="1" si="1428"/>
        <v>Canton</v>
      </c>
      <c r="F6487" t="s">
        <v>24067</v>
      </c>
      <c r="G6487">
        <f t="shared" ca="1" si="1416"/>
        <v>7584221873</v>
      </c>
      <c r="H6487" t="s">
        <v>20633</v>
      </c>
      <c r="I6487">
        <v>32304</v>
      </c>
      <c r="J6487" t="str">
        <f t="shared" ca="1" si="1417"/>
        <v>Male</v>
      </c>
      <c r="K6487">
        <f t="shared" ca="1" si="1418"/>
        <v>57</v>
      </c>
      <c r="L6487" t="str">
        <f t="shared" ca="1" si="1419"/>
        <v>Adult</v>
      </c>
      <c r="M6487" t="str">
        <f t="shared" ca="1" si="1420"/>
        <v>Yes</v>
      </c>
      <c r="N6487" t="str">
        <f t="shared" ca="1" si="1420"/>
        <v>Yes</v>
      </c>
      <c r="O6487" t="str">
        <f t="shared" ca="1" si="1420"/>
        <v>No</v>
      </c>
      <c r="P6487" t="str">
        <f t="shared" ca="1" si="1415"/>
        <v>Yes</v>
      </c>
      <c r="Q6487" t="str">
        <f t="shared" ca="1" si="1415"/>
        <v>No</v>
      </c>
      <c r="R6487">
        <f t="shared" ca="1" si="1421"/>
        <v>3</v>
      </c>
      <c r="S6487">
        <f t="shared" ca="1" si="1422"/>
        <v>3</v>
      </c>
      <c r="T6487">
        <f t="shared" ca="1" si="1423"/>
        <v>3</v>
      </c>
      <c r="U6487">
        <f t="shared" ca="1" si="1424"/>
        <v>3</v>
      </c>
      <c r="V6487">
        <f t="shared" ca="1" si="1425"/>
        <v>4</v>
      </c>
      <c r="W6487">
        <f t="shared" ca="1" si="1426"/>
        <v>0</v>
      </c>
      <c r="X6487">
        <f t="shared" ca="1" si="1427"/>
        <v>16</v>
      </c>
    </row>
    <row r="6488" spans="1:24" x14ac:dyDescent="0.25">
      <c r="A6488">
        <v>451167</v>
      </c>
      <c r="B6488" t="s">
        <v>20635</v>
      </c>
      <c r="C6488" t="s">
        <v>10</v>
      </c>
      <c r="D6488" t="s">
        <v>20636</v>
      </c>
      <c r="E6488" t="str">
        <f t="shared" ca="1" si="1428"/>
        <v xml:space="preserve"> Milton</v>
      </c>
      <c r="F6488" t="s">
        <v>24067</v>
      </c>
      <c r="G6488">
        <f t="shared" ca="1" si="1416"/>
        <v>2953695252</v>
      </c>
      <c r="H6488" t="s">
        <v>20637</v>
      </c>
      <c r="I6488">
        <v>33614</v>
      </c>
      <c r="J6488" t="str">
        <f t="shared" ca="1" si="1417"/>
        <v>Male</v>
      </c>
      <c r="K6488">
        <f t="shared" ca="1" si="1418"/>
        <v>33</v>
      </c>
      <c r="L6488" t="str">
        <f t="shared" ca="1" si="1419"/>
        <v>Adult</v>
      </c>
      <c r="M6488" t="str">
        <f t="shared" ca="1" si="1420"/>
        <v>Yes</v>
      </c>
      <c r="N6488" t="str">
        <f t="shared" ca="1" si="1420"/>
        <v>No</v>
      </c>
      <c r="O6488" t="str">
        <f t="shared" ca="1" si="1420"/>
        <v>Yes</v>
      </c>
      <c r="P6488" t="str">
        <f t="shared" ca="1" si="1415"/>
        <v>No</v>
      </c>
      <c r="Q6488" t="str">
        <f t="shared" ca="1" si="1415"/>
        <v>No</v>
      </c>
      <c r="R6488">
        <f t="shared" ca="1" si="1421"/>
        <v>3</v>
      </c>
      <c r="S6488">
        <f t="shared" ca="1" si="1422"/>
        <v>3</v>
      </c>
      <c r="T6488">
        <f t="shared" ca="1" si="1423"/>
        <v>3</v>
      </c>
      <c r="U6488">
        <f t="shared" ca="1" si="1424"/>
        <v>3</v>
      </c>
      <c r="V6488">
        <f t="shared" ca="1" si="1425"/>
        <v>0</v>
      </c>
      <c r="W6488">
        <f t="shared" ca="1" si="1426"/>
        <v>0</v>
      </c>
      <c r="X6488">
        <f t="shared" ca="1" si="1427"/>
        <v>12</v>
      </c>
    </row>
    <row r="6489" spans="1:24" x14ac:dyDescent="0.25">
      <c r="A6489">
        <v>451194</v>
      </c>
      <c r="B6489" t="s">
        <v>20638</v>
      </c>
      <c r="C6489" t="s">
        <v>10</v>
      </c>
      <c r="D6489" t="s">
        <v>20639</v>
      </c>
      <c r="E6489" t="str">
        <f t="shared" ca="1" si="1428"/>
        <v>Cambridge</v>
      </c>
      <c r="F6489" t="s">
        <v>24067</v>
      </c>
      <c r="G6489">
        <f t="shared" ca="1" si="1416"/>
        <v>8121657581</v>
      </c>
      <c r="H6489" t="s">
        <v>20640</v>
      </c>
      <c r="I6489">
        <v>52205</v>
      </c>
      <c r="J6489" t="str">
        <f t="shared" ca="1" si="1417"/>
        <v>Female</v>
      </c>
      <c r="K6489">
        <f t="shared" ca="1" si="1418"/>
        <v>62</v>
      </c>
      <c r="L6489" t="str">
        <f t="shared" ca="1" si="1419"/>
        <v>Adult</v>
      </c>
      <c r="M6489" t="str">
        <f t="shared" ca="1" si="1420"/>
        <v>No</v>
      </c>
      <c r="N6489" t="str">
        <f t="shared" ca="1" si="1420"/>
        <v>No</v>
      </c>
      <c r="O6489" t="str">
        <f t="shared" ca="1" si="1420"/>
        <v>Yes</v>
      </c>
      <c r="P6489" t="str">
        <f t="shared" ca="1" si="1415"/>
        <v>Yes</v>
      </c>
      <c r="Q6489" t="str">
        <f t="shared" ca="1" si="1415"/>
        <v>Yes</v>
      </c>
      <c r="R6489">
        <f t="shared" ca="1" si="1421"/>
        <v>4</v>
      </c>
      <c r="S6489">
        <f t="shared" ca="1" si="1422"/>
        <v>5</v>
      </c>
      <c r="T6489">
        <f t="shared" ca="1" si="1423"/>
        <v>3</v>
      </c>
      <c r="U6489">
        <f t="shared" ca="1" si="1424"/>
        <v>0</v>
      </c>
      <c r="V6489">
        <f t="shared" ca="1" si="1425"/>
        <v>4</v>
      </c>
      <c r="W6489">
        <f t="shared" ca="1" si="1426"/>
        <v>4</v>
      </c>
      <c r="X6489">
        <f t="shared" ca="1" si="1427"/>
        <v>20</v>
      </c>
    </row>
    <row r="6490" spans="1:24" x14ac:dyDescent="0.25">
      <c r="A6490">
        <v>451200</v>
      </c>
      <c r="B6490" t="s">
        <v>20641</v>
      </c>
      <c r="C6490" t="s">
        <v>10</v>
      </c>
      <c r="D6490" t="s">
        <v>20642</v>
      </c>
      <c r="E6490" t="str">
        <f t="shared" ca="1" si="1428"/>
        <v>Needham</v>
      </c>
      <c r="F6490" t="s">
        <v>24067</v>
      </c>
      <c r="G6490">
        <f t="shared" ca="1" si="1416"/>
        <v>6685511486</v>
      </c>
      <c r="H6490" t="s">
        <v>20643</v>
      </c>
      <c r="I6490">
        <v>51103</v>
      </c>
      <c r="J6490" t="str">
        <f t="shared" ca="1" si="1417"/>
        <v>Female</v>
      </c>
      <c r="K6490">
        <f t="shared" ca="1" si="1418"/>
        <v>67</v>
      </c>
      <c r="L6490" t="str">
        <f t="shared" ca="1" si="1419"/>
        <v>Adult</v>
      </c>
      <c r="M6490" t="str">
        <f t="shared" ca="1" si="1420"/>
        <v>Yes</v>
      </c>
      <c r="N6490" t="str">
        <f t="shared" ca="1" si="1420"/>
        <v>No</v>
      </c>
      <c r="O6490" t="str">
        <f t="shared" ca="1" si="1420"/>
        <v>No</v>
      </c>
      <c r="P6490" t="str">
        <f t="shared" ca="1" si="1415"/>
        <v>No</v>
      </c>
      <c r="Q6490" t="str">
        <f t="shared" ca="1" si="1415"/>
        <v>Yes</v>
      </c>
      <c r="R6490">
        <f t="shared" ca="1" si="1421"/>
        <v>1</v>
      </c>
      <c r="S6490">
        <f t="shared" ca="1" si="1422"/>
        <v>0</v>
      </c>
      <c r="T6490">
        <f t="shared" ca="1" si="1423"/>
        <v>0</v>
      </c>
      <c r="U6490">
        <f t="shared" ca="1" si="1424"/>
        <v>3</v>
      </c>
      <c r="V6490">
        <f t="shared" ca="1" si="1425"/>
        <v>0</v>
      </c>
      <c r="W6490">
        <f t="shared" ca="1" si="1426"/>
        <v>4</v>
      </c>
      <c r="X6490">
        <f t="shared" ca="1" si="1427"/>
        <v>8</v>
      </c>
    </row>
    <row r="6491" spans="1:24" x14ac:dyDescent="0.25">
      <c r="A6491">
        <v>451219</v>
      </c>
      <c r="B6491" t="s">
        <v>20644</v>
      </c>
      <c r="C6491" t="s">
        <v>10</v>
      </c>
      <c r="D6491" t="s">
        <v>20645</v>
      </c>
      <c r="E6491" t="str">
        <f t="shared" ca="1" si="1428"/>
        <v>Needham</v>
      </c>
      <c r="F6491" t="s">
        <v>24067</v>
      </c>
      <c r="G6491">
        <f t="shared" ca="1" si="1416"/>
        <v>7036587809</v>
      </c>
      <c r="H6491" t="s">
        <v>20647</v>
      </c>
      <c r="I6491" t="s">
        <v>20646</v>
      </c>
      <c r="J6491" t="str">
        <f t="shared" ca="1" si="1417"/>
        <v>Male</v>
      </c>
      <c r="K6491">
        <f t="shared" ca="1" si="1418"/>
        <v>49</v>
      </c>
      <c r="L6491" t="str">
        <f t="shared" ca="1" si="1419"/>
        <v>Adult</v>
      </c>
      <c r="M6491" t="str">
        <f t="shared" ca="1" si="1420"/>
        <v>Yes</v>
      </c>
      <c r="N6491" t="str">
        <f t="shared" ca="1" si="1420"/>
        <v>No</v>
      </c>
      <c r="O6491" t="str">
        <f t="shared" ca="1" si="1420"/>
        <v>Yes</v>
      </c>
      <c r="P6491" t="str">
        <f t="shared" ca="1" si="1415"/>
        <v>Yes</v>
      </c>
      <c r="Q6491" t="str">
        <f t="shared" ca="1" si="1415"/>
        <v>Yes</v>
      </c>
      <c r="R6491">
        <f t="shared" ca="1" si="1421"/>
        <v>2</v>
      </c>
      <c r="S6491">
        <f t="shared" ca="1" si="1422"/>
        <v>3</v>
      </c>
      <c r="T6491">
        <f t="shared" ca="1" si="1423"/>
        <v>3</v>
      </c>
      <c r="U6491">
        <f t="shared" ca="1" si="1424"/>
        <v>3</v>
      </c>
      <c r="V6491">
        <f t="shared" ca="1" si="1425"/>
        <v>4</v>
      </c>
      <c r="W6491">
        <f t="shared" ca="1" si="1426"/>
        <v>4</v>
      </c>
      <c r="X6491">
        <f t="shared" ca="1" si="1427"/>
        <v>19</v>
      </c>
    </row>
    <row r="6492" spans="1:24" x14ac:dyDescent="0.25">
      <c r="A6492">
        <v>451228</v>
      </c>
      <c r="B6492" t="s">
        <v>20648</v>
      </c>
      <c r="C6492" t="s">
        <v>10</v>
      </c>
      <c r="D6492" t="s">
        <v>20649</v>
      </c>
      <c r="E6492" t="str">
        <f t="shared" ca="1" si="1428"/>
        <v>Revere</v>
      </c>
      <c r="F6492" t="s">
        <v>24067</v>
      </c>
      <c r="G6492">
        <f t="shared" ca="1" si="1416"/>
        <v>9004340392</v>
      </c>
      <c r="H6492" t="s">
        <v>20650</v>
      </c>
      <c r="I6492">
        <v>46278</v>
      </c>
      <c r="J6492" t="str">
        <f t="shared" ca="1" si="1417"/>
        <v>Male</v>
      </c>
      <c r="K6492">
        <f t="shared" ca="1" si="1418"/>
        <v>59</v>
      </c>
      <c r="L6492" t="str">
        <f t="shared" ca="1" si="1419"/>
        <v>Adult</v>
      </c>
      <c r="M6492" t="str">
        <f t="shared" ca="1" si="1420"/>
        <v>No</v>
      </c>
      <c r="N6492" t="str">
        <f t="shared" ca="1" si="1420"/>
        <v>Yes</v>
      </c>
      <c r="O6492" t="str">
        <f t="shared" ca="1" si="1420"/>
        <v>Yes</v>
      </c>
      <c r="P6492" t="str">
        <f t="shared" ca="1" si="1415"/>
        <v>Yes</v>
      </c>
      <c r="Q6492" t="str">
        <f t="shared" ca="1" si="1415"/>
        <v>Yes</v>
      </c>
      <c r="R6492">
        <f t="shared" ca="1" si="1421"/>
        <v>5</v>
      </c>
      <c r="S6492">
        <f t="shared" ca="1" si="1422"/>
        <v>5</v>
      </c>
      <c r="T6492">
        <f t="shared" ca="1" si="1423"/>
        <v>5</v>
      </c>
      <c r="U6492">
        <f t="shared" ca="1" si="1424"/>
        <v>0</v>
      </c>
      <c r="V6492">
        <f t="shared" ca="1" si="1425"/>
        <v>4</v>
      </c>
      <c r="W6492">
        <f t="shared" ca="1" si="1426"/>
        <v>4</v>
      </c>
      <c r="X6492">
        <f t="shared" ca="1" si="1427"/>
        <v>23</v>
      </c>
    </row>
    <row r="6493" spans="1:24" x14ac:dyDescent="0.25">
      <c r="A6493">
        <v>451237</v>
      </c>
      <c r="B6493" t="s">
        <v>20651</v>
      </c>
      <c r="C6493" t="s">
        <v>10</v>
      </c>
      <c r="D6493" t="s">
        <v>20652</v>
      </c>
      <c r="E6493" t="str">
        <f t="shared" ca="1" si="1428"/>
        <v>Needham</v>
      </c>
      <c r="F6493" t="s">
        <v>24067</v>
      </c>
      <c r="G6493">
        <f t="shared" ca="1" si="1416"/>
        <v>8967711331</v>
      </c>
      <c r="H6493" t="s">
        <v>20653</v>
      </c>
      <c r="I6493">
        <v>66046</v>
      </c>
      <c r="J6493" t="str">
        <f t="shared" ca="1" si="1417"/>
        <v>Female</v>
      </c>
      <c r="K6493">
        <f t="shared" ca="1" si="1418"/>
        <v>42</v>
      </c>
      <c r="L6493" t="str">
        <f t="shared" ca="1" si="1419"/>
        <v>Adult</v>
      </c>
      <c r="M6493" t="str">
        <f t="shared" ca="1" si="1420"/>
        <v>No</v>
      </c>
      <c r="N6493" t="str">
        <f t="shared" ca="1" si="1420"/>
        <v>Yes</v>
      </c>
      <c r="O6493" t="str">
        <f t="shared" ca="1" si="1420"/>
        <v>No</v>
      </c>
      <c r="P6493" t="str">
        <f t="shared" ca="1" si="1415"/>
        <v>No</v>
      </c>
      <c r="Q6493" t="str">
        <f t="shared" ca="1" si="1415"/>
        <v>No</v>
      </c>
      <c r="R6493">
        <f t="shared" ca="1" si="1421"/>
        <v>1</v>
      </c>
      <c r="S6493">
        <f t="shared" ca="1" si="1422"/>
        <v>0</v>
      </c>
      <c r="T6493">
        <f t="shared" ca="1" si="1423"/>
        <v>3</v>
      </c>
      <c r="U6493">
        <f t="shared" ca="1" si="1424"/>
        <v>0</v>
      </c>
      <c r="V6493">
        <f t="shared" ca="1" si="1425"/>
        <v>0</v>
      </c>
      <c r="W6493">
        <f t="shared" ca="1" si="1426"/>
        <v>0</v>
      </c>
      <c r="X6493">
        <f t="shared" ca="1" si="1427"/>
        <v>4</v>
      </c>
    </row>
    <row r="6494" spans="1:24" x14ac:dyDescent="0.25">
      <c r="A6494">
        <v>451255</v>
      </c>
      <c r="B6494" t="s">
        <v>20654</v>
      </c>
      <c r="C6494" t="s">
        <v>10</v>
      </c>
      <c r="D6494" t="s">
        <v>20655</v>
      </c>
      <c r="E6494" t="str">
        <f t="shared" ca="1" si="1428"/>
        <v>Revere</v>
      </c>
      <c r="F6494" t="s">
        <v>24067</v>
      </c>
      <c r="G6494">
        <f t="shared" ca="1" si="1416"/>
        <v>8015729807</v>
      </c>
      <c r="H6494" t="s">
        <v>20656</v>
      </c>
      <c r="I6494">
        <v>1089</v>
      </c>
      <c r="J6494" t="str">
        <f t="shared" ca="1" si="1417"/>
        <v>Female</v>
      </c>
      <c r="K6494">
        <f t="shared" ca="1" si="1418"/>
        <v>17</v>
      </c>
      <c r="L6494" t="str">
        <f t="shared" ca="1" si="1419"/>
        <v>Adoloscent</v>
      </c>
      <c r="M6494" t="str">
        <f t="shared" ca="1" si="1420"/>
        <v>Yes</v>
      </c>
      <c r="N6494" t="str">
        <f t="shared" ca="1" si="1420"/>
        <v>Yes</v>
      </c>
      <c r="O6494" t="str">
        <f t="shared" ca="1" si="1420"/>
        <v>Yes</v>
      </c>
      <c r="P6494" t="str">
        <f t="shared" ca="1" si="1415"/>
        <v>No</v>
      </c>
      <c r="Q6494" t="str">
        <f t="shared" ca="1" si="1415"/>
        <v>Yes</v>
      </c>
      <c r="R6494">
        <f t="shared" ca="1" si="1421"/>
        <v>2</v>
      </c>
      <c r="S6494">
        <f t="shared" ca="1" si="1422"/>
        <v>3</v>
      </c>
      <c r="T6494">
        <f t="shared" ca="1" si="1423"/>
        <v>5</v>
      </c>
      <c r="U6494">
        <f t="shared" ca="1" si="1424"/>
        <v>3</v>
      </c>
      <c r="V6494">
        <f t="shared" ca="1" si="1425"/>
        <v>0</v>
      </c>
      <c r="W6494">
        <f t="shared" ca="1" si="1426"/>
        <v>4</v>
      </c>
      <c r="X6494">
        <f t="shared" ca="1" si="1427"/>
        <v>17</v>
      </c>
    </row>
    <row r="6495" spans="1:24" x14ac:dyDescent="0.25">
      <c r="A6495">
        <v>451264</v>
      </c>
      <c r="B6495" t="s">
        <v>20657</v>
      </c>
      <c r="C6495" t="s">
        <v>10</v>
      </c>
      <c r="D6495" t="s">
        <v>20658</v>
      </c>
      <c r="E6495" t="str">
        <f t="shared" ca="1" si="1428"/>
        <v>Watertown</v>
      </c>
      <c r="F6495" t="s">
        <v>24067</v>
      </c>
      <c r="G6495">
        <f t="shared" ca="1" si="1416"/>
        <v>7861243115</v>
      </c>
      <c r="H6495" t="s">
        <v>20659</v>
      </c>
      <c r="I6495">
        <v>1801</v>
      </c>
      <c r="J6495" t="str">
        <f t="shared" ca="1" si="1417"/>
        <v>Female</v>
      </c>
      <c r="K6495">
        <f t="shared" ca="1" si="1418"/>
        <v>48</v>
      </c>
      <c r="L6495" t="str">
        <f t="shared" ca="1" si="1419"/>
        <v>Adult</v>
      </c>
      <c r="M6495" t="str">
        <f t="shared" ca="1" si="1420"/>
        <v>No</v>
      </c>
      <c r="N6495" t="str">
        <f t="shared" ca="1" si="1420"/>
        <v>Yes</v>
      </c>
      <c r="O6495" t="str">
        <f t="shared" ca="1" si="1420"/>
        <v>Yes</v>
      </c>
      <c r="P6495" t="str">
        <f t="shared" ca="1" si="1415"/>
        <v>No</v>
      </c>
      <c r="Q6495" t="str">
        <f t="shared" ca="1" si="1415"/>
        <v>Yes</v>
      </c>
      <c r="R6495">
        <f t="shared" ca="1" si="1421"/>
        <v>1</v>
      </c>
      <c r="S6495">
        <f t="shared" ca="1" si="1422"/>
        <v>0</v>
      </c>
      <c r="T6495">
        <f t="shared" ca="1" si="1423"/>
        <v>5</v>
      </c>
      <c r="U6495">
        <f t="shared" ca="1" si="1424"/>
        <v>0</v>
      </c>
      <c r="V6495">
        <f t="shared" ca="1" si="1425"/>
        <v>0</v>
      </c>
      <c r="W6495">
        <f t="shared" ca="1" si="1426"/>
        <v>4</v>
      </c>
      <c r="X6495">
        <f t="shared" ca="1" si="1427"/>
        <v>10</v>
      </c>
    </row>
    <row r="6496" spans="1:24" x14ac:dyDescent="0.25">
      <c r="A6496">
        <v>451282</v>
      </c>
      <c r="B6496" t="s">
        <v>20660</v>
      </c>
      <c r="C6496" t="s">
        <v>10</v>
      </c>
      <c r="D6496" t="s">
        <v>20661</v>
      </c>
      <c r="E6496" t="str">
        <f t="shared" ca="1" si="1428"/>
        <v>Brookline</v>
      </c>
      <c r="F6496" t="s">
        <v>24067</v>
      </c>
      <c r="G6496">
        <f t="shared" ca="1" si="1416"/>
        <v>8083878145</v>
      </c>
      <c r="H6496" t="s">
        <v>20662</v>
      </c>
      <c r="I6496">
        <v>48036</v>
      </c>
      <c r="J6496" t="str">
        <f t="shared" ca="1" si="1417"/>
        <v>Female</v>
      </c>
      <c r="K6496">
        <f t="shared" ca="1" si="1418"/>
        <v>58</v>
      </c>
      <c r="L6496" t="str">
        <f t="shared" ca="1" si="1419"/>
        <v>Adult</v>
      </c>
      <c r="M6496" t="str">
        <f t="shared" ca="1" si="1420"/>
        <v>Yes</v>
      </c>
      <c r="N6496" t="str">
        <f t="shared" ca="1" si="1420"/>
        <v>Yes</v>
      </c>
      <c r="O6496" t="str">
        <f t="shared" ca="1" si="1420"/>
        <v>No</v>
      </c>
      <c r="P6496" t="str">
        <f t="shared" ca="1" si="1415"/>
        <v>No</v>
      </c>
      <c r="Q6496" t="str">
        <f t="shared" ca="1" si="1415"/>
        <v>Yes</v>
      </c>
      <c r="R6496">
        <f t="shared" ca="1" si="1421"/>
        <v>4</v>
      </c>
      <c r="S6496">
        <f t="shared" ca="1" si="1422"/>
        <v>5</v>
      </c>
      <c r="T6496">
        <f t="shared" ca="1" si="1423"/>
        <v>3</v>
      </c>
      <c r="U6496">
        <f t="shared" ca="1" si="1424"/>
        <v>3</v>
      </c>
      <c r="V6496">
        <f t="shared" ca="1" si="1425"/>
        <v>0</v>
      </c>
      <c r="W6496">
        <f t="shared" ca="1" si="1426"/>
        <v>4</v>
      </c>
      <c r="X6496">
        <f t="shared" ca="1" si="1427"/>
        <v>19</v>
      </c>
    </row>
    <row r="6497" spans="1:24" x14ac:dyDescent="0.25">
      <c r="A6497">
        <v>451291</v>
      </c>
      <c r="B6497" t="s">
        <v>20663</v>
      </c>
      <c r="C6497" t="s">
        <v>10</v>
      </c>
      <c r="D6497" t="s">
        <v>20664</v>
      </c>
      <c r="E6497" t="str">
        <f t="shared" ca="1" si="1428"/>
        <v>Brookline</v>
      </c>
      <c r="F6497" t="s">
        <v>24067</v>
      </c>
      <c r="G6497">
        <f t="shared" ca="1" si="1416"/>
        <v>6320881548</v>
      </c>
      <c r="H6497" t="s">
        <v>20665</v>
      </c>
      <c r="I6497">
        <v>48060</v>
      </c>
      <c r="J6497" t="str">
        <f t="shared" ca="1" si="1417"/>
        <v>Male</v>
      </c>
      <c r="K6497">
        <f t="shared" ca="1" si="1418"/>
        <v>46</v>
      </c>
      <c r="L6497" t="str">
        <f t="shared" ca="1" si="1419"/>
        <v>Adult</v>
      </c>
      <c r="M6497" t="str">
        <f t="shared" ca="1" si="1420"/>
        <v>Yes</v>
      </c>
      <c r="N6497" t="str">
        <f t="shared" ca="1" si="1420"/>
        <v>Yes</v>
      </c>
      <c r="O6497" t="str">
        <f t="shared" ca="1" si="1420"/>
        <v>Yes</v>
      </c>
      <c r="P6497" t="str">
        <f t="shared" ca="1" si="1415"/>
        <v>Yes</v>
      </c>
      <c r="Q6497" t="str">
        <f t="shared" ca="1" si="1415"/>
        <v>Yes</v>
      </c>
      <c r="R6497">
        <f t="shared" ca="1" si="1421"/>
        <v>3</v>
      </c>
      <c r="S6497">
        <f t="shared" ca="1" si="1422"/>
        <v>3</v>
      </c>
      <c r="T6497">
        <f t="shared" ca="1" si="1423"/>
        <v>5</v>
      </c>
      <c r="U6497">
        <f t="shared" ca="1" si="1424"/>
        <v>3</v>
      </c>
      <c r="V6497">
        <f t="shared" ca="1" si="1425"/>
        <v>4</v>
      </c>
      <c r="W6497">
        <f t="shared" ca="1" si="1426"/>
        <v>4</v>
      </c>
      <c r="X6497">
        <f t="shared" ca="1" si="1427"/>
        <v>22</v>
      </c>
    </row>
    <row r="6498" spans="1:24" x14ac:dyDescent="0.25">
      <c r="A6498">
        <v>451307</v>
      </c>
      <c r="B6498" t="s">
        <v>20666</v>
      </c>
      <c r="C6498" t="s">
        <v>10</v>
      </c>
      <c r="D6498" t="s">
        <v>20667</v>
      </c>
      <c r="E6498" t="str">
        <f t="shared" ca="1" si="1428"/>
        <v>Winthrop</v>
      </c>
      <c r="F6498" t="s">
        <v>24067</v>
      </c>
      <c r="G6498">
        <f t="shared" ca="1" si="1416"/>
        <v>9589047774</v>
      </c>
      <c r="H6498" t="s">
        <v>20668</v>
      </c>
      <c r="I6498">
        <v>49015</v>
      </c>
      <c r="J6498" t="str">
        <f t="shared" ca="1" si="1417"/>
        <v>Male</v>
      </c>
      <c r="K6498">
        <f t="shared" ca="1" si="1418"/>
        <v>58</v>
      </c>
      <c r="L6498" t="str">
        <f t="shared" ca="1" si="1419"/>
        <v>Adult</v>
      </c>
      <c r="M6498" t="str">
        <f t="shared" ca="1" si="1420"/>
        <v>No</v>
      </c>
      <c r="N6498" t="str">
        <f t="shared" ca="1" si="1420"/>
        <v>No</v>
      </c>
      <c r="O6498" t="str">
        <f t="shared" ca="1" si="1420"/>
        <v>Yes</v>
      </c>
      <c r="P6498" t="str">
        <f t="shared" ca="1" si="1415"/>
        <v>Yes</v>
      </c>
      <c r="Q6498" t="str">
        <f t="shared" ca="1" si="1415"/>
        <v>No</v>
      </c>
      <c r="R6498">
        <f t="shared" ca="1" si="1421"/>
        <v>5</v>
      </c>
      <c r="S6498">
        <f t="shared" ca="1" si="1422"/>
        <v>5</v>
      </c>
      <c r="T6498">
        <f t="shared" ca="1" si="1423"/>
        <v>3</v>
      </c>
      <c r="U6498">
        <f t="shared" ca="1" si="1424"/>
        <v>0</v>
      </c>
      <c r="V6498">
        <f t="shared" ca="1" si="1425"/>
        <v>4</v>
      </c>
      <c r="W6498">
        <f t="shared" ca="1" si="1426"/>
        <v>0</v>
      </c>
      <c r="X6498">
        <f t="shared" ca="1" si="1427"/>
        <v>17</v>
      </c>
    </row>
    <row r="6499" spans="1:24" x14ac:dyDescent="0.25">
      <c r="A6499">
        <v>451316</v>
      </c>
      <c r="B6499" t="s">
        <v>20669</v>
      </c>
      <c r="C6499" t="s">
        <v>10</v>
      </c>
      <c r="D6499" t="s">
        <v>20670</v>
      </c>
      <c r="E6499" t="str">
        <f t="shared" ca="1" si="1428"/>
        <v>Canton</v>
      </c>
      <c r="F6499" t="s">
        <v>24067</v>
      </c>
      <c r="G6499">
        <f t="shared" ca="1" si="1416"/>
        <v>5555696804</v>
      </c>
      <c r="H6499" t="s">
        <v>20672</v>
      </c>
      <c r="I6499" t="s">
        <v>20671</v>
      </c>
      <c r="J6499" t="str">
        <f t="shared" ca="1" si="1417"/>
        <v>Female</v>
      </c>
      <c r="K6499">
        <f t="shared" ca="1" si="1418"/>
        <v>17</v>
      </c>
      <c r="L6499" t="str">
        <f t="shared" ca="1" si="1419"/>
        <v>Adoloscent</v>
      </c>
      <c r="M6499" t="str">
        <f t="shared" ca="1" si="1420"/>
        <v>Yes</v>
      </c>
      <c r="N6499" t="str">
        <f t="shared" ca="1" si="1420"/>
        <v>No</v>
      </c>
      <c r="O6499" t="str">
        <f t="shared" ca="1" si="1420"/>
        <v>Yes</v>
      </c>
      <c r="P6499" t="str">
        <f t="shared" ca="1" si="1415"/>
        <v>No</v>
      </c>
      <c r="Q6499" t="str">
        <f t="shared" ca="1" si="1415"/>
        <v>No</v>
      </c>
      <c r="R6499">
        <f t="shared" ca="1" si="1421"/>
        <v>5</v>
      </c>
      <c r="S6499">
        <f t="shared" ca="1" si="1422"/>
        <v>5</v>
      </c>
      <c r="T6499">
        <f t="shared" ca="1" si="1423"/>
        <v>3</v>
      </c>
      <c r="U6499">
        <f t="shared" ca="1" si="1424"/>
        <v>3</v>
      </c>
      <c r="V6499">
        <f t="shared" ca="1" si="1425"/>
        <v>0</v>
      </c>
      <c r="W6499">
        <f t="shared" ca="1" si="1426"/>
        <v>0</v>
      </c>
      <c r="X6499">
        <f t="shared" ca="1" si="1427"/>
        <v>16</v>
      </c>
    </row>
    <row r="6500" spans="1:24" x14ac:dyDescent="0.25">
      <c r="A6500">
        <v>451334</v>
      </c>
      <c r="B6500" t="s">
        <v>20673</v>
      </c>
      <c r="C6500" t="s">
        <v>10</v>
      </c>
      <c r="D6500" t="s">
        <v>20674</v>
      </c>
      <c r="E6500" t="str">
        <f t="shared" ca="1" si="1428"/>
        <v>Cambridge</v>
      </c>
      <c r="F6500" t="s">
        <v>24067</v>
      </c>
      <c r="G6500">
        <f t="shared" ca="1" si="1416"/>
        <v>3729065256</v>
      </c>
      <c r="H6500" t="s">
        <v>20675</v>
      </c>
      <c r="I6500">
        <v>65804</v>
      </c>
      <c r="J6500" t="str">
        <f t="shared" ca="1" si="1417"/>
        <v>Male</v>
      </c>
      <c r="K6500">
        <f t="shared" ca="1" si="1418"/>
        <v>56</v>
      </c>
      <c r="L6500" t="str">
        <f t="shared" ca="1" si="1419"/>
        <v>Adult</v>
      </c>
      <c r="M6500" t="str">
        <f t="shared" ca="1" si="1420"/>
        <v>No</v>
      </c>
      <c r="N6500" t="str">
        <f t="shared" ca="1" si="1420"/>
        <v>Yes</v>
      </c>
      <c r="O6500" t="str">
        <f t="shared" ca="1" si="1420"/>
        <v>No</v>
      </c>
      <c r="P6500" t="str">
        <f t="shared" ca="1" si="1415"/>
        <v>Yes</v>
      </c>
      <c r="Q6500" t="str">
        <f t="shared" ca="1" si="1415"/>
        <v>No</v>
      </c>
      <c r="R6500">
        <f t="shared" ca="1" si="1421"/>
        <v>5</v>
      </c>
      <c r="S6500">
        <f t="shared" ca="1" si="1422"/>
        <v>5</v>
      </c>
      <c r="T6500">
        <f t="shared" ca="1" si="1423"/>
        <v>3</v>
      </c>
      <c r="U6500">
        <f t="shared" ca="1" si="1424"/>
        <v>0</v>
      </c>
      <c r="V6500">
        <f t="shared" ca="1" si="1425"/>
        <v>4</v>
      </c>
      <c r="W6500">
        <f t="shared" ca="1" si="1426"/>
        <v>0</v>
      </c>
      <c r="X6500">
        <f t="shared" ca="1" si="1427"/>
        <v>17</v>
      </c>
    </row>
    <row r="6501" spans="1:24" x14ac:dyDescent="0.25">
      <c r="A6501">
        <v>451343</v>
      </c>
      <c r="B6501" t="s">
        <v>20676</v>
      </c>
      <c r="C6501" t="s">
        <v>10</v>
      </c>
      <c r="D6501" t="s">
        <v>20677</v>
      </c>
      <c r="E6501" t="str">
        <f t="shared" ca="1" si="1428"/>
        <v>Cambridge</v>
      </c>
      <c r="F6501" t="s">
        <v>24067</v>
      </c>
      <c r="G6501">
        <f t="shared" ca="1" si="1416"/>
        <v>6468368843</v>
      </c>
      <c r="H6501" t="s">
        <v>20678</v>
      </c>
      <c r="I6501">
        <v>38834</v>
      </c>
      <c r="J6501" t="str">
        <f t="shared" ca="1" si="1417"/>
        <v>Male</v>
      </c>
      <c r="K6501">
        <f t="shared" ca="1" si="1418"/>
        <v>42</v>
      </c>
      <c r="L6501" t="str">
        <f t="shared" ca="1" si="1419"/>
        <v>Adult</v>
      </c>
      <c r="M6501" t="str">
        <f t="shared" ca="1" si="1420"/>
        <v>No</v>
      </c>
      <c r="N6501" t="str">
        <f t="shared" ca="1" si="1420"/>
        <v>No</v>
      </c>
      <c r="O6501" t="str">
        <f t="shared" ca="1" si="1420"/>
        <v>Yes</v>
      </c>
      <c r="P6501" t="str">
        <f t="shared" ca="1" si="1415"/>
        <v>No</v>
      </c>
      <c r="Q6501" t="str">
        <f t="shared" ca="1" si="1415"/>
        <v>No</v>
      </c>
      <c r="R6501">
        <f t="shared" ca="1" si="1421"/>
        <v>4</v>
      </c>
      <c r="S6501">
        <f t="shared" ca="1" si="1422"/>
        <v>5</v>
      </c>
      <c r="T6501">
        <f t="shared" ca="1" si="1423"/>
        <v>3</v>
      </c>
      <c r="U6501">
        <f t="shared" ca="1" si="1424"/>
        <v>0</v>
      </c>
      <c r="V6501">
        <f t="shared" ca="1" si="1425"/>
        <v>0</v>
      </c>
      <c r="W6501">
        <f t="shared" ca="1" si="1426"/>
        <v>0</v>
      </c>
      <c r="X6501">
        <f t="shared" ca="1" si="1427"/>
        <v>12</v>
      </c>
    </row>
    <row r="6502" spans="1:24" x14ac:dyDescent="0.25">
      <c r="A6502">
        <v>451352</v>
      </c>
      <c r="B6502" t="s">
        <v>17831</v>
      </c>
      <c r="C6502" t="s">
        <v>10</v>
      </c>
      <c r="D6502" t="s">
        <v>20679</v>
      </c>
      <c r="E6502" t="str">
        <f t="shared" ca="1" si="1428"/>
        <v>Everett</v>
      </c>
      <c r="F6502" t="s">
        <v>24067</v>
      </c>
      <c r="G6502">
        <f t="shared" ca="1" si="1416"/>
        <v>8633122425</v>
      </c>
      <c r="H6502" t="s">
        <v>19198</v>
      </c>
      <c r="I6502">
        <v>28217</v>
      </c>
      <c r="J6502" t="str">
        <f t="shared" ca="1" si="1417"/>
        <v>Female</v>
      </c>
      <c r="K6502">
        <f t="shared" ca="1" si="1418"/>
        <v>62</v>
      </c>
      <c r="L6502" t="str">
        <f t="shared" ca="1" si="1419"/>
        <v>Adult</v>
      </c>
      <c r="M6502" t="str">
        <f t="shared" ca="1" si="1420"/>
        <v>Yes</v>
      </c>
      <c r="N6502" t="str">
        <f t="shared" ca="1" si="1420"/>
        <v>Yes</v>
      </c>
      <c r="O6502" t="str">
        <f t="shared" ca="1" si="1420"/>
        <v>Yes</v>
      </c>
      <c r="P6502" t="str">
        <f t="shared" ca="1" si="1415"/>
        <v>Yes</v>
      </c>
      <c r="Q6502" t="str">
        <f t="shared" ca="1" si="1415"/>
        <v>No</v>
      </c>
      <c r="R6502">
        <f t="shared" ca="1" si="1421"/>
        <v>2</v>
      </c>
      <c r="S6502">
        <f t="shared" ca="1" si="1422"/>
        <v>3</v>
      </c>
      <c r="T6502">
        <f t="shared" ca="1" si="1423"/>
        <v>5</v>
      </c>
      <c r="U6502">
        <f t="shared" ca="1" si="1424"/>
        <v>3</v>
      </c>
      <c r="V6502">
        <f t="shared" ca="1" si="1425"/>
        <v>4</v>
      </c>
      <c r="W6502">
        <f t="shared" ca="1" si="1426"/>
        <v>0</v>
      </c>
      <c r="X6502">
        <f t="shared" ca="1" si="1427"/>
        <v>17</v>
      </c>
    </row>
    <row r="6503" spans="1:24" x14ac:dyDescent="0.25">
      <c r="A6503">
        <v>451361</v>
      </c>
      <c r="B6503" t="s">
        <v>20680</v>
      </c>
      <c r="C6503" t="s">
        <v>10</v>
      </c>
      <c r="D6503" t="s">
        <v>20681</v>
      </c>
      <c r="E6503" t="str">
        <f t="shared" ca="1" si="1428"/>
        <v>Chelsea</v>
      </c>
      <c r="F6503" t="s">
        <v>24067</v>
      </c>
      <c r="G6503">
        <f t="shared" ca="1" si="1416"/>
        <v>9931520914</v>
      </c>
      <c r="H6503" t="s">
        <v>20682</v>
      </c>
      <c r="I6503">
        <v>8512</v>
      </c>
      <c r="J6503" t="str">
        <f t="shared" ca="1" si="1417"/>
        <v>Female</v>
      </c>
      <c r="K6503">
        <f t="shared" ca="1" si="1418"/>
        <v>34</v>
      </c>
      <c r="L6503" t="str">
        <f t="shared" ca="1" si="1419"/>
        <v>Adult</v>
      </c>
      <c r="M6503" t="str">
        <f t="shared" ca="1" si="1420"/>
        <v>No</v>
      </c>
      <c r="N6503" t="str">
        <f t="shared" ca="1" si="1420"/>
        <v>No</v>
      </c>
      <c r="O6503" t="str">
        <f t="shared" ca="1" si="1420"/>
        <v>Yes</v>
      </c>
      <c r="P6503" t="str">
        <f t="shared" ca="1" si="1415"/>
        <v>No</v>
      </c>
      <c r="Q6503" t="str">
        <f t="shared" ca="1" si="1415"/>
        <v>Yes</v>
      </c>
      <c r="R6503">
        <f t="shared" ca="1" si="1421"/>
        <v>2</v>
      </c>
      <c r="S6503">
        <f t="shared" ca="1" si="1422"/>
        <v>3</v>
      </c>
      <c r="T6503">
        <f t="shared" ca="1" si="1423"/>
        <v>3</v>
      </c>
      <c r="U6503">
        <f t="shared" ca="1" si="1424"/>
        <v>0</v>
      </c>
      <c r="V6503">
        <f t="shared" ca="1" si="1425"/>
        <v>0</v>
      </c>
      <c r="W6503">
        <f t="shared" ca="1" si="1426"/>
        <v>4</v>
      </c>
      <c r="X6503">
        <f t="shared" ca="1" si="1427"/>
        <v>12</v>
      </c>
    </row>
    <row r="6504" spans="1:24" x14ac:dyDescent="0.25">
      <c r="A6504">
        <v>451370</v>
      </c>
      <c r="B6504" t="s">
        <v>20683</v>
      </c>
      <c r="C6504" t="s">
        <v>10</v>
      </c>
      <c r="D6504" t="s">
        <v>20684</v>
      </c>
      <c r="E6504" t="str">
        <f t="shared" ca="1" si="1428"/>
        <v>Canton</v>
      </c>
      <c r="F6504" t="s">
        <v>24067</v>
      </c>
      <c r="G6504">
        <f t="shared" ca="1" si="1416"/>
        <v>2530471522</v>
      </c>
      <c r="H6504" t="s">
        <v>20685</v>
      </c>
      <c r="I6504">
        <v>7208</v>
      </c>
      <c r="J6504" t="str">
        <f t="shared" ca="1" si="1417"/>
        <v>Male</v>
      </c>
      <c r="K6504">
        <f t="shared" ca="1" si="1418"/>
        <v>49</v>
      </c>
      <c r="L6504" t="str">
        <f t="shared" ca="1" si="1419"/>
        <v>Adult</v>
      </c>
      <c r="M6504" t="str">
        <f t="shared" ca="1" si="1420"/>
        <v>Yes</v>
      </c>
      <c r="N6504" t="str">
        <f t="shared" ca="1" si="1420"/>
        <v>No</v>
      </c>
      <c r="O6504" t="str">
        <f t="shared" ca="1" si="1420"/>
        <v>Yes</v>
      </c>
      <c r="P6504" t="str">
        <f t="shared" ca="1" si="1415"/>
        <v>Yes</v>
      </c>
      <c r="Q6504" t="str">
        <f t="shared" ca="1" si="1415"/>
        <v>Yes</v>
      </c>
      <c r="R6504">
        <f t="shared" ca="1" si="1421"/>
        <v>1</v>
      </c>
      <c r="S6504">
        <f t="shared" ca="1" si="1422"/>
        <v>0</v>
      </c>
      <c r="T6504">
        <f t="shared" ca="1" si="1423"/>
        <v>3</v>
      </c>
      <c r="U6504">
        <f t="shared" ca="1" si="1424"/>
        <v>3</v>
      </c>
      <c r="V6504">
        <f t="shared" ca="1" si="1425"/>
        <v>4</v>
      </c>
      <c r="W6504">
        <f t="shared" ca="1" si="1426"/>
        <v>4</v>
      </c>
      <c r="X6504">
        <f t="shared" ca="1" si="1427"/>
        <v>15</v>
      </c>
    </row>
    <row r="6505" spans="1:24" x14ac:dyDescent="0.25">
      <c r="A6505">
        <v>451398</v>
      </c>
      <c r="B6505" t="s">
        <v>20686</v>
      </c>
      <c r="C6505" t="s">
        <v>10</v>
      </c>
      <c r="D6505" t="s">
        <v>20687</v>
      </c>
      <c r="E6505" t="str">
        <f t="shared" ca="1" si="1428"/>
        <v>Chelsea</v>
      </c>
      <c r="F6505" t="s">
        <v>24067</v>
      </c>
      <c r="G6505">
        <f t="shared" ca="1" si="1416"/>
        <v>4396491626</v>
      </c>
      <c r="H6505" t="s">
        <v>610</v>
      </c>
      <c r="I6505">
        <v>8701</v>
      </c>
      <c r="J6505" t="str">
        <f t="shared" ca="1" si="1417"/>
        <v>Male</v>
      </c>
      <c r="K6505">
        <f t="shared" ca="1" si="1418"/>
        <v>44</v>
      </c>
      <c r="L6505" t="str">
        <f t="shared" ca="1" si="1419"/>
        <v>Adult</v>
      </c>
      <c r="M6505" t="str">
        <f t="shared" ca="1" si="1420"/>
        <v>Yes</v>
      </c>
      <c r="N6505" t="str">
        <f t="shared" ca="1" si="1420"/>
        <v>Yes</v>
      </c>
      <c r="O6505" t="str">
        <f t="shared" ca="1" si="1420"/>
        <v>No</v>
      </c>
      <c r="P6505" t="str">
        <f t="shared" ca="1" si="1415"/>
        <v>No</v>
      </c>
      <c r="Q6505" t="str">
        <f t="shared" ca="1" si="1415"/>
        <v>Yes</v>
      </c>
      <c r="R6505">
        <f t="shared" ca="1" si="1421"/>
        <v>2</v>
      </c>
      <c r="S6505">
        <f t="shared" ca="1" si="1422"/>
        <v>3</v>
      </c>
      <c r="T6505">
        <f t="shared" ca="1" si="1423"/>
        <v>3</v>
      </c>
      <c r="U6505">
        <f t="shared" ca="1" si="1424"/>
        <v>3</v>
      </c>
      <c r="V6505">
        <f t="shared" ca="1" si="1425"/>
        <v>0</v>
      </c>
      <c r="W6505">
        <f t="shared" ca="1" si="1426"/>
        <v>4</v>
      </c>
      <c r="X6505">
        <f t="shared" ca="1" si="1427"/>
        <v>15</v>
      </c>
    </row>
    <row r="6506" spans="1:24" x14ac:dyDescent="0.25">
      <c r="A6506">
        <v>451404</v>
      </c>
      <c r="B6506" t="s">
        <v>20688</v>
      </c>
      <c r="C6506" t="s">
        <v>10</v>
      </c>
      <c r="D6506" t="s">
        <v>20689</v>
      </c>
      <c r="E6506" t="str">
        <f t="shared" ca="1" si="1428"/>
        <v xml:space="preserve"> Milton</v>
      </c>
      <c r="F6506" t="s">
        <v>24067</v>
      </c>
      <c r="G6506">
        <f t="shared" ca="1" si="1416"/>
        <v>7432296434</v>
      </c>
      <c r="H6506" t="s">
        <v>610</v>
      </c>
      <c r="I6506">
        <v>11219</v>
      </c>
      <c r="J6506" t="str">
        <f t="shared" ca="1" si="1417"/>
        <v>Male</v>
      </c>
      <c r="K6506">
        <f t="shared" ca="1" si="1418"/>
        <v>44</v>
      </c>
      <c r="L6506" t="str">
        <f t="shared" ca="1" si="1419"/>
        <v>Adult</v>
      </c>
      <c r="M6506" t="str">
        <f t="shared" ca="1" si="1420"/>
        <v>No</v>
      </c>
      <c r="N6506" t="str">
        <f t="shared" ca="1" si="1420"/>
        <v>No</v>
      </c>
      <c r="O6506" t="str">
        <f t="shared" ca="1" si="1420"/>
        <v>No</v>
      </c>
      <c r="P6506" t="str">
        <f t="shared" ca="1" si="1415"/>
        <v>No</v>
      </c>
      <c r="Q6506" t="str">
        <f t="shared" ca="1" si="1415"/>
        <v>Yes</v>
      </c>
      <c r="R6506">
        <f t="shared" ca="1" si="1421"/>
        <v>2</v>
      </c>
      <c r="S6506">
        <f t="shared" ca="1" si="1422"/>
        <v>3</v>
      </c>
      <c r="T6506">
        <f t="shared" ca="1" si="1423"/>
        <v>0</v>
      </c>
      <c r="U6506">
        <f t="shared" ca="1" si="1424"/>
        <v>0</v>
      </c>
      <c r="V6506">
        <f t="shared" ca="1" si="1425"/>
        <v>0</v>
      </c>
      <c r="W6506">
        <f t="shared" ca="1" si="1426"/>
        <v>4</v>
      </c>
      <c r="X6506">
        <f t="shared" ca="1" si="1427"/>
        <v>9</v>
      </c>
    </row>
    <row r="6507" spans="1:24" x14ac:dyDescent="0.25">
      <c r="A6507">
        <v>451413</v>
      </c>
      <c r="B6507" t="s">
        <v>20690</v>
      </c>
      <c r="C6507" t="s">
        <v>10</v>
      </c>
      <c r="D6507" t="s">
        <v>20691</v>
      </c>
      <c r="E6507" t="str">
        <f t="shared" ca="1" si="1428"/>
        <v>Revere</v>
      </c>
      <c r="F6507" t="s">
        <v>24067</v>
      </c>
      <c r="G6507">
        <f t="shared" ca="1" si="1416"/>
        <v>3834157791</v>
      </c>
      <c r="H6507" t="s">
        <v>20692</v>
      </c>
      <c r="I6507">
        <v>11229</v>
      </c>
      <c r="J6507" t="str">
        <f t="shared" ca="1" si="1417"/>
        <v>Male</v>
      </c>
      <c r="K6507">
        <f t="shared" ca="1" si="1418"/>
        <v>55</v>
      </c>
      <c r="L6507" t="str">
        <f t="shared" ca="1" si="1419"/>
        <v>Adult</v>
      </c>
      <c r="M6507" t="str">
        <f t="shared" ca="1" si="1420"/>
        <v>Yes</v>
      </c>
      <c r="N6507" t="str">
        <f t="shared" ca="1" si="1420"/>
        <v>No</v>
      </c>
      <c r="O6507" t="str">
        <f t="shared" ca="1" si="1420"/>
        <v>No</v>
      </c>
      <c r="P6507" t="str">
        <f t="shared" ca="1" si="1415"/>
        <v>Yes</v>
      </c>
      <c r="Q6507" t="str">
        <f t="shared" ca="1" si="1415"/>
        <v>No</v>
      </c>
      <c r="R6507">
        <f t="shared" ca="1" si="1421"/>
        <v>1</v>
      </c>
      <c r="S6507">
        <f t="shared" ca="1" si="1422"/>
        <v>0</v>
      </c>
      <c r="T6507">
        <f t="shared" ca="1" si="1423"/>
        <v>0</v>
      </c>
      <c r="U6507">
        <f t="shared" ca="1" si="1424"/>
        <v>3</v>
      </c>
      <c r="V6507">
        <f t="shared" ca="1" si="1425"/>
        <v>4</v>
      </c>
      <c r="W6507">
        <f t="shared" ca="1" si="1426"/>
        <v>0</v>
      </c>
      <c r="X6507">
        <f t="shared" ca="1" si="1427"/>
        <v>8</v>
      </c>
    </row>
    <row r="6508" spans="1:24" x14ac:dyDescent="0.25">
      <c r="A6508">
        <v>451422</v>
      </c>
      <c r="B6508" t="s">
        <v>20693</v>
      </c>
      <c r="C6508" t="s">
        <v>10</v>
      </c>
      <c r="D6508" t="s">
        <v>20694</v>
      </c>
      <c r="E6508" t="str">
        <f t="shared" ca="1" si="1428"/>
        <v>Dedham</v>
      </c>
      <c r="F6508" t="s">
        <v>24067</v>
      </c>
      <c r="G6508">
        <f t="shared" ca="1" si="1416"/>
        <v>5279356770</v>
      </c>
      <c r="H6508" t="s">
        <v>20695</v>
      </c>
      <c r="I6508">
        <v>10122</v>
      </c>
      <c r="J6508" t="str">
        <f t="shared" ca="1" si="1417"/>
        <v>Male</v>
      </c>
      <c r="K6508">
        <f t="shared" ca="1" si="1418"/>
        <v>48</v>
      </c>
      <c r="L6508" t="str">
        <f t="shared" ca="1" si="1419"/>
        <v>Adult</v>
      </c>
      <c r="M6508" t="str">
        <f t="shared" ca="1" si="1420"/>
        <v>No</v>
      </c>
      <c r="N6508" t="str">
        <f t="shared" ca="1" si="1420"/>
        <v>Yes</v>
      </c>
      <c r="O6508" t="str">
        <f t="shared" ca="1" si="1420"/>
        <v>No</v>
      </c>
      <c r="P6508" t="str">
        <f t="shared" ca="1" si="1415"/>
        <v>Yes</v>
      </c>
      <c r="Q6508" t="str">
        <f t="shared" ca="1" si="1415"/>
        <v>No</v>
      </c>
      <c r="R6508">
        <f t="shared" ca="1" si="1421"/>
        <v>3</v>
      </c>
      <c r="S6508">
        <f t="shared" ca="1" si="1422"/>
        <v>3</v>
      </c>
      <c r="T6508">
        <f t="shared" ca="1" si="1423"/>
        <v>3</v>
      </c>
      <c r="U6508">
        <f t="shared" ca="1" si="1424"/>
        <v>0</v>
      </c>
      <c r="V6508">
        <f t="shared" ca="1" si="1425"/>
        <v>4</v>
      </c>
      <c r="W6508">
        <f t="shared" ca="1" si="1426"/>
        <v>0</v>
      </c>
      <c r="X6508">
        <f t="shared" ca="1" si="1427"/>
        <v>13</v>
      </c>
    </row>
    <row r="6509" spans="1:24" x14ac:dyDescent="0.25">
      <c r="A6509">
        <v>451440</v>
      </c>
      <c r="B6509" t="s">
        <v>20696</v>
      </c>
      <c r="C6509" t="s">
        <v>10</v>
      </c>
      <c r="D6509" t="s">
        <v>20697</v>
      </c>
      <c r="E6509" t="str">
        <f t="shared" ca="1" si="1428"/>
        <v>Somerville</v>
      </c>
      <c r="F6509" t="s">
        <v>24067</v>
      </c>
      <c r="G6509">
        <f t="shared" ca="1" si="1416"/>
        <v>2289926763</v>
      </c>
      <c r="H6509" t="s">
        <v>20698</v>
      </c>
      <c r="I6509">
        <v>10001</v>
      </c>
      <c r="J6509" t="str">
        <f t="shared" ca="1" si="1417"/>
        <v>Male</v>
      </c>
      <c r="K6509">
        <f t="shared" ca="1" si="1418"/>
        <v>56</v>
      </c>
      <c r="L6509" t="str">
        <f t="shared" ca="1" si="1419"/>
        <v>Adult</v>
      </c>
      <c r="M6509" t="str">
        <f t="shared" ca="1" si="1420"/>
        <v>No</v>
      </c>
      <c r="N6509" t="str">
        <f t="shared" ca="1" si="1420"/>
        <v>No</v>
      </c>
      <c r="O6509" t="str">
        <f t="shared" ca="1" si="1420"/>
        <v>Yes</v>
      </c>
      <c r="P6509" t="str">
        <f t="shared" ca="1" si="1415"/>
        <v>Yes</v>
      </c>
      <c r="Q6509" t="str">
        <f t="shared" ca="1" si="1415"/>
        <v>Yes</v>
      </c>
      <c r="R6509">
        <f t="shared" ca="1" si="1421"/>
        <v>5</v>
      </c>
      <c r="S6509">
        <f t="shared" ca="1" si="1422"/>
        <v>5</v>
      </c>
      <c r="T6509">
        <f t="shared" ca="1" si="1423"/>
        <v>3</v>
      </c>
      <c r="U6509">
        <f t="shared" ca="1" si="1424"/>
        <v>0</v>
      </c>
      <c r="V6509">
        <f t="shared" ca="1" si="1425"/>
        <v>4</v>
      </c>
      <c r="W6509">
        <f t="shared" ca="1" si="1426"/>
        <v>4</v>
      </c>
      <c r="X6509">
        <f t="shared" ca="1" si="1427"/>
        <v>21</v>
      </c>
    </row>
    <row r="6510" spans="1:24" x14ac:dyDescent="0.25">
      <c r="A6510">
        <v>451459</v>
      </c>
      <c r="B6510" t="s">
        <v>20699</v>
      </c>
      <c r="C6510" t="s">
        <v>10</v>
      </c>
      <c r="D6510" t="s">
        <v>20700</v>
      </c>
      <c r="E6510" t="str">
        <f t="shared" ca="1" si="1428"/>
        <v>Winthrop</v>
      </c>
      <c r="F6510" t="s">
        <v>24067</v>
      </c>
      <c r="G6510">
        <f t="shared" ca="1" si="1416"/>
        <v>9297645996</v>
      </c>
      <c r="H6510" t="s">
        <v>20701</v>
      </c>
      <c r="I6510">
        <v>14624</v>
      </c>
      <c r="J6510" t="str">
        <f t="shared" ca="1" si="1417"/>
        <v>Female</v>
      </c>
      <c r="K6510">
        <f t="shared" ca="1" si="1418"/>
        <v>25</v>
      </c>
      <c r="L6510" t="str">
        <f t="shared" ca="1" si="1419"/>
        <v>Adult</v>
      </c>
      <c r="M6510" t="str">
        <f t="shared" ca="1" si="1420"/>
        <v>Yes</v>
      </c>
      <c r="N6510" t="str">
        <f t="shared" ca="1" si="1420"/>
        <v>Yes</v>
      </c>
      <c r="O6510" t="str">
        <f t="shared" ca="1" si="1420"/>
        <v>Yes</v>
      </c>
      <c r="P6510" t="str">
        <f t="shared" ca="1" si="1415"/>
        <v>No</v>
      </c>
      <c r="Q6510" t="str">
        <f t="shared" ca="1" si="1415"/>
        <v>No</v>
      </c>
      <c r="R6510">
        <f t="shared" ca="1" si="1421"/>
        <v>3</v>
      </c>
      <c r="S6510">
        <f t="shared" ca="1" si="1422"/>
        <v>3</v>
      </c>
      <c r="T6510">
        <f t="shared" ca="1" si="1423"/>
        <v>5</v>
      </c>
      <c r="U6510">
        <f t="shared" ca="1" si="1424"/>
        <v>3</v>
      </c>
      <c r="V6510">
        <f t="shared" ca="1" si="1425"/>
        <v>0</v>
      </c>
      <c r="W6510">
        <f t="shared" ca="1" si="1426"/>
        <v>0</v>
      </c>
      <c r="X6510">
        <f t="shared" ca="1" si="1427"/>
        <v>14</v>
      </c>
    </row>
    <row r="6511" spans="1:24" x14ac:dyDescent="0.25">
      <c r="A6511">
        <v>451468</v>
      </c>
      <c r="B6511" t="s">
        <v>20702</v>
      </c>
      <c r="C6511" t="s">
        <v>10</v>
      </c>
      <c r="D6511" t="s">
        <v>20703</v>
      </c>
      <c r="E6511" t="str">
        <f t="shared" ca="1" si="1428"/>
        <v>Watertown</v>
      </c>
      <c r="F6511" t="s">
        <v>24067</v>
      </c>
      <c r="G6511">
        <f t="shared" ca="1" si="1416"/>
        <v>7264606393</v>
      </c>
      <c r="H6511" t="s">
        <v>20704</v>
      </c>
      <c r="I6511">
        <v>45069</v>
      </c>
      <c r="J6511" t="str">
        <f t="shared" ca="1" si="1417"/>
        <v>Male</v>
      </c>
      <c r="K6511">
        <f t="shared" ca="1" si="1418"/>
        <v>16</v>
      </c>
      <c r="L6511" t="str">
        <f t="shared" ca="1" si="1419"/>
        <v>Adoloscent</v>
      </c>
      <c r="M6511" t="str">
        <f t="shared" ca="1" si="1420"/>
        <v>Yes</v>
      </c>
      <c r="N6511" t="str">
        <f t="shared" ca="1" si="1420"/>
        <v>Yes</v>
      </c>
      <c r="O6511" t="str">
        <f t="shared" ca="1" si="1420"/>
        <v>Yes</v>
      </c>
      <c r="P6511" t="str">
        <f t="shared" ca="1" si="1415"/>
        <v>Yes</v>
      </c>
      <c r="Q6511" t="str">
        <f t="shared" ca="1" si="1415"/>
        <v>Yes</v>
      </c>
      <c r="R6511">
        <f t="shared" ca="1" si="1421"/>
        <v>4</v>
      </c>
      <c r="S6511">
        <f t="shared" ca="1" si="1422"/>
        <v>5</v>
      </c>
      <c r="T6511">
        <f t="shared" ca="1" si="1423"/>
        <v>5</v>
      </c>
      <c r="U6511">
        <f t="shared" ca="1" si="1424"/>
        <v>3</v>
      </c>
      <c r="V6511">
        <f t="shared" ca="1" si="1425"/>
        <v>4</v>
      </c>
      <c r="W6511">
        <f t="shared" ca="1" si="1426"/>
        <v>4</v>
      </c>
      <c r="X6511">
        <f t="shared" ca="1" si="1427"/>
        <v>25</v>
      </c>
    </row>
    <row r="6512" spans="1:24" x14ac:dyDescent="0.25">
      <c r="A6512">
        <v>451477</v>
      </c>
      <c r="B6512" t="s">
        <v>20648</v>
      </c>
      <c r="C6512" t="s">
        <v>10</v>
      </c>
      <c r="D6512" t="s">
        <v>20705</v>
      </c>
      <c r="E6512" t="str">
        <f t="shared" ca="1" si="1428"/>
        <v>Quincy</v>
      </c>
      <c r="F6512" t="s">
        <v>24067</v>
      </c>
      <c r="G6512">
        <f t="shared" ca="1" si="1416"/>
        <v>5782602898</v>
      </c>
      <c r="H6512" t="s">
        <v>20650</v>
      </c>
      <c r="I6512">
        <v>43231</v>
      </c>
      <c r="J6512" t="str">
        <f t="shared" ca="1" si="1417"/>
        <v>Female</v>
      </c>
      <c r="K6512">
        <f t="shared" ca="1" si="1418"/>
        <v>30</v>
      </c>
      <c r="L6512" t="str">
        <f t="shared" ca="1" si="1419"/>
        <v>Adult</v>
      </c>
      <c r="M6512" t="str">
        <f t="shared" ca="1" si="1420"/>
        <v>No</v>
      </c>
      <c r="N6512" t="str">
        <f t="shared" ca="1" si="1420"/>
        <v>No</v>
      </c>
      <c r="O6512" t="str">
        <f t="shared" ca="1" si="1420"/>
        <v>Yes</v>
      </c>
      <c r="P6512" t="str">
        <f t="shared" ca="1" si="1415"/>
        <v>No</v>
      </c>
      <c r="Q6512" t="str">
        <f t="shared" ca="1" si="1415"/>
        <v>No</v>
      </c>
      <c r="R6512">
        <f t="shared" ca="1" si="1421"/>
        <v>4</v>
      </c>
      <c r="S6512">
        <f t="shared" ca="1" si="1422"/>
        <v>5</v>
      </c>
      <c r="T6512">
        <f t="shared" ca="1" si="1423"/>
        <v>3</v>
      </c>
      <c r="U6512">
        <f t="shared" ca="1" si="1424"/>
        <v>0</v>
      </c>
      <c r="V6512">
        <f t="shared" ca="1" si="1425"/>
        <v>0</v>
      </c>
      <c r="W6512">
        <f t="shared" ca="1" si="1426"/>
        <v>0</v>
      </c>
      <c r="X6512">
        <f t="shared" ca="1" si="1427"/>
        <v>12</v>
      </c>
    </row>
    <row r="6513" spans="1:24" x14ac:dyDescent="0.25">
      <c r="A6513">
        <v>451495</v>
      </c>
      <c r="B6513" t="s">
        <v>20706</v>
      </c>
      <c r="C6513" t="s">
        <v>10</v>
      </c>
      <c r="D6513" t="s">
        <v>20707</v>
      </c>
      <c r="E6513" t="str">
        <f t="shared" ca="1" si="1428"/>
        <v>Winthrop</v>
      </c>
      <c r="F6513" t="s">
        <v>24067</v>
      </c>
      <c r="G6513">
        <f t="shared" ca="1" si="1416"/>
        <v>5414404029</v>
      </c>
      <c r="H6513" t="s">
        <v>20708</v>
      </c>
      <c r="I6513">
        <v>18372</v>
      </c>
      <c r="J6513" t="str">
        <f t="shared" ca="1" si="1417"/>
        <v>Male</v>
      </c>
      <c r="K6513">
        <f t="shared" ca="1" si="1418"/>
        <v>15</v>
      </c>
      <c r="L6513" t="str">
        <f t="shared" ca="1" si="1419"/>
        <v>Adoloscent</v>
      </c>
      <c r="M6513" t="str">
        <f t="shared" ca="1" si="1420"/>
        <v>Yes</v>
      </c>
      <c r="N6513" t="str">
        <f t="shared" ca="1" si="1420"/>
        <v>Yes</v>
      </c>
      <c r="O6513" t="str">
        <f t="shared" ca="1" si="1420"/>
        <v>Yes</v>
      </c>
      <c r="P6513" t="str">
        <f t="shared" ca="1" si="1415"/>
        <v>Yes</v>
      </c>
      <c r="Q6513" t="str">
        <f t="shared" ca="1" si="1415"/>
        <v>No</v>
      </c>
      <c r="R6513">
        <f t="shared" ca="1" si="1421"/>
        <v>1</v>
      </c>
      <c r="S6513">
        <f t="shared" ca="1" si="1422"/>
        <v>0</v>
      </c>
      <c r="T6513">
        <f t="shared" ca="1" si="1423"/>
        <v>5</v>
      </c>
      <c r="U6513">
        <f t="shared" ca="1" si="1424"/>
        <v>3</v>
      </c>
      <c r="V6513">
        <f t="shared" ca="1" si="1425"/>
        <v>4</v>
      </c>
      <c r="W6513">
        <f t="shared" ca="1" si="1426"/>
        <v>0</v>
      </c>
      <c r="X6513">
        <f t="shared" ca="1" si="1427"/>
        <v>13</v>
      </c>
    </row>
    <row r="6514" spans="1:24" x14ac:dyDescent="0.25">
      <c r="A6514">
        <v>451501</v>
      </c>
      <c r="B6514" t="s">
        <v>20709</v>
      </c>
      <c r="C6514" t="s">
        <v>10</v>
      </c>
      <c r="D6514" t="s">
        <v>20710</v>
      </c>
      <c r="E6514" t="str">
        <f t="shared" ca="1" si="1428"/>
        <v>Brookline</v>
      </c>
      <c r="F6514" t="s">
        <v>24067</v>
      </c>
      <c r="G6514">
        <f t="shared" ca="1" si="1416"/>
        <v>7384352588</v>
      </c>
      <c r="H6514" t="s">
        <v>20711</v>
      </c>
      <c r="I6514">
        <v>730</v>
      </c>
      <c r="J6514" t="str">
        <f t="shared" ca="1" si="1417"/>
        <v>Female</v>
      </c>
      <c r="K6514">
        <f t="shared" ca="1" si="1418"/>
        <v>60</v>
      </c>
      <c r="L6514" t="str">
        <f t="shared" ca="1" si="1419"/>
        <v>Adult</v>
      </c>
      <c r="M6514" t="str">
        <f t="shared" ca="1" si="1420"/>
        <v>No</v>
      </c>
      <c r="N6514" t="str">
        <f t="shared" ca="1" si="1420"/>
        <v>Yes</v>
      </c>
      <c r="O6514" t="str">
        <f t="shared" ca="1" si="1420"/>
        <v>No</v>
      </c>
      <c r="P6514" t="str">
        <f t="shared" ca="1" si="1415"/>
        <v>Yes</v>
      </c>
      <c r="Q6514" t="str">
        <f t="shared" ca="1" si="1415"/>
        <v>Yes</v>
      </c>
      <c r="R6514">
        <f t="shared" ca="1" si="1421"/>
        <v>1</v>
      </c>
      <c r="S6514">
        <f t="shared" ca="1" si="1422"/>
        <v>0</v>
      </c>
      <c r="T6514">
        <f t="shared" ca="1" si="1423"/>
        <v>3</v>
      </c>
      <c r="U6514">
        <f t="shared" ca="1" si="1424"/>
        <v>0</v>
      </c>
      <c r="V6514">
        <f t="shared" ca="1" si="1425"/>
        <v>4</v>
      </c>
      <c r="W6514">
        <f t="shared" ca="1" si="1426"/>
        <v>4</v>
      </c>
      <c r="X6514">
        <f t="shared" ca="1" si="1427"/>
        <v>12</v>
      </c>
    </row>
    <row r="6515" spans="1:24" x14ac:dyDescent="0.25">
      <c r="A6515">
        <v>451510</v>
      </c>
      <c r="B6515" t="s">
        <v>20712</v>
      </c>
      <c r="C6515" t="s">
        <v>10</v>
      </c>
      <c r="D6515" t="s">
        <v>20713</v>
      </c>
      <c r="E6515" t="str">
        <f t="shared" ca="1" si="1428"/>
        <v>Everett</v>
      </c>
      <c r="F6515" t="s">
        <v>24067</v>
      </c>
      <c r="G6515">
        <f t="shared" ca="1" si="1416"/>
        <v>6502534612</v>
      </c>
      <c r="H6515" t="s">
        <v>20714</v>
      </c>
      <c r="I6515">
        <v>29403</v>
      </c>
      <c r="J6515" t="str">
        <f t="shared" ca="1" si="1417"/>
        <v>Male</v>
      </c>
      <c r="K6515">
        <f t="shared" ca="1" si="1418"/>
        <v>19</v>
      </c>
      <c r="L6515" t="str">
        <f t="shared" ca="1" si="1419"/>
        <v>Adult</v>
      </c>
      <c r="M6515" t="str">
        <f t="shared" ca="1" si="1420"/>
        <v>No</v>
      </c>
      <c r="N6515" t="str">
        <f t="shared" ca="1" si="1420"/>
        <v>No</v>
      </c>
      <c r="O6515" t="str">
        <f t="shared" ca="1" si="1420"/>
        <v>Yes</v>
      </c>
      <c r="P6515" t="str">
        <f t="shared" ca="1" si="1415"/>
        <v>No</v>
      </c>
      <c r="Q6515" t="str">
        <f t="shared" ca="1" si="1415"/>
        <v>Yes</v>
      </c>
      <c r="R6515">
        <f t="shared" ca="1" si="1421"/>
        <v>4</v>
      </c>
      <c r="S6515">
        <f t="shared" ca="1" si="1422"/>
        <v>5</v>
      </c>
      <c r="T6515">
        <f t="shared" ca="1" si="1423"/>
        <v>3</v>
      </c>
      <c r="U6515">
        <f t="shared" ca="1" si="1424"/>
        <v>0</v>
      </c>
      <c r="V6515">
        <f t="shared" ca="1" si="1425"/>
        <v>0</v>
      </c>
      <c r="W6515">
        <f t="shared" ca="1" si="1426"/>
        <v>4</v>
      </c>
      <c r="X6515">
        <f t="shared" ca="1" si="1427"/>
        <v>16</v>
      </c>
    </row>
    <row r="6516" spans="1:24" x14ac:dyDescent="0.25">
      <c r="A6516">
        <v>451529</v>
      </c>
      <c r="B6516" t="s">
        <v>20715</v>
      </c>
      <c r="C6516" t="s">
        <v>10</v>
      </c>
      <c r="D6516" t="s">
        <v>20716</v>
      </c>
      <c r="E6516" t="str">
        <f t="shared" ca="1" si="1428"/>
        <v xml:space="preserve"> Milton</v>
      </c>
      <c r="F6516" t="s">
        <v>24067</v>
      </c>
      <c r="G6516">
        <f t="shared" ca="1" si="1416"/>
        <v>9389957776</v>
      </c>
      <c r="H6516" t="s">
        <v>20717</v>
      </c>
      <c r="I6516">
        <v>38351</v>
      </c>
      <c r="J6516" t="str">
        <f t="shared" ca="1" si="1417"/>
        <v>Female</v>
      </c>
      <c r="K6516">
        <f t="shared" ca="1" si="1418"/>
        <v>31</v>
      </c>
      <c r="L6516" t="str">
        <f t="shared" ca="1" si="1419"/>
        <v>Adult</v>
      </c>
      <c r="M6516" t="str">
        <f t="shared" ca="1" si="1420"/>
        <v>No</v>
      </c>
      <c r="N6516" t="str">
        <f t="shared" ca="1" si="1420"/>
        <v>Yes</v>
      </c>
      <c r="O6516" t="str">
        <f t="shared" ca="1" si="1420"/>
        <v>No</v>
      </c>
      <c r="P6516" t="str">
        <f t="shared" ca="1" si="1415"/>
        <v>No</v>
      </c>
      <c r="Q6516" t="str">
        <f t="shared" ca="1" si="1415"/>
        <v>No</v>
      </c>
      <c r="R6516">
        <f t="shared" ca="1" si="1421"/>
        <v>3</v>
      </c>
      <c r="S6516">
        <f t="shared" ca="1" si="1422"/>
        <v>3</v>
      </c>
      <c r="T6516">
        <f t="shared" ca="1" si="1423"/>
        <v>3</v>
      </c>
      <c r="U6516">
        <f t="shared" ca="1" si="1424"/>
        <v>0</v>
      </c>
      <c r="V6516">
        <f t="shared" ca="1" si="1425"/>
        <v>0</v>
      </c>
      <c r="W6516">
        <f t="shared" ca="1" si="1426"/>
        <v>0</v>
      </c>
      <c r="X6516">
        <f t="shared" ca="1" si="1427"/>
        <v>9</v>
      </c>
    </row>
    <row r="6517" spans="1:24" x14ac:dyDescent="0.25">
      <c r="A6517">
        <v>451538</v>
      </c>
      <c r="B6517" t="s">
        <v>20718</v>
      </c>
      <c r="C6517" t="s">
        <v>10</v>
      </c>
      <c r="D6517" t="s">
        <v>20719</v>
      </c>
      <c r="E6517" t="str">
        <f t="shared" ca="1" si="1428"/>
        <v>Needham</v>
      </c>
      <c r="F6517" t="s">
        <v>24067</v>
      </c>
      <c r="G6517">
        <f t="shared" ca="1" si="1416"/>
        <v>5579166397</v>
      </c>
      <c r="H6517" t="s">
        <v>20720</v>
      </c>
      <c r="I6517">
        <v>38107</v>
      </c>
      <c r="J6517" t="str">
        <f t="shared" ca="1" si="1417"/>
        <v>Male</v>
      </c>
      <c r="K6517">
        <f t="shared" ca="1" si="1418"/>
        <v>38</v>
      </c>
      <c r="L6517" t="str">
        <f t="shared" ca="1" si="1419"/>
        <v>Adult</v>
      </c>
      <c r="M6517" t="str">
        <f t="shared" ca="1" si="1420"/>
        <v>No</v>
      </c>
      <c r="N6517" t="str">
        <f t="shared" ca="1" si="1420"/>
        <v>No</v>
      </c>
      <c r="O6517" t="str">
        <f t="shared" ca="1" si="1420"/>
        <v>No</v>
      </c>
      <c r="P6517" t="str">
        <f t="shared" ca="1" si="1415"/>
        <v>Yes</v>
      </c>
      <c r="Q6517" t="str">
        <f t="shared" ca="1" si="1415"/>
        <v>No</v>
      </c>
      <c r="R6517">
        <f t="shared" ca="1" si="1421"/>
        <v>4</v>
      </c>
      <c r="S6517">
        <f t="shared" ca="1" si="1422"/>
        <v>5</v>
      </c>
      <c r="T6517">
        <f t="shared" ca="1" si="1423"/>
        <v>0</v>
      </c>
      <c r="U6517">
        <f t="shared" ca="1" si="1424"/>
        <v>0</v>
      </c>
      <c r="V6517">
        <f t="shared" ca="1" si="1425"/>
        <v>4</v>
      </c>
      <c r="W6517">
        <f t="shared" ca="1" si="1426"/>
        <v>0</v>
      </c>
      <c r="X6517">
        <f t="shared" ca="1" si="1427"/>
        <v>13</v>
      </c>
    </row>
    <row r="6518" spans="1:24" x14ac:dyDescent="0.25">
      <c r="A6518">
        <v>451547</v>
      </c>
      <c r="B6518" t="s">
        <v>20721</v>
      </c>
      <c r="C6518" t="s">
        <v>10</v>
      </c>
      <c r="D6518" t="s">
        <v>20722</v>
      </c>
      <c r="E6518" t="str">
        <f t="shared" ca="1" si="1428"/>
        <v>Everett</v>
      </c>
      <c r="F6518" t="s">
        <v>24067</v>
      </c>
      <c r="G6518">
        <f t="shared" ca="1" si="1416"/>
        <v>2314278813</v>
      </c>
      <c r="H6518" t="s">
        <v>20723</v>
      </c>
      <c r="I6518">
        <v>77803</v>
      </c>
      <c r="J6518" t="str">
        <f t="shared" ca="1" si="1417"/>
        <v>Male</v>
      </c>
      <c r="K6518">
        <f t="shared" ca="1" si="1418"/>
        <v>42</v>
      </c>
      <c r="L6518" t="str">
        <f t="shared" ca="1" si="1419"/>
        <v>Adult</v>
      </c>
      <c r="M6518" t="str">
        <f t="shared" ca="1" si="1420"/>
        <v>Yes</v>
      </c>
      <c r="N6518" t="str">
        <f t="shared" ca="1" si="1420"/>
        <v>Yes</v>
      </c>
      <c r="O6518" t="str">
        <f t="shared" ca="1" si="1420"/>
        <v>Yes</v>
      </c>
      <c r="P6518" t="str">
        <f t="shared" ca="1" si="1415"/>
        <v>Yes</v>
      </c>
      <c r="Q6518" t="str">
        <f t="shared" ca="1" si="1415"/>
        <v>No</v>
      </c>
      <c r="R6518">
        <f t="shared" ca="1" si="1421"/>
        <v>4</v>
      </c>
      <c r="S6518">
        <f t="shared" ca="1" si="1422"/>
        <v>5</v>
      </c>
      <c r="T6518">
        <f t="shared" ca="1" si="1423"/>
        <v>5</v>
      </c>
      <c r="U6518">
        <f t="shared" ca="1" si="1424"/>
        <v>3</v>
      </c>
      <c r="V6518">
        <f t="shared" ca="1" si="1425"/>
        <v>4</v>
      </c>
      <c r="W6518">
        <f t="shared" ca="1" si="1426"/>
        <v>0</v>
      </c>
      <c r="X6518">
        <f t="shared" ca="1" si="1427"/>
        <v>21</v>
      </c>
    </row>
    <row r="6519" spans="1:24" x14ac:dyDescent="0.25">
      <c r="A6519">
        <v>451556</v>
      </c>
      <c r="B6519" t="s">
        <v>20724</v>
      </c>
      <c r="C6519" t="s">
        <v>10</v>
      </c>
      <c r="D6519" t="s">
        <v>20725</v>
      </c>
      <c r="E6519" t="str">
        <f t="shared" ca="1" si="1428"/>
        <v>Watertown</v>
      </c>
      <c r="F6519" t="s">
        <v>24067</v>
      </c>
      <c r="G6519">
        <f t="shared" ca="1" si="1416"/>
        <v>4164655665</v>
      </c>
      <c r="H6519" t="s">
        <v>20726</v>
      </c>
      <c r="I6519">
        <v>79925</v>
      </c>
      <c r="J6519" t="str">
        <f t="shared" ca="1" si="1417"/>
        <v>Female</v>
      </c>
      <c r="K6519">
        <f t="shared" ca="1" si="1418"/>
        <v>19</v>
      </c>
      <c r="L6519" t="str">
        <f t="shared" ca="1" si="1419"/>
        <v>Adult</v>
      </c>
      <c r="M6519" t="str">
        <f t="shared" ca="1" si="1420"/>
        <v>Yes</v>
      </c>
      <c r="N6519" t="str">
        <f t="shared" ca="1" si="1420"/>
        <v>Yes</v>
      </c>
      <c r="O6519" t="str">
        <f t="shared" ca="1" si="1420"/>
        <v>Yes</v>
      </c>
      <c r="P6519" t="str">
        <f t="shared" ca="1" si="1415"/>
        <v>Yes</v>
      </c>
      <c r="Q6519" t="str">
        <f t="shared" ca="1" si="1415"/>
        <v>Yes</v>
      </c>
      <c r="R6519">
        <f t="shared" ca="1" si="1421"/>
        <v>5</v>
      </c>
      <c r="S6519">
        <f t="shared" ca="1" si="1422"/>
        <v>5</v>
      </c>
      <c r="T6519">
        <f t="shared" ca="1" si="1423"/>
        <v>5</v>
      </c>
      <c r="U6519">
        <f t="shared" ca="1" si="1424"/>
        <v>3</v>
      </c>
      <c r="V6519">
        <f t="shared" ca="1" si="1425"/>
        <v>4</v>
      </c>
      <c r="W6519">
        <f t="shared" ca="1" si="1426"/>
        <v>4</v>
      </c>
      <c r="X6519">
        <f t="shared" ca="1" si="1427"/>
        <v>26</v>
      </c>
    </row>
    <row r="6520" spans="1:24" x14ac:dyDescent="0.25">
      <c r="A6520">
        <v>451565</v>
      </c>
      <c r="B6520" t="s">
        <v>20727</v>
      </c>
      <c r="C6520" t="s">
        <v>10</v>
      </c>
      <c r="D6520" t="s">
        <v>20728</v>
      </c>
      <c r="E6520" t="str">
        <f t="shared" ca="1" si="1428"/>
        <v>Boston</v>
      </c>
      <c r="F6520" t="s">
        <v>24067</v>
      </c>
      <c r="G6520">
        <f t="shared" ca="1" si="1416"/>
        <v>4946709133</v>
      </c>
      <c r="H6520" t="s">
        <v>20729</v>
      </c>
      <c r="I6520">
        <v>78759</v>
      </c>
      <c r="J6520" t="str">
        <f t="shared" ca="1" si="1417"/>
        <v>Male</v>
      </c>
      <c r="K6520">
        <f t="shared" ca="1" si="1418"/>
        <v>20</v>
      </c>
      <c r="L6520" t="str">
        <f t="shared" ca="1" si="1419"/>
        <v>Adult</v>
      </c>
      <c r="M6520" t="str">
        <f t="shared" ca="1" si="1420"/>
        <v>Yes</v>
      </c>
      <c r="N6520" t="str">
        <f t="shared" ca="1" si="1420"/>
        <v>No</v>
      </c>
      <c r="O6520" t="str">
        <f t="shared" ca="1" si="1420"/>
        <v>No</v>
      </c>
      <c r="P6520" t="str">
        <f t="shared" ca="1" si="1415"/>
        <v>No</v>
      </c>
      <c r="Q6520" t="str">
        <f t="shared" ca="1" si="1415"/>
        <v>No</v>
      </c>
      <c r="R6520">
        <f t="shared" ca="1" si="1421"/>
        <v>1</v>
      </c>
      <c r="S6520">
        <f t="shared" ca="1" si="1422"/>
        <v>0</v>
      </c>
      <c r="T6520">
        <f t="shared" ca="1" si="1423"/>
        <v>0</v>
      </c>
      <c r="U6520">
        <f t="shared" ca="1" si="1424"/>
        <v>3</v>
      </c>
      <c r="V6520">
        <f t="shared" ca="1" si="1425"/>
        <v>0</v>
      </c>
      <c r="W6520">
        <f t="shared" ca="1" si="1426"/>
        <v>0</v>
      </c>
      <c r="X6520">
        <f t="shared" ca="1" si="1427"/>
        <v>4</v>
      </c>
    </row>
    <row r="6521" spans="1:24" x14ac:dyDescent="0.25">
      <c r="A6521">
        <v>451574</v>
      </c>
      <c r="B6521" t="s">
        <v>20730</v>
      </c>
      <c r="C6521" t="s">
        <v>10</v>
      </c>
      <c r="D6521" t="s">
        <v>20731</v>
      </c>
      <c r="E6521" t="str">
        <f t="shared" ca="1" si="1428"/>
        <v>Watertown</v>
      </c>
      <c r="F6521" t="s">
        <v>24067</v>
      </c>
      <c r="G6521">
        <f t="shared" ca="1" si="1416"/>
        <v>7725808915</v>
      </c>
      <c r="H6521" t="s">
        <v>20732</v>
      </c>
      <c r="I6521">
        <v>84604</v>
      </c>
      <c r="J6521" t="str">
        <f t="shared" ca="1" si="1417"/>
        <v>Male</v>
      </c>
      <c r="K6521">
        <f t="shared" ca="1" si="1418"/>
        <v>59</v>
      </c>
      <c r="L6521" t="str">
        <f t="shared" ca="1" si="1419"/>
        <v>Adult</v>
      </c>
      <c r="M6521" t="str">
        <f t="shared" ca="1" si="1420"/>
        <v>Yes</v>
      </c>
      <c r="N6521" t="str">
        <f t="shared" ca="1" si="1420"/>
        <v>Yes</v>
      </c>
      <c r="O6521" t="str">
        <f t="shared" ca="1" si="1420"/>
        <v>Yes</v>
      </c>
      <c r="P6521" t="str">
        <f t="shared" ca="1" si="1415"/>
        <v>No</v>
      </c>
      <c r="Q6521" t="str">
        <f t="shared" ca="1" si="1415"/>
        <v>Yes</v>
      </c>
      <c r="R6521">
        <f t="shared" ca="1" si="1421"/>
        <v>2</v>
      </c>
      <c r="S6521">
        <f t="shared" ca="1" si="1422"/>
        <v>3</v>
      </c>
      <c r="T6521">
        <f t="shared" ca="1" si="1423"/>
        <v>5</v>
      </c>
      <c r="U6521">
        <f t="shared" ca="1" si="1424"/>
        <v>3</v>
      </c>
      <c r="V6521">
        <f t="shared" ca="1" si="1425"/>
        <v>0</v>
      </c>
      <c r="W6521">
        <f t="shared" ca="1" si="1426"/>
        <v>4</v>
      </c>
      <c r="X6521">
        <f t="shared" ca="1" si="1427"/>
        <v>17</v>
      </c>
    </row>
    <row r="6522" spans="1:24" x14ac:dyDescent="0.25">
      <c r="A6522">
        <v>451583</v>
      </c>
      <c r="B6522" t="s">
        <v>20733</v>
      </c>
      <c r="C6522" t="s">
        <v>10</v>
      </c>
      <c r="D6522" t="s">
        <v>20734</v>
      </c>
      <c r="E6522" t="str">
        <f t="shared" ca="1" si="1428"/>
        <v>Newton</v>
      </c>
      <c r="F6522" t="s">
        <v>24067</v>
      </c>
      <c r="G6522">
        <f t="shared" ca="1" si="1416"/>
        <v>3009329225</v>
      </c>
      <c r="H6522" t="s">
        <v>20735</v>
      </c>
      <c r="I6522">
        <v>84770</v>
      </c>
      <c r="J6522" t="str">
        <f t="shared" ca="1" si="1417"/>
        <v>Female</v>
      </c>
      <c r="K6522">
        <f t="shared" ca="1" si="1418"/>
        <v>67</v>
      </c>
      <c r="L6522" t="str">
        <f t="shared" ca="1" si="1419"/>
        <v>Adult</v>
      </c>
      <c r="M6522" t="str">
        <f t="shared" ca="1" si="1420"/>
        <v>Yes</v>
      </c>
      <c r="N6522" t="str">
        <f t="shared" ca="1" si="1420"/>
        <v>Yes</v>
      </c>
      <c r="O6522" t="str">
        <f t="shared" ca="1" si="1420"/>
        <v>Yes</v>
      </c>
      <c r="P6522" t="str">
        <f t="shared" ca="1" si="1415"/>
        <v>No</v>
      </c>
      <c r="Q6522" t="str">
        <f t="shared" ca="1" si="1415"/>
        <v>Yes</v>
      </c>
      <c r="R6522">
        <f t="shared" ca="1" si="1421"/>
        <v>5</v>
      </c>
      <c r="S6522">
        <f t="shared" ca="1" si="1422"/>
        <v>5</v>
      </c>
      <c r="T6522">
        <f t="shared" ca="1" si="1423"/>
        <v>5</v>
      </c>
      <c r="U6522">
        <f t="shared" ca="1" si="1424"/>
        <v>3</v>
      </c>
      <c r="V6522">
        <f t="shared" ca="1" si="1425"/>
        <v>0</v>
      </c>
      <c r="W6522">
        <f t="shared" ca="1" si="1426"/>
        <v>4</v>
      </c>
      <c r="X6522">
        <f t="shared" ca="1" si="1427"/>
        <v>22</v>
      </c>
    </row>
    <row r="6523" spans="1:24" x14ac:dyDescent="0.25">
      <c r="A6523">
        <v>451592</v>
      </c>
      <c r="B6523" t="s">
        <v>20736</v>
      </c>
      <c r="C6523" t="s">
        <v>10</v>
      </c>
      <c r="D6523" t="s">
        <v>20737</v>
      </c>
      <c r="E6523" t="str">
        <f t="shared" ca="1" si="1428"/>
        <v>Dedham</v>
      </c>
      <c r="F6523" t="s">
        <v>24067</v>
      </c>
      <c r="G6523">
        <f t="shared" ca="1" si="1416"/>
        <v>3996521399</v>
      </c>
      <c r="H6523" t="s">
        <v>16340</v>
      </c>
      <c r="I6523">
        <v>22312</v>
      </c>
      <c r="J6523" t="str">
        <f t="shared" ca="1" si="1417"/>
        <v>Female</v>
      </c>
      <c r="K6523">
        <f t="shared" ca="1" si="1418"/>
        <v>20</v>
      </c>
      <c r="L6523" t="str">
        <f t="shared" ca="1" si="1419"/>
        <v>Adult</v>
      </c>
      <c r="M6523" t="str">
        <f t="shared" ca="1" si="1420"/>
        <v>Yes</v>
      </c>
      <c r="N6523" t="str">
        <f t="shared" ca="1" si="1420"/>
        <v>No</v>
      </c>
      <c r="O6523" t="str">
        <f t="shared" ca="1" si="1420"/>
        <v>No</v>
      </c>
      <c r="P6523" t="str">
        <f t="shared" ca="1" si="1415"/>
        <v>No</v>
      </c>
      <c r="Q6523" t="str">
        <f t="shared" ca="1" si="1415"/>
        <v>Yes</v>
      </c>
      <c r="R6523">
        <f t="shared" ca="1" si="1421"/>
        <v>4</v>
      </c>
      <c r="S6523">
        <f t="shared" ca="1" si="1422"/>
        <v>5</v>
      </c>
      <c r="T6523">
        <f t="shared" ca="1" si="1423"/>
        <v>0</v>
      </c>
      <c r="U6523">
        <f t="shared" ca="1" si="1424"/>
        <v>3</v>
      </c>
      <c r="V6523">
        <f t="shared" ca="1" si="1425"/>
        <v>0</v>
      </c>
      <c r="W6523">
        <f t="shared" ca="1" si="1426"/>
        <v>4</v>
      </c>
      <c r="X6523">
        <f t="shared" ca="1" si="1427"/>
        <v>16</v>
      </c>
    </row>
    <row r="6524" spans="1:24" x14ac:dyDescent="0.25">
      <c r="A6524">
        <v>451608</v>
      </c>
      <c r="B6524" t="s">
        <v>20738</v>
      </c>
      <c r="C6524" t="s">
        <v>10</v>
      </c>
      <c r="D6524" t="s">
        <v>20739</v>
      </c>
      <c r="E6524" t="str">
        <f t="shared" ca="1" si="1428"/>
        <v>Quincy</v>
      </c>
      <c r="F6524" t="s">
        <v>24067</v>
      </c>
      <c r="G6524">
        <f t="shared" ca="1" si="1416"/>
        <v>2627160462</v>
      </c>
      <c r="H6524" t="s">
        <v>20740</v>
      </c>
      <c r="I6524">
        <v>24201</v>
      </c>
      <c r="J6524" t="str">
        <f t="shared" ca="1" si="1417"/>
        <v>Male</v>
      </c>
      <c r="K6524">
        <f t="shared" ca="1" si="1418"/>
        <v>21</v>
      </c>
      <c r="L6524" t="str">
        <f t="shared" ca="1" si="1419"/>
        <v>Adult</v>
      </c>
      <c r="M6524" t="str">
        <f t="shared" ca="1" si="1420"/>
        <v>Yes</v>
      </c>
      <c r="N6524" t="str">
        <f t="shared" ca="1" si="1420"/>
        <v>No</v>
      </c>
      <c r="O6524" t="str">
        <f t="shared" ca="1" si="1420"/>
        <v>No</v>
      </c>
      <c r="P6524" t="str">
        <f t="shared" ca="1" si="1415"/>
        <v>No</v>
      </c>
      <c r="Q6524" t="str">
        <f t="shared" ca="1" si="1415"/>
        <v>No</v>
      </c>
      <c r="R6524">
        <f t="shared" ca="1" si="1421"/>
        <v>4</v>
      </c>
      <c r="S6524">
        <f t="shared" ca="1" si="1422"/>
        <v>5</v>
      </c>
      <c r="T6524">
        <f t="shared" ca="1" si="1423"/>
        <v>0</v>
      </c>
      <c r="U6524">
        <f t="shared" ca="1" si="1424"/>
        <v>3</v>
      </c>
      <c r="V6524">
        <f t="shared" ca="1" si="1425"/>
        <v>0</v>
      </c>
      <c r="W6524">
        <f t="shared" ca="1" si="1426"/>
        <v>0</v>
      </c>
      <c r="X6524">
        <f t="shared" ca="1" si="1427"/>
        <v>12</v>
      </c>
    </row>
    <row r="6525" spans="1:24" x14ac:dyDescent="0.25">
      <c r="A6525">
        <v>451617</v>
      </c>
      <c r="B6525" t="s">
        <v>20741</v>
      </c>
      <c r="C6525" t="s">
        <v>10</v>
      </c>
      <c r="D6525" t="s">
        <v>20742</v>
      </c>
      <c r="E6525" t="str">
        <f t="shared" ca="1" si="1428"/>
        <v>Somerville</v>
      </c>
      <c r="F6525" t="s">
        <v>24067</v>
      </c>
      <c r="G6525">
        <f t="shared" ca="1" si="1416"/>
        <v>2740635656</v>
      </c>
      <c r="H6525" t="s">
        <v>20743</v>
      </c>
      <c r="I6525">
        <v>23062</v>
      </c>
      <c r="J6525" t="str">
        <f t="shared" ca="1" si="1417"/>
        <v>Male</v>
      </c>
      <c r="K6525">
        <f t="shared" ca="1" si="1418"/>
        <v>69</v>
      </c>
      <c r="L6525" t="str">
        <f t="shared" ca="1" si="1419"/>
        <v>Adult</v>
      </c>
      <c r="M6525" t="str">
        <f t="shared" ca="1" si="1420"/>
        <v>No</v>
      </c>
      <c r="N6525" t="str">
        <f t="shared" ca="1" si="1420"/>
        <v>Yes</v>
      </c>
      <c r="O6525" t="str">
        <f t="shared" ca="1" si="1420"/>
        <v>No</v>
      </c>
      <c r="P6525" t="str">
        <f t="shared" ca="1" si="1415"/>
        <v>Yes</v>
      </c>
      <c r="Q6525" t="str">
        <f t="shared" ca="1" si="1415"/>
        <v>No</v>
      </c>
      <c r="R6525">
        <f t="shared" ca="1" si="1421"/>
        <v>3</v>
      </c>
      <c r="S6525">
        <f t="shared" ca="1" si="1422"/>
        <v>3</v>
      </c>
      <c r="T6525">
        <f t="shared" ca="1" si="1423"/>
        <v>3</v>
      </c>
      <c r="U6525">
        <f t="shared" ca="1" si="1424"/>
        <v>0</v>
      </c>
      <c r="V6525">
        <f t="shared" ca="1" si="1425"/>
        <v>4</v>
      </c>
      <c r="W6525">
        <f t="shared" ca="1" si="1426"/>
        <v>0</v>
      </c>
      <c r="X6525">
        <f t="shared" ca="1" si="1427"/>
        <v>13</v>
      </c>
    </row>
    <row r="6526" spans="1:24" x14ac:dyDescent="0.25">
      <c r="A6526">
        <v>451626</v>
      </c>
      <c r="B6526" t="s">
        <v>20744</v>
      </c>
      <c r="C6526" t="s">
        <v>10</v>
      </c>
      <c r="D6526" t="s">
        <v>20745</v>
      </c>
      <c r="E6526" t="str">
        <f t="shared" ca="1" si="1428"/>
        <v>Somerville</v>
      </c>
      <c r="F6526" t="s">
        <v>24067</v>
      </c>
      <c r="G6526">
        <f t="shared" ca="1" si="1416"/>
        <v>6445357474</v>
      </c>
      <c r="H6526" t="s">
        <v>20746</v>
      </c>
      <c r="I6526">
        <v>99336</v>
      </c>
      <c r="J6526" t="str">
        <f t="shared" ca="1" si="1417"/>
        <v>Male</v>
      </c>
      <c r="K6526">
        <f t="shared" ca="1" si="1418"/>
        <v>56</v>
      </c>
      <c r="L6526" t="str">
        <f t="shared" ca="1" si="1419"/>
        <v>Adult</v>
      </c>
      <c r="M6526" t="str">
        <f t="shared" ca="1" si="1420"/>
        <v>Yes</v>
      </c>
      <c r="N6526" t="str">
        <f t="shared" ca="1" si="1420"/>
        <v>Yes</v>
      </c>
      <c r="O6526" t="str">
        <f t="shared" ca="1" si="1420"/>
        <v>No</v>
      </c>
      <c r="P6526" t="str">
        <f t="shared" ca="1" si="1415"/>
        <v>Yes</v>
      </c>
      <c r="Q6526" t="str">
        <f t="shared" ca="1" si="1415"/>
        <v>No</v>
      </c>
      <c r="R6526">
        <f t="shared" ca="1" si="1421"/>
        <v>2</v>
      </c>
      <c r="S6526">
        <f t="shared" ca="1" si="1422"/>
        <v>3</v>
      </c>
      <c r="T6526">
        <f t="shared" ca="1" si="1423"/>
        <v>3</v>
      </c>
      <c r="U6526">
        <f t="shared" ca="1" si="1424"/>
        <v>3</v>
      </c>
      <c r="V6526">
        <f t="shared" ca="1" si="1425"/>
        <v>4</v>
      </c>
      <c r="W6526">
        <f t="shared" ca="1" si="1426"/>
        <v>0</v>
      </c>
      <c r="X6526">
        <f t="shared" ca="1" si="1427"/>
        <v>15</v>
      </c>
    </row>
    <row r="6527" spans="1:24" x14ac:dyDescent="0.25">
      <c r="A6527">
        <v>451635</v>
      </c>
      <c r="B6527" t="s">
        <v>20747</v>
      </c>
      <c r="C6527" t="s">
        <v>10</v>
      </c>
      <c r="D6527" t="s">
        <v>20748</v>
      </c>
      <c r="E6527" t="str">
        <f t="shared" ca="1" si="1428"/>
        <v>Watertown</v>
      </c>
      <c r="F6527" t="s">
        <v>24067</v>
      </c>
      <c r="G6527">
        <f t="shared" ca="1" si="1416"/>
        <v>6005271216</v>
      </c>
      <c r="H6527" t="s">
        <v>20750</v>
      </c>
      <c r="I6527" t="s">
        <v>20749</v>
      </c>
      <c r="J6527" t="str">
        <f t="shared" ca="1" si="1417"/>
        <v>Male</v>
      </c>
      <c r="K6527">
        <f t="shared" ca="1" si="1418"/>
        <v>55</v>
      </c>
      <c r="L6527" t="str">
        <f t="shared" ca="1" si="1419"/>
        <v>Adult</v>
      </c>
      <c r="M6527" t="str">
        <f t="shared" ca="1" si="1420"/>
        <v>Yes</v>
      </c>
      <c r="N6527" t="str">
        <f t="shared" ca="1" si="1420"/>
        <v>Yes</v>
      </c>
      <c r="O6527" t="str">
        <f t="shared" ca="1" si="1420"/>
        <v>Yes</v>
      </c>
      <c r="P6527" t="str">
        <f t="shared" ca="1" si="1415"/>
        <v>Yes</v>
      </c>
      <c r="Q6527" t="str">
        <f t="shared" ca="1" si="1415"/>
        <v>No</v>
      </c>
      <c r="R6527">
        <f t="shared" ca="1" si="1421"/>
        <v>4</v>
      </c>
      <c r="S6527">
        <f t="shared" ca="1" si="1422"/>
        <v>5</v>
      </c>
      <c r="T6527">
        <f t="shared" ca="1" si="1423"/>
        <v>5</v>
      </c>
      <c r="U6527">
        <f t="shared" ca="1" si="1424"/>
        <v>3</v>
      </c>
      <c r="V6527">
        <f t="shared" ca="1" si="1425"/>
        <v>4</v>
      </c>
      <c r="W6527">
        <f t="shared" ca="1" si="1426"/>
        <v>0</v>
      </c>
      <c r="X6527">
        <f t="shared" ca="1" si="1427"/>
        <v>21</v>
      </c>
    </row>
    <row r="6528" spans="1:24" x14ac:dyDescent="0.25">
      <c r="A6528">
        <v>451644</v>
      </c>
      <c r="B6528" t="s">
        <v>20751</v>
      </c>
      <c r="C6528" t="s">
        <v>10</v>
      </c>
      <c r="D6528" t="s">
        <v>20752</v>
      </c>
      <c r="E6528" t="str">
        <f t="shared" ca="1" si="1428"/>
        <v>Watertown</v>
      </c>
      <c r="F6528" t="s">
        <v>24067</v>
      </c>
      <c r="G6528">
        <f t="shared" ca="1" si="1416"/>
        <v>9739373362</v>
      </c>
      <c r="H6528" t="s">
        <v>20753</v>
      </c>
      <c r="I6528">
        <v>98944</v>
      </c>
      <c r="J6528" t="str">
        <f t="shared" ca="1" si="1417"/>
        <v>Male</v>
      </c>
      <c r="K6528">
        <f t="shared" ca="1" si="1418"/>
        <v>34</v>
      </c>
      <c r="L6528" t="str">
        <f t="shared" ca="1" si="1419"/>
        <v>Adult</v>
      </c>
      <c r="M6528" t="str">
        <f t="shared" ca="1" si="1420"/>
        <v>Yes</v>
      </c>
      <c r="N6528" t="str">
        <f t="shared" ca="1" si="1420"/>
        <v>No</v>
      </c>
      <c r="O6528" t="str">
        <f t="shared" ca="1" si="1420"/>
        <v>Yes</v>
      </c>
      <c r="P6528" t="str">
        <f t="shared" ca="1" si="1415"/>
        <v>No</v>
      </c>
      <c r="Q6528" t="str">
        <f t="shared" ca="1" si="1415"/>
        <v>No</v>
      </c>
      <c r="R6528">
        <f t="shared" ca="1" si="1421"/>
        <v>1</v>
      </c>
      <c r="S6528">
        <f t="shared" ca="1" si="1422"/>
        <v>0</v>
      </c>
      <c r="T6528">
        <f t="shared" ca="1" si="1423"/>
        <v>3</v>
      </c>
      <c r="U6528">
        <f t="shared" ca="1" si="1424"/>
        <v>3</v>
      </c>
      <c r="V6528">
        <f t="shared" ca="1" si="1425"/>
        <v>0</v>
      </c>
      <c r="W6528">
        <f t="shared" ca="1" si="1426"/>
        <v>0</v>
      </c>
      <c r="X6528">
        <f t="shared" ca="1" si="1427"/>
        <v>7</v>
      </c>
    </row>
    <row r="6529" spans="1:24" x14ac:dyDescent="0.25">
      <c r="A6529">
        <v>451653</v>
      </c>
      <c r="B6529" t="s">
        <v>20754</v>
      </c>
      <c r="C6529" t="s">
        <v>10</v>
      </c>
      <c r="D6529" t="s">
        <v>20755</v>
      </c>
      <c r="E6529" t="str">
        <f t="shared" ca="1" si="1428"/>
        <v>Dedham</v>
      </c>
      <c r="F6529" t="s">
        <v>24067</v>
      </c>
      <c r="G6529">
        <f t="shared" ca="1" si="1416"/>
        <v>7717219762</v>
      </c>
      <c r="H6529" t="s">
        <v>20756</v>
      </c>
      <c r="I6529">
        <v>54157</v>
      </c>
      <c r="J6529" t="str">
        <f t="shared" ca="1" si="1417"/>
        <v>Male</v>
      </c>
      <c r="K6529">
        <f t="shared" ca="1" si="1418"/>
        <v>34</v>
      </c>
      <c r="L6529" t="str">
        <f t="shared" ca="1" si="1419"/>
        <v>Adult</v>
      </c>
      <c r="M6529" t="str">
        <f t="shared" ca="1" si="1420"/>
        <v>Yes</v>
      </c>
      <c r="N6529" t="str">
        <f t="shared" ca="1" si="1420"/>
        <v>No</v>
      </c>
      <c r="O6529" t="str">
        <f t="shared" ca="1" si="1420"/>
        <v>No</v>
      </c>
      <c r="P6529" t="str">
        <f t="shared" ca="1" si="1415"/>
        <v>No</v>
      </c>
      <c r="Q6529" t="str">
        <f t="shared" ca="1" si="1415"/>
        <v>No</v>
      </c>
      <c r="R6529">
        <f t="shared" ca="1" si="1421"/>
        <v>2</v>
      </c>
      <c r="S6529">
        <f t="shared" ca="1" si="1422"/>
        <v>3</v>
      </c>
      <c r="T6529">
        <f t="shared" ca="1" si="1423"/>
        <v>0</v>
      </c>
      <c r="U6529">
        <f t="shared" ca="1" si="1424"/>
        <v>3</v>
      </c>
      <c r="V6529">
        <f t="shared" ca="1" si="1425"/>
        <v>0</v>
      </c>
      <c r="W6529">
        <f t="shared" ca="1" si="1426"/>
        <v>0</v>
      </c>
      <c r="X6529">
        <f t="shared" ca="1" si="1427"/>
        <v>8</v>
      </c>
    </row>
    <row r="6530" spans="1:24" x14ac:dyDescent="0.25">
      <c r="A6530">
        <v>451662</v>
      </c>
      <c r="B6530" t="s">
        <v>11326</v>
      </c>
      <c r="C6530" t="s">
        <v>10</v>
      </c>
      <c r="D6530" t="s">
        <v>610</v>
      </c>
      <c r="E6530" t="str">
        <f t="shared" ca="1" si="1428"/>
        <v xml:space="preserve"> Milton</v>
      </c>
      <c r="F6530" t="s">
        <v>24067</v>
      </c>
      <c r="G6530">
        <f t="shared" ca="1" si="1416"/>
        <v>7175671999</v>
      </c>
      <c r="H6530" t="s">
        <v>20758</v>
      </c>
      <c r="I6530" t="s">
        <v>20757</v>
      </c>
      <c r="J6530" t="str">
        <f t="shared" ca="1" si="1417"/>
        <v>Female</v>
      </c>
      <c r="K6530">
        <f t="shared" ca="1" si="1418"/>
        <v>45</v>
      </c>
      <c r="L6530" t="str">
        <f t="shared" ca="1" si="1419"/>
        <v>Adult</v>
      </c>
      <c r="M6530" t="str">
        <f t="shared" ca="1" si="1420"/>
        <v>No</v>
      </c>
      <c r="N6530" t="str">
        <f t="shared" ca="1" si="1420"/>
        <v>No</v>
      </c>
      <c r="O6530" t="str">
        <f t="shared" ca="1" si="1420"/>
        <v>Yes</v>
      </c>
      <c r="P6530" t="str">
        <f t="shared" ca="1" si="1420"/>
        <v>Yes</v>
      </c>
      <c r="Q6530" t="str">
        <f t="shared" ca="1" si="1420"/>
        <v>Yes</v>
      </c>
      <c r="R6530">
        <f t="shared" ca="1" si="1421"/>
        <v>4</v>
      </c>
      <c r="S6530">
        <f t="shared" ca="1" si="1422"/>
        <v>5</v>
      </c>
      <c r="T6530">
        <f t="shared" ca="1" si="1423"/>
        <v>3</v>
      </c>
      <c r="U6530">
        <f t="shared" ca="1" si="1424"/>
        <v>0</v>
      </c>
      <c r="V6530">
        <f t="shared" ca="1" si="1425"/>
        <v>4</v>
      </c>
      <c r="W6530">
        <f t="shared" ca="1" si="1426"/>
        <v>4</v>
      </c>
      <c r="X6530">
        <f t="shared" ca="1" si="1427"/>
        <v>20</v>
      </c>
    </row>
    <row r="6531" spans="1:24" x14ac:dyDescent="0.25">
      <c r="A6531">
        <v>451671</v>
      </c>
      <c r="B6531" t="s">
        <v>20759</v>
      </c>
      <c r="C6531" t="s">
        <v>10</v>
      </c>
      <c r="D6531" t="s">
        <v>20760</v>
      </c>
      <c r="E6531" t="str">
        <f t="shared" ca="1" si="1428"/>
        <v>Needham</v>
      </c>
      <c r="F6531" t="s">
        <v>24067</v>
      </c>
      <c r="G6531">
        <f t="shared" ref="G6531:G6594" ca="1" si="1429">RANDBETWEEN(1000000000,9999999999)</f>
        <v>6873776469</v>
      </c>
      <c r="H6531" t="s">
        <v>20762</v>
      </c>
      <c r="I6531" t="s">
        <v>20761</v>
      </c>
      <c r="J6531" t="str">
        <f t="shared" ref="J6531:J6594" ca="1" si="1430">CHOOSE(RANDBETWEEN(1,2),"Male","Female")</f>
        <v>Female</v>
      </c>
      <c r="K6531">
        <f t="shared" ref="K6531:K6594" ca="1" si="1431">RANDBETWEEN(15,70)</f>
        <v>63</v>
      </c>
      <c r="L6531" t="str">
        <f t="shared" ref="L6531:L6594" ca="1" si="1432">IF(AND(K6531&gt;=12, K6531 &lt; 18), "Adoloscent", "Adult")</f>
        <v>Adult</v>
      </c>
      <c r="M6531" t="str">
        <f t="shared" ref="M6531:P6594" ca="1" si="1433">CHOOSE(RANDBETWEEN(1,2),"Yes","No")</f>
        <v>Yes</v>
      </c>
      <c r="N6531" t="str">
        <f t="shared" ca="1" si="1433"/>
        <v>Yes</v>
      </c>
      <c r="O6531" t="str">
        <f t="shared" ca="1" si="1433"/>
        <v>Yes</v>
      </c>
      <c r="P6531" t="str">
        <f t="shared" ca="1" si="1433"/>
        <v>No</v>
      </c>
      <c r="Q6531" t="str">
        <f t="shared" ref="Q6531:Q6594" ca="1" si="1434">CHOOSE(RANDBETWEEN(1,2),"Yes","No")</f>
        <v>No</v>
      </c>
      <c r="R6531">
        <f t="shared" ref="R6531:R6594" ca="1" si="1435">CHOOSE(RANDBETWEEN(1,5),1,2,3,4,5)</f>
        <v>3</v>
      </c>
      <c r="S6531">
        <f t="shared" ref="S6531:S6594" ca="1" si="1436">IF(R6531&gt;=4,5,IF(AND(R6531&gt;=2,R6531&lt;=3),3,IF(R6531=1,0)))</f>
        <v>3</v>
      </c>
      <c r="T6531">
        <f t="shared" ref="T6531:T6594" ca="1" si="1437">IF(AND(O6531="Yes",N6531="Yes"),5,IF(OR(O6531="Yes",N6531="Yes"),3,IF(AND(O6531="No",N6531="No"),0)))</f>
        <v>5</v>
      </c>
      <c r="U6531">
        <f t="shared" ref="U6531:U6594" ca="1" si="1438">IF(M6531="Yes",3,0)</f>
        <v>3</v>
      </c>
      <c r="V6531">
        <f t="shared" ref="V6531:V6594" ca="1" si="1439">IF(P6531="Yes",4,0)</f>
        <v>0</v>
      </c>
      <c r="W6531">
        <f t="shared" ref="W6531:W6594" ca="1" si="1440">IF(Q6531="Yes",4,0)</f>
        <v>0</v>
      </c>
      <c r="X6531">
        <f t="shared" ref="X6531:X6594" ca="1" si="1441">SUM(R6531:W6531)</f>
        <v>14</v>
      </c>
    </row>
    <row r="6532" spans="1:24" x14ac:dyDescent="0.25">
      <c r="A6532">
        <v>451699</v>
      </c>
      <c r="B6532" t="s">
        <v>20763</v>
      </c>
      <c r="C6532" t="s">
        <v>10</v>
      </c>
      <c r="D6532" t="s">
        <v>20764</v>
      </c>
      <c r="E6532" t="str">
        <f t="shared" ref="E6532:E6595" ca="1" si="1442">CHOOSE(RANDBETWEEN(1,15),"Boston","Winthrop","Revere","Chelsea","Everett","Somerville", "Cambridge","Watertown", "Newton","Brookline", "Needham", "Dedham", "Canton"," Milton", "Quincy")</f>
        <v>Boston</v>
      </c>
      <c r="F6532" t="s">
        <v>24067</v>
      </c>
      <c r="G6532">
        <f t="shared" ca="1" si="1429"/>
        <v>2897221300</v>
      </c>
      <c r="H6532" t="s">
        <v>331</v>
      </c>
      <c r="I6532">
        <v>46204</v>
      </c>
      <c r="J6532" t="str">
        <f t="shared" ca="1" si="1430"/>
        <v>Male</v>
      </c>
      <c r="K6532">
        <f t="shared" ca="1" si="1431"/>
        <v>34</v>
      </c>
      <c r="L6532" t="str">
        <f t="shared" ca="1" si="1432"/>
        <v>Adult</v>
      </c>
      <c r="M6532" t="str">
        <f t="shared" ca="1" si="1433"/>
        <v>No</v>
      </c>
      <c r="N6532" t="str">
        <f t="shared" ca="1" si="1433"/>
        <v>No</v>
      </c>
      <c r="O6532" t="str">
        <f t="shared" ca="1" si="1433"/>
        <v>Yes</v>
      </c>
      <c r="P6532" t="str">
        <f t="shared" ca="1" si="1433"/>
        <v>Yes</v>
      </c>
      <c r="Q6532" t="str">
        <f t="shared" ca="1" si="1434"/>
        <v>Yes</v>
      </c>
      <c r="R6532">
        <f t="shared" ca="1" si="1435"/>
        <v>2</v>
      </c>
      <c r="S6532">
        <f t="shared" ca="1" si="1436"/>
        <v>3</v>
      </c>
      <c r="T6532">
        <f t="shared" ca="1" si="1437"/>
        <v>3</v>
      </c>
      <c r="U6532">
        <f t="shared" ca="1" si="1438"/>
        <v>0</v>
      </c>
      <c r="V6532">
        <f t="shared" ca="1" si="1439"/>
        <v>4</v>
      </c>
      <c r="W6532">
        <f t="shared" ca="1" si="1440"/>
        <v>4</v>
      </c>
      <c r="X6532">
        <f t="shared" ca="1" si="1441"/>
        <v>16</v>
      </c>
    </row>
    <row r="6533" spans="1:24" x14ac:dyDescent="0.25">
      <c r="A6533">
        <v>451705</v>
      </c>
      <c r="B6533" t="s">
        <v>20765</v>
      </c>
      <c r="C6533" t="s">
        <v>10</v>
      </c>
      <c r="D6533" t="s">
        <v>20766</v>
      </c>
      <c r="E6533" t="str">
        <f t="shared" ca="1" si="1442"/>
        <v>Canton</v>
      </c>
      <c r="F6533" t="s">
        <v>24067</v>
      </c>
      <c r="G6533">
        <f t="shared" ca="1" si="1429"/>
        <v>3358178944</v>
      </c>
      <c r="H6533" t="s">
        <v>297</v>
      </c>
      <c r="I6533">
        <v>82009</v>
      </c>
      <c r="J6533" t="str">
        <f t="shared" ca="1" si="1430"/>
        <v>Male</v>
      </c>
      <c r="K6533">
        <f t="shared" ca="1" si="1431"/>
        <v>45</v>
      </c>
      <c r="L6533" t="str">
        <f t="shared" ca="1" si="1432"/>
        <v>Adult</v>
      </c>
      <c r="M6533" t="str">
        <f t="shared" ca="1" si="1433"/>
        <v>No</v>
      </c>
      <c r="N6533" t="str">
        <f t="shared" ca="1" si="1433"/>
        <v>Yes</v>
      </c>
      <c r="O6533" t="str">
        <f t="shared" ca="1" si="1433"/>
        <v>No</v>
      </c>
      <c r="P6533" t="str">
        <f t="shared" ca="1" si="1433"/>
        <v>No</v>
      </c>
      <c r="Q6533" t="str">
        <f t="shared" ca="1" si="1434"/>
        <v>No</v>
      </c>
      <c r="R6533">
        <f t="shared" ca="1" si="1435"/>
        <v>2</v>
      </c>
      <c r="S6533">
        <f t="shared" ca="1" si="1436"/>
        <v>3</v>
      </c>
      <c r="T6533">
        <f t="shared" ca="1" si="1437"/>
        <v>3</v>
      </c>
      <c r="U6533">
        <f t="shared" ca="1" si="1438"/>
        <v>0</v>
      </c>
      <c r="V6533">
        <f t="shared" ca="1" si="1439"/>
        <v>0</v>
      </c>
      <c r="W6533">
        <f t="shared" ca="1" si="1440"/>
        <v>0</v>
      </c>
      <c r="X6533">
        <f t="shared" ca="1" si="1441"/>
        <v>8</v>
      </c>
    </row>
    <row r="6534" spans="1:24" x14ac:dyDescent="0.25">
      <c r="A6534">
        <v>451714</v>
      </c>
      <c r="B6534" t="s">
        <v>20767</v>
      </c>
      <c r="C6534" t="s">
        <v>10</v>
      </c>
      <c r="D6534" t="s">
        <v>20768</v>
      </c>
      <c r="E6534" t="str">
        <f t="shared" ca="1" si="1442"/>
        <v>Quincy</v>
      </c>
      <c r="F6534" t="s">
        <v>24067</v>
      </c>
      <c r="G6534">
        <f t="shared" ca="1" si="1429"/>
        <v>2848892384</v>
      </c>
      <c r="H6534" t="s">
        <v>20769</v>
      </c>
      <c r="I6534">
        <v>78229</v>
      </c>
      <c r="J6534" t="str">
        <f t="shared" ca="1" si="1430"/>
        <v>Male</v>
      </c>
      <c r="K6534">
        <f t="shared" ca="1" si="1431"/>
        <v>59</v>
      </c>
      <c r="L6534" t="str">
        <f t="shared" ca="1" si="1432"/>
        <v>Adult</v>
      </c>
      <c r="M6534" t="str">
        <f t="shared" ca="1" si="1433"/>
        <v>Yes</v>
      </c>
      <c r="N6534" t="str">
        <f t="shared" ca="1" si="1433"/>
        <v>Yes</v>
      </c>
      <c r="O6534" t="str">
        <f t="shared" ca="1" si="1433"/>
        <v>No</v>
      </c>
      <c r="P6534" t="str">
        <f t="shared" ca="1" si="1433"/>
        <v>No</v>
      </c>
      <c r="Q6534" t="str">
        <f t="shared" ca="1" si="1434"/>
        <v>No</v>
      </c>
      <c r="R6534">
        <f t="shared" ca="1" si="1435"/>
        <v>1</v>
      </c>
      <c r="S6534">
        <f t="shared" ca="1" si="1436"/>
        <v>0</v>
      </c>
      <c r="T6534">
        <f t="shared" ca="1" si="1437"/>
        <v>3</v>
      </c>
      <c r="U6534">
        <f t="shared" ca="1" si="1438"/>
        <v>3</v>
      </c>
      <c r="V6534">
        <f t="shared" ca="1" si="1439"/>
        <v>0</v>
      </c>
      <c r="W6534">
        <f t="shared" ca="1" si="1440"/>
        <v>0</v>
      </c>
      <c r="X6534">
        <f t="shared" ca="1" si="1441"/>
        <v>7</v>
      </c>
    </row>
    <row r="6535" spans="1:24" x14ac:dyDescent="0.25">
      <c r="A6535">
        <v>451741</v>
      </c>
      <c r="B6535" t="s">
        <v>20770</v>
      </c>
      <c r="C6535" t="s">
        <v>10</v>
      </c>
      <c r="D6535" t="s">
        <v>20771</v>
      </c>
      <c r="E6535" t="str">
        <f t="shared" ca="1" si="1442"/>
        <v>Newton</v>
      </c>
      <c r="F6535" t="s">
        <v>24067</v>
      </c>
      <c r="G6535">
        <f t="shared" ca="1" si="1429"/>
        <v>6884456842</v>
      </c>
      <c r="H6535" t="s">
        <v>15013</v>
      </c>
      <c r="I6535">
        <v>961</v>
      </c>
      <c r="J6535" t="str">
        <f t="shared" ca="1" si="1430"/>
        <v>Male</v>
      </c>
      <c r="K6535">
        <f t="shared" ca="1" si="1431"/>
        <v>67</v>
      </c>
      <c r="L6535" t="str">
        <f t="shared" ca="1" si="1432"/>
        <v>Adult</v>
      </c>
      <c r="M6535" t="str">
        <f t="shared" ca="1" si="1433"/>
        <v>No</v>
      </c>
      <c r="N6535" t="str">
        <f t="shared" ca="1" si="1433"/>
        <v>No</v>
      </c>
      <c r="O6535" t="str">
        <f t="shared" ca="1" si="1433"/>
        <v>No</v>
      </c>
      <c r="P6535" t="str">
        <f t="shared" ca="1" si="1433"/>
        <v>No</v>
      </c>
      <c r="Q6535" t="str">
        <f t="shared" ca="1" si="1434"/>
        <v>No</v>
      </c>
      <c r="R6535">
        <f t="shared" ca="1" si="1435"/>
        <v>2</v>
      </c>
      <c r="S6535">
        <f t="shared" ca="1" si="1436"/>
        <v>3</v>
      </c>
      <c r="T6535">
        <f t="shared" ca="1" si="1437"/>
        <v>0</v>
      </c>
      <c r="U6535">
        <f t="shared" ca="1" si="1438"/>
        <v>0</v>
      </c>
      <c r="V6535">
        <f t="shared" ca="1" si="1439"/>
        <v>0</v>
      </c>
      <c r="W6535">
        <f t="shared" ca="1" si="1440"/>
        <v>0</v>
      </c>
      <c r="X6535">
        <f t="shared" ca="1" si="1441"/>
        <v>5</v>
      </c>
    </row>
    <row r="6536" spans="1:24" x14ac:dyDescent="0.25">
      <c r="A6536">
        <v>451750</v>
      </c>
      <c r="B6536" t="s">
        <v>20772</v>
      </c>
      <c r="C6536" t="s">
        <v>10</v>
      </c>
      <c r="D6536" t="s">
        <v>20773</v>
      </c>
      <c r="E6536" t="str">
        <f t="shared" ca="1" si="1442"/>
        <v>Cambridge</v>
      </c>
      <c r="F6536" t="s">
        <v>24067</v>
      </c>
      <c r="G6536">
        <f t="shared" ca="1" si="1429"/>
        <v>9406702630</v>
      </c>
      <c r="H6536" t="s">
        <v>8460</v>
      </c>
      <c r="I6536">
        <v>53226</v>
      </c>
      <c r="J6536" t="str">
        <f t="shared" ca="1" si="1430"/>
        <v>Male</v>
      </c>
      <c r="K6536">
        <f t="shared" ca="1" si="1431"/>
        <v>67</v>
      </c>
      <c r="L6536" t="str">
        <f t="shared" ca="1" si="1432"/>
        <v>Adult</v>
      </c>
      <c r="M6536" t="str">
        <f t="shared" ca="1" si="1433"/>
        <v>No</v>
      </c>
      <c r="N6536" t="str">
        <f t="shared" ca="1" si="1433"/>
        <v>No</v>
      </c>
      <c r="O6536" t="str">
        <f t="shared" ca="1" si="1433"/>
        <v>Yes</v>
      </c>
      <c r="P6536" t="str">
        <f t="shared" ca="1" si="1433"/>
        <v>Yes</v>
      </c>
      <c r="Q6536" t="str">
        <f t="shared" ca="1" si="1434"/>
        <v>No</v>
      </c>
      <c r="R6536">
        <f t="shared" ca="1" si="1435"/>
        <v>1</v>
      </c>
      <c r="S6536">
        <f t="shared" ca="1" si="1436"/>
        <v>0</v>
      </c>
      <c r="T6536">
        <f t="shared" ca="1" si="1437"/>
        <v>3</v>
      </c>
      <c r="U6536">
        <f t="shared" ca="1" si="1438"/>
        <v>0</v>
      </c>
      <c r="V6536">
        <f t="shared" ca="1" si="1439"/>
        <v>4</v>
      </c>
      <c r="W6536">
        <f t="shared" ca="1" si="1440"/>
        <v>0</v>
      </c>
      <c r="X6536">
        <f t="shared" ca="1" si="1441"/>
        <v>8</v>
      </c>
    </row>
    <row r="6537" spans="1:24" x14ac:dyDescent="0.25">
      <c r="A6537">
        <v>451769</v>
      </c>
      <c r="B6537" t="s">
        <v>6811</v>
      </c>
      <c r="C6537" t="s">
        <v>10</v>
      </c>
      <c r="D6537" t="s">
        <v>20774</v>
      </c>
      <c r="E6537" t="str">
        <f t="shared" ca="1" si="1442"/>
        <v>Newton</v>
      </c>
      <c r="F6537" t="s">
        <v>24067</v>
      </c>
      <c r="G6537">
        <f t="shared" ca="1" si="1429"/>
        <v>9026520728</v>
      </c>
      <c r="H6537" t="s">
        <v>19074</v>
      </c>
      <c r="I6537">
        <v>55449</v>
      </c>
      <c r="J6537" t="str">
        <f t="shared" ca="1" si="1430"/>
        <v>Male</v>
      </c>
      <c r="K6537">
        <f t="shared" ca="1" si="1431"/>
        <v>38</v>
      </c>
      <c r="L6537" t="str">
        <f t="shared" ca="1" si="1432"/>
        <v>Adult</v>
      </c>
      <c r="M6537" t="str">
        <f t="shared" ca="1" si="1433"/>
        <v>No</v>
      </c>
      <c r="N6537" t="str">
        <f t="shared" ca="1" si="1433"/>
        <v>No</v>
      </c>
      <c r="O6537" t="str">
        <f t="shared" ca="1" si="1433"/>
        <v>Yes</v>
      </c>
      <c r="P6537" t="str">
        <f t="shared" ca="1" si="1433"/>
        <v>Yes</v>
      </c>
      <c r="Q6537" t="str">
        <f t="shared" ca="1" si="1434"/>
        <v>No</v>
      </c>
      <c r="R6537">
        <f t="shared" ca="1" si="1435"/>
        <v>4</v>
      </c>
      <c r="S6537">
        <f t="shared" ca="1" si="1436"/>
        <v>5</v>
      </c>
      <c r="T6537">
        <f t="shared" ca="1" si="1437"/>
        <v>3</v>
      </c>
      <c r="U6537">
        <f t="shared" ca="1" si="1438"/>
        <v>0</v>
      </c>
      <c r="V6537">
        <f t="shared" ca="1" si="1439"/>
        <v>4</v>
      </c>
      <c r="W6537">
        <f t="shared" ca="1" si="1440"/>
        <v>0</v>
      </c>
      <c r="X6537">
        <f t="shared" ca="1" si="1441"/>
        <v>16</v>
      </c>
    </row>
    <row r="6538" spans="1:24" x14ac:dyDescent="0.25">
      <c r="A6538">
        <v>451796</v>
      </c>
      <c r="B6538" t="s">
        <v>20775</v>
      </c>
      <c r="C6538" t="s">
        <v>10</v>
      </c>
      <c r="D6538" t="s">
        <v>20776</v>
      </c>
      <c r="E6538" t="str">
        <f t="shared" ca="1" si="1442"/>
        <v>Dedham</v>
      </c>
      <c r="F6538" t="s">
        <v>24067</v>
      </c>
      <c r="G6538">
        <f t="shared" ca="1" si="1429"/>
        <v>6750515303</v>
      </c>
      <c r="H6538" t="s">
        <v>20778</v>
      </c>
      <c r="I6538" t="s">
        <v>20777</v>
      </c>
      <c r="J6538" t="str">
        <f t="shared" ca="1" si="1430"/>
        <v>Female</v>
      </c>
      <c r="K6538">
        <f t="shared" ca="1" si="1431"/>
        <v>18</v>
      </c>
      <c r="L6538" t="str">
        <f t="shared" ca="1" si="1432"/>
        <v>Adult</v>
      </c>
      <c r="M6538" t="str">
        <f t="shared" ca="1" si="1433"/>
        <v>Yes</v>
      </c>
      <c r="N6538" t="str">
        <f t="shared" ca="1" si="1433"/>
        <v>Yes</v>
      </c>
      <c r="O6538" t="str">
        <f t="shared" ca="1" si="1433"/>
        <v>Yes</v>
      </c>
      <c r="P6538" t="str">
        <f t="shared" ca="1" si="1433"/>
        <v>Yes</v>
      </c>
      <c r="Q6538" t="str">
        <f t="shared" ca="1" si="1434"/>
        <v>No</v>
      </c>
      <c r="R6538">
        <f t="shared" ca="1" si="1435"/>
        <v>1</v>
      </c>
      <c r="S6538">
        <f t="shared" ca="1" si="1436"/>
        <v>0</v>
      </c>
      <c r="T6538">
        <f t="shared" ca="1" si="1437"/>
        <v>5</v>
      </c>
      <c r="U6538">
        <f t="shared" ca="1" si="1438"/>
        <v>3</v>
      </c>
      <c r="V6538">
        <f t="shared" ca="1" si="1439"/>
        <v>4</v>
      </c>
      <c r="W6538">
        <f t="shared" ca="1" si="1440"/>
        <v>0</v>
      </c>
      <c r="X6538">
        <f t="shared" ca="1" si="1441"/>
        <v>13</v>
      </c>
    </row>
    <row r="6539" spans="1:24" x14ac:dyDescent="0.25">
      <c r="A6539">
        <v>451802</v>
      </c>
      <c r="B6539" t="s">
        <v>18610</v>
      </c>
      <c r="C6539" t="s">
        <v>10</v>
      </c>
      <c r="D6539" t="s">
        <v>20779</v>
      </c>
      <c r="E6539" t="str">
        <f t="shared" ca="1" si="1442"/>
        <v>Quincy</v>
      </c>
      <c r="F6539" t="s">
        <v>24067</v>
      </c>
      <c r="G6539">
        <f t="shared" ca="1" si="1429"/>
        <v>8947003254</v>
      </c>
      <c r="H6539" t="s">
        <v>18612</v>
      </c>
      <c r="I6539">
        <v>29073</v>
      </c>
      <c r="J6539" t="str">
        <f t="shared" ca="1" si="1430"/>
        <v>Male</v>
      </c>
      <c r="K6539">
        <f t="shared" ca="1" si="1431"/>
        <v>65</v>
      </c>
      <c r="L6539" t="str">
        <f t="shared" ca="1" si="1432"/>
        <v>Adult</v>
      </c>
      <c r="M6539" t="str">
        <f t="shared" ca="1" si="1433"/>
        <v>No</v>
      </c>
      <c r="N6539" t="str">
        <f t="shared" ca="1" si="1433"/>
        <v>Yes</v>
      </c>
      <c r="O6539" t="str">
        <f t="shared" ca="1" si="1433"/>
        <v>Yes</v>
      </c>
      <c r="P6539" t="str">
        <f t="shared" ca="1" si="1433"/>
        <v>No</v>
      </c>
      <c r="Q6539" t="str">
        <f t="shared" ca="1" si="1434"/>
        <v>Yes</v>
      </c>
      <c r="R6539">
        <f t="shared" ca="1" si="1435"/>
        <v>1</v>
      </c>
      <c r="S6539">
        <f t="shared" ca="1" si="1436"/>
        <v>0</v>
      </c>
      <c r="T6539">
        <f t="shared" ca="1" si="1437"/>
        <v>5</v>
      </c>
      <c r="U6539">
        <f t="shared" ca="1" si="1438"/>
        <v>0</v>
      </c>
      <c r="V6539">
        <f t="shared" ca="1" si="1439"/>
        <v>0</v>
      </c>
      <c r="W6539">
        <f t="shared" ca="1" si="1440"/>
        <v>4</v>
      </c>
      <c r="X6539">
        <f t="shared" ca="1" si="1441"/>
        <v>10</v>
      </c>
    </row>
    <row r="6540" spans="1:24" x14ac:dyDescent="0.25">
      <c r="A6540">
        <v>451811</v>
      </c>
      <c r="B6540" t="s">
        <v>18610</v>
      </c>
      <c r="C6540" t="s">
        <v>10</v>
      </c>
      <c r="D6540" t="s">
        <v>20780</v>
      </c>
      <c r="E6540" t="str">
        <f t="shared" ca="1" si="1442"/>
        <v xml:space="preserve"> Milton</v>
      </c>
      <c r="F6540" t="s">
        <v>24067</v>
      </c>
      <c r="G6540">
        <f t="shared" ca="1" si="1429"/>
        <v>1553029616</v>
      </c>
      <c r="H6540" t="s">
        <v>18612</v>
      </c>
      <c r="I6540">
        <v>29445</v>
      </c>
      <c r="J6540" t="str">
        <f t="shared" ca="1" si="1430"/>
        <v>Female</v>
      </c>
      <c r="K6540">
        <f t="shared" ca="1" si="1431"/>
        <v>42</v>
      </c>
      <c r="L6540" t="str">
        <f t="shared" ca="1" si="1432"/>
        <v>Adult</v>
      </c>
      <c r="M6540" t="str">
        <f t="shared" ca="1" si="1433"/>
        <v>Yes</v>
      </c>
      <c r="N6540" t="str">
        <f t="shared" ca="1" si="1433"/>
        <v>No</v>
      </c>
      <c r="O6540" t="str">
        <f t="shared" ca="1" si="1433"/>
        <v>Yes</v>
      </c>
      <c r="P6540" t="str">
        <f t="shared" ca="1" si="1433"/>
        <v>Yes</v>
      </c>
      <c r="Q6540" t="str">
        <f t="shared" ca="1" si="1434"/>
        <v>No</v>
      </c>
      <c r="R6540">
        <f t="shared" ca="1" si="1435"/>
        <v>5</v>
      </c>
      <c r="S6540">
        <f t="shared" ca="1" si="1436"/>
        <v>5</v>
      </c>
      <c r="T6540">
        <f t="shared" ca="1" si="1437"/>
        <v>3</v>
      </c>
      <c r="U6540">
        <f t="shared" ca="1" si="1438"/>
        <v>3</v>
      </c>
      <c r="V6540">
        <f t="shared" ca="1" si="1439"/>
        <v>4</v>
      </c>
      <c r="W6540">
        <f t="shared" ca="1" si="1440"/>
        <v>0</v>
      </c>
      <c r="X6540">
        <f t="shared" ca="1" si="1441"/>
        <v>20</v>
      </c>
    </row>
    <row r="6541" spans="1:24" x14ac:dyDescent="0.25">
      <c r="A6541">
        <v>451820</v>
      </c>
      <c r="B6541" t="s">
        <v>20781</v>
      </c>
      <c r="C6541" t="s">
        <v>10</v>
      </c>
      <c r="D6541" t="s">
        <v>20782</v>
      </c>
      <c r="E6541" t="str">
        <f t="shared" ca="1" si="1442"/>
        <v>Chelsea</v>
      </c>
      <c r="F6541" t="s">
        <v>24067</v>
      </c>
      <c r="G6541">
        <f t="shared" ca="1" si="1429"/>
        <v>3842666032</v>
      </c>
      <c r="H6541" t="s">
        <v>20783</v>
      </c>
      <c r="I6541">
        <v>78728</v>
      </c>
      <c r="J6541" t="str">
        <f t="shared" ca="1" si="1430"/>
        <v>Female</v>
      </c>
      <c r="K6541">
        <f t="shared" ca="1" si="1431"/>
        <v>59</v>
      </c>
      <c r="L6541" t="str">
        <f t="shared" ca="1" si="1432"/>
        <v>Adult</v>
      </c>
      <c r="M6541" t="str">
        <f t="shared" ca="1" si="1433"/>
        <v>Yes</v>
      </c>
      <c r="N6541" t="str">
        <f t="shared" ca="1" si="1433"/>
        <v>Yes</v>
      </c>
      <c r="O6541" t="str">
        <f t="shared" ca="1" si="1433"/>
        <v>No</v>
      </c>
      <c r="P6541" t="str">
        <f t="shared" ca="1" si="1433"/>
        <v>No</v>
      </c>
      <c r="Q6541" t="str">
        <f t="shared" ca="1" si="1434"/>
        <v>Yes</v>
      </c>
      <c r="R6541">
        <f t="shared" ca="1" si="1435"/>
        <v>5</v>
      </c>
      <c r="S6541">
        <f t="shared" ca="1" si="1436"/>
        <v>5</v>
      </c>
      <c r="T6541">
        <f t="shared" ca="1" si="1437"/>
        <v>3</v>
      </c>
      <c r="U6541">
        <f t="shared" ca="1" si="1438"/>
        <v>3</v>
      </c>
      <c r="V6541">
        <f t="shared" ca="1" si="1439"/>
        <v>0</v>
      </c>
      <c r="W6541">
        <f t="shared" ca="1" si="1440"/>
        <v>4</v>
      </c>
      <c r="X6541">
        <f t="shared" ca="1" si="1441"/>
        <v>20</v>
      </c>
    </row>
    <row r="6542" spans="1:24" x14ac:dyDescent="0.25">
      <c r="A6542">
        <v>451848</v>
      </c>
      <c r="B6542" t="s">
        <v>20784</v>
      </c>
      <c r="C6542" t="s">
        <v>10</v>
      </c>
      <c r="D6542" t="s">
        <v>20785</v>
      </c>
      <c r="E6542" t="str">
        <f t="shared" ca="1" si="1442"/>
        <v>Watertown</v>
      </c>
      <c r="F6542" t="s">
        <v>24067</v>
      </c>
      <c r="G6542">
        <f t="shared" ca="1" si="1429"/>
        <v>5844371024</v>
      </c>
      <c r="H6542" t="s">
        <v>20786</v>
      </c>
      <c r="I6542">
        <v>94086</v>
      </c>
      <c r="J6542" t="str">
        <f t="shared" ca="1" si="1430"/>
        <v>Female</v>
      </c>
      <c r="K6542">
        <f t="shared" ca="1" si="1431"/>
        <v>21</v>
      </c>
      <c r="L6542" t="str">
        <f t="shared" ca="1" si="1432"/>
        <v>Adult</v>
      </c>
      <c r="M6542" t="str">
        <f t="shared" ca="1" si="1433"/>
        <v>Yes</v>
      </c>
      <c r="N6542" t="str">
        <f t="shared" ca="1" si="1433"/>
        <v>No</v>
      </c>
      <c r="O6542" t="str">
        <f t="shared" ca="1" si="1433"/>
        <v>Yes</v>
      </c>
      <c r="P6542" t="str">
        <f t="shared" ca="1" si="1433"/>
        <v>Yes</v>
      </c>
      <c r="Q6542" t="str">
        <f t="shared" ca="1" si="1434"/>
        <v>No</v>
      </c>
      <c r="R6542">
        <f t="shared" ca="1" si="1435"/>
        <v>3</v>
      </c>
      <c r="S6542">
        <f t="shared" ca="1" si="1436"/>
        <v>3</v>
      </c>
      <c r="T6542">
        <f t="shared" ca="1" si="1437"/>
        <v>3</v>
      </c>
      <c r="U6542">
        <f t="shared" ca="1" si="1438"/>
        <v>3</v>
      </c>
      <c r="V6542">
        <f t="shared" ca="1" si="1439"/>
        <v>4</v>
      </c>
      <c r="W6542">
        <f t="shared" ca="1" si="1440"/>
        <v>0</v>
      </c>
      <c r="X6542">
        <f t="shared" ca="1" si="1441"/>
        <v>16</v>
      </c>
    </row>
    <row r="6543" spans="1:24" x14ac:dyDescent="0.25">
      <c r="A6543">
        <v>451857</v>
      </c>
      <c r="B6543" t="s">
        <v>20787</v>
      </c>
      <c r="C6543" t="s">
        <v>10</v>
      </c>
      <c r="D6543" t="s">
        <v>20788</v>
      </c>
      <c r="E6543" t="str">
        <f t="shared" ca="1" si="1442"/>
        <v>Watertown</v>
      </c>
      <c r="F6543" t="s">
        <v>24067</v>
      </c>
      <c r="G6543">
        <f t="shared" ca="1" si="1429"/>
        <v>3422554845</v>
      </c>
      <c r="H6543" t="s">
        <v>20789</v>
      </c>
      <c r="I6543">
        <v>77598</v>
      </c>
      <c r="J6543" t="str">
        <f t="shared" ca="1" si="1430"/>
        <v>Male</v>
      </c>
      <c r="K6543">
        <f t="shared" ca="1" si="1431"/>
        <v>65</v>
      </c>
      <c r="L6543" t="str">
        <f t="shared" ca="1" si="1432"/>
        <v>Adult</v>
      </c>
      <c r="M6543" t="str">
        <f t="shared" ca="1" si="1433"/>
        <v>Yes</v>
      </c>
      <c r="N6543" t="str">
        <f t="shared" ca="1" si="1433"/>
        <v>Yes</v>
      </c>
      <c r="O6543" t="str">
        <f t="shared" ca="1" si="1433"/>
        <v>Yes</v>
      </c>
      <c r="P6543" t="str">
        <f t="shared" ca="1" si="1433"/>
        <v>Yes</v>
      </c>
      <c r="Q6543" t="str">
        <f t="shared" ca="1" si="1434"/>
        <v>Yes</v>
      </c>
      <c r="R6543">
        <f t="shared" ca="1" si="1435"/>
        <v>2</v>
      </c>
      <c r="S6543">
        <f t="shared" ca="1" si="1436"/>
        <v>3</v>
      </c>
      <c r="T6543">
        <f t="shared" ca="1" si="1437"/>
        <v>5</v>
      </c>
      <c r="U6543">
        <f t="shared" ca="1" si="1438"/>
        <v>3</v>
      </c>
      <c r="V6543">
        <f t="shared" ca="1" si="1439"/>
        <v>4</v>
      </c>
      <c r="W6543">
        <f t="shared" ca="1" si="1440"/>
        <v>4</v>
      </c>
      <c r="X6543">
        <f t="shared" ca="1" si="1441"/>
        <v>21</v>
      </c>
    </row>
    <row r="6544" spans="1:24" x14ac:dyDescent="0.25">
      <c r="A6544">
        <v>451866</v>
      </c>
      <c r="B6544" t="s">
        <v>20790</v>
      </c>
      <c r="C6544" t="s">
        <v>10</v>
      </c>
      <c r="D6544" t="s">
        <v>20791</v>
      </c>
      <c r="E6544" t="str">
        <f t="shared" ca="1" si="1442"/>
        <v>Cambridge</v>
      </c>
      <c r="F6544" t="s">
        <v>24067</v>
      </c>
      <c r="G6544">
        <f t="shared" ca="1" si="1429"/>
        <v>2852444388</v>
      </c>
      <c r="H6544" t="s">
        <v>20792</v>
      </c>
      <c r="I6544">
        <v>71118</v>
      </c>
      <c r="J6544" t="str">
        <f t="shared" ca="1" si="1430"/>
        <v>Female</v>
      </c>
      <c r="K6544">
        <f t="shared" ca="1" si="1431"/>
        <v>20</v>
      </c>
      <c r="L6544" t="str">
        <f t="shared" ca="1" si="1432"/>
        <v>Adult</v>
      </c>
      <c r="M6544" t="str">
        <f t="shared" ca="1" si="1433"/>
        <v>Yes</v>
      </c>
      <c r="N6544" t="str">
        <f t="shared" ca="1" si="1433"/>
        <v>Yes</v>
      </c>
      <c r="O6544" t="str">
        <f t="shared" ca="1" si="1433"/>
        <v>Yes</v>
      </c>
      <c r="P6544" t="str">
        <f t="shared" ca="1" si="1433"/>
        <v>No</v>
      </c>
      <c r="Q6544" t="str">
        <f t="shared" ca="1" si="1434"/>
        <v>Yes</v>
      </c>
      <c r="R6544">
        <f t="shared" ca="1" si="1435"/>
        <v>5</v>
      </c>
      <c r="S6544">
        <f t="shared" ca="1" si="1436"/>
        <v>5</v>
      </c>
      <c r="T6544">
        <f t="shared" ca="1" si="1437"/>
        <v>5</v>
      </c>
      <c r="U6544">
        <f t="shared" ca="1" si="1438"/>
        <v>3</v>
      </c>
      <c r="V6544">
        <f t="shared" ca="1" si="1439"/>
        <v>0</v>
      </c>
      <c r="W6544">
        <f t="shared" ca="1" si="1440"/>
        <v>4</v>
      </c>
      <c r="X6544">
        <f t="shared" ca="1" si="1441"/>
        <v>22</v>
      </c>
    </row>
    <row r="6545" spans="1:24" x14ac:dyDescent="0.25">
      <c r="A6545">
        <v>451875</v>
      </c>
      <c r="B6545" t="s">
        <v>2231</v>
      </c>
      <c r="C6545" t="s">
        <v>10</v>
      </c>
      <c r="D6545" t="s">
        <v>20793</v>
      </c>
      <c r="E6545" t="str">
        <f t="shared" ca="1" si="1442"/>
        <v>Watertown</v>
      </c>
      <c r="F6545" t="s">
        <v>24067</v>
      </c>
      <c r="G6545">
        <f t="shared" ca="1" si="1429"/>
        <v>5565081110</v>
      </c>
      <c r="H6545" t="s">
        <v>20795</v>
      </c>
      <c r="I6545" t="s">
        <v>20794</v>
      </c>
      <c r="J6545" t="str">
        <f t="shared" ca="1" si="1430"/>
        <v>Male</v>
      </c>
      <c r="K6545">
        <f t="shared" ca="1" si="1431"/>
        <v>45</v>
      </c>
      <c r="L6545" t="str">
        <f t="shared" ca="1" si="1432"/>
        <v>Adult</v>
      </c>
      <c r="M6545" t="str">
        <f t="shared" ca="1" si="1433"/>
        <v>No</v>
      </c>
      <c r="N6545" t="str">
        <f t="shared" ca="1" si="1433"/>
        <v>No</v>
      </c>
      <c r="O6545" t="str">
        <f t="shared" ca="1" si="1433"/>
        <v>Yes</v>
      </c>
      <c r="P6545" t="str">
        <f t="shared" ca="1" si="1433"/>
        <v>Yes</v>
      </c>
      <c r="Q6545" t="str">
        <f t="shared" ca="1" si="1434"/>
        <v>Yes</v>
      </c>
      <c r="R6545">
        <f t="shared" ca="1" si="1435"/>
        <v>4</v>
      </c>
      <c r="S6545">
        <f t="shared" ca="1" si="1436"/>
        <v>5</v>
      </c>
      <c r="T6545">
        <f t="shared" ca="1" si="1437"/>
        <v>3</v>
      </c>
      <c r="U6545">
        <f t="shared" ca="1" si="1438"/>
        <v>0</v>
      </c>
      <c r="V6545">
        <f t="shared" ca="1" si="1439"/>
        <v>4</v>
      </c>
      <c r="W6545">
        <f t="shared" ca="1" si="1440"/>
        <v>4</v>
      </c>
      <c r="X6545">
        <f t="shared" ca="1" si="1441"/>
        <v>20</v>
      </c>
    </row>
    <row r="6546" spans="1:24" x14ac:dyDescent="0.25">
      <c r="A6546">
        <v>451884</v>
      </c>
      <c r="B6546" t="s">
        <v>2231</v>
      </c>
      <c r="C6546" t="s">
        <v>10</v>
      </c>
      <c r="D6546" t="s">
        <v>20796</v>
      </c>
      <c r="E6546" t="str">
        <f t="shared" ca="1" si="1442"/>
        <v>Quincy</v>
      </c>
      <c r="F6546" t="s">
        <v>24067</v>
      </c>
      <c r="G6546">
        <f t="shared" ca="1" si="1429"/>
        <v>6177316177</v>
      </c>
      <c r="H6546" t="s">
        <v>20798</v>
      </c>
      <c r="I6546" t="s">
        <v>20797</v>
      </c>
      <c r="J6546" t="str">
        <f t="shared" ca="1" si="1430"/>
        <v>Female</v>
      </c>
      <c r="K6546">
        <f t="shared" ca="1" si="1431"/>
        <v>17</v>
      </c>
      <c r="L6546" t="str">
        <f t="shared" ca="1" si="1432"/>
        <v>Adoloscent</v>
      </c>
      <c r="M6546" t="str">
        <f t="shared" ca="1" si="1433"/>
        <v>No</v>
      </c>
      <c r="N6546" t="str">
        <f t="shared" ca="1" si="1433"/>
        <v>Yes</v>
      </c>
      <c r="O6546" t="str">
        <f t="shared" ca="1" si="1433"/>
        <v>Yes</v>
      </c>
      <c r="P6546" t="str">
        <f t="shared" ca="1" si="1433"/>
        <v>Yes</v>
      </c>
      <c r="Q6546" t="str">
        <f t="shared" ca="1" si="1434"/>
        <v>Yes</v>
      </c>
      <c r="R6546">
        <f t="shared" ca="1" si="1435"/>
        <v>4</v>
      </c>
      <c r="S6546">
        <f t="shared" ca="1" si="1436"/>
        <v>5</v>
      </c>
      <c r="T6546">
        <f t="shared" ca="1" si="1437"/>
        <v>5</v>
      </c>
      <c r="U6546">
        <f t="shared" ca="1" si="1438"/>
        <v>0</v>
      </c>
      <c r="V6546">
        <f t="shared" ca="1" si="1439"/>
        <v>4</v>
      </c>
      <c r="W6546">
        <f t="shared" ca="1" si="1440"/>
        <v>4</v>
      </c>
      <c r="X6546">
        <f t="shared" ca="1" si="1441"/>
        <v>22</v>
      </c>
    </row>
    <row r="6547" spans="1:24" x14ac:dyDescent="0.25">
      <c r="A6547">
        <v>451893</v>
      </c>
      <c r="B6547" t="s">
        <v>610</v>
      </c>
      <c r="C6547" t="s">
        <v>10</v>
      </c>
      <c r="D6547" t="s">
        <v>20799</v>
      </c>
      <c r="E6547" t="str">
        <f t="shared" ca="1" si="1442"/>
        <v>Newton</v>
      </c>
      <c r="F6547" t="s">
        <v>24067</v>
      </c>
      <c r="G6547">
        <f t="shared" ca="1" si="1429"/>
        <v>6004479174</v>
      </c>
      <c r="H6547" t="s">
        <v>610</v>
      </c>
      <c r="I6547">
        <v>480893352</v>
      </c>
      <c r="J6547" t="str">
        <f t="shared" ca="1" si="1430"/>
        <v>Female</v>
      </c>
      <c r="K6547">
        <f t="shared" ca="1" si="1431"/>
        <v>28</v>
      </c>
      <c r="L6547" t="str">
        <f t="shared" ca="1" si="1432"/>
        <v>Adult</v>
      </c>
      <c r="M6547" t="str">
        <f t="shared" ca="1" si="1433"/>
        <v>No</v>
      </c>
      <c r="N6547" t="str">
        <f t="shared" ca="1" si="1433"/>
        <v>No</v>
      </c>
      <c r="O6547" t="str">
        <f t="shared" ca="1" si="1433"/>
        <v>Yes</v>
      </c>
      <c r="P6547" t="str">
        <f t="shared" ca="1" si="1433"/>
        <v>No</v>
      </c>
      <c r="Q6547" t="str">
        <f t="shared" ca="1" si="1434"/>
        <v>No</v>
      </c>
      <c r="R6547">
        <f t="shared" ca="1" si="1435"/>
        <v>2</v>
      </c>
      <c r="S6547">
        <f t="shared" ca="1" si="1436"/>
        <v>3</v>
      </c>
      <c r="T6547">
        <f t="shared" ca="1" si="1437"/>
        <v>3</v>
      </c>
      <c r="U6547">
        <f t="shared" ca="1" si="1438"/>
        <v>0</v>
      </c>
      <c r="V6547">
        <f t="shared" ca="1" si="1439"/>
        <v>0</v>
      </c>
      <c r="W6547">
        <f t="shared" ca="1" si="1440"/>
        <v>0</v>
      </c>
      <c r="X6547">
        <f t="shared" ca="1" si="1441"/>
        <v>8</v>
      </c>
    </row>
    <row r="6548" spans="1:24" x14ac:dyDescent="0.25">
      <c r="A6548">
        <v>451909</v>
      </c>
      <c r="B6548" t="s">
        <v>20800</v>
      </c>
      <c r="C6548" t="s">
        <v>10</v>
      </c>
      <c r="D6548" t="s">
        <v>20801</v>
      </c>
      <c r="E6548" t="str">
        <f t="shared" ca="1" si="1442"/>
        <v>Brookline</v>
      </c>
      <c r="F6548" t="s">
        <v>24067</v>
      </c>
      <c r="G6548">
        <f t="shared" ca="1" si="1429"/>
        <v>4340110768</v>
      </c>
      <c r="H6548" t="s">
        <v>10653</v>
      </c>
      <c r="I6548" t="s">
        <v>20802</v>
      </c>
      <c r="J6548" t="str">
        <f t="shared" ca="1" si="1430"/>
        <v>Female</v>
      </c>
      <c r="K6548">
        <f t="shared" ca="1" si="1431"/>
        <v>69</v>
      </c>
      <c r="L6548" t="str">
        <f t="shared" ca="1" si="1432"/>
        <v>Adult</v>
      </c>
      <c r="M6548" t="str">
        <f t="shared" ca="1" si="1433"/>
        <v>Yes</v>
      </c>
      <c r="N6548" t="str">
        <f t="shared" ca="1" si="1433"/>
        <v>No</v>
      </c>
      <c r="O6548" t="str">
        <f t="shared" ca="1" si="1433"/>
        <v>Yes</v>
      </c>
      <c r="P6548" t="str">
        <f t="shared" ca="1" si="1433"/>
        <v>Yes</v>
      </c>
      <c r="Q6548" t="str">
        <f t="shared" ca="1" si="1434"/>
        <v>No</v>
      </c>
      <c r="R6548">
        <f t="shared" ca="1" si="1435"/>
        <v>1</v>
      </c>
      <c r="S6548">
        <f t="shared" ca="1" si="1436"/>
        <v>0</v>
      </c>
      <c r="T6548">
        <f t="shared" ca="1" si="1437"/>
        <v>3</v>
      </c>
      <c r="U6548">
        <f t="shared" ca="1" si="1438"/>
        <v>3</v>
      </c>
      <c r="V6548">
        <f t="shared" ca="1" si="1439"/>
        <v>4</v>
      </c>
      <c r="W6548">
        <f t="shared" ca="1" si="1440"/>
        <v>0</v>
      </c>
      <c r="X6548">
        <f t="shared" ca="1" si="1441"/>
        <v>11</v>
      </c>
    </row>
    <row r="6549" spans="1:24" x14ac:dyDescent="0.25">
      <c r="A6549">
        <v>451918</v>
      </c>
      <c r="B6549" t="s">
        <v>5136</v>
      </c>
      <c r="C6549" t="s">
        <v>10</v>
      </c>
      <c r="D6549" t="s">
        <v>20803</v>
      </c>
      <c r="E6549" t="str">
        <f t="shared" ca="1" si="1442"/>
        <v>Newton</v>
      </c>
      <c r="F6549" t="s">
        <v>24067</v>
      </c>
      <c r="G6549">
        <f t="shared" ca="1" si="1429"/>
        <v>2608374081</v>
      </c>
      <c r="H6549" t="s">
        <v>15431</v>
      </c>
      <c r="I6549">
        <v>37601</v>
      </c>
      <c r="J6549" t="str">
        <f t="shared" ca="1" si="1430"/>
        <v>Male</v>
      </c>
      <c r="K6549">
        <f t="shared" ca="1" si="1431"/>
        <v>65</v>
      </c>
      <c r="L6549" t="str">
        <f t="shared" ca="1" si="1432"/>
        <v>Adult</v>
      </c>
      <c r="M6549" t="str">
        <f t="shared" ca="1" si="1433"/>
        <v>No</v>
      </c>
      <c r="N6549" t="str">
        <f t="shared" ca="1" si="1433"/>
        <v>Yes</v>
      </c>
      <c r="O6549" t="str">
        <f t="shared" ca="1" si="1433"/>
        <v>Yes</v>
      </c>
      <c r="P6549" t="str">
        <f t="shared" ca="1" si="1433"/>
        <v>Yes</v>
      </c>
      <c r="Q6549" t="str">
        <f t="shared" ca="1" si="1434"/>
        <v>Yes</v>
      </c>
      <c r="R6549">
        <f t="shared" ca="1" si="1435"/>
        <v>1</v>
      </c>
      <c r="S6549">
        <f t="shared" ca="1" si="1436"/>
        <v>0</v>
      </c>
      <c r="T6549">
        <f t="shared" ca="1" si="1437"/>
        <v>5</v>
      </c>
      <c r="U6549">
        <f t="shared" ca="1" si="1438"/>
        <v>0</v>
      </c>
      <c r="V6549">
        <f t="shared" ca="1" si="1439"/>
        <v>4</v>
      </c>
      <c r="W6549">
        <f t="shared" ca="1" si="1440"/>
        <v>4</v>
      </c>
      <c r="X6549">
        <f t="shared" ca="1" si="1441"/>
        <v>14</v>
      </c>
    </row>
    <row r="6550" spans="1:24" x14ac:dyDescent="0.25">
      <c r="A6550">
        <v>451936</v>
      </c>
      <c r="B6550" t="s">
        <v>20804</v>
      </c>
      <c r="C6550" t="s">
        <v>10</v>
      </c>
      <c r="D6550" t="s">
        <v>20805</v>
      </c>
      <c r="E6550" t="str">
        <f t="shared" ca="1" si="1442"/>
        <v>Needham</v>
      </c>
      <c r="F6550" t="s">
        <v>24067</v>
      </c>
      <c r="G6550">
        <f t="shared" ca="1" si="1429"/>
        <v>9652998938</v>
      </c>
      <c r="H6550" t="s">
        <v>392</v>
      </c>
      <c r="I6550">
        <v>27518</v>
      </c>
      <c r="J6550" t="str">
        <f t="shared" ca="1" si="1430"/>
        <v>Female</v>
      </c>
      <c r="K6550">
        <f t="shared" ca="1" si="1431"/>
        <v>42</v>
      </c>
      <c r="L6550" t="str">
        <f t="shared" ca="1" si="1432"/>
        <v>Adult</v>
      </c>
      <c r="M6550" t="str">
        <f t="shared" ca="1" si="1433"/>
        <v>Yes</v>
      </c>
      <c r="N6550" t="str">
        <f t="shared" ca="1" si="1433"/>
        <v>No</v>
      </c>
      <c r="O6550" t="str">
        <f t="shared" ca="1" si="1433"/>
        <v>Yes</v>
      </c>
      <c r="P6550" t="str">
        <f t="shared" ca="1" si="1433"/>
        <v>No</v>
      </c>
      <c r="Q6550" t="str">
        <f t="shared" ca="1" si="1434"/>
        <v>Yes</v>
      </c>
      <c r="R6550">
        <f t="shared" ca="1" si="1435"/>
        <v>3</v>
      </c>
      <c r="S6550">
        <f t="shared" ca="1" si="1436"/>
        <v>3</v>
      </c>
      <c r="T6550">
        <f t="shared" ca="1" si="1437"/>
        <v>3</v>
      </c>
      <c r="U6550">
        <f t="shared" ca="1" si="1438"/>
        <v>3</v>
      </c>
      <c r="V6550">
        <f t="shared" ca="1" si="1439"/>
        <v>0</v>
      </c>
      <c r="W6550">
        <f t="shared" ca="1" si="1440"/>
        <v>4</v>
      </c>
      <c r="X6550">
        <f t="shared" ca="1" si="1441"/>
        <v>16</v>
      </c>
    </row>
    <row r="6551" spans="1:24" x14ac:dyDescent="0.25">
      <c r="A6551">
        <v>451945</v>
      </c>
      <c r="B6551" t="s">
        <v>20806</v>
      </c>
      <c r="C6551" t="s">
        <v>10</v>
      </c>
      <c r="D6551" t="s">
        <v>20807</v>
      </c>
      <c r="E6551" t="str">
        <f t="shared" ca="1" si="1442"/>
        <v>Boston</v>
      </c>
      <c r="F6551" t="s">
        <v>24067</v>
      </c>
      <c r="G6551">
        <f t="shared" ca="1" si="1429"/>
        <v>2369617977</v>
      </c>
      <c r="H6551" t="s">
        <v>392</v>
      </c>
      <c r="I6551">
        <v>35758</v>
      </c>
      <c r="J6551" t="str">
        <f t="shared" ca="1" si="1430"/>
        <v>Female</v>
      </c>
      <c r="K6551">
        <f t="shared" ca="1" si="1431"/>
        <v>58</v>
      </c>
      <c r="L6551" t="str">
        <f t="shared" ca="1" si="1432"/>
        <v>Adult</v>
      </c>
      <c r="M6551" t="str">
        <f t="shared" ca="1" si="1433"/>
        <v>Yes</v>
      </c>
      <c r="N6551" t="str">
        <f t="shared" ca="1" si="1433"/>
        <v>Yes</v>
      </c>
      <c r="O6551" t="str">
        <f t="shared" ca="1" si="1433"/>
        <v>Yes</v>
      </c>
      <c r="P6551" t="str">
        <f t="shared" ca="1" si="1433"/>
        <v>No</v>
      </c>
      <c r="Q6551" t="str">
        <f t="shared" ca="1" si="1434"/>
        <v>No</v>
      </c>
      <c r="R6551">
        <f t="shared" ca="1" si="1435"/>
        <v>3</v>
      </c>
      <c r="S6551">
        <f t="shared" ca="1" si="1436"/>
        <v>3</v>
      </c>
      <c r="T6551">
        <f t="shared" ca="1" si="1437"/>
        <v>5</v>
      </c>
      <c r="U6551">
        <f t="shared" ca="1" si="1438"/>
        <v>3</v>
      </c>
      <c r="V6551">
        <f t="shared" ca="1" si="1439"/>
        <v>0</v>
      </c>
      <c r="W6551">
        <f t="shared" ca="1" si="1440"/>
        <v>0</v>
      </c>
      <c r="X6551">
        <f t="shared" ca="1" si="1441"/>
        <v>14</v>
      </c>
    </row>
    <row r="6552" spans="1:24" x14ac:dyDescent="0.25">
      <c r="A6552">
        <v>451954</v>
      </c>
      <c r="B6552" t="s">
        <v>20808</v>
      </c>
      <c r="C6552" t="s">
        <v>10</v>
      </c>
      <c r="D6552" t="s">
        <v>20809</v>
      </c>
      <c r="E6552" t="str">
        <f t="shared" ca="1" si="1442"/>
        <v>Canton</v>
      </c>
      <c r="F6552" t="s">
        <v>24067</v>
      </c>
      <c r="G6552">
        <f t="shared" ca="1" si="1429"/>
        <v>2028597083</v>
      </c>
      <c r="H6552" t="s">
        <v>392</v>
      </c>
      <c r="I6552">
        <v>50325</v>
      </c>
      <c r="J6552" t="str">
        <f t="shared" ca="1" si="1430"/>
        <v>Male</v>
      </c>
      <c r="K6552">
        <f t="shared" ca="1" si="1431"/>
        <v>60</v>
      </c>
      <c r="L6552" t="str">
        <f t="shared" ca="1" si="1432"/>
        <v>Adult</v>
      </c>
      <c r="M6552" t="str">
        <f t="shared" ca="1" si="1433"/>
        <v>Yes</v>
      </c>
      <c r="N6552" t="str">
        <f t="shared" ca="1" si="1433"/>
        <v>No</v>
      </c>
      <c r="O6552" t="str">
        <f t="shared" ca="1" si="1433"/>
        <v>No</v>
      </c>
      <c r="P6552" t="str">
        <f t="shared" ca="1" si="1433"/>
        <v>No</v>
      </c>
      <c r="Q6552" t="str">
        <f t="shared" ca="1" si="1434"/>
        <v>No</v>
      </c>
      <c r="R6552">
        <f t="shared" ca="1" si="1435"/>
        <v>5</v>
      </c>
      <c r="S6552">
        <f t="shared" ca="1" si="1436"/>
        <v>5</v>
      </c>
      <c r="T6552">
        <f t="shared" ca="1" si="1437"/>
        <v>0</v>
      </c>
      <c r="U6552">
        <f t="shared" ca="1" si="1438"/>
        <v>3</v>
      </c>
      <c r="V6552">
        <f t="shared" ca="1" si="1439"/>
        <v>0</v>
      </c>
      <c r="W6552">
        <f t="shared" ca="1" si="1440"/>
        <v>0</v>
      </c>
      <c r="X6552">
        <f t="shared" ca="1" si="1441"/>
        <v>13</v>
      </c>
    </row>
    <row r="6553" spans="1:24" x14ac:dyDescent="0.25">
      <c r="A6553">
        <v>451963</v>
      </c>
      <c r="B6553" t="s">
        <v>20810</v>
      </c>
      <c r="C6553" t="s">
        <v>10</v>
      </c>
      <c r="D6553" t="s">
        <v>20811</v>
      </c>
      <c r="E6553" t="str">
        <f t="shared" ca="1" si="1442"/>
        <v>Quincy</v>
      </c>
      <c r="F6553" t="s">
        <v>24067</v>
      </c>
      <c r="G6553">
        <f t="shared" ca="1" si="1429"/>
        <v>3641251046</v>
      </c>
      <c r="H6553" t="s">
        <v>392</v>
      </c>
      <c r="I6553">
        <v>43232</v>
      </c>
      <c r="J6553" t="str">
        <f t="shared" ca="1" si="1430"/>
        <v>Female</v>
      </c>
      <c r="K6553">
        <f t="shared" ca="1" si="1431"/>
        <v>54</v>
      </c>
      <c r="L6553" t="str">
        <f t="shared" ca="1" si="1432"/>
        <v>Adult</v>
      </c>
      <c r="M6553" t="str">
        <f t="shared" ca="1" si="1433"/>
        <v>Yes</v>
      </c>
      <c r="N6553" t="str">
        <f t="shared" ca="1" si="1433"/>
        <v>No</v>
      </c>
      <c r="O6553" t="str">
        <f t="shared" ca="1" si="1433"/>
        <v>No</v>
      </c>
      <c r="P6553" t="str">
        <f t="shared" ca="1" si="1433"/>
        <v>No</v>
      </c>
      <c r="Q6553" t="str">
        <f t="shared" ca="1" si="1434"/>
        <v>No</v>
      </c>
      <c r="R6553">
        <f t="shared" ca="1" si="1435"/>
        <v>3</v>
      </c>
      <c r="S6553">
        <f t="shared" ca="1" si="1436"/>
        <v>3</v>
      </c>
      <c r="T6553">
        <f t="shared" ca="1" si="1437"/>
        <v>0</v>
      </c>
      <c r="U6553">
        <f t="shared" ca="1" si="1438"/>
        <v>3</v>
      </c>
      <c r="V6553">
        <f t="shared" ca="1" si="1439"/>
        <v>0</v>
      </c>
      <c r="W6553">
        <f t="shared" ca="1" si="1440"/>
        <v>0</v>
      </c>
      <c r="X6553">
        <f t="shared" ca="1" si="1441"/>
        <v>9</v>
      </c>
    </row>
    <row r="6554" spans="1:24" x14ac:dyDescent="0.25">
      <c r="A6554">
        <v>451972</v>
      </c>
      <c r="B6554" t="s">
        <v>20812</v>
      </c>
      <c r="C6554" t="s">
        <v>10</v>
      </c>
      <c r="D6554" t="s">
        <v>20813</v>
      </c>
      <c r="E6554" t="str">
        <f t="shared" ca="1" si="1442"/>
        <v>Cambridge</v>
      </c>
      <c r="F6554" t="s">
        <v>24067</v>
      </c>
      <c r="G6554">
        <f t="shared" ca="1" si="1429"/>
        <v>5777214482</v>
      </c>
      <c r="H6554" t="s">
        <v>392</v>
      </c>
      <c r="I6554">
        <v>85021</v>
      </c>
      <c r="J6554" t="str">
        <f t="shared" ca="1" si="1430"/>
        <v>Female</v>
      </c>
      <c r="K6554">
        <f t="shared" ca="1" si="1431"/>
        <v>70</v>
      </c>
      <c r="L6554" t="str">
        <f t="shared" ca="1" si="1432"/>
        <v>Adult</v>
      </c>
      <c r="M6554" t="str">
        <f t="shared" ca="1" si="1433"/>
        <v>No</v>
      </c>
      <c r="N6554" t="str">
        <f t="shared" ca="1" si="1433"/>
        <v>No</v>
      </c>
      <c r="O6554" t="str">
        <f t="shared" ca="1" si="1433"/>
        <v>No</v>
      </c>
      <c r="P6554" t="str">
        <f t="shared" ca="1" si="1433"/>
        <v>Yes</v>
      </c>
      <c r="Q6554" t="str">
        <f t="shared" ca="1" si="1434"/>
        <v>Yes</v>
      </c>
      <c r="R6554">
        <f t="shared" ca="1" si="1435"/>
        <v>5</v>
      </c>
      <c r="S6554">
        <f t="shared" ca="1" si="1436"/>
        <v>5</v>
      </c>
      <c r="T6554">
        <f t="shared" ca="1" si="1437"/>
        <v>0</v>
      </c>
      <c r="U6554">
        <f t="shared" ca="1" si="1438"/>
        <v>0</v>
      </c>
      <c r="V6554">
        <f t="shared" ca="1" si="1439"/>
        <v>4</v>
      </c>
      <c r="W6554">
        <f t="shared" ca="1" si="1440"/>
        <v>4</v>
      </c>
      <c r="X6554">
        <f t="shared" ca="1" si="1441"/>
        <v>18</v>
      </c>
    </row>
    <row r="6555" spans="1:24" x14ac:dyDescent="0.25">
      <c r="A6555">
        <v>451981</v>
      </c>
      <c r="B6555" t="s">
        <v>20814</v>
      </c>
      <c r="C6555" t="s">
        <v>10</v>
      </c>
      <c r="D6555" t="s">
        <v>20815</v>
      </c>
      <c r="E6555" t="str">
        <f t="shared" ca="1" si="1442"/>
        <v>Quincy</v>
      </c>
      <c r="F6555" t="s">
        <v>24067</v>
      </c>
      <c r="G6555">
        <f t="shared" ca="1" si="1429"/>
        <v>6491046546</v>
      </c>
      <c r="H6555" t="s">
        <v>392</v>
      </c>
      <c r="I6555">
        <v>53713</v>
      </c>
      <c r="J6555" t="str">
        <f t="shared" ca="1" si="1430"/>
        <v>Female</v>
      </c>
      <c r="K6555">
        <f t="shared" ca="1" si="1431"/>
        <v>38</v>
      </c>
      <c r="L6555" t="str">
        <f t="shared" ca="1" si="1432"/>
        <v>Adult</v>
      </c>
      <c r="M6555" t="str">
        <f t="shared" ca="1" si="1433"/>
        <v>No</v>
      </c>
      <c r="N6555" t="str">
        <f t="shared" ca="1" si="1433"/>
        <v>Yes</v>
      </c>
      <c r="O6555" t="str">
        <f t="shared" ca="1" si="1433"/>
        <v>Yes</v>
      </c>
      <c r="P6555" t="str">
        <f t="shared" ca="1" si="1433"/>
        <v>Yes</v>
      </c>
      <c r="Q6555" t="str">
        <f t="shared" ca="1" si="1434"/>
        <v>No</v>
      </c>
      <c r="R6555">
        <f t="shared" ca="1" si="1435"/>
        <v>4</v>
      </c>
      <c r="S6555">
        <f t="shared" ca="1" si="1436"/>
        <v>5</v>
      </c>
      <c r="T6555">
        <f t="shared" ca="1" si="1437"/>
        <v>5</v>
      </c>
      <c r="U6555">
        <f t="shared" ca="1" si="1438"/>
        <v>0</v>
      </c>
      <c r="V6555">
        <f t="shared" ca="1" si="1439"/>
        <v>4</v>
      </c>
      <c r="W6555">
        <f t="shared" ca="1" si="1440"/>
        <v>0</v>
      </c>
      <c r="X6555">
        <f t="shared" ca="1" si="1441"/>
        <v>18</v>
      </c>
    </row>
    <row r="6556" spans="1:24" x14ac:dyDescent="0.25">
      <c r="A6556">
        <v>451990</v>
      </c>
      <c r="B6556" t="s">
        <v>20816</v>
      </c>
      <c r="C6556" t="s">
        <v>10</v>
      </c>
      <c r="D6556" t="s">
        <v>20817</v>
      </c>
      <c r="E6556" t="str">
        <f t="shared" ca="1" si="1442"/>
        <v>Quincy</v>
      </c>
      <c r="F6556" t="s">
        <v>24067</v>
      </c>
      <c r="G6556">
        <f t="shared" ca="1" si="1429"/>
        <v>4444130988</v>
      </c>
      <c r="H6556" t="s">
        <v>392</v>
      </c>
      <c r="I6556">
        <v>27265</v>
      </c>
      <c r="J6556" t="str">
        <f t="shared" ca="1" si="1430"/>
        <v>Male</v>
      </c>
      <c r="K6556">
        <f t="shared" ca="1" si="1431"/>
        <v>16</v>
      </c>
      <c r="L6556" t="str">
        <f t="shared" ca="1" si="1432"/>
        <v>Adoloscent</v>
      </c>
      <c r="M6556" t="str">
        <f t="shared" ca="1" si="1433"/>
        <v>Yes</v>
      </c>
      <c r="N6556" t="str">
        <f t="shared" ca="1" si="1433"/>
        <v>Yes</v>
      </c>
      <c r="O6556" t="str">
        <f t="shared" ca="1" si="1433"/>
        <v>Yes</v>
      </c>
      <c r="P6556" t="str">
        <f t="shared" ca="1" si="1433"/>
        <v>Yes</v>
      </c>
      <c r="Q6556" t="str">
        <f t="shared" ca="1" si="1434"/>
        <v>No</v>
      </c>
      <c r="R6556">
        <f t="shared" ca="1" si="1435"/>
        <v>4</v>
      </c>
      <c r="S6556">
        <f t="shared" ca="1" si="1436"/>
        <v>5</v>
      </c>
      <c r="T6556">
        <f t="shared" ca="1" si="1437"/>
        <v>5</v>
      </c>
      <c r="U6556">
        <f t="shared" ca="1" si="1438"/>
        <v>3</v>
      </c>
      <c r="V6556">
        <f t="shared" ca="1" si="1439"/>
        <v>4</v>
      </c>
      <c r="W6556">
        <f t="shared" ca="1" si="1440"/>
        <v>0</v>
      </c>
      <c r="X6556">
        <f t="shared" ca="1" si="1441"/>
        <v>21</v>
      </c>
    </row>
    <row r="6557" spans="1:24" x14ac:dyDescent="0.25">
      <c r="A6557">
        <v>452009</v>
      </c>
      <c r="B6557" t="s">
        <v>20818</v>
      </c>
      <c r="C6557" t="s">
        <v>10</v>
      </c>
      <c r="D6557" t="s">
        <v>20819</v>
      </c>
      <c r="E6557" t="str">
        <f t="shared" ca="1" si="1442"/>
        <v>Cambridge</v>
      </c>
      <c r="F6557" t="s">
        <v>24067</v>
      </c>
      <c r="G6557">
        <f t="shared" ca="1" si="1429"/>
        <v>9601975092</v>
      </c>
      <c r="H6557" t="s">
        <v>20820</v>
      </c>
      <c r="I6557">
        <v>58501</v>
      </c>
      <c r="J6557" t="str">
        <f t="shared" ca="1" si="1430"/>
        <v>Male</v>
      </c>
      <c r="K6557">
        <f t="shared" ca="1" si="1431"/>
        <v>41</v>
      </c>
      <c r="L6557" t="str">
        <f t="shared" ca="1" si="1432"/>
        <v>Adult</v>
      </c>
      <c r="M6557" t="str">
        <f t="shared" ca="1" si="1433"/>
        <v>No</v>
      </c>
      <c r="N6557" t="str">
        <f t="shared" ca="1" si="1433"/>
        <v>No</v>
      </c>
      <c r="O6557" t="str">
        <f t="shared" ca="1" si="1433"/>
        <v>Yes</v>
      </c>
      <c r="P6557" t="str">
        <f t="shared" ca="1" si="1433"/>
        <v>Yes</v>
      </c>
      <c r="Q6557" t="str">
        <f t="shared" ca="1" si="1434"/>
        <v>Yes</v>
      </c>
      <c r="R6557">
        <f t="shared" ca="1" si="1435"/>
        <v>5</v>
      </c>
      <c r="S6557">
        <f t="shared" ca="1" si="1436"/>
        <v>5</v>
      </c>
      <c r="T6557">
        <f t="shared" ca="1" si="1437"/>
        <v>3</v>
      </c>
      <c r="U6557">
        <f t="shared" ca="1" si="1438"/>
        <v>0</v>
      </c>
      <c r="V6557">
        <f t="shared" ca="1" si="1439"/>
        <v>4</v>
      </c>
      <c r="W6557">
        <f t="shared" ca="1" si="1440"/>
        <v>4</v>
      </c>
      <c r="X6557">
        <f t="shared" ca="1" si="1441"/>
        <v>21</v>
      </c>
    </row>
    <row r="6558" spans="1:24" x14ac:dyDescent="0.25">
      <c r="A6558">
        <v>452018</v>
      </c>
      <c r="B6558" t="s">
        <v>20821</v>
      </c>
      <c r="C6558" t="s">
        <v>10</v>
      </c>
      <c r="D6558" t="s">
        <v>20822</v>
      </c>
      <c r="E6558" t="str">
        <f t="shared" ca="1" si="1442"/>
        <v>Everett</v>
      </c>
      <c r="F6558" t="s">
        <v>24067</v>
      </c>
      <c r="G6558">
        <f t="shared" ca="1" si="1429"/>
        <v>3396955213</v>
      </c>
      <c r="H6558" t="s">
        <v>20824</v>
      </c>
      <c r="I6558" t="s">
        <v>20823</v>
      </c>
      <c r="J6558" t="str">
        <f t="shared" ca="1" si="1430"/>
        <v>Male</v>
      </c>
      <c r="K6558">
        <f t="shared" ca="1" si="1431"/>
        <v>67</v>
      </c>
      <c r="L6558" t="str">
        <f t="shared" ca="1" si="1432"/>
        <v>Adult</v>
      </c>
      <c r="M6558" t="str">
        <f t="shared" ca="1" si="1433"/>
        <v>Yes</v>
      </c>
      <c r="N6558" t="str">
        <f t="shared" ca="1" si="1433"/>
        <v>Yes</v>
      </c>
      <c r="O6558" t="str">
        <f t="shared" ca="1" si="1433"/>
        <v>Yes</v>
      </c>
      <c r="P6558" t="str">
        <f t="shared" ca="1" si="1433"/>
        <v>Yes</v>
      </c>
      <c r="Q6558" t="str">
        <f t="shared" ca="1" si="1434"/>
        <v>Yes</v>
      </c>
      <c r="R6558">
        <f t="shared" ca="1" si="1435"/>
        <v>3</v>
      </c>
      <c r="S6558">
        <f t="shared" ca="1" si="1436"/>
        <v>3</v>
      </c>
      <c r="T6558">
        <f t="shared" ca="1" si="1437"/>
        <v>5</v>
      </c>
      <c r="U6558">
        <f t="shared" ca="1" si="1438"/>
        <v>3</v>
      </c>
      <c r="V6558">
        <f t="shared" ca="1" si="1439"/>
        <v>4</v>
      </c>
      <c r="W6558">
        <f t="shared" ca="1" si="1440"/>
        <v>4</v>
      </c>
      <c r="X6558">
        <f t="shared" ca="1" si="1441"/>
        <v>22</v>
      </c>
    </row>
    <row r="6559" spans="1:24" x14ac:dyDescent="0.25">
      <c r="A6559">
        <v>452027</v>
      </c>
      <c r="B6559" t="s">
        <v>20825</v>
      </c>
      <c r="C6559" t="s">
        <v>10</v>
      </c>
      <c r="D6559" t="s">
        <v>20826</v>
      </c>
      <c r="E6559" t="str">
        <f t="shared" ca="1" si="1442"/>
        <v>Somerville</v>
      </c>
      <c r="F6559" t="s">
        <v>24067</v>
      </c>
      <c r="G6559">
        <f t="shared" ca="1" si="1429"/>
        <v>7625970834</v>
      </c>
      <c r="H6559" t="s">
        <v>20827</v>
      </c>
      <c r="I6559">
        <v>27701</v>
      </c>
      <c r="J6559" t="str">
        <f t="shared" ca="1" si="1430"/>
        <v>Male</v>
      </c>
      <c r="K6559">
        <f t="shared" ca="1" si="1431"/>
        <v>65</v>
      </c>
      <c r="L6559" t="str">
        <f t="shared" ca="1" si="1432"/>
        <v>Adult</v>
      </c>
      <c r="M6559" t="str">
        <f t="shared" ca="1" si="1433"/>
        <v>Yes</v>
      </c>
      <c r="N6559" t="str">
        <f t="shared" ca="1" si="1433"/>
        <v>Yes</v>
      </c>
      <c r="O6559" t="str">
        <f t="shared" ca="1" si="1433"/>
        <v>No</v>
      </c>
      <c r="P6559" t="str">
        <f t="shared" ca="1" si="1433"/>
        <v>Yes</v>
      </c>
      <c r="Q6559" t="str">
        <f t="shared" ca="1" si="1434"/>
        <v>Yes</v>
      </c>
      <c r="R6559">
        <f t="shared" ca="1" si="1435"/>
        <v>2</v>
      </c>
      <c r="S6559">
        <f t="shared" ca="1" si="1436"/>
        <v>3</v>
      </c>
      <c r="T6559">
        <f t="shared" ca="1" si="1437"/>
        <v>3</v>
      </c>
      <c r="U6559">
        <f t="shared" ca="1" si="1438"/>
        <v>3</v>
      </c>
      <c r="V6559">
        <f t="shared" ca="1" si="1439"/>
        <v>4</v>
      </c>
      <c r="W6559">
        <f t="shared" ca="1" si="1440"/>
        <v>4</v>
      </c>
      <c r="X6559">
        <f t="shared" ca="1" si="1441"/>
        <v>19</v>
      </c>
    </row>
    <row r="6560" spans="1:24" x14ac:dyDescent="0.25">
      <c r="A6560">
        <v>452036</v>
      </c>
      <c r="B6560" t="s">
        <v>20828</v>
      </c>
      <c r="C6560" t="s">
        <v>10</v>
      </c>
      <c r="D6560" t="s">
        <v>20829</v>
      </c>
      <c r="E6560" t="str">
        <f t="shared" ca="1" si="1442"/>
        <v>Everett</v>
      </c>
      <c r="F6560" t="s">
        <v>24067</v>
      </c>
      <c r="G6560">
        <f t="shared" ca="1" si="1429"/>
        <v>9553818736</v>
      </c>
      <c r="H6560" t="s">
        <v>20830</v>
      </c>
      <c r="I6560">
        <v>95834</v>
      </c>
      <c r="J6560" t="str">
        <f t="shared" ca="1" si="1430"/>
        <v>Female</v>
      </c>
      <c r="K6560">
        <f t="shared" ca="1" si="1431"/>
        <v>17</v>
      </c>
      <c r="L6560" t="str">
        <f t="shared" ca="1" si="1432"/>
        <v>Adoloscent</v>
      </c>
      <c r="M6560" t="str">
        <f t="shared" ca="1" si="1433"/>
        <v>Yes</v>
      </c>
      <c r="N6560" t="str">
        <f t="shared" ca="1" si="1433"/>
        <v>No</v>
      </c>
      <c r="O6560" t="str">
        <f t="shared" ca="1" si="1433"/>
        <v>Yes</v>
      </c>
      <c r="P6560" t="str">
        <f t="shared" ca="1" si="1433"/>
        <v>No</v>
      </c>
      <c r="Q6560" t="str">
        <f t="shared" ca="1" si="1434"/>
        <v>Yes</v>
      </c>
      <c r="R6560">
        <f t="shared" ca="1" si="1435"/>
        <v>3</v>
      </c>
      <c r="S6560">
        <f t="shared" ca="1" si="1436"/>
        <v>3</v>
      </c>
      <c r="T6560">
        <f t="shared" ca="1" si="1437"/>
        <v>3</v>
      </c>
      <c r="U6560">
        <f t="shared" ca="1" si="1438"/>
        <v>3</v>
      </c>
      <c r="V6560">
        <f t="shared" ca="1" si="1439"/>
        <v>0</v>
      </c>
      <c r="W6560">
        <f t="shared" ca="1" si="1440"/>
        <v>4</v>
      </c>
      <c r="X6560">
        <f t="shared" ca="1" si="1441"/>
        <v>16</v>
      </c>
    </row>
    <row r="6561" spans="1:24" x14ac:dyDescent="0.25">
      <c r="A6561">
        <v>452045</v>
      </c>
      <c r="B6561" t="s">
        <v>20831</v>
      </c>
      <c r="C6561" t="s">
        <v>10</v>
      </c>
      <c r="D6561" t="s">
        <v>20832</v>
      </c>
      <c r="E6561" t="str">
        <f t="shared" ca="1" si="1442"/>
        <v xml:space="preserve"> Milton</v>
      </c>
      <c r="F6561" t="s">
        <v>24067</v>
      </c>
      <c r="G6561">
        <f t="shared" ca="1" si="1429"/>
        <v>6325933674</v>
      </c>
      <c r="H6561" t="s">
        <v>20833</v>
      </c>
      <c r="I6561">
        <v>98188</v>
      </c>
      <c r="J6561" t="str">
        <f t="shared" ca="1" si="1430"/>
        <v>Female</v>
      </c>
      <c r="K6561">
        <f t="shared" ca="1" si="1431"/>
        <v>34</v>
      </c>
      <c r="L6561" t="str">
        <f t="shared" ca="1" si="1432"/>
        <v>Adult</v>
      </c>
      <c r="M6561" t="str">
        <f t="shared" ca="1" si="1433"/>
        <v>No</v>
      </c>
      <c r="N6561" t="str">
        <f t="shared" ca="1" si="1433"/>
        <v>Yes</v>
      </c>
      <c r="O6561" t="str">
        <f t="shared" ca="1" si="1433"/>
        <v>Yes</v>
      </c>
      <c r="P6561" t="str">
        <f t="shared" ca="1" si="1433"/>
        <v>No</v>
      </c>
      <c r="Q6561" t="str">
        <f t="shared" ca="1" si="1434"/>
        <v>Yes</v>
      </c>
      <c r="R6561">
        <f t="shared" ca="1" si="1435"/>
        <v>4</v>
      </c>
      <c r="S6561">
        <f t="shared" ca="1" si="1436"/>
        <v>5</v>
      </c>
      <c r="T6561">
        <f t="shared" ca="1" si="1437"/>
        <v>5</v>
      </c>
      <c r="U6561">
        <f t="shared" ca="1" si="1438"/>
        <v>0</v>
      </c>
      <c r="V6561">
        <f t="shared" ca="1" si="1439"/>
        <v>0</v>
      </c>
      <c r="W6561">
        <f t="shared" ca="1" si="1440"/>
        <v>4</v>
      </c>
      <c r="X6561">
        <f t="shared" ca="1" si="1441"/>
        <v>18</v>
      </c>
    </row>
    <row r="6562" spans="1:24" x14ac:dyDescent="0.25">
      <c r="A6562">
        <v>452054</v>
      </c>
      <c r="B6562" t="s">
        <v>19258</v>
      </c>
      <c r="C6562" t="s">
        <v>10</v>
      </c>
      <c r="D6562" t="s">
        <v>20834</v>
      </c>
      <c r="E6562" t="str">
        <f t="shared" ca="1" si="1442"/>
        <v>Revere</v>
      </c>
      <c r="F6562" t="s">
        <v>24067</v>
      </c>
      <c r="G6562">
        <f t="shared" ca="1" si="1429"/>
        <v>9539271188</v>
      </c>
      <c r="H6562" t="s">
        <v>20835</v>
      </c>
      <c r="I6562">
        <v>2142</v>
      </c>
      <c r="J6562" t="str">
        <f t="shared" ca="1" si="1430"/>
        <v>Female</v>
      </c>
      <c r="K6562">
        <f t="shared" ca="1" si="1431"/>
        <v>33</v>
      </c>
      <c r="L6562" t="str">
        <f t="shared" ca="1" si="1432"/>
        <v>Adult</v>
      </c>
      <c r="M6562" t="str">
        <f t="shared" ca="1" si="1433"/>
        <v>Yes</v>
      </c>
      <c r="N6562" t="str">
        <f t="shared" ca="1" si="1433"/>
        <v>Yes</v>
      </c>
      <c r="O6562" t="str">
        <f t="shared" ca="1" si="1433"/>
        <v>No</v>
      </c>
      <c r="P6562" t="str">
        <f t="shared" ca="1" si="1433"/>
        <v>Yes</v>
      </c>
      <c r="Q6562" t="str">
        <f t="shared" ca="1" si="1434"/>
        <v>No</v>
      </c>
      <c r="R6562">
        <f t="shared" ca="1" si="1435"/>
        <v>3</v>
      </c>
      <c r="S6562">
        <f t="shared" ca="1" si="1436"/>
        <v>3</v>
      </c>
      <c r="T6562">
        <f t="shared" ca="1" si="1437"/>
        <v>3</v>
      </c>
      <c r="U6562">
        <f t="shared" ca="1" si="1438"/>
        <v>3</v>
      </c>
      <c r="V6562">
        <f t="shared" ca="1" si="1439"/>
        <v>4</v>
      </c>
      <c r="W6562">
        <f t="shared" ca="1" si="1440"/>
        <v>0</v>
      </c>
      <c r="X6562">
        <f t="shared" ca="1" si="1441"/>
        <v>16</v>
      </c>
    </row>
    <row r="6563" spans="1:24" x14ac:dyDescent="0.25">
      <c r="A6563">
        <v>452063</v>
      </c>
      <c r="B6563" t="s">
        <v>20836</v>
      </c>
      <c r="C6563" t="s">
        <v>10</v>
      </c>
      <c r="D6563" t="s">
        <v>20837</v>
      </c>
      <c r="E6563" t="str">
        <f t="shared" ca="1" si="1442"/>
        <v>Brookline</v>
      </c>
      <c r="F6563" t="s">
        <v>24067</v>
      </c>
      <c r="G6563">
        <f t="shared" ca="1" si="1429"/>
        <v>1524691634</v>
      </c>
      <c r="H6563" t="s">
        <v>20838</v>
      </c>
      <c r="I6563">
        <v>75234</v>
      </c>
      <c r="J6563" t="str">
        <f t="shared" ca="1" si="1430"/>
        <v>Female</v>
      </c>
      <c r="K6563">
        <f t="shared" ca="1" si="1431"/>
        <v>60</v>
      </c>
      <c r="L6563" t="str">
        <f t="shared" ca="1" si="1432"/>
        <v>Adult</v>
      </c>
      <c r="M6563" t="str">
        <f t="shared" ca="1" si="1433"/>
        <v>No</v>
      </c>
      <c r="N6563" t="str">
        <f t="shared" ca="1" si="1433"/>
        <v>No</v>
      </c>
      <c r="O6563" t="str">
        <f t="shared" ca="1" si="1433"/>
        <v>No</v>
      </c>
      <c r="P6563" t="str">
        <f t="shared" ca="1" si="1433"/>
        <v>Yes</v>
      </c>
      <c r="Q6563" t="str">
        <f t="shared" ca="1" si="1434"/>
        <v>Yes</v>
      </c>
      <c r="R6563">
        <f t="shared" ca="1" si="1435"/>
        <v>1</v>
      </c>
      <c r="S6563">
        <f t="shared" ca="1" si="1436"/>
        <v>0</v>
      </c>
      <c r="T6563">
        <f t="shared" ca="1" si="1437"/>
        <v>0</v>
      </c>
      <c r="U6563">
        <f t="shared" ca="1" si="1438"/>
        <v>0</v>
      </c>
      <c r="V6563">
        <f t="shared" ca="1" si="1439"/>
        <v>4</v>
      </c>
      <c r="W6563">
        <f t="shared" ca="1" si="1440"/>
        <v>4</v>
      </c>
      <c r="X6563">
        <f t="shared" ca="1" si="1441"/>
        <v>9</v>
      </c>
    </row>
    <row r="6564" spans="1:24" x14ac:dyDescent="0.25">
      <c r="A6564">
        <v>452072</v>
      </c>
      <c r="B6564" t="s">
        <v>6654</v>
      </c>
      <c r="C6564" t="s">
        <v>10</v>
      </c>
      <c r="D6564" t="s">
        <v>20839</v>
      </c>
      <c r="E6564" t="str">
        <f t="shared" ca="1" si="1442"/>
        <v>Revere</v>
      </c>
      <c r="F6564" t="s">
        <v>24067</v>
      </c>
      <c r="G6564">
        <f t="shared" ca="1" si="1429"/>
        <v>2590304678</v>
      </c>
      <c r="H6564" t="s">
        <v>6656</v>
      </c>
      <c r="I6564">
        <v>48047</v>
      </c>
      <c r="J6564" t="str">
        <f t="shared" ca="1" si="1430"/>
        <v>Male</v>
      </c>
      <c r="K6564">
        <f t="shared" ca="1" si="1431"/>
        <v>34</v>
      </c>
      <c r="L6564" t="str">
        <f t="shared" ca="1" si="1432"/>
        <v>Adult</v>
      </c>
      <c r="M6564" t="str">
        <f t="shared" ca="1" si="1433"/>
        <v>Yes</v>
      </c>
      <c r="N6564" t="str">
        <f t="shared" ca="1" si="1433"/>
        <v>Yes</v>
      </c>
      <c r="O6564" t="str">
        <f t="shared" ca="1" si="1433"/>
        <v>No</v>
      </c>
      <c r="P6564" t="str">
        <f t="shared" ca="1" si="1433"/>
        <v>Yes</v>
      </c>
      <c r="Q6564" t="str">
        <f t="shared" ca="1" si="1434"/>
        <v>No</v>
      </c>
      <c r="R6564">
        <f t="shared" ca="1" si="1435"/>
        <v>3</v>
      </c>
      <c r="S6564">
        <f t="shared" ca="1" si="1436"/>
        <v>3</v>
      </c>
      <c r="T6564">
        <f t="shared" ca="1" si="1437"/>
        <v>3</v>
      </c>
      <c r="U6564">
        <f t="shared" ca="1" si="1438"/>
        <v>3</v>
      </c>
      <c r="V6564">
        <f t="shared" ca="1" si="1439"/>
        <v>4</v>
      </c>
      <c r="W6564">
        <f t="shared" ca="1" si="1440"/>
        <v>0</v>
      </c>
      <c r="X6564">
        <f t="shared" ca="1" si="1441"/>
        <v>16</v>
      </c>
    </row>
    <row r="6565" spans="1:24" x14ac:dyDescent="0.25">
      <c r="A6565">
        <v>452081</v>
      </c>
      <c r="B6565" t="s">
        <v>6654</v>
      </c>
      <c r="C6565" t="s">
        <v>10</v>
      </c>
      <c r="D6565" t="s">
        <v>20840</v>
      </c>
      <c r="E6565" t="str">
        <f t="shared" ca="1" si="1442"/>
        <v>Brookline</v>
      </c>
      <c r="F6565" t="s">
        <v>24067</v>
      </c>
      <c r="G6565">
        <f t="shared" ca="1" si="1429"/>
        <v>2106583215</v>
      </c>
      <c r="H6565" t="s">
        <v>6656</v>
      </c>
      <c r="I6565">
        <v>43560</v>
      </c>
      <c r="J6565" t="str">
        <f t="shared" ca="1" si="1430"/>
        <v>Male</v>
      </c>
      <c r="K6565">
        <f t="shared" ca="1" si="1431"/>
        <v>26</v>
      </c>
      <c r="L6565" t="str">
        <f t="shared" ca="1" si="1432"/>
        <v>Adult</v>
      </c>
      <c r="M6565" t="str">
        <f t="shared" ca="1" si="1433"/>
        <v>No</v>
      </c>
      <c r="N6565" t="str">
        <f t="shared" ca="1" si="1433"/>
        <v>Yes</v>
      </c>
      <c r="O6565" t="str">
        <f t="shared" ca="1" si="1433"/>
        <v>Yes</v>
      </c>
      <c r="P6565" t="str">
        <f t="shared" ca="1" si="1433"/>
        <v>Yes</v>
      </c>
      <c r="Q6565" t="str">
        <f t="shared" ca="1" si="1434"/>
        <v>Yes</v>
      </c>
      <c r="R6565">
        <f t="shared" ca="1" si="1435"/>
        <v>5</v>
      </c>
      <c r="S6565">
        <f t="shared" ca="1" si="1436"/>
        <v>5</v>
      </c>
      <c r="T6565">
        <f t="shared" ca="1" si="1437"/>
        <v>5</v>
      </c>
      <c r="U6565">
        <f t="shared" ca="1" si="1438"/>
        <v>0</v>
      </c>
      <c r="V6565">
        <f t="shared" ca="1" si="1439"/>
        <v>4</v>
      </c>
      <c r="W6565">
        <f t="shared" ca="1" si="1440"/>
        <v>4</v>
      </c>
      <c r="X6565">
        <f t="shared" ca="1" si="1441"/>
        <v>23</v>
      </c>
    </row>
    <row r="6566" spans="1:24" x14ac:dyDescent="0.25">
      <c r="A6566">
        <v>452090</v>
      </c>
      <c r="B6566" t="s">
        <v>20841</v>
      </c>
      <c r="C6566" t="s">
        <v>10</v>
      </c>
      <c r="D6566" t="s">
        <v>20842</v>
      </c>
      <c r="E6566" t="str">
        <f t="shared" ca="1" si="1442"/>
        <v>Cambridge</v>
      </c>
      <c r="F6566" t="s">
        <v>24067</v>
      </c>
      <c r="G6566">
        <f t="shared" ca="1" si="1429"/>
        <v>4211615751</v>
      </c>
      <c r="H6566" t="s">
        <v>20843</v>
      </c>
      <c r="I6566">
        <v>84020</v>
      </c>
      <c r="J6566" t="str">
        <f t="shared" ca="1" si="1430"/>
        <v>Female</v>
      </c>
      <c r="K6566">
        <f t="shared" ca="1" si="1431"/>
        <v>39</v>
      </c>
      <c r="L6566" t="str">
        <f t="shared" ca="1" si="1432"/>
        <v>Adult</v>
      </c>
      <c r="M6566" t="str">
        <f t="shared" ca="1" si="1433"/>
        <v>No</v>
      </c>
      <c r="N6566" t="str">
        <f t="shared" ca="1" si="1433"/>
        <v>No</v>
      </c>
      <c r="O6566" t="str">
        <f t="shared" ca="1" si="1433"/>
        <v>No</v>
      </c>
      <c r="P6566" t="str">
        <f t="shared" ca="1" si="1433"/>
        <v>No</v>
      </c>
      <c r="Q6566" t="str">
        <f t="shared" ca="1" si="1434"/>
        <v>No</v>
      </c>
      <c r="R6566">
        <f t="shared" ca="1" si="1435"/>
        <v>4</v>
      </c>
      <c r="S6566">
        <f t="shared" ca="1" si="1436"/>
        <v>5</v>
      </c>
      <c r="T6566">
        <f t="shared" ca="1" si="1437"/>
        <v>0</v>
      </c>
      <c r="U6566">
        <f t="shared" ca="1" si="1438"/>
        <v>0</v>
      </c>
      <c r="V6566">
        <f t="shared" ca="1" si="1439"/>
        <v>0</v>
      </c>
      <c r="W6566">
        <f t="shared" ca="1" si="1440"/>
        <v>0</v>
      </c>
      <c r="X6566">
        <f t="shared" ca="1" si="1441"/>
        <v>9</v>
      </c>
    </row>
    <row r="6567" spans="1:24" x14ac:dyDescent="0.25">
      <c r="A6567">
        <v>452106</v>
      </c>
      <c r="B6567" t="s">
        <v>20844</v>
      </c>
      <c r="C6567" t="s">
        <v>10</v>
      </c>
      <c r="D6567" t="s">
        <v>20845</v>
      </c>
      <c r="E6567" t="str">
        <f t="shared" ca="1" si="1442"/>
        <v>Somerville</v>
      </c>
      <c r="F6567" t="s">
        <v>24067</v>
      </c>
      <c r="G6567">
        <f t="shared" ca="1" si="1429"/>
        <v>2976846630</v>
      </c>
      <c r="H6567" t="s">
        <v>20846</v>
      </c>
      <c r="I6567">
        <v>959</v>
      </c>
      <c r="J6567" t="str">
        <f t="shared" ca="1" si="1430"/>
        <v>Male</v>
      </c>
      <c r="K6567">
        <f t="shared" ca="1" si="1431"/>
        <v>43</v>
      </c>
      <c r="L6567" t="str">
        <f t="shared" ca="1" si="1432"/>
        <v>Adult</v>
      </c>
      <c r="M6567" t="str">
        <f t="shared" ca="1" si="1433"/>
        <v>Yes</v>
      </c>
      <c r="N6567" t="str">
        <f t="shared" ca="1" si="1433"/>
        <v>Yes</v>
      </c>
      <c r="O6567" t="str">
        <f t="shared" ca="1" si="1433"/>
        <v>Yes</v>
      </c>
      <c r="P6567" t="str">
        <f t="shared" ca="1" si="1433"/>
        <v>No</v>
      </c>
      <c r="Q6567" t="str">
        <f t="shared" ca="1" si="1434"/>
        <v>No</v>
      </c>
      <c r="R6567">
        <f t="shared" ca="1" si="1435"/>
        <v>2</v>
      </c>
      <c r="S6567">
        <f t="shared" ca="1" si="1436"/>
        <v>3</v>
      </c>
      <c r="T6567">
        <f t="shared" ca="1" si="1437"/>
        <v>5</v>
      </c>
      <c r="U6567">
        <f t="shared" ca="1" si="1438"/>
        <v>3</v>
      </c>
      <c r="V6567">
        <f t="shared" ca="1" si="1439"/>
        <v>0</v>
      </c>
      <c r="W6567">
        <f t="shared" ca="1" si="1440"/>
        <v>0</v>
      </c>
      <c r="X6567">
        <f t="shared" ca="1" si="1441"/>
        <v>13</v>
      </c>
    </row>
    <row r="6568" spans="1:24" x14ac:dyDescent="0.25">
      <c r="A6568">
        <v>452115</v>
      </c>
      <c r="B6568" t="s">
        <v>20847</v>
      </c>
      <c r="C6568" t="s">
        <v>10</v>
      </c>
      <c r="D6568" t="s">
        <v>20848</v>
      </c>
      <c r="E6568" t="str">
        <f t="shared" ca="1" si="1442"/>
        <v>Everett</v>
      </c>
      <c r="F6568" t="s">
        <v>24067</v>
      </c>
      <c r="G6568">
        <f t="shared" ca="1" si="1429"/>
        <v>4906677830</v>
      </c>
      <c r="H6568" t="s">
        <v>18980</v>
      </c>
      <c r="I6568" t="s">
        <v>20849</v>
      </c>
      <c r="J6568" t="str">
        <f t="shared" ca="1" si="1430"/>
        <v>Female</v>
      </c>
      <c r="K6568">
        <f t="shared" ca="1" si="1431"/>
        <v>66</v>
      </c>
      <c r="L6568" t="str">
        <f t="shared" ca="1" si="1432"/>
        <v>Adult</v>
      </c>
      <c r="M6568" t="str">
        <f t="shared" ca="1" si="1433"/>
        <v>No</v>
      </c>
      <c r="N6568" t="str">
        <f t="shared" ca="1" si="1433"/>
        <v>Yes</v>
      </c>
      <c r="O6568" t="str">
        <f t="shared" ca="1" si="1433"/>
        <v>Yes</v>
      </c>
      <c r="P6568" t="str">
        <f t="shared" ca="1" si="1433"/>
        <v>Yes</v>
      </c>
      <c r="Q6568" t="str">
        <f t="shared" ca="1" si="1434"/>
        <v>No</v>
      </c>
      <c r="R6568">
        <f t="shared" ca="1" si="1435"/>
        <v>5</v>
      </c>
      <c r="S6568">
        <f t="shared" ca="1" si="1436"/>
        <v>5</v>
      </c>
      <c r="T6568">
        <f t="shared" ca="1" si="1437"/>
        <v>5</v>
      </c>
      <c r="U6568">
        <f t="shared" ca="1" si="1438"/>
        <v>0</v>
      </c>
      <c r="V6568">
        <f t="shared" ca="1" si="1439"/>
        <v>4</v>
      </c>
      <c r="W6568">
        <f t="shared" ca="1" si="1440"/>
        <v>0</v>
      </c>
      <c r="X6568">
        <f t="shared" ca="1" si="1441"/>
        <v>19</v>
      </c>
    </row>
    <row r="6569" spans="1:24" x14ac:dyDescent="0.25">
      <c r="A6569">
        <v>452124</v>
      </c>
      <c r="B6569" t="s">
        <v>20850</v>
      </c>
      <c r="C6569" t="s">
        <v>10</v>
      </c>
      <c r="D6569" t="s">
        <v>20851</v>
      </c>
      <c r="E6569" t="str">
        <f t="shared" ca="1" si="1442"/>
        <v>Dedham</v>
      </c>
      <c r="F6569" t="s">
        <v>24067</v>
      </c>
      <c r="G6569">
        <f t="shared" ca="1" si="1429"/>
        <v>9273749732</v>
      </c>
      <c r="H6569" t="s">
        <v>2642</v>
      </c>
      <c r="I6569">
        <v>37211</v>
      </c>
      <c r="J6569" t="str">
        <f t="shared" ca="1" si="1430"/>
        <v>Male</v>
      </c>
      <c r="K6569">
        <f t="shared" ca="1" si="1431"/>
        <v>65</v>
      </c>
      <c r="L6569" t="str">
        <f t="shared" ca="1" si="1432"/>
        <v>Adult</v>
      </c>
      <c r="M6569" t="str">
        <f t="shared" ca="1" si="1433"/>
        <v>Yes</v>
      </c>
      <c r="N6569" t="str">
        <f t="shared" ca="1" si="1433"/>
        <v>No</v>
      </c>
      <c r="O6569" t="str">
        <f t="shared" ca="1" si="1433"/>
        <v>Yes</v>
      </c>
      <c r="P6569" t="str">
        <f t="shared" ca="1" si="1433"/>
        <v>No</v>
      </c>
      <c r="Q6569" t="str">
        <f t="shared" ca="1" si="1434"/>
        <v>Yes</v>
      </c>
      <c r="R6569">
        <f t="shared" ca="1" si="1435"/>
        <v>3</v>
      </c>
      <c r="S6569">
        <f t="shared" ca="1" si="1436"/>
        <v>3</v>
      </c>
      <c r="T6569">
        <f t="shared" ca="1" si="1437"/>
        <v>3</v>
      </c>
      <c r="U6569">
        <f t="shared" ca="1" si="1438"/>
        <v>3</v>
      </c>
      <c r="V6569">
        <f t="shared" ca="1" si="1439"/>
        <v>0</v>
      </c>
      <c r="W6569">
        <f t="shared" ca="1" si="1440"/>
        <v>4</v>
      </c>
      <c r="X6569">
        <f t="shared" ca="1" si="1441"/>
        <v>16</v>
      </c>
    </row>
    <row r="6570" spans="1:24" x14ac:dyDescent="0.25">
      <c r="A6570">
        <v>452373</v>
      </c>
      <c r="B6570" t="s">
        <v>20852</v>
      </c>
      <c r="C6570" t="s">
        <v>10</v>
      </c>
      <c r="D6570" t="s">
        <v>20853</v>
      </c>
      <c r="E6570" t="str">
        <f t="shared" ca="1" si="1442"/>
        <v>Canton</v>
      </c>
      <c r="F6570" t="s">
        <v>24067</v>
      </c>
      <c r="G6570">
        <f t="shared" ca="1" si="1429"/>
        <v>6479268260</v>
      </c>
      <c r="H6570" t="s">
        <v>15396</v>
      </c>
      <c r="I6570">
        <v>45246</v>
      </c>
      <c r="J6570" t="str">
        <f t="shared" ca="1" si="1430"/>
        <v>Male</v>
      </c>
      <c r="K6570">
        <f t="shared" ca="1" si="1431"/>
        <v>55</v>
      </c>
      <c r="L6570" t="str">
        <f t="shared" ca="1" si="1432"/>
        <v>Adult</v>
      </c>
      <c r="M6570" t="str">
        <f t="shared" ca="1" si="1433"/>
        <v>Yes</v>
      </c>
      <c r="N6570" t="str">
        <f t="shared" ca="1" si="1433"/>
        <v>Yes</v>
      </c>
      <c r="O6570" t="str">
        <f t="shared" ca="1" si="1433"/>
        <v>Yes</v>
      </c>
      <c r="P6570" t="str">
        <f t="shared" ca="1" si="1433"/>
        <v>Yes</v>
      </c>
      <c r="Q6570" t="str">
        <f t="shared" ca="1" si="1434"/>
        <v>Yes</v>
      </c>
      <c r="R6570">
        <f t="shared" ca="1" si="1435"/>
        <v>4</v>
      </c>
      <c r="S6570">
        <f t="shared" ca="1" si="1436"/>
        <v>5</v>
      </c>
      <c r="T6570">
        <f t="shared" ca="1" si="1437"/>
        <v>5</v>
      </c>
      <c r="U6570">
        <f t="shared" ca="1" si="1438"/>
        <v>3</v>
      </c>
      <c r="V6570">
        <f t="shared" ca="1" si="1439"/>
        <v>4</v>
      </c>
      <c r="W6570">
        <f t="shared" ca="1" si="1440"/>
        <v>4</v>
      </c>
      <c r="X6570">
        <f t="shared" ca="1" si="1441"/>
        <v>25</v>
      </c>
    </row>
    <row r="6571" spans="1:24" x14ac:dyDescent="0.25">
      <c r="A6571">
        <v>452540</v>
      </c>
      <c r="B6571" t="s">
        <v>20854</v>
      </c>
      <c r="C6571" t="s">
        <v>10</v>
      </c>
      <c r="D6571" t="s">
        <v>20855</v>
      </c>
      <c r="E6571" t="str">
        <f t="shared" ca="1" si="1442"/>
        <v>Chelsea</v>
      </c>
      <c r="F6571" t="s">
        <v>24067</v>
      </c>
      <c r="G6571">
        <f t="shared" ca="1" si="1429"/>
        <v>7151611464</v>
      </c>
      <c r="H6571" t="s">
        <v>20856</v>
      </c>
      <c r="I6571">
        <v>44266</v>
      </c>
      <c r="J6571" t="str">
        <f t="shared" ca="1" si="1430"/>
        <v>Female</v>
      </c>
      <c r="K6571">
        <f t="shared" ca="1" si="1431"/>
        <v>41</v>
      </c>
      <c r="L6571" t="str">
        <f t="shared" ca="1" si="1432"/>
        <v>Adult</v>
      </c>
      <c r="M6571" t="str">
        <f t="shared" ca="1" si="1433"/>
        <v>Yes</v>
      </c>
      <c r="N6571" t="str">
        <f t="shared" ca="1" si="1433"/>
        <v>No</v>
      </c>
      <c r="O6571" t="str">
        <f t="shared" ca="1" si="1433"/>
        <v>No</v>
      </c>
      <c r="P6571" t="str">
        <f t="shared" ca="1" si="1433"/>
        <v>Yes</v>
      </c>
      <c r="Q6571" t="str">
        <f t="shared" ca="1" si="1434"/>
        <v>No</v>
      </c>
      <c r="R6571">
        <f t="shared" ca="1" si="1435"/>
        <v>4</v>
      </c>
      <c r="S6571">
        <f t="shared" ca="1" si="1436"/>
        <v>5</v>
      </c>
      <c r="T6571">
        <f t="shared" ca="1" si="1437"/>
        <v>0</v>
      </c>
      <c r="U6571">
        <f t="shared" ca="1" si="1438"/>
        <v>3</v>
      </c>
      <c r="V6571">
        <f t="shared" ca="1" si="1439"/>
        <v>4</v>
      </c>
      <c r="W6571">
        <f t="shared" ca="1" si="1440"/>
        <v>0</v>
      </c>
      <c r="X6571">
        <f t="shared" ca="1" si="1441"/>
        <v>16</v>
      </c>
    </row>
    <row r="6572" spans="1:24" x14ac:dyDescent="0.25">
      <c r="A6572">
        <v>452692</v>
      </c>
      <c r="B6572" t="s">
        <v>20857</v>
      </c>
      <c r="C6572" t="s">
        <v>10</v>
      </c>
      <c r="D6572" t="s">
        <v>20858</v>
      </c>
      <c r="E6572" t="str">
        <f t="shared" ca="1" si="1442"/>
        <v>Somerville</v>
      </c>
      <c r="F6572" t="s">
        <v>24067</v>
      </c>
      <c r="G6572">
        <f t="shared" ca="1" si="1429"/>
        <v>1006634950</v>
      </c>
      <c r="H6572" t="s">
        <v>20859</v>
      </c>
      <c r="I6572">
        <v>45459</v>
      </c>
      <c r="J6572" t="str">
        <f t="shared" ca="1" si="1430"/>
        <v>Female</v>
      </c>
      <c r="K6572">
        <f t="shared" ca="1" si="1431"/>
        <v>38</v>
      </c>
      <c r="L6572" t="str">
        <f t="shared" ca="1" si="1432"/>
        <v>Adult</v>
      </c>
      <c r="M6572" t="str">
        <f t="shared" ca="1" si="1433"/>
        <v>No</v>
      </c>
      <c r="N6572" t="str">
        <f t="shared" ca="1" si="1433"/>
        <v>No</v>
      </c>
      <c r="O6572" t="str">
        <f t="shared" ca="1" si="1433"/>
        <v>Yes</v>
      </c>
      <c r="P6572" t="str">
        <f t="shared" ca="1" si="1433"/>
        <v>Yes</v>
      </c>
      <c r="Q6572" t="str">
        <f t="shared" ca="1" si="1434"/>
        <v>No</v>
      </c>
      <c r="R6572">
        <f t="shared" ca="1" si="1435"/>
        <v>2</v>
      </c>
      <c r="S6572">
        <f t="shared" ca="1" si="1436"/>
        <v>3</v>
      </c>
      <c r="T6572">
        <f t="shared" ca="1" si="1437"/>
        <v>3</v>
      </c>
      <c r="U6572">
        <f t="shared" ca="1" si="1438"/>
        <v>0</v>
      </c>
      <c r="V6572">
        <f t="shared" ca="1" si="1439"/>
        <v>4</v>
      </c>
      <c r="W6572">
        <f t="shared" ca="1" si="1440"/>
        <v>0</v>
      </c>
      <c r="X6572">
        <f t="shared" ca="1" si="1441"/>
        <v>12</v>
      </c>
    </row>
    <row r="6573" spans="1:24" x14ac:dyDescent="0.25">
      <c r="A6573">
        <v>452771</v>
      </c>
      <c r="B6573" t="s">
        <v>20860</v>
      </c>
      <c r="C6573" t="s">
        <v>10</v>
      </c>
      <c r="D6573" t="s">
        <v>20861</v>
      </c>
      <c r="E6573" t="str">
        <f t="shared" ca="1" si="1442"/>
        <v>Chelsea</v>
      </c>
      <c r="F6573" t="s">
        <v>24067</v>
      </c>
      <c r="G6573">
        <f t="shared" ca="1" si="1429"/>
        <v>3105271072</v>
      </c>
      <c r="H6573" t="s">
        <v>20862</v>
      </c>
      <c r="I6573">
        <v>43231</v>
      </c>
      <c r="J6573" t="str">
        <f t="shared" ca="1" si="1430"/>
        <v>Male</v>
      </c>
      <c r="K6573">
        <f t="shared" ca="1" si="1431"/>
        <v>55</v>
      </c>
      <c r="L6573" t="str">
        <f t="shared" ca="1" si="1432"/>
        <v>Adult</v>
      </c>
      <c r="M6573" t="str">
        <f t="shared" ca="1" si="1433"/>
        <v>Yes</v>
      </c>
      <c r="N6573" t="str">
        <f t="shared" ca="1" si="1433"/>
        <v>Yes</v>
      </c>
      <c r="O6573" t="str">
        <f t="shared" ca="1" si="1433"/>
        <v>Yes</v>
      </c>
      <c r="P6573" t="str">
        <f t="shared" ca="1" si="1433"/>
        <v>Yes</v>
      </c>
      <c r="Q6573" t="str">
        <f t="shared" ca="1" si="1434"/>
        <v>Yes</v>
      </c>
      <c r="R6573">
        <f t="shared" ca="1" si="1435"/>
        <v>1</v>
      </c>
      <c r="S6573">
        <f t="shared" ca="1" si="1436"/>
        <v>0</v>
      </c>
      <c r="T6573">
        <f t="shared" ca="1" si="1437"/>
        <v>5</v>
      </c>
      <c r="U6573">
        <f t="shared" ca="1" si="1438"/>
        <v>3</v>
      </c>
      <c r="V6573">
        <f t="shared" ca="1" si="1439"/>
        <v>4</v>
      </c>
      <c r="W6573">
        <f t="shared" ca="1" si="1440"/>
        <v>4</v>
      </c>
      <c r="X6573">
        <f t="shared" ca="1" si="1441"/>
        <v>17</v>
      </c>
    </row>
    <row r="6574" spans="1:24" x14ac:dyDescent="0.25">
      <c r="A6574">
        <v>452780</v>
      </c>
      <c r="B6574" t="s">
        <v>20860</v>
      </c>
      <c r="C6574" t="s">
        <v>10</v>
      </c>
      <c r="D6574" t="s">
        <v>20863</v>
      </c>
      <c r="E6574" t="str">
        <f t="shared" ca="1" si="1442"/>
        <v>Chelsea</v>
      </c>
      <c r="F6574" t="s">
        <v>24067</v>
      </c>
      <c r="G6574">
        <f t="shared" ca="1" si="1429"/>
        <v>5829689136</v>
      </c>
      <c r="H6574" t="s">
        <v>20862</v>
      </c>
      <c r="I6574">
        <v>45036</v>
      </c>
      <c r="J6574" t="str">
        <f t="shared" ca="1" si="1430"/>
        <v>Male</v>
      </c>
      <c r="K6574">
        <f t="shared" ca="1" si="1431"/>
        <v>43</v>
      </c>
      <c r="L6574" t="str">
        <f t="shared" ca="1" si="1432"/>
        <v>Adult</v>
      </c>
      <c r="M6574" t="str">
        <f t="shared" ca="1" si="1433"/>
        <v>No</v>
      </c>
      <c r="N6574" t="str">
        <f t="shared" ca="1" si="1433"/>
        <v>No</v>
      </c>
      <c r="O6574" t="str">
        <f t="shared" ca="1" si="1433"/>
        <v>No</v>
      </c>
      <c r="P6574" t="str">
        <f t="shared" ca="1" si="1433"/>
        <v>Yes</v>
      </c>
      <c r="Q6574" t="str">
        <f t="shared" ca="1" si="1434"/>
        <v>Yes</v>
      </c>
      <c r="R6574">
        <f t="shared" ca="1" si="1435"/>
        <v>5</v>
      </c>
      <c r="S6574">
        <f t="shared" ca="1" si="1436"/>
        <v>5</v>
      </c>
      <c r="T6574">
        <f t="shared" ca="1" si="1437"/>
        <v>0</v>
      </c>
      <c r="U6574">
        <f t="shared" ca="1" si="1438"/>
        <v>0</v>
      </c>
      <c r="V6574">
        <f t="shared" ca="1" si="1439"/>
        <v>4</v>
      </c>
      <c r="W6574">
        <f t="shared" ca="1" si="1440"/>
        <v>4</v>
      </c>
      <c r="X6574">
        <f t="shared" ca="1" si="1441"/>
        <v>18</v>
      </c>
    </row>
    <row r="6575" spans="1:24" x14ac:dyDescent="0.25">
      <c r="A6575">
        <v>452841</v>
      </c>
      <c r="B6575" t="s">
        <v>20864</v>
      </c>
      <c r="C6575" t="s">
        <v>10</v>
      </c>
      <c r="D6575" t="s">
        <v>20865</v>
      </c>
      <c r="E6575" t="str">
        <f t="shared" ca="1" si="1442"/>
        <v>Revere</v>
      </c>
      <c r="F6575" t="s">
        <v>24067</v>
      </c>
      <c r="G6575">
        <f t="shared" ca="1" si="1429"/>
        <v>5453181662</v>
      </c>
      <c r="H6575" t="s">
        <v>15722</v>
      </c>
      <c r="I6575" t="s">
        <v>20866</v>
      </c>
      <c r="J6575" t="str">
        <f t="shared" ca="1" si="1430"/>
        <v>Female</v>
      </c>
      <c r="K6575">
        <f t="shared" ca="1" si="1431"/>
        <v>54</v>
      </c>
      <c r="L6575" t="str">
        <f t="shared" ca="1" si="1432"/>
        <v>Adult</v>
      </c>
      <c r="M6575" t="str">
        <f t="shared" ca="1" si="1433"/>
        <v>Yes</v>
      </c>
      <c r="N6575" t="str">
        <f t="shared" ca="1" si="1433"/>
        <v>No</v>
      </c>
      <c r="O6575" t="str">
        <f t="shared" ca="1" si="1433"/>
        <v>Yes</v>
      </c>
      <c r="P6575" t="str">
        <f t="shared" ca="1" si="1433"/>
        <v>Yes</v>
      </c>
      <c r="Q6575" t="str">
        <f t="shared" ca="1" si="1434"/>
        <v>No</v>
      </c>
      <c r="R6575">
        <f t="shared" ca="1" si="1435"/>
        <v>5</v>
      </c>
      <c r="S6575">
        <f t="shared" ca="1" si="1436"/>
        <v>5</v>
      </c>
      <c r="T6575">
        <f t="shared" ca="1" si="1437"/>
        <v>3</v>
      </c>
      <c r="U6575">
        <f t="shared" ca="1" si="1438"/>
        <v>3</v>
      </c>
      <c r="V6575">
        <f t="shared" ca="1" si="1439"/>
        <v>4</v>
      </c>
      <c r="W6575">
        <f t="shared" ca="1" si="1440"/>
        <v>0</v>
      </c>
      <c r="X6575">
        <f t="shared" ca="1" si="1441"/>
        <v>20</v>
      </c>
    </row>
    <row r="6576" spans="1:24" x14ac:dyDescent="0.25">
      <c r="A6576">
        <v>452948</v>
      </c>
      <c r="B6576" t="s">
        <v>20867</v>
      </c>
      <c r="C6576" t="s">
        <v>10</v>
      </c>
      <c r="D6576" t="s">
        <v>20868</v>
      </c>
      <c r="E6576" t="str">
        <f t="shared" ca="1" si="1442"/>
        <v>Chelsea</v>
      </c>
      <c r="F6576" t="s">
        <v>24067</v>
      </c>
      <c r="G6576">
        <f t="shared" ca="1" si="1429"/>
        <v>1081998291</v>
      </c>
      <c r="H6576" t="s">
        <v>20869</v>
      </c>
      <c r="I6576">
        <v>45241</v>
      </c>
      <c r="J6576" t="str">
        <f t="shared" ca="1" si="1430"/>
        <v>Female</v>
      </c>
      <c r="K6576">
        <f t="shared" ca="1" si="1431"/>
        <v>55</v>
      </c>
      <c r="L6576" t="str">
        <f t="shared" ca="1" si="1432"/>
        <v>Adult</v>
      </c>
      <c r="M6576" t="str">
        <f t="shared" ca="1" si="1433"/>
        <v>Yes</v>
      </c>
      <c r="N6576" t="str">
        <f t="shared" ca="1" si="1433"/>
        <v>Yes</v>
      </c>
      <c r="O6576" t="str">
        <f t="shared" ca="1" si="1433"/>
        <v>No</v>
      </c>
      <c r="P6576" t="str">
        <f t="shared" ca="1" si="1433"/>
        <v>No</v>
      </c>
      <c r="Q6576" t="str">
        <f t="shared" ca="1" si="1434"/>
        <v>Yes</v>
      </c>
      <c r="R6576">
        <f t="shared" ca="1" si="1435"/>
        <v>4</v>
      </c>
      <c r="S6576">
        <f t="shared" ca="1" si="1436"/>
        <v>5</v>
      </c>
      <c r="T6576">
        <f t="shared" ca="1" si="1437"/>
        <v>3</v>
      </c>
      <c r="U6576">
        <f t="shared" ca="1" si="1438"/>
        <v>3</v>
      </c>
      <c r="V6576">
        <f t="shared" ca="1" si="1439"/>
        <v>0</v>
      </c>
      <c r="W6576">
        <f t="shared" ca="1" si="1440"/>
        <v>4</v>
      </c>
      <c r="X6576">
        <f t="shared" ca="1" si="1441"/>
        <v>19</v>
      </c>
    </row>
    <row r="6577" spans="1:24" x14ac:dyDescent="0.25">
      <c r="A6577">
        <v>452984</v>
      </c>
      <c r="B6577" t="s">
        <v>20870</v>
      </c>
      <c r="C6577" t="s">
        <v>10</v>
      </c>
      <c r="D6577" t="s">
        <v>20871</v>
      </c>
      <c r="E6577" t="str">
        <f t="shared" ca="1" si="1442"/>
        <v>Cambridge</v>
      </c>
      <c r="F6577" t="s">
        <v>24067</v>
      </c>
      <c r="G6577">
        <f t="shared" ca="1" si="1429"/>
        <v>1821988057</v>
      </c>
      <c r="H6577" t="s">
        <v>20873</v>
      </c>
      <c r="I6577" t="s">
        <v>20872</v>
      </c>
      <c r="J6577" t="str">
        <f t="shared" ca="1" si="1430"/>
        <v>Male</v>
      </c>
      <c r="K6577">
        <f t="shared" ca="1" si="1431"/>
        <v>61</v>
      </c>
      <c r="L6577" t="str">
        <f t="shared" ca="1" si="1432"/>
        <v>Adult</v>
      </c>
      <c r="M6577" t="str">
        <f t="shared" ca="1" si="1433"/>
        <v>No</v>
      </c>
      <c r="N6577" t="str">
        <f t="shared" ca="1" si="1433"/>
        <v>No</v>
      </c>
      <c r="O6577" t="str">
        <f t="shared" ca="1" si="1433"/>
        <v>No</v>
      </c>
      <c r="P6577" t="str">
        <f t="shared" ca="1" si="1433"/>
        <v>Yes</v>
      </c>
      <c r="Q6577" t="str">
        <f t="shared" ca="1" si="1434"/>
        <v>Yes</v>
      </c>
      <c r="R6577">
        <f t="shared" ca="1" si="1435"/>
        <v>3</v>
      </c>
      <c r="S6577">
        <f t="shared" ca="1" si="1436"/>
        <v>3</v>
      </c>
      <c r="T6577">
        <f t="shared" ca="1" si="1437"/>
        <v>0</v>
      </c>
      <c r="U6577">
        <f t="shared" ca="1" si="1438"/>
        <v>0</v>
      </c>
      <c r="V6577">
        <f t="shared" ca="1" si="1439"/>
        <v>4</v>
      </c>
      <c r="W6577">
        <f t="shared" ca="1" si="1440"/>
        <v>4</v>
      </c>
      <c r="X6577">
        <f t="shared" ca="1" si="1441"/>
        <v>14</v>
      </c>
    </row>
    <row r="6578" spans="1:24" x14ac:dyDescent="0.25">
      <c r="A6578">
        <v>453075</v>
      </c>
      <c r="B6578" t="s">
        <v>20874</v>
      </c>
      <c r="C6578" t="s">
        <v>10</v>
      </c>
      <c r="D6578" t="s">
        <v>20875</v>
      </c>
      <c r="E6578" t="str">
        <f t="shared" ca="1" si="1442"/>
        <v>Dedham</v>
      </c>
      <c r="F6578" t="s">
        <v>24067</v>
      </c>
      <c r="G6578">
        <f t="shared" ca="1" si="1429"/>
        <v>4328366648</v>
      </c>
      <c r="H6578" t="s">
        <v>20876</v>
      </c>
      <c r="I6578">
        <v>45801</v>
      </c>
      <c r="J6578" t="str">
        <f t="shared" ca="1" si="1430"/>
        <v>Female</v>
      </c>
      <c r="K6578">
        <f t="shared" ca="1" si="1431"/>
        <v>30</v>
      </c>
      <c r="L6578" t="str">
        <f t="shared" ca="1" si="1432"/>
        <v>Adult</v>
      </c>
      <c r="M6578" t="str">
        <f t="shared" ca="1" si="1433"/>
        <v>Yes</v>
      </c>
      <c r="N6578" t="str">
        <f t="shared" ca="1" si="1433"/>
        <v>No</v>
      </c>
      <c r="O6578" t="str">
        <f t="shared" ca="1" si="1433"/>
        <v>No</v>
      </c>
      <c r="P6578" t="str">
        <f t="shared" ca="1" si="1433"/>
        <v>Yes</v>
      </c>
      <c r="Q6578" t="str">
        <f t="shared" ca="1" si="1434"/>
        <v>Yes</v>
      </c>
      <c r="R6578">
        <f t="shared" ca="1" si="1435"/>
        <v>3</v>
      </c>
      <c r="S6578">
        <f t="shared" ca="1" si="1436"/>
        <v>3</v>
      </c>
      <c r="T6578">
        <f t="shared" ca="1" si="1437"/>
        <v>0</v>
      </c>
      <c r="U6578">
        <f t="shared" ca="1" si="1438"/>
        <v>3</v>
      </c>
      <c r="V6578">
        <f t="shared" ca="1" si="1439"/>
        <v>4</v>
      </c>
      <c r="W6578">
        <f t="shared" ca="1" si="1440"/>
        <v>4</v>
      </c>
      <c r="X6578">
        <f t="shared" ca="1" si="1441"/>
        <v>17</v>
      </c>
    </row>
    <row r="6579" spans="1:24" x14ac:dyDescent="0.25">
      <c r="A6579">
        <v>453109</v>
      </c>
      <c r="B6579" t="s">
        <v>20877</v>
      </c>
      <c r="C6579" t="s">
        <v>10</v>
      </c>
      <c r="D6579" t="s">
        <v>20878</v>
      </c>
      <c r="E6579" t="str">
        <f t="shared" ca="1" si="1442"/>
        <v>Winthrop</v>
      </c>
      <c r="F6579" t="s">
        <v>24067</v>
      </c>
      <c r="G6579">
        <f t="shared" ca="1" si="1429"/>
        <v>3184088866</v>
      </c>
      <c r="H6579" t="s">
        <v>15915</v>
      </c>
      <c r="I6579">
        <v>64153</v>
      </c>
      <c r="J6579" t="str">
        <f t="shared" ca="1" si="1430"/>
        <v>Female</v>
      </c>
      <c r="K6579">
        <f t="shared" ca="1" si="1431"/>
        <v>35</v>
      </c>
      <c r="L6579" t="str">
        <f t="shared" ca="1" si="1432"/>
        <v>Adult</v>
      </c>
      <c r="M6579" t="str">
        <f t="shared" ca="1" si="1433"/>
        <v>No</v>
      </c>
      <c r="N6579" t="str">
        <f t="shared" ca="1" si="1433"/>
        <v>Yes</v>
      </c>
      <c r="O6579" t="str">
        <f t="shared" ca="1" si="1433"/>
        <v>Yes</v>
      </c>
      <c r="P6579" t="str">
        <f t="shared" ca="1" si="1433"/>
        <v>No</v>
      </c>
      <c r="Q6579" t="str">
        <f t="shared" ca="1" si="1434"/>
        <v>Yes</v>
      </c>
      <c r="R6579">
        <f t="shared" ca="1" si="1435"/>
        <v>2</v>
      </c>
      <c r="S6579">
        <f t="shared" ca="1" si="1436"/>
        <v>3</v>
      </c>
      <c r="T6579">
        <f t="shared" ca="1" si="1437"/>
        <v>5</v>
      </c>
      <c r="U6579">
        <f t="shared" ca="1" si="1438"/>
        <v>0</v>
      </c>
      <c r="V6579">
        <f t="shared" ca="1" si="1439"/>
        <v>0</v>
      </c>
      <c r="W6579">
        <f t="shared" ca="1" si="1440"/>
        <v>4</v>
      </c>
      <c r="X6579">
        <f t="shared" ca="1" si="1441"/>
        <v>14</v>
      </c>
    </row>
    <row r="6580" spans="1:24" x14ac:dyDescent="0.25">
      <c r="A6580">
        <v>453127</v>
      </c>
      <c r="B6580" t="s">
        <v>20879</v>
      </c>
      <c r="C6580" t="s">
        <v>10</v>
      </c>
      <c r="D6580" t="s">
        <v>20880</v>
      </c>
      <c r="E6580" t="str">
        <f t="shared" ca="1" si="1442"/>
        <v>Boston</v>
      </c>
      <c r="F6580" t="s">
        <v>24067</v>
      </c>
      <c r="G6580">
        <f t="shared" ca="1" si="1429"/>
        <v>4343449800</v>
      </c>
      <c r="H6580" t="s">
        <v>20881</v>
      </c>
      <c r="I6580">
        <v>40503</v>
      </c>
      <c r="J6580" t="str">
        <f t="shared" ca="1" si="1430"/>
        <v>Male</v>
      </c>
      <c r="K6580">
        <f t="shared" ca="1" si="1431"/>
        <v>48</v>
      </c>
      <c r="L6580" t="str">
        <f t="shared" ca="1" si="1432"/>
        <v>Adult</v>
      </c>
      <c r="M6580" t="str">
        <f t="shared" ca="1" si="1433"/>
        <v>Yes</v>
      </c>
      <c r="N6580" t="str">
        <f t="shared" ca="1" si="1433"/>
        <v>No</v>
      </c>
      <c r="O6580" t="str">
        <f t="shared" ca="1" si="1433"/>
        <v>Yes</v>
      </c>
      <c r="P6580" t="str">
        <f t="shared" ca="1" si="1433"/>
        <v>No</v>
      </c>
      <c r="Q6580" t="str">
        <f t="shared" ca="1" si="1434"/>
        <v>No</v>
      </c>
      <c r="R6580">
        <f t="shared" ca="1" si="1435"/>
        <v>3</v>
      </c>
      <c r="S6580">
        <f t="shared" ca="1" si="1436"/>
        <v>3</v>
      </c>
      <c r="T6580">
        <f t="shared" ca="1" si="1437"/>
        <v>3</v>
      </c>
      <c r="U6580">
        <f t="shared" ca="1" si="1438"/>
        <v>3</v>
      </c>
      <c r="V6580">
        <f t="shared" ca="1" si="1439"/>
        <v>0</v>
      </c>
      <c r="W6580">
        <f t="shared" ca="1" si="1440"/>
        <v>0</v>
      </c>
      <c r="X6580">
        <f t="shared" ca="1" si="1441"/>
        <v>12</v>
      </c>
    </row>
    <row r="6581" spans="1:24" x14ac:dyDescent="0.25">
      <c r="A6581">
        <v>453163</v>
      </c>
      <c r="B6581" t="s">
        <v>20882</v>
      </c>
      <c r="C6581" t="s">
        <v>10</v>
      </c>
      <c r="D6581" t="s">
        <v>20883</v>
      </c>
      <c r="E6581" t="str">
        <f t="shared" ca="1" si="1442"/>
        <v>Chelsea</v>
      </c>
      <c r="F6581" t="s">
        <v>24067</v>
      </c>
      <c r="G6581">
        <f t="shared" ca="1" si="1429"/>
        <v>1380819933</v>
      </c>
      <c r="H6581" t="s">
        <v>20884</v>
      </c>
      <c r="I6581">
        <v>27560</v>
      </c>
      <c r="J6581" t="str">
        <f t="shared" ca="1" si="1430"/>
        <v>Male</v>
      </c>
      <c r="K6581">
        <f t="shared" ca="1" si="1431"/>
        <v>47</v>
      </c>
      <c r="L6581" t="str">
        <f t="shared" ca="1" si="1432"/>
        <v>Adult</v>
      </c>
      <c r="M6581" t="str">
        <f t="shared" ca="1" si="1433"/>
        <v>Yes</v>
      </c>
      <c r="N6581" t="str">
        <f t="shared" ca="1" si="1433"/>
        <v>No</v>
      </c>
      <c r="O6581" t="str">
        <f t="shared" ca="1" si="1433"/>
        <v>Yes</v>
      </c>
      <c r="P6581" t="str">
        <f t="shared" ca="1" si="1433"/>
        <v>Yes</v>
      </c>
      <c r="Q6581" t="str">
        <f t="shared" ca="1" si="1434"/>
        <v>Yes</v>
      </c>
      <c r="R6581">
        <f t="shared" ca="1" si="1435"/>
        <v>3</v>
      </c>
      <c r="S6581">
        <f t="shared" ca="1" si="1436"/>
        <v>3</v>
      </c>
      <c r="T6581">
        <f t="shared" ca="1" si="1437"/>
        <v>3</v>
      </c>
      <c r="U6581">
        <f t="shared" ca="1" si="1438"/>
        <v>3</v>
      </c>
      <c r="V6581">
        <f t="shared" ca="1" si="1439"/>
        <v>4</v>
      </c>
      <c r="W6581">
        <f t="shared" ca="1" si="1440"/>
        <v>4</v>
      </c>
      <c r="X6581">
        <f t="shared" ca="1" si="1441"/>
        <v>20</v>
      </c>
    </row>
    <row r="6582" spans="1:24" x14ac:dyDescent="0.25">
      <c r="A6582">
        <v>453215</v>
      </c>
      <c r="B6582" t="s">
        <v>20885</v>
      </c>
      <c r="C6582" t="s">
        <v>10</v>
      </c>
      <c r="D6582" t="s">
        <v>20886</v>
      </c>
      <c r="E6582" t="str">
        <f t="shared" ca="1" si="1442"/>
        <v>Needham</v>
      </c>
      <c r="F6582" t="s">
        <v>24067</v>
      </c>
      <c r="G6582">
        <f t="shared" ca="1" si="1429"/>
        <v>1900627580</v>
      </c>
      <c r="H6582" t="s">
        <v>20887</v>
      </c>
      <c r="I6582">
        <v>8002</v>
      </c>
      <c r="J6582" t="str">
        <f t="shared" ca="1" si="1430"/>
        <v>Male</v>
      </c>
      <c r="K6582">
        <f t="shared" ca="1" si="1431"/>
        <v>69</v>
      </c>
      <c r="L6582" t="str">
        <f t="shared" ca="1" si="1432"/>
        <v>Adult</v>
      </c>
      <c r="M6582" t="str">
        <f t="shared" ca="1" si="1433"/>
        <v>No</v>
      </c>
      <c r="N6582" t="str">
        <f t="shared" ca="1" si="1433"/>
        <v>Yes</v>
      </c>
      <c r="O6582" t="str">
        <f t="shared" ca="1" si="1433"/>
        <v>No</v>
      </c>
      <c r="P6582" t="str">
        <f t="shared" ca="1" si="1433"/>
        <v>Yes</v>
      </c>
      <c r="Q6582" t="str">
        <f t="shared" ca="1" si="1434"/>
        <v>No</v>
      </c>
      <c r="R6582">
        <f t="shared" ca="1" si="1435"/>
        <v>3</v>
      </c>
      <c r="S6582">
        <f t="shared" ca="1" si="1436"/>
        <v>3</v>
      </c>
      <c r="T6582">
        <f t="shared" ca="1" si="1437"/>
        <v>3</v>
      </c>
      <c r="U6582">
        <f t="shared" ca="1" si="1438"/>
        <v>0</v>
      </c>
      <c r="V6582">
        <f t="shared" ca="1" si="1439"/>
        <v>4</v>
      </c>
      <c r="W6582">
        <f t="shared" ca="1" si="1440"/>
        <v>0</v>
      </c>
      <c r="X6582">
        <f t="shared" ca="1" si="1441"/>
        <v>13</v>
      </c>
    </row>
    <row r="6583" spans="1:24" x14ac:dyDescent="0.25">
      <c r="A6583">
        <v>453297</v>
      </c>
      <c r="B6583" t="s">
        <v>20888</v>
      </c>
      <c r="C6583" t="s">
        <v>10</v>
      </c>
      <c r="D6583" t="s">
        <v>20889</v>
      </c>
      <c r="E6583" t="str">
        <f t="shared" ca="1" si="1442"/>
        <v>Winthrop</v>
      </c>
      <c r="F6583" t="s">
        <v>24067</v>
      </c>
      <c r="G6583">
        <f t="shared" ca="1" si="1429"/>
        <v>7339615865</v>
      </c>
      <c r="H6583" t="s">
        <v>20890</v>
      </c>
      <c r="I6583">
        <v>44026</v>
      </c>
      <c r="J6583" t="str">
        <f t="shared" ca="1" si="1430"/>
        <v>Female</v>
      </c>
      <c r="K6583">
        <f t="shared" ca="1" si="1431"/>
        <v>38</v>
      </c>
      <c r="L6583" t="str">
        <f t="shared" ca="1" si="1432"/>
        <v>Adult</v>
      </c>
      <c r="M6583" t="str">
        <f t="shared" ca="1" si="1433"/>
        <v>No</v>
      </c>
      <c r="N6583" t="str">
        <f t="shared" ca="1" si="1433"/>
        <v>Yes</v>
      </c>
      <c r="O6583" t="str">
        <f t="shared" ca="1" si="1433"/>
        <v>Yes</v>
      </c>
      <c r="P6583" t="str">
        <f t="shared" ca="1" si="1433"/>
        <v>No</v>
      </c>
      <c r="Q6583" t="str">
        <f t="shared" ca="1" si="1434"/>
        <v>No</v>
      </c>
      <c r="R6583">
        <f t="shared" ca="1" si="1435"/>
        <v>4</v>
      </c>
      <c r="S6583">
        <f t="shared" ca="1" si="1436"/>
        <v>5</v>
      </c>
      <c r="T6583">
        <f t="shared" ca="1" si="1437"/>
        <v>5</v>
      </c>
      <c r="U6583">
        <f t="shared" ca="1" si="1438"/>
        <v>0</v>
      </c>
      <c r="V6583">
        <f t="shared" ca="1" si="1439"/>
        <v>0</v>
      </c>
      <c r="W6583">
        <f t="shared" ca="1" si="1440"/>
        <v>0</v>
      </c>
      <c r="X6583">
        <f t="shared" ca="1" si="1441"/>
        <v>14</v>
      </c>
    </row>
    <row r="6584" spans="1:24" x14ac:dyDescent="0.25">
      <c r="A6584">
        <v>453349</v>
      </c>
      <c r="B6584" t="s">
        <v>20891</v>
      </c>
      <c r="C6584" t="s">
        <v>10</v>
      </c>
      <c r="D6584" t="s">
        <v>20892</v>
      </c>
      <c r="E6584" t="str">
        <f t="shared" ca="1" si="1442"/>
        <v>Somerville</v>
      </c>
      <c r="F6584" t="s">
        <v>24067</v>
      </c>
      <c r="G6584">
        <f t="shared" ca="1" si="1429"/>
        <v>1923044633</v>
      </c>
      <c r="H6584" t="s">
        <v>20893</v>
      </c>
      <c r="I6584">
        <v>45203</v>
      </c>
      <c r="J6584" t="str">
        <f t="shared" ca="1" si="1430"/>
        <v>Male</v>
      </c>
      <c r="K6584">
        <f t="shared" ca="1" si="1431"/>
        <v>23</v>
      </c>
      <c r="L6584" t="str">
        <f t="shared" ca="1" si="1432"/>
        <v>Adult</v>
      </c>
      <c r="M6584" t="str">
        <f t="shared" ca="1" si="1433"/>
        <v>Yes</v>
      </c>
      <c r="N6584" t="str">
        <f t="shared" ca="1" si="1433"/>
        <v>Yes</v>
      </c>
      <c r="O6584" t="str">
        <f t="shared" ca="1" si="1433"/>
        <v>No</v>
      </c>
      <c r="P6584" t="str">
        <f t="shared" ca="1" si="1433"/>
        <v>Yes</v>
      </c>
      <c r="Q6584" t="str">
        <f t="shared" ca="1" si="1434"/>
        <v>No</v>
      </c>
      <c r="R6584">
        <f t="shared" ca="1" si="1435"/>
        <v>2</v>
      </c>
      <c r="S6584">
        <f t="shared" ca="1" si="1436"/>
        <v>3</v>
      </c>
      <c r="T6584">
        <f t="shared" ca="1" si="1437"/>
        <v>3</v>
      </c>
      <c r="U6584">
        <f t="shared" ca="1" si="1438"/>
        <v>3</v>
      </c>
      <c r="V6584">
        <f t="shared" ca="1" si="1439"/>
        <v>4</v>
      </c>
      <c r="W6584">
        <f t="shared" ca="1" si="1440"/>
        <v>0</v>
      </c>
      <c r="X6584">
        <f t="shared" ca="1" si="1441"/>
        <v>15</v>
      </c>
    </row>
    <row r="6585" spans="1:24" x14ac:dyDescent="0.25">
      <c r="A6585">
        <v>453455</v>
      </c>
      <c r="B6585" t="s">
        <v>5142</v>
      </c>
      <c r="C6585" t="s">
        <v>10</v>
      </c>
      <c r="D6585" t="s">
        <v>20894</v>
      </c>
      <c r="E6585" t="str">
        <f t="shared" ca="1" si="1442"/>
        <v>Boston</v>
      </c>
      <c r="F6585" t="s">
        <v>24067</v>
      </c>
      <c r="G6585">
        <f t="shared" ca="1" si="1429"/>
        <v>2852809133</v>
      </c>
      <c r="H6585" t="s">
        <v>5144</v>
      </c>
      <c r="I6585">
        <v>45420</v>
      </c>
      <c r="J6585" t="str">
        <f t="shared" ca="1" si="1430"/>
        <v>Female</v>
      </c>
      <c r="K6585">
        <f t="shared" ca="1" si="1431"/>
        <v>21</v>
      </c>
      <c r="L6585" t="str">
        <f t="shared" ca="1" si="1432"/>
        <v>Adult</v>
      </c>
      <c r="M6585" t="str">
        <f t="shared" ca="1" si="1433"/>
        <v>No</v>
      </c>
      <c r="N6585" t="str">
        <f t="shared" ca="1" si="1433"/>
        <v>No</v>
      </c>
      <c r="O6585" t="str">
        <f t="shared" ca="1" si="1433"/>
        <v>Yes</v>
      </c>
      <c r="P6585" t="str">
        <f t="shared" ca="1" si="1433"/>
        <v>Yes</v>
      </c>
      <c r="Q6585" t="str">
        <f t="shared" ca="1" si="1434"/>
        <v>Yes</v>
      </c>
      <c r="R6585">
        <f t="shared" ca="1" si="1435"/>
        <v>1</v>
      </c>
      <c r="S6585">
        <f t="shared" ca="1" si="1436"/>
        <v>0</v>
      </c>
      <c r="T6585">
        <f t="shared" ca="1" si="1437"/>
        <v>3</v>
      </c>
      <c r="U6585">
        <f t="shared" ca="1" si="1438"/>
        <v>0</v>
      </c>
      <c r="V6585">
        <f t="shared" ca="1" si="1439"/>
        <v>4</v>
      </c>
      <c r="W6585">
        <f t="shared" ca="1" si="1440"/>
        <v>4</v>
      </c>
      <c r="X6585">
        <f t="shared" ca="1" si="1441"/>
        <v>12</v>
      </c>
    </row>
    <row r="6586" spans="1:24" x14ac:dyDescent="0.25">
      <c r="A6586">
        <v>453464</v>
      </c>
      <c r="B6586" t="s">
        <v>5142</v>
      </c>
      <c r="C6586" t="s">
        <v>10</v>
      </c>
      <c r="D6586" t="s">
        <v>20895</v>
      </c>
      <c r="E6586" t="str">
        <f t="shared" ca="1" si="1442"/>
        <v>Cambridge</v>
      </c>
      <c r="F6586" t="s">
        <v>24067</v>
      </c>
      <c r="G6586">
        <f t="shared" ca="1" si="1429"/>
        <v>7990984030</v>
      </c>
      <c r="H6586" t="s">
        <v>20896</v>
      </c>
      <c r="I6586">
        <v>44505</v>
      </c>
      <c r="J6586" t="str">
        <f t="shared" ca="1" si="1430"/>
        <v>Female</v>
      </c>
      <c r="K6586">
        <f t="shared" ca="1" si="1431"/>
        <v>37</v>
      </c>
      <c r="L6586" t="str">
        <f t="shared" ca="1" si="1432"/>
        <v>Adult</v>
      </c>
      <c r="M6586" t="str">
        <f t="shared" ca="1" si="1433"/>
        <v>No</v>
      </c>
      <c r="N6586" t="str">
        <f t="shared" ca="1" si="1433"/>
        <v>No</v>
      </c>
      <c r="O6586" t="str">
        <f t="shared" ca="1" si="1433"/>
        <v>Yes</v>
      </c>
      <c r="P6586" t="str">
        <f t="shared" ca="1" si="1433"/>
        <v>Yes</v>
      </c>
      <c r="Q6586" t="str">
        <f t="shared" ca="1" si="1434"/>
        <v>Yes</v>
      </c>
      <c r="R6586">
        <f t="shared" ca="1" si="1435"/>
        <v>2</v>
      </c>
      <c r="S6586">
        <f t="shared" ca="1" si="1436"/>
        <v>3</v>
      </c>
      <c r="T6586">
        <f t="shared" ca="1" si="1437"/>
        <v>3</v>
      </c>
      <c r="U6586">
        <f t="shared" ca="1" si="1438"/>
        <v>0</v>
      </c>
      <c r="V6586">
        <f t="shared" ca="1" si="1439"/>
        <v>4</v>
      </c>
      <c r="W6586">
        <f t="shared" ca="1" si="1440"/>
        <v>4</v>
      </c>
      <c r="X6586">
        <f t="shared" ca="1" si="1441"/>
        <v>16</v>
      </c>
    </row>
    <row r="6587" spans="1:24" x14ac:dyDescent="0.25">
      <c r="A6587">
        <v>453473</v>
      </c>
      <c r="B6587" t="s">
        <v>5142</v>
      </c>
      <c r="C6587" t="s">
        <v>10</v>
      </c>
      <c r="D6587" t="s">
        <v>20897</v>
      </c>
      <c r="E6587" t="str">
        <f t="shared" ca="1" si="1442"/>
        <v>Boston</v>
      </c>
      <c r="F6587" t="s">
        <v>24067</v>
      </c>
      <c r="G6587">
        <f t="shared" ca="1" si="1429"/>
        <v>6705234443</v>
      </c>
      <c r="H6587" t="s">
        <v>5144</v>
      </c>
      <c r="I6587">
        <v>45237</v>
      </c>
      <c r="J6587" t="str">
        <f t="shared" ca="1" si="1430"/>
        <v>Female</v>
      </c>
      <c r="K6587">
        <f t="shared" ca="1" si="1431"/>
        <v>15</v>
      </c>
      <c r="L6587" t="str">
        <f t="shared" ca="1" si="1432"/>
        <v>Adoloscent</v>
      </c>
      <c r="M6587" t="str">
        <f t="shared" ca="1" si="1433"/>
        <v>Yes</v>
      </c>
      <c r="N6587" t="str">
        <f t="shared" ca="1" si="1433"/>
        <v>No</v>
      </c>
      <c r="O6587" t="str">
        <f t="shared" ca="1" si="1433"/>
        <v>Yes</v>
      </c>
      <c r="P6587" t="str">
        <f t="shared" ca="1" si="1433"/>
        <v>No</v>
      </c>
      <c r="Q6587" t="str">
        <f t="shared" ca="1" si="1434"/>
        <v>No</v>
      </c>
      <c r="R6587">
        <f t="shared" ca="1" si="1435"/>
        <v>4</v>
      </c>
      <c r="S6587">
        <f t="shared" ca="1" si="1436"/>
        <v>5</v>
      </c>
      <c r="T6587">
        <f t="shared" ca="1" si="1437"/>
        <v>3</v>
      </c>
      <c r="U6587">
        <f t="shared" ca="1" si="1438"/>
        <v>3</v>
      </c>
      <c r="V6587">
        <f t="shared" ca="1" si="1439"/>
        <v>0</v>
      </c>
      <c r="W6587">
        <f t="shared" ca="1" si="1440"/>
        <v>0</v>
      </c>
      <c r="X6587">
        <f t="shared" ca="1" si="1441"/>
        <v>15</v>
      </c>
    </row>
    <row r="6588" spans="1:24" x14ac:dyDescent="0.25">
      <c r="A6588">
        <v>453482</v>
      </c>
      <c r="B6588" t="s">
        <v>5142</v>
      </c>
      <c r="C6588" t="s">
        <v>10</v>
      </c>
      <c r="D6588" t="s">
        <v>20898</v>
      </c>
      <c r="E6588" t="str">
        <f t="shared" ca="1" si="1442"/>
        <v>Quincy</v>
      </c>
      <c r="F6588" t="s">
        <v>24067</v>
      </c>
      <c r="G6588">
        <f t="shared" ca="1" si="1429"/>
        <v>2131116307</v>
      </c>
      <c r="H6588" t="s">
        <v>20899</v>
      </c>
      <c r="I6588">
        <v>44224</v>
      </c>
      <c r="J6588" t="str">
        <f t="shared" ca="1" si="1430"/>
        <v>Female</v>
      </c>
      <c r="K6588">
        <f t="shared" ca="1" si="1431"/>
        <v>62</v>
      </c>
      <c r="L6588" t="str">
        <f t="shared" ca="1" si="1432"/>
        <v>Adult</v>
      </c>
      <c r="M6588" t="str">
        <f t="shared" ca="1" si="1433"/>
        <v>Yes</v>
      </c>
      <c r="N6588" t="str">
        <f t="shared" ca="1" si="1433"/>
        <v>Yes</v>
      </c>
      <c r="O6588" t="str">
        <f t="shared" ca="1" si="1433"/>
        <v>No</v>
      </c>
      <c r="P6588" t="str">
        <f t="shared" ca="1" si="1433"/>
        <v>No</v>
      </c>
      <c r="Q6588" t="str">
        <f t="shared" ca="1" si="1434"/>
        <v>No</v>
      </c>
      <c r="R6588">
        <f t="shared" ca="1" si="1435"/>
        <v>5</v>
      </c>
      <c r="S6588">
        <f t="shared" ca="1" si="1436"/>
        <v>5</v>
      </c>
      <c r="T6588">
        <f t="shared" ca="1" si="1437"/>
        <v>3</v>
      </c>
      <c r="U6588">
        <f t="shared" ca="1" si="1438"/>
        <v>3</v>
      </c>
      <c r="V6588">
        <f t="shared" ca="1" si="1439"/>
        <v>0</v>
      </c>
      <c r="W6588">
        <f t="shared" ca="1" si="1440"/>
        <v>0</v>
      </c>
      <c r="X6588">
        <f t="shared" ca="1" si="1441"/>
        <v>16</v>
      </c>
    </row>
    <row r="6589" spans="1:24" x14ac:dyDescent="0.25">
      <c r="A6589">
        <v>453552</v>
      </c>
      <c r="B6589" t="s">
        <v>20900</v>
      </c>
      <c r="C6589" t="s">
        <v>10</v>
      </c>
      <c r="D6589" t="s">
        <v>20901</v>
      </c>
      <c r="E6589" t="str">
        <f t="shared" ca="1" si="1442"/>
        <v>Winthrop</v>
      </c>
      <c r="F6589" t="s">
        <v>24067</v>
      </c>
      <c r="G6589">
        <f t="shared" ca="1" si="1429"/>
        <v>3787834065</v>
      </c>
      <c r="H6589" t="s">
        <v>19356</v>
      </c>
      <c r="I6589">
        <v>8619</v>
      </c>
      <c r="J6589" t="str">
        <f t="shared" ca="1" si="1430"/>
        <v>Female</v>
      </c>
      <c r="K6589">
        <f t="shared" ca="1" si="1431"/>
        <v>46</v>
      </c>
      <c r="L6589" t="str">
        <f t="shared" ca="1" si="1432"/>
        <v>Adult</v>
      </c>
      <c r="M6589" t="str">
        <f t="shared" ca="1" si="1433"/>
        <v>Yes</v>
      </c>
      <c r="N6589" t="str">
        <f t="shared" ca="1" si="1433"/>
        <v>No</v>
      </c>
      <c r="O6589" t="str">
        <f t="shared" ca="1" si="1433"/>
        <v>No</v>
      </c>
      <c r="P6589" t="str">
        <f t="shared" ca="1" si="1433"/>
        <v>No</v>
      </c>
      <c r="Q6589" t="str">
        <f t="shared" ca="1" si="1434"/>
        <v>Yes</v>
      </c>
      <c r="R6589">
        <f t="shared" ca="1" si="1435"/>
        <v>4</v>
      </c>
      <c r="S6589">
        <f t="shared" ca="1" si="1436"/>
        <v>5</v>
      </c>
      <c r="T6589">
        <f t="shared" ca="1" si="1437"/>
        <v>0</v>
      </c>
      <c r="U6589">
        <f t="shared" ca="1" si="1438"/>
        <v>3</v>
      </c>
      <c r="V6589">
        <f t="shared" ca="1" si="1439"/>
        <v>0</v>
      </c>
      <c r="W6589">
        <f t="shared" ca="1" si="1440"/>
        <v>4</v>
      </c>
      <c r="X6589">
        <f t="shared" ca="1" si="1441"/>
        <v>16</v>
      </c>
    </row>
    <row r="6590" spans="1:24" x14ac:dyDescent="0.25">
      <c r="A6590">
        <v>453570</v>
      </c>
      <c r="B6590" t="s">
        <v>271</v>
      </c>
      <c r="C6590" t="s">
        <v>10</v>
      </c>
      <c r="D6590" t="s">
        <v>20902</v>
      </c>
      <c r="E6590" t="str">
        <f t="shared" ca="1" si="1442"/>
        <v>Newton</v>
      </c>
      <c r="F6590" t="s">
        <v>24067</v>
      </c>
      <c r="G6590">
        <f t="shared" ca="1" si="1429"/>
        <v>1929018767</v>
      </c>
      <c r="H6590" t="s">
        <v>273</v>
      </c>
      <c r="I6590">
        <v>55344</v>
      </c>
      <c r="J6590" t="str">
        <f t="shared" ca="1" si="1430"/>
        <v>Female</v>
      </c>
      <c r="K6590">
        <f t="shared" ca="1" si="1431"/>
        <v>42</v>
      </c>
      <c r="L6590" t="str">
        <f t="shared" ca="1" si="1432"/>
        <v>Adult</v>
      </c>
      <c r="M6590" t="str">
        <f t="shared" ca="1" si="1433"/>
        <v>No</v>
      </c>
      <c r="N6590" t="str">
        <f t="shared" ca="1" si="1433"/>
        <v>No</v>
      </c>
      <c r="O6590" t="str">
        <f t="shared" ca="1" si="1433"/>
        <v>No</v>
      </c>
      <c r="P6590" t="str">
        <f t="shared" ca="1" si="1433"/>
        <v>No</v>
      </c>
      <c r="Q6590" t="str">
        <f t="shared" ca="1" si="1434"/>
        <v>Yes</v>
      </c>
      <c r="R6590">
        <f t="shared" ca="1" si="1435"/>
        <v>3</v>
      </c>
      <c r="S6590">
        <f t="shared" ca="1" si="1436"/>
        <v>3</v>
      </c>
      <c r="T6590">
        <f t="shared" ca="1" si="1437"/>
        <v>0</v>
      </c>
      <c r="U6590">
        <f t="shared" ca="1" si="1438"/>
        <v>0</v>
      </c>
      <c r="V6590">
        <f t="shared" ca="1" si="1439"/>
        <v>0</v>
      </c>
      <c r="W6590">
        <f t="shared" ca="1" si="1440"/>
        <v>4</v>
      </c>
      <c r="X6590">
        <f t="shared" ca="1" si="1441"/>
        <v>10</v>
      </c>
    </row>
    <row r="6591" spans="1:24" x14ac:dyDescent="0.25">
      <c r="A6591">
        <v>453747</v>
      </c>
      <c r="B6591" t="s">
        <v>20903</v>
      </c>
      <c r="C6591" t="s">
        <v>10</v>
      </c>
      <c r="D6591" t="s">
        <v>20904</v>
      </c>
      <c r="E6591" t="str">
        <f t="shared" ca="1" si="1442"/>
        <v>Quincy</v>
      </c>
      <c r="F6591" t="s">
        <v>24067</v>
      </c>
      <c r="G6591">
        <f t="shared" ca="1" si="1429"/>
        <v>8879701011</v>
      </c>
      <c r="H6591" t="s">
        <v>20905</v>
      </c>
      <c r="I6591">
        <v>43026</v>
      </c>
      <c r="J6591" t="str">
        <f t="shared" ca="1" si="1430"/>
        <v>Female</v>
      </c>
      <c r="K6591">
        <f t="shared" ca="1" si="1431"/>
        <v>58</v>
      </c>
      <c r="L6591" t="str">
        <f t="shared" ca="1" si="1432"/>
        <v>Adult</v>
      </c>
      <c r="M6591" t="str">
        <f t="shared" ca="1" si="1433"/>
        <v>No</v>
      </c>
      <c r="N6591" t="str">
        <f t="shared" ca="1" si="1433"/>
        <v>Yes</v>
      </c>
      <c r="O6591" t="str">
        <f t="shared" ca="1" si="1433"/>
        <v>No</v>
      </c>
      <c r="P6591" t="str">
        <f t="shared" ca="1" si="1433"/>
        <v>Yes</v>
      </c>
      <c r="Q6591" t="str">
        <f t="shared" ca="1" si="1434"/>
        <v>No</v>
      </c>
      <c r="R6591">
        <f t="shared" ca="1" si="1435"/>
        <v>2</v>
      </c>
      <c r="S6591">
        <f t="shared" ca="1" si="1436"/>
        <v>3</v>
      </c>
      <c r="T6591">
        <f t="shared" ca="1" si="1437"/>
        <v>3</v>
      </c>
      <c r="U6591">
        <f t="shared" ca="1" si="1438"/>
        <v>0</v>
      </c>
      <c r="V6591">
        <f t="shared" ca="1" si="1439"/>
        <v>4</v>
      </c>
      <c r="W6591">
        <f t="shared" ca="1" si="1440"/>
        <v>0</v>
      </c>
      <c r="X6591">
        <f t="shared" ca="1" si="1441"/>
        <v>12</v>
      </c>
    </row>
    <row r="6592" spans="1:24" x14ac:dyDescent="0.25">
      <c r="A6592">
        <v>453756</v>
      </c>
      <c r="B6592" t="s">
        <v>17083</v>
      </c>
      <c r="C6592" t="s">
        <v>10</v>
      </c>
      <c r="D6592" t="s">
        <v>20906</v>
      </c>
      <c r="E6592" t="str">
        <f t="shared" ca="1" si="1442"/>
        <v xml:space="preserve"> Milton</v>
      </c>
      <c r="F6592" t="s">
        <v>24067</v>
      </c>
      <c r="G6592">
        <f t="shared" ca="1" si="1429"/>
        <v>3938422013</v>
      </c>
      <c r="H6592" t="s">
        <v>19262</v>
      </c>
      <c r="I6592">
        <v>43213</v>
      </c>
      <c r="J6592" t="str">
        <f t="shared" ca="1" si="1430"/>
        <v>Male</v>
      </c>
      <c r="K6592">
        <f t="shared" ca="1" si="1431"/>
        <v>63</v>
      </c>
      <c r="L6592" t="str">
        <f t="shared" ca="1" si="1432"/>
        <v>Adult</v>
      </c>
      <c r="M6592" t="str">
        <f t="shared" ca="1" si="1433"/>
        <v>Yes</v>
      </c>
      <c r="N6592" t="str">
        <f t="shared" ca="1" si="1433"/>
        <v>Yes</v>
      </c>
      <c r="O6592" t="str">
        <f t="shared" ca="1" si="1433"/>
        <v>Yes</v>
      </c>
      <c r="P6592" t="str">
        <f t="shared" ca="1" si="1433"/>
        <v>No</v>
      </c>
      <c r="Q6592" t="str">
        <f t="shared" ca="1" si="1434"/>
        <v>Yes</v>
      </c>
      <c r="R6592">
        <f t="shared" ca="1" si="1435"/>
        <v>2</v>
      </c>
      <c r="S6592">
        <f t="shared" ca="1" si="1436"/>
        <v>3</v>
      </c>
      <c r="T6592">
        <f t="shared" ca="1" si="1437"/>
        <v>5</v>
      </c>
      <c r="U6592">
        <f t="shared" ca="1" si="1438"/>
        <v>3</v>
      </c>
      <c r="V6592">
        <f t="shared" ca="1" si="1439"/>
        <v>0</v>
      </c>
      <c r="W6592">
        <f t="shared" ca="1" si="1440"/>
        <v>4</v>
      </c>
      <c r="X6592">
        <f t="shared" ca="1" si="1441"/>
        <v>17</v>
      </c>
    </row>
    <row r="6593" spans="1:24" x14ac:dyDescent="0.25">
      <c r="A6593">
        <v>453792</v>
      </c>
      <c r="B6593" t="s">
        <v>20907</v>
      </c>
      <c r="C6593" t="s">
        <v>10</v>
      </c>
      <c r="D6593" t="s">
        <v>20908</v>
      </c>
      <c r="E6593" t="str">
        <f t="shared" ca="1" si="1442"/>
        <v>Winthrop</v>
      </c>
      <c r="F6593" t="s">
        <v>24067</v>
      </c>
      <c r="G6593">
        <f t="shared" ca="1" si="1429"/>
        <v>2704224245</v>
      </c>
      <c r="H6593" t="s">
        <v>20909</v>
      </c>
      <c r="I6593">
        <v>45417</v>
      </c>
      <c r="J6593" t="str">
        <f t="shared" ca="1" si="1430"/>
        <v>Female</v>
      </c>
      <c r="K6593">
        <f t="shared" ca="1" si="1431"/>
        <v>43</v>
      </c>
      <c r="L6593" t="str">
        <f t="shared" ca="1" si="1432"/>
        <v>Adult</v>
      </c>
      <c r="M6593" t="str">
        <f t="shared" ca="1" si="1433"/>
        <v>Yes</v>
      </c>
      <c r="N6593" t="str">
        <f t="shared" ca="1" si="1433"/>
        <v>Yes</v>
      </c>
      <c r="O6593" t="str">
        <f t="shared" ca="1" si="1433"/>
        <v>Yes</v>
      </c>
      <c r="P6593" t="str">
        <f t="shared" ca="1" si="1433"/>
        <v>No</v>
      </c>
      <c r="Q6593" t="str">
        <f t="shared" ca="1" si="1434"/>
        <v>Yes</v>
      </c>
      <c r="R6593">
        <f t="shared" ca="1" si="1435"/>
        <v>2</v>
      </c>
      <c r="S6593">
        <f t="shared" ca="1" si="1436"/>
        <v>3</v>
      </c>
      <c r="T6593">
        <f t="shared" ca="1" si="1437"/>
        <v>5</v>
      </c>
      <c r="U6593">
        <f t="shared" ca="1" si="1438"/>
        <v>3</v>
      </c>
      <c r="V6593">
        <f t="shared" ca="1" si="1439"/>
        <v>0</v>
      </c>
      <c r="W6593">
        <f t="shared" ca="1" si="1440"/>
        <v>4</v>
      </c>
      <c r="X6593">
        <f t="shared" ca="1" si="1441"/>
        <v>17</v>
      </c>
    </row>
    <row r="6594" spans="1:24" x14ac:dyDescent="0.25">
      <c r="A6594">
        <v>453817</v>
      </c>
      <c r="B6594" t="s">
        <v>20910</v>
      </c>
      <c r="C6594" t="s">
        <v>10</v>
      </c>
      <c r="D6594" t="s">
        <v>20911</v>
      </c>
      <c r="E6594" t="str">
        <f t="shared" ca="1" si="1442"/>
        <v>Brookline</v>
      </c>
      <c r="F6594" t="s">
        <v>24067</v>
      </c>
      <c r="G6594">
        <f t="shared" ca="1" si="1429"/>
        <v>7190664119</v>
      </c>
      <c r="H6594" t="s">
        <v>20912</v>
      </c>
      <c r="I6594">
        <v>44128</v>
      </c>
      <c r="J6594" t="str">
        <f t="shared" ca="1" si="1430"/>
        <v>Male</v>
      </c>
      <c r="K6594">
        <f t="shared" ca="1" si="1431"/>
        <v>67</v>
      </c>
      <c r="L6594" t="str">
        <f t="shared" ca="1" si="1432"/>
        <v>Adult</v>
      </c>
      <c r="M6594" t="str">
        <f t="shared" ca="1" si="1433"/>
        <v>Yes</v>
      </c>
      <c r="N6594" t="str">
        <f t="shared" ca="1" si="1433"/>
        <v>No</v>
      </c>
      <c r="O6594" t="str">
        <f t="shared" ca="1" si="1433"/>
        <v>Yes</v>
      </c>
      <c r="P6594" t="str">
        <f t="shared" ref="P6594:Q6657" ca="1" si="1443">CHOOSE(RANDBETWEEN(1,2),"Yes","No")</f>
        <v>Yes</v>
      </c>
      <c r="Q6594" t="str">
        <f t="shared" ca="1" si="1434"/>
        <v>No</v>
      </c>
      <c r="R6594">
        <f t="shared" ca="1" si="1435"/>
        <v>5</v>
      </c>
      <c r="S6594">
        <f t="shared" ca="1" si="1436"/>
        <v>5</v>
      </c>
      <c r="T6594">
        <f t="shared" ca="1" si="1437"/>
        <v>3</v>
      </c>
      <c r="U6594">
        <f t="shared" ca="1" si="1438"/>
        <v>3</v>
      </c>
      <c r="V6594">
        <f t="shared" ca="1" si="1439"/>
        <v>4</v>
      </c>
      <c r="W6594">
        <f t="shared" ca="1" si="1440"/>
        <v>0</v>
      </c>
      <c r="X6594">
        <f t="shared" ca="1" si="1441"/>
        <v>20</v>
      </c>
    </row>
    <row r="6595" spans="1:24" x14ac:dyDescent="0.25">
      <c r="A6595">
        <v>453923</v>
      </c>
      <c r="B6595" t="s">
        <v>20913</v>
      </c>
      <c r="C6595" t="s">
        <v>10</v>
      </c>
      <c r="D6595" t="s">
        <v>20914</v>
      </c>
      <c r="E6595" t="str">
        <f t="shared" ca="1" si="1442"/>
        <v>Brookline</v>
      </c>
      <c r="F6595" t="s">
        <v>24067</v>
      </c>
      <c r="G6595">
        <f t="shared" ref="G6595:G6658" ca="1" si="1444">RANDBETWEEN(1000000000,9999999999)</f>
        <v>9549560946</v>
      </c>
      <c r="H6595" t="s">
        <v>20916</v>
      </c>
      <c r="I6595" t="s">
        <v>20915</v>
      </c>
      <c r="J6595" t="str">
        <f t="shared" ref="J6595:J6658" ca="1" si="1445">CHOOSE(RANDBETWEEN(1,2),"Male","Female")</f>
        <v>Male</v>
      </c>
      <c r="K6595">
        <f t="shared" ref="K6595:K6658" ca="1" si="1446">RANDBETWEEN(15,70)</f>
        <v>40</v>
      </c>
      <c r="L6595" t="str">
        <f t="shared" ref="L6595:L6658" ca="1" si="1447">IF(AND(K6595&gt;=12, K6595 &lt; 18), "Adoloscent", "Adult")</f>
        <v>Adult</v>
      </c>
      <c r="M6595" t="str">
        <f t="shared" ref="M6595:Q6658" ca="1" si="1448">CHOOSE(RANDBETWEEN(1,2),"Yes","No")</f>
        <v>Yes</v>
      </c>
      <c r="N6595" t="str">
        <f t="shared" ca="1" si="1448"/>
        <v>No</v>
      </c>
      <c r="O6595" t="str">
        <f t="shared" ca="1" si="1448"/>
        <v>Yes</v>
      </c>
      <c r="P6595" t="str">
        <f t="shared" ca="1" si="1443"/>
        <v>No</v>
      </c>
      <c r="Q6595" t="str">
        <f t="shared" ca="1" si="1443"/>
        <v>Yes</v>
      </c>
      <c r="R6595">
        <f t="shared" ref="R6595:R6658" ca="1" si="1449">CHOOSE(RANDBETWEEN(1,5),1,2,3,4,5)</f>
        <v>4</v>
      </c>
      <c r="S6595">
        <f t="shared" ref="S6595:S6658" ca="1" si="1450">IF(R6595&gt;=4,5,IF(AND(R6595&gt;=2,R6595&lt;=3),3,IF(R6595=1,0)))</f>
        <v>5</v>
      </c>
      <c r="T6595">
        <f t="shared" ref="T6595:T6658" ca="1" si="1451">IF(AND(O6595="Yes",N6595="Yes"),5,IF(OR(O6595="Yes",N6595="Yes"),3,IF(AND(O6595="No",N6595="No"),0)))</f>
        <v>3</v>
      </c>
      <c r="U6595">
        <f t="shared" ref="U6595:U6658" ca="1" si="1452">IF(M6595="Yes",3,0)</f>
        <v>3</v>
      </c>
      <c r="V6595">
        <f t="shared" ref="V6595:V6658" ca="1" si="1453">IF(P6595="Yes",4,0)</f>
        <v>0</v>
      </c>
      <c r="W6595">
        <f t="shared" ref="W6595:W6658" ca="1" si="1454">IF(Q6595="Yes",4,0)</f>
        <v>4</v>
      </c>
      <c r="X6595">
        <f t="shared" ref="X6595:X6658" ca="1" si="1455">SUM(R6595:W6595)</f>
        <v>19</v>
      </c>
    </row>
    <row r="6596" spans="1:24" x14ac:dyDescent="0.25">
      <c r="A6596">
        <v>454078</v>
      </c>
      <c r="B6596" t="s">
        <v>20917</v>
      </c>
      <c r="C6596" t="s">
        <v>10</v>
      </c>
      <c r="D6596" t="s">
        <v>20918</v>
      </c>
      <c r="E6596" t="str">
        <f t="shared" ref="E6596:E6659" ca="1" si="1456">CHOOSE(RANDBETWEEN(1,15),"Boston","Winthrop","Revere","Chelsea","Everett","Somerville", "Cambridge","Watertown", "Newton","Brookline", "Needham", "Dedham", "Canton"," Milton", "Quincy")</f>
        <v xml:space="preserve"> Milton</v>
      </c>
      <c r="F6596" t="s">
        <v>24067</v>
      </c>
      <c r="G6596">
        <f t="shared" ca="1" si="1444"/>
        <v>6875261001</v>
      </c>
      <c r="H6596" t="s">
        <v>20919</v>
      </c>
      <c r="I6596">
        <v>43606</v>
      </c>
      <c r="J6596" t="str">
        <f t="shared" ca="1" si="1445"/>
        <v>Male</v>
      </c>
      <c r="K6596">
        <f t="shared" ca="1" si="1446"/>
        <v>42</v>
      </c>
      <c r="L6596" t="str">
        <f t="shared" ca="1" si="1447"/>
        <v>Adult</v>
      </c>
      <c r="M6596" t="str">
        <f t="shared" ca="1" si="1448"/>
        <v>Yes</v>
      </c>
      <c r="N6596" t="str">
        <f t="shared" ca="1" si="1448"/>
        <v>No</v>
      </c>
      <c r="O6596" t="str">
        <f t="shared" ca="1" si="1448"/>
        <v>No</v>
      </c>
      <c r="P6596" t="str">
        <f t="shared" ca="1" si="1443"/>
        <v>No</v>
      </c>
      <c r="Q6596" t="str">
        <f t="shared" ca="1" si="1443"/>
        <v>No</v>
      </c>
      <c r="R6596">
        <f t="shared" ca="1" si="1449"/>
        <v>3</v>
      </c>
      <c r="S6596">
        <f t="shared" ca="1" si="1450"/>
        <v>3</v>
      </c>
      <c r="T6596">
        <f t="shared" ca="1" si="1451"/>
        <v>0</v>
      </c>
      <c r="U6596">
        <f t="shared" ca="1" si="1452"/>
        <v>3</v>
      </c>
      <c r="V6596">
        <f t="shared" ca="1" si="1453"/>
        <v>0</v>
      </c>
      <c r="W6596">
        <f t="shared" ca="1" si="1454"/>
        <v>0</v>
      </c>
      <c r="X6596">
        <f t="shared" ca="1" si="1455"/>
        <v>9</v>
      </c>
    </row>
    <row r="6597" spans="1:24" x14ac:dyDescent="0.25">
      <c r="A6597">
        <v>454175</v>
      </c>
      <c r="B6597" t="s">
        <v>2753</v>
      </c>
      <c r="C6597" t="s">
        <v>10</v>
      </c>
      <c r="D6597" t="s">
        <v>20920</v>
      </c>
      <c r="E6597" t="str">
        <f t="shared" ca="1" si="1456"/>
        <v>Dedham</v>
      </c>
      <c r="F6597" t="s">
        <v>24067</v>
      </c>
      <c r="G6597">
        <f t="shared" ca="1" si="1444"/>
        <v>4248436956</v>
      </c>
      <c r="H6597" t="s">
        <v>20921</v>
      </c>
      <c r="I6597">
        <v>33014</v>
      </c>
      <c r="J6597" t="str">
        <f t="shared" ca="1" si="1445"/>
        <v>Male</v>
      </c>
      <c r="K6597">
        <f t="shared" ca="1" si="1446"/>
        <v>49</v>
      </c>
      <c r="L6597" t="str">
        <f t="shared" ca="1" si="1447"/>
        <v>Adult</v>
      </c>
      <c r="M6597" t="str">
        <f t="shared" ca="1" si="1448"/>
        <v>Yes</v>
      </c>
      <c r="N6597" t="str">
        <f t="shared" ca="1" si="1448"/>
        <v>No</v>
      </c>
      <c r="O6597" t="str">
        <f t="shared" ca="1" si="1448"/>
        <v>No</v>
      </c>
      <c r="P6597" t="str">
        <f t="shared" ca="1" si="1443"/>
        <v>Yes</v>
      </c>
      <c r="Q6597" t="str">
        <f t="shared" ca="1" si="1443"/>
        <v>Yes</v>
      </c>
      <c r="R6597">
        <f t="shared" ca="1" si="1449"/>
        <v>4</v>
      </c>
      <c r="S6597">
        <f t="shared" ca="1" si="1450"/>
        <v>5</v>
      </c>
      <c r="T6597">
        <f t="shared" ca="1" si="1451"/>
        <v>0</v>
      </c>
      <c r="U6597">
        <f t="shared" ca="1" si="1452"/>
        <v>3</v>
      </c>
      <c r="V6597">
        <f t="shared" ca="1" si="1453"/>
        <v>4</v>
      </c>
      <c r="W6597">
        <f t="shared" ca="1" si="1454"/>
        <v>4</v>
      </c>
      <c r="X6597">
        <f t="shared" ca="1" si="1455"/>
        <v>20</v>
      </c>
    </row>
    <row r="6598" spans="1:24" x14ac:dyDescent="0.25">
      <c r="A6598">
        <v>454184</v>
      </c>
      <c r="B6598" t="s">
        <v>20922</v>
      </c>
      <c r="C6598" t="s">
        <v>10</v>
      </c>
      <c r="D6598" t="s">
        <v>20923</v>
      </c>
      <c r="E6598" t="str">
        <f t="shared" ca="1" si="1456"/>
        <v>Needham</v>
      </c>
      <c r="F6598" t="s">
        <v>24067</v>
      </c>
      <c r="G6598">
        <f t="shared" ca="1" si="1444"/>
        <v>7868619135</v>
      </c>
      <c r="H6598" t="s">
        <v>20924</v>
      </c>
      <c r="I6598">
        <v>10004</v>
      </c>
      <c r="J6598" t="str">
        <f t="shared" ca="1" si="1445"/>
        <v>Female</v>
      </c>
      <c r="K6598">
        <f t="shared" ca="1" si="1446"/>
        <v>65</v>
      </c>
      <c r="L6598" t="str">
        <f t="shared" ca="1" si="1447"/>
        <v>Adult</v>
      </c>
      <c r="M6598" t="str">
        <f t="shared" ca="1" si="1448"/>
        <v>No</v>
      </c>
      <c r="N6598" t="str">
        <f t="shared" ca="1" si="1448"/>
        <v>No</v>
      </c>
      <c r="O6598" t="str">
        <f t="shared" ca="1" si="1448"/>
        <v>Yes</v>
      </c>
      <c r="P6598" t="str">
        <f t="shared" ca="1" si="1443"/>
        <v>No</v>
      </c>
      <c r="Q6598" t="str">
        <f t="shared" ca="1" si="1443"/>
        <v>No</v>
      </c>
      <c r="R6598">
        <f t="shared" ca="1" si="1449"/>
        <v>1</v>
      </c>
      <c r="S6598">
        <f t="shared" ca="1" si="1450"/>
        <v>0</v>
      </c>
      <c r="T6598">
        <f t="shared" ca="1" si="1451"/>
        <v>3</v>
      </c>
      <c r="U6598">
        <f t="shared" ca="1" si="1452"/>
        <v>0</v>
      </c>
      <c r="V6598">
        <f t="shared" ca="1" si="1453"/>
        <v>0</v>
      </c>
      <c r="W6598">
        <f t="shared" ca="1" si="1454"/>
        <v>0</v>
      </c>
      <c r="X6598">
        <f t="shared" ca="1" si="1455"/>
        <v>4</v>
      </c>
    </row>
    <row r="6599" spans="1:24" x14ac:dyDescent="0.25">
      <c r="A6599">
        <v>454209</v>
      </c>
      <c r="B6599" t="s">
        <v>20925</v>
      </c>
      <c r="C6599" t="s">
        <v>10</v>
      </c>
      <c r="D6599" t="s">
        <v>20926</v>
      </c>
      <c r="E6599" t="str">
        <f t="shared" ca="1" si="1456"/>
        <v>Canton</v>
      </c>
      <c r="F6599" t="s">
        <v>24067</v>
      </c>
      <c r="G6599">
        <f t="shared" ca="1" si="1444"/>
        <v>6104752683</v>
      </c>
      <c r="H6599" t="s">
        <v>347</v>
      </c>
      <c r="I6599" t="s">
        <v>20927</v>
      </c>
      <c r="J6599" t="str">
        <f t="shared" ca="1" si="1445"/>
        <v>Female</v>
      </c>
      <c r="K6599">
        <f t="shared" ca="1" si="1446"/>
        <v>34</v>
      </c>
      <c r="L6599" t="str">
        <f t="shared" ca="1" si="1447"/>
        <v>Adult</v>
      </c>
      <c r="M6599" t="str">
        <f t="shared" ca="1" si="1448"/>
        <v>No</v>
      </c>
      <c r="N6599" t="str">
        <f t="shared" ca="1" si="1448"/>
        <v>No</v>
      </c>
      <c r="O6599" t="str">
        <f t="shared" ca="1" si="1448"/>
        <v>No</v>
      </c>
      <c r="P6599" t="str">
        <f t="shared" ca="1" si="1443"/>
        <v>Yes</v>
      </c>
      <c r="Q6599" t="str">
        <f t="shared" ca="1" si="1443"/>
        <v>Yes</v>
      </c>
      <c r="R6599">
        <f t="shared" ca="1" si="1449"/>
        <v>3</v>
      </c>
      <c r="S6599">
        <f t="shared" ca="1" si="1450"/>
        <v>3</v>
      </c>
      <c r="T6599">
        <f t="shared" ca="1" si="1451"/>
        <v>0</v>
      </c>
      <c r="U6599">
        <f t="shared" ca="1" si="1452"/>
        <v>0</v>
      </c>
      <c r="V6599">
        <f t="shared" ca="1" si="1453"/>
        <v>4</v>
      </c>
      <c r="W6599">
        <f t="shared" ca="1" si="1454"/>
        <v>4</v>
      </c>
      <c r="X6599">
        <f t="shared" ca="1" si="1455"/>
        <v>14</v>
      </c>
    </row>
    <row r="6600" spans="1:24" x14ac:dyDescent="0.25">
      <c r="A6600">
        <v>454218</v>
      </c>
      <c r="B6600" t="s">
        <v>20928</v>
      </c>
      <c r="C6600" t="s">
        <v>10</v>
      </c>
      <c r="D6600" t="s">
        <v>3745</v>
      </c>
      <c r="E6600" t="str">
        <f t="shared" ca="1" si="1456"/>
        <v>Somerville</v>
      </c>
      <c r="F6600" t="s">
        <v>24067</v>
      </c>
      <c r="G6600">
        <f t="shared" ca="1" si="1444"/>
        <v>5034856281</v>
      </c>
      <c r="H6600" t="s">
        <v>20929</v>
      </c>
      <c r="I6600" t="s">
        <v>3746</v>
      </c>
      <c r="J6600" t="str">
        <f t="shared" ca="1" si="1445"/>
        <v>Male</v>
      </c>
      <c r="K6600">
        <f t="shared" ca="1" si="1446"/>
        <v>25</v>
      </c>
      <c r="L6600" t="str">
        <f t="shared" ca="1" si="1447"/>
        <v>Adult</v>
      </c>
      <c r="M6600" t="str">
        <f t="shared" ca="1" si="1448"/>
        <v>No</v>
      </c>
      <c r="N6600" t="str">
        <f t="shared" ca="1" si="1448"/>
        <v>Yes</v>
      </c>
      <c r="O6600" t="str">
        <f t="shared" ca="1" si="1448"/>
        <v>Yes</v>
      </c>
      <c r="P6600" t="str">
        <f t="shared" ca="1" si="1443"/>
        <v>No</v>
      </c>
      <c r="Q6600" t="str">
        <f t="shared" ca="1" si="1443"/>
        <v>No</v>
      </c>
      <c r="R6600">
        <f t="shared" ca="1" si="1449"/>
        <v>5</v>
      </c>
      <c r="S6600">
        <f t="shared" ca="1" si="1450"/>
        <v>5</v>
      </c>
      <c r="T6600">
        <f t="shared" ca="1" si="1451"/>
        <v>5</v>
      </c>
      <c r="U6600">
        <f t="shared" ca="1" si="1452"/>
        <v>0</v>
      </c>
      <c r="V6600">
        <f t="shared" ca="1" si="1453"/>
        <v>0</v>
      </c>
      <c r="W6600">
        <f t="shared" ca="1" si="1454"/>
        <v>0</v>
      </c>
      <c r="X6600">
        <f t="shared" ca="1" si="1455"/>
        <v>15</v>
      </c>
    </row>
    <row r="6601" spans="1:24" x14ac:dyDescent="0.25">
      <c r="A6601">
        <v>454227</v>
      </c>
      <c r="B6601" t="s">
        <v>20930</v>
      </c>
      <c r="C6601" t="s">
        <v>10</v>
      </c>
      <c r="D6601" t="s">
        <v>20931</v>
      </c>
      <c r="E6601" t="str">
        <f t="shared" ca="1" si="1456"/>
        <v>Quincy</v>
      </c>
      <c r="F6601" t="s">
        <v>24067</v>
      </c>
      <c r="G6601">
        <f t="shared" ca="1" si="1444"/>
        <v>9035788932</v>
      </c>
      <c r="H6601" t="s">
        <v>20929</v>
      </c>
      <c r="I6601">
        <v>60101</v>
      </c>
      <c r="J6601" t="str">
        <f t="shared" ca="1" si="1445"/>
        <v>Male</v>
      </c>
      <c r="K6601">
        <f t="shared" ca="1" si="1446"/>
        <v>38</v>
      </c>
      <c r="L6601" t="str">
        <f t="shared" ca="1" si="1447"/>
        <v>Adult</v>
      </c>
      <c r="M6601" t="str">
        <f t="shared" ca="1" si="1448"/>
        <v>Yes</v>
      </c>
      <c r="N6601" t="str">
        <f t="shared" ca="1" si="1448"/>
        <v>No</v>
      </c>
      <c r="O6601" t="str">
        <f t="shared" ca="1" si="1448"/>
        <v>Yes</v>
      </c>
      <c r="P6601" t="str">
        <f t="shared" ca="1" si="1443"/>
        <v>No</v>
      </c>
      <c r="Q6601" t="str">
        <f t="shared" ca="1" si="1443"/>
        <v>Yes</v>
      </c>
      <c r="R6601">
        <f t="shared" ca="1" si="1449"/>
        <v>2</v>
      </c>
      <c r="S6601">
        <f t="shared" ca="1" si="1450"/>
        <v>3</v>
      </c>
      <c r="T6601">
        <f t="shared" ca="1" si="1451"/>
        <v>3</v>
      </c>
      <c r="U6601">
        <f t="shared" ca="1" si="1452"/>
        <v>3</v>
      </c>
      <c r="V6601">
        <f t="shared" ca="1" si="1453"/>
        <v>0</v>
      </c>
      <c r="W6601">
        <f t="shared" ca="1" si="1454"/>
        <v>4</v>
      </c>
      <c r="X6601">
        <f t="shared" ca="1" si="1455"/>
        <v>15</v>
      </c>
    </row>
    <row r="6602" spans="1:24" x14ac:dyDescent="0.25">
      <c r="A6602">
        <v>454236</v>
      </c>
      <c r="B6602" t="s">
        <v>20932</v>
      </c>
      <c r="C6602" t="s">
        <v>10</v>
      </c>
      <c r="D6602" t="s">
        <v>20933</v>
      </c>
      <c r="E6602" t="str">
        <f t="shared" ca="1" si="1456"/>
        <v>Canton</v>
      </c>
      <c r="F6602" t="s">
        <v>24067</v>
      </c>
      <c r="G6602">
        <f t="shared" ca="1" si="1444"/>
        <v>2679633110</v>
      </c>
      <c r="H6602" t="s">
        <v>20929</v>
      </c>
      <c r="I6602" t="s">
        <v>10287</v>
      </c>
      <c r="J6602" t="str">
        <f t="shared" ca="1" si="1445"/>
        <v>Male</v>
      </c>
      <c r="K6602">
        <f t="shared" ca="1" si="1446"/>
        <v>63</v>
      </c>
      <c r="L6602" t="str">
        <f t="shared" ca="1" si="1447"/>
        <v>Adult</v>
      </c>
      <c r="M6602" t="str">
        <f t="shared" ca="1" si="1448"/>
        <v>Yes</v>
      </c>
      <c r="N6602" t="str">
        <f t="shared" ca="1" si="1448"/>
        <v>No</v>
      </c>
      <c r="O6602" t="str">
        <f t="shared" ca="1" si="1448"/>
        <v>Yes</v>
      </c>
      <c r="P6602" t="str">
        <f t="shared" ca="1" si="1443"/>
        <v>Yes</v>
      </c>
      <c r="Q6602" t="str">
        <f t="shared" ca="1" si="1443"/>
        <v>Yes</v>
      </c>
      <c r="R6602">
        <f t="shared" ca="1" si="1449"/>
        <v>4</v>
      </c>
      <c r="S6602">
        <f t="shared" ca="1" si="1450"/>
        <v>5</v>
      </c>
      <c r="T6602">
        <f t="shared" ca="1" si="1451"/>
        <v>3</v>
      </c>
      <c r="U6602">
        <f t="shared" ca="1" si="1452"/>
        <v>3</v>
      </c>
      <c r="V6602">
        <f t="shared" ca="1" si="1453"/>
        <v>4</v>
      </c>
      <c r="W6602">
        <f t="shared" ca="1" si="1454"/>
        <v>4</v>
      </c>
      <c r="X6602">
        <f t="shared" ca="1" si="1455"/>
        <v>23</v>
      </c>
    </row>
    <row r="6603" spans="1:24" x14ac:dyDescent="0.25">
      <c r="A6603">
        <v>454245</v>
      </c>
      <c r="B6603" t="s">
        <v>20934</v>
      </c>
      <c r="C6603" t="s">
        <v>10</v>
      </c>
      <c r="D6603" t="s">
        <v>20935</v>
      </c>
      <c r="E6603" t="str">
        <f t="shared" ca="1" si="1456"/>
        <v>Dedham</v>
      </c>
      <c r="F6603" t="s">
        <v>24067</v>
      </c>
      <c r="G6603">
        <f t="shared" ca="1" si="1444"/>
        <v>8545177236</v>
      </c>
      <c r="H6603" t="s">
        <v>20929</v>
      </c>
      <c r="I6603" t="s">
        <v>346</v>
      </c>
      <c r="J6603" t="str">
        <f t="shared" ca="1" si="1445"/>
        <v>Male</v>
      </c>
      <c r="K6603">
        <f t="shared" ca="1" si="1446"/>
        <v>48</v>
      </c>
      <c r="L6603" t="str">
        <f t="shared" ca="1" si="1447"/>
        <v>Adult</v>
      </c>
      <c r="M6603" t="str">
        <f t="shared" ca="1" si="1448"/>
        <v>Yes</v>
      </c>
      <c r="N6603" t="str">
        <f t="shared" ca="1" si="1448"/>
        <v>No</v>
      </c>
      <c r="O6603" t="str">
        <f t="shared" ca="1" si="1448"/>
        <v>No</v>
      </c>
      <c r="P6603" t="str">
        <f t="shared" ca="1" si="1443"/>
        <v>No</v>
      </c>
      <c r="Q6603" t="str">
        <f t="shared" ca="1" si="1443"/>
        <v>Yes</v>
      </c>
      <c r="R6603">
        <f t="shared" ca="1" si="1449"/>
        <v>5</v>
      </c>
      <c r="S6603">
        <f t="shared" ca="1" si="1450"/>
        <v>5</v>
      </c>
      <c r="T6603">
        <f t="shared" ca="1" si="1451"/>
        <v>0</v>
      </c>
      <c r="U6603">
        <f t="shared" ca="1" si="1452"/>
        <v>3</v>
      </c>
      <c r="V6603">
        <f t="shared" ca="1" si="1453"/>
        <v>0</v>
      </c>
      <c r="W6603">
        <f t="shared" ca="1" si="1454"/>
        <v>4</v>
      </c>
      <c r="X6603">
        <f t="shared" ca="1" si="1455"/>
        <v>17</v>
      </c>
    </row>
    <row r="6604" spans="1:24" x14ac:dyDescent="0.25">
      <c r="A6604">
        <v>454306</v>
      </c>
      <c r="B6604" t="s">
        <v>19726</v>
      </c>
      <c r="C6604" t="s">
        <v>10</v>
      </c>
      <c r="D6604" t="s">
        <v>20936</v>
      </c>
      <c r="E6604" t="str">
        <f t="shared" ca="1" si="1456"/>
        <v>Winthrop</v>
      </c>
      <c r="F6604" t="s">
        <v>24067</v>
      </c>
      <c r="G6604">
        <f t="shared" ca="1" si="1444"/>
        <v>6017912943</v>
      </c>
      <c r="H6604" t="s">
        <v>19728</v>
      </c>
      <c r="I6604">
        <v>48901</v>
      </c>
      <c r="J6604" t="str">
        <f t="shared" ca="1" si="1445"/>
        <v>Female</v>
      </c>
      <c r="K6604">
        <f t="shared" ca="1" si="1446"/>
        <v>30</v>
      </c>
      <c r="L6604" t="str">
        <f t="shared" ca="1" si="1447"/>
        <v>Adult</v>
      </c>
      <c r="M6604" t="str">
        <f t="shared" ca="1" si="1448"/>
        <v>Yes</v>
      </c>
      <c r="N6604" t="str">
        <f t="shared" ca="1" si="1448"/>
        <v>Yes</v>
      </c>
      <c r="O6604" t="str">
        <f t="shared" ca="1" si="1448"/>
        <v>No</v>
      </c>
      <c r="P6604" t="str">
        <f t="shared" ca="1" si="1443"/>
        <v>No</v>
      </c>
      <c r="Q6604" t="str">
        <f t="shared" ca="1" si="1443"/>
        <v>No</v>
      </c>
      <c r="R6604">
        <f t="shared" ca="1" si="1449"/>
        <v>3</v>
      </c>
      <c r="S6604">
        <f t="shared" ca="1" si="1450"/>
        <v>3</v>
      </c>
      <c r="T6604">
        <f t="shared" ca="1" si="1451"/>
        <v>3</v>
      </c>
      <c r="U6604">
        <f t="shared" ca="1" si="1452"/>
        <v>3</v>
      </c>
      <c r="V6604">
        <f t="shared" ca="1" si="1453"/>
        <v>0</v>
      </c>
      <c r="W6604">
        <f t="shared" ca="1" si="1454"/>
        <v>0</v>
      </c>
      <c r="X6604">
        <f t="shared" ca="1" si="1455"/>
        <v>12</v>
      </c>
    </row>
    <row r="6605" spans="1:24" x14ac:dyDescent="0.25">
      <c r="A6605">
        <v>454315</v>
      </c>
      <c r="B6605" t="s">
        <v>6865</v>
      </c>
      <c r="C6605" t="s">
        <v>10</v>
      </c>
      <c r="D6605" t="s">
        <v>20937</v>
      </c>
      <c r="E6605" t="str">
        <f t="shared" ca="1" si="1456"/>
        <v>Cambridge</v>
      </c>
      <c r="F6605" t="s">
        <v>24067</v>
      </c>
      <c r="G6605">
        <f t="shared" ca="1" si="1444"/>
        <v>9257671340</v>
      </c>
      <c r="H6605" t="s">
        <v>6867</v>
      </c>
      <c r="I6605">
        <v>80528</v>
      </c>
      <c r="J6605" t="str">
        <f t="shared" ca="1" si="1445"/>
        <v>Female</v>
      </c>
      <c r="K6605">
        <f t="shared" ca="1" si="1446"/>
        <v>70</v>
      </c>
      <c r="L6605" t="str">
        <f t="shared" ca="1" si="1447"/>
        <v>Adult</v>
      </c>
      <c r="M6605" t="str">
        <f t="shared" ca="1" si="1448"/>
        <v>Yes</v>
      </c>
      <c r="N6605" t="str">
        <f t="shared" ca="1" si="1448"/>
        <v>Yes</v>
      </c>
      <c r="O6605" t="str">
        <f t="shared" ca="1" si="1448"/>
        <v>No</v>
      </c>
      <c r="P6605" t="str">
        <f t="shared" ca="1" si="1443"/>
        <v>Yes</v>
      </c>
      <c r="Q6605" t="str">
        <f t="shared" ca="1" si="1443"/>
        <v>Yes</v>
      </c>
      <c r="R6605">
        <f t="shared" ca="1" si="1449"/>
        <v>2</v>
      </c>
      <c r="S6605">
        <f t="shared" ca="1" si="1450"/>
        <v>3</v>
      </c>
      <c r="T6605">
        <f t="shared" ca="1" si="1451"/>
        <v>3</v>
      </c>
      <c r="U6605">
        <f t="shared" ca="1" si="1452"/>
        <v>3</v>
      </c>
      <c r="V6605">
        <f t="shared" ca="1" si="1453"/>
        <v>4</v>
      </c>
      <c r="W6605">
        <f t="shared" ca="1" si="1454"/>
        <v>4</v>
      </c>
      <c r="X6605">
        <f t="shared" ca="1" si="1455"/>
        <v>19</v>
      </c>
    </row>
    <row r="6606" spans="1:24" x14ac:dyDescent="0.25">
      <c r="A6606">
        <v>454324</v>
      </c>
      <c r="B6606" t="s">
        <v>6865</v>
      </c>
      <c r="C6606" t="s">
        <v>10</v>
      </c>
      <c r="D6606" t="s">
        <v>20938</v>
      </c>
      <c r="E6606" t="str">
        <f t="shared" ca="1" si="1456"/>
        <v>Brookline</v>
      </c>
      <c r="F6606" t="s">
        <v>24067</v>
      </c>
      <c r="G6606">
        <f t="shared" ca="1" si="1444"/>
        <v>1860790292</v>
      </c>
      <c r="H6606" t="s">
        <v>6867</v>
      </c>
      <c r="I6606">
        <v>85033</v>
      </c>
      <c r="J6606" t="str">
        <f t="shared" ca="1" si="1445"/>
        <v>Female</v>
      </c>
      <c r="K6606">
        <f t="shared" ca="1" si="1446"/>
        <v>29</v>
      </c>
      <c r="L6606" t="str">
        <f t="shared" ca="1" si="1447"/>
        <v>Adult</v>
      </c>
      <c r="M6606" t="str">
        <f t="shared" ca="1" si="1448"/>
        <v>No</v>
      </c>
      <c r="N6606" t="str">
        <f t="shared" ca="1" si="1448"/>
        <v>No</v>
      </c>
      <c r="O6606" t="str">
        <f t="shared" ca="1" si="1448"/>
        <v>No</v>
      </c>
      <c r="P6606" t="str">
        <f t="shared" ca="1" si="1443"/>
        <v>No</v>
      </c>
      <c r="Q6606" t="str">
        <f t="shared" ca="1" si="1443"/>
        <v>Yes</v>
      </c>
      <c r="R6606">
        <f t="shared" ca="1" si="1449"/>
        <v>5</v>
      </c>
      <c r="S6606">
        <f t="shared" ca="1" si="1450"/>
        <v>5</v>
      </c>
      <c r="T6606">
        <f t="shared" ca="1" si="1451"/>
        <v>0</v>
      </c>
      <c r="U6606">
        <f t="shared" ca="1" si="1452"/>
        <v>0</v>
      </c>
      <c r="V6606">
        <f t="shared" ca="1" si="1453"/>
        <v>0</v>
      </c>
      <c r="W6606">
        <f t="shared" ca="1" si="1454"/>
        <v>4</v>
      </c>
      <c r="X6606">
        <f t="shared" ca="1" si="1455"/>
        <v>14</v>
      </c>
    </row>
    <row r="6607" spans="1:24" x14ac:dyDescent="0.25">
      <c r="A6607">
        <v>454333</v>
      </c>
      <c r="B6607" t="s">
        <v>6865</v>
      </c>
      <c r="C6607" t="s">
        <v>10</v>
      </c>
      <c r="D6607" t="s">
        <v>20939</v>
      </c>
      <c r="E6607" t="str">
        <f t="shared" ca="1" si="1456"/>
        <v>Needham</v>
      </c>
      <c r="F6607" t="s">
        <v>24067</v>
      </c>
      <c r="G6607">
        <f t="shared" ca="1" si="1444"/>
        <v>5757733601</v>
      </c>
      <c r="H6607" t="s">
        <v>6867</v>
      </c>
      <c r="I6607">
        <v>77505</v>
      </c>
      <c r="J6607" t="str">
        <f t="shared" ca="1" si="1445"/>
        <v>Female</v>
      </c>
      <c r="K6607">
        <f t="shared" ca="1" si="1446"/>
        <v>37</v>
      </c>
      <c r="L6607" t="str">
        <f t="shared" ca="1" si="1447"/>
        <v>Adult</v>
      </c>
      <c r="M6607" t="str">
        <f t="shared" ca="1" si="1448"/>
        <v>Yes</v>
      </c>
      <c r="N6607" t="str">
        <f t="shared" ca="1" si="1448"/>
        <v>No</v>
      </c>
      <c r="O6607" t="str">
        <f t="shared" ca="1" si="1448"/>
        <v>No</v>
      </c>
      <c r="P6607" t="str">
        <f t="shared" ca="1" si="1443"/>
        <v>No</v>
      </c>
      <c r="Q6607" t="str">
        <f t="shared" ca="1" si="1443"/>
        <v>Yes</v>
      </c>
      <c r="R6607">
        <f t="shared" ca="1" si="1449"/>
        <v>1</v>
      </c>
      <c r="S6607">
        <f t="shared" ca="1" si="1450"/>
        <v>0</v>
      </c>
      <c r="T6607">
        <f t="shared" ca="1" si="1451"/>
        <v>0</v>
      </c>
      <c r="U6607">
        <f t="shared" ca="1" si="1452"/>
        <v>3</v>
      </c>
      <c r="V6607">
        <f t="shared" ca="1" si="1453"/>
        <v>0</v>
      </c>
      <c r="W6607">
        <f t="shared" ca="1" si="1454"/>
        <v>4</v>
      </c>
      <c r="X6607">
        <f t="shared" ca="1" si="1455"/>
        <v>8</v>
      </c>
    </row>
    <row r="6608" spans="1:24" x14ac:dyDescent="0.25">
      <c r="A6608">
        <v>454342</v>
      </c>
      <c r="B6608" t="s">
        <v>6865</v>
      </c>
      <c r="C6608" t="s">
        <v>10</v>
      </c>
      <c r="D6608" t="s">
        <v>20940</v>
      </c>
      <c r="E6608" t="str">
        <f t="shared" ca="1" si="1456"/>
        <v>Somerville</v>
      </c>
      <c r="F6608" t="s">
        <v>24067</v>
      </c>
      <c r="G6608">
        <f t="shared" ca="1" si="1444"/>
        <v>6131750104</v>
      </c>
      <c r="H6608" t="s">
        <v>6867</v>
      </c>
      <c r="I6608">
        <v>45459</v>
      </c>
      <c r="J6608" t="str">
        <f t="shared" ca="1" si="1445"/>
        <v>Male</v>
      </c>
      <c r="K6608">
        <f t="shared" ca="1" si="1446"/>
        <v>15</v>
      </c>
      <c r="L6608" t="str">
        <f t="shared" ca="1" si="1447"/>
        <v>Adoloscent</v>
      </c>
      <c r="M6608" t="str">
        <f t="shared" ca="1" si="1448"/>
        <v>No</v>
      </c>
      <c r="N6608" t="str">
        <f t="shared" ca="1" si="1448"/>
        <v>Yes</v>
      </c>
      <c r="O6608" t="str">
        <f t="shared" ca="1" si="1448"/>
        <v>No</v>
      </c>
      <c r="P6608" t="str">
        <f t="shared" ca="1" si="1443"/>
        <v>No</v>
      </c>
      <c r="Q6608" t="str">
        <f t="shared" ca="1" si="1443"/>
        <v>Yes</v>
      </c>
      <c r="R6608">
        <f t="shared" ca="1" si="1449"/>
        <v>4</v>
      </c>
      <c r="S6608">
        <f t="shared" ca="1" si="1450"/>
        <v>5</v>
      </c>
      <c r="T6608">
        <f t="shared" ca="1" si="1451"/>
        <v>3</v>
      </c>
      <c r="U6608">
        <f t="shared" ca="1" si="1452"/>
        <v>0</v>
      </c>
      <c r="V6608">
        <f t="shared" ca="1" si="1453"/>
        <v>0</v>
      </c>
      <c r="W6608">
        <f t="shared" ca="1" si="1454"/>
        <v>4</v>
      </c>
      <c r="X6608">
        <f t="shared" ca="1" si="1455"/>
        <v>16</v>
      </c>
    </row>
    <row r="6609" spans="1:24" x14ac:dyDescent="0.25">
      <c r="A6609">
        <v>454351</v>
      </c>
      <c r="B6609" t="s">
        <v>6865</v>
      </c>
      <c r="C6609" t="s">
        <v>10</v>
      </c>
      <c r="D6609" t="s">
        <v>20941</v>
      </c>
      <c r="E6609" t="str">
        <f t="shared" ca="1" si="1456"/>
        <v>Watertown</v>
      </c>
      <c r="F6609" t="s">
        <v>24067</v>
      </c>
      <c r="G6609">
        <f t="shared" ca="1" si="1444"/>
        <v>9952924242</v>
      </c>
      <c r="H6609" t="s">
        <v>6867</v>
      </c>
      <c r="I6609">
        <v>44310</v>
      </c>
      <c r="J6609" t="str">
        <f t="shared" ca="1" si="1445"/>
        <v>Female</v>
      </c>
      <c r="K6609">
        <f t="shared" ca="1" si="1446"/>
        <v>41</v>
      </c>
      <c r="L6609" t="str">
        <f t="shared" ca="1" si="1447"/>
        <v>Adult</v>
      </c>
      <c r="M6609" t="str">
        <f t="shared" ca="1" si="1448"/>
        <v>Yes</v>
      </c>
      <c r="N6609" t="str">
        <f t="shared" ca="1" si="1448"/>
        <v>Yes</v>
      </c>
      <c r="O6609" t="str">
        <f t="shared" ca="1" si="1448"/>
        <v>Yes</v>
      </c>
      <c r="P6609" t="str">
        <f t="shared" ca="1" si="1443"/>
        <v>Yes</v>
      </c>
      <c r="Q6609" t="str">
        <f t="shared" ca="1" si="1443"/>
        <v>Yes</v>
      </c>
      <c r="R6609">
        <f t="shared" ca="1" si="1449"/>
        <v>4</v>
      </c>
      <c r="S6609">
        <f t="shared" ca="1" si="1450"/>
        <v>5</v>
      </c>
      <c r="T6609">
        <f t="shared" ca="1" si="1451"/>
        <v>5</v>
      </c>
      <c r="U6609">
        <f t="shared" ca="1" si="1452"/>
        <v>3</v>
      </c>
      <c r="V6609">
        <f t="shared" ca="1" si="1453"/>
        <v>4</v>
      </c>
      <c r="W6609">
        <f t="shared" ca="1" si="1454"/>
        <v>4</v>
      </c>
      <c r="X6609">
        <f t="shared" ca="1" si="1455"/>
        <v>25</v>
      </c>
    </row>
    <row r="6610" spans="1:24" x14ac:dyDescent="0.25">
      <c r="A6610">
        <v>454360</v>
      </c>
      <c r="B6610" t="s">
        <v>6865</v>
      </c>
      <c r="C6610" t="s">
        <v>10</v>
      </c>
      <c r="D6610" t="s">
        <v>20942</v>
      </c>
      <c r="E6610" t="str">
        <f t="shared" ca="1" si="1456"/>
        <v>Winthrop</v>
      </c>
      <c r="F6610" t="s">
        <v>24067</v>
      </c>
      <c r="G6610">
        <f t="shared" ca="1" si="1444"/>
        <v>8373837989</v>
      </c>
      <c r="H6610" t="s">
        <v>6867</v>
      </c>
      <c r="I6610">
        <v>48195</v>
      </c>
      <c r="J6610" t="str">
        <f t="shared" ca="1" si="1445"/>
        <v>Male</v>
      </c>
      <c r="K6610">
        <f t="shared" ca="1" si="1446"/>
        <v>64</v>
      </c>
      <c r="L6610" t="str">
        <f t="shared" ca="1" si="1447"/>
        <v>Adult</v>
      </c>
      <c r="M6610" t="str">
        <f t="shared" ca="1" si="1448"/>
        <v>Yes</v>
      </c>
      <c r="N6610" t="str">
        <f t="shared" ca="1" si="1448"/>
        <v>No</v>
      </c>
      <c r="O6610" t="str">
        <f t="shared" ca="1" si="1448"/>
        <v>No</v>
      </c>
      <c r="P6610" t="str">
        <f t="shared" ca="1" si="1443"/>
        <v>Yes</v>
      </c>
      <c r="Q6610" t="str">
        <f t="shared" ca="1" si="1443"/>
        <v>No</v>
      </c>
      <c r="R6610">
        <f t="shared" ca="1" si="1449"/>
        <v>2</v>
      </c>
      <c r="S6610">
        <f t="shared" ca="1" si="1450"/>
        <v>3</v>
      </c>
      <c r="T6610">
        <f t="shared" ca="1" si="1451"/>
        <v>0</v>
      </c>
      <c r="U6610">
        <f t="shared" ca="1" si="1452"/>
        <v>3</v>
      </c>
      <c r="V6610">
        <f t="shared" ca="1" si="1453"/>
        <v>4</v>
      </c>
      <c r="W6610">
        <f t="shared" ca="1" si="1454"/>
        <v>0</v>
      </c>
      <c r="X6610">
        <f t="shared" ca="1" si="1455"/>
        <v>12</v>
      </c>
    </row>
    <row r="6611" spans="1:24" x14ac:dyDescent="0.25">
      <c r="A6611">
        <v>454379</v>
      </c>
      <c r="B6611" t="s">
        <v>6865</v>
      </c>
      <c r="C6611" t="s">
        <v>10</v>
      </c>
      <c r="D6611" t="s">
        <v>20943</v>
      </c>
      <c r="E6611" t="str">
        <f t="shared" ca="1" si="1456"/>
        <v xml:space="preserve"> Milton</v>
      </c>
      <c r="F6611" t="s">
        <v>24067</v>
      </c>
      <c r="G6611">
        <f t="shared" ca="1" si="1444"/>
        <v>2977271299</v>
      </c>
      <c r="H6611" t="s">
        <v>6867</v>
      </c>
      <c r="I6611">
        <v>48507</v>
      </c>
      <c r="J6611" t="str">
        <f t="shared" ca="1" si="1445"/>
        <v>Female</v>
      </c>
      <c r="K6611">
        <f t="shared" ca="1" si="1446"/>
        <v>55</v>
      </c>
      <c r="L6611" t="str">
        <f t="shared" ca="1" si="1447"/>
        <v>Adult</v>
      </c>
      <c r="M6611" t="str">
        <f t="shared" ca="1" si="1448"/>
        <v>No</v>
      </c>
      <c r="N6611" t="str">
        <f t="shared" ca="1" si="1448"/>
        <v>Yes</v>
      </c>
      <c r="O6611" t="str">
        <f t="shared" ca="1" si="1448"/>
        <v>Yes</v>
      </c>
      <c r="P6611" t="str">
        <f t="shared" ca="1" si="1443"/>
        <v>No</v>
      </c>
      <c r="Q6611" t="str">
        <f t="shared" ca="1" si="1443"/>
        <v>Yes</v>
      </c>
      <c r="R6611">
        <f t="shared" ca="1" si="1449"/>
        <v>2</v>
      </c>
      <c r="S6611">
        <f t="shared" ca="1" si="1450"/>
        <v>3</v>
      </c>
      <c r="T6611">
        <f t="shared" ca="1" si="1451"/>
        <v>5</v>
      </c>
      <c r="U6611">
        <f t="shared" ca="1" si="1452"/>
        <v>0</v>
      </c>
      <c r="V6611">
        <f t="shared" ca="1" si="1453"/>
        <v>0</v>
      </c>
      <c r="W6611">
        <f t="shared" ca="1" si="1454"/>
        <v>4</v>
      </c>
      <c r="X6611">
        <f t="shared" ca="1" si="1455"/>
        <v>14</v>
      </c>
    </row>
    <row r="6612" spans="1:24" x14ac:dyDescent="0.25">
      <c r="A6612">
        <v>454388</v>
      </c>
      <c r="B6612" t="s">
        <v>6865</v>
      </c>
      <c r="C6612" t="s">
        <v>10</v>
      </c>
      <c r="D6612" t="s">
        <v>20944</v>
      </c>
      <c r="E6612" t="str">
        <f t="shared" ca="1" si="1456"/>
        <v>Everett</v>
      </c>
      <c r="F6612" t="s">
        <v>24067</v>
      </c>
      <c r="G6612">
        <f t="shared" ca="1" si="1444"/>
        <v>8557942938</v>
      </c>
      <c r="H6612" t="s">
        <v>6867</v>
      </c>
      <c r="I6612">
        <v>49544</v>
      </c>
      <c r="J6612" t="str">
        <f t="shared" ca="1" si="1445"/>
        <v>Female</v>
      </c>
      <c r="K6612">
        <f t="shared" ca="1" si="1446"/>
        <v>58</v>
      </c>
      <c r="L6612" t="str">
        <f t="shared" ca="1" si="1447"/>
        <v>Adult</v>
      </c>
      <c r="M6612" t="str">
        <f t="shared" ca="1" si="1448"/>
        <v>No</v>
      </c>
      <c r="N6612" t="str">
        <f t="shared" ca="1" si="1448"/>
        <v>No</v>
      </c>
      <c r="O6612" t="str">
        <f t="shared" ca="1" si="1448"/>
        <v>Yes</v>
      </c>
      <c r="P6612" t="str">
        <f t="shared" ca="1" si="1443"/>
        <v>Yes</v>
      </c>
      <c r="Q6612" t="str">
        <f t="shared" ca="1" si="1443"/>
        <v>No</v>
      </c>
      <c r="R6612">
        <f t="shared" ca="1" si="1449"/>
        <v>2</v>
      </c>
      <c r="S6612">
        <f t="shared" ca="1" si="1450"/>
        <v>3</v>
      </c>
      <c r="T6612">
        <f t="shared" ca="1" si="1451"/>
        <v>3</v>
      </c>
      <c r="U6612">
        <f t="shared" ca="1" si="1452"/>
        <v>0</v>
      </c>
      <c r="V6612">
        <f t="shared" ca="1" si="1453"/>
        <v>4</v>
      </c>
      <c r="W6612">
        <f t="shared" ca="1" si="1454"/>
        <v>0</v>
      </c>
      <c r="X6612">
        <f t="shared" ca="1" si="1455"/>
        <v>12</v>
      </c>
    </row>
    <row r="6613" spans="1:24" x14ac:dyDescent="0.25">
      <c r="A6613">
        <v>454397</v>
      </c>
      <c r="B6613" t="s">
        <v>6865</v>
      </c>
      <c r="C6613" t="s">
        <v>10</v>
      </c>
      <c r="D6613" t="s">
        <v>20945</v>
      </c>
      <c r="E6613" t="str">
        <f t="shared" ca="1" si="1456"/>
        <v>Canton</v>
      </c>
      <c r="F6613" t="s">
        <v>24067</v>
      </c>
      <c r="G6613">
        <f t="shared" ca="1" si="1444"/>
        <v>2395541868</v>
      </c>
      <c r="H6613" t="s">
        <v>6867</v>
      </c>
      <c r="I6613">
        <v>77373</v>
      </c>
      <c r="J6613" t="str">
        <f t="shared" ca="1" si="1445"/>
        <v>Female</v>
      </c>
      <c r="K6613">
        <f t="shared" ca="1" si="1446"/>
        <v>57</v>
      </c>
      <c r="L6613" t="str">
        <f t="shared" ca="1" si="1447"/>
        <v>Adult</v>
      </c>
      <c r="M6613" t="str">
        <f t="shared" ca="1" si="1448"/>
        <v>Yes</v>
      </c>
      <c r="N6613" t="str">
        <f t="shared" ca="1" si="1448"/>
        <v>Yes</v>
      </c>
      <c r="O6613" t="str">
        <f t="shared" ca="1" si="1448"/>
        <v>No</v>
      </c>
      <c r="P6613" t="str">
        <f t="shared" ca="1" si="1443"/>
        <v>No</v>
      </c>
      <c r="Q6613" t="str">
        <f t="shared" ca="1" si="1443"/>
        <v>No</v>
      </c>
      <c r="R6613">
        <f t="shared" ca="1" si="1449"/>
        <v>4</v>
      </c>
      <c r="S6613">
        <f t="shared" ca="1" si="1450"/>
        <v>5</v>
      </c>
      <c r="T6613">
        <f t="shared" ca="1" si="1451"/>
        <v>3</v>
      </c>
      <c r="U6613">
        <f t="shared" ca="1" si="1452"/>
        <v>3</v>
      </c>
      <c r="V6613">
        <f t="shared" ca="1" si="1453"/>
        <v>0</v>
      </c>
      <c r="W6613">
        <f t="shared" ca="1" si="1454"/>
        <v>0</v>
      </c>
      <c r="X6613">
        <f t="shared" ca="1" si="1455"/>
        <v>15</v>
      </c>
    </row>
    <row r="6614" spans="1:24" x14ac:dyDescent="0.25">
      <c r="A6614">
        <v>454458</v>
      </c>
      <c r="B6614" t="s">
        <v>20946</v>
      </c>
      <c r="C6614" t="s">
        <v>10</v>
      </c>
      <c r="D6614" t="s">
        <v>20947</v>
      </c>
      <c r="E6614" t="str">
        <f t="shared" ca="1" si="1456"/>
        <v>Canton</v>
      </c>
      <c r="F6614" t="s">
        <v>24067</v>
      </c>
      <c r="G6614">
        <f t="shared" ca="1" si="1444"/>
        <v>8580916510</v>
      </c>
      <c r="H6614" t="s">
        <v>4833</v>
      </c>
      <c r="I6614">
        <v>72756</v>
      </c>
      <c r="J6614" t="str">
        <f t="shared" ca="1" si="1445"/>
        <v>Male</v>
      </c>
      <c r="K6614">
        <f t="shared" ca="1" si="1446"/>
        <v>45</v>
      </c>
      <c r="L6614" t="str">
        <f t="shared" ca="1" si="1447"/>
        <v>Adult</v>
      </c>
      <c r="M6614" t="str">
        <f t="shared" ca="1" si="1448"/>
        <v>No</v>
      </c>
      <c r="N6614" t="str">
        <f t="shared" ca="1" si="1448"/>
        <v>No</v>
      </c>
      <c r="O6614" t="str">
        <f t="shared" ca="1" si="1448"/>
        <v>Yes</v>
      </c>
      <c r="P6614" t="str">
        <f t="shared" ca="1" si="1443"/>
        <v>Yes</v>
      </c>
      <c r="Q6614" t="str">
        <f t="shared" ca="1" si="1443"/>
        <v>Yes</v>
      </c>
      <c r="R6614">
        <f t="shared" ca="1" si="1449"/>
        <v>4</v>
      </c>
      <c r="S6614">
        <f t="shared" ca="1" si="1450"/>
        <v>5</v>
      </c>
      <c r="T6614">
        <f t="shared" ca="1" si="1451"/>
        <v>3</v>
      </c>
      <c r="U6614">
        <f t="shared" ca="1" si="1452"/>
        <v>0</v>
      </c>
      <c r="V6614">
        <f t="shared" ca="1" si="1453"/>
        <v>4</v>
      </c>
      <c r="W6614">
        <f t="shared" ca="1" si="1454"/>
        <v>4</v>
      </c>
      <c r="X6614">
        <f t="shared" ca="1" si="1455"/>
        <v>20</v>
      </c>
    </row>
    <row r="6615" spans="1:24" x14ac:dyDescent="0.25">
      <c r="A6615">
        <v>454467</v>
      </c>
      <c r="B6615" t="s">
        <v>6865</v>
      </c>
      <c r="C6615" t="s">
        <v>10</v>
      </c>
      <c r="D6615" t="s">
        <v>20948</v>
      </c>
      <c r="E6615" t="str">
        <f t="shared" ca="1" si="1456"/>
        <v>Boston</v>
      </c>
      <c r="F6615" t="s">
        <v>24067</v>
      </c>
      <c r="G6615">
        <f t="shared" ca="1" si="1444"/>
        <v>9010808155</v>
      </c>
      <c r="H6615" t="s">
        <v>6867</v>
      </c>
      <c r="I6615">
        <v>78704</v>
      </c>
      <c r="J6615" t="str">
        <f t="shared" ca="1" si="1445"/>
        <v>Female</v>
      </c>
      <c r="K6615">
        <f t="shared" ca="1" si="1446"/>
        <v>19</v>
      </c>
      <c r="L6615" t="str">
        <f t="shared" ca="1" si="1447"/>
        <v>Adult</v>
      </c>
      <c r="M6615" t="str">
        <f t="shared" ca="1" si="1448"/>
        <v>Yes</v>
      </c>
      <c r="N6615" t="str">
        <f t="shared" ca="1" si="1448"/>
        <v>No</v>
      </c>
      <c r="O6615" t="str">
        <f t="shared" ca="1" si="1448"/>
        <v>Yes</v>
      </c>
      <c r="P6615" t="str">
        <f t="shared" ca="1" si="1443"/>
        <v>No</v>
      </c>
      <c r="Q6615" t="str">
        <f t="shared" ca="1" si="1443"/>
        <v>Yes</v>
      </c>
      <c r="R6615">
        <f t="shared" ca="1" si="1449"/>
        <v>2</v>
      </c>
      <c r="S6615">
        <f t="shared" ca="1" si="1450"/>
        <v>3</v>
      </c>
      <c r="T6615">
        <f t="shared" ca="1" si="1451"/>
        <v>3</v>
      </c>
      <c r="U6615">
        <f t="shared" ca="1" si="1452"/>
        <v>3</v>
      </c>
      <c r="V6615">
        <f t="shared" ca="1" si="1453"/>
        <v>0</v>
      </c>
      <c r="W6615">
        <f t="shared" ca="1" si="1454"/>
        <v>4</v>
      </c>
      <c r="X6615">
        <f t="shared" ca="1" si="1455"/>
        <v>15</v>
      </c>
    </row>
    <row r="6616" spans="1:24" x14ac:dyDescent="0.25">
      <c r="A6616">
        <v>454476</v>
      </c>
      <c r="B6616" t="s">
        <v>6865</v>
      </c>
      <c r="C6616" t="s">
        <v>10</v>
      </c>
      <c r="D6616" t="s">
        <v>20949</v>
      </c>
      <c r="E6616" t="str">
        <f t="shared" ca="1" si="1456"/>
        <v>Watertown</v>
      </c>
      <c r="F6616" t="s">
        <v>24067</v>
      </c>
      <c r="G6616">
        <f t="shared" ca="1" si="1444"/>
        <v>4706695797</v>
      </c>
      <c r="H6616" t="s">
        <v>6867</v>
      </c>
      <c r="I6616">
        <v>85202</v>
      </c>
      <c r="J6616" t="str">
        <f t="shared" ca="1" si="1445"/>
        <v>Male</v>
      </c>
      <c r="K6616">
        <f t="shared" ca="1" si="1446"/>
        <v>68</v>
      </c>
      <c r="L6616" t="str">
        <f t="shared" ca="1" si="1447"/>
        <v>Adult</v>
      </c>
      <c r="M6616" t="str">
        <f t="shared" ca="1" si="1448"/>
        <v>Yes</v>
      </c>
      <c r="N6616" t="str">
        <f t="shared" ca="1" si="1448"/>
        <v>No</v>
      </c>
      <c r="O6616" t="str">
        <f t="shared" ca="1" si="1448"/>
        <v>No</v>
      </c>
      <c r="P6616" t="str">
        <f t="shared" ca="1" si="1443"/>
        <v>No</v>
      </c>
      <c r="Q6616" t="str">
        <f t="shared" ca="1" si="1443"/>
        <v>Yes</v>
      </c>
      <c r="R6616">
        <f t="shared" ca="1" si="1449"/>
        <v>5</v>
      </c>
      <c r="S6616">
        <f t="shared" ca="1" si="1450"/>
        <v>5</v>
      </c>
      <c r="T6616">
        <f t="shared" ca="1" si="1451"/>
        <v>0</v>
      </c>
      <c r="U6616">
        <f t="shared" ca="1" si="1452"/>
        <v>3</v>
      </c>
      <c r="V6616">
        <f t="shared" ca="1" si="1453"/>
        <v>0</v>
      </c>
      <c r="W6616">
        <f t="shared" ca="1" si="1454"/>
        <v>4</v>
      </c>
      <c r="X6616">
        <f t="shared" ca="1" si="1455"/>
        <v>17</v>
      </c>
    </row>
    <row r="6617" spans="1:24" x14ac:dyDescent="0.25">
      <c r="A6617">
        <v>454485</v>
      </c>
      <c r="B6617" t="s">
        <v>6865</v>
      </c>
      <c r="C6617" t="s">
        <v>10</v>
      </c>
      <c r="D6617" t="s">
        <v>20950</v>
      </c>
      <c r="E6617" t="str">
        <f t="shared" ca="1" si="1456"/>
        <v xml:space="preserve"> Milton</v>
      </c>
      <c r="F6617" t="s">
        <v>24067</v>
      </c>
      <c r="G6617">
        <f t="shared" ca="1" si="1444"/>
        <v>7812104703</v>
      </c>
      <c r="H6617" t="s">
        <v>6867</v>
      </c>
      <c r="I6617">
        <v>37013</v>
      </c>
      <c r="J6617" t="str">
        <f t="shared" ca="1" si="1445"/>
        <v>Male</v>
      </c>
      <c r="K6617">
        <f t="shared" ca="1" si="1446"/>
        <v>39</v>
      </c>
      <c r="L6617" t="str">
        <f t="shared" ca="1" si="1447"/>
        <v>Adult</v>
      </c>
      <c r="M6617" t="str">
        <f t="shared" ca="1" si="1448"/>
        <v>Yes</v>
      </c>
      <c r="N6617" t="str">
        <f t="shared" ca="1" si="1448"/>
        <v>No</v>
      </c>
      <c r="O6617" t="str">
        <f t="shared" ca="1" si="1448"/>
        <v>Yes</v>
      </c>
      <c r="P6617" t="str">
        <f t="shared" ca="1" si="1443"/>
        <v>Yes</v>
      </c>
      <c r="Q6617" t="str">
        <f t="shared" ca="1" si="1443"/>
        <v>No</v>
      </c>
      <c r="R6617">
        <f t="shared" ca="1" si="1449"/>
        <v>3</v>
      </c>
      <c r="S6617">
        <f t="shared" ca="1" si="1450"/>
        <v>3</v>
      </c>
      <c r="T6617">
        <f t="shared" ca="1" si="1451"/>
        <v>3</v>
      </c>
      <c r="U6617">
        <f t="shared" ca="1" si="1452"/>
        <v>3</v>
      </c>
      <c r="V6617">
        <f t="shared" ca="1" si="1453"/>
        <v>4</v>
      </c>
      <c r="W6617">
        <f t="shared" ca="1" si="1454"/>
        <v>0</v>
      </c>
      <c r="X6617">
        <f t="shared" ca="1" si="1455"/>
        <v>16</v>
      </c>
    </row>
    <row r="6618" spans="1:24" x14ac:dyDescent="0.25">
      <c r="A6618">
        <v>454494</v>
      </c>
      <c r="B6618" t="s">
        <v>6865</v>
      </c>
      <c r="C6618" t="s">
        <v>10</v>
      </c>
      <c r="D6618" t="s">
        <v>20951</v>
      </c>
      <c r="E6618" t="str">
        <f t="shared" ca="1" si="1456"/>
        <v>Dedham</v>
      </c>
      <c r="F6618" t="s">
        <v>24067</v>
      </c>
      <c r="G6618">
        <f t="shared" ca="1" si="1444"/>
        <v>6639032367</v>
      </c>
      <c r="H6618" t="s">
        <v>6867</v>
      </c>
      <c r="I6618">
        <v>28273</v>
      </c>
      <c r="J6618" t="str">
        <f t="shared" ca="1" si="1445"/>
        <v>Male</v>
      </c>
      <c r="K6618">
        <f t="shared" ca="1" si="1446"/>
        <v>69</v>
      </c>
      <c r="L6618" t="str">
        <f t="shared" ca="1" si="1447"/>
        <v>Adult</v>
      </c>
      <c r="M6618" t="str">
        <f t="shared" ca="1" si="1448"/>
        <v>Yes</v>
      </c>
      <c r="N6618" t="str">
        <f t="shared" ca="1" si="1448"/>
        <v>Yes</v>
      </c>
      <c r="O6618" t="str">
        <f t="shared" ca="1" si="1448"/>
        <v>No</v>
      </c>
      <c r="P6618" t="str">
        <f t="shared" ca="1" si="1443"/>
        <v>No</v>
      </c>
      <c r="Q6618" t="str">
        <f t="shared" ca="1" si="1443"/>
        <v>Yes</v>
      </c>
      <c r="R6618">
        <f t="shared" ca="1" si="1449"/>
        <v>3</v>
      </c>
      <c r="S6618">
        <f t="shared" ca="1" si="1450"/>
        <v>3</v>
      </c>
      <c r="T6618">
        <f t="shared" ca="1" si="1451"/>
        <v>3</v>
      </c>
      <c r="U6618">
        <f t="shared" ca="1" si="1452"/>
        <v>3</v>
      </c>
      <c r="V6618">
        <f t="shared" ca="1" si="1453"/>
        <v>0</v>
      </c>
      <c r="W6618">
        <f t="shared" ca="1" si="1454"/>
        <v>4</v>
      </c>
      <c r="X6618">
        <f t="shared" ca="1" si="1455"/>
        <v>16</v>
      </c>
    </row>
    <row r="6619" spans="1:24" x14ac:dyDescent="0.25">
      <c r="A6619">
        <v>454500</v>
      </c>
      <c r="B6619" t="s">
        <v>6865</v>
      </c>
      <c r="C6619" t="s">
        <v>10</v>
      </c>
      <c r="D6619" t="s">
        <v>20952</v>
      </c>
      <c r="E6619" t="str">
        <f t="shared" ca="1" si="1456"/>
        <v>Dedham</v>
      </c>
      <c r="F6619" t="s">
        <v>24067</v>
      </c>
      <c r="G6619">
        <f t="shared" ca="1" si="1444"/>
        <v>9182116522</v>
      </c>
      <c r="H6619" t="s">
        <v>6867</v>
      </c>
      <c r="I6619">
        <v>44070</v>
      </c>
      <c r="J6619" t="str">
        <f t="shared" ca="1" si="1445"/>
        <v>Female</v>
      </c>
      <c r="K6619">
        <f t="shared" ca="1" si="1446"/>
        <v>32</v>
      </c>
      <c r="L6619" t="str">
        <f t="shared" ca="1" si="1447"/>
        <v>Adult</v>
      </c>
      <c r="M6619" t="str">
        <f t="shared" ca="1" si="1448"/>
        <v>Yes</v>
      </c>
      <c r="N6619" t="str">
        <f t="shared" ca="1" si="1448"/>
        <v>Yes</v>
      </c>
      <c r="O6619" t="str">
        <f t="shared" ca="1" si="1448"/>
        <v>Yes</v>
      </c>
      <c r="P6619" t="str">
        <f t="shared" ca="1" si="1443"/>
        <v>No</v>
      </c>
      <c r="Q6619" t="str">
        <f t="shared" ca="1" si="1443"/>
        <v>No</v>
      </c>
      <c r="R6619">
        <f t="shared" ca="1" si="1449"/>
        <v>3</v>
      </c>
      <c r="S6619">
        <f t="shared" ca="1" si="1450"/>
        <v>3</v>
      </c>
      <c r="T6619">
        <f t="shared" ca="1" si="1451"/>
        <v>5</v>
      </c>
      <c r="U6619">
        <f t="shared" ca="1" si="1452"/>
        <v>3</v>
      </c>
      <c r="V6619">
        <f t="shared" ca="1" si="1453"/>
        <v>0</v>
      </c>
      <c r="W6619">
        <f t="shared" ca="1" si="1454"/>
        <v>0</v>
      </c>
      <c r="X6619">
        <f t="shared" ca="1" si="1455"/>
        <v>14</v>
      </c>
    </row>
    <row r="6620" spans="1:24" x14ac:dyDescent="0.25">
      <c r="A6620">
        <v>454519</v>
      </c>
      <c r="B6620" t="s">
        <v>6865</v>
      </c>
      <c r="C6620" t="s">
        <v>10</v>
      </c>
      <c r="D6620" t="s">
        <v>20953</v>
      </c>
      <c r="E6620" t="str">
        <f t="shared" ca="1" si="1456"/>
        <v>Needham</v>
      </c>
      <c r="F6620" t="s">
        <v>24067</v>
      </c>
      <c r="G6620">
        <f t="shared" ca="1" si="1444"/>
        <v>9202276248</v>
      </c>
      <c r="H6620" t="s">
        <v>6867</v>
      </c>
      <c r="I6620">
        <v>43214</v>
      </c>
      <c r="J6620" t="str">
        <f t="shared" ca="1" si="1445"/>
        <v>Male</v>
      </c>
      <c r="K6620">
        <f t="shared" ca="1" si="1446"/>
        <v>47</v>
      </c>
      <c r="L6620" t="str">
        <f t="shared" ca="1" si="1447"/>
        <v>Adult</v>
      </c>
      <c r="M6620" t="str">
        <f t="shared" ca="1" si="1448"/>
        <v>Yes</v>
      </c>
      <c r="N6620" t="str">
        <f t="shared" ca="1" si="1448"/>
        <v>Yes</v>
      </c>
      <c r="O6620" t="str">
        <f t="shared" ca="1" si="1448"/>
        <v>Yes</v>
      </c>
      <c r="P6620" t="str">
        <f t="shared" ca="1" si="1443"/>
        <v>Yes</v>
      </c>
      <c r="Q6620" t="str">
        <f t="shared" ca="1" si="1443"/>
        <v>Yes</v>
      </c>
      <c r="R6620">
        <f t="shared" ca="1" si="1449"/>
        <v>5</v>
      </c>
      <c r="S6620">
        <f t="shared" ca="1" si="1450"/>
        <v>5</v>
      </c>
      <c r="T6620">
        <f t="shared" ca="1" si="1451"/>
        <v>5</v>
      </c>
      <c r="U6620">
        <f t="shared" ca="1" si="1452"/>
        <v>3</v>
      </c>
      <c r="V6620">
        <f t="shared" ca="1" si="1453"/>
        <v>4</v>
      </c>
      <c r="W6620">
        <f t="shared" ca="1" si="1454"/>
        <v>4</v>
      </c>
      <c r="X6620">
        <f t="shared" ca="1" si="1455"/>
        <v>26</v>
      </c>
    </row>
    <row r="6621" spans="1:24" x14ac:dyDescent="0.25">
      <c r="A6621">
        <v>454528</v>
      </c>
      <c r="B6621" t="s">
        <v>6865</v>
      </c>
      <c r="C6621" t="s">
        <v>10</v>
      </c>
      <c r="D6621" t="s">
        <v>20954</v>
      </c>
      <c r="E6621" t="str">
        <f t="shared" ca="1" si="1456"/>
        <v>Chelsea</v>
      </c>
      <c r="F6621" t="s">
        <v>24067</v>
      </c>
      <c r="G6621">
        <f t="shared" ca="1" si="1444"/>
        <v>2608243902</v>
      </c>
      <c r="H6621" t="s">
        <v>6867</v>
      </c>
      <c r="I6621">
        <v>60123</v>
      </c>
      <c r="J6621" t="str">
        <f t="shared" ca="1" si="1445"/>
        <v>Male</v>
      </c>
      <c r="K6621">
        <f t="shared" ca="1" si="1446"/>
        <v>15</v>
      </c>
      <c r="L6621" t="str">
        <f t="shared" ca="1" si="1447"/>
        <v>Adoloscent</v>
      </c>
      <c r="M6621" t="str">
        <f t="shared" ca="1" si="1448"/>
        <v>Yes</v>
      </c>
      <c r="N6621" t="str">
        <f t="shared" ca="1" si="1448"/>
        <v>Yes</v>
      </c>
      <c r="O6621" t="str">
        <f t="shared" ca="1" si="1448"/>
        <v>Yes</v>
      </c>
      <c r="P6621" t="str">
        <f t="shared" ca="1" si="1443"/>
        <v>No</v>
      </c>
      <c r="Q6621" t="str">
        <f t="shared" ca="1" si="1443"/>
        <v>Yes</v>
      </c>
      <c r="R6621">
        <f t="shared" ca="1" si="1449"/>
        <v>4</v>
      </c>
      <c r="S6621">
        <f t="shared" ca="1" si="1450"/>
        <v>5</v>
      </c>
      <c r="T6621">
        <f t="shared" ca="1" si="1451"/>
        <v>5</v>
      </c>
      <c r="U6621">
        <f t="shared" ca="1" si="1452"/>
        <v>3</v>
      </c>
      <c r="V6621">
        <f t="shared" ca="1" si="1453"/>
        <v>0</v>
      </c>
      <c r="W6621">
        <f t="shared" ca="1" si="1454"/>
        <v>4</v>
      </c>
      <c r="X6621">
        <f t="shared" ca="1" si="1455"/>
        <v>21</v>
      </c>
    </row>
    <row r="6622" spans="1:24" x14ac:dyDescent="0.25">
      <c r="A6622">
        <v>454537</v>
      </c>
      <c r="B6622" t="s">
        <v>20955</v>
      </c>
      <c r="C6622" t="s">
        <v>10</v>
      </c>
      <c r="D6622" t="s">
        <v>20956</v>
      </c>
      <c r="E6622" t="str">
        <f t="shared" ca="1" si="1456"/>
        <v>Quincy</v>
      </c>
      <c r="F6622" t="s">
        <v>24067</v>
      </c>
      <c r="G6622">
        <f t="shared" ca="1" si="1444"/>
        <v>3269999753</v>
      </c>
      <c r="H6622" t="s">
        <v>20957</v>
      </c>
      <c r="I6622">
        <v>54915</v>
      </c>
      <c r="J6622" t="str">
        <f t="shared" ca="1" si="1445"/>
        <v>Male</v>
      </c>
      <c r="K6622">
        <f t="shared" ca="1" si="1446"/>
        <v>31</v>
      </c>
      <c r="L6622" t="str">
        <f t="shared" ca="1" si="1447"/>
        <v>Adult</v>
      </c>
      <c r="M6622" t="str">
        <f t="shared" ca="1" si="1448"/>
        <v>No</v>
      </c>
      <c r="N6622" t="str">
        <f t="shared" ca="1" si="1448"/>
        <v>No</v>
      </c>
      <c r="O6622" t="str">
        <f t="shared" ca="1" si="1448"/>
        <v>Yes</v>
      </c>
      <c r="P6622" t="str">
        <f t="shared" ca="1" si="1443"/>
        <v>No</v>
      </c>
      <c r="Q6622" t="str">
        <f t="shared" ca="1" si="1443"/>
        <v>Yes</v>
      </c>
      <c r="R6622">
        <f t="shared" ca="1" si="1449"/>
        <v>1</v>
      </c>
      <c r="S6622">
        <f t="shared" ca="1" si="1450"/>
        <v>0</v>
      </c>
      <c r="T6622">
        <f t="shared" ca="1" si="1451"/>
        <v>3</v>
      </c>
      <c r="U6622">
        <f t="shared" ca="1" si="1452"/>
        <v>0</v>
      </c>
      <c r="V6622">
        <f t="shared" ca="1" si="1453"/>
        <v>0</v>
      </c>
      <c r="W6622">
        <f t="shared" ca="1" si="1454"/>
        <v>4</v>
      </c>
      <c r="X6622">
        <f t="shared" ca="1" si="1455"/>
        <v>8</v>
      </c>
    </row>
    <row r="6623" spans="1:24" x14ac:dyDescent="0.25">
      <c r="A6623">
        <v>454546</v>
      </c>
      <c r="B6623" t="s">
        <v>1030</v>
      </c>
      <c r="C6623" t="s">
        <v>10</v>
      </c>
      <c r="D6623" t="s">
        <v>20958</v>
      </c>
      <c r="E6623" t="str">
        <f t="shared" ca="1" si="1456"/>
        <v>Needham</v>
      </c>
      <c r="F6623" t="s">
        <v>24067</v>
      </c>
      <c r="G6623">
        <f t="shared" ca="1" si="1444"/>
        <v>8853572299</v>
      </c>
      <c r="H6623" t="s">
        <v>1032</v>
      </c>
      <c r="I6623">
        <v>94533</v>
      </c>
      <c r="J6623" t="str">
        <f t="shared" ca="1" si="1445"/>
        <v>Male</v>
      </c>
      <c r="K6623">
        <f t="shared" ca="1" si="1446"/>
        <v>57</v>
      </c>
      <c r="L6623" t="str">
        <f t="shared" ca="1" si="1447"/>
        <v>Adult</v>
      </c>
      <c r="M6623" t="str">
        <f t="shared" ca="1" si="1448"/>
        <v>Yes</v>
      </c>
      <c r="N6623" t="str">
        <f t="shared" ca="1" si="1448"/>
        <v>Yes</v>
      </c>
      <c r="O6623" t="str">
        <f t="shared" ca="1" si="1448"/>
        <v>No</v>
      </c>
      <c r="P6623" t="str">
        <f t="shared" ca="1" si="1443"/>
        <v>Yes</v>
      </c>
      <c r="Q6623" t="str">
        <f t="shared" ca="1" si="1443"/>
        <v>No</v>
      </c>
      <c r="R6623">
        <f t="shared" ca="1" si="1449"/>
        <v>4</v>
      </c>
      <c r="S6623">
        <f t="shared" ca="1" si="1450"/>
        <v>5</v>
      </c>
      <c r="T6623">
        <f t="shared" ca="1" si="1451"/>
        <v>3</v>
      </c>
      <c r="U6623">
        <f t="shared" ca="1" si="1452"/>
        <v>3</v>
      </c>
      <c r="V6623">
        <f t="shared" ca="1" si="1453"/>
        <v>4</v>
      </c>
      <c r="W6623">
        <f t="shared" ca="1" si="1454"/>
        <v>0</v>
      </c>
      <c r="X6623">
        <f t="shared" ca="1" si="1455"/>
        <v>19</v>
      </c>
    </row>
    <row r="6624" spans="1:24" x14ac:dyDescent="0.25">
      <c r="A6624">
        <v>454555</v>
      </c>
      <c r="B6624" t="s">
        <v>1030</v>
      </c>
      <c r="C6624" t="s">
        <v>10</v>
      </c>
      <c r="D6624" t="s">
        <v>20959</v>
      </c>
      <c r="E6624" t="str">
        <f t="shared" ca="1" si="1456"/>
        <v>Brookline</v>
      </c>
      <c r="F6624" t="s">
        <v>24067</v>
      </c>
      <c r="G6624">
        <f t="shared" ca="1" si="1444"/>
        <v>5577544114</v>
      </c>
      <c r="H6624" t="s">
        <v>1032</v>
      </c>
      <c r="I6624">
        <v>89502</v>
      </c>
      <c r="J6624" t="str">
        <f t="shared" ca="1" si="1445"/>
        <v>Male</v>
      </c>
      <c r="K6624">
        <f t="shared" ca="1" si="1446"/>
        <v>22</v>
      </c>
      <c r="L6624" t="str">
        <f t="shared" ca="1" si="1447"/>
        <v>Adult</v>
      </c>
      <c r="M6624" t="str">
        <f t="shared" ca="1" si="1448"/>
        <v>No</v>
      </c>
      <c r="N6624" t="str">
        <f t="shared" ca="1" si="1448"/>
        <v>Yes</v>
      </c>
      <c r="O6624" t="str">
        <f t="shared" ca="1" si="1448"/>
        <v>Yes</v>
      </c>
      <c r="P6624" t="str">
        <f t="shared" ca="1" si="1443"/>
        <v>Yes</v>
      </c>
      <c r="Q6624" t="str">
        <f t="shared" ca="1" si="1443"/>
        <v>No</v>
      </c>
      <c r="R6624">
        <f t="shared" ca="1" si="1449"/>
        <v>4</v>
      </c>
      <c r="S6624">
        <f t="shared" ca="1" si="1450"/>
        <v>5</v>
      </c>
      <c r="T6624">
        <f t="shared" ca="1" si="1451"/>
        <v>5</v>
      </c>
      <c r="U6624">
        <f t="shared" ca="1" si="1452"/>
        <v>0</v>
      </c>
      <c r="V6624">
        <f t="shared" ca="1" si="1453"/>
        <v>4</v>
      </c>
      <c r="W6624">
        <f t="shared" ca="1" si="1454"/>
        <v>0</v>
      </c>
      <c r="X6624">
        <f t="shared" ca="1" si="1455"/>
        <v>18</v>
      </c>
    </row>
    <row r="6625" spans="1:24" x14ac:dyDescent="0.25">
      <c r="A6625">
        <v>454573</v>
      </c>
      <c r="B6625" t="s">
        <v>1030</v>
      </c>
      <c r="C6625" t="s">
        <v>10</v>
      </c>
      <c r="D6625" t="s">
        <v>20960</v>
      </c>
      <c r="E6625" t="str">
        <f t="shared" ca="1" si="1456"/>
        <v>Quincy</v>
      </c>
      <c r="F6625" t="s">
        <v>24067</v>
      </c>
      <c r="G6625">
        <f t="shared" ca="1" si="1444"/>
        <v>9624217400</v>
      </c>
      <c r="H6625" t="s">
        <v>1032</v>
      </c>
      <c r="I6625">
        <v>93277</v>
      </c>
      <c r="J6625" t="str">
        <f t="shared" ca="1" si="1445"/>
        <v>Female</v>
      </c>
      <c r="K6625">
        <f t="shared" ca="1" si="1446"/>
        <v>69</v>
      </c>
      <c r="L6625" t="str">
        <f t="shared" ca="1" si="1447"/>
        <v>Adult</v>
      </c>
      <c r="M6625" t="str">
        <f t="shared" ca="1" si="1448"/>
        <v>No</v>
      </c>
      <c r="N6625" t="str">
        <f t="shared" ca="1" si="1448"/>
        <v>Yes</v>
      </c>
      <c r="O6625" t="str">
        <f t="shared" ca="1" si="1448"/>
        <v>Yes</v>
      </c>
      <c r="P6625" t="str">
        <f t="shared" ca="1" si="1443"/>
        <v>Yes</v>
      </c>
      <c r="Q6625" t="str">
        <f t="shared" ca="1" si="1443"/>
        <v>Yes</v>
      </c>
      <c r="R6625">
        <f t="shared" ca="1" si="1449"/>
        <v>5</v>
      </c>
      <c r="S6625">
        <f t="shared" ca="1" si="1450"/>
        <v>5</v>
      </c>
      <c r="T6625">
        <f t="shared" ca="1" si="1451"/>
        <v>5</v>
      </c>
      <c r="U6625">
        <f t="shared" ca="1" si="1452"/>
        <v>0</v>
      </c>
      <c r="V6625">
        <f t="shared" ca="1" si="1453"/>
        <v>4</v>
      </c>
      <c r="W6625">
        <f t="shared" ca="1" si="1454"/>
        <v>4</v>
      </c>
      <c r="X6625">
        <f t="shared" ca="1" si="1455"/>
        <v>23</v>
      </c>
    </row>
    <row r="6626" spans="1:24" x14ac:dyDescent="0.25">
      <c r="A6626">
        <v>454582</v>
      </c>
      <c r="B6626" t="s">
        <v>4984</v>
      </c>
      <c r="C6626" t="s">
        <v>10</v>
      </c>
      <c r="D6626" t="s">
        <v>4982</v>
      </c>
      <c r="E6626" t="str">
        <f t="shared" ca="1" si="1456"/>
        <v xml:space="preserve"> Milton</v>
      </c>
      <c r="F6626" t="s">
        <v>24067</v>
      </c>
      <c r="G6626">
        <f t="shared" ca="1" si="1444"/>
        <v>4782974521</v>
      </c>
      <c r="H6626" t="s">
        <v>20961</v>
      </c>
      <c r="I6626">
        <v>66067</v>
      </c>
      <c r="J6626" t="str">
        <f t="shared" ca="1" si="1445"/>
        <v>Male</v>
      </c>
      <c r="K6626">
        <f t="shared" ca="1" si="1446"/>
        <v>68</v>
      </c>
      <c r="L6626" t="str">
        <f t="shared" ca="1" si="1447"/>
        <v>Adult</v>
      </c>
      <c r="M6626" t="str">
        <f t="shared" ca="1" si="1448"/>
        <v>Yes</v>
      </c>
      <c r="N6626" t="str">
        <f t="shared" ca="1" si="1448"/>
        <v>Yes</v>
      </c>
      <c r="O6626" t="str">
        <f t="shared" ca="1" si="1448"/>
        <v>Yes</v>
      </c>
      <c r="P6626" t="str">
        <f t="shared" ca="1" si="1443"/>
        <v>Yes</v>
      </c>
      <c r="Q6626" t="str">
        <f t="shared" ca="1" si="1443"/>
        <v>No</v>
      </c>
      <c r="R6626">
        <f t="shared" ca="1" si="1449"/>
        <v>1</v>
      </c>
      <c r="S6626">
        <f t="shared" ca="1" si="1450"/>
        <v>0</v>
      </c>
      <c r="T6626">
        <f t="shared" ca="1" si="1451"/>
        <v>5</v>
      </c>
      <c r="U6626">
        <f t="shared" ca="1" si="1452"/>
        <v>3</v>
      </c>
      <c r="V6626">
        <f t="shared" ca="1" si="1453"/>
        <v>4</v>
      </c>
      <c r="W6626">
        <f t="shared" ca="1" si="1454"/>
        <v>0</v>
      </c>
      <c r="X6626">
        <f t="shared" ca="1" si="1455"/>
        <v>13</v>
      </c>
    </row>
    <row r="6627" spans="1:24" x14ac:dyDescent="0.25">
      <c r="A6627">
        <v>454591</v>
      </c>
      <c r="B6627" t="s">
        <v>6811</v>
      </c>
      <c r="C6627" t="s">
        <v>10</v>
      </c>
      <c r="D6627" t="s">
        <v>20962</v>
      </c>
      <c r="E6627" t="str">
        <f t="shared" ca="1" si="1456"/>
        <v>Dedham</v>
      </c>
      <c r="F6627" t="s">
        <v>24067</v>
      </c>
      <c r="G6627">
        <f t="shared" ca="1" si="1444"/>
        <v>5296689117</v>
      </c>
      <c r="H6627" t="s">
        <v>20506</v>
      </c>
      <c r="I6627">
        <v>84057</v>
      </c>
      <c r="J6627" t="str">
        <f t="shared" ca="1" si="1445"/>
        <v>Female</v>
      </c>
      <c r="K6627">
        <f t="shared" ca="1" si="1446"/>
        <v>41</v>
      </c>
      <c r="L6627" t="str">
        <f t="shared" ca="1" si="1447"/>
        <v>Adult</v>
      </c>
      <c r="M6627" t="str">
        <f t="shared" ca="1" si="1448"/>
        <v>No</v>
      </c>
      <c r="N6627" t="str">
        <f t="shared" ca="1" si="1448"/>
        <v>No</v>
      </c>
      <c r="O6627" t="str">
        <f t="shared" ca="1" si="1448"/>
        <v>Yes</v>
      </c>
      <c r="P6627" t="str">
        <f t="shared" ca="1" si="1443"/>
        <v>No</v>
      </c>
      <c r="Q6627" t="str">
        <f t="shared" ca="1" si="1443"/>
        <v>Yes</v>
      </c>
      <c r="R6627">
        <f t="shared" ca="1" si="1449"/>
        <v>4</v>
      </c>
      <c r="S6627">
        <f t="shared" ca="1" si="1450"/>
        <v>5</v>
      </c>
      <c r="T6627">
        <f t="shared" ca="1" si="1451"/>
        <v>3</v>
      </c>
      <c r="U6627">
        <f t="shared" ca="1" si="1452"/>
        <v>0</v>
      </c>
      <c r="V6627">
        <f t="shared" ca="1" si="1453"/>
        <v>0</v>
      </c>
      <c r="W6627">
        <f t="shared" ca="1" si="1454"/>
        <v>4</v>
      </c>
      <c r="X6627">
        <f t="shared" ca="1" si="1455"/>
        <v>16</v>
      </c>
    </row>
    <row r="6628" spans="1:24" x14ac:dyDescent="0.25">
      <c r="A6628">
        <v>454607</v>
      </c>
      <c r="B6628" t="s">
        <v>20963</v>
      </c>
      <c r="C6628" t="s">
        <v>10</v>
      </c>
      <c r="D6628" t="s">
        <v>20964</v>
      </c>
      <c r="E6628" t="str">
        <f t="shared" ca="1" si="1456"/>
        <v>Brookline</v>
      </c>
      <c r="F6628" t="s">
        <v>24067</v>
      </c>
      <c r="G6628">
        <f t="shared" ca="1" si="1444"/>
        <v>2397992497</v>
      </c>
      <c r="H6628" t="s">
        <v>20965</v>
      </c>
      <c r="I6628">
        <v>30076</v>
      </c>
      <c r="J6628" t="str">
        <f t="shared" ca="1" si="1445"/>
        <v>Female</v>
      </c>
      <c r="K6628">
        <f t="shared" ca="1" si="1446"/>
        <v>35</v>
      </c>
      <c r="L6628" t="str">
        <f t="shared" ca="1" si="1447"/>
        <v>Adult</v>
      </c>
      <c r="M6628" t="str">
        <f t="shared" ca="1" si="1448"/>
        <v>No</v>
      </c>
      <c r="N6628" t="str">
        <f t="shared" ca="1" si="1448"/>
        <v>Yes</v>
      </c>
      <c r="O6628" t="str">
        <f t="shared" ca="1" si="1448"/>
        <v>No</v>
      </c>
      <c r="P6628" t="str">
        <f t="shared" ca="1" si="1443"/>
        <v>No</v>
      </c>
      <c r="Q6628" t="str">
        <f t="shared" ca="1" si="1443"/>
        <v>No</v>
      </c>
      <c r="R6628">
        <f t="shared" ca="1" si="1449"/>
        <v>3</v>
      </c>
      <c r="S6628">
        <f t="shared" ca="1" si="1450"/>
        <v>3</v>
      </c>
      <c r="T6628">
        <f t="shared" ca="1" si="1451"/>
        <v>3</v>
      </c>
      <c r="U6628">
        <f t="shared" ca="1" si="1452"/>
        <v>0</v>
      </c>
      <c r="V6628">
        <f t="shared" ca="1" si="1453"/>
        <v>0</v>
      </c>
      <c r="W6628">
        <f t="shared" ca="1" si="1454"/>
        <v>0</v>
      </c>
      <c r="X6628">
        <f t="shared" ca="1" si="1455"/>
        <v>9</v>
      </c>
    </row>
    <row r="6629" spans="1:24" x14ac:dyDescent="0.25">
      <c r="A6629">
        <v>454616</v>
      </c>
      <c r="B6629" t="s">
        <v>6811</v>
      </c>
      <c r="C6629" t="s">
        <v>10</v>
      </c>
      <c r="D6629" t="s">
        <v>20966</v>
      </c>
      <c r="E6629" t="str">
        <f t="shared" ca="1" si="1456"/>
        <v xml:space="preserve"> Milton</v>
      </c>
      <c r="F6629" t="s">
        <v>24067</v>
      </c>
      <c r="G6629">
        <f t="shared" ca="1" si="1444"/>
        <v>6133257135</v>
      </c>
      <c r="H6629" t="s">
        <v>20967</v>
      </c>
      <c r="I6629">
        <v>55401</v>
      </c>
      <c r="J6629" t="str">
        <f t="shared" ca="1" si="1445"/>
        <v>Male</v>
      </c>
      <c r="K6629">
        <f t="shared" ca="1" si="1446"/>
        <v>69</v>
      </c>
      <c r="L6629" t="str">
        <f t="shared" ca="1" si="1447"/>
        <v>Adult</v>
      </c>
      <c r="M6629" t="str">
        <f t="shared" ca="1" si="1448"/>
        <v>No</v>
      </c>
      <c r="N6629" t="str">
        <f t="shared" ca="1" si="1448"/>
        <v>No</v>
      </c>
      <c r="O6629" t="str">
        <f t="shared" ca="1" si="1448"/>
        <v>No</v>
      </c>
      <c r="P6629" t="str">
        <f t="shared" ca="1" si="1443"/>
        <v>Yes</v>
      </c>
      <c r="Q6629" t="str">
        <f t="shared" ca="1" si="1443"/>
        <v>No</v>
      </c>
      <c r="R6629">
        <f t="shared" ca="1" si="1449"/>
        <v>4</v>
      </c>
      <c r="S6629">
        <f t="shared" ca="1" si="1450"/>
        <v>5</v>
      </c>
      <c r="T6629">
        <f t="shared" ca="1" si="1451"/>
        <v>0</v>
      </c>
      <c r="U6629">
        <f t="shared" ca="1" si="1452"/>
        <v>0</v>
      </c>
      <c r="V6629">
        <f t="shared" ca="1" si="1453"/>
        <v>4</v>
      </c>
      <c r="W6629">
        <f t="shared" ca="1" si="1454"/>
        <v>0</v>
      </c>
      <c r="X6629">
        <f t="shared" ca="1" si="1455"/>
        <v>13</v>
      </c>
    </row>
    <row r="6630" spans="1:24" x14ac:dyDescent="0.25">
      <c r="A6630">
        <v>454625</v>
      </c>
      <c r="B6630" t="s">
        <v>20968</v>
      </c>
      <c r="C6630" t="s">
        <v>10</v>
      </c>
      <c r="D6630" t="s">
        <v>20969</v>
      </c>
      <c r="E6630" t="str">
        <f t="shared" ca="1" si="1456"/>
        <v>Winthrop</v>
      </c>
      <c r="F6630" t="s">
        <v>24067</v>
      </c>
      <c r="G6630">
        <f t="shared" ca="1" si="1444"/>
        <v>9463212191</v>
      </c>
      <c r="H6630" t="s">
        <v>18980</v>
      </c>
      <c r="I6630">
        <v>29607</v>
      </c>
      <c r="J6630" t="str">
        <f t="shared" ca="1" si="1445"/>
        <v>Female</v>
      </c>
      <c r="K6630">
        <f t="shared" ca="1" si="1446"/>
        <v>21</v>
      </c>
      <c r="L6630" t="str">
        <f t="shared" ca="1" si="1447"/>
        <v>Adult</v>
      </c>
      <c r="M6630" t="str">
        <f t="shared" ca="1" si="1448"/>
        <v>Yes</v>
      </c>
      <c r="N6630" t="str">
        <f t="shared" ca="1" si="1448"/>
        <v>No</v>
      </c>
      <c r="O6630" t="str">
        <f t="shared" ca="1" si="1448"/>
        <v>Yes</v>
      </c>
      <c r="P6630" t="str">
        <f t="shared" ca="1" si="1443"/>
        <v>Yes</v>
      </c>
      <c r="Q6630" t="str">
        <f t="shared" ca="1" si="1443"/>
        <v>Yes</v>
      </c>
      <c r="R6630">
        <f t="shared" ca="1" si="1449"/>
        <v>1</v>
      </c>
      <c r="S6630">
        <f t="shared" ca="1" si="1450"/>
        <v>0</v>
      </c>
      <c r="T6630">
        <f t="shared" ca="1" si="1451"/>
        <v>3</v>
      </c>
      <c r="U6630">
        <f t="shared" ca="1" si="1452"/>
        <v>3</v>
      </c>
      <c r="V6630">
        <f t="shared" ca="1" si="1453"/>
        <v>4</v>
      </c>
      <c r="W6630">
        <f t="shared" ca="1" si="1454"/>
        <v>4</v>
      </c>
      <c r="X6630">
        <f t="shared" ca="1" si="1455"/>
        <v>15</v>
      </c>
    </row>
    <row r="6631" spans="1:24" x14ac:dyDescent="0.25">
      <c r="A6631">
        <v>454652</v>
      </c>
      <c r="B6631" t="s">
        <v>20970</v>
      </c>
      <c r="C6631" t="s">
        <v>10</v>
      </c>
      <c r="D6631" t="s">
        <v>20971</v>
      </c>
      <c r="E6631" t="str">
        <f t="shared" ca="1" si="1456"/>
        <v>Chelsea</v>
      </c>
      <c r="F6631" t="s">
        <v>24067</v>
      </c>
      <c r="G6631">
        <f t="shared" ca="1" si="1444"/>
        <v>6953893779</v>
      </c>
      <c r="H6631" t="s">
        <v>20972</v>
      </c>
      <c r="I6631">
        <v>35216</v>
      </c>
      <c r="J6631" t="str">
        <f t="shared" ca="1" si="1445"/>
        <v>Female</v>
      </c>
      <c r="K6631">
        <f t="shared" ca="1" si="1446"/>
        <v>45</v>
      </c>
      <c r="L6631" t="str">
        <f t="shared" ca="1" si="1447"/>
        <v>Adult</v>
      </c>
      <c r="M6631" t="str">
        <f t="shared" ca="1" si="1448"/>
        <v>No</v>
      </c>
      <c r="N6631" t="str">
        <f t="shared" ca="1" si="1448"/>
        <v>No</v>
      </c>
      <c r="O6631" t="str">
        <f t="shared" ca="1" si="1448"/>
        <v>No</v>
      </c>
      <c r="P6631" t="str">
        <f t="shared" ca="1" si="1443"/>
        <v>No</v>
      </c>
      <c r="Q6631" t="str">
        <f t="shared" ca="1" si="1443"/>
        <v>Yes</v>
      </c>
      <c r="R6631">
        <f t="shared" ca="1" si="1449"/>
        <v>2</v>
      </c>
      <c r="S6631">
        <f t="shared" ca="1" si="1450"/>
        <v>3</v>
      </c>
      <c r="T6631">
        <f t="shared" ca="1" si="1451"/>
        <v>0</v>
      </c>
      <c r="U6631">
        <f t="shared" ca="1" si="1452"/>
        <v>0</v>
      </c>
      <c r="V6631">
        <f t="shared" ca="1" si="1453"/>
        <v>0</v>
      </c>
      <c r="W6631">
        <f t="shared" ca="1" si="1454"/>
        <v>4</v>
      </c>
      <c r="X6631">
        <f t="shared" ca="1" si="1455"/>
        <v>9</v>
      </c>
    </row>
    <row r="6632" spans="1:24" x14ac:dyDescent="0.25">
      <c r="A6632">
        <v>454689</v>
      </c>
      <c r="B6632" t="s">
        <v>20973</v>
      </c>
      <c r="C6632" t="s">
        <v>10</v>
      </c>
      <c r="D6632" t="s">
        <v>20974</v>
      </c>
      <c r="E6632" t="str">
        <f t="shared" ca="1" si="1456"/>
        <v>Revere</v>
      </c>
      <c r="F6632" t="s">
        <v>24067</v>
      </c>
      <c r="G6632">
        <f t="shared" ca="1" si="1444"/>
        <v>8574233548</v>
      </c>
      <c r="H6632" t="s">
        <v>20975</v>
      </c>
      <c r="I6632">
        <v>92704</v>
      </c>
      <c r="J6632" t="str">
        <f t="shared" ca="1" si="1445"/>
        <v>Female</v>
      </c>
      <c r="K6632">
        <f t="shared" ca="1" si="1446"/>
        <v>47</v>
      </c>
      <c r="L6632" t="str">
        <f t="shared" ca="1" si="1447"/>
        <v>Adult</v>
      </c>
      <c r="M6632" t="str">
        <f t="shared" ca="1" si="1448"/>
        <v>No</v>
      </c>
      <c r="N6632" t="str">
        <f t="shared" ca="1" si="1448"/>
        <v>Yes</v>
      </c>
      <c r="O6632" t="str">
        <f t="shared" ca="1" si="1448"/>
        <v>Yes</v>
      </c>
      <c r="P6632" t="str">
        <f t="shared" ca="1" si="1443"/>
        <v>No</v>
      </c>
      <c r="Q6632" t="str">
        <f t="shared" ca="1" si="1443"/>
        <v>Yes</v>
      </c>
      <c r="R6632">
        <f t="shared" ca="1" si="1449"/>
        <v>1</v>
      </c>
      <c r="S6632">
        <f t="shared" ca="1" si="1450"/>
        <v>0</v>
      </c>
      <c r="T6632">
        <f t="shared" ca="1" si="1451"/>
        <v>5</v>
      </c>
      <c r="U6632">
        <f t="shared" ca="1" si="1452"/>
        <v>0</v>
      </c>
      <c r="V6632">
        <f t="shared" ca="1" si="1453"/>
        <v>0</v>
      </c>
      <c r="W6632">
        <f t="shared" ca="1" si="1454"/>
        <v>4</v>
      </c>
      <c r="X6632">
        <f t="shared" ca="1" si="1455"/>
        <v>10</v>
      </c>
    </row>
    <row r="6633" spans="1:24" x14ac:dyDescent="0.25">
      <c r="A6633">
        <v>454698</v>
      </c>
      <c r="B6633" t="s">
        <v>20976</v>
      </c>
      <c r="C6633" t="s">
        <v>10</v>
      </c>
      <c r="D6633" t="s">
        <v>20977</v>
      </c>
      <c r="E6633" t="str">
        <f t="shared" ca="1" si="1456"/>
        <v xml:space="preserve"> Milton</v>
      </c>
      <c r="F6633" t="s">
        <v>24067</v>
      </c>
      <c r="G6633">
        <f t="shared" ca="1" si="1444"/>
        <v>6901513564</v>
      </c>
      <c r="H6633" t="s">
        <v>20978</v>
      </c>
      <c r="I6633">
        <v>92234</v>
      </c>
      <c r="J6633" t="str">
        <f t="shared" ca="1" si="1445"/>
        <v>Male</v>
      </c>
      <c r="K6633">
        <f t="shared" ca="1" si="1446"/>
        <v>22</v>
      </c>
      <c r="L6633" t="str">
        <f t="shared" ca="1" si="1447"/>
        <v>Adult</v>
      </c>
      <c r="M6633" t="str">
        <f t="shared" ca="1" si="1448"/>
        <v>No</v>
      </c>
      <c r="N6633" t="str">
        <f t="shared" ca="1" si="1448"/>
        <v>No</v>
      </c>
      <c r="O6633" t="str">
        <f t="shared" ca="1" si="1448"/>
        <v>No</v>
      </c>
      <c r="P6633" t="str">
        <f t="shared" ca="1" si="1443"/>
        <v>Yes</v>
      </c>
      <c r="Q6633" t="str">
        <f t="shared" ca="1" si="1443"/>
        <v>Yes</v>
      </c>
      <c r="R6633">
        <f t="shared" ca="1" si="1449"/>
        <v>3</v>
      </c>
      <c r="S6633">
        <f t="shared" ca="1" si="1450"/>
        <v>3</v>
      </c>
      <c r="T6633">
        <f t="shared" ca="1" si="1451"/>
        <v>0</v>
      </c>
      <c r="U6633">
        <f t="shared" ca="1" si="1452"/>
        <v>0</v>
      </c>
      <c r="V6633">
        <f t="shared" ca="1" si="1453"/>
        <v>4</v>
      </c>
      <c r="W6633">
        <f t="shared" ca="1" si="1454"/>
        <v>4</v>
      </c>
      <c r="X6633">
        <f t="shared" ca="1" si="1455"/>
        <v>14</v>
      </c>
    </row>
    <row r="6634" spans="1:24" x14ac:dyDescent="0.25">
      <c r="A6634">
        <v>454704</v>
      </c>
      <c r="B6634" t="s">
        <v>20979</v>
      </c>
      <c r="C6634" t="s">
        <v>10</v>
      </c>
      <c r="D6634" t="s">
        <v>20980</v>
      </c>
      <c r="E6634" t="str">
        <f t="shared" ca="1" si="1456"/>
        <v>Dedham</v>
      </c>
      <c r="F6634" t="s">
        <v>24067</v>
      </c>
      <c r="G6634">
        <f t="shared" ca="1" si="1444"/>
        <v>9008378603</v>
      </c>
      <c r="H6634" t="s">
        <v>20981</v>
      </c>
      <c r="I6634">
        <v>92231</v>
      </c>
      <c r="J6634" t="str">
        <f t="shared" ca="1" si="1445"/>
        <v>Male</v>
      </c>
      <c r="K6634">
        <f t="shared" ca="1" si="1446"/>
        <v>60</v>
      </c>
      <c r="L6634" t="str">
        <f t="shared" ca="1" si="1447"/>
        <v>Adult</v>
      </c>
      <c r="M6634" t="str">
        <f t="shared" ca="1" si="1448"/>
        <v>Yes</v>
      </c>
      <c r="N6634" t="str">
        <f t="shared" ca="1" si="1448"/>
        <v>No</v>
      </c>
      <c r="O6634" t="str">
        <f t="shared" ca="1" si="1448"/>
        <v>No</v>
      </c>
      <c r="P6634" t="str">
        <f t="shared" ca="1" si="1443"/>
        <v>No</v>
      </c>
      <c r="Q6634" t="str">
        <f t="shared" ca="1" si="1443"/>
        <v>Yes</v>
      </c>
      <c r="R6634">
        <f t="shared" ca="1" si="1449"/>
        <v>5</v>
      </c>
      <c r="S6634">
        <f t="shared" ca="1" si="1450"/>
        <v>5</v>
      </c>
      <c r="T6634">
        <f t="shared" ca="1" si="1451"/>
        <v>0</v>
      </c>
      <c r="U6634">
        <f t="shared" ca="1" si="1452"/>
        <v>3</v>
      </c>
      <c r="V6634">
        <f t="shared" ca="1" si="1453"/>
        <v>0</v>
      </c>
      <c r="W6634">
        <f t="shared" ca="1" si="1454"/>
        <v>4</v>
      </c>
      <c r="X6634">
        <f t="shared" ca="1" si="1455"/>
        <v>17</v>
      </c>
    </row>
    <row r="6635" spans="1:24" x14ac:dyDescent="0.25">
      <c r="A6635">
        <v>454722</v>
      </c>
      <c r="B6635" t="s">
        <v>20982</v>
      </c>
      <c r="C6635" t="s">
        <v>10</v>
      </c>
      <c r="D6635" t="s">
        <v>20983</v>
      </c>
      <c r="E6635" t="str">
        <f t="shared" ca="1" si="1456"/>
        <v>Cambridge</v>
      </c>
      <c r="F6635" t="s">
        <v>24067</v>
      </c>
      <c r="G6635">
        <f t="shared" ca="1" si="1444"/>
        <v>7404763637</v>
      </c>
      <c r="H6635" t="s">
        <v>20985</v>
      </c>
      <c r="I6635" t="s">
        <v>20984</v>
      </c>
      <c r="J6635" t="str">
        <f t="shared" ca="1" si="1445"/>
        <v>Female</v>
      </c>
      <c r="K6635">
        <f t="shared" ca="1" si="1446"/>
        <v>65</v>
      </c>
      <c r="L6635" t="str">
        <f t="shared" ca="1" si="1447"/>
        <v>Adult</v>
      </c>
      <c r="M6635" t="str">
        <f t="shared" ca="1" si="1448"/>
        <v>No</v>
      </c>
      <c r="N6635" t="str">
        <f t="shared" ca="1" si="1448"/>
        <v>No</v>
      </c>
      <c r="O6635" t="str">
        <f t="shared" ca="1" si="1448"/>
        <v>No</v>
      </c>
      <c r="P6635" t="str">
        <f t="shared" ca="1" si="1443"/>
        <v>Yes</v>
      </c>
      <c r="Q6635" t="str">
        <f t="shared" ca="1" si="1443"/>
        <v>Yes</v>
      </c>
      <c r="R6635">
        <f t="shared" ca="1" si="1449"/>
        <v>2</v>
      </c>
      <c r="S6635">
        <f t="shared" ca="1" si="1450"/>
        <v>3</v>
      </c>
      <c r="T6635">
        <f t="shared" ca="1" si="1451"/>
        <v>0</v>
      </c>
      <c r="U6635">
        <f t="shared" ca="1" si="1452"/>
        <v>0</v>
      </c>
      <c r="V6635">
        <f t="shared" ca="1" si="1453"/>
        <v>4</v>
      </c>
      <c r="W6635">
        <f t="shared" ca="1" si="1454"/>
        <v>4</v>
      </c>
      <c r="X6635">
        <f t="shared" ca="1" si="1455"/>
        <v>13</v>
      </c>
    </row>
    <row r="6636" spans="1:24" x14ac:dyDescent="0.25">
      <c r="A6636">
        <v>454731</v>
      </c>
      <c r="B6636" t="s">
        <v>746</v>
      </c>
      <c r="C6636" t="s">
        <v>10</v>
      </c>
      <c r="D6636" t="s">
        <v>20986</v>
      </c>
      <c r="E6636" t="str">
        <f t="shared" ca="1" si="1456"/>
        <v>Revere</v>
      </c>
      <c r="F6636" t="s">
        <v>24067</v>
      </c>
      <c r="G6636">
        <f t="shared" ca="1" si="1444"/>
        <v>6637200057</v>
      </c>
      <c r="H6636" t="s">
        <v>20987</v>
      </c>
      <c r="I6636">
        <v>95134</v>
      </c>
      <c r="J6636" t="str">
        <f t="shared" ca="1" si="1445"/>
        <v>Male</v>
      </c>
      <c r="K6636">
        <f t="shared" ca="1" si="1446"/>
        <v>40</v>
      </c>
      <c r="L6636" t="str">
        <f t="shared" ca="1" si="1447"/>
        <v>Adult</v>
      </c>
      <c r="M6636" t="str">
        <f t="shared" ca="1" si="1448"/>
        <v>No</v>
      </c>
      <c r="N6636" t="str">
        <f t="shared" ca="1" si="1448"/>
        <v>Yes</v>
      </c>
      <c r="O6636" t="str">
        <f t="shared" ca="1" si="1448"/>
        <v>No</v>
      </c>
      <c r="P6636" t="str">
        <f t="shared" ca="1" si="1443"/>
        <v>No</v>
      </c>
      <c r="Q6636" t="str">
        <f t="shared" ca="1" si="1443"/>
        <v>Yes</v>
      </c>
      <c r="R6636">
        <f t="shared" ca="1" si="1449"/>
        <v>2</v>
      </c>
      <c r="S6636">
        <f t="shared" ca="1" si="1450"/>
        <v>3</v>
      </c>
      <c r="T6636">
        <f t="shared" ca="1" si="1451"/>
        <v>3</v>
      </c>
      <c r="U6636">
        <f t="shared" ca="1" si="1452"/>
        <v>0</v>
      </c>
      <c r="V6636">
        <f t="shared" ca="1" si="1453"/>
        <v>0</v>
      </c>
      <c r="W6636">
        <f t="shared" ca="1" si="1454"/>
        <v>4</v>
      </c>
      <c r="X6636">
        <f t="shared" ca="1" si="1455"/>
        <v>12</v>
      </c>
    </row>
    <row r="6637" spans="1:24" x14ac:dyDescent="0.25">
      <c r="A6637">
        <v>454740</v>
      </c>
      <c r="B6637" t="s">
        <v>20988</v>
      </c>
      <c r="C6637" t="s">
        <v>10</v>
      </c>
      <c r="D6637" t="s">
        <v>20989</v>
      </c>
      <c r="E6637" t="str">
        <f t="shared" ca="1" si="1456"/>
        <v>Winthrop</v>
      </c>
      <c r="F6637" t="s">
        <v>24067</v>
      </c>
      <c r="G6637">
        <f t="shared" ca="1" si="1444"/>
        <v>2630834103</v>
      </c>
      <c r="H6637" t="s">
        <v>20990</v>
      </c>
      <c r="I6637">
        <v>92123</v>
      </c>
      <c r="J6637" t="str">
        <f t="shared" ca="1" si="1445"/>
        <v>Male</v>
      </c>
      <c r="K6637">
        <f t="shared" ca="1" si="1446"/>
        <v>63</v>
      </c>
      <c r="L6637" t="str">
        <f t="shared" ca="1" si="1447"/>
        <v>Adult</v>
      </c>
      <c r="M6637" t="str">
        <f t="shared" ca="1" si="1448"/>
        <v>No</v>
      </c>
      <c r="N6637" t="str">
        <f t="shared" ca="1" si="1448"/>
        <v>Yes</v>
      </c>
      <c r="O6637" t="str">
        <f t="shared" ca="1" si="1448"/>
        <v>No</v>
      </c>
      <c r="P6637" t="str">
        <f t="shared" ca="1" si="1443"/>
        <v>Yes</v>
      </c>
      <c r="Q6637" t="str">
        <f t="shared" ca="1" si="1443"/>
        <v>No</v>
      </c>
      <c r="R6637">
        <f t="shared" ca="1" si="1449"/>
        <v>5</v>
      </c>
      <c r="S6637">
        <f t="shared" ca="1" si="1450"/>
        <v>5</v>
      </c>
      <c r="T6637">
        <f t="shared" ca="1" si="1451"/>
        <v>3</v>
      </c>
      <c r="U6637">
        <f t="shared" ca="1" si="1452"/>
        <v>0</v>
      </c>
      <c r="V6637">
        <f t="shared" ca="1" si="1453"/>
        <v>4</v>
      </c>
      <c r="W6637">
        <f t="shared" ca="1" si="1454"/>
        <v>0</v>
      </c>
      <c r="X6637">
        <f t="shared" ca="1" si="1455"/>
        <v>17</v>
      </c>
    </row>
    <row r="6638" spans="1:24" x14ac:dyDescent="0.25">
      <c r="A6638">
        <v>454759</v>
      </c>
      <c r="B6638" t="s">
        <v>20991</v>
      </c>
      <c r="C6638" t="s">
        <v>10</v>
      </c>
      <c r="D6638" t="s">
        <v>20992</v>
      </c>
      <c r="E6638" t="str">
        <f t="shared" ca="1" si="1456"/>
        <v>Watertown</v>
      </c>
      <c r="F6638" t="s">
        <v>24067</v>
      </c>
      <c r="G6638">
        <f t="shared" ca="1" si="1444"/>
        <v>4811161099</v>
      </c>
      <c r="H6638" t="s">
        <v>20993</v>
      </c>
      <c r="I6638">
        <v>90047</v>
      </c>
      <c r="J6638" t="str">
        <f t="shared" ca="1" si="1445"/>
        <v>Female</v>
      </c>
      <c r="K6638">
        <f t="shared" ca="1" si="1446"/>
        <v>35</v>
      </c>
      <c r="L6638" t="str">
        <f t="shared" ca="1" si="1447"/>
        <v>Adult</v>
      </c>
      <c r="M6638" t="str">
        <f t="shared" ca="1" si="1448"/>
        <v>No</v>
      </c>
      <c r="N6638" t="str">
        <f t="shared" ca="1" si="1448"/>
        <v>No</v>
      </c>
      <c r="O6638" t="str">
        <f t="shared" ca="1" si="1448"/>
        <v>No</v>
      </c>
      <c r="P6638" t="str">
        <f t="shared" ca="1" si="1443"/>
        <v>Yes</v>
      </c>
      <c r="Q6638" t="str">
        <f t="shared" ca="1" si="1443"/>
        <v>No</v>
      </c>
      <c r="R6638">
        <f t="shared" ca="1" si="1449"/>
        <v>1</v>
      </c>
      <c r="S6638">
        <f t="shared" ca="1" si="1450"/>
        <v>0</v>
      </c>
      <c r="T6638">
        <f t="shared" ca="1" si="1451"/>
        <v>0</v>
      </c>
      <c r="U6638">
        <f t="shared" ca="1" si="1452"/>
        <v>0</v>
      </c>
      <c r="V6638">
        <f t="shared" ca="1" si="1453"/>
        <v>4</v>
      </c>
      <c r="W6638">
        <f t="shared" ca="1" si="1454"/>
        <v>0</v>
      </c>
      <c r="X6638">
        <f t="shared" ca="1" si="1455"/>
        <v>5</v>
      </c>
    </row>
    <row r="6639" spans="1:24" x14ac:dyDescent="0.25">
      <c r="A6639">
        <v>454768</v>
      </c>
      <c r="B6639" t="s">
        <v>20994</v>
      </c>
      <c r="C6639" t="s">
        <v>10</v>
      </c>
      <c r="D6639" t="s">
        <v>20995</v>
      </c>
      <c r="E6639" t="str">
        <f t="shared" ca="1" si="1456"/>
        <v>Everett</v>
      </c>
      <c r="F6639" t="s">
        <v>24067</v>
      </c>
      <c r="G6639">
        <f t="shared" ca="1" si="1444"/>
        <v>3056721234</v>
      </c>
      <c r="H6639" t="s">
        <v>20996</v>
      </c>
      <c r="I6639">
        <v>91801</v>
      </c>
      <c r="J6639" t="str">
        <f t="shared" ca="1" si="1445"/>
        <v>Female</v>
      </c>
      <c r="K6639">
        <f t="shared" ca="1" si="1446"/>
        <v>39</v>
      </c>
      <c r="L6639" t="str">
        <f t="shared" ca="1" si="1447"/>
        <v>Adult</v>
      </c>
      <c r="M6639" t="str">
        <f t="shared" ca="1" si="1448"/>
        <v>Yes</v>
      </c>
      <c r="N6639" t="str">
        <f t="shared" ca="1" si="1448"/>
        <v>Yes</v>
      </c>
      <c r="O6639" t="str">
        <f t="shared" ca="1" si="1448"/>
        <v>No</v>
      </c>
      <c r="P6639" t="str">
        <f t="shared" ca="1" si="1443"/>
        <v>Yes</v>
      </c>
      <c r="Q6639" t="str">
        <f t="shared" ca="1" si="1443"/>
        <v>No</v>
      </c>
      <c r="R6639">
        <f t="shared" ca="1" si="1449"/>
        <v>5</v>
      </c>
      <c r="S6639">
        <f t="shared" ca="1" si="1450"/>
        <v>5</v>
      </c>
      <c r="T6639">
        <f t="shared" ca="1" si="1451"/>
        <v>3</v>
      </c>
      <c r="U6639">
        <f t="shared" ca="1" si="1452"/>
        <v>3</v>
      </c>
      <c r="V6639">
        <f t="shared" ca="1" si="1453"/>
        <v>4</v>
      </c>
      <c r="W6639">
        <f t="shared" ca="1" si="1454"/>
        <v>0</v>
      </c>
      <c r="X6639">
        <f t="shared" ca="1" si="1455"/>
        <v>20</v>
      </c>
    </row>
    <row r="6640" spans="1:24" x14ac:dyDescent="0.25">
      <c r="A6640">
        <v>454777</v>
      </c>
      <c r="B6640" t="s">
        <v>20997</v>
      </c>
      <c r="C6640" t="s">
        <v>10</v>
      </c>
      <c r="D6640" t="s">
        <v>20998</v>
      </c>
      <c r="E6640" t="str">
        <f t="shared" ca="1" si="1456"/>
        <v>Chelsea</v>
      </c>
      <c r="F6640" t="s">
        <v>24067</v>
      </c>
      <c r="G6640">
        <f t="shared" ca="1" si="1444"/>
        <v>3499216500</v>
      </c>
      <c r="H6640" t="s">
        <v>20999</v>
      </c>
      <c r="I6640">
        <v>94103</v>
      </c>
      <c r="J6640" t="str">
        <f t="shared" ca="1" si="1445"/>
        <v>Male</v>
      </c>
      <c r="K6640">
        <f t="shared" ca="1" si="1446"/>
        <v>51</v>
      </c>
      <c r="L6640" t="str">
        <f t="shared" ca="1" si="1447"/>
        <v>Adult</v>
      </c>
      <c r="M6640" t="str">
        <f t="shared" ca="1" si="1448"/>
        <v>Yes</v>
      </c>
      <c r="N6640" t="str">
        <f t="shared" ca="1" si="1448"/>
        <v>Yes</v>
      </c>
      <c r="O6640" t="str">
        <f t="shared" ca="1" si="1448"/>
        <v>No</v>
      </c>
      <c r="P6640" t="str">
        <f t="shared" ca="1" si="1443"/>
        <v>Yes</v>
      </c>
      <c r="Q6640" t="str">
        <f t="shared" ca="1" si="1443"/>
        <v>Yes</v>
      </c>
      <c r="R6640">
        <f t="shared" ca="1" si="1449"/>
        <v>3</v>
      </c>
      <c r="S6640">
        <f t="shared" ca="1" si="1450"/>
        <v>3</v>
      </c>
      <c r="T6640">
        <f t="shared" ca="1" si="1451"/>
        <v>3</v>
      </c>
      <c r="U6640">
        <f t="shared" ca="1" si="1452"/>
        <v>3</v>
      </c>
      <c r="V6640">
        <f t="shared" ca="1" si="1453"/>
        <v>4</v>
      </c>
      <c r="W6640">
        <f t="shared" ca="1" si="1454"/>
        <v>4</v>
      </c>
      <c r="X6640">
        <f t="shared" ca="1" si="1455"/>
        <v>20</v>
      </c>
    </row>
    <row r="6641" spans="1:24" x14ac:dyDescent="0.25">
      <c r="A6641">
        <v>454786</v>
      </c>
      <c r="B6641" t="s">
        <v>21000</v>
      </c>
      <c r="C6641" t="s">
        <v>10</v>
      </c>
      <c r="D6641" t="s">
        <v>21001</v>
      </c>
      <c r="E6641" t="str">
        <f t="shared" ca="1" si="1456"/>
        <v>Winthrop</v>
      </c>
      <c r="F6641" t="s">
        <v>24067</v>
      </c>
      <c r="G6641">
        <f t="shared" ca="1" si="1444"/>
        <v>6674423417</v>
      </c>
      <c r="H6641" t="s">
        <v>21002</v>
      </c>
      <c r="I6641">
        <v>93401</v>
      </c>
      <c r="J6641" t="str">
        <f t="shared" ca="1" si="1445"/>
        <v>Female</v>
      </c>
      <c r="K6641">
        <f t="shared" ca="1" si="1446"/>
        <v>44</v>
      </c>
      <c r="L6641" t="str">
        <f t="shared" ca="1" si="1447"/>
        <v>Adult</v>
      </c>
      <c r="M6641" t="str">
        <f t="shared" ca="1" si="1448"/>
        <v>Yes</v>
      </c>
      <c r="N6641" t="str">
        <f t="shared" ca="1" si="1448"/>
        <v>Yes</v>
      </c>
      <c r="O6641" t="str">
        <f t="shared" ca="1" si="1448"/>
        <v>No</v>
      </c>
      <c r="P6641" t="str">
        <f t="shared" ca="1" si="1443"/>
        <v>No</v>
      </c>
      <c r="Q6641" t="str">
        <f t="shared" ca="1" si="1443"/>
        <v>No</v>
      </c>
      <c r="R6641">
        <f t="shared" ca="1" si="1449"/>
        <v>4</v>
      </c>
      <c r="S6641">
        <f t="shared" ca="1" si="1450"/>
        <v>5</v>
      </c>
      <c r="T6641">
        <f t="shared" ca="1" si="1451"/>
        <v>3</v>
      </c>
      <c r="U6641">
        <f t="shared" ca="1" si="1452"/>
        <v>3</v>
      </c>
      <c r="V6641">
        <f t="shared" ca="1" si="1453"/>
        <v>0</v>
      </c>
      <c r="W6641">
        <f t="shared" ca="1" si="1454"/>
        <v>0</v>
      </c>
      <c r="X6641">
        <f t="shared" ca="1" si="1455"/>
        <v>15</v>
      </c>
    </row>
    <row r="6642" spans="1:24" x14ac:dyDescent="0.25">
      <c r="A6642">
        <v>454795</v>
      </c>
      <c r="B6642" t="s">
        <v>21003</v>
      </c>
      <c r="C6642" t="s">
        <v>10</v>
      </c>
      <c r="D6642" t="s">
        <v>21004</v>
      </c>
      <c r="E6642" t="str">
        <f t="shared" ca="1" si="1456"/>
        <v>Quincy</v>
      </c>
      <c r="F6642" t="s">
        <v>24067</v>
      </c>
      <c r="G6642">
        <f t="shared" ca="1" si="1444"/>
        <v>1764262718</v>
      </c>
      <c r="H6642" t="s">
        <v>21005</v>
      </c>
      <c r="I6642">
        <v>92025</v>
      </c>
      <c r="J6642" t="str">
        <f t="shared" ca="1" si="1445"/>
        <v>Male</v>
      </c>
      <c r="K6642">
        <f t="shared" ca="1" si="1446"/>
        <v>53</v>
      </c>
      <c r="L6642" t="str">
        <f t="shared" ca="1" si="1447"/>
        <v>Adult</v>
      </c>
      <c r="M6642" t="str">
        <f t="shared" ca="1" si="1448"/>
        <v>No</v>
      </c>
      <c r="N6642" t="str">
        <f t="shared" ca="1" si="1448"/>
        <v>No</v>
      </c>
      <c r="O6642" t="str">
        <f t="shared" ca="1" si="1448"/>
        <v>No</v>
      </c>
      <c r="P6642" t="str">
        <f t="shared" ca="1" si="1443"/>
        <v>Yes</v>
      </c>
      <c r="Q6642" t="str">
        <f t="shared" ca="1" si="1443"/>
        <v>No</v>
      </c>
      <c r="R6642">
        <f t="shared" ca="1" si="1449"/>
        <v>2</v>
      </c>
      <c r="S6642">
        <f t="shared" ca="1" si="1450"/>
        <v>3</v>
      </c>
      <c r="T6642">
        <f t="shared" ca="1" si="1451"/>
        <v>0</v>
      </c>
      <c r="U6642">
        <f t="shared" ca="1" si="1452"/>
        <v>0</v>
      </c>
      <c r="V6642">
        <f t="shared" ca="1" si="1453"/>
        <v>4</v>
      </c>
      <c r="W6642">
        <f t="shared" ca="1" si="1454"/>
        <v>0</v>
      </c>
      <c r="X6642">
        <f t="shared" ca="1" si="1455"/>
        <v>9</v>
      </c>
    </row>
    <row r="6643" spans="1:24" x14ac:dyDescent="0.25">
      <c r="A6643">
        <v>454801</v>
      </c>
      <c r="B6643" t="s">
        <v>21006</v>
      </c>
      <c r="C6643" t="s">
        <v>10</v>
      </c>
      <c r="D6643" t="s">
        <v>21007</v>
      </c>
      <c r="E6643" t="str">
        <f t="shared" ca="1" si="1456"/>
        <v>Newton</v>
      </c>
      <c r="F6643" t="s">
        <v>24067</v>
      </c>
      <c r="G6643">
        <f t="shared" ca="1" si="1444"/>
        <v>6633506132</v>
      </c>
      <c r="H6643" t="s">
        <v>21008</v>
      </c>
      <c r="I6643">
        <v>90035</v>
      </c>
      <c r="J6643" t="str">
        <f t="shared" ca="1" si="1445"/>
        <v>Female</v>
      </c>
      <c r="K6643">
        <f t="shared" ca="1" si="1446"/>
        <v>43</v>
      </c>
      <c r="L6643" t="str">
        <f t="shared" ca="1" si="1447"/>
        <v>Adult</v>
      </c>
      <c r="M6643" t="str">
        <f t="shared" ca="1" si="1448"/>
        <v>No</v>
      </c>
      <c r="N6643" t="str">
        <f t="shared" ca="1" si="1448"/>
        <v>Yes</v>
      </c>
      <c r="O6643" t="str">
        <f t="shared" ca="1" si="1448"/>
        <v>No</v>
      </c>
      <c r="P6643" t="str">
        <f t="shared" ca="1" si="1443"/>
        <v>Yes</v>
      </c>
      <c r="Q6643" t="str">
        <f t="shared" ca="1" si="1443"/>
        <v>Yes</v>
      </c>
      <c r="R6643">
        <f t="shared" ca="1" si="1449"/>
        <v>5</v>
      </c>
      <c r="S6643">
        <f t="shared" ca="1" si="1450"/>
        <v>5</v>
      </c>
      <c r="T6643">
        <f t="shared" ca="1" si="1451"/>
        <v>3</v>
      </c>
      <c r="U6643">
        <f t="shared" ca="1" si="1452"/>
        <v>0</v>
      </c>
      <c r="V6643">
        <f t="shared" ca="1" si="1453"/>
        <v>4</v>
      </c>
      <c r="W6643">
        <f t="shared" ca="1" si="1454"/>
        <v>4</v>
      </c>
      <c r="X6643">
        <f t="shared" ca="1" si="1455"/>
        <v>21</v>
      </c>
    </row>
    <row r="6644" spans="1:24" x14ac:dyDescent="0.25">
      <c r="A6644">
        <v>454810</v>
      </c>
      <c r="B6644" t="s">
        <v>21009</v>
      </c>
      <c r="C6644" t="s">
        <v>10</v>
      </c>
      <c r="D6644" t="s">
        <v>21010</v>
      </c>
      <c r="E6644" t="str">
        <f t="shared" ca="1" si="1456"/>
        <v>Somerville</v>
      </c>
      <c r="F6644" t="s">
        <v>24067</v>
      </c>
      <c r="G6644">
        <f t="shared" ca="1" si="1444"/>
        <v>1473685835</v>
      </c>
      <c r="H6644" t="s">
        <v>19432</v>
      </c>
      <c r="I6644">
        <v>80305</v>
      </c>
      <c r="J6644" t="str">
        <f t="shared" ca="1" si="1445"/>
        <v>Male</v>
      </c>
      <c r="K6644">
        <f t="shared" ca="1" si="1446"/>
        <v>52</v>
      </c>
      <c r="L6644" t="str">
        <f t="shared" ca="1" si="1447"/>
        <v>Adult</v>
      </c>
      <c r="M6644" t="str">
        <f t="shared" ca="1" si="1448"/>
        <v>No</v>
      </c>
      <c r="N6644" t="str">
        <f t="shared" ca="1" si="1448"/>
        <v>Yes</v>
      </c>
      <c r="O6644" t="str">
        <f t="shared" ca="1" si="1448"/>
        <v>Yes</v>
      </c>
      <c r="P6644" t="str">
        <f t="shared" ca="1" si="1443"/>
        <v>Yes</v>
      </c>
      <c r="Q6644" t="str">
        <f t="shared" ca="1" si="1443"/>
        <v>Yes</v>
      </c>
      <c r="R6644">
        <f t="shared" ca="1" si="1449"/>
        <v>3</v>
      </c>
      <c r="S6644">
        <f t="shared" ca="1" si="1450"/>
        <v>3</v>
      </c>
      <c r="T6644">
        <f t="shared" ca="1" si="1451"/>
        <v>5</v>
      </c>
      <c r="U6644">
        <f t="shared" ca="1" si="1452"/>
        <v>0</v>
      </c>
      <c r="V6644">
        <f t="shared" ca="1" si="1453"/>
        <v>4</v>
      </c>
      <c r="W6644">
        <f t="shared" ca="1" si="1454"/>
        <v>4</v>
      </c>
      <c r="X6644">
        <f t="shared" ca="1" si="1455"/>
        <v>19</v>
      </c>
    </row>
    <row r="6645" spans="1:24" x14ac:dyDescent="0.25">
      <c r="A6645">
        <v>454829</v>
      </c>
      <c r="B6645" t="s">
        <v>21011</v>
      </c>
      <c r="C6645" t="s">
        <v>10</v>
      </c>
      <c r="D6645" t="s">
        <v>21012</v>
      </c>
      <c r="E6645" t="str">
        <f t="shared" ca="1" si="1456"/>
        <v>Quincy</v>
      </c>
      <c r="F6645" t="s">
        <v>24067</v>
      </c>
      <c r="G6645">
        <f t="shared" ca="1" si="1444"/>
        <v>8120147270</v>
      </c>
      <c r="H6645" t="s">
        <v>21013</v>
      </c>
      <c r="I6645">
        <v>80246</v>
      </c>
      <c r="J6645" t="str">
        <f t="shared" ca="1" si="1445"/>
        <v>Male</v>
      </c>
      <c r="K6645">
        <f t="shared" ca="1" si="1446"/>
        <v>32</v>
      </c>
      <c r="L6645" t="str">
        <f t="shared" ca="1" si="1447"/>
        <v>Adult</v>
      </c>
      <c r="M6645" t="str">
        <f t="shared" ca="1" si="1448"/>
        <v>No</v>
      </c>
      <c r="N6645" t="str">
        <f t="shared" ca="1" si="1448"/>
        <v>No</v>
      </c>
      <c r="O6645" t="str">
        <f t="shared" ca="1" si="1448"/>
        <v>Yes</v>
      </c>
      <c r="P6645" t="str">
        <f t="shared" ca="1" si="1443"/>
        <v>Yes</v>
      </c>
      <c r="Q6645" t="str">
        <f t="shared" ca="1" si="1443"/>
        <v>Yes</v>
      </c>
      <c r="R6645">
        <f t="shared" ca="1" si="1449"/>
        <v>5</v>
      </c>
      <c r="S6645">
        <f t="shared" ca="1" si="1450"/>
        <v>5</v>
      </c>
      <c r="T6645">
        <f t="shared" ca="1" si="1451"/>
        <v>3</v>
      </c>
      <c r="U6645">
        <f t="shared" ca="1" si="1452"/>
        <v>0</v>
      </c>
      <c r="V6645">
        <f t="shared" ca="1" si="1453"/>
        <v>4</v>
      </c>
      <c r="W6645">
        <f t="shared" ca="1" si="1454"/>
        <v>4</v>
      </c>
      <c r="X6645">
        <f t="shared" ca="1" si="1455"/>
        <v>21</v>
      </c>
    </row>
    <row r="6646" spans="1:24" x14ac:dyDescent="0.25">
      <c r="A6646">
        <v>454838</v>
      </c>
      <c r="B6646" t="s">
        <v>21014</v>
      </c>
      <c r="C6646" t="s">
        <v>10</v>
      </c>
      <c r="D6646" t="s">
        <v>21015</v>
      </c>
      <c r="E6646" t="str">
        <f t="shared" ca="1" si="1456"/>
        <v>Somerville</v>
      </c>
      <c r="F6646" t="s">
        <v>24067</v>
      </c>
      <c r="G6646">
        <f t="shared" ca="1" si="1444"/>
        <v>2389738280</v>
      </c>
      <c r="H6646" t="s">
        <v>21016</v>
      </c>
      <c r="I6646">
        <v>80027</v>
      </c>
      <c r="J6646" t="str">
        <f t="shared" ca="1" si="1445"/>
        <v>Male</v>
      </c>
      <c r="K6646">
        <f t="shared" ca="1" si="1446"/>
        <v>37</v>
      </c>
      <c r="L6646" t="str">
        <f t="shared" ca="1" si="1447"/>
        <v>Adult</v>
      </c>
      <c r="M6646" t="str">
        <f t="shared" ca="1" si="1448"/>
        <v>No</v>
      </c>
      <c r="N6646" t="str">
        <f t="shared" ca="1" si="1448"/>
        <v>No</v>
      </c>
      <c r="O6646" t="str">
        <f t="shared" ca="1" si="1448"/>
        <v>Yes</v>
      </c>
      <c r="P6646" t="str">
        <f t="shared" ca="1" si="1443"/>
        <v>Yes</v>
      </c>
      <c r="Q6646" t="str">
        <f t="shared" ca="1" si="1443"/>
        <v>Yes</v>
      </c>
      <c r="R6646">
        <f t="shared" ca="1" si="1449"/>
        <v>2</v>
      </c>
      <c r="S6646">
        <f t="shared" ca="1" si="1450"/>
        <v>3</v>
      </c>
      <c r="T6646">
        <f t="shared" ca="1" si="1451"/>
        <v>3</v>
      </c>
      <c r="U6646">
        <f t="shared" ca="1" si="1452"/>
        <v>0</v>
      </c>
      <c r="V6646">
        <f t="shared" ca="1" si="1453"/>
        <v>4</v>
      </c>
      <c r="W6646">
        <f t="shared" ca="1" si="1454"/>
        <v>4</v>
      </c>
      <c r="X6646">
        <f t="shared" ca="1" si="1455"/>
        <v>16</v>
      </c>
    </row>
    <row r="6647" spans="1:24" x14ac:dyDescent="0.25">
      <c r="A6647">
        <v>454847</v>
      </c>
      <c r="B6647" t="s">
        <v>21017</v>
      </c>
      <c r="C6647" t="s">
        <v>10</v>
      </c>
      <c r="D6647" t="s">
        <v>21018</v>
      </c>
      <c r="E6647" t="str">
        <f t="shared" ca="1" si="1456"/>
        <v>Somerville</v>
      </c>
      <c r="F6647" t="s">
        <v>24067</v>
      </c>
      <c r="G6647">
        <f t="shared" ca="1" si="1444"/>
        <v>9013275623</v>
      </c>
      <c r="H6647" t="s">
        <v>21019</v>
      </c>
      <c r="I6647">
        <v>80221</v>
      </c>
      <c r="J6647" t="str">
        <f t="shared" ca="1" si="1445"/>
        <v>Female</v>
      </c>
      <c r="K6647">
        <f t="shared" ca="1" si="1446"/>
        <v>35</v>
      </c>
      <c r="L6647" t="str">
        <f t="shared" ca="1" si="1447"/>
        <v>Adult</v>
      </c>
      <c r="M6647" t="str">
        <f t="shared" ca="1" si="1448"/>
        <v>Yes</v>
      </c>
      <c r="N6647" t="str">
        <f t="shared" ca="1" si="1448"/>
        <v>Yes</v>
      </c>
      <c r="O6647" t="str">
        <f t="shared" ca="1" si="1448"/>
        <v>No</v>
      </c>
      <c r="P6647" t="str">
        <f t="shared" ca="1" si="1443"/>
        <v>Yes</v>
      </c>
      <c r="Q6647" t="str">
        <f t="shared" ca="1" si="1443"/>
        <v>Yes</v>
      </c>
      <c r="R6647">
        <f t="shared" ca="1" si="1449"/>
        <v>4</v>
      </c>
      <c r="S6647">
        <f t="shared" ca="1" si="1450"/>
        <v>5</v>
      </c>
      <c r="T6647">
        <f t="shared" ca="1" si="1451"/>
        <v>3</v>
      </c>
      <c r="U6647">
        <f t="shared" ca="1" si="1452"/>
        <v>3</v>
      </c>
      <c r="V6647">
        <f t="shared" ca="1" si="1453"/>
        <v>4</v>
      </c>
      <c r="W6647">
        <f t="shared" ca="1" si="1454"/>
        <v>4</v>
      </c>
      <c r="X6647">
        <f t="shared" ca="1" si="1455"/>
        <v>23</v>
      </c>
    </row>
    <row r="6648" spans="1:24" x14ac:dyDescent="0.25">
      <c r="A6648">
        <v>454856</v>
      </c>
      <c r="B6648" t="s">
        <v>21020</v>
      </c>
      <c r="C6648" t="s">
        <v>10</v>
      </c>
      <c r="D6648" t="s">
        <v>21021</v>
      </c>
      <c r="E6648" t="str">
        <f t="shared" ca="1" si="1456"/>
        <v>Quincy</v>
      </c>
      <c r="F6648" t="s">
        <v>24067</v>
      </c>
      <c r="G6648">
        <f t="shared" ca="1" si="1444"/>
        <v>2863568844</v>
      </c>
      <c r="H6648" t="s">
        <v>21022</v>
      </c>
      <c r="I6648">
        <v>80202</v>
      </c>
      <c r="J6648" t="str">
        <f t="shared" ca="1" si="1445"/>
        <v>Female</v>
      </c>
      <c r="K6648">
        <f t="shared" ca="1" si="1446"/>
        <v>24</v>
      </c>
      <c r="L6648" t="str">
        <f t="shared" ca="1" si="1447"/>
        <v>Adult</v>
      </c>
      <c r="M6648" t="str">
        <f t="shared" ca="1" si="1448"/>
        <v>No</v>
      </c>
      <c r="N6648" t="str">
        <f t="shared" ca="1" si="1448"/>
        <v>No</v>
      </c>
      <c r="O6648" t="str">
        <f t="shared" ca="1" si="1448"/>
        <v>No</v>
      </c>
      <c r="P6648" t="str">
        <f t="shared" ca="1" si="1443"/>
        <v>Yes</v>
      </c>
      <c r="Q6648" t="str">
        <f t="shared" ca="1" si="1443"/>
        <v>No</v>
      </c>
      <c r="R6648">
        <f t="shared" ca="1" si="1449"/>
        <v>1</v>
      </c>
      <c r="S6648">
        <f t="shared" ca="1" si="1450"/>
        <v>0</v>
      </c>
      <c r="T6648">
        <f t="shared" ca="1" si="1451"/>
        <v>0</v>
      </c>
      <c r="U6648">
        <f t="shared" ca="1" si="1452"/>
        <v>0</v>
      </c>
      <c r="V6648">
        <f t="shared" ca="1" si="1453"/>
        <v>4</v>
      </c>
      <c r="W6648">
        <f t="shared" ca="1" si="1454"/>
        <v>0</v>
      </c>
      <c r="X6648">
        <f t="shared" ca="1" si="1455"/>
        <v>5</v>
      </c>
    </row>
    <row r="6649" spans="1:24" x14ac:dyDescent="0.25">
      <c r="A6649">
        <v>454865</v>
      </c>
      <c r="B6649" t="s">
        <v>21023</v>
      </c>
      <c r="C6649" t="s">
        <v>10</v>
      </c>
      <c r="D6649" t="s">
        <v>21024</v>
      </c>
      <c r="E6649" t="str">
        <f t="shared" ca="1" si="1456"/>
        <v>Everett</v>
      </c>
      <c r="F6649" t="s">
        <v>24067</v>
      </c>
      <c r="G6649">
        <f t="shared" ca="1" si="1444"/>
        <v>5764219937</v>
      </c>
      <c r="H6649" t="s">
        <v>19719</v>
      </c>
      <c r="I6649">
        <v>33484</v>
      </c>
      <c r="J6649" t="str">
        <f t="shared" ca="1" si="1445"/>
        <v>Male</v>
      </c>
      <c r="K6649">
        <f t="shared" ca="1" si="1446"/>
        <v>25</v>
      </c>
      <c r="L6649" t="str">
        <f t="shared" ca="1" si="1447"/>
        <v>Adult</v>
      </c>
      <c r="M6649" t="str">
        <f t="shared" ca="1" si="1448"/>
        <v>No</v>
      </c>
      <c r="N6649" t="str">
        <f t="shared" ca="1" si="1448"/>
        <v>Yes</v>
      </c>
      <c r="O6649" t="str">
        <f t="shared" ca="1" si="1448"/>
        <v>Yes</v>
      </c>
      <c r="P6649" t="str">
        <f t="shared" ca="1" si="1443"/>
        <v>No</v>
      </c>
      <c r="Q6649" t="str">
        <f t="shared" ca="1" si="1443"/>
        <v>No</v>
      </c>
      <c r="R6649">
        <f t="shared" ca="1" si="1449"/>
        <v>3</v>
      </c>
      <c r="S6649">
        <f t="shared" ca="1" si="1450"/>
        <v>3</v>
      </c>
      <c r="T6649">
        <f t="shared" ca="1" si="1451"/>
        <v>5</v>
      </c>
      <c r="U6649">
        <f t="shared" ca="1" si="1452"/>
        <v>0</v>
      </c>
      <c r="V6649">
        <f t="shared" ca="1" si="1453"/>
        <v>0</v>
      </c>
      <c r="W6649">
        <f t="shared" ca="1" si="1454"/>
        <v>0</v>
      </c>
      <c r="X6649">
        <f t="shared" ca="1" si="1455"/>
        <v>11</v>
      </c>
    </row>
    <row r="6650" spans="1:24" x14ac:dyDescent="0.25">
      <c r="A6650">
        <v>454874</v>
      </c>
      <c r="B6650" t="s">
        <v>21025</v>
      </c>
      <c r="C6650" t="s">
        <v>10</v>
      </c>
      <c r="D6650" t="s">
        <v>21026</v>
      </c>
      <c r="E6650" t="str">
        <f t="shared" ca="1" si="1456"/>
        <v>Revere</v>
      </c>
      <c r="F6650" t="s">
        <v>24067</v>
      </c>
      <c r="G6650">
        <f t="shared" ca="1" si="1444"/>
        <v>3378360294</v>
      </c>
      <c r="H6650" t="s">
        <v>21027</v>
      </c>
      <c r="I6650">
        <v>34135</v>
      </c>
      <c r="J6650" t="str">
        <f t="shared" ca="1" si="1445"/>
        <v>Female</v>
      </c>
      <c r="K6650">
        <f t="shared" ca="1" si="1446"/>
        <v>42</v>
      </c>
      <c r="L6650" t="str">
        <f t="shared" ca="1" si="1447"/>
        <v>Adult</v>
      </c>
      <c r="M6650" t="str">
        <f t="shared" ca="1" si="1448"/>
        <v>Yes</v>
      </c>
      <c r="N6650" t="str">
        <f t="shared" ca="1" si="1448"/>
        <v>Yes</v>
      </c>
      <c r="O6650" t="str">
        <f t="shared" ca="1" si="1448"/>
        <v>No</v>
      </c>
      <c r="P6650" t="str">
        <f t="shared" ca="1" si="1443"/>
        <v>Yes</v>
      </c>
      <c r="Q6650" t="str">
        <f t="shared" ca="1" si="1443"/>
        <v>No</v>
      </c>
      <c r="R6650">
        <f t="shared" ca="1" si="1449"/>
        <v>5</v>
      </c>
      <c r="S6650">
        <f t="shared" ca="1" si="1450"/>
        <v>5</v>
      </c>
      <c r="T6650">
        <f t="shared" ca="1" si="1451"/>
        <v>3</v>
      </c>
      <c r="U6650">
        <f t="shared" ca="1" si="1452"/>
        <v>3</v>
      </c>
      <c r="V6650">
        <f t="shared" ca="1" si="1453"/>
        <v>4</v>
      </c>
      <c r="W6650">
        <f t="shared" ca="1" si="1454"/>
        <v>0</v>
      </c>
      <c r="X6650">
        <f t="shared" ca="1" si="1455"/>
        <v>20</v>
      </c>
    </row>
    <row r="6651" spans="1:24" x14ac:dyDescent="0.25">
      <c r="A6651">
        <v>454883</v>
      </c>
      <c r="B6651" t="s">
        <v>21028</v>
      </c>
      <c r="C6651" t="s">
        <v>10</v>
      </c>
      <c r="D6651" t="s">
        <v>21029</v>
      </c>
      <c r="E6651" t="str">
        <f t="shared" ca="1" si="1456"/>
        <v>Canton</v>
      </c>
      <c r="F6651" t="s">
        <v>24067</v>
      </c>
      <c r="G6651">
        <f t="shared" ca="1" si="1444"/>
        <v>7878184510</v>
      </c>
      <c r="H6651" t="s">
        <v>21030</v>
      </c>
      <c r="I6651">
        <v>33317</v>
      </c>
      <c r="J6651" t="str">
        <f t="shared" ca="1" si="1445"/>
        <v>Male</v>
      </c>
      <c r="K6651">
        <f t="shared" ca="1" si="1446"/>
        <v>30</v>
      </c>
      <c r="L6651" t="str">
        <f t="shared" ca="1" si="1447"/>
        <v>Adult</v>
      </c>
      <c r="M6651" t="str">
        <f t="shared" ca="1" si="1448"/>
        <v>Yes</v>
      </c>
      <c r="N6651" t="str">
        <f t="shared" ca="1" si="1448"/>
        <v>No</v>
      </c>
      <c r="O6651" t="str">
        <f t="shared" ca="1" si="1448"/>
        <v>No</v>
      </c>
      <c r="P6651" t="str">
        <f t="shared" ca="1" si="1443"/>
        <v>No</v>
      </c>
      <c r="Q6651" t="str">
        <f t="shared" ca="1" si="1443"/>
        <v>No</v>
      </c>
      <c r="R6651">
        <f t="shared" ca="1" si="1449"/>
        <v>4</v>
      </c>
      <c r="S6651">
        <f t="shared" ca="1" si="1450"/>
        <v>5</v>
      </c>
      <c r="T6651">
        <f t="shared" ca="1" si="1451"/>
        <v>0</v>
      </c>
      <c r="U6651">
        <f t="shared" ca="1" si="1452"/>
        <v>3</v>
      </c>
      <c r="V6651">
        <f t="shared" ca="1" si="1453"/>
        <v>0</v>
      </c>
      <c r="W6651">
        <f t="shared" ca="1" si="1454"/>
        <v>0</v>
      </c>
      <c r="X6651">
        <f t="shared" ca="1" si="1455"/>
        <v>12</v>
      </c>
    </row>
    <row r="6652" spans="1:24" x14ac:dyDescent="0.25">
      <c r="A6652">
        <v>454892</v>
      </c>
      <c r="B6652" t="s">
        <v>21031</v>
      </c>
      <c r="C6652" t="s">
        <v>10</v>
      </c>
      <c r="D6652" t="s">
        <v>21032</v>
      </c>
      <c r="E6652" t="str">
        <f t="shared" ca="1" si="1456"/>
        <v xml:space="preserve"> Milton</v>
      </c>
      <c r="F6652" t="s">
        <v>24067</v>
      </c>
      <c r="G6652">
        <f t="shared" ca="1" si="1444"/>
        <v>4065610069</v>
      </c>
      <c r="H6652" t="s">
        <v>21033</v>
      </c>
      <c r="I6652">
        <v>32065</v>
      </c>
      <c r="J6652" t="str">
        <f t="shared" ca="1" si="1445"/>
        <v>Male</v>
      </c>
      <c r="K6652">
        <f t="shared" ca="1" si="1446"/>
        <v>20</v>
      </c>
      <c r="L6652" t="str">
        <f t="shared" ca="1" si="1447"/>
        <v>Adult</v>
      </c>
      <c r="M6652" t="str">
        <f t="shared" ca="1" si="1448"/>
        <v>No</v>
      </c>
      <c r="N6652" t="str">
        <f t="shared" ca="1" si="1448"/>
        <v>Yes</v>
      </c>
      <c r="O6652" t="str">
        <f t="shared" ca="1" si="1448"/>
        <v>Yes</v>
      </c>
      <c r="P6652" t="str">
        <f t="shared" ca="1" si="1443"/>
        <v>Yes</v>
      </c>
      <c r="Q6652" t="str">
        <f t="shared" ca="1" si="1443"/>
        <v>No</v>
      </c>
      <c r="R6652">
        <f t="shared" ca="1" si="1449"/>
        <v>5</v>
      </c>
      <c r="S6652">
        <f t="shared" ca="1" si="1450"/>
        <v>5</v>
      </c>
      <c r="T6652">
        <f t="shared" ca="1" si="1451"/>
        <v>5</v>
      </c>
      <c r="U6652">
        <f t="shared" ca="1" si="1452"/>
        <v>0</v>
      </c>
      <c r="V6652">
        <f t="shared" ca="1" si="1453"/>
        <v>4</v>
      </c>
      <c r="W6652">
        <f t="shared" ca="1" si="1454"/>
        <v>0</v>
      </c>
      <c r="X6652">
        <f t="shared" ca="1" si="1455"/>
        <v>19</v>
      </c>
    </row>
    <row r="6653" spans="1:24" x14ac:dyDescent="0.25">
      <c r="A6653">
        <v>454908</v>
      </c>
      <c r="B6653" t="s">
        <v>21034</v>
      </c>
      <c r="C6653" t="s">
        <v>10</v>
      </c>
      <c r="D6653" t="s">
        <v>21035</v>
      </c>
      <c r="E6653" t="str">
        <f t="shared" ca="1" si="1456"/>
        <v>Chelsea</v>
      </c>
      <c r="F6653" t="s">
        <v>24067</v>
      </c>
      <c r="G6653">
        <f t="shared" ca="1" si="1444"/>
        <v>9772962251</v>
      </c>
      <c r="H6653" t="s">
        <v>21036</v>
      </c>
      <c r="I6653">
        <v>33126</v>
      </c>
      <c r="J6653" t="str">
        <f t="shared" ca="1" si="1445"/>
        <v>Female</v>
      </c>
      <c r="K6653">
        <f t="shared" ca="1" si="1446"/>
        <v>51</v>
      </c>
      <c r="L6653" t="str">
        <f t="shared" ca="1" si="1447"/>
        <v>Adult</v>
      </c>
      <c r="M6653" t="str">
        <f t="shared" ca="1" si="1448"/>
        <v>Yes</v>
      </c>
      <c r="N6653" t="str">
        <f t="shared" ca="1" si="1448"/>
        <v>No</v>
      </c>
      <c r="O6653" t="str">
        <f t="shared" ca="1" si="1448"/>
        <v>No</v>
      </c>
      <c r="P6653" t="str">
        <f t="shared" ca="1" si="1443"/>
        <v>Yes</v>
      </c>
      <c r="Q6653" t="str">
        <f t="shared" ca="1" si="1443"/>
        <v>Yes</v>
      </c>
      <c r="R6653">
        <f t="shared" ca="1" si="1449"/>
        <v>3</v>
      </c>
      <c r="S6653">
        <f t="shared" ca="1" si="1450"/>
        <v>3</v>
      </c>
      <c r="T6653">
        <f t="shared" ca="1" si="1451"/>
        <v>0</v>
      </c>
      <c r="U6653">
        <f t="shared" ca="1" si="1452"/>
        <v>3</v>
      </c>
      <c r="V6653">
        <f t="shared" ca="1" si="1453"/>
        <v>4</v>
      </c>
      <c r="W6653">
        <f t="shared" ca="1" si="1454"/>
        <v>4</v>
      </c>
      <c r="X6653">
        <f t="shared" ca="1" si="1455"/>
        <v>17</v>
      </c>
    </row>
    <row r="6654" spans="1:24" x14ac:dyDescent="0.25">
      <c r="A6654">
        <v>454917</v>
      </c>
      <c r="B6654" t="s">
        <v>21037</v>
      </c>
      <c r="C6654" t="s">
        <v>10</v>
      </c>
      <c r="D6654" t="s">
        <v>21038</v>
      </c>
      <c r="E6654" t="str">
        <f t="shared" ca="1" si="1456"/>
        <v xml:space="preserve"> Milton</v>
      </c>
      <c r="F6654" t="s">
        <v>24067</v>
      </c>
      <c r="G6654">
        <f t="shared" ca="1" si="1444"/>
        <v>9830704716</v>
      </c>
      <c r="H6654" t="s">
        <v>21039</v>
      </c>
      <c r="I6654">
        <v>33144</v>
      </c>
      <c r="J6654" t="str">
        <f t="shared" ca="1" si="1445"/>
        <v>Male</v>
      </c>
      <c r="K6654">
        <f t="shared" ca="1" si="1446"/>
        <v>65</v>
      </c>
      <c r="L6654" t="str">
        <f t="shared" ca="1" si="1447"/>
        <v>Adult</v>
      </c>
      <c r="M6654" t="str">
        <f t="shared" ca="1" si="1448"/>
        <v>Yes</v>
      </c>
      <c r="N6654" t="str">
        <f t="shared" ca="1" si="1448"/>
        <v>No</v>
      </c>
      <c r="O6654" t="str">
        <f t="shared" ca="1" si="1448"/>
        <v>No</v>
      </c>
      <c r="P6654" t="str">
        <f t="shared" ca="1" si="1443"/>
        <v>Yes</v>
      </c>
      <c r="Q6654" t="str">
        <f t="shared" ca="1" si="1443"/>
        <v>No</v>
      </c>
      <c r="R6654">
        <f t="shared" ca="1" si="1449"/>
        <v>1</v>
      </c>
      <c r="S6654">
        <f t="shared" ca="1" si="1450"/>
        <v>0</v>
      </c>
      <c r="T6654">
        <f t="shared" ca="1" si="1451"/>
        <v>0</v>
      </c>
      <c r="U6654">
        <f t="shared" ca="1" si="1452"/>
        <v>3</v>
      </c>
      <c r="V6654">
        <f t="shared" ca="1" si="1453"/>
        <v>4</v>
      </c>
      <c r="W6654">
        <f t="shared" ca="1" si="1454"/>
        <v>0</v>
      </c>
      <c r="X6654">
        <f t="shared" ca="1" si="1455"/>
        <v>8</v>
      </c>
    </row>
    <row r="6655" spans="1:24" x14ac:dyDescent="0.25">
      <c r="A6655">
        <v>454926</v>
      </c>
      <c r="B6655" t="s">
        <v>21040</v>
      </c>
      <c r="C6655" t="s">
        <v>10</v>
      </c>
      <c r="D6655" t="s">
        <v>21041</v>
      </c>
      <c r="E6655" t="str">
        <f t="shared" ca="1" si="1456"/>
        <v>Everett</v>
      </c>
      <c r="F6655" t="s">
        <v>24067</v>
      </c>
      <c r="G6655">
        <f t="shared" ca="1" si="1444"/>
        <v>1023491668</v>
      </c>
      <c r="H6655" t="s">
        <v>21042</v>
      </c>
      <c r="I6655">
        <v>30318</v>
      </c>
      <c r="J6655" t="str">
        <f t="shared" ca="1" si="1445"/>
        <v>Male</v>
      </c>
      <c r="K6655">
        <f t="shared" ca="1" si="1446"/>
        <v>36</v>
      </c>
      <c r="L6655" t="str">
        <f t="shared" ca="1" si="1447"/>
        <v>Adult</v>
      </c>
      <c r="M6655" t="str">
        <f t="shared" ca="1" si="1448"/>
        <v>No</v>
      </c>
      <c r="N6655" t="str">
        <f t="shared" ca="1" si="1448"/>
        <v>No</v>
      </c>
      <c r="O6655" t="str">
        <f t="shared" ca="1" si="1448"/>
        <v>No</v>
      </c>
      <c r="P6655" t="str">
        <f t="shared" ca="1" si="1443"/>
        <v>Yes</v>
      </c>
      <c r="Q6655" t="str">
        <f t="shared" ca="1" si="1443"/>
        <v>Yes</v>
      </c>
      <c r="R6655">
        <f t="shared" ca="1" si="1449"/>
        <v>2</v>
      </c>
      <c r="S6655">
        <f t="shared" ca="1" si="1450"/>
        <v>3</v>
      </c>
      <c r="T6655">
        <f t="shared" ca="1" si="1451"/>
        <v>0</v>
      </c>
      <c r="U6655">
        <f t="shared" ca="1" si="1452"/>
        <v>0</v>
      </c>
      <c r="V6655">
        <f t="shared" ca="1" si="1453"/>
        <v>4</v>
      </c>
      <c r="W6655">
        <f t="shared" ca="1" si="1454"/>
        <v>4</v>
      </c>
      <c r="X6655">
        <f t="shared" ca="1" si="1455"/>
        <v>13</v>
      </c>
    </row>
    <row r="6656" spans="1:24" x14ac:dyDescent="0.25">
      <c r="A6656">
        <v>454935</v>
      </c>
      <c r="B6656" t="s">
        <v>21043</v>
      </c>
      <c r="C6656" t="s">
        <v>10</v>
      </c>
      <c r="D6656" t="s">
        <v>21044</v>
      </c>
      <c r="E6656" t="str">
        <f t="shared" ca="1" si="1456"/>
        <v>Watertown</v>
      </c>
      <c r="F6656" t="s">
        <v>24067</v>
      </c>
      <c r="G6656">
        <f t="shared" ca="1" si="1444"/>
        <v>8226466323</v>
      </c>
      <c r="H6656" t="s">
        <v>21045</v>
      </c>
      <c r="I6656">
        <v>83440</v>
      </c>
      <c r="J6656" t="str">
        <f t="shared" ca="1" si="1445"/>
        <v>Female</v>
      </c>
      <c r="K6656">
        <f t="shared" ca="1" si="1446"/>
        <v>50</v>
      </c>
      <c r="L6656" t="str">
        <f t="shared" ca="1" si="1447"/>
        <v>Adult</v>
      </c>
      <c r="M6656" t="str">
        <f t="shared" ca="1" si="1448"/>
        <v>No</v>
      </c>
      <c r="N6656" t="str">
        <f t="shared" ca="1" si="1448"/>
        <v>Yes</v>
      </c>
      <c r="O6656" t="str">
        <f t="shared" ca="1" si="1448"/>
        <v>No</v>
      </c>
      <c r="P6656" t="str">
        <f t="shared" ca="1" si="1443"/>
        <v>No</v>
      </c>
      <c r="Q6656" t="str">
        <f t="shared" ca="1" si="1443"/>
        <v>Yes</v>
      </c>
      <c r="R6656">
        <f t="shared" ca="1" si="1449"/>
        <v>3</v>
      </c>
      <c r="S6656">
        <f t="shared" ca="1" si="1450"/>
        <v>3</v>
      </c>
      <c r="T6656">
        <f t="shared" ca="1" si="1451"/>
        <v>3</v>
      </c>
      <c r="U6656">
        <f t="shared" ca="1" si="1452"/>
        <v>0</v>
      </c>
      <c r="V6656">
        <f t="shared" ca="1" si="1453"/>
        <v>0</v>
      </c>
      <c r="W6656">
        <f t="shared" ca="1" si="1454"/>
        <v>4</v>
      </c>
      <c r="X6656">
        <f t="shared" ca="1" si="1455"/>
        <v>13</v>
      </c>
    </row>
    <row r="6657" spans="1:24" x14ac:dyDescent="0.25">
      <c r="A6657">
        <v>454944</v>
      </c>
      <c r="B6657" t="s">
        <v>21046</v>
      </c>
      <c r="C6657" t="s">
        <v>10</v>
      </c>
      <c r="D6657" t="s">
        <v>21047</v>
      </c>
      <c r="E6657" t="str">
        <f t="shared" ca="1" si="1456"/>
        <v>Chelsea</v>
      </c>
      <c r="F6657" t="s">
        <v>24067</v>
      </c>
      <c r="G6657">
        <f t="shared" ca="1" si="1444"/>
        <v>6778920548</v>
      </c>
      <c r="H6657" t="s">
        <v>21048</v>
      </c>
      <c r="I6657">
        <v>83440</v>
      </c>
      <c r="J6657" t="str">
        <f t="shared" ca="1" si="1445"/>
        <v>Female</v>
      </c>
      <c r="K6657">
        <f t="shared" ca="1" si="1446"/>
        <v>39</v>
      </c>
      <c r="L6657" t="str">
        <f t="shared" ca="1" si="1447"/>
        <v>Adult</v>
      </c>
      <c r="M6657" t="str">
        <f t="shared" ca="1" si="1448"/>
        <v>No</v>
      </c>
      <c r="N6657" t="str">
        <f t="shared" ca="1" si="1448"/>
        <v>No</v>
      </c>
      <c r="O6657" t="str">
        <f t="shared" ca="1" si="1448"/>
        <v>Yes</v>
      </c>
      <c r="P6657" t="str">
        <f t="shared" ca="1" si="1443"/>
        <v>Yes</v>
      </c>
      <c r="Q6657" t="str">
        <f t="shared" ca="1" si="1443"/>
        <v>Yes</v>
      </c>
      <c r="R6657">
        <f t="shared" ca="1" si="1449"/>
        <v>3</v>
      </c>
      <c r="S6657">
        <f t="shared" ca="1" si="1450"/>
        <v>3</v>
      </c>
      <c r="T6657">
        <f t="shared" ca="1" si="1451"/>
        <v>3</v>
      </c>
      <c r="U6657">
        <f t="shared" ca="1" si="1452"/>
        <v>0</v>
      </c>
      <c r="V6657">
        <f t="shared" ca="1" si="1453"/>
        <v>4</v>
      </c>
      <c r="W6657">
        <f t="shared" ca="1" si="1454"/>
        <v>4</v>
      </c>
      <c r="X6657">
        <f t="shared" ca="1" si="1455"/>
        <v>17</v>
      </c>
    </row>
    <row r="6658" spans="1:24" x14ac:dyDescent="0.25">
      <c r="A6658">
        <v>454953</v>
      </c>
      <c r="B6658" t="s">
        <v>651</v>
      </c>
      <c r="C6658" t="s">
        <v>10</v>
      </c>
      <c r="D6658" t="s">
        <v>21049</v>
      </c>
      <c r="E6658" t="str">
        <f t="shared" ca="1" si="1456"/>
        <v>Dedham</v>
      </c>
      <c r="F6658" t="s">
        <v>24067</v>
      </c>
      <c r="G6658">
        <f t="shared" ca="1" si="1444"/>
        <v>9696955148</v>
      </c>
      <c r="H6658" t="s">
        <v>21050</v>
      </c>
      <c r="I6658">
        <v>60622</v>
      </c>
      <c r="J6658" t="str">
        <f t="shared" ca="1" si="1445"/>
        <v>Female</v>
      </c>
      <c r="K6658">
        <f t="shared" ca="1" si="1446"/>
        <v>59</v>
      </c>
      <c r="L6658" t="str">
        <f t="shared" ca="1" si="1447"/>
        <v>Adult</v>
      </c>
      <c r="M6658" t="str">
        <f t="shared" ca="1" si="1448"/>
        <v>Yes</v>
      </c>
      <c r="N6658" t="str">
        <f t="shared" ca="1" si="1448"/>
        <v>No</v>
      </c>
      <c r="O6658" t="str">
        <f t="shared" ca="1" si="1448"/>
        <v>No</v>
      </c>
      <c r="P6658" t="str">
        <f t="shared" ca="1" si="1448"/>
        <v>Yes</v>
      </c>
      <c r="Q6658" t="str">
        <f t="shared" ca="1" si="1448"/>
        <v>No</v>
      </c>
      <c r="R6658">
        <f t="shared" ca="1" si="1449"/>
        <v>4</v>
      </c>
      <c r="S6658">
        <f t="shared" ca="1" si="1450"/>
        <v>5</v>
      </c>
      <c r="T6658">
        <f t="shared" ca="1" si="1451"/>
        <v>0</v>
      </c>
      <c r="U6658">
        <f t="shared" ca="1" si="1452"/>
        <v>3</v>
      </c>
      <c r="V6658">
        <f t="shared" ca="1" si="1453"/>
        <v>4</v>
      </c>
      <c r="W6658">
        <f t="shared" ca="1" si="1454"/>
        <v>0</v>
      </c>
      <c r="X6658">
        <f t="shared" ca="1" si="1455"/>
        <v>16</v>
      </c>
    </row>
    <row r="6659" spans="1:24" x14ac:dyDescent="0.25">
      <c r="A6659">
        <v>454962</v>
      </c>
      <c r="B6659" t="s">
        <v>651</v>
      </c>
      <c r="C6659" t="s">
        <v>10</v>
      </c>
      <c r="D6659" t="s">
        <v>21051</v>
      </c>
      <c r="E6659" t="str">
        <f t="shared" ca="1" si="1456"/>
        <v>Boston</v>
      </c>
      <c r="F6659" t="s">
        <v>24067</v>
      </c>
      <c r="G6659">
        <f t="shared" ref="G6659:G6722" ca="1" si="1457">RANDBETWEEN(1000000000,9999999999)</f>
        <v>7064249162</v>
      </c>
      <c r="H6659" t="s">
        <v>21050</v>
      </c>
      <c r="I6659">
        <v>60515</v>
      </c>
      <c r="J6659" t="str">
        <f t="shared" ref="J6659:J6722" ca="1" si="1458">CHOOSE(RANDBETWEEN(1,2),"Male","Female")</f>
        <v>Female</v>
      </c>
      <c r="K6659">
        <f t="shared" ref="K6659:K6722" ca="1" si="1459">RANDBETWEEN(15,70)</f>
        <v>60</v>
      </c>
      <c r="L6659" t="str">
        <f t="shared" ref="L6659:L6722" ca="1" si="1460">IF(AND(K6659&gt;=12, K6659 &lt; 18), "Adoloscent", "Adult")</f>
        <v>Adult</v>
      </c>
      <c r="M6659" t="str">
        <f t="shared" ref="M6659:P6722" ca="1" si="1461">CHOOSE(RANDBETWEEN(1,2),"Yes","No")</f>
        <v>No</v>
      </c>
      <c r="N6659" t="str">
        <f t="shared" ca="1" si="1461"/>
        <v>No</v>
      </c>
      <c r="O6659" t="str">
        <f t="shared" ca="1" si="1461"/>
        <v>Yes</v>
      </c>
      <c r="P6659" t="str">
        <f t="shared" ca="1" si="1461"/>
        <v>Yes</v>
      </c>
      <c r="Q6659" t="str">
        <f t="shared" ref="Q6659:Q6722" ca="1" si="1462">CHOOSE(RANDBETWEEN(1,2),"Yes","No")</f>
        <v>Yes</v>
      </c>
      <c r="R6659">
        <f t="shared" ref="R6659:R6722" ca="1" si="1463">CHOOSE(RANDBETWEEN(1,5),1,2,3,4,5)</f>
        <v>5</v>
      </c>
      <c r="S6659">
        <f t="shared" ref="S6659:S6722" ca="1" si="1464">IF(R6659&gt;=4,5,IF(AND(R6659&gt;=2,R6659&lt;=3),3,IF(R6659=1,0)))</f>
        <v>5</v>
      </c>
      <c r="T6659">
        <f t="shared" ref="T6659:T6722" ca="1" si="1465">IF(AND(O6659="Yes",N6659="Yes"),5,IF(OR(O6659="Yes",N6659="Yes"),3,IF(AND(O6659="No",N6659="No"),0)))</f>
        <v>3</v>
      </c>
      <c r="U6659">
        <f t="shared" ref="U6659:U6722" ca="1" si="1466">IF(M6659="Yes",3,0)</f>
        <v>0</v>
      </c>
      <c r="V6659">
        <f t="shared" ref="V6659:V6722" ca="1" si="1467">IF(P6659="Yes",4,0)</f>
        <v>4</v>
      </c>
      <c r="W6659">
        <f t="shared" ref="W6659:W6722" ca="1" si="1468">IF(Q6659="Yes",4,0)</f>
        <v>4</v>
      </c>
      <c r="X6659">
        <f t="shared" ref="X6659:X6722" ca="1" si="1469">SUM(R6659:W6659)</f>
        <v>21</v>
      </c>
    </row>
    <row r="6660" spans="1:24" x14ac:dyDescent="0.25">
      <c r="A6660">
        <v>454971</v>
      </c>
      <c r="B6660" t="s">
        <v>4288</v>
      </c>
      <c r="C6660" t="s">
        <v>10</v>
      </c>
      <c r="D6660" t="s">
        <v>21052</v>
      </c>
      <c r="E6660" t="str">
        <f t="shared" ref="E6660:E6723" ca="1" si="1470">CHOOSE(RANDBETWEEN(1,15),"Boston","Winthrop","Revere","Chelsea","Everett","Somerville", "Cambridge","Watertown", "Newton","Brookline", "Needham", "Dedham", "Canton"," Milton", "Quincy")</f>
        <v>Watertown</v>
      </c>
      <c r="F6660" t="s">
        <v>24067</v>
      </c>
      <c r="G6660">
        <f t="shared" ca="1" si="1457"/>
        <v>4975839299</v>
      </c>
      <c r="H6660" t="s">
        <v>4290</v>
      </c>
      <c r="I6660">
        <v>60656</v>
      </c>
      <c r="J6660" t="str">
        <f t="shared" ca="1" si="1458"/>
        <v>Female</v>
      </c>
      <c r="K6660">
        <f t="shared" ca="1" si="1459"/>
        <v>56</v>
      </c>
      <c r="L6660" t="str">
        <f t="shared" ca="1" si="1460"/>
        <v>Adult</v>
      </c>
      <c r="M6660" t="str">
        <f t="shared" ca="1" si="1461"/>
        <v>No</v>
      </c>
      <c r="N6660" t="str">
        <f t="shared" ca="1" si="1461"/>
        <v>Yes</v>
      </c>
      <c r="O6660" t="str">
        <f t="shared" ca="1" si="1461"/>
        <v>No</v>
      </c>
      <c r="P6660" t="str">
        <f t="shared" ca="1" si="1461"/>
        <v>Yes</v>
      </c>
      <c r="Q6660" t="str">
        <f t="shared" ca="1" si="1462"/>
        <v>No</v>
      </c>
      <c r="R6660">
        <f t="shared" ca="1" si="1463"/>
        <v>3</v>
      </c>
      <c r="S6660">
        <f t="shared" ca="1" si="1464"/>
        <v>3</v>
      </c>
      <c r="T6660">
        <f t="shared" ca="1" si="1465"/>
        <v>3</v>
      </c>
      <c r="U6660">
        <f t="shared" ca="1" si="1466"/>
        <v>0</v>
      </c>
      <c r="V6660">
        <f t="shared" ca="1" si="1467"/>
        <v>4</v>
      </c>
      <c r="W6660">
        <f t="shared" ca="1" si="1468"/>
        <v>0</v>
      </c>
      <c r="X6660">
        <f t="shared" ca="1" si="1469"/>
        <v>13</v>
      </c>
    </row>
    <row r="6661" spans="1:24" x14ac:dyDescent="0.25">
      <c r="A6661">
        <v>454980</v>
      </c>
      <c r="B6661" t="s">
        <v>4288</v>
      </c>
      <c r="C6661" t="s">
        <v>10</v>
      </c>
      <c r="D6661" t="s">
        <v>21053</v>
      </c>
      <c r="E6661" t="str">
        <f t="shared" ca="1" si="1470"/>
        <v>Brookline</v>
      </c>
      <c r="F6661" t="s">
        <v>24067</v>
      </c>
      <c r="G6661">
        <f t="shared" ca="1" si="1457"/>
        <v>8003546360</v>
      </c>
      <c r="H6661" t="s">
        <v>4290</v>
      </c>
      <c r="I6661">
        <v>60139</v>
      </c>
      <c r="J6661" t="str">
        <f t="shared" ca="1" si="1458"/>
        <v>Male</v>
      </c>
      <c r="K6661">
        <f t="shared" ca="1" si="1459"/>
        <v>43</v>
      </c>
      <c r="L6661" t="str">
        <f t="shared" ca="1" si="1460"/>
        <v>Adult</v>
      </c>
      <c r="M6661" t="str">
        <f t="shared" ca="1" si="1461"/>
        <v>Yes</v>
      </c>
      <c r="N6661" t="str">
        <f t="shared" ca="1" si="1461"/>
        <v>Yes</v>
      </c>
      <c r="O6661" t="str">
        <f t="shared" ca="1" si="1461"/>
        <v>Yes</v>
      </c>
      <c r="P6661" t="str">
        <f t="shared" ca="1" si="1461"/>
        <v>Yes</v>
      </c>
      <c r="Q6661" t="str">
        <f t="shared" ca="1" si="1462"/>
        <v>Yes</v>
      </c>
      <c r="R6661">
        <f t="shared" ca="1" si="1463"/>
        <v>2</v>
      </c>
      <c r="S6661">
        <f t="shared" ca="1" si="1464"/>
        <v>3</v>
      </c>
      <c r="T6661">
        <f t="shared" ca="1" si="1465"/>
        <v>5</v>
      </c>
      <c r="U6661">
        <f t="shared" ca="1" si="1466"/>
        <v>3</v>
      </c>
      <c r="V6661">
        <f t="shared" ca="1" si="1467"/>
        <v>4</v>
      </c>
      <c r="W6661">
        <f t="shared" ca="1" si="1468"/>
        <v>4</v>
      </c>
      <c r="X6661">
        <f t="shared" ca="1" si="1469"/>
        <v>21</v>
      </c>
    </row>
    <row r="6662" spans="1:24" x14ac:dyDescent="0.25">
      <c r="A6662">
        <v>454999</v>
      </c>
      <c r="B6662" t="s">
        <v>4288</v>
      </c>
      <c r="C6662" t="s">
        <v>10</v>
      </c>
      <c r="D6662" t="s">
        <v>21054</v>
      </c>
      <c r="E6662" t="str">
        <f t="shared" ca="1" si="1470"/>
        <v>Boston</v>
      </c>
      <c r="F6662" t="s">
        <v>24067</v>
      </c>
      <c r="G6662">
        <f t="shared" ca="1" si="1457"/>
        <v>3325305709</v>
      </c>
      <c r="H6662" t="s">
        <v>4290</v>
      </c>
      <c r="I6662">
        <v>61614</v>
      </c>
      <c r="J6662" t="str">
        <f t="shared" ca="1" si="1458"/>
        <v>Female</v>
      </c>
      <c r="K6662">
        <f t="shared" ca="1" si="1459"/>
        <v>17</v>
      </c>
      <c r="L6662" t="str">
        <f t="shared" ca="1" si="1460"/>
        <v>Adoloscent</v>
      </c>
      <c r="M6662" t="str">
        <f t="shared" ca="1" si="1461"/>
        <v>Yes</v>
      </c>
      <c r="N6662" t="str">
        <f t="shared" ca="1" si="1461"/>
        <v>No</v>
      </c>
      <c r="O6662" t="str">
        <f t="shared" ca="1" si="1461"/>
        <v>Yes</v>
      </c>
      <c r="P6662" t="str">
        <f t="shared" ca="1" si="1461"/>
        <v>Yes</v>
      </c>
      <c r="Q6662" t="str">
        <f t="shared" ca="1" si="1462"/>
        <v>No</v>
      </c>
      <c r="R6662">
        <f t="shared" ca="1" si="1463"/>
        <v>3</v>
      </c>
      <c r="S6662">
        <f t="shared" ca="1" si="1464"/>
        <v>3</v>
      </c>
      <c r="T6662">
        <f t="shared" ca="1" si="1465"/>
        <v>3</v>
      </c>
      <c r="U6662">
        <f t="shared" ca="1" si="1466"/>
        <v>3</v>
      </c>
      <c r="V6662">
        <f t="shared" ca="1" si="1467"/>
        <v>4</v>
      </c>
      <c r="W6662">
        <f t="shared" ca="1" si="1468"/>
        <v>0</v>
      </c>
      <c r="X6662">
        <f t="shared" ca="1" si="1469"/>
        <v>16</v>
      </c>
    </row>
    <row r="6663" spans="1:24" x14ac:dyDescent="0.25">
      <c r="A6663">
        <v>455008</v>
      </c>
      <c r="B6663" t="s">
        <v>4288</v>
      </c>
      <c r="C6663" t="s">
        <v>10</v>
      </c>
      <c r="D6663" t="s">
        <v>21055</v>
      </c>
      <c r="E6663" t="str">
        <f t="shared" ca="1" si="1470"/>
        <v>Dedham</v>
      </c>
      <c r="F6663" t="s">
        <v>24067</v>
      </c>
      <c r="G6663">
        <f t="shared" ca="1" si="1457"/>
        <v>3104034871</v>
      </c>
      <c r="H6663" t="s">
        <v>4290</v>
      </c>
      <c r="I6663">
        <v>61108</v>
      </c>
      <c r="J6663" t="str">
        <f t="shared" ca="1" si="1458"/>
        <v>Female</v>
      </c>
      <c r="K6663">
        <f t="shared" ca="1" si="1459"/>
        <v>32</v>
      </c>
      <c r="L6663" t="str">
        <f t="shared" ca="1" si="1460"/>
        <v>Adult</v>
      </c>
      <c r="M6663" t="str">
        <f t="shared" ca="1" si="1461"/>
        <v>No</v>
      </c>
      <c r="N6663" t="str">
        <f t="shared" ca="1" si="1461"/>
        <v>No</v>
      </c>
      <c r="O6663" t="str">
        <f t="shared" ca="1" si="1461"/>
        <v>Yes</v>
      </c>
      <c r="P6663" t="str">
        <f t="shared" ca="1" si="1461"/>
        <v>Yes</v>
      </c>
      <c r="Q6663" t="str">
        <f t="shared" ca="1" si="1462"/>
        <v>Yes</v>
      </c>
      <c r="R6663">
        <f t="shared" ca="1" si="1463"/>
        <v>5</v>
      </c>
      <c r="S6663">
        <f t="shared" ca="1" si="1464"/>
        <v>5</v>
      </c>
      <c r="T6663">
        <f t="shared" ca="1" si="1465"/>
        <v>3</v>
      </c>
      <c r="U6663">
        <f t="shared" ca="1" si="1466"/>
        <v>0</v>
      </c>
      <c r="V6663">
        <f t="shared" ca="1" si="1467"/>
        <v>4</v>
      </c>
      <c r="W6663">
        <f t="shared" ca="1" si="1468"/>
        <v>4</v>
      </c>
      <c r="X6663">
        <f t="shared" ca="1" si="1469"/>
        <v>21</v>
      </c>
    </row>
    <row r="6664" spans="1:24" x14ac:dyDescent="0.25">
      <c r="A6664">
        <v>455017</v>
      </c>
      <c r="B6664" t="s">
        <v>21056</v>
      </c>
      <c r="C6664" t="s">
        <v>10</v>
      </c>
      <c r="D6664" t="s">
        <v>21057</v>
      </c>
      <c r="E6664" t="str">
        <f t="shared" ca="1" si="1470"/>
        <v>Watertown</v>
      </c>
      <c r="F6664" t="s">
        <v>24067</v>
      </c>
      <c r="G6664">
        <f t="shared" ca="1" si="1457"/>
        <v>3041561338</v>
      </c>
      <c r="H6664" t="s">
        <v>21058</v>
      </c>
      <c r="I6664">
        <v>21701</v>
      </c>
      <c r="J6664" t="str">
        <f t="shared" ca="1" si="1458"/>
        <v>Male</v>
      </c>
      <c r="K6664">
        <f t="shared" ca="1" si="1459"/>
        <v>27</v>
      </c>
      <c r="L6664" t="str">
        <f t="shared" ca="1" si="1460"/>
        <v>Adult</v>
      </c>
      <c r="M6664" t="str">
        <f t="shared" ca="1" si="1461"/>
        <v>Yes</v>
      </c>
      <c r="N6664" t="str">
        <f t="shared" ca="1" si="1461"/>
        <v>Yes</v>
      </c>
      <c r="O6664" t="str">
        <f t="shared" ca="1" si="1461"/>
        <v>Yes</v>
      </c>
      <c r="P6664" t="str">
        <f t="shared" ca="1" si="1461"/>
        <v>Yes</v>
      </c>
      <c r="Q6664" t="str">
        <f t="shared" ca="1" si="1462"/>
        <v>No</v>
      </c>
      <c r="R6664">
        <f t="shared" ca="1" si="1463"/>
        <v>1</v>
      </c>
      <c r="S6664">
        <f t="shared" ca="1" si="1464"/>
        <v>0</v>
      </c>
      <c r="T6664">
        <f t="shared" ca="1" si="1465"/>
        <v>5</v>
      </c>
      <c r="U6664">
        <f t="shared" ca="1" si="1466"/>
        <v>3</v>
      </c>
      <c r="V6664">
        <f t="shared" ca="1" si="1467"/>
        <v>4</v>
      </c>
      <c r="W6664">
        <f t="shared" ca="1" si="1468"/>
        <v>0</v>
      </c>
      <c r="X6664">
        <f t="shared" ca="1" si="1469"/>
        <v>13</v>
      </c>
    </row>
    <row r="6665" spans="1:24" x14ac:dyDescent="0.25">
      <c r="A6665">
        <v>455026</v>
      </c>
      <c r="B6665" t="s">
        <v>21059</v>
      </c>
      <c r="C6665" t="s">
        <v>10</v>
      </c>
      <c r="D6665" t="s">
        <v>21060</v>
      </c>
      <c r="E6665" t="str">
        <f t="shared" ca="1" si="1470"/>
        <v>Quincy</v>
      </c>
      <c r="F6665" t="s">
        <v>24067</v>
      </c>
      <c r="G6665">
        <f t="shared" ca="1" si="1457"/>
        <v>5284286821</v>
      </c>
      <c r="H6665" t="s">
        <v>21061</v>
      </c>
      <c r="I6665">
        <v>20852</v>
      </c>
      <c r="J6665" t="str">
        <f t="shared" ca="1" si="1458"/>
        <v>Male</v>
      </c>
      <c r="K6665">
        <f t="shared" ca="1" si="1459"/>
        <v>35</v>
      </c>
      <c r="L6665" t="str">
        <f t="shared" ca="1" si="1460"/>
        <v>Adult</v>
      </c>
      <c r="M6665" t="str">
        <f t="shared" ca="1" si="1461"/>
        <v>Yes</v>
      </c>
      <c r="N6665" t="str">
        <f t="shared" ca="1" si="1461"/>
        <v>Yes</v>
      </c>
      <c r="O6665" t="str">
        <f t="shared" ca="1" si="1461"/>
        <v>No</v>
      </c>
      <c r="P6665" t="str">
        <f t="shared" ca="1" si="1461"/>
        <v>Yes</v>
      </c>
      <c r="Q6665" t="str">
        <f t="shared" ca="1" si="1462"/>
        <v>No</v>
      </c>
      <c r="R6665">
        <f t="shared" ca="1" si="1463"/>
        <v>5</v>
      </c>
      <c r="S6665">
        <f t="shared" ca="1" si="1464"/>
        <v>5</v>
      </c>
      <c r="T6665">
        <f t="shared" ca="1" si="1465"/>
        <v>3</v>
      </c>
      <c r="U6665">
        <f t="shared" ca="1" si="1466"/>
        <v>3</v>
      </c>
      <c r="V6665">
        <f t="shared" ca="1" si="1467"/>
        <v>4</v>
      </c>
      <c r="W6665">
        <f t="shared" ca="1" si="1468"/>
        <v>0</v>
      </c>
      <c r="X6665">
        <f t="shared" ca="1" si="1469"/>
        <v>20</v>
      </c>
    </row>
    <row r="6666" spans="1:24" x14ac:dyDescent="0.25">
      <c r="A6666">
        <v>455035</v>
      </c>
      <c r="B6666" t="s">
        <v>21062</v>
      </c>
      <c r="C6666" t="s">
        <v>10</v>
      </c>
      <c r="D6666" t="s">
        <v>21063</v>
      </c>
      <c r="E6666" t="str">
        <f t="shared" ca="1" si="1470"/>
        <v>Boston</v>
      </c>
      <c r="F6666" t="s">
        <v>24067</v>
      </c>
      <c r="G6666">
        <f t="shared" ca="1" si="1457"/>
        <v>2604119821</v>
      </c>
      <c r="H6666" t="s">
        <v>21064</v>
      </c>
      <c r="I6666">
        <v>48238</v>
      </c>
      <c r="J6666" t="str">
        <f t="shared" ca="1" si="1458"/>
        <v>Male</v>
      </c>
      <c r="K6666">
        <f t="shared" ca="1" si="1459"/>
        <v>34</v>
      </c>
      <c r="L6666" t="str">
        <f t="shared" ca="1" si="1460"/>
        <v>Adult</v>
      </c>
      <c r="M6666" t="str">
        <f t="shared" ca="1" si="1461"/>
        <v>No</v>
      </c>
      <c r="N6666" t="str">
        <f t="shared" ca="1" si="1461"/>
        <v>Yes</v>
      </c>
      <c r="O6666" t="str">
        <f t="shared" ca="1" si="1461"/>
        <v>No</v>
      </c>
      <c r="P6666" t="str">
        <f t="shared" ca="1" si="1461"/>
        <v>No</v>
      </c>
      <c r="Q6666" t="str">
        <f t="shared" ca="1" si="1462"/>
        <v>Yes</v>
      </c>
      <c r="R6666">
        <f t="shared" ca="1" si="1463"/>
        <v>3</v>
      </c>
      <c r="S6666">
        <f t="shared" ca="1" si="1464"/>
        <v>3</v>
      </c>
      <c r="T6666">
        <f t="shared" ca="1" si="1465"/>
        <v>3</v>
      </c>
      <c r="U6666">
        <f t="shared" ca="1" si="1466"/>
        <v>0</v>
      </c>
      <c r="V6666">
        <f t="shared" ca="1" si="1467"/>
        <v>0</v>
      </c>
      <c r="W6666">
        <f t="shared" ca="1" si="1468"/>
        <v>4</v>
      </c>
      <c r="X6666">
        <f t="shared" ca="1" si="1469"/>
        <v>13</v>
      </c>
    </row>
    <row r="6667" spans="1:24" x14ac:dyDescent="0.25">
      <c r="A6667">
        <v>455053</v>
      </c>
      <c r="B6667" t="s">
        <v>21065</v>
      </c>
      <c r="C6667" t="s">
        <v>10</v>
      </c>
      <c r="D6667" t="s">
        <v>21066</v>
      </c>
      <c r="E6667" t="str">
        <f t="shared" ca="1" si="1470"/>
        <v>Winthrop</v>
      </c>
      <c r="F6667" t="s">
        <v>24067</v>
      </c>
      <c r="G6667">
        <f t="shared" ca="1" si="1457"/>
        <v>1471623505</v>
      </c>
      <c r="H6667" t="s">
        <v>21067</v>
      </c>
      <c r="I6667">
        <v>49508</v>
      </c>
      <c r="J6667" t="str">
        <f t="shared" ca="1" si="1458"/>
        <v>Male</v>
      </c>
      <c r="K6667">
        <f t="shared" ca="1" si="1459"/>
        <v>16</v>
      </c>
      <c r="L6667" t="str">
        <f t="shared" ca="1" si="1460"/>
        <v>Adoloscent</v>
      </c>
      <c r="M6667" t="str">
        <f t="shared" ca="1" si="1461"/>
        <v>Yes</v>
      </c>
      <c r="N6667" t="str">
        <f t="shared" ca="1" si="1461"/>
        <v>Yes</v>
      </c>
      <c r="O6667" t="str">
        <f t="shared" ca="1" si="1461"/>
        <v>No</v>
      </c>
      <c r="P6667" t="str">
        <f t="shared" ca="1" si="1461"/>
        <v>No</v>
      </c>
      <c r="Q6667" t="str">
        <f t="shared" ca="1" si="1462"/>
        <v>No</v>
      </c>
      <c r="R6667">
        <f t="shared" ca="1" si="1463"/>
        <v>4</v>
      </c>
      <c r="S6667">
        <f t="shared" ca="1" si="1464"/>
        <v>5</v>
      </c>
      <c r="T6667">
        <f t="shared" ca="1" si="1465"/>
        <v>3</v>
      </c>
      <c r="U6667">
        <f t="shared" ca="1" si="1466"/>
        <v>3</v>
      </c>
      <c r="V6667">
        <f t="shared" ca="1" si="1467"/>
        <v>0</v>
      </c>
      <c r="W6667">
        <f t="shared" ca="1" si="1468"/>
        <v>0</v>
      </c>
      <c r="X6667">
        <f t="shared" ca="1" si="1469"/>
        <v>15</v>
      </c>
    </row>
    <row r="6668" spans="1:24" x14ac:dyDescent="0.25">
      <c r="A6668">
        <v>455062</v>
      </c>
      <c r="B6668" t="s">
        <v>21068</v>
      </c>
      <c r="C6668" t="s">
        <v>10</v>
      </c>
      <c r="D6668" t="s">
        <v>21069</v>
      </c>
      <c r="E6668" t="str">
        <f t="shared" ca="1" si="1470"/>
        <v>Brookline</v>
      </c>
      <c r="F6668" t="s">
        <v>24067</v>
      </c>
      <c r="G6668">
        <f t="shared" ca="1" si="1457"/>
        <v>7996843574</v>
      </c>
      <c r="H6668" t="s">
        <v>21070</v>
      </c>
      <c r="I6668">
        <v>49456</v>
      </c>
      <c r="J6668" t="str">
        <f t="shared" ca="1" si="1458"/>
        <v>Male</v>
      </c>
      <c r="K6668">
        <f t="shared" ca="1" si="1459"/>
        <v>30</v>
      </c>
      <c r="L6668" t="str">
        <f t="shared" ca="1" si="1460"/>
        <v>Adult</v>
      </c>
      <c r="M6668" t="str">
        <f t="shared" ca="1" si="1461"/>
        <v>Yes</v>
      </c>
      <c r="N6668" t="str">
        <f t="shared" ca="1" si="1461"/>
        <v>Yes</v>
      </c>
      <c r="O6668" t="str">
        <f t="shared" ca="1" si="1461"/>
        <v>Yes</v>
      </c>
      <c r="P6668" t="str">
        <f t="shared" ca="1" si="1461"/>
        <v>No</v>
      </c>
      <c r="Q6668" t="str">
        <f t="shared" ca="1" si="1462"/>
        <v>Yes</v>
      </c>
      <c r="R6668">
        <f t="shared" ca="1" si="1463"/>
        <v>5</v>
      </c>
      <c r="S6668">
        <f t="shared" ca="1" si="1464"/>
        <v>5</v>
      </c>
      <c r="T6668">
        <f t="shared" ca="1" si="1465"/>
        <v>5</v>
      </c>
      <c r="U6668">
        <f t="shared" ca="1" si="1466"/>
        <v>3</v>
      </c>
      <c r="V6668">
        <f t="shared" ca="1" si="1467"/>
        <v>0</v>
      </c>
      <c r="W6668">
        <f t="shared" ca="1" si="1468"/>
        <v>4</v>
      </c>
      <c r="X6668">
        <f t="shared" ca="1" si="1469"/>
        <v>22</v>
      </c>
    </row>
    <row r="6669" spans="1:24" x14ac:dyDescent="0.25">
      <c r="A6669">
        <v>455071</v>
      </c>
      <c r="B6669" t="s">
        <v>21071</v>
      </c>
      <c r="C6669" t="s">
        <v>10</v>
      </c>
      <c r="D6669" t="s">
        <v>21072</v>
      </c>
      <c r="E6669" t="str">
        <f t="shared" ca="1" si="1470"/>
        <v>Everett</v>
      </c>
      <c r="F6669" t="s">
        <v>24067</v>
      </c>
      <c r="G6669">
        <f t="shared" ca="1" si="1457"/>
        <v>5654369753</v>
      </c>
      <c r="H6669" t="s">
        <v>21073</v>
      </c>
      <c r="I6669">
        <v>63122</v>
      </c>
      <c r="J6669" t="str">
        <f t="shared" ca="1" si="1458"/>
        <v>Female</v>
      </c>
      <c r="K6669">
        <f t="shared" ca="1" si="1459"/>
        <v>44</v>
      </c>
      <c r="L6669" t="str">
        <f t="shared" ca="1" si="1460"/>
        <v>Adult</v>
      </c>
      <c r="M6669" t="str">
        <f t="shared" ca="1" si="1461"/>
        <v>Yes</v>
      </c>
      <c r="N6669" t="str">
        <f t="shared" ca="1" si="1461"/>
        <v>No</v>
      </c>
      <c r="O6669" t="str">
        <f t="shared" ca="1" si="1461"/>
        <v>Yes</v>
      </c>
      <c r="P6669" t="str">
        <f t="shared" ca="1" si="1461"/>
        <v>Yes</v>
      </c>
      <c r="Q6669" t="str">
        <f t="shared" ca="1" si="1462"/>
        <v>Yes</v>
      </c>
      <c r="R6669">
        <f t="shared" ca="1" si="1463"/>
        <v>3</v>
      </c>
      <c r="S6669">
        <f t="shared" ca="1" si="1464"/>
        <v>3</v>
      </c>
      <c r="T6669">
        <f t="shared" ca="1" si="1465"/>
        <v>3</v>
      </c>
      <c r="U6669">
        <f t="shared" ca="1" si="1466"/>
        <v>3</v>
      </c>
      <c r="V6669">
        <f t="shared" ca="1" si="1467"/>
        <v>4</v>
      </c>
      <c r="W6669">
        <f t="shared" ca="1" si="1468"/>
        <v>4</v>
      </c>
      <c r="X6669">
        <f t="shared" ca="1" si="1469"/>
        <v>20</v>
      </c>
    </row>
    <row r="6670" spans="1:24" x14ac:dyDescent="0.25">
      <c r="A6670">
        <v>455080</v>
      </c>
      <c r="B6670" t="s">
        <v>665</v>
      </c>
      <c r="C6670" t="s">
        <v>10</v>
      </c>
      <c r="D6670" t="s">
        <v>21074</v>
      </c>
      <c r="E6670" t="str">
        <f t="shared" ca="1" si="1470"/>
        <v>Chelsea</v>
      </c>
      <c r="F6670" t="s">
        <v>24067</v>
      </c>
      <c r="G6670">
        <f t="shared" ca="1" si="1457"/>
        <v>7051745808</v>
      </c>
      <c r="H6670" t="s">
        <v>21075</v>
      </c>
      <c r="I6670">
        <v>65807</v>
      </c>
      <c r="J6670" t="str">
        <f t="shared" ca="1" si="1458"/>
        <v>Male</v>
      </c>
      <c r="K6670">
        <f t="shared" ca="1" si="1459"/>
        <v>53</v>
      </c>
      <c r="L6670" t="str">
        <f t="shared" ca="1" si="1460"/>
        <v>Adult</v>
      </c>
      <c r="M6670" t="str">
        <f t="shared" ca="1" si="1461"/>
        <v>No</v>
      </c>
      <c r="N6670" t="str">
        <f t="shared" ca="1" si="1461"/>
        <v>No</v>
      </c>
      <c r="O6670" t="str">
        <f t="shared" ca="1" si="1461"/>
        <v>No</v>
      </c>
      <c r="P6670" t="str">
        <f t="shared" ca="1" si="1461"/>
        <v>No</v>
      </c>
      <c r="Q6670" t="str">
        <f t="shared" ca="1" si="1462"/>
        <v>No</v>
      </c>
      <c r="R6670">
        <f t="shared" ca="1" si="1463"/>
        <v>1</v>
      </c>
      <c r="S6670">
        <f t="shared" ca="1" si="1464"/>
        <v>0</v>
      </c>
      <c r="T6670">
        <f t="shared" ca="1" si="1465"/>
        <v>0</v>
      </c>
      <c r="U6670">
        <f t="shared" ca="1" si="1466"/>
        <v>0</v>
      </c>
      <c r="V6670">
        <f t="shared" ca="1" si="1467"/>
        <v>0</v>
      </c>
      <c r="W6670">
        <f t="shared" ca="1" si="1468"/>
        <v>0</v>
      </c>
      <c r="X6670">
        <f t="shared" ca="1" si="1469"/>
        <v>1</v>
      </c>
    </row>
    <row r="6671" spans="1:24" x14ac:dyDescent="0.25">
      <c r="A6671">
        <v>455099</v>
      </c>
      <c r="B6671" t="s">
        <v>21076</v>
      </c>
      <c r="C6671" t="s">
        <v>10</v>
      </c>
      <c r="D6671" t="s">
        <v>21077</v>
      </c>
      <c r="E6671" t="str">
        <f t="shared" ca="1" si="1470"/>
        <v>Winthrop</v>
      </c>
      <c r="F6671" t="s">
        <v>24067</v>
      </c>
      <c r="G6671">
        <f t="shared" ca="1" si="1457"/>
        <v>9736944364</v>
      </c>
      <c r="H6671" t="s">
        <v>21078</v>
      </c>
      <c r="I6671">
        <v>63031</v>
      </c>
      <c r="J6671" t="str">
        <f t="shared" ca="1" si="1458"/>
        <v>Female</v>
      </c>
      <c r="K6671">
        <f t="shared" ca="1" si="1459"/>
        <v>67</v>
      </c>
      <c r="L6671" t="str">
        <f t="shared" ca="1" si="1460"/>
        <v>Adult</v>
      </c>
      <c r="M6671" t="str">
        <f t="shared" ca="1" si="1461"/>
        <v>Yes</v>
      </c>
      <c r="N6671" t="str">
        <f t="shared" ca="1" si="1461"/>
        <v>No</v>
      </c>
      <c r="O6671" t="str">
        <f t="shared" ca="1" si="1461"/>
        <v>No</v>
      </c>
      <c r="P6671" t="str">
        <f t="shared" ca="1" si="1461"/>
        <v>No</v>
      </c>
      <c r="Q6671" t="str">
        <f t="shared" ca="1" si="1462"/>
        <v>No</v>
      </c>
      <c r="R6671">
        <f t="shared" ca="1" si="1463"/>
        <v>5</v>
      </c>
      <c r="S6671">
        <f t="shared" ca="1" si="1464"/>
        <v>5</v>
      </c>
      <c r="T6671">
        <f t="shared" ca="1" si="1465"/>
        <v>0</v>
      </c>
      <c r="U6671">
        <f t="shared" ca="1" si="1466"/>
        <v>3</v>
      </c>
      <c r="V6671">
        <f t="shared" ca="1" si="1467"/>
        <v>0</v>
      </c>
      <c r="W6671">
        <f t="shared" ca="1" si="1468"/>
        <v>0</v>
      </c>
      <c r="X6671">
        <f t="shared" ca="1" si="1469"/>
        <v>13</v>
      </c>
    </row>
    <row r="6672" spans="1:24" x14ac:dyDescent="0.25">
      <c r="A6672">
        <v>455105</v>
      </c>
      <c r="B6672" t="s">
        <v>21079</v>
      </c>
      <c r="C6672" t="s">
        <v>10</v>
      </c>
      <c r="D6672" t="s">
        <v>21080</v>
      </c>
      <c r="E6672" t="str">
        <f t="shared" ca="1" si="1470"/>
        <v xml:space="preserve"> Milton</v>
      </c>
      <c r="F6672" t="s">
        <v>24067</v>
      </c>
      <c r="G6672">
        <f t="shared" ca="1" si="1457"/>
        <v>8494006223</v>
      </c>
      <c r="H6672" t="s">
        <v>21081</v>
      </c>
      <c r="I6672">
        <v>39056</v>
      </c>
      <c r="J6672" t="str">
        <f t="shared" ca="1" si="1458"/>
        <v>Female</v>
      </c>
      <c r="K6672">
        <f t="shared" ca="1" si="1459"/>
        <v>52</v>
      </c>
      <c r="L6672" t="str">
        <f t="shared" ca="1" si="1460"/>
        <v>Adult</v>
      </c>
      <c r="M6672" t="str">
        <f t="shared" ca="1" si="1461"/>
        <v>Yes</v>
      </c>
      <c r="N6672" t="str">
        <f t="shared" ca="1" si="1461"/>
        <v>Yes</v>
      </c>
      <c r="O6672" t="str">
        <f t="shared" ca="1" si="1461"/>
        <v>No</v>
      </c>
      <c r="P6672" t="str">
        <f t="shared" ca="1" si="1461"/>
        <v>Yes</v>
      </c>
      <c r="Q6672" t="str">
        <f t="shared" ca="1" si="1462"/>
        <v>No</v>
      </c>
      <c r="R6672">
        <f t="shared" ca="1" si="1463"/>
        <v>2</v>
      </c>
      <c r="S6672">
        <f t="shared" ca="1" si="1464"/>
        <v>3</v>
      </c>
      <c r="T6672">
        <f t="shared" ca="1" si="1465"/>
        <v>3</v>
      </c>
      <c r="U6672">
        <f t="shared" ca="1" si="1466"/>
        <v>3</v>
      </c>
      <c r="V6672">
        <f t="shared" ca="1" si="1467"/>
        <v>4</v>
      </c>
      <c r="W6672">
        <f t="shared" ca="1" si="1468"/>
        <v>0</v>
      </c>
      <c r="X6672">
        <f t="shared" ca="1" si="1469"/>
        <v>15</v>
      </c>
    </row>
    <row r="6673" spans="1:24" x14ac:dyDescent="0.25">
      <c r="A6673">
        <v>455114</v>
      </c>
      <c r="B6673" t="s">
        <v>21082</v>
      </c>
      <c r="C6673" t="s">
        <v>10</v>
      </c>
      <c r="D6673" t="s">
        <v>21083</v>
      </c>
      <c r="E6673" t="str">
        <f t="shared" ca="1" si="1470"/>
        <v>Winthrop</v>
      </c>
      <c r="F6673" t="s">
        <v>24067</v>
      </c>
      <c r="G6673">
        <f t="shared" ca="1" si="1457"/>
        <v>7378608251</v>
      </c>
      <c r="H6673" t="s">
        <v>21084</v>
      </c>
      <c r="I6673">
        <v>83687</v>
      </c>
      <c r="J6673" t="str">
        <f t="shared" ca="1" si="1458"/>
        <v>Female</v>
      </c>
      <c r="K6673">
        <f t="shared" ca="1" si="1459"/>
        <v>32</v>
      </c>
      <c r="L6673" t="str">
        <f t="shared" ca="1" si="1460"/>
        <v>Adult</v>
      </c>
      <c r="M6673" t="str">
        <f t="shared" ca="1" si="1461"/>
        <v>Yes</v>
      </c>
      <c r="N6673" t="str">
        <f t="shared" ca="1" si="1461"/>
        <v>No</v>
      </c>
      <c r="O6673" t="str">
        <f t="shared" ca="1" si="1461"/>
        <v>Yes</v>
      </c>
      <c r="P6673" t="str">
        <f t="shared" ca="1" si="1461"/>
        <v>Yes</v>
      </c>
      <c r="Q6673" t="str">
        <f t="shared" ca="1" si="1462"/>
        <v>No</v>
      </c>
      <c r="R6673">
        <f t="shared" ca="1" si="1463"/>
        <v>2</v>
      </c>
      <c r="S6673">
        <f t="shared" ca="1" si="1464"/>
        <v>3</v>
      </c>
      <c r="T6673">
        <f t="shared" ca="1" si="1465"/>
        <v>3</v>
      </c>
      <c r="U6673">
        <f t="shared" ca="1" si="1466"/>
        <v>3</v>
      </c>
      <c r="V6673">
        <f t="shared" ca="1" si="1467"/>
        <v>4</v>
      </c>
      <c r="W6673">
        <f t="shared" ca="1" si="1468"/>
        <v>0</v>
      </c>
      <c r="X6673">
        <f t="shared" ca="1" si="1469"/>
        <v>15</v>
      </c>
    </row>
    <row r="6674" spans="1:24" x14ac:dyDescent="0.25">
      <c r="A6674">
        <v>455141</v>
      </c>
      <c r="B6674" t="s">
        <v>21085</v>
      </c>
      <c r="C6674" t="s">
        <v>10</v>
      </c>
      <c r="D6674" t="s">
        <v>21086</v>
      </c>
      <c r="E6674" t="str">
        <f t="shared" ca="1" si="1470"/>
        <v>Watertown</v>
      </c>
      <c r="F6674" t="s">
        <v>24067</v>
      </c>
      <c r="G6674">
        <f t="shared" ca="1" si="1457"/>
        <v>4333190321</v>
      </c>
      <c r="H6674" t="s">
        <v>21087</v>
      </c>
      <c r="I6674">
        <v>27516</v>
      </c>
      <c r="J6674" t="str">
        <f t="shared" ca="1" si="1458"/>
        <v>Female</v>
      </c>
      <c r="K6674">
        <f t="shared" ca="1" si="1459"/>
        <v>67</v>
      </c>
      <c r="L6674" t="str">
        <f t="shared" ca="1" si="1460"/>
        <v>Adult</v>
      </c>
      <c r="M6674" t="str">
        <f t="shared" ca="1" si="1461"/>
        <v>Yes</v>
      </c>
      <c r="N6674" t="str">
        <f t="shared" ca="1" si="1461"/>
        <v>No</v>
      </c>
      <c r="O6674" t="str">
        <f t="shared" ca="1" si="1461"/>
        <v>No</v>
      </c>
      <c r="P6674" t="str">
        <f t="shared" ca="1" si="1461"/>
        <v>No</v>
      </c>
      <c r="Q6674" t="str">
        <f t="shared" ca="1" si="1462"/>
        <v>No</v>
      </c>
      <c r="R6674">
        <f t="shared" ca="1" si="1463"/>
        <v>5</v>
      </c>
      <c r="S6674">
        <f t="shared" ca="1" si="1464"/>
        <v>5</v>
      </c>
      <c r="T6674">
        <f t="shared" ca="1" si="1465"/>
        <v>0</v>
      </c>
      <c r="U6674">
        <f t="shared" ca="1" si="1466"/>
        <v>3</v>
      </c>
      <c r="V6674">
        <f t="shared" ca="1" si="1467"/>
        <v>0</v>
      </c>
      <c r="W6674">
        <f t="shared" ca="1" si="1468"/>
        <v>0</v>
      </c>
      <c r="X6674">
        <f t="shared" ca="1" si="1469"/>
        <v>13</v>
      </c>
    </row>
    <row r="6675" spans="1:24" x14ac:dyDescent="0.25">
      <c r="A6675">
        <v>455169</v>
      </c>
      <c r="B6675" t="s">
        <v>21088</v>
      </c>
      <c r="C6675" t="s">
        <v>10</v>
      </c>
      <c r="D6675" t="s">
        <v>21089</v>
      </c>
      <c r="E6675" t="str">
        <f t="shared" ca="1" si="1470"/>
        <v>Brookline</v>
      </c>
      <c r="F6675" t="s">
        <v>24067</v>
      </c>
      <c r="G6675">
        <f t="shared" ca="1" si="1457"/>
        <v>8212819704</v>
      </c>
      <c r="H6675" t="s">
        <v>21090</v>
      </c>
      <c r="I6675">
        <v>28244</v>
      </c>
      <c r="J6675" t="str">
        <f t="shared" ca="1" si="1458"/>
        <v>Male</v>
      </c>
      <c r="K6675">
        <f t="shared" ca="1" si="1459"/>
        <v>40</v>
      </c>
      <c r="L6675" t="str">
        <f t="shared" ca="1" si="1460"/>
        <v>Adult</v>
      </c>
      <c r="M6675" t="str">
        <f t="shared" ca="1" si="1461"/>
        <v>No</v>
      </c>
      <c r="N6675" t="str">
        <f t="shared" ca="1" si="1461"/>
        <v>Yes</v>
      </c>
      <c r="O6675" t="str">
        <f t="shared" ca="1" si="1461"/>
        <v>No</v>
      </c>
      <c r="P6675" t="str">
        <f t="shared" ca="1" si="1461"/>
        <v>No</v>
      </c>
      <c r="Q6675" t="str">
        <f t="shared" ca="1" si="1462"/>
        <v>No</v>
      </c>
      <c r="R6675">
        <f t="shared" ca="1" si="1463"/>
        <v>3</v>
      </c>
      <c r="S6675">
        <f t="shared" ca="1" si="1464"/>
        <v>3</v>
      </c>
      <c r="T6675">
        <f t="shared" ca="1" si="1465"/>
        <v>3</v>
      </c>
      <c r="U6675">
        <f t="shared" ca="1" si="1466"/>
        <v>0</v>
      </c>
      <c r="V6675">
        <f t="shared" ca="1" si="1467"/>
        <v>0</v>
      </c>
      <c r="W6675">
        <f t="shared" ca="1" si="1468"/>
        <v>0</v>
      </c>
      <c r="X6675">
        <f t="shared" ca="1" si="1469"/>
        <v>9</v>
      </c>
    </row>
    <row r="6676" spans="1:24" x14ac:dyDescent="0.25">
      <c r="A6676">
        <v>455178</v>
      </c>
      <c r="B6676" t="s">
        <v>21091</v>
      </c>
      <c r="C6676" t="s">
        <v>10</v>
      </c>
      <c r="D6676" t="s">
        <v>21092</v>
      </c>
      <c r="E6676" t="str">
        <f t="shared" ca="1" si="1470"/>
        <v>Newton</v>
      </c>
      <c r="F6676" t="s">
        <v>24067</v>
      </c>
      <c r="G6676">
        <f t="shared" ca="1" si="1457"/>
        <v>2742044114</v>
      </c>
      <c r="H6676" t="s">
        <v>21093</v>
      </c>
      <c r="I6676">
        <v>28801</v>
      </c>
      <c r="J6676" t="str">
        <f t="shared" ca="1" si="1458"/>
        <v>Male</v>
      </c>
      <c r="K6676">
        <f t="shared" ca="1" si="1459"/>
        <v>66</v>
      </c>
      <c r="L6676" t="str">
        <f t="shared" ca="1" si="1460"/>
        <v>Adult</v>
      </c>
      <c r="M6676" t="str">
        <f t="shared" ca="1" si="1461"/>
        <v>No</v>
      </c>
      <c r="N6676" t="str">
        <f t="shared" ca="1" si="1461"/>
        <v>No</v>
      </c>
      <c r="O6676" t="str">
        <f t="shared" ca="1" si="1461"/>
        <v>No</v>
      </c>
      <c r="P6676" t="str">
        <f t="shared" ca="1" si="1461"/>
        <v>No</v>
      </c>
      <c r="Q6676" t="str">
        <f t="shared" ca="1" si="1462"/>
        <v>Yes</v>
      </c>
      <c r="R6676">
        <f t="shared" ca="1" si="1463"/>
        <v>5</v>
      </c>
      <c r="S6676">
        <f t="shared" ca="1" si="1464"/>
        <v>5</v>
      </c>
      <c r="T6676">
        <f t="shared" ca="1" si="1465"/>
        <v>0</v>
      </c>
      <c r="U6676">
        <f t="shared" ca="1" si="1466"/>
        <v>0</v>
      </c>
      <c r="V6676">
        <f t="shared" ca="1" si="1467"/>
        <v>0</v>
      </c>
      <c r="W6676">
        <f t="shared" ca="1" si="1468"/>
        <v>4</v>
      </c>
      <c r="X6676">
        <f t="shared" ca="1" si="1469"/>
        <v>14</v>
      </c>
    </row>
    <row r="6677" spans="1:24" x14ac:dyDescent="0.25">
      <c r="A6677">
        <v>455187</v>
      </c>
      <c r="B6677" t="s">
        <v>21094</v>
      </c>
      <c r="C6677" t="s">
        <v>10</v>
      </c>
      <c r="D6677" t="s">
        <v>21095</v>
      </c>
      <c r="E6677" t="str">
        <f t="shared" ca="1" si="1470"/>
        <v>Needham</v>
      </c>
      <c r="F6677" t="s">
        <v>24067</v>
      </c>
      <c r="G6677">
        <f t="shared" ca="1" si="1457"/>
        <v>6791451923</v>
      </c>
      <c r="H6677" t="s">
        <v>21096</v>
      </c>
      <c r="I6677">
        <v>7087</v>
      </c>
      <c r="J6677" t="str">
        <f t="shared" ca="1" si="1458"/>
        <v>Female</v>
      </c>
      <c r="K6677">
        <f t="shared" ca="1" si="1459"/>
        <v>64</v>
      </c>
      <c r="L6677" t="str">
        <f t="shared" ca="1" si="1460"/>
        <v>Adult</v>
      </c>
      <c r="M6677" t="str">
        <f t="shared" ca="1" si="1461"/>
        <v>No</v>
      </c>
      <c r="N6677" t="str">
        <f t="shared" ca="1" si="1461"/>
        <v>Yes</v>
      </c>
      <c r="O6677" t="str">
        <f t="shared" ca="1" si="1461"/>
        <v>Yes</v>
      </c>
      <c r="P6677" t="str">
        <f t="shared" ca="1" si="1461"/>
        <v>Yes</v>
      </c>
      <c r="Q6677" t="str">
        <f t="shared" ca="1" si="1462"/>
        <v>No</v>
      </c>
      <c r="R6677">
        <f t="shared" ca="1" si="1463"/>
        <v>3</v>
      </c>
      <c r="S6677">
        <f t="shared" ca="1" si="1464"/>
        <v>3</v>
      </c>
      <c r="T6677">
        <f t="shared" ca="1" si="1465"/>
        <v>5</v>
      </c>
      <c r="U6677">
        <f t="shared" ca="1" si="1466"/>
        <v>0</v>
      </c>
      <c r="V6677">
        <f t="shared" ca="1" si="1467"/>
        <v>4</v>
      </c>
      <c r="W6677">
        <f t="shared" ca="1" si="1468"/>
        <v>0</v>
      </c>
      <c r="X6677">
        <f t="shared" ca="1" si="1469"/>
        <v>15</v>
      </c>
    </row>
    <row r="6678" spans="1:24" x14ac:dyDescent="0.25">
      <c r="A6678">
        <v>455196</v>
      </c>
      <c r="B6678" t="s">
        <v>21097</v>
      </c>
      <c r="C6678" t="s">
        <v>10</v>
      </c>
      <c r="D6678" t="s">
        <v>21098</v>
      </c>
      <c r="E6678" t="str">
        <f t="shared" ca="1" si="1470"/>
        <v>Brookline</v>
      </c>
      <c r="F6678" t="s">
        <v>24067</v>
      </c>
      <c r="G6678">
        <f t="shared" ca="1" si="1457"/>
        <v>6621315472</v>
      </c>
      <c r="H6678" t="s">
        <v>21099</v>
      </c>
      <c r="I6678">
        <v>7608</v>
      </c>
      <c r="J6678" t="str">
        <f t="shared" ca="1" si="1458"/>
        <v>Female</v>
      </c>
      <c r="K6678">
        <f t="shared" ca="1" si="1459"/>
        <v>56</v>
      </c>
      <c r="L6678" t="str">
        <f t="shared" ca="1" si="1460"/>
        <v>Adult</v>
      </c>
      <c r="M6678" t="str">
        <f t="shared" ca="1" si="1461"/>
        <v>No</v>
      </c>
      <c r="N6678" t="str">
        <f t="shared" ca="1" si="1461"/>
        <v>No</v>
      </c>
      <c r="O6678" t="str">
        <f t="shared" ca="1" si="1461"/>
        <v>No</v>
      </c>
      <c r="P6678" t="str">
        <f t="shared" ca="1" si="1461"/>
        <v>Yes</v>
      </c>
      <c r="Q6678" t="str">
        <f t="shared" ca="1" si="1462"/>
        <v>No</v>
      </c>
      <c r="R6678">
        <f t="shared" ca="1" si="1463"/>
        <v>2</v>
      </c>
      <c r="S6678">
        <f t="shared" ca="1" si="1464"/>
        <v>3</v>
      </c>
      <c r="T6678">
        <f t="shared" ca="1" si="1465"/>
        <v>0</v>
      </c>
      <c r="U6678">
        <f t="shared" ca="1" si="1466"/>
        <v>0</v>
      </c>
      <c r="V6678">
        <f t="shared" ca="1" si="1467"/>
        <v>4</v>
      </c>
      <c r="W6678">
        <f t="shared" ca="1" si="1468"/>
        <v>0</v>
      </c>
      <c r="X6678">
        <f t="shared" ca="1" si="1469"/>
        <v>9</v>
      </c>
    </row>
    <row r="6679" spans="1:24" x14ac:dyDescent="0.25">
      <c r="A6679">
        <v>455202</v>
      </c>
      <c r="B6679" t="s">
        <v>21100</v>
      </c>
      <c r="C6679" t="s">
        <v>10</v>
      </c>
      <c r="D6679" t="s">
        <v>21101</v>
      </c>
      <c r="E6679" t="str">
        <f t="shared" ca="1" si="1470"/>
        <v>Newton</v>
      </c>
      <c r="F6679" t="s">
        <v>24067</v>
      </c>
      <c r="G6679">
        <f t="shared" ca="1" si="1457"/>
        <v>6740078782</v>
      </c>
      <c r="H6679" t="s">
        <v>21102</v>
      </c>
      <c r="I6679">
        <v>8854</v>
      </c>
      <c r="J6679" t="str">
        <f t="shared" ca="1" si="1458"/>
        <v>Male</v>
      </c>
      <c r="K6679">
        <f t="shared" ca="1" si="1459"/>
        <v>58</v>
      </c>
      <c r="L6679" t="str">
        <f t="shared" ca="1" si="1460"/>
        <v>Adult</v>
      </c>
      <c r="M6679" t="str">
        <f t="shared" ca="1" si="1461"/>
        <v>No</v>
      </c>
      <c r="N6679" t="str">
        <f t="shared" ca="1" si="1461"/>
        <v>No</v>
      </c>
      <c r="O6679" t="str">
        <f t="shared" ca="1" si="1461"/>
        <v>No</v>
      </c>
      <c r="P6679" t="str">
        <f t="shared" ca="1" si="1461"/>
        <v>Yes</v>
      </c>
      <c r="Q6679" t="str">
        <f t="shared" ca="1" si="1462"/>
        <v>Yes</v>
      </c>
      <c r="R6679">
        <f t="shared" ca="1" si="1463"/>
        <v>1</v>
      </c>
      <c r="S6679">
        <f t="shared" ca="1" si="1464"/>
        <v>0</v>
      </c>
      <c r="T6679">
        <f t="shared" ca="1" si="1465"/>
        <v>0</v>
      </c>
      <c r="U6679">
        <f t="shared" ca="1" si="1466"/>
        <v>0</v>
      </c>
      <c r="V6679">
        <f t="shared" ca="1" si="1467"/>
        <v>4</v>
      </c>
      <c r="W6679">
        <f t="shared" ca="1" si="1468"/>
        <v>4</v>
      </c>
      <c r="X6679">
        <f t="shared" ca="1" si="1469"/>
        <v>9</v>
      </c>
    </row>
    <row r="6680" spans="1:24" x14ac:dyDescent="0.25">
      <c r="A6680">
        <v>455211</v>
      </c>
      <c r="B6680" t="s">
        <v>21103</v>
      </c>
      <c r="C6680" t="s">
        <v>10</v>
      </c>
      <c r="D6680" t="s">
        <v>21104</v>
      </c>
      <c r="E6680" t="str">
        <f t="shared" ca="1" si="1470"/>
        <v>Revere</v>
      </c>
      <c r="F6680" t="s">
        <v>24067</v>
      </c>
      <c r="G6680">
        <f t="shared" ca="1" si="1457"/>
        <v>4650120693</v>
      </c>
      <c r="H6680" t="s">
        <v>21105</v>
      </c>
      <c r="I6680">
        <v>89119</v>
      </c>
      <c r="J6680" t="str">
        <f t="shared" ca="1" si="1458"/>
        <v>Female</v>
      </c>
      <c r="K6680">
        <f t="shared" ca="1" si="1459"/>
        <v>66</v>
      </c>
      <c r="L6680" t="str">
        <f t="shared" ca="1" si="1460"/>
        <v>Adult</v>
      </c>
      <c r="M6680" t="str">
        <f t="shared" ca="1" si="1461"/>
        <v>No</v>
      </c>
      <c r="N6680" t="str">
        <f t="shared" ca="1" si="1461"/>
        <v>No</v>
      </c>
      <c r="O6680" t="str">
        <f t="shared" ca="1" si="1461"/>
        <v>No</v>
      </c>
      <c r="P6680" t="str">
        <f t="shared" ca="1" si="1461"/>
        <v>Yes</v>
      </c>
      <c r="Q6680" t="str">
        <f t="shared" ca="1" si="1462"/>
        <v>Yes</v>
      </c>
      <c r="R6680">
        <f t="shared" ca="1" si="1463"/>
        <v>1</v>
      </c>
      <c r="S6680">
        <f t="shared" ca="1" si="1464"/>
        <v>0</v>
      </c>
      <c r="T6680">
        <f t="shared" ca="1" si="1465"/>
        <v>0</v>
      </c>
      <c r="U6680">
        <f t="shared" ca="1" si="1466"/>
        <v>0</v>
      </c>
      <c r="V6680">
        <f t="shared" ca="1" si="1467"/>
        <v>4</v>
      </c>
      <c r="W6680">
        <f t="shared" ca="1" si="1468"/>
        <v>4</v>
      </c>
      <c r="X6680">
        <f t="shared" ca="1" si="1469"/>
        <v>9</v>
      </c>
    </row>
    <row r="6681" spans="1:24" x14ac:dyDescent="0.25">
      <c r="A6681">
        <v>455220</v>
      </c>
      <c r="B6681" t="s">
        <v>21106</v>
      </c>
      <c r="C6681" t="s">
        <v>10</v>
      </c>
      <c r="D6681" t="s">
        <v>21107</v>
      </c>
      <c r="E6681" t="str">
        <f t="shared" ca="1" si="1470"/>
        <v>Newton</v>
      </c>
      <c r="F6681" t="s">
        <v>24067</v>
      </c>
      <c r="G6681">
        <f t="shared" ca="1" si="1457"/>
        <v>6445756371</v>
      </c>
      <c r="H6681" t="s">
        <v>21108</v>
      </c>
      <c r="I6681">
        <v>10301</v>
      </c>
      <c r="J6681" t="str">
        <f t="shared" ca="1" si="1458"/>
        <v>Female</v>
      </c>
      <c r="K6681">
        <f t="shared" ca="1" si="1459"/>
        <v>64</v>
      </c>
      <c r="L6681" t="str">
        <f t="shared" ca="1" si="1460"/>
        <v>Adult</v>
      </c>
      <c r="M6681" t="str">
        <f t="shared" ca="1" si="1461"/>
        <v>Yes</v>
      </c>
      <c r="N6681" t="str">
        <f t="shared" ca="1" si="1461"/>
        <v>Yes</v>
      </c>
      <c r="O6681" t="str">
        <f t="shared" ca="1" si="1461"/>
        <v>No</v>
      </c>
      <c r="P6681" t="str">
        <f t="shared" ca="1" si="1461"/>
        <v>Yes</v>
      </c>
      <c r="Q6681" t="str">
        <f t="shared" ca="1" si="1462"/>
        <v>No</v>
      </c>
      <c r="R6681">
        <f t="shared" ca="1" si="1463"/>
        <v>2</v>
      </c>
      <c r="S6681">
        <f t="shared" ca="1" si="1464"/>
        <v>3</v>
      </c>
      <c r="T6681">
        <f t="shared" ca="1" si="1465"/>
        <v>3</v>
      </c>
      <c r="U6681">
        <f t="shared" ca="1" si="1466"/>
        <v>3</v>
      </c>
      <c r="V6681">
        <f t="shared" ca="1" si="1467"/>
        <v>4</v>
      </c>
      <c r="W6681">
        <f t="shared" ca="1" si="1468"/>
        <v>0</v>
      </c>
      <c r="X6681">
        <f t="shared" ca="1" si="1469"/>
        <v>15</v>
      </c>
    </row>
    <row r="6682" spans="1:24" x14ac:dyDescent="0.25">
      <c r="A6682">
        <v>455239</v>
      </c>
      <c r="B6682" t="s">
        <v>21109</v>
      </c>
      <c r="C6682" t="s">
        <v>10</v>
      </c>
      <c r="D6682" t="s">
        <v>21110</v>
      </c>
      <c r="E6682" t="str">
        <f t="shared" ca="1" si="1470"/>
        <v>Winthrop</v>
      </c>
      <c r="F6682" t="s">
        <v>24067</v>
      </c>
      <c r="G6682">
        <f t="shared" ca="1" si="1457"/>
        <v>7920774716</v>
      </c>
      <c r="H6682" t="s">
        <v>21111</v>
      </c>
      <c r="I6682">
        <v>12020</v>
      </c>
      <c r="J6682" t="str">
        <f t="shared" ca="1" si="1458"/>
        <v>Female</v>
      </c>
      <c r="K6682">
        <f t="shared" ca="1" si="1459"/>
        <v>54</v>
      </c>
      <c r="L6682" t="str">
        <f t="shared" ca="1" si="1460"/>
        <v>Adult</v>
      </c>
      <c r="M6682" t="str">
        <f t="shared" ca="1" si="1461"/>
        <v>No</v>
      </c>
      <c r="N6682" t="str">
        <f t="shared" ca="1" si="1461"/>
        <v>Yes</v>
      </c>
      <c r="O6682" t="str">
        <f t="shared" ca="1" si="1461"/>
        <v>Yes</v>
      </c>
      <c r="P6682" t="str">
        <f t="shared" ca="1" si="1461"/>
        <v>Yes</v>
      </c>
      <c r="Q6682" t="str">
        <f t="shared" ca="1" si="1462"/>
        <v>Yes</v>
      </c>
      <c r="R6682">
        <f t="shared" ca="1" si="1463"/>
        <v>2</v>
      </c>
      <c r="S6682">
        <f t="shared" ca="1" si="1464"/>
        <v>3</v>
      </c>
      <c r="T6682">
        <f t="shared" ca="1" si="1465"/>
        <v>5</v>
      </c>
      <c r="U6682">
        <f t="shared" ca="1" si="1466"/>
        <v>0</v>
      </c>
      <c r="V6682">
        <f t="shared" ca="1" si="1467"/>
        <v>4</v>
      </c>
      <c r="W6682">
        <f t="shared" ca="1" si="1468"/>
        <v>4</v>
      </c>
      <c r="X6682">
        <f t="shared" ca="1" si="1469"/>
        <v>18</v>
      </c>
    </row>
    <row r="6683" spans="1:24" x14ac:dyDescent="0.25">
      <c r="A6683">
        <v>455248</v>
      </c>
      <c r="B6683" t="s">
        <v>21112</v>
      </c>
      <c r="C6683" t="s">
        <v>10</v>
      </c>
      <c r="D6683" t="s">
        <v>21113</v>
      </c>
      <c r="E6683" t="str">
        <f t="shared" ca="1" si="1470"/>
        <v>Everett</v>
      </c>
      <c r="F6683" t="s">
        <v>24067</v>
      </c>
      <c r="G6683">
        <f t="shared" ca="1" si="1457"/>
        <v>5272066857</v>
      </c>
      <c r="H6683" t="s">
        <v>21114</v>
      </c>
      <c r="I6683">
        <v>13901</v>
      </c>
      <c r="J6683" t="str">
        <f t="shared" ca="1" si="1458"/>
        <v>Female</v>
      </c>
      <c r="K6683">
        <f t="shared" ca="1" si="1459"/>
        <v>60</v>
      </c>
      <c r="L6683" t="str">
        <f t="shared" ca="1" si="1460"/>
        <v>Adult</v>
      </c>
      <c r="M6683" t="str">
        <f t="shared" ca="1" si="1461"/>
        <v>No</v>
      </c>
      <c r="N6683" t="str">
        <f t="shared" ca="1" si="1461"/>
        <v>Yes</v>
      </c>
      <c r="O6683" t="str">
        <f t="shared" ca="1" si="1461"/>
        <v>No</v>
      </c>
      <c r="P6683" t="str">
        <f t="shared" ca="1" si="1461"/>
        <v>No</v>
      </c>
      <c r="Q6683" t="str">
        <f t="shared" ca="1" si="1462"/>
        <v>No</v>
      </c>
      <c r="R6683">
        <f t="shared" ca="1" si="1463"/>
        <v>1</v>
      </c>
      <c r="S6683">
        <f t="shared" ca="1" si="1464"/>
        <v>0</v>
      </c>
      <c r="T6683">
        <f t="shared" ca="1" si="1465"/>
        <v>3</v>
      </c>
      <c r="U6683">
        <f t="shared" ca="1" si="1466"/>
        <v>0</v>
      </c>
      <c r="V6683">
        <f t="shared" ca="1" si="1467"/>
        <v>0</v>
      </c>
      <c r="W6683">
        <f t="shared" ca="1" si="1468"/>
        <v>0</v>
      </c>
      <c r="X6683">
        <f t="shared" ca="1" si="1469"/>
        <v>4</v>
      </c>
    </row>
    <row r="6684" spans="1:24" x14ac:dyDescent="0.25">
      <c r="A6684">
        <v>455257</v>
      </c>
      <c r="B6684" t="s">
        <v>21115</v>
      </c>
      <c r="C6684" t="s">
        <v>10</v>
      </c>
      <c r="D6684" t="s">
        <v>21116</v>
      </c>
      <c r="E6684" t="str">
        <f t="shared" ca="1" si="1470"/>
        <v>Canton</v>
      </c>
      <c r="F6684" t="s">
        <v>24067</v>
      </c>
      <c r="G6684">
        <f t="shared" ca="1" si="1457"/>
        <v>7285132750</v>
      </c>
      <c r="H6684" t="s">
        <v>610</v>
      </c>
      <c r="I6684">
        <v>11219</v>
      </c>
      <c r="J6684" t="str">
        <f t="shared" ca="1" si="1458"/>
        <v>Female</v>
      </c>
      <c r="K6684">
        <f t="shared" ca="1" si="1459"/>
        <v>39</v>
      </c>
      <c r="L6684" t="str">
        <f t="shared" ca="1" si="1460"/>
        <v>Adult</v>
      </c>
      <c r="M6684" t="str">
        <f t="shared" ca="1" si="1461"/>
        <v>Yes</v>
      </c>
      <c r="N6684" t="str">
        <f t="shared" ca="1" si="1461"/>
        <v>Yes</v>
      </c>
      <c r="O6684" t="str">
        <f t="shared" ca="1" si="1461"/>
        <v>Yes</v>
      </c>
      <c r="P6684" t="str">
        <f t="shared" ca="1" si="1461"/>
        <v>Yes</v>
      </c>
      <c r="Q6684" t="str">
        <f t="shared" ca="1" si="1462"/>
        <v>No</v>
      </c>
      <c r="R6684">
        <f t="shared" ca="1" si="1463"/>
        <v>1</v>
      </c>
      <c r="S6684">
        <f t="shared" ca="1" si="1464"/>
        <v>0</v>
      </c>
      <c r="T6684">
        <f t="shared" ca="1" si="1465"/>
        <v>5</v>
      </c>
      <c r="U6684">
        <f t="shared" ca="1" si="1466"/>
        <v>3</v>
      </c>
      <c r="V6684">
        <f t="shared" ca="1" si="1467"/>
        <v>4</v>
      </c>
      <c r="W6684">
        <f t="shared" ca="1" si="1468"/>
        <v>0</v>
      </c>
      <c r="X6684">
        <f t="shared" ca="1" si="1469"/>
        <v>13</v>
      </c>
    </row>
    <row r="6685" spans="1:24" x14ac:dyDescent="0.25">
      <c r="A6685">
        <v>455275</v>
      </c>
      <c r="B6685" t="s">
        <v>21085</v>
      </c>
      <c r="C6685" t="s">
        <v>10</v>
      </c>
      <c r="D6685" t="s">
        <v>21117</v>
      </c>
      <c r="E6685" t="str">
        <f t="shared" ca="1" si="1470"/>
        <v>Chelsea</v>
      </c>
      <c r="F6685" t="s">
        <v>24067</v>
      </c>
      <c r="G6685">
        <f t="shared" ca="1" si="1457"/>
        <v>9216006785</v>
      </c>
      <c r="H6685" t="s">
        <v>21118</v>
      </c>
      <c r="I6685">
        <v>43201</v>
      </c>
      <c r="J6685" t="str">
        <f t="shared" ca="1" si="1458"/>
        <v>Female</v>
      </c>
      <c r="K6685">
        <f t="shared" ca="1" si="1459"/>
        <v>38</v>
      </c>
      <c r="L6685" t="str">
        <f t="shared" ca="1" si="1460"/>
        <v>Adult</v>
      </c>
      <c r="M6685" t="str">
        <f t="shared" ca="1" si="1461"/>
        <v>No</v>
      </c>
      <c r="N6685" t="str">
        <f t="shared" ca="1" si="1461"/>
        <v>No</v>
      </c>
      <c r="O6685" t="str">
        <f t="shared" ca="1" si="1461"/>
        <v>Yes</v>
      </c>
      <c r="P6685" t="str">
        <f t="shared" ca="1" si="1461"/>
        <v>No</v>
      </c>
      <c r="Q6685" t="str">
        <f t="shared" ca="1" si="1462"/>
        <v>Yes</v>
      </c>
      <c r="R6685">
        <f t="shared" ca="1" si="1463"/>
        <v>3</v>
      </c>
      <c r="S6685">
        <f t="shared" ca="1" si="1464"/>
        <v>3</v>
      </c>
      <c r="T6685">
        <f t="shared" ca="1" si="1465"/>
        <v>3</v>
      </c>
      <c r="U6685">
        <f t="shared" ca="1" si="1466"/>
        <v>0</v>
      </c>
      <c r="V6685">
        <f t="shared" ca="1" si="1467"/>
        <v>0</v>
      </c>
      <c r="W6685">
        <f t="shared" ca="1" si="1468"/>
        <v>4</v>
      </c>
      <c r="X6685">
        <f t="shared" ca="1" si="1469"/>
        <v>13</v>
      </c>
    </row>
    <row r="6686" spans="1:24" x14ac:dyDescent="0.25">
      <c r="A6686">
        <v>455284</v>
      </c>
      <c r="B6686" t="s">
        <v>5082</v>
      </c>
      <c r="C6686" t="s">
        <v>10</v>
      </c>
      <c r="D6686" t="s">
        <v>21119</v>
      </c>
      <c r="E6686" t="str">
        <f t="shared" ca="1" si="1470"/>
        <v>Winthrop</v>
      </c>
      <c r="F6686" t="s">
        <v>24067</v>
      </c>
      <c r="G6686">
        <f t="shared" ca="1" si="1457"/>
        <v>9248746479</v>
      </c>
      <c r="H6686" t="s">
        <v>21120</v>
      </c>
      <c r="I6686">
        <v>45241</v>
      </c>
      <c r="J6686" t="str">
        <f t="shared" ca="1" si="1458"/>
        <v>Female</v>
      </c>
      <c r="K6686">
        <f t="shared" ca="1" si="1459"/>
        <v>27</v>
      </c>
      <c r="L6686" t="str">
        <f t="shared" ca="1" si="1460"/>
        <v>Adult</v>
      </c>
      <c r="M6686" t="str">
        <f t="shared" ca="1" si="1461"/>
        <v>No</v>
      </c>
      <c r="N6686" t="str">
        <f t="shared" ca="1" si="1461"/>
        <v>Yes</v>
      </c>
      <c r="O6686" t="str">
        <f t="shared" ca="1" si="1461"/>
        <v>Yes</v>
      </c>
      <c r="P6686" t="str">
        <f t="shared" ca="1" si="1461"/>
        <v>No</v>
      </c>
      <c r="Q6686" t="str">
        <f t="shared" ca="1" si="1462"/>
        <v>Yes</v>
      </c>
      <c r="R6686">
        <f t="shared" ca="1" si="1463"/>
        <v>5</v>
      </c>
      <c r="S6686">
        <f t="shared" ca="1" si="1464"/>
        <v>5</v>
      </c>
      <c r="T6686">
        <f t="shared" ca="1" si="1465"/>
        <v>5</v>
      </c>
      <c r="U6686">
        <f t="shared" ca="1" si="1466"/>
        <v>0</v>
      </c>
      <c r="V6686">
        <f t="shared" ca="1" si="1467"/>
        <v>0</v>
      </c>
      <c r="W6686">
        <f t="shared" ca="1" si="1468"/>
        <v>4</v>
      </c>
      <c r="X6686">
        <f t="shared" ca="1" si="1469"/>
        <v>19</v>
      </c>
    </row>
    <row r="6687" spans="1:24" x14ac:dyDescent="0.25">
      <c r="A6687">
        <v>455293</v>
      </c>
      <c r="B6687" t="s">
        <v>21121</v>
      </c>
      <c r="C6687" t="s">
        <v>10</v>
      </c>
      <c r="D6687" t="s">
        <v>21122</v>
      </c>
      <c r="E6687" t="str">
        <f t="shared" ca="1" si="1470"/>
        <v>Newton</v>
      </c>
      <c r="F6687" t="s">
        <v>24067</v>
      </c>
      <c r="G6687">
        <f t="shared" ca="1" si="1457"/>
        <v>4778198746</v>
      </c>
      <c r="H6687" t="s">
        <v>21123</v>
      </c>
      <c r="I6687">
        <v>74023</v>
      </c>
      <c r="J6687" t="str">
        <f t="shared" ca="1" si="1458"/>
        <v>Female</v>
      </c>
      <c r="K6687">
        <f t="shared" ca="1" si="1459"/>
        <v>66</v>
      </c>
      <c r="L6687" t="str">
        <f t="shared" ca="1" si="1460"/>
        <v>Adult</v>
      </c>
      <c r="M6687" t="str">
        <f t="shared" ca="1" si="1461"/>
        <v>Yes</v>
      </c>
      <c r="N6687" t="str">
        <f t="shared" ca="1" si="1461"/>
        <v>Yes</v>
      </c>
      <c r="O6687" t="str">
        <f t="shared" ca="1" si="1461"/>
        <v>Yes</v>
      </c>
      <c r="P6687" t="str">
        <f t="shared" ca="1" si="1461"/>
        <v>Yes</v>
      </c>
      <c r="Q6687" t="str">
        <f t="shared" ca="1" si="1462"/>
        <v>No</v>
      </c>
      <c r="R6687">
        <f t="shared" ca="1" si="1463"/>
        <v>5</v>
      </c>
      <c r="S6687">
        <f t="shared" ca="1" si="1464"/>
        <v>5</v>
      </c>
      <c r="T6687">
        <f t="shared" ca="1" si="1465"/>
        <v>5</v>
      </c>
      <c r="U6687">
        <f t="shared" ca="1" si="1466"/>
        <v>3</v>
      </c>
      <c r="V6687">
        <f t="shared" ca="1" si="1467"/>
        <v>4</v>
      </c>
      <c r="W6687">
        <f t="shared" ca="1" si="1468"/>
        <v>0</v>
      </c>
      <c r="X6687">
        <f t="shared" ca="1" si="1469"/>
        <v>22</v>
      </c>
    </row>
    <row r="6688" spans="1:24" x14ac:dyDescent="0.25">
      <c r="A6688">
        <v>455327</v>
      </c>
      <c r="B6688" t="s">
        <v>21124</v>
      </c>
      <c r="C6688" t="s">
        <v>10</v>
      </c>
      <c r="D6688" t="s">
        <v>21125</v>
      </c>
      <c r="E6688" t="str">
        <f t="shared" ca="1" si="1470"/>
        <v>Brookline</v>
      </c>
      <c r="F6688" t="s">
        <v>24067</v>
      </c>
      <c r="G6688">
        <f t="shared" ca="1" si="1457"/>
        <v>5483384057</v>
      </c>
      <c r="H6688" t="s">
        <v>21126</v>
      </c>
      <c r="I6688">
        <v>75149</v>
      </c>
      <c r="J6688" t="str">
        <f t="shared" ca="1" si="1458"/>
        <v>Female</v>
      </c>
      <c r="K6688">
        <f t="shared" ca="1" si="1459"/>
        <v>54</v>
      </c>
      <c r="L6688" t="str">
        <f t="shared" ca="1" si="1460"/>
        <v>Adult</v>
      </c>
      <c r="M6688" t="str">
        <f t="shared" ca="1" si="1461"/>
        <v>No</v>
      </c>
      <c r="N6688" t="str">
        <f t="shared" ca="1" si="1461"/>
        <v>No</v>
      </c>
      <c r="O6688" t="str">
        <f t="shared" ca="1" si="1461"/>
        <v>No</v>
      </c>
      <c r="P6688" t="str">
        <f t="shared" ca="1" si="1461"/>
        <v>No</v>
      </c>
      <c r="Q6688" t="str">
        <f t="shared" ca="1" si="1462"/>
        <v>Yes</v>
      </c>
      <c r="R6688">
        <f t="shared" ca="1" si="1463"/>
        <v>4</v>
      </c>
      <c r="S6688">
        <f t="shared" ca="1" si="1464"/>
        <v>5</v>
      </c>
      <c r="T6688">
        <f t="shared" ca="1" si="1465"/>
        <v>0</v>
      </c>
      <c r="U6688">
        <f t="shared" ca="1" si="1466"/>
        <v>0</v>
      </c>
      <c r="V6688">
        <f t="shared" ca="1" si="1467"/>
        <v>0</v>
      </c>
      <c r="W6688">
        <f t="shared" ca="1" si="1468"/>
        <v>4</v>
      </c>
      <c r="X6688">
        <f t="shared" ca="1" si="1469"/>
        <v>13</v>
      </c>
    </row>
    <row r="6689" spans="1:24" x14ac:dyDescent="0.25">
      <c r="A6689">
        <v>455336</v>
      </c>
      <c r="B6689" t="s">
        <v>21127</v>
      </c>
      <c r="C6689" t="s">
        <v>10</v>
      </c>
      <c r="D6689" t="s">
        <v>21128</v>
      </c>
      <c r="E6689" t="str">
        <f t="shared" ca="1" si="1470"/>
        <v>Watertown</v>
      </c>
      <c r="F6689" t="s">
        <v>24067</v>
      </c>
      <c r="G6689">
        <f t="shared" ca="1" si="1457"/>
        <v>1512337609</v>
      </c>
      <c r="H6689" t="s">
        <v>21129</v>
      </c>
      <c r="I6689">
        <v>75234</v>
      </c>
      <c r="J6689" t="str">
        <f t="shared" ca="1" si="1458"/>
        <v>Female</v>
      </c>
      <c r="K6689">
        <f t="shared" ca="1" si="1459"/>
        <v>27</v>
      </c>
      <c r="L6689" t="str">
        <f t="shared" ca="1" si="1460"/>
        <v>Adult</v>
      </c>
      <c r="M6689" t="str">
        <f t="shared" ca="1" si="1461"/>
        <v>Yes</v>
      </c>
      <c r="N6689" t="str">
        <f t="shared" ca="1" si="1461"/>
        <v>No</v>
      </c>
      <c r="O6689" t="str">
        <f t="shared" ca="1" si="1461"/>
        <v>Yes</v>
      </c>
      <c r="P6689" t="str">
        <f t="shared" ca="1" si="1461"/>
        <v>No</v>
      </c>
      <c r="Q6689" t="str">
        <f t="shared" ca="1" si="1462"/>
        <v>Yes</v>
      </c>
      <c r="R6689">
        <f t="shared" ca="1" si="1463"/>
        <v>2</v>
      </c>
      <c r="S6689">
        <f t="shared" ca="1" si="1464"/>
        <v>3</v>
      </c>
      <c r="T6689">
        <f t="shared" ca="1" si="1465"/>
        <v>3</v>
      </c>
      <c r="U6689">
        <f t="shared" ca="1" si="1466"/>
        <v>3</v>
      </c>
      <c r="V6689">
        <f t="shared" ca="1" si="1467"/>
        <v>0</v>
      </c>
      <c r="W6689">
        <f t="shared" ca="1" si="1468"/>
        <v>4</v>
      </c>
      <c r="X6689">
        <f t="shared" ca="1" si="1469"/>
        <v>15</v>
      </c>
    </row>
    <row r="6690" spans="1:24" x14ac:dyDescent="0.25">
      <c r="A6690">
        <v>455345</v>
      </c>
      <c r="B6690" t="s">
        <v>21130</v>
      </c>
      <c r="C6690" t="s">
        <v>10</v>
      </c>
      <c r="D6690" t="s">
        <v>21131</v>
      </c>
      <c r="E6690" t="str">
        <f t="shared" ca="1" si="1470"/>
        <v>Winthrop</v>
      </c>
      <c r="F6690" t="s">
        <v>24067</v>
      </c>
      <c r="G6690">
        <f t="shared" ca="1" si="1457"/>
        <v>5871086551</v>
      </c>
      <c r="H6690" t="s">
        <v>21132</v>
      </c>
      <c r="I6690">
        <v>75115</v>
      </c>
      <c r="J6690" t="str">
        <f t="shared" ca="1" si="1458"/>
        <v>Male</v>
      </c>
      <c r="K6690">
        <f t="shared" ca="1" si="1459"/>
        <v>25</v>
      </c>
      <c r="L6690" t="str">
        <f t="shared" ca="1" si="1460"/>
        <v>Adult</v>
      </c>
      <c r="M6690" t="str">
        <f t="shared" ca="1" si="1461"/>
        <v>Yes</v>
      </c>
      <c r="N6690" t="str">
        <f t="shared" ca="1" si="1461"/>
        <v>No</v>
      </c>
      <c r="O6690" t="str">
        <f t="shared" ca="1" si="1461"/>
        <v>No</v>
      </c>
      <c r="P6690" t="str">
        <f t="shared" ca="1" si="1461"/>
        <v>No</v>
      </c>
      <c r="Q6690" t="str">
        <f t="shared" ca="1" si="1462"/>
        <v>Yes</v>
      </c>
      <c r="R6690">
        <f t="shared" ca="1" si="1463"/>
        <v>5</v>
      </c>
      <c r="S6690">
        <f t="shared" ca="1" si="1464"/>
        <v>5</v>
      </c>
      <c r="T6690">
        <f t="shared" ca="1" si="1465"/>
        <v>0</v>
      </c>
      <c r="U6690">
        <f t="shared" ca="1" si="1466"/>
        <v>3</v>
      </c>
      <c r="V6690">
        <f t="shared" ca="1" si="1467"/>
        <v>0</v>
      </c>
      <c r="W6690">
        <f t="shared" ca="1" si="1468"/>
        <v>4</v>
      </c>
      <c r="X6690">
        <f t="shared" ca="1" si="1469"/>
        <v>17</v>
      </c>
    </row>
    <row r="6691" spans="1:24" x14ac:dyDescent="0.25">
      <c r="A6691">
        <v>455354</v>
      </c>
      <c r="B6691" t="s">
        <v>21133</v>
      </c>
      <c r="C6691" t="s">
        <v>10</v>
      </c>
      <c r="D6691" t="s">
        <v>21134</v>
      </c>
      <c r="E6691" t="str">
        <f t="shared" ca="1" si="1470"/>
        <v>Brookline</v>
      </c>
      <c r="F6691" t="s">
        <v>24067</v>
      </c>
      <c r="G6691">
        <f t="shared" ca="1" si="1457"/>
        <v>6782212169</v>
      </c>
      <c r="H6691" t="s">
        <v>21136</v>
      </c>
      <c r="I6691" t="s">
        <v>21135</v>
      </c>
      <c r="J6691" t="str">
        <f t="shared" ca="1" si="1458"/>
        <v>Female</v>
      </c>
      <c r="K6691">
        <f t="shared" ca="1" si="1459"/>
        <v>67</v>
      </c>
      <c r="L6691" t="str">
        <f t="shared" ca="1" si="1460"/>
        <v>Adult</v>
      </c>
      <c r="M6691" t="str">
        <f t="shared" ca="1" si="1461"/>
        <v>No</v>
      </c>
      <c r="N6691" t="str">
        <f t="shared" ca="1" si="1461"/>
        <v>Yes</v>
      </c>
      <c r="O6691" t="str">
        <f t="shared" ca="1" si="1461"/>
        <v>Yes</v>
      </c>
      <c r="P6691" t="str">
        <f t="shared" ca="1" si="1461"/>
        <v>Yes</v>
      </c>
      <c r="Q6691" t="str">
        <f t="shared" ca="1" si="1462"/>
        <v>No</v>
      </c>
      <c r="R6691">
        <f t="shared" ca="1" si="1463"/>
        <v>2</v>
      </c>
      <c r="S6691">
        <f t="shared" ca="1" si="1464"/>
        <v>3</v>
      </c>
      <c r="T6691">
        <f t="shared" ca="1" si="1465"/>
        <v>5</v>
      </c>
      <c r="U6691">
        <f t="shared" ca="1" si="1466"/>
        <v>0</v>
      </c>
      <c r="V6691">
        <f t="shared" ca="1" si="1467"/>
        <v>4</v>
      </c>
      <c r="W6691">
        <f t="shared" ca="1" si="1468"/>
        <v>0</v>
      </c>
      <c r="X6691">
        <f t="shared" ca="1" si="1469"/>
        <v>14</v>
      </c>
    </row>
    <row r="6692" spans="1:24" x14ac:dyDescent="0.25">
      <c r="A6692">
        <v>455372</v>
      </c>
      <c r="B6692" t="s">
        <v>21137</v>
      </c>
      <c r="C6692" t="s">
        <v>10</v>
      </c>
      <c r="D6692" t="s">
        <v>21138</v>
      </c>
      <c r="E6692" t="str">
        <f t="shared" ca="1" si="1470"/>
        <v>Boston</v>
      </c>
      <c r="F6692" t="s">
        <v>24067</v>
      </c>
      <c r="G6692">
        <f t="shared" ca="1" si="1457"/>
        <v>6952313996</v>
      </c>
      <c r="H6692" t="s">
        <v>21139</v>
      </c>
      <c r="I6692">
        <v>84770</v>
      </c>
      <c r="J6692" t="str">
        <f t="shared" ca="1" si="1458"/>
        <v>Male</v>
      </c>
      <c r="K6692">
        <f t="shared" ca="1" si="1459"/>
        <v>59</v>
      </c>
      <c r="L6692" t="str">
        <f t="shared" ca="1" si="1460"/>
        <v>Adult</v>
      </c>
      <c r="M6692" t="str">
        <f t="shared" ca="1" si="1461"/>
        <v>No</v>
      </c>
      <c r="N6692" t="str">
        <f t="shared" ca="1" si="1461"/>
        <v>Yes</v>
      </c>
      <c r="O6692" t="str">
        <f t="shared" ca="1" si="1461"/>
        <v>No</v>
      </c>
      <c r="P6692" t="str">
        <f t="shared" ca="1" si="1461"/>
        <v>Yes</v>
      </c>
      <c r="Q6692" t="str">
        <f t="shared" ca="1" si="1462"/>
        <v>No</v>
      </c>
      <c r="R6692">
        <f t="shared" ca="1" si="1463"/>
        <v>2</v>
      </c>
      <c r="S6692">
        <f t="shared" ca="1" si="1464"/>
        <v>3</v>
      </c>
      <c r="T6692">
        <f t="shared" ca="1" si="1465"/>
        <v>3</v>
      </c>
      <c r="U6692">
        <f t="shared" ca="1" si="1466"/>
        <v>0</v>
      </c>
      <c r="V6692">
        <f t="shared" ca="1" si="1467"/>
        <v>4</v>
      </c>
      <c r="W6692">
        <f t="shared" ca="1" si="1468"/>
        <v>0</v>
      </c>
      <c r="X6692">
        <f t="shared" ca="1" si="1469"/>
        <v>12</v>
      </c>
    </row>
    <row r="6693" spans="1:24" x14ac:dyDescent="0.25">
      <c r="A6693">
        <v>455381</v>
      </c>
      <c r="B6693" t="s">
        <v>21140</v>
      </c>
      <c r="C6693" t="s">
        <v>10</v>
      </c>
      <c r="D6693" t="s">
        <v>21141</v>
      </c>
      <c r="E6693" t="str">
        <f t="shared" ca="1" si="1470"/>
        <v>Everett</v>
      </c>
      <c r="F6693" t="s">
        <v>24067</v>
      </c>
      <c r="G6693">
        <f t="shared" ca="1" si="1457"/>
        <v>2064779957</v>
      </c>
      <c r="H6693" t="s">
        <v>21142</v>
      </c>
      <c r="I6693">
        <v>84111</v>
      </c>
      <c r="J6693" t="str">
        <f t="shared" ca="1" si="1458"/>
        <v>Female</v>
      </c>
      <c r="K6693">
        <f t="shared" ca="1" si="1459"/>
        <v>60</v>
      </c>
      <c r="L6693" t="str">
        <f t="shared" ca="1" si="1460"/>
        <v>Adult</v>
      </c>
      <c r="M6693" t="str">
        <f t="shared" ca="1" si="1461"/>
        <v>No</v>
      </c>
      <c r="N6693" t="str">
        <f t="shared" ca="1" si="1461"/>
        <v>Yes</v>
      </c>
      <c r="O6693" t="str">
        <f t="shared" ca="1" si="1461"/>
        <v>Yes</v>
      </c>
      <c r="P6693" t="str">
        <f t="shared" ca="1" si="1461"/>
        <v>Yes</v>
      </c>
      <c r="Q6693" t="str">
        <f t="shared" ca="1" si="1462"/>
        <v>Yes</v>
      </c>
      <c r="R6693">
        <f t="shared" ca="1" si="1463"/>
        <v>4</v>
      </c>
      <c r="S6693">
        <f t="shared" ca="1" si="1464"/>
        <v>5</v>
      </c>
      <c r="T6693">
        <f t="shared" ca="1" si="1465"/>
        <v>5</v>
      </c>
      <c r="U6693">
        <f t="shared" ca="1" si="1466"/>
        <v>0</v>
      </c>
      <c r="V6693">
        <f t="shared" ca="1" si="1467"/>
        <v>4</v>
      </c>
      <c r="W6693">
        <f t="shared" ca="1" si="1468"/>
        <v>4</v>
      </c>
      <c r="X6693">
        <f t="shared" ca="1" si="1469"/>
        <v>22</v>
      </c>
    </row>
    <row r="6694" spans="1:24" x14ac:dyDescent="0.25">
      <c r="A6694">
        <v>455390</v>
      </c>
      <c r="B6694" t="s">
        <v>21143</v>
      </c>
      <c r="C6694" t="s">
        <v>10</v>
      </c>
      <c r="D6694" t="s">
        <v>21144</v>
      </c>
      <c r="E6694" t="str">
        <f t="shared" ca="1" si="1470"/>
        <v>Dedham</v>
      </c>
      <c r="F6694" t="s">
        <v>24067</v>
      </c>
      <c r="G6694">
        <f t="shared" ca="1" si="1457"/>
        <v>5807923373</v>
      </c>
      <c r="H6694" t="s">
        <v>21145</v>
      </c>
      <c r="I6694">
        <v>22314</v>
      </c>
      <c r="J6694" t="str">
        <f t="shared" ca="1" si="1458"/>
        <v>Male</v>
      </c>
      <c r="K6694">
        <f t="shared" ca="1" si="1459"/>
        <v>45</v>
      </c>
      <c r="L6694" t="str">
        <f t="shared" ca="1" si="1460"/>
        <v>Adult</v>
      </c>
      <c r="M6694" t="str">
        <f t="shared" ca="1" si="1461"/>
        <v>No</v>
      </c>
      <c r="N6694" t="str">
        <f t="shared" ca="1" si="1461"/>
        <v>No</v>
      </c>
      <c r="O6694" t="str">
        <f t="shared" ca="1" si="1461"/>
        <v>No</v>
      </c>
      <c r="P6694" t="str">
        <f t="shared" ca="1" si="1461"/>
        <v>Yes</v>
      </c>
      <c r="Q6694" t="str">
        <f t="shared" ca="1" si="1462"/>
        <v>Yes</v>
      </c>
      <c r="R6694">
        <f t="shared" ca="1" si="1463"/>
        <v>4</v>
      </c>
      <c r="S6694">
        <f t="shared" ca="1" si="1464"/>
        <v>5</v>
      </c>
      <c r="T6694">
        <f t="shared" ca="1" si="1465"/>
        <v>0</v>
      </c>
      <c r="U6694">
        <f t="shared" ca="1" si="1466"/>
        <v>0</v>
      </c>
      <c r="V6694">
        <f t="shared" ca="1" si="1467"/>
        <v>4</v>
      </c>
      <c r="W6694">
        <f t="shared" ca="1" si="1468"/>
        <v>4</v>
      </c>
      <c r="X6694">
        <f t="shared" ca="1" si="1469"/>
        <v>17</v>
      </c>
    </row>
    <row r="6695" spans="1:24" x14ac:dyDescent="0.25">
      <c r="A6695">
        <v>455406</v>
      </c>
      <c r="B6695" t="s">
        <v>21146</v>
      </c>
      <c r="C6695" t="s">
        <v>10</v>
      </c>
      <c r="D6695" t="s">
        <v>21147</v>
      </c>
      <c r="E6695" t="str">
        <f t="shared" ca="1" si="1470"/>
        <v>Somerville</v>
      </c>
      <c r="F6695" t="s">
        <v>24067</v>
      </c>
      <c r="G6695">
        <f t="shared" ca="1" si="1457"/>
        <v>3823093601</v>
      </c>
      <c r="H6695" t="s">
        <v>21148</v>
      </c>
      <c r="I6695">
        <v>98901</v>
      </c>
      <c r="J6695" t="str">
        <f t="shared" ca="1" si="1458"/>
        <v>Female</v>
      </c>
      <c r="K6695">
        <f t="shared" ca="1" si="1459"/>
        <v>34</v>
      </c>
      <c r="L6695" t="str">
        <f t="shared" ca="1" si="1460"/>
        <v>Adult</v>
      </c>
      <c r="M6695" t="str">
        <f t="shared" ca="1" si="1461"/>
        <v>No</v>
      </c>
      <c r="N6695" t="str">
        <f t="shared" ca="1" si="1461"/>
        <v>No</v>
      </c>
      <c r="O6695" t="str">
        <f t="shared" ca="1" si="1461"/>
        <v>No</v>
      </c>
      <c r="P6695" t="str">
        <f t="shared" ca="1" si="1461"/>
        <v>Yes</v>
      </c>
      <c r="Q6695" t="str">
        <f t="shared" ca="1" si="1462"/>
        <v>Yes</v>
      </c>
      <c r="R6695">
        <f t="shared" ca="1" si="1463"/>
        <v>5</v>
      </c>
      <c r="S6695">
        <f t="shared" ca="1" si="1464"/>
        <v>5</v>
      </c>
      <c r="T6695">
        <f t="shared" ca="1" si="1465"/>
        <v>0</v>
      </c>
      <c r="U6695">
        <f t="shared" ca="1" si="1466"/>
        <v>0</v>
      </c>
      <c r="V6695">
        <f t="shared" ca="1" si="1467"/>
        <v>4</v>
      </c>
      <c r="W6695">
        <f t="shared" ca="1" si="1468"/>
        <v>4</v>
      </c>
      <c r="X6695">
        <f t="shared" ca="1" si="1469"/>
        <v>18</v>
      </c>
    </row>
    <row r="6696" spans="1:24" x14ac:dyDescent="0.25">
      <c r="A6696">
        <v>455415</v>
      </c>
      <c r="B6696" t="s">
        <v>21149</v>
      </c>
      <c r="C6696" t="s">
        <v>10</v>
      </c>
      <c r="D6696" t="s">
        <v>21150</v>
      </c>
      <c r="E6696" t="str">
        <f t="shared" ca="1" si="1470"/>
        <v xml:space="preserve"> Milton</v>
      </c>
      <c r="F6696" t="s">
        <v>24067</v>
      </c>
      <c r="G6696">
        <f t="shared" ca="1" si="1457"/>
        <v>4622506636</v>
      </c>
      <c r="H6696" t="s">
        <v>21151</v>
      </c>
      <c r="I6696">
        <v>53210</v>
      </c>
      <c r="J6696" t="str">
        <f t="shared" ca="1" si="1458"/>
        <v>Female</v>
      </c>
      <c r="K6696">
        <f t="shared" ca="1" si="1459"/>
        <v>24</v>
      </c>
      <c r="L6696" t="str">
        <f t="shared" ca="1" si="1460"/>
        <v>Adult</v>
      </c>
      <c r="M6696" t="str">
        <f t="shared" ca="1" si="1461"/>
        <v>Yes</v>
      </c>
      <c r="N6696" t="str">
        <f t="shared" ca="1" si="1461"/>
        <v>No</v>
      </c>
      <c r="O6696" t="str">
        <f t="shared" ca="1" si="1461"/>
        <v>Yes</v>
      </c>
      <c r="P6696" t="str">
        <f t="shared" ca="1" si="1461"/>
        <v>Yes</v>
      </c>
      <c r="Q6696" t="str">
        <f t="shared" ca="1" si="1462"/>
        <v>No</v>
      </c>
      <c r="R6696">
        <f t="shared" ca="1" si="1463"/>
        <v>5</v>
      </c>
      <c r="S6696">
        <f t="shared" ca="1" si="1464"/>
        <v>5</v>
      </c>
      <c r="T6696">
        <f t="shared" ca="1" si="1465"/>
        <v>3</v>
      </c>
      <c r="U6696">
        <f t="shared" ca="1" si="1466"/>
        <v>3</v>
      </c>
      <c r="V6696">
        <f t="shared" ca="1" si="1467"/>
        <v>4</v>
      </c>
      <c r="W6696">
        <f t="shared" ca="1" si="1468"/>
        <v>0</v>
      </c>
      <c r="X6696">
        <f t="shared" ca="1" si="1469"/>
        <v>20</v>
      </c>
    </row>
    <row r="6697" spans="1:24" x14ac:dyDescent="0.25">
      <c r="A6697">
        <v>455424</v>
      </c>
      <c r="B6697" t="s">
        <v>21152</v>
      </c>
      <c r="C6697" t="s">
        <v>10</v>
      </c>
      <c r="D6697" t="s">
        <v>21153</v>
      </c>
      <c r="E6697" t="str">
        <f t="shared" ca="1" si="1470"/>
        <v>Watertown</v>
      </c>
      <c r="F6697" t="s">
        <v>24067</v>
      </c>
      <c r="G6697">
        <f t="shared" ca="1" si="1457"/>
        <v>8876254634</v>
      </c>
      <c r="H6697" t="s">
        <v>21155</v>
      </c>
      <c r="I6697" t="s">
        <v>21154</v>
      </c>
      <c r="J6697" t="str">
        <f t="shared" ca="1" si="1458"/>
        <v>Female</v>
      </c>
      <c r="K6697">
        <f t="shared" ca="1" si="1459"/>
        <v>25</v>
      </c>
      <c r="L6697" t="str">
        <f t="shared" ca="1" si="1460"/>
        <v>Adult</v>
      </c>
      <c r="M6697" t="str">
        <f t="shared" ca="1" si="1461"/>
        <v>Yes</v>
      </c>
      <c r="N6697" t="str">
        <f t="shared" ca="1" si="1461"/>
        <v>Yes</v>
      </c>
      <c r="O6697" t="str">
        <f t="shared" ca="1" si="1461"/>
        <v>Yes</v>
      </c>
      <c r="P6697" t="str">
        <f t="shared" ca="1" si="1461"/>
        <v>Yes</v>
      </c>
      <c r="Q6697" t="str">
        <f t="shared" ca="1" si="1462"/>
        <v>Yes</v>
      </c>
      <c r="R6697">
        <f t="shared" ca="1" si="1463"/>
        <v>1</v>
      </c>
      <c r="S6697">
        <f t="shared" ca="1" si="1464"/>
        <v>0</v>
      </c>
      <c r="T6697">
        <f t="shared" ca="1" si="1465"/>
        <v>5</v>
      </c>
      <c r="U6697">
        <f t="shared" ca="1" si="1466"/>
        <v>3</v>
      </c>
      <c r="V6697">
        <f t="shared" ca="1" si="1467"/>
        <v>4</v>
      </c>
      <c r="W6697">
        <f t="shared" ca="1" si="1468"/>
        <v>4</v>
      </c>
      <c r="X6697">
        <f t="shared" ca="1" si="1469"/>
        <v>17</v>
      </c>
    </row>
    <row r="6698" spans="1:24" x14ac:dyDescent="0.25">
      <c r="A6698">
        <v>455433</v>
      </c>
      <c r="B6698" t="s">
        <v>21156</v>
      </c>
      <c r="C6698" t="s">
        <v>10</v>
      </c>
      <c r="D6698" t="s">
        <v>21157</v>
      </c>
      <c r="E6698" t="str">
        <f t="shared" ca="1" si="1470"/>
        <v xml:space="preserve"> Milton</v>
      </c>
      <c r="F6698" t="s">
        <v>24067</v>
      </c>
      <c r="G6698">
        <f t="shared" ca="1" si="1457"/>
        <v>3143620298</v>
      </c>
      <c r="H6698" t="s">
        <v>3676</v>
      </c>
      <c r="I6698">
        <v>92612</v>
      </c>
      <c r="J6698" t="str">
        <f t="shared" ca="1" si="1458"/>
        <v>Male</v>
      </c>
      <c r="K6698">
        <f t="shared" ca="1" si="1459"/>
        <v>25</v>
      </c>
      <c r="L6698" t="str">
        <f t="shared" ca="1" si="1460"/>
        <v>Adult</v>
      </c>
      <c r="M6698" t="str">
        <f t="shared" ca="1" si="1461"/>
        <v>No</v>
      </c>
      <c r="N6698" t="str">
        <f t="shared" ca="1" si="1461"/>
        <v>Yes</v>
      </c>
      <c r="O6698" t="str">
        <f t="shared" ca="1" si="1461"/>
        <v>Yes</v>
      </c>
      <c r="P6698" t="str">
        <f t="shared" ca="1" si="1461"/>
        <v>Yes</v>
      </c>
      <c r="Q6698" t="str">
        <f t="shared" ca="1" si="1462"/>
        <v>No</v>
      </c>
      <c r="R6698">
        <f t="shared" ca="1" si="1463"/>
        <v>3</v>
      </c>
      <c r="S6698">
        <f t="shared" ca="1" si="1464"/>
        <v>3</v>
      </c>
      <c r="T6698">
        <f t="shared" ca="1" si="1465"/>
        <v>5</v>
      </c>
      <c r="U6698">
        <f t="shared" ca="1" si="1466"/>
        <v>0</v>
      </c>
      <c r="V6698">
        <f t="shared" ca="1" si="1467"/>
        <v>4</v>
      </c>
      <c r="W6698">
        <f t="shared" ca="1" si="1468"/>
        <v>0</v>
      </c>
      <c r="X6698">
        <f t="shared" ca="1" si="1469"/>
        <v>15</v>
      </c>
    </row>
    <row r="6699" spans="1:24" x14ac:dyDescent="0.25">
      <c r="A6699">
        <v>455451</v>
      </c>
      <c r="B6699" t="s">
        <v>21158</v>
      </c>
      <c r="C6699" t="s">
        <v>10</v>
      </c>
      <c r="D6699" t="s">
        <v>21159</v>
      </c>
      <c r="E6699" t="str">
        <f t="shared" ca="1" si="1470"/>
        <v xml:space="preserve"> Milton</v>
      </c>
      <c r="F6699" t="s">
        <v>24067</v>
      </c>
      <c r="G6699">
        <f t="shared" ca="1" si="1457"/>
        <v>8037983582</v>
      </c>
      <c r="H6699" t="s">
        <v>610</v>
      </c>
      <c r="I6699">
        <v>91765</v>
      </c>
      <c r="J6699" t="str">
        <f t="shared" ca="1" si="1458"/>
        <v>Female</v>
      </c>
      <c r="K6699">
        <f t="shared" ca="1" si="1459"/>
        <v>18</v>
      </c>
      <c r="L6699" t="str">
        <f t="shared" ca="1" si="1460"/>
        <v>Adult</v>
      </c>
      <c r="M6699" t="str">
        <f t="shared" ca="1" si="1461"/>
        <v>Yes</v>
      </c>
      <c r="N6699" t="str">
        <f t="shared" ca="1" si="1461"/>
        <v>No</v>
      </c>
      <c r="O6699" t="str">
        <f t="shared" ca="1" si="1461"/>
        <v>No</v>
      </c>
      <c r="P6699" t="str">
        <f t="shared" ca="1" si="1461"/>
        <v>Yes</v>
      </c>
      <c r="Q6699" t="str">
        <f t="shared" ca="1" si="1462"/>
        <v>Yes</v>
      </c>
      <c r="R6699">
        <f t="shared" ca="1" si="1463"/>
        <v>1</v>
      </c>
      <c r="S6699">
        <f t="shared" ca="1" si="1464"/>
        <v>0</v>
      </c>
      <c r="T6699">
        <f t="shared" ca="1" si="1465"/>
        <v>0</v>
      </c>
      <c r="U6699">
        <f t="shared" ca="1" si="1466"/>
        <v>3</v>
      </c>
      <c r="V6699">
        <f t="shared" ca="1" si="1467"/>
        <v>4</v>
      </c>
      <c r="W6699">
        <f t="shared" ca="1" si="1468"/>
        <v>4</v>
      </c>
      <c r="X6699">
        <f t="shared" ca="1" si="1469"/>
        <v>12</v>
      </c>
    </row>
    <row r="6700" spans="1:24" x14ac:dyDescent="0.25">
      <c r="A6700">
        <v>455460</v>
      </c>
      <c r="B6700" t="s">
        <v>21160</v>
      </c>
      <c r="C6700" t="s">
        <v>10</v>
      </c>
      <c r="D6700" t="s">
        <v>21161</v>
      </c>
      <c r="E6700" t="str">
        <f t="shared" ca="1" si="1470"/>
        <v>Everett</v>
      </c>
      <c r="F6700" t="s">
        <v>24067</v>
      </c>
      <c r="G6700">
        <f t="shared" ca="1" si="1457"/>
        <v>4122526355</v>
      </c>
      <c r="H6700" t="s">
        <v>10653</v>
      </c>
      <c r="I6700">
        <v>36303</v>
      </c>
      <c r="J6700" t="str">
        <f t="shared" ca="1" si="1458"/>
        <v>Male</v>
      </c>
      <c r="K6700">
        <f t="shared" ca="1" si="1459"/>
        <v>57</v>
      </c>
      <c r="L6700" t="str">
        <f t="shared" ca="1" si="1460"/>
        <v>Adult</v>
      </c>
      <c r="M6700" t="str">
        <f t="shared" ca="1" si="1461"/>
        <v>Yes</v>
      </c>
      <c r="N6700" t="str">
        <f t="shared" ca="1" si="1461"/>
        <v>No</v>
      </c>
      <c r="O6700" t="str">
        <f t="shared" ca="1" si="1461"/>
        <v>Yes</v>
      </c>
      <c r="P6700" t="str">
        <f t="shared" ca="1" si="1461"/>
        <v>No</v>
      </c>
      <c r="Q6700" t="str">
        <f t="shared" ca="1" si="1462"/>
        <v>Yes</v>
      </c>
      <c r="R6700">
        <f t="shared" ca="1" si="1463"/>
        <v>2</v>
      </c>
      <c r="S6700">
        <f t="shared" ca="1" si="1464"/>
        <v>3</v>
      </c>
      <c r="T6700">
        <f t="shared" ca="1" si="1465"/>
        <v>3</v>
      </c>
      <c r="U6700">
        <f t="shared" ca="1" si="1466"/>
        <v>3</v>
      </c>
      <c r="V6700">
        <f t="shared" ca="1" si="1467"/>
        <v>0</v>
      </c>
      <c r="W6700">
        <f t="shared" ca="1" si="1468"/>
        <v>4</v>
      </c>
      <c r="X6700">
        <f t="shared" ca="1" si="1469"/>
        <v>15</v>
      </c>
    </row>
    <row r="6701" spans="1:24" x14ac:dyDescent="0.25">
      <c r="A6701">
        <v>455479</v>
      </c>
      <c r="B6701" t="s">
        <v>21162</v>
      </c>
      <c r="C6701" t="s">
        <v>10</v>
      </c>
      <c r="D6701" t="s">
        <v>21163</v>
      </c>
      <c r="E6701" t="str">
        <f t="shared" ca="1" si="1470"/>
        <v>Revere</v>
      </c>
      <c r="F6701" t="s">
        <v>24067</v>
      </c>
      <c r="G6701">
        <f t="shared" ca="1" si="1457"/>
        <v>2605350453</v>
      </c>
      <c r="H6701" t="s">
        <v>21164</v>
      </c>
      <c r="I6701">
        <v>32514</v>
      </c>
      <c r="J6701" t="str">
        <f t="shared" ca="1" si="1458"/>
        <v>Female</v>
      </c>
      <c r="K6701">
        <f t="shared" ca="1" si="1459"/>
        <v>53</v>
      </c>
      <c r="L6701" t="str">
        <f t="shared" ca="1" si="1460"/>
        <v>Adult</v>
      </c>
      <c r="M6701" t="str">
        <f t="shared" ca="1" si="1461"/>
        <v>Yes</v>
      </c>
      <c r="N6701" t="str">
        <f t="shared" ca="1" si="1461"/>
        <v>Yes</v>
      </c>
      <c r="O6701" t="str">
        <f t="shared" ca="1" si="1461"/>
        <v>No</v>
      </c>
      <c r="P6701" t="str">
        <f t="shared" ca="1" si="1461"/>
        <v>Yes</v>
      </c>
      <c r="Q6701" t="str">
        <f t="shared" ca="1" si="1462"/>
        <v>No</v>
      </c>
      <c r="R6701">
        <f t="shared" ca="1" si="1463"/>
        <v>1</v>
      </c>
      <c r="S6701">
        <f t="shared" ca="1" si="1464"/>
        <v>0</v>
      </c>
      <c r="T6701">
        <f t="shared" ca="1" si="1465"/>
        <v>3</v>
      </c>
      <c r="U6701">
        <f t="shared" ca="1" si="1466"/>
        <v>3</v>
      </c>
      <c r="V6701">
        <f t="shared" ca="1" si="1467"/>
        <v>4</v>
      </c>
      <c r="W6701">
        <f t="shared" ca="1" si="1468"/>
        <v>0</v>
      </c>
      <c r="X6701">
        <f t="shared" ca="1" si="1469"/>
        <v>11</v>
      </c>
    </row>
    <row r="6702" spans="1:24" x14ac:dyDescent="0.25">
      <c r="A6702">
        <v>455488</v>
      </c>
      <c r="B6702" t="s">
        <v>21165</v>
      </c>
      <c r="C6702" t="s">
        <v>10</v>
      </c>
      <c r="D6702" t="s">
        <v>21166</v>
      </c>
      <c r="E6702" t="str">
        <f t="shared" ca="1" si="1470"/>
        <v>Cambridge</v>
      </c>
      <c r="F6702" t="s">
        <v>24067</v>
      </c>
      <c r="G6702">
        <f t="shared" ca="1" si="1457"/>
        <v>8094623885</v>
      </c>
      <c r="H6702" t="s">
        <v>10653</v>
      </c>
      <c r="I6702">
        <v>36109</v>
      </c>
      <c r="J6702" t="str">
        <f t="shared" ca="1" si="1458"/>
        <v>Female</v>
      </c>
      <c r="K6702">
        <f t="shared" ca="1" si="1459"/>
        <v>29</v>
      </c>
      <c r="L6702" t="str">
        <f t="shared" ca="1" si="1460"/>
        <v>Adult</v>
      </c>
      <c r="M6702" t="str">
        <f t="shared" ca="1" si="1461"/>
        <v>Yes</v>
      </c>
      <c r="N6702" t="str">
        <f t="shared" ca="1" si="1461"/>
        <v>No</v>
      </c>
      <c r="O6702" t="str">
        <f t="shared" ca="1" si="1461"/>
        <v>Yes</v>
      </c>
      <c r="P6702" t="str">
        <f t="shared" ca="1" si="1461"/>
        <v>No</v>
      </c>
      <c r="Q6702" t="str">
        <f t="shared" ca="1" si="1462"/>
        <v>Yes</v>
      </c>
      <c r="R6702">
        <f t="shared" ca="1" si="1463"/>
        <v>3</v>
      </c>
      <c r="S6702">
        <f t="shared" ca="1" si="1464"/>
        <v>3</v>
      </c>
      <c r="T6702">
        <f t="shared" ca="1" si="1465"/>
        <v>3</v>
      </c>
      <c r="U6702">
        <f t="shared" ca="1" si="1466"/>
        <v>3</v>
      </c>
      <c r="V6702">
        <f t="shared" ca="1" si="1467"/>
        <v>0</v>
      </c>
      <c r="W6702">
        <f t="shared" ca="1" si="1468"/>
        <v>4</v>
      </c>
      <c r="X6702">
        <f t="shared" ca="1" si="1469"/>
        <v>16</v>
      </c>
    </row>
    <row r="6703" spans="1:24" x14ac:dyDescent="0.25">
      <c r="A6703">
        <v>455497</v>
      </c>
      <c r="B6703" t="s">
        <v>21167</v>
      </c>
      <c r="C6703" t="s">
        <v>10</v>
      </c>
      <c r="D6703" t="s">
        <v>21168</v>
      </c>
      <c r="E6703" t="str">
        <f t="shared" ca="1" si="1470"/>
        <v>Somerville</v>
      </c>
      <c r="F6703" t="s">
        <v>24067</v>
      </c>
      <c r="G6703">
        <f t="shared" ca="1" si="1457"/>
        <v>3700131478</v>
      </c>
      <c r="H6703" t="s">
        <v>10653</v>
      </c>
      <c r="I6703">
        <v>36609</v>
      </c>
      <c r="J6703" t="str">
        <f t="shared" ca="1" si="1458"/>
        <v>Male</v>
      </c>
      <c r="K6703">
        <f t="shared" ca="1" si="1459"/>
        <v>58</v>
      </c>
      <c r="L6703" t="str">
        <f t="shared" ca="1" si="1460"/>
        <v>Adult</v>
      </c>
      <c r="M6703" t="str">
        <f t="shared" ca="1" si="1461"/>
        <v>No</v>
      </c>
      <c r="N6703" t="str">
        <f t="shared" ca="1" si="1461"/>
        <v>Yes</v>
      </c>
      <c r="O6703" t="str">
        <f t="shared" ca="1" si="1461"/>
        <v>No</v>
      </c>
      <c r="P6703" t="str">
        <f t="shared" ca="1" si="1461"/>
        <v>Yes</v>
      </c>
      <c r="Q6703" t="str">
        <f t="shared" ca="1" si="1462"/>
        <v>Yes</v>
      </c>
      <c r="R6703">
        <f t="shared" ca="1" si="1463"/>
        <v>1</v>
      </c>
      <c r="S6703">
        <f t="shared" ca="1" si="1464"/>
        <v>0</v>
      </c>
      <c r="T6703">
        <f t="shared" ca="1" si="1465"/>
        <v>3</v>
      </c>
      <c r="U6703">
        <f t="shared" ca="1" si="1466"/>
        <v>0</v>
      </c>
      <c r="V6703">
        <f t="shared" ca="1" si="1467"/>
        <v>4</v>
      </c>
      <c r="W6703">
        <f t="shared" ca="1" si="1468"/>
        <v>4</v>
      </c>
      <c r="X6703">
        <f t="shared" ca="1" si="1469"/>
        <v>12</v>
      </c>
    </row>
    <row r="6704" spans="1:24" x14ac:dyDescent="0.25">
      <c r="A6704">
        <v>455512</v>
      </c>
      <c r="B6704" t="s">
        <v>21169</v>
      </c>
      <c r="C6704" t="s">
        <v>10</v>
      </c>
      <c r="D6704" t="s">
        <v>21170</v>
      </c>
      <c r="E6704" t="str">
        <f t="shared" ca="1" si="1470"/>
        <v>Everett</v>
      </c>
      <c r="F6704" t="s">
        <v>24067</v>
      </c>
      <c r="G6704">
        <f t="shared" ca="1" si="1457"/>
        <v>9875312222</v>
      </c>
      <c r="H6704" t="s">
        <v>21171</v>
      </c>
      <c r="I6704">
        <v>95776</v>
      </c>
      <c r="J6704" t="str">
        <f t="shared" ca="1" si="1458"/>
        <v>Male</v>
      </c>
      <c r="K6704">
        <f t="shared" ca="1" si="1459"/>
        <v>43</v>
      </c>
      <c r="L6704" t="str">
        <f t="shared" ca="1" si="1460"/>
        <v>Adult</v>
      </c>
      <c r="M6704" t="str">
        <f t="shared" ca="1" si="1461"/>
        <v>Yes</v>
      </c>
      <c r="N6704" t="str">
        <f t="shared" ca="1" si="1461"/>
        <v>No</v>
      </c>
      <c r="O6704" t="str">
        <f t="shared" ca="1" si="1461"/>
        <v>Yes</v>
      </c>
      <c r="P6704" t="str">
        <f t="shared" ca="1" si="1461"/>
        <v>Yes</v>
      </c>
      <c r="Q6704" t="str">
        <f t="shared" ca="1" si="1462"/>
        <v>Yes</v>
      </c>
      <c r="R6704">
        <f t="shared" ca="1" si="1463"/>
        <v>3</v>
      </c>
      <c r="S6704">
        <f t="shared" ca="1" si="1464"/>
        <v>3</v>
      </c>
      <c r="T6704">
        <f t="shared" ca="1" si="1465"/>
        <v>3</v>
      </c>
      <c r="U6704">
        <f t="shared" ca="1" si="1466"/>
        <v>3</v>
      </c>
      <c r="V6704">
        <f t="shared" ca="1" si="1467"/>
        <v>4</v>
      </c>
      <c r="W6704">
        <f t="shared" ca="1" si="1468"/>
        <v>4</v>
      </c>
      <c r="X6704">
        <f t="shared" ca="1" si="1469"/>
        <v>20</v>
      </c>
    </row>
    <row r="6705" spans="1:24" x14ac:dyDescent="0.25">
      <c r="A6705">
        <v>455549</v>
      </c>
      <c r="B6705" t="s">
        <v>21172</v>
      </c>
      <c r="C6705" t="s">
        <v>10</v>
      </c>
      <c r="D6705" t="s">
        <v>21173</v>
      </c>
      <c r="E6705" t="str">
        <f t="shared" ca="1" si="1470"/>
        <v>Chelsea</v>
      </c>
      <c r="F6705" t="s">
        <v>24067</v>
      </c>
      <c r="G6705">
        <f t="shared" ca="1" si="1457"/>
        <v>4376329780</v>
      </c>
      <c r="H6705" t="s">
        <v>6456</v>
      </c>
      <c r="I6705">
        <v>48331</v>
      </c>
      <c r="J6705" t="str">
        <f t="shared" ca="1" si="1458"/>
        <v>Female</v>
      </c>
      <c r="K6705">
        <f t="shared" ca="1" si="1459"/>
        <v>28</v>
      </c>
      <c r="L6705" t="str">
        <f t="shared" ca="1" si="1460"/>
        <v>Adult</v>
      </c>
      <c r="M6705" t="str">
        <f t="shared" ca="1" si="1461"/>
        <v>Yes</v>
      </c>
      <c r="N6705" t="str">
        <f t="shared" ca="1" si="1461"/>
        <v>No</v>
      </c>
      <c r="O6705" t="str">
        <f t="shared" ca="1" si="1461"/>
        <v>Yes</v>
      </c>
      <c r="P6705" t="str">
        <f t="shared" ca="1" si="1461"/>
        <v>No</v>
      </c>
      <c r="Q6705" t="str">
        <f t="shared" ca="1" si="1462"/>
        <v>Yes</v>
      </c>
      <c r="R6705">
        <f t="shared" ca="1" si="1463"/>
        <v>3</v>
      </c>
      <c r="S6705">
        <f t="shared" ca="1" si="1464"/>
        <v>3</v>
      </c>
      <c r="T6705">
        <f t="shared" ca="1" si="1465"/>
        <v>3</v>
      </c>
      <c r="U6705">
        <f t="shared" ca="1" si="1466"/>
        <v>3</v>
      </c>
      <c r="V6705">
        <f t="shared" ca="1" si="1467"/>
        <v>0</v>
      </c>
      <c r="W6705">
        <f t="shared" ca="1" si="1468"/>
        <v>4</v>
      </c>
      <c r="X6705">
        <f t="shared" ca="1" si="1469"/>
        <v>16</v>
      </c>
    </row>
    <row r="6706" spans="1:24" x14ac:dyDescent="0.25">
      <c r="A6706">
        <v>455558</v>
      </c>
      <c r="B6706" t="s">
        <v>15502</v>
      </c>
      <c r="C6706" t="s">
        <v>10</v>
      </c>
      <c r="D6706" t="s">
        <v>21174</v>
      </c>
      <c r="E6706" t="str">
        <f t="shared" ca="1" si="1470"/>
        <v>Revere</v>
      </c>
      <c r="F6706" t="s">
        <v>24067</v>
      </c>
      <c r="G6706">
        <f t="shared" ca="1" si="1457"/>
        <v>6556551580</v>
      </c>
      <c r="H6706" t="s">
        <v>6456</v>
      </c>
      <c r="I6706">
        <v>48066</v>
      </c>
      <c r="J6706" t="str">
        <f t="shared" ca="1" si="1458"/>
        <v>Male</v>
      </c>
      <c r="K6706">
        <f t="shared" ca="1" si="1459"/>
        <v>45</v>
      </c>
      <c r="L6706" t="str">
        <f t="shared" ca="1" si="1460"/>
        <v>Adult</v>
      </c>
      <c r="M6706" t="str">
        <f t="shared" ca="1" si="1461"/>
        <v>No</v>
      </c>
      <c r="N6706" t="str">
        <f t="shared" ca="1" si="1461"/>
        <v>Yes</v>
      </c>
      <c r="O6706" t="str">
        <f t="shared" ca="1" si="1461"/>
        <v>No</v>
      </c>
      <c r="P6706" t="str">
        <f t="shared" ca="1" si="1461"/>
        <v>No</v>
      </c>
      <c r="Q6706" t="str">
        <f t="shared" ca="1" si="1462"/>
        <v>No</v>
      </c>
      <c r="R6706">
        <f t="shared" ca="1" si="1463"/>
        <v>5</v>
      </c>
      <c r="S6706">
        <f t="shared" ca="1" si="1464"/>
        <v>5</v>
      </c>
      <c r="T6706">
        <f t="shared" ca="1" si="1465"/>
        <v>3</v>
      </c>
      <c r="U6706">
        <f t="shared" ca="1" si="1466"/>
        <v>0</v>
      </c>
      <c r="V6706">
        <f t="shared" ca="1" si="1467"/>
        <v>0</v>
      </c>
      <c r="W6706">
        <f t="shared" ca="1" si="1468"/>
        <v>0</v>
      </c>
      <c r="X6706">
        <f t="shared" ca="1" si="1469"/>
        <v>13</v>
      </c>
    </row>
    <row r="6707" spans="1:24" x14ac:dyDescent="0.25">
      <c r="A6707">
        <v>455567</v>
      </c>
      <c r="B6707" t="s">
        <v>21175</v>
      </c>
      <c r="C6707" t="s">
        <v>10</v>
      </c>
      <c r="D6707" t="s">
        <v>21176</v>
      </c>
      <c r="E6707" t="str">
        <f t="shared" ca="1" si="1470"/>
        <v>Everett</v>
      </c>
      <c r="F6707" t="s">
        <v>24067</v>
      </c>
      <c r="G6707">
        <f t="shared" ca="1" si="1457"/>
        <v>4434875587</v>
      </c>
      <c r="H6707" t="s">
        <v>4093</v>
      </c>
      <c r="I6707">
        <v>38133</v>
      </c>
      <c r="J6707" t="str">
        <f t="shared" ca="1" si="1458"/>
        <v>Male</v>
      </c>
      <c r="K6707">
        <f t="shared" ca="1" si="1459"/>
        <v>37</v>
      </c>
      <c r="L6707" t="str">
        <f t="shared" ca="1" si="1460"/>
        <v>Adult</v>
      </c>
      <c r="M6707" t="str">
        <f t="shared" ca="1" si="1461"/>
        <v>Yes</v>
      </c>
      <c r="N6707" t="str">
        <f t="shared" ca="1" si="1461"/>
        <v>No</v>
      </c>
      <c r="O6707" t="str">
        <f t="shared" ca="1" si="1461"/>
        <v>No</v>
      </c>
      <c r="P6707" t="str">
        <f t="shared" ca="1" si="1461"/>
        <v>No</v>
      </c>
      <c r="Q6707" t="str">
        <f t="shared" ca="1" si="1462"/>
        <v>Yes</v>
      </c>
      <c r="R6707">
        <f t="shared" ca="1" si="1463"/>
        <v>4</v>
      </c>
      <c r="S6707">
        <f t="shared" ca="1" si="1464"/>
        <v>5</v>
      </c>
      <c r="T6707">
        <f t="shared" ca="1" si="1465"/>
        <v>0</v>
      </c>
      <c r="U6707">
        <f t="shared" ca="1" si="1466"/>
        <v>3</v>
      </c>
      <c r="V6707">
        <f t="shared" ca="1" si="1467"/>
        <v>0</v>
      </c>
      <c r="W6707">
        <f t="shared" ca="1" si="1468"/>
        <v>4</v>
      </c>
      <c r="X6707">
        <f t="shared" ca="1" si="1469"/>
        <v>16</v>
      </c>
    </row>
    <row r="6708" spans="1:24" x14ac:dyDescent="0.25">
      <c r="A6708">
        <v>455585</v>
      </c>
      <c r="B6708" t="s">
        <v>6811</v>
      </c>
      <c r="C6708" t="s">
        <v>10</v>
      </c>
      <c r="D6708" t="s">
        <v>21177</v>
      </c>
      <c r="E6708" t="str">
        <f t="shared" ca="1" si="1470"/>
        <v>Somerville</v>
      </c>
      <c r="F6708" t="s">
        <v>24067</v>
      </c>
      <c r="G6708">
        <f t="shared" ca="1" si="1457"/>
        <v>5760487777</v>
      </c>
      <c r="H6708" t="s">
        <v>19074</v>
      </c>
      <c r="I6708">
        <v>56560</v>
      </c>
      <c r="J6708" t="str">
        <f t="shared" ca="1" si="1458"/>
        <v>Female</v>
      </c>
      <c r="K6708">
        <f t="shared" ca="1" si="1459"/>
        <v>26</v>
      </c>
      <c r="L6708" t="str">
        <f t="shared" ca="1" si="1460"/>
        <v>Adult</v>
      </c>
      <c r="M6708" t="str">
        <f t="shared" ca="1" si="1461"/>
        <v>No</v>
      </c>
      <c r="N6708" t="str">
        <f t="shared" ca="1" si="1461"/>
        <v>No</v>
      </c>
      <c r="O6708" t="str">
        <f t="shared" ca="1" si="1461"/>
        <v>No</v>
      </c>
      <c r="P6708" t="str">
        <f t="shared" ca="1" si="1461"/>
        <v>No</v>
      </c>
      <c r="Q6708" t="str">
        <f t="shared" ca="1" si="1462"/>
        <v>No</v>
      </c>
      <c r="R6708">
        <f t="shared" ca="1" si="1463"/>
        <v>2</v>
      </c>
      <c r="S6708">
        <f t="shared" ca="1" si="1464"/>
        <v>3</v>
      </c>
      <c r="T6708">
        <f t="shared" ca="1" si="1465"/>
        <v>0</v>
      </c>
      <c r="U6708">
        <f t="shared" ca="1" si="1466"/>
        <v>0</v>
      </c>
      <c r="V6708">
        <f t="shared" ca="1" si="1467"/>
        <v>0</v>
      </c>
      <c r="W6708">
        <f t="shared" ca="1" si="1468"/>
        <v>0</v>
      </c>
      <c r="X6708">
        <f t="shared" ca="1" si="1469"/>
        <v>5</v>
      </c>
    </row>
    <row r="6709" spans="1:24" x14ac:dyDescent="0.25">
      <c r="A6709">
        <v>455600</v>
      </c>
      <c r="B6709" t="s">
        <v>21178</v>
      </c>
      <c r="C6709" t="s">
        <v>10</v>
      </c>
      <c r="D6709" t="s">
        <v>21179</v>
      </c>
      <c r="E6709" t="str">
        <f t="shared" ca="1" si="1470"/>
        <v xml:space="preserve"> Milton</v>
      </c>
      <c r="F6709" t="s">
        <v>24067</v>
      </c>
      <c r="G6709">
        <f t="shared" ca="1" si="1457"/>
        <v>7831662513</v>
      </c>
      <c r="H6709" t="s">
        <v>21180</v>
      </c>
      <c r="I6709">
        <v>83709</v>
      </c>
      <c r="J6709" t="str">
        <f t="shared" ca="1" si="1458"/>
        <v>Female</v>
      </c>
      <c r="K6709">
        <f t="shared" ca="1" si="1459"/>
        <v>53</v>
      </c>
      <c r="L6709" t="str">
        <f t="shared" ca="1" si="1460"/>
        <v>Adult</v>
      </c>
      <c r="M6709" t="str">
        <f t="shared" ca="1" si="1461"/>
        <v>Yes</v>
      </c>
      <c r="N6709" t="str">
        <f t="shared" ca="1" si="1461"/>
        <v>No</v>
      </c>
      <c r="O6709" t="str">
        <f t="shared" ca="1" si="1461"/>
        <v>Yes</v>
      </c>
      <c r="P6709" t="str">
        <f t="shared" ca="1" si="1461"/>
        <v>No</v>
      </c>
      <c r="Q6709" t="str">
        <f t="shared" ca="1" si="1462"/>
        <v>Yes</v>
      </c>
      <c r="R6709">
        <f t="shared" ca="1" si="1463"/>
        <v>5</v>
      </c>
      <c r="S6709">
        <f t="shared" ca="1" si="1464"/>
        <v>5</v>
      </c>
      <c r="T6709">
        <f t="shared" ca="1" si="1465"/>
        <v>3</v>
      </c>
      <c r="U6709">
        <f t="shared" ca="1" si="1466"/>
        <v>3</v>
      </c>
      <c r="V6709">
        <f t="shared" ca="1" si="1467"/>
        <v>0</v>
      </c>
      <c r="W6709">
        <f t="shared" ca="1" si="1468"/>
        <v>4</v>
      </c>
      <c r="X6709">
        <f t="shared" ca="1" si="1469"/>
        <v>20</v>
      </c>
    </row>
    <row r="6710" spans="1:24" x14ac:dyDescent="0.25">
      <c r="A6710">
        <v>455619</v>
      </c>
      <c r="B6710" t="s">
        <v>21181</v>
      </c>
      <c r="C6710" t="s">
        <v>10</v>
      </c>
      <c r="D6710" t="s">
        <v>21182</v>
      </c>
      <c r="E6710" t="str">
        <f t="shared" ca="1" si="1470"/>
        <v>Quincy</v>
      </c>
      <c r="F6710" t="s">
        <v>24067</v>
      </c>
      <c r="G6710">
        <f t="shared" ca="1" si="1457"/>
        <v>8640459590</v>
      </c>
      <c r="H6710" t="s">
        <v>331</v>
      </c>
      <c r="I6710">
        <v>74146</v>
      </c>
      <c r="J6710" t="str">
        <f t="shared" ca="1" si="1458"/>
        <v>Female</v>
      </c>
      <c r="K6710">
        <f t="shared" ca="1" si="1459"/>
        <v>66</v>
      </c>
      <c r="L6710" t="str">
        <f t="shared" ca="1" si="1460"/>
        <v>Adult</v>
      </c>
      <c r="M6710" t="str">
        <f t="shared" ca="1" si="1461"/>
        <v>No</v>
      </c>
      <c r="N6710" t="str">
        <f t="shared" ca="1" si="1461"/>
        <v>No</v>
      </c>
      <c r="O6710" t="str">
        <f t="shared" ca="1" si="1461"/>
        <v>No</v>
      </c>
      <c r="P6710" t="str">
        <f t="shared" ca="1" si="1461"/>
        <v>Yes</v>
      </c>
      <c r="Q6710" t="str">
        <f t="shared" ca="1" si="1462"/>
        <v>Yes</v>
      </c>
      <c r="R6710">
        <f t="shared" ca="1" si="1463"/>
        <v>4</v>
      </c>
      <c r="S6710">
        <f t="shared" ca="1" si="1464"/>
        <v>5</v>
      </c>
      <c r="T6710">
        <f t="shared" ca="1" si="1465"/>
        <v>0</v>
      </c>
      <c r="U6710">
        <f t="shared" ca="1" si="1466"/>
        <v>0</v>
      </c>
      <c r="V6710">
        <f t="shared" ca="1" si="1467"/>
        <v>4</v>
      </c>
      <c r="W6710">
        <f t="shared" ca="1" si="1468"/>
        <v>4</v>
      </c>
      <c r="X6710">
        <f t="shared" ca="1" si="1469"/>
        <v>17</v>
      </c>
    </row>
    <row r="6711" spans="1:24" x14ac:dyDescent="0.25">
      <c r="A6711">
        <v>455628</v>
      </c>
      <c r="B6711" t="s">
        <v>21183</v>
      </c>
      <c r="C6711" t="s">
        <v>10</v>
      </c>
      <c r="D6711" t="s">
        <v>21184</v>
      </c>
      <c r="E6711" t="str">
        <f t="shared" ca="1" si="1470"/>
        <v>Revere</v>
      </c>
      <c r="F6711" t="s">
        <v>24067</v>
      </c>
      <c r="G6711">
        <f t="shared" ca="1" si="1457"/>
        <v>2860700570</v>
      </c>
      <c r="H6711" t="s">
        <v>2642</v>
      </c>
      <c r="I6711">
        <v>35211</v>
      </c>
      <c r="J6711" t="str">
        <f t="shared" ca="1" si="1458"/>
        <v>Female</v>
      </c>
      <c r="K6711">
        <f t="shared" ca="1" si="1459"/>
        <v>16</v>
      </c>
      <c r="L6711" t="str">
        <f t="shared" ca="1" si="1460"/>
        <v>Adoloscent</v>
      </c>
      <c r="M6711" t="str">
        <f t="shared" ca="1" si="1461"/>
        <v>No</v>
      </c>
      <c r="N6711" t="str">
        <f t="shared" ca="1" si="1461"/>
        <v>Yes</v>
      </c>
      <c r="O6711" t="str">
        <f t="shared" ca="1" si="1461"/>
        <v>No</v>
      </c>
      <c r="P6711" t="str">
        <f t="shared" ca="1" si="1461"/>
        <v>Yes</v>
      </c>
      <c r="Q6711" t="str">
        <f t="shared" ca="1" si="1462"/>
        <v>Yes</v>
      </c>
      <c r="R6711">
        <f t="shared" ca="1" si="1463"/>
        <v>2</v>
      </c>
      <c r="S6711">
        <f t="shared" ca="1" si="1464"/>
        <v>3</v>
      </c>
      <c r="T6711">
        <f t="shared" ca="1" si="1465"/>
        <v>3</v>
      </c>
      <c r="U6711">
        <f t="shared" ca="1" si="1466"/>
        <v>0</v>
      </c>
      <c r="V6711">
        <f t="shared" ca="1" si="1467"/>
        <v>4</v>
      </c>
      <c r="W6711">
        <f t="shared" ca="1" si="1468"/>
        <v>4</v>
      </c>
      <c r="X6711">
        <f t="shared" ca="1" si="1469"/>
        <v>16</v>
      </c>
    </row>
    <row r="6712" spans="1:24" x14ac:dyDescent="0.25">
      <c r="A6712">
        <v>455646</v>
      </c>
      <c r="B6712" t="s">
        <v>5128</v>
      </c>
      <c r="C6712" t="s">
        <v>10</v>
      </c>
      <c r="D6712" t="s">
        <v>21185</v>
      </c>
      <c r="E6712" t="str">
        <f t="shared" ca="1" si="1470"/>
        <v>Brookline</v>
      </c>
      <c r="F6712" t="s">
        <v>24067</v>
      </c>
      <c r="G6712">
        <f t="shared" ca="1" si="1457"/>
        <v>7630666079</v>
      </c>
      <c r="H6712" t="s">
        <v>5214</v>
      </c>
      <c r="I6712">
        <v>42164</v>
      </c>
      <c r="J6712" t="str">
        <f t="shared" ca="1" si="1458"/>
        <v>Female</v>
      </c>
      <c r="K6712">
        <f t="shared" ca="1" si="1459"/>
        <v>54</v>
      </c>
      <c r="L6712" t="str">
        <f t="shared" ca="1" si="1460"/>
        <v>Adult</v>
      </c>
      <c r="M6712" t="str">
        <f t="shared" ca="1" si="1461"/>
        <v>No</v>
      </c>
      <c r="N6712" t="str">
        <f t="shared" ca="1" si="1461"/>
        <v>Yes</v>
      </c>
      <c r="O6712" t="str">
        <f t="shared" ca="1" si="1461"/>
        <v>Yes</v>
      </c>
      <c r="P6712" t="str">
        <f t="shared" ca="1" si="1461"/>
        <v>Yes</v>
      </c>
      <c r="Q6712" t="str">
        <f t="shared" ca="1" si="1462"/>
        <v>No</v>
      </c>
      <c r="R6712">
        <f t="shared" ca="1" si="1463"/>
        <v>4</v>
      </c>
      <c r="S6712">
        <f t="shared" ca="1" si="1464"/>
        <v>5</v>
      </c>
      <c r="T6712">
        <f t="shared" ca="1" si="1465"/>
        <v>5</v>
      </c>
      <c r="U6712">
        <f t="shared" ca="1" si="1466"/>
        <v>0</v>
      </c>
      <c r="V6712">
        <f t="shared" ca="1" si="1467"/>
        <v>4</v>
      </c>
      <c r="W6712">
        <f t="shared" ca="1" si="1468"/>
        <v>0</v>
      </c>
      <c r="X6712">
        <f t="shared" ca="1" si="1469"/>
        <v>18</v>
      </c>
    </row>
    <row r="6713" spans="1:24" x14ac:dyDescent="0.25">
      <c r="A6713">
        <v>455655</v>
      </c>
      <c r="B6713" t="s">
        <v>21186</v>
      </c>
      <c r="C6713" t="s">
        <v>10</v>
      </c>
      <c r="D6713" t="s">
        <v>21187</v>
      </c>
      <c r="E6713" t="str">
        <f t="shared" ca="1" si="1470"/>
        <v>Canton</v>
      </c>
      <c r="F6713" t="s">
        <v>24067</v>
      </c>
      <c r="G6713">
        <f t="shared" ca="1" si="1457"/>
        <v>3118148353</v>
      </c>
      <c r="H6713" t="s">
        <v>9746</v>
      </c>
      <c r="I6713">
        <v>27834</v>
      </c>
      <c r="J6713" t="str">
        <f t="shared" ca="1" si="1458"/>
        <v>Male</v>
      </c>
      <c r="K6713">
        <f t="shared" ca="1" si="1459"/>
        <v>44</v>
      </c>
      <c r="L6713" t="str">
        <f t="shared" ca="1" si="1460"/>
        <v>Adult</v>
      </c>
      <c r="M6713" t="str">
        <f t="shared" ca="1" si="1461"/>
        <v>No</v>
      </c>
      <c r="N6713" t="str">
        <f t="shared" ca="1" si="1461"/>
        <v>Yes</v>
      </c>
      <c r="O6713" t="str">
        <f t="shared" ca="1" si="1461"/>
        <v>No</v>
      </c>
      <c r="P6713" t="str">
        <f t="shared" ca="1" si="1461"/>
        <v>Yes</v>
      </c>
      <c r="Q6713" t="str">
        <f t="shared" ca="1" si="1462"/>
        <v>No</v>
      </c>
      <c r="R6713">
        <f t="shared" ca="1" si="1463"/>
        <v>3</v>
      </c>
      <c r="S6713">
        <f t="shared" ca="1" si="1464"/>
        <v>3</v>
      </c>
      <c r="T6713">
        <f t="shared" ca="1" si="1465"/>
        <v>3</v>
      </c>
      <c r="U6713">
        <f t="shared" ca="1" si="1466"/>
        <v>0</v>
      </c>
      <c r="V6713">
        <f t="shared" ca="1" si="1467"/>
        <v>4</v>
      </c>
      <c r="W6713">
        <f t="shared" ca="1" si="1468"/>
        <v>0</v>
      </c>
      <c r="X6713">
        <f t="shared" ca="1" si="1469"/>
        <v>13</v>
      </c>
    </row>
    <row r="6714" spans="1:24" x14ac:dyDescent="0.25">
      <c r="A6714">
        <v>455664</v>
      </c>
      <c r="B6714" t="s">
        <v>21156</v>
      </c>
      <c r="C6714" t="s">
        <v>10</v>
      </c>
      <c r="D6714" t="s">
        <v>21188</v>
      </c>
      <c r="E6714" t="str">
        <f t="shared" ca="1" si="1470"/>
        <v>Chelsea</v>
      </c>
      <c r="F6714" t="s">
        <v>24067</v>
      </c>
      <c r="G6714">
        <f t="shared" ca="1" si="1457"/>
        <v>9018847785</v>
      </c>
      <c r="H6714" t="s">
        <v>21189</v>
      </c>
      <c r="I6714">
        <v>90017</v>
      </c>
      <c r="J6714" t="str">
        <f t="shared" ca="1" si="1458"/>
        <v>Male</v>
      </c>
      <c r="K6714">
        <f t="shared" ca="1" si="1459"/>
        <v>59</v>
      </c>
      <c r="L6714" t="str">
        <f t="shared" ca="1" si="1460"/>
        <v>Adult</v>
      </c>
      <c r="M6714" t="str">
        <f t="shared" ca="1" si="1461"/>
        <v>Yes</v>
      </c>
      <c r="N6714" t="str">
        <f t="shared" ca="1" si="1461"/>
        <v>Yes</v>
      </c>
      <c r="O6714" t="str">
        <f t="shared" ca="1" si="1461"/>
        <v>No</v>
      </c>
      <c r="P6714" t="str">
        <f t="shared" ca="1" si="1461"/>
        <v>No</v>
      </c>
      <c r="Q6714" t="str">
        <f t="shared" ca="1" si="1462"/>
        <v>No</v>
      </c>
      <c r="R6714">
        <f t="shared" ca="1" si="1463"/>
        <v>2</v>
      </c>
      <c r="S6714">
        <f t="shared" ca="1" si="1464"/>
        <v>3</v>
      </c>
      <c r="T6714">
        <f t="shared" ca="1" si="1465"/>
        <v>3</v>
      </c>
      <c r="U6714">
        <f t="shared" ca="1" si="1466"/>
        <v>3</v>
      </c>
      <c r="V6714">
        <f t="shared" ca="1" si="1467"/>
        <v>0</v>
      </c>
      <c r="W6714">
        <f t="shared" ca="1" si="1468"/>
        <v>0</v>
      </c>
      <c r="X6714">
        <f t="shared" ca="1" si="1469"/>
        <v>11</v>
      </c>
    </row>
    <row r="6715" spans="1:24" x14ac:dyDescent="0.25">
      <c r="A6715">
        <v>455673</v>
      </c>
      <c r="B6715" t="s">
        <v>15293</v>
      </c>
      <c r="C6715" t="s">
        <v>10</v>
      </c>
      <c r="D6715" t="s">
        <v>21190</v>
      </c>
      <c r="E6715" t="str">
        <f t="shared" ca="1" si="1470"/>
        <v>Revere</v>
      </c>
      <c r="F6715" t="s">
        <v>24067</v>
      </c>
      <c r="G6715">
        <f t="shared" ca="1" si="1457"/>
        <v>1264474370</v>
      </c>
      <c r="H6715" t="s">
        <v>7407</v>
      </c>
      <c r="I6715">
        <v>63010</v>
      </c>
      <c r="J6715" t="str">
        <f t="shared" ca="1" si="1458"/>
        <v>Female</v>
      </c>
      <c r="K6715">
        <f t="shared" ca="1" si="1459"/>
        <v>31</v>
      </c>
      <c r="L6715" t="str">
        <f t="shared" ca="1" si="1460"/>
        <v>Adult</v>
      </c>
      <c r="M6715" t="str">
        <f t="shared" ca="1" si="1461"/>
        <v>Yes</v>
      </c>
      <c r="N6715" t="str">
        <f t="shared" ca="1" si="1461"/>
        <v>No</v>
      </c>
      <c r="O6715" t="str">
        <f t="shared" ca="1" si="1461"/>
        <v>Yes</v>
      </c>
      <c r="P6715" t="str">
        <f t="shared" ca="1" si="1461"/>
        <v>No</v>
      </c>
      <c r="Q6715" t="str">
        <f t="shared" ca="1" si="1462"/>
        <v>No</v>
      </c>
      <c r="R6715">
        <f t="shared" ca="1" si="1463"/>
        <v>1</v>
      </c>
      <c r="S6715">
        <f t="shared" ca="1" si="1464"/>
        <v>0</v>
      </c>
      <c r="T6715">
        <f t="shared" ca="1" si="1465"/>
        <v>3</v>
      </c>
      <c r="U6715">
        <f t="shared" ca="1" si="1466"/>
        <v>3</v>
      </c>
      <c r="V6715">
        <f t="shared" ca="1" si="1467"/>
        <v>0</v>
      </c>
      <c r="W6715">
        <f t="shared" ca="1" si="1468"/>
        <v>0</v>
      </c>
      <c r="X6715">
        <f t="shared" ca="1" si="1469"/>
        <v>7</v>
      </c>
    </row>
    <row r="6716" spans="1:24" x14ac:dyDescent="0.25">
      <c r="A6716">
        <v>455682</v>
      </c>
      <c r="B6716" t="s">
        <v>21156</v>
      </c>
      <c r="C6716" t="s">
        <v>10</v>
      </c>
      <c r="D6716" t="s">
        <v>21191</v>
      </c>
      <c r="E6716" t="str">
        <f t="shared" ca="1" si="1470"/>
        <v>Watertown</v>
      </c>
      <c r="F6716" t="s">
        <v>24067</v>
      </c>
      <c r="G6716">
        <f t="shared" ca="1" si="1457"/>
        <v>2815326431</v>
      </c>
      <c r="H6716" t="s">
        <v>21189</v>
      </c>
      <c r="I6716">
        <v>90024</v>
      </c>
      <c r="J6716" t="str">
        <f t="shared" ca="1" si="1458"/>
        <v>Female</v>
      </c>
      <c r="K6716">
        <f t="shared" ca="1" si="1459"/>
        <v>52</v>
      </c>
      <c r="L6716" t="str">
        <f t="shared" ca="1" si="1460"/>
        <v>Adult</v>
      </c>
      <c r="M6716" t="str">
        <f t="shared" ca="1" si="1461"/>
        <v>Yes</v>
      </c>
      <c r="N6716" t="str">
        <f t="shared" ca="1" si="1461"/>
        <v>No</v>
      </c>
      <c r="O6716" t="str">
        <f t="shared" ca="1" si="1461"/>
        <v>Yes</v>
      </c>
      <c r="P6716" t="str">
        <f t="shared" ca="1" si="1461"/>
        <v>No</v>
      </c>
      <c r="Q6716" t="str">
        <f t="shared" ca="1" si="1462"/>
        <v>Yes</v>
      </c>
      <c r="R6716">
        <f t="shared" ca="1" si="1463"/>
        <v>3</v>
      </c>
      <c r="S6716">
        <f t="shared" ca="1" si="1464"/>
        <v>3</v>
      </c>
      <c r="T6716">
        <f t="shared" ca="1" si="1465"/>
        <v>3</v>
      </c>
      <c r="U6716">
        <f t="shared" ca="1" si="1466"/>
        <v>3</v>
      </c>
      <c r="V6716">
        <f t="shared" ca="1" si="1467"/>
        <v>0</v>
      </c>
      <c r="W6716">
        <f t="shared" ca="1" si="1468"/>
        <v>4</v>
      </c>
      <c r="X6716">
        <f t="shared" ca="1" si="1469"/>
        <v>16</v>
      </c>
    </row>
    <row r="6717" spans="1:24" x14ac:dyDescent="0.25">
      <c r="A6717">
        <v>455707</v>
      </c>
      <c r="B6717" t="s">
        <v>21192</v>
      </c>
      <c r="C6717" t="s">
        <v>10</v>
      </c>
      <c r="D6717" t="s">
        <v>21193</v>
      </c>
      <c r="E6717" t="str">
        <f t="shared" ca="1" si="1470"/>
        <v>Somerville</v>
      </c>
      <c r="F6717" t="s">
        <v>24067</v>
      </c>
      <c r="G6717">
        <f t="shared" ca="1" si="1457"/>
        <v>5402819120</v>
      </c>
      <c r="H6717" t="s">
        <v>21194</v>
      </c>
      <c r="I6717">
        <v>36606</v>
      </c>
      <c r="J6717" t="str">
        <f t="shared" ca="1" si="1458"/>
        <v>Female</v>
      </c>
      <c r="K6717">
        <f t="shared" ca="1" si="1459"/>
        <v>29</v>
      </c>
      <c r="L6717" t="str">
        <f t="shared" ca="1" si="1460"/>
        <v>Adult</v>
      </c>
      <c r="M6717" t="str">
        <f t="shared" ca="1" si="1461"/>
        <v>Yes</v>
      </c>
      <c r="N6717" t="str">
        <f t="shared" ca="1" si="1461"/>
        <v>Yes</v>
      </c>
      <c r="O6717" t="str">
        <f t="shared" ca="1" si="1461"/>
        <v>Yes</v>
      </c>
      <c r="P6717" t="str">
        <f t="shared" ca="1" si="1461"/>
        <v>Yes</v>
      </c>
      <c r="Q6717" t="str">
        <f t="shared" ca="1" si="1462"/>
        <v>No</v>
      </c>
      <c r="R6717">
        <f t="shared" ca="1" si="1463"/>
        <v>2</v>
      </c>
      <c r="S6717">
        <f t="shared" ca="1" si="1464"/>
        <v>3</v>
      </c>
      <c r="T6717">
        <f t="shared" ca="1" si="1465"/>
        <v>5</v>
      </c>
      <c r="U6717">
        <f t="shared" ca="1" si="1466"/>
        <v>3</v>
      </c>
      <c r="V6717">
        <f t="shared" ca="1" si="1467"/>
        <v>4</v>
      </c>
      <c r="W6717">
        <f t="shared" ca="1" si="1468"/>
        <v>0</v>
      </c>
      <c r="X6717">
        <f t="shared" ca="1" si="1469"/>
        <v>17</v>
      </c>
    </row>
    <row r="6718" spans="1:24" x14ac:dyDescent="0.25">
      <c r="A6718">
        <v>455716</v>
      </c>
      <c r="B6718" t="s">
        <v>21195</v>
      </c>
      <c r="C6718" t="s">
        <v>10</v>
      </c>
      <c r="D6718" t="s">
        <v>21196</v>
      </c>
      <c r="E6718" t="str">
        <f t="shared" ca="1" si="1470"/>
        <v>Boston</v>
      </c>
      <c r="F6718" t="s">
        <v>24067</v>
      </c>
      <c r="G6718">
        <f t="shared" ca="1" si="1457"/>
        <v>7547096378</v>
      </c>
      <c r="H6718" t="s">
        <v>21197</v>
      </c>
      <c r="I6718">
        <v>32207</v>
      </c>
      <c r="J6718" t="str">
        <f t="shared" ca="1" si="1458"/>
        <v>Male</v>
      </c>
      <c r="K6718">
        <f t="shared" ca="1" si="1459"/>
        <v>30</v>
      </c>
      <c r="L6718" t="str">
        <f t="shared" ca="1" si="1460"/>
        <v>Adult</v>
      </c>
      <c r="M6718" t="str">
        <f t="shared" ca="1" si="1461"/>
        <v>No</v>
      </c>
      <c r="N6718" t="str">
        <f t="shared" ca="1" si="1461"/>
        <v>No</v>
      </c>
      <c r="O6718" t="str">
        <f t="shared" ca="1" si="1461"/>
        <v>Yes</v>
      </c>
      <c r="P6718" t="str">
        <f t="shared" ca="1" si="1461"/>
        <v>Yes</v>
      </c>
      <c r="Q6718" t="str">
        <f t="shared" ca="1" si="1462"/>
        <v>No</v>
      </c>
      <c r="R6718">
        <f t="shared" ca="1" si="1463"/>
        <v>5</v>
      </c>
      <c r="S6718">
        <f t="shared" ca="1" si="1464"/>
        <v>5</v>
      </c>
      <c r="T6718">
        <f t="shared" ca="1" si="1465"/>
        <v>3</v>
      </c>
      <c r="U6718">
        <f t="shared" ca="1" si="1466"/>
        <v>0</v>
      </c>
      <c r="V6718">
        <f t="shared" ca="1" si="1467"/>
        <v>4</v>
      </c>
      <c r="W6718">
        <f t="shared" ca="1" si="1468"/>
        <v>0</v>
      </c>
      <c r="X6718">
        <f t="shared" ca="1" si="1469"/>
        <v>17</v>
      </c>
    </row>
    <row r="6719" spans="1:24" x14ac:dyDescent="0.25">
      <c r="A6719">
        <v>455725</v>
      </c>
      <c r="B6719" t="s">
        <v>21198</v>
      </c>
      <c r="C6719" t="s">
        <v>10</v>
      </c>
      <c r="D6719" t="s">
        <v>21199</v>
      </c>
      <c r="E6719" t="str">
        <f t="shared" ca="1" si="1470"/>
        <v>Newton</v>
      </c>
      <c r="F6719" t="s">
        <v>24067</v>
      </c>
      <c r="G6719">
        <f t="shared" ca="1" si="1457"/>
        <v>5656771224</v>
      </c>
      <c r="H6719" t="s">
        <v>21200</v>
      </c>
      <c r="I6719">
        <v>85224</v>
      </c>
      <c r="J6719" t="str">
        <f t="shared" ca="1" si="1458"/>
        <v>Female</v>
      </c>
      <c r="K6719">
        <f t="shared" ca="1" si="1459"/>
        <v>44</v>
      </c>
      <c r="L6719" t="str">
        <f t="shared" ca="1" si="1460"/>
        <v>Adult</v>
      </c>
      <c r="M6719" t="str">
        <f t="shared" ca="1" si="1461"/>
        <v>Yes</v>
      </c>
      <c r="N6719" t="str">
        <f t="shared" ca="1" si="1461"/>
        <v>No</v>
      </c>
      <c r="O6719" t="str">
        <f t="shared" ca="1" si="1461"/>
        <v>No</v>
      </c>
      <c r="P6719" t="str">
        <f t="shared" ca="1" si="1461"/>
        <v>Yes</v>
      </c>
      <c r="Q6719" t="str">
        <f t="shared" ca="1" si="1462"/>
        <v>No</v>
      </c>
      <c r="R6719">
        <f t="shared" ca="1" si="1463"/>
        <v>3</v>
      </c>
      <c r="S6719">
        <f t="shared" ca="1" si="1464"/>
        <v>3</v>
      </c>
      <c r="T6719">
        <f t="shared" ca="1" si="1465"/>
        <v>0</v>
      </c>
      <c r="U6719">
        <f t="shared" ca="1" si="1466"/>
        <v>3</v>
      </c>
      <c r="V6719">
        <f t="shared" ca="1" si="1467"/>
        <v>4</v>
      </c>
      <c r="W6719">
        <f t="shared" ca="1" si="1468"/>
        <v>0</v>
      </c>
      <c r="X6719">
        <f t="shared" ca="1" si="1469"/>
        <v>13</v>
      </c>
    </row>
    <row r="6720" spans="1:24" x14ac:dyDescent="0.25">
      <c r="A6720">
        <v>455734</v>
      </c>
      <c r="B6720" t="s">
        <v>21201</v>
      </c>
      <c r="C6720" t="s">
        <v>10</v>
      </c>
      <c r="D6720" t="s">
        <v>21202</v>
      </c>
      <c r="E6720" t="str">
        <f t="shared" ca="1" si="1470"/>
        <v>Quincy</v>
      </c>
      <c r="F6720" t="s">
        <v>24067</v>
      </c>
      <c r="G6720">
        <f t="shared" ca="1" si="1457"/>
        <v>8845518723</v>
      </c>
      <c r="H6720" t="s">
        <v>21203</v>
      </c>
      <c r="I6720">
        <v>92264</v>
      </c>
      <c r="J6720" t="str">
        <f t="shared" ca="1" si="1458"/>
        <v>Male</v>
      </c>
      <c r="K6720">
        <f t="shared" ca="1" si="1459"/>
        <v>49</v>
      </c>
      <c r="L6720" t="str">
        <f t="shared" ca="1" si="1460"/>
        <v>Adult</v>
      </c>
      <c r="M6720" t="str">
        <f t="shared" ca="1" si="1461"/>
        <v>Yes</v>
      </c>
      <c r="N6720" t="str">
        <f t="shared" ca="1" si="1461"/>
        <v>No</v>
      </c>
      <c r="O6720" t="str">
        <f t="shared" ca="1" si="1461"/>
        <v>No</v>
      </c>
      <c r="P6720" t="str">
        <f t="shared" ca="1" si="1461"/>
        <v>No</v>
      </c>
      <c r="Q6720" t="str">
        <f t="shared" ca="1" si="1462"/>
        <v>No</v>
      </c>
      <c r="R6720">
        <f t="shared" ca="1" si="1463"/>
        <v>1</v>
      </c>
      <c r="S6720">
        <f t="shared" ca="1" si="1464"/>
        <v>0</v>
      </c>
      <c r="T6720">
        <f t="shared" ca="1" si="1465"/>
        <v>0</v>
      </c>
      <c r="U6720">
        <f t="shared" ca="1" si="1466"/>
        <v>3</v>
      </c>
      <c r="V6720">
        <f t="shared" ca="1" si="1467"/>
        <v>0</v>
      </c>
      <c r="W6720">
        <f t="shared" ca="1" si="1468"/>
        <v>0</v>
      </c>
      <c r="X6720">
        <f t="shared" ca="1" si="1469"/>
        <v>4</v>
      </c>
    </row>
    <row r="6721" spans="1:24" x14ac:dyDescent="0.25">
      <c r="A6721">
        <v>455743</v>
      </c>
      <c r="B6721" t="s">
        <v>21204</v>
      </c>
      <c r="C6721" t="s">
        <v>10</v>
      </c>
      <c r="D6721" t="s">
        <v>21205</v>
      </c>
      <c r="E6721" t="str">
        <f t="shared" ca="1" si="1470"/>
        <v>Newton</v>
      </c>
      <c r="F6721" t="s">
        <v>24067</v>
      </c>
      <c r="G6721">
        <f t="shared" ca="1" si="1457"/>
        <v>1156095970</v>
      </c>
      <c r="H6721" t="s">
        <v>21206</v>
      </c>
      <c r="I6721">
        <v>90010</v>
      </c>
      <c r="J6721" t="str">
        <f t="shared" ca="1" si="1458"/>
        <v>Female</v>
      </c>
      <c r="K6721">
        <f t="shared" ca="1" si="1459"/>
        <v>48</v>
      </c>
      <c r="L6721" t="str">
        <f t="shared" ca="1" si="1460"/>
        <v>Adult</v>
      </c>
      <c r="M6721" t="str">
        <f t="shared" ca="1" si="1461"/>
        <v>No</v>
      </c>
      <c r="N6721" t="str">
        <f t="shared" ca="1" si="1461"/>
        <v>No</v>
      </c>
      <c r="O6721" t="str">
        <f t="shared" ca="1" si="1461"/>
        <v>No</v>
      </c>
      <c r="P6721" t="str">
        <f t="shared" ca="1" si="1461"/>
        <v>Yes</v>
      </c>
      <c r="Q6721" t="str">
        <f t="shared" ca="1" si="1462"/>
        <v>Yes</v>
      </c>
      <c r="R6721">
        <f t="shared" ca="1" si="1463"/>
        <v>5</v>
      </c>
      <c r="S6721">
        <f t="shared" ca="1" si="1464"/>
        <v>5</v>
      </c>
      <c r="T6721">
        <f t="shared" ca="1" si="1465"/>
        <v>0</v>
      </c>
      <c r="U6721">
        <f t="shared" ca="1" si="1466"/>
        <v>0</v>
      </c>
      <c r="V6721">
        <f t="shared" ca="1" si="1467"/>
        <v>4</v>
      </c>
      <c r="W6721">
        <f t="shared" ca="1" si="1468"/>
        <v>4</v>
      </c>
      <c r="X6721">
        <f t="shared" ca="1" si="1469"/>
        <v>18</v>
      </c>
    </row>
    <row r="6722" spans="1:24" x14ac:dyDescent="0.25">
      <c r="A6722">
        <v>455752</v>
      </c>
      <c r="B6722" t="s">
        <v>21207</v>
      </c>
      <c r="C6722" t="s">
        <v>10</v>
      </c>
      <c r="D6722" t="s">
        <v>21208</v>
      </c>
      <c r="E6722" t="str">
        <f t="shared" ca="1" si="1470"/>
        <v>Somerville</v>
      </c>
      <c r="F6722" t="s">
        <v>24067</v>
      </c>
      <c r="G6722">
        <f t="shared" ca="1" si="1457"/>
        <v>2788530172</v>
      </c>
      <c r="H6722" t="s">
        <v>21210</v>
      </c>
      <c r="I6722" t="s">
        <v>21209</v>
      </c>
      <c r="J6722" t="str">
        <f t="shared" ca="1" si="1458"/>
        <v>Male</v>
      </c>
      <c r="K6722">
        <f t="shared" ca="1" si="1459"/>
        <v>15</v>
      </c>
      <c r="L6722" t="str">
        <f t="shared" ca="1" si="1460"/>
        <v>Adoloscent</v>
      </c>
      <c r="M6722" t="str">
        <f t="shared" ca="1" si="1461"/>
        <v>Yes</v>
      </c>
      <c r="N6722" t="str">
        <f t="shared" ca="1" si="1461"/>
        <v>Yes</v>
      </c>
      <c r="O6722" t="str">
        <f t="shared" ca="1" si="1461"/>
        <v>No</v>
      </c>
      <c r="P6722" t="str">
        <f t="shared" ref="P6722:Q6785" ca="1" si="1471">CHOOSE(RANDBETWEEN(1,2),"Yes","No")</f>
        <v>No</v>
      </c>
      <c r="Q6722" t="str">
        <f t="shared" ca="1" si="1462"/>
        <v>No</v>
      </c>
      <c r="R6722">
        <f t="shared" ca="1" si="1463"/>
        <v>4</v>
      </c>
      <c r="S6722">
        <f t="shared" ca="1" si="1464"/>
        <v>5</v>
      </c>
      <c r="T6722">
        <f t="shared" ca="1" si="1465"/>
        <v>3</v>
      </c>
      <c r="U6722">
        <f t="shared" ca="1" si="1466"/>
        <v>3</v>
      </c>
      <c r="V6722">
        <f t="shared" ca="1" si="1467"/>
        <v>0</v>
      </c>
      <c r="W6722">
        <f t="shared" ca="1" si="1468"/>
        <v>0</v>
      </c>
      <c r="X6722">
        <f t="shared" ca="1" si="1469"/>
        <v>15</v>
      </c>
    </row>
    <row r="6723" spans="1:24" x14ac:dyDescent="0.25">
      <c r="A6723">
        <v>455761</v>
      </c>
      <c r="B6723" t="s">
        <v>21211</v>
      </c>
      <c r="C6723" t="s">
        <v>10</v>
      </c>
      <c r="D6723" t="s">
        <v>21212</v>
      </c>
      <c r="E6723" t="str">
        <f t="shared" ca="1" si="1470"/>
        <v>Somerville</v>
      </c>
      <c r="F6723" t="s">
        <v>24067</v>
      </c>
      <c r="G6723">
        <f t="shared" ref="G6723:G6786" ca="1" si="1472">RANDBETWEEN(1000000000,9999999999)</f>
        <v>4722684387</v>
      </c>
      <c r="H6723" t="s">
        <v>21213</v>
      </c>
      <c r="I6723">
        <v>95825</v>
      </c>
      <c r="J6723" t="str">
        <f t="shared" ref="J6723:J6786" ca="1" si="1473">CHOOSE(RANDBETWEEN(1,2),"Male","Female")</f>
        <v>Female</v>
      </c>
      <c r="K6723">
        <f t="shared" ref="K6723:K6786" ca="1" si="1474">RANDBETWEEN(15,70)</f>
        <v>55</v>
      </c>
      <c r="L6723" t="str">
        <f t="shared" ref="L6723:L6786" ca="1" si="1475">IF(AND(K6723&gt;=12, K6723 &lt; 18), "Adoloscent", "Adult")</f>
        <v>Adult</v>
      </c>
      <c r="M6723" t="str">
        <f t="shared" ref="M6723:Q6786" ca="1" si="1476">CHOOSE(RANDBETWEEN(1,2),"Yes","No")</f>
        <v>No</v>
      </c>
      <c r="N6723" t="str">
        <f t="shared" ca="1" si="1476"/>
        <v>Yes</v>
      </c>
      <c r="O6723" t="str">
        <f t="shared" ca="1" si="1476"/>
        <v>No</v>
      </c>
      <c r="P6723" t="str">
        <f t="shared" ca="1" si="1471"/>
        <v>Yes</v>
      </c>
      <c r="Q6723" t="str">
        <f t="shared" ca="1" si="1471"/>
        <v>No</v>
      </c>
      <c r="R6723">
        <f t="shared" ref="R6723:R6786" ca="1" si="1477">CHOOSE(RANDBETWEEN(1,5),1,2,3,4,5)</f>
        <v>1</v>
      </c>
      <c r="S6723">
        <f t="shared" ref="S6723:S6786" ca="1" si="1478">IF(R6723&gt;=4,5,IF(AND(R6723&gt;=2,R6723&lt;=3),3,IF(R6723=1,0)))</f>
        <v>0</v>
      </c>
      <c r="T6723">
        <f t="shared" ref="T6723:T6786" ca="1" si="1479">IF(AND(O6723="Yes",N6723="Yes"),5,IF(OR(O6723="Yes",N6723="Yes"),3,IF(AND(O6723="No",N6723="No"),0)))</f>
        <v>3</v>
      </c>
      <c r="U6723">
        <f t="shared" ref="U6723:U6786" ca="1" si="1480">IF(M6723="Yes",3,0)</f>
        <v>0</v>
      </c>
      <c r="V6723">
        <f t="shared" ref="V6723:V6786" ca="1" si="1481">IF(P6723="Yes",4,0)</f>
        <v>4</v>
      </c>
      <c r="W6723">
        <f t="shared" ref="W6723:W6786" ca="1" si="1482">IF(Q6723="Yes",4,0)</f>
        <v>0</v>
      </c>
      <c r="X6723">
        <f t="shared" ref="X6723:X6786" ca="1" si="1483">SUM(R6723:W6723)</f>
        <v>8</v>
      </c>
    </row>
    <row r="6724" spans="1:24" x14ac:dyDescent="0.25">
      <c r="A6724">
        <v>455770</v>
      </c>
      <c r="B6724" t="s">
        <v>21214</v>
      </c>
      <c r="C6724" t="s">
        <v>10</v>
      </c>
      <c r="D6724" t="s">
        <v>21215</v>
      </c>
      <c r="E6724" t="str">
        <f t="shared" ref="E6724:E6787" ca="1" si="1484">CHOOSE(RANDBETWEEN(1,15),"Boston","Winthrop","Revere","Chelsea","Everett","Somerville", "Cambridge","Watertown", "Newton","Brookline", "Needham", "Dedham", "Canton"," Milton", "Quincy")</f>
        <v>Boston</v>
      </c>
      <c r="F6724" t="s">
        <v>24067</v>
      </c>
      <c r="G6724">
        <f t="shared" ca="1" si="1472"/>
        <v>9118524162</v>
      </c>
      <c r="H6724" t="s">
        <v>21216</v>
      </c>
      <c r="I6724">
        <v>91104</v>
      </c>
      <c r="J6724" t="str">
        <f t="shared" ca="1" si="1473"/>
        <v>Male</v>
      </c>
      <c r="K6724">
        <f t="shared" ca="1" si="1474"/>
        <v>38</v>
      </c>
      <c r="L6724" t="str">
        <f t="shared" ca="1" si="1475"/>
        <v>Adult</v>
      </c>
      <c r="M6724" t="str">
        <f t="shared" ca="1" si="1476"/>
        <v>Yes</v>
      </c>
      <c r="N6724" t="str">
        <f t="shared" ca="1" si="1476"/>
        <v>No</v>
      </c>
      <c r="O6724" t="str">
        <f t="shared" ca="1" si="1476"/>
        <v>Yes</v>
      </c>
      <c r="P6724" t="str">
        <f t="shared" ca="1" si="1471"/>
        <v>No</v>
      </c>
      <c r="Q6724" t="str">
        <f t="shared" ca="1" si="1471"/>
        <v>Yes</v>
      </c>
      <c r="R6724">
        <f t="shared" ca="1" si="1477"/>
        <v>3</v>
      </c>
      <c r="S6724">
        <f t="shared" ca="1" si="1478"/>
        <v>3</v>
      </c>
      <c r="T6724">
        <f t="shared" ca="1" si="1479"/>
        <v>3</v>
      </c>
      <c r="U6724">
        <f t="shared" ca="1" si="1480"/>
        <v>3</v>
      </c>
      <c r="V6724">
        <f t="shared" ca="1" si="1481"/>
        <v>0</v>
      </c>
      <c r="W6724">
        <f t="shared" ca="1" si="1482"/>
        <v>4</v>
      </c>
      <c r="X6724">
        <f t="shared" ca="1" si="1483"/>
        <v>16</v>
      </c>
    </row>
    <row r="6725" spans="1:24" x14ac:dyDescent="0.25">
      <c r="A6725">
        <v>455789</v>
      </c>
      <c r="B6725" t="s">
        <v>21217</v>
      </c>
      <c r="C6725" t="s">
        <v>10</v>
      </c>
      <c r="D6725" t="s">
        <v>21218</v>
      </c>
      <c r="E6725" t="str">
        <f t="shared" ca="1" si="1484"/>
        <v>Boston</v>
      </c>
      <c r="F6725" t="s">
        <v>24067</v>
      </c>
      <c r="G6725">
        <f t="shared" ca="1" si="1472"/>
        <v>5393581320</v>
      </c>
      <c r="H6725" t="s">
        <v>610</v>
      </c>
      <c r="I6725">
        <v>80866</v>
      </c>
      <c r="J6725" t="str">
        <f t="shared" ca="1" si="1473"/>
        <v>Male</v>
      </c>
      <c r="K6725">
        <f t="shared" ca="1" si="1474"/>
        <v>25</v>
      </c>
      <c r="L6725" t="str">
        <f t="shared" ca="1" si="1475"/>
        <v>Adult</v>
      </c>
      <c r="M6725" t="str">
        <f t="shared" ca="1" si="1476"/>
        <v>No</v>
      </c>
      <c r="N6725" t="str">
        <f t="shared" ca="1" si="1476"/>
        <v>No</v>
      </c>
      <c r="O6725" t="str">
        <f t="shared" ca="1" si="1476"/>
        <v>No</v>
      </c>
      <c r="P6725" t="str">
        <f t="shared" ca="1" si="1471"/>
        <v>No</v>
      </c>
      <c r="Q6725" t="str">
        <f t="shared" ca="1" si="1471"/>
        <v>No</v>
      </c>
      <c r="R6725">
        <f t="shared" ca="1" si="1477"/>
        <v>5</v>
      </c>
      <c r="S6725">
        <f t="shared" ca="1" si="1478"/>
        <v>5</v>
      </c>
      <c r="T6725">
        <f t="shared" ca="1" si="1479"/>
        <v>0</v>
      </c>
      <c r="U6725">
        <f t="shared" ca="1" si="1480"/>
        <v>0</v>
      </c>
      <c r="V6725">
        <f t="shared" ca="1" si="1481"/>
        <v>0</v>
      </c>
      <c r="W6725">
        <f t="shared" ca="1" si="1482"/>
        <v>0</v>
      </c>
      <c r="X6725">
        <f t="shared" ca="1" si="1483"/>
        <v>10</v>
      </c>
    </row>
    <row r="6726" spans="1:24" x14ac:dyDescent="0.25">
      <c r="A6726">
        <v>455798</v>
      </c>
      <c r="B6726" t="s">
        <v>21219</v>
      </c>
      <c r="C6726" t="s">
        <v>10</v>
      </c>
      <c r="D6726" t="s">
        <v>21220</v>
      </c>
      <c r="E6726" t="str">
        <f t="shared" ca="1" si="1484"/>
        <v>Everett</v>
      </c>
      <c r="F6726" t="s">
        <v>24067</v>
      </c>
      <c r="G6726">
        <f t="shared" ca="1" si="1472"/>
        <v>1307581257</v>
      </c>
      <c r="H6726" t="s">
        <v>21221</v>
      </c>
      <c r="I6726">
        <v>6483</v>
      </c>
      <c r="J6726" t="str">
        <f t="shared" ca="1" si="1473"/>
        <v>Female</v>
      </c>
      <c r="K6726">
        <f t="shared" ca="1" si="1474"/>
        <v>57</v>
      </c>
      <c r="L6726" t="str">
        <f t="shared" ca="1" si="1475"/>
        <v>Adult</v>
      </c>
      <c r="M6726" t="str">
        <f t="shared" ca="1" si="1476"/>
        <v>No</v>
      </c>
      <c r="N6726" t="str">
        <f t="shared" ca="1" si="1476"/>
        <v>Yes</v>
      </c>
      <c r="O6726" t="str">
        <f t="shared" ca="1" si="1476"/>
        <v>No</v>
      </c>
      <c r="P6726" t="str">
        <f t="shared" ca="1" si="1471"/>
        <v>Yes</v>
      </c>
      <c r="Q6726" t="str">
        <f t="shared" ca="1" si="1471"/>
        <v>Yes</v>
      </c>
      <c r="R6726">
        <f t="shared" ca="1" si="1477"/>
        <v>5</v>
      </c>
      <c r="S6726">
        <f t="shared" ca="1" si="1478"/>
        <v>5</v>
      </c>
      <c r="T6726">
        <f t="shared" ca="1" si="1479"/>
        <v>3</v>
      </c>
      <c r="U6726">
        <f t="shared" ca="1" si="1480"/>
        <v>0</v>
      </c>
      <c r="V6726">
        <f t="shared" ca="1" si="1481"/>
        <v>4</v>
      </c>
      <c r="W6726">
        <f t="shared" ca="1" si="1482"/>
        <v>4</v>
      </c>
      <c r="X6726">
        <f t="shared" ca="1" si="1483"/>
        <v>21</v>
      </c>
    </row>
    <row r="6727" spans="1:24" x14ac:dyDescent="0.25">
      <c r="A6727">
        <v>455804</v>
      </c>
      <c r="B6727" t="s">
        <v>21222</v>
      </c>
      <c r="C6727" t="s">
        <v>10</v>
      </c>
      <c r="D6727" t="s">
        <v>21223</v>
      </c>
      <c r="E6727" t="str">
        <f t="shared" ca="1" si="1484"/>
        <v>Newton</v>
      </c>
      <c r="F6727" t="s">
        <v>24067</v>
      </c>
      <c r="G6727">
        <f t="shared" ca="1" si="1472"/>
        <v>4833016902</v>
      </c>
      <c r="H6727" t="s">
        <v>21224</v>
      </c>
      <c r="I6727">
        <v>20036</v>
      </c>
      <c r="J6727" t="str">
        <f t="shared" ca="1" si="1473"/>
        <v>Male</v>
      </c>
      <c r="K6727">
        <f t="shared" ca="1" si="1474"/>
        <v>45</v>
      </c>
      <c r="L6727" t="str">
        <f t="shared" ca="1" si="1475"/>
        <v>Adult</v>
      </c>
      <c r="M6727" t="str">
        <f t="shared" ca="1" si="1476"/>
        <v>No</v>
      </c>
      <c r="N6727" t="str">
        <f t="shared" ca="1" si="1476"/>
        <v>No</v>
      </c>
      <c r="O6727" t="str">
        <f t="shared" ca="1" si="1476"/>
        <v>No</v>
      </c>
      <c r="P6727" t="str">
        <f t="shared" ca="1" si="1471"/>
        <v>Yes</v>
      </c>
      <c r="Q6727" t="str">
        <f t="shared" ca="1" si="1471"/>
        <v>No</v>
      </c>
      <c r="R6727">
        <f t="shared" ca="1" si="1477"/>
        <v>3</v>
      </c>
      <c r="S6727">
        <f t="shared" ca="1" si="1478"/>
        <v>3</v>
      </c>
      <c r="T6727">
        <f t="shared" ca="1" si="1479"/>
        <v>0</v>
      </c>
      <c r="U6727">
        <f t="shared" ca="1" si="1480"/>
        <v>0</v>
      </c>
      <c r="V6727">
        <f t="shared" ca="1" si="1481"/>
        <v>4</v>
      </c>
      <c r="W6727">
        <f t="shared" ca="1" si="1482"/>
        <v>0</v>
      </c>
      <c r="X6727">
        <f t="shared" ca="1" si="1483"/>
        <v>10</v>
      </c>
    </row>
    <row r="6728" spans="1:24" x14ac:dyDescent="0.25">
      <c r="A6728">
        <v>455813</v>
      </c>
      <c r="B6728" t="s">
        <v>21225</v>
      </c>
      <c r="C6728" t="s">
        <v>10</v>
      </c>
      <c r="D6728" t="s">
        <v>21226</v>
      </c>
      <c r="E6728" t="str">
        <f t="shared" ca="1" si="1484"/>
        <v>Dedham</v>
      </c>
      <c r="F6728" t="s">
        <v>24067</v>
      </c>
      <c r="G6728">
        <f t="shared" ca="1" si="1472"/>
        <v>5208241586</v>
      </c>
      <c r="H6728" t="s">
        <v>21227</v>
      </c>
      <c r="I6728">
        <v>20064</v>
      </c>
      <c r="J6728" t="str">
        <f t="shared" ca="1" si="1473"/>
        <v>Female</v>
      </c>
      <c r="K6728">
        <f t="shared" ca="1" si="1474"/>
        <v>55</v>
      </c>
      <c r="L6728" t="str">
        <f t="shared" ca="1" si="1475"/>
        <v>Adult</v>
      </c>
      <c r="M6728" t="str">
        <f t="shared" ca="1" si="1476"/>
        <v>No</v>
      </c>
      <c r="N6728" t="str">
        <f t="shared" ca="1" si="1476"/>
        <v>No</v>
      </c>
      <c r="O6728" t="str">
        <f t="shared" ca="1" si="1476"/>
        <v>Yes</v>
      </c>
      <c r="P6728" t="str">
        <f t="shared" ca="1" si="1471"/>
        <v>No</v>
      </c>
      <c r="Q6728" t="str">
        <f t="shared" ca="1" si="1471"/>
        <v>No</v>
      </c>
      <c r="R6728">
        <f t="shared" ca="1" si="1477"/>
        <v>2</v>
      </c>
      <c r="S6728">
        <f t="shared" ca="1" si="1478"/>
        <v>3</v>
      </c>
      <c r="T6728">
        <f t="shared" ca="1" si="1479"/>
        <v>3</v>
      </c>
      <c r="U6728">
        <f t="shared" ca="1" si="1480"/>
        <v>0</v>
      </c>
      <c r="V6728">
        <f t="shared" ca="1" si="1481"/>
        <v>0</v>
      </c>
      <c r="W6728">
        <f t="shared" ca="1" si="1482"/>
        <v>0</v>
      </c>
      <c r="X6728">
        <f t="shared" ca="1" si="1483"/>
        <v>8</v>
      </c>
    </row>
    <row r="6729" spans="1:24" x14ac:dyDescent="0.25">
      <c r="A6729">
        <v>455831</v>
      </c>
      <c r="B6729" t="s">
        <v>21228</v>
      </c>
      <c r="C6729" t="s">
        <v>10</v>
      </c>
      <c r="D6729" t="s">
        <v>21229</v>
      </c>
      <c r="E6729" t="str">
        <f t="shared" ca="1" si="1484"/>
        <v>Newton</v>
      </c>
      <c r="F6729" t="s">
        <v>24067</v>
      </c>
      <c r="G6729">
        <f t="shared" ca="1" si="1472"/>
        <v>7477245327</v>
      </c>
      <c r="H6729" t="s">
        <v>21230</v>
      </c>
      <c r="I6729">
        <v>33463</v>
      </c>
      <c r="J6729" t="str">
        <f t="shared" ca="1" si="1473"/>
        <v>Male</v>
      </c>
      <c r="K6729">
        <f t="shared" ca="1" si="1474"/>
        <v>26</v>
      </c>
      <c r="L6729" t="str">
        <f t="shared" ca="1" si="1475"/>
        <v>Adult</v>
      </c>
      <c r="M6729" t="str">
        <f t="shared" ca="1" si="1476"/>
        <v>Yes</v>
      </c>
      <c r="N6729" t="str">
        <f t="shared" ca="1" si="1476"/>
        <v>No</v>
      </c>
      <c r="O6729" t="str">
        <f t="shared" ca="1" si="1476"/>
        <v>Yes</v>
      </c>
      <c r="P6729" t="str">
        <f t="shared" ca="1" si="1471"/>
        <v>No</v>
      </c>
      <c r="Q6729" t="str">
        <f t="shared" ca="1" si="1471"/>
        <v>Yes</v>
      </c>
      <c r="R6729">
        <f t="shared" ca="1" si="1477"/>
        <v>5</v>
      </c>
      <c r="S6729">
        <f t="shared" ca="1" si="1478"/>
        <v>5</v>
      </c>
      <c r="T6729">
        <f t="shared" ca="1" si="1479"/>
        <v>3</v>
      </c>
      <c r="U6729">
        <f t="shared" ca="1" si="1480"/>
        <v>3</v>
      </c>
      <c r="V6729">
        <f t="shared" ca="1" si="1481"/>
        <v>0</v>
      </c>
      <c r="W6729">
        <f t="shared" ca="1" si="1482"/>
        <v>4</v>
      </c>
      <c r="X6729">
        <f t="shared" ca="1" si="1483"/>
        <v>20</v>
      </c>
    </row>
    <row r="6730" spans="1:24" x14ac:dyDescent="0.25">
      <c r="A6730">
        <v>455840</v>
      </c>
      <c r="B6730" t="s">
        <v>21231</v>
      </c>
      <c r="C6730" t="s">
        <v>10</v>
      </c>
      <c r="D6730" t="s">
        <v>21232</v>
      </c>
      <c r="E6730" t="str">
        <f t="shared" ca="1" si="1484"/>
        <v>Cambridge</v>
      </c>
      <c r="F6730" t="s">
        <v>24067</v>
      </c>
      <c r="G6730">
        <f t="shared" ca="1" si="1472"/>
        <v>3332420166</v>
      </c>
      <c r="H6730" t="s">
        <v>21234</v>
      </c>
      <c r="I6730" t="s">
        <v>21233</v>
      </c>
      <c r="J6730" t="str">
        <f t="shared" ca="1" si="1473"/>
        <v>Female</v>
      </c>
      <c r="K6730">
        <f t="shared" ca="1" si="1474"/>
        <v>62</v>
      </c>
      <c r="L6730" t="str">
        <f t="shared" ca="1" si="1475"/>
        <v>Adult</v>
      </c>
      <c r="M6730" t="str">
        <f t="shared" ca="1" si="1476"/>
        <v>Yes</v>
      </c>
      <c r="N6730" t="str">
        <f t="shared" ca="1" si="1476"/>
        <v>Yes</v>
      </c>
      <c r="O6730" t="str">
        <f t="shared" ca="1" si="1476"/>
        <v>Yes</v>
      </c>
      <c r="P6730" t="str">
        <f t="shared" ca="1" si="1471"/>
        <v>No</v>
      </c>
      <c r="Q6730" t="str">
        <f t="shared" ca="1" si="1471"/>
        <v>Yes</v>
      </c>
      <c r="R6730">
        <f t="shared" ca="1" si="1477"/>
        <v>2</v>
      </c>
      <c r="S6730">
        <f t="shared" ca="1" si="1478"/>
        <v>3</v>
      </c>
      <c r="T6730">
        <f t="shared" ca="1" si="1479"/>
        <v>5</v>
      </c>
      <c r="U6730">
        <f t="shared" ca="1" si="1480"/>
        <v>3</v>
      </c>
      <c r="V6730">
        <f t="shared" ca="1" si="1481"/>
        <v>0</v>
      </c>
      <c r="W6730">
        <f t="shared" ca="1" si="1482"/>
        <v>4</v>
      </c>
      <c r="X6730">
        <f t="shared" ca="1" si="1483"/>
        <v>17</v>
      </c>
    </row>
    <row r="6731" spans="1:24" x14ac:dyDescent="0.25">
      <c r="A6731">
        <v>455859</v>
      </c>
      <c r="B6731" t="s">
        <v>21235</v>
      </c>
      <c r="C6731" t="s">
        <v>10</v>
      </c>
      <c r="D6731" t="s">
        <v>21236</v>
      </c>
      <c r="E6731" t="str">
        <f t="shared" ca="1" si="1484"/>
        <v>Chelsea</v>
      </c>
      <c r="F6731" t="s">
        <v>24067</v>
      </c>
      <c r="G6731">
        <f t="shared" ca="1" si="1472"/>
        <v>5724542209</v>
      </c>
      <c r="H6731" t="s">
        <v>21237</v>
      </c>
      <c r="I6731">
        <v>83714</v>
      </c>
      <c r="J6731" t="str">
        <f t="shared" ca="1" si="1473"/>
        <v>Male</v>
      </c>
      <c r="K6731">
        <f t="shared" ca="1" si="1474"/>
        <v>46</v>
      </c>
      <c r="L6731" t="str">
        <f t="shared" ca="1" si="1475"/>
        <v>Adult</v>
      </c>
      <c r="M6731" t="str">
        <f t="shared" ca="1" si="1476"/>
        <v>No</v>
      </c>
      <c r="N6731" t="str">
        <f t="shared" ca="1" si="1476"/>
        <v>No</v>
      </c>
      <c r="O6731" t="str">
        <f t="shared" ca="1" si="1476"/>
        <v>No</v>
      </c>
      <c r="P6731" t="str">
        <f t="shared" ca="1" si="1471"/>
        <v>No</v>
      </c>
      <c r="Q6731" t="str">
        <f t="shared" ca="1" si="1471"/>
        <v>No</v>
      </c>
      <c r="R6731">
        <f t="shared" ca="1" si="1477"/>
        <v>3</v>
      </c>
      <c r="S6731">
        <f t="shared" ca="1" si="1478"/>
        <v>3</v>
      </c>
      <c r="T6731">
        <f t="shared" ca="1" si="1479"/>
        <v>0</v>
      </c>
      <c r="U6731">
        <f t="shared" ca="1" si="1480"/>
        <v>0</v>
      </c>
      <c r="V6731">
        <f t="shared" ca="1" si="1481"/>
        <v>0</v>
      </c>
      <c r="W6731">
        <f t="shared" ca="1" si="1482"/>
        <v>0</v>
      </c>
      <c r="X6731">
        <f t="shared" ca="1" si="1483"/>
        <v>6</v>
      </c>
    </row>
    <row r="6732" spans="1:24" x14ac:dyDescent="0.25">
      <c r="A6732">
        <v>455868</v>
      </c>
      <c r="B6732" t="s">
        <v>21238</v>
      </c>
      <c r="C6732" t="s">
        <v>10</v>
      </c>
      <c r="D6732" t="s">
        <v>21239</v>
      </c>
      <c r="E6732" t="str">
        <f t="shared" ca="1" si="1484"/>
        <v>Brookline</v>
      </c>
      <c r="F6732" t="s">
        <v>24067</v>
      </c>
      <c r="G6732">
        <f t="shared" ca="1" si="1472"/>
        <v>3286751745</v>
      </c>
      <c r="H6732" t="s">
        <v>21240</v>
      </c>
      <c r="I6732">
        <v>91405</v>
      </c>
      <c r="J6732" t="str">
        <f t="shared" ca="1" si="1473"/>
        <v>Female</v>
      </c>
      <c r="K6732">
        <f t="shared" ca="1" si="1474"/>
        <v>68</v>
      </c>
      <c r="L6732" t="str">
        <f t="shared" ca="1" si="1475"/>
        <v>Adult</v>
      </c>
      <c r="M6732" t="str">
        <f t="shared" ca="1" si="1476"/>
        <v>No</v>
      </c>
      <c r="N6732" t="str">
        <f t="shared" ca="1" si="1476"/>
        <v>No</v>
      </c>
      <c r="O6732" t="str">
        <f t="shared" ca="1" si="1476"/>
        <v>No</v>
      </c>
      <c r="P6732" t="str">
        <f t="shared" ca="1" si="1471"/>
        <v>No</v>
      </c>
      <c r="Q6732" t="str">
        <f t="shared" ca="1" si="1471"/>
        <v>No</v>
      </c>
      <c r="R6732">
        <f t="shared" ca="1" si="1477"/>
        <v>3</v>
      </c>
      <c r="S6732">
        <f t="shared" ca="1" si="1478"/>
        <v>3</v>
      </c>
      <c r="T6732">
        <f t="shared" ca="1" si="1479"/>
        <v>0</v>
      </c>
      <c r="U6732">
        <f t="shared" ca="1" si="1480"/>
        <v>0</v>
      </c>
      <c r="V6732">
        <f t="shared" ca="1" si="1481"/>
        <v>0</v>
      </c>
      <c r="W6732">
        <f t="shared" ca="1" si="1482"/>
        <v>0</v>
      </c>
      <c r="X6732">
        <f t="shared" ca="1" si="1483"/>
        <v>6</v>
      </c>
    </row>
    <row r="6733" spans="1:24" x14ac:dyDescent="0.25">
      <c r="A6733">
        <v>455877</v>
      </c>
      <c r="B6733" t="s">
        <v>21241</v>
      </c>
      <c r="C6733" t="s">
        <v>10</v>
      </c>
      <c r="D6733" t="s">
        <v>21242</v>
      </c>
      <c r="E6733" t="str">
        <f t="shared" ca="1" si="1484"/>
        <v>Boston</v>
      </c>
      <c r="F6733" t="s">
        <v>24067</v>
      </c>
      <c r="G6733">
        <f t="shared" ca="1" si="1472"/>
        <v>8348030050</v>
      </c>
      <c r="H6733" t="s">
        <v>21243</v>
      </c>
      <c r="I6733">
        <v>60657</v>
      </c>
      <c r="J6733" t="str">
        <f t="shared" ca="1" si="1473"/>
        <v>Male</v>
      </c>
      <c r="K6733">
        <f t="shared" ca="1" si="1474"/>
        <v>23</v>
      </c>
      <c r="L6733" t="str">
        <f t="shared" ca="1" si="1475"/>
        <v>Adult</v>
      </c>
      <c r="M6733" t="str">
        <f t="shared" ca="1" si="1476"/>
        <v>No</v>
      </c>
      <c r="N6733" t="str">
        <f t="shared" ca="1" si="1476"/>
        <v>No</v>
      </c>
      <c r="O6733" t="str">
        <f t="shared" ca="1" si="1476"/>
        <v>Yes</v>
      </c>
      <c r="P6733" t="str">
        <f t="shared" ca="1" si="1471"/>
        <v>Yes</v>
      </c>
      <c r="Q6733" t="str">
        <f t="shared" ca="1" si="1471"/>
        <v>Yes</v>
      </c>
      <c r="R6733">
        <f t="shared" ca="1" si="1477"/>
        <v>2</v>
      </c>
      <c r="S6733">
        <f t="shared" ca="1" si="1478"/>
        <v>3</v>
      </c>
      <c r="T6733">
        <f t="shared" ca="1" si="1479"/>
        <v>3</v>
      </c>
      <c r="U6733">
        <f t="shared" ca="1" si="1480"/>
        <v>0</v>
      </c>
      <c r="V6733">
        <f t="shared" ca="1" si="1481"/>
        <v>4</v>
      </c>
      <c r="W6733">
        <f t="shared" ca="1" si="1482"/>
        <v>4</v>
      </c>
      <c r="X6733">
        <f t="shared" ca="1" si="1483"/>
        <v>16</v>
      </c>
    </row>
    <row r="6734" spans="1:24" x14ac:dyDescent="0.25">
      <c r="A6734">
        <v>455886</v>
      </c>
      <c r="B6734" t="s">
        <v>4288</v>
      </c>
      <c r="C6734" t="s">
        <v>10</v>
      </c>
      <c r="D6734" t="s">
        <v>21244</v>
      </c>
      <c r="E6734" t="str">
        <f t="shared" ca="1" si="1484"/>
        <v>Chelsea</v>
      </c>
      <c r="F6734" t="s">
        <v>24067</v>
      </c>
      <c r="G6734">
        <f t="shared" ca="1" si="1472"/>
        <v>8138823600</v>
      </c>
      <c r="H6734" t="s">
        <v>4290</v>
      </c>
      <c r="I6734">
        <v>60048</v>
      </c>
      <c r="J6734" t="str">
        <f t="shared" ca="1" si="1473"/>
        <v>Male</v>
      </c>
      <c r="K6734">
        <f t="shared" ca="1" si="1474"/>
        <v>41</v>
      </c>
      <c r="L6734" t="str">
        <f t="shared" ca="1" si="1475"/>
        <v>Adult</v>
      </c>
      <c r="M6734" t="str">
        <f t="shared" ca="1" si="1476"/>
        <v>No</v>
      </c>
      <c r="N6734" t="str">
        <f t="shared" ca="1" si="1476"/>
        <v>No</v>
      </c>
      <c r="O6734" t="str">
        <f t="shared" ca="1" si="1476"/>
        <v>No</v>
      </c>
      <c r="P6734" t="str">
        <f t="shared" ca="1" si="1471"/>
        <v>No</v>
      </c>
      <c r="Q6734" t="str">
        <f t="shared" ca="1" si="1471"/>
        <v>Yes</v>
      </c>
      <c r="R6734">
        <f t="shared" ca="1" si="1477"/>
        <v>5</v>
      </c>
      <c r="S6734">
        <f t="shared" ca="1" si="1478"/>
        <v>5</v>
      </c>
      <c r="T6734">
        <f t="shared" ca="1" si="1479"/>
        <v>0</v>
      </c>
      <c r="U6734">
        <f t="shared" ca="1" si="1480"/>
        <v>0</v>
      </c>
      <c r="V6734">
        <f t="shared" ca="1" si="1481"/>
        <v>0</v>
      </c>
      <c r="W6734">
        <f t="shared" ca="1" si="1482"/>
        <v>4</v>
      </c>
      <c r="X6734">
        <f t="shared" ca="1" si="1483"/>
        <v>14</v>
      </c>
    </row>
    <row r="6735" spans="1:24" x14ac:dyDescent="0.25">
      <c r="A6735">
        <v>455895</v>
      </c>
      <c r="B6735" t="s">
        <v>4288</v>
      </c>
      <c r="C6735" t="s">
        <v>10</v>
      </c>
      <c r="D6735" t="s">
        <v>21245</v>
      </c>
      <c r="E6735" t="str">
        <f t="shared" ca="1" si="1484"/>
        <v>Canton</v>
      </c>
      <c r="F6735" t="s">
        <v>24067</v>
      </c>
      <c r="G6735">
        <f t="shared" ca="1" si="1472"/>
        <v>6653941254</v>
      </c>
      <c r="H6735" t="s">
        <v>4290</v>
      </c>
      <c r="I6735">
        <v>60455</v>
      </c>
      <c r="J6735" t="str">
        <f t="shared" ca="1" si="1473"/>
        <v>Male</v>
      </c>
      <c r="K6735">
        <f t="shared" ca="1" si="1474"/>
        <v>46</v>
      </c>
      <c r="L6735" t="str">
        <f t="shared" ca="1" si="1475"/>
        <v>Adult</v>
      </c>
      <c r="M6735" t="str">
        <f t="shared" ca="1" si="1476"/>
        <v>Yes</v>
      </c>
      <c r="N6735" t="str">
        <f t="shared" ca="1" si="1476"/>
        <v>Yes</v>
      </c>
      <c r="O6735" t="str">
        <f t="shared" ca="1" si="1476"/>
        <v>Yes</v>
      </c>
      <c r="P6735" t="str">
        <f t="shared" ca="1" si="1471"/>
        <v>Yes</v>
      </c>
      <c r="Q6735" t="str">
        <f t="shared" ca="1" si="1471"/>
        <v>Yes</v>
      </c>
      <c r="R6735">
        <f t="shared" ca="1" si="1477"/>
        <v>3</v>
      </c>
      <c r="S6735">
        <f t="shared" ca="1" si="1478"/>
        <v>3</v>
      </c>
      <c r="T6735">
        <f t="shared" ca="1" si="1479"/>
        <v>5</v>
      </c>
      <c r="U6735">
        <f t="shared" ca="1" si="1480"/>
        <v>3</v>
      </c>
      <c r="V6735">
        <f t="shared" ca="1" si="1481"/>
        <v>4</v>
      </c>
      <c r="W6735">
        <f t="shared" ca="1" si="1482"/>
        <v>4</v>
      </c>
      <c r="X6735">
        <f t="shared" ca="1" si="1483"/>
        <v>22</v>
      </c>
    </row>
    <row r="6736" spans="1:24" x14ac:dyDescent="0.25">
      <c r="A6736">
        <v>455901</v>
      </c>
      <c r="B6736" t="s">
        <v>21246</v>
      </c>
      <c r="C6736" t="s">
        <v>10</v>
      </c>
      <c r="D6736" t="s">
        <v>21247</v>
      </c>
      <c r="E6736" t="str">
        <f t="shared" ca="1" si="1484"/>
        <v>Chelsea</v>
      </c>
      <c r="F6736" t="s">
        <v>24067</v>
      </c>
      <c r="G6736">
        <f t="shared" ca="1" si="1472"/>
        <v>3309548342</v>
      </c>
      <c r="H6736" t="s">
        <v>21248</v>
      </c>
      <c r="I6736">
        <v>21701</v>
      </c>
      <c r="J6736" t="str">
        <f t="shared" ca="1" si="1473"/>
        <v>Female</v>
      </c>
      <c r="K6736">
        <f t="shared" ca="1" si="1474"/>
        <v>15</v>
      </c>
      <c r="L6736" t="str">
        <f t="shared" ca="1" si="1475"/>
        <v>Adoloscent</v>
      </c>
      <c r="M6736" t="str">
        <f t="shared" ca="1" si="1476"/>
        <v>No</v>
      </c>
      <c r="N6736" t="str">
        <f t="shared" ca="1" si="1476"/>
        <v>No</v>
      </c>
      <c r="O6736" t="str">
        <f t="shared" ca="1" si="1476"/>
        <v>Yes</v>
      </c>
      <c r="P6736" t="str">
        <f t="shared" ca="1" si="1471"/>
        <v>Yes</v>
      </c>
      <c r="Q6736" t="str">
        <f t="shared" ca="1" si="1471"/>
        <v>Yes</v>
      </c>
      <c r="R6736">
        <f t="shared" ca="1" si="1477"/>
        <v>3</v>
      </c>
      <c r="S6736">
        <f t="shared" ca="1" si="1478"/>
        <v>3</v>
      </c>
      <c r="T6736">
        <f t="shared" ca="1" si="1479"/>
        <v>3</v>
      </c>
      <c r="U6736">
        <f t="shared" ca="1" si="1480"/>
        <v>0</v>
      </c>
      <c r="V6736">
        <f t="shared" ca="1" si="1481"/>
        <v>4</v>
      </c>
      <c r="W6736">
        <f t="shared" ca="1" si="1482"/>
        <v>4</v>
      </c>
      <c r="X6736">
        <f t="shared" ca="1" si="1483"/>
        <v>17</v>
      </c>
    </row>
    <row r="6737" spans="1:24" x14ac:dyDescent="0.25">
      <c r="A6737">
        <v>455910</v>
      </c>
      <c r="B6737" t="s">
        <v>21249</v>
      </c>
      <c r="C6737" t="s">
        <v>10</v>
      </c>
      <c r="D6737" t="s">
        <v>21250</v>
      </c>
      <c r="E6737" t="str">
        <f t="shared" ca="1" si="1484"/>
        <v>Dedham</v>
      </c>
      <c r="F6737" t="s">
        <v>24067</v>
      </c>
      <c r="G6737">
        <f t="shared" ca="1" si="1472"/>
        <v>1667917598</v>
      </c>
      <c r="H6737" t="s">
        <v>21251</v>
      </c>
      <c r="I6737">
        <v>28801</v>
      </c>
      <c r="J6737" t="str">
        <f t="shared" ca="1" si="1473"/>
        <v>Female</v>
      </c>
      <c r="K6737">
        <f t="shared" ca="1" si="1474"/>
        <v>58</v>
      </c>
      <c r="L6737" t="str">
        <f t="shared" ca="1" si="1475"/>
        <v>Adult</v>
      </c>
      <c r="M6737" t="str">
        <f t="shared" ca="1" si="1476"/>
        <v>No</v>
      </c>
      <c r="N6737" t="str">
        <f t="shared" ca="1" si="1476"/>
        <v>Yes</v>
      </c>
      <c r="O6737" t="str">
        <f t="shared" ca="1" si="1476"/>
        <v>Yes</v>
      </c>
      <c r="P6737" t="str">
        <f t="shared" ca="1" si="1471"/>
        <v>Yes</v>
      </c>
      <c r="Q6737" t="str">
        <f t="shared" ca="1" si="1471"/>
        <v>No</v>
      </c>
      <c r="R6737">
        <f t="shared" ca="1" si="1477"/>
        <v>4</v>
      </c>
      <c r="S6737">
        <f t="shared" ca="1" si="1478"/>
        <v>5</v>
      </c>
      <c r="T6737">
        <f t="shared" ca="1" si="1479"/>
        <v>5</v>
      </c>
      <c r="U6737">
        <f t="shared" ca="1" si="1480"/>
        <v>0</v>
      </c>
      <c r="V6737">
        <f t="shared" ca="1" si="1481"/>
        <v>4</v>
      </c>
      <c r="W6737">
        <f t="shared" ca="1" si="1482"/>
        <v>0</v>
      </c>
      <c r="X6737">
        <f t="shared" ca="1" si="1483"/>
        <v>18</v>
      </c>
    </row>
    <row r="6738" spans="1:24" x14ac:dyDescent="0.25">
      <c r="A6738">
        <v>455929</v>
      </c>
      <c r="B6738" t="s">
        <v>21252</v>
      </c>
      <c r="C6738" t="s">
        <v>10</v>
      </c>
      <c r="D6738" t="s">
        <v>21253</v>
      </c>
      <c r="E6738" t="str">
        <f t="shared" ca="1" si="1484"/>
        <v>Somerville</v>
      </c>
      <c r="F6738" t="s">
        <v>24067</v>
      </c>
      <c r="G6738">
        <f t="shared" ca="1" si="1472"/>
        <v>1593025705</v>
      </c>
      <c r="H6738" t="s">
        <v>21254</v>
      </c>
      <c r="I6738">
        <v>73120</v>
      </c>
      <c r="J6738" t="str">
        <f t="shared" ca="1" si="1473"/>
        <v>Male</v>
      </c>
      <c r="K6738">
        <f t="shared" ca="1" si="1474"/>
        <v>26</v>
      </c>
      <c r="L6738" t="str">
        <f t="shared" ca="1" si="1475"/>
        <v>Adult</v>
      </c>
      <c r="M6738" t="str">
        <f t="shared" ca="1" si="1476"/>
        <v>No</v>
      </c>
      <c r="N6738" t="str">
        <f t="shared" ca="1" si="1476"/>
        <v>Yes</v>
      </c>
      <c r="O6738" t="str">
        <f t="shared" ca="1" si="1476"/>
        <v>Yes</v>
      </c>
      <c r="P6738" t="str">
        <f t="shared" ca="1" si="1471"/>
        <v>Yes</v>
      </c>
      <c r="Q6738" t="str">
        <f t="shared" ca="1" si="1471"/>
        <v>Yes</v>
      </c>
      <c r="R6738">
        <f t="shared" ca="1" si="1477"/>
        <v>2</v>
      </c>
      <c r="S6738">
        <f t="shared" ca="1" si="1478"/>
        <v>3</v>
      </c>
      <c r="T6738">
        <f t="shared" ca="1" si="1479"/>
        <v>5</v>
      </c>
      <c r="U6738">
        <f t="shared" ca="1" si="1480"/>
        <v>0</v>
      </c>
      <c r="V6738">
        <f t="shared" ca="1" si="1481"/>
        <v>4</v>
      </c>
      <c r="W6738">
        <f t="shared" ca="1" si="1482"/>
        <v>4</v>
      </c>
      <c r="X6738">
        <f t="shared" ca="1" si="1483"/>
        <v>18</v>
      </c>
    </row>
    <row r="6739" spans="1:24" x14ac:dyDescent="0.25">
      <c r="A6739">
        <v>455938</v>
      </c>
      <c r="B6739" t="s">
        <v>21255</v>
      </c>
      <c r="C6739" t="s">
        <v>10</v>
      </c>
      <c r="D6739" t="s">
        <v>21256</v>
      </c>
      <c r="E6739" t="str">
        <f t="shared" ca="1" si="1484"/>
        <v>Winthrop</v>
      </c>
      <c r="F6739" t="s">
        <v>24067</v>
      </c>
      <c r="G6739">
        <f t="shared" ca="1" si="1472"/>
        <v>3459552295</v>
      </c>
      <c r="H6739" t="s">
        <v>21257</v>
      </c>
      <c r="I6739">
        <v>15601</v>
      </c>
      <c r="J6739" t="str">
        <f t="shared" ca="1" si="1473"/>
        <v>Female</v>
      </c>
      <c r="K6739">
        <f t="shared" ca="1" si="1474"/>
        <v>64</v>
      </c>
      <c r="L6739" t="str">
        <f t="shared" ca="1" si="1475"/>
        <v>Adult</v>
      </c>
      <c r="M6739" t="str">
        <f t="shared" ca="1" si="1476"/>
        <v>No</v>
      </c>
      <c r="N6739" t="str">
        <f t="shared" ca="1" si="1476"/>
        <v>No</v>
      </c>
      <c r="O6739" t="str">
        <f t="shared" ca="1" si="1476"/>
        <v>Yes</v>
      </c>
      <c r="P6739" t="str">
        <f t="shared" ca="1" si="1471"/>
        <v>Yes</v>
      </c>
      <c r="Q6739" t="str">
        <f t="shared" ca="1" si="1471"/>
        <v>No</v>
      </c>
      <c r="R6739">
        <f t="shared" ca="1" si="1477"/>
        <v>3</v>
      </c>
      <c r="S6739">
        <f t="shared" ca="1" si="1478"/>
        <v>3</v>
      </c>
      <c r="T6739">
        <f t="shared" ca="1" si="1479"/>
        <v>3</v>
      </c>
      <c r="U6739">
        <f t="shared" ca="1" si="1480"/>
        <v>0</v>
      </c>
      <c r="V6739">
        <f t="shared" ca="1" si="1481"/>
        <v>4</v>
      </c>
      <c r="W6739">
        <f t="shared" ca="1" si="1482"/>
        <v>0</v>
      </c>
      <c r="X6739">
        <f t="shared" ca="1" si="1483"/>
        <v>13</v>
      </c>
    </row>
    <row r="6740" spans="1:24" x14ac:dyDescent="0.25">
      <c r="A6740">
        <v>455947</v>
      </c>
      <c r="B6740" t="s">
        <v>21258</v>
      </c>
      <c r="C6740" t="s">
        <v>10</v>
      </c>
      <c r="D6740" t="s">
        <v>21259</v>
      </c>
      <c r="E6740" t="str">
        <f t="shared" ca="1" si="1484"/>
        <v>Canton</v>
      </c>
      <c r="F6740" t="s">
        <v>24067</v>
      </c>
      <c r="G6740">
        <f t="shared" ca="1" si="1472"/>
        <v>3643225306</v>
      </c>
      <c r="H6740" t="s">
        <v>21260</v>
      </c>
      <c r="I6740">
        <v>19335</v>
      </c>
      <c r="J6740" t="str">
        <f t="shared" ca="1" si="1473"/>
        <v>Female</v>
      </c>
      <c r="K6740">
        <f t="shared" ca="1" si="1474"/>
        <v>18</v>
      </c>
      <c r="L6740" t="str">
        <f t="shared" ca="1" si="1475"/>
        <v>Adult</v>
      </c>
      <c r="M6740" t="str">
        <f t="shared" ca="1" si="1476"/>
        <v>Yes</v>
      </c>
      <c r="N6740" t="str">
        <f t="shared" ca="1" si="1476"/>
        <v>Yes</v>
      </c>
      <c r="O6740" t="str">
        <f t="shared" ca="1" si="1476"/>
        <v>No</v>
      </c>
      <c r="P6740" t="str">
        <f t="shared" ca="1" si="1471"/>
        <v>Yes</v>
      </c>
      <c r="Q6740" t="str">
        <f t="shared" ca="1" si="1471"/>
        <v>No</v>
      </c>
      <c r="R6740">
        <f t="shared" ca="1" si="1477"/>
        <v>2</v>
      </c>
      <c r="S6740">
        <f t="shared" ca="1" si="1478"/>
        <v>3</v>
      </c>
      <c r="T6740">
        <f t="shared" ca="1" si="1479"/>
        <v>3</v>
      </c>
      <c r="U6740">
        <f t="shared" ca="1" si="1480"/>
        <v>3</v>
      </c>
      <c r="V6740">
        <f t="shared" ca="1" si="1481"/>
        <v>4</v>
      </c>
      <c r="W6740">
        <f t="shared" ca="1" si="1482"/>
        <v>0</v>
      </c>
      <c r="X6740">
        <f t="shared" ca="1" si="1483"/>
        <v>15</v>
      </c>
    </row>
    <row r="6741" spans="1:24" x14ac:dyDescent="0.25">
      <c r="A6741">
        <v>455956</v>
      </c>
      <c r="B6741" t="s">
        <v>21261</v>
      </c>
      <c r="C6741" t="s">
        <v>10</v>
      </c>
      <c r="D6741" t="s">
        <v>21262</v>
      </c>
      <c r="E6741" t="str">
        <f t="shared" ca="1" si="1484"/>
        <v>Needham</v>
      </c>
      <c r="F6741" t="s">
        <v>24067</v>
      </c>
      <c r="G6741">
        <f t="shared" ca="1" si="1472"/>
        <v>1400776465</v>
      </c>
      <c r="H6741" t="s">
        <v>21263</v>
      </c>
      <c r="I6741">
        <v>737</v>
      </c>
      <c r="J6741" t="str">
        <f t="shared" ca="1" si="1473"/>
        <v>Male</v>
      </c>
      <c r="K6741">
        <f t="shared" ca="1" si="1474"/>
        <v>17</v>
      </c>
      <c r="L6741" t="str">
        <f t="shared" ca="1" si="1475"/>
        <v>Adoloscent</v>
      </c>
      <c r="M6741" t="str">
        <f t="shared" ca="1" si="1476"/>
        <v>Yes</v>
      </c>
      <c r="N6741" t="str">
        <f t="shared" ca="1" si="1476"/>
        <v>Yes</v>
      </c>
      <c r="O6741" t="str">
        <f t="shared" ca="1" si="1476"/>
        <v>Yes</v>
      </c>
      <c r="P6741" t="str">
        <f t="shared" ca="1" si="1471"/>
        <v>Yes</v>
      </c>
      <c r="Q6741" t="str">
        <f t="shared" ca="1" si="1471"/>
        <v>No</v>
      </c>
      <c r="R6741">
        <f t="shared" ca="1" si="1477"/>
        <v>2</v>
      </c>
      <c r="S6741">
        <f t="shared" ca="1" si="1478"/>
        <v>3</v>
      </c>
      <c r="T6741">
        <f t="shared" ca="1" si="1479"/>
        <v>5</v>
      </c>
      <c r="U6741">
        <f t="shared" ca="1" si="1480"/>
        <v>3</v>
      </c>
      <c r="V6741">
        <f t="shared" ca="1" si="1481"/>
        <v>4</v>
      </c>
      <c r="W6741">
        <f t="shared" ca="1" si="1482"/>
        <v>0</v>
      </c>
      <c r="X6741">
        <f t="shared" ca="1" si="1483"/>
        <v>17</v>
      </c>
    </row>
    <row r="6742" spans="1:24" x14ac:dyDescent="0.25">
      <c r="A6742">
        <v>455965</v>
      </c>
      <c r="B6742" t="s">
        <v>18193</v>
      </c>
      <c r="C6742" t="s">
        <v>10</v>
      </c>
      <c r="D6742" t="s">
        <v>21264</v>
      </c>
      <c r="E6742" t="str">
        <f t="shared" ca="1" si="1484"/>
        <v>Revere</v>
      </c>
      <c r="F6742" t="s">
        <v>24067</v>
      </c>
      <c r="G6742">
        <f t="shared" ca="1" si="1472"/>
        <v>7636345915</v>
      </c>
      <c r="H6742" t="s">
        <v>17169</v>
      </c>
      <c r="I6742">
        <v>2920</v>
      </c>
      <c r="J6742" t="str">
        <f t="shared" ca="1" si="1473"/>
        <v>Female</v>
      </c>
      <c r="K6742">
        <f t="shared" ca="1" si="1474"/>
        <v>17</v>
      </c>
      <c r="L6742" t="str">
        <f t="shared" ca="1" si="1475"/>
        <v>Adoloscent</v>
      </c>
      <c r="M6742" t="str">
        <f t="shared" ca="1" si="1476"/>
        <v>Yes</v>
      </c>
      <c r="N6742" t="str">
        <f t="shared" ca="1" si="1476"/>
        <v>No</v>
      </c>
      <c r="O6742" t="str">
        <f t="shared" ca="1" si="1476"/>
        <v>No</v>
      </c>
      <c r="P6742" t="str">
        <f t="shared" ca="1" si="1471"/>
        <v>No</v>
      </c>
      <c r="Q6742" t="str">
        <f t="shared" ca="1" si="1471"/>
        <v>Yes</v>
      </c>
      <c r="R6742">
        <f t="shared" ca="1" si="1477"/>
        <v>3</v>
      </c>
      <c r="S6742">
        <f t="shared" ca="1" si="1478"/>
        <v>3</v>
      </c>
      <c r="T6742">
        <f t="shared" ca="1" si="1479"/>
        <v>0</v>
      </c>
      <c r="U6742">
        <f t="shared" ca="1" si="1480"/>
        <v>3</v>
      </c>
      <c r="V6742">
        <f t="shared" ca="1" si="1481"/>
        <v>0</v>
      </c>
      <c r="W6742">
        <f t="shared" ca="1" si="1482"/>
        <v>4</v>
      </c>
      <c r="X6742">
        <f t="shared" ca="1" si="1483"/>
        <v>13</v>
      </c>
    </row>
    <row r="6743" spans="1:24" x14ac:dyDescent="0.25">
      <c r="A6743">
        <v>455974</v>
      </c>
      <c r="B6743" t="s">
        <v>21265</v>
      </c>
      <c r="C6743" t="s">
        <v>10</v>
      </c>
      <c r="D6743" t="s">
        <v>21266</v>
      </c>
      <c r="E6743" t="str">
        <f t="shared" ca="1" si="1484"/>
        <v>Cambridge</v>
      </c>
      <c r="F6743" t="s">
        <v>24067</v>
      </c>
      <c r="G6743">
        <f t="shared" ca="1" si="1472"/>
        <v>8709088488</v>
      </c>
      <c r="H6743" t="s">
        <v>21267</v>
      </c>
      <c r="I6743">
        <v>78586</v>
      </c>
      <c r="J6743" t="str">
        <f t="shared" ca="1" si="1473"/>
        <v>Female</v>
      </c>
      <c r="K6743">
        <f t="shared" ca="1" si="1474"/>
        <v>17</v>
      </c>
      <c r="L6743" t="str">
        <f t="shared" ca="1" si="1475"/>
        <v>Adoloscent</v>
      </c>
      <c r="M6743" t="str">
        <f t="shared" ca="1" si="1476"/>
        <v>Yes</v>
      </c>
      <c r="N6743" t="str">
        <f t="shared" ca="1" si="1476"/>
        <v>No</v>
      </c>
      <c r="O6743" t="str">
        <f t="shared" ca="1" si="1476"/>
        <v>Yes</v>
      </c>
      <c r="P6743" t="str">
        <f t="shared" ca="1" si="1471"/>
        <v>Yes</v>
      </c>
      <c r="Q6743" t="str">
        <f t="shared" ca="1" si="1471"/>
        <v>No</v>
      </c>
      <c r="R6743">
        <f t="shared" ca="1" si="1477"/>
        <v>1</v>
      </c>
      <c r="S6743">
        <f t="shared" ca="1" si="1478"/>
        <v>0</v>
      </c>
      <c r="T6743">
        <f t="shared" ca="1" si="1479"/>
        <v>3</v>
      </c>
      <c r="U6743">
        <f t="shared" ca="1" si="1480"/>
        <v>3</v>
      </c>
      <c r="V6743">
        <f t="shared" ca="1" si="1481"/>
        <v>4</v>
      </c>
      <c r="W6743">
        <f t="shared" ca="1" si="1482"/>
        <v>0</v>
      </c>
      <c r="X6743">
        <f t="shared" ca="1" si="1483"/>
        <v>11</v>
      </c>
    </row>
    <row r="6744" spans="1:24" x14ac:dyDescent="0.25">
      <c r="A6744">
        <v>455983</v>
      </c>
      <c r="B6744" t="s">
        <v>21268</v>
      </c>
      <c r="C6744" t="s">
        <v>10</v>
      </c>
      <c r="D6744" t="s">
        <v>21269</v>
      </c>
      <c r="E6744" t="str">
        <f t="shared" ca="1" si="1484"/>
        <v>Everett</v>
      </c>
      <c r="F6744" t="s">
        <v>24067</v>
      </c>
      <c r="G6744">
        <f t="shared" ca="1" si="1472"/>
        <v>5689721814</v>
      </c>
      <c r="H6744" t="s">
        <v>21270</v>
      </c>
      <c r="I6744">
        <v>22031</v>
      </c>
      <c r="J6744" t="str">
        <f t="shared" ca="1" si="1473"/>
        <v>Female</v>
      </c>
      <c r="K6744">
        <f t="shared" ca="1" si="1474"/>
        <v>49</v>
      </c>
      <c r="L6744" t="str">
        <f t="shared" ca="1" si="1475"/>
        <v>Adult</v>
      </c>
      <c r="M6744" t="str">
        <f t="shared" ca="1" si="1476"/>
        <v>Yes</v>
      </c>
      <c r="N6744" t="str">
        <f t="shared" ca="1" si="1476"/>
        <v>No</v>
      </c>
      <c r="O6744" t="str">
        <f t="shared" ca="1" si="1476"/>
        <v>Yes</v>
      </c>
      <c r="P6744" t="str">
        <f t="shared" ca="1" si="1471"/>
        <v>No</v>
      </c>
      <c r="Q6744" t="str">
        <f t="shared" ca="1" si="1471"/>
        <v>Yes</v>
      </c>
      <c r="R6744">
        <f t="shared" ca="1" si="1477"/>
        <v>5</v>
      </c>
      <c r="S6744">
        <f t="shared" ca="1" si="1478"/>
        <v>5</v>
      </c>
      <c r="T6744">
        <f t="shared" ca="1" si="1479"/>
        <v>3</v>
      </c>
      <c r="U6744">
        <f t="shared" ca="1" si="1480"/>
        <v>3</v>
      </c>
      <c r="V6744">
        <f t="shared" ca="1" si="1481"/>
        <v>0</v>
      </c>
      <c r="W6744">
        <f t="shared" ca="1" si="1482"/>
        <v>4</v>
      </c>
      <c r="X6744">
        <f t="shared" ca="1" si="1483"/>
        <v>20</v>
      </c>
    </row>
    <row r="6745" spans="1:24" x14ac:dyDescent="0.25">
      <c r="A6745">
        <v>455992</v>
      </c>
      <c r="B6745" t="s">
        <v>21271</v>
      </c>
      <c r="C6745" t="s">
        <v>10</v>
      </c>
      <c r="D6745" t="s">
        <v>21272</v>
      </c>
      <c r="E6745" t="str">
        <f t="shared" ca="1" si="1484"/>
        <v>Watertown</v>
      </c>
      <c r="F6745" t="s">
        <v>24067</v>
      </c>
      <c r="G6745">
        <f t="shared" ca="1" si="1472"/>
        <v>5229914414</v>
      </c>
      <c r="H6745" t="s">
        <v>21273</v>
      </c>
      <c r="I6745">
        <v>5602</v>
      </c>
      <c r="J6745" t="str">
        <f t="shared" ca="1" si="1473"/>
        <v>Female</v>
      </c>
      <c r="K6745">
        <f t="shared" ca="1" si="1474"/>
        <v>25</v>
      </c>
      <c r="L6745" t="str">
        <f t="shared" ca="1" si="1475"/>
        <v>Adult</v>
      </c>
      <c r="M6745" t="str">
        <f t="shared" ca="1" si="1476"/>
        <v>No</v>
      </c>
      <c r="N6745" t="str">
        <f t="shared" ca="1" si="1476"/>
        <v>No</v>
      </c>
      <c r="O6745" t="str">
        <f t="shared" ca="1" si="1476"/>
        <v>No</v>
      </c>
      <c r="P6745" t="str">
        <f t="shared" ca="1" si="1471"/>
        <v>No</v>
      </c>
      <c r="Q6745" t="str">
        <f t="shared" ca="1" si="1471"/>
        <v>No</v>
      </c>
      <c r="R6745">
        <f t="shared" ca="1" si="1477"/>
        <v>4</v>
      </c>
      <c r="S6745">
        <f t="shared" ca="1" si="1478"/>
        <v>5</v>
      </c>
      <c r="T6745">
        <f t="shared" ca="1" si="1479"/>
        <v>0</v>
      </c>
      <c r="U6745">
        <f t="shared" ca="1" si="1480"/>
        <v>0</v>
      </c>
      <c r="V6745">
        <f t="shared" ca="1" si="1481"/>
        <v>0</v>
      </c>
      <c r="W6745">
        <f t="shared" ca="1" si="1482"/>
        <v>0</v>
      </c>
      <c r="X6745">
        <f t="shared" ca="1" si="1483"/>
        <v>9</v>
      </c>
    </row>
    <row r="6746" spans="1:24" x14ac:dyDescent="0.25">
      <c r="A6746">
        <v>456001</v>
      </c>
      <c r="B6746" t="s">
        <v>21274</v>
      </c>
      <c r="C6746" t="s">
        <v>10</v>
      </c>
      <c r="D6746" t="s">
        <v>21275</v>
      </c>
      <c r="E6746" t="str">
        <f t="shared" ca="1" si="1484"/>
        <v>Boston</v>
      </c>
      <c r="F6746" t="s">
        <v>24067</v>
      </c>
      <c r="G6746">
        <f t="shared" ca="1" si="1472"/>
        <v>8270506174</v>
      </c>
      <c r="H6746" t="s">
        <v>21276</v>
      </c>
      <c r="I6746">
        <v>5403</v>
      </c>
      <c r="J6746" t="str">
        <f t="shared" ca="1" si="1473"/>
        <v>Male</v>
      </c>
      <c r="K6746">
        <f t="shared" ca="1" si="1474"/>
        <v>53</v>
      </c>
      <c r="L6746" t="str">
        <f t="shared" ca="1" si="1475"/>
        <v>Adult</v>
      </c>
      <c r="M6746" t="str">
        <f t="shared" ca="1" si="1476"/>
        <v>Yes</v>
      </c>
      <c r="N6746" t="str">
        <f t="shared" ca="1" si="1476"/>
        <v>Yes</v>
      </c>
      <c r="O6746" t="str">
        <f t="shared" ca="1" si="1476"/>
        <v>No</v>
      </c>
      <c r="P6746" t="str">
        <f t="shared" ca="1" si="1471"/>
        <v>Yes</v>
      </c>
      <c r="Q6746" t="str">
        <f t="shared" ca="1" si="1471"/>
        <v>No</v>
      </c>
      <c r="R6746">
        <f t="shared" ca="1" si="1477"/>
        <v>2</v>
      </c>
      <c r="S6746">
        <f t="shared" ca="1" si="1478"/>
        <v>3</v>
      </c>
      <c r="T6746">
        <f t="shared" ca="1" si="1479"/>
        <v>3</v>
      </c>
      <c r="U6746">
        <f t="shared" ca="1" si="1480"/>
        <v>3</v>
      </c>
      <c r="V6746">
        <f t="shared" ca="1" si="1481"/>
        <v>4</v>
      </c>
      <c r="W6746">
        <f t="shared" ca="1" si="1482"/>
        <v>0</v>
      </c>
      <c r="X6746">
        <f t="shared" ca="1" si="1483"/>
        <v>15</v>
      </c>
    </row>
    <row r="6747" spans="1:24" x14ac:dyDescent="0.25">
      <c r="A6747">
        <v>456010</v>
      </c>
      <c r="B6747" t="s">
        <v>21277</v>
      </c>
      <c r="C6747" t="s">
        <v>10</v>
      </c>
      <c r="D6747" t="s">
        <v>21278</v>
      </c>
      <c r="E6747" t="str">
        <f t="shared" ca="1" si="1484"/>
        <v>Everett</v>
      </c>
      <c r="F6747" t="s">
        <v>24067</v>
      </c>
      <c r="G6747">
        <f t="shared" ca="1" si="1472"/>
        <v>3056160815</v>
      </c>
      <c r="H6747" t="s">
        <v>21279</v>
      </c>
      <c r="I6747">
        <v>20166</v>
      </c>
      <c r="J6747" t="str">
        <f t="shared" ca="1" si="1473"/>
        <v>Female</v>
      </c>
      <c r="K6747">
        <f t="shared" ca="1" si="1474"/>
        <v>54</v>
      </c>
      <c r="L6747" t="str">
        <f t="shared" ca="1" si="1475"/>
        <v>Adult</v>
      </c>
      <c r="M6747" t="str">
        <f t="shared" ca="1" si="1476"/>
        <v>Yes</v>
      </c>
      <c r="N6747" t="str">
        <f t="shared" ca="1" si="1476"/>
        <v>No</v>
      </c>
      <c r="O6747" t="str">
        <f t="shared" ca="1" si="1476"/>
        <v>Yes</v>
      </c>
      <c r="P6747" t="str">
        <f t="shared" ca="1" si="1471"/>
        <v>No</v>
      </c>
      <c r="Q6747" t="str">
        <f t="shared" ca="1" si="1471"/>
        <v>Yes</v>
      </c>
      <c r="R6747">
        <f t="shared" ca="1" si="1477"/>
        <v>1</v>
      </c>
      <c r="S6747">
        <f t="shared" ca="1" si="1478"/>
        <v>0</v>
      </c>
      <c r="T6747">
        <f t="shared" ca="1" si="1479"/>
        <v>3</v>
      </c>
      <c r="U6747">
        <f t="shared" ca="1" si="1480"/>
        <v>3</v>
      </c>
      <c r="V6747">
        <f t="shared" ca="1" si="1481"/>
        <v>0</v>
      </c>
      <c r="W6747">
        <f t="shared" ca="1" si="1482"/>
        <v>4</v>
      </c>
      <c r="X6747">
        <f t="shared" ca="1" si="1483"/>
        <v>11</v>
      </c>
    </row>
    <row r="6748" spans="1:24" x14ac:dyDescent="0.25">
      <c r="A6748">
        <v>456029</v>
      </c>
      <c r="B6748" t="s">
        <v>21280</v>
      </c>
      <c r="C6748" t="s">
        <v>10</v>
      </c>
      <c r="D6748" t="s">
        <v>21281</v>
      </c>
      <c r="E6748" t="str">
        <f t="shared" ca="1" si="1484"/>
        <v>Somerville</v>
      </c>
      <c r="F6748" t="s">
        <v>24067</v>
      </c>
      <c r="G6748">
        <f t="shared" ca="1" si="1472"/>
        <v>1914018036</v>
      </c>
      <c r="H6748" t="s">
        <v>21282</v>
      </c>
      <c r="I6748">
        <v>38133</v>
      </c>
      <c r="J6748" t="str">
        <f t="shared" ca="1" si="1473"/>
        <v>Female</v>
      </c>
      <c r="K6748">
        <f t="shared" ca="1" si="1474"/>
        <v>28</v>
      </c>
      <c r="L6748" t="str">
        <f t="shared" ca="1" si="1475"/>
        <v>Adult</v>
      </c>
      <c r="M6748" t="str">
        <f t="shared" ca="1" si="1476"/>
        <v>No</v>
      </c>
      <c r="N6748" t="str">
        <f t="shared" ca="1" si="1476"/>
        <v>No</v>
      </c>
      <c r="O6748" t="str">
        <f t="shared" ca="1" si="1476"/>
        <v>Yes</v>
      </c>
      <c r="P6748" t="str">
        <f t="shared" ca="1" si="1471"/>
        <v>No</v>
      </c>
      <c r="Q6748" t="str">
        <f t="shared" ca="1" si="1471"/>
        <v>Yes</v>
      </c>
      <c r="R6748">
        <f t="shared" ca="1" si="1477"/>
        <v>4</v>
      </c>
      <c r="S6748">
        <f t="shared" ca="1" si="1478"/>
        <v>5</v>
      </c>
      <c r="T6748">
        <f t="shared" ca="1" si="1479"/>
        <v>3</v>
      </c>
      <c r="U6748">
        <f t="shared" ca="1" si="1480"/>
        <v>0</v>
      </c>
      <c r="V6748">
        <f t="shared" ca="1" si="1481"/>
        <v>0</v>
      </c>
      <c r="W6748">
        <f t="shared" ca="1" si="1482"/>
        <v>4</v>
      </c>
      <c r="X6748">
        <f t="shared" ca="1" si="1483"/>
        <v>16</v>
      </c>
    </row>
    <row r="6749" spans="1:24" x14ac:dyDescent="0.25">
      <c r="A6749">
        <v>456038</v>
      </c>
      <c r="B6749" t="s">
        <v>21283</v>
      </c>
      <c r="C6749" t="s">
        <v>10</v>
      </c>
      <c r="D6749" t="s">
        <v>21284</v>
      </c>
      <c r="E6749" t="str">
        <f t="shared" ca="1" si="1484"/>
        <v>Somerville</v>
      </c>
      <c r="F6749" t="s">
        <v>24067</v>
      </c>
      <c r="G6749">
        <f t="shared" ca="1" si="1472"/>
        <v>4402875987</v>
      </c>
      <c r="H6749" t="s">
        <v>430</v>
      </c>
      <c r="I6749">
        <v>85209</v>
      </c>
      <c r="J6749" t="str">
        <f t="shared" ca="1" si="1473"/>
        <v>Female</v>
      </c>
      <c r="K6749">
        <f t="shared" ca="1" si="1474"/>
        <v>18</v>
      </c>
      <c r="L6749" t="str">
        <f t="shared" ca="1" si="1475"/>
        <v>Adult</v>
      </c>
      <c r="M6749" t="str">
        <f t="shared" ca="1" si="1476"/>
        <v>Yes</v>
      </c>
      <c r="N6749" t="str">
        <f t="shared" ca="1" si="1476"/>
        <v>Yes</v>
      </c>
      <c r="O6749" t="str">
        <f t="shared" ca="1" si="1476"/>
        <v>No</v>
      </c>
      <c r="P6749" t="str">
        <f t="shared" ca="1" si="1471"/>
        <v>No</v>
      </c>
      <c r="Q6749" t="str">
        <f t="shared" ca="1" si="1471"/>
        <v>No</v>
      </c>
      <c r="R6749">
        <f t="shared" ca="1" si="1477"/>
        <v>5</v>
      </c>
      <c r="S6749">
        <f t="shared" ca="1" si="1478"/>
        <v>5</v>
      </c>
      <c r="T6749">
        <f t="shared" ca="1" si="1479"/>
        <v>3</v>
      </c>
      <c r="U6749">
        <f t="shared" ca="1" si="1480"/>
        <v>3</v>
      </c>
      <c r="V6749">
        <f t="shared" ca="1" si="1481"/>
        <v>0</v>
      </c>
      <c r="W6749">
        <f t="shared" ca="1" si="1482"/>
        <v>0</v>
      </c>
      <c r="X6749">
        <f t="shared" ca="1" si="1483"/>
        <v>16</v>
      </c>
    </row>
    <row r="6750" spans="1:24" x14ac:dyDescent="0.25">
      <c r="A6750">
        <v>456056</v>
      </c>
      <c r="B6750" t="s">
        <v>21285</v>
      </c>
      <c r="C6750" t="s">
        <v>10</v>
      </c>
      <c r="D6750" t="s">
        <v>21286</v>
      </c>
      <c r="E6750" t="str">
        <f t="shared" ca="1" si="1484"/>
        <v>Chelsea</v>
      </c>
      <c r="F6750" t="s">
        <v>24067</v>
      </c>
      <c r="G6750">
        <f t="shared" ca="1" si="1472"/>
        <v>3963923436</v>
      </c>
      <c r="H6750" t="s">
        <v>21287</v>
      </c>
      <c r="I6750">
        <v>29406</v>
      </c>
      <c r="J6750" t="str">
        <f t="shared" ca="1" si="1473"/>
        <v>Female</v>
      </c>
      <c r="K6750">
        <f t="shared" ca="1" si="1474"/>
        <v>37</v>
      </c>
      <c r="L6750" t="str">
        <f t="shared" ca="1" si="1475"/>
        <v>Adult</v>
      </c>
      <c r="M6750" t="str">
        <f t="shared" ca="1" si="1476"/>
        <v>No</v>
      </c>
      <c r="N6750" t="str">
        <f t="shared" ca="1" si="1476"/>
        <v>No</v>
      </c>
      <c r="O6750" t="str">
        <f t="shared" ca="1" si="1476"/>
        <v>No</v>
      </c>
      <c r="P6750" t="str">
        <f t="shared" ca="1" si="1471"/>
        <v>Yes</v>
      </c>
      <c r="Q6750" t="str">
        <f t="shared" ca="1" si="1471"/>
        <v>Yes</v>
      </c>
      <c r="R6750">
        <f t="shared" ca="1" si="1477"/>
        <v>3</v>
      </c>
      <c r="S6750">
        <f t="shared" ca="1" si="1478"/>
        <v>3</v>
      </c>
      <c r="T6750">
        <f t="shared" ca="1" si="1479"/>
        <v>0</v>
      </c>
      <c r="U6750">
        <f t="shared" ca="1" si="1480"/>
        <v>0</v>
      </c>
      <c r="V6750">
        <f t="shared" ca="1" si="1481"/>
        <v>4</v>
      </c>
      <c r="W6750">
        <f t="shared" ca="1" si="1482"/>
        <v>4</v>
      </c>
      <c r="X6750">
        <f t="shared" ca="1" si="1483"/>
        <v>14</v>
      </c>
    </row>
    <row r="6751" spans="1:24" x14ac:dyDescent="0.25">
      <c r="A6751">
        <v>456065</v>
      </c>
      <c r="B6751" t="s">
        <v>21288</v>
      </c>
      <c r="C6751" t="s">
        <v>10</v>
      </c>
      <c r="D6751" t="s">
        <v>21289</v>
      </c>
      <c r="E6751" t="str">
        <f t="shared" ca="1" si="1484"/>
        <v>Boston</v>
      </c>
      <c r="F6751" t="s">
        <v>24067</v>
      </c>
      <c r="G6751">
        <f t="shared" ca="1" si="1472"/>
        <v>1615867174</v>
      </c>
      <c r="H6751" t="s">
        <v>21290</v>
      </c>
      <c r="I6751">
        <v>44087</v>
      </c>
      <c r="J6751" t="str">
        <f t="shared" ca="1" si="1473"/>
        <v>Female</v>
      </c>
      <c r="K6751">
        <f t="shared" ca="1" si="1474"/>
        <v>47</v>
      </c>
      <c r="L6751" t="str">
        <f t="shared" ca="1" si="1475"/>
        <v>Adult</v>
      </c>
      <c r="M6751" t="str">
        <f t="shared" ca="1" si="1476"/>
        <v>Yes</v>
      </c>
      <c r="N6751" t="str">
        <f t="shared" ca="1" si="1476"/>
        <v>Yes</v>
      </c>
      <c r="O6751" t="str">
        <f t="shared" ca="1" si="1476"/>
        <v>No</v>
      </c>
      <c r="P6751" t="str">
        <f t="shared" ca="1" si="1471"/>
        <v>No</v>
      </c>
      <c r="Q6751" t="str">
        <f t="shared" ca="1" si="1471"/>
        <v>Yes</v>
      </c>
      <c r="R6751">
        <f t="shared" ca="1" si="1477"/>
        <v>3</v>
      </c>
      <c r="S6751">
        <f t="shared" ca="1" si="1478"/>
        <v>3</v>
      </c>
      <c r="T6751">
        <f t="shared" ca="1" si="1479"/>
        <v>3</v>
      </c>
      <c r="U6751">
        <f t="shared" ca="1" si="1480"/>
        <v>3</v>
      </c>
      <c r="V6751">
        <f t="shared" ca="1" si="1481"/>
        <v>0</v>
      </c>
      <c r="W6751">
        <f t="shared" ca="1" si="1482"/>
        <v>4</v>
      </c>
      <c r="X6751">
        <f t="shared" ca="1" si="1483"/>
        <v>16</v>
      </c>
    </row>
    <row r="6752" spans="1:24" x14ac:dyDescent="0.25">
      <c r="A6752">
        <v>456074</v>
      </c>
      <c r="B6752" t="s">
        <v>21291</v>
      </c>
      <c r="C6752" t="s">
        <v>10</v>
      </c>
      <c r="D6752" t="s">
        <v>21292</v>
      </c>
      <c r="E6752" t="str">
        <f t="shared" ca="1" si="1484"/>
        <v>Canton</v>
      </c>
      <c r="F6752" t="s">
        <v>24067</v>
      </c>
      <c r="G6752">
        <f t="shared" ca="1" si="1472"/>
        <v>3029344454</v>
      </c>
      <c r="H6752" t="s">
        <v>21293</v>
      </c>
      <c r="I6752">
        <v>43231</v>
      </c>
      <c r="J6752" t="str">
        <f t="shared" ca="1" si="1473"/>
        <v>Female</v>
      </c>
      <c r="K6752">
        <f t="shared" ca="1" si="1474"/>
        <v>56</v>
      </c>
      <c r="L6752" t="str">
        <f t="shared" ca="1" si="1475"/>
        <v>Adult</v>
      </c>
      <c r="M6752" t="str">
        <f t="shared" ca="1" si="1476"/>
        <v>No</v>
      </c>
      <c r="N6752" t="str">
        <f t="shared" ca="1" si="1476"/>
        <v>Yes</v>
      </c>
      <c r="O6752" t="str">
        <f t="shared" ca="1" si="1476"/>
        <v>Yes</v>
      </c>
      <c r="P6752" t="str">
        <f t="shared" ca="1" si="1471"/>
        <v>Yes</v>
      </c>
      <c r="Q6752" t="str">
        <f t="shared" ca="1" si="1471"/>
        <v>Yes</v>
      </c>
      <c r="R6752">
        <f t="shared" ca="1" si="1477"/>
        <v>1</v>
      </c>
      <c r="S6752">
        <f t="shared" ca="1" si="1478"/>
        <v>0</v>
      </c>
      <c r="T6752">
        <f t="shared" ca="1" si="1479"/>
        <v>5</v>
      </c>
      <c r="U6752">
        <f t="shared" ca="1" si="1480"/>
        <v>0</v>
      </c>
      <c r="V6752">
        <f t="shared" ca="1" si="1481"/>
        <v>4</v>
      </c>
      <c r="W6752">
        <f t="shared" ca="1" si="1482"/>
        <v>4</v>
      </c>
      <c r="X6752">
        <f t="shared" ca="1" si="1483"/>
        <v>14</v>
      </c>
    </row>
    <row r="6753" spans="1:24" x14ac:dyDescent="0.25">
      <c r="A6753">
        <v>456092</v>
      </c>
      <c r="B6753" t="s">
        <v>21294</v>
      </c>
      <c r="C6753" t="s">
        <v>10</v>
      </c>
      <c r="D6753" t="s">
        <v>21295</v>
      </c>
      <c r="E6753" t="str">
        <f t="shared" ca="1" si="1484"/>
        <v xml:space="preserve"> Milton</v>
      </c>
      <c r="F6753" t="s">
        <v>24067</v>
      </c>
      <c r="G6753">
        <f t="shared" ca="1" si="1472"/>
        <v>9791055847</v>
      </c>
      <c r="H6753" t="s">
        <v>21297</v>
      </c>
      <c r="I6753" t="s">
        <v>21296</v>
      </c>
      <c r="J6753" t="str">
        <f t="shared" ca="1" si="1473"/>
        <v>Male</v>
      </c>
      <c r="K6753">
        <f t="shared" ca="1" si="1474"/>
        <v>65</v>
      </c>
      <c r="L6753" t="str">
        <f t="shared" ca="1" si="1475"/>
        <v>Adult</v>
      </c>
      <c r="M6753" t="str">
        <f t="shared" ca="1" si="1476"/>
        <v>Yes</v>
      </c>
      <c r="N6753" t="str">
        <f t="shared" ca="1" si="1476"/>
        <v>Yes</v>
      </c>
      <c r="O6753" t="str">
        <f t="shared" ca="1" si="1476"/>
        <v>No</v>
      </c>
      <c r="P6753" t="str">
        <f t="shared" ca="1" si="1471"/>
        <v>No</v>
      </c>
      <c r="Q6753" t="str">
        <f t="shared" ca="1" si="1471"/>
        <v>Yes</v>
      </c>
      <c r="R6753">
        <f t="shared" ca="1" si="1477"/>
        <v>2</v>
      </c>
      <c r="S6753">
        <f t="shared" ca="1" si="1478"/>
        <v>3</v>
      </c>
      <c r="T6753">
        <f t="shared" ca="1" si="1479"/>
        <v>3</v>
      </c>
      <c r="U6753">
        <f t="shared" ca="1" si="1480"/>
        <v>3</v>
      </c>
      <c r="V6753">
        <f t="shared" ca="1" si="1481"/>
        <v>0</v>
      </c>
      <c r="W6753">
        <f t="shared" ca="1" si="1482"/>
        <v>4</v>
      </c>
      <c r="X6753">
        <f t="shared" ca="1" si="1483"/>
        <v>15</v>
      </c>
    </row>
    <row r="6754" spans="1:24" x14ac:dyDescent="0.25">
      <c r="A6754">
        <v>456117</v>
      </c>
      <c r="B6754" t="s">
        <v>21298</v>
      </c>
      <c r="C6754" t="s">
        <v>10</v>
      </c>
      <c r="D6754" t="s">
        <v>21299</v>
      </c>
      <c r="E6754" t="str">
        <f t="shared" ca="1" si="1484"/>
        <v>Watertown</v>
      </c>
      <c r="F6754" t="s">
        <v>24067</v>
      </c>
      <c r="G6754">
        <f t="shared" ca="1" si="1472"/>
        <v>2257926463</v>
      </c>
      <c r="H6754" t="s">
        <v>21300</v>
      </c>
      <c r="I6754">
        <v>48101</v>
      </c>
      <c r="J6754" t="str">
        <f t="shared" ca="1" si="1473"/>
        <v>Female</v>
      </c>
      <c r="K6754">
        <f t="shared" ca="1" si="1474"/>
        <v>51</v>
      </c>
      <c r="L6754" t="str">
        <f t="shared" ca="1" si="1475"/>
        <v>Adult</v>
      </c>
      <c r="M6754" t="str">
        <f t="shared" ca="1" si="1476"/>
        <v>No</v>
      </c>
      <c r="N6754" t="str">
        <f t="shared" ca="1" si="1476"/>
        <v>No</v>
      </c>
      <c r="O6754" t="str">
        <f t="shared" ca="1" si="1476"/>
        <v>Yes</v>
      </c>
      <c r="P6754" t="str">
        <f t="shared" ca="1" si="1471"/>
        <v>Yes</v>
      </c>
      <c r="Q6754" t="str">
        <f t="shared" ca="1" si="1471"/>
        <v>No</v>
      </c>
      <c r="R6754">
        <f t="shared" ca="1" si="1477"/>
        <v>4</v>
      </c>
      <c r="S6754">
        <f t="shared" ca="1" si="1478"/>
        <v>5</v>
      </c>
      <c r="T6754">
        <f t="shared" ca="1" si="1479"/>
        <v>3</v>
      </c>
      <c r="U6754">
        <f t="shared" ca="1" si="1480"/>
        <v>0</v>
      </c>
      <c r="V6754">
        <f t="shared" ca="1" si="1481"/>
        <v>4</v>
      </c>
      <c r="W6754">
        <f t="shared" ca="1" si="1482"/>
        <v>0</v>
      </c>
      <c r="X6754">
        <f t="shared" ca="1" si="1483"/>
        <v>16</v>
      </c>
    </row>
    <row r="6755" spans="1:24" x14ac:dyDescent="0.25">
      <c r="A6755">
        <v>456126</v>
      </c>
      <c r="B6755" t="s">
        <v>271</v>
      </c>
      <c r="C6755" t="s">
        <v>10</v>
      </c>
      <c r="D6755" t="s">
        <v>21301</v>
      </c>
      <c r="E6755" t="str">
        <f t="shared" ca="1" si="1484"/>
        <v xml:space="preserve"> Milton</v>
      </c>
      <c r="F6755" t="s">
        <v>24067</v>
      </c>
      <c r="G6755">
        <f t="shared" ca="1" si="1472"/>
        <v>5711966636</v>
      </c>
      <c r="H6755" t="s">
        <v>273</v>
      </c>
      <c r="I6755">
        <v>33351</v>
      </c>
      <c r="J6755" t="str">
        <f t="shared" ca="1" si="1473"/>
        <v>Male</v>
      </c>
      <c r="K6755">
        <f t="shared" ca="1" si="1474"/>
        <v>51</v>
      </c>
      <c r="L6755" t="str">
        <f t="shared" ca="1" si="1475"/>
        <v>Adult</v>
      </c>
      <c r="M6755" t="str">
        <f t="shared" ca="1" si="1476"/>
        <v>Yes</v>
      </c>
      <c r="N6755" t="str">
        <f t="shared" ca="1" si="1476"/>
        <v>No</v>
      </c>
      <c r="O6755" t="str">
        <f t="shared" ca="1" si="1476"/>
        <v>No</v>
      </c>
      <c r="P6755" t="str">
        <f t="shared" ca="1" si="1471"/>
        <v>Yes</v>
      </c>
      <c r="Q6755" t="str">
        <f t="shared" ca="1" si="1471"/>
        <v>No</v>
      </c>
      <c r="R6755">
        <f t="shared" ca="1" si="1477"/>
        <v>4</v>
      </c>
      <c r="S6755">
        <f t="shared" ca="1" si="1478"/>
        <v>5</v>
      </c>
      <c r="T6755">
        <f t="shared" ca="1" si="1479"/>
        <v>0</v>
      </c>
      <c r="U6755">
        <f t="shared" ca="1" si="1480"/>
        <v>3</v>
      </c>
      <c r="V6755">
        <f t="shared" ca="1" si="1481"/>
        <v>4</v>
      </c>
      <c r="W6755">
        <f t="shared" ca="1" si="1482"/>
        <v>0</v>
      </c>
      <c r="X6755">
        <f t="shared" ca="1" si="1483"/>
        <v>16</v>
      </c>
    </row>
    <row r="6756" spans="1:24" x14ac:dyDescent="0.25">
      <c r="A6756">
        <v>456135</v>
      </c>
      <c r="B6756" t="s">
        <v>271</v>
      </c>
      <c r="C6756" t="s">
        <v>10</v>
      </c>
      <c r="D6756" t="s">
        <v>21302</v>
      </c>
      <c r="E6756" t="str">
        <f t="shared" ca="1" si="1484"/>
        <v>Dedham</v>
      </c>
      <c r="F6756" t="s">
        <v>24067</v>
      </c>
      <c r="G6756">
        <f t="shared" ca="1" si="1472"/>
        <v>7089831323</v>
      </c>
      <c r="H6756" t="s">
        <v>273</v>
      </c>
      <c r="I6756">
        <v>55432</v>
      </c>
      <c r="J6756" t="str">
        <f t="shared" ca="1" si="1473"/>
        <v>Female</v>
      </c>
      <c r="K6756">
        <f t="shared" ca="1" si="1474"/>
        <v>39</v>
      </c>
      <c r="L6756" t="str">
        <f t="shared" ca="1" si="1475"/>
        <v>Adult</v>
      </c>
      <c r="M6756" t="str">
        <f t="shared" ca="1" si="1476"/>
        <v>No</v>
      </c>
      <c r="N6756" t="str">
        <f t="shared" ca="1" si="1476"/>
        <v>No</v>
      </c>
      <c r="O6756" t="str">
        <f t="shared" ca="1" si="1476"/>
        <v>No</v>
      </c>
      <c r="P6756" t="str">
        <f t="shared" ca="1" si="1471"/>
        <v>No</v>
      </c>
      <c r="Q6756" t="str">
        <f t="shared" ca="1" si="1471"/>
        <v>No</v>
      </c>
      <c r="R6756">
        <f t="shared" ca="1" si="1477"/>
        <v>4</v>
      </c>
      <c r="S6756">
        <f t="shared" ca="1" si="1478"/>
        <v>5</v>
      </c>
      <c r="T6756">
        <f t="shared" ca="1" si="1479"/>
        <v>0</v>
      </c>
      <c r="U6756">
        <f t="shared" ca="1" si="1480"/>
        <v>0</v>
      </c>
      <c r="V6756">
        <f t="shared" ca="1" si="1481"/>
        <v>0</v>
      </c>
      <c r="W6756">
        <f t="shared" ca="1" si="1482"/>
        <v>0</v>
      </c>
      <c r="X6756">
        <f t="shared" ca="1" si="1483"/>
        <v>9</v>
      </c>
    </row>
    <row r="6757" spans="1:24" x14ac:dyDescent="0.25">
      <c r="A6757">
        <v>456144</v>
      </c>
      <c r="B6757" t="s">
        <v>21127</v>
      </c>
      <c r="C6757" t="s">
        <v>10</v>
      </c>
      <c r="D6757" t="s">
        <v>21303</v>
      </c>
      <c r="E6757" t="str">
        <f t="shared" ca="1" si="1484"/>
        <v>Everett</v>
      </c>
      <c r="F6757" t="s">
        <v>24067</v>
      </c>
      <c r="G6757">
        <f t="shared" ca="1" si="1472"/>
        <v>3293990496</v>
      </c>
      <c r="H6757" t="s">
        <v>21129</v>
      </c>
      <c r="I6757">
        <v>78745</v>
      </c>
      <c r="J6757" t="str">
        <f t="shared" ca="1" si="1473"/>
        <v>Male</v>
      </c>
      <c r="K6757">
        <f t="shared" ca="1" si="1474"/>
        <v>62</v>
      </c>
      <c r="L6757" t="str">
        <f t="shared" ca="1" si="1475"/>
        <v>Adult</v>
      </c>
      <c r="M6757" t="str">
        <f t="shared" ca="1" si="1476"/>
        <v>No</v>
      </c>
      <c r="N6757" t="str">
        <f t="shared" ca="1" si="1476"/>
        <v>Yes</v>
      </c>
      <c r="O6757" t="str">
        <f t="shared" ca="1" si="1476"/>
        <v>No</v>
      </c>
      <c r="P6757" t="str">
        <f t="shared" ca="1" si="1471"/>
        <v>Yes</v>
      </c>
      <c r="Q6757" t="str">
        <f t="shared" ca="1" si="1471"/>
        <v>No</v>
      </c>
      <c r="R6757">
        <f t="shared" ca="1" si="1477"/>
        <v>4</v>
      </c>
      <c r="S6757">
        <f t="shared" ca="1" si="1478"/>
        <v>5</v>
      </c>
      <c r="T6757">
        <f t="shared" ca="1" si="1479"/>
        <v>3</v>
      </c>
      <c r="U6757">
        <f t="shared" ca="1" si="1480"/>
        <v>0</v>
      </c>
      <c r="V6757">
        <f t="shared" ca="1" si="1481"/>
        <v>4</v>
      </c>
      <c r="W6757">
        <f t="shared" ca="1" si="1482"/>
        <v>0</v>
      </c>
      <c r="X6757">
        <f t="shared" ca="1" si="1483"/>
        <v>16</v>
      </c>
    </row>
    <row r="6758" spans="1:24" x14ac:dyDescent="0.25">
      <c r="A6758">
        <v>456153</v>
      </c>
      <c r="B6758" t="s">
        <v>21127</v>
      </c>
      <c r="C6758" t="s">
        <v>10</v>
      </c>
      <c r="D6758" t="s">
        <v>21304</v>
      </c>
      <c r="E6758" t="str">
        <f t="shared" ca="1" si="1484"/>
        <v>Winthrop</v>
      </c>
      <c r="F6758" t="s">
        <v>24067</v>
      </c>
      <c r="G6758">
        <f t="shared" ca="1" si="1472"/>
        <v>5458418215</v>
      </c>
      <c r="H6758" t="s">
        <v>21305</v>
      </c>
      <c r="I6758">
        <v>77042</v>
      </c>
      <c r="J6758" t="str">
        <f t="shared" ca="1" si="1473"/>
        <v>Male</v>
      </c>
      <c r="K6758">
        <f t="shared" ca="1" si="1474"/>
        <v>38</v>
      </c>
      <c r="L6758" t="str">
        <f t="shared" ca="1" si="1475"/>
        <v>Adult</v>
      </c>
      <c r="M6758" t="str">
        <f t="shared" ca="1" si="1476"/>
        <v>No</v>
      </c>
      <c r="N6758" t="str">
        <f t="shared" ca="1" si="1476"/>
        <v>Yes</v>
      </c>
      <c r="O6758" t="str">
        <f t="shared" ca="1" si="1476"/>
        <v>Yes</v>
      </c>
      <c r="P6758" t="str">
        <f t="shared" ca="1" si="1471"/>
        <v>No</v>
      </c>
      <c r="Q6758" t="str">
        <f t="shared" ca="1" si="1471"/>
        <v>No</v>
      </c>
      <c r="R6758">
        <f t="shared" ca="1" si="1477"/>
        <v>4</v>
      </c>
      <c r="S6758">
        <f t="shared" ca="1" si="1478"/>
        <v>5</v>
      </c>
      <c r="T6758">
        <f t="shared" ca="1" si="1479"/>
        <v>5</v>
      </c>
      <c r="U6758">
        <f t="shared" ca="1" si="1480"/>
        <v>0</v>
      </c>
      <c r="V6758">
        <f t="shared" ca="1" si="1481"/>
        <v>0</v>
      </c>
      <c r="W6758">
        <f t="shared" ca="1" si="1482"/>
        <v>0</v>
      </c>
      <c r="X6758">
        <f t="shared" ca="1" si="1483"/>
        <v>14</v>
      </c>
    </row>
    <row r="6759" spans="1:24" x14ac:dyDescent="0.25">
      <c r="A6759">
        <v>456180</v>
      </c>
      <c r="B6759" t="s">
        <v>21306</v>
      </c>
      <c r="C6759" t="s">
        <v>10</v>
      </c>
      <c r="D6759" t="s">
        <v>21307</v>
      </c>
      <c r="E6759" t="str">
        <f t="shared" ca="1" si="1484"/>
        <v>Cambridge</v>
      </c>
      <c r="F6759" t="s">
        <v>24067</v>
      </c>
      <c r="G6759">
        <f t="shared" ca="1" si="1472"/>
        <v>7907435855</v>
      </c>
      <c r="H6759" t="s">
        <v>10504</v>
      </c>
      <c r="I6759">
        <v>85006</v>
      </c>
      <c r="J6759" t="str">
        <f t="shared" ca="1" si="1473"/>
        <v>Male</v>
      </c>
      <c r="K6759">
        <f t="shared" ca="1" si="1474"/>
        <v>58</v>
      </c>
      <c r="L6759" t="str">
        <f t="shared" ca="1" si="1475"/>
        <v>Adult</v>
      </c>
      <c r="M6759" t="str">
        <f t="shared" ca="1" si="1476"/>
        <v>No</v>
      </c>
      <c r="N6759" t="str">
        <f t="shared" ca="1" si="1476"/>
        <v>Yes</v>
      </c>
      <c r="O6759" t="str">
        <f t="shared" ca="1" si="1476"/>
        <v>No</v>
      </c>
      <c r="P6759" t="str">
        <f t="shared" ca="1" si="1471"/>
        <v>Yes</v>
      </c>
      <c r="Q6759" t="str">
        <f t="shared" ca="1" si="1471"/>
        <v>Yes</v>
      </c>
      <c r="R6759">
        <f t="shared" ca="1" si="1477"/>
        <v>1</v>
      </c>
      <c r="S6759">
        <f t="shared" ca="1" si="1478"/>
        <v>0</v>
      </c>
      <c r="T6759">
        <f t="shared" ca="1" si="1479"/>
        <v>3</v>
      </c>
      <c r="U6759">
        <f t="shared" ca="1" si="1480"/>
        <v>0</v>
      </c>
      <c r="V6759">
        <f t="shared" ca="1" si="1481"/>
        <v>4</v>
      </c>
      <c r="W6759">
        <f t="shared" ca="1" si="1482"/>
        <v>4</v>
      </c>
      <c r="X6759">
        <f t="shared" ca="1" si="1483"/>
        <v>12</v>
      </c>
    </row>
    <row r="6760" spans="1:24" x14ac:dyDescent="0.25">
      <c r="A6760">
        <v>456205</v>
      </c>
      <c r="B6760" t="s">
        <v>21308</v>
      </c>
      <c r="C6760" t="s">
        <v>10</v>
      </c>
      <c r="D6760" t="s">
        <v>21309</v>
      </c>
      <c r="E6760" t="str">
        <f t="shared" ca="1" si="1484"/>
        <v>Canton</v>
      </c>
      <c r="F6760" t="s">
        <v>24067</v>
      </c>
      <c r="G6760">
        <f t="shared" ca="1" si="1472"/>
        <v>5396184463</v>
      </c>
      <c r="H6760" t="s">
        <v>9746</v>
      </c>
      <c r="I6760" t="s">
        <v>21310</v>
      </c>
      <c r="J6760" t="str">
        <f t="shared" ca="1" si="1473"/>
        <v>Female</v>
      </c>
      <c r="K6760">
        <f t="shared" ca="1" si="1474"/>
        <v>29</v>
      </c>
      <c r="L6760" t="str">
        <f t="shared" ca="1" si="1475"/>
        <v>Adult</v>
      </c>
      <c r="M6760" t="str">
        <f t="shared" ca="1" si="1476"/>
        <v>Yes</v>
      </c>
      <c r="N6760" t="str">
        <f t="shared" ca="1" si="1476"/>
        <v>No</v>
      </c>
      <c r="O6760" t="str">
        <f t="shared" ca="1" si="1476"/>
        <v>Yes</v>
      </c>
      <c r="P6760" t="str">
        <f t="shared" ca="1" si="1471"/>
        <v>Yes</v>
      </c>
      <c r="Q6760" t="str">
        <f t="shared" ca="1" si="1471"/>
        <v>Yes</v>
      </c>
      <c r="R6760">
        <f t="shared" ca="1" si="1477"/>
        <v>5</v>
      </c>
      <c r="S6760">
        <f t="shared" ca="1" si="1478"/>
        <v>5</v>
      </c>
      <c r="T6760">
        <f t="shared" ca="1" si="1479"/>
        <v>3</v>
      </c>
      <c r="U6760">
        <f t="shared" ca="1" si="1480"/>
        <v>3</v>
      </c>
      <c r="V6760">
        <f t="shared" ca="1" si="1481"/>
        <v>4</v>
      </c>
      <c r="W6760">
        <f t="shared" ca="1" si="1482"/>
        <v>4</v>
      </c>
      <c r="X6760">
        <f t="shared" ca="1" si="1483"/>
        <v>24</v>
      </c>
    </row>
    <row r="6761" spans="1:24" x14ac:dyDescent="0.25">
      <c r="A6761">
        <v>456214</v>
      </c>
      <c r="B6761" t="s">
        <v>21311</v>
      </c>
      <c r="C6761" t="s">
        <v>10</v>
      </c>
      <c r="D6761" t="s">
        <v>21312</v>
      </c>
      <c r="E6761" t="str">
        <f t="shared" ca="1" si="1484"/>
        <v>Somerville</v>
      </c>
      <c r="F6761" t="s">
        <v>24067</v>
      </c>
      <c r="G6761">
        <f t="shared" ca="1" si="1472"/>
        <v>7432434733</v>
      </c>
      <c r="H6761" t="s">
        <v>21313</v>
      </c>
      <c r="I6761">
        <v>78238</v>
      </c>
      <c r="J6761" t="str">
        <f t="shared" ca="1" si="1473"/>
        <v>Male</v>
      </c>
      <c r="K6761">
        <f t="shared" ca="1" si="1474"/>
        <v>69</v>
      </c>
      <c r="L6761" t="str">
        <f t="shared" ca="1" si="1475"/>
        <v>Adult</v>
      </c>
      <c r="M6761" t="str">
        <f t="shared" ca="1" si="1476"/>
        <v>No</v>
      </c>
      <c r="N6761" t="str">
        <f t="shared" ca="1" si="1476"/>
        <v>No</v>
      </c>
      <c r="O6761" t="str">
        <f t="shared" ca="1" si="1476"/>
        <v>No</v>
      </c>
      <c r="P6761" t="str">
        <f t="shared" ca="1" si="1471"/>
        <v>Yes</v>
      </c>
      <c r="Q6761" t="str">
        <f t="shared" ca="1" si="1471"/>
        <v>No</v>
      </c>
      <c r="R6761">
        <f t="shared" ca="1" si="1477"/>
        <v>1</v>
      </c>
      <c r="S6761">
        <f t="shared" ca="1" si="1478"/>
        <v>0</v>
      </c>
      <c r="T6761">
        <f t="shared" ca="1" si="1479"/>
        <v>0</v>
      </c>
      <c r="U6761">
        <f t="shared" ca="1" si="1480"/>
        <v>0</v>
      </c>
      <c r="V6761">
        <f t="shared" ca="1" si="1481"/>
        <v>4</v>
      </c>
      <c r="W6761">
        <f t="shared" ca="1" si="1482"/>
        <v>0</v>
      </c>
      <c r="X6761">
        <f t="shared" ca="1" si="1483"/>
        <v>5</v>
      </c>
    </row>
    <row r="6762" spans="1:24" x14ac:dyDescent="0.25">
      <c r="A6762">
        <v>456250</v>
      </c>
      <c r="B6762" t="s">
        <v>20556</v>
      </c>
      <c r="C6762" t="s">
        <v>10</v>
      </c>
      <c r="D6762" t="s">
        <v>21314</v>
      </c>
      <c r="E6762" t="str">
        <f t="shared" ca="1" si="1484"/>
        <v xml:space="preserve"> Milton</v>
      </c>
      <c r="F6762" t="s">
        <v>24067</v>
      </c>
      <c r="G6762">
        <f t="shared" ca="1" si="1472"/>
        <v>5147578148</v>
      </c>
      <c r="H6762" t="s">
        <v>21315</v>
      </c>
      <c r="I6762">
        <v>89131</v>
      </c>
      <c r="J6762" t="str">
        <f t="shared" ca="1" si="1473"/>
        <v>Female</v>
      </c>
      <c r="K6762">
        <f t="shared" ca="1" si="1474"/>
        <v>15</v>
      </c>
      <c r="L6762" t="str">
        <f t="shared" ca="1" si="1475"/>
        <v>Adoloscent</v>
      </c>
      <c r="M6762" t="str">
        <f t="shared" ca="1" si="1476"/>
        <v>Yes</v>
      </c>
      <c r="N6762" t="str">
        <f t="shared" ca="1" si="1476"/>
        <v>Yes</v>
      </c>
      <c r="O6762" t="str">
        <f t="shared" ca="1" si="1476"/>
        <v>No</v>
      </c>
      <c r="P6762" t="str">
        <f t="shared" ca="1" si="1471"/>
        <v>Yes</v>
      </c>
      <c r="Q6762" t="str">
        <f t="shared" ca="1" si="1471"/>
        <v>Yes</v>
      </c>
      <c r="R6762">
        <f t="shared" ca="1" si="1477"/>
        <v>4</v>
      </c>
      <c r="S6762">
        <f t="shared" ca="1" si="1478"/>
        <v>5</v>
      </c>
      <c r="T6762">
        <f t="shared" ca="1" si="1479"/>
        <v>3</v>
      </c>
      <c r="U6762">
        <f t="shared" ca="1" si="1480"/>
        <v>3</v>
      </c>
      <c r="V6762">
        <f t="shared" ca="1" si="1481"/>
        <v>4</v>
      </c>
      <c r="W6762">
        <f t="shared" ca="1" si="1482"/>
        <v>4</v>
      </c>
      <c r="X6762">
        <f t="shared" ca="1" si="1483"/>
        <v>23</v>
      </c>
    </row>
    <row r="6763" spans="1:24" x14ac:dyDescent="0.25">
      <c r="A6763">
        <v>456278</v>
      </c>
      <c r="B6763" t="s">
        <v>21316</v>
      </c>
      <c r="C6763" t="s">
        <v>10</v>
      </c>
      <c r="D6763" t="s">
        <v>21317</v>
      </c>
      <c r="E6763" t="str">
        <f t="shared" ca="1" si="1484"/>
        <v>Quincy</v>
      </c>
      <c r="F6763" t="s">
        <v>24067</v>
      </c>
      <c r="G6763">
        <f t="shared" ca="1" si="1472"/>
        <v>9433415071</v>
      </c>
      <c r="H6763" t="s">
        <v>21318</v>
      </c>
      <c r="I6763">
        <v>43615</v>
      </c>
      <c r="J6763" t="str">
        <f t="shared" ca="1" si="1473"/>
        <v>Female</v>
      </c>
      <c r="K6763">
        <f t="shared" ca="1" si="1474"/>
        <v>42</v>
      </c>
      <c r="L6763" t="str">
        <f t="shared" ca="1" si="1475"/>
        <v>Adult</v>
      </c>
      <c r="M6763" t="str">
        <f t="shared" ca="1" si="1476"/>
        <v>Yes</v>
      </c>
      <c r="N6763" t="str">
        <f t="shared" ca="1" si="1476"/>
        <v>No</v>
      </c>
      <c r="O6763" t="str">
        <f t="shared" ca="1" si="1476"/>
        <v>Yes</v>
      </c>
      <c r="P6763" t="str">
        <f t="shared" ca="1" si="1471"/>
        <v>Yes</v>
      </c>
      <c r="Q6763" t="str">
        <f t="shared" ca="1" si="1471"/>
        <v>Yes</v>
      </c>
      <c r="R6763">
        <f t="shared" ca="1" si="1477"/>
        <v>4</v>
      </c>
      <c r="S6763">
        <f t="shared" ca="1" si="1478"/>
        <v>5</v>
      </c>
      <c r="T6763">
        <f t="shared" ca="1" si="1479"/>
        <v>3</v>
      </c>
      <c r="U6763">
        <f t="shared" ca="1" si="1480"/>
        <v>3</v>
      </c>
      <c r="V6763">
        <f t="shared" ca="1" si="1481"/>
        <v>4</v>
      </c>
      <c r="W6763">
        <f t="shared" ca="1" si="1482"/>
        <v>4</v>
      </c>
      <c r="X6763">
        <f t="shared" ca="1" si="1483"/>
        <v>23</v>
      </c>
    </row>
    <row r="6764" spans="1:24" x14ac:dyDescent="0.25">
      <c r="A6764">
        <v>456287</v>
      </c>
      <c r="B6764" t="s">
        <v>21319</v>
      </c>
      <c r="C6764" t="s">
        <v>10</v>
      </c>
      <c r="D6764" t="s">
        <v>21320</v>
      </c>
      <c r="E6764" t="str">
        <f t="shared" ca="1" si="1484"/>
        <v>Winthrop</v>
      </c>
      <c r="F6764" t="s">
        <v>24067</v>
      </c>
      <c r="G6764">
        <f t="shared" ca="1" si="1472"/>
        <v>4527772912</v>
      </c>
      <c r="H6764" t="s">
        <v>7741</v>
      </c>
      <c r="I6764">
        <v>68526</v>
      </c>
      <c r="J6764" t="str">
        <f t="shared" ca="1" si="1473"/>
        <v>Male</v>
      </c>
      <c r="K6764">
        <f t="shared" ca="1" si="1474"/>
        <v>34</v>
      </c>
      <c r="L6764" t="str">
        <f t="shared" ca="1" si="1475"/>
        <v>Adult</v>
      </c>
      <c r="M6764" t="str">
        <f t="shared" ca="1" si="1476"/>
        <v>Yes</v>
      </c>
      <c r="N6764" t="str">
        <f t="shared" ca="1" si="1476"/>
        <v>No</v>
      </c>
      <c r="O6764" t="str">
        <f t="shared" ca="1" si="1476"/>
        <v>Yes</v>
      </c>
      <c r="P6764" t="str">
        <f t="shared" ca="1" si="1471"/>
        <v>Yes</v>
      </c>
      <c r="Q6764" t="str">
        <f t="shared" ca="1" si="1471"/>
        <v>No</v>
      </c>
      <c r="R6764">
        <f t="shared" ca="1" si="1477"/>
        <v>1</v>
      </c>
      <c r="S6764">
        <f t="shared" ca="1" si="1478"/>
        <v>0</v>
      </c>
      <c r="T6764">
        <f t="shared" ca="1" si="1479"/>
        <v>3</v>
      </c>
      <c r="U6764">
        <f t="shared" ca="1" si="1480"/>
        <v>3</v>
      </c>
      <c r="V6764">
        <f t="shared" ca="1" si="1481"/>
        <v>4</v>
      </c>
      <c r="W6764">
        <f t="shared" ca="1" si="1482"/>
        <v>0</v>
      </c>
      <c r="X6764">
        <f t="shared" ca="1" si="1483"/>
        <v>11</v>
      </c>
    </row>
    <row r="6765" spans="1:24" x14ac:dyDescent="0.25">
      <c r="A6765">
        <v>456296</v>
      </c>
      <c r="B6765" t="s">
        <v>21321</v>
      </c>
      <c r="C6765" t="s">
        <v>10</v>
      </c>
      <c r="D6765" t="s">
        <v>2801</v>
      </c>
      <c r="E6765" t="str">
        <f t="shared" ca="1" si="1484"/>
        <v>Boston</v>
      </c>
      <c r="F6765" t="s">
        <v>24067</v>
      </c>
      <c r="G6765">
        <f t="shared" ca="1" si="1472"/>
        <v>9493261705</v>
      </c>
      <c r="H6765" t="s">
        <v>21322</v>
      </c>
      <c r="I6765">
        <v>33634</v>
      </c>
      <c r="J6765" t="str">
        <f t="shared" ca="1" si="1473"/>
        <v>Male</v>
      </c>
      <c r="K6765">
        <f t="shared" ca="1" si="1474"/>
        <v>50</v>
      </c>
      <c r="L6765" t="str">
        <f t="shared" ca="1" si="1475"/>
        <v>Adult</v>
      </c>
      <c r="M6765" t="str">
        <f t="shared" ca="1" si="1476"/>
        <v>No</v>
      </c>
      <c r="N6765" t="str">
        <f t="shared" ca="1" si="1476"/>
        <v>Yes</v>
      </c>
      <c r="O6765" t="str">
        <f t="shared" ca="1" si="1476"/>
        <v>Yes</v>
      </c>
      <c r="P6765" t="str">
        <f t="shared" ca="1" si="1471"/>
        <v>No</v>
      </c>
      <c r="Q6765" t="str">
        <f t="shared" ca="1" si="1471"/>
        <v>Yes</v>
      </c>
      <c r="R6765">
        <f t="shared" ca="1" si="1477"/>
        <v>4</v>
      </c>
      <c r="S6765">
        <f t="shared" ca="1" si="1478"/>
        <v>5</v>
      </c>
      <c r="T6765">
        <f t="shared" ca="1" si="1479"/>
        <v>5</v>
      </c>
      <c r="U6765">
        <f t="shared" ca="1" si="1480"/>
        <v>0</v>
      </c>
      <c r="V6765">
        <f t="shared" ca="1" si="1481"/>
        <v>0</v>
      </c>
      <c r="W6765">
        <f t="shared" ca="1" si="1482"/>
        <v>4</v>
      </c>
      <c r="X6765">
        <f t="shared" ca="1" si="1483"/>
        <v>18</v>
      </c>
    </row>
    <row r="6766" spans="1:24" x14ac:dyDescent="0.25">
      <c r="A6766">
        <v>456302</v>
      </c>
      <c r="B6766" t="s">
        <v>21323</v>
      </c>
      <c r="C6766" t="s">
        <v>10</v>
      </c>
      <c r="D6766" t="s">
        <v>21324</v>
      </c>
      <c r="E6766" t="str">
        <f t="shared" ca="1" si="1484"/>
        <v>Cambridge</v>
      </c>
      <c r="F6766" t="s">
        <v>24067</v>
      </c>
      <c r="G6766">
        <f t="shared" ca="1" si="1472"/>
        <v>6106987326</v>
      </c>
      <c r="H6766" t="s">
        <v>21325</v>
      </c>
      <c r="I6766">
        <v>63376</v>
      </c>
      <c r="J6766" t="str">
        <f t="shared" ca="1" si="1473"/>
        <v>Female</v>
      </c>
      <c r="K6766">
        <f t="shared" ca="1" si="1474"/>
        <v>17</v>
      </c>
      <c r="L6766" t="str">
        <f t="shared" ca="1" si="1475"/>
        <v>Adoloscent</v>
      </c>
      <c r="M6766" t="str">
        <f t="shared" ca="1" si="1476"/>
        <v>No</v>
      </c>
      <c r="N6766" t="str">
        <f t="shared" ca="1" si="1476"/>
        <v>No</v>
      </c>
      <c r="O6766" t="str">
        <f t="shared" ca="1" si="1476"/>
        <v>No</v>
      </c>
      <c r="P6766" t="str">
        <f t="shared" ca="1" si="1471"/>
        <v>No</v>
      </c>
      <c r="Q6766" t="str">
        <f t="shared" ca="1" si="1471"/>
        <v>No</v>
      </c>
      <c r="R6766">
        <f t="shared" ca="1" si="1477"/>
        <v>5</v>
      </c>
      <c r="S6766">
        <f t="shared" ca="1" si="1478"/>
        <v>5</v>
      </c>
      <c r="T6766">
        <f t="shared" ca="1" si="1479"/>
        <v>0</v>
      </c>
      <c r="U6766">
        <f t="shared" ca="1" si="1480"/>
        <v>0</v>
      </c>
      <c r="V6766">
        <f t="shared" ca="1" si="1481"/>
        <v>0</v>
      </c>
      <c r="W6766">
        <f t="shared" ca="1" si="1482"/>
        <v>0</v>
      </c>
      <c r="X6766">
        <f t="shared" ca="1" si="1483"/>
        <v>10</v>
      </c>
    </row>
    <row r="6767" spans="1:24" x14ac:dyDescent="0.25">
      <c r="A6767">
        <v>456311</v>
      </c>
      <c r="B6767" t="s">
        <v>21326</v>
      </c>
      <c r="C6767" t="s">
        <v>10</v>
      </c>
      <c r="D6767" t="s">
        <v>21327</v>
      </c>
      <c r="E6767" t="str">
        <f t="shared" ca="1" si="1484"/>
        <v>Canton</v>
      </c>
      <c r="F6767" t="s">
        <v>24067</v>
      </c>
      <c r="G6767">
        <f t="shared" ca="1" si="1472"/>
        <v>2378792408</v>
      </c>
      <c r="H6767" t="s">
        <v>21328</v>
      </c>
      <c r="I6767">
        <v>78229</v>
      </c>
      <c r="J6767" t="str">
        <f t="shared" ca="1" si="1473"/>
        <v>Male</v>
      </c>
      <c r="K6767">
        <f t="shared" ca="1" si="1474"/>
        <v>21</v>
      </c>
      <c r="L6767" t="str">
        <f t="shared" ca="1" si="1475"/>
        <v>Adult</v>
      </c>
      <c r="M6767" t="str">
        <f t="shared" ca="1" si="1476"/>
        <v>No</v>
      </c>
      <c r="N6767" t="str">
        <f t="shared" ca="1" si="1476"/>
        <v>Yes</v>
      </c>
      <c r="O6767" t="str">
        <f t="shared" ca="1" si="1476"/>
        <v>No</v>
      </c>
      <c r="P6767" t="str">
        <f t="shared" ca="1" si="1471"/>
        <v>Yes</v>
      </c>
      <c r="Q6767" t="str">
        <f t="shared" ca="1" si="1471"/>
        <v>Yes</v>
      </c>
      <c r="R6767">
        <f t="shared" ca="1" si="1477"/>
        <v>5</v>
      </c>
      <c r="S6767">
        <f t="shared" ca="1" si="1478"/>
        <v>5</v>
      </c>
      <c r="T6767">
        <f t="shared" ca="1" si="1479"/>
        <v>3</v>
      </c>
      <c r="U6767">
        <f t="shared" ca="1" si="1480"/>
        <v>0</v>
      </c>
      <c r="V6767">
        <f t="shared" ca="1" si="1481"/>
        <v>4</v>
      </c>
      <c r="W6767">
        <f t="shared" ca="1" si="1482"/>
        <v>4</v>
      </c>
      <c r="X6767">
        <f t="shared" ca="1" si="1483"/>
        <v>21</v>
      </c>
    </row>
    <row r="6768" spans="1:24" x14ac:dyDescent="0.25">
      <c r="A6768">
        <v>456320</v>
      </c>
      <c r="B6768" t="s">
        <v>21329</v>
      </c>
      <c r="C6768" t="s">
        <v>10</v>
      </c>
      <c r="D6768" t="s">
        <v>21330</v>
      </c>
      <c r="E6768" t="str">
        <f t="shared" ca="1" si="1484"/>
        <v>Newton</v>
      </c>
      <c r="F6768" t="s">
        <v>24067</v>
      </c>
      <c r="G6768">
        <f t="shared" ca="1" si="1472"/>
        <v>9357954037</v>
      </c>
      <c r="H6768" t="s">
        <v>2825</v>
      </c>
      <c r="I6768">
        <v>67210</v>
      </c>
      <c r="J6768" t="str">
        <f t="shared" ca="1" si="1473"/>
        <v>Female</v>
      </c>
      <c r="K6768">
        <f t="shared" ca="1" si="1474"/>
        <v>65</v>
      </c>
      <c r="L6768" t="str">
        <f t="shared" ca="1" si="1475"/>
        <v>Adult</v>
      </c>
      <c r="M6768" t="str">
        <f t="shared" ca="1" si="1476"/>
        <v>No</v>
      </c>
      <c r="N6768" t="str">
        <f t="shared" ca="1" si="1476"/>
        <v>Yes</v>
      </c>
      <c r="O6768" t="str">
        <f t="shared" ca="1" si="1476"/>
        <v>Yes</v>
      </c>
      <c r="P6768" t="str">
        <f t="shared" ca="1" si="1471"/>
        <v>No</v>
      </c>
      <c r="Q6768" t="str">
        <f t="shared" ca="1" si="1471"/>
        <v>Yes</v>
      </c>
      <c r="R6768">
        <f t="shared" ca="1" si="1477"/>
        <v>3</v>
      </c>
      <c r="S6768">
        <f t="shared" ca="1" si="1478"/>
        <v>3</v>
      </c>
      <c r="T6768">
        <f t="shared" ca="1" si="1479"/>
        <v>5</v>
      </c>
      <c r="U6768">
        <f t="shared" ca="1" si="1480"/>
        <v>0</v>
      </c>
      <c r="V6768">
        <f t="shared" ca="1" si="1481"/>
        <v>0</v>
      </c>
      <c r="W6768">
        <f t="shared" ca="1" si="1482"/>
        <v>4</v>
      </c>
      <c r="X6768">
        <f t="shared" ca="1" si="1483"/>
        <v>15</v>
      </c>
    </row>
    <row r="6769" spans="1:24" x14ac:dyDescent="0.25">
      <c r="A6769">
        <v>456339</v>
      </c>
      <c r="B6769" t="s">
        <v>21331</v>
      </c>
      <c r="C6769" t="s">
        <v>10</v>
      </c>
      <c r="D6769" t="s">
        <v>21332</v>
      </c>
      <c r="E6769" t="str">
        <f t="shared" ca="1" si="1484"/>
        <v>Quincy</v>
      </c>
      <c r="F6769" t="s">
        <v>24067</v>
      </c>
      <c r="G6769">
        <f t="shared" ca="1" si="1472"/>
        <v>6738800511</v>
      </c>
      <c r="H6769" t="s">
        <v>2825</v>
      </c>
      <c r="I6769">
        <v>72227</v>
      </c>
      <c r="J6769" t="str">
        <f t="shared" ca="1" si="1473"/>
        <v>Female</v>
      </c>
      <c r="K6769">
        <f t="shared" ca="1" si="1474"/>
        <v>61</v>
      </c>
      <c r="L6769" t="str">
        <f t="shared" ca="1" si="1475"/>
        <v>Adult</v>
      </c>
      <c r="M6769" t="str">
        <f t="shared" ca="1" si="1476"/>
        <v>Yes</v>
      </c>
      <c r="N6769" t="str">
        <f t="shared" ca="1" si="1476"/>
        <v>No</v>
      </c>
      <c r="O6769" t="str">
        <f t="shared" ca="1" si="1476"/>
        <v>Yes</v>
      </c>
      <c r="P6769" t="str">
        <f t="shared" ca="1" si="1471"/>
        <v>Yes</v>
      </c>
      <c r="Q6769" t="str">
        <f t="shared" ca="1" si="1471"/>
        <v>No</v>
      </c>
      <c r="R6769">
        <f t="shared" ca="1" si="1477"/>
        <v>3</v>
      </c>
      <c r="S6769">
        <f t="shared" ca="1" si="1478"/>
        <v>3</v>
      </c>
      <c r="T6769">
        <f t="shared" ca="1" si="1479"/>
        <v>3</v>
      </c>
      <c r="U6769">
        <f t="shared" ca="1" si="1480"/>
        <v>3</v>
      </c>
      <c r="V6769">
        <f t="shared" ca="1" si="1481"/>
        <v>4</v>
      </c>
      <c r="W6769">
        <f t="shared" ca="1" si="1482"/>
        <v>0</v>
      </c>
      <c r="X6769">
        <f t="shared" ca="1" si="1483"/>
        <v>16</v>
      </c>
    </row>
    <row r="6770" spans="1:24" x14ac:dyDescent="0.25">
      <c r="A6770">
        <v>456348</v>
      </c>
      <c r="B6770" t="s">
        <v>21333</v>
      </c>
      <c r="C6770" t="s">
        <v>10</v>
      </c>
      <c r="D6770" t="s">
        <v>18297</v>
      </c>
      <c r="E6770" t="str">
        <f t="shared" ca="1" si="1484"/>
        <v>Brookline</v>
      </c>
      <c r="F6770" t="s">
        <v>24067</v>
      </c>
      <c r="G6770">
        <f t="shared" ca="1" si="1472"/>
        <v>5697610991</v>
      </c>
      <c r="H6770" t="s">
        <v>21334</v>
      </c>
      <c r="I6770">
        <v>85021</v>
      </c>
      <c r="J6770" t="str">
        <f t="shared" ca="1" si="1473"/>
        <v>Female</v>
      </c>
      <c r="K6770">
        <f t="shared" ca="1" si="1474"/>
        <v>20</v>
      </c>
      <c r="L6770" t="str">
        <f t="shared" ca="1" si="1475"/>
        <v>Adult</v>
      </c>
      <c r="M6770" t="str">
        <f t="shared" ca="1" si="1476"/>
        <v>No</v>
      </c>
      <c r="N6770" t="str">
        <f t="shared" ca="1" si="1476"/>
        <v>No</v>
      </c>
      <c r="O6770" t="str">
        <f t="shared" ca="1" si="1476"/>
        <v>No</v>
      </c>
      <c r="P6770" t="str">
        <f t="shared" ca="1" si="1471"/>
        <v>Yes</v>
      </c>
      <c r="Q6770" t="str">
        <f t="shared" ca="1" si="1471"/>
        <v>Yes</v>
      </c>
      <c r="R6770">
        <f t="shared" ca="1" si="1477"/>
        <v>4</v>
      </c>
      <c r="S6770">
        <f t="shared" ca="1" si="1478"/>
        <v>5</v>
      </c>
      <c r="T6770">
        <f t="shared" ca="1" si="1479"/>
        <v>0</v>
      </c>
      <c r="U6770">
        <f t="shared" ca="1" si="1480"/>
        <v>0</v>
      </c>
      <c r="V6770">
        <f t="shared" ca="1" si="1481"/>
        <v>4</v>
      </c>
      <c r="W6770">
        <f t="shared" ca="1" si="1482"/>
        <v>4</v>
      </c>
      <c r="X6770">
        <f t="shared" ca="1" si="1483"/>
        <v>17</v>
      </c>
    </row>
    <row r="6771" spans="1:24" x14ac:dyDescent="0.25">
      <c r="A6771">
        <v>456357</v>
      </c>
      <c r="B6771" t="s">
        <v>21335</v>
      </c>
      <c r="C6771" t="s">
        <v>10</v>
      </c>
      <c r="D6771" t="s">
        <v>21336</v>
      </c>
      <c r="E6771" t="str">
        <f t="shared" ca="1" si="1484"/>
        <v>Canton</v>
      </c>
      <c r="F6771" t="s">
        <v>24067</v>
      </c>
      <c r="G6771">
        <f t="shared" ca="1" si="1472"/>
        <v>9976104100</v>
      </c>
      <c r="H6771" t="s">
        <v>19473</v>
      </c>
      <c r="I6771">
        <v>46143</v>
      </c>
      <c r="J6771" t="str">
        <f t="shared" ca="1" si="1473"/>
        <v>Female</v>
      </c>
      <c r="K6771">
        <f t="shared" ca="1" si="1474"/>
        <v>23</v>
      </c>
      <c r="L6771" t="str">
        <f t="shared" ca="1" si="1475"/>
        <v>Adult</v>
      </c>
      <c r="M6771" t="str">
        <f t="shared" ca="1" si="1476"/>
        <v>Yes</v>
      </c>
      <c r="N6771" t="str">
        <f t="shared" ca="1" si="1476"/>
        <v>Yes</v>
      </c>
      <c r="O6771" t="str">
        <f t="shared" ca="1" si="1476"/>
        <v>No</v>
      </c>
      <c r="P6771" t="str">
        <f t="shared" ca="1" si="1471"/>
        <v>Yes</v>
      </c>
      <c r="Q6771" t="str">
        <f t="shared" ca="1" si="1471"/>
        <v>No</v>
      </c>
      <c r="R6771">
        <f t="shared" ca="1" si="1477"/>
        <v>1</v>
      </c>
      <c r="S6771">
        <f t="shared" ca="1" si="1478"/>
        <v>0</v>
      </c>
      <c r="T6771">
        <f t="shared" ca="1" si="1479"/>
        <v>3</v>
      </c>
      <c r="U6771">
        <f t="shared" ca="1" si="1480"/>
        <v>3</v>
      </c>
      <c r="V6771">
        <f t="shared" ca="1" si="1481"/>
        <v>4</v>
      </c>
      <c r="W6771">
        <f t="shared" ca="1" si="1482"/>
        <v>0</v>
      </c>
      <c r="X6771">
        <f t="shared" ca="1" si="1483"/>
        <v>11</v>
      </c>
    </row>
    <row r="6772" spans="1:24" x14ac:dyDescent="0.25">
      <c r="A6772">
        <v>456366</v>
      </c>
      <c r="B6772" t="s">
        <v>21337</v>
      </c>
      <c r="C6772" t="s">
        <v>10</v>
      </c>
      <c r="D6772" t="s">
        <v>21338</v>
      </c>
      <c r="E6772" t="str">
        <f t="shared" ca="1" si="1484"/>
        <v>Brookline</v>
      </c>
      <c r="F6772" t="s">
        <v>24067</v>
      </c>
      <c r="G6772">
        <f t="shared" ca="1" si="1472"/>
        <v>2222500795</v>
      </c>
      <c r="H6772" t="s">
        <v>19473</v>
      </c>
      <c r="I6772">
        <v>46804</v>
      </c>
      <c r="J6772" t="str">
        <f t="shared" ca="1" si="1473"/>
        <v>Female</v>
      </c>
      <c r="K6772">
        <f t="shared" ca="1" si="1474"/>
        <v>33</v>
      </c>
      <c r="L6772" t="str">
        <f t="shared" ca="1" si="1475"/>
        <v>Adult</v>
      </c>
      <c r="M6772" t="str">
        <f t="shared" ca="1" si="1476"/>
        <v>Yes</v>
      </c>
      <c r="N6772" t="str">
        <f t="shared" ca="1" si="1476"/>
        <v>Yes</v>
      </c>
      <c r="O6772" t="str">
        <f t="shared" ca="1" si="1476"/>
        <v>No</v>
      </c>
      <c r="P6772" t="str">
        <f t="shared" ca="1" si="1471"/>
        <v>No</v>
      </c>
      <c r="Q6772" t="str">
        <f t="shared" ca="1" si="1471"/>
        <v>No</v>
      </c>
      <c r="R6772">
        <f t="shared" ca="1" si="1477"/>
        <v>5</v>
      </c>
      <c r="S6772">
        <f t="shared" ca="1" si="1478"/>
        <v>5</v>
      </c>
      <c r="T6772">
        <f t="shared" ca="1" si="1479"/>
        <v>3</v>
      </c>
      <c r="U6772">
        <f t="shared" ca="1" si="1480"/>
        <v>3</v>
      </c>
      <c r="V6772">
        <f t="shared" ca="1" si="1481"/>
        <v>0</v>
      </c>
      <c r="W6772">
        <f t="shared" ca="1" si="1482"/>
        <v>0</v>
      </c>
      <c r="X6772">
        <f t="shared" ca="1" si="1483"/>
        <v>16</v>
      </c>
    </row>
    <row r="6773" spans="1:24" x14ac:dyDescent="0.25">
      <c r="A6773">
        <v>456375</v>
      </c>
      <c r="B6773" t="s">
        <v>21339</v>
      </c>
      <c r="C6773" t="s">
        <v>10</v>
      </c>
      <c r="D6773" t="s">
        <v>21340</v>
      </c>
      <c r="E6773" t="str">
        <f t="shared" ca="1" si="1484"/>
        <v>Dedham</v>
      </c>
      <c r="F6773" t="s">
        <v>24067</v>
      </c>
      <c r="G6773">
        <f t="shared" ca="1" si="1472"/>
        <v>2349774794</v>
      </c>
      <c r="H6773" t="s">
        <v>19473</v>
      </c>
      <c r="I6773">
        <v>40511</v>
      </c>
      <c r="J6773" t="str">
        <f t="shared" ca="1" si="1473"/>
        <v>Female</v>
      </c>
      <c r="K6773">
        <f t="shared" ca="1" si="1474"/>
        <v>31</v>
      </c>
      <c r="L6773" t="str">
        <f t="shared" ca="1" si="1475"/>
        <v>Adult</v>
      </c>
      <c r="M6773" t="str">
        <f t="shared" ca="1" si="1476"/>
        <v>No</v>
      </c>
      <c r="N6773" t="str">
        <f t="shared" ca="1" si="1476"/>
        <v>Yes</v>
      </c>
      <c r="O6773" t="str">
        <f t="shared" ca="1" si="1476"/>
        <v>No</v>
      </c>
      <c r="P6773" t="str">
        <f t="shared" ca="1" si="1471"/>
        <v>Yes</v>
      </c>
      <c r="Q6773" t="str">
        <f t="shared" ca="1" si="1471"/>
        <v>No</v>
      </c>
      <c r="R6773">
        <f t="shared" ca="1" si="1477"/>
        <v>4</v>
      </c>
      <c r="S6773">
        <f t="shared" ca="1" si="1478"/>
        <v>5</v>
      </c>
      <c r="T6773">
        <f t="shared" ca="1" si="1479"/>
        <v>3</v>
      </c>
      <c r="U6773">
        <f t="shared" ca="1" si="1480"/>
        <v>0</v>
      </c>
      <c r="V6773">
        <f t="shared" ca="1" si="1481"/>
        <v>4</v>
      </c>
      <c r="W6773">
        <f t="shared" ca="1" si="1482"/>
        <v>0</v>
      </c>
      <c r="X6773">
        <f t="shared" ca="1" si="1483"/>
        <v>16</v>
      </c>
    </row>
    <row r="6774" spans="1:24" x14ac:dyDescent="0.25">
      <c r="A6774">
        <v>456393</v>
      </c>
      <c r="B6774" t="s">
        <v>21341</v>
      </c>
      <c r="C6774" t="s">
        <v>10</v>
      </c>
      <c r="D6774" t="s">
        <v>21342</v>
      </c>
      <c r="E6774" t="str">
        <f t="shared" ca="1" si="1484"/>
        <v>Revere</v>
      </c>
      <c r="F6774" t="s">
        <v>24067</v>
      </c>
      <c r="G6774">
        <f t="shared" ca="1" si="1472"/>
        <v>4374463983</v>
      </c>
      <c r="H6774" t="s">
        <v>392</v>
      </c>
      <c r="I6774">
        <v>39110</v>
      </c>
      <c r="J6774" t="str">
        <f t="shared" ca="1" si="1473"/>
        <v>Female</v>
      </c>
      <c r="K6774">
        <f t="shared" ca="1" si="1474"/>
        <v>29</v>
      </c>
      <c r="L6774" t="str">
        <f t="shared" ca="1" si="1475"/>
        <v>Adult</v>
      </c>
      <c r="M6774" t="str">
        <f t="shared" ca="1" si="1476"/>
        <v>Yes</v>
      </c>
      <c r="N6774" t="str">
        <f t="shared" ca="1" si="1476"/>
        <v>No</v>
      </c>
      <c r="O6774" t="str">
        <f t="shared" ca="1" si="1476"/>
        <v>No</v>
      </c>
      <c r="P6774" t="str">
        <f t="shared" ca="1" si="1471"/>
        <v>Yes</v>
      </c>
      <c r="Q6774" t="str">
        <f t="shared" ca="1" si="1471"/>
        <v>Yes</v>
      </c>
      <c r="R6774">
        <f t="shared" ca="1" si="1477"/>
        <v>1</v>
      </c>
      <c r="S6774">
        <f t="shared" ca="1" si="1478"/>
        <v>0</v>
      </c>
      <c r="T6774">
        <f t="shared" ca="1" si="1479"/>
        <v>0</v>
      </c>
      <c r="U6774">
        <f t="shared" ca="1" si="1480"/>
        <v>3</v>
      </c>
      <c r="V6774">
        <f t="shared" ca="1" si="1481"/>
        <v>4</v>
      </c>
      <c r="W6774">
        <f t="shared" ca="1" si="1482"/>
        <v>4</v>
      </c>
      <c r="X6774">
        <f t="shared" ca="1" si="1483"/>
        <v>12</v>
      </c>
    </row>
    <row r="6775" spans="1:24" x14ac:dyDescent="0.25">
      <c r="A6775">
        <v>456409</v>
      </c>
      <c r="B6775" t="s">
        <v>21343</v>
      </c>
      <c r="C6775" t="s">
        <v>10</v>
      </c>
      <c r="D6775" t="s">
        <v>21344</v>
      </c>
      <c r="E6775" t="str">
        <f t="shared" ca="1" si="1484"/>
        <v>Somerville</v>
      </c>
      <c r="F6775" t="s">
        <v>24067</v>
      </c>
      <c r="G6775">
        <f t="shared" ca="1" si="1472"/>
        <v>7964249329</v>
      </c>
      <c r="H6775" t="s">
        <v>392</v>
      </c>
      <c r="I6775">
        <v>65807</v>
      </c>
      <c r="J6775" t="str">
        <f t="shared" ca="1" si="1473"/>
        <v>Female</v>
      </c>
      <c r="K6775">
        <f t="shared" ca="1" si="1474"/>
        <v>41</v>
      </c>
      <c r="L6775" t="str">
        <f t="shared" ca="1" si="1475"/>
        <v>Adult</v>
      </c>
      <c r="M6775" t="str">
        <f t="shared" ca="1" si="1476"/>
        <v>Yes</v>
      </c>
      <c r="N6775" t="str">
        <f t="shared" ca="1" si="1476"/>
        <v>No</v>
      </c>
      <c r="O6775" t="str">
        <f t="shared" ca="1" si="1476"/>
        <v>No</v>
      </c>
      <c r="P6775" t="str">
        <f t="shared" ca="1" si="1471"/>
        <v>No</v>
      </c>
      <c r="Q6775" t="str">
        <f t="shared" ca="1" si="1471"/>
        <v>No</v>
      </c>
      <c r="R6775">
        <f t="shared" ca="1" si="1477"/>
        <v>3</v>
      </c>
      <c r="S6775">
        <f t="shared" ca="1" si="1478"/>
        <v>3</v>
      </c>
      <c r="T6775">
        <f t="shared" ca="1" si="1479"/>
        <v>0</v>
      </c>
      <c r="U6775">
        <f t="shared" ca="1" si="1480"/>
        <v>3</v>
      </c>
      <c r="V6775">
        <f t="shared" ca="1" si="1481"/>
        <v>0</v>
      </c>
      <c r="W6775">
        <f t="shared" ca="1" si="1482"/>
        <v>0</v>
      </c>
      <c r="X6775">
        <f t="shared" ca="1" si="1483"/>
        <v>9</v>
      </c>
    </row>
    <row r="6776" spans="1:24" x14ac:dyDescent="0.25">
      <c r="A6776">
        <v>456418</v>
      </c>
      <c r="B6776" t="s">
        <v>21345</v>
      </c>
      <c r="C6776" t="s">
        <v>10</v>
      </c>
      <c r="D6776" t="s">
        <v>21346</v>
      </c>
      <c r="E6776" t="str">
        <f t="shared" ca="1" si="1484"/>
        <v>Winthrop</v>
      </c>
      <c r="F6776" t="s">
        <v>24067</v>
      </c>
      <c r="G6776">
        <f t="shared" ca="1" si="1472"/>
        <v>6344400629</v>
      </c>
      <c r="H6776" t="s">
        <v>392</v>
      </c>
      <c r="I6776">
        <v>25705</v>
      </c>
      <c r="J6776" t="str">
        <f t="shared" ca="1" si="1473"/>
        <v>Female</v>
      </c>
      <c r="K6776">
        <f t="shared" ca="1" si="1474"/>
        <v>17</v>
      </c>
      <c r="L6776" t="str">
        <f t="shared" ca="1" si="1475"/>
        <v>Adoloscent</v>
      </c>
      <c r="M6776" t="str">
        <f t="shared" ca="1" si="1476"/>
        <v>No</v>
      </c>
      <c r="N6776" t="str">
        <f t="shared" ca="1" si="1476"/>
        <v>Yes</v>
      </c>
      <c r="O6776" t="str">
        <f t="shared" ca="1" si="1476"/>
        <v>Yes</v>
      </c>
      <c r="P6776" t="str">
        <f t="shared" ca="1" si="1471"/>
        <v>No</v>
      </c>
      <c r="Q6776" t="str">
        <f t="shared" ca="1" si="1471"/>
        <v>Yes</v>
      </c>
      <c r="R6776">
        <f t="shared" ca="1" si="1477"/>
        <v>2</v>
      </c>
      <c r="S6776">
        <f t="shared" ca="1" si="1478"/>
        <v>3</v>
      </c>
      <c r="T6776">
        <f t="shared" ca="1" si="1479"/>
        <v>5</v>
      </c>
      <c r="U6776">
        <f t="shared" ca="1" si="1480"/>
        <v>0</v>
      </c>
      <c r="V6776">
        <f t="shared" ca="1" si="1481"/>
        <v>0</v>
      </c>
      <c r="W6776">
        <f t="shared" ca="1" si="1482"/>
        <v>4</v>
      </c>
      <c r="X6776">
        <f t="shared" ca="1" si="1483"/>
        <v>14</v>
      </c>
    </row>
    <row r="6777" spans="1:24" x14ac:dyDescent="0.25">
      <c r="A6777">
        <v>456427</v>
      </c>
      <c r="B6777" t="s">
        <v>21347</v>
      </c>
      <c r="C6777" t="s">
        <v>10</v>
      </c>
      <c r="D6777" t="s">
        <v>21348</v>
      </c>
      <c r="E6777" t="str">
        <f t="shared" ca="1" si="1484"/>
        <v>Everett</v>
      </c>
      <c r="F6777" t="s">
        <v>24067</v>
      </c>
      <c r="G6777">
        <f t="shared" ca="1" si="1472"/>
        <v>2405229818</v>
      </c>
      <c r="H6777" t="s">
        <v>392</v>
      </c>
      <c r="I6777">
        <v>94520</v>
      </c>
      <c r="J6777" t="str">
        <f t="shared" ca="1" si="1473"/>
        <v>Female</v>
      </c>
      <c r="K6777">
        <f t="shared" ca="1" si="1474"/>
        <v>34</v>
      </c>
      <c r="L6777" t="str">
        <f t="shared" ca="1" si="1475"/>
        <v>Adult</v>
      </c>
      <c r="M6777" t="str">
        <f t="shared" ca="1" si="1476"/>
        <v>Yes</v>
      </c>
      <c r="N6777" t="str">
        <f t="shared" ca="1" si="1476"/>
        <v>No</v>
      </c>
      <c r="O6777" t="str">
        <f t="shared" ca="1" si="1476"/>
        <v>No</v>
      </c>
      <c r="P6777" t="str">
        <f t="shared" ca="1" si="1471"/>
        <v>Yes</v>
      </c>
      <c r="Q6777" t="str">
        <f t="shared" ca="1" si="1471"/>
        <v>Yes</v>
      </c>
      <c r="R6777">
        <f t="shared" ca="1" si="1477"/>
        <v>2</v>
      </c>
      <c r="S6777">
        <f t="shared" ca="1" si="1478"/>
        <v>3</v>
      </c>
      <c r="T6777">
        <f t="shared" ca="1" si="1479"/>
        <v>0</v>
      </c>
      <c r="U6777">
        <f t="shared" ca="1" si="1480"/>
        <v>3</v>
      </c>
      <c r="V6777">
        <f t="shared" ca="1" si="1481"/>
        <v>4</v>
      </c>
      <c r="W6777">
        <f t="shared" ca="1" si="1482"/>
        <v>4</v>
      </c>
      <c r="X6777">
        <f t="shared" ca="1" si="1483"/>
        <v>16</v>
      </c>
    </row>
    <row r="6778" spans="1:24" x14ac:dyDescent="0.25">
      <c r="A6778">
        <v>456436</v>
      </c>
      <c r="B6778" t="s">
        <v>21349</v>
      </c>
      <c r="C6778" t="s">
        <v>10</v>
      </c>
      <c r="D6778" t="s">
        <v>21350</v>
      </c>
      <c r="E6778" t="str">
        <f t="shared" ca="1" si="1484"/>
        <v>Dedham</v>
      </c>
      <c r="F6778" t="s">
        <v>24067</v>
      </c>
      <c r="G6778">
        <f t="shared" ca="1" si="1472"/>
        <v>8934810061</v>
      </c>
      <c r="H6778" t="s">
        <v>392</v>
      </c>
      <c r="I6778">
        <v>33912</v>
      </c>
      <c r="J6778" t="str">
        <f t="shared" ca="1" si="1473"/>
        <v>Male</v>
      </c>
      <c r="K6778">
        <f t="shared" ca="1" si="1474"/>
        <v>55</v>
      </c>
      <c r="L6778" t="str">
        <f t="shared" ca="1" si="1475"/>
        <v>Adult</v>
      </c>
      <c r="M6778" t="str">
        <f t="shared" ca="1" si="1476"/>
        <v>Yes</v>
      </c>
      <c r="N6778" t="str">
        <f t="shared" ca="1" si="1476"/>
        <v>No</v>
      </c>
      <c r="O6778" t="str">
        <f t="shared" ca="1" si="1476"/>
        <v>No</v>
      </c>
      <c r="P6778" t="str">
        <f t="shared" ca="1" si="1471"/>
        <v>No</v>
      </c>
      <c r="Q6778" t="str">
        <f t="shared" ca="1" si="1471"/>
        <v>Yes</v>
      </c>
      <c r="R6778">
        <f t="shared" ca="1" si="1477"/>
        <v>5</v>
      </c>
      <c r="S6778">
        <f t="shared" ca="1" si="1478"/>
        <v>5</v>
      </c>
      <c r="T6778">
        <f t="shared" ca="1" si="1479"/>
        <v>0</v>
      </c>
      <c r="U6778">
        <f t="shared" ca="1" si="1480"/>
        <v>3</v>
      </c>
      <c r="V6778">
        <f t="shared" ca="1" si="1481"/>
        <v>0</v>
      </c>
      <c r="W6778">
        <f t="shared" ca="1" si="1482"/>
        <v>4</v>
      </c>
      <c r="X6778">
        <f t="shared" ca="1" si="1483"/>
        <v>17</v>
      </c>
    </row>
    <row r="6779" spans="1:24" x14ac:dyDescent="0.25">
      <c r="A6779">
        <v>456445</v>
      </c>
      <c r="B6779" t="s">
        <v>21351</v>
      </c>
      <c r="C6779" t="s">
        <v>10</v>
      </c>
      <c r="D6779" t="s">
        <v>21352</v>
      </c>
      <c r="E6779" t="str">
        <f t="shared" ca="1" si="1484"/>
        <v>Everett</v>
      </c>
      <c r="F6779" t="s">
        <v>24067</v>
      </c>
      <c r="G6779">
        <f t="shared" ca="1" si="1472"/>
        <v>4729409660</v>
      </c>
      <c r="H6779" t="s">
        <v>392</v>
      </c>
      <c r="I6779">
        <v>28262</v>
      </c>
      <c r="J6779" t="str">
        <f t="shared" ca="1" si="1473"/>
        <v>Female</v>
      </c>
      <c r="K6779">
        <f t="shared" ca="1" si="1474"/>
        <v>54</v>
      </c>
      <c r="L6779" t="str">
        <f t="shared" ca="1" si="1475"/>
        <v>Adult</v>
      </c>
      <c r="M6779" t="str">
        <f t="shared" ca="1" si="1476"/>
        <v>Yes</v>
      </c>
      <c r="N6779" t="str">
        <f t="shared" ca="1" si="1476"/>
        <v>Yes</v>
      </c>
      <c r="O6779" t="str">
        <f t="shared" ca="1" si="1476"/>
        <v>Yes</v>
      </c>
      <c r="P6779" t="str">
        <f t="shared" ca="1" si="1471"/>
        <v>No</v>
      </c>
      <c r="Q6779" t="str">
        <f t="shared" ca="1" si="1471"/>
        <v>Yes</v>
      </c>
      <c r="R6779">
        <f t="shared" ca="1" si="1477"/>
        <v>3</v>
      </c>
      <c r="S6779">
        <f t="shared" ca="1" si="1478"/>
        <v>3</v>
      </c>
      <c r="T6779">
        <f t="shared" ca="1" si="1479"/>
        <v>5</v>
      </c>
      <c r="U6779">
        <f t="shared" ca="1" si="1480"/>
        <v>3</v>
      </c>
      <c r="V6779">
        <f t="shared" ca="1" si="1481"/>
        <v>0</v>
      </c>
      <c r="W6779">
        <f t="shared" ca="1" si="1482"/>
        <v>4</v>
      </c>
      <c r="X6779">
        <f t="shared" ca="1" si="1483"/>
        <v>18</v>
      </c>
    </row>
    <row r="6780" spans="1:24" x14ac:dyDescent="0.25">
      <c r="A6780">
        <v>456454</v>
      </c>
      <c r="B6780" t="s">
        <v>21353</v>
      </c>
      <c r="C6780" t="s">
        <v>10</v>
      </c>
      <c r="D6780" t="s">
        <v>21354</v>
      </c>
      <c r="E6780" t="str">
        <f t="shared" ca="1" si="1484"/>
        <v>Watertown</v>
      </c>
      <c r="F6780" t="s">
        <v>24067</v>
      </c>
      <c r="G6780">
        <f t="shared" ca="1" si="1472"/>
        <v>9436274474</v>
      </c>
      <c r="H6780" t="s">
        <v>10653</v>
      </c>
      <c r="I6780">
        <v>84107</v>
      </c>
      <c r="J6780" t="str">
        <f t="shared" ca="1" si="1473"/>
        <v>Female</v>
      </c>
      <c r="K6780">
        <f t="shared" ca="1" si="1474"/>
        <v>22</v>
      </c>
      <c r="L6780" t="str">
        <f t="shared" ca="1" si="1475"/>
        <v>Adult</v>
      </c>
      <c r="M6780" t="str">
        <f t="shared" ca="1" si="1476"/>
        <v>No</v>
      </c>
      <c r="N6780" t="str">
        <f t="shared" ca="1" si="1476"/>
        <v>Yes</v>
      </c>
      <c r="O6780" t="str">
        <f t="shared" ca="1" si="1476"/>
        <v>Yes</v>
      </c>
      <c r="P6780" t="str">
        <f t="shared" ca="1" si="1471"/>
        <v>No</v>
      </c>
      <c r="Q6780" t="str">
        <f t="shared" ca="1" si="1471"/>
        <v>No</v>
      </c>
      <c r="R6780">
        <f t="shared" ca="1" si="1477"/>
        <v>3</v>
      </c>
      <c r="S6780">
        <f t="shared" ca="1" si="1478"/>
        <v>3</v>
      </c>
      <c r="T6780">
        <f t="shared" ca="1" si="1479"/>
        <v>5</v>
      </c>
      <c r="U6780">
        <f t="shared" ca="1" si="1480"/>
        <v>0</v>
      </c>
      <c r="V6780">
        <f t="shared" ca="1" si="1481"/>
        <v>0</v>
      </c>
      <c r="W6780">
        <f t="shared" ca="1" si="1482"/>
        <v>0</v>
      </c>
      <c r="X6780">
        <f t="shared" ca="1" si="1483"/>
        <v>11</v>
      </c>
    </row>
    <row r="6781" spans="1:24" x14ac:dyDescent="0.25">
      <c r="A6781">
        <v>456481</v>
      </c>
      <c r="B6781" t="s">
        <v>21355</v>
      </c>
      <c r="C6781" t="s">
        <v>10</v>
      </c>
      <c r="D6781" t="s">
        <v>21356</v>
      </c>
      <c r="E6781" t="str">
        <f t="shared" ca="1" si="1484"/>
        <v>Boston</v>
      </c>
      <c r="F6781" t="s">
        <v>24067</v>
      </c>
      <c r="G6781">
        <f t="shared" ca="1" si="1472"/>
        <v>7647712031</v>
      </c>
      <c r="H6781" t="s">
        <v>15214</v>
      </c>
      <c r="I6781">
        <v>33166</v>
      </c>
      <c r="J6781" t="str">
        <f t="shared" ca="1" si="1473"/>
        <v>Female</v>
      </c>
      <c r="K6781">
        <f t="shared" ca="1" si="1474"/>
        <v>66</v>
      </c>
      <c r="L6781" t="str">
        <f t="shared" ca="1" si="1475"/>
        <v>Adult</v>
      </c>
      <c r="M6781" t="str">
        <f t="shared" ca="1" si="1476"/>
        <v>Yes</v>
      </c>
      <c r="N6781" t="str">
        <f t="shared" ca="1" si="1476"/>
        <v>Yes</v>
      </c>
      <c r="O6781" t="str">
        <f t="shared" ca="1" si="1476"/>
        <v>No</v>
      </c>
      <c r="P6781" t="str">
        <f t="shared" ca="1" si="1471"/>
        <v>No</v>
      </c>
      <c r="Q6781" t="str">
        <f t="shared" ca="1" si="1471"/>
        <v>Yes</v>
      </c>
      <c r="R6781">
        <f t="shared" ca="1" si="1477"/>
        <v>4</v>
      </c>
      <c r="S6781">
        <f t="shared" ca="1" si="1478"/>
        <v>5</v>
      </c>
      <c r="T6781">
        <f t="shared" ca="1" si="1479"/>
        <v>3</v>
      </c>
      <c r="U6781">
        <f t="shared" ca="1" si="1480"/>
        <v>3</v>
      </c>
      <c r="V6781">
        <f t="shared" ca="1" si="1481"/>
        <v>0</v>
      </c>
      <c r="W6781">
        <f t="shared" ca="1" si="1482"/>
        <v>4</v>
      </c>
      <c r="X6781">
        <f t="shared" ca="1" si="1483"/>
        <v>19</v>
      </c>
    </row>
    <row r="6782" spans="1:24" x14ac:dyDescent="0.25">
      <c r="A6782">
        <v>456490</v>
      </c>
      <c r="B6782" t="s">
        <v>21357</v>
      </c>
      <c r="C6782" t="s">
        <v>10</v>
      </c>
      <c r="D6782" t="s">
        <v>21358</v>
      </c>
      <c r="E6782" t="str">
        <f t="shared" ca="1" si="1484"/>
        <v>Canton</v>
      </c>
      <c r="F6782" t="s">
        <v>24067</v>
      </c>
      <c r="G6782">
        <f t="shared" ca="1" si="1472"/>
        <v>7801487760</v>
      </c>
      <c r="H6782" t="s">
        <v>21359</v>
      </c>
      <c r="I6782">
        <v>32825</v>
      </c>
      <c r="J6782" t="str">
        <f t="shared" ca="1" si="1473"/>
        <v>Female</v>
      </c>
      <c r="K6782">
        <f t="shared" ca="1" si="1474"/>
        <v>48</v>
      </c>
      <c r="L6782" t="str">
        <f t="shared" ca="1" si="1475"/>
        <v>Adult</v>
      </c>
      <c r="M6782" t="str">
        <f t="shared" ca="1" si="1476"/>
        <v>Yes</v>
      </c>
      <c r="N6782" t="str">
        <f t="shared" ca="1" si="1476"/>
        <v>Yes</v>
      </c>
      <c r="O6782" t="str">
        <f t="shared" ca="1" si="1476"/>
        <v>No</v>
      </c>
      <c r="P6782" t="str">
        <f t="shared" ca="1" si="1471"/>
        <v>Yes</v>
      </c>
      <c r="Q6782" t="str">
        <f t="shared" ca="1" si="1471"/>
        <v>Yes</v>
      </c>
      <c r="R6782">
        <f t="shared" ca="1" si="1477"/>
        <v>4</v>
      </c>
      <c r="S6782">
        <f t="shared" ca="1" si="1478"/>
        <v>5</v>
      </c>
      <c r="T6782">
        <f t="shared" ca="1" si="1479"/>
        <v>3</v>
      </c>
      <c r="U6782">
        <f t="shared" ca="1" si="1480"/>
        <v>3</v>
      </c>
      <c r="V6782">
        <f t="shared" ca="1" si="1481"/>
        <v>4</v>
      </c>
      <c r="W6782">
        <f t="shared" ca="1" si="1482"/>
        <v>4</v>
      </c>
      <c r="X6782">
        <f t="shared" ca="1" si="1483"/>
        <v>23</v>
      </c>
    </row>
    <row r="6783" spans="1:24" x14ac:dyDescent="0.25">
      <c r="A6783">
        <v>456506</v>
      </c>
      <c r="B6783" t="s">
        <v>6654</v>
      </c>
      <c r="C6783" t="s">
        <v>10</v>
      </c>
      <c r="D6783" t="s">
        <v>21360</v>
      </c>
      <c r="E6783" t="str">
        <f t="shared" ca="1" si="1484"/>
        <v>Revere</v>
      </c>
      <c r="F6783" t="s">
        <v>24067</v>
      </c>
      <c r="G6783">
        <f t="shared" ca="1" si="1472"/>
        <v>3240378240</v>
      </c>
      <c r="H6783" t="s">
        <v>6656</v>
      </c>
      <c r="I6783">
        <v>46805</v>
      </c>
      <c r="J6783" t="str">
        <f t="shared" ca="1" si="1473"/>
        <v>Male</v>
      </c>
      <c r="K6783">
        <f t="shared" ca="1" si="1474"/>
        <v>45</v>
      </c>
      <c r="L6783" t="str">
        <f t="shared" ca="1" si="1475"/>
        <v>Adult</v>
      </c>
      <c r="M6783" t="str">
        <f t="shared" ca="1" si="1476"/>
        <v>Yes</v>
      </c>
      <c r="N6783" t="str">
        <f t="shared" ca="1" si="1476"/>
        <v>Yes</v>
      </c>
      <c r="O6783" t="str">
        <f t="shared" ca="1" si="1476"/>
        <v>Yes</v>
      </c>
      <c r="P6783" t="str">
        <f t="shared" ca="1" si="1471"/>
        <v>No</v>
      </c>
      <c r="Q6783" t="str">
        <f t="shared" ca="1" si="1471"/>
        <v>Yes</v>
      </c>
      <c r="R6783">
        <f t="shared" ca="1" si="1477"/>
        <v>1</v>
      </c>
      <c r="S6783">
        <f t="shared" ca="1" si="1478"/>
        <v>0</v>
      </c>
      <c r="T6783">
        <f t="shared" ca="1" si="1479"/>
        <v>5</v>
      </c>
      <c r="U6783">
        <f t="shared" ca="1" si="1480"/>
        <v>3</v>
      </c>
      <c r="V6783">
        <f t="shared" ca="1" si="1481"/>
        <v>0</v>
      </c>
      <c r="W6783">
        <f t="shared" ca="1" si="1482"/>
        <v>4</v>
      </c>
      <c r="X6783">
        <f t="shared" ca="1" si="1483"/>
        <v>13</v>
      </c>
    </row>
    <row r="6784" spans="1:24" x14ac:dyDescent="0.25">
      <c r="A6784">
        <v>456515</v>
      </c>
      <c r="B6784" t="s">
        <v>6654</v>
      </c>
      <c r="C6784" t="s">
        <v>10</v>
      </c>
      <c r="D6784" t="s">
        <v>21361</v>
      </c>
      <c r="E6784" t="str">
        <f t="shared" ca="1" si="1484"/>
        <v>Chelsea</v>
      </c>
      <c r="F6784" t="s">
        <v>24067</v>
      </c>
      <c r="G6784">
        <f t="shared" ca="1" si="1472"/>
        <v>9366720317</v>
      </c>
      <c r="H6784" t="s">
        <v>6656</v>
      </c>
      <c r="I6784">
        <v>49002</v>
      </c>
      <c r="J6784" t="str">
        <f t="shared" ca="1" si="1473"/>
        <v>Male</v>
      </c>
      <c r="K6784">
        <f t="shared" ca="1" si="1474"/>
        <v>29</v>
      </c>
      <c r="L6784" t="str">
        <f t="shared" ca="1" si="1475"/>
        <v>Adult</v>
      </c>
      <c r="M6784" t="str">
        <f t="shared" ca="1" si="1476"/>
        <v>No</v>
      </c>
      <c r="N6784" t="str">
        <f t="shared" ca="1" si="1476"/>
        <v>No</v>
      </c>
      <c r="O6784" t="str">
        <f t="shared" ca="1" si="1476"/>
        <v>No</v>
      </c>
      <c r="P6784" t="str">
        <f t="shared" ca="1" si="1471"/>
        <v>No</v>
      </c>
      <c r="Q6784" t="str">
        <f t="shared" ca="1" si="1471"/>
        <v>Yes</v>
      </c>
      <c r="R6784">
        <f t="shared" ca="1" si="1477"/>
        <v>2</v>
      </c>
      <c r="S6784">
        <f t="shared" ca="1" si="1478"/>
        <v>3</v>
      </c>
      <c r="T6784">
        <f t="shared" ca="1" si="1479"/>
        <v>0</v>
      </c>
      <c r="U6784">
        <f t="shared" ca="1" si="1480"/>
        <v>0</v>
      </c>
      <c r="V6784">
        <f t="shared" ca="1" si="1481"/>
        <v>0</v>
      </c>
      <c r="W6784">
        <f t="shared" ca="1" si="1482"/>
        <v>4</v>
      </c>
      <c r="X6784">
        <f t="shared" ca="1" si="1483"/>
        <v>9</v>
      </c>
    </row>
    <row r="6785" spans="1:24" x14ac:dyDescent="0.25">
      <c r="A6785">
        <v>456542</v>
      </c>
      <c r="B6785" t="s">
        <v>21362</v>
      </c>
      <c r="C6785" t="s">
        <v>10</v>
      </c>
      <c r="D6785" t="s">
        <v>21363</v>
      </c>
      <c r="E6785" t="str">
        <f t="shared" ca="1" si="1484"/>
        <v>Everett</v>
      </c>
      <c r="F6785" t="s">
        <v>24067</v>
      </c>
      <c r="G6785">
        <f t="shared" ca="1" si="1472"/>
        <v>9491858296</v>
      </c>
      <c r="H6785" t="s">
        <v>21364</v>
      </c>
      <c r="I6785">
        <v>18510</v>
      </c>
      <c r="J6785" t="str">
        <f t="shared" ca="1" si="1473"/>
        <v>Male</v>
      </c>
      <c r="K6785">
        <f t="shared" ca="1" si="1474"/>
        <v>31</v>
      </c>
      <c r="L6785" t="str">
        <f t="shared" ca="1" si="1475"/>
        <v>Adult</v>
      </c>
      <c r="M6785" t="str">
        <f t="shared" ca="1" si="1476"/>
        <v>No</v>
      </c>
      <c r="N6785" t="str">
        <f t="shared" ca="1" si="1476"/>
        <v>No</v>
      </c>
      <c r="O6785" t="str">
        <f t="shared" ca="1" si="1476"/>
        <v>No</v>
      </c>
      <c r="P6785" t="str">
        <f t="shared" ca="1" si="1471"/>
        <v>No</v>
      </c>
      <c r="Q6785" t="str">
        <f t="shared" ca="1" si="1471"/>
        <v>No</v>
      </c>
      <c r="R6785">
        <f t="shared" ca="1" si="1477"/>
        <v>5</v>
      </c>
      <c r="S6785">
        <f t="shared" ca="1" si="1478"/>
        <v>5</v>
      </c>
      <c r="T6785">
        <f t="shared" ca="1" si="1479"/>
        <v>0</v>
      </c>
      <c r="U6785">
        <f t="shared" ca="1" si="1480"/>
        <v>0</v>
      </c>
      <c r="V6785">
        <f t="shared" ca="1" si="1481"/>
        <v>0</v>
      </c>
      <c r="W6785">
        <f t="shared" ca="1" si="1482"/>
        <v>0</v>
      </c>
      <c r="X6785">
        <f t="shared" ca="1" si="1483"/>
        <v>10</v>
      </c>
    </row>
    <row r="6786" spans="1:24" x14ac:dyDescent="0.25">
      <c r="A6786">
        <v>456551</v>
      </c>
      <c r="B6786" t="s">
        <v>9983</v>
      </c>
      <c r="C6786" t="s">
        <v>10</v>
      </c>
      <c r="D6786" t="s">
        <v>21365</v>
      </c>
      <c r="E6786" t="str">
        <f t="shared" ca="1" si="1484"/>
        <v>Everett</v>
      </c>
      <c r="F6786" t="s">
        <v>24067</v>
      </c>
      <c r="G6786">
        <f t="shared" ca="1" si="1472"/>
        <v>8575864806</v>
      </c>
      <c r="H6786" t="s">
        <v>9985</v>
      </c>
      <c r="I6786">
        <v>58103</v>
      </c>
      <c r="J6786" t="str">
        <f t="shared" ca="1" si="1473"/>
        <v>Female</v>
      </c>
      <c r="K6786">
        <f t="shared" ca="1" si="1474"/>
        <v>28</v>
      </c>
      <c r="L6786" t="str">
        <f t="shared" ca="1" si="1475"/>
        <v>Adult</v>
      </c>
      <c r="M6786" t="str">
        <f t="shared" ca="1" si="1476"/>
        <v>Yes</v>
      </c>
      <c r="N6786" t="str">
        <f t="shared" ca="1" si="1476"/>
        <v>No</v>
      </c>
      <c r="O6786" t="str">
        <f t="shared" ca="1" si="1476"/>
        <v>No</v>
      </c>
      <c r="P6786" t="str">
        <f t="shared" ca="1" si="1476"/>
        <v>No</v>
      </c>
      <c r="Q6786" t="str">
        <f t="shared" ca="1" si="1476"/>
        <v>Yes</v>
      </c>
      <c r="R6786">
        <f t="shared" ca="1" si="1477"/>
        <v>3</v>
      </c>
      <c r="S6786">
        <f t="shared" ca="1" si="1478"/>
        <v>3</v>
      </c>
      <c r="T6786">
        <f t="shared" ca="1" si="1479"/>
        <v>0</v>
      </c>
      <c r="U6786">
        <f t="shared" ca="1" si="1480"/>
        <v>3</v>
      </c>
      <c r="V6786">
        <f t="shared" ca="1" si="1481"/>
        <v>0</v>
      </c>
      <c r="W6786">
        <f t="shared" ca="1" si="1482"/>
        <v>4</v>
      </c>
      <c r="X6786">
        <f t="shared" ca="1" si="1483"/>
        <v>13</v>
      </c>
    </row>
    <row r="6787" spans="1:24" x14ac:dyDescent="0.25">
      <c r="A6787">
        <v>456560</v>
      </c>
      <c r="B6787" t="s">
        <v>17445</v>
      </c>
      <c r="C6787" t="s">
        <v>10</v>
      </c>
      <c r="D6787" t="s">
        <v>21366</v>
      </c>
      <c r="E6787" t="str">
        <f t="shared" ca="1" si="1484"/>
        <v>Newton</v>
      </c>
      <c r="F6787" t="s">
        <v>24067</v>
      </c>
      <c r="G6787">
        <f t="shared" ref="G6787:G6850" ca="1" si="1485">RANDBETWEEN(1000000000,9999999999)</f>
        <v>3183500765</v>
      </c>
      <c r="H6787" t="s">
        <v>17447</v>
      </c>
      <c r="I6787">
        <v>74017</v>
      </c>
      <c r="J6787" t="str">
        <f t="shared" ref="J6787:J6850" ca="1" si="1486">CHOOSE(RANDBETWEEN(1,2),"Male","Female")</f>
        <v>Female</v>
      </c>
      <c r="K6787">
        <f t="shared" ref="K6787:K6850" ca="1" si="1487">RANDBETWEEN(15,70)</f>
        <v>46</v>
      </c>
      <c r="L6787" t="str">
        <f t="shared" ref="L6787:L6850" ca="1" si="1488">IF(AND(K6787&gt;=12, K6787 &lt; 18), "Adoloscent", "Adult")</f>
        <v>Adult</v>
      </c>
      <c r="M6787" t="str">
        <f t="shared" ref="M6787:P6850" ca="1" si="1489">CHOOSE(RANDBETWEEN(1,2),"Yes","No")</f>
        <v>No</v>
      </c>
      <c r="N6787" t="str">
        <f t="shared" ca="1" si="1489"/>
        <v>No</v>
      </c>
      <c r="O6787" t="str">
        <f t="shared" ca="1" si="1489"/>
        <v>No</v>
      </c>
      <c r="P6787" t="str">
        <f t="shared" ca="1" si="1489"/>
        <v>Yes</v>
      </c>
      <c r="Q6787" t="str">
        <f t="shared" ref="Q6787:Q6850" ca="1" si="1490">CHOOSE(RANDBETWEEN(1,2),"Yes","No")</f>
        <v>No</v>
      </c>
      <c r="R6787">
        <f t="shared" ref="R6787:R6850" ca="1" si="1491">CHOOSE(RANDBETWEEN(1,5),1,2,3,4,5)</f>
        <v>3</v>
      </c>
      <c r="S6787">
        <f t="shared" ref="S6787:S6850" ca="1" si="1492">IF(R6787&gt;=4,5,IF(AND(R6787&gt;=2,R6787&lt;=3),3,IF(R6787=1,0)))</f>
        <v>3</v>
      </c>
      <c r="T6787">
        <f t="shared" ref="T6787:T6850" ca="1" si="1493">IF(AND(O6787="Yes",N6787="Yes"),5,IF(OR(O6787="Yes",N6787="Yes"),3,IF(AND(O6787="No",N6787="No"),0)))</f>
        <v>0</v>
      </c>
      <c r="U6787">
        <f t="shared" ref="U6787:U6850" ca="1" si="1494">IF(M6787="Yes",3,0)</f>
        <v>0</v>
      </c>
      <c r="V6787">
        <f t="shared" ref="V6787:V6850" ca="1" si="1495">IF(P6787="Yes",4,0)</f>
        <v>4</v>
      </c>
      <c r="W6787">
        <f t="shared" ref="W6787:W6850" ca="1" si="1496">IF(Q6787="Yes",4,0)</f>
        <v>0</v>
      </c>
      <c r="X6787">
        <f t="shared" ref="X6787:X6850" ca="1" si="1497">SUM(R6787:W6787)</f>
        <v>10</v>
      </c>
    </row>
    <row r="6788" spans="1:24" x14ac:dyDescent="0.25">
      <c r="A6788">
        <v>456588</v>
      </c>
      <c r="B6788" t="s">
        <v>21367</v>
      </c>
      <c r="C6788" t="s">
        <v>10</v>
      </c>
      <c r="D6788" t="s">
        <v>21368</v>
      </c>
      <c r="E6788" t="str">
        <f t="shared" ref="E6788:E6851" ca="1" si="1498">CHOOSE(RANDBETWEEN(1,15),"Boston","Winthrop","Revere","Chelsea","Everett","Somerville", "Cambridge","Watertown", "Newton","Brookline", "Needham", "Dedham", "Canton"," Milton", "Quincy")</f>
        <v>Chelsea</v>
      </c>
      <c r="F6788" t="s">
        <v>24067</v>
      </c>
      <c r="G6788">
        <f t="shared" ca="1" si="1485"/>
        <v>4543630955</v>
      </c>
      <c r="H6788" t="s">
        <v>1250</v>
      </c>
      <c r="I6788">
        <v>92335</v>
      </c>
      <c r="J6788" t="str">
        <f t="shared" ca="1" si="1486"/>
        <v>Male</v>
      </c>
      <c r="K6788">
        <f t="shared" ca="1" si="1487"/>
        <v>64</v>
      </c>
      <c r="L6788" t="str">
        <f t="shared" ca="1" si="1488"/>
        <v>Adult</v>
      </c>
      <c r="M6788" t="str">
        <f t="shared" ca="1" si="1489"/>
        <v>Yes</v>
      </c>
      <c r="N6788" t="str">
        <f t="shared" ca="1" si="1489"/>
        <v>No</v>
      </c>
      <c r="O6788" t="str">
        <f t="shared" ca="1" si="1489"/>
        <v>No</v>
      </c>
      <c r="P6788" t="str">
        <f t="shared" ca="1" si="1489"/>
        <v>No</v>
      </c>
      <c r="Q6788" t="str">
        <f t="shared" ca="1" si="1490"/>
        <v>Yes</v>
      </c>
      <c r="R6788">
        <f t="shared" ca="1" si="1491"/>
        <v>2</v>
      </c>
      <c r="S6788">
        <f t="shared" ca="1" si="1492"/>
        <v>3</v>
      </c>
      <c r="T6788">
        <f t="shared" ca="1" si="1493"/>
        <v>0</v>
      </c>
      <c r="U6788">
        <f t="shared" ca="1" si="1494"/>
        <v>3</v>
      </c>
      <c r="V6788">
        <f t="shared" ca="1" si="1495"/>
        <v>0</v>
      </c>
      <c r="W6788">
        <f t="shared" ca="1" si="1496"/>
        <v>4</v>
      </c>
      <c r="X6788">
        <f t="shared" ca="1" si="1497"/>
        <v>12</v>
      </c>
    </row>
    <row r="6789" spans="1:24" x14ac:dyDescent="0.25">
      <c r="A6789">
        <v>456597</v>
      </c>
      <c r="B6789" t="s">
        <v>21367</v>
      </c>
      <c r="C6789" t="s">
        <v>10</v>
      </c>
      <c r="D6789" t="s">
        <v>21369</v>
      </c>
      <c r="E6789" t="str">
        <f t="shared" ca="1" si="1498"/>
        <v xml:space="preserve"> Milton</v>
      </c>
      <c r="F6789" t="s">
        <v>24067</v>
      </c>
      <c r="G6789">
        <f t="shared" ca="1" si="1485"/>
        <v>7268309819</v>
      </c>
      <c r="H6789" t="s">
        <v>1250</v>
      </c>
      <c r="I6789">
        <v>92373</v>
      </c>
      <c r="J6789" t="str">
        <f t="shared" ca="1" si="1486"/>
        <v>Female</v>
      </c>
      <c r="K6789">
        <f t="shared" ca="1" si="1487"/>
        <v>65</v>
      </c>
      <c r="L6789" t="str">
        <f t="shared" ca="1" si="1488"/>
        <v>Adult</v>
      </c>
      <c r="M6789" t="str">
        <f t="shared" ca="1" si="1489"/>
        <v>No</v>
      </c>
      <c r="N6789" t="str">
        <f t="shared" ca="1" si="1489"/>
        <v>No</v>
      </c>
      <c r="O6789" t="str">
        <f t="shared" ca="1" si="1489"/>
        <v>No</v>
      </c>
      <c r="P6789" t="str">
        <f t="shared" ca="1" si="1489"/>
        <v>No</v>
      </c>
      <c r="Q6789" t="str">
        <f t="shared" ca="1" si="1490"/>
        <v>Yes</v>
      </c>
      <c r="R6789">
        <f t="shared" ca="1" si="1491"/>
        <v>4</v>
      </c>
      <c r="S6789">
        <f t="shared" ca="1" si="1492"/>
        <v>5</v>
      </c>
      <c r="T6789">
        <f t="shared" ca="1" si="1493"/>
        <v>0</v>
      </c>
      <c r="U6789">
        <f t="shared" ca="1" si="1494"/>
        <v>0</v>
      </c>
      <c r="V6789">
        <f t="shared" ca="1" si="1495"/>
        <v>0</v>
      </c>
      <c r="W6789">
        <f t="shared" ca="1" si="1496"/>
        <v>4</v>
      </c>
      <c r="X6789">
        <f t="shared" ca="1" si="1497"/>
        <v>13</v>
      </c>
    </row>
    <row r="6790" spans="1:24" x14ac:dyDescent="0.25">
      <c r="A6790">
        <v>456612</v>
      </c>
      <c r="B6790" t="s">
        <v>21370</v>
      </c>
      <c r="C6790" t="s">
        <v>10</v>
      </c>
      <c r="D6790" t="s">
        <v>21371</v>
      </c>
      <c r="E6790" t="str">
        <f t="shared" ca="1" si="1498"/>
        <v>Needham</v>
      </c>
      <c r="F6790" t="s">
        <v>24067</v>
      </c>
      <c r="G6790">
        <f t="shared" ca="1" si="1485"/>
        <v>3131634019</v>
      </c>
      <c r="H6790" t="s">
        <v>331</v>
      </c>
      <c r="I6790">
        <v>85029</v>
      </c>
      <c r="J6790" t="str">
        <f t="shared" ca="1" si="1486"/>
        <v>Female</v>
      </c>
      <c r="K6790">
        <f t="shared" ca="1" si="1487"/>
        <v>65</v>
      </c>
      <c r="L6790" t="str">
        <f t="shared" ca="1" si="1488"/>
        <v>Adult</v>
      </c>
      <c r="M6790" t="str">
        <f t="shared" ca="1" si="1489"/>
        <v>No</v>
      </c>
      <c r="N6790" t="str">
        <f t="shared" ca="1" si="1489"/>
        <v>No</v>
      </c>
      <c r="O6790" t="str">
        <f t="shared" ca="1" si="1489"/>
        <v>Yes</v>
      </c>
      <c r="P6790" t="str">
        <f t="shared" ca="1" si="1489"/>
        <v>No</v>
      </c>
      <c r="Q6790" t="str">
        <f t="shared" ca="1" si="1490"/>
        <v>Yes</v>
      </c>
      <c r="R6790">
        <f t="shared" ca="1" si="1491"/>
        <v>2</v>
      </c>
      <c r="S6790">
        <f t="shared" ca="1" si="1492"/>
        <v>3</v>
      </c>
      <c r="T6790">
        <f t="shared" ca="1" si="1493"/>
        <v>3</v>
      </c>
      <c r="U6790">
        <f t="shared" ca="1" si="1494"/>
        <v>0</v>
      </c>
      <c r="V6790">
        <f t="shared" ca="1" si="1495"/>
        <v>0</v>
      </c>
      <c r="W6790">
        <f t="shared" ca="1" si="1496"/>
        <v>4</v>
      </c>
      <c r="X6790">
        <f t="shared" ca="1" si="1497"/>
        <v>12</v>
      </c>
    </row>
    <row r="6791" spans="1:24" x14ac:dyDescent="0.25">
      <c r="A6791">
        <v>456621</v>
      </c>
      <c r="B6791" t="s">
        <v>21372</v>
      </c>
      <c r="C6791" t="s">
        <v>10</v>
      </c>
      <c r="D6791" t="s">
        <v>21373</v>
      </c>
      <c r="E6791" t="str">
        <f t="shared" ca="1" si="1498"/>
        <v>Revere</v>
      </c>
      <c r="F6791" t="s">
        <v>24067</v>
      </c>
      <c r="G6791">
        <f t="shared" ca="1" si="1485"/>
        <v>4249703139</v>
      </c>
      <c r="H6791" t="s">
        <v>21374</v>
      </c>
      <c r="I6791">
        <v>25560</v>
      </c>
      <c r="J6791" t="str">
        <f t="shared" ca="1" si="1486"/>
        <v>Male</v>
      </c>
      <c r="K6791">
        <f t="shared" ca="1" si="1487"/>
        <v>26</v>
      </c>
      <c r="L6791" t="str">
        <f t="shared" ca="1" si="1488"/>
        <v>Adult</v>
      </c>
      <c r="M6791" t="str">
        <f t="shared" ca="1" si="1489"/>
        <v>No</v>
      </c>
      <c r="N6791" t="str">
        <f t="shared" ca="1" si="1489"/>
        <v>No</v>
      </c>
      <c r="O6791" t="str">
        <f t="shared" ca="1" si="1489"/>
        <v>Yes</v>
      </c>
      <c r="P6791" t="str">
        <f t="shared" ca="1" si="1489"/>
        <v>Yes</v>
      </c>
      <c r="Q6791" t="str">
        <f t="shared" ca="1" si="1490"/>
        <v>Yes</v>
      </c>
      <c r="R6791">
        <f t="shared" ca="1" si="1491"/>
        <v>3</v>
      </c>
      <c r="S6791">
        <f t="shared" ca="1" si="1492"/>
        <v>3</v>
      </c>
      <c r="T6791">
        <f t="shared" ca="1" si="1493"/>
        <v>3</v>
      </c>
      <c r="U6791">
        <f t="shared" ca="1" si="1494"/>
        <v>0</v>
      </c>
      <c r="V6791">
        <f t="shared" ca="1" si="1495"/>
        <v>4</v>
      </c>
      <c r="W6791">
        <f t="shared" ca="1" si="1496"/>
        <v>4</v>
      </c>
      <c r="X6791">
        <f t="shared" ca="1" si="1497"/>
        <v>17</v>
      </c>
    </row>
    <row r="6792" spans="1:24" x14ac:dyDescent="0.25">
      <c r="A6792">
        <v>456630</v>
      </c>
      <c r="B6792" t="s">
        <v>21375</v>
      </c>
      <c r="C6792" t="s">
        <v>10</v>
      </c>
      <c r="D6792" t="s">
        <v>21376</v>
      </c>
      <c r="E6792" t="str">
        <f t="shared" ca="1" si="1498"/>
        <v xml:space="preserve"> Milton</v>
      </c>
      <c r="F6792" t="s">
        <v>24067</v>
      </c>
      <c r="G6792">
        <f t="shared" ca="1" si="1485"/>
        <v>1864468703</v>
      </c>
      <c r="H6792" t="s">
        <v>21377</v>
      </c>
      <c r="I6792">
        <v>84070</v>
      </c>
      <c r="J6792" t="str">
        <f t="shared" ca="1" si="1486"/>
        <v>Female</v>
      </c>
      <c r="K6792">
        <f t="shared" ca="1" si="1487"/>
        <v>42</v>
      </c>
      <c r="L6792" t="str">
        <f t="shared" ca="1" si="1488"/>
        <v>Adult</v>
      </c>
      <c r="M6792" t="str">
        <f t="shared" ca="1" si="1489"/>
        <v>No</v>
      </c>
      <c r="N6792" t="str">
        <f t="shared" ca="1" si="1489"/>
        <v>No</v>
      </c>
      <c r="O6792" t="str">
        <f t="shared" ca="1" si="1489"/>
        <v>No</v>
      </c>
      <c r="P6792" t="str">
        <f t="shared" ca="1" si="1489"/>
        <v>Yes</v>
      </c>
      <c r="Q6792" t="str">
        <f t="shared" ca="1" si="1490"/>
        <v>Yes</v>
      </c>
      <c r="R6792">
        <f t="shared" ca="1" si="1491"/>
        <v>4</v>
      </c>
      <c r="S6792">
        <f t="shared" ca="1" si="1492"/>
        <v>5</v>
      </c>
      <c r="T6792">
        <f t="shared" ca="1" si="1493"/>
        <v>0</v>
      </c>
      <c r="U6792">
        <f t="shared" ca="1" si="1494"/>
        <v>0</v>
      </c>
      <c r="V6792">
        <f t="shared" ca="1" si="1495"/>
        <v>4</v>
      </c>
      <c r="W6792">
        <f t="shared" ca="1" si="1496"/>
        <v>4</v>
      </c>
      <c r="X6792">
        <f t="shared" ca="1" si="1497"/>
        <v>17</v>
      </c>
    </row>
    <row r="6793" spans="1:24" x14ac:dyDescent="0.25">
      <c r="A6793">
        <v>456667</v>
      </c>
      <c r="B6793" t="s">
        <v>14135</v>
      </c>
      <c r="C6793" t="s">
        <v>10</v>
      </c>
      <c r="D6793" t="s">
        <v>21378</v>
      </c>
      <c r="E6793" t="str">
        <f t="shared" ca="1" si="1498"/>
        <v>Revere</v>
      </c>
      <c r="F6793" t="s">
        <v>24067</v>
      </c>
      <c r="G6793">
        <f t="shared" ca="1" si="1485"/>
        <v>4693364370</v>
      </c>
      <c r="H6793" t="s">
        <v>21379</v>
      </c>
      <c r="I6793">
        <v>45040</v>
      </c>
      <c r="J6793" t="str">
        <f t="shared" ca="1" si="1486"/>
        <v>Male</v>
      </c>
      <c r="K6793">
        <f t="shared" ca="1" si="1487"/>
        <v>37</v>
      </c>
      <c r="L6793" t="str">
        <f t="shared" ca="1" si="1488"/>
        <v>Adult</v>
      </c>
      <c r="M6793" t="str">
        <f t="shared" ca="1" si="1489"/>
        <v>No</v>
      </c>
      <c r="N6793" t="str">
        <f t="shared" ca="1" si="1489"/>
        <v>No</v>
      </c>
      <c r="O6793" t="str">
        <f t="shared" ca="1" si="1489"/>
        <v>No</v>
      </c>
      <c r="P6793" t="str">
        <f t="shared" ca="1" si="1489"/>
        <v>Yes</v>
      </c>
      <c r="Q6793" t="str">
        <f t="shared" ca="1" si="1490"/>
        <v>No</v>
      </c>
      <c r="R6793">
        <f t="shared" ca="1" si="1491"/>
        <v>3</v>
      </c>
      <c r="S6793">
        <f t="shared" ca="1" si="1492"/>
        <v>3</v>
      </c>
      <c r="T6793">
        <f t="shared" ca="1" si="1493"/>
        <v>0</v>
      </c>
      <c r="U6793">
        <f t="shared" ca="1" si="1494"/>
        <v>0</v>
      </c>
      <c r="V6793">
        <f t="shared" ca="1" si="1495"/>
        <v>4</v>
      </c>
      <c r="W6793">
        <f t="shared" ca="1" si="1496"/>
        <v>0</v>
      </c>
      <c r="X6793">
        <f t="shared" ca="1" si="1497"/>
        <v>10</v>
      </c>
    </row>
    <row r="6794" spans="1:24" x14ac:dyDescent="0.25">
      <c r="A6794">
        <v>456719</v>
      </c>
      <c r="B6794" t="s">
        <v>6865</v>
      </c>
      <c r="C6794" t="s">
        <v>10</v>
      </c>
      <c r="D6794" t="s">
        <v>21380</v>
      </c>
      <c r="E6794" t="str">
        <f t="shared" ca="1" si="1498"/>
        <v>Newton</v>
      </c>
      <c r="F6794" t="s">
        <v>24067</v>
      </c>
      <c r="G6794">
        <f t="shared" ca="1" si="1485"/>
        <v>8897283668</v>
      </c>
      <c r="H6794" t="s">
        <v>6867</v>
      </c>
      <c r="I6794">
        <v>60477</v>
      </c>
      <c r="J6794" t="str">
        <f t="shared" ca="1" si="1486"/>
        <v>Male</v>
      </c>
      <c r="K6794">
        <f t="shared" ca="1" si="1487"/>
        <v>16</v>
      </c>
      <c r="L6794" t="str">
        <f t="shared" ca="1" si="1488"/>
        <v>Adoloscent</v>
      </c>
      <c r="M6794" t="str">
        <f t="shared" ca="1" si="1489"/>
        <v>Yes</v>
      </c>
      <c r="N6794" t="str">
        <f t="shared" ca="1" si="1489"/>
        <v>Yes</v>
      </c>
      <c r="O6794" t="str">
        <f t="shared" ca="1" si="1489"/>
        <v>No</v>
      </c>
      <c r="P6794" t="str">
        <f t="shared" ca="1" si="1489"/>
        <v>Yes</v>
      </c>
      <c r="Q6794" t="str">
        <f t="shared" ca="1" si="1490"/>
        <v>Yes</v>
      </c>
      <c r="R6794">
        <f t="shared" ca="1" si="1491"/>
        <v>1</v>
      </c>
      <c r="S6794">
        <f t="shared" ca="1" si="1492"/>
        <v>0</v>
      </c>
      <c r="T6794">
        <f t="shared" ca="1" si="1493"/>
        <v>3</v>
      </c>
      <c r="U6794">
        <f t="shared" ca="1" si="1494"/>
        <v>3</v>
      </c>
      <c r="V6794">
        <f t="shared" ca="1" si="1495"/>
        <v>4</v>
      </c>
      <c r="W6794">
        <f t="shared" ca="1" si="1496"/>
        <v>4</v>
      </c>
      <c r="X6794">
        <f t="shared" ca="1" si="1497"/>
        <v>15</v>
      </c>
    </row>
    <row r="6795" spans="1:24" x14ac:dyDescent="0.25">
      <c r="A6795">
        <v>456728</v>
      </c>
      <c r="B6795" t="s">
        <v>6865</v>
      </c>
      <c r="C6795" t="s">
        <v>10</v>
      </c>
      <c r="D6795" t="s">
        <v>21381</v>
      </c>
      <c r="E6795" t="str">
        <f t="shared" ca="1" si="1498"/>
        <v>Everett</v>
      </c>
      <c r="F6795" t="s">
        <v>24067</v>
      </c>
      <c r="G6795">
        <f t="shared" ca="1" si="1485"/>
        <v>7404854310</v>
      </c>
      <c r="H6795" t="s">
        <v>6867</v>
      </c>
      <c r="I6795">
        <v>29212</v>
      </c>
      <c r="J6795" t="str">
        <f t="shared" ca="1" si="1486"/>
        <v>Male</v>
      </c>
      <c r="K6795">
        <f t="shared" ca="1" si="1487"/>
        <v>62</v>
      </c>
      <c r="L6795" t="str">
        <f t="shared" ca="1" si="1488"/>
        <v>Adult</v>
      </c>
      <c r="M6795" t="str">
        <f t="shared" ca="1" si="1489"/>
        <v>No</v>
      </c>
      <c r="N6795" t="str">
        <f t="shared" ca="1" si="1489"/>
        <v>No</v>
      </c>
      <c r="O6795" t="str">
        <f t="shared" ca="1" si="1489"/>
        <v>No</v>
      </c>
      <c r="P6795" t="str">
        <f t="shared" ca="1" si="1489"/>
        <v>No</v>
      </c>
      <c r="Q6795" t="str">
        <f t="shared" ca="1" si="1490"/>
        <v>No</v>
      </c>
      <c r="R6795">
        <f t="shared" ca="1" si="1491"/>
        <v>2</v>
      </c>
      <c r="S6795">
        <f t="shared" ca="1" si="1492"/>
        <v>3</v>
      </c>
      <c r="T6795">
        <f t="shared" ca="1" si="1493"/>
        <v>0</v>
      </c>
      <c r="U6795">
        <f t="shared" ca="1" si="1494"/>
        <v>0</v>
      </c>
      <c r="V6795">
        <f t="shared" ca="1" si="1495"/>
        <v>0</v>
      </c>
      <c r="W6795">
        <f t="shared" ca="1" si="1496"/>
        <v>0</v>
      </c>
      <c r="X6795">
        <f t="shared" ca="1" si="1497"/>
        <v>5</v>
      </c>
    </row>
    <row r="6796" spans="1:24" x14ac:dyDescent="0.25">
      <c r="A6796">
        <v>456737</v>
      </c>
      <c r="B6796" t="s">
        <v>6865</v>
      </c>
      <c r="C6796" t="s">
        <v>10</v>
      </c>
      <c r="D6796" t="s">
        <v>21382</v>
      </c>
      <c r="E6796" t="str">
        <f t="shared" ca="1" si="1498"/>
        <v>Revere</v>
      </c>
      <c r="F6796" t="s">
        <v>24067</v>
      </c>
      <c r="G6796">
        <f t="shared" ca="1" si="1485"/>
        <v>9915376333</v>
      </c>
      <c r="H6796" t="s">
        <v>6867</v>
      </c>
      <c r="I6796">
        <v>46545</v>
      </c>
      <c r="J6796" t="str">
        <f t="shared" ca="1" si="1486"/>
        <v>Female</v>
      </c>
      <c r="K6796">
        <f t="shared" ca="1" si="1487"/>
        <v>30</v>
      </c>
      <c r="L6796" t="str">
        <f t="shared" ca="1" si="1488"/>
        <v>Adult</v>
      </c>
      <c r="M6796" t="str">
        <f t="shared" ca="1" si="1489"/>
        <v>Yes</v>
      </c>
      <c r="N6796" t="str">
        <f t="shared" ca="1" si="1489"/>
        <v>No</v>
      </c>
      <c r="O6796" t="str">
        <f t="shared" ca="1" si="1489"/>
        <v>No</v>
      </c>
      <c r="P6796" t="str">
        <f t="shared" ca="1" si="1489"/>
        <v>No</v>
      </c>
      <c r="Q6796" t="str">
        <f t="shared" ca="1" si="1490"/>
        <v>No</v>
      </c>
      <c r="R6796">
        <f t="shared" ca="1" si="1491"/>
        <v>4</v>
      </c>
      <c r="S6796">
        <f t="shared" ca="1" si="1492"/>
        <v>5</v>
      </c>
      <c r="T6796">
        <f t="shared" ca="1" si="1493"/>
        <v>0</v>
      </c>
      <c r="U6796">
        <f t="shared" ca="1" si="1494"/>
        <v>3</v>
      </c>
      <c r="V6796">
        <f t="shared" ca="1" si="1495"/>
        <v>0</v>
      </c>
      <c r="W6796">
        <f t="shared" ca="1" si="1496"/>
        <v>0</v>
      </c>
      <c r="X6796">
        <f t="shared" ca="1" si="1497"/>
        <v>12</v>
      </c>
    </row>
    <row r="6797" spans="1:24" x14ac:dyDescent="0.25">
      <c r="A6797">
        <v>456746</v>
      </c>
      <c r="B6797" t="s">
        <v>6865</v>
      </c>
      <c r="C6797" t="s">
        <v>10</v>
      </c>
      <c r="D6797" t="s">
        <v>21383</v>
      </c>
      <c r="E6797" t="str">
        <f t="shared" ca="1" si="1498"/>
        <v xml:space="preserve"> Milton</v>
      </c>
      <c r="F6797" t="s">
        <v>24067</v>
      </c>
      <c r="G6797">
        <f t="shared" ca="1" si="1485"/>
        <v>4061270083</v>
      </c>
      <c r="H6797" t="s">
        <v>6867</v>
      </c>
      <c r="I6797">
        <v>48315</v>
      </c>
      <c r="J6797" t="str">
        <f t="shared" ca="1" si="1486"/>
        <v>Male</v>
      </c>
      <c r="K6797">
        <f t="shared" ca="1" si="1487"/>
        <v>50</v>
      </c>
      <c r="L6797" t="str">
        <f t="shared" ca="1" si="1488"/>
        <v>Adult</v>
      </c>
      <c r="M6797" t="str">
        <f t="shared" ca="1" si="1489"/>
        <v>No</v>
      </c>
      <c r="N6797" t="str">
        <f t="shared" ca="1" si="1489"/>
        <v>No</v>
      </c>
      <c r="O6797" t="str">
        <f t="shared" ca="1" si="1489"/>
        <v>Yes</v>
      </c>
      <c r="P6797" t="str">
        <f t="shared" ca="1" si="1489"/>
        <v>Yes</v>
      </c>
      <c r="Q6797" t="str">
        <f t="shared" ca="1" si="1490"/>
        <v>Yes</v>
      </c>
      <c r="R6797">
        <f t="shared" ca="1" si="1491"/>
        <v>4</v>
      </c>
      <c r="S6797">
        <f t="shared" ca="1" si="1492"/>
        <v>5</v>
      </c>
      <c r="T6797">
        <f t="shared" ca="1" si="1493"/>
        <v>3</v>
      </c>
      <c r="U6797">
        <f t="shared" ca="1" si="1494"/>
        <v>0</v>
      </c>
      <c r="V6797">
        <f t="shared" ca="1" si="1495"/>
        <v>4</v>
      </c>
      <c r="W6797">
        <f t="shared" ca="1" si="1496"/>
        <v>4</v>
      </c>
      <c r="X6797">
        <f t="shared" ca="1" si="1497"/>
        <v>20</v>
      </c>
    </row>
    <row r="6798" spans="1:24" x14ac:dyDescent="0.25">
      <c r="A6798">
        <v>456755</v>
      </c>
      <c r="B6798" t="s">
        <v>6865</v>
      </c>
      <c r="C6798" t="s">
        <v>10</v>
      </c>
      <c r="D6798" t="s">
        <v>21384</v>
      </c>
      <c r="E6798" t="str">
        <f t="shared" ca="1" si="1498"/>
        <v>Boston</v>
      </c>
      <c r="F6798" t="s">
        <v>24067</v>
      </c>
      <c r="G6798">
        <f t="shared" ca="1" si="1485"/>
        <v>7944090240</v>
      </c>
      <c r="H6798" t="s">
        <v>6867</v>
      </c>
      <c r="I6798">
        <v>33907</v>
      </c>
      <c r="J6798" t="str">
        <f t="shared" ca="1" si="1486"/>
        <v>Female</v>
      </c>
      <c r="K6798">
        <f t="shared" ca="1" si="1487"/>
        <v>51</v>
      </c>
      <c r="L6798" t="str">
        <f t="shared" ca="1" si="1488"/>
        <v>Adult</v>
      </c>
      <c r="M6798" t="str">
        <f t="shared" ca="1" si="1489"/>
        <v>No</v>
      </c>
      <c r="N6798" t="str">
        <f t="shared" ca="1" si="1489"/>
        <v>Yes</v>
      </c>
      <c r="O6798" t="str">
        <f t="shared" ca="1" si="1489"/>
        <v>No</v>
      </c>
      <c r="P6798" t="str">
        <f t="shared" ca="1" si="1489"/>
        <v>No</v>
      </c>
      <c r="Q6798" t="str">
        <f t="shared" ca="1" si="1490"/>
        <v>Yes</v>
      </c>
      <c r="R6798">
        <f t="shared" ca="1" si="1491"/>
        <v>2</v>
      </c>
      <c r="S6798">
        <f t="shared" ca="1" si="1492"/>
        <v>3</v>
      </c>
      <c r="T6798">
        <f t="shared" ca="1" si="1493"/>
        <v>3</v>
      </c>
      <c r="U6798">
        <f t="shared" ca="1" si="1494"/>
        <v>0</v>
      </c>
      <c r="V6798">
        <f t="shared" ca="1" si="1495"/>
        <v>0</v>
      </c>
      <c r="W6798">
        <f t="shared" ca="1" si="1496"/>
        <v>4</v>
      </c>
      <c r="X6798">
        <f t="shared" ca="1" si="1497"/>
        <v>12</v>
      </c>
    </row>
    <row r="6799" spans="1:24" x14ac:dyDescent="0.25">
      <c r="A6799">
        <v>456764</v>
      </c>
      <c r="B6799" t="s">
        <v>6865</v>
      </c>
      <c r="C6799" t="s">
        <v>10</v>
      </c>
      <c r="D6799" t="s">
        <v>21385</v>
      </c>
      <c r="E6799" t="str">
        <f t="shared" ca="1" si="1498"/>
        <v>Newton</v>
      </c>
      <c r="F6799" t="s">
        <v>24067</v>
      </c>
      <c r="G6799">
        <f t="shared" ca="1" si="1485"/>
        <v>8422611541</v>
      </c>
      <c r="H6799" t="s">
        <v>21386</v>
      </c>
      <c r="I6799">
        <v>76015</v>
      </c>
      <c r="J6799" t="str">
        <f t="shared" ca="1" si="1486"/>
        <v>Male</v>
      </c>
      <c r="K6799">
        <f t="shared" ca="1" si="1487"/>
        <v>23</v>
      </c>
      <c r="L6799" t="str">
        <f t="shared" ca="1" si="1488"/>
        <v>Adult</v>
      </c>
      <c r="M6799" t="str">
        <f t="shared" ca="1" si="1489"/>
        <v>Yes</v>
      </c>
      <c r="N6799" t="str">
        <f t="shared" ca="1" si="1489"/>
        <v>No</v>
      </c>
      <c r="O6799" t="str">
        <f t="shared" ca="1" si="1489"/>
        <v>No</v>
      </c>
      <c r="P6799" t="str">
        <f t="shared" ca="1" si="1489"/>
        <v>No</v>
      </c>
      <c r="Q6799" t="str">
        <f t="shared" ca="1" si="1490"/>
        <v>No</v>
      </c>
      <c r="R6799">
        <f t="shared" ca="1" si="1491"/>
        <v>2</v>
      </c>
      <c r="S6799">
        <f t="shared" ca="1" si="1492"/>
        <v>3</v>
      </c>
      <c r="T6799">
        <f t="shared" ca="1" si="1493"/>
        <v>0</v>
      </c>
      <c r="U6799">
        <f t="shared" ca="1" si="1494"/>
        <v>3</v>
      </c>
      <c r="V6799">
        <f t="shared" ca="1" si="1495"/>
        <v>0</v>
      </c>
      <c r="W6799">
        <f t="shared" ca="1" si="1496"/>
        <v>0</v>
      </c>
      <c r="X6799">
        <f t="shared" ca="1" si="1497"/>
        <v>8</v>
      </c>
    </row>
    <row r="6800" spans="1:24" x14ac:dyDescent="0.25">
      <c r="A6800">
        <v>456773</v>
      </c>
      <c r="B6800" t="s">
        <v>6865</v>
      </c>
      <c r="C6800" t="s">
        <v>10</v>
      </c>
      <c r="D6800" t="s">
        <v>21387</v>
      </c>
      <c r="E6800" t="str">
        <f t="shared" ca="1" si="1498"/>
        <v>Somerville</v>
      </c>
      <c r="F6800" t="s">
        <v>24067</v>
      </c>
      <c r="G6800">
        <f t="shared" ca="1" si="1485"/>
        <v>3553771990</v>
      </c>
      <c r="H6800" t="s">
        <v>6867</v>
      </c>
      <c r="I6800">
        <v>27701</v>
      </c>
      <c r="J6800" t="str">
        <f t="shared" ca="1" si="1486"/>
        <v>Male</v>
      </c>
      <c r="K6800">
        <f t="shared" ca="1" si="1487"/>
        <v>37</v>
      </c>
      <c r="L6800" t="str">
        <f t="shared" ca="1" si="1488"/>
        <v>Adult</v>
      </c>
      <c r="M6800" t="str">
        <f t="shared" ca="1" si="1489"/>
        <v>No</v>
      </c>
      <c r="N6800" t="str">
        <f t="shared" ca="1" si="1489"/>
        <v>Yes</v>
      </c>
      <c r="O6800" t="str">
        <f t="shared" ca="1" si="1489"/>
        <v>Yes</v>
      </c>
      <c r="P6800" t="str">
        <f t="shared" ca="1" si="1489"/>
        <v>Yes</v>
      </c>
      <c r="Q6800" t="str">
        <f t="shared" ca="1" si="1490"/>
        <v>Yes</v>
      </c>
      <c r="R6800">
        <f t="shared" ca="1" si="1491"/>
        <v>4</v>
      </c>
      <c r="S6800">
        <f t="shared" ca="1" si="1492"/>
        <v>5</v>
      </c>
      <c r="T6800">
        <f t="shared" ca="1" si="1493"/>
        <v>5</v>
      </c>
      <c r="U6800">
        <f t="shared" ca="1" si="1494"/>
        <v>0</v>
      </c>
      <c r="V6800">
        <f t="shared" ca="1" si="1495"/>
        <v>4</v>
      </c>
      <c r="W6800">
        <f t="shared" ca="1" si="1496"/>
        <v>4</v>
      </c>
      <c r="X6800">
        <f t="shared" ca="1" si="1497"/>
        <v>22</v>
      </c>
    </row>
    <row r="6801" spans="1:24" x14ac:dyDescent="0.25">
      <c r="A6801">
        <v>456782</v>
      </c>
      <c r="B6801" t="s">
        <v>6811</v>
      </c>
      <c r="C6801" t="s">
        <v>10</v>
      </c>
      <c r="D6801" t="s">
        <v>21388</v>
      </c>
      <c r="E6801" t="str">
        <f t="shared" ca="1" si="1498"/>
        <v>Everett</v>
      </c>
      <c r="F6801" t="s">
        <v>24067</v>
      </c>
      <c r="G6801">
        <f t="shared" ca="1" si="1485"/>
        <v>4291076488</v>
      </c>
      <c r="H6801" t="s">
        <v>19074</v>
      </c>
      <c r="I6801">
        <v>55330</v>
      </c>
      <c r="J6801" t="str">
        <f t="shared" ca="1" si="1486"/>
        <v>Female</v>
      </c>
      <c r="K6801">
        <f t="shared" ca="1" si="1487"/>
        <v>49</v>
      </c>
      <c r="L6801" t="str">
        <f t="shared" ca="1" si="1488"/>
        <v>Adult</v>
      </c>
      <c r="M6801" t="str">
        <f t="shared" ca="1" si="1489"/>
        <v>Yes</v>
      </c>
      <c r="N6801" t="str">
        <f t="shared" ca="1" si="1489"/>
        <v>No</v>
      </c>
      <c r="O6801" t="str">
        <f t="shared" ca="1" si="1489"/>
        <v>Yes</v>
      </c>
      <c r="P6801" t="str">
        <f t="shared" ca="1" si="1489"/>
        <v>Yes</v>
      </c>
      <c r="Q6801" t="str">
        <f t="shared" ca="1" si="1490"/>
        <v>Yes</v>
      </c>
      <c r="R6801">
        <f t="shared" ca="1" si="1491"/>
        <v>4</v>
      </c>
      <c r="S6801">
        <f t="shared" ca="1" si="1492"/>
        <v>5</v>
      </c>
      <c r="T6801">
        <f t="shared" ca="1" si="1493"/>
        <v>3</v>
      </c>
      <c r="U6801">
        <f t="shared" ca="1" si="1494"/>
        <v>3</v>
      </c>
      <c r="V6801">
        <f t="shared" ca="1" si="1495"/>
        <v>4</v>
      </c>
      <c r="W6801">
        <f t="shared" ca="1" si="1496"/>
        <v>4</v>
      </c>
      <c r="X6801">
        <f t="shared" ca="1" si="1497"/>
        <v>23</v>
      </c>
    </row>
    <row r="6802" spans="1:24" x14ac:dyDescent="0.25">
      <c r="A6802">
        <v>456791</v>
      </c>
      <c r="B6802" t="s">
        <v>21389</v>
      </c>
      <c r="C6802" t="s">
        <v>10</v>
      </c>
      <c r="D6802" t="s">
        <v>21390</v>
      </c>
      <c r="E6802" t="str">
        <f t="shared" ca="1" si="1498"/>
        <v>Brookline</v>
      </c>
      <c r="F6802" t="s">
        <v>24067</v>
      </c>
      <c r="G6802">
        <f t="shared" ca="1" si="1485"/>
        <v>2733262600</v>
      </c>
      <c r="H6802" t="s">
        <v>331</v>
      </c>
      <c r="I6802">
        <v>29601</v>
      </c>
      <c r="J6802" t="str">
        <f t="shared" ca="1" si="1486"/>
        <v>Male</v>
      </c>
      <c r="K6802">
        <f t="shared" ca="1" si="1487"/>
        <v>19</v>
      </c>
      <c r="L6802" t="str">
        <f t="shared" ca="1" si="1488"/>
        <v>Adult</v>
      </c>
      <c r="M6802" t="str">
        <f t="shared" ca="1" si="1489"/>
        <v>Yes</v>
      </c>
      <c r="N6802" t="str">
        <f t="shared" ca="1" si="1489"/>
        <v>Yes</v>
      </c>
      <c r="O6802" t="str">
        <f t="shared" ca="1" si="1489"/>
        <v>Yes</v>
      </c>
      <c r="P6802" t="str">
        <f t="shared" ca="1" si="1489"/>
        <v>Yes</v>
      </c>
      <c r="Q6802" t="str">
        <f t="shared" ca="1" si="1490"/>
        <v>No</v>
      </c>
      <c r="R6802">
        <f t="shared" ca="1" si="1491"/>
        <v>2</v>
      </c>
      <c r="S6802">
        <f t="shared" ca="1" si="1492"/>
        <v>3</v>
      </c>
      <c r="T6802">
        <f t="shared" ca="1" si="1493"/>
        <v>5</v>
      </c>
      <c r="U6802">
        <f t="shared" ca="1" si="1494"/>
        <v>3</v>
      </c>
      <c r="V6802">
        <f t="shared" ca="1" si="1495"/>
        <v>4</v>
      </c>
      <c r="W6802">
        <f t="shared" ca="1" si="1496"/>
        <v>0</v>
      </c>
      <c r="X6802">
        <f t="shared" ca="1" si="1497"/>
        <v>17</v>
      </c>
    </row>
    <row r="6803" spans="1:24" x14ac:dyDescent="0.25">
      <c r="A6803">
        <v>456807</v>
      </c>
      <c r="B6803" t="s">
        <v>6811</v>
      </c>
      <c r="C6803" t="s">
        <v>10</v>
      </c>
      <c r="D6803" t="s">
        <v>21391</v>
      </c>
      <c r="E6803" t="str">
        <f t="shared" ca="1" si="1498"/>
        <v>Brookline</v>
      </c>
      <c r="F6803" t="s">
        <v>24067</v>
      </c>
      <c r="G6803">
        <f t="shared" ca="1" si="1485"/>
        <v>1040481712</v>
      </c>
      <c r="H6803" t="s">
        <v>21392</v>
      </c>
      <c r="I6803">
        <v>57108</v>
      </c>
      <c r="J6803" t="str">
        <f t="shared" ca="1" si="1486"/>
        <v>Female</v>
      </c>
      <c r="K6803">
        <f t="shared" ca="1" si="1487"/>
        <v>35</v>
      </c>
      <c r="L6803" t="str">
        <f t="shared" ca="1" si="1488"/>
        <v>Adult</v>
      </c>
      <c r="M6803" t="str">
        <f t="shared" ca="1" si="1489"/>
        <v>No</v>
      </c>
      <c r="N6803" t="str">
        <f t="shared" ca="1" si="1489"/>
        <v>No</v>
      </c>
      <c r="O6803" t="str">
        <f t="shared" ca="1" si="1489"/>
        <v>No</v>
      </c>
      <c r="P6803" t="str">
        <f t="shared" ca="1" si="1489"/>
        <v>Yes</v>
      </c>
      <c r="Q6803" t="str">
        <f t="shared" ca="1" si="1490"/>
        <v>Yes</v>
      </c>
      <c r="R6803">
        <f t="shared" ca="1" si="1491"/>
        <v>2</v>
      </c>
      <c r="S6803">
        <f t="shared" ca="1" si="1492"/>
        <v>3</v>
      </c>
      <c r="T6803">
        <f t="shared" ca="1" si="1493"/>
        <v>0</v>
      </c>
      <c r="U6803">
        <f t="shared" ca="1" si="1494"/>
        <v>0</v>
      </c>
      <c r="V6803">
        <f t="shared" ca="1" si="1495"/>
        <v>4</v>
      </c>
      <c r="W6803">
        <f t="shared" ca="1" si="1496"/>
        <v>4</v>
      </c>
      <c r="X6803">
        <f t="shared" ca="1" si="1497"/>
        <v>13</v>
      </c>
    </row>
    <row r="6804" spans="1:24" x14ac:dyDescent="0.25">
      <c r="A6804">
        <v>456816</v>
      </c>
      <c r="B6804" t="s">
        <v>6811</v>
      </c>
      <c r="C6804" t="s">
        <v>10</v>
      </c>
      <c r="D6804" t="s">
        <v>21393</v>
      </c>
      <c r="E6804" t="str">
        <f t="shared" ca="1" si="1498"/>
        <v>Canton</v>
      </c>
      <c r="F6804" t="s">
        <v>24067</v>
      </c>
      <c r="G6804">
        <f t="shared" ca="1" si="1485"/>
        <v>7415275394</v>
      </c>
      <c r="H6804" t="s">
        <v>21395</v>
      </c>
      <c r="I6804" t="s">
        <v>21394</v>
      </c>
      <c r="J6804" t="str">
        <f t="shared" ca="1" si="1486"/>
        <v>Male</v>
      </c>
      <c r="K6804">
        <f t="shared" ca="1" si="1487"/>
        <v>57</v>
      </c>
      <c r="L6804" t="str">
        <f t="shared" ca="1" si="1488"/>
        <v>Adult</v>
      </c>
      <c r="M6804" t="str">
        <f t="shared" ca="1" si="1489"/>
        <v>Yes</v>
      </c>
      <c r="N6804" t="str">
        <f t="shared" ca="1" si="1489"/>
        <v>No</v>
      </c>
      <c r="O6804" t="str">
        <f t="shared" ca="1" si="1489"/>
        <v>Yes</v>
      </c>
      <c r="P6804" t="str">
        <f t="shared" ca="1" si="1489"/>
        <v>Yes</v>
      </c>
      <c r="Q6804" t="str">
        <f t="shared" ca="1" si="1490"/>
        <v>Yes</v>
      </c>
      <c r="R6804">
        <f t="shared" ca="1" si="1491"/>
        <v>1</v>
      </c>
      <c r="S6804">
        <f t="shared" ca="1" si="1492"/>
        <v>0</v>
      </c>
      <c r="T6804">
        <f t="shared" ca="1" si="1493"/>
        <v>3</v>
      </c>
      <c r="U6804">
        <f t="shared" ca="1" si="1494"/>
        <v>3</v>
      </c>
      <c r="V6804">
        <f t="shared" ca="1" si="1495"/>
        <v>4</v>
      </c>
      <c r="W6804">
        <f t="shared" ca="1" si="1496"/>
        <v>4</v>
      </c>
      <c r="X6804">
        <f t="shared" ca="1" si="1497"/>
        <v>15</v>
      </c>
    </row>
    <row r="6805" spans="1:24" x14ac:dyDescent="0.25">
      <c r="A6805">
        <v>456825</v>
      </c>
      <c r="B6805" t="s">
        <v>21396</v>
      </c>
      <c r="C6805" t="s">
        <v>10</v>
      </c>
      <c r="D6805" t="s">
        <v>21397</v>
      </c>
      <c r="E6805" t="str">
        <f t="shared" ca="1" si="1498"/>
        <v>Brookline</v>
      </c>
      <c r="F6805" t="s">
        <v>24067</v>
      </c>
      <c r="G6805">
        <f t="shared" ca="1" si="1485"/>
        <v>6243098016</v>
      </c>
      <c r="H6805" t="s">
        <v>21398</v>
      </c>
      <c r="I6805">
        <v>70816</v>
      </c>
      <c r="J6805" t="str">
        <f t="shared" ca="1" si="1486"/>
        <v>Female</v>
      </c>
      <c r="K6805">
        <f t="shared" ca="1" si="1487"/>
        <v>37</v>
      </c>
      <c r="L6805" t="str">
        <f t="shared" ca="1" si="1488"/>
        <v>Adult</v>
      </c>
      <c r="M6805" t="str">
        <f t="shared" ca="1" si="1489"/>
        <v>Yes</v>
      </c>
      <c r="N6805" t="str">
        <f t="shared" ca="1" si="1489"/>
        <v>Yes</v>
      </c>
      <c r="O6805" t="str">
        <f t="shared" ca="1" si="1489"/>
        <v>Yes</v>
      </c>
      <c r="P6805" t="str">
        <f t="shared" ca="1" si="1489"/>
        <v>No</v>
      </c>
      <c r="Q6805" t="str">
        <f t="shared" ca="1" si="1490"/>
        <v>Yes</v>
      </c>
      <c r="R6805">
        <f t="shared" ca="1" si="1491"/>
        <v>1</v>
      </c>
      <c r="S6805">
        <f t="shared" ca="1" si="1492"/>
        <v>0</v>
      </c>
      <c r="T6805">
        <f t="shared" ca="1" si="1493"/>
        <v>5</v>
      </c>
      <c r="U6805">
        <f t="shared" ca="1" si="1494"/>
        <v>3</v>
      </c>
      <c r="V6805">
        <f t="shared" ca="1" si="1495"/>
        <v>0</v>
      </c>
      <c r="W6805">
        <f t="shared" ca="1" si="1496"/>
        <v>4</v>
      </c>
      <c r="X6805">
        <f t="shared" ca="1" si="1497"/>
        <v>13</v>
      </c>
    </row>
    <row r="6806" spans="1:24" x14ac:dyDescent="0.25">
      <c r="A6806">
        <v>456834</v>
      </c>
      <c r="B6806" t="s">
        <v>6811</v>
      </c>
      <c r="C6806" t="s">
        <v>10</v>
      </c>
      <c r="D6806" t="s">
        <v>21399</v>
      </c>
      <c r="E6806" t="str">
        <f t="shared" ca="1" si="1498"/>
        <v>Quincy</v>
      </c>
      <c r="F6806" t="s">
        <v>24067</v>
      </c>
      <c r="G6806">
        <f t="shared" ca="1" si="1485"/>
        <v>6804852329</v>
      </c>
      <c r="H6806" t="s">
        <v>21395</v>
      </c>
      <c r="I6806">
        <v>55402</v>
      </c>
      <c r="J6806" t="str">
        <f t="shared" ca="1" si="1486"/>
        <v>Male</v>
      </c>
      <c r="K6806">
        <f t="shared" ca="1" si="1487"/>
        <v>53</v>
      </c>
      <c r="L6806" t="str">
        <f t="shared" ca="1" si="1488"/>
        <v>Adult</v>
      </c>
      <c r="M6806" t="str">
        <f t="shared" ca="1" si="1489"/>
        <v>No</v>
      </c>
      <c r="N6806" t="str">
        <f t="shared" ca="1" si="1489"/>
        <v>No</v>
      </c>
      <c r="O6806" t="str">
        <f t="shared" ca="1" si="1489"/>
        <v>No</v>
      </c>
      <c r="P6806" t="str">
        <f t="shared" ca="1" si="1489"/>
        <v>Yes</v>
      </c>
      <c r="Q6806" t="str">
        <f t="shared" ca="1" si="1490"/>
        <v>No</v>
      </c>
      <c r="R6806">
        <f t="shared" ca="1" si="1491"/>
        <v>2</v>
      </c>
      <c r="S6806">
        <f t="shared" ca="1" si="1492"/>
        <v>3</v>
      </c>
      <c r="T6806">
        <f t="shared" ca="1" si="1493"/>
        <v>0</v>
      </c>
      <c r="U6806">
        <f t="shared" ca="1" si="1494"/>
        <v>0</v>
      </c>
      <c r="V6806">
        <f t="shared" ca="1" si="1495"/>
        <v>4</v>
      </c>
      <c r="W6806">
        <f t="shared" ca="1" si="1496"/>
        <v>0</v>
      </c>
      <c r="X6806">
        <f t="shared" ca="1" si="1497"/>
        <v>9</v>
      </c>
    </row>
    <row r="6807" spans="1:24" x14ac:dyDescent="0.25">
      <c r="A6807">
        <v>456852</v>
      </c>
      <c r="B6807" t="s">
        <v>1820</v>
      </c>
      <c r="C6807" t="s">
        <v>10</v>
      </c>
      <c r="D6807" t="s">
        <v>21400</v>
      </c>
      <c r="E6807" t="str">
        <f t="shared" ca="1" si="1498"/>
        <v xml:space="preserve"> Milton</v>
      </c>
      <c r="F6807" t="s">
        <v>24067</v>
      </c>
      <c r="G6807">
        <f t="shared" ca="1" si="1485"/>
        <v>2871637038</v>
      </c>
      <c r="H6807" t="s">
        <v>1823</v>
      </c>
      <c r="I6807">
        <v>92344</v>
      </c>
      <c r="J6807" t="str">
        <f t="shared" ca="1" si="1486"/>
        <v>Female</v>
      </c>
      <c r="K6807">
        <f t="shared" ca="1" si="1487"/>
        <v>37</v>
      </c>
      <c r="L6807" t="str">
        <f t="shared" ca="1" si="1488"/>
        <v>Adult</v>
      </c>
      <c r="M6807" t="str">
        <f t="shared" ca="1" si="1489"/>
        <v>Yes</v>
      </c>
      <c r="N6807" t="str">
        <f t="shared" ca="1" si="1489"/>
        <v>Yes</v>
      </c>
      <c r="O6807" t="str">
        <f t="shared" ca="1" si="1489"/>
        <v>Yes</v>
      </c>
      <c r="P6807" t="str">
        <f t="shared" ca="1" si="1489"/>
        <v>No</v>
      </c>
      <c r="Q6807" t="str">
        <f t="shared" ca="1" si="1490"/>
        <v>No</v>
      </c>
      <c r="R6807">
        <f t="shared" ca="1" si="1491"/>
        <v>4</v>
      </c>
      <c r="S6807">
        <f t="shared" ca="1" si="1492"/>
        <v>5</v>
      </c>
      <c r="T6807">
        <f t="shared" ca="1" si="1493"/>
        <v>5</v>
      </c>
      <c r="U6807">
        <f t="shared" ca="1" si="1494"/>
        <v>3</v>
      </c>
      <c r="V6807">
        <f t="shared" ca="1" si="1495"/>
        <v>0</v>
      </c>
      <c r="W6807">
        <f t="shared" ca="1" si="1496"/>
        <v>0</v>
      </c>
      <c r="X6807">
        <f t="shared" ca="1" si="1497"/>
        <v>17</v>
      </c>
    </row>
    <row r="6808" spans="1:24" x14ac:dyDescent="0.25">
      <c r="A6808">
        <v>456861</v>
      </c>
      <c r="B6808" t="s">
        <v>2886</v>
      </c>
      <c r="C6808" t="s">
        <v>10</v>
      </c>
      <c r="D6808" t="s">
        <v>21401</v>
      </c>
      <c r="E6808" t="str">
        <f t="shared" ca="1" si="1498"/>
        <v>Newton</v>
      </c>
      <c r="F6808" t="s">
        <v>24067</v>
      </c>
      <c r="G6808">
        <f t="shared" ca="1" si="1485"/>
        <v>1055970365</v>
      </c>
      <c r="H6808" t="s">
        <v>20471</v>
      </c>
      <c r="I6808">
        <v>33030</v>
      </c>
      <c r="J6808" t="str">
        <f t="shared" ca="1" si="1486"/>
        <v>Male</v>
      </c>
      <c r="K6808">
        <f t="shared" ca="1" si="1487"/>
        <v>49</v>
      </c>
      <c r="L6808" t="str">
        <f t="shared" ca="1" si="1488"/>
        <v>Adult</v>
      </c>
      <c r="M6808" t="str">
        <f t="shared" ca="1" si="1489"/>
        <v>Yes</v>
      </c>
      <c r="N6808" t="str">
        <f t="shared" ca="1" si="1489"/>
        <v>Yes</v>
      </c>
      <c r="O6808" t="str">
        <f t="shared" ca="1" si="1489"/>
        <v>Yes</v>
      </c>
      <c r="P6808" t="str">
        <f t="shared" ca="1" si="1489"/>
        <v>No</v>
      </c>
      <c r="Q6808" t="str">
        <f t="shared" ca="1" si="1490"/>
        <v>Yes</v>
      </c>
      <c r="R6808">
        <f t="shared" ca="1" si="1491"/>
        <v>1</v>
      </c>
      <c r="S6808">
        <f t="shared" ca="1" si="1492"/>
        <v>0</v>
      </c>
      <c r="T6808">
        <f t="shared" ca="1" si="1493"/>
        <v>5</v>
      </c>
      <c r="U6808">
        <f t="shared" ca="1" si="1494"/>
        <v>3</v>
      </c>
      <c r="V6808">
        <f t="shared" ca="1" si="1495"/>
        <v>0</v>
      </c>
      <c r="W6808">
        <f t="shared" ca="1" si="1496"/>
        <v>4</v>
      </c>
      <c r="X6808">
        <f t="shared" ca="1" si="1497"/>
        <v>13</v>
      </c>
    </row>
    <row r="6809" spans="1:24" x14ac:dyDescent="0.25">
      <c r="A6809">
        <v>456913</v>
      </c>
      <c r="B6809" t="s">
        <v>15475</v>
      </c>
      <c r="C6809" t="s">
        <v>10</v>
      </c>
      <c r="D6809" t="s">
        <v>21402</v>
      </c>
      <c r="E6809" t="str">
        <f t="shared" ca="1" si="1498"/>
        <v xml:space="preserve"> Milton</v>
      </c>
      <c r="F6809" t="s">
        <v>24067</v>
      </c>
      <c r="G6809">
        <f t="shared" ca="1" si="1485"/>
        <v>9046967532</v>
      </c>
      <c r="H6809" t="s">
        <v>15478</v>
      </c>
      <c r="I6809">
        <v>75247</v>
      </c>
      <c r="J6809" t="str">
        <f t="shared" ca="1" si="1486"/>
        <v>Female</v>
      </c>
      <c r="K6809">
        <f t="shared" ca="1" si="1487"/>
        <v>59</v>
      </c>
      <c r="L6809" t="str">
        <f t="shared" ca="1" si="1488"/>
        <v>Adult</v>
      </c>
      <c r="M6809" t="str">
        <f t="shared" ca="1" si="1489"/>
        <v>Yes</v>
      </c>
      <c r="N6809" t="str">
        <f t="shared" ca="1" si="1489"/>
        <v>Yes</v>
      </c>
      <c r="O6809" t="str">
        <f t="shared" ca="1" si="1489"/>
        <v>Yes</v>
      </c>
      <c r="P6809" t="str">
        <f t="shared" ca="1" si="1489"/>
        <v>No</v>
      </c>
      <c r="Q6809" t="str">
        <f t="shared" ca="1" si="1490"/>
        <v>No</v>
      </c>
      <c r="R6809">
        <f t="shared" ca="1" si="1491"/>
        <v>2</v>
      </c>
      <c r="S6809">
        <f t="shared" ca="1" si="1492"/>
        <v>3</v>
      </c>
      <c r="T6809">
        <f t="shared" ca="1" si="1493"/>
        <v>5</v>
      </c>
      <c r="U6809">
        <f t="shared" ca="1" si="1494"/>
        <v>3</v>
      </c>
      <c r="V6809">
        <f t="shared" ca="1" si="1495"/>
        <v>0</v>
      </c>
      <c r="W6809">
        <f t="shared" ca="1" si="1496"/>
        <v>0</v>
      </c>
      <c r="X6809">
        <f t="shared" ca="1" si="1497"/>
        <v>13</v>
      </c>
    </row>
    <row r="6810" spans="1:24" x14ac:dyDescent="0.25">
      <c r="A6810">
        <v>456922</v>
      </c>
      <c r="B6810" t="s">
        <v>21403</v>
      </c>
      <c r="C6810" t="s">
        <v>10</v>
      </c>
      <c r="D6810" t="s">
        <v>21404</v>
      </c>
      <c r="E6810" t="str">
        <f t="shared" ca="1" si="1498"/>
        <v>Dedham</v>
      </c>
      <c r="F6810" t="s">
        <v>24067</v>
      </c>
      <c r="G6810">
        <f t="shared" ca="1" si="1485"/>
        <v>5450092818</v>
      </c>
      <c r="H6810" t="s">
        <v>13491</v>
      </c>
      <c r="I6810">
        <v>78520</v>
      </c>
      <c r="J6810" t="str">
        <f t="shared" ca="1" si="1486"/>
        <v>Male</v>
      </c>
      <c r="K6810">
        <f t="shared" ca="1" si="1487"/>
        <v>41</v>
      </c>
      <c r="L6810" t="str">
        <f t="shared" ca="1" si="1488"/>
        <v>Adult</v>
      </c>
      <c r="M6810" t="str">
        <f t="shared" ca="1" si="1489"/>
        <v>Yes</v>
      </c>
      <c r="N6810" t="str">
        <f t="shared" ca="1" si="1489"/>
        <v>No</v>
      </c>
      <c r="O6810" t="str">
        <f t="shared" ca="1" si="1489"/>
        <v>No</v>
      </c>
      <c r="P6810" t="str">
        <f t="shared" ca="1" si="1489"/>
        <v>No</v>
      </c>
      <c r="Q6810" t="str">
        <f t="shared" ca="1" si="1490"/>
        <v>Yes</v>
      </c>
      <c r="R6810">
        <f t="shared" ca="1" si="1491"/>
        <v>2</v>
      </c>
      <c r="S6810">
        <f t="shared" ca="1" si="1492"/>
        <v>3</v>
      </c>
      <c r="T6810">
        <f t="shared" ca="1" si="1493"/>
        <v>0</v>
      </c>
      <c r="U6810">
        <f t="shared" ca="1" si="1494"/>
        <v>3</v>
      </c>
      <c r="V6810">
        <f t="shared" ca="1" si="1495"/>
        <v>0</v>
      </c>
      <c r="W6810">
        <f t="shared" ca="1" si="1496"/>
        <v>4</v>
      </c>
      <c r="X6810">
        <f t="shared" ca="1" si="1497"/>
        <v>12</v>
      </c>
    </row>
    <row r="6811" spans="1:24" x14ac:dyDescent="0.25">
      <c r="A6811">
        <v>456931</v>
      </c>
      <c r="B6811" t="s">
        <v>21405</v>
      </c>
      <c r="C6811" t="s">
        <v>10</v>
      </c>
      <c r="D6811" t="s">
        <v>21406</v>
      </c>
      <c r="E6811" t="str">
        <f t="shared" ca="1" si="1498"/>
        <v>Cambridge</v>
      </c>
      <c r="F6811" t="s">
        <v>24067</v>
      </c>
      <c r="G6811">
        <f t="shared" ca="1" si="1485"/>
        <v>4077349722</v>
      </c>
      <c r="H6811" t="s">
        <v>13491</v>
      </c>
      <c r="I6811">
        <v>78416</v>
      </c>
      <c r="J6811" t="str">
        <f t="shared" ca="1" si="1486"/>
        <v>Female</v>
      </c>
      <c r="K6811">
        <f t="shared" ca="1" si="1487"/>
        <v>66</v>
      </c>
      <c r="L6811" t="str">
        <f t="shared" ca="1" si="1488"/>
        <v>Adult</v>
      </c>
      <c r="M6811" t="str">
        <f t="shared" ca="1" si="1489"/>
        <v>Yes</v>
      </c>
      <c r="N6811" t="str">
        <f t="shared" ca="1" si="1489"/>
        <v>No</v>
      </c>
      <c r="O6811" t="str">
        <f t="shared" ca="1" si="1489"/>
        <v>No</v>
      </c>
      <c r="P6811" t="str">
        <f t="shared" ca="1" si="1489"/>
        <v>Yes</v>
      </c>
      <c r="Q6811" t="str">
        <f t="shared" ca="1" si="1490"/>
        <v>No</v>
      </c>
      <c r="R6811">
        <f t="shared" ca="1" si="1491"/>
        <v>2</v>
      </c>
      <c r="S6811">
        <f t="shared" ca="1" si="1492"/>
        <v>3</v>
      </c>
      <c r="T6811">
        <f t="shared" ca="1" si="1493"/>
        <v>0</v>
      </c>
      <c r="U6811">
        <f t="shared" ca="1" si="1494"/>
        <v>3</v>
      </c>
      <c r="V6811">
        <f t="shared" ca="1" si="1495"/>
        <v>4</v>
      </c>
      <c r="W6811">
        <f t="shared" ca="1" si="1496"/>
        <v>0</v>
      </c>
      <c r="X6811">
        <f t="shared" ca="1" si="1497"/>
        <v>12</v>
      </c>
    </row>
    <row r="6812" spans="1:24" x14ac:dyDescent="0.25">
      <c r="A6812">
        <v>456940</v>
      </c>
      <c r="B6812" t="s">
        <v>21407</v>
      </c>
      <c r="C6812" t="s">
        <v>10</v>
      </c>
      <c r="D6812" t="s">
        <v>21408</v>
      </c>
      <c r="E6812" t="str">
        <f t="shared" ca="1" si="1498"/>
        <v>Canton</v>
      </c>
      <c r="F6812" t="s">
        <v>24067</v>
      </c>
      <c r="G6812">
        <f t="shared" ca="1" si="1485"/>
        <v>7825673334</v>
      </c>
      <c r="H6812" t="s">
        <v>4093</v>
      </c>
      <c r="I6812">
        <v>38016</v>
      </c>
      <c r="J6812" t="str">
        <f t="shared" ca="1" si="1486"/>
        <v>Female</v>
      </c>
      <c r="K6812">
        <f t="shared" ca="1" si="1487"/>
        <v>18</v>
      </c>
      <c r="L6812" t="str">
        <f t="shared" ca="1" si="1488"/>
        <v>Adult</v>
      </c>
      <c r="M6812" t="str">
        <f t="shared" ca="1" si="1489"/>
        <v>No</v>
      </c>
      <c r="N6812" t="str">
        <f t="shared" ca="1" si="1489"/>
        <v>No</v>
      </c>
      <c r="O6812" t="str">
        <f t="shared" ca="1" si="1489"/>
        <v>Yes</v>
      </c>
      <c r="P6812" t="str">
        <f t="shared" ca="1" si="1489"/>
        <v>Yes</v>
      </c>
      <c r="Q6812" t="str">
        <f t="shared" ca="1" si="1490"/>
        <v>No</v>
      </c>
      <c r="R6812">
        <f t="shared" ca="1" si="1491"/>
        <v>2</v>
      </c>
      <c r="S6812">
        <f t="shared" ca="1" si="1492"/>
        <v>3</v>
      </c>
      <c r="T6812">
        <f t="shared" ca="1" si="1493"/>
        <v>3</v>
      </c>
      <c r="U6812">
        <f t="shared" ca="1" si="1494"/>
        <v>0</v>
      </c>
      <c r="V6812">
        <f t="shared" ca="1" si="1495"/>
        <v>4</v>
      </c>
      <c r="W6812">
        <f t="shared" ca="1" si="1496"/>
        <v>0</v>
      </c>
      <c r="X6812">
        <f t="shared" ca="1" si="1497"/>
        <v>12</v>
      </c>
    </row>
    <row r="6813" spans="1:24" x14ac:dyDescent="0.25">
      <c r="A6813">
        <v>456959</v>
      </c>
      <c r="B6813" t="s">
        <v>21409</v>
      </c>
      <c r="C6813" t="s">
        <v>10</v>
      </c>
      <c r="D6813" t="s">
        <v>21410</v>
      </c>
      <c r="E6813" t="str">
        <f t="shared" ca="1" si="1498"/>
        <v>Winthrop</v>
      </c>
      <c r="F6813" t="s">
        <v>24067</v>
      </c>
      <c r="G6813">
        <f t="shared" ca="1" si="1485"/>
        <v>6785621112</v>
      </c>
      <c r="H6813" t="s">
        <v>21411</v>
      </c>
      <c r="I6813">
        <v>55904</v>
      </c>
      <c r="J6813" t="str">
        <f t="shared" ca="1" si="1486"/>
        <v>Male</v>
      </c>
      <c r="K6813">
        <f t="shared" ca="1" si="1487"/>
        <v>64</v>
      </c>
      <c r="L6813" t="str">
        <f t="shared" ca="1" si="1488"/>
        <v>Adult</v>
      </c>
      <c r="M6813" t="str">
        <f t="shared" ca="1" si="1489"/>
        <v>Yes</v>
      </c>
      <c r="N6813" t="str">
        <f t="shared" ca="1" si="1489"/>
        <v>No</v>
      </c>
      <c r="O6813" t="str">
        <f t="shared" ca="1" si="1489"/>
        <v>No</v>
      </c>
      <c r="P6813" t="str">
        <f t="shared" ca="1" si="1489"/>
        <v>No</v>
      </c>
      <c r="Q6813" t="str">
        <f t="shared" ca="1" si="1490"/>
        <v>Yes</v>
      </c>
      <c r="R6813">
        <f t="shared" ca="1" si="1491"/>
        <v>5</v>
      </c>
      <c r="S6813">
        <f t="shared" ca="1" si="1492"/>
        <v>5</v>
      </c>
      <c r="T6813">
        <f t="shared" ca="1" si="1493"/>
        <v>0</v>
      </c>
      <c r="U6813">
        <f t="shared" ca="1" si="1494"/>
        <v>3</v>
      </c>
      <c r="V6813">
        <f t="shared" ca="1" si="1495"/>
        <v>0</v>
      </c>
      <c r="W6813">
        <f t="shared" ca="1" si="1496"/>
        <v>4</v>
      </c>
      <c r="X6813">
        <f t="shared" ca="1" si="1497"/>
        <v>17</v>
      </c>
    </row>
    <row r="6814" spans="1:24" x14ac:dyDescent="0.25">
      <c r="A6814">
        <v>456968</v>
      </c>
      <c r="B6814" t="s">
        <v>21412</v>
      </c>
      <c r="C6814" t="s">
        <v>10</v>
      </c>
      <c r="D6814" t="s">
        <v>21413</v>
      </c>
      <c r="E6814" t="str">
        <f t="shared" ca="1" si="1498"/>
        <v>Brookline</v>
      </c>
      <c r="F6814" t="s">
        <v>24067</v>
      </c>
      <c r="G6814">
        <f t="shared" ca="1" si="1485"/>
        <v>6289637464</v>
      </c>
      <c r="H6814" t="s">
        <v>21414</v>
      </c>
      <c r="I6814">
        <v>27265</v>
      </c>
      <c r="J6814" t="str">
        <f t="shared" ca="1" si="1486"/>
        <v>Female</v>
      </c>
      <c r="K6814">
        <f t="shared" ca="1" si="1487"/>
        <v>43</v>
      </c>
      <c r="L6814" t="str">
        <f t="shared" ca="1" si="1488"/>
        <v>Adult</v>
      </c>
      <c r="M6814" t="str">
        <f t="shared" ca="1" si="1489"/>
        <v>No</v>
      </c>
      <c r="N6814" t="str">
        <f t="shared" ca="1" si="1489"/>
        <v>No</v>
      </c>
      <c r="O6814" t="str">
        <f t="shared" ca="1" si="1489"/>
        <v>Yes</v>
      </c>
      <c r="P6814" t="str">
        <f t="shared" ca="1" si="1489"/>
        <v>Yes</v>
      </c>
      <c r="Q6814" t="str">
        <f t="shared" ca="1" si="1490"/>
        <v>Yes</v>
      </c>
      <c r="R6814">
        <f t="shared" ca="1" si="1491"/>
        <v>1</v>
      </c>
      <c r="S6814">
        <f t="shared" ca="1" si="1492"/>
        <v>0</v>
      </c>
      <c r="T6814">
        <f t="shared" ca="1" si="1493"/>
        <v>3</v>
      </c>
      <c r="U6814">
        <f t="shared" ca="1" si="1494"/>
        <v>0</v>
      </c>
      <c r="V6814">
        <f t="shared" ca="1" si="1495"/>
        <v>4</v>
      </c>
      <c r="W6814">
        <f t="shared" ca="1" si="1496"/>
        <v>4</v>
      </c>
      <c r="X6814">
        <f t="shared" ca="1" si="1497"/>
        <v>12</v>
      </c>
    </row>
    <row r="6815" spans="1:24" x14ac:dyDescent="0.25">
      <c r="A6815">
        <v>456977</v>
      </c>
      <c r="B6815" t="s">
        <v>21415</v>
      </c>
      <c r="C6815" t="s">
        <v>10</v>
      </c>
      <c r="D6815" t="s">
        <v>21416</v>
      </c>
      <c r="E6815" t="str">
        <f t="shared" ca="1" si="1498"/>
        <v xml:space="preserve"> Milton</v>
      </c>
      <c r="F6815" t="s">
        <v>24067</v>
      </c>
      <c r="G6815">
        <f t="shared" ca="1" si="1485"/>
        <v>8075931139</v>
      </c>
      <c r="H6815" t="s">
        <v>21417</v>
      </c>
      <c r="I6815">
        <v>33157</v>
      </c>
      <c r="J6815" t="str">
        <f t="shared" ca="1" si="1486"/>
        <v>Male</v>
      </c>
      <c r="K6815">
        <f t="shared" ca="1" si="1487"/>
        <v>68</v>
      </c>
      <c r="L6815" t="str">
        <f t="shared" ca="1" si="1488"/>
        <v>Adult</v>
      </c>
      <c r="M6815" t="str">
        <f t="shared" ca="1" si="1489"/>
        <v>Yes</v>
      </c>
      <c r="N6815" t="str">
        <f t="shared" ca="1" si="1489"/>
        <v>No</v>
      </c>
      <c r="O6815" t="str">
        <f t="shared" ca="1" si="1489"/>
        <v>Yes</v>
      </c>
      <c r="P6815" t="str">
        <f t="shared" ca="1" si="1489"/>
        <v>Yes</v>
      </c>
      <c r="Q6815" t="str">
        <f t="shared" ca="1" si="1490"/>
        <v>Yes</v>
      </c>
      <c r="R6815">
        <f t="shared" ca="1" si="1491"/>
        <v>3</v>
      </c>
      <c r="S6815">
        <f t="shared" ca="1" si="1492"/>
        <v>3</v>
      </c>
      <c r="T6815">
        <f t="shared" ca="1" si="1493"/>
        <v>3</v>
      </c>
      <c r="U6815">
        <f t="shared" ca="1" si="1494"/>
        <v>3</v>
      </c>
      <c r="V6815">
        <f t="shared" ca="1" si="1495"/>
        <v>4</v>
      </c>
      <c r="W6815">
        <f t="shared" ca="1" si="1496"/>
        <v>4</v>
      </c>
      <c r="X6815">
        <f t="shared" ca="1" si="1497"/>
        <v>20</v>
      </c>
    </row>
    <row r="6816" spans="1:24" x14ac:dyDescent="0.25">
      <c r="A6816">
        <v>456995</v>
      </c>
      <c r="B6816" t="s">
        <v>610</v>
      </c>
      <c r="C6816" t="s">
        <v>10</v>
      </c>
      <c r="D6816" t="s">
        <v>21418</v>
      </c>
      <c r="E6816" t="str">
        <f t="shared" ca="1" si="1498"/>
        <v>Quincy</v>
      </c>
      <c r="F6816" t="s">
        <v>24067</v>
      </c>
      <c r="G6816">
        <f t="shared" ca="1" si="1485"/>
        <v>6862964219</v>
      </c>
      <c r="H6816" t="s">
        <v>610</v>
      </c>
      <c r="I6816">
        <v>84003</v>
      </c>
      <c r="J6816" t="str">
        <f t="shared" ca="1" si="1486"/>
        <v>Female</v>
      </c>
      <c r="K6816">
        <f t="shared" ca="1" si="1487"/>
        <v>21</v>
      </c>
      <c r="L6816" t="str">
        <f t="shared" ca="1" si="1488"/>
        <v>Adult</v>
      </c>
      <c r="M6816" t="str">
        <f t="shared" ca="1" si="1489"/>
        <v>Yes</v>
      </c>
      <c r="N6816" t="str">
        <f t="shared" ca="1" si="1489"/>
        <v>Yes</v>
      </c>
      <c r="O6816" t="str">
        <f t="shared" ca="1" si="1489"/>
        <v>Yes</v>
      </c>
      <c r="P6816" t="str">
        <f t="shared" ca="1" si="1489"/>
        <v>No</v>
      </c>
      <c r="Q6816" t="str">
        <f t="shared" ca="1" si="1490"/>
        <v>No</v>
      </c>
      <c r="R6816">
        <f t="shared" ca="1" si="1491"/>
        <v>5</v>
      </c>
      <c r="S6816">
        <f t="shared" ca="1" si="1492"/>
        <v>5</v>
      </c>
      <c r="T6816">
        <f t="shared" ca="1" si="1493"/>
        <v>5</v>
      </c>
      <c r="U6816">
        <f t="shared" ca="1" si="1494"/>
        <v>3</v>
      </c>
      <c r="V6816">
        <f t="shared" ca="1" si="1495"/>
        <v>0</v>
      </c>
      <c r="W6816">
        <f t="shared" ca="1" si="1496"/>
        <v>0</v>
      </c>
      <c r="X6816">
        <f t="shared" ca="1" si="1497"/>
        <v>18</v>
      </c>
    </row>
    <row r="6817" spans="1:24" x14ac:dyDescent="0.25">
      <c r="A6817">
        <v>457004</v>
      </c>
      <c r="B6817" t="s">
        <v>5142</v>
      </c>
      <c r="C6817" t="s">
        <v>10</v>
      </c>
      <c r="D6817" t="s">
        <v>21419</v>
      </c>
      <c r="E6817" t="str">
        <f t="shared" ca="1" si="1498"/>
        <v>Chelsea</v>
      </c>
      <c r="F6817" t="s">
        <v>24067</v>
      </c>
      <c r="G6817">
        <f t="shared" ca="1" si="1485"/>
        <v>4141467279</v>
      </c>
      <c r="H6817" t="s">
        <v>21420</v>
      </c>
      <c r="I6817">
        <v>45420</v>
      </c>
      <c r="J6817" t="str">
        <f t="shared" ca="1" si="1486"/>
        <v>Male</v>
      </c>
      <c r="K6817">
        <f t="shared" ca="1" si="1487"/>
        <v>15</v>
      </c>
      <c r="L6817" t="str">
        <f t="shared" ca="1" si="1488"/>
        <v>Adoloscent</v>
      </c>
      <c r="M6817" t="str">
        <f t="shared" ca="1" si="1489"/>
        <v>Yes</v>
      </c>
      <c r="N6817" t="str">
        <f t="shared" ca="1" si="1489"/>
        <v>No</v>
      </c>
      <c r="O6817" t="str">
        <f t="shared" ca="1" si="1489"/>
        <v>Yes</v>
      </c>
      <c r="P6817" t="str">
        <f t="shared" ca="1" si="1489"/>
        <v>Yes</v>
      </c>
      <c r="Q6817" t="str">
        <f t="shared" ca="1" si="1490"/>
        <v>Yes</v>
      </c>
      <c r="R6817">
        <f t="shared" ca="1" si="1491"/>
        <v>2</v>
      </c>
      <c r="S6817">
        <f t="shared" ca="1" si="1492"/>
        <v>3</v>
      </c>
      <c r="T6817">
        <f t="shared" ca="1" si="1493"/>
        <v>3</v>
      </c>
      <c r="U6817">
        <f t="shared" ca="1" si="1494"/>
        <v>3</v>
      </c>
      <c r="V6817">
        <f t="shared" ca="1" si="1495"/>
        <v>4</v>
      </c>
      <c r="W6817">
        <f t="shared" ca="1" si="1496"/>
        <v>4</v>
      </c>
      <c r="X6817">
        <f t="shared" ca="1" si="1497"/>
        <v>19</v>
      </c>
    </row>
    <row r="6818" spans="1:24" x14ac:dyDescent="0.25">
      <c r="A6818">
        <v>457013</v>
      </c>
      <c r="B6818" t="s">
        <v>610</v>
      </c>
      <c r="C6818" t="s">
        <v>10</v>
      </c>
      <c r="D6818" t="s">
        <v>21421</v>
      </c>
      <c r="E6818" t="str">
        <f t="shared" ca="1" si="1498"/>
        <v>Somerville</v>
      </c>
      <c r="F6818" t="s">
        <v>24067</v>
      </c>
      <c r="G6818">
        <f t="shared" ca="1" si="1485"/>
        <v>7906034932</v>
      </c>
      <c r="H6818" t="s">
        <v>610</v>
      </c>
      <c r="I6818">
        <v>2215</v>
      </c>
      <c r="J6818" t="str">
        <f t="shared" ca="1" si="1486"/>
        <v>Male</v>
      </c>
      <c r="K6818">
        <f t="shared" ca="1" si="1487"/>
        <v>40</v>
      </c>
      <c r="L6818" t="str">
        <f t="shared" ca="1" si="1488"/>
        <v>Adult</v>
      </c>
      <c r="M6818" t="str">
        <f t="shared" ca="1" si="1489"/>
        <v>Yes</v>
      </c>
      <c r="N6818" t="str">
        <f t="shared" ca="1" si="1489"/>
        <v>Yes</v>
      </c>
      <c r="O6818" t="str">
        <f t="shared" ca="1" si="1489"/>
        <v>Yes</v>
      </c>
      <c r="P6818" t="str">
        <f t="shared" ca="1" si="1489"/>
        <v>No</v>
      </c>
      <c r="Q6818" t="str">
        <f t="shared" ca="1" si="1490"/>
        <v>Yes</v>
      </c>
      <c r="R6818">
        <f t="shared" ca="1" si="1491"/>
        <v>4</v>
      </c>
      <c r="S6818">
        <f t="shared" ca="1" si="1492"/>
        <v>5</v>
      </c>
      <c r="T6818">
        <f t="shared" ca="1" si="1493"/>
        <v>5</v>
      </c>
      <c r="U6818">
        <f t="shared" ca="1" si="1494"/>
        <v>3</v>
      </c>
      <c r="V6818">
        <f t="shared" ca="1" si="1495"/>
        <v>0</v>
      </c>
      <c r="W6818">
        <f t="shared" ca="1" si="1496"/>
        <v>4</v>
      </c>
      <c r="X6818">
        <f t="shared" ca="1" si="1497"/>
        <v>21</v>
      </c>
    </row>
    <row r="6819" spans="1:24" x14ac:dyDescent="0.25">
      <c r="A6819">
        <v>457022</v>
      </c>
      <c r="B6819" t="s">
        <v>21422</v>
      </c>
      <c r="C6819" t="s">
        <v>10</v>
      </c>
      <c r="D6819" t="s">
        <v>21423</v>
      </c>
      <c r="E6819" t="str">
        <f t="shared" ca="1" si="1498"/>
        <v>Brookline</v>
      </c>
      <c r="F6819" t="s">
        <v>24067</v>
      </c>
      <c r="G6819">
        <f t="shared" ca="1" si="1485"/>
        <v>3280129080</v>
      </c>
      <c r="H6819" t="s">
        <v>21424</v>
      </c>
      <c r="I6819">
        <v>43615</v>
      </c>
      <c r="J6819" t="str">
        <f t="shared" ca="1" si="1486"/>
        <v>Female</v>
      </c>
      <c r="K6819">
        <f t="shared" ca="1" si="1487"/>
        <v>30</v>
      </c>
      <c r="L6819" t="str">
        <f t="shared" ca="1" si="1488"/>
        <v>Adult</v>
      </c>
      <c r="M6819" t="str">
        <f t="shared" ca="1" si="1489"/>
        <v>Yes</v>
      </c>
      <c r="N6819" t="str">
        <f t="shared" ca="1" si="1489"/>
        <v>No</v>
      </c>
      <c r="O6819" t="str">
        <f t="shared" ca="1" si="1489"/>
        <v>No</v>
      </c>
      <c r="P6819" t="str">
        <f t="shared" ca="1" si="1489"/>
        <v>No</v>
      </c>
      <c r="Q6819" t="str">
        <f t="shared" ca="1" si="1490"/>
        <v>Yes</v>
      </c>
      <c r="R6819">
        <f t="shared" ca="1" si="1491"/>
        <v>1</v>
      </c>
      <c r="S6819">
        <f t="shared" ca="1" si="1492"/>
        <v>0</v>
      </c>
      <c r="T6819">
        <f t="shared" ca="1" si="1493"/>
        <v>0</v>
      </c>
      <c r="U6819">
        <f t="shared" ca="1" si="1494"/>
        <v>3</v>
      </c>
      <c r="V6819">
        <f t="shared" ca="1" si="1495"/>
        <v>0</v>
      </c>
      <c r="W6819">
        <f t="shared" ca="1" si="1496"/>
        <v>4</v>
      </c>
      <c r="X6819">
        <f t="shared" ca="1" si="1497"/>
        <v>8</v>
      </c>
    </row>
    <row r="6820" spans="1:24" x14ac:dyDescent="0.25">
      <c r="A6820">
        <v>457031</v>
      </c>
      <c r="B6820" t="s">
        <v>3654</v>
      </c>
      <c r="C6820" t="s">
        <v>10</v>
      </c>
      <c r="D6820" t="s">
        <v>21425</v>
      </c>
      <c r="E6820" t="str">
        <f t="shared" ca="1" si="1498"/>
        <v>Chelsea</v>
      </c>
      <c r="F6820" t="s">
        <v>24067</v>
      </c>
      <c r="G6820">
        <f t="shared" ca="1" si="1485"/>
        <v>7495016760</v>
      </c>
      <c r="H6820" t="s">
        <v>3656</v>
      </c>
      <c r="I6820">
        <v>60451</v>
      </c>
      <c r="J6820" t="str">
        <f t="shared" ca="1" si="1486"/>
        <v>Male</v>
      </c>
      <c r="K6820">
        <f t="shared" ca="1" si="1487"/>
        <v>57</v>
      </c>
      <c r="L6820" t="str">
        <f t="shared" ca="1" si="1488"/>
        <v>Adult</v>
      </c>
      <c r="M6820" t="str">
        <f t="shared" ca="1" si="1489"/>
        <v>Yes</v>
      </c>
      <c r="N6820" t="str">
        <f t="shared" ca="1" si="1489"/>
        <v>Yes</v>
      </c>
      <c r="O6820" t="str">
        <f t="shared" ca="1" si="1489"/>
        <v>Yes</v>
      </c>
      <c r="P6820" t="str">
        <f t="shared" ca="1" si="1489"/>
        <v>Yes</v>
      </c>
      <c r="Q6820" t="str">
        <f t="shared" ca="1" si="1490"/>
        <v>Yes</v>
      </c>
      <c r="R6820">
        <f t="shared" ca="1" si="1491"/>
        <v>1</v>
      </c>
      <c r="S6820">
        <f t="shared" ca="1" si="1492"/>
        <v>0</v>
      </c>
      <c r="T6820">
        <f t="shared" ca="1" si="1493"/>
        <v>5</v>
      </c>
      <c r="U6820">
        <f t="shared" ca="1" si="1494"/>
        <v>3</v>
      </c>
      <c r="V6820">
        <f t="shared" ca="1" si="1495"/>
        <v>4</v>
      </c>
      <c r="W6820">
        <f t="shared" ca="1" si="1496"/>
        <v>4</v>
      </c>
      <c r="X6820">
        <f t="shared" ca="1" si="1497"/>
        <v>17</v>
      </c>
    </row>
    <row r="6821" spans="1:24" x14ac:dyDescent="0.25">
      <c r="A6821">
        <v>457068</v>
      </c>
      <c r="B6821" t="s">
        <v>1030</v>
      </c>
      <c r="C6821" t="s">
        <v>10</v>
      </c>
      <c r="D6821" t="s">
        <v>21426</v>
      </c>
      <c r="E6821" t="str">
        <f t="shared" ca="1" si="1498"/>
        <v>Brookline</v>
      </c>
      <c r="F6821" t="s">
        <v>24067</v>
      </c>
      <c r="G6821">
        <f t="shared" ca="1" si="1485"/>
        <v>7714971586</v>
      </c>
      <c r="H6821" t="s">
        <v>1032</v>
      </c>
      <c r="I6821">
        <v>94520</v>
      </c>
      <c r="J6821" t="str">
        <f t="shared" ca="1" si="1486"/>
        <v>Male</v>
      </c>
      <c r="K6821">
        <f t="shared" ca="1" si="1487"/>
        <v>22</v>
      </c>
      <c r="L6821" t="str">
        <f t="shared" ca="1" si="1488"/>
        <v>Adult</v>
      </c>
      <c r="M6821" t="str">
        <f t="shared" ca="1" si="1489"/>
        <v>No</v>
      </c>
      <c r="N6821" t="str">
        <f t="shared" ca="1" si="1489"/>
        <v>Yes</v>
      </c>
      <c r="O6821" t="str">
        <f t="shared" ca="1" si="1489"/>
        <v>No</v>
      </c>
      <c r="P6821" t="str">
        <f t="shared" ca="1" si="1489"/>
        <v>Yes</v>
      </c>
      <c r="Q6821" t="str">
        <f t="shared" ca="1" si="1490"/>
        <v>No</v>
      </c>
      <c r="R6821">
        <f t="shared" ca="1" si="1491"/>
        <v>5</v>
      </c>
      <c r="S6821">
        <f t="shared" ca="1" si="1492"/>
        <v>5</v>
      </c>
      <c r="T6821">
        <f t="shared" ca="1" si="1493"/>
        <v>3</v>
      </c>
      <c r="U6821">
        <f t="shared" ca="1" si="1494"/>
        <v>0</v>
      </c>
      <c r="V6821">
        <f t="shared" ca="1" si="1495"/>
        <v>4</v>
      </c>
      <c r="W6821">
        <f t="shared" ca="1" si="1496"/>
        <v>0</v>
      </c>
      <c r="X6821">
        <f t="shared" ca="1" si="1497"/>
        <v>17</v>
      </c>
    </row>
    <row r="6822" spans="1:24" x14ac:dyDescent="0.25">
      <c r="A6822">
        <v>457077</v>
      </c>
      <c r="B6822" t="s">
        <v>1030</v>
      </c>
      <c r="C6822" t="s">
        <v>10</v>
      </c>
      <c r="D6822" t="s">
        <v>21427</v>
      </c>
      <c r="E6822" t="str">
        <f t="shared" ca="1" si="1498"/>
        <v>Newton</v>
      </c>
      <c r="F6822" t="s">
        <v>24067</v>
      </c>
      <c r="G6822">
        <f t="shared" ca="1" si="1485"/>
        <v>6759956158</v>
      </c>
      <c r="H6822" t="s">
        <v>1032</v>
      </c>
      <c r="I6822">
        <v>93301</v>
      </c>
      <c r="J6822" t="str">
        <f t="shared" ca="1" si="1486"/>
        <v>Male</v>
      </c>
      <c r="K6822">
        <f t="shared" ca="1" si="1487"/>
        <v>37</v>
      </c>
      <c r="L6822" t="str">
        <f t="shared" ca="1" si="1488"/>
        <v>Adult</v>
      </c>
      <c r="M6822" t="str">
        <f t="shared" ca="1" si="1489"/>
        <v>Yes</v>
      </c>
      <c r="N6822" t="str">
        <f t="shared" ca="1" si="1489"/>
        <v>Yes</v>
      </c>
      <c r="O6822" t="str">
        <f t="shared" ca="1" si="1489"/>
        <v>Yes</v>
      </c>
      <c r="P6822" t="str">
        <f t="shared" ca="1" si="1489"/>
        <v>No</v>
      </c>
      <c r="Q6822" t="str">
        <f t="shared" ca="1" si="1490"/>
        <v>No</v>
      </c>
      <c r="R6822">
        <f t="shared" ca="1" si="1491"/>
        <v>5</v>
      </c>
      <c r="S6822">
        <f t="shared" ca="1" si="1492"/>
        <v>5</v>
      </c>
      <c r="T6822">
        <f t="shared" ca="1" si="1493"/>
        <v>5</v>
      </c>
      <c r="U6822">
        <f t="shared" ca="1" si="1494"/>
        <v>3</v>
      </c>
      <c r="V6822">
        <f t="shared" ca="1" si="1495"/>
        <v>0</v>
      </c>
      <c r="W6822">
        <f t="shared" ca="1" si="1496"/>
        <v>0</v>
      </c>
      <c r="X6822">
        <f t="shared" ca="1" si="1497"/>
        <v>18</v>
      </c>
    </row>
    <row r="6823" spans="1:24" x14ac:dyDescent="0.25">
      <c r="A6823">
        <v>457086</v>
      </c>
      <c r="B6823" t="s">
        <v>21428</v>
      </c>
      <c r="C6823" t="s">
        <v>10</v>
      </c>
      <c r="D6823" t="s">
        <v>21429</v>
      </c>
      <c r="E6823" t="str">
        <f t="shared" ca="1" si="1498"/>
        <v>Canton</v>
      </c>
      <c r="F6823" t="s">
        <v>24067</v>
      </c>
      <c r="G6823">
        <f t="shared" ca="1" si="1485"/>
        <v>5187110298</v>
      </c>
      <c r="H6823" t="s">
        <v>21430</v>
      </c>
      <c r="I6823">
        <v>90505</v>
      </c>
      <c r="J6823" t="str">
        <f t="shared" ca="1" si="1486"/>
        <v>Male</v>
      </c>
      <c r="K6823">
        <f t="shared" ca="1" si="1487"/>
        <v>54</v>
      </c>
      <c r="L6823" t="str">
        <f t="shared" ca="1" si="1488"/>
        <v>Adult</v>
      </c>
      <c r="M6823" t="str">
        <f t="shared" ca="1" si="1489"/>
        <v>Yes</v>
      </c>
      <c r="N6823" t="str">
        <f t="shared" ca="1" si="1489"/>
        <v>Yes</v>
      </c>
      <c r="O6823" t="str">
        <f t="shared" ca="1" si="1489"/>
        <v>No</v>
      </c>
      <c r="P6823" t="str">
        <f t="shared" ca="1" si="1489"/>
        <v>No</v>
      </c>
      <c r="Q6823" t="str">
        <f t="shared" ca="1" si="1490"/>
        <v>Yes</v>
      </c>
      <c r="R6823">
        <f t="shared" ca="1" si="1491"/>
        <v>3</v>
      </c>
      <c r="S6823">
        <f t="shared" ca="1" si="1492"/>
        <v>3</v>
      </c>
      <c r="T6823">
        <f t="shared" ca="1" si="1493"/>
        <v>3</v>
      </c>
      <c r="U6823">
        <f t="shared" ca="1" si="1494"/>
        <v>3</v>
      </c>
      <c r="V6823">
        <f t="shared" ca="1" si="1495"/>
        <v>0</v>
      </c>
      <c r="W6823">
        <f t="shared" ca="1" si="1496"/>
        <v>4</v>
      </c>
      <c r="X6823">
        <f t="shared" ca="1" si="1497"/>
        <v>16</v>
      </c>
    </row>
    <row r="6824" spans="1:24" x14ac:dyDescent="0.25">
      <c r="A6824">
        <v>457101</v>
      </c>
      <c r="B6824" t="s">
        <v>21431</v>
      </c>
      <c r="C6824" t="s">
        <v>10</v>
      </c>
      <c r="D6824" t="s">
        <v>21432</v>
      </c>
      <c r="E6824" t="str">
        <f t="shared" ca="1" si="1498"/>
        <v>Winthrop</v>
      </c>
      <c r="F6824" t="s">
        <v>24067</v>
      </c>
      <c r="G6824">
        <f t="shared" ca="1" si="1485"/>
        <v>8946474728</v>
      </c>
      <c r="H6824" t="s">
        <v>289</v>
      </c>
      <c r="I6824">
        <v>89119</v>
      </c>
      <c r="J6824" t="str">
        <f t="shared" ca="1" si="1486"/>
        <v>Male</v>
      </c>
      <c r="K6824">
        <f t="shared" ca="1" si="1487"/>
        <v>57</v>
      </c>
      <c r="L6824" t="str">
        <f t="shared" ca="1" si="1488"/>
        <v>Adult</v>
      </c>
      <c r="M6824" t="str">
        <f t="shared" ca="1" si="1489"/>
        <v>No</v>
      </c>
      <c r="N6824" t="str">
        <f t="shared" ca="1" si="1489"/>
        <v>No</v>
      </c>
      <c r="O6824" t="str">
        <f t="shared" ca="1" si="1489"/>
        <v>No</v>
      </c>
      <c r="P6824" t="str">
        <f t="shared" ca="1" si="1489"/>
        <v>No</v>
      </c>
      <c r="Q6824" t="str">
        <f t="shared" ca="1" si="1490"/>
        <v>No</v>
      </c>
      <c r="R6824">
        <f t="shared" ca="1" si="1491"/>
        <v>2</v>
      </c>
      <c r="S6824">
        <f t="shared" ca="1" si="1492"/>
        <v>3</v>
      </c>
      <c r="T6824">
        <f t="shared" ca="1" si="1493"/>
        <v>0</v>
      </c>
      <c r="U6824">
        <f t="shared" ca="1" si="1494"/>
        <v>0</v>
      </c>
      <c r="V6824">
        <f t="shared" ca="1" si="1495"/>
        <v>0</v>
      </c>
      <c r="W6824">
        <f t="shared" ca="1" si="1496"/>
        <v>0</v>
      </c>
      <c r="X6824">
        <f t="shared" ca="1" si="1497"/>
        <v>5</v>
      </c>
    </row>
    <row r="6825" spans="1:24" x14ac:dyDescent="0.25">
      <c r="A6825">
        <v>457110</v>
      </c>
      <c r="B6825" t="s">
        <v>21433</v>
      </c>
      <c r="C6825" t="s">
        <v>10</v>
      </c>
      <c r="D6825" t="s">
        <v>21434</v>
      </c>
      <c r="E6825" t="str">
        <f t="shared" ca="1" si="1498"/>
        <v>Revere</v>
      </c>
      <c r="F6825" t="s">
        <v>24067</v>
      </c>
      <c r="G6825">
        <f t="shared" ca="1" si="1485"/>
        <v>1274159992</v>
      </c>
      <c r="H6825" t="s">
        <v>289</v>
      </c>
      <c r="I6825">
        <v>89511</v>
      </c>
      <c r="J6825" t="str">
        <f t="shared" ca="1" si="1486"/>
        <v>Male</v>
      </c>
      <c r="K6825">
        <f t="shared" ca="1" si="1487"/>
        <v>45</v>
      </c>
      <c r="L6825" t="str">
        <f t="shared" ca="1" si="1488"/>
        <v>Adult</v>
      </c>
      <c r="M6825" t="str">
        <f t="shared" ca="1" si="1489"/>
        <v>Yes</v>
      </c>
      <c r="N6825" t="str">
        <f t="shared" ca="1" si="1489"/>
        <v>Yes</v>
      </c>
      <c r="O6825" t="str">
        <f t="shared" ca="1" si="1489"/>
        <v>No</v>
      </c>
      <c r="P6825" t="str">
        <f t="shared" ca="1" si="1489"/>
        <v>Yes</v>
      </c>
      <c r="Q6825" t="str">
        <f t="shared" ca="1" si="1490"/>
        <v>No</v>
      </c>
      <c r="R6825">
        <f t="shared" ca="1" si="1491"/>
        <v>5</v>
      </c>
      <c r="S6825">
        <f t="shared" ca="1" si="1492"/>
        <v>5</v>
      </c>
      <c r="T6825">
        <f t="shared" ca="1" si="1493"/>
        <v>3</v>
      </c>
      <c r="U6825">
        <f t="shared" ca="1" si="1494"/>
        <v>3</v>
      </c>
      <c r="V6825">
        <f t="shared" ca="1" si="1495"/>
        <v>4</v>
      </c>
      <c r="W6825">
        <f t="shared" ca="1" si="1496"/>
        <v>0</v>
      </c>
      <c r="X6825">
        <f t="shared" ca="1" si="1497"/>
        <v>20</v>
      </c>
    </row>
    <row r="6826" spans="1:24" x14ac:dyDescent="0.25">
      <c r="A6826">
        <v>457129</v>
      </c>
      <c r="B6826" t="s">
        <v>21435</v>
      </c>
      <c r="C6826" t="s">
        <v>10</v>
      </c>
      <c r="D6826" t="s">
        <v>21436</v>
      </c>
      <c r="E6826" t="str">
        <f t="shared" ca="1" si="1498"/>
        <v>Winthrop</v>
      </c>
      <c r="F6826" t="s">
        <v>24067</v>
      </c>
      <c r="G6826">
        <f t="shared" ca="1" si="1485"/>
        <v>9411061434</v>
      </c>
      <c r="H6826" t="s">
        <v>20929</v>
      </c>
      <c r="I6826">
        <v>32256</v>
      </c>
      <c r="J6826" t="str">
        <f t="shared" ca="1" si="1486"/>
        <v>Female</v>
      </c>
      <c r="K6826">
        <f t="shared" ca="1" si="1487"/>
        <v>53</v>
      </c>
      <c r="L6826" t="str">
        <f t="shared" ca="1" si="1488"/>
        <v>Adult</v>
      </c>
      <c r="M6826" t="str">
        <f t="shared" ca="1" si="1489"/>
        <v>No</v>
      </c>
      <c r="N6826" t="str">
        <f t="shared" ca="1" si="1489"/>
        <v>No</v>
      </c>
      <c r="O6826" t="str">
        <f t="shared" ca="1" si="1489"/>
        <v>Yes</v>
      </c>
      <c r="P6826" t="str">
        <f t="shared" ca="1" si="1489"/>
        <v>No</v>
      </c>
      <c r="Q6826" t="str">
        <f t="shared" ca="1" si="1490"/>
        <v>Yes</v>
      </c>
      <c r="R6826">
        <f t="shared" ca="1" si="1491"/>
        <v>5</v>
      </c>
      <c r="S6826">
        <f t="shared" ca="1" si="1492"/>
        <v>5</v>
      </c>
      <c r="T6826">
        <f t="shared" ca="1" si="1493"/>
        <v>3</v>
      </c>
      <c r="U6826">
        <f t="shared" ca="1" si="1494"/>
        <v>0</v>
      </c>
      <c r="V6826">
        <f t="shared" ca="1" si="1495"/>
        <v>0</v>
      </c>
      <c r="W6826">
        <f t="shared" ca="1" si="1496"/>
        <v>4</v>
      </c>
      <c r="X6826">
        <f t="shared" ca="1" si="1497"/>
        <v>17</v>
      </c>
    </row>
    <row r="6827" spans="1:24" x14ac:dyDescent="0.25">
      <c r="A6827">
        <v>457174</v>
      </c>
      <c r="B6827" t="s">
        <v>21437</v>
      </c>
      <c r="C6827" t="s">
        <v>10</v>
      </c>
      <c r="D6827" t="s">
        <v>21438</v>
      </c>
      <c r="E6827" t="str">
        <f t="shared" ca="1" si="1498"/>
        <v>Revere</v>
      </c>
      <c r="F6827" t="s">
        <v>24067</v>
      </c>
      <c r="G6827">
        <f t="shared" ca="1" si="1485"/>
        <v>4934869348</v>
      </c>
      <c r="H6827" t="s">
        <v>21439</v>
      </c>
      <c r="I6827">
        <v>29210</v>
      </c>
      <c r="J6827" t="str">
        <f t="shared" ca="1" si="1486"/>
        <v>Male</v>
      </c>
      <c r="K6827">
        <f t="shared" ca="1" si="1487"/>
        <v>26</v>
      </c>
      <c r="L6827" t="str">
        <f t="shared" ca="1" si="1488"/>
        <v>Adult</v>
      </c>
      <c r="M6827" t="str">
        <f t="shared" ca="1" si="1489"/>
        <v>Yes</v>
      </c>
      <c r="N6827" t="str">
        <f t="shared" ca="1" si="1489"/>
        <v>No</v>
      </c>
      <c r="O6827" t="str">
        <f t="shared" ca="1" si="1489"/>
        <v>No</v>
      </c>
      <c r="P6827" t="str">
        <f t="shared" ca="1" si="1489"/>
        <v>No</v>
      </c>
      <c r="Q6827" t="str">
        <f t="shared" ca="1" si="1490"/>
        <v>Yes</v>
      </c>
      <c r="R6827">
        <f t="shared" ca="1" si="1491"/>
        <v>5</v>
      </c>
      <c r="S6827">
        <f t="shared" ca="1" si="1492"/>
        <v>5</v>
      </c>
      <c r="T6827">
        <f t="shared" ca="1" si="1493"/>
        <v>0</v>
      </c>
      <c r="U6827">
        <f t="shared" ca="1" si="1494"/>
        <v>3</v>
      </c>
      <c r="V6827">
        <f t="shared" ca="1" si="1495"/>
        <v>0</v>
      </c>
      <c r="W6827">
        <f t="shared" ca="1" si="1496"/>
        <v>4</v>
      </c>
      <c r="X6827">
        <f t="shared" ca="1" si="1497"/>
        <v>17</v>
      </c>
    </row>
    <row r="6828" spans="1:24" x14ac:dyDescent="0.25">
      <c r="A6828">
        <v>457183</v>
      </c>
      <c r="B6828" t="s">
        <v>21440</v>
      </c>
      <c r="C6828" t="s">
        <v>10</v>
      </c>
      <c r="D6828" t="s">
        <v>21441</v>
      </c>
      <c r="E6828" t="str">
        <f t="shared" ca="1" si="1498"/>
        <v>Newton</v>
      </c>
      <c r="F6828" t="s">
        <v>24067</v>
      </c>
      <c r="G6828">
        <f t="shared" ca="1" si="1485"/>
        <v>8868310205</v>
      </c>
      <c r="H6828" t="s">
        <v>21442</v>
      </c>
      <c r="I6828">
        <v>32746</v>
      </c>
      <c r="J6828" t="str">
        <f t="shared" ca="1" si="1486"/>
        <v>Female</v>
      </c>
      <c r="K6828">
        <f t="shared" ca="1" si="1487"/>
        <v>40</v>
      </c>
      <c r="L6828" t="str">
        <f t="shared" ca="1" si="1488"/>
        <v>Adult</v>
      </c>
      <c r="M6828" t="str">
        <f t="shared" ca="1" si="1489"/>
        <v>No</v>
      </c>
      <c r="N6828" t="str">
        <f t="shared" ca="1" si="1489"/>
        <v>Yes</v>
      </c>
      <c r="O6828" t="str">
        <f t="shared" ca="1" si="1489"/>
        <v>No</v>
      </c>
      <c r="P6828" t="str">
        <f t="shared" ca="1" si="1489"/>
        <v>No</v>
      </c>
      <c r="Q6828" t="str">
        <f t="shared" ca="1" si="1490"/>
        <v>Yes</v>
      </c>
      <c r="R6828">
        <f t="shared" ca="1" si="1491"/>
        <v>3</v>
      </c>
      <c r="S6828">
        <f t="shared" ca="1" si="1492"/>
        <v>3</v>
      </c>
      <c r="T6828">
        <f t="shared" ca="1" si="1493"/>
        <v>3</v>
      </c>
      <c r="U6828">
        <f t="shared" ca="1" si="1494"/>
        <v>0</v>
      </c>
      <c r="V6828">
        <f t="shared" ca="1" si="1495"/>
        <v>0</v>
      </c>
      <c r="W6828">
        <f t="shared" ca="1" si="1496"/>
        <v>4</v>
      </c>
      <c r="X6828">
        <f t="shared" ca="1" si="1497"/>
        <v>13</v>
      </c>
    </row>
    <row r="6829" spans="1:24" x14ac:dyDescent="0.25">
      <c r="A6829">
        <v>457192</v>
      </c>
      <c r="B6829" t="s">
        <v>21443</v>
      </c>
      <c r="C6829" t="s">
        <v>10</v>
      </c>
      <c r="D6829" t="s">
        <v>21444</v>
      </c>
      <c r="E6829" t="str">
        <f t="shared" ca="1" si="1498"/>
        <v>Somerville</v>
      </c>
      <c r="F6829" t="s">
        <v>24067</v>
      </c>
      <c r="G6829">
        <f t="shared" ca="1" si="1485"/>
        <v>2333364221</v>
      </c>
      <c r="H6829" t="s">
        <v>21446</v>
      </c>
      <c r="I6829" t="s">
        <v>21445</v>
      </c>
      <c r="J6829" t="str">
        <f t="shared" ca="1" si="1486"/>
        <v>Male</v>
      </c>
      <c r="K6829">
        <f t="shared" ca="1" si="1487"/>
        <v>60</v>
      </c>
      <c r="L6829" t="str">
        <f t="shared" ca="1" si="1488"/>
        <v>Adult</v>
      </c>
      <c r="M6829" t="str">
        <f t="shared" ca="1" si="1489"/>
        <v>Yes</v>
      </c>
      <c r="N6829" t="str">
        <f t="shared" ca="1" si="1489"/>
        <v>Yes</v>
      </c>
      <c r="O6829" t="str">
        <f t="shared" ca="1" si="1489"/>
        <v>No</v>
      </c>
      <c r="P6829" t="str">
        <f t="shared" ca="1" si="1489"/>
        <v>Yes</v>
      </c>
      <c r="Q6829" t="str">
        <f t="shared" ca="1" si="1490"/>
        <v>Yes</v>
      </c>
      <c r="R6829">
        <f t="shared" ca="1" si="1491"/>
        <v>4</v>
      </c>
      <c r="S6829">
        <f t="shared" ca="1" si="1492"/>
        <v>5</v>
      </c>
      <c r="T6829">
        <f t="shared" ca="1" si="1493"/>
        <v>3</v>
      </c>
      <c r="U6829">
        <f t="shared" ca="1" si="1494"/>
        <v>3</v>
      </c>
      <c r="V6829">
        <f t="shared" ca="1" si="1495"/>
        <v>4</v>
      </c>
      <c r="W6829">
        <f t="shared" ca="1" si="1496"/>
        <v>4</v>
      </c>
      <c r="X6829">
        <f t="shared" ca="1" si="1497"/>
        <v>23</v>
      </c>
    </row>
    <row r="6830" spans="1:24" x14ac:dyDescent="0.25">
      <c r="A6830">
        <v>457208</v>
      </c>
      <c r="B6830" t="s">
        <v>15830</v>
      </c>
      <c r="C6830" t="s">
        <v>10</v>
      </c>
      <c r="D6830" t="s">
        <v>21447</v>
      </c>
      <c r="E6830" t="str">
        <f t="shared" ca="1" si="1498"/>
        <v>Winthrop</v>
      </c>
      <c r="F6830" t="s">
        <v>24067</v>
      </c>
      <c r="G6830">
        <f t="shared" ca="1" si="1485"/>
        <v>9994668331</v>
      </c>
      <c r="H6830" t="s">
        <v>15832</v>
      </c>
      <c r="I6830">
        <v>95624</v>
      </c>
      <c r="J6830" t="str">
        <f t="shared" ca="1" si="1486"/>
        <v>Female</v>
      </c>
      <c r="K6830">
        <f t="shared" ca="1" si="1487"/>
        <v>15</v>
      </c>
      <c r="L6830" t="str">
        <f t="shared" ca="1" si="1488"/>
        <v>Adoloscent</v>
      </c>
      <c r="M6830" t="str">
        <f t="shared" ca="1" si="1489"/>
        <v>No</v>
      </c>
      <c r="N6830" t="str">
        <f t="shared" ca="1" si="1489"/>
        <v>No</v>
      </c>
      <c r="O6830" t="str">
        <f t="shared" ca="1" si="1489"/>
        <v>No</v>
      </c>
      <c r="P6830" t="str">
        <f t="shared" ca="1" si="1489"/>
        <v>Yes</v>
      </c>
      <c r="Q6830" t="str">
        <f t="shared" ca="1" si="1490"/>
        <v>No</v>
      </c>
      <c r="R6830">
        <f t="shared" ca="1" si="1491"/>
        <v>5</v>
      </c>
      <c r="S6830">
        <f t="shared" ca="1" si="1492"/>
        <v>5</v>
      </c>
      <c r="T6830">
        <f t="shared" ca="1" si="1493"/>
        <v>0</v>
      </c>
      <c r="U6830">
        <f t="shared" ca="1" si="1494"/>
        <v>0</v>
      </c>
      <c r="V6830">
        <f t="shared" ca="1" si="1495"/>
        <v>4</v>
      </c>
      <c r="W6830">
        <f t="shared" ca="1" si="1496"/>
        <v>0</v>
      </c>
      <c r="X6830">
        <f t="shared" ca="1" si="1497"/>
        <v>14</v>
      </c>
    </row>
    <row r="6831" spans="1:24" x14ac:dyDescent="0.25">
      <c r="A6831">
        <v>457217</v>
      </c>
      <c r="B6831" t="s">
        <v>21448</v>
      </c>
      <c r="C6831" t="s">
        <v>10</v>
      </c>
      <c r="D6831" t="s">
        <v>21449</v>
      </c>
      <c r="E6831" t="str">
        <f t="shared" ca="1" si="1498"/>
        <v>Dedham</v>
      </c>
      <c r="F6831" t="s">
        <v>24067</v>
      </c>
      <c r="G6831">
        <f t="shared" ca="1" si="1485"/>
        <v>8458825314</v>
      </c>
      <c r="H6831" t="s">
        <v>21450</v>
      </c>
      <c r="I6831">
        <v>85007</v>
      </c>
      <c r="J6831" t="str">
        <f t="shared" ca="1" si="1486"/>
        <v>Male</v>
      </c>
      <c r="K6831">
        <f t="shared" ca="1" si="1487"/>
        <v>32</v>
      </c>
      <c r="L6831" t="str">
        <f t="shared" ca="1" si="1488"/>
        <v>Adult</v>
      </c>
      <c r="M6831" t="str">
        <f t="shared" ca="1" si="1489"/>
        <v>Yes</v>
      </c>
      <c r="N6831" t="str">
        <f t="shared" ca="1" si="1489"/>
        <v>Yes</v>
      </c>
      <c r="O6831" t="str">
        <f t="shared" ca="1" si="1489"/>
        <v>No</v>
      </c>
      <c r="P6831" t="str">
        <f t="shared" ca="1" si="1489"/>
        <v>Yes</v>
      </c>
      <c r="Q6831" t="str">
        <f t="shared" ca="1" si="1490"/>
        <v>Yes</v>
      </c>
      <c r="R6831">
        <f t="shared" ca="1" si="1491"/>
        <v>5</v>
      </c>
      <c r="S6831">
        <f t="shared" ca="1" si="1492"/>
        <v>5</v>
      </c>
      <c r="T6831">
        <f t="shared" ca="1" si="1493"/>
        <v>3</v>
      </c>
      <c r="U6831">
        <f t="shared" ca="1" si="1494"/>
        <v>3</v>
      </c>
      <c r="V6831">
        <f t="shared" ca="1" si="1495"/>
        <v>4</v>
      </c>
      <c r="W6831">
        <f t="shared" ca="1" si="1496"/>
        <v>4</v>
      </c>
      <c r="X6831">
        <f t="shared" ca="1" si="1497"/>
        <v>24</v>
      </c>
    </row>
    <row r="6832" spans="1:24" x14ac:dyDescent="0.25">
      <c r="A6832">
        <v>457226</v>
      </c>
      <c r="B6832" t="s">
        <v>21451</v>
      </c>
      <c r="C6832" t="s">
        <v>10</v>
      </c>
      <c r="D6832" t="s">
        <v>21452</v>
      </c>
      <c r="E6832" t="str">
        <f t="shared" ca="1" si="1498"/>
        <v>Quincy</v>
      </c>
      <c r="F6832" t="s">
        <v>24067</v>
      </c>
      <c r="G6832">
        <f t="shared" ca="1" si="1485"/>
        <v>1190204384</v>
      </c>
      <c r="H6832" t="s">
        <v>21454</v>
      </c>
      <c r="I6832" t="s">
        <v>21453</v>
      </c>
      <c r="J6832" t="str">
        <f t="shared" ca="1" si="1486"/>
        <v>Male</v>
      </c>
      <c r="K6832">
        <f t="shared" ca="1" si="1487"/>
        <v>16</v>
      </c>
      <c r="L6832" t="str">
        <f t="shared" ca="1" si="1488"/>
        <v>Adoloscent</v>
      </c>
      <c r="M6832" t="str">
        <f t="shared" ca="1" si="1489"/>
        <v>Yes</v>
      </c>
      <c r="N6832" t="str">
        <f t="shared" ca="1" si="1489"/>
        <v>Yes</v>
      </c>
      <c r="O6832" t="str">
        <f t="shared" ca="1" si="1489"/>
        <v>Yes</v>
      </c>
      <c r="P6832" t="str">
        <f t="shared" ca="1" si="1489"/>
        <v>Yes</v>
      </c>
      <c r="Q6832" t="str">
        <f t="shared" ca="1" si="1490"/>
        <v>No</v>
      </c>
      <c r="R6832">
        <f t="shared" ca="1" si="1491"/>
        <v>3</v>
      </c>
      <c r="S6832">
        <f t="shared" ca="1" si="1492"/>
        <v>3</v>
      </c>
      <c r="T6832">
        <f t="shared" ca="1" si="1493"/>
        <v>5</v>
      </c>
      <c r="U6832">
        <f t="shared" ca="1" si="1494"/>
        <v>3</v>
      </c>
      <c r="V6832">
        <f t="shared" ca="1" si="1495"/>
        <v>4</v>
      </c>
      <c r="W6832">
        <f t="shared" ca="1" si="1496"/>
        <v>0</v>
      </c>
      <c r="X6832">
        <f t="shared" ca="1" si="1497"/>
        <v>18</v>
      </c>
    </row>
    <row r="6833" spans="1:24" x14ac:dyDescent="0.25">
      <c r="A6833">
        <v>457244</v>
      </c>
      <c r="B6833" t="s">
        <v>21455</v>
      </c>
      <c r="C6833" t="s">
        <v>10</v>
      </c>
      <c r="D6833" t="s">
        <v>21456</v>
      </c>
      <c r="E6833" t="str">
        <f t="shared" ca="1" si="1498"/>
        <v>Cambridge</v>
      </c>
      <c r="F6833" t="s">
        <v>24067</v>
      </c>
      <c r="G6833">
        <f t="shared" ca="1" si="1485"/>
        <v>8194580479</v>
      </c>
      <c r="H6833" t="s">
        <v>21457</v>
      </c>
      <c r="I6833">
        <v>91942</v>
      </c>
      <c r="J6833" t="str">
        <f t="shared" ca="1" si="1486"/>
        <v>Male</v>
      </c>
      <c r="K6833">
        <f t="shared" ca="1" si="1487"/>
        <v>15</v>
      </c>
      <c r="L6833" t="str">
        <f t="shared" ca="1" si="1488"/>
        <v>Adoloscent</v>
      </c>
      <c r="M6833" t="str">
        <f t="shared" ca="1" si="1489"/>
        <v>Yes</v>
      </c>
      <c r="N6833" t="str">
        <f t="shared" ca="1" si="1489"/>
        <v>No</v>
      </c>
      <c r="O6833" t="str">
        <f t="shared" ca="1" si="1489"/>
        <v>Yes</v>
      </c>
      <c r="P6833" t="str">
        <f t="shared" ca="1" si="1489"/>
        <v>No</v>
      </c>
      <c r="Q6833" t="str">
        <f t="shared" ca="1" si="1490"/>
        <v>Yes</v>
      </c>
      <c r="R6833">
        <f t="shared" ca="1" si="1491"/>
        <v>3</v>
      </c>
      <c r="S6833">
        <f t="shared" ca="1" si="1492"/>
        <v>3</v>
      </c>
      <c r="T6833">
        <f t="shared" ca="1" si="1493"/>
        <v>3</v>
      </c>
      <c r="U6833">
        <f t="shared" ca="1" si="1494"/>
        <v>3</v>
      </c>
      <c r="V6833">
        <f t="shared" ca="1" si="1495"/>
        <v>0</v>
      </c>
      <c r="W6833">
        <f t="shared" ca="1" si="1496"/>
        <v>4</v>
      </c>
      <c r="X6833">
        <f t="shared" ca="1" si="1497"/>
        <v>16</v>
      </c>
    </row>
    <row r="6834" spans="1:24" x14ac:dyDescent="0.25">
      <c r="A6834">
        <v>457253</v>
      </c>
      <c r="B6834" t="s">
        <v>21458</v>
      </c>
      <c r="C6834" t="s">
        <v>10</v>
      </c>
      <c r="D6834" t="s">
        <v>21459</v>
      </c>
      <c r="E6834" t="str">
        <f t="shared" ca="1" si="1498"/>
        <v>Newton</v>
      </c>
      <c r="F6834" t="s">
        <v>24067</v>
      </c>
      <c r="G6834">
        <f t="shared" ca="1" si="1485"/>
        <v>4271981735</v>
      </c>
      <c r="H6834" t="s">
        <v>21460</v>
      </c>
      <c r="I6834">
        <v>90670</v>
      </c>
      <c r="J6834" t="str">
        <f t="shared" ca="1" si="1486"/>
        <v>Female</v>
      </c>
      <c r="K6834">
        <f t="shared" ca="1" si="1487"/>
        <v>34</v>
      </c>
      <c r="L6834" t="str">
        <f t="shared" ca="1" si="1488"/>
        <v>Adult</v>
      </c>
      <c r="M6834" t="str">
        <f t="shared" ca="1" si="1489"/>
        <v>No</v>
      </c>
      <c r="N6834" t="str">
        <f t="shared" ca="1" si="1489"/>
        <v>Yes</v>
      </c>
      <c r="O6834" t="str">
        <f t="shared" ca="1" si="1489"/>
        <v>No</v>
      </c>
      <c r="P6834" t="str">
        <f t="shared" ca="1" si="1489"/>
        <v>No</v>
      </c>
      <c r="Q6834" t="str">
        <f t="shared" ca="1" si="1490"/>
        <v>Yes</v>
      </c>
      <c r="R6834">
        <f t="shared" ca="1" si="1491"/>
        <v>3</v>
      </c>
      <c r="S6834">
        <f t="shared" ca="1" si="1492"/>
        <v>3</v>
      </c>
      <c r="T6834">
        <f t="shared" ca="1" si="1493"/>
        <v>3</v>
      </c>
      <c r="U6834">
        <f t="shared" ca="1" si="1494"/>
        <v>0</v>
      </c>
      <c r="V6834">
        <f t="shared" ca="1" si="1495"/>
        <v>0</v>
      </c>
      <c r="W6834">
        <f t="shared" ca="1" si="1496"/>
        <v>4</v>
      </c>
      <c r="X6834">
        <f t="shared" ca="1" si="1497"/>
        <v>13</v>
      </c>
    </row>
    <row r="6835" spans="1:24" x14ac:dyDescent="0.25">
      <c r="A6835">
        <v>457262</v>
      </c>
      <c r="B6835" t="s">
        <v>21461</v>
      </c>
      <c r="C6835" t="s">
        <v>10</v>
      </c>
      <c r="D6835" t="s">
        <v>21462</v>
      </c>
      <c r="E6835" t="str">
        <f t="shared" ca="1" si="1498"/>
        <v>Needham</v>
      </c>
      <c r="F6835" t="s">
        <v>24067</v>
      </c>
      <c r="G6835">
        <f t="shared" ca="1" si="1485"/>
        <v>3738307172</v>
      </c>
      <c r="H6835" t="s">
        <v>21463</v>
      </c>
      <c r="I6835">
        <v>91761</v>
      </c>
      <c r="J6835" t="str">
        <f t="shared" ca="1" si="1486"/>
        <v>Male</v>
      </c>
      <c r="K6835">
        <f t="shared" ca="1" si="1487"/>
        <v>28</v>
      </c>
      <c r="L6835" t="str">
        <f t="shared" ca="1" si="1488"/>
        <v>Adult</v>
      </c>
      <c r="M6835" t="str">
        <f t="shared" ca="1" si="1489"/>
        <v>Yes</v>
      </c>
      <c r="N6835" t="str">
        <f t="shared" ca="1" si="1489"/>
        <v>No</v>
      </c>
      <c r="O6835" t="str">
        <f t="shared" ca="1" si="1489"/>
        <v>Yes</v>
      </c>
      <c r="P6835" t="str">
        <f t="shared" ca="1" si="1489"/>
        <v>Yes</v>
      </c>
      <c r="Q6835" t="str">
        <f t="shared" ca="1" si="1490"/>
        <v>Yes</v>
      </c>
      <c r="R6835">
        <f t="shared" ca="1" si="1491"/>
        <v>4</v>
      </c>
      <c r="S6835">
        <f t="shared" ca="1" si="1492"/>
        <v>5</v>
      </c>
      <c r="T6835">
        <f t="shared" ca="1" si="1493"/>
        <v>3</v>
      </c>
      <c r="U6835">
        <f t="shared" ca="1" si="1494"/>
        <v>3</v>
      </c>
      <c r="V6835">
        <f t="shared" ca="1" si="1495"/>
        <v>4</v>
      </c>
      <c r="W6835">
        <f t="shared" ca="1" si="1496"/>
        <v>4</v>
      </c>
      <c r="X6835">
        <f t="shared" ca="1" si="1497"/>
        <v>23</v>
      </c>
    </row>
    <row r="6836" spans="1:24" x14ac:dyDescent="0.25">
      <c r="A6836">
        <v>457271</v>
      </c>
      <c r="B6836" t="s">
        <v>21464</v>
      </c>
      <c r="C6836" t="s">
        <v>10</v>
      </c>
      <c r="D6836" t="s">
        <v>21465</v>
      </c>
      <c r="E6836" t="str">
        <f t="shared" ca="1" si="1498"/>
        <v>Canton</v>
      </c>
      <c r="F6836" t="s">
        <v>24067</v>
      </c>
      <c r="G6836">
        <f t="shared" ca="1" si="1485"/>
        <v>1674480452</v>
      </c>
      <c r="H6836" t="s">
        <v>21466</v>
      </c>
      <c r="I6836">
        <v>90010</v>
      </c>
      <c r="J6836" t="str">
        <f t="shared" ca="1" si="1486"/>
        <v>Female</v>
      </c>
      <c r="K6836">
        <f t="shared" ca="1" si="1487"/>
        <v>57</v>
      </c>
      <c r="L6836" t="str">
        <f t="shared" ca="1" si="1488"/>
        <v>Adult</v>
      </c>
      <c r="M6836" t="str">
        <f t="shared" ca="1" si="1489"/>
        <v>Yes</v>
      </c>
      <c r="N6836" t="str">
        <f t="shared" ca="1" si="1489"/>
        <v>Yes</v>
      </c>
      <c r="O6836" t="str">
        <f t="shared" ca="1" si="1489"/>
        <v>Yes</v>
      </c>
      <c r="P6836" t="str">
        <f t="shared" ca="1" si="1489"/>
        <v>No</v>
      </c>
      <c r="Q6836" t="str">
        <f t="shared" ca="1" si="1490"/>
        <v>No</v>
      </c>
      <c r="R6836">
        <f t="shared" ca="1" si="1491"/>
        <v>2</v>
      </c>
      <c r="S6836">
        <f t="shared" ca="1" si="1492"/>
        <v>3</v>
      </c>
      <c r="T6836">
        <f t="shared" ca="1" si="1493"/>
        <v>5</v>
      </c>
      <c r="U6836">
        <f t="shared" ca="1" si="1494"/>
        <v>3</v>
      </c>
      <c r="V6836">
        <f t="shared" ca="1" si="1495"/>
        <v>0</v>
      </c>
      <c r="W6836">
        <f t="shared" ca="1" si="1496"/>
        <v>0</v>
      </c>
      <c r="X6836">
        <f t="shared" ca="1" si="1497"/>
        <v>13</v>
      </c>
    </row>
    <row r="6837" spans="1:24" x14ac:dyDescent="0.25">
      <c r="A6837">
        <v>457280</v>
      </c>
      <c r="B6837" t="s">
        <v>21467</v>
      </c>
      <c r="C6837" t="s">
        <v>10</v>
      </c>
      <c r="D6837" t="s">
        <v>21468</v>
      </c>
      <c r="E6837" t="str">
        <f t="shared" ca="1" si="1498"/>
        <v>Winthrop</v>
      </c>
      <c r="F6837" t="s">
        <v>24067</v>
      </c>
      <c r="G6837">
        <f t="shared" ca="1" si="1485"/>
        <v>6937391639</v>
      </c>
      <c r="H6837" t="s">
        <v>21469</v>
      </c>
      <c r="I6837">
        <v>95210</v>
      </c>
      <c r="J6837" t="str">
        <f t="shared" ca="1" si="1486"/>
        <v>Male</v>
      </c>
      <c r="K6837">
        <f t="shared" ca="1" si="1487"/>
        <v>66</v>
      </c>
      <c r="L6837" t="str">
        <f t="shared" ca="1" si="1488"/>
        <v>Adult</v>
      </c>
      <c r="M6837" t="str">
        <f t="shared" ca="1" si="1489"/>
        <v>No</v>
      </c>
      <c r="N6837" t="str">
        <f t="shared" ca="1" si="1489"/>
        <v>Yes</v>
      </c>
      <c r="O6837" t="str">
        <f t="shared" ca="1" si="1489"/>
        <v>No</v>
      </c>
      <c r="P6837" t="str">
        <f t="shared" ca="1" si="1489"/>
        <v>Yes</v>
      </c>
      <c r="Q6837" t="str">
        <f t="shared" ca="1" si="1490"/>
        <v>Yes</v>
      </c>
      <c r="R6837">
        <f t="shared" ca="1" si="1491"/>
        <v>5</v>
      </c>
      <c r="S6837">
        <f t="shared" ca="1" si="1492"/>
        <v>5</v>
      </c>
      <c r="T6837">
        <f t="shared" ca="1" si="1493"/>
        <v>3</v>
      </c>
      <c r="U6837">
        <f t="shared" ca="1" si="1494"/>
        <v>0</v>
      </c>
      <c r="V6837">
        <f t="shared" ca="1" si="1495"/>
        <v>4</v>
      </c>
      <c r="W6837">
        <f t="shared" ca="1" si="1496"/>
        <v>4</v>
      </c>
      <c r="X6837">
        <f t="shared" ca="1" si="1497"/>
        <v>21</v>
      </c>
    </row>
    <row r="6838" spans="1:24" x14ac:dyDescent="0.25">
      <c r="A6838">
        <v>457299</v>
      </c>
      <c r="B6838" t="s">
        <v>21470</v>
      </c>
      <c r="C6838" t="s">
        <v>10</v>
      </c>
      <c r="D6838" t="s">
        <v>21471</v>
      </c>
      <c r="E6838" t="str">
        <f t="shared" ca="1" si="1498"/>
        <v>Watertown</v>
      </c>
      <c r="F6838" t="s">
        <v>24067</v>
      </c>
      <c r="G6838">
        <f t="shared" ca="1" si="1485"/>
        <v>7882904220</v>
      </c>
      <c r="H6838" t="s">
        <v>21472</v>
      </c>
      <c r="I6838">
        <v>90010</v>
      </c>
      <c r="J6838" t="str">
        <f t="shared" ca="1" si="1486"/>
        <v>Male</v>
      </c>
      <c r="K6838">
        <f t="shared" ca="1" si="1487"/>
        <v>42</v>
      </c>
      <c r="L6838" t="str">
        <f t="shared" ca="1" si="1488"/>
        <v>Adult</v>
      </c>
      <c r="M6838" t="str">
        <f t="shared" ca="1" si="1489"/>
        <v>Yes</v>
      </c>
      <c r="N6838" t="str">
        <f t="shared" ca="1" si="1489"/>
        <v>No</v>
      </c>
      <c r="O6838" t="str">
        <f t="shared" ca="1" si="1489"/>
        <v>Yes</v>
      </c>
      <c r="P6838" t="str">
        <f t="shared" ca="1" si="1489"/>
        <v>No</v>
      </c>
      <c r="Q6838" t="str">
        <f t="shared" ca="1" si="1490"/>
        <v>No</v>
      </c>
      <c r="R6838">
        <f t="shared" ca="1" si="1491"/>
        <v>4</v>
      </c>
      <c r="S6838">
        <f t="shared" ca="1" si="1492"/>
        <v>5</v>
      </c>
      <c r="T6838">
        <f t="shared" ca="1" si="1493"/>
        <v>3</v>
      </c>
      <c r="U6838">
        <f t="shared" ca="1" si="1494"/>
        <v>3</v>
      </c>
      <c r="V6838">
        <f t="shared" ca="1" si="1495"/>
        <v>0</v>
      </c>
      <c r="W6838">
        <f t="shared" ca="1" si="1496"/>
        <v>0</v>
      </c>
      <c r="X6838">
        <f t="shared" ca="1" si="1497"/>
        <v>15</v>
      </c>
    </row>
    <row r="6839" spans="1:24" x14ac:dyDescent="0.25">
      <c r="A6839">
        <v>457314</v>
      </c>
      <c r="B6839" t="s">
        <v>21473</v>
      </c>
      <c r="C6839" t="s">
        <v>10</v>
      </c>
      <c r="D6839" t="s">
        <v>21474</v>
      </c>
      <c r="E6839" t="str">
        <f t="shared" ca="1" si="1498"/>
        <v>Quincy</v>
      </c>
      <c r="F6839" t="s">
        <v>24067</v>
      </c>
      <c r="G6839">
        <f t="shared" ca="1" si="1485"/>
        <v>4803322032</v>
      </c>
      <c r="H6839" t="s">
        <v>21476</v>
      </c>
      <c r="I6839" t="s">
        <v>21475</v>
      </c>
      <c r="J6839" t="str">
        <f t="shared" ca="1" si="1486"/>
        <v>Male</v>
      </c>
      <c r="K6839">
        <f t="shared" ca="1" si="1487"/>
        <v>61</v>
      </c>
      <c r="L6839" t="str">
        <f t="shared" ca="1" si="1488"/>
        <v>Adult</v>
      </c>
      <c r="M6839" t="str">
        <f t="shared" ca="1" si="1489"/>
        <v>Yes</v>
      </c>
      <c r="N6839" t="str">
        <f t="shared" ca="1" si="1489"/>
        <v>Yes</v>
      </c>
      <c r="O6839" t="str">
        <f t="shared" ca="1" si="1489"/>
        <v>No</v>
      </c>
      <c r="P6839" t="str">
        <f t="shared" ca="1" si="1489"/>
        <v>No</v>
      </c>
      <c r="Q6839" t="str">
        <f t="shared" ca="1" si="1490"/>
        <v>No</v>
      </c>
      <c r="R6839">
        <f t="shared" ca="1" si="1491"/>
        <v>2</v>
      </c>
      <c r="S6839">
        <f t="shared" ca="1" si="1492"/>
        <v>3</v>
      </c>
      <c r="T6839">
        <f t="shared" ca="1" si="1493"/>
        <v>3</v>
      </c>
      <c r="U6839">
        <f t="shared" ca="1" si="1494"/>
        <v>3</v>
      </c>
      <c r="V6839">
        <f t="shared" ca="1" si="1495"/>
        <v>0</v>
      </c>
      <c r="W6839">
        <f t="shared" ca="1" si="1496"/>
        <v>0</v>
      </c>
      <c r="X6839">
        <f t="shared" ca="1" si="1497"/>
        <v>11</v>
      </c>
    </row>
    <row r="6840" spans="1:24" x14ac:dyDescent="0.25">
      <c r="A6840">
        <v>457323</v>
      </c>
      <c r="B6840" t="s">
        <v>21477</v>
      </c>
      <c r="C6840" t="s">
        <v>10</v>
      </c>
      <c r="D6840" t="s">
        <v>21478</v>
      </c>
      <c r="E6840" t="str">
        <f t="shared" ca="1" si="1498"/>
        <v>Cambridge</v>
      </c>
      <c r="F6840" t="s">
        <v>24067</v>
      </c>
      <c r="G6840">
        <f t="shared" ca="1" si="1485"/>
        <v>9249037310</v>
      </c>
      <c r="H6840" t="s">
        <v>21479</v>
      </c>
      <c r="I6840">
        <v>92591</v>
      </c>
      <c r="J6840" t="str">
        <f t="shared" ca="1" si="1486"/>
        <v>Female</v>
      </c>
      <c r="K6840">
        <f t="shared" ca="1" si="1487"/>
        <v>22</v>
      </c>
      <c r="L6840" t="str">
        <f t="shared" ca="1" si="1488"/>
        <v>Adult</v>
      </c>
      <c r="M6840" t="str">
        <f t="shared" ca="1" si="1489"/>
        <v>No</v>
      </c>
      <c r="N6840" t="str">
        <f t="shared" ca="1" si="1489"/>
        <v>Yes</v>
      </c>
      <c r="O6840" t="str">
        <f t="shared" ca="1" si="1489"/>
        <v>Yes</v>
      </c>
      <c r="P6840" t="str">
        <f t="shared" ca="1" si="1489"/>
        <v>No</v>
      </c>
      <c r="Q6840" t="str">
        <f t="shared" ca="1" si="1490"/>
        <v>No</v>
      </c>
      <c r="R6840">
        <f t="shared" ca="1" si="1491"/>
        <v>1</v>
      </c>
      <c r="S6840">
        <f t="shared" ca="1" si="1492"/>
        <v>0</v>
      </c>
      <c r="T6840">
        <f t="shared" ca="1" si="1493"/>
        <v>5</v>
      </c>
      <c r="U6840">
        <f t="shared" ca="1" si="1494"/>
        <v>0</v>
      </c>
      <c r="V6840">
        <f t="shared" ca="1" si="1495"/>
        <v>0</v>
      </c>
      <c r="W6840">
        <f t="shared" ca="1" si="1496"/>
        <v>0</v>
      </c>
      <c r="X6840">
        <f t="shared" ca="1" si="1497"/>
        <v>6</v>
      </c>
    </row>
    <row r="6841" spans="1:24" x14ac:dyDescent="0.25">
      <c r="A6841">
        <v>457332</v>
      </c>
      <c r="B6841" t="s">
        <v>21480</v>
      </c>
      <c r="C6841" t="s">
        <v>10</v>
      </c>
      <c r="D6841" t="s">
        <v>21481</v>
      </c>
      <c r="E6841" t="str">
        <f t="shared" ca="1" si="1498"/>
        <v>Boston</v>
      </c>
      <c r="F6841" t="s">
        <v>24067</v>
      </c>
      <c r="G6841">
        <f t="shared" ca="1" si="1485"/>
        <v>5045609855</v>
      </c>
      <c r="H6841" t="s">
        <v>21483</v>
      </c>
      <c r="I6841" t="s">
        <v>21482</v>
      </c>
      <c r="J6841" t="str">
        <f t="shared" ca="1" si="1486"/>
        <v>Female</v>
      </c>
      <c r="K6841">
        <f t="shared" ca="1" si="1487"/>
        <v>61</v>
      </c>
      <c r="L6841" t="str">
        <f t="shared" ca="1" si="1488"/>
        <v>Adult</v>
      </c>
      <c r="M6841" t="str">
        <f t="shared" ca="1" si="1489"/>
        <v>Yes</v>
      </c>
      <c r="N6841" t="str">
        <f t="shared" ca="1" si="1489"/>
        <v>Yes</v>
      </c>
      <c r="O6841" t="str">
        <f t="shared" ca="1" si="1489"/>
        <v>No</v>
      </c>
      <c r="P6841" t="str">
        <f t="shared" ca="1" si="1489"/>
        <v>No</v>
      </c>
      <c r="Q6841" t="str">
        <f t="shared" ca="1" si="1490"/>
        <v>Yes</v>
      </c>
      <c r="R6841">
        <f t="shared" ca="1" si="1491"/>
        <v>1</v>
      </c>
      <c r="S6841">
        <f t="shared" ca="1" si="1492"/>
        <v>0</v>
      </c>
      <c r="T6841">
        <f t="shared" ca="1" si="1493"/>
        <v>3</v>
      </c>
      <c r="U6841">
        <f t="shared" ca="1" si="1494"/>
        <v>3</v>
      </c>
      <c r="V6841">
        <f t="shared" ca="1" si="1495"/>
        <v>0</v>
      </c>
      <c r="W6841">
        <f t="shared" ca="1" si="1496"/>
        <v>4</v>
      </c>
      <c r="X6841">
        <f t="shared" ca="1" si="1497"/>
        <v>11</v>
      </c>
    </row>
    <row r="6842" spans="1:24" x14ac:dyDescent="0.25">
      <c r="A6842">
        <v>457341</v>
      </c>
      <c r="B6842" t="s">
        <v>21484</v>
      </c>
      <c r="C6842" t="s">
        <v>10</v>
      </c>
      <c r="D6842" t="s">
        <v>21485</v>
      </c>
      <c r="E6842" t="str">
        <f t="shared" ca="1" si="1498"/>
        <v>Everett</v>
      </c>
      <c r="F6842" t="s">
        <v>24067</v>
      </c>
      <c r="G6842">
        <f t="shared" ca="1" si="1485"/>
        <v>8877457228</v>
      </c>
      <c r="H6842" t="s">
        <v>21486</v>
      </c>
      <c r="I6842">
        <v>6109</v>
      </c>
      <c r="J6842" t="str">
        <f t="shared" ca="1" si="1486"/>
        <v>Male</v>
      </c>
      <c r="K6842">
        <f t="shared" ca="1" si="1487"/>
        <v>33</v>
      </c>
      <c r="L6842" t="str">
        <f t="shared" ca="1" si="1488"/>
        <v>Adult</v>
      </c>
      <c r="M6842" t="str">
        <f t="shared" ca="1" si="1489"/>
        <v>No</v>
      </c>
      <c r="N6842" t="str">
        <f t="shared" ca="1" si="1489"/>
        <v>No</v>
      </c>
      <c r="O6842" t="str">
        <f t="shared" ca="1" si="1489"/>
        <v>No</v>
      </c>
      <c r="P6842" t="str">
        <f t="shared" ca="1" si="1489"/>
        <v>Yes</v>
      </c>
      <c r="Q6842" t="str">
        <f t="shared" ca="1" si="1490"/>
        <v>No</v>
      </c>
      <c r="R6842">
        <f t="shared" ca="1" si="1491"/>
        <v>2</v>
      </c>
      <c r="S6842">
        <f t="shared" ca="1" si="1492"/>
        <v>3</v>
      </c>
      <c r="T6842">
        <f t="shared" ca="1" si="1493"/>
        <v>0</v>
      </c>
      <c r="U6842">
        <f t="shared" ca="1" si="1494"/>
        <v>0</v>
      </c>
      <c r="V6842">
        <f t="shared" ca="1" si="1495"/>
        <v>4</v>
      </c>
      <c r="W6842">
        <f t="shared" ca="1" si="1496"/>
        <v>0</v>
      </c>
      <c r="X6842">
        <f t="shared" ca="1" si="1497"/>
        <v>9</v>
      </c>
    </row>
    <row r="6843" spans="1:24" x14ac:dyDescent="0.25">
      <c r="A6843">
        <v>457350</v>
      </c>
      <c r="B6843" t="s">
        <v>21487</v>
      </c>
      <c r="C6843" t="s">
        <v>10</v>
      </c>
      <c r="D6843" t="s">
        <v>21488</v>
      </c>
      <c r="E6843" t="str">
        <f t="shared" ca="1" si="1498"/>
        <v>Somerville</v>
      </c>
      <c r="F6843" t="s">
        <v>24067</v>
      </c>
      <c r="G6843">
        <f t="shared" ca="1" si="1485"/>
        <v>1408375234</v>
      </c>
      <c r="H6843" t="s">
        <v>21489</v>
      </c>
      <c r="I6843">
        <v>32601</v>
      </c>
      <c r="J6843" t="str">
        <f t="shared" ca="1" si="1486"/>
        <v>Female</v>
      </c>
      <c r="K6843">
        <f t="shared" ca="1" si="1487"/>
        <v>33</v>
      </c>
      <c r="L6843" t="str">
        <f t="shared" ca="1" si="1488"/>
        <v>Adult</v>
      </c>
      <c r="M6843" t="str">
        <f t="shared" ca="1" si="1489"/>
        <v>Yes</v>
      </c>
      <c r="N6843" t="str">
        <f t="shared" ca="1" si="1489"/>
        <v>No</v>
      </c>
      <c r="O6843" t="str">
        <f t="shared" ca="1" si="1489"/>
        <v>Yes</v>
      </c>
      <c r="P6843" t="str">
        <f t="shared" ca="1" si="1489"/>
        <v>Yes</v>
      </c>
      <c r="Q6843" t="str">
        <f t="shared" ca="1" si="1490"/>
        <v>No</v>
      </c>
      <c r="R6843">
        <f t="shared" ca="1" si="1491"/>
        <v>1</v>
      </c>
      <c r="S6843">
        <f t="shared" ca="1" si="1492"/>
        <v>0</v>
      </c>
      <c r="T6843">
        <f t="shared" ca="1" si="1493"/>
        <v>3</v>
      </c>
      <c r="U6843">
        <f t="shared" ca="1" si="1494"/>
        <v>3</v>
      </c>
      <c r="V6843">
        <f t="shared" ca="1" si="1495"/>
        <v>4</v>
      </c>
      <c r="W6843">
        <f t="shared" ca="1" si="1496"/>
        <v>0</v>
      </c>
      <c r="X6843">
        <f t="shared" ca="1" si="1497"/>
        <v>11</v>
      </c>
    </row>
    <row r="6844" spans="1:24" x14ac:dyDescent="0.25">
      <c r="A6844">
        <v>457378</v>
      </c>
      <c r="B6844" t="s">
        <v>3322</v>
      </c>
      <c r="C6844" t="s">
        <v>10</v>
      </c>
      <c r="D6844" t="s">
        <v>21490</v>
      </c>
      <c r="E6844" t="str">
        <f t="shared" ca="1" si="1498"/>
        <v xml:space="preserve"> Milton</v>
      </c>
      <c r="F6844" t="s">
        <v>24067</v>
      </c>
      <c r="G6844">
        <f t="shared" ca="1" si="1485"/>
        <v>9667170007</v>
      </c>
      <c r="H6844" t="s">
        <v>21491</v>
      </c>
      <c r="I6844">
        <v>32433</v>
      </c>
      <c r="J6844" t="str">
        <f t="shared" ca="1" si="1486"/>
        <v>Female</v>
      </c>
      <c r="K6844">
        <f t="shared" ca="1" si="1487"/>
        <v>17</v>
      </c>
      <c r="L6844" t="str">
        <f t="shared" ca="1" si="1488"/>
        <v>Adoloscent</v>
      </c>
      <c r="M6844" t="str">
        <f t="shared" ca="1" si="1489"/>
        <v>Yes</v>
      </c>
      <c r="N6844" t="str">
        <f t="shared" ca="1" si="1489"/>
        <v>No</v>
      </c>
      <c r="O6844" t="str">
        <f t="shared" ca="1" si="1489"/>
        <v>No</v>
      </c>
      <c r="P6844" t="str">
        <f t="shared" ca="1" si="1489"/>
        <v>Yes</v>
      </c>
      <c r="Q6844" t="str">
        <f t="shared" ca="1" si="1490"/>
        <v>Yes</v>
      </c>
      <c r="R6844">
        <f t="shared" ca="1" si="1491"/>
        <v>3</v>
      </c>
      <c r="S6844">
        <f t="shared" ca="1" si="1492"/>
        <v>3</v>
      </c>
      <c r="T6844">
        <f t="shared" ca="1" si="1493"/>
        <v>0</v>
      </c>
      <c r="U6844">
        <f t="shared" ca="1" si="1494"/>
        <v>3</v>
      </c>
      <c r="V6844">
        <f t="shared" ca="1" si="1495"/>
        <v>4</v>
      </c>
      <c r="W6844">
        <f t="shared" ca="1" si="1496"/>
        <v>4</v>
      </c>
      <c r="X6844">
        <f t="shared" ca="1" si="1497"/>
        <v>17</v>
      </c>
    </row>
    <row r="6845" spans="1:24" x14ac:dyDescent="0.25">
      <c r="A6845">
        <v>457387</v>
      </c>
      <c r="B6845" t="s">
        <v>21492</v>
      </c>
      <c r="C6845" t="s">
        <v>10</v>
      </c>
      <c r="D6845" t="s">
        <v>21493</v>
      </c>
      <c r="E6845" t="str">
        <f t="shared" ca="1" si="1498"/>
        <v>Somerville</v>
      </c>
      <c r="F6845" t="s">
        <v>24067</v>
      </c>
      <c r="G6845">
        <f t="shared" ca="1" si="1485"/>
        <v>6968399603</v>
      </c>
      <c r="H6845" t="s">
        <v>21494</v>
      </c>
      <c r="I6845">
        <v>34142</v>
      </c>
      <c r="J6845" t="str">
        <f t="shared" ca="1" si="1486"/>
        <v>Female</v>
      </c>
      <c r="K6845">
        <f t="shared" ca="1" si="1487"/>
        <v>58</v>
      </c>
      <c r="L6845" t="str">
        <f t="shared" ca="1" si="1488"/>
        <v>Adult</v>
      </c>
      <c r="M6845" t="str">
        <f t="shared" ca="1" si="1489"/>
        <v>No</v>
      </c>
      <c r="N6845" t="str">
        <f t="shared" ca="1" si="1489"/>
        <v>No</v>
      </c>
      <c r="O6845" t="str">
        <f t="shared" ca="1" si="1489"/>
        <v>No</v>
      </c>
      <c r="P6845" t="str">
        <f t="shared" ca="1" si="1489"/>
        <v>Yes</v>
      </c>
      <c r="Q6845" t="str">
        <f t="shared" ca="1" si="1490"/>
        <v>No</v>
      </c>
      <c r="R6845">
        <f t="shared" ca="1" si="1491"/>
        <v>5</v>
      </c>
      <c r="S6845">
        <f t="shared" ca="1" si="1492"/>
        <v>5</v>
      </c>
      <c r="T6845">
        <f t="shared" ca="1" si="1493"/>
        <v>0</v>
      </c>
      <c r="U6845">
        <f t="shared" ca="1" si="1494"/>
        <v>0</v>
      </c>
      <c r="V6845">
        <f t="shared" ca="1" si="1495"/>
        <v>4</v>
      </c>
      <c r="W6845">
        <f t="shared" ca="1" si="1496"/>
        <v>0</v>
      </c>
      <c r="X6845">
        <f t="shared" ca="1" si="1497"/>
        <v>14</v>
      </c>
    </row>
    <row r="6846" spans="1:24" x14ac:dyDescent="0.25">
      <c r="A6846">
        <v>457396</v>
      </c>
      <c r="B6846" t="s">
        <v>21495</v>
      </c>
      <c r="C6846" t="s">
        <v>10</v>
      </c>
      <c r="D6846" t="s">
        <v>21496</v>
      </c>
      <c r="E6846" t="str">
        <f t="shared" ca="1" si="1498"/>
        <v>Dedham</v>
      </c>
      <c r="F6846" t="s">
        <v>24067</v>
      </c>
      <c r="G6846">
        <f t="shared" ca="1" si="1485"/>
        <v>8604379872</v>
      </c>
      <c r="H6846" t="s">
        <v>21497</v>
      </c>
      <c r="I6846">
        <v>32065</v>
      </c>
      <c r="J6846" t="str">
        <f t="shared" ca="1" si="1486"/>
        <v>Male</v>
      </c>
      <c r="K6846">
        <f t="shared" ca="1" si="1487"/>
        <v>31</v>
      </c>
      <c r="L6846" t="str">
        <f t="shared" ca="1" si="1488"/>
        <v>Adult</v>
      </c>
      <c r="M6846" t="str">
        <f t="shared" ca="1" si="1489"/>
        <v>No</v>
      </c>
      <c r="N6846" t="str">
        <f t="shared" ca="1" si="1489"/>
        <v>Yes</v>
      </c>
      <c r="O6846" t="str">
        <f t="shared" ca="1" si="1489"/>
        <v>No</v>
      </c>
      <c r="P6846" t="str">
        <f t="shared" ca="1" si="1489"/>
        <v>Yes</v>
      </c>
      <c r="Q6846" t="str">
        <f t="shared" ca="1" si="1490"/>
        <v>Yes</v>
      </c>
      <c r="R6846">
        <f t="shared" ca="1" si="1491"/>
        <v>5</v>
      </c>
      <c r="S6846">
        <f t="shared" ca="1" si="1492"/>
        <v>5</v>
      </c>
      <c r="T6846">
        <f t="shared" ca="1" si="1493"/>
        <v>3</v>
      </c>
      <c r="U6846">
        <f t="shared" ca="1" si="1494"/>
        <v>0</v>
      </c>
      <c r="V6846">
        <f t="shared" ca="1" si="1495"/>
        <v>4</v>
      </c>
      <c r="W6846">
        <f t="shared" ca="1" si="1496"/>
        <v>4</v>
      </c>
      <c r="X6846">
        <f t="shared" ca="1" si="1497"/>
        <v>21</v>
      </c>
    </row>
    <row r="6847" spans="1:24" x14ac:dyDescent="0.25">
      <c r="A6847">
        <v>457402</v>
      </c>
      <c r="B6847" t="s">
        <v>21498</v>
      </c>
      <c r="C6847" t="s">
        <v>10</v>
      </c>
      <c r="D6847" t="s">
        <v>21499</v>
      </c>
      <c r="E6847" t="str">
        <f t="shared" ca="1" si="1498"/>
        <v>Canton</v>
      </c>
      <c r="F6847" t="s">
        <v>24067</v>
      </c>
      <c r="G6847">
        <f t="shared" ca="1" si="1485"/>
        <v>5054039744</v>
      </c>
      <c r="H6847" t="s">
        <v>21500</v>
      </c>
      <c r="I6847">
        <v>33313</v>
      </c>
      <c r="J6847" t="str">
        <f t="shared" ca="1" si="1486"/>
        <v>Female</v>
      </c>
      <c r="K6847">
        <f t="shared" ca="1" si="1487"/>
        <v>45</v>
      </c>
      <c r="L6847" t="str">
        <f t="shared" ca="1" si="1488"/>
        <v>Adult</v>
      </c>
      <c r="M6847" t="str">
        <f t="shared" ca="1" si="1489"/>
        <v>No</v>
      </c>
      <c r="N6847" t="str">
        <f t="shared" ca="1" si="1489"/>
        <v>No</v>
      </c>
      <c r="O6847" t="str">
        <f t="shared" ca="1" si="1489"/>
        <v>Yes</v>
      </c>
      <c r="P6847" t="str">
        <f t="shared" ca="1" si="1489"/>
        <v>No</v>
      </c>
      <c r="Q6847" t="str">
        <f t="shared" ca="1" si="1490"/>
        <v>No</v>
      </c>
      <c r="R6847">
        <f t="shared" ca="1" si="1491"/>
        <v>3</v>
      </c>
      <c r="S6847">
        <f t="shared" ca="1" si="1492"/>
        <v>3</v>
      </c>
      <c r="T6847">
        <f t="shared" ca="1" si="1493"/>
        <v>3</v>
      </c>
      <c r="U6847">
        <f t="shared" ca="1" si="1494"/>
        <v>0</v>
      </c>
      <c r="V6847">
        <f t="shared" ca="1" si="1495"/>
        <v>0</v>
      </c>
      <c r="W6847">
        <f t="shared" ca="1" si="1496"/>
        <v>0</v>
      </c>
      <c r="X6847">
        <f t="shared" ca="1" si="1497"/>
        <v>9</v>
      </c>
    </row>
    <row r="6848" spans="1:24" x14ac:dyDescent="0.25">
      <c r="A6848">
        <v>457411</v>
      </c>
      <c r="B6848" t="s">
        <v>21501</v>
      </c>
      <c r="C6848" t="s">
        <v>10</v>
      </c>
      <c r="D6848" t="s">
        <v>21502</v>
      </c>
      <c r="E6848" t="str">
        <f t="shared" ca="1" si="1498"/>
        <v>Watertown</v>
      </c>
      <c r="F6848" t="s">
        <v>24067</v>
      </c>
      <c r="G6848">
        <f t="shared" ca="1" si="1485"/>
        <v>7085384377</v>
      </c>
      <c r="H6848" t="s">
        <v>15495</v>
      </c>
      <c r="I6848">
        <v>32707</v>
      </c>
      <c r="J6848" t="str">
        <f t="shared" ca="1" si="1486"/>
        <v>Male</v>
      </c>
      <c r="K6848">
        <f t="shared" ca="1" si="1487"/>
        <v>42</v>
      </c>
      <c r="L6848" t="str">
        <f t="shared" ca="1" si="1488"/>
        <v>Adult</v>
      </c>
      <c r="M6848" t="str">
        <f t="shared" ca="1" si="1489"/>
        <v>No</v>
      </c>
      <c r="N6848" t="str">
        <f t="shared" ca="1" si="1489"/>
        <v>Yes</v>
      </c>
      <c r="O6848" t="str">
        <f t="shared" ca="1" si="1489"/>
        <v>Yes</v>
      </c>
      <c r="P6848" t="str">
        <f t="shared" ca="1" si="1489"/>
        <v>No</v>
      </c>
      <c r="Q6848" t="str">
        <f t="shared" ca="1" si="1490"/>
        <v>Yes</v>
      </c>
      <c r="R6848">
        <f t="shared" ca="1" si="1491"/>
        <v>2</v>
      </c>
      <c r="S6848">
        <f t="shared" ca="1" si="1492"/>
        <v>3</v>
      </c>
      <c r="T6848">
        <f t="shared" ca="1" si="1493"/>
        <v>5</v>
      </c>
      <c r="U6848">
        <f t="shared" ca="1" si="1494"/>
        <v>0</v>
      </c>
      <c r="V6848">
        <f t="shared" ca="1" si="1495"/>
        <v>0</v>
      </c>
      <c r="W6848">
        <f t="shared" ca="1" si="1496"/>
        <v>4</v>
      </c>
      <c r="X6848">
        <f t="shared" ca="1" si="1497"/>
        <v>14</v>
      </c>
    </row>
    <row r="6849" spans="1:24" x14ac:dyDescent="0.25">
      <c r="A6849">
        <v>457420</v>
      </c>
      <c r="B6849" t="s">
        <v>21503</v>
      </c>
      <c r="C6849" t="s">
        <v>10</v>
      </c>
      <c r="D6849" t="s">
        <v>21504</v>
      </c>
      <c r="E6849" t="str">
        <f t="shared" ca="1" si="1498"/>
        <v>Dedham</v>
      </c>
      <c r="F6849" t="s">
        <v>24067</v>
      </c>
      <c r="G6849">
        <f t="shared" ca="1" si="1485"/>
        <v>5447777348</v>
      </c>
      <c r="H6849" t="s">
        <v>21505</v>
      </c>
      <c r="I6849">
        <v>33624</v>
      </c>
      <c r="J6849" t="str">
        <f t="shared" ca="1" si="1486"/>
        <v>Male</v>
      </c>
      <c r="K6849">
        <f t="shared" ca="1" si="1487"/>
        <v>30</v>
      </c>
      <c r="L6849" t="str">
        <f t="shared" ca="1" si="1488"/>
        <v>Adult</v>
      </c>
      <c r="M6849" t="str">
        <f t="shared" ca="1" si="1489"/>
        <v>No</v>
      </c>
      <c r="N6849" t="str">
        <f t="shared" ca="1" si="1489"/>
        <v>Yes</v>
      </c>
      <c r="O6849" t="str">
        <f t="shared" ca="1" si="1489"/>
        <v>Yes</v>
      </c>
      <c r="P6849" t="str">
        <f t="shared" ca="1" si="1489"/>
        <v>Yes</v>
      </c>
      <c r="Q6849" t="str">
        <f t="shared" ca="1" si="1490"/>
        <v>No</v>
      </c>
      <c r="R6849">
        <f t="shared" ca="1" si="1491"/>
        <v>2</v>
      </c>
      <c r="S6849">
        <f t="shared" ca="1" si="1492"/>
        <v>3</v>
      </c>
      <c r="T6849">
        <f t="shared" ca="1" si="1493"/>
        <v>5</v>
      </c>
      <c r="U6849">
        <f t="shared" ca="1" si="1494"/>
        <v>0</v>
      </c>
      <c r="V6849">
        <f t="shared" ca="1" si="1495"/>
        <v>4</v>
      </c>
      <c r="W6849">
        <f t="shared" ca="1" si="1496"/>
        <v>0</v>
      </c>
      <c r="X6849">
        <f t="shared" ca="1" si="1497"/>
        <v>14</v>
      </c>
    </row>
    <row r="6850" spans="1:24" x14ac:dyDescent="0.25">
      <c r="A6850">
        <v>457439</v>
      </c>
      <c r="B6850" t="s">
        <v>21506</v>
      </c>
      <c r="C6850" t="s">
        <v>10</v>
      </c>
      <c r="D6850" t="s">
        <v>21507</v>
      </c>
      <c r="E6850" t="str">
        <f t="shared" ca="1" si="1498"/>
        <v>Needham</v>
      </c>
      <c r="F6850" t="s">
        <v>24067</v>
      </c>
      <c r="G6850">
        <f t="shared" ca="1" si="1485"/>
        <v>7297206020</v>
      </c>
      <c r="H6850" t="s">
        <v>21508</v>
      </c>
      <c r="I6850">
        <v>32607</v>
      </c>
      <c r="J6850" t="str">
        <f t="shared" ca="1" si="1486"/>
        <v>Female</v>
      </c>
      <c r="K6850">
        <f t="shared" ca="1" si="1487"/>
        <v>18</v>
      </c>
      <c r="L6850" t="str">
        <f t="shared" ca="1" si="1488"/>
        <v>Adult</v>
      </c>
      <c r="M6850" t="str">
        <f t="shared" ca="1" si="1489"/>
        <v>No</v>
      </c>
      <c r="N6850" t="str">
        <f t="shared" ca="1" si="1489"/>
        <v>No</v>
      </c>
      <c r="O6850" t="str">
        <f t="shared" ca="1" si="1489"/>
        <v>No</v>
      </c>
      <c r="P6850" t="str">
        <f t="shared" ref="P6850:Q6913" ca="1" si="1499">CHOOSE(RANDBETWEEN(1,2),"Yes","No")</f>
        <v>Yes</v>
      </c>
      <c r="Q6850" t="str">
        <f t="shared" ca="1" si="1490"/>
        <v>No</v>
      </c>
      <c r="R6850">
        <f t="shared" ca="1" si="1491"/>
        <v>5</v>
      </c>
      <c r="S6850">
        <f t="shared" ca="1" si="1492"/>
        <v>5</v>
      </c>
      <c r="T6850">
        <f t="shared" ca="1" si="1493"/>
        <v>0</v>
      </c>
      <c r="U6850">
        <f t="shared" ca="1" si="1494"/>
        <v>0</v>
      </c>
      <c r="V6850">
        <f t="shared" ca="1" si="1495"/>
        <v>4</v>
      </c>
      <c r="W6850">
        <f t="shared" ca="1" si="1496"/>
        <v>0</v>
      </c>
      <c r="X6850">
        <f t="shared" ca="1" si="1497"/>
        <v>14</v>
      </c>
    </row>
    <row r="6851" spans="1:24" x14ac:dyDescent="0.25">
      <c r="A6851">
        <v>457448</v>
      </c>
      <c r="B6851" t="s">
        <v>21509</v>
      </c>
      <c r="C6851" t="s">
        <v>10</v>
      </c>
      <c r="D6851" t="s">
        <v>21510</v>
      </c>
      <c r="E6851" t="str">
        <f t="shared" ca="1" si="1498"/>
        <v>Somerville</v>
      </c>
      <c r="F6851" t="s">
        <v>24067</v>
      </c>
      <c r="G6851">
        <f t="shared" ref="G6851:G6914" ca="1" si="1500">RANDBETWEEN(1000000000,9999999999)</f>
        <v>5779513749</v>
      </c>
      <c r="H6851" t="s">
        <v>21511</v>
      </c>
      <c r="I6851">
        <v>32162</v>
      </c>
      <c r="J6851" t="str">
        <f t="shared" ref="J6851:J6914" ca="1" si="1501">CHOOSE(RANDBETWEEN(1,2),"Male","Female")</f>
        <v>Female</v>
      </c>
      <c r="K6851">
        <f t="shared" ref="K6851:K6914" ca="1" si="1502">RANDBETWEEN(15,70)</f>
        <v>68</v>
      </c>
      <c r="L6851" t="str">
        <f t="shared" ref="L6851:L6914" ca="1" si="1503">IF(AND(K6851&gt;=12, K6851 &lt; 18), "Adoloscent", "Adult")</f>
        <v>Adult</v>
      </c>
      <c r="M6851" t="str">
        <f t="shared" ref="M6851:Q6914" ca="1" si="1504">CHOOSE(RANDBETWEEN(1,2),"Yes","No")</f>
        <v>No</v>
      </c>
      <c r="N6851" t="str">
        <f t="shared" ca="1" si="1504"/>
        <v>Yes</v>
      </c>
      <c r="O6851" t="str">
        <f t="shared" ca="1" si="1504"/>
        <v>Yes</v>
      </c>
      <c r="P6851" t="str">
        <f t="shared" ca="1" si="1499"/>
        <v>No</v>
      </c>
      <c r="Q6851" t="str">
        <f t="shared" ca="1" si="1499"/>
        <v>Yes</v>
      </c>
      <c r="R6851">
        <f t="shared" ref="R6851:R6914" ca="1" si="1505">CHOOSE(RANDBETWEEN(1,5),1,2,3,4,5)</f>
        <v>3</v>
      </c>
      <c r="S6851">
        <f t="shared" ref="S6851:S6914" ca="1" si="1506">IF(R6851&gt;=4,5,IF(AND(R6851&gt;=2,R6851&lt;=3),3,IF(R6851=1,0)))</f>
        <v>3</v>
      </c>
      <c r="T6851">
        <f t="shared" ref="T6851:T6914" ca="1" si="1507">IF(AND(O6851="Yes",N6851="Yes"),5,IF(OR(O6851="Yes",N6851="Yes"),3,IF(AND(O6851="No",N6851="No"),0)))</f>
        <v>5</v>
      </c>
      <c r="U6851">
        <f t="shared" ref="U6851:U6914" ca="1" si="1508">IF(M6851="Yes",3,0)</f>
        <v>0</v>
      </c>
      <c r="V6851">
        <f t="shared" ref="V6851:V6914" ca="1" si="1509">IF(P6851="Yes",4,0)</f>
        <v>0</v>
      </c>
      <c r="W6851">
        <f t="shared" ref="W6851:W6914" ca="1" si="1510">IF(Q6851="Yes",4,0)</f>
        <v>4</v>
      </c>
      <c r="X6851">
        <f t="shared" ref="X6851:X6914" ca="1" si="1511">SUM(R6851:W6851)</f>
        <v>15</v>
      </c>
    </row>
    <row r="6852" spans="1:24" x14ac:dyDescent="0.25">
      <c r="A6852">
        <v>457457</v>
      </c>
      <c r="B6852" t="s">
        <v>21512</v>
      </c>
      <c r="C6852" t="s">
        <v>10</v>
      </c>
      <c r="D6852" t="s">
        <v>21513</v>
      </c>
      <c r="E6852" t="str">
        <f t="shared" ref="E6852:E6915" ca="1" si="1512">CHOOSE(RANDBETWEEN(1,15),"Boston","Winthrop","Revere","Chelsea","Everett","Somerville", "Cambridge","Watertown", "Newton","Brookline", "Needham", "Dedham", "Canton"," Milton", "Quincy")</f>
        <v>Brookline</v>
      </c>
      <c r="F6852" t="s">
        <v>24067</v>
      </c>
      <c r="G6852">
        <f t="shared" ca="1" si="1500"/>
        <v>6281884416</v>
      </c>
      <c r="H6852" t="s">
        <v>21514</v>
      </c>
      <c r="I6852">
        <v>31021</v>
      </c>
      <c r="J6852" t="str">
        <f t="shared" ca="1" si="1501"/>
        <v>Male</v>
      </c>
      <c r="K6852">
        <f t="shared" ca="1" si="1502"/>
        <v>23</v>
      </c>
      <c r="L6852" t="str">
        <f t="shared" ca="1" si="1503"/>
        <v>Adult</v>
      </c>
      <c r="M6852" t="str">
        <f t="shared" ca="1" si="1504"/>
        <v>No</v>
      </c>
      <c r="N6852" t="str">
        <f t="shared" ca="1" si="1504"/>
        <v>Yes</v>
      </c>
      <c r="O6852" t="str">
        <f t="shared" ca="1" si="1504"/>
        <v>No</v>
      </c>
      <c r="P6852" t="str">
        <f t="shared" ca="1" si="1499"/>
        <v>No</v>
      </c>
      <c r="Q6852" t="str">
        <f t="shared" ca="1" si="1499"/>
        <v>No</v>
      </c>
      <c r="R6852">
        <f t="shared" ca="1" si="1505"/>
        <v>5</v>
      </c>
      <c r="S6852">
        <f t="shared" ca="1" si="1506"/>
        <v>5</v>
      </c>
      <c r="T6852">
        <f t="shared" ca="1" si="1507"/>
        <v>3</v>
      </c>
      <c r="U6852">
        <f t="shared" ca="1" si="1508"/>
        <v>0</v>
      </c>
      <c r="V6852">
        <f t="shared" ca="1" si="1509"/>
        <v>0</v>
      </c>
      <c r="W6852">
        <f t="shared" ca="1" si="1510"/>
        <v>0</v>
      </c>
      <c r="X6852">
        <f t="shared" ca="1" si="1511"/>
        <v>13</v>
      </c>
    </row>
    <row r="6853" spans="1:24" x14ac:dyDescent="0.25">
      <c r="A6853">
        <v>457466</v>
      </c>
      <c r="B6853" t="s">
        <v>21515</v>
      </c>
      <c r="C6853" t="s">
        <v>10</v>
      </c>
      <c r="D6853" t="s">
        <v>21516</v>
      </c>
      <c r="E6853" t="str">
        <f t="shared" ca="1" si="1512"/>
        <v>Needham</v>
      </c>
      <c r="F6853" t="s">
        <v>24067</v>
      </c>
      <c r="G6853">
        <f t="shared" ca="1" si="1500"/>
        <v>2400611327</v>
      </c>
      <c r="H6853" t="s">
        <v>21517</v>
      </c>
      <c r="I6853">
        <v>30315</v>
      </c>
      <c r="J6853" t="str">
        <f t="shared" ca="1" si="1501"/>
        <v>Male</v>
      </c>
      <c r="K6853">
        <f t="shared" ca="1" si="1502"/>
        <v>39</v>
      </c>
      <c r="L6853" t="str">
        <f t="shared" ca="1" si="1503"/>
        <v>Adult</v>
      </c>
      <c r="M6853" t="str">
        <f t="shared" ca="1" si="1504"/>
        <v>Yes</v>
      </c>
      <c r="N6853" t="str">
        <f t="shared" ca="1" si="1504"/>
        <v>No</v>
      </c>
      <c r="O6853" t="str">
        <f t="shared" ca="1" si="1504"/>
        <v>No</v>
      </c>
      <c r="P6853" t="str">
        <f t="shared" ca="1" si="1499"/>
        <v>Yes</v>
      </c>
      <c r="Q6853" t="str">
        <f t="shared" ca="1" si="1499"/>
        <v>Yes</v>
      </c>
      <c r="R6853">
        <f t="shared" ca="1" si="1505"/>
        <v>5</v>
      </c>
      <c r="S6853">
        <f t="shared" ca="1" si="1506"/>
        <v>5</v>
      </c>
      <c r="T6853">
        <f t="shared" ca="1" si="1507"/>
        <v>0</v>
      </c>
      <c r="U6853">
        <f t="shared" ca="1" si="1508"/>
        <v>3</v>
      </c>
      <c r="V6853">
        <f t="shared" ca="1" si="1509"/>
        <v>4</v>
      </c>
      <c r="W6853">
        <f t="shared" ca="1" si="1510"/>
        <v>4</v>
      </c>
      <c r="X6853">
        <f t="shared" ca="1" si="1511"/>
        <v>21</v>
      </c>
    </row>
    <row r="6854" spans="1:24" x14ac:dyDescent="0.25">
      <c r="A6854">
        <v>457475</v>
      </c>
      <c r="B6854" t="s">
        <v>21518</v>
      </c>
      <c r="C6854" t="s">
        <v>10</v>
      </c>
      <c r="D6854" t="s">
        <v>21519</v>
      </c>
      <c r="E6854" t="str">
        <f t="shared" ca="1" si="1512"/>
        <v>Dedham</v>
      </c>
      <c r="F6854" t="s">
        <v>24067</v>
      </c>
      <c r="G6854">
        <f t="shared" ca="1" si="1500"/>
        <v>7753564087</v>
      </c>
      <c r="H6854" t="s">
        <v>21520</v>
      </c>
      <c r="I6854">
        <v>30043</v>
      </c>
      <c r="J6854" t="str">
        <f t="shared" ca="1" si="1501"/>
        <v>Female</v>
      </c>
      <c r="K6854">
        <f t="shared" ca="1" si="1502"/>
        <v>29</v>
      </c>
      <c r="L6854" t="str">
        <f t="shared" ca="1" si="1503"/>
        <v>Adult</v>
      </c>
      <c r="M6854" t="str">
        <f t="shared" ca="1" si="1504"/>
        <v>No</v>
      </c>
      <c r="N6854" t="str">
        <f t="shared" ca="1" si="1504"/>
        <v>Yes</v>
      </c>
      <c r="O6854" t="str">
        <f t="shared" ca="1" si="1504"/>
        <v>No</v>
      </c>
      <c r="P6854" t="str">
        <f t="shared" ca="1" si="1499"/>
        <v>No</v>
      </c>
      <c r="Q6854" t="str">
        <f t="shared" ca="1" si="1499"/>
        <v>No</v>
      </c>
      <c r="R6854">
        <f t="shared" ca="1" si="1505"/>
        <v>2</v>
      </c>
      <c r="S6854">
        <f t="shared" ca="1" si="1506"/>
        <v>3</v>
      </c>
      <c r="T6854">
        <f t="shared" ca="1" si="1507"/>
        <v>3</v>
      </c>
      <c r="U6854">
        <f t="shared" ca="1" si="1508"/>
        <v>0</v>
      </c>
      <c r="V6854">
        <f t="shared" ca="1" si="1509"/>
        <v>0</v>
      </c>
      <c r="W6854">
        <f t="shared" ca="1" si="1510"/>
        <v>0</v>
      </c>
      <c r="X6854">
        <f t="shared" ca="1" si="1511"/>
        <v>8</v>
      </c>
    </row>
    <row r="6855" spans="1:24" x14ac:dyDescent="0.25">
      <c r="A6855">
        <v>457484</v>
      </c>
      <c r="B6855" t="s">
        <v>21521</v>
      </c>
      <c r="C6855" t="s">
        <v>10</v>
      </c>
      <c r="D6855" t="s">
        <v>21522</v>
      </c>
      <c r="E6855" t="str">
        <f t="shared" ca="1" si="1512"/>
        <v>Boston</v>
      </c>
      <c r="F6855" t="s">
        <v>24067</v>
      </c>
      <c r="G6855">
        <f t="shared" ca="1" si="1500"/>
        <v>1156454056</v>
      </c>
      <c r="H6855" t="s">
        <v>21524</v>
      </c>
      <c r="I6855" t="s">
        <v>21523</v>
      </c>
      <c r="J6855" t="str">
        <f t="shared" ca="1" si="1501"/>
        <v>Male</v>
      </c>
      <c r="K6855">
        <f t="shared" ca="1" si="1502"/>
        <v>25</v>
      </c>
      <c r="L6855" t="str">
        <f t="shared" ca="1" si="1503"/>
        <v>Adult</v>
      </c>
      <c r="M6855" t="str">
        <f t="shared" ca="1" si="1504"/>
        <v>Yes</v>
      </c>
      <c r="N6855" t="str">
        <f t="shared" ca="1" si="1504"/>
        <v>Yes</v>
      </c>
      <c r="O6855" t="str">
        <f t="shared" ca="1" si="1504"/>
        <v>No</v>
      </c>
      <c r="P6855" t="str">
        <f t="shared" ca="1" si="1499"/>
        <v>Yes</v>
      </c>
      <c r="Q6855" t="str">
        <f t="shared" ca="1" si="1499"/>
        <v>Yes</v>
      </c>
      <c r="R6855">
        <f t="shared" ca="1" si="1505"/>
        <v>2</v>
      </c>
      <c r="S6855">
        <f t="shared" ca="1" si="1506"/>
        <v>3</v>
      </c>
      <c r="T6855">
        <f t="shared" ca="1" si="1507"/>
        <v>3</v>
      </c>
      <c r="U6855">
        <f t="shared" ca="1" si="1508"/>
        <v>3</v>
      </c>
      <c r="V6855">
        <f t="shared" ca="1" si="1509"/>
        <v>4</v>
      </c>
      <c r="W6855">
        <f t="shared" ca="1" si="1510"/>
        <v>4</v>
      </c>
      <c r="X6855">
        <f t="shared" ca="1" si="1511"/>
        <v>19</v>
      </c>
    </row>
    <row r="6856" spans="1:24" x14ac:dyDescent="0.25">
      <c r="A6856">
        <v>457493</v>
      </c>
      <c r="B6856" t="s">
        <v>21525</v>
      </c>
      <c r="C6856" t="s">
        <v>10</v>
      </c>
      <c r="D6856" t="s">
        <v>21526</v>
      </c>
      <c r="E6856" t="str">
        <f t="shared" ca="1" si="1512"/>
        <v>Newton</v>
      </c>
      <c r="F6856" t="s">
        <v>24067</v>
      </c>
      <c r="G6856">
        <f t="shared" ca="1" si="1500"/>
        <v>2297989436</v>
      </c>
      <c r="H6856" t="s">
        <v>21527</v>
      </c>
      <c r="I6856">
        <v>83301</v>
      </c>
      <c r="J6856" t="str">
        <f t="shared" ca="1" si="1501"/>
        <v>Female</v>
      </c>
      <c r="K6856">
        <f t="shared" ca="1" si="1502"/>
        <v>31</v>
      </c>
      <c r="L6856" t="str">
        <f t="shared" ca="1" si="1503"/>
        <v>Adult</v>
      </c>
      <c r="M6856" t="str">
        <f t="shared" ca="1" si="1504"/>
        <v>No</v>
      </c>
      <c r="N6856" t="str">
        <f t="shared" ca="1" si="1504"/>
        <v>Yes</v>
      </c>
      <c r="O6856" t="str">
        <f t="shared" ca="1" si="1504"/>
        <v>No</v>
      </c>
      <c r="P6856" t="str">
        <f t="shared" ca="1" si="1499"/>
        <v>Yes</v>
      </c>
      <c r="Q6856" t="str">
        <f t="shared" ca="1" si="1499"/>
        <v>Yes</v>
      </c>
      <c r="R6856">
        <f t="shared" ca="1" si="1505"/>
        <v>4</v>
      </c>
      <c r="S6856">
        <f t="shared" ca="1" si="1506"/>
        <v>5</v>
      </c>
      <c r="T6856">
        <f t="shared" ca="1" si="1507"/>
        <v>3</v>
      </c>
      <c r="U6856">
        <f t="shared" ca="1" si="1508"/>
        <v>0</v>
      </c>
      <c r="V6856">
        <f t="shared" ca="1" si="1509"/>
        <v>4</v>
      </c>
      <c r="W6856">
        <f t="shared" ca="1" si="1510"/>
        <v>4</v>
      </c>
      <c r="X6856">
        <f t="shared" ca="1" si="1511"/>
        <v>20</v>
      </c>
    </row>
    <row r="6857" spans="1:24" x14ac:dyDescent="0.25">
      <c r="A6857">
        <v>457509</v>
      </c>
      <c r="B6857" t="s">
        <v>21528</v>
      </c>
      <c r="C6857" t="s">
        <v>10</v>
      </c>
      <c r="D6857" t="s">
        <v>21529</v>
      </c>
      <c r="E6857" t="str">
        <f t="shared" ca="1" si="1512"/>
        <v>Canton</v>
      </c>
      <c r="F6857" t="s">
        <v>24067</v>
      </c>
      <c r="G6857">
        <f t="shared" ca="1" si="1500"/>
        <v>1619947502</v>
      </c>
      <c r="H6857" t="s">
        <v>21531</v>
      </c>
      <c r="I6857" t="s">
        <v>21530</v>
      </c>
      <c r="J6857" t="str">
        <f t="shared" ca="1" si="1501"/>
        <v>Female</v>
      </c>
      <c r="K6857">
        <f t="shared" ca="1" si="1502"/>
        <v>20</v>
      </c>
      <c r="L6857" t="str">
        <f t="shared" ca="1" si="1503"/>
        <v>Adult</v>
      </c>
      <c r="M6857" t="str">
        <f t="shared" ca="1" si="1504"/>
        <v>Yes</v>
      </c>
      <c r="N6857" t="str">
        <f t="shared" ca="1" si="1504"/>
        <v>Yes</v>
      </c>
      <c r="O6857" t="str">
        <f t="shared" ca="1" si="1504"/>
        <v>No</v>
      </c>
      <c r="P6857" t="str">
        <f t="shared" ca="1" si="1499"/>
        <v>Yes</v>
      </c>
      <c r="Q6857" t="str">
        <f t="shared" ca="1" si="1499"/>
        <v>Yes</v>
      </c>
      <c r="R6857">
        <f t="shared" ca="1" si="1505"/>
        <v>2</v>
      </c>
      <c r="S6857">
        <f t="shared" ca="1" si="1506"/>
        <v>3</v>
      </c>
      <c r="T6857">
        <f t="shared" ca="1" si="1507"/>
        <v>3</v>
      </c>
      <c r="U6857">
        <f t="shared" ca="1" si="1508"/>
        <v>3</v>
      </c>
      <c r="V6857">
        <f t="shared" ca="1" si="1509"/>
        <v>4</v>
      </c>
      <c r="W6857">
        <f t="shared" ca="1" si="1510"/>
        <v>4</v>
      </c>
      <c r="X6857">
        <f t="shared" ca="1" si="1511"/>
        <v>19</v>
      </c>
    </row>
    <row r="6858" spans="1:24" x14ac:dyDescent="0.25">
      <c r="A6858">
        <v>457527</v>
      </c>
      <c r="B6858" t="s">
        <v>21532</v>
      </c>
      <c r="C6858" t="s">
        <v>10</v>
      </c>
      <c r="D6858" t="s">
        <v>21533</v>
      </c>
      <c r="E6858" t="str">
        <f t="shared" ca="1" si="1512"/>
        <v>Dedham</v>
      </c>
      <c r="F6858" t="s">
        <v>24067</v>
      </c>
      <c r="G6858">
        <f t="shared" ca="1" si="1500"/>
        <v>5462312091</v>
      </c>
      <c r="H6858" t="s">
        <v>21534</v>
      </c>
      <c r="I6858">
        <v>60192</v>
      </c>
      <c r="J6858" t="str">
        <f t="shared" ca="1" si="1501"/>
        <v>Male</v>
      </c>
      <c r="K6858">
        <f t="shared" ca="1" si="1502"/>
        <v>68</v>
      </c>
      <c r="L6858" t="str">
        <f t="shared" ca="1" si="1503"/>
        <v>Adult</v>
      </c>
      <c r="M6858" t="str">
        <f t="shared" ca="1" si="1504"/>
        <v>No</v>
      </c>
      <c r="N6858" t="str">
        <f t="shared" ca="1" si="1504"/>
        <v>Yes</v>
      </c>
      <c r="O6858" t="str">
        <f t="shared" ca="1" si="1504"/>
        <v>Yes</v>
      </c>
      <c r="P6858" t="str">
        <f t="shared" ca="1" si="1499"/>
        <v>Yes</v>
      </c>
      <c r="Q6858" t="str">
        <f t="shared" ca="1" si="1499"/>
        <v>No</v>
      </c>
      <c r="R6858">
        <f t="shared" ca="1" si="1505"/>
        <v>4</v>
      </c>
      <c r="S6858">
        <f t="shared" ca="1" si="1506"/>
        <v>5</v>
      </c>
      <c r="T6858">
        <f t="shared" ca="1" si="1507"/>
        <v>5</v>
      </c>
      <c r="U6858">
        <f t="shared" ca="1" si="1508"/>
        <v>0</v>
      </c>
      <c r="V6858">
        <f t="shared" ca="1" si="1509"/>
        <v>4</v>
      </c>
      <c r="W6858">
        <f t="shared" ca="1" si="1510"/>
        <v>0</v>
      </c>
      <c r="X6858">
        <f t="shared" ca="1" si="1511"/>
        <v>18</v>
      </c>
    </row>
    <row r="6859" spans="1:24" x14ac:dyDescent="0.25">
      <c r="A6859">
        <v>457536</v>
      </c>
      <c r="B6859" t="s">
        <v>21535</v>
      </c>
      <c r="C6859" t="s">
        <v>10</v>
      </c>
      <c r="D6859" t="s">
        <v>21536</v>
      </c>
      <c r="E6859" t="str">
        <f t="shared" ca="1" si="1512"/>
        <v>Needham</v>
      </c>
      <c r="F6859" t="s">
        <v>24067</v>
      </c>
      <c r="G6859">
        <f t="shared" ca="1" si="1500"/>
        <v>7431751758</v>
      </c>
      <c r="H6859" t="s">
        <v>21537</v>
      </c>
      <c r="I6859">
        <v>60606</v>
      </c>
      <c r="J6859" t="str">
        <f t="shared" ca="1" si="1501"/>
        <v>Male</v>
      </c>
      <c r="K6859">
        <f t="shared" ca="1" si="1502"/>
        <v>38</v>
      </c>
      <c r="L6859" t="str">
        <f t="shared" ca="1" si="1503"/>
        <v>Adult</v>
      </c>
      <c r="M6859" t="str">
        <f t="shared" ca="1" si="1504"/>
        <v>No</v>
      </c>
      <c r="N6859" t="str">
        <f t="shared" ca="1" si="1504"/>
        <v>No</v>
      </c>
      <c r="O6859" t="str">
        <f t="shared" ca="1" si="1504"/>
        <v>No</v>
      </c>
      <c r="P6859" t="str">
        <f t="shared" ca="1" si="1499"/>
        <v>Yes</v>
      </c>
      <c r="Q6859" t="str">
        <f t="shared" ca="1" si="1499"/>
        <v>Yes</v>
      </c>
      <c r="R6859">
        <f t="shared" ca="1" si="1505"/>
        <v>1</v>
      </c>
      <c r="S6859">
        <f t="shared" ca="1" si="1506"/>
        <v>0</v>
      </c>
      <c r="T6859">
        <f t="shared" ca="1" si="1507"/>
        <v>0</v>
      </c>
      <c r="U6859">
        <f t="shared" ca="1" si="1508"/>
        <v>0</v>
      </c>
      <c r="V6859">
        <f t="shared" ca="1" si="1509"/>
        <v>4</v>
      </c>
      <c r="W6859">
        <f t="shared" ca="1" si="1510"/>
        <v>4</v>
      </c>
      <c r="X6859">
        <f t="shared" ca="1" si="1511"/>
        <v>9</v>
      </c>
    </row>
    <row r="6860" spans="1:24" x14ac:dyDescent="0.25">
      <c r="A6860">
        <v>457545</v>
      </c>
      <c r="B6860" t="s">
        <v>21538</v>
      </c>
      <c r="C6860" t="s">
        <v>10</v>
      </c>
      <c r="D6860" t="s">
        <v>21539</v>
      </c>
      <c r="E6860" t="str">
        <f t="shared" ca="1" si="1512"/>
        <v>Needham</v>
      </c>
      <c r="F6860" t="s">
        <v>24067</v>
      </c>
      <c r="G6860">
        <f t="shared" ca="1" si="1500"/>
        <v>4819939461</v>
      </c>
      <c r="H6860" t="s">
        <v>21540</v>
      </c>
      <c r="I6860">
        <v>61761</v>
      </c>
      <c r="J6860" t="str">
        <f t="shared" ca="1" si="1501"/>
        <v>Female</v>
      </c>
      <c r="K6860">
        <f t="shared" ca="1" si="1502"/>
        <v>59</v>
      </c>
      <c r="L6860" t="str">
        <f t="shared" ca="1" si="1503"/>
        <v>Adult</v>
      </c>
      <c r="M6860" t="str">
        <f t="shared" ca="1" si="1504"/>
        <v>No</v>
      </c>
      <c r="N6860" t="str">
        <f t="shared" ca="1" si="1504"/>
        <v>Yes</v>
      </c>
      <c r="O6860" t="str">
        <f t="shared" ca="1" si="1504"/>
        <v>No</v>
      </c>
      <c r="P6860" t="str">
        <f t="shared" ca="1" si="1499"/>
        <v>No</v>
      </c>
      <c r="Q6860" t="str">
        <f t="shared" ca="1" si="1499"/>
        <v>Yes</v>
      </c>
      <c r="R6860">
        <f t="shared" ca="1" si="1505"/>
        <v>4</v>
      </c>
      <c r="S6860">
        <f t="shared" ca="1" si="1506"/>
        <v>5</v>
      </c>
      <c r="T6860">
        <f t="shared" ca="1" si="1507"/>
        <v>3</v>
      </c>
      <c r="U6860">
        <f t="shared" ca="1" si="1508"/>
        <v>0</v>
      </c>
      <c r="V6860">
        <f t="shared" ca="1" si="1509"/>
        <v>0</v>
      </c>
      <c r="W6860">
        <f t="shared" ca="1" si="1510"/>
        <v>4</v>
      </c>
      <c r="X6860">
        <f t="shared" ca="1" si="1511"/>
        <v>16</v>
      </c>
    </row>
    <row r="6861" spans="1:24" x14ac:dyDescent="0.25">
      <c r="A6861">
        <v>457554</v>
      </c>
      <c r="B6861" t="s">
        <v>21541</v>
      </c>
      <c r="C6861" t="s">
        <v>10</v>
      </c>
      <c r="D6861" t="s">
        <v>21542</v>
      </c>
      <c r="E6861" t="str">
        <f t="shared" ca="1" si="1512"/>
        <v>Boston</v>
      </c>
      <c r="F6861" t="s">
        <v>24067</v>
      </c>
      <c r="G6861">
        <f t="shared" ca="1" si="1500"/>
        <v>2181132742</v>
      </c>
      <c r="H6861" t="s">
        <v>21543</v>
      </c>
      <c r="I6861">
        <v>61520</v>
      </c>
      <c r="J6861" t="str">
        <f t="shared" ca="1" si="1501"/>
        <v>Male</v>
      </c>
      <c r="K6861">
        <f t="shared" ca="1" si="1502"/>
        <v>51</v>
      </c>
      <c r="L6861" t="str">
        <f t="shared" ca="1" si="1503"/>
        <v>Adult</v>
      </c>
      <c r="M6861" t="str">
        <f t="shared" ca="1" si="1504"/>
        <v>No</v>
      </c>
      <c r="N6861" t="str">
        <f t="shared" ca="1" si="1504"/>
        <v>Yes</v>
      </c>
      <c r="O6861" t="str">
        <f t="shared" ca="1" si="1504"/>
        <v>No</v>
      </c>
      <c r="P6861" t="str">
        <f t="shared" ca="1" si="1499"/>
        <v>No</v>
      </c>
      <c r="Q6861" t="str">
        <f t="shared" ca="1" si="1499"/>
        <v>No</v>
      </c>
      <c r="R6861">
        <f t="shared" ca="1" si="1505"/>
        <v>4</v>
      </c>
      <c r="S6861">
        <f t="shared" ca="1" si="1506"/>
        <v>5</v>
      </c>
      <c r="T6861">
        <f t="shared" ca="1" si="1507"/>
        <v>3</v>
      </c>
      <c r="U6861">
        <f t="shared" ca="1" si="1508"/>
        <v>0</v>
      </c>
      <c r="V6861">
        <f t="shared" ca="1" si="1509"/>
        <v>0</v>
      </c>
      <c r="W6861">
        <f t="shared" ca="1" si="1510"/>
        <v>0</v>
      </c>
      <c r="X6861">
        <f t="shared" ca="1" si="1511"/>
        <v>12</v>
      </c>
    </row>
    <row r="6862" spans="1:24" x14ac:dyDescent="0.25">
      <c r="A6862">
        <v>457563</v>
      </c>
      <c r="B6862" t="s">
        <v>21544</v>
      </c>
      <c r="C6862" t="s">
        <v>10</v>
      </c>
      <c r="D6862" t="s">
        <v>21545</v>
      </c>
      <c r="E6862" t="str">
        <f t="shared" ca="1" si="1512"/>
        <v>Revere</v>
      </c>
      <c r="F6862" t="s">
        <v>24067</v>
      </c>
      <c r="G6862">
        <f t="shared" ca="1" si="1500"/>
        <v>1271190509</v>
      </c>
      <c r="H6862" t="s">
        <v>20704</v>
      </c>
      <c r="I6862">
        <v>46250</v>
      </c>
      <c r="J6862" t="str">
        <f t="shared" ca="1" si="1501"/>
        <v>Female</v>
      </c>
      <c r="K6862">
        <f t="shared" ca="1" si="1502"/>
        <v>51</v>
      </c>
      <c r="L6862" t="str">
        <f t="shared" ca="1" si="1503"/>
        <v>Adult</v>
      </c>
      <c r="M6862" t="str">
        <f t="shared" ca="1" si="1504"/>
        <v>No</v>
      </c>
      <c r="N6862" t="str">
        <f t="shared" ca="1" si="1504"/>
        <v>No</v>
      </c>
      <c r="O6862" t="str">
        <f t="shared" ca="1" si="1504"/>
        <v>Yes</v>
      </c>
      <c r="P6862" t="str">
        <f t="shared" ca="1" si="1499"/>
        <v>No</v>
      </c>
      <c r="Q6862" t="str">
        <f t="shared" ca="1" si="1499"/>
        <v>No</v>
      </c>
      <c r="R6862">
        <f t="shared" ca="1" si="1505"/>
        <v>4</v>
      </c>
      <c r="S6862">
        <f t="shared" ca="1" si="1506"/>
        <v>5</v>
      </c>
      <c r="T6862">
        <f t="shared" ca="1" si="1507"/>
        <v>3</v>
      </c>
      <c r="U6862">
        <f t="shared" ca="1" si="1508"/>
        <v>0</v>
      </c>
      <c r="V6862">
        <f t="shared" ca="1" si="1509"/>
        <v>0</v>
      </c>
      <c r="W6862">
        <f t="shared" ca="1" si="1510"/>
        <v>0</v>
      </c>
      <c r="X6862">
        <f t="shared" ca="1" si="1511"/>
        <v>12</v>
      </c>
    </row>
    <row r="6863" spans="1:24" x14ac:dyDescent="0.25">
      <c r="A6863">
        <v>457572</v>
      </c>
      <c r="B6863" t="s">
        <v>21546</v>
      </c>
      <c r="C6863" t="s">
        <v>10</v>
      </c>
      <c r="D6863" t="s">
        <v>21547</v>
      </c>
      <c r="E6863" t="str">
        <f t="shared" ca="1" si="1512"/>
        <v>Everett</v>
      </c>
      <c r="F6863" t="s">
        <v>24067</v>
      </c>
      <c r="G6863">
        <f t="shared" ca="1" si="1500"/>
        <v>5904486576</v>
      </c>
      <c r="H6863" t="s">
        <v>21548</v>
      </c>
      <c r="I6863">
        <v>46013</v>
      </c>
      <c r="J6863" t="str">
        <f t="shared" ca="1" si="1501"/>
        <v>Female</v>
      </c>
      <c r="K6863">
        <f t="shared" ca="1" si="1502"/>
        <v>62</v>
      </c>
      <c r="L6863" t="str">
        <f t="shared" ca="1" si="1503"/>
        <v>Adult</v>
      </c>
      <c r="M6863" t="str">
        <f t="shared" ca="1" si="1504"/>
        <v>Yes</v>
      </c>
      <c r="N6863" t="str">
        <f t="shared" ca="1" si="1504"/>
        <v>Yes</v>
      </c>
      <c r="O6863" t="str">
        <f t="shared" ca="1" si="1504"/>
        <v>No</v>
      </c>
      <c r="P6863" t="str">
        <f t="shared" ca="1" si="1499"/>
        <v>Yes</v>
      </c>
      <c r="Q6863" t="str">
        <f t="shared" ca="1" si="1499"/>
        <v>Yes</v>
      </c>
      <c r="R6863">
        <f t="shared" ca="1" si="1505"/>
        <v>3</v>
      </c>
      <c r="S6863">
        <f t="shared" ca="1" si="1506"/>
        <v>3</v>
      </c>
      <c r="T6863">
        <f t="shared" ca="1" si="1507"/>
        <v>3</v>
      </c>
      <c r="U6863">
        <f t="shared" ca="1" si="1508"/>
        <v>3</v>
      </c>
      <c r="V6863">
        <f t="shared" ca="1" si="1509"/>
        <v>4</v>
      </c>
      <c r="W6863">
        <f t="shared" ca="1" si="1510"/>
        <v>4</v>
      </c>
      <c r="X6863">
        <f t="shared" ca="1" si="1511"/>
        <v>20</v>
      </c>
    </row>
    <row r="6864" spans="1:24" x14ac:dyDescent="0.25">
      <c r="A6864">
        <v>457581</v>
      </c>
      <c r="B6864" t="s">
        <v>21549</v>
      </c>
      <c r="C6864" t="s">
        <v>10</v>
      </c>
      <c r="D6864" t="s">
        <v>21550</v>
      </c>
      <c r="E6864" t="str">
        <f t="shared" ca="1" si="1512"/>
        <v>Quincy</v>
      </c>
      <c r="F6864" t="s">
        <v>24067</v>
      </c>
      <c r="G6864">
        <f t="shared" ca="1" si="1500"/>
        <v>3318165140</v>
      </c>
      <c r="H6864" t="s">
        <v>21551</v>
      </c>
      <c r="I6864">
        <v>67212</v>
      </c>
      <c r="J6864" t="str">
        <f t="shared" ca="1" si="1501"/>
        <v>Male</v>
      </c>
      <c r="K6864">
        <f t="shared" ca="1" si="1502"/>
        <v>32</v>
      </c>
      <c r="L6864" t="str">
        <f t="shared" ca="1" si="1503"/>
        <v>Adult</v>
      </c>
      <c r="M6864" t="str">
        <f t="shared" ca="1" si="1504"/>
        <v>No</v>
      </c>
      <c r="N6864" t="str">
        <f t="shared" ca="1" si="1504"/>
        <v>No</v>
      </c>
      <c r="O6864" t="str">
        <f t="shared" ca="1" si="1504"/>
        <v>Yes</v>
      </c>
      <c r="P6864" t="str">
        <f t="shared" ca="1" si="1499"/>
        <v>No</v>
      </c>
      <c r="Q6864" t="str">
        <f t="shared" ca="1" si="1499"/>
        <v>Yes</v>
      </c>
      <c r="R6864">
        <f t="shared" ca="1" si="1505"/>
        <v>2</v>
      </c>
      <c r="S6864">
        <f t="shared" ca="1" si="1506"/>
        <v>3</v>
      </c>
      <c r="T6864">
        <f t="shared" ca="1" si="1507"/>
        <v>3</v>
      </c>
      <c r="U6864">
        <f t="shared" ca="1" si="1508"/>
        <v>0</v>
      </c>
      <c r="V6864">
        <f t="shared" ca="1" si="1509"/>
        <v>0</v>
      </c>
      <c r="W6864">
        <f t="shared" ca="1" si="1510"/>
        <v>4</v>
      </c>
      <c r="X6864">
        <f t="shared" ca="1" si="1511"/>
        <v>12</v>
      </c>
    </row>
    <row r="6865" spans="1:24" x14ac:dyDescent="0.25">
      <c r="A6865">
        <v>457590</v>
      </c>
      <c r="B6865" t="s">
        <v>21552</v>
      </c>
      <c r="C6865" t="s">
        <v>10</v>
      </c>
      <c r="D6865" t="s">
        <v>21553</v>
      </c>
      <c r="E6865" t="str">
        <f t="shared" ca="1" si="1512"/>
        <v>Quincy</v>
      </c>
      <c r="F6865" t="s">
        <v>24067</v>
      </c>
      <c r="G6865">
        <f t="shared" ca="1" si="1500"/>
        <v>2523751258</v>
      </c>
      <c r="H6865" t="s">
        <v>21554</v>
      </c>
      <c r="I6865">
        <v>70126</v>
      </c>
      <c r="J6865" t="str">
        <f t="shared" ca="1" si="1501"/>
        <v>Male</v>
      </c>
      <c r="K6865">
        <f t="shared" ca="1" si="1502"/>
        <v>41</v>
      </c>
      <c r="L6865" t="str">
        <f t="shared" ca="1" si="1503"/>
        <v>Adult</v>
      </c>
      <c r="M6865" t="str">
        <f t="shared" ca="1" si="1504"/>
        <v>No</v>
      </c>
      <c r="N6865" t="str">
        <f t="shared" ca="1" si="1504"/>
        <v>No</v>
      </c>
      <c r="O6865" t="str">
        <f t="shared" ca="1" si="1504"/>
        <v>No</v>
      </c>
      <c r="P6865" t="str">
        <f t="shared" ca="1" si="1499"/>
        <v>Yes</v>
      </c>
      <c r="Q6865" t="str">
        <f t="shared" ca="1" si="1499"/>
        <v>Yes</v>
      </c>
      <c r="R6865">
        <f t="shared" ca="1" si="1505"/>
        <v>2</v>
      </c>
      <c r="S6865">
        <f t="shared" ca="1" si="1506"/>
        <v>3</v>
      </c>
      <c r="T6865">
        <f t="shared" ca="1" si="1507"/>
        <v>0</v>
      </c>
      <c r="U6865">
        <f t="shared" ca="1" si="1508"/>
        <v>0</v>
      </c>
      <c r="V6865">
        <f t="shared" ca="1" si="1509"/>
        <v>4</v>
      </c>
      <c r="W6865">
        <f t="shared" ca="1" si="1510"/>
        <v>4</v>
      </c>
      <c r="X6865">
        <f t="shared" ca="1" si="1511"/>
        <v>13</v>
      </c>
    </row>
    <row r="6866" spans="1:24" x14ac:dyDescent="0.25">
      <c r="A6866">
        <v>457606</v>
      </c>
      <c r="B6866" t="s">
        <v>21555</v>
      </c>
      <c r="C6866" t="s">
        <v>10</v>
      </c>
      <c r="D6866" t="s">
        <v>21556</v>
      </c>
      <c r="E6866" t="str">
        <f t="shared" ca="1" si="1512"/>
        <v>Brookline</v>
      </c>
      <c r="F6866" t="s">
        <v>24067</v>
      </c>
      <c r="G6866">
        <f t="shared" ca="1" si="1500"/>
        <v>1739535004</v>
      </c>
      <c r="H6866" t="s">
        <v>21557</v>
      </c>
      <c r="I6866">
        <v>70056</v>
      </c>
      <c r="J6866" t="str">
        <f t="shared" ca="1" si="1501"/>
        <v>Female</v>
      </c>
      <c r="K6866">
        <f t="shared" ca="1" si="1502"/>
        <v>40</v>
      </c>
      <c r="L6866" t="str">
        <f t="shared" ca="1" si="1503"/>
        <v>Adult</v>
      </c>
      <c r="M6866" t="str">
        <f t="shared" ca="1" si="1504"/>
        <v>No</v>
      </c>
      <c r="N6866" t="str">
        <f t="shared" ca="1" si="1504"/>
        <v>No</v>
      </c>
      <c r="O6866" t="str">
        <f t="shared" ca="1" si="1504"/>
        <v>Yes</v>
      </c>
      <c r="P6866" t="str">
        <f t="shared" ca="1" si="1499"/>
        <v>Yes</v>
      </c>
      <c r="Q6866" t="str">
        <f t="shared" ca="1" si="1499"/>
        <v>No</v>
      </c>
      <c r="R6866">
        <f t="shared" ca="1" si="1505"/>
        <v>1</v>
      </c>
      <c r="S6866">
        <f t="shared" ca="1" si="1506"/>
        <v>0</v>
      </c>
      <c r="T6866">
        <f t="shared" ca="1" si="1507"/>
        <v>3</v>
      </c>
      <c r="U6866">
        <f t="shared" ca="1" si="1508"/>
        <v>0</v>
      </c>
      <c r="V6866">
        <f t="shared" ca="1" si="1509"/>
        <v>4</v>
      </c>
      <c r="W6866">
        <f t="shared" ca="1" si="1510"/>
        <v>0</v>
      </c>
      <c r="X6866">
        <f t="shared" ca="1" si="1511"/>
        <v>8</v>
      </c>
    </row>
    <row r="6867" spans="1:24" x14ac:dyDescent="0.25">
      <c r="A6867">
        <v>457615</v>
      </c>
      <c r="B6867" t="s">
        <v>21558</v>
      </c>
      <c r="C6867" t="s">
        <v>10</v>
      </c>
      <c r="D6867" t="s">
        <v>21559</v>
      </c>
      <c r="E6867" t="str">
        <f t="shared" ca="1" si="1512"/>
        <v>Everett</v>
      </c>
      <c r="F6867" t="s">
        <v>24067</v>
      </c>
      <c r="G6867">
        <f t="shared" ca="1" si="1500"/>
        <v>3781435721</v>
      </c>
      <c r="H6867" t="s">
        <v>21560</v>
      </c>
      <c r="I6867">
        <v>1568</v>
      </c>
      <c r="J6867" t="str">
        <f t="shared" ca="1" si="1501"/>
        <v>Female</v>
      </c>
      <c r="K6867">
        <f t="shared" ca="1" si="1502"/>
        <v>53</v>
      </c>
      <c r="L6867" t="str">
        <f t="shared" ca="1" si="1503"/>
        <v>Adult</v>
      </c>
      <c r="M6867" t="str">
        <f t="shared" ca="1" si="1504"/>
        <v>No</v>
      </c>
      <c r="N6867" t="str">
        <f t="shared" ca="1" si="1504"/>
        <v>No</v>
      </c>
      <c r="O6867" t="str">
        <f t="shared" ca="1" si="1504"/>
        <v>No</v>
      </c>
      <c r="P6867" t="str">
        <f t="shared" ca="1" si="1499"/>
        <v>No</v>
      </c>
      <c r="Q6867" t="str">
        <f t="shared" ca="1" si="1499"/>
        <v>Yes</v>
      </c>
      <c r="R6867">
        <f t="shared" ca="1" si="1505"/>
        <v>5</v>
      </c>
      <c r="S6867">
        <f t="shared" ca="1" si="1506"/>
        <v>5</v>
      </c>
      <c r="T6867">
        <f t="shared" ca="1" si="1507"/>
        <v>0</v>
      </c>
      <c r="U6867">
        <f t="shared" ca="1" si="1508"/>
        <v>0</v>
      </c>
      <c r="V6867">
        <f t="shared" ca="1" si="1509"/>
        <v>0</v>
      </c>
      <c r="W6867">
        <f t="shared" ca="1" si="1510"/>
        <v>4</v>
      </c>
      <c r="X6867">
        <f t="shared" ca="1" si="1511"/>
        <v>14</v>
      </c>
    </row>
    <row r="6868" spans="1:24" x14ac:dyDescent="0.25">
      <c r="A6868">
        <v>457624</v>
      </c>
      <c r="B6868" t="s">
        <v>21561</v>
      </c>
      <c r="C6868" t="s">
        <v>10</v>
      </c>
      <c r="D6868" t="s">
        <v>21562</v>
      </c>
      <c r="E6868" t="str">
        <f t="shared" ca="1" si="1512"/>
        <v>Somerville</v>
      </c>
      <c r="F6868" t="s">
        <v>24067</v>
      </c>
      <c r="G6868">
        <f t="shared" ca="1" si="1500"/>
        <v>9543178758</v>
      </c>
      <c r="H6868" t="s">
        <v>21564</v>
      </c>
      <c r="I6868" t="s">
        <v>21563</v>
      </c>
      <c r="J6868" t="str">
        <f t="shared" ca="1" si="1501"/>
        <v>Male</v>
      </c>
      <c r="K6868">
        <f t="shared" ca="1" si="1502"/>
        <v>68</v>
      </c>
      <c r="L6868" t="str">
        <f t="shared" ca="1" si="1503"/>
        <v>Adult</v>
      </c>
      <c r="M6868" t="str">
        <f t="shared" ca="1" si="1504"/>
        <v>Yes</v>
      </c>
      <c r="N6868" t="str">
        <f t="shared" ca="1" si="1504"/>
        <v>Yes</v>
      </c>
      <c r="O6868" t="str">
        <f t="shared" ca="1" si="1504"/>
        <v>No</v>
      </c>
      <c r="P6868" t="str">
        <f t="shared" ca="1" si="1499"/>
        <v>No</v>
      </c>
      <c r="Q6868" t="str">
        <f t="shared" ca="1" si="1499"/>
        <v>No</v>
      </c>
      <c r="R6868">
        <f t="shared" ca="1" si="1505"/>
        <v>3</v>
      </c>
      <c r="S6868">
        <f t="shared" ca="1" si="1506"/>
        <v>3</v>
      </c>
      <c r="T6868">
        <f t="shared" ca="1" si="1507"/>
        <v>3</v>
      </c>
      <c r="U6868">
        <f t="shared" ca="1" si="1508"/>
        <v>3</v>
      </c>
      <c r="V6868">
        <f t="shared" ca="1" si="1509"/>
        <v>0</v>
      </c>
      <c r="W6868">
        <f t="shared" ca="1" si="1510"/>
        <v>0</v>
      </c>
      <c r="X6868">
        <f t="shared" ca="1" si="1511"/>
        <v>12</v>
      </c>
    </row>
    <row r="6869" spans="1:24" x14ac:dyDescent="0.25">
      <c r="A6869">
        <v>457633</v>
      </c>
      <c r="B6869" t="s">
        <v>21565</v>
      </c>
      <c r="C6869" t="s">
        <v>10</v>
      </c>
      <c r="D6869" t="s">
        <v>21566</v>
      </c>
      <c r="E6869" t="str">
        <f t="shared" ca="1" si="1512"/>
        <v>Brookline</v>
      </c>
      <c r="F6869" t="s">
        <v>24067</v>
      </c>
      <c r="G6869">
        <f t="shared" ca="1" si="1500"/>
        <v>1066142305</v>
      </c>
      <c r="H6869" t="s">
        <v>21567</v>
      </c>
      <c r="I6869">
        <v>48150</v>
      </c>
      <c r="J6869" t="str">
        <f t="shared" ca="1" si="1501"/>
        <v>Male</v>
      </c>
      <c r="K6869">
        <f t="shared" ca="1" si="1502"/>
        <v>22</v>
      </c>
      <c r="L6869" t="str">
        <f t="shared" ca="1" si="1503"/>
        <v>Adult</v>
      </c>
      <c r="M6869" t="str">
        <f t="shared" ca="1" si="1504"/>
        <v>Yes</v>
      </c>
      <c r="N6869" t="str">
        <f t="shared" ca="1" si="1504"/>
        <v>Yes</v>
      </c>
      <c r="O6869" t="str">
        <f t="shared" ca="1" si="1504"/>
        <v>No</v>
      </c>
      <c r="P6869" t="str">
        <f t="shared" ca="1" si="1499"/>
        <v>No</v>
      </c>
      <c r="Q6869" t="str">
        <f t="shared" ca="1" si="1499"/>
        <v>No</v>
      </c>
      <c r="R6869">
        <f t="shared" ca="1" si="1505"/>
        <v>4</v>
      </c>
      <c r="S6869">
        <f t="shared" ca="1" si="1506"/>
        <v>5</v>
      </c>
      <c r="T6869">
        <f t="shared" ca="1" si="1507"/>
        <v>3</v>
      </c>
      <c r="U6869">
        <f t="shared" ca="1" si="1508"/>
        <v>3</v>
      </c>
      <c r="V6869">
        <f t="shared" ca="1" si="1509"/>
        <v>0</v>
      </c>
      <c r="W6869">
        <f t="shared" ca="1" si="1510"/>
        <v>0</v>
      </c>
      <c r="X6869">
        <f t="shared" ca="1" si="1511"/>
        <v>15</v>
      </c>
    </row>
    <row r="6870" spans="1:24" x14ac:dyDescent="0.25">
      <c r="A6870">
        <v>457642</v>
      </c>
      <c r="B6870" t="s">
        <v>21568</v>
      </c>
      <c r="C6870" t="s">
        <v>10</v>
      </c>
      <c r="D6870" t="s">
        <v>21569</v>
      </c>
      <c r="E6870" t="str">
        <f t="shared" ca="1" si="1512"/>
        <v xml:space="preserve"> Milton</v>
      </c>
      <c r="F6870" t="s">
        <v>24067</v>
      </c>
      <c r="G6870">
        <f t="shared" ca="1" si="1500"/>
        <v>3588051840</v>
      </c>
      <c r="H6870" t="s">
        <v>21570</v>
      </c>
      <c r="I6870">
        <v>48329</v>
      </c>
      <c r="J6870" t="str">
        <f t="shared" ca="1" si="1501"/>
        <v>Male</v>
      </c>
      <c r="K6870">
        <f t="shared" ca="1" si="1502"/>
        <v>16</v>
      </c>
      <c r="L6870" t="str">
        <f t="shared" ca="1" si="1503"/>
        <v>Adoloscent</v>
      </c>
      <c r="M6870" t="str">
        <f t="shared" ca="1" si="1504"/>
        <v>No</v>
      </c>
      <c r="N6870" t="str">
        <f t="shared" ca="1" si="1504"/>
        <v>No</v>
      </c>
      <c r="O6870" t="str">
        <f t="shared" ca="1" si="1504"/>
        <v>Yes</v>
      </c>
      <c r="P6870" t="str">
        <f t="shared" ca="1" si="1499"/>
        <v>Yes</v>
      </c>
      <c r="Q6870" t="str">
        <f t="shared" ca="1" si="1499"/>
        <v>Yes</v>
      </c>
      <c r="R6870">
        <f t="shared" ca="1" si="1505"/>
        <v>3</v>
      </c>
      <c r="S6870">
        <f t="shared" ca="1" si="1506"/>
        <v>3</v>
      </c>
      <c r="T6870">
        <f t="shared" ca="1" si="1507"/>
        <v>3</v>
      </c>
      <c r="U6870">
        <f t="shared" ca="1" si="1508"/>
        <v>0</v>
      </c>
      <c r="V6870">
        <f t="shared" ca="1" si="1509"/>
        <v>4</v>
      </c>
      <c r="W6870">
        <f t="shared" ca="1" si="1510"/>
        <v>4</v>
      </c>
      <c r="X6870">
        <f t="shared" ca="1" si="1511"/>
        <v>17</v>
      </c>
    </row>
    <row r="6871" spans="1:24" x14ac:dyDescent="0.25">
      <c r="A6871">
        <v>457651</v>
      </c>
      <c r="B6871" t="s">
        <v>21571</v>
      </c>
      <c r="C6871" t="s">
        <v>10</v>
      </c>
      <c r="D6871" t="s">
        <v>21572</v>
      </c>
      <c r="E6871" t="str">
        <f t="shared" ca="1" si="1512"/>
        <v>Winthrop</v>
      </c>
      <c r="F6871" t="s">
        <v>24067</v>
      </c>
      <c r="G6871">
        <f t="shared" ca="1" si="1500"/>
        <v>8855393503</v>
      </c>
      <c r="H6871" t="s">
        <v>21573</v>
      </c>
      <c r="I6871">
        <v>55416</v>
      </c>
      <c r="J6871" t="str">
        <f t="shared" ca="1" si="1501"/>
        <v>Male</v>
      </c>
      <c r="K6871">
        <f t="shared" ca="1" si="1502"/>
        <v>22</v>
      </c>
      <c r="L6871" t="str">
        <f t="shared" ca="1" si="1503"/>
        <v>Adult</v>
      </c>
      <c r="M6871" t="str">
        <f t="shared" ca="1" si="1504"/>
        <v>Yes</v>
      </c>
      <c r="N6871" t="str">
        <f t="shared" ca="1" si="1504"/>
        <v>Yes</v>
      </c>
      <c r="O6871" t="str">
        <f t="shared" ca="1" si="1504"/>
        <v>Yes</v>
      </c>
      <c r="P6871" t="str">
        <f t="shared" ca="1" si="1499"/>
        <v>Yes</v>
      </c>
      <c r="Q6871" t="str">
        <f t="shared" ca="1" si="1499"/>
        <v>Yes</v>
      </c>
      <c r="R6871">
        <f t="shared" ca="1" si="1505"/>
        <v>5</v>
      </c>
      <c r="S6871">
        <f t="shared" ca="1" si="1506"/>
        <v>5</v>
      </c>
      <c r="T6871">
        <f t="shared" ca="1" si="1507"/>
        <v>5</v>
      </c>
      <c r="U6871">
        <f t="shared" ca="1" si="1508"/>
        <v>3</v>
      </c>
      <c r="V6871">
        <f t="shared" ca="1" si="1509"/>
        <v>4</v>
      </c>
      <c r="W6871">
        <f t="shared" ca="1" si="1510"/>
        <v>4</v>
      </c>
      <c r="X6871">
        <f t="shared" ca="1" si="1511"/>
        <v>26</v>
      </c>
    </row>
    <row r="6872" spans="1:24" x14ac:dyDescent="0.25">
      <c r="A6872">
        <v>457679</v>
      </c>
      <c r="B6872" t="s">
        <v>21574</v>
      </c>
      <c r="C6872" t="s">
        <v>10</v>
      </c>
      <c r="D6872" t="s">
        <v>21575</v>
      </c>
      <c r="E6872" t="str">
        <f t="shared" ca="1" si="1512"/>
        <v>Needham</v>
      </c>
      <c r="F6872" t="s">
        <v>24067</v>
      </c>
      <c r="G6872">
        <f t="shared" ca="1" si="1500"/>
        <v>6469218924</v>
      </c>
      <c r="H6872" t="s">
        <v>21576</v>
      </c>
      <c r="I6872">
        <v>56187</v>
      </c>
      <c r="J6872" t="str">
        <f t="shared" ca="1" si="1501"/>
        <v>Male</v>
      </c>
      <c r="K6872">
        <f t="shared" ca="1" si="1502"/>
        <v>36</v>
      </c>
      <c r="L6872" t="str">
        <f t="shared" ca="1" si="1503"/>
        <v>Adult</v>
      </c>
      <c r="M6872" t="str">
        <f t="shared" ca="1" si="1504"/>
        <v>No</v>
      </c>
      <c r="N6872" t="str">
        <f t="shared" ca="1" si="1504"/>
        <v>No</v>
      </c>
      <c r="O6872" t="str">
        <f t="shared" ca="1" si="1504"/>
        <v>No</v>
      </c>
      <c r="P6872" t="str">
        <f t="shared" ca="1" si="1499"/>
        <v>No</v>
      </c>
      <c r="Q6872" t="str">
        <f t="shared" ca="1" si="1499"/>
        <v>No</v>
      </c>
      <c r="R6872">
        <f t="shared" ca="1" si="1505"/>
        <v>2</v>
      </c>
      <c r="S6872">
        <f t="shared" ca="1" si="1506"/>
        <v>3</v>
      </c>
      <c r="T6872">
        <f t="shared" ca="1" si="1507"/>
        <v>0</v>
      </c>
      <c r="U6872">
        <f t="shared" ca="1" si="1508"/>
        <v>0</v>
      </c>
      <c r="V6872">
        <f t="shared" ca="1" si="1509"/>
        <v>0</v>
      </c>
      <c r="W6872">
        <f t="shared" ca="1" si="1510"/>
        <v>0</v>
      </c>
      <c r="X6872">
        <f t="shared" ca="1" si="1511"/>
        <v>5</v>
      </c>
    </row>
    <row r="6873" spans="1:24" x14ac:dyDescent="0.25">
      <c r="A6873">
        <v>457688</v>
      </c>
      <c r="B6873" t="s">
        <v>21577</v>
      </c>
      <c r="C6873" t="s">
        <v>10</v>
      </c>
      <c r="D6873" t="s">
        <v>21578</v>
      </c>
      <c r="E6873" t="str">
        <f t="shared" ca="1" si="1512"/>
        <v>Revere</v>
      </c>
      <c r="F6873" t="s">
        <v>24067</v>
      </c>
      <c r="G6873">
        <f t="shared" ca="1" si="1500"/>
        <v>7628628904</v>
      </c>
      <c r="H6873" t="s">
        <v>21579</v>
      </c>
      <c r="I6873">
        <v>64506</v>
      </c>
      <c r="J6873" t="str">
        <f t="shared" ca="1" si="1501"/>
        <v>Male</v>
      </c>
      <c r="K6873">
        <f t="shared" ca="1" si="1502"/>
        <v>40</v>
      </c>
      <c r="L6873" t="str">
        <f t="shared" ca="1" si="1503"/>
        <v>Adult</v>
      </c>
      <c r="M6873" t="str">
        <f t="shared" ca="1" si="1504"/>
        <v>Yes</v>
      </c>
      <c r="N6873" t="str">
        <f t="shared" ca="1" si="1504"/>
        <v>Yes</v>
      </c>
      <c r="O6873" t="str">
        <f t="shared" ca="1" si="1504"/>
        <v>No</v>
      </c>
      <c r="P6873" t="str">
        <f t="shared" ca="1" si="1499"/>
        <v>Yes</v>
      </c>
      <c r="Q6873" t="str">
        <f t="shared" ca="1" si="1499"/>
        <v>No</v>
      </c>
      <c r="R6873">
        <f t="shared" ca="1" si="1505"/>
        <v>5</v>
      </c>
      <c r="S6873">
        <f t="shared" ca="1" si="1506"/>
        <v>5</v>
      </c>
      <c r="T6873">
        <f t="shared" ca="1" si="1507"/>
        <v>3</v>
      </c>
      <c r="U6873">
        <f t="shared" ca="1" si="1508"/>
        <v>3</v>
      </c>
      <c r="V6873">
        <f t="shared" ca="1" si="1509"/>
        <v>4</v>
      </c>
      <c r="W6873">
        <f t="shared" ca="1" si="1510"/>
        <v>0</v>
      </c>
      <c r="X6873">
        <f t="shared" ca="1" si="1511"/>
        <v>20</v>
      </c>
    </row>
    <row r="6874" spans="1:24" x14ac:dyDescent="0.25">
      <c r="A6874">
        <v>457697</v>
      </c>
      <c r="B6874" t="s">
        <v>21580</v>
      </c>
      <c r="C6874" t="s">
        <v>10</v>
      </c>
      <c r="D6874" t="s">
        <v>21581</v>
      </c>
      <c r="E6874" t="str">
        <f t="shared" ca="1" si="1512"/>
        <v>Brookline</v>
      </c>
      <c r="F6874" t="s">
        <v>24067</v>
      </c>
      <c r="G6874">
        <f t="shared" ca="1" si="1500"/>
        <v>7177020814</v>
      </c>
      <c r="H6874" t="s">
        <v>21583</v>
      </c>
      <c r="I6874" t="s">
        <v>21582</v>
      </c>
      <c r="J6874" t="str">
        <f t="shared" ca="1" si="1501"/>
        <v>Female</v>
      </c>
      <c r="K6874">
        <f t="shared" ca="1" si="1502"/>
        <v>39</v>
      </c>
      <c r="L6874" t="str">
        <f t="shared" ca="1" si="1503"/>
        <v>Adult</v>
      </c>
      <c r="M6874" t="str">
        <f t="shared" ca="1" si="1504"/>
        <v>Yes</v>
      </c>
      <c r="N6874" t="str">
        <f t="shared" ca="1" si="1504"/>
        <v>No</v>
      </c>
      <c r="O6874" t="str">
        <f t="shared" ca="1" si="1504"/>
        <v>Yes</v>
      </c>
      <c r="P6874" t="str">
        <f t="shared" ca="1" si="1499"/>
        <v>Yes</v>
      </c>
      <c r="Q6874" t="str">
        <f t="shared" ca="1" si="1499"/>
        <v>No</v>
      </c>
      <c r="R6874">
        <f t="shared" ca="1" si="1505"/>
        <v>1</v>
      </c>
      <c r="S6874">
        <f t="shared" ca="1" si="1506"/>
        <v>0</v>
      </c>
      <c r="T6874">
        <f t="shared" ca="1" si="1507"/>
        <v>3</v>
      </c>
      <c r="U6874">
        <f t="shared" ca="1" si="1508"/>
        <v>3</v>
      </c>
      <c r="V6874">
        <f t="shared" ca="1" si="1509"/>
        <v>4</v>
      </c>
      <c r="W6874">
        <f t="shared" ca="1" si="1510"/>
        <v>0</v>
      </c>
      <c r="X6874">
        <f t="shared" ca="1" si="1511"/>
        <v>11</v>
      </c>
    </row>
    <row r="6875" spans="1:24" x14ac:dyDescent="0.25">
      <c r="A6875">
        <v>457703</v>
      </c>
      <c r="B6875" t="s">
        <v>21584</v>
      </c>
      <c r="C6875" t="s">
        <v>10</v>
      </c>
      <c r="D6875" t="s">
        <v>21585</v>
      </c>
      <c r="E6875" t="str">
        <f t="shared" ca="1" si="1512"/>
        <v>Chelsea</v>
      </c>
      <c r="F6875" t="s">
        <v>24067</v>
      </c>
      <c r="G6875">
        <f t="shared" ca="1" si="1500"/>
        <v>9335699975</v>
      </c>
      <c r="H6875" t="s">
        <v>21586</v>
      </c>
      <c r="I6875">
        <v>64137</v>
      </c>
      <c r="J6875" t="str">
        <f t="shared" ca="1" si="1501"/>
        <v>Female</v>
      </c>
      <c r="K6875">
        <f t="shared" ca="1" si="1502"/>
        <v>46</v>
      </c>
      <c r="L6875" t="str">
        <f t="shared" ca="1" si="1503"/>
        <v>Adult</v>
      </c>
      <c r="M6875" t="str">
        <f t="shared" ca="1" si="1504"/>
        <v>Yes</v>
      </c>
      <c r="N6875" t="str">
        <f t="shared" ca="1" si="1504"/>
        <v>No</v>
      </c>
      <c r="O6875" t="str">
        <f t="shared" ca="1" si="1504"/>
        <v>Yes</v>
      </c>
      <c r="P6875" t="str">
        <f t="shared" ca="1" si="1499"/>
        <v>No</v>
      </c>
      <c r="Q6875" t="str">
        <f t="shared" ca="1" si="1499"/>
        <v>No</v>
      </c>
      <c r="R6875">
        <f t="shared" ca="1" si="1505"/>
        <v>5</v>
      </c>
      <c r="S6875">
        <f t="shared" ca="1" si="1506"/>
        <v>5</v>
      </c>
      <c r="T6875">
        <f t="shared" ca="1" si="1507"/>
        <v>3</v>
      </c>
      <c r="U6875">
        <f t="shared" ca="1" si="1508"/>
        <v>3</v>
      </c>
      <c r="V6875">
        <f t="shared" ca="1" si="1509"/>
        <v>0</v>
      </c>
      <c r="W6875">
        <f t="shared" ca="1" si="1510"/>
        <v>0</v>
      </c>
      <c r="X6875">
        <f t="shared" ca="1" si="1511"/>
        <v>16</v>
      </c>
    </row>
    <row r="6876" spans="1:24" x14ac:dyDescent="0.25">
      <c r="A6876">
        <v>457721</v>
      </c>
      <c r="B6876" t="s">
        <v>21587</v>
      </c>
      <c r="C6876" t="s">
        <v>10</v>
      </c>
      <c r="D6876" t="s">
        <v>21588</v>
      </c>
      <c r="E6876" t="str">
        <f t="shared" ca="1" si="1512"/>
        <v xml:space="preserve"> Milton</v>
      </c>
      <c r="F6876" t="s">
        <v>24067</v>
      </c>
      <c r="G6876">
        <f t="shared" ca="1" si="1500"/>
        <v>5849481274</v>
      </c>
      <c r="H6876" t="s">
        <v>21589</v>
      </c>
      <c r="I6876">
        <v>59840</v>
      </c>
      <c r="J6876" t="str">
        <f t="shared" ca="1" si="1501"/>
        <v>Male</v>
      </c>
      <c r="K6876">
        <f t="shared" ca="1" si="1502"/>
        <v>36</v>
      </c>
      <c r="L6876" t="str">
        <f t="shared" ca="1" si="1503"/>
        <v>Adult</v>
      </c>
      <c r="M6876" t="str">
        <f t="shared" ca="1" si="1504"/>
        <v>Yes</v>
      </c>
      <c r="N6876" t="str">
        <f t="shared" ca="1" si="1504"/>
        <v>Yes</v>
      </c>
      <c r="O6876" t="str">
        <f t="shared" ca="1" si="1504"/>
        <v>Yes</v>
      </c>
      <c r="P6876" t="str">
        <f t="shared" ca="1" si="1499"/>
        <v>No</v>
      </c>
      <c r="Q6876" t="str">
        <f t="shared" ca="1" si="1499"/>
        <v>No</v>
      </c>
      <c r="R6876">
        <f t="shared" ca="1" si="1505"/>
        <v>3</v>
      </c>
      <c r="S6876">
        <f t="shared" ca="1" si="1506"/>
        <v>3</v>
      </c>
      <c r="T6876">
        <f t="shared" ca="1" si="1507"/>
        <v>5</v>
      </c>
      <c r="U6876">
        <f t="shared" ca="1" si="1508"/>
        <v>3</v>
      </c>
      <c r="V6876">
        <f t="shared" ca="1" si="1509"/>
        <v>0</v>
      </c>
      <c r="W6876">
        <f t="shared" ca="1" si="1510"/>
        <v>0</v>
      </c>
      <c r="X6876">
        <f t="shared" ca="1" si="1511"/>
        <v>14</v>
      </c>
    </row>
    <row r="6877" spans="1:24" x14ac:dyDescent="0.25">
      <c r="A6877">
        <v>457730</v>
      </c>
      <c r="B6877" t="s">
        <v>21590</v>
      </c>
      <c r="C6877" t="s">
        <v>10</v>
      </c>
      <c r="D6877" t="s">
        <v>21591</v>
      </c>
      <c r="E6877" t="str">
        <f t="shared" ca="1" si="1512"/>
        <v>Newton</v>
      </c>
      <c r="F6877" t="s">
        <v>24067</v>
      </c>
      <c r="G6877">
        <f t="shared" ca="1" si="1500"/>
        <v>1647316319</v>
      </c>
      <c r="H6877" t="s">
        <v>21592</v>
      </c>
      <c r="I6877">
        <v>30340</v>
      </c>
      <c r="J6877" t="str">
        <f t="shared" ca="1" si="1501"/>
        <v>Male</v>
      </c>
      <c r="K6877">
        <f t="shared" ca="1" si="1502"/>
        <v>63</v>
      </c>
      <c r="L6877" t="str">
        <f t="shared" ca="1" si="1503"/>
        <v>Adult</v>
      </c>
      <c r="M6877" t="str">
        <f t="shared" ca="1" si="1504"/>
        <v>Yes</v>
      </c>
      <c r="N6877" t="str">
        <f t="shared" ca="1" si="1504"/>
        <v>No</v>
      </c>
      <c r="O6877" t="str">
        <f t="shared" ca="1" si="1504"/>
        <v>Yes</v>
      </c>
      <c r="P6877" t="str">
        <f t="shared" ca="1" si="1499"/>
        <v>Yes</v>
      </c>
      <c r="Q6877" t="str">
        <f t="shared" ca="1" si="1499"/>
        <v>No</v>
      </c>
      <c r="R6877">
        <f t="shared" ca="1" si="1505"/>
        <v>5</v>
      </c>
      <c r="S6877">
        <f t="shared" ca="1" si="1506"/>
        <v>5</v>
      </c>
      <c r="T6877">
        <f t="shared" ca="1" si="1507"/>
        <v>3</v>
      </c>
      <c r="U6877">
        <f t="shared" ca="1" si="1508"/>
        <v>3</v>
      </c>
      <c r="V6877">
        <f t="shared" ca="1" si="1509"/>
        <v>4</v>
      </c>
      <c r="W6877">
        <f t="shared" ca="1" si="1510"/>
        <v>0</v>
      </c>
      <c r="X6877">
        <f t="shared" ca="1" si="1511"/>
        <v>20</v>
      </c>
    </row>
    <row r="6878" spans="1:24" x14ac:dyDescent="0.25">
      <c r="A6878">
        <v>457749</v>
      </c>
      <c r="B6878" t="s">
        <v>21593</v>
      </c>
      <c r="C6878" t="s">
        <v>10</v>
      </c>
      <c r="D6878" t="s">
        <v>21594</v>
      </c>
      <c r="E6878" t="str">
        <f t="shared" ca="1" si="1512"/>
        <v>Chelsea</v>
      </c>
      <c r="F6878" t="s">
        <v>24067</v>
      </c>
      <c r="G6878">
        <f t="shared" ca="1" si="1500"/>
        <v>3281897153</v>
      </c>
      <c r="H6878" t="s">
        <v>21595</v>
      </c>
      <c r="I6878">
        <v>59405</v>
      </c>
      <c r="J6878" t="str">
        <f t="shared" ca="1" si="1501"/>
        <v>Female</v>
      </c>
      <c r="K6878">
        <f t="shared" ca="1" si="1502"/>
        <v>65</v>
      </c>
      <c r="L6878" t="str">
        <f t="shared" ca="1" si="1503"/>
        <v>Adult</v>
      </c>
      <c r="M6878" t="str">
        <f t="shared" ca="1" si="1504"/>
        <v>Yes</v>
      </c>
      <c r="N6878" t="str">
        <f t="shared" ca="1" si="1504"/>
        <v>Yes</v>
      </c>
      <c r="O6878" t="str">
        <f t="shared" ca="1" si="1504"/>
        <v>Yes</v>
      </c>
      <c r="P6878" t="str">
        <f t="shared" ca="1" si="1499"/>
        <v>Yes</v>
      </c>
      <c r="Q6878" t="str">
        <f t="shared" ca="1" si="1499"/>
        <v>No</v>
      </c>
      <c r="R6878">
        <f t="shared" ca="1" si="1505"/>
        <v>3</v>
      </c>
      <c r="S6878">
        <f t="shared" ca="1" si="1506"/>
        <v>3</v>
      </c>
      <c r="T6878">
        <f t="shared" ca="1" si="1507"/>
        <v>5</v>
      </c>
      <c r="U6878">
        <f t="shared" ca="1" si="1508"/>
        <v>3</v>
      </c>
      <c r="V6878">
        <f t="shared" ca="1" si="1509"/>
        <v>4</v>
      </c>
      <c r="W6878">
        <f t="shared" ca="1" si="1510"/>
        <v>0</v>
      </c>
      <c r="X6878">
        <f t="shared" ca="1" si="1511"/>
        <v>18</v>
      </c>
    </row>
    <row r="6879" spans="1:24" x14ac:dyDescent="0.25">
      <c r="A6879">
        <v>457758</v>
      </c>
      <c r="B6879" t="s">
        <v>21596</v>
      </c>
      <c r="C6879" t="s">
        <v>10</v>
      </c>
      <c r="D6879" t="s">
        <v>21597</v>
      </c>
      <c r="E6879" t="str">
        <f t="shared" ca="1" si="1512"/>
        <v>Somerville</v>
      </c>
      <c r="F6879" t="s">
        <v>24067</v>
      </c>
      <c r="G6879">
        <f t="shared" ca="1" si="1500"/>
        <v>1652778535</v>
      </c>
      <c r="H6879" t="s">
        <v>21598</v>
      </c>
      <c r="I6879">
        <v>27701</v>
      </c>
      <c r="J6879" t="str">
        <f t="shared" ca="1" si="1501"/>
        <v>Male</v>
      </c>
      <c r="K6879">
        <f t="shared" ca="1" si="1502"/>
        <v>61</v>
      </c>
      <c r="L6879" t="str">
        <f t="shared" ca="1" si="1503"/>
        <v>Adult</v>
      </c>
      <c r="M6879" t="str">
        <f t="shared" ca="1" si="1504"/>
        <v>Yes</v>
      </c>
      <c r="N6879" t="str">
        <f t="shared" ca="1" si="1504"/>
        <v>No</v>
      </c>
      <c r="O6879" t="str">
        <f t="shared" ca="1" si="1504"/>
        <v>No</v>
      </c>
      <c r="P6879" t="str">
        <f t="shared" ca="1" si="1499"/>
        <v>No</v>
      </c>
      <c r="Q6879" t="str">
        <f t="shared" ca="1" si="1499"/>
        <v>Yes</v>
      </c>
      <c r="R6879">
        <f t="shared" ca="1" si="1505"/>
        <v>3</v>
      </c>
      <c r="S6879">
        <f t="shared" ca="1" si="1506"/>
        <v>3</v>
      </c>
      <c r="T6879">
        <f t="shared" ca="1" si="1507"/>
        <v>0</v>
      </c>
      <c r="U6879">
        <f t="shared" ca="1" si="1508"/>
        <v>3</v>
      </c>
      <c r="V6879">
        <f t="shared" ca="1" si="1509"/>
        <v>0</v>
      </c>
      <c r="W6879">
        <f t="shared" ca="1" si="1510"/>
        <v>4</v>
      </c>
      <c r="X6879">
        <f t="shared" ca="1" si="1511"/>
        <v>13</v>
      </c>
    </row>
    <row r="6880" spans="1:24" x14ac:dyDescent="0.25">
      <c r="A6880">
        <v>457767</v>
      </c>
      <c r="B6880" t="s">
        <v>21599</v>
      </c>
      <c r="C6880" t="s">
        <v>10</v>
      </c>
      <c r="D6880" t="s">
        <v>21600</v>
      </c>
      <c r="E6880" t="str">
        <f t="shared" ca="1" si="1512"/>
        <v>Chelsea</v>
      </c>
      <c r="F6880" t="s">
        <v>24067</v>
      </c>
      <c r="G6880">
        <f t="shared" ca="1" si="1500"/>
        <v>2803418951</v>
      </c>
      <c r="H6880" t="s">
        <v>21601</v>
      </c>
      <c r="I6880">
        <v>7018</v>
      </c>
      <c r="J6880" t="str">
        <f t="shared" ca="1" si="1501"/>
        <v>Female</v>
      </c>
      <c r="K6880">
        <f t="shared" ca="1" si="1502"/>
        <v>33</v>
      </c>
      <c r="L6880" t="str">
        <f t="shared" ca="1" si="1503"/>
        <v>Adult</v>
      </c>
      <c r="M6880" t="str">
        <f t="shared" ca="1" si="1504"/>
        <v>Yes</v>
      </c>
      <c r="N6880" t="str">
        <f t="shared" ca="1" si="1504"/>
        <v>Yes</v>
      </c>
      <c r="O6880" t="str">
        <f t="shared" ca="1" si="1504"/>
        <v>No</v>
      </c>
      <c r="P6880" t="str">
        <f t="shared" ca="1" si="1499"/>
        <v>No</v>
      </c>
      <c r="Q6880" t="str">
        <f t="shared" ca="1" si="1499"/>
        <v>No</v>
      </c>
      <c r="R6880">
        <f t="shared" ca="1" si="1505"/>
        <v>1</v>
      </c>
      <c r="S6880">
        <f t="shared" ca="1" si="1506"/>
        <v>0</v>
      </c>
      <c r="T6880">
        <f t="shared" ca="1" si="1507"/>
        <v>3</v>
      </c>
      <c r="U6880">
        <f t="shared" ca="1" si="1508"/>
        <v>3</v>
      </c>
      <c r="V6880">
        <f t="shared" ca="1" si="1509"/>
        <v>0</v>
      </c>
      <c r="W6880">
        <f t="shared" ca="1" si="1510"/>
        <v>0</v>
      </c>
      <c r="X6880">
        <f t="shared" ca="1" si="1511"/>
        <v>7</v>
      </c>
    </row>
    <row r="6881" spans="1:24" x14ac:dyDescent="0.25">
      <c r="A6881">
        <v>457776</v>
      </c>
      <c r="B6881" t="s">
        <v>21602</v>
      </c>
      <c r="C6881" t="s">
        <v>10</v>
      </c>
      <c r="D6881" t="s">
        <v>21603</v>
      </c>
      <c r="E6881" t="str">
        <f t="shared" ca="1" si="1512"/>
        <v>Boston</v>
      </c>
      <c r="F6881" t="s">
        <v>24067</v>
      </c>
      <c r="G6881">
        <f t="shared" ca="1" si="1500"/>
        <v>6027014233</v>
      </c>
      <c r="H6881" t="s">
        <v>14322</v>
      </c>
      <c r="I6881">
        <v>87110</v>
      </c>
      <c r="J6881" t="str">
        <f t="shared" ca="1" si="1501"/>
        <v>Male</v>
      </c>
      <c r="K6881">
        <f t="shared" ca="1" si="1502"/>
        <v>40</v>
      </c>
      <c r="L6881" t="str">
        <f t="shared" ca="1" si="1503"/>
        <v>Adult</v>
      </c>
      <c r="M6881" t="str">
        <f t="shared" ca="1" si="1504"/>
        <v>No</v>
      </c>
      <c r="N6881" t="str">
        <f t="shared" ca="1" si="1504"/>
        <v>Yes</v>
      </c>
      <c r="O6881" t="str">
        <f t="shared" ca="1" si="1504"/>
        <v>Yes</v>
      </c>
      <c r="P6881" t="str">
        <f t="shared" ca="1" si="1499"/>
        <v>Yes</v>
      </c>
      <c r="Q6881" t="str">
        <f t="shared" ca="1" si="1499"/>
        <v>No</v>
      </c>
      <c r="R6881">
        <f t="shared" ca="1" si="1505"/>
        <v>4</v>
      </c>
      <c r="S6881">
        <f t="shared" ca="1" si="1506"/>
        <v>5</v>
      </c>
      <c r="T6881">
        <f t="shared" ca="1" si="1507"/>
        <v>5</v>
      </c>
      <c r="U6881">
        <f t="shared" ca="1" si="1508"/>
        <v>0</v>
      </c>
      <c r="V6881">
        <f t="shared" ca="1" si="1509"/>
        <v>4</v>
      </c>
      <c r="W6881">
        <f t="shared" ca="1" si="1510"/>
        <v>0</v>
      </c>
      <c r="X6881">
        <f t="shared" ca="1" si="1511"/>
        <v>18</v>
      </c>
    </row>
    <row r="6882" spans="1:24" x14ac:dyDescent="0.25">
      <c r="A6882">
        <v>457785</v>
      </c>
      <c r="B6882" t="s">
        <v>21604</v>
      </c>
      <c r="C6882" t="s">
        <v>10</v>
      </c>
      <c r="D6882" t="s">
        <v>21605</v>
      </c>
      <c r="E6882" t="str">
        <f t="shared" ca="1" si="1512"/>
        <v>Cambridge</v>
      </c>
      <c r="F6882" t="s">
        <v>24067</v>
      </c>
      <c r="G6882">
        <f t="shared" ca="1" si="1500"/>
        <v>6457686764</v>
      </c>
      <c r="H6882" t="s">
        <v>21607</v>
      </c>
      <c r="I6882" t="s">
        <v>21606</v>
      </c>
      <c r="J6882" t="str">
        <f t="shared" ca="1" si="1501"/>
        <v>Male</v>
      </c>
      <c r="K6882">
        <f t="shared" ca="1" si="1502"/>
        <v>54</v>
      </c>
      <c r="L6882" t="str">
        <f t="shared" ca="1" si="1503"/>
        <v>Adult</v>
      </c>
      <c r="M6882" t="str">
        <f t="shared" ca="1" si="1504"/>
        <v>No</v>
      </c>
      <c r="N6882" t="str">
        <f t="shared" ca="1" si="1504"/>
        <v>Yes</v>
      </c>
      <c r="O6882" t="str">
        <f t="shared" ca="1" si="1504"/>
        <v>No</v>
      </c>
      <c r="P6882" t="str">
        <f t="shared" ca="1" si="1499"/>
        <v>No</v>
      </c>
      <c r="Q6882" t="str">
        <f t="shared" ca="1" si="1499"/>
        <v>No</v>
      </c>
      <c r="R6882">
        <f t="shared" ca="1" si="1505"/>
        <v>4</v>
      </c>
      <c r="S6882">
        <f t="shared" ca="1" si="1506"/>
        <v>5</v>
      </c>
      <c r="T6882">
        <f t="shared" ca="1" si="1507"/>
        <v>3</v>
      </c>
      <c r="U6882">
        <f t="shared" ca="1" si="1508"/>
        <v>0</v>
      </c>
      <c r="V6882">
        <f t="shared" ca="1" si="1509"/>
        <v>0</v>
      </c>
      <c r="W6882">
        <f t="shared" ca="1" si="1510"/>
        <v>0</v>
      </c>
      <c r="X6882">
        <f t="shared" ca="1" si="1511"/>
        <v>12</v>
      </c>
    </row>
    <row r="6883" spans="1:24" x14ac:dyDescent="0.25">
      <c r="A6883">
        <v>457794</v>
      </c>
      <c r="B6883" t="s">
        <v>21608</v>
      </c>
      <c r="C6883" t="s">
        <v>10</v>
      </c>
      <c r="D6883" t="s">
        <v>21609</v>
      </c>
      <c r="E6883" t="str">
        <f t="shared" ca="1" si="1512"/>
        <v>Needham</v>
      </c>
      <c r="F6883" t="s">
        <v>24067</v>
      </c>
      <c r="G6883">
        <f t="shared" ca="1" si="1500"/>
        <v>7107842789</v>
      </c>
      <c r="H6883" t="s">
        <v>21610</v>
      </c>
      <c r="I6883">
        <v>11235</v>
      </c>
      <c r="J6883" t="str">
        <f t="shared" ca="1" si="1501"/>
        <v>Male</v>
      </c>
      <c r="K6883">
        <f t="shared" ca="1" si="1502"/>
        <v>58</v>
      </c>
      <c r="L6883" t="str">
        <f t="shared" ca="1" si="1503"/>
        <v>Adult</v>
      </c>
      <c r="M6883" t="str">
        <f t="shared" ca="1" si="1504"/>
        <v>No</v>
      </c>
      <c r="N6883" t="str">
        <f t="shared" ca="1" si="1504"/>
        <v>Yes</v>
      </c>
      <c r="O6883" t="str">
        <f t="shared" ca="1" si="1504"/>
        <v>Yes</v>
      </c>
      <c r="P6883" t="str">
        <f t="shared" ca="1" si="1499"/>
        <v>Yes</v>
      </c>
      <c r="Q6883" t="str">
        <f t="shared" ca="1" si="1499"/>
        <v>Yes</v>
      </c>
      <c r="R6883">
        <f t="shared" ca="1" si="1505"/>
        <v>2</v>
      </c>
      <c r="S6883">
        <f t="shared" ca="1" si="1506"/>
        <v>3</v>
      </c>
      <c r="T6883">
        <f t="shared" ca="1" si="1507"/>
        <v>5</v>
      </c>
      <c r="U6883">
        <f t="shared" ca="1" si="1508"/>
        <v>0</v>
      </c>
      <c r="V6883">
        <f t="shared" ca="1" si="1509"/>
        <v>4</v>
      </c>
      <c r="W6883">
        <f t="shared" ca="1" si="1510"/>
        <v>4</v>
      </c>
      <c r="X6883">
        <f t="shared" ca="1" si="1511"/>
        <v>18</v>
      </c>
    </row>
    <row r="6884" spans="1:24" x14ac:dyDescent="0.25">
      <c r="A6884">
        <v>457800</v>
      </c>
      <c r="B6884" t="s">
        <v>21611</v>
      </c>
      <c r="C6884" t="s">
        <v>10</v>
      </c>
      <c r="D6884" t="s">
        <v>21612</v>
      </c>
      <c r="E6884" t="str">
        <f t="shared" ca="1" si="1512"/>
        <v>Dedham</v>
      </c>
      <c r="F6884" t="s">
        <v>24067</v>
      </c>
      <c r="G6884">
        <f t="shared" ca="1" si="1500"/>
        <v>6879901907</v>
      </c>
      <c r="H6884" t="s">
        <v>21613</v>
      </c>
      <c r="I6884">
        <v>11354</v>
      </c>
      <c r="J6884" t="str">
        <f t="shared" ca="1" si="1501"/>
        <v>Female</v>
      </c>
      <c r="K6884">
        <f t="shared" ca="1" si="1502"/>
        <v>51</v>
      </c>
      <c r="L6884" t="str">
        <f t="shared" ca="1" si="1503"/>
        <v>Adult</v>
      </c>
      <c r="M6884" t="str">
        <f t="shared" ca="1" si="1504"/>
        <v>Yes</v>
      </c>
      <c r="N6884" t="str">
        <f t="shared" ca="1" si="1504"/>
        <v>Yes</v>
      </c>
      <c r="O6884" t="str">
        <f t="shared" ca="1" si="1504"/>
        <v>No</v>
      </c>
      <c r="P6884" t="str">
        <f t="shared" ca="1" si="1499"/>
        <v>No</v>
      </c>
      <c r="Q6884" t="str">
        <f t="shared" ca="1" si="1499"/>
        <v>Yes</v>
      </c>
      <c r="R6884">
        <f t="shared" ca="1" si="1505"/>
        <v>3</v>
      </c>
      <c r="S6884">
        <f t="shared" ca="1" si="1506"/>
        <v>3</v>
      </c>
      <c r="T6884">
        <f t="shared" ca="1" si="1507"/>
        <v>3</v>
      </c>
      <c r="U6884">
        <f t="shared" ca="1" si="1508"/>
        <v>3</v>
      </c>
      <c r="V6884">
        <f t="shared" ca="1" si="1509"/>
        <v>0</v>
      </c>
      <c r="W6884">
        <f t="shared" ca="1" si="1510"/>
        <v>4</v>
      </c>
      <c r="X6884">
        <f t="shared" ca="1" si="1511"/>
        <v>16</v>
      </c>
    </row>
    <row r="6885" spans="1:24" x14ac:dyDescent="0.25">
      <c r="A6885">
        <v>457819</v>
      </c>
      <c r="B6885" t="s">
        <v>21614</v>
      </c>
      <c r="C6885" t="s">
        <v>10</v>
      </c>
      <c r="D6885" t="s">
        <v>21615</v>
      </c>
      <c r="E6885" t="str">
        <f t="shared" ca="1" si="1512"/>
        <v>Newton</v>
      </c>
      <c r="F6885" t="s">
        <v>24067</v>
      </c>
      <c r="G6885">
        <f t="shared" ca="1" si="1500"/>
        <v>6202983755</v>
      </c>
      <c r="H6885" t="s">
        <v>21616</v>
      </c>
      <c r="I6885">
        <v>10010</v>
      </c>
      <c r="J6885" t="str">
        <f t="shared" ca="1" si="1501"/>
        <v>Female</v>
      </c>
      <c r="K6885">
        <f t="shared" ca="1" si="1502"/>
        <v>28</v>
      </c>
      <c r="L6885" t="str">
        <f t="shared" ca="1" si="1503"/>
        <v>Adult</v>
      </c>
      <c r="M6885" t="str">
        <f t="shared" ca="1" si="1504"/>
        <v>No</v>
      </c>
      <c r="N6885" t="str">
        <f t="shared" ca="1" si="1504"/>
        <v>Yes</v>
      </c>
      <c r="O6885" t="str">
        <f t="shared" ca="1" si="1504"/>
        <v>Yes</v>
      </c>
      <c r="P6885" t="str">
        <f t="shared" ca="1" si="1499"/>
        <v>No</v>
      </c>
      <c r="Q6885" t="str">
        <f t="shared" ca="1" si="1499"/>
        <v>No</v>
      </c>
      <c r="R6885">
        <f t="shared" ca="1" si="1505"/>
        <v>5</v>
      </c>
      <c r="S6885">
        <f t="shared" ca="1" si="1506"/>
        <v>5</v>
      </c>
      <c r="T6885">
        <f t="shared" ca="1" si="1507"/>
        <v>5</v>
      </c>
      <c r="U6885">
        <f t="shared" ca="1" si="1508"/>
        <v>0</v>
      </c>
      <c r="V6885">
        <f t="shared" ca="1" si="1509"/>
        <v>0</v>
      </c>
      <c r="W6885">
        <f t="shared" ca="1" si="1510"/>
        <v>0</v>
      </c>
      <c r="X6885">
        <f t="shared" ca="1" si="1511"/>
        <v>15</v>
      </c>
    </row>
    <row r="6886" spans="1:24" x14ac:dyDescent="0.25">
      <c r="A6886">
        <v>457828</v>
      </c>
      <c r="B6886" t="s">
        <v>21617</v>
      </c>
      <c r="C6886" t="s">
        <v>10</v>
      </c>
      <c r="D6886" t="s">
        <v>21618</v>
      </c>
      <c r="E6886" t="str">
        <f t="shared" ca="1" si="1512"/>
        <v>Watertown</v>
      </c>
      <c r="F6886" t="s">
        <v>24067</v>
      </c>
      <c r="G6886">
        <f t="shared" ca="1" si="1500"/>
        <v>8177781238</v>
      </c>
      <c r="H6886" t="s">
        <v>21619</v>
      </c>
      <c r="I6886">
        <v>11432</v>
      </c>
      <c r="J6886" t="str">
        <f t="shared" ca="1" si="1501"/>
        <v>Female</v>
      </c>
      <c r="K6886">
        <f t="shared" ca="1" si="1502"/>
        <v>33</v>
      </c>
      <c r="L6886" t="str">
        <f t="shared" ca="1" si="1503"/>
        <v>Adult</v>
      </c>
      <c r="M6886" t="str">
        <f t="shared" ca="1" si="1504"/>
        <v>No</v>
      </c>
      <c r="N6886" t="str">
        <f t="shared" ca="1" si="1504"/>
        <v>No</v>
      </c>
      <c r="O6886" t="str">
        <f t="shared" ca="1" si="1504"/>
        <v>Yes</v>
      </c>
      <c r="P6886" t="str">
        <f t="shared" ca="1" si="1499"/>
        <v>Yes</v>
      </c>
      <c r="Q6886" t="str">
        <f t="shared" ca="1" si="1499"/>
        <v>Yes</v>
      </c>
      <c r="R6886">
        <f t="shared" ca="1" si="1505"/>
        <v>4</v>
      </c>
      <c r="S6886">
        <f t="shared" ca="1" si="1506"/>
        <v>5</v>
      </c>
      <c r="T6886">
        <f t="shared" ca="1" si="1507"/>
        <v>3</v>
      </c>
      <c r="U6886">
        <f t="shared" ca="1" si="1508"/>
        <v>0</v>
      </c>
      <c r="V6886">
        <f t="shared" ca="1" si="1509"/>
        <v>4</v>
      </c>
      <c r="W6886">
        <f t="shared" ca="1" si="1510"/>
        <v>4</v>
      </c>
      <c r="X6886">
        <f t="shared" ca="1" si="1511"/>
        <v>20</v>
      </c>
    </row>
    <row r="6887" spans="1:24" x14ac:dyDescent="0.25">
      <c r="A6887">
        <v>457837</v>
      </c>
      <c r="B6887" t="s">
        <v>21620</v>
      </c>
      <c r="C6887" t="s">
        <v>10</v>
      </c>
      <c r="D6887" t="s">
        <v>21621</v>
      </c>
      <c r="E6887" t="str">
        <f t="shared" ca="1" si="1512"/>
        <v>Brookline</v>
      </c>
      <c r="F6887" t="s">
        <v>24067</v>
      </c>
      <c r="G6887">
        <f t="shared" ca="1" si="1500"/>
        <v>7768785439</v>
      </c>
      <c r="H6887" t="s">
        <v>21622</v>
      </c>
      <c r="I6887">
        <v>14150</v>
      </c>
      <c r="J6887" t="str">
        <f t="shared" ca="1" si="1501"/>
        <v>Male</v>
      </c>
      <c r="K6887">
        <f t="shared" ca="1" si="1502"/>
        <v>40</v>
      </c>
      <c r="L6887" t="str">
        <f t="shared" ca="1" si="1503"/>
        <v>Adult</v>
      </c>
      <c r="M6887" t="str">
        <f t="shared" ca="1" si="1504"/>
        <v>Yes</v>
      </c>
      <c r="N6887" t="str">
        <f t="shared" ca="1" si="1504"/>
        <v>No</v>
      </c>
      <c r="O6887" t="str">
        <f t="shared" ca="1" si="1504"/>
        <v>No</v>
      </c>
      <c r="P6887" t="str">
        <f t="shared" ca="1" si="1499"/>
        <v>Yes</v>
      </c>
      <c r="Q6887" t="str">
        <f t="shared" ca="1" si="1499"/>
        <v>No</v>
      </c>
      <c r="R6887">
        <f t="shared" ca="1" si="1505"/>
        <v>4</v>
      </c>
      <c r="S6887">
        <f t="shared" ca="1" si="1506"/>
        <v>5</v>
      </c>
      <c r="T6887">
        <f t="shared" ca="1" si="1507"/>
        <v>0</v>
      </c>
      <c r="U6887">
        <f t="shared" ca="1" si="1508"/>
        <v>3</v>
      </c>
      <c r="V6887">
        <f t="shared" ca="1" si="1509"/>
        <v>4</v>
      </c>
      <c r="W6887">
        <f t="shared" ca="1" si="1510"/>
        <v>0</v>
      </c>
      <c r="X6887">
        <f t="shared" ca="1" si="1511"/>
        <v>16</v>
      </c>
    </row>
    <row r="6888" spans="1:24" x14ac:dyDescent="0.25">
      <c r="A6888">
        <v>457846</v>
      </c>
      <c r="B6888" t="s">
        <v>21623</v>
      </c>
      <c r="C6888" t="s">
        <v>10</v>
      </c>
      <c r="D6888" t="s">
        <v>21624</v>
      </c>
      <c r="E6888" t="str">
        <f t="shared" ca="1" si="1512"/>
        <v>Winthrop</v>
      </c>
      <c r="F6888" t="s">
        <v>24067</v>
      </c>
      <c r="G6888">
        <f t="shared" ca="1" si="1500"/>
        <v>1325718309</v>
      </c>
      <c r="H6888" t="s">
        <v>21625</v>
      </c>
      <c r="I6888">
        <v>13210</v>
      </c>
      <c r="J6888" t="str">
        <f t="shared" ca="1" si="1501"/>
        <v>Female</v>
      </c>
      <c r="K6888">
        <f t="shared" ca="1" si="1502"/>
        <v>43</v>
      </c>
      <c r="L6888" t="str">
        <f t="shared" ca="1" si="1503"/>
        <v>Adult</v>
      </c>
      <c r="M6888" t="str">
        <f t="shared" ca="1" si="1504"/>
        <v>No</v>
      </c>
      <c r="N6888" t="str">
        <f t="shared" ca="1" si="1504"/>
        <v>Yes</v>
      </c>
      <c r="O6888" t="str">
        <f t="shared" ca="1" si="1504"/>
        <v>Yes</v>
      </c>
      <c r="P6888" t="str">
        <f t="shared" ca="1" si="1499"/>
        <v>Yes</v>
      </c>
      <c r="Q6888" t="str">
        <f t="shared" ca="1" si="1499"/>
        <v>Yes</v>
      </c>
      <c r="R6888">
        <f t="shared" ca="1" si="1505"/>
        <v>3</v>
      </c>
      <c r="S6888">
        <f t="shared" ca="1" si="1506"/>
        <v>3</v>
      </c>
      <c r="T6888">
        <f t="shared" ca="1" si="1507"/>
        <v>5</v>
      </c>
      <c r="U6888">
        <f t="shared" ca="1" si="1508"/>
        <v>0</v>
      </c>
      <c r="V6888">
        <f t="shared" ca="1" si="1509"/>
        <v>4</v>
      </c>
      <c r="W6888">
        <f t="shared" ca="1" si="1510"/>
        <v>4</v>
      </c>
      <c r="X6888">
        <f t="shared" ca="1" si="1511"/>
        <v>19</v>
      </c>
    </row>
    <row r="6889" spans="1:24" x14ac:dyDescent="0.25">
      <c r="A6889">
        <v>457855</v>
      </c>
      <c r="B6889" t="s">
        <v>21626</v>
      </c>
      <c r="C6889" t="s">
        <v>10</v>
      </c>
      <c r="D6889" t="s">
        <v>21627</v>
      </c>
      <c r="E6889" t="str">
        <f t="shared" ca="1" si="1512"/>
        <v>Needham</v>
      </c>
      <c r="F6889" t="s">
        <v>24067</v>
      </c>
      <c r="G6889">
        <f t="shared" ca="1" si="1500"/>
        <v>7389497199</v>
      </c>
      <c r="H6889" t="s">
        <v>21628</v>
      </c>
      <c r="I6889">
        <v>10306</v>
      </c>
      <c r="J6889" t="str">
        <f t="shared" ca="1" si="1501"/>
        <v>Male</v>
      </c>
      <c r="K6889">
        <f t="shared" ca="1" si="1502"/>
        <v>33</v>
      </c>
      <c r="L6889" t="str">
        <f t="shared" ca="1" si="1503"/>
        <v>Adult</v>
      </c>
      <c r="M6889" t="str">
        <f t="shared" ca="1" si="1504"/>
        <v>Yes</v>
      </c>
      <c r="N6889" t="str">
        <f t="shared" ca="1" si="1504"/>
        <v>No</v>
      </c>
      <c r="O6889" t="str">
        <f t="shared" ca="1" si="1504"/>
        <v>No</v>
      </c>
      <c r="P6889" t="str">
        <f t="shared" ca="1" si="1499"/>
        <v>Yes</v>
      </c>
      <c r="Q6889" t="str">
        <f t="shared" ca="1" si="1499"/>
        <v>No</v>
      </c>
      <c r="R6889">
        <f t="shared" ca="1" si="1505"/>
        <v>1</v>
      </c>
      <c r="S6889">
        <f t="shared" ca="1" si="1506"/>
        <v>0</v>
      </c>
      <c r="T6889">
        <f t="shared" ca="1" si="1507"/>
        <v>0</v>
      </c>
      <c r="U6889">
        <f t="shared" ca="1" si="1508"/>
        <v>3</v>
      </c>
      <c r="V6889">
        <f t="shared" ca="1" si="1509"/>
        <v>4</v>
      </c>
      <c r="W6889">
        <f t="shared" ca="1" si="1510"/>
        <v>0</v>
      </c>
      <c r="X6889">
        <f t="shared" ca="1" si="1511"/>
        <v>8</v>
      </c>
    </row>
    <row r="6890" spans="1:24" x14ac:dyDescent="0.25">
      <c r="A6890">
        <v>457864</v>
      </c>
      <c r="B6890" t="s">
        <v>21629</v>
      </c>
      <c r="C6890" t="s">
        <v>10</v>
      </c>
      <c r="D6890" t="s">
        <v>21630</v>
      </c>
      <c r="E6890" t="str">
        <f t="shared" ca="1" si="1512"/>
        <v>Quincy</v>
      </c>
      <c r="F6890" t="s">
        <v>24067</v>
      </c>
      <c r="G6890">
        <f t="shared" ca="1" si="1500"/>
        <v>9882995707</v>
      </c>
      <c r="H6890" t="s">
        <v>21631</v>
      </c>
      <c r="I6890">
        <v>14850</v>
      </c>
      <c r="J6890" t="str">
        <f t="shared" ca="1" si="1501"/>
        <v>Male</v>
      </c>
      <c r="K6890">
        <f t="shared" ca="1" si="1502"/>
        <v>46</v>
      </c>
      <c r="L6890" t="str">
        <f t="shared" ca="1" si="1503"/>
        <v>Adult</v>
      </c>
      <c r="M6890" t="str">
        <f t="shared" ca="1" si="1504"/>
        <v>Yes</v>
      </c>
      <c r="N6890" t="str">
        <f t="shared" ca="1" si="1504"/>
        <v>No</v>
      </c>
      <c r="O6890" t="str">
        <f t="shared" ca="1" si="1504"/>
        <v>Yes</v>
      </c>
      <c r="P6890" t="str">
        <f t="shared" ca="1" si="1499"/>
        <v>No</v>
      </c>
      <c r="Q6890" t="str">
        <f t="shared" ca="1" si="1499"/>
        <v>No</v>
      </c>
      <c r="R6890">
        <f t="shared" ca="1" si="1505"/>
        <v>3</v>
      </c>
      <c r="S6890">
        <f t="shared" ca="1" si="1506"/>
        <v>3</v>
      </c>
      <c r="T6890">
        <f t="shared" ca="1" si="1507"/>
        <v>3</v>
      </c>
      <c r="U6890">
        <f t="shared" ca="1" si="1508"/>
        <v>3</v>
      </c>
      <c r="V6890">
        <f t="shared" ca="1" si="1509"/>
        <v>0</v>
      </c>
      <c r="W6890">
        <f t="shared" ca="1" si="1510"/>
        <v>0</v>
      </c>
      <c r="X6890">
        <f t="shared" ca="1" si="1511"/>
        <v>12</v>
      </c>
    </row>
    <row r="6891" spans="1:24" x14ac:dyDescent="0.25">
      <c r="A6891">
        <v>457873</v>
      </c>
      <c r="B6891" t="s">
        <v>21632</v>
      </c>
      <c r="C6891" t="s">
        <v>10</v>
      </c>
      <c r="D6891" t="s">
        <v>21633</v>
      </c>
      <c r="E6891" t="str">
        <f t="shared" ca="1" si="1512"/>
        <v>Boston</v>
      </c>
      <c r="F6891" t="s">
        <v>24067</v>
      </c>
      <c r="G6891">
        <f t="shared" ca="1" si="1500"/>
        <v>5688746053</v>
      </c>
      <c r="H6891" t="s">
        <v>21634</v>
      </c>
      <c r="I6891">
        <v>43502</v>
      </c>
      <c r="J6891" t="str">
        <f t="shared" ca="1" si="1501"/>
        <v>Female</v>
      </c>
      <c r="K6891">
        <f t="shared" ca="1" si="1502"/>
        <v>49</v>
      </c>
      <c r="L6891" t="str">
        <f t="shared" ca="1" si="1503"/>
        <v>Adult</v>
      </c>
      <c r="M6891" t="str">
        <f t="shared" ca="1" si="1504"/>
        <v>Yes</v>
      </c>
      <c r="N6891" t="str">
        <f t="shared" ca="1" si="1504"/>
        <v>No</v>
      </c>
      <c r="O6891" t="str">
        <f t="shared" ca="1" si="1504"/>
        <v>Yes</v>
      </c>
      <c r="P6891" t="str">
        <f t="shared" ca="1" si="1499"/>
        <v>No</v>
      </c>
      <c r="Q6891" t="str">
        <f t="shared" ca="1" si="1499"/>
        <v>No</v>
      </c>
      <c r="R6891">
        <f t="shared" ca="1" si="1505"/>
        <v>4</v>
      </c>
      <c r="S6891">
        <f t="shared" ca="1" si="1506"/>
        <v>5</v>
      </c>
      <c r="T6891">
        <f t="shared" ca="1" si="1507"/>
        <v>3</v>
      </c>
      <c r="U6891">
        <f t="shared" ca="1" si="1508"/>
        <v>3</v>
      </c>
      <c r="V6891">
        <f t="shared" ca="1" si="1509"/>
        <v>0</v>
      </c>
      <c r="W6891">
        <f t="shared" ca="1" si="1510"/>
        <v>0</v>
      </c>
      <c r="X6891">
        <f t="shared" ca="1" si="1511"/>
        <v>15</v>
      </c>
    </row>
    <row r="6892" spans="1:24" x14ac:dyDescent="0.25">
      <c r="A6892">
        <v>457891</v>
      </c>
      <c r="B6892" t="s">
        <v>21635</v>
      </c>
      <c r="C6892" t="s">
        <v>10</v>
      </c>
      <c r="D6892" t="s">
        <v>21636</v>
      </c>
      <c r="E6892" t="str">
        <f t="shared" ca="1" si="1512"/>
        <v>Cambridge</v>
      </c>
      <c r="F6892" t="s">
        <v>24067</v>
      </c>
      <c r="G6892">
        <f t="shared" ca="1" si="1500"/>
        <v>1106233467</v>
      </c>
      <c r="H6892" t="s">
        <v>21637</v>
      </c>
      <c r="I6892">
        <v>44035</v>
      </c>
      <c r="J6892" t="str">
        <f t="shared" ca="1" si="1501"/>
        <v>Female</v>
      </c>
      <c r="K6892">
        <f t="shared" ca="1" si="1502"/>
        <v>34</v>
      </c>
      <c r="L6892" t="str">
        <f t="shared" ca="1" si="1503"/>
        <v>Adult</v>
      </c>
      <c r="M6892" t="str">
        <f t="shared" ca="1" si="1504"/>
        <v>No</v>
      </c>
      <c r="N6892" t="str">
        <f t="shared" ca="1" si="1504"/>
        <v>Yes</v>
      </c>
      <c r="O6892" t="str">
        <f t="shared" ca="1" si="1504"/>
        <v>No</v>
      </c>
      <c r="P6892" t="str">
        <f t="shared" ca="1" si="1499"/>
        <v>Yes</v>
      </c>
      <c r="Q6892" t="str">
        <f t="shared" ca="1" si="1499"/>
        <v>Yes</v>
      </c>
      <c r="R6892">
        <f t="shared" ca="1" si="1505"/>
        <v>5</v>
      </c>
      <c r="S6892">
        <f t="shared" ca="1" si="1506"/>
        <v>5</v>
      </c>
      <c r="T6892">
        <f t="shared" ca="1" si="1507"/>
        <v>3</v>
      </c>
      <c r="U6892">
        <f t="shared" ca="1" si="1508"/>
        <v>0</v>
      </c>
      <c r="V6892">
        <f t="shared" ca="1" si="1509"/>
        <v>4</v>
      </c>
      <c r="W6892">
        <f t="shared" ca="1" si="1510"/>
        <v>4</v>
      </c>
      <c r="X6892">
        <f t="shared" ca="1" si="1511"/>
        <v>21</v>
      </c>
    </row>
    <row r="6893" spans="1:24" x14ac:dyDescent="0.25">
      <c r="A6893">
        <v>457907</v>
      </c>
      <c r="B6893" t="s">
        <v>21638</v>
      </c>
      <c r="C6893" t="s">
        <v>10</v>
      </c>
      <c r="D6893" t="s">
        <v>21639</v>
      </c>
      <c r="E6893" t="str">
        <f t="shared" ca="1" si="1512"/>
        <v xml:space="preserve"> Milton</v>
      </c>
      <c r="F6893" t="s">
        <v>24067</v>
      </c>
      <c r="G6893">
        <f t="shared" ca="1" si="1500"/>
        <v>8147540348</v>
      </c>
      <c r="H6893" t="s">
        <v>21641</v>
      </c>
      <c r="I6893" t="s">
        <v>21640</v>
      </c>
      <c r="J6893" t="str">
        <f t="shared" ca="1" si="1501"/>
        <v>Female</v>
      </c>
      <c r="K6893">
        <f t="shared" ca="1" si="1502"/>
        <v>60</v>
      </c>
      <c r="L6893" t="str">
        <f t="shared" ca="1" si="1503"/>
        <v>Adult</v>
      </c>
      <c r="M6893" t="str">
        <f t="shared" ca="1" si="1504"/>
        <v>No</v>
      </c>
      <c r="N6893" t="str">
        <f t="shared" ca="1" si="1504"/>
        <v>No</v>
      </c>
      <c r="O6893" t="str">
        <f t="shared" ca="1" si="1504"/>
        <v>Yes</v>
      </c>
      <c r="P6893" t="str">
        <f t="shared" ca="1" si="1499"/>
        <v>Yes</v>
      </c>
      <c r="Q6893" t="str">
        <f t="shared" ca="1" si="1499"/>
        <v>No</v>
      </c>
      <c r="R6893">
        <f t="shared" ca="1" si="1505"/>
        <v>1</v>
      </c>
      <c r="S6893">
        <f t="shared" ca="1" si="1506"/>
        <v>0</v>
      </c>
      <c r="T6893">
        <f t="shared" ca="1" si="1507"/>
        <v>3</v>
      </c>
      <c r="U6893">
        <f t="shared" ca="1" si="1508"/>
        <v>0</v>
      </c>
      <c r="V6893">
        <f t="shared" ca="1" si="1509"/>
        <v>4</v>
      </c>
      <c r="W6893">
        <f t="shared" ca="1" si="1510"/>
        <v>0</v>
      </c>
      <c r="X6893">
        <f t="shared" ca="1" si="1511"/>
        <v>8</v>
      </c>
    </row>
    <row r="6894" spans="1:24" x14ac:dyDescent="0.25">
      <c r="A6894">
        <v>457916</v>
      </c>
      <c r="B6894" t="s">
        <v>21642</v>
      </c>
      <c r="C6894" t="s">
        <v>10</v>
      </c>
      <c r="D6894" t="s">
        <v>21643</v>
      </c>
      <c r="E6894" t="str">
        <f t="shared" ca="1" si="1512"/>
        <v>Everett</v>
      </c>
      <c r="F6894" t="s">
        <v>24067</v>
      </c>
      <c r="G6894">
        <f t="shared" ca="1" si="1500"/>
        <v>2446007446</v>
      </c>
      <c r="H6894" t="s">
        <v>21644</v>
      </c>
      <c r="I6894">
        <v>45551</v>
      </c>
      <c r="J6894" t="str">
        <f t="shared" ca="1" si="1501"/>
        <v>Female</v>
      </c>
      <c r="K6894">
        <f t="shared" ca="1" si="1502"/>
        <v>51</v>
      </c>
      <c r="L6894" t="str">
        <f t="shared" ca="1" si="1503"/>
        <v>Adult</v>
      </c>
      <c r="M6894" t="str">
        <f t="shared" ca="1" si="1504"/>
        <v>Yes</v>
      </c>
      <c r="N6894" t="str">
        <f t="shared" ca="1" si="1504"/>
        <v>Yes</v>
      </c>
      <c r="O6894" t="str">
        <f t="shared" ca="1" si="1504"/>
        <v>No</v>
      </c>
      <c r="P6894" t="str">
        <f t="shared" ca="1" si="1499"/>
        <v>Yes</v>
      </c>
      <c r="Q6894" t="str">
        <f t="shared" ca="1" si="1499"/>
        <v>Yes</v>
      </c>
      <c r="R6894">
        <f t="shared" ca="1" si="1505"/>
        <v>5</v>
      </c>
      <c r="S6894">
        <f t="shared" ca="1" si="1506"/>
        <v>5</v>
      </c>
      <c r="T6894">
        <f t="shared" ca="1" si="1507"/>
        <v>3</v>
      </c>
      <c r="U6894">
        <f t="shared" ca="1" si="1508"/>
        <v>3</v>
      </c>
      <c r="V6894">
        <f t="shared" ca="1" si="1509"/>
        <v>4</v>
      </c>
      <c r="W6894">
        <f t="shared" ca="1" si="1510"/>
        <v>4</v>
      </c>
      <c r="X6894">
        <f t="shared" ca="1" si="1511"/>
        <v>24</v>
      </c>
    </row>
    <row r="6895" spans="1:24" x14ac:dyDescent="0.25">
      <c r="A6895">
        <v>457925</v>
      </c>
      <c r="B6895" t="s">
        <v>21645</v>
      </c>
      <c r="C6895" t="s">
        <v>10</v>
      </c>
      <c r="D6895" t="s">
        <v>21646</v>
      </c>
      <c r="E6895" t="str">
        <f t="shared" ca="1" si="1512"/>
        <v>Newton</v>
      </c>
      <c r="F6895" t="s">
        <v>24067</v>
      </c>
      <c r="G6895">
        <f t="shared" ca="1" si="1500"/>
        <v>5027326937</v>
      </c>
      <c r="H6895" t="s">
        <v>21647</v>
      </c>
      <c r="I6895">
        <v>97201</v>
      </c>
      <c r="J6895" t="str">
        <f t="shared" ca="1" si="1501"/>
        <v>Male</v>
      </c>
      <c r="K6895">
        <f t="shared" ca="1" si="1502"/>
        <v>33</v>
      </c>
      <c r="L6895" t="str">
        <f t="shared" ca="1" si="1503"/>
        <v>Adult</v>
      </c>
      <c r="M6895" t="str">
        <f t="shared" ca="1" si="1504"/>
        <v>No</v>
      </c>
      <c r="N6895" t="str">
        <f t="shared" ca="1" si="1504"/>
        <v>No</v>
      </c>
      <c r="O6895" t="str">
        <f t="shared" ca="1" si="1504"/>
        <v>No</v>
      </c>
      <c r="P6895" t="str">
        <f t="shared" ca="1" si="1499"/>
        <v>Yes</v>
      </c>
      <c r="Q6895" t="str">
        <f t="shared" ca="1" si="1499"/>
        <v>Yes</v>
      </c>
      <c r="R6895">
        <f t="shared" ca="1" si="1505"/>
        <v>4</v>
      </c>
      <c r="S6895">
        <f t="shared" ca="1" si="1506"/>
        <v>5</v>
      </c>
      <c r="T6895">
        <f t="shared" ca="1" si="1507"/>
        <v>0</v>
      </c>
      <c r="U6895">
        <f t="shared" ca="1" si="1508"/>
        <v>0</v>
      </c>
      <c r="V6895">
        <f t="shared" ca="1" si="1509"/>
        <v>4</v>
      </c>
      <c r="W6895">
        <f t="shared" ca="1" si="1510"/>
        <v>4</v>
      </c>
      <c r="X6895">
        <f t="shared" ca="1" si="1511"/>
        <v>17</v>
      </c>
    </row>
    <row r="6896" spans="1:24" x14ac:dyDescent="0.25">
      <c r="A6896">
        <v>457943</v>
      </c>
      <c r="B6896" t="s">
        <v>21648</v>
      </c>
      <c r="C6896" t="s">
        <v>10</v>
      </c>
      <c r="D6896" t="s">
        <v>21649</v>
      </c>
      <c r="E6896" t="str">
        <f t="shared" ca="1" si="1512"/>
        <v>Boston</v>
      </c>
      <c r="F6896" t="s">
        <v>24067</v>
      </c>
      <c r="G6896">
        <f t="shared" ca="1" si="1500"/>
        <v>3977202326</v>
      </c>
      <c r="H6896" t="s">
        <v>21650</v>
      </c>
      <c r="I6896">
        <v>15501</v>
      </c>
      <c r="J6896" t="str">
        <f t="shared" ca="1" si="1501"/>
        <v>Female</v>
      </c>
      <c r="K6896">
        <f t="shared" ca="1" si="1502"/>
        <v>55</v>
      </c>
      <c r="L6896" t="str">
        <f t="shared" ca="1" si="1503"/>
        <v>Adult</v>
      </c>
      <c r="M6896" t="str">
        <f t="shared" ca="1" si="1504"/>
        <v>Yes</v>
      </c>
      <c r="N6896" t="str">
        <f t="shared" ca="1" si="1504"/>
        <v>Yes</v>
      </c>
      <c r="O6896" t="str">
        <f t="shared" ca="1" si="1504"/>
        <v>No</v>
      </c>
      <c r="P6896" t="str">
        <f t="shared" ca="1" si="1499"/>
        <v>No</v>
      </c>
      <c r="Q6896" t="str">
        <f t="shared" ca="1" si="1499"/>
        <v>Yes</v>
      </c>
      <c r="R6896">
        <f t="shared" ca="1" si="1505"/>
        <v>4</v>
      </c>
      <c r="S6896">
        <f t="shared" ca="1" si="1506"/>
        <v>5</v>
      </c>
      <c r="T6896">
        <f t="shared" ca="1" si="1507"/>
        <v>3</v>
      </c>
      <c r="U6896">
        <f t="shared" ca="1" si="1508"/>
        <v>3</v>
      </c>
      <c r="V6896">
        <f t="shared" ca="1" si="1509"/>
        <v>0</v>
      </c>
      <c r="W6896">
        <f t="shared" ca="1" si="1510"/>
        <v>4</v>
      </c>
      <c r="X6896">
        <f t="shared" ca="1" si="1511"/>
        <v>19</v>
      </c>
    </row>
    <row r="6897" spans="1:24" x14ac:dyDescent="0.25">
      <c r="A6897">
        <v>457952</v>
      </c>
      <c r="B6897" t="s">
        <v>21651</v>
      </c>
      <c r="C6897" t="s">
        <v>10</v>
      </c>
      <c r="D6897" t="s">
        <v>21652</v>
      </c>
      <c r="E6897" t="str">
        <f t="shared" ca="1" si="1512"/>
        <v>Newton</v>
      </c>
      <c r="F6897" t="s">
        <v>24067</v>
      </c>
      <c r="G6897">
        <f t="shared" ca="1" si="1500"/>
        <v>4677202933</v>
      </c>
      <c r="H6897" t="s">
        <v>21653</v>
      </c>
      <c r="I6897">
        <v>18106</v>
      </c>
      <c r="J6897" t="str">
        <f t="shared" ca="1" si="1501"/>
        <v>Male</v>
      </c>
      <c r="K6897">
        <f t="shared" ca="1" si="1502"/>
        <v>62</v>
      </c>
      <c r="L6897" t="str">
        <f t="shared" ca="1" si="1503"/>
        <v>Adult</v>
      </c>
      <c r="M6897" t="str">
        <f t="shared" ca="1" si="1504"/>
        <v>Yes</v>
      </c>
      <c r="N6897" t="str">
        <f t="shared" ca="1" si="1504"/>
        <v>No</v>
      </c>
      <c r="O6897" t="str">
        <f t="shared" ca="1" si="1504"/>
        <v>No</v>
      </c>
      <c r="P6897" t="str">
        <f t="shared" ca="1" si="1499"/>
        <v>No</v>
      </c>
      <c r="Q6897" t="str">
        <f t="shared" ca="1" si="1499"/>
        <v>Yes</v>
      </c>
      <c r="R6897">
        <f t="shared" ca="1" si="1505"/>
        <v>3</v>
      </c>
      <c r="S6897">
        <f t="shared" ca="1" si="1506"/>
        <v>3</v>
      </c>
      <c r="T6897">
        <f t="shared" ca="1" si="1507"/>
        <v>0</v>
      </c>
      <c r="U6897">
        <f t="shared" ca="1" si="1508"/>
        <v>3</v>
      </c>
      <c r="V6897">
        <f t="shared" ca="1" si="1509"/>
        <v>0</v>
      </c>
      <c r="W6897">
        <f t="shared" ca="1" si="1510"/>
        <v>4</v>
      </c>
      <c r="X6897">
        <f t="shared" ca="1" si="1511"/>
        <v>13</v>
      </c>
    </row>
    <row r="6898" spans="1:24" x14ac:dyDescent="0.25">
      <c r="A6898">
        <v>457961</v>
      </c>
      <c r="B6898" t="s">
        <v>21654</v>
      </c>
      <c r="C6898" t="s">
        <v>10</v>
      </c>
      <c r="D6898" t="s">
        <v>21655</v>
      </c>
      <c r="E6898" t="str">
        <f t="shared" ca="1" si="1512"/>
        <v>Cambridge</v>
      </c>
      <c r="F6898" t="s">
        <v>24067</v>
      </c>
      <c r="G6898">
        <f t="shared" ca="1" si="1500"/>
        <v>7186753794</v>
      </c>
      <c r="H6898" t="s">
        <v>21656</v>
      </c>
      <c r="I6898">
        <v>17701</v>
      </c>
      <c r="J6898" t="str">
        <f t="shared" ca="1" si="1501"/>
        <v>Female</v>
      </c>
      <c r="K6898">
        <f t="shared" ca="1" si="1502"/>
        <v>25</v>
      </c>
      <c r="L6898" t="str">
        <f t="shared" ca="1" si="1503"/>
        <v>Adult</v>
      </c>
      <c r="M6898" t="str">
        <f t="shared" ca="1" si="1504"/>
        <v>No</v>
      </c>
      <c r="N6898" t="str">
        <f t="shared" ca="1" si="1504"/>
        <v>No</v>
      </c>
      <c r="O6898" t="str">
        <f t="shared" ca="1" si="1504"/>
        <v>No</v>
      </c>
      <c r="P6898" t="str">
        <f t="shared" ca="1" si="1499"/>
        <v>Yes</v>
      </c>
      <c r="Q6898" t="str">
        <f t="shared" ca="1" si="1499"/>
        <v>Yes</v>
      </c>
      <c r="R6898">
        <f t="shared" ca="1" si="1505"/>
        <v>3</v>
      </c>
      <c r="S6898">
        <f t="shared" ca="1" si="1506"/>
        <v>3</v>
      </c>
      <c r="T6898">
        <f t="shared" ca="1" si="1507"/>
        <v>0</v>
      </c>
      <c r="U6898">
        <f t="shared" ca="1" si="1508"/>
        <v>0</v>
      </c>
      <c r="V6898">
        <f t="shared" ca="1" si="1509"/>
        <v>4</v>
      </c>
      <c r="W6898">
        <f t="shared" ca="1" si="1510"/>
        <v>4</v>
      </c>
      <c r="X6898">
        <f t="shared" ca="1" si="1511"/>
        <v>14</v>
      </c>
    </row>
    <row r="6899" spans="1:24" x14ac:dyDescent="0.25">
      <c r="A6899">
        <v>457989</v>
      </c>
      <c r="B6899" t="s">
        <v>21657</v>
      </c>
      <c r="C6899" t="s">
        <v>10</v>
      </c>
      <c r="D6899" t="s">
        <v>21658</v>
      </c>
      <c r="E6899" t="str">
        <f t="shared" ca="1" si="1512"/>
        <v>Everett</v>
      </c>
      <c r="F6899" t="s">
        <v>24067</v>
      </c>
      <c r="G6899">
        <f t="shared" ca="1" si="1500"/>
        <v>9156487521</v>
      </c>
      <c r="H6899" t="s">
        <v>21660</v>
      </c>
      <c r="I6899" t="s">
        <v>21659</v>
      </c>
      <c r="J6899" t="str">
        <f t="shared" ca="1" si="1501"/>
        <v>Male</v>
      </c>
      <c r="K6899">
        <f t="shared" ca="1" si="1502"/>
        <v>32</v>
      </c>
      <c r="L6899" t="str">
        <f t="shared" ca="1" si="1503"/>
        <v>Adult</v>
      </c>
      <c r="M6899" t="str">
        <f t="shared" ca="1" si="1504"/>
        <v>No</v>
      </c>
      <c r="N6899" t="str">
        <f t="shared" ca="1" si="1504"/>
        <v>Yes</v>
      </c>
      <c r="O6899" t="str">
        <f t="shared" ca="1" si="1504"/>
        <v>Yes</v>
      </c>
      <c r="P6899" t="str">
        <f t="shared" ca="1" si="1499"/>
        <v>Yes</v>
      </c>
      <c r="Q6899" t="str">
        <f t="shared" ca="1" si="1499"/>
        <v>No</v>
      </c>
      <c r="R6899">
        <f t="shared" ca="1" si="1505"/>
        <v>3</v>
      </c>
      <c r="S6899">
        <f t="shared" ca="1" si="1506"/>
        <v>3</v>
      </c>
      <c r="T6899">
        <f t="shared" ca="1" si="1507"/>
        <v>5</v>
      </c>
      <c r="U6899">
        <f t="shared" ca="1" si="1508"/>
        <v>0</v>
      </c>
      <c r="V6899">
        <f t="shared" ca="1" si="1509"/>
        <v>4</v>
      </c>
      <c r="W6899">
        <f t="shared" ca="1" si="1510"/>
        <v>0</v>
      </c>
      <c r="X6899">
        <f t="shared" ca="1" si="1511"/>
        <v>15</v>
      </c>
    </row>
    <row r="6900" spans="1:24" x14ac:dyDescent="0.25">
      <c r="A6900">
        <v>457998</v>
      </c>
      <c r="B6900" t="s">
        <v>21661</v>
      </c>
      <c r="C6900" t="s">
        <v>10</v>
      </c>
      <c r="D6900" t="s">
        <v>21662</v>
      </c>
      <c r="E6900" t="str">
        <f t="shared" ca="1" si="1512"/>
        <v>Newton</v>
      </c>
      <c r="F6900" t="s">
        <v>24067</v>
      </c>
      <c r="G6900">
        <f t="shared" ca="1" si="1500"/>
        <v>7493779565</v>
      </c>
      <c r="H6900" t="s">
        <v>21663</v>
      </c>
      <c r="I6900">
        <v>29801</v>
      </c>
      <c r="J6900" t="str">
        <f t="shared" ca="1" si="1501"/>
        <v>Male</v>
      </c>
      <c r="K6900">
        <f t="shared" ca="1" si="1502"/>
        <v>38</v>
      </c>
      <c r="L6900" t="str">
        <f t="shared" ca="1" si="1503"/>
        <v>Adult</v>
      </c>
      <c r="M6900" t="str">
        <f t="shared" ca="1" si="1504"/>
        <v>No</v>
      </c>
      <c r="N6900" t="str">
        <f t="shared" ca="1" si="1504"/>
        <v>No</v>
      </c>
      <c r="O6900" t="str">
        <f t="shared" ca="1" si="1504"/>
        <v>Yes</v>
      </c>
      <c r="P6900" t="str">
        <f t="shared" ca="1" si="1499"/>
        <v>Yes</v>
      </c>
      <c r="Q6900" t="str">
        <f t="shared" ca="1" si="1499"/>
        <v>No</v>
      </c>
      <c r="R6900">
        <f t="shared" ca="1" si="1505"/>
        <v>3</v>
      </c>
      <c r="S6900">
        <f t="shared" ca="1" si="1506"/>
        <v>3</v>
      </c>
      <c r="T6900">
        <f t="shared" ca="1" si="1507"/>
        <v>3</v>
      </c>
      <c r="U6900">
        <f t="shared" ca="1" si="1508"/>
        <v>0</v>
      </c>
      <c r="V6900">
        <f t="shared" ca="1" si="1509"/>
        <v>4</v>
      </c>
      <c r="W6900">
        <f t="shared" ca="1" si="1510"/>
        <v>0</v>
      </c>
      <c r="X6900">
        <f t="shared" ca="1" si="1511"/>
        <v>13</v>
      </c>
    </row>
    <row r="6901" spans="1:24" x14ac:dyDescent="0.25">
      <c r="A6901">
        <v>458007</v>
      </c>
      <c r="B6901" t="s">
        <v>21664</v>
      </c>
      <c r="C6901" t="s">
        <v>10</v>
      </c>
      <c r="D6901" t="s">
        <v>21665</v>
      </c>
      <c r="E6901" t="str">
        <f t="shared" ca="1" si="1512"/>
        <v>Somerville</v>
      </c>
      <c r="F6901" t="s">
        <v>24067</v>
      </c>
      <c r="G6901">
        <f t="shared" ca="1" si="1500"/>
        <v>4061639516</v>
      </c>
      <c r="H6901" t="s">
        <v>21666</v>
      </c>
      <c r="I6901">
        <v>37355</v>
      </c>
      <c r="J6901" t="str">
        <f t="shared" ca="1" si="1501"/>
        <v>Male</v>
      </c>
      <c r="K6901">
        <f t="shared" ca="1" si="1502"/>
        <v>27</v>
      </c>
      <c r="L6901" t="str">
        <f t="shared" ca="1" si="1503"/>
        <v>Adult</v>
      </c>
      <c r="M6901" t="str">
        <f t="shared" ca="1" si="1504"/>
        <v>No</v>
      </c>
      <c r="N6901" t="str">
        <f t="shared" ca="1" si="1504"/>
        <v>Yes</v>
      </c>
      <c r="O6901" t="str">
        <f t="shared" ca="1" si="1504"/>
        <v>Yes</v>
      </c>
      <c r="P6901" t="str">
        <f t="shared" ca="1" si="1499"/>
        <v>No</v>
      </c>
      <c r="Q6901" t="str">
        <f t="shared" ca="1" si="1499"/>
        <v>Yes</v>
      </c>
      <c r="R6901">
        <f t="shared" ca="1" si="1505"/>
        <v>3</v>
      </c>
      <c r="S6901">
        <f t="shared" ca="1" si="1506"/>
        <v>3</v>
      </c>
      <c r="T6901">
        <f t="shared" ca="1" si="1507"/>
        <v>5</v>
      </c>
      <c r="U6901">
        <f t="shared" ca="1" si="1508"/>
        <v>0</v>
      </c>
      <c r="V6901">
        <f t="shared" ca="1" si="1509"/>
        <v>0</v>
      </c>
      <c r="W6901">
        <f t="shared" ca="1" si="1510"/>
        <v>4</v>
      </c>
      <c r="X6901">
        <f t="shared" ca="1" si="1511"/>
        <v>15</v>
      </c>
    </row>
    <row r="6902" spans="1:24" x14ac:dyDescent="0.25">
      <c r="A6902">
        <v>458016</v>
      </c>
      <c r="B6902" t="s">
        <v>21667</v>
      </c>
      <c r="C6902" t="s">
        <v>10</v>
      </c>
      <c r="D6902" t="s">
        <v>21668</v>
      </c>
      <c r="E6902" t="str">
        <f t="shared" ca="1" si="1512"/>
        <v>Newton</v>
      </c>
      <c r="F6902" t="s">
        <v>24067</v>
      </c>
      <c r="G6902">
        <f t="shared" ca="1" si="1500"/>
        <v>9140009291</v>
      </c>
      <c r="H6902" t="s">
        <v>21669</v>
      </c>
      <c r="I6902">
        <v>77090</v>
      </c>
      <c r="J6902" t="str">
        <f t="shared" ca="1" si="1501"/>
        <v>Male</v>
      </c>
      <c r="K6902">
        <f t="shared" ca="1" si="1502"/>
        <v>19</v>
      </c>
      <c r="L6902" t="str">
        <f t="shared" ca="1" si="1503"/>
        <v>Adult</v>
      </c>
      <c r="M6902" t="str">
        <f t="shared" ca="1" si="1504"/>
        <v>Yes</v>
      </c>
      <c r="N6902" t="str">
        <f t="shared" ca="1" si="1504"/>
        <v>Yes</v>
      </c>
      <c r="O6902" t="str">
        <f t="shared" ca="1" si="1504"/>
        <v>Yes</v>
      </c>
      <c r="P6902" t="str">
        <f t="shared" ca="1" si="1499"/>
        <v>No</v>
      </c>
      <c r="Q6902" t="str">
        <f t="shared" ca="1" si="1499"/>
        <v>Yes</v>
      </c>
      <c r="R6902">
        <f t="shared" ca="1" si="1505"/>
        <v>4</v>
      </c>
      <c r="S6902">
        <f t="shared" ca="1" si="1506"/>
        <v>5</v>
      </c>
      <c r="T6902">
        <f t="shared" ca="1" si="1507"/>
        <v>5</v>
      </c>
      <c r="U6902">
        <f t="shared" ca="1" si="1508"/>
        <v>3</v>
      </c>
      <c r="V6902">
        <f t="shared" ca="1" si="1509"/>
        <v>0</v>
      </c>
      <c r="W6902">
        <f t="shared" ca="1" si="1510"/>
        <v>4</v>
      </c>
      <c r="X6902">
        <f t="shared" ca="1" si="1511"/>
        <v>21</v>
      </c>
    </row>
    <row r="6903" spans="1:24" x14ac:dyDescent="0.25">
      <c r="A6903">
        <v>458025</v>
      </c>
      <c r="B6903" t="s">
        <v>21670</v>
      </c>
      <c r="C6903" t="s">
        <v>10</v>
      </c>
      <c r="D6903" t="s">
        <v>21671</v>
      </c>
      <c r="E6903" t="str">
        <f t="shared" ca="1" si="1512"/>
        <v>Needham</v>
      </c>
      <c r="F6903" t="s">
        <v>24067</v>
      </c>
      <c r="G6903">
        <f t="shared" ca="1" si="1500"/>
        <v>6501935707</v>
      </c>
      <c r="H6903" t="s">
        <v>21672</v>
      </c>
      <c r="I6903">
        <v>75247</v>
      </c>
      <c r="J6903" t="str">
        <f t="shared" ca="1" si="1501"/>
        <v>Female</v>
      </c>
      <c r="K6903">
        <f t="shared" ca="1" si="1502"/>
        <v>28</v>
      </c>
      <c r="L6903" t="str">
        <f t="shared" ca="1" si="1503"/>
        <v>Adult</v>
      </c>
      <c r="M6903" t="str">
        <f t="shared" ca="1" si="1504"/>
        <v>No</v>
      </c>
      <c r="N6903" t="str">
        <f t="shared" ca="1" si="1504"/>
        <v>Yes</v>
      </c>
      <c r="O6903" t="str">
        <f t="shared" ca="1" si="1504"/>
        <v>No</v>
      </c>
      <c r="P6903" t="str">
        <f t="shared" ca="1" si="1499"/>
        <v>No</v>
      </c>
      <c r="Q6903" t="str">
        <f t="shared" ca="1" si="1499"/>
        <v>Yes</v>
      </c>
      <c r="R6903">
        <f t="shared" ca="1" si="1505"/>
        <v>2</v>
      </c>
      <c r="S6903">
        <f t="shared" ca="1" si="1506"/>
        <v>3</v>
      </c>
      <c r="T6903">
        <f t="shared" ca="1" si="1507"/>
        <v>3</v>
      </c>
      <c r="U6903">
        <f t="shared" ca="1" si="1508"/>
        <v>0</v>
      </c>
      <c r="V6903">
        <f t="shared" ca="1" si="1509"/>
        <v>0</v>
      </c>
      <c r="W6903">
        <f t="shared" ca="1" si="1510"/>
        <v>4</v>
      </c>
      <c r="X6903">
        <f t="shared" ca="1" si="1511"/>
        <v>12</v>
      </c>
    </row>
    <row r="6904" spans="1:24" x14ac:dyDescent="0.25">
      <c r="A6904">
        <v>458034</v>
      </c>
      <c r="B6904" t="s">
        <v>21673</v>
      </c>
      <c r="C6904" t="s">
        <v>10</v>
      </c>
      <c r="D6904" t="s">
        <v>21674</v>
      </c>
      <c r="E6904" t="str">
        <f t="shared" ca="1" si="1512"/>
        <v>Winthrop</v>
      </c>
      <c r="F6904" t="s">
        <v>24067</v>
      </c>
      <c r="G6904">
        <f t="shared" ca="1" si="1500"/>
        <v>3975450862</v>
      </c>
      <c r="H6904" t="s">
        <v>21675</v>
      </c>
      <c r="I6904">
        <v>77099</v>
      </c>
      <c r="J6904" t="str">
        <f t="shared" ca="1" si="1501"/>
        <v>Male</v>
      </c>
      <c r="K6904">
        <f t="shared" ca="1" si="1502"/>
        <v>39</v>
      </c>
      <c r="L6904" t="str">
        <f t="shared" ca="1" si="1503"/>
        <v>Adult</v>
      </c>
      <c r="M6904" t="str">
        <f t="shared" ca="1" si="1504"/>
        <v>No</v>
      </c>
      <c r="N6904" t="str">
        <f t="shared" ca="1" si="1504"/>
        <v>Yes</v>
      </c>
      <c r="O6904" t="str">
        <f t="shared" ca="1" si="1504"/>
        <v>Yes</v>
      </c>
      <c r="P6904" t="str">
        <f t="shared" ca="1" si="1499"/>
        <v>Yes</v>
      </c>
      <c r="Q6904" t="str">
        <f t="shared" ca="1" si="1499"/>
        <v>No</v>
      </c>
      <c r="R6904">
        <f t="shared" ca="1" si="1505"/>
        <v>3</v>
      </c>
      <c r="S6904">
        <f t="shared" ca="1" si="1506"/>
        <v>3</v>
      </c>
      <c r="T6904">
        <f t="shared" ca="1" si="1507"/>
        <v>5</v>
      </c>
      <c r="U6904">
        <f t="shared" ca="1" si="1508"/>
        <v>0</v>
      </c>
      <c r="V6904">
        <f t="shared" ca="1" si="1509"/>
        <v>4</v>
      </c>
      <c r="W6904">
        <f t="shared" ca="1" si="1510"/>
        <v>0</v>
      </c>
      <c r="X6904">
        <f t="shared" ca="1" si="1511"/>
        <v>15</v>
      </c>
    </row>
    <row r="6905" spans="1:24" x14ac:dyDescent="0.25">
      <c r="A6905">
        <v>458043</v>
      </c>
      <c r="B6905" t="s">
        <v>21676</v>
      </c>
      <c r="C6905" t="s">
        <v>10</v>
      </c>
      <c r="D6905" t="s">
        <v>21677</v>
      </c>
      <c r="E6905" t="str">
        <f t="shared" ca="1" si="1512"/>
        <v>Boston</v>
      </c>
      <c r="F6905" t="s">
        <v>24067</v>
      </c>
      <c r="G6905">
        <f t="shared" ca="1" si="1500"/>
        <v>7993555162</v>
      </c>
      <c r="H6905" t="s">
        <v>21678</v>
      </c>
      <c r="I6905">
        <v>76021</v>
      </c>
      <c r="J6905" t="str">
        <f t="shared" ca="1" si="1501"/>
        <v>Female</v>
      </c>
      <c r="K6905">
        <f t="shared" ca="1" si="1502"/>
        <v>20</v>
      </c>
      <c r="L6905" t="str">
        <f t="shared" ca="1" si="1503"/>
        <v>Adult</v>
      </c>
      <c r="M6905" t="str">
        <f t="shared" ca="1" si="1504"/>
        <v>No</v>
      </c>
      <c r="N6905" t="str">
        <f t="shared" ca="1" si="1504"/>
        <v>Yes</v>
      </c>
      <c r="O6905" t="str">
        <f t="shared" ca="1" si="1504"/>
        <v>Yes</v>
      </c>
      <c r="P6905" t="str">
        <f t="shared" ca="1" si="1499"/>
        <v>Yes</v>
      </c>
      <c r="Q6905" t="str">
        <f t="shared" ca="1" si="1499"/>
        <v>No</v>
      </c>
      <c r="R6905">
        <f t="shared" ca="1" si="1505"/>
        <v>4</v>
      </c>
      <c r="S6905">
        <f t="shared" ca="1" si="1506"/>
        <v>5</v>
      </c>
      <c r="T6905">
        <f t="shared" ca="1" si="1507"/>
        <v>5</v>
      </c>
      <c r="U6905">
        <f t="shared" ca="1" si="1508"/>
        <v>0</v>
      </c>
      <c r="V6905">
        <f t="shared" ca="1" si="1509"/>
        <v>4</v>
      </c>
      <c r="W6905">
        <f t="shared" ca="1" si="1510"/>
        <v>0</v>
      </c>
      <c r="X6905">
        <f t="shared" ca="1" si="1511"/>
        <v>18</v>
      </c>
    </row>
    <row r="6906" spans="1:24" x14ac:dyDescent="0.25">
      <c r="A6906">
        <v>458052</v>
      </c>
      <c r="B6906" t="s">
        <v>21679</v>
      </c>
      <c r="C6906" t="s">
        <v>10</v>
      </c>
      <c r="D6906" t="s">
        <v>21680</v>
      </c>
      <c r="E6906" t="str">
        <f t="shared" ca="1" si="1512"/>
        <v>Quincy</v>
      </c>
      <c r="F6906" t="s">
        <v>24067</v>
      </c>
      <c r="G6906">
        <f t="shared" ca="1" si="1500"/>
        <v>9985604445</v>
      </c>
      <c r="H6906" t="s">
        <v>610</v>
      </c>
      <c r="I6906">
        <v>75038</v>
      </c>
      <c r="J6906" t="str">
        <f t="shared" ca="1" si="1501"/>
        <v>Female</v>
      </c>
      <c r="K6906">
        <f t="shared" ca="1" si="1502"/>
        <v>69</v>
      </c>
      <c r="L6906" t="str">
        <f t="shared" ca="1" si="1503"/>
        <v>Adult</v>
      </c>
      <c r="M6906" t="str">
        <f t="shared" ca="1" si="1504"/>
        <v>Yes</v>
      </c>
      <c r="N6906" t="str">
        <f t="shared" ca="1" si="1504"/>
        <v>Yes</v>
      </c>
      <c r="O6906" t="str">
        <f t="shared" ca="1" si="1504"/>
        <v>Yes</v>
      </c>
      <c r="P6906" t="str">
        <f t="shared" ca="1" si="1499"/>
        <v>Yes</v>
      </c>
      <c r="Q6906" t="str">
        <f t="shared" ca="1" si="1499"/>
        <v>Yes</v>
      </c>
      <c r="R6906">
        <f t="shared" ca="1" si="1505"/>
        <v>1</v>
      </c>
      <c r="S6906">
        <f t="shared" ca="1" si="1506"/>
        <v>0</v>
      </c>
      <c r="T6906">
        <f t="shared" ca="1" si="1507"/>
        <v>5</v>
      </c>
      <c r="U6906">
        <f t="shared" ca="1" si="1508"/>
        <v>3</v>
      </c>
      <c r="V6906">
        <f t="shared" ca="1" si="1509"/>
        <v>4</v>
      </c>
      <c r="W6906">
        <f t="shared" ca="1" si="1510"/>
        <v>4</v>
      </c>
      <c r="X6906">
        <f t="shared" ca="1" si="1511"/>
        <v>17</v>
      </c>
    </row>
    <row r="6907" spans="1:24" x14ac:dyDescent="0.25">
      <c r="A6907">
        <v>458061</v>
      </c>
      <c r="B6907" t="s">
        <v>21681</v>
      </c>
      <c r="C6907" t="s">
        <v>10</v>
      </c>
      <c r="D6907" t="s">
        <v>21682</v>
      </c>
      <c r="E6907" t="str">
        <f t="shared" ca="1" si="1512"/>
        <v>Quincy</v>
      </c>
      <c r="F6907" t="s">
        <v>24067</v>
      </c>
      <c r="G6907">
        <f t="shared" ca="1" si="1500"/>
        <v>7759872431</v>
      </c>
      <c r="H6907" t="s">
        <v>21683</v>
      </c>
      <c r="I6907">
        <v>76117</v>
      </c>
      <c r="J6907" t="str">
        <f t="shared" ca="1" si="1501"/>
        <v>Male</v>
      </c>
      <c r="K6907">
        <f t="shared" ca="1" si="1502"/>
        <v>64</v>
      </c>
      <c r="L6907" t="str">
        <f t="shared" ca="1" si="1503"/>
        <v>Adult</v>
      </c>
      <c r="M6907" t="str">
        <f t="shared" ca="1" si="1504"/>
        <v>No</v>
      </c>
      <c r="N6907" t="str">
        <f t="shared" ca="1" si="1504"/>
        <v>Yes</v>
      </c>
      <c r="O6907" t="str">
        <f t="shared" ca="1" si="1504"/>
        <v>Yes</v>
      </c>
      <c r="P6907" t="str">
        <f t="shared" ca="1" si="1499"/>
        <v>Yes</v>
      </c>
      <c r="Q6907" t="str">
        <f t="shared" ca="1" si="1499"/>
        <v>No</v>
      </c>
      <c r="R6907">
        <f t="shared" ca="1" si="1505"/>
        <v>2</v>
      </c>
      <c r="S6907">
        <f t="shared" ca="1" si="1506"/>
        <v>3</v>
      </c>
      <c r="T6907">
        <f t="shared" ca="1" si="1507"/>
        <v>5</v>
      </c>
      <c r="U6907">
        <f t="shared" ca="1" si="1508"/>
        <v>0</v>
      </c>
      <c r="V6907">
        <f t="shared" ca="1" si="1509"/>
        <v>4</v>
      </c>
      <c r="W6907">
        <f t="shared" ca="1" si="1510"/>
        <v>0</v>
      </c>
      <c r="X6907">
        <f t="shared" ca="1" si="1511"/>
        <v>14</v>
      </c>
    </row>
    <row r="6908" spans="1:24" x14ac:dyDescent="0.25">
      <c r="A6908">
        <v>458070</v>
      </c>
      <c r="B6908" t="s">
        <v>21684</v>
      </c>
      <c r="C6908" t="s">
        <v>10</v>
      </c>
      <c r="D6908" t="s">
        <v>21685</v>
      </c>
      <c r="E6908" t="str">
        <f t="shared" ca="1" si="1512"/>
        <v>Watertown</v>
      </c>
      <c r="F6908" t="s">
        <v>24067</v>
      </c>
      <c r="G6908">
        <f t="shared" ca="1" si="1500"/>
        <v>7745326459</v>
      </c>
      <c r="H6908" t="s">
        <v>21686</v>
      </c>
      <c r="I6908">
        <v>78757</v>
      </c>
      <c r="J6908" t="str">
        <f t="shared" ca="1" si="1501"/>
        <v>Male</v>
      </c>
      <c r="K6908">
        <f t="shared" ca="1" si="1502"/>
        <v>61</v>
      </c>
      <c r="L6908" t="str">
        <f t="shared" ca="1" si="1503"/>
        <v>Adult</v>
      </c>
      <c r="M6908" t="str">
        <f t="shared" ca="1" si="1504"/>
        <v>Yes</v>
      </c>
      <c r="N6908" t="str">
        <f t="shared" ca="1" si="1504"/>
        <v>Yes</v>
      </c>
      <c r="O6908" t="str">
        <f t="shared" ca="1" si="1504"/>
        <v>Yes</v>
      </c>
      <c r="P6908" t="str">
        <f t="shared" ca="1" si="1499"/>
        <v>No</v>
      </c>
      <c r="Q6908" t="str">
        <f t="shared" ca="1" si="1499"/>
        <v>No</v>
      </c>
      <c r="R6908">
        <f t="shared" ca="1" si="1505"/>
        <v>2</v>
      </c>
      <c r="S6908">
        <f t="shared" ca="1" si="1506"/>
        <v>3</v>
      </c>
      <c r="T6908">
        <f t="shared" ca="1" si="1507"/>
        <v>5</v>
      </c>
      <c r="U6908">
        <f t="shared" ca="1" si="1508"/>
        <v>3</v>
      </c>
      <c r="V6908">
        <f t="shared" ca="1" si="1509"/>
        <v>0</v>
      </c>
      <c r="W6908">
        <f t="shared" ca="1" si="1510"/>
        <v>0</v>
      </c>
      <c r="X6908">
        <f t="shared" ca="1" si="1511"/>
        <v>13</v>
      </c>
    </row>
    <row r="6909" spans="1:24" x14ac:dyDescent="0.25">
      <c r="A6909">
        <v>458089</v>
      </c>
      <c r="B6909" t="s">
        <v>21687</v>
      </c>
      <c r="C6909" t="s">
        <v>10</v>
      </c>
      <c r="D6909" t="s">
        <v>21688</v>
      </c>
      <c r="E6909" t="str">
        <f t="shared" ca="1" si="1512"/>
        <v>Quincy</v>
      </c>
      <c r="F6909" t="s">
        <v>24067</v>
      </c>
      <c r="G6909">
        <f t="shared" ca="1" si="1500"/>
        <v>1984762463</v>
      </c>
      <c r="H6909" t="s">
        <v>21689</v>
      </c>
      <c r="I6909">
        <v>78412</v>
      </c>
      <c r="J6909" t="str">
        <f t="shared" ca="1" si="1501"/>
        <v>Female</v>
      </c>
      <c r="K6909">
        <f t="shared" ca="1" si="1502"/>
        <v>29</v>
      </c>
      <c r="L6909" t="str">
        <f t="shared" ca="1" si="1503"/>
        <v>Adult</v>
      </c>
      <c r="M6909" t="str">
        <f t="shared" ca="1" si="1504"/>
        <v>No</v>
      </c>
      <c r="N6909" t="str">
        <f t="shared" ca="1" si="1504"/>
        <v>Yes</v>
      </c>
      <c r="O6909" t="str">
        <f t="shared" ca="1" si="1504"/>
        <v>No</v>
      </c>
      <c r="P6909" t="str">
        <f t="shared" ca="1" si="1499"/>
        <v>No</v>
      </c>
      <c r="Q6909" t="str">
        <f t="shared" ca="1" si="1499"/>
        <v>Yes</v>
      </c>
      <c r="R6909">
        <f t="shared" ca="1" si="1505"/>
        <v>2</v>
      </c>
      <c r="S6909">
        <f t="shared" ca="1" si="1506"/>
        <v>3</v>
      </c>
      <c r="T6909">
        <f t="shared" ca="1" si="1507"/>
        <v>3</v>
      </c>
      <c r="U6909">
        <f t="shared" ca="1" si="1508"/>
        <v>0</v>
      </c>
      <c r="V6909">
        <f t="shared" ca="1" si="1509"/>
        <v>0</v>
      </c>
      <c r="W6909">
        <f t="shared" ca="1" si="1510"/>
        <v>4</v>
      </c>
      <c r="X6909">
        <f t="shared" ca="1" si="1511"/>
        <v>12</v>
      </c>
    </row>
    <row r="6910" spans="1:24" x14ac:dyDescent="0.25">
      <c r="A6910">
        <v>458098</v>
      </c>
      <c r="B6910" t="s">
        <v>21690</v>
      </c>
      <c r="C6910" t="s">
        <v>10</v>
      </c>
      <c r="D6910" t="s">
        <v>21691</v>
      </c>
      <c r="E6910" t="str">
        <f t="shared" ca="1" si="1512"/>
        <v>Chelsea</v>
      </c>
      <c r="F6910" t="s">
        <v>24067</v>
      </c>
      <c r="G6910">
        <f t="shared" ca="1" si="1500"/>
        <v>6246324437</v>
      </c>
      <c r="H6910" t="s">
        <v>21692</v>
      </c>
      <c r="I6910">
        <v>75067</v>
      </c>
      <c r="J6910" t="str">
        <f t="shared" ca="1" si="1501"/>
        <v>Male</v>
      </c>
      <c r="K6910">
        <f t="shared" ca="1" si="1502"/>
        <v>36</v>
      </c>
      <c r="L6910" t="str">
        <f t="shared" ca="1" si="1503"/>
        <v>Adult</v>
      </c>
      <c r="M6910" t="str">
        <f t="shared" ca="1" si="1504"/>
        <v>Yes</v>
      </c>
      <c r="N6910" t="str">
        <f t="shared" ca="1" si="1504"/>
        <v>Yes</v>
      </c>
      <c r="O6910" t="str">
        <f t="shared" ca="1" si="1504"/>
        <v>No</v>
      </c>
      <c r="P6910" t="str">
        <f t="shared" ca="1" si="1499"/>
        <v>Yes</v>
      </c>
      <c r="Q6910" t="str">
        <f t="shared" ca="1" si="1499"/>
        <v>Yes</v>
      </c>
      <c r="R6910">
        <f t="shared" ca="1" si="1505"/>
        <v>4</v>
      </c>
      <c r="S6910">
        <f t="shared" ca="1" si="1506"/>
        <v>5</v>
      </c>
      <c r="T6910">
        <f t="shared" ca="1" si="1507"/>
        <v>3</v>
      </c>
      <c r="U6910">
        <f t="shared" ca="1" si="1508"/>
        <v>3</v>
      </c>
      <c r="V6910">
        <f t="shared" ca="1" si="1509"/>
        <v>4</v>
      </c>
      <c r="W6910">
        <f t="shared" ca="1" si="1510"/>
        <v>4</v>
      </c>
      <c r="X6910">
        <f t="shared" ca="1" si="1511"/>
        <v>23</v>
      </c>
    </row>
    <row r="6911" spans="1:24" x14ac:dyDescent="0.25">
      <c r="A6911">
        <v>458104</v>
      </c>
      <c r="B6911" t="s">
        <v>21693</v>
      </c>
      <c r="C6911" t="s">
        <v>10</v>
      </c>
      <c r="D6911" t="s">
        <v>21694</v>
      </c>
      <c r="E6911" t="str">
        <f t="shared" ca="1" si="1512"/>
        <v>Somerville</v>
      </c>
      <c r="F6911" t="s">
        <v>24067</v>
      </c>
      <c r="G6911">
        <f t="shared" ca="1" si="1500"/>
        <v>2986639349</v>
      </c>
      <c r="H6911" t="s">
        <v>21695</v>
      </c>
      <c r="I6911">
        <v>84604</v>
      </c>
      <c r="J6911" t="str">
        <f t="shared" ca="1" si="1501"/>
        <v>Female</v>
      </c>
      <c r="K6911">
        <f t="shared" ca="1" si="1502"/>
        <v>60</v>
      </c>
      <c r="L6911" t="str">
        <f t="shared" ca="1" si="1503"/>
        <v>Adult</v>
      </c>
      <c r="M6911" t="str">
        <f t="shared" ca="1" si="1504"/>
        <v>Yes</v>
      </c>
      <c r="N6911" t="str">
        <f t="shared" ca="1" si="1504"/>
        <v>Yes</v>
      </c>
      <c r="O6911" t="str">
        <f t="shared" ca="1" si="1504"/>
        <v>Yes</v>
      </c>
      <c r="P6911" t="str">
        <f t="shared" ca="1" si="1499"/>
        <v>No</v>
      </c>
      <c r="Q6911" t="str">
        <f t="shared" ca="1" si="1499"/>
        <v>Yes</v>
      </c>
      <c r="R6911">
        <f t="shared" ca="1" si="1505"/>
        <v>5</v>
      </c>
      <c r="S6911">
        <f t="shared" ca="1" si="1506"/>
        <v>5</v>
      </c>
      <c r="T6911">
        <f t="shared" ca="1" si="1507"/>
        <v>5</v>
      </c>
      <c r="U6911">
        <f t="shared" ca="1" si="1508"/>
        <v>3</v>
      </c>
      <c r="V6911">
        <f t="shared" ca="1" si="1509"/>
        <v>0</v>
      </c>
      <c r="W6911">
        <f t="shared" ca="1" si="1510"/>
        <v>4</v>
      </c>
      <c r="X6911">
        <f t="shared" ca="1" si="1511"/>
        <v>22</v>
      </c>
    </row>
    <row r="6912" spans="1:24" x14ac:dyDescent="0.25">
      <c r="A6912">
        <v>458113</v>
      </c>
      <c r="B6912" t="s">
        <v>21696</v>
      </c>
      <c r="C6912" t="s">
        <v>10</v>
      </c>
      <c r="D6912" t="s">
        <v>21697</v>
      </c>
      <c r="E6912" t="str">
        <f t="shared" ca="1" si="1512"/>
        <v>Chelsea</v>
      </c>
      <c r="F6912" t="s">
        <v>24067</v>
      </c>
      <c r="G6912">
        <f t="shared" ca="1" si="1500"/>
        <v>2714700586</v>
      </c>
      <c r="H6912" t="s">
        <v>21698</v>
      </c>
      <c r="I6912">
        <v>23666</v>
      </c>
      <c r="J6912" t="str">
        <f t="shared" ca="1" si="1501"/>
        <v>Male</v>
      </c>
      <c r="K6912">
        <f t="shared" ca="1" si="1502"/>
        <v>22</v>
      </c>
      <c r="L6912" t="str">
        <f t="shared" ca="1" si="1503"/>
        <v>Adult</v>
      </c>
      <c r="M6912" t="str">
        <f t="shared" ca="1" si="1504"/>
        <v>No</v>
      </c>
      <c r="N6912" t="str">
        <f t="shared" ca="1" si="1504"/>
        <v>No</v>
      </c>
      <c r="O6912" t="str">
        <f t="shared" ca="1" si="1504"/>
        <v>No</v>
      </c>
      <c r="P6912" t="str">
        <f t="shared" ca="1" si="1499"/>
        <v>No</v>
      </c>
      <c r="Q6912" t="str">
        <f t="shared" ca="1" si="1499"/>
        <v>Yes</v>
      </c>
      <c r="R6912">
        <f t="shared" ca="1" si="1505"/>
        <v>5</v>
      </c>
      <c r="S6912">
        <f t="shared" ca="1" si="1506"/>
        <v>5</v>
      </c>
      <c r="T6912">
        <f t="shared" ca="1" si="1507"/>
        <v>0</v>
      </c>
      <c r="U6912">
        <f t="shared" ca="1" si="1508"/>
        <v>0</v>
      </c>
      <c r="V6912">
        <f t="shared" ca="1" si="1509"/>
        <v>0</v>
      </c>
      <c r="W6912">
        <f t="shared" ca="1" si="1510"/>
        <v>4</v>
      </c>
      <c r="X6912">
        <f t="shared" ca="1" si="1511"/>
        <v>14</v>
      </c>
    </row>
    <row r="6913" spans="1:24" x14ac:dyDescent="0.25">
      <c r="A6913">
        <v>458122</v>
      </c>
      <c r="B6913" t="s">
        <v>21699</v>
      </c>
      <c r="C6913" t="s">
        <v>10</v>
      </c>
      <c r="D6913" t="s">
        <v>21700</v>
      </c>
      <c r="E6913" t="str">
        <f t="shared" ca="1" si="1512"/>
        <v>Cambridge</v>
      </c>
      <c r="F6913" t="s">
        <v>24067</v>
      </c>
      <c r="G6913">
        <f t="shared" ca="1" si="1500"/>
        <v>9715940846</v>
      </c>
      <c r="H6913" t="s">
        <v>21702</v>
      </c>
      <c r="I6913" t="s">
        <v>21701</v>
      </c>
      <c r="J6913" t="str">
        <f t="shared" ca="1" si="1501"/>
        <v>Female</v>
      </c>
      <c r="K6913">
        <f t="shared" ca="1" si="1502"/>
        <v>51</v>
      </c>
      <c r="L6913" t="str">
        <f t="shared" ca="1" si="1503"/>
        <v>Adult</v>
      </c>
      <c r="M6913" t="str">
        <f t="shared" ca="1" si="1504"/>
        <v>Yes</v>
      </c>
      <c r="N6913" t="str">
        <f t="shared" ca="1" si="1504"/>
        <v>Yes</v>
      </c>
      <c r="O6913" t="str">
        <f t="shared" ca="1" si="1504"/>
        <v>Yes</v>
      </c>
      <c r="P6913" t="str">
        <f t="shared" ca="1" si="1499"/>
        <v>Yes</v>
      </c>
      <c r="Q6913" t="str">
        <f t="shared" ca="1" si="1499"/>
        <v>No</v>
      </c>
      <c r="R6913">
        <f t="shared" ca="1" si="1505"/>
        <v>4</v>
      </c>
      <c r="S6913">
        <f t="shared" ca="1" si="1506"/>
        <v>5</v>
      </c>
      <c r="T6913">
        <f t="shared" ca="1" si="1507"/>
        <v>5</v>
      </c>
      <c r="U6913">
        <f t="shared" ca="1" si="1508"/>
        <v>3</v>
      </c>
      <c r="V6913">
        <f t="shared" ca="1" si="1509"/>
        <v>4</v>
      </c>
      <c r="W6913">
        <f t="shared" ca="1" si="1510"/>
        <v>0</v>
      </c>
      <c r="X6913">
        <f t="shared" ca="1" si="1511"/>
        <v>21</v>
      </c>
    </row>
    <row r="6914" spans="1:24" x14ac:dyDescent="0.25">
      <c r="A6914">
        <v>458131</v>
      </c>
      <c r="B6914" t="s">
        <v>21703</v>
      </c>
      <c r="C6914" t="s">
        <v>10</v>
      </c>
      <c r="D6914" t="s">
        <v>21704</v>
      </c>
      <c r="E6914" t="str">
        <f t="shared" ca="1" si="1512"/>
        <v>Watertown</v>
      </c>
      <c r="F6914" t="s">
        <v>24067</v>
      </c>
      <c r="G6914">
        <f t="shared" ca="1" si="1500"/>
        <v>7777228977</v>
      </c>
      <c r="H6914" t="s">
        <v>21705</v>
      </c>
      <c r="I6914">
        <v>98122</v>
      </c>
      <c r="J6914" t="str">
        <f t="shared" ca="1" si="1501"/>
        <v>Female</v>
      </c>
      <c r="K6914">
        <f t="shared" ca="1" si="1502"/>
        <v>58</v>
      </c>
      <c r="L6914" t="str">
        <f t="shared" ca="1" si="1503"/>
        <v>Adult</v>
      </c>
      <c r="M6914" t="str">
        <f t="shared" ca="1" si="1504"/>
        <v>No</v>
      </c>
      <c r="N6914" t="str">
        <f t="shared" ca="1" si="1504"/>
        <v>Yes</v>
      </c>
      <c r="O6914" t="str">
        <f t="shared" ca="1" si="1504"/>
        <v>Yes</v>
      </c>
      <c r="P6914" t="str">
        <f t="shared" ca="1" si="1504"/>
        <v>No</v>
      </c>
      <c r="Q6914" t="str">
        <f t="shared" ca="1" si="1504"/>
        <v>No</v>
      </c>
      <c r="R6914">
        <f t="shared" ca="1" si="1505"/>
        <v>2</v>
      </c>
      <c r="S6914">
        <f t="shared" ca="1" si="1506"/>
        <v>3</v>
      </c>
      <c r="T6914">
        <f t="shared" ca="1" si="1507"/>
        <v>5</v>
      </c>
      <c r="U6914">
        <f t="shared" ca="1" si="1508"/>
        <v>0</v>
      </c>
      <c r="V6914">
        <f t="shared" ca="1" si="1509"/>
        <v>0</v>
      </c>
      <c r="W6914">
        <f t="shared" ca="1" si="1510"/>
        <v>0</v>
      </c>
      <c r="X6914">
        <f t="shared" ca="1" si="1511"/>
        <v>10</v>
      </c>
    </row>
    <row r="6915" spans="1:24" x14ac:dyDescent="0.25">
      <c r="A6915">
        <v>458140</v>
      </c>
      <c r="B6915" t="s">
        <v>21706</v>
      </c>
      <c r="C6915" t="s">
        <v>10</v>
      </c>
      <c r="D6915" t="s">
        <v>21707</v>
      </c>
      <c r="E6915" t="str">
        <f t="shared" ca="1" si="1512"/>
        <v>Revere</v>
      </c>
      <c r="F6915" t="s">
        <v>24067</v>
      </c>
      <c r="G6915">
        <f t="shared" ref="G6915:G6978" ca="1" si="1513">RANDBETWEEN(1000000000,9999999999)</f>
        <v>8251386899</v>
      </c>
      <c r="H6915" t="s">
        <v>21708</v>
      </c>
      <c r="I6915">
        <v>98339</v>
      </c>
      <c r="J6915" t="str">
        <f t="shared" ref="J6915:J6978" ca="1" si="1514">CHOOSE(RANDBETWEEN(1,2),"Male","Female")</f>
        <v>Female</v>
      </c>
      <c r="K6915">
        <f t="shared" ref="K6915:K6978" ca="1" si="1515">RANDBETWEEN(15,70)</f>
        <v>42</v>
      </c>
      <c r="L6915" t="str">
        <f t="shared" ref="L6915:L6978" ca="1" si="1516">IF(AND(K6915&gt;=12, K6915 &lt; 18), "Adoloscent", "Adult")</f>
        <v>Adult</v>
      </c>
      <c r="M6915" t="str">
        <f t="shared" ref="M6915:P6978" ca="1" si="1517">CHOOSE(RANDBETWEEN(1,2),"Yes","No")</f>
        <v>No</v>
      </c>
      <c r="N6915" t="str">
        <f t="shared" ca="1" si="1517"/>
        <v>No</v>
      </c>
      <c r="O6915" t="str">
        <f t="shared" ca="1" si="1517"/>
        <v>Yes</v>
      </c>
      <c r="P6915" t="str">
        <f t="shared" ca="1" si="1517"/>
        <v>Yes</v>
      </c>
      <c r="Q6915" t="str">
        <f t="shared" ref="Q6915:Q6978" ca="1" si="1518">CHOOSE(RANDBETWEEN(1,2),"Yes","No")</f>
        <v>Yes</v>
      </c>
      <c r="R6915">
        <f t="shared" ref="R6915:R6978" ca="1" si="1519">CHOOSE(RANDBETWEEN(1,5),1,2,3,4,5)</f>
        <v>1</v>
      </c>
      <c r="S6915">
        <f t="shared" ref="S6915:S6978" ca="1" si="1520">IF(R6915&gt;=4,5,IF(AND(R6915&gt;=2,R6915&lt;=3),3,IF(R6915=1,0)))</f>
        <v>0</v>
      </c>
      <c r="T6915">
        <f t="shared" ref="T6915:T6978" ca="1" si="1521">IF(AND(O6915="Yes",N6915="Yes"),5,IF(OR(O6915="Yes",N6915="Yes"),3,IF(AND(O6915="No",N6915="No"),0)))</f>
        <v>3</v>
      </c>
      <c r="U6915">
        <f t="shared" ref="U6915:U6978" ca="1" si="1522">IF(M6915="Yes",3,0)</f>
        <v>0</v>
      </c>
      <c r="V6915">
        <f t="shared" ref="V6915:V6978" ca="1" si="1523">IF(P6915="Yes",4,0)</f>
        <v>4</v>
      </c>
      <c r="W6915">
        <f t="shared" ref="W6915:W6978" ca="1" si="1524">IF(Q6915="Yes",4,0)</f>
        <v>4</v>
      </c>
      <c r="X6915">
        <f t="shared" ref="X6915:X6978" ca="1" si="1525">SUM(R6915:W6915)</f>
        <v>12</v>
      </c>
    </row>
    <row r="6916" spans="1:24" x14ac:dyDescent="0.25">
      <c r="A6916">
        <v>458159</v>
      </c>
      <c r="B6916" t="s">
        <v>21709</v>
      </c>
      <c r="C6916" t="s">
        <v>10</v>
      </c>
      <c r="D6916" t="s">
        <v>21710</v>
      </c>
      <c r="E6916" t="str">
        <f t="shared" ref="E6916:E6979" ca="1" si="1526">CHOOSE(RANDBETWEEN(1,15),"Boston","Winthrop","Revere","Chelsea","Everett","Somerville", "Cambridge","Watertown", "Newton","Brookline", "Needham", "Dedham", "Canton"," Milton", "Quincy")</f>
        <v>Brookline</v>
      </c>
      <c r="F6916" t="s">
        <v>24067</v>
      </c>
      <c r="G6916">
        <f t="shared" ca="1" si="1513"/>
        <v>5445069237</v>
      </c>
      <c r="H6916" t="s">
        <v>21712</v>
      </c>
      <c r="I6916" t="s">
        <v>21711</v>
      </c>
      <c r="J6916" t="str">
        <f t="shared" ca="1" si="1514"/>
        <v>Male</v>
      </c>
      <c r="K6916">
        <f t="shared" ca="1" si="1515"/>
        <v>23</v>
      </c>
      <c r="L6916" t="str">
        <f t="shared" ca="1" si="1516"/>
        <v>Adult</v>
      </c>
      <c r="M6916" t="str">
        <f t="shared" ca="1" si="1517"/>
        <v>No</v>
      </c>
      <c r="N6916" t="str">
        <f t="shared" ca="1" si="1517"/>
        <v>Yes</v>
      </c>
      <c r="O6916" t="str">
        <f t="shared" ca="1" si="1517"/>
        <v>Yes</v>
      </c>
      <c r="P6916" t="str">
        <f t="shared" ca="1" si="1517"/>
        <v>No</v>
      </c>
      <c r="Q6916" t="str">
        <f t="shared" ca="1" si="1518"/>
        <v>Yes</v>
      </c>
      <c r="R6916">
        <f t="shared" ca="1" si="1519"/>
        <v>5</v>
      </c>
      <c r="S6916">
        <f t="shared" ca="1" si="1520"/>
        <v>5</v>
      </c>
      <c r="T6916">
        <f t="shared" ca="1" si="1521"/>
        <v>5</v>
      </c>
      <c r="U6916">
        <f t="shared" ca="1" si="1522"/>
        <v>0</v>
      </c>
      <c r="V6916">
        <f t="shared" ca="1" si="1523"/>
        <v>0</v>
      </c>
      <c r="W6916">
        <f t="shared" ca="1" si="1524"/>
        <v>4</v>
      </c>
      <c r="X6916">
        <f t="shared" ca="1" si="1525"/>
        <v>19</v>
      </c>
    </row>
    <row r="6917" spans="1:24" x14ac:dyDescent="0.25">
      <c r="A6917">
        <v>458168</v>
      </c>
      <c r="B6917" t="s">
        <v>21713</v>
      </c>
      <c r="C6917" t="s">
        <v>10</v>
      </c>
      <c r="D6917" t="s">
        <v>21714</v>
      </c>
      <c r="E6917" t="str">
        <f t="shared" ca="1" si="1526"/>
        <v>Newton</v>
      </c>
      <c r="F6917" t="s">
        <v>24067</v>
      </c>
      <c r="G6917">
        <f t="shared" ca="1" si="1513"/>
        <v>8866136905</v>
      </c>
      <c r="H6917" t="s">
        <v>21715</v>
      </c>
      <c r="I6917">
        <v>54650</v>
      </c>
      <c r="J6917" t="str">
        <f t="shared" ca="1" si="1514"/>
        <v>Male</v>
      </c>
      <c r="K6917">
        <f t="shared" ca="1" si="1515"/>
        <v>52</v>
      </c>
      <c r="L6917" t="str">
        <f t="shared" ca="1" si="1516"/>
        <v>Adult</v>
      </c>
      <c r="M6917" t="str">
        <f t="shared" ca="1" si="1517"/>
        <v>No</v>
      </c>
      <c r="N6917" t="str">
        <f t="shared" ca="1" si="1517"/>
        <v>Yes</v>
      </c>
      <c r="O6917" t="str">
        <f t="shared" ca="1" si="1517"/>
        <v>Yes</v>
      </c>
      <c r="P6917" t="str">
        <f t="shared" ca="1" si="1517"/>
        <v>No</v>
      </c>
      <c r="Q6917" t="str">
        <f t="shared" ca="1" si="1518"/>
        <v>Yes</v>
      </c>
      <c r="R6917">
        <f t="shared" ca="1" si="1519"/>
        <v>5</v>
      </c>
      <c r="S6917">
        <f t="shared" ca="1" si="1520"/>
        <v>5</v>
      </c>
      <c r="T6917">
        <f t="shared" ca="1" si="1521"/>
        <v>5</v>
      </c>
      <c r="U6917">
        <f t="shared" ca="1" si="1522"/>
        <v>0</v>
      </c>
      <c r="V6917">
        <f t="shared" ca="1" si="1523"/>
        <v>0</v>
      </c>
      <c r="W6917">
        <f t="shared" ca="1" si="1524"/>
        <v>4</v>
      </c>
      <c r="X6917">
        <f t="shared" ca="1" si="1525"/>
        <v>19</v>
      </c>
    </row>
    <row r="6918" spans="1:24" x14ac:dyDescent="0.25">
      <c r="A6918">
        <v>458177</v>
      </c>
      <c r="B6918" t="s">
        <v>6865</v>
      </c>
      <c r="C6918" t="s">
        <v>10</v>
      </c>
      <c r="D6918" t="s">
        <v>21716</v>
      </c>
      <c r="E6918" t="str">
        <f t="shared" ca="1" si="1526"/>
        <v>Brookline</v>
      </c>
      <c r="F6918" t="s">
        <v>24067</v>
      </c>
      <c r="G6918">
        <f t="shared" ca="1" si="1513"/>
        <v>6899208306</v>
      </c>
      <c r="H6918" t="s">
        <v>6867</v>
      </c>
      <c r="I6918">
        <v>85705</v>
      </c>
      <c r="J6918" t="str">
        <f t="shared" ca="1" si="1514"/>
        <v>Female</v>
      </c>
      <c r="K6918">
        <f t="shared" ca="1" si="1515"/>
        <v>70</v>
      </c>
      <c r="L6918" t="str">
        <f t="shared" ca="1" si="1516"/>
        <v>Adult</v>
      </c>
      <c r="M6918" t="str">
        <f t="shared" ca="1" si="1517"/>
        <v>No</v>
      </c>
      <c r="N6918" t="str">
        <f t="shared" ca="1" si="1517"/>
        <v>Yes</v>
      </c>
      <c r="O6918" t="str">
        <f t="shared" ca="1" si="1517"/>
        <v>Yes</v>
      </c>
      <c r="P6918" t="str">
        <f t="shared" ca="1" si="1517"/>
        <v>No</v>
      </c>
      <c r="Q6918" t="str">
        <f t="shared" ca="1" si="1518"/>
        <v>Yes</v>
      </c>
      <c r="R6918">
        <f t="shared" ca="1" si="1519"/>
        <v>2</v>
      </c>
      <c r="S6918">
        <f t="shared" ca="1" si="1520"/>
        <v>3</v>
      </c>
      <c r="T6918">
        <f t="shared" ca="1" si="1521"/>
        <v>5</v>
      </c>
      <c r="U6918">
        <f t="shared" ca="1" si="1522"/>
        <v>0</v>
      </c>
      <c r="V6918">
        <f t="shared" ca="1" si="1523"/>
        <v>0</v>
      </c>
      <c r="W6918">
        <f t="shared" ca="1" si="1524"/>
        <v>4</v>
      </c>
      <c r="X6918">
        <f t="shared" ca="1" si="1525"/>
        <v>14</v>
      </c>
    </row>
    <row r="6919" spans="1:24" x14ac:dyDescent="0.25">
      <c r="A6919">
        <v>458186</v>
      </c>
      <c r="B6919" t="s">
        <v>21717</v>
      </c>
      <c r="C6919" t="s">
        <v>10</v>
      </c>
      <c r="D6919" t="s">
        <v>21718</v>
      </c>
      <c r="E6919" t="str">
        <f t="shared" ca="1" si="1526"/>
        <v>Canton</v>
      </c>
      <c r="F6919" t="s">
        <v>24067</v>
      </c>
      <c r="G6919">
        <f t="shared" ca="1" si="1513"/>
        <v>2376855744</v>
      </c>
      <c r="H6919" t="s">
        <v>21719</v>
      </c>
      <c r="I6919">
        <v>91910</v>
      </c>
      <c r="J6919" t="str">
        <f t="shared" ca="1" si="1514"/>
        <v>Male</v>
      </c>
      <c r="K6919">
        <f t="shared" ca="1" si="1515"/>
        <v>23</v>
      </c>
      <c r="L6919" t="str">
        <f t="shared" ca="1" si="1516"/>
        <v>Adult</v>
      </c>
      <c r="M6919" t="str">
        <f t="shared" ca="1" si="1517"/>
        <v>Yes</v>
      </c>
      <c r="N6919" t="str">
        <f t="shared" ca="1" si="1517"/>
        <v>No</v>
      </c>
      <c r="O6919" t="str">
        <f t="shared" ca="1" si="1517"/>
        <v>Yes</v>
      </c>
      <c r="P6919" t="str">
        <f t="shared" ca="1" si="1517"/>
        <v>Yes</v>
      </c>
      <c r="Q6919" t="str">
        <f t="shared" ca="1" si="1518"/>
        <v>No</v>
      </c>
      <c r="R6919">
        <f t="shared" ca="1" si="1519"/>
        <v>3</v>
      </c>
      <c r="S6919">
        <f t="shared" ca="1" si="1520"/>
        <v>3</v>
      </c>
      <c r="T6919">
        <f t="shared" ca="1" si="1521"/>
        <v>3</v>
      </c>
      <c r="U6919">
        <f t="shared" ca="1" si="1522"/>
        <v>3</v>
      </c>
      <c r="V6919">
        <f t="shared" ca="1" si="1523"/>
        <v>4</v>
      </c>
      <c r="W6919">
        <f t="shared" ca="1" si="1524"/>
        <v>0</v>
      </c>
      <c r="X6919">
        <f t="shared" ca="1" si="1525"/>
        <v>16</v>
      </c>
    </row>
    <row r="6920" spans="1:24" x14ac:dyDescent="0.25">
      <c r="A6920">
        <v>458195</v>
      </c>
      <c r="B6920" t="s">
        <v>15830</v>
      </c>
      <c r="C6920" t="s">
        <v>10</v>
      </c>
      <c r="D6920" t="s">
        <v>21720</v>
      </c>
      <c r="E6920" t="str">
        <f t="shared" ca="1" si="1526"/>
        <v>Winthrop</v>
      </c>
      <c r="F6920" t="s">
        <v>24067</v>
      </c>
      <c r="G6920">
        <f t="shared" ca="1" si="1513"/>
        <v>6142485911</v>
      </c>
      <c r="H6920" t="s">
        <v>15832</v>
      </c>
      <c r="I6920">
        <v>92678</v>
      </c>
      <c r="J6920" t="str">
        <f t="shared" ca="1" si="1514"/>
        <v>Female</v>
      </c>
      <c r="K6920">
        <f t="shared" ca="1" si="1515"/>
        <v>17</v>
      </c>
      <c r="L6920" t="str">
        <f t="shared" ca="1" si="1516"/>
        <v>Adoloscent</v>
      </c>
      <c r="M6920" t="str">
        <f t="shared" ca="1" si="1517"/>
        <v>No</v>
      </c>
      <c r="N6920" t="str">
        <f t="shared" ca="1" si="1517"/>
        <v>Yes</v>
      </c>
      <c r="O6920" t="str">
        <f t="shared" ca="1" si="1517"/>
        <v>Yes</v>
      </c>
      <c r="P6920" t="str">
        <f t="shared" ca="1" si="1517"/>
        <v>No</v>
      </c>
      <c r="Q6920" t="str">
        <f t="shared" ca="1" si="1518"/>
        <v>No</v>
      </c>
      <c r="R6920">
        <f t="shared" ca="1" si="1519"/>
        <v>3</v>
      </c>
      <c r="S6920">
        <f t="shared" ca="1" si="1520"/>
        <v>3</v>
      </c>
      <c r="T6920">
        <f t="shared" ca="1" si="1521"/>
        <v>5</v>
      </c>
      <c r="U6920">
        <f t="shared" ca="1" si="1522"/>
        <v>0</v>
      </c>
      <c r="V6920">
        <f t="shared" ca="1" si="1523"/>
        <v>0</v>
      </c>
      <c r="W6920">
        <f t="shared" ca="1" si="1524"/>
        <v>0</v>
      </c>
      <c r="X6920">
        <f t="shared" ca="1" si="1525"/>
        <v>11</v>
      </c>
    </row>
    <row r="6921" spans="1:24" x14ac:dyDescent="0.25">
      <c r="A6921">
        <v>458210</v>
      </c>
      <c r="B6921" t="s">
        <v>19214</v>
      </c>
      <c r="C6921" t="s">
        <v>10</v>
      </c>
      <c r="D6921" t="s">
        <v>21721</v>
      </c>
      <c r="E6921" t="str">
        <f t="shared" ca="1" si="1526"/>
        <v>Watertown</v>
      </c>
      <c r="F6921" t="s">
        <v>24067</v>
      </c>
      <c r="G6921">
        <f t="shared" ca="1" si="1513"/>
        <v>2231247330</v>
      </c>
      <c r="H6921" t="s">
        <v>21722</v>
      </c>
      <c r="I6921">
        <v>92802</v>
      </c>
      <c r="J6921" t="str">
        <f t="shared" ca="1" si="1514"/>
        <v>Female</v>
      </c>
      <c r="K6921">
        <f t="shared" ca="1" si="1515"/>
        <v>47</v>
      </c>
      <c r="L6921" t="str">
        <f t="shared" ca="1" si="1516"/>
        <v>Adult</v>
      </c>
      <c r="M6921" t="str">
        <f t="shared" ca="1" si="1517"/>
        <v>Yes</v>
      </c>
      <c r="N6921" t="str">
        <f t="shared" ca="1" si="1517"/>
        <v>Yes</v>
      </c>
      <c r="O6921" t="str">
        <f t="shared" ca="1" si="1517"/>
        <v>No</v>
      </c>
      <c r="P6921" t="str">
        <f t="shared" ca="1" si="1517"/>
        <v>Yes</v>
      </c>
      <c r="Q6921" t="str">
        <f t="shared" ca="1" si="1518"/>
        <v>Yes</v>
      </c>
      <c r="R6921">
        <f t="shared" ca="1" si="1519"/>
        <v>2</v>
      </c>
      <c r="S6921">
        <f t="shared" ca="1" si="1520"/>
        <v>3</v>
      </c>
      <c r="T6921">
        <f t="shared" ca="1" si="1521"/>
        <v>3</v>
      </c>
      <c r="U6921">
        <f t="shared" ca="1" si="1522"/>
        <v>3</v>
      </c>
      <c r="V6921">
        <f t="shared" ca="1" si="1523"/>
        <v>4</v>
      </c>
      <c r="W6921">
        <f t="shared" ca="1" si="1524"/>
        <v>4</v>
      </c>
      <c r="X6921">
        <f t="shared" ca="1" si="1525"/>
        <v>19</v>
      </c>
    </row>
    <row r="6922" spans="1:24" x14ac:dyDescent="0.25">
      <c r="A6922">
        <v>458229</v>
      </c>
      <c r="B6922" t="s">
        <v>19214</v>
      </c>
      <c r="C6922" t="s">
        <v>10</v>
      </c>
      <c r="D6922" t="s">
        <v>21723</v>
      </c>
      <c r="E6922" t="str">
        <f t="shared" ca="1" si="1526"/>
        <v xml:space="preserve"> Milton</v>
      </c>
      <c r="F6922" t="s">
        <v>24067</v>
      </c>
      <c r="G6922">
        <f t="shared" ca="1" si="1513"/>
        <v>8086137318</v>
      </c>
      <c r="H6922" t="s">
        <v>21724</v>
      </c>
      <c r="I6922">
        <v>91761</v>
      </c>
      <c r="J6922" t="str">
        <f t="shared" ca="1" si="1514"/>
        <v>Female</v>
      </c>
      <c r="K6922">
        <f t="shared" ca="1" si="1515"/>
        <v>55</v>
      </c>
      <c r="L6922" t="str">
        <f t="shared" ca="1" si="1516"/>
        <v>Adult</v>
      </c>
      <c r="M6922" t="str">
        <f t="shared" ca="1" si="1517"/>
        <v>No</v>
      </c>
      <c r="N6922" t="str">
        <f t="shared" ca="1" si="1517"/>
        <v>No</v>
      </c>
      <c r="O6922" t="str">
        <f t="shared" ca="1" si="1517"/>
        <v>Yes</v>
      </c>
      <c r="P6922" t="str">
        <f t="shared" ca="1" si="1517"/>
        <v>Yes</v>
      </c>
      <c r="Q6922" t="str">
        <f t="shared" ca="1" si="1518"/>
        <v>No</v>
      </c>
      <c r="R6922">
        <f t="shared" ca="1" si="1519"/>
        <v>4</v>
      </c>
      <c r="S6922">
        <f t="shared" ca="1" si="1520"/>
        <v>5</v>
      </c>
      <c r="T6922">
        <f t="shared" ca="1" si="1521"/>
        <v>3</v>
      </c>
      <c r="U6922">
        <f t="shared" ca="1" si="1522"/>
        <v>0</v>
      </c>
      <c r="V6922">
        <f t="shared" ca="1" si="1523"/>
        <v>4</v>
      </c>
      <c r="W6922">
        <f t="shared" ca="1" si="1524"/>
        <v>0</v>
      </c>
      <c r="X6922">
        <f t="shared" ca="1" si="1525"/>
        <v>16</v>
      </c>
    </row>
    <row r="6923" spans="1:24" x14ac:dyDescent="0.25">
      <c r="A6923">
        <v>458238</v>
      </c>
      <c r="B6923" t="s">
        <v>610</v>
      </c>
      <c r="C6923" t="s">
        <v>10</v>
      </c>
      <c r="D6923" t="s">
        <v>21725</v>
      </c>
      <c r="E6923" t="str">
        <f t="shared" ca="1" si="1526"/>
        <v>Needham</v>
      </c>
      <c r="F6923" t="s">
        <v>24067</v>
      </c>
      <c r="G6923">
        <f t="shared" ca="1" si="1513"/>
        <v>6877906127</v>
      </c>
      <c r="H6923" t="s">
        <v>610</v>
      </c>
      <c r="I6923">
        <v>33026</v>
      </c>
      <c r="J6923" t="str">
        <f t="shared" ca="1" si="1514"/>
        <v>Female</v>
      </c>
      <c r="K6923">
        <f t="shared" ca="1" si="1515"/>
        <v>35</v>
      </c>
      <c r="L6923" t="str">
        <f t="shared" ca="1" si="1516"/>
        <v>Adult</v>
      </c>
      <c r="M6923" t="str">
        <f t="shared" ca="1" si="1517"/>
        <v>No</v>
      </c>
      <c r="N6923" t="str">
        <f t="shared" ca="1" si="1517"/>
        <v>No</v>
      </c>
      <c r="O6923" t="str">
        <f t="shared" ca="1" si="1517"/>
        <v>No</v>
      </c>
      <c r="P6923" t="str">
        <f t="shared" ca="1" si="1517"/>
        <v>Yes</v>
      </c>
      <c r="Q6923" t="str">
        <f t="shared" ca="1" si="1518"/>
        <v>No</v>
      </c>
      <c r="R6923">
        <f t="shared" ca="1" si="1519"/>
        <v>3</v>
      </c>
      <c r="S6923">
        <f t="shared" ca="1" si="1520"/>
        <v>3</v>
      </c>
      <c r="T6923">
        <f t="shared" ca="1" si="1521"/>
        <v>0</v>
      </c>
      <c r="U6923">
        <f t="shared" ca="1" si="1522"/>
        <v>0</v>
      </c>
      <c r="V6923">
        <f t="shared" ca="1" si="1523"/>
        <v>4</v>
      </c>
      <c r="W6923">
        <f t="shared" ca="1" si="1524"/>
        <v>0</v>
      </c>
      <c r="X6923">
        <f t="shared" ca="1" si="1525"/>
        <v>10</v>
      </c>
    </row>
    <row r="6924" spans="1:24" x14ac:dyDescent="0.25">
      <c r="A6924">
        <v>458247</v>
      </c>
      <c r="B6924" t="s">
        <v>19437</v>
      </c>
      <c r="C6924" t="s">
        <v>10</v>
      </c>
      <c r="D6924" t="s">
        <v>21726</v>
      </c>
      <c r="E6924" t="str">
        <f t="shared" ca="1" si="1526"/>
        <v>Brookline</v>
      </c>
      <c r="F6924" t="s">
        <v>24067</v>
      </c>
      <c r="G6924">
        <f t="shared" ca="1" si="1513"/>
        <v>3630747908</v>
      </c>
      <c r="H6924" t="s">
        <v>19439</v>
      </c>
      <c r="I6924">
        <v>33030</v>
      </c>
      <c r="J6924" t="str">
        <f t="shared" ca="1" si="1514"/>
        <v>Male</v>
      </c>
      <c r="K6924">
        <f t="shared" ca="1" si="1515"/>
        <v>43</v>
      </c>
      <c r="L6924" t="str">
        <f t="shared" ca="1" si="1516"/>
        <v>Adult</v>
      </c>
      <c r="M6924" t="str">
        <f t="shared" ca="1" si="1517"/>
        <v>Yes</v>
      </c>
      <c r="N6924" t="str">
        <f t="shared" ca="1" si="1517"/>
        <v>No</v>
      </c>
      <c r="O6924" t="str">
        <f t="shared" ca="1" si="1517"/>
        <v>Yes</v>
      </c>
      <c r="P6924" t="str">
        <f t="shared" ca="1" si="1517"/>
        <v>No</v>
      </c>
      <c r="Q6924" t="str">
        <f t="shared" ca="1" si="1518"/>
        <v>Yes</v>
      </c>
      <c r="R6924">
        <f t="shared" ca="1" si="1519"/>
        <v>5</v>
      </c>
      <c r="S6924">
        <f t="shared" ca="1" si="1520"/>
        <v>5</v>
      </c>
      <c r="T6924">
        <f t="shared" ca="1" si="1521"/>
        <v>3</v>
      </c>
      <c r="U6924">
        <f t="shared" ca="1" si="1522"/>
        <v>3</v>
      </c>
      <c r="V6924">
        <f t="shared" ca="1" si="1523"/>
        <v>0</v>
      </c>
      <c r="W6924">
        <f t="shared" ca="1" si="1524"/>
        <v>4</v>
      </c>
      <c r="X6924">
        <f t="shared" ca="1" si="1525"/>
        <v>20</v>
      </c>
    </row>
    <row r="6925" spans="1:24" x14ac:dyDescent="0.25">
      <c r="A6925">
        <v>458256</v>
      </c>
      <c r="B6925" t="s">
        <v>21727</v>
      </c>
      <c r="C6925" t="s">
        <v>10</v>
      </c>
      <c r="D6925" t="s">
        <v>21728</v>
      </c>
      <c r="E6925" t="str">
        <f t="shared" ca="1" si="1526"/>
        <v>Brookline</v>
      </c>
      <c r="F6925" t="s">
        <v>24067</v>
      </c>
      <c r="G6925">
        <f t="shared" ca="1" si="1513"/>
        <v>3192962421</v>
      </c>
      <c r="H6925" t="s">
        <v>21729</v>
      </c>
      <c r="I6925">
        <v>30909</v>
      </c>
      <c r="J6925" t="str">
        <f t="shared" ca="1" si="1514"/>
        <v>Male</v>
      </c>
      <c r="K6925">
        <f t="shared" ca="1" si="1515"/>
        <v>20</v>
      </c>
      <c r="L6925" t="str">
        <f t="shared" ca="1" si="1516"/>
        <v>Adult</v>
      </c>
      <c r="M6925" t="str">
        <f t="shared" ca="1" si="1517"/>
        <v>No</v>
      </c>
      <c r="N6925" t="str">
        <f t="shared" ca="1" si="1517"/>
        <v>Yes</v>
      </c>
      <c r="O6925" t="str">
        <f t="shared" ca="1" si="1517"/>
        <v>Yes</v>
      </c>
      <c r="P6925" t="str">
        <f t="shared" ca="1" si="1517"/>
        <v>No</v>
      </c>
      <c r="Q6925" t="str">
        <f t="shared" ca="1" si="1518"/>
        <v>Yes</v>
      </c>
      <c r="R6925">
        <f t="shared" ca="1" si="1519"/>
        <v>4</v>
      </c>
      <c r="S6925">
        <f t="shared" ca="1" si="1520"/>
        <v>5</v>
      </c>
      <c r="T6925">
        <f t="shared" ca="1" si="1521"/>
        <v>5</v>
      </c>
      <c r="U6925">
        <f t="shared" ca="1" si="1522"/>
        <v>0</v>
      </c>
      <c r="V6925">
        <f t="shared" ca="1" si="1523"/>
        <v>0</v>
      </c>
      <c r="W6925">
        <f t="shared" ca="1" si="1524"/>
        <v>4</v>
      </c>
      <c r="X6925">
        <f t="shared" ca="1" si="1525"/>
        <v>18</v>
      </c>
    </row>
    <row r="6926" spans="1:24" x14ac:dyDescent="0.25">
      <c r="A6926">
        <v>458265</v>
      </c>
      <c r="B6926" t="s">
        <v>21730</v>
      </c>
      <c r="C6926" t="s">
        <v>10</v>
      </c>
      <c r="D6926" t="s">
        <v>21731</v>
      </c>
      <c r="E6926" t="str">
        <f t="shared" ca="1" si="1526"/>
        <v>Canton</v>
      </c>
      <c r="F6926" t="s">
        <v>24067</v>
      </c>
      <c r="G6926">
        <f t="shared" ca="1" si="1513"/>
        <v>3745437520</v>
      </c>
      <c r="H6926" t="s">
        <v>21732</v>
      </c>
      <c r="I6926">
        <v>61611</v>
      </c>
      <c r="J6926" t="str">
        <f t="shared" ca="1" si="1514"/>
        <v>Male</v>
      </c>
      <c r="K6926">
        <f t="shared" ca="1" si="1515"/>
        <v>16</v>
      </c>
      <c r="L6926" t="str">
        <f t="shared" ca="1" si="1516"/>
        <v>Adoloscent</v>
      </c>
      <c r="M6926" t="str">
        <f t="shared" ca="1" si="1517"/>
        <v>Yes</v>
      </c>
      <c r="N6926" t="str">
        <f t="shared" ca="1" si="1517"/>
        <v>Yes</v>
      </c>
      <c r="O6926" t="str">
        <f t="shared" ca="1" si="1517"/>
        <v>No</v>
      </c>
      <c r="P6926" t="str">
        <f t="shared" ca="1" si="1517"/>
        <v>Yes</v>
      </c>
      <c r="Q6926" t="str">
        <f t="shared" ca="1" si="1518"/>
        <v>Yes</v>
      </c>
      <c r="R6926">
        <f t="shared" ca="1" si="1519"/>
        <v>3</v>
      </c>
      <c r="S6926">
        <f t="shared" ca="1" si="1520"/>
        <v>3</v>
      </c>
      <c r="T6926">
        <f t="shared" ca="1" si="1521"/>
        <v>3</v>
      </c>
      <c r="U6926">
        <f t="shared" ca="1" si="1522"/>
        <v>3</v>
      </c>
      <c r="V6926">
        <f t="shared" ca="1" si="1523"/>
        <v>4</v>
      </c>
      <c r="W6926">
        <f t="shared" ca="1" si="1524"/>
        <v>4</v>
      </c>
      <c r="X6926">
        <f t="shared" ca="1" si="1525"/>
        <v>20</v>
      </c>
    </row>
    <row r="6927" spans="1:24" x14ac:dyDescent="0.25">
      <c r="A6927">
        <v>458274</v>
      </c>
      <c r="B6927" t="s">
        <v>21733</v>
      </c>
      <c r="C6927" t="s">
        <v>10</v>
      </c>
      <c r="D6927" t="s">
        <v>21734</v>
      </c>
      <c r="E6927" t="str">
        <f t="shared" ca="1" si="1526"/>
        <v>Everett</v>
      </c>
      <c r="F6927" t="s">
        <v>24067</v>
      </c>
      <c r="G6927">
        <f t="shared" ca="1" si="1513"/>
        <v>5046207346</v>
      </c>
      <c r="H6927" t="s">
        <v>21735</v>
      </c>
      <c r="I6927">
        <v>60607</v>
      </c>
      <c r="J6927" t="str">
        <f t="shared" ca="1" si="1514"/>
        <v>Female</v>
      </c>
      <c r="K6927">
        <f t="shared" ca="1" si="1515"/>
        <v>59</v>
      </c>
      <c r="L6927" t="str">
        <f t="shared" ca="1" si="1516"/>
        <v>Adult</v>
      </c>
      <c r="M6927" t="str">
        <f t="shared" ca="1" si="1517"/>
        <v>Yes</v>
      </c>
      <c r="N6927" t="str">
        <f t="shared" ca="1" si="1517"/>
        <v>Yes</v>
      </c>
      <c r="O6927" t="str">
        <f t="shared" ca="1" si="1517"/>
        <v>Yes</v>
      </c>
      <c r="P6927" t="str">
        <f t="shared" ca="1" si="1517"/>
        <v>No</v>
      </c>
      <c r="Q6927" t="str">
        <f t="shared" ca="1" si="1518"/>
        <v>Yes</v>
      </c>
      <c r="R6927">
        <f t="shared" ca="1" si="1519"/>
        <v>5</v>
      </c>
      <c r="S6927">
        <f t="shared" ca="1" si="1520"/>
        <v>5</v>
      </c>
      <c r="T6927">
        <f t="shared" ca="1" si="1521"/>
        <v>5</v>
      </c>
      <c r="U6927">
        <f t="shared" ca="1" si="1522"/>
        <v>3</v>
      </c>
      <c r="V6927">
        <f t="shared" ca="1" si="1523"/>
        <v>0</v>
      </c>
      <c r="W6927">
        <f t="shared" ca="1" si="1524"/>
        <v>4</v>
      </c>
      <c r="X6927">
        <f t="shared" ca="1" si="1525"/>
        <v>22</v>
      </c>
    </row>
    <row r="6928" spans="1:24" x14ac:dyDescent="0.25">
      <c r="A6928">
        <v>458283</v>
      </c>
      <c r="B6928" t="s">
        <v>21736</v>
      </c>
      <c r="C6928" t="s">
        <v>10</v>
      </c>
      <c r="D6928" t="s">
        <v>21737</v>
      </c>
      <c r="E6928" t="str">
        <f t="shared" ca="1" si="1526"/>
        <v>Revere</v>
      </c>
      <c r="F6928" t="s">
        <v>24067</v>
      </c>
      <c r="G6928">
        <f t="shared" ca="1" si="1513"/>
        <v>7077831984</v>
      </c>
      <c r="H6928" t="s">
        <v>21738</v>
      </c>
      <c r="I6928">
        <v>46227</v>
      </c>
      <c r="J6928" t="str">
        <f t="shared" ca="1" si="1514"/>
        <v>Female</v>
      </c>
      <c r="K6928">
        <f t="shared" ca="1" si="1515"/>
        <v>20</v>
      </c>
      <c r="L6928" t="str">
        <f t="shared" ca="1" si="1516"/>
        <v>Adult</v>
      </c>
      <c r="M6928" t="str">
        <f t="shared" ca="1" si="1517"/>
        <v>Yes</v>
      </c>
      <c r="N6928" t="str">
        <f t="shared" ca="1" si="1517"/>
        <v>No</v>
      </c>
      <c r="O6928" t="str">
        <f t="shared" ca="1" si="1517"/>
        <v>Yes</v>
      </c>
      <c r="P6928" t="str">
        <f t="shared" ca="1" si="1517"/>
        <v>No</v>
      </c>
      <c r="Q6928" t="str">
        <f t="shared" ca="1" si="1518"/>
        <v>No</v>
      </c>
      <c r="R6928">
        <f t="shared" ca="1" si="1519"/>
        <v>2</v>
      </c>
      <c r="S6928">
        <f t="shared" ca="1" si="1520"/>
        <v>3</v>
      </c>
      <c r="T6928">
        <f t="shared" ca="1" si="1521"/>
        <v>3</v>
      </c>
      <c r="U6928">
        <f t="shared" ca="1" si="1522"/>
        <v>3</v>
      </c>
      <c r="V6928">
        <f t="shared" ca="1" si="1523"/>
        <v>0</v>
      </c>
      <c r="W6928">
        <f t="shared" ca="1" si="1524"/>
        <v>0</v>
      </c>
      <c r="X6928">
        <f t="shared" ca="1" si="1525"/>
        <v>11</v>
      </c>
    </row>
    <row r="6929" spans="1:24" x14ac:dyDescent="0.25">
      <c r="A6929">
        <v>458292</v>
      </c>
      <c r="B6929" t="s">
        <v>6865</v>
      </c>
      <c r="C6929" t="s">
        <v>10</v>
      </c>
      <c r="D6929" t="s">
        <v>21739</v>
      </c>
      <c r="E6929" t="str">
        <f t="shared" ca="1" si="1526"/>
        <v>Everett</v>
      </c>
      <c r="F6929" t="s">
        <v>24067</v>
      </c>
      <c r="G6929">
        <f t="shared" ca="1" si="1513"/>
        <v>1651008159</v>
      </c>
      <c r="H6929" t="s">
        <v>6867</v>
      </c>
      <c r="I6929">
        <v>47715</v>
      </c>
      <c r="J6929" t="str">
        <f t="shared" ca="1" si="1514"/>
        <v>Female</v>
      </c>
      <c r="K6929">
        <f t="shared" ca="1" si="1515"/>
        <v>47</v>
      </c>
      <c r="L6929" t="str">
        <f t="shared" ca="1" si="1516"/>
        <v>Adult</v>
      </c>
      <c r="M6929" t="str">
        <f t="shared" ca="1" si="1517"/>
        <v>Yes</v>
      </c>
      <c r="N6929" t="str">
        <f t="shared" ca="1" si="1517"/>
        <v>No</v>
      </c>
      <c r="O6929" t="str">
        <f t="shared" ca="1" si="1517"/>
        <v>Yes</v>
      </c>
      <c r="P6929" t="str">
        <f t="shared" ca="1" si="1517"/>
        <v>No</v>
      </c>
      <c r="Q6929" t="str">
        <f t="shared" ca="1" si="1518"/>
        <v>No</v>
      </c>
      <c r="R6929">
        <f t="shared" ca="1" si="1519"/>
        <v>2</v>
      </c>
      <c r="S6929">
        <f t="shared" ca="1" si="1520"/>
        <v>3</v>
      </c>
      <c r="T6929">
        <f t="shared" ca="1" si="1521"/>
        <v>3</v>
      </c>
      <c r="U6929">
        <f t="shared" ca="1" si="1522"/>
        <v>3</v>
      </c>
      <c r="V6929">
        <f t="shared" ca="1" si="1523"/>
        <v>0</v>
      </c>
      <c r="W6929">
        <f t="shared" ca="1" si="1524"/>
        <v>0</v>
      </c>
      <c r="X6929">
        <f t="shared" ca="1" si="1525"/>
        <v>11</v>
      </c>
    </row>
    <row r="6930" spans="1:24" x14ac:dyDescent="0.25">
      <c r="A6930">
        <v>458308</v>
      </c>
      <c r="B6930" t="s">
        <v>6865</v>
      </c>
      <c r="C6930" t="s">
        <v>10</v>
      </c>
      <c r="D6930" t="s">
        <v>21740</v>
      </c>
      <c r="E6930" t="str">
        <f t="shared" ca="1" si="1526"/>
        <v>Newton</v>
      </c>
      <c r="F6930" t="s">
        <v>24067</v>
      </c>
      <c r="G6930">
        <f t="shared" ca="1" si="1513"/>
        <v>7555922514</v>
      </c>
      <c r="H6930" t="s">
        <v>6867</v>
      </c>
      <c r="I6930">
        <v>67207</v>
      </c>
      <c r="J6930" t="str">
        <f t="shared" ca="1" si="1514"/>
        <v>Female</v>
      </c>
      <c r="K6930">
        <f t="shared" ca="1" si="1515"/>
        <v>15</v>
      </c>
      <c r="L6930" t="str">
        <f t="shared" ca="1" si="1516"/>
        <v>Adoloscent</v>
      </c>
      <c r="M6930" t="str">
        <f t="shared" ca="1" si="1517"/>
        <v>No</v>
      </c>
      <c r="N6930" t="str">
        <f t="shared" ca="1" si="1517"/>
        <v>Yes</v>
      </c>
      <c r="O6930" t="str">
        <f t="shared" ca="1" si="1517"/>
        <v>Yes</v>
      </c>
      <c r="P6930" t="str">
        <f t="shared" ca="1" si="1517"/>
        <v>Yes</v>
      </c>
      <c r="Q6930" t="str">
        <f t="shared" ca="1" si="1518"/>
        <v>Yes</v>
      </c>
      <c r="R6930">
        <f t="shared" ca="1" si="1519"/>
        <v>4</v>
      </c>
      <c r="S6930">
        <f t="shared" ca="1" si="1520"/>
        <v>5</v>
      </c>
      <c r="T6930">
        <f t="shared" ca="1" si="1521"/>
        <v>5</v>
      </c>
      <c r="U6930">
        <f t="shared" ca="1" si="1522"/>
        <v>0</v>
      </c>
      <c r="V6930">
        <f t="shared" ca="1" si="1523"/>
        <v>4</v>
      </c>
      <c r="W6930">
        <f t="shared" ca="1" si="1524"/>
        <v>4</v>
      </c>
      <c r="X6930">
        <f t="shared" ca="1" si="1525"/>
        <v>22</v>
      </c>
    </row>
    <row r="6931" spans="1:24" x14ac:dyDescent="0.25">
      <c r="A6931">
        <v>458317</v>
      </c>
      <c r="B6931" t="s">
        <v>6865</v>
      </c>
      <c r="C6931" t="s">
        <v>10</v>
      </c>
      <c r="D6931" t="s">
        <v>21741</v>
      </c>
      <c r="E6931" t="str">
        <f t="shared" ca="1" si="1526"/>
        <v>Revere</v>
      </c>
      <c r="F6931" t="s">
        <v>24067</v>
      </c>
      <c r="G6931">
        <f t="shared" ca="1" si="1513"/>
        <v>9008047461</v>
      </c>
      <c r="H6931" t="s">
        <v>6867</v>
      </c>
      <c r="I6931">
        <v>71105</v>
      </c>
      <c r="J6931" t="str">
        <f t="shared" ca="1" si="1514"/>
        <v>Male</v>
      </c>
      <c r="K6931">
        <f t="shared" ca="1" si="1515"/>
        <v>70</v>
      </c>
      <c r="L6931" t="str">
        <f t="shared" ca="1" si="1516"/>
        <v>Adult</v>
      </c>
      <c r="M6931" t="str">
        <f t="shared" ca="1" si="1517"/>
        <v>No</v>
      </c>
      <c r="N6931" t="str">
        <f t="shared" ca="1" si="1517"/>
        <v>Yes</v>
      </c>
      <c r="O6931" t="str">
        <f t="shared" ca="1" si="1517"/>
        <v>Yes</v>
      </c>
      <c r="P6931" t="str">
        <f t="shared" ca="1" si="1517"/>
        <v>No</v>
      </c>
      <c r="Q6931" t="str">
        <f t="shared" ca="1" si="1518"/>
        <v>Yes</v>
      </c>
      <c r="R6931">
        <f t="shared" ca="1" si="1519"/>
        <v>2</v>
      </c>
      <c r="S6931">
        <f t="shared" ca="1" si="1520"/>
        <v>3</v>
      </c>
      <c r="T6931">
        <f t="shared" ca="1" si="1521"/>
        <v>5</v>
      </c>
      <c r="U6931">
        <f t="shared" ca="1" si="1522"/>
        <v>0</v>
      </c>
      <c r="V6931">
        <f t="shared" ca="1" si="1523"/>
        <v>0</v>
      </c>
      <c r="W6931">
        <f t="shared" ca="1" si="1524"/>
        <v>4</v>
      </c>
      <c r="X6931">
        <f t="shared" ca="1" si="1525"/>
        <v>14</v>
      </c>
    </row>
    <row r="6932" spans="1:24" x14ac:dyDescent="0.25">
      <c r="A6932">
        <v>458326</v>
      </c>
      <c r="B6932" t="s">
        <v>6865</v>
      </c>
      <c r="C6932" t="s">
        <v>10</v>
      </c>
      <c r="D6932" t="s">
        <v>21742</v>
      </c>
      <c r="E6932" t="str">
        <f t="shared" ca="1" si="1526"/>
        <v>Brookline</v>
      </c>
      <c r="F6932" t="s">
        <v>24067</v>
      </c>
      <c r="G6932">
        <f t="shared" ca="1" si="1513"/>
        <v>1438434332</v>
      </c>
      <c r="H6932" t="s">
        <v>6867</v>
      </c>
      <c r="I6932">
        <v>65804</v>
      </c>
      <c r="J6932" t="str">
        <f t="shared" ca="1" si="1514"/>
        <v>Male</v>
      </c>
      <c r="K6932">
        <f t="shared" ca="1" si="1515"/>
        <v>68</v>
      </c>
      <c r="L6932" t="str">
        <f t="shared" ca="1" si="1516"/>
        <v>Adult</v>
      </c>
      <c r="M6932" t="str">
        <f t="shared" ca="1" si="1517"/>
        <v>No</v>
      </c>
      <c r="N6932" t="str">
        <f t="shared" ca="1" si="1517"/>
        <v>No</v>
      </c>
      <c r="O6932" t="str">
        <f t="shared" ca="1" si="1517"/>
        <v>No</v>
      </c>
      <c r="P6932" t="str">
        <f t="shared" ca="1" si="1517"/>
        <v>No</v>
      </c>
      <c r="Q6932" t="str">
        <f t="shared" ca="1" si="1518"/>
        <v>Yes</v>
      </c>
      <c r="R6932">
        <f t="shared" ca="1" si="1519"/>
        <v>1</v>
      </c>
      <c r="S6932">
        <f t="shared" ca="1" si="1520"/>
        <v>0</v>
      </c>
      <c r="T6932">
        <f t="shared" ca="1" si="1521"/>
        <v>0</v>
      </c>
      <c r="U6932">
        <f t="shared" ca="1" si="1522"/>
        <v>0</v>
      </c>
      <c r="V6932">
        <f t="shared" ca="1" si="1523"/>
        <v>0</v>
      </c>
      <c r="W6932">
        <f t="shared" ca="1" si="1524"/>
        <v>4</v>
      </c>
      <c r="X6932">
        <f t="shared" ca="1" si="1525"/>
        <v>5</v>
      </c>
    </row>
    <row r="6933" spans="1:24" x14ac:dyDescent="0.25">
      <c r="A6933">
        <v>458335</v>
      </c>
      <c r="B6933" t="s">
        <v>6865</v>
      </c>
      <c r="C6933" t="s">
        <v>10</v>
      </c>
      <c r="D6933" t="s">
        <v>21743</v>
      </c>
      <c r="E6933" t="str">
        <f t="shared" ca="1" si="1526"/>
        <v>Cambridge</v>
      </c>
      <c r="F6933" t="s">
        <v>24067</v>
      </c>
      <c r="G6933">
        <f t="shared" ca="1" si="1513"/>
        <v>3996725978</v>
      </c>
      <c r="H6933" t="s">
        <v>6867</v>
      </c>
      <c r="I6933">
        <v>44720</v>
      </c>
      <c r="J6933" t="str">
        <f t="shared" ca="1" si="1514"/>
        <v>Female</v>
      </c>
      <c r="K6933">
        <f t="shared" ca="1" si="1515"/>
        <v>34</v>
      </c>
      <c r="L6933" t="str">
        <f t="shared" ca="1" si="1516"/>
        <v>Adult</v>
      </c>
      <c r="M6933" t="str">
        <f t="shared" ca="1" si="1517"/>
        <v>Yes</v>
      </c>
      <c r="N6933" t="str">
        <f t="shared" ca="1" si="1517"/>
        <v>No</v>
      </c>
      <c r="O6933" t="str">
        <f t="shared" ca="1" si="1517"/>
        <v>Yes</v>
      </c>
      <c r="P6933" t="str">
        <f t="shared" ca="1" si="1517"/>
        <v>No</v>
      </c>
      <c r="Q6933" t="str">
        <f t="shared" ca="1" si="1518"/>
        <v>Yes</v>
      </c>
      <c r="R6933">
        <f t="shared" ca="1" si="1519"/>
        <v>5</v>
      </c>
      <c r="S6933">
        <f t="shared" ca="1" si="1520"/>
        <v>5</v>
      </c>
      <c r="T6933">
        <f t="shared" ca="1" si="1521"/>
        <v>3</v>
      </c>
      <c r="U6933">
        <f t="shared" ca="1" si="1522"/>
        <v>3</v>
      </c>
      <c r="V6933">
        <f t="shared" ca="1" si="1523"/>
        <v>0</v>
      </c>
      <c r="W6933">
        <f t="shared" ca="1" si="1524"/>
        <v>4</v>
      </c>
      <c r="X6933">
        <f t="shared" ca="1" si="1525"/>
        <v>20</v>
      </c>
    </row>
    <row r="6934" spans="1:24" x14ac:dyDescent="0.25">
      <c r="A6934">
        <v>458344</v>
      </c>
      <c r="B6934" t="s">
        <v>6865</v>
      </c>
      <c r="C6934" t="s">
        <v>10</v>
      </c>
      <c r="D6934" t="s">
        <v>21744</v>
      </c>
      <c r="E6934" t="str">
        <f t="shared" ca="1" si="1526"/>
        <v>Canton</v>
      </c>
      <c r="F6934" t="s">
        <v>24067</v>
      </c>
      <c r="G6934">
        <f t="shared" ca="1" si="1513"/>
        <v>5391458006</v>
      </c>
      <c r="H6934" t="s">
        <v>6867</v>
      </c>
      <c r="I6934">
        <v>29301</v>
      </c>
      <c r="J6934" t="str">
        <f t="shared" ca="1" si="1514"/>
        <v>Male</v>
      </c>
      <c r="K6934">
        <f t="shared" ca="1" si="1515"/>
        <v>66</v>
      </c>
      <c r="L6934" t="str">
        <f t="shared" ca="1" si="1516"/>
        <v>Adult</v>
      </c>
      <c r="M6934" t="str">
        <f t="shared" ca="1" si="1517"/>
        <v>Yes</v>
      </c>
      <c r="N6934" t="str">
        <f t="shared" ca="1" si="1517"/>
        <v>No</v>
      </c>
      <c r="O6934" t="str">
        <f t="shared" ca="1" si="1517"/>
        <v>Yes</v>
      </c>
      <c r="P6934" t="str">
        <f t="shared" ca="1" si="1517"/>
        <v>Yes</v>
      </c>
      <c r="Q6934" t="str">
        <f t="shared" ca="1" si="1518"/>
        <v>Yes</v>
      </c>
      <c r="R6934">
        <f t="shared" ca="1" si="1519"/>
        <v>1</v>
      </c>
      <c r="S6934">
        <f t="shared" ca="1" si="1520"/>
        <v>0</v>
      </c>
      <c r="T6934">
        <f t="shared" ca="1" si="1521"/>
        <v>3</v>
      </c>
      <c r="U6934">
        <f t="shared" ca="1" si="1522"/>
        <v>3</v>
      </c>
      <c r="V6934">
        <f t="shared" ca="1" si="1523"/>
        <v>4</v>
      </c>
      <c r="W6934">
        <f t="shared" ca="1" si="1524"/>
        <v>4</v>
      </c>
      <c r="X6934">
        <f t="shared" ca="1" si="1525"/>
        <v>15</v>
      </c>
    </row>
    <row r="6935" spans="1:24" x14ac:dyDescent="0.25">
      <c r="A6935">
        <v>458353</v>
      </c>
      <c r="B6935" t="s">
        <v>6865</v>
      </c>
      <c r="C6935" t="s">
        <v>10</v>
      </c>
      <c r="D6935" t="s">
        <v>21745</v>
      </c>
      <c r="E6935" t="str">
        <f t="shared" ca="1" si="1526"/>
        <v>Needham</v>
      </c>
      <c r="F6935" t="s">
        <v>24067</v>
      </c>
      <c r="G6935">
        <f t="shared" ca="1" si="1513"/>
        <v>4876892336</v>
      </c>
      <c r="H6935" t="s">
        <v>6867</v>
      </c>
      <c r="I6935">
        <v>37421</v>
      </c>
      <c r="J6935" t="str">
        <f t="shared" ca="1" si="1514"/>
        <v>Female</v>
      </c>
      <c r="K6935">
        <f t="shared" ca="1" si="1515"/>
        <v>68</v>
      </c>
      <c r="L6935" t="str">
        <f t="shared" ca="1" si="1516"/>
        <v>Adult</v>
      </c>
      <c r="M6935" t="str">
        <f t="shared" ca="1" si="1517"/>
        <v>Yes</v>
      </c>
      <c r="N6935" t="str">
        <f t="shared" ca="1" si="1517"/>
        <v>Yes</v>
      </c>
      <c r="O6935" t="str">
        <f t="shared" ca="1" si="1517"/>
        <v>Yes</v>
      </c>
      <c r="P6935" t="str">
        <f t="shared" ca="1" si="1517"/>
        <v>Yes</v>
      </c>
      <c r="Q6935" t="str">
        <f t="shared" ca="1" si="1518"/>
        <v>No</v>
      </c>
      <c r="R6935">
        <f t="shared" ca="1" si="1519"/>
        <v>3</v>
      </c>
      <c r="S6935">
        <f t="shared" ca="1" si="1520"/>
        <v>3</v>
      </c>
      <c r="T6935">
        <f t="shared" ca="1" si="1521"/>
        <v>5</v>
      </c>
      <c r="U6935">
        <f t="shared" ca="1" si="1522"/>
        <v>3</v>
      </c>
      <c r="V6935">
        <f t="shared" ca="1" si="1523"/>
        <v>4</v>
      </c>
      <c r="W6935">
        <f t="shared" ca="1" si="1524"/>
        <v>0</v>
      </c>
      <c r="X6935">
        <f t="shared" ca="1" si="1525"/>
        <v>18</v>
      </c>
    </row>
    <row r="6936" spans="1:24" x14ac:dyDescent="0.25">
      <c r="A6936">
        <v>458362</v>
      </c>
      <c r="B6936" t="s">
        <v>6865</v>
      </c>
      <c r="C6936" t="s">
        <v>10</v>
      </c>
      <c r="D6936" t="s">
        <v>21746</v>
      </c>
      <c r="E6936" t="str">
        <f t="shared" ca="1" si="1526"/>
        <v>Brookline</v>
      </c>
      <c r="F6936" t="s">
        <v>24067</v>
      </c>
      <c r="G6936">
        <f t="shared" ca="1" si="1513"/>
        <v>4308247366</v>
      </c>
      <c r="H6936" t="s">
        <v>6867</v>
      </c>
      <c r="I6936">
        <v>75150</v>
      </c>
      <c r="J6936" t="str">
        <f t="shared" ca="1" si="1514"/>
        <v>Male</v>
      </c>
      <c r="K6936">
        <f t="shared" ca="1" si="1515"/>
        <v>49</v>
      </c>
      <c r="L6936" t="str">
        <f t="shared" ca="1" si="1516"/>
        <v>Adult</v>
      </c>
      <c r="M6936" t="str">
        <f t="shared" ca="1" si="1517"/>
        <v>No</v>
      </c>
      <c r="N6936" t="str">
        <f t="shared" ca="1" si="1517"/>
        <v>Yes</v>
      </c>
      <c r="O6936" t="str">
        <f t="shared" ca="1" si="1517"/>
        <v>Yes</v>
      </c>
      <c r="P6936" t="str">
        <f t="shared" ca="1" si="1517"/>
        <v>Yes</v>
      </c>
      <c r="Q6936" t="str">
        <f t="shared" ca="1" si="1518"/>
        <v>No</v>
      </c>
      <c r="R6936">
        <f t="shared" ca="1" si="1519"/>
        <v>2</v>
      </c>
      <c r="S6936">
        <f t="shared" ca="1" si="1520"/>
        <v>3</v>
      </c>
      <c r="T6936">
        <f t="shared" ca="1" si="1521"/>
        <v>5</v>
      </c>
      <c r="U6936">
        <f t="shared" ca="1" si="1522"/>
        <v>0</v>
      </c>
      <c r="V6936">
        <f t="shared" ca="1" si="1523"/>
        <v>4</v>
      </c>
      <c r="W6936">
        <f t="shared" ca="1" si="1524"/>
        <v>0</v>
      </c>
      <c r="X6936">
        <f t="shared" ca="1" si="1525"/>
        <v>14</v>
      </c>
    </row>
    <row r="6937" spans="1:24" x14ac:dyDescent="0.25">
      <c r="A6937">
        <v>458371</v>
      </c>
      <c r="B6937" t="s">
        <v>21747</v>
      </c>
      <c r="C6937" t="s">
        <v>10</v>
      </c>
      <c r="D6937" t="s">
        <v>21748</v>
      </c>
      <c r="E6937" t="str">
        <f t="shared" ca="1" si="1526"/>
        <v>Somerville</v>
      </c>
      <c r="F6937" t="s">
        <v>24067</v>
      </c>
      <c r="G6937">
        <f t="shared" ca="1" si="1513"/>
        <v>8919240714</v>
      </c>
      <c r="H6937" t="s">
        <v>21749</v>
      </c>
      <c r="I6937">
        <v>48228</v>
      </c>
      <c r="J6937" t="str">
        <f t="shared" ca="1" si="1514"/>
        <v>Female</v>
      </c>
      <c r="K6937">
        <f t="shared" ca="1" si="1515"/>
        <v>65</v>
      </c>
      <c r="L6937" t="str">
        <f t="shared" ca="1" si="1516"/>
        <v>Adult</v>
      </c>
      <c r="M6937" t="str">
        <f t="shared" ca="1" si="1517"/>
        <v>Yes</v>
      </c>
      <c r="N6937" t="str">
        <f t="shared" ca="1" si="1517"/>
        <v>Yes</v>
      </c>
      <c r="O6937" t="str">
        <f t="shared" ca="1" si="1517"/>
        <v>No</v>
      </c>
      <c r="P6937" t="str">
        <f t="shared" ca="1" si="1517"/>
        <v>Yes</v>
      </c>
      <c r="Q6937" t="str">
        <f t="shared" ca="1" si="1518"/>
        <v>No</v>
      </c>
      <c r="R6937">
        <f t="shared" ca="1" si="1519"/>
        <v>4</v>
      </c>
      <c r="S6937">
        <f t="shared" ca="1" si="1520"/>
        <v>5</v>
      </c>
      <c r="T6937">
        <f t="shared" ca="1" si="1521"/>
        <v>3</v>
      </c>
      <c r="U6937">
        <f t="shared" ca="1" si="1522"/>
        <v>3</v>
      </c>
      <c r="V6937">
        <f t="shared" ca="1" si="1523"/>
        <v>4</v>
      </c>
      <c r="W6937">
        <f t="shared" ca="1" si="1524"/>
        <v>0</v>
      </c>
      <c r="X6937">
        <f t="shared" ca="1" si="1525"/>
        <v>19</v>
      </c>
    </row>
    <row r="6938" spans="1:24" x14ac:dyDescent="0.25">
      <c r="A6938">
        <v>458380</v>
      </c>
      <c r="B6938" t="s">
        <v>21750</v>
      </c>
      <c r="C6938" t="s">
        <v>10</v>
      </c>
      <c r="D6938" t="s">
        <v>21751</v>
      </c>
      <c r="E6938" t="str">
        <f t="shared" ca="1" si="1526"/>
        <v>Quincy</v>
      </c>
      <c r="F6938" t="s">
        <v>24067</v>
      </c>
      <c r="G6938">
        <f t="shared" ca="1" si="1513"/>
        <v>8887763921</v>
      </c>
      <c r="H6938" t="s">
        <v>6456</v>
      </c>
      <c r="I6938">
        <v>48341</v>
      </c>
      <c r="J6938" t="str">
        <f t="shared" ca="1" si="1514"/>
        <v>Female</v>
      </c>
      <c r="K6938">
        <f t="shared" ca="1" si="1515"/>
        <v>28</v>
      </c>
      <c r="L6938" t="str">
        <f t="shared" ca="1" si="1516"/>
        <v>Adult</v>
      </c>
      <c r="M6938" t="str">
        <f t="shared" ca="1" si="1517"/>
        <v>No</v>
      </c>
      <c r="N6938" t="str">
        <f t="shared" ca="1" si="1517"/>
        <v>No</v>
      </c>
      <c r="O6938" t="str">
        <f t="shared" ca="1" si="1517"/>
        <v>Yes</v>
      </c>
      <c r="P6938" t="str">
        <f t="shared" ca="1" si="1517"/>
        <v>Yes</v>
      </c>
      <c r="Q6938" t="str">
        <f t="shared" ca="1" si="1518"/>
        <v>Yes</v>
      </c>
      <c r="R6938">
        <f t="shared" ca="1" si="1519"/>
        <v>1</v>
      </c>
      <c r="S6938">
        <f t="shared" ca="1" si="1520"/>
        <v>0</v>
      </c>
      <c r="T6938">
        <f t="shared" ca="1" si="1521"/>
        <v>3</v>
      </c>
      <c r="U6938">
        <f t="shared" ca="1" si="1522"/>
        <v>0</v>
      </c>
      <c r="V6938">
        <f t="shared" ca="1" si="1523"/>
        <v>4</v>
      </c>
      <c r="W6938">
        <f t="shared" ca="1" si="1524"/>
        <v>4</v>
      </c>
      <c r="X6938">
        <f t="shared" ca="1" si="1525"/>
        <v>12</v>
      </c>
    </row>
    <row r="6939" spans="1:24" x14ac:dyDescent="0.25">
      <c r="A6939">
        <v>458399</v>
      </c>
      <c r="B6939" t="s">
        <v>9756</v>
      </c>
      <c r="C6939" t="s">
        <v>10</v>
      </c>
      <c r="D6939" t="s">
        <v>21752</v>
      </c>
      <c r="E6939" t="str">
        <f t="shared" ca="1" si="1526"/>
        <v>Needham</v>
      </c>
      <c r="F6939" t="s">
        <v>24067</v>
      </c>
      <c r="G6939">
        <f t="shared" ca="1" si="1513"/>
        <v>9422228764</v>
      </c>
      <c r="H6939" t="s">
        <v>21753</v>
      </c>
      <c r="I6939">
        <v>27262</v>
      </c>
      <c r="J6939" t="str">
        <f t="shared" ca="1" si="1514"/>
        <v>Female</v>
      </c>
      <c r="K6939">
        <f t="shared" ca="1" si="1515"/>
        <v>30</v>
      </c>
      <c r="L6939" t="str">
        <f t="shared" ca="1" si="1516"/>
        <v>Adult</v>
      </c>
      <c r="M6939" t="str">
        <f t="shared" ca="1" si="1517"/>
        <v>Yes</v>
      </c>
      <c r="N6939" t="str">
        <f t="shared" ca="1" si="1517"/>
        <v>Yes</v>
      </c>
      <c r="O6939" t="str">
        <f t="shared" ca="1" si="1517"/>
        <v>No</v>
      </c>
      <c r="P6939" t="str">
        <f t="shared" ca="1" si="1517"/>
        <v>No</v>
      </c>
      <c r="Q6939" t="str">
        <f t="shared" ca="1" si="1518"/>
        <v>No</v>
      </c>
      <c r="R6939">
        <f t="shared" ca="1" si="1519"/>
        <v>4</v>
      </c>
      <c r="S6939">
        <f t="shared" ca="1" si="1520"/>
        <v>5</v>
      </c>
      <c r="T6939">
        <f t="shared" ca="1" si="1521"/>
        <v>3</v>
      </c>
      <c r="U6939">
        <f t="shared" ca="1" si="1522"/>
        <v>3</v>
      </c>
      <c r="V6939">
        <f t="shared" ca="1" si="1523"/>
        <v>0</v>
      </c>
      <c r="W6939">
        <f t="shared" ca="1" si="1524"/>
        <v>0</v>
      </c>
      <c r="X6939">
        <f t="shared" ca="1" si="1525"/>
        <v>15</v>
      </c>
    </row>
    <row r="6940" spans="1:24" x14ac:dyDescent="0.25">
      <c r="A6940">
        <v>458405</v>
      </c>
      <c r="B6940" t="s">
        <v>21754</v>
      </c>
      <c r="C6940" t="s">
        <v>10</v>
      </c>
      <c r="D6940" t="s">
        <v>21755</v>
      </c>
      <c r="E6940" t="str">
        <f t="shared" ca="1" si="1526"/>
        <v xml:space="preserve"> Milton</v>
      </c>
      <c r="F6940" t="s">
        <v>24067</v>
      </c>
      <c r="G6940">
        <f t="shared" ca="1" si="1513"/>
        <v>4827374364</v>
      </c>
      <c r="H6940" t="s">
        <v>9746</v>
      </c>
      <c r="I6940">
        <v>28311</v>
      </c>
      <c r="J6940" t="str">
        <f t="shared" ca="1" si="1514"/>
        <v>Female</v>
      </c>
      <c r="K6940">
        <f t="shared" ca="1" si="1515"/>
        <v>39</v>
      </c>
      <c r="L6940" t="str">
        <f t="shared" ca="1" si="1516"/>
        <v>Adult</v>
      </c>
      <c r="M6940" t="str">
        <f t="shared" ca="1" si="1517"/>
        <v>No</v>
      </c>
      <c r="N6940" t="str">
        <f t="shared" ca="1" si="1517"/>
        <v>Yes</v>
      </c>
      <c r="O6940" t="str">
        <f t="shared" ca="1" si="1517"/>
        <v>Yes</v>
      </c>
      <c r="P6940" t="str">
        <f t="shared" ca="1" si="1517"/>
        <v>No</v>
      </c>
      <c r="Q6940" t="str">
        <f t="shared" ca="1" si="1518"/>
        <v>No</v>
      </c>
      <c r="R6940">
        <f t="shared" ca="1" si="1519"/>
        <v>4</v>
      </c>
      <c r="S6940">
        <f t="shared" ca="1" si="1520"/>
        <v>5</v>
      </c>
      <c r="T6940">
        <f t="shared" ca="1" si="1521"/>
        <v>5</v>
      </c>
      <c r="U6940">
        <f t="shared" ca="1" si="1522"/>
        <v>0</v>
      </c>
      <c r="V6940">
        <f t="shared" ca="1" si="1523"/>
        <v>0</v>
      </c>
      <c r="W6940">
        <f t="shared" ca="1" si="1524"/>
        <v>0</v>
      </c>
      <c r="X6940">
        <f t="shared" ca="1" si="1525"/>
        <v>14</v>
      </c>
    </row>
    <row r="6941" spans="1:24" x14ac:dyDescent="0.25">
      <c r="A6941">
        <v>458414</v>
      </c>
      <c r="B6941" t="s">
        <v>5832</v>
      </c>
      <c r="C6941" t="s">
        <v>10</v>
      </c>
      <c r="D6941" t="s">
        <v>21756</v>
      </c>
      <c r="E6941" t="str">
        <f t="shared" ca="1" si="1526"/>
        <v>Watertown</v>
      </c>
      <c r="F6941" t="s">
        <v>24067</v>
      </c>
      <c r="G6941">
        <f t="shared" ca="1" si="1513"/>
        <v>8298758750</v>
      </c>
      <c r="H6941" t="s">
        <v>21757</v>
      </c>
      <c r="I6941">
        <v>7102</v>
      </c>
      <c r="J6941" t="str">
        <f t="shared" ca="1" si="1514"/>
        <v>Male</v>
      </c>
      <c r="K6941">
        <f t="shared" ca="1" si="1515"/>
        <v>69</v>
      </c>
      <c r="L6941" t="str">
        <f t="shared" ca="1" si="1516"/>
        <v>Adult</v>
      </c>
      <c r="M6941" t="str">
        <f t="shared" ca="1" si="1517"/>
        <v>No</v>
      </c>
      <c r="N6941" t="str">
        <f t="shared" ca="1" si="1517"/>
        <v>No</v>
      </c>
      <c r="O6941" t="str">
        <f t="shared" ca="1" si="1517"/>
        <v>No</v>
      </c>
      <c r="P6941" t="str">
        <f t="shared" ca="1" si="1517"/>
        <v>No</v>
      </c>
      <c r="Q6941" t="str">
        <f t="shared" ca="1" si="1518"/>
        <v>No</v>
      </c>
      <c r="R6941">
        <f t="shared" ca="1" si="1519"/>
        <v>1</v>
      </c>
      <c r="S6941">
        <f t="shared" ca="1" si="1520"/>
        <v>0</v>
      </c>
      <c r="T6941">
        <f t="shared" ca="1" si="1521"/>
        <v>0</v>
      </c>
      <c r="U6941">
        <f t="shared" ca="1" si="1522"/>
        <v>0</v>
      </c>
      <c r="V6941">
        <f t="shared" ca="1" si="1523"/>
        <v>0</v>
      </c>
      <c r="W6941">
        <f t="shared" ca="1" si="1524"/>
        <v>0</v>
      </c>
      <c r="X6941">
        <f t="shared" ca="1" si="1525"/>
        <v>1</v>
      </c>
    </row>
    <row r="6942" spans="1:24" x14ac:dyDescent="0.25">
      <c r="A6942">
        <v>458423</v>
      </c>
      <c r="B6942" t="s">
        <v>21758</v>
      </c>
      <c r="C6942" t="s">
        <v>10</v>
      </c>
      <c r="D6942" t="s">
        <v>21759</v>
      </c>
      <c r="E6942" t="str">
        <f t="shared" ca="1" si="1526"/>
        <v>Watertown</v>
      </c>
      <c r="F6942" t="s">
        <v>24067</v>
      </c>
      <c r="G6942">
        <f t="shared" ca="1" si="1513"/>
        <v>8666026631</v>
      </c>
      <c r="H6942" t="s">
        <v>19757</v>
      </c>
      <c r="I6942">
        <v>89117</v>
      </c>
      <c r="J6942" t="str">
        <f t="shared" ca="1" si="1514"/>
        <v>Male</v>
      </c>
      <c r="K6942">
        <f t="shared" ca="1" si="1515"/>
        <v>65</v>
      </c>
      <c r="L6942" t="str">
        <f t="shared" ca="1" si="1516"/>
        <v>Adult</v>
      </c>
      <c r="M6942" t="str">
        <f t="shared" ca="1" si="1517"/>
        <v>Yes</v>
      </c>
      <c r="N6942" t="str">
        <f t="shared" ca="1" si="1517"/>
        <v>No</v>
      </c>
      <c r="O6942" t="str">
        <f t="shared" ca="1" si="1517"/>
        <v>Yes</v>
      </c>
      <c r="P6942" t="str">
        <f t="shared" ca="1" si="1517"/>
        <v>No</v>
      </c>
      <c r="Q6942" t="str">
        <f t="shared" ca="1" si="1518"/>
        <v>Yes</v>
      </c>
      <c r="R6942">
        <f t="shared" ca="1" si="1519"/>
        <v>1</v>
      </c>
      <c r="S6942">
        <f t="shared" ca="1" si="1520"/>
        <v>0</v>
      </c>
      <c r="T6942">
        <f t="shared" ca="1" si="1521"/>
        <v>3</v>
      </c>
      <c r="U6942">
        <f t="shared" ca="1" si="1522"/>
        <v>3</v>
      </c>
      <c r="V6942">
        <f t="shared" ca="1" si="1523"/>
        <v>0</v>
      </c>
      <c r="W6942">
        <f t="shared" ca="1" si="1524"/>
        <v>4</v>
      </c>
      <c r="X6942">
        <f t="shared" ca="1" si="1525"/>
        <v>11</v>
      </c>
    </row>
    <row r="6943" spans="1:24" x14ac:dyDescent="0.25">
      <c r="A6943">
        <v>458432</v>
      </c>
      <c r="B6943" t="s">
        <v>21760</v>
      </c>
      <c r="C6943" t="s">
        <v>10</v>
      </c>
      <c r="D6943" t="s">
        <v>21761</v>
      </c>
      <c r="E6943" t="str">
        <f t="shared" ca="1" si="1526"/>
        <v>Cambridge</v>
      </c>
      <c r="F6943" t="s">
        <v>24067</v>
      </c>
      <c r="G6943">
        <f t="shared" ca="1" si="1513"/>
        <v>2343981335</v>
      </c>
      <c r="H6943" t="s">
        <v>4360</v>
      </c>
      <c r="I6943">
        <v>43123</v>
      </c>
      <c r="J6943" t="str">
        <f t="shared" ca="1" si="1514"/>
        <v>Male</v>
      </c>
      <c r="K6943">
        <f t="shared" ca="1" si="1515"/>
        <v>43</v>
      </c>
      <c r="L6943" t="str">
        <f t="shared" ca="1" si="1516"/>
        <v>Adult</v>
      </c>
      <c r="M6943" t="str">
        <f t="shared" ca="1" si="1517"/>
        <v>No</v>
      </c>
      <c r="N6943" t="str">
        <f t="shared" ca="1" si="1517"/>
        <v>Yes</v>
      </c>
      <c r="O6943" t="str">
        <f t="shared" ca="1" si="1517"/>
        <v>No</v>
      </c>
      <c r="P6943" t="str">
        <f t="shared" ca="1" si="1517"/>
        <v>Yes</v>
      </c>
      <c r="Q6943" t="str">
        <f t="shared" ca="1" si="1518"/>
        <v>No</v>
      </c>
      <c r="R6943">
        <f t="shared" ca="1" si="1519"/>
        <v>2</v>
      </c>
      <c r="S6943">
        <f t="shared" ca="1" si="1520"/>
        <v>3</v>
      </c>
      <c r="T6943">
        <f t="shared" ca="1" si="1521"/>
        <v>3</v>
      </c>
      <c r="U6943">
        <f t="shared" ca="1" si="1522"/>
        <v>0</v>
      </c>
      <c r="V6943">
        <f t="shared" ca="1" si="1523"/>
        <v>4</v>
      </c>
      <c r="W6943">
        <f t="shared" ca="1" si="1524"/>
        <v>0</v>
      </c>
      <c r="X6943">
        <f t="shared" ca="1" si="1525"/>
        <v>12</v>
      </c>
    </row>
    <row r="6944" spans="1:24" x14ac:dyDescent="0.25">
      <c r="A6944">
        <v>458441</v>
      </c>
      <c r="B6944" t="s">
        <v>21762</v>
      </c>
      <c r="C6944" t="s">
        <v>10</v>
      </c>
      <c r="D6944" t="s">
        <v>21763</v>
      </c>
      <c r="E6944" t="str">
        <f t="shared" ca="1" si="1526"/>
        <v>Newton</v>
      </c>
      <c r="F6944" t="s">
        <v>24067</v>
      </c>
      <c r="G6944">
        <f t="shared" ca="1" si="1513"/>
        <v>3215202617</v>
      </c>
      <c r="H6944" t="s">
        <v>9746</v>
      </c>
      <c r="I6944">
        <v>31907</v>
      </c>
      <c r="J6944" t="str">
        <f t="shared" ca="1" si="1514"/>
        <v>Female</v>
      </c>
      <c r="K6944">
        <f t="shared" ca="1" si="1515"/>
        <v>42</v>
      </c>
      <c r="L6944" t="str">
        <f t="shared" ca="1" si="1516"/>
        <v>Adult</v>
      </c>
      <c r="M6944" t="str">
        <f t="shared" ca="1" si="1517"/>
        <v>Yes</v>
      </c>
      <c r="N6944" t="str">
        <f t="shared" ca="1" si="1517"/>
        <v>No</v>
      </c>
      <c r="O6944" t="str">
        <f t="shared" ca="1" si="1517"/>
        <v>Yes</v>
      </c>
      <c r="P6944" t="str">
        <f t="shared" ca="1" si="1517"/>
        <v>Yes</v>
      </c>
      <c r="Q6944" t="str">
        <f t="shared" ca="1" si="1518"/>
        <v>No</v>
      </c>
      <c r="R6944">
        <f t="shared" ca="1" si="1519"/>
        <v>1</v>
      </c>
      <c r="S6944">
        <f t="shared" ca="1" si="1520"/>
        <v>0</v>
      </c>
      <c r="T6944">
        <f t="shared" ca="1" si="1521"/>
        <v>3</v>
      </c>
      <c r="U6944">
        <f t="shared" ca="1" si="1522"/>
        <v>3</v>
      </c>
      <c r="V6944">
        <f t="shared" ca="1" si="1523"/>
        <v>4</v>
      </c>
      <c r="W6944">
        <f t="shared" ca="1" si="1524"/>
        <v>0</v>
      </c>
      <c r="X6944">
        <f t="shared" ca="1" si="1525"/>
        <v>11</v>
      </c>
    </row>
    <row r="6945" spans="1:24" x14ac:dyDescent="0.25">
      <c r="A6945">
        <v>458469</v>
      </c>
      <c r="B6945" t="s">
        <v>21764</v>
      </c>
      <c r="C6945" t="s">
        <v>10</v>
      </c>
      <c r="D6945" t="s">
        <v>21765</v>
      </c>
      <c r="E6945" t="str">
        <f t="shared" ca="1" si="1526"/>
        <v>Winthrop</v>
      </c>
      <c r="F6945" t="s">
        <v>24067</v>
      </c>
      <c r="G6945">
        <f t="shared" ca="1" si="1513"/>
        <v>9727032339</v>
      </c>
      <c r="H6945" t="s">
        <v>15138</v>
      </c>
      <c r="I6945">
        <v>716</v>
      </c>
      <c r="J6945" t="str">
        <f t="shared" ca="1" si="1514"/>
        <v>Male</v>
      </c>
      <c r="K6945">
        <f t="shared" ca="1" si="1515"/>
        <v>17</v>
      </c>
      <c r="L6945" t="str">
        <f t="shared" ca="1" si="1516"/>
        <v>Adoloscent</v>
      </c>
      <c r="M6945" t="str">
        <f t="shared" ca="1" si="1517"/>
        <v>No</v>
      </c>
      <c r="N6945" t="str">
        <f t="shared" ca="1" si="1517"/>
        <v>No</v>
      </c>
      <c r="O6945" t="str">
        <f t="shared" ca="1" si="1517"/>
        <v>No</v>
      </c>
      <c r="P6945" t="str">
        <f t="shared" ca="1" si="1517"/>
        <v>Yes</v>
      </c>
      <c r="Q6945" t="str">
        <f t="shared" ca="1" si="1518"/>
        <v>No</v>
      </c>
      <c r="R6945">
        <f t="shared" ca="1" si="1519"/>
        <v>3</v>
      </c>
      <c r="S6945">
        <f t="shared" ca="1" si="1520"/>
        <v>3</v>
      </c>
      <c r="T6945">
        <f t="shared" ca="1" si="1521"/>
        <v>0</v>
      </c>
      <c r="U6945">
        <f t="shared" ca="1" si="1522"/>
        <v>0</v>
      </c>
      <c r="V6945">
        <f t="shared" ca="1" si="1523"/>
        <v>4</v>
      </c>
      <c r="W6945">
        <f t="shared" ca="1" si="1524"/>
        <v>0</v>
      </c>
      <c r="X6945">
        <f t="shared" ca="1" si="1525"/>
        <v>10</v>
      </c>
    </row>
    <row r="6946" spans="1:24" x14ac:dyDescent="0.25">
      <c r="A6946">
        <v>458478</v>
      </c>
      <c r="B6946" t="s">
        <v>21766</v>
      </c>
      <c r="C6946" t="s">
        <v>10</v>
      </c>
      <c r="D6946" t="s">
        <v>21767</v>
      </c>
      <c r="E6946" t="str">
        <f t="shared" ca="1" si="1526"/>
        <v>Needham</v>
      </c>
      <c r="F6946" t="s">
        <v>24067</v>
      </c>
      <c r="G6946">
        <f t="shared" ca="1" si="1513"/>
        <v>7177413470</v>
      </c>
      <c r="H6946" t="s">
        <v>21768</v>
      </c>
      <c r="I6946">
        <v>75050</v>
      </c>
      <c r="J6946" t="str">
        <f t="shared" ca="1" si="1514"/>
        <v>Male</v>
      </c>
      <c r="K6946">
        <f t="shared" ca="1" si="1515"/>
        <v>36</v>
      </c>
      <c r="L6946" t="str">
        <f t="shared" ca="1" si="1516"/>
        <v>Adult</v>
      </c>
      <c r="M6946" t="str">
        <f t="shared" ca="1" si="1517"/>
        <v>No</v>
      </c>
      <c r="N6946" t="str">
        <f t="shared" ca="1" si="1517"/>
        <v>Yes</v>
      </c>
      <c r="O6946" t="str">
        <f t="shared" ca="1" si="1517"/>
        <v>No</v>
      </c>
      <c r="P6946" t="str">
        <f t="shared" ca="1" si="1517"/>
        <v>Yes</v>
      </c>
      <c r="Q6946" t="str">
        <f t="shared" ca="1" si="1518"/>
        <v>Yes</v>
      </c>
      <c r="R6946">
        <f t="shared" ca="1" si="1519"/>
        <v>4</v>
      </c>
      <c r="S6946">
        <f t="shared" ca="1" si="1520"/>
        <v>5</v>
      </c>
      <c r="T6946">
        <f t="shared" ca="1" si="1521"/>
        <v>3</v>
      </c>
      <c r="U6946">
        <f t="shared" ca="1" si="1522"/>
        <v>0</v>
      </c>
      <c r="V6946">
        <f t="shared" ca="1" si="1523"/>
        <v>4</v>
      </c>
      <c r="W6946">
        <f t="shared" ca="1" si="1524"/>
        <v>4</v>
      </c>
      <c r="X6946">
        <f t="shared" ca="1" si="1525"/>
        <v>20</v>
      </c>
    </row>
    <row r="6947" spans="1:24" x14ac:dyDescent="0.25">
      <c r="A6947">
        <v>458487</v>
      </c>
      <c r="B6947" t="s">
        <v>13743</v>
      </c>
      <c r="C6947" t="s">
        <v>10</v>
      </c>
      <c r="D6947" t="s">
        <v>21769</v>
      </c>
      <c r="E6947" t="str">
        <f t="shared" ca="1" si="1526"/>
        <v>Canton</v>
      </c>
      <c r="F6947" t="s">
        <v>24067</v>
      </c>
      <c r="G6947">
        <f t="shared" ca="1" si="1513"/>
        <v>2549608216</v>
      </c>
      <c r="H6947" t="s">
        <v>21770</v>
      </c>
      <c r="I6947">
        <v>84780</v>
      </c>
      <c r="J6947" t="str">
        <f t="shared" ca="1" si="1514"/>
        <v>Female</v>
      </c>
      <c r="K6947">
        <f t="shared" ca="1" si="1515"/>
        <v>66</v>
      </c>
      <c r="L6947" t="str">
        <f t="shared" ca="1" si="1516"/>
        <v>Adult</v>
      </c>
      <c r="M6947" t="str">
        <f t="shared" ca="1" si="1517"/>
        <v>No</v>
      </c>
      <c r="N6947" t="str">
        <f t="shared" ca="1" si="1517"/>
        <v>Yes</v>
      </c>
      <c r="O6947" t="str">
        <f t="shared" ca="1" si="1517"/>
        <v>Yes</v>
      </c>
      <c r="P6947" t="str">
        <f t="shared" ca="1" si="1517"/>
        <v>No</v>
      </c>
      <c r="Q6947" t="str">
        <f t="shared" ca="1" si="1518"/>
        <v>No</v>
      </c>
      <c r="R6947">
        <f t="shared" ca="1" si="1519"/>
        <v>3</v>
      </c>
      <c r="S6947">
        <f t="shared" ca="1" si="1520"/>
        <v>3</v>
      </c>
      <c r="T6947">
        <f t="shared" ca="1" si="1521"/>
        <v>5</v>
      </c>
      <c r="U6947">
        <f t="shared" ca="1" si="1522"/>
        <v>0</v>
      </c>
      <c r="V6947">
        <f t="shared" ca="1" si="1523"/>
        <v>0</v>
      </c>
      <c r="W6947">
        <f t="shared" ca="1" si="1524"/>
        <v>0</v>
      </c>
      <c r="X6947">
        <f t="shared" ca="1" si="1525"/>
        <v>11</v>
      </c>
    </row>
    <row r="6948" spans="1:24" x14ac:dyDescent="0.25">
      <c r="A6948">
        <v>458496</v>
      </c>
      <c r="B6948" t="s">
        <v>21771</v>
      </c>
      <c r="C6948" t="s">
        <v>10</v>
      </c>
      <c r="D6948" t="s">
        <v>21772</v>
      </c>
      <c r="E6948" t="str">
        <f t="shared" ca="1" si="1526"/>
        <v>Canton</v>
      </c>
      <c r="F6948" t="s">
        <v>24067</v>
      </c>
      <c r="G6948">
        <f t="shared" ca="1" si="1513"/>
        <v>2702126402</v>
      </c>
      <c r="H6948" t="s">
        <v>21773</v>
      </c>
      <c r="I6948">
        <v>23462</v>
      </c>
      <c r="J6948" t="str">
        <f t="shared" ca="1" si="1514"/>
        <v>Female</v>
      </c>
      <c r="K6948">
        <f t="shared" ca="1" si="1515"/>
        <v>36</v>
      </c>
      <c r="L6948" t="str">
        <f t="shared" ca="1" si="1516"/>
        <v>Adult</v>
      </c>
      <c r="M6948" t="str">
        <f t="shared" ca="1" si="1517"/>
        <v>No</v>
      </c>
      <c r="N6948" t="str">
        <f t="shared" ca="1" si="1517"/>
        <v>No</v>
      </c>
      <c r="O6948" t="str">
        <f t="shared" ca="1" si="1517"/>
        <v>No</v>
      </c>
      <c r="P6948" t="str">
        <f t="shared" ca="1" si="1517"/>
        <v>No</v>
      </c>
      <c r="Q6948" t="str">
        <f t="shared" ca="1" si="1518"/>
        <v>No</v>
      </c>
      <c r="R6948">
        <f t="shared" ca="1" si="1519"/>
        <v>5</v>
      </c>
      <c r="S6948">
        <f t="shared" ca="1" si="1520"/>
        <v>5</v>
      </c>
      <c r="T6948">
        <f t="shared" ca="1" si="1521"/>
        <v>0</v>
      </c>
      <c r="U6948">
        <f t="shared" ca="1" si="1522"/>
        <v>0</v>
      </c>
      <c r="V6948">
        <f t="shared" ca="1" si="1523"/>
        <v>0</v>
      </c>
      <c r="W6948">
        <f t="shared" ca="1" si="1524"/>
        <v>0</v>
      </c>
      <c r="X6948">
        <f t="shared" ca="1" si="1525"/>
        <v>10</v>
      </c>
    </row>
    <row r="6949" spans="1:24" x14ac:dyDescent="0.25">
      <c r="A6949">
        <v>458502</v>
      </c>
      <c r="B6949" t="s">
        <v>21774</v>
      </c>
      <c r="C6949" t="s">
        <v>10</v>
      </c>
      <c r="D6949" t="s">
        <v>21775</v>
      </c>
      <c r="E6949" t="str">
        <f t="shared" ca="1" si="1526"/>
        <v>Brookline</v>
      </c>
      <c r="F6949" t="s">
        <v>24067</v>
      </c>
      <c r="G6949">
        <f t="shared" ca="1" si="1513"/>
        <v>2430758342</v>
      </c>
      <c r="H6949" t="s">
        <v>8460</v>
      </c>
      <c r="I6949">
        <v>53217</v>
      </c>
      <c r="J6949" t="str">
        <f t="shared" ca="1" si="1514"/>
        <v>Female</v>
      </c>
      <c r="K6949">
        <f t="shared" ca="1" si="1515"/>
        <v>15</v>
      </c>
      <c r="L6949" t="str">
        <f t="shared" ca="1" si="1516"/>
        <v>Adoloscent</v>
      </c>
      <c r="M6949" t="str">
        <f t="shared" ca="1" si="1517"/>
        <v>Yes</v>
      </c>
      <c r="N6949" t="str">
        <f t="shared" ca="1" si="1517"/>
        <v>No</v>
      </c>
      <c r="O6949" t="str">
        <f t="shared" ca="1" si="1517"/>
        <v>Yes</v>
      </c>
      <c r="P6949" t="str">
        <f t="shared" ca="1" si="1517"/>
        <v>Yes</v>
      </c>
      <c r="Q6949" t="str">
        <f t="shared" ca="1" si="1518"/>
        <v>Yes</v>
      </c>
      <c r="R6949">
        <f t="shared" ca="1" si="1519"/>
        <v>3</v>
      </c>
      <c r="S6949">
        <f t="shared" ca="1" si="1520"/>
        <v>3</v>
      </c>
      <c r="T6949">
        <f t="shared" ca="1" si="1521"/>
        <v>3</v>
      </c>
      <c r="U6949">
        <f t="shared" ca="1" si="1522"/>
        <v>3</v>
      </c>
      <c r="V6949">
        <f t="shared" ca="1" si="1523"/>
        <v>4</v>
      </c>
      <c r="W6949">
        <f t="shared" ca="1" si="1524"/>
        <v>4</v>
      </c>
      <c r="X6949">
        <f t="shared" ca="1" si="1525"/>
        <v>20</v>
      </c>
    </row>
    <row r="6950" spans="1:24" x14ac:dyDescent="0.25">
      <c r="A6950">
        <v>458511</v>
      </c>
      <c r="B6950" t="s">
        <v>21776</v>
      </c>
      <c r="C6950" t="s">
        <v>10</v>
      </c>
      <c r="D6950" t="s">
        <v>21777</v>
      </c>
      <c r="E6950" t="str">
        <f t="shared" ca="1" si="1526"/>
        <v>Cambridge</v>
      </c>
      <c r="F6950" t="s">
        <v>24067</v>
      </c>
      <c r="G6950">
        <f t="shared" ca="1" si="1513"/>
        <v>1604072021</v>
      </c>
      <c r="H6950" t="s">
        <v>21778</v>
      </c>
      <c r="I6950">
        <v>10065</v>
      </c>
      <c r="J6950" t="str">
        <f t="shared" ca="1" si="1514"/>
        <v>Female</v>
      </c>
      <c r="K6950">
        <f t="shared" ca="1" si="1515"/>
        <v>19</v>
      </c>
      <c r="L6950" t="str">
        <f t="shared" ca="1" si="1516"/>
        <v>Adult</v>
      </c>
      <c r="M6950" t="str">
        <f t="shared" ca="1" si="1517"/>
        <v>Yes</v>
      </c>
      <c r="N6950" t="str">
        <f t="shared" ca="1" si="1517"/>
        <v>Yes</v>
      </c>
      <c r="O6950" t="str">
        <f t="shared" ca="1" si="1517"/>
        <v>No</v>
      </c>
      <c r="P6950" t="str">
        <f t="shared" ca="1" si="1517"/>
        <v>No</v>
      </c>
      <c r="Q6950" t="str">
        <f t="shared" ca="1" si="1518"/>
        <v>No</v>
      </c>
      <c r="R6950">
        <f t="shared" ca="1" si="1519"/>
        <v>1</v>
      </c>
      <c r="S6950">
        <f t="shared" ca="1" si="1520"/>
        <v>0</v>
      </c>
      <c r="T6950">
        <f t="shared" ca="1" si="1521"/>
        <v>3</v>
      </c>
      <c r="U6950">
        <f t="shared" ca="1" si="1522"/>
        <v>3</v>
      </c>
      <c r="V6950">
        <f t="shared" ca="1" si="1523"/>
        <v>0</v>
      </c>
      <c r="W6950">
        <f t="shared" ca="1" si="1524"/>
        <v>0</v>
      </c>
      <c r="X6950">
        <f t="shared" ca="1" si="1525"/>
        <v>7</v>
      </c>
    </row>
    <row r="6951" spans="1:24" x14ac:dyDescent="0.25">
      <c r="A6951">
        <v>458557</v>
      </c>
      <c r="B6951" t="s">
        <v>18825</v>
      </c>
      <c r="C6951" t="s">
        <v>10</v>
      </c>
      <c r="D6951" t="s">
        <v>21779</v>
      </c>
      <c r="E6951" t="str">
        <f t="shared" ca="1" si="1526"/>
        <v xml:space="preserve"> Milton</v>
      </c>
      <c r="F6951" t="s">
        <v>24067</v>
      </c>
      <c r="G6951">
        <f t="shared" ca="1" si="1513"/>
        <v>9584135953</v>
      </c>
      <c r="H6951" t="s">
        <v>19971</v>
      </c>
      <c r="I6951">
        <v>40245</v>
      </c>
      <c r="J6951" t="str">
        <f t="shared" ca="1" si="1514"/>
        <v>Male</v>
      </c>
      <c r="K6951">
        <f t="shared" ca="1" si="1515"/>
        <v>59</v>
      </c>
      <c r="L6951" t="str">
        <f t="shared" ca="1" si="1516"/>
        <v>Adult</v>
      </c>
      <c r="M6951" t="str">
        <f t="shared" ca="1" si="1517"/>
        <v>Yes</v>
      </c>
      <c r="N6951" t="str">
        <f t="shared" ca="1" si="1517"/>
        <v>No</v>
      </c>
      <c r="O6951" t="str">
        <f t="shared" ca="1" si="1517"/>
        <v>No</v>
      </c>
      <c r="P6951" t="str">
        <f t="shared" ca="1" si="1517"/>
        <v>Yes</v>
      </c>
      <c r="Q6951" t="str">
        <f t="shared" ca="1" si="1518"/>
        <v>Yes</v>
      </c>
      <c r="R6951">
        <f t="shared" ca="1" si="1519"/>
        <v>3</v>
      </c>
      <c r="S6951">
        <f t="shared" ca="1" si="1520"/>
        <v>3</v>
      </c>
      <c r="T6951">
        <f t="shared" ca="1" si="1521"/>
        <v>0</v>
      </c>
      <c r="U6951">
        <f t="shared" ca="1" si="1522"/>
        <v>3</v>
      </c>
      <c r="V6951">
        <f t="shared" ca="1" si="1523"/>
        <v>4</v>
      </c>
      <c r="W6951">
        <f t="shared" ca="1" si="1524"/>
        <v>4</v>
      </c>
      <c r="X6951">
        <f t="shared" ca="1" si="1525"/>
        <v>17</v>
      </c>
    </row>
    <row r="6952" spans="1:24" x14ac:dyDescent="0.25">
      <c r="A6952">
        <v>458593</v>
      </c>
      <c r="B6952" t="s">
        <v>21780</v>
      </c>
      <c r="C6952" t="s">
        <v>10</v>
      </c>
      <c r="D6952" t="s">
        <v>21781</v>
      </c>
      <c r="E6952" t="str">
        <f t="shared" ca="1" si="1526"/>
        <v>Canton</v>
      </c>
      <c r="F6952" t="s">
        <v>24067</v>
      </c>
      <c r="G6952">
        <f t="shared" ca="1" si="1513"/>
        <v>2581526083</v>
      </c>
      <c r="H6952" t="s">
        <v>16652</v>
      </c>
      <c r="I6952">
        <v>29223</v>
      </c>
      <c r="J6952" t="str">
        <f t="shared" ca="1" si="1514"/>
        <v>Male</v>
      </c>
      <c r="K6952">
        <f t="shared" ca="1" si="1515"/>
        <v>43</v>
      </c>
      <c r="L6952" t="str">
        <f t="shared" ca="1" si="1516"/>
        <v>Adult</v>
      </c>
      <c r="M6952" t="str">
        <f t="shared" ca="1" si="1517"/>
        <v>No</v>
      </c>
      <c r="N6952" t="str">
        <f t="shared" ca="1" si="1517"/>
        <v>Yes</v>
      </c>
      <c r="O6952" t="str">
        <f t="shared" ca="1" si="1517"/>
        <v>No</v>
      </c>
      <c r="P6952" t="str">
        <f t="shared" ca="1" si="1517"/>
        <v>Yes</v>
      </c>
      <c r="Q6952" t="str">
        <f t="shared" ca="1" si="1518"/>
        <v>Yes</v>
      </c>
      <c r="R6952">
        <f t="shared" ca="1" si="1519"/>
        <v>1</v>
      </c>
      <c r="S6952">
        <f t="shared" ca="1" si="1520"/>
        <v>0</v>
      </c>
      <c r="T6952">
        <f t="shared" ca="1" si="1521"/>
        <v>3</v>
      </c>
      <c r="U6952">
        <f t="shared" ca="1" si="1522"/>
        <v>0</v>
      </c>
      <c r="V6952">
        <f t="shared" ca="1" si="1523"/>
        <v>4</v>
      </c>
      <c r="W6952">
        <f t="shared" ca="1" si="1524"/>
        <v>4</v>
      </c>
      <c r="X6952">
        <f t="shared" ca="1" si="1525"/>
        <v>12</v>
      </c>
    </row>
    <row r="6953" spans="1:24" x14ac:dyDescent="0.25">
      <c r="A6953">
        <v>458609</v>
      </c>
      <c r="B6953" t="s">
        <v>21782</v>
      </c>
      <c r="C6953" t="s">
        <v>10</v>
      </c>
      <c r="D6953" t="s">
        <v>21783</v>
      </c>
      <c r="E6953" t="str">
        <f t="shared" ca="1" si="1526"/>
        <v>Boston</v>
      </c>
      <c r="F6953" t="s">
        <v>24067</v>
      </c>
      <c r="G6953">
        <f t="shared" ca="1" si="1513"/>
        <v>8709638665</v>
      </c>
      <c r="H6953" t="s">
        <v>21785</v>
      </c>
      <c r="I6953" t="s">
        <v>21784</v>
      </c>
      <c r="J6953" t="str">
        <f t="shared" ca="1" si="1514"/>
        <v>Male</v>
      </c>
      <c r="K6953">
        <f t="shared" ca="1" si="1515"/>
        <v>18</v>
      </c>
      <c r="L6953" t="str">
        <f t="shared" ca="1" si="1516"/>
        <v>Adult</v>
      </c>
      <c r="M6953" t="str">
        <f t="shared" ca="1" si="1517"/>
        <v>Yes</v>
      </c>
      <c r="N6953" t="str">
        <f t="shared" ca="1" si="1517"/>
        <v>No</v>
      </c>
      <c r="O6953" t="str">
        <f t="shared" ca="1" si="1517"/>
        <v>No</v>
      </c>
      <c r="P6953" t="str">
        <f t="shared" ca="1" si="1517"/>
        <v>Yes</v>
      </c>
      <c r="Q6953" t="str">
        <f t="shared" ca="1" si="1518"/>
        <v>Yes</v>
      </c>
      <c r="R6953">
        <f t="shared" ca="1" si="1519"/>
        <v>1</v>
      </c>
      <c r="S6953">
        <f t="shared" ca="1" si="1520"/>
        <v>0</v>
      </c>
      <c r="T6953">
        <f t="shared" ca="1" si="1521"/>
        <v>0</v>
      </c>
      <c r="U6953">
        <f t="shared" ca="1" si="1522"/>
        <v>3</v>
      </c>
      <c r="V6953">
        <f t="shared" ca="1" si="1523"/>
        <v>4</v>
      </c>
      <c r="W6953">
        <f t="shared" ca="1" si="1524"/>
        <v>4</v>
      </c>
      <c r="X6953">
        <f t="shared" ca="1" si="1525"/>
        <v>12</v>
      </c>
    </row>
    <row r="6954" spans="1:24" x14ac:dyDescent="0.25">
      <c r="A6954">
        <v>458618</v>
      </c>
      <c r="B6954" t="s">
        <v>21786</v>
      </c>
      <c r="C6954" t="s">
        <v>10</v>
      </c>
      <c r="D6954" t="s">
        <v>21787</v>
      </c>
      <c r="E6954" t="str">
        <f t="shared" ca="1" si="1526"/>
        <v>Boston</v>
      </c>
      <c r="F6954" t="s">
        <v>24067</v>
      </c>
      <c r="G6954">
        <f t="shared" ca="1" si="1513"/>
        <v>3318562844</v>
      </c>
      <c r="H6954" t="s">
        <v>21788</v>
      </c>
      <c r="I6954">
        <v>49546</v>
      </c>
      <c r="J6954" t="str">
        <f t="shared" ca="1" si="1514"/>
        <v>Female</v>
      </c>
      <c r="K6954">
        <f t="shared" ca="1" si="1515"/>
        <v>68</v>
      </c>
      <c r="L6954" t="str">
        <f t="shared" ca="1" si="1516"/>
        <v>Adult</v>
      </c>
      <c r="M6954" t="str">
        <f t="shared" ca="1" si="1517"/>
        <v>No</v>
      </c>
      <c r="N6954" t="str">
        <f t="shared" ca="1" si="1517"/>
        <v>Yes</v>
      </c>
      <c r="O6954" t="str">
        <f t="shared" ca="1" si="1517"/>
        <v>No</v>
      </c>
      <c r="P6954" t="str">
        <f t="shared" ca="1" si="1517"/>
        <v>No</v>
      </c>
      <c r="Q6954" t="str">
        <f t="shared" ca="1" si="1518"/>
        <v>No</v>
      </c>
      <c r="R6954">
        <f t="shared" ca="1" si="1519"/>
        <v>3</v>
      </c>
      <c r="S6954">
        <f t="shared" ca="1" si="1520"/>
        <v>3</v>
      </c>
      <c r="T6954">
        <f t="shared" ca="1" si="1521"/>
        <v>3</v>
      </c>
      <c r="U6954">
        <f t="shared" ca="1" si="1522"/>
        <v>0</v>
      </c>
      <c r="V6954">
        <f t="shared" ca="1" si="1523"/>
        <v>0</v>
      </c>
      <c r="W6954">
        <f t="shared" ca="1" si="1524"/>
        <v>0</v>
      </c>
      <c r="X6954">
        <f t="shared" ca="1" si="1525"/>
        <v>9</v>
      </c>
    </row>
    <row r="6955" spans="1:24" x14ac:dyDescent="0.25">
      <c r="A6955">
        <v>458627</v>
      </c>
      <c r="B6955" t="s">
        <v>21789</v>
      </c>
      <c r="C6955" t="s">
        <v>10</v>
      </c>
      <c r="D6955" t="s">
        <v>21790</v>
      </c>
      <c r="E6955" t="str">
        <f t="shared" ca="1" si="1526"/>
        <v>Chelsea</v>
      </c>
      <c r="F6955" t="s">
        <v>24067</v>
      </c>
      <c r="G6955">
        <f t="shared" ca="1" si="1513"/>
        <v>4089199992</v>
      </c>
      <c r="H6955" t="s">
        <v>21792</v>
      </c>
      <c r="I6955" t="s">
        <v>21791</v>
      </c>
      <c r="J6955" t="str">
        <f t="shared" ca="1" si="1514"/>
        <v>Female</v>
      </c>
      <c r="K6955">
        <f t="shared" ca="1" si="1515"/>
        <v>67</v>
      </c>
      <c r="L6955" t="str">
        <f t="shared" ca="1" si="1516"/>
        <v>Adult</v>
      </c>
      <c r="M6955" t="str">
        <f t="shared" ca="1" si="1517"/>
        <v>Yes</v>
      </c>
      <c r="N6955" t="str">
        <f t="shared" ca="1" si="1517"/>
        <v>No</v>
      </c>
      <c r="O6955" t="str">
        <f t="shared" ca="1" si="1517"/>
        <v>No</v>
      </c>
      <c r="P6955" t="str">
        <f t="shared" ca="1" si="1517"/>
        <v>No</v>
      </c>
      <c r="Q6955" t="str">
        <f t="shared" ca="1" si="1518"/>
        <v>Yes</v>
      </c>
      <c r="R6955">
        <f t="shared" ca="1" si="1519"/>
        <v>1</v>
      </c>
      <c r="S6955">
        <f t="shared" ca="1" si="1520"/>
        <v>0</v>
      </c>
      <c r="T6955">
        <f t="shared" ca="1" si="1521"/>
        <v>0</v>
      </c>
      <c r="U6955">
        <f t="shared" ca="1" si="1522"/>
        <v>3</v>
      </c>
      <c r="V6955">
        <f t="shared" ca="1" si="1523"/>
        <v>0</v>
      </c>
      <c r="W6955">
        <f t="shared" ca="1" si="1524"/>
        <v>4</v>
      </c>
      <c r="X6955">
        <f t="shared" ca="1" si="1525"/>
        <v>8</v>
      </c>
    </row>
    <row r="6956" spans="1:24" x14ac:dyDescent="0.25">
      <c r="A6956">
        <v>458636</v>
      </c>
      <c r="B6956" t="s">
        <v>21793</v>
      </c>
      <c r="C6956" t="s">
        <v>10</v>
      </c>
      <c r="D6956" t="s">
        <v>21794</v>
      </c>
      <c r="E6956" t="str">
        <f t="shared" ca="1" si="1526"/>
        <v>Newton</v>
      </c>
      <c r="F6956" t="s">
        <v>24067</v>
      </c>
      <c r="G6956">
        <f t="shared" ca="1" si="1513"/>
        <v>4180116347</v>
      </c>
      <c r="H6956" t="s">
        <v>21795</v>
      </c>
      <c r="I6956">
        <v>60162</v>
      </c>
      <c r="J6956" t="str">
        <f t="shared" ca="1" si="1514"/>
        <v>Female</v>
      </c>
      <c r="K6956">
        <f t="shared" ca="1" si="1515"/>
        <v>16</v>
      </c>
      <c r="L6956" t="str">
        <f t="shared" ca="1" si="1516"/>
        <v>Adoloscent</v>
      </c>
      <c r="M6956" t="str">
        <f t="shared" ca="1" si="1517"/>
        <v>No</v>
      </c>
      <c r="N6956" t="str">
        <f t="shared" ca="1" si="1517"/>
        <v>Yes</v>
      </c>
      <c r="O6956" t="str">
        <f t="shared" ca="1" si="1517"/>
        <v>No</v>
      </c>
      <c r="P6956" t="str">
        <f t="shared" ca="1" si="1517"/>
        <v>Yes</v>
      </c>
      <c r="Q6956" t="str">
        <f t="shared" ca="1" si="1518"/>
        <v>Yes</v>
      </c>
      <c r="R6956">
        <f t="shared" ca="1" si="1519"/>
        <v>4</v>
      </c>
      <c r="S6956">
        <f t="shared" ca="1" si="1520"/>
        <v>5</v>
      </c>
      <c r="T6956">
        <f t="shared" ca="1" si="1521"/>
        <v>3</v>
      </c>
      <c r="U6956">
        <f t="shared" ca="1" si="1522"/>
        <v>0</v>
      </c>
      <c r="V6956">
        <f t="shared" ca="1" si="1523"/>
        <v>4</v>
      </c>
      <c r="W6956">
        <f t="shared" ca="1" si="1524"/>
        <v>4</v>
      </c>
      <c r="X6956">
        <f t="shared" ca="1" si="1525"/>
        <v>20</v>
      </c>
    </row>
    <row r="6957" spans="1:24" x14ac:dyDescent="0.25">
      <c r="A6957">
        <v>458645</v>
      </c>
      <c r="B6957" t="s">
        <v>21796</v>
      </c>
      <c r="C6957" t="s">
        <v>10</v>
      </c>
      <c r="D6957" t="s">
        <v>21797</v>
      </c>
      <c r="E6957" t="str">
        <f t="shared" ca="1" si="1526"/>
        <v>Winthrop</v>
      </c>
      <c r="F6957" t="s">
        <v>24067</v>
      </c>
      <c r="G6957">
        <f t="shared" ca="1" si="1513"/>
        <v>1913589928</v>
      </c>
      <c r="H6957" t="s">
        <v>21798</v>
      </c>
      <c r="I6957">
        <v>60487</v>
      </c>
      <c r="J6957" t="str">
        <f t="shared" ca="1" si="1514"/>
        <v>Female</v>
      </c>
      <c r="K6957">
        <f t="shared" ca="1" si="1515"/>
        <v>68</v>
      </c>
      <c r="L6957" t="str">
        <f t="shared" ca="1" si="1516"/>
        <v>Adult</v>
      </c>
      <c r="M6957" t="str">
        <f t="shared" ca="1" si="1517"/>
        <v>Yes</v>
      </c>
      <c r="N6957" t="str">
        <f t="shared" ca="1" si="1517"/>
        <v>Yes</v>
      </c>
      <c r="O6957" t="str">
        <f t="shared" ca="1" si="1517"/>
        <v>Yes</v>
      </c>
      <c r="P6957" t="str">
        <f t="shared" ca="1" si="1517"/>
        <v>Yes</v>
      </c>
      <c r="Q6957" t="str">
        <f t="shared" ca="1" si="1518"/>
        <v>Yes</v>
      </c>
      <c r="R6957">
        <f t="shared" ca="1" si="1519"/>
        <v>5</v>
      </c>
      <c r="S6957">
        <f t="shared" ca="1" si="1520"/>
        <v>5</v>
      </c>
      <c r="T6957">
        <f t="shared" ca="1" si="1521"/>
        <v>5</v>
      </c>
      <c r="U6957">
        <f t="shared" ca="1" si="1522"/>
        <v>3</v>
      </c>
      <c r="V6957">
        <f t="shared" ca="1" si="1523"/>
        <v>4</v>
      </c>
      <c r="W6957">
        <f t="shared" ca="1" si="1524"/>
        <v>4</v>
      </c>
      <c r="X6957">
        <f t="shared" ca="1" si="1525"/>
        <v>26</v>
      </c>
    </row>
    <row r="6958" spans="1:24" x14ac:dyDescent="0.25">
      <c r="A6958">
        <v>458654</v>
      </c>
      <c r="B6958" t="s">
        <v>21799</v>
      </c>
      <c r="C6958" t="s">
        <v>10</v>
      </c>
      <c r="D6958" t="s">
        <v>21800</v>
      </c>
      <c r="E6958" t="str">
        <f t="shared" ca="1" si="1526"/>
        <v>Watertown</v>
      </c>
      <c r="F6958" t="s">
        <v>24067</v>
      </c>
      <c r="G6958">
        <f t="shared" ca="1" si="1513"/>
        <v>5227244000</v>
      </c>
      <c r="H6958" t="s">
        <v>21801</v>
      </c>
      <c r="I6958">
        <v>85021</v>
      </c>
      <c r="J6958" t="str">
        <f t="shared" ca="1" si="1514"/>
        <v>Female</v>
      </c>
      <c r="K6958">
        <f t="shared" ca="1" si="1515"/>
        <v>40</v>
      </c>
      <c r="L6958" t="str">
        <f t="shared" ca="1" si="1516"/>
        <v>Adult</v>
      </c>
      <c r="M6958" t="str">
        <f t="shared" ca="1" si="1517"/>
        <v>Yes</v>
      </c>
      <c r="N6958" t="str">
        <f t="shared" ca="1" si="1517"/>
        <v>Yes</v>
      </c>
      <c r="O6958" t="str">
        <f t="shared" ca="1" si="1517"/>
        <v>Yes</v>
      </c>
      <c r="P6958" t="str">
        <f t="shared" ca="1" si="1517"/>
        <v>No</v>
      </c>
      <c r="Q6958" t="str">
        <f t="shared" ca="1" si="1518"/>
        <v>Yes</v>
      </c>
      <c r="R6958">
        <f t="shared" ca="1" si="1519"/>
        <v>3</v>
      </c>
      <c r="S6958">
        <f t="shared" ca="1" si="1520"/>
        <v>3</v>
      </c>
      <c r="T6958">
        <f t="shared" ca="1" si="1521"/>
        <v>5</v>
      </c>
      <c r="U6958">
        <f t="shared" ca="1" si="1522"/>
        <v>3</v>
      </c>
      <c r="V6958">
        <f t="shared" ca="1" si="1523"/>
        <v>0</v>
      </c>
      <c r="W6958">
        <f t="shared" ca="1" si="1524"/>
        <v>4</v>
      </c>
      <c r="X6958">
        <f t="shared" ca="1" si="1525"/>
        <v>18</v>
      </c>
    </row>
    <row r="6959" spans="1:24" x14ac:dyDescent="0.25">
      <c r="A6959">
        <v>458663</v>
      </c>
      <c r="B6959" t="s">
        <v>21802</v>
      </c>
      <c r="C6959" t="s">
        <v>10</v>
      </c>
      <c r="D6959" t="s">
        <v>21803</v>
      </c>
      <c r="E6959" t="str">
        <f t="shared" ca="1" si="1526"/>
        <v xml:space="preserve"> Milton</v>
      </c>
      <c r="F6959" t="s">
        <v>24067</v>
      </c>
      <c r="G6959">
        <f t="shared" ca="1" si="1513"/>
        <v>2097810809</v>
      </c>
      <c r="H6959" t="s">
        <v>21804</v>
      </c>
      <c r="I6959">
        <v>32809</v>
      </c>
      <c r="J6959" t="str">
        <f t="shared" ca="1" si="1514"/>
        <v>Female</v>
      </c>
      <c r="K6959">
        <f t="shared" ca="1" si="1515"/>
        <v>47</v>
      </c>
      <c r="L6959" t="str">
        <f t="shared" ca="1" si="1516"/>
        <v>Adult</v>
      </c>
      <c r="M6959" t="str">
        <f t="shared" ca="1" si="1517"/>
        <v>Yes</v>
      </c>
      <c r="N6959" t="str">
        <f t="shared" ca="1" si="1517"/>
        <v>Yes</v>
      </c>
      <c r="O6959" t="str">
        <f t="shared" ca="1" si="1517"/>
        <v>Yes</v>
      </c>
      <c r="P6959" t="str">
        <f t="shared" ca="1" si="1517"/>
        <v>No</v>
      </c>
      <c r="Q6959" t="str">
        <f t="shared" ca="1" si="1518"/>
        <v>Yes</v>
      </c>
      <c r="R6959">
        <f t="shared" ca="1" si="1519"/>
        <v>1</v>
      </c>
      <c r="S6959">
        <f t="shared" ca="1" si="1520"/>
        <v>0</v>
      </c>
      <c r="T6959">
        <f t="shared" ca="1" si="1521"/>
        <v>5</v>
      </c>
      <c r="U6959">
        <f t="shared" ca="1" si="1522"/>
        <v>3</v>
      </c>
      <c r="V6959">
        <f t="shared" ca="1" si="1523"/>
        <v>0</v>
      </c>
      <c r="W6959">
        <f t="shared" ca="1" si="1524"/>
        <v>4</v>
      </c>
      <c r="X6959">
        <f t="shared" ca="1" si="1525"/>
        <v>13</v>
      </c>
    </row>
    <row r="6960" spans="1:24" x14ac:dyDescent="0.25">
      <c r="A6960">
        <v>458681</v>
      </c>
      <c r="B6960" t="s">
        <v>21805</v>
      </c>
      <c r="C6960" t="s">
        <v>10</v>
      </c>
      <c r="D6960" t="s">
        <v>21806</v>
      </c>
      <c r="E6960" t="str">
        <f t="shared" ca="1" si="1526"/>
        <v>Chelsea</v>
      </c>
      <c r="F6960" t="s">
        <v>24067</v>
      </c>
      <c r="G6960">
        <f t="shared" ca="1" si="1513"/>
        <v>9165105685</v>
      </c>
      <c r="H6960" t="s">
        <v>10653</v>
      </c>
      <c r="I6960">
        <v>46268</v>
      </c>
      <c r="J6960" t="str">
        <f t="shared" ca="1" si="1514"/>
        <v>Male</v>
      </c>
      <c r="K6960">
        <f t="shared" ca="1" si="1515"/>
        <v>18</v>
      </c>
      <c r="L6960" t="str">
        <f t="shared" ca="1" si="1516"/>
        <v>Adult</v>
      </c>
      <c r="M6960" t="str">
        <f t="shared" ca="1" si="1517"/>
        <v>No</v>
      </c>
      <c r="N6960" t="str">
        <f t="shared" ca="1" si="1517"/>
        <v>Yes</v>
      </c>
      <c r="O6960" t="str">
        <f t="shared" ca="1" si="1517"/>
        <v>No</v>
      </c>
      <c r="P6960" t="str">
        <f t="shared" ca="1" si="1517"/>
        <v>Yes</v>
      </c>
      <c r="Q6960" t="str">
        <f t="shared" ca="1" si="1518"/>
        <v>No</v>
      </c>
      <c r="R6960">
        <f t="shared" ca="1" si="1519"/>
        <v>5</v>
      </c>
      <c r="S6960">
        <f t="shared" ca="1" si="1520"/>
        <v>5</v>
      </c>
      <c r="T6960">
        <f t="shared" ca="1" si="1521"/>
        <v>3</v>
      </c>
      <c r="U6960">
        <f t="shared" ca="1" si="1522"/>
        <v>0</v>
      </c>
      <c r="V6960">
        <f t="shared" ca="1" si="1523"/>
        <v>4</v>
      </c>
      <c r="W6960">
        <f t="shared" ca="1" si="1524"/>
        <v>0</v>
      </c>
      <c r="X6960">
        <f t="shared" ca="1" si="1525"/>
        <v>17</v>
      </c>
    </row>
    <row r="6961" spans="1:24" x14ac:dyDescent="0.25">
      <c r="A6961">
        <v>458690</v>
      </c>
      <c r="B6961" t="s">
        <v>21807</v>
      </c>
      <c r="C6961" t="s">
        <v>10</v>
      </c>
      <c r="D6961" t="s">
        <v>21808</v>
      </c>
      <c r="E6961" t="str">
        <f t="shared" ca="1" si="1526"/>
        <v>Dedham</v>
      </c>
      <c r="F6961" t="s">
        <v>24067</v>
      </c>
      <c r="G6961">
        <f t="shared" ca="1" si="1513"/>
        <v>8079986552</v>
      </c>
      <c r="H6961" t="s">
        <v>21809</v>
      </c>
      <c r="I6961">
        <v>76010</v>
      </c>
      <c r="J6961" t="str">
        <f t="shared" ca="1" si="1514"/>
        <v>Female</v>
      </c>
      <c r="K6961">
        <f t="shared" ca="1" si="1515"/>
        <v>51</v>
      </c>
      <c r="L6961" t="str">
        <f t="shared" ca="1" si="1516"/>
        <v>Adult</v>
      </c>
      <c r="M6961" t="str">
        <f t="shared" ca="1" si="1517"/>
        <v>Yes</v>
      </c>
      <c r="N6961" t="str">
        <f t="shared" ca="1" si="1517"/>
        <v>Yes</v>
      </c>
      <c r="O6961" t="str">
        <f t="shared" ca="1" si="1517"/>
        <v>Yes</v>
      </c>
      <c r="P6961" t="str">
        <f t="shared" ca="1" si="1517"/>
        <v>Yes</v>
      </c>
      <c r="Q6961" t="str">
        <f t="shared" ca="1" si="1518"/>
        <v>No</v>
      </c>
      <c r="R6961">
        <f t="shared" ca="1" si="1519"/>
        <v>5</v>
      </c>
      <c r="S6961">
        <f t="shared" ca="1" si="1520"/>
        <v>5</v>
      </c>
      <c r="T6961">
        <f t="shared" ca="1" si="1521"/>
        <v>5</v>
      </c>
      <c r="U6961">
        <f t="shared" ca="1" si="1522"/>
        <v>3</v>
      </c>
      <c r="V6961">
        <f t="shared" ca="1" si="1523"/>
        <v>4</v>
      </c>
      <c r="W6961">
        <f t="shared" ca="1" si="1524"/>
        <v>0</v>
      </c>
      <c r="X6961">
        <f t="shared" ca="1" si="1525"/>
        <v>22</v>
      </c>
    </row>
    <row r="6962" spans="1:24" x14ac:dyDescent="0.25">
      <c r="A6962">
        <v>458706</v>
      </c>
      <c r="B6962" t="s">
        <v>21810</v>
      </c>
      <c r="C6962" t="s">
        <v>10</v>
      </c>
      <c r="D6962" t="s">
        <v>21811</v>
      </c>
      <c r="E6962" t="str">
        <f t="shared" ca="1" si="1526"/>
        <v>Quincy</v>
      </c>
      <c r="F6962" t="s">
        <v>24067</v>
      </c>
      <c r="G6962">
        <f t="shared" ca="1" si="1513"/>
        <v>8065170551</v>
      </c>
      <c r="H6962" t="s">
        <v>21812</v>
      </c>
      <c r="I6962">
        <v>28212</v>
      </c>
      <c r="J6962" t="str">
        <f t="shared" ca="1" si="1514"/>
        <v>Male</v>
      </c>
      <c r="K6962">
        <f t="shared" ca="1" si="1515"/>
        <v>68</v>
      </c>
      <c r="L6962" t="str">
        <f t="shared" ca="1" si="1516"/>
        <v>Adult</v>
      </c>
      <c r="M6962" t="str">
        <f t="shared" ca="1" si="1517"/>
        <v>Yes</v>
      </c>
      <c r="N6962" t="str">
        <f t="shared" ca="1" si="1517"/>
        <v>Yes</v>
      </c>
      <c r="O6962" t="str">
        <f t="shared" ca="1" si="1517"/>
        <v>Yes</v>
      </c>
      <c r="P6962" t="str">
        <f t="shared" ca="1" si="1517"/>
        <v>Yes</v>
      </c>
      <c r="Q6962" t="str">
        <f t="shared" ca="1" si="1518"/>
        <v>No</v>
      </c>
      <c r="R6962">
        <f t="shared" ca="1" si="1519"/>
        <v>1</v>
      </c>
      <c r="S6962">
        <f t="shared" ca="1" si="1520"/>
        <v>0</v>
      </c>
      <c r="T6962">
        <f t="shared" ca="1" si="1521"/>
        <v>5</v>
      </c>
      <c r="U6962">
        <f t="shared" ca="1" si="1522"/>
        <v>3</v>
      </c>
      <c r="V6962">
        <f t="shared" ca="1" si="1523"/>
        <v>4</v>
      </c>
      <c r="W6962">
        <f t="shared" ca="1" si="1524"/>
        <v>0</v>
      </c>
      <c r="X6962">
        <f t="shared" ca="1" si="1525"/>
        <v>13</v>
      </c>
    </row>
    <row r="6963" spans="1:24" x14ac:dyDescent="0.25">
      <c r="A6963">
        <v>458715</v>
      </c>
      <c r="B6963" t="s">
        <v>21813</v>
      </c>
      <c r="C6963" t="s">
        <v>10</v>
      </c>
      <c r="D6963" t="s">
        <v>21814</v>
      </c>
      <c r="E6963" t="str">
        <f t="shared" ca="1" si="1526"/>
        <v>Canton</v>
      </c>
      <c r="F6963" t="s">
        <v>24067</v>
      </c>
      <c r="G6963">
        <f t="shared" ca="1" si="1513"/>
        <v>7300088614</v>
      </c>
      <c r="H6963" t="s">
        <v>21815</v>
      </c>
      <c r="I6963">
        <v>32216</v>
      </c>
      <c r="J6963" t="str">
        <f t="shared" ca="1" si="1514"/>
        <v>Female</v>
      </c>
      <c r="K6963">
        <f t="shared" ca="1" si="1515"/>
        <v>33</v>
      </c>
      <c r="L6963" t="str">
        <f t="shared" ca="1" si="1516"/>
        <v>Adult</v>
      </c>
      <c r="M6963" t="str">
        <f t="shared" ca="1" si="1517"/>
        <v>Yes</v>
      </c>
      <c r="N6963" t="str">
        <f t="shared" ca="1" si="1517"/>
        <v>No</v>
      </c>
      <c r="O6963" t="str">
        <f t="shared" ca="1" si="1517"/>
        <v>No</v>
      </c>
      <c r="P6963" t="str">
        <f t="shared" ca="1" si="1517"/>
        <v>No</v>
      </c>
      <c r="Q6963" t="str">
        <f t="shared" ca="1" si="1518"/>
        <v>No</v>
      </c>
      <c r="R6963">
        <f t="shared" ca="1" si="1519"/>
        <v>2</v>
      </c>
      <c r="S6963">
        <f t="shared" ca="1" si="1520"/>
        <v>3</v>
      </c>
      <c r="T6963">
        <f t="shared" ca="1" si="1521"/>
        <v>0</v>
      </c>
      <c r="U6963">
        <f t="shared" ca="1" si="1522"/>
        <v>3</v>
      </c>
      <c r="V6963">
        <f t="shared" ca="1" si="1523"/>
        <v>0</v>
      </c>
      <c r="W6963">
        <f t="shared" ca="1" si="1524"/>
        <v>0</v>
      </c>
      <c r="X6963">
        <f t="shared" ca="1" si="1525"/>
        <v>8</v>
      </c>
    </row>
    <row r="6964" spans="1:24" x14ac:dyDescent="0.25">
      <c r="A6964">
        <v>458733</v>
      </c>
      <c r="B6964" t="s">
        <v>6811</v>
      </c>
      <c r="C6964" t="s">
        <v>10</v>
      </c>
      <c r="D6964" t="s">
        <v>21816</v>
      </c>
      <c r="E6964" t="str">
        <f t="shared" ca="1" si="1526"/>
        <v xml:space="preserve"> Milton</v>
      </c>
      <c r="F6964" t="s">
        <v>24067</v>
      </c>
      <c r="G6964">
        <f t="shared" ca="1" si="1513"/>
        <v>3697107965</v>
      </c>
      <c r="H6964" t="s">
        <v>21395</v>
      </c>
      <c r="I6964">
        <v>53718</v>
      </c>
      <c r="J6964" t="str">
        <f t="shared" ca="1" si="1514"/>
        <v>Female</v>
      </c>
      <c r="K6964">
        <f t="shared" ca="1" si="1515"/>
        <v>64</v>
      </c>
      <c r="L6964" t="str">
        <f t="shared" ca="1" si="1516"/>
        <v>Adult</v>
      </c>
      <c r="M6964" t="str">
        <f t="shared" ca="1" si="1517"/>
        <v>No</v>
      </c>
      <c r="N6964" t="str">
        <f t="shared" ca="1" si="1517"/>
        <v>Yes</v>
      </c>
      <c r="O6964" t="str">
        <f t="shared" ca="1" si="1517"/>
        <v>No</v>
      </c>
      <c r="P6964" t="str">
        <f t="shared" ca="1" si="1517"/>
        <v>No</v>
      </c>
      <c r="Q6964" t="str">
        <f t="shared" ca="1" si="1518"/>
        <v>Yes</v>
      </c>
      <c r="R6964">
        <f t="shared" ca="1" si="1519"/>
        <v>5</v>
      </c>
      <c r="S6964">
        <f t="shared" ca="1" si="1520"/>
        <v>5</v>
      </c>
      <c r="T6964">
        <f t="shared" ca="1" si="1521"/>
        <v>3</v>
      </c>
      <c r="U6964">
        <f t="shared" ca="1" si="1522"/>
        <v>0</v>
      </c>
      <c r="V6964">
        <f t="shared" ca="1" si="1523"/>
        <v>0</v>
      </c>
      <c r="W6964">
        <f t="shared" ca="1" si="1524"/>
        <v>4</v>
      </c>
      <c r="X6964">
        <f t="shared" ca="1" si="1525"/>
        <v>17</v>
      </c>
    </row>
    <row r="6965" spans="1:24" x14ac:dyDescent="0.25">
      <c r="A6965">
        <v>458742</v>
      </c>
      <c r="B6965" t="s">
        <v>6811</v>
      </c>
      <c r="C6965" t="s">
        <v>10</v>
      </c>
      <c r="D6965" t="s">
        <v>21817</v>
      </c>
      <c r="E6965" t="str">
        <f t="shared" ca="1" si="1526"/>
        <v>Dedham</v>
      </c>
      <c r="F6965" t="s">
        <v>24067</v>
      </c>
      <c r="G6965">
        <f t="shared" ca="1" si="1513"/>
        <v>4805888248</v>
      </c>
      <c r="H6965" t="s">
        <v>19074</v>
      </c>
      <c r="I6965">
        <v>55044</v>
      </c>
      <c r="J6965" t="str">
        <f t="shared" ca="1" si="1514"/>
        <v>Female</v>
      </c>
      <c r="K6965">
        <f t="shared" ca="1" si="1515"/>
        <v>25</v>
      </c>
      <c r="L6965" t="str">
        <f t="shared" ca="1" si="1516"/>
        <v>Adult</v>
      </c>
      <c r="M6965" t="str">
        <f t="shared" ca="1" si="1517"/>
        <v>No</v>
      </c>
      <c r="N6965" t="str">
        <f t="shared" ca="1" si="1517"/>
        <v>No</v>
      </c>
      <c r="O6965" t="str">
        <f t="shared" ca="1" si="1517"/>
        <v>No</v>
      </c>
      <c r="P6965" t="str">
        <f t="shared" ca="1" si="1517"/>
        <v>No</v>
      </c>
      <c r="Q6965" t="str">
        <f t="shared" ca="1" si="1518"/>
        <v>Yes</v>
      </c>
      <c r="R6965">
        <f t="shared" ca="1" si="1519"/>
        <v>3</v>
      </c>
      <c r="S6965">
        <f t="shared" ca="1" si="1520"/>
        <v>3</v>
      </c>
      <c r="T6965">
        <f t="shared" ca="1" si="1521"/>
        <v>0</v>
      </c>
      <c r="U6965">
        <f t="shared" ca="1" si="1522"/>
        <v>0</v>
      </c>
      <c r="V6965">
        <f t="shared" ca="1" si="1523"/>
        <v>0</v>
      </c>
      <c r="W6965">
        <f t="shared" ca="1" si="1524"/>
        <v>4</v>
      </c>
      <c r="X6965">
        <f t="shared" ca="1" si="1525"/>
        <v>10</v>
      </c>
    </row>
    <row r="6966" spans="1:24" x14ac:dyDescent="0.25">
      <c r="A6966">
        <v>458751</v>
      </c>
      <c r="B6966" t="s">
        <v>6811</v>
      </c>
      <c r="C6966" t="s">
        <v>10</v>
      </c>
      <c r="D6966" t="s">
        <v>21818</v>
      </c>
      <c r="E6966" t="str">
        <f t="shared" ca="1" si="1526"/>
        <v>Somerville</v>
      </c>
      <c r="F6966" t="s">
        <v>24067</v>
      </c>
      <c r="G6966">
        <f t="shared" ca="1" si="1513"/>
        <v>4033725168</v>
      </c>
      <c r="H6966" t="s">
        <v>6814</v>
      </c>
      <c r="I6966">
        <v>54311</v>
      </c>
      <c r="J6966" t="str">
        <f t="shared" ca="1" si="1514"/>
        <v>Male</v>
      </c>
      <c r="K6966">
        <f t="shared" ca="1" si="1515"/>
        <v>16</v>
      </c>
      <c r="L6966" t="str">
        <f t="shared" ca="1" si="1516"/>
        <v>Adoloscent</v>
      </c>
      <c r="M6966" t="str">
        <f t="shared" ca="1" si="1517"/>
        <v>Yes</v>
      </c>
      <c r="N6966" t="str">
        <f t="shared" ca="1" si="1517"/>
        <v>Yes</v>
      </c>
      <c r="O6966" t="str">
        <f t="shared" ca="1" si="1517"/>
        <v>Yes</v>
      </c>
      <c r="P6966" t="str">
        <f t="shared" ca="1" si="1517"/>
        <v>No</v>
      </c>
      <c r="Q6966" t="str">
        <f t="shared" ca="1" si="1518"/>
        <v>Yes</v>
      </c>
      <c r="R6966">
        <f t="shared" ca="1" si="1519"/>
        <v>3</v>
      </c>
      <c r="S6966">
        <f t="shared" ca="1" si="1520"/>
        <v>3</v>
      </c>
      <c r="T6966">
        <f t="shared" ca="1" si="1521"/>
        <v>5</v>
      </c>
      <c r="U6966">
        <f t="shared" ca="1" si="1522"/>
        <v>3</v>
      </c>
      <c r="V6966">
        <f t="shared" ca="1" si="1523"/>
        <v>0</v>
      </c>
      <c r="W6966">
        <f t="shared" ca="1" si="1524"/>
        <v>4</v>
      </c>
      <c r="X6966">
        <f t="shared" ca="1" si="1525"/>
        <v>18</v>
      </c>
    </row>
    <row r="6967" spans="1:24" x14ac:dyDescent="0.25">
      <c r="A6967">
        <v>458760</v>
      </c>
      <c r="B6967" t="s">
        <v>6811</v>
      </c>
      <c r="C6967" t="s">
        <v>10</v>
      </c>
      <c r="D6967" t="s">
        <v>21819</v>
      </c>
      <c r="E6967" t="str">
        <f t="shared" ca="1" si="1526"/>
        <v>Chelsea</v>
      </c>
      <c r="F6967" t="s">
        <v>24067</v>
      </c>
      <c r="G6967">
        <f t="shared" ca="1" si="1513"/>
        <v>9404182626</v>
      </c>
      <c r="H6967" t="s">
        <v>21820</v>
      </c>
      <c r="I6967">
        <v>53562</v>
      </c>
      <c r="J6967" t="str">
        <f t="shared" ca="1" si="1514"/>
        <v>Female</v>
      </c>
      <c r="K6967">
        <f t="shared" ca="1" si="1515"/>
        <v>62</v>
      </c>
      <c r="L6967" t="str">
        <f t="shared" ca="1" si="1516"/>
        <v>Adult</v>
      </c>
      <c r="M6967" t="str">
        <f t="shared" ca="1" si="1517"/>
        <v>No</v>
      </c>
      <c r="N6967" t="str">
        <f t="shared" ca="1" si="1517"/>
        <v>Yes</v>
      </c>
      <c r="O6967" t="str">
        <f t="shared" ca="1" si="1517"/>
        <v>Yes</v>
      </c>
      <c r="P6967" t="str">
        <f t="shared" ca="1" si="1517"/>
        <v>No</v>
      </c>
      <c r="Q6967" t="str">
        <f t="shared" ca="1" si="1518"/>
        <v>Yes</v>
      </c>
      <c r="R6967">
        <f t="shared" ca="1" si="1519"/>
        <v>2</v>
      </c>
      <c r="S6967">
        <f t="shared" ca="1" si="1520"/>
        <v>3</v>
      </c>
      <c r="T6967">
        <f t="shared" ca="1" si="1521"/>
        <v>5</v>
      </c>
      <c r="U6967">
        <f t="shared" ca="1" si="1522"/>
        <v>0</v>
      </c>
      <c r="V6967">
        <f t="shared" ca="1" si="1523"/>
        <v>0</v>
      </c>
      <c r="W6967">
        <f t="shared" ca="1" si="1524"/>
        <v>4</v>
      </c>
      <c r="X6967">
        <f t="shared" ca="1" si="1525"/>
        <v>14</v>
      </c>
    </row>
    <row r="6968" spans="1:24" x14ac:dyDescent="0.25">
      <c r="A6968">
        <v>458779</v>
      </c>
      <c r="B6968" t="s">
        <v>6811</v>
      </c>
      <c r="C6968" t="s">
        <v>10</v>
      </c>
      <c r="D6968" t="s">
        <v>21821</v>
      </c>
      <c r="E6968" t="str">
        <f t="shared" ca="1" si="1526"/>
        <v>Dedham</v>
      </c>
      <c r="F6968" t="s">
        <v>24067</v>
      </c>
      <c r="G6968">
        <f t="shared" ca="1" si="1513"/>
        <v>4156369720</v>
      </c>
      <c r="H6968" t="s">
        <v>21395</v>
      </c>
      <c r="I6968">
        <v>54474</v>
      </c>
      <c r="J6968" t="str">
        <f t="shared" ca="1" si="1514"/>
        <v>Male</v>
      </c>
      <c r="K6968">
        <f t="shared" ca="1" si="1515"/>
        <v>55</v>
      </c>
      <c r="L6968" t="str">
        <f t="shared" ca="1" si="1516"/>
        <v>Adult</v>
      </c>
      <c r="M6968" t="str">
        <f t="shared" ca="1" si="1517"/>
        <v>Yes</v>
      </c>
      <c r="N6968" t="str">
        <f t="shared" ca="1" si="1517"/>
        <v>Yes</v>
      </c>
      <c r="O6968" t="str">
        <f t="shared" ca="1" si="1517"/>
        <v>Yes</v>
      </c>
      <c r="P6968" t="str">
        <f t="shared" ca="1" si="1517"/>
        <v>No</v>
      </c>
      <c r="Q6968" t="str">
        <f t="shared" ca="1" si="1518"/>
        <v>Yes</v>
      </c>
      <c r="R6968">
        <f t="shared" ca="1" si="1519"/>
        <v>2</v>
      </c>
      <c r="S6968">
        <f t="shared" ca="1" si="1520"/>
        <v>3</v>
      </c>
      <c r="T6968">
        <f t="shared" ca="1" si="1521"/>
        <v>5</v>
      </c>
      <c r="U6968">
        <f t="shared" ca="1" si="1522"/>
        <v>3</v>
      </c>
      <c r="V6968">
        <f t="shared" ca="1" si="1523"/>
        <v>0</v>
      </c>
      <c r="W6968">
        <f t="shared" ca="1" si="1524"/>
        <v>4</v>
      </c>
      <c r="X6968">
        <f t="shared" ca="1" si="1525"/>
        <v>17</v>
      </c>
    </row>
    <row r="6969" spans="1:24" x14ac:dyDescent="0.25">
      <c r="A6969">
        <v>458797</v>
      </c>
      <c r="B6969" t="s">
        <v>2753</v>
      </c>
      <c r="C6969" t="s">
        <v>10</v>
      </c>
      <c r="D6969" t="s">
        <v>21822</v>
      </c>
      <c r="E6969" t="str">
        <f t="shared" ca="1" si="1526"/>
        <v>Cambridge</v>
      </c>
      <c r="F6969" t="s">
        <v>24067</v>
      </c>
      <c r="G6969">
        <f t="shared" ca="1" si="1513"/>
        <v>8294808511</v>
      </c>
      <c r="H6969" t="s">
        <v>21823</v>
      </c>
      <c r="I6969">
        <v>33024</v>
      </c>
      <c r="J6969" t="str">
        <f t="shared" ca="1" si="1514"/>
        <v>Male</v>
      </c>
      <c r="K6969">
        <f t="shared" ca="1" si="1515"/>
        <v>68</v>
      </c>
      <c r="L6969" t="str">
        <f t="shared" ca="1" si="1516"/>
        <v>Adult</v>
      </c>
      <c r="M6969" t="str">
        <f t="shared" ca="1" si="1517"/>
        <v>Yes</v>
      </c>
      <c r="N6969" t="str">
        <f t="shared" ca="1" si="1517"/>
        <v>Yes</v>
      </c>
      <c r="O6969" t="str">
        <f t="shared" ca="1" si="1517"/>
        <v>No</v>
      </c>
      <c r="P6969" t="str">
        <f t="shared" ca="1" si="1517"/>
        <v>Yes</v>
      </c>
      <c r="Q6969" t="str">
        <f t="shared" ca="1" si="1518"/>
        <v>Yes</v>
      </c>
      <c r="R6969">
        <f t="shared" ca="1" si="1519"/>
        <v>3</v>
      </c>
      <c r="S6969">
        <f t="shared" ca="1" si="1520"/>
        <v>3</v>
      </c>
      <c r="T6969">
        <f t="shared" ca="1" si="1521"/>
        <v>3</v>
      </c>
      <c r="U6969">
        <f t="shared" ca="1" si="1522"/>
        <v>3</v>
      </c>
      <c r="V6969">
        <f t="shared" ca="1" si="1523"/>
        <v>4</v>
      </c>
      <c r="W6969">
        <f t="shared" ca="1" si="1524"/>
        <v>4</v>
      </c>
      <c r="X6969">
        <f t="shared" ca="1" si="1525"/>
        <v>20</v>
      </c>
    </row>
    <row r="6970" spans="1:24" x14ac:dyDescent="0.25">
      <c r="A6970">
        <v>458803</v>
      </c>
      <c r="B6970" t="s">
        <v>271</v>
      </c>
      <c r="C6970" t="s">
        <v>10</v>
      </c>
      <c r="D6970" t="s">
        <v>21824</v>
      </c>
      <c r="E6970" t="str">
        <f t="shared" ca="1" si="1526"/>
        <v>Cambridge</v>
      </c>
      <c r="F6970" t="s">
        <v>24067</v>
      </c>
      <c r="G6970">
        <f t="shared" ca="1" si="1513"/>
        <v>9336800612</v>
      </c>
      <c r="H6970" t="s">
        <v>273</v>
      </c>
      <c r="I6970">
        <v>38117</v>
      </c>
      <c r="J6970" t="str">
        <f t="shared" ca="1" si="1514"/>
        <v>Female</v>
      </c>
      <c r="K6970">
        <f t="shared" ca="1" si="1515"/>
        <v>68</v>
      </c>
      <c r="L6970" t="str">
        <f t="shared" ca="1" si="1516"/>
        <v>Adult</v>
      </c>
      <c r="M6970" t="str">
        <f t="shared" ca="1" si="1517"/>
        <v>Yes</v>
      </c>
      <c r="N6970" t="str">
        <f t="shared" ca="1" si="1517"/>
        <v>Yes</v>
      </c>
      <c r="O6970" t="str">
        <f t="shared" ca="1" si="1517"/>
        <v>No</v>
      </c>
      <c r="P6970" t="str">
        <f t="shared" ca="1" si="1517"/>
        <v>Yes</v>
      </c>
      <c r="Q6970" t="str">
        <f t="shared" ca="1" si="1518"/>
        <v>No</v>
      </c>
      <c r="R6970">
        <f t="shared" ca="1" si="1519"/>
        <v>2</v>
      </c>
      <c r="S6970">
        <f t="shared" ca="1" si="1520"/>
        <v>3</v>
      </c>
      <c r="T6970">
        <f t="shared" ca="1" si="1521"/>
        <v>3</v>
      </c>
      <c r="U6970">
        <f t="shared" ca="1" si="1522"/>
        <v>3</v>
      </c>
      <c r="V6970">
        <f t="shared" ca="1" si="1523"/>
        <v>4</v>
      </c>
      <c r="W6970">
        <f t="shared" ca="1" si="1524"/>
        <v>0</v>
      </c>
      <c r="X6970">
        <f t="shared" ca="1" si="1525"/>
        <v>15</v>
      </c>
    </row>
    <row r="6971" spans="1:24" x14ac:dyDescent="0.25">
      <c r="A6971">
        <v>458812</v>
      </c>
      <c r="B6971" t="s">
        <v>271</v>
      </c>
      <c r="C6971" t="s">
        <v>10</v>
      </c>
      <c r="D6971" t="s">
        <v>21825</v>
      </c>
      <c r="E6971" t="str">
        <f t="shared" ca="1" si="1526"/>
        <v xml:space="preserve"> Milton</v>
      </c>
      <c r="F6971" t="s">
        <v>24067</v>
      </c>
      <c r="G6971">
        <f t="shared" ca="1" si="1513"/>
        <v>6295769033</v>
      </c>
      <c r="H6971" t="s">
        <v>273</v>
      </c>
      <c r="I6971">
        <v>37027</v>
      </c>
      <c r="J6971" t="str">
        <f t="shared" ca="1" si="1514"/>
        <v>Female</v>
      </c>
      <c r="K6971">
        <f t="shared" ca="1" si="1515"/>
        <v>36</v>
      </c>
      <c r="L6971" t="str">
        <f t="shared" ca="1" si="1516"/>
        <v>Adult</v>
      </c>
      <c r="M6971" t="str">
        <f t="shared" ca="1" si="1517"/>
        <v>Yes</v>
      </c>
      <c r="N6971" t="str">
        <f t="shared" ca="1" si="1517"/>
        <v>Yes</v>
      </c>
      <c r="O6971" t="str">
        <f t="shared" ca="1" si="1517"/>
        <v>No</v>
      </c>
      <c r="P6971" t="str">
        <f t="shared" ca="1" si="1517"/>
        <v>No</v>
      </c>
      <c r="Q6971" t="str">
        <f t="shared" ca="1" si="1518"/>
        <v>Yes</v>
      </c>
      <c r="R6971">
        <f t="shared" ca="1" si="1519"/>
        <v>5</v>
      </c>
      <c r="S6971">
        <f t="shared" ca="1" si="1520"/>
        <v>5</v>
      </c>
      <c r="T6971">
        <f t="shared" ca="1" si="1521"/>
        <v>3</v>
      </c>
      <c r="U6971">
        <f t="shared" ca="1" si="1522"/>
        <v>3</v>
      </c>
      <c r="V6971">
        <f t="shared" ca="1" si="1523"/>
        <v>0</v>
      </c>
      <c r="W6971">
        <f t="shared" ca="1" si="1524"/>
        <v>4</v>
      </c>
      <c r="X6971">
        <f t="shared" ca="1" si="1525"/>
        <v>20</v>
      </c>
    </row>
    <row r="6972" spans="1:24" x14ac:dyDescent="0.25">
      <c r="A6972">
        <v>458821</v>
      </c>
      <c r="B6972" t="s">
        <v>271</v>
      </c>
      <c r="C6972" t="s">
        <v>10</v>
      </c>
      <c r="D6972" t="s">
        <v>21826</v>
      </c>
      <c r="E6972" t="str">
        <f t="shared" ca="1" si="1526"/>
        <v>Revere</v>
      </c>
      <c r="F6972" t="s">
        <v>24067</v>
      </c>
      <c r="G6972">
        <f t="shared" ca="1" si="1513"/>
        <v>4503337716</v>
      </c>
      <c r="H6972" t="s">
        <v>273</v>
      </c>
      <c r="I6972">
        <v>38301</v>
      </c>
      <c r="J6972" t="str">
        <f t="shared" ca="1" si="1514"/>
        <v>Female</v>
      </c>
      <c r="K6972">
        <f t="shared" ca="1" si="1515"/>
        <v>61</v>
      </c>
      <c r="L6972" t="str">
        <f t="shared" ca="1" si="1516"/>
        <v>Adult</v>
      </c>
      <c r="M6972" t="str">
        <f t="shared" ca="1" si="1517"/>
        <v>Yes</v>
      </c>
      <c r="N6972" t="str">
        <f t="shared" ca="1" si="1517"/>
        <v>Yes</v>
      </c>
      <c r="O6972" t="str">
        <f t="shared" ca="1" si="1517"/>
        <v>No</v>
      </c>
      <c r="P6972" t="str">
        <f t="shared" ca="1" si="1517"/>
        <v>Yes</v>
      </c>
      <c r="Q6972" t="str">
        <f t="shared" ca="1" si="1518"/>
        <v>No</v>
      </c>
      <c r="R6972">
        <f t="shared" ca="1" si="1519"/>
        <v>3</v>
      </c>
      <c r="S6972">
        <f t="shared" ca="1" si="1520"/>
        <v>3</v>
      </c>
      <c r="T6972">
        <f t="shared" ca="1" si="1521"/>
        <v>3</v>
      </c>
      <c r="U6972">
        <f t="shared" ca="1" si="1522"/>
        <v>3</v>
      </c>
      <c r="V6972">
        <f t="shared" ca="1" si="1523"/>
        <v>4</v>
      </c>
      <c r="W6972">
        <f t="shared" ca="1" si="1524"/>
        <v>0</v>
      </c>
      <c r="X6972">
        <f t="shared" ca="1" si="1525"/>
        <v>16</v>
      </c>
    </row>
    <row r="6973" spans="1:24" x14ac:dyDescent="0.25">
      <c r="A6973">
        <v>458830</v>
      </c>
      <c r="B6973" t="s">
        <v>271</v>
      </c>
      <c r="C6973" t="s">
        <v>10</v>
      </c>
      <c r="D6973" t="s">
        <v>21827</v>
      </c>
      <c r="E6973" t="str">
        <f t="shared" ca="1" si="1526"/>
        <v>Newton</v>
      </c>
      <c r="F6973" t="s">
        <v>24067</v>
      </c>
      <c r="G6973">
        <f t="shared" ca="1" si="1513"/>
        <v>7590676741</v>
      </c>
      <c r="H6973" t="s">
        <v>273</v>
      </c>
      <c r="I6973">
        <v>19064</v>
      </c>
      <c r="J6973" t="str">
        <f t="shared" ca="1" si="1514"/>
        <v>Female</v>
      </c>
      <c r="K6973">
        <f t="shared" ca="1" si="1515"/>
        <v>43</v>
      </c>
      <c r="L6973" t="str">
        <f t="shared" ca="1" si="1516"/>
        <v>Adult</v>
      </c>
      <c r="M6973" t="str">
        <f t="shared" ca="1" si="1517"/>
        <v>No</v>
      </c>
      <c r="N6973" t="str">
        <f t="shared" ca="1" si="1517"/>
        <v>No</v>
      </c>
      <c r="O6973" t="str">
        <f t="shared" ca="1" si="1517"/>
        <v>No</v>
      </c>
      <c r="P6973" t="str">
        <f t="shared" ca="1" si="1517"/>
        <v>Yes</v>
      </c>
      <c r="Q6973" t="str">
        <f t="shared" ca="1" si="1518"/>
        <v>No</v>
      </c>
      <c r="R6973">
        <f t="shared" ca="1" si="1519"/>
        <v>4</v>
      </c>
      <c r="S6973">
        <f t="shared" ca="1" si="1520"/>
        <v>5</v>
      </c>
      <c r="T6973">
        <f t="shared" ca="1" si="1521"/>
        <v>0</v>
      </c>
      <c r="U6973">
        <f t="shared" ca="1" si="1522"/>
        <v>0</v>
      </c>
      <c r="V6973">
        <f t="shared" ca="1" si="1523"/>
        <v>4</v>
      </c>
      <c r="W6973">
        <f t="shared" ca="1" si="1524"/>
        <v>0</v>
      </c>
      <c r="X6973">
        <f t="shared" ca="1" si="1525"/>
        <v>13</v>
      </c>
    </row>
    <row r="6974" spans="1:24" x14ac:dyDescent="0.25">
      <c r="A6974">
        <v>458849</v>
      </c>
      <c r="B6974" t="s">
        <v>271</v>
      </c>
      <c r="C6974" t="s">
        <v>10</v>
      </c>
      <c r="D6974" t="s">
        <v>21828</v>
      </c>
      <c r="E6974" t="str">
        <f t="shared" ca="1" si="1526"/>
        <v>Everett</v>
      </c>
      <c r="F6974" t="s">
        <v>24067</v>
      </c>
      <c r="G6974">
        <f t="shared" ca="1" si="1513"/>
        <v>2633006226</v>
      </c>
      <c r="H6974" t="s">
        <v>273</v>
      </c>
      <c r="I6974">
        <v>7652</v>
      </c>
      <c r="J6974" t="str">
        <f t="shared" ca="1" si="1514"/>
        <v>Male</v>
      </c>
      <c r="K6974">
        <f t="shared" ca="1" si="1515"/>
        <v>33</v>
      </c>
      <c r="L6974" t="str">
        <f t="shared" ca="1" si="1516"/>
        <v>Adult</v>
      </c>
      <c r="M6974" t="str">
        <f t="shared" ca="1" si="1517"/>
        <v>Yes</v>
      </c>
      <c r="N6974" t="str">
        <f t="shared" ca="1" si="1517"/>
        <v>Yes</v>
      </c>
      <c r="O6974" t="str">
        <f t="shared" ca="1" si="1517"/>
        <v>Yes</v>
      </c>
      <c r="P6974" t="str">
        <f t="shared" ca="1" si="1517"/>
        <v>Yes</v>
      </c>
      <c r="Q6974" t="str">
        <f t="shared" ca="1" si="1518"/>
        <v>Yes</v>
      </c>
      <c r="R6974">
        <f t="shared" ca="1" si="1519"/>
        <v>3</v>
      </c>
      <c r="S6974">
        <f t="shared" ca="1" si="1520"/>
        <v>3</v>
      </c>
      <c r="T6974">
        <f t="shared" ca="1" si="1521"/>
        <v>5</v>
      </c>
      <c r="U6974">
        <f t="shared" ca="1" si="1522"/>
        <v>3</v>
      </c>
      <c r="V6974">
        <f t="shared" ca="1" si="1523"/>
        <v>4</v>
      </c>
      <c r="W6974">
        <f t="shared" ca="1" si="1524"/>
        <v>4</v>
      </c>
      <c r="X6974">
        <f t="shared" ca="1" si="1525"/>
        <v>22</v>
      </c>
    </row>
    <row r="6975" spans="1:24" x14ac:dyDescent="0.25">
      <c r="A6975">
        <v>458858</v>
      </c>
      <c r="B6975" t="s">
        <v>271</v>
      </c>
      <c r="C6975" t="s">
        <v>10</v>
      </c>
      <c r="D6975" t="s">
        <v>21829</v>
      </c>
      <c r="E6975" t="str">
        <f t="shared" ca="1" si="1526"/>
        <v>Newton</v>
      </c>
      <c r="F6975" t="s">
        <v>24067</v>
      </c>
      <c r="G6975">
        <f t="shared" ca="1" si="1513"/>
        <v>7524112464</v>
      </c>
      <c r="H6975" t="s">
        <v>273</v>
      </c>
      <c r="I6975">
        <v>46224</v>
      </c>
      <c r="J6975" t="str">
        <f t="shared" ca="1" si="1514"/>
        <v>Male</v>
      </c>
      <c r="K6975">
        <f t="shared" ca="1" si="1515"/>
        <v>55</v>
      </c>
      <c r="L6975" t="str">
        <f t="shared" ca="1" si="1516"/>
        <v>Adult</v>
      </c>
      <c r="M6975" t="str">
        <f t="shared" ca="1" si="1517"/>
        <v>Yes</v>
      </c>
      <c r="N6975" t="str">
        <f t="shared" ca="1" si="1517"/>
        <v>No</v>
      </c>
      <c r="O6975" t="str">
        <f t="shared" ca="1" si="1517"/>
        <v>No</v>
      </c>
      <c r="P6975" t="str">
        <f t="shared" ca="1" si="1517"/>
        <v>No</v>
      </c>
      <c r="Q6975" t="str">
        <f t="shared" ca="1" si="1518"/>
        <v>No</v>
      </c>
      <c r="R6975">
        <f t="shared" ca="1" si="1519"/>
        <v>3</v>
      </c>
      <c r="S6975">
        <f t="shared" ca="1" si="1520"/>
        <v>3</v>
      </c>
      <c r="T6975">
        <f t="shared" ca="1" si="1521"/>
        <v>0</v>
      </c>
      <c r="U6975">
        <f t="shared" ca="1" si="1522"/>
        <v>3</v>
      </c>
      <c r="V6975">
        <f t="shared" ca="1" si="1523"/>
        <v>0</v>
      </c>
      <c r="W6975">
        <f t="shared" ca="1" si="1524"/>
        <v>0</v>
      </c>
      <c r="X6975">
        <f t="shared" ca="1" si="1525"/>
        <v>9</v>
      </c>
    </row>
    <row r="6976" spans="1:24" x14ac:dyDescent="0.25">
      <c r="A6976">
        <v>458867</v>
      </c>
      <c r="B6976" t="s">
        <v>271</v>
      </c>
      <c r="C6976" t="s">
        <v>10</v>
      </c>
      <c r="D6976" t="s">
        <v>21830</v>
      </c>
      <c r="E6976" t="str">
        <f t="shared" ca="1" si="1526"/>
        <v>Revere</v>
      </c>
      <c r="F6976" t="s">
        <v>24067</v>
      </c>
      <c r="G6976">
        <f t="shared" ca="1" si="1513"/>
        <v>7489293797</v>
      </c>
      <c r="H6976" t="s">
        <v>21831</v>
      </c>
      <c r="I6976">
        <v>30260</v>
      </c>
      <c r="J6976" t="str">
        <f t="shared" ca="1" si="1514"/>
        <v>Male</v>
      </c>
      <c r="K6976">
        <f t="shared" ca="1" si="1515"/>
        <v>19</v>
      </c>
      <c r="L6976" t="str">
        <f t="shared" ca="1" si="1516"/>
        <v>Adult</v>
      </c>
      <c r="M6976" t="str">
        <f t="shared" ca="1" si="1517"/>
        <v>No</v>
      </c>
      <c r="N6976" t="str">
        <f t="shared" ca="1" si="1517"/>
        <v>No</v>
      </c>
      <c r="O6976" t="str">
        <f t="shared" ca="1" si="1517"/>
        <v>No</v>
      </c>
      <c r="P6976" t="str">
        <f t="shared" ca="1" si="1517"/>
        <v>Yes</v>
      </c>
      <c r="Q6976" t="str">
        <f t="shared" ca="1" si="1518"/>
        <v>No</v>
      </c>
      <c r="R6976">
        <f t="shared" ca="1" si="1519"/>
        <v>2</v>
      </c>
      <c r="S6976">
        <f t="shared" ca="1" si="1520"/>
        <v>3</v>
      </c>
      <c r="T6976">
        <f t="shared" ca="1" si="1521"/>
        <v>0</v>
      </c>
      <c r="U6976">
        <f t="shared" ca="1" si="1522"/>
        <v>0</v>
      </c>
      <c r="V6976">
        <f t="shared" ca="1" si="1523"/>
        <v>4</v>
      </c>
      <c r="W6976">
        <f t="shared" ca="1" si="1524"/>
        <v>0</v>
      </c>
      <c r="X6976">
        <f t="shared" ca="1" si="1525"/>
        <v>9</v>
      </c>
    </row>
    <row r="6977" spans="1:24" x14ac:dyDescent="0.25">
      <c r="A6977">
        <v>458885</v>
      </c>
      <c r="B6977" t="s">
        <v>14135</v>
      </c>
      <c r="C6977" t="s">
        <v>10</v>
      </c>
      <c r="D6977" t="s">
        <v>21832</v>
      </c>
      <c r="E6977" t="str">
        <f t="shared" ca="1" si="1526"/>
        <v>Revere</v>
      </c>
      <c r="F6977" t="s">
        <v>24067</v>
      </c>
      <c r="G6977">
        <f t="shared" ca="1" si="1513"/>
        <v>4054288490</v>
      </c>
      <c r="H6977" t="s">
        <v>21833</v>
      </c>
      <c r="I6977">
        <v>72211</v>
      </c>
      <c r="J6977" t="str">
        <f t="shared" ca="1" si="1514"/>
        <v>Male</v>
      </c>
      <c r="K6977">
        <f t="shared" ca="1" si="1515"/>
        <v>50</v>
      </c>
      <c r="L6977" t="str">
        <f t="shared" ca="1" si="1516"/>
        <v>Adult</v>
      </c>
      <c r="M6977" t="str">
        <f t="shared" ca="1" si="1517"/>
        <v>Yes</v>
      </c>
      <c r="N6977" t="str">
        <f t="shared" ca="1" si="1517"/>
        <v>No</v>
      </c>
      <c r="O6977" t="str">
        <f t="shared" ca="1" si="1517"/>
        <v>No</v>
      </c>
      <c r="P6977" t="str">
        <f t="shared" ca="1" si="1517"/>
        <v>Yes</v>
      </c>
      <c r="Q6977" t="str">
        <f t="shared" ca="1" si="1518"/>
        <v>No</v>
      </c>
      <c r="R6977">
        <f t="shared" ca="1" si="1519"/>
        <v>3</v>
      </c>
      <c r="S6977">
        <f t="shared" ca="1" si="1520"/>
        <v>3</v>
      </c>
      <c r="T6977">
        <f t="shared" ca="1" si="1521"/>
        <v>0</v>
      </c>
      <c r="U6977">
        <f t="shared" ca="1" si="1522"/>
        <v>3</v>
      </c>
      <c r="V6977">
        <f t="shared" ca="1" si="1523"/>
        <v>4</v>
      </c>
      <c r="W6977">
        <f t="shared" ca="1" si="1524"/>
        <v>0</v>
      </c>
      <c r="X6977">
        <f t="shared" ca="1" si="1525"/>
        <v>13</v>
      </c>
    </row>
    <row r="6978" spans="1:24" x14ac:dyDescent="0.25">
      <c r="A6978">
        <v>458919</v>
      </c>
      <c r="B6978" t="s">
        <v>14135</v>
      </c>
      <c r="C6978" t="s">
        <v>10</v>
      </c>
      <c r="D6978" t="s">
        <v>21834</v>
      </c>
      <c r="E6978" t="str">
        <f t="shared" ca="1" si="1526"/>
        <v xml:space="preserve"> Milton</v>
      </c>
      <c r="F6978" t="s">
        <v>24067</v>
      </c>
      <c r="G6978">
        <f t="shared" ca="1" si="1513"/>
        <v>3007661584</v>
      </c>
      <c r="H6978" t="s">
        <v>21835</v>
      </c>
      <c r="I6978">
        <v>30341</v>
      </c>
      <c r="J6978" t="str">
        <f t="shared" ca="1" si="1514"/>
        <v>Female</v>
      </c>
      <c r="K6978">
        <f t="shared" ca="1" si="1515"/>
        <v>49</v>
      </c>
      <c r="L6978" t="str">
        <f t="shared" ca="1" si="1516"/>
        <v>Adult</v>
      </c>
      <c r="M6978" t="str">
        <f t="shared" ca="1" si="1517"/>
        <v>No</v>
      </c>
      <c r="N6978" t="str">
        <f t="shared" ca="1" si="1517"/>
        <v>No</v>
      </c>
      <c r="O6978" t="str">
        <f t="shared" ca="1" si="1517"/>
        <v>No</v>
      </c>
      <c r="P6978" t="str">
        <f t="shared" ref="P6978:Q7041" ca="1" si="1527">CHOOSE(RANDBETWEEN(1,2),"Yes","No")</f>
        <v>No</v>
      </c>
      <c r="Q6978" t="str">
        <f t="shared" ca="1" si="1518"/>
        <v>Yes</v>
      </c>
      <c r="R6978">
        <f t="shared" ca="1" si="1519"/>
        <v>1</v>
      </c>
      <c r="S6978">
        <f t="shared" ca="1" si="1520"/>
        <v>0</v>
      </c>
      <c r="T6978">
        <f t="shared" ca="1" si="1521"/>
        <v>0</v>
      </c>
      <c r="U6978">
        <f t="shared" ca="1" si="1522"/>
        <v>0</v>
      </c>
      <c r="V6978">
        <f t="shared" ca="1" si="1523"/>
        <v>0</v>
      </c>
      <c r="W6978">
        <f t="shared" ca="1" si="1524"/>
        <v>4</v>
      </c>
      <c r="X6978">
        <f t="shared" ca="1" si="1525"/>
        <v>5</v>
      </c>
    </row>
    <row r="6979" spans="1:24" x14ac:dyDescent="0.25">
      <c r="A6979">
        <v>458937</v>
      </c>
      <c r="B6979" t="s">
        <v>14135</v>
      </c>
      <c r="C6979" t="s">
        <v>10</v>
      </c>
      <c r="D6979" t="s">
        <v>21836</v>
      </c>
      <c r="E6979" t="str">
        <f t="shared" ca="1" si="1526"/>
        <v>Cambridge</v>
      </c>
      <c r="F6979" t="s">
        <v>24067</v>
      </c>
      <c r="G6979">
        <f t="shared" ref="G6979:G7042" ca="1" si="1528">RANDBETWEEN(1000000000,9999999999)</f>
        <v>9468049150</v>
      </c>
      <c r="H6979" t="s">
        <v>21837</v>
      </c>
      <c r="I6979">
        <v>70005</v>
      </c>
      <c r="J6979" t="str">
        <f t="shared" ref="J6979:J7042" ca="1" si="1529">CHOOSE(RANDBETWEEN(1,2),"Male","Female")</f>
        <v>Male</v>
      </c>
      <c r="K6979">
        <f t="shared" ref="K6979:K7042" ca="1" si="1530">RANDBETWEEN(15,70)</f>
        <v>47</v>
      </c>
      <c r="L6979" t="str">
        <f t="shared" ref="L6979:L7042" ca="1" si="1531">IF(AND(K6979&gt;=12, K6979 &lt; 18), "Adoloscent", "Adult")</f>
        <v>Adult</v>
      </c>
      <c r="M6979" t="str">
        <f t="shared" ref="M6979:Q7042" ca="1" si="1532">CHOOSE(RANDBETWEEN(1,2),"Yes","No")</f>
        <v>Yes</v>
      </c>
      <c r="N6979" t="str">
        <f t="shared" ca="1" si="1532"/>
        <v>No</v>
      </c>
      <c r="O6979" t="str">
        <f t="shared" ca="1" si="1532"/>
        <v>Yes</v>
      </c>
      <c r="P6979" t="str">
        <f t="shared" ca="1" si="1527"/>
        <v>Yes</v>
      </c>
      <c r="Q6979" t="str">
        <f t="shared" ca="1" si="1527"/>
        <v>Yes</v>
      </c>
      <c r="R6979">
        <f t="shared" ref="R6979:R7042" ca="1" si="1533">CHOOSE(RANDBETWEEN(1,5),1,2,3,4,5)</f>
        <v>5</v>
      </c>
      <c r="S6979">
        <f t="shared" ref="S6979:S7042" ca="1" si="1534">IF(R6979&gt;=4,5,IF(AND(R6979&gt;=2,R6979&lt;=3),3,IF(R6979=1,0)))</f>
        <v>5</v>
      </c>
      <c r="T6979">
        <f t="shared" ref="T6979:T7042" ca="1" si="1535">IF(AND(O6979="Yes",N6979="Yes"),5,IF(OR(O6979="Yes",N6979="Yes"),3,IF(AND(O6979="No",N6979="No"),0)))</f>
        <v>3</v>
      </c>
      <c r="U6979">
        <f t="shared" ref="U6979:U7042" ca="1" si="1536">IF(M6979="Yes",3,0)</f>
        <v>3</v>
      </c>
      <c r="V6979">
        <f t="shared" ref="V6979:V7042" ca="1" si="1537">IF(P6979="Yes",4,0)</f>
        <v>4</v>
      </c>
      <c r="W6979">
        <f t="shared" ref="W6979:W7042" ca="1" si="1538">IF(Q6979="Yes",4,0)</f>
        <v>4</v>
      </c>
      <c r="X6979">
        <f t="shared" ref="X6979:X7042" ca="1" si="1539">SUM(R6979:W6979)</f>
        <v>24</v>
      </c>
    </row>
    <row r="6980" spans="1:24" x14ac:dyDescent="0.25">
      <c r="A6980">
        <v>458955</v>
      </c>
      <c r="B6980" t="s">
        <v>14135</v>
      </c>
      <c r="C6980" t="s">
        <v>10</v>
      </c>
      <c r="D6980" t="s">
        <v>21838</v>
      </c>
      <c r="E6980" t="str">
        <f t="shared" ref="E6980:E7043" ca="1" si="1540">CHOOSE(RANDBETWEEN(1,15),"Boston","Winthrop","Revere","Chelsea","Everett","Somerville", "Cambridge","Watertown", "Newton","Brookline", "Needham", "Dedham", "Canton"," Milton", "Quincy")</f>
        <v>Cambridge</v>
      </c>
      <c r="F6980" t="s">
        <v>24067</v>
      </c>
      <c r="G6980">
        <f t="shared" ca="1" si="1528"/>
        <v>6715054582</v>
      </c>
      <c r="H6980" t="s">
        <v>21839</v>
      </c>
      <c r="I6980">
        <v>39206</v>
      </c>
      <c r="J6980" t="str">
        <f t="shared" ca="1" si="1529"/>
        <v>Female</v>
      </c>
      <c r="K6980">
        <f t="shared" ca="1" si="1530"/>
        <v>31</v>
      </c>
      <c r="L6980" t="str">
        <f t="shared" ca="1" si="1531"/>
        <v>Adult</v>
      </c>
      <c r="M6980" t="str">
        <f t="shared" ca="1" si="1532"/>
        <v>No</v>
      </c>
      <c r="N6980" t="str">
        <f t="shared" ca="1" si="1532"/>
        <v>Yes</v>
      </c>
      <c r="O6980" t="str">
        <f t="shared" ca="1" si="1532"/>
        <v>No</v>
      </c>
      <c r="P6980" t="str">
        <f t="shared" ca="1" si="1527"/>
        <v>Yes</v>
      </c>
      <c r="Q6980" t="str">
        <f t="shared" ca="1" si="1527"/>
        <v>Yes</v>
      </c>
      <c r="R6980">
        <f t="shared" ca="1" si="1533"/>
        <v>5</v>
      </c>
      <c r="S6980">
        <f t="shared" ca="1" si="1534"/>
        <v>5</v>
      </c>
      <c r="T6980">
        <f t="shared" ca="1" si="1535"/>
        <v>3</v>
      </c>
      <c r="U6980">
        <f t="shared" ca="1" si="1536"/>
        <v>0</v>
      </c>
      <c r="V6980">
        <f t="shared" ca="1" si="1537"/>
        <v>4</v>
      </c>
      <c r="W6980">
        <f t="shared" ca="1" si="1538"/>
        <v>4</v>
      </c>
      <c r="X6980">
        <f t="shared" ca="1" si="1539"/>
        <v>21</v>
      </c>
    </row>
    <row r="6981" spans="1:24" x14ac:dyDescent="0.25">
      <c r="A6981">
        <v>458964</v>
      </c>
      <c r="B6981" t="s">
        <v>14135</v>
      </c>
      <c r="C6981" t="s">
        <v>10</v>
      </c>
      <c r="D6981" t="s">
        <v>21840</v>
      </c>
      <c r="E6981" t="str">
        <f t="shared" ca="1" si="1540"/>
        <v>Boston</v>
      </c>
      <c r="F6981" t="s">
        <v>24067</v>
      </c>
      <c r="G6981">
        <f t="shared" ca="1" si="1528"/>
        <v>5708314569</v>
      </c>
      <c r="H6981" t="s">
        <v>21841</v>
      </c>
      <c r="I6981">
        <v>29607</v>
      </c>
      <c r="J6981" t="str">
        <f t="shared" ca="1" si="1529"/>
        <v>Female</v>
      </c>
      <c r="K6981">
        <f t="shared" ca="1" si="1530"/>
        <v>60</v>
      </c>
      <c r="L6981" t="str">
        <f t="shared" ca="1" si="1531"/>
        <v>Adult</v>
      </c>
      <c r="M6981" t="str">
        <f t="shared" ca="1" si="1532"/>
        <v>Yes</v>
      </c>
      <c r="N6981" t="str">
        <f t="shared" ca="1" si="1532"/>
        <v>No</v>
      </c>
      <c r="O6981" t="str">
        <f t="shared" ca="1" si="1532"/>
        <v>No</v>
      </c>
      <c r="P6981" t="str">
        <f t="shared" ca="1" si="1527"/>
        <v>Yes</v>
      </c>
      <c r="Q6981" t="str">
        <f t="shared" ca="1" si="1527"/>
        <v>Yes</v>
      </c>
      <c r="R6981">
        <f t="shared" ca="1" si="1533"/>
        <v>5</v>
      </c>
      <c r="S6981">
        <f t="shared" ca="1" si="1534"/>
        <v>5</v>
      </c>
      <c r="T6981">
        <f t="shared" ca="1" si="1535"/>
        <v>0</v>
      </c>
      <c r="U6981">
        <f t="shared" ca="1" si="1536"/>
        <v>3</v>
      </c>
      <c r="V6981">
        <f t="shared" ca="1" si="1537"/>
        <v>4</v>
      </c>
      <c r="W6981">
        <f t="shared" ca="1" si="1538"/>
        <v>4</v>
      </c>
      <c r="X6981">
        <f t="shared" ca="1" si="1539"/>
        <v>21</v>
      </c>
    </row>
    <row r="6982" spans="1:24" x14ac:dyDescent="0.25">
      <c r="A6982">
        <v>458973</v>
      </c>
      <c r="B6982" t="s">
        <v>14135</v>
      </c>
      <c r="C6982" t="s">
        <v>10</v>
      </c>
      <c r="D6982" t="s">
        <v>21842</v>
      </c>
      <c r="E6982" t="str">
        <f t="shared" ca="1" si="1540"/>
        <v>Dedham</v>
      </c>
      <c r="F6982" t="s">
        <v>24067</v>
      </c>
      <c r="G6982">
        <f t="shared" ca="1" si="1528"/>
        <v>8718172561</v>
      </c>
      <c r="H6982" t="s">
        <v>21843</v>
      </c>
      <c r="I6982">
        <v>78759</v>
      </c>
      <c r="J6982" t="str">
        <f t="shared" ca="1" si="1529"/>
        <v>Female</v>
      </c>
      <c r="K6982">
        <f t="shared" ca="1" si="1530"/>
        <v>62</v>
      </c>
      <c r="L6982" t="str">
        <f t="shared" ca="1" si="1531"/>
        <v>Adult</v>
      </c>
      <c r="M6982" t="str">
        <f t="shared" ca="1" si="1532"/>
        <v>No</v>
      </c>
      <c r="N6982" t="str">
        <f t="shared" ca="1" si="1532"/>
        <v>No</v>
      </c>
      <c r="O6982" t="str">
        <f t="shared" ca="1" si="1532"/>
        <v>No</v>
      </c>
      <c r="P6982" t="str">
        <f t="shared" ca="1" si="1527"/>
        <v>No</v>
      </c>
      <c r="Q6982" t="str">
        <f t="shared" ca="1" si="1527"/>
        <v>No</v>
      </c>
      <c r="R6982">
        <f t="shared" ca="1" si="1533"/>
        <v>2</v>
      </c>
      <c r="S6982">
        <f t="shared" ca="1" si="1534"/>
        <v>3</v>
      </c>
      <c r="T6982">
        <f t="shared" ca="1" si="1535"/>
        <v>0</v>
      </c>
      <c r="U6982">
        <f t="shared" ca="1" si="1536"/>
        <v>0</v>
      </c>
      <c r="V6982">
        <f t="shared" ca="1" si="1537"/>
        <v>0</v>
      </c>
      <c r="W6982">
        <f t="shared" ca="1" si="1538"/>
        <v>0</v>
      </c>
      <c r="X6982">
        <f t="shared" ca="1" si="1539"/>
        <v>5</v>
      </c>
    </row>
    <row r="6983" spans="1:24" x14ac:dyDescent="0.25">
      <c r="A6983">
        <v>458982</v>
      </c>
      <c r="B6983" t="s">
        <v>21844</v>
      </c>
      <c r="C6983" t="s">
        <v>10</v>
      </c>
      <c r="D6983" t="s">
        <v>21845</v>
      </c>
      <c r="E6983" t="str">
        <f t="shared" ca="1" si="1540"/>
        <v>Canton</v>
      </c>
      <c r="F6983" t="s">
        <v>24067</v>
      </c>
      <c r="G6983">
        <f t="shared" ca="1" si="1528"/>
        <v>7230078333</v>
      </c>
      <c r="H6983" t="s">
        <v>21846</v>
      </c>
      <c r="I6983">
        <v>78230</v>
      </c>
      <c r="J6983" t="str">
        <f t="shared" ca="1" si="1529"/>
        <v>Female</v>
      </c>
      <c r="K6983">
        <f t="shared" ca="1" si="1530"/>
        <v>27</v>
      </c>
      <c r="L6983" t="str">
        <f t="shared" ca="1" si="1531"/>
        <v>Adult</v>
      </c>
      <c r="M6983" t="str">
        <f t="shared" ca="1" si="1532"/>
        <v>No</v>
      </c>
      <c r="N6983" t="str">
        <f t="shared" ca="1" si="1532"/>
        <v>No</v>
      </c>
      <c r="O6983" t="str">
        <f t="shared" ca="1" si="1532"/>
        <v>Yes</v>
      </c>
      <c r="P6983" t="str">
        <f t="shared" ca="1" si="1527"/>
        <v>Yes</v>
      </c>
      <c r="Q6983" t="str">
        <f t="shared" ca="1" si="1527"/>
        <v>Yes</v>
      </c>
      <c r="R6983">
        <f t="shared" ca="1" si="1533"/>
        <v>2</v>
      </c>
      <c r="S6983">
        <f t="shared" ca="1" si="1534"/>
        <v>3</v>
      </c>
      <c r="T6983">
        <f t="shared" ca="1" si="1535"/>
        <v>3</v>
      </c>
      <c r="U6983">
        <f t="shared" ca="1" si="1536"/>
        <v>0</v>
      </c>
      <c r="V6983">
        <f t="shared" ca="1" si="1537"/>
        <v>4</v>
      </c>
      <c r="W6983">
        <f t="shared" ca="1" si="1538"/>
        <v>4</v>
      </c>
      <c r="X6983">
        <f t="shared" ca="1" si="1539"/>
        <v>16</v>
      </c>
    </row>
    <row r="6984" spans="1:24" x14ac:dyDescent="0.25">
      <c r="A6984">
        <v>458991</v>
      </c>
      <c r="B6984" t="s">
        <v>6811</v>
      </c>
      <c r="C6984" t="s">
        <v>10</v>
      </c>
      <c r="D6984" t="s">
        <v>21847</v>
      </c>
      <c r="E6984" t="str">
        <f t="shared" ca="1" si="1540"/>
        <v>Everett</v>
      </c>
      <c r="F6984" t="s">
        <v>24067</v>
      </c>
      <c r="G6984">
        <f t="shared" ca="1" si="1528"/>
        <v>5646228656</v>
      </c>
      <c r="H6984" t="s">
        <v>21395</v>
      </c>
      <c r="I6984">
        <v>54650</v>
      </c>
      <c r="J6984" t="str">
        <f t="shared" ca="1" si="1529"/>
        <v>Male</v>
      </c>
      <c r="K6984">
        <f t="shared" ca="1" si="1530"/>
        <v>38</v>
      </c>
      <c r="L6984" t="str">
        <f t="shared" ca="1" si="1531"/>
        <v>Adult</v>
      </c>
      <c r="M6984" t="str">
        <f t="shared" ca="1" si="1532"/>
        <v>No</v>
      </c>
      <c r="N6984" t="str">
        <f t="shared" ca="1" si="1532"/>
        <v>No</v>
      </c>
      <c r="O6984" t="str">
        <f t="shared" ca="1" si="1532"/>
        <v>Yes</v>
      </c>
      <c r="P6984" t="str">
        <f t="shared" ca="1" si="1527"/>
        <v>Yes</v>
      </c>
      <c r="Q6984" t="str">
        <f t="shared" ca="1" si="1527"/>
        <v>No</v>
      </c>
      <c r="R6984">
        <f t="shared" ca="1" si="1533"/>
        <v>5</v>
      </c>
      <c r="S6984">
        <f t="shared" ca="1" si="1534"/>
        <v>5</v>
      </c>
      <c r="T6984">
        <f t="shared" ca="1" si="1535"/>
        <v>3</v>
      </c>
      <c r="U6984">
        <f t="shared" ca="1" si="1536"/>
        <v>0</v>
      </c>
      <c r="V6984">
        <f t="shared" ca="1" si="1537"/>
        <v>4</v>
      </c>
      <c r="W6984">
        <f t="shared" ca="1" si="1538"/>
        <v>0</v>
      </c>
      <c r="X6984">
        <f t="shared" ca="1" si="1539"/>
        <v>17</v>
      </c>
    </row>
    <row r="6985" spans="1:24" x14ac:dyDescent="0.25">
      <c r="A6985">
        <v>459000</v>
      </c>
      <c r="B6985" t="s">
        <v>271</v>
      </c>
      <c r="C6985" t="s">
        <v>10</v>
      </c>
      <c r="D6985" t="s">
        <v>21848</v>
      </c>
      <c r="E6985" t="str">
        <f t="shared" ca="1" si="1540"/>
        <v>Boston</v>
      </c>
      <c r="F6985" t="s">
        <v>24067</v>
      </c>
      <c r="G6985">
        <f t="shared" ca="1" si="1528"/>
        <v>1180435585</v>
      </c>
      <c r="H6985" t="s">
        <v>273</v>
      </c>
      <c r="I6985">
        <v>38111</v>
      </c>
      <c r="J6985" t="str">
        <f t="shared" ca="1" si="1529"/>
        <v>Male</v>
      </c>
      <c r="K6985">
        <f t="shared" ca="1" si="1530"/>
        <v>66</v>
      </c>
      <c r="L6985" t="str">
        <f t="shared" ca="1" si="1531"/>
        <v>Adult</v>
      </c>
      <c r="M6985" t="str">
        <f t="shared" ca="1" si="1532"/>
        <v>No</v>
      </c>
      <c r="N6985" t="str">
        <f t="shared" ca="1" si="1532"/>
        <v>Yes</v>
      </c>
      <c r="O6985" t="str">
        <f t="shared" ca="1" si="1532"/>
        <v>No</v>
      </c>
      <c r="P6985" t="str">
        <f t="shared" ca="1" si="1527"/>
        <v>No</v>
      </c>
      <c r="Q6985" t="str">
        <f t="shared" ca="1" si="1527"/>
        <v>No</v>
      </c>
      <c r="R6985">
        <f t="shared" ca="1" si="1533"/>
        <v>2</v>
      </c>
      <c r="S6985">
        <f t="shared" ca="1" si="1534"/>
        <v>3</v>
      </c>
      <c r="T6985">
        <f t="shared" ca="1" si="1535"/>
        <v>3</v>
      </c>
      <c r="U6985">
        <f t="shared" ca="1" si="1536"/>
        <v>0</v>
      </c>
      <c r="V6985">
        <f t="shared" ca="1" si="1537"/>
        <v>0</v>
      </c>
      <c r="W6985">
        <f t="shared" ca="1" si="1538"/>
        <v>0</v>
      </c>
      <c r="X6985">
        <f t="shared" ca="1" si="1539"/>
        <v>8</v>
      </c>
    </row>
    <row r="6986" spans="1:24" x14ac:dyDescent="0.25">
      <c r="A6986">
        <v>459019</v>
      </c>
      <c r="B6986" t="s">
        <v>271</v>
      </c>
      <c r="C6986" t="s">
        <v>10</v>
      </c>
      <c r="D6986" t="s">
        <v>21849</v>
      </c>
      <c r="E6986" t="str">
        <f t="shared" ca="1" si="1540"/>
        <v>Everett</v>
      </c>
      <c r="F6986" t="s">
        <v>24067</v>
      </c>
      <c r="G6986">
        <f t="shared" ca="1" si="1528"/>
        <v>9220602321</v>
      </c>
      <c r="H6986" t="s">
        <v>273</v>
      </c>
      <c r="I6986">
        <v>28213</v>
      </c>
      <c r="J6986" t="str">
        <f t="shared" ca="1" si="1529"/>
        <v>Male</v>
      </c>
      <c r="K6986">
        <f t="shared" ca="1" si="1530"/>
        <v>36</v>
      </c>
      <c r="L6986" t="str">
        <f t="shared" ca="1" si="1531"/>
        <v>Adult</v>
      </c>
      <c r="M6986" t="str">
        <f t="shared" ca="1" si="1532"/>
        <v>No</v>
      </c>
      <c r="N6986" t="str">
        <f t="shared" ca="1" si="1532"/>
        <v>No</v>
      </c>
      <c r="O6986" t="str">
        <f t="shared" ca="1" si="1532"/>
        <v>No</v>
      </c>
      <c r="P6986" t="str">
        <f t="shared" ca="1" si="1527"/>
        <v>No</v>
      </c>
      <c r="Q6986" t="str">
        <f t="shared" ca="1" si="1527"/>
        <v>No</v>
      </c>
      <c r="R6986">
        <f t="shared" ca="1" si="1533"/>
        <v>3</v>
      </c>
      <c r="S6986">
        <f t="shared" ca="1" si="1534"/>
        <v>3</v>
      </c>
      <c r="T6986">
        <f t="shared" ca="1" si="1535"/>
        <v>0</v>
      </c>
      <c r="U6986">
        <f t="shared" ca="1" si="1536"/>
        <v>0</v>
      </c>
      <c r="V6986">
        <f t="shared" ca="1" si="1537"/>
        <v>0</v>
      </c>
      <c r="W6986">
        <f t="shared" ca="1" si="1538"/>
        <v>0</v>
      </c>
      <c r="X6986">
        <f t="shared" ca="1" si="1539"/>
        <v>6</v>
      </c>
    </row>
    <row r="6987" spans="1:24" x14ac:dyDescent="0.25">
      <c r="A6987">
        <v>459028</v>
      </c>
      <c r="B6987" t="s">
        <v>271</v>
      </c>
      <c r="C6987" t="s">
        <v>10</v>
      </c>
      <c r="D6987" t="s">
        <v>21850</v>
      </c>
      <c r="E6987" t="str">
        <f t="shared" ca="1" si="1540"/>
        <v>Quincy</v>
      </c>
      <c r="F6987" t="s">
        <v>24067</v>
      </c>
      <c r="G6987">
        <f t="shared" ca="1" si="1528"/>
        <v>4522268901</v>
      </c>
      <c r="H6987" t="s">
        <v>273</v>
      </c>
      <c r="I6987">
        <v>27704</v>
      </c>
      <c r="J6987" t="str">
        <f t="shared" ca="1" si="1529"/>
        <v>Male</v>
      </c>
      <c r="K6987">
        <f t="shared" ca="1" si="1530"/>
        <v>49</v>
      </c>
      <c r="L6987" t="str">
        <f t="shared" ca="1" si="1531"/>
        <v>Adult</v>
      </c>
      <c r="M6987" t="str">
        <f t="shared" ca="1" si="1532"/>
        <v>No</v>
      </c>
      <c r="N6987" t="str">
        <f t="shared" ca="1" si="1532"/>
        <v>No</v>
      </c>
      <c r="O6987" t="str">
        <f t="shared" ca="1" si="1532"/>
        <v>No</v>
      </c>
      <c r="P6987" t="str">
        <f t="shared" ca="1" si="1527"/>
        <v>Yes</v>
      </c>
      <c r="Q6987" t="str">
        <f t="shared" ca="1" si="1527"/>
        <v>Yes</v>
      </c>
      <c r="R6987">
        <f t="shared" ca="1" si="1533"/>
        <v>4</v>
      </c>
      <c r="S6987">
        <f t="shared" ca="1" si="1534"/>
        <v>5</v>
      </c>
      <c r="T6987">
        <f t="shared" ca="1" si="1535"/>
        <v>0</v>
      </c>
      <c r="U6987">
        <f t="shared" ca="1" si="1536"/>
        <v>0</v>
      </c>
      <c r="V6987">
        <f t="shared" ca="1" si="1537"/>
        <v>4</v>
      </c>
      <c r="W6987">
        <f t="shared" ca="1" si="1538"/>
        <v>4</v>
      </c>
      <c r="X6987">
        <f t="shared" ca="1" si="1539"/>
        <v>17</v>
      </c>
    </row>
    <row r="6988" spans="1:24" x14ac:dyDescent="0.25">
      <c r="A6988">
        <v>459037</v>
      </c>
      <c r="B6988" t="s">
        <v>271</v>
      </c>
      <c r="C6988" t="s">
        <v>10</v>
      </c>
      <c r="D6988" t="s">
        <v>21851</v>
      </c>
      <c r="E6988" t="str">
        <f t="shared" ca="1" si="1540"/>
        <v>Needham</v>
      </c>
      <c r="F6988" t="s">
        <v>24067</v>
      </c>
      <c r="G6988">
        <f t="shared" ca="1" si="1528"/>
        <v>2928975745</v>
      </c>
      <c r="H6988" t="s">
        <v>273</v>
      </c>
      <c r="I6988">
        <v>27405</v>
      </c>
      <c r="J6988" t="str">
        <f t="shared" ca="1" si="1529"/>
        <v>Female</v>
      </c>
      <c r="K6988">
        <f t="shared" ca="1" si="1530"/>
        <v>26</v>
      </c>
      <c r="L6988" t="str">
        <f t="shared" ca="1" si="1531"/>
        <v>Adult</v>
      </c>
      <c r="M6988" t="str">
        <f t="shared" ca="1" si="1532"/>
        <v>No</v>
      </c>
      <c r="N6988" t="str">
        <f t="shared" ca="1" si="1532"/>
        <v>No</v>
      </c>
      <c r="O6988" t="str">
        <f t="shared" ca="1" si="1532"/>
        <v>Yes</v>
      </c>
      <c r="P6988" t="str">
        <f t="shared" ca="1" si="1527"/>
        <v>Yes</v>
      </c>
      <c r="Q6988" t="str">
        <f t="shared" ca="1" si="1527"/>
        <v>No</v>
      </c>
      <c r="R6988">
        <f t="shared" ca="1" si="1533"/>
        <v>3</v>
      </c>
      <c r="S6988">
        <f t="shared" ca="1" si="1534"/>
        <v>3</v>
      </c>
      <c r="T6988">
        <f t="shared" ca="1" si="1535"/>
        <v>3</v>
      </c>
      <c r="U6988">
        <f t="shared" ca="1" si="1536"/>
        <v>0</v>
      </c>
      <c r="V6988">
        <f t="shared" ca="1" si="1537"/>
        <v>4</v>
      </c>
      <c r="W6988">
        <f t="shared" ca="1" si="1538"/>
        <v>0</v>
      </c>
      <c r="X6988">
        <f t="shared" ca="1" si="1539"/>
        <v>13</v>
      </c>
    </row>
    <row r="6989" spans="1:24" x14ac:dyDescent="0.25">
      <c r="A6989">
        <v>459046</v>
      </c>
      <c r="B6989" t="s">
        <v>271</v>
      </c>
      <c r="C6989" t="s">
        <v>10</v>
      </c>
      <c r="D6989" t="s">
        <v>21852</v>
      </c>
      <c r="E6989" t="str">
        <f t="shared" ca="1" si="1540"/>
        <v>Needham</v>
      </c>
      <c r="F6989" t="s">
        <v>24067</v>
      </c>
      <c r="G6989">
        <f t="shared" ca="1" si="1528"/>
        <v>8024946686</v>
      </c>
      <c r="H6989" t="s">
        <v>273</v>
      </c>
      <c r="I6989">
        <v>27106</v>
      </c>
      <c r="J6989" t="str">
        <f t="shared" ca="1" si="1529"/>
        <v>Female</v>
      </c>
      <c r="K6989">
        <f t="shared" ca="1" si="1530"/>
        <v>34</v>
      </c>
      <c r="L6989" t="str">
        <f t="shared" ca="1" si="1531"/>
        <v>Adult</v>
      </c>
      <c r="M6989" t="str">
        <f t="shared" ca="1" si="1532"/>
        <v>No</v>
      </c>
      <c r="N6989" t="str">
        <f t="shared" ca="1" si="1532"/>
        <v>No</v>
      </c>
      <c r="O6989" t="str">
        <f t="shared" ca="1" si="1532"/>
        <v>No</v>
      </c>
      <c r="P6989" t="str">
        <f t="shared" ca="1" si="1527"/>
        <v>Yes</v>
      </c>
      <c r="Q6989" t="str">
        <f t="shared" ca="1" si="1527"/>
        <v>No</v>
      </c>
      <c r="R6989">
        <f t="shared" ca="1" si="1533"/>
        <v>5</v>
      </c>
      <c r="S6989">
        <f t="shared" ca="1" si="1534"/>
        <v>5</v>
      </c>
      <c r="T6989">
        <f t="shared" ca="1" si="1535"/>
        <v>0</v>
      </c>
      <c r="U6989">
        <f t="shared" ca="1" si="1536"/>
        <v>0</v>
      </c>
      <c r="V6989">
        <f t="shared" ca="1" si="1537"/>
        <v>4</v>
      </c>
      <c r="W6989">
        <f t="shared" ca="1" si="1538"/>
        <v>0</v>
      </c>
      <c r="X6989">
        <f t="shared" ca="1" si="1539"/>
        <v>14</v>
      </c>
    </row>
    <row r="6990" spans="1:24" x14ac:dyDescent="0.25">
      <c r="A6990">
        <v>459055</v>
      </c>
      <c r="B6990" t="s">
        <v>271</v>
      </c>
      <c r="C6990" t="s">
        <v>10</v>
      </c>
      <c r="D6990" t="s">
        <v>21853</v>
      </c>
      <c r="E6990" t="str">
        <f t="shared" ca="1" si="1540"/>
        <v>Canton</v>
      </c>
      <c r="F6990" t="s">
        <v>24067</v>
      </c>
      <c r="G6990">
        <f t="shared" ca="1" si="1528"/>
        <v>4449200145</v>
      </c>
      <c r="H6990" t="s">
        <v>273</v>
      </c>
      <c r="I6990">
        <v>33409</v>
      </c>
      <c r="J6990" t="str">
        <f t="shared" ca="1" si="1529"/>
        <v>Female</v>
      </c>
      <c r="K6990">
        <f t="shared" ca="1" si="1530"/>
        <v>45</v>
      </c>
      <c r="L6990" t="str">
        <f t="shared" ca="1" si="1531"/>
        <v>Adult</v>
      </c>
      <c r="M6990" t="str">
        <f t="shared" ca="1" si="1532"/>
        <v>No</v>
      </c>
      <c r="N6990" t="str">
        <f t="shared" ca="1" si="1532"/>
        <v>No</v>
      </c>
      <c r="O6990" t="str">
        <f t="shared" ca="1" si="1532"/>
        <v>Yes</v>
      </c>
      <c r="P6990" t="str">
        <f t="shared" ca="1" si="1527"/>
        <v>No</v>
      </c>
      <c r="Q6990" t="str">
        <f t="shared" ca="1" si="1527"/>
        <v>No</v>
      </c>
      <c r="R6990">
        <f t="shared" ca="1" si="1533"/>
        <v>1</v>
      </c>
      <c r="S6990">
        <f t="shared" ca="1" si="1534"/>
        <v>0</v>
      </c>
      <c r="T6990">
        <f t="shared" ca="1" si="1535"/>
        <v>3</v>
      </c>
      <c r="U6990">
        <f t="shared" ca="1" si="1536"/>
        <v>0</v>
      </c>
      <c r="V6990">
        <f t="shared" ca="1" si="1537"/>
        <v>0</v>
      </c>
      <c r="W6990">
        <f t="shared" ca="1" si="1538"/>
        <v>0</v>
      </c>
      <c r="X6990">
        <f t="shared" ca="1" si="1539"/>
        <v>4</v>
      </c>
    </row>
    <row r="6991" spans="1:24" x14ac:dyDescent="0.25">
      <c r="A6991">
        <v>459064</v>
      </c>
      <c r="B6991" t="s">
        <v>271</v>
      </c>
      <c r="C6991" t="s">
        <v>10</v>
      </c>
      <c r="D6991" t="s">
        <v>21854</v>
      </c>
      <c r="E6991" t="str">
        <f t="shared" ca="1" si="1540"/>
        <v>Quincy</v>
      </c>
      <c r="F6991" t="s">
        <v>24067</v>
      </c>
      <c r="G6991">
        <f t="shared" ca="1" si="1528"/>
        <v>6089408950</v>
      </c>
      <c r="H6991" t="s">
        <v>273</v>
      </c>
      <c r="I6991">
        <v>28226</v>
      </c>
      <c r="J6991" t="str">
        <f t="shared" ca="1" si="1529"/>
        <v>Female</v>
      </c>
      <c r="K6991">
        <f t="shared" ca="1" si="1530"/>
        <v>49</v>
      </c>
      <c r="L6991" t="str">
        <f t="shared" ca="1" si="1531"/>
        <v>Adult</v>
      </c>
      <c r="M6991" t="str">
        <f t="shared" ca="1" si="1532"/>
        <v>Yes</v>
      </c>
      <c r="N6991" t="str">
        <f t="shared" ca="1" si="1532"/>
        <v>No</v>
      </c>
      <c r="O6991" t="str">
        <f t="shared" ca="1" si="1532"/>
        <v>No</v>
      </c>
      <c r="P6991" t="str">
        <f t="shared" ca="1" si="1527"/>
        <v>No</v>
      </c>
      <c r="Q6991" t="str">
        <f t="shared" ca="1" si="1527"/>
        <v>No</v>
      </c>
      <c r="R6991">
        <f t="shared" ca="1" si="1533"/>
        <v>4</v>
      </c>
      <c r="S6991">
        <f t="shared" ca="1" si="1534"/>
        <v>5</v>
      </c>
      <c r="T6991">
        <f t="shared" ca="1" si="1535"/>
        <v>0</v>
      </c>
      <c r="U6991">
        <f t="shared" ca="1" si="1536"/>
        <v>3</v>
      </c>
      <c r="V6991">
        <f t="shared" ca="1" si="1537"/>
        <v>0</v>
      </c>
      <c r="W6991">
        <f t="shared" ca="1" si="1538"/>
        <v>0</v>
      </c>
      <c r="X6991">
        <f t="shared" ca="1" si="1539"/>
        <v>12</v>
      </c>
    </row>
    <row r="6992" spans="1:24" x14ac:dyDescent="0.25">
      <c r="A6992">
        <v>459073</v>
      </c>
      <c r="B6992" t="s">
        <v>271</v>
      </c>
      <c r="C6992" t="s">
        <v>10</v>
      </c>
      <c r="D6992" t="s">
        <v>21855</v>
      </c>
      <c r="E6992" t="str">
        <f t="shared" ca="1" si="1540"/>
        <v>Cambridge</v>
      </c>
      <c r="F6992" t="s">
        <v>24067</v>
      </c>
      <c r="G6992">
        <f t="shared" ca="1" si="1528"/>
        <v>7843081526</v>
      </c>
      <c r="H6992" t="s">
        <v>273</v>
      </c>
      <c r="I6992">
        <v>38128</v>
      </c>
      <c r="J6992" t="str">
        <f t="shared" ca="1" si="1529"/>
        <v>Female</v>
      </c>
      <c r="K6992">
        <f t="shared" ca="1" si="1530"/>
        <v>60</v>
      </c>
      <c r="L6992" t="str">
        <f t="shared" ca="1" si="1531"/>
        <v>Adult</v>
      </c>
      <c r="M6992" t="str">
        <f t="shared" ca="1" si="1532"/>
        <v>No</v>
      </c>
      <c r="N6992" t="str">
        <f t="shared" ca="1" si="1532"/>
        <v>Yes</v>
      </c>
      <c r="O6992" t="str">
        <f t="shared" ca="1" si="1532"/>
        <v>No</v>
      </c>
      <c r="P6992" t="str">
        <f t="shared" ca="1" si="1527"/>
        <v>No</v>
      </c>
      <c r="Q6992" t="str">
        <f t="shared" ca="1" si="1527"/>
        <v>No</v>
      </c>
      <c r="R6992">
        <f t="shared" ca="1" si="1533"/>
        <v>2</v>
      </c>
      <c r="S6992">
        <f t="shared" ca="1" si="1534"/>
        <v>3</v>
      </c>
      <c r="T6992">
        <f t="shared" ca="1" si="1535"/>
        <v>3</v>
      </c>
      <c r="U6992">
        <f t="shared" ca="1" si="1536"/>
        <v>0</v>
      </c>
      <c r="V6992">
        <f t="shared" ca="1" si="1537"/>
        <v>0</v>
      </c>
      <c r="W6992">
        <f t="shared" ca="1" si="1538"/>
        <v>0</v>
      </c>
      <c r="X6992">
        <f t="shared" ca="1" si="1539"/>
        <v>8</v>
      </c>
    </row>
    <row r="6993" spans="1:24" x14ac:dyDescent="0.25">
      <c r="A6993">
        <v>459091</v>
      </c>
      <c r="B6993" t="s">
        <v>6811</v>
      </c>
      <c r="C6993" t="s">
        <v>10</v>
      </c>
      <c r="D6993" t="s">
        <v>21856</v>
      </c>
      <c r="E6993" t="str">
        <f t="shared" ca="1" si="1540"/>
        <v>Winthrop</v>
      </c>
      <c r="F6993" t="s">
        <v>24067</v>
      </c>
      <c r="G6993">
        <f t="shared" ca="1" si="1528"/>
        <v>3770453271</v>
      </c>
      <c r="H6993" t="s">
        <v>20506</v>
      </c>
      <c r="I6993">
        <v>84115</v>
      </c>
      <c r="J6993" t="str">
        <f t="shared" ca="1" si="1529"/>
        <v>Male</v>
      </c>
      <c r="K6993">
        <f t="shared" ca="1" si="1530"/>
        <v>18</v>
      </c>
      <c r="L6993" t="str">
        <f t="shared" ca="1" si="1531"/>
        <v>Adult</v>
      </c>
      <c r="M6993" t="str">
        <f t="shared" ca="1" si="1532"/>
        <v>No</v>
      </c>
      <c r="N6993" t="str">
        <f t="shared" ca="1" si="1532"/>
        <v>No</v>
      </c>
      <c r="O6993" t="str">
        <f t="shared" ca="1" si="1532"/>
        <v>No</v>
      </c>
      <c r="P6993" t="str">
        <f t="shared" ca="1" si="1527"/>
        <v>Yes</v>
      </c>
      <c r="Q6993" t="str">
        <f t="shared" ca="1" si="1527"/>
        <v>Yes</v>
      </c>
      <c r="R6993">
        <f t="shared" ca="1" si="1533"/>
        <v>3</v>
      </c>
      <c r="S6993">
        <f t="shared" ca="1" si="1534"/>
        <v>3</v>
      </c>
      <c r="T6993">
        <f t="shared" ca="1" si="1535"/>
        <v>0</v>
      </c>
      <c r="U6993">
        <f t="shared" ca="1" si="1536"/>
        <v>0</v>
      </c>
      <c r="V6993">
        <f t="shared" ca="1" si="1537"/>
        <v>4</v>
      </c>
      <c r="W6993">
        <f t="shared" ca="1" si="1538"/>
        <v>4</v>
      </c>
      <c r="X6993">
        <f t="shared" ca="1" si="1539"/>
        <v>14</v>
      </c>
    </row>
    <row r="6994" spans="1:24" x14ac:dyDescent="0.25">
      <c r="A6994">
        <v>459107</v>
      </c>
      <c r="B6994" t="s">
        <v>21857</v>
      </c>
      <c r="C6994" t="s">
        <v>10</v>
      </c>
      <c r="D6994" t="s">
        <v>21858</v>
      </c>
      <c r="E6994" t="str">
        <f t="shared" ca="1" si="1540"/>
        <v>Dedham</v>
      </c>
      <c r="F6994" t="s">
        <v>24067</v>
      </c>
      <c r="G6994">
        <f t="shared" ca="1" si="1528"/>
        <v>1703145964</v>
      </c>
      <c r="H6994" t="s">
        <v>8460</v>
      </c>
      <c r="I6994">
        <v>23666</v>
      </c>
      <c r="J6994" t="str">
        <f t="shared" ca="1" si="1529"/>
        <v>Female</v>
      </c>
      <c r="K6994">
        <f t="shared" ca="1" si="1530"/>
        <v>56</v>
      </c>
      <c r="L6994" t="str">
        <f t="shared" ca="1" si="1531"/>
        <v>Adult</v>
      </c>
      <c r="M6994" t="str">
        <f t="shared" ca="1" si="1532"/>
        <v>No</v>
      </c>
      <c r="N6994" t="str">
        <f t="shared" ca="1" si="1532"/>
        <v>Yes</v>
      </c>
      <c r="O6994" t="str">
        <f t="shared" ca="1" si="1532"/>
        <v>Yes</v>
      </c>
      <c r="P6994" t="str">
        <f t="shared" ca="1" si="1527"/>
        <v>No</v>
      </c>
      <c r="Q6994" t="str">
        <f t="shared" ca="1" si="1527"/>
        <v>Yes</v>
      </c>
      <c r="R6994">
        <f t="shared" ca="1" si="1533"/>
        <v>3</v>
      </c>
      <c r="S6994">
        <f t="shared" ca="1" si="1534"/>
        <v>3</v>
      </c>
      <c r="T6994">
        <f t="shared" ca="1" si="1535"/>
        <v>5</v>
      </c>
      <c r="U6994">
        <f t="shared" ca="1" si="1536"/>
        <v>0</v>
      </c>
      <c r="V6994">
        <f t="shared" ca="1" si="1537"/>
        <v>0</v>
      </c>
      <c r="W6994">
        <f t="shared" ca="1" si="1538"/>
        <v>4</v>
      </c>
      <c r="X6994">
        <f t="shared" ca="1" si="1539"/>
        <v>15</v>
      </c>
    </row>
    <row r="6995" spans="1:24" x14ac:dyDescent="0.25">
      <c r="A6995">
        <v>459116</v>
      </c>
      <c r="B6995" t="s">
        <v>21859</v>
      </c>
      <c r="C6995" t="s">
        <v>10</v>
      </c>
      <c r="D6995" t="s">
        <v>21860</v>
      </c>
      <c r="E6995" t="str">
        <f t="shared" ca="1" si="1540"/>
        <v>Needham</v>
      </c>
      <c r="F6995" t="s">
        <v>24067</v>
      </c>
      <c r="G6995">
        <f t="shared" ca="1" si="1528"/>
        <v>5971896612</v>
      </c>
      <c r="H6995" t="s">
        <v>21861</v>
      </c>
      <c r="I6995">
        <v>85017</v>
      </c>
      <c r="J6995" t="str">
        <f t="shared" ca="1" si="1529"/>
        <v>Male</v>
      </c>
      <c r="K6995">
        <f t="shared" ca="1" si="1530"/>
        <v>70</v>
      </c>
      <c r="L6995" t="str">
        <f t="shared" ca="1" si="1531"/>
        <v>Adult</v>
      </c>
      <c r="M6995" t="str">
        <f t="shared" ca="1" si="1532"/>
        <v>No</v>
      </c>
      <c r="N6995" t="str">
        <f t="shared" ca="1" si="1532"/>
        <v>No</v>
      </c>
      <c r="O6995" t="str">
        <f t="shared" ca="1" si="1532"/>
        <v>No</v>
      </c>
      <c r="P6995" t="str">
        <f t="shared" ca="1" si="1527"/>
        <v>Yes</v>
      </c>
      <c r="Q6995" t="str">
        <f t="shared" ca="1" si="1527"/>
        <v>Yes</v>
      </c>
      <c r="R6995">
        <f t="shared" ca="1" si="1533"/>
        <v>2</v>
      </c>
      <c r="S6995">
        <f t="shared" ca="1" si="1534"/>
        <v>3</v>
      </c>
      <c r="T6995">
        <f t="shared" ca="1" si="1535"/>
        <v>0</v>
      </c>
      <c r="U6995">
        <f t="shared" ca="1" si="1536"/>
        <v>0</v>
      </c>
      <c r="V6995">
        <f t="shared" ca="1" si="1537"/>
        <v>4</v>
      </c>
      <c r="W6995">
        <f t="shared" ca="1" si="1538"/>
        <v>4</v>
      </c>
      <c r="X6995">
        <f t="shared" ca="1" si="1539"/>
        <v>13</v>
      </c>
    </row>
    <row r="6996" spans="1:24" x14ac:dyDescent="0.25">
      <c r="A6996">
        <v>459125</v>
      </c>
      <c r="B6996" t="s">
        <v>21862</v>
      </c>
      <c r="C6996" t="s">
        <v>10</v>
      </c>
      <c r="D6996" t="s">
        <v>21863</v>
      </c>
      <c r="E6996" t="str">
        <f t="shared" ca="1" si="1540"/>
        <v>Quincy</v>
      </c>
      <c r="F6996" t="s">
        <v>24067</v>
      </c>
      <c r="G6996">
        <f t="shared" ca="1" si="1528"/>
        <v>5530747987</v>
      </c>
      <c r="H6996" t="s">
        <v>21865</v>
      </c>
      <c r="I6996" t="s">
        <v>21864</v>
      </c>
      <c r="J6996" t="str">
        <f t="shared" ca="1" si="1529"/>
        <v>Female</v>
      </c>
      <c r="K6996">
        <f t="shared" ca="1" si="1530"/>
        <v>25</v>
      </c>
      <c r="L6996" t="str">
        <f t="shared" ca="1" si="1531"/>
        <v>Adult</v>
      </c>
      <c r="M6996" t="str">
        <f t="shared" ca="1" si="1532"/>
        <v>Yes</v>
      </c>
      <c r="N6996" t="str">
        <f t="shared" ca="1" si="1532"/>
        <v>Yes</v>
      </c>
      <c r="O6996" t="str">
        <f t="shared" ca="1" si="1532"/>
        <v>No</v>
      </c>
      <c r="P6996" t="str">
        <f t="shared" ca="1" si="1527"/>
        <v>No</v>
      </c>
      <c r="Q6996" t="str">
        <f t="shared" ca="1" si="1527"/>
        <v>No</v>
      </c>
      <c r="R6996">
        <f t="shared" ca="1" si="1533"/>
        <v>1</v>
      </c>
      <c r="S6996">
        <f t="shared" ca="1" si="1534"/>
        <v>0</v>
      </c>
      <c r="T6996">
        <f t="shared" ca="1" si="1535"/>
        <v>3</v>
      </c>
      <c r="U6996">
        <f t="shared" ca="1" si="1536"/>
        <v>3</v>
      </c>
      <c r="V6996">
        <f t="shared" ca="1" si="1537"/>
        <v>0</v>
      </c>
      <c r="W6996">
        <f t="shared" ca="1" si="1538"/>
        <v>0</v>
      </c>
      <c r="X6996">
        <f t="shared" ca="1" si="1539"/>
        <v>7</v>
      </c>
    </row>
    <row r="6997" spans="1:24" x14ac:dyDescent="0.25">
      <c r="A6997">
        <v>459134</v>
      </c>
      <c r="B6997" t="s">
        <v>21866</v>
      </c>
      <c r="C6997" t="s">
        <v>10</v>
      </c>
      <c r="D6997" t="s">
        <v>21867</v>
      </c>
      <c r="E6997" t="str">
        <f t="shared" ca="1" si="1540"/>
        <v>Watertown</v>
      </c>
      <c r="F6997" t="s">
        <v>24067</v>
      </c>
      <c r="G6997">
        <f t="shared" ca="1" si="1528"/>
        <v>5558238844</v>
      </c>
      <c r="H6997" t="s">
        <v>21869</v>
      </c>
      <c r="I6997" t="s">
        <v>21868</v>
      </c>
      <c r="J6997" t="str">
        <f t="shared" ca="1" si="1529"/>
        <v>Female</v>
      </c>
      <c r="K6997">
        <f t="shared" ca="1" si="1530"/>
        <v>30</v>
      </c>
      <c r="L6997" t="str">
        <f t="shared" ca="1" si="1531"/>
        <v>Adult</v>
      </c>
      <c r="M6997" t="str">
        <f t="shared" ca="1" si="1532"/>
        <v>Yes</v>
      </c>
      <c r="N6997" t="str">
        <f t="shared" ca="1" si="1532"/>
        <v>Yes</v>
      </c>
      <c r="O6997" t="str">
        <f t="shared" ca="1" si="1532"/>
        <v>No</v>
      </c>
      <c r="P6997" t="str">
        <f t="shared" ca="1" si="1527"/>
        <v>No</v>
      </c>
      <c r="Q6997" t="str">
        <f t="shared" ca="1" si="1527"/>
        <v>Yes</v>
      </c>
      <c r="R6997">
        <f t="shared" ca="1" si="1533"/>
        <v>3</v>
      </c>
      <c r="S6997">
        <f t="shared" ca="1" si="1534"/>
        <v>3</v>
      </c>
      <c r="T6997">
        <f t="shared" ca="1" si="1535"/>
        <v>3</v>
      </c>
      <c r="U6997">
        <f t="shared" ca="1" si="1536"/>
        <v>3</v>
      </c>
      <c r="V6997">
        <f t="shared" ca="1" si="1537"/>
        <v>0</v>
      </c>
      <c r="W6997">
        <f t="shared" ca="1" si="1538"/>
        <v>4</v>
      </c>
      <c r="X6997">
        <f t="shared" ca="1" si="1539"/>
        <v>16</v>
      </c>
    </row>
    <row r="6998" spans="1:24" x14ac:dyDescent="0.25">
      <c r="A6998">
        <v>459143</v>
      </c>
      <c r="B6998" t="s">
        <v>21870</v>
      </c>
      <c r="C6998" t="s">
        <v>10</v>
      </c>
      <c r="D6998" t="s">
        <v>21871</v>
      </c>
      <c r="E6998" t="str">
        <f t="shared" ca="1" si="1540"/>
        <v>Dedham</v>
      </c>
      <c r="F6998" t="s">
        <v>24067</v>
      </c>
      <c r="G6998">
        <f t="shared" ca="1" si="1528"/>
        <v>2330243412</v>
      </c>
      <c r="H6998" t="s">
        <v>21873</v>
      </c>
      <c r="I6998" t="s">
        <v>21872</v>
      </c>
      <c r="J6998" t="str">
        <f t="shared" ca="1" si="1529"/>
        <v>Male</v>
      </c>
      <c r="K6998">
        <f t="shared" ca="1" si="1530"/>
        <v>70</v>
      </c>
      <c r="L6998" t="str">
        <f t="shared" ca="1" si="1531"/>
        <v>Adult</v>
      </c>
      <c r="M6998" t="str">
        <f t="shared" ca="1" si="1532"/>
        <v>Yes</v>
      </c>
      <c r="N6998" t="str">
        <f t="shared" ca="1" si="1532"/>
        <v>No</v>
      </c>
      <c r="O6998" t="str">
        <f t="shared" ca="1" si="1532"/>
        <v>Yes</v>
      </c>
      <c r="P6998" t="str">
        <f t="shared" ca="1" si="1527"/>
        <v>Yes</v>
      </c>
      <c r="Q6998" t="str">
        <f t="shared" ca="1" si="1527"/>
        <v>Yes</v>
      </c>
      <c r="R6998">
        <f t="shared" ca="1" si="1533"/>
        <v>5</v>
      </c>
      <c r="S6998">
        <f t="shared" ca="1" si="1534"/>
        <v>5</v>
      </c>
      <c r="T6998">
        <f t="shared" ca="1" si="1535"/>
        <v>3</v>
      </c>
      <c r="U6998">
        <f t="shared" ca="1" si="1536"/>
        <v>3</v>
      </c>
      <c r="V6998">
        <f t="shared" ca="1" si="1537"/>
        <v>4</v>
      </c>
      <c r="W6998">
        <f t="shared" ca="1" si="1538"/>
        <v>4</v>
      </c>
      <c r="X6998">
        <f t="shared" ca="1" si="1539"/>
        <v>24</v>
      </c>
    </row>
    <row r="6999" spans="1:24" x14ac:dyDescent="0.25">
      <c r="A6999">
        <v>459152</v>
      </c>
      <c r="B6999" t="s">
        <v>21874</v>
      </c>
      <c r="C6999" t="s">
        <v>10</v>
      </c>
      <c r="D6999" t="s">
        <v>21875</v>
      </c>
      <c r="E6999" t="str">
        <f t="shared" ca="1" si="1540"/>
        <v>Canton</v>
      </c>
      <c r="F6999" t="s">
        <v>24067</v>
      </c>
      <c r="G6999">
        <f t="shared" ca="1" si="1528"/>
        <v>2156726611</v>
      </c>
      <c r="H6999" t="s">
        <v>21876</v>
      </c>
      <c r="I6999">
        <v>90010</v>
      </c>
      <c r="J6999" t="str">
        <f t="shared" ca="1" si="1529"/>
        <v>Male</v>
      </c>
      <c r="K6999">
        <f t="shared" ca="1" si="1530"/>
        <v>41</v>
      </c>
      <c r="L6999" t="str">
        <f t="shared" ca="1" si="1531"/>
        <v>Adult</v>
      </c>
      <c r="M6999" t="str">
        <f t="shared" ca="1" si="1532"/>
        <v>Yes</v>
      </c>
      <c r="N6999" t="str">
        <f t="shared" ca="1" si="1532"/>
        <v>Yes</v>
      </c>
      <c r="O6999" t="str">
        <f t="shared" ca="1" si="1532"/>
        <v>No</v>
      </c>
      <c r="P6999" t="str">
        <f t="shared" ca="1" si="1527"/>
        <v>No</v>
      </c>
      <c r="Q6999" t="str">
        <f t="shared" ca="1" si="1527"/>
        <v>Yes</v>
      </c>
      <c r="R6999">
        <f t="shared" ca="1" si="1533"/>
        <v>5</v>
      </c>
      <c r="S6999">
        <f t="shared" ca="1" si="1534"/>
        <v>5</v>
      </c>
      <c r="T6999">
        <f t="shared" ca="1" si="1535"/>
        <v>3</v>
      </c>
      <c r="U6999">
        <f t="shared" ca="1" si="1536"/>
        <v>3</v>
      </c>
      <c r="V6999">
        <f t="shared" ca="1" si="1537"/>
        <v>0</v>
      </c>
      <c r="W6999">
        <f t="shared" ca="1" si="1538"/>
        <v>4</v>
      </c>
      <c r="X6999">
        <f t="shared" ca="1" si="1539"/>
        <v>20</v>
      </c>
    </row>
    <row r="7000" spans="1:24" x14ac:dyDescent="0.25">
      <c r="A7000">
        <v>459161</v>
      </c>
      <c r="B7000" t="s">
        <v>21877</v>
      </c>
      <c r="C7000" t="s">
        <v>10</v>
      </c>
      <c r="D7000" t="s">
        <v>21878</v>
      </c>
      <c r="E7000" t="str">
        <f t="shared" ca="1" si="1540"/>
        <v>Needham</v>
      </c>
      <c r="F7000" t="s">
        <v>24067</v>
      </c>
      <c r="G7000">
        <f t="shared" ca="1" si="1528"/>
        <v>7684122973</v>
      </c>
      <c r="H7000" t="s">
        <v>21879</v>
      </c>
      <c r="I7000">
        <v>90248</v>
      </c>
      <c r="J7000" t="str">
        <f t="shared" ca="1" si="1529"/>
        <v>Female</v>
      </c>
      <c r="K7000">
        <f t="shared" ca="1" si="1530"/>
        <v>62</v>
      </c>
      <c r="L7000" t="str">
        <f t="shared" ca="1" si="1531"/>
        <v>Adult</v>
      </c>
      <c r="M7000" t="str">
        <f t="shared" ca="1" si="1532"/>
        <v>Yes</v>
      </c>
      <c r="N7000" t="str">
        <f t="shared" ca="1" si="1532"/>
        <v>Yes</v>
      </c>
      <c r="O7000" t="str">
        <f t="shared" ca="1" si="1532"/>
        <v>No</v>
      </c>
      <c r="P7000" t="str">
        <f t="shared" ca="1" si="1527"/>
        <v>No</v>
      </c>
      <c r="Q7000" t="str">
        <f t="shared" ca="1" si="1527"/>
        <v>Yes</v>
      </c>
      <c r="R7000">
        <f t="shared" ca="1" si="1533"/>
        <v>5</v>
      </c>
      <c r="S7000">
        <f t="shared" ca="1" si="1534"/>
        <v>5</v>
      </c>
      <c r="T7000">
        <f t="shared" ca="1" si="1535"/>
        <v>3</v>
      </c>
      <c r="U7000">
        <f t="shared" ca="1" si="1536"/>
        <v>3</v>
      </c>
      <c r="V7000">
        <f t="shared" ca="1" si="1537"/>
        <v>0</v>
      </c>
      <c r="W7000">
        <f t="shared" ca="1" si="1538"/>
        <v>4</v>
      </c>
      <c r="X7000">
        <f t="shared" ca="1" si="1539"/>
        <v>20</v>
      </c>
    </row>
    <row r="7001" spans="1:24" x14ac:dyDescent="0.25">
      <c r="A7001">
        <v>459170</v>
      </c>
      <c r="B7001" t="s">
        <v>21880</v>
      </c>
      <c r="C7001" t="s">
        <v>10</v>
      </c>
      <c r="D7001" t="s">
        <v>21881</v>
      </c>
      <c r="E7001" t="str">
        <f t="shared" ca="1" si="1540"/>
        <v xml:space="preserve"> Milton</v>
      </c>
      <c r="F7001" t="s">
        <v>24067</v>
      </c>
      <c r="G7001">
        <f t="shared" ca="1" si="1528"/>
        <v>5328489426</v>
      </c>
      <c r="H7001" t="s">
        <v>21882</v>
      </c>
      <c r="I7001">
        <v>95350</v>
      </c>
      <c r="J7001" t="str">
        <f t="shared" ca="1" si="1529"/>
        <v>Female</v>
      </c>
      <c r="K7001">
        <f t="shared" ca="1" si="1530"/>
        <v>19</v>
      </c>
      <c r="L7001" t="str">
        <f t="shared" ca="1" si="1531"/>
        <v>Adult</v>
      </c>
      <c r="M7001" t="str">
        <f t="shared" ca="1" si="1532"/>
        <v>Yes</v>
      </c>
      <c r="N7001" t="str">
        <f t="shared" ca="1" si="1532"/>
        <v>No</v>
      </c>
      <c r="O7001" t="str">
        <f t="shared" ca="1" si="1532"/>
        <v>No</v>
      </c>
      <c r="P7001" t="str">
        <f t="shared" ca="1" si="1527"/>
        <v>Yes</v>
      </c>
      <c r="Q7001" t="str">
        <f t="shared" ca="1" si="1527"/>
        <v>Yes</v>
      </c>
      <c r="R7001">
        <f t="shared" ca="1" si="1533"/>
        <v>3</v>
      </c>
      <c r="S7001">
        <f t="shared" ca="1" si="1534"/>
        <v>3</v>
      </c>
      <c r="T7001">
        <f t="shared" ca="1" si="1535"/>
        <v>0</v>
      </c>
      <c r="U7001">
        <f t="shared" ca="1" si="1536"/>
        <v>3</v>
      </c>
      <c r="V7001">
        <f t="shared" ca="1" si="1537"/>
        <v>4</v>
      </c>
      <c r="W7001">
        <f t="shared" ca="1" si="1538"/>
        <v>4</v>
      </c>
      <c r="X7001">
        <f t="shared" ca="1" si="1539"/>
        <v>17</v>
      </c>
    </row>
    <row r="7002" spans="1:24" x14ac:dyDescent="0.25">
      <c r="A7002">
        <v>459189</v>
      </c>
      <c r="B7002" t="s">
        <v>21883</v>
      </c>
      <c r="C7002" t="s">
        <v>10</v>
      </c>
      <c r="D7002" t="s">
        <v>21884</v>
      </c>
      <c r="E7002" t="str">
        <f t="shared" ca="1" si="1540"/>
        <v>Boston</v>
      </c>
      <c r="F7002" t="s">
        <v>24067</v>
      </c>
      <c r="G7002">
        <f t="shared" ca="1" si="1528"/>
        <v>5122012228</v>
      </c>
      <c r="H7002" t="s">
        <v>21886</v>
      </c>
      <c r="I7002" t="s">
        <v>21885</v>
      </c>
      <c r="J7002" t="str">
        <f t="shared" ca="1" si="1529"/>
        <v>Male</v>
      </c>
      <c r="K7002">
        <f t="shared" ca="1" si="1530"/>
        <v>17</v>
      </c>
      <c r="L7002" t="str">
        <f t="shared" ca="1" si="1531"/>
        <v>Adoloscent</v>
      </c>
      <c r="M7002" t="str">
        <f t="shared" ca="1" si="1532"/>
        <v>No</v>
      </c>
      <c r="N7002" t="str">
        <f t="shared" ca="1" si="1532"/>
        <v>Yes</v>
      </c>
      <c r="O7002" t="str">
        <f t="shared" ca="1" si="1532"/>
        <v>No</v>
      </c>
      <c r="P7002" t="str">
        <f t="shared" ca="1" si="1527"/>
        <v>No</v>
      </c>
      <c r="Q7002" t="str">
        <f t="shared" ca="1" si="1527"/>
        <v>Yes</v>
      </c>
      <c r="R7002">
        <f t="shared" ca="1" si="1533"/>
        <v>2</v>
      </c>
      <c r="S7002">
        <f t="shared" ca="1" si="1534"/>
        <v>3</v>
      </c>
      <c r="T7002">
        <f t="shared" ca="1" si="1535"/>
        <v>3</v>
      </c>
      <c r="U7002">
        <f t="shared" ca="1" si="1536"/>
        <v>0</v>
      </c>
      <c r="V7002">
        <f t="shared" ca="1" si="1537"/>
        <v>0</v>
      </c>
      <c r="W7002">
        <f t="shared" ca="1" si="1538"/>
        <v>4</v>
      </c>
      <c r="X7002">
        <f t="shared" ca="1" si="1539"/>
        <v>12</v>
      </c>
    </row>
    <row r="7003" spans="1:24" x14ac:dyDescent="0.25">
      <c r="A7003">
        <v>459198</v>
      </c>
      <c r="B7003" t="s">
        <v>21887</v>
      </c>
      <c r="C7003" t="s">
        <v>10</v>
      </c>
      <c r="D7003" t="s">
        <v>21888</v>
      </c>
      <c r="E7003" t="str">
        <f t="shared" ca="1" si="1540"/>
        <v>Chelsea</v>
      </c>
      <c r="F7003" t="s">
        <v>24067</v>
      </c>
      <c r="G7003">
        <f t="shared" ca="1" si="1528"/>
        <v>8317317565</v>
      </c>
      <c r="H7003" t="s">
        <v>21889</v>
      </c>
      <c r="I7003">
        <v>93710</v>
      </c>
      <c r="J7003" t="str">
        <f t="shared" ca="1" si="1529"/>
        <v>Male</v>
      </c>
      <c r="K7003">
        <f t="shared" ca="1" si="1530"/>
        <v>18</v>
      </c>
      <c r="L7003" t="str">
        <f t="shared" ca="1" si="1531"/>
        <v>Adult</v>
      </c>
      <c r="M7003" t="str">
        <f t="shared" ca="1" si="1532"/>
        <v>Yes</v>
      </c>
      <c r="N7003" t="str">
        <f t="shared" ca="1" si="1532"/>
        <v>No</v>
      </c>
      <c r="O7003" t="str">
        <f t="shared" ca="1" si="1532"/>
        <v>No</v>
      </c>
      <c r="P7003" t="str">
        <f t="shared" ca="1" si="1527"/>
        <v>No</v>
      </c>
      <c r="Q7003" t="str">
        <f t="shared" ca="1" si="1527"/>
        <v>No</v>
      </c>
      <c r="R7003">
        <f t="shared" ca="1" si="1533"/>
        <v>3</v>
      </c>
      <c r="S7003">
        <f t="shared" ca="1" si="1534"/>
        <v>3</v>
      </c>
      <c r="T7003">
        <f t="shared" ca="1" si="1535"/>
        <v>0</v>
      </c>
      <c r="U7003">
        <f t="shared" ca="1" si="1536"/>
        <v>3</v>
      </c>
      <c r="V7003">
        <f t="shared" ca="1" si="1537"/>
        <v>0</v>
      </c>
      <c r="W7003">
        <f t="shared" ca="1" si="1538"/>
        <v>0</v>
      </c>
      <c r="X7003">
        <f t="shared" ca="1" si="1539"/>
        <v>9</v>
      </c>
    </row>
    <row r="7004" spans="1:24" x14ac:dyDescent="0.25">
      <c r="A7004">
        <v>459204</v>
      </c>
      <c r="B7004" t="s">
        <v>21890</v>
      </c>
      <c r="C7004" t="s">
        <v>10</v>
      </c>
      <c r="D7004" t="s">
        <v>21891</v>
      </c>
      <c r="E7004" t="str">
        <f t="shared" ca="1" si="1540"/>
        <v>Somerville</v>
      </c>
      <c r="F7004" t="s">
        <v>24067</v>
      </c>
      <c r="G7004">
        <f t="shared" ca="1" si="1528"/>
        <v>4509546385</v>
      </c>
      <c r="H7004" t="s">
        <v>21892</v>
      </c>
      <c r="I7004">
        <v>94538</v>
      </c>
      <c r="J7004" t="str">
        <f t="shared" ca="1" si="1529"/>
        <v>Female</v>
      </c>
      <c r="K7004">
        <f t="shared" ca="1" si="1530"/>
        <v>26</v>
      </c>
      <c r="L7004" t="str">
        <f t="shared" ca="1" si="1531"/>
        <v>Adult</v>
      </c>
      <c r="M7004" t="str">
        <f t="shared" ca="1" si="1532"/>
        <v>No</v>
      </c>
      <c r="N7004" t="str">
        <f t="shared" ca="1" si="1532"/>
        <v>No</v>
      </c>
      <c r="O7004" t="str">
        <f t="shared" ca="1" si="1532"/>
        <v>No</v>
      </c>
      <c r="P7004" t="str">
        <f t="shared" ca="1" si="1527"/>
        <v>No</v>
      </c>
      <c r="Q7004" t="str">
        <f t="shared" ca="1" si="1527"/>
        <v>No</v>
      </c>
      <c r="R7004">
        <f t="shared" ca="1" si="1533"/>
        <v>2</v>
      </c>
      <c r="S7004">
        <f t="shared" ca="1" si="1534"/>
        <v>3</v>
      </c>
      <c r="T7004">
        <f t="shared" ca="1" si="1535"/>
        <v>0</v>
      </c>
      <c r="U7004">
        <f t="shared" ca="1" si="1536"/>
        <v>0</v>
      </c>
      <c r="V7004">
        <f t="shared" ca="1" si="1537"/>
        <v>0</v>
      </c>
      <c r="W7004">
        <f t="shared" ca="1" si="1538"/>
        <v>0</v>
      </c>
      <c r="X7004">
        <f t="shared" ca="1" si="1539"/>
        <v>5</v>
      </c>
    </row>
    <row r="7005" spans="1:24" x14ac:dyDescent="0.25">
      <c r="A7005">
        <v>459213</v>
      </c>
      <c r="B7005" t="s">
        <v>21893</v>
      </c>
      <c r="C7005" t="s">
        <v>10</v>
      </c>
      <c r="D7005" t="s">
        <v>21894</v>
      </c>
      <c r="E7005" t="str">
        <f t="shared" ca="1" si="1540"/>
        <v xml:space="preserve"> Milton</v>
      </c>
      <c r="F7005" t="s">
        <v>24067</v>
      </c>
      <c r="G7005">
        <f t="shared" ca="1" si="1528"/>
        <v>4172700807</v>
      </c>
      <c r="H7005" t="s">
        <v>21895</v>
      </c>
      <c r="I7005">
        <v>94403</v>
      </c>
      <c r="J7005" t="str">
        <f t="shared" ca="1" si="1529"/>
        <v>Female</v>
      </c>
      <c r="K7005">
        <f t="shared" ca="1" si="1530"/>
        <v>68</v>
      </c>
      <c r="L7005" t="str">
        <f t="shared" ca="1" si="1531"/>
        <v>Adult</v>
      </c>
      <c r="M7005" t="str">
        <f t="shared" ca="1" si="1532"/>
        <v>Yes</v>
      </c>
      <c r="N7005" t="str">
        <f t="shared" ca="1" si="1532"/>
        <v>Yes</v>
      </c>
      <c r="O7005" t="str">
        <f t="shared" ca="1" si="1532"/>
        <v>No</v>
      </c>
      <c r="P7005" t="str">
        <f t="shared" ca="1" si="1527"/>
        <v>Yes</v>
      </c>
      <c r="Q7005" t="str">
        <f t="shared" ca="1" si="1527"/>
        <v>No</v>
      </c>
      <c r="R7005">
        <f t="shared" ca="1" si="1533"/>
        <v>4</v>
      </c>
      <c r="S7005">
        <f t="shared" ca="1" si="1534"/>
        <v>5</v>
      </c>
      <c r="T7005">
        <f t="shared" ca="1" si="1535"/>
        <v>3</v>
      </c>
      <c r="U7005">
        <f t="shared" ca="1" si="1536"/>
        <v>3</v>
      </c>
      <c r="V7005">
        <f t="shared" ca="1" si="1537"/>
        <v>4</v>
      </c>
      <c r="W7005">
        <f t="shared" ca="1" si="1538"/>
        <v>0</v>
      </c>
      <c r="X7005">
        <f t="shared" ca="1" si="1539"/>
        <v>19</v>
      </c>
    </row>
    <row r="7006" spans="1:24" x14ac:dyDescent="0.25">
      <c r="A7006">
        <v>459222</v>
      </c>
      <c r="B7006" t="s">
        <v>21896</v>
      </c>
      <c r="C7006" t="s">
        <v>10</v>
      </c>
      <c r="D7006" t="s">
        <v>21897</v>
      </c>
      <c r="E7006" t="str">
        <f t="shared" ca="1" si="1540"/>
        <v>Somerville</v>
      </c>
      <c r="F7006" t="s">
        <v>24067</v>
      </c>
      <c r="G7006">
        <f t="shared" ca="1" si="1528"/>
        <v>2801337087</v>
      </c>
      <c r="H7006" t="s">
        <v>21898</v>
      </c>
      <c r="I7006">
        <v>90017</v>
      </c>
      <c r="J7006" t="str">
        <f t="shared" ca="1" si="1529"/>
        <v>Female</v>
      </c>
      <c r="K7006">
        <f t="shared" ca="1" si="1530"/>
        <v>45</v>
      </c>
      <c r="L7006" t="str">
        <f t="shared" ca="1" si="1531"/>
        <v>Adult</v>
      </c>
      <c r="M7006" t="str">
        <f t="shared" ca="1" si="1532"/>
        <v>No</v>
      </c>
      <c r="N7006" t="str">
        <f t="shared" ca="1" si="1532"/>
        <v>Yes</v>
      </c>
      <c r="O7006" t="str">
        <f t="shared" ca="1" si="1532"/>
        <v>No</v>
      </c>
      <c r="P7006" t="str">
        <f t="shared" ca="1" si="1527"/>
        <v>Yes</v>
      </c>
      <c r="Q7006" t="str">
        <f t="shared" ca="1" si="1527"/>
        <v>No</v>
      </c>
      <c r="R7006">
        <f t="shared" ca="1" si="1533"/>
        <v>4</v>
      </c>
      <c r="S7006">
        <f t="shared" ca="1" si="1534"/>
        <v>5</v>
      </c>
      <c r="T7006">
        <f t="shared" ca="1" si="1535"/>
        <v>3</v>
      </c>
      <c r="U7006">
        <f t="shared" ca="1" si="1536"/>
        <v>0</v>
      </c>
      <c r="V7006">
        <f t="shared" ca="1" si="1537"/>
        <v>4</v>
      </c>
      <c r="W7006">
        <f t="shared" ca="1" si="1538"/>
        <v>0</v>
      </c>
      <c r="X7006">
        <f t="shared" ca="1" si="1539"/>
        <v>16</v>
      </c>
    </row>
    <row r="7007" spans="1:24" x14ac:dyDescent="0.25">
      <c r="A7007">
        <v>459231</v>
      </c>
      <c r="B7007" t="s">
        <v>555</v>
      </c>
      <c r="C7007" t="s">
        <v>10</v>
      </c>
      <c r="D7007" t="s">
        <v>21899</v>
      </c>
      <c r="E7007" t="str">
        <f t="shared" ca="1" si="1540"/>
        <v>Newton</v>
      </c>
      <c r="F7007" t="s">
        <v>24067</v>
      </c>
      <c r="G7007">
        <f t="shared" ca="1" si="1528"/>
        <v>2301384634</v>
      </c>
      <c r="H7007" t="s">
        <v>21900</v>
      </c>
      <c r="I7007">
        <v>94523</v>
      </c>
      <c r="J7007" t="str">
        <f t="shared" ca="1" si="1529"/>
        <v>Female</v>
      </c>
      <c r="K7007">
        <f t="shared" ca="1" si="1530"/>
        <v>63</v>
      </c>
      <c r="L7007" t="str">
        <f t="shared" ca="1" si="1531"/>
        <v>Adult</v>
      </c>
      <c r="M7007" t="str">
        <f t="shared" ca="1" si="1532"/>
        <v>Yes</v>
      </c>
      <c r="N7007" t="str">
        <f t="shared" ca="1" si="1532"/>
        <v>Yes</v>
      </c>
      <c r="O7007" t="str">
        <f t="shared" ca="1" si="1532"/>
        <v>No</v>
      </c>
      <c r="P7007" t="str">
        <f t="shared" ca="1" si="1527"/>
        <v>No</v>
      </c>
      <c r="Q7007" t="str">
        <f t="shared" ca="1" si="1527"/>
        <v>Yes</v>
      </c>
      <c r="R7007">
        <f t="shared" ca="1" si="1533"/>
        <v>2</v>
      </c>
      <c r="S7007">
        <f t="shared" ca="1" si="1534"/>
        <v>3</v>
      </c>
      <c r="T7007">
        <f t="shared" ca="1" si="1535"/>
        <v>3</v>
      </c>
      <c r="U7007">
        <f t="shared" ca="1" si="1536"/>
        <v>3</v>
      </c>
      <c r="V7007">
        <f t="shared" ca="1" si="1537"/>
        <v>0</v>
      </c>
      <c r="W7007">
        <f t="shared" ca="1" si="1538"/>
        <v>4</v>
      </c>
      <c r="X7007">
        <f t="shared" ca="1" si="1539"/>
        <v>15</v>
      </c>
    </row>
    <row r="7008" spans="1:24" x14ac:dyDescent="0.25">
      <c r="A7008">
        <v>459259</v>
      </c>
      <c r="B7008" t="s">
        <v>21901</v>
      </c>
      <c r="C7008" t="s">
        <v>10</v>
      </c>
      <c r="D7008" t="s">
        <v>21902</v>
      </c>
      <c r="E7008" t="str">
        <f t="shared" ca="1" si="1540"/>
        <v>Somerville</v>
      </c>
      <c r="F7008" t="s">
        <v>24067</v>
      </c>
      <c r="G7008">
        <f t="shared" ca="1" si="1528"/>
        <v>8373328536</v>
      </c>
      <c r="H7008" t="s">
        <v>2677</v>
      </c>
      <c r="I7008">
        <v>23060</v>
      </c>
      <c r="J7008" t="str">
        <f t="shared" ca="1" si="1529"/>
        <v>Female</v>
      </c>
      <c r="K7008">
        <f t="shared" ca="1" si="1530"/>
        <v>60</v>
      </c>
      <c r="L7008" t="str">
        <f t="shared" ca="1" si="1531"/>
        <v>Adult</v>
      </c>
      <c r="M7008" t="str">
        <f t="shared" ca="1" si="1532"/>
        <v>Yes</v>
      </c>
      <c r="N7008" t="str">
        <f t="shared" ca="1" si="1532"/>
        <v>Yes</v>
      </c>
      <c r="O7008" t="str">
        <f t="shared" ca="1" si="1532"/>
        <v>No</v>
      </c>
      <c r="P7008" t="str">
        <f t="shared" ca="1" si="1527"/>
        <v>No</v>
      </c>
      <c r="Q7008" t="str">
        <f t="shared" ca="1" si="1527"/>
        <v>No</v>
      </c>
      <c r="R7008">
        <f t="shared" ca="1" si="1533"/>
        <v>4</v>
      </c>
      <c r="S7008">
        <f t="shared" ca="1" si="1534"/>
        <v>5</v>
      </c>
      <c r="T7008">
        <f t="shared" ca="1" si="1535"/>
        <v>3</v>
      </c>
      <c r="U7008">
        <f t="shared" ca="1" si="1536"/>
        <v>3</v>
      </c>
      <c r="V7008">
        <f t="shared" ca="1" si="1537"/>
        <v>0</v>
      </c>
      <c r="W7008">
        <f t="shared" ca="1" si="1538"/>
        <v>0</v>
      </c>
      <c r="X7008">
        <f t="shared" ca="1" si="1539"/>
        <v>15</v>
      </c>
    </row>
    <row r="7009" spans="1:24" x14ac:dyDescent="0.25">
      <c r="A7009">
        <v>459268</v>
      </c>
      <c r="B7009" t="s">
        <v>21903</v>
      </c>
      <c r="C7009" t="s">
        <v>10</v>
      </c>
      <c r="D7009" t="s">
        <v>21904</v>
      </c>
      <c r="E7009" t="str">
        <f t="shared" ca="1" si="1540"/>
        <v>Boston</v>
      </c>
      <c r="F7009" t="s">
        <v>24067</v>
      </c>
      <c r="G7009">
        <f t="shared" ca="1" si="1528"/>
        <v>6395024806</v>
      </c>
      <c r="H7009" t="s">
        <v>2677</v>
      </c>
      <c r="I7009">
        <v>23452</v>
      </c>
      <c r="J7009" t="str">
        <f t="shared" ca="1" si="1529"/>
        <v>Male</v>
      </c>
      <c r="K7009">
        <f t="shared" ca="1" si="1530"/>
        <v>24</v>
      </c>
      <c r="L7009" t="str">
        <f t="shared" ca="1" si="1531"/>
        <v>Adult</v>
      </c>
      <c r="M7009" t="str">
        <f t="shared" ca="1" si="1532"/>
        <v>No</v>
      </c>
      <c r="N7009" t="str">
        <f t="shared" ca="1" si="1532"/>
        <v>Yes</v>
      </c>
      <c r="O7009" t="str">
        <f t="shared" ca="1" si="1532"/>
        <v>Yes</v>
      </c>
      <c r="P7009" t="str">
        <f t="shared" ca="1" si="1527"/>
        <v>No</v>
      </c>
      <c r="Q7009" t="str">
        <f t="shared" ca="1" si="1527"/>
        <v>No</v>
      </c>
      <c r="R7009">
        <f t="shared" ca="1" si="1533"/>
        <v>4</v>
      </c>
      <c r="S7009">
        <f t="shared" ca="1" si="1534"/>
        <v>5</v>
      </c>
      <c r="T7009">
        <f t="shared" ca="1" si="1535"/>
        <v>5</v>
      </c>
      <c r="U7009">
        <f t="shared" ca="1" si="1536"/>
        <v>0</v>
      </c>
      <c r="V7009">
        <f t="shared" ca="1" si="1537"/>
        <v>0</v>
      </c>
      <c r="W7009">
        <f t="shared" ca="1" si="1538"/>
        <v>0</v>
      </c>
      <c r="X7009">
        <f t="shared" ca="1" si="1539"/>
        <v>14</v>
      </c>
    </row>
    <row r="7010" spans="1:24" x14ac:dyDescent="0.25">
      <c r="A7010">
        <v>459277</v>
      </c>
      <c r="B7010" t="s">
        <v>21905</v>
      </c>
      <c r="C7010" t="s">
        <v>10</v>
      </c>
      <c r="D7010" t="s">
        <v>21906</v>
      </c>
      <c r="E7010" t="str">
        <f t="shared" ca="1" si="1540"/>
        <v>Brookline</v>
      </c>
      <c r="F7010" t="s">
        <v>24067</v>
      </c>
      <c r="G7010">
        <f t="shared" ca="1" si="1528"/>
        <v>2031642648</v>
      </c>
      <c r="H7010" t="s">
        <v>21907</v>
      </c>
      <c r="I7010">
        <v>80202</v>
      </c>
      <c r="J7010" t="str">
        <f t="shared" ca="1" si="1529"/>
        <v>Male</v>
      </c>
      <c r="K7010">
        <f t="shared" ca="1" si="1530"/>
        <v>44</v>
      </c>
      <c r="L7010" t="str">
        <f t="shared" ca="1" si="1531"/>
        <v>Adult</v>
      </c>
      <c r="M7010" t="str">
        <f t="shared" ca="1" si="1532"/>
        <v>No</v>
      </c>
      <c r="N7010" t="str">
        <f t="shared" ca="1" si="1532"/>
        <v>Yes</v>
      </c>
      <c r="O7010" t="str">
        <f t="shared" ca="1" si="1532"/>
        <v>No</v>
      </c>
      <c r="P7010" t="str">
        <f t="shared" ca="1" si="1527"/>
        <v>Yes</v>
      </c>
      <c r="Q7010" t="str">
        <f t="shared" ca="1" si="1527"/>
        <v>Yes</v>
      </c>
      <c r="R7010">
        <f t="shared" ca="1" si="1533"/>
        <v>2</v>
      </c>
      <c r="S7010">
        <f t="shared" ca="1" si="1534"/>
        <v>3</v>
      </c>
      <c r="T7010">
        <f t="shared" ca="1" si="1535"/>
        <v>3</v>
      </c>
      <c r="U7010">
        <f t="shared" ca="1" si="1536"/>
        <v>0</v>
      </c>
      <c r="V7010">
        <f t="shared" ca="1" si="1537"/>
        <v>4</v>
      </c>
      <c r="W7010">
        <f t="shared" ca="1" si="1538"/>
        <v>4</v>
      </c>
      <c r="X7010">
        <f t="shared" ca="1" si="1539"/>
        <v>16</v>
      </c>
    </row>
    <row r="7011" spans="1:24" x14ac:dyDescent="0.25">
      <c r="A7011">
        <v>459286</v>
      </c>
      <c r="B7011" t="s">
        <v>21908</v>
      </c>
      <c r="C7011" t="s">
        <v>10</v>
      </c>
      <c r="D7011" t="s">
        <v>21909</v>
      </c>
      <c r="E7011" t="str">
        <f t="shared" ca="1" si="1540"/>
        <v>Boston</v>
      </c>
      <c r="F7011" t="s">
        <v>24067</v>
      </c>
      <c r="G7011">
        <f t="shared" ca="1" si="1528"/>
        <v>1554258793</v>
      </c>
      <c r="H7011" t="s">
        <v>21910</v>
      </c>
      <c r="I7011">
        <v>80903</v>
      </c>
      <c r="J7011" t="str">
        <f t="shared" ca="1" si="1529"/>
        <v>Male</v>
      </c>
      <c r="K7011">
        <f t="shared" ca="1" si="1530"/>
        <v>43</v>
      </c>
      <c r="L7011" t="str">
        <f t="shared" ca="1" si="1531"/>
        <v>Adult</v>
      </c>
      <c r="M7011" t="str">
        <f t="shared" ca="1" si="1532"/>
        <v>No</v>
      </c>
      <c r="N7011" t="str">
        <f t="shared" ca="1" si="1532"/>
        <v>No</v>
      </c>
      <c r="O7011" t="str">
        <f t="shared" ca="1" si="1532"/>
        <v>No</v>
      </c>
      <c r="P7011" t="str">
        <f t="shared" ca="1" si="1527"/>
        <v>Yes</v>
      </c>
      <c r="Q7011" t="str">
        <f t="shared" ca="1" si="1527"/>
        <v>Yes</v>
      </c>
      <c r="R7011">
        <f t="shared" ca="1" si="1533"/>
        <v>3</v>
      </c>
      <c r="S7011">
        <f t="shared" ca="1" si="1534"/>
        <v>3</v>
      </c>
      <c r="T7011">
        <f t="shared" ca="1" si="1535"/>
        <v>0</v>
      </c>
      <c r="U7011">
        <f t="shared" ca="1" si="1536"/>
        <v>0</v>
      </c>
      <c r="V7011">
        <f t="shared" ca="1" si="1537"/>
        <v>4</v>
      </c>
      <c r="W7011">
        <f t="shared" ca="1" si="1538"/>
        <v>4</v>
      </c>
      <c r="X7011">
        <f t="shared" ca="1" si="1539"/>
        <v>14</v>
      </c>
    </row>
    <row r="7012" spans="1:24" x14ac:dyDescent="0.25">
      <c r="A7012">
        <v>459295</v>
      </c>
      <c r="B7012" t="s">
        <v>21911</v>
      </c>
      <c r="C7012" t="s">
        <v>10</v>
      </c>
      <c r="D7012" t="s">
        <v>21912</v>
      </c>
      <c r="E7012" t="str">
        <f t="shared" ca="1" si="1540"/>
        <v xml:space="preserve"> Milton</v>
      </c>
      <c r="F7012" t="s">
        <v>24067</v>
      </c>
      <c r="G7012">
        <f t="shared" ca="1" si="1528"/>
        <v>9852311921</v>
      </c>
      <c r="H7012" t="s">
        <v>21913</v>
      </c>
      <c r="I7012">
        <v>80918</v>
      </c>
      <c r="J7012" t="str">
        <f t="shared" ca="1" si="1529"/>
        <v>Female</v>
      </c>
      <c r="K7012">
        <f t="shared" ca="1" si="1530"/>
        <v>20</v>
      </c>
      <c r="L7012" t="str">
        <f t="shared" ca="1" si="1531"/>
        <v>Adult</v>
      </c>
      <c r="M7012" t="str">
        <f t="shared" ca="1" si="1532"/>
        <v>No</v>
      </c>
      <c r="N7012" t="str">
        <f t="shared" ca="1" si="1532"/>
        <v>Yes</v>
      </c>
      <c r="O7012" t="str">
        <f t="shared" ca="1" si="1532"/>
        <v>Yes</v>
      </c>
      <c r="P7012" t="str">
        <f t="shared" ca="1" si="1527"/>
        <v>No</v>
      </c>
      <c r="Q7012" t="str">
        <f t="shared" ca="1" si="1527"/>
        <v>No</v>
      </c>
      <c r="R7012">
        <f t="shared" ca="1" si="1533"/>
        <v>1</v>
      </c>
      <c r="S7012">
        <f t="shared" ca="1" si="1534"/>
        <v>0</v>
      </c>
      <c r="T7012">
        <f t="shared" ca="1" si="1535"/>
        <v>5</v>
      </c>
      <c r="U7012">
        <f t="shared" ca="1" si="1536"/>
        <v>0</v>
      </c>
      <c r="V7012">
        <f t="shared" ca="1" si="1537"/>
        <v>0</v>
      </c>
      <c r="W7012">
        <f t="shared" ca="1" si="1538"/>
        <v>0</v>
      </c>
      <c r="X7012">
        <f t="shared" ca="1" si="1539"/>
        <v>6</v>
      </c>
    </row>
    <row r="7013" spans="1:24" x14ac:dyDescent="0.25">
      <c r="A7013">
        <v>459301</v>
      </c>
      <c r="B7013" t="s">
        <v>21914</v>
      </c>
      <c r="C7013" t="s">
        <v>10</v>
      </c>
      <c r="D7013" t="s">
        <v>21915</v>
      </c>
      <c r="E7013" t="str">
        <f t="shared" ca="1" si="1540"/>
        <v>Needham</v>
      </c>
      <c r="F7013" t="s">
        <v>24067</v>
      </c>
      <c r="G7013">
        <f t="shared" ca="1" si="1528"/>
        <v>1862504993</v>
      </c>
      <c r="H7013" t="s">
        <v>21916</v>
      </c>
      <c r="I7013">
        <v>19702</v>
      </c>
      <c r="J7013" t="str">
        <f t="shared" ca="1" si="1529"/>
        <v>Male</v>
      </c>
      <c r="K7013">
        <f t="shared" ca="1" si="1530"/>
        <v>64</v>
      </c>
      <c r="L7013" t="str">
        <f t="shared" ca="1" si="1531"/>
        <v>Adult</v>
      </c>
      <c r="M7013" t="str">
        <f t="shared" ca="1" si="1532"/>
        <v>Yes</v>
      </c>
      <c r="N7013" t="str">
        <f t="shared" ca="1" si="1532"/>
        <v>No</v>
      </c>
      <c r="O7013" t="str">
        <f t="shared" ca="1" si="1532"/>
        <v>Yes</v>
      </c>
      <c r="P7013" t="str">
        <f t="shared" ca="1" si="1527"/>
        <v>Yes</v>
      </c>
      <c r="Q7013" t="str">
        <f t="shared" ca="1" si="1527"/>
        <v>Yes</v>
      </c>
      <c r="R7013">
        <f t="shared" ca="1" si="1533"/>
        <v>4</v>
      </c>
      <c r="S7013">
        <f t="shared" ca="1" si="1534"/>
        <v>5</v>
      </c>
      <c r="T7013">
        <f t="shared" ca="1" si="1535"/>
        <v>3</v>
      </c>
      <c r="U7013">
        <f t="shared" ca="1" si="1536"/>
        <v>3</v>
      </c>
      <c r="V7013">
        <f t="shared" ca="1" si="1537"/>
        <v>4</v>
      </c>
      <c r="W7013">
        <f t="shared" ca="1" si="1538"/>
        <v>4</v>
      </c>
      <c r="X7013">
        <f t="shared" ca="1" si="1539"/>
        <v>23</v>
      </c>
    </row>
    <row r="7014" spans="1:24" x14ac:dyDescent="0.25">
      <c r="A7014">
        <v>459310</v>
      </c>
      <c r="B7014" t="s">
        <v>21917</v>
      </c>
      <c r="C7014" t="s">
        <v>10</v>
      </c>
      <c r="D7014" t="s">
        <v>21918</v>
      </c>
      <c r="E7014" t="str">
        <f t="shared" ca="1" si="1540"/>
        <v>Boston</v>
      </c>
      <c r="F7014" t="s">
        <v>24067</v>
      </c>
      <c r="G7014">
        <f t="shared" ca="1" si="1528"/>
        <v>4892604378</v>
      </c>
      <c r="H7014" t="s">
        <v>21920</v>
      </c>
      <c r="I7014" t="s">
        <v>21919</v>
      </c>
      <c r="J7014" t="str">
        <f t="shared" ca="1" si="1529"/>
        <v>Female</v>
      </c>
      <c r="K7014">
        <f t="shared" ca="1" si="1530"/>
        <v>41</v>
      </c>
      <c r="L7014" t="str">
        <f t="shared" ca="1" si="1531"/>
        <v>Adult</v>
      </c>
      <c r="M7014" t="str">
        <f t="shared" ca="1" si="1532"/>
        <v>Yes</v>
      </c>
      <c r="N7014" t="str">
        <f t="shared" ca="1" si="1532"/>
        <v>Yes</v>
      </c>
      <c r="O7014" t="str">
        <f t="shared" ca="1" si="1532"/>
        <v>Yes</v>
      </c>
      <c r="P7014" t="str">
        <f t="shared" ca="1" si="1527"/>
        <v>Yes</v>
      </c>
      <c r="Q7014" t="str">
        <f t="shared" ca="1" si="1527"/>
        <v>Yes</v>
      </c>
      <c r="R7014">
        <f t="shared" ca="1" si="1533"/>
        <v>3</v>
      </c>
      <c r="S7014">
        <f t="shared" ca="1" si="1534"/>
        <v>3</v>
      </c>
      <c r="T7014">
        <f t="shared" ca="1" si="1535"/>
        <v>5</v>
      </c>
      <c r="U7014">
        <f t="shared" ca="1" si="1536"/>
        <v>3</v>
      </c>
      <c r="V7014">
        <f t="shared" ca="1" si="1537"/>
        <v>4</v>
      </c>
      <c r="W7014">
        <f t="shared" ca="1" si="1538"/>
        <v>4</v>
      </c>
      <c r="X7014">
        <f t="shared" ca="1" si="1539"/>
        <v>22</v>
      </c>
    </row>
    <row r="7015" spans="1:24" x14ac:dyDescent="0.25">
      <c r="A7015">
        <v>459329</v>
      </c>
      <c r="B7015" t="s">
        <v>21921</v>
      </c>
      <c r="C7015" t="s">
        <v>10</v>
      </c>
      <c r="D7015" t="s">
        <v>21922</v>
      </c>
      <c r="E7015" t="str">
        <f t="shared" ca="1" si="1540"/>
        <v>Winthrop</v>
      </c>
      <c r="F7015" t="s">
        <v>24067</v>
      </c>
      <c r="G7015">
        <f t="shared" ca="1" si="1528"/>
        <v>8897837253</v>
      </c>
      <c r="H7015" t="s">
        <v>21923</v>
      </c>
      <c r="I7015">
        <v>34653</v>
      </c>
      <c r="J7015" t="str">
        <f t="shared" ca="1" si="1529"/>
        <v>Male</v>
      </c>
      <c r="K7015">
        <f t="shared" ca="1" si="1530"/>
        <v>42</v>
      </c>
      <c r="L7015" t="str">
        <f t="shared" ca="1" si="1531"/>
        <v>Adult</v>
      </c>
      <c r="M7015" t="str">
        <f t="shared" ca="1" si="1532"/>
        <v>No</v>
      </c>
      <c r="N7015" t="str">
        <f t="shared" ca="1" si="1532"/>
        <v>Yes</v>
      </c>
      <c r="O7015" t="str">
        <f t="shared" ca="1" si="1532"/>
        <v>Yes</v>
      </c>
      <c r="P7015" t="str">
        <f t="shared" ca="1" si="1527"/>
        <v>Yes</v>
      </c>
      <c r="Q7015" t="str">
        <f t="shared" ca="1" si="1527"/>
        <v>Yes</v>
      </c>
      <c r="R7015">
        <f t="shared" ca="1" si="1533"/>
        <v>5</v>
      </c>
      <c r="S7015">
        <f t="shared" ca="1" si="1534"/>
        <v>5</v>
      </c>
      <c r="T7015">
        <f t="shared" ca="1" si="1535"/>
        <v>5</v>
      </c>
      <c r="U7015">
        <f t="shared" ca="1" si="1536"/>
        <v>0</v>
      </c>
      <c r="V7015">
        <f t="shared" ca="1" si="1537"/>
        <v>4</v>
      </c>
      <c r="W7015">
        <f t="shared" ca="1" si="1538"/>
        <v>4</v>
      </c>
      <c r="X7015">
        <f t="shared" ca="1" si="1539"/>
        <v>23</v>
      </c>
    </row>
    <row r="7016" spans="1:24" x14ac:dyDescent="0.25">
      <c r="A7016">
        <v>459338</v>
      </c>
      <c r="B7016" t="s">
        <v>21924</v>
      </c>
      <c r="C7016" t="s">
        <v>10</v>
      </c>
      <c r="D7016" t="s">
        <v>21925</v>
      </c>
      <c r="E7016" t="str">
        <f t="shared" ca="1" si="1540"/>
        <v>Somerville</v>
      </c>
      <c r="F7016" t="s">
        <v>24067</v>
      </c>
      <c r="G7016">
        <f t="shared" ca="1" si="1528"/>
        <v>7680440733</v>
      </c>
      <c r="H7016" t="s">
        <v>21926</v>
      </c>
      <c r="I7016">
        <v>33174</v>
      </c>
      <c r="J7016" t="str">
        <f t="shared" ca="1" si="1529"/>
        <v>Male</v>
      </c>
      <c r="K7016">
        <f t="shared" ca="1" si="1530"/>
        <v>34</v>
      </c>
      <c r="L7016" t="str">
        <f t="shared" ca="1" si="1531"/>
        <v>Adult</v>
      </c>
      <c r="M7016" t="str">
        <f t="shared" ca="1" si="1532"/>
        <v>Yes</v>
      </c>
      <c r="N7016" t="str">
        <f t="shared" ca="1" si="1532"/>
        <v>No</v>
      </c>
      <c r="O7016" t="str">
        <f t="shared" ca="1" si="1532"/>
        <v>Yes</v>
      </c>
      <c r="P7016" t="str">
        <f t="shared" ca="1" si="1527"/>
        <v>No</v>
      </c>
      <c r="Q7016" t="str">
        <f t="shared" ca="1" si="1527"/>
        <v>Yes</v>
      </c>
      <c r="R7016">
        <f t="shared" ca="1" si="1533"/>
        <v>2</v>
      </c>
      <c r="S7016">
        <f t="shared" ca="1" si="1534"/>
        <v>3</v>
      </c>
      <c r="T7016">
        <f t="shared" ca="1" si="1535"/>
        <v>3</v>
      </c>
      <c r="U7016">
        <f t="shared" ca="1" si="1536"/>
        <v>3</v>
      </c>
      <c r="V7016">
        <f t="shared" ca="1" si="1537"/>
        <v>0</v>
      </c>
      <c r="W7016">
        <f t="shared" ca="1" si="1538"/>
        <v>4</v>
      </c>
      <c r="X7016">
        <f t="shared" ca="1" si="1539"/>
        <v>15</v>
      </c>
    </row>
    <row r="7017" spans="1:24" x14ac:dyDescent="0.25">
      <c r="A7017">
        <v>459347</v>
      </c>
      <c r="B7017" t="s">
        <v>21927</v>
      </c>
      <c r="C7017" t="s">
        <v>10</v>
      </c>
      <c r="D7017" t="s">
        <v>21928</v>
      </c>
      <c r="E7017" t="str">
        <f t="shared" ca="1" si="1540"/>
        <v>Boston</v>
      </c>
      <c r="F7017" t="s">
        <v>24067</v>
      </c>
      <c r="G7017">
        <f t="shared" ca="1" si="1528"/>
        <v>6526363000</v>
      </c>
      <c r="H7017" t="s">
        <v>21929</v>
      </c>
      <c r="I7017">
        <v>33903</v>
      </c>
      <c r="J7017" t="str">
        <f t="shared" ca="1" si="1529"/>
        <v>Male</v>
      </c>
      <c r="K7017">
        <f t="shared" ca="1" si="1530"/>
        <v>41</v>
      </c>
      <c r="L7017" t="str">
        <f t="shared" ca="1" si="1531"/>
        <v>Adult</v>
      </c>
      <c r="M7017" t="str">
        <f t="shared" ca="1" si="1532"/>
        <v>Yes</v>
      </c>
      <c r="N7017" t="str">
        <f t="shared" ca="1" si="1532"/>
        <v>Yes</v>
      </c>
      <c r="O7017" t="str">
        <f t="shared" ca="1" si="1532"/>
        <v>Yes</v>
      </c>
      <c r="P7017" t="str">
        <f t="shared" ca="1" si="1527"/>
        <v>No</v>
      </c>
      <c r="Q7017" t="str">
        <f t="shared" ca="1" si="1527"/>
        <v>No</v>
      </c>
      <c r="R7017">
        <f t="shared" ca="1" si="1533"/>
        <v>2</v>
      </c>
      <c r="S7017">
        <f t="shared" ca="1" si="1534"/>
        <v>3</v>
      </c>
      <c r="T7017">
        <f t="shared" ca="1" si="1535"/>
        <v>5</v>
      </c>
      <c r="U7017">
        <f t="shared" ca="1" si="1536"/>
        <v>3</v>
      </c>
      <c r="V7017">
        <f t="shared" ca="1" si="1537"/>
        <v>0</v>
      </c>
      <c r="W7017">
        <f t="shared" ca="1" si="1538"/>
        <v>0</v>
      </c>
      <c r="X7017">
        <f t="shared" ca="1" si="1539"/>
        <v>13</v>
      </c>
    </row>
    <row r="7018" spans="1:24" x14ac:dyDescent="0.25">
      <c r="A7018">
        <v>459356</v>
      </c>
      <c r="B7018" t="s">
        <v>20644</v>
      </c>
      <c r="C7018" t="s">
        <v>10</v>
      </c>
      <c r="D7018" t="s">
        <v>21930</v>
      </c>
      <c r="E7018" t="str">
        <f t="shared" ca="1" si="1540"/>
        <v>Dedham</v>
      </c>
      <c r="F7018" t="s">
        <v>24067</v>
      </c>
      <c r="G7018">
        <f t="shared" ca="1" si="1528"/>
        <v>8039273052</v>
      </c>
      <c r="H7018" t="s">
        <v>21931</v>
      </c>
      <c r="I7018" t="s">
        <v>20646</v>
      </c>
      <c r="J7018" t="str">
        <f t="shared" ca="1" si="1529"/>
        <v>Female</v>
      </c>
      <c r="K7018">
        <f t="shared" ca="1" si="1530"/>
        <v>65</v>
      </c>
      <c r="L7018" t="str">
        <f t="shared" ca="1" si="1531"/>
        <v>Adult</v>
      </c>
      <c r="M7018" t="str">
        <f t="shared" ca="1" si="1532"/>
        <v>Yes</v>
      </c>
      <c r="N7018" t="str">
        <f t="shared" ca="1" si="1532"/>
        <v>Yes</v>
      </c>
      <c r="O7018" t="str">
        <f t="shared" ca="1" si="1532"/>
        <v>Yes</v>
      </c>
      <c r="P7018" t="str">
        <f t="shared" ca="1" si="1527"/>
        <v>No</v>
      </c>
      <c r="Q7018" t="str">
        <f t="shared" ca="1" si="1527"/>
        <v>No</v>
      </c>
      <c r="R7018">
        <f t="shared" ca="1" si="1533"/>
        <v>2</v>
      </c>
      <c r="S7018">
        <f t="shared" ca="1" si="1534"/>
        <v>3</v>
      </c>
      <c r="T7018">
        <f t="shared" ca="1" si="1535"/>
        <v>5</v>
      </c>
      <c r="U7018">
        <f t="shared" ca="1" si="1536"/>
        <v>3</v>
      </c>
      <c r="V7018">
        <f t="shared" ca="1" si="1537"/>
        <v>0</v>
      </c>
      <c r="W7018">
        <f t="shared" ca="1" si="1538"/>
        <v>0</v>
      </c>
      <c r="X7018">
        <f t="shared" ca="1" si="1539"/>
        <v>13</v>
      </c>
    </row>
    <row r="7019" spans="1:24" x14ac:dyDescent="0.25">
      <c r="A7019">
        <v>459365</v>
      </c>
      <c r="B7019" t="s">
        <v>21932</v>
      </c>
      <c r="C7019" t="s">
        <v>10</v>
      </c>
      <c r="D7019" t="s">
        <v>21933</v>
      </c>
      <c r="E7019" t="str">
        <f t="shared" ca="1" si="1540"/>
        <v>Quincy</v>
      </c>
      <c r="F7019" t="s">
        <v>24067</v>
      </c>
      <c r="G7019">
        <f t="shared" ca="1" si="1528"/>
        <v>4988125258</v>
      </c>
      <c r="H7019" t="s">
        <v>21934</v>
      </c>
      <c r="I7019">
        <v>61764</v>
      </c>
      <c r="J7019" t="str">
        <f t="shared" ca="1" si="1529"/>
        <v>Male</v>
      </c>
      <c r="K7019">
        <f t="shared" ca="1" si="1530"/>
        <v>56</v>
      </c>
      <c r="L7019" t="str">
        <f t="shared" ca="1" si="1531"/>
        <v>Adult</v>
      </c>
      <c r="M7019" t="str">
        <f t="shared" ca="1" si="1532"/>
        <v>No</v>
      </c>
      <c r="N7019" t="str">
        <f t="shared" ca="1" si="1532"/>
        <v>Yes</v>
      </c>
      <c r="O7019" t="str">
        <f t="shared" ca="1" si="1532"/>
        <v>Yes</v>
      </c>
      <c r="P7019" t="str">
        <f t="shared" ca="1" si="1527"/>
        <v>Yes</v>
      </c>
      <c r="Q7019" t="str">
        <f t="shared" ca="1" si="1527"/>
        <v>Yes</v>
      </c>
      <c r="R7019">
        <f t="shared" ca="1" si="1533"/>
        <v>3</v>
      </c>
      <c r="S7019">
        <f t="shared" ca="1" si="1534"/>
        <v>3</v>
      </c>
      <c r="T7019">
        <f t="shared" ca="1" si="1535"/>
        <v>5</v>
      </c>
      <c r="U7019">
        <f t="shared" ca="1" si="1536"/>
        <v>0</v>
      </c>
      <c r="V7019">
        <f t="shared" ca="1" si="1537"/>
        <v>4</v>
      </c>
      <c r="W7019">
        <f t="shared" ca="1" si="1538"/>
        <v>4</v>
      </c>
      <c r="X7019">
        <f t="shared" ca="1" si="1539"/>
        <v>19</v>
      </c>
    </row>
    <row r="7020" spans="1:24" x14ac:dyDescent="0.25">
      <c r="A7020">
        <v>459374</v>
      </c>
      <c r="B7020" t="s">
        <v>21935</v>
      </c>
      <c r="C7020" t="s">
        <v>10</v>
      </c>
      <c r="D7020" t="s">
        <v>21936</v>
      </c>
      <c r="E7020" t="str">
        <f t="shared" ca="1" si="1540"/>
        <v>Somerville</v>
      </c>
      <c r="F7020" t="s">
        <v>24067</v>
      </c>
      <c r="G7020">
        <f t="shared" ca="1" si="1528"/>
        <v>8641281361</v>
      </c>
      <c r="H7020" t="s">
        <v>21937</v>
      </c>
      <c r="I7020">
        <v>60515</v>
      </c>
      <c r="J7020" t="str">
        <f t="shared" ca="1" si="1529"/>
        <v>Female</v>
      </c>
      <c r="K7020">
        <f t="shared" ca="1" si="1530"/>
        <v>65</v>
      </c>
      <c r="L7020" t="str">
        <f t="shared" ca="1" si="1531"/>
        <v>Adult</v>
      </c>
      <c r="M7020" t="str">
        <f t="shared" ca="1" si="1532"/>
        <v>Yes</v>
      </c>
      <c r="N7020" t="str">
        <f t="shared" ca="1" si="1532"/>
        <v>Yes</v>
      </c>
      <c r="O7020" t="str">
        <f t="shared" ca="1" si="1532"/>
        <v>No</v>
      </c>
      <c r="P7020" t="str">
        <f t="shared" ca="1" si="1527"/>
        <v>No</v>
      </c>
      <c r="Q7020" t="str">
        <f t="shared" ca="1" si="1527"/>
        <v>No</v>
      </c>
      <c r="R7020">
        <f t="shared" ca="1" si="1533"/>
        <v>5</v>
      </c>
      <c r="S7020">
        <f t="shared" ca="1" si="1534"/>
        <v>5</v>
      </c>
      <c r="T7020">
        <f t="shared" ca="1" si="1535"/>
        <v>3</v>
      </c>
      <c r="U7020">
        <f t="shared" ca="1" si="1536"/>
        <v>3</v>
      </c>
      <c r="V7020">
        <f t="shared" ca="1" si="1537"/>
        <v>0</v>
      </c>
      <c r="W7020">
        <f t="shared" ca="1" si="1538"/>
        <v>0</v>
      </c>
      <c r="X7020">
        <f t="shared" ca="1" si="1539"/>
        <v>16</v>
      </c>
    </row>
    <row r="7021" spans="1:24" x14ac:dyDescent="0.25">
      <c r="A7021">
        <v>459392</v>
      </c>
      <c r="B7021" t="s">
        <v>21938</v>
      </c>
      <c r="C7021" t="s">
        <v>10</v>
      </c>
      <c r="D7021" t="s">
        <v>21939</v>
      </c>
      <c r="E7021" t="str">
        <f t="shared" ca="1" si="1540"/>
        <v>Canton</v>
      </c>
      <c r="F7021" t="s">
        <v>24067</v>
      </c>
      <c r="G7021">
        <f t="shared" ca="1" si="1528"/>
        <v>9893829136</v>
      </c>
      <c r="H7021" t="s">
        <v>21940</v>
      </c>
      <c r="I7021">
        <v>47715</v>
      </c>
      <c r="J7021" t="str">
        <f t="shared" ca="1" si="1529"/>
        <v>Male</v>
      </c>
      <c r="K7021">
        <f t="shared" ca="1" si="1530"/>
        <v>53</v>
      </c>
      <c r="L7021" t="str">
        <f t="shared" ca="1" si="1531"/>
        <v>Adult</v>
      </c>
      <c r="M7021" t="str">
        <f t="shared" ca="1" si="1532"/>
        <v>Yes</v>
      </c>
      <c r="N7021" t="str">
        <f t="shared" ca="1" si="1532"/>
        <v>No</v>
      </c>
      <c r="O7021" t="str">
        <f t="shared" ca="1" si="1532"/>
        <v>Yes</v>
      </c>
      <c r="P7021" t="str">
        <f t="shared" ca="1" si="1527"/>
        <v>Yes</v>
      </c>
      <c r="Q7021" t="str">
        <f t="shared" ca="1" si="1527"/>
        <v>No</v>
      </c>
      <c r="R7021">
        <f t="shared" ca="1" si="1533"/>
        <v>1</v>
      </c>
      <c r="S7021">
        <f t="shared" ca="1" si="1534"/>
        <v>0</v>
      </c>
      <c r="T7021">
        <f t="shared" ca="1" si="1535"/>
        <v>3</v>
      </c>
      <c r="U7021">
        <f t="shared" ca="1" si="1536"/>
        <v>3</v>
      </c>
      <c r="V7021">
        <f t="shared" ca="1" si="1537"/>
        <v>4</v>
      </c>
      <c r="W7021">
        <f t="shared" ca="1" si="1538"/>
        <v>0</v>
      </c>
      <c r="X7021">
        <f t="shared" ca="1" si="1539"/>
        <v>11</v>
      </c>
    </row>
    <row r="7022" spans="1:24" x14ac:dyDescent="0.25">
      <c r="A7022">
        <v>459408</v>
      </c>
      <c r="B7022" t="s">
        <v>21941</v>
      </c>
      <c r="C7022" t="s">
        <v>10</v>
      </c>
      <c r="D7022" t="s">
        <v>21942</v>
      </c>
      <c r="E7022" t="str">
        <f t="shared" ca="1" si="1540"/>
        <v xml:space="preserve"> Milton</v>
      </c>
      <c r="F7022" t="s">
        <v>24067</v>
      </c>
      <c r="G7022">
        <f t="shared" ca="1" si="1528"/>
        <v>5992539324</v>
      </c>
      <c r="H7022" t="s">
        <v>21943</v>
      </c>
      <c r="I7022">
        <v>2038</v>
      </c>
      <c r="J7022" t="str">
        <f t="shared" ca="1" si="1529"/>
        <v>Male</v>
      </c>
      <c r="K7022">
        <f t="shared" ca="1" si="1530"/>
        <v>15</v>
      </c>
      <c r="L7022" t="str">
        <f t="shared" ca="1" si="1531"/>
        <v>Adoloscent</v>
      </c>
      <c r="M7022" t="str">
        <f t="shared" ca="1" si="1532"/>
        <v>No</v>
      </c>
      <c r="N7022" t="str">
        <f t="shared" ca="1" si="1532"/>
        <v>No</v>
      </c>
      <c r="O7022" t="str">
        <f t="shared" ca="1" si="1532"/>
        <v>No</v>
      </c>
      <c r="P7022" t="str">
        <f t="shared" ca="1" si="1527"/>
        <v>Yes</v>
      </c>
      <c r="Q7022" t="str">
        <f t="shared" ca="1" si="1527"/>
        <v>Yes</v>
      </c>
      <c r="R7022">
        <f t="shared" ca="1" si="1533"/>
        <v>5</v>
      </c>
      <c r="S7022">
        <f t="shared" ca="1" si="1534"/>
        <v>5</v>
      </c>
      <c r="T7022">
        <f t="shared" ca="1" si="1535"/>
        <v>0</v>
      </c>
      <c r="U7022">
        <f t="shared" ca="1" si="1536"/>
        <v>0</v>
      </c>
      <c r="V7022">
        <f t="shared" ca="1" si="1537"/>
        <v>4</v>
      </c>
      <c r="W7022">
        <f t="shared" ca="1" si="1538"/>
        <v>4</v>
      </c>
      <c r="X7022">
        <f t="shared" ca="1" si="1539"/>
        <v>18</v>
      </c>
    </row>
    <row r="7023" spans="1:24" x14ac:dyDescent="0.25">
      <c r="A7023">
        <v>459417</v>
      </c>
      <c r="B7023" t="s">
        <v>21944</v>
      </c>
      <c r="C7023" t="s">
        <v>10</v>
      </c>
      <c r="D7023" t="s">
        <v>21945</v>
      </c>
      <c r="E7023" t="str">
        <f t="shared" ca="1" si="1540"/>
        <v>Winthrop</v>
      </c>
      <c r="F7023" t="s">
        <v>24067</v>
      </c>
      <c r="G7023">
        <f t="shared" ca="1" si="1528"/>
        <v>4457446450</v>
      </c>
      <c r="H7023" t="s">
        <v>21946</v>
      </c>
      <c r="I7023">
        <v>49503</v>
      </c>
      <c r="J7023" t="str">
        <f t="shared" ca="1" si="1529"/>
        <v>Male</v>
      </c>
      <c r="K7023">
        <f t="shared" ca="1" si="1530"/>
        <v>63</v>
      </c>
      <c r="L7023" t="str">
        <f t="shared" ca="1" si="1531"/>
        <v>Adult</v>
      </c>
      <c r="M7023" t="str">
        <f t="shared" ca="1" si="1532"/>
        <v>No</v>
      </c>
      <c r="N7023" t="str">
        <f t="shared" ca="1" si="1532"/>
        <v>Yes</v>
      </c>
      <c r="O7023" t="str">
        <f t="shared" ca="1" si="1532"/>
        <v>Yes</v>
      </c>
      <c r="P7023" t="str">
        <f t="shared" ca="1" si="1527"/>
        <v>Yes</v>
      </c>
      <c r="Q7023" t="str">
        <f t="shared" ca="1" si="1527"/>
        <v>No</v>
      </c>
      <c r="R7023">
        <f t="shared" ca="1" si="1533"/>
        <v>1</v>
      </c>
      <c r="S7023">
        <f t="shared" ca="1" si="1534"/>
        <v>0</v>
      </c>
      <c r="T7023">
        <f t="shared" ca="1" si="1535"/>
        <v>5</v>
      </c>
      <c r="U7023">
        <f t="shared" ca="1" si="1536"/>
        <v>0</v>
      </c>
      <c r="V7023">
        <f t="shared" ca="1" si="1537"/>
        <v>4</v>
      </c>
      <c r="W7023">
        <f t="shared" ca="1" si="1538"/>
        <v>0</v>
      </c>
      <c r="X7023">
        <f t="shared" ca="1" si="1539"/>
        <v>10</v>
      </c>
    </row>
    <row r="7024" spans="1:24" x14ac:dyDescent="0.25">
      <c r="A7024">
        <v>459426</v>
      </c>
      <c r="B7024" t="s">
        <v>21947</v>
      </c>
      <c r="C7024" t="s">
        <v>10</v>
      </c>
      <c r="D7024" t="s">
        <v>21948</v>
      </c>
      <c r="E7024" t="str">
        <f t="shared" ca="1" si="1540"/>
        <v>Newton</v>
      </c>
      <c r="F7024" t="s">
        <v>24067</v>
      </c>
      <c r="G7024">
        <f t="shared" ca="1" si="1528"/>
        <v>5419554310</v>
      </c>
      <c r="H7024" t="s">
        <v>21949</v>
      </c>
      <c r="I7024">
        <v>55906</v>
      </c>
      <c r="J7024" t="str">
        <f t="shared" ca="1" si="1529"/>
        <v>Female</v>
      </c>
      <c r="K7024">
        <f t="shared" ca="1" si="1530"/>
        <v>69</v>
      </c>
      <c r="L7024" t="str">
        <f t="shared" ca="1" si="1531"/>
        <v>Adult</v>
      </c>
      <c r="M7024" t="str">
        <f t="shared" ca="1" si="1532"/>
        <v>No</v>
      </c>
      <c r="N7024" t="str">
        <f t="shared" ca="1" si="1532"/>
        <v>Yes</v>
      </c>
      <c r="O7024" t="str">
        <f t="shared" ca="1" si="1532"/>
        <v>Yes</v>
      </c>
      <c r="P7024" t="str">
        <f t="shared" ca="1" si="1527"/>
        <v>Yes</v>
      </c>
      <c r="Q7024" t="str">
        <f t="shared" ca="1" si="1527"/>
        <v>Yes</v>
      </c>
      <c r="R7024">
        <f t="shared" ca="1" si="1533"/>
        <v>2</v>
      </c>
      <c r="S7024">
        <f t="shared" ca="1" si="1534"/>
        <v>3</v>
      </c>
      <c r="T7024">
        <f t="shared" ca="1" si="1535"/>
        <v>5</v>
      </c>
      <c r="U7024">
        <f t="shared" ca="1" si="1536"/>
        <v>0</v>
      </c>
      <c r="V7024">
        <f t="shared" ca="1" si="1537"/>
        <v>4</v>
      </c>
      <c r="W7024">
        <f t="shared" ca="1" si="1538"/>
        <v>4</v>
      </c>
      <c r="X7024">
        <f t="shared" ca="1" si="1539"/>
        <v>18</v>
      </c>
    </row>
    <row r="7025" spans="1:24" x14ac:dyDescent="0.25">
      <c r="A7025">
        <v>459435</v>
      </c>
      <c r="B7025" t="s">
        <v>21950</v>
      </c>
      <c r="C7025" t="s">
        <v>10</v>
      </c>
      <c r="D7025" t="s">
        <v>21951</v>
      </c>
      <c r="E7025" t="str">
        <f t="shared" ca="1" si="1540"/>
        <v>Boston</v>
      </c>
      <c r="F7025" t="s">
        <v>24067</v>
      </c>
      <c r="G7025">
        <f t="shared" ca="1" si="1528"/>
        <v>4847112436</v>
      </c>
      <c r="H7025" t="s">
        <v>21952</v>
      </c>
      <c r="I7025">
        <v>65803</v>
      </c>
      <c r="J7025" t="str">
        <f t="shared" ca="1" si="1529"/>
        <v>Female</v>
      </c>
      <c r="K7025">
        <f t="shared" ca="1" si="1530"/>
        <v>59</v>
      </c>
      <c r="L7025" t="str">
        <f t="shared" ca="1" si="1531"/>
        <v>Adult</v>
      </c>
      <c r="M7025" t="str">
        <f t="shared" ca="1" si="1532"/>
        <v>Yes</v>
      </c>
      <c r="N7025" t="str">
        <f t="shared" ca="1" si="1532"/>
        <v>No</v>
      </c>
      <c r="O7025" t="str">
        <f t="shared" ca="1" si="1532"/>
        <v>Yes</v>
      </c>
      <c r="P7025" t="str">
        <f t="shared" ca="1" si="1527"/>
        <v>Yes</v>
      </c>
      <c r="Q7025" t="str">
        <f t="shared" ca="1" si="1527"/>
        <v>Yes</v>
      </c>
      <c r="R7025">
        <f t="shared" ca="1" si="1533"/>
        <v>3</v>
      </c>
      <c r="S7025">
        <f t="shared" ca="1" si="1534"/>
        <v>3</v>
      </c>
      <c r="T7025">
        <f t="shared" ca="1" si="1535"/>
        <v>3</v>
      </c>
      <c r="U7025">
        <f t="shared" ca="1" si="1536"/>
        <v>3</v>
      </c>
      <c r="V7025">
        <f t="shared" ca="1" si="1537"/>
        <v>4</v>
      </c>
      <c r="W7025">
        <f t="shared" ca="1" si="1538"/>
        <v>4</v>
      </c>
      <c r="X7025">
        <f t="shared" ca="1" si="1539"/>
        <v>20</v>
      </c>
    </row>
    <row r="7026" spans="1:24" x14ac:dyDescent="0.25">
      <c r="A7026">
        <v>459444</v>
      </c>
      <c r="B7026" t="s">
        <v>21953</v>
      </c>
      <c r="C7026" t="s">
        <v>10</v>
      </c>
      <c r="D7026" t="s">
        <v>21954</v>
      </c>
      <c r="E7026" t="str">
        <f t="shared" ca="1" si="1540"/>
        <v>Dedham</v>
      </c>
      <c r="F7026" t="s">
        <v>24067</v>
      </c>
      <c r="G7026">
        <f t="shared" ca="1" si="1528"/>
        <v>8419809874</v>
      </c>
      <c r="H7026" t="s">
        <v>21955</v>
      </c>
      <c r="I7026">
        <v>7306</v>
      </c>
      <c r="J7026" t="str">
        <f t="shared" ca="1" si="1529"/>
        <v>Male</v>
      </c>
      <c r="K7026">
        <f t="shared" ca="1" si="1530"/>
        <v>49</v>
      </c>
      <c r="L7026" t="str">
        <f t="shared" ca="1" si="1531"/>
        <v>Adult</v>
      </c>
      <c r="M7026" t="str">
        <f t="shared" ca="1" si="1532"/>
        <v>No</v>
      </c>
      <c r="N7026" t="str">
        <f t="shared" ca="1" si="1532"/>
        <v>Yes</v>
      </c>
      <c r="O7026" t="str">
        <f t="shared" ca="1" si="1532"/>
        <v>Yes</v>
      </c>
      <c r="P7026" t="str">
        <f t="shared" ca="1" si="1527"/>
        <v>Yes</v>
      </c>
      <c r="Q7026" t="str">
        <f t="shared" ca="1" si="1527"/>
        <v>No</v>
      </c>
      <c r="R7026">
        <f t="shared" ca="1" si="1533"/>
        <v>4</v>
      </c>
      <c r="S7026">
        <f t="shared" ca="1" si="1534"/>
        <v>5</v>
      </c>
      <c r="T7026">
        <f t="shared" ca="1" si="1535"/>
        <v>5</v>
      </c>
      <c r="U7026">
        <f t="shared" ca="1" si="1536"/>
        <v>0</v>
      </c>
      <c r="V7026">
        <f t="shared" ca="1" si="1537"/>
        <v>4</v>
      </c>
      <c r="W7026">
        <f t="shared" ca="1" si="1538"/>
        <v>0</v>
      </c>
      <c r="X7026">
        <f t="shared" ca="1" si="1539"/>
        <v>18</v>
      </c>
    </row>
    <row r="7027" spans="1:24" x14ac:dyDescent="0.25">
      <c r="A7027">
        <v>459453</v>
      </c>
      <c r="B7027" t="s">
        <v>21956</v>
      </c>
      <c r="C7027" t="s">
        <v>10</v>
      </c>
      <c r="D7027" t="s">
        <v>21957</v>
      </c>
      <c r="E7027" t="str">
        <f t="shared" ca="1" si="1540"/>
        <v>Revere</v>
      </c>
      <c r="F7027" t="s">
        <v>24067</v>
      </c>
      <c r="G7027">
        <f t="shared" ca="1" si="1528"/>
        <v>6229203663</v>
      </c>
      <c r="H7027" t="s">
        <v>21958</v>
      </c>
      <c r="I7027">
        <v>8628</v>
      </c>
      <c r="J7027" t="str">
        <f t="shared" ca="1" si="1529"/>
        <v>Male</v>
      </c>
      <c r="K7027">
        <f t="shared" ca="1" si="1530"/>
        <v>55</v>
      </c>
      <c r="L7027" t="str">
        <f t="shared" ca="1" si="1531"/>
        <v>Adult</v>
      </c>
      <c r="M7027" t="str">
        <f t="shared" ca="1" si="1532"/>
        <v>No</v>
      </c>
      <c r="N7027" t="str">
        <f t="shared" ca="1" si="1532"/>
        <v>Yes</v>
      </c>
      <c r="O7027" t="str">
        <f t="shared" ca="1" si="1532"/>
        <v>Yes</v>
      </c>
      <c r="P7027" t="str">
        <f t="shared" ca="1" si="1527"/>
        <v>No</v>
      </c>
      <c r="Q7027" t="str">
        <f t="shared" ca="1" si="1527"/>
        <v>Yes</v>
      </c>
      <c r="R7027">
        <f t="shared" ca="1" si="1533"/>
        <v>4</v>
      </c>
      <c r="S7027">
        <f t="shared" ca="1" si="1534"/>
        <v>5</v>
      </c>
      <c r="T7027">
        <f t="shared" ca="1" si="1535"/>
        <v>5</v>
      </c>
      <c r="U7027">
        <f t="shared" ca="1" si="1536"/>
        <v>0</v>
      </c>
      <c r="V7027">
        <f t="shared" ca="1" si="1537"/>
        <v>0</v>
      </c>
      <c r="W7027">
        <f t="shared" ca="1" si="1538"/>
        <v>4</v>
      </c>
      <c r="X7027">
        <f t="shared" ca="1" si="1539"/>
        <v>18</v>
      </c>
    </row>
    <row r="7028" spans="1:24" x14ac:dyDescent="0.25">
      <c r="A7028">
        <v>459462</v>
      </c>
      <c r="B7028" t="s">
        <v>21959</v>
      </c>
      <c r="C7028" t="s">
        <v>10</v>
      </c>
      <c r="D7028" t="s">
        <v>21960</v>
      </c>
      <c r="E7028" t="str">
        <f t="shared" ca="1" si="1540"/>
        <v>Needham</v>
      </c>
      <c r="F7028" t="s">
        <v>24067</v>
      </c>
      <c r="G7028">
        <f t="shared" ca="1" si="1528"/>
        <v>5279550157</v>
      </c>
      <c r="H7028" t="s">
        <v>21962</v>
      </c>
      <c r="I7028" t="s">
        <v>21961</v>
      </c>
      <c r="J7028" t="str">
        <f t="shared" ca="1" si="1529"/>
        <v>Male</v>
      </c>
      <c r="K7028">
        <f t="shared" ca="1" si="1530"/>
        <v>52</v>
      </c>
      <c r="L7028" t="str">
        <f t="shared" ca="1" si="1531"/>
        <v>Adult</v>
      </c>
      <c r="M7028" t="str">
        <f t="shared" ca="1" si="1532"/>
        <v>Yes</v>
      </c>
      <c r="N7028" t="str">
        <f t="shared" ca="1" si="1532"/>
        <v>Yes</v>
      </c>
      <c r="O7028" t="str">
        <f t="shared" ca="1" si="1532"/>
        <v>No</v>
      </c>
      <c r="P7028" t="str">
        <f t="shared" ca="1" si="1527"/>
        <v>No</v>
      </c>
      <c r="Q7028" t="str">
        <f t="shared" ca="1" si="1527"/>
        <v>Yes</v>
      </c>
      <c r="R7028">
        <f t="shared" ca="1" si="1533"/>
        <v>1</v>
      </c>
      <c r="S7028">
        <f t="shared" ca="1" si="1534"/>
        <v>0</v>
      </c>
      <c r="T7028">
        <f t="shared" ca="1" si="1535"/>
        <v>3</v>
      </c>
      <c r="U7028">
        <f t="shared" ca="1" si="1536"/>
        <v>3</v>
      </c>
      <c r="V7028">
        <f t="shared" ca="1" si="1537"/>
        <v>0</v>
      </c>
      <c r="W7028">
        <f t="shared" ca="1" si="1538"/>
        <v>4</v>
      </c>
      <c r="X7028">
        <f t="shared" ca="1" si="1539"/>
        <v>11</v>
      </c>
    </row>
    <row r="7029" spans="1:24" x14ac:dyDescent="0.25">
      <c r="A7029">
        <v>459471</v>
      </c>
      <c r="B7029" t="s">
        <v>21963</v>
      </c>
      <c r="C7029" t="s">
        <v>10</v>
      </c>
      <c r="D7029" t="s">
        <v>21964</v>
      </c>
      <c r="E7029" t="str">
        <f t="shared" ca="1" si="1540"/>
        <v>Cambridge</v>
      </c>
      <c r="F7029" t="s">
        <v>24067</v>
      </c>
      <c r="G7029">
        <f t="shared" ca="1" si="1528"/>
        <v>5510496690</v>
      </c>
      <c r="H7029" t="s">
        <v>21965</v>
      </c>
      <c r="I7029">
        <v>12110</v>
      </c>
      <c r="J7029" t="str">
        <f t="shared" ca="1" si="1529"/>
        <v>Female</v>
      </c>
      <c r="K7029">
        <f t="shared" ca="1" si="1530"/>
        <v>51</v>
      </c>
      <c r="L7029" t="str">
        <f t="shared" ca="1" si="1531"/>
        <v>Adult</v>
      </c>
      <c r="M7029" t="str">
        <f t="shared" ca="1" si="1532"/>
        <v>Yes</v>
      </c>
      <c r="N7029" t="str">
        <f t="shared" ca="1" si="1532"/>
        <v>Yes</v>
      </c>
      <c r="O7029" t="str">
        <f t="shared" ca="1" si="1532"/>
        <v>Yes</v>
      </c>
      <c r="P7029" t="str">
        <f t="shared" ca="1" si="1527"/>
        <v>No</v>
      </c>
      <c r="Q7029" t="str">
        <f t="shared" ca="1" si="1527"/>
        <v>No</v>
      </c>
      <c r="R7029">
        <f t="shared" ca="1" si="1533"/>
        <v>2</v>
      </c>
      <c r="S7029">
        <f t="shared" ca="1" si="1534"/>
        <v>3</v>
      </c>
      <c r="T7029">
        <f t="shared" ca="1" si="1535"/>
        <v>5</v>
      </c>
      <c r="U7029">
        <f t="shared" ca="1" si="1536"/>
        <v>3</v>
      </c>
      <c r="V7029">
        <f t="shared" ca="1" si="1537"/>
        <v>0</v>
      </c>
      <c r="W7029">
        <f t="shared" ca="1" si="1538"/>
        <v>0</v>
      </c>
      <c r="X7029">
        <f t="shared" ca="1" si="1539"/>
        <v>13</v>
      </c>
    </row>
    <row r="7030" spans="1:24" x14ac:dyDescent="0.25">
      <c r="A7030">
        <v>459480</v>
      </c>
      <c r="B7030" t="s">
        <v>21966</v>
      </c>
      <c r="C7030" t="s">
        <v>10</v>
      </c>
      <c r="D7030" t="s">
        <v>21967</v>
      </c>
      <c r="E7030" t="str">
        <f t="shared" ca="1" si="1540"/>
        <v>Revere</v>
      </c>
      <c r="F7030" t="s">
        <v>24067</v>
      </c>
      <c r="G7030">
        <f t="shared" ca="1" si="1528"/>
        <v>3899186222</v>
      </c>
      <c r="H7030" t="s">
        <v>21968</v>
      </c>
      <c r="I7030">
        <v>45840</v>
      </c>
      <c r="J7030" t="str">
        <f t="shared" ca="1" si="1529"/>
        <v>Female</v>
      </c>
      <c r="K7030">
        <f t="shared" ca="1" si="1530"/>
        <v>64</v>
      </c>
      <c r="L7030" t="str">
        <f t="shared" ca="1" si="1531"/>
        <v>Adult</v>
      </c>
      <c r="M7030" t="str">
        <f t="shared" ca="1" si="1532"/>
        <v>Yes</v>
      </c>
      <c r="N7030" t="str">
        <f t="shared" ca="1" si="1532"/>
        <v>Yes</v>
      </c>
      <c r="O7030" t="str">
        <f t="shared" ca="1" si="1532"/>
        <v>Yes</v>
      </c>
      <c r="P7030" t="str">
        <f t="shared" ca="1" si="1527"/>
        <v>Yes</v>
      </c>
      <c r="Q7030" t="str">
        <f t="shared" ca="1" si="1527"/>
        <v>No</v>
      </c>
      <c r="R7030">
        <f t="shared" ca="1" si="1533"/>
        <v>3</v>
      </c>
      <c r="S7030">
        <f t="shared" ca="1" si="1534"/>
        <v>3</v>
      </c>
      <c r="T7030">
        <f t="shared" ca="1" si="1535"/>
        <v>5</v>
      </c>
      <c r="U7030">
        <f t="shared" ca="1" si="1536"/>
        <v>3</v>
      </c>
      <c r="V7030">
        <f t="shared" ca="1" si="1537"/>
        <v>4</v>
      </c>
      <c r="W7030">
        <f t="shared" ca="1" si="1538"/>
        <v>0</v>
      </c>
      <c r="X7030">
        <f t="shared" ca="1" si="1539"/>
        <v>18</v>
      </c>
    </row>
    <row r="7031" spans="1:24" x14ac:dyDescent="0.25">
      <c r="A7031">
        <v>459499</v>
      </c>
      <c r="B7031" t="s">
        <v>21969</v>
      </c>
      <c r="C7031" t="s">
        <v>10</v>
      </c>
      <c r="D7031" t="s">
        <v>21970</v>
      </c>
      <c r="E7031" t="str">
        <f t="shared" ca="1" si="1540"/>
        <v>Boston</v>
      </c>
      <c r="F7031" t="s">
        <v>24067</v>
      </c>
      <c r="G7031">
        <f t="shared" ca="1" si="1528"/>
        <v>1258249422</v>
      </c>
      <c r="H7031" t="s">
        <v>21971</v>
      </c>
      <c r="I7031">
        <v>97701</v>
      </c>
      <c r="J7031" t="str">
        <f t="shared" ca="1" si="1529"/>
        <v>Male</v>
      </c>
      <c r="K7031">
        <f t="shared" ca="1" si="1530"/>
        <v>20</v>
      </c>
      <c r="L7031" t="str">
        <f t="shared" ca="1" si="1531"/>
        <v>Adult</v>
      </c>
      <c r="M7031" t="str">
        <f t="shared" ca="1" si="1532"/>
        <v>Yes</v>
      </c>
      <c r="N7031" t="str">
        <f t="shared" ca="1" si="1532"/>
        <v>No</v>
      </c>
      <c r="O7031" t="str">
        <f t="shared" ca="1" si="1532"/>
        <v>No</v>
      </c>
      <c r="P7031" t="str">
        <f t="shared" ca="1" si="1527"/>
        <v>No</v>
      </c>
      <c r="Q7031" t="str">
        <f t="shared" ca="1" si="1527"/>
        <v>No</v>
      </c>
      <c r="R7031">
        <f t="shared" ca="1" si="1533"/>
        <v>1</v>
      </c>
      <c r="S7031">
        <f t="shared" ca="1" si="1534"/>
        <v>0</v>
      </c>
      <c r="T7031">
        <f t="shared" ca="1" si="1535"/>
        <v>0</v>
      </c>
      <c r="U7031">
        <f t="shared" ca="1" si="1536"/>
        <v>3</v>
      </c>
      <c r="V7031">
        <f t="shared" ca="1" si="1537"/>
        <v>0</v>
      </c>
      <c r="W7031">
        <f t="shared" ca="1" si="1538"/>
        <v>0</v>
      </c>
      <c r="X7031">
        <f t="shared" ca="1" si="1539"/>
        <v>4</v>
      </c>
    </row>
    <row r="7032" spans="1:24" x14ac:dyDescent="0.25">
      <c r="A7032">
        <v>459514</v>
      </c>
      <c r="B7032" t="s">
        <v>21972</v>
      </c>
      <c r="C7032" t="s">
        <v>10</v>
      </c>
      <c r="D7032" t="s">
        <v>21973</v>
      </c>
      <c r="E7032" t="str">
        <f t="shared" ca="1" si="1540"/>
        <v>Dedham</v>
      </c>
      <c r="F7032" t="s">
        <v>24067</v>
      </c>
      <c r="G7032">
        <f t="shared" ca="1" si="1528"/>
        <v>9667760119</v>
      </c>
      <c r="H7032" t="s">
        <v>21974</v>
      </c>
      <c r="I7032">
        <v>75206</v>
      </c>
      <c r="J7032" t="str">
        <f t="shared" ca="1" si="1529"/>
        <v>Female</v>
      </c>
      <c r="K7032">
        <f t="shared" ca="1" si="1530"/>
        <v>68</v>
      </c>
      <c r="L7032" t="str">
        <f t="shared" ca="1" si="1531"/>
        <v>Adult</v>
      </c>
      <c r="M7032" t="str">
        <f t="shared" ca="1" si="1532"/>
        <v>No</v>
      </c>
      <c r="N7032" t="str">
        <f t="shared" ca="1" si="1532"/>
        <v>Yes</v>
      </c>
      <c r="O7032" t="str">
        <f t="shared" ca="1" si="1532"/>
        <v>Yes</v>
      </c>
      <c r="P7032" t="str">
        <f t="shared" ca="1" si="1527"/>
        <v>No</v>
      </c>
      <c r="Q7032" t="str">
        <f t="shared" ca="1" si="1527"/>
        <v>Yes</v>
      </c>
      <c r="R7032">
        <f t="shared" ca="1" si="1533"/>
        <v>5</v>
      </c>
      <c r="S7032">
        <f t="shared" ca="1" si="1534"/>
        <v>5</v>
      </c>
      <c r="T7032">
        <f t="shared" ca="1" si="1535"/>
        <v>5</v>
      </c>
      <c r="U7032">
        <f t="shared" ca="1" si="1536"/>
        <v>0</v>
      </c>
      <c r="V7032">
        <f t="shared" ca="1" si="1537"/>
        <v>0</v>
      </c>
      <c r="W7032">
        <f t="shared" ca="1" si="1538"/>
        <v>4</v>
      </c>
      <c r="X7032">
        <f t="shared" ca="1" si="1539"/>
        <v>19</v>
      </c>
    </row>
    <row r="7033" spans="1:24" x14ac:dyDescent="0.25">
      <c r="A7033">
        <v>459523</v>
      </c>
      <c r="B7033" t="s">
        <v>21975</v>
      </c>
      <c r="C7033" t="s">
        <v>10</v>
      </c>
      <c r="D7033" t="s">
        <v>21976</v>
      </c>
      <c r="E7033" t="str">
        <f t="shared" ca="1" si="1540"/>
        <v>Boston</v>
      </c>
      <c r="F7033" t="s">
        <v>24067</v>
      </c>
      <c r="G7033">
        <f t="shared" ca="1" si="1528"/>
        <v>8568598357</v>
      </c>
      <c r="H7033" t="s">
        <v>21977</v>
      </c>
      <c r="I7033">
        <v>75042</v>
      </c>
      <c r="J7033" t="str">
        <f t="shared" ca="1" si="1529"/>
        <v>Female</v>
      </c>
      <c r="K7033">
        <f t="shared" ca="1" si="1530"/>
        <v>45</v>
      </c>
      <c r="L7033" t="str">
        <f t="shared" ca="1" si="1531"/>
        <v>Adult</v>
      </c>
      <c r="M7033" t="str">
        <f t="shared" ca="1" si="1532"/>
        <v>No</v>
      </c>
      <c r="N7033" t="str">
        <f t="shared" ca="1" si="1532"/>
        <v>Yes</v>
      </c>
      <c r="O7033" t="str">
        <f t="shared" ca="1" si="1532"/>
        <v>Yes</v>
      </c>
      <c r="P7033" t="str">
        <f t="shared" ca="1" si="1527"/>
        <v>No</v>
      </c>
      <c r="Q7033" t="str">
        <f t="shared" ca="1" si="1527"/>
        <v>Yes</v>
      </c>
      <c r="R7033">
        <f t="shared" ca="1" si="1533"/>
        <v>2</v>
      </c>
      <c r="S7033">
        <f t="shared" ca="1" si="1534"/>
        <v>3</v>
      </c>
      <c r="T7033">
        <f t="shared" ca="1" si="1535"/>
        <v>5</v>
      </c>
      <c r="U7033">
        <f t="shared" ca="1" si="1536"/>
        <v>0</v>
      </c>
      <c r="V7033">
        <f t="shared" ca="1" si="1537"/>
        <v>0</v>
      </c>
      <c r="W7033">
        <f t="shared" ca="1" si="1538"/>
        <v>4</v>
      </c>
      <c r="X7033">
        <f t="shared" ca="1" si="1539"/>
        <v>14</v>
      </c>
    </row>
    <row r="7034" spans="1:24" x14ac:dyDescent="0.25">
      <c r="A7034">
        <v>459532</v>
      </c>
      <c r="B7034" t="s">
        <v>21978</v>
      </c>
      <c r="C7034" t="s">
        <v>10</v>
      </c>
      <c r="D7034" t="s">
        <v>21979</v>
      </c>
      <c r="E7034" t="str">
        <f t="shared" ca="1" si="1540"/>
        <v xml:space="preserve"> Milton</v>
      </c>
      <c r="F7034" t="s">
        <v>24067</v>
      </c>
      <c r="G7034">
        <f t="shared" ca="1" si="1528"/>
        <v>7941585792</v>
      </c>
      <c r="H7034" t="s">
        <v>21980</v>
      </c>
      <c r="I7034">
        <v>78521</v>
      </c>
      <c r="J7034" t="str">
        <f t="shared" ca="1" si="1529"/>
        <v>Male</v>
      </c>
      <c r="K7034">
        <f t="shared" ca="1" si="1530"/>
        <v>57</v>
      </c>
      <c r="L7034" t="str">
        <f t="shared" ca="1" si="1531"/>
        <v>Adult</v>
      </c>
      <c r="M7034" t="str">
        <f t="shared" ca="1" si="1532"/>
        <v>No</v>
      </c>
      <c r="N7034" t="str">
        <f t="shared" ca="1" si="1532"/>
        <v>No</v>
      </c>
      <c r="O7034" t="str">
        <f t="shared" ca="1" si="1532"/>
        <v>Yes</v>
      </c>
      <c r="P7034" t="str">
        <f t="shared" ca="1" si="1527"/>
        <v>No</v>
      </c>
      <c r="Q7034" t="str">
        <f t="shared" ca="1" si="1527"/>
        <v>Yes</v>
      </c>
      <c r="R7034">
        <f t="shared" ca="1" si="1533"/>
        <v>3</v>
      </c>
      <c r="S7034">
        <f t="shared" ca="1" si="1534"/>
        <v>3</v>
      </c>
      <c r="T7034">
        <f t="shared" ca="1" si="1535"/>
        <v>3</v>
      </c>
      <c r="U7034">
        <f t="shared" ca="1" si="1536"/>
        <v>0</v>
      </c>
      <c r="V7034">
        <f t="shared" ca="1" si="1537"/>
        <v>0</v>
      </c>
      <c r="W7034">
        <f t="shared" ca="1" si="1538"/>
        <v>4</v>
      </c>
      <c r="X7034">
        <f t="shared" ca="1" si="1539"/>
        <v>13</v>
      </c>
    </row>
    <row r="7035" spans="1:24" x14ac:dyDescent="0.25">
      <c r="A7035">
        <v>459541</v>
      </c>
      <c r="B7035" t="s">
        <v>21981</v>
      </c>
      <c r="C7035" t="s">
        <v>10</v>
      </c>
      <c r="D7035" t="s">
        <v>21982</v>
      </c>
      <c r="E7035" t="str">
        <f t="shared" ca="1" si="1540"/>
        <v xml:space="preserve"> Milton</v>
      </c>
      <c r="F7035" t="s">
        <v>24067</v>
      </c>
      <c r="G7035">
        <f t="shared" ca="1" si="1528"/>
        <v>8659704135</v>
      </c>
      <c r="H7035" t="s">
        <v>21983</v>
      </c>
      <c r="I7035">
        <v>84651</v>
      </c>
      <c r="J7035" t="str">
        <f t="shared" ca="1" si="1529"/>
        <v>Female</v>
      </c>
      <c r="K7035">
        <f t="shared" ca="1" si="1530"/>
        <v>64</v>
      </c>
      <c r="L7035" t="str">
        <f t="shared" ca="1" si="1531"/>
        <v>Adult</v>
      </c>
      <c r="M7035" t="str">
        <f t="shared" ca="1" si="1532"/>
        <v>No</v>
      </c>
      <c r="N7035" t="str">
        <f t="shared" ca="1" si="1532"/>
        <v>Yes</v>
      </c>
      <c r="O7035" t="str">
        <f t="shared" ca="1" si="1532"/>
        <v>Yes</v>
      </c>
      <c r="P7035" t="str">
        <f t="shared" ca="1" si="1527"/>
        <v>No</v>
      </c>
      <c r="Q7035" t="str">
        <f t="shared" ca="1" si="1527"/>
        <v>Yes</v>
      </c>
      <c r="R7035">
        <f t="shared" ca="1" si="1533"/>
        <v>3</v>
      </c>
      <c r="S7035">
        <f t="shared" ca="1" si="1534"/>
        <v>3</v>
      </c>
      <c r="T7035">
        <f t="shared" ca="1" si="1535"/>
        <v>5</v>
      </c>
      <c r="U7035">
        <f t="shared" ca="1" si="1536"/>
        <v>0</v>
      </c>
      <c r="V7035">
        <f t="shared" ca="1" si="1537"/>
        <v>0</v>
      </c>
      <c r="W7035">
        <f t="shared" ca="1" si="1538"/>
        <v>4</v>
      </c>
      <c r="X7035">
        <f t="shared" ca="1" si="1539"/>
        <v>15</v>
      </c>
    </row>
    <row r="7036" spans="1:24" x14ac:dyDescent="0.25">
      <c r="A7036">
        <v>459550</v>
      </c>
      <c r="B7036" t="s">
        <v>21984</v>
      </c>
      <c r="C7036" t="s">
        <v>10</v>
      </c>
      <c r="D7036" t="s">
        <v>21985</v>
      </c>
      <c r="E7036" t="str">
        <f t="shared" ca="1" si="1540"/>
        <v>Winthrop</v>
      </c>
      <c r="F7036" t="s">
        <v>24067</v>
      </c>
      <c r="G7036">
        <f t="shared" ca="1" si="1528"/>
        <v>9762178947</v>
      </c>
      <c r="H7036" t="s">
        <v>21986</v>
      </c>
      <c r="I7036">
        <v>98409</v>
      </c>
      <c r="J7036" t="str">
        <f t="shared" ca="1" si="1529"/>
        <v>Female</v>
      </c>
      <c r="K7036">
        <f t="shared" ca="1" si="1530"/>
        <v>27</v>
      </c>
      <c r="L7036" t="str">
        <f t="shared" ca="1" si="1531"/>
        <v>Adult</v>
      </c>
      <c r="M7036" t="str">
        <f t="shared" ca="1" si="1532"/>
        <v>No</v>
      </c>
      <c r="N7036" t="str">
        <f t="shared" ca="1" si="1532"/>
        <v>No</v>
      </c>
      <c r="O7036" t="str">
        <f t="shared" ca="1" si="1532"/>
        <v>No</v>
      </c>
      <c r="P7036" t="str">
        <f t="shared" ca="1" si="1527"/>
        <v>Yes</v>
      </c>
      <c r="Q7036" t="str">
        <f t="shared" ca="1" si="1527"/>
        <v>No</v>
      </c>
      <c r="R7036">
        <f t="shared" ca="1" si="1533"/>
        <v>4</v>
      </c>
      <c r="S7036">
        <f t="shared" ca="1" si="1534"/>
        <v>5</v>
      </c>
      <c r="T7036">
        <f t="shared" ca="1" si="1535"/>
        <v>0</v>
      </c>
      <c r="U7036">
        <f t="shared" ca="1" si="1536"/>
        <v>0</v>
      </c>
      <c r="V7036">
        <f t="shared" ca="1" si="1537"/>
        <v>4</v>
      </c>
      <c r="W7036">
        <f t="shared" ca="1" si="1538"/>
        <v>0</v>
      </c>
      <c r="X7036">
        <f t="shared" ca="1" si="1539"/>
        <v>13</v>
      </c>
    </row>
    <row r="7037" spans="1:24" x14ac:dyDescent="0.25">
      <c r="A7037">
        <v>459569</v>
      </c>
      <c r="B7037" t="s">
        <v>21987</v>
      </c>
      <c r="C7037" t="s">
        <v>10</v>
      </c>
      <c r="D7037" t="s">
        <v>21988</v>
      </c>
      <c r="E7037" t="str">
        <f t="shared" ca="1" si="1540"/>
        <v>Watertown</v>
      </c>
      <c r="F7037" t="s">
        <v>24067</v>
      </c>
      <c r="G7037">
        <f t="shared" ca="1" si="1528"/>
        <v>9783262762</v>
      </c>
      <c r="H7037" t="s">
        <v>21990</v>
      </c>
      <c r="I7037" t="s">
        <v>21989</v>
      </c>
      <c r="J7037" t="str">
        <f t="shared" ca="1" si="1529"/>
        <v>Female</v>
      </c>
      <c r="K7037">
        <f t="shared" ca="1" si="1530"/>
        <v>66</v>
      </c>
      <c r="L7037" t="str">
        <f t="shared" ca="1" si="1531"/>
        <v>Adult</v>
      </c>
      <c r="M7037" t="str">
        <f t="shared" ca="1" si="1532"/>
        <v>No</v>
      </c>
      <c r="N7037" t="str">
        <f t="shared" ca="1" si="1532"/>
        <v>No</v>
      </c>
      <c r="O7037" t="str">
        <f t="shared" ca="1" si="1532"/>
        <v>Yes</v>
      </c>
      <c r="P7037" t="str">
        <f t="shared" ca="1" si="1527"/>
        <v>No</v>
      </c>
      <c r="Q7037" t="str">
        <f t="shared" ca="1" si="1527"/>
        <v>Yes</v>
      </c>
      <c r="R7037">
        <f t="shared" ca="1" si="1533"/>
        <v>3</v>
      </c>
      <c r="S7037">
        <f t="shared" ca="1" si="1534"/>
        <v>3</v>
      </c>
      <c r="T7037">
        <f t="shared" ca="1" si="1535"/>
        <v>3</v>
      </c>
      <c r="U7037">
        <f t="shared" ca="1" si="1536"/>
        <v>0</v>
      </c>
      <c r="V7037">
        <f t="shared" ca="1" si="1537"/>
        <v>0</v>
      </c>
      <c r="W7037">
        <f t="shared" ca="1" si="1538"/>
        <v>4</v>
      </c>
      <c r="X7037">
        <f t="shared" ca="1" si="1539"/>
        <v>13</v>
      </c>
    </row>
    <row r="7038" spans="1:24" x14ac:dyDescent="0.25">
      <c r="A7038">
        <v>459578</v>
      </c>
      <c r="B7038" t="s">
        <v>21991</v>
      </c>
      <c r="C7038" t="s">
        <v>10</v>
      </c>
      <c r="D7038" t="s">
        <v>21992</v>
      </c>
      <c r="E7038" t="str">
        <f t="shared" ca="1" si="1540"/>
        <v>Somerville</v>
      </c>
      <c r="F7038" t="s">
        <v>24067</v>
      </c>
      <c r="G7038">
        <f t="shared" ca="1" si="1528"/>
        <v>8001016121</v>
      </c>
      <c r="H7038" t="s">
        <v>21993</v>
      </c>
      <c r="I7038">
        <v>53072</v>
      </c>
      <c r="J7038" t="str">
        <f t="shared" ca="1" si="1529"/>
        <v>Female</v>
      </c>
      <c r="K7038">
        <f t="shared" ca="1" si="1530"/>
        <v>17</v>
      </c>
      <c r="L7038" t="str">
        <f t="shared" ca="1" si="1531"/>
        <v>Adoloscent</v>
      </c>
      <c r="M7038" t="str">
        <f t="shared" ca="1" si="1532"/>
        <v>No</v>
      </c>
      <c r="N7038" t="str">
        <f t="shared" ca="1" si="1532"/>
        <v>Yes</v>
      </c>
      <c r="O7038" t="str">
        <f t="shared" ca="1" si="1532"/>
        <v>Yes</v>
      </c>
      <c r="P7038" t="str">
        <f t="shared" ca="1" si="1527"/>
        <v>Yes</v>
      </c>
      <c r="Q7038" t="str">
        <f t="shared" ca="1" si="1527"/>
        <v>No</v>
      </c>
      <c r="R7038">
        <f t="shared" ca="1" si="1533"/>
        <v>4</v>
      </c>
      <c r="S7038">
        <f t="shared" ca="1" si="1534"/>
        <v>5</v>
      </c>
      <c r="T7038">
        <f t="shared" ca="1" si="1535"/>
        <v>5</v>
      </c>
      <c r="U7038">
        <f t="shared" ca="1" si="1536"/>
        <v>0</v>
      </c>
      <c r="V7038">
        <f t="shared" ca="1" si="1537"/>
        <v>4</v>
      </c>
      <c r="W7038">
        <f t="shared" ca="1" si="1538"/>
        <v>0</v>
      </c>
      <c r="X7038">
        <f t="shared" ca="1" si="1539"/>
        <v>18</v>
      </c>
    </row>
    <row r="7039" spans="1:24" x14ac:dyDescent="0.25">
      <c r="A7039">
        <v>459587</v>
      </c>
      <c r="B7039" t="s">
        <v>21994</v>
      </c>
      <c r="C7039" t="s">
        <v>10</v>
      </c>
      <c r="D7039" t="s">
        <v>21995</v>
      </c>
      <c r="E7039" t="str">
        <f t="shared" ca="1" si="1540"/>
        <v>Chelsea</v>
      </c>
      <c r="F7039" t="s">
        <v>24067</v>
      </c>
      <c r="G7039">
        <f t="shared" ca="1" si="1528"/>
        <v>7515010119</v>
      </c>
      <c r="H7039" t="s">
        <v>392</v>
      </c>
      <c r="I7039">
        <v>46410</v>
      </c>
      <c r="J7039" t="str">
        <f t="shared" ca="1" si="1529"/>
        <v>Male</v>
      </c>
      <c r="K7039">
        <f t="shared" ca="1" si="1530"/>
        <v>57</v>
      </c>
      <c r="L7039" t="str">
        <f t="shared" ca="1" si="1531"/>
        <v>Adult</v>
      </c>
      <c r="M7039" t="str">
        <f t="shared" ca="1" si="1532"/>
        <v>No</v>
      </c>
      <c r="N7039" t="str">
        <f t="shared" ca="1" si="1532"/>
        <v>Yes</v>
      </c>
      <c r="O7039" t="str">
        <f t="shared" ca="1" si="1532"/>
        <v>Yes</v>
      </c>
      <c r="P7039" t="str">
        <f t="shared" ca="1" si="1527"/>
        <v>Yes</v>
      </c>
      <c r="Q7039" t="str">
        <f t="shared" ca="1" si="1527"/>
        <v>Yes</v>
      </c>
      <c r="R7039">
        <f t="shared" ca="1" si="1533"/>
        <v>4</v>
      </c>
      <c r="S7039">
        <f t="shared" ca="1" si="1534"/>
        <v>5</v>
      </c>
      <c r="T7039">
        <f t="shared" ca="1" si="1535"/>
        <v>5</v>
      </c>
      <c r="U7039">
        <f t="shared" ca="1" si="1536"/>
        <v>0</v>
      </c>
      <c r="V7039">
        <f t="shared" ca="1" si="1537"/>
        <v>4</v>
      </c>
      <c r="W7039">
        <f t="shared" ca="1" si="1538"/>
        <v>4</v>
      </c>
      <c r="X7039">
        <f t="shared" ca="1" si="1539"/>
        <v>22</v>
      </c>
    </row>
    <row r="7040" spans="1:24" x14ac:dyDescent="0.25">
      <c r="A7040">
        <v>459596</v>
      </c>
      <c r="B7040" t="s">
        <v>21996</v>
      </c>
      <c r="C7040" t="s">
        <v>10</v>
      </c>
      <c r="D7040" t="s">
        <v>21997</v>
      </c>
      <c r="E7040" t="str">
        <f t="shared" ca="1" si="1540"/>
        <v>Watertown</v>
      </c>
      <c r="F7040" t="s">
        <v>24067</v>
      </c>
      <c r="G7040">
        <f t="shared" ca="1" si="1528"/>
        <v>4223278221</v>
      </c>
      <c r="H7040" t="s">
        <v>392</v>
      </c>
      <c r="I7040">
        <v>32303</v>
      </c>
      <c r="J7040" t="str">
        <f t="shared" ca="1" si="1529"/>
        <v>Female</v>
      </c>
      <c r="K7040">
        <f t="shared" ca="1" si="1530"/>
        <v>58</v>
      </c>
      <c r="L7040" t="str">
        <f t="shared" ca="1" si="1531"/>
        <v>Adult</v>
      </c>
      <c r="M7040" t="str">
        <f t="shared" ca="1" si="1532"/>
        <v>No</v>
      </c>
      <c r="N7040" t="str">
        <f t="shared" ca="1" si="1532"/>
        <v>Yes</v>
      </c>
      <c r="O7040" t="str">
        <f t="shared" ca="1" si="1532"/>
        <v>No</v>
      </c>
      <c r="P7040" t="str">
        <f t="shared" ca="1" si="1527"/>
        <v>Yes</v>
      </c>
      <c r="Q7040" t="str">
        <f t="shared" ca="1" si="1527"/>
        <v>Yes</v>
      </c>
      <c r="R7040">
        <f t="shared" ca="1" si="1533"/>
        <v>1</v>
      </c>
      <c r="S7040">
        <f t="shared" ca="1" si="1534"/>
        <v>0</v>
      </c>
      <c r="T7040">
        <f t="shared" ca="1" si="1535"/>
        <v>3</v>
      </c>
      <c r="U7040">
        <f t="shared" ca="1" si="1536"/>
        <v>0</v>
      </c>
      <c r="V7040">
        <f t="shared" ca="1" si="1537"/>
        <v>4</v>
      </c>
      <c r="W7040">
        <f t="shared" ca="1" si="1538"/>
        <v>4</v>
      </c>
      <c r="X7040">
        <f t="shared" ca="1" si="1539"/>
        <v>12</v>
      </c>
    </row>
    <row r="7041" spans="1:24" x14ac:dyDescent="0.25">
      <c r="A7041">
        <v>459602</v>
      </c>
      <c r="B7041" t="s">
        <v>21998</v>
      </c>
      <c r="C7041" t="s">
        <v>10</v>
      </c>
      <c r="D7041" t="s">
        <v>21999</v>
      </c>
      <c r="E7041" t="str">
        <f t="shared" ca="1" si="1540"/>
        <v>Somerville</v>
      </c>
      <c r="F7041" t="s">
        <v>24067</v>
      </c>
      <c r="G7041">
        <f t="shared" ca="1" si="1528"/>
        <v>3679754715</v>
      </c>
      <c r="H7041" t="s">
        <v>392</v>
      </c>
      <c r="I7041">
        <v>24153</v>
      </c>
      <c r="J7041" t="str">
        <f t="shared" ca="1" si="1529"/>
        <v>Male</v>
      </c>
      <c r="K7041">
        <f t="shared" ca="1" si="1530"/>
        <v>63</v>
      </c>
      <c r="L7041" t="str">
        <f t="shared" ca="1" si="1531"/>
        <v>Adult</v>
      </c>
      <c r="M7041" t="str">
        <f t="shared" ca="1" si="1532"/>
        <v>Yes</v>
      </c>
      <c r="N7041" t="str">
        <f t="shared" ca="1" si="1532"/>
        <v>No</v>
      </c>
      <c r="O7041" t="str">
        <f t="shared" ca="1" si="1532"/>
        <v>No</v>
      </c>
      <c r="P7041" t="str">
        <f t="shared" ca="1" si="1527"/>
        <v>No</v>
      </c>
      <c r="Q7041" t="str">
        <f t="shared" ca="1" si="1527"/>
        <v>Yes</v>
      </c>
      <c r="R7041">
        <f t="shared" ca="1" si="1533"/>
        <v>1</v>
      </c>
      <c r="S7041">
        <f t="shared" ca="1" si="1534"/>
        <v>0</v>
      </c>
      <c r="T7041">
        <f t="shared" ca="1" si="1535"/>
        <v>0</v>
      </c>
      <c r="U7041">
        <f t="shared" ca="1" si="1536"/>
        <v>3</v>
      </c>
      <c r="V7041">
        <f t="shared" ca="1" si="1537"/>
        <v>0</v>
      </c>
      <c r="W7041">
        <f t="shared" ca="1" si="1538"/>
        <v>4</v>
      </c>
      <c r="X7041">
        <f t="shared" ca="1" si="1539"/>
        <v>8</v>
      </c>
    </row>
    <row r="7042" spans="1:24" x14ac:dyDescent="0.25">
      <c r="A7042">
        <v>459611</v>
      </c>
      <c r="B7042" t="s">
        <v>22000</v>
      </c>
      <c r="C7042" t="s">
        <v>10</v>
      </c>
      <c r="D7042" t="s">
        <v>22001</v>
      </c>
      <c r="E7042" t="str">
        <f t="shared" ca="1" si="1540"/>
        <v>Quincy</v>
      </c>
      <c r="F7042" t="s">
        <v>24067</v>
      </c>
      <c r="G7042">
        <f t="shared" ca="1" si="1528"/>
        <v>1348318316</v>
      </c>
      <c r="H7042" t="s">
        <v>392</v>
      </c>
      <c r="I7042">
        <v>44333</v>
      </c>
      <c r="J7042" t="str">
        <f t="shared" ca="1" si="1529"/>
        <v>Female</v>
      </c>
      <c r="K7042">
        <f t="shared" ca="1" si="1530"/>
        <v>44</v>
      </c>
      <c r="L7042" t="str">
        <f t="shared" ca="1" si="1531"/>
        <v>Adult</v>
      </c>
      <c r="M7042" t="str">
        <f t="shared" ca="1" si="1532"/>
        <v>No</v>
      </c>
      <c r="N7042" t="str">
        <f t="shared" ca="1" si="1532"/>
        <v>Yes</v>
      </c>
      <c r="O7042" t="str">
        <f t="shared" ca="1" si="1532"/>
        <v>No</v>
      </c>
      <c r="P7042" t="str">
        <f t="shared" ca="1" si="1532"/>
        <v>Yes</v>
      </c>
      <c r="Q7042" t="str">
        <f t="shared" ca="1" si="1532"/>
        <v>No</v>
      </c>
      <c r="R7042">
        <f t="shared" ca="1" si="1533"/>
        <v>1</v>
      </c>
      <c r="S7042">
        <f t="shared" ca="1" si="1534"/>
        <v>0</v>
      </c>
      <c r="T7042">
        <f t="shared" ca="1" si="1535"/>
        <v>3</v>
      </c>
      <c r="U7042">
        <f t="shared" ca="1" si="1536"/>
        <v>0</v>
      </c>
      <c r="V7042">
        <f t="shared" ca="1" si="1537"/>
        <v>4</v>
      </c>
      <c r="W7042">
        <f t="shared" ca="1" si="1538"/>
        <v>0</v>
      </c>
      <c r="X7042">
        <f t="shared" ca="1" si="1539"/>
        <v>8</v>
      </c>
    </row>
    <row r="7043" spans="1:24" x14ac:dyDescent="0.25">
      <c r="A7043">
        <v>459620</v>
      </c>
      <c r="B7043" t="s">
        <v>22002</v>
      </c>
      <c r="C7043" t="s">
        <v>10</v>
      </c>
      <c r="D7043" t="s">
        <v>22003</v>
      </c>
      <c r="E7043" t="str">
        <f t="shared" ca="1" si="1540"/>
        <v>Brookline</v>
      </c>
      <c r="F7043" t="s">
        <v>24067</v>
      </c>
      <c r="G7043">
        <f t="shared" ref="G7043:G7106" ca="1" si="1541">RANDBETWEEN(1000000000,9999999999)</f>
        <v>5781605236</v>
      </c>
      <c r="H7043" t="s">
        <v>392</v>
      </c>
      <c r="I7043">
        <v>52404</v>
      </c>
      <c r="J7043" t="str">
        <f t="shared" ref="J7043:J7106" ca="1" si="1542">CHOOSE(RANDBETWEEN(1,2),"Male","Female")</f>
        <v>Male</v>
      </c>
      <c r="K7043">
        <f t="shared" ref="K7043:K7106" ca="1" si="1543">RANDBETWEEN(15,70)</f>
        <v>39</v>
      </c>
      <c r="L7043" t="str">
        <f t="shared" ref="L7043:L7106" ca="1" si="1544">IF(AND(K7043&gt;=12, K7043 &lt; 18), "Adoloscent", "Adult")</f>
        <v>Adult</v>
      </c>
      <c r="M7043" t="str">
        <f t="shared" ref="M7043:P7106" ca="1" si="1545">CHOOSE(RANDBETWEEN(1,2),"Yes","No")</f>
        <v>No</v>
      </c>
      <c r="N7043" t="str">
        <f t="shared" ca="1" si="1545"/>
        <v>Yes</v>
      </c>
      <c r="O7043" t="str">
        <f t="shared" ca="1" si="1545"/>
        <v>Yes</v>
      </c>
      <c r="P7043" t="str">
        <f t="shared" ca="1" si="1545"/>
        <v>Yes</v>
      </c>
      <c r="Q7043" t="str">
        <f t="shared" ref="Q7043:Q7106" ca="1" si="1546">CHOOSE(RANDBETWEEN(1,2),"Yes","No")</f>
        <v>No</v>
      </c>
      <c r="R7043">
        <f t="shared" ref="R7043:R7106" ca="1" si="1547">CHOOSE(RANDBETWEEN(1,5),1,2,3,4,5)</f>
        <v>1</v>
      </c>
      <c r="S7043">
        <f t="shared" ref="S7043:S7106" ca="1" si="1548">IF(R7043&gt;=4,5,IF(AND(R7043&gt;=2,R7043&lt;=3),3,IF(R7043=1,0)))</f>
        <v>0</v>
      </c>
      <c r="T7043">
        <f t="shared" ref="T7043:T7106" ca="1" si="1549">IF(AND(O7043="Yes",N7043="Yes"),5,IF(OR(O7043="Yes",N7043="Yes"),3,IF(AND(O7043="No",N7043="No"),0)))</f>
        <v>5</v>
      </c>
      <c r="U7043">
        <f t="shared" ref="U7043:U7106" ca="1" si="1550">IF(M7043="Yes",3,0)</f>
        <v>0</v>
      </c>
      <c r="V7043">
        <f t="shared" ref="V7043:V7106" ca="1" si="1551">IF(P7043="Yes",4,0)</f>
        <v>4</v>
      </c>
      <c r="W7043">
        <f t="shared" ref="W7043:W7106" ca="1" si="1552">IF(Q7043="Yes",4,0)</f>
        <v>0</v>
      </c>
      <c r="X7043">
        <f t="shared" ref="X7043:X7106" ca="1" si="1553">SUM(R7043:W7043)</f>
        <v>10</v>
      </c>
    </row>
    <row r="7044" spans="1:24" x14ac:dyDescent="0.25">
      <c r="A7044">
        <v>459639</v>
      </c>
      <c r="B7044" t="s">
        <v>22004</v>
      </c>
      <c r="C7044" t="s">
        <v>10</v>
      </c>
      <c r="D7044" t="s">
        <v>22005</v>
      </c>
      <c r="E7044" t="str">
        <f t="shared" ref="E7044:E7107" ca="1" si="1554">CHOOSE(RANDBETWEEN(1,15),"Boston","Winthrop","Revere","Chelsea","Everett","Somerville", "Cambridge","Watertown", "Newton","Brookline", "Needham", "Dedham", "Canton"," Milton", "Quincy")</f>
        <v>Winthrop</v>
      </c>
      <c r="F7044" t="s">
        <v>24067</v>
      </c>
      <c r="G7044">
        <f t="shared" ca="1" si="1541"/>
        <v>8289711172</v>
      </c>
      <c r="H7044" t="s">
        <v>392</v>
      </c>
      <c r="I7044">
        <v>92883</v>
      </c>
      <c r="J7044" t="str">
        <f t="shared" ca="1" si="1542"/>
        <v>Female</v>
      </c>
      <c r="K7044">
        <f t="shared" ca="1" si="1543"/>
        <v>27</v>
      </c>
      <c r="L7044" t="str">
        <f t="shared" ca="1" si="1544"/>
        <v>Adult</v>
      </c>
      <c r="M7044" t="str">
        <f t="shared" ca="1" si="1545"/>
        <v>Yes</v>
      </c>
      <c r="N7044" t="str">
        <f t="shared" ca="1" si="1545"/>
        <v>No</v>
      </c>
      <c r="O7044" t="str">
        <f t="shared" ca="1" si="1545"/>
        <v>No</v>
      </c>
      <c r="P7044" t="str">
        <f t="shared" ca="1" si="1545"/>
        <v>No</v>
      </c>
      <c r="Q7044" t="str">
        <f t="shared" ca="1" si="1546"/>
        <v>No</v>
      </c>
      <c r="R7044">
        <f t="shared" ca="1" si="1547"/>
        <v>3</v>
      </c>
      <c r="S7044">
        <f t="shared" ca="1" si="1548"/>
        <v>3</v>
      </c>
      <c r="T7044">
        <f t="shared" ca="1" si="1549"/>
        <v>0</v>
      </c>
      <c r="U7044">
        <f t="shared" ca="1" si="1550"/>
        <v>3</v>
      </c>
      <c r="V7044">
        <f t="shared" ca="1" si="1551"/>
        <v>0</v>
      </c>
      <c r="W7044">
        <f t="shared" ca="1" si="1552"/>
        <v>0</v>
      </c>
      <c r="X7044">
        <f t="shared" ca="1" si="1553"/>
        <v>9</v>
      </c>
    </row>
    <row r="7045" spans="1:24" x14ac:dyDescent="0.25">
      <c r="A7045">
        <v>459648</v>
      </c>
      <c r="B7045" t="s">
        <v>22006</v>
      </c>
      <c r="C7045" t="s">
        <v>10</v>
      </c>
      <c r="D7045" t="s">
        <v>22007</v>
      </c>
      <c r="E7045" t="str">
        <f t="shared" ca="1" si="1554"/>
        <v>Newton</v>
      </c>
      <c r="F7045" t="s">
        <v>24067</v>
      </c>
      <c r="G7045">
        <f t="shared" ca="1" si="1541"/>
        <v>4511431323</v>
      </c>
      <c r="H7045" t="s">
        <v>392</v>
      </c>
      <c r="I7045">
        <v>37615</v>
      </c>
      <c r="J7045" t="str">
        <f t="shared" ca="1" si="1542"/>
        <v>Female</v>
      </c>
      <c r="K7045">
        <f t="shared" ca="1" si="1543"/>
        <v>53</v>
      </c>
      <c r="L7045" t="str">
        <f t="shared" ca="1" si="1544"/>
        <v>Adult</v>
      </c>
      <c r="M7045" t="str">
        <f t="shared" ca="1" si="1545"/>
        <v>Yes</v>
      </c>
      <c r="N7045" t="str">
        <f t="shared" ca="1" si="1545"/>
        <v>No</v>
      </c>
      <c r="O7045" t="str">
        <f t="shared" ca="1" si="1545"/>
        <v>No</v>
      </c>
      <c r="P7045" t="str">
        <f t="shared" ca="1" si="1545"/>
        <v>No</v>
      </c>
      <c r="Q7045" t="str">
        <f t="shared" ca="1" si="1546"/>
        <v>Yes</v>
      </c>
      <c r="R7045">
        <f t="shared" ca="1" si="1547"/>
        <v>2</v>
      </c>
      <c r="S7045">
        <f t="shared" ca="1" si="1548"/>
        <v>3</v>
      </c>
      <c r="T7045">
        <f t="shared" ca="1" si="1549"/>
        <v>0</v>
      </c>
      <c r="U7045">
        <f t="shared" ca="1" si="1550"/>
        <v>3</v>
      </c>
      <c r="V7045">
        <f t="shared" ca="1" si="1551"/>
        <v>0</v>
      </c>
      <c r="W7045">
        <f t="shared" ca="1" si="1552"/>
        <v>4</v>
      </c>
      <c r="X7045">
        <f t="shared" ca="1" si="1553"/>
        <v>12</v>
      </c>
    </row>
    <row r="7046" spans="1:24" x14ac:dyDescent="0.25">
      <c r="A7046">
        <v>459657</v>
      </c>
      <c r="B7046" t="s">
        <v>22008</v>
      </c>
      <c r="C7046" t="s">
        <v>10</v>
      </c>
      <c r="D7046" t="s">
        <v>22009</v>
      </c>
      <c r="E7046" t="str">
        <f t="shared" ca="1" si="1554"/>
        <v>Dedham</v>
      </c>
      <c r="F7046" t="s">
        <v>24067</v>
      </c>
      <c r="G7046">
        <f t="shared" ca="1" si="1541"/>
        <v>3949576587</v>
      </c>
      <c r="H7046" t="s">
        <v>392</v>
      </c>
      <c r="I7046">
        <v>75115</v>
      </c>
      <c r="J7046" t="str">
        <f t="shared" ca="1" si="1542"/>
        <v>Female</v>
      </c>
      <c r="K7046">
        <f t="shared" ca="1" si="1543"/>
        <v>63</v>
      </c>
      <c r="L7046" t="str">
        <f t="shared" ca="1" si="1544"/>
        <v>Adult</v>
      </c>
      <c r="M7046" t="str">
        <f t="shared" ca="1" si="1545"/>
        <v>Yes</v>
      </c>
      <c r="N7046" t="str">
        <f t="shared" ca="1" si="1545"/>
        <v>No</v>
      </c>
      <c r="O7046" t="str">
        <f t="shared" ca="1" si="1545"/>
        <v>No</v>
      </c>
      <c r="P7046" t="str">
        <f t="shared" ca="1" si="1545"/>
        <v>Yes</v>
      </c>
      <c r="Q7046" t="str">
        <f t="shared" ca="1" si="1546"/>
        <v>Yes</v>
      </c>
      <c r="R7046">
        <f t="shared" ca="1" si="1547"/>
        <v>1</v>
      </c>
      <c r="S7046">
        <f t="shared" ca="1" si="1548"/>
        <v>0</v>
      </c>
      <c r="T7046">
        <f t="shared" ca="1" si="1549"/>
        <v>0</v>
      </c>
      <c r="U7046">
        <f t="shared" ca="1" si="1550"/>
        <v>3</v>
      </c>
      <c r="V7046">
        <f t="shared" ca="1" si="1551"/>
        <v>4</v>
      </c>
      <c r="W7046">
        <f t="shared" ca="1" si="1552"/>
        <v>4</v>
      </c>
      <c r="X7046">
        <f t="shared" ca="1" si="1553"/>
        <v>12</v>
      </c>
    </row>
    <row r="7047" spans="1:24" x14ac:dyDescent="0.25">
      <c r="A7047">
        <v>459666</v>
      </c>
      <c r="B7047" t="s">
        <v>22010</v>
      </c>
      <c r="C7047" t="s">
        <v>10</v>
      </c>
      <c r="D7047" t="s">
        <v>22011</v>
      </c>
      <c r="E7047" t="str">
        <f t="shared" ca="1" si="1554"/>
        <v>Everett</v>
      </c>
      <c r="F7047" t="s">
        <v>24067</v>
      </c>
      <c r="G7047">
        <f t="shared" ca="1" si="1541"/>
        <v>5302594295</v>
      </c>
      <c r="H7047" t="s">
        <v>392</v>
      </c>
      <c r="I7047">
        <v>29406</v>
      </c>
      <c r="J7047" t="str">
        <f t="shared" ca="1" si="1542"/>
        <v>Male</v>
      </c>
      <c r="K7047">
        <f t="shared" ca="1" si="1543"/>
        <v>30</v>
      </c>
      <c r="L7047" t="str">
        <f t="shared" ca="1" si="1544"/>
        <v>Adult</v>
      </c>
      <c r="M7047" t="str">
        <f t="shared" ca="1" si="1545"/>
        <v>Yes</v>
      </c>
      <c r="N7047" t="str">
        <f t="shared" ca="1" si="1545"/>
        <v>Yes</v>
      </c>
      <c r="O7047" t="str">
        <f t="shared" ca="1" si="1545"/>
        <v>Yes</v>
      </c>
      <c r="P7047" t="str">
        <f t="shared" ca="1" si="1545"/>
        <v>No</v>
      </c>
      <c r="Q7047" t="str">
        <f t="shared" ca="1" si="1546"/>
        <v>Yes</v>
      </c>
      <c r="R7047">
        <f t="shared" ca="1" si="1547"/>
        <v>4</v>
      </c>
      <c r="S7047">
        <f t="shared" ca="1" si="1548"/>
        <v>5</v>
      </c>
      <c r="T7047">
        <f t="shared" ca="1" si="1549"/>
        <v>5</v>
      </c>
      <c r="U7047">
        <f t="shared" ca="1" si="1550"/>
        <v>3</v>
      </c>
      <c r="V7047">
        <f t="shared" ca="1" si="1551"/>
        <v>0</v>
      </c>
      <c r="W7047">
        <f t="shared" ca="1" si="1552"/>
        <v>4</v>
      </c>
      <c r="X7047">
        <f t="shared" ca="1" si="1553"/>
        <v>21</v>
      </c>
    </row>
    <row r="7048" spans="1:24" x14ac:dyDescent="0.25">
      <c r="A7048">
        <v>459675</v>
      </c>
      <c r="B7048" t="s">
        <v>22012</v>
      </c>
      <c r="C7048" t="s">
        <v>10</v>
      </c>
      <c r="D7048" t="s">
        <v>22013</v>
      </c>
      <c r="E7048" t="str">
        <f t="shared" ca="1" si="1554"/>
        <v>Quincy</v>
      </c>
      <c r="F7048" t="s">
        <v>24067</v>
      </c>
      <c r="G7048">
        <f t="shared" ca="1" si="1541"/>
        <v>7066626632</v>
      </c>
      <c r="H7048" t="s">
        <v>392</v>
      </c>
      <c r="I7048">
        <v>80014</v>
      </c>
      <c r="J7048" t="str">
        <f t="shared" ca="1" si="1542"/>
        <v>Male</v>
      </c>
      <c r="K7048">
        <f t="shared" ca="1" si="1543"/>
        <v>25</v>
      </c>
      <c r="L7048" t="str">
        <f t="shared" ca="1" si="1544"/>
        <v>Adult</v>
      </c>
      <c r="M7048" t="str">
        <f t="shared" ca="1" si="1545"/>
        <v>Yes</v>
      </c>
      <c r="N7048" t="str">
        <f t="shared" ca="1" si="1545"/>
        <v>Yes</v>
      </c>
      <c r="O7048" t="str">
        <f t="shared" ca="1" si="1545"/>
        <v>Yes</v>
      </c>
      <c r="P7048" t="str">
        <f t="shared" ca="1" si="1545"/>
        <v>No</v>
      </c>
      <c r="Q7048" t="str">
        <f t="shared" ca="1" si="1546"/>
        <v>No</v>
      </c>
      <c r="R7048">
        <f t="shared" ca="1" si="1547"/>
        <v>2</v>
      </c>
      <c r="S7048">
        <f t="shared" ca="1" si="1548"/>
        <v>3</v>
      </c>
      <c r="T7048">
        <f t="shared" ca="1" si="1549"/>
        <v>5</v>
      </c>
      <c r="U7048">
        <f t="shared" ca="1" si="1550"/>
        <v>3</v>
      </c>
      <c r="V7048">
        <f t="shared" ca="1" si="1551"/>
        <v>0</v>
      </c>
      <c r="W7048">
        <f t="shared" ca="1" si="1552"/>
        <v>0</v>
      </c>
      <c r="X7048">
        <f t="shared" ca="1" si="1553"/>
        <v>13</v>
      </c>
    </row>
    <row r="7049" spans="1:24" x14ac:dyDescent="0.25">
      <c r="A7049">
        <v>459684</v>
      </c>
      <c r="B7049" t="s">
        <v>1310</v>
      </c>
      <c r="C7049" t="s">
        <v>10</v>
      </c>
      <c r="D7049" t="s">
        <v>22014</v>
      </c>
      <c r="E7049" t="str">
        <f t="shared" ca="1" si="1554"/>
        <v>Winthrop</v>
      </c>
      <c r="F7049" t="s">
        <v>24067</v>
      </c>
      <c r="G7049">
        <f t="shared" ca="1" si="1541"/>
        <v>9253347226</v>
      </c>
      <c r="H7049" t="s">
        <v>392</v>
      </c>
      <c r="I7049">
        <v>91773</v>
      </c>
      <c r="J7049" t="str">
        <f t="shared" ca="1" si="1542"/>
        <v>Male</v>
      </c>
      <c r="K7049">
        <f t="shared" ca="1" si="1543"/>
        <v>37</v>
      </c>
      <c r="L7049" t="str">
        <f t="shared" ca="1" si="1544"/>
        <v>Adult</v>
      </c>
      <c r="M7049" t="str">
        <f t="shared" ca="1" si="1545"/>
        <v>No</v>
      </c>
      <c r="N7049" t="str">
        <f t="shared" ca="1" si="1545"/>
        <v>No</v>
      </c>
      <c r="O7049" t="str">
        <f t="shared" ca="1" si="1545"/>
        <v>Yes</v>
      </c>
      <c r="P7049" t="str">
        <f t="shared" ca="1" si="1545"/>
        <v>Yes</v>
      </c>
      <c r="Q7049" t="str">
        <f t="shared" ca="1" si="1546"/>
        <v>No</v>
      </c>
      <c r="R7049">
        <f t="shared" ca="1" si="1547"/>
        <v>3</v>
      </c>
      <c r="S7049">
        <f t="shared" ca="1" si="1548"/>
        <v>3</v>
      </c>
      <c r="T7049">
        <f t="shared" ca="1" si="1549"/>
        <v>3</v>
      </c>
      <c r="U7049">
        <f t="shared" ca="1" si="1550"/>
        <v>0</v>
      </c>
      <c r="V7049">
        <f t="shared" ca="1" si="1551"/>
        <v>4</v>
      </c>
      <c r="W7049">
        <f t="shared" ca="1" si="1552"/>
        <v>0</v>
      </c>
      <c r="X7049">
        <f t="shared" ca="1" si="1553"/>
        <v>13</v>
      </c>
    </row>
    <row r="7050" spans="1:24" x14ac:dyDescent="0.25">
      <c r="A7050">
        <v>459693</v>
      </c>
      <c r="B7050" t="s">
        <v>22015</v>
      </c>
      <c r="C7050" t="s">
        <v>10</v>
      </c>
      <c r="D7050" t="s">
        <v>22016</v>
      </c>
      <c r="E7050" t="str">
        <f t="shared" ca="1" si="1554"/>
        <v>Dedham</v>
      </c>
      <c r="F7050" t="s">
        <v>24067</v>
      </c>
      <c r="G7050">
        <f t="shared" ca="1" si="1541"/>
        <v>3871648676</v>
      </c>
      <c r="H7050" t="s">
        <v>392</v>
      </c>
      <c r="I7050">
        <v>90230</v>
      </c>
      <c r="J7050" t="str">
        <f t="shared" ca="1" si="1542"/>
        <v>Male</v>
      </c>
      <c r="K7050">
        <f t="shared" ca="1" si="1543"/>
        <v>49</v>
      </c>
      <c r="L7050" t="str">
        <f t="shared" ca="1" si="1544"/>
        <v>Adult</v>
      </c>
      <c r="M7050" t="str">
        <f t="shared" ca="1" si="1545"/>
        <v>No</v>
      </c>
      <c r="N7050" t="str">
        <f t="shared" ca="1" si="1545"/>
        <v>No</v>
      </c>
      <c r="O7050" t="str">
        <f t="shared" ca="1" si="1545"/>
        <v>No</v>
      </c>
      <c r="P7050" t="str">
        <f t="shared" ca="1" si="1545"/>
        <v>No</v>
      </c>
      <c r="Q7050" t="str">
        <f t="shared" ca="1" si="1546"/>
        <v>Yes</v>
      </c>
      <c r="R7050">
        <f t="shared" ca="1" si="1547"/>
        <v>1</v>
      </c>
      <c r="S7050">
        <f t="shared" ca="1" si="1548"/>
        <v>0</v>
      </c>
      <c r="T7050">
        <f t="shared" ca="1" si="1549"/>
        <v>0</v>
      </c>
      <c r="U7050">
        <f t="shared" ca="1" si="1550"/>
        <v>0</v>
      </c>
      <c r="V7050">
        <f t="shared" ca="1" si="1551"/>
        <v>0</v>
      </c>
      <c r="W7050">
        <f t="shared" ca="1" si="1552"/>
        <v>4</v>
      </c>
      <c r="X7050">
        <f t="shared" ca="1" si="1553"/>
        <v>5</v>
      </c>
    </row>
    <row r="7051" spans="1:24" x14ac:dyDescent="0.25">
      <c r="A7051">
        <v>459709</v>
      </c>
      <c r="B7051" t="s">
        <v>22017</v>
      </c>
      <c r="C7051" t="s">
        <v>10</v>
      </c>
      <c r="D7051" t="s">
        <v>22018</v>
      </c>
      <c r="E7051" t="str">
        <f t="shared" ca="1" si="1554"/>
        <v>Newton</v>
      </c>
      <c r="F7051" t="s">
        <v>24067</v>
      </c>
      <c r="G7051">
        <f t="shared" ca="1" si="1541"/>
        <v>2333500674</v>
      </c>
      <c r="H7051" t="s">
        <v>392</v>
      </c>
      <c r="I7051">
        <v>48124</v>
      </c>
      <c r="J7051" t="str">
        <f t="shared" ca="1" si="1542"/>
        <v>Male</v>
      </c>
      <c r="K7051">
        <f t="shared" ca="1" si="1543"/>
        <v>66</v>
      </c>
      <c r="L7051" t="str">
        <f t="shared" ca="1" si="1544"/>
        <v>Adult</v>
      </c>
      <c r="M7051" t="str">
        <f t="shared" ca="1" si="1545"/>
        <v>No</v>
      </c>
      <c r="N7051" t="str">
        <f t="shared" ca="1" si="1545"/>
        <v>No</v>
      </c>
      <c r="O7051" t="str">
        <f t="shared" ca="1" si="1545"/>
        <v>Yes</v>
      </c>
      <c r="P7051" t="str">
        <f t="shared" ca="1" si="1545"/>
        <v>No</v>
      </c>
      <c r="Q7051" t="str">
        <f t="shared" ca="1" si="1546"/>
        <v>Yes</v>
      </c>
      <c r="R7051">
        <f t="shared" ca="1" si="1547"/>
        <v>2</v>
      </c>
      <c r="S7051">
        <f t="shared" ca="1" si="1548"/>
        <v>3</v>
      </c>
      <c r="T7051">
        <f t="shared" ca="1" si="1549"/>
        <v>3</v>
      </c>
      <c r="U7051">
        <f t="shared" ca="1" si="1550"/>
        <v>0</v>
      </c>
      <c r="V7051">
        <f t="shared" ca="1" si="1551"/>
        <v>0</v>
      </c>
      <c r="W7051">
        <f t="shared" ca="1" si="1552"/>
        <v>4</v>
      </c>
      <c r="X7051">
        <f t="shared" ca="1" si="1553"/>
        <v>12</v>
      </c>
    </row>
    <row r="7052" spans="1:24" x14ac:dyDescent="0.25">
      <c r="A7052">
        <v>459718</v>
      </c>
      <c r="B7052" t="s">
        <v>22019</v>
      </c>
      <c r="C7052" t="s">
        <v>10</v>
      </c>
      <c r="D7052" t="s">
        <v>22020</v>
      </c>
      <c r="E7052" t="str">
        <f t="shared" ca="1" si="1554"/>
        <v>Quincy</v>
      </c>
      <c r="F7052" t="s">
        <v>24067</v>
      </c>
      <c r="G7052">
        <f t="shared" ca="1" si="1541"/>
        <v>4038939979</v>
      </c>
      <c r="H7052" t="s">
        <v>392</v>
      </c>
      <c r="I7052">
        <v>89032</v>
      </c>
      <c r="J7052" t="str">
        <f t="shared" ca="1" si="1542"/>
        <v>Female</v>
      </c>
      <c r="K7052">
        <f t="shared" ca="1" si="1543"/>
        <v>21</v>
      </c>
      <c r="L7052" t="str">
        <f t="shared" ca="1" si="1544"/>
        <v>Adult</v>
      </c>
      <c r="M7052" t="str">
        <f t="shared" ca="1" si="1545"/>
        <v>Yes</v>
      </c>
      <c r="N7052" t="str">
        <f t="shared" ca="1" si="1545"/>
        <v>Yes</v>
      </c>
      <c r="O7052" t="str">
        <f t="shared" ca="1" si="1545"/>
        <v>No</v>
      </c>
      <c r="P7052" t="str">
        <f t="shared" ca="1" si="1545"/>
        <v>Yes</v>
      </c>
      <c r="Q7052" t="str">
        <f t="shared" ca="1" si="1546"/>
        <v>Yes</v>
      </c>
      <c r="R7052">
        <f t="shared" ca="1" si="1547"/>
        <v>1</v>
      </c>
      <c r="S7052">
        <f t="shared" ca="1" si="1548"/>
        <v>0</v>
      </c>
      <c r="T7052">
        <f t="shared" ca="1" si="1549"/>
        <v>3</v>
      </c>
      <c r="U7052">
        <f t="shared" ca="1" si="1550"/>
        <v>3</v>
      </c>
      <c r="V7052">
        <f t="shared" ca="1" si="1551"/>
        <v>4</v>
      </c>
      <c r="W7052">
        <f t="shared" ca="1" si="1552"/>
        <v>4</v>
      </c>
      <c r="X7052">
        <f t="shared" ca="1" si="1553"/>
        <v>15</v>
      </c>
    </row>
    <row r="7053" spans="1:24" x14ac:dyDescent="0.25">
      <c r="A7053">
        <v>459727</v>
      </c>
      <c r="B7053" t="s">
        <v>22021</v>
      </c>
      <c r="C7053" t="s">
        <v>10</v>
      </c>
      <c r="D7053" t="s">
        <v>22022</v>
      </c>
      <c r="E7053" t="str">
        <f t="shared" ca="1" si="1554"/>
        <v>Watertown</v>
      </c>
      <c r="F7053" t="s">
        <v>24067</v>
      </c>
      <c r="G7053">
        <f t="shared" ca="1" si="1541"/>
        <v>3757939613</v>
      </c>
      <c r="H7053" t="s">
        <v>22023</v>
      </c>
      <c r="I7053">
        <v>90720</v>
      </c>
      <c r="J7053" t="str">
        <f t="shared" ca="1" si="1542"/>
        <v>Female</v>
      </c>
      <c r="K7053">
        <f t="shared" ca="1" si="1543"/>
        <v>54</v>
      </c>
      <c r="L7053" t="str">
        <f t="shared" ca="1" si="1544"/>
        <v>Adult</v>
      </c>
      <c r="M7053" t="str">
        <f t="shared" ca="1" si="1545"/>
        <v>Yes</v>
      </c>
      <c r="N7053" t="str">
        <f t="shared" ca="1" si="1545"/>
        <v>Yes</v>
      </c>
      <c r="O7053" t="str">
        <f t="shared" ca="1" si="1545"/>
        <v>No</v>
      </c>
      <c r="P7053" t="str">
        <f t="shared" ca="1" si="1545"/>
        <v>No</v>
      </c>
      <c r="Q7053" t="str">
        <f t="shared" ca="1" si="1546"/>
        <v>No</v>
      </c>
      <c r="R7053">
        <f t="shared" ca="1" si="1547"/>
        <v>1</v>
      </c>
      <c r="S7053">
        <f t="shared" ca="1" si="1548"/>
        <v>0</v>
      </c>
      <c r="T7053">
        <f t="shared" ca="1" si="1549"/>
        <v>3</v>
      </c>
      <c r="U7053">
        <f t="shared" ca="1" si="1550"/>
        <v>3</v>
      </c>
      <c r="V7053">
        <f t="shared" ca="1" si="1551"/>
        <v>0</v>
      </c>
      <c r="W7053">
        <f t="shared" ca="1" si="1552"/>
        <v>0</v>
      </c>
      <c r="X7053">
        <f t="shared" ca="1" si="1553"/>
        <v>7</v>
      </c>
    </row>
    <row r="7054" spans="1:24" x14ac:dyDescent="0.25">
      <c r="A7054">
        <v>459736</v>
      </c>
      <c r="B7054" t="s">
        <v>22024</v>
      </c>
      <c r="C7054" t="s">
        <v>10</v>
      </c>
      <c r="D7054" t="s">
        <v>22025</v>
      </c>
      <c r="E7054" t="str">
        <f t="shared" ca="1" si="1554"/>
        <v>Canton</v>
      </c>
      <c r="F7054" t="s">
        <v>24067</v>
      </c>
      <c r="G7054">
        <f t="shared" ca="1" si="1541"/>
        <v>7414654624</v>
      </c>
      <c r="H7054" t="s">
        <v>22026</v>
      </c>
      <c r="I7054">
        <v>94592</v>
      </c>
      <c r="J7054" t="str">
        <f t="shared" ca="1" si="1542"/>
        <v>Female</v>
      </c>
      <c r="K7054">
        <f t="shared" ca="1" si="1543"/>
        <v>23</v>
      </c>
      <c r="L7054" t="str">
        <f t="shared" ca="1" si="1544"/>
        <v>Adult</v>
      </c>
      <c r="M7054" t="str">
        <f t="shared" ca="1" si="1545"/>
        <v>Yes</v>
      </c>
      <c r="N7054" t="str">
        <f t="shared" ca="1" si="1545"/>
        <v>No</v>
      </c>
      <c r="O7054" t="str">
        <f t="shared" ca="1" si="1545"/>
        <v>Yes</v>
      </c>
      <c r="P7054" t="str">
        <f t="shared" ca="1" si="1545"/>
        <v>No</v>
      </c>
      <c r="Q7054" t="str">
        <f t="shared" ca="1" si="1546"/>
        <v>No</v>
      </c>
      <c r="R7054">
        <f t="shared" ca="1" si="1547"/>
        <v>1</v>
      </c>
      <c r="S7054">
        <f t="shared" ca="1" si="1548"/>
        <v>0</v>
      </c>
      <c r="T7054">
        <f t="shared" ca="1" si="1549"/>
        <v>3</v>
      </c>
      <c r="U7054">
        <f t="shared" ca="1" si="1550"/>
        <v>3</v>
      </c>
      <c r="V7054">
        <f t="shared" ca="1" si="1551"/>
        <v>0</v>
      </c>
      <c r="W7054">
        <f t="shared" ca="1" si="1552"/>
        <v>0</v>
      </c>
      <c r="X7054">
        <f t="shared" ca="1" si="1553"/>
        <v>7</v>
      </c>
    </row>
    <row r="7055" spans="1:24" x14ac:dyDescent="0.25">
      <c r="A7055">
        <v>459745</v>
      </c>
      <c r="B7055" t="s">
        <v>22027</v>
      </c>
      <c r="C7055" t="s">
        <v>10</v>
      </c>
      <c r="D7055" t="s">
        <v>22028</v>
      </c>
      <c r="E7055" t="str">
        <f t="shared" ca="1" si="1554"/>
        <v>Cambridge</v>
      </c>
      <c r="F7055" t="s">
        <v>24067</v>
      </c>
      <c r="G7055">
        <f t="shared" ca="1" si="1541"/>
        <v>6386954218</v>
      </c>
      <c r="H7055" t="s">
        <v>3676</v>
      </c>
      <c r="I7055">
        <v>20005</v>
      </c>
      <c r="J7055" t="str">
        <f t="shared" ca="1" si="1542"/>
        <v>Male</v>
      </c>
      <c r="K7055">
        <f t="shared" ca="1" si="1543"/>
        <v>54</v>
      </c>
      <c r="L7055" t="str">
        <f t="shared" ca="1" si="1544"/>
        <v>Adult</v>
      </c>
      <c r="M7055" t="str">
        <f t="shared" ca="1" si="1545"/>
        <v>Yes</v>
      </c>
      <c r="N7055" t="str">
        <f t="shared" ca="1" si="1545"/>
        <v>Yes</v>
      </c>
      <c r="O7055" t="str">
        <f t="shared" ca="1" si="1545"/>
        <v>Yes</v>
      </c>
      <c r="P7055" t="str">
        <f t="shared" ca="1" si="1545"/>
        <v>Yes</v>
      </c>
      <c r="Q7055" t="str">
        <f t="shared" ca="1" si="1546"/>
        <v>No</v>
      </c>
      <c r="R7055">
        <f t="shared" ca="1" si="1547"/>
        <v>1</v>
      </c>
      <c r="S7055">
        <f t="shared" ca="1" si="1548"/>
        <v>0</v>
      </c>
      <c r="T7055">
        <f t="shared" ca="1" si="1549"/>
        <v>5</v>
      </c>
      <c r="U7055">
        <f t="shared" ca="1" si="1550"/>
        <v>3</v>
      </c>
      <c r="V7055">
        <f t="shared" ca="1" si="1551"/>
        <v>4</v>
      </c>
      <c r="W7055">
        <f t="shared" ca="1" si="1552"/>
        <v>0</v>
      </c>
      <c r="X7055">
        <f t="shared" ca="1" si="1553"/>
        <v>13</v>
      </c>
    </row>
    <row r="7056" spans="1:24" x14ac:dyDescent="0.25">
      <c r="A7056">
        <v>459815</v>
      </c>
      <c r="B7056" t="s">
        <v>22029</v>
      </c>
      <c r="C7056" t="s">
        <v>10</v>
      </c>
      <c r="D7056" t="s">
        <v>22030</v>
      </c>
      <c r="E7056" t="str">
        <f t="shared" ca="1" si="1554"/>
        <v>Everett</v>
      </c>
      <c r="F7056" t="s">
        <v>24067</v>
      </c>
      <c r="G7056">
        <f t="shared" ca="1" si="1541"/>
        <v>6345974544</v>
      </c>
      <c r="H7056" t="s">
        <v>19398</v>
      </c>
      <c r="I7056">
        <v>88008</v>
      </c>
      <c r="J7056" t="str">
        <f t="shared" ca="1" si="1542"/>
        <v>Male</v>
      </c>
      <c r="K7056">
        <f t="shared" ca="1" si="1543"/>
        <v>70</v>
      </c>
      <c r="L7056" t="str">
        <f t="shared" ca="1" si="1544"/>
        <v>Adult</v>
      </c>
      <c r="M7056" t="str">
        <f t="shared" ca="1" si="1545"/>
        <v>Yes</v>
      </c>
      <c r="N7056" t="str">
        <f t="shared" ca="1" si="1545"/>
        <v>No</v>
      </c>
      <c r="O7056" t="str">
        <f t="shared" ca="1" si="1545"/>
        <v>No</v>
      </c>
      <c r="P7056" t="str">
        <f t="shared" ca="1" si="1545"/>
        <v>No</v>
      </c>
      <c r="Q7056" t="str">
        <f t="shared" ca="1" si="1546"/>
        <v>Yes</v>
      </c>
      <c r="R7056">
        <f t="shared" ca="1" si="1547"/>
        <v>2</v>
      </c>
      <c r="S7056">
        <f t="shared" ca="1" si="1548"/>
        <v>3</v>
      </c>
      <c r="T7056">
        <f t="shared" ca="1" si="1549"/>
        <v>0</v>
      </c>
      <c r="U7056">
        <f t="shared" ca="1" si="1550"/>
        <v>3</v>
      </c>
      <c r="V7056">
        <f t="shared" ca="1" si="1551"/>
        <v>0</v>
      </c>
      <c r="W7056">
        <f t="shared" ca="1" si="1552"/>
        <v>4</v>
      </c>
      <c r="X7056">
        <f t="shared" ca="1" si="1553"/>
        <v>12</v>
      </c>
    </row>
    <row r="7057" spans="1:24" x14ac:dyDescent="0.25">
      <c r="A7057">
        <v>459824</v>
      </c>
      <c r="B7057" t="s">
        <v>22031</v>
      </c>
      <c r="C7057" t="s">
        <v>10</v>
      </c>
      <c r="D7057" t="s">
        <v>22032</v>
      </c>
      <c r="E7057" t="str">
        <f t="shared" ca="1" si="1554"/>
        <v>Brookline</v>
      </c>
      <c r="F7057" t="s">
        <v>24067</v>
      </c>
      <c r="G7057">
        <f t="shared" ca="1" si="1541"/>
        <v>8152055567</v>
      </c>
      <c r="H7057" t="s">
        <v>22033</v>
      </c>
      <c r="I7057">
        <v>89014</v>
      </c>
      <c r="J7057" t="str">
        <f t="shared" ca="1" si="1542"/>
        <v>Female</v>
      </c>
      <c r="K7057">
        <f t="shared" ca="1" si="1543"/>
        <v>18</v>
      </c>
      <c r="L7057" t="str">
        <f t="shared" ca="1" si="1544"/>
        <v>Adult</v>
      </c>
      <c r="M7057" t="str">
        <f t="shared" ca="1" si="1545"/>
        <v>No</v>
      </c>
      <c r="N7057" t="str">
        <f t="shared" ca="1" si="1545"/>
        <v>No</v>
      </c>
      <c r="O7057" t="str">
        <f t="shared" ca="1" si="1545"/>
        <v>Yes</v>
      </c>
      <c r="P7057" t="str">
        <f t="shared" ca="1" si="1545"/>
        <v>No</v>
      </c>
      <c r="Q7057" t="str">
        <f t="shared" ca="1" si="1546"/>
        <v>Yes</v>
      </c>
      <c r="R7057">
        <f t="shared" ca="1" si="1547"/>
        <v>4</v>
      </c>
      <c r="S7057">
        <f t="shared" ca="1" si="1548"/>
        <v>5</v>
      </c>
      <c r="T7057">
        <f t="shared" ca="1" si="1549"/>
        <v>3</v>
      </c>
      <c r="U7057">
        <f t="shared" ca="1" si="1550"/>
        <v>0</v>
      </c>
      <c r="V7057">
        <f t="shared" ca="1" si="1551"/>
        <v>0</v>
      </c>
      <c r="W7057">
        <f t="shared" ca="1" si="1552"/>
        <v>4</v>
      </c>
      <c r="X7057">
        <f t="shared" ca="1" si="1553"/>
        <v>16</v>
      </c>
    </row>
    <row r="7058" spans="1:24" x14ac:dyDescent="0.25">
      <c r="A7058">
        <v>459833</v>
      </c>
      <c r="B7058" t="s">
        <v>5142</v>
      </c>
      <c r="C7058" t="s">
        <v>10</v>
      </c>
      <c r="D7058" t="s">
        <v>22034</v>
      </c>
      <c r="E7058" t="str">
        <f t="shared" ca="1" si="1554"/>
        <v>Cambridge</v>
      </c>
      <c r="F7058" t="s">
        <v>24067</v>
      </c>
      <c r="G7058">
        <f t="shared" ca="1" si="1541"/>
        <v>5063773006</v>
      </c>
      <c r="H7058" t="s">
        <v>5144</v>
      </c>
      <c r="I7058">
        <v>44092</v>
      </c>
      <c r="J7058" t="str">
        <f t="shared" ca="1" si="1542"/>
        <v>Female</v>
      </c>
      <c r="K7058">
        <f t="shared" ca="1" si="1543"/>
        <v>66</v>
      </c>
      <c r="L7058" t="str">
        <f t="shared" ca="1" si="1544"/>
        <v>Adult</v>
      </c>
      <c r="M7058" t="str">
        <f t="shared" ca="1" si="1545"/>
        <v>No</v>
      </c>
      <c r="N7058" t="str">
        <f t="shared" ca="1" si="1545"/>
        <v>No</v>
      </c>
      <c r="O7058" t="str">
        <f t="shared" ca="1" si="1545"/>
        <v>No</v>
      </c>
      <c r="P7058" t="str">
        <f t="shared" ca="1" si="1545"/>
        <v>No</v>
      </c>
      <c r="Q7058" t="str">
        <f t="shared" ca="1" si="1546"/>
        <v>No</v>
      </c>
      <c r="R7058">
        <f t="shared" ca="1" si="1547"/>
        <v>1</v>
      </c>
      <c r="S7058">
        <f t="shared" ca="1" si="1548"/>
        <v>0</v>
      </c>
      <c r="T7058">
        <f t="shared" ca="1" si="1549"/>
        <v>0</v>
      </c>
      <c r="U7058">
        <f t="shared" ca="1" si="1550"/>
        <v>0</v>
      </c>
      <c r="V7058">
        <f t="shared" ca="1" si="1551"/>
        <v>0</v>
      </c>
      <c r="W7058">
        <f t="shared" ca="1" si="1552"/>
        <v>0</v>
      </c>
      <c r="X7058">
        <f t="shared" ca="1" si="1553"/>
        <v>1</v>
      </c>
    </row>
    <row r="7059" spans="1:24" x14ac:dyDescent="0.25">
      <c r="A7059">
        <v>459842</v>
      </c>
      <c r="B7059" t="s">
        <v>22035</v>
      </c>
      <c r="C7059" t="s">
        <v>10</v>
      </c>
      <c r="D7059" t="s">
        <v>22036</v>
      </c>
      <c r="E7059" t="str">
        <f t="shared" ca="1" si="1554"/>
        <v>Brookline</v>
      </c>
      <c r="F7059" t="s">
        <v>24067</v>
      </c>
      <c r="G7059">
        <f t="shared" ca="1" si="1541"/>
        <v>3122319494</v>
      </c>
      <c r="H7059" t="s">
        <v>21424</v>
      </c>
      <c r="I7059">
        <v>53144</v>
      </c>
      <c r="J7059" t="str">
        <f t="shared" ca="1" si="1542"/>
        <v>Female</v>
      </c>
      <c r="K7059">
        <f t="shared" ca="1" si="1543"/>
        <v>62</v>
      </c>
      <c r="L7059" t="str">
        <f t="shared" ca="1" si="1544"/>
        <v>Adult</v>
      </c>
      <c r="M7059" t="str">
        <f t="shared" ca="1" si="1545"/>
        <v>Yes</v>
      </c>
      <c r="N7059" t="str">
        <f t="shared" ca="1" si="1545"/>
        <v>Yes</v>
      </c>
      <c r="O7059" t="str">
        <f t="shared" ca="1" si="1545"/>
        <v>No</v>
      </c>
      <c r="P7059" t="str">
        <f t="shared" ca="1" si="1545"/>
        <v>No</v>
      </c>
      <c r="Q7059" t="str">
        <f t="shared" ca="1" si="1546"/>
        <v>No</v>
      </c>
      <c r="R7059">
        <f t="shared" ca="1" si="1547"/>
        <v>3</v>
      </c>
      <c r="S7059">
        <f t="shared" ca="1" si="1548"/>
        <v>3</v>
      </c>
      <c r="T7059">
        <f t="shared" ca="1" si="1549"/>
        <v>3</v>
      </c>
      <c r="U7059">
        <f t="shared" ca="1" si="1550"/>
        <v>3</v>
      </c>
      <c r="V7059">
        <f t="shared" ca="1" si="1551"/>
        <v>0</v>
      </c>
      <c r="W7059">
        <f t="shared" ca="1" si="1552"/>
        <v>0</v>
      </c>
      <c r="X7059">
        <f t="shared" ca="1" si="1553"/>
        <v>12</v>
      </c>
    </row>
    <row r="7060" spans="1:24" x14ac:dyDescent="0.25">
      <c r="A7060">
        <v>459851</v>
      </c>
      <c r="B7060" t="s">
        <v>22037</v>
      </c>
      <c r="C7060" t="s">
        <v>10</v>
      </c>
      <c r="D7060" t="s">
        <v>22038</v>
      </c>
      <c r="E7060" t="str">
        <f t="shared" ca="1" si="1554"/>
        <v>Quincy</v>
      </c>
      <c r="F7060" t="s">
        <v>24067</v>
      </c>
      <c r="G7060">
        <f t="shared" ca="1" si="1541"/>
        <v>8591624949</v>
      </c>
      <c r="H7060" t="s">
        <v>21424</v>
      </c>
      <c r="I7060">
        <v>53005</v>
      </c>
      <c r="J7060" t="str">
        <f t="shared" ca="1" si="1542"/>
        <v>Female</v>
      </c>
      <c r="K7060">
        <f t="shared" ca="1" si="1543"/>
        <v>70</v>
      </c>
      <c r="L7060" t="str">
        <f t="shared" ca="1" si="1544"/>
        <v>Adult</v>
      </c>
      <c r="M7060" t="str">
        <f t="shared" ca="1" si="1545"/>
        <v>No</v>
      </c>
      <c r="N7060" t="str">
        <f t="shared" ca="1" si="1545"/>
        <v>Yes</v>
      </c>
      <c r="O7060" t="str">
        <f t="shared" ca="1" si="1545"/>
        <v>Yes</v>
      </c>
      <c r="P7060" t="str">
        <f t="shared" ca="1" si="1545"/>
        <v>Yes</v>
      </c>
      <c r="Q7060" t="str">
        <f t="shared" ca="1" si="1546"/>
        <v>No</v>
      </c>
      <c r="R7060">
        <f t="shared" ca="1" si="1547"/>
        <v>4</v>
      </c>
      <c r="S7060">
        <f t="shared" ca="1" si="1548"/>
        <v>5</v>
      </c>
      <c r="T7060">
        <f t="shared" ca="1" si="1549"/>
        <v>5</v>
      </c>
      <c r="U7060">
        <f t="shared" ca="1" si="1550"/>
        <v>0</v>
      </c>
      <c r="V7060">
        <f t="shared" ca="1" si="1551"/>
        <v>4</v>
      </c>
      <c r="W7060">
        <f t="shared" ca="1" si="1552"/>
        <v>0</v>
      </c>
      <c r="X7060">
        <f t="shared" ca="1" si="1553"/>
        <v>18</v>
      </c>
    </row>
    <row r="7061" spans="1:24" x14ac:dyDescent="0.25">
      <c r="A7061">
        <v>459930</v>
      </c>
      <c r="B7061" t="s">
        <v>22039</v>
      </c>
      <c r="C7061" t="s">
        <v>10</v>
      </c>
      <c r="D7061" t="s">
        <v>22040</v>
      </c>
      <c r="E7061" t="str">
        <f t="shared" ca="1" si="1554"/>
        <v>Quincy</v>
      </c>
      <c r="F7061" t="s">
        <v>24067</v>
      </c>
      <c r="G7061">
        <f t="shared" ca="1" si="1541"/>
        <v>9505424659</v>
      </c>
      <c r="H7061" t="s">
        <v>22041</v>
      </c>
      <c r="I7061">
        <v>95367</v>
      </c>
      <c r="J7061" t="str">
        <f t="shared" ca="1" si="1542"/>
        <v>Female</v>
      </c>
      <c r="K7061">
        <f t="shared" ca="1" si="1543"/>
        <v>70</v>
      </c>
      <c r="L7061" t="str">
        <f t="shared" ca="1" si="1544"/>
        <v>Adult</v>
      </c>
      <c r="M7061" t="str">
        <f t="shared" ca="1" si="1545"/>
        <v>No</v>
      </c>
      <c r="N7061" t="str">
        <f t="shared" ca="1" si="1545"/>
        <v>No</v>
      </c>
      <c r="O7061" t="str">
        <f t="shared" ca="1" si="1545"/>
        <v>No</v>
      </c>
      <c r="P7061" t="str">
        <f t="shared" ca="1" si="1545"/>
        <v>Yes</v>
      </c>
      <c r="Q7061" t="str">
        <f t="shared" ca="1" si="1546"/>
        <v>Yes</v>
      </c>
      <c r="R7061">
        <f t="shared" ca="1" si="1547"/>
        <v>3</v>
      </c>
      <c r="S7061">
        <f t="shared" ca="1" si="1548"/>
        <v>3</v>
      </c>
      <c r="T7061">
        <f t="shared" ca="1" si="1549"/>
        <v>0</v>
      </c>
      <c r="U7061">
        <f t="shared" ca="1" si="1550"/>
        <v>0</v>
      </c>
      <c r="V7061">
        <f t="shared" ca="1" si="1551"/>
        <v>4</v>
      </c>
      <c r="W7061">
        <f t="shared" ca="1" si="1552"/>
        <v>4</v>
      </c>
      <c r="X7061">
        <f t="shared" ca="1" si="1553"/>
        <v>14</v>
      </c>
    </row>
    <row r="7062" spans="1:24" x14ac:dyDescent="0.25">
      <c r="A7062">
        <v>459958</v>
      </c>
      <c r="B7062" t="s">
        <v>22042</v>
      </c>
      <c r="C7062" t="s">
        <v>10</v>
      </c>
      <c r="D7062" t="s">
        <v>22043</v>
      </c>
      <c r="E7062" t="str">
        <f t="shared" ca="1" si="1554"/>
        <v>Cambridge</v>
      </c>
      <c r="F7062" t="s">
        <v>24067</v>
      </c>
      <c r="G7062">
        <f t="shared" ca="1" si="1541"/>
        <v>5610199798</v>
      </c>
      <c r="H7062" t="s">
        <v>22044</v>
      </c>
      <c r="I7062">
        <v>77060</v>
      </c>
      <c r="J7062" t="str">
        <f t="shared" ca="1" si="1542"/>
        <v>Female</v>
      </c>
      <c r="K7062">
        <f t="shared" ca="1" si="1543"/>
        <v>65</v>
      </c>
      <c r="L7062" t="str">
        <f t="shared" ca="1" si="1544"/>
        <v>Adult</v>
      </c>
      <c r="M7062" t="str">
        <f t="shared" ca="1" si="1545"/>
        <v>Yes</v>
      </c>
      <c r="N7062" t="str">
        <f t="shared" ca="1" si="1545"/>
        <v>Yes</v>
      </c>
      <c r="O7062" t="str">
        <f t="shared" ca="1" si="1545"/>
        <v>No</v>
      </c>
      <c r="P7062" t="str">
        <f t="shared" ca="1" si="1545"/>
        <v>Yes</v>
      </c>
      <c r="Q7062" t="str">
        <f t="shared" ca="1" si="1546"/>
        <v>Yes</v>
      </c>
      <c r="R7062">
        <f t="shared" ca="1" si="1547"/>
        <v>3</v>
      </c>
      <c r="S7062">
        <f t="shared" ca="1" si="1548"/>
        <v>3</v>
      </c>
      <c r="T7062">
        <f t="shared" ca="1" si="1549"/>
        <v>3</v>
      </c>
      <c r="U7062">
        <f t="shared" ca="1" si="1550"/>
        <v>3</v>
      </c>
      <c r="V7062">
        <f t="shared" ca="1" si="1551"/>
        <v>4</v>
      </c>
      <c r="W7062">
        <f t="shared" ca="1" si="1552"/>
        <v>4</v>
      </c>
      <c r="X7062">
        <f t="shared" ca="1" si="1553"/>
        <v>20</v>
      </c>
    </row>
    <row r="7063" spans="1:24" x14ac:dyDescent="0.25">
      <c r="A7063">
        <v>459967</v>
      </c>
      <c r="B7063" t="s">
        <v>13351</v>
      </c>
      <c r="C7063" t="s">
        <v>10</v>
      </c>
      <c r="D7063" t="s">
        <v>22045</v>
      </c>
      <c r="E7063" t="str">
        <f t="shared" ca="1" si="1554"/>
        <v>Winthrop</v>
      </c>
      <c r="F7063" t="s">
        <v>24067</v>
      </c>
      <c r="G7063">
        <f t="shared" ca="1" si="1541"/>
        <v>7974912950</v>
      </c>
      <c r="H7063" t="s">
        <v>13353</v>
      </c>
      <c r="I7063">
        <v>78520</v>
      </c>
      <c r="J7063" t="str">
        <f t="shared" ca="1" si="1542"/>
        <v>Female</v>
      </c>
      <c r="K7063">
        <f t="shared" ca="1" si="1543"/>
        <v>32</v>
      </c>
      <c r="L7063" t="str">
        <f t="shared" ca="1" si="1544"/>
        <v>Adult</v>
      </c>
      <c r="M7063" t="str">
        <f t="shared" ca="1" si="1545"/>
        <v>No</v>
      </c>
      <c r="N7063" t="str">
        <f t="shared" ca="1" si="1545"/>
        <v>Yes</v>
      </c>
      <c r="O7063" t="str">
        <f t="shared" ca="1" si="1545"/>
        <v>Yes</v>
      </c>
      <c r="P7063" t="str">
        <f t="shared" ca="1" si="1545"/>
        <v>Yes</v>
      </c>
      <c r="Q7063" t="str">
        <f t="shared" ca="1" si="1546"/>
        <v>Yes</v>
      </c>
      <c r="R7063">
        <f t="shared" ca="1" si="1547"/>
        <v>4</v>
      </c>
      <c r="S7063">
        <f t="shared" ca="1" si="1548"/>
        <v>5</v>
      </c>
      <c r="T7063">
        <f t="shared" ca="1" si="1549"/>
        <v>5</v>
      </c>
      <c r="U7063">
        <f t="shared" ca="1" si="1550"/>
        <v>0</v>
      </c>
      <c r="V7063">
        <f t="shared" ca="1" si="1551"/>
        <v>4</v>
      </c>
      <c r="W7063">
        <f t="shared" ca="1" si="1552"/>
        <v>4</v>
      </c>
      <c r="X7063">
        <f t="shared" ca="1" si="1553"/>
        <v>22</v>
      </c>
    </row>
    <row r="7064" spans="1:24" x14ac:dyDescent="0.25">
      <c r="A7064">
        <v>459976</v>
      </c>
      <c r="B7064" t="s">
        <v>13351</v>
      </c>
      <c r="C7064" t="s">
        <v>10</v>
      </c>
      <c r="D7064" t="s">
        <v>22046</v>
      </c>
      <c r="E7064" t="str">
        <f t="shared" ca="1" si="1554"/>
        <v>Boston</v>
      </c>
      <c r="F7064" t="s">
        <v>24067</v>
      </c>
      <c r="G7064">
        <f t="shared" ca="1" si="1541"/>
        <v>4976468624</v>
      </c>
      <c r="H7064" t="s">
        <v>13353</v>
      </c>
      <c r="I7064">
        <v>78410</v>
      </c>
      <c r="J7064" t="str">
        <f t="shared" ca="1" si="1542"/>
        <v>Male</v>
      </c>
      <c r="K7064">
        <f t="shared" ca="1" si="1543"/>
        <v>43</v>
      </c>
      <c r="L7064" t="str">
        <f t="shared" ca="1" si="1544"/>
        <v>Adult</v>
      </c>
      <c r="M7064" t="str">
        <f t="shared" ca="1" si="1545"/>
        <v>Yes</v>
      </c>
      <c r="N7064" t="str">
        <f t="shared" ca="1" si="1545"/>
        <v>Yes</v>
      </c>
      <c r="O7064" t="str">
        <f t="shared" ca="1" si="1545"/>
        <v>No</v>
      </c>
      <c r="P7064" t="str">
        <f t="shared" ca="1" si="1545"/>
        <v>Yes</v>
      </c>
      <c r="Q7064" t="str">
        <f t="shared" ca="1" si="1546"/>
        <v>No</v>
      </c>
      <c r="R7064">
        <f t="shared" ca="1" si="1547"/>
        <v>3</v>
      </c>
      <c r="S7064">
        <f t="shared" ca="1" si="1548"/>
        <v>3</v>
      </c>
      <c r="T7064">
        <f t="shared" ca="1" si="1549"/>
        <v>3</v>
      </c>
      <c r="U7064">
        <f t="shared" ca="1" si="1550"/>
        <v>3</v>
      </c>
      <c r="V7064">
        <f t="shared" ca="1" si="1551"/>
        <v>4</v>
      </c>
      <c r="W7064">
        <f t="shared" ca="1" si="1552"/>
        <v>0</v>
      </c>
      <c r="X7064">
        <f t="shared" ca="1" si="1553"/>
        <v>16</v>
      </c>
    </row>
    <row r="7065" spans="1:24" x14ac:dyDescent="0.25">
      <c r="A7065">
        <v>459985</v>
      </c>
      <c r="B7065" t="s">
        <v>13351</v>
      </c>
      <c r="C7065" t="s">
        <v>10</v>
      </c>
      <c r="D7065" t="s">
        <v>22047</v>
      </c>
      <c r="E7065" t="str">
        <f t="shared" ca="1" si="1554"/>
        <v>Boston</v>
      </c>
      <c r="F7065" t="s">
        <v>24067</v>
      </c>
      <c r="G7065">
        <f t="shared" ca="1" si="1541"/>
        <v>9444903154</v>
      </c>
      <c r="H7065" t="s">
        <v>13353</v>
      </c>
      <c r="I7065">
        <v>78550</v>
      </c>
      <c r="J7065" t="str">
        <f t="shared" ca="1" si="1542"/>
        <v>Female</v>
      </c>
      <c r="K7065">
        <f t="shared" ca="1" si="1543"/>
        <v>39</v>
      </c>
      <c r="L7065" t="str">
        <f t="shared" ca="1" si="1544"/>
        <v>Adult</v>
      </c>
      <c r="M7065" t="str">
        <f t="shared" ca="1" si="1545"/>
        <v>No</v>
      </c>
      <c r="N7065" t="str">
        <f t="shared" ca="1" si="1545"/>
        <v>No</v>
      </c>
      <c r="O7065" t="str">
        <f t="shared" ca="1" si="1545"/>
        <v>Yes</v>
      </c>
      <c r="P7065" t="str">
        <f t="shared" ca="1" si="1545"/>
        <v>No</v>
      </c>
      <c r="Q7065" t="str">
        <f t="shared" ca="1" si="1546"/>
        <v>No</v>
      </c>
      <c r="R7065">
        <f t="shared" ca="1" si="1547"/>
        <v>5</v>
      </c>
      <c r="S7065">
        <f t="shared" ca="1" si="1548"/>
        <v>5</v>
      </c>
      <c r="T7065">
        <f t="shared" ca="1" si="1549"/>
        <v>3</v>
      </c>
      <c r="U7065">
        <f t="shared" ca="1" si="1550"/>
        <v>0</v>
      </c>
      <c r="V7065">
        <f t="shared" ca="1" si="1551"/>
        <v>0</v>
      </c>
      <c r="W7065">
        <f t="shared" ca="1" si="1552"/>
        <v>0</v>
      </c>
      <c r="X7065">
        <f t="shared" ca="1" si="1553"/>
        <v>13</v>
      </c>
    </row>
    <row r="7066" spans="1:24" x14ac:dyDescent="0.25">
      <c r="A7066">
        <v>459994</v>
      </c>
      <c r="B7066" t="s">
        <v>22048</v>
      </c>
      <c r="C7066" t="s">
        <v>10</v>
      </c>
      <c r="D7066" t="s">
        <v>2586</v>
      </c>
      <c r="E7066" t="str">
        <f t="shared" ca="1" si="1554"/>
        <v>Newton</v>
      </c>
      <c r="F7066" t="s">
        <v>24067</v>
      </c>
      <c r="G7066">
        <f t="shared" ca="1" si="1541"/>
        <v>2926490820</v>
      </c>
      <c r="H7066" t="s">
        <v>22049</v>
      </c>
      <c r="I7066">
        <v>20005</v>
      </c>
      <c r="J7066" t="str">
        <f t="shared" ca="1" si="1542"/>
        <v>Female</v>
      </c>
      <c r="K7066">
        <f t="shared" ca="1" si="1543"/>
        <v>49</v>
      </c>
      <c r="L7066" t="str">
        <f t="shared" ca="1" si="1544"/>
        <v>Adult</v>
      </c>
      <c r="M7066" t="str">
        <f t="shared" ca="1" si="1545"/>
        <v>Yes</v>
      </c>
      <c r="N7066" t="str">
        <f t="shared" ca="1" si="1545"/>
        <v>Yes</v>
      </c>
      <c r="O7066" t="str">
        <f t="shared" ca="1" si="1545"/>
        <v>No</v>
      </c>
      <c r="P7066" t="str">
        <f t="shared" ca="1" si="1545"/>
        <v>Yes</v>
      </c>
      <c r="Q7066" t="str">
        <f t="shared" ca="1" si="1546"/>
        <v>No</v>
      </c>
      <c r="R7066">
        <f t="shared" ca="1" si="1547"/>
        <v>2</v>
      </c>
      <c r="S7066">
        <f t="shared" ca="1" si="1548"/>
        <v>3</v>
      </c>
      <c r="T7066">
        <f t="shared" ca="1" si="1549"/>
        <v>3</v>
      </c>
      <c r="U7066">
        <f t="shared" ca="1" si="1550"/>
        <v>3</v>
      </c>
      <c r="V7066">
        <f t="shared" ca="1" si="1551"/>
        <v>4</v>
      </c>
      <c r="W7066">
        <f t="shared" ca="1" si="1552"/>
        <v>0</v>
      </c>
      <c r="X7066">
        <f t="shared" ca="1" si="1553"/>
        <v>15</v>
      </c>
    </row>
    <row r="7067" spans="1:24" x14ac:dyDescent="0.25">
      <c r="A7067">
        <v>460002</v>
      </c>
      <c r="B7067" t="s">
        <v>22050</v>
      </c>
      <c r="C7067" t="s">
        <v>10</v>
      </c>
      <c r="D7067" t="s">
        <v>22051</v>
      </c>
      <c r="E7067" t="str">
        <f t="shared" ca="1" si="1554"/>
        <v>Boston</v>
      </c>
      <c r="F7067" t="s">
        <v>24067</v>
      </c>
      <c r="G7067">
        <f t="shared" ca="1" si="1541"/>
        <v>1680161804</v>
      </c>
      <c r="H7067" t="s">
        <v>21753</v>
      </c>
      <c r="I7067">
        <v>28208</v>
      </c>
      <c r="J7067" t="str">
        <f t="shared" ca="1" si="1542"/>
        <v>Male</v>
      </c>
      <c r="K7067">
        <f t="shared" ca="1" si="1543"/>
        <v>53</v>
      </c>
      <c r="L7067" t="str">
        <f t="shared" ca="1" si="1544"/>
        <v>Adult</v>
      </c>
      <c r="M7067" t="str">
        <f t="shared" ca="1" si="1545"/>
        <v>No</v>
      </c>
      <c r="N7067" t="str">
        <f t="shared" ca="1" si="1545"/>
        <v>Yes</v>
      </c>
      <c r="O7067" t="str">
        <f t="shared" ca="1" si="1545"/>
        <v>No</v>
      </c>
      <c r="P7067" t="str">
        <f t="shared" ca="1" si="1545"/>
        <v>Yes</v>
      </c>
      <c r="Q7067" t="str">
        <f t="shared" ca="1" si="1546"/>
        <v>No</v>
      </c>
      <c r="R7067">
        <f t="shared" ca="1" si="1547"/>
        <v>1</v>
      </c>
      <c r="S7067">
        <f t="shared" ca="1" si="1548"/>
        <v>0</v>
      </c>
      <c r="T7067">
        <f t="shared" ca="1" si="1549"/>
        <v>3</v>
      </c>
      <c r="U7067">
        <f t="shared" ca="1" si="1550"/>
        <v>0</v>
      </c>
      <c r="V7067">
        <f t="shared" ca="1" si="1551"/>
        <v>4</v>
      </c>
      <c r="W7067">
        <f t="shared" ca="1" si="1552"/>
        <v>0</v>
      </c>
      <c r="X7067">
        <f t="shared" ca="1" si="1553"/>
        <v>8</v>
      </c>
    </row>
    <row r="7068" spans="1:24" x14ac:dyDescent="0.25">
      <c r="A7068">
        <v>460011</v>
      </c>
      <c r="B7068" t="s">
        <v>22052</v>
      </c>
      <c r="C7068" t="s">
        <v>10</v>
      </c>
      <c r="D7068" t="s">
        <v>22053</v>
      </c>
      <c r="E7068" t="str">
        <f t="shared" ca="1" si="1554"/>
        <v>Cambridge</v>
      </c>
      <c r="F7068" t="s">
        <v>24067</v>
      </c>
      <c r="G7068">
        <f t="shared" ca="1" si="1541"/>
        <v>2949504235</v>
      </c>
      <c r="H7068" t="s">
        <v>12380</v>
      </c>
      <c r="I7068">
        <v>29501</v>
      </c>
      <c r="J7068" t="str">
        <f t="shared" ca="1" si="1542"/>
        <v>Female</v>
      </c>
      <c r="K7068">
        <f t="shared" ca="1" si="1543"/>
        <v>50</v>
      </c>
      <c r="L7068" t="str">
        <f t="shared" ca="1" si="1544"/>
        <v>Adult</v>
      </c>
      <c r="M7068" t="str">
        <f t="shared" ca="1" si="1545"/>
        <v>No</v>
      </c>
      <c r="N7068" t="str">
        <f t="shared" ca="1" si="1545"/>
        <v>Yes</v>
      </c>
      <c r="O7068" t="str">
        <f t="shared" ca="1" si="1545"/>
        <v>Yes</v>
      </c>
      <c r="P7068" t="str">
        <f t="shared" ca="1" si="1545"/>
        <v>No</v>
      </c>
      <c r="Q7068" t="str">
        <f t="shared" ca="1" si="1546"/>
        <v>No</v>
      </c>
      <c r="R7068">
        <f t="shared" ca="1" si="1547"/>
        <v>1</v>
      </c>
      <c r="S7068">
        <f t="shared" ca="1" si="1548"/>
        <v>0</v>
      </c>
      <c r="T7068">
        <f t="shared" ca="1" si="1549"/>
        <v>5</v>
      </c>
      <c r="U7068">
        <f t="shared" ca="1" si="1550"/>
        <v>0</v>
      </c>
      <c r="V7068">
        <f t="shared" ca="1" si="1551"/>
        <v>0</v>
      </c>
      <c r="W7068">
        <f t="shared" ca="1" si="1552"/>
        <v>0</v>
      </c>
      <c r="X7068">
        <f t="shared" ca="1" si="1553"/>
        <v>6</v>
      </c>
    </row>
    <row r="7069" spans="1:24" x14ac:dyDescent="0.25">
      <c r="A7069">
        <v>460020</v>
      </c>
      <c r="B7069" t="s">
        <v>22054</v>
      </c>
      <c r="C7069" t="s">
        <v>10</v>
      </c>
      <c r="D7069" t="s">
        <v>22055</v>
      </c>
      <c r="E7069" t="str">
        <f t="shared" ca="1" si="1554"/>
        <v>Boston</v>
      </c>
      <c r="F7069" t="s">
        <v>24067</v>
      </c>
      <c r="G7069">
        <f t="shared" ca="1" si="1541"/>
        <v>9343835069</v>
      </c>
      <c r="H7069" t="s">
        <v>21768</v>
      </c>
      <c r="I7069">
        <v>29210</v>
      </c>
      <c r="J7069" t="str">
        <f t="shared" ca="1" si="1542"/>
        <v>Male</v>
      </c>
      <c r="K7069">
        <f t="shared" ca="1" si="1543"/>
        <v>32</v>
      </c>
      <c r="L7069" t="str">
        <f t="shared" ca="1" si="1544"/>
        <v>Adult</v>
      </c>
      <c r="M7069" t="str">
        <f t="shared" ca="1" si="1545"/>
        <v>Yes</v>
      </c>
      <c r="N7069" t="str">
        <f t="shared" ca="1" si="1545"/>
        <v>Yes</v>
      </c>
      <c r="O7069" t="str">
        <f t="shared" ca="1" si="1545"/>
        <v>Yes</v>
      </c>
      <c r="P7069" t="str">
        <f t="shared" ca="1" si="1545"/>
        <v>Yes</v>
      </c>
      <c r="Q7069" t="str">
        <f t="shared" ca="1" si="1546"/>
        <v>No</v>
      </c>
      <c r="R7069">
        <f t="shared" ca="1" si="1547"/>
        <v>1</v>
      </c>
      <c r="S7069">
        <f t="shared" ca="1" si="1548"/>
        <v>0</v>
      </c>
      <c r="T7069">
        <f t="shared" ca="1" si="1549"/>
        <v>5</v>
      </c>
      <c r="U7069">
        <f t="shared" ca="1" si="1550"/>
        <v>3</v>
      </c>
      <c r="V7069">
        <f t="shared" ca="1" si="1551"/>
        <v>4</v>
      </c>
      <c r="W7069">
        <f t="shared" ca="1" si="1552"/>
        <v>0</v>
      </c>
      <c r="X7069">
        <f t="shared" ca="1" si="1553"/>
        <v>13</v>
      </c>
    </row>
    <row r="7070" spans="1:24" x14ac:dyDescent="0.25">
      <c r="A7070">
        <v>460039</v>
      </c>
      <c r="B7070" t="s">
        <v>22056</v>
      </c>
      <c r="C7070" t="s">
        <v>10</v>
      </c>
      <c r="D7070" t="s">
        <v>22057</v>
      </c>
      <c r="E7070" t="str">
        <f t="shared" ca="1" si="1554"/>
        <v>Winthrop</v>
      </c>
      <c r="F7070" t="s">
        <v>24067</v>
      </c>
      <c r="G7070">
        <f t="shared" ca="1" si="1541"/>
        <v>5218263512</v>
      </c>
      <c r="H7070" t="s">
        <v>331</v>
      </c>
      <c r="I7070">
        <v>87123</v>
      </c>
      <c r="J7070" t="str">
        <f t="shared" ca="1" si="1542"/>
        <v>Male</v>
      </c>
      <c r="K7070">
        <f t="shared" ca="1" si="1543"/>
        <v>33</v>
      </c>
      <c r="L7070" t="str">
        <f t="shared" ca="1" si="1544"/>
        <v>Adult</v>
      </c>
      <c r="M7070" t="str">
        <f t="shared" ca="1" si="1545"/>
        <v>No</v>
      </c>
      <c r="N7070" t="str">
        <f t="shared" ca="1" si="1545"/>
        <v>Yes</v>
      </c>
      <c r="O7070" t="str">
        <f t="shared" ca="1" si="1545"/>
        <v>Yes</v>
      </c>
      <c r="P7070" t="str">
        <f t="shared" ca="1" si="1545"/>
        <v>Yes</v>
      </c>
      <c r="Q7070" t="str">
        <f t="shared" ca="1" si="1546"/>
        <v>Yes</v>
      </c>
      <c r="R7070">
        <f t="shared" ca="1" si="1547"/>
        <v>1</v>
      </c>
      <c r="S7070">
        <f t="shared" ca="1" si="1548"/>
        <v>0</v>
      </c>
      <c r="T7070">
        <f t="shared" ca="1" si="1549"/>
        <v>5</v>
      </c>
      <c r="U7070">
        <f t="shared" ca="1" si="1550"/>
        <v>0</v>
      </c>
      <c r="V7070">
        <f t="shared" ca="1" si="1551"/>
        <v>4</v>
      </c>
      <c r="W7070">
        <f t="shared" ca="1" si="1552"/>
        <v>4</v>
      </c>
      <c r="X7070">
        <f t="shared" ca="1" si="1553"/>
        <v>14</v>
      </c>
    </row>
    <row r="7071" spans="1:24" x14ac:dyDescent="0.25">
      <c r="A7071">
        <v>460048</v>
      </c>
      <c r="B7071" t="s">
        <v>22058</v>
      </c>
      <c r="C7071" t="s">
        <v>10</v>
      </c>
      <c r="D7071" t="s">
        <v>22059</v>
      </c>
      <c r="E7071" t="str">
        <f t="shared" ca="1" si="1554"/>
        <v>Quincy</v>
      </c>
      <c r="F7071" t="s">
        <v>24067</v>
      </c>
      <c r="G7071">
        <f t="shared" ca="1" si="1541"/>
        <v>1864736565</v>
      </c>
      <c r="H7071" t="s">
        <v>331</v>
      </c>
      <c r="I7071">
        <v>63026</v>
      </c>
      <c r="J7071" t="str">
        <f t="shared" ca="1" si="1542"/>
        <v>Female</v>
      </c>
      <c r="K7071">
        <f t="shared" ca="1" si="1543"/>
        <v>21</v>
      </c>
      <c r="L7071" t="str">
        <f t="shared" ca="1" si="1544"/>
        <v>Adult</v>
      </c>
      <c r="M7071" t="str">
        <f t="shared" ca="1" si="1545"/>
        <v>No</v>
      </c>
      <c r="N7071" t="str">
        <f t="shared" ca="1" si="1545"/>
        <v>Yes</v>
      </c>
      <c r="O7071" t="str">
        <f t="shared" ca="1" si="1545"/>
        <v>No</v>
      </c>
      <c r="P7071" t="str">
        <f t="shared" ca="1" si="1545"/>
        <v>Yes</v>
      </c>
      <c r="Q7071" t="str">
        <f t="shared" ca="1" si="1546"/>
        <v>Yes</v>
      </c>
      <c r="R7071">
        <f t="shared" ca="1" si="1547"/>
        <v>1</v>
      </c>
      <c r="S7071">
        <f t="shared" ca="1" si="1548"/>
        <v>0</v>
      </c>
      <c r="T7071">
        <f t="shared" ca="1" si="1549"/>
        <v>3</v>
      </c>
      <c r="U7071">
        <f t="shared" ca="1" si="1550"/>
        <v>0</v>
      </c>
      <c r="V7071">
        <f t="shared" ca="1" si="1551"/>
        <v>4</v>
      </c>
      <c r="W7071">
        <f t="shared" ca="1" si="1552"/>
        <v>4</v>
      </c>
      <c r="X7071">
        <f t="shared" ca="1" si="1553"/>
        <v>12</v>
      </c>
    </row>
    <row r="7072" spans="1:24" x14ac:dyDescent="0.25">
      <c r="A7072">
        <v>460057</v>
      </c>
      <c r="B7072" t="s">
        <v>22060</v>
      </c>
      <c r="C7072" t="s">
        <v>10</v>
      </c>
      <c r="D7072" t="s">
        <v>22061</v>
      </c>
      <c r="E7072" t="str">
        <f t="shared" ca="1" si="1554"/>
        <v>Revere</v>
      </c>
      <c r="F7072" t="s">
        <v>24067</v>
      </c>
      <c r="G7072">
        <f t="shared" ca="1" si="1541"/>
        <v>1106482965</v>
      </c>
      <c r="H7072" t="s">
        <v>22062</v>
      </c>
      <c r="I7072">
        <v>46123</v>
      </c>
      <c r="J7072" t="str">
        <f t="shared" ca="1" si="1542"/>
        <v>Male</v>
      </c>
      <c r="K7072">
        <f t="shared" ca="1" si="1543"/>
        <v>28</v>
      </c>
      <c r="L7072" t="str">
        <f t="shared" ca="1" si="1544"/>
        <v>Adult</v>
      </c>
      <c r="M7072" t="str">
        <f t="shared" ca="1" si="1545"/>
        <v>Yes</v>
      </c>
      <c r="N7072" t="str">
        <f t="shared" ca="1" si="1545"/>
        <v>No</v>
      </c>
      <c r="O7072" t="str">
        <f t="shared" ca="1" si="1545"/>
        <v>Yes</v>
      </c>
      <c r="P7072" t="str">
        <f t="shared" ca="1" si="1545"/>
        <v>Yes</v>
      </c>
      <c r="Q7072" t="str">
        <f t="shared" ca="1" si="1546"/>
        <v>No</v>
      </c>
      <c r="R7072">
        <f t="shared" ca="1" si="1547"/>
        <v>5</v>
      </c>
      <c r="S7072">
        <f t="shared" ca="1" si="1548"/>
        <v>5</v>
      </c>
      <c r="T7072">
        <f t="shared" ca="1" si="1549"/>
        <v>3</v>
      </c>
      <c r="U7072">
        <f t="shared" ca="1" si="1550"/>
        <v>3</v>
      </c>
      <c r="V7072">
        <f t="shared" ca="1" si="1551"/>
        <v>4</v>
      </c>
      <c r="W7072">
        <f t="shared" ca="1" si="1552"/>
        <v>0</v>
      </c>
      <c r="X7072">
        <f t="shared" ca="1" si="1553"/>
        <v>20</v>
      </c>
    </row>
    <row r="7073" spans="1:24" x14ac:dyDescent="0.25">
      <c r="A7073">
        <v>460066</v>
      </c>
      <c r="B7073" t="s">
        <v>2978</v>
      </c>
      <c r="C7073" t="s">
        <v>10</v>
      </c>
      <c r="D7073" t="s">
        <v>22063</v>
      </c>
      <c r="E7073" t="str">
        <f t="shared" ca="1" si="1554"/>
        <v>Dedham</v>
      </c>
      <c r="F7073" t="s">
        <v>24067</v>
      </c>
      <c r="G7073">
        <f t="shared" ca="1" si="1541"/>
        <v>9072525626</v>
      </c>
      <c r="H7073" t="s">
        <v>22064</v>
      </c>
      <c r="I7073">
        <v>98225</v>
      </c>
      <c r="J7073" t="str">
        <f t="shared" ca="1" si="1542"/>
        <v>Female</v>
      </c>
      <c r="K7073">
        <f t="shared" ca="1" si="1543"/>
        <v>40</v>
      </c>
      <c r="L7073" t="str">
        <f t="shared" ca="1" si="1544"/>
        <v>Adult</v>
      </c>
      <c r="M7073" t="str">
        <f t="shared" ca="1" si="1545"/>
        <v>Yes</v>
      </c>
      <c r="N7073" t="str">
        <f t="shared" ca="1" si="1545"/>
        <v>Yes</v>
      </c>
      <c r="O7073" t="str">
        <f t="shared" ca="1" si="1545"/>
        <v>No</v>
      </c>
      <c r="P7073" t="str">
        <f t="shared" ca="1" si="1545"/>
        <v>No</v>
      </c>
      <c r="Q7073" t="str">
        <f t="shared" ca="1" si="1546"/>
        <v>Yes</v>
      </c>
      <c r="R7073">
        <f t="shared" ca="1" si="1547"/>
        <v>4</v>
      </c>
      <c r="S7073">
        <f t="shared" ca="1" si="1548"/>
        <v>5</v>
      </c>
      <c r="T7073">
        <f t="shared" ca="1" si="1549"/>
        <v>3</v>
      </c>
      <c r="U7073">
        <f t="shared" ca="1" si="1550"/>
        <v>3</v>
      </c>
      <c r="V7073">
        <f t="shared" ca="1" si="1551"/>
        <v>0</v>
      </c>
      <c r="W7073">
        <f t="shared" ca="1" si="1552"/>
        <v>4</v>
      </c>
      <c r="X7073">
        <f t="shared" ca="1" si="1553"/>
        <v>19</v>
      </c>
    </row>
    <row r="7074" spans="1:24" x14ac:dyDescent="0.25">
      <c r="A7074">
        <v>460075</v>
      </c>
      <c r="B7074" t="s">
        <v>22065</v>
      </c>
      <c r="C7074" t="s">
        <v>10</v>
      </c>
      <c r="D7074" t="s">
        <v>22066</v>
      </c>
      <c r="E7074" t="str">
        <f t="shared" ca="1" si="1554"/>
        <v>Winthrop</v>
      </c>
      <c r="F7074" t="s">
        <v>24067</v>
      </c>
      <c r="G7074">
        <f t="shared" ca="1" si="1541"/>
        <v>9137489701</v>
      </c>
      <c r="H7074" t="s">
        <v>22067</v>
      </c>
      <c r="I7074">
        <v>92801</v>
      </c>
      <c r="J7074" t="str">
        <f t="shared" ca="1" si="1542"/>
        <v>Female</v>
      </c>
      <c r="K7074">
        <f t="shared" ca="1" si="1543"/>
        <v>23</v>
      </c>
      <c r="L7074" t="str">
        <f t="shared" ca="1" si="1544"/>
        <v>Adult</v>
      </c>
      <c r="M7074" t="str">
        <f t="shared" ca="1" si="1545"/>
        <v>No</v>
      </c>
      <c r="N7074" t="str">
        <f t="shared" ca="1" si="1545"/>
        <v>Yes</v>
      </c>
      <c r="O7074" t="str">
        <f t="shared" ca="1" si="1545"/>
        <v>No</v>
      </c>
      <c r="P7074" t="str">
        <f t="shared" ca="1" si="1545"/>
        <v>Yes</v>
      </c>
      <c r="Q7074" t="str">
        <f t="shared" ca="1" si="1546"/>
        <v>Yes</v>
      </c>
      <c r="R7074">
        <f t="shared" ca="1" si="1547"/>
        <v>5</v>
      </c>
      <c r="S7074">
        <f t="shared" ca="1" si="1548"/>
        <v>5</v>
      </c>
      <c r="T7074">
        <f t="shared" ca="1" si="1549"/>
        <v>3</v>
      </c>
      <c r="U7074">
        <f t="shared" ca="1" si="1550"/>
        <v>0</v>
      </c>
      <c r="V7074">
        <f t="shared" ca="1" si="1551"/>
        <v>4</v>
      </c>
      <c r="W7074">
        <f t="shared" ca="1" si="1552"/>
        <v>4</v>
      </c>
      <c r="X7074">
        <f t="shared" ca="1" si="1553"/>
        <v>21</v>
      </c>
    </row>
    <row r="7075" spans="1:24" x14ac:dyDescent="0.25">
      <c r="A7075">
        <v>460093</v>
      </c>
      <c r="B7075" t="s">
        <v>6654</v>
      </c>
      <c r="C7075" t="s">
        <v>10</v>
      </c>
      <c r="D7075" t="s">
        <v>22068</v>
      </c>
      <c r="E7075" t="str">
        <f t="shared" ca="1" si="1554"/>
        <v>Canton</v>
      </c>
      <c r="F7075" t="s">
        <v>24067</v>
      </c>
      <c r="G7075">
        <f t="shared" ca="1" si="1541"/>
        <v>9932264475</v>
      </c>
      <c r="H7075" t="s">
        <v>6656</v>
      </c>
      <c r="I7075">
        <v>48423</v>
      </c>
      <c r="J7075" t="str">
        <f t="shared" ca="1" si="1542"/>
        <v>Female</v>
      </c>
      <c r="K7075">
        <f t="shared" ca="1" si="1543"/>
        <v>55</v>
      </c>
      <c r="L7075" t="str">
        <f t="shared" ca="1" si="1544"/>
        <v>Adult</v>
      </c>
      <c r="M7075" t="str">
        <f t="shared" ca="1" si="1545"/>
        <v>Yes</v>
      </c>
      <c r="N7075" t="str">
        <f t="shared" ca="1" si="1545"/>
        <v>No</v>
      </c>
      <c r="O7075" t="str">
        <f t="shared" ca="1" si="1545"/>
        <v>No</v>
      </c>
      <c r="P7075" t="str">
        <f t="shared" ca="1" si="1545"/>
        <v>No</v>
      </c>
      <c r="Q7075" t="str">
        <f t="shared" ca="1" si="1546"/>
        <v>Yes</v>
      </c>
      <c r="R7075">
        <f t="shared" ca="1" si="1547"/>
        <v>2</v>
      </c>
      <c r="S7075">
        <f t="shared" ca="1" si="1548"/>
        <v>3</v>
      </c>
      <c r="T7075">
        <f t="shared" ca="1" si="1549"/>
        <v>0</v>
      </c>
      <c r="U7075">
        <f t="shared" ca="1" si="1550"/>
        <v>3</v>
      </c>
      <c r="V7075">
        <f t="shared" ca="1" si="1551"/>
        <v>0</v>
      </c>
      <c r="W7075">
        <f t="shared" ca="1" si="1552"/>
        <v>4</v>
      </c>
      <c r="X7075">
        <f t="shared" ca="1" si="1553"/>
        <v>12</v>
      </c>
    </row>
    <row r="7076" spans="1:24" x14ac:dyDescent="0.25">
      <c r="A7076">
        <v>460109</v>
      </c>
      <c r="B7076" t="s">
        <v>6654</v>
      </c>
      <c r="C7076" t="s">
        <v>10</v>
      </c>
      <c r="D7076" t="s">
        <v>22069</v>
      </c>
      <c r="E7076" t="str">
        <f t="shared" ca="1" si="1554"/>
        <v>Somerville</v>
      </c>
      <c r="F7076" t="s">
        <v>24067</v>
      </c>
      <c r="G7076">
        <f t="shared" ca="1" si="1541"/>
        <v>1624648243</v>
      </c>
      <c r="H7076" t="s">
        <v>6656</v>
      </c>
      <c r="I7076">
        <v>46530</v>
      </c>
      <c r="J7076" t="str">
        <f t="shared" ca="1" si="1542"/>
        <v>Male</v>
      </c>
      <c r="K7076">
        <f t="shared" ca="1" si="1543"/>
        <v>47</v>
      </c>
      <c r="L7076" t="str">
        <f t="shared" ca="1" si="1544"/>
        <v>Adult</v>
      </c>
      <c r="M7076" t="str">
        <f t="shared" ca="1" si="1545"/>
        <v>Yes</v>
      </c>
      <c r="N7076" t="str">
        <f t="shared" ca="1" si="1545"/>
        <v>Yes</v>
      </c>
      <c r="O7076" t="str">
        <f t="shared" ca="1" si="1545"/>
        <v>Yes</v>
      </c>
      <c r="P7076" t="str">
        <f t="shared" ca="1" si="1545"/>
        <v>No</v>
      </c>
      <c r="Q7076" t="str">
        <f t="shared" ca="1" si="1546"/>
        <v>Yes</v>
      </c>
      <c r="R7076">
        <f t="shared" ca="1" si="1547"/>
        <v>1</v>
      </c>
      <c r="S7076">
        <f t="shared" ca="1" si="1548"/>
        <v>0</v>
      </c>
      <c r="T7076">
        <f t="shared" ca="1" si="1549"/>
        <v>5</v>
      </c>
      <c r="U7076">
        <f t="shared" ca="1" si="1550"/>
        <v>3</v>
      </c>
      <c r="V7076">
        <f t="shared" ca="1" si="1551"/>
        <v>0</v>
      </c>
      <c r="W7076">
        <f t="shared" ca="1" si="1552"/>
        <v>4</v>
      </c>
      <c r="X7076">
        <f t="shared" ca="1" si="1553"/>
        <v>13</v>
      </c>
    </row>
    <row r="7077" spans="1:24" x14ac:dyDescent="0.25">
      <c r="A7077">
        <v>460118</v>
      </c>
      <c r="B7077" t="s">
        <v>6654</v>
      </c>
      <c r="C7077" t="s">
        <v>10</v>
      </c>
      <c r="D7077" t="s">
        <v>22070</v>
      </c>
      <c r="E7077" t="str">
        <f t="shared" ca="1" si="1554"/>
        <v>Needham</v>
      </c>
      <c r="F7077" t="s">
        <v>24067</v>
      </c>
      <c r="G7077">
        <f t="shared" ca="1" si="1541"/>
        <v>4020331348</v>
      </c>
      <c r="H7077" t="s">
        <v>6656</v>
      </c>
      <c r="I7077">
        <v>44446</v>
      </c>
      <c r="J7077" t="str">
        <f t="shared" ca="1" si="1542"/>
        <v>Male</v>
      </c>
      <c r="K7077">
        <f t="shared" ca="1" si="1543"/>
        <v>18</v>
      </c>
      <c r="L7077" t="str">
        <f t="shared" ca="1" si="1544"/>
        <v>Adult</v>
      </c>
      <c r="M7077" t="str">
        <f t="shared" ca="1" si="1545"/>
        <v>No</v>
      </c>
      <c r="N7077" t="str">
        <f t="shared" ca="1" si="1545"/>
        <v>Yes</v>
      </c>
      <c r="O7077" t="str">
        <f t="shared" ca="1" si="1545"/>
        <v>Yes</v>
      </c>
      <c r="P7077" t="str">
        <f t="shared" ca="1" si="1545"/>
        <v>No</v>
      </c>
      <c r="Q7077" t="str">
        <f t="shared" ca="1" si="1546"/>
        <v>No</v>
      </c>
      <c r="R7077">
        <f t="shared" ca="1" si="1547"/>
        <v>2</v>
      </c>
      <c r="S7077">
        <f t="shared" ca="1" si="1548"/>
        <v>3</v>
      </c>
      <c r="T7077">
        <f t="shared" ca="1" si="1549"/>
        <v>5</v>
      </c>
      <c r="U7077">
        <f t="shared" ca="1" si="1550"/>
        <v>0</v>
      </c>
      <c r="V7077">
        <f t="shared" ca="1" si="1551"/>
        <v>0</v>
      </c>
      <c r="W7077">
        <f t="shared" ca="1" si="1552"/>
        <v>0</v>
      </c>
      <c r="X7077">
        <f t="shared" ca="1" si="1553"/>
        <v>10</v>
      </c>
    </row>
    <row r="7078" spans="1:24" x14ac:dyDescent="0.25">
      <c r="A7078">
        <v>460127</v>
      </c>
      <c r="B7078" t="s">
        <v>6654</v>
      </c>
      <c r="C7078" t="s">
        <v>10</v>
      </c>
      <c r="D7078" t="s">
        <v>22071</v>
      </c>
      <c r="E7078" t="str">
        <f t="shared" ca="1" si="1554"/>
        <v>Boston</v>
      </c>
      <c r="F7078" t="s">
        <v>24067</v>
      </c>
      <c r="G7078">
        <f t="shared" ca="1" si="1541"/>
        <v>6607793102</v>
      </c>
      <c r="H7078" t="s">
        <v>6656</v>
      </c>
      <c r="I7078">
        <v>48187</v>
      </c>
      <c r="J7078" t="str">
        <f t="shared" ca="1" si="1542"/>
        <v>Male</v>
      </c>
      <c r="K7078">
        <f t="shared" ca="1" si="1543"/>
        <v>17</v>
      </c>
      <c r="L7078" t="str">
        <f t="shared" ca="1" si="1544"/>
        <v>Adoloscent</v>
      </c>
      <c r="M7078" t="str">
        <f t="shared" ca="1" si="1545"/>
        <v>No</v>
      </c>
      <c r="N7078" t="str">
        <f t="shared" ca="1" si="1545"/>
        <v>No</v>
      </c>
      <c r="O7078" t="str">
        <f t="shared" ca="1" si="1545"/>
        <v>No</v>
      </c>
      <c r="P7078" t="str">
        <f t="shared" ca="1" si="1545"/>
        <v>Yes</v>
      </c>
      <c r="Q7078" t="str">
        <f t="shared" ca="1" si="1546"/>
        <v>Yes</v>
      </c>
      <c r="R7078">
        <f t="shared" ca="1" si="1547"/>
        <v>4</v>
      </c>
      <c r="S7078">
        <f t="shared" ca="1" si="1548"/>
        <v>5</v>
      </c>
      <c r="T7078">
        <f t="shared" ca="1" si="1549"/>
        <v>0</v>
      </c>
      <c r="U7078">
        <f t="shared" ca="1" si="1550"/>
        <v>0</v>
      </c>
      <c r="V7078">
        <f t="shared" ca="1" si="1551"/>
        <v>4</v>
      </c>
      <c r="W7078">
        <f t="shared" ca="1" si="1552"/>
        <v>4</v>
      </c>
      <c r="X7078">
        <f t="shared" ca="1" si="1553"/>
        <v>17</v>
      </c>
    </row>
    <row r="7079" spans="1:24" x14ac:dyDescent="0.25">
      <c r="A7079">
        <v>460136</v>
      </c>
      <c r="B7079" t="s">
        <v>22072</v>
      </c>
      <c r="C7079" t="s">
        <v>10</v>
      </c>
      <c r="D7079" t="s">
        <v>22073</v>
      </c>
      <c r="E7079" t="str">
        <f t="shared" ca="1" si="1554"/>
        <v>Everett</v>
      </c>
      <c r="F7079" t="s">
        <v>24067</v>
      </c>
      <c r="G7079">
        <f t="shared" ca="1" si="1541"/>
        <v>4083098368</v>
      </c>
      <c r="H7079" t="s">
        <v>430</v>
      </c>
      <c r="I7079">
        <v>77024</v>
      </c>
      <c r="J7079" t="str">
        <f t="shared" ca="1" si="1542"/>
        <v>Male</v>
      </c>
      <c r="K7079">
        <f t="shared" ca="1" si="1543"/>
        <v>15</v>
      </c>
      <c r="L7079" t="str">
        <f t="shared" ca="1" si="1544"/>
        <v>Adoloscent</v>
      </c>
      <c r="M7079" t="str">
        <f t="shared" ca="1" si="1545"/>
        <v>Yes</v>
      </c>
      <c r="N7079" t="str">
        <f t="shared" ca="1" si="1545"/>
        <v>Yes</v>
      </c>
      <c r="O7079" t="str">
        <f t="shared" ca="1" si="1545"/>
        <v>No</v>
      </c>
      <c r="P7079" t="str">
        <f t="shared" ca="1" si="1545"/>
        <v>Yes</v>
      </c>
      <c r="Q7079" t="str">
        <f t="shared" ca="1" si="1546"/>
        <v>Yes</v>
      </c>
      <c r="R7079">
        <f t="shared" ca="1" si="1547"/>
        <v>4</v>
      </c>
      <c r="S7079">
        <f t="shared" ca="1" si="1548"/>
        <v>5</v>
      </c>
      <c r="T7079">
        <f t="shared" ca="1" si="1549"/>
        <v>3</v>
      </c>
      <c r="U7079">
        <f t="shared" ca="1" si="1550"/>
        <v>3</v>
      </c>
      <c r="V7079">
        <f t="shared" ca="1" si="1551"/>
        <v>4</v>
      </c>
      <c r="W7079">
        <f t="shared" ca="1" si="1552"/>
        <v>4</v>
      </c>
      <c r="X7079">
        <f t="shared" ca="1" si="1553"/>
        <v>23</v>
      </c>
    </row>
    <row r="7080" spans="1:24" x14ac:dyDescent="0.25">
      <c r="A7080">
        <v>460145</v>
      </c>
      <c r="B7080" t="s">
        <v>22074</v>
      </c>
      <c r="C7080" t="s">
        <v>10</v>
      </c>
      <c r="D7080" t="s">
        <v>22075</v>
      </c>
      <c r="E7080" t="str">
        <f t="shared" ca="1" si="1554"/>
        <v>Brookline</v>
      </c>
      <c r="F7080" t="s">
        <v>24067</v>
      </c>
      <c r="G7080">
        <f t="shared" ca="1" si="1541"/>
        <v>3173215077</v>
      </c>
      <c r="H7080" t="s">
        <v>22076</v>
      </c>
      <c r="I7080">
        <v>60605</v>
      </c>
      <c r="J7080" t="str">
        <f t="shared" ca="1" si="1542"/>
        <v>Female</v>
      </c>
      <c r="K7080">
        <f t="shared" ca="1" si="1543"/>
        <v>61</v>
      </c>
      <c r="L7080" t="str">
        <f t="shared" ca="1" si="1544"/>
        <v>Adult</v>
      </c>
      <c r="M7080" t="str">
        <f t="shared" ca="1" si="1545"/>
        <v>Yes</v>
      </c>
      <c r="N7080" t="str">
        <f t="shared" ca="1" si="1545"/>
        <v>No</v>
      </c>
      <c r="O7080" t="str">
        <f t="shared" ca="1" si="1545"/>
        <v>Yes</v>
      </c>
      <c r="P7080" t="str">
        <f t="shared" ca="1" si="1545"/>
        <v>No</v>
      </c>
      <c r="Q7080" t="str">
        <f t="shared" ca="1" si="1546"/>
        <v>Yes</v>
      </c>
      <c r="R7080">
        <f t="shared" ca="1" si="1547"/>
        <v>4</v>
      </c>
      <c r="S7080">
        <f t="shared" ca="1" si="1548"/>
        <v>5</v>
      </c>
      <c r="T7080">
        <f t="shared" ca="1" si="1549"/>
        <v>3</v>
      </c>
      <c r="U7080">
        <f t="shared" ca="1" si="1550"/>
        <v>3</v>
      </c>
      <c r="V7080">
        <f t="shared" ca="1" si="1551"/>
        <v>0</v>
      </c>
      <c r="W7080">
        <f t="shared" ca="1" si="1552"/>
        <v>4</v>
      </c>
      <c r="X7080">
        <f t="shared" ca="1" si="1553"/>
        <v>19</v>
      </c>
    </row>
    <row r="7081" spans="1:24" x14ac:dyDescent="0.25">
      <c r="A7081">
        <v>460172</v>
      </c>
      <c r="B7081" t="s">
        <v>22077</v>
      </c>
      <c r="C7081" t="s">
        <v>10</v>
      </c>
      <c r="D7081" t="s">
        <v>22078</v>
      </c>
      <c r="E7081" t="str">
        <f t="shared" ca="1" si="1554"/>
        <v>Brookline</v>
      </c>
      <c r="F7081" t="s">
        <v>24067</v>
      </c>
      <c r="G7081">
        <f t="shared" ca="1" si="1541"/>
        <v>7934714625</v>
      </c>
      <c r="H7081" t="s">
        <v>22079</v>
      </c>
      <c r="I7081">
        <v>78216</v>
      </c>
      <c r="J7081" t="str">
        <f t="shared" ca="1" si="1542"/>
        <v>Male</v>
      </c>
      <c r="K7081">
        <f t="shared" ca="1" si="1543"/>
        <v>29</v>
      </c>
      <c r="L7081" t="str">
        <f t="shared" ca="1" si="1544"/>
        <v>Adult</v>
      </c>
      <c r="M7081" t="str">
        <f t="shared" ca="1" si="1545"/>
        <v>Yes</v>
      </c>
      <c r="N7081" t="str">
        <f t="shared" ca="1" si="1545"/>
        <v>No</v>
      </c>
      <c r="O7081" t="str">
        <f t="shared" ca="1" si="1545"/>
        <v>Yes</v>
      </c>
      <c r="P7081" t="str">
        <f t="shared" ca="1" si="1545"/>
        <v>Yes</v>
      </c>
      <c r="Q7081" t="str">
        <f t="shared" ca="1" si="1546"/>
        <v>Yes</v>
      </c>
      <c r="R7081">
        <f t="shared" ca="1" si="1547"/>
        <v>4</v>
      </c>
      <c r="S7081">
        <f t="shared" ca="1" si="1548"/>
        <v>5</v>
      </c>
      <c r="T7081">
        <f t="shared" ca="1" si="1549"/>
        <v>3</v>
      </c>
      <c r="U7081">
        <f t="shared" ca="1" si="1550"/>
        <v>3</v>
      </c>
      <c r="V7081">
        <f t="shared" ca="1" si="1551"/>
        <v>4</v>
      </c>
      <c r="W7081">
        <f t="shared" ca="1" si="1552"/>
        <v>4</v>
      </c>
      <c r="X7081">
        <f t="shared" ca="1" si="1553"/>
        <v>23</v>
      </c>
    </row>
    <row r="7082" spans="1:24" x14ac:dyDescent="0.25">
      <c r="A7082">
        <v>460181</v>
      </c>
      <c r="B7082" t="s">
        <v>22080</v>
      </c>
      <c r="C7082" t="s">
        <v>10</v>
      </c>
      <c r="D7082" t="s">
        <v>22081</v>
      </c>
      <c r="E7082" t="str">
        <f t="shared" ca="1" si="1554"/>
        <v>Revere</v>
      </c>
      <c r="F7082" t="s">
        <v>24067</v>
      </c>
      <c r="G7082">
        <f t="shared" ca="1" si="1541"/>
        <v>6698398710</v>
      </c>
      <c r="H7082" t="s">
        <v>1646</v>
      </c>
      <c r="I7082">
        <v>75243</v>
      </c>
      <c r="J7082" t="str">
        <f t="shared" ca="1" si="1542"/>
        <v>Male</v>
      </c>
      <c r="K7082">
        <f t="shared" ca="1" si="1543"/>
        <v>26</v>
      </c>
      <c r="L7082" t="str">
        <f t="shared" ca="1" si="1544"/>
        <v>Adult</v>
      </c>
      <c r="M7082" t="str">
        <f t="shared" ca="1" si="1545"/>
        <v>No</v>
      </c>
      <c r="N7082" t="str">
        <f t="shared" ca="1" si="1545"/>
        <v>Yes</v>
      </c>
      <c r="O7082" t="str">
        <f t="shared" ca="1" si="1545"/>
        <v>Yes</v>
      </c>
      <c r="P7082" t="str">
        <f t="shared" ca="1" si="1545"/>
        <v>Yes</v>
      </c>
      <c r="Q7082" t="str">
        <f t="shared" ca="1" si="1546"/>
        <v>No</v>
      </c>
      <c r="R7082">
        <f t="shared" ca="1" si="1547"/>
        <v>2</v>
      </c>
      <c r="S7082">
        <f t="shared" ca="1" si="1548"/>
        <v>3</v>
      </c>
      <c r="T7082">
        <f t="shared" ca="1" si="1549"/>
        <v>5</v>
      </c>
      <c r="U7082">
        <f t="shared" ca="1" si="1550"/>
        <v>0</v>
      </c>
      <c r="V7082">
        <f t="shared" ca="1" si="1551"/>
        <v>4</v>
      </c>
      <c r="W7082">
        <f t="shared" ca="1" si="1552"/>
        <v>0</v>
      </c>
      <c r="X7082">
        <f t="shared" ca="1" si="1553"/>
        <v>14</v>
      </c>
    </row>
    <row r="7083" spans="1:24" x14ac:dyDescent="0.25">
      <c r="A7083">
        <v>460190</v>
      </c>
      <c r="B7083" t="s">
        <v>22082</v>
      </c>
      <c r="C7083" t="s">
        <v>10</v>
      </c>
      <c r="D7083" t="s">
        <v>22083</v>
      </c>
      <c r="E7083" t="str">
        <f t="shared" ca="1" si="1554"/>
        <v>Revere</v>
      </c>
      <c r="F7083" t="s">
        <v>24067</v>
      </c>
      <c r="G7083">
        <f t="shared" ca="1" si="1541"/>
        <v>1021086827</v>
      </c>
      <c r="H7083" t="s">
        <v>1646</v>
      </c>
      <c r="I7083">
        <v>32803</v>
      </c>
      <c r="J7083" t="str">
        <f t="shared" ca="1" si="1542"/>
        <v>Male</v>
      </c>
      <c r="K7083">
        <f t="shared" ca="1" si="1543"/>
        <v>64</v>
      </c>
      <c r="L7083" t="str">
        <f t="shared" ca="1" si="1544"/>
        <v>Adult</v>
      </c>
      <c r="M7083" t="str">
        <f t="shared" ca="1" si="1545"/>
        <v>No</v>
      </c>
      <c r="N7083" t="str">
        <f t="shared" ca="1" si="1545"/>
        <v>Yes</v>
      </c>
      <c r="O7083" t="str">
        <f t="shared" ca="1" si="1545"/>
        <v>Yes</v>
      </c>
      <c r="P7083" t="str">
        <f t="shared" ca="1" si="1545"/>
        <v>No</v>
      </c>
      <c r="Q7083" t="str">
        <f t="shared" ca="1" si="1546"/>
        <v>Yes</v>
      </c>
      <c r="R7083">
        <f t="shared" ca="1" si="1547"/>
        <v>1</v>
      </c>
      <c r="S7083">
        <f t="shared" ca="1" si="1548"/>
        <v>0</v>
      </c>
      <c r="T7083">
        <f t="shared" ca="1" si="1549"/>
        <v>5</v>
      </c>
      <c r="U7083">
        <f t="shared" ca="1" si="1550"/>
        <v>0</v>
      </c>
      <c r="V7083">
        <f t="shared" ca="1" si="1551"/>
        <v>0</v>
      </c>
      <c r="W7083">
        <f t="shared" ca="1" si="1552"/>
        <v>4</v>
      </c>
      <c r="X7083">
        <f t="shared" ca="1" si="1553"/>
        <v>10</v>
      </c>
    </row>
    <row r="7084" spans="1:24" x14ac:dyDescent="0.25">
      <c r="A7084">
        <v>460206</v>
      </c>
      <c r="B7084" t="s">
        <v>22084</v>
      </c>
      <c r="C7084" t="s">
        <v>10</v>
      </c>
      <c r="D7084" t="s">
        <v>22085</v>
      </c>
      <c r="E7084" t="str">
        <f t="shared" ca="1" si="1554"/>
        <v xml:space="preserve"> Milton</v>
      </c>
      <c r="F7084" t="s">
        <v>24067</v>
      </c>
      <c r="G7084">
        <f t="shared" ca="1" si="1541"/>
        <v>3972034456</v>
      </c>
      <c r="H7084" t="s">
        <v>1646</v>
      </c>
      <c r="I7084">
        <v>78229</v>
      </c>
      <c r="J7084" t="str">
        <f t="shared" ca="1" si="1542"/>
        <v>Female</v>
      </c>
      <c r="K7084">
        <f t="shared" ca="1" si="1543"/>
        <v>26</v>
      </c>
      <c r="L7084" t="str">
        <f t="shared" ca="1" si="1544"/>
        <v>Adult</v>
      </c>
      <c r="M7084" t="str">
        <f t="shared" ca="1" si="1545"/>
        <v>Yes</v>
      </c>
      <c r="N7084" t="str">
        <f t="shared" ca="1" si="1545"/>
        <v>Yes</v>
      </c>
      <c r="O7084" t="str">
        <f t="shared" ca="1" si="1545"/>
        <v>Yes</v>
      </c>
      <c r="P7084" t="str">
        <f t="shared" ca="1" si="1545"/>
        <v>No</v>
      </c>
      <c r="Q7084" t="str">
        <f t="shared" ca="1" si="1546"/>
        <v>Yes</v>
      </c>
      <c r="R7084">
        <f t="shared" ca="1" si="1547"/>
        <v>1</v>
      </c>
      <c r="S7084">
        <f t="shared" ca="1" si="1548"/>
        <v>0</v>
      </c>
      <c r="T7084">
        <f t="shared" ca="1" si="1549"/>
        <v>5</v>
      </c>
      <c r="U7084">
        <f t="shared" ca="1" si="1550"/>
        <v>3</v>
      </c>
      <c r="V7084">
        <f t="shared" ca="1" si="1551"/>
        <v>0</v>
      </c>
      <c r="W7084">
        <f t="shared" ca="1" si="1552"/>
        <v>4</v>
      </c>
      <c r="X7084">
        <f t="shared" ca="1" si="1553"/>
        <v>13</v>
      </c>
    </row>
    <row r="7085" spans="1:24" x14ac:dyDescent="0.25">
      <c r="A7085">
        <v>460215</v>
      </c>
      <c r="B7085" t="s">
        <v>22086</v>
      </c>
      <c r="C7085" t="s">
        <v>10</v>
      </c>
      <c r="D7085" t="s">
        <v>22087</v>
      </c>
      <c r="E7085" t="str">
        <f t="shared" ca="1" si="1554"/>
        <v>Cambridge</v>
      </c>
      <c r="F7085" t="s">
        <v>24067</v>
      </c>
      <c r="G7085">
        <f t="shared" ca="1" si="1541"/>
        <v>2975322651</v>
      </c>
      <c r="H7085" t="s">
        <v>22088</v>
      </c>
      <c r="I7085">
        <v>80012</v>
      </c>
      <c r="J7085" t="str">
        <f t="shared" ca="1" si="1542"/>
        <v>Male</v>
      </c>
      <c r="K7085">
        <f t="shared" ca="1" si="1543"/>
        <v>24</v>
      </c>
      <c r="L7085" t="str">
        <f t="shared" ca="1" si="1544"/>
        <v>Adult</v>
      </c>
      <c r="M7085" t="str">
        <f t="shared" ca="1" si="1545"/>
        <v>No</v>
      </c>
      <c r="N7085" t="str">
        <f t="shared" ca="1" si="1545"/>
        <v>No</v>
      </c>
      <c r="O7085" t="str">
        <f t="shared" ca="1" si="1545"/>
        <v>No</v>
      </c>
      <c r="P7085" t="str">
        <f t="shared" ca="1" si="1545"/>
        <v>No</v>
      </c>
      <c r="Q7085" t="str">
        <f t="shared" ca="1" si="1546"/>
        <v>No</v>
      </c>
      <c r="R7085">
        <f t="shared" ca="1" si="1547"/>
        <v>4</v>
      </c>
      <c r="S7085">
        <f t="shared" ca="1" si="1548"/>
        <v>5</v>
      </c>
      <c r="T7085">
        <f t="shared" ca="1" si="1549"/>
        <v>0</v>
      </c>
      <c r="U7085">
        <f t="shared" ca="1" si="1550"/>
        <v>0</v>
      </c>
      <c r="V7085">
        <f t="shared" ca="1" si="1551"/>
        <v>0</v>
      </c>
      <c r="W7085">
        <f t="shared" ca="1" si="1552"/>
        <v>0</v>
      </c>
      <c r="X7085">
        <f t="shared" ca="1" si="1553"/>
        <v>9</v>
      </c>
    </row>
    <row r="7086" spans="1:24" x14ac:dyDescent="0.25">
      <c r="A7086">
        <v>460349</v>
      </c>
      <c r="B7086" t="s">
        <v>22089</v>
      </c>
      <c r="C7086" t="s">
        <v>10</v>
      </c>
      <c r="D7086" t="s">
        <v>22090</v>
      </c>
      <c r="E7086" t="str">
        <f t="shared" ca="1" si="1554"/>
        <v>Somerville</v>
      </c>
      <c r="F7086" t="s">
        <v>24067</v>
      </c>
      <c r="G7086">
        <f t="shared" ca="1" si="1541"/>
        <v>5332855426</v>
      </c>
      <c r="H7086" t="s">
        <v>22091</v>
      </c>
      <c r="I7086">
        <v>2903</v>
      </c>
      <c r="J7086" t="str">
        <f t="shared" ca="1" si="1542"/>
        <v>Female</v>
      </c>
      <c r="K7086">
        <f t="shared" ca="1" si="1543"/>
        <v>15</v>
      </c>
      <c r="L7086" t="str">
        <f t="shared" ca="1" si="1544"/>
        <v>Adoloscent</v>
      </c>
      <c r="M7086" t="str">
        <f t="shared" ca="1" si="1545"/>
        <v>Yes</v>
      </c>
      <c r="N7086" t="str">
        <f t="shared" ca="1" si="1545"/>
        <v>Yes</v>
      </c>
      <c r="O7086" t="str">
        <f t="shared" ca="1" si="1545"/>
        <v>No</v>
      </c>
      <c r="P7086" t="str">
        <f t="shared" ca="1" si="1545"/>
        <v>Yes</v>
      </c>
      <c r="Q7086" t="str">
        <f t="shared" ca="1" si="1546"/>
        <v>No</v>
      </c>
      <c r="R7086">
        <f t="shared" ca="1" si="1547"/>
        <v>2</v>
      </c>
      <c r="S7086">
        <f t="shared" ca="1" si="1548"/>
        <v>3</v>
      </c>
      <c r="T7086">
        <f t="shared" ca="1" si="1549"/>
        <v>3</v>
      </c>
      <c r="U7086">
        <f t="shared" ca="1" si="1550"/>
        <v>3</v>
      </c>
      <c r="V7086">
        <f t="shared" ca="1" si="1551"/>
        <v>4</v>
      </c>
      <c r="W7086">
        <f t="shared" ca="1" si="1552"/>
        <v>0</v>
      </c>
      <c r="X7086">
        <f t="shared" ca="1" si="1553"/>
        <v>15</v>
      </c>
    </row>
    <row r="7087" spans="1:24" x14ac:dyDescent="0.25">
      <c r="A7087">
        <v>460358</v>
      </c>
      <c r="B7087" t="s">
        <v>22092</v>
      </c>
      <c r="C7087" t="s">
        <v>10</v>
      </c>
      <c r="D7087" t="s">
        <v>22093</v>
      </c>
      <c r="E7087" t="str">
        <f t="shared" ca="1" si="1554"/>
        <v>Needham</v>
      </c>
      <c r="F7087" t="s">
        <v>24067</v>
      </c>
      <c r="G7087">
        <f t="shared" ca="1" si="1541"/>
        <v>1761971567</v>
      </c>
      <c r="H7087" t="s">
        <v>22094</v>
      </c>
      <c r="I7087">
        <v>76115</v>
      </c>
      <c r="J7087" t="str">
        <f t="shared" ca="1" si="1542"/>
        <v>Male</v>
      </c>
      <c r="K7087">
        <f t="shared" ca="1" si="1543"/>
        <v>39</v>
      </c>
      <c r="L7087" t="str">
        <f t="shared" ca="1" si="1544"/>
        <v>Adult</v>
      </c>
      <c r="M7087" t="str">
        <f t="shared" ca="1" si="1545"/>
        <v>Yes</v>
      </c>
      <c r="N7087" t="str">
        <f t="shared" ca="1" si="1545"/>
        <v>Yes</v>
      </c>
      <c r="O7087" t="str">
        <f t="shared" ca="1" si="1545"/>
        <v>No</v>
      </c>
      <c r="P7087" t="str">
        <f t="shared" ca="1" si="1545"/>
        <v>No</v>
      </c>
      <c r="Q7087" t="str">
        <f t="shared" ca="1" si="1546"/>
        <v>Yes</v>
      </c>
      <c r="R7087">
        <f t="shared" ca="1" si="1547"/>
        <v>5</v>
      </c>
      <c r="S7087">
        <f t="shared" ca="1" si="1548"/>
        <v>5</v>
      </c>
      <c r="T7087">
        <f t="shared" ca="1" si="1549"/>
        <v>3</v>
      </c>
      <c r="U7087">
        <f t="shared" ca="1" si="1550"/>
        <v>3</v>
      </c>
      <c r="V7087">
        <f t="shared" ca="1" si="1551"/>
        <v>0</v>
      </c>
      <c r="W7087">
        <f t="shared" ca="1" si="1552"/>
        <v>4</v>
      </c>
      <c r="X7087">
        <f t="shared" ca="1" si="1553"/>
        <v>20</v>
      </c>
    </row>
    <row r="7088" spans="1:24" x14ac:dyDescent="0.25">
      <c r="A7088">
        <v>460367</v>
      </c>
      <c r="B7088" t="s">
        <v>22095</v>
      </c>
      <c r="C7088" t="s">
        <v>10</v>
      </c>
      <c r="D7088" t="s">
        <v>22096</v>
      </c>
      <c r="E7088" t="str">
        <f t="shared" ca="1" si="1554"/>
        <v>Winthrop</v>
      </c>
      <c r="F7088" t="s">
        <v>24067</v>
      </c>
      <c r="G7088">
        <f t="shared" ca="1" si="1541"/>
        <v>2320741062</v>
      </c>
      <c r="H7088" t="s">
        <v>22097</v>
      </c>
      <c r="I7088">
        <v>92701</v>
      </c>
      <c r="J7088" t="str">
        <f t="shared" ca="1" si="1542"/>
        <v>Female</v>
      </c>
      <c r="K7088">
        <f t="shared" ca="1" si="1543"/>
        <v>51</v>
      </c>
      <c r="L7088" t="str">
        <f t="shared" ca="1" si="1544"/>
        <v>Adult</v>
      </c>
      <c r="M7088" t="str">
        <f t="shared" ca="1" si="1545"/>
        <v>No</v>
      </c>
      <c r="N7088" t="str">
        <f t="shared" ca="1" si="1545"/>
        <v>Yes</v>
      </c>
      <c r="O7088" t="str">
        <f t="shared" ca="1" si="1545"/>
        <v>Yes</v>
      </c>
      <c r="P7088" t="str">
        <f t="shared" ca="1" si="1545"/>
        <v>Yes</v>
      </c>
      <c r="Q7088" t="str">
        <f t="shared" ca="1" si="1546"/>
        <v>No</v>
      </c>
      <c r="R7088">
        <f t="shared" ca="1" si="1547"/>
        <v>1</v>
      </c>
      <c r="S7088">
        <f t="shared" ca="1" si="1548"/>
        <v>0</v>
      </c>
      <c r="T7088">
        <f t="shared" ca="1" si="1549"/>
        <v>5</v>
      </c>
      <c r="U7088">
        <f t="shared" ca="1" si="1550"/>
        <v>0</v>
      </c>
      <c r="V7088">
        <f t="shared" ca="1" si="1551"/>
        <v>4</v>
      </c>
      <c r="W7088">
        <f t="shared" ca="1" si="1552"/>
        <v>0</v>
      </c>
      <c r="X7088">
        <f t="shared" ca="1" si="1553"/>
        <v>10</v>
      </c>
    </row>
    <row r="7089" spans="1:24" x14ac:dyDescent="0.25">
      <c r="A7089">
        <v>460385</v>
      </c>
      <c r="B7089" t="s">
        <v>22098</v>
      </c>
      <c r="C7089" t="s">
        <v>10</v>
      </c>
      <c r="D7089" t="s">
        <v>22099</v>
      </c>
      <c r="E7089" t="str">
        <f t="shared" ca="1" si="1554"/>
        <v>Winthrop</v>
      </c>
      <c r="F7089" t="s">
        <v>24067</v>
      </c>
      <c r="G7089">
        <f t="shared" ca="1" si="1541"/>
        <v>8546991009</v>
      </c>
      <c r="H7089" t="s">
        <v>22100</v>
      </c>
      <c r="I7089">
        <v>17044</v>
      </c>
      <c r="J7089" t="str">
        <f t="shared" ca="1" si="1542"/>
        <v>Female</v>
      </c>
      <c r="K7089">
        <f t="shared" ca="1" si="1543"/>
        <v>16</v>
      </c>
      <c r="L7089" t="str">
        <f t="shared" ca="1" si="1544"/>
        <v>Adoloscent</v>
      </c>
      <c r="M7089" t="str">
        <f t="shared" ca="1" si="1545"/>
        <v>Yes</v>
      </c>
      <c r="N7089" t="str">
        <f t="shared" ca="1" si="1545"/>
        <v>Yes</v>
      </c>
      <c r="O7089" t="str">
        <f t="shared" ca="1" si="1545"/>
        <v>Yes</v>
      </c>
      <c r="P7089" t="str">
        <f t="shared" ca="1" si="1545"/>
        <v>Yes</v>
      </c>
      <c r="Q7089" t="str">
        <f t="shared" ca="1" si="1546"/>
        <v>Yes</v>
      </c>
      <c r="R7089">
        <f t="shared" ca="1" si="1547"/>
        <v>2</v>
      </c>
      <c r="S7089">
        <f t="shared" ca="1" si="1548"/>
        <v>3</v>
      </c>
      <c r="T7089">
        <f t="shared" ca="1" si="1549"/>
        <v>5</v>
      </c>
      <c r="U7089">
        <f t="shared" ca="1" si="1550"/>
        <v>3</v>
      </c>
      <c r="V7089">
        <f t="shared" ca="1" si="1551"/>
        <v>4</v>
      </c>
      <c r="W7089">
        <f t="shared" ca="1" si="1552"/>
        <v>4</v>
      </c>
      <c r="X7089">
        <f t="shared" ca="1" si="1553"/>
        <v>21</v>
      </c>
    </row>
    <row r="7090" spans="1:24" x14ac:dyDescent="0.25">
      <c r="A7090">
        <v>460394</v>
      </c>
      <c r="B7090" t="s">
        <v>22101</v>
      </c>
      <c r="C7090" t="s">
        <v>10</v>
      </c>
      <c r="D7090" t="s">
        <v>22102</v>
      </c>
      <c r="E7090" t="str">
        <f t="shared" ca="1" si="1554"/>
        <v>Chelsea</v>
      </c>
      <c r="F7090" t="s">
        <v>24067</v>
      </c>
      <c r="G7090">
        <f t="shared" ca="1" si="1541"/>
        <v>6948555924</v>
      </c>
      <c r="H7090" t="s">
        <v>22103</v>
      </c>
      <c r="I7090">
        <v>92551</v>
      </c>
      <c r="J7090" t="str">
        <f t="shared" ca="1" si="1542"/>
        <v>Male</v>
      </c>
      <c r="K7090">
        <f t="shared" ca="1" si="1543"/>
        <v>19</v>
      </c>
      <c r="L7090" t="str">
        <f t="shared" ca="1" si="1544"/>
        <v>Adult</v>
      </c>
      <c r="M7090" t="str">
        <f t="shared" ca="1" si="1545"/>
        <v>No</v>
      </c>
      <c r="N7090" t="str">
        <f t="shared" ca="1" si="1545"/>
        <v>Yes</v>
      </c>
      <c r="O7090" t="str">
        <f t="shared" ca="1" si="1545"/>
        <v>Yes</v>
      </c>
      <c r="P7090" t="str">
        <f t="shared" ca="1" si="1545"/>
        <v>Yes</v>
      </c>
      <c r="Q7090" t="str">
        <f t="shared" ca="1" si="1546"/>
        <v>Yes</v>
      </c>
      <c r="R7090">
        <f t="shared" ca="1" si="1547"/>
        <v>5</v>
      </c>
      <c r="S7090">
        <f t="shared" ca="1" si="1548"/>
        <v>5</v>
      </c>
      <c r="T7090">
        <f t="shared" ca="1" si="1549"/>
        <v>5</v>
      </c>
      <c r="U7090">
        <f t="shared" ca="1" si="1550"/>
        <v>0</v>
      </c>
      <c r="V7090">
        <f t="shared" ca="1" si="1551"/>
        <v>4</v>
      </c>
      <c r="W7090">
        <f t="shared" ca="1" si="1552"/>
        <v>4</v>
      </c>
      <c r="X7090">
        <f t="shared" ca="1" si="1553"/>
        <v>23</v>
      </c>
    </row>
    <row r="7091" spans="1:24" x14ac:dyDescent="0.25">
      <c r="A7091">
        <v>460446</v>
      </c>
      <c r="B7091" t="s">
        <v>22104</v>
      </c>
      <c r="C7091" t="s">
        <v>10</v>
      </c>
      <c r="D7091" t="s">
        <v>22105</v>
      </c>
      <c r="E7091" t="str">
        <f t="shared" ca="1" si="1554"/>
        <v>Newton</v>
      </c>
      <c r="F7091" t="s">
        <v>24067</v>
      </c>
      <c r="G7091">
        <f t="shared" ca="1" si="1541"/>
        <v>3822189941</v>
      </c>
      <c r="H7091" t="s">
        <v>8535</v>
      </c>
      <c r="I7091">
        <v>10018</v>
      </c>
      <c r="J7091" t="str">
        <f t="shared" ca="1" si="1542"/>
        <v>Male</v>
      </c>
      <c r="K7091">
        <f t="shared" ca="1" si="1543"/>
        <v>62</v>
      </c>
      <c r="L7091" t="str">
        <f t="shared" ca="1" si="1544"/>
        <v>Adult</v>
      </c>
      <c r="M7091" t="str">
        <f t="shared" ca="1" si="1545"/>
        <v>Yes</v>
      </c>
      <c r="N7091" t="str">
        <f t="shared" ca="1" si="1545"/>
        <v>No</v>
      </c>
      <c r="O7091" t="str">
        <f t="shared" ca="1" si="1545"/>
        <v>Yes</v>
      </c>
      <c r="P7091" t="str">
        <f t="shared" ca="1" si="1545"/>
        <v>No</v>
      </c>
      <c r="Q7091" t="str">
        <f t="shared" ca="1" si="1546"/>
        <v>No</v>
      </c>
      <c r="R7091">
        <f t="shared" ca="1" si="1547"/>
        <v>4</v>
      </c>
      <c r="S7091">
        <f t="shared" ca="1" si="1548"/>
        <v>5</v>
      </c>
      <c r="T7091">
        <f t="shared" ca="1" si="1549"/>
        <v>3</v>
      </c>
      <c r="U7091">
        <f t="shared" ca="1" si="1550"/>
        <v>3</v>
      </c>
      <c r="V7091">
        <f t="shared" ca="1" si="1551"/>
        <v>0</v>
      </c>
      <c r="W7091">
        <f t="shared" ca="1" si="1552"/>
        <v>0</v>
      </c>
      <c r="X7091">
        <f t="shared" ca="1" si="1553"/>
        <v>15</v>
      </c>
    </row>
    <row r="7092" spans="1:24" x14ac:dyDescent="0.25">
      <c r="A7092">
        <v>460455</v>
      </c>
      <c r="B7092" t="s">
        <v>22106</v>
      </c>
      <c r="C7092" t="s">
        <v>10</v>
      </c>
      <c r="D7092" t="s">
        <v>22107</v>
      </c>
      <c r="E7092" t="str">
        <f t="shared" ca="1" si="1554"/>
        <v xml:space="preserve"> Milton</v>
      </c>
      <c r="F7092" t="s">
        <v>24067</v>
      </c>
      <c r="G7092">
        <f t="shared" ca="1" si="1541"/>
        <v>8886504806</v>
      </c>
      <c r="H7092" t="s">
        <v>22108</v>
      </c>
      <c r="I7092">
        <v>14607</v>
      </c>
      <c r="J7092" t="str">
        <f t="shared" ca="1" si="1542"/>
        <v>Male</v>
      </c>
      <c r="K7092">
        <f t="shared" ca="1" si="1543"/>
        <v>63</v>
      </c>
      <c r="L7092" t="str">
        <f t="shared" ca="1" si="1544"/>
        <v>Adult</v>
      </c>
      <c r="M7092" t="str">
        <f t="shared" ca="1" si="1545"/>
        <v>No</v>
      </c>
      <c r="N7092" t="str">
        <f t="shared" ca="1" si="1545"/>
        <v>No</v>
      </c>
      <c r="O7092" t="str">
        <f t="shared" ca="1" si="1545"/>
        <v>Yes</v>
      </c>
      <c r="P7092" t="str">
        <f t="shared" ca="1" si="1545"/>
        <v>No</v>
      </c>
      <c r="Q7092" t="str">
        <f t="shared" ca="1" si="1546"/>
        <v>Yes</v>
      </c>
      <c r="R7092">
        <f t="shared" ca="1" si="1547"/>
        <v>1</v>
      </c>
      <c r="S7092">
        <f t="shared" ca="1" si="1548"/>
        <v>0</v>
      </c>
      <c r="T7092">
        <f t="shared" ca="1" si="1549"/>
        <v>3</v>
      </c>
      <c r="U7092">
        <f t="shared" ca="1" si="1550"/>
        <v>0</v>
      </c>
      <c r="V7092">
        <f t="shared" ca="1" si="1551"/>
        <v>0</v>
      </c>
      <c r="W7092">
        <f t="shared" ca="1" si="1552"/>
        <v>4</v>
      </c>
      <c r="X7092">
        <f t="shared" ca="1" si="1553"/>
        <v>8</v>
      </c>
    </row>
    <row r="7093" spans="1:24" x14ac:dyDescent="0.25">
      <c r="A7093">
        <v>460464</v>
      </c>
      <c r="B7093" t="s">
        <v>22109</v>
      </c>
      <c r="C7093" t="s">
        <v>10</v>
      </c>
      <c r="D7093" t="s">
        <v>22110</v>
      </c>
      <c r="E7093" t="str">
        <f t="shared" ca="1" si="1554"/>
        <v>Canton</v>
      </c>
      <c r="F7093" t="s">
        <v>24067</v>
      </c>
      <c r="G7093">
        <f t="shared" ca="1" si="1541"/>
        <v>2225686786</v>
      </c>
      <c r="H7093" t="s">
        <v>22111</v>
      </c>
      <c r="I7093">
        <v>92860</v>
      </c>
      <c r="J7093" t="str">
        <f t="shared" ca="1" si="1542"/>
        <v>Female</v>
      </c>
      <c r="K7093">
        <f t="shared" ca="1" si="1543"/>
        <v>51</v>
      </c>
      <c r="L7093" t="str">
        <f t="shared" ca="1" si="1544"/>
        <v>Adult</v>
      </c>
      <c r="M7093" t="str">
        <f t="shared" ca="1" si="1545"/>
        <v>No</v>
      </c>
      <c r="N7093" t="str">
        <f t="shared" ca="1" si="1545"/>
        <v>Yes</v>
      </c>
      <c r="O7093" t="str">
        <f t="shared" ca="1" si="1545"/>
        <v>No</v>
      </c>
      <c r="P7093" t="str">
        <f t="shared" ca="1" si="1545"/>
        <v>No</v>
      </c>
      <c r="Q7093" t="str">
        <f t="shared" ca="1" si="1546"/>
        <v>Yes</v>
      </c>
      <c r="R7093">
        <f t="shared" ca="1" si="1547"/>
        <v>4</v>
      </c>
      <c r="S7093">
        <f t="shared" ca="1" si="1548"/>
        <v>5</v>
      </c>
      <c r="T7093">
        <f t="shared" ca="1" si="1549"/>
        <v>3</v>
      </c>
      <c r="U7093">
        <f t="shared" ca="1" si="1550"/>
        <v>0</v>
      </c>
      <c r="V7093">
        <f t="shared" ca="1" si="1551"/>
        <v>0</v>
      </c>
      <c r="W7093">
        <f t="shared" ca="1" si="1552"/>
        <v>4</v>
      </c>
      <c r="X7093">
        <f t="shared" ca="1" si="1553"/>
        <v>16</v>
      </c>
    </row>
    <row r="7094" spans="1:24" x14ac:dyDescent="0.25">
      <c r="A7094">
        <v>460473</v>
      </c>
      <c r="B7094" t="s">
        <v>18825</v>
      </c>
      <c r="C7094" t="s">
        <v>10</v>
      </c>
      <c r="D7094" t="s">
        <v>21779</v>
      </c>
      <c r="E7094" t="str">
        <f t="shared" ca="1" si="1554"/>
        <v>Winthrop</v>
      </c>
      <c r="F7094" t="s">
        <v>24067</v>
      </c>
      <c r="G7094">
        <f t="shared" ca="1" si="1541"/>
        <v>8078438348</v>
      </c>
      <c r="H7094" t="s">
        <v>19971</v>
      </c>
      <c r="I7094">
        <v>40245</v>
      </c>
      <c r="J7094" t="str">
        <f t="shared" ca="1" si="1542"/>
        <v>Female</v>
      </c>
      <c r="K7094">
        <f t="shared" ca="1" si="1543"/>
        <v>15</v>
      </c>
      <c r="L7094" t="str">
        <f t="shared" ca="1" si="1544"/>
        <v>Adoloscent</v>
      </c>
      <c r="M7094" t="str">
        <f t="shared" ca="1" si="1545"/>
        <v>Yes</v>
      </c>
      <c r="N7094" t="str">
        <f t="shared" ca="1" si="1545"/>
        <v>No</v>
      </c>
      <c r="O7094" t="str">
        <f t="shared" ca="1" si="1545"/>
        <v>Yes</v>
      </c>
      <c r="P7094" t="str">
        <f t="shared" ca="1" si="1545"/>
        <v>Yes</v>
      </c>
      <c r="Q7094" t="str">
        <f t="shared" ca="1" si="1546"/>
        <v>No</v>
      </c>
      <c r="R7094">
        <f t="shared" ca="1" si="1547"/>
        <v>5</v>
      </c>
      <c r="S7094">
        <f t="shared" ca="1" si="1548"/>
        <v>5</v>
      </c>
      <c r="T7094">
        <f t="shared" ca="1" si="1549"/>
        <v>3</v>
      </c>
      <c r="U7094">
        <f t="shared" ca="1" si="1550"/>
        <v>3</v>
      </c>
      <c r="V7094">
        <f t="shared" ca="1" si="1551"/>
        <v>4</v>
      </c>
      <c r="W7094">
        <f t="shared" ca="1" si="1552"/>
        <v>0</v>
      </c>
      <c r="X7094">
        <f t="shared" ca="1" si="1553"/>
        <v>20</v>
      </c>
    </row>
    <row r="7095" spans="1:24" x14ac:dyDescent="0.25">
      <c r="A7095">
        <v>460482</v>
      </c>
      <c r="B7095" t="s">
        <v>22112</v>
      </c>
      <c r="C7095" t="s">
        <v>10</v>
      </c>
      <c r="D7095" t="s">
        <v>22113</v>
      </c>
      <c r="E7095" t="str">
        <f t="shared" ca="1" si="1554"/>
        <v>Winthrop</v>
      </c>
      <c r="F7095" t="s">
        <v>24067</v>
      </c>
      <c r="G7095">
        <f t="shared" ca="1" si="1541"/>
        <v>4890216945</v>
      </c>
      <c r="H7095" t="s">
        <v>22114</v>
      </c>
      <c r="I7095">
        <v>48603</v>
      </c>
      <c r="J7095" t="str">
        <f t="shared" ca="1" si="1542"/>
        <v>Female</v>
      </c>
      <c r="K7095">
        <f t="shared" ca="1" si="1543"/>
        <v>32</v>
      </c>
      <c r="L7095" t="str">
        <f t="shared" ca="1" si="1544"/>
        <v>Adult</v>
      </c>
      <c r="M7095" t="str">
        <f t="shared" ca="1" si="1545"/>
        <v>No</v>
      </c>
      <c r="N7095" t="str">
        <f t="shared" ca="1" si="1545"/>
        <v>No</v>
      </c>
      <c r="O7095" t="str">
        <f t="shared" ca="1" si="1545"/>
        <v>Yes</v>
      </c>
      <c r="P7095" t="str">
        <f t="shared" ca="1" si="1545"/>
        <v>No</v>
      </c>
      <c r="Q7095" t="str">
        <f t="shared" ca="1" si="1546"/>
        <v>No</v>
      </c>
      <c r="R7095">
        <f t="shared" ca="1" si="1547"/>
        <v>4</v>
      </c>
      <c r="S7095">
        <f t="shared" ca="1" si="1548"/>
        <v>5</v>
      </c>
      <c r="T7095">
        <f t="shared" ca="1" si="1549"/>
        <v>3</v>
      </c>
      <c r="U7095">
        <f t="shared" ca="1" si="1550"/>
        <v>0</v>
      </c>
      <c r="V7095">
        <f t="shared" ca="1" si="1551"/>
        <v>0</v>
      </c>
      <c r="W7095">
        <f t="shared" ca="1" si="1552"/>
        <v>0</v>
      </c>
      <c r="X7095">
        <f t="shared" ca="1" si="1553"/>
        <v>12</v>
      </c>
    </row>
    <row r="7096" spans="1:24" x14ac:dyDescent="0.25">
      <c r="A7096">
        <v>460516</v>
      </c>
      <c r="B7096" t="s">
        <v>1030</v>
      </c>
      <c r="C7096" t="s">
        <v>10</v>
      </c>
      <c r="D7096" t="s">
        <v>22115</v>
      </c>
      <c r="E7096" t="str">
        <f t="shared" ca="1" si="1554"/>
        <v>Newton</v>
      </c>
      <c r="F7096" t="s">
        <v>24067</v>
      </c>
      <c r="G7096">
        <f t="shared" ca="1" si="1541"/>
        <v>6525318432</v>
      </c>
      <c r="H7096" t="s">
        <v>1032</v>
      </c>
      <c r="I7096">
        <v>92253</v>
      </c>
      <c r="J7096" t="str">
        <f t="shared" ca="1" si="1542"/>
        <v>Male</v>
      </c>
      <c r="K7096">
        <f t="shared" ca="1" si="1543"/>
        <v>30</v>
      </c>
      <c r="L7096" t="str">
        <f t="shared" ca="1" si="1544"/>
        <v>Adult</v>
      </c>
      <c r="M7096" t="str">
        <f t="shared" ca="1" si="1545"/>
        <v>Yes</v>
      </c>
      <c r="N7096" t="str">
        <f t="shared" ca="1" si="1545"/>
        <v>Yes</v>
      </c>
      <c r="O7096" t="str">
        <f t="shared" ca="1" si="1545"/>
        <v>Yes</v>
      </c>
      <c r="P7096" t="str">
        <f t="shared" ca="1" si="1545"/>
        <v>Yes</v>
      </c>
      <c r="Q7096" t="str">
        <f t="shared" ca="1" si="1546"/>
        <v>Yes</v>
      </c>
      <c r="R7096">
        <f t="shared" ca="1" si="1547"/>
        <v>2</v>
      </c>
      <c r="S7096">
        <f t="shared" ca="1" si="1548"/>
        <v>3</v>
      </c>
      <c r="T7096">
        <f t="shared" ca="1" si="1549"/>
        <v>5</v>
      </c>
      <c r="U7096">
        <f t="shared" ca="1" si="1550"/>
        <v>3</v>
      </c>
      <c r="V7096">
        <f t="shared" ca="1" si="1551"/>
        <v>4</v>
      </c>
      <c r="W7096">
        <f t="shared" ca="1" si="1552"/>
        <v>4</v>
      </c>
      <c r="X7096">
        <f t="shared" ca="1" si="1553"/>
        <v>21</v>
      </c>
    </row>
    <row r="7097" spans="1:24" x14ac:dyDescent="0.25">
      <c r="A7097">
        <v>460525</v>
      </c>
      <c r="B7097" t="s">
        <v>1030</v>
      </c>
      <c r="C7097" t="s">
        <v>10</v>
      </c>
      <c r="D7097" t="s">
        <v>22116</v>
      </c>
      <c r="E7097" t="str">
        <f t="shared" ca="1" si="1554"/>
        <v>Boston</v>
      </c>
      <c r="F7097" t="s">
        <v>24067</v>
      </c>
      <c r="G7097">
        <f t="shared" ca="1" si="1541"/>
        <v>4528788502</v>
      </c>
      <c r="H7097" t="s">
        <v>1032</v>
      </c>
      <c r="I7097">
        <v>83651</v>
      </c>
      <c r="J7097" t="str">
        <f t="shared" ca="1" si="1542"/>
        <v>Male</v>
      </c>
      <c r="K7097">
        <f t="shared" ca="1" si="1543"/>
        <v>48</v>
      </c>
      <c r="L7097" t="str">
        <f t="shared" ca="1" si="1544"/>
        <v>Adult</v>
      </c>
      <c r="M7097" t="str">
        <f t="shared" ca="1" si="1545"/>
        <v>Yes</v>
      </c>
      <c r="N7097" t="str">
        <f t="shared" ca="1" si="1545"/>
        <v>Yes</v>
      </c>
      <c r="O7097" t="str">
        <f t="shared" ca="1" si="1545"/>
        <v>Yes</v>
      </c>
      <c r="P7097" t="str">
        <f t="shared" ca="1" si="1545"/>
        <v>Yes</v>
      </c>
      <c r="Q7097" t="str">
        <f t="shared" ca="1" si="1546"/>
        <v>Yes</v>
      </c>
      <c r="R7097">
        <f t="shared" ca="1" si="1547"/>
        <v>4</v>
      </c>
      <c r="S7097">
        <f t="shared" ca="1" si="1548"/>
        <v>5</v>
      </c>
      <c r="T7097">
        <f t="shared" ca="1" si="1549"/>
        <v>5</v>
      </c>
      <c r="U7097">
        <f t="shared" ca="1" si="1550"/>
        <v>3</v>
      </c>
      <c r="V7097">
        <f t="shared" ca="1" si="1551"/>
        <v>4</v>
      </c>
      <c r="W7097">
        <f t="shared" ca="1" si="1552"/>
        <v>4</v>
      </c>
      <c r="X7097">
        <f t="shared" ca="1" si="1553"/>
        <v>25</v>
      </c>
    </row>
    <row r="7098" spans="1:24" x14ac:dyDescent="0.25">
      <c r="A7098">
        <v>460534</v>
      </c>
      <c r="B7098" t="s">
        <v>1030</v>
      </c>
      <c r="C7098" t="s">
        <v>10</v>
      </c>
      <c r="D7098" t="s">
        <v>22117</v>
      </c>
      <c r="E7098" t="str">
        <f t="shared" ca="1" si="1554"/>
        <v>Everett</v>
      </c>
      <c r="F7098" t="s">
        <v>24067</v>
      </c>
      <c r="G7098">
        <f t="shared" ca="1" si="1541"/>
        <v>8833854882</v>
      </c>
      <c r="H7098" t="s">
        <v>1032</v>
      </c>
      <c r="I7098">
        <v>79925</v>
      </c>
      <c r="J7098" t="str">
        <f t="shared" ca="1" si="1542"/>
        <v>Male</v>
      </c>
      <c r="K7098">
        <f t="shared" ca="1" si="1543"/>
        <v>21</v>
      </c>
      <c r="L7098" t="str">
        <f t="shared" ca="1" si="1544"/>
        <v>Adult</v>
      </c>
      <c r="M7098" t="str">
        <f t="shared" ca="1" si="1545"/>
        <v>No</v>
      </c>
      <c r="N7098" t="str">
        <f t="shared" ca="1" si="1545"/>
        <v>No</v>
      </c>
      <c r="O7098" t="str">
        <f t="shared" ca="1" si="1545"/>
        <v>Yes</v>
      </c>
      <c r="P7098" t="str">
        <f t="shared" ca="1" si="1545"/>
        <v>No</v>
      </c>
      <c r="Q7098" t="str">
        <f t="shared" ca="1" si="1546"/>
        <v>Yes</v>
      </c>
      <c r="R7098">
        <f t="shared" ca="1" si="1547"/>
        <v>4</v>
      </c>
      <c r="S7098">
        <f t="shared" ca="1" si="1548"/>
        <v>5</v>
      </c>
      <c r="T7098">
        <f t="shared" ca="1" si="1549"/>
        <v>3</v>
      </c>
      <c r="U7098">
        <f t="shared" ca="1" si="1550"/>
        <v>0</v>
      </c>
      <c r="V7098">
        <f t="shared" ca="1" si="1551"/>
        <v>0</v>
      </c>
      <c r="W7098">
        <f t="shared" ca="1" si="1552"/>
        <v>4</v>
      </c>
      <c r="X7098">
        <f t="shared" ca="1" si="1553"/>
        <v>16</v>
      </c>
    </row>
    <row r="7099" spans="1:24" x14ac:dyDescent="0.25">
      <c r="A7099">
        <v>460543</v>
      </c>
      <c r="B7099" t="s">
        <v>13669</v>
      </c>
      <c r="C7099" t="s">
        <v>10</v>
      </c>
      <c r="D7099" t="s">
        <v>22118</v>
      </c>
      <c r="E7099" t="str">
        <f t="shared" ca="1" si="1554"/>
        <v>Newton</v>
      </c>
      <c r="F7099" t="s">
        <v>24067</v>
      </c>
      <c r="G7099">
        <f t="shared" ca="1" si="1541"/>
        <v>8224331752</v>
      </c>
      <c r="H7099" t="s">
        <v>464</v>
      </c>
      <c r="I7099">
        <v>75063</v>
      </c>
      <c r="J7099" t="str">
        <f t="shared" ca="1" si="1542"/>
        <v>Female</v>
      </c>
      <c r="K7099">
        <f t="shared" ca="1" si="1543"/>
        <v>51</v>
      </c>
      <c r="L7099" t="str">
        <f t="shared" ca="1" si="1544"/>
        <v>Adult</v>
      </c>
      <c r="M7099" t="str">
        <f t="shared" ca="1" si="1545"/>
        <v>No</v>
      </c>
      <c r="N7099" t="str">
        <f t="shared" ca="1" si="1545"/>
        <v>Yes</v>
      </c>
      <c r="O7099" t="str">
        <f t="shared" ca="1" si="1545"/>
        <v>Yes</v>
      </c>
      <c r="P7099" t="str">
        <f t="shared" ca="1" si="1545"/>
        <v>Yes</v>
      </c>
      <c r="Q7099" t="str">
        <f t="shared" ca="1" si="1546"/>
        <v>Yes</v>
      </c>
      <c r="R7099">
        <f t="shared" ca="1" si="1547"/>
        <v>5</v>
      </c>
      <c r="S7099">
        <f t="shared" ca="1" si="1548"/>
        <v>5</v>
      </c>
      <c r="T7099">
        <f t="shared" ca="1" si="1549"/>
        <v>5</v>
      </c>
      <c r="U7099">
        <f t="shared" ca="1" si="1550"/>
        <v>0</v>
      </c>
      <c r="V7099">
        <f t="shared" ca="1" si="1551"/>
        <v>4</v>
      </c>
      <c r="W7099">
        <f t="shared" ca="1" si="1552"/>
        <v>4</v>
      </c>
      <c r="X7099">
        <f t="shared" ca="1" si="1553"/>
        <v>23</v>
      </c>
    </row>
    <row r="7100" spans="1:24" x14ac:dyDescent="0.25">
      <c r="A7100">
        <v>460552</v>
      </c>
      <c r="B7100" t="s">
        <v>22119</v>
      </c>
      <c r="C7100" t="s">
        <v>10</v>
      </c>
      <c r="D7100" t="s">
        <v>22120</v>
      </c>
      <c r="E7100" t="str">
        <f t="shared" ca="1" si="1554"/>
        <v xml:space="preserve"> Milton</v>
      </c>
      <c r="F7100" t="s">
        <v>24067</v>
      </c>
      <c r="G7100">
        <f t="shared" ca="1" si="1541"/>
        <v>7167090927</v>
      </c>
      <c r="H7100" t="s">
        <v>22121</v>
      </c>
      <c r="I7100">
        <v>10549</v>
      </c>
      <c r="J7100" t="str">
        <f t="shared" ca="1" si="1542"/>
        <v>Male</v>
      </c>
      <c r="K7100">
        <f t="shared" ca="1" si="1543"/>
        <v>48</v>
      </c>
      <c r="L7100" t="str">
        <f t="shared" ca="1" si="1544"/>
        <v>Adult</v>
      </c>
      <c r="M7100" t="str">
        <f t="shared" ca="1" si="1545"/>
        <v>No</v>
      </c>
      <c r="N7100" t="str">
        <f t="shared" ca="1" si="1545"/>
        <v>No</v>
      </c>
      <c r="O7100" t="str">
        <f t="shared" ca="1" si="1545"/>
        <v>No</v>
      </c>
      <c r="P7100" t="str">
        <f t="shared" ca="1" si="1545"/>
        <v>No</v>
      </c>
      <c r="Q7100" t="str">
        <f t="shared" ca="1" si="1546"/>
        <v>Yes</v>
      </c>
      <c r="R7100">
        <f t="shared" ca="1" si="1547"/>
        <v>5</v>
      </c>
      <c r="S7100">
        <f t="shared" ca="1" si="1548"/>
        <v>5</v>
      </c>
      <c r="T7100">
        <f t="shared" ca="1" si="1549"/>
        <v>0</v>
      </c>
      <c r="U7100">
        <f t="shared" ca="1" si="1550"/>
        <v>0</v>
      </c>
      <c r="V7100">
        <f t="shared" ca="1" si="1551"/>
        <v>0</v>
      </c>
      <c r="W7100">
        <f t="shared" ca="1" si="1552"/>
        <v>4</v>
      </c>
      <c r="X7100">
        <f t="shared" ca="1" si="1553"/>
        <v>14</v>
      </c>
    </row>
    <row r="7101" spans="1:24" x14ac:dyDescent="0.25">
      <c r="A7101">
        <v>460561</v>
      </c>
      <c r="B7101" t="s">
        <v>22122</v>
      </c>
      <c r="C7101" t="s">
        <v>10</v>
      </c>
      <c r="D7101" t="s">
        <v>22123</v>
      </c>
      <c r="E7101" t="str">
        <f t="shared" ca="1" si="1554"/>
        <v>Dedham</v>
      </c>
      <c r="F7101" t="s">
        <v>24067</v>
      </c>
      <c r="G7101">
        <f t="shared" ca="1" si="1541"/>
        <v>6394021564</v>
      </c>
      <c r="H7101" t="s">
        <v>22125</v>
      </c>
      <c r="I7101" t="s">
        <v>22124</v>
      </c>
      <c r="J7101" t="str">
        <f t="shared" ca="1" si="1542"/>
        <v>Female</v>
      </c>
      <c r="K7101">
        <f t="shared" ca="1" si="1543"/>
        <v>50</v>
      </c>
      <c r="L7101" t="str">
        <f t="shared" ca="1" si="1544"/>
        <v>Adult</v>
      </c>
      <c r="M7101" t="str">
        <f t="shared" ca="1" si="1545"/>
        <v>No</v>
      </c>
      <c r="N7101" t="str">
        <f t="shared" ca="1" si="1545"/>
        <v>No</v>
      </c>
      <c r="O7101" t="str">
        <f t="shared" ca="1" si="1545"/>
        <v>Yes</v>
      </c>
      <c r="P7101" t="str">
        <f t="shared" ca="1" si="1545"/>
        <v>No</v>
      </c>
      <c r="Q7101" t="str">
        <f t="shared" ca="1" si="1546"/>
        <v>No</v>
      </c>
      <c r="R7101">
        <f t="shared" ca="1" si="1547"/>
        <v>2</v>
      </c>
      <c r="S7101">
        <f t="shared" ca="1" si="1548"/>
        <v>3</v>
      </c>
      <c r="T7101">
        <f t="shared" ca="1" si="1549"/>
        <v>3</v>
      </c>
      <c r="U7101">
        <f t="shared" ca="1" si="1550"/>
        <v>0</v>
      </c>
      <c r="V7101">
        <f t="shared" ca="1" si="1551"/>
        <v>0</v>
      </c>
      <c r="W7101">
        <f t="shared" ca="1" si="1552"/>
        <v>0</v>
      </c>
      <c r="X7101">
        <f t="shared" ca="1" si="1553"/>
        <v>8</v>
      </c>
    </row>
    <row r="7102" spans="1:24" x14ac:dyDescent="0.25">
      <c r="A7102">
        <v>460570</v>
      </c>
      <c r="B7102" t="s">
        <v>19977</v>
      </c>
      <c r="C7102" t="s">
        <v>10</v>
      </c>
      <c r="D7102" t="s">
        <v>22126</v>
      </c>
      <c r="E7102" t="str">
        <f t="shared" ca="1" si="1554"/>
        <v>Quincy</v>
      </c>
      <c r="F7102" t="s">
        <v>24067</v>
      </c>
      <c r="G7102">
        <f t="shared" ca="1" si="1541"/>
        <v>3353400819</v>
      </c>
      <c r="H7102" t="s">
        <v>22127</v>
      </c>
      <c r="I7102">
        <v>3103</v>
      </c>
      <c r="J7102" t="str">
        <f t="shared" ca="1" si="1542"/>
        <v>Female</v>
      </c>
      <c r="K7102">
        <f t="shared" ca="1" si="1543"/>
        <v>53</v>
      </c>
      <c r="L7102" t="str">
        <f t="shared" ca="1" si="1544"/>
        <v>Adult</v>
      </c>
      <c r="M7102" t="str">
        <f t="shared" ca="1" si="1545"/>
        <v>No</v>
      </c>
      <c r="N7102" t="str">
        <f t="shared" ca="1" si="1545"/>
        <v>No</v>
      </c>
      <c r="O7102" t="str">
        <f t="shared" ca="1" si="1545"/>
        <v>No</v>
      </c>
      <c r="P7102" t="str">
        <f t="shared" ca="1" si="1545"/>
        <v>Yes</v>
      </c>
      <c r="Q7102" t="str">
        <f t="shared" ca="1" si="1546"/>
        <v>Yes</v>
      </c>
      <c r="R7102">
        <f t="shared" ca="1" si="1547"/>
        <v>2</v>
      </c>
      <c r="S7102">
        <f t="shared" ca="1" si="1548"/>
        <v>3</v>
      </c>
      <c r="T7102">
        <f t="shared" ca="1" si="1549"/>
        <v>0</v>
      </c>
      <c r="U7102">
        <f t="shared" ca="1" si="1550"/>
        <v>0</v>
      </c>
      <c r="V7102">
        <f t="shared" ca="1" si="1551"/>
        <v>4</v>
      </c>
      <c r="W7102">
        <f t="shared" ca="1" si="1552"/>
        <v>4</v>
      </c>
      <c r="X7102">
        <f t="shared" ca="1" si="1553"/>
        <v>13</v>
      </c>
    </row>
    <row r="7103" spans="1:24" x14ac:dyDescent="0.25">
      <c r="A7103">
        <v>460589</v>
      </c>
      <c r="B7103" t="s">
        <v>22128</v>
      </c>
      <c r="C7103" t="s">
        <v>10</v>
      </c>
      <c r="D7103" t="s">
        <v>22129</v>
      </c>
      <c r="E7103" t="str">
        <f t="shared" ca="1" si="1554"/>
        <v>Newton</v>
      </c>
      <c r="F7103" t="s">
        <v>24067</v>
      </c>
      <c r="G7103">
        <f t="shared" ca="1" si="1541"/>
        <v>6183228145</v>
      </c>
      <c r="H7103" t="s">
        <v>16674</v>
      </c>
      <c r="I7103">
        <v>2745</v>
      </c>
      <c r="J7103" t="str">
        <f t="shared" ca="1" si="1542"/>
        <v>Female</v>
      </c>
      <c r="K7103">
        <f t="shared" ca="1" si="1543"/>
        <v>62</v>
      </c>
      <c r="L7103" t="str">
        <f t="shared" ca="1" si="1544"/>
        <v>Adult</v>
      </c>
      <c r="M7103" t="str">
        <f t="shared" ca="1" si="1545"/>
        <v>No</v>
      </c>
      <c r="N7103" t="str">
        <f t="shared" ca="1" si="1545"/>
        <v>Yes</v>
      </c>
      <c r="O7103" t="str">
        <f t="shared" ca="1" si="1545"/>
        <v>No</v>
      </c>
      <c r="P7103" t="str">
        <f t="shared" ca="1" si="1545"/>
        <v>No</v>
      </c>
      <c r="Q7103" t="str">
        <f t="shared" ca="1" si="1546"/>
        <v>No</v>
      </c>
      <c r="R7103">
        <f t="shared" ca="1" si="1547"/>
        <v>1</v>
      </c>
      <c r="S7103">
        <f t="shared" ca="1" si="1548"/>
        <v>0</v>
      </c>
      <c r="T7103">
        <f t="shared" ca="1" si="1549"/>
        <v>3</v>
      </c>
      <c r="U7103">
        <f t="shared" ca="1" si="1550"/>
        <v>0</v>
      </c>
      <c r="V7103">
        <f t="shared" ca="1" si="1551"/>
        <v>0</v>
      </c>
      <c r="W7103">
        <f t="shared" ca="1" si="1552"/>
        <v>0</v>
      </c>
      <c r="X7103">
        <f t="shared" ca="1" si="1553"/>
        <v>4</v>
      </c>
    </row>
    <row r="7104" spans="1:24" x14ac:dyDescent="0.25">
      <c r="A7104">
        <v>460598</v>
      </c>
      <c r="B7104" t="s">
        <v>22130</v>
      </c>
      <c r="C7104" t="s">
        <v>10</v>
      </c>
      <c r="D7104" t="s">
        <v>22131</v>
      </c>
      <c r="E7104" t="str">
        <f t="shared" ca="1" si="1554"/>
        <v>Boston</v>
      </c>
      <c r="F7104" t="s">
        <v>24067</v>
      </c>
      <c r="G7104">
        <f t="shared" ca="1" si="1541"/>
        <v>3363045356</v>
      </c>
      <c r="H7104" t="s">
        <v>8151</v>
      </c>
      <c r="I7104">
        <v>19082</v>
      </c>
      <c r="J7104" t="str">
        <f t="shared" ca="1" si="1542"/>
        <v>Male</v>
      </c>
      <c r="K7104">
        <f t="shared" ca="1" si="1543"/>
        <v>28</v>
      </c>
      <c r="L7104" t="str">
        <f t="shared" ca="1" si="1544"/>
        <v>Adult</v>
      </c>
      <c r="M7104" t="str">
        <f t="shared" ca="1" si="1545"/>
        <v>No</v>
      </c>
      <c r="N7104" t="str">
        <f t="shared" ca="1" si="1545"/>
        <v>Yes</v>
      </c>
      <c r="O7104" t="str">
        <f t="shared" ca="1" si="1545"/>
        <v>Yes</v>
      </c>
      <c r="P7104" t="str">
        <f t="shared" ca="1" si="1545"/>
        <v>No</v>
      </c>
      <c r="Q7104" t="str">
        <f t="shared" ca="1" si="1546"/>
        <v>No</v>
      </c>
      <c r="R7104">
        <f t="shared" ca="1" si="1547"/>
        <v>3</v>
      </c>
      <c r="S7104">
        <f t="shared" ca="1" si="1548"/>
        <v>3</v>
      </c>
      <c r="T7104">
        <f t="shared" ca="1" si="1549"/>
        <v>5</v>
      </c>
      <c r="U7104">
        <f t="shared" ca="1" si="1550"/>
        <v>0</v>
      </c>
      <c r="V7104">
        <f t="shared" ca="1" si="1551"/>
        <v>0</v>
      </c>
      <c r="W7104">
        <f t="shared" ca="1" si="1552"/>
        <v>0</v>
      </c>
      <c r="X7104">
        <f t="shared" ca="1" si="1553"/>
        <v>11</v>
      </c>
    </row>
    <row r="7105" spans="1:24" x14ac:dyDescent="0.25">
      <c r="A7105">
        <v>460604</v>
      </c>
      <c r="B7105" t="s">
        <v>17264</v>
      </c>
      <c r="C7105" t="s">
        <v>10</v>
      </c>
      <c r="D7105" t="s">
        <v>22132</v>
      </c>
      <c r="E7105" t="str">
        <f t="shared" ca="1" si="1554"/>
        <v>Winthrop</v>
      </c>
      <c r="F7105" t="s">
        <v>24067</v>
      </c>
      <c r="G7105">
        <f t="shared" ca="1" si="1541"/>
        <v>5350615613</v>
      </c>
      <c r="H7105" t="s">
        <v>22133</v>
      </c>
      <c r="I7105">
        <v>6615</v>
      </c>
      <c r="J7105" t="str">
        <f t="shared" ca="1" si="1542"/>
        <v>Female</v>
      </c>
      <c r="K7105">
        <f t="shared" ca="1" si="1543"/>
        <v>52</v>
      </c>
      <c r="L7105" t="str">
        <f t="shared" ca="1" si="1544"/>
        <v>Adult</v>
      </c>
      <c r="M7105" t="str">
        <f t="shared" ca="1" si="1545"/>
        <v>Yes</v>
      </c>
      <c r="N7105" t="str">
        <f t="shared" ca="1" si="1545"/>
        <v>Yes</v>
      </c>
      <c r="O7105" t="str">
        <f t="shared" ca="1" si="1545"/>
        <v>Yes</v>
      </c>
      <c r="P7105" t="str">
        <f t="shared" ca="1" si="1545"/>
        <v>No</v>
      </c>
      <c r="Q7105" t="str">
        <f t="shared" ca="1" si="1546"/>
        <v>No</v>
      </c>
      <c r="R7105">
        <f t="shared" ca="1" si="1547"/>
        <v>4</v>
      </c>
      <c r="S7105">
        <f t="shared" ca="1" si="1548"/>
        <v>5</v>
      </c>
      <c r="T7105">
        <f t="shared" ca="1" si="1549"/>
        <v>5</v>
      </c>
      <c r="U7105">
        <f t="shared" ca="1" si="1550"/>
        <v>3</v>
      </c>
      <c r="V7105">
        <f t="shared" ca="1" si="1551"/>
        <v>0</v>
      </c>
      <c r="W7105">
        <f t="shared" ca="1" si="1552"/>
        <v>0</v>
      </c>
      <c r="X7105">
        <f t="shared" ca="1" si="1553"/>
        <v>17</v>
      </c>
    </row>
    <row r="7106" spans="1:24" x14ac:dyDescent="0.25">
      <c r="A7106">
        <v>460613</v>
      </c>
      <c r="B7106" t="s">
        <v>22134</v>
      </c>
      <c r="C7106" t="s">
        <v>10</v>
      </c>
      <c r="D7106" t="s">
        <v>22135</v>
      </c>
      <c r="E7106" t="str">
        <f t="shared" ca="1" si="1554"/>
        <v>Chelsea</v>
      </c>
      <c r="F7106" t="s">
        <v>24067</v>
      </c>
      <c r="G7106">
        <f t="shared" ca="1" si="1541"/>
        <v>8784721191</v>
      </c>
      <c r="H7106" t="s">
        <v>331</v>
      </c>
      <c r="I7106">
        <v>78229</v>
      </c>
      <c r="J7106" t="str">
        <f t="shared" ca="1" si="1542"/>
        <v>Male</v>
      </c>
      <c r="K7106">
        <f t="shared" ca="1" si="1543"/>
        <v>43</v>
      </c>
      <c r="L7106" t="str">
        <f t="shared" ca="1" si="1544"/>
        <v>Adult</v>
      </c>
      <c r="M7106" t="str">
        <f t="shared" ca="1" si="1545"/>
        <v>Yes</v>
      </c>
      <c r="N7106" t="str">
        <f t="shared" ca="1" si="1545"/>
        <v>Yes</v>
      </c>
      <c r="O7106" t="str">
        <f t="shared" ca="1" si="1545"/>
        <v>Yes</v>
      </c>
      <c r="P7106" t="str">
        <f t="shared" ref="P7106:Q7169" ca="1" si="1555">CHOOSE(RANDBETWEEN(1,2),"Yes","No")</f>
        <v>No</v>
      </c>
      <c r="Q7106" t="str">
        <f t="shared" ca="1" si="1546"/>
        <v>No</v>
      </c>
      <c r="R7106">
        <f t="shared" ca="1" si="1547"/>
        <v>5</v>
      </c>
      <c r="S7106">
        <f t="shared" ca="1" si="1548"/>
        <v>5</v>
      </c>
      <c r="T7106">
        <f t="shared" ca="1" si="1549"/>
        <v>5</v>
      </c>
      <c r="U7106">
        <f t="shared" ca="1" si="1550"/>
        <v>3</v>
      </c>
      <c r="V7106">
        <f t="shared" ca="1" si="1551"/>
        <v>0</v>
      </c>
      <c r="W7106">
        <f t="shared" ca="1" si="1552"/>
        <v>0</v>
      </c>
      <c r="X7106">
        <f t="shared" ca="1" si="1553"/>
        <v>18</v>
      </c>
    </row>
    <row r="7107" spans="1:24" x14ac:dyDescent="0.25">
      <c r="A7107">
        <v>460631</v>
      </c>
      <c r="B7107" t="s">
        <v>22136</v>
      </c>
      <c r="C7107" t="s">
        <v>10</v>
      </c>
      <c r="D7107" t="s">
        <v>22137</v>
      </c>
      <c r="E7107" t="str">
        <f t="shared" ca="1" si="1554"/>
        <v>Revere</v>
      </c>
      <c r="F7107" t="s">
        <v>24067</v>
      </c>
      <c r="G7107">
        <f t="shared" ref="G7107:G7170" ca="1" si="1556">RANDBETWEEN(1000000000,9999999999)</f>
        <v>4833326949</v>
      </c>
      <c r="H7107" t="s">
        <v>2793</v>
      </c>
      <c r="I7107">
        <v>33141</v>
      </c>
      <c r="J7107" t="str">
        <f t="shared" ref="J7107:J7170" ca="1" si="1557">CHOOSE(RANDBETWEEN(1,2),"Male","Female")</f>
        <v>Female</v>
      </c>
      <c r="K7107">
        <f t="shared" ref="K7107:K7170" ca="1" si="1558">RANDBETWEEN(15,70)</f>
        <v>60</v>
      </c>
      <c r="L7107" t="str">
        <f t="shared" ref="L7107:L7170" ca="1" si="1559">IF(AND(K7107&gt;=12, K7107 &lt; 18), "Adoloscent", "Adult")</f>
        <v>Adult</v>
      </c>
      <c r="M7107" t="str">
        <f t="shared" ref="M7107:Q7170" ca="1" si="1560">CHOOSE(RANDBETWEEN(1,2),"Yes","No")</f>
        <v>Yes</v>
      </c>
      <c r="N7107" t="str">
        <f t="shared" ca="1" si="1560"/>
        <v>No</v>
      </c>
      <c r="O7107" t="str">
        <f t="shared" ca="1" si="1560"/>
        <v>No</v>
      </c>
      <c r="P7107" t="str">
        <f t="shared" ca="1" si="1555"/>
        <v>No</v>
      </c>
      <c r="Q7107" t="str">
        <f t="shared" ca="1" si="1555"/>
        <v>Yes</v>
      </c>
      <c r="R7107">
        <f t="shared" ref="R7107:R7170" ca="1" si="1561">CHOOSE(RANDBETWEEN(1,5),1,2,3,4,5)</f>
        <v>3</v>
      </c>
      <c r="S7107">
        <f t="shared" ref="S7107:S7170" ca="1" si="1562">IF(R7107&gt;=4,5,IF(AND(R7107&gt;=2,R7107&lt;=3),3,IF(R7107=1,0)))</f>
        <v>3</v>
      </c>
      <c r="T7107">
        <f t="shared" ref="T7107:T7170" ca="1" si="1563">IF(AND(O7107="Yes",N7107="Yes"),5,IF(OR(O7107="Yes",N7107="Yes"),3,IF(AND(O7107="No",N7107="No"),0)))</f>
        <v>0</v>
      </c>
      <c r="U7107">
        <f t="shared" ref="U7107:U7170" ca="1" si="1564">IF(M7107="Yes",3,0)</f>
        <v>3</v>
      </c>
      <c r="V7107">
        <f t="shared" ref="V7107:V7170" ca="1" si="1565">IF(P7107="Yes",4,0)</f>
        <v>0</v>
      </c>
      <c r="W7107">
        <f t="shared" ref="W7107:W7170" ca="1" si="1566">IF(Q7107="Yes",4,0)</f>
        <v>4</v>
      </c>
      <c r="X7107">
        <f t="shared" ref="X7107:X7170" ca="1" si="1567">SUM(R7107:W7107)</f>
        <v>13</v>
      </c>
    </row>
    <row r="7108" spans="1:24" x14ac:dyDescent="0.25">
      <c r="A7108">
        <v>460640</v>
      </c>
      <c r="B7108" t="s">
        <v>341</v>
      </c>
      <c r="C7108" t="s">
        <v>10</v>
      </c>
      <c r="D7108" t="s">
        <v>22138</v>
      </c>
      <c r="E7108" t="str">
        <f t="shared" ref="E7108:E7171" ca="1" si="1568">CHOOSE(RANDBETWEEN(1,15),"Boston","Winthrop","Revere","Chelsea","Everett","Somerville", "Cambridge","Watertown", "Newton","Brookline", "Needham", "Dedham", "Canton"," Milton", "Quincy")</f>
        <v>Winthrop</v>
      </c>
      <c r="F7108" t="s">
        <v>24067</v>
      </c>
      <c r="G7108">
        <f t="shared" ca="1" si="1556"/>
        <v>3319410581</v>
      </c>
      <c r="H7108" t="s">
        <v>22139</v>
      </c>
      <c r="I7108">
        <v>7719</v>
      </c>
      <c r="J7108" t="str">
        <f t="shared" ca="1" si="1557"/>
        <v>Male</v>
      </c>
      <c r="K7108">
        <f t="shared" ca="1" si="1558"/>
        <v>16</v>
      </c>
      <c r="L7108" t="str">
        <f t="shared" ca="1" si="1559"/>
        <v>Adoloscent</v>
      </c>
      <c r="M7108" t="str">
        <f t="shared" ca="1" si="1560"/>
        <v>Yes</v>
      </c>
      <c r="N7108" t="str">
        <f t="shared" ca="1" si="1560"/>
        <v>No</v>
      </c>
      <c r="O7108" t="str">
        <f t="shared" ca="1" si="1560"/>
        <v>No</v>
      </c>
      <c r="P7108" t="str">
        <f t="shared" ca="1" si="1555"/>
        <v>Yes</v>
      </c>
      <c r="Q7108" t="str">
        <f t="shared" ca="1" si="1555"/>
        <v>No</v>
      </c>
      <c r="R7108">
        <f t="shared" ca="1" si="1561"/>
        <v>5</v>
      </c>
      <c r="S7108">
        <f t="shared" ca="1" si="1562"/>
        <v>5</v>
      </c>
      <c r="T7108">
        <f t="shared" ca="1" si="1563"/>
        <v>0</v>
      </c>
      <c r="U7108">
        <f t="shared" ca="1" si="1564"/>
        <v>3</v>
      </c>
      <c r="V7108">
        <f t="shared" ca="1" si="1565"/>
        <v>4</v>
      </c>
      <c r="W7108">
        <f t="shared" ca="1" si="1566"/>
        <v>0</v>
      </c>
      <c r="X7108">
        <f t="shared" ca="1" si="1567"/>
        <v>17</v>
      </c>
    </row>
    <row r="7109" spans="1:24" x14ac:dyDescent="0.25">
      <c r="A7109">
        <v>460659</v>
      </c>
      <c r="B7109" t="s">
        <v>22140</v>
      </c>
      <c r="C7109" t="s">
        <v>10</v>
      </c>
      <c r="D7109" t="s">
        <v>22141</v>
      </c>
      <c r="E7109" t="str">
        <f t="shared" ca="1" si="1568"/>
        <v>Quincy</v>
      </c>
      <c r="F7109" t="s">
        <v>24067</v>
      </c>
      <c r="G7109">
        <f t="shared" ca="1" si="1556"/>
        <v>4609266561</v>
      </c>
      <c r="H7109" t="s">
        <v>19716</v>
      </c>
      <c r="I7109">
        <v>95695</v>
      </c>
      <c r="J7109" t="str">
        <f t="shared" ca="1" si="1557"/>
        <v>Male</v>
      </c>
      <c r="K7109">
        <f t="shared" ca="1" si="1558"/>
        <v>31</v>
      </c>
      <c r="L7109" t="str">
        <f t="shared" ca="1" si="1559"/>
        <v>Adult</v>
      </c>
      <c r="M7109" t="str">
        <f t="shared" ca="1" si="1560"/>
        <v>No</v>
      </c>
      <c r="N7109" t="str">
        <f t="shared" ca="1" si="1560"/>
        <v>Yes</v>
      </c>
      <c r="O7109" t="str">
        <f t="shared" ca="1" si="1560"/>
        <v>Yes</v>
      </c>
      <c r="P7109" t="str">
        <f t="shared" ca="1" si="1555"/>
        <v>Yes</v>
      </c>
      <c r="Q7109" t="str">
        <f t="shared" ca="1" si="1555"/>
        <v>No</v>
      </c>
      <c r="R7109">
        <f t="shared" ca="1" si="1561"/>
        <v>3</v>
      </c>
      <c r="S7109">
        <f t="shared" ca="1" si="1562"/>
        <v>3</v>
      </c>
      <c r="T7109">
        <f t="shared" ca="1" si="1563"/>
        <v>5</v>
      </c>
      <c r="U7109">
        <f t="shared" ca="1" si="1564"/>
        <v>0</v>
      </c>
      <c r="V7109">
        <f t="shared" ca="1" si="1565"/>
        <v>4</v>
      </c>
      <c r="W7109">
        <f t="shared" ca="1" si="1566"/>
        <v>0</v>
      </c>
      <c r="X7109">
        <f t="shared" ca="1" si="1567"/>
        <v>15</v>
      </c>
    </row>
    <row r="7110" spans="1:24" x14ac:dyDescent="0.25">
      <c r="A7110">
        <v>460668</v>
      </c>
      <c r="B7110" t="s">
        <v>22142</v>
      </c>
      <c r="C7110" t="s">
        <v>10</v>
      </c>
      <c r="D7110" t="s">
        <v>22143</v>
      </c>
      <c r="E7110" t="str">
        <f t="shared" ca="1" si="1568"/>
        <v>Everett</v>
      </c>
      <c r="F7110" t="s">
        <v>24067</v>
      </c>
      <c r="G7110">
        <f t="shared" ca="1" si="1556"/>
        <v>5990160978</v>
      </c>
      <c r="H7110" t="s">
        <v>371</v>
      </c>
      <c r="I7110">
        <v>30324</v>
      </c>
      <c r="J7110" t="str">
        <f t="shared" ca="1" si="1557"/>
        <v>Female</v>
      </c>
      <c r="K7110">
        <f t="shared" ca="1" si="1558"/>
        <v>19</v>
      </c>
      <c r="L7110" t="str">
        <f t="shared" ca="1" si="1559"/>
        <v>Adult</v>
      </c>
      <c r="M7110" t="str">
        <f t="shared" ca="1" si="1560"/>
        <v>Yes</v>
      </c>
      <c r="N7110" t="str">
        <f t="shared" ca="1" si="1560"/>
        <v>No</v>
      </c>
      <c r="O7110" t="str">
        <f t="shared" ca="1" si="1560"/>
        <v>No</v>
      </c>
      <c r="P7110" t="str">
        <f t="shared" ca="1" si="1555"/>
        <v>No</v>
      </c>
      <c r="Q7110" t="str">
        <f t="shared" ca="1" si="1555"/>
        <v>No</v>
      </c>
      <c r="R7110">
        <f t="shared" ca="1" si="1561"/>
        <v>1</v>
      </c>
      <c r="S7110">
        <f t="shared" ca="1" si="1562"/>
        <v>0</v>
      </c>
      <c r="T7110">
        <f t="shared" ca="1" si="1563"/>
        <v>0</v>
      </c>
      <c r="U7110">
        <f t="shared" ca="1" si="1564"/>
        <v>3</v>
      </c>
      <c r="V7110">
        <f t="shared" ca="1" si="1565"/>
        <v>0</v>
      </c>
      <c r="W7110">
        <f t="shared" ca="1" si="1566"/>
        <v>0</v>
      </c>
      <c r="X7110">
        <f t="shared" ca="1" si="1567"/>
        <v>4</v>
      </c>
    </row>
    <row r="7111" spans="1:24" x14ac:dyDescent="0.25">
      <c r="A7111">
        <v>460677</v>
      </c>
      <c r="B7111" t="s">
        <v>22144</v>
      </c>
      <c r="C7111" t="s">
        <v>10</v>
      </c>
      <c r="D7111" t="s">
        <v>22145</v>
      </c>
      <c r="E7111" t="str">
        <f t="shared" ca="1" si="1568"/>
        <v>Winthrop</v>
      </c>
      <c r="F7111" t="s">
        <v>24067</v>
      </c>
      <c r="G7111">
        <f t="shared" ca="1" si="1556"/>
        <v>9452703948</v>
      </c>
      <c r="H7111" t="s">
        <v>15058</v>
      </c>
      <c r="I7111">
        <v>674</v>
      </c>
      <c r="J7111" t="str">
        <f t="shared" ca="1" si="1557"/>
        <v>Male</v>
      </c>
      <c r="K7111">
        <f t="shared" ca="1" si="1558"/>
        <v>29</v>
      </c>
      <c r="L7111" t="str">
        <f t="shared" ca="1" si="1559"/>
        <v>Adult</v>
      </c>
      <c r="M7111" t="str">
        <f t="shared" ca="1" si="1560"/>
        <v>No</v>
      </c>
      <c r="N7111" t="str">
        <f t="shared" ca="1" si="1560"/>
        <v>No</v>
      </c>
      <c r="O7111" t="str">
        <f t="shared" ca="1" si="1560"/>
        <v>No</v>
      </c>
      <c r="P7111" t="str">
        <f t="shared" ca="1" si="1555"/>
        <v>Yes</v>
      </c>
      <c r="Q7111" t="str">
        <f t="shared" ca="1" si="1555"/>
        <v>No</v>
      </c>
      <c r="R7111">
        <f t="shared" ca="1" si="1561"/>
        <v>1</v>
      </c>
      <c r="S7111">
        <f t="shared" ca="1" si="1562"/>
        <v>0</v>
      </c>
      <c r="T7111">
        <f t="shared" ca="1" si="1563"/>
        <v>0</v>
      </c>
      <c r="U7111">
        <f t="shared" ca="1" si="1564"/>
        <v>0</v>
      </c>
      <c r="V7111">
        <f t="shared" ca="1" si="1565"/>
        <v>4</v>
      </c>
      <c r="W7111">
        <f t="shared" ca="1" si="1566"/>
        <v>0</v>
      </c>
      <c r="X7111">
        <f t="shared" ca="1" si="1567"/>
        <v>5</v>
      </c>
    </row>
    <row r="7112" spans="1:24" x14ac:dyDescent="0.25">
      <c r="A7112">
        <v>460686</v>
      </c>
      <c r="B7112" t="s">
        <v>1068</v>
      </c>
      <c r="C7112" t="s">
        <v>10</v>
      </c>
      <c r="D7112" t="s">
        <v>22146</v>
      </c>
      <c r="E7112" t="str">
        <f t="shared" ca="1" si="1568"/>
        <v>Somerville</v>
      </c>
      <c r="F7112" t="s">
        <v>24067</v>
      </c>
      <c r="G7112">
        <f t="shared" ca="1" si="1556"/>
        <v>2991565815</v>
      </c>
      <c r="H7112" t="s">
        <v>1070</v>
      </c>
      <c r="I7112">
        <v>93536</v>
      </c>
      <c r="J7112" t="str">
        <f t="shared" ca="1" si="1557"/>
        <v>Female</v>
      </c>
      <c r="K7112">
        <f t="shared" ca="1" si="1558"/>
        <v>16</v>
      </c>
      <c r="L7112" t="str">
        <f t="shared" ca="1" si="1559"/>
        <v>Adoloscent</v>
      </c>
      <c r="M7112" t="str">
        <f t="shared" ca="1" si="1560"/>
        <v>Yes</v>
      </c>
      <c r="N7112" t="str">
        <f t="shared" ca="1" si="1560"/>
        <v>No</v>
      </c>
      <c r="O7112" t="str">
        <f t="shared" ca="1" si="1560"/>
        <v>Yes</v>
      </c>
      <c r="P7112" t="str">
        <f t="shared" ca="1" si="1555"/>
        <v>No</v>
      </c>
      <c r="Q7112" t="str">
        <f t="shared" ca="1" si="1555"/>
        <v>Yes</v>
      </c>
      <c r="R7112">
        <f t="shared" ca="1" si="1561"/>
        <v>5</v>
      </c>
      <c r="S7112">
        <f t="shared" ca="1" si="1562"/>
        <v>5</v>
      </c>
      <c r="T7112">
        <f t="shared" ca="1" si="1563"/>
        <v>3</v>
      </c>
      <c r="U7112">
        <f t="shared" ca="1" si="1564"/>
        <v>3</v>
      </c>
      <c r="V7112">
        <f t="shared" ca="1" si="1565"/>
        <v>0</v>
      </c>
      <c r="W7112">
        <f t="shared" ca="1" si="1566"/>
        <v>4</v>
      </c>
      <c r="X7112">
        <f t="shared" ca="1" si="1567"/>
        <v>20</v>
      </c>
    </row>
    <row r="7113" spans="1:24" x14ac:dyDescent="0.25">
      <c r="A7113">
        <v>460695</v>
      </c>
      <c r="B7113" t="s">
        <v>2434</v>
      </c>
      <c r="C7113" t="s">
        <v>10</v>
      </c>
      <c r="D7113" t="s">
        <v>22147</v>
      </c>
      <c r="E7113" t="str">
        <f t="shared" ca="1" si="1568"/>
        <v>Everett</v>
      </c>
      <c r="F7113" t="s">
        <v>24067</v>
      </c>
      <c r="G7113">
        <f t="shared" ca="1" si="1556"/>
        <v>4061747491</v>
      </c>
      <c r="H7113" t="s">
        <v>2436</v>
      </c>
      <c r="I7113">
        <v>6810</v>
      </c>
      <c r="J7113" t="str">
        <f t="shared" ca="1" si="1557"/>
        <v>Female</v>
      </c>
      <c r="K7113">
        <f t="shared" ca="1" si="1558"/>
        <v>34</v>
      </c>
      <c r="L7113" t="str">
        <f t="shared" ca="1" si="1559"/>
        <v>Adult</v>
      </c>
      <c r="M7113" t="str">
        <f t="shared" ca="1" si="1560"/>
        <v>Yes</v>
      </c>
      <c r="N7113" t="str">
        <f t="shared" ca="1" si="1560"/>
        <v>No</v>
      </c>
      <c r="O7113" t="str">
        <f t="shared" ca="1" si="1560"/>
        <v>No</v>
      </c>
      <c r="P7113" t="str">
        <f t="shared" ca="1" si="1555"/>
        <v>No</v>
      </c>
      <c r="Q7113" t="str">
        <f t="shared" ca="1" si="1555"/>
        <v>Yes</v>
      </c>
      <c r="R7113">
        <f t="shared" ca="1" si="1561"/>
        <v>4</v>
      </c>
      <c r="S7113">
        <f t="shared" ca="1" si="1562"/>
        <v>5</v>
      </c>
      <c r="T7113">
        <f t="shared" ca="1" si="1563"/>
        <v>0</v>
      </c>
      <c r="U7113">
        <f t="shared" ca="1" si="1564"/>
        <v>3</v>
      </c>
      <c r="V7113">
        <f t="shared" ca="1" si="1565"/>
        <v>0</v>
      </c>
      <c r="W7113">
        <f t="shared" ca="1" si="1566"/>
        <v>4</v>
      </c>
      <c r="X7113">
        <f t="shared" ca="1" si="1567"/>
        <v>16</v>
      </c>
    </row>
    <row r="7114" spans="1:24" x14ac:dyDescent="0.25">
      <c r="A7114">
        <v>460701</v>
      </c>
      <c r="B7114" t="s">
        <v>22148</v>
      </c>
      <c r="C7114" t="s">
        <v>10</v>
      </c>
      <c r="D7114" t="s">
        <v>22149</v>
      </c>
      <c r="E7114" t="str">
        <f t="shared" ca="1" si="1568"/>
        <v>Cambridge</v>
      </c>
      <c r="F7114" t="s">
        <v>24067</v>
      </c>
      <c r="G7114">
        <f t="shared" ca="1" si="1556"/>
        <v>1001819323</v>
      </c>
      <c r="H7114" t="s">
        <v>22150</v>
      </c>
      <c r="I7114">
        <v>33801</v>
      </c>
      <c r="J7114" t="str">
        <f t="shared" ca="1" si="1557"/>
        <v>Female</v>
      </c>
      <c r="K7114">
        <f t="shared" ca="1" si="1558"/>
        <v>30</v>
      </c>
      <c r="L7114" t="str">
        <f t="shared" ca="1" si="1559"/>
        <v>Adult</v>
      </c>
      <c r="M7114" t="str">
        <f t="shared" ca="1" si="1560"/>
        <v>Yes</v>
      </c>
      <c r="N7114" t="str">
        <f t="shared" ca="1" si="1560"/>
        <v>No</v>
      </c>
      <c r="O7114" t="str">
        <f t="shared" ca="1" si="1560"/>
        <v>Yes</v>
      </c>
      <c r="P7114" t="str">
        <f t="shared" ca="1" si="1555"/>
        <v>No</v>
      </c>
      <c r="Q7114" t="str">
        <f t="shared" ca="1" si="1555"/>
        <v>No</v>
      </c>
      <c r="R7114">
        <f t="shared" ca="1" si="1561"/>
        <v>2</v>
      </c>
      <c r="S7114">
        <f t="shared" ca="1" si="1562"/>
        <v>3</v>
      </c>
      <c r="T7114">
        <f t="shared" ca="1" si="1563"/>
        <v>3</v>
      </c>
      <c r="U7114">
        <f t="shared" ca="1" si="1564"/>
        <v>3</v>
      </c>
      <c r="V7114">
        <f t="shared" ca="1" si="1565"/>
        <v>0</v>
      </c>
      <c r="W7114">
        <f t="shared" ca="1" si="1566"/>
        <v>0</v>
      </c>
      <c r="X7114">
        <f t="shared" ca="1" si="1567"/>
        <v>11</v>
      </c>
    </row>
    <row r="7115" spans="1:24" x14ac:dyDescent="0.25">
      <c r="A7115">
        <v>460710</v>
      </c>
      <c r="B7115" t="s">
        <v>5118</v>
      </c>
      <c r="C7115" t="s">
        <v>10</v>
      </c>
      <c r="D7115" t="s">
        <v>22151</v>
      </c>
      <c r="E7115" t="str">
        <f t="shared" ca="1" si="1568"/>
        <v>Cambridge</v>
      </c>
      <c r="F7115" t="s">
        <v>24067</v>
      </c>
      <c r="G7115">
        <f t="shared" ca="1" si="1556"/>
        <v>2607183408</v>
      </c>
      <c r="H7115" t="s">
        <v>5120</v>
      </c>
      <c r="I7115">
        <v>37129</v>
      </c>
      <c r="J7115" t="str">
        <f t="shared" ca="1" si="1557"/>
        <v>Female</v>
      </c>
      <c r="K7115">
        <f t="shared" ca="1" si="1558"/>
        <v>16</v>
      </c>
      <c r="L7115" t="str">
        <f t="shared" ca="1" si="1559"/>
        <v>Adoloscent</v>
      </c>
      <c r="M7115" t="str">
        <f t="shared" ca="1" si="1560"/>
        <v>Yes</v>
      </c>
      <c r="N7115" t="str">
        <f t="shared" ca="1" si="1560"/>
        <v>No</v>
      </c>
      <c r="O7115" t="str">
        <f t="shared" ca="1" si="1560"/>
        <v>Yes</v>
      </c>
      <c r="P7115" t="str">
        <f t="shared" ca="1" si="1555"/>
        <v>Yes</v>
      </c>
      <c r="Q7115" t="str">
        <f t="shared" ca="1" si="1555"/>
        <v>Yes</v>
      </c>
      <c r="R7115">
        <f t="shared" ca="1" si="1561"/>
        <v>5</v>
      </c>
      <c r="S7115">
        <f t="shared" ca="1" si="1562"/>
        <v>5</v>
      </c>
      <c r="T7115">
        <f t="shared" ca="1" si="1563"/>
        <v>3</v>
      </c>
      <c r="U7115">
        <f t="shared" ca="1" si="1564"/>
        <v>3</v>
      </c>
      <c r="V7115">
        <f t="shared" ca="1" si="1565"/>
        <v>4</v>
      </c>
      <c r="W7115">
        <f t="shared" ca="1" si="1566"/>
        <v>4</v>
      </c>
      <c r="X7115">
        <f t="shared" ca="1" si="1567"/>
        <v>24</v>
      </c>
    </row>
    <row r="7116" spans="1:24" x14ac:dyDescent="0.25">
      <c r="A7116">
        <v>460729</v>
      </c>
      <c r="B7116" t="s">
        <v>22152</v>
      </c>
      <c r="C7116" t="s">
        <v>10</v>
      </c>
      <c r="D7116" t="s">
        <v>22153</v>
      </c>
      <c r="E7116" t="str">
        <f t="shared" ca="1" si="1568"/>
        <v>Dedham</v>
      </c>
      <c r="F7116" t="s">
        <v>24067</v>
      </c>
      <c r="G7116">
        <f t="shared" ca="1" si="1556"/>
        <v>4724047232</v>
      </c>
      <c r="H7116" t="s">
        <v>22155</v>
      </c>
      <c r="I7116" t="s">
        <v>22154</v>
      </c>
      <c r="J7116" t="str">
        <f t="shared" ca="1" si="1557"/>
        <v>Female</v>
      </c>
      <c r="K7116">
        <f t="shared" ca="1" si="1558"/>
        <v>38</v>
      </c>
      <c r="L7116" t="str">
        <f t="shared" ca="1" si="1559"/>
        <v>Adult</v>
      </c>
      <c r="M7116" t="str">
        <f t="shared" ca="1" si="1560"/>
        <v>Yes</v>
      </c>
      <c r="N7116" t="str">
        <f t="shared" ca="1" si="1560"/>
        <v>Yes</v>
      </c>
      <c r="O7116" t="str">
        <f t="shared" ca="1" si="1560"/>
        <v>Yes</v>
      </c>
      <c r="P7116" t="str">
        <f t="shared" ca="1" si="1555"/>
        <v>No</v>
      </c>
      <c r="Q7116" t="str">
        <f t="shared" ca="1" si="1555"/>
        <v>No</v>
      </c>
      <c r="R7116">
        <f t="shared" ca="1" si="1561"/>
        <v>3</v>
      </c>
      <c r="S7116">
        <f t="shared" ca="1" si="1562"/>
        <v>3</v>
      </c>
      <c r="T7116">
        <f t="shared" ca="1" si="1563"/>
        <v>5</v>
      </c>
      <c r="U7116">
        <f t="shared" ca="1" si="1564"/>
        <v>3</v>
      </c>
      <c r="V7116">
        <f t="shared" ca="1" si="1565"/>
        <v>0</v>
      </c>
      <c r="W7116">
        <f t="shared" ca="1" si="1566"/>
        <v>0</v>
      </c>
      <c r="X7116">
        <f t="shared" ca="1" si="1567"/>
        <v>14</v>
      </c>
    </row>
    <row r="7117" spans="1:24" x14ac:dyDescent="0.25">
      <c r="A7117">
        <v>460738</v>
      </c>
      <c r="B7117" t="s">
        <v>22156</v>
      </c>
      <c r="C7117" t="s">
        <v>10</v>
      </c>
      <c r="D7117" t="s">
        <v>22157</v>
      </c>
      <c r="E7117" t="str">
        <f t="shared" ca="1" si="1568"/>
        <v>Newton</v>
      </c>
      <c r="F7117" t="s">
        <v>24067</v>
      </c>
      <c r="G7117">
        <f t="shared" ca="1" si="1556"/>
        <v>2595398905</v>
      </c>
      <c r="H7117" t="s">
        <v>22159</v>
      </c>
      <c r="I7117" t="s">
        <v>22158</v>
      </c>
      <c r="J7117" t="str">
        <f t="shared" ca="1" si="1557"/>
        <v>Male</v>
      </c>
      <c r="K7117">
        <f t="shared" ca="1" si="1558"/>
        <v>32</v>
      </c>
      <c r="L7117" t="str">
        <f t="shared" ca="1" si="1559"/>
        <v>Adult</v>
      </c>
      <c r="M7117" t="str">
        <f t="shared" ca="1" si="1560"/>
        <v>Yes</v>
      </c>
      <c r="N7117" t="str">
        <f t="shared" ca="1" si="1560"/>
        <v>Yes</v>
      </c>
      <c r="O7117" t="str">
        <f t="shared" ca="1" si="1560"/>
        <v>Yes</v>
      </c>
      <c r="P7117" t="str">
        <f t="shared" ca="1" si="1555"/>
        <v>Yes</v>
      </c>
      <c r="Q7117" t="str">
        <f t="shared" ca="1" si="1555"/>
        <v>No</v>
      </c>
      <c r="R7117">
        <f t="shared" ca="1" si="1561"/>
        <v>3</v>
      </c>
      <c r="S7117">
        <f t="shared" ca="1" si="1562"/>
        <v>3</v>
      </c>
      <c r="T7117">
        <f t="shared" ca="1" si="1563"/>
        <v>5</v>
      </c>
      <c r="U7117">
        <f t="shared" ca="1" si="1564"/>
        <v>3</v>
      </c>
      <c r="V7117">
        <f t="shared" ca="1" si="1565"/>
        <v>4</v>
      </c>
      <c r="W7117">
        <f t="shared" ca="1" si="1566"/>
        <v>0</v>
      </c>
      <c r="X7117">
        <f t="shared" ca="1" si="1567"/>
        <v>18</v>
      </c>
    </row>
    <row r="7118" spans="1:24" x14ac:dyDescent="0.25">
      <c r="A7118">
        <v>460747</v>
      </c>
      <c r="B7118" t="s">
        <v>22160</v>
      </c>
      <c r="C7118" t="s">
        <v>10</v>
      </c>
      <c r="D7118" t="s">
        <v>22161</v>
      </c>
      <c r="E7118" t="str">
        <f t="shared" ca="1" si="1568"/>
        <v>Boston</v>
      </c>
      <c r="F7118" t="s">
        <v>24067</v>
      </c>
      <c r="G7118">
        <f t="shared" ca="1" si="1556"/>
        <v>7933969248</v>
      </c>
      <c r="H7118" t="s">
        <v>22163</v>
      </c>
      <c r="I7118" t="s">
        <v>22162</v>
      </c>
      <c r="J7118" t="str">
        <f t="shared" ca="1" si="1557"/>
        <v>Male</v>
      </c>
      <c r="K7118">
        <f t="shared" ca="1" si="1558"/>
        <v>19</v>
      </c>
      <c r="L7118" t="str">
        <f t="shared" ca="1" si="1559"/>
        <v>Adult</v>
      </c>
      <c r="M7118" t="str">
        <f t="shared" ca="1" si="1560"/>
        <v>Yes</v>
      </c>
      <c r="N7118" t="str">
        <f t="shared" ca="1" si="1560"/>
        <v>Yes</v>
      </c>
      <c r="O7118" t="str">
        <f t="shared" ca="1" si="1560"/>
        <v>Yes</v>
      </c>
      <c r="P7118" t="str">
        <f t="shared" ca="1" si="1555"/>
        <v>Yes</v>
      </c>
      <c r="Q7118" t="str">
        <f t="shared" ca="1" si="1555"/>
        <v>No</v>
      </c>
      <c r="R7118">
        <f t="shared" ca="1" si="1561"/>
        <v>5</v>
      </c>
      <c r="S7118">
        <f t="shared" ca="1" si="1562"/>
        <v>5</v>
      </c>
      <c r="T7118">
        <f t="shared" ca="1" si="1563"/>
        <v>5</v>
      </c>
      <c r="U7118">
        <f t="shared" ca="1" si="1564"/>
        <v>3</v>
      </c>
      <c r="V7118">
        <f t="shared" ca="1" si="1565"/>
        <v>4</v>
      </c>
      <c r="W7118">
        <f t="shared" ca="1" si="1566"/>
        <v>0</v>
      </c>
      <c r="X7118">
        <f t="shared" ca="1" si="1567"/>
        <v>22</v>
      </c>
    </row>
    <row r="7119" spans="1:24" x14ac:dyDescent="0.25">
      <c r="A7119">
        <v>460756</v>
      </c>
      <c r="B7119" t="s">
        <v>22164</v>
      </c>
      <c r="C7119" t="s">
        <v>10</v>
      </c>
      <c r="D7119" t="s">
        <v>22165</v>
      </c>
      <c r="E7119" t="str">
        <f t="shared" ca="1" si="1568"/>
        <v>Winthrop</v>
      </c>
      <c r="F7119" t="s">
        <v>24067</v>
      </c>
      <c r="G7119">
        <f t="shared" ca="1" si="1556"/>
        <v>4398546738</v>
      </c>
      <c r="H7119" t="s">
        <v>22167</v>
      </c>
      <c r="I7119" t="s">
        <v>22166</v>
      </c>
      <c r="J7119" t="str">
        <f t="shared" ca="1" si="1557"/>
        <v>Female</v>
      </c>
      <c r="K7119">
        <f t="shared" ca="1" si="1558"/>
        <v>31</v>
      </c>
      <c r="L7119" t="str">
        <f t="shared" ca="1" si="1559"/>
        <v>Adult</v>
      </c>
      <c r="M7119" t="str">
        <f t="shared" ca="1" si="1560"/>
        <v>Yes</v>
      </c>
      <c r="N7119" t="str">
        <f t="shared" ca="1" si="1560"/>
        <v>No</v>
      </c>
      <c r="O7119" t="str">
        <f t="shared" ca="1" si="1560"/>
        <v>No</v>
      </c>
      <c r="P7119" t="str">
        <f t="shared" ca="1" si="1555"/>
        <v>No</v>
      </c>
      <c r="Q7119" t="str">
        <f t="shared" ca="1" si="1555"/>
        <v>No</v>
      </c>
      <c r="R7119">
        <f t="shared" ca="1" si="1561"/>
        <v>3</v>
      </c>
      <c r="S7119">
        <f t="shared" ca="1" si="1562"/>
        <v>3</v>
      </c>
      <c r="T7119">
        <f t="shared" ca="1" si="1563"/>
        <v>0</v>
      </c>
      <c r="U7119">
        <f t="shared" ca="1" si="1564"/>
        <v>3</v>
      </c>
      <c r="V7119">
        <f t="shared" ca="1" si="1565"/>
        <v>0</v>
      </c>
      <c r="W7119">
        <f t="shared" ca="1" si="1566"/>
        <v>0</v>
      </c>
      <c r="X7119">
        <f t="shared" ca="1" si="1567"/>
        <v>9</v>
      </c>
    </row>
    <row r="7120" spans="1:24" x14ac:dyDescent="0.25">
      <c r="A7120">
        <v>460765</v>
      </c>
      <c r="B7120" t="s">
        <v>22168</v>
      </c>
      <c r="C7120" t="s">
        <v>10</v>
      </c>
      <c r="D7120" t="s">
        <v>22169</v>
      </c>
      <c r="E7120" t="str">
        <f t="shared" ca="1" si="1568"/>
        <v>Everett</v>
      </c>
      <c r="F7120" t="s">
        <v>24067</v>
      </c>
      <c r="G7120">
        <f t="shared" ca="1" si="1556"/>
        <v>5727987471</v>
      </c>
      <c r="H7120" t="s">
        <v>22171</v>
      </c>
      <c r="I7120" t="s">
        <v>22170</v>
      </c>
      <c r="J7120" t="str">
        <f t="shared" ca="1" si="1557"/>
        <v>Male</v>
      </c>
      <c r="K7120">
        <f t="shared" ca="1" si="1558"/>
        <v>37</v>
      </c>
      <c r="L7120" t="str">
        <f t="shared" ca="1" si="1559"/>
        <v>Adult</v>
      </c>
      <c r="M7120" t="str">
        <f t="shared" ca="1" si="1560"/>
        <v>No</v>
      </c>
      <c r="N7120" t="str">
        <f t="shared" ca="1" si="1560"/>
        <v>Yes</v>
      </c>
      <c r="O7120" t="str">
        <f t="shared" ca="1" si="1560"/>
        <v>Yes</v>
      </c>
      <c r="P7120" t="str">
        <f t="shared" ca="1" si="1555"/>
        <v>No</v>
      </c>
      <c r="Q7120" t="str">
        <f t="shared" ca="1" si="1555"/>
        <v>Yes</v>
      </c>
      <c r="R7120">
        <f t="shared" ca="1" si="1561"/>
        <v>5</v>
      </c>
      <c r="S7120">
        <f t="shared" ca="1" si="1562"/>
        <v>5</v>
      </c>
      <c r="T7120">
        <f t="shared" ca="1" si="1563"/>
        <v>5</v>
      </c>
      <c r="U7120">
        <f t="shared" ca="1" si="1564"/>
        <v>0</v>
      </c>
      <c r="V7120">
        <f t="shared" ca="1" si="1565"/>
        <v>0</v>
      </c>
      <c r="W7120">
        <f t="shared" ca="1" si="1566"/>
        <v>4</v>
      </c>
      <c r="X7120">
        <f t="shared" ca="1" si="1567"/>
        <v>19</v>
      </c>
    </row>
    <row r="7121" spans="1:24" x14ac:dyDescent="0.25">
      <c r="A7121">
        <v>460774</v>
      </c>
      <c r="B7121" t="s">
        <v>22172</v>
      </c>
      <c r="C7121" t="s">
        <v>10</v>
      </c>
      <c r="D7121" t="s">
        <v>22173</v>
      </c>
      <c r="E7121" t="str">
        <f t="shared" ca="1" si="1568"/>
        <v>Somerville</v>
      </c>
      <c r="F7121" t="s">
        <v>24067</v>
      </c>
      <c r="G7121">
        <f t="shared" ca="1" si="1556"/>
        <v>2319379669</v>
      </c>
      <c r="H7121" t="s">
        <v>22175</v>
      </c>
      <c r="I7121" t="s">
        <v>22174</v>
      </c>
      <c r="J7121" t="str">
        <f t="shared" ca="1" si="1557"/>
        <v>Female</v>
      </c>
      <c r="K7121">
        <f t="shared" ca="1" si="1558"/>
        <v>40</v>
      </c>
      <c r="L7121" t="str">
        <f t="shared" ca="1" si="1559"/>
        <v>Adult</v>
      </c>
      <c r="M7121" t="str">
        <f t="shared" ca="1" si="1560"/>
        <v>Yes</v>
      </c>
      <c r="N7121" t="str">
        <f t="shared" ca="1" si="1560"/>
        <v>Yes</v>
      </c>
      <c r="O7121" t="str">
        <f t="shared" ca="1" si="1560"/>
        <v>Yes</v>
      </c>
      <c r="P7121" t="str">
        <f t="shared" ca="1" si="1555"/>
        <v>Yes</v>
      </c>
      <c r="Q7121" t="str">
        <f t="shared" ca="1" si="1555"/>
        <v>No</v>
      </c>
      <c r="R7121">
        <f t="shared" ca="1" si="1561"/>
        <v>2</v>
      </c>
      <c r="S7121">
        <f t="shared" ca="1" si="1562"/>
        <v>3</v>
      </c>
      <c r="T7121">
        <f t="shared" ca="1" si="1563"/>
        <v>5</v>
      </c>
      <c r="U7121">
        <f t="shared" ca="1" si="1564"/>
        <v>3</v>
      </c>
      <c r="V7121">
        <f t="shared" ca="1" si="1565"/>
        <v>4</v>
      </c>
      <c r="W7121">
        <f t="shared" ca="1" si="1566"/>
        <v>0</v>
      </c>
      <c r="X7121">
        <f t="shared" ca="1" si="1567"/>
        <v>17</v>
      </c>
    </row>
    <row r="7122" spans="1:24" x14ac:dyDescent="0.25">
      <c r="A7122">
        <v>460783</v>
      </c>
      <c r="B7122" t="s">
        <v>22176</v>
      </c>
      <c r="C7122" t="s">
        <v>10</v>
      </c>
      <c r="D7122" t="s">
        <v>22177</v>
      </c>
      <c r="E7122" t="str">
        <f t="shared" ca="1" si="1568"/>
        <v>Everett</v>
      </c>
      <c r="F7122" t="s">
        <v>24067</v>
      </c>
      <c r="G7122">
        <f t="shared" ca="1" si="1556"/>
        <v>4469771253</v>
      </c>
      <c r="H7122" t="s">
        <v>22179</v>
      </c>
      <c r="I7122" t="s">
        <v>22178</v>
      </c>
      <c r="J7122" t="str">
        <f t="shared" ca="1" si="1557"/>
        <v>Male</v>
      </c>
      <c r="K7122">
        <f t="shared" ca="1" si="1558"/>
        <v>30</v>
      </c>
      <c r="L7122" t="str">
        <f t="shared" ca="1" si="1559"/>
        <v>Adult</v>
      </c>
      <c r="M7122" t="str">
        <f t="shared" ca="1" si="1560"/>
        <v>Yes</v>
      </c>
      <c r="N7122" t="str">
        <f t="shared" ca="1" si="1560"/>
        <v>No</v>
      </c>
      <c r="O7122" t="str">
        <f t="shared" ca="1" si="1560"/>
        <v>Yes</v>
      </c>
      <c r="P7122" t="str">
        <f t="shared" ca="1" si="1555"/>
        <v>Yes</v>
      </c>
      <c r="Q7122" t="str">
        <f t="shared" ca="1" si="1555"/>
        <v>Yes</v>
      </c>
      <c r="R7122">
        <f t="shared" ca="1" si="1561"/>
        <v>4</v>
      </c>
      <c r="S7122">
        <f t="shared" ca="1" si="1562"/>
        <v>5</v>
      </c>
      <c r="T7122">
        <f t="shared" ca="1" si="1563"/>
        <v>3</v>
      </c>
      <c r="U7122">
        <f t="shared" ca="1" si="1564"/>
        <v>3</v>
      </c>
      <c r="V7122">
        <f t="shared" ca="1" si="1565"/>
        <v>4</v>
      </c>
      <c r="W7122">
        <f t="shared" ca="1" si="1566"/>
        <v>4</v>
      </c>
      <c r="X7122">
        <f t="shared" ca="1" si="1567"/>
        <v>23</v>
      </c>
    </row>
    <row r="7123" spans="1:24" x14ac:dyDescent="0.25">
      <c r="A7123">
        <v>460808</v>
      </c>
      <c r="B7123" t="s">
        <v>22180</v>
      </c>
      <c r="C7123" t="s">
        <v>10</v>
      </c>
      <c r="D7123" t="s">
        <v>22181</v>
      </c>
      <c r="E7123" t="str">
        <f t="shared" ca="1" si="1568"/>
        <v>Brookline</v>
      </c>
      <c r="F7123" t="s">
        <v>24067</v>
      </c>
      <c r="G7123">
        <f t="shared" ca="1" si="1556"/>
        <v>7204393137</v>
      </c>
      <c r="H7123" t="s">
        <v>22183</v>
      </c>
      <c r="I7123" t="s">
        <v>22182</v>
      </c>
      <c r="J7123" t="str">
        <f t="shared" ca="1" si="1557"/>
        <v>Male</v>
      </c>
      <c r="K7123">
        <f t="shared" ca="1" si="1558"/>
        <v>41</v>
      </c>
      <c r="L7123" t="str">
        <f t="shared" ca="1" si="1559"/>
        <v>Adult</v>
      </c>
      <c r="M7123" t="str">
        <f t="shared" ca="1" si="1560"/>
        <v>No</v>
      </c>
      <c r="N7123" t="str">
        <f t="shared" ca="1" si="1560"/>
        <v>No</v>
      </c>
      <c r="O7123" t="str">
        <f t="shared" ca="1" si="1560"/>
        <v>No</v>
      </c>
      <c r="P7123" t="str">
        <f t="shared" ca="1" si="1555"/>
        <v>Yes</v>
      </c>
      <c r="Q7123" t="str">
        <f t="shared" ca="1" si="1555"/>
        <v>No</v>
      </c>
      <c r="R7123">
        <f t="shared" ca="1" si="1561"/>
        <v>1</v>
      </c>
      <c r="S7123">
        <f t="shared" ca="1" si="1562"/>
        <v>0</v>
      </c>
      <c r="T7123">
        <f t="shared" ca="1" si="1563"/>
        <v>0</v>
      </c>
      <c r="U7123">
        <f t="shared" ca="1" si="1564"/>
        <v>0</v>
      </c>
      <c r="V7123">
        <f t="shared" ca="1" si="1565"/>
        <v>4</v>
      </c>
      <c r="W7123">
        <f t="shared" ca="1" si="1566"/>
        <v>0</v>
      </c>
      <c r="X7123">
        <f t="shared" ca="1" si="1567"/>
        <v>5</v>
      </c>
    </row>
    <row r="7124" spans="1:24" x14ac:dyDescent="0.25">
      <c r="A7124">
        <v>460817</v>
      </c>
      <c r="B7124" t="s">
        <v>13756</v>
      </c>
      <c r="C7124" t="s">
        <v>10</v>
      </c>
      <c r="D7124" t="s">
        <v>22184</v>
      </c>
      <c r="E7124" t="str">
        <f t="shared" ca="1" si="1568"/>
        <v>Quincy</v>
      </c>
      <c r="F7124" t="s">
        <v>24067</v>
      </c>
      <c r="G7124">
        <f t="shared" ca="1" si="1556"/>
        <v>5260367311</v>
      </c>
      <c r="H7124" t="s">
        <v>9746</v>
      </c>
      <c r="I7124" t="s">
        <v>22185</v>
      </c>
      <c r="J7124" t="str">
        <f t="shared" ca="1" si="1557"/>
        <v>Male</v>
      </c>
      <c r="K7124">
        <f t="shared" ca="1" si="1558"/>
        <v>46</v>
      </c>
      <c r="L7124" t="str">
        <f t="shared" ca="1" si="1559"/>
        <v>Adult</v>
      </c>
      <c r="M7124" t="str">
        <f t="shared" ca="1" si="1560"/>
        <v>No</v>
      </c>
      <c r="N7124" t="str">
        <f t="shared" ca="1" si="1560"/>
        <v>Yes</v>
      </c>
      <c r="O7124" t="str">
        <f t="shared" ca="1" si="1560"/>
        <v>Yes</v>
      </c>
      <c r="P7124" t="str">
        <f t="shared" ca="1" si="1555"/>
        <v>Yes</v>
      </c>
      <c r="Q7124" t="str">
        <f t="shared" ca="1" si="1555"/>
        <v>No</v>
      </c>
      <c r="R7124">
        <f t="shared" ca="1" si="1561"/>
        <v>1</v>
      </c>
      <c r="S7124">
        <f t="shared" ca="1" si="1562"/>
        <v>0</v>
      </c>
      <c r="T7124">
        <f t="shared" ca="1" si="1563"/>
        <v>5</v>
      </c>
      <c r="U7124">
        <f t="shared" ca="1" si="1564"/>
        <v>0</v>
      </c>
      <c r="V7124">
        <f t="shared" ca="1" si="1565"/>
        <v>4</v>
      </c>
      <c r="W7124">
        <f t="shared" ca="1" si="1566"/>
        <v>0</v>
      </c>
      <c r="X7124">
        <f t="shared" ca="1" si="1567"/>
        <v>10</v>
      </c>
    </row>
    <row r="7125" spans="1:24" x14ac:dyDescent="0.25">
      <c r="A7125">
        <v>460826</v>
      </c>
      <c r="B7125" t="s">
        <v>22186</v>
      </c>
      <c r="C7125" t="s">
        <v>10</v>
      </c>
      <c r="D7125" t="s">
        <v>22187</v>
      </c>
      <c r="E7125" t="str">
        <f t="shared" ca="1" si="1568"/>
        <v>Boston</v>
      </c>
      <c r="F7125" t="s">
        <v>24067</v>
      </c>
      <c r="G7125">
        <f t="shared" ca="1" si="1556"/>
        <v>3787393844</v>
      </c>
      <c r="H7125" t="s">
        <v>9746</v>
      </c>
      <c r="I7125" t="s">
        <v>22188</v>
      </c>
      <c r="J7125" t="str">
        <f t="shared" ca="1" si="1557"/>
        <v>Male</v>
      </c>
      <c r="K7125">
        <f t="shared" ca="1" si="1558"/>
        <v>21</v>
      </c>
      <c r="L7125" t="str">
        <f t="shared" ca="1" si="1559"/>
        <v>Adult</v>
      </c>
      <c r="M7125" t="str">
        <f t="shared" ca="1" si="1560"/>
        <v>No</v>
      </c>
      <c r="N7125" t="str">
        <f t="shared" ca="1" si="1560"/>
        <v>No</v>
      </c>
      <c r="O7125" t="str">
        <f t="shared" ca="1" si="1560"/>
        <v>Yes</v>
      </c>
      <c r="P7125" t="str">
        <f t="shared" ca="1" si="1555"/>
        <v>No</v>
      </c>
      <c r="Q7125" t="str">
        <f t="shared" ca="1" si="1555"/>
        <v>No</v>
      </c>
      <c r="R7125">
        <f t="shared" ca="1" si="1561"/>
        <v>4</v>
      </c>
      <c r="S7125">
        <f t="shared" ca="1" si="1562"/>
        <v>5</v>
      </c>
      <c r="T7125">
        <f t="shared" ca="1" si="1563"/>
        <v>3</v>
      </c>
      <c r="U7125">
        <f t="shared" ca="1" si="1564"/>
        <v>0</v>
      </c>
      <c r="V7125">
        <f t="shared" ca="1" si="1565"/>
        <v>0</v>
      </c>
      <c r="W7125">
        <f t="shared" ca="1" si="1566"/>
        <v>0</v>
      </c>
      <c r="X7125">
        <f t="shared" ca="1" si="1567"/>
        <v>12</v>
      </c>
    </row>
    <row r="7126" spans="1:24" x14ac:dyDescent="0.25">
      <c r="A7126">
        <v>460835</v>
      </c>
      <c r="B7126" t="s">
        <v>22189</v>
      </c>
      <c r="C7126" t="s">
        <v>10</v>
      </c>
      <c r="D7126" t="s">
        <v>22190</v>
      </c>
      <c r="E7126" t="str">
        <f t="shared" ca="1" si="1568"/>
        <v>Needham</v>
      </c>
      <c r="F7126" t="s">
        <v>24067</v>
      </c>
      <c r="G7126">
        <f t="shared" ca="1" si="1556"/>
        <v>3960179419</v>
      </c>
      <c r="H7126" t="s">
        <v>9746</v>
      </c>
      <c r="I7126" t="s">
        <v>22191</v>
      </c>
      <c r="J7126" t="str">
        <f t="shared" ca="1" si="1557"/>
        <v>Female</v>
      </c>
      <c r="K7126">
        <f t="shared" ca="1" si="1558"/>
        <v>66</v>
      </c>
      <c r="L7126" t="str">
        <f t="shared" ca="1" si="1559"/>
        <v>Adult</v>
      </c>
      <c r="M7126" t="str">
        <f t="shared" ca="1" si="1560"/>
        <v>Yes</v>
      </c>
      <c r="N7126" t="str">
        <f t="shared" ca="1" si="1560"/>
        <v>No</v>
      </c>
      <c r="O7126" t="str">
        <f t="shared" ca="1" si="1560"/>
        <v>No</v>
      </c>
      <c r="P7126" t="str">
        <f t="shared" ca="1" si="1555"/>
        <v>Yes</v>
      </c>
      <c r="Q7126" t="str">
        <f t="shared" ca="1" si="1555"/>
        <v>Yes</v>
      </c>
      <c r="R7126">
        <f t="shared" ca="1" si="1561"/>
        <v>5</v>
      </c>
      <c r="S7126">
        <f t="shared" ca="1" si="1562"/>
        <v>5</v>
      </c>
      <c r="T7126">
        <f t="shared" ca="1" si="1563"/>
        <v>0</v>
      </c>
      <c r="U7126">
        <f t="shared" ca="1" si="1564"/>
        <v>3</v>
      </c>
      <c r="V7126">
        <f t="shared" ca="1" si="1565"/>
        <v>4</v>
      </c>
      <c r="W7126">
        <f t="shared" ca="1" si="1566"/>
        <v>4</v>
      </c>
      <c r="X7126">
        <f t="shared" ca="1" si="1567"/>
        <v>21</v>
      </c>
    </row>
    <row r="7127" spans="1:24" x14ac:dyDescent="0.25">
      <c r="A7127">
        <v>460844</v>
      </c>
      <c r="B7127" t="s">
        <v>22192</v>
      </c>
      <c r="C7127" t="s">
        <v>10</v>
      </c>
      <c r="D7127" t="s">
        <v>22193</v>
      </c>
      <c r="E7127" t="str">
        <f t="shared" ca="1" si="1568"/>
        <v>Watertown</v>
      </c>
      <c r="F7127" t="s">
        <v>24067</v>
      </c>
      <c r="G7127">
        <f t="shared" ca="1" si="1556"/>
        <v>2991605001</v>
      </c>
      <c r="H7127" t="s">
        <v>22195</v>
      </c>
      <c r="I7127" t="s">
        <v>22194</v>
      </c>
      <c r="J7127" t="str">
        <f t="shared" ca="1" si="1557"/>
        <v>Female</v>
      </c>
      <c r="K7127">
        <f t="shared" ca="1" si="1558"/>
        <v>53</v>
      </c>
      <c r="L7127" t="str">
        <f t="shared" ca="1" si="1559"/>
        <v>Adult</v>
      </c>
      <c r="M7127" t="str">
        <f t="shared" ca="1" si="1560"/>
        <v>No</v>
      </c>
      <c r="N7127" t="str">
        <f t="shared" ca="1" si="1560"/>
        <v>No</v>
      </c>
      <c r="O7127" t="str">
        <f t="shared" ca="1" si="1560"/>
        <v>No</v>
      </c>
      <c r="P7127" t="str">
        <f t="shared" ca="1" si="1555"/>
        <v>Yes</v>
      </c>
      <c r="Q7127" t="str">
        <f t="shared" ca="1" si="1555"/>
        <v>No</v>
      </c>
      <c r="R7127">
        <f t="shared" ca="1" si="1561"/>
        <v>3</v>
      </c>
      <c r="S7127">
        <f t="shared" ca="1" si="1562"/>
        <v>3</v>
      </c>
      <c r="T7127">
        <f t="shared" ca="1" si="1563"/>
        <v>0</v>
      </c>
      <c r="U7127">
        <f t="shared" ca="1" si="1564"/>
        <v>0</v>
      </c>
      <c r="V7127">
        <f t="shared" ca="1" si="1565"/>
        <v>4</v>
      </c>
      <c r="W7127">
        <f t="shared" ca="1" si="1566"/>
        <v>0</v>
      </c>
      <c r="X7127">
        <f t="shared" ca="1" si="1567"/>
        <v>10</v>
      </c>
    </row>
    <row r="7128" spans="1:24" x14ac:dyDescent="0.25">
      <c r="A7128">
        <v>460853</v>
      </c>
      <c r="B7128" t="s">
        <v>22196</v>
      </c>
      <c r="C7128" t="s">
        <v>10</v>
      </c>
      <c r="D7128" t="s">
        <v>22197</v>
      </c>
      <c r="E7128" t="str">
        <f t="shared" ca="1" si="1568"/>
        <v>Newton</v>
      </c>
      <c r="F7128" t="s">
        <v>24067</v>
      </c>
      <c r="G7128">
        <f t="shared" ca="1" si="1556"/>
        <v>5222858342</v>
      </c>
      <c r="H7128" t="s">
        <v>18980</v>
      </c>
      <c r="I7128" t="s">
        <v>22198</v>
      </c>
      <c r="J7128" t="str">
        <f t="shared" ca="1" si="1557"/>
        <v>Female</v>
      </c>
      <c r="K7128">
        <f t="shared" ca="1" si="1558"/>
        <v>59</v>
      </c>
      <c r="L7128" t="str">
        <f t="shared" ca="1" si="1559"/>
        <v>Adult</v>
      </c>
      <c r="M7128" t="str">
        <f t="shared" ca="1" si="1560"/>
        <v>Yes</v>
      </c>
      <c r="N7128" t="str">
        <f t="shared" ca="1" si="1560"/>
        <v>Yes</v>
      </c>
      <c r="O7128" t="str">
        <f t="shared" ca="1" si="1560"/>
        <v>No</v>
      </c>
      <c r="P7128" t="str">
        <f t="shared" ca="1" si="1555"/>
        <v>Yes</v>
      </c>
      <c r="Q7128" t="str">
        <f t="shared" ca="1" si="1555"/>
        <v>Yes</v>
      </c>
      <c r="R7128">
        <f t="shared" ca="1" si="1561"/>
        <v>1</v>
      </c>
      <c r="S7128">
        <f t="shared" ca="1" si="1562"/>
        <v>0</v>
      </c>
      <c r="T7128">
        <f t="shared" ca="1" si="1563"/>
        <v>3</v>
      </c>
      <c r="U7128">
        <f t="shared" ca="1" si="1564"/>
        <v>3</v>
      </c>
      <c r="V7128">
        <f t="shared" ca="1" si="1565"/>
        <v>4</v>
      </c>
      <c r="W7128">
        <f t="shared" ca="1" si="1566"/>
        <v>4</v>
      </c>
      <c r="X7128">
        <f t="shared" ca="1" si="1567"/>
        <v>15</v>
      </c>
    </row>
    <row r="7129" spans="1:24" x14ac:dyDescent="0.25">
      <c r="A7129">
        <v>460862</v>
      </c>
      <c r="B7129" t="s">
        <v>22199</v>
      </c>
      <c r="C7129" t="s">
        <v>10</v>
      </c>
      <c r="D7129" t="s">
        <v>22200</v>
      </c>
      <c r="E7129" t="str">
        <f t="shared" ca="1" si="1568"/>
        <v>Winthrop</v>
      </c>
      <c r="F7129" t="s">
        <v>24067</v>
      </c>
      <c r="G7129">
        <f t="shared" ca="1" si="1556"/>
        <v>2230792996</v>
      </c>
      <c r="H7129" t="s">
        <v>22202</v>
      </c>
      <c r="I7129" t="s">
        <v>22201</v>
      </c>
      <c r="J7129" t="str">
        <f t="shared" ca="1" si="1557"/>
        <v>Female</v>
      </c>
      <c r="K7129">
        <f t="shared" ca="1" si="1558"/>
        <v>22</v>
      </c>
      <c r="L7129" t="str">
        <f t="shared" ca="1" si="1559"/>
        <v>Adult</v>
      </c>
      <c r="M7129" t="str">
        <f t="shared" ca="1" si="1560"/>
        <v>No</v>
      </c>
      <c r="N7129" t="str">
        <f t="shared" ca="1" si="1560"/>
        <v>Yes</v>
      </c>
      <c r="O7129" t="str">
        <f t="shared" ca="1" si="1560"/>
        <v>No</v>
      </c>
      <c r="P7129" t="str">
        <f t="shared" ca="1" si="1555"/>
        <v>No</v>
      </c>
      <c r="Q7129" t="str">
        <f t="shared" ca="1" si="1555"/>
        <v>No</v>
      </c>
      <c r="R7129">
        <f t="shared" ca="1" si="1561"/>
        <v>4</v>
      </c>
      <c r="S7129">
        <f t="shared" ca="1" si="1562"/>
        <v>5</v>
      </c>
      <c r="T7129">
        <f t="shared" ca="1" si="1563"/>
        <v>3</v>
      </c>
      <c r="U7129">
        <f t="shared" ca="1" si="1564"/>
        <v>0</v>
      </c>
      <c r="V7129">
        <f t="shared" ca="1" si="1565"/>
        <v>0</v>
      </c>
      <c r="W7129">
        <f t="shared" ca="1" si="1566"/>
        <v>0</v>
      </c>
      <c r="X7129">
        <f t="shared" ca="1" si="1567"/>
        <v>12</v>
      </c>
    </row>
    <row r="7130" spans="1:24" x14ac:dyDescent="0.25">
      <c r="A7130">
        <v>460871</v>
      </c>
      <c r="B7130" t="s">
        <v>22203</v>
      </c>
      <c r="C7130" t="s">
        <v>10</v>
      </c>
      <c r="D7130" t="s">
        <v>18388</v>
      </c>
      <c r="E7130" t="str">
        <f t="shared" ca="1" si="1568"/>
        <v>Winthrop</v>
      </c>
      <c r="F7130" t="s">
        <v>24067</v>
      </c>
      <c r="G7130">
        <f t="shared" ca="1" si="1556"/>
        <v>6196857816</v>
      </c>
      <c r="H7130" t="s">
        <v>20929</v>
      </c>
      <c r="I7130" t="s">
        <v>18389</v>
      </c>
      <c r="J7130" t="str">
        <f t="shared" ca="1" si="1557"/>
        <v>Male</v>
      </c>
      <c r="K7130">
        <f t="shared" ca="1" si="1558"/>
        <v>60</v>
      </c>
      <c r="L7130" t="str">
        <f t="shared" ca="1" si="1559"/>
        <v>Adult</v>
      </c>
      <c r="M7130" t="str">
        <f t="shared" ca="1" si="1560"/>
        <v>Yes</v>
      </c>
      <c r="N7130" t="str">
        <f t="shared" ca="1" si="1560"/>
        <v>Yes</v>
      </c>
      <c r="O7130" t="str">
        <f t="shared" ca="1" si="1560"/>
        <v>Yes</v>
      </c>
      <c r="P7130" t="str">
        <f t="shared" ca="1" si="1555"/>
        <v>Yes</v>
      </c>
      <c r="Q7130" t="str">
        <f t="shared" ca="1" si="1555"/>
        <v>Yes</v>
      </c>
      <c r="R7130">
        <f t="shared" ca="1" si="1561"/>
        <v>5</v>
      </c>
      <c r="S7130">
        <f t="shared" ca="1" si="1562"/>
        <v>5</v>
      </c>
      <c r="T7130">
        <f t="shared" ca="1" si="1563"/>
        <v>5</v>
      </c>
      <c r="U7130">
        <f t="shared" ca="1" si="1564"/>
        <v>3</v>
      </c>
      <c r="V7130">
        <f t="shared" ca="1" si="1565"/>
        <v>4</v>
      </c>
      <c r="W7130">
        <f t="shared" ca="1" si="1566"/>
        <v>4</v>
      </c>
      <c r="X7130">
        <f t="shared" ca="1" si="1567"/>
        <v>26</v>
      </c>
    </row>
    <row r="7131" spans="1:24" x14ac:dyDescent="0.25">
      <c r="A7131">
        <v>460899</v>
      </c>
      <c r="B7131" t="s">
        <v>22204</v>
      </c>
      <c r="C7131" t="s">
        <v>10</v>
      </c>
      <c r="D7131" t="s">
        <v>22205</v>
      </c>
      <c r="E7131" t="str">
        <f t="shared" ca="1" si="1568"/>
        <v>Needham</v>
      </c>
      <c r="F7131" t="s">
        <v>24067</v>
      </c>
      <c r="G7131">
        <f t="shared" ca="1" si="1556"/>
        <v>5625562440</v>
      </c>
      <c r="H7131" t="s">
        <v>19847</v>
      </c>
      <c r="I7131" t="s">
        <v>22206</v>
      </c>
      <c r="J7131" t="str">
        <f t="shared" ca="1" si="1557"/>
        <v>Male</v>
      </c>
      <c r="K7131">
        <f t="shared" ca="1" si="1558"/>
        <v>39</v>
      </c>
      <c r="L7131" t="str">
        <f t="shared" ca="1" si="1559"/>
        <v>Adult</v>
      </c>
      <c r="M7131" t="str">
        <f t="shared" ca="1" si="1560"/>
        <v>Yes</v>
      </c>
      <c r="N7131" t="str">
        <f t="shared" ca="1" si="1560"/>
        <v>Yes</v>
      </c>
      <c r="O7131" t="str">
        <f t="shared" ca="1" si="1560"/>
        <v>No</v>
      </c>
      <c r="P7131" t="str">
        <f t="shared" ca="1" si="1555"/>
        <v>Yes</v>
      </c>
      <c r="Q7131" t="str">
        <f t="shared" ca="1" si="1555"/>
        <v>No</v>
      </c>
      <c r="R7131">
        <f t="shared" ca="1" si="1561"/>
        <v>3</v>
      </c>
      <c r="S7131">
        <f t="shared" ca="1" si="1562"/>
        <v>3</v>
      </c>
      <c r="T7131">
        <f t="shared" ca="1" si="1563"/>
        <v>3</v>
      </c>
      <c r="U7131">
        <f t="shared" ca="1" si="1564"/>
        <v>3</v>
      </c>
      <c r="V7131">
        <f t="shared" ca="1" si="1565"/>
        <v>4</v>
      </c>
      <c r="W7131">
        <f t="shared" ca="1" si="1566"/>
        <v>0</v>
      </c>
      <c r="X7131">
        <f t="shared" ca="1" si="1567"/>
        <v>16</v>
      </c>
    </row>
    <row r="7132" spans="1:24" x14ac:dyDescent="0.25">
      <c r="A7132">
        <v>460905</v>
      </c>
      <c r="B7132" t="s">
        <v>5139</v>
      </c>
      <c r="C7132" t="s">
        <v>10</v>
      </c>
      <c r="D7132" t="s">
        <v>22207</v>
      </c>
      <c r="E7132" t="str">
        <f t="shared" ca="1" si="1568"/>
        <v>Winthrop</v>
      </c>
      <c r="F7132" t="s">
        <v>24067</v>
      </c>
      <c r="G7132">
        <f t="shared" ca="1" si="1556"/>
        <v>9926929388</v>
      </c>
      <c r="H7132" t="s">
        <v>22209</v>
      </c>
      <c r="I7132" t="s">
        <v>22208</v>
      </c>
      <c r="J7132" t="str">
        <f t="shared" ca="1" si="1557"/>
        <v>Male</v>
      </c>
      <c r="K7132">
        <f t="shared" ca="1" si="1558"/>
        <v>22</v>
      </c>
      <c r="L7132" t="str">
        <f t="shared" ca="1" si="1559"/>
        <v>Adult</v>
      </c>
      <c r="M7132" t="str">
        <f t="shared" ca="1" si="1560"/>
        <v>No</v>
      </c>
      <c r="N7132" t="str">
        <f t="shared" ca="1" si="1560"/>
        <v>Yes</v>
      </c>
      <c r="O7132" t="str">
        <f t="shared" ca="1" si="1560"/>
        <v>Yes</v>
      </c>
      <c r="P7132" t="str">
        <f t="shared" ca="1" si="1555"/>
        <v>Yes</v>
      </c>
      <c r="Q7132" t="str">
        <f t="shared" ca="1" si="1555"/>
        <v>Yes</v>
      </c>
      <c r="R7132">
        <f t="shared" ca="1" si="1561"/>
        <v>4</v>
      </c>
      <c r="S7132">
        <f t="shared" ca="1" si="1562"/>
        <v>5</v>
      </c>
      <c r="T7132">
        <f t="shared" ca="1" si="1563"/>
        <v>5</v>
      </c>
      <c r="U7132">
        <f t="shared" ca="1" si="1564"/>
        <v>0</v>
      </c>
      <c r="V7132">
        <f t="shared" ca="1" si="1565"/>
        <v>4</v>
      </c>
      <c r="W7132">
        <f t="shared" ca="1" si="1566"/>
        <v>4</v>
      </c>
      <c r="X7132">
        <f t="shared" ca="1" si="1567"/>
        <v>22</v>
      </c>
    </row>
    <row r="7133" spans="1:24" x14ac:dyDescent="0.25">
      <c r="A7133">
        <v>460914</v>
      </c>
      <c r="B7133" t="s">
        <v>22210</v>
      </c>
      <c r="C7133" t="s">
        <v>10</v>
      </c>
      <c r="D7133" t="s">
        <v>22211</v>
      </c>
      <c r="E7133" t="str">
        <f t="shared" ca="1" si="1568"/>
        <v>Cambridge</v>
      </c>
      <c r="F7133" t="s">
        <v>24067</v>
      </c>
      <c r="G7133">
        <f t="shared" ca="1" si="1556"/>
        <v>2070891690</v>
      </c>
      <c r="H7133" t="s">
        <v>22213</v>
      </c>
      <c r="I7133" t="s">
        <v>22212</v>
      </c>
      <c r="J7133" t="str">
        <f t="shared" ca="1" si="1557"/>
        <v>Female</v>
      </c>
      <c r="K7133">
        <f t="shared" ca="1" si="1558"/>
        <v>47</v>
      </c>
      <c r="L7133" t="str">
        <f t="shared" ca="1" si="1559"/>
        <v>Adult</v>
      </c>
      <c r="M7133" t="str">
        <f t="shared" ca="1" si="1560"/>
        <v>No</v>
      </c>
      <c r="N7133" t="str">
        <f t="shared" ca="1" si="1560"/>
        <v>Yes</v>
      </c>
      <c r="O7133" t="str">
        <f t="shared" ca="1" si="1560"/>
        <v>Yes</v>
      </c>
      <c r="P7133" t="str">
        <f t="shared" ca="1" si="1555"/>
        <v>No</v>
      </c>
      <c r="Q7133" t="str">
        <f t="shared" ca="1" si="1555"/>
        <v>No</v>
      </c>
      <c r="R7133">
        <f t="shared" ca="1" si="1561"/>
        <v>2</v>
      </c>
      <c r="S7133">
        <f t="shared" ca="1" si="1562"/>
        <v>3</v>
      </c>
      <c r="T7133">
        <f t="shared" ca="1" si="1563"/>
        <v>5</v>
      </c>
      <c r="U7133">
        <f t="shared" ca="1" si="1564"/>
        <v>0</v>
      </c>
      <c r="V7133">
        <f t="shared" ca="1" si="1565"/>
        <v>0</v>
      </c>
      <c r="W7133">
        <f t="shared" ca="1" si="1566"/>
        <v>0</v>
      </c>
      <c r="X7133">
        <f t="shared" ca="1" si="1567"/>
        <v>10</v>
      </c>
    </row>
    <row r="7134" spans="1:24" x14ac:dyDescent="0.25">
      <c r="A7134">
        <v>460923</v>
      </c>
      <c r="B7134" t="s">
        <v>22214</v>
      </c>
      <c r="C7134" t="s">
        <v>10</v>
      </c>
      <c r="D7134" t="s">
        <v>22215</v>
      </c>
      <c r="E7134" t="str">
        <f t="shared" ca="1" si="1568"/>
        <v>Needham</v>
      </c>
      <c r="F7134" t="s">
        <v>24067</v>
      </c>
      <c r="G7134">
        <f t="shared" ca="1" si="1556"/>
        <v>5885319669</v>
      </c>
      <c r="H7134" t="s">
        <v>22217</v>
      </c>
      <c r="I7134" t="s">
        <v>22216</v>
      </c>
      <c r="J7134" t="str">
        <f t="shared" ca="1" si="1557"/>
        <v>Female</v>
      </c>
      <c r="K7134">
        <f t="shared" ca="1" si="1558"/>
        <v>53</v>
      </c>
      <c r="L7134" t="str">
        <f t="shared" ca="1" si="1559"/>
        <v>Adult</v>
      </c>
      <c r="M7134" t="str">
        <f t="shared" ca="1" si="1560"/>
        <v>No</v>
      </c>
      <c r="N7134" t="str">
        <f t="shared" ca="1" si="1560"/>
        <v>Yes</v>
      </c>
      <c r="O7134" t="str">
        <f t="shared" ca="1" si="1560"/>
        <v>Yes</v>
      </c>
      <c r="P7134" t="str">
        <f t="shared" ca="1" si="1555"/>
        <v>Yes</v>
      </c>
      <c r="Q7134" t="str">
        <f t="shared" ca="1" si="1555"/>
        <v>Yes</v>
      </c>
      <c r="R7134">
        <f t="shared" ca="1" si="1561"/>
        <v>5</v>
      </c>
      <c r="S7134">
        <f t="shared" ca="1" si="1562"/>
        <v>5</v>
      </c>
      <c r="T7134">
        <f t="shared" ca="1" si="1563"/>
        <v>5</v>
      </c>
      <c r="U7134">
        <f t="shared" ca="1" si="1564"/>
        <v>0</v>
      </c>
      <c r="V7134">
        <f t="shared" ca="1" si="1565"/>
        <v>4</v>
      </c>
      <c r="W7134">
        <f t="shared" ca="1" si="1566"/>
        <v>4</v>
      </c>
      <c r="X7134">
        <f t="shared" ca="1" si="1567"/>
        <v>23</v>
      </c>
    </row>
    <row r="7135" spans="1:24" x14ac:dyDescent="0.25">
      <c r="A7135">
        <v>460932</v>
      </c>
      <c r="B7135" t="s">
        <v>22218</v>
      </c>
      <c r="C7135" t="s">
        <v>10</v>
      </c>
      <c r="D7135" t="s">
        <v>22219</v>
      </c>
      <c r="E7135" t="str">
        <f t="shared" ca="1" si="1568"/>
        <v>Newton</v>
      </c>
      <c r="F7135" t="s">
        <v>24067</v>
      </c>
      <c r="G7135">
        <f t="shared" ca="1" si="1556"/>
        <v>9960216141</v>
      </c>
      <c r="H7135" t="s">
        <v>22220</v>
      </c>
      <c r="I7135">
        <v>63126</v>
      </c>
      <c r="J7135" t="str">
        <f t="shared" ca="1" si="1557"/>
        <v>Female</v>
      </c>
      <c r="K7135">
        <f t="shared" ca="1" si="1558"/>
        <v>30</v>
      </c>
      <c r="L7135" t="str">
        <f t="shared" ca="1" si="1559"/>
        <v>Adult</v>
      </c>
      <c r="M7135" t="str">
        <f t="shared" ca="1" si="1560"/>
        <v>No</v>
      </c>
      <c r="N7135" t="str">
        <f t="shared" ca="1" si="1560"/>
        <v>Yes</v>
      </c>
      <c r="O7135" t="str">
        <f t="shared" ca="1" si="1560"/>
        <v>No</v>
      </c>
      <c r="P7135" t="str">
        <f t="shared" ca="1" si="1555"/>
        <v>Yes</v>
      </c>
      <c r="Q7135" t="str">
        <f t="shared" ca="1" si="1555"/>
        <v>No</v>
      </c>
      <c r="R7135">
        <f t="shared" ca="1" si="1561"/>
        <v>1</v>
      </c>
      <c r="S7135">
        <f t="shared" ca="1" si="1562"/>
        <v>0</v>
      </c>
      <c r="T7135">
        <f t="shared" ca="1" si="1563"/>
        <v>3</v>
      </c>
      <c r="U7135">
        <f t="shared" ca="1" si="1564"/>
        <v>0</v>
      </c>
      <c r="V7135">
        <f t="shared" ca="1" si="1565"/>
        <v>4</v>
      </c>
      <c r="W7135">
        <f t="shared" ca="1" si="1566"/>
        <v>0</v>
      </c>
      <c r="X7135">
        <f t="shared" ca="1" si="1567"/>
        <v>8</v>
      </c>
    </row>
    <row r="7136" spans="1:24" x14ac:dyDescent="0.25">
      <c r="A7136">
        <v>460941</v>
      </c>
      <c r="B7136" t="s">
        <v>22221</v>
      </c>
      <c r="C7136" t="s">
        <v>10</v>
      </c>
      <c r="D7136" t="s">
        <v>22222</v>
      </c>
      <c r="E7136" t="str">
        <f t="shared" ca="1" si="1568"/>
        <v>Somerville</v>
      </c>
      <c r="F7136" t="s">
        <v>24067</v>
      </c>
      <c r="G7136">
        <f t="shared" ca="1" si="1556"/>
        <v>5697689910</v>
      </c>
      <c r="H7136" t="s">
        <v>22224</v>
      </c>
      <c r="I7136" t="s">
        <v>22223</v>
      </c>
      <c r="J7136" t="str">
        <f t="shared" ca="1" si="1557"/>
        <v>Female</v>
      </c>
      <c r="K7136">
        <f t="shared" ca="1" si="1558"/>
        <v>39</v>
      </c>
      <c r="L7136" t="str">
        <f t="shared" ca="1" si="1559"/>
        <v>Adult</v>
      </c>
      <c r="M7136" t="str">
        <f t="shared" ca="1" si="1560"/>
        <v>No</v>
      </c>
      <c r="N7136" t="str">
        <f t="shared" ca="1" si="1560"/>
        <v>Yes</v>
      </c>
      <c r="O7136" t="str">
        <f t="shared" ca="1" si="1560"/>
        <v>No</v>
      </c>
      <c r="P7136" t="str">
        <f t="shared" ca="1" si="1555"/>
        <v>Yes</v>
      </c>
      <c r="Q7136" t="str">
        <f t="shared" ca="1" si="1555"/>
        <v>Yes</v>
      </c>
      <c r="R7136">
        <f t="shared" ca="1" si="1561"/>
        <v>1</v>
      </c>
      <c r="S7136">
        <f t="shared" ca="1" si="1562"/>
        <v>0</v>
      </c>
      <c r="T7136">
        <f t="shared" ca="1" si="1563"/>
        <v>3</v>
      </c>
      <c r="U7136">
        <f t="shared" ca="1" si="1564"/>
        <v>0</v>
      </c>
      <c r="V7136">
        <f t="shared" ca="1" si="1565"/>
        <v>4</v>
      </c>
      <c r="W7136">
        <f t="shared" ca="1" si="1566"/>
        <v>4</v>
      </c>
      <c r="X7136">
        <f t="shared" ca="1" si="1567"/>
        <v>12</v>
      </c>
    </row>
    <row r="7137" spans="1:24" x14ac:dyDescent="0.25">
      <c r="A7137">
        <v>460950</v>
      </c>
      <c r="B7137" t="s">
        <v>22225</v>
      </c>
      <c r="C7137" t="s">
        <v>10</v>
      </c>
      <c r="D7137" t="s">
        <v>22226</v>
      </c>
      <c r="E7137" t="str">
        <f t="shared" ca="1" si="1568"/>
        <v>Brookline</v>
      </c>
      <c r="F7137" t="s">
        <v>24067</v>
      </c>
      <c r="G7137">
        <f t="shared" ca="1" si="1556"/>
        <v>3454940160</v>
      </c>
      <c r="H7137" t="s">
        <v>22228</v>
      </c>
      <c r="I7137" t="s">
        <v>22227</v>
      </c>
      <c r="J7137" t="str">
        <f t="shared" ca="1" si="1557"/>
        <v>Male</v>
      </c>
      <c r="K7137">
        <f t="shared" ca="1" si="1558"/>
        <v>65</v>
      </c>
      <c r="L7137" t="str">
        <f t="shared" ca="1" si="1559"/>
        <v>Adult</v>
      </c>
      <c r="M7137" t="str">
        <f t="shared" ca="1" si="1560"/>
        <v>No</v>
      </c>
      <c r="N7137" t="str">
        <f t="shared" ca="1" si="1560"/>
        <v>Yes</v>
      </c>
      <c r="O7137" t="str">
        <f t="shared" ca="1" si="1560"/>
        <v>No</v>
      </c>
      <c r="P7137" t="str">
        <f t="shared" ca="1" si="1555"/>
        <v>No</v>
      </c>
      <c r="Q7137" t="str">
        <f t="shared" ca="1" si="1555"/>
        <v>No</v>
      </c>
      <c r="R7137">
        <f t="shared" ca="1" si="1561"/>
        <v>5</v>
      </c>
      <c r="S7137">
        <f t="shared" ca="1" si="1562"/>
        <v>5</v>
      </c>
      <c r="T7137">
        <f t="shared" ca="1" si="1563"/>
        <v>3</v>
      </c>
      <c r="U7137">
        <f t="shared" ca="1" si="1564"/>
        <v>0</v>
      </c>
      <c r="V7137">
        <f t="shared" ca="1" si="1565"/>
        <v>0</v>
      </c>
      <c r="W7137">
        <f t="shared" ca="1" si="1566"/>
        <v>0</v>
      </c>
      <c r="X7137">
        <f t="shared" ca="1" si="1567"/>
        <v>13</v>
      </c>
    </row>
    <row r="7138" spans="1:24" x14ac:dyDescent="0.25">
      <c r="A7138">
        <v>460969</v>
      </c>
      <c r="B7138" t="s">
        <v>22229</v>
      </c>
      <c r="C7138" t="s">
        <v>10</v>
      </c>
      <c r="D7138" t="s">
        <v>22230</v>
      </c>
      <c r="E7138" t="str">
        <f t="shared" ca="1" si="1568"/>
        <v>Dedham</v>
      </c>
      <c r="F7138" t="s">
        <v>24067</v>
      </c>
      <c r="G7138">
        <f t="shared" ca="1" si="1556"/>
        <v>3919242901</v>
      </c>
      <c r="H7138" t="s">
        <v>22232</v>
      </c>
      <c r="I7138" t="s">
        <v>22231</v>
      </c>
      <c r="J7138" t="str">
        <f t="shared" ca="1" si="1557"/>
        <v>Female</v>
      </c>
      <c r="K7138">
        <f t="shared" ca="1" si="1558"/>
        <v>45</v>
      </c>
      <c r="L7138" t="str">
        <f t="shared" ca="1" si="1559"/>
        <v>Adult</v>
      </c>
      <c r="M7138" t="str">
        <f t="shared" ca="1" si="1560"/>
        <v>Yes</v>
      </c>
      <c r="N7138" t="str">
        <f t="shared" ca="1" si="1560"/>
        <v>No</v>
      </c>
      <c r="O7138" t="str">
        <f t="shared" ca="1" si="1560"/>
        <v>No</v>
      </c>
      <c r="P7138" t="str">
        <f t="shared" ca="1" si="1555"/>
        <v>No</v>
      </c>
      <c r="Q7138" t="str">
        <f t="shared" ca="1" si="1555"/>
        <v>Yes</v>
      </c>
      <c r="R7138">
        <f t="shared" ca="1" si="1561"/>
        <v>5</v>
      </c>
      <c r="S7138">
        <f t="shared" ca="1" si="1562"/>
        <v>5</v>
      </c>
      <c r="T7138">
        <f t="shared" ca="1" si="1563"/>
        <v>0</v>
      </c>
      <c r="U7138">
        <f t="shared" ca="1" si="1564"/>
        <v>3</v>
      </c>
      <c r="V7138">
        <f t="shared" ca="1" si="1565"/>
        <v>0</v>
      </c>
      <c r="W7138">
        <f t="shared" ca="1" si="1566"/>
        <v>4</v>
      </c>
      <c r="X7138">
        <f t="shared" ca="1" si="1567"/>
        <v>17</v>
      </c>
    </row>
    <row r="7139" spans="1:24" x14ac:dyDescent="0.25">
      <c r="A7139">
        <v>460978</v>
      </c>
      <c r="B7139" t="s">
        <v>13397</v>
      </c>
      <c r="C7139" t="s">
        <v>10</v>
      </c>
      <c r="D7139" t="s">
        <v>22233</v>
      </c>
      <c r="E7139" t="str">
        <f t="shared" ca="1" si="1568"/>
        <v>Winthrop</v>
      </c>
      <c r="F7139" t="s">
        <v>24067</v>
      </c>
      <c r="G7139">
        <f t="shared" ca="1" si="1556"/>
        <v>1115881025</v>
      </c>
      <c r="H7139" t="s">
        <v>13400</v>
      </c>
      <c r="I7139" t="s">
        <v>22234</v>
      </c>
      <c r="J7139" t="str">
        <f t="shared" ca="1" si="1557"/>
        <v>Female</v>
      </c>
      <c r="K7139">
        <f t="shared" ca="1" si="1558"/>
        <v>55</v>
      </c>
      <c r="L7139" t="str">
        <f t="shared" ca="1" si="1559"/>
        <v>Adult</v>
      </c>
      <c r="M7139" t="str">
        <f t="shared" ca="1" si="1560"/>
        <v>No</v>
      </c>
      <c r="N7139" t="str">
        <f t="shared" ca="1" si="1560"/>
        <v>No</v>
      </c>
      <c r="O7139" t="str">
        <f t="shared" ca="1" si="1560"/>
        <v>No</v>
      </c>
      <c r="P7139" t="str">
        <f t="shared" ca="1" si="1555"/>
        <v>Yes</v>
      </c>
      <c r="Q7139" t="str">
        <f t="shared" ca="1" si="1555"/>
        <v>No</v>
      </c>
      <c r="R7139">
        <f t="shared" ca="1" si="1561"/>
        <v>1</v>
      </c>
      <c r="S7139">
        <f t="shared" ca="1" si="1562"/>
        <v>0</v>
      </c>
      <c r="T7139">
        <f t="shared" ca="1" si="1563"/>
        <v>0</v>
      </c>
      <c r="U7139">
        <f t="shared" ca="1" si="1564"/>
        <v>0</v>
      </c>
      <c r="V7139">
        <f t="shared" ca="1" si="1565"/>
        <v>4</v>
      </c>
      <c r="W7139">
        <f t="shared" ca="1" si="1566"/>
        <v>0</v>
      </c>
      <c r="X7139">
        <f t="shared" ca="1" si="1567"/>
        <v>5</v>
      </c>
    </row>
    <row r="7140" spans="1:24" x14ac:dyDescent="0.25">
      <c r="A7140">
        <v>460987</v>
      </c>
      <c r="B7140" t="s">
        <v>22235</v>
      </c>
      <c r="C7140" t="s">
        <v>10</v>
      </c>
      <c r="D7140" t="s">
        <v>22236</v>
      </c>
      <c r="E7140" t="str">
        <f t="shared" ca="1" si="1568"/>
        <v>Chelsea</v>
      </c>
      <c r="F7140" t="s">
        <v>24067</v>
      </c>
      <c r="G7140">
        <f t="shared" ca="1" si="1556"/>
        <v>7650982191</v>
      </c>
      <c r="H7140" t="s">
        <v>22238</v>
      </c>
      <c r="I7140" t="s">
        <v>22237</v>
      </c>
      <c r="J7140" t="str">
        <f t="shared" ca="1" si="1557"/>
        <v>Female</v>
      </c>
      <c r="K7140">
        <f t="shared" ca="1" si="1558"/>
        <v>39</v>
      </c>
      <c r="L7140" t="str">
        <f t="shared" ca="1" si="1559"/>
        <v>Adult</v>
      </c>
      <c r="M7140" t="str">
        <f t="shared" ca="1" si="1560"/>
        <v>Yes</v>
      </c>
      <c r="N7140" t="str">
        <f t="shared" ca="1" si="1560"/>
        <v>Yes</v>
      </c>
      <c r="O7140" t="str">
        <f t="shared" ca="1" si="1560"/>
        <v>No</v>
      </c>
      <c r="P7140" t="str">
        <f t="shared" ca="1" si="1555"/>
        <v>Yes</v>
      </c>
      <c r="Q7140" t="str">
        <f t="shared" ca="1" si="1555"/>
        <v>Yes</v>
      </c>
      <c r="R7140">
        <f t="shared" ca="1" si="1561"/>
        <v>5</v>
      </c>
      <c r="S7140">
        <f t="shared" ca="1" si="1562"/>
        <v>5</v>
      </c>
      <c r="T7140">
        <f t="shared" ca="1" si="1563"/>
        <v>3</v>
      </c>
      <c r="U7140">
        <f t="shared" ca="1" si="1564"/>
        <v>3</v>
      </c>
      <c r="V7140">
        <f t="shared" ca="1" si="1565"/>
        <v>4</v>
      </c>
      <c r="W7140">
        <f t="shared" ca="1" si="1566"/>
        <v>4</v>
      </c>
      <c r="X7140">
        <f t="shared" ca="1" si="1567"/>
        <v>24</v>
      </c>
    </row>
    <row r="7141" spans="1:24" x14ac:dyDescent="0.25">
      <c r="A7141">
        <v>460996</v>
      </c>
      <c r="B7141" t="s">
        <v>22239</v>
      </c>
      <c r="C7141" t="s">
        <v>10</v>
      </c>
      <c r="D7141" t="s">
        <v>22240</v>
      </c>
      <c r="E7141" t="str">
        <f t="shared" ca="1" si="1568"/>
        <v>Newton</v>
      </c>
      <c r="F7141" t="s">
        <v>24067</v>
      </c>
      <c r="G7141">
        <f t="shared" ca="1" si="1556"/>
        <v>3340843434</v>
      </c>
      <c r="H7141" t="s">
        <v>22242</v>
      </c>
      <c r="I7141" t="s">
        <v>22241</v>
      </c>
      <c r="J7141" t="str">
        <f t="shared" ca="1" si="1557"/>
        <v>Male</v>
      </c>
      <c r="K7141">
        <f t="shared" ca="1" si="1558"/>
        <v>57</v>
      </c>
      <c r="L7141" t="str">
        <f t="shared" ca="1" si="1559"/>
        <v>Adult</v>
      </c>
      <c r="M7141" t="str">
        <f t="shared" ca="1" si="1560"/>
        <v>Yes</v>
      </c>
      <c r="N7141" t="str">
        <f t="shared" ca="1" si="1560"/>
        <v>Yes</v>
      </c>
      <c r="O7141" t="str">
        <f t="shared" ca="1" si="1560"/>
        <v>No</v>
      </c>
      <c r="P7141" t="str">
        <f t="shared" ca="1" si="1555"/>
        <v>No</v>
      </c>
      <c r="Q7141" t="str">
        <f t="shared" ca="1" si="1555"/>
        <v>Yes</v>
      </c>
      <c r="R7141">
        <f t="shared" ca="1" si="1561"/>
        <v>2</v>
      </c>
      <c r="S7141">
        <f t="shared" ca="1" si="1562"/>
        <v>3</v>
      </c>
      <c r="T7141">
        <f t="shared" ca="1" si="1563"/>
        <v>3</v>
      </c>
      <c r="U7141">
        <f t="shared" ca="1" si="1564"/>
        <v>3</v>
      </c>
      <c r="V7141">
        <f t="shared" ca="1" si="1565"/>
        <v>0</v>
      </c>
      <c r="W7141">
        <f t="shared" ca="1" si="1566"/>
        <v>4</v>
      </c>
      <c r="X7141">
        <f t="shared" ca="1" si="1567"/>
        <v>15</v>
      </c>
    </row>
    <row r="7142" spans="1:24" x14ac:dyDescent="0.25">
      <c r="A7142">
        <v>461005</v>
      </c>
      <c r="B7142" t="s">
        <v>22243</v>
      </c>
      <c r="C7142" t="s">
        <v>10</v>
      </c>
      <c r="D7142" t="s">
        <v>22244</v>
      </c>
      <c r="E7142" t="str">
        <f t="shared" ca="1" si="1568"/>
        <v>Needham</v>
      </c>
      <c r="F7142" t="s">
        <v>24067</v>
      </c>
      <c r="G7142">
        <f t="shared" ca="1" si="1556"/>
        <v>9729686028</v>
      </c>
      <c r="H7142" t="s">
        <v>22246</v>
      </c>
      <c r="I7142" t="s">
        <v>22245</v>
      </c>
      <c r="J7142" t="str">
        <f t="shared" ca="1" si="1557"/>
        <v>Male</v>
      </c>
      <c r="K7142">
        <f t="shared" ca="1" si="1558"/>
        <v>61</v>
      </c>
      <c r="L7142" t="str">
        <f t="shared" ca="1" si="1559"/>
        <v>Adult</v>
      </c>
      <c r="M7142" t="str">
        <f t="shared" ca="1" si="1560"/>
        <v>Yes</v>
      </c>
      <c r="N7142" t="str">
        <f t="shared" ca="1" si="1560"/>
        <v>Yes</v>
      </c>
      <c r="O7142" t="str">
        <f t="shared" ca="1" si="1560"/>
        <v>Yes</v>
      </c>
      <c r="P7142" t="str">
        <f t="shared" ca="1" si="1555"/>
        <v>No</v>
      </c>
      <c r="Q7142" t="str">
        <f t="shared" ca="1" si="1555"/>
        <v>Yes</v>
      </c>
      <c r="R7142">
        <f t="shared" ca="1" si="1561"/>
        <v>5</v>
      </c>
      <c r="S7142">
        <f t="shared" ca="1" si="1562"/>
        <v>5</v>
      </c>
      <c r="T7142">
        <f t="shared" ca="1" si="1563"/>
        <v>5</v>
      </c>
      <c r="U7142">
        <f t="shared" ca="1" si="1564"/>
        <v>3</v>
      </c>
      <c r="V7142">
        <f t="shared" ca="1" si="1565"/>
        <v>0</v>
      </c>
      <c r="W7142">
        <f t="shared" ca="1" si="1566"/>
        <v>4</v>
      </c>
      <c r="X7142">
        <f t="shared" ca="1" si="1567"/>
        <v>22</v>
      </c>
    </row>
    <row r="7143" spans="1:24" x14ac:dyDescent="0.25">
      <c r="A7143">
        <v>461014</v>
      </c>
      <c r="B7143" t="s">
        <v>8505</v>
      </c>
      <c r="C7143" t="s">
        <v>10</v>
      </c>
      <c r="D7143" t="s">
        <v>22247</v>
      </c>
      <c r="E7143" t="str">
        <f t="shared" ca="1" si="1568"/>
        <v>Everett</v>
      </c>
      <c r="F7143" t="s">
        <v>24067</v>
      </c>
      <c r="G7143">
        <f t="shared" ca="1" si="1556"/>
        <v>9982743481</v>
      </c>
      <c r="H7143" t="s">
        <v>8971</v>
      </c>
      <c r="I7143" t="s">
        <v>22248</v>
      </c>
      <c r="J7143" t="str">
        <f t="shared" ca="1" si="1557"/>
        <v>Female</v>
      </c>
      <c r="K7143">
        <f t="shared" ca="1" si="1558"/>
        <v>66</v>
      </c>
      <c r="L7143" t="str">
        <f t="shared" ca="1" si="1559"/>
        <v>Adult</v>
      </c>
      <c r="M7143" t="str">
        <f t="shared" ca="1" si="1560"/>
        <v>Yes</v>
      </c>
      <c r="N7143" t="str">
        <f t="shared" ca="1" si="1560"/>
        <v>No</v>
      </c>
      <c r="O7143" t="str">
        <f t="shared" ca="1" si="1560"/>
        <v>Yes</v>
      </c>
      <c r="P7143" t="str">
        <f t="shared" ca="1" si="1555"/>
        <v>No</v>
      </c>
      <c r="Q7143" t="str">
        <f t="shared" ca="1" si="1555"/>
        <v>No</v>
      </c>
      <c r="R7143">
        <f t="shared" ca="1" si="1561"/>
        <v>5</v>
      </c>
      <c r="S7143">
        <f t="shared" ca="1" si="1562"/>
        <v>5</v>
      </c>
      <c r="T7143">
        <f t="shared" ca="1" si="1563"/>
        <v>3</v>
      </c>
      <c r="U7143">
        <f t="shared" ca="1" si="1564"/>
        <v>3</v>
      </c>
      <c r="V7143">
        <f t="shared" ca="1" si="1565"/>
        <v>0</v>
      </c>
      <c r="W7143">
        <f t="shared" ca="1" si="1566"/>
        <v>0</v>
      </c>
      <c r="X7143">
        <f t="shared" ca="1" si="1567"/>
        <v>16</v>
      </c>
    </row>
    <row r="7144" spans="1:24" x14ac:dyDescent="0.25">
      <c r="A7144">
        <v>461023</v>
      </c>
      <c r="B7144" t="s">
        <v>22249</v>
      </c>
      <c r="C7144" t="s">
        <v>10</v>
      </c>
      <c r="D7144" t="s">
        <v>22250</v>
      </c>
      <c r="E7144" t="str">
        <f t="shared" ca="1" si="1568"/>
        <v>Needham</v>
      </c>
      <c r="F7144" t="s">
        <v>24067</v>
      </c>
      <c r="G7144">
        <f t="shared" ca="1" si="1556"/>
        <v>1531359976</v>
      </c>
      <c r="H7144" t="s">
        <v>22252</v>
      </c>
      <c r="I7144" t="s">
        <v>22251</v>
      </c>
      <c r="J7144" t="str">
        <f t="shared" ca="1" si="1557"/>
        <v>Male</v>
      </c>
      <c r="K7144">
        <f t="shared" ca="1" si="1558"/>
        <v>58</v>
      </c>
      <c r="L7144" t="str">
        <f t="shared" ca="1" si="1559"/>
        <v>Adult</v>
      </c>
      <c r="M7144" t="str">
        <f t="shared" ca="1" si="1560"/>
        <v>Yes</v>
      </c>
      <c r="N7144" t="str">
        <f t="shared" ca="1" si="1560"/>
        <v>No</v>
      </c>
      <c r="O7144" t="str">
        <f t="shared" ca="1" si="1560"/>
        <v>No</v>
      </c>
      <c r="P7144" t="str">
        <f t="shared" ca="1" si="1555"/>
        <v>Yes</v>
      </c>
      <c r="Q7144" t="str">
        <f t="shared" ca="1" si="1555"/>
        <v>No</v>
      </c>
      <c r="R7144">
        <f t="shared" ca="1" si="1561"/>
        <v>3</v>
      </c>
      <c r="S7144">
        <f t="shared" ca="1" si="1562"/>
        <v>3</v>
      </c>
      <c r="T7144">
        <f t="shared" ca="1" si="1563"/>
        <v>0</v>
      </c>
      <c r="U7144">
        <f t="shared" ca="1" si="1564"/>
        <v>3</v>
      </c>
      <c r="V7144">
        <f t="shared" ca="1" si="1565"/>
        <v>4</v>
      </c>
      <c r="W7144">
        <f t="shared" ca="1" si="1566"/>
        <v>0</v>
      </c>
      <c r="X7144">
        <f t="shared" ca="1" si="1567"/>
        <v>13</v>
      </c>
    </row>
    <row r="7145" spans="1:24" x14ac:dyDescent="0.25">
      <c r="A7145">
        <v>461032</v>
      </c>
      <c r="B7145" t="s">
        <v>22253</v>
      </c>
      <c r="C7145" t="s">
        <v>10</v>
      </c>
      <c r="D7145" t="s">
        <v>22254</v>
      </c>
      <c r="E7145" t="str">
        <f t="shared" ca="1" si="1568"/>
        <v>Needham</v>
      </c>
      <c r="F7145" t="s">
        <v>24067</v>
      </c>
      <c r="G7145">
        <f t="shared" ca="1" si="1556"/>
        <v>1679386028</v>
      </c>
      <c r="H7145" t="s">
        <v>22256</v>
      </c>
      <c r="I7145" t="s">
        <v>22255</v>
      </c>
      <c r="J7145" t="str">
        <f t="shared" ca="1" si="1557"/>
        <v>Male</v>
      </c>
      <c r="K7145">
        <f t="shared" ca="1" si="1558"/>
        <v>63</v>
      </c>
      <c r="L7145" t="str">
        <f t="shared" ca="1" si="1559"/>
        <v>Adult</v>
      </c>
      <c r="M7145" t="str">
        <f t="shared" ca="1" si="1560"/>
        <v>No</v>
      </c>
      <c r="N7145" t="str">
        <f t="shared" ca="1" si="1560"/>
        <v>No</v>
      </c>
      <c r="O7145" t="str">
        <f t="shared" ca="1" si="1560"/>
        <v>No</v>
      </c>
      <c r="P7145" t="str">
        <f t="shared" ca="1" si="1555"/>
        <v>No</v>
      </c>
      <c r="Q7145" t="str">
        <f t="shared" ca="1" si="1555"/>
        <v>No</v>
      </c>
      <c r="R7145">
        <f t="shared" ca="1" si="1561"/>
        <v>1</v>
      </c>
      <c r="S7145">
        <f t="shared" ca="1" si="1562"/>
        <v>0</v>
      </c>
      <c r="T7145">
        <f t="shared" ca="1" si="1563"/>
        <v>0</v>
      </c>
      <c r="U7145">
        <f t="shared" ca="1" si="1564"/>
        <v>0</v>
      </c>
      <c r="V7145">
        <f t="shared" ca="1" si="1565"/>
        <v>0</v>
      </c>
      <c r="W7145">
        <f t="shared" ca="1" si="1566"/>
        <v>0</v>
      </c>
      <c r="X7145">
        <f t="shared" ca="1" si="1567"/>
        <v>1</v>
      </c>
    </row>
    <row r="7146" spans="1:24" x14ac:dyDescent="0.25">
      <c r="A7146">
        <v>461041</v>
      </c>
      <c r="B7146" t="s">
        <v>22257</v>
      </c>
      <c r="C7146" t="s">
        <v>10</v>
      </c>
      <c r="D7146" t="s">
        <v>22258</v>
      </c>
      <c r="E7146" t="str">
        <f t="shared" ca="1" si="1568"/>
        <v>Revere</v>
      </c>
      <c r="F7146" t="s">
        <v>24067</v>
      </c>
      <c r="G7146">
        <f t="shared" ca="1" si="1556"/>
        <v>2125074419</v>
      </c>
      <c r="H7146" t="s">
        <v>9036</v>
      </c>
      <c r="I7146" t="s">
        <v>22259</v>
      </c>
      <c r="J7146" t="str">
        <f t="shared" ca="1" si="1557"/>
        <v>Female</v>
      </c>
      <c r="K7146">
        <f t="shared" ca="1" si="1558"/>
        <v>53</v>
      </c>
      <c r="L7146" t="str">
        <f t="shared" ca="1" si="1559"/>
        <v>Adult</v>
      </c>
      <c r="M7146" t="str">
        <f t="shared" ca="1" si="1560"/>
        <v>Yes</v>
      </c>
      <c r="N7146" t="str">
        <f t="shared" ca="1" si="1560"/>
        <v>Yes</v>
      </c>
      <c r="O7146" t="str">
        <f t="shared" ca="1" si="1560"/>
        <v>No</v>
      </c>
      <c r="P7146" t="str">
        <f t="shared" ca="1" si="1555"/>
        <v>Yes</v>
      </c>
      <c r="Q7146" t="str">
        <f t="shared" ca="1" si="1555"/>
        <v>No</v>
      </c>
      <c r="R7146">
        <f t="shared" ca="1" si="1561"/>
        <v>5</v>
      </c>
      <c r="S7146">
        <f t="shared" ca="1" si="1562"/>
        <v>5</v>
      </c>
      <c r="T7146">
        <f t="shared" ca="1" si="1563"/>
        <v>3</v>
      </c>
      <c r="U7146">
        <f t="shared" ca="1" si="1564"/>
        <v>3</v>
      </c>
      <c r="V7146">
        <f t="shared" ca="1" si="1565"/>
        <v>4</v>
      </c>
      <c r="W7146">
        <f t="shared" ca="1" si="1566"/>
        <v>0</v>
      </c>
      <c r="X7146">
        <f t="shared" ca="1" si="1567"/>
        <v>20</v>
      </c>
    </row>
    <row r="7147" spans="1:24" x14ac:dyDescent="0.25">
      <c r="A7147">
        <v>461069</v>
      </c>
      <c r="B7147" t="s">
        <v>22260</v>
      </c>
      <c r="C7147" t="s">
        <v>10</v>
      </c>
      <c r="D7147" t="s">
        <v>22261</v>
      </c>
      <c r="E7147" t="str">
        <f t="shared" ca="1" si="1568"/>
        <v>Somerville</v>
      </c>
      <c r="F7147" t="s">
        <v>24067</v>
      </c>
      <c r="G7147">
        <f t="shared" ca="1" si="1556"/>
        <v>9048633363</v>
      </c>
      <c r="H7147" t="s">
        <v>22262</v>
      </c>
      <c r="I7147">
        <v>91767</v>
      </c>
      <c r="J7147" t="str">
        <f t="shared" ca="1" si="1557"/>
        <v>Male</v>
      </c>
      <c r="K7147">
        <f t="shared" ca="1" si="1558"/>
        <v>38</v>
      </c>
      <c r="L7147" t="str">
        <f t="shared" ca="1" si="1559"/>
        <v>Adult</v>
      </c>
      <c r="M7147" t="str">
        <f t="shared" ca="1" si="1560"/>
        <v>Yes</v>
      </c>
      <c r="N7147" t="str">
        <f t="shared" ca="1" si="1560"/>
        <v>No</v>
      </c>
      <c r="O7147" t="str">
        <f t="shared" ca="1" si="1560"/>
        <v>Yes</v>
      </c>
      <c r="P7147" t="str">
        <f t="shared" ca="1" si="1555"/>
        <v>No</v>
      </c>
      <c r="Q7147" t="str">
        <f t="shared" ca="1" si="1555"/>
        <v>Yes</v>
      </c>
      <c r="R7147">
        <f t="shared" ca="1" si="1561"/>
        <v>4</v>
      </c>
      <c r="S7147">
        <f t="shared" ca="1" si="1562"/>
        <v>5</v>
      </c>
      <c r="T7147">
        <f t="shared" ca="1" si="1563"/>
        <v>3</v>
      </c>
      <c r="U7147">
        <f t="shared" ca="1" si="1564"/>
        <v>3</v>
      </c>
      <c r="V7147">
        <f t="shared" ca="1" si="1565"/>
        <v>0</v>
      </c>
      <c r="W7147">
        <f t="shared" ca="1" si="1566"/>
        <v>4</v>
      </c>
      <c r="X7147">
        <f t="shared" ca="1" si="1567"/>
        <v>19</v>
      </c>
    </row>
    <row r="7148" spans="1:24" x14ac:dyDescent="0.25">
      <c r="A7148">
        <v>461087</v>
      </c>
      <c r="B7148" t="s">
        <v>17445</v>
      </c>
      <c r="C7148" t="s">
        <v>10</v>
      </c>
      <c r="D7148" t="s">
        <v>22263</v>
      </c>
      <c r="E7148" t="str">
        <f t="shared" ca="1" si="1568"/>
        <v>Everett</v>
      </c>
      <c r="F7148" t="s">
        <v>24067</v>
      </c>
      <c r="G7148">
        <f t="shared" ca="1" si="1556"/>
        <v>5625688658</v>
      </c>
      <c r="H7148" t="s">
        <v>22265</v>
      </c>
      <c r="I7148" t="s">
        <v>22264</v>
      </c>
      <c r="J7148" t="str">
        <f t="shared" ca="1" si="1557"/>
        <v>Female</v>
      </c>
      <c r="K7148">
        <f t="shared" ca="1" si="1558"/>
        <v>38</v>
      </c>
      <c r="L7148" t="str">
        <f t="shared" ca="1" si="1559"/>
        <v>Adult</v>
      </c>
      <c r="M7148" t="str">
        <f t="shared" ca="1" si="1560"/>
        <v>Yes</v>
      </c>
      <c r="N7148" t="str">
        <f t="shared" ca="1" si="1560"/>
        <v>No</v>
      </c>
      <c r="O7148" t="str">
        <f t="shared" ca="1" si="1560"/>
        <v>Yes</v>
      </c>
      <c r="P7148" t="str">
        <f t="shared" ca="1" si="1555"/>
        <v>No</v>
      </c>
      <c r="Q7148" t="str">
        <f t="shared" ca="1" si="1555"/>
        <v>Yes</v>
      </c>
      <c r="R7148">
        <f t="shared" ca="1" si="1561"/>
        <v>1</v>
      </c>
      <c r="S7148">
        <f t="shared" ca="1" si="1562"/>
        <v>0</v>
      </c>
      <c r="T7148">
        <f t="shared" ca="1" si="1563"/>
        <v>3</v>
      </c>
      <c r="U7148">
        <f t="shared" ca="1" si="1564"/>
        <v>3</v>
      </c>
      <c r="V7148">
        <f t="shared" ca="1" si="1565"/>
        <v>0</v>
      </c>
      <c r="W7148">
        <f t="shared" ca="1" si="1566"/>
        <v>4</v>
      </c>
      <c r="X7148">
        <f t="shared" ca="1" si="1567"/>
        <v>11</v>
      </c>
    </row>
    <row r="7149" spans="1:24" x14ac:dyDescent="0.25">
      <c r="A7149">
        <v>461111</v>
      </c>
      <c r="B7149" t="s">
        <v>22266</v>
      </c>
      <c r="C7149" t="s">
        <v>10</v>
      </c>
      <c r="D7149" t="s">
        <v>22267</v>
      </c>
      <c r="E7149" t="str">
        <f t="shared" ca="1" si="1568"/>
        <v>Quincy</v>
      </c>
      <c r="F7149" t="s">
        <v>24067</v>
      </c>
      <c r="G7149">
        <f t="shared" ca="1" si="1556"/>
        <v>6055311329</v>
      </c>
      <c r="H7149" t="s">
        <v>22269</v>
      </c>
      <c r="I7149" t="s">
        <v>22268</v>
      </c>
      <c r="J7149" t="str">
        <f t="shared" ca="1" si="1557"/>
        <v>Female</v>
      </c>
      <c r="K7149">
        <f t="shared" ca="1" si="1558"/>
        <v>59</v>
      </c>
      <c r="L7149" t="str">
        <f t="shared" ca="1" si="1559"/>
        <v>Adult</v>
      </c>
      <c r="M7149" t="str">
        <f t="shared" ca="1" si="1560"/>
        <v>Yes</v>
      </c>
      <c r="N7149" t="str">
        <f t="shared" ca="1" si="1560"/>
        <v>Yes</v>
      </c>
      <c r="O7149" t="str">
        <f t="shared" ca="1" si="1560"/>
        <v>Yes</v>
      </c>
      <c r="P7149" t="str">
        <f t="shared" ca="1" si="1555"/>
        <v>No</v>
      </c>
      <c r="Q7149" t="str">
        <f t="shared" ca="1" si="1555"/>
        <v>No</v>
      </c>
      <c r="R7149">
        <f t="shared" ca="1" si="1561"/>
        <v>3</v>
      </c>
      <c r="S7149">
        <f t="shared" ca="1" si="1562"/>
        <v>3</v>
      </c>
      <c r="T7149">
        <f t="shared" ca="1" si="1563"/>
        <v>5</v>
      </c>
      <c r="U7149">
        <f t="shared" ca="1" si="1564"/>
        <v>3</v>
      </c>
      <c r="V7149">
        <f t="shared" ca="1" si="1565"/>
        <v>0</v>
      </c>
      <c r="W7149">
        <f t="shared" ca="1" si="1566"/>
        <v>0</v>
      </c>
      <c r="X7149">
        <f t="shared" ca="1" si="1567"/>
        <v>14</v>
      </c>
    </row>
    <row r="7150" spans="1:24" x14ac:dyDescent="0.25">
      <c r="A7150">
        <v>461120</v>
      </c>
      <c r="B7150" t="s">
        <v>22270</v>
      </c>
      <c r="C7150" t="s">
        <v>10</v>
      </c>
      <c r="D7150" t="s">
        <v>22271</v>
      </c>
      <c r="E7150" t="str">
        <f t="shared" ca="1" si="1568"/>
        <v>Chelsea</v>
      </c>
      <c r="F7150" t="s">
        <v>24067</v>
      </c>
      <c r="G7150">
        <f t="shared" ca="1" si="1556"/>
        <v>9870198879</v>
      </c>
      <c r="H7150" t="s">
        <v>22273</v>
      </c>
      <c r="I7150" t="s">
        <v>22272</v>
      </c>
      <c r="J7150" t="str">
        <f t="shared" ca="1" si="1557"/>
        <v>Male</v>
      </c>
      <c r="K7150">
        <f t="shared" ca="1" si="1558"/>
        <v>18</v>
      </c>
      <c r="L7150" t="str">
        <f t="shared" ca="1" si="1559"/>
        <v>Adult</v>
      </c>
      <c r="M7150" t="str">
        <f t="shared" ca="1" si="1560"/>
        <v>No</v>
      </c>
      <c r="N7150" t="str">
        <f t="shared" ca="1" si="1560"/>
        <v>No</v>
      </c>
      <c r="O7150" t="str">
        <f t="shared" ca="1" si="1560"/>
        <v>Yes</v>
      </c>
      <c r="P7150" t="str">
        <f t="shared" ca="1" si="1555"/>
        <v>No</v>
      </c>
      <c r="Q7150" t="str">
        <f t="shared" ca="1" si="1555"/>
        <v>Yes</v>
      </c>
      <c r="R7150">
        <f t="shared" ca="1" si="1561"/>
        <v>5</v>
      </c>
      <c r="S7150">
        <f t="shared" ca="1" si="1562"/>
        <v>5</v>
      </c>
      <c r="T7150">
        <f t="shared" ca="1" si="1563"/>
        <v>3</v>
      </c>
      <c r="U7150">
        <f t="shared" ca="1" si="1564"/>
        <v>0</v>
      </c>
      <c r="V7150">
        <f t="shared" ca="1" si="1565"/>
        <v>0</v>
      </c>
      <c r="W7150">
        <f t="shared" ca="1" si="1566"/>
        <v>4</v>
      </c>
      <c r="X7150">
        <f t="shared" ca="1" si="1567"/>
        <v>17</v>
      </c>
    </row>
    <row r="7151" spans="1:24" x14ac:dyDescent="0.25">
      <c r="A7151">
        <v>461139</v>
      </c>
      <c r="B7151" t="s">
        <v>22274</v>
      </c>
      <c r="C7151" t="s">
        <v>10</v>
      </c>
      <c r="D7151" t="s">
        <v>22275</v>
      </c>
      <c r="E7151" t="str">
        <f t="shared" ca="1" si="1568"/>
        <v>Canton</v>
      </c>
      <c r="F7151" t="s">
        <v>24067</v>
      </c>
      <c r="G7151">
        <f t="shared" ca="1" si="1556"/>
        <v>1205993087</v>
      </c>
      <c r="H7151" t="s">
        <v>22277</v>
      </c>
      <c r="I7151" t="s">
        <v>22276</v>
      </c>
      <c r="J7151" t="str">
        <f t="shared" ca="1" si="1557"/>
        <v>Male</v>
      </c>
      <c r="K7151">
        <f t="shared" ca="1" si="1558"/>
        <v>42</v>
      </c>
      <c r="L7151" t="str">
        <f t="shared" ca="1" si="1559"/>
        <v>Adult</v>
      </c>
      <c r="M7151" t="str">
        <f t="shared" ca="1" si="1560"/>
        <v>Yes</v>
      </c>
      <c r="N7151" t="str">
        <f t="shared" ca="1" si="1560"/>
        <v>No</v>
      </c>
      <c r="O7151" t="str">
        <f t="shared" ca="1" si="1560"/>
        <v>Yes</v>
      </c>
      <c r="P7151" t="str">
        <f t="shared" ca="1" si="1555"/>
        <v>No</v>
      </c>
      <c r="Q7151" t="str">
        <f t="shared" ca="1" si="1555"/>
        <v>Yes</v>
      </c>
      <c r="R7151">
        <f t="shared" ca="1" si="1561"/>
        <v>4</v>
      </c>
      <c r="S7151">
        <f t="shared" ca="1" si="1562"/>
        <v>5</v>
      </c>
      <c r="T7151">
        <f t="shared" ca="1" si="1563"/>
        <v>3</v>
      </c>
      <c r="U7151">
        <f t="shared" ca="1" si="1564"/>
        <v>3</v>
      </c>
      <c r="V7151">
        <f t="shared" ca="1" si="1565"/>
        <v>0</v>
      </c>
      <c r="W7151">
        <f t="shared" ca="1" si="1566"/>
        <v>4</v>
      </c>
      <c r="X7151">
        <f t="shared" ca="1" si="1567"/>
        <v>19</v>
      </c>
    </row>
    <row r="7152" spans="1:24" x14ac:dyDescent="0.25">
      <c r="A7152">
        <v>461148</v>
      </c>
      <c r="B7152" t="s">
        <v>22278</v>
      </c>
      <c r="C7152" t="s">
        <v>10</v>
      </c>
      <c r="D7152" t="s">
        <v>22279</v>
      </c>
      <c r="E7152" t="str">
        <f t="shared" ca="1" si="1568"/>
        <v>Dedham</v>
      </c>
      <c r="F7152" t="s">
        <v>24067</v>
      </c>
      <c r="G7152">
        <f t="shared" ca="1" si="1556"/>
        <v>9236756321</v>
      </c>
      <c r="H7152" t="s">
        <v>22281</v>
      </c>
      <c r="I7152" t="s">
        <v>22280</v>
      </c>
      <c r="J7152" t="str">
        <f t="shared" ca="1" si="1557"/>
        <v>Female</v>
      </c>
      <c r="K7152">
        <f t="shared" ca="1" si="1558"/>
        <v>61</v>
      </c>
      <c r="L7152" t="str">
        <f t="shared" ca="1" si="1559"/>
        <v>Adult</v>
      </c>
      <c r="M7152" t="str">
        <f t="shared" ca="1" si="1560"/>
        <v>No</v>
      </c>
      <c r="N7152" t="str">
        <f t="shared" ca="1" si="1560"/>
        <v>Yes</v>
      </c>
      <c r="O7152" t="str">
        <f t="shared" ca="1" si="1560"/>
        <v>Yes</v>
      </c>
      <c r="P7152" t="str">
        <f t="shared" ca="1" si="1555"/>
        <v>Yes</v>
      </c>
      <c r="Q7152" t="str">
        <f t="shared" ca="1" si="1555"/>
        <v>No</v>
      </c>
      <c r="R7152">
        <f t="shared" ca="1" si="1561"/>
        <v>2</v>
      </c>
      <c r="S7152">
        <f t="shared" ca="1" si="1562"/>
        <v>3</v>
      </c>
      <c r="T7152">
        <f t="shared" ca="1" si="1563"/>
        <v>5</v>
      </c>
      <c r="U7152">
        <f t="shared" ca="1" si="1564"/>
        <v>0</v>
      </c>
      <c r="V7152">
        <f t="shared" ca="1" si="1565"/>
        <v>4</v>
      </c>
      <c r="W7152">
        <f t="shared" ca="1" si="1566"/>
        <v>0</v>
      </c>
      <c r="X7152">
        <f t="shared" ca="1" si="1567"/>
        <v>14</v>
      </c>
    </row>
    <row r="7153" spans="1:24" x14ac:dyDescent="0.25">
      <c r="A7153">
        <v>461157</v>
      </c>
      <c r="B7153" t="s">
        <v>22282</v>
      </c>
      <c r="C7153" t="s">
        <v>10</v>
      </c>
      <c r="D7153" t="s">
        <v>22283</v>
      </c>
      <c r="E7153" t="str">
        <f t="shared" ca="1" si="1568"/>
        <v>Boston</v>
      </c>
      <c r="F7153" t="s">
        <v>24067</v>
      </c>
      <c r="G7153">
        <f t="shared" ca="1" si="1556"/>
        <v>7129541853</v>
      </c>
      <c r="H7153" t="s">
        <v>22285</v>
      </c>
      <c r="I7153" t="s">
        <v>22284</v>
      </c>
      <c r="J7153" t="str">
        <f t="shared" ca="1" si="1557"/>
        <v>Female</v>
      </c>
      <c r="K7153">
        <f t="shared" ca="1" si="1558"/>
        <v>26</v>
      </c>
      <c r="L7153" t="str">
        <f t="shared" ca="1" si="1559"/>
        <v>Adult</v>
      </c>
      <c r="M7153" t="str">
        <f t="shared" ca="1" si="1560"/>
        <v>Yes</v>
      </c>
      <c r="N7153" t="str">
        <f t="shared" ca="1" si="1560"/>
        <v>No</v>
      </c>
      <c r="O7153" t="str">
        <f t="shared" ca="1" si="1560"/>
        <v>Yes</v>
      </c>
      <c r="P7153" t="str">
        <f t="shared" ca="1" si="1555"/>
        <v>No</v>
      </c>
      <c r="Q7153" t="str">
        <f t="shared" ca="1" si="1555"/>
        <v>Yes</v>
      </c>
      <c r="R7153">
        <f t="shared" ca="1" si="1561"/>
        <v>2</v>
      </c>
      <c r="S7153">
        <f t="shared" ca="1" si="1562"/>
        <v>3</v>
      </c>
      <c r="T7153">
        <f t="shared" ca="1" si="1563"/>
        <v>3</v>
      </c>
      <c r="U7153">
        <f t="shared" ca="1" si="1564"/>
        <v>3</v>
      </c>
      <c r="V7153">
        <f t="shared" ca="1" si="1565"/>
        <v>0</v>
      </c>
      <c r="W7153">
        <f t="shared" ca="1" si="1566"/>
        <v>4</v>
      </c>
      <c r="X7153">
        <f t="shared" ca="1" si="1567"/>
        <v>15</v>
      </c>
    </row>
    <row r="7154" spans="1:24" x14ac:dyDescent="0.25">
      <c r="A7154">
        <v>461175</v>
      </c>
      <c r="B7154" t="s">
        <v>22286</v>
      </c>
      <c r="C7154" t="s">
        <v>10</v>
      </c>
      <c r="D7154" t="s">
        <v>22287</v>
      </c>
      <c r="E7154" t="str">
        <f t="shared" ca="1" si="1568"/>
        <v>Somerville</v>
      </c>
      <c r="F7154" t="s">
        <v>24067</v>
      </c>
      <c r="G7154">
        <f t="shared" ca="1" si="1556"/>
        <v>8647679502</v>
      </c>
      <c r="H7154" t="s">
        <v>22289</v>
      </c>
      <c r="I7154" t="s">
        <v>22288</v>
      </c>
      <c r="J7154" t="str">
        <f t="shared" ca="1" si="1557"/>
        <v>Male</v>
      </c>
      <c r="K7154">
        <f t="shared" ca="1" si="1558"/>
        <v>51</v>
      </c>
      <c r="L7154" t="str">
        <f t="shared" ca="1" si="1559"/>
        <v>Adult</v>
      </c>
      <c r="M7154" t="str">
        <f t="shared" ca="1" si="1560"/>
        <v>No</v>
      </c>
      <c r="N7154" t="str">
        <f t="shared" ca="1" si="1560"/>
        <v>No</v>
      </c>
      <c r="O7154" t="str">
        <f t="shared" ca="1" si="1560"/>
        <v>Yes</v>
      </c>
      <c r="P7154" t="str">
        <f t="shared" ca="1" si="1555"/>
        <v>No</v>
      </c>
      <c r="Q7154" t="str">
        <f t="shared" ca="1" si="1555"/>
        <v>No</v>
      </c>
      <c r="R7154">
        <f t="shared" ca="1" si="1561"/>
        <v>2</v>
      </c>
      <c r="S7154">
        <f t="shared" ca="1" si="1562"/>
        <v>3</v>
      </c>
      <c r="T7154">
        <f t="shared" ca="1" si="1563"/>
        <v>3</v>
      </c>
      <c r="U7154">
        <f t="shared" ca="1" si="1564"/>
        <v>0</v>
      </c>
      <c r="V7154">
        <f t="shared" ca="1" si="1565"/>
        <v>0</v>
      </c>
      <c r="W7154">
        <f t="shared" ca="1" si="1566"/>
        <v>0</v>
      </c>
      <c r="X7154">
        <f t="shared" ca="1" si="1567"/>
        <v>8</v>
      </c>
    </row>
    <row r="7155" spans="1:24" x14ac:dyDescent="0.25">
      <c r="A7155">
        <v>461184</v>
      </c>
      <c r="B7155" t="s">
        <v>22290</v>
      </c>
      <c r="C7155" t="s">
        <v>10</v>
      </c>
      <c r="D7155" t="s">
        <v>22291</v>
      </c>
      <c r="E7155" t="str">
        <f t="shared" ca="1" si="1568"/>
        <v>Brookline</v>
      </c>
      <c r="F7155" t="s">
        <v>24067</v>
      </c>
      <c r="G7155">
        <f t="shared" ca="1" si="1556"/>
        <v>9658346988</v>
      </c>
      <c r="H7155" t="s">
        <v>22292</v>
      </c>
      <c r="I7155">
        <v>63033</v>
      </c>
      <c r="J7155" t="str">
        <f t="shared" ca="1" si="1557"/>
        <v>Male</v>
      </c>
      <c r="K7155">
        <f t="shared" ca="1" si="1558"/>
        <v>47</v>
      </c>
      <c r="L7155" t="str">
        <f t="shared" ca="1" si="1559"/>
        <v>Adult</v>
      </c>
      <c r="M7155" t="str">
        <f t="shared" ca="1" si="1560"/>
        <v>Yes</v>
      </c>
      <c r="N7155" t="str">
        <f t="shared" ca="1" si="1560"/>
        <v>No</v>
      </c>
      <c r="O7155" t="str">
        <f t="shared" ca="1" si="1560"/>
        <v>Yes</v>
      </c>
      <c r="P7155" t="str">
        <f t="shared" ca="1" si="1555"/>
        <v>No</v>
      </c>
      <c r="Q7155" t="str">
        <f t="shared" ca="1" si="1555"/>
        <v>No</v>
      </c>
      <c r="R7155">
        <f t="shared" ca="1" si="1561"/>
        <v>1</v>
      </c>
      <c r="S7155">
        <f t="shared" ca="1" si="1562"/>
        <v>0</v>
      </c>
      <c r="T7155">
        <f t="shared" ca="1" si="1563"/>
        <v>3</v>
      </c>
      <c r="U7155">
        <f t="shared" ca="1" si="1564"/>
        <v>3</v>
      </c>
      <c r="V7155">
        <f t="shared" ca="1" si="1565"/>
        <v>0</v>
      </c>
      <c r="W7155">
        <f t="shared" ca="1" si="1566"/>
        <v>0</v>
      </c>
      <c r="X7155">
        <f t="shared" ca="1" si="1567"/>
        <v>7</v>
      </c>
    </row>
    <row r="7156" spans="1:24" x14ac:dyDescent="0.25">
      <c r="A7156">
        <v>461193</v>
      </c>
      <c r="B7156" t="s">
        <v>22293</v>
      </c>
      <c r="C7156" t="s">
        <v>10</v>
      </c>
      <c r="D7156" t="s">
        <v>22294</v>
      </c>
      <c r="E7156" t="str">
        <f t="shared" ca="1" si="1568"/>
        <v>Chelsea</v>
      </c>
      <c r="F7156" t="s">
        <v>24067</v>
      </c>
      <c r="G7156">
        <f t="shared" ca="1" si="1556"/>
        <v>3418698657</v>
      </c>
      <c r="H7156" t="s">
        <v>22296</v>
      </c>
      <c r="I7156" t="s">
        <v>22295</v>
      </c>
      <c r="J7156" t="str">
        <f t="shared" ca="1" si="1557"/>
        <v>Male</v>
      </c>
      <c r="K7156">
        <f t="shared" ca="1" si="1558"/>
        <v>28</v>
      </c>
      <c r="L7156" t="str">
        <f t="shared" ca="1" si="1559"/>
        <v>Adult</v>
      </c>
      <c r="M7156" t="str">
        <f t="shared" ca="1" si="1560"/>
        <v>No</v>
      </c>
      <c r="N7156" t="str">
        <f t="shared" ca="1" si="1560"/>
        <v>Yes</v>
      </c>
      <c r="O7156" t="str">
        <f t="shared" ca="1" si="1560"/>
        <v>Yes</v>
      </c>
      <c r="P7156" t="str">
        <f t="shared" ca="1" si="1555"/>
        <v>Yes</v>
      </c>
      <c r="Q7156" t="str">
        <f t="shared" ca="1" si="1555"/>
        <v>Yes</v>
      </c>
      <c r="R7156">
        <f t="shared" ca="1" si="1561"/>
        <v>3</v>
      </c>
      <c r="S7156">
        <f t="shared" ca="1" si="1562"/>
        <v>3</v>
      </c>
      <c r="T7156">
        <f t="shared" ca="1" si="1563"/>
        <v>5</v>
      </c>
      <c r="U7156">
        <f t="shared" ca="1" si="1564"/>
        <v>0</v>
      </c>
      <c r="V7156">
        <f t="shared" ca="1" si="1565"/>
        <v>4</v>
      </c>
      <c r="W7156">
        <f t="shared" ca="1" si="1566"/>
        <v>4</v>
      </c>
      <c r="X7156">
        <f t="shared" ca="1" si="1567"/>
        <v>19</v>
      </c>
    </row>
    <row r="7157" spans="1:24" x14ac:dyDescent="0.25">
      <c r="A7157">
        <v>461218</v>
      </c>
      <c r="B7157" t="s">
        <v>22297</v>
      </c>
      <c r="C7157" t="s">
        <v>10</v>
      </c>
      <c r="D7157" t="s">
        <v>22298</v>
      </c>
      <c r="E7157" t="str">
        <f t="shared" ca="1" si="1568"/>
        <v>Brookline</v>
      </c>
      <c r="F7157" t="s">
        <v>24067</v>
      </c>
      <c r="G7157">
        <f t="shared" ca="1" si="1556"/>
        <v>9624941159</v>
      </c>
      <c r="H7157" t="s">
        <v>22300</v>
      </c>
      <c r="I7157" t="s">
        <v>22299</v>
      </c>
      <c r="J7157" t="str">
        <f t="shared" ca="1" si="1557"/>
        <v>Male</v>
      </c>
      <c r="K7157">
        <f t="shared" ca="1" si="1558"/>
        <v>45</v>
      </c>
      <c r="L7157" t="str">
        <f t="shared" ca="1" si="1559"/>
        <v>Adult</v>
      </c>
      <c r="M7157" t="str">
        <f t="shared" ca="1" si="1560"/>
        <v>Yes</v>
      </c>
      <c r="N7157" t="str">
        <f t="shared" ca="1" si="1560"/>
        <v>Yes</v>
      </c>
      <c r="O7157" t="str">
        <f t="shared" ca="1" si="1560"/>
        <v>Yes</v>
      </c>
      <c r="P7157" t="str">
        <f t="shared" ca="1" si="1555"/>
        <v>Yes</v>
      </c>
      <c r="Q7157" t="str">
        <f t="shared" ca="1" si="1555"/>
        <v>Yes</v>
      </c>
      <c r="R7157">
        <f t="shared" ca="1" si="1561"/>
        <v>4</v>
      </c>
      <c r="S7157">
        <f t="shared" ca="1" si="1562"/>
        <v>5</v>
      </c>
      <c r="T7157">
        <f t="shared" ca="1" si="1563"/>
        <v>5</v>
      </c>
      <c r="U7157">
        <f t="shared" ca="1" si="1564"/>
        <v>3</v>
      </c>
      <c r="V7157">
        <f t="shared" ca="1" si="1565"/>
        <v>4</v>
      </c>
      <c r="W7157">
        <f t="shared" ca="1" si="1566"/>
        <v>4</v>
      </c>
      <c r="X7157">
        <f t="shared" ca="1" si="1567"/>
        <v>25</v>
      </c>
    </row>
    <row r="7158" spans="1:24" x14ac:dyDescent="0.25">
      <c r="A7158">
        <v>461227</v>
      </c>
      <c r="B7158" t="s">
        <v>22301</v>
      </c>
      <c r="C7158" t="s">
        <v>10</v>
      </c>
      <c r="D7158" t="s">
        <v>22302</v>
      </c>
      <c r="E7158" t="str">
        <f t="shared" ca="1" si="1568"/>
        <v xml:space="preserve"> Milton</v>
      </c>
      <c r="F7158" t="s">
        <v>24067</v>
      </c>
      <c r="G7158">
        <f t="shared" ca="1" si="1556"/>
        <v>1329175668</v>
      </c>
      <c r="H7158" t="s">
        <v>14322</v>
      </c>
      <c r="I7158" t="s">
        <v>22303</v>
      </c>
      <c r="J7158" t="str">
        <f t="shared" ca="1" si="1557"/>
        <v>Male</v>
      </c>
      <c r="K7158">
        <f t="shared" ca="1" si="1558"/>
        <v>56</v>
      </c>
      <c r="L7158" t="str">
        <f t="shared" ca="1" si="1559"/>
        <v>Adult</v>
      </c>
      <c r="M7158" t="str">
        <f t="shared" ca="1" si="1560"/>
        <v>No</v>
      </c>
      <c r="N7158" t="str">
        <f t="shared" ca="1" si="1560"/>
        <v>No</v>
      </c>
      <c r="O7158" t="str">
        <f t="shared" ca="1" si="1560"/>
        <v>No</v>
      </c>
      <c r="P7158" t="str">
        <f t="shared" ca="1" si="1555"/>
        <v>Yes</v>
      </c>
      <c r="Q7158" t="str">
        <f t="shared" ca="1" si="1555"/>
        <v>No</v>
      </c>
      <c r="R7158">
        <f t="shared" ca="1" si="1561"/>
        <v>4</v>
      </c>
      <c r="S7158">
        <f t="shared" ca="1" si="1562"/>
        <v>5</v>
      </c>
      <c r="T7158">
        <f t="shared" ca="1" si="1563"/>
        <v>0</v>
      </c>
      <c r="U7158">
        <f t="shared" ca="1" si="1564"/>
        <v>0</v>
      </c>
      <c r="V7158">
        <f t="shared" ca="1" si="1565"/>
        <v>4</v>
      </c>
      <c r="W7158">
        <f t="shared" ca="1" si="1566"/>
        <v>0</v>
      </c>
      <c r="X7158">
        <f t="shared" ca="1" si="1567"/>
        <v>13</v>
      </c>
    </row>
    <row r="7159" spans="1:24" x14ac:dyDescent="0.25">
      <c r="A7159">
        <v>461236</v>
      </c>
      <c r="B7159" t="s">
        <v>22304</v>
      </c>
      <c r="C7159" t="s">
        <v>10</v>
      </c>
      <c r="D7159" t="s">
        <v>22305</v>
      </c>
      <c r="E7159" t="str">
        <f t="shared" ca="1" si="1568"/>
        <v>Winthrop</v>
      </c>
      <c r="F7159" t="s">
        <v>24067</v>
      </c>
      <c r="G7159">
        <f t="shared" ca="1" si="1556"/>
        <v>1179710716</v>
      </c>
      <c r="H7159" t="s">
        <v>22306</v>
      </c>
      <c r="I7159">
        <v>30360</v>
      </c>
      <c r="J7159" t="str">
        <f t="shared" ca="1" si="1557"/>
        <v>Male</v>
      </c>
      <c r="K7159">
        <f t="shared" ca="1" si="1558"/>
        <v>53</v>
      </c>
      <c r="L7159" t="str">
        <f t="shared" ca="1" si="1559"/>
        <v>Adult</v>
      </c>
      <c r="M7159" t="str">
        <f t="shared" ca="1" si="1560"/>
        <v>Yes</v>
      </c>
      <c r="N7159" t="str">
        <f t="shared" ca="1" si="1560"/>
        <v>No</v>
      </c>
      <c r="O7159" t="str">
        <f t="shared" ca="1" si="1560"/>
        <v>Yes</v>
      </c>
      <c r="P7159" t="str">
        <f t="shared" ca="1" si="1555"/>
        <v>No</v>
      </c>
      <c r="Q7159" t="str">
        <f t="shared" ca="1" si="1555"/>
        <v>Yes</v>
      </c>
      <c r="R7159">
        <f t="shared" ca="1" si="1561"/>
        <v>4</v>
      </c>
      <c r="S7159">
        <f t="shared" ca="1" si="1562"/>
        <v>5</v>
      </c>
      <c r="T7159">
        <f t="shared" ca="1" si="1563"/>
        <v>3</v>
      </c>
      <c r="U7159">
        <f t="shared" ca="1" si="1564"/>
        <v>3</v>
      </c>
      <c r="V7159">
        <f t="shared" ca="1" si="1565"/>
        <v>0</v>
      </c>
      <c r="W7159">
        <f t="shared" ca="1" si="1566"/>
        <v>4</v>
      </c>
      <c r="X7159">
        <f t="shared" ca="1" si="1567"/>
        <v>19</v>
      </c>
    </row>
    <row r="7160" spans="1:24" x14ac:dyDescent="0.25">
      <c r="A7160">
        <v>461245</v>
      </c>
      <c r="B7160" t="s">
        <v>22307</v>
      </c>
      <c r="C7160" t="s">
        <v>10</v>
      </c>
      <c r="D7160" t="s">
        <v>22308</v>
      </c>
      <c r="E7160" t="str">
        <f t="shared" ca="1" si="1568"/>
        <v>Chelsea</v>
      </c>
      <c r="F7160" t="s">
        <v>24067</v>
      </c>
      <c r="G7160">
        <f t="shared" ca="1" si="1556"/>
        <v>8203615217</v>
      </c>
      <c r="H7160" t="s">
        <v>22310</v>
      </c>
      <c r="I7160" t="s">
        <v>22309</v>
      </c>
      <c r="J7160" t="str">
        <f t="shared" ca="1" si="1557"/>
        <v>Male</v>
      </c>
      <c r="K7160">
        <f t="shared" ca="1" si="1558"/>
        <v>18</v>
      </c>
      <c r="L7160" t="str">
        <f t="shared" ca="1" si="1559"/>
        <v>Adult</v>
      </c>
      <c r="M7160" t="str">
        <f t="shared" ca="1" si="1560"/>
        <v>No</v>
      </c>
      <c r="N7160" t="str">
        <f t="shared" ca="1" si="1560"/>
        <v>Yes</v>
      </c>
      <c r="O7160" t="str">
        <f t="shared" ca="1" si="1560"/>
        <v>Yes</v>
      </c>
      <c r="P7160" t="str">
        <f t="shared" ca="1" si="1555"/>
        <v>Yes</v>
      </c>
      <c r="Q7160" t="str">
        <f t="shared" ca="1" si="1555"/>
        <v>No</v>
      </c>
      <c r="R7160">
        <f t="shared" ca="1" si="1561"/>
        <v>5</v>
      </c>
      <c r="S7160">
        <f t="shared" ca="1" si="1562"/>
        <v>5</v>
      </c>
      <c r="T7160">
        <f t="shared" ca="1" si="1563"/>
        <v>5</v>
      </c>
      <c r="U7160">
        <f t="shared" ca="1" si="1564"/>
        <v>0</v>
      </c>
      <c r="V7160">
        <f t="shared" ca="1" si="1565"/>
        <v>4</v>
      </c>
      <c r="W7160">
        <f t="shared" ca="1" si="1566"/>
        <v>0</v>
      </c>
      <c r="X7160">
        <f t="shared" ca="1" si="1567"/>
        <v>19</v>
      </c>
    </row>
    <row r="7161" spans="1:24" x14ac:dyDescent="0.25">
      <c r="A7161">
        <v>461254</v>
      </c>
      <c r="B7161" t="s">
        <v>22311</v>
      </c>
      <c r="C7161" t="s">
        <v>10</v>
      </c>
      <c r="D7161" t="s">
        <v>22312</v>
      </c>
      <c r="E7161" t="str">
        <f t="shared" ca="1" si="1568"/>
        <v>Watertown</v>
      </c>
      <c r="F7161" t="s">
        <v>24067</v>
      </c>
      <c r="G7161">
        <f t="shared" ca="1" si="1556"/>
        <v>1641043988</v>
      </c>
      <c r="H7161" t="s">
        <v>22314</v>
      </c>
      <c r="I7161" t="s">
        <v>22313</v>
      </c>
      <c r="J7161" t="str">
        <f t="shared" ca="1" si="1557"/>
        <v>Male</v>
      </c>
      <c r="K7161">
        <f t="shared" ca="1" si="1558"/>
        <v>29</v>
      </c>
      <c r="L7161" t="str">
        <f t="shared" ca="1" si="1559"/>
        <v>Adult</v>
      </c>
      <c r="M7161" t="str">
        <f t="shared" ca="1" si="1560"/>
        <v>No</v>
      </c>
      <c r="N7161" t="str">
        <f t="shared" ca="1" si="1560"/>
        <v>No</v>
      </c>
      <c r="O7161" t="str">
        <f t="shared" ca="1" si="1560"/>
        <v>No</v>
      </c>
      <c r="P7161" t="str">
        <f t="shared" ca="1" si="1555"/>
        <v>Yes</v>
      </c>
      <c r="Q7161" t="str">
        <f t="shared" ca="1" si="1555"/>
        <v>No</v>
      </c>
      <c r="R7161">
        <f t="shared" ca="1" si="1561"/>
        <v>1</v>
      </c>
      <c r="S7161">
        <f t="shared" ca="1" si="1562"/>
        <v>0</v>
      </c>
      <c r="T7161">
        <f t="shared" ca="1" si="1563"/>
        <v>0</v>
      </c>
      <c r="U7161">
        <f t="shared" ca="1" si="1564"/>
        <v>0</v>
      </c>
      <c r="V7161">
        <f t="shared" ca="1" si="1565"/>
        <v>4</v>
      </c>
      <c r="W7161">
        <f t="shared" ca="1" si="1566"/>
        <v>0</v>
      </c>
      <c r="X7161">
        <f t="shared" ca="1" si="1567"/>
        <v>5</v>
      </c>
    </row>
    <row r="7162" spans="1:24" x14ac:dyDescent="0.25">
      <c r="A7162">
        <v>461263</v>
      </c>
      <c r="B7162" t="s">
        <v>22315</v>
      </c>
      <c r="C7162" t="s">
        <v>10</v>
      </c>
      <c r="D7162" t="s">
        <v>22316</v>
      </c>
      <c r="E7162" t="str">
        <f t="shared" ca="1" si="1568"/>
        <v>Winthrop</v>
      </c>
      <c r="F7162" t="s">
        <v>24067</v>
      </c>
      <c r="G7162">
        <f t="shared" ca="1" si="1556"/>
        <v>1237165938</v>
      </c>
      <c r="H7162" t="s">
        <v>22318</v>
      </c>
      <c r="I7162" t="s">
        <v>22317</v>
      </c>
      <c r="J7162" t="str">
        <f t="shared" ca="1" si="1557"/>
        <v>Female</v>
      </c>
      <c r="K7162">
        <f t="shared" ca="1" si="1558"/>
        <v>62</v>
      </c>
      <c r="L7162" t="str">
        <f t="shared" ca="1" si="1559"/>
        <v>Adult</v>
      </c>
      <c r="M7162" t="str">
        <f t="shared" ca="1" si="1560"/>
        <v>Yes</v>
      </c>
      <c r="N7162" t="str">
        <f t="shared" ca="1" si="1560"/>
        <v>Yes</v>
      </c>
      <c r="O7162" t="str">
        <f t="shared" ca="1" si="1560"/>
        <v>Yes</v>
      </c>
      <c r="P7162" t="str">
        <f t="shared" ca="1" si="1555"/>
        <v>No</v>
      </c>
      <c r="Q7162" t="str">
        <f t="shared" ca="1" si="1555"/>
        <v>No</v>
      </c>
      <c r="R7162">
        <f t="shared" ca="1" si="1561"/>
        <v>4</v>
      </c>
      <c r="S7162">
        <f t="shared" ca="1" si="1562"/>
        <v>5</v>
      </c>
      <c r="T7162">
        <f t="shared" ca="1" si="1563"/>
        <v>5</v>
      </c>
      <c r="U7162">
        <f t="shared" ca="1" si="1564"/>
        <v>3</v>
      </c>
      <c r="V7162">
        <f t="shared" ca="1" si="1565"/>
        <v>0</v>
      </c>
      <c r="W7162">
        <f t="shared" ca="1" si="1566"/>
        <v>0</v>
      </c>
      <c r="X7162">
        <f t="shared" ca="1" si="1567"/>
        <v>17</v>
      </c>
    </row>
    <row r="7163" spans="1:24" x14ac:dyDescent="0.25">
      <c r="A7163">
        <v>461272</v>
      </c>
      <c r="B7163" t="s">
        <v>22319</v>
      </c>
      <c r="C7163" t="s">
        <v>10</v>
      </c>
      <c r="D7163" t="s">
        <v>22320</v>
      </c>
      <c r="E7163" t="str">
        <f t="shared" ca="1" si="1568"/>
        <v>Watertown</v>
      </c>
      <c r="F7163" t="s">
        <v>24067</v>
      </c>
      <c r="G7163">
        <f t="shared" ca="1" si="1556"/>
        <v>6928857006</v>
      </c>
      <c r="H7163" t="s">
        <v>22322</v>
      </c>
      <c r="I7163" t="s">
        <v>22321</v>
      </c>
      <c r="J7163" t="str">
        <f t="shared" ca="1" si="1557"/>
        <v>Female</v>
      </c>
      <c r="K7163">
        <f t="shared" ca="1" si="1558"/>
        <v>25</v>
      </c>
      <c r="L7163" t="str">
        <f t="shared" ca="1" si="1559"/>
        <v>Adult</v>
      </c>
      <c r="M7163" t="str">
        <f t="shared" ca="1" si="1560"/>
        <v>Yes</v>
      </c>
      <c r="N7163" t="str">
        <f t="shared" ca="1" si="1560"/>
        <v>Yes</v>
      </c>
      <c r="O7163" t="str">
        <f t="shared" ca="1" si="1560"/>
        <v>Yes</v>
      </c>
      <c r="P7163" t="str">
        <f t="shared" ca="1" si="1555"/>
        <v>Yes</v>
      </c>
      <c r="Q7163" t="str">
        <f t="shared" ca="1" si="1555"/>
        <v>No</v>
      </c>
      <c r="R7163">
        <f t="shared" ca="1" si="1561"/>
        <v>3</v>
      </c>
      <c r="S7163">
        <f t="shared" ca="1" si="1562"/>
        <v>3</v>
      </c>
      <c r="T7163">
        <f t="shared" ca="1" si="1563"/>
        <v>5</v>
      </c>
      <c r="U7163">
        <f t="shared" ca="1" si="1564"/>
        <v>3</v>
      </c>
      <c r="V7163">
        <f t="shared" ca="1" si="1565"/>
        <v>4</v>
      </c>
      <c r="W7163">
        <f t="shared" ca="1" si="1566"/>
        <v>0</v>
      </c>
      <c r="X7163">
        <f t="shared" ca="1" si="1567"/>
        <v>18</v>
      </c>
    </row>
    <row r="7164" spans="1:24" x14ac:dyDescent="0.25">
      <c r="A7164">
        <v>461281</v>
      </c>
      <c r="B7164" t="s">
        <v>22323</v>
      </c>
      <c r="C7164" t="s">
        <v>10</v>
      </c>
      <c r="D7164" t="s">
        <v>21725</v>
      </c>
      <c r="E7164" t="str">
        <f t="shared" ca="1" si="1568"/>
        <v>Needham</v>
      </c>
      <c r="F7164" t="s">
        <v>24067</v>
      </c>
      <c r="G7164">
        <f t="shared" ca="1" si="1556"/>
        <v>4754436126</v>
      </c>
      <c r="H7164" t="s">
        <v>22324</v>
      </c>
      <c r="I7164">
        <v>33026</v>
      </c>
      <c r="J7164" t="str">
        <f t="shared" ca="1" si="1557"/>
        <v>Male</v>
      </c>
      <c r="K7164">
        <f t="shared" ca="1" si="1558"/>
        <v>55</v>
      </c>
      <c r="L7164" t="str">
        <f t="shared" ca="1" si="1559"/>
        <v>Adult</v>
      </c>
      <c r="M7164" t="str">
        <f t="shared" ca="1" si="1560"/>
        <v>Yes</v>
      </c>
      <c r="N7164" t="str">
        <f t="shared" ca="1" si="1560"/>
        <v>No</v>
      </c>
      <c r="O7164" t="str">
        <f t="shared" ca="1" si="1560"/>
        <v>No</v>
      </c>
      <c r="P7164" t="str">
        <f t="shared" ca="1" si="1555"/>
        <v>Yes</v>
      </c>
      <c r="Q7164" t="str">
        <f t="shared" ca="1" si="1555"/>
        <v>No</v>
      </c>
      <c r="R7164">
        <f t="shared" ca="1" si="1561"/>
        <v>4</v>
      </c>
      <c r="S7164">
        <f t="shared" ca="1" si="1562"/>
        <v>5</v>
      </c>
      <c r="T7164">
        <f t="shared" ca="1" si="1563"/>
        <v>0</v>
      </c>
      <c r="U7164">
        <f t="shared" ca="1" si="1564"/>
        <v>3</v>
      </c>
      <c r="V7164">
        <f t="shared" ca="1" si="1565"/>
        <v>4</v>
      </c>
      <c r="W7164">
        <f t="shared" ca="1" si="1566"/>
        <v>0</v>
      </c>
      <c r="X7164">
        <f t="shared" ca="1" si="1567"/>
        <v>16</v>
      </c>
    </row>
    <row r="7165" spans="1:24" x14ac:dyDescent="0.25">
      <c r="A7165">
        <v>461290</v>
      </c>
      <c r="B7165" t="s">
        <v>22325</v>
      </c>
      <c r="C7165" t="s">
        <v>10</v>
      </c>
      <c r="D7165" t="s">
        <v>22326</v>
      </c>
      <c r="E7165" t="str">
        <f t="shared" ca="1" si="1568"/>
        <v>Boston</v>
      </c>
      <c r="F7165" t="s">
        <v>24067</v>
      </c>
      <c r="G7165">
        <f t="shared" ca="1" si="1556"/>
        <v>7519610471</v>
      </c>
      <c r="H7165" t="s">
        <v>22328</v>
      </c>
      <c r="I7165" t="s">
        <v>22327</v>
      </c>
      <c r="J7165" t="str">
        <f t="shared" ca="1" si="1557"/>
        <v>Female</v>
      </c>
      <c r="K7165">
        <f t="shared" ca="1" si="1558"/>
        <v>63</v>
      </c>
      <c r="L7165" t="str">
        <f t="shared" ca="1" si="1559"/>
        <v>Adult</v>
      </c>
      <c r="M7165" t="str">
        <f t="shared" ca="1" si="1560"/>
        <v>Yes</v>
      </c>
      <c r="N7165" t="str">
        <f t="shared" ca="1" si="1560"/>
        <v>Yes</v>
      </c>
      <c r="O7165" t="str">
        <f t="shared" ca="1" si="1560"/>
        <v>No</v>
      </c>
      <c r="P7165" t="str">
        <f t="shared" ca="1" si="1555"/>
        <v>Yes</v>
      </c>
      <c r="Q7165" t="str">
        <f t="shared" ca="1" si="1555"/>
        <v>Yes</v>
      </c>
      <c r="R7165">
        <f t="shared" ca="1" si="1561"/>
        <v>4</v>
      </c>
      <c r="S7165">
        <f t="shared" ca="1" si="1562"/>
        <v>5</v>
      </c>
      <c r="T7165">
        <f t="shared" ca="1" si="1563"/>
        <v>3</v>
      </c>
      <c r="U7165">
        <f t="shared" ca="1" si="1564"/>
        <v>3</v>
      </c>
      <c r="V7165">
        <f t="shared" ca="1" si="1565"/>
        <v>4</v>
      </c>
      <c r="W7165">
        <f t="shared" ca="1" si="1566"/>
        <v>4</v>
      </c>
      <c r="X7165">
        <f t="shared" ca="1" si="1567"/>
        <v>23</v>
      </c>
    </row>
    <row r="7166" spans="1:24" x14ac:dyDescent="0.25">
      <c r="A7166">
        <v>461306</v>
      </c>
      <c r="B7166" t="s">
        <v>22329</v>
      </c>
      <c r="C7166" t="s">
        <v>10</v>
      </c>
      <c r="D7166" t="s">
        <v>22330</v>
      </c>
      <c r="E7166" t="str">
        <f t="shared" ca="1" si="1568"/>
        <v>Watertown</v>
      </c>
      <c r="F7166" t="s">
        <v>24067</v>
      </c>
      <c r="G7166">
        <f t="shared" ca="1" si="1556"/>
        <v>8409586809</v>
      </c>
      <c r="H7166" t="s">
        <v>22332</v>
      </c>
      <c r="I7166" t="s">
        <v>22331</v>
      </c>
      <c r="J7166" t="str">
        <f t="shared" ca="1" si="1557"/>
        <v>Male</v>
      </c>
      <c r="K7166">
        <f t="shared" ca="1" si="1558"/>
        <v>21</v>
      </c>
      <c r="L7166" t="str">
        <f t="shared" ca="1" si="1559"/>
        <v>Adult</v>
      </c>
      <c r="M7166" t="str">
        <f t="shared" ca="1" si="1560"/>
        <v>Yes</v>
      </c>
      <c r="N7166" t="str">
        <f t="shared" ca="1" si="1560"/>
        <v>No</v>
      </c>
      <c r="O7166" t="str">
        <f t="shared" ca="1" si="1560"/>
        <v>Yes</v>
      </c>
      <c r="P7166" t="str">
        <f t="shared" ca="1" si="1555"/>
        <v>No</v>
      </c>
      <c r="Q7166" t="str">
        <f t="shared" ca="1" si="1555"/>
        <v>Yes</v>
      </c>
      <c r="R7166">
        <f t="shared" ca="1" si="1561"/>
        <v>4</v>
      </c>
      <c r="S7166">
        <f t="shared" ca="1" si="1562"/>
        <v>5</v>
      </c>
      <c r="T7166">
        <f t="shared" ca="1" si="1563"/>
        <v>3</v>
      </c>
      <c r="U7166">
        <f t="shared" ca="1" si="1564"/>
        <v>3</v>
      </c>
      <c r="V7166">
        <f t="shared" ca="1" si="1565"/>
        <v>0</v>
      </c>
      <c r="W7166">
        <f t="shared" ca="1" si="1566"/>
        <v>4</v>
      </c>
      <c r="X7166">
        <f t="shared" ca="1" si="1567"/>
        <v>19</v>
      </c>
    </row>
    <row r="7167" spans="1:24" x14ac:dyDescent="0.25">
      <c r="A7167">
        <v>461315</v>
      </c>
      <c r="B7167" t="s">
        <v>22333</v>
      </c>
      <c r="C7167" t="s">
        <v>10</v>
      </c>
      <c r="D7167" t="s">
        <v>22334</v>
      </c>
      <c r="E7167" t="str">
        <f t="shared" ca="1" si="1568"/>
        <v>Dedham</v>
      </c>
      <c r="F7167" t="s">
        <v>24067</v>
      </c>
      <c r="G7167">
        <f t="shared" ca="1" si="1556"/>
        <v>6621444480</v>
      </c>
      <c r="H7167" t="s">
        <v>22336</v>
      </c>
      <c r="I7167" t="s">
        <v>22335</v>
      </c>
      <c r="J7167" t="str">
        <f t="shared" ca="1" si="1557"/>
        <v>Male</v>
      </c>
      <c r="K7167">
        <f t="shared" ca="1" si="1558"/>
        <v>19</v>
      </c>
      <c r="L7167" t="str">
        <f t="shared" ca="1" si="1559"/>
        <v>Adult</v>
      </c>
      <c r="M7167" t="str">
        <f t="shared" ca="1" si="1560"/>
        <v>Yes</v>
      </c>
      <c r="N7167" t="str">
        <f t="shared" ca="1" si="1560"/>
        <v>No</v>
      </c>
      <c r="O7167" t="str">
        <f t="shared" ca="1" si="1560"/>
        <v>No</v>
      </c>
      <c r="P7167" t="str">
        <f t="shared" ca="1" si="1555"/>
        <v>Yes</v>
      </c>
      <c r="Q7167" t="str">
        <f t="shared" ca="1" si="1555"/>
        <v>No</v>
      </c>
      <c r="R7167">
        <f t="shared" ca="1" si="1561"/>
        <v>3</v>
      </c>
      <c r="S7167">
        <f t="shared" ca="1" si="1562"/>
        <v>3</v>
      </c>
      <c r="T7167">
        <f t="shared" ca="1" si="1563"/>
        <v>0</v>
      </c>
      <c r="U7167">
        <f t="shared" ca="1" si="1564"/>
        <v>3</v>
      </c>
      <c r="V7167">
        <f t="shared" ca="1" si="1565"/>
        <v>4</v>
      </c>
      <c r="W7167">
        <f t="shared" ca="1" si="1566"/>
        <v>0</v>
      </c>
      <c r="X7167">
        <f t="shared" ca="1" si="1567"/>
        <v>13</v>
      </c>
    </row>
    <row r="7168" spans="1:24" x14ac:dyDescent="0.25">
      <c r="A7168">
        <v>461324</v>
      </c>
      <c r="B7168" t="s">
        <v>22337</v>
      </c>
      <c r="C7168" t="s">
        <v>10</v>
      </c>
      <c r="D7168" t="s">
        <v>22338</v>
      </c>
      <c r="E7168" t="str">
        <f t="shared" ca="1" si="1568"/>
        <v>Newton</v>
      </c>
      <c r="F7168" t="s">
        <v>24067</v>
      </c>
      <c r="G7168">
        <f t="shared" ca="1" si="1556"/>
        <v>9341928331</v>
      </c>
      <c r="H7168" t="s">
        <v>22339</v>
      </c>
      <c r="I7168">
        <v>37218</v>
      </c>
      <c r="J7168" t="str">
        <f t="shared" ca="1" si="1557"/>
        <v>Male</v>
      </c>
      <c r="K7168">
        <f t="shared" ca="1" si="1558"/>
        <v>61</v>
      </c>
      <c r="L7168" t="str">
        <f t="shared" ca="1" si="1559"/>
        <v>Adult</v>
      </c>
      <c r="M7168" t="str">
        <f t="shared" ca="1" si="1560"/>
        <v>No</v>
      </c>
      <c r="N7168" t="str">
        <f t="shared" ca="1" si="1560"/>
        <v>No</v>
      </c>
      <c r="O7168" t="str">
        <f t="shared" ca="1" si="1560"/>
        <v>Yes</v>
      </c>
      <c r="P7168" t="str">
        <f t="shared" ca="1" si="1555"/>
        <v>Yes</v>
      </c>
      <c r="Q7168" t="str">
        <f t="shared" ca="1" si="1555"/>
        <v>Yes</v>
      </c>
      <c r="R7168">
        <f t="shared" ca="1" si="1561"/>
        <v>3</v>
      </c>
      <c r="S7168">
        <f t="shared" ca="1" si="1562"/>
        <v>3</v>
      </c>
      <c r="T7168">
        <f t="shared" ca="1" si="1563"/>
        <v>3</v>
      </c>
      <c r="U7168">
        <f t="shared" ca="1" si="1564"/>
        <v>0</v>
      </c>
      <c r="V7168">
        <f t="shared" ca="1" si="1565"/>
        <v>4</v>
      </c>
      <c r="W7168">
        <f t="shared" ca="1" si="1566"/>
        <v>4</v>
      </c>
      <c r="X7168">
        <f t="shared" ca="1" si="1567"/>
        <v>17</v>
      </c>
    </row>
    <row r="7169" spans="1:24" x14ac:dyDescent="0.25">
      <c r="A7169">
        <v>461333</v>
      </c>
      <c r="B7169" t="s">
        <v>22340</v>
      </c>
      <c r="C7169" t="s">
        <v>10</v>
      </c>
      <c r="D7169" t="s">
        <v>22341</v>
      </c>
      <c r="E7169" t="str">
        <f t="shared" ca="1" si="1568"/>
        <v>Dedham</v>
      </c>
      <c r="F7169" t="s">
        <v>24067</v>
      </c>
      <c r="G7169">
        <f t="shared" ca="1" si="1556"/>
        <v>5892626916</v>
      </c>
      <c r="H7169" t="s">
        <v>22343</v>
      </c>
      <c r="I7169" t="s">
        <v>22342</v>
      </c>
      <c r="J7169" t="str">
        <f t="shared" ca="1" si="1557"/>
        <v>Female</v>
      </c>
      <c r="K7169">
        <f t="shared" ca="1" si="1558"/>
        <v>29</v>
      </c>
      <c r="L7169" t="str">
        <f t="shared" ca="1" si="1559"/>
        <v>Adult</v>
      </c>
      <c r="M7169" t="str">
        <f t="shared" ca="1" si="1560"/>
        <v>No</v>
      </c>
      <c r="N7169" t="str">
        <f t="shared" ca="1" si="1560"/>
        <v>No</v>
      </c>
      <c r="O7169" t="str">
        <f t="shared" ca="1" si="1560"/>
        <v>No</v>
      </c>
      <c r="P7169" t="str">
        <f t="shared" ca="1" si="1555"/>
        <v>No</v>
      </c>
      <c r="Q7169" t="str">
        <f t="shared" ca="1" si="1555"/>
        <v>Yes</v>
      </c>
      <c r="R7169">
        <f t="shared" ca="1" si="1561"/>
        <v>1</v>
      </c>
      <c r="S7169">
        <f t="shared" ca="1" si="1562"/>
        <v>0</v>
      </c>
      <c r="T7169">
        <f t="shared" ca="1" si="1563"/>
        <v>0</v>
      </c>
      <c r="U7169">
        <f t="shared" ca="1" si="1564"/>
        <v>0</v>
      </c>
      <c r="V7169">
        <f t="shared" ca="1" si="1565"/>
        <v>0</v>
      </c>
      <c r="W7169">
        <f t="shared" ca="1" si="1566"/>
        <v>4</v>
      </c>
      <c r="X7169">
        <f t="shared" ca="1" si="1567"/>
        <v>5</v>
      </c>
    </row>
    <row r="7170" spans="1:24" x14ac:dyDescent="0.25">
      <c r="A7170">
        <v>461342</v>
      </c>
      <c r="B7170" t="s">
        <v>22344</v>
      </c>
      <c r="C7170" t="s">
        <v>10</v>
      </c>
      <c r="D7170" t="s">
        <v>22345</v>
      </c>
      <c r="E7170" t="str">
        <f t="shared" ca="1" si="1568"/>
        <v>Everett</v>
      </c>
      <c r="F7170" t="s">
        <v>24067</v>
      </c>
      <c r="G7170">
        <f t="shared" ca="1" si="1556"/>
        <v>4051353730</v>
      </c>
      <c r="H7170" t="s">
        <v>22347</v>
      </c>
      <c r="I7170" t="s">
        <v>22346</v>
      </c>
      <c r="J7170" t="str">
        <f t="shared" ca="1" si="1557"/>
        <v>Male</v>
      </c>
      <c r="K7170">
        <f t="shared" ca="1" si="1558"/>
        <v>33</v>
      </c>
      <c r="L7170" t="str">
        <f t="shared" ca="1" si="1559"/>
        <v>Adult</v>
      </c>
      <c r="M7170" t="str">
        <f t="shared" ca="1" si="1560"/>
        <v>No</v>
      </c>
      <c r="N7170" t="str">
        <f t="shared" ca="1" si="1560"/>
        <v>Yes</v>
      </c>
      <c r="O7170" t="str">
        <f t="shared" ca="1" si="1560"/>
        <v>No</v>
      </c>
      <c r="P7170" t="str">
        <f t="shared" ca="1" si="1560"/>
        <v>Yes</v>
      </c>
      <c r="Q7170" t="str">
        <f t="shared" ca="1" si="1560"/>
        <v>No</v>
      </c>
      <c r="R7170">
        <f t="shared" ca="1" si="1561"/>
        <v>5</v>
      </c>
      <c r="S7170">
        <f t="shared" ca="1" si="1562"/>
        <v>5</v>
      </c>
      <c r="T7170">
        <f t="shared" ca="1" si="1563"/>
        <v>3</v>
      </c>
      <c r="U7170">
        <f t="shared" ca="1" si="1564"/>
        <v>0</v>
      </c>
      <c r="V7170">
        <f t="shared" ca="1" si="1565"/>
        <v>4</v>
      </c>
      <c r="W7170">
        <f t="shared" ca="1" si="1566"/>
        <v>0</v>
      </c>
      <c r="X7170">
        <f t="shared" ca="1" si="1567"/>
        <v>17</v>
      </c>
    </row>
    <row r="7171" spans="1:24" x14ac:dyDescent="0.25">
      <c r="A7171">
        <v>461351</v>
      </c>
      <c r="B7171" t="s">
        <v>22348</v>
      </c>
      <c r="C7171" t="s">
        <v>10</v>
      </c>
      <c r="D7171" t="s">
        <v>22349</v>
      </c>
      <c r="E7171" t="str">
        <f t="shared" ca="1" si="1568"/>
        <v>Watertown</v>
      </c>
      <c r="F7171" t="s">
        <v>24067</v>
      </c>
      <c r="G7171">
        <f t="shared" ref="G7171:G7234" ca="1" si="1569">RANDBETWEEN(1000000000,9999999999)</f>
        <v>5917678782</v>
      </c>
      <c r="H7171" t="s">
        <v>22351</v>
      </c>
      <c r="I7171" t="s">
        <v>22350</v>
      </c>
      <c r="J7171" t="str">
        <f t="shared" ref="J7171:J7234" ca="1" si="1570">CHOOSE(RANDBETWEEN(1,2),"Male","Female")</f>
        <v>Female</v>
      </c>
      <c r="K7171">
        <f t="shared" ref="K7171:K7234" ca="1" si="1571">RANDBETWEEN(15,70)</f>
        <v>46</v>
      </c>
      <c r="L7171" t="str">
        <f t="shared" ref="L7171:L7234" ca="1" si="1572">IF(AND(K7171&gt;=12, K7171 &lt; 18), "Adoloscent", "Adult")</f>
        <v>Adult</v>
      </c>
      <c r="M7171" t="str">
        <f t="shared" ref="M7171:P7234" ca="1" si="1573">CHOOSE(RANDBETWEEN(1,2),"Yes","No")</f>
        <v>Yes</v>
      </c>
      <c r="N7171" t="str">
        <f t="shared" ca="1" si="1573"/>
        <v>Yes</v>
      </c>
      <c r="O7171" t="str">
        <f t="shared" ca="1" si="1573"/>
        <v>Yes</v>
      </c>
      <c r="P7171" t="str">
        <f t="shared" ca="1" si="1573"/>
        <v>Yes</v>
      </c>
      <c r="Q7171" t="str">
        <f t="shared" ref="Q7171:Q7234" ca="1" si="1574">CHOOSE(RANDBETWEEN(1,2),"Yes","No")</f>
        <v>Yes</v>
      </c>
      <c r="R7171">
        <f t="shared" ref="R7171:R7234" ca="1" si="1575">CHOOSE(RANDBETWEEN(1,5),1,2,3,4,5)</f>
        <v>2</v>
      </c>
      <c r="S7171">
        <f t="shared" ref="S7171:S7234" ca="1" si="1576">IF(R7171&gt;=4,5,IF(AND(R7171&gt;=2,R7171&lt;=3),3,IF(R7171=1,0)))</f>
        <v>3</v>
      </c>
      <c r="T7171">
        <f t="shared" ref="T7171:T7234" ca="1" si="1577">IF(AND(O7171="Yes",N7171="Yes"),5,IF(OR(O7171="Yes",N7171="Yes"),3,IF(AND(O7171="No",N7171="No"),0)))</f>
        <v>5</v>
      </c>
      <c r="U7171">
        <f t="shared" ref="U7171:U7234" ca="1" si="1578">IF(M7171="Yes",3,0)</f>
        <v>3</v>
      </c>
      <c r="V7171">
        <f t="shared" ref="V7171:V7234" ca="1" si="1579">IF(P7171="Yes",4,0)</f>
        <v>4</v>
      </c>
      <c r="W7171">
        <f t="shared" ref="W7171:W7234" ca="1" si="1580">IF(Q7171="Yes",4,0)</f>
        <v>4</v>
      </c>
      <c r="X7171">
        <f t="shared" ref="X7171:X7234" ca="1" si="1581">SUM(R7171:W7171)</f>
        <v>21</v>
      </c>
    </row>
    <row r="7172" spans="1:24" x14ac:dyDescent="0.25">
      <c r="A7172">
        <v>461360</v>
      </c>
      <c r="B7172" t="s">
        <v>22352</v>
      </c>
      <c r="C7172" t="s">
        <v>10</v>
      </c>
      <c r="D7172" t="s">
        <v>22353</v>
      </c>
      <c r="E7172" t="str">
        <f t="shared" ref="E7172:E7235" ca="1" si="1582">CHOOSE(RANDBETWEEN(1,15),"Boston","Winthrop","Revere","Chelsea","Everett","Somerville", "Cambridge","Watertown", "Newton","Brookline", "Needham", "Dedham", "Canton"," Milton", "Quincy")</f>
        <v>Brookline</v>
      </c>
      <c r="F7172" t="s">
        <v>24067</v>
      </c>
      <c r="G7172">
        <f t="shared" ca="1" si="1569"/>
        <v>1509329933</v>
      </c>
      <c r="H7172" t="s">
        <v>22355</v>
      </c>
      <c r="I7172" t="s">
        <v>22354</v>
      </c>
      <c r="J7172" t="str">
        <f t="shared" ca="1" si="1570"/>
        <v>Female</v>
      </c>
      <c r="K7172">
        <f t="shared" ca="1" si="1571"/>
        <v>18</v>
      </c>
      <c r="L7172" t="str">
        <f t="shared" ca="1" si="1572"/>
        <v>Adult</v>
      </c>
      <c r="M7172" t="str">
        <f t="shared" ca="1" si="1573"/>
        <v>Yes</v>
      </c>
      <c r="N7172" t="str">
        <f t="shared" ca="1" si="1573"/>
        <v>Yes</v>
      </c>
      <c r="O7172" t="str">
        <f t="shared" ca="1" si="1573"/>
        <v>No</v>
      </c>
      <c r="P7172" t="str">
        <f t="shared" ca="1" si="1573"/>
        <v>No</v>
      </c>
      <c r="Q7172" t="str">
        <f t="shared" ca="1" si="1574"/>
        <v>Yes</v>
      </c>
      <c r="R7172">
        <f t="shared" ca="1" si="1575"/>
        <v>3</v>
      </c>
      <c r="S7172">
        <f t="shared" ca="1" si="1576"/>
        <v>3</v>
      </c>
      <c r="T7172">
        <f t="shared" ca="1" si="1577"/>
        <v>3</v>
      </c>
      <c r="U7172">
        <f t="shared" ca="1" si="1578"/>
        <v>3</v>
      </c>
      <c r="V7172">
        <f t="shared" ca="1" si="1579"/>
        <v>0</v>
      </c>
      <c r="W7172">
        <f t="shared" ca="1" si="1580"/>
        <v>4</v>
      </c>
      <c r="X7172">
        <f t="shared" ca="1" si="1581"/>
        <v>16</v>
      </c>
    </row>
    <row r="7173" spans="1:24" x14ac:dyDescent="0.25">
      <c r="A7173">
        <v>461379</v>
      </c>
      <c r="B7173" t="s">
        <v>22356</v>
      </c>
      <c r="C7173" t="s">
        <v>10</v>
      </c>
      <c r="D7173" t="s">
        <v>22357</v>
      </c>
      <c r="E7173" t="str">
        <f t="shared" ca="1" si="1582"/>
        <v xml:space="preserve"> Milton</v>
      </c>
      <c r="F7173" t="s">
        <v>24067</v>
      </c>
      <c r="G7173">
        <f t="shared" ca="1" si="1569"/>
        <v>9484322019</v>
      </c>
      <c r="H7173" t="s">
        <v>22359</v>
      </c>
      <c r="I7173" t="s">
        <v>22358</v>
      </c>
      <c r="J7173" t="str">
        <f t="shared" ca="1" si="1570"/>
        <v>Female</v>
      </c>
      <c r="K7173">
        <f t="shared" ca="1" si="1571"/>
        <v>29</v>
      </c>
      <c r="L7173" t="str">
        <f t="shared" ca="1" si="1572"/>
        <v>Adult</v>
      </c>
      <c r="M7173" t="str">
        <f t="shared" ca="1" si="1573"/>
        <v>Yes</v>
      </c>
      <c r="N7173" t="str">
        <f t="shared" ca="1" si="1573"/>
        <v>No</v>
      </c>
      <c r="O7173" t="str">
        <f t="shared" ca="1" si="1573"/>
        <v>No</v>
      </c>
      <c r="P7173" t="str">
        <f t="shared" ca="1" si="1573"/>
        <v>No</v>
      </c>
      <c r="Q7173" t="str">
        <f t="shared" ca="1" si="1574"/>
        <v>Yes</v>
      </c>
      <c r="R7173">
        <f t="shared" ca="1" si="1575"/>
        <v>1</v>
      </c>
      <c r="S7173">
        <f t="shared" ca="1" si="1576"/>
        <v>0</v>
      </c>
      <c r="T7173">
        <f t="shared" ca="1" si="1577"/>
        <v>0</v>
      </c>
      <c r="U7173">
        <f t="shared" ca="1" si="1578"/>
        <v>3</v>
      </c>
      <c r="V7173">
        <f t="shared" ca="1" si="1579"/>
        <v>0</v>
      </c>
      <c r="W7173">
        <f t="shared" ca="1" si="1580"/>
        <v>4</v>
      </c>
      <c r="X7173">
        <f t="shared" ca="1" si="1581"/>
        <v>8</v>
      </c>
    </row>
    <row r="7174" spans="1:24" x14ac:dyDescent="0.25">
      <c r="A7174">
        <v>461388</v>
      </c>
      <c r="B7174" t="s">
        <v>22360</v>
      </c>
      <c r="C7174" t="s">
        <v>10</v>
      </c>
      <c r="D7174" t="s">
        <v>22361</v>
      </c>
      <c r="E7174" t="str">
        <f t="shared" ca="1" si="1582"/>
        <v>Dedham</v>
      </c>
      <c r="F7174" t="s">
        <v>24067</v>
      </c>
      <c r="G7174">
        <f t="shared" ca="1" si="1569"/>
        <v>8721236443</v>
      </c>
      <c r="H7174" t="s">
        <v>22363</v>
      </c>
      <c r="I7174" t="s">
        <v>22362</v>
      </c>
      <c r="J7174" t="str">
        <f t="shared" ca="1" si="1570"/>
        <v>Male</v>
      </c>
      <c r="K7174">
        <f t="shared" ca="1" si="1571"/>
        <v>70</v>
      </c>
      <c r="L7174" t="str">
        <f t="shared" ca="1" si="1572"/>
        <v>Adult</v>
      </c>
      <c r="M7174" t="str">
        <f t="shared" ca="1" si="1573"/>
        <v>Yes</v>
      </c>
      <c r="N7174" t="str">
        <f t="shared" ca="1" si="1573"/>
        <v>No</v>
      </c>
      <c r="O7174" t="str">
        <f t="shared" ca="1" si="1573"/>
        <v>No</v>
      </c>
      <c r="P7174" t="str">
        <f t="shared" ca="1" si="1573"/>
        <v>Yes</v>
      </c>
      <c r="Q7174" t="str">
        <f t="shared" ca="1" si="1574"/>
        <v>No</v>
      </c>
      <c r="R7174">
        <f t="shared" ca="1" si="1575"/>
        <v>1</v>
      </c>
      <c r="S7174">
        <f t="shared" ca="1" si="1576"/>
        <v>0</v>
      </c>
      <c r="T7174">
        <f t="shared" ca="1" si="1577"/>
        <v>0</v>
      </c>
      <c r="U7174">
        <f t="shared" ca="1" si="1578"/>
        <v>3</v>
      </c>
      <c r="V7174">
        <f t="shared" ca="1" si="1579"/>
        <v>4</v>
      </c>
      <c r="W7174">
        <f t="shared" ca="1" si="1580"/>
        <v>0</v>
      </c>
      <c r="X7174">
        <f t="shared" ca="1" si="1581"/>
        <v>8</v>
      </c>
    </row>
    <row r="7175" spans="1:24" x14ac:dyDescent="0.25">
      <c r="A7175">
        <v>461397</v>
      </c>
      <c r="B7175" t="s">
        <v>22364</v>
      </c>
      <c r="C7175" t="s">
        <v>10</v>
      </c>
      <c r="D7175" t="s">
        <v>22365</v>
      </c>
      <c r="E7175" t="str">
        <f t="shared" ca="1" si="1582"/>
        <v>Somerville</v>
      </c>
      <c r="F7175" t="s">
        <v>24067</v>
      </c>
      <c r="G7175">
        <f t="shared" ca="1" si="1569"/>
        <v>3958254156</v>
      </c>
      <c r="H7175" t="s">
        <v>22367</v>
      </c>
      <c r="I7175" t="s">
        <v>22366</v>
      </c>
      <c r="J7175" t="str">
        <f t="shared" ca="1" si="1570"/>
        <v>Male</v>
      </c>
      <c r="K7175">
        <f t="shared" ca="1" si="1571"/>
        <v>69</v>
      </c>
      <c r="L7175" t="str">
        <f t="shared" ca="1" si="1572"/>
        <v>Adult</v>
      </c>
      <c r="M7175" t="str">
        <f t="shared" ca="1" si="1573"/>
        <v>No</v>
      </c>
      <c r="N7175" t="str">
        <f t="shared" ca="1" si="1573"/>
        <v>No</v>
      </c>
      <c r="O7175" t="str">
        <f t="shared" ca="1" si="1573"/>
        <v>Yes</v>
      </c>
      <c r="P7175" t="str">
        <f t="shared" ca="1" si="1573"/>
        <v>No</v>
      </c>
      <c r="Q7175" t="str">
        <f t="shared" ca="1" si="1574"/>
        <v>No</v>
      </c>
      <c r="R7175">
        <f t="shared" ca="1" si="1575"/>
        <v>5</v>
      </c>
      <c r="S7175">
        <f t="shared" ca="1" si="1576"/>
        <v>5</v>
      </c>
      <c r="T7175">
        <f t="shared" ca="1" si="1577"/>
        <v>3</v>
      </c>
      <c r="U7175">
        <f t="shared" ca="1" si="1578"/>
        <v>0</v>
      </c>
      <c r="V7175">
        <f t="shared" ca="1" si="1579"/>
        <v>0</v>
      </c>
      <c r="W7175">
        <f t="shared" ca="1" si="1580"/>
        <v>0</v>
      </c>
      <c r="X7175">
        <f t="shared" ca="1" si="1581"/>
        <v>13</v>
      </c>
    </row>
    <row r="7176" spans="1:24" x14ac:dyDescent="0.25">
      <c r="A7176">
        <v>461403</v>
      </c>
      <c r="B7176" t="s">
        <v>22368</v>
      </c>
      <c r="C7176" t="s">
        <v>10</v>
      </c>
      <c r="D7176" t="s">
        <v>22369</v>
      </c>
      <c r="E7176" t="str">
        <f t="shared" ca="1" si="1582"/>
        <v>Dedham</v>
      </c>
      <c r="F7176" t="s">
        <v>24067</v>
      </c>
      <c r="G7176">
        <f t="shared" ca="1" si="1569"/>
        <v>8714525204</v>
      </c>
      <c r="H7176" t="s">
        <v>22371</v>
      </c>
      <c r="I7176" t="s">
        <v>22370</v>
      </c>
      <c r="J7176" t="str">
        <f t="shared" ca="1" si="1570"/>
        <v>Female</v>
      </c>
      <c r="K7176">
        <f t="shared" ca="1" si="1571"/>
        <v>26</v>
      </c>
      <c r="L7176" t="str">
        <f t="shared" ca="1" si="1572"/>
        <v>Adult</v>
      </c>
      <c r="M7176" t="str">
        <f t="shared" ca="1" si="1573"/>
        <v>Yes</v>
      </c>
      <c r="N7176" t="str">
        <f t="shared" ca="1" si="1573"/>
        <v>No</v>
      </c>
      <c r="O7176" t="str">
        <f t="shared" ca="1" si="1573"/>
        <v>Yes</v>
      </c>
      <c r="P7176" t="str">
        <f t="shared" ca="1" si="1573"/>
        <v>No</v>
      </c>
      <c r="Q7176" t="str">
        <f t="shared" ca="1" si="1574"/>
        <v>No</v>
      </c>
      <c r="R7176">
        <f t="shared" ca="1" si="1575"/>
        <v>1</v>
      </c>
      <c r="S7176">
        <f t="shared" ca="1" si="1576"/>
        <v>0</v>
      </c>
      <c r="T7176">
        <f t="shared" ca="1" si="1577"/>
        <v>3</v>
      </c>
      <c r="U7176">
        <f t="shared" ca="1" si="1578"/>
        <v>3</v>
      </c>
      <c r="V7176">
        <f t="shared" ca="1" si="1579"/>
        <v>0</v>
      </c>
      <c r="W7176">
        <f t="shared" ca="1" si="1580"/>
        <v>0</v>
      </c>
      <c r="X7176">
        <f t="shared" ca="1" si="1581"/>
        <v>7</v>
      </c>
    </row>
    <row r="7177" spans="1:24" x14ac:dyDescent="0.25">
      <c r="A7177">
        <v>461412</v>
      </c>
      <c r="B7177" t="s">
        <v>22372</v>
      </c>
      <c r="C7177" t="s">
        <v>10</v>
      </c>
      <c r="D7177" t="s">
        <v>22373</v>
      </c>
      <c r="E7177" t="str">
        <f t="shared" ca="1" si="1582"/>
        <v xml:space="preserve"> Milton</v>
      </c>
      <c r="F7177" t="s">
        <v>24067</v>
      </c>
      <c r="G7177">
        <f t="shared" ca="1" si="1569"/>
        <v>6073313428</v>
      </c>
      <c r="H7177" t="s">
        <v>22375</v>
      </c>
      <c r="I7177" t="s">
        <v>22374</v>
      </c>
      <c r="J7177" t="str">
        <f t="shared" ca="1" si="1570"/>
        <v>Female</v>
      </c>
      <c r="K7177">
        <f t="shared" ca="1" si="1571"/>
        <v>20</v>
      </c>
      <c r="L7177" t="str">
        <f t="shared" ca="1" si="1572"/>
        <v>Adult</v>
      </c>
      <c r="M7177" t="str">
        <f t="shared" ca="1" si="1573"/>
        <v>No</v>
      </c>
      <c r="N7177" t="str">
        <f t="shared" ca="1" si="1573"/>
        <v>Yes</v>
      </c>
      <c r="O7177" t="str">
        <f t="shared" ca="1" si="1573"/>
        <v>Yes</v>
      </c>
      <c r="P7177" t="str">
        <f t="shared" ca="1" si="1573"/>
        <v>Yes</v>
      </c>
      <c r="Q7177" t="str">
        <f t="shared" ca="1" si="1574"/>
        <v>No</v>
      </c>
      <c r="R7177">
        <f t="shared" ca="1" si="1575"/>
        <v>2</v>
      </c>
      <c r="S7177">
        <f t="shared" ca="1" si="1576"/>
        <v>3</v>
      </c>
      <c r="T7177">
        <f t="shared" ca="1" si="1577"/>
        <v>5</v>
      </c>
      <c r="U7177">
        <f t="shared" ca="1" si="1578"/>
        <v>0</v>
      </c>
      <c r="V7177">
        <f t="shared" ca="1" si="1579"/>
        <v>4</v>
      </c>
      <c r="W7177">
        <f t="shared" ca="1" si="1580"/>
        <v>0</v>
      </c>
      <c r="X7177">
        <f t="shared" ca="1" si="1581"/>
        <v>14</v>
      </c>
    </row>
    <row r="7178" spans="1:24" x14ac:dyDescent="0.25">
      <c r="A7178">
        <v>461421</v>
      </c>
      <c r="B7178" t="s">
        <v>22376</v>
      </c>
      <c r="C7178" t="s">
        <v>10</v>
      </c>
      <c r="D7178" t="s">
        <v>22377</v>
      </c>
      <c r="E7178" t="str">
        <f t="shared" ca="1" si="1582"/>
        <v>Canton</v>
      </c>
      <c r="F7178" t="s">
        <v>24067</v>
      </c>
      <c r="G7178">
        <f t="shared" ca="1" si="1569"/>
        <v>8715509283</v>
      </c>
      <c r="H7178" t="s">
        <v>22379</v>
      </c>
      <c r="I7178" t="s">
        <v>22378</v>
      </c>
      <c r="J7178" t="str">
        <f t="shared" ca="1" si="1570"/>
        <v>Female</v>
      </c>
      <c r="K7178">
        <f t="shared" ca="1" si="1571"/>
        <v>16</v>
      </c>
      <c r="L7178" t="str">
        <f t="shared" ca="1" si="1572"/>
        <v>Adoloscent</v>
      </c>
      <c r="M7178" t="str">
        <f t="shared" ca="1" si="1573"/>
        <v>No</v>
      </c>
      <c r="N7178" t="str">
        <f t="shared" ca="1" si="1573"/>
        <v>No</v>
      </c>
      <c r="O7178" t="str">
        <f t="shared" ca="1" si="1573"/>
        <v>Yes</v>
      </c>
      <c r="P7178" t="str">
        <f t="shared" ca="1" si="1573"/>
        <v>No</v>
      </c>
      <c r="Q7178" t="str">
        <f t="shared" ca="1" si="1574"/>
        <v>No</v>
      </c>
      <c r="R7178">
        <f t="shared" ca="1" si="1575"/>
        <v>4</v>
      </c>
      <c r="S7178">
        <f t="shared" ca="1" si="1576"/>
        <v>5</v>
      </c>
      <c r="T7178">
        <f t="shared" ca="1" si="1577"/>
        <v>3</v>
      </c>
      <c r="U7178">
        <f t="shared" ca="1" si="1578"/>
        <v>0</v>
      </c>
      <c r="V7178">
        <f t="shared" ca="1" si="1579"/>
        <v>0</v>
      </c>
      <c r="W7178">
        <f t="shared" ca="1" si="1580"/>
        <v>0</v>
      </c>
      <c r="X7178">
        <f t="shared" ca="1" si="1581"/>
        <v>12</v>
      </c>
    </row>
    <row r="7179" spans="1:24" x14ac:dyDescent="0.25">
      <c r="A7179">
        <v>461430</v>
      </c>
      <c r="B7179" t="s">
        <v>22380</v>
      </c>
      <c r="C7179" t="s">
        <v>10</v>
      </c>
      <c r="D7179" t="s">
        <v>22381</v>
      </c>
      <c r="E7179" t="str">
        <f t="shared" ca="1" si="1582"/>
        <v>Dedham</v>
      </c>
      <c r="F7179" t="s">
        <v>24067</v>
      </c>
      <c r="G7179">
        <f t="shared" ca="1" si="1569"/>
        <v>1428666898</v>
      </c>
      <c r="H7179" t="s">
        <v>22383</v>
      </c>
      <c r="I7179" t="s">
        <v>22382</v>
      </c>
      <c r="J7179" t="str">
        <f t="shared" ca="1" si="1570"/>
        <v>Female</v>
      </c>
      <c r="K7179">
        <f t="shared" ca="1" si="1571"/>
        <v>20</v>
      </c>
      <c r="L7179" t="str">
        <f t="shared" ca="1" si="1572"/>
        <v>Adult</v>
      </c>
      <c r="M7179" t="str">
        <f t="shared" ca="1" si="1573"/>
        <v>No</v>
      </c>
      <c r="N7179" t="str">
        <f t="shared" ca="1" si="1573"/>
        <v>Yes</v>
      </c>
      <c r="O7179" t="str">
        <f t="shared" ca="1" si="1573"/>
        <v>Yes</v>
      </c>
      <c r="P7179" t="str">
        <f t="shared" ca="1" si="1573"/>
        <v>No</v>
      </c>
      <c r="Q7179" t="str">
        <f t="shared" ca="1" si="1574"/>
        <v>No</v>
      </c>
      <c r="R7179">
        <f t="shared" ca="1" si="1575"/>
        <v>3</v>
      </c>
      <c r="S7179">
        <f t="shared" ca="1" si="1576"/>
        <v>3</v>
      </c>
      <c r="T7179">
        <f t="shared" ca="1" si="1577"/>
        <v>5</v>
      </c>
      <c r="U7179">
        <f t="shared" ca="1" si="1578"/>
        <v>0</v>
      </c>
      <c r="V7179">
        <f t="shared" ca="1" si="1579"/>
        <v>0</v>
      </c>
      <c r="W7179">
        <f t="shared" ca="1" si="1580"/>
        <v>0</v>
      </c>
      <c r="X7179">
        <f t="shared" ca="1" si="1581"/>
        <v>11</v>
      </c>
    </row>
    <row r="7180" spans="1:24" x14ac:dyDescent="0.25">
      <c r="A7180">
        <v>461449</v>
      </c>
      <c r="B7180" t="s">
        <v>22384</v>
      </c>
      <c r="C7180" t="s">
        <v>10</v>
      </c>
      <c r="D7180" t="s">
        <v>22385</v>
      </c>
      <c r="E7180" t="str">
        <f t="shared" ca="1" si="1582"/>
        <v>Revere</v>
      </c>
      <c r="F7180" t="s">
        <v>24067</v>
      </c>
      <c r="G7180">
        <f t="shared" ca="1" si="1569"/>
        <v>2115252535</v>
      </c>
      <c r="H7180" t="s">
        <v>22387</v>
      </c>
      <c r="I7180" t="s">
        <v>22386</v>
      </c>
      <c r="J7180" t="str">
        <f t="shared" ca="1" si="1570"/>
        <v>Female</v>
      </c>
      <c r="K7180">
        <f t="shared" ca="1" si="1571"/>
        <v>46</v>
      </c>
      <c r="L7180" t="str">
        <f t="shared" ca="1" si="1572"/>
        <v>Adult</v>
      </c>
      <c r="M7180" t="str">
        <f t="shared" ca="1" si="1573"/>
        <v>No</v>
      </c>
      <c r="N7180" t="str">
        <f t="shared" ca="1" si="1573"/>
        <v>Yes</v>
      </c>
      <c r="O7180" t="str">
        <f t="shared" ca="1" si="1573"/>
        <v>Yes</v>
      </c>
      <c r="P7180" t="str">
        <f t="shared" ca="1" si="1573"/>
        <v>Yes</v>
      </c>
      <c r="Q7180" t="str">
        <f t="shared" ca="1" si="1574"/>
        <v>Yes</v>
      </c>
      <c r="R7180">
        <f t="shared" ca="1" si="1575"/>
        <v>3</v>
      </c>
      <c r="S7180">
        <f t="shared" ca="1" si="1576"/>
        <v>3</v>
      </c>
      <c r="T7180">
        <f t="shared" ca="1" si="1577"/>
        <v>5</v>
      </c>
      <c r="U7180">
        <f t="shared" ca="1" si="1578"/>
        <v>0</v>
      </c>
      <c r="V7180">
        <f t="shared" ca="1" si="1579"/>
        <v>4</v>
      </c>
      <c r="W7180">
        <f t="shared" ca="1" si="1580"/>
        <v>4</v>
      </c>
      <c r="X7180">
        <f t="shared" ca="1" si="1581"/>
        <v>19</v>
      </c>
    </row>
    <row r="7181" spans="1:24" x14ac:dyDescent="0.25">
      <c r="A7181">
        <v>461458</v>
      </c>
      <c r="B7181" t="s">
        <v>22388</v>
      </c>
      <c r="C7181" t="s">
        <v>10</v>
      </c>
      <c r="D7181" t="s">
        <v>22389</v>
      </c>
      <c r="E7181" t="str">
        <f t="shared" ca="1" si="1582"/>
        <v>Canton</v>
      </c>
      <c r="F7181" t="s">
        <v>24067</v>
      </c>
      <c r="G7181">
        <f t="shared" ca="1" si="1569"/>
        <v>7861102016</v>
      </c>
      <c r="H7181" t="s">
        <v>22391</v>
      </c>
      <c r="I7181" t="s">
        <v>22390</v>
      </c>
      <c r="J7181" t="str">
        <f t="shared" ca="1" si="1570"/>
        <v>Male</v>
      </c>
      <c r="K7181">
        <f t="shared" ca="1" si="1571"/>
        <v>63</v>
      </c>
      <c r="L7181" t="str">
        <f t="shared" ca="1" si="1572"/>
        <v>Adult</v>
      </c>
      <c r="M7181" t="str">
        <f t="shared" ca="1" si="1573"/>
        <v>No</v>
      </c>
      <c r="N7181" t="str">
        <f t="shared" ca="1" si="1573"/>
        <v>Yes</v>
      </c>
      <c r="O7181" t="str">
        <f t="shared" ca="1" si="1573"/>
        <v>No</v>
      </c>
      <c r="P7181" t="str">
        <f t="shared" ca="1" si="1573"/>
        <v>Yes</v>
      </c>
      <c r="Q7181" t="str">
        <f t="shared" ca="1" si="1574"/>
        <v>Yes</v>
      </c>
      <c r="R7181">
        <f t="shared" ca="1" si="1575"/>
        <v>3</v>
      </c>
      <c r="S7181">
        <f t="shared" ca="1" si="1576"/>
        <v>3</v>
      </c>
      <c r="T7181">
        <f t="shared" ca="1" si="1577"/>
        <v>3</v>
      </c>
      <c r="U7181">
        <f t="shared" ca="1" si="1578"/>
        <v>0</v>
      </c>
      <c r="V7181">
        <f t="shared" ca="1" si="1579"/>
        <v>4</v>
      </c>
      <c r="W7181">
        <f t="shared" ca="1" si="1580"/>
        <v>4</v>
      </c>
      <c r="X7181">
        <f t="shared" ca="1" si="1581"/>
        <v>17</v>
      </c>
    </row>
    <row r="7182" spans="1:24" x14ac:dyDescent="0.25">
      <c r="A7182">
        <v>461467</v>
      </c>
      <c r="B7182" t="s">
        <v>610</v>
      </c>
      <c r="C7182" t="s">
        <v>10</v>
      </c>
      <c r="D7182" t="s">
        <v>22392</v>
      </c>
      <c r="E7182" t="str">
        <f t="shared" ca="1" si="1582"/>
        <v>Revere</v>
      </c>
      <c r="F7182" t="s">
        <v>24067</v>
      </c>
      <c r="G7182">
        <f t="shared" ca="1" si="1569"/>
        <v>1723412224</v>
      </c>
      <c r="H7182" t="s">
        <v>610</v>
      </c>
      <c r="I7182">
        <v>853452410</v>
      </c>
      <c r="J7182" t="str">
        <f t="shared" ca="1" si="1570"/>
        <v>Male</v>
      </c>
      <c r="K7182">
        <f t="shared" ca="1" si="1571"/>
        <v>60</v>
      </c>
      <c r="L7182" t="str">
        <f t="shared" ca="1" si="1572"/>
        <v>Adult</v>
      </c>
      <c r="M7182" t="str">
        <f t="shared" ca="1" si="1573"/>
        <v>Yes</v>
      </c>
      <c r="N7182" t="str">
        <f t="shared" ca="1" si="1573"/>
        <v>No</v>
      </c>
      <c r="O7182" t="str">
        <f t="shared" ca="1" si="1573"/>
        <v>Yes</v>
      </c>
      <c r="P7182" t="str">
        <f t="shared" ca="1" si="1573"/>
        <v>No</v>
      </c>
      <c r="Q7182" t="str">
        <f t="shared" ca="1" si="1574"/>
        <v>Yes</v>
      </c>
      <c r="R7182">
        <f t="shared" ca="1" si="1575"/>
        <v>1</v>
      </c>
      <c r="S7182">
        <f t="shared" ca="1" si="1576"/>
        <v>0</v>
      </c>
      <c r="T7182">
        <f t="shared" ca="1" si="1577"/>
        <v>3</v>
      </c>
      <c r="U7182">
        <f t="shared" ca="1" si="1578"/>
        <v>3</v>
      </c>
      <c r="V7182">
        <f t="shared" ca="1" si="1579"/>
        <v>0</v>
      </c>
      <c r="W7182">
        <f t="shared" ca="1" si="1580"/>
        <v>4</v>
      </c>
      <c r="X7182">
        <f t="shared" ca="1" si="1581"/>
        <v>11</v>
      </c>
    </row>
    <row r="7183" spans="1:24" x14ac:dyDescent="0.25">
      <c r="A7183">
        <v>461476</v>
      </c>
      <c r="B7183" t="s">
        <v>22393</v>
      </c>
      <c r="C7183" t="s">
        <v>10</v>
      </c>
      <c r="D7183" t="s">
        <v>22394</v>
      </c>
      <c r="E7183" t="str">
        <f t="shared" ca="1" si="1582"/>
        <v>Somerville</v>
      </c>
      <c r="F7183" t="s">
        <v>24067</v>
      </c>
      <c r="G7183">
        <f t="shared" ca="1" si="1569"/>
        <v>5869441492</v>
      </c>
      <c r="H7183" t="s">
        <v>22396</v>
      </c>
      <c r="I7183" t="s">
        <v>22395</v>
      </c>
      <c r="J7183" t="str">
        <f t="shared" ca="1" si="1570"/>
        <v>Male</v>
      </c>
      <c r="K7183">
        <f t="shared" ca="1" si="1571"/>
        <v>36</v>
      </c>
      <c r="L7183" t="str">
        <f t="shared" ca="1" si="1572"/>
        <v>Adult</v>
      </c>
      <c r="M7183" t="str">
        <f t="shared" ca="1" si="1573"/>
        <v>Yes</v>
      </c>
      <c r="N7183" t="str">
        <f t="shared" ca="1" si="1573"/>
        <v>Yes</v>
      </c>
      <c r="O7183" t="str">
        <f t="shared" ca="1" si="1573"/>
        <v>Yes</v>
      </c>
      <c r="P7183" t="str">
        <f t="shared" ca="1" si="1573"/>
        <v>No</v>
      </c>
      <c r="Q7183" t="str">
        <f t="shared" ca="1" si="1574"/>
        <v>No</v>
      </c>
      <c r="R7183">
        <f t="shared" ca="1" si="1575"/>
        <v>1</v>
      </c>
      <c r="S7183">
        <f t="shared" ca="1" si="1576"/>
        <v>0</v>
      </c>
      <c r="T7183">
        <f t="shared" ca="1" si="1577"/>
        <v>5</v>
      </c>
      <c r="U7183">
        <f t="shared" ca="1" si="1578"/>
        <v>3</v>
      </c>
      <c r="V7183">
        <f t="shared" ca="1" si="1579"/>
        <v>0</v>
      </c>
      <c r="W7183">
        <f t="shared" ca="1" si="1580"/>
        <v>0</v>
      </c>
      <c r="X7183">
        <f t="shared" ca="1" si="1581"/>
        <v>9</v>
      </c>
    </row>
    <row r="7184" spans="1:24" x14ac:dyDescent="0.25">
      <c r="A7184">
        <v>461485</v>
      </c>
      <c r="B7184" t="s">
        <v>22397</v>
      </c>
      <c r="C7184" t="s">
        <v>10</v>
      </c>
      <c r="D7184" t="s">
        <v>22398</v>
      </c>
      <c r="E7184" t="str">
        <f t="shared" ca="1" si="1582"/>
        <v>Revere</v>
      </c>
      <c r="F7184" t="s">
        <v>24067</v>
      </c>
      <c r="G7184">
        <f t="shared" ca="1" si="1569"/>
        <v>8275216881</v>
      </c>
      <c r="H7184" t="s">
        <v>22400</v>
      </c>
      <c r="I7184" t="s">
        <v>22399</v>
      </c>
      <c r="J7184" t="str">
        <f t="shared" ca="1" si="1570"/>
        <v>Female</v>
      </c>
      <c r="K7184">
        <f t="shared" ca="1" si="1571"/>
        <v>50</v>
      </c>
      <c r="L7184" t="str">
        <f t="shared" ca="1" si="1572"/>
        <v>Adult</v>
      </c>
      <c r="M7184" t="str">
        <f t="shared" ca="1" si="1573"/>
        <v>Yes</v>
      </c>
      <c r="N7184" t="str">
        <f t="shared" ca="1" si="1573"/>
        <v>Yes</v>
      </c>
      <c r="O7184" t="str">
        <f t="shared" ca="1" si="1573"/>
        <v>No</v>
      </c>
      <c r="P7184" t="str">
        <f t="shared" ca="1" si="1573"/>
        <v>Yes</v>
      </c>
      <c r="Q7184" t="str">
        <f t="shared" ca="1" si="1574"/>
        <v>No</v>
      </c>
      <c r="R7184">
        <f t="shared" ca="1" si="1575"/>
        <v>2</v>
      </c>
      <c r="S7184">
        <f t="shared" ca="1" si="1576"/>
        <v>3</v>
      </c>
      <c r="T7184">
        <f t="shared" ca="1" si="1577"/>
        <v>3</v>
      </c>
      <c r="U7184">
        <f t="shared" ca="1" si="1578"/>
        <v>3</v>
      </c>
      <c r="V7184">
        <f t="shared" ca="1" si="1579"/>
        <v>4</v>
      </c>
      <c r="W7184">
        <f t="shared" ca="1" si="1580"/>
        <v>0</v>
      </c>
      <c r="X7184">
        <f t="shared" ca="1" si="1581"/>
        <v>15</v>
      </c>
    </row>
    <row r="7185" spans="1:24" x14ac:dyDescent="0.25">
      <c r="A7185">
        <v>461494</v>
      </c>
      <c r="B7185" t="s">
        <v>22401</v>
      </c>
      <c r="C7185" t="s">
        <v>10</v>
      </c>
      <c r="D7185" t="s">
        <v>22402</v>
      </c>
      <c r="E7185" t="str">
        <f t="shared" ca="1" si="1582"/>
        <v>Boston</v>
      </c>
      <c r="F7185" t="s">
        <v>24067</v>
      </c>
      <c r="G7185">
        <f t="shared" ca="1" si="1569"/>
        <v>3096862252</v>
      </c>
      <c r="H7185" t="s">
        <v>22404</v>
      </c>
      <c r="I7185" t="s">
        <v>22403</v>
      </c>
      <c r="J7185" t="str">
        <f t="shared" ca="1" si="1570"/>
        <v>Male</v>
      </c>
      <c r="K7185">
        <f t="shared" ca="1" si="1571"/>
        <v>16</v>
      </c>
      <c r="L7185" t="str">
        <f t="shared" ca="1" si="1572"/>
        <v>Adoloscent</v>
      </c>
      <c r="M7185" t="str">
        <f t="shared" ca="1" si="1573"/>
        <v>No</v>
      </c>
      <c r="N7185" t="str">
        <f t="shared" ca="1" si="1573"/>
        <v>No</v>
      </c>
      <c r="O7185" t="str">
        <f t="shared" ca="1" si="1573"/>
        <v>No</v>
      </c>
      <c r="P7185" t="str">
        <f t="shared" ca="1" si="1573"/>
        <v>No</v>
      </c>
      <c r="Q7185" t="str">
        <f t="shared" ca="1" si="1574"/>
        <v>No</v>
      </c>
      <c r="R7185">
        <f t="shared" ca="1" si="1575"/>
        <v>4</v>
      </c>
      <c r="S7185">
        <f t="shared" ca="1" si="1576"/>
        <v>5</v>
      </c>
      <c r="T7185">
        <f t="shared" ca="1" si="1577"/>
        <v>0</v>
      </c>
      <c r="U7185">
        <f t="shared" ca="1" si="1578"/>
        <v>0</v>
      </c>
      <c r="V7185">
        <f t="shared" ca="1" si="1579"/>
        <v>0</v>
      </c>
      <c r="W7185">
        <f t="shared" ca="1" si="1580"/>
        <v>0</v>
      </c>
      <c r="X7185">
        <f t="shared" ca="1" si="1581"/>
        <v>9</v>
      </c>
    </row>
    <row r="7186" spans="1:24" x14ac:dyDescent="0.25">
      <c r="A7186">
        <v>461500</v>
      </c>
      <c r="B7186" t="s">
        <v>22405</v>
      </c>
      <c r="C7186" t="s">
        <v>10</v>
      </c>
      <c r="D7186" t="s">
        <v>22406</v>
      </c>
      <c r="E7186" t="str">
        <f t="shared" ca="1" si="1582"/>
        <v>Everett</v>
      </c>
      <c r="F7186" t="s">
        <v>24067</v>
      </c>
      <c r="G7186">
        <f t="shared" ca="1" si="1569"/>
        <v>4495463853</v>
      </c>
      <c r="H7186" t="s">
        <v>22408</v>
      </c>
      <c r="I7186" t="s">
        <v>22407</v>
      </c>
      <c r="J7186" t="str">
        <f t="shared" ca="1" si="1570"/>
        <v>Female</v>
      </c>
      <c r="K7186">
        <f t="shared" ca="1" si="1571"/>
        <v>28</v>
      </c>
      <c r="L7186" t="str">
        <f t="shared" ca="1" si="1572"/>
        <v>Adult</v>
      </c>
      <c r="M7186" t="str">
        <f t="shared" ca="1" si="1573"/>
        <v>No</v>
      </c>
      <c r="N7186" t="str">
        <f t="shared" ca="1" si="1573"/>
        <v>Yes</v>
      </c>
      <c r="O7186" t="str">
        <f t="shared" ca="1" si="1573"/>
        <v>No</v>
      </c>
      <c r="P7186" t="str">
        <f t="shared" ca="1" si="1573"/>
        <v>No</v>
      </c>
      <c r="Q7186" t="str">
        <f t="shared" ca="1" si="1574"/>
        <v>No</v>
      </c>
      <c r="R7186">
        <f t="shared" ca="1" si="1575"/>
        <v>3</v>
      </c>
      <c r="S7186">
        <f t="shared" ca="1" si="1576"/>
        <v>3</v>
      </c>
      <c r="T7186">
        <f t="shared" ca="1" si="1577"/>
        <v>3</v>
      </c>
      <c r="U7186">
        <f t="shared" ca="1" si="1578"/>
        <v>0</v>
      </c>
      <c r="V7186">
        <f t="shared" ca="1" si="1579"/>
        <v>0</v>
      </c>
      <c r="W7186">
        <f t="shared" ca="1" si="1580"/>
        <v>0</v>
      </c>
      <c r="X7186">
        <f t="shared" ca="1" si="1581"/>
        <v>9</v>
      </c>
    </row>
    <row r="7187" spans="1:24" x14ac:dyDescent="0.25">
      <c r="A7187">
        <v>461528</v>
      </c>
      <c r="B7187" t="s">
        <v>22409</v>
      </c>
      <c r="C7187" t="s">
        <v>10</v>
      </c>
      <c r="D7187" t="s">
        <v>22410</v>
      </c>
      <c r="E7187" t="str">
        <f t="shared" ca="1" si="1582"/>
        <v>Canton</v>
      </c>
      <c r="F7187" t="s">
        <v>24067</v>
      </c>
      <c r="G7187">
        <f t="shared" ca="1" si="1569"/>
        <v>1632590505</v>
      </c>
      <c r="H7187" t="s">
        <v>22412</v>
      </c>
      <c r="I7187" t="s">
        <v>22411</v>
      </c>
      <c r="J7187" t="str">
        <f t="shared" ca="1" si="1570"/>
        <v>Female</v>
      </c>
      <c r="K7187">
        <f t="shared" ca="1" si="1571"/>
        <v>26</v>
      </c>
      <c r="L7187" t="str">
        <f t="shared" ca="1" si="1572"/>
        <v>Adult</v>
      </c>
      <c r="M7187" t="str">
        <f t="shared" ca="1" si="1573"/>
        <v>Yes</v>
      </c>
      <c r="N7187" t="str">
        <f t="shared" ca="1" si="1573"/>
        <v>No</v>
      </c>
      <c r="O7187" t="str">
        <f t="shared" ca="1" si="1573"/>
        <v>No</v>
      </c>
      <c r="P7187" t="str">
        <f t="shared" ca="1" si="1573"/>
        <v>Yes</v>
      </c>
      <c r="Q7187" t="str">
        <f t="shared" ca="1" si="1574"/>
        <v>Yes</v>
      </c>
      <c r="R7187">
        <f t="shared" ca="1" si="1575"/>
        <v>4</v>
      </c>
      <c r="S7187">
        <f t="shared" ca="1" si="1576"/>
        <v>5</v>
      </c>
      <c r="T7187">
        <f t="shared" ca="1" si="1577"/>
        <v>0</v>
      </c>
      <c r="U7187">
        <f t="shared" ca="1" si="1578"/>
        <v>3</v>
      </c>
      <c r="V7187">
        <f t="shared" ca="1" si="1579"/>
        <v>4</v>
      </c>
      <c r="W7187">
        <f t="shared" ca="1" si="1580"/>
        <v>4</v>
      </c>
      <c r="X7187">
        <f t="shared" ca="1" si="1581"/>
        <v>20</v>
      </c>
    </row>
    <row r="7188" spans="1:24" x14ac:dyDescent="0.25">
      <c r="A7188">
        <v>461537</v>
      </c>
      <c r="B7188" t="s">
        <v>22413</v>
      </c>
      <c r="C7188" t="s">
        <v>10</v>
      </c>
      <c r="D7188" t="s">
        <v>22414</v>
      </c>
      <c r="E7188" t="str">
        <f t="shared" ca="1" si="1582"/>
        <v>Dedham</v>
      </c>
      <c r="F7188" t="s">
        <v>24067</v>
      </c>
      <c r="G7188">
        <f t="shared" ca="1" si="1569"/>
        <v>8655153125</v>
      </c>
      <c r="H7188" t="s">
        <v>22416</v>
      </c>
      <c r="I7188" t="s">
        <v>22415</v>
      </c>
      <c r="J7188" t="str">
        <f t="shared" ca="1" si="1570"/>
        <v>Male</v>
      </c>
      <c r="K7188">
        <f t="shared" ca="1" si="1571"/>
        <v>40</v>
      </c>
      <c r="L7188" t="str">
        <f t="shared" ca="1" si="1572"/>
        <v>Adult</v>
      </c>
      <c r="M7188" t="str">
        <f t="shared" ca="1" si="1573"/>
        <v>Yes</v>
      </c>
      <c r="N7188" t="str">
        <f t="shared" ca="1" si="1573"/>
        <v>No</v>
      </c>
      <c r="O7188" t="str">
        <f t="shared" ca="1" si="1573"/>
        <v>No</v>
      </c>
      <c r="P7188" t="str">
        <f t="shared" ca="1" si="1573"/>
        <v>No</v>
      </c>
      <c r="Q7188" t="str">
        <f t="shared" ca="1" si="1574"/>
        <v>No</v>
      </c>
      <c r="R7188">
        <f t="shared" ca="1" si="1575"/>
        <v>5</v>
      </c>
      <c r="S7188">
        <f t="shared" ca="1" si="1576"/>
        <v>5</v>
      </c>
      <c r="T7188">
        <f t="shared" ca="1" si="1577"/>
        <v>0</v>
      </c>
      <c r="U7188">
        <f t="shared" ca="1" si="1578"/>
        <v>3</v>
      </c>
      <c r="V7188">
        <f t="shared" ca="1" si="1579"/>
        <v>0</v>
      </c>
      <c r="W7188">
        <f t="shared" ca="1" si="1580"/>
        <v>0</v>
      </c>
      <c r="X7188">
        <f t="shared" ca="1" si="1581"/>
        <v>13</v>
      </c>
    </row>
    <row r="7189" spans="1:24" x14ac:dyDescent="0.25">
      <c r="A7189">
        <v>461546</v>
      </c>
      <c r="B7189" t="s">
        <v>22417</v>
      </c>
      <c r="C7189" t="s">
        <v>10</v>
      </c>
      <c r="D7189" t="s">
        <v>22418</v>
      </c>
      <c r="E7189" t="str">
        <f t="shared" ca="1" si="1582"/>
        <v>Newton</v>
      </c>
      <c r="F7189" t="s">
        <v>24067</v>
      </c>
      <c r="G7189">
        <f t="shared" ca="1" si="1569"/>
        <v>3585288064</v>
      </c>
      <c r="H7189" t="s">
        <v>22420</v>
      </c>
      <c r="I7189" t="s">
        <v>22419</v>
      </c>
      <c r="J7189" t="str">
        <f t="shared" ca="1" si="1570"/>
        <v>Male</v>
      </c>
      <c r="K7189">
        <f t="shared" ca="1" si="1571"/>
        <v>61</v>
      </c>
      <c r="L7189" t="str">
        <f t="shared" ca="1" si="1572"/>
        <v>Adult</v>
      </c>
      <c r="M7189" t="str">
        <f t="shared" ca="1" si="1573"/>
        <v>Yes</v>
      </c>
      <c r="N7189" t="str">
        <f t="shared" ca="1" si="1573"/>
        <v>Yes</v>
      </c>
      <c r="O7189" t="str">
        <f t="shared" ca="1" si="1573"/>
        <v>Yes</v>
      </c>
      <c r="P7189" t="str">
        <f t="shared" ca="1" si="1573"/>
        <v>Yes</v>
      </c>
      <c r="Q7189" t="str">
        <f t="shared" ca="1" si="1574"/>
        <v>No</v>
      </c>
      <c r="R7189">
        <f t="shared" ca="1" si="1575"/>
        <v>5</v>
      </c>
      <c r="S7189">
        <f t="shared" ca="1" si="1576"/>
        <v>5</v>
      </c>
      <c r="T7189">
        <f t="shared" ca="1" si="1577"/>
        <v>5</v>
      </c>
      <c r="U7189">
        <f t="shared" ca="1" si="1578"/>
        <v>3</v>
      </c>
      <c r="V7189">
        <f t="shared" ca="1" si="1579"/>
        <v>4</v>
      </c>
      <c r="W7189">
        <f t="shared" ca="1" si="1580"/>
        <v>0</v>
      </c>
      <c r="X7189">
        <f t="shared" ca="1" si="1581"/>
        <v>22</v>
      </c>
    </row>
    <row r="7190" spans="1:24" x14ac:dyDescent="0.25">
      <c r="A7190">
        <v>461555</v>
      </c>
      <c r="B7190" t="s">
        <v>22421</v>
      </c>
      <c r="C7190" t="s">
        <v>10</v>
      </c>
      <c r="D7190" t="s">
        <v>22422</v>
      </c>
      <c r="E7190" t="str">
        <f t="shared" ca="1" si="1582"/>
        <v>Quincy</v>
      </c>
      <c r="F7190" t="s">
        <v>24067</v>
      </c>
      <c r="G7190">
        <f t="shared" ca="1" si="1569"/>
        <v>7797632091</v>
      </c>
      <c r="H7190" t="s">
        <v>22424</v>
      </c>
      <c r="I7190" t="s">
        <v>22423</v>
      </c>
      <c r="J7190" t="str">
        <f t="shared" ca="1" si="1570"/>
        <v>Male</v>
      </c>
      <c r="K7190">
        <f t="shared" ca="1" si="1571"/>
        <v>19</v>
      </c>
      <c r="L7190" t="str">
        <f t="shared" ca="1" si="1572"/>
        <v>Adult</v>
      </c>
      <c r="M7190" t="str">
        <f t="shared" ca="1" si="1573"/>
        <v>No</v>
      </c>
      <c r="N7190" t="str">
        <f t="shared" ca="1" si="1573"/>
        <v>Yes</v>
      </c>
      <c r="O7190" t="str">
        <f t="shared" ca="1" si="1573"/>
        <v>No</v>
      </c>
      <c r="P7190" t="str">
        <f t="shared" ca="1" si="1573"/>
        <v>Yes</v>
      </c>
      <c r="Q7190" t="str">
        <f t="shared" ca="1" si="1574"/>
        <v>No</v>
      </c>
      <c r="R7190">
        <f t="shared" ca="1" si="1575"/>
        <v>3</v>
      </c>
      <c r="S7190">
        <f t="shared" ca="1" si="1576"/>
        <v>3</v>
      </c>
      <c r="T7190">
        <f t="shared" ca="1" si="1577"/>
        <v>3</v>
      </c>
      <c r="U7190">
        <f t="shared" ca="1" si="1578"/>
        <v>0</v>
      </c>
      <c r="V7190">
        <f t="shared" ca="1" si="1579"/>
        <v>4</v>
      </c>
      <c r="W7190">
        <f t="shared" ca="1" si="1580"/>
        <v>0</v>
      </c>
      <c r="X7190">
        <f t="shared" ca="1" si="1581"/>
        <v>13</v>
      </c>
    </row>
    <row r="7191" spans="1:24" x14ac:dyDescent="0.25">
      <c r="A7191">
        <v>461564</v>
      </c>
      <c r="B7191" t="s">
        <v>22425</v>
      </c>
      <c r="C7191" t="s">
        <v>10</v>
      </c>
      <c r="D7191" t="s">
        <v>22426</v>
      </c>
      <c r="E7191" t="str">
        <f t="shared" ca="1" si="1582"/>
        <v>Everett</v>
      </c>
      <c r="F7191" t="s">
        <v>24067</v>
      </c>
      <c r="G7191">
        <f t="shared" ca="1" si="1569"/>
        <v>8229832734</v>
      </c>
      <c r="H7191" t="s">
        <v>22427</v>
      </c>
      <c r="I7191">
        <v>37115</v>
      </c>
      <c r="J7191" t="str">
        <f t="shared" ca="1" si="1570"/>
        <v>Male</v>
      </c>
      <c r="K7191">
        <f t="shared" ca="1" si="1571"/>
        <v>69</v>
      </c>
      <c r="L7191" t="str">
        <f t="shared" ca="1" si="1572"/>
        <v>Adult</v>
      </c>
      <c r="M7191" t="str">
        <f t="shared" ca="1" si="1573"/>
        <v>Yes</v>
      </c>
      <c r="N7191" t="str">
        <f t="shared" ca="1" si="1573"/>
        <v>Yes</v>
      </c>
      <c r="O7191" t="str">
        <f t="shared" ca="1" si="1573"/>
        <v>Yes</v>
      </c>
      <c r="P7191" t="str">
        <f t="shared" ca="1" si="1573"/>
        <v>Yes</v>
      </c>
      <c r="Q7191" t="str">
        <f t="shared" ca="1" si="1574"/>
        <v>No</v>
      </c>
      <c r="R7191">
        <f t="shared" ca="1" si="1575"/>
        <v>3</v>
      </c>
      <c r="S7191">
        <f t="shared" ca="1" si="1576"/>
        <v>3</v>
      </c>
      <c r="T7191">
        <f t="shared" ca="1" si="1577"/>
        <v>5</v>
      </c>
      <c r="U7191">
        <f t="shared" ca="1" si="1578"/>
        <v>3</v>
      </c>
      <c r="V7191">
        <f t="shared" ca="1" si="1579"/>
        <v>4</v>
      </c>
      <c r="W7191">
        <f t="shared" ca="1" si="1580"/>
        <v>0</v>
      </c>
      <c r="X7191">
        <f t="shared" ca="1" si="1581"/>
        <v>18</v>
      </c>
    </row>
    <row r="7192" spans="1:24" x14ac:dyDescent="0.25">
      <c r="A7192">
        <v>461573</v>
      </c>
      <c r="B7192" t="s">
        <v>22428</v>
      </c>
      <c r="C7192" t="s">
        <v>10</v>
      </c>
      <c r="D7192" t="s">
        <v>22429</v>
      </c>
      <c r="E7192" t="str">
        <f t="shared" ca="1" si="1582"/>
        <v>Chelsea</v>
      </c>
      <c r="F7192" t="s">
        <v>24067</v>
      </c>
      <c r="G7192">
        <f t="shared" ca="1" si="1569"/>
        <v>5708013830</v>
      </c>
      <c r="H7192" t="s">
        <v>22431</v>
      </c>
      <c r="I7192" t="s">
        <v>22430</v>
      </c>
      <c r="J7192" t="str">
        <f t="shared" ca="1" si="1570"/>
        <v>Female</v>
      </c>
      <c r="K7192">
        <f t="shared" ca="1" si="1571"/>
        <v>63</v>
      </c>
      <c r="L7192" t="str">
        <f t="shared" ca="1" si="1572"/>
        <v>Adult</v>
      </c>
      <c r="M7192" t="str">
        <f t="shared" ca="1" si="1573"/>
        <v>Yes</v>
      </c>
      <c r="N7192" t="str">
        <f t="shared" ca="1" si="1573"/>
        <v>No</v>
      </c>
      <c r="O7192" t="str">
        <f t="shared" ca="1" si="1573"/>
        <v>No</v>
      </c>
      <c r="P7192" t="str">
        <f t="shared" ca="1" si="1573"/>
        <v>No</v>
      </c>
      <c r="Q7192" t="str">
        <f t="shared" ca="1" si="1574"/>
        <v>No</v>
      </c>
      <c r="R7192">
        <f t="shared" ca="1" si="1575"/>
        <v>1</v>
      </c>
      <c r="S7192">
        <f t="shared" ca="1" si="1576"/>
        <v>0</v>
      </c>
      <c r="T7192">
        <f t="shared" ca="1" si="1577"/>
        <v>0</v>
      </c>
      <c r="U7192">
        <f t="shared" ca="1" si="1578"/>
        <v>3</v>
      </c>
      <c r="V7192">
        <f t="shared" ca="1" si="1579"/>
        <v>0</v>
      </c>
      <c r="W7192">
        <f t="shared" ca="1" si="1580"/>
        <v>0</v>
      </c>
      <c r="X7192">
        <f t="shared" ca="1" si="1581"/>
        <v>4</v>
      </c>
    </row>
    <row r="7193" spans="1:24" x14ac:dyDescent="0.25">
      <c r="A7193">
        <v>461582</v>
      </c>
      <c r="B7193" t="s">
        <v>22432</v>
      </c>
      <c r="C7193" t="s">
        <v>10</v>
      </c>
      <c r="D7193" t="s">
        <v>22433</v>
      </c>
      <c r="E7193" t="str">
        <f t="shared" ca="1" si="1582"/>
        <v>Dedham</v>
      </c>
      <c r="F7193" t="s">
        <v>24067</v>
      </c>
      <c r="G7193">
        <f t="shared" ca="1" si="1569"/>
        <v>5145629794</v>
      </c>
      <c r="H7193" t="s">
        <v>22435</v>
      </c>
      <c r="I7193" t="s">
        <v>22434</v>
      </c>
      <c r="J7193" t="str">
        <f t="shared" ca="1" si="1570"/>
        <v>Male</v>
      </c>
      <c r="K7193">
        <f t="shared" ca="1" si="1571"/>
        <v>64</v>
      </c>
      <c r="L7193" t="str">
        <f t="shared" ca="1" si="1572"/>
        <v>Adult</v>
      </c>
      <c r="M7193" t="str">
        <f t="shared" ca="1" si="1573"/>
        <v>No</v>
      </c>
      <c r="N7193" t="str">
        <f t="shared" ca="1" si="1573"/>
        <v>Yes</v>
      </c>
      <c r="O7193" t="str">
        <f t="shared" ca="1" si="1573"/>
        <v>Yes</v>
      </c>
      <c r="P7193" t="str">
        <f t="shared" ca="1" si="1573"/>
        <v>Yes</v>
      </c>
      <c r="Q7193" t="str">
        <f t="shared" ca="1" si="1574"/>
        <v>No</v>
      </c>
      <c r="R7193">
        <f t="shared" ca="1" si="1575"/>
        <v>5</v>
      </c>
      <c r="S7193">
        <f t="shared" ca="1" si="1576"/>
        <v>5</v>
      </c>
      <c r="T7193">
        <f t="shared" ca="1" si="1577"/>
        <v>5</v>
      </c>
      <c r="U7193">
        <f t="shared" ca="1" si="1578"/>
        <v>0</v>
      </c>
      <c r="V7193">
        <f t="shared" ca="1" si="1579"/>
        <v>4</v>
      </c>
      <c r="W7193">
        <f t="shared" ca="1" si="1580"/>
        <v>0</v>
      </c>
      <c r="X7193">
        <f t="shared" ca="1" si="1581"/>
        <v>19</v>
      </c>
    </row>
    <row r="7194" spans="1:24" x14ac:dyDescent="0.25">
      <c r="A7194">
        <v>461591</v>
      </c>
      <c r="B7194" t="s">
        <v>22436</v>
      </c>
      <c r="C7194" t="s">
        <v>10</v>
      </c>
      <c r="D7194" t="s">
        <v>22437</v>
      </c>
      <c r="E7194" t="str">
        <f t="shared" ca="1" si="1582"/>
        <v>Everett</v>
      </c>
      <c r="F7194" t="s">
        <v>24067</v>
      </c>
      <c r="G7194">
        <f t="shared" ca="1" si="1569"/>
        <v>4059358932</v>
      </c>
      <c r="H7194" t="s">
        <v>22439</v>
      </c>
      <c r="I7194" t="s">
        <v>22438</v>
      </c>
      <c r="J7194" t="str">
        <f t="shared" ca="1" si="1570"/>
        <v>Female</v>
      </c>
      <c r="K7194">
        <f t="shared" ca="1" si="1571"/>
        <v>28</v>
      </c>
      <c r="L7194" t="str">
        <f t="shared" ca="1" si="1572"/>
        <v>Adult</v>
      </c>
      <c r="M7194" t="str">
        <f t="shared" ca="1" si="1573"/>
        <v>No</v>
      </c>
      <c r="N7194" t="str">
        <f t="shared" ca="1" si="1573"/>
        <v>No</v>
      </c>
      <c r="O7194" t="str">
        <f t="shared" ca="1" si="1573"/>
        <v>No</v>
      </c>
      <c r="P7194" t="str">
        <f t="shared" ca="1" si="1573"/>
        <v>No</v>
      </c>
      <c r="Q7194" t="str">
        <f t="shared" ca="1" si="1574"/>
        <v>No</v>
      </c>
      <c r="R7194">
        <f t="shared" ca="1" si="1575"/>
        <v>4</v>
      </c>
      <c r="S7194">
        <f t="shared" ca="1" si="1576"/>
        <v>5</v>
      </c>
      <c r="T7194">
        <f t="shared" ca="1" si="1577"/>
        <v>0</v>
      </c>
      <c r="U7194">
        <f t="shared" ca="1" si="1578"/>
        <v>0</v>
      </c>
      <c r="V7194">
        <f t="shared" ca="1" si="1579"/>
        <v>0</v>
      </c>
      <c r="W7194">
        <f t="shared" ca="1" si="1580"/>
        <v>0</v>
      </c>
      <c r="X7194">
        <f t="shared" ca="1" si="1581"/>
        <v>9</v>
      </c>
    </row>
    <row r="7195" spans="1:24" x14ac:dyDescent="0.25">
      <c r="A7195">
        <v>461607</v>
      </c>
      <c r="B7195" t="s">
        <v>22440</v>
      </c>
      <c r="C7195" t="s">
        <v>10</v>
      </c>
      <c r="D7195" t="s">
        <v>22441</v>
      </c>
      <c r="E7195" t="str">
        <f t="shared" ca="1" si="1582"/>
        <v xml:space="preserve"> Milton</v>
      </c>
      <c r="F7195" t="s">
        <v>24067</v>
      </c>
      <c r="G7195">
        <f t="shared" ca="1" si="1569"/>
        <v>5294758263</v>
      </c>
      <c r="H7195" t="s">
        <v>22443</v>
      </c>
      <c r="I7195" t="s">
        <v>22442</v>
      </c>
      <c r="J7195" t="str">
        <f t="shared" ca="1" si="1570"/>
        <v>Male</v>
      </c>
      <c r="K7195">
        <f t="shared" ca="1" si="1571"/>
        <v>37</v>
      </c>
      <c r="L7195" t="str">
        <f t="shared" ca="1" si="1572"/>
        <v>Adult</v>
      </c>
      <c r="M7195" t="str">
        <f t="shared" ca="1" si="1573"/>
        <v>Yes</v>
      </c>
      <c r="N7195" t="str">
        <f t="shared" ca="1" si="1573"/>
        <v>No</v>
      </c>
      <c r="O7195" t="str">
        <f t="shared" ca="1" si="1573"/>
        <v>Yes</v>
      </c>
      <c r="P7195" t="str">
        <f t="shared" ca="1" si="1573"/>
        <v>Yes</v>
      </c>
      <c r="Q7195" t="str">
        <f t="shared" ca="1" si="1574"/>
        <v>No</v>
      </c>
      <c r="R7195">
        <f t="shared" ca="1" si="1575"/>
        <v>4</v>
      </c>
      <c r="S7195">
        <f t="shared" ca="1" si="1576"/>
        <v>5</v>
      </c>
      <c r="T7195">
        <f t="shared" ca="1" si="1577"/>
        <v>3</v>
      </c>
      <c r="U7195">
        <f t="shared" ca="1" si="1578"/>
        <v>3</v>
      </c>
      <c r="V7195">
        <f t="shared" ca="1" si="1579"/>
        <v>4</v>
      </c>
      <c r="W7195">
        <f t="shared" ca="1" si="1580"/>
        <v>0</v>
      </c>
      <c r="X7195">
        <f t="shared" ca="1" si="1581"/>
        <v>19</v>
      </c>
    </row>
    <row r="7196" spans="1:24" x14ac:dyDescent="0.25">
      <c r="A7196">
        <v>461616</v>
      </c>
      <c r="B7196" t="s">
        <v>22444</v>
      </c>
      <c r="C7196" t="s">
        <v>10</v>
      </c>
      <c r="D7196" t="s">
        <v>22445</v>
      </c>
      <c r="E7196" t="str">
        <f t="shared" ca="1" si="1582"/>
        <v>Brookline</v>
      </c>
      <c r="F7196" t="s">
        <v>24067</v>
      </c>
      <c r="G7196">
        <f t="shared" ca="1" si="1569"/>
        <v>9263595967</v>
      </c>
      <c r="H7196" t="s">
        <v>22447</v>
      </c>
      <c r="I7196" t="s">
        <v>22446</v>
      </c>
      <c r="J7196" t="str">
        <f t="shared" ca="1" si="1570"/>
        <v>Female</v>
      </c>
      <c r="K7196">
        <f t="shared" ca="1" si="1571"/>
        <v>38</v>
      </c>
      <c r="L7196" t="str">
        <f t="shared" ca="1" si="1572"/>
        <v>Adult</v>
      </c>
      <c r="M7196" t="str">
        <f t="shared" ca="1" si="1573"/>
        <v>No</v>
      </c>
      <c r="N7196" t="str">
        <f t="shared" ca="1" si="1573"/>
        <v>No</v>
      </c>
      <c r="O7196" t="str">
        <f t="shared" ca="1" si="1573"/>
        <v>Yes</v>
      </c>
      <c r="P7196" t="str">
        <f t="shared" ca="1" si="1573"/>
        <v>No</v>
      </c>
      <c r="Q7196" t="str">
        <f t="shared" ca="1" si="1574"/>
        <v>No</v>
      </c>
      <c r="R7196">
        <f t="shared" ca="1" si="1575"/>
        <v>4</v>
      </c>
      <c r="S7196">
        <f t="shared" ca="1" si="1576"/>
        <v>5</v>
      </c>
      <c r="T7196">
        <f t="shared" ca="1" si="1577"/>
        <v>3</v>
      </c>
      <c r="U7196">
        <f t="shared" ca="1" si="1578"/>
        <v>0</v>
      </c>
      <c r="V7196">
        <f t="shared" ca="1" si="1579"/>
        <v>0</v>
      </c>
      <c r="W7196">
        <f t="shared" ca="1" si="1580"/>
        <v>0</v>
      </c>
      <c r="X7196">
        <f t="shared" ca="1" si="1581"/>
        <v>12</v>
      </c>
    </row>
    <row r="7197" spans="1:24" x14ac:dyDescent="0.25">
      <c r="A7197">
        <v>461625</v>
      </c>
      <c r="B7197" t="s">
        <v>22448</v>
      </c>
      <c r="C7197" t="s">
        <v>10</v>
      </c>
      <c r="D7197" t="s">
        <v>22449</v>
      </c>
      <c r="E7197" t="str">
        <f t="shared" ca="1" si="1582"/>
        <v>Newton</v>
      </c>
      <c r="F7197" t="s">
        <v>24067</v>
      </c>
      <c r="G7197">
        <f t="shared" ca="1" si="1569"/>
        <v>7609931047</v>
      </c>
      <c r="H7197" t="s">
        <v>22451</v>
      </c>
      <c r="I7197" t="s">
        <v>22450</v>
      </c>
      <c r="J7197" t="str">
        <f t="shared" ca="1" si="1570"/>
        <v>Male</v>
      </c>
      <c r="K7197">
        <f t="shared" ca="1" si="1571"/>
        <v>56</v>
      </c>
      <c r="L7197" t="str">
        <f t="shared" ca="1" si="1572"/>
        <v>Adult</v>
      </c>
      <c r="M7197" t="str">
        <f t="shared" ca="1" si="1573"/>
        <v>Yes</v>
      </c>
      <c r="N7197" t="str">
        <f t="shared" ca="1" si="1573"/>
        <v>Yes</v>
      </c>
      <c r="O7197" t="str">
        <f t="shared" ca="1" si="1573"/>
        <v>Yes</v>
      </c>
      <c r="P7197" t="str">
        <f t="shared" ca="1" si="1573"/>
        <v>No</v>
      </c>
      <c r="Q7197" t="str">
        <f t="shared" ca="1" si="1574"/>
        <v>No</v>
      </c>
      <c r="R7197">
        <f t="shared" ca="1" si="1575"/>
        <v>2</v>
      </c>
      <c r="S7197">
        <f t="shared" ca="1" si="1576"/>
        <v>3</v>
      </c>
      <c r="T7197">
        <f t="shared" ca="1" si="1577"/>
        <v>5</v>
      </c>
      <c r="U7197">
        <f t="shared" ca="1" si="1578"/>
        <v>3</v>
      </c>
      <c r="V7197">
        <f t="shared" ca="1" si="1579"/>
        <v>0</v>
      </c>
      <c r="W7197">
        <f t="shared" ca="1" si="1580"/>
        <v>0</v>
      </c>
      <c r="X7197">
        <f t="shared" ca="1" si="1581"/>
        <v>13</v>
      </c>
    </row>
    <row r="7198" spans="1:24" x14ac:dyDescent="0.25">
      <c r="A7198">
        <v>461634</v>
      </c>
      <c r="B7198" t="s">
        <v>22452</v>
      </c>
      <c r="C7198" t="s">
        <v>10</v>
      </c>
      <c r="D7198" t="s">
        <v>22453</v>
      </c>
      <c r="E7198" t="str">
        <f t="shared" ca="1" si="1582"/>
        <v>Canton</v>
      </c>
      <c r="F7198" t="s">
        <v>24067</v>
      </c>
      <c r="G7198">
        <f t="shared" ca="1" si="1569"/>
        <v>6963741801</v>
      </c>
      <c r="H7198" t="s">
        <v>22455</v>
      </c>
      <c r="I7198" t="s">
        <v>22454</v>
      </c>
      <c r="J7198" t="str">
        <f t="shared" ca="1" si="1570"/>
        <v>Male</v>
      </c>
      <c r="K7198">
        <f t="shared" ca="1" si="1571"/>
        <v>34</v>
      </c>
      <c r="L7198" t="str">
        <f t="shared" ca="1" si="1572"/>
        <v>Adult</v>
      </c>
      <c r="M7198" t="str">
        <f t="shared" ca="1" si="1573"/>
        <v>Yes</v>
      </c>
      <c r="N7198" t="str">
        <f t="shared" ca="1" si="1573"/>
        <v>No</v>
      </c>
      <c r="O7198" t="str">
        <f t="shared" ca="1" si="1573"/>
        <v>No</v>
      </c>
      <c r="P7198" t="str">
        <f t="shared" ca="1" si="1573"/>
        <v>Yes</v>
      </c>
      <c r="Q7198" t="str">
        <f t="shared" ca="1" si="1574"/>
        <v>No</v>
      </c>
      <c r="R7198">
        <f t="shared" ca="1" si="1575"/>
        <v>3</v>
      </c>
      <c r="S7198">
        <f t="shared" ca="1" si="1576"/>
        <v>3</v>
      </c>
      <c r="T7198">
        <f t="shared" ca="1" si="1577"/>
        <v>0</v>
      </c>
      <c r="U7198">
        <f t="shared" ca="1" si="1578"/>
        <v>3</v>
      </c>
      <c r="V7198">
        <f t="shared" ca="1" si="1579"/>
        <v>4</v>
      </c>
      <c r="W7198">
        <f t="shared" ca="1" si="1580"/>
        <v>0</v>
      </c>
      <c r="X7198">
        <f t="shared" ca="1" si="1581"/>
        <v>13</v>
      </c>
    </row>
    <row r="7199" spans="1:24" x14ac:dyDescent="0.25">
      <c r="A7199">
        <v>461643</v>
      </c>
      <c r="B7199" t="s">
        <v>22456</v>
      </c>
      <c r="C7199" t="s">
        <v>10</v>
      </c>
      <c r="D7199" t="s">
        <v>22457</v>
      </c>
      <c r="E7199" t="str">
        <f t="shared" ca="1" si="1582"/>
        <v>Everett</v>
      </c>
      <c r="F7199" t="s">
        <v>24067</v>
      </c>
      <c r="G7199">
        <f t="shared" ca="1" si="1569"/>
        <v>2486773413</v>
      </c>
      <c r="H7199" t="s">
        <v>22458</v>
      </c>
      <c r="I7199">
        <v>94928</v>
      </c>
      <c r="J7199" t="str">
        <f t="shared" ca="1" si="1570"/>
        <v>Female</v>
      </c>
      <c r="K7199">
        <f t="shared" ca="1" si="1571"/>
        <v>16</v>
      </c>
      <c r="L7199" t="str">
        <f t="shared" ca="1" si="1572"/>
        <v>Adoloscent</v>
      </c>
      <c r="M7199" t="str">
        <f t="shared" ca="1" si="1573"/>
        <v>No</v>
      </c>
      <c r="N7199" t="str">
        <f t="shared" ca="1" si="1573"/>
        <v>Yes</v>
      </c>
      <c r="O7199" t="str">
        <f t="shared" ca="1" si="1573"/>
        <v>No</v>
      </c>
      <c r="P7199" t="str">
        <f t="shared" ca="1" si="1573"/>
        <v>Yes</v>
      </c>
      <c r="Q7199" t="str">
        <f t="shared" ca="1" si="1574"/>
        <v>No</v>
      </c>
      <c r="R7199">
        <f t="shared" ca="1" si="1575"/>
        <v>1</v>
      </c>
      <c r="S7199">
        <f t="shared" ca="1" si="1576"/>
        <v>0</v>
      </c>
      <c r="T7199">
        <f t="shared" ca="1" si="1577"/>
        <v>3</v>
      </c>
      <c r="U7199">
        <f t="shared" ca="1" si="1578"/>
        <v>0</v>
      </c>
      <c r="V7199">
        <f t="shared" ca="1" si="1579"/>
        <v>4</v>
      </c>
      <c r="W7199">
        <f t="shared" ca="1" si="1580"/>
        <v>0</v>
      </c>
      <c r="X7199">
        <f t="shared" ca="1" si="1581"/>
        <v>8</v>
      </c>
    </row>
    <row r="7200" spans="1:24" x14ac:dyDescent="0.25">
      <c r="A7200">
        <v>461652</v>
      </c>
      <c r="B7200" t="s">
        <v>22459</v>
      </c>
      <c r="C7200" t="s">
        <v>10</v>
      </c>
      <c r="D7200" t="s">
        <v>22460</v>
      </c>
      <c r="E7200" t="str">
        <f t="shared" ca="1" si="1582"/>
        <v>Cambridge</v>
      </c>
      <c r="F7200" t="s">
        <v>24067</v>
      </c>
      <c r="G7200">
        <f t="shared" ca="1" si="1569"/>
        <v>8409657418</v>
      </c>
      <c r="H7200" t="s">
        <v>22462</v>
      </c>
      <c r="I7200" t="s">
        <v>22461</v>
      </c>
      <c r="J7200" t="str">
        <f t="shared" ca="1" si="1570"/>
        <v>Male</v>
      </c>
      <c r="K7200">
        <f t="shared" ca="1" si="1571"/>
        <v>49</v>
      </c>
      <c r="L7200" t="str">
        <f t="shared" ca="1" si="1572"/>
        <v>Adult</v>
      </c>
      <c r="M7200" t="str">
        <f t="shared" ca="1" si="1573"/>
        <v>No</v>
      </c>
      <c r="N7200" t="str">
        <f t="shared" ca="1" si="1573"/>
        <v>Yes</v>
      </c>
      <c r="O7200" t="str">
        <f t="shared" ca="1" si="1573"/>
        <v>Yes</v>
      </c>
      <c r="P7200" t="str">
        <f t="shared" ca="1" si="1573"/>
        <v>Yes</v>
      </c>
      <c r="Q7200" t="str">
        <f t="shared" ca="1" si="1574"/>
        <v>No</v>
      </c>
      <c r="R7200">
        <f t="shared" ca="1" si="1575"/>
        <v>2</v>
      </c>
      <c r="S7200">
        <f t="shared" ca="1" si="1576"/>
        <v>3</v>
      </c>
      <c r="T7200">
        <f t="shared" ca="1" si="1577"/>
        <v>5</v>
      </c>
      <c r="U7200">
        <f t="shared" ca="1" si="1578"/>
        <v>0</v>
      </c>
      <c r="V7200">
        <f t="shared" ca="1" si="1579"/>
        <v>4</v>
      </c>
      <c r="W7200">
        <f t="shared" ca="1" si="1580"/>
        <v>0</v>
      </c>
      <c r="X7200">
        <f t="shared" ca="1" si="1581"/>
        <v>14</v>
      </c>
    </row>
    <row r="7201" spans="1:24" x14ac:dyDescent="0.25">
      <c r="A7201">
        <v>461661</v>
      </c>
      <c r="B7201" t="s">
        <v>22463</v>
      </c>
      <c r="C7201" t="s">
        <v>10</v>
      </c>
      <c r="D7201" t="s">
        <v>22464</v>
      </c>
      <c r="E7201" t="str">
        <f t="shared" ca="1" si="1582"/>
        <v>Revere</v>
      </c>
      <c r="F7201" t="s">
        <v>24067</v>
      </c>
      <c r="G7201">
        <f t="shared" ca="1" si="1569"/>
        <v>7337895407</v>
      </c>
      <c r="H7201" t="s">
        <v>22466</v>
      </c>
      <c r="I7201" t="s">
        <v>22465</v>
      </c>
      <c r="J7201" t="str">
        <f t="shared" ca="1" si="1570"/>
        <v>Female</v>
      </c>
      <c r="K7201">
        <f t="shared" ca="1" si="1571"/>
        <v>57</v>
      </c>
      <c r="L7201" t="str">
        <f t="shared" ca="1" si="1572"/>
        <v>Adult</v>
      </c>
      <c r="M7201" t="str">
        <f t="shared" ca="1" si="1573"/>
        <v>No</v>
      </c>
      <c r="N7201" t="str">
        <f t="shared" ca="1" si="1573"/>
        <v>Yes</v>
      </c>
      <c r="O7201" t="str">
        <f t="shared" ca="1" si="1573"/>
        <v>No</v>
      </c>
      <c r="P7201" t="str">
        <f t="shared" ca="1" si="1573"/>
        <v>No</v>
      </c>
      <c r="Q7201" t="str">
        <f t="shared" ca="1" si="1574"/>
        <v>No</v>
      </c>
      <c r="R7201">
        <f t="shared" ca="1" si="1575"/>
        <v>2</v>
      </c>
      <c r="S7201">
        <f t="shared" ca="1" si="1576"/>
        <v>3</v>
      </c>
      <c r="T7201">
        <f t="shared" ca="1" si="1577"/>
        <v>3</v>
      </c>
      <c r="U7201">
        <f t="shared" ca="1" si="1578"/>
        <v>0</v>
      </c>
      <c r="V7201">
        <f t="shared" ca="1" si="1579"/>
        <v>0</v>
      </c>
      <c r="W7201">
        <f t="shared" ca="1" si="1580"/>
        <v>0</v>
      </c>
      <c r="X7201">
        <f t="shared" ca="1" si="1581"/>
        <v>8</v>
      </c>
    </row>
    <row r="7202" spans="1:24" x14ac:dyDescent="0.25">
      <c r="A7202">
        <v>461670</v>
      </c>
      <c r="B7202" t="s">
        <v>22467</v>
      </c>
      <c r="C7202" t="s">
        <v>10</v>
      </c>
      <c r="D7202" t="s">
        <v>22468</v>
      </c>
      <c r="E7202" t="str">
        <f t="shared" ca="1" si="1582"/>
        <v>Dedham</v>
      </c>
      <c r="F7202" t="s">
        <v>24067</v>
      </c>
      <c r="G7202">
        <f t="shared" ca="1" si="1569"/>
        <v>6206785175</v>
      </c>
      <c r="H7202" t="s">
        <v>22470</v>
      </c>
      <c r="I7202" t="s">
        <v>22469</v>
      </c>
      <c r="J7202" t="str">
        <f t="shared" ca="1" si="1570"/>
        <v>Female</v>
      </c>
      <c r="K7202">
        <f t="shared" ca="1" si="1571"/>
        <v>40</v>
      </c>
      <c r="L7202" t="str">
        <f t="shared" ca="1" si="1572"/>
        <v>Adult</v>
      </c>
      <c r="M7202" t="str">
        <f t="shared" ca="1" si="1573"/>
        <v>Yes</v>
      </c>
      <c r="N7202" t="str">
        <f t="shared" ca="1" si="1573"/>
        <v>Yes</v>
      </c>
      <c r="O7202" t="str">
        <f t="shared" ca="1" si="1573"/>
        <v>Yes</v>
      </c>
      <c r="P7202" t="str">
        <f t="shared" ca="1" si="1573"/>
        <v>No</v>
      </c>
      <c r="Q7202" t="str">
        <f t="shared" ca="1" si="1574"/>
        <v>Yes</v>
      </c>
      <c r="R7202">
        <f t="shared" ca="1" si="1575"/>
        <v>3</v>
      </c>
      <c r="S7202">
        <f t="shared" ca="1" si="1576"/>
        <v>3</v>
      </c>
      <c r="T7202">
        <f t="shared" ca="1" si="1577"/>
        <v>5</v>
      </c>
      <c r="U7202">
        <f t="shared" ca="1" si="1578"/>
        <v>3</v>
      </c>
      <c r="V7202">
        <f t="shared" ca="1" si="1579"/>
        <v>0</v>
      </c>
      <c r="W7202">
        <f t="shared" ca="1" si="1580"/>
        <v>4</v>
      </c>
      <c r="X7202">
        <f t="shared" ca="1" si="1581"/>
        <v>18</v>
      </c>
    </row>
    <row r="7203" spans="1:24" x14ac:dyDescent="0.25">
      <c r="A7203">
        <v>461689</v>
      </c>
      <c r="B7203" t="s">
        <v>22471</v>
      </c>
      <c r="C7203" t="s">
        <v>10</v>
      </c>
      <c r="D7203" t="s">
        <v>22472</v>
      </c>
      <c r="E7203" t="str">
        <f t="shared" ca="1" si="1582"/>
        <v>Watertown</v>
      </c>
      <c r="F7203" t="s">
        <v>24067</v>
      </c>
      <c r="G7203">
        <f t="shared" ca="1" si="1569"/>
        <v>8848395800</v>
      </c>
      <c r="H7203" t="s">
        <v>430</v>
      </c>
      <c r="I7203" t="s">
        <v>22473</v>
      </c>
      <c r="J7203" t="str">
        <f t="shared" ca="1" si="1570"/>
        <v>Male</v>
      </c>
      <c r="K7203">
        <f t="shared" ca="1" si="1571"/>
        <v>20</v>
      </c>
      <c r="L7203" t="str">
        <f t="shared" ca="1" si="1572"/>
        <v>Adult</v>
      </c>
      <c r="M7203" t="str">
        <f t="shared" ca="1" si="1573"/>
        <v>No</v>
      </c>
      <c r="N7203" t="str">
        <f t="shared" ca="1" si="1573"/>
        <v>No</v>
      </c>
      <c r="O7203" t="str">
        <f t="shared" ca="1" si="1573"/>
        <v>Yes</v>
      </c>
      <c r="P7203" t="str">
        <f t="shared" ca="1" si="1573"/>
        <v>Yes</v>
      </c>
      <c r="Q7203" t="str">
        <f t="shared" ca="1" si="1574"/>
        <v>No</v>
      </c>
      <c r="R7203">
        <f t="shared" ca="1" si="1575"/>
        <v>1</v>
      </c>
      <c r="S7203">
        <f t="shared" ca="1" si="1576"/>
        <v>0</v>
      </c>
      <c r="T7203">
        <f t="shared" ca="1" si="1577"/>
        <v>3</v>
      </c>
      <c r="U7203">
        <f t="shared" ca="1" si="1578"/>
        <v>0</v>
      </c>
      <c r="V7203">
        <f t="shared" ca="1" si="1579"/>
        <v>4</v>
      </c>
      <c r="W7203">
        <f t="shared" ca="1" si="1580"/>
        <v>0</v>
      </c>
      <c r="X7203">
        <f t="shared" ca="1" si="1581"/>
        <v>8</v>
      </c>
    </row>
    <row r="7204" spans="1:24" x14ac:dyDescent="0.25">
      <c r="A7204">
        <v>461698</v>
      </c>
      <c r="B7204" t="s">
        <v>22474</v>
      </c>
      <c r="C7204" t="s">
        <v>10</v>
      </c>
      <c r="D7204" t="s">
        <v>22475</v>
      </c>
      <c r="E7204" t="str">
        <f t="shared" ca="1" si="1582"/>
        <v>Revere</v>
      </c>
      <c r="F7204" t="s">
        <v>24067</v>
      </c>
      <c r="G7204">
        <f t="shared" ca="1" si="1569"/>
        <v>5781789063</v>
      </c>
      <c r="H7204" t="s">
        <v>22477</v>
      </c>
      <c r="I7204" t="s">
        <v>22476</v>
      </c>
      <c r="J7204" t="str">
        <f t="shared" ca="1" si="1570"/>
        <v>Female</v>
      </c>
      <c r="K7204">
        <f t="shared" ca="1" si="1571"/>
        <v>68</v>
      </c>
      <c r="L7204" t="str">
        <f t="shared" ca="1" si="1572"/>
        <v>Adult</v>
      </c>
      <c r="M7204" t="str">
        <f t="shared" ca="1" si="1573"/>
        <v>Yes</v>
      </c>
      <c r="N7204" t="str">
        <f t="shared" ca="1" si="1573"/>
        <v>Yes</v>
      </c>
      <c r="O7204" t="str">
        <f t="shared" ca="1" si="1573"/>
        <v>No</v>
      </c>
      <c r="P7204" t="str">
        <f t="shared" ca="1" si="1573"/>
        <v>No</v>
      </c>
      <c r="Q7204" t="str">
        <f t="shared" ca="1" si="1574"/>
        <v>No</v>
      </c>
      <c r="R7204">
        <f t="shared" ca="1" si="1575"/>
        <v>4</v>
      </c>
      <c r="S7204">
        <f t="shared" ca="1" si="1576"/>
        <v>5</v>
      </c>
      <c r="T7204">
        <f t="shared" ca="1" si="1577"/>
        <v>3</v>
      </c>
      <c r="U7204">
        <f t="shared" ca="1" si="1578"/>
        <v>3</v>
      </c>
      <c r="V7204">
        <f t="shared" ca="1" si="1579"/>
        <v>0</v>
      </c>
      <c r="W7204">
        <f t="shared" ca="1" si="1580"/>
        <v>0</v>
      </c>
      <c r="X7204">
        <f t="shared" ca="1" si="1581"/>
        <v>15</v>
      </c>
    </row>
    <row r="7205" spans="1:24" x14ac:dyDescent="0.25">
      <c r="A7205">
        <v>461704</v>
      </c>
      <c r="B7205" t="s">
        <v>22478</v>
      </c>
      <c r="C7205" t="s">
        <v>10</v>
      </c>
      <c r="D7205" t="s">
        <v>22479</v>
      </c>
      <c r="E7205" t="str">
        <f t="shared" ca="1" si="1582"/>
        <v>Chelsea</v>
      </c>
      <c r="F7205" t="s">
        <v>24067</v>
      </c>
      <c r="G7205">
        <f t="shared" ca="1" si="1569"/>
        <v>8986137431</v>
      </c>
      <c r="H7205" t="s">
        <v>22481</v>
      </c>
      <c r="I7205" t="s">
        <v>22480</v>
      </c>
      <c r="J7205" t="str">
        <f t="shared" ca="1" si="1570"/>
        <v>Male</v>
      </c>
      <c r="K7205">
        <f t="shared" ca="1" si="1571"/>
        <v>44</v>
      </c>
      <c r="L7205" t="str">
        <f t="shared" ca="1" si="1572"/>
        <v>Adult</v>
      </c>
      <c r="M7205" t="str">
        <f t="shared" ca="1" si="1573"/>
        <v>No</v>
      </c>
      <c r="N7205" t="str">
        <f t="shared" ca="1" si="1573"/>
        <v>No</v>
      </c>
      <c r="O7205" t="str">
        <f t="shared" ca="1" si="1573"/>
        <v>No</v>
      </c>
      <c r="P7205" t="str">
        <f t="shared" ca="1" si="1573"/>
        <v>Yes</v>
      </c>
      <c r="Q7205" t="str">
        <f t="shared" ca="1" si="1574"/>
        <v>No</v>
      </c>
      <c r="R7205">
        <f t="shared" ca="1" si="1575"/>
        <v>5</v>
      </c>
      <c r="S7205">
        <f t="shared" ca="1" si="1576"/>
        <v>5</v>
      </c>
      <c r="T7205">
        <f t="shared" ca="1" si="1577"/>
        <v>0</v>
      </c>
      <c r="U7205">
        <f t="shared" ca="1" si="1578"/>
        <v>0</v>
      </c>
      <c r="V7205">
        <f t="shared" ca="1" si="1579"/>
        <v>4</v>
      </c>
      <c r="W7205">
        <f t="shared" ca="1" si="1580"/>
        <v>0</v>
      </c>
      <c r="X7205">
        <f t="shared" ca="1" si="1581"/>
        <v>14</v>
      </c>
    </row>
    <row r="7206" spans="1:24" x14ac:dyDescent="0.25">
      <c r="A7206">
        <v>461713</v>
      </c>
      <c r="B7206" t="s">
        <v>22482</v>
      </c>
      <c r="C7206" t="s">
        <v>10</v>
      </c>
      <c r="D7206" t="s">
        <v>22483</v>
      </c>
      <c r="E7206" t="str">
        <f t="shared" ca="1" si="1582"/>
        <v>Canton</v>
      </c>
      <c r="F7206" t="s">
        <v>24067</v>
      </c>
      <c r="G7206">
        <f t="shared" ca="1" si="1569"/>
        <v>2003088371</v>
      </c>
      <c r="H7206" t="s">
        <v>22485</v>
      </c>
      <c r="I7206" t="s">
        <v>22484</v>
      </c>
      <c r="J7206" t="str">
        <f t="shared" ca="1" si="1570"/>
        <v>Female</v>
      </c>
      <c r="K7206">
        <f t="shared" ca="1" si="1571"/>
        <v>49</v>
      </c>
      <c r="L7206" t="str">
        <f t="shared" ca="1" si="1572"/>
        <v>Adult</v>
      </c>
      <c r="M7206" t="str">
        <f t="shared" ca="1" si="1573"/>
        <v>No</v>
      </c>
      <c r="N7206" t="str">
        <f t="shared" ca="1" si="1573"/>
        <v>Yes</v>
      </c>
      <c r="O7206" t="str">
        <f t="shared" ca="1" si="1573"/>
        <v>No</v>
      </c>
      <c r="P7206" t="str">
        <f t="shared" ca="1" si="1573"/>
        <v>Yes</v>
      </c>
      <c r="Q7206" t="str">
        <f t="shared" ca="1" si="1574"/>
        <v>No</v>
      </c>
      <c r="R7206">
        <f t="shared" ca="1" si="1575"/>
        <v>2</v>
      </c>
      <c r="S7206">
        <f t="shared" ca="1" si="1576"/>
        <v>3</v>
      </c>
      <c r="T7206">
        <f t="shared" ca="1" si="1577"/>
        <v>3</v>
      </c>
      <c r="U7206">
        <f t="shared" ca="1" si="1578"/>
        <v>0</v>
      </c>
      <c r="V7206">
        <f t="shared" ca="1" si="1579"/>
        <v>4</v>
      </c>
      <c r="W7206">
        <f t="shared" ca="1" si="1580"/>
        <v>0</v>
      </c>
      <c r="X7206">
        <f t="shared" ca="1" si="1581"/>
        <v>12</v>
      </c>
    </row>
    <row r="7207" spans="1:24" x14ac:dyDescent="0.25">
      <c r="A7207">
        <v>461722</v>
      </c>
      <c r="B7207" t="s">
        <v>22486</v>
      </c>
      <c r="C7207" t="s">
        <v>10</v>
      </c>
      <c r="D7207" t="s">
        <v>22487</v>
      </c>
      <c r="E7207" t="str">
        <f t="shared" ca="1" si="1582"/>
        <v>Brookline</v>
      </c>
      <c r="F7207" t="s">
        <v>24067</v>
      </c>
      <c r="G7207">
        <f t="shared" ca="1" si="1569"/>
        <v>8469488911</v>
      </c>
      <c r="H7207" t="s">
        <v>22489</v>
      </c>
      <c r="I7207" t="s">
        <v>22488</v>
      </c>
      <c r="J7207" t="str">
        <f t="shared" ca="1" si="1570"/>
        <v>Male</v>
      </c>
      <c r="K7207">
        <f t="shared" ca="1" si="1571"/>
        <v>24</v>
      </c>
      <c r="L7207" t="str">
        <f t="shared" ca="1" si="1572"/>
        <v>Adult</v>
      </c>
      <c r="M7207" t="str">
        <f t="shared" ca="1" si="1573"/>
        <v>Yes</v>
      </c>
      <c r="N7207" t="str">
        <f t="shared" ca="1" si="1573"/>
        <v>Yes</v>
      </c>
      <c r="O7207" t="str">
        <f t="shared" ca="1" si="1573"/>
        <v>Yes</v>
      </c>
      <c r="P7207" t="str">
        <f t="shared" ca="1" si="1573"/>
        <v>No</v>
      </c>
      <c r="Q7207" t="str">
        <f t="shared" ca="1" si="1574"/>
        <v>No</v>
      </c>
      <c r="R7207">
        <f t="shared" ca="1" si="1575"/>
        <v>1</v>
      </c>
      <c r="S7207">
        <f t="shared" ca="1" si="1576"/>
        <v>0</v>
      </c>
      <c r="T7207">
        <f t="shared" ca="1" si="1577"/>
        <v>5</v>
      </c>
      <c r="U7207">
        <f t="shared" ca="1" si="1578"/>
        <v>3</v>
      </c>
      <c r="V7207">
        <f t="shared" ca="1" si="1579"/>
        <v>0</v>
      </c>
      <c r="W7207">
        <f t="shared" ca="1" si="1580"/>
        <v>0</v>
      </c>
      <c r="X7207">
        <f t="shared" ca="1" si="1581"/>
        <v>9</v>
      </c>
    </row>
    <row r="7208" spans="1:24" x14ac:dyDescent="0.25">
      <c r="A7208">
        <v>461731</v>
      </c>
      <c r="B7208" t="s">
        <v>22490</v>
      </c>
      <c r="C7208" t="s">
        <v>10</v>
      </c>
      <c r="D7208" t="s">
        <v>22491</v>
      </c>
      <c r="E7208" t="str">
        <f t="shared" ca="1" si="1582"/>
        <v>Somerville</v>
      </c>
      <c r="F7208" t="s">
        <v>24067</v>
      </c>
      <c r="G7208">
        <f t="shared" ca="1" si="1569"/>
        <v>6978204752</v>
      </c>
      <c r="H7208" t="s">
        <v>22493</v>
      </c>
      <c r="I7208" t="s">
        <v>22492</v>
      </c>
      <c r="J7208" t="str">
        <f t="shared" ca="1" si="1570"/>
        <v>Male</v>
      </c>
      <c r="K7208">
        <f t="shared" ca="1" si="1571"/>
        <v>55</v>
      </c>
      <c r="L7208" t="str">
        <f t="shared" ca="1" si="1572"/>
        <v>Adult</v>
      </c>
      <c r="M7208" t="str">
        <f t="shared" ca="1" si="1573"/>
        <v>Yes</v>
      </c>
      <c r="N7208" t="str">
        <f t="shared" ca="1" si="1573"/>
        <v>No</v>
      </c>
      <c r="O7208" t="str">
        <f t="shared" ca="1" si="1573"/>
        <v>No</v>
      </c>
      <c r="P7208" t="str">
        <f t="shared" ca="1" si="1573"/>
        <v>No</v>
      </c>
      <c r="Q7208" t="str">
        <f t="shared" ca="1" si="1574"/>
        <v>No</v>
      </c>
      <c r="R7208">
        <f t="shared" ca="1" si="1575"/>
        <v>5</v>
      </c>
      <c r="S7208">
        <f t="shared" ca="1" si="1576"/>
        <v>5</v>
      </c>
      <c r="T7208">
        <f t="shared" ca="1" si="1577"/>
        <v>0</v>
      </c>
      <c r="U7208">
        <f t="shared" ca="1" si="1578"/>
        <v>3</v>
      </c>
      <c r="V7208">
        <f t="shared" ca="1" si="1579"/>
        <v>0</v>
      </c>
      <c r="W7208">
        <f t="shared" ca="1" si="1580"/>
        <v>0</v>
      </c>
      <c r="X7208">
        <f t="shared" ca="1" si="1581"/>
        <v>13</v>
      </c>
    </row>
    <row r="7209" spans="1:24" x14ac:dyDescent="0.25">
      <c r="A7209">
        <v>461740</v>
      </c>
      <c r="B7209" t="s">
        <v>22494</v>
      </c>
      <c r="C7209" t="s">
        <v>10</v>
      </c>
      <c r="D7209" t="s">
        <v>22495</v>
      </c>
      <c r="E7209" t="str">
        <f t="shared" ca="1" si="1582"/>
        <v>Dedham</v>
      </c>
      <c r="F7209" t="s">
        <v>24067</v>
      </c>
      <c r="G7209">
        <f t="shared" ca="1" si="1569"/>
        <v>2189726249</v>
      </c>
      <c r="H7209" t="s">
        <v>22497</v>
      </c>
      <c r="I7209" t="s">
        <v>22496</v>
      </c>
      <c r="J7209" t="str">
        <f t="shared" ca="1" si="1570"/>
        <v>Female</v>
      </c>
      <c r="K7209">
        <f t="shared" ca="1" si="1571"/>
        <v>42</v>
      </c>
      <c r="L7209" t="str">
        <f t="shared" ca="1" si="1572"/>
        <v>Adult</v>
      </c>
      <c r="M7209" t="str">
        <f t="shared" ca="1" si="1573"/>
        <v>Yes</v>
      </c>
      <c r="N7209" t="str">
        <f t="shared" ca="1" si="1573"/>
        <v>No</v>
      </c>
      <c r="O7209" t="str">
        <f t="shared" ca="1" si="1573"/>
        <v>Yes</v>
      </c>
      <c r="P7209" t="str">
        <f t="shared" ca="1" si="1573"/>
        <v>Yes</v>
      </c>
      <c r="Q7209" t="str">
        <f t="shared" ca="1" si="1574"/>
        <v>No</v>
      </c>
      <c r="R7209">
        <f t="shared" ca="1" si="1575"/>
        <v>4</v>
      </c>
      <c r="S7209">
        <f t="shared" ca="1" si="1576"/>
        <v>5</v>
      </c>
      <c r="T7209">
        <f t="shared" ca="1" si="1577"/>
        <v>3</v>
      </c>
      <c r="U7209">
        <f t="shared" ca="1" si="1578"/>
        <v>3</v>
      </c>
      <c r="V7209">
        <f t="shared" ca="1" si="1579"/>
        <v>4</v>
      </c>
      <c r="W7209">
        <f t="shared" ca="1" si="1580"/>
        <v>0</v>
      </c>
      <c r="X7209">
        <f t="shared" ca="1" si="1581"/>
        <v>19</v>
      </c>
    </row>
    <row r="7210" spans="1:24" x14ac:dyDescent="0.25">
      <c r="A7210">
        <v>461759</v>
      </c>
      <c r="B7210" t="s">
        <v>22498</v>
      </c>
      <c r="C7210" t="s">
        <v>10</v>
      </c>
      <c r="D7210" t="s">
        <v>22499</v>
      </c>
      <c r="E7210" t="str">
        <f t="shared" ca="1" si="1582"/>
        <v>Quincy</v>
      </c>
      <c r="F7210" t="s">
        <v>24067</v>
      </c>
      <c r="G7210">
        <f t="shared" ca="1" si="1569"/>
        <v>9533886142</v>
      </c>
      <c r="H7210" t="s">
        <v>22501</v>
      </c>
      <c r="I7210" t="s">
        <v>22500</v>
      </c>
      <c r="J7210" t="str">
        <f t="shared" ca="1" si="1570"/>
        <v>Male</v>
      </c>
      <c r="K7210">
        <f t="shared" ca="1" si="1571"/>
        <v>23</v>
      </c>
      <c r="L7210" t="str">
        <f t="shared" ca="1" si="1572"/>
        <v>Adult</v>
      </c>
      <c r="M7210" t="str">
        <f t="shared" ca="1" si="1573"/>
        <v>No</v>
      </c>
      <c r="N7210" t="str">
        <f t="shared" ca="1" si="1573"/>
        <v>No</v>
      </c>
      <c r="O7210" t="str">
        <f t="shared" ca="1" si="1573"/>
        <v>Yes</v>
      </c>
      <c r="P7210" t="str">
        <f t="shared" ca="1" si="1573"/>
        <v>No</v>
      </c>
      <c r="Q7210" t="str">
        <f t="shared" ca="1" si="1574"/>
        <v>No</v>
      </c>
      <c r="R7210">
        <f t="shared" ca="1" si="1575"/>
        <v>1</v>
      </c>
      <c r="S7210">
        <f t="shared" ca="1" si="1576"/>
        <v>0</v>
      </c>
      <c r="T7210">
        <f t="shared" ca="1" si="1577"/>
        <v>3</v>
      </c>
      <c r="U7210">
        <f t="shared" ca="1" si="1578"/>
        <v>0</v>
      </c>
      <c r="V7210">
        <f t="shared" ca="1" si="1579"/>
        <v>0</v>
      </c>
      <c r="W7210">
        <f t="shared" ca="1" si="1580"/>
        <v>0</v>
      </c>
      <c r="X7210">
        <f t="shared" ca="1" si="1581"/>
        <v>4</v>
      </c>
    </row>
    <row r="7211" spans="1:24" x14ac:dyDescent="0.25">
      <c r="A7211">
        <v>461768</v>
      </c>
      <c r="B7211" t="s">
        <v>22502</v>
      </c>
      <c r="C7211" t="s">
        <v>10</v>
      </c>
      <c r="D7211" t="s">
        <v>22503</v>
      </c>
      <c r="E7211" t="str">
        <f t="shared" ca="1" si="1582"/>
        <v>Winthrop</v>
      </c>
      <c r="F7211" t="s">
        <v>24067</v>
      </c>
      <c r="G7211">
        <f t="shared" ca="1" si="1569"/>
        <v>8508956534</v>
      </c>
      <c r="H7211" t="s">
        <v>22505</v>
      </c>
      <c r="I7211" t="s">
        <v>22504</v>
      </c>
      <c r="J7211" t="str">
        <f t="shared" ca="1" si="1570"/>
        <v>Female</v>
      </c>
      <c r="K7211">
        <f t="shared" ca="1" si="1571"/>
        <v>23</v>
      </c>
      <c r="L7211" t="str">
        <f t="shared" ca="1" si="1572"/>
        <v>Adult</v>
      </c>
      <c r="M7211" t="str">
        <f t="shared" ca="1" si="1573"/>
        <v>No</v>
      </c>
      <c r="N7211" t="str">
        <f t="shared" ca="1" si="1573"/>
        <v>Yes</v>
      </c>
      <c r="O7211" t="str">
        <f t="shared" ca="1" si="1573"/>
        <v>No</v>
      </c>
      <c r="P7211" t="str">
        <f t="shared" ca="1" si="1573"/>
        <v>No</v>
      </c>
      <c r="Q7211" t="str">
        <f t="shared" ca="1" si="1574"/>
        <v>No</v>
      </c>
      <c r="R7211">
        <f t="shared" ca="1" si="1575"/>
        <v>4</v>
      </c>
      <c r="S7211">
        <f t="shared" ca="1" si="1576"/>
        <v>5</v>
      </c>
      <c r="T7211">
        <f t="shared" ca="1" si="1577"/>
        <v>3</v>
      </c>
      <c r="U7211">
        <f t="shared" ca="1" si="1578"/>
        <v>0</v>
      </c>
      <c r="V7211">
        <f t="shared" ca="1" si="1579"/>
        <v>0</v>
      </c>
      <c r="W7211">
        <f t="shared" ca="1" si="1580"/>
        <v>0</v>
      </c>
      <c r="X7211">
        <f t="shared" ca="1" si="1581"/>
        <v>12</v>
      </c>
    </row>
    <row r="7212" spans="1:24" x14ac:dyDescent="0.25">
      <c r="A7212">
        <v>461777</v>
      </c>
      <c r="B7212" t="s">
        <v>22506</v>
      </c>
      <c r="C7212" t="s">
        <v>10</v>
      </c>
      <c r="D7212" t="s">
        <v>22507</v>
      </c>
      <c r="E7212" t="str">
        <f t="shared" ca="1" si="1582"/>
        <v>Everett</v>
      </c>
      <c r="F7212" t="s">
        <v>24067</v>
      </c>
      <c r="G7212">
        <f t="shared" ca="1" si="1569"/>
        <v>8502571277</v>
      </c>
      <c r="H7212" t="s">
        <v>22508</v>
      </c>
      <c r="I7212">
        <v>92373</v>
      </c>
      <c r="J7212" t="str">
        <f t="shared" ca="1" si="1570"/>
        <v>Female</v>
      </c>
      <c r="K7212">
        <f t="shared" ca="1" si="1571"/>
        <v>63</v>
      </c>
      <c r="L7212" t="str">
        <f t="shared" ca="1" si="1572"/>
        <v>Adult</v>
      </c>
      <c r="M7212" t="str">
        <f t="shared" ca="1" si="1573"/>
        <v>No</v>
      </c>
      <c r="N7212" t="str">
        <f t="shared" ca="1" si="1573"/>
        <v>Yes</v>
      </c>
      <c r="O7212" t="str">
        <f t="shared" ca="1" si="1573"/>
        <v>Yes</v>
      </c>
      <c r="P7212" t="str">
        <f t="shared" ca="1" si="1573"/>
        <v>Yes</v>
      </c>
      <c r="Q7212" t="str">
        <f t="shared" ca="1" si="1574"/>
        <v>Yes</v>
      </c>
      <c r="R7212">
        <f t="shared" ca="1" si="1575"/>
        <v>2</v>
      </c>
      <c r="S7212">
        <f t="shared" ca="1" si="1576"/>
        <v>3</v>
      </c>
      <c r="T7212">
        <f t="shared" ca="1" si="1577"/>
        <v>5</v>
      </c>
      <c r="U7212">
        <f t="shared" ca="1" si="1578"/>
        <v>0</v>
      </c>
      <c r="V7212">
        <f t="shared" ca="1" si="1579"/>
        <v>4</v>
      </c>
      <c r="W7212">
        <f t="shared" ca="1" si="1580"/>
        <v>4</v>
      </c>
      <c r="X7212">
        <f t="shared" ca="1" si="1581"/>
        <v>18</v>
      </c>
    </row>
    <row r="7213" spans="1:24" x14ac:dyDescent="0.25">
      <c r="A7213">
        <v>461786</v>
      </c>
      <c r="B7213" t="s">
        <v>22509</v>
      </c>
      <c r="C7213" t="s">
        <v>10</v>
      </c>
      <c r="D7213" t="s">
        <v>22510</v>
      </c>
      <c r="E7213" t="str">
        <f t="shared" ca="1" si="1582"/>
        <v>Canton</v>
      </c>
      <c r="F7213" t="s">
        <v>24067</v>
      </c>
      <c r="G7213">
        <f t="shared" ca="1" si="1569"/>
        <v>5173890729</v>
      </c>
      <c r="H7213" t="s">
        <v>22512</v>
      </c>
      <c r="I7213" t="s">
        <v>22511</v>
      </c>
      <c r="J7213" t="str">
        <f t="shared" ca="1" si="1570"/>
        <v>Female</v>
      </c>
      <c r="K7213">
        <f t="shared" ca="1" si="1571"/>
        <v>55</v>
      </c>
      <c r="L7213" t="str">
        <f t="shared" ca="1" si="1572"/>
        <v>Adult</v>
      </c>
      <c r="M7213" t="str">
        <f t="shared" ca="1" si="1573"/>
        <v>Yes</v>
      </c>
      <c r="N7213" t="str">
        <f t="shared" ca="1" si="1573"/>
        <v>Yes</v>
      </c>
      <c r="O7213" t="str">
        <f t="shared" ca="1" si="1573"/>
        <v>Yes</v>
      </c>
      <c r="P7213" t="str">
        <f t="shared" ca="1" si="1573"/>
        <v>Yes</v>
      </c>
      <c r="Q7213" t="str">
        <f t="shared" ca="1" si="1574"/>
        <v>Yes</v>
      </c>
      <c r="R7213">
        <f t="shared" ca="1" si="1575"/>
        <v>2</v>
      </c>
      <c r="S7213">
        <f t="shared" ca="1" si="1576"/>
        <v>3</v>
      </c>
      <c r="T7213">
        <f t="shared" ca="1" si="1577"/>
        <v>5</v>
      </c>
      <c r="U7213">
        <f t="shared" ca="1" si="1578"/>
        <v>3</v>
      </c>
      <c r="V7213">
        <f t="shared" ca="1" si="1579"/>
        <v>4</v>
      </c>
      <c r="W7213">
        <f t="shared" ca="1" si="1580"/>
        <v>4</v>
      </c>
      <c r="X7213">
        <f t="shared" ca="1" si="1581"/>
        <v>21</v>
      </c>
    </row>
    <row r="7214" spans="1:24" x14ac:dyDescent="0.25">
      <c r="A7214">
        <v>461795</v>
      </c>
      <c r="B7214" t="s">
        <v>22513</v>
      </c>
      <c r="C7214" t="s">
        <v>10</v>
      </c>
      <c r="D7214" t="s">
        <v>22514</v>
      </c>
      <c r="E7214" t="str">
        <f t="shared" ca="1" si="1582"/>
        <v>Chelsea</v>
      </c>
      <c r="F7214" t="s">
        <v>24067</v>
      </c>
      <c r="G7214">
        <f t="shared" ca="1" si="1569"/>
        <v>6837893114</v>
      </c>
      <c r="H7214" t="s">
        <v>22516</v>
      </c>
      <c r="I7214" t="s">
        <v>22515</v>
      </c>
      <c r="J7214" t="str">
        <f t="shared" ca="1" si="1570"/>
        <v>Male</v>
      </c>
      <c r="K7214">
        <f t="shared" ca="1" si="1571"/>
        <v>70</v>
      </c>
      <c r="L7214" t="str">
        <f t="shared" ca="1" si="1572"/>
        <v>Adult</v>
      </c>
      <c r="M7214" t="str">
        <f t="shared" ca="1" si="1573"/>
        <v>Yes</v>
      </c>
      <c r="N7214" t="str">
        <f t="shared" ca="1" si="1573"/>
        <v>No</v>
      </c>
      <c r="O7214" t="str">
        <f t="shared" ca="1" si="1573"/>
        <v>No</v>
      </c>
      <c r="P7214" t="str">
        <f t="shared" ca="1" si="1573"/>
        <v>No</v>
      </c>
      <c r="Q7214" t="str">
        <f t="shared" ca="1" si="1574"/>
        <v>Yes</v>
      </c>
      <c r="R7214">
        <f t="shared" ca="1" si="1575"/>
        <v>3</v>
      </c>
      <c r="S7214">
        <f t="shared" ca="1" si="1576"/>
        <v>3</v>
      </c>
      <c r="T7214">
        <f t="shared" ca="1" si="1577"/>
        <v>0</v>
      </c>
      <c r="U7214">
        <f t="shared" ca="1" si="1578"/>
        <v>3</v>
      </c>
      <c r="V7214">
        <f t="shared" ca="1" si="1579"/>
        <v>0</v>
      </c>
      <c r="W7214">
        <f t="shared" ca="1" si="1580"/>
        <v>4</v>
      </c>
      <c r="X7214">
        <f t="shared" ca="1" si="1581"/>
        <v>13</v>
      </c>
    </row>
    <row r="7215" spans="1:24" x14ac:dyDescent="0.25">
      <c r="A7215">
        <v>461801</v>
      </c>
      <c r="B7215" t="s">
        <v>22517</v>
      </c>
      <c r="C7215" t="s">
        <v>10</v>
      </c>
      <c r="D7215" t="s">
        <v>22518</v>
      </c>
      <c r="E7215" t="str">
        <f t="shared" ca="1" si="1582"/>
        <v>Cambridge</v>
      </c>
      <c r="F7215" t="s">
        <v>24067</v>
      </c>
      <c r="G7215">
        <f t="shared" ca="1" si="1569"/>
        <v>1797644183</v>
      </c>
      <c r="H7215" t="s">
        <v>22520</v>
      </c>
      <c r="I7215" t="s">
        <v>22519</v>
      </c>
      <c r="J7215" t="str">
        <f t="shared" ca="1" si="1570"/>
        <v>Female</v>
      </c>
      <c r="K7215">
        <f t="shared" ca="1" si="1571"/>
        <v>16</v>
      </c>
      <c r="L7215" t="str">
        <f t="shared" ca="1" si="1572"/>
        <v>Adoloscent</v>
      </c>
      <c r="M7215" t="str">
        <f t="shared" ca="1" si="1573"/>
        <v>No</v>
      </c>
      <c r="N7215" t="str">
        <f t="shared" ca="1" si="1573"/>
        <v>Yes</v>
      </c>
      <c r="O7215" t="str">
        <f t="shared" ca="1" si="1573"/>
        <v>Yes</v>
      </c>
      <c r="P7215" t="str">
        <f t="shared" ca="1" si="1573"/>
        <v>No</v>
      </c>
      <c r="Q7215" t="str">
        <f t="shared" ca="1" si="1574"/>
        <v>No</v>
      </c>
      <c r="R7215">
        <f t="shared" ca="1" si="1575"/>
        <v>4</v>
      </c>
      <c r="S7215">
        <f t="shared" ca="1" si="1576"/>
        <v>5</v>
      </c>
      <c r="T7215">
        <f t="shared" ca="1" si="1577"/>
        <v>5</v>
      </c>
      <c r="U7215">
        <f t="shared" ca="1" si="1578"/>
        <v>0</v>
      </c>
      <c r="V7215">
        <f t="shared" ca="1" si="1579"/>
        <v>0</v>
      </c>
      <c r="W7215">
        <f t="shared" ca="1" si="1580"/>
        <v>0</v>
      </c>
      <c r="X7215">
        <f t="shared" ca="1" si="1581"/>
        <v>14</v>
      </c>
    </row>
    <row r="7216" spans="1:24" x14ac:dyDescent="0.25">
      <c r="A7216">
        <v>461810</v>
      </c>
      <c r="B7216" t="s">
        <v>22521</v>
      </c>
      <c r="C7216" t="s">
        <v>10</v>
      </c>
      <c r="D7216" t="s">
        <v>22522</v>
      </c>
      <c r="E7216" t="str">
        <f t="shared" ca="1" si="1582"/>
        <v xml:space="preserve"> Milton</v>
      </c>
      <c r="F7216" t="s">
        <v>24067</v>
      </c>
      <c r="G7216">
        <f t="shared" ca="1" si="1569"/>
        <v>3363249627</v>
      </c>
      <c r="H7216" t="s">
        <v>22524</v>
      </c>
      <c r="I7216" t="s">
        <v>22523</v>
      </c>
      <c r="J7216" t="str">
        <f t="shared" ca="1" si="1570"/>
        <v>Female</v>
      </c>
      <c r="K7216">
        <f t="shared" ca="1" si="1571"/>
        <v>61</v>
      </c>
      <c r="L7216" t="str">
        <f t="shared" ca="1" si="1572"/>
        <v>Adult</v>
      </c>
      <c r="M7216" t="str">
        <f t="shared" ca="1" si="1573"/>
        <v>Yes</v>
      </c>
      <c r="N7216" t="str">
        <f t="shared" ca="1" si="1573"/>
        <v>Yes</v>
      </c>
      <c r="O7216" t="str">
        <f t="shared" ca="1" si="1573"/>
        <v>No</v>
      </c>
      <c r="P7216" t="str">
        <f t="shared" ca="1" si="1573"/>
        <v>No</v>
      </c>
      <c r="Q7216" t="str">
        <f t="shared" ca="1" si="1574"/>
        <v>No</v>
      </c>
      <c r="R7216">
        <f t="shared" ca="1" si="1575"/>
        <v>3</v>
      </c>
      <c r="S7216">
        <f t="shared" ca="1" si="1576"/>
        <v>3</v>
      </c>
      <c r="T7216">
        <f t="shared" ca="1" si="1577"/>
        <v>3</v>
      </c>
      <c r="U7216">
        <f t="shared" ca="1" si="1578"/>
        <v>3</v>
      </c>
      <c r="V7216">
        <f t="shared" ca="1" si="1579"/>
        <v>0</v>
      </c>
      <c r="W7216">
        <f t="shared" ca="1" si="1580"/>
        <v>0</v>
      </c>
      <c r="X7216">
        <f t="shared" ca="1" si="1581"/>
        <v>12</v>
      </c>
    </row>
    <row r="7217" spans="1:24" x14ac:dyDescent="0.25">
      <c r="A7217">
        <v>461829</v>
      </c>
      <c r="B7217" t="s">
        <v>22525</v>
      </c>
      <c r="C7217" t="s">
        <v>10</v>
      </c>
      <c r="D7217" t="s">
        <v>22526</v>
      </c>
      <c r="E7217" t="str">
        <f t="shared" ca="1" si="1582"/>
        <v>Watertown</v>
      </c>
      <c r="F7217" t="s">
        <v>24067</v>
      </c>
      <c r="G7217">
        <f t="shared" ca="1" si="1569"/>
        <v>3710119273</v>
      </c>
      <c r="H7217" t="s">
        <v>22528</v>
      </c>
      <c r="I7217" t="s">
        <v>22527</v>
      </c>
      <c r="J7217" t="str">
        <f t="shared" ca="1" si="1570"/>
        <v>Female</v>
      </c>
      <c r="K7217">
        <f t="shared" ca="1" si="1571"/>
        <v>55</v>
      </c>
      <c r="L7217" t="str">
        <f t="shared" ca="1" si="1572"/>
        <v>Adult</v>
      </c>
      <c r="M7217" t="str">
        <f t="shared" ca="1" si="1573"/>
        <v>Yes</v>
      </c>
      <c r="N7217" t="str">
        <f t="shared" ca="1" si="1573"/>
        <v>Yes</v>
      </c>
      <c r="O7217" t="str">
        <f t="shared" ca="1" si="1573"/>
        <v>Yes</v>
      </c>
      <c r="P7217" t="str">
        <f t="shared" ca="1" si="1573"/>
        <v>Yes</v>
      </c>
      <c r="Q7217" t="str">
        <f t="shared" ca="1" si="1574"/>
        <v>No</v>
      </c>
      <c r="R7217">
        <f t="shared" ca="1" si="1575"/>
        <v>5</v>
      </c>
      <c r="S7217">
        <f t="shared" ca="1" si="1576"/>
        <v>5</v>
      </c>
      <c r="T7217">
        <f t="shared" ca="1" si="1577"/>
        <v>5</v>
      </c>
      <c r="U7217">
        <f t="shared" ca="1" si="1578"/>
        <v>3</v>
      </c>
      <c r="V7217">
        <f t="shared" ca="1" si="1579"/>
        <v>4</v>
      </c>
      <c r="W7217">
        <f t="shared" ca="1" si="1580"/>
        <v>0</v>
      </c>
      <c r="X7217">
        <f t="shared" ca="1" si="1581"/>
        <v>22</v>
      </c>
    </row>
    <row r="7218" spans="1:24" x14ac:dyDescent="0.25">
      <c r="A7218">
        <v>461838</v>
      </c>
      <c r="B7218" t="s">
        <v>22529</v>
      </c>
      <c r="C7218" t="s">
        <v>10</v>
      </c>
      <c r="D7218" t="s">
        <v>22530</v>
      </c>
      <c r="E7218" t="str">
        <f t="shared" ca="1" si="1582"/>
        <v>Cambridge</v>
      </c>
      <c r="F7218" t="s">
        <v>24067</v>
      </c>
      <c r="G7218">
        <f t="shared" ca="1" si="1569"/>
        <v>4229913392</v>
      </c>
      <c r="H7218" t="s">
        <v>22532</v>
      </c>
      <c r="I7218" t="s">
        <v>22531</v>
      </c>
      <c r="J7218" t="str">
        <f t="shared" ca="1" si="1570"/>
        <v>Male</v>
      </c>
      <c r="K7218">
        <f t="shared" ca="1" si="1571"/>
        <v>38</v>
      </c>
      <c r="L7218" t="str">
        <f t="shared" ca="1" si="1572"/>
        <v>Adult</v>
      </c>
      <c r="M7218" t="str">
        <f t="shared" ca="1" si="1573"/>
        <v>Yes</v>
      </c>
      <c r="N7218" t="str">
        <f t="shared" ca="1" si="1573"/>
        <v>Yes</v>
      </c>
      <c r="O7218" t="str">
        <f t="shared" ca="1" si="1573"/>
        <v>No</v>
      </c>
      <c r="P7218" t="str">
        <f t="shared" ca="1" si="1573"/>
        <v>No</v>
      </c>
      <c r="Q7218" t="str">
        <f t="shared" ca="1" si="1574"/>
        <v>Yes</v>
      </c>
      <c r="R7218">
        <f t="shared" ca="1" si="1575"/>
        <v>4</v>
      </c>
      <c r="S7218">
        <f t="shared" ca="1" si="1576"/>
        <v>5</v>
      </c>
      <c r="T7218">
        <f t="shared" ca="1" si="1577"/>
        <v>3</v>
      </c>
      <c r="U7218">
        <f t="shared" ca="1" si="1578"/>
        <v>3</v>
      </c>
      <c r="V7218">
        <f t="shared" ca="1" si="1579"/>
        <v>0</v>
      </c>
      <c r="W7218">
        <f t="shared" ca="1" si="1580"/>
        <v>4</v>
      </c>
      <c r="X7218">
        <f t="shared" ca="1" si="1581"/>
        <v>19</v>
      </c>
    </row>
    <row r="7219" spans="1:24" x14ac:dyDescent="0.25">
      <c r="A7219">
        <v>461847</v>
      </c>
      <c r="B7219" t="s">
        <v>22533</v>
      </c>
      <c r="C7219" t="s">
        <v>10</v>
      </c>
      <c r="D7219" t="s">
        <v>22534</v>
      </c>
      <c r="E7219" t="str">
        <f t="shared" ca="1" si="1582"/>
        <v>Dedham</v>
      </c>
      <c r="F7219" t="s">
        <v>24067</v>
      </c>
      <c r="G7219">
        <f t="shared" ca="1" si="1569"/>
        <v>1054562659</v>
      </c>
      <c r="H7219" t="s">
        <v>610</v>
      </c>
      <c r="I7219" t="s">
        <v>22535</v>
      </c>
      <c r="J7219" t="str">
        <f t="shared" ca="1" si="1570"/>
        <v>Female</v>
      </c>
      <c r="K7219">
        <f t="shared" ca="1" si="1571"/>
        <v>16</v>
      </c>
      <c r="L7219" t="str">
        <f t="shared" ca="1" si="1572"/>
        <v>Adoloscent</v>
      </c>
      <c r="M7219" t="str">
        <f t="shared" ca="1" si="1573"/>
        <v>Yes</v>
      </c>
      <c r="N7219" t="str">
        <f t="shared" ca="1" si="1573"/>
        <v>Yes</v>
      </c>
      <c r="O7219" t="str">
        <f t="shared" ca="1" si="1573"/>
        <v>Yes</v>
      </c>
      <c r="P7219" t="str">
        <f t="shared" ca="1" si="1573"/>
        <v>No</v>
      </c>
      <c r="Q7219" t="str">
        <f t="shared" ca="1" si="1574"/>
        <v>Yes</v>
      </c>
      <c r="R7219">
        <f t="shared" ca="1" si="1575"/>
        <v>1</v>
      </c>
      <c r="S7219">
        <f t="shared" ca="1" si="1576"/>
        <v>0</v>
      </c>
      <c r="T7219">
        <f t="shared" ca="1" si="1577"/>
        <v>5</v>
      </c>
      <c r="U7219">
        <f t="shared" ca="1" si="1578"/>
        <v>3</v>
      </c>
      <c r="V7219">
        <f t="shared" ca="1" si="1579"/>
        <v>0</v>
      </c>
      <c r="W7219">
        <f t="shared" ca="1" si="1580"/>
        <v>4</v>
      </c>
      <c r="X7219">
        <f t="shared" ca="1" si="1581"/>
        <v>13</v>
      </c>
    </row>
    <row r="7220" spans="1:24" x14ac:dyDescent="0.25">
      <c r="A7220">
        <v>461856</v>
      </c>
      <c r="B7220" t="s">
        <v>22536</v>
      </c>
      <c r="C7220" t="s">
        <v>10</v>
      </c>
      <c r="D7220" t="s">
        <v>22537</v>
      </c>
      <c r="E7220" t="str">
        <f t="shared" ca="1" si="1582"/>
        <v xml:space="preserve"> Milton</v>
      </c>
      <c r="F7220" t="s">
        <v>24067</v>
      </c>
      <c r="G7220">
        <f t="shared" ca="1" si="1569"/>
        <v>9832057170</v>
      </c>
      <c r="H7220" t="s">
        <v>22539</v>
      </c>
      <c r="I7220" t="s">
        <v>22538</v>
      </c>
      <c r="J7220" t="str">
        <f t="shared" ca="1" si="1570"/>
        <v>Male</v>
      </c>
      <c r="K7220">
        <f t="shared" ca="1" si="1571"/>
        <v>52</v>
      </c>
      <c r="L7220" t="str">
        <f t="shared" ca="1" si="1572"/>
        <v>Adult</v>
      </c>
      <c r="M7220" t="str">
        <f t="shared" ca="1" si="1573"/>
        <v>Yes</v>
      </c>
      <c r="N7220" t="str">
        <f t="shared" ca="1" si="1573"/>
        <v>Yes</v>
      </c>
      <c r="O7220" t="str">
        <f t="shared" ca="1" si="1573"/>
        <v>Yes</v>
      </c>
      <c r="P7220" t="str">
        <f t="shared" ca="1" si="1573"/>
        <v>Yes</v>
      </c>
      <c r="Q7220" t="str">
        <f t="shared" ca="1" si="1574"/>
        <v>Yes</v>
      </c>
      <c r="R7220">
        <f t="shared" ca="1" si="1575"/>
        <v>1</v>
      </c>
      <c r="S7220">
        <f t="shared" ca="1" si="1576"/>
        <v>0</v>
      </c>
      <c r="T7220">
        <f t="shared" ca="1" si="1577"/>
        <v>5</v>
      </c>
      <c r="U7220">
        <f t="shared" ca="1" si="1578"/>
        <v>3</v>
      </c>
      <c r="V7220">
        <f t="shared" ca="1" si="1579"/>
        <v>4</v>
      </c>
      <c r="W7220">
        <f t="shared" ca="1" si="1580"/>
        <v>4</v>
      </c>
      <c r="X7220">
        <f t="shared" ca="1" si="1581"/>
        <v>17</v>
      </c>
    </row>
    <row r="7221" spans="1:24" x14ac:dyDescent="0.25">
      <c r="A7221">
        <v>461865</v>
      </c>
      <c r="B7221" t="s">
        <v>22540</v>
      </c>
      <c r="C7221" t="s">
        <v>10</v>
      </c>
      <c r="D7221" t="s">
        <v>22541</v>
      </c>
      <c r="E7221" t="str">
        <f t="shared" ca="1" si="1582"/>
        <v>Watertown</v>
      </c>
      <c r="F7221" t="s">
        <v>24067</v>
      </c>
      <c r="G7221">
        <f t="shared" ca="1" si="1569"/>
        <v>8643372443</v>
      </c>
      <c r="H7221" t="s">
        <v>22543</v>
      </c>
      <c r="I7221" t="s">
        <v>22542</v>
      </c>
      <c r="J7221" t="str">
        <f t="shared" ca="1" si="1570"/>
        <v>Male</v>
      </c>
      <c r="K7221">
        <f t="shared" ca="1" si="1571"/>
        <v>47</v>
      </c>
      <c r="L7221" t="str">
        <f t="shared" ca="1" si="1572"/>
        <v>Adult</v>
      </c>
      <c r="M7221" t="str">
        <f t="shared" ca="1" si="1573"/>
        <v>No</v>
      </c>
      <c r="N7221" t="str">
        <f t="shared" ca="1" si="1573"/>
        <v>Yes</v>
      </c>
      <c r="O7221" t="str">
        <f t="shared" ca="1" si="1573"/>
        <v>Yes</v>
      </c>
      <c r="P7221" t="str">
        <f t="shared" ca="1" si="1573"/>
        <v>No</v>
      </c>
      <c r="Q7221" t="str">
        <f t="shared" ca="1" si="1574"/>
        <v>No</v>
      </c>
      <c r="R7221">
        <f t="shared" ca="1" si="1575"/>
        <v>2</v>
      </c>
      <c r="S7221">
        <f t="shared" ca="1" si="1576"/>
        <v>3</v>
      </c>
      <c r="T7221">
        <f t="shared" ca="1" si="1577"/>
        <v>5</v>
      </c>
      <c r="U7221">
        <f t="shared" ca="1" si="1578"/>
        <v>0</v>
      </c>
      <c r="V7221">
        <f t="shared" ca="1" si="1579"/>
        <v>0</v>
      </c>
      <c r="W7221">
        <f t="shared" ca="1" si="1580"/>
        <v>0</v>
      </c>
      <c r="X7221">
        <f t="shared" ca="1" si="1581"/>
        <v>10</v>
      </c>
    </row>
    <row r="7222" spans="1:24" x14ac:dyDescent="0.25">
      <c r="A7222">
        <v>461874</v>
      </c>
      <c r="B7222" t="s">
        <v>22544</v>
      </c>
      <c r="C7222" t="s">
        <v>10</v>
      </c>
      <c r="D7222" t="s">
        <v>22545</v>
      </c>
      <c r="E7222" t="str">
        <f t="shared" ca="1" si="1582"/>
        <v>Needham</v>
      </c>
      <c r="F7222" t="s">
        <v>24067</v>
      </c>
      <c r="G7222">
        <f t="shared" ca="1" si="1569"/>
        <v>6678878379</v>
      </c>
      <c r="H7222" t="s">
        <v>22547</v>
      </c>
      <c r="I7222" t="s">
        <v>22546</v>
      </c>
      <c r="J7222" t="str">
        <f t="shared" ca="1" si="1570"/>
        <v>Male</v>
      </c>
      <c r="K7222">
        <f t="shared" ca="1" si="1571"/>
        <v>61</v>
      </c>
      <c r="L7222" t="str">
        <f t="shared" ca="1" si="1572"/>
        <v>Adult</v>
      </c>
      <c r="M7222" t="str">
        <f t="shared" ca="1" si="1573"/>
        <v>No</v>
      </c>
      <c r="N7222" t="str">
        <f t="shared" ca="1" si="1573"/>
        <v>No</v>
      </c>
      <c r="O7222" t="str">
        <f t="shared" ca="1" si="1573"/>
        <v>Yes</v>
      </c>
      <c r="P7222" t="str">
        <f t="shared" ca="1" si="1573"/>
        <v>Yes</v>
      </c>
      <c r="Q7222" t="str">
        <f t="shared" ca="1" si="1574"/>
        <v>No</v>
      </c>
      <c r="R7222">
        <f t="shared" ca="1" si="1575"/>
        <v>5</v>
      </c>
      <c r="S7222">
        <f t="shared" ca="1" si="1576"/>
        <v>5</v>
      </c>
      <c r="T7222">
        <f t="shared" ca="1" si="1577"/>
        <v>3</v>
      </c>
      <c r="U7222">
        <f t="shared" ca="1" si="1578"/>
        <v>0</v>
      </c>
      <c r="V7222">
        <f t="shared" ca="1" si="1579"/>
        <v>4</v>
      </c>
      <c r="W7222">
        <f t="shared" ca="1" si="1580"/>
        <v>0</v>
      </c>
      <c r="X7222">
        <f t="shared" ca="1" si="1581"/>
        <v>17</v>
      </c>
    </row>
    <row r="7223" spans="1:24" x14ac:dyDescent="0.25">
      <c r="A7223">
        <v>461883</v>
      </c>
      <c r="B7223" t="s">
        <v>22548</v>
      </c>
      <c r="C7223" t="s">
        <v>10</v>
      </c>
      <c r="D7223" t="s">
        <v>22549</v>
      </c>
      <c r="E7223" t="str">
        <f t="shared" ca="1" si="1582"/>
        <v>Everett</v>
      </c>
      <c r="F7223" t="s">
        <v>24067</v>
      </c>
      <c r="G7223">
        <f t="shared" ca="1" si="1569"/>
        <v>4536667848</v>
      </c>
      <c r="H7223" t="s">
        <v>22551</v>
      </c>
      <c r="I7223" t="s">
        <v>22550</v>
      </c>
      <c r="J7223" t="str">
        <f t="shared" ca="1" si="1570"/>
        <v>Male</v>
      </c>
      <c r="K7223">
        <f t="shared" ca="1" si="1571"/>
        <v>19</v>
      </c>
      <c r="L7223" t="str">
        <f t="shared" ca="1" si="1572"/>
        <v>Adult</v>
      </c>
      <c r="M7223" t="str">
        <f t="shared" ca="1" si="1573"/>
        <v>No</v>
      </c>
      <c r="N7223" t="str">
        <f t="shared" ca="1" si="1573"/>
        <v>No</v>
      </c>
      <c r="O7223" t="str">
        <f t="shared" ca="1" si="1573"/>
        <v>No</v>
      </c>
      <c r="P7223" t="str">
        <f t="shared" ca="1" si="1573"/>
        <v>Yes</v>
      </c>
      <c r="Q7223" t="str">
        <f t="shared" ca="1" si="1574"/>
        <v>Yes</v>
      </c>
      <c r="R7223">
        <f t="shared" ca="1" si="1575"/>
        <v>2</v>
      </c>
      <c r="S7223">
        <f t="shared" ca="1" si="1576"/>
        <v>3</v>
      </c>
      <c r="T7223">
        <f t="shared" ca="1" si="1577"/>
        <v>0</v>
      </c>
      <c r="U7223">
        <f t="shared" ca="1" si="1578"/>
        <v>0</v>
      </c>
      <c r="V7223">
        <f t="shared" ca="1" si="1579"/>
        <v>4</v>
      </c>
      <c r="W7223">
        <f t="shared" ca="1" si="1580"/>
        <v>4</v>
      </c>
      <c r="X7223">
        <f t="shared" ca="1" si="1581"/>
        <v>13</v>
      </c>
    </row>
    <row r="7224" spans="1:24" x14ac:dyDescent="0.25">
      <c r="A7224">
        <v>461892</v>
      </c>
      <c r="B7224" t="s">
        <v>22552</v>
      </c>
      <c r="C7224" t="s">
        <v>10</v>
      </c>
      <c r="D7224" t="s">
        <v>22553</v>
      </c>
      <c r="E7224" t="str">
        <f t="shared" ca="1" si="1582"/>
        <v>Cambridge</v>
      </c>
      <c r="F7224" t="s">
        <v>24067</v>
      </c>
      <c r="G7224">
        <f t="shared" ca="1" si="1569"/>
        <v>4515483796</v>
      </c>
      <c r="H7224" t="s">
        <v>22555</v>
      </c>
      <c r="I7224" t="s">
        <v>22554</v>
      </c>
      <c r="J7224" t="str">
        <f t="shared" ca="1" si="1570"/>
        <v>Female</v>
      </c>
      <c r="K7224">
        <f t="shared" ca="1" si="1571"/>
        <v>53</v>
      </c>
      <c r="L7224" t="str">
        <f t="shared" ca="1" si="1572"/>
        <v>Adult</v>
      </c>
      <c r="M7224" t="str">
        <f t="shared" ca="1" si="1573"/>
        <v>Yes</v>
      </c>
      <c r="N7224" t="str">
        <f t="shared" ca="1" si="1573"/>
        <v>Yes</v>
      </c>
      <c r="O7224" t="str">
        <f t="shared" ca="1" si="1573"/>
        <v>No</v>
      </c>
      <c r="P7224" t="str">
        <f t="shared" ca="1" si="1573"/>
        <v>No</v>
      </c>
      <c r="Q7224" t="str">
        <f t="shared" ca="1" si="1574"/>
        <v>No</v>
      </c>
      <c r="R7224">
        <f t="shared" ca="1" si="1575"/>
        <v>1</v>
      </c>
      <c r="S7224">
        <f t="shared" ca="1" si="1576"/>
        <v>0</v>
      </c>
      <c r="T7224">
        <f t="shared" ca="1" si="1577"/>
        <v>3</v>
      </c>
      <c r="U7224">
        <f t="shared" ca="1" si="1578"/>
        <v>3</v>
      </c>
      <c r="V7224">
        <f t="shared" ca="1" si="1579"/>
        <v>0</v>
      </c>
      <c r="W7224">
        <f t="shared" ca="1" si="1580"/>
        <v>0</v>
      </c>
      <c r="X7224">
        <f t="shared" ca="1" si="1581"/>
        <v>7</v>
      </c>
    </row>
    <row r="7225" spans="1:24" x14ac:dyDescent="0.25">
      <c r="A7225">
        <v>461908</v>
      </c>
      <c r="B7225" t="s">
        <v>22556</v>
      </c>
      <c r="C7225" t="s">
        <v>10</v>
      </c>
      <c r="D7225" t="s">
        <v>22557</v>
      </c>
      <c r="E7225" t="str">
        <f t="shared" ca="1" si="1582"/>
        <v>Chelsea</v>
      </c>
      <c r="F7225" t="s">
        <v>24067</v>
      </c>
      <c r="G7225">
        <f t="shared" ca="1" si="1569"/>
        <v>1042361310</v>
      </c>
      <c r="H7225" t="s">
        <v>22559</v>
      </c>
      <c r="I7225" t="s">
        <v>22558</v>
      </c>
      <c r="J7225" t="str">
        <f t="shared" ca="1" si="1570"/>
        <v>Female</v>
      </c>
      <c r="K7225">
        <f t="shared" ca="1" si="1571"/>
        <v>60</v>
      </c>
      <c r="L7225" t="str">
        <f t="shared" ca="1" si="1572"/>
        <v>Adult</v>
      </c>
      <c r="M7225" t="str">
        <f t="shared" ca="1" si="1573"/>
        <v>Yes</v>
      </c>
      <c r="N7225" t="str">
        <f t="shared" ca="1" si="1573"/>
        <v>No</v>
      </c>
      <c r="O7225" t="str">
        <f t="shared" ca="1" si="1573"/>
        <v>Yes</v>
      </c>
      <c r="P7225" t="str">
        <f t="shared" ca="1" si="1573"/>
        <v>No</v>
      </c>
      <c r="Q7225" t="str">
        <f t="shared" ca="1" si="1574"/>
        <v>Yes</v>
      </c>
      <c r="R7225">
        <f t="shared" ca="1" si="1575"/>
        <v>4</v>
      </c>
      <c r="S7225">
        <f t="shared" ca="1" si="1576"/>
        <v>5</v>
      </c>
      <c r="T7225">
        <f t="shared" ca="1" si="1577"/>
        <v>3</v>
      </c>
      <c r="U7225">
        <f t="shared" ca="1" si="1578"/>
        <v>3</v>
      </c>
      <c r="V7225">
        <f t="shared" ca="1" si="1579"/>
        <v>0</v>
      </c>
      <c r="W7225">
        <f t="shared" ca="1" si="1580"/>
        <v>4</v>
      </c>
      <c r="X7225">
        <f t="shared" ca="1" si="1581"/>
        <v>19</v>
      </c>
    </row>
    <row r="7226" spans="1:24" x14ac:dyDescent="0.25">
      <c r="A7226">
        <v>461917</v>
      </c>
      <c r="B7226" t="s">
        <v>22560</v>
      </c>
      <c r="C7226" t="s">
        <v>10</v>
      </c>
      <c r="D7226" t="s">
        <v>22561</v>
      </c>
      <c r="E7226" t="str">
        <f t="shared" ca="1" si="1582"/>
        <v>Revere</v>
      </c>
      <c r="F7226" t="s">
        <v>24067</v>
      </c>
      <c r="G7226">
        <f t="shared" ca="1" si="1569"/>
        <v>9718394888</v>
      </c>
      <c r="H7226" t="s">
        <v>22563</v>
      </c>
      <c r="I7226" t="s">
        <v>22562</v>
      </c>
      <c r="J7226" t="str">
        <f t="shared" ca="1" si="1570"/>
        <v>Female</v>
      </c>
      <c r="K7226">
        <f t="shared" ca="1" si="1571"/>
        <v>29</v>
      </c>
      <c r="L7226" t="str">
        <f t="shared" ca="1" si="1572"/>
        <v>Adult</v>
      </c>
      <c r="M7226" t="str">
        <f t="shared" ca="1" si="1573"/>
        <v>Yes</v>
      </c>
      <c r="N7226" t="str">
        <f t="shared" ca="1" si="1573"/>
        <v>Yes</v>
      </c>
      <c r="O7226" t="str">
        <f t="shared" ca="1" si="1573"/>
        <v>Yes</v>
      </c>
      <c r="P7226" t="str">
        <f t="shared" ca="1" si="1573"/>
        <v>No</v>
      </c>
      <c r="Q7226" t="str">
        <f t="shared" ca="1" si="1574"/>
        <v>No</v>
      </c>
      <c r="R7226">
        <f t="shared" ca="1" si="1575"/>
        <v>5</v>
      </c>
      <c r="S7226">
        <f t="shared" ca="1" si="1576"/>
        <v>5</v>
      </c>
      <c r="T7226">
        <f t="shared" ca="1" si="1577"/>
        <v>5</v>
      </c>
      <c r="U7226">
        <f t="shared" ca="1" si="1578"/>
        <v>3</v>
      </c>
      <c r="V7226">
        <f t="shared" ca="1" si="1579"/>
        <v>0</v>
      </c>
      <c r="W7226">
        <f t="shared" ca="1" si="1580"/>
        <v>0</v>
      </c>
      <c r="X7226">
        <f t="shared" ca="1" si="1581"/>
        <v>18</v>
      </c>
    </row>
    <row r="7227" spans="1:24" x14ac:dyDescent="0.25">
      <c r="A7227">
        <v>461926</v>
      </c>
      <c r="B7227" t="s">
        <v>22564</v>
      </c>
      <c r="C7227" t="s">
        <v>10</v>
      </c>
      <c r="D7227" t="s">
        <v>22565</v>
      </c>
      <c r="E7227" t="str">
        <f t="shared" ca="1" si="1582"/>
        <v>Boston</v>
      </c>
      <c r="F7227" t="s">
        <v>24067</v>
      </c>
      <c r="G7227">
        <f t="shared" ca="1" si="1569"/>
        <v>1641218873</v>
      </c>
      <c r="H7227" t="s">
        <v>22567</v>
      </c>
      <c r="I7227" t="s">
        <v>22566</v>
      </c>
      <c r="J7227" t="str">
        <f t="shared" ca="1" si="1570"/>
        <v>Male</v>
      </c>
      <c r="K7227">
        <f t="shared" ca="1" si="1571"/>
        <v>34</v>
      </c>
      <c r="L7227" t="str">
        <f t="shared" ca="1" si="1572"/>
        <v>Adult</v>
      </c>
      <c r="M7227" t="str">
        <f t="shared" ca="1" si="1573"/>
        <v>No</v>
      </c>
      <c r="N7227" t="str">
        <f t="shared" ca="1" si="1573"/>
        <v>No</v>
      </c>
      <c r="O7227" t="str">
        <f t="shared" ca="1" si="1573"/>
        <v>Yes</v>
      </c>
      <c r="P7227" t="str">
        <f t="shared" ca="1" si="1573"/>
        <v>No</v>
      </c>
      <c r="Q7227" t="str">
        <f t="shared" ca="1" si="1574"/>
        <v>Yes</v>
      </c>
      <c r="R7227">
        <f t="shared" ca="1" si="1575"/>
        <v>5</v>
      </c>
      <c r="S7227">
        <f t="shared" ca="1" si="1576"/>
        <v>5</v>
      </c>
      <c r="T7227">
        <f t="shared" ca="1" si="1577"/>
        <v>3</v>
      </c>
      <c r="U7227">
        <f t="shared" ca="1" si="1578"/>
        <v>0</v>
      </c>
      <c r="V7227">
        <f t="shared" ca="1" si="1579"/>
        <v>0</v>
      </c>
      <c r="W7227">
        <f t="shared" ca="1" si="1580"/>
        <v>4</v>
      </c>
      <c r="X7227">
        <f t="shared" ca="1" si="1581"/>
        <v>17</v>
      </c>
    </row>
    <row r="7228" spans="1:24" x14ac:dyDescent="0.25">
      <c r="A7228">
        <v>461935</v>
      </c>
      <c r="B7228" t="s">
        <v>22568</v>
      </c>
      <c r="C7228" t="s">
        <v>10</v>
      </c>
      <c r="D7228" t="s">
        <v>22569</v>
      </c>
      <c r="E7228" t="str">
        <f t="shared" ca="1" si="1582"/>
        <v>Brookline</v>
      </c>
      <c r="F7228" t="s">
        <v>24067</v>
      </c>
      <c r="G7228">
        <f t="shared" ca="1" si="1569"/>
        <v>1296985797</v>
      </c>
      <c r="H7228" t="s">
        <v>22571</v>
      </c>
      <c r="I7228" t="s">
        <v>22570</v>
      </c>
      <c r="J7228" t="str">
        <f t="shared" ca="1" si="1570"/>
        <v>Male</v>
      </c>
      <c r="K7228">
        <f t="shared" ca="1" si="1571"/>
        <v>31</v>
      </c>
      <c r="L7228" t="str">
        <f t="shared" ca="1" si="1572"/>
        <v>Adult</v>
      </c>
      <c r="M7228" t="str">
        <f t="shared" ca="1" si="1573"/>
        <v>Yes</v>
      </c>
      <c r="N7228" t="str">
        <f t="shared" ca="1" si="1573"/>
        <v>No</v>
      </c>
      <c r="O7228" t="str">
        <f t="shared" ca="1" si="1573"/>
        <v>No</v>
      </c>
      <c r="P7228" t="str">
        <f t="shared" ca="1" si="1573"/>
        <v>No</v>
      </c>
      <c r="Q7228" t="str">
        <f t="shared" ca="1" si="1574"/>
        <v>Yes</v>
      </c>
      <c r="R7228">
        <f t="shared" ca="1" si="1575"/>
        <v>2</v>
      </c>
      <c r="S7228">
        <f t="shared" ca="1" si="1576"/>
        <v>3</v>
      </c>
      <c r="T7228">
        <f t="shared" ca="1" si="1577"/>
        <v>0</v>
      </c>
      <c r="U7228">
        <f t="shared" ca="1" si="1578"/>
        <v>3</v>
      </c>
      <c r="V7228">
        <f t="shared" ca="1" si="1579"/>
        <v>0</v>
      </c>
      <c r="W7228">
        <f t="shared" ca="1" si="1580"/>
        <v>4</v>
      </c>
      <c r="X7228">
        <f t="shared" ca="1" si="1581"/>
        <v>12</v>
      </c>
    </row>
    <row r="7229" spans="1:24" x14ac:dyDescent="0.25">
      <c r="A7229">
        <v>461944</v>
      </c>
      <c r="B7229" t="s">
        <v>22572</v>
      </c>
      <c r="C7229" t="s">
        <v>10</v>
      </c>
      <c r="D7229" t="s">
        <v>22573</v>
      </c>
      <c r="E7229" t="str">
        <f t="shared" ca="1" si="1582"/>
        <v>Brookline</v>
      </c>
      <c r="F7229" t="s">
        <v>24067</v>
      </c>
      <c r="G7229">
        <f t="shared" ca="1" si="1569"/>
        <v>4921060159</v>
      </c>
      <c r="H7229" t="s">
        <v>22575</v>
      </c>
      <c r="I7229" t="s">
        <v>22574</v>
      </c>
      <c r="J7229" t="str">
        <f t="shared" ca="1" si="1570"/>
        <v>Female</v>
      </c>
      <c r="K7229">
        <f t="shared" ca="1" si="1571"/>
        <v>53</v>
      </c>
      <c r="L7229" t="str">
        <f t="shared" ca="1" si="1572"/>
        <v>Adult</v>
      </c>
      <c r="M7229" t="str">
        <f t="shared" ca="1" si="1573"/>
        <v>No</v>
      </c>
      <c r="N7229" t="str">
        <f t="shared" ca="1" si="1573"/>
        <v>Yes</v>
      </c>
      <c r="O7229" t="str">
        <f t="shared" ca="1" si="1573"/>
        <v>No</v>
      </c>
      <c r="P7229" t="str">
        <f t="shared" ca="1" si="1573"/>
        <v>No</v>
      </c>
      <c r="Q7229" t="str">
        <f t="shared" ca="1" si="1574"/>
        <v>No</v>
      </c>
      <c r="R7229">
        <f t="shared" ca="1" si="1575"/>
        <v>3</v>
      </c>
      <c r="S7229">
        <f t="shared" ca="1" si="1576"/>
        <v>3</v>
      </c>
      <c r="T7229">
        <f t="shared" ca="1" si="1577"/>
        <v>3</v>
      </c>
      <c r="U7229">
        <f t="shared" ca="1" si="1578"/>
        <v>0</v>
      </c>
      <c r="V7229">
        <f t="shared" ca="1" si="1579"/>
        <v>0</v>
      </c>
      <c r="W7229">
        <f t="shared" ca="1" si="1580"/>
        <v>0</v>
      </c>
      <c r="X7229">
        <f t="shared" ca="1" si="1581"/>
        <v>9</v>
      </c>
    </row>
    <row r="7230" spans="1:24" x14ac:dyDescent="0.25">
      <c r="A7230">
        <v>461953</v>
      </c>
      <c r="B7230" t="s">
        <v>22576</v>
      </c>
      <c r="C7230" t="s">
        <v>10</v>
      </c>
      <c r="D7230" t="s">
        <v>22577</v>
      </c>
      <c r="E7230" t="str">
        <f t="shared" ca="1" si="1582"/>
        <v>Needham</v>
      </c>
      <c r="F7230" t="s">
        <v>24067</v>
      </c>
      <c r="G7230">
        <f t="shared" ca="1" si="1569"/>
        <v>6922666550</v>
      </c>
      <c r="H7230" t="s">
        <v>22579</v>
      </c>
      <c r="I7230" t="s">
        <v>22578</v>
      </c>
      <c r="J7230" t="str">
        <f t="shared" ca="1" si="1570"/>
        <v>Male</v>
      </c>
      <c r="K7230">
        <f t="shared" ca="1" si="1571"/>
        <v>39</v>
      </c>
      <c r="L7230" t="str">
        <f t="shared" ca="1" si="1572"/>
        <v>Adult</v>
      </c>
      <c r="M7230" t="str">
        <f t="shared" ca="1" si="1573"/>
        <v>Yes</v>
      </c>
      <c r="N7230" t="str">
        <f t="shared" ca="1" si="1573"/>
        <v>No</v>
      </c>
      <c r="O7230" t="str">
        <f t="shared" ca="1" si="1573"/>
        <v>Yes</v>
      </c>
      <c r="P7230" t="str">
        <f t="shared" ca="1" si="1573"/>
        <v>No</v>
      </c>
      <c r="Q7230" t="str">
        <f t="shared" ca="1" si="1574"/>
        <v>No</v>
      </c>
      <c r="R7230">
        <f t="shared" ca="1" si="1575"/>
        <v>5</v>
      </c>
      <c r="S7230">
        <f t="shared" ca="1" si="1576"/>
        <v>5</v>
      </c>
      <c r="T7230">
        <f t="shared" ca="1" si="1577"/>
        <v>3</v>
      </c>
      <c r="U7230">
        <f t="shared" ca="1" si="1578"/>
        <v>3</v>
      </c>
      <c r="V7230">
        <f t="shared" ca="1" si="1579"/>
        <v>0</v>
      </c>
      <c r="W7230">
        <f t="shared" ca="1" si="1580"/>
        <v>0</v>
      </c>
      <c r="X7230">
        <f t="shared" ca="1" si="1581"/>
        <v>16</v>
      </c>
    </row>
    <row r="7231" spans="1:24" x14ac:dyDescent="0.25">
      <c r="A7231">
        <v>461962</v>
      </c>
      <c r="B7231" t="s">
        <v>22580</v>
      </c>
      <c r="C7231" t="s">
        <v>10</v>
      </c>
      <c r="D7231" t="s">
        <v>22581</v>
      </c>
      <c r="E7231" t="str">
        <f t="shared" ca="1" si="1582"/>
        <v>Everett</v>
      </c>
      <c r="F7231" t="s">
        <v>24067</v>
      </c>
      <c r="G7231">
        <f t="shared" ca="1" si="1569"/>
        <v>9506228797</v>
      </c>
      <c r="H7231" t="s">
        <v>22583</v>
      </c>
      <c r="I7231" t="s">
        <v>22582</v>
      </c>
      <c r="J7231" t="str">
        <f t="shared" ca="1" si="1570"/>
        <v>Male</v>
      </c>
      <c r="K7231">
        <f t="shared" ca="1" si="1571"/>
        <v>37</v>
      </c>
      <c r="L7231" t="str">
        <f t="shared" ca="1" si="1572"/>
        <v>Adult</v>
      </c>
      <c r="M7231" t="str">
        <f t="shared" ca="1" si="1573"/>
        <v>Yes</v>
      </c>
      <c r="N7231" t="str">
        <f t="shared" ca="1" si="1573"/>
        <v>No</v>
      </c>
      <c r="O7231" t="str">
        <f t="shared" ca="1" si="1573"/>
        <v>Yes</v>
      </c>
      <c r="P7231" t="str">
        <f t="shared" ca="1" si="1573"/>
        <v>No</v>
      </c>
      <c r="Q7231" t="str">
        <f t="shared" ca="1" si="1574"/>
        <v>Yes</v>
      </c>
      <c r="R7231">
        <f t="shared" ca="1" si="1575"/>
        <v>5</v>
      </c>
      <c r="S7231">
        <f t="shared" ca="1" si="1576"/>
        <v>5</v>
      </c>
      <c r="T7231">
        <f t="shared" ca="1" si="1577"/>
        <v>3</v>
      </c>
      <c r="U7231">
        <f t="shared" ca="1" si="1578"/>
        <v>3</v>
      </c>
      <c r="V7231">
        <f t="shared" ca="1" si="1579"/>
        <v>0</v>
      </c>
      <c r="W7231">
        <f t="shared" ca="1" si="1580"/>
        <v>4</v>
      </c>
      <c r="X7231">
        <f t="shared" ca="1" si="1581"/>
        <v>20</v>
      </c>
    </row>
    <row r="7232" spans="1:24" x14ac:dyDescent="0.25">
      <c r="A7232">
        <v>461971</v>
      </c>
      <c r="B7232" t="s">
        <v>22584</v>
      </c>
      <c r="C7232" t="s">
        <v>10</v>
      </c>
      <c r="D7232" t="s">
        <v>22585</v>
      </c>
      <c r="E7232" t="str">
        <f t="shared" ca="1" si="1582"/>
        <v>Canton</v>
      </c>
      <c r="F7232" t="s">
        <v>24067</v>
      </c>
      <c r="G7232">
        <f t="shared" ca="1" si="1569"/>
        <v>2051839590</v>
      </c>
      <c r="H7232" t="s">
        <v>22587</v>
      </c>
      <c r="I7232" t="s">
        <v>22586</v>
      </c>
      <c r="J7232" t="str">
        <f t="shared" ca="1" si="1570"/>
        <v>Female</v>
      </c>
      <c r="K7232">
        <f t="shared" ca="1" si="1571"/>
        <v>43</v>
      </c>
      <c r="L7232" t="str">
        <f t="shared" ca="1" si="1572"/>
        <v>Adult</v>
      </c>
      <c r="M7232" t="str">
        <f t="shared" ca="1" si="1573"/>
        <v>No</v>
      </c>
      <c r="N7232" t="str">
        <f t="shared" ca="1" si="1573"/>
        <v>No</v>
      </c>
      <c r="O7232" t="str">
        <f t="shared" ca="1" si="1573"/>
        <v>No</v>
      </c>
      <c r="P7232" t="str">
        <f t="shared" ca="1" si="1573"/>
        <v>Yes</v>
      </c>
      <c r="Q7232" t="str">
        <f t="shared" ca="1" si="1574"/>
        <v>Yes</v>
      </c>
      <c r="R7232">
        <f t="shared" ca="1" si="1575"/>
        <v>5</v>
      </c>
      <c r="S7232">
        <f t="shared" ca="1" si="1576"/>
        <v>5</v>
      </c>
      <c r="T7232">
        <f t="shared" ca="1" si="1577"/>
        <v>0</v>
      </c>
      <c r="U7232">
        <f t="shared" ca="1" si="1578"/>
        <v>0</v>
      </c>
      <c r="V7232">
        <f t="shared" ca="1" si="1579"/>
        <v>4</v>
      </c>
      <c r="W7232">
        <f t="shared" ca="1" si="1580"/>
        <v>4</v>
      </c>
      <c r="X7232">
        <f t="shared" ca="1" si="1581"/>
        <v>18</v>
      </c>
    </row>
    <row r="7233" spans="1:24" x14ac:dyDescent="0.25">
      <c r="A7233">
        <v>461980</v>
      </c>
      <c r="B7233" t="s">
        <v>22588</v>
      </c>
      <c r="C7233" t="s">
        <v>10</v>
      </c>
      <c r="D7233" t="s">
        <v>22589</v>
      </c>
      <c r="E7233" t="str">
        <f t="shared" ca="1" si="1582"/>
        <v>Winthrop</v>
      </c>
      <c r="F7233" t="s">
        <v>24067</v>
      </c>
      <c r="G7233">
        <f t="shared" ca="1" si="1569"/>
        <v>8193100623</v>
      </c>
      <c r="H7233" t="s">
        <v>22591</v>
      </c>
      <c r="I7233" t="s">
        <v>22590</v>
      </c>
      <c r="J7233" t="str">
        <f t="shared" ca="1" si="1570"/>
        <v>Female</v>
      </c>
      <c r="K7233">
        <f t="shared" ca="1" si="1571"/>
        <v>30</v>
      </c>
      <c r="L7233" t="str">
        <f t="shared" ca="1" si="1572"/>
        <v>Adult</v>
      </c>
      <c r="M7233" t="str">
        <f t="shared" ca="1" si="1573"/>
        <v>No</v>
      </c>
      <c r="N7233" t="str">
        <f t="shared" ca="1" si="1573"/>
        <v>No</v>
      </c>
      <c r="O7233" t="str">
        <f t="shared" ca="1" si="1573"/>
        <v>No</v>
      </c>
      <c r="P7233" t="str">
        <f t="shared" ca="1" si="1573"/>
        <v>Yes</v>
      </c>
      <c r="Q7233" t="str">
        <f t="shared" ca="1" si="1574"/>
        <v>No</v>
      </c>
      <c r="R7233">
        <f t="shared" ca="1" si="1575"/>
        <v>1</v>
      </c>
      <c r="S7233">
        <f t="shared" ca="1" si="1576"/>
        <v>0</v>
      </c>
      <c r="T7233">
        <f t="shared" ca="1" si="1577"/>
        <v>0</v>
      </c>
      <c r="U7233">
        <f t="shared" ca="1" si="1578"/>
        <v>0</v>
      </c>
      <c r="V7233">
        <f t="shared" ca="1" si="1579"/>
        <v>4</v>
      </c>
      <c r="W7233">
        <f t="shared" ca="1" si="1580"/>
        <v>0</v>
      </c>
      <c r="X7233">
        <f t="shared" ca="1" si="1581"/>
        <v>5</v>
      </c>
    </row>
    <row r="7234" spans="1:24" x14ac:dyDescent="0.25">
      <c r="A7234">
        <v>461999</v>
      </c>
      <c r="B7234" t="s">
        <v>22592</v>
      </c>
      <c r="C7234" t="s">
        <v>10</v>
      </c>
      <c r="D7234" t="s">
        <v>22593</v>
      </c>
      <c r="E7234" t="str">
        <f t="shared" ca="1" si="1582"/>
        <v>Somerville</v>
      </c>
      <c r="F7234" t="s">
        <v>24067</v>
      </c>
      <c r="G7234">
        <f t="shared" ca="1" si="1569"/>
        <v>4279676383</v>
      </c>
      <c r="H7234" t="s">
        <v>22595</v>
      </c>
      <c r="I7234" t="s">
        <v>22594</v>
      </c>
      <c r="J7234" t="str">
        <f t="shared" ca="1" si="1570"/>
        <v>Female</v>
      </c>
      <c r="K7234">
        <f t="shared" ca="1" si="1571"/>
        <v>39</v>
      </c>
      <c r="L7234" t="str">
        <f t="shared" ca="1" si="1572"/>
        <v>Adult</v>
      </c>
      <c r="M7234" t="str">
        <f t="shared" ca="1" si="1573"/>
        <v>Yes</v>
      </c>
      <c r="N7234" t="str">
        <f t="shared" ca="1" si="1573"/>
        <v>No</v>
      </c>
      <c r="O7234" t="str">
        <f t="shared" ca="1" si="1573"/>
        <v>Yes</v>
      </c>
      <c r="P7234" t="str">
        <f t="shared" ref="P7234:Q7297" ca="1" si="1583">CHOOSE(RANDBETWEEN(1,2),"Yes","No")</f>
        <v>Yes</v>
      </c>
      <c r="Q7234" t="str">
        <f t="shared" ca="1" si="1574"/>
        <v>Yes</v>
      </c>
      <c r="R7234">
        <f t="shared" ca="1" si="1575"/>
        <v>5</v>
      </c>
      <c r="S7234">
        <f t="shared" ca="1" si="1576"/>
        <v>5</v>
      </c>
      <c r="T7234">
        <f t="shared" ca="1" si="1577"/>
        <v>3</v>
      </c>
      <c r="U7234">
        <f t="shared" ca="1" si="1578"/>
        <v>3</v>
      </c>
      <c r="V7234">
        <f t="shared" ca="1" si="1579"/>
        <v>4</v>
      </c>
      <c r="W7234">
        <f t="shared" ca="1" si="1580"/>
        <v>4</v>
      </c>
      <c r="X7234">
        <f t="shared" ca="1" si="1581"/>
        <v>24</v>
      </c>
    </row>
    <row r="7235" spans="1:24" x14ac:dyDescent="0.25">
      <c r="A7235">
        <v>462008</v>
      </c>
      <c r="B7235" t="s">
        <v>22596</v>
      </c>
      <c r="C7235" t="s">
        <v>10</v>
      </c>
      <c r="D7235" t="s">
        <v>22597</v>
      </c>
      <c r="E7235" t="str">
        <f t="shared" ca="1" si="1582"/>
        <v>Cambridge</v>
      </c>
      <c r="F7235" t="s">
        <v>24067</v>
      </c>
      <c r="G7235">
        <f t="shared" ref="G7235:G7298" ca="1" si="1584">RANDBETWEEN(1000000000,9999999999)</f>
        <v>5984307424</v>
      </c>
      <c r="H7235" t="s">
        <v>22599</v>
      </c>
      <c r="I7235" t="s">
        <v>22598</v>
      </c>
      <c r="J7235" t="str">
        <f t="shared" ref="J7235:J7298" ca="1" si="1585">CHOOSE(RANDBETWEEN(1,2),"Male","Female")</f>
        <v>Female</v>
      </c>
      <c r="K7235">
        <f t="shared" ref="K7235:K7298" ca="1" si="1586">RANDBETWEEN(15,70)</f>
        <v>39</v>
      </c>
      <c r="L7235" t="str">
        <f t="shared" ref="L7235:L7298" ca="1" si="1587">IF(AND(K7235&gt;=12, K7235 &lt; 18), "Adoloscent", "Adult")</f>
        <v>Adult</v>
      </c>
      <c r="M7235" t="str">
        <f t="shared" ref="M7235:Q7298" ca="1" si="1588">CHOOSE(RANDBETWEEN(1,2),"Yes","No")</f>
        <v>No</v>
      </c>
      <c r="N7235" t="str">
        <f t="shared" ca="1" si="1588"/>
        <v>Yes</v>
      </c>
      <c r="O7235" t="str">
        <f t="shared" ca="1" si="1588"/>
        <v>Yes</v>
      </c>
      <c r="P7235" t="str">
        <f t="shared" ca="1" si="1583"/>
        <v>No</v>
      </c>
      <c r="Q7235" t="str">
        <f t="shared" ca="1" si="1583"/>
        <v>Yes</v>
      </c>
      <c r="R7235">
        <f t="shared" ref="R7235:R7298" ca="1" si="1589">CHOOSE(RANDBETWEEN(1,5),1,2,3,4,5)</f>
        <v>4</v>
      </c>
      <c r="S7235">
        <f t="shared" ref="S7235:S7298" ca="1" si="1590">IF(R7235&gt;=4,5,IF(AND(R7235&gt;=2,R7235&lt;=3),3,IF(R7235=1,0)))</f>
        <v>5</v>
      </c>
      <c r="T7235">
        <f t="shared" ref="T7235:T7298" ca="1" si="1591">IF(AND(O7235="Yes",N7235="Yes"),5,IF(OR(O7235="Yes",N7235="Yes"),3,IF(AND(O7235="No",N7235="No"),0)))</f>
        <v>5</v>
      </c>
      <c r="U7235">
        <f t="shared" ref="U7235:U7298" ca="1" si="1592">IF(M7235="Yes",3,0)</f>
        <v>0</v>
      </c>
      <c r="V7235">
        <f t="shared" ref="V7235:V7298" ca="1" si="1593">IF(P7235="Yes",4,0)</f>
        <v>0</v>
      </c>
      <c r="W7235">
        <f t="shared" ref="W7235:W7298" ca="1" si="1594">IF(Q7235="Yes",4,0)</f>
        <v>4</v>
      </c>
      <c r="X7235">
        <f t="shared" ref="X7235:X7298" ca="1" si="1595">SUM(R7235:W7235)</f>
        <v>18</v>
      </c>
    </row>
    <row r="7236" spans="1:24" x14ac:dyDescent="0.25">
      <c r="A7236">
        <v>462017</v>
      </c>
      <c r="B7236" t="s">
        <v>22600</v>
      </c>
      <c r="C7236" t="s">
        <v>10</v>
      </c>
      <c r="D7236" t="s">
        <v>22601</v>
      </c>
      <c r="E7236" t="str">
        <f t="shared" ref="E7236:E7299" ca="1" si="1596">CHOOSE(RANDBETWEEN(1,15),"Boston","Winthrop","Revere","Chelsea","Everett","Somerville", "Cambridge","Watertown", "Newton","Brookline", "Needham", "Dedham", "Canton"," Milton", "Quincy")</f>
        <v>Chelsea</v>
      </c>
      <c r="F7236" t="s">
        <v>24067</v>
      </c>
      <c r="G7236">
        <f t="shared" ca="1" si="1584"/>
        <v>6000533695</v>
      </c>
      <c r="H7236" t="s">
        <v>22603</v>
      </c>
      <c r="I7236" t="s">
        <v>22602</v>
      </c>
      <c r="J7236" t="str">
        <f t="shared" ca="1" si="1585"/>
        <v>Female</v>
      </c>
      <c r="K7236">
        <f t="shared" ca="1" si="1586"/>
        <v>44</v>
      </c>
      <c r="L7236" t="str">
        <f t="shared" ca="1" si="1587"/>
        <v>Adult</v>
      </c>
      <c r="M7236" t="str">
        <f t="shared" ca="1" si="1588"/>
        <v>No</v>
      </c>
      <c r="N7236" t="str">
        <f t="shared" ca="1" si="1588"/>
        <v>Yes</v>
      </c>
      <c r="O7236" t="str">
        <f t="shared" ca="1" si="1588"/>
        <v>Yes</v>
      </c>
      <c r="P7236" t="str">
        <f t="shared" ca="1" si="1583"/>
        <v>No</v>
      </c>
      <c r="Q7236" t="str">
        <f t="shared" ca="1" si="1583"/>
        <v>No</v>
      </c>
      <c r="R7236">
        <f t="shared" ca="1" si="1589"/>
        <v>1</v>
      </c>
      <c r="S7236">
        <f t="shared" ca="1" si="1590"/>
        <v>0</v>
      </c>
      <c r="T7236">
        <f t="shared" ca="1" si="1591"/>
        <v>5</v>
      </c>
      <c r="U7236">
        <f t="shared" ca="1" si="1592"/>
        <v>0</v>
      </c>
      <c r="V7236">
        <f t="shared" ca="1" si="1593"/>
        <v>0</v>
      </c>
      <c r="W7236">
        <f t="shared" ca="1" si="1594"/>
        <v>0</v>
      </c>
      <c r="X7236">
        <f t="shared" ca="1" si="1595"/>
        <v>6</v>
      </c>
    </row>
    <row r="7237" spans="1:24" x14ac:dyDescent="0.25">
      <c r="A7237">
        <v>462026</v>
      </c>
      <c r="B7237" t="s">
        <v>22604</v>
      </c>
      <c r="C7237" t="s">
        <v>10</v>
      </c>
      <c r="D7237" t="s">
        <v>22605</v>
      </c>
      <c r="E7237" t="str">
        <f t="shared" ca="1" si="1596"/>
        <v>Chelsea</v>
      </c>
      <c r="F7237" t="s">
        <v>24067</v>
      </c>
      <c r="G7237">
        <f t="shared" ca="1" si="1584"/>
        <v>5658438948</v>
      </c>
      <c r="H7237" t="s">
        <v>22607</v>
      </c>
      <c r="I7237" t="s">
        <v>22606</v>
      </c>
      <c r="J7237" t="str">
        <f t="shared" ca="1" si="1585"/>
        <v>Female</v>
      </c>
      <c r="K7237">
        <f t="shared" ca="1" si="1586"/>
        <v>29</v>
      </c>
      <c r="L7237" t="str">
        <f t="shared" ca="1" si="1587"/>
        <v>Adult</v>
      </c>
      <c r="M7237" t="str">
        <f t="shared" ca="1" si="1588"/>
        <v>Yes</v>
      </c>
      <c r="N7237" t="str">
        <f t="shared" ca="1" si="1588"/>
        <v>No</v>
      </c>
      <c r="O7237" t="str">
        <f t="shared" ca="1" si="1588"/>
        <v>No</v>
      </c>
      <c r="P7237" t="str">
        <f t="shared" ca="1" si="1583"/>
        <v>No</v>
      </c>
      <c r="Q7237" t="str">
        <f t="shared" ca="1" si="1583"/>
        <v>Yes</v>
      </c>
      <c r="R7237">
        <f t="shared" ca="1" si="1589"/>
        <v>2</v>
      </c>
      <c r="S7237">
        <f t="shared" ca="1" si="1590"/>
        <v>3</v>
      </c>
      <c r="T7237">
        <f t="shared" ca="1" si="1591"/>
        <v>0</v>
      </c>
      <c r="U7237">
        <f t="shared" ca="1" si="1592"/>
        <v>3</v>
      </c>
      <c r="V7237">
        <f t="shared" ca="1" si="1593"/>
        <v>0</v>
      </c>
      <c r="W7237">
        <f t="shared" ca="1" si="1594"/>
        <v>4</v>
      </c>
      <c r="X7237">
        <f t="shared" ca="1" si="1595"/>
        <v>12</v>
      </c>
    </row>
    <row r="7238" spans="1:24" x14ac:dyDescent="0.25">
      <c r="A7238">
        <v>462035</v>
      </c>
      <c r="B7238" t="s">
        <v>22608</v>
      </c>
      <c r="C7238" t="s">
        <v>10</v>
      </c>
      <c r="D7238" t="s">
        <v>22609</v>
      </c>
      <c r="E7238" t="str">
        <f t="shared" ca="1" si="1596"/>
        <v>Everett</v>
      </c>
      <c r="F7238" t="s">
        <v>24067</v>
      </c>
      <c r="G7238">
        <f t="shared" ca="1" si="1584"/>
        <v>8654177927</v>
      </c>
      <c r="H7238" t="s">
        <v>22611</v>
      </c>
      <c r="I7238" t="s">
        <v>22610</v>
      </c>
      <c r="J7238" t="str">
        <f t="shared" ca="1" si="1585"/>
        <v>Female</v>
      </c>
      <c r="K7238">
        <f t="shared" ca="1" si="1586"/>
        <v>40</v>
      </c>
      <c r="L7238" t="str">
        <f t="shared" ca="1" si="1587"/>
        <v>Adult</v>
      </c>
      <c r="M7238" t="str">
        <f t="shared" ca="1" si="1588"/>
        <v>No</v>
      </c>
      <c r="N7238" t="str">
        <f t="shared" ca="1" si="1588"/>
        <v>Yes</v>
      </c>
      <c r="O7238" t="str">
        <f t="shared" ca="1" si="1588"/>
        <v>No</v>
      </c>
      <c r="P7238" t="str">
        <f t="shared" ca="1" si="1583"/>
        <v>Yes</v>
      </c>
      <c r="Q7238" t="str">
        <f t="shared" ca="1" si="1583"/>
        <v>Yes</v>
      </c>
      <c r="R7238">
        <f t="shared" ca="1" si="1589"/>
        <v>4</v>
      </c>
      <c r="S7238">
        <f t="shared" ca="1" si="1590"/>
        <v>5</v>
      </c>
      <c r="T7238">
        <f t="shared" ca="1" si="1591"/>
        <v>3</v>
      </c>
      <c r="U7238">
        <f t="shared" ca="1" si="1592"/>
        <v>0</v>
      </c>
      <c r="V7238">
        <f t="shared" ca="1" si="1593"/>
        <v>4</v>
      </c>
      <c r="W7238">
        <f t="shared" ca="1" si="1594"/>
        <v>4</v>
      </c>
      <c r="X7238">
        <f t="shared" ca="1" si="1595"/>
        <v>20</v>
      </c>
    </row>
    <row r="7239" spans="1:24" x14ac:dyDescent="0.25">
      <c r="A7239">
        <v>462044</v>
      </c>
      <c r="B7239" t="s">
        <v>22612</v>
      </c>
      <c r="C7239" t="s">
        <v>10</v>
      </c>
      <c r="D7239" t="s">
        <v>22613</v>
      </c>
      <c r="E7239" t="str">
        <f t="shared" ca="1" si="1596"/>
        <v>Watertown</v>
      </c>
      <c r="F7239" t="s">
        <v>24067</v>
      </c>
      <c r="G7239">
        <f t="shared" ca="1" si="1584"/>
        <v>6510161801</v>
      </c>
      <c r="H7239" t="s">
        <v>22615</v>
      </c>
      <c r="I7239" t="s">
        <v>22614</v>
      </c>
      <c r="J7239" t="str">
        <f t="shared" ca="1" si="1585"/>
        <v>Female</v>
      </c>
      <c r="K7239">
        <f t="shared" ca="1" si="1586"/>
        <v>36</v>
      </c>
      <c r="L7239" t="str">
        <f t="shared" ca="1" si="1587"/>
        <v>Adult</v>
      </c>
      <c r="M7239" t="str">
        <f t="shared" ca="1" si="1588"/>
        <v>Yes</v>
      </c>
      <c r="N7239" t="str">
        <f t="shared" ca="1" si="1588"/>
        <v>No</v>
      </c>
      <c r="O7239" t="str">
        <f t="shared" ca="1" si="1588"/>
        <v>No</v>
      </c>
      <c r="P7239" t="str">
        <f t="shared" ca="1" si="1583"/>
        <v>Yes</v>
      </c>
      <c r="Q7239" t="str">
        <f t="shared" ca="1" si="1583"/>
        <v>Yes</v>
      </c>
      <c r="R7239">
        <f t="shared" ca="1" si="1589"/>
        <v>1</v>
      </c>
      <c r="S7239">
        <f t="shared" ca="1" si="1590"/>
        <v>0</v>
      </c>
      <c r="T7239">
        <f t="shared" ca="1" si="1591"/>
        <v>0</v>
      </c>
      <c r="U7239">
        <f t="shared" ca="1" si="1592"/>
        <v>3</v>
      </c>
      <c r="V7239">
        <f t="shared" ca="1" si="1593"/>
        <v>4</v>
      </c>
      <c r="W7239">
        <f t="shared" ca="1" si="1594"/>
        <v>4</v>
      </c>
      <c r="X7239">
        <f t="shared" ca="1" si="1595"/>
        <v>12</v>
      </c>
    </row>
    <row r="7240" spans="1:24" x14ac:dyDescent="0.25">
      <c r="A7240">
        <v>462053</v>
      </c>
      <c r="B7240" t="s">
        <v>22616</v>
      </c>
      <c r="C7240" t="s">
        <v>10</v>
      </c>
      <c r="D7240" t="s">
        <v>22617</v>
      </c>
      <c r="E7240" t="str">
        <f t="shared" ca="1" si="1596"/>
        <v>Somerville</v>
      </c>
      <c r="F7240" t="s">
        <v>24067</v>
      </c>
      <c r="G7240">
        <f t="shared" ca="1" si="1584"/>
        <v>9757022579</v>
      </c>
      <c r="H7240" t="s">
        <v>22619</v>
      </c>
      <c r="I7240" t="s">
        <v>22618</v>
      </c>
      <c r="J7240" t="str">
        <f t="shared" ca="1" si="1585"/>
        <v>Female</v>
      </c>
      <c r="K7240">
        <f t="shared" ca="1" si="1586"/>
        <v>22</v>
      </c>
      <c r="L7240" t="str">
        <f t="shared" ca="1" si="1587"/>
        <v>Adult</v>
      </c>
      <c r="M7240" t="str">
        <f t="shared" ca="1" si="1588"/>
        <v>No</v>
      </c>
      <c r="N7240" t="str">
        <f t="shared" ca="1" si="1588"/>
        <v>Yes</v>
      </c>
      <c r="O7240" t="str">
        <f t="shared" ca="1" si="1588"/>
        <v>No</v>
      </c>
      <c r="P7240" t="str">
        <f t="shared" ca="1" si="1583"/>
        <v>Yes</v>
      </c>
      <c r="Q7240" t="str">
        <f t="shared" ca="1" si="1583"/>
        <v>No</v>
      </c>
      <c r="R7240">
        <f t="shared" ca="1" si="1589"/>
        <v>3</v>
      </c>
      <c r="S7240">
        <f t="shared" ca="1" si="1590"/>
        <v>3</v>
      </c>
      <c r="T7240">
        <f t="shared" ca="1" si="1591"/>
        <v>3</v>
      </c>
      <c r="U7240">
        <f t="shared" ca="1" si="1592"/>
        <v>0</v>
      </c>
      <c r="V7240">
        <f t="shared" ca="1" si="1593"/>
        <v>4</v>
      </c>
      <c r="W7240">
        <f t="shared" ca="1" si="1594"/>
        <v>0</v>
      </c>
      <c r="X7240">
        <f t="shared" ca="1" si="1595"/>
        <v>13</v>
      </c>
    </row>
    <row r="7241" spans="1:24" x14ac:dyDescent="0.25">
      <c r="A7241">
        <v>462062</v>
      </c>
      <c r="B7241" t="s">
        <v>22620</v>
      </c>
      <c r="C7241" t="s">
        <v>10</v>
      </c>
      <c r="D7241" t="s">
        <v>22621</v>
      </c>
      <c r="E7241" t="str">
        <f t="shared" ca="1" si="1596"/>
        <v>Watertown</v>
      </c>
      <c r="F7241" t="s">
        <v>24067</v>
      </c>
      <c r="G7241">
        <f t="shared" ca="1" si="1584"/>
        <v>1558040077</v>
      </c>
      <c r="H7241" t="s">
        <v>22623</v>
      </c>
      <c r="I7241" t="s">
        <v>22622</v>
      </c>
      <c r="J7241" t="str">
        <f t="shared" ca="1" si="1585"/>
        <v>Female</v>
      </c>
      <c r="K7241">
        <f t="shared" ca="1" si="1586"/>
        <v>20</v>
      </c>
      <c r="L7241" t="str">
        <f t="shared" ca="1" si="1587"/>
        <v>Adult</v>
      </c>
      <c r="M7241" t="str">
        <f t="shared" ca="1" si="1588"/>
        <v>Yes</v>
      </c>
      <c r="N7241" t="str">
        <f t="shared" ca="1" si="1588"/>
        <v>Yes</v>
      </c>
      <c r="O7241" t="str">
        <f t="shared" ca="1" si="1588"/>
        <v>No</v>
      </c>
      <c r="P7241" t="str">
        <f t="shared" ca="1" si="1583"/>
        <v>No</v>
      </c>
      <c r="Q7241" t="str">
        <f t="shared" ca="1" si="1583"/>
        <v>Yes</v>
      </c>
      <c r="R7241">
        <f t="shared" ca="1" si="1589"/>
        <v>1</v>
      </c>
      <c r="S7241">
        <f t="shared" ca="1" si="1590"/>
        <v>0</v>
      </c>
      <c r="T7241">
        <f t="shared" ca="1" si="1591"/>
        <v>3</v>
      </c>
      <c r="U7241">
        <f t="shared" ca="1" si="1592"/>
        <v>3</v>
      </c>
      <c r="V7241">
        <f t="shared" ca="1" si="1593"/>
        <v>0</v>
      </c>
      <c r="W7241">
        <f t="shared" ca="1" si="1594"/>
        <v>4</v>
      </c>
      <c r="X7241">
        <f t="shared" ca="1" si="1595"/>
        <v>11</v>
      </c>
    </row>
    <row r="7242" spans="1:24" x14ac:dyDescent="0.25">
      <c r="A7242">
        <v>462071</v>
      </c>
      <c r="B7242" t="s">
        <v>22624</v>
      </c>
      <c r="C7242" t="s">
        <v>10</v>
      </c>
      <c r="D7242" t="s">
        <v>22625</v>
      </c>
      <c r="E7242" t="str">
        <f t="shared" ca="1" si="1596"/>
        <v>Revere</v>
      </c>
      <c r="F7242" t="s">
        <v>24067</v>
      </c>
      <c r="G7242">
        <f t="shared" ca="1" si="1584"/>
        <v>9467258103</v>
      </c>
      <c r="H7242" t="s">
        <v>22627</v>
      </c>
      <c r="I7242" t="s">
        <v>22626</v>
      </c>
      <c r="J7242" t="str">
        <f t="shared" ca="1" si="1585"/>
        <v>Male</v>
      </c>
      <c r="K7242">
        <f t="shared" ca="1" si="1586"/>
        <v>59</v>
      </c>
      <c r="L7242" t="str">
        <f t="shared" ca="1" si="1587"/>
        <v>Adult</v>
      </c>
      <c r="M7242" t="str">
        <f t="shared" ca="1" si="1588"/>
        <v>No</v>
      </c>
      <c r="N7242" t="str">
        <f t="shared" ca="1" si="1588"/>
        <v>Yes</v>
      </c>
      <c r="O7242" t="str">
        <f t="shared" ca="1" si="1588"/>
        <v>No</v>
      </c>
      <c r="P7242" t="str">
        <f t="shared" ca="1" si="1583"/>
        <v>No</v>
      </c>
      <c r="Q7242" t="str">
        <f t="shared" ca="1" si="1583"/>
        <v>Yes</v>
      </c>
      <c r="R7242">
        <f t="shared" ca="1" si="1589"/>
        <v>5</v>
      </c>
      <c r="S7242">
        <f t="shared" ca="1" si="1590"/>
        <v>5</v>
      </c>
      <c r="T7242">
        <f t="shared" ca="1" si="1591"/>
        <v>3</v>
      </c>
      <c r="U7242">
        <f t="shared" ca="1" si="1592"/>
        <v>0</v>
      </c>
      <c r="V7242">
        <f t="shared" ca="1" si="1593"/>
        <v>0</v>
      </c>
      <c r="W7242">
        <f t="shared" ca="1" si="1594"/>
        <v>4</v>
      </c>
      <c r="X7242">
        <f t="shared" ca="1" si="1595"/>
        <v>17</v>
      </c>
    </row>
    <row r="7243" spans="1:24" x14ac:dyDescent="0.25">
      <c r="A7243">
        <v>462080</v>
      </c>
      <c r="B7243" t="s">
        <v>18551</v>
      </c>
      <c r="C7243" t="s">
        <v>10</v>
      </c>
      <c r="D7243" t="s">
        <v>22628</v>
      </c>
      <c r="E7243" t="str">
        <f t="shared" ca="1" si="1596"/>
        <v xml:space="preserve"> Milton</v>
      </c>
      <c r="F7243" t="s">
        <v>24067</v>
      </c>
      <c r="G7243">
        <f t="shared" ca="1" si="1584"/>
        <v>1655705698</v>
      </c>
      <c r="H7243" t="s">
        <v>3894</v>
      </c>
      <c r="I7243" t="s">
        <v>18553</v>
      </c>
      <c r="J7243" t="str">
        <f t="shared" ca="1" si="1585"/>
        <v>Female</v>
      </c>
      <c r="K7243">
        <f t="shared" ca="1" si="1586"/>
        <v>67</v>
      </c>
      <c r="L7243" t="str">
        <f t="shared" ca="1" si="1587"/>
        <v>Adult</v>
      </c>
      <c r="M7243" t="str">
        <f t="shared" ca="1" si="1588"/>
        <v>No</v>
      </c>
      <c r="N7243" t="str">
        <f t="shared" ca="1" si="1588"/>
        <v>Yes</v>
      </c>
      <c r="O7243" t="str">
        <f t="shared" ca="1" si="1588"/>
        <v>Yes</v>
      </c>
      <c r="P7243" t="str">
        <f t="shared" ca="1" si="1583"/>
        <v>No</v>
      </c>
      <c r="Q7243" t="str">
        <f t="shared" ca="1" si="1583"/>
        <v>No</v>
      </c>
      <c r="R7243">
        <f t="shared" ca="1" si="1589"/>
        <v>1</v>
      </c>
      <c r="S7243">
        <f t="shared" ca="1" si="1590"/>
        <v>0</v>
      </c>
      <c r="T7243">
        <f t="shared" ca="1" si="1591"/>
        <v>5</v>
      </c>
      <c r="U7243">
        <f t="shared" ca="1" si="1592"/>
        <v>0</v>
      </c>
      <c r="V7243">
        <f t="shared" ca="1" si="1593"/>
        <v>0</v>
      </c>
      <c r="W7243">
        <f t="shared" ca="1" si="1594"/>
        <v>0</v>
      </c>
      <c r="X7243">
        <f t="shared" ca="1" si="1595"/>
        <v>6</v>
      </c>
    </row>
    <row r="7244" spans="1:24" x14ac:dyDescent="0.25">
      <c r="A7244">
        <v>462099</v>
      </c>
      <c r="B7244" t="s">
        <v>19048</v>
      </c>
      <c r="C7244" t="s">
        <v>10</v>
      </c>
      <c r="D7244" t="s">
        <v>22629</v>
      </c>
      <c r="E7244" t="str">
        <f t="shared" ca="1" si="1596"/>
        <v>Quincy</v>
      </c>
      <c r="F7244" t="s">
        <v>24067</v>
      </c>
      <c r="G7244">
        <f t="shared" ca="1" si="1584"/>
        <v>6936546023</v>
      </c>
      <c r="H7244" t="s">
        <v>3894</v>
      </c>
      <c r="I7244" t="s">
        <v>19050</v>
      </c>
      <c r="J7244" t="str">
        <f t="shared" ca="1" si="1585"/>
        <v>Male</v>
      </c>
      <c r="K7244">
        <f t="shared" ca="1" si="1586"/>
        <v>26</v>
      </c>
      <c r="L7244" t="str">
        <f t="shared" ca="1" si="1587"/>
        <v>Adult</v>
      </c>
      <c r="M7244" t="str">
        <f t="shared" ca="1" si="1588"/>
        <v>No</v>
      </c>
      <c r="N7244" t="str">
        <f t="shared" ca="1" si="1588"/>
        <v>No</v>
      </c>
      <c r="O7244" t="str">
        <f t="shared" ca="1" si="1588"/>
        <v>No</v>
      </c>
      <c r="P7244" t="str">
        <f t="shared" ca="1" si="1583"/>
        <v>No</v>
      </c>
      <c r="Q7244" t="str">
        <f t="shared" ca="1" si="1583"/>
        <v>No</v>
      </c>
      <c r="R7244">
        <f t="shared" ca="1" si="1589"/>
        <v>4</v>
      </c>
      <c r="S7244">
        <f t="shared" ca="1" si="1590"/>
        <v>5</v>
      </c>
      <c r="T7244">
        <f t="shared" ca="1" si="1591"/>
        <v>0</v>
      </c>
      <c r="U7244">
        <f t="shared" ca="1" si="1592"/>
        <v>0</v>
      </c>
      <c r="V7244">
        <f t="shared" ca="1" si="1593"/>
        <v>0</v>
      </c>
      <c r="W7244">
        <f t="shared" ca="1" si="1594"/>
        <v>0</v>
      </c>
      <c r="X7244">
        <f t="shared" ca="1" si="1595"/>
        <v>9</v>
      </c>
    </row>
    <row r="7245" spans="1:24" x14ac:dyDescent="0.25">
      <c r="A7245">
        <v>462105</v>
      </c>
      <c r="B7245" t="s">
        <v>18535</v>
      </c>
      <c r="C7245" t="s">
        <v>10</v>
      </c>
      <c r="D7245" t="s">
        <v>22630</v>
      </c>
      <c r="E7245" t="str">
        <f t="shared" ca="1" si="1596"/>
        <v>Quincy</v>
      </c>
      <c r="F7245" t="s">
        <v>24067</v>
      </c>
      <c r="G7245">
        <f t="shared" ca="1" si="1584"/>
        <v>1242049277</v>
      </c>
      <c r="H7245" t="s">
        <v>3894</v>
      </c>
      <c r="I7245" t="s">
        <v>18537</v>
      </c>
      <c r="J7245" t="str">
        <f t="shared" ca="1" si="1585"/>
        <v>Female</v>
      </c>
      <c r="K7245">
        <f t="shared" ca="1" si="1586"/>
        <v>68</v>
      </c>
      <c r="L7245" t="str">
        <f t="shared" ca="1" si="1587"/>
        <v>Adult</v>
      </c>
      <c r="M7245" t="str">
        <f t="shared" ca="1" si="1588"/>
        <v>Yes</v>
      </c>
      <c r="N7245" t="str">
        <f t="shared" ca="1" si="1588"/>
        <v>No</v>
      </c>
      <c r="O7245" t="str">
        <f t="shared" ca="1" si="1588"/>
        <v>No</v>
      </c>
      <c r="P7245" t="str">
        <f t="shared" ca="1" si="1583"/>
        <v>No</v>
      </c>
      <c r="Q7245" t="str">
        <f t="shared" ca="1" si="1583"/>
        <v>No</v>
      </c>
      <c r="R7245">
        <f t="shared" ca="1" si="1589"/>
        <v>4</v>
      </c>
      <c r="S7245">
        <f t="shared" ca="1" si="1590"/>
        <v>5</v>
      </c>
      <c r="T7245">
        <f t="shared" ca="1" si="1591"/>
        <v>0</v>
      </c>
      <c r="U7245">
        <f t="shared" ca="1" si="1592"/>
        <v>3</v>
      </c>
      <c r="V7245">
        <f t="shared" ca="1" si="1593"/>
        <v>0</v>
      </c>
      <c r="W7245">
        <f t="shared" ca="1" si="1594"/>
        <v>0</v>
      </c>
      <c r="X7245">
        <f t="shared" ca="1" si="1595"/>
        <v>12</v>
      </c>
    </row>
    <row r="7246" spans="1:24" x14ac:dyDescent="0.25">
      <c r="A7246">
        <v>462114</v>
      </c>
      <c r="B7246" t="s">
        <v>18079</v>
      </c>
      <c r="C7246" t="s">
        <v>10</v>
      </c>
      <c r="D7246" t="s">
        <v>22631</v>
      </c>
      <c r="E7246" t="str">
        <f t="shared" ca="1" si="1596"/>
        <v>Everett</v>
      </c>
      <c r="F7246" t="s">
        <v>24067</v>
      </c>
      <c r="G7246">
        <f t="shared" ca="1" si="1584"/>
        <v>1284186956</v>
      </c>
      <c r="H7246" t="s">
        <v>3894</v>
      </c>
      <c r="I7246" t="s">
        <v>18081</v>
      </c>
      <c r="J7246" t="str">
        <f t="shared" ca="1" si="1585"/>
        <v>Male</v>
      </c>
      <c r="K7246">
        <f t="shared" ca="1" si="1586"/>
        <v>52</v>
      </c>
      <c r="L7246" t="str">
        <f t="shared" ca="1" si="1587"/>
        <v>Adult</v>
      </c>
      <c r="M7246" t="str">
        <f t="shared" ca="1" si="1588"/>
        <v>No</v>
      </c>
      <c r="N7246" t="str">
        <f t="shared" ca="1" si="1588"/>
        <v>Yes</v>
      </c>
      <c r="O7246" t="str">
        <f t="shared" ca="1" si="1588"/>
        <v>Yes</v>
      </c>
      <c r="P7246" t="str">
        <f t="shared" ca="1" si="1583"/>
        <v>No</v>
      </c>
      <c r="Q7246" t="str">
        <f t="shared" ca="1" si="1583"/>
        <v>Yes</v>
      </c>
      <c r="R7246">
        <f t="shared" ca="1" si="1589"/>
        <v>5</v>
      </c>
      <c r="S7246">
        <f t="shared" ca="1" si="1590"/>
        <v>5</v>
      </c>
      <c r="T7246">
        <f t="shared" ca="1" si="1591"/>
        <v>5</v>
      </c>
      <c r="U7246">
        <f t="shared" ca="1" si="1592"/>
        <v>0</v>
      </c>
      <c r="V7246">
        <f t="shared" ca="1" si="1593"/>
        <v>0</v>
      </c>
      <c r="W7246">
        <f t="shared" ca="1" si="1594"/>
        <v>4</v>
      </c>
      <c r="X7246">
        <f t="shared" ca="1" si="1595"/>
        <v>19</v>
      </c>
    </row>
    <row r="7247" spans="1:24" x14ac:dyDescent="0.25">
      <c r="A7247">
        <v>462123</v>
      </c>
      <c r="B7247" t="s">
        <v>18082</v>
      </c>
      <c r="C7247" t="s">
        <v>10</v>
      </c>
      <c r="D7247" t="s">
        <v>22632</v>
      </c>
      <c r="E7247" t="str">
        <f t="shared" ca="1" si="1596"/>
        <v>Chelsea</v>
      </c>
      <c r="F7247" t="s">
        <v>24067</v>
      </c>
      <c r="G7247">
        <f t="shared" ca="1" si="1584"/>
        <v>9950538880</v>
      </c>
      <c r="H7247" t="s">
        <v>3894</v>
      </c>
      <c r="I7247" t="s">
        <v>18084</v>
      </c>
      <c r="J7247" t="str">
        <f t="shared" ca="1" si="1585"/>
        <v>Female</v>
      </c>
      <c r="K7247">
        <f t="shared" ca="1" si="1586"/>
        <v>43</v>
      </c>
      <c r="L7247" t="str">
        <f t="shared" ca="1" si="1587"/>
        <v>Adult</v>
      </c>
      <c r="M7247" t="str">
        <f t="shared" ca="1" si="1588"/>
        <v>Yes</v>
      </c>
      <c r="N7247" t="str">
        <f t="shared" ca="1" si="1588"/>
        <v>No</v>
      </c>
      <c r="O7247" t="str">
        <f t="shared" ca="1" si="1588"/>
        <v>Yes</v>
      </c>
      <c r="P7247" t="str">
        <f t="shared" ca="1" si="1583"/>
        <v>No</v>
      </c>
      <c r="Q7247" t="str">
        <f t="shared" ca="1" si="1583"/>
        <v>Yes</v>
      </c>
      <c r="R7247">
        <f t="shared" ca="1" si="1589"/>
        <v>1</v>
      </c>
      <c r="S7247">
        <f t="shared" ca="1" si="1590"/>
        <v>0</v>
      </c>
      <c r="T7247">
        <f t="shared" ca="1" si="1591"/>
        <v>3</v>
      </c>
      <c r="U7247">
        <f t="shared" ca="1" si="1592"/>
        <v>3</v>
      </c>
      <c r="V7247">
        <f t="shared" ca="1" si="1593"/>
        <v>0</v>
      </c>
      <c r="W7247">
        <f t="shared" ca="1" si="1594"/>
        <v>4</v>
      </c>
      <c r="X7247">
        <f t="shared" ca="1" si="1595"/>
        <v>11</v>
      </c>
    </row>
    <row r="7248" spans="1:24" x14ac:dyDescent="0.25">
      <c r="A7248">
        <v>462132</v>
      </c>
      <c r="B7248" t="s">
        <v>19317</v>
      </c>
      <c r="C7248" t="s">
        <v>10</v>
      </c>
      <c r="D7248" t="s">
        <v>22633</v>
      </c>
      <c r="E7248" t="str">
        <f t="shared" ca="1" si="1596"/>
        <v>Chelsea</v>
      </c>
      <c r="F7248" t="s">
        <v>24067</v>
      </c>
      <c r="G7248">
        <f t="shared" ca="1" si="1584"/>
        <v>6339010058</v>
      </c>
      <c r="H7248" t="s">
        <v>3894</v>
      </c>
      <c r="I7248" t="s">
        <v>19319</v>
      </c>
      <c r="J7248" t="str">
        <f t="shared" ca="1" si="1585"/>
        <v>Female</v>
      </c>
      <c r="K7248">
        <f t="shared" ca="1" si="1586"/>
        <v>53</v>
      </c>
      <c r="L7248" t="str">
        <f t="shared" ca="1" si="1587"/>
        <v>Adult</v>
      </c>
      <c r="M7248" t="str">
        <f t="shared" ca="1" si="1588"/>
        <v>Yes</v>
      </c>
      <c r="N7248" t="str">
        <f t="shared" ca="1" si="1588"/>
        <v>No</v>
      </c>
      <c r="O7248" t="str">
        <f t="shared" ca="1" si="1588"/>
        <v>No</v>
      </c>
      <c r="P7248" t="str">
        <f t="shared" ca="1" si="1583"/>
        <v>No</v>
      </c>
      <c r="Q7248" t="str">
        <f t="shared" ca="1" si="1583"/>
        <v>Yes</v>
      </c>
      <c r="R7248">
        <f t="shared" ca="1" si="1589"/>
        <v>3</v>
      </c>
      <c r="S7248">
        <f t="shared" ca="1" si="1590"/>
        <v>3</v>
      </c>
      <c r="T7248">
        <f t="shared" ca="1" si="1591"/>
        <v>0</v>
      </c>
      <c r="U7248">
        <f t="shared" ca="1" si="1592"/>
        <v>3</v>
      </c>
      <c r="V7248">
        <f t="shared" ca="1" si="1593"/>
        <v>0</v>
      </c>
      <c r="W7248">
        <f t="shared" ca="1" si="1594"/>
        <v>4</v>
      </c>
      <c r="X7248">
        <f t="shared" ca="1" si="1595"/>
        <v>13</v>
      </c>
    </row>
    <row r="7249" spans="1:24" x14ac:dyDescent="0.25">
      <c r="A7249">
        <v>462141</v>
      </c>
      <c r="B7249" t="s">
        <v>18752</v>
      </c>
      <c r="C7249" t="s">
        <v>10</v>
      </c>
      <c r="D7249" t="s">
        <v>22634</v>
      </c>
      <c r="E7249" t="str">
        <f t="shared" ca="1" si="1596"/>
        <v>Chelsea</v>
      </c>
      <c r="F7249" t="s">
        <v>24067</v>
      </c>
      <c r="G7249">
        <f t="shared" ca="1" si="1584"/>
        <v>9503753704</v>
      </c>
      <c r="H7249" t="s">
        <v>3894</v>
      </c>
      <c r="I7249" t="s">
        <v>18754</v>
      </c>
      <c r="J7249" t="str">
        <f t="shared" ca="1" si="1585"/>
        <v>Male</v>
      </c>
      <c r="K7249">
        <f t="shared" ca="1" si="1586"/>
        <v>38</v>
      </c>
      <c r="L7249" t="str">
        <f t="shared" ca="1" si="1587"/>
        <v>Adult</v>
      </c>
      <c r="M7249" t="str">
        <f t="shared" ca="1" si="1588"/>
        <v>Yes</v>
      </c>
      <c r="N7249" t="str">
        <f t="shared" ca="1" si="1588"/>
        <v>No</v>
      </c>
      <c r="O7249" t="str">
        <f t="shared" ca="1" si="1588"/>
        <v>Yes</v>
      </c>
      <c r="P7249" t="str">
        <f t="shared" ca="1" si="1583"/>
        <v>No</v>
      </c>
      <c r="Q7249" t="str">
        <f t="shared" ca="1" si="1583"/>
        <v>No</v>
      </c>
      <c r="R7249">
        <f t="shared" ca="1" si="1589"/>
        <v>5</v>
      </c>
      <c r="S7249">
        <f t="shared" ca="1" si="1590"/>
        <v>5</v>
      </c>
      <c r="T7249">
        <f t="shared" ca="1" si="1591"/>
        <v>3</v>
      </c>
      <c r="U7249">
        <f t="shared" ca="1" si="1592"/>
        <v>3</v>
      </c>
      <c r="V7249">
        <f t="shared" ca="1" si="1593"/>
        <v>0</v>
      </c>
      <c r="W7249">
        <f t="shared" ca="1" si="1594"/>
        <v>0</v>
      </c>
      <c r="X7249">
        <f t="shared" ca="1" si="1595"/>
        <v>16</v>
      </c>
    </row>
    <row r="7250" spans="1:24" x14ac:dyDescent="0.25">
      <c r="A7250">
        <v>462150</v>
      </c>
      <c r="B7250" t="s">
        <v>19601</v>
      </c>
      <c r="C7250" t="s">
        <v>10</v>
      </c>
      <c r="D7250" t="s">
        <v>22635</v>
      </c>
      <c r="E7250" t="str">
        <f t="shared" ca="1" si="1596"/>
        <v>Boston</v>
      </c>
      <c r="F7250" t="s">
        <v>24067</v>
      </c>
      <c r="G7250">
        <f t="shared" ca="1" si="1584"/>
        <v>2642220217</v>
      </c>
      <c r="H7250" t="s">
        <v>3894</v>
      </c>
      <c r="I7250" t="s">
        <v>19603</v>
      </c>
      <c r="J7250" t="str">
        <f t="shared" ca="1" si="1585"/>
        <v>Female</v>
      </c>
      <c r="K7250">
        <f t="shared" ca="1" si="1586"/>
        <v>16</v>
      </c>
      <c r="L7250" t="str">
        <f t="shared" ca="1" si="1587"/>
        <v>Adoloscent</v>
      </c>
      <c r="M7250" t="str">
        <f t="shared" ca="1" si="1588"/>
        <v>No</v>
      </c>
      <c r="N7250" t="str">
        <f t="shared" ca="1" si="1588"/>
        <v>Yes</v>
      </c>
      <c r="O7250" t="str">
        <f t="shared" ca="1" si="1588"/>
        <v>No</v>
      </c>
      <c r="P7250" t="str">
        <f t="shared" ca="1" si="1583"/>
        <v>No</v>
      </c>
      <c r="Q7250" t="str">
        <f t="shared" ca="1" si="1583"/>
        <v>Yes</v>
      </c>
      <c r="R7250">
        <f t="shared" ca="1" si="1589"/>
        <v>1</v>
      </c>
      <c r="S7250">
        <f t="shared" ca="1" si="1590"/>
        <v>0</v>
      </c>
      <c r="T7250">
        <f t="shared" ca="1" si="1591"/>
        <v>3</v>
      </c>
      <c r="U7250">
        <f t="shared" ca="1" si="1592"/>
        <v>0</v>
      </c>
      <c r="V7250">
        <f t="shared" ca="1" si="1593"/>
        <v>0</v>
      </c>
      <c r="W7250">
        <f t="shared" ca="1" si="1594"/>
        <v>4</v>
      </c>
      <c r="X7250">
        <f t="shared" ca="1" si="1595"/>
        <v>8</v>
      </c>
    </row>
    <row r="7251" spans="1:24" x14ac:dyDescent="0.25">
      <c r="A7251">
        <v>462169</v>
      </c>
      <c r="B7251" t="s">
        <v>19972</v>
      </c>
      <c r="C7251" t="s">
        <v>10</v>
      </c>
      <c r="D7251" t="s">
        <v>19973</v>
      </c>
      <c r="E7251" t="str">
        <f t="shared" ca="1" si="1596"/>
        <v>Needham</v>
      </c>
      <c r="F7251" t="s">
        <v>24067</v>
      </c>
      <c r="G7251">
        <f t="shared" ca="1" si="1584"/>
        <v>7046168385</v>
      </c>
      <c r="H7251" t="s">
        <v>3894</v>
      </c>
      <c r="I7251" t="s">
        <v>19974</v>
      </c>
      <c r="J7251" t="str">
        <f t="shared" ca="1" si="1585"/>
        <v>Female</v>
      </c>
      <c r="K7251">
        <f t="shared" ca="1" si="1586"/>
        <v>70</v>
      </c>
      <c r="L7251" t="str">
        <f t="shared" ca="1" si="1587"/>
        <v>Adult</v>
      </c>
      <c r="M7251" t="str">
        <f t="shared" ca="1" si="1588"/>
        <v>No</v>
      </c>
      <c r="N7251" t="str">
        <f t="shared" ca="1" si="1588"/>
        <v>Yes</v>
      </c>
      <c r="O7251" t="str">
        <f t="shared" ca="1" si="1588"/>
        <v>No</v>
      </c>
      <c r="P7251" t="str">
        <f t="shared" ca="1" si="1583"/>
        <v>No</v>
      </c>
      <c r="Q7251" t="str">
        <f t="shared" ca="1" si="1583"/>
        <v>Yes</v>
      </c>
      <c r="R7251">
        <f t="shared" ca="1" si="1589"/>
        <v>1</v>
      </c>
      <c r="S7251">
        <f t="shared" ca="1" si="1590"/>
        <v>0</v>
      </c>
      <c r="T7251">
        <f t="shared" ca="1" si="1591"/>
        <v>3</v>
      </c>
      <c r="U7251">
        <f t="shared" ca="1" si="1592"/>
        <v>0</v>
      </c>
      <c r="V7251">
        <f t="shared" ca="1" si="1593"/>
        <v>0</v>
      </c>
      <c r="W7251">
        <f t="shared" ca="1" si="1594"/>
        <v>4</v>
      </c>
      <c r="X7251">
        <f t="shared" ca="1" si="1595"/>
        <v>8</v>
      </c>
    </row>
    <row r="7252" spans="1:24" x14ac:dyDescent="0.25">
      <c r="A7252">
        <v>462178</v>
      </c>
      <c r="B7252" t="s">
        <v>20243</v>
      </c>
      <c r="C7252" t="s">
        <v>10</v>
      </c>
      <c r="D7252" t="s">
        <v>22636</v>
      </c>
      <c r="E7252" t="str">
        <f t="shared" ca="1" si="1596"/>
        <v>Dedham</v>
      </c>
      <c r="F7252" t="s">
        <v>24067</v>
      </c>
      <c r="G7252">
        <f t="shared" ca="1" si="1584"/>
        <v>2089407330</v>
      </c>
      <c r="H7252" t="s">
        <v>3894</v>
      </c>
      <c r="I7252" t="s">
        <v>20245</v>
      </c>
      <c r="J7252" t="str">
        <f t="shared" ca="1" si="1585"/>
        <v>Male</v>
      </c>
      <c r="K7252">
        <f t="shared" ca="1" si="1586"/>
        <v>20</v>
      </c>
      <c r="L7252" t="str">
        <f t="shared" ca="1" si="1587"/>
        <v>Adult</v>
      </c>
      <c r="M7252" t="str">
        <f t="shared" ca="1" si="1588"/>
        <v>No</v>
      </c>
      <c r="N7252" t="str">
        <f t="shared" ca="1" si="1588"/>
        <v>Yes</v>
      </c>
      <c r="O7252" t="str">
        <f t="shared" ca="1" si="1588"/>
        <v>No</v>
      </c>
      <c r="P7252" t="str">
        <f t="shared" ca="1" si="1583"/>
        <v>Yes</v>
      </c>
      <c r="Q7252" t="str">
        <f t="shared" ca="1" si="1583"/>
        <v>Yes</v>
      </c>
      <c r="R7252">
        <f t="shared" ca="1" si="1589"/>
        <v>1</v>
      </c>
      <c r="S7252">
        <f t="shared" ca="1" si="1590"/>
        <v>0</v>
      </c>
      <c r="T7252">
        <f t="shared" ca="1" si="1591"/>
        <v>3</v>
      </c>
      <c r="U7252">
        <f t="shared" ca="1" si="1592"/>
        <v>0</v>
      </c>
      <c r="V7252">
        <f t="shared" ca="1" si="1593"/>
        <v>4</v>
      </c>
      <c r="W7252">
        <f t="shared" ca="1" si="1594"/>
        <v>4</v>
      </c>
      <c r="X7252">
        <f t="shared" ca="1" si="1595"/>
        <v>12</v>
      </c>
    </row>
    <row r="7253" spans="1:24" x14ac:dyDescent="0.25">
      <c r="A7253">
        <v>462187</v>
      </c>
      <c r="B7253" t="s">
        <v>20524</v>
      </c>
      <c r="C7253" t="s">
        <v>10</v>
      </c>
      <c r="D7253" t="s">
        <v>22637</v>
      </c>
      <c r="E7253" t="str">
        <f t="shared" ca="1" si="1596"/>
        <v>Brookline</v>
      </c>
      <c r="F7253" t="s">
        <v>24067</v>
      </c>
      <c r="G7253">
        <f t="shared" ca="1" si="1584"/>
        <v>6601073375</v>
      </c>
      <c r="H7253" t="s">
        <v>3894</v>
      </c>
      <c r="I7253" t="s">
        <v>20526</v>
      </c>
      <c r="J7253" t="str">
        <f t="shared" ca="1" si="1585"/>
        <v>Female</v>
      </c>
      <c r="K7253">
        <f t="shared" ca="1" si="1586"/>
        <v>59</v>
      </c>
      <c r="L7253" t="str">
        <f t="shared" ca="1" si="1587"/>
        <v>Adult</v>
      </c>
      <c r="M7253" t="str">
        <f t="shared" ca="1" si="1588"/>
        <v>Yes</v>
      </c>
      <c r="N7253" t="str">
        <f t="shared" ca="1" si="1588"/>
        <v>Yes</v>
      </c>
      <c r="O7253" t="str">
        <f t="shared" ca="1" si="1588"/>
        <v>No</v>
      </c>
      <c r="P7253" t="str">
        <f t="shared" ca="1" si="1583"/>
        <v>No</v>
      </c>
      <c r="Q7253" t="str">
        <f t="shared" ca="1" si="1583"/>
        <v>No</v>
      </c>
      <c r="R7253">
        <f t="shared" ca="1" si="1589"/>
        <v>2</v>
      </c>
      <c r="S7253">
        <f t="shared" ca="1" si="1590"/>
        <v>3</v>
      </c>
      <c r="T7253">
        <f t="shared" ca="1" si="1591"/>
        <v>3</v>
      </c>
      <c r="U7253">
        <f t="shared" ca="1" si="1592"/>
        <v>3</v>
      </c>
      <c r="V7253">
        <f t="shared" ca="1" si="1593"/>
        <v>0</v>
      </c>
      <c r="W7253">
        <f t="shared" ca="1" si="1594"/>
        <v>0</v>
      </c>
      <c r="X7253">
        <f t="shared" ca="1" si="1595"/>
        <v>11</v>
      </c>
    </row>
    <row r="7254" spans="1:24" x14ac:dyDescent="0.25">
      <c r="A7254">
        <v>462196</v>
      </c>
      <c r="B7254" t="s">
        <v>20521</v>
      </c>
      <c r="C7254" t="s">
        <v>10</v>
      </c>
      <c r="D7254" t="s">
        <v>22638</v>
      </c>
      <c r="E7254" t="str">
        <f t="shared" ca="1" si="1596"/>
        <v>Chelsea</v>
      </c>
      <c r="F7254" t="s">
        <v>24067</v>
      </c>
      <c r="G7254">
        <f t="shared" ca="1" si="1584"/>
        <v>7472763751</v>
      </c>
      <c r="H7254" t="s">
        <v>3894</v>
      </c>
      <c r="I7254" t="s">
        <v>20523</v>
      </c>
      <c r="J7254" t="str">
        <f t="shared" ca="1" si="1585"/>
        <v>Female</v>
      </c>
      <c r="K7254">
        <f t="shared" ca="1" si="1586"/>
        <v>25</v>
      </c>
      <c r="L7254" t="str">
        <f t="shared" ca="1" si="1587"/>
        <v>Adult</v>
      </c>
      <c r="M7254" t="str">
        <f t="shared" ca="1" si="1588"/>
        <v>No</v>
      </c>
      <c r="N7254" t="str">
        <f t="shared" ca="1" si="1588"/>
        <v>No</v>
      </c>
      <c r="O7254" t="str">
        <f t="shared" ca="1" si="1588"/>
        <v>No</v>
      </c>
      <c r="P7254" t="str">
        <f t="shared" ca="1" si="1583"/>
        <v>No</v>
      </c>
      <c r="Q7254" t="str">
        <f t="shared" ca="1" si="1583"/>
        <v>Yes</v>
      </c>
      <c r="R7254">
        <f t="shared" ca="1" si="1589"/>
        <v>1</v>
      </c>
      <c r="S7254">
        <f t="shared" ca="1" si="1590"/>
        <v>0</v>
      </c>
      <c r="T7254">
        <f t="shared" ca="1" si="1591"/>
        <v>0</v>
      </c>
      <c r="U7254">
        <f t="shared" ca="1" si="1592"/>
        <v>0</v>
      </c>
      <c r="V7254">
        <f t="shared" ca="1" si="1593"/>
        <v>0</v>
      </c>
      <c r="W7254">
        <f t="shared" ca="1" si="1594"/>
        <v>4</v>
      </c>
      <c r="X7254">
        <f t="shared" ca="1" si="1595"/>
        <v>5</v>
      </c>
    </row>
    <row r="7255" spans="1:24" x14ac:dyDescent="0.25">
      <c r="A7255">
        <v>462202</v>
      </c>
      <c r="B7255" t="s">
        <v>20925</v>
      </c>
      <c r="C7255" t="s">
        <v>10</v>
      </c>
      <c r="D7255" t="s">
        <v>22639</v>
      </c>
      <c r="E7255" t="str">
        <f t="shared" ca="1" si="1596"/>
        <v xml:space="preserve"> Milton</v>
      </c>
      <c r="F7255" t="s">
        <v>24067</v>
      </c>
      <c r="G7255">
        <f t="shared" ca="1" si="1584"/>
        <v>5948740794</v>
      </c>
      <c r="H7255" t="s">
        <v>3894</v>
      </c>
      <c r="I7255" t="s">
        <v>20927</v>
      </c>
      <c r="J7255" t="str">
        <f t="shared" ca="1" si="1585"/>
        <v>Male</v>
      </c>
      <c r="K7255">
        <f t="shared" ca="1" si="1586"/>
        <v>32</v>
      </c>
      <c r="L7255" t="str">
        <f t="shared" ca="1" si="1587"/>
        <v>Adult</v>
      </c>
      <c r="M7255" t="str">
        <f t="shared" ca="1" si="1588"/>
        <v>No</v>
      </c>
      <c r="N7255" t="str">
        <f t="shared" ca="1" si="1588"/>
        <v>Yes</v>
      </c>
      <c r="O7255" t="str">
        <f t="shared" ca="1" si="1588"/>
        <v>No</v>
      </c>
      <c r="P7255" t="str">
        <f t="shared" ca="1" si="1583"/>
        <v>Yes</v>
      </c>
      <c r="Q7255" t="str">
        <f t="shared" ca="1" si="1583"/>
        <v>No</v>
      </c>
      <c r="R7255">
        <f t="shared" ca="1" si="1589"/>
        <v>3</v>
      </c>
      <c r="S7255">
        <f t="shared" ca="1" si="1590"/>
        <v>3</v>
      </c>
      <c r="T7255">
        <f t="shared" ca="1" si="1591"/>
        <v>3</v>
      </c>
      <c r="U7255">
        <f t="shared" ca="1" si="1592"/>
        <v>0</v>
      </c>
      <c r="V7255">
        <f t="shared" ca="1" si="1593"/>
        <v>4</v>
      </c>
      <c r="W7255">
        <f t="shared" ca="1" si="1594"/>
        <v>0</v>
      </c>
      <c r="X7255">
        <f t="shared" ca="1" si="1595"/>
        <v>13</v>
      </c>
    </row>
    <row r="7256" spans="1:24" x14ac:dyDescent="0.25">
      <c r="A7256">
        <v>462211</v>
      </c>
      <c r="B7256" t="s">
        <v>8106</v>
      </c>
      <c r="C7256" t="s">
        <v>10</v>
      </c>
      <c r="D7256" t="s">
        <v>22640</v>
      </c>
      <c r="E7256" t="str">
        <f t="shared" ca="1" si="1596"/>
        <v>Boston</v>
      </c>
      <c r="F7256" t="s">
        <v>24067</v>
      </c>
      <c r="G7256">
        <f t="shared" ca="1" si="1584"/>
        <v>6051346105</v>
      </c>
      <c r="H7256" t="s">
        <v>3894</v>
      </c>
      <c r="I7256" t="s">
        <v>8108</v>
      </c>
      <c r="J7256" t="str">
        <f t="shared" ca="1" si="1585"/>
        <v>Male</v>
      </c>
      <c r="K7256">
        <f t="shared" ca="1" si="1586"/>
        <v>22</v>
      </c>
      <c r="L7256" t="str">
        <f t="shared" ca="1" si="1587"/>
        <v>Adult</v>
      </c>
      <c r="M7256" t="str">
        <f t="shared" ca="1" si="1588"/>
        <v>No</v>
      </c>
      <c r="N7256" t="str">
        <f t="shared" ca="1" si="1588"/>
        <v>No</v>
      </c>
      <c r="O7256" t="str">
        <f t="shared" ca="1" si="1588"/>
        <v>No</v>
      </c>
      <c r="P7256" t="str">
        <f t="shared" ca="1" si="1583"/>
        <v>No</v>
      </c>
      <c r="Q7256" t="str">
        <f t="shared" ca="1" si="1583"/>
        <v>Yes</v>
      </c>
      <c r="R7256">
        <f t="shared" ca="1" si="1589"/>
        <v>2</v>
      </c>
      <c r="S7256">
        <f t="shared" ca="1" si="1590"/>
        <v>3</v>
      </c>
      <c r="T7256">
        <f t="shared" ca="1" si="1591"/>
        <v>0</v>
      </c>
      <c r="U7256">
        <f t="shared" ca="1" si="1592"/>
        <v>0</v>
      </c>
      <c r="V7256">
        <f t="shared" ca="1" si="1593"/>
        <v>0</v>
      </c>
      <c r="W7256">
        <f t="shared" ca="1" si="1594"/>
        <v>4</v>
      </c>
      <c r="X7256">
        <f t="shared" ca="1" si="1595"/>
        <v>9</v>
      </c>
    </row>
    <row r="7257" spans="1:24" x14ac:dyDescent="0.25">
      <c r="A7257">
        <v>462220</v>
      </c>
      <c r="B7257" t="s">
        <v>19324</v>
      </c>
      <c r="C7257" t="s">
        <v>10</v>
      </c>
      <c r="D7257" t="s">
        <v>22641</v>
      </c>
      <c r="E7257" t="str">
        <f t="shared" ca="1" si="1596"/>
        <v>Quincy</v>
      </c>
      <c r="F7257" t="s">
        <v>24067</v>
      </c>
      <c r="G7257">
        <f t="shared" ca="1" si="1584"/>
        <v>3980355738</v>
      </c>
      <c r="H7257" t="s">
        <v>3894</v>
      </c>
      <c r="I7257" t="s">
        <v>19326</v>
      </c>
      <c r="J7257" t="str">
        <f t="shared" ca="1" si="1585"/>
        <v>Female</v>
      </c>
      <c r="K7257">
        <f t="shared" ca="1" si="1586"/>
        <v>66</v>
      </c>
      <c r="L7257" t="str">
        <f t="shared" ca="1" si="1587"/>
        <v>Adult</v>
      </c>
      <c r="M7257" t="str">
        <f t="shared" ca="1" si="1588"/>
        <v>No</v>
      </c>
      <c r="N7257" t="str">
        <f t="shared" ca="1" si="1588"/>
        <v>Yes</v>
      </c>
      <c r="O7257" t="str">
        <f t="shared" ca="1" si="1588"/>
        <v>No</v>
      </c>
      <c r="P7257" t="str">
        <f t="shared" ca="1" si="1583"/>
        <v>No</v>
      </c>
      <c r="Q7257" t="str">
        <f t="shared" ca="1" si="1583"/>
        <v>No</v>
      </c>
      <c r="R7257">
        <f t="shared" ca="1" si="1589"/>
        <v>4</v>
      </c>
      <c r="S7257">
        <f t="shared" ca="1" si="1590"/>
        <v>5</v>
      </c>
      <c r="T7257">
        <f t="shared" ca="1" si="1591"/>
        <v>3</v>
      </c>
      <c r="U7257">
        <f t="shared" ca="1" si="1592"/>
        <v>0</v>
      </c>
      <c r="V7257">
        <f t="shared" ca="1" si="1593"/>
        <v>0</v>
      </c>
      <c r="W7257">
        <f t="shared" ca="1" si="1594"/>
        <v>0</v>
      </c>
      <c r="X7257">
        <f t="shared" ca="1" si="1595"/>
        <v>12</v>
      </c>
    </row>
    <row r="7258" spans="1:24" x14ac:dyDescent="0.25">
      <c r="A7258">
        <v>462239</v>
      </c>
      <c r="B7258" t="s">
        <v>2327</v>
      </c>
      <c r="C7258" t="s">
        <v>10</v>
      </c>
      <c r="D7258" t="s">
        <v>17082</v>
      </c>
      <c r="E7258" t="str">
        <f t="shared" ca="1" si="1596"/>
        <v>Everett</v>
      </c>
      <c r="F7258" t="s">
        <v>24067</v>
      </c>
      <c r="G7258">
        <f t="shared" ca="1" si="1584"/>
        <v>7709504943</v>
      </c>
      <c r="H7258" t="s">
        <v>2330</v>
      </c>
      <c r="I7258" t="s">
        <v>22642</v>
      </c>
      <c r="J7258" t="str">
        <f t="shared" ca="1" si="1585"/>
        <v>Female</v>
      </c>
      <c r="K7258">
        <f t="shared" ca="1" si="1586"/>
        <v>62</v>
      </c>
      <c r="L7258" t="str">
        <f t="shared" ca="1" si="1587"/>
        <v>Adult</v>
      </c>
      <c r="M7258" t="str">
        <f t="shared" ca="1" si="1588"/>
        <v>No</v>
      </c>
      <c r="N7258" t="str">
        <f t="shared" ca="1" si="1588"/>
        <v>Yes</v>
      </c>
      <c r="O7258" t="str">
        <f t="shared" ca="1" si="1588"/>
        <v>No</v>
      </c>
      <c r="P7258" t="str">
        <f t="shared" ca="1" si="1583"/>
        <v>No</v>
      </c>
      <c r="Q7258" t="str">
        <f t="shared" ca="1" si="1583"/>
        <v>Yes</v>
      </c>
      <c r="R7258">
        <f t="shared" ca="1" si="1589"/>
        <v>3</v>
      </c>
      <c r="S7258">
        <f t="shared" ca="1" si="1590"/>
        <v>3</v>
      </c>
      <c r="T7258">
        <f t="shared" ca="1" si="1591"/>
        <v>3</v>
      </c>
      <c r="U7258">
        <f t="shared" ca="1" si="1592"/>
        <v>0</v>
      </c>
      <c r="V7258">
        <f t="shared" ca="1" si="1593"/>
        <v>0</v>
      </c>
      <c r="W7258">
        <f t="shared" ca="1" si="1594"/>
        <v>4</v>
      </c>
      <c r="X7258">
        <f t="shared" ca="1" si="1595"/>
        <v>13</v>
      </c>
    </row>
    <row r="7259" spans="1:24" x14ac:dyDescent="0.25">
      <c r="A7259">
        <v>462257</v>
      </c>
      <c r="B7259" t="s">
        <v>610</v>
      </c>
      <c r="C7259" t="s">
        <v>10</v>
      </c>
      <c r="D7259" t="s">
        <v>22643</v>
      </c>
      <c r="E7259" t="str">
        <f t="shared" ca="1" si="1596"/>
        <v>Dedham</v>
      </c>
      <c r="F7259" t="s">
        <v>24067</v>
      </c>
      <c r="G7259">
        <f t="shared" ca="1" si="1584"/>
        <v>7411559861</v>
      </c>
      <c r="H7259" t="s">
        <v>610</v>
      </c>
      <c r="I7259">
        <v>432153602</v>
      </c>
      <c r="J7259" t="str">
        <f t="shared" ca="1" si="1585"/>
        <v>Female</v>
      </c>
      <c r="K7259">
        <f t="shared" ca="1" si="1586"/>
        <v>69</v>
      </c>
      <c r="L7259" t="str">
        <f t="shared" ca="1" si="1587"/>
        <v>Adult</v>
      </c>
      <c r="M7259" t="str">
        <f t="shared" ca="1" si="1588"/>
        <v>No</v>
      </c>
      <c r="N7259" t="str">
        <f t="shared" ca="1" si="1588"/>
        <v>No</v>
      </c>
      <c r="O7259" t="str">
        <f t="shared" ca="1" si="1588"/>
        <v>Yes</v>
      </c>
      <c r="P7259" t="str">
        <f t="shared" ca="1" si="1583"/>
        <v>No</v>
      </c>
      <c r="Q7259" t="str">
        <f t="shared" ca="1" si="1583"/>
        <v>Yes</v>
      </c>
      <c r="R7259">
        <f t="shared" ca="1" si="1589"/>
        <v>3</v>
      </c>
      <c r="S7259">
        <f t="shared" ca="1" si="1590"/>
        <v>3</v>
      </c>
      <c r="T7259">
        <f t="shared" ca="1" si="1591"/>
        <v>3</v>
      </c>
      <c r="U7259">
        <f t="shared" ca="1" si="1592"/>
        <v>0</v>
      </c>
      <c r="V7259">
        <f t="shared" ca="1" si="1593"/>
        <v>0</v>
      </c>
      <c r="W7259">
        <f t="shared" ca="1" si="1594"/>
        <v>4</v>
      </c>
      <c r="X7259">
        <f t="shared" ca="1" si="1595"/>
        <v>13</v>
      </c>
    </row>
    <row r="7260" spans="1:24" x14ac:dyDescent="0.25">
      <c r="A7260">
        <v>462266</v>
      </c>
      <c r="B7260" t="s">
        <v>10726</v>
      </c>
      <c r="C7260" t="s">
        <v>10</v>
      </c>
      <c r="D7260" t="s">
        <v>22644</v>
      </c>
      <c r="E7260" t="str">
        <f t="shared" ca="1" si="1596"/>
        <v>Quincy</v>
      </c>
      <c r="F7260" t="s">
        <v>24067</v>
      </c>
      <c r="G7260">
        <f t="shared" ca="1" si="1584"/>
        <v>2271647303</v>
      </c>
      <c r="H7260" t="s">
        <v>22646</v>
      </c>
      <c r="I7260" t="s">
        <v>22645</v>
      </c>
      <c r="J7260" t="str">
        <f t="shared" ca="1" si="1585"/>
        <v>Female</v>
      </c>
      <c r="K7260">
        <f t="shared" ca="1" si="1586"/>
        <v>29</v>
      </c>
      <c r="L7260" t="str">
        <f t="shared" ca="1" si="1587"/>
        <v>Adult</v>
      </c>
      <c r="M7260" t="str">
        <f t="shared" ca="1" si="1588"/>
        <v>No</v>
      </c>
      <c r="N7260" t="str">
        <f t="shared" ca="1" si="1588"/>
        <v>No</v>
      </c>
      <c r="O7260" t="str">
        <f t="shared" ca="1" si="1588"/>
        <v>Yes</v>
      </c>
      <c r="P7260" t="str">
        <f t="shared" ca="1" si="1583"/>
        <v>Yes</v>
      </c>
      <c r="Q7260" t="str">
        <f t="shared" ca="1" si="1583"/>
        <v>No</v>
      </c>
      <c r="R7260">
        <f t="shared" ca="1" si="1589"/>
        <v>3</v>
      </c>
      <c r="S7260">
        <f t="shared" ca="1" si="1590"/>
        <v>3</v>
      </c>
      <c r="T7260">
        <f t="shared" ca="1" si="1591"/>
        <v>3</v>
      </c>
      <c r="U7260">
        <f t="shared" ca="1" si="1592"/>
        <v>0</v>
      </c>
      <c r="V7260">
        <f t="shared" ca="1" si="1593"/>
        <v>4</v>
      </c>
      <c r="W7260">
        <f t="shared" ca="1" si="1594"/>
        <v>0</v>
      </c>
      <c r="X7260">
        <f t="shared" ca="1" si="1595"/>
        <v>13</v>
      </c>
    </row>
    <row r="7261" spans="1:24" x14ac:dyDescent="0.25">
      <c r="A7261">
        <v>462293</v>
      </c>
      <c r="B7261" t="s">
        <v>22647</v>
      </c>
      <c r="C7261" t="s">
        <v>10</v>
      </c>
      <c r="D7261" t="s">
        <v>22648</v>
      </c>
      <c r="E7261" t="str">
        <f t="shared" ca="1" si="1596"/>
        <v>Chelsea</v>
      </c>
      <c r="F7261" t="s">
        <v>24067</v>
      </c>
      <c r="G7261">
        <f t="shared" ca="1" si="1584"/>
        <v>3167618495</v>
      </c>
      <c r="H7261" t="s">
        <v>22650</v>
      </c>
      <c r="I7261" t="s">
        <v>22649</v>
      </c>
      <c r="J7261" t="str">
        <f t="shared" ca="1" si="1585"/>
        <v>Female</v>
      </c>
      <c r="K7261">
        <f t="shared" ca="1" si="1586"/>
        <v>42</v>
      </c>
      <c r="L7261" t="str">
        <f t="shared" ca="1" si="1587"/>
        <v>Adult</v>
      </c>
      <c r="M7261" t="str">
        <f t="shared" ca="1" si="1588"/>
        <v>No</v>
      </c>
      <c r="N7261" t="str">
        <f t="shared" ca="1" si="1588"/>
        <v>Yes</v>
      </c>
      <c r="O7261" t="str">
        <f t="shared" ca="1" si="1588"/>
        <v>No</v>
      </c>
      <c r="P7261" t="str">
        <f t="shared" ca="1" si="1583"/>
        <v>Yes</v>
      </c>
      <c r="Q7261" t="str">
        <f t="shared" ca="1" si="1583"/>
        <v>No</v>
      </c>
      <c r="R7261">
        <f t="shared" ca="1" si="1589"/>
        <v>3</v>
      </c>
      <c r="S7261">
        <f t="shared" ca="1" si="1590"/>
        <v>3</v>
      </c>
      <c r="T7261">
        <f t="shared" ca="1" si="1591"/>
        <v>3</v>
      </c>
      <c r="U7261">
        <f t="shared" ca="1" si="1592"/>
        <v>0</v>
      </c>
      <c r="V7261">
        <f t="shared" ca="1" si="1593"/>
        <v>4</v>
      </c>
      <c r="W7261">
        <f t="shared" ca="1" si="1594"/>
        <v>0</v>
      </c>
      <c r="X7261">
        <f t="shared" ca="1" si="1595"/>
        <v>13</v>
      </c>
    </row>
    <row r="7262" spans="1:24" x14ac:dyDescent="0.25">
      <c r="A7262">
        <v>462309</v>
      </c>
      <c r="B7262" t="s">
        <v>22651</v>
      </c>
      <c r="C7262" t="s">
        <v>10</v>
      </c>
      <c r="D7262" t="s">
        <v>22652</v>
      </c>
      <c r="E7262" t="str">
        <f t="shared" ca="1" si="1596"/>
        <v>Boston</v>
      </c>
      <c r="F7262" t="s">
        <v>24067</v>
      </c>
      <c r="G7262">
        <f t="shared" ca="1" si="1584"/>
        <v>5926676996</v>
      </c>
      <c r="H7262" t="s">
        <v>22653</v>
      </c>
      <c r="I7262">
        <v>60123</v>
      </c>
      <c r="J7262" t="str">
        <f t="shared" ca="1" si="1585"/>
        <v>Male</v>
      </c>
      <c r="K7262">
        <f t="shared" ca="1" si="1586"/>
        <v>55</v>
      </c>
      <c r="L7262" t="str">
        <f t="shared" ca="1" si="1587"/>
        <v>Adult</v>
      </c>
      <c r="M7262" t="str">
        <f t="shared" ca="1" si="1588"/>
        <v>No</v>
      </c>
      <c r="N7262" t="str">
        <f t="shared" ca="1" si="1588"/>
        <v>No</v>
      </c>
      <c r="O7262" t="str">
        <f t="shared" ca="1" si="1588"/>
        <v>Yes</v>
      </c>
      <c r="P7262" t="str">
        <f t="shared" ca="1" si="1583"/>
        <v>Yes</v>
      </c>
      <c r="Q7262" t="str">
        <f t="shared" ca="1" si="1583"/>
        <v>Yes</v>
      </c>
      <c r="R7262">
        <f t="shared" ca="1" si="1589"/>
        <v>4</v>
      </c>
      <c r="S7262">
        <f t="shared" ca="1" si="1590"/>
        <v>5</v>
      </c>
      <c r="T7262">
        <f t="shared" ca="1" si="1591"/>
        <v>3</v>
      </c>
      <c r="U7262">
        <f t="shared" ca="1" si="1592"/>
        <v>0</v>
      </c>
      <c r="V7262">
        <f t="shared" ca="1" si="1593"/>
        <v>4</v>
      </c>
      <c r="W7262">
        <f t="shared" ca="1" si="1594"/>
        <v>4</v>
      </c>
      <c r="X7262">
        <f t="shared" ca="1" si="1595"/>
        <v>20</v>
      </c>
    </row>
    <row r="7263" spans="1:24" x14ac:dyDescent="0.25">
      <c r="A7263">
        <v>462318</v>
      </c>
      <c r="B7263" t="s">
        <v>22654</v>
      </c>
      <c r="C7263" t="s">
        <v>10</v>
      </c>
      <c r="D7263" t="s">
        <v>22655</v>
      </c>
      <c r="E7263" t="str">
        <f t="shared" ca="1" si="1596"/>
        <v>Boston</v>
      </c>
      <c r="F7263" t="s">
        <v>24067</v>
      </c>
      <c r="G7263">
        <f t="shared" ca="1" si="1584"/>
        <v>7189064521</v>
      </c>
      <c r="H7263" t="s">
        <v>22657</v>
      </c>
      <c r="I7263" t="s">
        <v>22656</v>
      </c>
      <c r="J7263" t="str">
        <f t="shared" ca="1" si="1585"/>
        <v>Male</v>
      </c>
      <c r="K7263">
        <f t="shared" ca="1" si="1586"/>
        <v>67</v>
      </c>
      <c r="L7263" t="str">
        <f t="shared" ca="1" si="1587"/>
        <v>Adult</v>
      </c>
      <c r="M7263" t="str">
        <f t="shared" ca="1" si="1588"/>
        <v>No</v>
      </c>
      <c r="N7263" t="str">
        <f t="shared" ca="1" si="1588"/>
        <v>No</v>
      </c>
      <c r="O7263" t="str">
        <f t="shared" ca="1" si="1588"/>
        <v>Yes</v>
      </c>
      <c r="P7263" t="str">
        <f t="shared" ca="1" si="1583"/>
        <v>Yes</v>
      </c>
      <c r="Q7263" t="str">
        <f t="shared" ca="1" si="1583"/>
        <v>Yes</v>
      </c>
      <c r="R7263">
        <f t="shared" ca="1" si="1589"/>
        <v>5</v>
      </c>
      <c r="S7263">
        <f t="shared" ca="1" si="1590"/>
        <v>5</v>
      </c>
      <c r="T7263">
        <f t="shared" ca="1" si="1591"/>
        <v>3</v>
      </c>
      <c r="U7263">
        <f t="shared" ca="1" si="1592"/>
        <v>0</v>
      </c>
      <c r="V7263">
        <f t="shared" ca="1" si="1593"/>
        <v>4</v>
      </c>
      <c r="W7263">
        <f t="shared" ca="1" si="1594"/>
        <v>4</v>
      </c>
      <c r="X7263">
        <f t="shared" ca="1" si="1595"/>
        <v>21</v>
      </c>
    </row>
    <row r="7264" spans="1:24" x14ac:dyDescent="0.25">
      <c r="A7264">
        <v>462327</v>
      </c>
      <c r="B7264" t="s">
        <v>22654</v>
      </c>
      <c r="C7264" t="s">
        <v>10</v>
      </c>
      <c r="D7264" t="s">
        <v>22658</v>
      </c>
      <c r="E7264" t="str">
        <f t="shared" ca="1" si="1596"/>
        <v>Brookline</v>
      </c>
      <c r="F7264" t="s">
        <v>24067</v>
      </c>
      <c r="G7264">
        <f t="shared" ca="1" si="1584"/>
        <v>4423483139</v>
      </c>
      <c r="H7264" t="s">
        <v>22657</v>
      </c>
      <c r="I7264" t="s">
        <v>22659</v>
      </c>
      <c r="J7264" t="str">
        <f t="shared" ca="1" si="1585"/>
        <v>Male</v>
      </c>
      <c r="K7264">
        <f t="shared" ca="1" si="1586"/>
        <v>59</v>
      </c>
      <c r="L7264" t="str">
        <f t="shared" ca="1" si="1587"/>
        <v>Adult</v>
      </c>
      <c r="M7264" t="str">
        <f t="shared" ca="1" si="1588"/>
        <v>Yes</v>
      </c>
      <c r="N7264" t="str">
        <f t="shared" ca="1" si="1588"/>
        <v>Yes</v>
      </c>
      <c r="O7264" t="str">
        <f t="shared" ca="1" si="1588"/>
        <v>Yes</v>
      </c>
      <c r="P7264" t="str">
        <f t="shared" ca="1" si="1583"/>
        <v>Yes</v>
      </c>
      <c r="Q7264" t="str">
        <f t="shared" ca="1" si="1583"/>
        <v>Yes</v>
      </c>
      <c r="R7264">
        <f t="shared" ca="1" si="1589"/>
        <v>1</v>
      </c>
      <c r="S7264">
        <f t="shared" ca="1" si="1590"/>
        <v>0</v>
      </c>
      <c r="T7264">
        <f t="shared" ca="1" si="1591"/>
        <v>5</v>
      </c>
      <c r="U7264">
        <f t="shared" ca="1" si="1592"/>
        <v>3</v>
      </c>
      <c r="V7264">
        <f t="shared" ca="1" si="1593"/>
        <v>4</v>
      </c>
      <c r="W7264">
        <f t="shared" ca="1" si="1594"/>
        <v>4</v>
      </c>
      <c r="X7264">
        <f t="shared" ca="1" si="1595"/>
        <v>17</v>
      </c>
    </row>
    <row r="7265" spans="1:24" x14ac:dyDescent="0.25">
      <c r="A7265">
        <v>462336</v>
      </c>
      <c r="B7265" t="s">
        <v>22660</v>
      </c>
      <c r="C7265" t="s">
        <v>10</v>
      </c>
      <c r="D7265" t="s">
        <v>22661</v>
      </c>
      <c r="E7265" t="str">
        <f t="shared" ca="1" si="1596"/>
        <v>Canton</v>
      </c>
      <c r="F7265" t="s">
        <v>24067</v>
      </c>
      <c r="G7265">
        <f t="shared" ca="1" si="1584"/>
        <v>4320900293</v>
      </c>
      <c r="H7265" t="s">
        <v>22663</v>
      </c>
      <c r="I7265" t="s">
        <v>22662</v>
      </c>
      <c r="J7265" t="str">
        <f t="shared" ca="1" si="1585"/>
        <v>Female</v>
      </c>
      <c r="K7265">
        <f t="shared" ca="1" si="1586"/>
        <v>53</v>
      </c>
      <c r="L7265" t="str">
        <f t="shared" ca="1" si="1587"/>
        <v>Adult</v>
      </c>
      <c r="M7265" t="str">
        <f t="shared" ca="1" si="1588"/>
        <v>Yes</v>
      </c>
      <c r="N7265" t="str">
        <f t="shared" ca="1" si="1588"/>
        <v>Yes</v>
      </c>
      <c r="O7265" t="str">
        <f t="shared" ca="1" si="1588"/>
        <v>Yes</v>
      </c>
      <c r="P7265" t="str">
        <f t="shared" ca="1" si="1583"/>
        <v>No</v>
      </c>
      <c r="Q7265" t="str">
        <f t="shared" ca="1" si="1583"/>
        <v>Yes</v>
      </c>
      <c r="R7265">
        <f t="shared" ca="1" si="1589"/>
        <v>2</v>
      </c>
      <c r="S7265">
        <f t="shared" ca="1" si="1590"/>
        <v>3</v>
      </c>
      <c r="T7265">
        <f t="shared" ca="1" si="1591"/>
        <v>5</v>
      </c>
      <c r="U7265">
        <f t="shared" ca="1" si="1592"/>
        <v>3</v>
      </c>
      <c r="V7265">
        <f t="shared" ca="1" si="1593"/>
        <v>0</v>
      </c>
      <c r="W7265">
        <f t="shared" ca="1" si="1594"/>
        <v>4</v>
      </c>
      <c r="X7265">
        <f t="shared" ca="1" si="1595"/>
        <v>17</v>
      </c>
    </row>
    <row r="7266" spans="1:24" x14ac:dyDescent="0.25">
      <c r="A7266">
        <v>462345</v>
      </c>
      <c r="B7266" t="s">
        <v>22664</v>
      </c>
      <c r="C7266" t="s">
        <v>10</v>
      </c>
      <c r="D7266" t="s">
        <v>22665</v>
      </c>
      <c r="E7266" t="str">
        <f t="shared" ca="1" si="1596"/>
        <v>Canton</v>
      </c>
      <c r="F7266" t="s">
        <v>24067</v>
      </c>
      <c r="G7266">
        <f t="shared" ca="1" si="1584"/>
        <v>2548329457</v>
      </c>
      <c r="H7266" t="s">
        <v>22667</v>
      </c>
      <c r="I7266" t="s">
        <v>22666</v>
      </c>
      <c r="J7266" t="str">
        <f t="shared" ca="1" si="1585"/>
        <v>Female</v>
      </c>
      <c r="K7266">
        <f t="shared" ca="1" si="1586"/>
        <v>34</v>
      </c>
      <c r="L7266" t="str">
        <f t="shared" ca="1" si="1587"/>
        <v>Adult</v>
      </c>
      <c r="M7266" t="str">
        <f t="shared" ca="1" si="1588"/>
        <v>No</v>
      </c>
      <c r="N7266" t="str">
        <f t="shared" ca="1" si="1588"/>
        <v>No</v>
      </c>
      <c r="O7266" t="str">
        <f t="shared" ca="1" si="1588"/>
        <v>No</v>
      </c>
      <c r="P7266" t="str">
        <f t="shared" ca="1" si="1583"/>
        <v>No</v>
      </c>
      <c r="Q7266" t="str">
        <f t="shared" ca="1" si="1583"/>
        <v>Yes</v>
      </c>
      <c r="R7266">
        <f t="shared" ca="1" si="1589"/>
        <v>3</v>
      </c>
      <c r="S7266">
        <f t="shared" ca="1" si="1590"/>
        <v>3</v>
      </c>
      <c r="T7266">
        <f t="shared" ca="1" si="1591"/>
        <v>0</v>
      </c>
      <c r="U7266">
        <f t="shared" ca="1" si="1592"/>
        <v>0</v>
      </c>
      <c r="V7266">
        <f t="shared" ca="1" si="1593"/>
        <v>0</v>
      </c>
      <c r="W7266">
        <f t="shared" ca="1" si="1594"/>
        <v>4</v>
      </c>
      <c r="X7266">
        <f t="shared" ca="1" si="1595"/>
        <v>10</v>
      </c>
    </row>
    <row r="7267" spans="1:24" x14ac:dyDescent="0.25">
      <c r="A7267">
        <v>462354</v>
      </c>
      <c r="B7267" t="s">
        <v>22668</v>
      </c>
      <c r="C7267" t="s">
        <v>10</v>
      </c>
      <c r="D7267" t="s">
        <v>22669</v>
      </c>
      <c r="E7267" t="str">
        <f t="shared" ca="1" si="1596"/>
        <v>Dedham</v>
      </c>
      <c r="F7267" t="s">
        <v>24067</v>
      </c>
      <c r="G7267">
        <f t="shared" ca="1" si="1584"/>
        <v>7113086625</v>
      </c>
      <c r="H7267" t="s">
        <v>22670</v>
      </c>
      <c r="I7267">
        <v>92025</v>
      </c>
      <c r="J7267" t="str">
        <f t="shared" ca="1" si="1585"/>
        <v>Female</v>
      </c>
      <c r="K7267">
        <f t="shared" ca="1" si="1586"/>
        <v>68</v>
      </c>
      <c r="L7267" t="str">
        <f t="shared" ca="1" si="1587"/>
        <v>Adult</v>
      </c>
      <c r="M7267" t="str">
        <f t="shared" ca="1" si="1588"/>
        <v>Yes</v>
      </c>
      <c r="N7267" t="str">
        <f t="shared" ca="1" si="1588"/>
        <v>Yes</v>
      </c>
      <c r="O7267" t="str">
        <f t="shared" ca="1" si="1588"/>
        <v>No</v>
      </c>
      <c r="P7267" t="str">
        <f t="shared" ca="1" si="1583"/>
        <v>No</v>
      </c>
      <c r="Q7267" t="str">
        <f t="shared" ca="1" si="1583"/>
        <v>No</v>
      </c>
      <c r="R7267">
        <f t="shared" ca="1" si="1589"/>
        <v>3</v>
      </c>
      <c r="S7267">
        <f t="shared" ca="1" si="1590"/>
        <v>3</v>
      </c>
      <c r="T7267">
        <f t="shared" ca="1" si="1591"/>
        <v>3</v>
      </c>
      <c r="U7267">
        <f t="shared" ca="1" si="1592"/>
        <v>3</v>
      </c>
      <c r="V7267">
        <f t="shared" ca="1" si="1593"/>
        <v>0</v>
      </c>
      <c r="W7267">
        <f t="shared" ca="1" si="1594"/>
        <v>0</v>
      </c>
      <c r="X7267">
        <f t="shared" ca="1" si="1595"/>
        <v>12</v>
      </c>
    </row>
    <row r="7268" spans="1:24" x14ac:dyDescent="0.25">
      <c r="A7268">
        <v>462363</v>
      </c>
      <c r="B7268" t="s">
        <v>22671</v>
      </c>
      <c r="C7268" t="s">
        <v>10</v>
      </c>
      <c r="D7268" t="s">
        <v>22672</v>
      </c>
      <c r="E7268" t="str">
        <f t="shared" ca="1" si="1596"/>
        <v>Canton</v>
      </c>
      <c r="F7268" t="s">
        <v>24067</v>
      </c>
      <c r="G7268">
        <f t="shared" ca="1" si="1584"/>
        <v>9513590032</v>
      </c>
      <c r="H7268" t="s">
        <v>392</v>
      </c>
      <c r="I7268" t="s">
        <v>22673</v>
      </c>
      <c r="J7268" t="str">
        <f t="shared" ca="1" si="1585"/>
        <v>Female</v>
      </c>
      <c r="K7268">
        <f t="shared" ca="1" si="1586"/>
        <v>43</v>
      </c>
      <c r="L7268" t="str">
        <f t="shared" ca="1" si="1587"/>
        <v>Adult</v>
      </c>
      <c r="M7268" t="str">
        <f t="shared" ca="1" si="1588"/>
        <v>Yes</v>
      </c>
      <c r="N7268" t="str">
        <f t="shared" ca="1" si="1588"/>
        <v>No</v>
      </c>
      <c r="O7268" t="str">
        <f t="shared" ca="1" si="1588"/>
        <v>Yes</v>
      </c>
      <c r="P7268" t="str">
        <f t="shared" ca="1" si="1583"/>
        <v>No</v>
      </c>
      <c r="Q7268" t="str">
        <f t="shared" ca="1" si="1583"/>
        <v>Yes</v>
      </c>
      <c r="R7268">
        <f t="shared" ca="1" si="1589"/>
        <v>4</v>
      </c>
      <c r="S7268">
        <f t="shared" ca="1" si="1590"/>
        <v>5</v>
      </c>
      <c r="T7268">
        <f t="shared" ca="1" si="1591"/>
        <v>3</v>
      </c>
      <c r="U7268">
        <f t="shared" ca="1" si="1592"/>
        <v>3</v>
      </c>
      <c r="V7268">
        <f t="shared" ca="1" si="1593"/>
        <v>0</v>
      </c>
      <c r="W7268">
        <f t="shared" ca="1" si="1594"/>
        <v>4</v>
      </c>
      <c r="X7268">
        <f t="shared" ca="1" si="1595"/>
        <v>19</v>
      </c>
    </row>
    <row r="7269" spans="1:24" x14ac:dyDescent="0.25">
      <c r="A7269">
        <v>462372</v>
      </c>
      <c r="B7269" t="s">
        <v>22674</v>
      </c>
      <c r="C7269" t="s">
        <v>10</v>
      </c>
      <c r="D7269" t="s">
        <v>22675</v>
      </c>
      <c r="E7269" t="str">
        <f t="shared" ca="1" si="1596"/>
        <v>Chelsea</v>
      </c>
      <c r="F7269" t="s">
        <v>24067</v>
      </c>
      <c r="G7269">
        <f t="shared" ca="1" si="1584"/>
        <v>3325227441</v>
      </c>
      <c r="H7269" t="s">
        <v>392</v>
      </c>
      <c r="I7269" t="s">
        <v>22676</v>
      </c>
      <c r="J7269" t="str">
        <f t="shared" ca="1" si="1585"/>
        <v>Male</v>
      </c>
      <c r="K7269">
        <f t="shared" ca="1" si="1586"/>
        <v>33</v>
      </c>
      <c r="L7269" t="str">
        <f t="shared" ca="1" si="1587"/>
        <v>Adult</v>
      </c>
      <c r="M7269" t="str">
        <f t="shared" ca="1" si="1588"/>
        <v>No</v>
      </c>
      <c r="N7269" t="str">
        <f t="shared" ca="1" si="1588"/>
        <v>No</v>
      </c>
      <c r="O7269" t="str">
        <f t="shared" ca="1" si="1588"/>
        <v>Yes</v>
      </c>
      <c r="P7269" t="str">
        <f t="shared" ca="1" si="1583"/>
        <v>No</v>
      </c>
      <c r="Q7269" t="str">
        <f t="shared" ca="1" si="1583"/>
        <v>Yes</v>
      </c>
      <c r="R7269">
        <f t="shared" ca="1" si="1589"/>
        <v>5</v>
      </c>
      <c r="S7269">
        <f t="shared" ca="1" si="1590"/>
        <v>5</v>
      </c>
      <c r="T7269">
        <f t="shared" ca="1" si="1591"/>
        <v>3</v>
      </c>
      <c r="U7269">
        <f t="shared" ca="1" si="1592"/>
        <v>0</v>
      </c>
      <c r="V7269">
        <f t="shared" ca="1" si="1593"/>
        <v>0</v>
      </c>
      <c r="W7269">
        <f t="shared" ca="1" si="1594"/>
        <v>4</v>
      </c>
      <c r="X7269">
        <f t="shared" ca="1" si="1595"/>
        <v>17</v>
      </c>
    </row>
    <row r="7270" spans="1:24" x14ac:dyDescent="0.25">
      <c r="A7270">
        <v>462390</v>
      </c>
      <c r="B7270" t="s">
        <v>420</v>
      </c>
      <c r="C7270" t="s">
        <v>10</v>
      </c>
      <c r="D7270" t="s">
        <v>22677</v>
      </c>
      <c r="E7270" t="str">
        <f t="shared" ca="1" si="1596"/>
        <v>Brookline</v>
      </c>
      <c r="F7270" t="s">
        <v>24067</v>
      </c>
      <c r="G7270">
        <f t="shared" ca="1" si="1584"/>
        <v>3494188604</v>
      </c>
      <c r="H7270" t="s">
        <v>423</v>
      </c>
      <c r="I7270" t="s">
        <v>22678</v>
      </c>
      <c r="J7270" t="str">
        <f t="shared" ca="1" si="1585"/>
        <v>Female</v>
      </c>
      <c r="K7270">
        <f t="shared" ca="1" si="1586"/>
        <v>35</v>
      </c>
      <c r="L7270" t="str">
        <f t="shared" ca="1" si="1587"/>
        <v>Adult</v>
      </c>
      <c r="M7270" t="str">
        <f t="shared" ca="1" si="1588"/>
        <v>Yes</v>
      </c>
      <c r="N7270" t="str">
        <f t="shared" ca="1" si="1588"/>
        <v>Yes</v>
      </c>
      <c r="O7270" t="str">
        <f t="shared" ca="1" si="1588"/>
        <v>Yes</v>
      </c>
      <c r="P7270" t="str">
        <f t="shared" ca="1" si="1583"/>
        <v>Yes</v>
      </c>
      <c r="Q7270" t="str">
        <f t="shared" ca="1" si="1583"/>
        <v>Yes</v>
      </c>
      <c r="R7270">
        <f t="shared" ca="1" si="1589"/>
        <v>3</v>
      </c>
      <c r="S7270">
        <f t="shared" ca="1" si="1590"/>
        <v>3</v>
      </c>
      <c r="T7270">
        <f t="shared" ca="1" si="1591"/>
        <v>5</v>
      </c>
      <c r="U7270">
        <f t="shared" ca="1" si="1592"/>
        <v>3</v>
      </c>
      <c r="V7270">
        <f t="shared" ca="1" si="1593"/>
        <v>4</v>
      </c>
      <c r="W7270">
        <f t="shared" ca="1" si="1594"/>
        <v>4</v>
      </c>
      <c r="X7270">
        <f t="shared" ca="1" si="1595"/>
        <v>22</v>
      </c>
    </row>
    <row r="7271" spans="1:24" x14ac:dyDescent="0.25">
      <c r="A7271">
        <v>462406</v>
      </c>
      <c r="B7271" t="s">
        <v>420</v>
      </c>
      <c r="C7271" t="s">
        <v>10</v>
      </c>
      <c r="D7271" t="s">
        <v>22679</v>
      </c>
      <c r="E7271" t="str">
        <f t="shared" ca="1" si="1596"/>
        <v>Newton</v>
      </c>
      <c r="F7271" t="s">
        <v>24067</v>
      </c>
      <c r="G7271">
        <f t="shared" ca="1" si="1584"/>
        <v>1234890239</v>
      </c>
      <c r="H7271" t="s">
        <v>423</v>
      </c>
      <c r="I7271" t="s">
        <v>22680</v>
      </c>
      <c r="J7271" t="str">
        <f t="shared" ca="1" si="1585"/>
        <v>Female</v>
      </c>
      <c r="K7271">
        <f t="shared" ca="1" si="1586"/>
        <v>30</v>
      </c>
      <c r="L7271" t="str">
        <f t="shared" ca="1" si="1587"/>
        <v>Adult</v>
      </c>
      <c r="M7271" t="str">
        <f t="shared" ca="1" si="1588"/>
        <v>Yes</v>
      </c>
      <c r="N7271" t="str">
        <f t="shared" ca="1" si="1588"/>
        <v>No</v>
      </c>
      <c r="O7271" t="str">
        <f t="shared" ca="1" si="1588"/>
        <v>Yes</v>
      </c>
      <c r="P7271" t="str">
        <f t="shared" ca="1" si="1583"/>
        <v>Yes</v>
      </c>
      <c r="Q7271" t="str">
        <f t="shared" ca="1" si="1583"/>
        <v>Yes</v>
      </c>
      <c r="R7271">
        <f t="shared" ca="1" si="1589"/>
        <v>1</v>
      </c>
      <c r="S7271">
        <f t="shared" ca="1" si="1590"/>
        <v>0</v>
      </c>
      <c r="T7271">
        <f t="shared" ca="1" si="1591"/>
        <v>3</v>
      </c>
      <c r="U7271">
        <f t="shared" ca="1" si="1592"/>
        <v>3</v>
      </c>
      <c r="V7271">
        <f t="shared" ca="1" si="1593"/>
        <v>4</v>
      </c>
      <c r="W7271">
        <f t="shared" ca="1" si="1594"/>
        <v>4</v>
      </c>
      <c r="X7271">
        <f t="shared" ca="1" si="1595"/>
        <v>15</v>
      </c>
    </row>
    <row r="7272" spans="1:24" x14ac:dyDescent="0.25">
      <c r="A7272">
        <v>463621</v>
      </c>
      <c r="B7272" t="s">
        <v>610</v>
      </c>
      <c r="C7272" t="s">
        <v>10</v>
      </c>
      <c r="D7272" t="s">
        <v>22681</v>
      </c>
      <c r="E7272" t="str">
        <f t="shared" ca="1" si="1596"/>
        <v>Dedham</v>
      </c>
      <c r="F7272" t="s">
        <v>24067</v>
      </c>
      <c r="G7272">
        <f t="shared" ca="1" si="1584"/>
        <v>5340668696</v>
      </c>
      <c r="H7272" t="s">
        <v>610</v>
      </c>
      <c r="I7272">
        <v>532124006</v>
      </c>
      <c r="J7272" t="str">
        <f t="shared" ca="1" si="1585"/>
        <v>Female</v>
      </c>
      <c r="K7272">
        <f t="shared" ca="1" si="1586"/>
        <v>31</v>
      </c>
      <c r="L7272" t="str">
        <f t="shared" ca="1" si="1587"/>
        <v>Adult</v>
      </c>
      <c r="M7272" t="str">
        <f t="shared" ca="1" si="1588"/>
        <v>No</v>
      </c>
      <c r="N7272" t="str">
        <f t="shared" ca="1" si="1588"/>
        <v>No</v>
      </c>
      <c r="O7272" t="str">
        <f t="shared" ca="1" si="1588"/>
        <v>Yes</v>
      </c>
      <c r="P7272" t="str">
        <f t="shared" ca="1" si="1583"/>
        <v>No</v>
      </c>
      <c r="Q7272" t="str">
        <f t="shared" ca="1" si="1583"/>
        <v>No</v>
      </c>
      <c r="R7272">
        <f t="shared" ca="1" si="1589"/>
        <v>1</v>
      </c>
      <c r="S7272">
        <f t="shared" ca="1" si="1590"/>
        <v>0</v>
      </c>
      <c r="T7272">
        <f t="shared" ca="1" si="1591"/>
        <v>3</v>
      </c>
      <c r="U7272">
        <f t="shared" ca="1" si="1592"/>
        <v>0</v>
      </c>
      <c r="V7272">
        <f t="shared" ca="1" si="1593"/>
        <v>0</v>
      </c>
      <c r="W7272">
        <f t="shared" ca="1" si="1594"/>
        <v>0</v>
      </c>
      <c r="X7272">
        <f t="shared" ca="1" si="1595"/>
        <v>4</v>
      </c>
    </row>
    <row r="7273" spans="1:24" x14ac:dyDescent="0.25">
      <c r="A7273">
        <v>465812</v>
      </c>
      <c r="B7273" t="s">
        <v>22682</v>
      </c>
      <c r="C7273" t="s">
        <v>10</v>
      </c>
      <c r="D7273" t="s">
        <v>22683</v>
      </c>
      <c r="E7273" t="str">
        <f t="shared" ca="1" si="1596"/>
        <v>Needham</v>
      </c>
      <c r="F7273" t="s">
        <v>24067</v>
      </c>
      <c r="G7273">
        <f t="shared" ca="1" si="1584"/>
        <v>6805915512</v>
      </c>
      <c r="H7273" t="s">
        <v>22684</v>
      </c>
      <c r="I7273">
        <v>84107</v>
      </c>
      <c r="J7273" t="str">
        <f t="shared" ca="1" si="1585"/>
        <v>Female</v>
      </c>
      <c r="K7273">
        <f t="shared" ca="1" si="1586"/>
        <v>51</v>
      </c>
      <c r="L7273" t="str">
        <f t="shared" ca="1" si="1587"/>
        <v>Adult</v>
      </c>
      <c r="M7273" t="str">
        <f t="shared" ca="1" si="1588"/>
        <v>Yes</v>
      </c>
      <c r="N7273" t="str">
        <f t="shared" ca="1" si="1588"/>
        <v>Yes</v>
      </c>
      <c r="O7273" t="str">
        <f t="shared" ca="1" si="1588"/>
        <v>No</v>
      </c>
      <c r="P7273" t="str">
        <f t="shared" ca="1" si="1583"/>
        <v>No</v>
      </c>
      <c r="Q7273" t="str">
        <f t="shared" ca="1" si="1583"/>
        <v>No</v>
      </c>
      <c r="R7273">
        <f t="shared" ca="1" si="1589"/>
        <v>5</v>
      </c>
      <c r="S7273">
        <f t="shared" ca="1" si="1590"/>
        <v>5</v>
      </c>
      <c r="T7273">
        <f t="shared" ca="1" si="1591"/>
        <v>3</v>
      </c>
      <c r="U7273">
        <f t="shared" ca="1" si="1592"/>
        <v>3</v>
      </c>
      <c r="V7273">
        <f t="shared" ca="1" si="1593"/>
        <v>0</v>
      </c>
      <c r="W7273">
        <f t="shared" ca="1" si="1594"/>
        <v>0</v>
      </c>
      <c r="X7273">
        <f t="shared" ca="1" si="1595"/>
        <v>16</v>
      </c>
    </row>
    <row r="7274" spans="1:24" x14ac:dyDescent="0.25">
      <c r="A7274">
        <v>466152</v>
      </c>
      <c r="B7274" t="s">
        <v>2231</v>
      </c>
      <c r="C7274" t="s">
        <v>10</v>
      </c>
      <c r="D7274" t="s">
        <v>22685</v>
      </c>
      <c r="E7274" t="str">
        <f t="shared" ca="1" si="1596"/>
        <v>Needham</v>
      </c>
      <c r="F7274" t="s">
        <v>24067</v>
      </c>
      <c r="G7274">
        <f t="shared" ca="1" si="1584"/>
        <v>2991764166</v>
      </c>
      <c r="H7274" t="s">
        <v>22687</v>
      </c>
      <c r="I7274" t="s">
        <v>22686</v>
      </c>
      <c r="J7274" t="str">
        <f t="shared" ca="1" si="1585"/>
        <v>Male</v>
      </c>
      <c r="K7274">
        <f t="shared" ca="1" si="1586"/>
        <v>65</v>
      </c>
      <c r="L7274" t="str">
        <f t="shared" ca="1" si="1587"/>
        <v>Adult</v>
      </c>
      <c r="M7274" t="str">
        <f t="shared" ca="1" si="1588"/>
        <v>Yes</v>
      </c>
      <c r="N7274" t="str">
        <f t="shared" ca="1" si="1588"/>
        <v>No</v>
      </c>
      <c r="O7274" t="str">
        <f t="shared" ca="1" si="1588"/>
        <v>No</v>
      </c>
      <c r="P7274" t="str">
        <f t="shared" ca="1" si="1583"/>
        <v>Yes</v>
      </c>
      <c r="Q7274" t="str">
        <f t="shared" ca="1" si="1583"/>
        <v>No</v>
      </c>
      <c r="R7274">
        <f t="shared" ca="1" si="1589"/>
        <v>2</v>
      </c>
      <c r="S7274">
        <f t="shared" ca="1" si="1590"/>
        <v>3</v>
      </c>
      <c r="T7274">
        <f t="shared" ca="1" si="1591"/>
        <v>0</v>
      </c>
      <c r="U7274">
        <f t="shared" ca="1" si="1592"/>
        <v>3</v>
      </c>
      <c r="V7274">
        <f t="shared" ca="1" si="1593"/>
        <v>4</v>
      </c>
      <c r="W7274">
        <f t="shared" ca="1" si="1594"/>
        <v>0</v>
      </c>
      <c r="X7274">
        <f t="shared" ca="1" si="1595"/>
        <v>12</v>
      </c>
    </row>
    <row r="7275" spans="1:24" x14ac:dyDescent="0.25">
      <c r="A7275">
        <v>466161</v>
      </c>
      <c r="B7275" t="s">
        <v>2231</v>
      </c>
      <c r="C7275" t="s">
        <v>10</v>
      </c>
      <c r="D7275" t="s">
        <v>22688</v>
      </c>
      <c r="E7275" t="str">
        <f t="shared" ca="1" si="1596"/>
        <v>Needham</v>
      </c>
      <c r="F7275" t="s">
        <v>24067</v>
      </c>
      <c r="G7275">
        <f t="shared" ca="1" si="1584"/>
        <v>3308162529</v>
      </c>
      <c r="H7275" t="s">
        <v>22690</v>
      </c>
      <c r="I7275" t="s">
        <v>22689</v>
      </c>
      <c r="J7275" t="str">
        <f t="shared" ca="1" si="1585"/>
        <v>Female</v>
      </c>
      <c r="K7275">
        <f t="shared" ca="1" si="1586"/>
        <v>36</v>
      </c>
      <c r="L7275" t="str">
        <f t="shared" ca="1" si="1587"/>
        <v>Adult</v>
      </c>
      <c r="M7275" t="str">
        <f t="shared" ca="1" si="1588"/>
        <v>No</v>
      </c>
      <c r="N7275" t="str">
        <f t="shared" ca="1" si="1588"/>
        <v>Yes</v>
      </c>
      <c r="O7275" t="str">
        <f t="shared" ca="1" si="1588"/>
        <v>No</v>
      </c>
      <c r="P7275" t="str">
        <f t="shared" ca="1" si="1583"/>
        <v>Yes</v>
      </c>
      <c r="Q7275" t="str">
        <f t="shared" ca="1" si="1583"/>
        <v>No</v>
      </c>
      <c r="R7275">
        <f t="shared" ca="1" si="1589"/>
        <v>2</v>
      </c>
      <c r="S7275">
        <f t="shared" ca="1" si="1590"/>
        <v>3</v>
      </c>
      <c r="T7275">
        <f t="shared" ca="1" si="1591"/>
        <v>3</v>
      </c>
      <c r="U7275">
        <f t="shared" ca="1" si="1592"/>
        <v>0</v>
      </c>
      <c r="V7275">
        <f t="shared" ca="1" si="1593"/>
        <v>4</v>
      </c>
      <c r="W7275">
        <f t="shared" ca="1" si="1594"/>
        <v>0</v>
      </c>
      <c r="X7275">
        <f t="shared" ca="1" si="1595"/>
        <v>12</v>
      </c>
    </row>
    <row r="7276" spans="1:24" x14ac:dyDescent="0.25">
      <c r="A7276">
        <v>466170</v>
      </c>
      <c r="B7276" t="s">
        <v>22691</v>
      </c>
      <c r="C7276" t="s">
        <v>10</v>
      </c>
      <c r="D7276" t="s">
        <v>22692</v>
      </c>
      <c r="E7276" t="str">
        <f t="shared" ca="1" si="1596"/>
        <v>Dedham</v>
      </c>
      <c r="F7276" t="s">
        <v>24067</v>
      </c>
      <c r="G7276">
        <f t="shared" ca="1" si="1584"/>
        <v>1259066818</v>
      </c>
      <c r="H7276" t="s">
        <v>22694</v>
      </c>
      <c r="I7276" t="s">
        <v>22693</v>
      </c>
      <c r="J7276" t="str">
        <f t="shared" ca="1" si="1585"/>
        <v>Male</v>
      </c>
      <c r="K7276">
        <f t="shared" ca="1" si="1586"/>
        <v>19</v>
      </c>
      <c r="L7276" t="str">
        <f t="shared" ca="1" si="1587"/>
        <v>Adult</v>
      </c>
      <c r="M7276" t="str">
        <f t="shared" ca="1" si="1588"/>
        <v>No</v>
      </c>
      <c r="N7276" t="str">
        <f t="shared" ca="1" si="1588"/>
        <v>Yes</v>
      </c>
      <c r="O7276" t="str">
        <f t="shared" ca="1" si="1588"/>
        <v>No</v>
      </c>
      <c r="P7276" t="str">
        <f t="shared" ca="1" si="1583"/>
        <v>Yes</v>
      </c>
      <c r="Q7276" t="str">
        <f t="shared" ca="1" si="1583"/>
        <v>Yes</v>
      </c>
      <c r="R7276">
        <f t="shared" ca="1" si="1589"/>
        <v>1</v>
      </c>
      <c r="S7276">
        <f t="shared" ca="1" si="1590"/>
        <v>0</v>
      </c>
      <c r="T7276">
        <f t="shared" ca="1" si="1591"/>
        <v>3</v>
      </c>
      <c r="U7276">
        <f t="shared" ca="1" si="1592"/>
        <v>0</v>
      </c>
      <c r="V7276">
        <f t="shared" ca="1" si="1593"/>
        <v>4</v>
      </c>
      <c r="W7276">
        <f t="shared" ca="1" si="1594"/>
        <v>4</v>
      </c>
      <c r="X7276">
        <f t="shared" ca="1" si="1595"/>
        <v>12</v>
      </c>
    </row>
    <row r="7277" spans="1:24" x14ac:dyDescent="0.25">
      <c r="A7277">
        <v>466189</v>
      </c>
      <c r="B7277" t="s">
        <v>22691</v>
      </c>
      <c r="C7277" t="s">
        <v>10</v>
      </c>
      <c r="D7277" t="s">
        <v>22695</v>
      </c>
      <c r="E7277" t="str">
        <f t="shared" ca="1" si="1596"/>
        <v>Canton</v>
      </c>
      <c r="F7277" t="s">
        <v>24067</v>
      </c>
      <c r="G7277">
        <f t="shared" ca="1" si="1584"/>
        <v>4441784029</v>
      </c>
      <c r="H7277" t="s">
        <v>22697</v>
      </c>
      <c r="I7277" t="s">
        <v>22696</v>
      </c>
      <c r="J7277" t="str">
        <f t="shared" ca="1" si="1585"/>
        <v>Female</v>
      </c>
      <c r="K7277">
        <f t="shared" ca="1" si="1586"/>
        <v>65</v>
      </c>
      <c r="L7277" t="str">
        <f t="shared" ca="1" si="1587"/>
        <v>Adult</v>
      </c>
      <c r="M7277" t="str">
        <f t="shared" ca="1" si="1588"/>
        <v>Yes</v>
      </c>
      <c r="N7277" t="str">
        <f t="shared" ca="1" si="1588"/>
        <v>No</v>
      </c>
      <c r="O7277" t="str">
        <f t="shared" ca="1" si="1588"/>
        <v>Yes</v>
      </c>
      <c r="P7277" t="str">
        <f t="shared" ca="1" si="1583"/>
        <v>No</v>
      </c>
      <c r="Q7277" t="str">
        <f t="shared" ca="1" si="1583"/>
        <v>Yes</v>
      </c>
      <c r="R7277">
        <f t="shared" ca="1" si="1589"/>
        <v>2</v>
      </c>
      <c r="S7277">
        <f t="shared" ca="1" si="1590"/>
        <v>3</v>
      </c>
      <c r="T7277">
        <f t="shared" ca="1" si="1591"/>
        <v>3</v>
      </c>
      <c r="U7277">
        <f t="shared" ca="1" si="1592"/>
        <v>3</v>
      </c>
      <c r="V7277">
        <f t="shared" ca="1" si="1593"/>
        <v>0</v>
      </c>
      <c r="W7277">
        <f t="shared" ca="1" si="1594"/>
        <v>4</v>
      </c>
      <c r="X7277">
        <f t="shared" ca="1" si="1595"/>
        <v>15</v>
      </c>
    </row>
    <row r="7278" spans="1:24" x14ac:dyDescent="0.25">
      <c r="A7278">
        <v>466514</v>
      </c>
      <c r="B7278" t="s">
        <v>22698</v>
      </c>
      <c r="C7278" t="s">
        <v>10</v>
      </c>
      <c r="D7278" t="s">
        <v>22699</v>
      </c>
      <c r="E7278" t="str">
        <f t="shared" ca="1" si="1596"/>
        <v>Boston</v>
      </c>
      <c r="F7278" t="s">
        <v>24067</v>
      </c>
      <c r="G7278">
        <f t="shared" ca="1" si="1584"/>
        <v>3010946344</v>
      </c>
      <c r="H7278" t="s">
        <v>21395</v>
      </c>
      <c r="I7278" t="s">
        <v>22700</v>
      </c>
      <c r="J7278" t="str">
        <f t="shared" ca="1" si="1585"/>
        <v>Female</v>
      </c>
      <c r="K7278">
        <f t="shared" ca="1" si="1586"/>
        <v>29</v>
      </c>
      <c r="L7278" t="str">
        <f t="shared" ca="1" si="1587"/>
        <v>Adult</v>
      </c>
      <c r="M7278" t="str">
        <f t="shared" ca="1" si="1588"/>
        <v>No</v>
      </c>
      <c r="N7278" t="str">
        <f t="shared" ca="1" si="1588"/>
        <v>No</v>
      </c>
      <c r="O7278" t="str">
        <f t="shared" ca="1" si="1588"/>
        <v>Yes</v>
      </c>
      <c r="P7278" t="str">
        <f t="shared" ca="1" si="1583"/>
        <v>No</v>
      </c>
      <c r="Q7278" t="str">
        <f t="shared" ca="1" si="1583"/>
        <v>Yes</v>
      </c>
      <c r="R7278">
        <f t="shared" ca="1" si="1589"/>
        <v>4</v>
      </c>
      <c r="S7278">
        <f t="shared" ca="1" si="1590"/>
        <v>5</v>
      </c>
      <c r="T7278">
        <f t="shared" ca="1" si="1591"/>
        <v>3</v>
      </c>
      <c r="U7278">
        <f t="shared" ca="1" si="1592"/>
        <v>0</v>
      </c>
      <c r="V7278">
        <f t="shared" ca="1" si="1593"/>
        <v>0</v>
      </c>
      <c r="W7278">
        <f t="shared" ca="1" si="1594"/>
        <v>4</v>
      </c>
      <c r="X7278">
        <f t="shared" ca="1" si="1595"/>
        <v>16</v>
      </c>
    </row>
    <row r="7279" spans="1:24" x14ac:dyDescent="0.25">
      <c r="A7279">
        <v>466523</v>
      </c>
      <c r="B7279" t="s">
        <v>22701</v>
      </c>
      <c r="C7279" t="s">
        <v>10</v>
      </c>
      <c r="D7279" t="s">
        <v>22702</v>
      </c>
      <c r="E7279" t="str">
        <f t="shared" ca="1" si="1596"/>
        <v>Needham</v>
      </c>
      <c r="F7279" t="s">
        <v>24067</v>
      </c>
      <c r="G7279">
        <f t="shared" ca="1" si="1584"/>
        <v>7485764459</v>
      </c>
      <c r="H7279" t="s">
        <v>6275</v>
      </c>
      <c r="I7279" t="s">
        <v>22703</v>
      </c>
      <c r="J7279" t="str">
        <f t="shared" ca="1" si="1585"/>
        <v>Male</v>
      </c>
      <c r="K7279">
        <f t="shared" ca="1" si="1586"/>
        <v>46</v>
      </c>
      <c r="L7279" t="str">
        <f t="shared" ca="1" si="1587"/>
        <v>Adult</v>
      </c>
      <c r="M7279" t="str">
        <f t="shared" ca="1" si="1588"/>
        <v>No</v>
      </c>
      <c r="N7279" t="str">
        <f t="shared" ca="1" si="1588"/>
        <v>No</v>
      </c>
      <c r="O7279" t="str">
        <f t="shared" ca="1" si="1588"/>
        <v>Yes</v>
      </c>
      <c r="P7279" t="str">
        <f t="shared" ca="1" si="1583"/>
        <v>No</v>
      </c>
      <c r="Q7279" t="str">
        <f t="shared" ca="1" si="1583"/>
        <v>No</v>
      </c>
      <c r="R7279">
        <f t="shared" ca="1" si="1589"/>
        <v>5</v>
      </c>
      <c r="S7279">
        <f t="shared" ca="1" si="1590"/>
        <v>5</v>
      </c>
      <c r="T7279">
        <f t="shared" ca="1" si="1591"/>
        <v>3</v>
      </c>
      <c r="U7279">
        <f t="shared" ca="1" si="1592"/>
        <v>0</v>
      </c>
      <c r="V7279">
        <f t="shared" ca="1" si="1593"/>
        <v>0</v>
      </c>
      <c r="W7279">
        <f t="shared" ca="1" si="1594"/>
        <v>0</v>
      </c>
      <c r="X7279">
        <f t="shared" ca="1" si="1595"/>
        <v>13</v>
      </c>
    </row>
    <row r="7280" spans="1:24" x14ac:dyDescent="0.25">
      <c r="A7280">
        <v>466921</v>
      </c>
      <c r="B7280" t="s">
        <v>22704</v>
      </c>
      <c r="C7280" t="s">
        <v>10</v>
      </c>
      <c r="D7280" t="s">
        <v>22705</v>
      </c>
      <c r="E7280" t="str">
        <f t="shared" ca="1" si="1596"/>
        <v xml:space="preserve"> Milton</v>
      </c>
      <c r="F7280" t="s">
        <v>24067</v>
      </c>
      <c r="G7280">
        <f t="shared" ca="1" si="1584"/>
        <v>7867732343</v>
      </c>
      <c r="H7280" t="s">
        <v>20929</v>
      </c>
      <c r="I7280" t="s">
        <v>22706</v>
      </c>
      <c r="J7280" t="str">
        <f t="shared" ca="1" si="1585"/>
        <v>Male</v>
      </c>
      <c r="K7280">
        <f t="shared" ca="1" si="1586"/>
        <v>60</v>
      </c>
      <c r="L7280" t="str">
        <f t="shared" ca="1" si="1587"/>
        <v>Adult</v>
      </c>
      <c r="M7280" t="str">
        <f t="shared" ca="1" si="1588"/>
        <v>Yes</v>
      </c>
      <c r="N7280" t="str">
        <f t="shared" ca="1" si="1588"/>
        <v>No</v>
      </c>
      <c r="O7280" t="str">
        <f t="shared" ca="1" si="1588"/>
        <v>No</v>
      </c>
      <c r="P7280" t="str">
        <f t="shared" ca="1" si="1583"/>
        <v>No</v>
      </c>
      <c r="Q7280" t="str">
        <f t="shared" ca="1" si="1583"/>
        <v>No</v>
      </c>
      <c r="R7280">
        <f t="shared" ca="1" si="1589"/>
        <v>1</v>
      </c>
      <c r="S7280">
        <f t="shared" ca="1" si="1590"/>
        <v>0</v>
      </c>
      <c r="T7280">
        <f t="shared" ca="1" si="1591"/>
        <v>0</v>
      </c>
      <c r="U7280">
        <f t="shared" ca="1" si="1592"/>
        <v>3</v>
      </c>
      <c r="V7280">
        <f t="shared" ca="1" si="1593"/>
        <v>0</v>
      </c>
      <c r="W7280">
        <f t="shared" ca="1" si="1594"/>
        <v>0</v>
      </c>
      <c r="X7280">
        <f t="shared" ca="1" si="1595"/>
        <v>4</v>
      </c>
    </row>
    <row r="7281" spans="1:24" x14ac:dyDescent="0.25">
      <c r="A7281">
        <v>466930</v>
      </c>
      <c r="B7281" t="s">
        <v>22707</v>
      </c>
      <c r="C7281" t="s">
        <v>10</v>
      </c>
      <c r="D7281" t="s">
        <v>22708</v>
      </c>
      <c r="E7281" t="str">
        <f t="shared" ca="1" si="1596"/>
        <v>Quincy</v>
      </c>
      <c r="F7281" t="s">
        <v>24067</v>
      </c>
      <c r="G7281">
        <f t="shared" ca="1" si="1584"/>
        <v>4605663645</v>
      </c>
      <c r="H7281" t="s">
        <v>20929</v>
      </c>
      <c r="I7281">
        <v>77041</v>
      </c>
      <c r="J7281" t="str">
        <f t="shared" ca="1" si="1585"/>
        <v>Male</v>
      </c>
      <c r="K7281">
        <f t="shared" ca="1" si="1586"/>
        <v>19</v>
      </c>
      <c r="L7281" t="str">
        <f t="shared" ca="1" si="1587"/>
        <v>Adult</v>
      </c>
      <c r="M7281" t="str">
        <f t="shared" ca="1" si="1588"/>
        <v>Yes</v>
      </c>
      <c r="N7281" t="str">
        <f t="shared" ca="1" si="1588"/>
        <v>Yes</v>
      </c>
      <c r="O7281" t="str">
        <f t="shared" ca="1" si="1588"/>
        <v>No</v>
      </c>
      <c r="P7281" t="str">
        <f t="shared" ca="1" si="1583"/>
        <v>Yes</v>
      </c>
      <c r="Q7281" t="str">
        <f t="shared" ca="1" si="1583"/>
        <v>No</v>
      </c>
      <c r="R7281">
        <f t="shared" ca="1" si="1589"/>
        <v>5</v>
      </c>
      <c r="S7281">
        <f t="shared" ca="1" si="1590"/>
        <v>5</v>
      </c>
      <c r="T7281">
        <f t="shared" ca="1" si="1591"/>
        <v>3</v>
      </c>
      <c r="U7281">
        <f t="shared" ca="1" si="1592"/>
        <v>3</v>
      </c>
      <c r="V7281">
        <f t="shared" ca="1" si="1593"/>
        <v>4</v>
      </c>
      <c r="W7281">
        <f t="shared" ca="1" si="1594"/>
        <v>0</v>
      </c>
      <c r="X7281">
        <f t="shared" ca="1" si="1595"/>
        <v>20</v>
      </c>
    </row>
    <row r="7282" spans="1:24" x14ac:dyDescent="0.25">
      <c r="A7282">
        <v>467058</v>
      </c>
      <c r="B7282" t="s">
        <v>22709</v>
      </c>
      <c r="C7282" t="s">
        <v>10</v>
      </c>
      <c r="D7282" t="s">
        <v>22710</v>
      </c>
      <c r="E7282" t="str">
        <f t="shared" ca="1" si="1596"/>
        <v>Revere</v>
      </c>
      <c r="F7282" t="s">
        <v>24067</v>
      </c>
      <c r="G7282">
        <f t="shared" ca="1" si="1584"/>
        <v>4207608464</v>
      </c>
      <c r="H7282" t="s">
        <v>22712</v>
      </c>
      <c r="I7282" t="s">
        <v>22711</v>
      </c>
      <c r="J7282" t="str">
        <f t="shared" ca="1" si="1585"/>
        <v>Male</v>
      </c>
      <c r="K7282">
        <f t="shared" ca="1" si="1586"/>
        <v>44</v>
      </c>
      <c r="L7282" t="str">
        <f t="shared" ca="1" si="1587"/>
        <v>Adult</v>
      </c>
      <c r="M7282" t="str">
        <f t="shared" ca="1" si="1588"/>
        <v>Yes</v>
      </c>
      <c r="N7282" t="str">
        <f t="shared" ca="1" si="1588"/>
        <v>Yes</v>
      </c>
      <c r="O7282" t="str">
        <f t="shared" ca="1" si="1588"/>
        <v>No</v>
      </c>
      <c r="P7282" t="str">
        <f t="shared" ca="1" si="1583"/>
        <v>No</v>
      </c>
      <c r="Q7282" t="str">
        <f t="shared" ca="1" si="1583"/>
        <v>No</v>
      </c>
      <c r="R7282">
        <f t="shared" ca="1" si="1589"/>
        <v>1</v>
      </c>
      <c r="S7282">
        <f t="shared" ca="1" si="1590"/>
        <v>0</v>
      </c>
      <c r="T7282">
        <f t="shared" ca="1" si="1591"/>
        <v>3</v>
      </c>
      <c r="U7282">
        <f t="shared" ca="1" si="1592"/>
        <v>3</v>
      </c>
      <c r="V7282">
        <f t="shared" ca="1" si="1593"/>
        <v>0</v>
      </c>
      <c r="W7282">
        <f t="shared" ca="1" si="1594"/>
        <v>0</v>
      </c>
      <c r="X7282">
        <f t="shared" ca="1" si="1595"/>
        <v>7</v>
      </c>
    </row>
    <row r="7283" spans="1:24" x14ac:dyDescent="0.25">
      <c r="A7283">
        <v>467094</v>
      </c>
      <c r="B7283" t="s">
        <v>22713</v>
      </c>
      <c r="C7283" t="s">
        <v>10</v>
      </c>
      <c r="D7283" t="s">
        <v>22714</v>
      </c>
      <c r="E7283" t="str">
        <f t="shared" ca="1" si="1596"/>
        <v>Cambridge</v>
      </c>
      <c r="F7283" t="s">
        <v>24067</v>
      </c>
      <c r="G7283">
        <f t="shared" ca="1" si="1584"/>
        <v>1788631420</v>
      </c>
      <c r="H7283" t="s">
        <v>22716</v>
      </c>
      <c r="I7283" t="s">
        <v>22715</v>
      </c>
      <c r="J7283" t="str">
        <f t="shared" ca="1" si="1585"/>
        <v>Male</v>
      </c>
      <c r="K7283">
        <f t="shared" ca="1" si="1586"/>
        <v>18</v>
      </c>
      <c r="L7283" t="str">
        <f t="shared" ca="1" si="1587"/>
        <v>Adult</v>
      </c>
      <c r="M7283" t="str">
        <f t="shared" ca="1" si="1588"/>
        <v>No</v>
      </c>
      <c r="N7283" t="str">
        <f t="shared" ca="1" si="1588"/>
        <v>No</v>
      </c>
      <c r="O7283" t="str">
        <f t="shared" ca="1" si="1588"/>
        <v>No</v>
      </c>
      <c r="P7283" t="str">
        <f t="shared" ca="1" si="1583"/>
        <v>Yes</v>
      </c>
      <c r="Q7283" t="str">
        <f t="shared" ca="1" si="1583"/>
        <v>No</v>
      </c>
      <c r="R7283">
        <f t="shared" ca="1" si="1589"/>
        <v>5</v>
      </c>
      <c r="S7283">
        <f t="shared" ca="1" si="1590"/>
        <v>5</v>
      </c>
      <c r="T7283">
        <f t="shared" ca="1" si="1591"/>
        <v>0</v>
      </c>
      <c r="U7283">
        <f t="shared" ca="1" si="1592"/>
        <v>0</v>
      </c>
      <c r="V7283">
        <f t="shared" ca="1" si="1593"/>
        <v>4</v>
      </c>
      <c r="W7283">
        <f t="shared" ca="1" si="1594"/>
        <v>0</v>
      </c>
      <c r="X7283">
        <f t="shared" ca="1" si="1595"/>
        <v>14</v>
      </c>
    </row>
    <row r="7284" spans="1:24" x14ac:dyDescent="0.25">
      <c r="A7284">
        <v>467155</v>
      </c>
      <c r="B7284" t="s">
        <v>19098</v>
      </c>
      <c r="C7284" t="s">
        <v>10</v>
      </c>
      <c r="D7284" t="s">
        <v>22717</v>
      </c>
      <c r="E7284" t="str">
        <f t="shared" ca="1" si="1596"/>
        <v>Winthrop</v>
      </c>
      <c r="F7284" t="s">
        <v>24067</v>
      </c>
      <c r="G7284">
        <f t="shared" ca="1" si="1584"/>
        <v>8783566869</v>
      </c>
      <c r="H7284" t="s">
        <v>22719</v>
      </c>
      <c r="I7284" t="s">
        <v>22718</v>
      </c>
      <c r="J7284" t="str">
        <f t="shared" ca="1" si="1585"/>
        <v>Female</v>
      </c>
      <c r="K7284">
        <f t="shared" ca="1" si="1586"/>
        <v>69</v>
      </c>
      <c r="L7284" t="str">
        <f t="shared" ca="1" si="1587"/>
        <v>Adult</v>
      </c>
      <c r="M7284" t="str">
        <f t="shared" ca="1" si="1588"/>
        <v>Yes</v>
      </c>
      <c r="N7284" t="str">
        <f t="shared" ca="1" si="1588"/>
        <v>Yes</v>
      </c>
      <c r="O7284" t="str">
        <f t="shared" ca="1" si="1588"/>
        <v>No</v>
      </c>
      <c r="P7284" t="str">
        <f t="shared" ca="1" si="1583"/>
        <v>No</v>
      </c>
      <c r="Q7284" t="str">
        <f t="shared" ca="1" si="1583"/>
        <v>No</v>
      </c>
      <c r="R7284">
        <f t="shared" ca="1" si="1589"/>
        <v>2</v>
      </c>
      <c r="S7284">
        <f t="shared" ca="1" si="1590"/>
        <v>3</v>
      </c>
      <c r="T7284">
        <f t="shared" ca="1" si="1591"/>
        <v>3</v>
      </c>
      <c r="U7284">
        <f t="shared" ca="1" si="1592"/>
        <v>3</v>
      </c>
      <c r="V7284">
        <f t="shared" ca="1" si="1593"/>
        <v>0</v>
      </c>
      <c r="W7284">
        <f t="shared" ca="1" si="1594"/>
        <v>0</v>
      </c>
      <c r="X7284">
        <f t="shared" ca="1" si="1595"/>
        <v>11</v>
      </c>
    </row>
    <row r="7285" spans="1:24" x14ac:dyDescent="0.25">
      <c r="A7285">
        <v>467340</v>
      </c>
      <c r="B7285" t="s">
        <v>22720</v>
      </c>
      <c r="C7285" t="s">
        <v>10</v>
      </c>
      <c r="D7285" t="s">
        <v>22721</v>
      </c>
      <c r="E7285" t="str">
        <f t="shared" ca="1" si="1596"/>
        <v>Everett</v>
      </c>
      <c r="F7285" t="s">
        <v>24067</v>
      </c>
      <c r="G7285">
        <f t="shared" ca="1" si="1584"/>
        <v>9545447071</v>
      </c>
      <c r="H7285" t="s">
        <v>2642</v>
      </c>
      <c r="I7285" t="s">
        <v>22722</v>
      </c>
      <c r="J7285" t="str">
        <f t="shared" ca="1" si="1585"/>
        <v>Female</v>
      </c>
      <c r="K7285">
        <f t="shared" ca="1" si="1586"/>
        <v>28</v>
      </c>
      <c r="L7285" t="str">
        <f t="shared" ca="1" si="1587"/>
        <v>Adult</v>
      </c>
      <c r="M7285" t="str">
        <f t="shared" ca="1" si="1588"/>
        <v>Yes</v>
      </c>
      <c r="N7285" t="str">
        <f t="shared" ca="1" si="1588"/>
        <v>No</v>
      </c>
      <c r="O7285" t="str">
        <f t="shared" ca="1" si="1588"/>
        <v>No</v>
      </c>
      <c r="P7285" t="str">
        <f t="shared" ca="1" si="1583"/>
        <v>Yes</v>
      </c>
      <c r="Q7285" t="str">
        <f t="shared" ca="1" si="1583"/>
        <v>No</v>
      </c>
      <c r="R7285">
        <f t="shared" ca="1" si="1589"/>
        <v>1</v>
      </c>
      <c r="S7285">
        <f t="shared" ca="1" si="1590"/>
        <v>0</v>
      </c>
      <c r="T7285">
        <f t="shared" ca="1" si="1591"/>
        <v>0</v>
      </c>
      <c r="U7285">
        <f t="shared" ca="1" si="1592"/>
        <v>3</v>
      </c>
      <c r="V7285">
        <f t="shared" ca="1" si="1593"/>
        <v>4</v>
      </c>
      <c r="W7285">
        <f t="shared" ca="1" si="1594"/>
        <v>0</v>
      </c>
      <c r="X7285">
        <f t="shared" ca="1" si="1595"/>
        <v>8</v>
      </c>
    </row>
    <row r="7286" spans="1:24" x14ac:dyDescent="0.25">
      <c r="A7286">
        <v>467368</v>
      </c>
      <c r="B7286" t="s">
        <v>22723</v>
      </c>
      <c r="C7286" t="s">
        <v>10</v>
      </c>
      <c r="D7286" t="s">
        <v>22724</v>
      </c>
      <c r="E7286" t="str">
        <f t="shared" ca="1" si="1596"/>
        <v>Chelsea</v>
      </c>
      <c r="F7286" t="s">
        <v>24067</v>
      </c>
      <c r="G7286">
        <f t="shared" ca="1" si="1584"/>
        <v>3061851132</v>
      </c>
      <c r="H7286" t="s">
        <v>289</v>
      </c>
      <c r="I7286" t="s">
        <v>1119</v>
      </c>
      <c r="J7286" t="str">
        <f t="shared" ca="1" si="1585"/>
        <v>Male</v>
      </c>
      <c r="K7286">
        <f t="shared" ca="1" si="1586"/>
        <v>57</v>
      </c>
      <c r="L7286" t="str">
        <f t="shared" ca="1" si="1587"/>
        <v>Adult</v>
      </c>
      <c r="M7286" t="str">
        <f t="shared" ca="1" si="1588"/>
        <v>Yes</v>
      </c>
      <c r="N7286" t="str">
        <f t="shared" ca="1" si="1588"/>
        <v>No</v>
      </c>
      <c r="O7286" t="str">
        <f t="shared" ca="1" si="1588"/>
        <v>No</v>
      </c>
      <c r="P7286" t="str">
        <f t="shared" ca="1" si="1583"/>
        <v>No</v>
      </c>
      <c r="Q7286" t="str">
        <f t="shared" ca="1" si="1583"/>
        <v>No</v>
      </c>
      <c r="R7286">
        <f t="shared" ca="1" si="1589"/>
        <v>5</v>
      </c>
      <c r="S7286">
        <f t="shared" ca="1" si="1590"/>
        <v>5</v>
      </c>
      <c r="T7286">
        <f t="shared" ca="1" si="1591"/>
        <v>0</v>
      </c>
      <c r="U7286">
        <f t="shared" ca="1" si="1592"/>
        <v>3</v>
      </c>
      <c r="V7286">
        <f t="shared" ca="1" si="1593"/>
        <v>0</v>
      </c>
      <c r="W7286">
        <f t="shared" ca="1" si="1594"/>
        <v>0</v>
      </c>
      <c r="X7286">
        <f t="shared" ca="1" si="1595"/>
        <v>13</v>
      </c>
    </row>
    <row r="7287" spans="1:24" x14ac:dyDescent="0.25">
      <c r="A7287">
        <v>467508</v>
      </c>
      <c r="B7287" t="s">
        <v>6865</v>
      </c>
      <c r="C7287" t="s">
        <v>10</v>
      </c>
      <c r="D7287" t="s">
        <v>22725</v>
      </c>
      <c r="E7287" t="str">
        <f t="shared" ca="1" si="1596"/>
        <v>Watertown</v>
      </c>
      <c r="F7287" t="s">
        <v>24067</v>
      </c>
      <c r="G7287">
        <f t="shared" ca="1" si="1584"/>
        <v>5965652990</v>
      </c>
      <c r="H7287" t="s">
        <v>6867</v>
      </c>
      <c r="I7287" t="s">
        <v>22726</v>
      </c>
      <c r="J7287" t="str">
        <f t="shared" ca="1" si="1585"/>
        <v>Female</v>
      </c>
      <c r="K7287">
        <f t="shared" ca="1" si="1586"/>
        <v>16</v>
      </c>
      <c r="L7287" t="str">
        <f t="shared" ca="1" si="1587"/>
        <v>Adoloscent</v>
      </c>
      <c r="M7287" t="str">
        <f t="shared" ca="1" si="1588"/>
        <v>No</v>
      </c>
      <c r="N7287" t="str">
        <f t="shared" ca="1" si="1588"/>
        <v>Yes</v>
      </c>
      <c r="O7287" t="str">
        <f t="shared" ca="1" si="1588"/>
        <v>Yes</v>
      </c>
      <c r="P7287" t="str">
        <f t="shared" ca="1" si="1583"/>
        <v>Yes</v>
      </c>
      <c r="Q7287" t="str">
        <f t="shared" ca="1" si="1583"/>
        <v>No</v>
      </c>
      <c r="R7287">
        <f t="shared" ca="1" si="1589"/>
        <v>5</v>
      </c>
      <c r="S7287">
        <f t="shared" ca="1" si="1590"/>
        <v>5</v>
      </c>
      <c r="T7287">
        <f t="shared" ca="1" si="1591"/>
        <v>5</v>
      </c>
      <c r="U7287">
        <f t="shared" ca="1" si="1592"/>
        <v>0</v>
      </c>
      <c r="V7287">
        <f t="shared" ca="1" si="1593"/>
        <v>4</v>
      </c>
      <c r="W7287">
        <f t="shared" ca="1" si="1594"/>
        <v>0</v>
      </c>
      <c r="X7287">
        <f t="shared" ca="1" si="1595"/>
        <v>19</v>
      </c>
    </row>
    <row r="7288" spans="1:24" x14ac:dyDescent="0.25">
      <c r="A7288">
        <v>467517</v>
      </c>
      <c r="B7288" t="s">
        <v>6865</v>
      </c>
      <c r="C7288" t="s">
        <v>10</v>
      </c>
      <c r="D7288" t="s">
        <v>22727</v>
      </c>
      <c r="E7288" t="str">
        <f t="shared" ca="1" si="1596"/>
        <v>Dedham</v>
      </c>
      <c r="F7288" t="s">
        <v>24067</v>
      </c>
      <c r="G7288">
        <f t="shared" ca="1" si="1584"/>
        <v>4688274515</v>
      </c>
      <c r="H7288" t="s">
        <v>6867</v>
      </c>
      <c r="I7288" t="s">
        <v>22728</v>
      </c>
      <c r="J7288" t="str">
        <f t="shared" ca="1" si="1585"/>
        <v>Male</v>
      </c>
      <c r="K7288">
        <f t="shared" ca="1" si="1586"/>
        <v>60</v>
      </c>
      <c r="L7288" t="str">
        <f t="shared" ca="1" si="1587"/>
        <v>Adult</v>
      </c>
      <c r="M7288" t="str">
        <f t="shared" ca="1" si="1588"/>
        <v>No</v>
      </c>
      <c r="N7288" t="str">
        <f t="shared" ca="1" si="1588"/>
        <v>Yes</v>
      </c>
      <c r="O7288" t="str">
        <f t="shared" ca="1" si="1588"/>
        <v>No</v>
      </c>
      <c r="P7288" t="str">
        <f t="shared" ca="1" si="1583"/>
        <v>No</v>
      </c>
      <c r="Q7288" t="str">
        <f t="shared" ca="1" si="1583"/>
        <v>No</v>
      </c>
      <c r="R7288">
        <f t="shared" ca="1" si="1589"/>
        <v>5</v>
      </c>
      <c r="S7288">
        <f t="shared" ca="1" si="1590"/>
        <v>5</v>
      </c>
      <c r="T7288">
        <f t="shared" ca="1" si="1591"/>
        <v>3</v>
      </c>
      <c r="U7288">
        <f t="shared" ca="1" si="1592"/>
        <v>0</v>
      </c>
      <c r="V7288">
        <f t="shared" ca="1" si="1593"/>
        <v>0</v>
      </c>
      <c r="W7288">
        <f t="shared" ca="1" si="1594"/>
        <v>0</v>
      </c>
      <c r="X7288">
        <f t="shared" ca="1" si="1595"/>
        <v>13</v>
      </c>
    </row>
    <row r="7289" spans="1:24" x14ac:dyDescent="0.25">
      <c r="A7289">
        <v>467526</v>
      </c>
      <c r="B7289" t="s">
        <v>6865</v>
      </c>
      <c r="C7289" t="s">
        <v>10</v>
      </c>
      <c r="D7289" t="s">
        <v>22729</v>
      </c>
      <c r="E7289" t="str">
        <f t="shared" ca="1" si="1596"/>
        <v>Dedham</v>
      </c>
      <c r="F7289" t="s">
        <v>24067</v>
      </c>
      <c r="G7289">
        <f t="shared" ca="1" si="1584"/>
        <v>8238428608</v>
      </c>
      <c r="H7289" t="s">
        <v>6867</v>
      </c>
      <c r="I7289" t="s">
        <v>22730</v>
      </c>
      <c r="J7289" t="str">
        <f t="shared" ca="1" si="1585"/>
        <v>Male</v>
      </c>
      <c r="K7289">
        <f t="shared" ca="1" si="1586"/>
        <v>57</v>
      </c>
      <c r="L7289" t="str">
        <f t="shared" ca="1" si="1587"/>
        <v>Adult</v>
      </c>
      <c r="M7289" t="str">
        <f t="shared" ca="1" si="1588"/>
        <v>No</v>
      </c>
      <c r="N7289" t="str">
        <f t="shared" ca="1" si="1588"/>
        <v>No</v>
      </c>
      <c r="O7289" t="str">
        <f t="shared" ca="1" si="1588"/>
        <v>No</v>
      </c>
      <c r="P7289" t="str">
        <f t="shared" ca="1" si="1583"/>
        <v>No</v>
      </c>
      <c r="Q7289" t="str">
        <f t="shared" ca="1" si="1583"/>
        <v>No</v>
      </c>
      <c r="R7289">
        <f t="shared" ca="1" si="1589"/>
        <v>3</v>
      </c>
      <c r="S7289">
        <f t="shared" ca="1" si="1590"/>
        <v>3</v>
      </c>
      <c r="T7289">
        <f t="shared" ca="1" si="1591"/>
        <v>0</v>
      </c>
      <c r="U7289">
        <f t="shared" ca="1" si="1592"/>
        <v>0</v>
      </c>
      <c r="V7289">
        <f t="shared" ca="1" si="1593"/>
        <v>0</v>
      </c>
      <c r="W7289">
        <f t="shared" ca="1" si="1594"/>
        <v>0</v>
      </c>
      <c r="X7289">
        <f t="shared" ca="1" si="1595"/>
        <v>6</v>
      </c>
    </row>
    <row r="7290" spans="1:24" x14ac:dyDescent="0.25">
      <c r="A7290">
        <v>467535</v>
      </c>
      <c r="B7290" t="s">
        <v>6865</v>
      </c>
      <c r="C7290" t="s">
        <v>10</v>
      </c>
      <c r="D7290" t="s">
        <v>22731</v>
      </c>
      <c r="E7290" t="str">
        <f t="shared" ca="1" si="1596"/>
        <v>Boston</v>
      </c>
      <c r="F7290" t="s">
        <v>24067</v>
      </c>
      <c r="G7290">
        <f t="shared" ca="1" si="1584"/>
        <v>6403478720</v>
      </c>
      <c r="H7290" t="s">
        <v>6867</v>
      </c>
      <c r="I7290" t="s">
        <v>22732</v>
      </c>
      <c r="J7290" t="str">
        <f t="shared" ca="1" si="1585"/>
        <v>Female</v>
      </c>
      <c r="K7290">
        <f t="shared" ca="1" si="1586"/>
        <v>36</v>
      </c>
      <c r="L7290" t="str">
        <f t="shared" ca="1" si="1587"/>
        <v>Adult</v>
      </c>
      <c r="M7290" t="str">
        <f t="shared" ca="1" si="1588"/>
        <v>No</v>
      </c>
      <c r="N7290" t="str">
        <f t="shared" ca="1" si="1588"/>
        <v>No</v>
      </c>
      <c r="O7290" t="str">
        <f t="shared" ca="1" si="1588"/>
        <v>No</v>
      </c>
      <c r="P7290" t="str">
        <f t="shared" ca="1" si="1583"/>
        <v>No</v>
      </c>
      <c r="Q7290" t="str">
        <f t="shared" ca="1" si="1583"/>
        <v>No</v>
      </c>
      <c r="R7290">
        <f t="shared" ca="1" si="1589"/>
        <v>1</v>
      </c>
      <c r="S7290">
        <f t="shared" ca="1" si="1590"/>
        <v>0</v>
      </c>
      <c r="T7290">
        <f t="shared" ca="1" si="1591"/>
        <v>0</v>
      </c>
      <c r="U7290">
        <f t="shared" ca="1" si="1592"/>
        <v>0</v>
      </c>
      <c r="V7290">
        <f t="shared" ca="1" si="1593"/>
        <v>0</v>
      </c>
      <c r="W7290">
        <f t="shared" ca="1" si="1594"/>
        <v>0</v>
      </c>
      <c r="X7290">
        <f t="shared" ca="1" si="1595"/>
        <v>1</v>
      </c>
    </row>
    <row r="7291" spans="1:24" x14ac:dyDescent="0.25">
      <c r="A7291">
        <v>467544</v>
      </c>
      <c r="B7291" t="s">
        <v>6865</v>
      </c>
      <c r="C7291" t="s">
        <v>10</v>
      </c>
      <c r="D7291" t="s">
        <v>22733</v>
      </c>
      <c r="E7291" t="str">
        <f t="shared" ca="1" si="1596"/>
        <v>Everett</v>
      </c>
      <c r="F7291" t="s">
        <v>24067</v>
      </c>
      <c r="G7291">
        <f t="shared" ca="1" si="1584"/>
        <v>5940197969</v>
      </c>
      <c r="H7291" t="s">
        <v>6867</v>
      </c>
      <c r="I7291" t="s">
        <v>22734</v>
      </c>
      <c r="J7291" t="str">
        <f t="shared" ca="1" si="1585"/>
        <v>Male</v>
      </c>
      <c r="K7291">
        <f t="shared" ca="1" si="1586"/>
        <v>54</v>
      </c>
      <c r="L7291" t="str">
        <f t="shared" ca="1" si="1587"/>
        <v>Adult</v>
      </c>
      <c r="M7291" t="str">
        <f t="shared" ca="1" si="1588"/>
        <v>Yes</v>
      </c>
      <c r="N7291" t="str">
        <f t="shared" ca="1" si="1588"/>
        <v>Yes</v>
      </c>
      <c r="O7291" t="str">
        <f t="shared" ca="1" si="1588"/>
        <v>Yes</v>
      </c>
      <c r="P7291" t="str">
        <f t="shared" ca="1" si="1583"/>
        <v>Yes</v>
      </c>
      <c r="Q7291" t="str">
        <f t="shared" ca="1" si="1583"/>
        <v>Yes</v>
      </c>
      <c r="R7291">
        <f t="shared" ca="1" si="1589"/>
        <v>4</v>
      </c>
      <c r="S7291">
        <f t="shared" ca="1" si="1590"/>
        <v>5</v>
      </c>
      <c r="T7291">
        <f t="shared" ca="1" si="1591"/>
        <v>5</v>
      </c>
      <c r="U7291">
        <f t="shared" ca="1" si="1592"/>
        <v>3</v>
      </c>
      <c r="V7291">
        <f t="shared" ca="1" si="1593"/>
        <v>4</v>
      </c>
      <c r="W7291">
        <f t="shared" ca="1" si="1594"/>
        <v>4</v>
      </c>
      <c r="X7291">
        <f t="shared" ca="1" si="1595"/>
        <v>25</v>
      </c>
    </row>
    <row r="7292" spans="1:24" x14ac:dyDescent="0.25">
      <c r="A7292">
        <v>467553</v>
      </c>
      <c r="B7292" t="s">
        <v>6865</v>
      </c>
      <c r="C7292" t="s">
        <v>10</v>
      </c>
      <c r="D7292" t="s">
        <v>22735</v>
      </c>
      <c r="E7292" t="str">
        <f t="shared" ca="1" si="1596"/>
        <v>Newton</v>
      </c>
      <c r="F7292" t="s">
        <v>24067</v>
      </c>
      <c r="G7292">
        <f t="shared" ca="1" si="1584"/>
        <v>4775114929</v>
      </c>
      <c r="H7292" t="s">
        <v>6867</v>
      </c>
      <c r="I7292" t="s">
        <v>22736</v>
      </c>
      <c r="J7292" t="str">
        <f t="shared" ca="1" si="1585"/>
        <v>Male</v>
      </c>
      <c r="K7292">
        <f t="shared" ca="1" si="1586"/>
        <v>63</v>
      </c>
      <c r="L7292" t="str">
        <f t="shared" ca="1" si="1587"/>
        <v>Adult</v>
      </c>
      <c r="M7292" t="str">
        <f t="shared" ca="1" si="1588"/>
        <v>Yes</v>
      </c>
      <c r="N7292" t="str">
        <f t="shared" ca="1" si="1588"/>
        <v>Yes</v>
      </c>
      <c r="O7292" t="str">
        <f t="shared" ca="1" si="1588"/>
        <v>No</v>
      </c>
      <c r="P7292" t="str">
        <f t="shared" ca="1" si="1583"/>
        <v>Yes</v>
      </c>
      <c r="Q7292" t="str">
        <f t="shared" ca="1" si="1583"/>
        <v>No</v>
      </c>
      <c r="R7292">
        <f t="shared" ca="1" si="1589"/>
        <v>4</v>
      </c>
      <c r="S7292">
        <f t="shared" ca="1" si="1590"/>
        <v>5</v>
      </c>
      <c r="T7292">
        <f t="shared" ca="1" si="1591"/>
        <v>3</v>
      </c>
      <c r="U7292">
        <f t="shared" ca="1" si="1592"/>
        <v>3</v>
      </c>
      <c r="V7292">
        <f t="shared" ca="1" si="1593"/>
        <v>4</v>
      </c>
      <c r="W7292">
        <f t="shared" ca="1" si="1594"/>
        <v>0</v>
      </c>
      <c r="X7292">
        <f t="shared" ca="1" si="1595"/>
        <v>19</v>
      </c>
    </row>
    <row r="7293" spans="1:24" x14ac:dyDescent="0.25">
      <c r="A7293">
        <v>467562</v>
      </c>
      <c r="B7293" t="s">
        <v>6865</v>
      </c>
      <c r="C7293" t="s">
        <v>10</v>
      </c>
      <c r="D7293" t="s">
        <v>22737</v>
      </c>
      <c r="E7293" t="str">
        <f t="shared" ca="1" si="1596"/>
        <v>Everett</v>
      </c>
      <c r="F7293" t="s">
        <v>24067</v>
      </c>
      <c r="G7293">
        <f t="shared" ca="1" si="1584"/>
        <v>6810337941</v>
      </c>
      <c r="H7293" t="s">
        <v>6867</v>
      </c>
      <c r="I7293" t="s">
        <v>22738</v>
      </c>
      <c r="J7293" t="str">
        <f t="shared" ca="1" si="1585"/>
        <v>Male</v>
      </c>
      <c r="K7293">
        <f t="shared" ca="1" si="1586"/>
        <v>61</v>
      </c>
      <c r="L7293" t="str">
        <f t="shared" ca="1" si="1587"/>
        <v>Adult</v>
      </c>
      <c r="M7293" t="str">
        <f t="shared" ca="1" si="1588"/>
        <v>Yes</v>
      </c>
      <c r="N7293" t="str">
        <f t="shared" ca="1" si="1588"/>
        <v>Yes</v>
      </c>
      <c r="O7293" t="str">
        <f t="shared" ca="1" si="1588"/>
        <v>Yes</v>
      </c>
      <c r="P7293" t="str">
        <f t="shared" ca="1" si="1583"/>
        <v>Yes</v>
      </c>
      <c r="Q7293" t="str">
        <f t="shared" ca="1" si="1583"/>
        <v>Yes</v>
      </c>
      <c r="R7293">
        <f t="shared" ca="1" si="1589"/>
        <v>5</v>
      </c>
      <c r="S7293">
        <f t="shared" ca="1" si="1590"/>
        <v>5</v>
      </c>
      <c r="T7293">
        <f t="shared" ca="1" si="1591"/>
        <v>5</v>
      </c>
      <c r="U7293">
        <f t="shared" ca="1" si="1592"/>
        <v>3</v>
      </c>
      <c r="V7293">
        <f t="shared" ca="1" si="1593"/>
        <v>4</v>
      </c>
      <c r="W7293">
        <f t="shared" ca="1" si="1594"/>
        <v>4</v>
      </c>
      <c r="X7293">
        <f t="shared" ca="1" si="1595"/>
        <v>26</v>
      </c>
    </row>
    <row r="7294" spans="1:24" x14ac:dyDescent="0.25">
      <c r="A7294">
        <v>467571</v>
      </c>
      <c r="B7294" t="s">
        <v>6865</v>
      </c>
      <c r="C7294" t="s">
        <v>10</v>
      </c>
      <c r="D7294" t="s">
        <v>22739</v>
      </c>
      <c r="E7294" t="str">
        <f t="shared" ca="1" si="1596"/>
        <v>Brookline</v>
      </c>
      <c r="F7294" t="s">
        <v>24067</v>
      </c>
      <c r="G7294">
        <f t="shared" ca="1" si="1584"/>
        <v>1484662029</v>
      </c>
      <c r="H7294" t="s">
        <v>6867</v>
      </c>
      <c r="I7294" t="s">
        <v>22740</v>
      </c>
      <c r="J7294" t="str">
        <f t="shared" ca="1" si="1585"/>
        <v>Female</v>
      </c>
      <c r="K7294">
        <f t="shared" ca="1" si="1586"/>
        <v>68</v>
      </c>
      <c r="L7294" t="str">
        <f t="shared" ca="1" si="1587"/>
        <v>Adult</v>
      </c>
      <c r="M7294" t="str">
        <f t="shared" ca="1" si="1588"/>
        <v>No</v>
      </c>
      <c r="N7294" t="str">
        <f t="shared" ca="1" si="1588"/>
        <v>No</v>
      </c>
      <c r="O7294" t="str">
        <f t="shared" ca="1" si="1588"/>
        <v>No</v>
      </c>
      <c r="P7294" t="str">
        <f t="shared" ca="1" si="1583"/>
        <v>No</v>
      </c>
      <c r="Q7294" t="str">
        <f t="shared" ca="1" si="1583"/>
        <v>Yes</v>
      </c>
      <c r="R7294">
        <f t="shared" ca="1" si="1589"/>
        <v>3</v>
      </c>
      <c r="S7294">
        <f t="shared" ca="1" si="1590"/>
        <v>3</v>
      </c>
      <c r="T7294">
        <f t="shared" ca="1" si="1591"/>
        <v>0</v>
      </c>
      <c r="U7294">
        <f t="shared" ca="1" si="1592"/>
        <v>0</v>
      </c>
      <c r="V7294">
        <f t="shared" ca="1" si="1593"/>
        <v>0</v>
      </c>
      <c r="W7294">
        <f t="shared" ca="1" si="1594"/>
        <v>4</v>
      </c>
      <c r="X7294">
        <f t="shared" ca="1" si="1595"/>
        <v>10</v>
      </c>
    </row>
    <row r="7295" spans="1:24" x14ac:dyDescent="0.25">
      <c r="A7295">
        <v>467580</v>
      </c>
      <c r="B7295" t="s">
        <v>6865</v>
      </c>
      <c r="C7295" t="s">
        <v>10</v>
      </c>
      <c r="D7295" t="s">
        <v>22741</v>
      </c>
      <c r="E7295" t="str">
        <f t="shared" ca="1" si="1596"/>
        <v>Somerville</v>
      </c>
      <c r="F7295" t="s">
        <v>24067</v>
      </c>
      <c r="G7295">
        <f t="shared" ca="1" si="1584"/>
        <v>1892355264</v>
      </c>
      <c r="H7295" t="s">
        <v>6867</v>
      </c>
      <c r="I7295" t="s">
        <v>22742</v>
      </c>
      <c r="J7295" t="str">
        <f t="shared" ca="1" si="1585"/>
        <v>Female</v>
      </c>
      <c r="K7295">
        <f t="shared" ca="1" si="1586"/>
        <v>67</v>
      </c>
      <c r="L7295" t="str">
        <f t="shared" ca="1" si="1587"/>
        <v>Adult</v>
      </c>
      <c r="M7295" t="str">
        <f t="shared" ca="1" si="1588"/>
        <v>Yes</v>
      </c>
      <c r="N7295" t="str">
        <f t="shared" ca="1" si="1588"/>
        <v>Yes</v>
      </c>
      <c r="O7295" t="str">
        <f t="shared" ca="1" si="1588"/>
        <v>No</v>
      </c>
      <c r="P7295" t="str">
        <f t="shared" ca="1" si="1583"/>
        <v>No</v>
      </c>
      <c r="Q7295" t="str">
        <f t="shared" ca="1" si="1583"/>
        <v>Yes</v>
      </c>
      <c r="R7295">
        <f t="shared" ca="1" si="1589"/>
        <v>5</v>
      </c>
      <c r="S7295">
        <f t="shared" ca="1" si="1590"/>
        <v>5</v>
      </c>
      <c r="T7295">
        <f t="shared" ca="1" si="1591"/>
        <v>3</v>
      </c>
      <c r="U7295">
        <f t="shared" ca="1" si="1592"/>
        <v>3</v>
      </c>
      <c r="V7295">
        <f t="shared" ca="1" si="1593"/>
        <v>0</v>
      </c>
      <c r="W7295">
        <f t="shared" ca="1" si="1594"/>
        <v>4</v>
      </c>
      <c r="X7295">
        <f t="shared" ca="1" si="1595"/>
        <v>20</v>
      </c>
    </row>
    <row r="7296" spans="1:24" x14ac:dyDescent="0.25">
      <c r="A7296">
        <v>467599</v>
      </c>
      <c r="B7296" t="s">
        <v>6865</v>
      </c>
      <c r="C7296" t="s">
        <v>10</v>
      </c>
      <c r="D7296" t="s">
        <v>22743</v>
      </c>
      <c r="E7296" t="str">
        <f t="shared" ca="1" si="1596"/>
        <v>Winthrop</v>
      </c>
      <c r="F7296" t="s">
        <v>24067</v>
      </c>
      <c r="G7296">
        <f t="shared" ca="1" si="1584"/>
        <v>5352980537</v>
      </c>
      <c r="H7296" t="s">
        <v>6867</v>
      </c>
      <c r="I7296" t="s">
        <v>22744</v>
      </c>
      <c r="J7296" t="str">
        <f t="shared" ca="1" si="1585"/>
        <v>Female</v>
      </c>
      <c r="K7296">
        <f t="shared" ca="1" si="1586"/>
        <v>39</v>
      </c>
      <c r="L7296" t="str">
        <f t="shared" ca="1" si="1587"/>
        <v>Adult</v>
      </c>
      <c r="M7296" t="str">
        <f t="shared" ca="1" si="1588"/>
        <v>Yes</v>
      </c>
      <c r="N7296" t="str">
        <f t="shared" ca="1" si="1588"/>
        <v>No</v>
      </c>
      <c r="O7296" t="str">
        <f t="shared" ca="1" si="1588"/>
        <v>No</v>
      </c>
      <c r="P7296" t="str">
        <f t="shared" ca="1" si="1583"/>
        <v>No</v>
      </c>
      <c r="Q7296" t="str">
        <f t="shared" ca="1" si="1583"/>
        <v>No</v>
      </c>
      <c r="R7296">
        <f t="shared" ca="1" si="1589"/>
        <v>5</v>
      </c>
      <c r="S7296">
        <f t="shared" ca="1" si="1590"/>
        <v>5</v>
      </c>
      <c r="T7296">
        <f t="shared" ca="1" si="1591"/>
        <v>0</v>
      </c>
      <c r="U7296">
        <f t="shared" ca="1" si="1592"/>
        <v>3</v>
      </c>
      <c r="V7296">
        <f t="shared" ca="1" si="1593"/>
        <v>0</v>
      </c>
      <c r="W7296">
        <f t="shared" ca="1" si="1594"/>
        <v>0</v>
      </c>
      <c r="X7296">
        <f t="shared" ca="1" si="1595"/>
        <v>13</v>
      </c>
    </row>
    <row r="7297" spans="1:24" x14ac:dyDescent="0.25">
      <c r="A7297">
        <v>467605</v>
      </c>
      <c r="B7297" t="s">
        <v>6865</v>
      </c>
      <c r="C7297" t="s">
        <v>10</v>
      </c>
      <c r="D7297" t="s">
        <v>22745</v>
      </c>
      <c r="E7297" t="str">
        <f t="shared" ca="1" si="1596"/>
        <v>Boston</v>
      </c>
      <c r="F7297" t="s">
        <v>24067</v>
      </c>
      <c r="G7297">
        <f t="shared" ca="1" si="1584"/>
        <v>2644790356</v>
      </c>
      <c r="H7297" t="s">
        <v>6867</v>
      </c>
      <c r="I7297" t="s">
        <v>22746</v>
      </c>
      <c r="J7297" t="str">
        <f t="shared" ca="1" si="1585"/>
        <v>Female</v>
      </c>
      <c r="K7297">
        <f t="shared" ca="1" si="1586"/>
        <v>42</v>
      </c>
      <c r="L7297" t="str">
        <f t="shared" ca="1" si="1587"/>
        <v>Adult</v>
      </c>
      <c r="M7297" t="str">
        <f t="shared" ca="1" si="1588"/>
        <v>No</v>
      </c>
      <c r="N7297" t="str">
        <f t="shared" ca="1" si="1588"/>
        <v>Yes</v>
      </c>
      <c r="O7297" t="str">
        <f t="shared" ca="1" si="1588"/>
        <v>No</v>
      </c>
      <c r="P7297" t="str">
        <f t="shared" ca="1" si="1583"/>
        <v>No</v>
      </c>
      <c r="Q7297" t="str">
        <f t="shared" ca="1" si="1583"/>
        <v>No</v>
      </c>
      <c r="R7297">
        <f t="shared" ca="1" si="1589"/>
        <v>2</v>
      </c>
      <c r="S7297">
        <f t="shared" ca="1" si="1590"/>
        <v>3</v>
      </c>
      <c r="T7297">
        <f t="shared" ca="1" si="1591"/>
        <v>3</v>
      </c>
      <c r="U7297">
        <f t="shared" ca="1" si="1592"/>
        <v>0</v>
      </c>
      <c r="V7297">
        <f t="shared" ca="1" si="1593"/>
        <v>0</v>
      </c>
      <c r="W7297">
        <f t="shared" ca="1" si="1594"/>
        <v>0</v>
      </c>
      <c r="X7297">
        <f t="shared" ca="1" si="1595"/>
        <v>8</v>
      </c>
    </row>
    <row r="7298" spans="1:24" x14ac:dyDescent="0.25">
      <c r="A7298">
        <v>467614</v>
      </c>
      <c r="B7298" t="s">
        <v>6865</v>
      </c>
      <c r="C7298" t="s">
        <v>10</v>
      </c>
      <c r="D7298" t="s">
        <v>22747</v>
      </c>
      <c r="E7298" t="str">
        <f t="shared" ca="1" si="1596"/>
        <v>Everett</v>
      </c>
      <c r="F7298" t="s">
        <v>24067</v>
      </c>
      <c r="G7298">
        <f t="shared" ca="1" si="1584"/>
        <v>2258269377</v>
      </c>
      <c r="H7298" t="s">
        <v>6867</v>
      </c>
      <c r="I7298" t="s">
        <v>22748</v>
      </c>
      <c r="J7298" t="str">
        <f t="shared" ca="1" si="1585"/>
        <v>Female</v>
      </c>
      <c r="K7298">
        <f t="shared" ca="1" si="1586"/>
        <v>67</v>
      </c>
      <c r="L7298" t="str">
        <f t="shared" ca="1" si="1587"/>
        <v>Adult</v>
      </c>
      <c r="M7298" t="str">
        <f t="shared" ca="1" si="1588"/>
        <v>No</v>
      </c>
      <c r="N7298" t="str">
        <f t="shared" ca="1" si="1588"/>
        <v>Yes</v>
      </c>
      <c r="O7298" t="str">
        <f t="shared" ca="1" si="1588"/>
        <v>Yes</v>
      </c>
      <c r="P7298" t="str">
        <f t="shared" ca="1" si="1588"/>
        <v>Yes</v>
      </c>
      <c r="Q7298" t="str">
        <f t="shared" ca="1" si="1588"/>
        <v>Yes</v>
      </c>
      <c r="R7298">
        <f t="shared" ca="1" si="1589"/>
        <v>2</v>
      </c>
      <c r="S7298">
        <f t="shared" ca="1" si="1590"/>
        <v>3</v>
      </c>
      <c r="T7298">
        <f t="shared" ca="1" si="1591"/>
        <v>5</v>
      </c>
      <c r="U7298">
        <f t="shared" ca="1" si="1592"/>
        <v>0</v>
      </c>
      <c r="V7298">
        <f t="shared" ca="1" si="1593"/>
        <v>4</v>
      </c>
      <c r="W7298">
        <f t="shared" ca="1" si="1594"/>
        <v>4</v>
      </c>
      <c r="X7298">
        <f t="shared" ca="1" si="1595"/>
        <v>18</v>
      </c>
    </row>
    <row r="7299" spans="1:24" x14ac:dyDescent="0.25">
      <c r="A7299">
        <v>467623</v>
      </c>
      <c r="B7299" t="s">
        <v>6865</v>
      </c>
      <c r="C7299" t="s">
        <v>10</v>
      </c>
      <c r="D7299" t="s">
        <v>22749</v>
      </c>
      <c r="E7299" t="str">
        <f t="shared" ca="1" si="1596"/>
        <v>Brookline</v>
      </c>
      <c r="F7299" t="s">
        <v>24067</v>
      </c>
      <c r="G7299">
        <f t="shared" ref="G7299:G7362" ca="1" si="1597">RANDBETWEEN(1000000000,9999999999)</f>
        <v>1727866033</v>
      </c>
      <c r="H7299" t="s">
        <v>6867</v>
      </c>
      <c r="I7299" t="s">
        <v>22750</v>
      </c>
      <c r="J7299" t="str">
        <f t="shared" ref="J7299:J7362" ca="1" si="1598">CHOOSE(RANDBETWEEN(1,2),"Male","Female")</f>
        <v>Male</v>
      </c>
      <c r="K7299">
        <f t="shared" ref="K7299:K7362" ca="1" si="1599">RANDBETWEEN(15,70)</f>
        <v>55</v>
      </c>
      <c r="L7299" t="str">
        <f t="shared" ref="L7299:L7362" ca="1" si="1600">IF(AND(K7299&gt;=12, K7299 &lt; 18), "Adoloscent", "Adult")</f>
        <v>Adult</v>
      </c>
      <c r="M7299" t="str">
        <f t="shared" ref="M7299:P7362" ca="1" si="1601">CHOOSE(RANDBETWEEN(1,2),"Yes","No")</f>
        <v>No</v>
      </c>
      <c r="N7299" t="str">
        <f t="shared" ca="1" si="1601"/>
        <v>No</v>
      </c>
      <c r="O7299" t="str">
        <f t="shared" ca="1" si="1601"/>
        <v>Yes</v>
      </c>
      <c r="P7299" t="str">
        <f t="shared" ca="1" si="1601"/>
        <v>No</v>
      </c>
      <c r="Q7299" t="str">
        <f t="shared" ref="Q7299:Q7362" ca="1" si="1602">CHOOSE(RANDBETWEEN(1,2),"Yes","No")</f>
        <v>No</v>
      </c>
      <c r="R7299">
        <f t="shared" ref="R7299:R7362" ca="1" si="1603">CHOOSE(RANDBETWEEN(1,5),1,2,3,4,5)</f>
        <v>2</v>
      </c>
      <c r="S7299">
        <f t="shared" ref="S7299:S7362" ca="1" si="1604">IF(R7299&gt;=4,5,IF(AND(R7299&gt;=2,R7299&lt;=3),3,IF(R7299=1,0)))</f>
        <v>3</v>
      </c>
      <c r="T7299">
        <f t="shared" ref="T7299:T7362" ca="1" si="1605">IF(AND(O7299="Yes",N7299="Yes"),5,IF(OR(O7299="Yes",N7299="Yes"),3,IF(AND(O7299="No",N7299="No"),0)))</f>
        <v>3</v>
      </c>
      <c r="U7299">
        <f t="shared" ref="U7299:U7362" ca="1" si="1606">IF(M7299="Yes",3,0)</f>
        <v>0</v>
      </c>
      <c r="V7299">
        <f t="shared" ref="V7299:V7362" ca="1" si="1607">IF(P7299="Yes",4,0)</f>
        <v>0</v>
      </c>
      <c r="W7299">
        <f t="shared" ref="W7299:W7362" ca="1" si="1608">IF(Q7299="Yes",4,0)</f>
        <v>0</v>
      </c>
      <c r="X7299">
        <f t="shared" ref="X7299:X7362" ca="1" si="1609">SUM(R7299:W7299)</f>
        <v>8</v>
      </c>
    </row>
    <row r="7300" spans="1:24" x14ac:dyDescent="0.25">
      <c r="A7300">
        <v>467632</v>
      </c>
      <c r="B7300" t="s">
        <v>6865</v>
      </c>
      <c r="C7300" t="s">
        <v>10</v>
      </c>
      <c r="D7300" t="s">
        <v>22751</v>
      </c>
      <c r="E7300" t="str">
        <f t="shared" ref="E7300:E7363" ca="1" si="1610">CHOOSE(RANDBETWEEN(1,15),"Boston","Winthrop","Revere","Chelsea","Everett","Somerville", "Cambridge","Watertown", "Newton","Brookline", "Needham", "Dedham", "Canton"," Milton", "Quincy")</f>
        <v>Winthrop</v>
      </c>
      <c r="F7300" t="s">
        <v>24067</v>
      </c>
      <c r="G7300">
        <f t="shared" ca="1" si="1597"/>
        <v>7917903445</v>
      </c>
      <c r="H7300" t="s">
        <v>6867</v>
      </c>
      <c r="I7300" t="s">
        <v>22752</v>
      </c>
      <c r="J7300" t="str">
        <f t="shared" ca="1" si="1598"/>
        <v>Male</v>
      </c>
      <c r="K7300">
        <f t="shared" ca="1" si="1599"/>
        <v>54</v>
      </c>
      <c r="L7300" t="str">
        <f t="shared" ca="1" si="1600"/>
        <v>Adult</v>
      </c>
      <c r="M7300" t="str">
        <f t="shared" ca="1" si="1601"/>
        <v>Yes</v>
      </c>
      <c r="N7300" t="str">
        <f t="shared" ca="1" si="1601"/>
        <v>Yes</v>
      </c>
      <c r="O7300" t="str">
        <f t="shared" ca="1" si="1601"/>
        <v>Yes</v>
      </c>
      <c r="P7300" t="str">
        <f t="shared" ca="1" si="1601"/>
        <v>No</v>
      </c>
      <c r="Q7300" t="str">
        <f t="shared" ca="1" si="1602"/>
        <v>No</v>
      </c>
      <c r="R7300">
        <f t="shared" ca="1" si="1603"/>
        <v>1</v>
      </c>
      <c r="S7300">
        <f t="shared" ca="1" si="1604"/>
        <v>0</v>
      </c>
      <c r="T7300">
        <f t="shared" ca="1" si="1605"/>
        <v>5</v>
      </c>
      <c r="U7300">
        <f t="shared" ca="1" si="1606"/>
        <v>3</v>
      </c>
      <c r="V7300">
        <f t="shared" ca="1" si="1607"/>
        <v>0</v>
      </c>
      <c r="W7300">
        <f t="shared" ca="1" si="1608"/>
        <v>0</v>
      </c>
      <c r="X7300">
        <f t="shared" ca="1" si="1609"/>
        <v>9</v>
      </c>
    </row>
    <row r="7301" spans="1:24" x14ac:dyDescent="0.25">
      <c r="A7301">
        <v>467641</v>
      </c>
      <c r="B7301" t="s">
        <v>6865</v>
      </c>
      <c r="C7301" t="s">
        <v>10</v>
      </c>
      <c r="D7301" t="s">
        <v>22753</v>
      </c>
      <c r="E7301" t="str">
        <f t="shared" ca="1" si="1610"/>
        <v>Everett</v>
      </c>
      <c r="F7301" t="s">
        <v>24067</v>
      </c>
      <c r="G7301">
        <f t="shared" ca="1" si="1597"/>
        <v>3422627144</v>
      </c>
      <c r="H7301" t="s">
        <v>6867</v>
      </c>
      <c r="I7301" t="s">
        <v>22754</v>
      </c>
      <c r="J7301" t="str">
        <f t="shared" ca="1" si="1598"/>
        <v>Female</v>
      </c>
      <c r="K7301">
        <f t="shared" ca="1" si="1599"/>
        <v>24</v>
      </c>
      <c r="L7301" t="str">
        <f t="shared" ca="1" si="1600"/>
        <v>Adult</v>
      </c>
      <c r="M7301" t="str">
        <f t="shared" ca="1" si="1601"/>
        <v>No</v>
      </c>
      <c r="N7301" t="str">
        <f t="shared" ca="1" si="1601"/>
        <v>No</v>
      </c>
      <c r="O7301" t="str">
        <f t="shared" ca="1" si="1601"/>
        <v>No</v>
      </c>
      <c r="P7301" t="str">
        <f t="shared" ca="1" si="1601"/>
        <v>No</v>
      </c>
      <c r="Q7301" t="str">
        <f t="shared" ca="1" si="1602"/>
        <v>Yes</v>
      </c>
      <c r="R7301">
        <f t="shared" ca="1" si="1603"/>
        <v>3</v>
      </c>
      <c r="S7301">
        <f t="shared" ca="1" si="1604"/>
        <v>3</v>
      </c>
      <c r="T7301">
        <f t="shared" ca="1" si="1605"/>
        <v>0</v>
      </c>
      <c r="U7301">
        <f t="shared" ca="1" si="1606"/>
        <v>0</v>
      </c>
      <c r="V7301">
        <f t="shared" ca="1" si="1607"/>
        <v>0</v>
      </c>
      <c r="W7301">
        <f t="shared" ca="1" si="1608"/>
        <v>4</v>
      </c>
      <c r="X7301">
        <f t="shared" ca="1" si="1609"/>
        <v>10</v>
      </c>
    </row>
    <row r="7302" spans="1:24" x14ac:dyDescent="0.25">
      <c r="A7302">
        <v>467650</v>
      </c>
      <c r="B7302" t="s">
        <v>6865</v>
      </c>
      <c r="C7302" t="s">
        <v>10</v>
      </c>
      <c r="D7302" t="s">
        <v>22755</v>
      </c>
      <c r="E7302" t="str">
        <f t="shared" ca="1" si="1610"/>
        <v>Watertown</v>
      </c>
      <c r="F7302" t="s">
        <v>24067</v>
      </c>
      <c r="G7302">
        <f t="shared" ca="1" si="1597"/>
        <v>3298216947</v>
      </c>
      <c r="H7302" t="s">
        <v>6867</v>
      </c>
      <c r="I7302" t="s">
        <v>22756</v>
      </c>
      <c r="J7302" t="str">
        <f t="shared" ca="1" si="1598"/>
        <v>Female</v>
      </c>
      <c r="K7302">
        <f t="shared" ca="1" si="1599"/>
        <v>32</v>
      </c>
      <c r="L7302" t="str">
        <f t="shared" ca="1" si="1600"/>
        <v>Adult</v>
      </c>
      <c r="M7302" t="str">
        <f t="shared" ca="1" si="1601"/>
        <v>Yes</v>
      </c>
      <c r="N7302" t="str">
        <f t="shared" ca="1" si="1601"/>
        <v>Yes</v>
      </c>
      <c r="O7302" t="str">
        <f t="shared" ca="1" si="1601"/>
        <v>No</v>
      </c>
      <c r="P7302" t="str">
        <f t="shared" ca="1" si="1601"/>
        <v>Yes</v>
      </c>
      <c r="Q7302" t="str">
        <f t="shared" ca="1" si="1602"/>
        <v>Yes</v>
      </c>
      <c r="R7302">
        <f t="shared" ca="1" si="1603"/>
        <v>1</v>
      </c>
      <c r="S7302">
        <f t="shared" ca="1" si="1604"/>
        <v>0</v>
      </c>
      <c r="T7302">
        <f t="shared" ca="1" si="1605"/>
        <v>3</v>
      </c>
      <c r="U7302">
        <f t="shared" ca="1" si="1606"/>
        <v>3</v>
      </c>
      <c r="V7302">
        <f t="shared" ca="1" si="1607"/>
        <v>4</v>
      </c>
      <c r="W7302">
        <f t="shared" ca="1" si="1608"/>
        <v>4</v>
      </c>
      <c r="X7302">
        <f t="shared" ca="1" si="1609"/>
        <v>15</v>
      </c>
    </row>
    <row r="7303" spans="1:24" x14ac:dyDescent="0.25">
      <c r="A7303">
        <v>467669</v>
      </c>
      <c r="B7303" t="s">
        <v>6865</v>
      </c>
      <c r="C7303" t="s">
        <v>10</v>
      </c>
      <c r="D7303" t="s">
        <v>22757</v>
      </c>
      <c r="E7303" t="str">
        <f t="shared" ca="1" si="1610"/>
        <v>Canton</v>
      </c>
      <c r="F7303" t="s">
        <v>24067</v>
      </c>
      <c r="G7303">
        <f t="shared" ca="1" si="1597"/>
        <v>1380580661</v>
      </c>
      <c r="H7303" t="s">
        <v>6867</v>
      </c>
      <c r="I7303" t="s">
        <v>22758</v>
      </c>
      <c r="J7303" t="str">
        <f t="shared" ca="1" si="1598"/>
        <v>Male</v>
      </c>
      <c r="K7303">
        <f t="shared" ca="1" si="1599"/>
        <v>48</v>
      </c>
      <c r="L7303" t="str">
        <f t="shared" ca="1" si="1600"/>
        <v>Adult</v>
      </c>
      <c r="M7303" t="str">
        <f t="shared" ca="1" si="1601"/>
        <v>Yes</v>
      </c>
      <c r="N7303" t="str">
        <f t="shared" ca="1" si="1601"/>
        <v>No</v>
      </c>
      <c r="O7303" t="str">
        <f t="shared" ca="1" si="1601"/>
        <v>Yes</v>
      </c>
      <c r="P7303" t="str">
        <f t="shared" ca="1" si="1601"/>
        <v>Yes</v>
      </c>
      <c r="Q7303" t="str">
        <f t="shared" ca="1" si="1602"/>
        <v>Yes</v>
      </c>
      <c r="R7303">
        <f t="shared" ca="1" si="1603"/>
        <v>1</v>
      </c>
      <c r="S7303">
        <f t="shared" ca="1" si="1604"/>
        <v>0</v>
      </c>
      <c r="T7303">
        <f t="shared" ca="1" si="1605"/>
        <v>3</v>
      </c>
      <c r="U7303">
        <f t="shared" ca="1" si="1606"/>
        <v>3</v>
      </c>
      <c r="V7303">
        <f t="shared" ca="1" si="1607"/>
        <v>4</v>
      </c>
      <c r="W7303">
        <f t="shared" ca="1" si="1608"/>
        <v>4</v>
      </c>
      <c r="X7303">
        <f t="shared" ca="1" si="1609"/>
        <v>15</v>
      </c>
    </row>
    <row r="7304" spans="1:24" x14ac:dyDescent="0.25">
      <c r="A7304">
        <v>467678</v>
      </c>
      <c r="B7304" t="s">
        <v>6865</v>
      </c>
      <c r="C7304" t="s">
        <v>10</v>
      </c>
      <c r="D7304" t="s">
        <v>22759</v>
      </c>
      <c r="E7304" t="str">
        <f t="shared" ca="1" si="1610"/>
        <v>Canton</v>
      </c>
      <c r="F7304" t="s">
        <v>24067</v>
      </c>
      <c r="G7304">
        <f t="shared" ca="1" si="1597"/>
        <v>6084341233</v>
      </c>
      <c r="H7304" t="s">
        <v>6867</v>
      </c>
      <c r="I7304" t="s">
        <v>22760</v>
      </c>
      <c r="J7304" t="str">
        <f t="shared" ca="1" si="1598"/>
        <v>Male</v>
      </c>
      <c r="K7304">
        <f t="shared" ca="1" si="1599"/>
        <v>50</v>
      </c>
      <c r="L7304" t="str">
        <f t="shared" ca="1" si="1600"/>
        <v>Adult</v>
      </c>
      <c r="M7304" t="str">
        <f t="shared" ca="1" si="1601"/>
        <v>No</v>
      </c>
      <c r="N7304" t="str">
        <f t="shared" ca="1" si="1601"/>
        <v>No</v>
      </c>
      <c r="O7304" t="str">
        <f t="shared" ca="1" si="1601"/>
        <v>Yes</v>
      </c>
      <c r="P7304" t="str">
        <f t="shared" ca="1" si="1601"/>
        <v>No</v>
      </c>
      <c r="Q7304" t="str">
        <f t="shared" ca="1" si="1602"/>
        <v>No</v>
      </c>
      <c r="R7304">
        <f t="shared" ca="1" si="1603"/>
        <v>5</v>
      </c>
      <c r="S7304">
        <f t="shared" ca="1" si="1604"/>
        <v>5</v>
      </c>
      <c r="T7304">
        <f t="shared" ca="1" si="1605"/>
        <v>3</v>
      </c>
      <c r="U7304">
        <f t="shared" ca="1" si="1606"/>
        <v>0</v>
      </c>
      <c r="V7304">
        <f t="shared" ca="1" si="1607"/>
        <v>0</v>
      </c>
      <c r="W7304">
        <f t="shared" ca="1" si="1608"/>
        <v>0</v>
      </c>
      <c r="X7304">
        <f t="shared" ca="1" si="1609"/>
        <v>13</v>
      </c>
    </row>
    <row r="7305" spans="1:24" x14ac:dyDescent="0.25">
      <c r="A7305">
        <v>467784</v>
      </c>
      <c r="B7305" t="s">
        <v>22761</v>
      </c>
      <c r="C7305" t="s">
        <v>10</v>
      </c>
      <c r="D7305" t="s">
        <v>22762</v>
      </c>
      <c r="E7305" t="str">
        <f t="shared" ca="1" si="1610"/>
        <v>Winthrop</v>
      </c>
      <c r="F7305" t="s">
        <v>24067</v>
      </c>
      <c r="G7305">
        <f t="shared" ca="1" si="1597"/>
        <v>1159749761</v>
      </c>
      <c r="H7305" t="s">
        <v>22764</v>
      </c>
      <c r="I7305" t="s">
        <v>22763</v>
      </c>
      <c r="J7305" t="str">
        <f t="shared" ca="1" si="1598"/>
        <v>Female</v>
      </c>
      <c r="K7305">
        <f t="shared" ca="1" si="1599"/>
        <v>45</v>
      </c>
      <c r="L7305" t="str">
        <f t="shared" ca="1" si="1600"/>
        <v>Adult</v>
      </c>
      <c r="M7305" t="str">
        <f t="shared" ca="1" si="1601"/>
        <v>No</v>
      </c>
      <c r="N7305" t="str">
        <f t="shared" ca="1" si="1601"/>
        <v>No</v>
      </c>
      <c r="O7305" t="str">
        <f t="shared" ca="1" si="1601"/>
        <v>No</v>
      </c>
      <c r="P7305" t="str">
        <f t="shared" ca="1" si="1601"/>
        <v>Yes</v>
      </c>
      <c r="Q7305" t="str">
        <f t="shared" ca="1" si="1602"/>
        <v>No</v>
      </c>
      <c r="R7305">
        <f t="shared" ca="1" si="1603"/>
        <v>4</v>
      </c>
      <c r="S7305">
        <f t="shared" ca="1" si="1604"/>
        <v>5</v>
      </c>
      <c r="T7305">
        <f t="shared" ca="1" si="1605"/>
        <v>0</v>
      </c>
      <c r="U7305">
        <f t="shared" ca="1" si="1606"/>
        <v>0</v>
      </c>
      <c r="V7305">
        <f t="shared" ca="1" si="1607"/>
        <v>4</v>
      </c>
      <c r="W7305">
        <f t="shared" ca="1" si="1608"/>
        <v>0</v>
      </c>
      <c r="X7305">
        <f t="shared" ca="1" si="1609"/>
        <v>13</v>
      </c>
    </row>
    <row r="7306" spans="1:24" x14ac:dyDescent="0.25">
      <c r="A7306">
        <v>467793</v>
      </c>
      <c r="B7306" t="s">
        <v>6811</v>
      </c>
      <c r="C7306" t="s">
        <v>10</v>
      </c>
      <c r="D7306" t="s">
        <v>22765</v>
      </c>
      <c r="E7306" t="str">
        <f t="shared" ca="1" si="1610"/>
        <v>Dedham</v>
      </c>
      <c r="F7306" t="s">
        <v>24067</v>
      </c>
      <c r="G7306">
        <f t="shared" ca="1" si="1597"/>
        <v>3205424733</v>
      </c>
      <c r="H7306" t="s">
        <v>22767</v>
      </c>
      <c r="I7306" t="s">
        <v>22766</v>
      </c>
      <c r="J7306" t="str">
        <f t="shared" ca="1" si="1598"/>
        <v>Female</v>
      </c>
      <c r="K7306">
        <f t="shared" ca="1" si="1599"/>
        <v>49</v>
      </c>
      <c r="L7306" t="str">
        <f t="shared" ca="1" si="1600"/>
        <v>Adult</v>
      </c>
      <c r="M7306" t="str">
        <f t="shared" ca="1" si="1601"/>
        <v>No</v>
      </c>
      <c r="N7306" t="str">
        <f t="shared" ca="1" si="1601"/>
        <v>Yes</v>
      </c>
      <c r="O7306" t="str">
        <f t="shared" ca="1" si="1601"/>
        <v>Yes</v>
      </c>
      <c r="P7306" t="str">
        <f t="shared" ca="1" si="1601"/>
        <v>Yes</v>
      </c>
      <c r="Q7306" t="str">
        <f t="shared" ca="1" si="1602"/>
        <v>No</v>
      </c>
      <c r="R7306">
        <f t="shared" ca="1" si="1603"/>
        <v>1</v>
      </c>
      <c r="S7306">
        <f t="shared" ca="1" si="1604"/>
        <v>0</v>
      </c>
      <c r="T7306">
        <f t="shared" ca="1" si="1605"/>
        <v>5</v>
      </c>
      <c r="U7306">
        <f t="shared" ca="1" si="1606"/>
        <v>0</v>
      </c>
      <c r="V7306">
        <f t="shared" ca="1" si="1607"/>
        <v>4</v>
      </c>
      <c r="W7306">
        <f t="shared" ca="1" si="1608"/>
        <v>0</v>
      </c>
      <c r="X7306">
        <f t="shared" ca="1" si="1609"/>
        <v>10</v>
      </c>
    </row>
    <row r="7307" spans="1:24" x14ac:dyDescent="0.25">
      <c r="A7307">
        <v>467809</v>
      </c>
      <c r="B7307" t="s">
        <v>14656</v>
      </c>
      <c r="C7307" t="s">
        <v>10</v>
      </c>
      <c r="D7307" t="s">
        <v>22768</v>
      </c>
      <c r="E7307" t="str">
        <f t="shared" ca="1" si="1610"/>
        <v>Cambridge</v>
      </c>
      <c r="F7307" t="s">
        <v>24067</v>
      </c>
      <c r="G7307">
        <f t="shared" ca="1" si="1597"/>
        <v>9677520605</v>
      </c>
      <c r="H7307" t="s">
        <v>14658</v>
      </c>
      <c r="I7307" t="s">
        <v>22769</v>
      </c>
      <c r="J7307" t="str">
        <f t="shared" ca="1" si="1598"/>
        <v>Male</v>
      </c>
      <c r="K7307">
        <f t="shared" ca="1" si="1599"/>
        <v>25</v>
      </c>
      <c r="L7307" t="str">
        <f t="shared" ca="1" si="1600"/>
        <v>Adult</v>
      </c>
      <c r="M7307" t="str">
        <f t="shared" ca="1" si="1601"/>
        <v>No</v>
      </c>
      <c r="N7307" t="str">
        <f t="shared" ca="1" si="1601"/>
        <v>Yes</v>
      </c>
      <c r="O7307" t="str">
        <f t="shared" ca="1" si="1601"/>
        <v>No</v>
      </c>
      <c r="P7307" t="str">
        <f t="shared" ca="1" si="1601"/>
        <v>Yes</v>
      </c>
      <c r="Q7307" t="str">
        <f t="shared" ca="1" si="1602"/>
        <v>No</v>
      </c>
      <c r="R7307">
        <f t="shared" ca="1" si="1603"/>
        <v>2</v>
      </c>
      <c r="S7307">
        <f t="shared" ca="1" si="1604"/>
        <v>3</v>
      </c>
      <c r="T7307">
        <f t="shared" ca="1" si="1605"/>
        <v>3</v>
      </c>
      <c r="U7307">
        <f t="shared" ca="1" si="1606"/>
        <v>0</v>
      </c>
      <c r="V7307">
        <f t="shared" ca="1" si="1607"/>
        <v>4</v>
      </c>
      <c r="W7307">
        <f t="shared" ca="1" si="1608"/>
        <v>0</v>
      </c>
      <c r="X7307">
        <f t="shared" ca="1" si="1609"/>
        <v>12</v>
      </c>
    </row>
    <row r="7308" spans="1:24" x14ac:dyDescent="0.25">
      <c r="A7308">
        <v>467863</v>
      </c>
      <c r="B7308" t="s">
        <v>22770</v>
      </c>
      <c r="C7308" t="s">
        <v>10</v>
      </c>
      <c r="D7308" t="s">
        <v>22771</v>
      </c>
      <c r="E7308" t="str">
        <f t="shared" ca="1" si="1610"/>
        <v>Cambridge</v>
      </c>
      <c r="F7308" t="s">
        <v>24067</v>
      </c>
      <c r="G7308">
        <f t="shared" ca="1" si="1597"/>
        <v>5118517148</v>
      </c>
      <c r="H7308" t="s">
        <v>22773</v>
      </c>
      <c r="I7308" t="s">
        <v>22772</v>
      </c>
      <c r="J7308" t="str">
        <f t="shared" ca="1" si="1598"/>
        <v>Female</v>
      </c>
      <c r="K7308">
        <f t="shared" ca="1" si="1599"/>
        <v>34</v>
      </c>
      <c r="L7308" t="str">
        <f t="shared" ca="1" si="1600"/>
        <v>Adult</v>
      </c>
      <c r="M7308" t="str">
        <f t="shared" ca="1" si="1601"/>
        <v>No</v>
      </c>
      <c r="N7308" t="str">
        <f t="shared" ca="1" si="1601"/>
        <v>No</v>
      </c>
      <c r="O7308" t="str">
        <f t="shared" ca="1" si="1601"/>
        <v>No</v>
      </c>
      <c r="P7308" t="str">
        <f t="shared" ca="1" si="1601"/>
        <v>Yes</v>
      </c>
      <c r="Q7308" t="str">
        <f t="shared" ca="1" si="1602"/>
        <v>No</v>
      </c>
      <c r="R7308">
        <f t="shared" ca="1" si="1603"/>
        <v>5</v>
      </c>
      <c r="S7308">
        <f t="shared" ca="1" si="1604"/>
        <v>5</v>
      </c>
      <c r="T7308">
        <f t="shared" ca="1" si="1605"/>
        <v>0</v>
      </c>
      <c r="U7308">
        <f t="shared" ca="1" si="1606"/>
        <v>0</v>
      </c>
      <c r="V7308">
        <f t="shared" ca="1" si="1607"/>
        <v>4</v>
      </c>
      <c r="W7308">
        <f t="shared" ca="1" si="1608"/>
        <v>0</v>
      </c>
      <c r="X7308">
        <f t="shared" ca="1" si="1609"/>
        <v>14</v>
      </c>
    </row>
    <row r="7309" spans="1:24" x14ac:dyDescent="0.25">
      <c r="A7309">
        <v>467872</v>
      </c>
      <c r="B7309" t="s">
        <v>22774</v>
      </c>
      <c r="C7309" t="s">
        <v>10</v>
      </c>
      <c r="D7309" t="s">
        <v>22775</v>
      </c>
      <c r="E7309" t="str">
        <f t="shared" ca="1" si="1610"/>
        <v>Winthrop</v>
      </c>
      <c r="F7309" t="s">
        <v>24067</v>
      </c>
      <c r="G7309">
        <f t="shared" ca="1" si="1597"/>
        <v>9474910452</v>
      </c>
      <c r="H7309" t="s">
        <v>22777</v>
      </c>
      <c r="I7309" t="s">
        <v>22776</v>
      </c>
      <c r="J7309" t="str">
        <f t="shared" ca="1" si="1598"/>
        <v>Female</v>
      </c>
      <c r="K7309">
        <f t="shared" ca="1" si="1599"/>
        <v>56</v>
      </c>
      <c r="L7309" t="str">
        <f t="shared" ca="1" si="1600"/>
        <v>Adult</v>
      </c>
      <c r="M7309" t="str">
        <f t="shared" ca="1" si="1601"/>
        <v>Yes</v>
      </c>
      <c r="N7309" t="str">
        <f t="shared" ca="1" si="1601"/>
        <v>No</v>
      </c>
      <c r="O7309" t="str">
        <f t="shared" ca="1" si="1601"/>
        <v>Yes</v>
      </c>
      <c r="P7309" t="str">
        <f t="shared" ca="1" si="1601"/>
        <v>Yes</v>
      </c>
      <c r="Q7309" t="str">
        <f t="shared" ca="1" si="1602"/>
        <v>Yes</v>
      </c>
      <c r="R7309">
        <f t="shared" ca="1" si="1603"/>
        <v>2</v>
      </c>
      <c r="S7309">
        <f t="shared" ca="1" si="1604"/>
        <v>3</v>
      </c>
      <c r="T7309">
        <f t="shared" ca="1" si="1605"/>
        <v>3</v>
      </c>
      <c r="U7309">
        <f t="shared" ca="1" si="1606"/>
        <v>3</v>
      </c>
      <c r="V7309">
        <f t="shared" ca="1" si="1607"/>
        <v>4</v>
      </c>
      <c r="W7309">
        <f t="shared" ca="1" si="1608"/>
        <v>4</v>
      </c>
      <c r="X7309">
        <f t="shared" ca="1" si="1609"/>
        <v>19</v>
      </c>
    </row>
    <row r="7310" spans="1:24" x14ac:dyDescent="0.25">
      <c r="A7310">
        <v>467881</v>
      </c>
      <c r="B7310" t="s">
        <v>22778</v>
      </c>
      <c r="C7310" t="s">
        <v>10</v>
      </c>
      <c r="D7310" t="s">
        <v>22779</v>
      </c>
      <c r="E7310" t="str">
        <f t="shared" ca="1" si="1610"/>
        <v>Dedham</v>
      </c>
      <c r="F7310" t="s">
        <v>24067</v>
      </c>
      <c r="G7310">
        <f t="shared" ca="1" si="1597"/>
        <v>8104988199</v>
      </c>
      <c r="H7310" t="s">
        <v>22781</v>
      </c>
      <c r="I7310" t="s">
        <v>22780</v>
      </c>
      <c r="J7310" t="str">
        <f t="shared" ca="1" si="1598"/>
        <v>Male</v>
      </c>
      <c r="K7310">
        <f t="shared" ca="1" si="1599"/>
        <v>39</v>
      </c>
      <c r="L7310" t="str">
        <f t="shared" ca="1" si="1600"/>
        <v>Adult</v>
      </c>
      <c r="M7310" t="str">
        <f t="shared" ca="1" si="1601"/>
        <v>No</v>
      </c>
      <c r="N7310" t="str">
        <f t="shared" ca="1" si="1601"/>
        <v>Yes</v>
      </c>
      <c r="O7310" t="str">
        <f t="shared" ca="1" si="1601"/>
        <v>No</v>
      </c>
      <c r="P7310" t="str">
        <f t="shared" ca="1" si="1601"/>
        <v>Yes</v>
      </c>
      <c r="Q7310" t="str">
        <f t="shared" ca="1" si="1602"/>
        <v>Yes</v>
      </c>
      <c r="R7310">
        <f t="shared" ca="1" si="1603"/>
        <v>5</v>
      </c>
      <c r="S7310">
        <f t="shared" ca="1" si="1604"/>
        <v>5</v>
      </c>
      <c r="T7310">
        <f t="shared" ca="1" si="1605"/>
        <v>3</v>
      </c>
      <c r="U7310">
        <f t="shared" ca="1" si="1606"/>
        <v>0</v>
      </c>
      <c r="V7310">
        <f t="shared" ca="1" si="1607"/>
        <v>4</v>
      </c>
      <c r="W7310">
        <f t="shared" ca="1" si="1608"/>
        <v>4</v>
      </c>
      <c r="X7310">
        <f t="shared" ca="1" si="1609"/>
        <v>21</v>
      </c>
    </row>
    <row r="7311" spans="1:24" x14ac:dyDescent="0.25">
      <c r="A7311">
        <v>467906</v>
      </c>
      <c r="B7311" t="s">
        <v>22782</v>
      </c>
      <c r="C7311" t="s">
        <v>10</v>
      </c>
      <c r="D7311" t="s">
        <v>22783</v>
      </c>
      <c r="E7311" t="str">
        <f t="shared" ca="1" si="1610"/>
        <v>Chelsea</v>
      </c>
      <c r="F7311" t="s">
        <v>24067</v>
      </c>
      <c r="G7311">
        <f t="shared" ca="1" si="1597"/>
        <v>3478655985</v>
      </c>
      <c r="H7311" t="s">
        <v>22785</v>
      </c>
      <c r="I7311" t="s">
        <v>22784</v>
      </c>
      <c r="J7311" t="str">
        <f t="shared" ca="1" si="1598"/>
        <v>Female</v>
      </c>
      <c r="K7311">
        <f t="shared" ca="1" si="1599"/>
        <v>65</v>
      </c>
      <c r="L7311" t="str">
        <f t="shared" ca="1" si="1600"/>
        <v>Adult</v>
      </c>
      <c r="M7311" t="str">
        <f t="shared" ca="1" si="1601"/>
        <v>No</v>
      </c>
      <c r="N7311" t="str">
        <f t="shared" ca="1" si="1601"/>
        <v>Yes</v>
      </c>
      <c r="O7311" t="str">
        <f t="shared" ca="1" si="1601"/>
        <v>Yes</v>
      </c>
      <c r="P7311" t="str">
        <f t="shared" ca="1" si="1601"/>
        <v>No</v>
      </c>
      <c r="Q7311" t="str">
        <f t="shared" ca="1" si="1602"/>
        <v>Yes</v>
      </c>
      <c r="R7311">
        <f t="shared" ca="1" si="1603"/>
        <v>1</v>
      </c>
      <c r="S7311">
        <f t="shared" ca="1" si="1604"/>
        <v>0</v>
      </c>
      <c r="T7311">
        <f t="shared" ca="1" si="1605"/>
        <v>5</v>
      </c>
      <c r="U7311">
        <f t="shared" ca="1" si="1606"/>
        <v>0</v>
      </c>
      <c r="V7311">
        <f t="shared" ca="1" si="1607"/>
        <v>0</v>
      </c>
      <c r="W7311">
        <f t="shared" ca="1" si="1608"/>
        <v>4</v>
      </c>
      <c r="X7311">
        <f t="shared" ca="1" si="1609"/>
        <v>10</v>
      </c>
    </row>
    <row r="7312" spans="1:24" x14ac:dyDescent="0.25">
      <c r="A7312">
        <v>468006</v>
      </c>
      <c r="B7312" t="s">
        <v>22786</v>
      </c>
      <c r="C7312" t="s">
        <v>10</v>
      </c>
      <c r="D7312" t="s">
        <v>22787</v>
      </c>
      <c r="E7312" t="str">
        <f t="shared" ca="1" si="1610"/>
        <v>Brookline</v>
      </c>
      <c r="F7312" t="s">
        <v>24067</v>
      </c>
      <c r="G7312">
        <f t="shared" ca="1" si="1597"/>
        <v>7459223118</v>
      </c>
      <c r="H7312" t="s">
        <v>22789</v>
      </c>
      <c r="I7312" t="s">
        <v>22788</v>
      </c>
      <c r="J7312" t="str">
        <f t="shared" ca="1" si="1598"/>
        <v>Female</v>
      </c>
      <c r="K7312">
        <f t="shared" ca="1" si="1599"/>
        <v>58</v>
      </c>
      <c r="L7312" t="str">
        <f t="shared" ca="1" si="1600"/>
        <v>Adult</v>
      </c>
      <c r="M7312" t="str">
        <f t="shared" ca="1" si="1601"/>
        <v>No</v>
      </c>
      <c r="N7312" t="str">
        <f t="shared" ca="1" si="1601"/>
        <v>Yes</v>
      </c>
      <c r="O7312" t="str">
        <f t="shared" ca="1" si="1601"/>
        <v>No</v>
      </c>
      <c r="P7312" t="str">
        <f t="shared" ca="1" si="1601"/>
        <v>No</v>
      </c>
      <c r="Q7312" t="str">
        <f t="shared" ca="1" si="1602"/>
        <v>Yes</v>
      </c>
      <c r="R7312">
        <f t="shared" ca="1" si="1603"/>
        <v>3</v>
      </c>
      <c r="S7312">
        <f t="shared" ca="1" si="1604"/>
        <v>3</v>
      </c>
      <c r="T7312">
        <f t="shared" ca="1" si="1605"/>
        <v>3</v>
      </c>
      <c r="U7312">
        <f t="shared" ca="1" si="1606"/>
        <v>0</v>
      </c>
      <c r="V7312">
        <f t="shared" ca="1" si="1607"/>
        <v>0</v>
      </c>
      <c r="W7312">
        <f t="shared" ca="1" si="1608"/>
        <v>4</v>
      </c>
      <c r="X7312">
        <f t="shared" ca="1" si="1609"/>
        <v>13</v>
      </c>
    </row>
    <row r="7313" spans="1:24" x14ac:dyDescent="0.25">
      <c r="A7313">
        <v>468015</v>
      </c>
      <c r="B7313" t="s">
        <v>22790</v>
      </c>
      <c r="C7313" t="s">
        <v>10</v>
      </c>
      <c r="D7313" t="s">
        <v>22791</v>
      </c>
      <c r="E7313" t="str">
        <f t="shared" ca="1" si="1610"/>
        <v>Boston</v>
      </c>
      <c r="F7313" t="s">
        <v>24067</v>
      </c>
      <c r="G7313">
        <f t="shared" ca="1" si="1597"/>
        <v>6522850163</v>
      </c>
      <c r="H7313" t="s">
        <v>22793</v>
      </c>
      <c r="I7313" t="s">
        <v>22792</v>
      </c>
      <c r="J7313" t="str">
        <f t="shared" ca="1" si="1598"/>
        <v>Male</v>
      </c>
      <c r="K7313">
        <f t="shared" ca="1" si="1599"/>
        <v>24</v>
      </c>
      <c r="L7313" t="str">
        <f t="shared" ca="1" si="1600"/>
        <v>Adult</v>
      </c>
      <c r="M7313" t="str">
        <f t="shared" ca="1" si="1601"/>
        <v>No</v>
      </c>
      <c r="N7313" t="str">
        <f t="shared" ca="1" si="1601"/>
        <v>No</v>
      </c>
      <c r="O7313" t="str">
        <f t="shared" ca="1" si="1601"/>
        <v>No</v>
      </c>
      <c r="P7313" t="str">
        <f t="shared" ca="1" si="1601"/>
        <v>Yes</v>
      </c>
      <c r="Q7313" t="str">
        <f t="shared" ca="1" si="1602"/>
        <v>No</v>
      </c>
      <c r="R7313">
        <f t="shared" ca="1" si="1603"/>
        <v>2</v>
      </c>
      <c r="S7313">
        <f t="shared" ca="1" si="1604"/>
        <v>3</v>
      </c>
      <c r="T7313">
        <f t="shared" ca="1" si="1605"/>
        <v>0</v>
      </c>
      <c r="U7313">
        <f t="shared" ca="1" si="1606"/>
        <v>0</v>
      </c>
      <c r="V7313">
        <f t="shared" ca="1" si="1607"/>
        <v>4</v>
      </c>
      <c r="W7313">
        <f t="shared" ca="1" si="1608"/>
        <v>0</v>
      </c>
      <c r="X7313">
        <f t="shared" ca="1" si="1609"/>
        <v>9</v>
      </c>
    </row>
    <row r="7314" spans="1:24" x14ac:dyDescent="0.25">
      <c r="A7314">
        <v>468024</v>
      </c>
      <c r="B7314" t="s">
        <v>22794</v>
      </c>
      <c r="C7314" t="s">
        <v>10</v>
      </c>
      <c r="D7314" t="s">
        <v>22795</v>
      </c>
      <c r="E7314" t="str">
        <f t="shared" ca="1" si="1610"/>
        <v>Somerville</v>
      </c>
      <c r="F7314" t="s">
        <v>24067</v>
      </c>
      <c r="G7314">
        <f t="shared" ca="1" si="1597"/>
        <v>2047648888</v>
      </c>
      <c r="H7314" t="s">
        <v>59</v>
      </c>
      <c r="I7314">
        <v>48377</v>
      </c>
      <c r="J7314" t="str">
        <f t="shared" ca="1" si="1598"/>
        <v>Male</v>
      </c>
      <c r="K7314">
        <f t="shared" ca="1" si="1599"/>
        <v>30</v>
      </c>
      <c r="L7314" t="str">
        <f t="shared" ca="1" si="1600"/>
        <v>Adult</v>
      </c>
      <c r="M7314" t="str">
        <f t="shared" ca="1" si="1601"/>
        <v>No</v>
      </c>
      <c r="N7314" t="str">
        <f t="shared" ca="1" si="1601"/>
        <v>No</v>
      </c>
      <c r="O7314" t="str">
        <f t="shared" ca="1" si="1601"/>
        <v>Yes</v>
      </c>
      <c r="P7314" t="str">
        <f t="shared" ca="1" si="1601"/>
        <v>No</v>
      </c>
      <c r="Q7314" t="str">
        <f t="shared" ca="1" si="1602"/>
        <v>No</v>
      </c>
      <c r="R7314">
        <f t="shared" ca="1" si="1603"/>
        <v>3</v>
      </c>
      <c r="S7314">
        <f t="shared" ca="1" si="1604"/>
        <v>3</v>
      </c>
      <c r="T7314">
        <f t="shared" ca="1" si="1605"/>
        <v>3</v>
      </c>
      <c r="U7314">
        <f t="shared" ca="1" si="1606"/>
        <v>0</v>
      </c>
      <c r="V7314">
        <f t="shared" ca="1" si="1607"/>
        <v>0</v>
      </c>
      <c r="W7314">
        <f t="shared" ca="1" si="1608"/>
        <v>0</v>
      </c>
      <c r="X7314">
        <f t="shared" ca="1" si="1609"/>
        <v>9</v>
      </c>
    </row>
    <row r="7315" spans="1:24" x14ac:dyDescent="0.25">
      <c r="A7315">
        <v>468246</v>
      </c>
      <c r="B7315" t="s">
        <v>22796</v>
      </c>
      <c r="C7315" t="s">
        <v>10</v>
      </c>
      <c r="D7315" t="s">
        <v>22797</v>
      </c>
      <c r="E7315" t="str">
        <f t="shared" ca="1" si="1610"/>
        <v>Revere</v>
      </c>
      <c r="F7315" t="s">
        <v>24067</v>
      </c>
      <c r="G7315">
        <f t="shared" ca="1" si="1597"/>
        <v>5945285323</v>
      </c>
      <c r="H7315" t="s">
        <v>11118</v>
      </c>
      <c r="I7315" t="s">
        <v>22798</v>
      </c>
      <c r="J7315" t="str">
        <f t="shared" ca="1" si="1598"/>
        <v>Male</v>
      </c>
      <c r="K7315">
        <f t="shared" ca="1" si="1599"/>
        <v>21</v>
      </c>
      <c r="L7315" t="str">
        <f t="shared" ca="1" si="1600"/>
        <v>Adult</v>
      </c>
      <c r="M7315" t="str">
        <f t="shared" ca="1" si="1601"/>
        <v>No</v>
      </c>
      <c r="N7315" t="str">
        <f t="shared" ca="1" si="1601"/>
        <v>No</v>
      </c>
      <c r="O7315" t="str">
        <f t="shared" ca="1" si="1601"/>
        <v>Yes</v>
      </c>
      <c r="P7315" t="str">
        <f t="shared" ca="1" si="1601"/>
        <v>Yes</v>
      </c>
      <c r="Q7315" t="str">
        <f t="shared" ca="1" si="1602"/>
        <v>No</v>
      </c>
      <c r="R7315">
        <f t="shared" ca="1" si="1603"/>
        <v>2</v>
      </c>
      <c r="S7315">
        <f t="shared" ca="1" si="1604"/>
        <v>3</v>
      </c>
      <c r="T7315">
        <f t="shared" ca="1" si="1605"/>
        <v>3</v>
      </c>
      <c r="U7315">
        <f t="shared" ca="1" si="1606"/>
        <v>0</v>
      </c>
      <c r="V7315">
        <f t="shared" ca="1" si="1607"/>
        <v>4</v>
      </c>
      <c r="W7315">
        <f t="shared" ca="1" si="1608"/>
        <v>0</v>
      </c>
      <c r="X7315">
        <f t="shared" ca="1" si="1609"/>
        <v>12</v>
      </c>
    </row>
    <row r="7316" spans="1:24" x14ac:dyDescent="0.25">
      <c r="A7316">
        <v>468255</v>
      </c>
      <c r="B7316" t="s">
        <v>11116</v>
      </c>
      <c r="C7316" t="s">
        <v>10</v>
      </c>
      <c r="D7316" t="s">
        <v>22799</v>
      </c>
      <c r="E7316" t="str">
        <f t="shared" ca="1" si="1610"/>
        <v>Chelsea</v>
      </c>
      <c r="F7316" t="s">
        <v>24067</v>
      </c>
      <c r="G7316">
        <f t="shared" ca="1" si="1597"/>
        <v>1474645233</v>
      </c>
      <c r="H7316" t="s">
        <v>11118</v>
      </c>
      <c r="I7316" t="s">
        <v>22800</v>
      </c>
      <c r="J7316" t="str">
        <f t="shared" ca="1" si="1598"/>
        <v>Female</v>
      </c>
      <c r="K7316">
        <f t="shared" ca="1" si="1599"/>
        <v>31</v>
      </c>
      <c r="L7316" t="str">
        <f t="shared" ca="1" si="1600"/>
        <v>Adult</v>
      </c>
      <c r="M7316" t="str">
        <f t="shared" ca="1" si="1601"/>
        <v>No</v>
      </c>
      <c r="N7316" t="str">
        <f t="shared" ca="1" si="1601"/>
        <v>No</v>
      </c>
      <c r="O7316" t="str">
        <f t="shared" ca="1" si="1601"/>
        <v>Yes</v>
      </c>
      <c r="P7316" t="str">
        <f t="shared" ca="1" si="1601"/>
        <v>Yes</v>
      </c>
      <c r="Q7316" t="str">
        <f t="shared" ca="1" si="1602"/>
        <v>Yes</v>
      </c>
      <c r="R7316">
        <f t="shared" ca="1" si="1603"/>
        <v>1</v>
      </c>
      <c r="S7316">
        <f t="shared" ca="1" si="1604"/>
        <v>0</v>
      </c>
      <c r="T7316">
        <f t="shared" ca="1" si="1605"/>
        <v>3</v>
      </c>
      <c r="U7316">
        <f t="shared" ca="1" si="1606"/>
        <v>0</v>
      </c>
      <c r="V7316">
        <f t="shared" ca="1" si="1607"/>
        <v>4</v>
      </c>
      <c r="W7316">
        <f t="shared" ca="1" si="1608"/>
        <v>4</v>
      </c>
      <c r="X7316">
        <f t="shared" ca="1" si="1609"/>
        <v>12</v>
      </c>
    </row>
    <row r="7317" spans="1:24" x14ac:dyDescent="0.25">
      <c r="A7317">
        <v>468398</v>
      </c>
      <c r="B7317" t="s">
        <v>21760</v>
      </c>
      <c r="C7317" t="s">
        <v>10</v>
      </c>
      <c r="D7317" t="s">
        <v>22801</v>
      </c>
      <c r="E7317" t="str">
        <f t="shared" ca="1" si="1610"/>
        <v>Brookline</v>
      </c>
      <c r="F7317" t="s">
        <v>24067</v>
      </c>
      <c r="G7317">
        <f t="shared" ca="1" si="1597"/>
        <v>8323578700</v>
      </c>
      <c r="H7317" t="s">
        <v>4360</v>
      </c>
      <c r="I7317" t="s">
        <v>22802</v>
      </c>
      <c r="J7317" t="str">
        <f t="shared" ca="1" si="1598"/>
        <v>Male</v>
      </c>
      <c r="K7317">
        <f t="shared" ca="1" si="1599"/>
        <v>64</v>
      </c>
      <c r="L7317" t="str">
        <f t="shared" ca="1" si="1600"/>
        <v>Adult</v>
      </c>
      <c r="M7317" t="str">
        <f t="shared" ca="1" si="1601"/>
        <v>Yes</v>
      </c>
      <c r="N7317" t="str">
        <f t="shared" ca="1" si="1601"/>
        <v>Yes</v>
      </c>
      <c r="O7317" t="str">
        <f t="shared" ca="1" si="1601"/>
        <v>Yes</v>
      </c>
      <c r="P7317" t="str">
        <f t="shared" ca="1" si="1601"/>
        <v>No</v>
      </c>
      <c r="Q7317" t="str">
        <f t="shared" ca="1" si="1602"/>
        <v>No</v>
      </c>
      <c r="R7317">
        <f t="shared" ca="1" si="1603"/>
        <v>4</v>
      </c>
      <c r="S7317">
        <f t="shared" ca="1" si="1604"/>
        <v>5</v>
      </c>
      <c r="T7317">
        <f t="shared" ca="1" si="1605"/>
        <v>5</v>
      </c>
      <c r="U7317">
        <f t="shared" ca="1" si="1606"/>
        <v>3</v>
      </c>
      <c r="V7317">
        <f t="shared" ca="1" si="1607"/>
        <v>0</v>
      </c>
      <c r="W7317">
        <f t="shared" ca="1" si="1608"/>
        <v>0</v>
      </c>
      <c r="X7317">
        <f t="shared" ca="1" si="1609"/>
        <v>17</v>
      </c>
    </row>
    <row r="7318" spans="1:24" x14ac:dyDescent="0.25">
      <c r="A7318">
        <v>468705</v>
      </c>
      <c r="B7318" t="s">
        <v>22803</v>
      </c>
      <c r="C7318" t="s">
        <v>10</v>
      </c>
      <c r="D7318" t="s">
        <v>22804</v>
      </c>
      <c r="E7318" t="str">
        <f t="shared" ca="1" si="1610"/>
        <v>Revere</v>
      </c>
      <c r="F7318" t="s">
        <v>24067</v>
      </c>
      <c r="G7318">
        <f t="shared" ca="1" si="1597"/>
        <v>3206241354</v>
      </c>
      <c r="H7318" t="s">
        <v>5271</v>
      </c>
      <c r="I7318" t="s">
        <v>22805</v>
      </c>
      <c r="J7318" t="str">
        <f t="shared" ca="1" si="1598"/>
        <v>Male</v>
      </c>
      <c r="K7318">
        <f t="shared" ca="1" si="1599"/>
        <v>15</v>
      </c>
      <c r="L7318" t="str">
        <f t="shared" ca="1" si="1600"/>
        <v>Adoloscent</v>
      </c>
      <c r="M7318" t="str">
        <f t="shared" ca="1" si="1601"/>
        <v>No</v>
      </c>
      <c r="N7318" t="str">
        <f t="shared" ca="1" si="1601"/>
        <v>No</v>
      </c>
      <c r="O7318" t="str">
        <f t="shared" ca="1" si="1601"/>
        <v>No</v>
      </c>
      <c r="P7318" t="str">
        <f t="shared" ca="1" si="1601"/>
        <v>No</v>
      </c>
      <c r="Q7318" t="str">
        <f t="shared" ca="1" si="1602"/>
        <v>No</v>
      </c>
      <c r="R7318">
        <f t="shared" ca="1" si="1603"/>
        <v>1</v>
      </c>
      <c r="S7318">
        <f t="shared" ca="1" si="1604"/>
        <v>0</v>
      </c>
      <c r="T7318">
        <f t="shared" ca="1" si="1605"/>
        <v>0</v>
      </c>
      <c r="U7318">
        <f t="shared" ca="1" si="1606"/>
        <v>0</v>
      </c>
      <c r="V7318">
        <f t="shared" ca="1" si="1607"/>
        <v>0</v>
      </c>
      <c r="W7318">
        <f t="shared" ca="1" si="1608"/>
        <v>0</v>
      </c>
      <c r="X7318">
        <f t="shared" ca="1" si="1609"/>
        <v>1</v>
      </c>
    </row>
    <row r="7319" spans="1:24" x14ac:dyDescent="0.25">
      <c r="A7319">
        <v>468723</v>
      </c>
      <c r="B7319" t="s">
        <v>22806</v>
      </c>
      <c r="C7319" t="s">
        <v>10</v>
      </c>
      <c r="D7319" t="s">
        <v>22807</v>
      </c>
      <c r="E7319" t="str">
        <f t="shared" ca="1" si="1610"/>
        <v>Winthrop</v>
      </c>
      <c r="F7319" t="s">
        <v>24067</v>
      </c>
      <c r="G7319">
        <f t="shared" ca="1" si="1597"/>
        <v>9244070277</v>
      </c>
      <c r="H7319" t="s">
        <v>15138</v>
      </c>
      <c r="I7319" t="s">
        <v>16288</v>
      </c>
      <c r="J7319" t="str">
        <f t="shared" ca="1" si="1598"/>
        <v>Male</v>
      </c>
      <c r="K7319">
        <f t="shared" ca="1" si="1599"/>
        <v>35</v>
      </c>
      <c r="L7319" t="str">
        <f t="shared" ca="1" si="1600"/>
        <v>Adult</v>
      </c>
      <c r="M7319" t="str">
        <f t="shared" ca="1" si="1601"/>
        <v>Yes</v>
      </c>
      <c r="N7319" t="str">
        <f t="shared" ca="1" si="1601"/>
        <v>Yes</v>
      </c>
      <c r="O7319" t="str">
        <f t="shared" ca="1" si="1601"/>
        <v>Yes</v>
      </c>
      <c r="P7319" t="str">
        <f t="shared" ca="1" si="1601"/>
        <v>No</v>
      </c>
      <c r="Q7319" t="str">
        <f t="shared" ca="1" si="1602"/>
        <v>Yes</v>
      </c>
      <c r="R7319">
        <f t="shared" ca="1" si="1603"/>
        <v>4</v>
      </c>
      <c r="S7319">
        <f t="shared" ca="1" si="1604"/>
        <v>5</v>
      </c>
      <c r="T7319">
        <f t="shared" ca="1" si="1605"/>
        <v>5</v>
      </c>
      <c r="U7319">
        <f t="shared" ca="1" si="1606"/>
        <v>3</v>
      </c>
      <c r="V7319">
        <f t="shared" ca="1" si="1607"/>
        <v>0</v>
      </c>
      <c r="W7319">
        <f t="shared" ca="1" si="1608"/>
        <v>4</v>
      </c>
      <c r="X7319">
        <f t="shared" ca="1" si="1609"/>
        <v>21</v>
      </c>
    </row>
    <row r="7320" spans="1:24" x14ac:dyDescent="0.25">
      <c r="A7320">
        <v>468732</v>
      </c>
      <c r="B7320" t="s">
        <v>2886</v>
      </c>
      <c r="C7320" t="s">
        <v>10</v>
      </c>
      <c r="D7320" t="s">
        <v>22808</v>
      </c>
      <c r="E7320" t="str">
        <f t="shared" ca="1" si="1610"/>
        <v>Dedham</v>
      </c>
      <c r="F7320" t="s">
        <v>24067</v>
      </c>
      <c r="G7320">
        <f t="shared" ca="1" si="1597"/>
        <v>3870057241</v>
      </c>
      <c r="H7320" t="s">
        <v>20471</v>
      </c>
      <c r="I7320" t="s">
        <v>22809</v>
      </c>
      <c r="J7320" t="str">
        <f t="shared" ca="1" si="1598"/>
        <v>Female</v>
      </c>
      <c r="K7320">
        <f t="shared" ca="1" si="1599"/>
        <v>53</v>
      </c>
      <c r="L7320" t="str">
        <f t="shared" ca="1" si="1600"/>
        <v>Adult</v>
      </c>
      <c r="M7320" t="str">
        <f t="shared" ca="1" si="1601"/>
        <v>Yes</v>
      </c>
      <c r="N7320" t="str">
        <f t="shared" ca="1" si="1601"/>
        <v>Yes</v>
      </c>
      <c r="O7320" t="str">
        <f t="shared" ca="1" si="1601"/>
        <v>Yes</v>
      </c>
      <c r="P7320" t="str">
        <f t="shared" ca="1" si="1601"/>
        <v>No</v>
      </c>
      <c r="Q7320" t="str">
        <f t="shared" ca="1" si="1602"/>
        <v>No</v>
      </c>
      <c r="R7320">
        <f t="shared" ca="1" si="1603"/>
        <v>4</v>
      </c>
      <c r="S7320">
        <f t="shared" ca="1" si="1604"/>
        <v>5</v>
      </c>
      <c r="T7320">
        <f t="shared" ca="1" si="1605"/>
        <v>5</v>
      </c>
      <c r="U7320">
        <f t="shared" ca="1" si="1606"/>
        <v>3</v>
      </c>
      <c r="V7320">
        <f t="shared" ca="1" si="1607"/>
        <v>0</v>
      </c>
      <c r="W7320">
        <f t="shared" ca="1" si="1608"/>
        <v>0</v>
      </c>
      <c r="X7320">
        <f t="shared" ca="1" si="1609"/>
        <v>17</v>
      </c>
    </row>
    <row r="7321" spans="1:24" x14ac:dyDescent="0.25">
      <c r="A7321">
        <v>468769</v>
      </c>
      <c r="B7321" t="s">
        <v>22810</v>
      </c>
      <c r="C7321" t="s">
        <v>10</v>
      </c>
      <c r="D7321" t="s">
        <v>22811</v>
      </c>
      <c r="E7321" t="str">
        <f t="shared" ca="1" si="1610"/>
        <v>Quincy</v>
      </c>
      <c r="F7321" t="s">
        <v>24067</v>
      </c>
      <c r="G7321">
        <f t="shared" ca="1" si="1597"/>
        <v>4133091101</v>
      </c>
      <c r="H7321" t="s">
        <v>22813</v>
      </c>
      <c r="I7321" t="s">
        <v>22812</v>
      </c>
      <c r="J7321" t="str">
        <f t="shared" ca="1" si="1598"/>
        <v>Female</v>
      </c>
      <c r="K7321">
        <f t="shared" ca="1" si="1599"/>
        <v>25</v>
      </c>
      <c r="L7321" t="str">
        <f t="shared" ca="1" si="1600"/>
        <v>Adult</v>
      </c>
      <c r="M7321" t="str">
        <f t="shared" ca="1" si="1601"/>
        <v>No</v>
      </c>
      <c r="N7321" t="str">
        <f t="shared" ca="1" si="1601"/>
        <v>Yes</v>
      </c>
      <c r="O7321" t="str">
        <f t="shared" ca="1" si="1601"/>
        <v>No</v>
      </c>
      <c r="P7321" t="str">
        <f t="shared" ca="1" si="1601"/>
        <v>No</v>
      </c>
      <c r="Q7321" t="str">
        <f t="shared" ca="1" si="1602"/>
        <v>No</v>
      </c>
      <c r="R7321">
        <f t="shared" ca="1" si="1603"/>
        <v>5</v>
      </c>
      <c r="S7321">
        <f t="shared" ca="1" si="1604"/>
        <v>5</v>
      </c>
      <c r="T7321">
        <f t="shared" ca="1" si="1605"/>
        <v>3</v>
      </c>
      <c r="U7321">
        <f t="shared" ca="1" si="1606"/>
        <v>0</v>
      </c>
      <c r="V7321">
        <f t="shared" ca="1" si="1607"/>
        <v>0</v>
      </c>
      <c r="W7321">
        <f t="shared" ca="1" si="1608"/>
        <v>0</v>
      </c>
      <c r="X7321">
        <f t="shared" ca="1" si="1609"/>
        <v>13</v>
      </c>
    </row>
    <row r="7322" spans="1:24" x14ac:dyDescent="0.25">
      <c r="A7322">
        <v>468866</v>
      </c>
      <c r="B7322" t="s">
        <v>8935</v>
      </c>
      <c r="C7322" t="s">
        <v>10</v>
      </c>
      <c r="D7322" t="s">
        <v>22814</v>
      </c>
      <c r="E7322" t="str">
        <f t="shared" ca="1" si="1610"/>
        <v>Cambridge</v>
      </c>
      <c r="F7322" t="s">
        <v>24067</v>
      </c>
      <c r="G7322">
        <f t="shared" ca="1" si="1597"/>
        <v>7803890552</v>
      </c>
      <c r="H7322" t="s">
        <v>22816</v>
      </c>
      <c r="I7322" t="s">
        <v>22815</v>
      </c>
      <c r="J7322" t="str">
        <f t="shared" ca="1" si="1598"/>
        <v>Female</v>
      </c>
      <c r="K7322">
        <f t="shared" ca="1" si="1599"/>
        <v>67</v>
      </c>
      <c r="L7322" t="str">
        <f t="shared" ca="1" si="1600"/>
        <v>Adult</v>
      </c>
      <c r="M7322" t="str">
        <f t="shared" ca="1" si="1601"/>
        <v>Yes</v>
      </c>
      <c r="N7322" t="str">
        <f t="shared" ca="1" si="1601"/>
        <v>Yes</v>
      </c>
      <c r="O7322" t="str">
        <f t="shared" ca="1" si="1601"/>
        <v>No</v>
      </c>
      <c r="P7322" t="str">
        <f t="shared" ca="1" si="1601"/>
        <v>Yes</v>
      </c>
      <c r="Q7322" t="str">
        <f t="shared" ca="1" si="1602"/>
        <v>Yes</v>
      </c>
      <c r="R7322">
        <f t="shared" ca="1" si="1603"/>
        <v>3</v>
      </c>
      <c r="S7322">
        <f t="shared" ca="1" si="1604"/>
        <v>3</v>
      </c>
      <c r="T7322">
        <f t="shared" ca="1" si="1605"/>
        <v>3</v>
      </c>
      <c r="U7322">
        <f t="shared" ca="1" si="1606"/>
        <v>3</v>
      </c>
      <c r="V7322">
        <f t="shared" ca="1" si="1607"/>
        <v>4</v>
      </c>
      <c r="W7322">
        <f t="shared" ca="1" si="1608"/>
        <v>4</v>
      </c>
      <c r="X7322">
        <f t="shared" ca="1" si="1609"/>
        <v>20</v>
      </c>
    </row>
    <row r="7323" spans="1:24" x14ac:dyDescent="0.25">
      <c r="A7323">
        <v>468875</v>
      </c>
      <c r="B7323" t="s">
        <v>22817</v>
      </c>
      <c r="C7323" t="s">
        <v>10</v>
      </c>
      <c r="D7323" t="s">
        <v>22818</v>
      </c>
      <c r="E7323" t="str">
        <f t="shared" ca="1" si="1610"/>
        <v>Brookline</v>
      </c>
      <c r="F7323" t="s">
        <v>24067</v>
      </c>
      <c r="G7323">
        <f t="shared" ca="1" si="1597"/>
        <v>3149954575</v>
      </c>
      <c r="H7323" t="s">
        <v>16410</v>
      </c>
      <c r="I7323" t="s">
        <v>22819</v>
      </c>
      <c r="J7323" t="str">
        <f t="shared" ca="1" si="1598"/>
        <v>Female</v>
      </c>
      <c r="K7323">
        <f t="shared" ca="1" si="1599"/>
        <v>49</v>
      </c>
      <c r="L7323" t="str">
        <f t="shared" ca="1" si="1600"/>
        <v>Adult</v>
      </c>
      <c r="M7323" t="str">
        <f t="shared" ca="1" si="1601"/>
        <v>Yes</v>
      </c>
      <c r="N7323" t="str">
        <f t="shared" ca="1" si="1601"/>
        <v>Yes</v>
      </c>
      <c r="O7323" t="str">
        <f t="shared" ca="1" si="1601"/>
        <v>Yes</v>
      </c>
      <c r="P7323" t="str">
        <f t="shared" ca="1" si="1601"/>
        <v>Yes</v>
      </c>
      <c r="Q7323" t="str">
        <f t="shared" ca="1" si="1602"/>
        <v>No</v>
      </c>
      <c r="R7323">
        <f t="shared" ca="1" si="1603"/>
        <v>3</v>
      </c>
      <c r="S7323">
        <f t="shared" ca="1" si="1604"/>
        <v>3</v>
      </c>
      <c r="T7323">
        <f t="shared" ca="1" si="1605"/>
        <v>5</v>
      </c>
      <c r="U7323">
        <f t="shared" ca="1" si="1606"/>
        <v>3</v>
      </c>
      <c r="V7323">
        <f t="shared" ca="1" si="1607"/>
        <v>4</v>
      </c>
      <c r="W7323">
        <f t="shared" ca="1" si="1608"/>
        <v>0</v>
      </c>
      <c r="X7323">
        <f t="shared" ca="1" si="1609"/>
        <v>18</v>
      </c>
    </row>
    <row r="7324" spans="1:24" x14ac:dyDescent="0.25">
      <c r="A7324">
        <v>468893</v>
      </c>
      <c r="B7324" t="s">
        <v>22820</v>
      </c>
      <c r="C7324" t="s">
        <v>10</v>
      </c>
      <c r="D7324" t="s">
        <v>22821</v>
      </c>
      <c r="E7324" t="str">
        <f t="shared" ca="1" si="1610"/>
        <v>Winthrop</v>
      </c>
      <c r="F7324" t="s">
        <v>24067</v>
      </c>
      <c r="G7324">
        <f t="shared" ca="1" si="1597"/>
        <v>8762384724</v>
      </c>
      <c r="H7324" t="s">
        <v>5467</v>
      </c>
      <c r="I7324" t="s">
        <v>22822</v>
      </c>
      <c r="J7324" t="str">
        <f t="shared" ca="1" si="1598"/>
        <v>Male</v>
      </c>
      <c r="K7324">
        <f t="shared" ca="1" si="1599"/>
        <v>65</v>
      </c>
      <c r="L7324" t="str">
        <f t="shared" ca="1" si="1600"/>
        <v>Adult</v>
      </c>
      <c r="M7324" t="str">
        <f t="shared" ca="1" si="1601"/>
        <v>Yes</v>
      </c>
      <c r="N7324" t="str">
        <f t="shared" ca="1" si="1601"/>
        <v>No</v>
      </c>
      <c r="O7324" t="str">
        <f t="shared" ca="1" si="1601"/>
        <v>Yes</v>
      </c>
      <c r="P7324" t="str">
        <f t="shared" ca="1" si="1601"/>
        <v>No</v>
      </c>
      <c r="Q7324" t="str">
        <f t="shared" ca="1" si="1602"/>
        <v>No</v>
      </c>
      <c r="R7324">
        <f t="shared" ca="1" si="1603"/>
        <v>2</v>
      </c>
      <c r="S7324">
        <f t="shared" ca="1" si="1604"/>
        <v>3</v>
      </c>
      <c r="T7324">
        <f t="shared" ca="1" si="1605"/>
        <v>3</v>
      </c>
      <c r="U7324">
        <f t="shared" ca="1" si="1606"/>
        <v>3</v>
      </c>
      <c r="V7324">
        <f t="shared" ca="1" si="1607"/>
        <v>0</v>
      </c>
      <c r="W7324">
        <f t="shared" ca="1" si="1608"/>
        <v>0</v>
      </c>
      <c r="X7324">
        <f t="shared" ca="1" si="1609"/>
        <v>11</v>
      </c>
    </row>
    <row r="7325" spans="1:24" x14ac:dyDescent="0.25">
      <c r="A7325">
        <v>468963</v>
      </c>
      <c r="B7325" t="s">
        <v>2428</v>
      </c>
      <c r="C7325" t="s">
        <v>10</v>
      </c>
      <c r="D7325" t="s">
        <v>22823</v>
      </c>
      <c r="E7325" t="str">
        <f t="shared" ca="1" si="1610"/>
        <v>Canton</v>
      </c>
      <c r="F7325" t="s">
        <v>24067</v>
      </c>
      <c r="G7325">
        <f t="shared" ca="1" si="1597"/>
        <v>3837498478</v>
      </c>
      <c r="H7325" t="s">
        <v>12241</v>
      </c>
      <c r="I7325" t="s">
        <v>22824</v>
      </c>
      <c r="J7325" t="str">
        <f t="shared" ca="1" si="1598"/>
        <v>Female</v>
      </c>
      <c r="K7325">
        <f t="shared" ca="1" si="1599"/>
        <v>63</v>
      </c>
      <c r="L7325" t="str">
        <f t="shared" ca="1" si="1600"/>
        <v>Adult</v>
      </c>
      <c r="M7325" t="str">
        <f t="shared" ca="1" si="1601"/>
        <v>Yes</v>
      </c>
      <c r="N7325" t="str">
        <f t="shared" ca="1" si="1601"/>
        <v>Yes</v>
      </c>
      <c r="O7325" t="str">
        <f t="shared" ca="1" si="1601"/>
        <v>No</v>
      </c>
      <c r="P7325" t="str">
        <f t="shared" ca="1" si="1601"/>
        <v>Yes</v>
      </c>
      <c r="Q7325" t="str">
        <f t="shared" ca="1" si="1602"/>
        <v>Yes</v>
      </c>
      <c r="R7325">
        <f t="shared" ca="1" si="1603"/>
        <v>3</v>
      </c>
      <c r="S7325">
        <f t="shared" ca="1" si="1604"/>
        <v>3</v>
      </c>
      <c r="T7325">
        <f t="shared" ca="1" si="1605"/>
        <v>3</v>
      </c>
      <c r="U7325">
        <f t="shared" ca="1" si="1606"/>
        <v>3</v>
      </c>
      <c r="V7325">
        <f t="shared" ca="1" si="1607"/>
        <v>4</v>
      </c>
      <c r="W7325">
        <f t="shared" ca="1" si="1608"/>
        <v>4</v>
      </c>
      <c r="X7325">
        <f t="shared" ca="1" si="1609"/>
        <v>20</v>
      </c>
    </row>
    <row r="7326" spans="1:24" x14ac:dyDescent="0.25">
      <c r="A7326">
        <v>469054</v>
      </c>
      <c r="B7326" t="s">
        <v>22825</v>
      </c>
      <c r="C7326" t="s">
        <v>10</v>
      </c>
      <c r="D7326" t="s">
        <v>22826</v>
      </c>
      <c r="E7326" t="str">
        <f t="shared" ca="1" si="1610"/>
        <v>Brookline</v>
      </c>
      <c r="F7326" t="s">
        <v>24067</v>
      </c>
      <c r="G7326">
        <f t="shared" ca="1" si="1597"/>
        <v>1702997807</v>
      </c>
      <c r="H7326" t="s">
        <v>15639</v>
      </c>
      <c r="I7326">
        <v>43213</v>
      </c>
      <c r="J7326" t="str">
        <f t="shared" ca="1" si="1598"/>
        <v>Male</v>
      </c>
      <c r="K7326">
        <f t="shared" ca="1" si="1599"/>
        <v>43</v>
      </c>
      <c r="L7326" t="str">
        <f t="shared" ca="1" si="1600"/>
        <v>Adult</v>
      </c>
      <c r="M7326" t="str">
        <f t="shared" ca="1" si="1601"/>
        <v>Yes</v>
      </c>
      <c r="N7326" t="str">
        <f t="shared" ca="1" si="1601"/>
        <v>No</v>
      </c>
      <c r="O7326" t="str">
        <f t="shared" ca="1" si="1601"/>
        <v>Yes</v>
      </c>
      <c r="P7326" t="str">
        <f t="shared" ca="1" si="1601"/>
        <v>Yes</v>
      </c>
      <c r="Q7326" t="str">
        <f t="shared" ca="1" si="1602"/>
        <v>Yes</v>
      </c>
      <c r="R7326">
        <f t="shared" ca="1" si="1603"/>
        <v>2</v>
      </c>
      <c r="S7326">
        <f t="shared" ca="1" si="1604"/>
        <v>3</v>
      </c>
      <c r="T7326">
        <f t="shared" ca="1" si="1605"/>
        <v>3</v>
      </c>
      <c r="U7326">
        <f t="shared" ca="1" si="1606"/>
        <v>3</v>
      </c>
      <c r="V7326">
        <f t="shared" ca="1" si="1607"/>
        <v>4</v>
      </c>
      <c r="W7326">
        <f t="shared" ca="1" si="1608"/>
        <v>4</v>
      </c>
      <c r="X7326">
        <f t="shared" ca="1" si="1609"/>
        <v>19</v>
      </c>
    </row>
    <row r="7327" spans="1:24" x14ac:dyDescent="0.25">
      <c r="A7327">
        <v>469124</v>
      </c>
      <c r="B7327" t="s">
        <v>341</v>
      </c>
      <c r="C7327" t="s">
        <v>10</v>
      </c>
      <c r="D7327" t="s">
        <v>22827</v>
      </c>
      <c r="E7327" t="str">
        <f t="shared" ca="1" si="1610"/>
        <v>Watertown</v>
      </c>
      <c r="F7327" t="s">
        <v>24067</v>
      </c>
      <c r="G7327">
        <f t="shared" ca="1" si="1597"/>
        <v>1726729049</v>
      </c>
      <c r="H7327" t="s">
        <v>17625</v>
      </c>
      <c r="I7327" t="s">
        <v>22828</v>
      </c>
      <c r="J7327" t="str">
        <f t="shared" ca="1" si="1598"/>
        <v>Female</v>
      </c>
      <c r="K7327">
        <f t="shared" ca="1" si="1599"/>
        <v>46</v>
      </c>
      <c r="L7327" t="str">
        <f t="shared" ca="1" si="1600"/>
        <v>Adult</v>
      </c>
      <c r="M7327" t="str">
        <f t="shared" ca="1" si="1601"/>
        <v>Yes</v>
      </c>
      <c r="N7327" t="str">
        <f t="shared" ca="1" si="1601"/>
        <v>Yes</v>
      </c>
      <c r="O7327" t="str">
        <f t="shared" ca="1" si="1601"/>
        <v>No</v>
      </c>
      <c r="P7327" t="str">
        <f t="shared" ca="1" si="1601"/>
        <v>No</v>
      </c>
      <c r="Q7327" t="str">
        <f t="shared" ca="1" si="1602"/>
        <v>No</v>
      </c>
      <c r="R7327">
        <f t="shared" ca="1" si="1603"/>
        <v>4</v>
      </c>
      <c r="S7327">
        <f t="shared" ca="1" si="1604"/>
        <v>5</v>
      </c>
      <c r="T7327">
        <f t="shared" ca="1" si="1605"/>
        <v>3</v>
      </c>
      <c r="U7327">
        <f t="shared" ca="1" si="1606"/>
        <v>3</v>
      </c>
      <c r="V7327">
        <f t="shared" ca="1" si="1607"/>
        <v>0</v>
      </c>
      <c r="W7327">
        <f t="shared" ca="1" si="1608"/>
        <v>0</v>
      </c>
      <c r="X7327">
        <f t="shared" ca="1" si="1609"/>
        <v>15</v>
      </c>
    </row>
    <row r="7328" spans="1:24" x14ac:dyDescent="0.25">
      <c r="A7328">
        <v>469133</v>
      </c>
      <c r="B7328" t="s">
        <v>341</v>
      </c>
      <c r="C7328" t="s">
        <v>10</v>
      </c>
      <c r="D7328" t="s">
        <v>22829</v>
      </c>
      <c r="E7328" t="str">
        <f t="shared" ca="1" si="1610"/>
        <v>Winthrop</v>
      </c>
      <c r="F7328" t="s">
        <v>24067</v>
      </c>
      <c r="G7328">
        <f t="shared" ca="1" si="1597"/>
        <v>5341678781</v>
      </c>
      <c r="H7328" t="s">
        <v>17625</v>
      </c>
      <c r="I7328" t="s">
        <v>22830</v>
      </c>
      <c r="J7328" t="str">
        <f t="shared" ca="1" si="1598"/>
        <v>Female</v>
      </c>
      <c r="K7328">
        <f t="shared" ca="1" si="1599"/>
        <v>61</v>
      </c>
      <c r="L7328" t="str">
        <f t="shared" ca="1" si="1600"/>
        <v>Adult</v>
      </c>
      <c r="M7328" t="str">
        <f t="shared" ca="1" si="1601"/>
        <v>No</v>
      </c>
      <c r="N7328" t="str">
        <f t="shared" ca="1" si="1601"/>
        <v>No</v>
      </c>
      <c r="O7328" t="str">
        <f t="shared" ca="1" si="1601"/>
        <v>Yes</v>
      </c>
      <c r="P7328" t="str">
        <f t="shared" ca="1" si="1601"/>
        <v>No</v>
      </c>
      <c r="Q7328" t="str">
        <f t="shared" ca="1" si="1602"/>
        <v>No</v>
      </c>
      <c r="R7328">
        <f t="shared" ca="1" si="1603"/>
        <v>1</v>
      </c>
      <c r="S7328">
        <f t="shared" ca="1" si="1604"/>
        <v>0</v>
      </c>
      <c r="T7328">
        <f t="shared" ca="1" si="1605"/>
        <v>3</v>
      </c>
      <c r="U7328">
        <f t="shared" ca="1" si="1606"/>
        <v>0</v>
      </c>
      <c r="V7328">
        <f t="shared" ca="1" si="1607"/>
        <v>0</v>
      </c>
      <c r="W7328">
        <f t="shared" ca="1" si="1608"/>
        <v>0</v>
      </c>
      <c r="X7328">
        <f t="shared" ca="1" si="1609"/>
        <v>4</v>
      </c>
    </row>
    <row r="7329" spans="1:24" x14ac:dyDescent="0.25">
      <c r="A7329">
        <v>469142</v>
      </c>
      <c r="B7329" t="s">
        <v>341</v>
      </c>
      <c r="C7329" t="s">
        <v>10</v>
      </c>
      <c r="D7329" t="s">
        <v>22831</v>
      </c>
      <c r="E7329" t="str">
        <f t="shared" ca="1" si="1610"/>
        <v>Brookline</v>
      </c>
      <c r="F7329" t="s">
        <v>24067</v>
      </c>
      <c r="G7329">
        <f t="shared" ca="1" si="1597"/>
        <v>6994932546</v>
      </c>
      <c r="H7329" t="s">
        <v>17625</v>
      </c>
      <c r="I7329" t="s">
        <v>22832</v>
      </c>
      <c r="J7329" t="str">
        <f t="shared" ca="1" si="1598"/>
        <v>Female</v>
      </c>
      <c r="K7329">
        <f t="shared" ca="1" si="1599"/>
        <v>24</v>
      </c>
      <c r="L7329" t="str">
        <f t="shared" ca="1" si="1600"/>
        <v>Adult</v>
      </c>
      <c r="M7329" t="str">
        <f t="shared" ca="1" si="1601"/>
        <v>Yes</v>
      </c>
      <c r="N7329" t="str">
        <f t="shared" ca="1" si="1601"/>
        <v>Yes</v>
      </c>
      <c r="O7329" t="str">
        <f t="shared" ca="1" si="1601"/>
        <v>No</v>
      </c>
      <c r="P7329" t="str">
        <f t="shared" ca="1" si="1601"/>
        <v>No</v>
      </c>
      <c r="Q7329" t="str">
        <f t="shared" ca="1" si="1602"/>
        <v>Yes</v>
      </c>
      <c r="R7329">
        <f t="shared" ca="1" si="1603"/>
        <v>3</v>
      </c>
      <c r="S7329">
        <f t="shared" ca="1" si="1604"/>
        <v>3</v>
      </c>
      <c r="T7329">
        <f t="shared" ca="1" si="1605"/>
        <v>3</v>
      </c>
      <c r="U7329">
        <f t="shared" ca="1" si="1606"/>
        <v>3</v>
      </c>
      <c r="V7329">
        <f t="shared" ca="1" si="1607"/>
        <v>0</v>
      </c>
      <c r="W7329">
        <f t="shared" ca="1" si="1608"/>
        <v>4</v>
      </c>
      <c r="X7329">
        <f t="shared" ca="1" si="1609"/>
        <v>16</v>
      </c>
    </row>
    <row r="7330" spans="1:24" x14ac:dyDescent="0.25">
      <c r="A7330">
        <v>469151</v>
      </c>
      <c r="B7330" t="s">
        <v>341</v>
      </c>
      <c r="C7330" t="s">
        <v>10</v>
      </c>
      <c r="D7330" t="s">
        <v>22833</v>
      </c>
      <c r="E7330" t="str">
        <f t="shared" ca="1" si="1610"/>
        <v>Brookline</v>
      </c>
      <c r="F7330" t="s">
        <v>24067</v>
      </c>
      <c r="G7330">
        <f t="shared" ca="1" si="1597"/>
        <v>9886874020</v>
      </c>
      <c r="H7330" t="s">
        <v>17625</v>
      </c>
      <c r="I7330" t="s">
        <v>22834</v>
      </c>
      <c r="J7330" t="str">
        <f t="shared" ca="1" si="1598"/>
        <v>Female</v>
      </c>
      <c r="K7330">
        <f t="shared" ca="1" si="1599"/>
        <v>57</v>
      </c>
      <c r="L7330" t="str">
        <f t="shared" ca="1" si="1600"/>
        <v>Adult</v>
      </c>
      <c r="M7330" t="str">
        <f t="shared" ca="1" si="1601"/>
        <v>No</v>
      </c>
      <c r="N7330" t="str">
        <f t="shared" ca="1" si="1601"/>
        <v>Yes</v>
      </c>
      <c r="O7330" t="str">
        <f t="shared" ca="1" si="1601"/>
        <v>Yes</v>
      </c>
      <c r="P7330" t="str">
        <f t="shared" ca="1" si="1601"/>
        <v>Yes</v>
      </c>
      <c r="Q7330" t="str">
        <f t="shared" ca="1" si="1602"/>
        <v>No</v>
      </c>
      <c r="R7330">
        <f t="shared" ca="1" si="1603"/>
        <v>5</v>
      </c>
      <c r="S7330">
        <f t="shared" ca="1" si="1604"/>
        <v>5</v>
      </c>
      <c r="T7330">
        <f t="shared" ca="1" si="1605"/>
        <v>5</v>
      </c>
      <c r="U7330">
        <f t="shared" ca="1" si="1606"/>
        <v>0</v>
      </c>
      <c r="V7330">
        <f t="shared" ca="1" si="1607"/>
        <v>4</v>
      </c>
      <c r="W7330">
        <f t="shared" ca="1" si="1608"/>
        <v>0</v>
      </c>
      <c r="X7330">
        <f t="shared" ca="1" si="1609"/>
        <v>19</v>
      </c>
    </row>
    <row r="7331" spans="1:24" x14ac:dyDescent="0.25">
      <c r="A7331">
        <v>469160</v>
      </c>
      <c r="B7331" t="s">
        <v>341</v>
      </c>
      <c r="C7331" t="s">
        <v>10</v>
      </c>
      <c r="D7331" t="s">
        <v>22835</v>
      </c>
      <c r="E7331" t="str">
        <f t="shared" ca="1" si="1610"/>
        <v>Chelsea</v>
      </c>
      <c r="F7331" t="s">
        <v>24067</v>
      </c>
      <c r="G7331">
        <f t="shared" ca="1" si="1597"/>
        <v>8815244892</v>
      </c>
      <c r="H7331" t="s">
        <v>17625</v>
      </c>
      <c r="I7331" t="s">
        <v>22836</v>
      </c>
      <c r="J7331" t="str">
        <f t="shared" ca="1" si="1598"/>
        <v>Male</v>
      </c>
      <c r="K7331">
        <f t="shared" ca="1" si="1599"/>
        <v>17</v>
      </c>
      <c r="L7331" t="str">
        <f t="shared" ca="1" si="1600"/>
        <v>Adoloscent</v>
      </c>
      <c r="M7331" t="str">
        <f t="shared" ca="1" si="1601"/>
        <v>No</v>
      </c>
      <c r="N7331" t="str">
        <f t="shared" ca="1" si="1601"/>
        <v>No</v>
      </c>
      <c r="O7331" t="str">
        <f t="shared" ca="1" si="1601"/>
        <v>No</v>
      </c>
      <c r="P7331" t="str">
        <f t="shared" ca="1" si="1601"/>
        <v>Yes</v>
      </c>
      <c r="Q7331" t="str">
        <f t="shared" ca="1" si="1602"/>
        <v>No</v>
      </c>
      <c r="R7331">
        <f t="shared" ca="1" si="1603"/>
        <v>4</v>
      </c>
      <c r="S7331">
        <f t="shared" ca="1" si="1604"/>
        <v>5</v>
      </c>
      <c r="T7331">
        <f t="shared" ca="1" si="1605"/>
        <v>0</v>
      </c>
      <c r="U7331">
        <f t="shared" ca="1" si="1606"/>
        <v>0</v>
      </c>
      <c r="V7331">
        <f t="shared" ca="1" si="1607"/>
        <v>4</v>
      </c>
      <c r="W7331">
        <f t="shared" ca="1" si="1608"/>
        <v>0</v>
      </c>
      <c r="X7331">
        <f t="shared" ca="1" si="1609"/>
        <v>13</v>
      </c>
    </row>
    <row r="7332" spans="1:24" x14ac:dyDescent="0.25">
      <c r="A7332">
        <v>469188</v>
      </c>
      <c r="B7332" t="s">
        <v>22837</v>
      </c>
      <c r="C7332" t="s">
        <v>10</v>
      </c>
      <c r="D7332" t="s">
        <v>22838</v>
      </c>
      <c r="E7332" t="str">
        <f t="shared" ca="1" si="1610"/>
        <v>Quincy</v>
      </c>
      <c r="F7332" t="s">
        <v>24067</v>
      </c>
      <c r="G7332">
        <f t="shared" ca="1" si="1597"/>
        <v>9399719307</v>
      </c>
      <c r="H7332" t="s">
        <v>22840</v>
      </c>
      <c r="I7332" t="s">
        <v>22839</v>
      </c>
      <c r="J7332" t="str">
        <f t="shared" ca="1" si="1598"/>
        <v>Female</v>
      </c>
      <c r="K7332">
        <f t="shared" ca="1" si="1599"/>
        <v>23</v>
      </c>
      <c r="L7332" t="str">
        <f t="shared" ca="1" si="1600"/>
        <v>Adult</v>
      </c>
      <c r="M7332" t="str">
        <f t="shared" ca="1" si="1601"/>
        <v>No</v>
      </c>
      <c r="N7332" t="str">
        <f t="shared" ca="1" si="1601"/>
        <v>Yes</v>
      </c>
      <c r="O7332" t="str">
        <f t="shared" ca="1" si="1601"/>
        <v>No</v>
      </c>
      <c r="P7332" t="str">
        <f t="shared" ca="1" si="1601"/>
        <v>Yes</v>
      </c>
      <c r="Q7332" t="str">
        <f t="shared" ca="1" si="1602"/>
        <v>Yes</v>
      </c>
      <c r="R7332">
        <f t="shared" ca="1" si="1603"/>
        <v>1</v>
      </c>
      <c r="S7332">
        <f t="shared" ca="1" si="1604"/>
        <v>0</v>
      </c>
      <c r="T7332">
        <f t="shared" ca="1" si="1605"/>
        <v>3</v>
      </c>
      <c r="U7332">
        <f t="shared" ca="1" si="1606"/>
        <v>0</v>
      </c>
      <c r="V7332">
        <f t="shared" ca="1" si="1607"/>
        <v>4</v>
      </c>
      <c r="W7332">
        <f t="shared" ca="1" si="1608"/>
        <v>4</v>
      </c>
      <c r="X7332">
        <f t="shared" ca="1" si="1609"/>
        <v>12</v>
      </c>
    </row>
    <row r="7333" spans="1:24" x14ac:dyDescent="0.25">
      <c r="A7333">
        <v>469197</v>
      </c>
      <c r="B7333" t="s">
        <v>13360</v>
      </c>
      <c r="C7333" t="s">
        <v>10</v>
      </c>
      <c r="D7333" t="s">
        <v>22841</v>
      </c>
      <c r="E7333" t="str">
        <f t="shared" ca="1" si="1610"/>
        <v>Needham</v>
      </c>
      <c r="F7333" t="s">
        <v>24067</v>
      </c>
      <c r="G7333">
        <f t="shared" ca="1" si="1597"/>
        <v>4671921267</v>
      </c>
      <c r="H7333" t="s">
        <v>22843</v>
      </c>
      <c r="I7333" t="s">
        <v>22842</v>
      </c>
      <c r="J7333" t="str">
        <f t="shared" ca="1" si="1598"/>
        <v>Male</v>
      </c>
      <c r="K7333">
        <f t="shared" ca="1" si="1599"/>
        <v>45</v>
      </c>
      <c r="L7333" t="str">
        <f t="shared" ca="1" si="1600"/>
        <v>Adult</v>
      </c>
      <c r="M7333" t="str">
        <f t="shared" ca="1" si="1601"/>
        <v>No</v>
      </c>
      <c r="N7333" t="str">
        <f t="shared" ca="1" si="1601"/>
        <v>Yes</v>
      </c>
      <c r="O7333" t="str">
        <f t="shared" ca="1" si="1601"/>
        <v>Yes</v>
      </c>
      <c r="P7333" t="str">
        <f t="shared" ca="1" si="1601"/>
        <v>No</v>
      </c>
      <c r="Q7333" t="str">
        <f t="shared" ca="1" si="1602"/>
        <v>Yes</v>
      </c>
      <c r="R7333">
        <f t="shared" ca="1" si="1603"/>
        <v>5</v>
      </c>
      <c r="S7333">
        <f t="shared" ca="1" si="1604"/>
        <v>5</v>
      </c>
      <c r="T7333">
        <f t="shared" ca="1" si="1605"/>
        <v>5</v>
      </c>
      <c r="U7333">
        <f t="shared" ca="1" si="1606"/>
        <v>0</v>
      </c>
      <c r="V7333">
        <f t="shared" ca="1" si="1607"/>
        <v>0</v>
      </c>
      <c r="W7333">
        <f t="shared" ca="1" si="1608"/>
        <v>4</v>
      </c>
      <c r="X7333">
        <f t="shared" ca="1" si="1609"/>
        <v>19</v>
      </c>
    </row>
    <row r="7334" spans="1:24" x14ac:dyDescent="0.25">
      <c r="A7334">
        <v>469391</v>
      </c>
      <c r="B7334" t="s">
        <v>22844</v>
      </c>
      <c r="C7334" t="s">
        <v>10</v>
      </c>
      <c r="D7334" t="s">
        <v>22845</v>
      </c>
      <c r="E7334" t="str">
        <f t="shared" ca="1" si="1610"/>
        <v>Quincy</v>
      </c>
      <c r="F7334" t="s">
        <v>24067</v>
      </c>
      <c r="G7334">
        <f t="shared" ca="1" si="1597"/>
        <v>4999445314</v>
      </c>
      <c r="H7334" t="s">
        <v>18326</v>
      </c>
      <c r="I7334" t="s">
        <v>22846</v>
      </c>
      <c r="J7334" t="str">
        <f t="shared" ca="1" si="1598"/>
        <v>Male</v>
      </c>
      <c r="K7334">
        <f t="shared" ca="1" si="1599"/>
        <v>46</v>
      </c>
      <c r="L7334" t="str">
        <f t="shared" ca="1" si="1600"/>
        <v>Adult</v>
      </c>
      <c r="M7334" t="str">
        <f t="shared" ca="1" si="1601"/>
        <v>Yes</v>
      </c>
      <c r="N7334" t="str">
        <f t="shared" ca="1" si="1601"/>
        <v>Yes</v>
      </c>
      <c r="O7334" t="str">
        <f t="shared" ca="1" si="1601"/>
        <v>No</v>
      </c>
      <c r="P7334" t="str">
        <f t="shared" ca="1" si="1601"/>
        <v>No</v>
      </c>
      <c r="Q7334" t="str">
        <f t="shared" ca="1" si="1602"/>
        <v>Yes</v>
      </c>
      <c r="R7334">
        <f t="shared" ca="1" si="1603"/>
        <v>3</v>
      </c>
      <c r="S7334">
        <f t="shared" ca="1" si="1604"/>
        <v>3</v>
      </c>
      <c r="T7334">
        <f t="shared" ca="1" si="1605"/>
        <v>3</v>
      </c>
      <c r="U7334">
        <f t="shared" ca="1" si="1606"/>
        <v>3</v>
      </c>
      <c r="V7334">
        <f t="shared" ca="1" si="1607"/>
        <v>0</v>
      </c>
      <c r="W7334">
        <f t="shared" ca="1" si="1608"/>
        <v>4</v>
      </c>
      <c r="X7334">
        <f t="shared" ca="1" si="1609"/>
        <v>16</v>
      </c>
    </row>
    <row r="7335" spans="1:24" x14ac:dyDescent="0.25">
      <c r="A7335">
        <v>469407</v>
      </c>
      <c r="B7335" t="s">
        <v>22847</v>
      </c>
      <c r="C7335" t="s">
        <v>10</v>
      </c>
      <c r="D7335" t="s">
        <v>22848</v>
      </c>
      <c r="E7335" t="str">
        <f t="shared" ca="1" si="1610"/>
        <v>Brookline</v>
      </c>
      <c r="F7335" t="s">
        <v>24067</v>
      </c>
      <c r="G7335">
        <f t="shared" ca="1" si="1597"/>
        <v>7917363652</v>
      </c>
      <c r="H7335" t="s">
        <v>18326</v>
      </c>
      <c r="I7335" t="s">
        <v>22849</v>
      </c>
      <c r="J7335" t="str">
        <f t="shared" ca="1" si="1598"/>
        <v>Female</v>
      </c>
      <c r="K7335">
        <f t="shared" ca="1" si="1599"/>
        <v>41</v>
      </c>
      <c r="L7335" t="str">
        <f t="shared" ca="1" si="1600"/>
        <v>Adult</v>
      </c>
      <c r="M7335" t="str">
        <f t="shared" ca="1" si="1601"/>
        <v>Yes</v>
      </c>
      <c r="N7335" t="str">
        <f t="shared" ca="1" si="1601"/>
        <v>Yes</v>
      </c>
      <c r="O7335" t="str">
        <f t="shared" ca="1" si="1601"/>
        <v>No</v>
      </c>
      <c r="P7335" t="str">
        <f t="shared" ca="1" si="1601"/>
        <v>Yes</v>
      </c>
      <c r="Q7335" t="str">
        <f t="shared" ca="1" si="1602"/>
        <v>No</v>
      </c>
      <c r="R7335">
        <f t="shared" ca="1" si="1603"/>
        <v>3</v>
      </c>
      <c r="S7335">
        <f t="shared" ca="1" si="1604"/>
        <v>3</v>
      </c>
      <c r="T7335">
        <f t="shared" ca="1" si="1605"/>
        <v>3</v>
      </c>
      <c r="U7335">
        <f t="shared" ca="1" si="1606"/>
        <v>3</v>
      </c>
      <c r="V7335">
        <f t="shared" ca="1" si="1607"/>
        <v>4</v>
      </c>
      <c r="W7335">
        <f t="shared" ca="1" si="1608"/>
        <v>0</v>
      </c>
      <c r="X7335">
        <f t="shared" ca="1" si="1609"/>
        <v>16</v>
      </c>
    </row>
    <row r="7336" spans="1:24" x14ac:dyDescent="0.25">
      <c r="A7336">
        <v>469416</v>
      </c>
      <c r="B7336" t="s">
        <v>22847</v>
      </c>
      <c r="C7336" t="s">
        <v>10</v>
      </c>
      <c r="D7336" t="s">
        <v>22850</v>
      </c>
      <c r="E7336" t="str">
        <f t="shared" ca="1" si="1610"/>
        <v>Needham</v>
      </c>
      <c r="F7336" t="s">
        <v>24067</v>
      </c>
      <c r="G7336">
        <f t="shared" ca="1" si="1597"/>
        <v>7622726826</v>
      </c>
      <c r="H7336" t="s">
        <v>18023</v>
      </c>
      <c r="I7336" t="s">
        <v>15064</v>
      </c>
      <c r="J7336" t="str">
        <f t="shared" ca="1" si="1598"/>
        <v>Female</v>
      </c>
      <c r="K7336">
        <f t="shared" ca="1" si="1599"/>
        <v>31</v>
      </c>
      <c r="L7336" t="str">
        <f t="shared" ca="1" si="1600"/>
        <v>Adult</v>
      </c>
      <c r="M7336" t="str">
        <f t="shared" ca="1" si="1601"/>
        <v>No</v>
      </c>
      <c r="N7336" t="str">
        <f t="shared" ca="1" si="1601"/>
        <v>No</v>
      </c>
      <c r="O7336" t="str">
        <f t="shared" ca="1" si="1601"/>
        <v>Yes</v>
      </c>
      <c r="P7336" t="str">
        <f t="shared" ca="1" si="1601"/>
        <v>No</v>
      </c>
      <c r="Q7336" t="str">
        <f t="shared" ca="1" si="1602"/>
        <v>No</v>
      </c>
      <c r="R7336">
        <f t="shared" ca="1" si="1603"/>
        <v>5</v>
      </c>
      <c r="S7336">
        <f t="shared" ca="1" si="1604"/>
        <v>5</v>
      </c>
      <c r="T7336">
        <f t="shared" ca="1" si="1605"/>
        <v>3</v>
      </c>
      <c r="U7336">
        <f t="shared" ca="1" si="1606"/>
        <v>0</v>
      </c>
      <c r="V7336">
        <f t="shared" ca="1" si="1607"/>
        <v>0</v>
      </c>
      <c r="W7336">
        <f t="shared" ca="1" si="1608"/>
        <v>0</v>
      </c>
      <c r="X7336">
        <f t="shared" ca="1" si="1609"/>
        <v>13</v>
      </c>
    </row>
    <row r="7337" spans="1:24" x14ac:dyDescent="0.25">
      <c r="A7337">
        <v>469568</v>
      </c>
      <c r="B7337" t="s">
        <v>22851</v>
      </c>
      <c r="C7337" t="s">
        <v>10</v>
      </c>
      <c r="D7337" t="s">
        <v>22852</v>
      </c>
      <c r="E7337" t="str">
        <f t="shared" ca="1" si="1610"/>
        <v>Watertown</v>
      </c>
      <c r="F7337" t="s">
        <v>24067</v>
      </c>
      <c r="G7337">
        <f t="shared" ca="1" si="1597"/>
        <v>8464934135</v>
      </c>
      <c r="H7337" t="s">
        <v>22854</v>
      </c>
      <c r="I7337" t="s">
        <v>22853</v>
      </c>
      <c r="J7337" t="str">
        <f t="shared" ca="1" si="1598"/>
        <v>Male</v>
      </c>
      <c r="K7337">
        <f t="shared" ca="1" si="1599"/>
        <v>61</v>
      </c>
      <c r="L7337" t="str">
        <f t="shared" ca="1" si="1600"/>
        <v>Adult</v>
      </c>
      <c r="M7337" t="str">
        <f t="shared" ca="1" si="1601"/>
        <v>No</v>
      </c>
      <c r="N7337" t="str">
        <f t="shared" ca="1" si="1601"/>
        <v>Yes</v>
      </c>
      <c r="O7337" t="str">
        <f t="shared" ca="1" si="1601"/>
        <v>Yes</v>
      </c>
      <c r="P7337" t="str">
        <f t="shared" ca="1" si="1601"/>
        <v>Yes</v>
      </c>
      <c r="Q7337" t="str">
        <f t="shared" ca="1" si="1602"/>
        <v>No</v>
      </c>
      <c r="R7337">
        <f t="shared" ca="1" si="1603"/>
        <v>5</v>
      </c>
      <c r="S7337">
        <f t="shared" ca="1" si="1604"/>
        <v>5</v>
      </c>
      <c r="T7337">
        <f t="shared" ca="1" si="1605"/>
        <v>5</v>
      </c>
      <c r="U7337">
        <f t="shared" ca="1" si="1606"/>
        <v>0</v>
      </c>
      <c r="V7337">
        <f t="shared" ca="1" si="1607"/>
        <v>4</v>
      </c>
      <c r="W7337">
        <f t="shared" ca="1" si="1608"/>
        <v>0</v>
      </c>
      <c r="X7337">
        <f t="shared" ca="1" si="1609"/>
        <v>19</v>
      </c>
    </row>
    <row r="7338" spans="1:24" x14ac:dyDescent="0.25">
      <c r="A7338">
        <v>469586</v>
      </c>
      <c r="B7338" t="s">
        <v>341</v>
      </c>
      <c r="C7338" t="s">
        <v>10</v>
      </c>
      <c r="D7338" t="s">
        <v>22855</v>
      </c>
      <c r="E7338" t="str">
        <f t="shared" ca="1" si="1610"/>
        <v>Dedham</v>
      </c>
      <c r="F7338" t="s">
        <v>24067</v>
      </c>
      <c r="G7338">
        <f t="shared" ca="1" si="1597"/>
        <v>6580165373</v>
      </c>
      <c r="H7338" t="s">
        <v>17625</v>
      </c>
      <c r="I7338" t="s">
        <v>22856</v>
      </c>
      <c r="J7338" t="str">
        <f t="shared" ca="1" si="1598"/>
        <v>Female</v>
      </c>
      <c r="K7338">
        <f t="shared" ca="1" si="1599"/>
        <v>68</v>
      </c>
      <c r="L7338" t="str">
        <f t="shared" ca="1" si="1600"/>
        <v>Adult</v>
      </c>
      <c r="M7338" t="str">
        <f t="shared" ca="1" si="1601"/>
        <v>No</v>
      </c>
      <c r="N7338" t="str">
        <f t="shared" ca="1" si="1601"/>
        <v>No</v>
      </c>
      <c r="O7338" t="str">
        <f t="shared" ca="1" si="1601"/>
        <v>Yes</v>
      </c>
      <c r="P7338" t="str">
        <f t="shared" ca="1" si="1601"/>
        <v>Yes</v>
      </c>
      <c r="Q7338" t="str">
        <f t="shared" ca="1" si="1602"/>
        <v>No</v>
      </c>
      <c r="R7338">
        <f t="shared" ca="1" si="1603"/>
        <v>3</v>
      </c>
      <c r="S7338">
        <f t="shared" ca="1" si="1604"/>
        <v>3</v>
      </c>
      <c r="T7338">
        <f t="shared" ca="1" si="1605"/>
        <v>3</v>
      </c>
      <c r="U7338">
        <f t="shared" ca="1" si="1606"/>
        <v>0</v>
      </c>
      <c r="V7338">
        <f t="shared" ca="1" si="1607"/>
        <v>4</v>
      </c>
      <c r="W7338">
        <f t="shared" ca="1" si="1608"/>
        <v>0</v>
      </c>
      <c r="X7338">
        <f t="shared" ca="1" si="1609"/>
        <v>13</v>
      </c>
    </row>
    <row r="7339" spans="1:24" x14ac:dyDescent="0.25">
      <c r="A7339">
        <v>469610</v>
      </c>
      <c r="B7339" t="s">
        <v>8476</v>
      </c>
      <c r="C7339" t="s">
        <v>10</v>
      </c>
      <c r="D7339" t="s">
        <v>22857</v>
      </c>
      <c r="E7339" t="str">
        <f t="shared" ca="1" si="1610"/>
        <v>Needham</v>
      </c>
      <c r="F7339" t="s">
        <v>24067</v>
      </c>
      <c r="G7339">
        <f t="shared" ca="1" si="1597"/>
        <v>6157956630</v>
      </c>
      <c r="H7339" t="s">
        <v>22859</v>
      </c>
      <c r="I7339" t="s">
        <v>22858</v>
      </c>
      <c r="J7339" t="str">
        <f t="shared" ca="1" si="1598"/>
        <v>Female</v>
      </c>
      <c r="K7339">
        <f t="shared" ca="1" si="1599"/>
        <v>32</v>
      </c>
      <c r="L7339" t="str">
        <f t="shared" ca="1" si="1600"/>
        <v>Adult</v>
      </c>
      <c r="M7339" t="str">
        <f t="shared" ca="1" si="1601"/>
        <v>No</v>
      </c>
      <c r="N7339" t="str">
        <f t="shared" ca="1" si="1601"/>
        <v>Yes</v>
      </c>
      <c r="O7339" t="str">
        <f t="shared" ca="1" si="1601"/>
        <v>No</v>
      </c>
      <c r="P7339" t="str">
        <f t="shared" ca="1" si="1601"/>
        <v>No</v>
      </c>
      <c r="Q7339" t="str">
        <f t="shared" ca="1" si="1602"/>
        <v>No</v>
      </c>
      <c r="R7339">
        <f t="shared" ca="1" si="1603"/>
        <v>4</v>
      </c>
      <c r="S7339">
        <f t="shared" ca="1" si="1604"/>
        <v>5</v>
      </c>
      <c r="T7339">
        <f t="shared" ca="1" si="1605"/>
        <v>3</v>
      </c>
      <c r="U7339">
        <f t="shared" ca="1" si="1606"/>
        <v>0</v>
      </c>
      <c r="V7339">
        <f t="shared" ca="1" si="1607"/>
        <v>0</v>
      </c>
      <c r="W7339">
        <f t="shared" ca="1" si="1608"/>
        <v>0</v>
      </c>
      <c r="X7339">
        <f t="shared" ca="1" si="1609"/>
        <v>12</v>
      </c>
    </row>
    <row r="7340" spans="1:24" x14ac:dyDescent="0.25">
      <c r="A7340">
        <v>469629</v>
      </c>
      <c r="B7340" t="s">
        <v>22860</v>
      </c>
      <c r="C7340" t="s">
        <v>10</v>
      </c>
      <c r="D7340" t="s">
        <v>22861</v>
      </c>
      <c r="E7340" t="str">
        <f t="shared" ca="1" si="1610"/>
        <v>Revere</v>
      </c>
      <c r="F7340" t="s">
        <v>24067</v>
      </c>
      <c r="G7340">
        <f t="shared" ca="1" si="1597"/>
        <v>3551619583</v>
      </c>
      <c r="H7340" t="s">
        <v>22863</v>
      </c>
      <c r="I7340" t="s">
        <v>22862</v>
      </c>
      <c r="J7340" t="str">
        <f t="shared" ca="1" si="1598"/>
        <v>Male</v>
      </c>
      <c r="K7340">
        <f t="shared" ca="1" si="1599"/>
        <v>31</v>
      </c>
      <c r="L7340" t="str">
        <f t="shared" ca="1" si="1600"/>
        <v>Adult</v>
      </c>
      <c r="M7340" t="str">
        <f t="shared" ca="1" si="1601"/>
        <v>No</v>
      </c>
      <c r="N7340" t="str">
        <f t="shared" ca="1" si="1601"/>
        <v>Yes</v>
      </c>
      <c r="O7340" t="str">
        <f t="shared" ca="1" si="1601"/>
        <v>Yes</v>
      </c>
      <c r="P7340" t="str">
        <f t="shared" ca="1" si="1601"/>
        <v>Yes</v>
      </c>
      <c r="Q7340" t="str">
        <f t="shared" ca="1" si="1602"/>
        <v>Yes</v>
      </c>
      <c r="R7340">
        <f t="shared" ca="1" si="1603"/>
        <v>5</v>
      </c>
      <c r="S7340">
        <f t="shared" ca="1" si="1604"/>
        <v>5</v>
      </c>
      <c r="T7340">
        <f t="shared" ca="1" si="1605"/>
        <v>5</v>
      </c>
      <c r="U7340">
        <f t="shared" ca="1" si="1606"/>
        <v>0</v>
      </c>
      <c r="V7340">
        <f t="shared" ca="1" si="1607"/>
        <v>4</v>
      </c>
      <c r="W7340">
        <f t="shared" ca="1" si="1608"/>
        <v>4</v>
      </c>
      <c r="X7340">
        <f t="shared" ca="1" si="1609"/>
        <v>23</v>
      </c>
    </row>
    <row r="7341" spans="1:24" x14ac:dyDescent="0.25">
      <c r="A7341">
        <v>469638</v>
      </c>
      <c r="B7341" t="s">
        <v>22864</v>
      </c>
      <c r="C7341" t="s">
        <v>10</v>
      </c>
      <c r="D7341" t="s">
        <v>22865</v>
      </c>
      <c r="E7341" t="str">
        <f t="shared" ca="1" si="1610"/>
        <v>Boston</v>
      </c>
      <c r="F7341" t="s">
        <v>24067</v>
      </c>
      <c r="G7341">
        <f t="shared" ca="1" si="1597"/>
        <v>7357920134</v>
      </c>
      <c r="H7341" t="s">
        <v>21732</v>
      </c>
      <c r="I7341" t="s">
        <v>22866</v>
      </c>
      <c r="J7341" t="str">
        <f t="shared" ca="1" si="1598"/>
        <v>Female</v>
      </c>
      <c r="K7341">
        <f t="shared" ca="1" si="1599"/>
        <v>51</v>
      </c>
      <c r="L7341" t="str">
        <f t="shared" ca="1" si="1600"/>
        <v>Adult</v>
      </c>
      <c r="M7341" t="str">
        <f t="shared" ca="1" si="1601"/>
        <v>Yes</v>
      </c>
      <c r="N7341" t="str">
        <f t="shared" ca="1" si="1601"/>
        <v>No</v>
      </c>
      <c r="O7341" t="str">
        <f t="shared" ca="1" si="1601"/>
        <v>Yes</v>
      </c>
      <c r="P7341" t="str">
        <f t="shared" ca="1" si="1601"/>
        <v>No</v>
      </c>
      <c r="Q7341" t="str">
        <f t="shared" ca="1" si="1602"/>
        <v>No</v>
      </c>
      <c r="R7341">
        <f t="shared" ca="1" si="1603"/>
        <v>4</v>
      </c>
      <c r="S7341">
        <f t="shared" ca="1" si="1604"/>
        <v>5</v>
      </c>
      <c r="T7341">
        <f t="shared" ca="1" si="1605"/>
        <v>3</v>
      </c>
      <c r="U7341">
        <f t="shared" ca="1" si="1606"/>
        <v>3</v>
      </c>
      <c r="V7341">
        <f t="shared" ca="1" si="1607"/>
        <v>0</v>
      </c>
      <c r="W7341">
        <f t="shared" ca="1" si="1608"/>
        <v>0</v>
      </c>
      <c r="X7341">
        <f t="shared" ca="1" si="1609"/>
        <v>15</v>
      </c>
    </row>
    <row r="7342" spans="1:24" x14ac:dyDescent="0.25">
      <c r="A7342">
        <v>469647</v>
      </c>
      <c r="B7342" t="s">
        <v>22867</v>
      </c>
      <c r="C7342" t="s">
        <v>10</v>
      </c>
      <c r="D7342" t="s">
        <v>22868</v>
      </c>
      <c r="E7342" t="str">
        <f t="shared" ca="1" si="1610"/>
        <v>Quincy</v>
      </c>
      <c r="F7342" t="s">
        <v>24067</v>
      </c>
      <c r="G7342">
        <f t="shared" ca="1" si="1597"/>
        <v>2275602258</v>
      </c>
      <c r="H7342" t="s">
        <v>9036</v>
      </c>
      <c r="I7342" t="s">
        <v>22869</v>
      </c>
      <c r="J7342" t="str">
        <f t="shared" ca="1" si="1598"/>
        <v>Female</v>
      </c>
      <c r="K7342">
        <f t="shared" ca="1" si="1599"/>
        <v>17</v>
      </c>
      <c r="L7342" t="str">
        <f t="shared" ca="1" si="1600"/>
        <v>Adoloscent</v>
      </c>
      <c r="M7342" t="str">
        <f t="shared" ca="1" si="1601"/>
        <v>No</v>
      </c>
      <c r="N7342" t="str">
        <f t="shared" ca="1" si="1601"/>
        <v>No</v>
      </c>
      <c r="O7342" t="str">
        <f t="shared" ca="1" si="1601"/>
        <v>No</v>
      </c>
      <c r="P7342" t="str">
        <f t="shared" ca="1" si="1601"/>
        <v>No</v>
      </c>
      <c r="Q7342" t="str">
        <f t="shared" ca="1" si="1602"/>
        <v>No</v>
      </c>
      <c r="R7342">
        <f t="shared" ca="1" si="1603"/>
        <v>5</v>
      </c>
      <c r="S7342">
        <f t="shared" ca="1" si="1604"/>
        <v>5</v>
      </c>
      <c r="T7342">
        <f t="shared" ca="1" si="1605"/>
        <v>0</v>
      </c>
      <c r="U7342">
        <f t="shared" ca="1" si="1606"/>
        <v>0</v>
      </c>
      <c r="V7342">
        <f t="shared" ca="1" si="1607"/>
        <v>0</v>
      </c>
      <c r="W7342">
        <f t="shared" ca="1" si="1608"/>
        <v>0</v>
      </c>
      <c r="X7342">
        <f t="shared" ca="1" si="1609"/>
        <v>10</v>
      </c>
    </row>
    <row r="7343" spans="1:24" x14ac:dyDescent="0.25">
      <c r="A7343">
        <v>469911</v>
      </c>
      <c r="B7343" t="s">
        <v>19519</v>
      </c>
      <c r="C7343" t="s">
        <v>10</v>
      </c>
      <c r="D7343" t="s">
        <v>22870</v>
      </c>
      <c r="E7343" t="str">
        <f t="shared" ca="1" si="1610"/>
        <v>Everett</v>
      </c>
      <c r="F7343" t="s">
        <v>24067</v>
      </c>
      <c r="G7343">
        <f t="shared" ca="1" si="1597"/>
        <v>6019817934</v>
      </c>
      <c r="H7343" t="s">
        <v>19521</v>
      </c>
      <c r="I7343">
        <v>71301</v>
      </c>
      <c r="J7343" t="str">
        <f t="shared" ca="1" si="1598"/>
        <v>Male</v>
      </c>
      <c r="K7343">
        <f t="shared" ca="1" si="1599"/>
        <v>58</v>
      </c>
      <c r="L7343" t="str">
        <f t="shared" ca="1" si="1600"/>
        <v>Adult</v>
      </c>
      <c r="M7343" t="str">
        <f t="shared" ca="1" si="1601"/>
        <v>Yes</v>
      </c>
      <c r="N7343" t="str">
        <f t="shared" ca="1" si="1601"/>
        <v>No</v>
      </c>
      <c r="O7343" t="str">
        <f t="shared" ca="1" si="1601"/>
        <v>No</v>
      </c>
      <c r="P7343" t="str">
        <f t="shared" ca="1" si="1601"/>
        <v>Yes</v>
      </c>
      <c r="Q7343" t="str">
        <f t="shared" ca="1" si="1602"/>
        <v>Yes</v>
      </c>
      <c r="R7343">
        <f t="shared" ca="1" si="1603"/>
        <v>5</v>
      </c>
      <c r="S7343">
        <f t="shared" ca="1" si="1604"/>
        <v>5</v>
      </c>
      <c r="T7343">
        <f t="shared" ca="1" si="1605"/>
        <v>0</v>
      </c>
      <c r="U7343">
        <f t="shared" ca="1" si="1606"/>
        <v>3</v>
      </c>
      <c r="V7343">
        <f t="shared" ca="1" si="1607"/>
        <v>4</v>
      </c>
      <c r="W7343">
        <f t="shared" ca="1" si="1608"/>
        <v>4</v>
      </c>
      <c r="X7343">
        <f t="shared" ca="1" si="1609"/>
        <v>21</v>
      </c>
    </row>
    <row r="7344" spans="1:24" x14ac:dyDescent="0.25">
      <c r="A7344">
        <v>469920</v>
      </c>
      <c r="B7344" t="s">
        <v>19519</v>
      </c>
      <c r="C7344" t="s">
        <v>10</v>
      </c>
      <c r="D7344" t="s">
        <v>22871</v>
      </c>
      <c r="E7344" t="str">
        <f t="shared" ca="1" si="1610"/>
        <v>Canton</v>
      </c>
      <c r="F7344" t="s">
        <v>24067</v>
      </c>
      <c r="G7344">
        <f t="shared" ca="1" si="1597"/>
        <v>8365414701</v>
      </c>
      <c r="H7344" t="s">
        <v>19521</v>
      </c>
      <c r="I7344" t="s">
        <v>22872</v>
      </c>
      <c r="J7344" t="str">
        <f t="shared" ca="1" si="1598"/>
        <v>Female</v>
      </c>
      <c r="K7344">
        <f t="shared" ca="1" si="1599"/>
        <v>65</v>
      </c>
      <c r="L7344" t="str">
        <f t="shared" ca="1" si="1600"/>
        <v>Adult</v>
      </c>
      <c r="M7344" t="str">
        <f t="shared" ca="1" si="1601"/>
        <v>Yes</v>
      </c>
      <c r="N7344" t="str">
        <f t="shared" ca="1" si="1601"/>
        <v>Yes</v>
      </c>
      <c r="O7344" t="str">
        <f t="shared" ca="1" si="1601"/>
        <v>Yes</v>
      </c>
      <c r="P7344" t="str">
        <f t="shared" ca="1" si="1601"/>
        <v>No</v>
      </c>
      <c r="Q7344" t="str">
        <f t="shared" ca="1" si="1602"/>
        <v>Yes</v>
      </c>
      <c r="R7344">
        <f t="shared" ca="1" si="1603"/>
        <v>3</v>
      </c>
      <c r="S7344">
        <f t="shared" ca="1" si="1604"/>
        <v>3</v>
      </c>
      <c r="T7344">
        <f t="shared" ca="1" si="1605"/>
        <v>5</v>
      </c>
      <c r="U7344">
        <f t="shared" ca="1" si="1606"/>
        <v>3</v>
      </c>
      <c r="V7344">
        <f t="shared" ca="1" si="1607"/>
        <v>0</v>
      </c>
      <c r="W7344">
        <f t="shared" ca="1" si="1608"/>
        <v>4</v>
      </c>
      <c r="X7344">
        <f t="shared" ca="1" si="1609"/>
        <v>18</v>
      </c>
    </row>
    <row r="7345" spans="1:24" x14ac:dyDescent="0.25">
      <c r="A7345">
        <v>469957</v>
      </c>
      <c r="B7345" t="s">
        <v>21085</v>
      </c>
      <c r="C7345" t="s">
        <v>10</v>
      </c>
      <c r="D7345" t="s">
        <v>22873</v>
      </c>
      <c r="E7345" t="str">
        <f t="shared" ca="1" si="1610"/>
        <v>Canton</v>
      </c>
      <c r="F7345" t="s">
        <v>24067</v>
      </c>
      <c r="G7345">
        <f t="shared" ca="1" si="1597"/>
        <v>2211622138</v>
      </c>
      <c r="H7345" t="s">
        <v>22875</v>
      </c>
      <c r="I7345" t="s">
        <v>22874</v>
      </c>
      <c r="J7345" t="str">
        <f t="shared" ca="1" si="1598"/>
        <v>Male</v>
      </c>
      <c r="K7345">
        <f t="shared" ca="1" si="1599"/>
        <v>23</v>
      </c>
      <c r="L7345" t="str">
        <f t="shared" ca="1" si="1600"/>
        <v>Adult</v>
      </c>
      <c r="M7345" t="str">
        <f t="shared" ca="1" si="1601"/>
        <v>Yes</v>
      </c>
      <c r="N7345" t="str">
        <f t="shared" ca="1" si="1601"/>
        <v>Yes</v>
      </c>
      <c r="O7345" t="str">
        <f t="shared" ca="1" si="1601"/>
        <v>Yes</v>
      </c>
      <c r="P7345" t="str">
        <f t="shared" ca="1" si="1601"/>
        <v>Yes</v>
      </c>
      <c r="Q7345" t="str">
        <f t="shared" ca="1" si="1602"/>
        <v>No</v>
      </c>
      <c r="R7345">
        <f t="shared" ca="1" si="1603"/>
        <v>3</v>
      </c>
      <c r="S7345">
        <f t="shared" ca="1" si="1604"/>
        <v>3</v>
      </c>
      <c r="T7345">
        <f t="shared" ca="1" si="1605"/>
        <v>5</v>
      </c>
      <c r="U7345">
        <f t="shared" ca="1" si="1606"/>
        <v>3</v>
      </c>
      <c r="V7345">
        <f t="shared" ca="1" si="1607"/>
        <v>4</v>
      </c>
      <c r="W7345">
        <f t="shared" ca="1" si="1608"/>
        <v>0</v>
      </c>
      <c r="X7345">
        <f t="shared" ca="1" si="1609"/>
        <v>18</v>
      </c>
    </row>
    <row r="7346" spans="1:24" x14ac:dyDescent="0.25">
      <c r="A7346">
        <v>469975</v>
      </c>
      <c r="B7346" t="s">
        <v>19726</v>
      </c>
      <c r="C7346" t="s">
        <v>10</v>
      </c>
      <c r="D7346" t="s">
        <v>22876</v>
      </c>
      <c r="E7346" t="str">
        <f t="shared" ca="1" si="1610"/>
        <v>Canton</v>
      </c>
      <c r="F7346" t="s">
        <v>24067</v>
      </c>
      <c r="G7346">
        <f t="shared" ca="1" si="1597"/>
        <v>5785834631</v>
      </c>
      <c r="H7346" t="s">
        <v>19728</v>
      </c>
      <c r="I7346" t="s">
        <v>22877</v>
      </c>
      <c r="J7346" t="str">
        <f t="shared" ca="1" si="1598"/>
        <v>Male</v>
      </c>
      <c r="K7346">
        <f t="shared" ca="1" si="1599"/>
        <v>23</v>
      </c>
      <c r="L7346" t="str">
        <f t="shared" ca="1" si="1600"/>
        <v>Adult</v>
      </c>
      <c r="M7346" t="str">
        <f t="shared" ca="1" si="1601"/>
        <v>Yes</v>
      </c>
      <c r="N7346" t="str">
        <f t="shared" ca="1" si="1601"/>
        <v>No</v>
      </c>
      <c r="O7346" t="str">
        <f t="shared" ca="1" si="1601"/>
        <v>No</v>
      </c>
      <c r="P7346" t="str">
        <f t="shared" ca="1" si="1601"/>
        <v>No</v>
      </c>
      <c r="Q7346" t="str">
        <f t="shared" ca="1" si="1602"/>
        <v>Yes</v>
      </c>
      <c r="R7346">
        <f t="shared" ca="1" si="1603"/>
        <v>3</v>
      </c>
      <c r="S7346">
        <f t="shared" ca="1" si="1604"/>
        <v>3</v>
      </c>
      <c r="T7346">
        <f t="shared" ca="1" si="1605"/>
        <v>0</v>
      </c>
      <c r="U7346">
        <f t="shared" ca="1" si="1606"/>
        <v>3</v>
      </c>
      <c r="V7346">
        <f t="shared" ca="1" si="1607"/>
        <v>0</v>
      </c>
      <c r="W7346">
        <f t="shared" ca="1" si="1608"/>
        <v>4</v>
      </c>
      <c r="X7346">
        <f t="shared" ca="1" si="1609"/>
        <v>13</v>
      </c>
    </row>
    <row r="7347" spans="1:24" x14ac:dyDescent="0.25">
      <c r="A7347">
        <v>469993</v>
      </c>
      <c r="B7347" t="s">
        <v>22878</v>
      </c>
      <c r="C7347" t="s">
        <v>10</v>
      </c>
      <c r="D7347" t="s">
        <v>22879</v>
      </c>
      <c r="E7347" t="str">
        <f t="shared" ca="1" si="1610"/>
        <v>Needham</v>
      </c>
      <c r="F7347" t="s">
        <v>24067</v>
      </c>
      <c r="G7347">
        <f t="shared" ca="1" si="1597"/>
        <v>1234373986</v>
      </c>
      <c r="H7347" t="s">
        <v>22881</v>
      </c>
      <c r="I7347" t="s">
        <v>22880</v>
      </c>
      <c r="J7347" t="str">
        <f t="shared" ca="1" si="1598"/>
        <v>Male</v>
      </c>
      <c r="K7347">
        <f t="shared" ca="1" si="1599"/>
        <v>55</v>
      </c>
      <c r="L7347" t="str">
        <f t="shared" ca="1" si="1600"/>
        <v>Adult</v>
      </c>
      <c r="M7347" t="str">
        <f t="shared" ca="1" si="1601"/>
        <v>No</v>
      </c>
      <c r="N7347" t="str">
        <f t="shared" ca="1" si="1601"/>
        <v>No</v>
      </c>
      <c r="O7347" t="str">
        <f t="shared" ca="1" si="1601"/>
        <v>No</v>
      </c>
      <c r="P7347" t="str">
        <f t="shared" ca="1" si="1601"/>
        <v>No</v>
      </c>
      <c r="Q7347" t="str">
        <f t="shared" ca="1" si="1602"/>
        <v>Yes</v>
      </c>
      <c r="R7347">
        <f t="shared" ca="1" si="1603"/>
        <v>3</v>
      </c>
      <c r="S7347">
        <f t="shared" ca="1" si="1604"/>
        <v>3</v>
      </c>
      <c r="T7347">
        <f t="shared" ca="1" si="1605"/>
        <v>0</v>
      </c>
      <c r="U7347">
        <f t="shared" ca="1" si="1606"/>
        <v>0</v>
      </c>
      <c r="V7347">
        <f t="shared" ca="1" si="1607"/>
        <v>0</v>
      </c>
      <c r="W7347">
        <f t="shared" ca="1" si="1608"/>
        <v>4</v>
      </c>
      <c r="X7347">
        <f t="shared" ca="1" si="1609"/>
        <v>10</v>
      </c>
    </row>
    <row r="7348" spans="1:24" x14ac:dyDescent="0.25">
      <c r="A7348">
        <v>470047</v>
      </c>
      <c r="B7348" t="s">
        <v>22882</v>
      </c>
      <c r="C7348" t="s">
        <v>10</v>
      </c>
      <c r="D7348" t="s">
        <v>22883</v>
      </c>
      <c r="E7348" t="str">
        <f t="shared" ca="1" si="1610"/>
        <v>Everett</v>
      </c>
      <c r="F7348" t="s">
        <v>24067</v>
      </c>
      <c r="G7348">
        <f t="shared" ca="1" si="1597"/>
        <v>3068321329</v>
      </c>
      <c r="H7348" t="s">
        <v>22885</v>
      </c>
      <c r="I7348" t="s">
        <v>22884</v>
      </c>
      <c r="J7348" t="str">
        <f t="shared" ca="1" si="1598"/>
        <v>Male</v>
      </c>
      <c r="K7348">
        <f t="shared" ca="1" si="1599"/>
        <v>34</v>
      </c>
      <c r="L7348" t="str">
        <f t="shared" ca="1" si="1600"/>
        <v>Adult</v>
      </c>
      <c r="M7348" t="str">
        <f t="shared" ca="1" si="1601"/>
        <v>No</v>
      </c>
      <c r="N7348" t="str">
        <f t="shared" ca="1" si="1601"/>
        <v>No</v>
      </c>
      <c r="O7348" t="str">
        <f t="shared" ca="1" si="1601"/>
        <v>No</v>
      </c>
      <c r="P7348" t="str">
        <f t="shared" ca="1" si="1601"/>
        <v>Yes</v>
      </c>
      <c r="Q7348" t="str">
        <f t="shared" ca="1" si="1602"/>
        <v>No</v>
      </c>
      <c r="R7348">
        <f t="shared" ca="1" si="1603"/>
        <v>3</v>
      </c>
      <c r="S7348">
        <f t="shared" ca="1" si="1604"/>
        <v>3</v>
      </c>
      <c r="T7348">
        <f t="shared" ca="1" si="1605"/>
        <v>0</v>
      </c>
      <c r="U7348">
        <f t="shared" ca="1" si="1606"/>
        <v>0</v>
      </c>
      <c r="V7348">
        <f t="shared" ca="1" si="1607"/>
        <v>4</v>
      </c>
      <c r="W7348">
        <f t="shared" ca="1" si="1608"/>
        <v>0</v>
      </c>
      <c r="X7348">
        <f t="shared" ca="1" si="1609"/>
        <v>10</v>
      </c>
    </row>
    <row r="7349" spans="1:24" x14ac:dyDescent="0.25">
      <c r="A7349">
        <v>470092</v>
      </c>
      <c r="B7349" t="s">
        <v>22886</v>
      </c>
      <c r="C7349" t="s">
        <v>10</v>
      </c>
      <c r="D7349" t="s">
        <v>22887</v>
      </c>
      <c r="E7349" t="str">
        <f t="shared" ca="1" si="1610"/>
        <v>Canton</v>
      </c>
      <c r="F7349" t="s">
        <v>24067</v>
      </c>
      <c r="G7349">
        <f t="shared" ca="1" si="1597"/>
        <v>7564575447</v>
      </c>
      <c r="H7349" t="s">
        <v>22889</v>
      </c>
      <c r="I7349" t="s">
        <v>22888</v>
      </c>
      <c r="J7349" t="str">
        <f t="shared" ca="1" si="1598"/>
        <v>Male</v>
      </c>
      <c r="K7349">
        <f t="shared" ca="1" si="1599"/>
        <v>49</v>
      </c>
      <c r="L7349" t="str">
        <f t="shared" ca="1" si="1600"/>
        <v>Adult</v>
      </c>
      <c r="M7349" t="str">
        <f t="shared" ca="1" si="1601"/>
        <v>No</v>
      </c>
      <c r="N7349" t="str">
        <f t="shared" ca="1" si="1601"/>
        <v>No</v>
      </c>
      <c r="O7349" t="str">
        <f t="shared" ca="1" si="1601"/>
        <v>Yes</v>
      </c>
      <c r="P7349" t="str">
        <f t="shared" ca="1" si="1601"/>
        <v>Yes</v>
      </c>
      <c r="Q7349" t="str">
        <f t="shared" ca="1" si="1602"/>
        <v>Yes</v>
      </c>
      <c r="R7349">
        <f t="shared" ca="1" si="1603"/>
        <v>4</v>
      </c>
      <c r="S7349">
        <f t="shared" ca="1" si="1604"/>
        <v>5</v>
      </c>
      <c r="T7349">
        <f t="shared" ca="1" si="1605"/>
        <v>3</v>
      </c>
      <c r="U7349">
        <f t="shared" ca="1" si="1606"/>
        <v>0</v>
      </c>
      <c r="V7349">
        <f t="shared" ca="1" si="1607"/>
        <v>4</v>
      </c>
      <c r="W7349">
        <f t="shared" ca="1" si="1608"/>
        <v>4</v>
      </c>
      <c r="X7349">
        <f t="shared" ca="1" si="1609"/>
        <v>20</v>
      </c>
    </row>
    <row r="7350" spans="1:24" x14ac:dyDescent="0.25">
      <c r="A7350">
        <v>470162</v>
      </c>
      <c r="B7350" t="s">
        <v>22890</v>
      </c>
      <c r="C7350" t="s">
        <v>10</v>
      </c>
      <c r="D7350" t="s">
        <v>22891</v>
      </c>
      <c r="E7350" t="str">
        <f t="shared" ca="1" si="1610"/>
        <v>Newton</v>
      </c>
      <c r="F7350" t="s">
        <v>24067</v>
      </c>
      <c r="G7350">
        <f t="shared" ca="1" si="1597"/>
        <v>8919147018</v>
      </c>
      <c r="H7350" t="s">
        <v>331</v>
      </c>
      <c r="I7350" t="s">
        <v>22892</v>
      </c>
      <c r="J7350" t="str">
        <f t="shared" ca="1" si="1598"/>
        <v>Male</v>
      </c>
      <c r="K7350">
        <f t="shared" ca="1" si="1599"/>
        <v>56</v>
      </c>
      <c r="L7350" t="str">
        <f t="shared" ca="1" si="1600"/>
        <v>Adult</v>
      </c>
      <c r="M7350" t="str">
        <f t="shared" ca="1" si="1601"/>
        <v>No</v>
      </c>
      <c r="N7350" t="str">
        <f t="shared" ca="1" si="1601"/>
        <v>No</v>
      </c>
      <c r="O7350" t="str">
        <f t="shared" ca="1" si="1601"/>
        <v>No</v>
      </c>
      <c r="P7350" t="str">
        <f t="shared" ca="1" si="1601"/>
        <v>Yes</v>
      </c>
      <c r="Q7350" t="str">
        <f t="shared" ca="1" si="1602"/>
        <v>Yes</v>
      </c>
      <c r="R7350">
        <f t="shared" ca="1" si="1603"/>
        <v>3</v>
      </c>
      <c r="S7350">
        <f t="shared" ca="1" si="1604"/>
        <v>3</v>
      </c>
      <c r="T7350">
        <f t="shared" ca="1" si="1605"/>
        <v>0</v>
      </c>
      <c r="U7350">
        <f t="shared" ca="1" si="1606"/>
        <v>0</v>
      </c>
      <c r="V7350">
        <f t="shared" ca="1" si="1607"/>
        <v>4</v>
      </c>
      <c r="W7350">
        <f t="shared" ca="1" si="1608"/>
        <v>4</v>
      </c>
      <c r="X7350">
        <f t="shared" ca="1" si="1609"/>
        <v>14</v>
      </c>
    </row>
    <row r="7351" spans="1:24" x14ac:dyDescent="0.25">
      <c r="A7351">
        <v>470223</v>
      </c>
      <c r="B7351" t="s">
        <v>22893</v>
      </c>
      <c r="C7351" t="s">
        <v>10</v>
      </c>
      <c r="D7351" t="s">
        <v>22894</v>
      </c>
      <c r="E7351" t="str">
        <f t="shared" ca="1" si="1610"/>
        <v>Needham</v>
      </c>
      <c r="F7351" t="s">
        <v>24067</v>
      </c>
      <c r="G7351">
        <f t="shared" ca="1" si="1597"/>
        <v>5209416857</v>
      </c>
      <c r="H7351" t="s">
        <v>22896</v>
      </c>
      <c r="I7351" t="s">
        <v>22895</v>
      </c>
      <c r="J7351" t="str">
        <f t="shared" ca="1" si="1598"/>
        <v>Female</v>
      </c>
      <c r="K7351">
        <f t="shared" ca="1" si="1599"/>
        <v>30</v>
      </c>
      <c r="L7351" t="str">
        <f t="shared" ca="1" si="1600"/>
        <v>Adult</v>
      </c>
      <c r="M7351" t="str">
        <f t="shared" ca="1" si="1601"/>
        <v>No</v>
      </c>
      <c r="N7351" t="str">
        <f t="shared" ca="1" si="1601"/>
        <v>Yes</v>
      </c>
      <c r="O7351" t="str">
        <f t="shared" ca="1" si="1601"/>
        <v>Yes</v>
      </c>
      <c r="P7351" t="str">
        <f t="shared" ca="1" si="1601"/>
        <v>Yes</v>
      </c>
      <c r="Q7351" t="str">
        <f t="shared" ca="1" si="1602"/>
        <v>Yes</v>
      </c>
      <c r="R7351">
        <f t="shared" ca="1" si="1603"/>
        <v>1</v>
      </c>
      <c r="S7351">
        <f t="shared" ca="1" si="1604"/>
        <v>0</v>
      </c>
      <c r="T7351">
        <f t="shared" ca="1" si="1605"/>
        <v>5</v>
      </c>
      <c r="U7351">
        <f t="shared" ca="1" si="1606"/>
        <v>0</v>
      </c>
      <c r="V7351">
        <f t="shared" ca="1" si="1607"/>
        <v>4</v>
      </c>
      <c r="W7351">
        <f t="shared" ca="1" si="1608"/>
        <v>4</v>
      </c>
      <c r="X7351">
        <f t="shared" ca="1" si="1609"/>
        <v>14</v>
      </c>
    </row>
    <row r="7352" spans="1:24" x14ac:dyDescent="0.25">
      <c r="A7352">
        <v>470269</v>
      </c>
      <c r="B7352" t="s">
        <v>22278</v>
      </c>
      <c r="C7352" t="s">
        <v>10</v>
      </c>
      <c r="D7352" t="s">
        <v>22897</v>
      </c>
      <c r="E7352" t="str">
        <f t="shared" ca="1" si="1610"/>
        <v>Revere</v>
      </c>
      <c r="F7352" t="s">
        <v>24067</v>
      </c>
      <c r="G7352">
        <f t="shared" ca="1" si="1597"/>
        <v>2677154200</v>
      </c>
      <c r="H7352" t="s">
        <v>22898</v>
      </c>
      <c r="I7352" t="s">
        <v>22280</v>
      </c>
      <c r="J7352" t="str">
        <f t="shared" ca="1" si="1598"/>
        <v>Male</v>
      </c>
      <c r="K7352">
        <f t="shared" ca="1" si="1599"/>
        <v>22</v>
      </c>
      <c r="L7352" t="str">
        <f t="shared" ca="1" si="1600"/>
        <v>Adult</v>
      </c>
      <c r="M7352" t="str">
        <f t="shared" ca="1" si="1601"/>
        <v>No</v>
      </c>
      <c r="N7352" t="str">
        <f t="shared" ca="1" si="1601"/>
        <v>Yes</v>
      </c>
      <c r="O7352" t="str">
        <f t="shared" ca="1" si="1601"/>
        <v>Yes</v>
      </c>
      <c r="P7352" t="str">
        <f t="shared" ca="1" si="1601"/>
        <v>Yes</v>
      </c>
      <c r="Q7352" t="str">
        <f t="shared" ca="1" si="1602"/>
        <v>No</v>
      </c>
      <c r="R7352">
        <f t="shared" ca="1" si="1603"/>
        <v>5</v>
      </c>
      <c r="S7352">
        <f t="shared" ca="1" si="1604"/>
        <v>5</v>
      </c>
      <c r="T7352">
        <f t="shared" ca="1" si="1605"/>
        <v>5</v>
      </c>
      <c r="U7352">
        <f t="shared" ca="1" si="1606"/>
        <v>0</v>
      </c>
      <c r="V7352">
        <f t="shared" ca="1" si="1607"/>
        <v>4</v>
      </c>
      <c r="W7352">
        <f t="shared" ca="1" si="1608"/>
        <v>0</v>
      </c>
      <c r="X7352">
        <f t="shared" ca="1" si="1609"/>
        <v>19</v>
      </c>
    </row>
    <row r="7353" spans="1:24" x14ac:dyDescent="0.25">
      <c r="A7353">
        <v>470296</v>
      </c>
      <c r="B7353" t="s">
        <v>22899</v>
      </c>
      <c r="C7353" t="s">
        <v>10</v>
      </c>
      <c r="D7353" t="s">
        <v>22900</v>
      </c>
      <c r="E7353" t="str">
        <f t="shared" ca="1" si="1610"/>
        <v>Boston</v>
      </c>
      <c r="F7353" t="s">
        <v>24067</v>
      </c>
      <c r="G7353">
        <f t="shared" ca="1" si="1597"/>
        <v>5480068596</v>
      </c>
      <c r="H7353" t="s">
        <v>20723</v>
      </c>
      <c r="I7353" t="s">
        <v>22901</v>
      </c>
      <c r="J7353" t="str">
        <f t="shared" ca="1" si="1598"/>
        <v>Male</v>
      </c>
      <c r="K7353">
        <f t="shared" ca="1" si="1599"/>
        <v>50</v>
      </c>
      <c r="L7353" t="str">
        <f t="shared" ca="1" si="1600"/>
        <v>Adult</v>
      </c>
      <c r="M7353" t="str">
        <f t="shared" ca="1" si="1601"/>
        <v>Yes</v>
      </c>
      <c r="N7353" t="str">
        <f t="shared" ca="1" si="1601"/>
        <v>Yes</v>
      </c>
      <c r="O7353" t="str">
        <f t="shared" ca="1" si="1601"/>
        <v>Yes</v>
      </c>
      <c r="P7353" t="str">
        <f t="shared" ca="1" si="1601"/>
        <v>Yes</v>
      </c>
      <c r="Q7353" t="str">
        <f t="shared" ca="1" si="1602"/>
        <v>Yes</v>
      </c>
      <c r="R7353">
        <f t="shared" ca="1" si="1603"/>
        <v>4</v>
      </c>
      <c r="S7353">
        <f t="shared" ca="1" si="1604"/>
        <v>5</v>
      </c>
      <c r="T7353">
        <f t="shared" ca="1" si="1605"/>
        <v>5</v>
      </c>
      <c r="U7353">
        <f t="shared" ca="1" si="1606"/>
        <v>3</v>
      </c>
      <c r="V7353">
        <f t="shared" ca="1" si="1607"/>
        <v>4</v>
      </c>
      <c r="W7353">
        <f t="shared" ca="1" si="1608"/>
        <v>4</v>
      </c>
      <c r="X7353">
        <f t="shared" ca="1" si="1609"/>
        <v>25</v>
      </c>
    </row>
    <row r="7354" spans="1:24" x14ac:dyDescent="0.25">
      <c r="A7354">
        <v>470302</v>
      </c>
      <c r="B7354" t="s">
        <v>16759</v>
      </c>
      <c r="C7354" t="s">
        <v>10</v>
      </c>
      <c r="D7354" t="s">
        <v>22902</v>
      </c>
      <c r="E7354" t="str">
        <f t="shared" ca="1" si="1610"/>
        <v>Quincy</v>
      </c>
      <c r="F7354" t="s">
        <v>24067</v>
      </c>
      <c r="G7354">
        <f t="shared" ca="1" si="1597"/>
        <v>5753891994</v>
      </c>
      <c r="H7354" t="s">
        <v>22904</v>
      </c>
      <c r="I7354" t="s">
        <v>22903</v>
      </c>
      <c r="J7354" t="str">
        <f t="shared" ca="1" si="1598"/>
        <v>Female</v>
      </c>
      <c r="K7354">
        <f t="shared" ca="1" si="1599"/>
        <v>51</v>
      </c>
      <c r="L7354" t="str">
        <f t="shared" ca="1" si="1600"/>
        <v>Adult</v>
      </c>
      <c r="M7354" t="str">
        <f t="shared" ca="1" si="1601"/>
        <v>No</v>
      </c>
      <c r="N7354" t="str">
        <f t="shared" ca="1" si="1601"/>
        <v>Yes</v>
      </c>
      <c r="O7354" t="str">
        <f t="shared" ca="1" si="1601"/>
        <v>Yes</v>
      </c>
      <c r="P7354" t="str">
        <f t="shared" ca="1" si="1601"/>
        <v>No</v>
      </c>
      <c r="Q7354" t="str">
        <f t="shared" ca="1" si="1602"/>
        <v>Yes</v>
      </c>
      <c r="R7354">
        <f t="shared" ca="1" si="1603"/>
        <v>5</v>
      </c>
      <c r="S7354">
        <f t="shared" ca="1" si="1604"/>
        <v>5</v>
      </c>
      <c r="T7354">
        <f t="shared" ca="1" si="1605"/>
        <v>5</v>
      </c>
      <c r="U7354">
        <f t="shared" ca="1" si="1606"/>
        <v>0</v>
      </c>
      <c r="V7354">
        <f t="shared" ca="1" si="1607"/>
        <v>0</v>
      </c>
      <c r="W7354">
        <f t="shared" ca="1" si="1608"/>
        <v>4</v>
      </c>
      <c r="X7354">
        <f t="shared" ca="1" si="1609"/>
        <v>19</v>
      </c>
    </row>
    <row r="7355" spans="1:24" x14ac:dyDescent="0.25">
      <c r="A7355">
        <v>470393</v>
      </c>
      <c r="B7355" t="s">
        <v>4288</v>
      </c>
      <c r="C7355" t="s">
        <v>10</v>
      </c>
      <c r="D7355" t="s">
        <v>22905</v>
      </c>
      <c r="E7355" t="str">
        <f t="shared" ca="1" si="1610"/>
        <v>Everett</v>
      </c>
      <c r="F7355" t="s">
        <v>24067</v>
      </c>
      <c r="G7355">
        <f t="shared" ca="1" si="1597"/>
        <v>3531068251</v>
      </c>
      <c r="H7355" t="s">
        <v>4290</v>
      </c>
      <c r="I7355" t="s">
        <v>22906</v>
      </c>
      <c r="J7355" t="str">
        <f t="shared" ca="1" si="1598"/>
        <v>Male</v>
      </c>
      <c r="K7355">
        <f t="shared" ca="1" si="1599"/>
        <v>34</v>
      </c>
      <c r="L7355" t="str">
        <f t="shared" ca="1" si="1600"/>
        <v>Adult</v>
      </c>
      <c r="M7355" t="str">
        <f t="shared" ca="1" si="1601"/>
        <v>Yes</v>
      </c>
      <c r="N7355" t="str">
        <f t="shared" ca="1" si="1601"/>
        <v>No</v>
      </c>
      <c r="O7355" t="str">
        <f t="shared" ca="1" si="1601"/>
        <v>Yes</v>
      </c>
      <c r="P7355" t="str">
        <f t="shared" ca="1" si="1601"/>
        <v>Yes</v>
      </c>
      <c r="Q7355" t="str">
        <f t="shared" ca="1" si="1602"/>
        <v>No</v>
      </c>
      <c r="R7355">
        <f t="shared" ca="1" si="1603"/>
        <v>2</v>
      </c>
      <c r="S7355">
        <f t="shared" ca="1" si="1604"/>
        <v>3</v>
      </c>
      <c r="T7355">
        <f t="shared" ca="1" si="1605"/>
        <v>3</v>
      </c>
      <c r="U7355">
        <f t="shared" ca="1" si="1606"/>
        <v>3</v>
      </c>
      <c r="V7355">
        <f t="shared" ca="1" si="1607"/>
        <v>4</v>
      </c>
      <c r="W7355">
        <f t="shared" ca="1" si="1608"/>
        <v>0</v>
      </c>
      <c r="X7355">
        <f t="shared" ca="1" si="1609"/>
        <v>15</v>
      </c>
    </row>
    <row r="7356" spans="1:24" x14ac:dyDescent="0.25">
      <c r="A7356">
        <v>470852</v>
      </c>
      <c r="B7356" t="s">
        <v>22907</v>
      </c>
      <c r="C7356" t="s">
        <v>10</v>
      </c>
      <c r="D7356" t="s">
        <v>22908</v>
      </c>
      <c r="E7356" t="str">
        <f t="shared" ca="1" si="1610"/>
        <v>Canton</v>
      </c>
      <c r="F7356" t="s">
        <v>24067</v>
      </c>
      <c r="G7356">
        <f t="shared" ca="1" si="1597"/>
        <v>9669524128</v>
      </c>
      <c r="H7356" t="s">
        <v>392</v>
      </c>
      <c r="I7356">
        <v>34201</v>
      </c>
      <c r="J7356" t="str">
        <f t="shared" ca="1" si="1598"/>
        <v>Female</v>
      </c>
      <c r="K7356">
        <f t="shared" ca="1" si="1599"/>
        <v>20</v>
      </c>
      <c r="L7356" t="str">
        <f t="shared" ca="1" si="1600"/>
        <v>Adult</v>
      </c>
      <c r="M7356" t="str">
        <f t="shared" ca="1" si="1601"/>
        <v>Yes</v>
      </c>
      <c r="N7356" t="str">
        <f t="shared" ca="1" si="1601"/>
        <v>Yes</v>
      </c>
      <c r="O7356" t="str">
        <f t="shared" ca="1" si="1601"/>
        <v>Yes</v>
      </c>
      <c r="P7356" t="str">
        <f t="shared" ca="1" si="1601"/>
        <v>Yes</v>
      </c>
      <c r="Q7356" t="str">
        <f t="shared" ca="1" si="1602"/>
        <v>No</v>
      </c>
      <c r="R7356">
        <f t="shared" ca="1" si="1603"/>
        <v>4</v>
      </c>
      <c r="S7356">
        <f t="shared" ca="1" si="1604"/>
        <v>5</v>
      </c>
      <c r="T7356">
        <f t="shared" ca="1" si="1605"/>
        <v>5</v>
      </c>
      <c r="U7356">
        <f t="shared" ca="1" si="1606"/>
        <v>3</v>
      </c>
      <c r="V7356">
        <f t="shared" ca="1" si="1607"/>
        <v>4</v>
      </c>
      <c r="W7356">
        <f t="shared" ca="1" si="1608"/>
        <v>0</v>
      </c>
      <c r="X7356">
        <f t="shared" ca="1" si="1609"/>
        <v>21</v>
      </c>
    </row>
    <row r="7357" spans="1:24" x14ac:dyDescent="0.25">
      <c r="A7357">
        <v>470861</v>
      </c>
      <c r="B7357" t="s">
        <v>22909</v>
      </c>
      <c r="C7357" t="s">
        <v>10</v>
      </c>
      <c r="D7357" t="s">
        <v>22910</v>
      </c>
      <c r="E7357" t="str">
        <f t="shared" ca="1" si="1610"/>
        <v>Cambridge</v>
      </c>
      <c r="F7357" t="s">
        <v>24067</v>
      </c>
      <c r="G7357">
        <f t="shared" ca="1" si="1597"/>
        <v>6698984490</v>
      </c>
      <c r="H7357" t="s">
        <v>392</v>
      </c>
      <c r="I7357" t="s">
        <v>22911</v>
      </c>
      <c r="J7357" t="str">
        <f t="shared" ca="1" si="1598"/>
        <v>Female</v>
      </c>
      <c r="K7357">
        <f t="shared" ca="1" si="1599"/>
        <v>34</v>
      </c>
      <c r="L7357" t="str">
        <f t="shared" ca="1" si="1600"/>
        <v>Adult</v>
      </c>
      <c r="M7357" t="str">
        <f t="shared" ca="1" si="1601"/>
        <v>No</v>
      </c>
      <c r="N7357" t="str">
        <f t="shared" ca="1" si="1601"/>
        <v>Yes</v>
      </c>
      <c r="O7357" t="str">
        <f t="shared" ca="1" si="1601"/>
        <v>No</v>
      </c>
      <c r="P7357" t="str">
        <f t="shared" ca="1" si="1601"/>
        <v>No</v>
      </c>
      <c r="Q7357" t="str">
        <f t="shared" ca="1" si="1602"/>
        <v>No</v>
      </c>
      <c r="R7357">
        <f t="shared" ca="1" si="1603"/>
        <v>2</v>
      </c>
      <c r="S7357">
        <f t="shared" ca="1" si="1604"/>
        <v>3</v>
      </c>
      <c r="T7357">
        <f t="shared" ca="1" si="1605"/>
        <v>3</v>
      </c>
      <c r="U7357">
        <f t="shared" ca="1" si="1606"/>
        <v>0</v>
      </c>
      <c r="V7357">
        <f t="shared" ca="1" si="1607"/>
        <v>0</v>
      </c>
      <c r="W7357">
        <f t="shared" ca="1" si="1608"/>
        <v>0</v>
      </c>
      <c r="X7357">
        <f t="shared" ca="1" si="1609"/>
        <v>8</v>
      </c>
    </row>
    <row r="7358" spans="1:24" x14ac:dyDescent="0.25">
      <c r="A7358">
        <v>470870</v>
      </c>
      <c r="B7358" t="s">
        <v>22912</v>
      </c>
      <c r="C7358" t="s">
        <v>10</v>
      </c>
      <c r="D7358" t="s">
        <v>22913</v>
      </c>
      <c r="E7358" t="str">
        <f t="shared" ca="1" si="1610"/>
        <v>Canton</v>
      </c>
      <c r="F7358" t="s">
        <v>24067</v>
      </c>
      <c r="G7358">
        <f t="shared" ca="1" si="1597"/>
        <v>7110163190</v>
      </c>
      <c r="H7358" t="s">
        <v>392</v>
      </c>
      <c r="I7358" t="s">
        <v>18776</v>
      </c>
      <c r="J7358" t="str">
        <f t="shared" ca="1" si="1598"/>
        <v>Female</v>
      </c>
      <c r="K7358">
        <f t="shared" ca="1" si="1599"/>
        <v>46</v>
      </c>
      <c r="L7358" t="str">
        <f t="shared" ca="1" si="1600"/>
        <v>Adult</v>
      </c>
      <c r="M7358" t="str">
        <f t="shared" ca="1" si="1601"/>
        <v>Yes</v>
      </c>
      <c r="N7358" t="str">
        <f t="shared" ca="1" si="1601"/>
        <v>No</v>
      </c>
      <c r="O7358" t="str">
        <f t="shared" ca="1" si="1601"/>
        <v>Yes</v>
      </c>
      <c r="P7358" t="str">
        <f t="shared" ca="1" si="1601"/>
        <v>Yes</v>
      </c>
      <c r="Q7358" t="str">
        <f t="shared" ca="1" si="1602"/>
        <v>No</v>
      </c>
      <c r="R7358">
        <f t="shared" ca="1" si="1603"/>
        <v>2</v>
      </c>
      <c r="S7358">
        <f t="shared" ca="1" si="1604"/>
        <v>3</v>
      </c>
      <c r="T7358">
        <f t="shared" ca="1" si="1605"/>
        <v>3</v>
      </c>
      <c r="U7358">
        <f t="shared" ca="1" si="1606"/>
        <v>3</v>
      </c>
      <c r="V7358">
        <f t="shared" ca="1" si="1607"/>
        <v>4</v>
      </c>
      <c r="W7358">
        <f t="shared" ca="1" si="1608"/>
        <v>0</v>
      </c>
      <c r="X7358">
        <f t="shared" ca="1" si="1609"/>
        <v>15</v>
      </c>
    </row>
    <row r="7359" spans="1:24" x14ac:dyDescent="0.25">
      <c r="A7359">
        <v>470889</v>
      </c>
      <c r="B7359" t="s">
        <v>22914</v>
      </c>
      <c r="C7359" t="s">
        <v>10</v>
      </c>
      <c r="D7359" t="s">
        <v>22915</v>
      </c>
      <c r="E7359" t="str">
        <f t="shared" ca="1" si="1610"/>
        <v>Somerville</v>
      </c>
      <c r="F7359" t="s">
        <v>24067</v>
      </c>
      <c r="G7359">
        <f t="shared" ca="1" si="1597"/>
        <v>9028590160</v>
      </c>
      <c r="H7359" t="s">
        <v>392</v>
      </c>
      <c r="I7359" t="s">
        <v>22916</v>
      </c>
      <c r="J7359" t="str">
        <f t="shared" ca="1" si="1598"/>
        <v>Male</v>
      </c>
      <c r="K7359">
        <f t="shared" ca="1" si="1599"/>
        <v>40</v>
      </c>
      <c r="L7359" t="str">
        <f t="shared" ca="1" si="1600"/>
        <v>Adult</v>
      </c>
      <c r="M7359" t="str">
        <f t="shared" ca="1" si="1601"/>
        <v>No</v>
      </c>
      <c r="N7359" t="str">
        <f t="shared" ca="1" si="1601"/>
        <v>Yes</v>
      </c>
      <c r="O7359" t="str">
        <f t="shared" ca="1" si="1601"/>
        <v>No</v>
      </c>
      <c r="P7359" t="str">
        <f t="shared" ca="1" si="1601"/>
        <v>No</v>
      </c>
      <c r="Q7359" t="str">
        <f t="shared" ca="1" si="1602"/>
        <v>No</v>
      </c>
      <c r="R7359">
        <f t="shared" ca="1" si="1603"/>
        <v>2</v>
      </c>
      <c r="S7359">
        <f t="shared" ca="1" si="1604"/>
        <v>3</v>
      </c>
      <c r="T7359">
        <f t="shared" ca="1" si="1605"/>
        <v>3</v>
      </c>
      <c r="U7359">
        <f t="shared" ca="1" si="1606"/>
        <v>0</v>
      </c>
      <c r="V7359">
        <f t="shared" ca="1" si="1607"/>
        <v>0</v>
      </c>
      <c r="W7359">
        <f t="shared" ca="1" si="1608"/>
        <v>0</v>
      </c>
      <c r="X7359">
        <f t="shared" ca="1" si="1609"/>
        <v>8</v>
      </c>
    </row>
    <row r="7360" spans="1:24" x14ac:dyDescent="0.25">
      <c r="A7360">
        <v>470898</v>
      </c>
      <c r="B7360" t="s">
        <v>22917</v>
      </c>
      <c r="C7360" t="s">
        <v>10</v>
      </c>
      <c r="D7360" t="s">
        <v>22918</v>
      </c>
      <c r="E7360" t="str">
        <f t="shared" ca="1" si="1610"/>
        <v>Somerville</v>
      </c>
      <c r="F7360" t="s">
        <v>24067</v>
      </c>
      <c r="G7360">
        <f t="shared" ca="1" si="1597"/>
        <v>1481037770</v>
      </c>
      <c r="H7360" t="s">
        <v>392</v>
      </c>
      <c r="I7360" t="s">
        <v>22919</v>
      </c>
      <c r="J7360" t="str">
        <f t="shared" ca="1" si="1598"/>
        <v>Female</v>
      </c>
      <c r="K7360">
        <f t="shared" ca="1" si="1599"/>
        <v>47</v>
      </c>
      <c r="L7360" t="str">
        <f t="shared" ca="1" si="1600"/>
        <v>Adult</v>
      </c>
      <c r="M7360" t="str">
        <f t="shared" ca="1" si="1601"/>
        <v>No</v>
      </c>
      <c r="N7360" t="str">
        <f t="shared" ca="1" si="1601"/>
        <v>No</v>
      </c>
      <c r="O7360" t="str">
        <f t="shared" ca="1" si="1601"/>
        <v>Yes</v>
      </c>
      <c r="P7360" t="str">
        <f t="shared" ca="1" si="1601"/>
        <v>No</v>
      </c>
      <c r="Q7360" t="str">
        <f t="shared" ca="1" si="1602"/>
        <v>No</v>
      </c>
      <c r="R7360">
        <f t="shared" ca="1" si="1603"/>
        <v>5</v>
      </c>
      <c r="S7360">
        <f t="shared" ca="1" si="1604"/>
        <v>5</v>
      </c>
      <c r="T7360">
        <f t="shared" ca="1" si="1605"/>
        <v>3</v>
      </c>
      <c r="U7360">
        <f t="shared" ca="1" si="1606"/>
        <v>0</v>
      </c>
      <c r="V7360">
        <f t="shared" ca="1" si="1607"/>
        <v>0</v>
      </c>
      <c r="W7360">
        <f t="shared" ca="1" si="1608"/>
        <v>0</v>
      </c>
      <c r="X7360">
        <f t="shared" ca="1" si="1609"/>
        <v>13</v>
      </c>
    </row>
    <row r="7361" spans="1:24" x14ac:dyDescent="0.25">
      <c r="A7361">
        <v>470904</v>
      </c>
      <c r="B7361" t="s">
        <v>22920</v>
      </c>
      <c r="C7361" t="s">
        <v>10</v>
      </c>
      <c r="D7361" t="s">
        <v>22921</v>
      </c>
      <c r="E7361" t="str">
        <f t="shared" ca="1" si="1610"/>
        <v xml:space="preserve"> Milton</v>
      </c>
      <c r="F7361" t="s">
        <v>24067</v>
      </c>
      <c r="G7361">
        <f t="shared" ca="1" si="1597"/>
        <v>7243548230</v>
      </c>
      <c r="H7361" t="s">
        <v>392</v>
      </c>
      <c r="I7361" t="s">
        <v>22922</v>
      </c>
      <c r="J7361" t="str">
        <f t="shared" ca="1" si="1598"/>
        <v>Female</v>
      </c>
      <c r="K7361">
        <f t="shared" ca="1" si="1599"/>
        <v>60</v>
      </c>
      <c r="L7361" t="str">
        <f t="shared" ca="1" si="1600"/>
        <v>Adult</v>
      </c>
      <c r="M7361" t="str">
        <f t="shared" ca="1" si="1601"/>
        <v>No</v>
      </c>
      <c r="N7361" t="str">
        <f t="shared" ca="1" si="1601"/>
        <v>Yes</v>
      </c>
      <c r="O7361" t="str">
        <f t="shared" ca="1" si="1601"/>
        <v>Yes</v>
      </c>
      <c r="P7361" t="str">
        <f t="shared" ca="1" si="1601"/>
        <v>No</v>
      </c>
      <c r="Q7361" t="str">
        <f t="shared" ca="1" si="1602"/>
        <v>Yes</v>
      </c>
      <c r="R7361">
        <f t="shared" ca="1" si="1603"/>
        <v>5</v>
      </c>
      <c r="S7361">
        <f t="shared" ca="1" si="1604"/>
        <v>5</v>
      </c>
      <c r="T7361">
        <f t="shared" ca="1" si="1605"/>
        <v>5</v>
      </c>
      <c r="U7361">
        <f t="shared" ca="1" si="1606"/>
        <v>0</v>
      </c>
      <c r="V7361">
        <f t="shared" ca="1" si="1607"/>
        <v>0</v>
      </c>
      <c r="W7361">
        <f t="shared" ca="1" si="1608"/>
        <v>4</v>
      </c>
      <c r="X7361">
        <f t="shared" ca="1" si="1609"/>
        <v>19</v>
      </c>
    </row>
    <row r="7362" spans="1:24" x14ac:dyDescent="0.25">
      <c r="A7362">
        <v>474702</v>
      </c>
      <c r="B7362" t="s">
        <v>420</v>
      </c>
      <c r="C7362" t="s">
        <v>10</v>
      </c>
      <c r="D7362" t="s">
        <v>22923</v>
      </c>
      <c r="E7362" t="str">
        <f t="shared" ca="1" si="1610"/>
        <v>Revere</v>
      </c>
      <c r="F7362" t="s">
        <v>24067</v>
      </c>
      <c r="G7362">
        <f t="shared" ca="1" si="1597"/>
        <v>4669077193</v>
      </c>
      <c r="H7362" t="s">
        <v>423</v>
      </c>
      <c r="I7362" t="s">
        <v>22924</v>
      </c>
      <c r="J7362" t="str">
        <f t="shared" ca="1" si="1598"/>
        <v>Male</v>
      </c>
      <c r="K7362">
        <f t="shared" ca="1" si="1599"/>
        <v>66</v>
      </c>
      <c r="L7362" t="str">
        <f t="shared" ca="1" si="1600"/>
        <v>Adult</v>
      </c>
      <c r="M7362" t="str">
        <f t="shared" ca="1" si="1601"/>
        <v>Yes</v>
      </c>
      <c r="N7362" t="str">
        <f t="shared" ca="1" si="1601"/>
        <v>Yes</v>
      </c>
      <c r="O7362" t="str">
        <f t="shared" ca="1" si="1601"/>
        <v>Yes</v>
      </c>
      <c r="P7362" t="str">
        <f t="shared" ref="P7362:Q7425" ca="1" si="1611">CHOOSE(RANDBETWEEN(1,2),"Yes","No")</f>
        <v>No</v>
      </c>
      <c r="Q7362" t="str">
        <f t="shared" ca="1" si="1602"/>
        <v>Yes</v>
      </c>
      <c r="R7362">
        <f t="shared" ca="1" si="1603"/>
        <v>4</v>
      </c>
      <c r="S7362">
        <f t="shared" ca="1" si="1604"/>
        <v>5</v>
      </c>
      <c r="T7362">
        <f t="shared" ca="1" si="1605"/>
        <v>5</v>
      </c>
      <c r="U7362">
        <f t="shared" ca="1" si="1606"/>
        <v>3</v>
      </c>
      <c r="V7362">
        <f t="shared" ca="1" si="1607"/>
        <v>0</v>
      </c>
      <c r="W7362">
        <f t="shared" ca="1" si="1608"/>
        <v>4</v>
      </c>
      <c r="X7362">
        <f t="shared" ca="1" si="1609"/>
        <v>21</v>
      </c>
    </row>
    <row r="7363" spans="1:24" x14ac:dyDescent="0.25">
      <c r="A7363">
        <v>474863</v>
      </c>
      <c r="B7363" t="s">
        <v>22925</v>
      </c>
      <c r="C7363" t="s">
        <v>10</v>
      </c>
      <c r="D7363" t="s">
        <v>22926</v>
      </c>
      <c r="E7363" t="str">
        <f t="shared" ca="1" si="1610"/>
        <v>Dedham</v>
      </c>
      <c r="F7363" t="s">
        <v>24067</v>
      </c>
      <c r="G7363">
        <f t="shared" ref="G7363:G7426" ca="1" si="1612">RANDBETWEEN(1000000000,9999999999)</f>
        <v>4795871925</v>
      </c>
      <c r="H7363" t="s">
        <v>22927</v>
      </c>
      <c r="I7363">
        <v>91740</v>
      </c>
      <c r="J7363" t="str">
        <f t="shared" ref="J7363:J7426" ca="1" si="1613">CHOOSE(RANDBETWEEN(1,2),"Male","Female")</f>
        <v>Female</v>
      </c>
      <c r="K7363">
        <f t="shared" ref="K7363:K7426" ca="1" si="1614">RANDBETWEEN(15,70)</f>
        <v>56</v>
      </c>
      <c r="L7363" t="str">
        <f t="shared" ref="L7363:L7426" ca="1" si="1615">IF(AND(K7363&gt;=12, K7363 &lt; 18), "Adoloscent", "Adult")</f>
        <v>Adult</v>
      </c>
      <c r="M7363" t="str">
        <f t="shared" ref="M7363:Q7426" ca="1" si="1616">CHOOSE(RANDBETWEEN(1,2),"Yes","No")</f>
        <v>Yes</v>
      </c>
      <c r="N7363" t="str">
        <f t="shared" ca="1" si="1616"/>
        <v>No</v>
      </c>
      <c r="O7363" t="str">
        <f t="shared" ca="1" si="1616"/>
        <v>No</v>
      </c>
      <c r="P7363" t="str">
        <f t="shared" ca="1" si="1611"/>
        <v>Yes</v>
      </c>
      <c r="Q7363" t="str">
        <f t="shared" ca="1" si="1611"/>
        <v>No</v>
      </c>
      <c r="R7363">
        <f t="shared" ref="R7363:R7426" ca="1" si="1617">CHOOSE(RANDBETWEEN(1,5),1,2,3,4,5)</f>
        <v>4</v>
      </c>
      <c r="S7363">
        <f t="shared" ref="S7363:S7426" ca="1" si="1618">IF(R7363&gt;=4,5,IF(AND(R7363&gt;=2,R7363&lt;=3),3,IF(R7363=1,0)))</f>
        <v>5</v>
      </c>
      <c r="T7363">
        <f t="shared" ref="T7363:T7426" ca="1" si="1619">IF(AND(O7363="Yes",N7363="Yes"),5,IF(OR(O7363="Yes",N7363="Yes"),3,IF(AND(O7363="No",N7363="No"),0)))</f>
        <v>0</v>
      </c>
      <c r="U7363">
        <f t="shared" ref="U7363:U7426" ca="1" si="1620">IF(M7363="Yes",3,0)</f>
        <v>3</v>
      </c>
      <c r="V7363">
        <f t="shared" ref="V7363:V7426" ca="1" si="1621">IF(P7363="Yes",4,0)</f>
        <v>4</v>
      </c>
      <c r="W7363">
        <f t="shared" ref="W7363:W7426" ca="1" si="1622">IF(Q7363="Yes",4,0)</f>
        <v>0</v>
      </c>
      <c r="X7363">
        <f t="shared" ref="X7363:X7426" ca="1" si="1623">SUM(R7363:W7363)</f>
        <v>16</v>
      </c>
    </row>
    <row r="7364" spans="1:24" x14ac:dyDescent="0.25">
      <c r="A7364">
        <v>474881</v>
      </c>
      <c r="B7364" t="s">
        <v>22928</v>
      </c>
      <c r="C7364" t="s">
        <v>10</v>
      </c>
      <c r="D7364" t="s">
        <v>22929</v>
      </c>
      <c r="E7364" t="str">
        <f t="shared" ref="E7364:E7427" ca="1" si="1624">CHOOSE(RANDBETWEEN(1,15),"Boston","Winthrop","Revere","Chelsea","Everett","Somerville", "Cambridge","Watertown", "Newton","Brookline", "Needham", "Dedham", "Canton"," Milton", "Quincy")</f>
        <v>Needham</v>
      </c>
      <c r="F7364" t="s">
        <v>24067</v>
      </c>
      <c r="G7364">
        <f t="shared" ca="1" si="1612"/>
        <v>6541092389</v>
      </c>
      <c r="H7364" t="s">
        <v>22930</v>
      </c>
      <c r="I7364">
        <v>55435</v>
      </c>
      <c r="J7364" t="str">
        <f t="shared" ca="1" si="1613"/>
        <v>Female</v>
      </c>
      <c r="K7364">
        <f t="shared" ca="1" si="1614"/>
        <v>65</v>
      </c>
      <c r="L7364" t="str">
        <f t="shared" ca="1" si="1615"/>
        <v>Adult</v>
      </c>
      <c r="M7364" t="str">
        <f t="shared" ca="1" si="1616"/>
        <v>No</v>
      </c>
      <c r="N7364" t="str">
        <f t="shared" ca="1" si="1616"/>
        <v>No</v>
      </c>
      <c r="O7364" t="str">
        <f t="shared" ca="1" si="1616"/>
        <v>No</v>
      </c>
      <c r="P7364" t="str">
        <f t="shared" ca="1" si="1611"/>
        <v>No</v>
      </c>
      <c r="Q7364" t="str">
        <f t="shared" ca="1" si="1611"/>
        <v>No</v>
      </c>
      <c r="R7364">
        <f t="shared" ca="1" si="1617"/>
        <v>5</v>
      </c>
      <c r="S7364">
        <f t="shared" ca="1" si="1618"/>
        <v>5</v>
      </c>
      <c r="T7364">
        <f t="shared" ca="1" si="1619"/>
        <v>0</v>
      </c>
      <c r="U7364">
        <f t="shared" ca="1" si="1620"/>
        <v>0</v>
      </c>
      <c r="V7364">
        <f t="shared" ca="1" si="1621"/>
        <v>0</v>
      </c>
      <c r="W7364">
        <f t="shared" ca="1" si="1622"/>
        <v>0</v>
      </c>
      <c r="X7364">
        <f t="shared" ca="1" si="1623"/>
        <v>10</v>
      </c>
    </row>
    <row r="7365" spans="1:24" x14ac:dyDescent="0.25">
      <c r="A7365">
        <v>474890</v>
      </c>
      <c r="B7365" t="s">
        <v>22931</v>
      </c>
      <c r="C7365" t="s">
        <v>10</v>
      </c>
      <c r="D7365" t="s">
        <v>22932</v>
      </c>
      <c r="E7365" t="str">
        <f t="shared" ca="1" si="1624"/>
        <v>Winthrop</v>
      </c>
      <c r="F7365" t="s">
        <v>24067</v>
      </c>
      <c r="G7365">
        <f t="shared" ca="1" si="1612"/>
        <v>4811765454</v>
      </c>
      <c r="H7365" t="s">
        <v>297</v>
      </c>
      <c r="I7365">
        <v>85051</v>
      </c>
      <c r="J7365" t="str">
        <f t="shared" ca="1" si="1613"/>
        <v>Female</v>
      </c>
      <c r="K7365">
        <f t="shared" ca="1" si="1614"/>
        <v>53</v>
      </c>
      <c r="L7365" t="str">
        <f t="shared" ca="1" si="1615"/>
        <v>Adult</v>
      </c>
      <c r="M7365" t="str">
        <f t="shared" ca="1" si="1616"/>
        <v>Yes</v>
      </c>
      <c r="N7365" t="str">
        <f t="shared" ca="1" si="1616"/>
        <v>No</v>
      </c>
      <c r="O7365" t="str">
        <f t="shared" ca="1" si="1616"/>
        <v>Yes</v>
      </c>
      <c r="P7365" t="str">
        <f t="shared" ca="1" si="1611"/>
        <v>No</v>
      </c>
      <c r="Q7365" t="str">
        <f t="shared" ca="1" si="1611"/>
        <v>Yes</v>
      </c>
      <c r="R7365">
        <f t="shared" ca="1" si="1617"/>
        <v>1</v>
      </c>
      <c r="S7365">
        <f t="shared" ca="1" si="1618"/>
        <v>0</v>
      </c>
      <c r="T7365">
        <f t="shared" ca="1" si="1619"/>
        <v>3</v>
      </c>
      <c r="U7365">
        <f t="shared" ca="1" si="1620"/>
        <v>3</v>
      </c>
      <c r="V7365">
        <f t="shared" ca="1" si="1621"/>
        <v>0</v>
      </c>
      <c r="W7365">
        <f t="shared" ca="1" si="1622"/>
        <v>4</v>
      </c>
      <c r="X7365">
        <f t="shared" ca="1" si="1623"/>
        <v>11</v>
      </c>
    </row>
    <row r="7366" spans="1:24" x14ac:dyDescent="0.25">
      <c r="A7366">
        <v>474906</v>
      </c>
      <c r="B7366" t="s">
        <v>22204</v>
      </c>
      <c r="C7366" t="s">
        <v>10</v>
      </c>
      <c r="D7366" t="s">
        <v>22933</v>
      </c>
      <c r="E7366" t="str">
        <f t="shared" ca="1" si="1624"/>
        <v>Brookline</v>
      </c>
      <c r="F7366" t="s">
        <v>24067</v>
      </c>
      <c r="G7366">
        <f t="shared" ca="1" si="1612"/>
        <v>6330722913</v>
      </c>
      <c r="H7366" t="s">
        <v>19847</v>
      </c>
      <c r="I7366">
        <v>83402</v>
      </c>
      <c r="J7366" t="str">
        <f t="shared" ca="1" si="1613"/>
        <v>Female</v>
      </c>
      <c r="K7366">
        <f t="shared" ca="1" si="1614"/>
        <v>64</v>
      </c>
      <c r="L7366" t="str">
        <f t="shared" ca="1" si="1615"/>
        <v>Adult</v>
      </c>
      <c r="M7366" t="str">
        <f t="shared" ca="1" si="1616"/>
        <v>Yes</v>
      </c>
      <c r="N7366" t="str">
        <f t="shared" ca="1" si="1616"/>
        <v>Yes</v>
      </c>
      <c r="O7366" t="str">
        <f t="shared" ca="1" si="1616"/>
        <v>No</v>
      </c>
      <c r="P7366" t="str">
        <f t="shared" ca="1" si="1611"/>
        <v>No</v>
      </c>
      <c r="Q7366" t="str">
        <f t="shared" ca="1" si="1611"/>
        <v>No</v>
      </c>
      <c r="R7366">
        <f t="shared" ca="1" si="1617"/>
        <v>3</v>
      </c>
      <c r="S7366">
        <f t="shared" ca="1" si="1618"/>
        <v>3</v>
      </c>
      <c r="T7366">
        <f t="shared" ca="1" si="1619"/>
        <v>3</v>
      </c>
      <c r="U7366">
        <f t="shared" ca="1" si="1620"/>
        <v>3</v>
      </c>
      <c r="V7366">
        <f t="shared" ca="1" si="1621"/>
        <v>0</v>
      </c>
      <c r="W7366">
        <f t="shared" ca="1" si="1622"/>
        <v>0</v>
      </c>
      <c r="X7366">
        <f t="shared" ca="1" si="1623"/>
        <v>12</v>
      </c>
    </row>
    <row r="7367" spans="1:24" x14ac:dyDescent="0.25">
      <c r="A7367">
        <v>474915</v>
      </c>
      <c r="B7367" t="s">
        <v>348</v>
      </c>
      <c r="C7367" t="s">
        <v>10</v>
      </c>
      <c r="D7367" t="s">
        <v>22934</v>
      </c>
      <c r="E7367" t="str">
        <f t="shared" ca="1" si="1624"/>
        <v>Watertown</v>
      </c>
      <c r="F7367" t="s">
        <v>24067</v>
      </c>
      <c r="G7367">
        <f t="shared" ca="1" si="1612"/>
        <v>4277947732</v>
      </c>
      <c r="H7367" t="s">
        <v>22935</v>
      </c>
      <c r="I7367">
        <v>85022</v>
      </c>
      <c r="J7367" t="str">
        <f t="shared" ca="1" si="1613"/>
        <v>Female</v>
      </c>
      <c r="K7367">
        <f t="shared" ca="1" si="1614"/>
        <v>47</v>
      </c>
      <c r="L7367" t="str">
        <f t="shared" ca="1" si="1615"/>
        <v>Adult</v>
      </c>
      <c r="M7367" t="str">
        <f t="shared" ca="1" si="1616"/>
        <v>No</v>
      </c>
      <c r="N7367" t="str">
        <f t="shared" ca="1" si="1616"/>
        <v>Yes</v>
      </c>
      <c r="O7367" t="str">
        <f t="shared" ca="1" si="1616"/>
        <v>No</v>
      </c>
      <c r="P7367" t="str">
        <f t="shared" ca="1" si="1611"/>
        <v>Yes</v>
      </c>
      <c r="Q7367" t="str">
        <f t="shared" ca="1" si="1611"/>
        <v>No</v>
      </c>
      <c r="R7367">
        <f t="shared" ca="1" si="1617"/>
        <v>3</v>
      </c>
      <c r="S7367">
        <f t="shared" ca="1" si="1618"/>
        <v>3</v>
      </c>
      <c r="T7367">
        <f t="shared" ca="1" si="1619"/>
        <v>3</v>
      </c>
      <c r="U7367">
        <f t="shared" ca="1" si="1620"/>
        <v>0</v>
      </c>
      <c r="V7367">
        <f t="shared" ca="1" si="1621"/>
        <v>4</v>
      </c>
      <c r="W7367">
        <f t="shared" ca="1" si="1622"/>
        <v>0</v>
      </c>
      <c r="X7367">
        <f t="shared" ca="1" si="1623"/>
        <v>13</v>
      </c>
    </row>
    <row r="7368" spans="1:24" x14ac:dyDescent="0.25">
      <c r="A7368">
        <v>474924</v>
      </c>
      <c r="B7368" t="s">
        <v>348</v>
      </c>
      <c r="C7368" t="s">
        <v>10</v>
      </c>
      <c r="D7368" t="s">
        <v>22936</v>
      </c>
      <c r="E7368" t="str">
        <f t="shared" ca="1" si="1624"/>
        <v>Needham</v>
      </c>
      <c r="F7368" t="s">
        <v>24067</v>
      </c>
      <c r="G7368">
        <f t="shared" ca="1" si="1612"/>
        <v>8190731201</v>
      </c>
      <c r="H7368" t="s">
        <v>22937</v>
      </c>
      <c r="I7368">
        <v>84041</v>
      </c>
      <c r="J7368" t="str">
        <f t="shared" ca="1" si="1613"/>
        <v>Male</v>
      </c>
      <c r="K7368">
        <f t="shared" ca="1" si="1614"/>
        <v>20</v>
      </c>
      <c r="L7368" t="str">
        <f t="shared" ca="1" si="1615"/>
        <v>Adult</v>
      </c>
      <c r="M7368" t="str">
        <f t="shared" ca="1" si="1616"/>
        <v>Yes</v>
      </c>
      <c r="N7368" t="str">
        <f t="shared" ca="1" si="1616"/>
        <v>No</v>
      </c>
      <c r="O7368" t="str">
        <f t="shared" ca="1" si="1616"/>
        <v>Yes</v>
      </c>
      <c r="P7368" t="str">
        <f t="shared" ca="1" si="1611"/>
        <v>Yes</v>
      </c>
      <c r="Q7368" t="str">
        <f t="shared" ca="1" si="1611"/>
        <v>No</v>
      </c>
      <c r="R7368">
        <f t="shared" ca="1" si="1617"/>
        <v>1</v>
      </c>
      <c r="S7368">
        <f t="shared" ca="1" si="1618"/>
        <v>0</v>
      </c>
      <c r="T7368">
        <f t="shared" ca="1" si="1619"/>
        <v>3</v>
      </c>
      <c r="U7368">
        <f t="shared" ca="1" si="1620"/>
        <v>3</v>
      </c>
      <c r="V7368">
        <f t="shared" ca="1" si="1621"/>
        <v>4</v>
      </c>
      <c r="W7368">
        <f t="shared" ca="1" si="1622"/>
        <v>0</v>
      </c>
      <c r="X7368">
        <f t="shared" ca="1" si="1623"/>
        <v>11</v>
      </c>
    </row>
    <row r="7369" spans="1:24" x14ac:dyDescent="0.25">
      <c r="A7369">
        <v>474933</v>
      </c>
      <c r="B7369" t="s">
        <v>22938</v>
      </c>
      <c r="C7369" t="s">
        <v>10</v>
      </c>
      <c r="D7369" t="s">
        <v>22939</v>
      </c>
      <c r="E7369" t="str">
        <f t="shared" ca="1" si="1624"/>
        <v>Everett</v>
      </c>
      <c r="F7369" t="s">
        <v>24067</v>
      </c>
      <c r="G7369">
        <f t="shared" ca="1" si="1612"/>
        <v>1998374978</v>
      </c>
      <c r="H7369" t="s">
        <v>22940</v>
      </c>
      <c r="I7369">
        <v>33435</v>
      </c>
      <c r="J7369" t="str">
        <f t="shared" ca="1" si="1613"/>
        <v>Female</v>
      </c>
      <c r="K7369">
        <f t="shared" ca="1" si="1614"/>
        <v>21</v>
      </c>
      <c r="L7369" t="str">
        <f t="shared" ca="1" si="1615"/>
        <v>Adult</v>
      </c>
      <c r="M7369" t="str">
        <f t="shared" ca="1" si="1616"/>
        <v>No</v>
      </c>
      <c r="N7369" t="str">
        <f t="shared" ca="1" si="1616"/>
        <v>No</v>
      </c>
      <c r="O7369" t="str">
        <f t="shared" ca="1" si="1616"/>
        <v>Yes</v>
      </c>
      <c r="P7369" t="str">
        <f t="shared" ca="1" si="1611"/>
        <v>No</v>
      </c>
      <c r="Q7369" t="str">
        <f t="shared" ca="1" si="1611"/>
        <v>Yes</v>
      </c>
      <c r="R7369">
        <f t="shared" ca="1" si="1617"/>
        <v>5</v>
      </c>
      <c r="S7369">
        <f t="shared" ca="1" si="1618"/>
        <v>5</v>
      </c>
      <c r="T7369">
        <f t="shared" ca="1" si="1619"/>
        <v>3</v>
      </c>
      <c r="U7369">
        <f t="shared" ca="1" si="1620"/>
        <v>0</v>
      </c>
      <c r="V7369">
        <f t="shared" ca="1" si="1621"/>
        <v>0</v>
      </c>
      <c r="W7369">
        <f t="shared" ca="1" si="1622"/>
        <v>4</v>
      </c>
      <c r="X7369">
        <f t="shared" ca="1" si="1623"/>
        <v>17</v>
      </c>
    </row>
    <row r="7370" spans="1:24" x14ac:dyDescent="0.25">
      <c r="A7370">
        <v>474942</v>
      </c>
      <c r="B7370" t="s">
        <v>22938</v>
      </c>
      <c r="C7370" t="s">
        <v>10</v>
      </c>
      <c r="D7370" t="s">
        <v>22941</v>
      </c>
      <c r="E7370" t="str">
        <f t="shared" ca="1" si="1624"/>
        <v>Canton</v>
      </c>
      <c r="F7370" t="s">
        <v>24067</v>
      </c>
      <c r="G7370">
        <f t="shared" ca="1" si="1612"/>
        <v>5165052397</v>
      </c>
      <c r="H7370" t="s">
        <v>8535</v>
      </c>
      <c r="I7370">
        <v>32703</v>
      </c>
      <c r="J7370" t="str">
        <f t="shared" ca="1" si="1613"/>
        <v>Female</v>
      </c>
      <c r="K7370">
        <f t="shared" ca="1" si="1614"/>
        <v>50</v>
      </c>
      <c r="L7370" t="str">
        <f t="shared" ca="1" si="1615"/>
        <v>Adult</v>
      </c>
      <c r="M7370" t="str">
        <f t="shared" ca="1" si="1616"/>
        <v>No</v>
      </c>
      <c r="N7370" t="str">
        <f t="shared" ca="1" si="1616"/>
        <v>No</v>
      </c>
      <c r="O7370" t="str">
        <f t="shared" ca="1" si="1616"/>
        <v>Yes</v>
      </c>
      <c r="P7370" t="str">
        <f t="shared" ca="1" si="1611"/>
        <v>No</v>
      </c>
      <c r="Q7370" t="str">
        <f t="shared" ca="1" si="1611"/>
        <v>No</v>
      </c>
      <c r="R7370">
        <f t="shared" ca="1" si="1617"/>
        <v>3</v>
      </c>
      <c r="S7370">
        <f t="shared" ca="1" si="1618"/>
        <v>3</v>
      </c>
      <c r="T7370">
        <f t="shared" ca="1" si="1619"/>
        <v>3</v>
      </c>
      <c r="U7370">
        <f t="shared" ca="1" si="1620"/>
        <v>0</v>
      </c>
      <c r="V7370">
        <f t="shared" ca="1" si="1621"/>
        <v>0</v>
      </c>
      <c r="W7370">
        <f t="shared" ca="1" si="1622"/>
        <v>0</v>
      </c>
      <c r="X7370">
        <f t="shared" ca="1" si="1623"/>
        <v>9</v>
      </c>
    </row>
    <row r="7371" spans="1:24" x14ac:dyDescent="0.25">
      <c r="A7371">
        <v>474951</v>
      </c>
      <c r="B7371" t="s">
        <v>420</v>
      </c>
      <c r="C7371" t="s">
        <v>10</v>
      </c>
      <c r="D7371" t="s">
        <v>22942</v>
      </c>
      <c r="E7371" t="str">
        <f t="shared" ca="1" si="1624"/>
        <v>Winthrop</v>
      </c>
      <c r="F7371" t="s">
        <v>24067</v>
      </c>
      <c r="G7371">
        <f t="shared" ca="1" si="1612"/>
        <v>6361153176</v>
      </c>
      <c r="H7371" t="s">
        <v>423</v>
      </c>
      <c r="I7371" t="s">
        <v>22943</v>
      </c>
      <c r="J7371" t="str">
        <f t="shared" ca="1" si="1613"/>
        <v>Female</v>
      </c>
      <c r="K7371">
        <f t="shared" ca="1" si="1614"/>
        <v>52</v>
      </c>
      <c r="L7371" t="str">
        <f t="shared" ca="1" si="1615"/>
        <v>Adult</v>
      </c>
      <c r="M7371" t="str">
        <f t="shared" ca="1" si="1616"/>
        <v>Yes</v>
      </c>
      <c r="N7371" t="str">
        <f t="shared" ca="1" si="1616"/>
        <v>Yes</v>
      </c>
      <c r="O7371" t="str">
        <f t="shared" ca="1" si="1616"/>
        <v>Yes</v>
      </c>
      <c r="P7371" t="str">
        <f t="shared" ca="1" si="1611"/>
        <v>Yes</v>
      </c>
      <c r="Q7371" t="str">
        <f t="shared" ca="1" si="1611"/>
        <v>No</v>
      </c>
      <c r="R7371">
        <f t="shared" ca="1" si="1617"/>
        <v>5</v>
      </c>
      <c r="S7371">
        <f t="shared" ca="1" si="1618"/>
        <v>5</v>
      </c>
      <c r="T7371">
        <f t="shared" ca="1" si="1619"/>
        <v>5</v>
      </c>
      <c r="U7371">
        <f t="shared" ca="1" si="1620"/>
        <v>3</v>
      </c>
      <c r="V7371">
        <f t="shared" ca="1" si="1621"/>
        <v>4</v>
      </c>
      <c r="W7371">
        <f t="shared" ca="1" si="1622"/>
        <v>0</v>
      </c>
      <c r="X7371">
        <f t="shared" ca="1" si="1623"/>
        <v>22</v>
      </c>
    </row>
    <row r="7372" spans="1:24" x14ac:dyDescent="0.25">
      <c r="A7372">
        <v>474960</v>
      </c>
      <c r="B7372" t="s">
        <v>420</v>
      </c>
      <c r="C7372" t="s">
        <v>10</v>
      </c>
      <c r="D7372" t="s">
        <v>22944</v>
      </c>
      <c r="E7372" t="str">
        <f t="shared" ca="1" si="1624"/>
        <v>Boston</v>
      </c>
      <c r="F7372" t="s">
        <v>24067</v>
      </c>
      <c r="G7372">
        <f t="shared" ca="1" si="1612"/>
        <v>5548274311</v>
      </c>
      <c r="H7372" t="s">
        <v>423</v>
      </c>
      <c r="I7372">
        <v>70508</v>
      </c>
      <c r="J7372" t="str">
        <f t="shared" ca="1" si="1613"/>
        <v>Female</v>
      </c>
      <c r="K7372">
        <f t="shared" ca="1" si="1614"/>
        <v>61</v>
      </c>
      <c r="L7372" t="str">
        <f t="shared" ca="1" si="1615"/>
        <v>Adult</v>
      </c>
      <c r="M7372" t="str">
        <f t="shared" ca="1" si="1616"/>
        <v>No</v>
      </c>
      <c r="N7372" t="str">
        <f t="shared" ca="1" si="1616"/>
        <v>Yes</v>
      </c>
      <c r="O7372" t="str">
        <f t="shared" ca="1" si="1616"/>
        <v>No</v>
      </c>
      <c r="P7372" t="str">
        <f t="shared" ca="1" si="1611"/>
        <v>No</v>
      </c>
      <c r="Q7372" t="str">
        <f t="shared" ca="1" si="1611"/>
        <v>Yes</v>
      </c>
      <c r="R7372">
        <f t="shared" ca="1" si="1617"/>
        <v>5</v>
      </c>
      <c r="S7372">
        <f t="shared" ca="1" si="1618"/>
        <v>5</v>
      </c>
      <c r="T7372">
        <f t="shared" ca="1" si="1619"/>
        <v>3</v>
      </c>
      <c r="U7372">
        <f t="shared" ca="1" si="1620"/>
        <v>0</v>
      </c>
      <c r="V7372">
        <f t="shared" ca="1" si="1621"/>
        <v>0</v>
      </c>
      <c r="W7372">
        <f t="shared" ca="1" si="1622"/>
        <v>4</v>
      </c>
      <c r="X7372">
        <f t="shared" ca="1" si="1623"/>
        <v>17</v>
      </c>
    </row>
    <row r="7373" spans="1:24" x14ac:dyDescent="0.25">
      <c r="A7373">
        <v>474979</v>
      </c>
      <c r="B7373" t="s">
        <v>420</v>
      </c>
      <c r="C7373" t="s">
        <v>10</v>
      </c>
      <c r="D7373" t="s">
        <v>22945</v>
      </c>
      <c r="E7373" t="str">
        <f t="shared" ca="1" si="1624"/>
        <v>Watertown</v>
      </c>
      <c r="F7373" t="s">
        <v>24067</v>
      </c>
      <c r="G7373">
        <f t="shared" ca="1" si="1612"/>
        <v>1358873149</v>
      </c>
      <c r="H7373" t="s">
        <v>423</v>
      </c>
      <c r="I7373" t="s">
        <v>22946</v>
      </c>
      <c r="J7373" t="str">
        <f t="shared" ca="1" si="1613"/>
        <v>Female</v>
      </c>
      <c r="K7373">
        <f t="shared" ca="1" si="1614"/>
        <v>24</v>
      </c>
      <c r="L7373" t="str">
        <f t="shared" ca="1" si="1615"/>
        <v>Adult</v>
      </c>
      <c r="M7373" t="str">
        <f t="shared" ca="1" si="1616"/>
        <v>Yes</v>
      </c>
      <c r="N7373" t="str">
        <f t="shared" ca="1" si="1616"/>
        <v>Yes</v>
      </c>
      <c r="O7373" t="str">
        <f t="shared" ca="1" si="1616"/>
        <v>No</v>
      </c>
      <c r="P7373" t="str">
        <f t="shared" ca="1" si="1611"/>
        <v>Yes</v>
      </c>
      <c r="Q7373" t="str">
        <f t="shared" ca="1" si="1611"/>
        <v>No</v>
      </c>
      <c r="R7373">
        <f t="shared" ca="1" si="1617"/>
        <v>4</v>
      </c>
      <c r="S7373">
        <f t="shared" ca="1" si="1618"/>
        <v>5</v>
      </c>
      <c r="T7373">
        <f t="shared" ca="1" si="1619"/>
        <v>3</v>
      </c>
      <c r="U7373">
        <f t="shared" ca="1" si="1620"/>
        <v>3</v>
      </c>
      <c r="V7373">
        <f t="shared" ca="1" si="1621"/>
        <v>4</v>
      </c>
      <c r="W7373">
        <f t="shared" ca="1" si="1622"/>
        <v>0</v>
      </c>
      <c r="X7373">
        <f t="shared" ca="1" si="1623"/>
        <v>19</v>
      </c>
    </row>
    <row r="7374" spans="1:24" x14ac:dyDescent="0.25">
      <c r="A7374">
        <v>474997</v>
      </c>
      <c r="B7374" t="s">
        <v>22947</v>
      </c>
      <c r="C7374" t="s">
        <v>10</v>
      </c>
      <c r="D7374" t="s">
        <v>22948</v>
      </c>
      <c r="E7374" t="str">
        <f t="shared" ca="1" si="1624"/>
        <v>Everett</v>
      </c>
      <c r="F7374" t="s">
        <v>24067</v>
      </c>
      <c r="G7374">
        <f t="shared" ca="1" si="1612"/>
        <v>1190621755</v>
      </c>
      <c r="H7374" t="s">
        <v>11279</v>
      </c>
      <c r="I7374">
        <v>19029</v>
      </c>
      <c r="J7374" t="str">
        <f t="shared" ca="1" si="1613"/>
        <v>Female</v>
      </c>
      <c r="K7374">
        <f t="shared" ca="1" si="1614"/>
        <v>56</v>
      </c>
      <c r="L7374" t="str">
        <f t="shared" ca="1" si="1615"/>
        <v>Adult</v>
      </c>
      <c r="M7374" t="str">
        <f t="shared" ca="1" si="1616"/>
        <v>Yes</v>
      </c>
      <c r="N7374" t="str">
        <f t="shared" ca="1" si="1616"/>
        <v>Yes</v>
      </c>
      <c r="O7374" t="str">
        <f t="shared" ca="1" si="1616"/>
        <v>Yes</v>
      </c>
      <c r="P7374" t="str">
        <f t="shared" ca="1" si="1611"/>
        <v>Yes</v>
      </c>
      <c r="Q7374" t="str">
        <f t="shared" ca="1" si="1611"/>
        <v>Yes</v>
      </c>
      <c r="R7374">
        <f t="shared" ca="1" si="1617"/>
        <v>3</v>
      </c>
      <c r="S7374">
        <f t="shared" ca="1" si="1618"/>
        <v>3</v>
      </c>
      <c r="T7374">
        <f t="shared" ca="1" si="1619"/>
        <v>5</v>
      </c>
      <c r="U7374">
        <f t="shared" ca="1" si="1620"/>
        <v>3</v>
      </c>
      <c r="V7374">
        <f t="shared" ca="1" si="1621"/>
        <v>4</v>
      </c>
      <c r="W7374">
        <f t="shared" ca="1" si="1622"/>
        <v>4</v>
      </c>
      <c r="X7374">
        <f t="shared" ca="1" si="1623"/>
        <v>22</v>
      </c>
    </row>
    <row r="7375" spans="1:24" x14ac:dyDescent="0.25">
      <c r="A7375">
        <v>475015</v>
      </c>
      <c r="B7375" t="s">
        <v>22949</v>
      </c>
      <c r="C7375" t="s">
        <v>10</v>
      </c>
      <c r="D7375" t="s">
        <v>22950</v>
      </c>
      <c r="E7375" t="str">
        <f t="shared" ca="1" si="1624"/>
        <v>Somerville</v>
      </c>
      <c r="F7375" t="s">
        <v>24067</v>
      </c>
      <c r="G7375">
        <f t="shared" ca="1" si="1612"/>
        <v>8659907573</v>
      </c>
      <c r="H7375" t="s">
        <v>22951</v>
      </c>
      <c r="I7375">
        <v>50266</v>
      </c>
      <c r="J7375" t="str">
        <f t="shared" ca="1" si="1613"/>
        <v>Female</v>
      </c>
      <c r="K7375">
        <f t="shared" ca="1" si="1614"/>
        <v>24</v>
      </c>
      <c r="L7375" t="str">
        <f t="shared" ca="1" si="1615"/>
        <v>Adult</v>
      </c>
      <c r="M7375" t="str">
        <f t="shared" ca="1" si="1616"/>
        <v>Yes</v>
      </c>
      <c r="N7375" t="str">
        <f t="shared" ca="1" si="1616"/>
        <v>Yes</v>
      </c>
      <c r="O7375" t="str">
        <f t="shared" ca="1" si="1616"/>
        <v>No</v>
      </c>
      <c r="P7375" t="str">
        <f t="shared" ca="1" si="1611"/>
        <v>No</v>
      </c>
      <c r="Q7375" t="str">
        <f t="shared" ca="1" si="1611"/>
        <v>No</v>
      </c>
      <c r="R7375">
        <f t="shared" ca="1" si="1617"/>
        <v>2</v>
      </c>
      <c r="S7375">
        <f t="shared" ca="1" si="1618"/>
        <v>3</v>
      </c>
      <c r="T7375">
        <f t="shared" ca="1" si="1619"/>
        <v>3</v>
      </c>
      <c r="U7375">
        <f t="shared" ca="1" si="1620"/>
        <v>3</v>
      </c>
      <c r="V7375">
        <f t="shared" ca="1" si="1621"/>
        <v>0</v>
      </c>
      <c r="W7375">
        <f t="shared" ca="1" si="1622"/>
        <v>0</v>
      </c>
      <c r="X7375">
        <f t="shared" ca="1" si="1623"/>
        <v>11</v>
      </c>
    </row>
    <row r="7376" spans="1:24" x14ac:dyDescent="0.25">
      <c r="A7376">
        <v>475024</v>
      </c>
      <c r="B7376" t="s">
        <v>11277</v>
      </c>
      <c r="C7376" t="s">
        <v>10</v>
      </c>
      <c r="D7376" t="s">
        <v>22952</v>
      </c>
      <c r="E7376" t="str">
        <f t="shared" ca="1" si="1624"/>
        <v>Cambridge</v>
      </c>
      <c r="F7376" t="s">
        <v>24067</v>
      </c>
      <c r="G7376">
        <f t="shared" ca="1" si="1612"/>
        <v>4172143651</v>
      </c>
      <c r="H7376" t="s">
        <v>2906</v>
      </c>
      <c r="I7376">
        <v>8648</v>
      </c>
      <c r="J7376" t="str">
        <f t="shared" ca="1" si="1613"/>
        <v>Male</v>
      </c>
      <c r="K7376">
        <f t="shared" ca="1" si="1614"/>
        <v>53</v>
      </c>
      <c r="L7376" t="str">
        <f t="shared" ca="1" si="1615"/>
        <v>Adult</v>
      </c>
      <c r="M7376" t="str">
        <f t="shared" ca="1" si="1616"/>
        <v>No</v>
      </c>
      <c r="N7376" t="str">
        <f t="shared" ca="1" si="1616"/>
        <v>No</v>
      </c>
      <c r="O7376" t="str">
        <f t="shared" ca="1" si="1616"/>
        <v>No</v>
      </c>
      <c r="P7376" t="str">
        <f t="shared" ca="1" si="1611"/>
        <v>Yes</v>
      </c>
      <c r="Q7376" t="str">
        <f t="shared" ca="1" si="1611"/>
        <v>Yes</v>
      </c>
      <c r="R7376">
        <f t="shared" ca="1" si="1617"/>
        <v>3</v>
      </c>
      <c r="S7376">
        <f t="shared" ca="1" si="1618"/>
        <v>3</v>
      </c>
      <c r="T7376">
        <f t="shared" ca="1" si="1619"/>
        <v>0</v>
      </c>
      <c r="U7376">
        <f t="shared" ca="1" si="1620"/>
        <v>0</v>
      </c>
      <c r="V7376">
        <f t="shared" ca="1" si="1621"/>
        <v>4</v>
      </c>
      <c r="W7376">
        <f t="shared" ca="1" si="1622"/>
        <v>4</v>
      </c>
      <c r="X7376">
        <f t="shared" ca="1" si="1623"/>
        <v>14</v>
      </c>
    </row>
    <row r="7377" spans="1:24" x14ac:dyDescent="0.25">
      <c r="A7377">
        <v>475033</v>
      </c>
      <c r="B7377" t="s">
        <v>22953</v>
      </c>
      <c r="C7377" t="s">
        <v>10</v>
      </c>
      <c r="D7377" t="s">
        <v>22954</v>
      </c>
      <c r="E7377" t="str">
        <f t="shared" ca="1" si="1624"/>
        <v>Revere</v>
      </c>
      <c r="F7377" t="s">
        <v>24067</v>
      </c>
      <c r="G7377">
        <f t="shared" ca="1" si="1612"/>
        <v>6637841221</v>
      </c>
      <c r="H7377" t="s">
        <v>22955</v>
      </c>
      <c r="I7377">
        <v>10011</v>
      </c>
      <c r="J7377" t="str">
        <f t="shared" ca="1" si="1613"/>
        <v>Male</v>
      </c>
      <c r="K7377">
        <f t="shared" ca="1" si="1614"/>
        <v>54</v>
      </c>
      <c r="L7377" t="str">
        <f t="shared" ca="1" si="1615"/>
        <v>Adult</v>
      </c>
      <c r="M7377" t="str">
        <f t="shared" ca="1" si="1616"/>
        <v>Yes</v>
      </c>
      <c r="N7377" t="str">
        <f t="shared" ca="1" si="1616"/>
        <v>Yes</v>
      </c>
      <c r="O7377" t="str">
        <f t="shared" ca="1" si="1616"/>
        <v>Yes</v>
      </c>
      <c r="P7377" t="str">
        <f t="shared" ca="1" si="1611"/>
        <v>No</v>
      </c>
      <c r="Q7377" t="str">
        <f t="shared" ca="1" si="1611"/>
        <v>No</v>
      </c>
      <c r="R7377">
        <f t="shared" ca="1" si="1617"/>
        <v>2</v>
      </c>
      <c r="S7377">
        <f t="shared" ca="1" si="1618"/>
        <v>3</v>
      </c>
      <c r="T7377">
        <f t="shared" ca="1" si="1619"/>
        <v>5</v>
      </c>
      <c r="U7377">
        <f t="shared" ca="1" si="1620"/>
        <v>3</v>
      </c>
      <c r="V7377">
        <f t="shared" ca="1" si="1621"/>
        <v>0</v>
      </c>
      <c r="W7377">
        <f t="shared" ca="1" si="1622"/>
        <v>0</v>
      </c>
      <c r="X7377">
        <f t="shared" ca="1" si="1623"/>
        <v>13</v>
      </c>
    </row>
    <row r="7378" spans="1:24" x14ac:dyDescent="0.25">
      <c r="A7378">
        <v>475042</v>
      </c>
      <c r="B7378" t="s">
        <v>22956</v>
      </c>
      <c r="C7378" t="s">
        <v>10</v>
      </c>
      <c r="D7378" t="s">
        <v>22957</v>
      </c>
      <c r="E7378" t="str">
        <f t="shared" ca="1" si="1624"/>
        <v>Canton</v>
      </c>
      <c r="F7378" t="s">
        <v>24067</v>
      </c>
      <c r="G7378">
        <f t="shared" ca="1" si="1612"/>
        <v>9373604530</v>
      </c>
      <c r="H7378" t="s">
        <v>331</v>
      </c>
      <c r="I7378">
        <v>73132</v>
      </c>
      <c r="J7378" t="str">
        <f t="shared" ca="1" si="1613"/>
        <v>Female</v>
      </c>
      <c r="K7378">
        <f t="shared" ca="1" si="1614"/>
        <v>42</v>
      </c>
      <c r="L7378" t="str">
        <f t="shared" ca="1" si="1615"/>
        <v>Adult</v>
      </c>
      <c r="M7378" t="str">
        <f t="shared" ca="1" si="1616"/>
        <v>Yes</v>
      </c>
      <c r="N7378" t="str">
        <f t="shared" ca="1" si="1616"/>
        <v>No</v>
      </c>
      <c r="O7378" t="str">
        <f t="shared" ca="1" si="1616"/>
        <v>No</v>
      </c>
      <c r="P7378" t="str">
        <f t="shared" ca="1" si="1611"/>
        <v>No</v>
      </c>
      <c r="Q7378" t="str">
        <f t="shared" ca="1" si="1611"/>
        <v>No</v>
      </c>
      <c r="R7378">
        <f t="shared" ca="1" si="1617"/>
        <v>3</v>
      </c>
      <c r="S7378">
        <f t="shared" ca="1" si="1618"/>
        <v>3</v>
      </c>
      <c r="T7378">
        <f t="shared" ca="1" si="1619"/>
        <v>0</v>
      </c>
      <c r="U7378">
        <f t="shared" ca="1" si="1620"/>
        <v>3</v>
      </c>
      <c r="V7378">
        <f t="shared" ca="1" si="1621"/>
        <v>0</v>
      </c>
      <c r="W7378">
        <f t="shared" ca="1" si="1622"/>
        <v>0</v>
      </c>
      <c r="X7378">
        <f t="shared" ca="1" si="1623"/>
        <v>9</v>
      </c>
    </row>
    <row r="7379" spans="1:24" x14ac:dyDescent="0.25">
      <c r="A7379">
        <v>475051</v>
      </c>
      <c r="B7379" t="s">
        <v>22958</v>
      </c>
      <c r="C7379" t="s">
        <v>10</v>
      </c>
      <c r="D7379" t="s">
        <v>22959</v>
      </c>
      <c r="E7379" t="str">
        <f t="shared" ca="1" si="1624"/>
        <v>Canton</v>
      </c>
      <c r="F7379" t="s">
        <v>24067</v>
      </c>
      <c r="G7379">
        <f t="shared" ca="1" si="1612"/>
        <v>5177543358</v>
      </c>
      <c r="H7379" t="s">
        <v>22960</v>
      </c>
      <c r="I7379">
        <v>78753</v>
      </c>
      <c r="J7379" t="str">
        <f t="shared" ca="1" si="1613"/>
        <v>Male</v>
      </c>
      <c r="K7379">
        <f t="shared" ca="1" si="1614"/>
        <v>18</v>
      </c>
      <c r="L7379" t="str">
        <f t="shared" ca="1" si="1615"/>
        <v>Adult</v>
      </c>
      <c r="M7379" t="str">
        <f t="shared" ca="1" si="1616"/>
        <v>Yes</v>
      </c>
      <c r="N7379" t="str">
        <f t="shared" ca="1" si="1616"/>
        <v>Yes</v>
      </c>
      <c r="O7379" t="str">
        <f t="shared" ca="1" si="1616"/>
        <v>Yes</v>
      </c>
      <c r="P7379" t="str">
        <f t="shared" ca="1" si="1611"/>
        <v>Yes</v>
      </c>
      <c r="Q7379" t="str">
        <f t="shared" ca="1" si="1611"/>
        <v>No</v>
      </c>
      <c r="R7379">
        <f t="shared" ca="1" si="1617"/>
        <v>5</v>
      </c>
      <c r="S7379">
        <f t="shared" ca="1" si="1618"/>
        <v>5</v>
      </c>
      <c r="T7379">
        <f t="shared" ca="1" si="1619"/>
        <v>5</v>
      </c>
      <c r="U7379">
        <f t="shared" ca="1" si="1620"/>
        <v>3</v>
      </c>
      <c r="V7379">
        <f t="shared" ca="1" si="1621"/>
        <v>4</v>
      </c>
      <c r="W7379">
        <f t="shared" ca="1" si="1622"/>
        <v>0</v>
      </c>
      <c r="X7379">
        <f t="shared" ca="1" si="1623"/>
        <v>22</v>
      </c>
    </row>
    <row r="7380" spans="1:24" x14ac:dyDescent="0.25">
      <c r="A7380">
        <v>475060</v>
      </c>
      <c r="B7380" t="s">
        <v>17737</v>
      </c>
      <c r="C7380" t="s">
        <v>10</v>
      </c>
      <c r="D7380" t="s">
        <v>22961</v>
      </c>
      <c r="E7380" t="str">
        <f t="shared" ca="1" si="1624"/>
        <v>Newton</v>
      </c>
      <c r="F7380" t="s">
        <v>24067</v>
      </c>
      <c r="G7380">
        <f t="shared" ca="1" si="1612"/>
        <v>8343416696</v>
      </c>
      <c r="H7380" t="s">
        <v>9746</v>
      </c>
      <c r="I7380">
        <v>31210</v>
      </c>
      <c r="J7380" t="str">
        <f t="shared" ca="1" si="1613"/>
        <v>Male</v>
      </c>
      <c r="K7380">
        <f t="shared" ca="1" si="1614"/>
        <v>49</v>
      </c>
      <c r="L7380" t="str">
        <f t="shared" ca="1" si="1615"/>
        <v>Adult</v>
      </c>
      <c r="M7380" t="str">
        <f t="shared" ca="1" si="1616"/>
        <v>Yes</v>
      </c>
      <c r="N7380" t="str">
        <f t="shared" ca="1" si="1616"/>
        <v>No</v>
      </c>
      <c r="O7380" t="str">
        <f t="shared" ca="1" si="1616"/>
        <v>Yes</v>
      </c>
      <c r="P7380" t="str">
        <f t="shared" ca="1" si="1611"/>
        <v>No</v>
      </c>
      <c r="Q7380" t="str">
        <f t="shared" ca="1" si="1611"/>
        <v>No</v>
      </c>
      <c r="R7380">
        <f t="shared" ca="1" si="1617"/>
        <v>3</v>
      </c>
      <c r="S7380">
        <f t="shared" ca="1" si="1618"/>
        <v>3</v>
      </c>
      <c r="T7380">
        <f t="shared" ca="1" si="1619"/>
        <v>3</v>
      </c>
      <c r="U7380">
        <f t="shared" ca="1" si="1620"/>
        <v>3</v>
      </c>
      <c r="V7380">
        <f t="shared" ca="1" si="1621"/>
        <v>0</v>
      </c>
      <c r="W7380">
        <f t="shared" ca="1" si="1622"/>
        <v>0</v>
      </c>
      <c r="X7380">
        <f t="shared" ca="1" si="1623"/>
        <v>12</v>
      </c>
    </row>
    <row r="7381" spans="1:24" x14ac:dyDescent="0.25">
      <c r="A7381">
        <v>475079</v>
      </c>
      <c r="B7381" t="s">
        <v>22962</v>
      </c>
      <c r="C7381" t="s">
        <v>10</v>
      </c>
      <c r="D7381" t="s">
        <v>22963</v>
      </c>
      <c r="E7381" t="str">
        <f t="shared" ca="1" si="1624"/>
        <v>Quincy</v>
      </c>
      <c r="F7381" t="s">
        <v>24067</v>
      </c>
      <c r="G7381">
        <f t="shared" ca="1" si="1612"/>
        <v>7153651051</v>
      </c>
      <c r="H7381" t="s">
        <v>9746</v>
      </c>
      <c r="I7381">
        <v>39503</v>
      </c>
      <c r="J7381" t="str">
        <f t="shared" ca="1" si="1613"/>
        <v>Male</v>
      </c>
      <c r="K7381">
        <f t="shared" ca="1" si="1614"/>
        <v>16</v>
      </c>
      <c r="L7381" t="str">
        <f t="shared" ca="1" si="1615"/>
        <v>Adoloscent</v>
      </c>
      <c r="M7381" t="str">
        <f t="shared" ca="1" si="1616"/>
        <v>Yes</v>
      </c>
      <c r="N7381" t="str">
        <f t="shared" ca="1" si="1616"/>
        <v>No</v>
      </c>
      <c r="O7381" t="str">
        <f t="shared" ca="1" si="1616"/>
        <v>No</v>
      </c>
      <c r="P7381" t="str">
        <f t="shared" ca="1" si="1611"/>
        <v>No</v>
      </c>
      <c r="Q7381" t="str">
        <f t="shared" ca="1" si="1611"/>
        <v>Yes</v>
      </c>
      <c r="R7381">
        <f t="shared" ca="1" si="1617"/>
        <v>5</v>
      </c>
      <c r="S7381">
        <f t="shared" ca="1" si="1618"/>
        <v>5</v>
      </c>
      <c r="T7381">
        <f t="shared" ca="1" si="1619"/>
        <v>0</v>
      </c>
      <c r="U7381">
        <f t="shared" ca="1" si="1620"/>
        <v>3</v>
      </c>
      <c r="V7381">
        <f t="shared" ca="1" si="1621"/>
        <v>0</v>
      </c>
      <c r="W7381">
        <f t="shared" ca="1" si="1622"/>
        <v>4</v>
      </c>
      <c r="X7381">
        <f t="shared" ca="1" si="1623"/>
        <v>17</v>
      </c>
    </row>
    <row r="7382" spans="1:24" x14ac:dyDescent="0.25">
      <c r="A7382">
        <v>475088</v>
      </c>
      <c r="B7382" t="s">
        <v>22964</v>
      </c>
      <c r="C7382" t="s">
        <v>10</v>
      </c>
      <c r="D7382" t="s">
        <v>22965</v>
      </c>
      <c r="E7382" t="str">
        <f t="shared" ca="1" si="1624"/>
        <v>Canton</v>
      </c>
      <c r="F7382" t="s">
        <v>24067</v>
      </c>
      <c r="G7382">
        <f t="shared" ca="1" si="1612"/>
        <v>7241152964</v>
      </c>
      <c r="H7382" t="s">
        <v>22966</v>
      </c>
      <c r="I7382">
        <v>18109</v>
      </c>
      <c r="J7382" t="str">
        <f t="shared" ca="1" si="1613"/>
        <v>Male</v>
      </c>
      <c r="K7382">
        <f t="shared" ca="1" si="1614"/>
        <v>46</v>
      </c>
      <c r="L7382" t="str">
        <f t="shared" ca="1" si="1615"/>
        <v>Adult</v>
      </c>
      <c r="M7382" t="str">
        <f t="shared" ca="1" si="1616"/>
        <v>No</v>
      </c>
      <c r="N7382" t="str">
        <f t="shared" ca="1" si="1616"/>
        <v>No</v>
      </c>
      <c r="O7382" t="str">
        <f t="shared" ca="1" si="1616"/>
        <v>No</v>
      </c>
      <c r="P7382" t="str">
        <f t="shared" ca="1" si="1611"/>
        <v>Yes</v>
      </c>
      <c r="Q7382" t="str">
        <f t="shared" ca="1" si="1611"/>
        <v>Yes</v>
      </c>
      <c r="R7382">
        <f t="shared" ca="1" si="1617"/>
        <v>5</v>
      </c>
      <c r="S7382">
        <f t="shared" ca="1" si="1618"/>
        <v>5</v>
      </c>
      <c r="T7382">
        <f t="shared" ca="1" si="1619"/>
        <v>0</v>
      </c>
      <c r="U7382">
        <f t="shared" ca="1" si="1620"/>
        <v>0</v>
      </c>
      <c r="V7382">
        <f t="shared" ca="1" si="1621"/>
        <v>4</v>
      </c>
      <c r="W7382">
        <f t="shared" ca="1" si="1622"/>
        <v>4</v>
      </c>
      <c r="X7382">
        <f t="shared" ca="1" si="1623"/>
        <v>18</v>
      </c>
    </row>
    <row r="7383" spans="1:24" x14ac:dyDescent="0.25">
      <c r="A7383">
        <v>475097</v>
      </c>
      <c r="B7383" t="s">
        <v>22967</v>
      </c>
      <c r="C7383" t="s">
        <v>10</v>
      </c>
      <c r="D7383" t="s">
        <v>22968</v>
      </c>
      <c r="E7383" t="str">
        <f t="shared" ca="1" si="1624"/>
        <v>Somerville</v>
      </c>
      <c r="F7383" t="s">
        <v>24067</v>
      </c>
      <c r="G7383">
        <f t="shared" ca="1" si="1612"/>
        <v>2947594113</v>
      </c>
      <c r="H7383" t="s">
        <v>8782</v>
      </c>
      <c r="I7383">
        <v>95008</v>
      </c>
      <c r="J7383" t="str">
        <f t="shared" ca="1" si="1613"/>
        <v>Female</v>
      </c>
      <c r="K7383">
        <f t="shared" ca="1" si="1614"/>
        <v>69</v>
      </c>
      <c r="L7383" t="str">
        <f t="shared" ca="1" si="1615"/>
        <v>Adult</v>
      </c>
      <c r="M7383" t="str">
        <f t="shared" ca="1" si="1616"/>
        <v>No</v>
      </c>
      <c r="N7383" t="str">
        <f t="shared" ca="1" si="1616"/>
        <v>Yes</v>
      </c>
      <c r="O7383" t="str">
        <f t="shared" ca="1" si="1616"/>
        <v>Yes</v>
      </c>
      <c r="P7383" t="str">
        <f t="shared" ca="1" si="1611"/>
        <v>No</v>
      </c>
      <c r="Q7383" t="str">
        <f t="shared" ca="1" si="1611"/>
        <v>Yes</v>
      </c>
      <c r="R7383">
        <f t="shared" ca="1" si="1617"/>
        <v>3</v>
      </c>
      <c r="S7383">
        <f t="shared" ca="1" si="1618"/>
        <v>3</v>
      </c>
      <c r="T7383">
        <f t="shared" ca="1" si="1619"/>
        <v>5</v>
      </c>
      <c r="U7383">
        <f t="shared" ca="1" si="1620"/>
        <v>0</v>
      </c>
      <c r="V7383">
        <f t="shared" ca="1" si="1621"/>
        <v>0</v>
      </c>
      <c r="W7383">
        <f t="shared" ca="1" si="1622"/>
        <v>4</v>
      </c>
      <c r="X7383">
        <f t="shared" ca="1" si="1623"/>
        <v>15</v>
      </c>
    </row>
    <row r="7384" spans="1:24" x14ac:dyDescent="0.25">
      <c r="A7384">
        <v>475121</v>
      </c>
      <c r="B7384" t="s">
        <v>19346</v>
      </c>
      <c r="C7384" t="s">
        <v>10</v>
      </c>
      <c r="D7384" t="s">
        <v>3262</v>
      </c>
      <c r="E7384" t="str">
        <f t="shared" ca="1" si="1624"/>
        <v>Revere</v>
      </c>
      <c r="F7384" t="s">
        <v>24067</v>
      </c>
      <c r="G7384">
        <f t="shared" ca="1" si="1612"/>
        <v>3768023599</v>
      </c>
      <c r="H7384" t="s">
        <v>22969</v>
      </c>
      <c r="I7384">
        <v>31406</v>
      </c>
      <c r="J7384" t="str">
        <f t="shared" ca="1" si="1613"/>
        <v>Male</v>
      </c>
      <c r="K7384">
        <f t="shared" ca="1" si="1614"/>
        <v>49</v>
      </c>
      <c r="L7384" t="str">
        <f t="shared" ca="1" si="1615"/>
        <v>Adult</v>
      </c>
      <c r="M7384" t="str">
        <f t="shared" ca="1" si="1616"/>
        <v>No</v>
      </c>
      <c r="N7384" t="str">
        <f t="shared" ca="1" si="1616"/>
        <v>No</v>
      </c>
      <c r="O7384" t="str">
        <f t="shared" ca="1" si="1616"/>
        <v>No</v>
      </c>
      <c r="P7384" t="str">
        <f t="shared" ca="1" si="1611"/>
        <v>Yes</v>
      </c>
      <c r="Q7384" t="str">
        <f t="shared" ca="1" si="1611"/>
        <v>Yes</v>
      </c>
      <c r="R7384">
        <f t="shared" ca="1" si="1617"/>
        <v>4</v>
      </c>
      <c r="S7384">
        <f t="shared" ca="1" si="1618"/>
        <v>5</v>
      </c>
      <c r="T7384">
        <f t="shared" ca="1" si="1619"/>
        <v>0</v>
      </c>
      <c r="U7384">
        <f t="shared" ca="1" si="1620"/>
        <v>0</v>
      </c>
      <c r="V7384">
        <f t="shared" ca="1" si="1621"/>
        <v>4</v>
      </c>
      <c r="W7384">
        <f t="shared" ca="1" si="1622"/>
        <v>4</v>
      </c>
      <c r="X7384">
        <f t="shared" ca="1" si="1623"/>
        <v>17</v>
      </c>
    </row>
    <row r="7385" spans="1:24" x14ac:dyDescent="0.25">
      <c r="A7385">
        <v>475130</v>
      </c>
      <c r="B7385" t="s">
        <v>22970</v>
      </c>
      <c r="C7385" t="s">
        <v>10</v>
      </c>
      <c r="D7385" t="s">
        <v>22971</v>
      </c>
      <c r="E7385" t="str">
        <f t="shared" ca="1" si="1624"/>
        <v>Dedham</v>
      </c>
      <c r="F7385" t="s">
        <v>24067</v>
      </c>
      <c r="G7385">
        <f t="shared" ca="1" si="1612"/>
        <v>7099531902</v>
      </c>
      <c r="H7385" t="s">
        <v>10504</v>
      </c>
      <c r="I7385">
        <v>36117</v>
      </c>
      <c r="J7385" t="str">
        <f t="shared" ca="1" si="1613"/>
        <v>Female</v>
      </c>
      <c r="K7385">
        <f t="shared" ca="1" si="1614"/>
        <v>55</v>
      </c>
      <c r="L7385" t="str">
        <f t="shared" ca="1" si="1615"/>
        <v>Adult</v>
      </c>
      <c r="M7385" t="str">
        <f t="shared" ca="1" si="1616"/>
        <v>No</v>
      </c>
      <c r="N7385" t="str">
        <f t="shared" ca="1" si="1616"/>
        <v>Yes</v>
      </c>
      <c r="O7385" t="str">
        <f t="shared" ca="1" si="1616"/>
        <v>No</v>
      </c>
      <c r="P7385" t="str">
        <f t="shared" ca="1" si="1611"/>
        <v>Yes</v>
      </c>
      <c r="Q7385" t="str">
        <f t="shared" ca="1" si="1611"/>
        <v>No</v>
      </c>
      <c r="R7385">
        <f t="shared" ca="1" si="1617"/>
        <v>2</v>
      </c>
      <c r="S7385">
        <f t="shared" ca="1" si="1618"/>
        <v>3</v>
      </c>
      <c r="T7385">
        <f t="shared" ca="1" si="1619"/>
        <v>3</v>
      </c>
      <c r="U7385">
        <f t="shared" ca="1" si="1620"/>
        <v>0</v>
      </c>
      <c r="V7385">
        <f t="shared" ca="1" si="1621"/>
        <v>4</v>
      </c>
      <c r="W7385">
        <f t="shared" ca="1" si="1622"/>
        <v>0</v>
      </c>
      <c r="X7385">
        <f t="shared" ca="1" si="1623"/>
        <v>12</v>
      </c>
    </row>
    <row r="7386" spans="1:24" x14ac:dyDescent="0.25">
      <c r="A7386">
        <v>475176</v>
      </c>
      <c r="B7386" t="s">
        <v>1820</v>
      </c>
      <c r="C7386" t="s">
        <v>10</v>
      </c>
      <c r="D7386" t="s">
        <v>22972</v>
      </c>
      <c r="E7386" t="str">
        <f t="shared" ca="1" si="1624"/>
        <v>Winthrop</v>
      </c>
      <c r="F7386" t="s">
        <v>24067</v>
      </c>
      <c r="G7386">
        <f t="shared" ca="1" si="1612"/>
        <v>1070026042</v>
      </c>
      <c r="H7386" t="s">
        <v>1825</v>
      </c>
      <c r="I7386">
        <v>92590</v>
      </c>
      <c r="J7386" t="str">
        <f t="shared" ca="1" si="1613"/>
        <v>Female</v>
      </c>
      <c r="K7386">
        <f t="shared" ca="1" si="1614"/>
        <v>54</v>
      </c>
      <c r="L7386" t="str">
        <f t="shared" ca="1" si="1615"/>
        <v>Adult</v>
      </c>
      <c r="M7386" t="str">
        <f t="shared" ca="1" si="1616"/>
        <v>No</v>
      </c>
      <c r="N7386" t="str">
        <f t="shared" ca="1" si="1616"/>
        <v>No</v>
      </c>
      <c r="O7386" t="str">
        <f t="shared" ca="1" si="1616"/>
        <v>Yes</v>
      </c>
      <c r="P7386" t="str">
        <f t="shared" ca="1" si="1611"/>
        <v>Yes</v>
      </c>
      <c r="Q7386" t="str">
        <f t="shared" ca="1" si="1611"/>
        <v>Yes</v>
      </c>
      <c r="R7386">
        <f t="shared" ca="1" si="1617"/>
        <v>5</v>
      </c>
      <c r="S7386">
        <f t="shared" ca="1" si="1618"/>
        <v>5</v>
      </c>
      <c r="T7386">
        <f t="shared" ca="1" si="1619"/>
        <v>3</v>
      </c>
      <c r="U7386">
        <f t="shared" ca="1" si="1620"/>
        <v>0</v>
      </c>
      <c r="V7386">
        <f t="shared" ca="1" si="1621"/>
        <v>4</v>
      </c>
      <c r="W7386">
        <f t="shared" ca="1" si="1622"/>
        <v>4</v>
      </c>
      <c r="X7386">
        <f t="shared" ca="1" si="1623"/>
        <v>21</v>
      </c>
    </row>
    <row r="7387" spans="1:24" x14ac:dyDescent="0.25">
      <c r="A7387">
        <v>475185</v>
      </c>
      <c r="B7387" t="s">
        <v>22973</v>
      </c>
      <c r="C7387" t="s">
        <v>10</v>
      </c>
      <c r="D7387" t="s">
        <v>22974</v>
      </c>
      <c r="E7387" t="str">
        <f t="shared" ca="1" si="1624"/>
        <v xml:space="preserve"> Milton</v>
      </c>
      <c r="F7387" t="s">
        <v>24067</v>
      </c>
      <c r="G7387">
        <f t="shared" ca="1" si="1612"/>
        <v>2551396597</v>
      </c>
      <c r="H7387" t="s">
        <v>22976</v>
      </c>
      <c r="I7387" t="s">
        <v>22975</v>
      </c>
      <c r="J7387" t="str">
        <f t="shared" ca="1" si="1613"/>
        <v>Male</v>
      </c>
      <c r="K7387">
        <f t="shared" ca="1" si="1614"/>
        <v>21</v>
      </c>
      <c r="L7387" t="str">
        <f t="shared" ca="1" si="1615"/>
        <v>Adult</v>
      </c>
      <c r="M7387" t="str">
        <f t="shared" ca="1" si="1616"/>
        <v>Yes</v>
      </c>
      <c r="N7387" t="str">
        <f t="shared" ca="1" si="1616"/>
        <v>No</v>
      </c>
      <c r="O7387" t="str">
        <f t="shared" ca="1" si="1616"/>
        <v>Yes</v>
      </c>
      <c r="P7387" t="str">
        <f t="shared" ca="1" si="1611"/>
        <v>Yes</v>
      </c>
      <c r="Q7387" t="str">
        <f t="shared" ca="1" si="1611"/>
        <v>No</v>
      </c>
      <c r="R7387">
        <f t="shared" ca="1" si="1617"/>
        <v>4</v>
      </c>
      <c r="S7387">
        <f t="shared" ca="1" si="1618"/>
        <v>5</v>
      </c>
      <c r="T7387">
        <f t="shared" ca="1" si="1619"/>
        <v>3</v>
      </c>
      <c r="U7387">
        <f t="shared" ca="1" si="1620"/>
        <v>3</v>
      </c>
      <c r="V7387">
        <f t="shared" ca="1" si="1621"/>
        <v>4</v>
      </c>
      <c r="W7387">
        <f t="shared" ca="1" si="1622"/>
        <v>0</v>
      </c>
      <c r="X7387">
        <f t="shared" ca="1" si="1623"/>
        <v>19</v>
      </c>
    </row>
    <row r="7388" spans="1:24" x14ac:dyDescent="0.25">
      <c r="A7388">
        <v>475194</v>
      </c>
      <c r="B7388" t="s">
        <v>22977</v>
      </c>
      <c r="C7388" t="s">
        <v>10</v>
      </c>
      <c r="D7388" t="s">
        <v>22978</v>
      </c>
      <c r="E7388" t="str">
        <f t="shared" ca="1" si="1624"/>
        <v>Dedham</v>
      </c>
      <c r="F7388" t="s">
        <v>24067</v>
      </c>
      <c r="G7388">
        <f t="shared" ca="1" si="1612"/>
        <v>6020873082</v>
      </c>
      <c r="H7388" t="s">
        <v>9746</v>
      </c>
      <c r="I7388">
        <v>24018</v>
      </c>
      <c r="J7388" t="str">
        <f t="shared" ca="1" si="1613"/>
        <v>Female</v>
      </c>
      <c r="K7388">
        <f t="shared" ca="1" si="1614"/>
        <v>54</v>
      </c>
      <c r="L7388" t="str">
        <f t="shared" ca="1" si="1615"/>
        <v>Adult</v>
      </c>
      <c r="M7388" t="str">
        <f t="shared" ca="1" si="1616"/>
        <v>Yes</v>
      </c>
      <c r="N7388" t="str">
        <f t="shared" ca="1" si="1616"/>
        <v>Yes</v>
      </c>
      <c r="O7388" t="str">
        <f t="shared" ca="1" si="1616"/>
        <v>Yes</v>
      </c>
      <c r="P7388" t="str">
        <f t="shared" ca="1" si="1611"/>
        <v>Yes</v>
      </c>
      <c r="Q7388" t="str">
        <f t="shared" ca="1" si="1611"/>
        <v>Yes</v>
      </c>
      <c r="R7388">
        <f t="shared" ca="1" si="1617"/>
        <v>2</v>
      </c>
      <c r="S7388">
        <f t="shared" ca="1" si="1618"/>
        <v>3</v>
      </c>
      <c r="T7388">
        <f t="shared" ca="1" si="1619"/>
        <v>5</v>
      </c>
      <c r="U7388">
        <f t="shared" ca="1" si="1620"/>
        <v>3</v>
      </c>
      <c r="V7388">
        <f t="shared" ca="1" si="1621"/>
        <v>4</v>
      </c>
      <c r="W7388">
        <f t="shared" ca="1" si="1622"/>
        <v>4</v>
      </c>
      <c r="X7388">
        <f t="shared" ca="1" si="1623"/>
        <v>21</v>
      </c>
    </row>
    <row r="7389" spans="1:24" x14ac:dyDescent="0.25">
      <c r="A7389">
        <v>475200</v>
      </c>
      <c r="B7389" t="s">
        <v>14489</v>
      </c>
      <c r="C7389" t="s">
        <v>10</v>
      </c>
      <c r="D7389" t="s">
        <v>14490</v>
      </c>
      <c r="E7389" t="str">
        <f t="shared" ca="1" si="1624"/>
        <v>Newton</v>
      </c>
      <c r="F7389" t="s">
        <v>24067</v>
      </c>
      <c r="G7389">
        <f t="shared" ca="1" si="1612"/>
        <v>5239933007</v>
      </c>
      <c r="H7389" t="s">
        <v>22979</v>
      </c>
      <c r="I7389">
        <v>99251</v>
      </c>
      <c r="J7389" t="str">
        <f t="shared" ca="1" si="1613"/>
        <v>Male</v>
      </c>
      <c r="K7389">
        <f t="shared" ca="1" si="1614"/>
        <v>37</v>
      </c>
      <c r="L7389" t="str">
        <f t="shared" ca="1" si="1615"/>
        <v>Adult</v>
      </c>
      <c r="M7389" t="str">
        <f t="shared" ca="1" si="1616"/>
        <v>No</v>
      </c>
      <c r="N7389" t="str">
        <f t="shared" ca="1" si="1616"/>
        <v>Yes</v>
      </c>
      <c r="O7389" t="str">
        <f t="shared" ca="1" si="1616"/>
        <v>No</v>
      </c>
      <c r="P7389" t="str">
        <f t="shared" ca="1" si="1611"/>
        <v>Yes</v>
      </c>
      <c r="Q7389" t="str">
        <f t="shared" ca="1" si="1611"/>
        <v>No</v>
      </c>
      <c r="R7389">
        <f t="shared" ca="1" si="1617"/>
        <v>2</v>
      </c>
      <c r="S7389">
        <f t="shared" ca="1" si="1618"/>
        <v>3</v>
      </c>
      <c r="T7389">
        <f t="shared" ca="1" si="1619"/>
        <v>3</v>
      </c>
      <c r="U7389">
        <f t="shared" ca="1" si="1620"/>
        <v>0</v>
      </c>
      <c r="V7389">
        <f t="shared" ca="1" si="1621"/>
        <v>4</v>
      </c>
      <c r="W7389">
        <f t="shared" ca="1" si="1622"/>
        <v>0</v>
      </c>
      <c r="X7389">
        <f t="shared" ca="1" si="1623"/>
        <v>12</v>
      </c>
    </row>
    <row r="7390" spans="1:24" x14ac:dyDescent="0.25">
      <c r="A7390">
        <v>475228</v>
      </c>
      <c r="B7390" t="s">
        <v>2020</v>
      </c>
      <c r="C7390" t="s">
        <v>10</v>
      </c>
      <c r="D7390" t="s">
        <v>22980</v>
      </c>
      <c r="E7390" t="str">
        <f t="shared" ca="1" si="1624"/>
        <v>Needham</v>
      </c>
      <c r="F7390" t="s">
        <v>24067</v>
      </c>
      <c r="G7390">
        <f t="shared" ca="1" si="1612"/>
        <v>1266705866</v>
      </c>
      <c r="H7390" t="s">
        <v>2022</v>
      </c>
      <c r="I7390">
        <v>93101</v>
      </c>
      <c r="J7390" t="str">
        <f t="shared" ca="1" si="1613"/>
        <v>Female</v>
      </c>
      <c r="K7390">
        <f t="shared" ca="1" si="1614"/>
        <v>58</v>
      </c>
      <c r="L7390" t="str">
        <f t="shared" ca="1" si="1615"/>
        <v>Adult</v>
      </c>
      <c r="M7390" t="str">
        <f t="shared" ca="1" si="1616"/>
        <v>No</v>
      </c>
      <c r="N7390" t="str">
        <f t="shared" ca="1" si="1616"/>
        <v>Yes</v>
      </c>
      <c r="O7390" t="str">
        <f t="shared" ca="1" si="1616"/>
        <v>Yes</v>
      </c>
      <c r="P7390" t="str">
        <f t="shared" ca="1" si="1611"/>
        <v>Yes</v>
      </c>
      <c r="Q7390" t="str">
        <f t="shared" ca="1" si="1611"/>
        <v>Yes</v>
      </c>
      <c r="R7390">
        <f t="shared" ca="1" si="1617"/>
        <v>1</v>
      </c>
      <c r="S7390">
        <f t="shared" ca="1" si="1618"/>
        <v>0</v>
      </c>
      <c r="T7390">
        <f t="shared" ca="1" si="1619"/>
        <v>5</v>
      </c>
      <c r="U7390">
        <f t="shared" ca="1" si="1620"/>
        <v>0</v>
      </c>
      <c r="V7390">
        <f t="shared" ca="1" si="1621"/>
        <v>4</v>
      </c>
      <c r="W7390">
        <f t="shared" ca="1" si="1622"/>
        <v>4</v>
      </c>
      <c r="X7390">
        <f t="shared" ca="1" si="1623"/>
        <v>14</v>
      </c>
    </row>
    <row r="7391" spans="1:24" x14ac:dyDescent="0.25">
      <c r="A7391">
        <v>475237</v>
      </c>
      <c r="B7391" t="s">
        <v>22981</v>
      </c>
      <c r="C7391" t="s">
        <v>10</v>
      </c>
      <c r="D7391" t="s">
        <v>22982</v>
      </c>
      <c r="E7391" t="str">
        <f t="shared" ca="1" si="1624"/>
        <v>Newton</v>
      </c>
      <c r="F7391" t="s">
        <v>24067</v>
      </c>
      <c r="G7391">
        <f t="shared" ca="1" si="1612"/>
        <v>9389808539</v>
      </c>
      <c r="H7391" t="s">
        <v>22983</v>
      </c>
      <c r="I7391">
        <v>92563</v>
      </c>
      <c r="J7391" t="str">
        <f t="shared" ca="1" si="1613"/>
        <v>Male</v>
      </c>
      <c r="K7391">
        <f t="shared" ca="1" si="1614"/>
        <v>39</v>
      </c>
      <c r="L7391" t="str">
        <f t="shared" ca="1" si="1615"/>
        <v>Adult</v>
      </c>
      <c r="M7391" t="str">
        <f t="shared" ca="1" si="1616"/>
        <v>Yes</v>
      </c>
      <c r="N7391" t="str">
        <f t="shared" ca="1" si="1616"/>
        <v>Yes</v>
      </c>
      <c r="O7391" t="str">
        <f t="shared" ca="1" si="1616"/>
        <v>No</v>
      </c>
      <c r="P7391" t="str">
        <f t="shared" ca="1" si="1611"/>
        <v>Yes</v>
      </c>
      <c r="Q7391" t="str">
        <f t="shared" ca="1" si="1611"/>
        <v>Yes</v>
      </c>
      <c r="R7391">
        <f t="shared" ca="1" si="1617"/>
        <v>1</v>
      </c>
      <c r="S7391">
        <f t="shared" ca="1" si="1618"/>
        <v>0</v>
      </c>
      <c r="T7391">
        <f t="shared" ca="1" si="1619"/>
        <v>3</v>
      </c>
      <c r="U7391">
        <f t="shared" ca="1" si="1620"/>
        <v>3</v>
      </c>
      <c r="V7391">
        <f t="shared" ca="1" si="1621"/>
        <v>4</v>
      </c>
      <c r="W7391">
        <f t="shared" ca="1" si="1622"/>
        <v>4</v>
      </c>
      <c r="X7391">
        <f t="shared" ca="1" si="1623"/>
        <v>15</v>
      </c>
    </row>
    <row r="7392" spans="1:24" x14ac:dyDescent="0.25">
      <c r="A7392">
        <v>475246</v>
      </c>
      <c r="B7392" t="s">
        <v>610</v>
      </c>
      <c r="C7392" t="s">
        <v>10</v>
      </c>
      <c r="D7392" t="s">
        <v>22984</v>
      </c>
      <c r="E7392" t="str">
        <f t="shared" ca="1" si="1624"/>
        <v>Boston</v>
      </c>
      <c r="F7392" t="s">
        <v>24067</v>
      </c>
      <c r="G7392">
        <f t="shared" ca="1" si="1612"/>
        <v>7705185061</v>
      </c>
      <c r="H7392" t="s">
        <v>610</v>
      </c>
      <c r="I7392">
        <v>23320</v>
      </c>
      <c r="J7392" t="str">
        <f t="shared" ca="1" si="1613"/>
        <v>Male</v>
      </c>
      <c r="K7392">
        <f t="shared" ca="1" si="1614"/>
        <v>48</v>
      </c>
      <c r="L7392" t="str">
        <f t="shared" ca="1" si="1615"/>
        <v>Adult</v>
      </c>
      <c r="M7392" t="str">
        <f t="shared" ca="1" si="1616"/>
        <v>No</v>
      </c>
      <c r="N7392" t="str">
        <f t="shared" ca="1" si="1616"/>
        <v>No</v>
      </c>
      <c r="O7392" t="str">
        <f t="shared" ca="1" si="1616"/>
        <v>Yes</v>
      </c>
      <c r="P7392" t="str">
        <f t="shared" ca="1" si="1611"/>
        <v>No</v>
      </c>
      <c r="Q7392" t="str">
        <f t="shared" ca="1" si="1611"/>
        <v>Yes</v>
      </c>
      <c r="R7392">
        <f t="shared" ca="1" si="1617"/>
        <v>2</v>
      </c>
      <c r="S7392">
        <f t="shared" ca="1" si="1618"/>
        <v>3</v>
      </c>
      <c r="T7392">
        <f t="shared" ca="1" si="1619"/>
        <v>3</v>
      </c>
      <c r="U7392">
        <f t="shared" ca="1" si="1620"/>
        <v>0</v>
      </c>
      <c r="V7392">
        <f t="shared" ca="1" si="1621"/>
        <v>0</v>
      </c>
      <c r="W7392">
        <f t="shared" ca="1" si="1622"/>
        <v>4</v>
      </c>
      <c r="X7392">
        <f t="shared" ca="1" si="1623"/>
        <v>12</v>
      </c>
    </row>
    <row r="7393" spans="1:24" x14ac:dyDescent="0.25">
      <c r="A7393">
        <v>475255</v>
      </c>
      <c r="B7393" t="s">
        <v>10817</v>
      </c>
      <c r="C7393" t="s">
        <v>10</v>
      </c>
      <c r="D7393" t="s">
        <v>10818</v>
      </c>
      <c r="E7393" t="str">
        <f t="shared" ca="1" si="1624"/>
        <v>Watertown</v>
      </c>
      <c r="F7393" t="s">
        <v>24067</v>
      </c>
      <c r="G7393">
        <f t="shared" ca="1" si="1612"/>
        <v>4207516238</v>
      </c>
      <c r="H7393" t="s">
        <v>22985</v>
      </c>
      <c r="I7393">
        <v>73115</v>
      </c>
      <c r="J7393" t="str">
        <f t="shared" ca="1" si="1613"/>
        <v>Female</v>
      </c>
      <c r="K7393">
        <f t="shared" ca="1" si="1614"/>
        <v>43</v>
      </c>
      <c r="L7393" t="str">
        <f t="shared" ca="1" si="1615"/>
        <v>Adult</v>
      </c>
      <c r="M7393" t="str">
        <f t="shared" ca="1" si="1616"/>
        <v>Yes</v>
      </c>
      <c r="N7393" t="str">
        <f t="shared" ca="1" si="1616"/>
        <v>No</v>
      </c>
      <c r="O7393" t="str">
        <f t="shared" ca="1" si="1616"/>
        <v>No</v>
      </c>
      <c r="P7393" t="str">
        <f t="shared" ca="1" si="1611"/>
        <v>No</v>
      </c>
      <c r="Q7393" t="str">
        <f t="shared" ca="1" si="1611"/>
        <v>No</v>
      </c>
      <c r="R7393">
        <f t="shared" ca="1" si="1617"/>
        <v>4</v>
      </c>
      <c r="S7393">
        <f t="shared" ca="1" si="1618"/>
        <v>5</v>
      </c>
      <c r="T7393">
        <f t="shared" ca="1" si="1619"/>
        <v>0</v>
      </c>
      <c r="U7393">
        <f t="shared" ca="1" si="1620"/>
        <v>3</v>
      </c>
      <c r="V7393">
        <f t="shared" ca="1" si="1621"/>
        <v>0</v>
      </c>
      <c r="W7393">
        <f t="shared" ca="1" si="1622"/>
        <v>0</v>
      </c>
      <c r="X7393">
        <f t="shared" ca="1" si="1623"/>
        <v>12</v>
      </c>
    </row>
    <row r="7394" spans="1:24" x14ac:dyDescent="0.25">
      <c r="A7394">
        <v>475273</v>
      </c>
      <c r="B7394" t="s">
        <v>22986</v>
      </c>
      <c r="C7394" t="s">
        <v>10</v>
      </c>
      <c r="D7394" t="s">
        <v>22987</v>
      </c>
      <c r="E7394" t="str">
        <f t="shared" ca="1" si="1624"/>
        <v>Needham</v>
      </c>
      <c r="F7394" t="s">
        <v>24067</v>
      </c>
      <c r="G7394">
        <f t="shared" ca="1" si="1612"/>
        <v>4804482488</v>
      </c>
      <c r="H7394" t="s">
        <v>22988</v>
      </c>
      <c r="I7394">
        <v>1109</v>
      </c>
      <c r="J7394" t="str">
        <f t="shared" ca="1" si="1613"/>
        <v>Male</v>
      </c>
      <c r="K7394">
        <f t="shared" ca="1" si="1614"/>
        <v>48</v>
      </c>
      <c r="L7394" t="str">
        <f t="shared" ca="1" si="1615"/>
        <v>Adult</v>
      </c>
      <c r="M7394" t="str">
        <f t="shared" ca="1" si="1616"/>
        <v>Yes</v>
      </c>
      <c r="N7394" t="str">
        <f t="shared" ca="1" si="1616"/>
        <v>Yes</v>
      </c>
      <c r="O7394" t="str">
        <f t="shared" ca="1" si="1616"/>
        <v>Yes</v>
      </c>
      <c r="P7394" t="str">
        <f t="shared" ca="1" si="1611"/>
        <v>Yes</v>
      </c>
      <c r="Q7394" t="str">
        <f t="shared" ca="1" si="1611"/>
        <v>Yes</v>
      </c>
      <c r="R7394">
        <f t="shared" ca="1" si="1617"/>
        <v>1</v>
      </c>
      <c r="S7394">
        <f t="shared" ca="1" si="1618"/>
        <v>0</v>
      </c>
      <c r="T7394">
        <f t="shared" ca="1" si="1619"/>
        <v>5</v>
      </c>
      <c r="U7394">
        <f t="shared" ca="1" si="1620"/>
        <v>3</v>
      </c>
      <c r="V7394">
        <f t="shared" ca="1" si="1621"/>
        <v>4</v>
      </c>
      <c r="W7394">
        <f t="shared" ca="1" si="1622"/>
        <v>4</v>
      </c>
      <c r="X7394">
        <f t="shared" ca="1" si="1623"/>
        <v>17</v>
      </c>
    </row>
    <row r="7395" spans="1:24" x14ac:dyDescent="0.25">
      <c r="A7395">
        <v>475282</v>
      </c>
      <c r="B7395" t="s">
        <v>22989</v>
      </c>
      <c r="C7395" t="s">
        <v>10</v>
      </c>
      <c r="D7395" t="s">
        <v>22990</v>
      </c>
      <c r="E7395" t="str">
        <f t="shared" ca="1" si="1624"/>
        <v>Boston</v>
      </c>
      <c r="F7395" t="s">
        <v>24067</v>
      </c>
      <c r="G7395">
        <f t="shared" ca="1" si="1612"/>
        <v>7280315509</v>
      </c>
      <c r="H7395" t="s">
        <v>17098</v>
      </c>
      <c r="I7395">
        <v>91411</v>
      </c>
      <c r="J7395" t="str">
        <f t="shared" ca="1" si="1613"/>
        <v>Female</v>
      </c>
      <c r="K7395">
        <f t="shared" ca="1" si="1614"/>
        <v>19</v>
      </c>
      <c r="L7395" t="str">
        <f t="shared" ca="1" si="1615"/>
        <v>Adult</v>
      </c>
      <c r="M7395" t="str">
        <f t="shared" ca="1" si="1616"/>
        <v>Yes</v>
      </c>
      <c r="N7395" t="str">
        <f t="shared" ca="1" si="1616"/>
        <v>No</v>
      </c>
      <c r="O7395" t="str">
        <f t="shared" ca="1" si="1616"/>
        <v>No</v>
      </c>
      <c r="P7395" t="str">
        <f t="shared" ca="1" si="1611"/>
        <v>Yes</v>
      </c>
      <c r="Q7395" t="str">
        <f t="shared" ca="1" si="1611"/>
        <v>No</v>
      </c>
      <c r="R7395">
        <f t="shared" ca="1" si="1617"/>
        <v>5</v>
      </c>
      <c r="S7395">
        <f t="shared" ca="1" si="1618"/>
        <v>5</v>
      </c>
      <c r="T7395">
        <f t="shared" ca="1" si="1619"/>
        <v>0</v>
      </c>
      <c r="U7395">
        <f t="shared" ca="1" si="1620"/>
        <v>3</v>
      </c>
      <c r="V7395">
        <f t="shared" ca="1" si="1621"/>
        <v>4</v>
      </c>
      <c r="W7395">
        <f t="shared" ca="1" si="1622"/>
        <v>0</v>
      </c>
      <c r="X7395">
        <f t="shared" ca="1" si="1623"/>
        <v>17</v>
      </c>
    </row>
    <row r="7396" spans="1:24" x14ac:dyDescent="0.25">
      <c r="A7396">
        <v>475291</v>
      </c>
      <c r="B7396" t="s">
        <v>6933</v>
      </c>
      <c r="C7396" t="s">
        <v>10</v>
      </c>
      <c r="D7396" t="s">
        <v>22991</v>
      </c>
      <c r="E7396" t="str">
        <f t="shared" ca="1" si="1624"/>
        <v>Quincy</v>
      </c>
      <c r="F7396" t="s">
        <v>24067</v>
      </c>
      <c r="G7396">
        <f t="shared" ca="1" si="1612"/>
        <v>1623924974</v>
      </c>
      <c r="H7396" t="s">
        <v>22992</v>
      </c>
      <c r="I7396">
        <v>55430</v>
      </c>
      <c r="J7396" t="str">
        <f t="shared" ca="1" si="1613"/>
        <v>Male</v>
      </c>
      <c r="K7396">
        <f t="shared" ca="1" si="1614"/>
        <v>39</v>
      </c>
      <c r="L7396" t="str">
        <f t="shared" ca="1" si="1615"/>
        <v>Adult</v>
      </c>
      <c r="M7396" t="str">
        <f t="shared" ca="1" si="1616"/>
        <v>Yes</v>
      </c>
      <c r="N7396" t="str">
        <f t="shared" ca="1" si="1616"/>
        <v>No</v>
      </c>
      <c r="O7396" t="str">
        <f t="shared" ca="1" si="1616"/>
        <v>Yes</v>
      </c>
      <c r="P7396" t="str">
        <f t="shared" ca="1" si="1611"/>
        <v>Yes</v>
      </c>
      <c r="Q7396" t="str">
        <f t="shared" ca="1" si="1611"/>
        <v>Yes</v>
      </c>
      <c r="R7396">
        <f t="shared" ca="1" si="1617"/>
        <v>4</v>
      </c>
      <c r="S7396">
        <f t="shared" ca="1" si="1618"/>
        <v>5</v>
      </c>
      <c r="T7396">
        <f t="shared" ca="1" si="1619"/>
        <v>3</v>
      </c>
      <c r="U7396">
        <f t="shared" ca="1" si="1620"/>
        <v>3</v>
      </c>
      <c r="V7396">
        <f t="shared" ca="1" si="1621"/>
        <v>4</v>
      </c>
      <c r="W7396">
        <f t="shared" ca="1" si="1622"/>
        <v>4</v>
      </c>
      <c r="X7396">
        <f t="shared" ca="1" si="1623"/>
        <v>23</v>
      </c>
    </row>
    <row r="7397" spans="1:24" x14ac:dyDescent="0.25">
      <c r="A7397">
        <v>475325</v>
      </c>
      <c r="B7397" t="s">
        <v>1030</v>
      </c>
      <c r="C7397" t="s">
        <v>10</v>
      </c>
      <c r="D7397" t="s">
        <v>22993</v>
      </c>
      <c r="E7397" t="str">
        <f t="shared" ca="1" si="1624"/>
        <v>Everett</v>
      </c>
      <c r="F7397" t="s">
        <v>24067</v>
      </c>
      <c r="G7397">
        <f t="shared" ca="1" si="1612"/>
        <v>4416612538</v>
      </c>
      <c r="H7397" t="s">
        <v>1032</v>
      </c>
      <c r="I7397" t="s">
        <v>22994</v>
      </c>
      <c r="J7397" t="str">
        <f t="shared" ca="1" si="1613"/>
        <v>Female</v>
      </c>
      <c r="K7397">
        <f t="shared" ca="1" si="1614"/>
        <v>31</v>
      </c>
      <c r="L7397" t="str">
        <f t="shared" ca="1" si="1615"/>
        <v>Adult</v>
      </c>
      <c r="M7397" t="str">
        <f t="shared" ca="1" si="1616"/>
        <v>No</v>
      </c>
      <c r="N7397" t="str">
        <f t="shared" ca="1" si="1616"/>
        <v>No</v>
      </c>
      <c r="O7397" t="str">
        <f t="shared" ca="1" si="1616"/>
        <v>No</v>
      </c>
      <c r="P7397" t="str">
        <f t="shared" ca="1" si="1611"/>
        <v>Yes</v>
      </c>
      <c r="Q7397" t="str">
        <f t="shared" ca="1" si="1611"/>
        <v>No</v>
      </c>
      <c r="R7397">
        <f t="shared" ca="1" si="1617"/>
        <v>2</v>
      </c>
      <c r="S7397">
        <f t="shared" ca="1" si="1618"/>
        <v>3</v>
      </c>
      <c r="T7397">
        <f t="shared" ca="1" si="1619"/>
        <v>0</v>
      </c>
      <c r="U7397">
        <f t="shared" ca="1" si="1620"/>
        <v>0</v>
      </c>
      <c r="V7397">
        <f t="shared" ca="1" si="1621"/>
        <v>4</v>
      </c>
      <c r="W7397">
        <f t="shared" ca="1" si="1622"/>
        <v>0</v>
      </c>
      <c r="X7397">
        <f t="shared" ca="1" si="1623"/>
        <v>9</v>
      </c>
    </row>
    <row r="7398" spans="1:24" x14ac:dyDescent="0.25">
      <c r="A7398">
        <v>475343</v>
      </c>
      <c r="B7398" t="s">
        <v>22995</v>
      </c>
      <c r="C7398" t="s">
        <v>10</v>
      </c>
      <c r="D7398" t="s">
        <v>22996</v>
      </c>
      <c r="E7398" t="str">
        <f t="shared" ca="1" si="1624"/>
        <v>Somerville</v>
      </c>
      <c r="F7398" t="s">
        <v>24067</v>
      </c>
      <c r="G7398">
        <f t="shared" ca="1" si="1612"/>
        <v>4799389989</v>
      </c>
      <c r="H7398" t="s">
        <v>22997</v>
      </c>
      <c r="I7398">
        <v>190635299</v>
      </c>
      <c r="J7398" t="str">
        <f t="shared" ca="1" si="1613"/>
        <v>Male</v>
      </c>
      <c r="K7398">
        <f t="shared" ca="1" si="1614"/>
        <v>17</v>
      </c>
      <c r="L7398" t="str">
        <f t="shared" ca="1" si="1615"/>
        <v>Adoloscent</v>
      </c>
      <c r="M7398" t="str">
        <f t="shared" ca="1" si="1616"/>
        <v>No</v>
      </c>
      <c r="N7398" t="str">
        <f t="shared" ca="1" si="1616"/>
        <v>No</v>
      </c>
      <c r="O7398" t="str">
        <f t="shared" ca="1" si="1616"/>
        <v>Yes</v>
      </c>
      <c r="P7398" t="str">
        <f t="shared" ca="1" si="1611"/>
        <v>Yes</v>
      </c>
      <c r="Q7398" t="str">
        <f t="shared" ca="1" si="1611"/>
        <v>No</v>
      </c>
      <c r="R7398">
        <f t="shared" ca="1" si="1617"/>
        <v>2</v>
      </c>
      <c r="S7398">
        <f t="shared" ca="1" si="1618"/>
        <v>3</v>
      </c>
      <c r="T7398">
        <f t="shared" ca="1" si="1619"/>
        <v>3</v>
      </c>
      <c r="U7398">
        <f t="shared" ca="1" si="1620"/>
        <v>0</v>
      </c>
      <c r="V7398">
        <f t="shared" ca="1" si="1621"/>
        <v>4</v>
      </c>
      <c r="W7398">
        <f t="shared" ca="1" si="1622"/>
        <v>0</v>
      </c>
      <c r="X7398">
        <f t="shared" ca="1" si="1623"/>
        <v>12</v>
      </c>
    </row>
    <row r="7399" spans="1:24" x14ac:dyDescent="0.25">
      <c r="A7399">
        <v>475352</v>
      </c>
      <c r="B7399" t="s">
        <v>22998</v>
      </c>
      <c r="C7399" t="s">
        <v>10</v>
      </c>
      <c r="D7399" t="s">
        <v>22999</v>
      </c>
      <c r="E7399" t="str">
        <f t="shared" ca="1" si="1624"/>
        <v>Chelsea</v>
      </c>
      <c r="F7399" t="s">
        <v>24067</v>
      </c>
      <c r="G7399">
        <f t="shared" ca="1" si="1612"/>
        <v>4854613852</v>
      </c>
      <c r="H7399" t="s">
        <v>23001</v>
      </c>
      <c r="I7399" t="s">
        <v>23000</v>
      </c>
      <c r="J7399" t="str">
        <f t="shared" ca="1" si="1613"/>
        <v>Male</v>
      </c>
      <c r="K7399">
        <f t="shared" ca="1" si="1614"/>
        <v>64</v>
      </c>
      <c r="L7399" t="str">
        <f t="shared" ca="1" si="1615"/>
        <v>Adult</v>
      </c>
      <c r="M7399" t="str">
        <f t="shared" ca="1" si="1616"/>
        <v>No</v>
      </c>
      <c r="N7399" t="str">
        <f t="shared" ca="1" si="1616"/>
        <v>Yes</v>
      </c>
      <c r="O7399" t="str">
        <f t="shared" ca="1" si="1616"/>
        <v>Yes</v>
      </c>
      <c r="P7399" t="str">
        <f t="shared" ca="1" si="1611"/>
        <v>No</v>
      </c>
      <c r="Q7399" t="str">
        <f t="shared" ca="1" si="1611"/>
        <v>No</v>
      </c>
      <c r="R7399">
        <f t="shared" ca="1" si="1617"/>
        <v>2</v>
      </c>
      <c r="S7399">
        <f t="shared" ca="1" si="1618"/>
        <v>3</v>
      </c>
      <c r="T7399">
        <f t="shared" ca="1" si="1619"/>
        <v>5</v>
      </c>
      <c r="U7399">
        <f t="shared" ca="1" si="1620"/>
        <v>0</v>
      </c>
      <c r="V7399">
        <f t="shared" ca="1" si="1621"/>
        <v>0</v>
      </c>
      <c r="W7399">
        <f t="shared" ca="1" si="1622"/>
        <v>0</v>
      </c>
      <c r="X7399">
        <f t="shared" ca="1" si="1623"/>
        <v>10</v>
      </c>
    </row>
    <row r="7400" spans="1:24" x14ac:dyDescent="0.25">
      <c r="A7400">
        <v>475370</v>
      </c>
      <c r="B7400" t="s">
        <v>23002</v>
      </c>
      <c r="C7400" t="s">
        <v>10</v>
      </c>
      <c r="D7400" t="s">
        <v>23003</v>
      </c>
      <c r="E7400" t="str">
        <f t="shared" ca="1" si="1624"/>
        <v>Boston</v>
      </c>
      <c r="F7400" t="s">
        <v>24067</v>
      </c>
      <c r="G7400">
        <f t="shared" ca="1" si="1612"/>
        <v>9504192279</v>
      </c>
      <c r="H7400" t="s">
        <v>23005</v>
      </c>
      <c r="I7400" t="s">
        <v>23004</v>
      </c>
      <c r="J7400" t="str">
        <f t="shared" ca="1" si="1613"/>
        <v>Male</v>
      </c>
      <c r="K7400">
        <f t="shared" ca="1" si="1614"/>
        <v>41</v>
      </c>
      <c r="L7400" t="str">
        <f t="shared" ca="1" si="1615"/>
        <v>Adult</v>
      </c>
      <c r="M7400" t="str">
        <f t="shared" ca="1" si="1616"/>
        <v>No</v>
      </c>
      <c r="N7400" t="str">
        <f t="shared" ca="1" si="1616"/>
        <v>No</v>
      </c>
      <c r="O7400" t="str">
        <f t="shared" ca="1" si="1616"/>
        <v>No</v>
      </c>
      <c r="P7400" t="str">
        <f t="shared" ca="1" si="1611"/>
        <v>No</v>
      </c>
      <c r="Q7400" t="str">
        <f t="shared" ca="1" si="1611"/>
        <v>No</v>
      </c>
      <c r="R7400">
        <f t="shared" ca="1" si="1617"/>
        <v>1</v>
      </c>
      <c r="S7400">
        <f t="shared" ca="1" si="1618"/>
        <v>0</v>
      </c>
      <c r="T7400">
        <f t="shared" ca="1" si="1619"/>
        <v>0</v>
      </c>
      <c r="U7400">
        <f t="shared" ca="1" si="1620"/>
        <v>0</v>
      </c>
      <c r="V7400">
        <f t="shared" ca="1" si="1621"/>
        <v>0</v>
      </c>
      <c r="W7400">
        <f t="shared" ca="1" si="1622"/>
        <v>0</v>
      </c>
      <c r="X7400">
        <f t="shared" ca="1" si="1623"/>
        <v>1</v>
      </c>
    </row>
    <row r="7401" spans="1:24" x14ac:dyDescent="0.25">
      <c r="A7401">
        <v>475389</v>
      </c>
      <c r="B7401" t="s">
        <v>23006</v>
      </c>
      <c r="C7401" t="s">
        <v>10</v>
      </c>
      <c r="D7401" t="s">
        <v>23007</v>
      </c>
      <c r="E7401" t="str">
        <f t="shared" ca="1" si="1624"/>
        <v>Chelsea</v>
      </c>
      <c r="F7401" t="s">
        <v>24067</v>
      </c>
      <c r="G7401">
        <f t="shared" ca="1" si="1612"/>
        <v>6660868832</v>
      </c>
      <c r="H7401" t="s">
        <v>23009</v>
      </c>
      <c r="I7401" t="s">
        <v>23008</v>
      </c>
      <c r="J7401" t="str">
        <f t="shared" ca="1" si="1613"/>
        <v>Female</v>
      </c>
      <c r="K7401">
        <f t="shared" ca="1" si="1614"/>
        <v>60</v>
      </c>
      <c r="L7401" t="str">
        <f t="shared" ca="1" si="1615"/>
        <v>Adult</v>
      </c>
      <c r="M7401" t="str">
        <f t="shared" ca="1" si="1616"/>
        <v>Yes</v>
      </c>
      <c r="N7401" t="str">
        <f t="shared" ca="1" si="1616"/>
        <v>Yes</v>
      </c>
      <c r="O7401" t="str">
        <f t="shared" ca="1" si="1616"/>
        <v>Yes</v>
      </c>
      <c r="P7401" t="str">
        <f t="shared" ca="1" si="1611"/>
        <v>No</v>
      </c>
      <c r="Q7401" t="str">
        <f t="shared" ca="1" si="1611"/>
        <v>No</v>
      </c>
      <c r="R7401">
        <f t="shared" ca="1" si="1617"/>
        <v>4</v>
      </c>
      <c r="S7401">
        <f t="shared" ca="1" si="1618"/>
        <v>5</v>
      </c>
      <c r="T7401">
        <f t="shared" ca="1" si="1619"/>
        <v>5</v>
      </c>
      <c r="U7401">
        <f t="shared" ca="1" si="1620"/>
        <v>3</v>
      </c>
      <c r="V7401">
        <f t="shared" ca="1" si="1621"/>
        <v>0</v>
      </c>
      <c r="W7401">
        <f t="shared" ca="1" si="1622"/>
        <v>0</v>
      </c>
      <c r="X7401">
        <f t="shared" ca="1" si="1623"/>
        <v>17</v>
      </c>
    </row>
    <row r="7402" spans="1:24" x14ac:dyDescent="0.25">
      <c r="A7402">
        <v>475404</v>
      </c>
      <c r="B7402" t="s">
        <v>23010</v>
      </c>
      <c r="C7402" t="s">
        <v>10</v>
      </c>
      <c r="D7402" t="s">
        <v>23011</v>
      </c>
      <c r="E7402" t="str">
        <f t="shared" ca="1" si="1624"/>
        <v>Quincy</v>
      </c>
      <c r="F7402" t="s">
        <v>24067</v>
      </c>
      <c r="G7402">
        <f t="shared" ca="1" si="1612"/>
        <v>4667077761</v>
      </c>
      <c r="H7402" t="s">
        <v>23013</v>
      </c>
      <c r="I7402" t="s">
        <v>23012</v>
      </c>
      <c r="J7402" t="str">
        <f t="shared" ca="1" si="1613"/>
        <v>Female</v>
      </c>
      <c r="K7402">
        <f t="shared" ca="1" si="1614"/>
        <v>31</v>
      </c>
      <c r="L7402" t="str">
        <f t="shared" ca="1" si="1615"/>
        <v>Adult</v>
      </c>
      <c r="M7402" t="str">
        <f t="shared" ca="1" si="1616"/>
        <v>Yes</v>
      </c>
      <c r="N7402" t="str">
        <f t="shared" ca="1" si="1616"/>
        <v>No</v>
      </c>
      <c r="O7402" t="str">
        <f t="shared" ca="1" si="1616"/>
        <v>Yes</v>
      </c>
      <c r="P7402" t="str">
        <f t="shared" ca="1" si="1611"/>
        <v>No</v>
      </c>
      <c r="Q7402" t="str">
        <f t="shared" ca="1" si="1611"/>
        <v>Yes</v>
      </c>
      <c r="R7402">
        <f t="shared" ca="1" si="1617"/>
        <v>4</v>
      </c>
      <c r="S7402">
        <f t="shared" ca="1" si="1618"/>
        <v>5</v>
      </c>
      <c r="T7402">
        <f t="shared" ca="1" si="1619"/>
        <v>3</v>
      </c>
      <c r="U7402">
        <f t="shared" ca="1" si="1620"/>
        <v>3</v>
      </c>
      <c r="V7402">
        <f t="shared" ca="1" si="1621"/>
        <v>0</v>
      </c>
      <c r="W7402">
        <f t="shared" ca="1" si="1622"/>
        <v>4</v>
      </c>
      <c r="X7402">
        <f t="shared" ca="1" si="1623"/>
        <v>19</v>
      </c>
    </row>
    <row r="7403" spans="1:24" x14ac:dyDescent="0.25">
      <c r="A7403">
        <v>475413</v>
      </c>
      <c r="B7403" t="s">
        <v>23014</v>
      </c>
      <c r="C7403" t="s">
        <v>10</v>
      </c>
      <c r="D7403" t="s">
        <v>23015</v>
      </c>
      <c r="E7403" t="str">
        <f t="shared" ca="1" si="1624"/>
        <v>Chelsea</v>
      </c>
      <c r="F7403" t="s">
        <v>24067</v>
      </c>
      <c r="G7403">
        <f t="shared" ca="1" si="1612"/>
        <v>2709144859</v>
      </c>
      <c r="H7403" t="s">
        <v>23017</v>
      </c>
      <c r="I7403" t="s">
        <v>23016</v>
      </c>
      <c r="J7403" t="str">
        <f t="shared" ca="1" si="1613"/>
        <v>Male</v>
      </c>
      <c r="K7403">
        <f t="shared" ca="1" si="1614"/>
        <v>40</v>
      </c>
      <c r="L7403" t="str">
        <f t="shared" ca="1" si="1615"/>
        <v>Adult</v>
      </c>
      <c r="M7403" t="str">
        <f t="shared" ca="1" si="1616"/>
        <v>No</v>
      </c>
      <c r="N7403" t="str">
        <f t="shared" ca="1" si="1616"/>
        <v>No</v>
      </c>
      <c r="O7403" t="str">
        <f t="shared" ca="1" si="1616"/>
        <v>No</v>
      </c>
      <c r="P7403" t="str">
        <f t="shared" ca="1" si="1611"/>
        <v>No</v>
      </c>
      <c r="Q7403" t="str">
        <f t="shared" ca="1" si="1611"/>
        <v>No</v>
      </c>
      <c r="R7403">
        <f t="shared" ca="1" si="1617"/>
        <v>2</v>
      </c>
      <c r="S7403">
        <f t="shared" ca="1" si="1618"/>
        <v>3</v>
      </c>
      <c r="T7403">
        <f t="shared" ca="1" si="1619"/>
        <v>0</v>
      </c>
      <c r="U7403">
        <f t="shared" ca="1" si="1620"/>
        <v>0</v>
      </c>
      <c r="V7403">
        <f t="shared" ca="1" si="1621"/>
        <v>0</v>
      </c>
      <c r="W7403">
        <f t="shared" ca="1" si="1622"/>
        <v>0</v>
      </c>
      <c r="X7403">
        <f t="shared" ca="1" si="1623"/>
        <v>5</v>
      </c>
    </row>
    <row r="7404" spans="1:24" x14ac:dyDescent="0.25">
      <c r="A7404">
        <v>475422</v>
      </c>
      <c r="B7404" t="s">
        <v>23018</v>
      </c>
      <c r="C7404" t="s">
        <v>10</v>
      </c>
      <c r="D7404" t="s">
        <v>23019</v>
      </c>
      <c r="E7404" t="str">
        <f t="shared" ca="1" si="1624"/>
        <v>Dedham</v>
      </c>
      <c r="F7404" t="s">
        <v>24067</v>
      </c>
      <c r="G7404">
        <f t="shared" ca="1" si="1612"/>
        <v>6011804009</v>
      </c>
      <c r="H7404" t="s">
        <v>8931</v>
      </c>
      <c r="I7404" t="s">
        <v>8930</v>
      </c>
      <c r="J7404" t="str">
        <f t="shared" ca="1" si="1613"/>
        <v>Female</v>
      </c>
      <c r="K7404">
        <f t="shared" ca="1" si="1614"/>
        <v>26</v>
      </c>
      <c r="L7404" t="str">
        <f t="shared" ca="1" si="1615"/>
        <v>Adult</v>
      </c>
      <c r="M7404" t="str">
        <f t="shared" ca="1" si="1616"/>
        <v>Yes</v>
      </c>
      <c r="N7404" t="str">
        <f t="shared" ca="1" si="1616"/>
        <v>Yes</v>
      </c>
      <c r="O7404" t="str">
        <f t="shared" ca="1" si="1616"/>
        <v>No</v>
      </c>
      <c r="P7404" t="str">
        <f t="shared" ca="1" si="1611"/>
        <v>Yes</v>
      </c>
      <c r="Q7404" t="str">
        <f t="shared" ca="1" si="1611"/>
        <v>No</v>
      </c>
      <c r="R7404">
        <f t="shared" ca="1" si="1617"/>
        <v>3</v>
      </c>
      <c r="S7404">
        <f t="shared" ca="1" si="1618"/>
        <v>3</v>
      </c>
      <c r="T7404">
        <f t="shared" ca="1" si="1619"/>
        <v>3</v>
      </c>
      <c r="U7404">
        <f t="shared" ca="1" si="1620"/>
        <v>3</v>
      </c>
      <c r="V7404">
        <f t="shared" ca="1" si="1621"/>
        <v>4</v>
      </c>
      <c r="W7404">
        <f t="shared" ca="1" si="1622"/>
        <v>0</v>
      </c>
      <c r="X7404">
        <f t="shared" ca="1" si="1623"/>
        <v>16</v>
      </c>
    </row>
    <row r="7405" spans="1:24" x14ac:dyDescent="0.25">
      <c r="A7405">
        <v>475431</v>
      </c>
      <c r="B7405" t="s">
        <v>23020</v>
      </c>
      <c r="C7405" t="s">
        <v>10</v>
      </c>
      <c r="D7405" t="s">
        <v>23021</v>
      </c>
      <c r="E7405" t="str">
        <f t="shared" ca="1" si="1624"/>
        <v>Everett</v>
      </c>
      <c r="F7405" t="s">
        <v>24067</v>
      </c>
      <c r="G7405">
        <f t="shared" ca="1" si="1612"/>
        <v>1305157722</v>
      </c>
      <c r="H7405" t="s">
        <v>23023</v>
      </c>
      <c r="I7405" t="s">
        <v>23022</v>
      </c>
      <c r="J7405" t="str">
        <f t="shared" ca="1" si="1613"/>
        <v>Male</v>
      </c>
      <c r="K7405">
        <f t="shared" ca="1" si="1614"/>
        <v>33</v>
      </c>
      <c r="L7405" t="str">
        <f t="shared" ca="1" si="1615"/>
        <v>Adult</v>
      </c>
      <c r="M7405" t="str">
        <f t="shared" ca="1" si="1616"/>
        <v>Yes</v>
      </c>
      <c r="N7405" t="str">
        <f t="shared" ca="1" si="1616"/>
        <v>No</v>
      </c>
      <c r="O7405" t="str">
        <f t="shared" ca="1" si="1616"/>
        <v>Yes</v>
      </c>
      <c r="P7405" t="str">
        <f t="shared" ca="1" si="1611"/>
        <v>No</v>
      </c>
      <c r="Q7405" t="str">
        <f t="shared" ca="1" si="1611"/>
        <v>Yes</v>
      </c>
      <c r="R7405">
        <f t="shared" ca="1" si="1617"/>
        <v>1</v>
      </c>
      <c r="S7405">
        <f t="shared" ca="1" si="1618"/>
        <v>0</v>
      </c>
      <c r="T7405">
        <f t="shared" ca="1" si="1619"/>
        <v>3</v>
      </c>
      <c r="U7405">
        <f t="shared" ca="1" si="1620"/>
        <v>3</v>
      </c>
      <c r="V7405">
        <f t="shared" ca="1" si="1621"/>
        <v>0</v>
      </c>
      <c r="W7405">
        <f t="shared" ca="1" si="1622"/>
        <v>4</v>
      </c>
      <c r="X7405">
        <f t="shared" ca="1" si="1623"/>
        <v>11</v>
      </c>
    </row>
    <row r="7406" spans="1:24" x14ac:dyDescent="0.25">
      <c r="A7406">
        <v>475440</v>
      </c>
      <c r="B7406" t="s">
        <v>23024</v>
      </c>
      <c r="C7406" t="s">
        <v>10</v>
      </c>
      <c r="D7406" t="s">
        <v>23025</v>
      </c>
      <c r="E7406" t="str">
        <f t="shared" ca="1" si="1624"/>
        <v>Boston</v>
      </c>
      <c r="F7406" t="s">
        <v>24067</v>
      </c>
      <c r="G7406">
        <f t="shared" ca="1" si="1612"/>
        <v>6604046012</v>
      </c>
      <c r="H7406" t="s">
        <v>23027</v>
      </c>
      <c r="I7406" t="s">
        <v>23026</v>
      </c>
      <c r="J7406" t="str">
        <f t="shared" ca="1" si="1613"/>
        <v>Male</v>
      </c>
      <c r="K7406">
        <f t="shared" ca="1" si="1614"/>
        <v>36</v>
      </c>
      <c r="L7406" t="str">
        <f t="shared" ca="1" si="1615"/>
        <v>Adult</v>
      </c>
      <c r="M7406" t="str">
        <f t="shared" ca="1" si="1616"/>
        <v>Yes</v>
      </c>
      <c r="N7406" t="str">
        <f t="shared" ca="1" si="1616"/>
        <v>Yes</v>
      </c>
      <c r="O7406" t="str">
        <f t="shared" ca="1" si="1616"/>
        <v>Yes</v>
      </c>
      <c r="P7406" t="str">
        <f t="shared" ca="1" si="1611"/>
        <v>No</v>
      </c>
      <c r="Q7406" t="str">
        <f t="shared" ca="1" si="1611"/>
        <v>No</v>
      </c>
      <c r="R7406">
        <f t="shared" ca="1" si="1617"/>
        <v>3</v>
      </c>
      <c r="S7406">
        <f t="shared" ca="1" si="1618"/>
        <v>3</v>
      </c>
      <c r="T7406">
        <f t="shared" ca="1" si="1619"/>
        <v>5</v>
      </c>
      <c r="U7406">
        <f t="shared" ca="1" si="1620"/>
        <v>3</v>
      </c>
      <c r="V7406">
        <f t="shared" ca="1" si="1621"/>
        <v>0</v>
      </c>
      <c r="W7406">
        <f t="shared" ca="1" si="1622"/>
        <v>0</v>
      </c>
      <c r="X7406">
        <f t="shared" ca="1" si="1623"/>
        <v>14</v>
      </c>
    </row>
    <row r="7407" spans="1:24" x14ac:dyDescent="0.25">
      <c r="A7407">
        <v>475459</v>
      </c>
      <c r="B7407" t="s">
        <v>23028</v>
      </c>
      <c r="C7407" t="s">
        <v>10</v>
      </c>
      <c r="D7407" t="s">
        <v>23029</v>
      </c>
      <c r="E7407" t="str">
        <f t="shared" ca="1" si="1624"/>
        <v>Dedham</v>
      </c>
      <c r="F7407" t="s">
        <v>24067</v>
      </c>
      <c r="G7407">
        <f t="shared" ca="1" si="1612"/>
        <v>2276806038</v>
      </c>
      <c r="H7407" t="s">
        <v>23031</v>
      </c>
      <c r="I7407" t="s">
        <v>23030</v>
      </c>
      <c r="J7407" t="str">
        <f t="shared" ca="1" si="1613"/>
        <v>Female</v>
      </c>
      <c r="K7407">
        <f t="shared" ca="1" si="1614"/>
        <v>68</v>
      </c>
      <c r="L7407" t="str">
        <f t="shared" ca="1" si="1615"/>
        <v>Adult</v>
      </c>
      <c r="M7407" t="str">
        <f t="shared" ca="1" si="1616"/>
        <v>No</v>
      </c>
      <c r="N7407" t="str">
        <f t="shared" ca="1" si="1616"/>
        <v>Yes</v>
      </c>
      <c r="O7407" t="str">
        <f t="shared" ca="1" si="1616"/>
        <v>Yes</v>
      </c>
      <c r="P7407" t="str">
        <f t="shared" ca="1" si="1611"/>
        <v>No</v>
      </c>
      <c r="Q7407" t="str">
        <f t="shared" ca="1" si="1611"/>
        <v>No</v>
      </c>
      <c r="R7407">
        <f t="shared" ca="1" si="1617"/>
        <v>4</v>
      </c>
      <c r="S7407">
        <f t="shared" ca="1" si="1618"/>
        <v>5</v>
      </c>
      <c r="T7407">
        <f t="shared" ca="1" si="1619"/>
        <v>5</v>
      </c>
      <c r="U7407">
        <f t="shared" ca="1" si="1620"/>
        <v>0</v>
      </c>
      <c r="V7407">
        <f t="shared" ca="1" si="1621"/>
        <v>0</v>
      </c>
      <c r="W7407">
        <f t="shared" ca="1" si="1622"/>
        <v>0</v>
      </c>
      <c r="X7407">
        <f t="shared" ca="1" si="1623"/>
        <v>14</v>
      </c>
    </row>
    <row r="7408" spans="1:24" x14ac:dyDescent="0.25">
      <c r="A7408">
        <v>475468</v>
      </c>
      <c r="B7408" t="s">
        <v>23032</v>
      </c>
      <c r="C7408" t="s">
        <v>10</v>
      </c>
      <c r="D7408" t="s">
        <v>23033</v>
      </c>
      <c r="E7408" t="str">
        <f t="shared" ca="1" si="1624"/>
        <v>Boston</v>
      </c>
      <c r="F7408" t="s">
        <v>24067</v>
      </c>
      <c r="G7408">
        <f t="shared" ca="1" si="1612"/>
        <v>3388206461</v>
      </c>
      <c r="H7408" t="s">
        <v>23035</v>
      </c>
      <c r="I7408" t="s">
        <v>23034</v>
      </c>
      <c r="J7408" t="str">
        <f t="shared" ca="1" si="1613"/>
        <v>Female</v>
      </c>
      <c r="K7408">
        <f t="shared" ca="1" si="1614"/>
        <v>50</v>
      </c>
      <c r="L7408" t="str">
        <f t="shared" ca="1" si="1615"/>
        <v>Adult</v>
      </c>
      <c r="M7408" t="str">
        <f t="shared" ca="1" si="1616"/>
        <v>Yes</v>
      </c>
      <c r="N7408" t="str">
        <f t="shared" ca="1" si="1616"/>
        <v>No</v>
      </c>
      <c r="O7408" t="str">
        <f t="shared" ca="1" si="1616"/>
        <v>Yes</v>
      </c>
      <c r="P7408" t="str">
        <f t="shared" ca="1" si="1611"/>
        <v>Yes</v>
      </c>
      <c r="Q7408" t="str">
        <f t="shared" ca="1" si="1611"/>
        <v>No</v>
      </c>
      <c r="R7408">
        <f t="shared" ca="1" si="1617"/>
        <v>4</v>
      </c>
      <c r="S7408">
        <f t="shared" ca="1" si="1618"/>
        <v>5</v>
      </c>
      <c r="T7408">
        <f t="shared" ca="1" si="1619"/>
        <v>3</v>
      </c>
      <c r="U7408">
        <f t="shared" ca="1" si="1620"/>
        <v>3</v>
      </c>
      <c r="V7408">
        <f t="shared" ca="1" si="1621"/>
        <v>4</v>
      </c>
      <c r="W7408">
        <f t="shared" ca="1" si="1622"/>
        <v>0</v>
      </c>
      <c r="X7408">
        <f t="shared" ca="1" si="1623"/>
        <v>19</v>
      </c>
    </row>
    <row r="7409" spans="1:24" x14ac:dyDescent="0.25">
      <c r="A7409">
        <v>475477</v>
      </c>
      <c r="B7409" t="s">
        <v>23036</v>
      </c>
      <c r="C7409" t="s">
        <v>10</v>
      </c>
      <c r="D7409" t="s">
        <v>23037</v>
      </c>
      <c r="E7409" t="str">
        <f t="shared" ca="1" si="1624"/>
        <v>Needham</v>
      </c>
      <c r="F7409" t="s">
        <v>24067</v>
      </c>
      <c r="G7409">
        <f t="shared" ca="1" si="1612"/>
        <v>1364068022</v>
      </c>
      <c r="H7409" t="s">
        <v>15261</v>
      </c>
      <c r="I7409" t="s">
        <v>23038</v>
      </c>
      <c r="J7409" t="str">
        <f t="shared" ca="1" si="1613"/>
        <v>Female</v>
      </c>
      <c r="K7409">
        <f t="shared" ca="1" si="1614"/>
        <v>33</v>
      </c>
      <c r="L7409" t="str">
        <f t="shared" ca="1" si="1615"/>
        <v>Adult</v>
      </c>
      <c r="M7409" t="str">
        <f t="shared" ca="1" si="1616"/>
        <v>No</v>
      </c>
      <c r="N7409" t="str">
        <f t="shared" ca="1" si="1616"/>
        <v>No</v>
      </c>
      <c r="O7409" t="str">
        <f t="shared" ca="1" si="1616"/>
        <v>Yes</v>
      </c>
      <c r="P7409" t="str">
        <f t="shared" ca="1" si="1611"/>
        <v>Yes</v>
      </c>
      <c r="Q7409" t="str">
        <f t="shared" ca="1" si="1611"/>
        <v>Yes</v>
      </c>
      <c r="R7409">
        <f t="shared" ca="1" si="1617"/>
        <v>5</v>
      </c>
      <c r="S7409">
        <f t="shared" ca="1" si="1618"/>
        <v>5</v>
      </c>
      <c r="T7409">
        <f t="shared" ca="1" si="1619"/>
        <v>3</v>
      </c>
      <c r="U7409">
        <f t="shared" ca="1" si="1620"/>
        <v>0</v>
      </c>
      <c r="V7409">
        <f t="shared" ca="1" si="1621"/>
        <v>4</v>
      </c>
      <c r="W7409">
        <f t="shared" ca="1" si="1622"/>
        <v>4</v>
      </c>
      <c r="X7409">
        <f t="shared" ca="1" si="1623"/>
        <v>21</v>
      </c>
    </row>
    <row r="7410" spans="1:24" x14ac:dyDescent="0.25">
      <c r="A7410">
        <v>475486</v>
      </c>
      <c r="B7410" t="s">
        <v>13110</v>
      </c>
      <c r="C7410" t="s">
        <v>10</v>
      </c>
      <c r="D7410" t="s">
        <v>23039</v>
      </c>
      <c r="E7410" t="str">
        <f t="shared" ca="1" si="1624"/>
        <v>Watertown</v>
      </c>
      <c r="F7410" t="s">
        <v>24067</v>
      </c>
      <c r="G7410">
        <f t="shared" ca="1" si="1612"/>
        <v>2866133093</v>
      </c>
      <c r="H7410" t="s">
        <v>23041</v>
      </c>
      <c r="I7410" t="s">
        <v>23040</v>
      </c>
      <c r="J7410" t="str">
        <f t="shared" ca="1" si="1613"/>
        <v>Female</v>
      </c>
      <c r="K7410">
        <f t="shared" ca="1" si="1614"/>
        <v>51</v>
      </c>
      <c r="L7410" t="str">
        <f t="shared" ca="1" si="1615"/>
        <v>Adult</v>
      </c>
      <c r="M7410" t="str">
        <f t="shared" ca="1" si="1616"/>
        <v>Yes</v>
      </c>
      <c r="N7410" t="str">
        <f t="shared" ca="1" si="1616"/>
        <v>Yes</v>
      </c>
      <c r="O7410" t="str">
        <f t="shared" ca="1" si="1616"/>
        <v>No</v>
      </c>
      <c r="P7410" t="str">
        <f t="shared" ca="1" si="1611"/>
        <v>No</v>
      </c>
      <c r="Q7410" t="str">
        <f t="shared" ca="1" si="1611"/>
        <v>Yes</v>
      </c>
      <c r="R7410">
        <f t="shared" ca="1" si="1617"/>
        <v>4</v>
      </c>
      <c r="S7410">
        <f t="shared" ca="1" si="1618"/>
        <v>5</v>
      </c>
      <c r="T7410">
        <f t="shared" ca="1" si="1619"/>
        <v>3</v>
      </c>
      <c r="U7410">
        <f t="shared" ca="1" si="1620"/>
        <v>3</v>
      </c>
      <c r="V7410">
        <f t="shared" ca="1" si="1621"/>
        <v>0</v>
      </c>
      <c r="W7410">
        <f t="shared" ca="1" si="1622"/>
        <v>4</v>
      </c>
      <c r="X7410">
        <f t="shared" ca="1" si="1623"/>
        <v>19</v>
      </c>
    </row>
    <row r="7411" spans="1:24" x14ac:dyDescent="0.25">
      <c r="A7411">
        <v>475495</v>
      </c>
      <c r="B7411" t="s">
        <v>23042</v>
      </c>
      <c r="C7411" t="s">
        <v>10</v>
      </c>
      <c r="D7411" t="s">
        <v>23043</v>
      </c>
      <c r="E7411" t="str">
        <f t="shared" ca="1" si="1624"/>
        <v>Newton</v>
      </c>
      <c r="F7411" t="s">
        <v>24067</v>
      </c>
      <c r="G7411">
        <f t="shared" ca="1" si="1612"/>
        <v>3902847060</v>
      </c>
      <c r="H7411" t="s">
        <v>23045</v>
      </c>
      <c r="I7411" t="s">
        <v>23044</v>
      </c>
      <c r="J7411" t="str">
        <f t="shared" ca="1" si="1613"/>
        <v>Male</v>
      </c>
      <c r="K7411">
        <f t="shared" ca="1" si="1614"/>
        <v>22</v>
      </c>
      <c r="L7411" t="str">
        <f t="shared" ca="1" si="1615"/>
        <v>Adult</v>
      </c>
      <c r="M7411" t="str">
        <f t="shared" ca="1" si="1616"/>
        <v>Yes</v>
      </c>
      <c r="N7411" t="str">
        <f t="shared" ca="1" si="1616"/>
        <v>No</v>
      </c>
      <c r="O7411" t="str">
        <f t="shared" ca="1" si="1616"/>
        <v>No</v>
      </c>
      <c r="P7411" t="str">
        <f t="shared" ca="1" si="1611"/>
        <v>Yes</v>
      </c>
      <c r="Q7411" t="str">
        <f t="shared" ca="1" si="1611"/>
        <v>Yes</v>
      </c>
      <c r="R7411">
        <f t="shared" ca="1" si="1617"/>
        <v>5</v>
      </c>
      <c r="S7411">
        <f t="shared" ca="1" si="1618"/>
        <v>5</v>
      </c>
      <c r="T7411">
        <f t="shared" ca="1" si="1619"/>
        <v>0</v>
      </c>
      <c r="U7411">
        <f t="shared" ca="1" si="1620"/>
        <v>3</v>
      </c>
      <c r="V7411">
        <f t="shared" ca="1" si="1621"/>
        <v>4</v>
      </c>
      <c r="W7411">
        <f t="shared" ca="1" si="1622"/>
        <v>4</v>
      </c>
      <c r="X7411">
        <f t="shared" ca="1" si="1623"/>
        <v>21</v>
      </c>
    </row>
    <row r="7412" spans="1:24" x14ac:dyDescent="0.25">
      <c r="A7412">
        <v>475501</v>
      </c>
      <c r="B7412" t="s">
        <v>21127</v>
      </c>
      <c r="C7412" t="s">
        <v>10</v>
      </c>
      <c r="D7412" t="s">
        <v>23046</v>
      </c>
      <c r="E7412" t="str">
        <f t="shared" ca="1" si="1624"/>
        <v>Cambridge</v>
      </c>
      <c r="F7412" t="s">
        <v>24067</v>
      </c>
      <c r="G7412">
        <f t="shared" ca="1" si="1612"/>
        <v>6425093325</v>
      </c>
      <c r="H7412" t="s">
        <v>21129</v>
      </c>
      <c r="I7412" t="s">
        <v>23047</v>
      </c>
      <c r="J7412" t="str">
        <f t="shared" ca="1" si="1613"/>
        <v>Male</v>
      </c>
      <c r="K7412">
        <f t="shared" ca="1" si="1614"/>
        <v>67</v>
      </c>
      <c r="L7412" t="str">
        <f t="shared" ca="1" si="1615"/>
        <v>Adult</v>
      </c>
      <c r="M7412" t="str">
        <f t="shared" ca="1" si="1616"/>
        <v>Yes</v>
      </c>
      <c r="N7412" t="str">
        <f t="shared" ca="1" si="1616"/>
        <v>No</v>
      </c>
      <c r="O7412" t="str">
        <f t="shared" ca="1" si="1616"/>
        <v>No</v>
      </c>
      <c r="P7412" t="str">
        <f t="shared" ca="1" si="1611"/>
        <v>No</v>
      </c>
      <c r="Q7412" t="str">
        <f t="shared" ca="1" si="1611"/>
        <v>No</v>
      </c>
      <c r="R7412">
        <f t="shared" ca="1" si="1617"/>
        <v>2</v>
      </c>
      <c r="S7412">
        <f t="shared" ca="1" si="1618"/>
        <v>3</v>
      </c>
      <c r="T7412">
        <f t="shared" ca="1" si="1619"/>
        <v>0</v>
      </c>
      <c r="U7412">
        <f t="shared" ca="1" si="1620"/>
        <v>3</v>
      </c>
      <c r="V7412">
        <f t="shared" ca="1" si="1621"/>
        <v>0</v>
      </c>
      <c r="W7412">
        <f t="shared" ca="1" si="1622"/>
        <v>0</v>
      </c>
      <c r="X7412">
        <f t="shared" ca="1" si="1623"/>
        <v>8</v>
      </c>
    </row>
    <row r="7413" spans="1:24" x14ac:dyDescent="0.25">
      <c r="A7413">
        <v>475510</v>
      </c>
      <c r="B7413" t="s">
        <v>23048</v>
      </c>
      <c r="C7413" t="s">
        <v>10</v>
      </c>
      <c r="D7413" t="s">
        <v>23049</v>
      </c>
      <c r="E7413" t="str">
        <f t="shared" ca="1" si="1624"/>
        <v xml:space="preserve"> Milton</v>
      </c>
      <c r="F7413" t="s">
        <v>24067</v>
      </c>
      <c r="G7413">
        <f t="shared" ca="1" si="1612"/>
        <v>7647634236</v>
      </c>
      <c r="H7413" t="s">
        <v>23051</v>
      </c>
      <c r="I7413" t="s">
        <v>23050</v>
      </c>
      <c r="J7413" t="str">
        <f t="shared" ca="1" si="1613"/>
        <v>Male</v>
      </c>
      <c r="K7413">
        <f t="shared" ca="1" si="1614"/>
        <v>44</v>
      </c>
      <c r="L7413" t="str">
        <f t="shared" ca="1" si="1615"/>
        <v>Adult</v>
      </c>
      <c r="M7413" t="str">
        <f t="shared" ca="1" si="1616"/>
        <v>No</v>
      </c>
      <c r="N7413" t="str">
        <f t="shared" ca="1" si="1616"/>
        <v>No</v>
      </c>
      <c r="O7413" t="str">
        <f t="shared" ca="1" si="1616"/>
        <v>Yes</v>
      </c>
      <c r="P7413" t="str">
        <f t="shared" ca="1" si="1611"/>
        <v>Yes</v>
      </c>
      <c r="Q7413" t="str">
        <f t="shared" ca="1" si="1611"/>
        <v>No</v>
      </c>
      <c r="R7413">
        <f t="shared" ca="1" si="1617"/>
        <v>5</v>
      </c>
      <c r="S7413">
        <f t="shared" ca="1" si="1618"/>
        <v>5</v>
      </c>
      <c r="T7413">
        <f t="shared" ca="1" si="1619"/>
        <v>3</v>
      </c>
      <c r="U7413">
        <f t="shared" ca="1" si="1620"/>
        <v>0</v>
      </c>
      <c r="V7413">
        <f t="shared" ca="1" si="1621"/>
        <v>4</v>
      </c>
      <c r="W7413">
        <f t="shared" ca="1" si="1622"/>
        <v>0</v>
      </c>
      <c r="X7413">
        <f t="shared" ca="1" si="1623"/>
        <v>17</v>
      </c>
    </row>
    <row r="7414" spans="1:24" x14ac:dyDescent="0.25">
      <c r="A7414">
        <v>475529</v>
      </c>
      <c r="B7414" t="s">
        <v>166</v>
      </c>
      <c r="C7414" t="s">
        <v>10</v>
      </c>
      <c r="D7414" t="s">
        <v>23052</v>
      </c>
      <c r="E7414" t="str">
        <f t="shared" ca="1" si="1624"/>
        <v>Quincy</v>
      </c>
      <c r="F7414" t="s">
        <v>24067</v>
      </c>
      <c r="G7414">
        <f t="shared" ca="1" si="1612"/>
        <v>9893153146</v>
      </c>
      <c r="H7414" t="s">
        <v>2171</v>
      </c>
      <c r="I7414" t="s">
        <v>23053</v>
      </c>
      <c r="J7414" t="str">
        <f t="shared" ca="1" si="1613"/>
        <v>Male</v>
      </c>
      <c r="K7414">
        <f t="shared" ca="1" si="1614"/>
        <v>32</v>
      </c>
      <c r="L7414" t="str">
        <f t="shared" ca="1" si="1615"/>
        <v>Adult</v>
      </c>
      <c r="M7414" t="str">
        <f t="shared" ca="1" si="1616"/>
        <v>Yes</v>
      </c>
      <c r="N7414" t="str">
        <f t="shared" ca="1" si="1616"/>
        <v>Yes</v>
      </c>
      <c r="O7414" t="str">
        <f t="shared" ca="1" si="1616"/>
        <v>Yes</v>
      </c>
      <c r="P7414" t="str">
        <f t="shared" ca="1" si="1611"/>
        <v>No</v>
      </c>
      <c r="Q7414" t="str">
        <f t="shared" ca="1" si="1611"/>
        <v>Yes</v>
      </c>
      <c r="R7414">
        <f t="shared" ca="1" si="1617"/>
        <v>2</v>
      </c>
      <c r="S7414">
        <f t="shared" ca="1" si="1618"/>
        <v>3</v>
      </c>
      <c r="T7414">
        <f t="shared" ca="1" si="1619"/>
        <v>5</v>
      </c>
      <c r="U7414">
        <f t="shared" ca="1" si="1620"/>
        <v>3</v>
      </c>
      <c r="V7414">
        <f t="shared" ca="1" si="1621"/>
        <v>0</v>
      </c>
      <c r="W7414">
        <f t="shared" ca="1" si="1622"/>
        <v>4</v>
      </c>
      <c r="X7414">
        <f t="shared" ca="1" si="1623"/>
        <v>17</v>
      </c>
    </row>
    <row r="7415" spans="1:24" x14ac:dyDescent="0.25">
      <c r="A7415">
        <v>475538</v>
      </c>
      <c r="B7415" t="s">
        <v>23054</v>
      </c>
      <c r="C7415" t="s">
        <v>10</v>
      </c>
      <c r="D7415" t="s">
        <v>23055</v>
      </c>
      <c r="E7415" t="str">
        <f t="shared" ca="1" si="1624"/>
        <v>Dedham</v>
      </c>
      <c r="F7415" t="s">
        <v>24067</v>
      </c>
      <c r="G7415">
        <f t="shared" ca="1" si="1612"/>
        <v>1328564631</v>
      </c>
      <c r="H7415" t="s">
        <v>23057</v>
      </c>
      <c r="I7415" t="s">
        <v>23056</v>
      </c>
      <c r="J7415" t="str">
        <f t="shared" ca="1" si="1613"/>
        <v>Female</v>
      </c>
      <c r="K7415">
        <f t="shared" ca="1" si="1614"/>
        <v>61</v>
      </c>
      <c r="L7415" t="str">
        <f t="shared" ca="1" si="1615"/>
        <v>Adult</v>
      </c>
      <c r="M7415" t="str">
        <f t="shared" ca="1" si="1616"/>
        <v>No</v>
      </c>
      <c r="N7415" t="str">
        <f t="shared" ca="1" si="1616"/>
        <v>No</v>
      </c>
      <c r="O7415" t="str">
        <f t="shared" ca="1" si="1616"/>
        <v>Yes</v>
      </c>
      <c r="P7415" t="str">
        <f t="shared" ca="1" si="1611"/>
        <v>Yes</v>
      </c>
      <c r="Q7415" t="str">
        <f t="shared" ca="1" si="1611"/>
        <v>No</v>
      </c>
      <c r="R7415">
        <f t="shared" ca="1" si="1617"/>
        <v>4</v>
      </c>
      <c r="S7415">
        <f t="shared" ca="1" si="1618"/>
        <v>5</v>
      </c>
      <c r="T7415">
        <f t="shared" ca="1" si="1619"/>
        <v>3</v>
      </c>
      <c r="U7415">
        <f t="shared" ca="1" si="1620"/>
        <v>0</v>
      </c>
      <c r="V7415">
        <f t="shared" ca="1" si="1621"/>
        <v>4</v>
      </c>
      <c r="W7415">
        <f t="shared" ca="1" si="1622"/>
        <v>0</v>
      </c>
      <c r="X7415">
        <f t="shared" ca="1" si="1623"/>
        <v>16</v>
      </c>
    </row>
    <row r="7416" spans="1:24" x14ac:dyDescent="0.25">
      <c r="A7416">
        <v>475547</v>
      </c>
      <c r="B7416" t="s">
        <v>19760</v>
      </c>
      <c r="C7416" t="s">
        <v>10</v>
      </c>
      <c r="D7416" t="s">
        <v>23058</v>
      </c>
      <c r="E7416" t="str">
        <f t="shared" ca="1" si="1624"/>
        <v>Newton</v>
      </c>
      <c r="F7416" t="s">
        <v>24067</v>
      </c>
      <c r="G7416">
        <f t="shared" ca="1" si="1612"/>
        <v>5669295178</v>
      </c>
      <c r="H7416" t="s">
        <v>23059</v>
      </c>
      <c r="I7416">
        <v>33913</v>
      </c>
      <c r="J7416" t="str">
        <f t="shared" ca="1" si="1613"/>
        <v>Male</v>
      </c>
      <c r="K7416">
        <f t="shared" ca="1" si="1614"/>
        <v>41</v>
      </c>
      <c r="L7416" t="str">
        <f t="shared" ca="1" si="1615"/>
        <v>Adult</v>
      </c>
      <c r="M7416" t="str">
        <f t="shared" ca="1" si="1616"/>
        <v>Yes</v>
      </c>
      <c r="N7416" t="str">
        <f t="shared" ca="1" si="1616"/>
        <v>Yes</v>
      </c>
      <c r="O7416" t="str">
        <f t="shared" ca="1" si="1616"/>
        <v>Yes</v>
      </c>
      <c r="P7416" t="str">
        <f t="shared" ca="1" si="1611"/>
        <v>No</v>
      </c>
      <c r="Q7416" t="str">
        <f t="shared" ca="1" si="1611"/>
        <v>Yes</v>
      </c>
      <c r="R7416">
        <f t="shared" ca="1" si="1617"/>
        <v>2</v>
      </c>
      <c r="S7416">
        <f t="shared" ca="1" si="1618"/>
        <v>3</v>
      </c>
      <c r="T7416">
        <f t="shared" ca="1" si="1619"/>
        <v>5</v>
      </c>
      <c r="U7416">
        <f t="shared" ca="1" si="1620"/>
        <v>3</v>
      </c>
      <c r="V7416">
        <f t="shared" ca="1" si="1621"/>
        <v>0</v>
      </c>
      <c r="W7416">
        <f t="shared" ca="1" si="1622"/>
        <v>4</v>
      </c>
      <c r="X7416">
        <f t="shared" ca="1" si="1623"/>
        <v>17</v>
      </c>
    </row>
    <row r="7417" spans="1:24" x14ac:dyDescent="0.25">
      <c r="A7417">
        <v>475556</v>
      </c>
      <c r="B7417" t="s">
        <v>23060</v>
      </c>
      <c r="C7417" t="s">
        <v>10</v>
      </c>
      <c r="D7417" t="s">
        <v>23061</v>
      </c>
      <c r="E7417" t="str">
        <f t="shared" ca="1" si="1624"/>
        <v>Chelsea</v>
      </c>
      <c r="F7417" t="s">
        <v>24067</v>
      </c>
      <c r="G7417">
        <f t="shared" ca="1" si="1612"/>
        <v>7678681631</v>
      </c>
      <c r="H7417" t="s">
        <v>23063</v>
      </c>
      <c r="I7417" t="s">
        <v>23062</v>
      </c>
      <c r="J7417" t="str">
        <f t="shared" ca="1" si="1613"/>
        <v>Female</v>
      </c>
      <c r="K7417">
        <f t="shared" ca="1" si="1614"/>
        <v>59</v>
      </c>
      <c r="L7417" t="str">
        <f t="shared" ca="1" si="1615"/>
        <v>Adult</v>
      </c>
      <c r="M7417" t="str">
        <f t="shared" ca="1" si="1616"/>
        <v>Yes</v>
      </c>
      <c r="N7417" t="str">
        <f t="shared" ca="1" si="1616"/>
        <v>No</v>
      </c>
      <c r="O7417" t="str">
        <f t="shared" ca="1" si="1616"/>
        <v>No</v>
      </c>
      <c r="P7417" t="str">
        <f t="shared" ca="1" si="1611"/>
        <v>No</v>
      </c>
      <c r="Q7417" t="str">
        <f t="shared" ca="1" si="1611"/>
        <v>Yes</v>
      </c>
      <c r="R7417">
        <f t="shared" ca="1" si="1617"/>
        <v>5</v>
      </c>
      <c r="S7417">
        <f t="shared" ca="1" si="1618"/>
        <v>5</v>
      </c>
      <c r="T7417">
        <f t="shared" ca="1" si="1619"/>
        <v>0</v>
      </c>
      <c r="U7417">
        <f t="shared" ca="1" si="1620"/>
        <v>3</v>
      </c>
      <c r="V7417">
        <f t="shared" ca="1" si="1621"/>
        <v>0</v>
      </c>
      <c r="W7417">
        <f t="shared" ca="1" si="1622"/>
        <v>4</v>
      </c>
      <c r="X7417">
        <f t="shared" ca="1" si="1623"/>
        <v>17</v>
      </c>
    </row>
    <row r="7418" spans="1:24" x14ac:dyDescent="0.25">
      <c r="A7418">
        <v>475565</v>
      </c>
      <c r="B7418" t="s">
        <v>23064</v>
      </c>
      <c r="C7418" t="s">
        <v>10</v>
      </c>
      <c r="D7418" t="s">
        <v>23065</v>
      </c>
      <c r="E7418" t="str">
        <f t="shared" ca="1" si="1624"/>
        <v>Needham</v>
      </c>
      <c r="F7418" t="s">
        <v>24067</v>
      </c>
      <c r="G7418">
        <f t="shared" ca="1" si="1612"/>
        <v>9951679675</v>
      </c>
      <c r="H7418" t="s">
        <v>23067</v>
      </c>
      <c r="I7418" t="s">
        <v>23066</v>
      </c>
      <c r="J7418" t="str">
        <f t="shared" ca="1" si="1613"/>
        <v>Female</v>
      </c>
      <c r="K7418">
        <f t="shared" ca="1" si="1614"/>
        <v>64</v>
      </c>
      <c r="L7418" t="str">
        <f t="shared" ca="1" si="1615"/>
        <v>Adult</v>
      </c>
      <c r="M7418" t="str">
        <f t="shared" ca="1" si="1616"/>
        <v>Yes</v>
      </c>
      <c r="N7418" t="str">
        <f t="shared" ca="1" si="1616"/>
        <v>Yes</v>
      </c>
      <c r="O7418" t="str">
        <f t="shared" ca="1" si="1616"/>
        <v>No</v>
      </c>
      <c r="P7418" t="str">
        <f t="shared" ca="1" si="1611"/>
        <v>No</v>
      </c>
      <c r="Q7418" t="str">
        <f t="shared" ca="1" si="1611"/>
        <v>Yes</v>
      </c>
      <c r="R7418">
        <f t="shared" ca="1" si="1617"/>
        <v>1</v>
      </c>
      <c r="S7418">
        <f t="shared" ca="1" si="1618"/>
        <v>0</v>
      </c>
      <c r="T7418">
        <f t="shared" ca="1" si="1619"/>
        <v>3</v>
      </c>
      <c r="U7418">
        <f t="shared" ca="1" si="1620"/>
        <v>3</v>
      </c>
      <c r="V7418">
        <f t="shared" ca="1" si="1621"/>
        <v>0</v>
      </c>
      <c r="W7418">
        <f t="shared" ca="1" si="1622"/>
        <v>4</v>
      </c>
      <c r="X7418">
        <f t="shared" ca="1" si="1623"/>
        <v>11</v>
      </c>
    </row>
    <row r="7419" spans="1:24" x14ac:dyDescent="0.25">
      <c r="A7419">
        <v>475574</v>
      </c>
      <c r="B7419" t="s">
        <v>23068</v>
      </c>
      <c r="C7419" t="s">
        <v>10</v>
      </c>
      <c r="D7419" t="s">
        <v>23069</v>
      </c>
      <c r="E7419" t="str">
        <f t="shared" ca="1" si="1624"/>
        <v>Cambridge</v>
      </c>
      <c r="F7419" t="s">
        <v>24067</v>
      </c>
      <c r="G7419">
        <f t="shared" ca="1" si="1612"/>
        <v>8118601131</v>
      </c>
      <c r="H7419" t="s">
        <v>23071</v>
      </c>
      <c r="I7419" t="s">
        <v>23070</v>
      </c>
      <c r="J7419" t="str">
        <f t="shared" ca="1" si="1613"/>
        <v>Female</v>
      </c>
      <c r="K7419">
        <f t="shared" ca="1" si="1614"/>
        <v>51</v>
      </c>
      <c r="L7419" t="str">
        <f t="shared" ca="1" si="1615"/>
        <v>Adult</v>
      </c>
      <c r="M7419" t="str">
        <f t="shared" ca="1" si="1616"/>
        <v>No</v>
      </c>
      <c r="N7419" t="str">
        <f t="shared" ca="1" si="1616"/>
        <v>No</v>
      </c>
      <c r="O7419" t="str">
        <f t="shared" ca="1" si="1616"/>
        <v>Yes</v>
      </c>
      <c r="P7419" t="str">
        <f t="shared" ca="1" si="1611"/>
        <v>No</v>
      </c>
      <c r="Q7419" t="str">
        <f t="shared" ca="1" si="1611"/>
        <v>Yes</v>
      </c>
      <c r="R7419">
        <f t="shared" ca="1" si="1617"/>
        <v>4</v>
      </c>
      <c r="S7419">
        <f t="shared" ca="1" si="1618"/>
        <v>5</v>
      </c>
      <c r="T7419">
        <f t="shared" ca="1" si="1619"/>
        <v>3</v>
      </c>
      <c r="U7419">
        <f t="shared" ca="1" si="1620"/>
        <v>0</v>
      </c>
      <c r="V7419">
        <f t="shared" ca="1" si="1621"/>
        <v>0</v>
      </c>
      <c r="W7419">
        <f t="shared" ca="1" si="1622"/>
        <v>4</v>
      </c>
      <c r="X7419">
        <f t="shared" ca="1" si="1623"/>
        <v>16</v>
      </c>
    </row>
    <row r="7420" spans="1:24" x14ac:dyDescent="0.25">
      <c r="A7420">
        <v>475583</v>
      </c>
      <c r="B7420" t="s">
        <v>23072</v>
      </c>
      <c r="C7420" t="s">
        <v>10</v>
      </c>
      <c r="D7420" t="s">
        <v>23073</v>
      </c>
      <c r="E7420" t="str">
        <f t="shared" ca="1" si="1624"/>
        <v>Cambridge</v>
      </c>
      <c r="F7420" t="s">
        <v>24067</v>
      </c>
      <c r="G7420">
        <f t="shared" ca="1" si="1612"/>
        <v>7222576778</v>
      </c>
      <c r="H7420" t="s">
        <v>4833</v>
      </c>
      <c r="I7420" t="s">
        <v>23074</v>
      </c>
      <c r="J7420" t="str">
        <f t="shared" ca="1" si="1613"/>
        <v>Female</v>
      </c>
      <c r="K7420">
        <f t="shared" ca="1" si="1614"/>
        <v>59</v>
      </c>
      <c r="L7420" t="str">
        <f t="shared" ca="1" si="1615"/>
        <v>Adult</v>
      </c>
      <c r="M7420" t="str">
        <f t="shared" ca="1" si="1616"/>
        <v>Yes</v>
      </c>
      <c r="N7420" t="str">
        <f t="shared" ca="1" si="1616"/>
        <v>Yes</v>
      </c>
      <c r="O7420" t="str">
        <f t="shared" ca="1" si="1616"/>
        <v>Yes</v>
      </c>
      <c r="P7420" t="str">
        <f t="shared" ca="1" si="1611"/>
        <v>Yes</v>
      </c>
      <c r="Q7420" t="str">
        <f t="shared" ca="1" si="1611"/>
        <v>No</v>
      </c>
      <c r="R7420">
        <f t="shared" ca="1" si="1617"/>
        <v>1</v>
      </c>
      <c r="S7420">
        <f t="shared" ca="1" si="1618"/>
        <v>0</v>
      </c>
      <c r="T7420">
        <f t="shared" ca="1" si="1619"/>
        <v>5</v>
      </c>
      <c r="U7420">
        <f t="shared" ca="1" si="1620"/>
        <v>3</v>
      </c>
      <c r="V7420">
        <f t="shared" ca="1" si="1621"/>
        <v>4</v>
      </c>
      <c r="W7420">
        <f t="shared" ca="1" si="1622"/>
        <v>0</v>
      </c>
      <c r="X7420">
        <f t="shared" ca="1" si="1623"/>
        <v>13</v>
      </c>
    </row>
    <row r="7421" spans="1:24" x14ac:dyDescent="0.25">
      <c r="A7421">
        <v>475592</v>
      </c>
      <c r="B7421" t="s">
        <v>23075</v>
      </c>
      <c r="C7421" t="s">
        <v>10</v>
      </c>
      <c r="D7421" t="s">
        <v>23076</v>
      </c>
      <c r="E7421" t="str">
        <f t="shared" ca="1" si="1624"/>
        <v>Watertown</v>
      </c>
      <c r="F7421" t="s">
        <v>24067</v>
      </c>
      <c r="G7421">
        <f t="shared" ca="1" si="1612"/>
        <v>1762842879</v>
      </c>
      <c r="H7421" t="s">
        <v>23078</v>
      </c>
      <c r="I7421" t="s">
        <v>23077</v>
      </c>
      <c r="J7421" t="str">
        <f t="shared" ca="1" si="1613"/>
        <v>Female</v>
      </c>
      <c r="K7421">
        <f t="shared" ca="1" si="1614"/>
        <v>49</v>
      </c>
      <c r="L7421" t="str">
        <f t="shared" ca="1" si="1615"/>
        <v>Adult</v>
      </c>
      <c r="M7421" t="str">
        <f t="shared" ca="1" si="1616"/>
        <v>No</v>
      </c>
      <c r="N7421" t="str">
        <f t="shared" ca="1" si="1616"/>
        <v>Yes</v>
      </c>
      <c r="O7421" t="str">
        <f t="shared" ca="1" si="1616"/>
        <v>Yes</v>
      </c>
      <c r="P7421" t="str">
        <f t="shared" ca="1" si="1611"/>
        <v>No</v>
      </c>
      <c r="Q7421" t="str">
        <f t="shared" ca="1" si="1611"/>
        <v>Yes</v>
      </c>
      <c r="R7421">
        <f t="shared" ca="1" si="1617"/>
        <v>1</v>
      </c>
      <c r="S7421">
        <f t="shared" ca="1" si="1618"/>
        <v>0</v>
      </c>
      <c r="T7421">
        <f t="shared" ca="1" si="1619"/>
        <v>5</v>
      </c>
      <c r="U7421">
        <f t="shared" ca="1" si="1620"/>
        <v>0</v>
      </c>
      <c r="V7421">
        <f t="shared" ca="1" si="1621"/>
        <v>0</v>
      </c>
      <c r="W7421">
        <f t="shared" ca="1" si="1622"/>
        <v>4</v>
      </c>
      <c r="X7421">
        <f t="shared" ca="1" si="1623"/>
        <v>10</v>
      </c>
    </row>
    <row r="7422" spans="1:24" x14ac:dyDescent="0.25">
      <c r="A7422">
        <v>475608</v>
      </c>
      <c r="B7422" t="s">
        <v>23079</v>
      </c>
      <c r="C7422" t="s">
        <v>10</v>
      </c>
      <c r="D7422" t="s">
        <v>23080</v>
      </c>
      <c r="E7422" t="str">
        <f t="shared" ca="1" si="1624"/>
        <v>Cambridge</v>
      </c>
      <c r="F7422" t="s">
        <v>24067</v>
      </c>
      <c r="G7422">
        <f t="shared" ca="1" si="1612"/>
        <v>1713453587</v>
      </c>
      <c r="H7422" t="s">
        <v>23082</v>
      </c>
      <c r="I7422" t="s">
        <v>23081</v>
      </c>
      <c r="J7422" t="str">
        <f t="shared" ca="1" si="1613"/>
        <v>Male</v>
      </c>
      <c r="K7422">
        <f t="shared" ca="1" si="1614"/>
        <v>23</v>
      </c>
      <c r="L7422" t="str">
        <f t="shared" ca="1" si="1615"/>
        <v>Adult</v>
      </c>
      <c r="M7422" t="str">
        <f t="shared" ca="1" si="1616"/>
        <v>No</v>
      </c>
      <c r="N7422" t="str">
        <f t="shared" ca="1" si="1616"/>
        <v>No</v>
      </c>
      <c r="O7422" t="str">
        <f t="shared" ca="1" si="1616"/>
        <v>No</v>
      </c>
      <c r="P7422" t="str">
        <f t="shared" ca="1" si="1611"/>
        <v>No</v>
      </c>
      <c r="Q7422" t="str">
        <f t="shared" ca="1" si="1611"/>
        <v>Yes</v>
      </c>
      <c r="R7422">
        <f t="shared" ca="1" si="1617"/>
        <v>2</v>
      </c>
      <c r="S7422">
        <f t="shared" ca="1" si="1618"/>
        <v>3</v>
      </c>
      <c r="T7422">
        <f t="shared" ca="1" si="1619"/>
        <v>0</v>
      </c>
      <c r="U7422">
        <f t="shared" ca="1" si="1620"/>
        <v>0</v>
      </c>
      <c r="V7422">
        <f t="shared" ca="1" si="1621"/>
        <v>0</v>
      </c>
      <c r="W7422">
        <f t="shared" ca="1" si="1622"/>
        <v>4</v>
      </c>
      <c r="X7422">
        <f t="shared" ca="1" si="1623"/>
        <v>9</v>
      </c>
    </row>
    <row r="7423" spans="1:24" x14ac:dyDescent="0.25">
      <c r="A7423">
        <v>475617</v>
      </c>
      <c r="B7423" t="s">
        <v>23083</v>
      </c>
      <c r="C7423" t="s">
        <v>10</v>
      </c>
      <c r="D7423" t="s">
        <v>23084</v>
      </c>
      <c r="E7423" t="str">
        <f t="shared" ca="1" si="1624"/>
        <v>Needham</v>
      </c>
      <c r="F7423" t="s">
        <v>24067</v>
      </c>
      <c r="G7423">
        <f t="shared" ca="1" si="1612"/>
        <v>5250674937</v>
      </c>
      <c r="H7423" t="s">
        <v>16652</v>
      </c>
      <c r="I7423" t="s">
        <v>23085</v>
      </c>
      <c r="J7423" t="str">
        <f t="shared" ca="1" si="1613"/>
        <v>Female</v>
      </c>
      <c r="K7423">
        <f t="shared" ca="1" si="1614"/>
        <v>54</v>
      </c>
      <c r="L7423" t="str">
        <f t="shared" ca="1" si="1615"/>
        <v>Adult</v>
      </c>
      <c r="M7423" t="str">
        <f t="shared" ca="1" si="1616"/>
        <v>Yes</v>
      </c>
      <c r="N7423" t="str">
        <f t="shared" ca="1" si="1616"/>
        <v>No</v>
      </c>
      <c r="O7423" t="str">
        <f t="shared" ca="1" si="1616"/>
        <v>No</v>
      </c>
      <c r="P7423" t="str">
        <f t="shared" ca="1" si="1611"/>
        <v>Yes</v>
      </c>
      <c r="Q7423" t="str">
        <f t="shared" ca="1" si="1611"/>
        <v>No</v>
      </c>
      <c r="R7423">
        <f t="shared" ca="1" si="1617"/>
        <v>2</v>
      </c>
      <c r="S7423">
        <f t="shared" ca="1" si="1618"/>
        <v>3</v>
      </c>
      <c r="T7423">
        <f t="shared" ca="1" si="1619"/>
        <v>0</v>
      </c>
      <c r="U7423">
        <f t="shared" ca="1" si="1620"/>
        <v>3</v>
      </c>
      <c r="V7423">
        <f t="shared" ca="1" si="1621"/>
        <v>4</v>
      </c>
      <c r="W7423">
        <f t="shared" ca="1" si="1622"/>
        <v>0</v>
      </c>
      <c r="X7423">
        <f t="shared" ca="1" si="1623"/>
        <v>12</v>
      </c>
    </row>
    <row r="7424" spans="1:24" x14ac:dyDescent="0.25">
      <c r="A7424">
        <v>475626</v>
      </c>
      <c r="B7424" t="s">
        <v>23086</v>
      </c>
      <c r="C7424" t="s">
        <v>10</v>
      </c>
      <c r="D7424" t="s">
        <v>23087</v>
      </c>
      <c r="E7424" t="str">
        <f t="shared" ca="1" si="1624"/>
        <v>Dedham</v>
      </c>
      <c r="F7424" t="s">
        <v>24067</v>
      </c>
      <c r="G7424">
        <f t="shared" ca="1" si="1612"/>
        <v>6096696327</v>
      </c>
      <c r="H7424" t="s">
        <v>23089</v>
      </c>
      <c r="I7424" t="s">
        <v>23088</v>
      </c>
      <c r="J7424" t="str">
        <f t="shared" ca="1" si="1613"/>
        <v>Female</v>
      </c>
      <c r="K7424">
        <f t="shared" ca="1" si="1614"/>
        <v>60</v>
      </c>
      <c r="L7424" t="str">
        <f t="shared" ca="1" si="1615"/>
        <v>Adult</v>
      </c>
      <c r="M7424" t="str">
        <f t="shared" ca="1" si="1616"/>
        <v>Yes</v>
      </c>
      <c r="N7424" t="str">
        <f t="shared" ca="1" si="1616"/>
        <v>No</v>
      </c>
      <c r="O7424" t="str">
        <f t="shared" ca="1" si="1616"/>
        <v>No</v>
      </c>
      <c r="P7424" t="str">
        <f t="shared" ca="1" si="1611"/>
        <v>No</v>
      </c>
      <c r="Q7424" t="str">
        <f t="shared" ca="1" si="1611"/>
        <v>No</v>
      </c>
      <c r="R7424">
        <f t="shared" ca="1" si="1617"/>
        <v>2</v>
      </c>
      <c r="S7424">
        <f t="shared" ca="1" si="1618"/>
        <v>3</v>
      </c>
      <c r="T7424">
        <f t="shared" ca="1" si="1619"/>
        <v>0</v>
      </c>
      <c r="U7424">
        <f t="shared" ca="1" si="1620"/>
        <v>3</v>
      </c>
      <c r="V7424">
        <f t="shared" ca="1" si="1621"/>
        <v>0</v>
      </c>
      <c r="W7424">
        <f t="shared" ca="1" si="1622"/>
        <v>0</v>
      </c>
      <c r="X7424">
        <f t="shared" ca="1" si="1623"/>
        <v>8</v>
      </c>
    </row>
    <row r="7425" spans="1:24" x14ac:dyDescent="0.25">
      <c r="A7425">
        <v>475635</v>
      </c>
      <c r="B7425" t="s">
        <v>23090</v>
      </c>
      <c r="C7425" t="s">
        <v>10</v>
      </c>
      <c r="D7425" t="s">
        <v>23091</v>
      </c>
      <c r="E7425" t="str">
        <f t="shared" ca="1" si="1624"/>
        <v>Revere</v>
      </c>
      <c r="F7425" t="s">
        <v>24067</v>
      </c>
      <c r="G7425">
        <f t="shared" ca="1" si="1612"/>
        <v>1247385890</v>
      </c>
      <c r="H7425" t="s">
        <v>23092</v>
      </c>
      <c r="I7425">
        <v>90211</v>
      </c>
      <c r="J7425" t="str">
        <f t="shared" ca="1" si="1613"/>
        <v>Male</v>
      </c>
      <c r="K7425">
        <f t="shared" ca="1" si="1614"/>
        <v>56</v>
      </c>
      <c r="L7425" t="str">
        <f t="shared" ca="1" si="1615"/>
        <v>Adult</v>
      </c>
      <c r="M7425" t="str">
        <f t="shared" ca="1" si="1616"/>
        <v>No</v>
      </c>
      <c r="N7425" t="str">
        <f t="shared" ca="1" si="1616"/>
        <v>Yes</v>
      </c>
      <c r="O7425" t="str">
        <f t="shared" ca="1" si="1616"/>
        <v>No</v>
      </c>
      <c r="P7425" t="str">
        <f t="shared" ca="1" si="1611"/>
        <v>Yes</v>
      </c>
      <c r="Q7425" t="str">
        <f t="shared" ca="1" si="1611"/>
        <v>Yes</v>
      </c>
      <c r="R7425">
        <f t="shared" ca="1" si="1617"/>
        <v>2</v>
      </c>
      <c r="S7425">
        <f t="shared" ca="1" si="1618"/>
        <v>3</v>
      </c>
      <c r="T7425">
        <f t="shared" ca="1" si="1619"/>
        <v>3</v>
      </c>
      <c r="U7425">
        <f t="shared" ca="1" si="1620"/>
        <v>0</v>
      </c>
      <c r="V7425">
        <f t="shared" ca="1" si="1621"/>
        <v>4</v>
      </c>
      <c r="W7425">
        <f t="shared" ca="1" si="1622"/>
        <v>4</v>
      </c>
      <c r="X7425">
        <f t="shared" ca="1" si="1623"/>
        <v>16</v>
      </c>
    </row>
    <row r="7426" spans="1:24" x14ac:dyDescent="0.25">
      <c r="A7426">
        <v>475644</v>
      </c>
      <c r="B7426" t="s">
        <v>23093</v>
      </c>
      <c r="C7426" t="s">
        <v>10</v>
      </c>
      <c r="D7426" t="s">
        <v>23094</v>
      </c>
      <c r="E7426" t="str">
        <f t="shared" ca="1" si="1624"/>
        <v>Chelsea</v>
      </c>
      <c r="F7426" t="s">
        <v>24067</v>
      </c>
      <c r="G7426">
        <f t="shared" ca="1" si="1612"/>
        <v>1230318980</v>
      </c>
      <c r="H7426" t="s">
        <v>23096</v>
      </c>
      <c r="I7426" t="s">
        <v>23095</v>
      </c>
      <c r="J7426" t="str">
        <f t="shared" ca="1" si="1613"/>
        <v>Male</v>
      </c>
      <c r="K7426">
        <f t="shared" ca="1" si="1614"/>
        <v>55</v>
      </c>
      <c r="L7426" t="str">
        <f t="shared" ca="1" si="1615"/>
        <v>Adult</v>
      </c>
      <c r="M7426" t="str">
        <f t="shared" ca="1" si="1616"/>
        <v>No</v>
      </c>
      <c r="N7426" t="str">
        <f t="shared" ca="1" si="1616"/>
        <v>No</v>
      </c>
      <c r="O7426" t="str">
        <f t="shared" ca="1" si="1616"/>
        <v>Yes</v>
      </c>
      <c r="P7426" t="str">
        <f t="shared" ca="1" si="1616"/>
        <v>Yes</v>
      </c>
      <c r="Q7426" t="str">
        <f t="shared" ca="1" si="1616"/>
        <v>Yes</v>
      </c>
      <c r="R7426">
        <f t="shared" ca="1" si="1617"/>
        <v>4</v>
      </c>
      <c r="S7426">
        <f t="shared" ca="1" si="1618"/>
        <v>5</v>
      </c>
      <c r="T7426">
        <f t="shared" ca="1" si="1619"/>
        <v>3</v>
      </c>
      <c r="U7426">
        <f t="shared" ca="1" si="1620"/>
        <v>0</v>
      </c>
      <c r="V7426">
        <f t="shared" ca="1" si="1621"/>
        <v>4</v>
      </c>
      <c r="W7426">
        <f t="shared" ca="1" si="1622"/>
        <v>4</v>
      </c>
      <c r="X7426">
        <f t="shared" ca="1" si="1623"/>
        <v>20</v>
      </c>
    </row>
    <row r="7427" spans="1:24" x14ac:dyDescent="0.25">
      <c r="A7427">
        <v>475653</v>
      </c>
      <c r="B7427" t="s">
        <v>23097</v>
      </c>
      <c r="C7427" t="s">
        <v>10</v>
      </c>
      <c r="D7427" t="s">
        <v>23098</v>
      </c>
      <c r="E7427" t="str">
        <f t="shared" ca="1" si="1624"/>
        <v>Chelsea</v>
      </c>
      <c r="F7427" t="s">
        <v>24067</v>
      </c>
      <c r="G7427">
        <f t="shared" ref="G7427:G7490" ca="1" si="1625">RANDBETWEEN(1000000000,9999999999)</f>
        <v>8291937183</v>
      </c>
      <c r="H7427" t="s">
        <v>23100</v>
      </c>
      <c r="I7427" t="s">
        <v>23099</v>
      </c>
      <c r="J7427" t="str">
        <f t="shared" ref="J7427:J7490" ca="1" si="1626">CHOOSE(RANDBETWEEN(1,2),"Male","Female")</f>
        <v>Male</v>
      </c>
      <c r="K7427">
        <f t="shared" ref="K7427:K7490" ca="1" si="1627">RANDBETWEEN(15,70)</f>
        <v>65</v>
      </c>
      <c r="L7427" t="str">
        <f t="shared" ref="L7427:L7490" ca="1" si="1628">IF(AND(K7427&gt;=12, K7427 &lt; 18), "Adoloscent", "Adult")</f>
        <v>Adult</v>
      </c>
      <c r="M7427" t="str">
        <f t="shared" ref="M7427:P7490" ca="1" si="1629">CHOOSE(RANDBETWEEN(1,2),"Yes","No")</f>
        <v>No</v>
      </c>
      <c r="N7427" t="str">
        <f t="shared" ca="1" si="1629"/>
        <v>Yes</v>
      </c>
      <c r="O7427" t="str">
        <f t="shared" ca="1" si="1629"/>
        <v>Yes</v>
      </c>
      <c r="P7427" t="str">
        <f t="shared" ca="1" si="1629"/>
        <v>No</v>
      </c>
      <c r="Q7427" t="str">
        <f t="shared" ref="Q7427:Q7490" ca="1" si="1630">CHOOSE(RANDBETWEEN(1,2),"Yes","No")</f>
        <v>Yes</v>
      </c>
      <c r="R7427">
        <f t="shared" ref="R7427:R7490" ca="1" si="1631">CHOOSE(RANDBETWEEN(1,5),1,2,3,4,5)</f>
        <v>4</v>
      </c>
      <c r="S7427">
        <f t="shared" ref="S7427:S7490" ca="1" si="1632">IF(R7427&gt;=4,5,IF(AND(R7427&gt;=2,R7427&lt;=3),3,IF(R7427=1,0)))</f>
        <v>5</v>
      </c>
      <c r="T7427">
        <f t="shared" ref="T7427:T7490" ca="1" si="1633">IF(AND(O7427="Yes",N7427="Yes"),5,IF(OR(O7427="Yes",N7427="Yes"),3,IF(AND(O7427="No",N7427="No"),0)))</f>
        <v>5</v>
      </c>
      <c r="U7427">
        <f t="shared" ref="U7427:U7490" ca="1" si="1634">IF(M7427="Yes",3,0)</f>
        <v>0</v>
      </c>
      <c r="V7427">
        <f t="shared" ref="V7427:V7490" ca="1" si="1635">IF(P7427="Yes",4,0)</f>
        <v>0</v>
      </c>
      <c r="W7427">
        <f t="shared" ref="W7427:W7490" ca="1" si="1636">IF(Q7427="Yes",4,0)</f>
        <v>4</v>
      </c>
      <c r="X7427">
        <f t="shared" ref="X7427:X7490" ca="1" si="1637">SUM(R7427:W7427)</f>
        <v>18</v>
      </c>
    </row>
    <row r="7428" spans="1:24" x14ac:dyDescent="0.25">
      <c r="A7428">
        <v>475662</v>
      </c>
      <c r="B7428" t="s">
        <v>23101</v>
      </c>
      <c r="C7428" t="s">
        <v>10</v>
      </c>
      <c r="D7428" t="s">
        <v>23102</v>
      </c>
      <c r="E7428" t="str">
        <f t="shared" ref="E7428:E7491" ca="1" si="1638">CHOOSE(RANDBETWEEN(1,15),"Boston","Winthrop","Revere","Chelsea","Everett","Somerville", "Cambridge","Watertown", "Newton","Brookline", "Needham", "Dedham", "Canton"," Milton", "Quincy")</f>
        <v>Canton</v>
      </c>
      <c r="F7428" t="s">
        <v>24067</v>
      </c>
      <c r="G7428">
        <f t="shared" ca="1" si="1625"/>
        <v>9153793737</v>
      </c>
      <c r="H7428" t="s">
        <v>13673</v>
      </c>
      <c r="I7428" t="s">
        <v>23103</v>
      </c>
      <c r="J7428" t="str">
        <f t="shared" ca="1" si="1626"/>
        <v>Female</v>
      </c>
      <c r="K7428">
        <f t="shared" ca="1" si="1627"/>
        <v>65</v>
      </c>
      <c r="L7428" t="str">
        <f t="shared" ca="1" si="1628"/>
        <v>Adult</v>
      </c>
      <c r="M7428" t="str">
        <f t="shared" ca="1" si="1629"/>
        <v>No</v>
      </c>
      <c r="N7428" t="str">
        <f t="shared" ca="1" si="1629"/>
        <v>No</v>
      </c>
      <c r="O7428" t="str">
        <f t="shared" ca="1" si="1629"/>
        <v>Yes</v>
      </c>
      <c r="P7428" t="str">
        <f t="shared" ca="1" si="1629"/>
        <v>Yes</v>
      </c>
      <c r="Q7428" t="str">
        <f t="shared" ca="1" si="1630"/>
        <v>Yes</v>
      </c>
      <c r="R7428">
        <f t="shared" ca="1" si="1631"/>
        <v>1</v>
      </c>
      <c r="S7428">
        <f t="shared" ca="1" si="1632"/>
        <v>0</v>
      </c>
      <c r="T7428">
        <f t="shared" ca="1" si="1633"/>
        <v>3</v>
      </c>
      <c r="U7428">
        <f t="shared" ca="1" si="1634"/>
        <v>0</v>
      </c>
      <c r="V7428">
        <f t="shared" ca="1" si="1635"/>
        <v>4</v>
      </c>
      <c r="W7428">
        <f t="shared" ca="1" si="1636"/>
        <v>4</v>
      </c>
      <c r="X7428">
        <f t="shared" ca="1" si="1637"/>
        <v>12</v>
      </c>
    </row>
    <row r="7429" spans="1:24" x14ac:dyDescent="0.25">
      <c r="A7429">
        <v>475680</v>
      </c>
      <c r="B7429" t="s">
        <v>23104</v>
      </c>
      <c r="C7429" t="s">
        <v>10</v>
      </c>
      <c r="D7429" t="s">
        <v>23105</v>
      </c>
      <c r="E7429" t="str">
        <f t="shared" ca="1" si="1638"/>
        <v xml:space="preserve"> Milton</v>
      </c>
      <c r="F7429" t="s">
        <v>24067</v>
      </c>
      <c r="G7429">
        <f t="shared" ca="1" si="1625"/>
        <v>5958541024</v>
      </c>
      <c r="H7429" t="s">
        <v>23107</v>
      </c>
      <c r="I7429" t="s">
        <v>23106</v>
      </c>
      <c r="J7429" t="str">
        <f t="shared" ca="1" si="1626"/>
        <v>Male</v>
      </c>
      <c r="K7429">
        <f t="shared" ca="1" si="1627"/>
        <v>47</v>
      </c>
      <c r="L7429" t="str">
        <f t="shared" ca="1" si="1628"/>
        <v>Adult</v>
      </c>
      <c r="M7429" t="str">
        <f t="shared" ca="1" si="1629"/>
        <v>Yes</v>
      </c>
      <c r="N7429" t="str">
        <f t="shared" ca="1" si="1629"/>
        <v>No</v>
      </c>
      <c r="O7429" t="str">
        <f t="shared" ca="1" si="1629"/>
        <v>No</v>
      </c>
      <c r="P7429" t="str">
        <f t="shared" ca="1" si="1629"/>
        <v>No</v>
      </c>
      <c r="Q7429" t="str">
        <f t="shared" ca="1" si="1630"/>
        <v>No</v>
      </c>
      <c r="R7429">
        <f t="shared" ca="1" si="1631"/>
        <v>5</v>
      </c>
      <c r="S7429">
        <f t="shared" ca="1" si="1632"/>
        <v>5</v>
      </c>
      <c r="T7429">
        <f t="shared" ca="1" si="1633"/>
        <v>0</v>
      </c>
      <c r="U7429">
        <f t="shared" ca="1" si="1634"/>
        <v>3</v>
      </c>
      <c r="V7429">
        <f t="shared" ca="1" si="1635"/>
        <v>0</v>
      </c>
      <c r="W7429">
        <f t="shared" ca="1" si="1636"/>
        <v>0</v>
      </c>
      <c r="X7429">
        <f t="shared" ca="1" si="1637"/>
        <v>13</v>
      </c>
    </row>
    <row r="7430" spans="1:24" x14ac:dyDescent="0.25">
      <c r="A7430">
        <v>475699</v>
      </c>
      <c r="B7430" t="s">
        <v>23108</v>
      </c>
      <c r="C7430" t="s">
        <v>10</v>
      </c>
      <c r="D7430" t="s">
        <v>23109</v>
      </c>
      <c r="E7430" t="str">
        <f t="shared" ca="1" si="1638"/>
        <v>Dedham</v>
      </c>
      <c r="F7430" t="s">
        <v>24067</v>
      </c>
      <c r="G7430">
        <f t="shared" ca="1" si="1625"/>
        <v>5511373364</v>
      </c>
      <c r="H7430" t="s">
        <v>8460</v>
      </c>
      <c r="I7430" t="s">
        <v>23110</v>
      </c>
      <c r="J7430" t="str">
        <f t="shared" ca="1" si="1626"/>
        <v>Female</v>
      </c>
      <c r="K7430">
        <f t="shared" ca="1" si="1627"/>
        <v>60</v>
      </c>
      <c r="L7430" t="str">
        <f t="shared" ca="1" si="1628"/>
        <v>Adult</v>
      </c>
      <c r="M7430" t="str">
        <f t="shared" ca="1" si="1629"/>
        <v>No</v>
      </c>
      <c r="N7430" t="str">
        <f t="shared" ca="1" si="1629"/>
        <v>No</v>
      </c>
      <c r="O7430" t="str">
        <f t="shared" ca="1" si="1629"/>
        <v>Yes</v>
      </c>
      <c r="P7430" t="str">
        <f t="shared" ca="1" si="1629"/>
        <v>Yes</v>
      </c>
      <c r="Q7430" t="str">
        <f t="shared" ca="1" si="1630"/>
        <v>No</v>
      </c>
      <c r="R7430">
        <f t="shared" ca="1" si="1631"/>
        <v>2</v>
      </c>
      <c r="S7430">
        <f t="shared" ca="1" si="1632"/>
        <v>3</v>
      </c>
      <c r="T7430">
        <f t="shared" ca="1" si="1633"/>
        <v>3</v>
      </c>
      <c r="U7430">
        <f t="shared" ca="1" si="1634"/>
        <v>0</v>
      </c>
      <c r="V7430">
        <f t="shared" ca="1" si="1635"/>
        <v>4</v>
      </c>
      <c r="W7430">
        <f t="shared" ca="1" si="1636"/>
        <v>0</v>
      </c>
      <c r="X7430">
        <f t="shared" ca="1" si="1637"/>
        <v>12</v>
      </c>
    </row>
    <row r="7431" spans="1:24" x14ac:dyDescent="0.25">
      <c r="A7431">
        <v>475705</v>
      </c>
      <c r="B7431" t="s">
        <v>23111</v>
      </c>
      <c r="C7431" t="s">
        <v>10</v>
      </c>
      <c r="D7431" t="s">
        <v>23112</v>
      </c>
      <c r="E7431" t="str">
        <f t="shared" ca="1" si="1638"/>
        <v>Newton</v>
      </c>
      <c r="F7431" t="s">
        <v>24067</v>
      </c>
      <c r="G7431">
        <f t="shared" ca="1" si="1625"/>
        <v>3470038041</v>
      </c>
      <c r="H7431" t="s">
        <v>23114</v>
      </c>
      <c r="I7431" t="s">
        <v>23113</v>
      </c>
      <c r="J7431" t="str">
        <f t="shared" ca="1" si="1626"/>
        <v>Male</v>
      </c>
      <c r="K7431">
        <f t="shared" ca="1" si="1627"/>
        <v>51</v>
      </c>
      <c r="L7431" t="str">
        <f t="shared" ca="1" si="1628"/>
        <v>Adult</v>
      </c>
      <c r="M7431" t="str">
        <f t="shared" ca="1" si="1629"/>
        <v>Yes</v>
      </c>
      <c r="N7431" t="str">
        <f t="shared" ca="1" si="1629"/>
        <v>Yes</v>
      </c>
      <c r="O7431" t="str">
        <f t="shared" ca="1" si="1629"/>
        <v>Yes</v>
      </c>
      <c r="P7431" t="str">
        <f t="shared" ca="1" si="1629"/>
        <v>Yes</v>
      </c>
      <c r="Q7431" t="str">
        <f t="shared" ca="1" si="1630"/>
        <v>No</v>
      </c>
      <c r="R7431">
        <f t="shared" ca="1" si="1631"/>
        <v>1</v>
      </c>
      <c r="S7431">
        <f t="shared" ca="1" si="1632"/>
        <v>0</v>
      </c>
      <c r="T7431">
        <f t="shared" ca="1" si="1633"/>
        <v>5</v>
      </c>
      <c r="U7431">
        <f t="shared" ca="1" si="1634"/>
        <v>3</v>
      </c>
      <c r="V7431">
        <f t="shared" ca="1" si="1635"/>
        <v>4</v>
      </c>
      <c r="W7431">
        <f t="shared" ca="1" si="1636"/>
        <v>0</v>
      </c>
      <c r="X7431">
        <f t="shared" ca="1" si="1637"/>
        <v>13</v>
      </c>
    </row>
    <row r="7432" spans="1:24" x14ac:dyDescent="0.25">
      <c r="A7432">
        <v>475714</v>
      </c>
      <c r="B7432" t="s">
        <v>23115</v>
      </c>
      <c r="C7432" t="s">
        <v>10</v>
      </c>
      <c r="D7432" t="s">
        <v>23116</v>
      </c>
      <c r="E7432" t="str">
        <f t="shared" ca="1" si="1638"/>
        <v>Cambridge</v>
      </c>
      <c r="F7432" t="s">
        <v>24067</v>
      </c>
      <c r="G7432">
        <f t="shared" ca="1" si="1625"/>
        <v>8705861797</v>
      </c>
      <c r="H7432" t="s">
        <v>23118</v>
      </c>
      <c r="I7432" t="s">
        <v>23117</v>
      </c>
      <c r="J7432" t="str">
        <f t="shared" ca="1" si="1626"/>
        <v>Female</v>
      </c>
      <c r="K7432">
        <f t="shared" ca="1" si="1627"/>
        <v>19</v>
      </c>
      <c r="L7432" t="str">
        <f t="shared" ca="1" si="1628"/>
        <v>Adult</v>
      </c>
      <c r="M7432" t="str">
        <f t="shared" ca="1" si="1629"/>
        <v>Yes</v>
      </c>
      <c r="N7432" t="str">
        <f t="shared" ca="1" si="1629"/>
        <v>Yes</v>
      </c>
      <c r="O7432" t="str">
        <f t="shared" ca="1" si="1629"/>
        <v>Yes</v>
      </c>
      <c r="P7432" t="str">
        <f t="shared" ca="1" si="1629"/>
        <v>Yes</v>
      </c>
      <c r="Q7432" t="str">
        <f t="shared" ca="1" si="1630"/>
        <v>No</v>
      </c>
      <c r="R7432">
        <f t="shared" ca="1" si="1631"/>
        <v>1</v>
      </c>
      <c r="S7432">
        <f t="shared" ca="1" si="1632"/>
        <v>0</v>
      </c>
      <c r="T7432">
        <f t="shared" ca="1" si="1633"/>
        <v>5</v>
      </c>
      <c r="U7432">
        <f t="shared" ca="1" si="1634"/>
        <v>3</v>
      </c>
      <c r="V7432">
        <f t="shared" ca="1" si="1635"/>
        <v>4</v>
      </c>
      <c r="W7432">
        <f t="shared" ca="1" si="1636"/>
        <v>0</v>
      </c>
      <c r="X7432">
        <f t="shared" ca="1" si="1637"/>
        <v>13</v>
      </c>
    </row>
    <row r="7433" spans="1:24" x14ac:dyDescent="0.25">
      <c r="A7433">
        <v>475723</v>
      </c>
      <c r="B7433" t="s">
        <v>23119</v>
      </c>
      <c r="C7433" t="s">
        <v>10</v>
      </c>
      <c r="D7433" t="s">
        <v>23120</v>
      </c>
      <c r="E7433" t="str">
        <f t="shared" ca="1" si="1638"/>
        <v>Chelsea</v>
      </c>
      <c r="F7433" t="s">
        <v>24067</v>
      </c>
      <c r="G7433">
        <f t="shared" ca="1" si="1625"/>
        <v>6897815751</v>
      </c>
      <c r="H7433" t="s">
        <v>23122</v>
      </c>
      <c r="I7433" t="s">
        <v>23121</v>
      </c>
      <c r="J7433" t="str">
        <f t="shared" ca="1" si="1626"/>
        <v>Female</v>
      </c>
      <c r="K7433">
        <f t="shared" ca="1" si="1627"/>
        <v>68</v>
      </c>
      <c r="L7433" t="str">
        <f t="shared" ca="1" si="1628"/>
        <v>Adult</v>
      </c>
      <c r="M7433" t="str">
        <f t="shared" ca="1" si="1629"/>
        <v>Yes</v>
      </c>
      <c r="N7433" t="str">
        <f t="shared" ca="1" si="1629"/>
        <v>No</v>
      </c>
      <c r="O7433" t="str">
        <f t="shared" ca="1" si="1629"/>
        <v>No</v>
      </c>
      <c r="P7433" t="str">
        <f t="shared" ca="1" si="1629"/>
        <v>No</v>
      </c>
      <c r="Q7433" t="str">
        <f t="shared" ca="1" si="1630"/>
        <v>Yes</v>
      </c>
      <c r="R7433">
        <f t="shared" ca="1" si="1631"/>
        <v>4</v>
      </c>
      <c r="S7433">
        <f t="shared" ca="1" si="1632"/>
        <v>5</v>
      </c>
      <c r="T7433">
        <f t="shared" ca="1" si="1633"/>
        <v>0</v>
      </c>
      <c r="U7433">
        <f t="shared" ca="1" si="1634"/>
        <v>3</v>
      </c>
      <c r="V7433">
        <f t="shared" ca="1" si="1635"/>
        <v>0</v>
      </c>
      <c r="W7433">
        <f t="shared" ca="1" si="1636"/>
        <v>4</v>
      </c>
      <c r="X7433">
        <f t="shared" ca="1" si="1637"/>
        <v>16</v>
      </c>
    </row>
    <row r="7434" spans="1:24" x14ac:dyDescent="0.25">
      <c r="A7434">
        <v>475732</v>
      </c>
      <c r="B7434" t="s">
        <v>23123</v>
      </c>
      <c r="C7434" t="s">
        <v>10</v>
      </c>
      <c r="D7434" t="s">
        <v>23124</v>
      </c>
      <c r="E7434" t="str">
        <f t="shared" ca="1" si="1638"/>
        <v>Needham</v>
      </c>
      <c r="F7434" t="s">
        <v>24067</v>
      </c>
      <c r="G7434">
        <f t="shared" ca="1" si="1625"/>
        <v>7451755637</v>
      </c>
      <c r="H7434" t="s">
        <v>20929</v>
      </c>
      <c r="I7434" t="s">
        <v>23125</v>
      </c>
      <c r="J7434" t="str">
        <f t="shared" ca="1" si="1626"/>
        <v>Female</v>
      </c>
      <c r="K7434">
        <f t="shared" ca="1" si="1627"/>
        <v>66</v>
      </c>
      <c r="L7434" t="str">
        <f t="shared" ca="1" si="1628"/>
        <v>Adult</v>
      </c>
      <c r="M7434" t="str">
        <f t="shared" ca="1" si="1629"/>
        <v>Yes</v>
      </c>
      <c r="N7434" t="str">
        <f t="shared" ca="1" si="1629"/>
        <v>No</v>
      </c>
      <c r="O7434" t="str">
        <f t="shared" ca="1" si="1629"/>
        <v>No</v>
      </c>
      <c r="P7434" t="str">
        <f t="shared" ca="1" si="1629"/>
        <v>No</v>
      </c>
      <c r="Q7434" t="str">
        <f t="shared" ca="1" si="1630"/>
        <v>Yes</v>
      </c>
      <c r="R7434">
        <f t="shared" ca="1" si="1631"/>
        <v>1</v>
      </c>
      <c r="S7434">
        <f t="shared" ca="1" si="1632"/>
        <v>0</v>
      </c>
      <c r="T7434">
        <f t="shared" ca="1" si="1633"/>
        <v>0</v>
      </c>
      <c r="U7434">
        <f t="shared" ca="1" si="1634"/>
        <v>3</v>
      </c>
      <c r="V7434">
        <f t="shared" ca="1" si="1635"/>
        <v>0</v>
      </c>
      <c r="W7434">
        <f t="shared" ca="1" si="1636"/>
        <v>4</v>
      </c>
      <c r="X7434">
        <f t="shared" ca="1" si="1637"/>
        <v>8</v>
      </c>
    </row>
    <row r="7435" spans="1:24" x14ac:dyDescent="0.25">
      <c r="A7435">
        <v>475741</v>
      </c>
      <c r="B7435" t="s">
        <v>23126</v>
      </c>
      <c r="C7435" t="s">
        <v>10</v>
      </c>
      <c r="D7435" t="s">
        <v>23127</v>
      </c>
      <c r="E7435" t="str">
        <f t="shared" ca="1" si="1638"/>
        <v>Newton</v>
      </c>
      <c r="F7435" t="s">
        <v>24067</v>
      </c>
      <c r="G7435">
        <f t="shared" ca="1" si="1625"/>
        <v>8144755986</v>
      </c>
      <c r="H7435" t="s">
        <v>20929</v>
      </c>
      <c r="I7435" t="s">
        <v>18084</v>
      </c>
      <c r="J7435" t="str">
        <f t="shared" ca="1" si="1626"/>
        <v>Female</v>
      </c>
      <c r="K7435">
        <f t="shared" ca="1" si="1627"/>
        <v>61</v>
      </c>
      <c r="L7435" t="str">
        <f t="shared" ca="1" si="1628"/>
        <v>Adult</v>
      </c>
      <c r="M7435" t="str">
        <f t="shared" ca="1" si="1629"/>
        <v>No</v>
      </c>
      <c r="N7435" t="str">
        <f t="shared" ca="1" si="1629"/>
        <v>Yes</v>
      </c>
      <c r="O7435" t="str">
        <f t="shared" ca="1" si="1629"/>
        <v>No</v>
      </c>
      <c r="P7435" t="str">
        <f t="shared" ca="1" si="1629"/>
        <v>Yes</v>
      </c>
      <c r="Q7435" t="str">
        <f t="shared" ca="1" si="1630"/>
        <v>Yes</v>
      </c>
      <c r="R7435">
        <f t="shared" ca="1" si="1631"/>
        <v>2</v>
      </c>
      <c r="S7435">
        <f t="shared" ca="1" si="1632"/>
        <v>3</v>
      </c>
      <c r="T7435">
        <f t="shared" ca="1" si="1633"/>
        <v>3</v>
      </c>
      <c r="U7435">
        <f t="shared" ca="1" si="1634"/>
        <v>0</v>
      </c>
      <c r="V7435">
        <f t="shared" ca="1" si="1635"/>
        <v>4</v>
      </c>
      <c r="W7435">
        <f t="shared" ca="1" si="1636"/>
        <v>4</v>
      </c>
      <c r="X7435">
        <f t="shared" ca="1" si="1637"/>
        <v>16</v>
      </c>
    </row>
    <row r="7436" spans="1:24" x14ac:dyDescent="0.25">
      <c r="A7436">
        <v>475750</v>
      </c>
      <c r="B7436" t="s">
        <v>23128</v>
      </c>
      <c r="C7436" t="s">
        <v>10</v>
      </c>
      <c r="D7436" t="s">
        <v>23129</v>
      </c>
      <c r="E7436" t="str">
        <f t="shared" ca="1" si="1638"/>
        <v>Winthrop</v>
      </c>
      <c r="F7436" t="s">
        <v>24067</v>
      </c>
      <c r="G7436">
        <f t="shared" ca="1" si="1625"/>
        <v>6675394598</v>
      </c>
      <c r="H7436" t="s">
        <v>289</v>
      </c>
      <c r="I7436" t="s">
        <v>23130</v>
      </c>
      <c r="J7436" t="str">
        <f t="shared" ca="1" si="1626"/>
        <v>Female</v>
      </c>
      <c r="K7436">
        <f t="shared" ca="1" si="1627"/>
        <v>23</v>
      </c>
      <c r="L7436" t="str">
        <f t="shared" ca="1" si="1628"/>
        <v>Adult</v>
      </c>
      <c r="M7436" t="str">
        <f t="shared" ca="1" si="1629"/>
        <v>Yes</v>
      </c>
      <c r="N7436" t="str">
        <f t="shared" ca="1" si="1629"/>
        <v>Yes</v>
      </c>
      <c r="O7436" t="str">
        <f t="shared" ca="1" si="1629"/>
        <v>No</v>
      </c>
      <c r="P7436" t="str">
        <f t="shared" ca="1" si="1629"/>
        <v>Yes</v>
      </c>
      <c r="Q7436" t="str">
        <f t="shared" ca="1" si="1630"/>
        <v>Yes</v>
      </c>
      <c r="R7436">
        <f t="shared" ca="1" si="1631"/>
        <v>4</v>
      </c>
      <c r="S7436">
        <f t="shared" ca="1" si="1632"/>
        <v>5</v>
      </c>
      <c r="T7436">
        <f t="shared" ca="1" si="1633"/>
        <v>3</v>
      </c>
      <c r="U7436">
        <f t="shared" ca="1" si="1634"/>
        <v>3</v>
      </c>
      <c r="V7436">
        <f t="shared" ca="1" si="1635"/>
        <v>4</v>
      </c>
      <c r="W7436">
        <f t="shared" ca="1" si="1636"/>
        <v>4</v>
      </c>
      <c r="X7436">
        <f t="shared" ca="1" si="1637"/>
        <v>23</v>
      </c>
    </row>
    <row r="7437" spans="1:24" x14ac:dyDescent="0.25">
      <c r="A7437">
        <v>475811</v>
      </c>
      <c r="B7437" t="s">
        <v>23131</v>
      </c>
      <c r="C7437" t="s">
        <v>10</v>
      </c>
      <c r="D7437" t="s">
        <v>23132</v>
      </c>
      <c r="E7437" t="str">
        <f t="shared" ca="1" si="1638"/>
        <v>Watertown</v>
      </c>
      <c r="F7437" t="s">
        <v>24067</v>
      </c>
      <c r="G7437">
        <f t="shared" ca="1" si="1625"/>
        <v>8604191803</v>
      </c>
      <c r="H7437" t="s">
        <v>23133</v>
      </c>
      <c r="I7437">
        <v>613</v>
      </c>
      <c r="J7437" t="str">
        <f t="shared" ca="1" si="1626"/>
        <v>Male</v>
      </c>
      <c r="K7437">
        <f t="shared" ca="1" si="1627"/>
        <v>21</v>
      </c>
      <c r="L7437" t="str">
        <f t="shared" ca="1" si="1628"/>
        <v>Adult</v>
      </c>
      <c r="M7437" t="str">
        <f t="shared" ca="1" si="1629"/>
        <v>Yes</v>
      </c>
      <c r="N7437" t="str">
        <f t="shared" ca="1" si="1629"/>
        <v>No</v>
      </c>
      <c r="O7437" t="str">
        <f t="shared" ca="1" si="1629"/>
        <v>No</v>
      </c>
      <c r="P7437" t="str">
        <f t="shared" ca="1" si="1629"/>
        <v>Yes</v>
      </c>
      <c r="Q7437" t="str">
        <f t="shared" ca="1" si="1630"/>
        <v>No</v>
      </c>
      <c r="R7437">
        <f t="shared" ca="1" si="1631"/>
        <v>5</v>
      </c>
      <c r="S7437">
        <f t="shared" ca="1" si="1632"/>
        <v>5</v>
      </c>
      <c r="T7437">
        <f t="shared" ca="1" si="1633"/>
        <v>0</v>
      </c>
      <c r="U7437">
        <f t="shared" ca="1" si="1634"/>
        <v>3</v>
      </c>
      <c r="V7437">
        <f t="shared" ca="1" si="1635"/>
        <v>4</v>
      </c>
      <c r="W7437">
        <f t="shared" ca="1" si="1636"/>
        <v>0</v>
      </c>
      <c r="X7437">
        <f t="shared" ca="1" si="1637"/>
        <v>17</v>
      </c>
    </row>
    <row r="7438" spans="1:24" x14ac:dyDescent="0.25">
      <c r="A7438">
        <v>475839</v>
      </c>
      <c r="B7438" t="s">
        <v>23134</v>
      </c>
      <c r="C7438" t="s">
        <v>10</v>
      </c>
      <c r="D7438" t="s">
        <v>23135</v>
      </c>
      <c r="E7438" t="str">
        <f t="shared" ca="1" si="1638"/>
        <v>Somerville</v>
      </c>
      <c r="F7438" t="s">
        <v>24067</v>
      </c>
      <c r="G7438">
        <f t="shared" ca="1" si="1625"/>
        <v>4365378538</v>
      </c>
      <c r="H7438" t="s">
        <v>23136</v>
      </c>
      <c r="I7438">
        <v>85281</v>
      </c>
      <c r="J7438" t="str">
        <f t="shared" ca="1" si="1626"/>
        <v>Male</v>
      </c>
      <c r="K7438">
        <f t="shared" ca="1" si="1627"/>
        <v>25</v>
      </c>
      <c r="L7438" t="str">
        <f t="shared" ca="1" si="1628"/>
        <v>Adult</v>
      </c>
      <c r="M7438" t="str">
        <f t="shared" ca="1" si="1629"/>
        <v>No</v>
      </c>
      <c r="N7438" t="str">
        <f t="shared" ca="1" si="1629"/>
        <v>No</v>
      </c>
      <c r="O7438" t="str">
        <f t="shared" ca="1" si="1629"/>
        <v>Yes</v>
      </c>
      <c r="P7438" t="str">
        <f t="shared" ca="1" si="1629"/>
        <v>No</v>
      </c>
      <c r="Q7438" t="str">
        <f t="shared" ca="1" si="1630"/>
        <v>Yes</v>
      </c>
      <c r="R7438">
        <f t="shared" ca="1" si="1631"/>
        <v>5</v>
      </c>
      <c r="S7438">
        <f t="shared" ca="1" si="1632"/>
        <v>5</v>
      </c>
      <c r="T7438">
        <f t="shared" ca="1" si="1633"/>
        <v>3</v>
      </c>
      <c r="U7438">
        <f t="shared" ca="1" si="1634"/>
        <v>0</v>
      </c>
      <c r="V7438">
        <f t="shared" ca="1" si="1635"/>
        <v>0</v>
      </c>
      <c r="W7438">
        <f t="shared" ca="1" si="1636"/>
        <v>4</v>
      </c>
      <c r="X7438">
        <f t="shared" ca="1" si="1637"/>
        <v>17</v>
      </c>
    </row>
    <row r="7439" spans="1:24" x14ac:dyDescent="0.25">
      <c r="A7439">
        <v>475857</v>
      </c>
      <c r="B7439" t="s">
        <v>23137</v>
      </c>
      <c r="C7439" t="s">
        <v>10</v>
      </c>
      <c r="D7439" t="s">
        <v>23138</v>
      </c>
      <c r="E7439" t="str">
        <f t="shared" ca="1" si="1638"/>
        <v>Chelsea</v>
      </c>
      <c r="F7439" t="s">
        <v>24067</v>
      </c>
      <c r="G7439">
        <f t="shared" ca="1" si="1625"/>
        <v>2152517024</v>
      </c>
      <c r="H7439" t="s">
        <v>23139</v>
      </c>
      <c r="I7439">
        <v>33405</v>
      </c>
      <c r="J7439" t="str">
        <f t="shared" ca="1" si="1626"/>
        <v>Male</v>
      </c>
      <c r="K7439">
        <f t="shared" ca="1" si="1627"/>
        <v>41</v>
      </c>
      <c r="L7439" t="str">
        <f t="shared" ca="1" si="1628"/>
        <v>Adult</v>
      </c>
      <c r="M7439" t="str">
        <f t="shared" ca="1" si="1629"/>
        <v>No</v>
      </c>
      <c r="N7439" t="str">
        <f t="shared" ca="1" si="1629"/>
        <v>No</v>
      </c>
      <c r="O7439" t="str">
        <f t="shared" ca="1" si="1629"/>
        <v>Yes</v>
      </c>
      <c r="P7439" t="str">
        <f t="shared" ca="1" si="1629"/>
        <v>Yes</v>
      </c>
      <c r="Q7439" t="str">
        <f t="shared" ca="1" si="1630"/>
        <v>No</v>
      </c>
      <c r="R7439">
        <f t="shared" ca="1" si="1631"/>
        <v>3</v>
      </c>
      <c r="S7439">
        <f t="shared" ca="1" si="1632"/>
        <v>3</v>
      </c>
      <c r="T7439">
        <f t="shared" ca="1" si="1633"/>
        <v>3</v>
      </c>
      <c r="U7439">
        <f t="shared" ca="1" si="1634"/>
        <v>0</v>
      </c>
      <c r="V7439">
        <f t="shared" ca="1" si="1635"/>
        <v>4</v>
      </c>
      <c r="W7439">
        <f t="shared" ca="1" si="1636"/>
        <v>0</v>
      </c>
      <c r="X7439">
        <f t="shared" ca="1" si="1637"/>
        <v>13</v>
      </c>
    </row>
    <row r="7440" spans="1:24" x14ac:dyDescent="0.25">
      <c r="A7440">
        <v>475866</v>
      </c>
      <c r="B7440" t="s">
        <v>23140</v>
      </c>
      <c r="C7440" t="s">
        <v>10</v>
      </c>
      <c r="D7440" t="s">
        <v>23141</v>
      </c>
      <c r="E7440" t="str">
        <f t="shared" ca="1" si="1638"/>
        <v xml:space="preserve"> Milton</v>
      </c>
      <c r="F7440" t="s">
        <v>24067</v>
      </c>
      <c r="G7440">
        <f t="shared" ca="1" si="1625"/>
        <v>9756737541</v>
      </c>
      <c r="H7440" t="s">
        <v>23142</v>
      </c>
      <c r="I7440">
        <v>71111</v>
      </c>
      <c r="J7440" t="str">
        <f t="shared" ca="1" si="1626"/>
        <v>Male</v>
      </c>
      <c r="K7440">
        <f t="shared" ca="1" si="1627"/>
        <v>39</v>
      </c>
      <c r="L7440" t="str">
        <f t="shared" ca="1" si="1628"/>
        <v>Adult</v>
      </c>
      <c r="M7440" t="str">
        <f t="shared" ca="1" si="1629"/>
        <v>No</v>
      </c>
      <c r="N7440" t="str">
        <f t="shared" ca="1" si="1629"/>
        <v>No</v>
      </c>
      <c r="O7440" t="str">
        <f t="shared" ca="1" si="1629"/>
        <v>No</v>
      </c>
      <c r="P7440" t="str">
        <f t="shared" ca="1" si="1629"/>
        <v>No</v>
      </c>
      <c r="Q7440" t="str">
        <f t="shared" ca="1" si="1630"/>
        <v>Yes</v>
      </c>
      <c r="R7440">
        <f t="shared" ca="1" si="1631"/>
        <v>1</v>
      </c>
      <c r="S7440">
        <f t="shared" ca="1" si="1632"/>
        <v>0</v>
      </c>
      <c r="T7440">
        <f t="shared" ca="1" si="1633"/>
        <v>0</v>
      </c>
      <c r="U7440">
        <f t="shared" ca="1" si="1634"/>
        <v>0</v>
      </c>
      <c r="V7440">
        <f t="shared" ca="1" si="1635"/>
        <v>0</v>
      </c>
      <c r="W7440">
        <f t="shared" ca="1" si="1636"/>
        <v>4</v>
      </c>
      <c r="X7440">
        <f t="shared" ca="1" si="1637"/>
        <v>5</v>
      </c>
    </row>
    <row r="7441" spans="1:24" x14ac:dyDescent="0.25">
      <c r="A7441">
        <v>475875</v>
      </c>
      <c r="B7441" t="s">
        <v>14135</v>
      </c>
      <c r="C7441" t="s">
        <v>10</v>
      </c>
      <c r="D7441" t="s">
        <v>23143</v>
      </c>
      <c r="E7441" t="str">
        <f t="shared" ca="1" si="1638"/>
        <v>Cambridge</v>
      </c>
      <c r="F7441" t="s">
        <v>24067</v>
      </c>
      <c r="G7441">
        <f t="shared" ca="1" si="1625"/>
        <v>5094196498</v>
      </c>
      <c r="H7441" t="s">
        <v>23145</v>
      </c>
      <c r="I7441" t="s">
        <v>23144</v>
      </c>
      <c r="J7441" t="str">
        <f t="shared" ca="1" si="1626"/>
        <v>Female</v>
      </c>
      <c r="K7441">
        <f t="shared" ca="1" si="1627"/>
        <v>61</v>
      </c>
      <c r="L7441" t="str">
        <f t="shared" ca="1" si="1628"/>
        <v>Adult</v>
      </c>
      <c r="M7441" t="str">
        <f t="shared" ca="1" si="1629"/>
        <v>Yes</v>
      </c>
      <c r="N7441" t="str">
        <f t="shared" ca="1" si="1629"/>
        <v>No</v>
      </c>
      <c r="O7441" t="str">
        <f t="shared" ca="1" si="1629"/>
        <v>Yes</v>
      </c>
      <c r="P7441" t="str">
        <f t="shared" ca="1" si="1629"/>
        <v>No</v>
      </c>
      <c r="Q7441" t="str">
        <f t="shared" ca="1" si="1630"/>
        <v>No</v>
      </c>
      <c r="R7441">
        <f t="shared" ca="1" si="1631"/>
        <v>3</v>
      </c>
      <c r="S7441">
        <f t="shared" ca="1" si="1632"/>
        <v>3</v>
      </c>
      <c r="T7441">
        <f t="shared" ca="1" si="1633"/>
        <v>3</v>
      </c>
      <c r="U7441">
        <f t="shared" ca="1" si="1634"/>
        <v>3</v>
      </c>
      <c r="V7441">
        <f t="shared" ca="1" si="1635"/>
        <v>0</v>
      </c>
      <c r="W7441">
        <f t="shared" ca="1" si="1636"/>
        <v>0</v>
      </c>
      <c r="X7441">
        <f t="shared" ca="1" si="1637"/>
        <v>12</v>
      </c>
    </row>
    <row r="7442" spans="1:24" x14ac:dyDescent="0.25">
      <c r="A7442">
        <v>475884</v>
      </c>
      <c r="B7442" t="s">
        <v>23146</v>
      </c>
      <c r="C7442" t="s">
        <v>10</v>
      </c>
      <c r="D7442" t="s">
        <v>23147</v>
      </c>
      <c r="E7442" t="str">
        <f t="shared" ca="1" si="1638"/>
        <v>Winthrop</v>
      </c>
      <c r="F7442" t="s">
        <v>24067</v>
      </c>
      <c r="G7442">
        <f t="shared" ca="1" si="1625"/>
        <v>6310732948</v>
      </c>
      <c r="H7442" t="s">
        <v>23149</v>
      </c>
      <c r="I7442" t="s">
        <v>23148</v>
      </c>
      <c r="J7442" t="str">
        <f t="shared" ca="1" si="1626"/>
        <v>Male</v>
      </c>
      <c r="K7442">
        <f t="shared" ca="1" si="1627"/>
        <v>45</v>
      </c>
      <c r="L7442" t="str">
        <f t="shared" ca="1" si="1628"/>
        <v>Adult</v>
      </c>
      <c r="M7442" t="str">
        <f t="shared" ca="1" si="1629"/>
        <v>No</v>
      </c>
      <c r="N7442" t="str">
        <f t="shared" ca="1" si="1629"/>
        <v>Yes</v>
      </c>
      <c r="O7442" t="str">
        <f t="shared" ca="1" si="1629"/>
        <v>Yes</v>
      </c>
      <c r="P7442" t="str">
        <f t="shared" ca="1" si="1629"/>
        <v>No</v>
      </c>
      <c r="Q7442" t="str">
        <f t="shared" ca="1" si="1630"/>
        <v>Yes</v>
      </c>
      <c r="R7442">
        <f t="shared" ca="1" si="1631"/>
        <v>1</v>
      </c>
      <c r="S7442">
        <f t="shared" ca="1" si="1632"/>
        <v>0</v>
      </c>
      <c r="T7442">
        <f t="shared" ca="1" si="1633"/>
        <v>5</v>
      </c>
      <c r="U7442">
        <f t="shared" ca="1" si="1634"/>
        <v>0</v>
      </c>
      <c r="V7442">
        <f t="shared" ca="1" si="1635"/>
        <v>0</v>
      </c>
      <c r="W7442">
        <f t="shared" ca="1" si="1636"/>
        <v>4</v>
      </c>
      <c r="X7442">
        <f t="shared" ca="1" si="1637"/>
        <v>10</v>
      </c>
    </row>
    <row r="7443" spans="1:24" x14ac:dyDescent="0.25">
      <c r="A7443">
        <v>476063</v>
      </c>
      <c r="B7443" t="s">
        <v>11008</v>
      </c>
      <c r="C7443" t="s">
        <v>10</v>
      </c>
      <c r="D7443" t="s">
        <v>23150</v>
      </c>
      <c r="E7443" t="str">
        <f t="shared" ca="1" si="1638"/>
        <v>Winthrop</v>
      </c>
      <c r="F7443" t="s">
        <v>24067</v>
      </c>
      <c r="G7443">
        <f t="shared" ca="1" si="1625"/>
        <v>9167773752</v>
      </c>
      <c r="H7443" t="s">
        <v>11011</v>
      </c>
      <c r="I7443" t="s">
        <v>23151</v>
      </c>
      <c r="J7443" t="str">
        <f t="shared" ca="1" si="1626"/>
        <v>Female</v>
      </c>
      <c r="K7443">
        <f t="shared" ca="1" si="1627"/>
        <v>48</v>
      </c>
      <c r="L7443" t="str">
        <f t="shared" ca="1" si="1628"/>
        <v>Adult</v>
      </c>
      <c r="M7443" t="str">
        <f t="shared" ca="1" si="1629"/>
        <v>No</v>
      </c>
      <c r="N7443" t="str">
        <f t="shared" ca="1" si="1629"/>
        <v>Yes</v>
      </c>
      <c r="O7443" t="str">
        <f t="shared" ca="1" si="1629"/>
        <v>No</v>
      </c>
      <c r="P7443" t="str">
        <f t="shared" ca="1" si="1629"/>
        <v>No</v>
      </c>
      <c r="Q7443" t="str">
        <f t="shared" ca="1" si="1630"/>
        <v>No</v>
      </c>
      <c r="R7443">
        <f t="shared" ca="1" si="1631"/>
        <v>4</v>
      </c>
      <c r="S7443">
        <f t="shared" ca="1" si="1632"/>
        <v>5</v>
      </c>
      <c r="T7443">
        <f t="shared" ca="1" si="1633"/>
        <v>3</v>
      </c>
      <c r="U7443">
        <f t="shared" ca="1" si="1634"/>
        <v>0</v>
      </c>
      <c r="V7443">
        <f t="shared" ca="1" si="1635"/>
        <v>0</v>
      </c>
      <c r="W7443">
        <f t="shared" ca="1" si="1636"/>
        <v>0</v>
      </c>
      <c r="X7443">
        <f t="shared" ca="1" si="1637"/>
        <v>12</v>
      </c>
    </row>
    <row r="7444" spans="1:24" x14ac:dyDescent="0.25">
      <c r="A7444">
        <v>476072</v>
      </c>
      <c r="B7444" t="s">
        <v>23152</v>
      </c>
      <c r="C7444" t="s">
        <v>10</v>
      </c>
      <c r="D7444" t="s">
        <v>23153</v>
      </c>
      <c r="E7444" t="str">
        <f t="shared" ca="1" si="1638"/>
        <v>Newton</v>
      </c>
      <c r="F7444" t="s">
        <v>24067</v>
      </c>
      <c r="G7444">
        <f t="shared" ca="1" si="1625"/>
        <v>7884736942</v>
      </c>
      <c r="H7444" t="s">
        <v>610</v>
      </c>
      <c r="I7444" t="s">
        <v>23154</v>
      </c>
      <c r="J7444" t="str">
        <f t="shared" ca="1" si="1626"/>
        <v>Female</v>
      </c>
      <c r="K7444">
        <f t="shared" ca="1" si="1627"/>
        <v>26</v>
      </c>
      <c r="L7444" t="str">
        <f t="shared" ca="1" si="1628"/>
        <v>Adult</v>
      </c>
      <c r="M7444" t="str">
        <f t="shared" ca="1" si="1629"/>
        <v>Yes</v>
      </c>
      <c r="N7444" t="str">
        <f t="shared" ca="1" si="1629"/>
        <v>No</v>
      </c>
      <c r="O7444" t="str">
        <f t="shared" ca="1" si="1629"/>
        <v>Yes</v>
      </c>
      <c r="P7444" t="str">
        <f t="shared" ca="1" si="1629"/>
        <v>Yes</v>
      </c>
      <c r="Q7444" t="str">
        <f t="shared" ca="1" si="1630"/>
        <v>Yes</v>
      </c>
      <c r="R7444">
        <f t="shared" ca="1" si="1631"/>
        <v>3</v>
      </c>
      <c r="S7444">
        <f t="shared" ca="1" si="1632"/>
        <v>3</v>
      </c>
      <c r="T7444">
        <f t="shared" ca="1" si="1633"/>
        <v>3</v>
      </c>
      <c r="U7444">
        <f t="shared" ca="1" si="1634"/>
        <v>3</v>
      </c>
      <c r="V7444">
        <f t="shared" ca="1" si="1635"/>
        <v>4</v>
      </c>
      <c r="W7444">
        <f t="shared" ca="1" si="1636"/>
        <v>4</v>
      </c>
      <c r="X7444">
        <f t="shared" ca="1" si="1637"/>
        <v>20</v>
      </c>
    </row>
    <row r="7445" spans="1:24" x14ac:dyDescent="0.25">
      <c r="A7445">
        <v>476090</v>
      </c>
      <c r="B7445" t="s">
        <v>6865</v>
      </c>
      <c r="C7445" t="s">
        <v>10</v>
      </c>
      <c r="D7445" t="s">
        <v>23155</v>
      </c>
      <c r="E7445" t="str">
        <f t="shared" ca="1" si="1638"/>
        <v xml:space="preserve"> Milton</v>
      </c>
      <c r="F7445" t="s">
        <v>24067</v>
      </c>
      <c r="G7445">
        <f t="shared" ca="1" si="1625"/>
        <v>4821800559</v>
      </c>
      <c r="H7445" t="s">
        <v>6867</v>
      </c>
      <c r="I7445" t="s">
        <v>23156</v>
      </c>
      <c r="J7445" t="str">
        <f t="shared" ca="1" si="1626"/>
        <v>Male</v>
      </c>
      <c r="K7445">
        <f t="shared" ca="1" si="1627"/>
        <v>66</v>
      </c>
      <c r="L7445" t="str">
        <f t="shared" ca="1" si="1628"/>
        <v>Adult</v>
      </c>
      <c r="M7445" t="str">
        <f t="shared" ca="1" si="1629"/>
        <v>No</v>
      </c>
      <c r="N7445" t="str">
        <f t="shared" ca="1" si="1629"/>
        <v>Yes</v>
      </c>
      <c r="O7445" t="str">
        <f t="shared" ca="1" si="1629"/>
        <v>Yes</v>
      </c>
      <c r="P7445" t="str">
        <f t="shared" ca="1" si="1629"/>
        <v>Yes</v>
      </c>
      <c r="Q7445" t="str">
        <f t="shared" ca="1" si="1630"/>
        <v>No</v>
      </c>
      <c r="R7445">
        <f t="shared" ca="1" si="1631"/>
        <v>4</v>
      </c>
      <c r="S7445">
        <f t="shared" ca="1" si="1632"/>
        <v>5</v>
      </c>
      <c r="T7445">
        <f t="shared" ca="1" si="1633"/>
        <v>5</v>
      </c>
      <c r="U7445">
        <f t="shared" ca="1" si="1634"/>
        <v>0</v>
      </c>
      <c r="V7445">
        <f t="shared" ca="1" si="1635"/>
        <v>4</v>
      </c>
      <c r="W7445">
        <f t="shared" ca="1" si="1636"/>
        <v>0</v>
      </c>
      <c r="X7445">
        <f t="shared" ca="1" si="1637"/>
        <v>18</v>
      </c>
    </row>
    <row r="7446" spans="1:24" x14ac:dyDescent="0.25">
      <c r="A7446">
        <v>476106</v>
      </c>
      <c r="B7446" t="s">
        <v>6865</v>
      </c>
      <c r="C7446" t="s">
        <v>10</v>
      </c>
      <c r="D7446" t="s">
        <v>23157</v>
      </c>
      <c r="E7446" t="str">
        <f t="shared" ca="1" si="1638"/>
        <v xml:space="preserve"> Milton</v>
      </c>
      <c r="F7446" t="s">
        <v>24067</v>
      </c>
      <c r="G7446">
        <f t="shared" ca="1" si="1625"/>
        <v>8565603446</v>
      </c>
      <c r="H7446" t="s">
        <v>6867</v>
      </c>
      <c r="I7446" t="s">
        <v>23158</v>
      </c>
      <c r="J7446" t="str">
        <f t="shared" ca="1" si="1626"/>
        <v>Male</v>
      </c>
      <c r="K7446">
        <f t="shared" ca="1" si="1627"/>
        <v>29</v>
      </c>
      <c r="L7446" t="str">
        <f t="shared" ca="1" si="1628"/>
        <v>Adult</v>
      </c>
      <c r="M7446" t="str">
        <f t="shared" ca="1" si="1629"/>
        <v>No</v>
      </c>
      <c r="N7446" t="str">
        <f t="shared" ca="1" si="1629"/>
        <v>Yes</v>
      </c>
      <c r="O7446" t="str">
        <f t="shared" ca="1" si="1629"/>
        <v>Yes</v>
      </c>
      <c r="P7446" t="str">
        <f t="shared" ca="1" si="1629"/>
        <v>Yes</v>
      </c>
      <c r="Q7446" t="str">
        <f t="shared" ca="1" si="1630"/>
        <v>Yes</v>
      </c>
      <c r="R7446">
        <f t="shared" ca="1" si="1631"/>
        <v>5</v>
      </c>
      <c r="S7446">
        <f t="shared" ca="1" si="1632"/>
        <v>5</v>
      </c>
      <c r="T7446">
        <f t="shared" ca="1" si="1633"/>
        <v>5</v>
      </c>
      <c r="U7446">
        <f t="shared" ca="1" si="1634"/>
        <v>0</v>
      </c>
      <c r="V7446">
        <f t="shared" ca="1" si="1635"/>
        <v>4</v>
      </c>
      <c r="W7446">
        <f t="shared" ca="1" si="1636"/>
        <v>4</v>
      </c>
      <c r="X7446">
        <f t="shared" ca="1" si="1637"/>
        <v>23</v>
      </c>
    </row>
    <row r="7447" spans="1:24" x14ac:dyDescent="0.25">
      <c r="A7447">
        <v>476115</v>
      </c>
      <c r="B7447" t="s">
        <v>6865</v>
      </c>
      <c r="C7447" t="s">
        <v>10</v>
      </c>
      <c r="D7447" t="s">
        <v>23159</v>
      </c>
      <c r="E7447" t="str">
        <f t="shared" ca="1" si="1638"/>
        <v>Newton</v>
      </c>
      <c r="F7447" t="s">
        <v>24067</v>
      </c>
      <c r="G7447">
        <f t="shared" ca="1" si="1625"/>
        <v>2444096252</v>
      </c>
      <c r="H7447" t="s">
        <v>6867</v>
      </c>
      <c r="I7447" t="s">
        <v>23160</v>
      </c>
      <c r="J7447" t="str">
        <f t="shared" ca="1" si="1626"/>
        <v>Female</v>
      </c>
      <c r="K7447">
        <f t="shared" ca="1" si="1627"/>
        <v>66</v>
      </c>
      <c r="L7447" t="str">
        <f t="shared" ca="1" si="1628"/>
        <v>Adult</v>
      </c>
      <c r="M7447" t="str">
        <f t="shared" ca="1" si="1629"/>
        <v>Yes</v>
      </c>
      <c r="N7447" t="str">
        <f t="shared" ca="1" si="1629"/>
        <v>No</v>
      </c>
      <c r="O7447" t="str">
        <f t="shared" ca="1" si="1629"/>
        <v>Yes</v>
      </c>
      <c r="P7447" t="str">
        <f t="shared" ca="1" si="1629"/>
        <v>Yes</v>
      </c>
      <c r="Q7447" t="str">
        <f t="shared" ca="1" si="1630"/>
        <v>Yes</v>
      </c>
      <c r="R7447">
        <f t="shared" ca="1" si="1631"/>
        <v>2</v>
      </c>
      <c r="S7447">
        <f t="shared" ca="1" si="1632"/>
        <v>3</v>
      </c>
      <c r="T7447">
        <f t="shared" ca="1" si="1633"/>
        <v>3</v>
      </c>
      <c r="U7447">
        <f t="shared" ca="1" si="1634"/>
        <v>3</v>
      </c>
      <c r="V7447">
        <f t="shared" ca="1" si="1635"/>
        <v>4</v>
      </c>
      <c r="W7447">
        <f t="shared" ca="1" si="1636"/>
        <v>4</v>
      </c>
      <c r="X7447">
        <f t="shared" ca="1" si="1637"/>
        <v>19</v>
      </c>
    </row>
    <row r="7448" spans="1:24" x14ac:dyDescent="0.25">
      <c r="A7448">
        <v>476124</v>
      </c>
      <c r="B7448" t="s">
        <v>6865</v>
      </c>
      <c r="C7448" t="s">
        <v>10</v>
      </c>
      <c r="D7448" t="s">
        <v>23161</v>
      </c>
      <c r="E7448" t="str">
        <f t="shared" ca="1" si="1638"/>
        <v>Quincy</v>
      </c>
      <c r="F7448" t="s">
        <v>24067</v>
      </c>
      <c r="G7448">
        <f t="shared" ca="1" si="1625"/>
        <v>7739991756</v>
      </c>
      <c r="H7448" t="s">
        <v>6867</v>
      </c>
      <c r="I7448" t="s">
        <v>23162</v>
      </c>
      <c r="J7448" t="str">
        <f t="shared" ca="1" si="1626"/>
        <v>Female</v>
      </c>
      <c r="K7448">
        <f t="shared" ca="1" si="1627"/>
        <v>54</v>
      </c>
      <c r="L7448" t="str">
        <f t="shared" ca="1" si="1628"/>
        <v>Adult</v>
      </c>
      <c r="M7448" t="str">
        <f t="shared" ca="1" si="1629"/>
        <v>No</v>
      </c>
      <c r="N7448" t="str">
        <f t="shared" ca="1" si="1629"/>
        <v>Yes</v>
      </c>
      <c r="O7448" t="str">
        <f t="shared" ca="1" si="1629"/>
        <v>No</v>
      </c>
      <c r="P7448" t="str">
        <f t="shared" ca="1" si="1629"/>
        <v>No</v>
      </c>
      <c r="Q7448" t="str">
        <f t="shared" ca="1" si="1630"/>
        <v>Yes</v>
      </c>
      <c r="R7448">
        <f t="shared" ca="1" si="1631"/>
        <v>5</v>
      </c>
      <c r="S7448">
        <f t="shared" ca="1" si="1632"/>
        <v>5</v>
      </c>
      <c r="T7448">
        <f t="shared" ca="1" si="1633"/>
        <v>3</v>
      </c>
      <c r="U7448">
        <f t="shared" ca="1" si="1634"/>
        <v>0</v>
      </c>
      <c r="V7448">
        <f t="shared" ca="1" si="1635"/>
        <v>0</v>
      </c>
      <c r="W7448">
        <f t="shared" ca="1" si="1636"/>
        <v>4</v>
      </c>
      <c r="X7448">
        <f t="shared" ca="1" si="1637"/>
        <v>17</v>
      </c>
    </row>
    <row r="7449" spans="1:24" x14ac:dyDescent="0.25">
      <c r="A7449">
        <v>476133</v>
      </c>
      <c r="B7449" t="s">
        <v>6865</v>
      </c>
      <c r="C7449" t="s">
        <v>10</v>
      </c>
      <c r="D7449" t="s">
        <v>23163</v>
      </c>
      <c r="E7449" t="str">
        <f t="shared" ca="1" si="1638"/>
        <v>Somerville</v>
      </c>
      <c r="F7449" t="s">
        <v>24067</v>
      </c>
      <c r="G7449">
        <f t="shared" ca="1" si="1625"/>
        <v>9041825673</v>
      </c>
      <c r="H7449" t="s">
        <v>6867</v>
      </c>
      <c r="I7449" t="s">
        <v>23164</v>
      </c>
      <c r="J7449" t="str">
        <f t="shared" ca="1" si="1626"/>
        <v>Male</v>
      </c>
      <c r="K7449">
        <f t="shared" ca="1" si="1627"/>
        <v>30</v>
      </c>
      <c r="L7449" t="str">
        <f t="shared" ca="1" si="1628"/>
        <v>Adult</v>
      </c>
      <c r="M7449" t="str">
        <f t="shared" ca="1" si="1629"/>
        <v>Yes</v>
      </c>
      <c r="N7449" t="str">
        <f t="shared" ca="1" si="1629"/>
        <v>Yes</v>
      </c>
      <c r="O7449" t="str">
        <f t="shared" ca="1" si="1629"/>
        <v>No</v>
      </c>
      <c r="P7449" t="str">
        <f t="shared" ca="1" si="1629"/>
        <v>Yes</v>
      </c>
      <c r="Q7449" t="str">
        <f t="shared" ca="1" si="1630"/>
        <v>Yes</v>
      </c>
      <c r="R7449">
        <f t="shared" ca="1" si="1631"/>
        <v>4</v>
      </c>
      <c r="S7449">
        <f t="shared" ca="1" si="1632"/>
        <v>5</v>
      </c>
      <c r="T7449">
        <f t="shared" ca="1" si="1633"/>
        <v>3</v>
      </c>
      <c r="U7449">
        <f t="shared" ca="1" si="1634"/>
        <v>3</v>
      </c>
      <c r="V7449">
        <f t="shared" ca="1" si="1635"/>
        <v>4</v>
      </c>
      <c r="W7449">
        <f t="shared" ca="1" si="1636"/>
        <v>4</v>
      </c>
      <c r="X7449">
        <f t="shared" ca="1" si="1637"/>
        <v>23</v>
      </c>
    </row>
    <row r="7450" spans="1:24" x14ac:dyDescent="0.25">
      <c r="A7450">
        <v>476142</v>
      </c>
      <c r="B7450" t="s">
        <v>6865</v>
      </c>
      <c r="C7450" t="s">
        <v>10</v>
      </c>
      <c r="D7450" t="s">
        <v>23165</v>
      </c>
      <c r="E7450" t="str">
        <f t="shared" ca="1" si="1638"/>
        <v>Canton</v>
      </c>
      <c r="F7450" t="s">
        <v>24067</v>
      </c>
      <c r="G7450">
        <f t="shared" ca="1" si="1625"/>
        <v>9138930056</v>
      </c>
      <c r="H7450" t="s">
        <v>6867</v>
      </c>
      <c r="I7450" t="s">
        <v>23166</v>
      </c>
      <c r="J7450" t="str">
        <f t="shared" ca="1" si="1626"/>
        <v>Male</v>
      </c>
      <c r="K7450">
        <f t="shared" ca="1" si="1627"/>
        <v>24</v>
      </c>
      <c r="L7450" t="str">
        <f t="shared" ca="1" si="1628"/>
        <v>Adult</v>
      </c>
      <c r="M7450" t="str">
        <f t="shared" ca="1" si="1629"/>
        <v>No</v>
      </c>
      <c r="N7450" t="str">
        <f t="shared" ca="1" si="1629"/>
        <v>Yes</v>
      </c>
      <c r="O7450" t="str">
        <f t="shared" ca="1" si="1629"/>
        <v>No</v>
      </c>
      <c r="P7450" t="str">
        <f t="shared" ca="1" si="1629"/>
        <v>Yes</v>
      </c>
      <c r="Q7450" t="str">
        <f t="shared" ca="1" si="1630"/>
        <v>No</v>
      </c>
      <c r="R7450">
        <f t="shared" ca="1" si="1631"/>
        <v>3</v>
      </c>
      <c r="S7450">
        <f t="shared" ca="1" si="1632"/>
        <v>3</v>
      </c>
      <c r="T7450">
        <f t="shared" ca="1" si="1633"/>
        <v>3</v>
      </c>
      <c r="U7450">
        <f t="shared" ca="1" si="1634"/>
        <v>0</v>
      </c>
      <c r="V7450">
        <f t="shared" ca="1" si="1635"/>
        <v>4</v>
      </c>
      <c r="W7450">
        <f t="shared" ca="1" si="1636"/>
        <v>0</v>
      </c>
      <c r="X7450">
        <f t="shared" ca="1" si="1637"/>
        <v>13</v>
      </c>
    </row>
    <row r="7451" spans="1:24" x14ac:dyDescent="0.25">
      <c r="A7451">
        <v>476151</v>
      </c>
      <c r="B7451" t="s">
        <v>6865</v>
      </c>
      <c r="C7451" t="s">
        <v>10</v>
      </c>
      <c r="D7451" t="s">
        <v>23167</v>
      </c>
      <c r="E7451" t="str">
        <f t="shared" ca="1" si="1638"/>
        <v>Needham</v>
      </c>
      <c r="F7451" t="s">
        <v>24067</v>
      </c>
      <c r="G7451">
        <f t="shared" ca="1" si="1625"/>
        <v>7240848692</v>
      </c>
      <c r="H7451" t="s">
        <v>6867</v>
      </c>
      <c r="I7451" t="s">
        <v>23168</v>
      </c>
      <c r="J7451" t="str">
        <f t="shared" ca="1" si="1626"/>
        <v>Male</v>
      </c>
      <c r="K7451">
        <f t="shared" ca="1" si="1627"/>
        <v>69</v>
      </c>
      <c r="L7451" t="str">
        <f t="shared" ca="1" si="1628"/>
        <v>Adult</v>
      </c>
      <c r="M7451" t="str">
        <f t="shared" ca="1" si="1629"/>
        <v>No</v>
      </c>
      <c r="N7451" t="str">
        <f t="shared" ca="1" si="1629"/>
        <v>No</v>
      </c>
      <c r="O7451" t="str">
        <f t="shared" ca="1" si="1629"/>
        <v>Yes</v>
      </c>
      <c r="P7451" t="str">
        <f t="shared" ca="1" si="1629"/>
        <v>Yes</v>
      </c>
      <c r="Q7451" t="str">
        <f t="shared" ca="1" si="1630"/>
        <v>Yes</v>
      </c>
      <c r="R7451">
        <f t="shared" ca="1" si="1631"/>
        <v>4</v>
      </c>
      <c r="S7451">
        <f t="shared" ca="1" si="1632"/>
        <v>5</v>
      </c>
      <c r="T7451">
        <f t="shared" ca="1" si="1633"/>
        <v>3</v>
      </c>
      <c r="U7451">
        <f t="shared" ca="1" si="1634"/>
        <v>0</v>
      </c>
      <c r="V7451">
        <f t="shared" ca="1" si="1635"/>
        <v>4</v>
      </c>
      <c r="W7451">
        <f t="shared" ca="1" si="1636"/>
        <v>4</v>
      </c>
      <c r="X7451">
        <f t="shared" ca="1" si="1637"/>
        <v>20</v>
      </c>
    </row>
    <row r="7452" spans="1:24" x14ac:dyDescent="0.25">
      <c r="A7452">
        <v>476160</v>
      </c>
      <c r="B7452" t="s">
        <v>6865</v>
      </c>
      <c r="C7452" t="s">
        <v>10</v>
      </c>
      <c r="D7452" t="s">
        <v>23169</v>
      </c>
      <c r="E7452" t="str">
        <f t="shared" ca="1" si="1638"/>
        <v>Brookline</v>
      </c>
      <c r="F7452" t="s">
        <v>24067</v>
      </c>
      <c r="G7452">
        <f t="shared" ca="1" si="1625"/>
        <v>2402315307</v>
      </c>
      <c r="H7452" t="s">
        <v>6867</v>
      </c>
      <c r="I7452" t="s">
        <v>23170</v>
      </c>
      <c r="J7452" t="str">
        <f t="shared" ca="1" si="1626"/>
        <v>Male</v>
      </c>
      <c r="K7452">
        <f t="shared" ca="1" si="1627"/>
        <v>24</v>
      </c>
      <c r="L7452" t="str">
        <f t="shared" ca="1" si="1628"/>
        <v>Adult</v>
      </c>
      <c r="M7452" t="str">
        <f t="shared" ca="1" si="1629"/>
        <v>No</v>
      </c>
      <c r="N7452" t="str">
        <f t="shared" ca="1" si="1629"/>
        <v>Yes</v>
      </c>
      <c r="O7452" t="str">
        <f t="shared" ca="1" si="1629"/>
        <v>No</v>
      </c>
      <c r="P7452" t="str">
        <f t="shared" ca="1" si="1629"/>
        <v>Yes</v>
      </c>
      <c r="Q7452" t="str">
        <f t="shared" ca="1" si="1630"/>
        <v>No</v>
      </c>
      <c r="R7452">
        <f t="shared" ca="1" si="1631"/>
        <v>3</v>
      </c>
      <c r="S7452">
        <f t="shared" ca="1" si="1632"/>
        <v>3</v>
      </c>
      <c r="T7452">
        <f t="shared" ca="1" si="1633"/>
        <v>3</v>
      </c>
      <c r="U7452">
        <f t="shared" ca="1" si="1634"/>
        <v>0</v>
      </c>
      <c r="V7452">
        <f t="shared" ca="1" si="1635"/>
        <v>4</v>
      </c>
      <c r="W7452">
        <f t="shared" ca="1" si="1636"/>
        <v>0</v>
      </c>
      <c r="X7452">
        <f t="shared" ca="1" si="1637"/>
        <v>13</v>
      </c>
    </row>
    <row r="7453" spans="1:24" x14ac:dyDescent="0.25">
      <c r="A7453">
        <v>476179</v>
      </c>
      <c r="B7453" t="s">
        <v>271</v>
      </c>
      <c r="C7453" t="s">
        <v>10</v>
      </c>
      <c r="D7453" t="s">
        <v>23171</v>
      </c>
      <c r="E7453" t="str">
        <f t="shared" ca="1" si="1638"/>
        <v>Boston</v>
      </c>
      <c r="F7453" t="s">
        <v>24067</v>
      </c>
      <c r="G7453">
        <f t="shared" ca="1" si="1625"/>
        <v>7422830435</v>
      </c>
      <c r="H7453" t="s">
        <v>273</v>
      </c>
      <c r="I7453" t="s">
        <v>23172</v>
      </c>
      <c r="J7453" t="str">
        <f t="shared" ca="1" si="1626"/>
        <v>Female</v>
      </c>
      <c r="K7453">
        <f t="shared" ca="1" si="1627"/>
        <v>35</v>
      </c>
      <c r="L7453" t="str">
        <f t="shared" ca="1" si="1628"/>
        <v>Adult</v>
      </c>
      <c r="M7453" t="str">
        <f t="shared" ca="1" si="1629"/>
        <v>Yes</v>
      </c>
      <c r="N7453" t="str">
        <f t="shared" ca="1" si="1629"/>
        <v>Yes</v>
      </c>
      <c r="O7453" t="str">
        <f t="shared" ca="1" si="1629"/>
        <v>Yes</v>
      </c>
      <c r="P7453" t="str">
        <f t="shared" ca="1" si="1629"/>
        <v>No</v>
      </c>
      <c r="Q7453" t="str">
        <f t="shared" ca="1" si="1630"/>
        <v>Yes</v>
      </c>
      <c r="R7453">
        <f t="shared" ca="1" si="1631"/>
        <v>2</v>
      </c>
      <c r="S7453">
        <f t="shared" ca="1" si="1632"/>
        <v>3</v>
      </c>
      <c r="T7453">
        <f t="shared" ca="1" si="1633"/>
        <v>5</v>
      </c>
      <c r="U7453">
        <f t="shared" ca="1" si="1634"/>
        <v>3</v>
      </c>
      <c r="V7453">
        <f t="shared" ca="1" si="1635"/>
        <v>0</v>
      </c>
      <c r="W7453">
        <f t="shared" ca="1" si="1636"/>
        <v>4</v>
      </c>
      <c r="X7453">
        <f t="shared" ca="1" si="1637"/>
        <v>17</v>
      </c>
    </row>
    <row r="7454" spans="1:24" x14ac:dyDescent="0.25">
      <c r="A7454">
        <v>476203</v>
      </c>
      <c r="B7454" t="s">
        <v>21789</v>
      </c>
      <c r="C7454" t="s">
        <v>10</v>
      </c>
      <c r="D7454" t="s">
        <v>23173</v>
      </c>
      <c r="E7454" t="str">
        <f t="shared" ca="1" si="1638"/>
        <v>Boston</v>
      </c>
      <c r="F7454" t="s">
        <v>24067</v>
      </c>
      <c r="G7454">
        <f t="shared" ca="1" si="1625"/>
        <v>3731493714</v>
      </c>
      <c r="H7454" t="s">
        <v>23175</v>
      </c>
      <c r="I7454" t="s">
        <v>23174</v>
      </c>
      <c r="J7454" t="str">
        <f t="shared" ca="1" si="1626"/>
        <v>Male</v>
      </c>
      <c r="K7454">
        <f t="shared" ca="1" si="1627"/>
        <v>40</v>
      </c>
      <c r="L7454" t="str">
        <f t="shared" ca="1" si="1628"/>
        <v>Adult</v>
      </c>
      <c r="M7454" t="str">
        <f t="shared" ca="1" si="1629"/>
        <v>No</v>
      </c>
      <c r="N7454" t="str">
        <f t="shared" ca="1" si="1629"/>
        <v>Yes</v>
      </c>
      <c r="O7454" t="str">
        <f t="shared" ca="1" si="1629"/>
        <v>No</v>
      </c>
      <c r="P7454" t="str">
        <f t="shared" ca="1" si="1629"/>
        <v>No</v>
      </c>
      <c r="Q7454" t="str">
        <f t="shared" ca="1" si="1630"/>
        <v>Yes</v>
      </c>
      <c r="R7454">
        <f t="shared" ca="1" si="1631"/>
        <v>2</v>
      </c>
      <c r="S7454">
        <f t="shared" ca="1" si="1632"/>
        <v>3</v>
      </c>
      <c r="T7454">
        <f t="shared" ca="1" si="1633"/>
        <v>3</v>
      </c>
      <c r="U7454">
        <f t="shared" ca="1" si="1634"/>
        <v>0</v>
      </c>
      <c r="V7454">
        <f t="shared" ca="1" si="1635"/>
        <v>0</v>
      </c>
      <c r="W7454">
        <f t="shared" ca="1" si="1636"/>
        <v>4</v>
      </c>
      <c r="X7454">
        <f t="shared" ca="1" si="1637"/>
        <v>12</v>
      </c>
    </row>
    <row r="7455" spans="1:24" x14ac:dyDescent="0.25">
      <c r="A7455">
        <v>476230</v>
      </c>
      <c r="B7455" t="s">
        <v>6654</v>
      </c>
      <c r="C7455" t="s">
        <v>10</v>
      </c>
      <c r="D7455" t="s">
        <v>23176</v>
      </c>
      <c r="E7455" t="str">
        <f t="shared" ca="1" si="1638"/>
        <v>Watertown</v>
      </c>
      <c r="F7455" t="s">
        <v>24067</v>
      </c>
      <c r="G7455">
        <f t="shared" ca="1" si="1625"/>
        <v>7933202763</v>
      </c>
      <c r="H7455" t="s">
        <v>6656</v>
      </c>
      <c r="I7455" t="s">
        <v>23177</v>
      </c>
      <c r="J7455" t="str">
        <f t="shared" ca="1" si="1626"/>
        <v>Male</v>
      </c>
      <c r="K7455">
        <f t="shared" ca="1" si="1627"/>
        <v>25</v>
      </c>
      <c r="L7455" t="str">
        <f t="shared" ca="1" si="1628"/>
        <v>Adult</v>
      </c>
      <c r="M7455" t="str">
        <f t="shared" ca="1" si="1629"/>
        <v>No</v>
      </c>
      <c r="N7455" t="str">
        <f t="shared" ca="1" si="1629"/>
        <v>No</v>
      </c>
      <c r="O7455" t="str">
        <f t="shared" ca="1" si="1629"/>
        <v>Yes</v>
      </c>
      <c r="P7455" t="str">
        <f t="shared" ca="1" si="1629"/>
        <v>No</v>
      </c>
      <c r="Q7455" t="str">
        <f t="shared" ca="1" si="1630"/>
        <v>No</v>
      </c>
      <c r="R7455">
        <f t="shared" ca="1" si="1631"/>
        <v>5</v>
      </c>
      <c r="S7455">
        <f t="shared" ca="1" si="1632"/>
        <v>5</v>
      </c>
      <c r="T7455">
        <f t="shared" ca="1" si="1633"/>
        <v>3</v>
      </c>
      <c r="U7455">
        <f t="shared" ca="1" si="1634"/>
        <v>0</v>
      </c>
      <c r="V7455">
        <f t="shared" ca="1" si="1635"/>
        <v>0</v>
      </c>
      <c r="W7455">
        <f t="shared" ca="1" si="1636"/>
        <v>0</v>
      </c>
      <c r="X7455">
        <f t="shared" ca="1" si="1637"/>
        <v>13</v>
      </c>
    </row>
    <row r="7456" spans="1:24" x14ac:dyDescent="0.25">
      <c r="A7456">
        <v>476294</v>
      </c>
      <c r="B7456" t="s">
        <v>13743</v>
      </c>
      <c r="C7456" t="s">
        <v>10</v>
      </c>
      <c r="D7456" t="s">
        <v>23178</v>
      </c>
      <c r="E7456" t="str">
        <f t="shared" ca="1" si="1638"/>
        <v>Newton</v>
      </c>
      <c r="F7456" t="s">
        <v>24067</v>
      </c>
      <c r="G7456">
        <f t="shared" ca="1" si="1625"/>
        <v>6433843385</v>
      </c>
      <c r="H7456" t="s">
        <v>23179</v>
      </c>
      <c r="I7456">
        <v>84401</v>
      </c>
      <c r="J7456" t="str">
        <f t="shared" ca="1" si="1626"/>
        <v>Male</v>
      </c>
      <c r="K7456">
        <f t="shared" ca="1" si="1627"/>
        <v>15</v>
      </c>
      <c r="L7456" t="str">
        <f t="shared" ca="1" si="1628"/>
        <v>Adoloscent</v>
      </c>
      <c r="M7456" t="str">
        <f t="shared" ca="1" si="1629"/>
        <v>Yes</v>
      </c>
      <c r="N7456" t="str">
        <f t="shared" ca="1" si="1629"/>
        <v>No</v>
      </c>
      <c r="O7456" t="str">
        <f t="shared" ca="1" si="1629"/>
        <v>Yes</v>
      </c>
      <c r="P7456" t="str">
        <f t="shared" ca="1" si="1629"/>
        <v>No</v>
      </c>
      <c r="Q7456" t="str">
        <f t="shared" ca="1" si="1630"/>
        <v>Yes</v>
      </c>
      <c r="R7456">
        <f t="shared" ca="1" si="1631"/>
        <v>1</v>
      </c>
      <c r="S7456">
        <f t="shared" ca="1" si="1632"/>
        <v>0</v>
      </c>
      <c r="T7456">
        <f t="shared" ca="1" si="1633"/>
        <v>3</v>
      </c>
      <c r="U7456">
        <f t="shared" ca="1" si="1634"/>
        <v>3</v>
      </c>
      <c r="V7456">
        <f t="shared" ca="1" si="1635"/>
        <v>0</v>
      </c>
      <c r="W7456">
        <f t="shared" ca="1" si="1636"/>
        <v>4</v>
      </c>
      <c r="X7456">
        <f t="shared" ca="1" si="1637"/>
        <v>11</v>
      </c>
    </row>
    <row r="7457" spans="1:24" x14ac:dyDescent="0.25">
      <c r="A7457">
        <v>476319</v>
      </c>
      <c r="B7457" t="s">
        <v>23180</v>
      </c>
      <c r="C7457" t="s">
        <v>10</v>
      </c>
      <c r="D7457" t="s">
        <v>23181</v>
      </c>
      <c r="E7457" t="str">
        <f t="shared" ca="1" si="1638"/>
        <v>Somerville</v>
      </c>
      <c r="F7457" t="s">
        <v>24067</v>
      </c>
      <c r="G7457">
        <f t="shared" ca="1" si="1625"/>
        <v>8585819974</v>
      </c>
      <c r="H7457" t="s">
        <v>23183</v>
      </c>
      <c r="I7457" t="s">
        <v>23182</v>
      </c>
      <c r="J7457" t="str">
        <f t="shared" ca="1" si="1626"/>
        <v>Female</v>
      </c>
      <c r="K7457">
        <f t="shared" ca="1" si="1627"/>
        <v>16</v>
      </c>
      <c r="L7457" t="str">
        <f t="shared" ca="1" si="1628"/>
        <v>Adoloscent</v>
      </c>
      <c r="M7457" t="str">
        <f t="shared" ca="1" si="1629"/>
        <v>Yes</v>
      </c>
      <c r="N7457" t="str">
        <f t="shared" ca="1" si="1629"/>
        <v>No</v>
      </c>
      <c r="O7457" t="str">
        <f t="shared" ca="1" si="1629"/>
        <v>Yes</v>
      </c>
      <c r="P7457" t="str">
        <f t="shared" ca="1" si="1629"/>
        <v>Yes</v>
      </c>
      <c r="Q7457" t="str">
        <f t="shared" ca="1" si="1630"/>
        <v>Yes</v>
      </c>
      <c r="R7457">
        <f t="shared" ca="1" si="1631"/>
        <v>3</v>
      </c>
      <c r="S7457">
        <f t="shared" ca="1" si="1632"/>
        <v>3</v>
      </c>
      <c r="T7457">
        <f t="shared" ca="1" si="1633"/>
        <v>3</v>
      </c>
      <c r="U7457">
        <f t="shared" ca="1" si="1634"/>
        <v>3</v>
      </c>
      <c r="V7457">
        <f t="shared" ca="1" si="1635"/>
        <v>4</v>
      </c>
      <c r="W7457">
        <f t="shared" ca="1" si="1636"/>
        <v>4</v>
      </c>
      <c r="X7457">
        <f t="shared" ca="1" si="1637"/>
        <v>20</v>
      </c>
    </row>
    <row r="7458" spans="1:24" x14ac:dyDescent="0.25">
      <c r="A7458">
        <v>476328</v>
      </c>
      <c r="B7458" t="s">
        <v>23184</v>
      </c>
      <c r="C7458" t="s">
        <v>10</v>
      </c>
      <c r="D7458" t="s">
        <v>23185</v>
      </c>
      <c r="E7458" t="str">
        <f t="shared" ca="1" si="1638"/>
        <v>Revere</v>
      </c>
      <c r="F7458" t="s">
        <v>24067</v>
      </c>
      <c r="G7458">
        <f t="shared" ca="1" si="1625"/>
        <v>5792667785</v>
      </c>
      <c r="H7458" t="s">
        <v>23187</v>
      </c>
      <c r="I7458" t="s">
        <v>23186</v>
      </c>
      <c r="J7458" t="str">
        <f t="shared" ca="1" si="1626"/>
        <v>Male</v>
      </c>
      <c r="K7458">
        <f t="shared" ca="1" si="1627"/>
        <v>28</v>
      </c>
      <c r="L7458" t="str">
        <f t="shared" ca="1" si="1628"/>
        <v>Adult</v>
      </c>
      <c r="M7458" t="str">
        <f t="shared" ca="1" si="1629"/>
        <v>Yes</v>
      </c>
      <c r="N7458" t="str">
        <f t="shared" ca="1" si="1629"/>
        <v>No</v>
      </c>
      <c r="O7458" t="str">
        <f t="shared" ca="1" si="1629"/>
        <v>No</v>
      </c>
      <c r="P7458" t="str">
        <f t="shared" ca="1" si="1629"/>
        <v>No</v>
      </c>
      <c r="Q7458" t="str">
        <f t="shared" ca="1" si="1630"/>
        <v>No</v>
      </c>
      <c r="R7458">
        <f t="shared" ca="1" si="1631"/>
        <v>4</v>
      </c>
      <c r="S7458">
        <f t="shared" ca="1" si="1632"/>
        <v>5</v>
      </c>
      <c r="T7458">
        <f t="shared" ca="1" si="1633"/>
        <v>0</v>
      </c>
      <c r="U7458">
        <f t="shared" ca="1" si="1634"/>
        <v>3</v>
      </c>
      <c r="V7458">
        <f t="shared" ca="1" si="1635"/>
        <v>0</v>
      </c>
      <c r="W7458">
        <f t="shared" ca="1" si="1636"/>
        <v>0</v>
      </c>
      <c r="X7458">
        <f t="shared" ca="1" si="1637"/>
        <v>12</v>
      </c>
    </row>
    <row r="7459" spans="1:24" x14ac:dyDescent="0.25">
      <c r="A7459">
        <v>476337</v>
      </c>
      <c r="B7459" t="s">
        <v>23188</v>
      </c>
      <c r="C7459" t="s">
        <v>10</v>
      </c>
      <c r="D7459" t="s">
        <v>23189</v>
      </c>
      <c r="E7459" t="str">
        <f t="shared" ca="1" si="1638"/>
        <v>Newton</v>
      </c>
      <c r="F7459" t="s">
        <v>24067</v>
      </c>
      <c r="G7459">
        <f t="shared" ca="1" si="1625"/>
        <v>2471282288</v>
      </c>
      <c r="H7459" t="s">
        <v>23191</v>
      </c>
      <c r="I7459" t="s">
        <v>23190</v>
      </c>
      <c r="J7459" t="str">
        <f t="shared" ca="1" si="1626"/>
        <v>Female</v>
      </c>
      <c r="K7459">
        <f t="shared" ca="1" si="1627"/>
        <v>18</v>
      </c>
      <c r="L7459" t="str">
        <f t="shared" ca="1" si="1628"/>
        <v>Adult</v>
      </c>
      <c r="M7459" t="str">
        <f t="shared" ca="1" si="1629"/>
        <v>No</v>
      </c>
      <c r="N7459" t="str">
        <f t="shared" ca="1" si="1629"/>
        <v>Yes</v>
      </c>
      <c r="O7459" t="str">
        <f t="shared" ca="1" si="1629"/>
        <v>Yes</v>
      </c>
      <c r="P7459" t="str">
        <f t="shared" ca="1" si="1629"/>
        <v>No</v>
      </c>
      <c r="Q7459" t="str">
        <f t="shared" ca="1" si="1630"/>
        <v>Yes</v>
      </c>
      <c r="R7459">
        <f t="shared" ca="1" si="1631"/>
        <v>4</v>
      </c>
      <c r="S7459">
        <f t="shared" ca="1" si="1632"/>
        <v>5</v>
      </c>
      <c r="T7459">
        <f t="shared" ca="1" si="1633"/>
        <v>5</v>
      </c>
      <c r="U7459">
        <f t="shared" ca="1" si="1634"/>
        <v>0</v>
      </c>
      <c r="V7459">
        <f t="shared" ca="1" si="1635"/>
        <v>0</v>
      </c>
      <c r="W7459">
        <f t="shared" ca="1" si="1636"/>
        <v>4</v>
      </c>
      <c r="X7459">
        <f t="shared" ca="1" si="1637"/>
        <v>18</v>
      </c>
    </row>
    <row r="7460" spans="1:24" x14ac:dyDescent="0.25">
      <c r="A7460">
        <v>476346</v>
      </c>
      <c r="B7460" t="s">
        <v>341</v>
      </c>
      <c r="C7460" t="s">
        <v>10</v>
      </c>
      <c r="D7460" t="s">
        <v>23192</v>
      </c>
      <c r="E7460" t="str">
        <f t="shared" ca="1" si="1638"/>
        <v>Quincy</v>
      </c>
      <c r="F7460" t="s">
        <v>24067</v>
      </c>
      <c r="G7460">
        <f t="shared" ca="1" si="1625"/>
        <v>4026708786</v>
      </c>
      <c r="H7460" t="s">
        <v>23194</v>
      </c>
      <c r="I7460" t="s">
        <v>23193</v>
      </c>
      <c r="J7460" t="str">
        <f t="shared" ca="1" si="1626"/>
        <v>Female</v>
      </c>
      <c r="K7460">
        <f t="shared" ca="1" si="1627"/>
        <v>63</v>
      </c>
      <c r="L7460" t="str">
        <f t="shared" ca="1" si="1628"/>
        <v>Adult</v>
      </c>
      <c r="M7460" t="str">
        <f t="shared" ca="1" si="1629"/>
        <v>Yes</v>
      </c>
      <c r="N7460" t="str">
        <f t="shared" ca="1" si="1629"/>
        <v>No</v>
      </c>
      <c r="O7460" t="str">
        <f t="shared" ca="1" si="1629"/>
        <v>No</v>
      </c>
      <c r="P7460" t="str">
        <f t="shared" ca="1" si="1629"/>
        <v>No</v>
      </c>
      <c r="Q7460" t="str">
        <f t="shared" ca="1" si="1630"/>
        <v>Yes</v>
      </c>
      <c r="R7460">
        <f t="shared" ca="1" si="1631"/>
        <v>5</v>
      </c>
      <c r="S7460">
        <f t="shared" ca="1" si="1632"/>
        <v>5</v>
      </c>
      <c r="T7460">
        <f t="shared" ca="1" si="1633"/>
        <v>0</v>
      </c>
      <c r="U7460">
        <f t="shared" ca="1" si="1634"/>
        <v>3</v>
      </c>
      <c r="V7460">
        <f t="shared" ca="1" si="1635"/>
        <v>0</v>
      </c>
      <c r="W7460">
        <f t="shared" ca="1" si="1636"/>
        <v>4</v>
      </c>
      <c r="X7460">
        <f t="shared" ca="1" si="1637"/>
        <v>17</v>
      </c>
    </row>
    <row r="7461" spans="1:24" x14ac:dyDescent="0.25">
      <c r="A7461">
        <v>476355</v>
      </c>
      <c r="B7461" t="s">
        <v>17813</v>
      </c>
      <c r="C7461" t="s">
        <v>10</v>
      </c>
      <c r="D7461" t="s">
        <v>23195</v>
      </c>
      <c r="E7461" t="str">
        <f t="shared" ca="1" si="1638"/>
        <v>Boston</v>
      </c>
      <c r="F7461" t="s">
        <v>24067</v>
      </c>
      <c r="G7461">
        <f t="shared" ca="1" si="1625"/>
        <v>5668468886</v>
      </c>
      <c r="H7461" t="s">
        <v>17816</v>
      </c>
      <c r="I7461" t="s">
        <v>23196</v>
      </c>
      <c r="J7461" t="str">
        <f t="shared" ca="1" si="1626"/>
        <v>Female</v>
      </c>
      <c r="K7461">
        <f t="shared" ca="1" si="1627"/>
        <v>51</v>
      </c>
      <c r="L7461" t="str">
        <f t="shared" ca="1" si="1628"/>
        <v>Adult</v>
      </c>
      <c r="M7461" t="str">
        <f t="shared" ca="1" si="1629"/>
        <v>Yes</v>
      </c>
      <c r="N7461" t="str">
        <f t="shared" ca="1" si="1629"/>
        <v>Yes</v>
      </c>
      <c r="O7461" t="str">
        <f t="shared" ca="1" si="1629"/>
        <v>Yes</v>
      </c>
      <c r="P7461" t="str">
        <f t="shared" ca="1" si="1629"/>
        <v>Yes</v>
      </c>
      <c r="Q7461" t="str">
        <f t="shared" ca="1" si="1630"/>
        <v>Yes</v>
      </c>
      <c r="R7461">
        <f t="shared" ca="1" si="1631"/>
        <v>3</v>
      </c>
      <c r="S7461">
        <f t="shared" ca="1" si="1632"/>
        <v>3</v>
      </c>
      <c r="T7461">
        <f t="shared" ca="1" si="1633"/>
        <v>5</v>
      </c>
      <c r="U7461">
        <f t="shared" ca="1" si="1634"/>
        <v>3</v>
      </c>
      <c r="V7461">
        <f t="shared" ca="1" si="1635"/>
        <v>4</v>
      </c>
      <c r="W7461">
        <f t="shared" ca="1" si="1636"/>
        <v>4</v>
      </c>
      <c r="X7461">
        <f t="shared" ca="1" si="1637"/>
        <v>22</v>
      </c>
    </row>
    <row r="7462" spans="1:24" x14ac:dyDescent="0.25">
      <c r="A7462">
        <v>476373</v>
      </c>
      <c r="B7462" t="s">
        <v>18610</v>
      </c>
      <c r="C7462" t="s">
        <v>10</v>
      </c>
      <c r="D7462" t="s">
        <v>23197</v>
      </c>
      <c r="E7462" t="str">
        <f t="shared" ca="1" si="1638"/>
        <v xml:space="preserve"> Milton</v>
      </c>
      <c r="F7462" t="s">
        <v>24067</v>
      </c>
      <c r="G7462">
        <f t="shared" ca="1" si="1625"/>
        <v>4659899587</v>
      </c>
      <c r="H7462" t="s">
        <v>18612</v>
      </c>
      <c r="I7462" t="s">
        <v>23198</v>
      </c>
      <c r="J7462" t="str">
        <f t="shared" ca="1" si="1626"/>
        <v>Male</v>
      </c>
      <c r="K7462">
        <f t="shared" ca="1" si="1627"/>
        <v>64</v>
      </c>
      <c r="L7462" t="str">
        <f t="shared" ca="1" si="1628"/>
        <v>Adult</v>
      </c>
      <c r="M7462" t="str">
        <f t="shared" ca="1" si="1629"/>
        <v>Yes</v>
      </c>
      <c r="N7462" t="str">
        <f t="shared" ca="1" si="1629"/>
        <v>No</v>
      </c>
      <c r="O7462" t="str">
        <f t="shared" ca="1" si="1629"/>
        <v>No</v>
      </c>
      <c r="P7462" t="str">
        <f t="shared" ca="1" si="1629"/>
        <v>No</v>
      </c>
      <c r="Q7462" t="str">
        <f t="shared" ca="1" si="1630"/>
        <v>No</v>
      </c>
      <c r="R7462">
        <f t="shared" ca="1" si="1631"/>
        <v>5</v>
      </c>
      <c r="S7462">
        <f t="shared" ca="1" si="1632"/>
        <v>5</v>
      </c>
      <c r="T7462">
        <f t="shared" ca="1" si="1633"/>
        <v>0</v>
      </c>
      <c r="U7462">
        <f t="shared" ca="1" si="1634"/>
        <v>3</v>
      </c>
      <c r="V7462">
        <f t="shared" ca="1" si="1635"/>
        <v>0</v>
      </c>
      <c r="W7462">
        <f t="shared" ca="1" si="1636"/>
        <v>0</v>
      </c>
      <c r="X7462">
        <f t="shared" ca="1" si="1637"/>
        <v>13</v>
      </c>
    </row>
    <row r="7463" spans="1:24" x14ac:dyDescent="0.25">
      <c r="A7463">
        <v>476382</v>
      </c>
      <c r="B7463" t="s">
        <v>23199</v>
      </c>
      <c r="C7463" t="s">
        <v>10</v>
      </c>
      <c r="D7463" t="s">
        <v>23200</v>
      </c>
      <c r="E7463" t="str">
        <f t="shared" ca="1" si="1638"/>
        <v>Needham</v>
      </c>
      <c r="F7463" t="s">
        <v>24067</v>
      </c>
      <c r="G7463">
        <f t="shared" ca="1" si="1625"/>
        <v>5153386512</v>
      </c>
      <c r="H7463" t="s">
        <v>21823</v>
      </c>
      <c r="I7463" t="s">
        <v>23201</v>
      </c>
      <c r="J7463" t="str">
        <f t="shared" ca="1" si="1626"/>
        <v>Female</v>
      </c>
      <c r="K7463">
        <f t="shared" ca="1" si="1627"/>
        <v>23</v>
      </c>
      <c r="L7463" t="str">
        <f t="shared" ca="1" si="1628"/>
        <v>Adult</v>
      </c>
      <c r="M7463" t="str">
        <f t="shared" ca="1" si="1629"/>
        <v>No</v>
      </c>
      <c r="N7463" t="str">
        <f t="shared" ca="1" si="1629"/>
        <v>No</v>
      </c>
      <c r="O7463" t="str">
        <f t="shared" ca="1" si="1629"/>
        <v>Yes</v>
      </c>
      <c r="P7463" t="str">
        <f t="shared" ca="1" si="1629"/>
        <v>Yes</v>
      </c>
      <c r="Q7463" t="str">
        <f t="shared" ca="1" si="1630"/>
        <v>No</v>
      </c>
      <c r="R7463">
        <f t="shared" ca="1" si="1631"/>
        <v>4</v>
      </c>
      <c r="S7463">
        <f t="shared" ca="1" si="1632"/>
        <v>5</v>
      </c>
      <c r="T7463">
        <f t="shared" ca="1" si="1633"/>
        <v>3</v>
      </c>
      <c r="U7463">
        <f t="shared" ca="1" si="1634"/>
        <v>0</v>
      </c>
      <c r="V7463">
        <f t="shared" ca="1" si="1635"/>
        <v>4</v>
      </c>
      <c r="W7463">
        <f t="shared" ca="1" si="1636"/>
        <v>0</v>
      </c>
      <c r="X7463">
        <f t="shared" ca="1" si="1637"/>
        <v>16</v>
      </c>
    </row>
    <row r="7464" spans="1:24" x14ac:dyDescent="0.25">
      <c r="A7464">
        <v>476391</v>
      </c>
      <c r="B7464" t="s">
        <v>23199</v>
      </c>
      <c r="C7464" t="s">
        <v>10</v>
      </c>
      <c r="D7464" t="s">
        <v>23202</v>
      </c>
      <c r="E7464" t="str">
        <f t="shared" ca="1" si="1638"/>
        <v>Dedham</v>
      </c>
      <c r="F7464" t="s">
        <v>24067</v>
      </c>
      <c r="G7464">
        <f t="shared" ca="1" si="1625"/>
        <v>8403796523</v>
      </c>
      <c r="H7464" t="s">
        <v>21823</v>
      </c>
      <c r="I7464" t="s">
        <v>23203</v>
      </c>
      <c r="J7464" t="str">
        <f t="shared" ca="1" si="1626"/>
        <v>Male</v>
      </c>
      <c r="K7464">
        <f t="shared" ca="1" si="1627"/>
        <v>68</v>
      </c>
      <c r="L7464" t="str">
        <f t="shared" ca="1" si="1628"/>
        <v>Adult</v>
      </c>
      <c r="M7464" t="str">
        <f t="shared" ca="1" si="1629"/>
        <v>No</v>
      </c>
      <c r="N7464" t="str">
        <f t="shared" ca="1" si="1629"/>
        <v>Yes</v>
      </c>
      <c r="O7464" t="str">
        <f t="shared" ca="1" si="1629"/>
        <v>No</v>
      </c>
      <c r="P7464" t="str">
        <f t="shared" ca="1" si="1629"/>
        <v>No</v>
      </c>
      <c r="Q7464" t="str">
        <f t="shared" ca="1" si="1630"/>
        <v>Yes</v>
      </c>
      <c r="R7464">
        <f t="shared" ca="1" si="1631"/>
        <v>2</v>
      </c>
      <c r="S7464">
        <f t="shared" ca="1" si="1632"/>
        <v>3</v>
      </c>
      <c r="T7464">
        <f t="shared" ca="1" si="1633"/>
        <v>3</v>
      </c>
      <c r="U7464">
        <f t="shared" ca="1" si="1634"/>
        <v>0</v>
      </c>
      <c r="V7464">
        <f t="shared" ca="1" si="1635"/>
        <v>0</v>
      </c>
      <c r="W7464">
        <f t="shared" ca="1" si="1636"/>
        <v>4</v>
      </c>
      <c r="X7464">
        <f t="shared" ca="1" si="1637"/>
        <v>12</v>
      </c>
    </row>
    <row r="7465" spans="1:24" x14ac:dyDescent="0.25">
      <c r="A7465">
        <v>476470</v>
      </c>
      <c r="B7465" t="s">
        <v>23204</v>
      </c>
      <c r="C7465" t="s">
        <v>10</v>
      </c>
      <c r="D7465" t="s">
        <v>23205</v>
      </c>
      <c r="E7465" t="str">
        <f t="shared" ca="1" si="1638"/>
        <v>Somerville</v>
      </c>
      <c r="F7465" t="s">
        <v>24067</v>
      </c>
      <c r="G7465">
        <f t="shared" ca="1" si="1625"/>
        <v>1406186469</v>
      </c>
      <c r="H7465" t="s">
        <v>23207</v>
      </c>
      <c r="I7465" t="s">
        <v>23206</v>
      </c>
      <c r="J7465" t="str">
        <f t="shared" ca="1" si="1626"/>
        <v>Female</v>
      </c>
      <c r="K7465">
        <f t="shared" ca="1" si="1627"/>
        <v>43</v>
      </c>
      <c r="L7465" t="str">
        <f t="shared" ca="1" si="1628"/>
        <v>Adult</v>
      </c>
      <c r="M7465" t="str">
        <f t="shared" ca="1" si="1629"/>
        <v>Yes</v>
      </c>
      <c r="N7465" t="str">
        <f t="shared" ca="1" si="1629"/>
        <v>Yes</v>
      </c>
      <c r="O7465" t="str">
        <f t="shared" ca="1" si="1629"/>
        <v>Yes</v>
      </c>
      <c r="P7465" t="str">
        <f t="shared" ca="1" si="1629"/>
        <v>Yes</v>
      </c>
      <c r="Q7465" t="str">
        <f t="shared" ca="1" si="1630"/>
        <v>Yes</v>
      </c>
      <c r="R7465">
        <f t="shared" ca="1" si="1631"/>
        <v>3</v>
      </c>
      <c r="S7465">
        <f t="shared" ca="1" si="1632"/>
        <v>3</v>
      </c>
      <c r="T7465">
        <f t="shared" ca="1" si="1633"/>
        <v>5</v>
      </c>
      <c r="U7465">
        <f t="shared" ca="1" si="1634"/>
        <v>3</v>
      </c>
      <c r="V7465">
        <f t="shared" ca="1" si="1635"/>
        <v>4</v>
      </c>
      <c r="W7465">
        <f t="shared" ca="1" si="1636"/>
        <v>4</v>
      </c>
      <c r="X7465">
        <f t="shared" ca="1" si="1637"/>
        <v>22</v>
      </c>
    </row>
    <row r="7466" spans="1:24" x14ac:dyDescent="0.25">
      <c r="A7466">
        <v>476489</v>
      </c>
      <c r="B7466" t="s">
        <v>23208</v>
      </c>
      <c r="C7466" t="s">
        <v>10</v>
      </c>
      <c r="D7466" t="s">
        <v>23209</v>
      </c>
      <c r="E7466" t="str">
        <f t="shared" ca="1" si="1638"/>
        <v>Everett</v>
      </c>
      <c r="F7466" t="s">
        <v>24067</v>
      </c>
      <c r="G7466">
        <f t="shared" ca="1" si="1625"/>
        <v>8457505546</v>
      </c>
      <c r="H7466" t="s">
        <v>23211</v>
      </c>
      <c r="I7466" t="s">
        <v>23210</v>
      </c>
      <c r="J7466" t="str">
        <f t="shared" ca="1" si="1626"/>
        <v>Male</v>
      </c>
      <c r="K7466">
        <f t="shared" ca="1" si="1627"/>
        <v>24</v>
      </c>
      <c r="L7466" t="str">
        <f t="shared" ca="1" si="1628"/>
        <v>Adult</v>
      </c>
      <c r="M7466" t="str">
        <f t="shared" ca="1" si="1629"/>
        <v>Yes</v>
      </c>
      <c r="N7466" t="str">
        <f t="shared" ca="1" si="1629"/>
        <v>No</v>
      </c>
      <c r="O7466" t="str">
        <f t="shared" ca="1" si="1629"/>
        <v>Yes</v>
      </c>
      <c r="P7466" t="str">
        <f t="shared" ca="1" si="1629"/>
        <v>Yes</v>
      </c>
      <c r="Q7466" t="str">
        <f t="shared" ca="1" si="1630"/>
        <v>No</v>
      </c>
      <c r="R7466">
        <f t="shared" ca="1" si="1631"/>
        <v>2</v>
      </c>
      <c r="S7466">
        <f t="shared" ca="1" si="1632"/>
        <v>3</v>
      </c>
      <c r="T7466">
        <f t="shared" ca="1" si="1633"/>
        <v>3</v>
      </c>
      <c r="U7466">
        <f t="shared" ca="1" si="1634"/>
        <v>3</v>
      </c>
      <c r="V7466">
        <f t="shared" ca="1" si="1635"/>
        <v>4</v>
      </c>
      <c r="W7466">
        <f t="shared" ca="1" si="1636"/>
        <v>0</v>
      </c>
      <c r="X7466">
        <f t="shared" ca="1" si="1637"/>
        <v>15</v>
      </c>
    </row>
    <row r="7467" spans="1:24" x14ac:dyDescent="0.25">
      <c r="A7467">
        <v>476498</v>
      </c>
      <c r="B7467" t="s">
        <v>23212</v>
      </c>
      <c r="C7467" t="s">
        <v>10</v>
      </c>
      <c r="D7467" t="s">
        <v>23213</v>
      </c>
      <c r="E7467" t="str">
        <f t="shared" ca="1" si="1638"/>
        <v>Quincy</v>
      </c>
      <c r="F7467" t="s">
        <v>24067</v>
      </c>
      <c r="G7467">
        <f t="shared" ca="1" si="1625"/>
        <v>1395489300</v>
      </c>
      <c r="H7467" t="s">
        <v>23215</v>
      </c>
      <c r="I7467" t="s">
        <v>23214</v>
      </c>
      <c r="J7467" t="str">
        <f t="shared" ca="1" si="1626"/>
        <v>Male</v>
      </c>
      <c r="K7467">
        <f t="shared" ca="1" si="1627"/>
        <v>37</v>
      </c>
      <c r="L7467" t="str">
        <f t="shared" ca="1" si="1628"/>
        <v>Adult</v>
      </c>
      <c r="M7467" t="str">
        <f t="shared" ca="1" si="1629"/>
        <v>Yes</v>
      </c>
      <c r="N7467" t="str">
        <f t="shared" ca="1" si="1629"/>
        <v>Yes</v>
      </c>
      <c r="O7467" t="str">
        <f t="shared" ca="1" si="1629"/>
        <v>No</v>
      </c>
      <c r="P7467" t="str">
        <f t="shared" ca="1" si="1629"/>
        <v>Yes</v>
      </c>
      <c r="Q7467" t="str">
        <f t="shared" ca="1" si="1630"/>
        <v>Yes</v>
      </c>
      <c r="R7467">
        <f t="shared" ca="1" si="1631"/>
        <v>5</v>
      </c>
      <c r="S7467">
        <f t="shared" ca="1" si="1632"/>
        <v>5</v>
      </c>
      <c r="T7467">
        <f t="shared" ca="1" si="1633"/>
        <v>3</v>
      </c>
      <c r="U7467">
        <f t="shared" ca="1" si="1634"/>
        <v>3</v>
      </c>
      <c r="V7467">
        <f t="shared" ca="1" si="1635"/>
        <v>4</v>
      </c>
      <c r="W7467">
        <f t="shared" ca="1" si="1636"/>
        <v>4</v>
      </c>
      <c r="X7467">
        <f t="shared" ca="1" si="1637"/>
        <v>24</v>
      </c>
    </row>
    <row r="7468" spans="1:24" x14ac:dyDescent="0.25">
      <c r="A7468">
        <v>476504</v>
      </c>
      <c r="B7468" t="s">
        <v>23216</v>
      </c>
      <c r="C7468" t="s">
        <v>10</v>
      </c>
      <c r="D7468" t="s">
        <v>23217</v>
      </c>
      <c r="E7468" t="str">
        <f t="shared" ca="1" si="1638"/>
        <v>Dedham</v>
      </c>
      <c r="F7468" t="s">
        <v>24067</v>
      </c>
      <c r="G7468">
        <f t="shared" ca="1" si="1625"/>
        <v>2241055234</v>
      </c>
      <c r="H7468" t="s">
        <v>23219</v>
      </c>
      <c r="I7468" t="s">
        <v>23218</v>
      </c>
      <c r="J7468" t="str">
        <f t="shared" ca="1" si="1626"/>
        <v>Female</v>
      </c>
      <c r="K7468">
        <f t="shared" ca="1" si="1627"/>
        <v>22</v>
      </c>
      <c r="L7468" t="str">
        <f t="shared" ca="1" si="1628"/>
        <v>Adult</v>
      </c>
      <c r="M7468" t="str">
        <f t="shared" ca="1" si="1629"/>
        <v>Yes</v>
      </c>
      <c r="N7468" t="str">
        <f t="shared" ca="1" si="1629"/>
        <v>No</v>
      </c>
      <c r="O7468" t="str">
        <f t="shared" ca="1" si="1629"/>
        <v>No</v>
      </c>
      <c r="P7468" t="str">
        <f t="shared" ca="1" si="1629"/>
        <v>Yes</v>
      </c>
      <c r="Q7468" t="str">
        <f t="shared" ca="1" si="1630"/>
        <v>Yes</v>
      </c>
      <c r="R7468">
        <f t="shared" ca="1" si="1631"/>
        <v>1</v>
      </c>
      <c r="S7468">
        <f t="shared" ca="1" si="1632"/>
        <v>0</v>
      </c>
      <c r="T7468">
        <f t="shared" ca="1" si="1633"/>
        <v>0</v>
      </c>
      <c r="U7468">
        <f t="shared" ca="1" si="1634"/>
        <v>3</v>
      </c>
      <c r="V7468">
        <f t="shared" ca="1" si="1635"/>
        <v>4</v>
      </c>
      <c r="W7468">
        <f t="shared" ca="1" si="1636"/>
        <v>4</v>
      </c>
      <c r="X7468">
        <f t="shared" ca="1" si="1637"/>
        <v>12</v>
      </c>
    </row>
    <row r="7469" spans="1:24" x14ac:dyDescent="0.25">
      <c r="A7469">
        <v>476513</v>
      </c>
      <c r="B7469" t="s">
        <v>23220</v>
      </c>
      <c r="C7469" t="s">
        <v>10</v>
      </c>
      <c r="D7469" t="s">
        <v>23221</v>
      </c>
      <c r="E7469" t="str">
        <f t="shared" ca="1" si="1638"/>
        <v>Canton</v>
      </c>
      <c r="F7469" t="s">
        <v>24067</v>
      </c>
      <c r="G7469">
        <f t="shared" ca="1" si="1625"/>
        <v>8225654260</v>
      </c>
      <c r="H7469" t="s">
        <v>23223</v>
      </c>
      <c r="I7469" t="s">
        <v>23222</v>
      </c>
      <c r="J7469" t="str">
        <f t="shared" ca="1" si="1626"/>
        <v>Female</v>
      </c>
      <c r="K7469">
        <f t="shared" ca="1" si="1627"/>
        <v>35</v>
      </c>
      <c r="L7469" t="str">
        <f t="shared" ca="1" si="1628"/>
        <v>Adult</v>
      </c>
      <c r="M7469" t="str">
        <f t="shared" ca="1" si="1629"/>
        <v>No</v>
      </c>
      <c r="N7469" t="str">
        <f t="shared" ca="1" si="1629"/>
        <v>No</v>
      </c>
      <c r="O7469" t="str">
        <f t="shared" ca="1" si="1629"/>
        <v>Yes</v>
      </c>
      <c r="P7469" t="str">
        <f t="shared" ca="1" si="1629"/>
        <v>No</v>
      </c>
      <c r="Q7469" t="str">
        <f t="shared" ca="1" si="1630"/>
        <v>Yes</v>
      </c>
      <c r="R7469">
        <f t="shared" ca="1" si="1631"/>
        <v>5</v>
      </c>
      <c r="S7469">
        <f t="shared" ca="1" si="1632"/>
        <v>5</v>
      </c>
      <c r="T7469">
        <f t="shared" ca="1" si="1633"/>
        <v>3</v>
      </c>
      <c r="U7469">
        <f t="shared" ca="1" si="1634"/>
        <v>0</v>
      </c>
      <c r="V7469">
        <f t="shared" ca="1" si="1635"/>
        <v>0</v>
      </c>
      <c r="W7469">
        <f t="shared" ca="1" si="1636"/>
        <v>4</v>
      </c>
      <c r="X7469">
        <f t="shared" ca="1" si="1637"/>
        <v>17</v>
      </c>
    </row>
    <row r="7470" spans="1:24" x14ac:dyDescent="0.25">
      <c r="A7470">
        <v>476522</v>
      </c>
      <c r="B7470" t="s">
        <v>23224</v>
      </c>
      <c r="C7470" t="s">
        <v>10</v>
      </c>
      <c r="D7470" t="s">
        <v>23225</v>
      </c>
      <c r="E7470" t="str">
        <f t="shared" ca="1" si="1638"/>
        <v>Needham</v>
      </c>
      <c r="F7470" t="s">
        <v>24067</v>
      </c>
      <c r="G7470">
        <f t="shared" ca="1" si="1625"/>
        <v>1997634950</v>
      </c>
      <c r="H7470" t="s">
        <v>23227</v>
      </c>
      <c r="I7470" t="s">
        <v>23226</v>
      </c>
      <c r="J7470" t="str">
        <f t="shared" ca="1" si="1626"/>
        <v>Female</v>
      </c>
      <c r="K7470">
        <f t="shared" ca="1" si="1627"/>
        <v>24</v>
      </c>
      <c r="L7470" t="str">
        <f t="shared" ca="1" si="1628"/>
        <v>Adult</v>
      </c>
      <c r="M7470" t="str">
        <f t="shared" ca="1" si="1629"/>
        <v>No</v>
      </c>
      <c r="N7470" t="str">
        <f t="shared" ca="1" si="1629"/>
        <v>Yes</v>
      </c>
      <c r="O7470" t="str">
        <f t="shared" ca="1" si="1629"/>
        <v>No</v>
      </c>
      <c r="P7470" t="str">
        <f t="shared" ca="1" si="1629"/>
        <v>Yes</v>
      </c>
      <c r="Q7470" t="str">
        <f t="shared" ca="1" si="1630"/>
        <v>Yes</v>
      </c>
      <c r="R7470">
        <f t="shared" ca="1" si="1631"/>
        <v>3</v>
      </c>
      <c r="S7470">
        <f t="shared" ca="1" si="1632"/>
        <v>3</v>
      </c>
      <c r="T7470">
        <f t="shared" ca="1" si="1633"/>
        <v>3</v>
      </c>
      <c r="U7470">
        <f t="shared" ca="1" si="1634"/>
        <v>0</v>
      </c>
      <c r="V7470">
        <f t="shared" ca="1" si="1635"/>
        <v>4</v>
      </c>
      <c r="W7470">
        <f t="shared" ca="1" si="1636"/>
        <v>4</v>
      </c>
      <c r="X7470">
        <f t="shared" ca="1" si="1637"/>
        <v>17</v>
      </c>
    </row>
    <row r="7471" spans="1:24" x14ac:dyDescent="0.25">
      <c r="A7471">
        <v>476531</v>
      </c>
      <c r="B7471" t="s">
        <v>23228</v>
      </c>
      <c r="C7471" t="s">
        <v>10</v>
      </c>
      <c r="D7471" t="s">
        <v>23229</v>
      </c>
      <c r="E7471" t="str">
        <f t="shared" ca="1" si="1638"/>
        <v>Dedham</v>
      </c>
      <c r="F7471" t="s">
        <v>24067</v>
      </c>
      <c r="G7471">
        <f t="shared" ca="1" si="1625"/>
        <v>8723247944</v>
      </c>
      <c r="H7471" t="s">
        <v>23230</v>
      </c>
      <c r="I7471">
        <v>40744</v>
      </c>
      <c r="J7471" t="str">
        <f t="shared" ca="1" si="1626"/>
        <v>Male</v>
      </c>
      <c r="K7471">
        <f t="shared" ca="1" si="1627"/>
        <v>56</v>
      </c>
      <c r="L7471" t="str">
        <f t="shared" ca="1" si="1628"/>
        <v>Adult</v>
      </c>
      <c r="M7471" t="str">
        <f t="shared" ca="1" si="1629"/>
        <v>Yes</v>
      </c>
      <c r="N7471" t="str">
        <f t="shared" ca="1" si="1629"/>
        <v>No</v>
      </c>
      <c r="O7471" t="str">
        <f t="shared" ca="1" si="1629"/>
        <v>No</v>
      </c>
      <c r="P7471" t="str">
        <f t="shared" ca="1" si="1629"/>
        <v>No</v>
      </c>
      <c r="Q7471" t="str">
        <f t="shared" ca="1" si="1630"/>
        <v>Yes</v>
      </c>
      <c r="R7471">
        <f t="shared" ca="1" si="1631"/>
        <v>1</v>
      </c>
      <c r="S7471">
        <f t="shared" ca="1" si="1632"/>
        <v>0</v>
      </c>
      <c r="T7471">
        <f t="shared" ca="1" si="1633"/>
        <v>0</v>
      </c>
      <c r="U7471">
        <f t="shared" ca="1" si="1634"/>
        <v>3</v>
      </c>
      <c r="V7471">
        <f t="shared" ca="1" si="1635"/>
        <v>0</v>
      </c>
      <c r="W7471">
        <f t="shared" ca="1" si="1636"/>
        <v>4</v>
      </c>
      <c r="X7471">
        <f t="shared" ca="1" si="1637"/>
        <v>8</v>
      </c>
    </row>
    <row r="7472" spans="1:24" x14ac:dyDescent="0.25">
      <c r="A7472">
        <v>476540</v>
      </c>
      <c r="B7472" t="s">
        <v>23231</v>
      </c>
      <c r="C7472" t="s">
        <v>10</v>
      </c>
      <c r="D7472" t="s">
        <v>23232</v>
      </c>
      <c r="E7472" t="str">
        <f t="shared" ca="1" si="1638"/>
        <v>Newton</v>
      </c>
      <c r="F7472" t="s">
        <v>24067</v>
      </c>
      <c r="G7472">
        <f t="shared" ca="1" si="1625"/>
        <v>1067077967</v>
      </c>
      <c r="H7472" t="s">
        <v>8441</v>
      </c>
      <c r="I7472" t="s">
        <v>23233</v>
      </c>
      <c r="J7472" t="str">
        <f t="shared" ca="1" si="1626"/>
        <v>Male</v>
      </c>
      <c r="K7472">
        <f t="shared" ca="1" si="1627"/>
        <v>63</v>
      </c>
      <c r="L7472" t="str">
        <f t="shared" ca="1" si="1628"/>
        <v>Adult</v>
      </c>
      <c r="M7472" t="str">
        <f t="shared" ca="1" si="1629"/>
        <v>Yes</v>
      </c>
      <c r="N7472" t="str">
        <f t="shared" ca="1" si="1629"/>
        <v>No</v>
      </c>
      <c r="O7472" t="str">
        <f t="shared" ca="1" si="1629"/>
        <v>No</v>
      </c>
      <c r="P7472" t="str">
        <f t="shared" ca="1" si="1629"/>
        <v>Yes</v>
      </c>
      <c r="Q7472" t="str">
        <f t="shared" ca="1" si="1630"/>
        <v>No</v>
      </c>
      <c r="R7472">
        <f t="shared" ca="1" si="1631"/>
        <v>4</v>
      </c>
      <c r="S7472">
        <f t="shared" ca="1" si="1632"/>
        <v>5</v>
      </c>
      <c r="T7472">
        <f t="shared" ca="1" si="1633"/>
        <v>0</v>
      </c>
      <c r="U7472">
        <f t="shared" ca="1" si="1634"/>
        <v>3</v>
      </c>
      <c r="V7472">
        <f t="shared" ca="1" si="1635"/>
        <v>4</v>
      </c>
      <c r="W7472">
        <f t="shared" ca="1" si="1636"/>
        <v>0</v>
      </c>
      <c r="X7472">
        <f t="shared" ca="1" si="1637"/>
        <v>16</v>
      </c>
    </row>
    <row r="7473" spans="1:24" x14ac:dyDescent="0.25">
      <c r="A7473">
        <v>476559</v>
      </c>
      <c r="B7473" t="s">
        <v>23231</v>
      </c>
      <c r="C7473" t="s">
        <v>10</v>
      </c>
      <c r="D7473" t="s">
        <v>23234</v>
      </c>
      <c r="E7473" t="str">
        <f t="shared" ca="1" si="1638"/>
        <v>Dedham</v>
      </c>
      <c r="F7473" t="s">
        <v>24067</v>
      </c>
      <c r="G7473">
        <f t="shared" ca="1" si="1625"/>
        <v>9625846924</v>
      </c>
      <c r="H7473" t="s">
        <v>8441</v>
      </c>
      <c r="I7473" t="s">
        <v>23235</v>
      </c>
      <c r="J7473" t="str">
        <f t="shared" ca="1" si="1626"/>
        <v>Male</v>
      </c>
      <c r="K7473">
        <f t="shared" ca="1" si="1627"/>
        <v>55</v>
      </c>
      <c r="L7473" t="str">
        <f t="shared" ca="1" si="1628"/>
        <v>Adult</v>
      </c>
      <c r="M7473" t="str">
        <f t="shared" ca="1" si="1629"/>
        <v>Yes</v>
      </c>
      <c r="N7473" t="str">
        <f t="shared" ca="1" si="1629"/>
        <v>Yes</v>
      </c>
      <c r="O7473" t="str">
        <f t="shared" ca="1" si="1629"/>
        <v>Yes</v>
      </c>
      <c r="P7473" t="str">
        <f t="shared" ca="1" si="1629"/>
        <v>Yes</v>
      </c>
      <c r="Q7473" t="str">
        <f t="shared" ca="1" si="1630"/>
        <v>No</v>
      </c>
      <c r="R7473">
        <f t="shared" ca="1" si="1631"/>
        <v>1</v>
      </c>
      <c r="S7473">
        <f t="shared" ca="1" si="1632"/>
        <v>0</v>
      </c>
      <c r="T7473">
        <f t="shared" ca="1" si="1633"/>
        <v>5</v>
      </c>
      <c r="U7473">
        <f t="shared" ca="1" si="1634"/>
        <v>3</v>
      </c>
      <c r="V7473">
        <f t="shared" ca="1" si="1635"/>
        <v>4</v>
      </c>
      <c r="W7473">
        <f t="shared" ca="1" si="1636"/>
        <v>0</v>
      </c>
      <c r="X7473">
        <f t="shared" ca="1" si="1637"/>
        <v>13</v>
      </c>
    </row>
    <row r="7474" spans="1:24" x14ac:dyDescent="0.25">
      <c r="A7474">
        <v>476568</v>
      </c>
      <c r="B7474" t="s">
        <v>23236</v>
      </c>
      <c r="C7474" t="s">
        <v>10</v>
      </c>
      <c r="D7474" t="s">
        <v>23237</v>
      </c>
      <c r="E7474" t="str">
        <f t="shared" ca="1" si="1638"/>
        <v>Watertown</v>
      </c>
      <c r="F7474" t="s">
        <v>24067</v>
      </c>
      <c r="G7474">
        <f t="shared" ca="1" si="1625"/>
        <v>3644149332</v>
      </c>
      <c r="H7474" t="s">
        <v>23239</v>
      </c>
      <c r="I7474" t="s">
        <v>23238</v>
      </c>
      <c r="J7474" t="str">
        <f t="shared" ca="1" si="1626"/>
        <v>Female</v>
      </c>
      <c r="K7474">
        <f t="shared" ca="1" si="1627"/>
        <v>37</v>
      </c>
      <c r="L7474" t="str">
        <f t="shared" ca="1" si="1628"/>
        <v>Adult</v>
      </c>
      <c r="M7474" t="str">
        <f t="shared" ca="1" si="1629"/>
        <v>No</v>
      </c>
      <c r="N7474" t="str">
        <f t="shared" ca="1" si="1629"/>
        <v>No</v>
      </c>
      <c r="O7474" t="str">
        <f t="shared" ca="1" si="1629"/>
        <v>Yes</v>
      </c>
      <c r="P7474" t="str">
        <f t="shared" ca="1" si="1629"/>
        <v>No</v>
      </c>
      <c r="Q7474" t="str">
        <f t="shared" ca="1" si="1630"/>
        <v>Yes</v>
      </c>
      <c r="R7474">
        <f t="shared" ca="1" si="1631"/>
        <v>3</v>
      </c>
      <c r="S7474">
        <f t="shared" ca="1" si="1632"/>
        <v>3</v>
      </c>
      <c r="T7474">
        <f t="shared" ca="1" si="1633"/>
        <v>3</v>
      </c>
      <c r="U7474">
        <f t="shared" ca="1" si="1634"/>
        <v>0</v>
      </c>
      <c r="V7474">
        <f t="shared" ca="1" si="1635"/>
        <v>0</v>
      </c>
      <c r="W7474">
        <f t="shared" ca="1" si="1636"/>
        <v>4</v>
      </c>
      <c r="X7474">
        <f t="shared" ca="1" si="1637"/>
        <v>13</v>
      </c>
    </row>
    <row r="7475" spans="1:24" x14ac:dyDescent="0.25">
      <c r="A7475">
        <v>476577</v>
      </c>
      <c r="B7475" t="s">
        <v>23240</v>
      </c>
      <c r="C7475" t="s">
        <v>10</v>
      </c>
      <c r="D7475" t="s">
        <v>23241</v>
      </c>
      <c r="E7475" t="str">
        <f t="shared" ca="1" si="1638"/>
        <v>Needham</v>
      </c>
      <c r="F7475" t="s">
        <v>24067</v>
      </c>
      <c r="G7475">
        <f t="shared" ca="1" si="1625"/>
        <v>3526069768</v>
      </c>
      <c r="H7475" t="s">
        <v>23243</v>
      </c>
      <c r="I7475" t="s">
        <v>23242</v>
      </c>
      <c r="J7475" t="str">
        <f t="shared" ca="1" si="1626"/>
        <v>Female</v>
      </c>
      <c r="K7475">
        <f t="shared" ca="1" si="1627"/>
        <v>48</v>
      </c>
      <c r="L7475" t="str">
        <f t="shared" ca="1" si="1628"/>
        <v>Adult</v>
      </c>
      <c r="M7475" t="str">
        <f t="shared" ca="1" si="1629"/>
        <v>Yes</v>
      </c>
      <c r="N7475" t="str">
        <f t="shared" ca="1" si="1629"/>
        <v>No</v>
      </c>
      <c r="O7475" t="str">
        <f t="shared" ca="1" si="1629"/>
        <v>Yes</v>
      </c>
      <c r="P7475" t="str">
        <f t="shared" ca="1" si="1629"/>
        <v>Yes</v>
      </c>
      <c r="Q7475" t="str">
        <f t="shared" ca="1" si="1630"/>
        <v>Yes</v>
      </c>
      <c r="R7475">
        <f t="shared" ca="1" si="1631"/>
        <v>3</v>
      </c>
      <c r="S7475">
        <f t="shared" ca="1" si="1632"/>
        <v>3</v>
      </c>
      <c r="T7475">
        <f t="shared" ca="1" si="1633"/>
        <v>3</v>
      </c>
      <c r="U7475">
        <f t="shared" ca="1" si="1634"/>
        <v>3</v>
      </c>
      <c r="V7475">
        <f t="shared" ca="1" si="1635"/>
        <v>4</v>
      </c>
      <c r="W7475">
        <f t="shared" ca="1" si="1636"/>
        <v>4</v>
      </c>
      <c r="X7475">
        <f t="shared" ca="1" si="1637"/>
        <v>20</v>
      </c>
    </row>
    <row r="7476" spans="1:24" x14ac:dyDescent="0.25">
      <c r="A7476">
        <v>476586</v>
      </c>
      <c r="B7476" t="s">
        <v>23244</v>
      </c>
      <c r="C7476" t="s">
        <v>10</v>
      </c>
      <c r="D7476" t="s">
        <v>23245</v>
      </c>
      <c r="E7476" t="str">
        <f t="shared" ca="1" si="1638"/>
        <v>Boston</v>
      </c>
      <c r="F7476" t="s">
        <v>24067</v>
      </c>
      <c r="G7476">
        <f t="shared" ca="1" si="1625"/>
        <v>6379939739</v>
      </c>
      <c r="H7476" t="s">
        <v>23247</v>
      </c>
      <c r="I7476" t="s">
        <v>23246</v>
      </c>
      <c r="J7476" t="str">
        <f t="shared" ca="1" si="1626"/>
        <v>Female</v>
      </c>
      <c r="K7476">
        <f t="shared" ca="1" si="1627"/>
        <v>42</v>
      </c>
      <c r="L7476" t="str">
        <f t="shared" ca="1" si="1628"/>
        <v>Adult</v>
      </c>
      <c r="M7476" t="str">
        <f t="shared" ca="1" si="1629"/>
        <v>No</v>
      </c>
      <c r="N7476" t="str">
        <f t="shared" ca="1" si="1629"/>
        <v>No</v>
      </c>
      <c r="O7476" t="str">
        <f t="shared" ca="1" si="1629"/>
        <v>Yes</v>
      </c>
      <c r="P7476" t="str">
        <f t="shared" ca="1" si="1629"/>
        <v>Yes</v>
      </c>
      <c r="Q7476" t="str">
        <f t="shared" ca="1" si="1630"/>
        <v>Yes</v>
      </c>
      <c r="R7476">
        <f t="shared" ca="1" si="1631"/>
        <v>5</v>
      </c>
      <c r="S7476">
        <f t="shared" ca="1" si="1632"/>
        <v>5</v>
      </c>
      <c r="T7476">
        <f t="shared" ca="1" si="1633"/>
        <v>3</v>
      </c>
      <c r="U7476">
        <f t="shared" ca="1" si="1634"/>
        <v>0</v>
      </c>
      <c r="V7476">
        <f t="shared" ca="1" si="1635"/>
        <v>4</v>
      </c>
      <c r="W7476">
        <f t="shared" ca="1" si="1636"/>
        <v>4</v>
      </c>
      <c r="X7476">
        <f t="shared" ca="1" si="1637"/>
        <v>21</v>
      </c>
    </row>
    <row r="7477" spans="1:24" x14ac:dyDescent="0.25">
      <c r="A7477">
        <v>476595</v>
      </c>
      <c r="B7477" t="s">
        <v>23248</v>
      </c>
      <c r="C7477" t="s">
        <v>10</v>
      </c>
      <c r="D7477" t="s">
        <v>23249</v>
      </c>
      <c r="E7477" t="str">
        <f t="shared" ca="1" si="1638"/>
        <v>Watertown</v>
      </c>
      <c r="F7477" t="s">
        <v>24067</v>
      </c>
      <c r="G7477">
        <f t="shared" ca="1" si="1625"/>
        <v>6801144329</v>
      </c>
      <c r="H7477" t="s">
        <v>23251</v>
      </c>
      <c r="I7477" t="s">
        <v>23250</v>
      </c>
      <c r="J7477" t="str">
        <f t="shared" ca="1" si="1626"/>
        <v>Male</v>
      </c>
      <c r="K7477">
        <f t="shared" ca="1" si="1627"/>
        <v>40</v>
      </c>
      <c r="L7477" t="str">
        <f t="shared" ca="1" si="1628"/>
        <v>Adult</v>
      </c>
      <c r="M7477" t="str">
        <f t="shared" ca="1" si="1629"/>
        <v>No</v>
      </c>
      <c r="N7477" t="str">
        <f t="shared" ca="1" si="1629"/>
        <v>Yes</v>
      </c>
      <c r="O7477" t="str">
        <f t="shared" ca="1" si="1629"/>
        <v>Yes</v>
      </c>
      <c r="P7477" t="str">
        <f t="shared" ca="1" si="1629"/>
        <v>Yes</v>
      </c>
      <c r="Q7477" t="str">
        <f t="shared" ca="1" si="1630"/>
        <v>Yes</v>
      </c>
      <c r="R7477">
        <f t="shared" ca="1" si="1631"/>
        <v>4</v>
      </c>
      <c r="S7477">
        <f t="shared" ca="1" si="1632"/>
        <v>5</v>
      </c>
      <c r="T7477">
        <f t="shared" ca="1" si="1633"/>
        <v>5</v>
      </c>
      <c r="U7477">
        <f t="shared" ca="1" si="1634"/>
        <v>0</v>
      </c>
      <c r="V7477">
        <f t="shared" ca="1" si="1635"/>
        <v>4</v>
      </c>
      <c r="W7477">
        <f t="shared" ca="1" si="1636"/>
        <v>4</v>
      </c>
      <c r="X7477">
        <f t="shared" ca="1" si="1637"/>
        <v>22</v>
      </c>
    </row>
    <row r="7478" spans="1:24" x14ac:dyDescent="0.25">
      <c r="A7478">
        <v>476601</v>
      </c>
      <c r="B7478" t="s">
        <v>23252</v>
      </c>
      <c r="C7478" t="s">
        <v>10</v>
      </c>
      <c r="D7478" t="s">
        <v>23253</v>
      </c>
      <c r="E7478" t="str">
        <f t="shared" ca="1" si="1638"/>
        <v>Winthrop</v>
      </c>
      <c r="F7478" t="s">
        <v>24067</v>
      </c>
      <c r="G7478">
        <f t="shared" ca="1" si="1625"/>
        <v>3024087669</v>
      </c>
      <c r="H7478" t="s">
        <v>610</v>
      </c>
      <c r="I7478" t="s">
        <v>23254</v>
      </c>
      <c r="J7478" t="str">
        <f t="shared" ca="1" si="1626"/>
        <v>Female</v>
      </c>
      <c r="K7478">
        <f t="shared" ca="1" si="1627"/>
        <v>22</v>
      </c>
      <c r="L7478" t="str">
        <f t="shared" ca="1" si="1628"/>
        <v>Adult</v>
      </c>
      <c r="M7478" t="str">
        <f t="shared" ca="1" si="1629"/>
        <v>No</v>
      </c>
      <c r="N7478" t="str">
        <f t="shared" ca="1" si="1629"/>
        <v>Yes</v>
      </c>
      <c r="O7478" t="str">
        <f t="shared" ca="1" si="1629"/>
        <v>No</v>
      </c>
      <c r="P7478" t="str">
        <f t="shared" ca="1" si="1629"/>
        <v>Yes</v>
      </c>
      <c r="Q7478" t="str">
        <f t="shared" ca="1" si="1630"/>
        <v>No</v>
      </c>
      <c r="R7478">
        <f t="shared" ca="1" si="1631"/>
        <v>5</v>
      </c>
      <c r="S7478">
        <f t="shared" ca="1" si="1632"/>
        <v>5</v>
      </c>
      <c r="T7478">
        <f t="shared" ca="1" si="1633"/>
        <v>3</v>
      </c>
      <c r="U7478">
        <f t="shared" ca="1" si="1634"/>
        <v>0</v>
      </c>
      <c r="V7478">
        <f t="shared" ca="1" si="1635"/>
        <v>4</v>
      </c>
      <c r="W7478">
        <f t="shared" ca="1" si="1636"/>
        <v>0</v>
      </c>
      <c r="X7478">
        <f t="shared" ca="1" si="1637"/>
        <v>17</v>
      </c>
    </row>
    <row r="7479" spans="1:24" x14ac:dyDescent="0.25">
      <c r="A7479">
        <v>476610</v>
      </c>
      <c r="B7479" t="s">
        <v>23255</v>
      </c>
      <c r="C7479" t="s">
        <v>10</v>
      </c>
      <c r="D7479" t="s">
        <v>23256</v>
      </c>
      <c r="E7479" t="str">
        <f t="shared" ca="1" si="1638"/>
        <v>Cambridge</v>
      </c>
      <c r="F7479" t="s">
        <v>24067</v>
      </c>
      <c r="G7479">
        <f t="shared" ca="1" si="1625"/>
        <v>6073599984</v>
      </c>
      <c r="H7479" t="s">
        <v>23258</v>
      </c>
      <c r="I7479" t="s">
        <v>23257</v>
      </c>
      <c r="J7479" t="str">
        <f t="shared" ca="1" si="1626"/>
        <v>Female</v>
      </c>
      <c r="K7479">
        <f t="shared" ca="1" si="1627"/>
        <v>19</v>
      </c>
      <c r="L7479" t="str">
        <f t="shared" ca="1" si="1628"/>
        <v>Adult</v>
      </c>
      <c r="M7479" t="str">
        <f t="shared" ca="1" si="1629"/>
        <v>No</v>
      </c>
      <c r="N7479" t="str">
        <f t="shared" ca="1" si="1629"/>
        <v>Yes</v>
      </c>
      <c r="O7479" t="str">
        <f t="shared" ca="1" si="1629"/>
        <v>No</v>
      </c>
      <c r="P7479" t="str">
        <f t="shared" ca="1" si="1629"/>
        <v>No</v>
      </c>
      <c r="Q7479" t="str">
        <f t="shared" ca="1" si="1630"/>
        <v>No</v>
      </c>
      <c r="R7479">
        <f t="shared" ca="1" si="1631"/>
        <v>3</v>
      </c>
      <c r="S7479">
        <f t="shared" ca="1" si="1632"/>
        <v>3</v>
      </c>
      <c r="T7479">
        <f t="shared" ca="1" si="1633"/>
        <v>3</v>
      </c>
      <c r="U7479">
        <f t="shared" ca="1" si="1634"/>
        <v>0</v>
      </c>
      <c r="V7479">
        <f t="shared" ca="1" si="1635"/>
        <v>0</v>
      </c>
      <c r="W7479">
        <f t="shared" ca="1" si="1636"/>
        <v>0</v>
      </c>
      <c r="X7479">
        <f t="shared" ca="1" si="1637"/>
        <v>9</v>
      </c>
    </row>
    <row r="7480" spans="1:24" x14ac:dyDescent="0.25">
      <c r="A7480">
        <v>476629</v>
      </c>
      <c r="B7480" t="s">
        <v>23259</v>
      </c>
      <c r="C7480" t="s">
        <v>10</v>
      </c>
      <c r="D7480" t="s">
        <v>23260</v>
      </c>
      <c r="E7480" t="str">
        <f t="shared" ca="1" si="1638"/>
        <v>Winthrop</v>
      </c>
      <c r="F7480" t="s">
        <v>24067</v>
      </c>
      <c r="G7480">
        <f t="shared" ca="1" si="1625"/>
        <v>8012515034</v>
      </c>
      <c r="H7480" t="s">
        <v>23262</v>
      </c>
      <c r="I7480" t="s">
        <v>23261</v>
      </c>
      <c r="J7480" t="str">
        <f t="shared" ca="1" si="1626"/>
        <v>Female</v>
      </c>
      <c r="K7480">
        <f t="shared" ca="1" si="1627"/>
        <v>65</v>
      </c>
      <c r="L7480" t="str">
        <f t="shared" ca="1" si="1628"/>
        <v>Adult</v>
      </c>
      <c r="M7480" t="str">
        <f t="shared" ca="1" si="1629"/>
        <v>No</v>
      </c>
      <c r="N7480" t="str">
        <f t="shared" ca="1" si="1629"/>
        <v>No</v>
      </c>
      <c r="O7480" t="str">
        <f t="shared" ca="1" si="1629"/>
        <v>Yes</v>
      </c>
      <c r="P7480" t="str">
        <f t="shared" ca="1" si="1629"/>
        <v>Yes</v>
      </c>
      <c r="Q7480" t="str">
        <f t="shared" ca="1" si="1630"/>
        <v>No</v>
      </c>
      <c r="R7480">
        <f t="shared" ca="1" si="1631"/>
        <v>1</v>
      </c>
      <c r="S7480">
        <f t="shared" ca="1" si="1632"/>
        <v>0</v>
      </c>
      <c r="T7480">
        <f t="shared" ca="1" si="1633"/>
        <v>3</v>
      </c>
      <c r="U7480">
        <f t="shared" ca="1" si="1634"/>
        <v>0</v>
      </c>
      <c r="V7480">
        <f t="shared" ca="1" si="1635"/>
        <v>4</v>
      </c>
      <c r="W7480">
        <f t="shared" ca="1" si="1636"/>
        <v>0</v>
      </c>
      <c r="X7480">
        <f t="shared" ca="1" si="1637"/>
        <v>8</v>
      </c>
    </row>
    <row r="7481" spans="1:24" x14ac:dyDescent="0.25">
      <c r="A7481">
        <v>476638</v>
      </c>
      <c r="B7481" t="s">
        <v>23263</v>
      </c>
      <c r="C7481" t="s">
        <v>10</v>
      </c>
      <c r="D7481" t="s">
        <v>23264</v>
      </c>
      <c r="E7481" t="str">
        <f t="shared" ca="1" si="1638"/>
        <v>Canton</v>
      </c>
      <c r="F7481" t="s">
        <v>24067</v>
      </c>
      <c r="G7481">
        <f t="shared" ca="1" si="1625"/>
        <v>3090909555</v>
      </c>
      <c r="H7481" t="s">
        <v>23266</v>
      </c>
      <c r="I7481" t="s">
        <v>23265</v>
      </c>
      <c r="J7481" t="str">
        <f t="shared" ca="1" si="1626"/>
        <v>Female</v>
      </c>
      <c r="K7481">
        <f t="shared" ca="1" si="1627"/>
        <v>42</v>
      </c>
      <c r="L7481" t="str">
        <f t="shared" ca="1" si="1628"/>
        <v>Adult</v>
      </c>
      <c r="M7481" t="str">
        <f t="shared" ca="1" si="1629"/>
        <v>Yes</v>
      </c>
      <c r="N7481" t="str">
        <f t="shared" ca="1" si="1629"/>
        <v>Yes</v>
      </c>
      <c r="O7481" t="str">
        <f t="shared" ca="1" si="1629"/>
        <v>Yes</v>
      </c>
      <c r="P7481" t="str">
        <f t="shared" ca="1" si="1629"/>
        <v>No</v>
      </c>
      <c r="Q7481" t="str">
        <f t="shared" ca="1" si="1630"/>
        <v>Yes</v>
      </c>
      <c r="R7481">
        <f t="shared" ca="1" si="1631"/>
        <v>2</v>
      </c>
      <c r="S7481">
        <f t="shared" ca="1" si="1632"/>
        <v>3</v>
      </c>
      <c r="T7481">
        <f t="shared" ca="1" si="1633"/>
        <v>5</v>
      </c>
      <c r="U7481">
        <f t="shared" ca="1" si="1634"/>
        <v>3</v>
      </c>
      <c r="V7481">
        <f t="shared" ca="1" si="1635"/>
        <v>0</v>
      </c>
      <c r="W7481">
        <f t="shared" ca="1" si="1636"/>
        <v>4</v>
      </c>
      <c r="X7481">
        <f t="shared" ca="1" si="1637"/>
        <v>17</v>
      </c>
    </row>
    <row r="7482" spans="1:24" x14ac:dyDescent="0.25">
      <c r="A7482">
        <v>476647</v>
      </c>
      <c r="B7482" t="s">
        <v>23267</v>
      </c>
      <c r="C7482" t="s">
        <v>10</v>
      </c>
      <c r="D7482" t="s">
        <v>23268</v>
      </c>
      <c r="E7482" t="str">
        <f t="shared" ca="1" si="1638"/>
        <v>Chelsea</v>
      </c>
      <c r="F7482" t="s">
        <v>24067</v>
      </c>
      <c r="G7482">
        <f t="shared" ca="1" si="1625"/>
        <v>9928939908</v>
      </c>
      <c r="H7482" t="s">
        <v>23270</v>
      </c>
      <c r="I7482" t="s">
        <v>23269</v>
      </c>
      <c r="J7482" t="str">
        <f t="shared" ca="1" si="1626"/>
        <v>Male</v>
      </c>
      <c r="K7482">
        <f t="shared" ca="1" si="1627"/>
        <v>27</v>
      </c>
      <c r="L7482" t="str">
        <f t="shared" ca="1" si="1628"/>
        <v>Adult</v>
      </c>
      <c r="M7482" t="str">
        <f t="shared" ca="1" si="1629"/>
        <v>No</v>
      </c>
      <c r="N7482" t="str">
        <f t="shared" ca="1" si="1629"/>
        <v>Yes</v>
      </c>
      <c r="O7482" t="str">
        <f t="shared" ca="1" si="1629"/>
        <v>No</v>
      </c>
      <c r="P7482" t="str">
        <f t="shared" ca="1" si="1629"/>
        <v>No</v>
      </c>
      <c r="Q7482" t="str">
        <f t="shared" ca="1" si="1630"/>
        <v>Yes</v>
      </c>
      <c r="R7482">
        <f t="shared" ca="1" si="1631"/>
        <v>4</v>
      </c>
      <c r="S7482">
        <f t="shared" ca="1" si="1632"/>
        <v>5</v>
      </c>
      <c r="T7482">
        <f t="shared" ca="1" si="1633"/>
        <v>3</v>
      </c>
      <c r="U7482">
        <f t="shared" ca="1" si="1634"/>
        <v>0</v>
      </c>
      <c r="V7482">
        <f t="shared" ca="1" si="1635"/>
        <v>0</v>
      </c>
      <c r="W7482">
        <f t="shared" ca="1" si="1636"/>
        <v>4</v>
      </c>
      <c r="X7482">
        <f t="shared" ca="1" si="1637"/>
        <v>16</v>
      </c>
    </row>
    <row r="7483" spans="1:24" x14ac:dyDescent="0.25">
      <c r="A7483">
        <v>476656</v>
      </c>
      <c r="B7483" t="s">
        <v>23271</v>
      </c>
      <c r="C7483" t="s">
        <v>10</v>
      </c>
      <c r="D7483" t="s">
        <v>23272</v>
      </c>
      <c r="E7483" t="str">
        <f t="shared" ca="1" si="1638"/>
        <v>Winthrop</v>
      </c>
      <c r="F7483" t="s">
        <v>24067</v>
      </c>
      <c r="G7483">
        <f t="shared" ca="1" si="1625"/>
        <v>3163623910</v>
      </c>
      <c r="H7483" t="s">
        <v>23274</v>
      </c>
      <c r="I7483" t="s">
        <v>23273</v>
      </c>
      <c r="J7483" t="str">
        <f t="shared" ca="1" si="1626"/>
        <v>Male</v>
      </c>
      <c r="K7483">
        <f t="shared" ca="1" si="1627"/>
        <v>35</v>
      </c>
      <c r="L7483" t="str">
        <f t="shared" ca="1" si="1628"/>
        <v>Adult</v>
      </c>
      <c r="M7483" t="str">
        <f t="shared" ca="1" si="1629"/>
        <v>No</v>
      </c>
      <c r="N7483" t="str">
        <f t="shared" ca="1" si="1629"/>
        <v>No</v>
      </c>
      <c r="O7483" t="str">
        <f t="shared" ca="1" si="1629"/>
        <v>No</v>
      </c>
      <c r="P7483" t="str">
        <f t="shared" ca="1" si="1629"/>
        <v>Yes</v>
      </c>
      <c r="Q7483" t="str">
        <f t="shared" ca="1" si="1630"/>
        <v>No</v>
      </c>
      <c r="R7483">
        <f t="shared" ca="1" si="1631"/>
        <v>5</v>
      </c>
      <c r="S7483">
        <f t="shared" ca="1" si="1632"/>
        <v>5</v>
      </c>
      <c r="T7483">
        <f t="shared" ca="1" si="1633"/>
        <v>0</v>
      </c>
      <c r="U7483">
        <f t="shared" ca="1" si="1634"/>
        <v>0</v>
      </c>
      <c r="V7483">
        <f t="shared" ca="1" si="1635"/>
        <v>4</v>
      </c>
      <c r="W7483">
        <f t="shared" ca="1" si="1636"/>
        <v>0</v>
      </c>
      <c r="X7483">
        <f t="shared" ca="1" si="1637"/>
        <v>14</v>
      </c>
    </row>
    <row r="7484" spans="1:24" x14ac:dyDescent="0.25">
      <c r="A7484">
        <v>476665</v>
      </c>
      <c r="B7484" t="s">
        <v>23275</v>
      </c>
      <c r="C7484" t="s">
        <v>10</v>
      </c>
      <c r="D7484" t="s">
        <v>23276</v>
      </c>
      <c r="E7484" t="str">
        <f t="shared" ca="1" si="1638"/>
        <v>Winthrop</v>
      </c>
      <c r="F7484" t="s">
        <v>24067</v>
      </c>
      <c r="G7484">
        <f t="shared" ca="1" si="1625"/>
        <v>2850566133</v>
      </c>
      <c r="H7484" t="s">
        <v>23277</v>
      </c>
      <c r="I7484">
        <v>80541533</v>
      </c>
      <c r="J7484" t="str">
        <f t="shared" ca="1" si="1626"/>
        <v>Female</v>
      </c>
      <c r="K7484">
        <f t="shared" ca="1" si="1627"/>
        <v>57</v>
      </c>
      <c r="L7484" t="str">
        <f t="shared" ca="1" si="1628"/>
        <v>Adult</v>
      </c>
      <c r="M7484" t="str">
        <f t="shared" ca="1" si="1629"/>
        <v>No</v>
      </c>
      <c r="N7484" t="str">
        <f t="shared" ca="1" si="1629"/>
        <v>Yes</v>
      </c>
      <c r="O7484" t="str">
        <f t="shared" ca="1" si="1629"/>
        <v>No</v>
      </c>
      <c r="P7484" t="str">
        <f t="shared" ca="1" si="1629"/>
        <v>No</v>
      </c>
      <c r="Q7484" t="str">
        <f t="shared" ca="1" si="1630"/>
        <v>No</v>
      </c>
      <c r="R7484">
        <f t="shared" ca="1" si="1631"/>
        <v>2</v>
      </c>
      <c r="S7484">
        <f t="shared" ca="1" si="1632"/>
        <v>3</v>
      </c>
      <c r="T7484">
        <f t="shared" ca="1" si="1633"/>
        <v>3</v>
      </c>
      <c r="U7484">
        <f t="shared" ca="1" si="1634"/>
        <v>0</v>
      </c>
      <c r="V7484">
        <f t="shared" ca="1" si="1635"/>
        <v>0</v>
      </c>
      <c r="W7484">
        <f t="shared" ca="1" si="1636"/>
        <v>0</v>
      </c>
      <c r="X7484">
        <f t="shared" ca="1" si="1637"/>
        <v>8</v>
      </c>
    </row>
    <row r="7485" spans="1:24" x14ac:dyDescent="0.25">
      <c r="A7485">
        <v>476674</v>
      </c>
      <c r="B7485" t="s">
        <v>23278</v>
      </c>
      <c r="C7485" t="s">
        <v>10</v>
      </c>
      <c r="D7485" t="s">
        <v>23279</v>
      </c>
      <c r="E7485" t="str">
        <f t="shared" ca="1" si="1638"/>
        <v xml:space="preserve"> Milton</v>
      </c>
      <c r="F7485" t="s">
        <v>24067</v>
      </c>
      <c r="G7485">
        <f t="shared" ca="1" si="1625"/>
        <v>2368461569</v>
      </c>
      <c r="H7485" t="s">
        <v>23281</v>
      </c>
      <c r="I7485" t="s">
        <v>23280</v>
      </c>
      <c r="J7485" t="str">
        <f t="shared" ca="1" si="1626"/>
        <v>Male</v>
      </c>
      <c r="K7485">
        <f t="shared" ca="1" si="1627"/>
        <v>21</v>
      </c>
      <c r="L7485" t="str">
        <f t="shared" ca="1" si="1628"/>
        <v>Adult</v>
      </c>
      <c r="M7485" t="str">
        <f t="shared" ca="1" si="1629"/>
        <v>Yes</v>
      </c>
      <c r="N7485" t="str">
        <f t="shared" ca="1" si="1629"/>
        <v>No</v>
      </c>
      <c r="O7485" t="str">
        <f t="shared" ca="1" si="1629"/>
        <v>No</v>
      </c>
      <c r="P7485" t="str">
        <f t="shared" ca="1" si="1629"/>
        <v>Yes</v>
      </c>
      <c r="Q7485" t="str">
        <f t="shared" ca="1" si="1630"/>
        <v>Yes</v>
      </c>
      <c r="R7485">
        <f t="shared" ca="1" si="1631"/>
        <v>2</v>
      </c>
      <c r="S7485">
        <f t="shared" ca="1" si="1632"/>
        <v>3</v>
      </c>
      <c r="T7485">
        <f t="shared" ca="1" si="1633"/>
        <v>0</v>
      </c>
      <c r="U7485">
        <f t="shared" ca="1" si="1634"/>
        <v>3</v>
      </c>
      <c r="V7485">
        <f t="shared" ca="1" si="1635"/>
        <v>4</v>
      </c>
      <c r="W7485">
        <f t="shared" ca="1" si="1636"/>
        <v>4</v>
      </c>
      <c r="X7485">
        <f t="shared" ca="1" si="1637"/>
        <v>16</v>
      </c>
    </row>
    <row r="7486" spans="1:24" x14ac:dyDescent="0.25">
      <c r="A7486">
        <v>476683</v>
      </c>
      <c r="B7486" t="s">
        <v>23282</v>
      </c>
      <c r="C7486" t="s">
        <v>10</v>
      </c>
      <c r="D7486" t="s">
        <v>23283</v>
      </c>
      <c r="E7486" t="str">
        <f t="shared" ca="1" si="1638"/>
        <v>Watertown</v>
      </c>
      <c r="F7486" t="s">
        <v>24067</v>
      </c>
      <c r="G7486">
        <f t="shared" ca="1" si="1625"/>
        <v>6719280259</v>
      </c>
      <c r="H7486" t="s">
        <v>23284</v>
      </c>
      <c r="I7486">
        <v>43615</v>
      </c>
      <c r="J7486" t="str">
        <f t="shared" ca="1" si="1626"/>
        <v>Male</v>
      </c>
      <c r="K7486">
        <f t="shared" ca="1" si="1627"/>
        <v>51</v>
      </c>
      <c r="L7486" t="str">
        <f t="shared" ca="1" si="1628"/>
        <v>Adult</v>
      </c>
      <c r="M7486" t="str">
        <f t="shared" ca="1" si="1629"/>
        <v>Yes</v>
      </c>
      <c r="N7486" t="str">
        <f t="shared" ca="1" si="1629"/>
        <v>No</v>
      </c>
      <c r="O7486" t="str">
        <f t="shared" ca="1" si="1629"/>
        <v>No</v>
      </c>
      <c r="P7486" t="str">
        <f t="shared" ca="1" si="1629"/>
        <v>Yes</v>
      </c>
      <c r="Q7486" t="str">
        <f t="shared" ca="1" si="1630"/>
        <v>Yes</v>
      </c>
      <c r="R7486">
        <f t="shared" ca="1" si="1631"/>
        <v>3</v>
      </c>
      <c r="S7486">
        <f t="shared" ca="1" si="1632"/>
        <v>3</v>
      </c>
      <c r="T7486">
        <f t="shared" ca="1" si="1633"/>
        <v>0</v>
      </c>
      <c r="U7486">
        <f t="shared" ca="1" si="1634"/>
        <v>3</v>
      </c>
      <c r="V7486">
        <f t="shared" ca="1" si="1635"/>
        <v>4</v>
      </c>
      <c r="W7486">
        <f t="shared" ca="1" si="1636"/>
        <v>4</v>
      </c>
      <c r="X7486">
        <f t="shared" ca="1" si="1637"/>
        <v>17</v>
      </c>
    </row>
    <row r="7487" spans="1:24" x14ac:dyDescent="0.25">
      <c r="A7487">
        <v>476692</v>
      </c>
      <c r="B7487" t="s">
        <v>23285</v>
      </c>
      <c r="C7487" t="s">
        <v>10</v>
      </c>
      <c r="D7487" t="s">
        <v>23286</v>
      </c>
      <c r="E7487" t="str">
        <f t="shared" ca="1" si="1638"/>
        <v>Winthrop</v>
      </c>
      <c r="F7487" t="s">
        <v>24067</v>
      </c>
      <c r="G7487">
        <f t="shared" ca="1" si="1625"/>
        <v>2651652682</v>
      </c>
      <c r="H7487" t="s">
        <v>610</v>
      </c>
      <c r="I7487" t="s">
        <v>23287</v>
      </c>
      <c r="J7487" t="str">
        <f t="shared" ca="1" si="1626"/>
        <v>Female</v>
      </c>
      <c r="K7487">
        <f t="shared" ca="1" si="1627"/>
        <v>24</v>
      </c>
      <c r="L7487" t="str">
        <f t="shared" ca="1" si="1628"/>
        <v>Adult</v>
      </c>
      <c r="M7487" t="str">
        <f t="shared" ca="1" si="1629"/>
        <v>Yes</v>
      </c>
      <c r="N7487" t="str">
        <f t="shared" ca="1" si="1629"/>
        <v>No</v>
      </c>
      <c r="O7487" t="str">
        <f t="shared" ca="1" si="1629"/>
        <v>Yes</v>
      </c>
      <c r="P7487" t="str">
        <f t="shared" ca="1" si="1629"/>
        <v>Yes</v>
      </c>
      <c r="Q7487" t="str">
        <f t="shared" ca="1" si="1630"/>
        <v>No</v>
      </c>
      <c r="R7487">
        <f t="shared" ca="1" si="1631"/>
        <v>4</v>
      </c>
      <c r="S7487">
        <f t="shared" ca="1" si="1632"/>
        <v>5</v>
      </c>
      <c r="T7487">
        <f t="shared" ca="1" si="1633"/>
        <v>3</v>
      </c>
      <c r="U7487">
        <f t="shared" ca="1" si="1634"/>
        <v>3</v>
      </c>
      <c r="V7487">
        <f t="shared" ca="1" si="1635"/>
        <v>4</v>
      </c>
      <c r="W7487">
        <f t="shared" ca="1" si="1636"/>
        <v>0</v>
      </c>
      <c r="X7487">
        <f t="shared" ca="1" si="1637"/>
        <v>19</v>
      </c>
    </row>
    <row r="7488" spans="1:24" x14ac:dyDescent="0.25">
      <c r="A7488">
        <v>476708</v>
      </c>
      <c r="B7488" t="s">
        <v>23288</v>
      </c>
      <c r="C7488" t="s">
        <v>10</v>
      </c>
      <c r="D7488" t="s">
        <v>23289</v>
      </c>
      <c r="E7488" t="str">
        <f t="shared" ca="1" si="1638"/>
        <v>Canton</v>
      </c>
      <c r="F7488" t="s">
        <v>24067</v>
      </c>
      <c r="G7488">
        <f t="shared" ca="1" si="1625"/>
        <v>9127408125</v>
      </c>
      <c r="H7488" t="s">
        <v>23291</v>
      </c>
      <c r="I7488" t="s">
        <v>23290</v>
      </c>
      <c r="J7488" t="str">
        <f t="shared" ca="1" si="1626"/>
        <v>Male</v>
      </c>
      <c r="K7488">
        <f t="shared" ca="1" si="1627"/>
        <v>56</v>
      </c>
      <c r="L7488" t="str">
        <f t="shared" ca="1" si="1628"/>
        <v>Adult</v>
      </c>
      <c r="M7488" t="str">
        <f t="shared" ca="1" si="1629"/>
        <v>Yes</v>
      </c>
      <c r="N7488" t="str">
        <f t="shared" ca="1" si="1629"/>
        <v>No</v>
      </c>
      <c r="O7488" t="str">
        <f t="shared" ca="1" si="1629"/>
        <v>No</v>
      </c>
      <c r="P7488" t="str">
        <f t="shared" ca="1" si="1629"/>
        <v>Yes</v>
      </c>
      <c r="Q7488" t="str">
        <f t="shared" ca="1" si="1630"/>
        <v>Yes</v>
      </c>
      <c r="R7488">
        <f t="shared" ca="1" si="1631"/>
        <v>3</v>
      </c>
      <c r="S7488">
        <f t="shared" ca="1" si="1632"/>
        <v>3</v>
      </c>
      <c r="T7488">
        <f t="shared" ca="1" si="1633"/>
        <v>0</v>
      </c>
      <c r="U7488">
        <f t="shared" ca="1" si="1634"/>
        <v>3</v>
      </c>
      <c r="V7488">
        <f t="shared" ca="1" si="1635"/>
        <v>4</v>
      </c>
      <c r="W7488">
        <f t="shared" ca="1" si="1636"/>
        <v>4</v>
      </c>
      <c r="X7488">
        <f t="shared" ca="1" si="1637"/>
        <v>17</v>
      </c>
    </row>
    <row r="7489" spans="1:24" x14ac:dyDescent="0.25">
      <c r="A7489">
        <v>476717</v>
      </c>
      <c r="B7489" t="s">
        <v>23292</v>
      </c>
      <c r="C7489" t="s">
        <v>10</v>
      </c>
      <c r="D7489" t="s">
        <v>23293</v>
      </c>
      <c r="E7489" t="str">
        <f t="shared" ca="1" si="1638"/>
        <v xml:space="preserve"> Milton</v>
      </c>
      <c r="F7489" t="s">
        <v>24067</v>
      </c>
      <c r="G7489">
        <f t="shared" ca="1" si="1625"/>
        <v>1000791863</v>
      </c>
      <c r="H7489" t="s">
        <v>610</v>
      </c>
      <c r="I7489" t="s">
        <v>23294</v>
      </c>
      <c r="J7489" t="str">
        <f t="shared" ca="1" si="1626"/>
        <v>Male</v>
      </c>
      <c r="K7489">
        <f t="shared" ca="1" si="1627"/>
        <v>54</v>
      </c>
      <c r="L7489" t="str">
        <f t="shared" ca="1" si="1628"/>
        <v>Adult</v>
      </c>
      <c r="M7489" t="str">
        <f t="shared" ca="1" si="1629"/>
        <v>Yes</v>
      </c>
      <c r="N7489" t="str">
        <f t="shared" ca="1" si="1629"/>
        <v>No</v>
      </c>
      <c r="O7489" t="str">
        <f t="shared" ca="1" si="1629"/>
        <v>Yes</v>
      </c>
      <c r="P7489" t="str">
        <f t="shared" ca="1" si="1629"/>
        <v>Yes</v>
      </c>
      <c r="Q7489" t="str">
        <f t="shared" ca="1" si="1630"/>
        <v>Yes</v>
      </c>
      <c r="R7489">
        <f t="shared" ca="1" si="1631"/>
        <v>5</v>
      </c>
      <c r="S7489">
        <f t="shared" ca="1" si="1632"/>
        <v>5</v>
      </c>
      <c r="T7489">
        <f t="shared" ca="1" si="1633"/>
        <v>3</v>
      </c>
      <c r="U7489">
        <f t="shared" ca="1" si="1634"/>
        <v>3</v>
      </c>
      <c r="V7489">
        <f t="shared" ca="1" si="1635"/>
        <v>4</v>
      </c>
      <c r="W7489">
        <f t="shared" ca="1" si="1636"/>
        <v>4</v>
      </c>
      <c r="X7489">
        <f t="shared" ca="1" si="1637"/>
        <v>24</v>
      </c>
    </row>
    <row r="7490" spans="1:24" x14ac:dyDescent="0.25">
      <c r="A7490">
        <v>476726</v>
      </c>
      <c r="B7490" t="s">
        <v>23295</v>
      </c>
      <c r="C7490" t="s">
        <v>10</v>
      </c>
      <c r="D7490" t="s">
        <v>23296</v>
      </c>
      <c r="E7490" t="str">
        <f t="shared" ca="1" si="1638"/>
        <v>Brookline</v>
      </c>
      <c r="F7490" t="s">
        <v>24067</v>
      </c>
      <c r="G7490">
        <f t="shared" ca="1" si="1625"/>
        <v>2251887780</v>
      </c>
      <c r="H7490" t="s">
        <v>23298</v>
      </c>
      <c r="I7490" t="s">
        <v>23297</v>
      </c>
      <c r="J7490" t="str">
        <f t="shared" ca="1" si="1626"/>
        <v>Female</v>
      </c>
      <c r="K7490">
        <f t="shared" ca="1" si="1627"/>
        <v>51</v>
      </c>
      <c r="L7490" t="str">
        <f t="shared" ca="1" si="1628"/>
        <v>Adult</v>
      </c>
      <c r="M7490" t="str">
        <f t="shared" ca="1" si="1629"/>
        <v>No</v>
      </c>
      <c r="N7490" t="str">
        <f t="shared" ca="1" si="1629"/>
        <v>Yes</v>
      </c>
      <c r="O7490" t="str">
        <f t="shared" ca="1" si="1629"/>
        <v>Yes</v>
      </c>
      <c r="P7490" t="str">
        <f t="shared" ref="P7490:Q7553" ca="1" si="1639">CHOOSE(RANDBETWEEN(1,2),"Yes","No")</f>
        <v>Yes</v>
      </c>
      <c r="Q7490" t="str">
        <f t="shared" ca="1" si="1630"/>
        <v>No</v>
      </c>
      <c r="R7490">
        <f t="shared" ca="1" si="1631"/>
        <v>1</v>
      </c>
      <c r="S7490">
        <f t="shared" ca="1" si="1632"/>
        <v>0</v>
      </c>
      <c r="T7490">
        <f t="shared" ca="1" si="1633"/>
        <v>5</v>
      </c>
      <c r="U7490">
        <f t="shared" ca="1" si="1634"/>
        <v>0</v>
      </c>
      <c r="V7490">
        <f t="shared" ca="1" si="1635"/>
        <v>4</v>
      </c>
      <c r="W7490">
        <f t="shared" ca="1" si="1636"/>
        <v>0</v>
      </c>
      <c r="X7490">
        <f t="shared" ca="1" si="1637"/>
        <v>10</v>
      </c>
    </row>
    <row r="7491" spans="1:24" x14ac:dyDescent="0.25">
      <c r="A7491">
        <v>476735</v>
      </c>
      <c r="B7491" t="s">
        <v>23299</v>
      </c>
      <c r="C7491" t="s">
        <v>10</v>
      </c>
      <c r="D7491" t="s">
        <v>23300</v>
      </c>
      <c r="E7491" t="str">
        <f t="shared" ca="1" si="1638"/>
        <v>Somerville</v>
      </c>
      <c r="F7491" t="s">
        <v>24067</v>
      </c>
      <c r="G7491">
        <f t="shared" ref="G7491:G7554" ca="1" si="1640">RANDBETWEEN(1000000000,9999999999)</f>
        <v>3249935458</v>
      </c>
      <c r="H7491" t="s">
        <v>23302</v>
      </c>
      <c r="I7491" t="s">
        <v>23301</v>
      </c>
      <c r="J7491" t="str">
        <f t="shared" ref="J7491:J7554" ca="1" si="1641">CHOOSE(RANDBETWEEN(1,2),"Male","Female")</f>
        <v>Female</v>
      </c>
      <c r="K7491">
        <f t="shared" ref="K7491:K7554" ca="1" si="1642">RANDBETWEEN(15,70)</f>
        <v>42</v>
      </c>
      <c r="L7491" t="str">
        <f t="shared" ref="L7491:L7554" ca="1" si="1643">IF(AND(K7491&gt;=12, K7491 &lt; 18), "Adoloscent", "Adult")</f>
        <v>Adult</v>
      </c>
      <c r="M7491" t="str">
        <f t="shared" ref="M7491:Q7554" ca="1" si="1644">CHOOSE(RANDBETWEEN(1,2),"Yes","No")</f>
        <v>Yes</v>
      </c>
      <c r="N7491" t="str">
        <f t="shared" ca="1" si="1644"/>
        <v>No</v>
      </c>
      <c r="O7491" t="str">
        <f t="shared" ca="1" si="1644"/>
        <v>Yes</v>
      </c>
      <c r="P7491" t="str">
        <f t="shared" ca="1" si="1639"/>
        <v>No</v>
      </c>
      <c r="Q7491" t="str">
        <f t="shared" ca="1" si="1639"/>
        <v>Yes</v>
      </c>
      <c r="R7491">
        <f t="shared" ref="R7491:R7554" ca="1" si="1645">CHOOSE(RANDBETWEEN(1,5),1,2,3,4,5)</f>
        <v>1</v>
      </c>
      <c r="S7491">
        <f t="shared" ref="S7491:S7554" ca="1" si="1646">IF(R7491&gt;=4,5,IF(AND(R7491&gt;=2,R7491&lt;=3),3,IF(R7491=1,0)))</f>
        <v>0</v>
      </c>
      <c r="T7491">
        <f t="shared" ref="T7491:T7554" ca="1" si="1647">IF(AND(O7491="Yes",N7491="Yes"),5,IF(OR(O7491="Yes",N7491="Yes"),3,IF(AND(O7491="No",N7491="No"),0)))</f>
        <v>3</v>
      </c>
      <c r="U7491">
        <f t="shared" ref="U7491:U7554" ca="1" si="1648">IF(M7491="Yes",3,0)</f>
        <v>3</v>
      </c>
      <c r="V7491">
        <f t="shared" ref="V7491:V7554" ca="1" si="1649">IF(P7491="Yes",4,0)</f>
        <v>0</v>
      </c>
      <c r="W7491">
        <f t="shared" ref="W7491:W7554" ca="1" si="1650">IF(Q7491="Yes",4,0)</f>
        <v>4</v>
      </c>
      <c r="X7491">
        <f t="shared" ref="X7491:X7554" ca="1" si="1651">SUM(R7491:W7491)</f>
        <v>11</v>
      </c>
    </row>
    <row r="7492" spans="1:24" x14ac:dyDescent="0.25">
      <c r="A7492">
        <v>476744</v>
      </c>
      <c r="B7492" t="s">
        <v>23303</v>
      </c>
      <c r="C7492" t="s">
        <v>10</v>
      </c>
      <c r="D7492" t="s">
        <v>23304</v>
      </c>
      <c r="E7492" t="str">
        <f t="shared" ref="E7492:E7555" ca="1" si="1652">CHOOSE(RANDBETWEEN(1,15),"Boston","Winthrop","Revere","Chelsea","Everett","Somerville", "Cambridge","Watertown", "Newton","Brookline", "Needham", "Dedham", "Canton"," Milton", "Quincy")</f>
        <v>Dedham</v>
      </c>
      <c r="F7492" t="s">
        <v>24067</v>
      </c>
      <c r="G7492">
        <f t="shared" ca="1" si="1640"/>
        <v>5572091134</v>
      </c>
      <c r="H7492" t="s">
        <v>23306</v>
      </c>
      <c r="I7492" t="s">
        <v>23305</v>
      </c>
      <c r="J7492" t="str">
        <f t="shared" ca="1" si="1641"/>
        <v>Male</v>
      </c>
      <c r="K7492">
        <f t="shared" ca="1" si="1642"/>
        <v>48</v>
      </c>
      <c r="L7492" t="str">
        <f t="shared" ca="1" si="1643"/>
        <v>Adult</v>
      </c>
      <c r="M7492" t="str">
        <f t="shared" ca="1" si="1644"/>
        <v>No</v>
      </c>
      <c r="N7492" t="str">
        <f t="shared" ca="1" si="1644"/>
        <v>No</v>
      </c>
      <c r="O7492" t="str">
        <f t="shared" ca="1" si="1644"/>
        <v>Yes</v>
      </c>
      <c r="P7492" t="str">
        <f t="shared" ca="1" si="1639"/>
        <v>No</v>
      </c>
      <c r="Q7492" t="str">
        <f t="shared" ca="1" si="1639"/>
        <v>No</v>
      </c>
      <c r="R7492">
        <f t="shared" ca="1" si="1645"/>
        <v>3</v>
      </c>
      <c r="S7492">
        <f t="shared" ca="1" si="1646"/>
        <v>3</v>
      </c>
      <c r="T7492">
        <f t="shared" ca="1" si="1647"/>
        <v>3</v>
      </c>
      <c r="U7492">
        <f t="shared" ca="1" si="1648"/>
        <v>0</v>
      </c>
      <c r="V7492">
        <f t="shared" ca="1" si="1649"/>
        <v>0</v>
      </c>
      <c r="W7492">
        <f t="shared" ca="1" si="1650"/>
        <v>0</v>
      </c>
      <c r="X7492">
        <f t="shared" ca="1" si="1651"/>
        <v>9</v>
      </c>
    </row>
    <row r="7493" spans="1:24" x14ac:dyDescent="0.25">
      <c r="A7493">
        <v>476753</v>
      </c>
      <c r="B7493" t="s">
        <v>20730</v>
      </c>
      <c r="C7493" t="s">
        <v>10</v>
      </c>
      <c r="D7493" t="s">
        <v>23307</v>
      </c>
      <c r="E7493" t="str">
        <f t="shared" ca="1" si="1652"/>
        <v>Revere</v>
      </c>
      <c r="F7493" t="s">
        <v>24067</v>
      </c>
      <c r="G7493">
        <f t="shared" ca="1" si="1640"/>
        <v>9136775301</v>
      </c>
      <c r="H7493" t="s">
        <v>23309</v>
      </c>
      <c r="I7493" t="s">
        <v>23308</v>
      </c>
      <c r="J7493" t="str">
        <f t="shared" ca="1" si="1641"/>
        <v>Female</v>
      </c>
      <c r="K7493">
        <f t="shared" ca="1" si="1642"/>
        <v>63</v>
      </c>
      <c r="L7493" t="str">
        <f t="shared" ca="1" si="1643"/>
        <v>Adult</v>
      </c>
      <c r="M7493" t="str">
        <f t="shared" ca="1" si="1644"/>
        <v>Yes</v>
      </c>
      <c r="N7493" t="str">
        <f t="shared" ca="1" si="1644"/>
        <v>No</v>
      </c>
      <c r="O7493" t="str">
        <f t="shared" ca="1" si="1644"/>
        <v>Yes</v>
      </c>
      <c r="P7493" t="str">
        <f t="shared" ca="1" si="1639"/>
        <v>Yes</v>
      </c>
      <c r="Q7493" t="str">
        <f t="shared" ca="1" si="1639"/>
        <v>Yes</v>
      </c>
      <c r="R7493">
        <f t="shared" ca="1" si="1645"/>
        <v>2</v>
      </c>
      <c r="S7493">
        <f t="shared" ca="1" si="1646"/>
        <v>3</v>
      </c>
      <c r="T7493">
        <f t="shared" ca="1" si="1647"/>
        <v>3</v>
      </c>
      <c r="U7493">
        <f t="shared" ca="1" si="1648"/>
        <v>3</v>
      </c>
      <c r="V7493">
        <f t="shared" ca="1" si="1649"/>
        <v>4</v>
      </c>
      <c r="W7493">
        <f t="shared" ca="1" si="1650"/>
        <v>4</v>
      </c>
      <c r="X7493">
        <f t="shared" ca="1" si="1651"/>
        <v>19</v>
      </c>
    </row>
    <row r="7494" spans="1:24" x14ac:dyDescent="0.25">
      <c r="A7494">
        <v>476762</v>
      </c>
      <c r="B7494" t="s">
        <v>23310</v>
      </c>
      <c r="C7494" t="s">
        <v>10</v>
      </c>
      <c r="D7494" t="s">
        <v>23311</v>
      </c>
      <c r="E7494" t="str">
        <f t="shared" ca="1" si="1652"/>
        <v>Cambridge</v>
      </c>
      <c r="F7494" t="s">
        <v>24067</v>
      </c>
      <c r="G7494">
        <f t="shared" ca="1" si="1640"/>
        <v>1376192434</v>
      </c>
      <c r="H7494" t="s">
        <v>23313</v>
      </c>
      <c r="I7494" t="s">
        <v>23312</v>
      </c>
      <c r="J7494" t="str">
        <f t="shared" ca="1" si="1641"/>
        <v>Female</v>
      </c>
      <c r="K7494">
        <f t="shared" ca="1" si="1642"/>
        <v>67</v>
      </c>
      <c r="L7494" t="str">
        <f t="shared" ca="1" si="1643"/>
        <v>Adult</v>
      </c>
      <c r="M7494" t="str">
        <f t="shared" ca="1" si="1644"/>
        <v>No</v>
      </c>
      <c r="N7494" t="str">
        <f t="shared" ca="1" si="1644"/>
        <v>Yes</v>
      </c>
      <c r="O7494" t="str">
        <f t="shared" ca="1" si="1644"/>
        <v>Yes</v>
      </c>
      <c r="P7494" t="str">
        <f t="shared" ca="1" si="1639"/>
        <v>No</v>
      </c>
      <c r="Q7494" t="str">
        <f t="shared" ca="1" si="1639"/>
        <v>Yes</v>
      </c>
      <c r="R7494">
        <f t="shared" ca="1" si="1645"/>
        <v>1</v>
      </c>
      <c r="S7494">
        <f t="shared" ca="1" si="1646"/>
        <v>0</v>
      </c>
      <c r="T7494">
        <f t="shared" ca="1" si="1647"/>
        <v>5</v>
      </c>
      <c r="U7494">
        <f t="shared" ca="1" si="1648"/>
        <v>0</v>
      </c>
      <c r="V7494">
        <f t="shared" ca="1" si="1649"/>
        <v>0</v>
      </c>
      <c r="W7494">
        <f t="shared" ca="1" si="1650"/>
        <v>4</v>
      </c>
      <c r="X7494">
        <f t="shared" ca="1" si="1651"/>
        <v>10</v>
      </c>
    </row>
    <row r="7495" spans="1:24" x14ac:dyDescent="0.25">
      <c r="A7495">
        <v>476771</v>
      </c>
      <c r="B7495" t="s">
        <v>23314</v>
      </c>
      <c r="C7495" t="s">
        <v>10</v>
      </c>
      <c r="D7495" t="s">
        <v>23315</v>
      </c>
      <c r="E7495" t="str">
        <f t="shared" ca="1" si="1652"/>
        <v>Canton</v>
      </c>
      <c r="F7495" t="s">
        <v>24067</v>
      </c>
      <c r="G7495">
        <f t="shared" ca="1" si="1640"/>
        <v>6576028457</v>
      </c>
      <c r="H7495" t="s">
        <v>23317</v>
      </c>
      <c r="I7495" t="s">
        <v>23316</v>
      </c>
      <c r="J7495" t="str">
        <f t="shared" ca="1" si="1641"/>
        <v>Male</v>
      </c>
      <c r="K7495">
        <f t="shared" ca="1" si="1642"/>
        <v>38</v>
      </c>
      <c r="L7495" t="str">
        <f t="shared" ca="1" si="1643"/>
        <v>Adult</v>
      </c>
      <c r="M7495" t="str">
        <f t="shared" ca="1" si="1644"/>
        <v>No</v>
      </c>
      <c r="N7495" t="str">
        <f t="shared" ca="1" si="1644"/>
        <v>Yes</v>
      </c>
      <c r="O7495" t="str">
        <f t="shared" ca="1" si="1644"/>
        <v>Yes</v>
      </c>
      <c r="P7495" t="str">
        <f t="shared" ca="1" si="1639"/>
        <v>Yes</v>
      </c>
      <c r="Q7495" t="str">
        <f t="shared" ca="1" si="1639"/>
        <v>No</v>
      </c>
      <c r="R7495">
        <f t="shared" ca="1" si="1645"/>
        <v>4</v>
      </c>
      <c r="S7495">
        <f t="shared" ca="1" si="1646"/>
        <v>5</v>
      </c>
      <c r="T7495">
        <f t="shared" ca="1" si="1647"/>
        <v>5</v>
      </c>
      <c r="U7495">
        <f t="shared" ca="1" si="1648"/>
        <v>0</v>
      </c>
      <c r="V7495">
        <f t="shared" ca="1" si="1649"/>
        <v>4</v>
      </c>
      <c r="W7495">
        <f t="shared" ca="1" si="1650"/>
        <v>0</v>
      </c>
      <c r="X7495">
        <f t="shared" ca="1" si="1651"/>
        <v>18</v>
      </c>
    </row>
    <row r="7496" spans="1:24" x14ac:dyDescent="0.25">
      <c r="A7496">
        <v>476780</v>
      </c>
      <c r="B7496" t="s">
        <v>23318</v>
      </c>
      <c r="C7496" t="s">
        <v>10</v>
      </c>
      <c r="D7496" t="s">
        <v>23319</v>
      </c>
      <c r="E7496" t="str">
        <f t="shared" ca="1" si="1652"/>
        <v>Needham</v>
      </c>
      <c r="F7496" t="s">
        <v>24067</v>
      </c>
      <c r="G7496">
        <f t="shared" ca="1" si="1640"/>
        <v>9587685734</v>
      </c>
      <c r="H7496" t="s">
        <v>23321</v>
      </c>
      <c r="I7496" t="s">
        <v>23320</v>
      </c>
      <c r="J7496" t="str">
        <f t="shared" ca="1" si="1641"/>
        <v>Female</v>
      </c>
      <c r="K7496">
        <f t="shared" ca="1" si="1642"/>
        <v>38</v>
      </c>
      <c r="L7496" t="str">
        <f t="shared" ca="1" si="1643"/>
        <v>Adult</v>
      </c>
      <c r="M7496" t="str">
        <f t="shared" ca="1" si="1644"/>
        <v>No</v>
      </c>
      <c r="N7496" t="str">
        <f t="shared" ca="1" si="1644"/>
        <v>No</v>
      </c>
      <c r="O7496" t="str">
        <f t="shared" ca="1" si="1644"/>
        <v>No</v>
      </c>
      <c r="P7496" t="str">
        <f t="shared" ca="1" si="1639"/>
        <v>Yes</v>
      </c>
      <c r="Q7496" t="str">
        <f t="shared" ca="1" si="1639"/>
        <v>Yes</v>
      </c>
      <c r="R7496">
        <f t="shared" ca="1" si="1645"/>
        <v>5</v>
      </c>
      <c r="S7496">
        <f t="shared" ca="1" si="1646"/>
        <v>5</v>
      </c>
      <c r="T7496">
        <f t="shared" ca="1" si="1647"/>
        <v>0</v>
      </c>
      <c r="U7496">
        <f t="shared" ca="1" si="1648"/>
        <v>0</v>
      </c>
      <c r="V7496">
        <f t="shared" ca="1" si="1649"/>
        <v>4</v>
      </c>
      <c r="W7496">
        <f t="shared" ca="1" si="1650"/>
        <v>4</v>
      </c>
      <c r="X7496">
        <f t="shared" ca="1" si="1651"/>
        <v>18</v>
      </c>
    </row>
    <row r="7497" spans="1:24" x14ac:dyDescent="0.25">
      <c r="A7497">
        <v>476799</v>
      </c>
      <c r="B7497" t="s">
        <v>23322</v>
      </c>
      <c r="C7497" t="s">
        <v>10</v>
      </c>
      <c r="D7497" t="s">
        <v>23323</v>
      </c>
      <c r="E7497" t="str">
        <f t="shared" ca="1" si="1652"/>
        <v xml:space="preserve"> Milton</v>
      </c>
      <c r="F7497" t="s">
        <v>24067</v>
      </c>
      <c r="G7497">
        <f t="shared" ca="1" si="1640"/>
        <v>1379761723</v>
      </c>
      <c r="H7497" t="s">
        <v>23325</v>
      </c>
      <c r="I7497" t="s">
        <v>23324</v>
      </c>
      <c r="J7497" t="str">
        <f t="shared" ca="1" si="1641"/>
        <v>Female</v>
      </c>
      <c r="K7497">
        <f t="shared" ca="1" si="1642"/>
        <v>26</v>
      </c>
      <c r="L7497" t="str">
        <f t="shared" ca="1" si="1643"/>
        <v>Adult</v>
      </c>
      <c r="M7497" t="str">
        <f t="shared" ca="1" si="1644"/>
        <v>Yes</v>
      </c>
      <c r="N7497" t="str">
        <f t="shared" ca="1" si="1644"/>
        <v>Yes</v>
      </c>
      <c r="O7497" t="str">
        <f t="shared" ca="1" si="1644"/>
        <v>Yes</v>
      </c>
      <c r="P7497" t="str">
        <f t="shared" ca="1" si="1639"/>
        <v>Yes</v>
      </c>
      <c r="Q7497" t="str">
        <f t="shared" ca="1" si="1639"/>
        <v>No</v>
      </c>
      <c r="R7497">
        <f t="shared" ca="1" si="1645"/>
        <v>2</v>
      </c>
      <c r="S7497">
        <f t="shared" ca="1" si="1646"/>
        <v>3</v>
      </c>
      <c r="T7497">
        <f t="shared" ca="1" si="1647"/>
        <v>5</v>
      </c>
      <c r="U7497">
        <f t="shared" ca="1" si="1648"/>
        <v>3</v>
      </c>
      <c r="V7497">
        <f t="shared" ca="1" si="1649"/>
        <v>4</v>
      </c>
      <c r="W7497">
        <f t="shared" ca="1" si="1650"/>
        <v>0</v>
      </c>
      <c r="X7497">
        <f t="shared" ca="1" si="1651"/>
        <v>17</v>
      </c>
    </row>
    <row r="7498" spans="1:24" x14ac:dyDescent="0.25">
      <c r="A7498">
        <v>476805</v>
      </c>
      <c r="B7498" t="s">
        <v>23326</v>
      </c>
      <c r="C7498" t="s">
        <v>10</v>
      </c>
      <c r="D7498" t="s">
        <v>23327</v>
      </c>
      <c r="E7498" t="str">
        <f t="shared" ca="1" si="1652"/>
        <v>Winthrop</v>
      </c>
      <c r="F7498" t="s">
        <v>24067</v>
      </c>
      <c r="G7498">
        <f t="shared" ca="1" si="1640"/>
        <v>8586046159</v>
      </c>
      <c r="H7498" t="s">
        <v>23329</v>
      </c>
      <c r="I7498" t="s">
        <v>23328</v>
      </c>
      <c r="J7498" t="str">
        <f t="shared" ca="1" si="1641"/>
        <v>Male</v>
      </c>
      <c r="K7498">
        <f t="shared" ca="1" si="1642"/>
        <v>29</v>
      </c>
      <c r="L7498" t="str">
        <f t="shared" ca="1" si="1643"/>
        <v>Adult</v>
      </c>
      <c r="M7498" t="str">
        <f t="shared" ca="1" si="1644"/>
        <v>No</v>
      </c>
      <c r="N7498" t="str">
        <f t="shared" ca="1" si="1644"/>
        <v>Yes</v>
      </c>
      <c r="O7498" t="str">
        <f t="shared" ca="1" si="1644"/>
        <v>Yes</v>
      </c>
      <c r="P7498" t="str">
        <f t="shared" ca="1" si="1639"/>
        <v>Yes</v>
      </c>
      <c r="Q7498" t="str">
        <f t="shared" ca="1" si="1639"/>
        <v>Yes</v>
      </c>
      <c r="R7498">
        <f t="shared" ca="1" si="1645"/>
        <v>3</v>
      </c>
      <c r="S7498">
        <f t="shared" ca="1" si="1646"/>
        <v>3</v>
      </c>
      <c r="T7498">
        <f t="shared" ca="1" si="1647"/>
        <v>5</v>
      </c>
      <c r="U7498">
        <f t="shared" ca="1" si="1648"/>
        <v>0</v>
      </c>
      <c r="V7498">
        <f t="shared" ca="1" si="1649"/>
        <v>4</v>
      </c>
      <c r="W7498">
        <f t="shared" ca="1" si="1650"/>
        <v>4</v>
      </c>
      <c r="X7498">
        <f t="shared" ca="1" si="1651"/>
        <v>19</v>
      </c>
    </row>
    <row r="7499" spans="1:24" x14ac:dyDescent="0.25">
      <c r="A7499">
        <v>476814</v>
      </c>
      <c r="B7499" t="s">
        <v>23330</v>
      </c>
      <c r="C7499" t="s">
        <v>10</v>
      </c>
      <c r="D7499" t="s">
        <v>23331</v>
      </c>
      <c r="E7499" t="str">
        <f t="shared" ca="1" si="1652"/>
        <v>Chelsea</v>
      </c>
      <c r="F7499" t="s">
        <v>24067</v>
      </c>
      <c r="G7499">
        <f t="shared" ca="1" si="1640"/>
        <v>2361085629</v>
      </c>
      <c r="H7499" t="s">
        <v>23333</v>
      </c>
      <c r="I7499" t="s">
        <v>23332</v>
      </c>
      <c r="J7499" t="str">
        <f t="shared" ca="1" si="1641"/>
        <v>Female</v>
      </c>
      <c r="K7499">
        <f t="shared" ca="1" si="1642"/>
        <v>25</v>
      </c>
      <c r="L7499" t="str">
        <f t="shared" ca="1" si="1643"/>
        <v>Adult</v>
      </c>
      <c r="M7499" t="str">
        <f t="shared" ca="1" si="1644"/>
        <v>No</v>
      </c>
      <c r="N7499" t="str">
        <f t="shared" ca="1" si="1644"/>
        <v>No</v>
      </c>
      <c r="O7499" t="str">
        <f t="shared" ca="1" si="1644"/>
        <v>No</v>
      </c>
      <c r="P7499" t="str">
        <f t="shared" ca="1" si="1639"/>
        <v>Yes</v>
      </c>
      <c r="Q7499" t="str">
        <f t="shared" ca="1" si="1639"/>
        <v>No</v>
      </c>
      <c r="R7499">
        <f t="shared" ca="1" si="1645"/>
        <v>4</v>
      </c>
      <c r="S7499">
        <f t="shared" ca="1" si="1646"/>
        <v>5</v>
      </c>
      <c r="T7499">
        <f t="shared" ca="1" si="1647"/>
        <v>0</v>
      </c>
      <c r="U7499">
        <f t="shared" ca="1" si="1648"/>
        <v>0</v>
      </c>
      <c r="V7499">
        <f t="shared" ca="1" si="1649"/>
        <v>4</v>
      </c>
      <c r="W7499">
        <f t="shared" ca="1" si="1650"/>
        <v>0</v>
      </c>
      <c r="X7499">
        <f t="shared" ca="1" si="1651"/>
        <v>13</v>
      </c>
    </row>
    <row r="7500" spans="1:24" x14ac:dyDescent="0.25">
      <c r="A7500">
        <v>476823</v>
      </c>
      <c r="B7500" t="s">
        <v>23334</v>
      </c>
      <c r="C7500" t="s">
        <v>10</v>
      </c>
      <c r="D7500" t="s">
        <v>23335</v>
      </c>
      <c r="E7500" t="str">
        <f t="shared" ca="1" si="1652"/>
        <v>Quincy</v>
      </c>
      <c r="F7500" t="s">
        <v>24067</v>
      </c>
      <c r="G7500">
        <f t="shared" ca="1" si="1640"/>
        <v>2497471178</v>
      </c>
      <c r="H7500" t="s">
        <v>23337</v>
      </c>
      <c r="I7500" t="s">
        <v>23336</v>
      </c>
      <c r="J7500" t="str">
        <f t="shared" ca="1" si="1641"/>
        <v>Male</v>
      </c>
      <c r="K7500">
        <f t="shared" ca="1" si="1642"/>
        <v>18</v>
      </c>
      <c r="L7500" t="str">
        <f t="shared" ca="1" si="1643"/>
        <v>Adult</v>
      </c>
      <c r="M7500" t="str">
        <f t="shared" ca="1" si="1644"/>
        <v>Yes</v>
      </c>
      <c r="N7500" t="str">
        <f t="shared" ca="1" si="1644"/>
        <v>Yes</v>
      </c>
      <c r="O7500" t="str">
        <f t="shared" ca="1" si="1644"/>
        <v>Yes</v>
      </c>
      <c r="P7500" t="str">
        <f t="shared" ca="1" si="1639"/>
        <v>No</v>
      </c>
      <c r="Q7500" t="str">
        <f t="shared" ca="1" si="1639"/>
        <v>Yes</v>
      </c>
      <c r="R7500">
        <f t="shared" ca="1" si="1645"/>
        <v>5</v>
      </c>
      <c r="S7500">
        <f t="shared" ca="1" si="1646"/>
        <v>5</v>
      </c>
      <c r="T7500">
        <f t="shared" ca="1" si="1647"/>
        <v>5</v>
      </c>
      <c r="U7500">
        <f t="shared" ca="1" si="1648"/>
        <v>3</v>
      </c>
      <c r="V7500">
        <f t="shared" ca="1" si="1649"/>
        <v>0</v>
      </c>
      <c r="W7500">
        <f t="shared" ca="1" si="1650"/>
        <v>4</v>
      </c>
      <c r="X7500">
        <f t="shared" ca="1" si="1651"/>
        <v>22</v>
      </c>
    </row>
    <row r="7501" spans="1:24" x14ac:dyDescent="0.25">
      <c r="A7501">
        <v>476832</v>
      </c>
      <c r="B7501" t="s">
        <v>23338</v>
      </c>
      <c r="C7501" t="s">
        <v>10</v>
      </c>
      <c r="D7501" t="s">
        <v>23339</v>
      </c>
      <c r="E7501" t="str">
        <f t="shared" ca="1" si="1652"/>
        <v>Canton</v>
      </c>
      <c r="F7501" t="s">
        <v>24067</v>
      </c>
      <c r="G7501">
        <f t="shared" ca="1" si="1640"/>
        <v>7165353551</v>
      </c>
      <c r="H7501" t="s">
        <v>23341</v>
      </c>
      <c r="I7501" t="s">
        <v>23340</v>
      </c>
      <c r="J7501" t="str">
        <f t="shared" ca="1" si="1641"/>
        <v>Female</v>
      </c>
      <c r="K7501">
        <f t="shared" ca="1" si="1642"/>
        <v>17</v>
      </c>
      <c r="L7501" t="str">
        <f t="shared" ca="1" si="1643"/>
        <v>Adoloscent</v>
      </c>
      <c r="M7501" t="str">
        <f t="shared" ca="1" si="1644"/>
        <v>Yes</v>
      </c>
      <c r="N7501" t="str">
        <f t="shared" ca="1" si="1644"/>
        <v>No</v>
      </c>
      <c r="O7501" t="str">
        <f t="shared" ca="1" si="1644"/>
        <v>Yes</v>
      </c>
      <c r="P7501" t="str">
        <f t="shared" ca="1" si="1639"/>
        <v>No</v>
      </c>
      <c r="Q7501" t="str">
        <f t="shared" ca="1" si="1639"/>
        <v>Yes</v>
      </c>
      <c r="R7501">
        <f t="shared" ca="1" si="1645"/>
        <v>1</v>
      </c>
      <c r="S7501">
        <f t="shared" ca="1" si="1646"/>
        <v>0</v>
      </c>
      <c r="T7501">
        <f t="shared" ca="1" si="1647"/>
        <v>3</v>
      </c>
      <c r="U7501">
        <f t="shared" ca="1" si="1648"/>
        <v>3</v>
      </c>
      <c r="V7501">
        <f t="shared" ca="1" si="1649"/>
        <v>0</v>
      </c>
      <c r="W7501">
        <f t="shared" ca="1" si="1650"/>
        <v>4</v>
      </c>
      <c r="X7501">
        <f t="shared" ca="1" si="1651"/>
        <v>11</v>
      </c>
    </row>
    <row r="7502" spans="1:24" x14ac:dyDescent="0.25">
      <c r="A7502">
        <v>476841</v>
      </c>
      <c r="B7502" t="s">
        <v>23342</v>
      </c>
      <c r="C7502" t="s">
        <v>10</v>
      </c>
      <c r="D7502" t="s">
        <v>23343</v>
      </c>
      <c r="E7502" t="str">
        <f t="shared" ca="1" si="1652"/>
        <v>Brookline</v>
      </c>
      <c r="F7502" t="s">
        <v>24067</v>
      </c>
      <c r="G7502">
        <f t="shared" ca="1" si="1640"/>
        <v>9097590714</v>
      </c>
      <c r="H7502" t="s">
        <v>23345</v>
      </c>
      <c r="I7502" t="s">
        <v>23344</v>
      </c>
      <c r="J7502" t="str">
        <f t="shared" ca="1" si="1641"/>
        <v>Female</v>
      </c>
      <c r="K7502">
        <f t="shared" ca="1" si="1642"/>
        <v>26</v>
      </c>
      <c r="L7502" t="str">
        <f t="shared" ca="1" si="1643"/>
        <v>Adult</v>
      </c>
      <c r="M7502" t="str">
        <f t="shared" ca="1" si="1644"/>
        <v>Yes</v>
      </c>
      <c r="N7502" t="str">
        <f t="shared" ca="1" si="1644"/>
        <v>Yes</v>
      </c>
      <c r="O7502" t="str">
        <f t="shared" ca="1" si="1644"/>
        <v>Yes</v>
      </c>
      <c r="P7502" t="str">
        <f t="shared" ca="1" si="1639"/>
        <v>Yes</v>
      </c>
      <c r="Q7502" t="str">
        <f t="shared" ca="1" si="1639"/>
        <v>No</v>
      </c>
      <c r="R7502">
        <f t="shared" ca="1" si="1645"/>
        <v>1</v>
      </c>
      <c r="S7502">
        <f t="shared" ca="1" si="1646"/>
        <v>0</v>
      </c>
      <c r="T7502">
        <f t="shared" ca="1" si="1647"/>
        <v>5</v>
      </c>
      <c r="U7502">
        <f t="shared" ca="1" si="1648"/>
        <v>3</v>
      </c>
      <c r="V7502">
        <f t="shared" ca="1" si="1649"/>
        <v>4</v>
      </c>
      <c r="W7502">
        <f t="shared" ca="1" si="1650"/>
        <v>0</v>
      </c>
      <c r="X7502">
        <f t="shared" ca="1" si="1651"/>
        <v>13</v>
      </c>
    </row>
    <row r="7503" spans="1:24" x14ac:dyDescent="0.25">
      <c r="A7503">
        <v>476850</v>
      </c>
      <c r="B7503" t="s">
        <v>23346</v>
      </c>
      <c r="C7503" t="s">
        <v>10</v>
      </c>
      <c r="D7503" t="s">
        <v>23347</v>
      </c>
      <c r="E7503" t="str">
        <f t="shared" ca="1" si="1652"/>
        <v>Dedham</v>
      </c>
      <c r="F7503" t="s">
        <v>24067</v>
      </c>
      <c r="G7503">
        <f t="shared" ca="1" si="1640"/>
        <v>4165530761</v>
      </c>
      <c r="H7503" t="s">
        <v>23349</v>
      </c>
      <c r="I7503" t="s">
        <v>23348</v>
      </c>
      <c r="J7503" t="str">
        <f t="shared" ca="1" si="1641"/>
        <v>Female</v>
      </c>
      <c r="K7503">
        <f t="shared" ca="1" si="1642"/>
        <v>52</v>
      </c>
      <c r="L7503" t="str">
        <f t="shared" ca="1" si="1643"/>
        <v>Adult</v>
      </c>
      <c r="M7503" t="str">
        <f t="shared" ca="1" si="1644"/>
        <v>Yes</v>
      </c>
      <c r="N7503" t="str">
        <f t="shared" ca="1" si="1644"/>
        <v>Yes</v>
      </c>
      <c r="O7503" t="str">
        <f t="shared" ca="1" si="1644"/>
        <v>Yes</v>
      </c>
      <c r="P7503" t="str">
        <f t="shared" ca="1" si="1639"/>
        <v>No</v>
      </c>
      <c r="Q7503" t="str">
        <f t="shared" ca="1" si="1639"/>
        <v>Yes</v>
      </c>
      <c r="R7503">
        <f t="shared" ca="1" si="1645"/>
        <v>3</v>
      </c>
      <c r="S7503">
        <f t="shared" ca="1" si="1646"/>
        <v>3</v>
      </c>
      <c r="T7503">
        <f t="shared" ca="1" si="1647"/>
        <v>5</v>
      </c>
      <c r="U7503">
        <f t="shared" ca="1" si="1648"/>
        <v>3</v>
      </c>
      <c r="V7503">
        <f t="shared" ca="1" si="1649"/>
        <v>0</v>
      </c>
      <c r="W7503">
        <f t="shared" ca="1" si="1650"/>
        <v>4</v>
      </c>
      <c r="X7503">
        <f t="shared" ca="1" si="1651"/>
        <v>18</v>
      </c>
    </row>
    <row r="7504" spans="1:24" x14ac:dyDescent="0.25">
      <c r="A7504">
        <v>476869</v>
      </c>
      <c r="B7504" t="s">
        <v>23350</v>
      </c>
      <c r="C7504" t="s">
        <v>10</v>
      </c>
      <c r="D7504" t="s">
        <v>23351</v>
      </c>
      <c r="E7504" t="str">
        <f t="shared" ca="1" si="1652"/>
        <v>Boston</v>
      </c>
      <c r="F7504" t="s">
        <v>24067</v>
      </c>
      <c r="G7504">
        <f t="shared" ca="1" si="1640"/>
        <v>9281938099</v>
      </c>
      <c r="H7504" t="s">
        <v>23353</v>
      </c>
      <c r="I7504" t="s">
        <v>23352</v>
      </c>
      <c r="J7504" t="str">
        <f t="shared" ca="1" si="1641"/>
        <v>Male</v>
      </c>
      <c r="K7504">
        <f t="shared" ca="1" si="1642"/>
        <v>24</v>
      </c>
      <c r="L7504" t="str">
        <f t="shared" ca="1" si="1643"/>
        <v>Adult</v>
      </c>
      <c r="M7504" t="str">
        <f t="shared" ca="1" si="1644"/>
        <v>Yes</v>
      </c>
      <c r="N7504" t="str">
        <f t="shared" ca="1" si="1644"/>
        <v>Yes</v>
      </c>
      <c r="O7504" t="str">
        <f t="shared" ca="1" si="1644"/>
        <v>No</v>
      </c>
      <c r="P7504" t="str">
        <f t="shared" ca="1" si="1639"/>
        <v>No</v>
      </c>
      <c r="Q7504" t="str">
        <f t="shared" ca="1" si="1639"/>
        <v>No</v>
      </c>
      <c r="R7504">
        <f t="shared" ca="1" si="1645"/>
        <v>1</v>
      </c>
      <c r="S7504">
        <f t="shared" ca="1" si="1646"/>
        <v>0</v>
      </c>
      <c r="T7504">
        <f t="shared" ca="1" si="1647"/>
        <v>3</v>
      </c>
      <c r="U7504">
        <f t="shared" ca="1" si="1648"/>
        <v>3</v>
      </c>
      <c r="V7504">
        <f t="shared" ca="1" si="1649"/>
        <v>0</v>
      </c>
      <c r="W7504">
        <f t="shared" ca="1" si="1650"/>
        <v>0</v>
      </c>
      <c r="X7504">
        <f t="shared" ca="1" si="1651"/>
        <v>7</v>
      </c>
    </row>
    <row r="7505" spans="1:24" x14ac:dyDescent="0.25">
      <c r="A7505">
        <v>476878</v>
      </c>
      <c r="B7505" t="s">
        <v>23354</v>
      </c>
      <c r="C7505" t="s">
        <v>10</v>
      </c>
      <c r="D7505" t="s">
        <v>23355</v>
      </c>
      <c r="E7505" t="str">
        <f t="shared" ca="1" si="1652"/>
        <v>Cambridge</v>
      </c>
      <c r="F7505" t="s">
        <v>24067</v>
      </c>
      <c r="G7505">
        <f t="shared" ca="1" si="1640"/>
        <v>3904685236</v>
      </c>
      <c r="H7505" t="s">
        <v>23357</v>
      </c>
      <c r="I7505" t="s">
        <v>23356</v>
      </c>
      <c r="J7505" t="str">
        <f t="shared" ca="1" si="1641"/>
        <v>Male</v>
      </c>
      <c r="K7505">
        <f t="shared" ca="1" si="1642"/>
        <v>16</v>
      </c>
      <c r="L7505" t="str">
        <f t="shared" ca="1" si="1643"/>
        <v>Adoloscent</v>
      </c>
      <c r="M7505" t="str">
        <f t="shared" ca="1" si="1644"/>
        <v>No</v>
      </c>
      <c r="N7505" t="str">
        <f t="shared" ca="1" si="1644"/>
        <v>No</v>
      </c>
      <c r="O7505" t="str">
        <f t="shared" ca="1" si="1644"/>
        <v>Yes</v>
      </c>
      <c r="P7505" t="str">
        <f t="shared" ca="1" si="1639"/>
        <v>No</v>
      </c>
      <c r="Q7505" t="str">
        <f t="shared" ca="1" si="1639"/>
        <v>No</v>
      </c>
      <c r="R7505">
        <f t="shared" ca="1" si="1645"/>
        <v>2</v>
      </c>
      <c r="S7505">
        <f t="shared" ca="1" si="1646"/>
        <v>3</v>
      </c>
      <c r="T7505">
        <f t="shared" ca="1" si="1647"/>
        <v>3</v>
      </c>
      <c r="U7505">
        <f t="shared" ca="1" si="1648"/>
        <v>0</v>
      </c>
      <c r="V7505">
        <f t="shared" ca="1" si="1649"/>
        <v>0</v>
      </c>
      <c r="W7505">
        <f t="shared" ca="1" si="1650"/>
        <v>0</v>
      </c>
      <c r="X7505">
        <f t="shared" ca="1" si="1651"/>
        <v>8</v>
      </c>
    </row>
    <row r="7506" spans="1:24" x14ac:dyDescent="0.25">
      <c r="A7506">
        <v>476887</v>
      </c>
      <c r="B7506" t="s">
        <v>23358</v>
      </c>
      <c r="C7506" t="s">
        <v>10</v>
      </c>
      <c r="D7506" t="s">
        <v>23359</v>
      </c>
      <c r="E7506" t="str">
        <f t="shared" ca="1" si="1652"/>
        <v>Newton</v>
      </c>
      <c r="F7506" t="s">
        <v>24067</v>
      </c>
      <c r="G7506">
        <f t="shared" ca="1" si="1640"/>
        <v>3050139458</v>
      </c>
      <c r="H7506" t="s">
        <v>23361</v>
      </c>
      <c r="I7506" t="s">
        <v>23360</v>
      </c>
      <c r="J7506" t="str">
        <f t="shared" ca="1" si="1641"/>
        <v>Male</v>
      </c>
      <c r="K7506">
        <f t="shared" ca="1" si="1642"/>
        <v>46</v>
      </c>
      <c r="L7506" t="str">
        <f t="shared" ca="1" si="1643"/>
        <v>Adult</v>
      </c>
      <c r="M7506" t="str">
        <f t="shared" ca="1" si="1644"/>
        <v>No</v>
      </c>
      <c r="N7506" t="str">
        <f t="shared" ca="1" si="1644"/>
        <v>Yes</v>
      </c>
      <c r="O7506" t="str">
        <f t="shared" ca="1" si="1644"/>
        <v>Yes</v>
      </c>
      <c r="P7506" t="str">
        <f t="shared" ca="1" si="1639"/>
        <v>Yes</v>
      </c>
      <c r="Q7506" t="str">
        <f t="shared" ca="1" si="1639"/>
        <v>No</v>
      </c>
      <c r="R7506">
        <f t="shared" ca="1" si="1645"/>
        <v>2</v>
      </c>
      <c r="S7506">
        <f t="shared" ca="1" si="1646"/>
        <v>3</v>
      </c>
      <c r="T7506">
        <f t="shared" ca="1" si="1647"/>
        <v>5</v>
      </c>
      <c r="U7506">
        <f t="shared" ca="1" si="1648"/>
        <v>0</v>
      </c>
      <c r="V7506">
        <f t="shared" ca="1" si="1649"/>
        <v>4</v>
      </c>
      <c r="W7506">
        <f t="shared" ca="1" si="1650"/>
        <v>0</v>
      </c>
      <c r="X7506">
        <f t="shared" ca="1" si="1651"/>
        <v>14</v>
      </c>
    </row>
    <row r="7507" spans="1:24" x14ac:dyDescent="0.25">
      <c r="A7507">
        <v>476896</v>
      </c>
      <c r="B7507" t="s">
        <v>23362</v>
      </c>
      <c r="C7507" t="s">
        <v>10</v>
      </c>
      <c r="D7507" t="s">
        <v>23363</v>
      </c>
      <c r="E7507" t="str">
        <f t="shared" ca="1" si="1652"/>
        <v>Quincy</v>
      </c>
      <c r="F7507" t="s">
        <v>24067</v>
      </c>
      <c r="G7507">
        <f t="shared" ca="1" si="1640"/>
        <v>2046474935</v>
      </c>
      <c r="H7507" t="s">
        <v>23365</v>
      </c>
      <c r="I7507" t="s">
        <v>23364</v>
      </c>
      <c r="J7507" t="str">
        <f t="shared" ca="1" si="1641"/>
        <v>Male</v>
      </c>
      <c r="K7507">
        <f t="shared" ca="1" si="1642"/>
        <v>69</v>
      </c>
      <c r="L7507" t="str">
        <f t="shared" ca="1" si="1643"/>
        <v>Adult</v>
      </c>
      <c r="M7507" t="str">
        <f t="shared" ca="1" si="1644"/>
        <v>No</v>
      </c>
      <c r="N7507" t="str">
        <f t="shared" ca="1" si="1644"/>
        <v>No</v>
      </c>
      <c r="O7507" t="str">
        <f t="shared" ca="1" si="1644"/>
        <v>Yes</v>
      </c>
      <c r="P7507" t="str">
        <f t="shared" ca="1" si="1639"/>
        <v>No</v>
      </c>
      <c r="Q7507" t="str">
        <f t="shared" ca="1" si="1639"/>
        <v>Yes</v>
      </c>
      <c r="R7507">
        <f t="shared" ca="1" si="1645"/>
        <v>1</v>
      </c>
      <c r="S7507">
        <f t="shared" ca="1" si="1646"/>
        <v>0</v>
      </c>
      <c r="T7507">
        <f t="shared" ca="1" si="1647"/>
        <v>3</v>
      </c>
      <c r="U7507">
        <f t="shared" ca="1" si="1648"/>
        <v>0</v>
      </c>
      <c r="V7507">
        <f t="shared" ca="1" si="1649"/>
        <v>0</v>
      </c>
      <c r="W7507">
        <f t="shared" ca="1" si="1650"/>
        <v>4</v>
      </c>
      <c r="X7507">
        <f t="shared" ca="1" si="1651"/>
        <v>8</v>
      </c>
    </row>
    <row r="7508" spans="1:24" x14ac:dyDescent="0.25">
      <c r="A7508">
        <v>476902</v>
      </c>
      <c r="B7508" t="s">
        <v>23366</v>
      </c>
      <c r="C7508" t="s">
        <v>10</v>
      </c>
      <c r="D7508" t="s">
        <v>23367</v>
      </c>
      <c r="E7508" t="str">
        <f t="shared" ca="1" si="1652"/>
        <v>Newton</v>
      </c>
      <c r="F7508" t="s">
        <v>24067</v>
      </c>
      <c r="G7508">
        <f t="shared" ca="1" si="1640"/>
        <v>9342628857</v>
      </c>
      <c r="H7508" t="s">
        <v>23369</v>
      </c>
      <c r="I7508" t="s">
        <v>23368</v>
      </c>
      <c r="J7508" t="str">
        <f t="shared" ca="1" si="1641"/>
        <v>Male</v>
      </c>
      <c r="K7508">
        <f t="shared" ca="1" si="1642"/>
        <v>53</v>
      </c>
      <c r="L7508" t="str">
        <f t="shared" ca="1" si="1643"/>
        <v>Adult</v>
      </c>
      <c r="M7508" t="str">
        <f t="shared" ca="1" si="1644"/>
        <v>Yes</v>
      </c>
      <c r="N7508" t="str">
        <f t="shared" ca="1" si="1644"/>
        <v>No</v>
      </c>
      <c r="O7508" t="str">
        <f t="shared" ca="1" si="1644"/>
        <v>Yes</v>
      </c>
      <c r="P7508" t="str">
        <f t="shared" ca="1" si="1639"/>
        <v>Yes</v>
      </c>
      <c r="Q7508" t="str">
        <f t="shared" ca="1" si="1639"/>
        <v>No</v>
      </c>
      <c r="R7508">
        <f t="shared" ca="1" si="1645"/>
        <v>3</v>
      </c>
      <c r="S7508">
        <f t="shared" ca="1" si="1646"/>
        <v>3</v>
      </c>
      <c r="T7508">
        <f t="shared" ca="1" si="1647"/>
        <v>3</v>
      </c>
      <c r="U7508">
        <f t="shared" ca="1" si="1648"/>
        <v>3</v>
      </c>
      <c r="V7508">
        <f t="shared" ca="1" si="1649"/>
        <v>4</v>
      </c>
      <c r="W7508">
        <f t="shared" ca="1" si="1650"/>
        <v>0</v>
      </c>
      <c r="X7508">
        <f t="shared" ca="1" si="1651"/>
        <v>16</v>
      </c>
    </row>
    <row r="7509" spans="1:24" x14ac:dyDescent="0.25">
      <c r="A7509">
        <v>476911</v>
      </c>
      <c r="B7509" t="s">
        <v>23370</v>
      </c>
      <c r="C7509" t="s">
        <v>10</v>
      </c>
      <c r="D7509" t="s">
        <v>23371</v>
      </c>
      <c r="E7509" t="str">
        <f t="shared" ca="1" si="1652"/>
        <v>Watertown</v>
      </c>
      <c r="F7509" t="s">
        <v>24067</v>
      </c>
      <c r="G7509">
        <f t="shared" ca="1" si="1640"/>
        <v>6261333455</v>
      </c>
      <c r="H7509" t="s">
        <v>23373</v>
      </c>
      <c r="I7509" t="s">
        <v>23372</v>
      </c>
      <c r="J7509" t="str">
        <f t="shared" ca="1" si="1641"/>
        <v>Male</v>
      </c>
      <c r="K7509">
        <f t="shared" ca="1" si="1642"/>
        <v>51</v>
      </c>
      <c r="L7509" t="str">
        <f t="shared" ca="1" si="1643"/>
        <v>Adult</v>
      </c>
      <c r="M7509" t="str">
        <f t="shared" ca="1" si="1644"/>
        <v>No</v>
      </c>
      <c r="N7509" t="str">
        <f t="shared" ca="1" si="1644"/>
        <v>Yes</v>
      </c>
      <c r="O7509" t="str">
        <f t="shared" ca="1" si="1644"/>
        <v>No</v>
      </c>
      <c r="P7509" t="str">
        <f t="shared" ca="1" si="1639"/>
        <v>No</v>
      </c>
      <c r="Q7509" t="str">
        <f t="shared" ca="1" si="1639"/>
        <v>Yes</v>
      </c>
      <c r="R7509">
        <f t="shared" ca="1" si="1645"/>
        <v>2</v>
      </c>
      <c r="S7509">
        <f t="shared" ca="1" si="1646"/>
        <v>3</v>
      </c>
      <c r="T7509">
        <f t="shared" ca="1" si="1647"/>
        <v>3</v>
      </c>
      <c r="U7509">
        <f t="shared" ca="1" si="1648"/>
        <v>0</v>
      </c>
      <c r="V7509">
        <f t="shared" ca="1" si="1649"/>
        <v>0</v>
      </c>
      <c r="W7509">
        <f t="shared" ca="1" si="1650"/>
        <v>4</v>
      </c>
      <c r="X7509">
        <f t="shared" ca="1" si="1651"/>
        <v>12</v>
      </c>
    </row>
    <row r="7510" spans="1:24" x14ac:dyDescent="0.25">
      <c r="A7510">
        <v>476939</v>
      </c>
      <c r="B7510" t="s">
        <v>23374</v>
      </c>
      <c r="C7510" t="s">
        <v>10</v>
      </c>
      <c r="D7510" t="s">
        <v>23375</v>
      </c>
      <c r="E7510" t="str">
        <f t="shared" ca="1" si="1652"/>
        <v>Canton</v>
      </c>
      <c r="F7510" t="s">
        <v>24067</v>
      </c>
      <c r="G7510">
        <f t="shared" ca="1" si="1640"/>
        <v>5248114328</v>
      </c>
      <c r="H7510" t="s">
        <v>23377</v>
      </c>
      <c r="I7510" t="s">
        <v>23376</v>
      </c>
      <c r="J7510" t="str">
        <f t="shared" ca="1" si="1641"/>
        <v>Female</v>
      </c>
      <c r="K7510">
        <f t="shared" ca="1" si="1642"/>
        <v>48</v>
      </c>
      <c r="L7510" t="str">
        <f t="shared" ca="1" si="1643"/>
        <v>Adult</v>
      </c>
      <c r="M7510" t="str">
        <f t="shared" ca="1" si="1644"/>
        <v>Yes</v>
      </c>
      <c r="N7510" t="str">
        <f t="shared" ca="1" si="1644"/>
        <v>Yes</v>
      </c>
      <c r="O7510" t="str">
        <f t="shared" ca="1" si="1644"/>
        <v>No</v>
      </c>
      <c r="P7510" t="str">
        <f t="shared" ca="1" si="1639"/>
        <v>No</v>
      </c>
      <c r="Q7510" t="str">
        <f t="shared" ca="1" si="1639"/>
        <v>No</v>
      </c>
      <c r="R7510">
        <f t="shared" ca="1" si="1645"/>
        <v>3</v>
      </c>
      <c r="S7510">
        <f t="shared" ca="1" si="1646"/>
        <v>3</v>
      </c>
      <c r="T7510">
        <f t="shared" ca="1" si="1647"/>
        <v>3</v>
      </c>
      <c r="U7510">
        <f t="shared" ca="1" si="1648"/>
        <v>3</v>
      </c>
      <c r="V7510">
        <f t="shared" ca="1" si="1649"/>
        <v>0</v>
      </c>
      <c r="W7510">
        <f t="shared" ca="1" si="1650"/>
        <v>0</v>
      </c>
      <c r="X7510">
        <f t="shared" ca="1" si="1651"/>
        <v>12</v>
      </c>
    </row>
    <row r="7511" spans="1:24" x14ac:dyDescent="0.25">
      <c r="A7511">
        <v>476948</v>
      </c>
      <c r="B7511" t="s">
        <v>23370</v>
      </c>
      <c r="C7511" t="s">
        <v>10</v>
      </c>
      <c r="D7511" t="s">
        <v>23378</v>
      </c>
      <c r="E7511" t="str">
        <f t="shared" ca="1" si="1652"/>
        <v>Chelsea</v>
      </c>
      <c r="F7511" t="s">
        <v>24067</v>
      </c>
      <c r="G7511">
        <f t="shared" ca="1" si="1640"/>
        <v>4460177619</v>
      </c>
      <c r="H7511" t="s">
        <v>23373</v>
      </c>
      <c r="I7511" t="s">
        <v>23379</v>
      </c>
      <c r="J7511" t="str">
        <f t="shared" ca="1" si="1641"/>
        <v>Female</v>
      </c>
      <c r="K7511">
        <f t="shared" ca="1" si="1642"/>
        <v>59</v>
      </c>
      <c r="L7511" t="str">
        <f t="shared" ca="1" si="1643"/>
        <v>Adult</v>
      </c>
      <c r="M7511" t="str">
        <f t="shared" ca="1" si="1644"/>
        <v>Yes</v>
      </c>
      <c r="N7511" t="str">
        <f t="shared" ca="1" si="1644"/>
        <v>No</v>
      </c>
      <c r="O7511" t="str">
        <f t="shared" ca="1" si="1644"/>
        <v>Yes</v>
      </c>
      <c r="P7511" t="str">
        <f t="shared" ca="1" si="1639"/>
        <v>No</v>
      </c>
      <c r="Q7511" t="str">
        <f t="shared" ca="1" si="1639"/>
        <v>Yes</v>
      </c>
      <c r="R7511">
        <f t="shared" ca="1" si="1645"/>
        <v>1</v>
      </c>
      <c r="S7511">
        <f t="shared" ca="1" si="1646"/>
        <v>0</v>
      </c>
      <c r="T7511">
        <f t="shared" ca="1" si="1647"/>
        <v>3</v>
      </c>
      <c r="U7511">
        <f t="shared" ca="1" si="1648"/>
        <v>3</v>
      </c>
      <c r="V7511">
        <f t="shared" ca="1" si="1649"/>
        <v>0</v>
      </c>
      <c r="W7511">
        <f t="shared" ca="1" si="1650"/>
        <v>4</v>
      </c>
      <c r="X7511">
        <f t="shared" ca="1" si="1651"/>
        <v>11</v>
      </c>
    </row>
    <row r="7512" spans="1:24" x14ac:dyDescent="0.25">
      <c r="A7512">
        <v>476957</v>
      </c>
      <c r="B7512" t="s">
        <v>23380</v>
      </c>
      <c r="C7512" t="s">
        <v>10</v>
      </c>
      <c r="D7512" t="s">
        <v>23381</v>
      </c>
      <c r="E7512" t="str">
        <f t="shared" ca="1" si="1652"/>
        <v>Boston</v>
      </c>
      <c r="F7512" t="s">
        <v>24067</v>
      </c>
      <c r="G7512">
        <f t="shared" ca="1" si="1640"/>
        <v>4182394741</v>
      </c>
      <c r="H7512" t="s">
        <v>23383</v>
      </c>
      <c r="I7512" t="s">
        <v>23382</v>
      </c>
      <c r="J7512" t="str">
        <f t="shared" ca="1" si="1641"/>
        <v>Male</v>
      </c>
      <c r="K7512">
        <f t="shared" ca="1" si="1642"/>
        <v>45</v>
      </c>
      <c r="L7512" t="str">
        <f t="shared" ca="1" si="1643"/>
        <v>Adult</v>
      </c>
      <c r="M7512" t="str">
        <f t="shared" ca="1" si="1644"/>
        <v>Yes</v>
      </c>
      <c r="N7512" t="str">
        <f t="shared" ca="1" si="1644"/>
        <v>Yes</v>
      </c>
      <c r="O7512" t="str">
        <f t="shared" ca="1" si="1644"/>
        <v>No</v>
      </c>
      <c r="P7512" t="str">
        <f t="shared" ca="1" si="1639"/>
        <v>No</v>
      </c>
      <c r="Q7512" t="str">
        <f t="shared" ca="1" si="1639"/>
        <v>Yes</v>
      </c>
      <c r="R7512">
        <f t="shared" ca="1" si="1645"/>
        <v>5</v>
      </c>
      <c r="S7512">
        <f t="shared" ca="1" si="1646"/>
        <v>5</v>
      </c>
      <c r="T7512">
        <f t="shared" ca="1" si="1647"/>
        <v>3</v>
      </c>
      <c r="U7512">
        <f t="shared" ca="1" si="1648"/>
        <v>3</v>
      </c>
      <c r="V7512">
        <f t="shared" ca="1" si="1649"/>
        <v>0</v>
      </c>
      <c r="W7512">
        <f t="shared" ca="1" si="1650"/>
        <v>4</v>
      </c>
      <c r="X7512">
        <f t="shared" ca="1" si="1651"/>
        <v>20</v>
      </c>
    </row>
    <row r="7513" spans="1:24" x14ac:dyDescent="0.25">
      <c r="A7513">
        <v>476966</v>
      </c>
      <c r="B7513" t="s">
        <v>23370</v>
      </c>
      <c r="C7513" t="s">
        <v>10</v>
      </c>
      <c r="D7513" t="s">
        <v>23384</v>
      </c>
      <c r="E7513" t="str">
        <f t="shared" ca="1" si="1652"/>
        <v>Newton</v>
      </c>
      <c r="F7513" t="s">
        <v>24067</v>
      </c>
      <c r="G7513">
        <f t="shared" ca="1" si="1640"/>
        <v>3584316335</v>
      </c>
      <c r="H7513" t="s">
        <v>23373</v>
      </c>
      <c r="I7513" t="s">
        <v>23385</v>
      </c>
      <c r="J7513" t="str">
        <f t="shared" ca="1" si="1641"/>
        <v>Female</v>
      </c>
      <c r="K7513">
        <f t="shared" ca="1" si="1642"/>
        <v>52</v>
      </c>
      <c r="L7513" t="str">
        <f t="shared" ca="1" si="1643"/>
        <v>Adult</v>
      </c>
      <c r="M7513" t="str">
        <f t="shared" ca="1" si="1644"/>
        <v>No</v>
      </c>
      <c r="N7513" t="str">
        <f t="shared" ca="1" si="1644"/>
        <v>No</v>
      </c>
      <c r="O7513" t="str">
        <f t="shared" ca="1" si="1644"/>
        <v>No</v>
      </c>
      <c r="P7513" t="str">
        <f t="shared" ca="1" si="1639"/>
        <v>Yes</v>
      </c>
      <c r="Q7513" t="str">
        <f t="shared" ca="1" si="1639"/>
        <v>Yes</v>
      </c>
      <c r="R7513">
        <f t="shared" ca="1" si="1645"/>
        <v>2</v>
      </c>
      <c r="S7513">
        <f t="shared" ca="1" si="1646"/>
        <v>3</v>
      </c>
      <c r="T7513">
        <f t="shared" ca="1" si="1647"/>
        <v>0</v>
      </c>
      <c r="U7513">
        <f t="shared" ca="1" si="1648"/>
        <v>0</v>
      </c>
      <c r="V7513">
        <f t="shared" ca="1" si="1649"/>
        <v>4</v>
      </c>
      <c r="W7513">
        <f t="shared" ca="1" si="1650"/>
        <v>4</v>
      </c>
      <c r="X7513">
        <f t="shared" ca="1" si="1651"/>
        <v>13</v>
      </c>
    </row>
    <row r="7514" spans="1:24" x14ac:dyDescent="0.25">
      <c r="A7514">
        <v>476975</v>
      </c>
      <c r="B7514" t="s">
        <v>23386</v>
      </c>
      <c r="C7514" t="s">
        <v>10</v>
      </c>
      <c r="D7514" t="s">
        <v>23387</v>
      </c>
      <c r="E7514" t="str">
        <f t="shared" ca="1" si="1652"/>
        <v>Newton</v>
      </c>
      <c r="F7514" t="s">
        <v>24067</v>
      </c>
      <c r="G7514">
        <f t="shared" ca="1" si="1640"/>
        <v>2739546574</v>
      </c>
      <c r="H7514" t="s">
        <v>23389</v>
      </c>
      <c r="I7514" t="s">
        <v>23388</v>
      </c>
      <c r="J7514" t="str">
        <f t="shared" ca="1" si="1641"/>
        <v>Male</v>
      </c>
      <c r="K7514">
        <f t="shared" ca="1" si="1642"/>
        <v>70</v>
      </c>
      <c r="L7514" t="str">
        <f t="shared" ca="1" si="1643"/>
        <v>Adult</v>
      </c>
      <c r="M7514" t="str">
        <f t="shared" ca="1" si="1644"/>
        <v>Yes</v>
      </c>
      <c r="N7514" t="str">
        <f t="shared" ca="1" si="1644"/>
        <v>Yes</v>
      </c>
      <c r="O7514" t="str">
        <f t="shared" ca="1" si="1644"/>
        <v>Yes</v>
      </c>
      <c r="P7514" t="str">
        <f t="shared" ca="1" si="1639"/>
        <v>Yes</v>
      </c>
      <c r="Q7514" t="str">
        <f t="shared" ca="1" si="1639"/>
        <v>No</v>
      </c>
      <c r="R7514">
        <f t="shared" ca="1" si="1645"/>
        <v>1</v>
      </c>
      <c r="S7514">
        <f t="shared" ca="1" si="1646"/>
        <v>0</v>
      </c>
      <c r="T7514">
        <f t="shared" ca="1" si="1647"/>
        <v>5</v>
      </c>
      <c r="U7514">
        <f t="shared" ca="1" si="1648"/>
        <v>3</v>
      </c>
      <c r="V7514">
        <f t="shared" ca="1" si="1649"/>
        <v>4</v>
      </c>
      <c r="W7514">
        <f t="shared" ca="1" si="1650"/>
        <v>0</v>
      </c>
      <c r="X7514">
        <f t="shared" ca="1" si="1651"/>
        <v>13</v>
      </c>
    </row>
    <row r="7515" spans="1:24" x14ac:dyDescent="0.25">
      <c r="A7515">
        <v>476984</v>
      </c>
      <c r="B7515" t="s">
        <v>23390</v>
      </c>
      <c r="C7515" t="s">
        <v>10</v>
      </c>
      <c r="D7515" t="s">
        <v>23391</v>
      </c>
      <c r="E7515" t="str">
        <f t="shared" ca="1" si="1652"/>
        <v>Boston</v>
      </c>
      <c r="F7515" t="s">
        <v>24067</v>
      </c>
      <c r="G7515">
        <f t="shared" ca="1" si="1640"/>
        <v>3620775854</v>
      </c>
      <c r="H7515" t="s">
        <v>23392</v>
      </c>
      <c r="I7515">
        <v>66212</v>
      </c>
      <c r="J7515" t="str">
        <f t="shared" ca="1" si="1641"/>
        <v>Male</v>
      </c>
      <c r="K7515">
        <f t="shared" ca="1" si="1642"/>
        <v>65</v>
      </c>
      <c r="L7515" t="str">
        <f t="shared" ca="1" si="1643"/>
        <v>Adult</v>
      </c>
      <c r="M7515" t="str">
        <f t="shared" ca="1" si="1644"/>
        <v>Yes</v>
      </c>
      <c r="N7515" t="str">
        <f t="shared" ca="1" si="1644"/>
        <v>No</v>
      </c>
      <c r="O7515" t="str">
        <f t="shared" ca="1" si="1644"/>
        <v>No</v>
      </c>
      <c r="P7515" t="str">
        <f t="shared" ca="1" si="1639"/>
        <v>Yes</v>
      </c>
      <c r="Q7515" t="str">
        <f t="shared" ca="1" si="1639"/>
        <v>No</v>
      </c>
      <c r="R7515">
        <f t="shared" ca="1" si="1645"/>
        <v>1</v>
      </c>
      <c r="S7515">
        <f t="shared" ca="1" si="1646"/>
        <v>0</v>
      </c>
      <c r="T7515">
        <f t="shared" ca="1" si="1647"/>
        <v>0</v>
      </c>
      <c r="U7515">
        <f t="shared" ca="1" si="1648"/>
        <v>3</v>
      </c>
      <c r="V7515">
        <f t="shared" ca="1" si="1649"/>
        <v>4</v>
      </c>
      <c r="W7515">
        <f t="shared" ca="1" si="1650"/>
        <v>0</v>
      </c>
      <c r="X7515">
        <f t="shared" ca="1" si="1651"/>
        <v>8</v>
      </c>
    </row>
    <row r="7516" spans="1:24" x14ac:dyDescent="0.25">
      <c r="A7516">
        <v>476993</v>
      </c>
      <c r="B7516" t="s">
        <v>23393</v>
      </c>
      <c r="C7516" t="s">
        <v>10</v>
      </c>
      <c r="D7516" t="s">
        <v>23394</v>
      </c>
      <c r="E7516" t="str">
        <f t="shared" ca="1" si="1652"/>
        <v>Dedham</v>
      </c>
      <c r="F7516" t="s">
        <v>24067</v>
      </c>
      <c r="G7516">
        <f t="shared" ca="1" si="1640"/>
        <v>5354449145</v>
      </c>
      <c r="H7516" t="s">
        <v>23396</v>
      </c>
      <c r="I7516" t="s">
        <v>23395</v>
      </c>
      <c r="J7516" t="str">
        <f t="shared" ca="1" si="1641"/>
        <v>Male</v>
      </c>
      <c r="K7516">
        <f t="shared" ca="1" si="1642"/>
        <v>24</v>
      </c>
      <c r="L7516" t="str">
        <f t="shared" ca="1" si="1643"/>
        <v>Adult</v>
      </c>
      <c r="M7516" t="str">
        <f t="shared" ca="1" si="1644"/>
        <v>No</v>
      </c>
      <c r="N7516" t="str">
        <f t="shared" ca="1" si="1644"/>
        <v>No</v>
      </c>
      <c r="O7516" t="str">
        <f t="shared" ca="1" si="1644"/>
        <v>Yes</v>
      </c>
      <c r="P7516" t="str">
        <f t="shared" ca="1" si="1639"/>
        <v>Yes</v>
      </c>
      <c r="Q7516" t="str">
        <f t="shared" ca="1" si="1639"/>
        <v>No</v>
      </c>
      <c r="R7516">
        <f t="shared" ca="1" si="1645"/>
        <v>4</v>
      </c>
      <c r="S7516">
        <f t="shared" ca="1" si="1646"/>
        <v>5</v>
      </c>
      <c r="T7516">
        <f t="shared" ca="1" si="1647"/>
        <v>3</v>
      </c>
      <c r="U7516">
        <f t="shared" ca="1" si="1648"/>
        <v>0</v>
      </c>
      <c r="V7516">
        <f t="shared" ca="1" si="1649"/>
        <v>4</v>
      </c>
      <c r="W7516">
        <f t="shared" ca="1" si="1650"/>
        <v>0</v>
      </c>
      <c r="X7516">
        <f t="shared" ca="1" si="1651"/>
        <v>16</v>
      </c>
    </row>
    <row r="7517" spans="1:24" x14ac:dyDescent="0.25">
      <c r="A7517">
        <v>477002</v>
      </c>
      <c r="B7517" t="s">
        <v>23397</v>
      </c>
      <c r="C7517" t="s">
        <v>10</v>
      </c>
      <c r="D7517" t="s">
        <v>23398</v>
      </c>
      <c r="E7517" t="str">
        <f t="shared" ca="1" si="1652"/>
        <v>Everett</v>
      </c>
      <c r="F7517" t="s">
        <v>24067</v>
      </c>
      <c r="G7517">
        <f t="shared" ca="1" si="1640"/>
        <v>9350254573</v>
      </c>
      <c r="H7517" t="s">
        <v>23400</v>
      </c>
      <c r="I7517" t="s">
        <v>23399</v>
      </c>
      <c r="J7517" t="str">
        <f t="shared" ca="1" si="1641"/>
        <v>Male</v>
      </c>
      <c r="K7517">
        <f t="shared" ca="1" si="1642"/>
        <v>25</v>
      </c>
      <c r="L7517" t="str">
        <f t="shared" ca="1" si="1643"/>
        <v>Adult</v>
      </c>
      <c r="M7517" t="str">
        <f t="shared" ca="1" si="1644"/>
        <v>Yes</v>
      </c>
      <c r="N7517" t="str">
        <f t="shared" ca="1" si="1644"/>
        <v>Yes</v>
      </c>
      <c r="O7517" t="str">
        <f t="shared" ca="1" si="1644"/>
        <v>No</v>
      </c>
      <c r="P7517" t="str">
        <f t="shared" ca="1" si="1639"/>
        <v>No</v>
      </c>
      <c r="Q7517" t="str">
        <f t="shared" ca="1" si="1639"/>
        <v>Yes</v>
      </c>
      <c r="R7517">
        <f t="shared" ca="1" si="1645"/>
        <v>4</v>
      </c>
      <c r="S7517">
        <f t="shared" ca="1" si="1646"/>
        <v>5</v>
      </c>
      <c r="T7517">
        <f t="shared" ca="1" si="1647"/>
        <v>3</v>
      </c>
      <c r="U7517">
        <f t="shared" ca="1" si="1648"/>
        <v>3</v>
      </c>
      <c r="V7517">
        <f t="shared" ca="1" si="1649"/>
        <v>0</v>
      </c>
      <c r="W7517">
        <f t="shared" ca="1" si="1650"/>
        <v>4</v>
      </c>
      <c r="X7517">
        <f t="shared" ca="1" si="1651"/>
        <v>19</v>
      </c>
    </row>
    <row r="7518" spans="1:24" x14ac:dyDescent="0.25">
      <c r="A7518">
        <v>477011</v>
      </c>
      <c r="B7518" t="s">
        <v>14135</v>
      </c>
      <c r="C7518" t="s">
        <v>10</v>
      </c>
      <c r="D7518" t="s">
        <v>23401</v>
      </c>
      <c r="E7518" t="str">
        <f t="shared" ca="1" si="1652"/>
        <v>Needham</v>
      </c>
      <c r="F7518" t="s">
        <v>24067</v>
      </c>
      <c r="G7518">
        <f t="shared" ca="1" si="1640"/>
        <v>3841881654</v>
      </c>
      <c r="H7518" t="s">
        <v>23403</v>
      </c>
      <c r="I7518" t="s">
        <v>23402</v>
      </c>
      <c r="J7518" t="str">
        <f t="shared" ca="1" si="1641"/>
        <v>Female</v>
      </c>
      <c r="K7518">
        <f t="shared" ca="1" si="1642"/>
        <v>50</v>
      </c>
      <c r="L7518" t="str">
        <f t="shared" ca="1" si="1643"/>
        <v>Adult</v>
      </c>
      <c r="M7518" t="str">
        <f t="shared" ca="1" si="1644"/>
        <v>Yes</v>
      </c>
      <c r="N7518" t="str">
        <f t="shared" ca="1" si="1644"/>
        <v>No</v>
      </c>
      <c r="O7518" t="str">
        <f t="shared" ca="1" si="1644"/>
        <v>Yes</v>
      </c>
      <c r="P7518" t="str">
        <f t="shared" ca="1" si="1639"/>
        <v>No</v>
      </c>
      <c r="Q7518" t="str">
        <f t="shared" ca="1" si="1639"/>
        <v>No</v>
      </c>
      <c r="R7518">
        <f t="shared" ca="1" si="1645"/>
        <v>1</v>
      </c>
      <c r="S7518">
        <f t="shared" ca="1" si="1646"/>
        <v>0</v>
      </c>
      <c r="T7518">
        <f t="shared" ca="1" si="1647"/>
        <v>3</v>
      </c>
      <c r="U7518">
        <f t="shared" ca="1" si="1648"/>
        <v>3</v>
      </c>
      <c r="V7518">
        <f t="shared" ca="1" si="1649"/>
        <v>0</v>
      </c>
      <c r="W7518">
        <f t="shared" ca="1" si="1650"/>
        <v>0</v>
      </c>
      <c r="X7518">
        <f t="shared" ca="1" si="1651"/>
        <v>7</v>
      </c>
    </row>
    <row r="7519" spans="1:24" x14ac:dyDescent="0.25">
      <c r="A7519">
        <v>477020</v>
      </c>
      <c r="B7519" t="s">
        <v>23404</v>
      </c>
      <c r="C7519" t="s">
        <v>10</v>
      </c>
      <c r="D7519" t="s">
        <v>23405</v>
      </c>
      <c r="E7519" t="str">
        <f t="shared" ca="1" si="1652"/>
        <v>Needham</v>
      </c>
      <c r="F7519" t="s">
        <v>24067</v>
      </c>
      <c r="G7519">
        <f t="shared" ca="1" si="1640"/>
        <v>4496515146</v>
      </c>
      <c r="H7519" t="s">
        <v>23407</v>
      </c>
      <c r="I7519" t="s">
        <v>23406</v>
      </c>
      <c r="J7519" t="str">
        <f t="shared" ca="1" si="1641"/>
        <v>Male</v>
      </c>
      <c r="K7519">
        <f t="shared" ca="1" si="1642"/>
        <v>47</v>
      </c>
      <c r="L7519" t="str">
        <f t="shared" ca="1" si="1643"/>
        <v>Adult</v>
      </c>
      <c r="M7519" t="str">
        <f t="shared" ca="1" si="1644"/>
        <v>Yes</v>
      </c>
      <c r="N7519" t="str">
        <f t="shared" ca="1" si="1644"/>
        <v>Yes</v>
      </c>
      <c r="O7519" t="str">
        <f t="shared" ca="1" si="1644"/>
        <v>Yes</v>
      </c>
      <c r="P7519" t="str">
        <f t="shared" ca="1" si="1639"/>
        <v>Yes</v>
      </c>
      <c r="Q7519" t="str">
        <f t="shared" ca="1" si="1639"/>
        <v>Yes</v>
      </c>
      <c r="R7519">
        <f t="shared" ca="1" si="1645"/>
        <v>4</v>
      </c>
      <c r="S7519">
        <f t="shared" ca="1" si="1646"/>
        <v>5</v>
      </c>
      <c r="T7519">
        <f t="shared" ca="1" si="1647"/>
        <v>5</v>
      </c>
      <c r="U7519">
        <f t="shared" ca="1" si="1648"/>
        <v>3</v>
      </c>
      <c r="V7519">
        <f t="shared" ca="1" si="1649"/>
        <v>4</v>
      </c>
      <c r="W7519">
        <f t="shared" ca="1" si="1650"/>
        <v>4</v>
      </c>
      <c r="X7519">
        <f t="shared" ca="1" si="1651"/>
        <v>25</v>
      </c>
    </row>
    <row r="7520" spans="1:24" x14ac:dyDescent="0.25">
      <c r="A7520">
        <v>477039</v>
      </c>
      <c r="B7520" t="s">
        <v>19214</v>
      </c>
      <c r="C7520" t="s">
        <v>10</v>
      </c>
      <c r="D7520" t="s">
        <v>23408</v>
      </c>
      <c r="E7520" t="str">
        <f t="shared" ca="1" si="1652"/>
        <v xml:space="preserve"> Milton</v>
      </c>
      <c r="F7520" t="s">
        <v>24067</v>
      </c>
      <c r="G7520">
        <f t="shared" ca="1" si="1640"/>
        <v>9715888475</v>
      </c>
      <c r="H7520" t="s">
        <v>23410</v>
      </c>
      <c r="I7520" t="s">
        <v>23409</v>
      </c>
      <c r="J7520" t="str">
        <f t="shared" ca="1" si="1641"/>
        <v>Female</v>
      </c>
      <c r="K7520">
        <f t="shared" ca="1" si="1642"/>
        <v>36</v>
      </c>
      <c r="L7520" t="str">
        <f t="shared" ca="1" si="1643"/>
        <v>Adult</v>
      </c>
      <c r="M7520" t="str">
        <f t="shared" ca="1" si="1644"/>
        <v>No</v>
      </c>
      <c r="N7520" t="str">
        <f t="shared" ca="1" si="1644"/>
        <v>Yes</v>
      </c>
      <c r="O7520" t="str">
        <f t="shared" ca="1" si="1644"/>
        <v>No</v>
      </c>
      <c r="P7520" t="str">
        <f t="shared" ca="1" si="1639"/>
        <v>Yes</v>
      </c>
      <c r="Q7520" t="str">
        <f t="shared" ca="1" si="1639"/>
        <v>No</v>
      </c>
      <c r="R7520">
        <f t="shared" ca="1" si="1645"/>
        <v>4</v>
      </c>
      <c r="S7520">
        <f t="shared" ca="1" si="1646"/>
        <v>5</v>
      </c>
      <c r="T7520">
        <f t="shared" ca="1" si="1647"/>
        <v>3</v>
      </c>
      <c r="U7520">
        <f t="shared" ca="1" si="1648"/>
        <v>0</v>
      </c>
      <c r="V7520">
        <f t="shared" ca="1" si="1649"/>
        <v>4</v>
      </c>
      <c r="W7520">
        <f t="shared" ca="1" si="1650"/>
        <v>0</v>
      </c>
      <c r="X7520">
        <f t="shared" ca="1" si="1651"/>
        <v>16</v>
      </c>
    </row>
    <row r="7521" spans="1:24" x14ac:dyDescent="0.25">
      <c r="A7521">
        <v>477950</v>
      </c>
      <c r="B7521" t="s">
        <v>13773</v>
      </c>
      <c r="C7521" t="s">
        <v>10</v>
      </c>
      <c r="D7521" t="s">
        <v>23411</v>
      </c>
      <c r="E7521" t="str">
        <f t="shared" ca="1" si="1652"/>
        <v>Somerville</v>
      </c>
      <c r="F7521" t="s">
        <v>24067</v>
      </c>
      <c r="G7521">
        <f t="shared" ca="1" si="1640"/>
        <v>4149085278</v>
      </c>
      <c r="H7521" t="s">
        <v>13775</v>
      </c>
      <c r="I7521" t="s">
        <v>23412</v>
      </c>
      <c r="J7521" t="str">
        <f t="shared" ca="1" si="1641"/>
        <v>Female</v>
      </c>
      <c r="K7521">
        <f t="shared" ca="1" si="1642"/>
        <v>68</v>
      </c>
      <c r="L7521" t="str">
        <f t="shared" ca="1" si="1643"/>
        <v>Adult</v>
      </c>
      <c r="M7521" t="str">
        <f t="shared" ca="1" si="1644"/>
        <v>No</v>
      </c>
      <c r="N7521" t="str">
        <f t="shared" ca="1" si="1644"/>
        <v>Yes</v>
      </c>
      <c r="O7521" t="str">
        <f t="shared" ca="1" si="1644"/>
        <v>No</v>
      </c>
      <c r="P7521" t="str">
        <f t="shared" ca="1" si="1639"/>
        <v>No</v>
      </c>
      <c r="Q7521" t="str">
        <f t="shared" ca="1" si="1639"/>
        <v>No</v>
      </c>
      <c r="R7521">
        <f t="shared" ca="1" si="1645"/>
        <v>1</v>
      </c>
      <c r="S7521">
        <f t="shared" ca="1" si="1646"/>
        <v>0</v>
      </c>
      <c r="T7521">
        <f t="shared" ca="1" si="1647"/>
        <v>3</v>
      </c>
      <c r="U7521">
        <f t="shared" ca="1" si="1648"/>
        <v>0</v>
      </c>
      <c r="V7521">
        <f t="shared" ca="1" si="1649"/>
        <v>0</v>
      </c>
      <c r="W7521">
        <f t="shared" ca="1" si="1650"/>
        <v>0</v>
      </c>
      <c r="X7521">
        <f t="shared" ca="1" si="1651"/>
        <v>4</v>
      </c>
    </row>
    <row r="7522" spans="1:24" x14ac:dyDescent="0.25">
      <c r="A7522">
        <v>477996</v>
      </c>
      <c r="B7522" t="s">
        <v>2231</v>
      </c>
      <c r="C7522" t="s">
        <v>10</v>
      </c>
      <c r="D7522" t="s">
        <v>23413</v>
      </c>
      <c r="E7522" t="str">
        <f t="shared" ca="1" si="1652"/>
        <v>Brookline</v>
      </c>
      <c r="F7522" t="s">
        <v>24067</v>
      </c>
      <c r="G7522">
        <f t="shared" ca="1" si="1640"/>
        <v>4663317548</v>
      </c>
      <c r="H7522" t="s">
        <v>23415</v>
      </c>
      <c r="I7522" t="s">
        <v>23414</v>
      </c>
      <c r="J7522" t="str">
        <f t="shared" ca="1" si="1641"/>
        <v>Female</v>
      </c>
      <c r="K7522">
        <f t="shared" ca="1" si="1642"/>
        <v>17</v>
      </c>
      <c r="L7522" t="str">
        <f t="shared" ca="1" si="1643"/>
        <v>Adoloscent</v>
      </c>
      <c r="M7522" t="str">
        <f t="shared" ca="1" si="1644"/>
        <v>No</v>
      </c>
      <c r="N7522" t="str">
        <f t="shared" ca="1" si="1644"/>
        <v>No</v>
      </c>
      <c r="O7522" t="str">
        <f t="shared" ca="1" si="1644"/>
        <v>No</v>
      </c>
      <c r="P7522" t="str">
        <f t="shared" ca="1" si="1639"/>
        <v>Yes</v>
      </c>
      <c r="Q7522" t="str">
        <f t="shared" ca="1" si="1639"/>
        <v>No</v>
      </c>
      <c r="R7522">
        <f t="shared" ca="1" si="1645"/>
        <v>2</v>
      </c>
      <c r="S7522">
        <f t="shared" ca="1" si="1646"/>
        <v>3</v>
      </c>
      <c r="T7522">
        <f t="shared" ca="1" si="1647"/>
        <v>0</v>
      </c>
      <c r="U7522">
        <f t="shared" ca="1" si="1648"/>
        <v>0</v>
      </c>
      <c r="V7522">
        <f t="shared" ca="1" si="1649"/>
        <v>4</v>
      </c>
      <c r="W7522">
        <f t="shared" ca="1" si="1650"/>
        <v>0</v>
      </c>
      <c r="X7522">
        <f t="shared" ca="1" si="1651"/>
        <v>9</v>
      </c>
    </row>
    <row r="7523" spans="1:24" x14ac:dyDescent="0.25">
      <c r="A7523">
        <v>478005</v>
      </c>
      <c r="B7523" t="s">
        <v>2231</v>
      </c>
      <c r="C7523" t="s">
        <v>10</v>
      </c>
      <c r="D7523" t="s">
        <v>23416</v>
      </c>
      <c r="E7523" t="str">
        <f t="shared" ca="1" si="1652"/>
        <v>Canton</v>
      </c>
      <c r="F7523" t="s">
        <v>24067</v>
      </c>
      <c r="G7523">
        <f t="shared" ca="1" si="1640"/>
        <v>5330520928</v>
      </c>
      <c r="H7523" t="s">
        <v>23418</v>
      </c>
      <c r="I7523" t="s">
        <v>23417</v>
      </c>
      <c r="J7523" t="str">
        <f t="shared" ca="1" si="1641"/>
        <v>Male</v>
      </c>
      <c r="K7523">
        <f t="shared" ca="1" si="1642"/>
        <v>61</v>
      </c>
      <c r="L7523" t="str">
        <f t="shared" ca="1" si="1643"/>
        <v>Adult</v>
      </c>
      <c r="M7523" t="str">
        <f t="shared" ca="1" si="1644"/>
        <v>No</v>
      </c>
      <c r="N7523" t="str">
        <f t="shared" ca="1" si="1644"/>
        <v>No</v>
      </c>
      <c r="O7523" t="str">
        <f t="shared" ca="1" si="1644"/>
        <v>Yes</v>
      </c>
      <c r="P7523" t="str">
        <f t="shared" ca="1" si="1639"/>
        <v>Yes</v>
      </c>
      <c r="Q7523" t="str">
        <f t="shared" ca="1" si="1639"/>
        <v>Yes</v>
      </c>
      <c r="R7523">
        <f t="shared" ca="1" si="1645"/>
        <v>5</v>
      </c>
      <c r="S7523">
        <f t="shared" ca="1" si="1646"/>
        <v>5</v>
      </c>
      <c r="T7523">
        <f t="shared" ca="1" si="1647"/>
        <v>3</v>
      </c>
      <c r="U7523">
        <f t="shared" ca="1" si="1648"/>
        <v>0</v>
      </c>
      <c r="V7523">
        <f t="shared" ca="1" si="1649"/>
        <v>4</v>
      </c>
      <c r="W7523">
        <f t="shared" ca="1" si="1650"/>
        <v>4</v>
      </c>
      <c r="X7523">
        <f t="shared" ca="1" si="1651"/>
        <v>21</v>
      </c>
    </row>
    <row r="7524" spans="1:24" x14ac:dyDescent="0.25">
      <c r="A7524">
        <v>478014</v>
      </c>
      <c r="B7524" t="s">
        <v>2231</v>
      </c>
      <c r="C7524" t="s">
        <v>10</v>
      </c>
      <c r="D7524" t="s">
        <v>23419</v>
      </c>
      <c r="E7524" t="str">
        <f t="shared" ca="1" si="1652"/>
        <v>Dedham</v>
      </c>
      <c r="F7524" t="s">
        <v>24067</v>
      </c>
      <c r="G7524">
        <f t="shared" ca="1" si="1640"/>
        <v>4395114761</v>
      </c>
      <c r="H7524" t="s">
        <v>23421</v>
      </c>
      <c r="I7524" t="s">
        <v>23420</v>
      </c>
      <c r="J7524" t="str">
        <f t="shared" ca="1" si="1641"/>
        <v>Male</v>
      </c>
      <c r="K7524">
        <f t="shared" ca="1" si="1642"/>
        <v>23</v>
      </c>
      <c r="L7524" t="str">
        <f t="shared" ca="1" si="1643"/>
        <v>Adult</v>
      </c>
      <c r="M7524" t="str">
        <f t="shared" ca="1" si="1644"/>
        <v>No</v>
      </c>
      <c r="N7524" t="str">
        <f t="shared" ca="1" si="1644"/>
        <v>No</v>
      </c>
      <c r="O7524" t="str">
        <f t="shared" ca="1" si="1644"/>
        <v>No</v>
      </c>
      <c r="P7524" t="str">
        <f t="shared" ca="1" si="1639"/>
        <v>Yes</v>
      </c>
      <c r="Q7524" t="str">
        <f t="shared" ca="1" si="1639"/>
        <v>Yes</v>
      </c>
      <c r="R7524">
        <f t="shared" ca="1" si="1645"/>
        <v>5</v>
      </c>
      <c r="S7524">
        <f t="shared" ca="1" si="1646"/>
        <v>5</v>
      </c>
      <c r="T7524">
        <f t="shared" ca="1" si="1647"/>
        <v>0</v>
      </c>
      <c r="U7524">
        <f t="shared" ca="1" si="1648"/>
        <v>0</v>
      </c>
      <c r="V7524">
        <f t="shared" ca="1" si="1649"/>
        <v>4</v>
      </c>
      <c r="W7524">
        <f t="shared" ca="1" si="1650"/>
        <v>4</v>
      </c>
      <c r="X7524">
        <f t="shared" ca="1" si="1651"/>
        <v>18</v>
      </c>
    </row>
    <row r="7525" spans="1:24" x14ac:dyDescent="0.25">
      <c r="A7525">
        <v>478582</v>
      </c>
      <c r="B7525" t="s">
        <v>271</v>
      </c>
      <c r="C7525" t="s">
        <v>10</v>
      </c>
      <c r="D7525" t="s">
        <v>23422</v>
      </c>
      <c r="E7525" t="str">
        <f t="shared" ca="1" si="1652"/>
        <v>Watertown</v>
      </c>
      <c r="F7525" t="s">
        <v>24067</v>
      </c>
      <c r="G7525">
        <f t="shared" ca="1" si="1640"/>
        <v>2198257289</v>
      </c>
      <c r="H7525" t="s">
        <v>273</v>
      </c>
      <c r="I7525" t="s">
        <v>23423</v>
      </c>
      <c r="J7525" t="str">
        <f t="shared" ca="1" si="1641"/>
        <v>Female</v>
      </c>
      <c r="K7525">
        <f t="shared" ca="1" si="1642"/>
        <v>60</v>
      </c>
      <c r="L7525" t="str">
        <f t="shared" ca="1" si="1643"/>
        <v>Adult</v>
      </c>
      <c r="M7525" t="str">
        <f t="shared" ca="1" si="1644"/>
        <v>No</v>
      </c>
      <c r="N7525" t="str">
        <f t="shared" ca="1" si="1644"/>
        <v>No</v>
      </c>
      <c r="O7525" t="str">
        <f t="shared" ca="1" si="1644"/>
        <v>No</v>
      </c>
      <c r="P7525" t="str">
        <f t="shared" ca="1" si="1639"/>
        <v>Yes</v>
      </c>
      <c r="Q7525" t="str">
        <f t="shared" ca="1" si="1639"/>
        <v>No</v>
      </c>
      <c r="R7525">
        <f t="shared" ca="1" si="1645"/>
        <v>2</v>
      </c>
      <c r="S7525">
        <f t="shared" ca="1" si="1646"/>
        <v>3</v>
      </c>
      <c r="T7525">
        <f t="shared" ca="1" si="1647"/>
        <v>0</v>
      </c>
      <c r="U7525">
        <f t="shared" ca="1" si="1648"/>
        <v>0</v>
      </c>
      <c r="V7525">
        <f t="shared" ca="1" si="1649"/>
        <v>4</v>
      </c>
      <c r="W7525">
        <f t="shared" ca="1" si="1650"/>
        <v>0</v>
      </c>
      <c r="X7525">
        <f t="shared" ca="1" si="1651"/>
        <v>9</v>
      </c>
    </row>
    <row r="7526" spans="1:24" x14ac:dyDescent="0.25">
      <c r="A7526">
        <v>478591</v>
      </c>
      <c r="B7526" t="s">
        <v>23424</v>
      </c>
      <c r="C7526" t="s">
        <v>10</v>
      </c>
      <c r="D7526" t="s">
        <v>23425</v>
      </c>
      <c r="E7526" t="str">
        <f t="shared" ca="1" si="1652"/>
        <v>Brookline</v>
      </c>
      <c r="F7526" t="s">
        <v>24067</v>
      </c>
      <c r="G7526">
        <f t="shared" ca="1" si="1640"/>
        <v>8044586046</v>
      </c>
      <c r="H7526" t="s">
        <v>13400</v>
      </c>
      <c r="I7526" t="s">
        <v>23426</v>
      </c>
      <c r="J7526" t="str">
        <f t="shared" ca="1" si="1641"/>
        <v>Male</v>
      </c>
      <c r="K7526">
        <f t="shared" ca="1" si="1642"/>
        <v>15</v>
      </c>
      <c r="L7526" t="str">
        <f t="shared" ca="1" si="1643"/>
        <v>Adoloscent</v>
      </c>
      <c r="M7526" t="str">
        <f t="shared" ca="1" si="1644"/>
        <v>No</v>
      </c>
      <c r="N7526" t="str">
        <f t="shared" ca="1" si="1644"/>
        <v>Yes</v>
      </c>
      <c r="O7526" t="str">
        <f t="shared" ca="1" si="1644"/>
        <v>No</v>
      </c>
      <c r="P7526" t="str">
        <f t="shared" ca="1" si="1639"/>
        <v>Yes</v>
      </c>
      <c r="Q7526" t="str">
        <f t="shared" ca="1" si="1639"/>
        <v>No</v>
      </c>
      <c r="R7526">
        <f t="shared" ca="1" si="1645"/>
        <v>5</v>
      </c>
      <c r="S7526">
        <f t="shared" ca="1" si="1646"/>
        <v>5</v>
      </c>
      <c r="T7526">
        <f t="shared" ca="1" si="1647"/>
        <v>3</v>
      </c>
      <c r="U7526">
        <f t="shared" ca="1" si="1648"/>
        <v>0</v>
      </c>
      <c r="V7526">
        <f t="shared" ca="1" si="1649"/>
        <v>4</v>
      </c>
      <c r="W7526">
        <f t="shared" ca="1" si="1650"/>
        <v>0</v>
      </c>
      <c r="X7526">
        <f t="shared" ca="1" si="1651"/>
        <v>17</v>
      </c>
    </row>
    <row r="7527" spans="1:24" x14ac:dyDescent="0.25">
      <c r="A7527">
        <v>478616</v>
      </c>
      <c r="B7527" t="s">
        <v>271</v>
      </c>
      <c r="C7527" t="s">
        <v>10</v>
      </c>
      <c r="D7527" t="s">
        <v>23427</v>
      </c>
      <c r="E7527" t="str">
        <f t="shared" ca="1" si="1652"/>
        <v xml:space="preserve"> Milton</v>
      </c>
      <c r="F7527" t="s">
        <v>24067</v>
      </c>
      <c r="G7527">
        <f t="shared" ca="1" si="1640"/>
        <v>8855508445</v>
      </c>
      <c r="H7527" t="s">
        <v>273</v>
      </c>
      <c r="I7527" t="s">
        <v>23428</v>
      </c>
      <c r="J7527" t="str">
        <f t="shared" ca="1" si="1641"/>
        <v>Female</v>
      </c>
      <c r="K7527">
        <f t="shared" ca="1" si="1642"/>
        <v>66</v>
      </c>
      <c r="L7527" t="str">
        <f t="shared" ca="1" si="1643"/>
        <v>Adult</v>
      </c>
      <c r="M7527" t="str">
        <f t="shared" ca="1" si="1644"/>
        <v>No</v>
      </c>
      <c r="N7527" t="str">
        <f t="shared" ca="1" si="1644"/>
        <v>Yes</v>
      </c>
      <c r="O7527" t="str">
        <f t="shared" ca="1" si="1644"/>
        <v>Yes</v>
      </c>
      <c r="P7527" t="str">
        <f t="shared" ca="1" si="1639"/>
        <v>Yes</v>
      </c>
      <c r="Q7527" t="str">
        <f t="shared" ca="1" si="1639"/>
        <v>No</v>
      </c>
      <c r="R7527">
        <f t="shared" ca="1" si="1645"/>
        <v>2</v>
      </c>
      <c r="S7527">
        <f t="shared" ca="1" si="1646"/>
        <v>3</v>
      </c>
      <c r="T7527">
        <f t="shared" ca="1" si="1647"/>
        <v>5</v>
      </c>
      <c r="U7527">
        <f t="shared" ca="1" si="1648"/>
        <v>0</v>
      </c>
      <c r="V7527">
        <f t="shared" ca="1" si="1649"/>
        <v>4</v>
      </c>
      <c r="W7527">
        <f t="shared" ca="1" si="1650"/>
        <v>0</v>
      </c>
      <c r="X7527">
        <f t="shared" ca="1" si="1651"/>
        <v>14</v>
      </c>
    </row>
    <row r="7528" spans="1:24" x14ac:dyDescent="0.25">
      <c r="A7528">
        <v>478625</v>
      </c>
      <c r="B7528" t="s">
        <v>924</v>
      </c>
      <c r="C7528" t="s">
        <v>10</v>
      </c>
      <c r="D7528" t="s">
        <v>23429</v>
      </c>
      <c r="E7528" t="str">
        <f t="shared" ca="1" si="1652"/>
        <v>Newton</v>
      </c>
      <c r="F7528" t="s">
        <v>24067</v>
      </c>
      <c r="G7528">
        <f t="shared" ca="1" si="1640"/>
        <v>2315968494</v>
      </c>
      <c r="H7528" t="s">
        <v>927</v>
      </c>
      <c r="I7528" t="s">
        <v>23430</v>
      </c>
      <c r="J7528" t="str">
        <f t="shared" ca="1" si="1641"/>
        <v>Female</v>
      </c>
      <c r="K7528">
        <f t="shared" ca="1" si="1642"/>
        <v>25</v>
      </c>
      <c r="L7528" t="str">
        <f t="shared" ca="1" si="1643"/>
        <v>Adult</v>
      </c>
      <c r="M7528" t="str">
        <f t="shared" ca="1" si="1644"/>
        <v>Yes</v>
      </c>
      <c r="N7528" t="str">
        <f t="shared" ca="1" si="1644"/>
        <v>No</v>
      </c>
      <c r="O7528" t="str">
        <f t="shared" ca="1" si="1644"/>
        <v>Yes</v>
      </c>
      <c r="P7528" t="str">
        <f t="shared" ca="1" si="1639"/>
        <v>Yes</v>
      </c>
      <c r="Q7528" t="str">
        <f t="shared" ca="1" si="1639"/>
        <v>No</v>
      </c>
      <c r="R7528">
        <f t="shared" ca="1" si="1645"/>
        <v>5</v>
      </c>
      <c r="S7528">
        <f t="shared" ca="1" si="1646"/>
        <v>5</v>
      </c>
      <c r="T7528">
        <f t="shared" ca="1" si="1647"/>
        <v>3</v>
      </c>
      <c r="U7528">
        <f t="shared" ca="1" si="1648"/>
        <v>3</v>
      </c>
      <c r="V7528">
        <f t="shared" ca="1" si="1649"/>
        <v>4</v>
      </c>
      <c r="W7528">
        <f t="shared" ca="1" si="1650"/>
        <v>0</v>
      </c>
      <c r="X7528">
        <f t="shared" ca="1" si="1651"/>
        <v>20</v>
      </c>
    </row>
    <row r="7529" spans="1:24" x14ac:dyDescent="0.25">
      <c r="A7529">
        <v>478634</v>
      </c>
      <c r="B7529" t="s">
        <v>924</v>
      </c>
      <c r="C7529" t="s">
        <v>10</v>
      </c>
      <c r="D7529" t="s">
        <v>23431</v>
      </c>
      <c r="E7529" t="str">
        <f t="shared" ca="1" si="1652"/>
        <v>Everett</v>
      </c>
      <c r="F7529" t="s">
        <v>24067</v>
      </c>
      <c r="G7529">
        <f t="shared" ca="1" si="1640"/>
        <v>5265487399</v>
      </c>
      <c r="H7529" t="s">
        <v>927</v>
      </c>
      <c r="I7529" t="s">
        <v>23432</v>
      </c>
      <c r="J7529" t="str">
        <f t="shared" ca="1" si="1641"/>
        <v>Male</v>
      </c>
      <c r="K7529">
        <f t="shared" ca="1" si="1642"/>
        <v>55</v>
      </c>
      <c r="L7529" t="str">
        <f t="shared" ca="1" si="1643"/>
        <v>Adult</v>
      </c>
      <c r="M7529" t="str">
        <f t="shared" ca="1" si="1644"/>
        <v>Yes</v>
      </c>
      <c r="N7529" t="str">
        <f t="shared" ca="1" si="1644"/>
        <v>No</v>
      </c>
      <c r="O7529" t="str">
        <f t="shared" ca="1" si="1644"/>
        <v>No</v>
      </c>
      <c r="P7529" t="str">
        <f t="shared" ca="1" si="1639"/>
        <v>Yes</v>
      </c>
      <c r="Q7529" t="str">
        <f t="shared" ca="1" si="1639"/>
        <v>Yes</v>
      </c>
      <c r="R7529">
        <f t="shared" ca="1" si="1645"/>
        <v>5</v>
      </c>
      <c r="S7529">
        <f t="shared" ca="1" si="1646"/>
        <v>5</v>
      </c>
      <c r="T7529">
        <f t="shared" ca="1" si="1647"/>
        <v>0</v>
      </c>
      <c r="U7529">
        <f t="shared" ca="1" si="1648"/>
        <v>3</v>
      </c>
      <c r="V7529">
        <f t="shared" ca="1" si="1649"/>
        <v>4</v>
      </c>
      <c r="W7529">
        <f t="shared" ca="1" si="1650"/>
        <v>4</v>
      </c>
      <c r="X7529">
        <f t="shared" ca="1" si="1651"/>
        <v>21</v>
      </c>
    </row>
    <row r="7530" spans="1:24" x14ac:dyDescent="0.25">
      <c r="A7530">
        <v>478643</v>
      </c>
      <c r="B7530" t="s">
        <v>23433</v>
      </c>
      <c r="C7530" t="s">
        <v>10</v>
      </c>
      <c r="D7530" t="s">
        <v>23434</v>
      </c>
      <c r="E7530" t="str">
        <f t="shared" ca="1" si="1652"/>
        <v>Cambridge</v>
      </c>
      <c r="F7530" t="s">
        <v>24067</v>
      </c>
      <c r="G7530">
        <f t="shared" ca="1" si="1640"/>
        <v>6811174910</v>
      </c>
      <c r="H7530" t="s">
        <v>23436</v>
      </c>
      <c r="I7530" t="s">
        <v>23435</v>
      </c>
      <c r="J7530" t="str">
        <f t="shared" ca="1" si="1641"/>
        <v>Female</v>
      </c>
      <c r="K7530">
        <f t="shared" ca="1" si="1642"/>
        <v>33</v>
      </c>
      <c r="L7530" t="str">
        <f t="shared" ca="1" si="1643"/>
        <v>Adult</v>
      </c>
      <c r="M7530" t="str">
        <f t="shared" ca="1" si="1644"/>
        <v>Yes</v>
      </c>
      <c r="N7530" t="str">
        <f t="shared" ca="1" si="1644"/>
        <v>Yes</v>
      </c>
      <c r="O7530" t="str">
        <f t="shared" ca="1" si="1644"/>
        <v>No</v>
      </c>
      <c r="P7530" t="str">
        <f t="shared" ca="1" si="1639"/>
        <v>Yes</v>
      </c>
      <c r="Q7530" t="str">
        <f t="shared" ca="1" si="1639"/>
        <v>Yes</v>
      </c>
      <c r="R7530">
        <f t="shared" ca="1" si="1645"/>
        <v>4</v>
      </c>
      <c r="S7530">
        <f t="shared" ca="1" si="1646"/>
        <v>5</v>
      </c>
      <c r="T7530">
        <f t="shared" ca="1" si="1647"/>
        <v>3</v>
      </c>
      <c r="U7530">
        <f t="shared" ca="1" si="1648"/>
        <v>3</v>
      </c>
      <c r="V7530">
        <f t="shared" ca="1" si="1649"/>
        <v>4</v>
      </c>
      <c r="W7530">
        <f t="shared" ca="1" si="1650"/>
        <v>4</v>
      </c>
      <c r="X7530">
        <f t="shared" ca="1" si="1651"/>
        <v>23</v>
      </c>
    </row>
    <row r="7531" spans="1:24" x14ac:dyDescent="0.25">
      <c r="A7531">
        <v>478661</v>
      </c>
      <c r="B7531" t="s">
        <v>11258</v>
      </c>
      <c r="C7531" t="s">
        <v>10</v>
      </c>
      <c r="D7531" t="s">
        <v>23437</v>
      </c>
      <c r="E7531" t="str">
        <f t="shared" ca="1" si="1652"/>
        <v xml:space="preserve"> Milton</v>
      </c>
      <c r="F7531" t="s">
        <v>24067</v>
      </c>
      <c r="G7531">
        <f t="shared" ca="1" si="1640"/>
        <v>2542163176</v>
      </c>
      <c r="H7531" t="s">
        <v>11260</v>
      </c>
      <c r="I7531" t="s">
        <v>23438</v>
      </c>
      <c r="J7531" t="str">
        <f t="shared" ca="1" si="1641"/>
        <v>Male</v>
      </c>
      <c r="K7531">
        <f t="shared" ca="1" si="1642"/>
        <v>17</v>
      </c>
      <c r="L7531" t="str">
        <f t="shared" ca="1" si="1643"/>
        <v>Adoloscent</v>
      </c>
      <c r="M7531" t="str">
        <f t="shared" ca="1" si="1644"/>
        <v>No</v>
      </c>
      <c r="N7531" t="str">
        <f t="shared" ca="1" si="1644"/>
        <v>No</v>
      </c>
      <c r="O7531" t="str">
        <f t="shared" ca="1" si="1644"/>
        <v>No</v>
      </c>
      <c r="P7531" t="str">
        <f t="shared" ca="1" si="1639"/>
        <v>No</v>
      </c>
      <c r="Q7531" t="str">
        <f t="shared" ca="1" si="1639"/>
        <v>Yes</v>
      </c>
      <c r="R7531">
        <f t="shared" ca="1" si="1645"/>
        <v>1</v>
      </c>
      <c r="S7531">
        <f t="shared" ca="1" si="1646"/>
        <v>0</v>
      </c>
      <c r="T7531">
        <f t="shared" ca="1" si="1647"/>
        <v>0</v>
      </c>
      <c r="U7531">
        <f t="shared" ca="1" si="1648"/>
        <v>0</v>
      </c>
      <c r="V7531">
        <f t="shared" ca="1" si="1649"/>
        <v>0</v>
      </c>
      <c r="W7531">
        <f t="shared" ca="1" si="1650"/>
        <v>4</v>
      </c>
      <c r="X7531">
        <f t="shared" ca="1" si="1651"/>
        <v>5</v>
      </c>
    </row>
    <row r="7532" spans="1:24" x14ac:dyDescent="0.25">
      <c r="A7532">
        <v>478917</v>
      </c>
      <c r="B7532" t="s">
        <v>23439</v>
      </c>
      <c r="C7532" t="s">
        <v>10</v>
      </c>
      <c r="D7532" t="s">
        <v>23440</v>
      </c>
      <c r="E7532" t="str">
        <f t="shared" ca="1" si="1652"/>
        <v>Cambridge</v>
      </c>
      <c r="F7532" t="s">
        <v>24067</v>
      </c>
      <c r="G7532">
        <f t="shared" ca="1" si="1640"/>
        <v>7583291760</v>
      </c>
      <c r="H7532" t="s">
        <v>23442</v>
      </c>
      <c r="I7532" t="s">
        <v>23441</v>
      </c>
      <c r="J7532" t="str">
        <f t="shared" ca="1" si="1641"/>
        <v>Male</v>
      </c>
      <c r="K7532">
        <f t="shared" ca="1" si="1642"/>
        <v>68</v>
      </c>
      <c r="L7532" t="str">
        <f t="shared" ca="1" si="1643"/>
        <v>Adult</v>
      </c>
      <c r="M7532" t="str">
        <f t="shared" ca="1" si="1644"/>
        <v>No</v>
      </c>
      <c r="N7532" t="str">
        <f t="shared" ca="1" si="1644"/>
        <v>Yes</v>
      </c>
      <c r="O7532" t="str">
        <f t="shared" ca="1" si="1644"/>
        <v>No</v>
      </c>
      <c r="P7532" t="str">
        <f t="shared" ca="1" si="1639"/>
        <v>Yes</v>
      </c>
      <c r="Q7532" t="str">
        <f t="shared" ca="1" si="1639"/>
        <v>No</v>
      </c>
      <c r="R7532">
        <f t="shared" ca="1" si="1645"/>
        <v>2</v>
      </c>
      <c r="S7532">
        <f t="shared" ca="1" si="1646"/>
        <v>3</v>
      </c>
      <c r="T7532">
        <f t="shared" ca="1" si="1647"/>
        <v>3</v>
      </c>
      <c r="U7532">
        <f t="shared" ca="1" si="1648"/>
        <v>0</v>
      </c>
      <c r="V7532">
        <f t="shared" ca="1" si="1649"/>
        <v>4</v>
      </c>
      <c r="W7532">
        <f t="shared" ca="1" si="1650"/>
        <v>0</v>
      </c>
      <c r="X7532">
        <f t="shared" ca="1" si="1651"/>
        <v>12</v>
      </c>
    </row>
    <row r="7533" spans="1:24" x14ac:dyDescent="0.25">
      <c r="A7533">
        <v>478953</v>
      </c>
      <c r="B7533" t="s">
        <v>774</v>
      </c>
      <c r="C7533" t="s">
        <v>10</v>
      </c>
      <c r="D7533" t="s">
        <v>23443</v>
      </c>
      <c r="E7533" t="str">
        <f t="shared" ca="1" si="1652"/>
        <v>Watertown</v>
      </c>
      <c r="F7533" t="s">
        <v>24067</v>
      </c>
      <c r="G7533">
        <f t="shared" ca="1" si="1640"/>
        <v>2214330024</v>
      </c>
      <c r="H7533" t="s">
        <v>776</v>
      </c>
      <c r="I7533" t="s">
        <v>23444</v>
      </c>
      <c r="J7533" t="str">
        <f t="shared" ca="1" si="1641"/>
        <v>Female</v>
      </c>
      <c r="K7533">
        <f t="shared" ca="1" si="1642"/>
        <v>57</v>
      </c>
      <c r="L7533" t="str">
        <f t="shared" ca="1" si="1643"/>
        <v>Adult</v>
      </c>
      <c r="M7533" t="str">
        <f t="shared" ca="1" si="1644"/>
        <v>No</v>
      </c>
      <c r="N7533" t="str">
        <f t="shared" ca="1" si="1644"/>
        <v>No</v>
      </c>
      <c r="O7533" t="str">
        <f t="shared" ca="1" si="1644"/>
        <v>Yes</v>
      </c>
      <c r="P7533" t="str">
        <f t="shared" ca="1" si="1639"/>
        <v>No</v>
      </c>
      <c r="Q7533" t="str">
        <f t="shared" ca="1" si="1639"/>
        <v>Yes</v>
      </c>
      <c r="R7533">
        <f t="shared" ca="1" si="1645"/>
        <v>4</v>
      </c>
      <c r="S7533">
        <f t="shared" ca="1" si="1646"/>
        <v>5</v>
      </c>
      <c r="T7533">
        <f t="shared" ca="1" si="1647"/>
        <v>3</v>
      </c>
      <c r="U7533">
        <f t="shared" ca="1" si="1648"/>
        <v>0</v>
      </c>
      <c r="V7533">
        <f t="shared" ca="1" si="1649"/>
        <v>0</v>
      </c>
      <c r="W7533">
        <f t="shared" ca="1" si="1650"/>
        <v>4</v>
      </c>
      <c r="X7533">
        <f t="shared" ca="1" si="1651"/>
        <v>16</v>
      </c>
    </row>
    <row r="7534" spans="1:24" x14ac:dyDescent="0.25">
      <c r="A7534">
        <v>479053</v>
      </c>
      <c r="B7534" t="s">
        <v>341</v>
      </c>
      <c r="C7534" t="s">
        <v>10</v>
      </c>
      <c r="D7534" t="s">
        <v>23445</v>
      </c>
      <c r="E7534" t="str">
        <f t="shared" ca="1" si="1652"/>
        <v>Dedham</v>
      </c>
      <c r="F7534" t="s">
        <v>24067</v>
      </c>
      <c r="G7534">
        <f t="shared" ca="1" si="1640"/>
        <v>8928225361</v>
      </c>
      <c r="H7534" t="s">
        <v>2795</v>
      </c>
      <c r="I7534" t="s">
        <v>23446</v>
      </c>
      <c r="J7534" t="str">
        <f t="shared" ca="1" si="1641"/>
        <v>Female</v>
      </c>
      <c r="K7534">
        <f t="shared" ca="1" si="1642"/>
        <v>60</v>
      </c>
      <c r="L7534" t="str">
        <f t="shared" ca="1" si="1643"/>
        <v>Adult</v>
      </c>
      <c r="M7534" t="str">
        <f t="shared" ca="1" si="1644"/>
        <v>No</v>
      </c>
      <c r="N7534" t="str">
        <f t="shared" ca="1" si="1644"/>
        <v>Yes</v>
      </c>
      <c r="O7534" t="str">
        <f t="shared" ca="1" si="1644"/>
        <v>No</v>
      </c>
      <c r="P7534" t="str">
        <f t="shared" ca="1" si="1639"/>
        <v>No</v>
      </c>
      <c r="Q7534" t="str">
        <f t="shared" ca="1" si="1639"/>
        <v>Yes</v>
      </c>
      <c r="R7534">
        <f t="shared" ca="1" si="1645"/>
        <v>1</v>
      </c>
      <c r="S7534">
        <f t="shared" ca="1" si="1646"/>
        <v>0</v>
      </c>
      <c r="T7534">
        <f t="shared" ca="1" si="1647"/>
        <v>3</v>
      </c>
      <c r="U7534">
        <f t="shared" ca="1" si="1648"/>
        <v>0</v>
      </c>
      <c r="V7534">
        <f t="shared" ca="1" si="1649"/>
        <v>0</v>
      </c>
      <c r="W7534">
        <f t="shared" ca="1" si="1650"/>
        <v>4</v>
      </c>
      <c r="X7534">
        <f t="shared" ca="1" si="1651"/>
        <v>8</v>
      </c>
    </row>
    <row r="7535" spans="1:24" x14ac:dyDescent="0.25">
      <c r="A7535">
        <v>479062</v>
      </c>
      <c r="B7535" t="s">
        <v>23447</v>
      </c>
      <c r="C7535" t="s">
        <v>10</v>
      </c>
      <c r="D7535" t="s">
        <v>23448</v>
      </c>
      <c r="E7535" t="str">
        <f t="shared" ca="1" si="1652"/>
        <v>Chelsea</v>
      </c>
      <c r="F7535" t="s">
        <v>24067</v>
      </c>
      <c r="G7535">
        <f t="shared" ca="1" si="1640"/>
        <v>4243673736</v>
      </c>
      <c r="H7535" t="s">
        <v>23450</v>
      </c>
      <c r="I7535" t="s">
        <v>23449</v>
      </c>
      <c r="J7535" t="str">
        <f t="shared" ca="1" si="1641"/>
        <v>Female</v>
      </c>
      <c r="K7535">
        <f t="shared" ca="1" si="1642"/>
        <v>17</v>
      </c>
      <c r="L7535" t="str">
        <f t="shared" ca="1" si="1643"/>
        <v>Adoloscent</v>
      </c>
      <c r="M7535" t="str">
        <f t="shared" ca="1" si="1644"/>
        <v>No</v>
      </c>
      <c r="N7535" t="str">
        <f t="shared" ca="1" si="1644"/>
        <v>Yes</v>
      </c>
      <c r="O7535" t="str">
        <f t="shared" ca="1" si="1644"/>
        <v>Yes</v>
      </c>
      <c r="P7535" t="str">
        <f t="shared" ca="1" si="1639"/>
        <v>No</v>
      </c>
      <c r="Q7535" t="str">
        <f t="shared" ca="1" si="1639"/>
        <v>No</v>
      </c>
      <c r="R7535">
        <f t="shared" ca="1" si="1645"/>
        <v>2</v>
      </c>
      <c r="S7535">
        <f t="shared" ca="1" si="1646"/>
        <v>3</v>
      </c>
      <c r="T7535">
        <f t="shared" ca="1" si="1647"/>
        <v>5</v>
      </c>
      <c r="U7535">
        <f t="shared" ca="1" si="1648"/>
        <v>0</v>
      </c>
      <c r="V7535">
        <f t="shared" ca="1" si="1649"/>
        <v>0</v>
      </c>
      <c r="W7535">
        <f t="shared" ca="1" si="1650"/>
        <v>0</v>
      </c>
      <c r="X7535">
        <f t="shared" ca="1" si="1651"/>
        <v>10</v>
      </c>
    </row>
    <row r="7536" spans="1:24" x14ac:dyDescent="0.25">
      <c r="A7536">
        <v>479123</v>
      </c>
      <c r="B7536" t="s">
        <v>23451</v>
      </c>
      <c r="C7536" t="s">
        <v>10</v>
      </c>
      <c r="D7536" t="s">
        <v>23452</v>
      </c>
      <c r="E7536" t="str">
        <f t="shared" ca="1" si="1652"/>
        <v>Dedham</v>
      </c>
      <c r="F7536" t="s">
        <v>24067</v>
      </c>
      <c r="G7536">
        <f t="shared" ca="1" si="1640"/>
        <v>3055709855</v>
      </c>
      <c r="H7536" t="s">
        <v>23454</v>
      </c>
      <c r="I7536" t="s">
        <v>23453</v>
      </c>
      <c r="J7536" t="str">
        <f t="shared" ca="1" si="1641"/>
        <v>Male</v>
      </c>
      <c r="K7536">
        <f t="shared" ca="1" si="1642"/>
        <v>46</v>
      </c>
      <c r="L7536" t="str">
        <f t="shared" ca="1" si="1643"/>
        <v>Adult</v>
      </c>
      <c r="M7536" t="str">
        <f t="shared" ca="1" si="1644"/>
        <v>Yes</v>
      </c>
      <c r="N7536" t="str">
        <f t="shared" ca="1" si="1644"/>
        <v>No</v>
      </c>
      <c r="O7536" t="str">
        <f t="shared" ca="1" si="1644"/>
        <v>No</v>
      </c>
      <c r="P7536" t="str">
        <f t="shared" ca="1" si="1639"/>
        <v>Yes</v>
      </c>
      <c r="Q7536" t="str">
        <f t="shared" ca="1" si="1639"/>
        <v>Yes</v>
      </c>
      <c r="R7536">
        <f t="shared" ca="1" si="1645"/>
        <v>2</v>
      </c>
      <c r="S7536">
        <f t="shared" ca="1" si="1646"/>
        <v>3</v>
      </c>
      <c r="T7536">
        <f t="shared" ca="1" si="1647"/>
        <v>0</v>
      </c>
      <c r="U7536">
        <f t="shared" ca="1" si="1648"/>
        <v>3</v>
      </c>
      <c r="V7536">
        <f t="shared" ca="1" si="1649"/>
        <v>4</v>
      </c>
      <c r="W7536">
        <f t="shared" ca="1" si="1650"/>
        <v>4</v>
      </c>
      <c r="X7536">
        <f t="shared" ca="1" si="1651"/>
        <v>16</v>
      </c>
    </row>
    <row r="7537" spans="1:24" x14ac:dyDescent="0.25">
      <c r="A7537">
        <v>479248</v>
      </c>
      <c r="B7537" t="s">
        <v>23455</v>
      </c>
      <c r="C7537" t="s">
        <v>10</v>
      </c>
      <c r="D7537" t="s">
        <v>23456</v>
      </c>
      <c r="E7537" t="str">
        <f t="shared" ca="1" si="1652"/>
        <v>Canton</v>
      </c>
      <c r="F7537" t="s">
        <v>24067</v>
      </c>
      <c r="G7537">
        <f t="shared" ca="1" si="1640"/>
        <v>9981071221</v>
      </c>
      <c r="H7537" t="s">
        <v>21270</v>
      </c>
      <c r="I7537" t="s">
        <v>23457</v>
      </c>
      <c r="J7537" t="str">
        <f t="shared" ca="1" si="1641"/>
        <v>Female</v>
      </c>
      <c r="K7537">
        <f t="shared" ca="1" si="1642"/>
        <v>58</v>
      </c>
      <c r="L7537" t="str">
        <f t="shared" ca="1" si="1643"/>
        <v>Adult</v>
      </c>
      <c r="M7537" t="str">
        <f t="shared" ca="1" si="1644"/>
        <v>Yes</v>
      </c>
      <c r="N7537" t="str">
        <f t="shared" ca="1" si="1644"/>
        <v>No</v>
      </c>
      <c r="O7537" t="str">
        <f t="shared" ca="1" si="1644"/>
        <v>No</v>
      </c>
      <c r="P7537" t="str">
        <f t="shared" ca="1" si="1639"/>
        <v>No</v>
      </c>
      <c r="Q7537" t="str">
        <f t="shared" ca="1" si="1639"/>
        <v>Yes</v>
      </c>
      <c r="R7537">
        <f t="shared" ca="1" si="1645"/>
        <v>4</v>
      </c>
      <c r="S7537">
        <f t="shared" ca="1" si="1646"/>
        <v>5</v>
      </c>
      <c r="T7537">
        <f t="shared" ca="1" si="1647"/>
        <v>0</v>
      </c>
      <c r="U7537">
        <f t="shared" ca="1" si="1648"/>
        <v>3</v>
      </c>
      <c r="V7537">
        <f t="shared" ca="1" si="1649"/>
        <v>0</v>
      </c>
      <c r="W7537">
        <f t="shared" ca="1" si="1650"/>
        <v>4</v>
      </c>
      <c r="X7537">
        <f t="shared" ca="1" si="1651"/>
        <v>16</v>
      </c>
    </row>
    <row r="7538" spans="1:24" x14ac:dyDescent="0.25">
      <c r="A7538">
        <v>479424</v>
      </c>
      <c r="B7538" t="s">
        <v>23458</v>
      </c>
      <c r="C7538" t="s">
        <v>10</v>
      </c>
      <c r="D7538" t="s">
        <v>23459</v>
      </c>
      <c r="E7538" t="str">
        <f t="shared" ca="1" si="1652"/>
        <v>Newton</v>
      </c>
      <c r="F7538" t="s">
        <v>24067</v>
      </c>
      <c r="G7538">
        <f t="shared" ca="1" si="1640"/>
        <v>3454978408</v>
      </c>
      <c r="H7538" t="s">
        <v>23461</v>
      </c>
      <c r="I7538" t="s">
        <v>23460</v>
      </c>
      <c r="J7538" t="str">
        <f t="shared" ca="1" si="1641"/>
        <v>Female</v>
      </c>
      <c r="K7538">
        <f t="shared" ca="1" si="1642"/>
        <v>52</v>
      </c>
      <c r="L7538" t="str">
        <f t="shared" ca="1" si="1643"/>
        <v>Adult</v>
      </c>
      <c r="M7538" t="str">
        <f t="shared" ca="1" si="1644"/>
        <v>No</v>
      </c>
      <c r="N7538" t="str">
        <f t="shared" ca="1" si="1644"/>
        <v>Yes</v>
      </c>
      <c r="O7538" t="str">
        <f t="shared" ca="1" si="1644"/>
        <v>Yes</v>
      </c>
      <c r="P7538" t="str">
        <f t="shared" ca="1" si="1639"/>
        <v>Yes</v>
      </c>
      <c r="Q7538" t="str">
        <f t="shared" ca="1" si="1639"/>
        <v>Yes</v>
      </c>
      <c r="R7538">
        <f t="shared" ca="1" si="1645"/>
        <v>5</v>
      </c>
      <c r="S7538">
        <f t="shared" ca="1" si="1646"/>
        <v>5</v>
      </c>
      <c r="T7538">
        <f t="shared" ca="1" si="1647"/>
        <v>5</v>
      </c>
      <c r="U7538">
        <f t="shared" ca="1" si="1648"/>
        <v>0</v>
      </c>
      <c r="V7538">
        <f t="shared" ca="1" si="1649"/>
        <v>4</v>
      </c>
      <c r="W7538">
        <f t="shared" ca="1" si="1650"/>
        <v>4</v>
      </c>
      <c r="X7538">
        <f t="shared" ca="1" si="1651"/>
        <v>23</v>
      </c>
    </row>
    <row r="7539" spans="1:24" x14ac:dyDescent="0.25">
      <c r="A7539">
        <v>479549</v>
      </c>
      <c r="B7539" t="s">
        <v>23462</v>
      </c>
      <c r="C7539" t="s">
        <v>10</v>
      </c>
      <c r="D7539" t="s">
        <v>23463</v>
      </c>
      <c r="E7539" t="str">
        <f t="shared" ca="1" si="1652"/>
        <v>Canton</v>
      </c>
      <c r="F7539" t="s">
        <v>24067</v>
      </c>
      <c r="G7539">
        <f t="shared" ca="1" si="1640"/>
        <v>4214338326</v>
      </c>
      <c r="H7539" t="s">
        <v>392</v>
      </c>
      <c r="I7539" t="s">
        <v>23464</v>
      </c>
      <c r="J7539" t="str">
        <f t="shared" ca="1" si="1641"/>
        <v>Female</v>
      </c>
      <c r="K7539">
        <f t="shared" ca="1" si="1642"/>
        <v>18</v>
      </c>
      <c r="L7539" t="str">
        <f t="shared" ca="1" si="1643"/>
        <v>Adult</v>
      </c>
      <c r="M7539" t="str">
        <f t="shared" ca="1" si="1644"/>
        <v>Yes</v>
      </c>
      <c r="N7539" t="str">
        <f t="shared" ca="1" si="1644"/>
        <v>No</v>
      </c>
      <c r="O7539" t="str">
        <f t="shared" ca="1" si="1644"/>
        <v>No</v>
      </c>
      <c r="P7539" t="str">
        <f t="shared" ca="1" si="1639"/>
        <v>Yes</v>
      </c>
      <c r="Q7539" t="str">
        <f t="shared" ca="1" si="1639"/>
        <v>Yes</v>
      </c>
      <c r="R7539">
        <f t="shared" ca="1" si="1645"/>
        <v>4</v>
      </c>
      <c r="S7539">
        <f t="shared" ca="1" si="1646"/>
        <v>5</v>
      </c>
      <c r="T7539">
        <f t="shared" ca="1" si="1647"/>
        <v>0</v>
      </c>
      <c r="U7539">
        <f t="shared" ca="1" si="1648"/>
        <v>3</v>
      </c>
      <c r="V7539">
        <f t="shared" ca="1" si="1649"/>
        <v>4</v>
      </c>
      <c r="W7539">
        <f t="shared" ca="1" si="1650"/>
        <v>4</v>
      </c>
      <c r="X7539">
        <f t="shared" ca="1" si="1651"/>
        <v>20</v>
      </c>
    </row>
    <row r="7540" spans="1:24" x14ac:dyDescent="0.25">
      <c r="A7540">
        <v>479558</v>
      </c>
      <c r="B7540" t="s">
        <v>23465</v>
      </c>
      <c r="C7540" t="s">
        <v>10</v>
      </c>
      <c r="D7540" t="s">
        <v>23466</v>
      </c>
      <c r="E7540" t="str">
        <f t="shared" ca="1" si="1652"/>
        <v>Quincy</v>
      </c>
      <c r="F7540" t="s">
        <v>24067</v>
      </c>
      <c r="G7540">
        <f t="shared" ca="1" si="1640"/>
        <v>9040135514</v>
      </c>
      <c r="H7540" t="s">
        <v>392</v>
      </c>
      <c r="I7540" t="s">
        <v>23467</v>
      </c>
      <c r="J7540" t="str">
        <f t="shared" ca="1" si="1641"/>
        <v>Male</v>
      </c>
      <c r="K7540">
        <f t="shared" ca="1" si="1642"/>
        <v>40</v>
      </c>
      <c r="L7540" t="str">
        <f t="shared" ca="1" si="1643"/>
        <v>Adult</v>
      </c>
      <c r="M7540" t="str">
        <f t="shared" ca="1" si="1644"/>
        <v>Yes</v>
      </c>
      <c r="N7540" t="str">
        <f t="shared" ca="1" si="1644"/>
        <v>No</v>
      </c>
      <c r="O7540" t="str">
        <f t="shared" ca="1" si="1644"/>
        <v>Yes</v>
      </c>
      <c r="P7540" t="str">
        <f t="shared" ca="1" si="1639"/>
        <v>Yes</v>
      </c>
      <c r="Q7540" t="str">
        <f t="shared" ca="1" si="1639"/>
        <v>Yes</v>
      </c>
      <c r="R7540">
        <f t="shared" ca="1" si="1645"/>
        <v>5</v>
      </c>
      <c r="S7540">
        <f t="shared" ca="1" si="1646"/>
        <v>5</v>
      </c>
      <c r="T7540">
        <f t="shared" ca="1" si="1647"/>
        <v>3</v>
      </c>
      <c r="U7540">
        <f t="shared" ca="1" si="1648"/>
        <v>3</v>
      </c>
      <c r="V7540">
        <f t="shared" ca="1" si="1649"/>
        <v>4</v>
      </c>
      <c r="W7540">
        <f t="shared" ca="1" si="1650"/>
        <v>4</v>
      </c>
      <c r="X7540">
        <f t="shared" ca="1" si="1651"/>
        <v>24</v>
      </c>
    </row>
    <row r="7541" spans="1:24" x14ac:dyDescent="0.25">
      <c r="A7541">
        <v>479567</v>
      </c>
      <c r="B7541" t="s">
        <v>14717</v>
      </c>
      <c r="C7541" t="s">
        <v>10</v>
      </c>
      <c r="D7541" t="s">
        <v>23468</v>
      </c>
      <c r="E7541" t="str">
        <f t="shared" ca="1" si="1652"/>
        <v>Newton</v>
      </c>
      <c r="F7541" t="s">
        <v>24067</v>
      </c>
      <c r="G7541">
        <f t="shared" ca="1" si="1640"/>
        <v>2864115665</v>
      </c>
      <c r="H7541" t="s">
        <v>392</v>
      </c>
      <c r="I7541">
        <v>53220</v>
      </c>
      <c r="J7541" t="str">
        <f t="shared" ca="1" si="1641"/>
        <v>Female</v>
      </c>
      <c r="K7541">
        <f t="shared" ca="1" si="1642"/>
        <v>25</v>
      </c>
      <c r="L7541" t="str">
        <f t="shared" ca="1" si="1643"/>
        <v>Adult</v>
      </c>
      <c r="M7541" t="str">
        <f t="shared" ca="1" si="1644"/>
        <v>No</v>
      </c>
      <c r="N7541" t="str">
        <f t="shared" ca="1" si="1644"/>
        <v>Yes</v>
      </c>
      <c r="O7541" t="str">
        <f t="shared" ca="1" si="1644"/>
        <v>Yes</v>
      </c>
      <c r="P7541" t="str">
        <f t="shared" ca="1" si="1639"/>
        <v>Yes</v>
      </c>
      <c r="Q7541" t="str">
        <f t="shared" ca="1" si="1639"/>
        <v>No</v>
      </c>
      <c r="R7541">
        <f t="shared" ca="1" si="1645"/>
        <v>2</v>
      </c>
      <c r="S7541">
        <f t="shared" ca="1" si="1646"/>
        <v>3</v>
      </c>
      <c r="T7541">
        <f t="shared" ca="1" si="1647"/>
        <v>5</v>
      </c>
      <c r="U7541">
        <f t="shared" ca="1" si="1648"/>
        <v>0</v>
      </c>
      <c r="V7541">
        <f t="shared" ca="1" si="1649"/>
        <v>4</v>
      </c>
      <c r="W7541">
        <f t="shared" ca="1" si="1650"/>
        <v>0</v>
      </c>
      <c r="X7541">
        <f t="shared" ca="1" si="1651"/>
        <v>14</v>
      </c>
    </row>
    <row r="7542" spans="1:24" x14ac:dyDescent="0.25">
      <c r="A7542">
        <v>479576</v>
      </c>
      <c r="B7542" t="s">
        <v>23469</v>
      </c>
      <c r="C7542" t="s">
        <v>10</v>
      </c>
      <c r="D7542" t="s">
        <v>23470</v>
      </c>
      <c r="E7542" t="str">
        <f t="shared" ca="1" si="1652"/>
        <v>Newton</v>
      </c>
      <c r="F7542" t="s">
        <v>24067</v>
      </c>
      <c r="G7542">
        <f t="shared" ca="1" si="1640"/>
        <v>7709856859</v>
      </c>
      <c r="H7542" t="s">
        <v>392</v>
      </c>
      <c r="I7542">
        <v>49519</v>
      </c>
      <c r="J7542" t="str">
        <f t="shared" ca="1" si="1641"/>
        <v>Female</v>
      </c>
      <c r="K7542">
        <f t="shared" ca="1" si="1642"/>
        <v>35</v>
      </c>
      <c r="L7542" t="str">
        <f t="shared" ca="1" si="1643"/>
        <v>Adult</v>
      </c>
      <c r="M7542" t="str">
        <f t="shared" ca="1" si="1644"/>
        <v>Yes</v>
      </c>
      <c r="N7542" t="str">
        <f t="shared" ca="1" si="1644"/>
        <v>Yes</v>
      </c>
      <c r="O7542" t="str">
        <f t="shared" ca="1" si="1644"/>
        <v>No</v>
      </c>
      <c r="P7542" t="str">
        <f t="shared" ca="1" si="1639"/>
        <v>No</v>
      </c>
      <c r="Q7542" t="str">
        <f t="shared" ca="1" si="1639"/>
        <v>Yes</v>
      </c>
      <c r="R7542">
        <f t="shared" ca="1" si="1645"/>
        <v>1</v>
      </c>
      <c r="S7542">
        <f t="shared" ca="1" si="1646"/>
        <v>0</v>
      </c>
      <c r="T7542">
        <f t="shared" ca="1" si="1647"/>
        <v>3</v>
      </c>
      <c r="U7542">
        <f t="shared" ca="1" si="1648"/>
        <v>3</v>
      </c>
      <c r="V7542">
        <f t="shared" ca="1" si="1649"/>
        <v>0</v>
      </c>
      <c r="W7542">
        <f t="shared" ca="1" si="1650"/>
        <v>4</v>
      </c>
      <c r="X7542">
        <f t="shared" ca="1" si="1651"/>
        <v>11</v>
      </c>
    </row>
    <row r="7543" spans="1:24" x14ac:dyDescent="0.25">
      <c r="A7543">
        <v>479585</v>
      </c>
      <c r="B7543" t="s">
        <v>23471</v>
      </c>
      <c r="C7543" t="s">
        <v>10</v>
      </c>
      <c r="D7543" t="s">
        <v>23472</v>
      </c>
      <c r="E7543" t="str">
        <f t="shared" ca="1" si="1652"/>
        <v>Boston</v>
      </c>
      <c r="F7543" t="s">
        <v>24067</v>
      </c>
      <c r="G7543">
        <f t="shared" ca="1" si="1640"/>
        <v>7499057879</v>
      </c>
      <c r="H7543" t="s">
        <v>392</v>
      </c>
      <c r="I7543" t="s">
        <v>23473</v>
      </c>
      <c r="J7543" t="str">
        <f t="shared" ca="1" si="1641"/>
        <v>Male</v>
      </c>
      <c r="K7543">
        <f t="shared" ca="1" si="1642"/>
        <v>24</v>
      </c>
      <c r="L7543" t="str">
        <f t="shared" ca="1" si="1643"/>
        <v>Adult</v>
      </c>
      <c r="M7543" t="str">
        <f t="shared" ca="1" si="1644"/>
        <v>Yes</v>
      </c>
      <c r="N7543" t="str">
        <f t="shared" ca="1" si="1644"/>
        <v>Yes</v>
      </c>
      <c r="O7543" t="str">
        <f t="shared" ca="1" si="1644"/>
        <v>Yes</v>
      </c>
      <c r="P7543" t="str">
        <f t="shared" ca="1" si="1639"/>
        <v>No</v>
      </c>
      <c r="Q7543" t="str">
        <f t="shared" ca="1" si="1639"/>
        <v>Yes</v>
      </c>
      <c r="R7543">
        <f t="shared" ca="1" si="1645"/>
        <v>3</v>
      </c>
      <c r="S7543">
        <f t="shared" ca="1" si="1646"/>
        <v>3</v>
      </c>
      <c r="T7543">
        <f t="shared" ca="1" si="1647"/>
        <v>5</v>
      </c>
      <c r="U7543">
        <f t="shared" ca="1" si="1648"/>
        <v>3</v>
      </c>
      <c r="V7543">
        <f t="shared" ca="1" si="1649"/>
        <v>0</v>
      </c>
      <c r="W7543">
        <f t="shared" ca="1" si="1650"/>
        <v>4</v>
      </c>
      <c r="X7543">
        <f t="shared" ca="1" si="1651"/>
        <v>18</v>
      </c>
    </row>
    <row r="7544" spans="1:24" x14ac:dyDescent="0.25">
      <c r="A7544">
        <v>479594</v>
      </c>
      <c r="B7544" t="s">
        <v>23474</v>
      </c>
      <c r="C7544" t="s">
        <v>10</v>
      </c>
      <c r="D7544" t="s">
        <v>23475</v>
      </c>
      <c r="E7544" t="str">
        <f t="shared" ca="1" si="1652"/>
        <v>Cambridge</v>
      </c>
      <c r="F7544" t="s">
        <v>24067</v>
      </c>
      <c r="G7544">
        <f t="shared" ca="1" si="1640"/>
        <v>7655945558</v>
      </c>
      <c r="H7544" t="s">
        <v>392</v>
      </c>
      <c r="I7544" t="s">
        <v>23476</v>
      </c>
      <c r="J7544" t="str">
        <f t="shared" ca="1" si="1641"/>
        <v>Male</v>
      </c>
      <c r="K7544">
        <f t="shared" ca="1" si="1642"/>
        <v>23</v>
      </c>
      <c r="L7544" t="str">
        <f t="shared" ca="1" si="1643"/>
        <v>Adult</v>
      </c>
      <c r="M7544" t="str">
        <f t="shared" ca="1" si="1644"/>
        <v>Yes</v>
      </c>
      <c r="N7544" t="str">
        <f t="shared" ca="1" si="1644"/>
        <v>No</v>
      </c>
      <c r="O7544" t="str">
        <f t="shared" ca="1" si="1644"/>
        <v>No</v>
      </c>
      <c r="P7544" t="str">
        <f t="shared" ca="1" si="1639"/>
        <v>Yes</v>
      </c>
      <c r="Q7544" t="str">
        <f t="shared" ca="1" si="1639"/>
        <v>Yes</v>
      </c>
      <c r="R7544">
        <f t="shared" ca="1" si="1645"/>
        <v>2</v>
      </c>
      <c r="S7544">
        <f t="shared" ca="1" si="1646"/>
        <v>3</v>
      </c>
      <c r="T7544">
        <f t="shared" ca="1" si="1647"/>
        <v>0</v>
      </c>
      <c r="U7544">
        <f t="shared" ca="1" si="1648"/>
        <v>3</v>
      </c>
      <c r="V7544">
        <f t="shared" ca="1" si="1649"/>
        <v>4</v>
      </c>
      <c r="W7544">
        <f t="shared" ca="1" si="1650"/>
        <v>4</v>
      </c>
      <c r="X7544">
        <f t="shared" ca="1" si="1651"/>
        <v>16</v>
      </c>
    </row>
    <row r="7545" spans="1:24" x14ac:dyDescent="0.25">
      <c r="A7545">
        <v>479600</v>
      </c>
      <c r="B7545" t="s">
        <v>23477</v>
      </c>
      <c r="C7545" t="s">
        <v>10</v>
      </c>
      <c r="D7545" t="s">
        <v>23478</v>
      </c>
      <c r="E7545" t="str">
        <f t="shared" ca="1" si="1652"/>
        <v>Winthrop</v>
      </c>
      <c r="F7545" t="s">
        <v>24067</v>
      </c>
      <c r="G7545">
        <f t="shared" ca="1" si="1640"/>
        <v>8050448718</v>
      </c>
      <c r="H7545" t="s">
        <v>392</v>
      </c>
      <c r="I7545" t="s">
        <v>23479</v>
      </c>
      <c r="J7545" t="str">
        <f t="shared" ca="1" si="1641"/>
        <v>Female</v>
      </c>
      <c r="K7545">
        <f t="shared" ca="1" si="1642"/>
        <v>66</v>
      </c>
      <c r="L7545" t="str">
        <f t="shared" ca="1" si="1643"/>
        <v>Adult</v>
      </c>
      <c r="M7545" t="str">
        <f t="shared" ca="1" si="1644"/>
        <v>Yes</v>
      </c>
      <c r="N7545" t="str">
        <f t="shared" ca="1" si="1644"/>
        <v>Yes</v>
      </c>
      <c r="O7545" t="str">
        <f t="shared" ca="1" si="1644"/>
        <v>Yes</v>
      </c>
      <c r="P7545" t="str">
        <f t="shared" ca="1" si="1639"/>
        <v>Yes</v>
      </c>
      <c r="Q7545" t="str">
        <f t="shared" ca="1" si="1639"/>
        <v>No</v>
      </c>
      <c r="R7545">
        <f t="shared" ca="1" si="1645"/>
        <v>3</v>
      </c>
      <c r="S7545">
        <f t="shared" ca="1" si="1646"/>
        <v>3</v>
      </c>
      <c r="T7545">
        <f t="shared" ca="1" si="1647"/>
        <v>5</v>
      </c>
      <c r="U7545">
        <f t="shared" ca="1" si="1648"/>
        <v>3</v>
      </c>
      <c r="V7545">
        <f t="shared" ca="1" si="1649"/>
        <v>4</v>
      </c>
      <c r="W7545">
        <f t="shared" ca="1" si="1650"/>
        <v>0</v>
      </c>
      <c r="X7545">
        <f t="shared" ca="1" si="1651"/>
        <v>18</v>
      </c>
    </row>
    <row r="7546" spans="1:24" x14ac:dyDescent="0.25">
      <c r="A7546">
        <v>479619</v>
      </c>
      <c r="B7546" t="s">
        <v>17016</v>
      </c>
      <c r="C7546" t="s">
        <v>10</v>
      </c>
      <c r="D7546" t="s">
        <v>23480</v>
      </c>
      <c r="E7546" t="str">
        <f t="shared" ca="1" si="1652"/>
        <v>Watertown</v>
      </c>
      <c r="F7546" t="s">
        <v>24067</v>
      </c>
      <c r="G7546">
        <f t="shared" ca="1" si="1640"/>
        <v>4049638940</v>
      </c>
      <c r="H7546" t="s">
        <v>392</v>
      </c>
      <c r="I7546">
        <v>33328</v>
      </c>
      <c r="J7546" t="str">
        <f t="shared" ca="1" si="1641"/>
        <v>Female</v>
      </c>
      <c r="K7546">
        <f t="shared" ca="1" si="1642"/>
        <v>30</v>
      </c>
      <c r="L7546" t="str">
        <f t="shared" ca="1" si="1643"/>
        <v>Adult</v>
      </c>
      <c r="M7546" t="str">
        <f t="shared" ca="1" si="1644"/>
        <v>Yes</v>
      </c>
      <c r="N7546" t="str">
        <f t="shared" ca="1" si="1644"/>
        <v>Yes</v>
      </c>
      <c r="O7546" t="str">
        <f t="shared" ca="1" si="1644"/>
        <v>Yes</v>
      </c>
      <c r="P7546" t="str">
        <f t="shared" ca="1" si="1639"/>
        <v>No</v>
      </c>
      <c r="Q7546" t="str">
        <f t="shared" ca="1" si="1639"/>
        <v>No</v>
      </c>
      <c r="R7546">
        <f t="shared" ca="1" si="1645"/>
        <v>1</v>
      </c>
      <c r="S7546">
        <f t="shared" ca="1" si="1646"/>
        <v>0</v>
      </c>
      <c r="T7546">
        <f t="shared" ca="1" si="1647"/>
        <v>5</v>
      </c>
      <c r="U7546">
        <f t="shared" ca="1" si="1648"/>
        <v>3</v>
      </c>
      <c r="V7546">
        <f t="shared" ca="1" si="1649"/>
        <v>0</v>
      </c>
      <c r="W7546">
        <f t="shared" ca="1" si="1650"/>
        <v>0</v>
      </c>
      <c r="X7546">
        <f t="shared" ca="1" si="1651"/>
        <v>9</v>
      </c>
    </row>
    <row r="7547" spans="1:24" x14ac:dyDescent="0.25">
      <c r="A7547">
        <v>479628</v>
      </c>
      <c r="B7547" t="s">
        <v>23481</v>
      </c>
      <c r="C7547" t="s">
        <v>10</v>
      </c>
      <c r="D7547" t="s">
        <v>23482</v>
      </c>
      <c r="E7547" t="str">
        <f t="shared" ca="1" si="1652"/>
        <v>Revere</v>
      </c>
      <c r="F7547" t="s">
        <v>24067</v>
      </c>
      <c r="G7547">
        <f t="shared" ca="1" si="1640"/>
        <v>7213989129</v>
      </c>
      <c r="H7547" t="s">
        <v>392</v>
      </c>
      <c r="I7547" t="s">
        <v>23483</v>
      </c>
      <c r="J7547" t="str">
        <f t="shared" ca="1" si="1641"/>
        <v>Male</v>
      </c>
      <c r="K7547">
        <f t="shared" ca="1" si="1642"/>
        <v>21</v>
      </c>
      <c r="L7547" t="str">
        <f t="shared" ca="1" si="1643"/>
        <v>Adult</v>
      </c>
      <c r="M7547" t="str">
        <f t="shared" ca="1" si="1644"/>
        <v>Yes</v>
      </c>
      <c r="N7547" t="str">
        <f t="shared" ca="1" si="1644"/>
        <v>No</v>
      </c>
      <c r="O7547" t="str">
        <f t="shared" ca="1" si="1644"/>
        <v>Yes</v>
      </c>
      <c r="P7547" t="str">
        <f t="shared" ca="1" si="1639"/>
        <v>Yes</v>
      </c>
      <c r="Q7547" t="str">
        <f t="shared" ca="1" si="1639"/>
        <v>Yes</v>
      </c>
      <c r="R7547">
        <f t="shared" ca="1" si="1645"/>
        <v>2</v>
      </c>
      <c r="S7547">
        <f t="shared" ca="1" si="1646"/>
        <v>3</v>
      </c>
      <c r="T7547">
        <f t="shared" ca="1" si="1647"/>
        <v>3</v>
      </c>
      <c r="U7547">
        <f t="shared" ca="1" si="1648"/>
        <v>3</v>
      </c>
      <c r="V7547">
        <f t="shared" ca="1" si="1649"/>
        <v>4</v>
      </c>
      <c r="W7547">
        <f t="shared" ca="1" si="1650"/>
        <v>4</v>
      </c>
      <c r="X7547">
        <f t="shared" ca="1" si="1651"/>
        <v>19</v>
      </c>
    </row>
    <row r="7548" spans="1:24" x14ac:dyDescent="0.25">
      <c r="A7548">
        <v>479637</v>
      </c>
      <c r="B7548" t="s">
        <v>23484</v>
      </c>
      <c r="C7548" t="s">
        <v>10</v>
      </c>
      <c r="D7548" t="s">
        <v>23485</v>
      </c>
      <c r="E7548" t="str">
        <f t="shared" ca="1" si="1652"/>
        <v>Watertown</v>
      </c>
      <c r="F7548" t="s">
        <v>24067</v>
      </c>
      <c r="G7548">
        <f t="shared" ca="1" si="1640"/>
        <v>7465202020</v>
      </c>
      <c r="H7548" t="s">
        <v>392</v>
      </c>
      <c r="I7548" t="s">
        <v>23486</v>
      </c>
      <c r="J7548" t="str">
        <f t="shared" ca="1" si="1641"/>
        <v>Male</v>
      </c>
      <c r="K7548">
        <f t="shared" ca="1" si="1642"/>
        <v>70</v>
      </c>
      <c r="L7548" t="str">
        <f t="shared" ca="1" si="1643"/>
        <v>Adult</v>
      </c>
      <c r="M7548" t="str">
        <f t="shared" ca="1" si="1644"/>
        <v>Yes</v>
      </c>
      <c r="N7548" t="str">
        <f t="shared" ca="1" si="1644"/>
        <v>Yes</v>
      </c>
      <c r="O7548" t="str">
        <f t="shared" ca="1" si="1644"/>
        <v>No</v>
      </c>
      <c r="P7548" t="str">
        <f t="shared" ca="1" si="1639"/>
        <v>No</v>
      </c>
      <c r="Q7548" t="str">
        <f t="shared" ca="1" si="1639"/>
        <v>Yes</v>
      </c>
      <c r="R7548">
        <f t="shared" ca="1" si="1645"/>
        <v>3</v>
      </c>
      <c r="S7548">
        <f t="shared" ca="1" si="1646"/>
        <v>3</v>
      </c>
      <c r="T7548">
        <f t="shared" ca="1" si="1647"/>
        <v>3</v>
      </c>
      <c r="U7548">
        <f t="shared" ca="1" si="1648"/>
        <v>3</v>
      </c>
      <c r="V7548">
        <f t="shared" ca="1" si="1649"/>
        <v>0</v>
      </c>
      <c r="W7548">
        <f t="shared" ca="1" si="1650"/>
        <v>4</v>
      </c>
      <c r="X7548">
        <f t="shared" ca="1" si="1651"/>
        <v>16</v>
      </c>
    </row>
    <row r="7549" spans="1:24" x14ac:dyDescent="0.25">
      <c r="A7549">
        <v>479646</v>
      </c>
      <c r="B7549" t="s">
        <v>23487</v>
      </c>
      <c r="C7549" t="s">
        <v>10</v>
      </c>
      <c r="D7549" t="s">
        <v>23488</v>
      </c>
      <c r="E7549" t="str">
        <f t="shared" ca="1" si="1652"/>
        <v>Chelsea</v>
      </c>
      <c r="F7549" t="s">
        <v>24067</v>
      </c>
      <c r="G7549">
        <f t="shared" ca="1" si="1640"/>
        <v>7603190014</v>
      </c>
      <c r="H7549" t="s">
        <v>392</v>
      </c>
      <c r="I7549" t="s">
        <v>23489</v>
      </c>
      <c r="J7549" t="str">
        <f t="shared" ca="1" si="1641"/>
        <v>Female</v>
      </c>
      <c r="K7549">
        <f t="shared" ca="1" si="1642"/>
        <v>37</v>
      </c>
      <c r="L7549" t="str">
        <f t="shared" ca="1" si="1643"/>
        <v>Adult</v>
      </c>
      <c r="M7549" t="str">
        <f t="shared" ca="1" si="1644"/>
        <v>No</v>
      </c>
      <c r="N7549" t="str">
        <f t="shared" ca="1" si="1644"/>
        <v>Yes</v>
      </c>
      <c r="O7549" t="str">
        <f t="shared" ca="1" si="1644"/>
        <v>No</v>
      </c>
      <c r="P7549" t="str">
        <f t="shared" ca="1" si="1639"/>
        <v>No</v>
      </c>
      <c r="Q7549" t="str">
        <f t="shared" ca="1" si="1639"/>
        <v>No</v>
      </c>
      <c r="R7549">
        <f t="shared" ca="1" si="1645"/>
        <v>2</v>
      </c>
      <c r="S7549">
        <f t="shared" ca="1" si="1646"/>
        <v>3</v>
      </c>
      <c r="T7549">
        <f t="shared" ca="1" si="1647"/>
        <v>3</v>
      </c>
      <c r="U7549">
        <f t="shared" ca="1" si="1648"/>
        <v>0</v>
      </c>
      <c r="V7549">
        <f t="shared" ca="1" si="1649"/>
        <v>0</v>
      </c>
      <c r="W7549">
        <f t="shared" ca="1" si="1650"/>
        <v>0</v>
      </c>
      <c r="X7549">
        <f t="shared" ca="1" si="1651"/>
        <v>8</v>
      </c>
    </row>
    <row r="7550" spans="1:24" x14ac:dyDescent="0.25">
      <c r="A7550">
        <v>479655</v>
      </c>
      <c r="B7550" t="s">
        <v>23490</v>
      </c>
      <c r="C7550" t="s">
        <v>10</v>
      </c>
      <c r="D7550" t="s">
        <v>23491</v>
      </c>
      <c r="E7550" t="str">
        <f t="shared" ca="1" si="1652"/>
        <v>Winthrop</v>
      </c>
      <c r="F7550" t="s">
        <v>24067</v>
      </c>
      <c r="G7550">
        <f t="shared" ca="1" si="1640"/>
        <v>5138890146</v>
      </c>
      <c r="H7550" t="s">
        <v>392</v>
      </c>
      <c r="I7550" t="s">
        <v>23492</v>
      </c>
      <c r="J7550" t="str">
        <f t="shared" ca="1" si="1641"/>
        <v>Female</v>
      </c>
      <c r="K7550">
        <f t="shared" ca="1" si="1642"/>
        <v>63</v>
      </c>
      <c r="L7550" t="str">
        <f t="shared" ca="1" si="1643"/>
        <v>Adult</v>
      </c>
      <c r="M7550" t="str">
        <f t="shared" ca="1" si="1644"/>
        <v>Yes</v>
      </c>
      <c r="N7550" t="str">
        <f t="shared" ca="1" si="1644"/>
        <v>No</v>
      </c>
      <c r="O7550" t="str">
        <f t="shared" ca="1" si="1644"/>
        <v>No</v>
      </c>
      <c r="P7550" t="str">
        <f t="shared" ca="1" si="1639"/>
        <v>Yes</v>
      </c>
      <c r="Q7550" t="str">
        <f t="shared" ca="1" si="1639"/>
        <v>Yes</v>
      </c>
      <c r="R7550">
        <f t="shared" ca="1" si="1645"/>
        <v>4</v>
      </c>
      <c r="S7550">
        <f t="shared" ca="1" si="1646"/>
        <v>5</v>
      </c>
      <c r="T7550">
        <f t="shared" ca="1" si="1647"/>
        <v>0</v>
      </c>
      <c r="U7550">
        <f t="shared" ca="1" si="1648"/>
        <v>3</v>
      </c>
      <c r="V7550">
        <f t="shared" ca="1" si="1649"/>
        <v>4</v>
      </c>
      <c r="W7550">
        <f t="shared" ca="1" si="1650"/>
        <v>4</v>
      </c>
      <c r="X7550">
        <f t="shared" ca="1" si="1651"/>
        <v>20</v>
      </c>
    </row>
    <row r="7551" spans="1:24" x14ac:dyDescent="0.25">
      <c r="A7551">
        <v>479664</v>
      </c>
      <c r="B7551" t="s">
        <v>23493</v>
      </c>
      <c r="C7551" t="s">
        <v>10</v>
      </c>
      <c r="D7551" t="s">
        <v>23494</v>
      </c>
      <c r="E7551" t="str">
        <f t="shared" ca="1" si="1652"/>
        <v xml:space="preserve"> Milton</v>
      </c>
      <c r="F7551" t="s">
        <v>24067</v>
      </c>
      <c r="G7551">
        <f t="shared" ca="1" si="1640"/>
        <v>7211897206</v>
      </c>
      <c r="H7551" t="s">
        <v>392</v>
      </c>
      <c r="I7551">
        <v>45212</v>
      </c>
      <c r="J7551" t="str">
        <f t="shared" ca="1" si="1641"/>
        <v>Female</v>
      </c>
      <c r="K7551">
        <f t="shared" ca="1" si="1642"/>
        <v>60</v>
      </c>
      <c r="L7551" t="str">
        <f t="shared" ca="1" si="1643"/>
        <v>Adult</v>
      </c>
      <c r="M7551" t="str">
        <f t="shared" ca="1" si="1644"/>
        <v>Yes</v>
      </c>
      <c r="N7551" t="str">
        <f t="shared" ca="1" si="1644"/>
        <v>Yes</v>
      </c>
      <c r="O7551" t="str">
        <f t="shared" ca="1" si="1644"/>
        <v>No</v>
      </c>
      <c r="P7551" t="str">
        <f t="shared" ca="1" si="1639"/>
        <v>Yes</v>
      </c>
      <c r="Q7551" t="str">
        <f t="shared" ca="1" si="1639"/>
        <v>Yes</v>
      </c>
      <c r="R7551">
        <f t="shared" ca="1" si="1645"/>
        <v>5</v>
      </c>
      <c r="S7551">
        <f t="shared" ca="1" si="1646"/>
        <v>5</v>
      </c>
      <c r="T7551">
        <f t="shared" ca="1" si="1647"/>
        <v>3</v>
      </c>
      <c r="U7551">
        <f t="shared" ca="1" si="1648"/>
        <v>3</v>
      </c>
      <c r="V7551">
        <f t="shared" ca="1" si="1649"/>
        <v>4</v>
      </c>
      <c r="W7551">
        <f t="shared" ca="1" si="1650"/>
        <v>4</v>
      </c>
      <c r="X7551">
        <f t="shared" ca="1" si="1651"/>
        <v>24</v>
      </c>
    </row>
    <row r="7552" spans="1:24" x14ac:dyDescent="0.25">
      <c r="A7552">
        <v>479770</v>
      </c>
      <c r="B7552" t="s">
        <v>420</v>
      </c>
      <c r="C7552" t="s">
        <v>10</v>
      </c>
      <c r="D7552" t="s">
        <v>23495</v>
      </c>
      <c r="E7552" t="str">
        <f t="shared" ca="1" si="1652"/>
        <v xml:space="preserve"> Milton</v>
      </c>
      <c r="F7552" t="s">
        <v>24067</v>
      </c>
      <c r="G7552">
        <f t="shared" ca="1" si="1640"/>
        <v>9056382415</v>
      </c>
      <c r="H7552" t="s">
        <v>423</v>
      </c>
      <c r="I7552" t="s">
        <v>23496</v>
      </c>
      <c r="J7552" t="str">
        <f t="shared" ca="1" si="1641"/>
        <v>Male</v>
      </c>
      <c r="K7552">
        <f t="shared" ca="1" si="1642"/>
        <v>15</v>
      </c>
      <c r="L7552" t="str">
        <f t="shared" ca="1" si="1643"/>
        <v>Adoloscent</v>
      </c>
      <c r="M7552" t="str">
        <f t="shared" ca="1" si="1644"/>
        <v>Yes</v>
      </c>
      <c r="N7552" t="str">
        <f t="shared" ca="1" si="1644"/>
        <v>No</v>
      </c>
      <c r="O7552" t="str">
        <f t="shared" ca="1" si="1644"/>
        <v>Yes</v>
      </c>
      <c r="P7552" t="str">
        <f t="shared" ca="1" si="1639"/>
        <v>Yes</v>
      </c>
      <c r="Q7552" t="str">
        <f t="shared" ca="1" si="1639"/>
        <v>No</v>
      </c>
      <c r="R7552">
        <f t="shared" ca="1" si="1645"/>
        <v>1</v>
      </c>
      <c r="S7552">
        <f t="shared" ca="1" si="1646"/>
        <v>0</v>
      </c>
      <c r="T7552">
        <f t="shared" ca="1" si="1647"/>
        <v>3</v>
      </c>
      <c r="U7552">
        <f t="shared" ca="1" si="1648"/>
        <v>3</v>
      </c>
      <c r="V7552">
        <f t="shared" ca="1" si="1649"/>
        <v>4</v>
      </c>
      <c r="W7552">
        <f t="shared" ca="1" si="1650"/>
        <v>0</v>
      </c>
      <c r="X7552">
        <f t="shared" ca="1" si="1651"/>
        <v>11</v>
      </c>
    </row>
    <row r="7553" spans="1:24" x14ac:dyDescent="0.25">
      <c r="A7553">
        <v>479956</v>
      </c>
      <c r="B7553" t="s">
        <v>11873</v>
      </c>
      <c r="C7553" t="s">
        <v>10</v>
      </c>
      <c r="D7553" t="s">
        <v>23497</v>
      </c>
      <c r="E7553" t="str">
        <f t="shared" ca="1" si="1652"/>
        <v>Watertown</v>
      </c>
      <c r="F7553" t="s">
        <v>24067</v>
      </c>
      <c r="G7553">
        <f t="shared" ca="1" si="1640"/>
        <v>3499232110</v>
      </c>
      <c r="H7553" t="s">
        <v>23498</v>
      </c>
      <c r="I7553" t="s">
        <v>11875</v>
      </c>
      <c r="J7553" t="str">
        <f t="shared" ca="1" si="1641"/>
        <v>Male</v>
      </c>
      <c r="K7553">
        <f t="shared" ca="1" si="1642"/>
        <v>19</v>
      </c>
      <c r="L7553" t="str">
        <f t="shared" ca="1" si="1643"/>
        <v>Adult</v>
      </c>
      <c r="M7553" t="str">
        <f t="shared" ca="1" si="1644"/>
        <v>No</v>
      </c>
      <c r="N7553" t="str">
        <f t="shared" ca="1" si="1644"/>
        <v>Yes</v>
      </c>
      <c r="O7553" t="str">
        <f t="shared" ca="1" si="1644"/>
        <v>Yes</v>
      </c>
      <c r="P7553" t="str">
        <f t="shared" ca="1" si="1639"/>
        <v>No</v>
      </c>
      <c r="Q7553" t="str">
        <f t="shared" ca="1" si="1639"/>
        <v>No</v>
      </c>
      <c r="R7553">
        <f t="shared" ca="1" si="1645"/>
        <v>3</v>
      </c>
      <c r="S7553">
        <f t="shared" ca="1" si="1646"/>
        <v>3</v>
      </c>
      <c r="T7553">
        <f t="shared" ca="1" si="1647"/>
        <v>5</v>
      </c>
      <c r="U7553">
        <f t="shared" ca="1" si="1648"/>
        <v>0</v>
      </c>
      <c r="V7553">
        <f t="shared" ca="1" si="1649"/>
        <v>0</v>
      </c>
      <c r="W7553">
        <f t="shared" ca="1" si="1650"/>
        <v>0</v>
      </c>
      <c r="X7553">
        <f t="shared" ca="1" si="1651"/>
        <v>11</v>
      </c>
    </row>
    <row r="7554" spans="1:24" x14ac:dyDescent="0.25">
      <c r="A7554">
        <v>479965</v>
      </c>
      <c r="B7554" t="s">
        <v>23499</v>
      </c>
      <c r="C7554" t="s">
        <v>10</v>
      </c>
      <c r="D7554" t="s">
        <v>23500</v>
      </c>
      <c r="E7554" t="str">
        <f t="shared" ca="1" si="1652"/>
        <v>Dedham</v>
      </c>
      <c r="F7554" t="s">
        <v>24067</v>
      </c>
      <c r="G7554">
        <f t="shared" ca="1" si="1640"/>
        <v>9568081767</v>
      </c>
      <c r="H7554" t="s">
        <v>23501</v>
      </c>
      <c r="I7554">
        <v>7712</v>
      </c>
      <c r="J7554" t="str">
        <f t="shared" ca="1" si="1641"/>
        <v>Male</v>
      </c>
      <c r="K7554">
        <f t="shared" ca="1" si="1642"/>
        <v>49</v>
      </c>
      <c r="L7554" t="str">
        <f t="shared" ca="1" si="1643"/>
        <v>Adult</v>
      </c>
      <c r="M7554" t="str">
        <f t="shared" ca="1" si="1644"/>
        <v>Yes</v>
      </c>
      <c r="N7554" t="str">
        <f t="shared" ca="1" si="1644"/>
        <v>Yes</v>
      </c>
      <c r="O7554" t="str">
        <f t="shared" ca="1" si="1644"/>
        <v>Yes</v>
      </c>
      <c r="P7554" t="str">
        <f t="shared" ca="1" si="1644"/>
        <v>No</v>
      </c>
      <c r="Q7554" t="str">
        <f t="shared" ca="1" si="1644"/>
        <v>No</v>
      </c>
      <c r="R7554">
        <f t="shared" ca="1" si="1645"/>
        <v>4</v>
      </c>
      <c r="S7554">
        <f t="shared" ca="1" si="1646"/>
        <v>5</v>
      </c>
      <c r="T7554">
        <f t="shared" ca="1" si="1647"/>
        <v>5</v>
      </c>
      <c r="U7554">
        <f t="shared" ca="1" si="1648"/>
        <v>3</v>
      </c>
      <c r="V7554">
        <f t="shared" ca="1" si="1649"/>
        <v>0</v>
      </c>
      <c r="W7554">
        <f t="shared" ca="1" si="1650"/>
        <v>0</v>
      </c>
      <c r="X7554">
        <f t="shared" ca="1" si="1651"/>
        <v>17</v>
      </c>
    </row>
    <row r="7555" spans="1:24" x14ac:dyDescent="0.25">
      <c r="A7555">
        <v>479974</v>
      </c>
      <c r="B7555" t="s">
        <v>23502</v>
      </c>
      <c r="C7555" t="s">
        <v>10</v>
      </c>
      <c r="D7555" t="s">
        <v>23503</v>
      </c>
      <c r="E7555" t="str">
        <f t="shared" ca="1" si="1652"/>
        <v>Winthrop</v>
      </c>
      <c r="F7555" t="s">
        <v>24067</v>
      </c>
      <c r="G7555">
        <f t="shared" ref="G7555:G7618" ca="1" si="1653">RANDBETWEEN(1000000000,9999999999)</f>
        <v>9973247381</v>
      </c>
      <c r="H7555" t="s">
        <v>23505</v>
      </c>
      <c r="I7555" t="s">
        <v>23504</v>
      </c>
      <c r="J7555" t="str">
        <f t="shared" ref="J7555:J7618" ca="1" si="1654">CHOOSE(RANDBETWEEN(1,2),"Male","Female")</f>
        <v>Female</v>
      </c>
      <c r="K7555">
        <f t="shared" ref="K7555:K7618" ca="1" si="1655">RANDBETWEEN(15,70)</f>
        <v>23</v>
      </c>
      <c r="L7555" t="str">
        <f t="shared" ref="L7555:L7618" ca="1" si="1656">IF(AND(K7555&gt;=12, K7555 &lt; 18), "Adoloscent", "Adult")</f>
        <v>Adult</v>
      </c>
      <c r="M7555" t="str">
        <f t="shared" ref="M7555:P7618" ca="1" si="1657">CHOOSE(RANDBETWEEN(1,2),"Yes","No")</f>
        <v>Yes</v>
      </c>
      <c r="N7555" t="str">
        <f t="shared" ca="1" si="1657"/>
        <v>Yes</v>
      </c>
      <c r="O7555" t="str">
        <f t="shared" ca="1" si="1657"/>
        <v>Yes</v>
      </c>
      <c r="P7555" t="str">
        <f t="shared" ca="1" si="1657"/>
        <v>Yes</v>
      </c>
      <c r="Q7555" t="str">
        <f t="shared" ref="Q7555:Q7618" ca="1" si="1658">CHOOSE(RANDBETWEEN(1,2),"Yes","No")</f>
        <v>No</v>
      </c>
      <c r="R7555">
        <f t="shared" ref="R7555:R7618" ca="1" si="1659">CHOOSE(RANDBETWEEN(1,5),1,2,3,4,5)</f>
        <v>2</v>
      </c>
      <c r="S7555">
        <f t="shared" ref="S7555:S7618" ca="1" si="1660">IF(R7555&gt;=4,5,IF(AND(R7555&gt;=2,R7555&lt;=3),3,IF(R7555=1,0)))</f>
        <v>3</v>
      </c>
      <c r="T7555">
        <f t="shared" ref="T7555:T7618" ca="1" si="1661">IF(AND(O7555="Yes",N7555="Yes"),5,IF(OR(O7555="Yes",N7555="Yes"),3,IF(AND(O7555="No",N7555="No"),0)))</f>
        <v>5</v>
      </c>
      <c r="U7555">
        <f t="shared" ref="U7555:U7618" ca="1" si="1662">IF(M7555="Yes",3,0)</f>
        <v>3</v>
      </c>
      <c r="V7555">
        <f t="shared" ref="V7555:V7618" ca="1" si="1663">IF(P7555="Yes",4,0)</f>
        <v>4</v>
      </c>
      <c r="W7555">
        <f t="shared" ref="W7555:W7618" ca="1" si="1664">IF(Q7555="Yes",4,0)</f>
        <v>0</v>
      </c>
      <c r="X7555">
        <f t="shared" ref="X7555:X7618" ca="1" si="1665">SUM(R7555:W7555)</f>
        <v>17</v>
      </c>
    </row>
    <row r="7556" spans="1:24" x14ac:dyDescent="0.25">
      <c r="A7556">
        <v>479983</v>
      </c>
      <c r="B7556" t="s">
        <v>23506</v>
      </c>
      <c r="C7556" t="s">
        <v>10</v>
      </c>
      <c r="D7556" t="s">
        <v>23507</v>
      </c>
      <c r="E7556" t="str">
        <f t="shared" ref="E7556:E7619" ca="1" si="1666">CHOOSE(RANDBETWEEN(1,15),"Boston","Winthrop","Revere","Chelsea","Everett","Somerville", "Cambridge","Watertown", "Newton","Brookline", "Needham", "Dedham", "Canton"," Milton", "Quincy")</f>
        <v>Canton</v>
      </c>
      <c r="F7556" t="s">
        <v>24067</v>
      </c>
      <c r="G7556">
        <f t="shared" ca="1" si="1653"/>
        <v>6588234503</v>
      </c>
      <c r="H7556" t="s">
        <v>23508</v>
      </c>
      <c r="I7556">
        <v>80501</v>
      </c>
      <c r="J7556" t="str">
        <f t="shared" ca="1" si="1654"/>
        <v>Male</v>
      </c>
      <c r="K7556">
        <f t="shared" ca="1" si="1655"/>
        <v>27</v>
      </c>
      <c r="L7556" t="str">
        <f t="shared" ca="1" si="1656"/>
        <v>Adult</v>
      </c>
      <c r="M7556" t="str">
        <f t="shared" ca="1" si="1657"/>
        <v>Yes</v>
      </c>
      <c r="N7556" t="str">
        <f t="shared" ca="1" si="1657"/>
        <v>Yes</v>
      </c>
      <c r="O7556" t="str">
        <f t="shared" ca="1" si="1657"/>
        <v>No</v>
      </c>
      <c r="P7556" t="str">
        <f t="shared" ca="1" si="1657"/>
        <v>Yes</v>
      </c>
      <c r="Q7556" t="str">
        <f t="shared" ca="1" si="1658"/>
        <v>No</v>
      </c>
      <c r="R7556">
        <f t="shared" ca="1" si="1659"/>
        <v>5</v>
      </c>
      <c r="S7556">
        <f t="shared" ca="1" si="1660"/>
        <v>5</v>
      </c>
      <c r="T7556">
        <f t="shared" ca="1" si="1661"/>
        <v>3</v>
      </c>
      <c r="U7556">
        <f t="shared" ca="1" si="1662"/>
        <v>3</v>
      </c>
      <c r="V7556">
        <f t="shared" ca="1" si="1663"/>
        <v>4</v>
      </c>
      <c r="W7556">
        <f t="shared" ca="1" si="1664"/>
        <v>0</v>
      </c>
      <c r="X7556">
        <f t="shared" ca="1" si="1665"/>
        <v>20</v>
      </c>
    </row>
    <row r="7557" spans="1:24" x14ac:dyDescent="0.25">
      <c r="A7557">
        <v>479992</v>
      </c>
      <c r="B7557" t="s">
        <v>23509</v>
      </c>
      <c r="C7557" t="s">
        <v>10</v>
      </c>
      <c r="D7557" t="s">
        <v>23510</v>
      </c>
      <c r="E7557" t="str">
        <f t="shared" ca="1" si="1666"/>
        <v>Needham</v>
      </c>
      <c r="F7557" t="s">
        <v>24067</v>
      </c>
      <c r="G7557">
        <f t="shared" ca="1" si="1653"/>
        <v>7177436928</v>
      </c>
      <c r="H7557" t="s">
        <v>23511</v>
      </c>
      <c r="I7557">
        <v>91203</v>
      </c>
      <c r="J7557" t="str">
        <f t="shared" ca="1" si="1654"/>
        <v>Male</v>
      </c>
      <c r="K7557">
        <f t="shared" ca="1" si="1655"/>
        <v>45</v>
      </c>
      <c r="L7557" t="str">
        <f t="shared" ca="1" si="1656"/>
        <v>Adult</v>
      </c>
      <c r="M7557" t="str">
        <f t="shared" ca="1" si="1657"/>
        <v>Yes</v>
      </c>
      <c r="N7557" t="str">
        <f t="shared" ca="1" si="1657"/>
        <v>Yes</v>
      </c>
      <c r="O7557" t="str">
        <f t="shared" ca="1" si="1657"/>
        <v>Yes</v>
      </c>
      <c r="P7557" t="str">
        <f t="shared" ca="1" si="1657"/>
        <v>Yes</v>
      </c>
      <c r="Q7557" t="str">
        <f t="shared" ca="1" si="1658"/>
        <v>Yes</v>
      </c>
      <c r="R7557">
        <f t="shared" ca="1" si="1659"/>
        <v>4</v>
      </c>
      <c r="S7557">
        <f t="shared" ca="1" si="1660"/>
        <v>5</v>
      </c>
      <c r="T7557">
        <f t="shared" ca="1" si="1661"/>
        <v>5</v>
      </c>
      <c r="U7557">
        <f t="shared" ca="1" si="1662"/>
        <v>3</v>
      </c>
      <c r="V7557">
        <f t="shared" ca="1" si="1663"/>
        <v>4</v>
      </c>
      <c r="W7557">
        <f t="shared" ca="1" si="1664"/>
        <v>4</v>
      </c>
      <c r="X7557">
        <f t="shared" ca="1" si="1665"/>
        <v>25</v>
      </c>
    </row>
    <row r="7558" spans="1:24" x14ac:dyDescent="0.25">
      <c r="A7558">
        <v>480000</v>
      </c>
      <c r="B7558" t="s">
        <v>23512</v>
      </c>
      <c r="C7558" t="s">
        <v>10</v>
      </c>
      <c r="D7558" t="s">
        <v>23513</v>
      </c>
      <c r="E7558" t="str">
        <f t="shared" ca="1" si="1666"/>
        <v xml:space="preserve"> Milton</v>
      </c>
      <c r="F7558" t="s">
        <v>24067</v>
      </c>
      <c r="G7558">
        <f t="shared" ca="1" si="1653"/>
        <v>1108403781</v>
      </c>
      <c r="H7558" t="s">
        <v>23514</v>
      </c>
      <c r="I7558">
        <v>94590</v>
      </c>
      <c r="J7558" t="str">
        <f t="shared" ca="1" si="1654"/>
        <v>Female</v>
      </c>
      <c r="K7558">
        <f t="shared" ca="1" si="1655"/>
        <v>46</v>
      </c>
      <c r="L7558" t="str">
        <f t="shared" ca="1" si="1656"/>
        <v>Adult</v>
      </c>
      <c r="M7558" t="str">
        <f t="shared" ca="1" si="1657"/>
        <v>Yes</v>
      </c>
      <c r="N7558" t="str">
        <f t="shared" ca="1" si="1657"/>
        <v>Yes</v>
      </c>
      <c r="O7558" t="str">
        <f t="shared" ca="1" si="1657"/>
        <v>No</v>
      </c>
      <c r="P7558" t="str">
        <f t="shared" ca="1" si="1657"/>
        <v>No</v>
      </c>
      <c r="Q7558" t="str">
        <f t="shared" ca="1" si="1658"/>
        <v>No</v>
      </c>
      <c r="R7558">
        <f t="shared" ca="1" si="1659"/>
        <v>2</v>
      </c>
      <c r="S7558">
        <f t="shared" ca="1" si="1660"/>
        <v>3</v>
      </c>
      <c r="T7558">
        <f t="shared" ca="1" si="1661"/>
        <v>3</v>
      </c>
      <c r="U7558">
        <f t="shared" ca="1" si="1662"/>
        <v>3</v>
      </c>
      <c r="V7558">
        <f t="shared" ca="1" si="1663"/>
        <v>0</v>
      </c>
      <c r="W7558">
        <f t="shared" ca="1" si="1664"/>
        <v>0</v>
      </c>
      <c r="X7558">
        <f t="shared" ca="1" si="1665"/>
        <v>11</v>
      </c>
    </row>
    <row r="7559" spans="1:24" x14ac:dyDescent="0.25">
      <c r="A7559">
        <v>480019</v>
      </c>
      <c r="B7559" t="s">
        <v>23515</v>
      </c>
      <c r="C7559" t="s">
        <v>10</v>
      </c>
      <c r="D7559" t="s">
        <v>23516</v>
      </c>
      <c r="E7559" t="str">
        <f t="shared" ca="1" si="1666"/>
        <v>Boston</v>
      </c>
      <c r="F7559" t="s">
        <v>24067</v>
      </c>
      <c r="G7559">
        <f t="shared" ca="1" si="1653"/>
        <v>7527482739</v>
      </c>
      <c r="H7559" t="s">
        <v>23517</v>
      </c>
      <c r="I7559">
        <v>93291</v>
      </c>
      <c r="J7559" t="str">
        <f t="shared" ca="1" si="1654"/>
        <v>Male</v>
      </c>
      <c r="K7559">
        <f t="shared" ca="1" si="1655"/>
        <v>51</v>
      </c>
      <c r="L7559" t="str">
        <f t="shared" ca="1" si="1656"/>
        <v>Adult</v>
      </c>
      <c r="M7559" t="str">
        <f t="shared" ca="1" si="1657"/>
        <v>No</v>
      </c>
      <c r="N7559" t="str">
        <f t="shared" ca="1" si="1657"/>
        <v>Yes</v>
      </c>
      <c r="O7559" t="str">
        <f t="shared" ca="1" si="1657"/>
        <v>Yes</v>
      </c>
      <c r="P7559" t="str">
        <f t="shared" ca="1" si="1657"/>
        <v>Yes</v>
      </c>
      <c r="Q7559" t="str">
        <f t="shared" ca="1" si="1658"/>
        <v>No</v>
      </c>
      <c r="R7559">
        <f t="shared" ca="1" si="1659"/>
        <v>5</v>
      </c>
      <c r="S7559">
        <f t="shared" ca="1" si="1660"/>
        <v>5</v>
      </c>
      <c r="T7559">
        <f t="shared" ca="1" si="1661"/>
        <v>5</v>
      </c>
      <c r="U7559">
        <f t="shared" ca="1" si="1662"/>
        <v>0</v>
      </c>
      <c r="V7559">
        <f t="shared" ca="1" si="1663"/>
        <v>4</v>
      </c>
      <c r="W7559">
        <f t="shared" ca="1" si="1664"/>
        <v>0</v>
      </c>
      <c r="X7559">
        <f t="shared" ca="1" si="1665"/>
        <v>19</v>
      </c>
    </row>
    <row r="7560" spans="1:24" x14ac:dyDescent="0.25">
      <c r="A7560">
        <v>480028</v>
      </c>
      <c r="B7560" t="s">
        <v>23518</v>
      </c>
      <c r="C7560" t="s">
        <v>10</v>
      </c>
      <c r="D7560" t="s">
        <v>23519</v>
      </c>
      <c r="E7560" t="str">
        <f t="shared" ca="1" si="1666"/>
        <v>Cambridge</v>
      </c>
      <c r="F7560" t="s">
        <v>24067</v>
      </c>
      <c r="G7560">
        <f t="shared" ca="1" si="1653"/>
        <v>9133641114</v>
      </c>
      <c r="H7560" t="s">
        <v>23520</v>
      </c>
      <c r="I7560">
        <v>10036</v>
      </c>
      <c r="J7560" t="str">
        <f t="shared" ca="1" si="1654"/>
        <v>Male</v>
      </c>
      <c r="K7560">
        <f t="shared" ca="1" si="1655"/>
        <v>57</v>
      </c>
      <c r="L7560" t="str">
        <f t="shared" ca="1" si="1656"/>
        <v>Adult</v>
      </c>
      <c r="M7560" t="str">
        <f t="shared" ca="1" si="1657"/>
        <v>No</v>
      </c>
      <c r="N7560" t="str">
        <f t="shared" ca="1" si="1657"/>
        <v>No</v>
      </c>
      <c r="O7560" t="str">
        <f t="shared" ca="1" si="1657"/>
        <v>Yes</v>
      </c>
      <c r="P7560" t="str">
        <f t="shared" ca="1" si="1657"/>
        <v>No</v>
      </c>
      <c r="Q7560" t="str">
        <f t="shared" ca="1" si="1658"/>
        <v>Yes</v>
      </c>
      <c r="R7560">
        <f t="shared" ca="1" si="1659"/>
        <v>4</v>
      </c>
      <c r="S7560">
        <f t="shared" ca="1" si="1660"/>
        <v>5</v>
      </c>
      <c r="T7560">
        <f t="shared" ca="1" si="1661"/>
        <v>3</v>
      </c>
      <c r="U7560">
        <f t="shared" ca="1" si="1662"/>
        <v>0</v>
      </c>
      <c r="V7560">
        <f t="shared" ca="1" si="1663"/>
        <v>0</v>
      </c>
      <c r="W7560">
        <f t="shared" ca="1" si="1664"/>
        <v>4</v>
      </c>
      <c r="X7560">
        <f t="shared" ca="1" si="1665"/>
        <v>16</v>
      </c>
    </row>
    <row r="7561" spans="1:24" x14ac:dyDescent="0.25">
      <c r="A7561">
        <v>480037</v>
      </c>
      <c r="B7561" t="s">
        <v>23521</v>
      </c>
      <c r="C7561" t="s">
        <v>10</v>
      </c>
      <c r="D7561" t="s">
        <v>23522</v>
      </c>
      <c r="E7561" t="str">
        <f t="shared" ca="1" si="1666"/>
        <v>Brookline</v>
      </c>
      <c r="F7561" t="s">
        <v>24067</v>
      </c>
      <c r="G7561">
        <f t="shared" ca="1" si="1653"/>
        <v>4989892975</v>
      </c>
      <c r="H7561" t="s">
        <v>23523</v>
      </c>
      <c r="I7561">
        <v>27606</v>
      </c>
      <c r="J7561" t="str">
        <f t="shared" ca="1" si="1654"/>
        <v>Male</v>
      </c>
      <c r="K7561">
        <f t="shared" ca="1" si="1655"/>
        <v>64</v>
      </c>
      <c r="L7561" t="str">
        <f t="shared" ca="1" si="1656"/>
        <v>Adult</v>
      </c>
      <c r="M7561" t="str">
        <f t="shared" ca="1" si="1657"/>
        <v>No</v>
      </c>
      <c r="N7561" t="str">
        <f t="shared" ca="1" si="1657"/>
        <v>No</v>
      </c>
      <c r="O7561" t="str">
        <f t="shared" ca="1" si="1657"/>
        <v>No</v>
      </c>
      <c r="P7561" t="str">
        <f t="shared" ca="1" si="1657"/>
        <v>No</v>
      </c>
      <c r="Q7561" t="str">
        <f t="shared" ca="1" si="1658"/>
        <v>Yes</v>
      </c>
      <c r="R7561">
        <f t="shared" ca="1" si="1659"/>
        <v>2</v>
      </c>
      <c r="S7561">
        <f t="shared" ca="1" si="1660"/>
        <v>3</v>
      </c>
      <c r="T7561">
        <f t="shared" ca="1" si="1661"/>
        <v>0</v>
      </c>
      <c r="U7561">
        <f t="shared" ca="1" si="1662"/>
        <v>0</v>
      </c>
      <c r="V7561">
        <f t="shared" ca="1" si="1663"/>
        <v>0</v>
      </c>
      <c r="W7561">
        <f t="shared" ca="1" si="1664"/>
        <v>4</v>
      </c>
      <c r="X7561">
        <f t="shared" ca="1" si="1665"/>
        <v>9</v>
      </c>
    </row>
    <row r="7562" spans="1:24" x14ac:dyDescent="0.25">
      <c r="A7562">
        <v>480064</v>
      </c>
      <c r="B7562" t="s">
        <v>5515</v>
      </c>
      <c r="C7562" t="s">
        <v>10</v>
      </c>
      <c r="D7562" t="s">
        <v>23524</v>
      </c>
      <c r="E7562" t="str">
        <f t="shared" ca="1" si="1666"/>
        <v>Quincy</v>
      </c>
      <c r="F7562" t="s">
        <v>24067</v>
      </c>
      <c r="G7562">
        <f t="shared" ca="1" si="1653"/>
        <v>2815368859</v>
      </c>
      <c r="H7562" t="s">
        <v>23525</v>
      </c>
      <c r="I7562">
        <v>4330</v>
      </c>
      <c r="J7562" t="str">
        <f t="shared" ca="1" si="1654"/>
        <v>Male</v>
      </c>
      <c r="K7562">
        <f t="shared" ca="1" si="1655"/>
        <v>23</v>
      </c>
      <c r="L7562" t="str">
        <f t="shared" ca="1" si="1656"/>
        <v>Adult</v>
      </c>
      <c r="M7562" t="str">
        <f t="shared" ca="1" si="1657"/>
        <v>No</v>
      </c>
      <c r="N7562" t="str">
        <f t="shared" ca="1" si="1657"/>
        <v>Yes</v>
      </c>
      <c r="O7562" t="str">
        <f t="shared" ca="1" si="1657"/>
        <v>No</v>
      </c>
      <c r="P7562" t="str">
        <f t="shared" ca="1" si="1657"/>
        <v>Yes</v>
      </c>
      <c r="Q7562" t="str">
        <f t="shared" ca="1" si="1658"/>
        <v>Yes</v>
      </c>
      <c r="R7562">
        <f t="shared" ca="1" si="1659"/>
        <v>5</v>
      </c>
      <c r="S7562">
        <f t="shared" ca="1" si="1660"/>
        <v>5</v>
      </c>
      <c r="T7562">
        <f t="shared" ca="1" si="1661"/>
        <v>3</v>
      </c>
      <c r="U7562">
        <f t="shared" ca="1" si="1662"/>
        <v>0</v>
      </c>
      <c r="V7562">
        <f t="shared" ca="1" si="1663"/>
        <v>4</v>
      </c>
      <c r="W7562">
        <f t="shared" ca="1" si="1664"/>
        <v>4</v>
      </c>
      <c r="X7562">
        <f t="shared" ca="1" si="1665"/>
        <v>21</v>
      </c>
    </row>
    <row r="7563" spans="1:24" x14ac:dyDescent="0.25">
      <c r="A7563">
        <v>480073</v>
      </c>
      <c r="B7563" t="s">
        <v>23526</v>
      </c>
      <c r="C7563" t="s">
        <v>10</v>
      </c>
      <c r="D7563" t="s">
        <v>23527</v>
      </c>
      <c r="E7563" t="str">
        <f t="shared" ca="1" si="1666"/>
        <v>Newton</v>
      </c>
      <c r="F7563" t="s">
        <v>24067</v>
      </c>
      <c r="G7563">
        <f t="shared" ca="1" si="1653"/>
        <v>5155071855</v>
      </c>
      <c r="H7563" t="s">
        <v>2677</v>
      </c>
      <c r="I7563">
        <v>78729</v>
      </c>
      <c r="J7563" t="str">
        <f t="shared" ca="1" si="1654"/>
        <v>Female</v>
      </c>
      <c r="K7563">
        <f t="shared" ca="1" si="1655"/>
        <v>44</v>
      </c>
      <c r="L7563" t="str">
        <f t="shared" ca="1" si="1656"/>
        <v>Adult</v>
      </c>
      <c r="M7563" t="str">
        <f t="shared" ca="1" si="1657"/>
        <v>Yes</v>
      </c>
      <c r="N7563" t="str">
        <f t="shared" ca="1" si="1657"/>
        <v>No</v>
      </c>
      <c r="O7563" t="str">
        <f t="shared" ca="1" si="1657"/>
        <v>Yes</v>
      </c>
      <c r="P7563" t="str">
        <f t="shared" ca="1" si="1657"/>
        <v>Yes</v>
      </c>
      <c r="Q7563" t="str">
        <f t="shared" ca="1" si="1658"/>
        <v>Yes</v>
      </c>
      <c r="R7563">
        <f t="shared" ca="1" si="1659"/>
        <v>3</v>
      </c>
      <c r="S7563">
        <f t="shared" ca="1" si="1660"/>
        <v>3</v>
      </c>
      <c r="T7563">
        <f t="shared" ca="1" si="1661"/>
        <v>3</v>
      </c>
      <c r="U7563">
        <f t="shared" ca="1" si="1662"/>
        <v>3</v>
      </c>
      <c r="V7563">
        <f t="shared" ca="1" si="1663"/>
        <v>4</v>
      </c>
      <c r="W7563">
        <f t="shared" ca="1" si="1664"/>
        <v>4</v>
      </c>
      <c r="X7563">
        <f t="shared" ca="1" si="1665"/>
        <v>20</v>
      </c>
    </row>
    <row r="7564" spans="1:24" x14ac:dyDescent="0.25">
      <c r="A7564">
        <v>480082</v>
      </c>
      <c r="B7564" t="s">
        <v>23528</v>
      </c>
      <c r="C7564" t="s">
        <v>10</v>
      </c>
      <c r="D7564" t="s">
        <v>23529</v>
      </c>
      <c r="E7564" t="str">
        <f t="shared" ca="1" si="1666"/>
        <v>Somerville</v>
      </c>
      <c r="F7564" t="s">
        <v>24067</v>
      </c>
      <c r="G7564">
        <f t="shared" ca="1" si="1653"/>
        <v>3934515558</v>
      </c>
      <c r="H7564" t="s">
        <v>23530</v>
      </c>
      <c r="I7564">
        <v>44128</v>
      </c>
      <c r="J7564" t="str">
        <f t="shared" ca="1" si="1654"/>
        <v>Male</v>
      </c>
      <c r="K7564">
        <f t="shared" ca="1" si="1655"/>
        <v>29</v>
      </c>
      <c r="L7564" t="str">
        <f t="shared" ca="1" si="1656"/>
        <v>Adult</v>
      </c>
      <c r="M7564" t="str">
        <f t="shared" ca="1" si="1657"/>
        <v>No</v>
      </c>
      <c r="N7564" t="str">
        <f t="shared" ca="1" si="1657"/>
        <v>Yes</v>
      </c>
      <c r="O7564" t="str">
        <f t="shared" ca="1" si="1657"/>
        <v>Yes</v>
      </c>
      <c r="P7564" t="str">
        <f t="shared" ca="1" si="1657"/>
        <v>Yes</v>
      </c>
      <c r="Q7564" t="str">
        <f t="shared" ca="1" si="1658"/>
        <v>Yes</v>
      </c>
      <c r="R7564">
        <f t="shared" ca="1" si="1659"/>
        <v>5</v>
      </c>
      <c r="S7564">
        <f t="shared" ca="1" si="1660"/>
        <v>5</v>
      </c>
      <c r="T7564">
        <f t="shared" ca="1" si="1661"/>
        <v>5</v>
      </c>
      <c r="U7564">
        <f t="shared" ca="1" si="1662"/>
        <v>0</v>
      </c>
      <c r="V7564">
        <f t="shared" ca="1" si="1663"/>
        <v>4</v>
      </c>
      <c r="W7564">
        <f t="shared" ca="1" si="1664"/>
        <v>4</v>
      </c>
      <c r="X7564">
        <f t="shared" ca="1" si="1665"/>
        <v>23</v>
      </c>
    </row>
    <row r="7565" spans="1:24" x14ac:dyDescent="0.25">
      <c r="A7565">
        <v>480091</v>
      </c>
      <c r="B7565" t="s">
        <v>23531</v>
      </c>
      <c r="C7565" t="s">
        <v>10</v>
      </c>
      <c r="D7565" t="s">
        <v>23532</v>
      </c>
      <c r="E7565" t="str">
        <f t="shared" ca="1" si="1666"/>
        <v>Watertown</v>
      </c>
      <c r="F7565" t="s">
        <v>24067</v>
      </c>
      <c r="G7565">
        <f t="shared" ca="1" si="1653"/>
        <v>7153908500</v>
      </c>
      <c r="H7565" t="s">
        <v>8460</v>
      </c>
      <c r="I7565">
        <v>14127</v>
      </c>
      <c r="J7565" t="str">
        <f t="shared" ca="1" si="1654"/>
        <v>Male</v>
      </c>
      <c r="K7565">
        <f t="shared" ca="1" si="1655"/>
        <v>38</v>
      </c>
      <c r="L7565" t="str">
        <f t="shared" ca="1" si="1656"/>
        <v>Adult</v>
      </c>
      <c r="M7565" t="str">
        <f t="shared" ca="1" si="1657"/>
        <v>Yes</v>
      </c>
      <c r="N7565" t="str">
        <f t="shared" ca="1" si="1657"/>
        <v>No</v>
      </c>
      <c r="O7565" t="str">
        <f t="shared" ca="1" si="1657"/>
        <v>Yes</v>
      </c>
      <c r="P7565" t="str">
        <f t="shared" ca="1" si="1657"/>
        <v>Yes</v>
      </c>
      <c r="Q7565" t="str">
        <f t="shared" ca="1" si="1658"/>
        <v>No</v>
      </c>
      <c r="R7565">
        <f t="shared" ca="1" si="1659"/>
        <v>1</v>
      </c>
      <c r="S7565">
        <f t="shared" ca="1" si="1660"/>
        <v>0</v>
      </c>
      <c r="T7565">
        <f t="shared" ca="1" si="1661"/>
        <v>3</v>
      </c>
      <c r="U7565">
        <f t="shared" ca="1" si="1662"/>
        <v>3</v>
      </c>
      <c r="V7565">
        <f t="shared" ca="1" si="1663"/>
        <v>4</v>
      </c>
      <c r="W7565">
        <f t="shared" ca="1" si="1664"/>
        <v>0</v>
      </c>
      <c r="X7565">
        <f t="shared" ca="1" si="1665"/>
        <v>11</v>
      </c>
    </row>
    <row r="7566" spans="1:24" x14ac:dyDescent="0.25">
      <c r="A7566">
        <v>480107</v>
      </c>
      <c r="B7566" t="s">
        <v>23533</v>
      </c>
      <c r="C7566" t="s">
        <v>10</v>
      </c>
      <c r="D7566" t="s">
        <v>23534</v>
      </c>
      <c r="E7566" t="str">
        <f t="shared" ca="1" si="1666"/>
        <v>Quincy</v>
      </c>
      <c r="F7566" t="s">
        <v>24067</v>
      </c>
      <c r="G7566">
        <f t="shared" ca="1" si="1653"/>
        <v>7824887912</v>
      </c>
      <c r="H7566" t="s">
        <v>16652</v>
      </c>
      <c r="I7566">
        <v>29501</v>
      </c>
      <c r="J7566" t="str">
        <f t="shared" ca="1" si="1654"/>
        <v>Male</v>
      </c>
      <c r="K7566">
        <f t="shared" ca="1" si="1655"/>
        <v>30</v>
      </c>
      <c r="L7566" t="str">
        <f t="shared" ca="1" si="1656"/>
        <v>Adult</v>
      </c>
      <c r="M7566" t="str">
        <f t="shared" ca="1" si="1657"/>
        <v>Yes</v>
      </c>
      <c r="N7566" t="str">
        <f t="shared" ca="1" si="1657"/>
        <v>Yes</v>
      </c>
      <c r="O7566" t="str">
        <f t="shared" ca="1" si="1657"/>
        <v>Yes</v>
      </c>
      <c r="P7566" t="str">
        <f t="shared" ca="1" si="1657"/>
        <v>Yes</v>
      </c>
      <c r="Q7566" t="str">
        <f t="shared" ca="1" si="1658"/>
        <v>No</v>
      </c>
      <c r="R7566">
        <f t="shared" ca="1" si="1659"/>
        <v>2</v>
      </c>
      <c r="S7566">
        <f t="shared" ca="1" si="1660"/>
        <v>3</v>
      </c>
      <c r="T7566">
        <f t="shared" ca="1" si="1661"/>
        <v>5</v>
      </c>
      <c r="U7566">
        <f t="shared" ca="1" si="1662"/>
        <v>3</v>
      </c>
      <c r="V7566">
        <f t="shared" ca="1" si="1663"/>
        <v>4</v>
      </c>
      <c r="W7566">
        <f t="shared" ca="1" si="1664"/>
        <v>0</v>
      </c>
      <c r="X7566">
        <f t="shared" ca="1" si="1665"/>
        <v>17</v>
      </c>
    </row>
    <row r="7567" spans="1:24" x14ac:dyDescent="0.25">
      <c r="A7567">
        <v>480125</v>
      </c>
      <c r="B7567" t="s">
        <v>13397</v>
      </c>
      <c r="C7567" t="s">
        <v>10</v>
      </c>
      <c r="D7567" t="s">
        <v>23535</v>
      </c>
      <c r="E7567" t="str">
        <f t="shared" ca="1" si="1666"/>
        <v>Cambridge</v>
      </c>
      <c r="F7567" t="s">
        <v>24067</v>
      </c>
      <c r="G7567">
        <f t="shared" ca="1" si="1653"/>
        <v>5888930583</v>
      </c>
      <c r="H7567" t="s">
        <v>23536</v>
      </c>
      <c r="I7567">
        <v>78216</v>
      </c>
      <c r="J7567" t="str">
        <f t="shared" ca="1" si="1654"/>
        <v>Male</v>
      </c>
      <c r="K7567">
        <f t="shared" ca="1" si="1655"/>
        <v>33</v>
      </c>
      <c r="L7567" t="str">
        <f t="shared" ca="1" si="1656"/>
        <v>Adult</v>
      </c>
      <c r="M7567" t="str">
        <f t="shared" ca="1" si="1657"/>
        <v>No</v>
      </c>
      <c r="N7567" t="str">
        <f t="shared" ca="1" si="1657"/>
        <v>No</v>
      </c>
      <c r="O7567" t="str">
        <f t="shared" ca="1" si="1657"/>
        <v>No</v>
      </c>
      <c r="P7567" t="str">
        <f t="shared" ca="1" si="1657"/>
        <v>Yes</v>
      </c>
      <c r="Q7567" t="str">
        <f t="shared" ca="1" si="1658"/>
        <v>Yes</v>
      </c>
      <c r="R7567">
        <f t="shared" ca="1" si="1659"/>
        <v>1</v>
      </c>
      <c r="S7567">
        <f t="shared" ca="1" si="1660"/>
        <v>0</v>
      </c>
      <c r="T7567">
        <f t="shared" ca="1" si="1661"/>
        <v>0</v>
      </c>
      <c r="U7567">
        <f t="shared" ca="1" si="1662"/>
        <v>0</v>
      </c>
      <c r="V7567">
        <f t="shared" ca="1" si="1663"/>
        <v>4</v>
      </c>
      <c r="W7567">
        <f t="shared" ca="1" si="1664"/>
        <v>4</v>
      </c>
      <c r="X7567">
        <f t="shared" ca="1" si="1665"/>
        <v>9</v>
      </c>
    </row>
    <row r="7568" spans="1:24" x14ac:dyDescent="0.25">
      <c r="A7568">
        <v>480134</v>
      </c>
      <c r="B7568" t="s">
        <v>11490</v>
      </c>
      <c r="C7568" t="s">
        <v>10</v>
      </c>
      <c r="D7568" t="s">
        <v>23537</v>
      </c>
      <c r="E7568" t="str">
        <f t="shared" ca="1" si="1666"/>
        <v>Dedham</v>
      </c>
      <c r="F7568" t="s">
        <v>24067</v>
      </c>
      <c r="G7568">
        <f t="shared" ca="1" si="1653"/>
        <v>4777728578</v>
      </c>
      <c r="H7568" t="s">
        <v>23538</v>
      </c>
      <c r="I7568">
        <v>17022</v>
      </c>
      <c r="J7568" t="str">
        <f t="shared" ca="1" si="1654"/>
        <v>Female</v>
      </c>
      <c r="K7568">
        <f t="shared" ca="1" si="1655"/>
        <v>20</v>
      </c>
      <c r="L7568" t="str">
        <f t="shared" ca="1" si="1656"/>
        <v>Adult</v>
      </c>
      <c r="M7568" t="str">
        <f t="shared" ca="1" si="1657"/>
        <v>No</v>
      </c>
      <c r="N7568" t="str">
        <f t="shared" ca="1" si="1657"/>
        <v>Yes</v>
      </c>
      <c r="O7568" t="str">
        <f t="shared" ca="1" si="1657"/>
        <v>Yes</v>
      </c>
      <c r="P7568" t="str">
        <f t="shared" ca="1" si="1657"/>
        <v>No</v>
      </c>
      <c r="Q7568" t="str">
        <f t="shared" ca="1" si="1658"/>
        <v>No</v>
      </c>
      <c r="R7568">
        <f t="shared" ca="1" si="1659"/>
        <v>5</v>
      </c>
      <c r="S7568">
        <f t="shared" ca="1" si="1660"/>
        <v>5</v>
      </c>
      <c r="T7568">
        <f t="shared" ca="1" si="1661"/>
        <v>5</v>
      </c>
      <c r="U7568">
        <f t="shared" ca="1" si="1662"/>
        <v>0</v>
      </c>
      <c r="V7568">
        <f t="shared" ca="1" si="1663"/>
        <v>0</v>
      </c>
      <c r="W7568">
        <f t="shared" ca="1" si="1664"/>
        <v>0</v>
      </c>
      <c r="X7568">
        <f t="shared" ca="1" si="1665"/>
        <v>15</v>
      </c>
    </row>
    <row r="7569" spans="1:24" x14ac:dyDescent="0.25">
      <c r="A7569">
        <v>480143</v>
      </c>
      <c r="B7569" t="s">
        <v>23539</v>
      </c>
      <c r="C7569" t="s">
        <v>10</v>
      </c>
      <c r="D7569" t="s">
        <v>23540</v>
      </c>
      <c r="E7569" t="str">
        <f t="shared" ca="1" si="1666"/>
        <v>Winthrop</v>
      </c>
      <c r="F7569" t="s">
        <v>24067</v>
      </c>
      <c r="G7569">
        <f t="shared" ca="1" si="1653"/>
        <v>6101507434</v>
      </c>
      <c r="H7569" t="s">
        <v>2642</v>
      </c>
      <c r="I7569">
        <v>33157</v>
      </c>
      <c r="J7569" t="str">
        <f t="shared" ca="1" si="1654"/>
        <v>Female</v>
      </c>
      <c r="K7569">
        <f t="shared" ca="1" si="1655"/>
        <v>18</v>
      </c>
      <c r="L7569" t="str">
        <f t="shared" ca="1" si="1656"/>
        <v>Adult</v>
      </c>
      <c r="M7569" t="str">
        <f t="shared" ca="1" si="1657"/>
        <v>Yes</v>
      </c>
      <c r="N7569" t="str">
        <f t="shared" ca="1" si="1657"/>
        <v>Yes</v>
      </c>
      <c r="O7569" t="str">
        <f t="shared" ca="1" si="1657"/>
        <v>Yes</v>
      </c>
      <c r="P7569" t="str">
        <f t="shared" ca="1" si="1657"/>
        <v>Yes</v>
      </c>
      <c r="Q7569" t="str">
        <f t="shared" ca="1" si="1658"/>
        <v>No</v>
      </c>
      <c r="R7569">
        <f t="shared" ca="1" si="1659"/>
        <v>2</v>
      </c>
      <c r="S7569">
        <f t="shared" ca="1" si="1660"/>
        <v>3</v>
      </c>
      <c r="T7569">
        <f t="shared" ca="1" si="1661"/>
        <v>5</v>
      </c>
      <c r="U7569">
        <f t="shared" ca="1" si="1662"/>
        <v>3</v>
      </c>
      <c r="V7569">
        <f t="shared" ca="1" si="1663"/>
        <v>4</v>
      </c>
      <c r="W7569">
        <f t="shared" ca="1" si="1664"/>
        <v>0</v>
      </c>
      <c r="X7569">
        <f t="shared" ca="1" si="1665"/>
        <v>17</v>
      </c>
    </row>
    <row r="7570" spans="1:24" x14ac:dyDescent="0.25">
      <c r="A7570">
        <v>480152</v>
      </c>
      <c r="B7570" t="s">
        <v>19396</v>
      </c>
      <c r="C7570" t="s">
        <v>10</v>
      </c>
      <c r="D7570" t="s">
        <v>23541</v>
      </c>
      <c r="E7570" t="str">
        <f t="shared" ca="1" si="1666"/>
        <v>Needham</v>
      </c>
      <c r="F7570" t="s">
        <v>24067</v>
      </c>
      <c r="G7570">
        <f t="shared" ca="1" si="1653"/>
        <v>4104640103</v>
      </c>
      <c r="H7570" t="s">
        <v>23542</v>
      </c>
      <c r="I7570">
        <v>79936</v>
      </c>
      <c r="J7570" t="str">
        <f t="shared" ca="1" si="1654"/>
        <v>Male</v>
      </c>
      <c r="K7570">
        <f t="shared" ca="1" si="1655"/>
        <v>23</v>
      </c>
      <c r="L7570" t="str">
        <f t="shared" ca="1" si="1656"/>
        <v>Adult</v>
      </c>
      <c r="M7570" t="str">
        <f t="shared" ca="1" si="1657"/>
        <v>Yes</v>
      </c>
      <c r="N7570" t="str">
        <f t="shared" ca="1" si="1657"/>
        <v>No</v>
      </c>
      <c r="O7570" t="str">
        <f t="shared" ca="1" si="1657"/>
        <v>No</v>
      </c>
      <c r="P7570" t="str">
        <f t="shared" ca="1" si="1657"/>
        <v>No</v>
      </c>
      <c r="Q7570" t="str">
        <f t="shared" ca="1" si="1658"/>
        <v>No</v>
      </c>
      <c r="R7570">
        <f t="shared" ca="1" si="1659"/>
        <v>3</v>
      </c>
      <c r="S7570">
        <f t="shared" ca="1" si="1660"/>
        <v>3</v>
      </c>
      <c r="T7570">
        <f t="shared" ca="1" si="1661"/>
        <v>0</v>
      </c>
      <c r="U7570">
        <f t="shared" ca="1" si="1662"/>
        <v>3</v>
      </c>
      <c r="V7570">
        <f t="shared" ca="1" si="1663"/>
        <v>0</v>
      </c>
      <c r="W7570">
        <f t="shared" ca="1" si="1664"/>
        <v>0</v>
      </c>
      <c r="X7570">
        <f t="shared" ca="1" si="1665"/>
        <v>9</v>
      </c>
    </row>
    <row r="7571" spans="1:24" x14ac:dyDescent="0.25">
      <c r="A7571">
        <v>480161</v>
      </c>
      <c r="B7571" t="s">
        <v>23543</v>
      </c>
      <c r="C7571" t="s">
        <v>10</v>
      </c>
      <c r="D7571" t="s">
        <v>23544</v>
      </c>
      <c r="E7571" t="str">
        <f t="shared" ca="1" si="1666"/>
        <v>Somerville</v>
      </c>
      <c r="F7571" t="s">
        <v>24067</v>
      </c>
      <c r="G7571">
        <f t="shared" ca="1" si="1653"/>
        <v>5506684066</v>
      </c>
      <c r="H7571" t="s">
        <v>20355</v>
      </c>
      <c r="I7571">
        <v>40223</v>
      </c>
      <c r="J7571" t="str">
        <f t="shared" ca="1" si="1654"/>
        <v>Male</v>
      </c>
      <c r="K7571">
        <f t="shared" ca="1" si="1655"/>
        <v>36</v>
      </c>
      <c r="L7571" t="str">
        <f t="shared" ca="1" si="1656"/>
        <v>Adult</v>
      </c>
      <c r="M7571" t="str">
        <f t="shared" ca="1" si="1657"/>
        <v>No</v>
      </c>
      <c r="N7571" t="str">
        <f t="shared" ca="1" si="1657"/>
        <v>Yes</v>
      </c>
      <c r="O7571" t="str">
        <f t="shared" ca="1" si="1657"/>
        <v>Yes</v>
      </c>
      <c r="P7571" t="str">
        <f t="shared" ca="1" si="1657"/>
        <v>Yes</v>
      </c>
      <c r="Q7571" t="str">
        <f t="shared" ca="1" si="1658"/>
        <v>No</v>
      </c>
      <c r="R7571">
        <f t="shared" ca="1" si="1659"/>
        <v>2</v>
      </c>
      <c r="S7571">
        <f t="shared" ca="1" si="1660"/>
        <v>3</v>
      </c>
      <c r="T7571">
        <f t="shared" ca="1" si="1661"/>
        <v>5</v>
      </c>
      <c r="U7571">
        <f t="shared" ca="1" si="1662"/>
        <v>0</v>
      </c>
      <c r="V7571">
        <f t="shared" ca="1" si="1663"/>
        <v>4</v>
      </c>
      <c r="W7571">
        <f t="shared" ca="1" si="1664"/>
        <v>0</v>
      </c>
      <c r="X7571">
        <f t="shared" ca="1" si="1665"/>
        <v>14</v>
      </c>
    </row>
    <row r="7572" spans="1:24" x14ac:dyDescent="0.25">
      <c r="A7572">
        <v>480170</v>
      </c>
      <c r="B7572" t="s">
        <v>23545</v>
      </c>
      <c r="C7572" t="s">
        <v>10</v>
      </c>
      <c r="D7572" t="s">
        <v>23546</v>
      </c>
      <c r="E7572" t="str">
        <f t="shared" ca="1" si="1666"/>
        <v>Watertown</v>
      </c>
      <c r="F7572" t="s">
        <v>24067</v>
      </c>
      <c r="G7572">
        <f t="shared" ca="1" si="1653"/>
        <v>5214116758</v>
      </c>
      <c r="H7572" t="s">
        <v>6907</v>
      </c>
      <c r="I7572">
        <v>55447</v>
      </c>
      <c r="J7572" t="str">
        <f t="shared" ca="1" si="1654"/>
        <v>Male</v>
      </c>
      <c r="K7572">
        <f t="shared" ca="1" si="1655"/>
        <v>33</v>
      </c>
      <c r="L7572" t="str">
        <f t="shared" ca="1" si="1656"/>
        <v>Adult</v>
      </c>
      <c r="M7572" t="str">
        <f t="shared" ca="1" si="1657"/>
        <v>No</v>
      </c>
      <c r="N7572" t="str">
        <f t="shared" ca="1" si="1657"/>
        <v>Yes</v>
      </c>
      <c r="O7572" t="str">
        <f t="shared" ca="1" si="1657"/>
        <v>No</v>
      </c>
      <c r="P7572" t="str">
        <f t="shared" ca="1" si="1657"/>
        <v>No</v>
      </c>
      <c r="Q7572" t="str">
        <f t="shared" ca="1" si="1658"/>
        <v>No</v>
      </c>
      <c r="R7572">
        <f t="shared" ca="1" si="1659"/>
        <v>2</v>
      </c>
      <c r="S7572">
        <f t="shared" ca="1" si="1660"/>
        <v>3</v>
      </c>
      <c r="T7572">
        <f t="shared" ca="1" si="1661"/>
        <v>3</v>
      </c>
      <c r="U7572">
        <f t="shared" ca="1" si="1662"/>
        <v>0</v>
      </c>
      <c r="V7572">
        <f t="shared" ca="1" si="1663"/>
        <v>0</v>
      </c>
      <c r="W7572">
        <f t="shared" ca="1" si="1664"/>
        <v>0</v>
      </c>
      <c r="X7572">
        <f t="shared" ca="1" si="1665"/>
        <v>8</v>
      </c>
    </row>
    <row r="7573" spans="1:24" x14ac:dyDescent="0.25">
      <c r="A7573">
        <v>480189</v>
      </c>
      <c r="B7573" t="s">
        <v>23547</v>
      </c>
      <c r="C7573" t="s">
        <v>10</v>
      </c>
      <c r="D7573" t="s">
        <v>23548</v>
      </c>
      <c r="E7573" t="str">
        <f t="shared" ca="1" si="1666"/>
        <v>Quincy</v>
      </c>
      <c r="F7573" t="s">
        <v>24067</v>
      </c>
      <c r="G7573">
        <f t="shared" ca="1" si="1653"/>
        <v>8947870042</v>
      </c>
      <c r="H7573" t="s">
        <v>23549</v>
      </c>
      <c r="I7573">
        <v>16428</v>
      </c>
      <c r="J7573" t="str">
        <f t="shared" ca="1" si="1654"/>
        <v>Female</v>
      </c>
      <c r="K7573">
        <f t="shared" ca="1" si="1655"/>
        <v>46</v>
      </c>
      <c r="L7573" t="str">
        <f t="shared" ca="1" si="1656"/>
        <v>Adult</v>
      </c>
      <c r="M7573" t="str">
        <f t="shared" ca="1" si="1657"/>
        <v>No</v>
      </c>
      <c r="N7573" t="str">
        <f t="shared" ca="1" si="1657"/>
        <v>Yes</v>
      </c>
      <c r="O7573" t="str">
        <f t="shared" ca="1" si="1657"/>
        <v>No</v>
      </c>
      <c r="P7573" t="str">
        <f t="shared" ca="1" si="1657"/>
        <v>Yes</v>
      </c>
      <c r="Q7573" t="str">
        <f t="shared" ca="1" si="1658"/>
        <v>No</v>
      </c>
      <c r="R7573">
        <f t="shared" ca="1" si="1659"/>
        <v>3</v>
      </c>
      <c r="S7573">
        <f t="shared" ca="1" si="1660"/>
        <v>3</v>
      </c>
      <c r="T7573">
        <f t="shared" ca="1" si="1661"/>
        <v>3</v>
      </c>
      <c r="U7573">
        <f t="shared" ca="1" si="1662"/>
        <v>0</v>
      </c>
      <c r="V7573">
        <f t="shared" ca="1" si="1663"/>
        <v>4</v>
      </c>
      <c r="W7573">
        <f t="shared" ca="1" si="1664"/>
        <v>0</v>
      </c>
      <c r="X7573">
        <f t="shared" ca="1" si="1665"/>
        <v>13</v>
      </c>
    </row>
    <row r="7574" spans="1:24" x14ac:dyDescent="0.25">
      <c r="A7574">
        <v>480198</v>
      </c>
      <c r="B7574" t="s">
        <v>11224</v>
      </c>
      <c r="C7574" t="s">
        <v>10</v>
      </c>
      <c r="D7574" t="s">
        <v>11225</v>
      </c>
      <c r="E7574" t="str">
        <f t="shared" ca="1" si="1666"/>
        <v>Revere</v>
      </c>
      <c r="F7574" t="s">
        <v>24067</v>
      </c>
      <c r="G7574">
        <f t="shared" ca="1" si="1653"/>
        <v>1317113171</v>
      </c>
      <c r="H7574" t="s">
        <v>11226</v>
      </c>
      <c r="I7574">
        <v>97266</v>
      </c>
      <c r="J7574" t="str">
        <f t="shared" ca="1" si="1654"/>
        <v>Male</v>
      </c>
      <c r="K7574">
        <f t="shared" ca="1" si="1655"/>
        <v>59</v>
      </c>
      <c r="L7574" t="str">
        <f t="shared" ca="1" si="1656"/>
        <v>Adult</v>
      </c>
      <c r="M7574" t="str">
        <f t="shared" ca="1" si="1657"/>
        <v>No</v>
      </c>
      <c r="N7574" t="str">
        <f t="shared" ca="1" si="1657"/>
        <v>No</v>
      </c>
      <c r="O7574" t="str">
        <f t="shared" ca="1" si="1657"/>
        <v>No</v>
      </c>
      <c r="P7574" t="str">
        <f t="shared" ca="1" si="1657"/>
        <v>No</v>
      </c>
      <c r="Q7574" t="str">
        <f t="shared" ca="1" si="1658"/>
        <v>No</v>
      </c>
      <c r="R7574">
        <f t="shared" ca="1" si="1659"/>
        <v>3</v>
      </c>
      <c r="S7574">
        <f t="shared" ca="1" si="1660"/>
        <v>3</v>
      </c>
      <c r="T7574">
        <f t="shared" ca="1" si="1661"/>
        <v>0</v>
      </c>
      <c r="U7574">
        <f t="shared" ca="1" si="1662"/>
        <v>0</v>
      </c>
      <c r="V7574">
        <f t="shared" ca="1" si="1663"/>
        <v>0</v>
      </c>
      <c r="W7574">
        <f t="shared" ca="1" si="1664"/>
        <v>0</v>
      </c>
      <c r="X7574">
        <f t="shared" ca="1" si="1665"/>
        <v>6</v>
      </c>
    </row>
    <row r="7575" spans="1:24" x14ac:dyDescent="0.25">
      <c r="A7575">
        <v>480204</v>
      </c>
      <c r="B7575" t="s">
        <v>23550</v>
      </c>
      <c r="C7575" t="s">
        <v>10</v>
      </c>
      <c r="D7575" t="s">
        <v>23551</v>
      </c>
      <c r="E7575" t="str">
        <f t="shared" ca="1" si="1666"/>
        <v>Everett</v>
      </c>
      <c r="F7575" t="s">
        <v>24067</v>
      </c>
      <c r="G7575">
        <f t="shared" ca="1" si="1653"/>
        <v>9998662113</v>
      </c>
      <c r="H7575" t="s">
        <v>10965</v>
      </c>
      <c r="I7575">
        <v>92507</v>
      </c>
      <c r="J7575" t="str">
        <f t="shared" ca="1" si="1654"/>
        <v>Female</v>
      </c>
      <c r="K7575">
        <f t="shared" ca="1" si="1655"/>
        <v>30</v>
      </c>
      <c r="L7575" t="str">
        <f t="shared" ca="1" si="1656"/>
        <v>Adult</v>
      </c>
      <c r="M7575" t="str">
        <f t="shared" ca="1" si="1657"/>
        <v>No</v>
      </c>
      <c r="N7575" t="str">
        <f t="shared" ca="1" si="1657"/>
        <v>Yes</v>
      </c>
      <c r="O7575" t="str">
        <f t="shared" ca="1" si="1657"/>
        <v>No</v>
      </c>
      <c r="P7575" t="str">
        <f t="shared" ca="1" si="1657"/>
        <v>No</v>
      </c>
      <c r="Q7575" t="str">
        <f t="shared" ca="1" si="1658"/>
        <v>Yes</v>
      </c>
      <c r="R7575">
        <f t="shared" ca="1" si="1659"/>
        <v>4</v>
      </c>
      <c r="S7575">
        <f t="shared" ca="1" si="1660"/>
        <v>5</v>
      </c>
      <c r="T7575">
        <f t="shared" ca="1" si="1661"/>
        <v>3</v>
      </c>
      <c r="U7575">
        <f t="shared" ca="1" si="1662"/>
        <v>0</v>
      </c>
      <c r="V7575">
        <f t="shared" ca="1" si="1663"/>
        <v>0</v>
      </c>
      <c r="W7575">
        <f t="shared" ca="1" si="1664"/>
        <v>4</v>
      </c>
      <c r="X7575">
        <f t="shared" ca="1" si="1665"/>
        <v>16</v>
      </c>
    </row>
    <row r="7576" spans="1:24" x14ac:dyDescent="0.25">
      <c r="A7576">
        <v>480301</v>
      </c>
      <c r="B7576" t="s">
        <v>23552</v>
      </c>
      <c r="C7576" t="s">
        <v>10</v>
      </c>
      <c r="D7576" t="s">
        <v>23553</v>
      </c>
      <c r="E7576" t="str">
        <f t="shared" ca="1" si="1666"/>
        <v>Somerville</v>
      </c>
      <c r="F7576" t="s">
        <v>24067</v>
      </c>
      <c r="G7576">
        <f t="shared" ca="1" si="1653"/>
        <v>6077125741</v>
      </c>
      <c r="H7576" t="s">
        <v>23554</v>
      </c>
      <c r="I7576">
        <v>31401</v>
      </c>
      <c r="J7576" t="str">
        <f t="shared" ca="1" si="1654"/>
        <v>Male</v>
      </c>
      <c r="K7576">
        <f t="shared" ca="1" si="1655"/>
        <v>44</v>
      </c>
      <c r="L7576" t="str">
        <f t="shared" ca="1" si="1656"/>
        <v>Adult</v>
      </c>
      <c r="M7576" t="str">
        <f t="shared" ca="1" si="1657"/>
        <v>Yes</v>
      </c>
      <c r="N7576" t="str">
        <f t="shared" ca="1" si="1657"/>
        <v>Yes</v>
      </c>
      <c r="O7576" t="str">
        <f t="shared" ca="1" si="1657"/>
        <v>Yes</v>
      </c>
      <c r="P7576" t="str">
        <f t="shared" ca="1" si="1657"/>
        <v>No</v>
      </c>
      <c r="Q7576" t="str">
        <f t="shared" ca="1" si="1658"/>
        <v>Yes</v>
      </c>
      <c r="R7576">
        <f t="shared" ca="1" si="1659"/>
        <v>5</v>
      </c>
      <c r="S7576">
        <f t="shared" ca="1" si="1660"/>
        <v>5</v>
      </c>
      <c r="T7576">
        <f t="shared" ca="1" si="1661"/>
        <v>5</v>
      </c>
      <c r="U7576">
        <f t="shared" ca="1" si="1662"/>
        <v>3</v>
      </c>
      <c r="V7576">
        <f t="shared" ca="1" si="1663"/>
        <v>0</v>
      </c>
      <c r="W7576">
        <f t="shared" ca="1" si="1664"/>
        <v>4</v>
      </c>
      <c r="X7576">
        <f t="shared" ca="1" si="1665"/>
        <v>22</v>
      </c>
    </row>
    <row r="7577" spans="1:24" x14ac:dyDescent="0.25">
      <c r="A7577">
        <v>480310</v>
      </c>
      <c r="B7577" t="s">
        <v>271</v>
      </c>
      <c r="C7577" t="s">
        <v>10</v>
      </c>
      <c r="D7577" t="s">
        <v>23555</v>
      </c>
      <c r="E7577" t="str">
        <f t="shared" ca="1" si="1666"/>
        <v>Boston</v>
      </c>
      <c r="F7577" t="s">
        <v>24067</v>
      </c>
      <c r="G7577">
        <f t="shared" ca="1" si="1653"/>
        <v>4250207552</v>
      </c>
      <c r="H7577" t="s">
        <v>273</v>
      </c>
      <c r="I7577">
        <v>21061</v>
      </c>
      <c r="J7577" t="str">
        <f t="shared" ca="1" si="1654"/>
        <v>Male</v>
      </c>
      <c r="K7577">
        <f t="shared" ca="1" si="1655"/>
        <v>31</v>
      </c>
      <c r="L7577" t="str">
        <f t="shared" ca="1" si="1656"/>
        <v>Adult</v>
      </c>
      <c r="M7577" t="str">
        <f t="shared" ca="1" si="1657"/>
        <v>Yes</v>
      </c>
      <c r="N7577" t="str">
        <f t="shared" ca="1" si="1657"/>
        <v>No</v>
      </c>
      <c r="O7577" t="str">
        <f t="shared" ca="1" si="1657"/>
        <v>Yes</v>
      </c>
      <c r="P7577" t="str">
        <f t="shared" ca="1" si="1657"/>
        <v>No</v>
      </c>
      <c r="Q7577" t="str">
        <f t="shared" ca="1" si="1658"/>
        <v>No</v>
      </c>
      <c r="R7577">
        <f t="shared" ca="1" si="1659"/>
        <v>4</v>
      </c>
      <c r="S7577">
        <f t="shared" ca="1" si="1660"/>
        <v>5</v>
      </c>
      <c r="T7577">
        <f t="shared" ca="1" si="1661"/>
        <v>3</v>
      </c>
      <c r="U7577">
        <f t="shared" ca="1" si="1662"/>
        <v>3</v>
      </c>
      <c r="V7577">
        <f t="shared" ca="1" si="1663"/>
        <v>0</v>
      </c>
      <c r="W7577">
        <f t="shared" ca="1" si="1664"/>
        <v>0</v>
      </c>
      <c r="X7577">
        <f t="shared" ca="1" si="1665"/>
        <v>15</v>
      </c>
    </row>
    <row r="7578" spans="1:24" x14ac:dyDescent="0.25">
      <c r="A7578">
        <v>480329</v>
      </c>
      <c r="B7578" t="s">
        <v>23556</v>
      </c>
      <c r="C7578" t="s">
        <v>10</v>
      </c>
      <c r="D7578" t="s">
        <v>23557</v>
      </c>
      <c r="E7578" t="str">
        <f t="shared" ca="1" si="1666"/>
        <v>Cambridge</v>
      </c>
      <c r="F7578" t="s">
        <v>24067</v>
      </c>
      <c r="G7578">
        <f t="shared" ca="1" si="1653"/>
        <v>4055926742</v>
      </c>
      <c r="H7578" t="s">
        <v>23558</v>
      </c>
      <c r="I7578">
        <v>22192</v>
      </c>
      <c r="J7578" t="str">
        <f t="shared" ca="1" si="1654"/>
        <v>Male</v>
      </c>
      <c r="K7578">
        <f t="shared" ca="1" si="1655"/>
        <v>51</v>
      </c>
      <c r="L7578" t="str">
        <f t="shared" ca="1" si="1656"/>
        <v>Adult</v>
      </c>
      <c r="M7578" t="str">
        <f t="shared" ca="1" si="1657"/>
        <v>No</v>
      </c>
      <c r="N7578" t="str">
        <f t="shared" ca="1" si="1657"/>
        <v>Yes</v>
      </c>
      <c r="O7578" t="str">
        <f t="shared" ca="1" si="1657"/>
        <v>Yes</v>
      </c>
      <c r="P7578" t="str">
        <f t="shared" ca="1" si="1657"/>
        <v>No</v>
      </c>
      <c r="Q7578" t="str">
        <f t="shared" ca="1" si="1658"/>
        <v>No</v>
      </c>
      <c r="R7578">
        <f t="shared" ca="1" si="1659"/>
        <v>1</v>
      </c>
      <c r="S7578">
        <f t="shared" ca="1" si="1660"/>
        <v>0</v>
      </c>
      <c r="T7578">
        <f t="shared" ca="1" si="1661"/>
        <v>5</v>
      </c>
      <c r="U7578">
        <f t="shared" ca="1" si="1662"/>
        <v>0</v>
      </c>
      <c r="V7578">
        <f t="shared" ca="1" si="1663"/>
        <v>0</v>
      </c>
      <c r="W7578">
        <f t="shared" ca="1" si="1664"/>
        <v>0</v>
      </c>
      <c r="X7578">
        <f t="shared" ca="1" si="1665"/>
        <v>6</v>
      </c>
    </row>
    <row r="7579" spans="1:24" x14ac:dyDescent="0.25">
      <c r="A7579">
        <v>480338</v>
      </c>
      <c r="B7579" t="s">
        <v>23559</v>
      </c>
      <c r="C7579" t="s">
        <v>10</v>
      </c>
      <c r="D7579" t="s">
        <v>23560</v>
      </c>
      <c r="E7579" t="str">
        <f t="shared" ca="1" si="1666"/>
        <v>Revere</v>
      </c>
      <c r="F7579" t="s">
        <v>24067</v>
      </c>
      <c r="G7579">
        <f t="shared" ca="1" si="1653"/>
        <v>6540100238</v>
      </c>
      <c r="H7579" t="s">
        <v>610</v>
      </c>
      <c r="I7579">
        <v>64114</v>
      </c>
      <c r="J7579" t="str">
        <f t="shared" ca="1" si="1654"/>
        <v>Female</v>
      </c>
      <c r="K7579">
        <f t="shared" ca="1" si="1655"/>
        <v>66</v>
      </c>
      <c r="L7579" t="str">
        <f t="shared" ca="1" si="1656"/>
        <v>Adult</v>
      </c>
      <c r="M7579" t="str">
        <f t="shared" ca="1" si="1657"/>
        <v>Yes</v>
      </c>
      <c r="N7579" t="str">
        <f t="shared" ca="1" si="1657"/>
        <v>Yes</v>
      </c>
      <c r="O7579" t="str">
        <f t="shared" ca="1" si="1657"/>
        <v>Yes</v>
      </c>
      <c r="P7579" t="str">
        <f t="shared" ca="1" si="1657"/>
        <v>Yes</v>
      </c>
      <c r="Q7579" t="str">
        <f t="shared" ca="1" si="1658"/>
        <v>No</v>
      </c>
      <c r="R7579">
        <f t="shared" ca="1" si="1659"/>
        <v>5</v>
      </c>
      <c r="S7579">
        <f t="shared" ca="1" si="1660"/>
        <v>5</v>
      </c>
      <c r="T7579">
        <f t="shared" ca="1" si="1661"/>
        <v>5</v>
      </c>
      <c r="U7579">
        <f t="shared" ca="1" si="1662"/>
        <v>3</v>
      </c>
      <c r="V7579">
        <f t="shared" ca="1" si="1663"/>
        <v>4</v>
      </c>
      <c r="W7579">
        <f t="shared" ca="1" si="1664"/>
        <v>0</v>
      </c>
      <c r="X7579">
        <f t="shared" ca="1" si="1665"/>
        <v>22</v>
      </c>
    </row>
    <row r="7580" spans="1:24" x14ac:dyDescent="0.25">
      <c r="A7580">
        <v>480347</v>
      </c>
      <c r="B7580" t="s">
        <v>23561</v>
      </c>
      <c r="C7580" t="s">
        <v>10</v>
      </c>
      <c r="D7580" t="s">
        <v>23562</v>
      </c>
      <c r="E7580" t="str">
        <f t="shared" ca="1" si="1666"/>
        <v>Winthrop</v>
      </c>
      <c r="F7580" t="s">
        <v>24067</v>
      </c>
      <c r="G7580">
        <f t="shared" ca="1" si="1653"/>
        <v>2501358128</v>
      </c>
      <c r="H7580" t="s">
        <v>23563</v>
      </c>
      <c r="I7580">
        <v>85250</v>
      </c>
      <c r="J7580" t="str">
        <f t="shared" ca="1" si="1654"/>
        <v>Male</v>
      </c>
      <c r="K7580">
        <f t="shared" ca="1" si="1655"/>
        <v>45</v>
      </c>
      <c r="L7580" t="str">
        <f t="shared" ca="1" si="1656"/>
        <v>Adult</v>
      </c>
      <c r="M7580" t="str">
        <f t="shared" ca="1" si="1657"/>
        <v>Yes</v>
      </c>
      <c r="N7580" t="str">
        <f t="shared" ca="1" si="1657"/>
        <v>Yes</v>
      </c>
      <c r="O7580" t="str">
        <f t="shared" ca="1" si="1657"/>
        <v>Yes</v>
      </c>
      <c r="P7580" t="str">
        <f t="shared" ca="1" si="1657"/>
        <v>Yes</v>
      </c>
      <c r="Q7580" t="str">
        <f t="shared" ca="1" si="1658"/>
        <v>No</v>
      </c>
      <c r="R7580">
        <f t="shared" ca="1" si="1659"/>
        <v>4</v>
      </c>
      <c r="S7580">
        <f t="shared" ca="1" si="1660"/>
        <v>5</v>
      </c>
      <c r="T7580">
        <f t="shared" ca="1" si="1661"/>
        <v>5</v>
      </c>
      <c r="U7580">
        <f t="shared" ca="1" si="1662"/>
        <v>3</v>
      </c>
      <c r="V7580">
        <f t="shared" ca="1" si="1663"/>
        <v>4</v>
      </c>
      <c r="W7580">
        <f t="shared" ca="1" si="1664"/>
        <v>0</v>
      </c>
      <c r="X7580">
        <f t="shared" ca="1" si="1665"/>
        <v>21</v>
      </c>
    </row>
    <row r="7581" spans="1:24" x14ac:dyDescent="0.25">
      <c r="A7581">
        <v>480356</v>
      </c>
      <c r="B7581" t="s">
        <v>15830</v>
      </c>
      <c r="C7581" t="s">
        <v>10</v>
      </c>
      <c r="D7581" t="s">
        <v>23564</v>
      </c>
      <c r="E7581" t="str">
        <f t="shared" ca="1" si="1666"/>
        <v>Everett</v>
      </c>
      <c r="F7581" t="s">
        <v>24067</v>
      </c>
      <c r="G7581">
        <f t="shared" ca="1" si="1653"/>
        <v>6102995129</v>
      </c>
      <c r="H7581" t="s">
        <v>23565</v>
      </c>
      <c r="I7581">
        <v>3079</v>
      </c>
      <c r="J7581" t="str">
        <f t="shared" ca="1" si="1654"/>
        <v>Male</v>
      </c>
      <c r="K7581">
        <f t="shared" ca="1" si="1655"/>
        <v>68</v>
      </c>
      <c r="L7581" t="str">
        <f t="shared" ca="1" si="1656"/>
        <v>Adult</v>
      </c>
      <c r="M7581" t="str">
        <f t="shared" ca="1" si="1657"/>
        <v>Yes</v>
      </c>
      <c r="N7581" t="str">
        <f t="shared" ca="1" si="1657"/>
        <v>Yes</v>
      </c>
      <c r="O7581" t="str">
        <f t="shared" ca="1" si="1657"/>
        <v>Yes</v>
      </c>
      <c r="P7581" t="str">
        <f t="shared" ca="1" si="1657"/>
        <v>No</v>
      </c>
      <c r="Q7581" t="str">
        <f t="shared" ca="1" si="1658"/>
        <v>Yes</v>
      </c>
      <c r="R7581">
        <f t="shared" ca="1" si="1659"/>
        <v>3</v>
      </c>
      <c r="S7581">
        <f t="shared" ca="1" si="1660"/>
        <v>3</v>
      </c>
      <c r="T7581">
        <f t="shared" ca="1" si="1661"/>
        <v>5</v>
      </c>
      <c r="U7581">
        <f t="shared" ca="1" si="1662"/>
        <v>3</v>
      </c>
      <c r="V7581">
        <f t="shared" ca="1" si="1663"/>
        <v>0</v>
      </c>
      <c r="W7581">
        <f t="shared" ca="1" si="1664"/>
        <v>4</v>
      </c>
      <c r="X7581">
        <f t="shared" ca="1" si="1665"/>
        <v>18</v>
      </c>
    </row>
    <row r="7582" spans="1:24" x14ac:dyDescent="0.25">
      <c r="A7582">
        <v>480435</v>
      </c>
      <c r="B7582" t="s">
        <v>23566</v>
      </c>
      <c r="C7582" t="s">
        <v>10</v>
      </c>
      <c r="D7582" t="s">
        <v>23567</v>
      </c>
      <c r="E7582" t="str">
        <f t="shared" ca="1" si="1666"/>
        <v>Quincy</v>
      </c>
      <c r="F7582" t="s">
        <v>24067</v>
      </c>
      <c r="G7582">
        <f t="shared" ca="1" si="1653"/>
        <v>4582179324</v>
      </c>
      <c r="H7582" t="s">
        <v>23568</v>
      </c>
      <c r="I7582">
        <v>93013</v>
      </c>
      <c r="J7582" t="str">
        <f t="shared" ca="1" si="1654"/>
        <v>Female</v>
      </c>
      <c r="K7582">
        <f t="shared" ca="1" si="1655"/>
        <v>61</v>
      </c>
      <c r="L7582" t="str">
        <f t="shared" ca="1" si="1656"/>
        <v>Adult</v>
      </c>
      <c r="M7582" t="str">
        <f t="shared" ca="1" si="1657"/>
        <v>No</v>
      </c>
      <c r="N7582" t="str">
        <f t="shared" ca="1" si="1657"/>
        <v>Yes</v>
      </c>
      <c r="O7582" t="str">
        <f t="shared" ca="1" si="1657"/>
        <v>Yes</v>
      </c>
      <c r="P7582" t="str">
        <f t="shared" ca="1" si="1657"/>
        <v>Yes</v>
      </c>
      <c r="Q7582" t="str">
        <f t="shared" ca="1" si="1658"/>
        <v>Yes</v>
      </c>
      <c r="R7582">
        <f t="shared" ca="1" si="1659"/>
        <v>4</v>
      </c>
      <c r="S7582">
        <f t="shared" ca="1" si="1660"/>
        <v>5</v>
      </c>
      <c r="T7582">
        <f t="shared" ca="1" si="1661"/>
        <v>5</v>
      </c>
      <c r="U7582">
        <f t="shared" ca="1" si="1662"/>
        <v>0</v>
      </c>
      <c r="V7582">
        <f t="shared" ca="1" si="1663"/>
        <v>4</v>
      </c>
      <c r="W7582">
        <f t="shared" ca="1" si="1664"/>
        <v>4</v>
      </c>
      <c r="X7582">
        <f t="shared" ca="1" si="1665"/>
        <v>22</v>
      </c>
    </row>
    <row r="7583" spans="1:24" x14ac:dyDescent="0.25">
      <c r="A7583">
        <v>480444</v>
      </c>
      <c r="B7583" t="s">
        <v>23569</v>
      </c>
      <c r="C7583" t="s">
        <v>10</v>
      </c>
      <c r="D7583" t="s">
        <v>23570</v>
      </c>
      <c r="E7583" t="str">
        <f t="shared" ca="1" si="1666"/>
        <v>Dedham</v>
      </c>
      <c r="F7583" t="s">
        <v>24067</v>
      </c>
      <c r="G7583">
        <f t="shared" ca="1" si="1653"/>
        <v>9858540167</v>
      </c>
      <c r="H7583" t="s">
        <v>23571</v>
      </c>
      <c r="I7583">
        <v>90010</v>
      </c>
      <c r="J7583" t="str">
        <f t="shared" ca="1" si="1654"/>
        <v>Male</v>
      </c>
      <c r="K7583">
        <f t="shared" ca="1" si="1655"/>
        <v>49</v>
      </c>
      <c r="L7583" t="str">
        <f t="shared" ca="1" si="1656"/>
        <v>Adult</v>
      </c>
      <c r="M7583" t="str">
        <f t="shared" ca="1" si="1657"/>
        <v>Yes</v>
      </c>
      <c r="N7583" t="str">
        <f t="shared" ca="1" si="1657"/>
        <v>Yes</v>
      </c>
      <c r="O7583" t="str">
        <f t="shared" ca="1" si="1657"/>
        <v>Yes</v>
      </c>
      <c r="P7583" t="str">
        <f t="shared" ca="1" si="1657"/>
        <v>Yes</v>
      </c>
      <c r="Q7583" t="str">
        <f t="shared" ca="1" si="1658"/>
        <v>Yes</v>
      </c>
      <c r="R7583">
        <f t="shared" ca="1" si="1659"/>
        <v>4</v>
      </c>
      <c r="S7583">
        <f t="shared" ca="1" si="1660"/>
        <v>5</v>
      </c>
      <c r="T7583">
        <f t="shared" ca="1" si="1661"/>
        <v>5</v>
      </c>
      <c r="U7583">
        <f t="shared" ca="1" si="1662"/>
        <v>3</v>
      </c>
      <c r="V7583">
        <f t="shared" ca="1" si="1663"/>
        <v>4</v>
      </c>
      <c r="W7583">
        <f t="shared" ca="1" si="1664"/>
        <v>4</v>
      </c>
      <c r="X7583">
        <f t="shared" ca="1" si="1665"/>
        <v>25</v>
      </c>
    </row>
    <row r="7584" spans="1:24" x14ac:dyDescent="0.25">
      <c r="A7584">
        <v>480480</v>
      </c>
      <c r="B7584" t="s">
        <v>5142</v>
      </c>
      <c r="C7584" t="s">
        <v>10</v>
      </c>
      <c r="D7584" t="s">
        <v>23572</v>
      </c>
      <c r="E7584" t="str">
        <f t="shared" ca="1" si="1666"/>
        <v>Winthrop</v>
      </c>
      <c r="F7584" t="s">
        <v>24067</v>
      </c>
      <c r="G7584">
        <f t="shared" ca="1" si="1653"/>
        <v>4688437646</v>
      </c>
      <c r="H7584" t="s">
        <v>23573</v>
      </c>
      <c r="I7584">
        <v>44718</v>
      </c>
      <c r="J7584" t="str">
        <f t="shared" ca="1" si="1654"/>
        <v>Male</v>
      </c>
      <c r="K7584">
        <f t="shared" ca="1" si="1655"/>
        <v>56</v>
      </c>
      <c r="L7584" t="str">
        <f t="shared" ca="1" si="1656"/>
        <v>Adult</v>
      </c>
      <c r="M7584" t="str">
        <f t="shared" ca="1" si="1657"/>
        <v>Yes</v>
      </c>
      <c r="N7584" t="str">
        <f t="shared" ca="1" si="1657"/>
        <v>No</v>
      </c>
      <c r="O7584" t="str">
        <f t="shared" ca="1" si="1657"/>
        <v>No</v>
      </c>
      <c r="P7584" t="str">
        <f t="shared" ca="1" si="1657"/>
        <v>No</v>
      </c>
      <c r="Q7584" t="str">
        <f t="shared" ca="1" si="1658"/>
        <v>Yes</v>
      </c>
      <c r="R7584">
        <f t="shared" ca="1" si="1659"/>
        <v>4</v>
      </c>
      <c r="S7584">
        <f t="shared" ca="1" si="1660"/>
        <v>5</v>
      </c>
      <c r="T7584">
        <f t="shared" ca="1" si="1661"/>
        <v>0</v>
      </c>
      <c r="U7584">
        <f t="shared" ca="1" si="1662"/>
        <v>3</v>
      </c>
      <c r="V7584">
        <f t="shared" ca="1" si="1663"/>
        <v>0</v>
      </c>
      <c r="W7584">
        <f t="shared" ca="1" si="1664"/>
        <v>4</v>
      </c>
      <c r="X7584">
        <f t="shared" ca="1" si="1665"/>
        <v>16</v>
      </c>
    </row>
    <row r="7585" spans="1:24" x14ac:dyDescent="0.25">
      <c r="A7585">
        <v>480499</v>
      </c>
      <c r="B7585" t="s">
        <v>23574</v>
      </c>
      <c r="C7585" t="s">
        <v>10</v>
      </c>
      <c r="D7585" t="s">
        <v>23575</v>
      </c>
      <c r="E7585" t="str">
        <f t="shared" ca="1" si="1666"/>
        <v>Quincy</v>
      </c>
      <c r="F7585" t="s">
        <v>24067</v>
      </c>
      <c r="G7585">
        <f t="shared" ca="1" si="1653"/>
        <v>8819558954</v>
      </c>
      <c r="H7585" t="s">
        <v>23576</v>
      </c>
      <c r="I7585">
        <v>52247</v>
      </c>
      <c r="J7585" t="str">
        <f t="shared" ca="1" si="1654"/>
        <v>Female</v>
      </c>
      <c r="K7585">
        <f t="shared" ca="1" si="1655"/>
        <v>37</v>
      </c>
      <c r="L7585" t="str">
        <f t="shared" ca="1" si="1656"/>
        <v>Adult</v>
      </c>
      <c r="M7585" t="str">
        <f t="shared" ca="1" si="1657"/>
        <v>No</v>
      </c>
      <c r="N7585" t="str">
        <f t="shared" ca="1" si="1657"/>
        <v>No</v>
      </c>
      <c r="O7585" t="str">
        <f t="shared" ca="1" si="1657"/>
        <v>No</v>
      </c>
      <c r="P7585" t="str">
        <f t="shared" ca="1" si="1657"/>
        <v>No</v>
      </c>
      <c r="Q7585" t="str">
        <f t="shared" ca="1" si="1658"/>
        <v>No</v>
      </c>
      <c r="R7585">
        <f t="shared" ca="1" si="1659"/>
        <v>2</v>
      </c>
      <c r="S7585">
        <f t="shared" ca="1" si="1660"/>
        <v>3</v>
      </c>
      <c r="T7585">
        <f t="shared" ca="1" si="1661"/>
        <v>0</v>
      </c>
      <c r="U7585">
        <f t="shared" ca="1" si="1662"/>
        <v>0</v>
      </c>
      <c r="V7585">
        <f t="shared" ca="1" si="1663"/>
        <v>0</v>
      </c>
      <c r="W7585">
        <f t="shared" ca="1" si="1664"/>
        <v>0</v>
      </c>
      <c r="X7585">
        <f t="shared" ca="1" si="1665"/>
        <v>5</v>
      </c>
    </row>
    <row r="7586" spans="1:24" x14ac:dyDescent="0.25">
      <c r="A7586">
        <v>480505</v>
      </c>
      <c r="B7586" t="s">
        <v>23577</v>
      </c>
      <c r="C7586" t="s">
        <v>10</v>
      </c>
      <c r="D7586" t="s">
        <v>23578</v>
      </c>
      <c r="E7586" t="str">
        <f t="shared" ca="1" si="1666"/>
        <v>Revere</v>
      </c>
      <c r="F7586" t="s">
        <v>24067</v>
      </c>
      <c r="G7586">
        <f t="shared" ca="1" si="1653"/>
        <v>4825200467</v>
      </c>
      <c r="H7586" t="s">
        <v>23579</v>
      </c>
      <c r="I7586">
        <v>22203</v>
      </c>
      <c r="J7586" t="str">
        <f t="shared" ca="1" si="1654"/>
        <v>Male</v>
      </c>
      <c r="K7586">
        <f t="shared" ca="1" si="1655"/>
        <v>38</v>
      </c>
      <c r="L7586" t="str">
        <f t="shared" ca="1" si="1656"/>
        <v>Adult</v>
      </c>
      <c r="M7586" t="str">
        <f t="shared" ca="1" si="1657"/>
        <v>Yes</v>
      </c>
      <c r="N7586" t="str">
        <f t="shared" ca="1" si="1657"/>
        <v>No</v>
      </c>
      <c r="O7586" t="str">
        <f t="shared" ca="1" si="1657"/>
        <v>Yes</v>
      </c>
      <c r="P7586" t="str">
        <f t="shared" ca="1" si="1657"/>
        <v>No</v>
      </c>
      <c r="Q7586" t="str">
        <f t="shared" ca="1" si="1658"/>
        <v>Yes</v>
      </c>
      <c r="R7586">
        <f t="shared" ca="1" si="1659"/>
        <v>1</v>
      </c>
      <c r="S7586">
        <f t="shared" ca="1" si="1660"/>
        <v>0</v>
      </c>
      <c r="T7586">
        <f t="shared" ca="1" si="1661"/>
        <v>3</v>
      </c>
      <c r="U7586">
        <f t="shared" ca="1" si="1662"/>
        <v>3</v>
      </c>
      <c r="V7586">
        <f t="shared" ca="1" si="1663"/>
        <v>0</v>
      </c>
      <c r="W7586">
        <f t="shared" ca="1" si="1664"/>
        <v>4</v>
      </c>
      <c r="X7586">
        <f t="shared" ca="1" si="1665"/>
        <v>11</v>
      </c>
    </row>
    <row r="7587" spans="1:24" x14ac:dyDescent="0.25">
      <c r="A7587">
        <v>480514</v>
      </c>
      <c r="B7587" t="s">
        <v>23580</v>
      </c>
      <c r="C7587" t="s">
        <v>10</v>
      </c>
      <c r="D7587" t="s">
        <v>23581</v>
      </c>
      <c r="E7587" t="str">
        <f t="shared" ca="1" si="1666"/>
        <v>Canton</v>
      </c>
      <c r="F7587" t="s">
        <v>24067</v>
      </c>
      <c r="G7587">
        <f t="shared" ca="1" si="1653"/>
        <v>5041237140</v>
      </c>
      <c r="H7587" t="s">
        <v>4093</v>
      </c>
      <c r="I7587">
        <v>62208</v>
      </c>
      <c r="J7587" t="str">
        <f t="shared" ca="1" si="1654"/>
        <v>Female</v>
      </c>
      <c r="K7587">
        <f t="shared" ca="1" si="1655"/>
        <v>58</v>
      </c>
      <c r="L7587" t="str">
        <f t="shared" ca="1" si="1656"/>
        <v>Adult</v>
      </c>
      <c r="M7587" t="str">
        <f t="shared" ca="1" si="1657"/>
        <v>No</v>
      </c>
      <c r="N7587" t="str">
        <f t="shared" ca="1" si="1657"/>
        <v>No</v>
      </c>
      <c r="O7587" t="str">
        <f t="shared" ca="1" si="1657"/>
        <v>Yes</v>
      </c>
      <c r="P7587" t="str">
        <f t="shared" ca="1" si="1657"/>
        <v>No</v>
      </c>
      <c r="Q7587" t="str">
        <f t="shared" ca="1" si="1658"/>
        <v>Yes</v>
      </c>
      <c r="R7587">
        <f t="shared" ca="1" si="1659"/>
        <v>2</v>
      </c>
      <c r="S7587">
        <f t="shared" ca="1" si="1660"/>
        <v>3</v>
      </c>
      <c r="T7587">
        <f t="shared" ca="1" si="1661"/>
        <v>3</v>
      </c>
      <c r="U7587">
        <f t="shared" ca="1" si="1662"/>
        <v>0</v>
      </c>
      <c r="V7587">
        <f t="shared" ca="1" si="1663"/>
        <v>0</v>
      </c>
      <c r="W7587">
        <f t="shared" ca="1" si="1664"/>
        <v>4</v>
      </c>
      <c r="X7587">
        <f t="shared" ca="1" si="1665"/>
        <v>12</v>
      </c>
    </row>
    <row r="7588" spans="1:24" x14ac:dyDescent="0.25">
      <c r="A7588">
        <v>480523</v>
      </c>
      <c r="B7588" t="s">
        <v>6654</v>
      </c>
      <c r="C7588" t="s">
        <v>10</v>
      </c>
      <c r="D7588" t="s">
        <v>23582</v>
      </c>
      <c r="E7588" t="str">
        <f t="shared" ca="1" si="1666"/>
        <v>Cambridge</v>
      </c>
      <c r="F7588" t="s">
        <v>24067</v>
      </c>
      <c r="G7588">
        <f t="shared" ca="1" si="1653"/>
        <v>9877683656</v>
      </c>
      <c r="H7588" t="s">
        <v>6656</v>
      </c>
      <c r="I7588">
        <v>45424</v>
      </c>
      <c r="J7588" t="str">
        <f t="shared" ca="1" si="1654"/>
        <v>Female</v>
      </c>
      <c r="K7588">
        <f t="shared" ca="1" si="1655"/>
        <v>55</v>
      </c>
      <c r="L7588" t="str">
        <f t="shared" ca="1" si="1656"/>
        <v>Adult</v>
      </c>
      <c r="M7588" t="str">
        <f t="shared" ca="1" si="1657"/>
        <v>No</v>
      </c>
      <c r="N7588" t="str">
        <f t="shared" ca="1" si="1657"/>
        <v>No</v>
      </c>
      <c r="O7588" t="str">
        <f t="shared" ca="1" si="1657"/>
        <v>Yes</v>
      </c>
      <c r="P7588" t="str">
        <f t="shared" ca="1" si="1657"/>
        <v>Yes</v>
      </c>
      <c r="Q7588" t="str">
        <f t="shared" ca="1" si="1658"/>
        <v>Yes</v>
      </c>
      <c r="R7588">
        <f t="shared" ca="1" si="1659"/>
        <v>1</v>
      </c>
      <c r="S7588">
        <f t="shared" ca="1" si="1660"/>
        <v>0</v>
      </c>
      <c r="T7588">
        <f t="shared" ca="1" si="1661"/>
        <v>3</v>
      </c>
      <c r="U7588">
        <f t="shared" ca="1" si="1662"/>
        <v>0</v>
      </c>
      <c r="V7588">
        <f t="shared" ca="1" si="1663"/>
        <v>4</v>
      </c>
      <c r="W7588">
        <f t="shared" ca="1" si="1664"/>
        <v>4</v>
      </c>
      <c r="X7588">
        <f t="shared" ca="1" si="1665"/>
        <v>12</v>
      </c>
    </row>
    <row r="7589" spans="1:24" x14ac:dyDescent="0.25">
      <c r="A7589">
        <v>480532</v>
      </c>
      <c r="B7589" t="s">
        <v>6654</v>
      </c>
      <c r="C7589" t="s">
        <v>10</v>
      </c>
      <c r="D7589" t="s">
        <v>23583</v>
      </c>
      <c r="E7589" t="str">
        <f t="shared" ca="1" si="1666"/>
        <v>Brookline</v>
      </c>
      <c r="F7589" t="s">
        <v>24067</v>
      </c>
      <c r="G7589">
        <f t="shared" ca="1" si="1653"/>
        <v>2426173583</v>
      </c>
      <c r="H7589" t="s">
        <v>6656</v>
      </c>
      <c r="I7589">
        <v>44906</v>
      </c>
      <c r="J7589" t="str">
        <f t="shared" ca="1" si="1654"/>
        <v>Female</v>
      </c>
      <c r="K7589">
        <f t="shared" ca="1" si="1655"/>
        <v>50</v>
      </c>
      <c r="L7589" t="str">
        <f t="shared" ca="1" si="1656"/>
        <v>Adult</v>
      </c>
      <c r="M7589" t="str">
        <f t="shared" ca="1" si="1657"/>
        <v>Yes</v>
      </c>
      <c r="N7589" t="str">
        <f t="shared" ca="1" si="1657"/>
        <v>No</v>
      </c>
      <c r="O7589" t="str">
        <f t="shared" ca="1" si="1657"/>
        <v>Yes</v>
      </c>
      <c r="P7589" t="str">
        <f t="shared" ca="1" si="1657"/>
        <v>Yes</v>
      </c>
      <c r="Q7589" t="str">
        <f t="shared" ca="1" si="1658"/>
        <v>No</v>
      </c>
      <c r="R7589">
        <f t="shared" ca="1" si="1659"/>
        <v>2</v>
      </c>
      <c r="S7589">
        <f t="shared" ca="1" si="1660"/>
        <v>3</v>
      </c>
      <c r="T7589">
        <f t="shared" ca="1" si="1661"/>
        <v>3</v>
      </c>
      <c r="U7589">
        <f t="shared" ca="1" si="1662"/>
        <v>3</v>
      </c>
      <c r="V7589">
        <f t="shared" ca="1" si="1663"/>
        <v>4</v>
      </c>
      <c r="W7589">
        <f t="shared" ca="1" si="1664"/>
        <v>0</v>
      </c>
      <c r="X7589">
        <f t="shared" ca="1" si="1665"/>
        <v>15</v>
      </c>
    </row>
    <row r="7590" spans="1:24" x14ac:dyDescent="0.25">
      <c r="A7590">
        <v>480550</v>
      </c>
      <c r="B7590" t="s">
        <v>6654</v>
      </c>
      <c r="C7590" t="s">
        <v>10</v>
      </c>
      <c r="D7590" t="s">
        <v>23584</v>
      </c>
      <c r="E7590" t="str">
        <f t="shared" ca="1" si="1666"/>
        <v>Boston</v>
      </c>
      <c r="F7590" t="s">
        <v>24067</v>
      </c>
      <c r="G7590">
        <f t="shared" ca="1" si="1653"/>
        <v>1774561118</v>
      </c>
      <c r="H7590" t="s">
        <v>6656</v>
      </c>
      <c r="I7590">
        <v>42104</v>
      </c>
      <c r="J7590" t="str">
        <f t="shared" ca="1" si="1654"/>
        <v>Male</v>
      </c>
      <c r="K7590">
        <f t="shared" ca="1" si="1655"/>
        <v>26</v>
      </c>
      <c r="L7590" t="str">
        <f t="shared" ca="1" si="1656"/>
        <v>Adult</v>
      </c>
      <c r="M7590" t="str">
        <f t="shared" ca="1" si="1657"/>
        <v>No</v>
      </c>
      <c r="N7590" t="str">
        <f t="shared" ca="1" si="1657"/>
        <v>No</v>
      </c>
      <c r="O7590" t="str">
        <f t="shared" ca="1" si="1657"/>
        <v>No</v>
      </c>
      <c r="P7590" t="str">
        <f t="shared" ca="1" si="1657"/>
        <v>Yes</v>
      </c>
      <c r="Q7590" t="str">
        <f t="shared" ca="1" si="1658"/>
        <v>No</v>
      </c>
      <c r="R7590">
        <f t="shared" ca="1" si="1659"/>
        <v>3</v>
      </c>
      <c r="S7590">
        <f t="shared" ca="1" si="1660"/>
        <v>3</v>
      </c>
      <c r="T7590">
        <f t="shared" ca="1" si="1661"/>
        <v>0</v>
      </c>
      <c r="U7590">
        <f t="shared" ca="1" si="1662"/>
        <v>0</v>
      </c>
      <c r="V7590">
        <f t="shared" ca="1" si="1663"/>
        <v>4</v>
      </c>
      <c r="W7590">
        <f t="shared" ca="1" si="1664"/>
        <v>0</v>
      </c>
      <c r="X7590">
        <f t="shared" ca="1" si="1665"/>
        <v>10</v>
      </c>
    </row>
    <row r="7591" spans="1:24" x14ac:dyDescent="0.25">
      <c r="A7591">
        <v>480569</v>
      </c>
      <c r="B7591" t="s">
        <v>23585</v>
      </c>
      <c r="C7591" t="s">
        <v>10</v>
      </c>
      <c r="D7591" t="s">
        <v>23586</v>
      </c>
      <c r="E7591" t="str">
        <f t="shared" ca="1" si="1666"/>
        <v>Canton</v>
      </c>
      <c r="F7591" t="s">
        <v>24067</v>
      </c>
      <c r="G7591">
        <f t="shared" ca="1" si="1653"/>
        <v>7042511628</v>
      </c>
      <c r="H7591" t="s">
        <v>2721</v>
      </c>
      <c r="I7591">
        <v>32901</v>
      </c>
      <c r="J7591" t="str">
        <f t="shared" ca="1" si="1654"/>
        <v>Female</v>
      </c>
      <c r="K7591">
        <f t="shared" ca="1" si="1655"/>
        <v>39</v>
      </c>
      <c r="L7591" t="str">
        <f t="shared" ca="1" si="1656"/>
        <v>Adult</v>
      </c>
      <c r="M7591" t="str">
        <f t="shared" ca="1" si="1657"/>
        <v>Yes</v>
      </c>
      <c r="N7591" t="str">
        <f t="shared" ca="1" si="1657"/>
        <v>Yes</v>
      </c>
      <c r="O7591" t="str">
        <f t="shared" ca="1" si="1657"/>
        <v>No</v>
      </c>
      <c r="P7591" t="str">
        <f t="shared" ca="1" si="1657"/>
        <v>No</v>
      </c>
      <c r="Q7591" t="str">
        <f t="shared" ca="1" si="1658"/>
        <v>Yes</v>
      </c>
      <c r="R7591">
        <f t="shared" ca="1" si="1659"/>
        <v>1</v>
      </c>
      <c r="S7591">
        <f t="shared" ca="1" si="1660"/>
        <v>0</v>
      </c>
      <c r="T7591">
        <f t="shared" ca="1" si="1661"/>
        <v>3</v>
      </c>
      <c r="U7591">
        <f t="shared" ca="1" si="1662"/>
        <v>3</v>
      </c>
      <c r="V7591">
        <f t="shared" ca="1" si="1663"/>
        <v>0</v>
      </c>
      <c r="W7591">
        <f t="shared" ca="1" si="1664"/>
        <v>4</v>
      </c>
      <c r="X7591">
        <f t="shared" ca="1" si="1665"/>
        <v>11</v>
      </c>
    </row>
    <row r="7592" spans="1:24" x14ac:dyDescent="0.25">
      <c r="A7592">
        <v>480657</v>
      </c>
      <c r="B7592" t="s">
        <v>3107</v>
      </c>
      <c r="C7592" t="s">
        <v>10</v>
      </c>
      <c r="D7592" t="s">
        <v>23587</v>
      </c>
      <c r="E7592" t="str">
        <f t="shared" ca="1" si="1666"/>
        <v>Revere</v>
      </c>
      <c r="F7592" t="s">
        <v>24067</v>
      </c>
      <c r="G7592">
        <f t="shared" ca="1" si="1653"/>
        <v>3201750836</v>
      </c>
      <c r="H7592" t="s">
        <v>3110</v>
      </c>
      <c r="I7592">
        <v>66606</v>
      </c>
      <c r="J7592" t="str">
        <f t="shared" ca="1" si="1654"/>
        <v>Male</v>
      </c>
      <c r="K7592">
        <f t="shared" ca="1" si="1655"/>
        <v>59</v>
      </c>
      <c r="L7592" t="str">
        <f t="shared" ca="1" si="1656"/>
        <v>Adult</v>
      </c>
      <c r="M7592" t="str">
        <f t="shared" ca="1" si="1657"/>
        <v>Yes</v>
      </c>
      <c r="N7592" t="str">
        <f t="shared" ca="1" si="1657"/>
        <v>Yes</v>
      </c>
      <c r="O7592" t="str">
        <f t="shared" ca="1" si="1657"/>
        <v>Yes</v>
      </c>
      <c r="P7592" t="str">
        <f t="shared" ca="1" si="1657"/>
        <v>Yes</v>
      </c>
      <c r="Q7592" t="str">
        <f t="shared" ca="1" si="1658"/>
        <v>No</v>
      </c>
      <c r="R7592">
        <f t="shared" ca="1" si="1659"/>
        <v>4</v>
      </c>
      <c r="S7592">
        <f t="shared" ca="1" si="1660"/>
        <v>5</v>
      </c>
      <c r="T7592">
        <f t="shared" ca="1" si="1661"/>
        <v>5</v>
      </c>
      <c r="U7592">
        <f t="shared" ca="1" si="1662"/>
        <v>3</v>
      </c>
      <c r="V7592">
        <f t="shared" ca="1" si="1663"/>
        <v>4</v>
      </c>
      <c r="W7592">
        <f t="shared" ca="1" si="1664"/>
        <v>0</v>
      </c>
      <c r="X7592">
        <f t="shared" ca="1" si="1665"/>
        <v>21</v>
      </c>
    </row>
    <row r="7593" spans="1:24" x14ac:dyDescent="0.25">
      <c r="A7593">
        <v>480684</v>
      </c>
      <c r="B7593" t="s">
        <v>23588</v>
      </c>
      <c r="C7593" t="s">
        <v>10</v>
      </c>
      <c r="D7593" t="s">
        <v>23589</v>
      </c>
      <c r="E7593" t="str">
        <f t="shared" ca="1" si="1666"/>
        <v>Watertown</v>
      </c>
      <c r="F7593" t="s">
        <v>24067</v>
      </c>
      <c r="G7593">
        <f t="shared" ca="1" si="1653"/>
        <v>1717540164</v>
      </c>
      <c r="H7593" t="s">
        <v>23591</v>
      </c>
      <c r="I7593" t="s">
        <v>23590</v>
      </c>
      <c r="J7593" t="str">
        <f t="shared" ca="1" si="1654"/>
        <v>Female</v>
      </c>
      <c r="K7593">
        <f t="shared" ca="1" si="1655"/>
        <v>35</v>
      </c>
      <c r="L7593" t="str">
        <f t="shared" ca="1" si="1656"/>
        <v>Adult</v>
      </c>
      <c r="M7593" t="str">
        <f t="shared" ca="1" si="1657"/>
        <v>No</v>
      </c>
      <c r="N7593" t="str">
        <f t="shared" ca="1" si="1657"/>
        <v>No</v>
      </c>
      <c r="O7593" t="str">
        <f t="shared" ca="1" si="1657"/>
        <v>Yes</v>
      </c>
      <c r="P7593" t="str">
        <f t="shared" ca="1" si="1657"/>
        <v>Yes</v>
      </c>
      <c r="Q7593" t="str">
        <f t="shared" ca="1" si="1658"/>
        <v>No</v>
      </c>
      <c r="R7593">
        <f t="shared" ca="1" si="1659"/>
        <v>5</v>
      </c>
      <c r="S7593">
        <f t="shared" ca="1" si="1660"/>
        <v>5</v>
      </c>
      <c r="T7593">
        <f t="shared" ca="1" si="1661"/>
        <v>3</v>
      </c>
      <c r="U7593">
        <f t="shared" ca="1" si="1662"/>
        <v>0</v>
      </c>
      <c r="V7593">
        <f t="shared" ca="1" si="1663"/>
        <v>4</v>
      </c>
      <c r="W7593">
        <f t="shared" ca="1" si="1664"/>
        <v>0</v>
      </c>
      <c r="X7593">
        <f t="shared" ca="1" si="1665"/>
        <v>17</v>
      </c>
    </row>
    <row r="7594" spans="1:24" x14ac:dyDescent="0.25">
      <c r="A7594">
        <v>480693</v>
      </c>
      <c r="B7594" t="s">
        <v>23592</v>
      </c>
      <c r="C7594" t="s">
        <v>10</v>
      </c>
      <c r="D7594" t="s">
        <v>23593</v>
      </c>
      <c r="E7594" t="str">
        <f t="shared" ca="1" si="1666"/>
        <v xml:space="preserve"> Milton</v>
      </c>
      <c r="F7594" t="s">
        <v>24067</v>
      </c>
      <c r="G7594">
        <f t="shared" ca="1" si="1653"/>
        <v>8496699056</v>
      </c>
      <c r="H7594" t="s">
        <v>23595</v>
      </c>
      <c r="I7594" t="s">
        <v>23594</v>
      </c>
      <c r="J7594" t="str">
        <f t="shared" ca="1" si="1654"/>
        <v>Female</v>
      </c>
      <c r="K7594">
        <f t="shared" ca="1" si="1655"/>
        <v>57</v>
      </c>
      <c r="L7594" t="str">
        <f t="shared" ca="1" si="1656"/>
        <v>Adult</v>
      </c>
      <c r="M7594" t="str">
        <f t="shared" ca="1" si="1657"/>
        <v>No</v>
      </c>
      <c r="N7594" t="str">
        <f t="shared" ca="1" si="1657"/>
        <v>Yes</v>
      </c>
      <c r="O7594" t="str">
        <f t="shared" ca="1" si="1657"/>
        <v>Yes</v>
      </c>
      <c r="P7594" t="str">
        <f t="shared" ca="1" si="1657"/>
        <v>No</v>
      </c>
      <c r="Q7594" t="str">
        <f t="shared" ca="1" si="1658"/>
        <v>No</v>
      </c>
      <c r="R7594">
        <f t="shared" ca="1" si="1659"/>
        <v>1</v>
      </c>
      <c r="S7594">
        <f t="shared" ca="1" si="1660"/>
        <v>0</v>
      </c>
      <c r="T7594">
        <f t="shared" ca="1" si="1661"/>
        <v>5</v>
      </c>
      <c r="U7594">
        <f t="shared" ca="1" si="1662"/>
        <v>0</v>
      </c>
      <c r="V7594">
        <f t="shared" ca="1" si="1663"/>
        <v>0</v>
      </c>
      <c r="W7594">
        <f t="shared" ca="1" si="1664"/>
        <v>0</v>
      </c>
      <c r="X7594">
        <f t="shared" ca="1" si="1665"/>
        <v>6</v>
      </c>
    </row>
    <row r="7595" spans="1:24" x14ac:dyDescent="0.25">
      <c r="A7595">
        <v>480709</v>
      </c>
      <c r="B7595" t="s">
        <v>23596</v>
      </c>
      <c r="C7595" t="s">
        <v>10</v>
      </c>
      <c r="D7595" t="s">
        <v>23597</v>
      </c>
      <c r="E7595" t="str">
        <f t="shared" ca="1" si="1666"/>
        <v>Boston</v>
      </c>
      <c r="F7595" t="s">
        <v>24067</v>
      </c>
      <c r="G7595">
        <f t="shared" ca="1" si="1653"/>
        <v>5134810693</v>
      </c>
      <c r="H7595" t="s">
        <v>23598</v>
      </c>
      <c r="I7595">
        <v>12208</v>
      </c>
      <c r="J7595" t="str">
        <f t="shared" ca="1" si="1654"/>
        <v>Male</v>
      </c>
      <c r="K7595">
        <f t="shared" ca="1" si="1655"/>
        <v>38</v>
      </c>
      <c r="L7595" t="str">
        <f t="shared" ca="1" si="1656"/>
        <v>Adult</v>
      </c>
      <c r="M7595" t="str">
        <f t="shared" ca="1" si="1657"/>
        <v>Yes</v>
      </c>
      <c r="N7595" t="str">
        <f t="shared" ca="1" si="1657"/>
        <v>Yes</v>
      </c>
      <c r="O7595" t="str">
        <f t="shared" ca="1" si="1657"/>
        <v>Yes</v>
      </c>
      <c r="P7595" t="str">
        <f t="shared" ca="1" si="1657"/>
        <v>Yes</v>
      </c>
      <c r="Q7595" t="str">
        <f t="shared" ca="1" si="1658"/>
        <v>No</v>
      </c>
      <c r="R7595">
        <f t="shared" ca="1" si="1659"/>
        <v>2</v>
      </c>
      <c r="S7595">
        <f t="shared" ca="1" si="1660"/>
        <v>3</v>
      </c>
      <c r="T7595">
        <f t="shared" ca="1" si="1661"/>
        <v>5</v>
      </c>
      <c r="U7595">
        <f t="shared" ca="1" si="1662"/>
        <v>3</v>
      </c>
      <c r="V7595">
        <f t="shared" ca="1" si="1663"/>
        <v>4</v>
      </c>
      <c r="W7595">
        <f t="shared" ca="1" si="1664"/>
        <v>0</v>
      </c>
      <c r="X7595">
        <f t="shared" ca="1" si="1665"/>
        <v>17</v>
      </c>
    </row>
    <row r="7596" spans="1:24" x14ac:dyDescent="0.25">
      <c r="A7596">
        <v>480718</v>
      </c>
      <c r="B7596" t="s">
        <v>23599</v>
      </c>
      <c r="C7596" t="s">
        <v>10</v>
      </c>
      <c r="D7596" t="s">
        <v>23600</v>
      </c>
      <c r="E7596" t="str">
        <f t="shared" ca="1" si="1666"/>
        <v>Winthrop</v>
      </c>
      <c r="F7596" t="s">
        <v>24067</v>
      </c>
      <c r="G7596">
        <f t="shared" ca="1" si="1653"/>
        <v>1162525438</v>
      </c>
      <c r="H7596" t="s">
        <v>23601</v>
      </c>
      <c r="I7596">
        <v>93065</v>
      </c>
      <c r="J7596" t="str">
        <f t="shared" ca="1" si="1654"/>
        <v>Female</v>
      </c>
      <c r="K7596">
        <f t="shared" ca="1" si="1655"/>
        <v>20</v>
      </c>
      <c r="L7596" t="str">
        <f t="shared" ca="1" si="1656"/>
        <v>Adult</v>
      </c>
      <c r="M7596" t="str">
        <f t="shared" ca="1" si="1657"/>
        <v>Yes</v>
      </c>
      <c r="N7596" t="str">
        <f t="shared" ca="1" si="1657"/>
        <v>No</v>
      </c>
      <c r="O7596" t="str">
        <f t="shared" ca="1" si="1657"/>
        <v>No</v>
      </c>
      <c r="P7596" t="str">
        <f t="shared" ca="1" si="1657"/>
        <v>Yes</v>
      </c>
      <c r="Q7596" t="str">
        <f t="shared" ca="1" si="1658"/>
        <v>No</v>
      </c>
      <c r="R7596">
        <f t="shared" ca="1" si="1659"/>
        <v>5</v>
      </c>
      <c r="S7596">
        <f t="shared" ca="1" si="1660"/>
        <v>5</v>
      </c>
      <c r="T7596">
        <f t="shared" ca="1" si="1661"/>
        <v>0</v>
      </c>
      <c r="U7596">
        <f t="shared" ca="1" si="1662"/>
        <v>3</v>
      </c>
      <c r="V7596">
        <f t="shared" ca="1" si="1663"/>
        <v>4</v>
      </c>
      <c r="W7596">
        <f t="shared" ca="1" si="1664"/>
        <v>0</v>
      </c>
      <c r="X7596">
        <f t="shared" ca="1" si="1665"/>
        <v>17</v>
      </c>
    </row>
    <row r="7597" spans="1:24" x14ac:dyDescent="0.25">
      <c r="A7597">
        <v>480727</v>
      </c>
      <c r="B7597" t="s">
        <v>23602</v>
      </c>
      <c r="C7597" t="s">
        <v>10</v>
      </c>
      <c r="D7597" t="s">
        <v>23603</v>
      </c>
      <c r="E7597" t="str">
        <f t="shared" ca="1" si="1666"/>
        <v>Dedham</v>
      </c>
      <c r="F7597" t="s">
        <v>24067</v>
      </c>
      <c r="G7597">
        <f t="shared" ca="1" si="1653"/>
        <v>9931361697</v>
      </c>
      <c r="H7597" t="s">
        <v>23604</v>
      </c>
      <c r="I7597">
        <v>48846</v>
      </c>
      <c r="J7597" t="str">
        <f t="shared" ca="1" si="1654"/>
        <v>Male</v>
      </c>
      <c r="K7597">
        <f t="shared" ca="1" si="1655"/>
        <v>65</v>
      </c>
      <c r="L7597" t="str">
        <f t="shared" ca="1" si="1656"/>
        <v>Adult</v>
      </c>
      <c r="M7597" t="str">
        <f t="shared" ca="1" si="1657"/>
        <v>No</v>
      </c>
      <c r="N7597" t="str">
        <f t="shared" ca="1" si="1657"/>
        <v>No</v>
      </c>
      <c r="O7597" t="str">
        <f t="shared" ca="1" si="1657"/>
        <v>No</v>
      </c>
      <c r="P7597" t="str">
        <f t="shared" ca="1" si="1657"/>
        <v>Yes</v>
      </c>
      <c r="Q7597" t="str">
        <f t="shared" ca="1" si="1658"/>
        <v>No</v>
      </c>
      <c r="R7597">
        <f t="shared" ca="1" si="1659"/>
        <v>5</v>
      </c>
      <c r="S7597">
        <f t="shared" ca="1" si="1660"/>
        <v>5</v>
      </c>
      <c r="T7597">
        <f t="shared" ca="1" si="1661"/>
        <v>0</v>
      </c>
      <c r="U7597">
        <f t="shared" ca="1" si="1662"/>
        <v>0</v>
      </c>
      <c r="V7597">
        <f t="shared" ca="1" si="1663"/>
        <v>4</v>
      </c>
      <c r="W7597">
        <f t="shared" ca="1" si="1664"/>
        <v>0</v>
      </c>
      <c r="X7597">
        <f t="shared" ca="1" si="1665"/>
        <v>14</v>
      </c>
    </row>
    <row r="7598" spans="1:24" x14ac:dyDescent="0.25">
      <c r="A7598">
        <v>480736</v>
      </c>
      <c r="B7598" t="s">
        <v>23605</v>
      </c>
      <c r="C7598" t="s">
        <v>10</v>
      </c>
      <c r="D7598" t="s">
        <v>23606</v>
      </c>
      <c r="E7598" t="str">
        <f t="shared" ca="1" si="1666"/>
        <v xml:space="preserve"> Milton</v>
      </c>
      <c r="F7598" t="s">
        <v>24067</v>
      </c>
      <c r="G7598">
        <f t="shared" ca="1" si="1653"/>
        <v>4448990225</v>
      </c>
      <c r="H7598" t="s">
        <v>23607</v>
      </c>
      <c r="I7598">
        <v>6716</v>
      </c>
      <c r="J7598" t="str">
        <f t="shared" ca="1" si="1654"/>
        <v>Female</v>
      </c>
      <c r="K7598">
        <f t="shared" ca="1" si="1655"/>
        <v>65</v>
      </c>
      <c r="L7598" t="str">
        <f t="shared" ca="1" si="1656"/>
        <v>Adult</v>
      </c>
      <c r="M7598" t="str">
        <f t="shared" ca="1" si="1657"/>
        <v>Yes</v>
      </c>
      <c r="N7598" t="str">
        <f t="shared" ca="1" si="1657"/>
        <v>Yes</v>
      </c>
      <c r="O7598" t="str">
        <f t="shared" ca="1" si="1657"/>
        <v>No</v>
      </c>
      <c r="P7598" t="str">
        <f t="shared" ca="1" si="1657"/>
        <v>Yes</v>
      </c>
      <c r="Q7598" t="str">
        <f t="shared" ca="1" si="1658"/>
        <v>No</v>
      </c>
      <c r="R7598">
        <f t="shared" ca="1" si="1659"/>
        <v>3</v>
      </c>
      <c r="S7598">
        <f t="shared" ca="1" si="1660"/>
        <v>3</v>
      </c>
      <c r="T7598">
        <f t="shared" ca="1" si="1661"/>
        <v>3</v>
      </c>
      <c r="U7598">
        <f t="shared" ca="1" si="1662"/>
        <v>3</v>
      </c>
      <c r="V7598">
        <f t="shared" ca="1" si="1663"/>
        <v>4</v>
      </c>
      <c r="W7598">
        <f t="shared" ca="1" si="1664"/>
        <v>0</v>
      </c>
      <c r="X7598">
        <f t="shared" ca="1" si="1665"/>
        <v>16</v>
      </c>
    </row>
    <row r="7599" spans="1:24" x14ac:dyDescent="0.25">
      <c r="A7599">
        <v>480745</v>
      </c>
      <c r="B7599" t="s">
        <v>23608</v>
      </c>
      <c r="C7599" t="s">
        <v>10</v>
      </c>
      <c r="D7599" t="s">
        <v>23609</v>
      </c>
      <c r="E7599" t="str">
        <f t="shared" ca="1" si="1666"/>
        <v>Chelsea</v>
      </c>
      <c r="F7599" t="s">
        <v>24067</v>
      </c>
      <c r="G7599">
        <f t="shared" ca="1" si="1653"/>
        <v>8343798269</v>
      </c>
      <c r="H7599" t="s">
        <v>23610</v>
      </c>
      <c r="I7599">
        <v>84129</v>
      </c>
      <c r="J7599" t="str">
        <f t="shared" ca="1" si="1654"/>
        <v>Male</v>
      </c>
      <c r="K7599">
        <f t="shared" ca="1" si="1655"/>
        <v>58</v>
      </c>
      <c r="L7599" t="str">
        <f t="shared" ca="1" si="1656"/>
        <v>Adult</v>
      </c>
      <c r="M7599" t="str">
        <f t="shared" ca="1" si="1657"/>
        <v>No</v>
      </c>
      <c r="N7599" t="str">
        <f t="shared" ca="1" si="1657"/>
        <v>Yes</v>
      </c>
      <c r="O7599" t="str">
        <f t="shared" ca="1" si="1657"/>
        <v>Yes</v>
      </c>
      <c r="P7599" t="str">
        <f t="shared" ca="1" si="1657"/>
        <v>No</v>
      </c>
      <c r="Q7599" t="str">
        <f t="shared" ca="1" si="1658"/>
        <v>No</v>
      </c>
      <c r="R7599">
        <f t="shared" ca="1" si="1659"/>
        <v>2</v>
      </c>
      <c r="S7599">
        <f t="shared" ca="1" si="1660"/>
        <v>3</v>
      </c>
      <c r="T7599">
        <f t="shared" ca="1" si="1661"/>
        <v>5</v>
      </c>
      <c r="U7599">
        <f t="shared" ca="1" si="1662"/>
        <v>0</v>
      </c>
      <c r="V7599">
        <f t="shared" ca="1" si="1663"/>
        <v>0</v>
      </c>
      <c r="W7599">
        <f t="shared" ca="1" si="1664"/>
        <v>0</v>
      </c>
      <c r="X7599">
        <f t="shared" ca="1" si="1665"/>
        <v>10</v>
      </c>
    </row>
    <row r="7600" spans="1:24" x14ac:dyDescent="0.25">
      <c r="A7600">
        <v>480754</v>
      </c>
      <c r="B7600" t="s">
        <v>23611</v>
      </c>
      <c r="C7600" t="s">
        <v>10</v>
      </c>
      <c r="D7600" t="s">
        <v>23612</v>
      </c>
      <c r="E7600" t="str">
        <f t="shared" ca="1" si="1666"/>
        <v>Brookline</v>
      </c>
      <c r="F7600" t="s">
        <v>24067</v>
      </c>
      <c r="G7600">
        <f t="shared" ca="1" si="1653"/>
        <v>7446073520</v>
      </c>
      <c r="H7600" t="s">
        <v>23614</v>
      </c>
      <c r="I7600" t="s">
        <v>23613</v>
      </c>
      <c r="J7600" t="str">
        <f t="shared" ca="1" si="1654"/>
        <v>Male</v>
      </c>
      <c r="K7600">
        <f t="shared" ca="1" si="1655"/>
        <v>69</v>
      </c>
      <c r="L7600" t="str">
        <f t="shared" ca="1" si="1656"/>
        <v>Adult</v>
      </c>
      <c r="M7600" t="str">
        <f t="shared" ca="1" si="1657"/>
        <v>No</v>
      </c>
      <c r="N7600" t="str">
        <f t="shared" ca="1" si="1657"/>
        <v>No</v>
      </c>
      <c r="O7600" t="str">
        <f t="shared" ca="1" si="1657"/>
        <v>No</v>
      </c>
      <c r="P7600" t="str">
        <f t="shared" ca="1" si="1657"/>
        <v>No</v>
      </c>
      <c r="Q7600" t="str">
        <f t="shared" ca="1" si="1658"/>
        <v>No</v>
      </c>
      <c r="R7600">
        <f t="shared" ca="1" si="1659"/>
        <v>1</v>
      </c>
      <c r="S7600">
        <f t="shared" ca="1" si="1660"/>
        <v>0</v>
      </c>
      <c r="T7600">
        <f t="shared" ca="1" si="1661"/>
        <v>0</v>
      </c>
      <c r="U7600">
        <f t="shared" ca="1" si="1662"/>
        <v>0</v>
      </c>
      <c r="V7600">
        <f t="shared" ca="1" si="1663"/>
        <v>0</v>
      </c>
      <c r="W7600">
        <f t="shared" ca="1" si="1664"/>
        <v>0</v>
      </c>
      <c r="X7600">
        <f t="shared" ca="1" si="1665"/>
        <v>1</v>
      </c>
    </row>
    <row r="7601" spans="1:24" x14ac:dyDescent="0.25">
      <c r="A7601">
        <v>480781</v>
      </c>
      <c r="B7601" t="s">
        <v>23615</v>
      </c>
      <c r="C7601" t="s">
        <v>10</v>
      </c>
      <c r="D7601" t="s">
        <v>23616</v>
      </c>
      <c r="E7601" t="str">
        <f t="shared" ca="1" si="1666"/>
        <v>Needham</v>
      </c>
      <c r="F7601" t="s">
        <v>24067</v>
      </c>
      <c r="G7601">
        <f t="shared" ca="1" si="1653"/>
        <v>4684499958</v>
      </c>
      <c r="H7601" t="s">
        <v>23617</v>
      </c>
      <c r="I7601">
        <v>92126</v>
      </c>
      <c r="J7601" t="str">
        <f t="shared" ca="1" si="1654"/>
        <v>Female</v>
      </c>
      <c r="K7601">
        <f t="shared" ca="1" si="1655"/>
        <v>57</v>
      </c>
      <c r="L7601" t="str">
        <f t="shared" ca="1" si="1656"/>
        <v>Adult</v>
      </c>
      <c r="M7601" t="str">
        <f t="shared" ca="1" si="1657"/>
        <v>No</v>
      </c>
      <c r="N7601" t="str">
        <f t="shared" ca="1" si="1657"/>
        <v>Yes</v>
      </c>
      <c r="O7601" t="str">
        <f t="shared" ca="1" si="1657"/>
        <v>Yes</v>
      </c>
      <c r="P7601" t="str">
        <f t="shared" ca="1" si="1657"/>
        <v>No</v>
      </c>
      <c r="Q7601" t="str">
        <f t="shared" ca="1" si="1658"/>
        <v>Yes</v>
      </c>
      <c r="R7601">
        <f t="shared" ca="1" si="1659"/>
        <v>4</v>
      </c>
      <c r="S7601">
        <f t="shared" ca="1" si="1660"/>
        <v>5</v>
      </c>
      <c r="T7601">
        <f t="shared" ca="1" si="1661"/>
        <v>5</v>
      </c>
      <c r="U7601">
        <f t="shared" ca="1" si="1662"/>
        <v>0</v>
      </c>
      <c r="V7601">
        <f t="shared" ca="1" si="1663"/>
        <v>0</v>
      </c>
      <c r="W7601">
        <f t="shared" ca="1" si="1664"/>
        <v>4</v>
      </c>
      <c r="X7601">
        <f t="shared" ca="1" si="1665"/>
        <v>18</v>
      </c>
    </row>
    <row r="7602" spans="1:24" x14ac:dyDescent="0.25">
      <c r="A7602">
        <v>480790</v>
      </c>
      <c r="B7602" t="s">
        <v>23618</v>
      </c>
      <c r="C7602" t="s">
        <v>10</v>
      </c>
      <c r="D7602" t="s">
        <v>23619</v>
      </c>
      <c r="E7602" t="str">
        <f t="shared" ca="1" si="1666"/>
        <v>Quincy</v>
      </c>
      <c r="F7602" t="s">
        <v>24067</v>
      </c>
      <c r="G7602">
        <f t="shared" ca="1" si="1653"/>
        <v>9075542852</v>
      </c>
      <c r="H7602" t="s">
        <v>23620</v>
      </c>
      <c r="I7602">
        <v>80134</v>
      </c>
      <c r="J7602" t="str">
        <f t="shared" ca="1" si="1654"/>
        <v>Male</v>
      </c>
      <c r="K7602">
        <f t="shared" ca="1" si="1655"/>
        <v>34</v>
      </c>
      <c r="L7602" t="str">
        <f t="shared" ca="1" si="1656"/>
        <v>Adult</v>
      </c>
      <c r="M7602" t="str">
        <f t="shared" ca="1" si="1657"/>
        <v>No</v>
      </c>
      <c r="N7602" t="str">
        <f t="shared" ca="1" si="1657"/>
        <v>Yes</v>
      </c>
      <c r="O7602" t="str">
        <f t="shared" ca="1" si="1657"/>
        <v>Yes</v>
      </c>
      <c r="P7602" t="str">
        <f t="shared" ca="1" si="1657"/>
        <v>No</v>
      </c>
      <c r="Q7602" t="str">
        <f t="shared" ca="1" si="1658"/>
        <v>Yes</v>
      </c>
      <c r="R7602">
        <f t="shared" ca="1" si="1659"/>
        <v>5</v>
      </c>
      <c r="S7602">
        <f t="shared" ca="1" si="1660"/>
        <v>5</v>
      </c>
      <c r="T7602">
        <f t="shared" ca="1" si="1661"/>
        <v>5</v>
      </c>
      <c r="U7602">
        <f t="shared" ca="1" si="1662"/>
        <v>0</v>
      </c>
      <c r="V7602">
        <f t="shared" ca="1" si="1663"/>
        <v>0</v>
      </c>
      <c r="W7602">
        <f t="shared" ca="1" si="1664"/>
        <v>4</v>
      </c>
      <c r="X7602">
        <f t="shared" ca="1" si="1665"/>
        <v>19</v>
      </c>
    </row>
    <row r="7603" spans="1:24" x14ac:dyDescent="0.25">
      <c r="A7603">
        <v>480815</v>
      </c>
      <c r="B7603" t="s">
        <v>23621</v>
      </c>
      <c r="C7603" t="s">
        <v>10</v>
      </c>
      <c r="D7603" t="s">
        <v>23622</v>
      </c>
      <c r="E7603" t="str">
        <f t="shared" ca="1" si="1666"/>
        <v>Everett</v>
      </c>
      <c r="F7603" t="s">
        <v>24067</v>
      </c>
      <c r="G7603">
        <f t="shared" ca="1" si="1653"/>
        <v>7327879366</v>
      </c>
      <c r="H7603" t="s">
        <v>610</v>
      </c>
      <c r="I7603">
        <v>27406</v>
      </c>
      <c r="J7603" t="str">
        <f t="shared" ca="1" si="1654"/>
        <v>Female</v>
      </c>
      <c r="K7603">
        <f t="shared" ca="1" si="1655"/>
        <v>62</v>
      </c>
      <c r="L7603" t="str">
        <f t="shared" ca="1" si="1656"/>
        <v>Adult</v>
      </c>
      <c r="M7603" t="str">
        <f t="shared" ca="1" si="1657"/>
        <v>Yes</v>
      </c>
      <c r="N7603" t="str">
        <f t="shared" ca="1" si="1657"/>
        <v>No</v>
      </c>
      <c r="O7603" t="str">
        <f t="shared" ca="1" si="1657"/>
        <v>No</v>
      </c>
      <c r="P7603" t="str">
        <f t="shared" ca="1" si="1657"/>
        <v>Yes</v>
      </c>
      <c r="Q7603" t="str">
        <f t="shared" ca="1" si="1658"/>
        <v>Yes</v>
      </c>
      <c r="R7603">
        <f t="shared" ca="1" si="1659"/>
        <v>2</v>
      </c>
      <c r="S7603">
        <f t="shared" ca="1" si="1660"/>
        <v>3</v>
      </c>
      <c r="T7603">
        <f t="shared" ca="1" si="1661"/>
        <v>0</v>
      </c>
      <c r="U7603">
        <f t="shared" ca="1" si="1662"/>
        <v>3</v>
      </c>
      <c r="V7603">
        <f t="shared" ca="1" si="1663"/>
        <v>4</v>
      </c>
      <c r="W7603">
        <f t="shared" ca="1" si="1664"/>
        <v>4</v>
      </c>
      <c r="X7603">
        <f t="shared" ca="1" si="1665"/>
        <v>16</v>
      </c>
    </row>
    <row r="7604" spans="1:24" x14ac:dyDescent="0.25">
      <c r="A7604">
        <v>480824</v>
      </c>
      <c r="B7604" t="s">
        <v>23623</v>
      </c>
      <c r="C7604" t="s">
        <v>10</v>
      </c>
      <c r="D7604" t="s">
        <v>23624</v>
      </c>
      <c r="E7604" t="str">
        <f t="shared" ca="1" si="1666"/>
        <v>Revere</v>
      </c>
      <c r="F7604" t="s">
        <v>24067</v>
      </c>
      <c r="G7604">
        <f t="shared" ca="1" si="1653"/>
        <v>9109803274</v>
      </c>
      <c r="H7604" t="s">
        <v>23626</v>
      </c>
      <c r="I7604" t="s">
        <v>23625</v>
      </c>
      <c r="J7604" t="str">
        <f t="shared" ca="1" si="1654"/>
        <v>Female</v>
      </c>
      <c r="K7604">
        <f t="shared" ca="1" si="1655"/>
        <v>61</v>
      </c>
      <c r="L7604" t="str">
        <f t="shared" ca="1" si="1656"/>
        <v>Adult</v>
      </c>
      <c r="M7604" t="str">
        <f t="shared" ca="1" si="1657"/>
        <v>No</v>
      </c>
      <c r="N7604" t="str">
        <f t="shared" ca="1" si="1657"/>
        <v>Yes</v>
      </c>
      <c r="O7604" t="str">
        <f t="shared" ca="1" si="1657"/>
        <v>Yes</v>
      </c>
      <c r="P7604" t="str">
        <f t="shared" ca="1" si="1657"/>
        <v>Yes</v>
      </c>
      <c r="Q7604" t="str">
        <f t="shared" ca="1" si="1658"/>
        <v>No</v>
      </c>
      <c r="R7604">
        <f t="shared" ca="1" si="1659"/>
        <v>3</v>
      </c>
      <c r="S7604">
        <f t="shared" ca="1" si="1660"/>
        <v>3</v>
      </c>
      <c r="T7604">
        <f t="shared" ca="1" si="1661"/>
        <v>5</v>
      </c>
      <c r="U7604">
        <f t="shared" ca="1" si="1662"/>
        <v>0</v>
      </c>
      <c r="V7604">
        <f t="shared" ca="1" si="1663"/>
        <v>4</v>
      </c>
      <c r="W7604">
        <f t="shared" ca="1" si="1664"/>
        <v>0</v>
      </c>
      <c r="X7604">
        <f t="shared" ca="1" si="1665"/>
        <v>15</v>
      </c>
    </row>
    <row r="7605" spans="1:24" x14ac:dyDescent="0.25">
      <c r="A7605">
        <v>480833</v>
      </c>
      <c r="B7605" t="s">
        <v>23623</v>
      </c>
      <c r="C7605" t="s">
        <v>10</v>
      </c>
      <c r="D7605" t="s">
        <v>23627</v>
      </c>
      <c r="E7605" t="str">
        <f t="shared" ca="1" si="1666"/>
        <v>Needham</v>
      </c>
      <c r="F7605" t="s">
        <v>24067</v>
      </c>
      <c r="G7605">
        <f t="shared" ca="1" si="1653"/>
        <v>5620844548</v>
      </c>
      <c r="H7605" t="s">
        <v>16688</v>
      </c>
      <c r="I7605" t="s">
        <v>23628</v>
      </c>
      <c r="J7605" t="str">
        <f t="shared" ca="1" si="1654"/>
        <v>Female</v>
      </c>
      <c r="K7605">
        <f t="shared" ca="1" si="1655"/>
        <v>62</v>
      </c>
      <c r="L7605" t="str">
        <f t="shared" ca="1" si="1656"/>
        <v>Adult</v>
      </c>
      <c r="M7605" t="str">
        <f t="shared" ca="1" si="1657"/>
        <v>No</v>
      </c>
      <c r="N7605" t="str">
        <f t="shared" ca="1" si="1657"/>
        <v>No</v>
      </c>
      <c r="O7605" t="str">
        <f t="shared" ca="1" si="1657"/>
        <v>No</v>
      </c>
      <c r="P7605" t="str">
        <f t="shared" ca="1" si="1657"/>
        <v>No</v>
      </c>
      <c r="Q7605" t="str">
        <f t="shared" ca="1" si="1658"/>
        <v>Yes</v>
      </c>
      <c r="R7605">
        <f t="shared" ca="1" si="1659"/>
        <v>5</v>
      </c>
      <c r="S7605">
        <f t="shared" ca="1" si="1660"/>
        <v>5</v>
      </c>
      <c r="T7605">
        <f t="shared" ca="1" si="1661"/>
        <v>0</v>
      </c>
      <c r="U7605">
        <f t="shared" ca="1" si="1662"/>
        <v>0</v>
      </c>
      <c r="V7605">
        <f t="shared" ca="1" si="1663"/>
        <v>0</v>
      </c>
      <c r="W7605">
        <f t="shared" ca="1" si="1664"/>
        <v>4</v>
      </c>
      <c r="X7605">
        <f t="shared" ca="1" si="1665"/>
        <v>14</v>
      </c>
    </row>
    <row r="7606" spans="1:24" x14ac:dyDescent="0.25">
      <c r="A7606">
        <v>480842</v>
      </c>
      <c r="B7606" t="s">
        <v>23629</v>
      </c>
      <c r="C7606" t="s">
        <v>10</v>
      </c>
      <c r="D7606" t="s">
        <v>23630</v>
      </c>
      <c r="E7606" t="str">
        <f t="shared" ca="1" si="1666"/>
        <v>Cambridge</v>
      </c>
      <c r="F7606" t="s">
        <v>24067</v>
      </c>
      <c r="G7606">
        <f t="shared" ca="1" si="1653"/>
        <v>9157125377</v>
      </c>
      <c r="H7606" t="s">
        <v>23631</v>
      </c>
      <c r="I7606">
        <v>32208</v>
      </c>
      <c r="J7606" t="str">
        <f t="shared" ca="1" si="1654"/>
        <v>Female</v>
      </c>
      <c r="K7606">
        <f t="shared" ca="1" si="1655"/>
        <v>51</v>
      </c>
      <c r="L7606" t="str">
        <f t="shared" ca="1" si="1656"/>
        <v>Adult</v>
      </c>
      <c r="M7606" t="str">
        <f t="shared" ca="1" si="1657"/>
        <v>Yes</v>
      </c>
      <c r="N7606" t="str">
        <f t="shared" ca="1" si="1657"/>
        <v>Yes</v>
      </c>
      <c r="O7606" t="str">
        <f t="shared" ca="1" si="1657"/>
        <v>Yes</v>
      </c>
      <c r="P7606" t="str">
        <f t="shared" ca="1" si="1657"/>
        <v>Yes</v>
      </c>
      <c r="Q7606" t="str">
        <f t="shared" ca="1" si="1658"/>
        <v>Yes</v>
      </c>
      <c r="R7606">
        <f t="shared" ca="1" si="1659"/>
        <v>5</v>
      </c>
      <c r="S7606">
        <f t="shared" ca="1" si="1660"/>
        <v>5</v>
      </c>
      <c r="T7606">
        <f t="shared" ca="1" si="1661"/>
        <v>5</v>
      </c>
      <c r="U7606">
        <f t="shared" ca="1" si="1662"/>
        <v>3</v>
      </c>
      <c r="V7606">
        <f t="shared" ca="1" si="1663"/>
        <v>4</v>
      </c>
      <c r="W7606">
        <f t="shared" ca="1" si="1664"/>
        <v>4</v>
      </c>
      <c r="X7606">
        <f t="shared" ca="1" si="1665"/>
        <v>26</v>
      </c>
    </row>
    <row r="7607" spans="1:24" x14ac:dyDescent="0.25">
      <c r="A7607">
        <v>480860</v>
      </c>
      <c r="B7607" t="s">
        <v>2115</v>
      </c>
      <c r="C7607" t="s">
        <v>10</v>
      </c>
      <c r="D7607" t="s">
        <v>23632</v>
      </c>
      <c r="E7607" t="str">
        <f t="shared" ca="1" si="1666"/>
        <v>Chelsea</v>
      </c>
      <c r="F7607" t="s">
        <v>24067</v>
      </c>
      <c r="G7607">
        <f t="shared" ca="1" si="1653"/>
        <v>4640292916</v>
      </c>
      <c r="H7607" t="s">
        <v>2118</v>
      </c>
      <c r="I7607">
        <v>80221</v>
      </c>
      <c r="J7607" t="str">
        <f t="shared" ca="1" si="1654"/>
        <v>Male</v>
      </c>
      <c r="K7607">
        <f t="shared" ca="1" si="1655"/>
        <v>27</v>
      </c>
      <c r="L7607" t="str">
        <f t="shared" ca="1" si="1656"/>
        <v>Adult</v>
      </c>
      <c r="M7607" t="str">
        <f t="shared" ca="1" si="1657"/>
        <v>Yes</v>
      </c>
      <c r="N7607" t="str">
        <f t="shared" ca="1" si="1657"/>
        <v>No</v>
      </c>
      <c r="O7607" t="str">
        <f t="shared" ca="1" si="1657"/>
        <v>No</v>
      </c>
      <c r="P7607" t="str">
        <f t="shared" ca="1" si="1657"/>
        <v>Yes</v>
      </c>
      <c r="Q7607" t="str">
        <f t="shared" ca="1" si="1658"/>
        <v>No</v>
      </c>
      <c r="R7607">
        <f t="shared" ca="1" si="1659"/>
        <v>1</v>
      </c>
      <c r="S7607">
        <f t="shared" ca="1" si="1660"/>
        <v>0</v>
      </c>
      <c r="T7607">
        <f t="shared" ca="1" si="1661"/>
        <v>0</v>
      </c>
      <c r="U7607">
        <f t="shared" ca="1" si="1662"/>
        <v>3</v>
      </c>
      <c r="V7607">
        <f t="shared" ca="1" si="1663"/>
        <v>4</v>
      </c>
      <c r="W7607">
        <f t="shared" ca="1" si="1664"/>
        <v>0</v>
      </c>
      <c r="X7607">
        <f t="shared" ca="1" si="1665"/>
        <v>8</v>
      </c>
    </row>
    <row r="7608" spans="1:24" x14ac:dyDescent="0.25">
      <c r="A7608">
        <v>480879</v>
      </c>
      <c r="B7608" t="s">
        <v>23633</v>
      </c>
      <c r="C7608" t="s">
        <v>10</v>
      </c>
      <c r="D7608" t="s">
        <v>23634</v>
      </c>
      <c r="E7608" t="str">
        <f t="shared" ca="1" si="1666"/>
        <v>Watertown</v>
      </c>
      <c r="F7608" t="s">
        <v>24067</v>
      </c>
      <c r="G7608">
        <f t="shared" ca="1" si="1653"/>
        <v>1694761125</v>
      </c>
      <c r="H7608" t="s">
        <v>23635</v>
      </c>
      <c r="I7608">
        <v>65301</v>
      </c>
      <c r="J7608" t="str">
        <f t="shared" ca="1" si="1654"/>
        <v>Female</v>
      </c>
      <c r="K7608">
        <f t="shared" ca="1" si="1655"/>
        <v>40</v>
      </c>
      <c r="L7608" t="str">
        <f t="shared" ca="1" si="1656"/>
        <v>Adult</v>
      </c>
      <c r="M7608" t="str">
        <f t="shared" ca="1" si="1657"/>
        <v>Yes</v>
      </c>
      <c r="N7608" t="str">
        <f t="shared" ca="1" si="1657"/>
        <v>Yes</v>
      </c>
      <c r="O7608" t="str">
        <f t="shared" ca="1" si="1657"/>
        <v>Yes</v>
      </c>
      <c r="P7608" t="str">
        <f t="shared" ca="1" si="1657"/>
        <v>Yes</v>
      </c>
      <c r="Q7608" t="str">
        <f t="shared" ca="1" si="1658"/>
        <v>Yes</v>
      </c>
      <c r="R7608">
        <f t="shared" ca="1" si="1659"/>
        <v>4</v>
      </c>
      <c r="S7608">
        <f t="shared" ca="1" si="1660"/>
        <v>5</v>
      </c>
      <c r="T7608">
        <f t="shared" ca="1" si="1661"/>
        <v>5</v>
      </c>
      <c r="U7608">
        <f t="shared" ca="1" si="1662"/>
        <v>3</v>
      </c>
      <c r="V7608">
        <f t="shared" ca="1" si="1663"/>
        <v>4</v>
      </c>
      <c r="W7608">
        <f t="shared" ca="1" si="1664"/>
        <v>4</v>
      </c>
      <c r="X7608">
        <f t="shared" ca="1" si="1665"/>
        <v>25</v>
      </c>
    </row>
    <row r="7609" spans="1:24" x14ac:dyDescent="0.25">
      <c r="A7609">
        <v>480888</v>
      </c>
      <c r="B7609" t="s">
        <v>23636</v>
      </c>
      <c r="C7609" t="s">
        <v>10</v>
      </c>
      <c r="D7609" t="s">
        <v>23637</v>
      </c>
      <c r="E7609" t="str">
        <f t="shared" ca="1" si="1666"/>
        <v>Watertown</v>
      </c>
      <c r="F7609" t="s">
        <v>24067</v>
      </c>
      <c r="G7609">
        <f t="shared" ca="1" si="1653"/>
        <v>5041063370</v>
      </c>
      <c r="H7609" t="s">
        <v>23638</v>
      </c>
      <c r="I7609">
        <v>78752</v>
      </c>
      <c r="J7609" t="str">
        <f t="shared" ca="1" si="1654"/>
        <v>Male</v>
      </c>
      <c r="K7609">
        <f t="shared" ca="1" si="1655"/>
        <v>32</v>
      </c>
      <c r="L7609" t="str">
        <f t="shared" ca="1" si="1656"/>
        <v>Adult</v>
      </c>
      <c r="M7609" t="str">
        <f t="shared" ca="1" si="1657"/>
        <v>Yes</v>
      </c>
      <c r="N7609" t="str">
        <f t="shared" ca="1" si="1657"/>
        <v>Yes</v>
      </c>
      <c r="O7609" t="str">
        <f t="shared" ca="1" si="1657"/>
        <v>No</v>
      </c>
      <c r="P7609" t="str">
        <f t="shared" ca="1" si="1657"/>
        <v>No</v>
      </c>
      <c r="Q7609" t="str">
        <f t="shared" ca="1" si="1658"/>
        <v>Yes</v>
      </c>
      <c r="R7609">
        <f t="shared" ca="1" si="1659"/>
        <v>4</v>
      </c>
      <c r="S7609">
        <f t="shared" ca="1" si="1660"/>
        <v>5</v>
      </c>
      <c r="T7609">
        <f t="shared" ca="1" si="1661"/>
        <v>3</v>
      </c>
      <c r="U7609">
        <f t="shared" ca="1" si="1662"/>
        <v>3</v>
      </c>
      <c r="V7609">
        <f t="shared" ca="1" si="1663"/>
        <v>0</v>
      </c>
      <c r="W7609">
        <f t="shared" ca="1" si="1664"/>
        <v>4</v>
      </c>
      <c r="X7609">
        <f t="shared" ca="1" si="1665"/>
        <v>19</v>
      </c>
    </row>
    <row r="7610" spans="1:24" x14ac:dyDescent="0.25">
      <c r="A7610">
        <v>480897</v>
      </c>
      <c r="B7610" t="s">
        <v>2001</v>
      </c>
      <c r="C7610" t="s">
        <v>10</v>
      </c>
      <c r="D7610" t="s">
        <v>23639</v>
      </c>
      <c r="E7610" t="str">
        <f t="shared" ca="1" si="1666"/>
        <v>Canton</v>
      </c>
      <c r="F7610" t="s">
        <v>24067</v>
      </c>
      <c r="G7610">
        <f t="shared" ca="1" si="1653"/>
        <v>6559969791</v>
      </c>
      <c r="H7610" t="s">
        <v>16707</v>
      </c>
      <c r="I7610">
        <v>95065</v>
      </c>
      <c r="J7610" t="str">
        <f t="shared" ca="1" si="1654"/>
        <v>Female</v>
      </c>
      <c r="K7610">
        <f t="shared" ca="1" si="1655"/>
        <v>25</v>
      </c>
      <c r="L7610" t="str">
        <f t="shared" ca="1" si="1656"/>
        <v>Adult</v>
      </c>
      <c r="M7610" t="str">
        <f t="shared" ca="1" si="1657"/>
        <v>No</v>
      </c>
      <c r="N7610" t="str">
        <f t="shared" ca="1" si="1657"/>
        <v>No</v>
      </c>
      <c r="O7610" t="str">
        <f t="shared" ca="1" si="1657"/>
        <v>No</v>
      </c>
      <c r="P7610" t="str">
        <f t="shared" ca="1" si="1657"/>
        <v>No</v>
      </c>
      <c r="Q7610" t="str">
        <f t="shared" ca="1" si="1658"/>
        <v>Yes</v>
      </c>
      <c r="R7610">
        <f t="shared" ca="1" si="1659"/>
        <v>5</v>
      </c>
      <c r="S7610">
        <f t="shared" ca="1" si="1660"/>
        <v>5</v>
      </c>
      <c r="T7610">
        <f t="shared" ca="1" si="1661"/>
        <v>0</v>
      </c>
      <c r="U7610">
        <f t="shared" ca="1" si="1662"/>
        <v>0</v>
      </c>
      <c r="V7610">
        <f t="shared" ca="1" si="1663"/>
        <v>0</v>
      </c>
      <c r="W7610">
        <f t="shared" ca="1" si="1664"/>
        <v>4</v>
      </c>
      <c r="X7610">
        <f t="shared" ca="1" si="1665"/>
        <v>14</v>
      </c>
    </row>
    <row r="7611" spans="1:24" x14ac:dyDescent="0.25">
      <c r="A7611">
        <v>480903</v>
      </c>
      <c r="B7611" t="s">
        <v>23640</v>
      </c>
      <c r="C7611" t="s">
        <v>10</v>
      </c>
      <c r="D7611" t="s">
        <v>23641</v>
      </c>
      <c r="E7611" t="str">
        <f t="shared" ca="1" si="1666"/>
        <v>Canton</v>
      </c>
      <c r="F7611" t="s">
        <v>24067</v>
      </c>
      <c r="G7611">
        <f t="shared" ca="1" si="1653"/>
        <v>3543091381</v>
      </c>
      <c r="H7611" t="s">
        <v>12241</v>
      </c>
      <c r="I7611">
        <v>6068</v>
      </c>
      <c r="J7611" t="str">
        <f t="shared" ca="1" si="1654"/>
        <v>Female</v>
      </c>
      <c r="K7611">
        <f t="shared" ca="1" si="1655"/>
        <v>70</v>
      </c>
      <c r="L7611" t="str">
        <f t="shared" ca="1" si="1656"/>
        <v>Adult</v>
      </c>
      <c r="M7611" t="str">
        <f t="shared" ca="1" si="1657"/>
        <v>Yes</v>
      </c>
      <c r="N7611" t="str">
        <f t="shared" ca="1" si="1657"/>
        <v>Yes</v>
      </c>
      <c r="O7611" t="str">
        <f t="shared" ca="1" si="1657"/>
        <v>No</v>
      </c>
      <c r="P7611" t="str">
        <f t="shared" ca="1" si="1657"/>
        <v>No</v>
      </c>
      <c r="Q7611" t="str">
        <f t="shared" ca="1" si="1658"/>
        <v>No</v>
      </c>
      <c r="R7611">
        <f t="shared" ca="1" si="1659"/>
        <v>3</v>
      </c>
      <c r="S7611">
        <f t="shared" ca="1" si="1660"/>
        <v>3</v>
      </c>
      <c r="T7611">
        <f t="shared" ca="1" si="1661"/>
        <v>3</v>
      </c>
      <c r="U7611">
        <f t="shared" ca="1" si="1662"/>
        <v>3</v>
      </c>
      <c r="V7611">
        <f t="shared" ca="1" si="1663"/>
        <v>0</v>
      </c>
      <c r="W7611">
        <f t="shared" ca="1" si="1664"/>
        <v>0</v>
      </c>
      <c r="X7611">
        <f t="shared" ca="1" si="1665"/>
        <v>12</v>
      </c>
    </row>
    <row r="7612" spans="1:24" x14ac:dyDescent="0.25">
      <c r="A7612">
        <v>480912</v>
      </c>
      <c r="B7612" t="s">
        <v>23642</v>
      </c>
      <c r="C7612" t="s">
        <v>10</v>
      </c>
      <c r="D7612" t="s">
        <v>23643</v>
      </c>
      <c r="E7612" t="str">
        <f t="shared" ca="1" si="1666"/>
        <v>Everett</v>
      </c>
      <c r="F7612" t="s">
        <v>24067</v>
      </c>
      <c r="G7612">
        <f t="shared" ca="1" si="1653"/>
        <v>1049516582</v>
      </c>
      <c r="H7612" t="s">
        <v>23644</v>
      </c>
      <c r="I7612">
        <v>78613</v>
      </c>
      <c r="J7612" t="str">
        <f t="shared" ca="1" si="1654"/>
        <v>Female</v>
      </c>
      <c r="K7612">
        <f t="shared" ca="1" si="1655"/>
        <v>52</v>
      </c>
      <c r="L7612" t="str">
        <f t="shared" ca="1" si="1656"/>
        <v>Adult</v>
      </c>
      <c r="M7612" t="str">
        <f t="shared" ca="1" si="1657"/>
        <v>No</v>
      </c>
      <c r="N7612" t="str">
        <f t="shared" ca="1" si="1657"/>
        <v>Yes</v>
      </c>
      <c r="O7612" t="str">
        <f t="shared" ca="1" si="1657"/>
        <v>Yes</v>
      </c>
      <c r="P7612" t="str">
        <f t="shared" ca="1" si="1657"/>
        <v>Yes</v>
      </c>
      <c r="Q7612" t="str">
        <f t="shared" ca="1" si="1658"/>
        <v>Yes</v>
      </c>
      <c r="R7612">
        <f t="shared" ca="1" si="1659"/>
        <v>3</v>
      </c>
      <c r="S7612">
        <f t="shared" ca="1" si="1660"/>
        <v>3</v>
      </c>
      <c r="T7612">
        <f t="shared" ca="1" si="1661"/>
        <v>5</v>
      </c>
      <c r="U7612">
        <f t="shared" ca="1" si="1662"/>
        <v>0</v>
      </c>
      <c r="V7612">
        <f t="shared" ca="1" si="1663"/>
        <v>4</v>
      </c>
      <c r="W7612">
        <f t="shared" ca="1" si="1664"/>
        <v>4</v>
      </c>
      <c r="X7612">
        <f t="shared" ca="1" si="1665"/>
        <v>19</v>
      </c>
    </row>
    <row r="7613" spans="1:24" x14ac:dyDescent="0.25">
      <c r="A7613">
        <v>480930</v>
      </c>
      <c r="B7613" t="s">
        <v>23645</v>
      </c>
      <c r="C7613" t="s">
        <v>10</v>
      </c>
      <c r="D7613" t="s">
        <v>23646</v>
      </c>
      <c r="E7613" t="str">
        <f t="shared" ca="1" si="1666"/>
        <v>Dedham</v>
      </c>
      <c r="F7613" t="s">
        <v>24067</v>
      </c>
      <c r="G7613">
        <f t="shared" ca="1" si="1653"/>
        <v>6746844155</v>
      </c>
      <c r="H7613" t="s">
        <v>23647</v>
      </c>
      <c r="I7613">
        <v>22192</v>
      </c>
      <c r="J7613" t="str">
        <f t="shared" ca="1" si="1654"/>
        <v>Male</v>
      </c>
      <c r="K7613">
        <f t="shared" ca="1" si="1655"/>
        <v>54</v>
      </c>
      <c r="L7613" t="str">
        <f t="shared" ca="1" si="1656"/>
        <v>Adult</v>
      </c>
      <c r="M7613" t="str">
        <f t="shared" ca="1" si="1657"/>
        <v>Yes</v>
      </c>
      <c r="N7613" t="str">
        <f t="shared" ca="1" si="1657"/>
        <v>Yes</v>
      </c>
      <c r="O7613" t="str">
        <f t="shared" ca="1" si="1657"/>
        <v>No</v>
      </c>
      <c r="P7613" t="str">
        <f t="shared" ca="1" si="1657"/>
        <v>Yes</v>
      </c>
      <c r="Q7613" t="str">
        <f t="shared" ca="1" si="1658"/>
        <v>No</v>
      </c>
      <c r="R7613">
        <f t="shared" ca="1" si="1659"/>
        <v>1</v>
      </c>
      <c r="S7613">
        <f t="shared" ca="1" si="1660"/>
        <v>0</v>
      </c>
      <c r="T7613">
        <f t="shared" ca="1" si="1661"/>
        <v>3</v>
      </c>
      <c r="U7613">
        <f t="shared" ca="1" si="1662"/>
        <v>3</v>
      </c>
      <c r="V7613">
        <f t="shared" ca="1" si="1663"/>
        <v>4</v>
      </c>
      <c r="W7613">
        <f t="shared" ca="1" si="1664"/>
        <v>0</v>
      </c>
      <c r="X7613">
        <f t="shared" ca="1" si="1665"/>
        <v>11</v>
      </c>
    </row>
    <row r="7614" spans="1:24" x14ac:dyDescent="0.25">
      <c r="A7614">
        <v>480967</v>
      </c>
      <c r="B7614" t="s">
        <v>23648</v>
      </c>
      <c r="C7614" t="s">
        <v>10</v>
      </c>
      <c r="D7614" t="s">
        <v>23649</v>
      </c>
      <c r="E7614" t="str">
        <f t="shared" ca="1" si="1666"/>
        <v>Brookline</v>
      </c>
      <c r="F7614" t="s">
        <v>24067</v>
      </c>
      <c r="G7614">
        <f t="shared" ca="1" si="1653"/>
        <v>7276471657</v>
      </c>
      <c r="H7614" t="s">
        <v>23651</v>
      </c>
      <c r="I7614" t="s">
        <v>23650</v>
      </c>
      <c r="J7614" t="str">
        <f t="shared" ca="1" si="1654"/>
        <v>Male</v>
      </c>
      <c r="K7614">
        <f t="shared" ca="1" si="1655"/>
        <v>58</v>
      </c>
      <c r="L7614" t="str">
        <f t="shared" ca="1" si="1656"/>
        <v>Adult</v>
      </c>
      <c r="M7614" t="str">
        <f t="shared" ca="1" si="1657"/>
        <v>Yes</v>
      </c>
      <c r="N7614" t="str">
        <f t="shared" ca="1" si="1657"/>
        <v>Yes</v>
      </c>
      <c r="O7614" t="str">
        <f t="shared" ca="1" si="1657"/>
        <v>Yes</v>
      </c>
      <c r="P7614" t="str">
        <f t="shared" ca="1" si="1657"/>
        <v>Yes</v>
      </c>
      <c r="Q7614" t="str">
        <f t="shared" ca="1" si="1658"/>
        <v>Yes</v>
      </c>
      <c r="R7614">
        <f t="shared" ca="1" si="1659"/>
        <v>2</v>
      </c>
      <c r="S7614">
        <f t="shared" ca="1" si="1660"/>
        <v>3</v>
      </c>
      <c r="T7614">
        <f t="shared" ca="1" si="1661"/>
        <v>5</v>
      </c>
      <c r="U7614">
        <f t="shared" ca="1" si="1662"/>
        <v>3</v>
      </c>
      <c r="V7614">
        <f t="shared" ca="1" si="1663"/>
        <v>4</v>
      </c>
      <c r="W7614">
        <f t="shared" ca="1" si="1664"/>
        <v>4</v>
      </c>
      <c r="X7614">
        <f t="shared" ca="1" si="1665"/>
        <v>21</v>
      </c>
    </row>
    <row r="7615" spans="1:24" x14ac:dyDescent="0.25">
      <c r="A7615">
        <v>480976</v>
      </c>
      <c r="B7615" t="s">
        <v>23652</v>
      </c>
      <c r="C7615" t="s">
        <v>10</v>
      </c>
      <c r="D7615" t="s">
        <v>23653</v>
      </c>
      <c r="E7615" t="str">
        <f t="shared" ca="1" si="1666"/>
        <v>Dedham</v>
      </c>
      <c r="F7615" t="s">
        <v>24067</v>
      </c>
      <c r="G7615">
        <f t="shared" ca="1" si="1653"/>
        <v>5350714371</v>
      </c>
      <c r="H7615" t="s">
        <v>23654</v>
      </c>
      <c r="I7615">
        <v>35816</v>
      </c>
      <c r="J7615" t="str">
        <f t="shared" ca="1" si="1654"/>
        <v>Male</v>
      </c>
      <c r="K7615">
        <f t="shared" ca="1" si="1655"/>
        <v>23</v>
      </c>
      <c r="L7615" t="str">
        <f t="shared" ca="1" si="1656"/>
        <v>Adult</v>
      </c>
      <c r="M7615" t="str">
        <f t="shared" ca="1" si="1657"/>
        <v>Yes</v>
      </c>
      <c r="N7615" t="str">
        <f t="shared" ca="1" si="1657"/>
        <v>No</v>
      </c>
      <c r="O7615" t="str">
        <f t="shared" ca="1" si="1657"/>
        <v>Yes</v>
      </c>
      <c r="P7615" t="str">
        <f t="shared" ca="1" si="1657"/>
        <v>Yes</v>
      </c>
      <c r="Q7615" t="str">
        <f t="shared" ca="1" si="1658"/>
        <v>Yes</v>
      </c>
      <c r="R7615">
        <f t="shared" ca="1" si="1659"/>
        <v>1</v>
      </c>
      <c r="S7615">
        <f t="shared" ca="1" si="1660"/>
        <v>0</v>
      </c>
      <c r="T7615">
        <f t="shared" ca="1" si="1661"/>
        <v>3</v>
      </c>
      <c r="U7615">
        <f t="shared" ca="1" si="1662"/>
        <v>3</v>
      </c>
      <c r="V7615">
        <f t="shared" ca="1" si="1663"/>
        <v>4</v>
      </c>
      <c r="W7615">
        <f t="shared" ca="1" si="1664"/>
        <v>4</v>
      </c>
      <c r="X7615">
        <f t="shared" ca="1" si="1665"/>
        <v>15</v>
      </c>
    </row>
    <row r="7616" spans="1:24" x14ac:dyDescent="0.25">
      <c r="A7616">
        <v>480985</v>
      </c>
      <c r="B7616" t="s">
        <v>23655</v>
      </c>
      <c r="C7616" t="s">
        <v>10</v>
      </c>
      <c r="D7616" t="s">
        <v>23656</v>
      </c>
      <c r="E7616" t="str">
        <f t="shared" ca="1" si="1666"/>
        <v>Canton</v>
      </c>
      <c r="F7616" t="s">
        <v>24067</v>
      </c>
      <c r="G7616">
        <f t="shared" ca="1" si="1653"/>
        <v>4206405688</v>
      </c>
      <c r="H7616" t="s">
        <v>23657</v>
      </c>
      <c r="I7616">
        <v>84106</v>
      </c>
      <c r="J7616" t="str">
        <f t="shared" ca="1" si="1654"/>
        <v>Male</v>
      </c>
      <c r="K7616">
        <f t="shared" ca="1" si="1655"/>
        <v>47</v>
      </c>
      <c r="L7616" t="str">
        <f t="shared" ca="1" si="1656"/>
        <v>Adult</v>
      </c>
      <c r="M7616" t="str">
        <f t="shared" ca="1" si="1657"/>
        <v>Yes</v>
      </c>
      <c r="N7616" t="str">
        <f t="shared" ca="1" si="1657"/>
        <v>Yes</v>
      </c>
      <c r="O7616" t="str">
        <f t="shared" ca="1" si="1657"/>
        <v>No</v>
      </c>
      <c r="P7616" t="str">
        <f t="shared" ca="1" si="1657"/>
        <v>No</v>
      </c>
      <c r="Q7616" t="str">
        <f t="shared" ca="1" si="1658"/>
        <v>No</v>
      </c>
      <c r="R7616">
        <f t="shared" ca="1" si="1659"/>
        <v>5</v>
      </c>
      <c r="S7616">
        <f t="shared" ca="1" si="1660"/>
        <v>5</v>
      </c>
      <c r="T7616">
        <f t="shared" ca="1" si="1661"/>
        <v>3</v>
      </c>
      <c r="U7616">
        <f t="shared" ca="1" si="1662"/>
        <v>3</v>
      </c>
      <c r="V7616">
        <f t="shared" ca="1" si="1663"/>
        <v>0</v>
      </c>
      <c r="W7616">
        <f t="shared" ca="1" si="1664"/>
        <v>0</v>
      </c>
      <c r="X7616">
        <f t="shared" ca="1" si="1665"/>
        <v>16</v>
      </c>
    </row>
    <row r="7617" spans="1:24" x14ac:dyDescent="0.25">
      <c r="A7617">
        <v>480994</v>
      </c>
      <c r="B7617" t="s">
        <v>23658</v>
      </c>
      <c r="C7617" t="s">
        <v>10</v>
      </c>
      <c r="D7617" t="s">
        <v>23659</v>
      </c>
      <c r="E7617" t="str">
        <f t="shared" ca="1" si="1666"/>
        <v>Cambridge</v>
      </c>
      <c r="F7617" t="s">
        <v>24067</v>
      </c>
      <c r="G7617">
        <f t="shared" ca="1" si="1653"/>
        <v>7667343616</v>
      </c>
      <c r="H7617" t="s">
        <v>23660</v>
      </c>
      <c r="I7617">
        <v>20724</v>
      </c>
      <c r="J7617" t="str">
        <f t="shared" ca="1" si="1654"/>
        <v>Female</v>
      </c>
      <c r="K7617">
        <f t="shared" ca="1" si="1655"/>
        <v>41</v>
      </c>
      <c r="L7617" t="str">
        <f t="shared" ca="1" si="1656"/>
        <v>Adult</v>
      </c>
      <c r="M7617" t="str">
        <f t="shared" ca="1" si="1657"/>
        <v>No</v>
      </c>
      <c r="N7617" t="str">
        <f t="shared" ca="1" si="1657"/>
        <v>Yes</v>
      </c>
      <c r="O7617" t="str">
        <f t="shared" ca="1" si="1657"/>
        <v>No</v>
      </c>
      <c r="P7617" t="str">
        <f t="shared" ca="1" si="1657"/>
        <v>No</v>
      </c>
      <c r="Q7617" t="str">
        <f t="shared" ca="1" si="1658"/>
        <v>No</v>
      </c>
      <c r="R7617">
        <f t="shared" ca="1" si="1659"/>
        <v>3</v>
      </c>
      <c r="S7617">
        <f t="shared" ca="1" si="1660"/>
        <v>3</v>
      </c>
      <c r="T7617">
        <f t="shared" ca="1" si="1661"/>
        <v>3</v>
      </c>
      <c r="U7617">
        <f t="shared" ca="1" si="1662"/>
        <v>0</v>
      </c>
      <c r="V7617">
        <f t="shared" ca="1" si="1663"/>
        <v>0</v>
      </c>
      <c r="W7617">
        <f t="shared" ca="1" si="1664"/>
        <v>0</v>
      </c>
      <c r="X7617">
        <f t="shared" ca="1" si="1665"/>
        <v>9</v>
      </c>
    </row>
    <row r="7618" spans="1:24" x14ac:dyDescent="0.25">
      <c r="A7618">
        <v>481003</v>
      </c>
      <c r="B7618" t="s">
        <v>23661</v>
      </c>
      <c r="C7618" t="s">
        <v>10</v>
      </c>
      <c r="D7618" t="s">
        <v>23662</v>
      </c>
      <c r="E7618" t="str">
        <f t="shared" ca="1" si="1666"/>
        <v>Canton</v>
      </c>
      <c r="F7618" t="s">
        <v>24067</v>
      </c>
      <c r="G7618">
        <f t="shared" ca="1" si="1653"/>
        <v>8853801983</v>
      </c>
      <c r="H7618" t="s">
        <v>23664</v>
      </c>
      <c r="I7618" t="s">
        <v>23663</v>
      </c>
      <c r="J7618" t="str">
        <f t="shared" ca="1" si="1654"/>
        <v>Male</v>
      </c>
      <c r="K7618">
        <f t="shared" ca="1" si="1655"/>
        <v>24</v>
      </c>
      <c r="L7618" t="str">
        <f t="shared" ca="1" si="1656"/>
        <v>Adult</v>
      </c>
      <c r="M7618" t="str">
        <f t="shared" ca="1" si="1657"/>
        <v>No</v>
      </c>
      <c r="N7618" t="str">
        <f t="shared" ca="1" si="1657"/>
        <v>No</v>
      </c>
      <c r="O7618" t="str">
        <f t="shared" ca="1" si="1657"/>
        <v>No</v>
      </c>
      <c r="P7618" t="str">
        <f t="shared" ref="P7618:Q7681" ca="1" si="1667">CHOOSE(RANDBETWEEN(1,2),"Yes","No")</f>
        <v>Yes</v>
      </c>
      <c r="Q7618" t="str">
        <f t="shared" ca="1" si="1658"/>
        <v>Yes</v>
      </c>
      <c r="R7618">
        <f t="shared" ca="1" si="1659"/>
        <v>5</v>
      </c>
      <c r="S7618">
        <f t="shared" ca="1" si="1660"/>
        <v>5</v>
      </c>
      <c r="T7618">
        <f t="shared" ca="1" si="1661"/>
        <v>0</v>
      </c>
      <c r="U7618">
        <f t="shared" ca="1" si="1662"/>
        <v>0</v>
      </c>
      <c r="V7618">
        <f t="shared" ca="1" si="1663"/>
        <v>4</v>
      </c>
      <c r="W7618">
        <f t="shared" ca="1" si="1664"/>
        <v>4</v>
      </c>
      <c r="X7618">
        <f t="shared" ca="1" si="1665"/>
        <v>18</v>
      </c>
    </row>
    <row r="7619" spans="1:24" x14ac:dyDescent="0.25">
      <c r="A7619">
        <v>481021</v>
      </c>
      <c r="B7619" t="s">
        <v>23665</v>
      </c>
      <c r="C7619" t="s">
        <v>10</v>
      </c>
      <c r="D7619" t="s">
        <v>23666</v>
      </c>
      <c r="E7619" t="str">
        <f t="shared" ca="1" si="1666"/>
        <v>Everett</v>
      </c>
      <c r="F7619" t="s">
        <v>24067</v>
      </c>
      <c r="G7619">
        <f t="shared" ref="G7619:G7682" ca="1" si="1668">RANDBETWEEN(1000000000,9999999999)</f>
        <v>2437940721</v>
      </c>
      <c r="H7619" t="s">
        <v>23668</v>
      </c>
      <c r="I7619" t="s">
        <v>23667</v>
      </c>
      <c r="J7619" t="str">
        <f t="shared" ref="J7619:J7682" ca="1" si="1669">CHOOSE(RANDBETWEEN(1,2),"Male","Female")</f>
        <v>Male</v>
      </c>
      <c r="K7619">
        <f t="shared" ref="K7619:K7682" ca="1" si="1670">RANDBETWEEN(15,70)</f>
        <v>65</v>
      </c>
      <c r="L7619" t="str">
        <f t="shared" ref="L7619:L7682" ca="1" si="1671">IF(AND(K7619&gt;=12, K7619 &lt; 18), "Adoloscent", "Adult")</f>
        <v>Adult</v>
      </c>
      <c r="M7619" t="str">
        <f t="shared" ref="M7619:Q7682" ca="1" si="1672">CHOOSE(RANDBETWEEN(1,2),"Yes","No")</f>
        <v>Yes</v>
      </c>
      <c r="N7619" t="str">
        <f t="shared" ca="1" si="1672"/>
        <v>Yes</v>
      </c>
      <c r="O7619" t="str">
        <f t="shared" ca="1" si="1672"/>
        <v>No</v>
      </c>
      <c r="P7619" t="str">
        <f t="shared" ca="1" si="1667"/>
        <v>No</v>
      </c>
      <c r="Q7619" t="str">
        <f t="shared" ca="1" si="1667"/>
        <v>Yes</v>
      </c>
      <c r="R7619">
        <f t="shared" ref="R7619:R7682" ca="1" si="1673">CHOOSE(RANDBETWEEN(1,5),1,2,3,4,5)</f>
        <v>1</v>
      </c>
      <c r="S7619">
        <f t="shared" ref="S7619:S7682" ca="1" si="1674">IF(R7619&gt;=4,5,IF(AND(R7619&gt;=2,R7619&lt;=3),3,IF(R7619=1,0)))</f>
        <v>0</v>
      </c>
      <c r="T7619">
        <f t="shared" ref="T7619:T7682" ca="1" si="1675">IF(AND(O7619="Yes",N7619="Yes"),5,IF(OR(O7619="Yes",N7619="Yes"),3,IF(AND(O7619="No",N7619="No"),0)))</f>
        <v>3</v>
      </c>
      <c r="U7619">
        <f t="shared" ref="U7619:U7682" ca="1" si="1676">IF(M7619="Yes",3,0)</f>
        <v>3</v>
      </c>
      <c r="V7619">
        <f t="shared" ref="V7619:V7682" ca="1" si="1677">IF(P7619="Yes",4,0)</f>
        <v>0</v>
      </c>
      <c r="W7619">
        <f t="shared" ref="W7619:W7682" ca="1" si="1678">IF(Q7619="Yes",4,0)</f>
        <v>4</v>
      </c>
      <c r="X7619">
        <f t="shared" ref="X7619:X7682" ca="1" si="1679">SUM(R7619:W7619)</f>
        <v>11</v>
      </c>
    </row>
    <row r="7620" spans="1:24" x14ac:dyDescent="0.25">
      <c r="A7620">
        <v>481030</v>
      </c>
      <c r="B7620" t="s">
        <v>23669</v>
      </c>
      <c r="C7620" t="s">
        <v>10</v>
      </c>
      <c r="D7620" t="s">
        <v>23670</v>
      </c>
      <c r="E7620" t="str">
        <f t="shared" ref="E7620:E7683" ca="1" si="1680">CHOOSE(RANDBETWEEN(1,15),"Boston","Winthrop","Revere","Chelsea","Everett","Somerville", "Cambridge","Watertown", "Newton","Brookline", "Needham", "Dedham", "Canton"," Milton", "Quincy")</f>
        <v>Watertown</v>
      </c>
      <c r="F7620" t="s">
        <v>24067</v>
      </c>
      <c r="G7620">
        <f t="shared" ca="1" si="1668"/>
        <v>6040712589</v>
      </c>
      <c r="H7620" t="s">
        <v>23672</v>
      </c>
      <c r="I7620" t="s">
        <v>23671</v>
      </c>
      <c r="J7620" t="str">
        <f t="shared" ca="1" si="1669"/>
        <v>Female</v>
      </c>
      <c r="K7620">
        <f t="shared" ca="1" si="1670"/>
        <v>37</v>
      </c>
      <c r="L7620" t="str">
        <f t="shared" ca="1" si="1671"/>
        <v>Adult</v>
      </c>
      <c r="M7620" t="str">
        <f t="shared" ca="1" si="1672"/>
        <v>Yes</v>
      </c>
      <c r="N7620" t="str">
        <f t="shared" ca="1" si="1672"/>
        <v>Yes</v>
      </c>
      <c r="O7620" t="str">
        <f t="shared" ca="1" si="1672"/>
        <v>Yes</v>
      </c>
      <c r="P7620" t="str">
        <f t="shared" ca="1" si="1667"/>
        <v>No</v>
      </c>
      <c r="Q7620" t="str">
        <f t="shared" ca="1" si="1667"/>
        <v>No</v>
      </c>
      <c r="R7620">
        <f t="shared" ca="1" si="1673"/>
        <v>2</v>
      </c>
      <c r="S7620">
        <f t="shared" ca="1" si="1674"/>
        <v>3</v>
      </c>
      <c r="T7620">
        <f t="shared" ca="1" si="1675"/>
        <v>5</v>
      </c>
      <c r="U7620">
        <f t="shared" ca="1" si="1676"/>
        <v>3</v>
      </c>
      <c r="V7620">
        <f t="shared" ca="1" si="1677"/>
        <v>0</v>
      </c>
      <c r="W7620">
        <f t="shared" ca="1" si="1678"/>
        <v>0</v>
      </c>
      <c r="X7620">
        <f t="shared" ca="1" si="1679"/>
        <v>13</v>
      </c>
    </row>
    <row r="7621" spans="1:24" x14ac:dyDescent="0.25">
      <c r="A7621">
        <v>481049</v>
      </c>
      <c r="B7621" t="s">
        <v>23673</v>
      </c>
      <c r="C7621" t="s">
        <v>10</v>
      </c>
      <c r="D7621" t="s">
        <v>23674</v>
      </c>
      <c r="E7621" t="str">
        <f t="shared" ca="1" si="1680"/>
        <v>Watertown</v>
      </c>
      <c r="F7621" t="s">
        <v>24067</v>
      </c>
      <c r="G7621">
        <f t="shared" ca="1" si="1668"/>
        <v>2559594188</v>
      </c>
      <c r="H7621" t="s">
        <v>23676</v>
      </c>
      <c r="I7621" t="s">
        <v>23675</v>
      </c>
      <c r="J7621" t="str">
        <f t="shared" ca="1" si="1669"/>
        <v>Male</v>
      </c>
      <c r="K7621">
        <f t="shared" ca="1" si="1670"/>
        <v>32</v>
      </c>
      <c r="L7621" t="str">
        <f t="shared" ca="1" si="1671"/>
        <v>Adult</v>
      </c>
      <c r="M7621" t="str">
        <f t="shared" ca="1" si="1672"/>
        <v>Yes</v>
      </c>
      <c r="N7621" t="str">
        <f t="shared" ca="1" si="1672"/>
        <v>No</v>
      </c>
      <c r="O7621" t="str">
        <f t="shared" ca="1" si="1672"/>
        <v>No</v>
      </c>
      <c r="P7621" t="str">
        <f t="shared" ca="1" si="1667"/>
        <v>Yes</v>
      </c>
      <c r="Q7621" t="str">
        <f t="shared" ca="1" si="1667"/>
        <v>Yes</v>
      </c>
      <c r="R7621">
        <f t="shared" ca="1" si="1673"/>
        <v>1</v>
      </c>
      <c r="S7621">
        <f t="shared" ca="1" si="1674"/>
        <v>0</v>
      </c>
      <c r="T7621">
        <f t="shared" ca="1" si="1675"/>
        <v>0</v>
      </c>
      <c r="U7621">
        <f t="shared" ca="1" si="1676"/>
        <v>3</v>
      </c>
      <c r="V7621">
        <f t="shared" ca="1" si="1677"/>
        <v>4</v>
      </c>
      <c r="W7621">
        <f t="shared" ca="1" si="1678"/>
        <v>4</v>
      </c>
      <c r="X7621">
        <f t="shared" ca="1" si="1679"/>
        <v>12</v>
      </c>
    </row>
    <row r="7622" spans="1:24" x14ac:dyDescent="0.25">
      <c r="A7622">
        <v>481058</v>
      </c>
      <c r="B7622" t="s">
        <v>23677</v>
      </c>
      <c r="C7622" t="s">
        <v>10</v>
      </c>
      <c r="D7622" t="s">
        <v>23678</v>
      </c>
      <c r="E7622" t="str">
        <f t="shared" ca="1" si="1680"/>
        <v>Boston</v>
      </c>
      <c r="F7622" t="s">
        <v>24067</v>
      </c>
      <c r="G7622">
        <f t="shared" ca="1" si="1668"/>
        <v>4688899048</v>
      </c>
      <c r="H7622" t="s">
        <v>23680</v>
      </c>
      <c r="I7622" t="s">
        <v>23679</v>
      </c>
      <c r="J7622" t="str">
        <f t="shared" ca="1" si="1669"/>
        <v>Female</v>
      </c>
      <c r="K7622">
        <f t="shared" ca="1" si="1670"/>
        <v>38</v>
      </c>
      <c r="L7622" t="str">
        <f t="shared" ca="1" si="1671"/>
        <v>Adult</v>
      </c>
      <c r="M7622" t="str">
        <f t="shared" ca="1" si="1672"/>
        <v>Yes</v>
      </c>
      <c r="N7622" t="str">
        <f t="shared" ca="1" si="1672"/>
        <v>No</v>
      </c>
      <c r="O7622" t="str">
        <f t="shared" ca="1" si="1672"/>
        <v>No</v>
      </c>
      <c r="P7622" t="str">
        <f t="shared" ca="1" si="1667"/>
        <v>Yes</v>
      </c>
      <c r="Q7622" t="str">
        <f t="shared" ca="1" si="1667"/>
        <v>No</v>
      </c>
      <c r="R7622">
        <f t="shared" ca="1" si="1673"/>
        <v>2</v>
      </c>
      <c r="S7622">
        <f t="shared" ca="1" si="1674"/>
        <v>3</v>
      </c>
      <c r="T7622">
        <f t="shared" ca="1" si="1675"/>
        <v>0</v>
      </c>
      <c r="U7622">
        <f t="shared" ca="1" si="1676"/>
        <v>3</v>
      </c>
      <c r="V7622">
        <f t="shared" ca="1" si="1677"/>
        <v>4</v>
      </c>
      <c r="W7622">
        <f t="shared" ca="1" si="1678"/>
        <v>0</v>
      </c>
      <c r="X7622">
        <f t="shared" ca="1" si="1679"/>
        <v>12</v>
      </c>
    </row>
    <row r="7623" spans="1:24" x14ac:dyDescent="0.25">
      <c r="A7623">
        <v>481067</v>
      </c>
      <c r="B7623" t="s">
        <v>23681</v>
      </c>
      <c r="C7623" t="s">
        <v>10</v>
      </c>
      <c r="D7623" t="s">
        <v>23682</v>
      </c>
      <c r="E7623" t="str">
        <f t="shared" ca="1" si="1680"/>
        <v>Canton</v>
      </c>
      <c r="F7623" t="s">
        <v>24067</v>
      </c>
      <c r="G7623">
        <f t="shared" ca="1" si="1668"/>
        <v>6632757391</v>
      </c>
      <c r="H7623" t="s">
        <v>23684</v>
      </c>
      <c r="I7623" t="s">
        <v>23683</v>
      </c>
      <c r="J7623" t="str">
        <f t="shared" ca="1" si="1669"/>
        <v>Female</v>
      </c>
      <c r="K7623">
        <f t="shared" ca="1" si="1670"/>
        <v>42</v>
      </c>
      <c r="L7623" t="str">
        <f t="shared" ca="1" si="1671"/>
        <v>Adult</v>
      </c>
      <c r="M7623" t="str">
        <f t="shared" ca="1" si="1672"/>
        <v>No</v>
      </c>
      <c r="N7623" t="str">
        <f t="shared" ca="1" si="1672"/>
        <v>No</v>
      </c>
      <c r="O7623" t="str">
        <f t="shared" ca="1" si="1672"/>
        <v>Yes</v>
      </c>
      <c r="P7623" t="str">
        <f t="shared" ca="1" si="1667"/>
        <v>Yes</v>
      </c>
      <c r="Q7623" t="str">
        <f t="shared" ca="1" si="1667"/>
        <v>No</v>
      </c>
      <c r="R7623">
        <f t="shared" ca="1" si="1673"/>
        <v>2</v>
      </c>
      <c r="S7623">
        <f t="shared" ca="1" si="1674"/>
        <v>3</v>
      </c>
      <c r="T7623">
        <f t="shared" ca="1" si="1675"/>
        <v>3</v>
      </c>
      <c r="U7623">
        <f t="shared" ca="1" si="1676"/>
        <v>0</v>
      </c>
      <c r="V7623">
        <f t="shared" ca="1" si="1677"/>
        <v>4</v>
      </c>
      <c r="W7623">
        <f t="shared" ca="1" si="1678"/>
        <v>0</v>
      </c>
      <c r="X7623">
        <f t="shared" ca="1" si="1679"/>
        <v>12</v>
      </c>
    </row>
    <row r="7624" spans="1:24" x14ac:dyDescent="0.25">
      <c r="A7624">
        <v>481076</v>
      </c>
      <c r="B7624" t="s">
        <v>23685</v>
      </c>
      <c r="C7624" t="s">
        <v>10</v>
      </c>
      <c r="D7624" t="s">
        <v>23686</v>
      </c>
      <c r="E7624" t="str">
        <f t="shared" ca="1" si="1680"/>
        <v>Somerville</v>
      </c>
      <c r="F7624" t="s">
        <v>24067</v>
      </c>
      <c r="G7624">
        <f t="shared" ca="1" si="1668"/>
        <v>4233908610</v>
      </c>
      <c r="H7624" t="s">
        <v>23688</v>
      </c>
      <c r="I7624" t="s">
        <v>23687</v>
      </c>
      <c r="J7624" t="str">
        <f t="shared" ca="1" si="1669"/>
        <v>Male</v>
      </c>
      <c r="K7624">
        <f t="shared" ca="1" si="1670"/>
        <v>69</v>
      </c>
      <c r="L7624" t="str">
        <f t="shared" ca="1" si="1671"/>
        <v>Adult</v>
      </c>
      <c r="M7624" t="str">
        <f t="shared" ca="1" si="1672"/>
        <v>Yes</v>
      </c>
      <c r="N7624" t="str">
        <f t="shared" ca="1" si="1672"/>
        <v>No</v>
      </c>
      <c r="O7624" t="str">
        <f t="shared" ca="1" si="1672"/>
        <v>No</v>
      </c>
      <c r="P7624" t="str">
        <f t="shared" ca="1" si="1667"/>
        <v>Yes</v>
      </c>
      <c r="Q7624" t="str">
        <f t="shared" ca="1" si="1667"/>
        <v>No</v>
      </c>
      <c r="R7624">
        <f t="shared" ca="1" si="1673"/>
        <v>1</v>
      </c>
      <c r="S7624">
        <f t="shared" ca="1" si="1674"/>
        <v>0</v>
      </c>
      <c r="T7624">
        <f t="shared" ca="1" si="1675"/>
        <v>0</v>
      </c>
      <c r="U7624">
        <f t="shared" ca="1" si="1676"/>
        <v>3</v>
      </c>
      <c r="V7624">
        <f t="shared" ca="1" si="1677"/>
        <v>4</v>
      </c>
      <c r="W7624">
        <f t="shared" ca="1" si="1678"/>
        <v>0</v>
      </c>
      <c r="X7624">
        <f t="shared" ca="1" si="1679"/>
        <v>8</v>
      </c>
    </row>
    <row r="7625" spans="1:24" x14ac:dyDescent="0.25">
      <c r="A7625">
        <v>481085</v>
      </c>
      <c r="B7625" t="s">
        <v>23689</v>
      </c>
      <c r="C7625" t="s">
        <v>10</v>
      </c>
      <c r="D7625" t="s">
        <v>23690</v>
      </c>
      <c r="E7625" t="str">
        <f t="shared" ca="1" si="1680"/>
        <v>Watertown</v>
      </c>
      <c r="F7625" t="s">
        <v>24067</v>
      </c>
      <c r="G7625">
        <f t="shared" ca="1" si="1668"/>
        <v>6740858588</v>
      </c>
      <c r="H7625" t="s">
        <v>23692</v>
      </c>
      <c r="I7625" t="s">
        <v>23691</v>
      </c>
      <c r="J7625" t="str">
        <f t="shared" ca="1" si="1669"/>
        <v>Female</v>
      </c>
      <c r="K7625">
        <f t="shared" ca="1" si="1670"/>
        <v>66</v>
      </c>
      <c r="L7625" t="str">
        <f t="shared" ca="1" si="1671"/>
        <v>Adult</v>
      </c>
      <c r="M7625" t="str">
        <f t="shared" ca="1" si="1672"/>
        <v>No</v>
      </c>
      <c r="N7625" t="str">
        <f t="shared" ca="1" si="1672"/>
        <v>No</v>
      </c>
      <c r="O7625" t="str">
        <f t="shared" ca="1" si="1672"/>
        <v>No</v>
      </c>
      <c r="P7625" t="str">
        <f t="shared" ca="1" si="1667"/>
        <v>No</v>
      </c>
      <c r="Q7625" t="str">
        <f t="shared" ca="1" si="1667"/>
        <v>Yes</v>
      </c>
      <c r="R7625">
        <f t="shared" ca="1" si="1673"/>
        <v>5</v>
      </c>
      <c r="S7625">
        <f t="shared" ca="1" si="1674"/>
        <v>5</v>
      </c>
      <c r="T7625">
        <f t="shared" ca="1" si="1675"/>
        <v>0</v>
      </c>
      <c r="U7625">
        <f t="shared" ca="1" si="1676"/>
        <v>0</v>
      </c>
      <c r="V7625">
        <f t="shared" ca="1" si="1677"/>
        <v>0</v>
      </c>
      <c r="W7625">
        <f t="shared" ca="1" si="1678"/>
        <v>4</v>
      </c>
      <c r="X7625">
        <f t="shared" ca="1" si="1679"/>
        <v>14</v>
      </c>
    </row>
    <row r="7626" spans="1:24" x14ac:dyDescent="0.25">
      <c r="A7626">
        <v>481094</v>
      </c>
      <c r="B7626" t="s">
        <v>23693</v>
      </c>
      <c r="C7626" t="s">
        <v>10</v>
      </c>
      <c r="D7626" t="s">
        <v>23694</v>
      </c>
      <c r="E7626" t="str">
        <f t="shared" ca="1" si="1680"/>
        <v>Cambridge</v>
      </c>
      <c r="F7626" t="s">
        <v>24067</v>
      </c>
      <c r="G7626">
        <f t="shared" ca="1" si="1668"/>
        <v>3182552563</v>
      </c>
      <c r="H7626" t="s">
        <v>23696</v>
      </c>
      <c r="I7626" t="s">
        <v>23695</v>
      </c>
      <c r="J7626" t="str">
        <f t="shared" ca="1" si="1669"/>
        <v>Male</v>
      </c>
      <c r="K7626">
        <f t="shared" ca="1" si="1670"/>
        <v>52</v>
      </c>
      <c r="L7626" t="str">
        <f t="shared" ca="1" si="1671"/>
        <v>Adult</v>
      </c>
      <c r="M7626" t="str">
        <f t="shared" ca="1" si="1672"/>
        <v>No</v>
      </c>
      <c r="N7626" t="str">
        <f t="shared" ca="1" si="1672"/>
        <v>Yes</v>
      </c>
      <c r="O7626" t="str">
        <f t="shared" ca="1" si="1672"/>
        <v>Yes</v>
      </c>
      <c r="P7626" t="str">
        <f t="shared" ca="1" si="1667"/>
        <v>Yes</v>
      </c>
      <c r="Q7626" t="str">
        <f t="shared" ca="1" si="1667"/>
        <v>Yes</v>
      </c>
      <c r="R7626">
        <f t="shared" ca="1" si="1673"/>
        <v>5</v>
      </c>
      <c r="S7626">
        <f t="shared" ca="1" si="1674"/>
        <v>5</v>
      </c>
      <c r="T7626">
        <f t="shared" ca="1" si="1675"/>
        <v>5</v>
      </c>
      <c r="U7626">
        <f t="shared" ca="1" si="1676"/>
        <v>0</v>
      </c>
      <c r="V7626">
        <f t="shared" ca="1" si="1677"/>
        <v>4</v>
      </c>
      <c r="W7626">
        <f t="shared" ca="1" si="1678"/>
        <v>4</v>
      </c>
      <c r="X7626">
        <f t="shared" ca="1" si="1679"/>
        <v>23</v>
      </c>
    </row>
    <row r="7627" spans="1:24" x14ac:dyDescent="0.25">
      <c r="A7627">
        <v>481100</v>
      </c>
      <c r="B7627" t="s">
        <v>23697</v>
      </c>
      <c r="C7627" t="s">
        <v>10</v>
      </c>
      <c r="D7627" t="s">
        <v>23698</v>
      </c>
      <c r="E7627" t="str">
        <f t="shared" ca="1" si="1680"/>
        <v>Newton</v>
      </c>
      <c r="F7627" t="s">
        <v>24067</v>
      </c>
      <c r="G7627">
        <f t="shared" ca="1" si="1668"/>
        <v>3931806664</v>
      </c>
      <c r="H7627" t="s">
        <v>23700</v>
      </c>
      <c r="I7627" t="s">
        <v>23699</v>
      </c>
      <c r="J7627" t="str">
        <f t="shared" ca="1" si="1669"/>
        <v>Male</v>
      </c>
      <c r="K7627">
        <f t="shared" ca="1" si="1670"/>
        <v>38</v>
      </c>
      <c r="L7627" t="str">
        <f t="shared" ca="1" si="1671"/>
        <v>Adult</v>
      </c>
      <c r="M7627" t="str">
        <f t="shared" ca="1" si="1672"/>
        <v>Yes</v>
      </c>
      <c r="N7627" t="str">
        <f t="shared" ca="1" si="1672"/>
        <v>No</v>
      </c>
      <c r="O7627" t="str">
        <f t="shared" ca="1" si="1672"/>
        <v>No</v>
      </c>
      <c r="P7627" t="str">
        <f t="shared" ca="1" si="1667"/>
        <v>No</v>
      </c>
      <c r="Q7627" t="str">
        <f t="shared" ca="1" si="1667"/>
        <v>Yes</v>
      </c>
      <c r="R7627">
        <f t="shared" ca="1" si="1673"/>
        <v>1</v>
      </c>
      <c r="S7627">
        <f t="shared" ca="1" si="1674"/>
        <v>0</v>
      </c>
      <c r="T7627">
        <f t="shared" ca="1" si="1675"/>
        <v>0</v>
      </c>
      <c r="U7627">
        <f t="shared" ca="1" si="1676"/>
        <v>3</v>
      </c>
      <c r="V7627">
        <f t="shared" ca="1" si="1677"/>
        <v>0</v>
      </c>
      <c r="W7627">
        <f t="shared" ca="1" si="1678"/>
        <v>4</v>
      </c>
      <c r="X7627">
        <f t="shared" ca="1" si="1679"/>
        <v>8</v>
      </c>
    </row>
    <row r="7628" spans="1:24" x14ac:dyDescent="0.25">
      <c r="A7628">
        <v>481119</v>
      </c>
      <c r="B7628" t="s">
        <v>23701</v>
      </c>
      <c r="C7628" t="s">
        <v>10</v>
      </c>
      <c r="D7628" t="s">
        <v>23702</v>
      </c>
      <c r="E7628" t="str">
        <f t="shared" ca="1" si="1680"/>
        <v>Everett</v>
      </c>
      <c r="F7628" t="s">
        <v>24067</v>
      </c>
      <c r="G7628">
        <f t="shared" ca="1" si="1668"/>
        <v>8764624411</v>
      </c>
      <c r="H7628" t="s">
        <v>23704</v>
      </c>
      <c r="I7628" t="s">
        <v>23703</v>
      </c>
      <c r="J7628" t="str">
        <f t="shared" ca="1" si="1669"/>
        <v>Female</v>
      </c>
      <c r="K7628">
        <f t="shared" ca="1" si="1670"/>
        <v>69</v>
      </c>
      <c r="L7628" t="str">
        <f t="shared" ca="1" si="1671"/>
        <v>Adult</v>
      </c>
      <c r="M7628" t="str">
        <f t="shared" ca="1" si="1672"/>
        <v>No</v>
      </c>
      <c r="N7628" t="str">
        <f t="shared" ca="1" si="1672"/>
        <v>No</v>
      </c>
      <c r="O7628" t="str">
        <f t="shared" ca="1" si="1672"/>
        <v>No</v>
      </c>
      <c r="P7628" t="str">
        <f t="shared" ca="1" si="1667"/>
        <v>Yes</v>
      </c>
      <c r="Q7628" t="str">
        <f t="shared" ca="1" si="1667"/>
        <v>Yes</v>
      </c>
      <c r="R7628">
        <f t="shared" ca="1" si="1673"/>
        <v>4</v>
      </c>
      <c r="S7628">
        <f t="shared" ca="1" si="1674"/>
        <v>5</v>
      </c>
      <c r="T7628">
        <f t="shared" ca="1" si="1675"/>
        <v>0</v>
      </c>
      <c r="U7628">
        <f t="shared" ca="1" si="1676"/>
        <v>0</v>
      </c>
      <c r="V7628">
        <f t="shared" ca="1" si="1677"/>
        <v>4</v>
      </c>
      <c r="W7628">
        <f t="shared" ca="1" si="1678"/>
        <v>4</v>
      </c>
      <c r="X7628">
        <f t="shared" ca="1" si="1679"/>
        <v>17</v>
      </c>
    </row>
    <row r="7629" spans="1:24" x14ac:dyDescent="0.25">
      <c r="A7629">
        <v>481128</v>
      </c>
      <c r="B7629" t="s">
        <v>23705</v>
      </c>
      <c r="C7629" t="s">
        <v>10</v>
      </c>
      <c r="D7629" t="s">
        <v>23706</v>
      </c>
      <c r="E7629" t="str">
        <f t="shared" ca="1" si="1680"/>
        <v>Revere</v>
      </c>
      <c r="F7629" t="s">
        <v>24067</v>
      </c>
      <c r="G7629">
        <f t="shared" ca="1" si="1668"/>
        <v>4616124885</v>
      </c>
      <c r="H7629" t="s">
        <v>23708</v>
      </c>
      <c r="I7629" t="s">
        <v>23707</v>
      </c>
      <c r="J7629" t="str">
        <f t="shared" ca="1" si="1669"/>
        <v>Female</v>
      </c>
      <c r="K7629">
        <f t="shared" ca="1" si="1670"/>
        <v>55</v>
      </c>
      <c r="L7629" t="str">
        <f t="shared" ca="1" si="1671"/>
        <v>Adult</v>
      </c>
      <c r="M7629" t="str">
        <f t="shared" ca="1" si="1672"/>
        <v>Yes</v>
      </c>
      <c r="N7629" t="str">
        <f t="shared" ca="1" si="1672"/>
        <v>Yes</v>
      </c>
      <c r="O7629" t="str">
        <f t="shared" ca="1" si="1672"/>
        <v>Yes</v>
      </c>
      <c r="P7629" t="str">
        <f t="shared" ca="1" si="1667"/>
        <v>Yes</v>
      </c>
      <c r="Q7629" t="str">
        <f t="shared" ca="1" si="1667"/>
        <v>No</v>
      </c>
      <c r="R7629">
        <f t="shared" ca="1" si="1673"/>
        <v>2</v>
      </c>
      <c r="S7629">
        <f t="shared" ca="1" si="1674"/>
        <v>3</v>
      </c>
      <c r="T7629">
        <f t="shared" ca="1" si="1675"/>
        <v>5</v>
      </c>
      <c r="U7629">
        <f t="shared" ca="1" si="1676"/>
        <v>3</v>
      </c>
      <c r="V7629">
        <f t="shared" ca="1" si="1677"/>
        <v>4</v>
      </c>
      <c r="W7629">
        <f t="shared" ca="1" si="1678"/>
        <v>0</v>
      </c>
      <c r="X7629">
        <f t="shared" ca="1" si="1679"/>
        <v>17</v>
      </c>
    </row>
    <row r="7630" spans="1:24" x14ac:dyDescent="0.25">
      <c r="A7630">
        <v>481137</v>
      </c>
      <c r="B7630" t="s">
        <v>23709</v>
      </c>
      <c r="C7630" t="s">
        <v>10</v>
      </c>
      <c r="D7630" t="s">
        <v>23710</v>
      </c>
      <c r="E7630" t="str">
        <f t="shared" ca="1" si="1680"/>
        <v>Dedham</v>
      </c>
      <c r="F7630" t="s">
        <v>24067</v>
      </c>
      <c r="G7630">
        <f t="shared" ca="1" si="1668"/>
        <v>4557798726</v>
      </c>
      <c r="H7630" t="s">
        <v>23712</v>
      </c>
      <c r="I7630" t="s">
        <v>23711</v>
      </c>
      <c r="J7630" t="str">
        <f t="shared" ca="1" si="1669"/>
        <v>Male</v>
      </c>
      <c r="K7630">
        <f t="shared" ca="1" si="1670"/>
        <v>20</v>
      </c>
      <c r="L7630" t="str">
        <f t="shared" ca="1" si="1671"/>
        <v>Adult</v>
      </c>
      <c r="M7630" t="str">
        <f t="shared" ca="1" si="1672"/>
        <v>No</v>
      </c>
      <c r="N7630" t="str">
        <f t="shared" ca="1" si="1672"/>
        <v>Yes</v>
      </c>
      <c r="O7630" t="str">
        <f t="shared" ca="1" si="1672"/>
        <v>Yes</v>
      </c>
      <c r="P7630" t="str">
        <f t="shared" ca="1" si="1667"/>
        <v>No</v>
      </c>
      <c r="Q7630" t="str">
        <f t="shared" ca="1" si="1667"/>
        <v>No</v>
      </c>
      <c r="R7630">
        <f t="shared" ca="1" si="1673"/>
        <v>3</v>
      </c>
      <c r="S7630">
        <f t="shared" ca="1" si="1674"/>
        <v>3</v>
      </c>
      <c r="T7630">
        <f t="shared" ca="1" si="1675"/>
        <v>5</v>
      </c>
      <c r="U7630">
        <f t="shared" ca="1" si="1676"/>
        <v>0</v>
      </c>
      <c r="V7630">
        <f t="shared" ca="1" si="1677"/>
        <v>0</v>
      </c>
      <c r="W7630">
        <f t="shared" ca="1" si="1678"/>
        <v>0</v>
      </c>
      <c r="X7630">
        <f t="shared" ca="1" si="1679"/>
        <v>11</v>
      </c>
    </row>
    <row r="7631" spans="1:24" x14ac:dyDescent="0.25">
      <c r="A7631">
        <v>481146</v>
      </c>
      <c r="B7631" t="s">
        <v>21231</v>
      </c>
      <c r="C7631" t="s">
        <v>10</v>
      </c>
      <c r="D7631" t="s">
        <v>23713</v>
      </c>
      <c r="E7631" t="str">
        <f t="shared" ca="1" si="1680"/>
        <v>Quincy</v>
      </c>
      <c r="F7631" t="s">
        <v>24067</v>
      </c>
      <c r="G7631">
        <f t="shared" ca="1" si="1668"/>
        <v>8044280062</v>
      </c>
      <c r="H7631" t="s">
        <v>23715</v>
      </c>
      <c r="I7631" t="s">
        <v>23714</v>
      </c>
      <c r="J7631" t="str">
        <f t="shared" ca="1" si="1669"/>
        <v>Male</v>
      </c>
      <c r="K7631">
        <f t="shared" ca="1" si="1670"/>
        <v>33</v>
      </c>
      <c r="L7631" t="str">
        <f t="shared" ca="1" si="1671"/>
        <v>Adult</v>
      </c>
      <c r="M7631" t="str">
        <f t="shared" ca="1" si="1672"/>
        <v>No</v>
      </c>
      <c r="N7631" t="str">
        <f t="shared" ca="1" si="1672"/>
        <v>Yes</v>
      </c>
      <c r="O7631" t="str">
        <f t="shared" ca="1" si="1672"/>
        <v>Yes</v>
      </c>
      <c r="P7631" t="str">
        <f t="shared" ca="1" si="1667"/>
        <v>No</v>
      </c>
      <c r="Q7631" t="str">
        <f t="shared" ca="1" si="1667"/>
        <v>Yes</v>
      </c>
      <c r="R7631">
        <f t="shared" ca="1" si="1673"/>
        <v>1</v>
      </c>
      <c r="S7631">
        <f t="shared" ca="1" si="1674"/>
        <v>0</v>
      </c>
      <c r="T7631">
        <f t="shared" ca="1" si="1675"/>
        <v>5</v>
      </c>
      <c r="U7631">
        <f t="shared" ca="1" si="1676"/>
        <v>0</v>
      </c>
      <c r="V7631">
        <f t="shared" ca="1" si="1677"/>
        <v>0</v>
      </c>
      <c r="W7631">
        <f t="shared" ca="1" si="1678"/>
        <v>4</v>
      </c>
      <c r="X7631">
        <f t="shared" ca="1" si="1679"/>
        <v>10</v>
      </c>
    </row>
    <row r="7632" spans="1:24" x14ac:dyDescent="0.25">
      <c r="A7632">
        <v>481155</v>
      </c>
      <c r="B7632" t="s">
        <v>19296</v>
      </c>
      <c r="C7632" t="s">
        <v>10</v>
      </c>
      <c r="D7632" t="s">
        <v>23716</v>
      </c>
      <c r="E7632" t="str">
        <f t="shared" ca="1" si="1680"/>
        <v>Dedham</v>
      </c>
      <c r="F7632" t="s">
        <v>24067</v>
      </c>
      <c r="G7632">
        <f t="shared" ca="1" si="1668"/>
        <v>9108331785</v>
      </c>
      <c r="H7632" t="s">
        <v>23718</v>
      </c>
      <c r="I7632" t="s">
        <v>23717</v>
      </c>
      <c r="J7632" t="str">
        <f t="shared" ca="1" si="1669"/>
        <v>Female</v>
      </c>
      <c r="K7632">
        <f t="shared" ca="1" si="1670"/>
        <v>33</v>
      </c>
      <c r="L7632" t="str">
        <f t="shared" ca="1" si="1671"/>
        <v>Adult</v>
      </c>
      <c r="M7632" t="str">
        <f t="shared" ca="1" si="1672"/>
        <v>Yes</v>
      </c>
      <c r="N7632" t="str">
        <f t="shared" ca="1" si="1672"/>
        <v>Yes</v>
      </c>
      <c r="O7632" t="str">
        <f t="shared" ca="1" si="1672"/>
        <v>No</v>
      </c>
      <c r="P7632" t="str">
        <f t="shared" ca="1" si="1667"/>
        <v>Yes</v>
      </c>
      <c r="Q7632" t="str">
        <f t="shared" ca="1" si="1667"/>
        <v>No</v>
      </c>
      <c r="R7632">
        <f t="shared" ca="1" si="1673"/>
        <v>5</v>
      </c>
      <c r="S7632">
        <f t="shared" ca="1" si="1674"/>
        <v>5</v>
      </c>
      <c r="T7632">
        <f t="shared" ca="1" si="1675"/>
        <v>3</v>
      </c>
      <c r="U7632">
        <f t="shared" ca="1" si="1676"/>
        <v>3</v>
      </c>
      <c r="V7632">
        <f t="shared" ca="1" si="1677"/>
        <v>4</v>
      </c>
      <c r="W7632">
        <f t="shared" ca="1" si="1678"/>
        <v>0</v>
      </c>
      <c r="X7632">
        <f t="shared" ca="1" si="1679"/>
        <v>20</v>
      </c>
    </row>
    <row r="7633" spans="1:24" x14ac:dyDescent="0.25">
      <c r="A7633">
        <v>481164</v>
      </c>
      <c r="B7633" t="s">
        <v>23719</v>
      </c>
      <c r="C7633" t="s">
        <v>10</v>
      </c>
      <c r="D7633" t="s">
        <v>23720</v>
      </c>
      <c r="E7633" t="str">
        <f t="shared" ca="1" si="1680"/>
        <v>Everett</v>
      </c>
      <c r="F7633" t="s">
        <v>24067</v>
      </c>
      <c r="G7633">
        <f t="shared" ca="1" si="1668"/>
        <v>6513242873</v>
      </c>
      <c r="H7633" t="s">
        <v>23722</v>
      </c>
      <c r="I7633" t="s">
        <v>23721</v>
      </c>
      <c r="J7633" t="str">
        <f t="shared" ca="1" si="1669"/>
        <v>Female</v>
      </c>
      <c r="K7633">
        <f t="shared" ca="1" si="1670"/>
        <v>39</v>
      </c>
      <c r="L7633" t="str">
        <f t="shared" ca="1" si="1671"/>
        <v>Adult</v>
      </c>
      <c r="M7633" t="str">
        <f t="shared" ca="1" si="1672"/>
        <v>No</v>
      </c>
      <c r="N7633" t="str">
        <f t="shared" ca="1" si="1672"/>
        <v>Yes</v>
      </c>
      <c r="O7633" t="str">
        <f t="shared" ca="1" si="1672"/>
        <v>No</v>
      </c>
      <c r="P7633" t="str">
        <f t="shared" ca="1" si="1667"/>
        <v>Yes</v>
      </c>
      <c r="Q7633" t="str">
        <f t="shared" ca="1" si="1667"/>
        <v>No</v>
      </c>
      <c r="R7633">
        <f t="shared" ca="1" si="1673"/>
        <v>5</v>
      </c>
      <c r="S7633">
        <f t="shared" ca="1" si="1674"/>
        <v>5</v>
      </c>
      <c r="T7633">
        <f t="shared" ca="1" si="1675"/>
        <v>3</v>
      </c>
      <c r="U7633">
        <f t="shared" ca="1" si="1676"/>
        <v>0</v>
      </c>
      <c r="V7633">
        <f t="shared" ca="1" si="1677"/>
        <v>4</v>
      </c>
      <c r="W7633">
        <f t="shared" ca="1" si="1678"/>
        <v>0</v>
      </c>
      <c r="X7633">
        <f t="shared" ca="1" si="1679"/>
        <v>17</v>
      </c>
    </row>
    <row r="7634" spans="1:24" x14ac:dyDescent="0.25">
      <c r="A7634">
        <v>481173</v>
      </c>
      <c r="B7634" t="s">
        <v>23723</v>
      </c>
      <c r="C7634" t="s">
        <v>10</v>
      </c>
      <c r="D7634" t="s">
        <v>23724</v>
      </c>
      <c r="E7634" t="str">
        <f t="shared" ca="1" si="1680"/>
        <v>Winthrop</v>
      </c>
      <c r="F7634" t="s">
        <v>24067</v>
      </c>
      <c r="G7634">
        <f t="shared" ca="1" si="1668"/>
        <v>1628762092</v>
      </c>
      <c r="H7634" t="s">
        <v>23726</v>
      </c>
      <c r="I7634" t="s">
        <v>23725</v>
      </c>
      <c r="J7634" t="str">
        <f t="shared" ca="1" si="1669"/>
        <v>Male</v>
      </c>
      <c r="K7634">
        <f t="shared" ca="1" si="1670"/>
        <v>30</v>
      </c>
      <c r="L7634" t="str">
        <f t="shared" ca="1" si="1671"/>
        <v>Adult</v>
      </c>
      <c r="M7634" t="str">
        <f t="shared" ca="1" si="1672"/>
        <v>No</v>
      </c>
      <c r="N7634" t="str">
        <f t="shared" ca="1" si="1672"/>
        <v>Yes</v>
      </c>
      <c r="O7634" t="str">
        <f t="shared" ca="1" si="1672"/>
        <v>No</v>
      </c>
      <c r="P7634" t="str">
        <f t="shared" ca="1" si="1667"/>
        <v>No</v>
      </c>
      <c r="Q7634" t="str">
        <f t="shared" ca="1" si="1667"/>
        <v>No</v>
      </c>
      <c r="R7634">
        <f t="shared" ca="1" si="1673"/>
        <v>3</v>
      </c>
      <c r="S7634">
        <f t="shared" ca="1" si="1674"/>
        <v>3</v>
      </c>
      <c r="T7634">
        <f t="shared" ca="1" si="1675"/>
        <v>3</v>
      </c>
      <c r="U7634">
        <f t="shared" ca="1" si="1676"/>
        <v>0</v>
      </c>
      <c r="V7634">
        <f t="shared" ca="1" si="1677"/>
        <v>0</v>
      </c>
      <c r="W7634">
        <f t="shared" ca="1" si="1678"/>
        <v>0</v>
      </c>
      <c r="X7634">
        <f t="shared" ca="1" si="1679"/>
        <v>9</v>
      </c>
    </row>
    <row r="7635" spans="1:24" x14ac:dyDescent="0.25">
      <c r="A7635">
        <v>481182</v>
      </c>
      <c r="B7635" t="s">
        <v>23727</v>
      </c>
      <c r="C7635" t="s">
        <v>10</v>
      </c>
      <c r="D7635" t="s">
        <v>23728</v>
      </c>
      <c r="E7635" t="str">
        <f t="shared" ca="1" si="1680"/>
        <v xml:space="preserve"> Milton</v>
      </c>
      <c r="F7635" t="s">
        <v>24067</v>
      </c>
      <c r="G7635">
        <f t="shared" ca="1" si="1668"/>
        <v>3741436281</v>
      </c>
      <c r="H7635" t="s">
        <v>23730</v>
      </c>
      <c r="I7635" t="s">
        <v>23729</v>
      </c>
      <c r="J7635" t="str">
        <f t="shared" ca="1" si="1669"/>
        <v>Male</v>
      </c>
      <c r="K7635">
        <f t="shared" ca="1" si="1670"/>
        <v>30</v>
      </c>
      <c r="L7635" t="str">
        <f t="shared" ca="1" si="1671"/>
        <v>Adult</v>
      </c>
      <c r="M7635" t="str">
        <f t="shared" ca="1" si="1672"/>
        <v>No</v>
      </c>
      <c r="N7635" t="str">
        <f t="shared" ca="1" si="1672"/>
        <v>No</v>
      </c>
      <c r="O7635" t="str">
        <f t="shared" ca="1" si="1672"/>
        <v>Yes</v>
      </c>
      <c r="P7635" t="str">
        <f t="shared" ca="1" si="1667"/>
        <v>No</v>
      </c>
      <c r="Q7635" t="str">
        <f t="shared" ca="1" si="1667"/>
        <v>Yes</v>
      </c>
      <c r="R7635">
        <f t="shared" ca="1" si="1673"/>
        <v>2</v>
      </c>
      <c r="S7635">
        <f t="shared" ca="1" si="1674"/>
        <v>3</v>
      </c>
      <c r="T7635">
        <f t="shared" ca="1" si="1675"/>
        <v>3</v>
      </c>
      <c r="U7635">
        <f t="shared" ca="1" si="1676"/>
        <v>0</v>
      </c>
      <c r="V7635">
        <f t="shared" ca="1" si="1677"/>
        <v>0</v>
      </c>
      <c r="W7635">
        <f t="shared" ca="1" si="1678"/>
        <v>4</v>
      </c>
      <c r="X7635">
        <f t="shared" ca="1" si="1679"/>
        <v>12</v>
      </c>
    </row>
    <row r="7636" spans="1:24" x14ac:dyDescent="0.25">
      <c r="A7636">
        <v>481191</v>
      </c>
      <c r="B7636" t="s">
        <v>23731</v>
      </c>
      <c r="C7636" t="s">
        <v>10</v>
      </c>
      <c r="D7636" t="s">
        <v>23732</v>
      </c>
      <c r="E7636" t="str">
        <f t="shared" ca="1" si="1680"/>
        <v>Newton</v>
      </c>
      <c r="F7636" t="s">
        <v>24067</v>
      </c>
      <c r="G7636">
        <f t="shared" ca="1" si="1668"/>
        <v>3702615096</v>
      </c>
      <c r="H7636" t="s">
        <v>23734</v>
      </c>
      <c r="I7636" t="s">
        <v>23733</v>
      </c>
      <c r="J7636" t="str">
        <f t="shared" ca="1" si="1669"/>
        <v>Male</v>
      </c>
      <c r="K7636">
        <f t="shared" ca="1" si="1670"/>
        <v>21</v>
      </c>
      <c r="L7636" t="str">
        <f t="shared" ca="1" si="1671"/>
        <v>Adult</v>
      </c>
      <c r="M7636" t="str">
        <f t="shared" ca="1" si="1672"/>
        <v>No</v>
      </c>
      <c r="N7636" t="str">
        <f t="shared" ca="1" si="1672"/>
        <v>Yes</v>
      </c>
      <c r="O7636" t="str">
        <f t="shared" ca="1" si="1672"/>
        <v>No</v>
      </c>
      <c r="P7636" t="str">
        <f t="shared" ca="1" si="1667"/>
        <v>No</v>
      </c>
      <c r="Q7636" t="str">
        <f t="shared" ca="1" si="1667"/>
        <v>No</v>
      </c>
      <c r="R7636">
        <f t="shared" ca="1" si="1673"/>
        <v>1</v>
      </c>
      <c r="S7636">
        <f t="shared" ca="1" si="1674"/>
        <v>0</v>
      </c>
      <c r="T7636">
        <f t="shared" ca="1" si="1675"/>
        <v>3</v>
      </c>
      <c r="U7636">
        <f t="shared" ca="1" si="1676"/>
        <v>0</v>
      </c>
      <c r="V7636">
        <f t="shared" ca="1" si="1677"/>
        <v>0</v>
      </c>
      <c r="W7636">
        <f t="shared" ca="1" si="1678"/>
        <v>0</v>
      </c>
      <c r="X7636">
        <f t="shared" ca="1" si="1679"/>
        <v>4</v>
      </c>
    </row>
    <row r="7637" spans="1:24" x14ac:dyDescent="0.25">
      <c r="A7637">
        <v>481207</v>
      </c>
      <c r="B7637" t="s">
        <v>23735</v>
      </c>
      <c r="C7637" t="s">
        <v>10</v>
      </c>
      <c r="D7637" t="s">
        <v>23736</v>
      </c>
      <c r="E7637" t="str">
        <f t="shared" ca="1" si="1680"/>
        <v>Boston</v>
      </c>
      <c r="F7637" t="s">
        <v>24067</v>
      </c>
      <c r="G7637">
        <f t="shared" ca="1" si="1668"/>
        <v>4958890579</v>
      </c>
      <c r="H7637" t="s">
        <v>23738</v>
      </c>
      <c r="I7637" t="s">
        <v>23737</v>
      </c>
      <c r="J7637" t="str">
        <f t="shared" ca="1" si="1669"/>
        <v>Female</v>
      </c>
      <c r="K7637">
        <f t="shared" ca="1" si="1670"/>
        <v>68</v>
      </c>
      <c r="L7637" t="str">
        <f t="shared" ca="1" si="1671"/>
        <v>Adult</v>
      </c>
      <c r="M7637" t="str">
        <f t="shared" ca="1" si="1672"/>
        <v>Yes</v>
      </c>
      <c r="N7637" t="str">
        <f t="shared" ca="1" si="1672"/>
        <v>No</v>
      </c>
      <c r="O7637" t="str">
        <f t="shared" ca="1" si="1672"/>
        <v>No</v>
      </c>
      <c r="P7637" t="str">
        <f t="shared" ca="1" si="1667"/>
        <v>Yes</v>
      </c>
      <c r="Q7637" t="str">
        <f t="shared" ca="1" si="1667"/>
        <v>No</v>
      </c>
      <c r="R7637">
        <f t="shared" ca="1" si="1673"/>
        <v>5</v>
      </c>
      <c r="S7637">
        <f t="shared" ca="1" si="1674"/>
        <v>5</v>
      </c>
      <c r="T7637">
        <f t="shared" ca="1" si="1675"/>
        <v>0</v>
      </c>
      <c r="U7637">
        <f t="shared" ca="1" si="1676"/>
        <v>3</v>
      </c>
      <c r="V7637">
        <f t="shared" ca="1" si="1677"/>
        <v>4</v>
      </c>
      <c r="W7637">
        <f t="shared" ca="1" si="1678"/>
        <v>0</v>
      </c>
      <c r="X7637">
        <f t="shared" ca="1" si="1679"/>
        <v>17</v>
      </c>
    </row>
    <row r="7638" spans="1:24" x14ac:dyDescent="0.25">
      <c r="A7638">
        <v>481216</v>
      </c>
      <c r="B7638" t="s">
        <v>610</v>
      </c>
      <c r="C7638" t="s">
        <v>10</v>
      </c>
      <c r="D7638" t="s">
        <v>23739</v>
      </c>
      <c r="E7638" t="str">
        <f t="shared" ca="1" si="1680"/>
        <v>Boston</v>
      </c>
      <c r="F7638" t="s">
        <v>24067</v>
      </c>
      <c r="G7638">
        <f t="shared" ca="1" si="1668"/>
        <v>9159248867</v>
      </c>
      <c r="H7638" t="s">
        <v>610</v>
      </c>
      <c r="I7638">
        <v>380164911</v>
      </c>
      <c r="J7638" t="str">
        <f t="shared" ca="1" si="1669"/>
        <v>Male</v>
      </c>
      <c r="K7638">
        <f t="shared" ca="1" si="1670"/>
        <v>17</v>
      </c>
      <c r="L7638" t="str">
        <f t="shared" ca="1" si="1671"/>
        <v>Adoloscent</v>
      </c>
      <c r="M7638" t="str">
        <f t="shared" ca="1" si="1672"/>
        <v>Yes</v>
      </c>
      <c r="N7638" t="str">
        <f t="shared" ca="1" si="1672"/>
        <v>Yes</v>
      </c>
      <c r="O7638" t="str">
        <f t="shared" ca="1" si="1672"/>
        <v>Yes</v>
      </c>
      <c r="P7638" t="str">
        <f t="shared" ca="1" si="1667"/>
        <v>Yes</v>
      </c>
      <c r="Q7638" t="str">
        <f t="shared" ca="1" si="1667"/>
        <v>Yes</v>
      </c>
      <c r="R7638">
        <f t="shared" ca="1" si="1673"/>
        <v>2</v>
      </c>
      <c r="S7638">
        <f t="shared" ca="1" si="1674"/>
        <v>3</v>
      </c>
      <c r="T7638">
        <f t="shared" ca="1" si="1675"/>
        <v>5</v>
      </c>
      <c r="U7638">
        <f t="shared" ca="1" si="1676"/>
        <v>3</v>
      </c>
      <c r="V7638">
        <f t="shared" ca="1" si="1677"/>
        <v>4</v>
      </c>
      <c r="W7638">
        <f t="shared" ca="1" si="1678"/>
        <v>4</v>
      </c>
      <c r="X7638">
        <f t="shared" ca="1" si="1679"/>
        <v>21</v>
      </c>
    </row>
    <row r="7639" spans="1:24" x14ac:dyDescent="0.25">
      <c r="A7639">
        <v>481225</v>
      </c>
      <c r="B7639" t="s">
        <v>23740</v>
      </c>
      <c r="C7639" t="s">
        <v>10</v>
      </c>
      <c r="D7639" t="s">
        <v>23741</v>
      </c>
      <c r="E7639" t="str">
        <f t="shared" ca="1" si="1680"/>
        <v>Everett</v>
      </c>
      <c r="F7639" t="s">
        <v>24067</v>
      </c>
      <c r="G7639">
        <f t="shared" ca="1" si="1668"/>
        <v>7553793438</v>
      </c>
      <c r="H7639" t="s">
        <v>23743</v>
      </c>
      <c r="I7639" t="s">
        <v>23742</v>
      </c>
      <c r="J7639" t="str">
        <f t="shared" ca="1" si="1669"/>
        <v>Male</v>
      </c>
      <c r="K7639">
        <f t="shared" ca="1" si="1670"/>
        <v>51</v>
      </c>
      <c r="L7639" t="str">
        <f t="shared" ca="1" si="1671"/>
        <v>Adult</v>
      </c>
      <c r="M7639" t="str">
        <f t="shared" ca="1" si="1672"/>
        <v>Yes</v>
      </c>
      <c r="N7639" t="str">
        <f t="shared" ca="1" si="1672"/>
        <v>Yes</v>
      </c>
      <c r="O7639" t="str">
        <f t="shared" ca="1" si="1672"/>
        <v>No</v>
      </c>
      <c r="P7639" t="str">
        <f t="shared" ca="1" si="1667"/>
        <v>Yes</v>
      </c>
      <c r="Q7639" t="str">
        <f t="shared" ca="1" si="1667"/>
        <v>No</v>
      </c>
      <c r="R7639">
        <f t="shared" ca="1" si="1673"/>
        <v>1</v>
      </c>
      <c r="S7639">
        <f t="shared" ca="1" si="1674"/>
        <v>0</v>
      </c>
      <c r="T7639">
        <f t="shared" ca="1" si="1675"/>
        <v>3</v>
      </c>
      <c r="U7639">
        <f t="shared" ca="1" si="1676"/>
        <v>3</v>
      </c>
      <c r="V7639">
        <f t="shared" ca="1" si="1677"/>
        <v>4</v>
      </c>
      <c r="W7639">
        <f t="shared" ca="1" si="1678"/>
        <v>0</v>
      </c>
      <c r="X7639">
        <f t="shared" ca="1" si="1679"/>
        <v>11</v>
      </c>
    </row>
    <row r="7640" spans="1:24" x14ac:dyDescent="0.25">
      <c r="A7640">
        <v>481234</v>
      </c>
      <c r="B7640" t="s">
        <v>23744</v>
      </c>
      <c r="C7640" t="s">
        <v>10</v>
      </c>
      <c r="D7640" t="s">
        <v>23745</v>
      </c>
      <c r="E7640" t="str">
        <f t="shared" ca="1" si="1680"/>
        <v xml:space="preserve"> Milton</v>
      </c>
      <c r="F7640" t="s">
        <v>24067</v>
      </c>
      <c r="G7640">
        <f t="shared" ca="1" si="1668"/>
        <v>9711158337</v>
      </c>
      <c r="H7640" t="s">
        <v>23747</v>
      </c>
      <c r="I7640" t="s">
        <v>23746</v>
      </c>
      <c r="J7640" t="str">
        <f t="shared" ca="1" si="1669"/>
        <v>Male</v>
      </c>
      <c r="K7640">
        <f t="shared" ca="1" si="1670"/>
        <v>37</v>
      </c>
      <c r="L7640" t="str">
        <f t="shared" ca="1" si="1671"/>
        <v>Adult</v>
      </c>
      <c r="M7640" t="str">
        <f t="shared" ca="1" si="1672"/>
        <v>Yes</v>
      </c>
      <c r="N7640" t="str">
        <f t="shared" ca="1" si="1672"/>
        <v>No</v>
      </c>
      <c r="O7640" t="str">
        <f t="shared" ca="1" si="1672"/>
        <v>No</v>
      </c>
      <c r="P7640" t="str">
        <f t="shared" ca="1" si="1667"/>
        <v>No</v>
      </c>
      <c r="Q7640" t="str">
        <f t="shared" ca="1" si="1667"/>
        <v>Yes</v>
      </c>
      <c r="R7640">
        <f t="shared" ca="1" si="1673"/>
        <v>1</v>
      </c>
      <c r="S7640">
        <f t="shared" ca="1" si="1674"/>
        <v>0</v>
      </c>
      <c r="T7640">
        <f t="shared" ca="1" si="1675"/>
        <v>0</v>
      </c>
      <c r="U7640">
        <f t="shared" ca="1" si="1676"/>
        <v>3</v>
      </c>
      <c r="V7640">
        <f t="shared" ca="1" si="1677"/>
        <v>0</v>
      </c>
      <c r="W7640">
        <f t="shared" ca="1" si="1678"/>
        <v>4</v>
      </c>
      <c r="X7640">
        <f t="shared" ca="1" si="1679"/>
        <v>8</v>
      </c>
    </row>
    <row r="7641" spans="1:24" x14ac:dyDescent="0.25">
      <c r="A7641">
        <v>481243</v>
      </c>
      <c r="B7641" t="s">
        <v>23748</v>
      </c>
      <c r="C7641" t="s">
        <v>10</v>
      </c>
      <c r="D7641" t="s">
        <v>23749</v>
      </c>
      <c r="E7641" t="str">
        <f t="shared" ca="1" si="1680"/>
        <v>Revere</v>
      </c>
      <c r="F7641" t="s">
        <v>24067</v>
      </c>
      <c r="G7641">
        <f t="shared" ca="1" si="1668"/>
        <v>8750335502</v>
      </c>
      <c r="H7641" t="s">
        <v>23751</v>
      </c>
      <c r="I7641" t="s">
        <v>23750</v>
      </c>
      <c r="J7641" t="str">
        <f t="shared" ca="1" si="1669"/>
        <v>Male</v>
      </c>
      <c r="K7641">
        <f t="shared" ca="1" si="1670"/>
        <v>22</v>
      </c>
      <c r="L7641" t="str">
        <f t="shared" ca="1" si="1671"/>
        <v>Adult</v>
      </c>
      <c r="M7641" t="str">
        <f t="shared" ca="1" si="1672"/>
        <v>No</v>
      </c>
      <c r="N7641" t="str">
        <f t="shared" ca="1" si="1672"/>
        <v>Yes</v>
      </c>
      <c r="O7641" t="str">
        <f t="shared" ca="1" si="1672"/>
        <v>Yes</v>
      </c>
      <c r="P7641" t="str">
        <f t="shared" ca="1" si="1667"/>
        <v>No</v>
      </c>
      <c r="Q7641" t="str">
        <f t="shared" ca="1" si="1667"/>
        <v>Yes</v>
      </c>
      <c r="R7641">
        <f t="shared" ca="1" si="1673"/>
        <v>2</v>
      </c>
      <c r="S7641">
        <f t="shared" ca="1" si="1674"/>
        <v>3</v>
      </c>
      <c r="T7641">
        <f t="shared" ca="1" si="1675"/>
        <v>5</v>
      </c>
      <c r="U7641">
        <f t="shared" ca="1" si="1676"/>
        <v>0</v>
      </c>
      <c r="V7641">
        <f t="shared" ca="1" si="1677"/>
        <v>0</v>
      </c>
      <c r="W7641">
        <f t="shared" ca="1" si="1678"/>
        <v>4</v>
      </c>
      <c r="X7641">
        <f t="shared" ca="1" si="1679"/>
        <v>14</v>
      </c>
    </row>
    <row r="7642" spans="1:24" x14ac:dyDescent="0.25">
      <c r="A7642">
        <v>481252</v>
      </c>
      <c r="B7642" t="s">
        <v>23752</v>
      </c>
      <c r="C7642" t="s">
        <v>10</v>
      </c>
      <c r="D7642" t="s">
        <v>23753</v>
      </c>
      <c r="E7642" t="str">
        <f t="shared" ca="1" si="1680"/>
        <v>Chelsea</v>
      </c>
      <c r="F7642" t="s">
        <v>24067</v>
      </c>
      <c r="G7642">
        <f t="shared" ca="1" si="1668"/>
        <v>4501861802</v>
      </c>
      <c r="H7642" t="s">
        <v>23754</v>
      </c>
      <c r="I7642">
        <v>33411</v>
      </c>
      <c r="J7642" t="str">
        <f t="shared" ca="1" si="1669"/>
        <v>Male</v>
      </c>
      <c r="K7642">
        <f t="shared" ca="1" si="1670"/>
        <v>68</v>
      </c>
      <c r="L7642" t="str">
        <f t="shared" ca="1" si="1671"/>
        <v>Adult</v>
      </c>
      <c r="M7642" t="str">
        <f t="shared" ca="1" si="1672"/>
        <v>No</v>
      </c>
      <c r="N7642" t="str">
        <f t="shared" ca="1" si="1672"/>
        <v>No</v>
      </c>
      <c r="O7642" t="str">
        <f t="shared" ca="1" si="1672"/>
        <v>No</v>
      </c>
      <c r="P7642" t="str">
        <f t="shared" ca="1" si="1667"/>
        <v>No</v>
      </c>
      <c r="Q7642" t="str">
        <f t="shared" ca="1" si="1667"/>
        <v>No</v>
      </c>
      <c r="R7642">
        <f t="shared" ca="1" si="1673"/>
        <v>4</v>
      </c>
      <c r="S7642">
        <f t="shared" ca="1" si="1674"/>
        <v>5</v>
      </c>
      <c r="T7642">
        <f t="shared" ca="1" si="1675"/>
        <v>0</v>
      </c>
      <c r="U7642">
        <f t="shared" ca="1" si="1676"/>
        <v>0</v>
      </c>
      <c r="V7642">
        <f t="shared" ca="1" si="1677"/>
        <v>0</v>
      </c>
      <c r="W7642">
        <f t="shared" ca="1" si="1678"/>
        <v>0</v>
      </c>
      <c r="X7642">
        <f t="shared" ca="1" si="1679"/>
        <v>9</v>
      </c>
    </row>
    <row r="7643" spans="1:24" x14ac:dyDescent="0.25">
      <c r="A7643">
        <v>481261</v>
      </c>
      <c r="B7643" t="s">
        <v>23755</v>
      </c>
      <c r="C7643" t="s">
        <v>10</v>
      </c>
      <c r="D7643" t="s">
        <v>23756</v>
      </c>
      <c r="E7643" t="str">
        <f t="shared" ca="1" si="1680"/>
        <v>Needham</v>
      </c>
      <c r="F7643" t="s">
        <v>24067</v>
      </c>
      <c r="G7643">
        <f t="shared" ca="1" si="1668"/>
        <v>9437945584</v>
      </c>
      <c r="H7643" t="s">
        <v>23758</v>
      </c>
      <c r="I7643" t="s">
        <v>23757</v>
      </c>
      <c r="J7643" t="str">
        <f t="shared" ca="1" si="1669"/>
        <v>Male</v>
      </c>
      <c r="K7643">
        <f t="shared" ca="1" si="1670"/>
        <v>54</v>
      </c>
      <c r="L7643" t="str">
        <f t="shared" ca="1" si="1671"/>
        <v>Adult</v>
      </c>
      <c r="M7643" t="str">
        <f t="shared" ca="1" si="1672"/>
        <v>No</v>
      </c>
      <c r="N7643" t="str">
        <f t="shared" ca="1" si="1672"/>
        <v>Yes</v>
      </c>
      <c r="O7643" t="str">
        <f t="shared" ca="1" si="1672"/>
        <v>No</v>
      </c>
      <c r="P7643" t="str">
        <f t="shared" ca="1" si="1667"/>
        <v>Yes</v>
      </c>
      <c r="Q7643" t="str">
        <f t="shared" ca="1" si="1667"/>
        <v>Yes</v>
      </c>
      <c r="R7643">
        <f t="shared" ca="1" si="1673"/>
        <v>3</v>
      </c>
      <c r="S7643">
        <f t="shared" ca="1" si="1674"/>
        <v>3</v>
      </c>
      <c r="T7643">
        <f t="shared" ca="1" si="1675"/>
        <v>3</v>
      </c>
      <c r="U7643">
        <f t="shared" ca="1" si="1676"/>
        <v>0</v>
      </c>
      <c r="V7643">
        <f t="shared" ca="1" si="1677"/>
        <v>4</v>
      </c>
      <c r="W7643">
        <f t="shared" ca="1" si="1678"/>
        <v>4</v>
      </c>
      <c r="X7643">
        <f t="shared" ca="1" si="1679"/>
        <v>17</v>
      </c>
    </row>
    <row r="7644" spans="1:24" x14ac:dyDescent="0.25">
      <c r="A7644">
        <v>481270</v>
      </c>
      <c r="B7644" t="s">
        <v>23759</v>
      </c>
      <c r="C7644" t="s">
        <v>10</v>
      </c>
      <c r="D7644" t="s">
        <v>23760</v>
      </c>
      <c r="E7644" t="str">
        <f t="shared" ca="1" si="1680"/>
        <v xml:space="preserve"> Milton</v>
      </c>
      <c r="F7644" t="s">
        <v>24067</v>
      </c>
      <c r="G7644">
        <f t="shared" ca="1" si="1668"/>
        <v>6650420040</v>
      </c>
      <c r="H7644" t="s">
        <v>23762</v>
      </c>
      <c r="I7644" t="s">
        <v>23761</v>
      </c>
      <c r="J7644" t="str">
        <f t="shared" ca="1" si="1669"/>
        <v>Male</v>
      </c>
      <c r="K7644">
        <f t="shared" ca="1" si="1670"/>
        <v>62</v>
      </c>
      <c r="L7644" t="str">
        <f t="shared" ca="1" si="1671"/>
        <v>Adult</v>
      </c>
      <c r="M7644" t="str">
        <f t="shared" ca="1" si="1672"/>
        <v>No</v>
      </c>
      <c r="N7644" t="str">
        <f t="shared" ca="1" si="1672"/>
        <v>Yes</v>
      </c>
      <c r="O7644" t="str">
        <f t="shared" ca="1" si="1672"/>
        <v>No</v>
      </c>
      <c r="P7644" t="str">
        <f t="shared" ca="1" si="1667"/>
        <v>Yes</v>
      </c>
      <c r="Q7644" t="str">
        <f t="shared" ca="1" si="1667"/>
        <v>Yes</v>
      </c>
      <c r="R7644">
        <f t="shared" ca="1" si="1673"/>
        <v>5</v>
      </c>
      <c r="S7644">
        <f t="shared" ca="1" si="1674"/>
        <v>5</v>
      </c>
      <c r="T7644">
        <f t="shared" ca="1" si="1675"/>
        <v>3</v>
      </c>
      <c r="U7644">
        <f t="shared" ca="1" si="1676"/>
        <v>0</v>
      </c>
      <c r="V7644">
        <f t="shared" ca="1" si="1677"/>
        <v>4</v>
      </c>
      <c r="W7644">
        <f t="shared" ca="1" si="1678"/>
        <v>4</v>
      </c>
      <c r="X7644">
        <f t="shared" ca="1" si="1679"/>
        <v>21</v>
      </c>
    </row>
    <row r="7645" spans="1:24" x14ac:dyDescent="0.25">
      <c r="A7645">
        <v>481289</v>
      </c>
      <c r="B7645" t="s">
        <v>23763</v>
      </c>
      <c r="C7645" t="s">
        <v>10</v>
      </c>
      <c r="D7645" t="s">
        <v>23764</v>
      </c>
      <c r="E7645" t="str">
        <f t="shared" ca="1" si="1680"/>
        <v>Somerville</v>
      </c>
      <c r="F7645" t="s">
        <v>24067</v>
      </c>
      <c r="G7645">
        <f t="shared" ca="1" si="1668"/>
        <v>6369473143</v>
      </c>
      <c r="H7645" t="s">
        <v>23766</v>
      </c>
      <c r="I7645" t="s">
        <v>23765</v>
      </c>
      <c r="J7645" t="str">
        <f t="shared" ca="1" si="1669"/>
        <v>Male</v>
      </c>
      <c r="K7645">
        <f t="shared" ca="1" si="1670"/>
        <v>27</v>
      </c>
      <c r="L7645" t="str">
        <f t="shared" ca="1" si="1671"/>
        <v>Adult</v>
      </c>
      <c r="M7645" t="str">
        <f t="shared" ca="1" si="1672"/>
        <v>Yes</v>
      </c>
      <c r="N7645" t="str">
        <f t="shared" ca="1" si="1672"/>
        <v>Yes</v>
      </c>
      <c r="O7645" t="str">
        <f t="shared" ca="1" si="1672"/>
        <v>No</v>
      </c>
      <c r="P7645" t="str">
        <f t="shared" ca="1" si="1667"/>
        <v>No</v>
      </c>
      <c r="Q7645" t="str">
        <f t="shared" ca="1" si="1667"/>
        <v>Yes</v>
      </c>
      <c r="R7645">
        <f t="shared" ca="1" si="1673"/>
        <v>4</v>
      </c>
      <c r="S7645">
        <f t="shared" ca="1" si="1674"/>
        <v>5</v>
      </c>
      <c r="T7645">
        <f t="shared" ca="1" si="1675"/>
        <v>3</v>
      </c>
      <c r="U7645">
        <f t="shared" ca="1" si="1676"/>
        <v>3</v>
      </c>
      <c r="V7645">
        <f t="shared" ca="1" si="1677"/>
        <v>0</v>
      </c>
      <c r="W7645">
        <f t="shared" ca="1" si="1678"/>
        <v>4</v>
      </c>
      <c r="X7645">
        <f t="shared" ca="1" si="1679"/>
        <v>19</v>
      </c>
    </row>
    <row r="7646" spans="1:24" x14ac:dyDescent="0.25">
      <c r="A7646">
        <v>481298</v>
      </c>
      <c r="B7646" t="s">
        <v>23767</v>
      </c>
      <c r="C7646" t="s">
        <v>10</v>
      </c>
      <c r="D7646" t="s">
        <v>23768</v>
      </c>
      <c r="E7646" t="str">
        <f t="shared" ca="1" si="1680"/>
        <v>Somerville</v>
      </c>
      <c r="F7646" t="s">
        <v>24067</v>
      </c>
      <c r="G7646">
        <f t="shared" ca="1" si="1668"/>
        <v>7364425269</v>
      </c>
      <c r="H7646" t="s">
        <v>23770</v>
      </c>
      <c r="I7646" t="s">
        <v>23769</v>
      </c>
      <c r="J7646" t="str">
        <f t="shared" ca="1" si="1669"/>
        <v>Female</v>
      </c>
      <c r="K7646">
        <f t="shared" ca="1" si="1670"/>
        <v>53</v>
      </c>
      <c r="L7646" t="str">
        <f t="shared" ca="1" si="1671"/>
        <v>Adult</v>
      </c>
      <c r="M7646" t="str">
        <f t="shared" ca="1" si="1672"/>
        <v>Yes</v>
      </c>
      <c r="N7646" t="str">
        <f t="shared" ca="1" si="1672"/>
        <v>Yes</v>
      </c>
      <c r="O7646" t="str">
        <f t="shared" ca="1" si="1672"/>
        <v>Yes</v>
      </c>
      <c r="P7646" t="str">
        <f t="shared" ca="1" si="1667"/>
        <v>Yes</v>
      </c>
      <c r="Q7646" t="str">
        <f t="shared" ca="1" si="1667"/>
        <v>Yes</v>
      </c>
      <c r="R7646">
        <f t="shared" ca="1" si="1673"/>
        <v>2</v>
      </c>
      <c r="S7646">
        <f t="shared" ca="1" si="1674"/>
        <v>3</v>
      </c>
      <c r="T7646">
        <f t="shared" ca="1" si="1675"/>
        <v>5</v>
      </c>
      <c r="U7646">
        <f t="shared" ca="1" si="1676"/>
        <v>3</v>
      </c>
      <c r="V7646">
        <f t="shared" ca="1" si="1677"/>
        <v>4</v>
      </c>
      <c r="W7646">
        <f t="shared" ca="1" si="1678"/>
        <v>4</v>
      </c>
      <c r="X7646">
        <f t="shared" ca="1" si="1679"/>
        <v>21</v>
      </c>
    </row>
    <row r="7647" spans="1:24" x14ac:dyDescent="0.25">
      <c r="A7647">
        <v>481304</v>
      </c>
      <c r="B7647" t="s">
        <v>23771</v>
      </c>
      <c r="C7647" t="s">
        <v>10</v>
      </c>
      <c r="D7647" t="s">
        <v>23772</v>
      </c>
      <c r="E7647" t="str">
        <f t="shared" ca="1" si="1680"/>
        <v>Dedham</v>
      </c>
      <c r="F7647" t="s">
        <v>24067</v>
      </c>
      <c r="G7647">
        <f t="shared" ca="1" si="1668"/>
        <v>2251095236</v>
      </c>
      <c r="H7647" t="s">
        <v>23774</v>
      </c>
      <c r="I7647" t="s">
        <v>23773</v>
      </c>
      <c r="J7647" t="str">
        <f t="shared" ca="1" si="1669"/>
        <v>Female</v>
      </c>
      <c r="K7647">
        <f t="shared" ca="1" si="1670"/>
        <v>45</v>
      </c>
      <c r="L7647" t="str">
        <f t="shared" ca="1" si="1671"/>
        <v>Adult</v>
      </c>
      <c r="M7647" t="str">
        <f t="shared" ca="1" si="1672"/>
        <v>Yes</v>
      </c>
      <c r="N7647" t="str">
        <f t="shared" ca="1" si="1672"/>
        <v>Yes</v>
      </c>
      <c r="O7647" t="str">
        <f t="shared" ca="1" si="1672"/>
        <v>No</v>
      </c>
      <c r="P7647" t="str">
        <f t="shared" ca="1" si="1667"/>
        <v>No</v>
      </c>
      <c r="Q7647" t="str">
        <f t="shared" ca="1" si="1667"/>
        <v>No</v>
      </c>
      <c r="R7647">
        <f t="shared" ca="1" si="1673"/>
        <v>5</v>
      </c>
      <c r="S7647">
        <f t="shared" ca="1" si="1674"/>
        <v>5</v>
      </c>
      <c r="T7647">
        <f t="shared" ca="1" si="1675"/>
        <v>3</v>
      </c>
      <c r="U7647">
        <f t="shared" ca="1" si="1676"/>
        <v>3</v>
      </c>
      <c r="V7647">
        <f t="shared" ca="1" si="1677"/>
        <v>0</v>
      </c>
      <c r="W7647">
        <f t="shared" ca="1" si="1678"/>
        <v>0</v>
      </c>
      <c r="X7647">
        <f t="shared" ca="1" si="1679"/>
        <v>16</v>
      </c>
    </row>
    <row r="7648" spans="1:24" x14ac:dyDescent="0.25">
      <c r="A7648">
        <v>481313</v>
      </c>
      <c r="B7648" t="s">
        <v>23775</v>
      </c>
      <c r="C7648" t="s">
        <v>10</v>
      </c>
      <c r="D7648" t="s">
        <v>23776</v>
      </c>
      <c r="E7648" t="str">
        <f t="shared" ca="1" si="1680"/>
        <v>Quincy</v>
      </c>
      <c r="F7648" t="s">
        <v>24067</v>
      </c>
      <c r="G7648">
        <f t="shared" ca="1" si="1668"/>
        <v>4745026052</v>
      </c>
      <c r="H7648" t="s">
        <v>23778</v>
      </c>
      <c r="I7648" t="s">
        <v>23777</v>
      </c>
      <c r="J7648" t="str">
        <f t="shared" ca="1" si="1669"/>
        <v>Female</v>
      </c>
      <c r="K7648">
        <f t="shared" ca="1" si="1670"/>
        <v>60</v>
      </c>
      <c r="L7648" t="str">
        <f t="shared" ca="1" si="1671"/>
        <v>Adult</v>
      </c>
      <c r="M7648" t="str">
        <f t="shared" ca="1" si="1672"/>
        <v>No</v>
      </c>
      <c r="N7648" t="str">
        <f t="shared" ca="1" si="1672"/>
        <v>Yes</v>
      </c>
      <c r="O7648" t="str">
        <f t="shared" ca="1" si="1672"/>
        <v>Yes</v>
      </c>
      <c r="P7648" t="str">
        <f t="shared" ca="1" si="1667"/>
        <v>No</v>
      </c>
      <c r="Q7648" t="str">
        <f t="shared" ca="1" si="1667"/>
        <v>No</v>
      </c>
      <c r="R7648">
        <f t="shared" ca="1" si="1673"/>
        <v>1</v>
      </c>
      <c r="S7648">
        <f t="shared" ca="1" si="1674"/>
        <v>0</v>
      </c>
      <c r="T7648">
        <f t="shared" ca="1" si="1675"/>
        <v>5</v>
      </c>
      <c r="U7648">
        <f t="shared" ca="1" si="1676"/>
        <v>0</v>
      </c>
      <c r="V7648">
        <f t="shared" ca="1" si="1677"/>
        <v>0</v>
      </c>
      <c r="W7648">
        <f t="shared" ca="1" si="1678"/>
        <v>0</v>
      </c>
      <c r="X7648">
        <f t="shared" ca="1" si="1679"/>
        <v>6</v>
      </c>
    </row>
    <row r="7649" spans="1:24" x14ac:dyDescent="0.25">
      <c r="A7649">
        <v>481322</v>
      </c>
      <c r="B7649" t="s">
        <v>23779</v>
      </c>
      <c r="C7649" t="s">
        <v>10</v>
      </c>
      <c r="D7649" t="s">
        <v>23780</v>
      </c>
      <c r="E7649" t="str">
        <f t="shared" ca="1" si="1680"/>
        <v>Boston</v>
      </c>
      <c r="F7649" t="s">
        <v>24067</v>
      </c>
      <c r="G7649">
        <f t="shared" ca="1" si="1668"/>
        <v>8616016514</v>
      </c>
      <c r="H7649" t="s">
        <v>23782</v>
      </c>
      <c r="I7649" t="s">
        <v>23781</v>
      </c>
      <c r="J7649" t="str">
        <f t="shared" ca="1" si="1669"/>
        <v>Female</v>
      </c>
      <c r="K7649">
        <f t="shared" ca="1" si="1670"/>
        <v>21</v>
      </c>
      <c r="L7649" t="str">
        <f t="shared" ca="1" si="1671"/>
        <v>Adult</v>
      </c>
      <c r="M7649" t="str">
        <f t="shared" ca="1" si="1672"/>
        <v>No</v>
      </c>
      <c r="N7649" t="str">
        <f t="shared" ca="1" si="1672"/>
        <v>Yes</v>
      </c>
      <c r="O7649" t="str">
        <f t="shared" ca="1" si="1672"/>
        <v>No</v>
      </c>
      <c r="P7649" t="str">
        <f t="shared" ca="1" si="1667"/>
        <v>Yes</v>
      </c>
      <c r="Q7649" t="str">
        <f t="shared" ca="1" si="1667"/>
        <v>Yes</v>
      </c>
      <c r="R7649">
        <f t="shared" ca="1" si="1673"/>
        <v>4</v>
      </c>
      <c r="S7649">
        <f t="shared" ca="1" si="1674"/>
        <v>5</v>
      </c>
      <c r="T7649">
        <f t="shared" ca="1" si="1675"/>
        <v>3</v>
      </c>
      <c r="U7649">
        <f t="shared" ca="1" si="1676"/>
        <v>0</v>
      </c>
      <c r="V7649">
        <f t="shared" ca="1" si="1677"/>
        <v>4</v>
      </c>
      <c r="W7649">
        <f t="shared" ca="1" si="1678"/>
        <v>4</v>
      </c>
      <c r="X7649">
        <f t="shared" ca="1" si="1679"/>
        <v>20</v>
      </c>
    </row>
    <row r="7650" spans="1:24" x14ac:dyDescent="0.25">
      <c r="A7650">
        <v>481331</v>
      </c>
      <c r="B7650" t="s">
        <v>23783</v>
      </c>
      <c r="C7650" t="s">
        <v>10</v>
      </c>
      <c r="D7650" t="s">
        <v>23784</v>
      </c>
      <c r="E7650" t="str">
        <f t="shared" ca="1" si="1680"/>
        <v>Dedham</v>
      </c>
      <c r="F7650" t="s">
        <v>24067</v>
      </c>
      <c r="G7650">
        <f t="shared" ca="1" si="1668"/>
        <v>2837879110</v>
      </c>
      <c r="H7650" t="s">
        <v>23786</v>
      </c>
      <c r="I7650" t="s">
        <v>23785</v>
      </c>
      <c r="J7650" t="str">
        <f t="shared" ca="1" si="1669"/>
        <v>Male</v>
      </c>
      <c r="K7650">
        <f t="shared" ca="1" si="1670"/>
        <v>36</v>
      </c>
      <c r="L7650" t="str">
        <f t="shared" ca="1" si="1671"/>
        <v>Adult</v>
      </c>
      <c r="M7650" t="str">
        <f t="shared" ca="1" si="1672"/>
        <v>No</v>
      </c>
      <c r="N7650" t="str">
        <f t="shared" ca="1" si="1672"/>
        <v>Yes</v>
      </c>
      <c r="O7650" t="str">
        <f t="shared" ca="1" si="1672"/>
        <v>No</v>
      </c>
      <c r="P7650" t="str">
        <f t="shared" ca="1" si="1667"/>
        <v>No</v>
      </c>
      <c r="Q7650" t="str">
        <f t="shared" ca="1" si="1667"/>
        <v>Yes</v>
      </c>
      <c r="R7650">
        <f t="shared" ca="1" si="1673"/>
        <v>4</v>
      </c>
      <c r="S7650">
        <f t="shared" ca="1" si="1674"/>
        <v>5</v>
      </c>
      <c r="T7650">
        <f t="shared" ca="1" si="1675"/>
        <v>3</v>
      </c>
      <c r="U7650">
        <f t="shared" ca="1" si="1676"/>
        <v>0</v>
      </c>
      <c r="V7650">
        <f t="shared" ca="1" si="1677"/>
        <v>0</v>
      </c>
      <c r="W7650">
        <f t="shared" ca="1" si="1678"/>
        <v>4</v>
      </c>
      <c r="X7650">
        <f t="shared" ca="1" si="1679"/>
        <v>16</v>
      </c>
    </row>
    <row r="7651" spans="1:24" x14ac:dyDescent="0.25">
      <c r="A7651">
        <v>481340</v>
      </c>
      <c r="B7651" t="s">
        <v>23787</v>
      </c>
      <c r="C7651" t="s">
        <v>10</v>
      </c>
      <c r="D7651" t="s">
        <v>23788</v>
      </c>
      <c r="E7651" t="str">
        <f t="shared" ca="1" si="1680"/>
        <v>Canton</v>
      </c>
      <c r="F7651" t="s">
        <v>24067</v>
      </c>
      <c r="G7651">
        <f t="shared" ca="1" si="1668"/>
        <v>7446707386</v>
      </c>
      <c r="H7651" t="s">
        <v>23790</v>
      </c>
      <c r="I7651" t="s">
        <v>23789</v>
      </c>
      <c r="J7651" t="str">
        <f t="shared" ca="1" si="1669"/>
        <v>Female</v>
      </c>
      <c r="K7651">
        <f t="shared" ca="1" si="1670"/>
        <v>59</v>
      </c>
      <c r="L7651" t="str">
        <f t="shared" ca="1" si="1671"/>
        <v>Adult</v>
      </c>
      <c r="M7651" t="str">
        <f t="shared" ca="1" si="1672"/>
        <v>No</v>
      </c>
      <c r="N7651" t="str">
        <f t="shared" ca="1" si="1672"/>
        <v>No</v>
      </c>
      <c r="O7651" t="str">
        <f t="shared" ca="1" si="1672"/>
        <v>No</v>
      </c>
      <c r="P7651" t="str">
        <f t="shared" ca="1" si="1667"/>
        <v>Yes</v>
      </c>
      <c r="Q7651" t="str">
        <f t="shared" ca="1" si="1667"/>
        <v>Yes</v>
      </c>
      <c r="R7651">
        <f t="shared" ca="1" si="1673"/>
        <v>4</v>
      </c>
      <c r="S7651">
        <f t="shared" ca="1" si="1674"/>
        <v>5</v>
      </c>
      <c r="T7651">
        <f t="shared" ca="1" si="1675"/>
        <v>0</v>
      </c>
      <c r="U7651">
        <f t="shared" ca="1" si="1676"/>
        <v>0</v>
      </c>
      <c r="V7651">
        <f t="shared" ca="1" si="1677"/>
        <v>4</v>
      </c>
      <c r="W7651">
        <f t="shared" ca="1" si="1678"/>
        <v>4</v>
      </c>
      <c r="X7651">
        <f t="shared" ca="1" si="1679"/>
        <v>17</v>
      </c>
    </row>
    <row r="7652" spans="1:24" x14ac:dyDescent="0.25">
      <c r="A7652">
        <v>481359</v>
      </c>
      <c r="B7652" t="s">
        <v>23791</v>
      </c>
      <c r="C7652" t="s">
        <v>10</v>
      </c>
      <c r="D7652" t="s">
        <v>23792</v>
      </c>
      <c r="E7652" t="str">
        <f t="shared" ca="1" si="1680"/>
        <v>Watertown</v>
      </c>
      <c r="F7652" t="s">
        <v>24067</v>
      </c>
      <c r="G7652">
        <f t="shared" ca="1" si="1668"/>
        <v>8419549722</v>
      </c>
      <c r="H7652" t="s">
        <v>23794</v>
      </c>
      <c r="I7652" t="s">
        <v>23793</v>
      </c>
      <c r="J7652" t="str">
        <f t="shared" ca="1" si="1669"/>
        <v>Male</v>
      </c>
      <c r="K7652">
        <f t="shared" ca="1" si="1670"/>
        <v>54</v>
      </c>
      <c r="L7652" t="str">
        <f t="shared" ca="1" si="1671"/>
        <v>Adult</v>
      </c>
      <c r="M7652" t="str">
        <f t="shared" ca="1" si="1672"/>
        <v>No</v>
      </c>
      <c r="N7652" t="str">
        <f t="shared" ca="1" si="1672"/>
        <v>No</v>
      </c>
      <c r="O7652" t="str">
        <f t="shared" ca="1" si="1672"/>
        <v>Yes</v>
      </c>
      <c r="P7652" t="str">
        <f t="shared" ca="1" si="1667"/>
        <v>Yes</v>
      </c>
      <c r="Q7652" t="str">
        <f t="shared" ca="1" si="1667"/>
        <v>No</v>
      </c>
      <c r="R7652">
        <f t="shared" ca="1" si="1673"/>
        <v>5</v>
      </c>
      <c r="S7652">
        <f t="shared" ca="1" si="1674"/>
        <v>5</v>
      </c>
      <c r="T7652">
        <f t="shared" ca="1" si="1675"/>
        <v>3</v>
      </c>
      <c r="U7652">
        <f t="shared" ca="1" si="1676"/>
        <v>0</v>
      </c>
      <c r="V7652">
        <f t="shared" ca="1" si="1677"/>
        <v>4</v>
      </c>
      <c r="W7652">
        <f t="shared" ca="1" si="1678"/>
        <v>0</v>
      </c>
      <c r="X7652">
        <f t="shared" ca="1" si="1679"/>
        <v>17</v>
      </c>
    </row>
    <row r="7653" spans="1:24" x14ac:dyDescent="0.25">
      <c r="A7653">
        <v>481368</v>
      </c>
      <c r="B7653" t="s">
        <v>23795</v>
      </c>
      <c r="C7653" t="s">
        <v>10</v>
      </c>
      <c r="D7653" t="s">
        <v>23796</v>
      </c>
      <c r="E7653" t="str">
        <f t="shared" ca="1" si="1680"/>
        <v>Cambridge</v>
      </c>
      <c r="F7653" t="s">
        <v>24067</v>
      </c>
      <c r="G7653">
        <f t="shared" ca="1" si="1668"/>
        <v>9960116735</v>
      </c>
      <c r="H7653" t="s">
        <v>23798</v>
      </c>
      <c r="I7653" t="s">
        <v>23797</v>
      </c>
      <c r="J7653" t="str">
        <f t="shared" ca="1" si="1669"/>
        <v>Female</v>
      </c>
      <c r="K7653">
        <f t="shared" ca="1" si="1670"/>
        <v>28</v>
      </c>
      <c r="L7653" t="str">
        <f t="shared" ca="1" si="1671"/>
        <v>Adult</v>
      </c>
      <c r="M7653" t="str">
        <f t="shared" ca="1" si="1672"/>
        <v>No</v>
      </c>
      <c r="N7653" t="str">
        <f t="shared" ca="1" si="1672"/>
        <v>Yes</v>
      </c>
      <c r="O7653" t="str">
        <f t="shared" ca="1" si="1672"/>
        <v>No</v>
      </c>
      <c r="P7653" t="str">
        <f t="shared" ca="1" si="1667"/>
        <v>No</v>
      </c>
      <c r="Q7653" t="str">
        <f t="shared" ca="1" si="1667"/>
        <v>No</v>
      </c>
      <c r="R7653">
        <f t="shared" ca="1" si="1673"/>
        <v>3</v>
      </c>
      <c r="S7653">
        <f t="shared" ca="1" si="1674"/>
        <v>3</v>
      </c>
      <c r="T7653">
        <f t="shared" ca="1" si="1675"/>
        <v>3</v>
      </c>
      <c r="U7653">
        <f t="shared" ca="1" si="1676"/>
        <v>0</v>
      </c>
      <c r="V7653">
        <f t="shared" ca="1" si="1677"/>
        <v>0</v>
      </c>
      <c r="W7653">
        <f t="shared" ca="1" si="1678"/>
        <v>0</v>
      </c>
      <c r="X7653">
        <f t="shared" ca="1" si="1679"/>
        <v>9</v>
      </c>
    </row>
    <row r="7654" spans="1:24" x14ac:dyDescent="0.25">
      <c r="A7654">
        <v>481377</v>
      </c>
      <c r="B7654" t="s">
        <v>23799</v>
      </c>
      <c r="C7654" t="s">
        <v>10</v>
      </c>
      <c r="D7654" t="s">
        <v>23800</v>
      </c>
      <c r="E7654" t="str">
        <f t="shared" ca="1" si="1680"/>
        <v>Canton</v>
      </c>
      <c r="F7654" t="s">
        <v>24067</v>
      </c>
      <c r="G7654">
        <f t="shared" ca="1" si="1668"/>
        <v>1312554085</v>
      </c>
      <c r="H7654" t="s">
        <v>23801</v>
      </c>
      <c r="I7654">
        <v>27834</v>
      </c>
      <c r="J7654" t="str">
        <f t="shared" ca="1" si="1669"/>
        <v>Male</v>
      </c>
      <c r="K7654">
        <f t="shared" ca="1" si="1670"/>
        <v>52</v>
      </c>
      <c r="L7654" t="str">
        <f t="shared" ca="1" si="1671"/>
        <v>Adult</v>
      </c>
      <c r="M7654" t="str">
        <f t="shared" ca="1" si="1672"/>
        <v>No</v>
      </c>
      <c r="N7654" t="str">
        <f t="shared" ca="1" si="1672"/>
        <v>No</v>
      </c>
      <c r="O7654" t="str">
        <f t="shared" ca="1" si="1672"/>
        <v>Yes</v>
      </c>
      <c r="P7654" t="str">
        <f t="shared" ca="1" si="1667"/>
        <v>Yes</v>
      </c>
      <c r="Q7654" t="str">
        <f t="shared" ca="1" si="1667"/>
        <v>No</v>
      </c>
      <c r="R7654">
        <f t="shared" ca="1" si="1673"/>
        <v>3</v>
      </c>
      <c r="S7654">
        <f t="shared" ca="1" si="1674"/>
        <v>3</v>
      </c>
      <c r="T7654">
        <f t="shared" ca="1" si="1675"/>
        <v>3</v>
      </c>
      <c r="U7654">
        <f t="shared" ca="1" si="1676"/>
        <v>0</v>
      </c>
      <c r="V7654">
        <f t="shared" ca="1" si="1677"/>
        <v>4</v>
      </c>
      <c r="W7654">
        <f t="shared" ca="1" si="1678"/>
        <v>0</v>
      </c>
      <c r="X7654">
        <f t="shared" ca="1" si="1679"/>
        <v>13</v>
      </c>
    </row>
    <row r="7655" spans="1:24" x14ac:dyDescent="0.25">
      <c r="A7655">
        <v>481386</v>
      </c>
      <c r="B7655" t="s">
        <v>23802</v>
      </c>
      <c r="C7655" t="s">
        <v>10</v>
      </c>
      <c r="D7655" t="s">
        <v>23803</v>
      </c>
      <c r="E7655" t="str">
        <f t="shared" ca="1" si="1680"/>
        <v>Newton</v>
      </c>
      <c r="F7655" t="s">
        <v>24067</v>
      </c>
      <c r="G7655">
        <f t="shared" ca="1" si="1668"/>
        <v>3627277659</v>
      </c>
      <c r="H7655" t="s">
        <v>23805</v>
      </c>
      <c r="I7655" t="s">
        <v>23804</v>
      </c>
      <c r="J7655" t="str">
        <f t="shared" ca="1" si="1669"/>
        <v>Female</v>
      </c>
      <c r="K7655">
        <f t="shared" ca="1" si="1670"/>
        <v>37</v>
      </c>
      <c r="L7655" t="str">
        <f t="shared" ca="1" si="1671"/>
        <v>Adult</v>
      </c>
      <c r="M7655" t="str">
        <f t="shared" ca="1" si="1672"/>
        <v>No</v>
      </c>
      <c r="N7655" t="str">
        <f t="shared" ca="1" si="1672"/>
        <v>No</v>
      </c>
      <c r="O7655" t="str">
        <f t="shared" ca="1" si="1672"/>
        <v>No</v>
      </c>
      <c r="P7655" t="str">
        <f t="shared" ca="1" si="1667"/>
        <v>No</v>
      </c>
      <c r="Q7655" t="str">
        <f t="shared" ca="1" si="1667"/>
        <v>Yes</v>
      </c>
      <c r="R7655">
        <f t="shared" ca="1" si="1673"/>
        <v>4</v>
      </c>
      <c r="S7655">
        <f t="shared" ca="1" si="1674"/>
        <v>5</v>
      </c>
      <c r="T7655">
        <f t="shared" ca="1" si="1675"/>
        <v>0</v>
      </c>
      <c r="U7655">
        <f t="shared" ca="1" si="1676"/>
        <v>0</v>
      </c>
      <c r="V7655">
        <f t="shared" ca="1" si="1677"/>
        <v>0</v>
      </c>
      <c r="W7655">
        <f t="shared" ca="1" si="1678"/>
        <v>4</v>
      </c>
      <c r="X7655">
        <f t="shared" ca="1" si="1679"/>
        <v>13</v>
      </c>
    </row>
    <row r="7656" spans="1:24" x14ac:dyDescent="0.25">
      <c r="A7656">
        <v>481395</v>
      </c>
      <c r="B7656" t="s">
        <v>23806</v>
      </c>
      <c r="C7656" t="s">
        <v>10</v>
      </c>
      <c r="D7656" t="s">
        <v>23807</v>
      </c>
      <c r="E7656" t="str">
        <f t="shared" ca="1" si="1680"/>
        <v xml:space="preserve"> Milton</v>
      </c>
      <c r="F7656" t="s">
        <v>24067</v>
      </c>
      <c r="G7656">
        <f t="shared" ca="1" si="1668"/>
        <v>7684425964</v>
      </c>
      <c r="H7656" t="s">
        <v>23809</v>
      </c>
      <c r="I7656" t="s">
        <v>23808</v>
      </c>
      <c r="J7656" t="str">
        <f t="shared" ca="1" si="1669"/>
        <v>Male</v>
      </c>
      <c r="K7656">
        <f t="shared" ca="1" si="1670"/>
        <v>25</v>
      </c>
      <c r="L7656" t="str">
        <f t="shared" ca="1" si="1671"/>
        <v>Adult</v>
      </c>
      <c r="M7656" t="str">
        <f t="shared" ca="1" si="1672"/>
        <v>No</v>
      </c>
      <c r="N7656" t="str">
        <f t="shared" ca="1" si="1672"/>
        <v>No</v>
      </c>
      <c r="O7656" t="str">
        <f t="shared" ca="1" si="1672"/>
        <v>No</v>
      </c>
      <c r="P7656" t="str">
        <f t="shared" ca="1" si="1667"/>
        <v>Yes</v>
      </c>
      <c r="Q7656" t="str">
        <f t="shared" ca="1" si="1667"/>
        <v>No</v>
      </c>
      <c r="R7656">
        <f t="shared" ca="1" si="1673"/>
        <v>5</v>
      </c>
      <c r="S7656">
        <f t="shared" ca="1" si="1674"/>
        <v>5</v>
      </c>
      <c r="T7656">
        <f t="shared" ca="1" si="1675"/>
        <v>0</v>
      </c>
      <c r="U7656">
        <f t="shared" ca="1" si="1676"/>
        <v>0</v>
      </c>
      <c r="V7656">
        <f t="shared" ca="1" si="1677"/>
        <v>4</v>
      </c>
      <c r="W7656">
        <f t="shared" ca="1" si="1678"/>
        <v>0</v>
      </c>
      <c r="X7656">
        <f t="shared" ca="1" si="1679"/>
        <v>14</v>
      </c>
    </row>
    <row r="7657" spans="1:24" x14ac:dyDescent="0.25">
      <c r="A7657">
        <v>481401</v>
      </c>
      <c r="B7657" t="s">
        <v>23810</v>
      </c>
      <c r="C7657" t="s">
        <v>10</v>
      </c>
      <c r="D7657" t="s">
        <v>23811</v>
      </c>
      <c r="E7657" t="str">
        <f t="shared" ca="1" si="1680"/>
        <v>Everett</v>
      </c>
      <c r="F7657" t="s">
        <v>24067</v>
      </c>
      <c r="G7657">
        <f t="shared" ca="1" si="1668"/>
        <v>1005112418</v>
      </c>
      <c r="H7657" t="s">
        <v>23813</v>
      </c>
      <c r="I7657" t="s">
        <v>23812</v>
      </c>
      <c r="J7657" t="str">
        <f t="shared" ca="1" si="1669"/>
        <v>Female</v>
      </c>
      <c r="K7657">
        <f t="shared" ca="1" si="1670"/>
        <v>35</v>
      </c>
      <c r="L7657" t="str">
        <f t="shared" ca="1" si="1671"/>
        <v>Adult</v>
      </c>
      <c r="M7657" t="str">
        <f t="shared" ca="1" si="1672"/>
        <v>No</v>
      </c>
      <c r="N7657" t="str">
        <f t="shared" ca="1" si="1672"/>
        <v>No</v>
      </c>
      <c r="O7657" t="str">
        <f t="shared" ca="1" si="1672"/>
        <v>Yes</v>
      </c>
      <c r="P7657" t="str">
        <f t="shared" ca="1" si="1667"/>
        <v>Yes</v>
      </c>
      <c r="Q7657" t="str">
        <f t="shared" ca="1" si="1667"/>
        <v>Yes</v>
      </c>
      <c r="R7657">
        <f t="shared" ca="1" si="1673"/>
        <v>4</v>
      </c>
      <c r="S7657">
        <f t="shared" ca="1" si="1674"/>
        <v>5</v>
      </c>
      <c r="T7657">
        <f t="shared" ca="1" si="1675"/>
        <v>3</v>
      </c>
      <c r="U7657">
        <f t="shared" ca="1" si="1676"/>
        <v>0</v>
      </c>
      <c r="V7657">
        <f t="shared" ca="1" si="1677"/>
        <v>4</v>
      </c>
      <c r="W7657">
        <f t="shared" ca="1" si="1678"/>
        <v>4</v>
      </c>
      <c r="X7657">
        <f t="shared" ca="1" si="1679"/>
        <v>20</v>
      </c>
    </row>
    <row r="7658" spans="1:24" x14ac:dyDescent="0.25">
      <c r="A7658">
        <v>481410</v>
      </c>
      <c r="B7658" t="s">
        <v>23814</v>
      </c>
      <c r="C7658" t="s">
        <v>10</v>
      </c>
      <c r="D7658" t="s">
        <v>23815</v>
      </c>
      <c r="E7658" t="str">
        <f t="shared" ca="1" si="1680"/>
        <v>Canton</v>
      </c>
      <c r="F7658" t="s">
        <v>24067</v>
      </c>
      <c r="G7658">
        <f t="shared" ca="1" si="1668"/>
        <v>7274969850</v>
      </c>
      <c r="H7658" t="s">
        <v>610</v>
      </c>
      <c r="I7658" t="s">
        <v>23816</v>
      </c>
      <c r="J7658" t="str">
        <f t="shared" ca="1" si="1669"/>
        <v>Female</v>
      </c>
      <c r="K7658">
        <f t="shared" ca="1" si="1670"/>
        <v>40</v>
      </c>
      <c r="L7658" t="str">
        <f t="shared" ca="1" si="1671"/>
        <v>Adult</v>
      </c>
      <c r="M7658" t="str">
        <f t="shared" ca="1" si="1672"/>
        <v>No</v>
      </c>
      <c r="N7658" t="str">
        <f t="shared" ca="1" si="1672"/>
        <v>Yes</v>
      </c>
      <c r="O7658" t="str">
        <f t="shared" ca="1" si="1672"/>
        <v>No</v>
      </c>
      <c r="P7658" t="str">
        <f t="shared" ca="1" si="1667"/>
        <v>No</v>
      </c>
      <c r="Q7658" t="str">
        <f t="shared" ca="1" si="1667"/>
        <v>No</v>
      </c>
      <c r="R7658">
        <f t="shared" ca="1" si="1673"/>
        <v>2</v>
      </c>
      <c r="S7658">
        <f t="shared" ca="1" si="1674"/>
        <v>3</v>
      </c>
      <c r="T7658">
        <f t="shared" ca="1" si="1675"/>
        <v>3</v>
      </c>
      <c r="U7658">
        <f t="shared" ca="1" si="1676"/>
        <v>0</v>
      </c>
      <c r="V7658">
        <f t="shared" ca="1" si="1677"/>
        <v>0</v>
      </c>
      <c r="W7658">
        <f t="shared" ca="1" si="1678"/>
        <v>0</v>
      </c>
      <c r="X7658">
        <f t="shared" ca="1" si="1679"/>
        <v>8</v>
      </c>
    </row>
    <row r="7659" spans="1:24" x14ac:dyDescent="0.25">
      <c r="A7659">
        <v>481429</v>
      </c>
      <c r="B7659" t="s">
        <v>23817</v>
      </c>
      <c r="C7659" t="s">
        <v>10</v>
      </c>
      <c r="D7659" t="s">
        <v>23818</v>
      </c>
      <c r="E7659" t="str">
        <f t="shared" ca="1" si="1680"/>
        <v>Watertown</v>
      </c>
      <c r="F7659" t="s">
        <v>24067</v>
      </c>
      <c r="G7659">
        <f t="shared" ca="1" si="1668"/>
        <v>9441356821</v>
      </c>
      <c r="H7659" t="s">
        <v>23820</v>
      </c>
      <c r="I7659" t="s">
        <v>23819</v>
      </c>
      <c r="J7659" t="str">
        <f t="shared" ca="1" si="1669"/>
        <v>Female</v>
      </c>
      <c r="K7659">
        <f t="shared" ca="1" si="1670"/>
        <v>48</v>
      </c>
      <c r="L7659" t="str">
        <f t="shared" ca="1" si="1671"/>
        <v>Adult</v>
      </c>
      <c r="M7659" t="str">
        <f t="shared" ca="1" si="1672"/>
        <v>No</v>
      </c>
      <c r="N7659" t="str">
        <f t="shared" ca="1" si="1672"/>
        <v>No</v>
      </c>
      <c r="O7659" t="str">
        <f t="shared" ca="1" si="1672"/>
        <v>No</v>
      </c>
      <c r="P7659" t="str">
        <f t="shared" ca="1" si="1667"/>
        <v>Yes</v>
      </c>
      <c r="Q7659" t="str">
        <f t="shared" ca="1" si="1667"/>
        <v>Yes</v>
      </c>
      <c r="R7659">
        <f t="shared" ca="1" si="1673"/>
        <v>3</v>
      </c>
      <c r="S7659">
        <f t="shared" ca="1" si="1674"/>
        <v>3</v>
      </c>
      <c r="T7659">
        <f t="shared" ca="1" si="1675"/>
        <v>0</v>
      </c>
      <c r="U7659">
        <f t="shared" ca="1" si="1676"/>
        <v>0</v>
      </c>
      <c r="V7659">
        <f t="shared" ca="1" si="1677"/>
        <v>4</v>
      </c>
      <c r="W7659">
        <f t="shared" ca="1" si="1678"/>
        <v>4</v>
      </c>
      <c r="X7659">
        <f t="shared" ca="1" si="1679"/>
        <v>14</v>
      </c>
    </row>
    <row r="7660" spans="1:24" x14ac:dyDescent="0.25">
      <c r="A7660">
        <v>481438</v>
      </c>
      <c r="B7660" t="s">
        <v>23821</v>
      </c>
      <c r="C7660" t="s">
        <v>10</v>
      </c>
      <c r="D7660" t="s">
        <v>23822</v>
      </c>
      <c r="E7660" t="str">
        <f t="shared" ca="1" si="1680"/>
        <v>Chelsea</v>
      </c>
      <c r="F7660" t="s">
        <v>24067</v>
      </c>
      <c r="G7660">
        <f t="shared" ca="1" si="1668"/>
        <v>7703145157</v>
      </c>
      <c r="H7660" t="s">
        <v>610</v>
      </c>
      <c r="I7660" t="s">
        <v>23823</v>
      </c>
      <c r="J7660" t="str">
        <f t="shared" ca="1" si="1669"/>
        <v>Male</v>
      </c>
      <c r="K7660">
        <f t="shared" ca="1" si="1670"/>
        <v>61</v>
      </c>
      <c r="L7660" t="str">
        <f t="shared" ca="1" si="1671"/>
        <v>Adult</v>
      </c>
      <c r="M7660" t="str">
        <f t="shared" ca="1" si="1672"/>
        <v>Yes</v>
      </c>
      <c r="N7660" t="str">
        <f t="shared" ca="1" si="1672"/>
        <v>No</v>
      </c>
      <c r="O7660" t="str">
        <f t="shared" ca="1" si="1672"/>
        <v>Yes</v>
      </c>
      <c r="P7660" t="str">
        <f t="shared" ca="1" si="1667"/>
        <v>Yes</v>
      </c>
      <c r="Q7660" t="str">
        <f t="shared" ca="1" si="1667"/>
        <v>Yes</v>
      </c>
      <c r="R7660">
        <f t="shared" ca="1" si="1673"/>
        <v>5</v>
      </c>
      <c r="S7660">
        <f t="shared" ca="1" si="1674"/>
        <v>5</v>
      </c>
      <c r="T7660">
        <f t="shared" ca="1" si="1675"/>
        <v>3</v>
      </c>
      <c r="U7660">
        <f t="shared" ca="1" si="1676"/>
        <v>3</v>
      </c>
      <c r="V7660">
        <f t="shared" ca="1" si="1677"/>
        <v>4</v>
      </c>
      <c r="W7660">
        <f t="shared" ca="1" si="1678"/>
        <v>4</v>
      </c>
      <c r="X7660">
        <f t="shared" ca="1" si="1679"/>
        <v>24</v>
      </c>
    </row>
    <row r="7661" spans="1:24" x14ac:dyDescent="0.25">
      <c r="A7661">
        <v>481447</v>
      </c>
      <c r="B7661" t="s">
        <v>8175</v>
      </c>
      <c r="C7661" t="s">
        <v>10</v>
      </c>
      <c r="D7661" t="s">
        <v>23824</v>
      </c>
      <c r="E7661" t="str">
        <f t="shared" ca="1" si="1680"/>
        <v>Revere</v>
      </c>
      <c r="F7661" t="s">
        <v>24067</v>
      </c>
      <c r="G7661">
        <f t="shared" ca="1" si="1668"/>
        <v>1466836929</v>
      </c>
      <c r="H7661" t="s">
        <v>23826</v>
      </c>
      <c r="I7661" t="s">
        <v>23825</v>
      </c>
      <c r="J7661" t="str">
        <f t="shared" ca="1" si="1669"/>
        <v>Female</v>
      </c>
      <c r="K7661">
        <f t="shared" ca="1" si="1670"/>
        <v>58</v>
      </c>
      <c r="L7661" t="str">
        <f t="shared" ca="1" si="1671"/>
        <v>Adult</v>
      </c>
      <c r="M7661" t="str">
        <f t="shared" ca="1" si="1672"/>
        <v>No</v>
      </c>
      <c r="N7661" t="str">
        <f t="shared" ca="1" si="1672"/>
        <v>Yes</v>
      </c>
      <c r="O7661" t="str">
        <f t="shared" ca="1" si="1672"/>
        <v>No</v>
      </c>
      <c r="P7661" t="str">
        <f t="shared" ca="1" si="1667"/>
        <v>No</v>
      </c>
      <c r="Q7661" t="str">
        <f t="shared" ca="1" si="1667"/>
        <v>Yes</v>
      </c>
      <c r="R7661">
        <f t="shared" ca="1" si="1673"/>
        <v>3</v>
      </c>
      <c r="S7661">
        <f t="shared" ca="1" si="1674"/>
        <v>3</v>
      </c>
      <c r="T7661">
        <f t="shared" ca="1" si="1675"/>
        <v>3</v>
      </c>
      <c r="U7661">
        <f t="shared" ca="1" si="1676"/>
        <v>0</v>
      </c>
      <c r="V7661">
        <f t="shared" ca="1" si="1677"/>
        <v>0</v>
      </c>
      <c r="W7661">
        <f t="shared" ca="1" si="1678"/>
        <v>4</v>
      </c>
      <c r="X7661">
        <f t="shared" ca="1" si="1679"/>
        <v>13</v>
      </c>
    </row>
    <row r="7662" spans="1:24" x14ac:dyDescent="0.25">
      <c r="A7662">
        <v>481456</v>
      </c>
      <c r="B7662" t="s">
        <v>23827</v>
      </c>
      <c r="C7662" t="s">
        <v>10</v>
      </c>
      <c r="D7662" t="s">
        <v>23828</v>
      </c>
      <c r="E7662" t="str">
        <f t="shared" ca="1" si="1680"/>
        <v>Boston</v>
      </c>
      <c r="F7662" t="s">
        <v>24067</v>
      </c>
      <c r="G7662">
        <f t="shared" ca="1" si="1668"/>
        <v>4396978636</v>
      </c>
      <c r="H7662" t="s">
        <v>23830</v>
      </c>
      <c r="I7662" t="s">
        <v>23829</v>
      </c>
      <c r="J7662" t="str">
        <f t="shared" ca="1" si="1669"/>
        <v>Male</v>
      </c>
      <c r="K7662">
        <f t="shared" ca="1" si="1670"/>
        <v>61</v>
      </c>
      <c r="L7662" t="str">
        <f t="shared" ca="1" si="1671"/>
        <v>Adult</v>
      </c>
      <c r="M7662" t="str">
        <f t="shared" ca="1" si="1672"/>
        <v>Yes</v>
      </c>
      <c r="N7662" t="str">
        <f t="shared" ca="1" si="1672"/>
        <v>No</v>
      </c>
      <c r="O7662" t="str">
        <f t="shared" ca="1" si="1672"/>
        <v>No</v>
      </c>
      <c r="P7662" t="str">
        <f t="shared" ca="1" si="1667"/>
        <v>No</v>
      </c>
      <c r="Q7662" t="str">
        <f t="shared" ca="1" si="1667"/>
        <v>No</v>
      </c>
      <c r="R7662">
        <f t="shared" ca="1" si="1673"/>
        <v>1</v>
      </c>
      <c r="S7662">
        <f t="shared" ca="1" si="1674"/>
        <v>0</v>
      </c>
      <c r="T7662">
        <f t="shared" ca="1" si="1675"/>
        <v>0</v>
      </c>
      <c r="U7662">
        <f t="shared" ca="1" si="1676"/>
        <v>3</v>
      </c>
      <c r="V7662">
        <f t="shared" ca="1" si="1677"/>
        <v>0</v>
      </c>
      <c r="W7662">
        <f t="shared" ca="1" si="1678"/>
        <v>0</v>
      </c>
      <c r="X7662">
        <f t="shared" ca="1" si="1679"/>
        <v>4</v>
      </c>
    </row>
    <row r="7663" spans="1:24" x14ac:dyDescent="0.25">
      <c r="A7663">
        <v>481465</v>
      </c>
      <c r="B7663" t="s">
        <v>23831</v>
      </c>
      <c r="C7663" t="s">
        <v>10</v>
      </c>
      <c r="D7663" t="s">
        <v>23832</v>
      </c>
      <c r="E7663" t="str">
        <f t="shared" ca="1" si="1680"/>
        <v>Boston</v>
      </c>
      <c r="F7663" t="s">
        <v>24067</v>
      </c>
      <c r="G7663">
        <f t="shared" ca="1" si="1668"/>
        <v>2758969278</v>
      </c>
      <c r="H7663" t="s">
        <v>23834</v>
      </c>
      <c r="I7663" t="s">
        <v>23833</v>
      </c>
      <c r="J7663" t="str">
        <f t="shared" ca="1" si="1669"/>
        <v>Female</v>
      </c>
      <c r="K7663">
        <f t="shared" ca="1" si="1670"/>
        <v>55</v>
      </c>
      <c r="L7663" t="str">
        <f t="shared" ca="1" si="1671"/>
        <v>Adult</v>
      </c>
      <c r="M7663" t="str">
        <f t="shared" ca="1" si="1672"/>
        <v>No</v>
      </c>
      <c r="N7663" t="str">
        <f t="shared" ca="1" si="1672"/>
        <v>Yes</v>
      </c>
      <c r="O7663" t="str">
        <f t="shared" ca="1" si="1672"/>
        <v>No</v>
      </c>
      <c r="P7663" t="str">
        <f t="shared" ca="1" si="1667"/>
        <v>No</v>
      </c>
      <c r="Q7663" t="str">
        <f t="shared" ca="1" si="1667"/>
        <v>Yes</v>
      </c>
      <c r="R7663">
        <f t="shared" ca="1" si="1673"/>
        <v>4</v>
      </c>
      <c r="S7663">
        <f t="shared" ca="1" si="1674"/>
        <v>5</v>
      </c>
      <c r="T7663">
        <f t="shared" ca="1" si="1675"/>
        <v>3</v>
      </c>
      <c r="U7663">
        <f t="shared" ca="1" si="1676"/>
        <v>0</v>
      </c>
      <c r="V7663">
        <f t="shared" ca="1" si="1677"/>
        <v>0</v>
      </c>
      <c r="W7663">
        <f t="shared" ca="1" si="1678"/>
        <v>4</v>
      </c>
      <c r="X7663">
        <f t="shared" ca="1" si="1679"/>
        <v>16</v>
      </c>
    </row>
    <row r="7664" spans="1:24" x14ac:dyDescent="0.25">
      <c r="A7664">
        <v>481474</v>
      </c>
      <c r="B7664" t="s">
        <v>23835</v>
      </c>
      <c r="C7664" t="s">
        <v>10</v>
      </c>
      <c r="D7664" t="s">
        <v>23836</v>
      </c>
      <c r="E7664" t="str">
        <f t="shared" ca="1" si="1680"/>
        <v>Brookline</v>
      </c>
      <c r="F7664" t="s">
        <v>24067</v>
      </c>
      <c r="G7664">
        <f t="shared" ca="1" si="1668"/>
        <v>6233232476</v>
      </c>
      <c r="H7664" t="s">
        <v>23837</v>
      </c>
      <c r="I7664">
        <v>94526</v>
      </c>
      <c r="J7664" t="str">
        <f t="shared" ca="1" si="1669"/>
        <v>Female</v>
      </c>
      <c r="K7664">
        <f t="shared" ca="1" si="1670"/>
        <v>48</v>
      </c>
      <c r="L7664" t="str">
        <f t="shared" ca="1" si="1671"/>
        <v>Adult</v>
      </c>
      <c r="M7664" t="str">
        <f t="shared" ca="1" si="1672"/>
        <v>Yes</v>
      </c>
      <c r="N7664" t="str">
        <f t="shared" ca="1" si="1672"/>
        <v>No</v>
      </c>
      <c r="O7664" t="str">
        <f t="shared" ca="1" si="1672"/>
        <v>No</v>
      </c>
      <c r="P7664" t="str">
        <f t="shared" ca="1" si="1667"/>
        <v>No</v>
      </c>
      <c r="Q7664" t="str">
        <f t="shared" ca="1" si="1667"/>
        <v>Yes</v>
      </c>
      <c r="R7664">
        <f t="shared" ca="1" si="1673"/>
        <v>2</v>
      </c>
      <c r="S7664">
        <f t="shared" ca="1" si="1674"/>
        <v>3</v>
      </c>
      <c r="T7664">
        <f t="shared" ca="1" si="1675"/>
        <v>0</v>
      </c>
      <c r="U7664">
        <f t="shared" ca="1" si="1676"/>
        <v>3</v>
      </c>
      <c r="V7664">
        <f t="shared" ca="1" si="1677"/>
        <v>0</v>
      </c>
      <c r="W7664">
        <f t="shared" ca="1" si="1678"/>
        <v>4</v>
      </c>
      <c r="X7664">
        <f t="shared" ca="1" si="1679"/>
        <v>12</v>
      </c>
    </row>
    <row r="7665" spans="1:24" x14ac:dyDescent="0.25">
      <c r="A7665">
        <v>481483</v>
      </c>
      <c r="B7665" t="s">
        <v>23838</v>
      </c>
      <c r="C7665" t="s">
        <v>10</v>
      </c>
      <c r="D7665" t="s">
        <v>23839</v>
      </c>
      <c r="E7665" t="str">
        <f t="shared" ca="1" si="1680"/>
        <v>Boston</v>
      </c>
      <c r="F7665" t="s">
        <v>24067</v>
      </c>
      <c r="G7665">
        <f t="shared" ca="1" si="1668"/>
        <v>2405383049</v>
      </c>
      <c r="H7665" t="s">
        <v>23841</v>
      </c>
      <c r="I7665" t="s">
        <v>23840</v>
      </c>
      <c r="J7665" t="str">
        <f t="shared" ca="1" si="1669"/>
        <v>Female</v>
      </c>
      <c r="K7665">
        <f t="shared" ca="1" si="1670"/>
        <v>65</v>
      </c>
      <c r="L7665" t="str">
        <f t="shared" ca="1" si="1671"/>
        <v>Adult</v>
      </c>
      <c r="M7665" t="str">
        <f t="shared" ca="1" si="1672"/>
        <v>Yes</v>
      </c>
      <c r="N7665" t="str">
        <f t="shared" ca="1" si="1672"/>
        <v>Yes</v>
      </c>
      <c r="O7665" t="str">
        <f t="shared" ca="1" si="1672"/>
        <v>Yes</v>
      </c>
      <c r="P7665" t="str">
        <f t="shared" ca="1" si="1667"/>
        <v>Yes</v>
      </c>
      <c r="Q7665" t="str">
        <f t="shared" ca="1" si="1667"/>
        <v>Yes</v>
      </c>
      <c r="R7665">
        <f t="shared" ca="1" si="1673"/>
        <v>5</v>
      </c>
      <c r="S7665">
        <f t="shared" ca="1" si="1674"/>
        <v>5</v>
      </c>
      <c r="T7665">
        <f t="shared" ca="1" si="1675"/>
        <v>5</v>
      </c>
      <c r="U7665">
        <f t="shared" ca="1" si="1676"/>
        <v>3</v>
      </c>
      <c r="V7665">
        <f t="shared" ca="1" si="1677"/>
        <v>4</v>
      </c>
      <c r="W7665">
        <f t="shared" ca="1" si="1678"/>
        <v>4</v>
      </c>
      <c r="X7665">
        <f t="shared" ca="1" si="1679"/>
        <v>26</v>
      </c>
    </row>
    <row r="7666" spans="1:24" x14ac:dyDescent="0.25">
      <c r="A7666">
        <v>481492</v>
      </c>
      <c r="B7666" t="s">
        <v>23842</v>
      </c>
      <c r="C7666" t="s">
        <v>10</v>
      </c>
      <c r="D7666" t="s">
        <v>23843</v>
      </c>
      <c r="E7666" t="str">
        <f t="shared" ca="1" si="1680"/>
        <v>Needham</v>
      </c>
      <c r="F7666" t="s">
        <v>24067</v>
      </c>
      <c r="G7666">
        <f t="shared" ca="1" si="1668"/>
        <v>1206915095</v>
      </c>
      <c r="H7666" t="s">
        <v>23845</v>
      </c>
      <c r="I7666" t="s">
        <v>23844</v>
      </c>
      <c r="J7666" t="str">
        <f t="shared" ca="1" si="1669"/>
        <v>Male</v>
      </c>
      <c r="K7666">
        <f t="shared" ca="1" si="1670"/>
        <v>24</v>
      </c>
      <c r="L7666" t="str">
        <f t="shared" ca="1" si="1671"/>
        <v>Adult</v>
      </c>
      <c r="M7666" t="str">
        <f t="shared" ca="1" si="1672"/>
        <v>No</v>
      </c>
      <c r="N7666" t="str">
        <f t="shared" ca="1" si="1672"/>
        <v>Yes</v>
      </c>
      <c r="O7666" t="str">
        <f t="shared" ca="1" si="1672"/>
        <v>Yes</v>
      </c>
      <c r="P7666" t="str">
        <f t="shared" ca="1" si="1667"/>
        <v>No</v>
      </c>
      <c r="Q7666" t="str">
        <f t="shared" ca="1" si="1667"/>
        <v>Yes</v>
      </c>
      <c r="R7666">
        <f t="shared" ca="1" si="1673"/>
        <v>1</v>
      </c>
      <c r="S7666">
        <f t="shared" ca="1" si="1674"/>
        <v>0</v>
      </c>
      <c r="T7666">
        <f t="shared" ca="1" si="1675"/>
        <v>5</v>
      </c>
      <c r="U7666">
        <f t="shared" ca="1" si="1676"/>
        <v>0</v>
      </c>
      <c r="V7666">
        <f t="shared" ca="1" si="1677"/>
        <v>0</v>
      </c>
      <c r="W7666">
        <f t="shared" ca="1" si="1678"/>
        <v>4</v>
      </c>
      <c r="X7666">
        <f t="shared" ca="1" si="1679"/>
        <v>10</v>
      </c>
    </row>
    <row r="7667" spans="1:24" x14ac:dyDescent="0.25">
      <c r="A7667">
        <v>481508</v>
      </c>
      <c r="B7667" t="s">
        <v>23846</v>
      </c>
      <c r="C7667" t="s">
        <v>10</v>
      </c>
      <c r="D7667" t="s">
        <v>23847</v>
      </c>
      <c r="E7667" t="str">
        <f t="shared" ca="1" si="1680"/>
        <v>Canton</v>
      </c>
      <c r="F7667" t="s">
        <v>24067</v>
      </c>
      <c r="G7667">
        <f t="shared" ca="1" si="1668"/>
        <v>6596374260</v>
      </c>
      <c r="H7667" t="s">
        <v>23849</v>
      </c>
      <c r="I7667" t="s">
        <v>23848</v>
      </c>
      <c r="J7667" t="str">
        <f t="shared" ca="1" si="1669"/>
        <v>Female</v>
      </c>
      <c r="K7667">
        <f t="shared" ca="1" si="1670"/>
        <v>18</v>
      </c>
      <c r="L7667" t="str">
        <f t="shared" ca="1" si="1671"/>
        <v>Adult</v>
      </c>
      <c r="M7667" t="str">
        <f t="shared" ca="1" si="1672"/>
        <v>No</v>
      </c>
      <c r="N7667" t="str">
        <f t="shared" ca="1" si="1672"/>
        <v>No</v>
      </c>
      <c r="O7667" t="str">
        <f t="shared" ca="1" si="1672"/>
        <v>No</v>
      </c>
      <c r="P7667" t="str">
        <f t="shared" ca="1" si="1667"/>
        <v>Yes</v>
      </c>
      <c r="Q7667" t="str">
        <f t="shared" ca="1" si="1667"/>
        <v>No</v>
      </c>
      <c r="R7667">
        <f t="shared" ca="1" si="1673"/>
        <v>5</v>
      </c>
      <c r="S7667">
        <f t="shared" ca="1" si="1674"/>
        <v>5</v>
      </c>
      <c r="T7667">
        <f t="shared" ca="1" si="1675"/>
        <v>0</v>
      </c>
      <c r="U7667">
        <f t="shared" ca="1" si="1676"/>
        <v>0</v>
      </c>
      <c r="V7667">
        <f t="shared" ca="1" si="1677"/>
        <v>4</v>
      </c>
      <c r="W7667">
        <f t="shared" ca="1" si="1678"/>
        <v>0</v>
      </c>
      <c r="X7667">
        <f t="shared" ca="1" si="1679"/>
        <v>14</v>
      </c>
    </row>
    <row r="7668" spans="1:24" x14ac:dyDescent="0.25">
      <c r="A7668">
        <v>481517</v>
      </c>
      <c r="B7668" t="s">
        <v>23850</v>
      </c>
      <c r="C7668" t="s">
        <v>10</v>
      </c>
      <c r="D7668" t="s">
        <v>23851</v>
      </c>
      <c r="E7668" t="str">
        <f t="shared" ca="1" si="1680"/>
        <v>Boston</v>
      </c>
      <c r="F7668" t="s">
        <v>24067</v>
      </c>
      <c r="G7668">
        <f t="shared" ca="1" si="1668"/>
        <v>3303429056</v>
      </c>
      <c r="H7668" t="s">
        <v>23853</v>
      </c>
      <c r="I7668" t="s">
        <v>23852</v>
      </c>
      <c r="J7668" t="str">
        <f t="shared" ca="1" si="1669"/>
        <v>Female</v>
      </c>
      <c r="K7668">
        <f t="shared" ca="1" si="1670"/>
        <v>17</v>
      </c>
      <c r="L7668" t="str">
        <f t="shared" ca="1" si="1671"/>
        <v>Adoloscent</v>
      </c>
      <c r="M7668" t="str">
        <f t="shared" ca="1" si="1672"/>
        <v>No</v>
      </c>
      <c r="N7668" t="str">
        <f t="shared" ca="1" si="1672"/>
        <v>Yes</v>
      </c>
      <c r="O7668" t="str">
        <f t="shared" ca="1" si="1672"/>
        <v>No</v>
      </c>
      <c r="P7668" t="str">
        <f t="shared" ca="1" si="1667"/>
        <v>No</v>
      </c>
      <c r="Q7668" t="str">
        <f t="shared" ca="1" si="1667"/>
        <v>Yes</v>
      </c>
      <c r="R7668">
        <f t="shared" ca="1" si="1673"/>
        <v>5</v>
      </c>
      <c r="S7668">
        <f t="shared" ca="1" si="1674"/>
        <v>5</v>
      </c>
      <c r="T7668">
        <f t="shared" ca="1" si="1675"/>
        <v>3</v>
      </c>
      <c r="U7668">
        <f t="shared" ca="1" si="1676"/>
        <v>0</v>
      </c>
      <c r="V7668">
        <f t="shared" ca="1" si="1677"/>
        <v>0</v>
      </c>
      <c r="W7668">
        <f t="shared" ca="1" si="1678"/>
        <v>4</v>
      </c>
      <c r="X7668">
        <f t="shared" ca="1" si="1679"/>
        <v>17</v>
      </c>
    </row>
    <row r="7669" spans="1:24" x14ac:dyDescent="0.25">
      <c r="A7669">
        <v>481526</v>
      </c>
      <c r="B7669" t="s">
        <v>23854</v>
      </c>
      <c r="C7669" t="s">
        <v>10</v>
      </c>
      <c r="D7669" t="s">
        <v>23855</v>
      </c>
      <c r="E7669" t="str">
        <f t="shared" ca="1" si="1680"/>
        <v>Quincy</v>
      </c>
      <c r="F7669" t="s">
        <v>24067</v>
      </c>
      <c r="G7669">
        <f t="shared" ca="1" si="1668"/>
        <v>6412125808</v>
      </c>
      <c r="H7669" t="s">
        <v>23857</v>
      </c>
      <c r="I7669" t="s">
        <v>23856</v>
      </c>
      <c r="J7669" t="str">
        <f t="shared" ca="1" si="1669"/>
        <v>Female</v>
      </c>
      <c r="K7669">
        <f t="shared" ca="1" si="1670"/>
        <v>55</v>
      </c>
      <c r="L7669" t="str">
        <f t="shared" ca="1" si="1671"/>
        <v>Adult</v>
      </c>
      <c r="M7669" t="str">
        <f t="shared" ca="1" si="1672"/>
        <v>Yes</v>
      </c>
      <c r="N7669" t="str">
        <f t="shared" ca="1" si="1672"/>
        <v>No</v>
      </c>
      <c r="O7669" t="str">
        <f t="shared" ca="1" si="1672"/>
        <v>Yes</v>
      </c>
      <c r="P7669" t="str">
        <f t="shared" ca="1" si="1667"/>
        <v>No</v>
      </c>
      <c r="Q7669" t="str">
        <f t="shared" ca="1" si="1667"/>
        <v>Yes</v>
      </c>
      <c r="R7669">
        <f t="shared" ca="1" si="1673"/>
        <v>5</v>
      </c>
      <c r="S7669">
        <f t="shared" ca="1" si="1674"/>
        <v>5</v>
      </c>
      <c r="T7669">
        <f t="shared" ca="1" si="1675"/>
        <v>3</v>
      </c>
      <c r="U7669">
        <f t="shared" ca="1" si="1676"/>
        <v>3</v>
      </c>
      <c r="V7669">
        <f t="shared" ca="1" si="1677"/>
        <v>0</v>
      </c>
      <c r="W7669">
        <f t="shared" ca="1" si="1678"/>
        <v>4</v>
      </c>
      <c r="X7669">
        <f t="shared" ca="1" si="1679"/>
        <v>20</v>
      </c>
    </row>
    <row r="7670" spans="1:24" x14ac:dyDescent="0.25">
      <c r="A7670">
        <v>481535</v>
      </c>
      <c r="B7670" t="s">
        <v>23858</v>
      </c>
      <c r="C7670" t="s">
        <v>10</v>
      </c>
      <c r="D7670" t="s">
        <v>23859</v>
      </c>
      <c r="E7670" t="str">
        <f t="shared" ca="1" si="1680"/>
        <v>Watertown</v>
      </c>
      <c r="F7670" t="s">
        <v>24067</v>
      </c>
      <c r="G7670">
        <f t="shared" ca="1" si="1668"/>
        <v>9305004363</v>
      </c>
      <c r="H7670" t="s">
        <v>23861</v>
      </c>
      <c r="I7670" t="s">
        <v>23860</v>
      </c>
      <c r="J7670" t="str">
        <f t="shared" ca="1" si="1669"/>
        <v>Female</v>
      </c>
      <c r="K7670">
        <f t="shared" ca="1" si="1670"/>
        <v>47</v>
      </c>
      <c r="L7670" t="str">
        <f t="shared" ca="1" si="1671"/>
        <v>Adult</v>
      </c>
      <c r="M7670" t="str">
        <f t="shared" ca="1" si="1672"/>
        <v>No</v>
      </c>
      <c r="N7670" t="str">
        <f t="shared" ca="1" si="1672"/>
        <v>No</v>
      </c>
      <c r="O7670" t="str">
        <f t="shared" ca="1" si="1672"/>
        <v>No</v>
      </c>
      <c r="P7670" t="str">
        <f t="shared" ca="1" si="1667"/>
        <v>No</v>
      </c>
      <c r="Q7670" t="str">
        <f t="shared" ca="1" si="1667"/>
        <v>Yes</v>
      </c>
      <c r="R7670">
        <f t="shared" ca="1" si="1673"/>
        <v>1</v>
      </c>
      <c r="S7670">
        <f t="shared" ca="1" si="1674"/>
        <v>0</v>
      </c>
      <c r="T7670">
        <f t="shared" ca="1" si="1675"/>
        <v>0</v>
      </c>
      <c r="U7670">
        <f t="shared" ca="1" si="1676"/>
        <v>0</v>
      </c>
      <c r="V7670">
        <f t="shared" ca="1" si="1677"/>
        <v>0</v>
      </c>
      <c r="W7670">
        <f t="shared" ca="1" si="1678"/>
        <v>4</v>
      </c>
      <c r="X7670">
        <f t="shared" ca="1" si="1679"/>
        <v>5</v>
      </c>
    </row>
    <row r="7671" spans="1:24" x14ac:dyDescent="0.25">
      <c r="A7671">
        <v>481544</v>
      </c>
      <c r="B7671" t="s">
        <v>23862</v>
      </c>
      <c r="C7671" t="s">
        <v>10</v>
      </c>
      <c r="D7671" t="s">
        <v>23863</v>
      </c>
      <c r="E7671" t="str">
        <f t="shared" ca="1" si="1680"/>
        <v>Cambridge</v>
      </c>
      <c r="F7671" t="s">
        <v>24067</v>
      </c>
      <c r="G7671">
        <f t="shared" ca="1" si="1668"/>
        <v>2664381312</v>
      </c>
      <c r="H7671" t="s">
        <v>23865</v>
      </c>
      <c r="I7671" t="s">
        <v>23864</v>
      </c>
      <c r="J7671" t="str">
        <f t="shared" ca="1" si="1669"/>
        <v>Male</v>
      </c>
      <c r="K7671">
        <f t="shared" ca="1" si="1670"/>
        <v>53</v>
      </c>
      <c r="L7671" t="str">
        <f t="shared" ca="1" si="1671"/>
        <v>Adult</v>
      </c>
      <c r="M7671" t="str">
        <f t="shared" ca="1" si="1672"/>
        <v>Yes</v>
      </c>
      <c r="N7671" t="str">
        <f t="shared" ca="1" si="1672"/>
        <v>No</v>
      </c>
      <c r="O7671" t="str">
        <f t="shared" ca="1" si="1672"/>
        <v>No</v>
      </c>
      <c r="P7671" t="str">
        <f t="shared" ca="1" si="1667"/>
        <v>No</v>
      </c>
      <c r="Q7671" t="str">
        <f t="shared" ca="1" si="1667"/>
        <v>Yes</v>
      </c>
      <c r="R7671">
        <f t="shared" ca="1" si="1673"/>
        <v>2</v>
      </c>
      <c r="S7671">
        <f t="shared" ca="1" si="1674"/>
        <v>3</v>
      </c>
      <c r="T7671">
        <f t="shared" ca="1" si="1675"/>
        <v>0</v>
      </c>
      <c r="U7671">
        <f t="shared" ca="1" si="1676"/>
        <v>3</v>
      </c>
      <c r="V7671">
        <f t="shared" ca="1" si="1677"/>
        <v>0</v>
      </c>
      <c r="W7671">
        <f t="shared" ca="1" si="1678"/>
        <v>4</v>
      </c>
      <c r="X7671">
        <f t="shared" ca="1" si="1679"/>
        <v>12</v>
      </c>
    </row>
    <row r="7672" spans="1:24" x14ac:dyDescent="0.25">
      <c r="A7672">
        <v>481553</v>
      </c>
      <c r="B7672" t="s">
        <v>23866</v>
      </c>
      <c r="C7672" t="s">
        <v>10</v>
      </c>
      <c r="D7672" t="s">
        <v>23867</v>
      </c>
      <c r="E7672" t="str">
        <f t="shared" ca="1" si="1680"/>
        <v>Canton</v>
      </c>
      <c r="F7672" t="s">
        <v>24067</v>
      </c>
      <c r="G7672">
        <f t="shared" ca="1" si="1668"/>
        <v>3269511880</v>
      </c>
      <c r="H7672" t="s">
        <v>23869</v>
      </c>
      <c r="I7672" t="s">
        <v>23868</v>
      </c>
      <c r="J7672" t="str">
        <f t="shared" ca="1" si="1669"/>
        <v>Female</v>
      </c>
      <c r="K7672">
        <f t="shared" ca="1" si="1670"/>
        <v>57</v>
      </c>
      <c r="L7672" t="str">
        <f t="shared" ca="1" si="1671"/>
        <v>Adult</v>
      </c>
      <c r="M7672" t="str">
        <f t="shared" ca="1" si="1672"/>
        <v>Yes</v>
      </c>
      <c r="N7672" t="str">
        <f t="shared" ca="1" si="1672"/>
        <v>No</v>
      </c>
      <c r="O7672" t="str">
        <f t="shared" ca="1" si="1672"/>
        <v>No</v>
      </c>
      <c r="P7672" t="str">
        <f t="shared" ca="1" si="1667"/>
        <v>No</v>
      </c>
      <c r="Q7672" t="str">
        <f t="shared" ca="1" si="1667"/>
        <v>No</v>
      </c>
      <c r="R7672">
        <f t="shared" ca="1" si="1673"/>
        <v>1</v>
      </c>
      <c r="S7672">
        <f t="shared" ca="1" si="1674"/>
        <v>0</v>
      </c>
      <c r="T7672">
        <f t="shared" ca="1" si="1675"/>
        <v>0</v>
      </c>
      <c r="U7672">
        <f t="shared" ca="1" si="1676"/>
        <v>3</v>
      </c>
      <c r="V7672">
        <f t="shared" ca="1" si="1677"/>
        <v>0</v>
      </c>
      <c r="W7672">
        <f t="shared" ca="1" si="1678"/>
        <v>0</v>
      </c>
      <c r="X7672">
        <f t="shared" ca="1" si="1679"/>
        <v>4</v>
      </c>
    </row>
    <row r="7673" spans="1:24" x14ac:dyDescent="0.25">
      <c r="A7673">
        <v>481562</v>
      </c>
      <c r="B7673" t="s">
        <v>23870</v>
      </c>
      <c r="C7673" t="s">
        <v>10</v>
      </c>
      <c r="D7673" t="s">
        <v>23871</v>
      </c>
      <c r="E7673" t="str">
        <f t="shared" ca="1" si="1680"/>
        <v>Chelsea</v>
      </c>
      <c r="F7673" t="s">
        <v>24067</v>
      </c>
      <c r="G7673">
        <f t="shared" ca="1" si="1668"/>
        <v>1636326521</v>
      </c>
      <c r="H7673" t="s">
        <v>17169</v>
      </c>
      <c r="I7673" t="s">
        <v>23872</v>
      </c>
      <c r="J7673" t="str">
        <f t="shared" ca="1" si="1669"/>
        <v>Female</v>
      </c>
      <c r="K7673">
        <f t="shared" ca="1" si="1670"/>
        <v>27</v>
      </c>
      <c r="L7673" t="str">
        <f t="shared" ca="1" si="1671"/>
        <v>Adult</v>
      </c>
      <c r="M7673" t="str">
        <f t="shared" ca="1" si="1672"/>
        <v>No</v>
      </c>
      <c r="N7673" t="str">
        <f t="shared" ca="1" si="1672"/>
        <v>No</v>
      </c>
      <c r="O7673" t="str">
        <f t="shared" ca="1" si="1672"/>
        <v>No</v>
      </c>
      <c r="P7673" t="str">
        <f t="shared" ca="1" si="1667"/>
        <v>Yes</v>
      </c>
      <c r="Q7673" t="str">
        <f t="shared" ca="1" si="1667"/>
        <v>Yes</v>
      </c>
      <c r="R7673">
        <f t="shared" ca="1" si="1673"/>
        <v>3</v>
      </c>
      <c r="S7673">
        <f t="shared" ca="1" si="1674"/>
        <v>3</v>
      </c>
      <c r="T7673">
        <f t="shared" ca="1" si="1675"/>
        <v>0</v>
      </c>
      <c r="U7673">
        <f t="shared" ca="1" si="1676"/>
        <v>0</v>
      </c>
      <c r="V7673">
        <f t="shared" ca="1" si="1677"/>
        <v>4</v>
      </c>
      <c r="W7673">
        <f t="shared" ca="1" si="1678"/>
        <v>4</v>
      </c>
      <c r="X7673">
        <f t="shared" ca="1" si="1679"/>
        <v>14</v>
      </c>
    </row>
    <row r="7674" spans="1:24" x14ac:dyDescent="0.25">
      <c r="A7674">
        <v>481571</v>
      </c>
      <c r="B7674" t="s">
        <v>23873</v>
      </c>
      <c r="C7674" t="s">
        <v>10</v>
      </c>
      <c r="D7674" t="s">
        <v>23874</v>
      </c>
      <c r="E7674" t="str">
        <f t="shared" ca="1" si="1680"/>
        <v xml:space="preserve"> Milton</v>
      </c>
      <c r="F7674" t="s">
        <v>24067</v>
      </c>
      <c r="G7674">
        <f t="shared" ca="1" si="1668"/>
        <v>2749067405</v>
      </c>
      <c r="H7674" t="s">
        <v>23876</v>
      </c>
      <c r="I7674" t="s">
        <v>23875</v>
      </c>
      <c r="J7674" t="str">
        <f t="shared" ca="1" si="1669"/>
        <v>Female</v>
      </c>
      <c r="K7674">
        <f t="shared" ca="1" si="1670"/>
        <v>39</v>
      </c>
      <c r="L7674" t="str">
        <f t="shared" ca="1" si="1671"/>
        <v>Adult</v>
      </c>
      <c r="M7674" t="str">
        <f t="shared" ca="1" si="1672"/>
        <v>No</v>
      </c>
      <c r="N7674" t="str">
        <f t="shared" ca="1" si="1672"/>
        <v>Yes</v>
      </c>
      <c r="O7674" t="str">
        <f t="shared" ca="1" si="1672"/>
        <v>No</v>
      </c>
      <c r="P7674" t="str">
        <f t="shared" ca="1" si="1667"/>
        <v>Yes</v>
      </c>
      <c r="Q7674" t="str">
        <f t="shared" ca="1" si="1667"/>
        <v>No</v>
      </c>
      <c r="R7674">
        <f t="shared" ca="1" si="1673"/>
        <v>4</v>
      </c>
      <c r="S7674">
        <f t="shared" ca="1" si="1674"/>
        <v>5</v>
      </c>
      <c r="T7674">
        <f t="shared" ca="1" si="1675"/>
        <v>3</v>
      </c>
      <c r="U7674">
        <f t="shared" ca="1" si="1676"/>
        <v>0</v>
      </c>
      <c r="V7674">
        <f t="shared" ca="1" si="1677"/>
        <v>4</v>
      </c>
      <c r="W7674">
        <f t="shared" ca="1" si="1678"/>
        <v>0</v>
      </c>
      <c r="X7674">
        <f t="shared" ca="1" si="1679"/>
        <v>16</v>
      </c>
    </row>
    <row r="7675" spans="1:24" x14ac:dyDescent="0.25">
      <c r="A7675">
        <v>481580</v>
      </c>
      <c r="B7675" t="s">
        <v>14135</v>
      </c>
      <c r="C7675" t="s">
        <v>10</v>
      </c>
      <c r="D7675" t="s">
        <v>23877</v>
      </c>
      <c r="E7675" t="str">
        <f t="shared" ca="1" si="1680"/>
        <v>Cambridge</v>
      </c>
      <c r="F7675" t="s">
        <v>24067</v>
      </c>
      <c r="G7675">
        <f t="shared" ca="1" si="1668"/>
        <v>7750623940</v>
      </c>
      <c r="H7675" t="s">
        <v>23878</v>
      </c>
      <c r="I7675">
        <v>64131</v>
      </c>
      <c r="J7675" t="str">
        <f t="shared" ca="1" si="1669"/>
        <v>Male</v>
      </c>
      <c r="K7675">
        <f t="shared" ca="1" si="1670"/>
        <v>18</v>
      </c>
      <c r="L7675" t="str">
        <f t="shared" ca="1" si="1671"/>
        <v>Adult</v>
      </c>
      <c r="M7675" t="str">
        <f t="shared" ca="1" si="1672"/>
        <v>Yes</v>
      </c>
      <c r="N7675" t="str">
        <f t="shared" ca="1" si="1672"/>
        <v>No</v>
      </c>
      <c r="O7675" t="str">
        <f t="shared" ca="1" si="1672"/>
        <v>Yes</v>
      </c>
      <c r="P7675" t="str">
        <f t="shared" ca="1" si="1667"/>
        <v>No</v>
      </c>
      <c r="Q7675" t="str">
        <f t="shared" ca="1" si="1667"/>
        <v>Yes</v>
      </c>
      <c r="R7675">
        <f t="shared" ca="1" si="1673"/>
        <v>3</v>
      </c>
      <c r="S7675">
        <f t="shared" ca="1" si="1674"/>
        <v>3</v>
      </c>
      <c r="T7675">
        <f t="shared" ca="1" si="1675"/>
        <v>3</v>
      </c>
      <c r="U7675">
        <f t="shared" ca="1" si="1676"/>
        <v>3</v>
      </c>
      <c r="V7675">
        <f t="shared" ca="1" si="1677"/>
        <v>0</v>
      </c>
      <c r="W7675">
        <f t="shared" ca="1" si="1678"/>
        <v>4</v>
      </c>
      <c r="X7675">
        <f t="shared" ca="1" si="1679"/>
        <v>16</v>
      </c>
    </row>
    <row r="7676" spans="1:24" x14ac:dyDescent="0.25">
      <c r="A7676">
        <v>481599</v>
      </c>
      <c r="B7676" t="s">
        <v>23879</v>
      </c>
      <c r="C7676" t="s">
        <v>10</v>
      </c>
      <c r="D7676" t="s">
        <v>23880</v>
      </c>
      <c r="E7676" t="str">
        <f t="shared" ca="1" si="1680"/>
        <v>Dedham</v>
      </c>
      <c r="F7676" t="s">
        <v>24067</v>
      </c>
      <c r="G7676">
        <f t="shared" ca="1" si="1668"/>
        <v>8295784295</v>
      </c>
      <c r="H7676" t="s">
        <v>6456</v>
      </c>
      <c r="I7676" t="s">
        <v>23881</v>
      </c>
      <c r="J7676" t="str">
        <f t="shared" ca="1" si="1669"/>
        <v>Female</v>
      </c>
      <c r="K7676">
        <f t="shared" ca="1" si="1670"/>
        <v>21</v>
      </c>
      <c r="L7676" t="str">
        <f t="shared" ca="1" si="1671"/>
        <v>Adult</v>
      </c>
      <c r="M7676" t="str">
        <f t="shared" ca="1" si="1672"/>
        <v>Yes</v>
      </c>
      <c r="N7676" t="str">
        <f t="shared" ca="1" si="1672"/>
        <v>Yes</v>
      </c>
      <c r="O7676" t="str">
        <f t="shared" ca="1" si="1672"/>
        <v>No</v>
      </c>
      <c r="P7676" t="str">
        <f t="shared" ca="1" si="1667"/>
        <v>No</v>
      </c>
      <c r="Q7676" t="str">
        <f t="shared" ca="1" si="1667"/>
        <v>No</v>
      </c>
      <c r="R7676">
        <f t="shared" ca="1" si="1673"/>
        <v>1</v>
      </c>
      <c r="S7676">
        <f t="shared" ca="1" si="1674"/>
        <v>0</v>
      </c>
      <c r="T7676">
        <f t="shared" ca="1" si="1675"/>
        <v>3</v>
      </c>
      <c r="U7676">
        <f t="shared" ca="1" si="1676"/>
        <v>3</v>
      </c>
      <c r="V7676">
        <f t="shared" ca="1" si="1677"/>
        <v>0</v>
      </c>
      <c r="W7676">
        <f t="shared" ca="1" si="1678"/>
        <v>0</v>
      </c>
      <c r="X7676">
        <f t="shared" ca="1" si="1679"/>
        <v>7</v>
      </c>
    </row>
    <row r="7677" spans="1:24" x14ac:dyDescent="0.25">
      <c r="A7677">
        <v>481614</v>
      </c>
      <c r="B7677" t="s">
        <v>23882</v>
      </c>
      <c r="C7677" t="s">
        <v>10</v>
      </c>
      <c r="D7677" t="s">
        <v>23883</v>
      </c>
      <c r="E7677" t="str">
        <f t="shared" ca="1" si="1680"/>
        <v>Revere</v>
      </c>
      <c r="F7677" t="s">
        <v>24067</v>
      </c>
      <c r="G7677">
        <f t="shared" ca="1" si="1668"/>
        <v>5158834813</v>
      </c>
      <c r="H7677" t="s">
        <v>23885</v>
      </c>
      <c r="I7677" t="s">
        <v>23884</v>
      </c>
      <c r="J7677" t="str">
        <f t="shared" ca="1" si="1669"/>
        <v>Male</v>
      </c>
      <c r="K7677">
        <f t="shared" ca="1" si="1670"/>
        <v>68</v>
      </c>
      <c r="L7677" t="str">
        <f t="shared" ca="1" si="1671"/>
        <v>Adult</v>
      </c>
      <c r="M7677" t="str">
        <f t="shared" ca="1" si="1672"/>
        <v>Yes</v>
      </c>
      <c r="N7677" t="str">
        <f t="shared" ca="1" si="1672"/>
        <v>No</v>
      </c>
      <c r="O7677" t="str">
        <f t="shared" ca="1" si="1672"/>
        <v>No</v>
      </c>
      <c r="P7677" t="str">
        <f t="shared" ca="1" si="1667"/>
        <v>No</v>
      </c>
      <c r="Q7677" t="str">
        <f t="shared" ca="1" si="1667"/>
        <v>Yes</v>
      </c>
      <c r="R7677">
        <f t="shared" ca="1" si="1673"/>
        <v>1</v>
      </c>
      <c r="S7677">
        <f t="shared" ca="1" si="1674"/>
        <v>0</v>
      </c>
      <c r="T7677">
        <f t="shared" ca="1" si="1675"/>
        <v>0</v>
      </c>
      <c r="U7677">
        <f t="shared" ca="1" si="1676"/>
        <v>3</v>
      </c>
      <c r="V7677">
        <f t="shared" ca="1" si="1677"/>
        <v>0</v>
      </c>
      <c r="W7677">
        <f t="shared" ca="1" si="1678"/>
        <v>4</v>
      </c>
      <c r="X7677">
        <f t="shared" ca="1" si="1679"/>
        <v>8</v>
      </c>
    </row>
    <row r="7678" spans="1:24" x14ac:dyDescent="0.25">
      <c r="A7678">
        <v>481623</v>
      </c>
      <c r="B7678" t="s">
        <v>23886</v>
      </c>
      <c r="C7678" t="s">
        <v>10</v>
      </c>
      <c r="D7678" t="s">
        <v>23887</v>
      </c>
      <c r="E7678" t="str">
        <f t="shared" ca="1" si="1680"/>
        <v>Boston</v>
      </c>
      <c r="F7678" t="s">
        <v>24067</v>
      </c>
      <c r="G7678">
        <f t="shared" ca="1" si="1668"/>
        <v>7658646961</v>
      </c>
      <c r="H7678" t="s">
        <v>392</v>
      </c>
      <c r="I7678" t="s">
        <v>23888</v>
      </c>
      <c r="J7678" t="str">
        <f t="shared" ca="1" si="1669"/>
        <v>Male</v>
      </c>
      <c r="K7678">
        <f t="shared" ca="1" si="1670"/>
        <v>53</v>
      </c>
      <c r="L7678" t="str">
        <f t="shared" ca="1" si="1671"/>
        <v>Adult</v>
      </c>
      <c r="M7678" t="str">
        <f t="shared" ca="1" si="1672"/>
        <v>No</v>
      </c>
      <c r="N7678" t="str">
        <f t="shared" ca="1" si="1672"/>
        <v>Yes</v>
      </c>
      <c r="O7678" t="str">
        <f t="shared" ca="1" si="1672"/>
        <v>Yes</v>
      </c>
      <c r="P7678" t="str">
        <f t="shared" ca="1" si="1667"/>
        <v>Yes</v>
      </c>
      <c r="Q7678" t="str">
        <f t="shared" ca="1" si="1667"/>
        <v>No</v>
      </c>
      <c r="R7678">
        <f t="shared" ca="1" si="1673"/>
        <v>2</v>
      </c>
      <c r="S7678">
        <f t="shared" ca="1" si="1674"/>
        <v>3</v>
      </c>
      <c r="T7678">
        <f t="shared" ca="1" si="1675"/>
        <v>5</v>
      </c>
      <c r="U7678">
        <f t="shared" ca="1" si="1676"/>
        <v>0</v>
      </c>
      <c r="V7678">
        <f t="shared" ca="1" si="1677"/>
        <v>4</v>
      </c>
      <c r="W7678">
        <f t="shared" ca="1" si="1678"/>
        <v>0</v>
      </c>
      <c r="X7678">
        <f t="shared" ca="1" si="1679"/>
        <v>14</v>
      </c>
    </row>
    <row r="7679" spans="1:24" x14ac:dyDescent="0.25">
      <c r="A7679">
        <v>481632</v>
      </c>
      <c r="B7679" t="s">
        <v>23889</v>
      </c>
      <c r="C7679" t="s">
        <v>10</v>
      </c>
      <c r="D7679" t="s">
        <v>23890</v>
      </c>
      <c r="E7679" t="str">
        <f t="shared" ca="1" si="1680"/>
        <v>Somerville</v>
      </c>
      <c r="F7679" t="s">
        <v>24067</v>
      </c>
      <c r="G7679">
        <f t="shared" ca="1" si="1668"/>
        <v>4652139593</v>
      </c>
      <c r="H7679" t="s">
        <v>19473</v>
      </c>
      <c r="I7679" t="s">
        <v>23891</v>
      </c>
      <c r="J7679" t="str">
        <f t="shared" ca="1" si="1669"/>
        <v>Male</v>
      </c>
      <c r="K7679">
        <f t="shared" ca="1" si="1670"/>
        <v>17</v>
      </c>
      <c r="L7679" t="str">
        <f t="shared" ca="1" si="1671"/>
        <v>Adoloscent</v>
      </c>
      <c r="M7679" t="str">
        <f t="shared" ca="1" si="1672"/>
        <v>No</v>
      </c>
      <c r="N7679" t="str">
        <f t="shared" ca="1" si="1672"/>
        <v>No</v>
      </c>
      <c r="O7679" t="str">
        <f t="shared" ca="1" si="1672"/>
        <v>Yes</v>
      </c>
      <c r="P7679" t="str">
        <f t="shared" ca="1" si="1667"/>
        <v>No</v>
      </c>
      <c r="Q7679" t="str">
        <f t="shared" ca="1" si="1667"/>
        <v>Yes</v>
      </c>
      <c r="R7679">
        <f t="shared" ca="1" si="1673"/>
        <v>2</v>
      </c>
      <c r="S7679">
        <f t="shared" ca="1" si="1674"/>
        <v>3</v>
      </c>
      <c r="T7679">
        <f t="shared" ca="1" si="1675"/>
        <v>3</v>
      </c>
      <c r="U7679">
        <f t="shared" ca="1" si="1676"/>
        <v>0</v>
      </c>
      <c r="V7679">
        <f t="shared" ca="1" si="1677"/>
        <v>0</v>
      </c>
      <c r="W7679">
        <f t="shared" ca="1" si="1678"/>
        <v>4</v>
      </c>
      <c r="X7679">
        <f t="shared" ca="1" si="1679"/>
        <v>12</v>
      </c>
    </row>
    <row r="7680" spans="1:24" x14ac:dyDescent="0.25">
      <c r="A7680">
        <v>481669</v>
      </c>
      <c r="B7680" t="s">
        <v>11008</v>
      </c>
      <c r="C7680" t="s">
        <v>10</v>
      </c>
      <c r="D7680" t="s">
        <v>23892</v>
      </c>
      <c r="E7680" t="str">
        <f t="shared" ca="1" si="1680"/>
        <v>Somerville</v>
      </c>
      <c r="F7680" t="s">
        <v>24067</v>
      </c>
      <c r="G7680">
        <f t="shared" ca="1" si="1668"/>
        <v>7809955641</v>
      </c>
      <c r="H7680" t="s">
        <v>11011</v>
      </c>
      <c r="I7680" t="s">
        <v>11010</v>
      </c>
      <c r="J7680" t="str">
        <f t="shared" ca="1" si="1669"/>
        <v>Female</v>
      </c>
      <c r="K7680">
        <f t="shared" ca="1" si="1670"/>
        <v>68</v>
      </c>
      <c r="L7680" t="str">
        <f t="shared" ca="1" si="1671"/>
        <v>Adult</v>
      </c>
      <c r="M7680" t="str">
        <f t="shared" ca="1" si="1672"/>
        <v>Yes</v>
      </c>
      <c r="N7680" t="str">
        <f t="shared" ca="1" si="1672"/>
        <v>No</v>
      </c>
      <c r="O7680" t="str">
        <f t="shared" ca="1" si="1672"/>
        <v>Yes</v>
      </c>
      <c r="P7680" t="str">
        <f t="shared" ca="1" si="1667"/>
        <v>No</v>
      </c>
      <c r="Q7680" t="str">
        <f t="shared" ca="1" si="1667"/>
        <v>Yes</v>
      </c>
      <c r="R7680">
        <f t="shared" ca="1" si="1673"/>
        <v>5</v>
      </c>
      <c r="S7680">
        <f t="shared" ca="1" si="1674"/>
        <v>5</v>
      </c>
      <c r="T7680">
        <f t="shared" ca="1" si="1675"/>
        <v>3</v>
      </c>
      <c r="U7680">
        <f t="shared" ca="1" si="1676"/>
        <v>3</v>
      </c>
      <c r="V7680">
        <f t="shared" ca="1" si="1677"/>
        <v>0</v>
      </c>
      <c r="W7680">
        <f t="shared" ca="1" si="1678"/>
        <v>4</v>
      </c>
      <c r="X7680">
        <f t="shared" ca="1" si="1679"/>
        <v>20</v>
      </c>
    </row>
    <row r="7681" spans="1:24" x14ac:dyDescent="0.25">
      <c r="A7681">
        <v>481678</v>
      </c>
      <c r="B7681" t="s">
        <v>271</v>
      </c>
      <c r="C7681" t="s">
        <v>10</v>
      </c>
      <c r="D7681" t="s">
        <v>23893</v>
      </c>
      <c r="E7681" t="str">
        <f t="shared" ca="1" si="1680"/>
        <v>Winthrop</v>
      </c>
      <c r="F7681" t="s">
        <v>24067</v>
      </c>
      <c r="G7681">
        <f t="shared" ca="1" si="1668"/>
        <v>4989506398</v>
      </c>
      <c r="H7681" t="s">
        <v>273</v>
      </c>
      <c r="I7681" t="s">
        <v>23894</v>
      </c>
      <c r="J7681" t="str">
        <f t="shared" ca="1" si="1669"/>
        <v>Female</v>
      </c>
      <c r="K7681">
        <f t="shared" ca="1" si="1670"/>
        <v>69</v>
      </c>
      <c r="L7681" t="str">
        <f t="shared" ca="1" si="1671"/>
        <v>Adult</v>
      </c>
      <c r="M7681" t="str">
        <f t="shared" ca="1" si="1672"/>
        <v>Yes</v>
      </c>
      <c r="N7681" t="str">
        <f t="shared" ca="1" si="1672"/>
        <v>No</v>
      </c>
      <c r="O7681" t="str">
        <f t="shared" ca="1" si="1672"/>
        <v>No</v>
      </c>
      <c r="P7681" t="str">
        <f t="shared" ca="1" si="1667"/>
        <v>Yes</v>
      </c>
      <c r="Q7681" t="str">
        <f t="shared" ca="1" si="1667"/>
        <v>Yes</v>
      </c>
      <c r="R7681">
        <f t="shared" ca="1" si="1673"/>
        <v>4</v>
      </c>
      <c r="S7681">
        <f t="shared" ca="1" si="1674"/>
        <v>5</v>
      </c>
      <c r="T7681">
        <f t="shared" ca="1" si="1675"/>
        <v>0</v>
      </c>
      <c r="U7681">
        <f t="shared" ca="1" si="1676"/>
        <v>3</v>
      </c>
      <c r="V7681">
        <f t="shared" ca="1" si="1677"/>
        <v>4</v>
      </c>
      <c r="W7681">
        <f t="shared" ca="1" si="1678"/>
        <v>4</v>
      </c>
      <c r="X7681">
        <f t="shared" ca="1" si="1679"/>
        <v>20</v>
      </c>
    </row>
    <row r="7682" spans="1:24" x14ac:dyDescent="0.25">
      <c r="A7682">
        <v>481720</v>
      </c>
      <c r="B7682" t="s">
        <v>23895</v>
      </c>
      <c r="C7682" t="s">
        <v>10</v>
      </c>
      <c r="D7682" t="s">
        <v>23896</v>
      </c>
      <c r="E7682" t="str">
        <f t="shared" ca="1" si="1680"/>
        <v>Somerville</v>
      </c>
      <c r="F7682" t="s">
        <v>24067</v>
      </c>
      <c r="G7682">
        <f t="shared" ca="1" si="1668"/>
        <v>3967901454</v>
      </c>
      <c r="H7682" t="s">
        <v>23898</v>
      </c>
      <c r="I7682" t="s">
        <v>23897</v>
      </c>
      <c r="J7682" t="str">
        <f t="shared" ca="1" si="1669"/>
        <v>Male</v>
      </c>
      <c r="K7682">
        <f t="shared" ca="1" si="1670"/>
        <v>46</v>
      </c>
      <c r="L7682" t="str">
        <f t="shared" ca="1" si="1671"/>
        <v>Adult</v>
      </c>
      <c r="M7682" t="str">
        <f t="shared" ca="1" si="1672"/>
        <v>Yes</v>
      </c>
      <c r="N7682" t="str">
        <f t="shared" ca="1" si="1672"/>
        <v>Yes</v>
      </c>
      <c r="O7682" t="str">
        <f t="shared" ca="1" si="1672"/>
        <v>No</v>
      </c>
      <c r="P7682" t="str">
        <f t="shared" ca="1" si="1672"/>
        <v>No</v>
      </c>
      <c r="Q7682" t="str">
        <f t="shared" ca="1" si="1672"/>
        <v>No</v>
      </c>
      <c r="R7682">
        <f t="shared" ca="1" si="1673"/>
        <v>2</v>
      </c>
      <c r="S7682">
        <f t="shared" ca="1" si="1674"/>
        <v>3</v>
      </c>
      <c r="T7682">
        <f t="shared" ca="1" si="1675"/>
        <v>3</v>
      </c>
      <c r="U7682">
        <f t="shared" ca="1" si="1676"/>
        <v>3</v>
      </c>
      <c r="V7682">
        <f t="shared" ca="1" si="1677"/>
        <v>0</v>
      </c>
      <c r="W7682">
        <f t="shared" ca="1" si="1678"/>
        <v>0</v>
      </c>
      <c r="X7682">
        <f t="shared" ca="1" si="1679"/>
        <v>11</v>
      </c>
    </row>
    <row r="7683" spans="1:24" x14ac:dyDescent="0.25">
      <c r="A7683">
        <v>481739</v>
      </c>
      <c r="B7683" t="s">
        <v>271</v>
      </c>
      <c r="C7683" t="s">
        <v>10</v>
      </c>
      <c r="D7683" t="s">
        <v>23899</v>
      </c>
      <c r="E7683" t="str">
        <f t="shared" ca="1" si="1680"/>
        <v>Everett</v>
      </c>
      <c r="F7683" t="s">
        <v>24067</v>
      </c>
      <c r="G7683">
        <f t="shared" ref="G7683:G7746" ca="1" si="1681">RANDBETWEEN(1000000000,9999999999)</f>
        <v>3853879773</v>
      </c>
      <c r="H7683" t="s">
        <v>273</v>
      </c>
      <c r="I7683" t="s">
        <v>23900</v>
      </c>
      <c r="J7683" t="str">
        <f t="shared" ref="J7683:J7746" ca="1" si="1682">CHOOSE(RANDBETWEEN(1,2),"Male","Female")</f>
        <v>Female</v>
      </c>
      <c r="K7683">
        <f t="shared" ref="K7683:K7746" ca="1" si="1683">RANDBETWEEN(15,70)</f>
        <v>28</v>
      </c>
      <c r="L7683" t="str">
        <f t="shared" ref="L7683:L7746" ca="1" si="1684">IF(AND(K7683&gt;=12, K7683 &lt; 18), "Adoloscent", "Adult")</f>
        <v>Adult</v>
      </c>
      <c r="M7683" t="str">
        <f t="shared" ref="M7683:P7746" ca="1" si="1685">CHOOSE(RANDBETWEEN(1,2),"Yes","No")</f>
        <v>Yes</v>
      </c>
      <c r="N7683" t="str">
        <f t="shared" ca="1" si="1685"/>
        <v>No</v>
      </c>
      <c r="O7683" t="str">
        <f t="shared" ca="1" si="1685"/>
        <v>Yes</v>
      </c>
      <c r="P7683" t="str">
        <f t="shared" ca="1" si="1685"/>
        <v>Yes</v>
      </c>
      <c r="Q7683" t="str">
        <f t="shared" ref="Q7683:Q7746" ca="1" si="1686">CHOOSE(RANDBETWEEN(1,2),"Yes","No")</f>
        <v>Yes</v>
      </c>
      <c r="R7683">
        <f t="shared" ref="R7683:R7746" ca="1" si="1687">CHOOSE(RANDBETWEEN(1,5),1,2,3,4,5)</f>
        <v>3</v>
      </c>
      <c r="S7683">
        <f t="shared" ref="S7683:S7746" ca="1" si="1688">IF(R7683&gt;=4,5,IF(AND(R7683&gt;=2,R7683&lt;=3),3,IF(R7683=1,0)))</f>
        <v>3</v>
      </c>
      <c r="T7683">
        <f t="shared" ref="T7683:T7746" ca="1" si="1689">IF(AND(O7683="Yes",N7683="Yes"),5,IF(OR(O7683="Yes",N7683="Yes"),3,IF(AND(O7683="No",N7683="No"),0)))</f>
        <v>3</v>
      </c>
      <c r="U7683">
        <f t="shared" ref="U7683:U7746" ca="1" si="1690">IF(M7683="Yes",3,0)</f>
        <v>3</v>
      </c>
      <c r="V7683">
        <f t="shared" ref="V7683:V7746" ca="1" si="1691">IF(P7683="Yes",4,0)</f>
        <v>4</v>
      </c>
      <c r="W7683">
        <f t="shared" ref="W7683:W7746" ca="1" si="1692">IF(Q7683="Yes",4,0)</f>
        <v>4</v>
      </c>
      <c r="X7683">
        <f t="shared" ref="X7683:X7746" ca="1" si="1693">SUM(R7683:W7683)</f>
        <v>20</v>
      </c>
    </row>
    <row r="7684" spans="1:24" x14ac:dyDescent="0.25">
      <c r="A7684">
        <v>481748</v>
      </c>
      <c r="B7684" t="s">
        <v>271</v>
      </c>
      <c r="C7684" t="s">
        <v>10</v>
      </c>
      <c r="D7684" t="s">
        <v>23901</v>
      </c>
      <c r="E7684" t="str">
        <f t="shared" ref="E7684:E7747" ca="1" si="1694">CHOOSE(RANDBETWEEN(1,15),"Boston","Winthrop","Revere","Chelsea","Everett","Somerville", "Cambridge","Watertown", "Newton","Brookline", "Needham", "Dedham", "Canton"," Milton", "Quincy")</f>
        <v>Watertown</v>
      </c>
      <c r="F7684" t="s">
        <v>24067</v>
      </c>
      <c r="G7684">
        <f t="shared" ca="1" si="1681"/>
        <v>1749475906</v>
      </c>
      <c r="H7684" t="s">
        <v>273</v>
      </c>
      <c r="I7684" t="s">
        <v>23902</v>
      </c>
      <c r="J7684" t="str">
        <f t="shared" ca="1" si="1682"/>
        <v>Female</v>
      </c>
      <c r="K7684">
        <f t="shared" ca="1" si="1683"/>
        <v>64</v>
      </c>
      <c r="L7684" t="str">
        <f t="shared" ca="1" si="1684"/>
        <v>Adult</v>
      </c>
      <c r="M7684" t="str">
        <f t="shared" ca="1" si="1685"/>
        <v>Yes</v>
      </c>
      <c r="N7684" t="str">
        <f t="shared" ca="1" si="1685"/>
        <v>Yes</v>
      </c>
      <c r="O7684" t="str">
        <f t="shared" ca="1" si="1685"/>
        <v>No</v>
      </c>
      <c r="P7684" t="str">
        <f t="shared" ca="1" si="1685"/>
        <v>Yes</v>
      </c>
      <c r="Q7684" t="str">
        <f t="shared" ca="1" si="1686"/>
        <v>No</v>
      </c>
      <c r="R7684">
        <f t="shared" ca="1" si="1687"/>
        <v>3</v>
      </c>
      <c r="S7684">
        <f t="shared" ca="1" si="1688"/>
        <v>3</v>
      </c>
      <c r="T7684">
        <f t="shared" ca="1" si="1689"/>
        <v>3</v>
      </c>
      <c r="U7684">
        <f t="shared" ca="1" si="1690"/>
        <v>3</v>
      </c>
      <c r="V7684">
        <f t="shared" ca="1" si="1691"/>
        <v>4</v>
      </c>
      <c r="W7684">
        <f t="shared" ca="1" si="1692"/>
        <v>0</v>
      </c>
      <c r="X7684">
        <f t="shared" ca="1" si="1693"/>
        <v>16</v>
      </c>
    </row>
    <row r="7685" spans="1:24" x14ac:dyDescent="0.25">
      <c r="A7685">
        <v>481766</v>
      </c>
      <c r="B7685" t="s">
        <v>23577</v>
      </c>
      <c r="C7685" t="s">
        <v>10</v>
      </c>
      <c r="D7685" t="s">
        <v>23903</v>
      </c>
      <c r="E7685" t="str">
        <f t="shared" ca="1" si="1694"/>
        <v>Brookline</v>
      </c>
      <c r="F7685" t="s">
        <v>24067</v>
      </c>
      <c r="G7685">
        <f t="shared" ca="1" si="1681"/>
        <v>1779867386</v>
      </c>
      <c r="H7685" t="s">
        <v>13115</v>
      </c>
      <c r="I7685" t="s">
        <v>23904</v>
      </c>
      <c r="J7685" t="str">
        <f t="shared" ca="1" si="1682"/>
        <v>Male</v>
      </c>
      <c r="K7685">
        <f t="shared" ca="1" si="1683"/>
        <v>31</v>
      </c>
      <c r="L7685" t="str">
        <f t="shared" ca="1" si="1684"/>
        <v>Adult</v>
      </c>
      <c r="M7685" t="str">
        <f t="shared" ca="1" si="1685"/>
        <v>Yes</v>
      </c>
      <c r="N7685" t="str">
        <f t="shared" ca="1" si="1685"/>
        <v>No</v>
      </c>
      <c r="O7685" t="str">
        <f t="shared" ca="1" si="1685"/>
        <v>No</v>
      </c>
      <c r="P7685" t="str">
        <f t="shared" ca="1" si="1685"/>
        <v>No</v>
      </c>
      <c r="Q7685" t="str">
        <f t="shared" ca="1" si="1686"/>
        <v>No</v>
      </c>
      <c r="R7685">
        <f t="shared" ca="1" si="1687"/>
        <v>4</v>
      </c>
      <c r="S7685">
        <f t="shared" ca="1" si="1688"/>
        <v>5</v>
      </c>
      <c r="T7685">
        <f t="shared" ca="1" si="1689"/>
        <v>0</v>
      </c>
      <c r="U7685">
        <f t="shared" ca="1" si="1690"/>
        <v>3</v>
      </c>
      <c r="V7685">
        <f t="shared" ca="1" si="1691"/>
        <v>0</v>
      </c>
      <c r="W7685">
        <f t="shared" ca="1" si="1692"/>
        <v>0</v>
      </c>
      <c r="X7685">
        <f t="shared" ca="1" si="1693"/>
        <v>12</v>
      </c>
    </row>
    <row r="7686" spans="1:24" x14ac:dyDescent="0.25">
      <c r="A7686">
        <v>481775</v>
      </c>
      <c r="B7686" t="s">
        <v>1820</v>
      </c>
      <c r="C7686" t="s">
        <v>10</v>
      </c>
      <c r="D7686" t="s">
        <v>23905</v>
      </c>
      <c r="E7686" t="str">
        <f t="shared" ca="1" si="1694"/>
        <v>Needham</v>
      </c>
      <c r="F7686" t="s">
        <v>24067</v>
      </c>
      <c r="G7686">
        <f t="shared" ca="1" si="1681"/>
        <v>8176614112</v>
      </c>
      <c r="H7686" t="s">
        <v>1825</v>
      </c>
      <c r="I7686" t="s">
        <v>23906</v>
      </c>
      <c r="J7686" t="str">
        <f t="shared" ca="1" si="1682"/>
        <v>Female</v>
      </c>
      <c r="K7686">
        <f t="shared" ca="1" si="1683"/>
        <v>40</v>
      </c>
      <c r="L7686" t="str">
        <f t="shared" ca="1" si="1684"/>
        <v>Adult</v>
      </c>
      <c r="M7686" t="str">
        <f t="shared" ca="1" si="1685"/>
        <v>No</v>
      </c>
      <c r="N7686" t="str">
        <f t="shared" ca="1" si="1685"/>
        <v>Yes</v>
      </c>
      <c r="O7686" t="str">
        <f t="shared" ca="1" si="1685"/>
        <v>Yes</v>
      </c>
      <c r="P7686" t="str">
        <f t="shared" ca="1" si="1685"/>
        <v>No</v>
      </c>
      <c r="Q7686" t="str">
        <f t="shared" ca="1" si="1686"/>
        <v>No</v>
      </c>
      <c r="R7686">
        <f t="shared" ca="1" si="1687"/>
        <v>5</v>
      </c>
      <c r="S7686">
        <f t="shared" ca="1" si="1688"/>
        <v>5</v>
      </c>
      <c r="T7686">
        <f t="shared" ca="1" si="1689"/>
        <v>5</v>
      </c>
      <c r="U7686">
        <f t="shared" ca="1" si="1690"/>
        <v>0</v>
      </c>
      <c r="V7686">
        <f t="shared" ca="1" si="1691"/>
        <v>0</v>
      </c>
      <c r="W7686">
        <f t="shared" ca="1" si="1692"/>
        <v>0</v>
      </c>
      <c r="X7686">
        <f t="shared" ca="1" si="1693"/>
        <v>15</v>
      </c>
    </row>
    <row r="7687" spans="1:24" x14ac:dyDescent="0.25">
      <c r="A7687">
        <v>481784</v>
      </c>
      <c r="B7687" t="s">
        <v>1820</v>
      </c>
      <c r="C7687" t="s">
        <v>10</v>
      </c>
      <c r="D7687" t="s">
        <v>23907</v>
      </c>
      <c r="E7687" t="str">
        <f t="shared" ca="1" si="1694"/>
        <v>Dedham</v>
      </c>
      <c r="F7687" t="s">
        <v>24067</v>
      </c>
      <c r="G7687">
        <f t="shared" ca="1" si="1681"/>
        <v>6516433910</v>
      </c>
      <c r="H7687" t="s">
        <v>1825</v>
      </c>
      <c r="I7687" t="s">
        <v>23908</v>
      </c>
      <c r="J7687" t="str">
        <f t="shared" ca="1" si="1682"/>
        <v>Male</v>
      </c>
      <c r="K7687">
        <f t="shared" ca="1" si="1683"/>
        <v>25</v>
      </c>
      <c r="L7687" t="str">
        <f t="shared" ca="1" si="1684"/>
        <v>Adult</v>
      </c>
      <c r="M7687" t="str">
        <f t="shared" ca="1" si="1685"/>
        <v>Yes</v>
      </c>
      <c r="N7687" t="str">
        <f t="shared" ca="1" si="1685"/>
        <v>No</v>
      </c>
      <c r="O7687" t="str">
        <f t="shared" ca="1" si="1685"/>
        <v>No</v>
      </c>
      <c r="P7687" t="str">
        <f t="shared" ca="1" si="1685"/>
        <v>No</v>
      </c>
      <c r="Q7687" t="str">
        <f t="shared" ca="1" si="1686"/>
        <v>No</v>
      </c>
      <c r="R7687">
        <f t="shared" ca="1" si="1687"/>
        <v>4</v>
      </c>
      <c r="S7687">
        <f t="shared" ca="1" si="1688"/>
        <v>5</v>
      </c>
      <c r="T7687">
        <f t="shared" ca="1" si="1689"/>
        <v>0</v>
      </c>
      <c r="U7687">
        <f t="shared" ca="1" si="1690"/>
        <v>3</v>
      </c>
      <c r="V7687">
        <f t="shared" ca="1" si="1691"/>
        <v>0</v>
      </c>
      <c r="W7687">
        <f t="shared" ca="1" si="1692"/>
        <v>0</v>
      </c>
      <c r="X7687">
        <f t="shared" ca="1" si="1693"/>
        <v>12</v>
      </c>
    </row>
    <row r="7688" spans="1:24" x14ac:dyDescent="0.25">
      <c r="A7688">
        <v>481827</v>
      </c>
      <c r="B7688" t="s">
        <v>20903</v>
      </c>
      <c r="C7688" t="s">
        <v>10</v>
      </c>
      <c r="D7688" t="s">
        <v>23909</v>
      </c>
      <c r="E7688" t="str">
        <f t="shared" ca="1" si="1694"/>
        <v>Winthrop</v>
      </c>
      <c r="F7688" t="s">
        <v>24067</v>
      </c>
      <c r="G7688">
        <f t="shared" ca="1" si="1681"/>
        <v>8200306357</v>
      </c>
      <c r="H7688" t="s">
        <v>20905</v>
      </c>
      <c r="I7688" t="s">
        <v>23910</v>
      </c>
      <c r="J7688" t="str">
        <f t="shared" ca="1" si="1682"/>
        <v>Female</v>
      </c>
      <c r="K7688">
        <f t="shared" ca="1" si="1683"/>
        <v>66</v>
      </c>
      <c r="L7688" t="str">
        <f t="shared" ca="1" si="1684"/>
        <v>Adult</v>
      </c>
      <c r="M7688" t="str">
        <f t="shared" ca="1" si="1685"/>
        <v>Yes</v>
      </c>
      <c r="N7688" t="str">
        <f t="shared" ca="1" si="1685"/>
        <v>Yes</v>
      </c>
      <c r="O7688" t="str">
        <f t="shared" ca="1" si="1685"/>
        <v>Yes</v>
      </c>
      <c r="P7688" t="str">
        <f t="shared" ca="1" si="1685"/>
        <v>No</v>
      </c>
      <c r="Q7688" t="str">
        <f t="shared" ca="1" si="1686"/>
        <v>Yes</v>
      </c>
      <c r="R7688">
        <f t="shared" ca="1" si="1687"/>
        <v>3</v>
      </c>
      <c r="S7688">
        <f t="shared" ca="1" si="1688"/>
        <v>3</v>
      </c>
      <c r="T7688">
        <f t="shared" ca="1" si="1689"/>
        <v>5</v>
      </c>
      <c r="U7688">
        <f t="shared" ca="1" si="1690"/>
        <v>3</v>
      </c>
      <c r="V7688">
        <f t="shared" ca="1" si="1691"/>
        <v>0</v>
      </c>
      <c r="W7688">
        <f t="shared" ca="1" si="1692"/>
        <v>4</v>
      </c>
      <c r="X7688">
        <f t="shared" ca="1" si="1693"/>
        <v>18</v>
      </c>
    </row>
    <row r="7689" spans="1:24" x14ac:dyDescent="0.25">
      <c r="A7689">
        <v>481845</v>
      </c>
      <c r="B7689" t="s">
        <v>271</v>
      </c>
      <c r="C7689" t="s">
        <v>10</v>
      </c>
      <c r="D7689" t="s">
        <v>23911</v>
      </c>
      <c r="E7689" t="str">
        <f t="shared" ca="1" si="1694"/>
        <v>Quincy</v>
      </c>
      <c r="F7689" t="s">
        <v>24067</v>
      </c>
      <c r="G7689">
        <f t="shared" ca="1" si="1681"/>
        <v>5303788766</v>
      </c>
      <c r="H7689" t="s">
        <v>273</v>
      </c>
      <c r="I7689" t="s">
        <v>23912</v>
      </c>
      <c r="J7689" t="str">
        <f t="shared" ca="1" si="1682"/>
        <v>Female</v>
      </c>
      <c r="K7689">
        <f t="shared" ca="1" si="1683"/>
        <v>66</v>
      </c>
      <c r="L7689" t="str">
        <f t="shared" ca="1" si="1684"/>
        <v>Adult</v>
      </c>
      <c r="M7689" t="str">
        <f t="shared" ca="1" si="1685"/>
        <v>No</v>
      </c>
      <c r="N7689" t="str">
        <f t="shared" ca="1" si="1685"/>
        <v>Yes</v>
      </c>
      <c r="O7689" t="str">
        <f t="shared" ca="1" si="1685"/>
        <v>No</v>
      </c>
      <c r="P7689" t="str">
        <f t="shared" ca="1" si="1685"/>
        <v>Yes</v>
      </c>
      <c r="Q7689" t="str">
        <f t="shared" ca="1" si="1686"/>
        <v>Yes</v>
      </c>
      <c r="R7689">
        <f t="shared" ca="1" si="1687"/>
        <v>1</v>
      </c>
      <c r="S7689">
        <f t="shared" ca="1" si="1688"/>
        <v>0</v>
      </c>
      <c r="T7689">
        <f t="shared" ca="1" si="1689"/>
        <v>3</v>
      </c>
      <c r="U7689">
        <f t="shared" ca="1" si="1690"/>
        <v>0</v>
      </c>
      <c r="V7689">
        <f t="shared" ca="1" si="1691"/>
        <v>4</v>
      </c>
      <c r="W7689">
        <f t="shared" ca="1" si="1692"/>
        <v>4</v>
      </c>
      <c r="X7689">
        <f t="shared" ca="1" si="1693"/>
        <v>12</v>
      </c>
    </row>
    <row r="7690" spans="1:24" x14ac:dyDescent="0.25">
      <c r="A7690">
        <v>481854</v>
      </c>
      <c r="B7690" t="s">
        <v>735</v>
      </c>
      <c r="C7690" t="s">
        <v>10</v>
      </c>
      <c r="D7690" t="s">
        <v>23913</v>
      </c>
      <c r="E7690" t="str">
        <f t="shared" ca="1" si="1694"/>
        <v>Cambridge</v>
      </c>
      <c r="F7690" t="s">
        <v>24067</v>
      </c>
      <c r="G7690">
        <f t="shared" ca="1" si="1681"/>
        <v>4545512276</v>
      </c>
      <c r="H7690" t="s">
        <v>737</v>
      </c>
      <c r="I7690" t="s">
        <v>23914</v>
      </c>
      <c r="J7690" t="str">
        <f t="shared" ca="1" si="1682"/>
        <v>Female</v>
      </c>
      <c r="K7690">
        <f t="shared" ca="1" si="1683"/>
        <v>32</v>
      </c>
      <c r="L7690" t="str">
        <f t="shared" ca="1" si="1684"/>
        <v>Adult</v>
      </c>
      <c r="M7690" t="str">
        <f t="shared" ca="1" si="1685"/>
        <v>Yes</v>
      </c>
      <c r="N7690" t="str">
        <f t="shared" ca="1" si="1685"/>
        <v>Yes</v>
      </c>
      <c r="O7690" t="str">
        <f t="shared" ca="1" si="1685"/>
        <v>Yes</v>
      </c>
      <c r="P7690" t="str">
        <f t="shared" ca="1" si="1685"/>
        <v>Yes</v>
      </c>
      <c r="Q7690" t="str">
        <f t="shared" ca="1" si="1686"/>
        <v>Yes</v>
      </c>
      <c r="R7690">
        <f t="shared" ca="1" si="1687"/>
        <v>1</v>
      </c>
      <c r="S7690">
        <f t="shared" ca="1" si="1688"/>
        <v>0</v>
      </c>
      <c r="T7690">
        <f t="shared" ca="1" si="1689"/>
        <v>5</v>
      </c>
      <c r="U7690">
        <f t="shared" ca="1" si="1690"/>
        <v>3</v>
      </c>
      <c r="V7690">
        <f t="shared" ca="1" si="1691"/>
        <v>4</v>
      </c>
      <c r="W7690">
        <f t="shared" ca="1" si="1692"/>
        <v>4</v>
      </c>
      <c r="X7690">
        <f t="shared" ca="1" si="1693"/>
        <v>17</v>
      </c>
    </row>
    <row r="7691" spans="1:24" x14ac:dyDescent="0.25">
      <c r="A7691">
        <v>481863</v>
      </c>
      <c r="B7691" t="s">
        <v>6654</v>
      </c>
      <c r="C7691" t="s">
        <v>10</v>
      </c>
      <c r="D7691" t="s">
        <v>23915</v>
      </c>
      <c r="E7691" t="str">
        <f t="shared" ca="1" si="1694"/>
        <v>Quincy</v>
      </c>
      <c r="F7691" t="s">
        <v>24067</v>
      </c>
      <c r="G7691">
        <f t="shared" ca="1" si="1681"/>
        <v>5242622223</v>
      </c>
      <c r="H7691" t="s">
        <v>6656</v>
      </c>
      <c r="I7691" t="s">
        <v>23916</v>
      </c>
      <c r="J7691" t="str">
        <f t="shared" ca="1" si="1682"/>
        <v>Female</v>
      </c>
      <c r="K7691">
        <f t="shared" ca="1" si="1683"/>
        <v>32</v>
      </c>
      <c r="L7691" t="str">
        <f t="shared" ca="1" si="1684"/>
        <v>Adult</v>
      </c>
      <c r="M7691" t="str">
        <f t="shared" ca="1" si="1685"/>
        <v>Yes</v>
      </c>
      <c r="N7691" t="str">
        <f t="shared" ca="1" si="1685"/>
        <v>No</v>
      </c>
      <c r="O7691" t="str">
        <f t="shared" ca="1" si="1685"/>
        <v>Yes</v>
      </c>
      <c r="P7691" t="str">
        <f t="shared" ca="1" si="1685"/>
        <v>Yes</v>
      </c>
      <c r="Q7691" t="str">
        <f t="shared" ca="1" si="1686"/>
        <v>No</v>
      </c>
      <c r="R7691">
        <f t="shared" ca="1" si="1687"/>
        <v>1</v>
      </c>
      <c r="S7691">
        <f t="shared" ca="1" si="1688"/>
        <v>0</v>
      </c>
      <c r="T7691">
        <f t="shared" ca="1" si="1689"/>
        <v>3</v>
      </c>
      <c r="U7691">
        <f t="shared" ca="1" si="1690"/>
        <v>3</v>
      </c>
      <c r="V7691">
        <f t="shared" ca="1" si="1691"/>
        <v>4</v>
      </c>
      <c r="W7691">
        <f t="shared" ca="1" si="1692"/>
        <v>0</v>
      </c>
      <c r="X7691">
        <f t="shared" ca="1" si="1693"/>
        <v>11</v>
      </c>
    </row>
    <row r="7692" spans="1:24" x14ac:dyDescent="0.25">
      <c r="A7692">
        <v>481890</v>
      </c>
      <c r="B7692" t="s">
        <v>6654</v>
      </c>
      <c r="C7692" t="s">
        <v>10</v>
      </c>
      <c r="D7692" t="s">
        <v>23917</v>
      </c>
      <c r="E7692" t="str">
        <f t="shared" ca="1" si="1694"/>
        <v>Canton</v>
      </c>
      <c r="F7692" t="s">
        <v>24067</v>
      </c>
      <c r="G7692">
        <f t="shared" ca="1" si="1681"/>
        <v>4536621534</v>
      </c>
      <c r="H7692" t="s">
        <v>6656</v>
      </c>
      <c r="I7692" t="s">
        <v>23918</v>
      </c>
      <c r="J7692" t="str">
        <f t="shared" ca="1" si="1682"/>
        <v>Male</v>
      </c>
      <c r="K7692">
        <f t="shared" ca="1" si="1683"/>
        <v>49</v>
      </c>
      <c r="L7692" t="str">
        <f t="shared" ca="1" si="1684"/>
        <v>Adult</v>
      </c>
      <c r="M7692" t="str">
        <f t="shared" ca="1" si="1685"/>
        <v>No</v>
      </c>
      <c r="N7692" t="str">
        <f t="shared" ca="1" si="1685"/>
        <v>Yes</v>
      </c>
      <c r="O7692" t="str">
        <f t="shared" ca="1" si="1685"/>
        <v>No</v>
      </c>
      <c r="P7692" t="str">
        <f t="shared" ca="1" si="1685"/>
        <v>Yes</v>
      </c>
      <c r="Q7692" t="str">
        <f t="shared" ca="1" si="1686"/>
        <v>Yes</v>
      </c>
      <c r="R7692">
        <f t="shared" ca="1" si="1687"/>
        <v>1</v>
      </c>
      <c r="S7692">
        <f t="shared" ca="1" si="1688"/>
        <v>0</v>
      </c>
      <c r="T7692">
        <f t="shared" ca="1" si="1689"/>
        <v>3</v>
      </c>
      <c r="U7692">
        <f t="shared" ca="1" si="1690"/>
        <v>0</v>
      </c>
      <c r="V7692">
        <f t="shared" ca="1" si="1691"/>
        <v>4</v>
      </c>
      <c r="W7692">
        <f t="shared" ca="1" si="1692"/>
        <v>4</v>
      </c>
      <c r="X7692">
        <f t="shared" ca="1" si="1693"/>
        <v>12</v>
      </c>
    </row>
    <row r="7693" spans="1:24" x14ac:dyDescent="0.25">
      <c r="A7693">
        <v>481906</v>
      </c>
      <c r="B7693" t="s">
        <v>23919</v>
      </c>
      <c r="C7693" t="s">
        <v>10</v>
      </c>
      <c r="D7693" t="s">
        <v>23920</v>
      </c>
      <c r="E7693" t="str">
        <f t="shared" ca="1" si="1694"/>
        <v>Revere</v>
      </c>
      <c r="F7693" t="s">
        <v>24067</v>
      </c>
      <c r="G7693">
        <f t="shared" ca="1" si="1681"/>
        <v>9175972352</v>
      </c>
      <c r="H7693" t="s">
        <v>6656</v>
      </c>
      <c r="I7693" t="s">
        <v>23921</v>
      </c>
      <c r="J7693" t="str">
        <f t="shared" ca="1" si="1682"/>
        <v>Female</v>
      </c>
      <c r="K7693">
        <f t="shared" ca="1" si="1683"/>
        <v>43</v>
      </c>
      <c r="L7693" t="str">
        <f t="shared" ca="1" si="1684"/>
        <v>Adult</v>
      </c>
      <c r="M7693" t="str">
        <f t="shared" ca="1" si="1685"/>
        <v>No</v>
      </c>
      <c r="N7693" t="str">
        <f t="shared" ca="1" si="1685"/>
        <v>No</v>
      </c>
      <c r="O7693" t="str">
        <f t="shared" ca="1" si="1685"/>
        <v>Yes</v>
      </c>
      <c r="P7693" t="str">
        <f t="shared" ca="1" si="1685"/>
        <v>Yes</v>
      </c>
      <c r="Q7693" t="str">
        <f t="shared" ca="1" si="1686"/>
        <v>No</v>
      </c>
      <c r="R7693">
        <f t="shared" ca="1" si="1687"/>
        <v>1</v>
      </c>
      <c r="S7693">
        <f t="shared" ca="1" si="1688"/>
        <v>0</v>
      </c>
      <c r="T7693">
        <f t="shared" ca="1" si="1689"/>
        <v>3</v>
      </c>
      <c r="U7693">
        <f t="shared" ca="1" si="1690"/>
        <v>0</v>
      </c>
      <c r="V7693">
        <f t="shared" ca="1" si="1691"/>
        <v>4</v>
      </c>
      <c r="W7693">
        <f t="shared" ca="1" si="1692"/>
        <v>0</v>
      </c>
      <c r="X7693">
        <f t="shared" ca="1" si="1693"/>
        <v>8</v>
      </c>
    </row>
    <row r="7694" spans="1:24" x14ac:dyDescent="0.25">
      <c r="A7694">
        <v>481915</v>
      </c>
      <c r="B7694" t="s">
        <v>23922</v>
      </c>
      <c r="C7694" t="s">
        <v>10</v>
      </c>
      <c r="D7694" t="s">
        <v>23923</v>
      </c>
      <c r="E7694" t="str">
        <f t="shared" ca="1" si="1694"/>
        <v>Canton</v>
      </c>
      <c r="F7694" t="s">
        <v>24067</v>
      </c>
      <c r="G7694">
        <f t="shared" ca="1" si="1681"/>
        <v>7931727308</v>
      </c>
      <c r="H7694" t="s">
        <v>23925</v>
      </c>
      <c r="I7694" t="s">
        <v>23924</v>
      </c>
      <c r="J7694" t="str">
        <f t="shared" ca="1" si="1682"/>
        <v>Female</v>
      </c>
      <c r="K7694">
        <f t="shared" ca="1" si="1683"/>
        <v>28</v>
      </c>
      <c r="L7694" t="str">
        <f t="shared" ca="1" si="1684"/>
        <v>Adult</v>
      </c>
      <c r="M7694" t="str">
        <f t="shared" ca="1" si="1685"/>
        <v>No</v>
      </c>
      <c r="N7694" t="str">
        <f t="shared" ca="1" si="1685"/>
        <v>Yes</v>
      </c>
      <c r="O7694" t="str">
        <f t="shared" ca="1" si="1685"/>
        <v>No</v>
      </c>
      <c r="P7694" t="str">
        <f t="shared" ca="1" si="1685"/>
        <v>No</v>
      </c>
      <c r="Q7694" t="str">
        <f t="shared" ca="1" si="1686"/>
        <v>Yes</v>
      </c>
      <c r="R7694">
        <f t="shared" ca="1" si="1687"/>
        <v>2</v>
      </c>
      <c r="S7694">
        <f t="shared" ca="1" si="1688"/>
        <v>3</v>
      </c>
      <c r="T7694">
        <f t="shared" ca="1" si="1689"/>
        <v>3</v>
      </c>
      <c r="U7694">
        <f t="shared" ca="1" si="1690"/>
        <v>0</v>
      </c>
      <c r="V7694">
        <f t="shared" ca="1" si="1691"/>
        <v>0</v>
      </c>
      <c r="W7694">
        <f t="shared" ca="1" si="1692"/>
        <v>4</v>
      </c>
      <c r="X7694">
        <f t="shared" ca="1" si="1693"/>
        <v>12</v>
      </c>
    </row>
    <row r="7695" spans="1:24" x14ac:dyDescent="0.25">
      <c r="A7695">
        <v>481942</v>
      </c>
      <c r="B7695" t="s">
        <v>341</v>
      </c>
      <c r="C7695" t="s">
        <v>10</v>
      </c>
      <c r="D7695" t="s">
        <v>23926</v>
      </c>
      <c r="E7695" t="str">
        <f t="shared" ca="1" si="1694"/>
        <v>Newton</v>
      </c>
      <c r="F7695" t="s">
        <v>24067</v>
      </c>
      <c r="G7695">
        <f t="shared" ca="1" si="1681"/>
        <v>2368589058</v>
      </c>
      <c r="H7695" t="s">
        <v>23194</v>
      </c>
      <c r="I7695" t="s">
        <v>23927</v>
      </c>
      <c r="J7695" t="str">
        <f t="shared" ca="1" si="1682"/>
        <v>Male</v>
      </c>
      <c r="K7695">
        <f t="shared" ca="1" si="1683"/>
        <v>25</v>
      </c>
      <c r="L7695" t="str">
        <f t="shared" ca="1" si="1684"/>
        <v>Adult</v>
      </c>
      <c r="M7695" t="str">
        <f t="shared" ca="1" si="1685"/>
        <v>Yes</v>
      </c>
      <c r="N7695" t="str">
        <f t="shared" ca="1" si="1685"/>
        <v>Yes</v>
      </c>
      <c r="O7695" t="str">
        <f t="shared" ca="1" si="1685"/>
        <v>No</v>
      </c>
      <c r="P7695" t="str">
        <f t="shared" ca="1" si="1685"/>
        <v>Yes</v>
      </c>
      <c r="Q7695" t="str">
        <f t="shared" ca="1" si="1686"/>
        <v>No</v>
      </c>
      <c r="R7695">
        <f t="shared" ca="1" si="1687"/>
        <v>3</v>
      </c>
      <c r="S7695">
        <f t="shared" ca="1" si="1688"/>
        <v>3</v>
      </c>
      <c r="T7695">
        <f t="shared" ca="1" si="1689"/>
        <v>3</v>
      </c>
      <c r="U7695">
        <f t="shared" ca="1" si="1690"/>
        <v>3</v>
      </c>
      <c r="V7695">
        <f t="shared" ca="1" si="1691"/>
        <v>4</v>
      </c>
      <c r="W7695">
        <f t="shared" ca="1" si="1692"/>
        <v>0</v>
      </c>
      <c r="X7695">
        <f t="shared" ca="1" si="1693"/>
        <v>16</v>
      </c>
    </row>
    <row r="7696" spans="1:24" x14ac:dyDescent="0.25">
      <c r="A7696">
        <v>481960</v>
      </c>
      <c r="B7696" t="s">
        <v>15830</v>
      </c>
      <c r="C7696" t="s">
        <v>10</v>
      </c>
      <c r="D7696" t="s">
        <v>23928</v>
      </c>
      <c r="E7696" t="str">
        <f t="shared" ca="1" si="1694"/>
        <v>Chelsea</v>
      </c>
      <c r="F7696" t="s">
        <v>24067</v>
      </c>
      <c r="G7696">
        <f t="shared" ca="1" si="1681"/>
        <v>3480206761</v>
      </c>
      <c r="H7696" t="s">
        <v>23565</v>
      </c>
      <c r="I7696" t="s">
        <v>23929</v>
      </c>
      <c r="J7696" t="str">
        <f t="shared" ca="1" si="1682"/>
        <v>Male</v>
      </c>
      <c r="K7696">
        <f t="shared" ca="1" si="1683"/>
        <v>48</v>
      </c>
      <c r="L7696" t="str">
        <f t="shared" ca="1" si="1684"/>
        <v>Adult</v>
      </c>
      <c r="M7696" t="str">
        <f t="shared" ca="1" si="1685"/>
        <v>No</v>
      </c>
      <c r="N7696" t="str">
        <f t="shared" ca="1" si="1685"/>
        <v>No</v>
      </c>
      <c r="O7696" t="str">
        <f t="shared" ca="1" si="1685"/>
        <v>Yes</v>
      </c>
      <c r="P7696" t="str">
        <f t="shared" ca="1" si="1685"/>
        <v>Yes</v>
      </c>
      <c r="Q7696" t="str">
        <f t="shared" ca="1" si="1686"/>
        <v>Yes</v>
      </c>
      <c r="R7696">
        <f t="shared" ca="1" si="1687"/>
        <v>1</v>
      </c>
      <c r="S7696">
        <f t="shared" ca="1" si="1688"/>
        <v>0</v>
      </c>
      <c r="T7696">
        <f t="shared" ca="1" si="1689"/>
        <v>3</v>
      </c>
      <c r="U7696">
        <f t="shared" ca="1" si="1690"/>
        <v>0</v>
      </c>
      <c r="V7696">
        <f t="shared" ca="1" si="1691"/>
        <v>4</v>
      </c>
      <c r="W7696">
        <f t="shared" ca="1" si="1692"/>
        <v>4</v>
      </c>
      <c r="X7696">
        <f t="shared" ca="1" si="1693"/>
        <v>12</v>
      </c>
    </row>
    <row r="7697" spans="1:24" x14ac:dyDescent="0.25">
      <c r="A7697">
        <v>481988</v>
      </c>
      <c r="B7697" t="s">
        <v>23930</v>
      </c>
      <c r="C7697" t="s">
        <v>10</v>
      </c>
      <c r="D7697" t="s">
        <v>23931</v>
      </c>
      <c r="E7697" t="str">
        <f t="shared" ca="1" si="1694"/>
        <v>Winthrop</v>
      </c>
      <c r="F7697" t="s">
        <v>24067</v>
      </c>
      <c r="G7697">
        <f t="shared" ca="1" si="1681"/>
        <v>7789437546</v>
      </c>
      <c r="H7697" t="s">
        <v>23933</v>
      </c>
      <c r="I7697" t="s">
        <v>23932</v>
      </c>
      <c r="J7697" t="str">
        <f t="shared" ca="1" si="1682"/>
        <v>Male</v>
      </c>
      <c r="K7697">
        <f t="shared" ca="1" si="1683"/>
        <v>23</v>
      </c>
      <c r="L7697" t="str">
        <f t="shared" ca="1" si="1684"/>
        <v>Adult</v>
      </c>
      <c r="M7697" t="str">
        <f t="shared" ca="1" si="1685"/>
        <v>No</v>
      </c>
      <c r="N7697" t="str">
        <f t="shared" ca="1" si="1685"/>
        <v>Yes</v>
      </c>
      <c r="O7697" t="str">
        <f t="shared" ca="1" si="1685"/>
        <v>Yes</v>
      </c>
      <c r="P7697" t="str">
        <f t="shared" ca="1" si="1685"/>
        <v>Yes</v>
      </c>
      <c r="Q7697" t="str">
        <f t="shared" ca="1" si="1686"/>
        <v>No</v>
      </c>
      <c r="R7697">
        <f t="shared" ca="1" si="1687"/>
        <v>1</v>
      </c>
      <c r="S7697">
        <f t="shared" ca="1" si="1688"/>
        <v>0</v>
      </c>
      <c r="T7697">
        <f t="shared" ca="1" si="1689"/>
        <v>5</v>
      </c>
      <c r="U7697">
        <f t="shared" ca="1" si="1690"/>
        <v>0</v>
      </c>
      <c r="V7697">
        <f t="shared" ca="1" si="1691"/>
        <v>4</v>
      </c>
      <c r="W7697">
        <f t="shared" ca="1" si="1692"/>
        <v>0</v>
      </c>
      <c r="X7697">
        <f t="shared" ca="1" si="1693"/>
        <v>10</v>
      </c>
    </row>
    <row r="7698" spans="1:24" x14ac:dyDescent="0.25">
      <c r="A7698">
        <v>481997</v>
      </c>
      <c r="B7698" t="s">
        <v>23934</v>
      </c>
      <c r="C7698" t="s">
        <v>10</v>
      </c>
      <c r="D7698" t="s">
        <v>23935</v>
      </c>
      <c r="E7698" t="str">
        <f t="shared" ca="1" si="1694"/>
        <v>Newton</v>
      </c>
      <c r="F7698" t="s">
        <v>24067</v>
      </c>
      <c r="G7698">
        <f t="shared" ca="1" si="1681"/>
        <v>3877953830</v>
      </c>
      <c r="H7698" t="s">
        <v>4093</v>
      </c>
      <c r="I7698" t="s">
        <v>23936</v>
      </c>
      <c r="J7698" t="str">
        <f t="shared" ca="1" si="1682"/>
        <v>Male</v>
      </c>
      <c r="K7698">
        <f t="shared" ca="1" si="1683"/>
        <v>16</v>
      </c>
      <c r="L7698" t="str">
        <f t="shared" ca="1" si="1684"/>
        <v>Adoloscent</v>
      </c>
      <c r="M7698" t="str">
        <f t="shared" ca="1" si="1685"/>
        <v>Yes</v>
      </c>
      <c r="N7698" t="str">
        <f t="shared" ca="1" si="1685"/>
        <v>No</v>
      </c>
      <c r="O7698" t="str">
        <f t="shared" ca="1" si="1685"/>
        <v>Yes</v>
      </c>
      <c r="P7698" t="str">
        <f t="shared" ca="1" si="1685"/>
        <v>Yes</v>
      </c>
      <c r="Q7698" t="str">
        <f t="shared" ca="1" si="1686"/>
        <v>No</v>
      </c>
      <c r="R7698">
        <f t="shared" ca="1" si="1687"/>
        <v>4</v>
      </c>
      <c r="S7698">
        <f t="shared" ca="1" si="1688"/>
        <v>5</v>
      </c>
      <c r="T7698">
        <f t="shared" ca="1" si="1689"/>
        <v>3</v>
      </c>
      <c r="U7698">
        <f t="shared" ca="1" si="1690"/>
        <v>3</v>
      </c>
      <c r="V7698">
        <f t="shared" ca="1" si="1691"/>
        <v>4</v>
      </c>
      <c r="W7698">
        <f t="shared" ca="1" si="1692"/>
        <v>0</v>
      </c>
      <c r="X7698">
        <f t="shared" ca="1" si="1693"/>
        <v>19</v>
      </c>
    </row>
    <row r="7699" spans="1:24" x14ac:dyDescent="0.25">
      <c r="A7699">
        <v>482015</v>
      </c>
      <c r="B7699" t="s">
        <v>13351</v>
      </c>
      <c r="C7699" t="s">
        <v>10</v>
      </c>
      <c r="D7699" t="s">
        <v>23937</v>
      </c>
      <c r="E7699" t="str">
        <f t="shared" ca="1" si="1694"/>
        <v>Dedham</v>
      </c>
      <c r="F7699" t="s">
        <v>24067</v>
      </c>
      <c r="G7699">
        <f t="shared" ca="1" si="1681"/>
        <v>2763052594</v>
      </c>
      <c r="H7699" t="s">
        <v>13353</v>
      </c>
      <c r="I7699" t="s">
        <v>23938</v>
      </c>
      <c r="J7699" t="str">
        <f t="shared" ca="1" si="1682"/>
        <v>Male</v>
      </c>
      <c r="K7699">
        <f t="shared" ca="1" si="1683"/>
        <v>69</v>
      </c>
      <c r="L7699" t="str">
        <f t="shared" ca="1" si="1684"/>
        <v>Adult</v>
      </c>
      <c r="M7699" t="str">
        <f t="shared" ca="1" si="1685"/>
        <v>Yes</v>
      </c>
      <c r="N7699" t="str">
        <f t="shared" ca="1" si="1685"/>
        <v>Yes</v>
      </c>
      <c r="O7699" t="str">
        <f t="shared" ca="1" si="1685"/>
        <v>No</v>
      </c>
      <c r="P7699" t="str">
        <f t="shared" ca="1" si="1685"/>
        <v>Yes</v>
      </c>
      <c r="Q7699" t="str">
        <f t="shared" ca="1" si="1686"/>
        <v>Yes</v>
      </c>
      <c r="R7699">
        <f t="shared" ca="1" si="1687"/>
        <v>2</v>
      </c>
      <c r="S7699">
        <f t="shared" ca="1" si="1688"/>
        <v>3</v>
      </c>
      <c r="T7699">
        <f t="shared" ca="1" si="1689"/>
        <v>3</v>
      </c>
      <c r="U7699">
        <f t="shared" ca="1" si="1690"/>
        <v>3</v>
      </c>
      <c r="V7699">
        <f t="shared" ca="1" si="1691"/>
        <v>4</v>
      </c>
      <c r="W7699">
        <f t="shared" ca="1" si="1692"/>
        <v>4</v>
      </c>
      <c r="X7699">
        <f t="shared" ca="1" si="1693"/>
        <v>19</v>
      </c>
    </row>
    <row r="7700" spans="1:24" x14ac:dyDescent="0.25">
      <c r="A7700">
        <v>482024</v>
      </c>
      <c r="B7700" t="s">
        <v>21415</v>
      </c>
      <c r="C7700" t="s">
        <v>10</v>
      </c>
      <c r="D7700" t="s">
        <v>23939</v>
      </c>
      <c r="E7700" t="str">
        <f t="shared" ca="1" si="1694"/>
        <v>Everett</v>
      </c>
      <c r="F7700" t="s">
        <v>24067</v>
      </c>
      <c r="G7700">
        <f t="shared" ca="1" si="1681"/>
        <v>2397549568</v>
      </c>
      <c r="H7700" t="s">
        <v>17278</v>
      </c>
      <c r="I7700" t="s">
        <v>23940</v>
      </c>
      <c r="J7700" t="str">
        <f t="shared" ca="1" si="1682"/>
        <v>Male</v>
      </c>
      <c r="K7700">
        <f t="shared" ca="1" si="1683"/>
        <v>61</v>
      </c>
      <c r="L7700" t="str">
        <f t="shared" ca="1" si="1684"/>
        <v>Adult</v>
      </c>
      <c r="M7700" t="str">
        <f t="shared" ca="1" si="1685"/>
        <v>Yes</v>
      </c>
      <c r="N7700" t="str">
        <f t="shared" ca="1" si="1685"/>
        <v>Yes</v>
      </c>
      <c r="O7700" t="str">
        <f t="shared" ca="1" si="1685"/>
        <v>No</v>
      </c>
      <c r="P7700" t="str">
        <f t="shared" ca="1" si="1685"/>
        <v>Yes</v>
      </c>
      <c r="Q7700" t="str">
        <f t="shared" ca="1" si="1686"/>
        <v>No</v>
      </c>
      <c r="R7700">
        <f t="shared" ca="1" si="1687"/>
        <v>4</v>
      </c>
      <c r="S7700">
        <f t="shared" ca="1" si="1688"/>
        <v>5</v>
      </c>
      <c r="T7700">
        <f t="shared" ca="1" si="1689"/>
        <v>3</v>
      </c>
      <c r="U7700">
        <f t="shared" ca="1" si="1690"/>
        <v>3</v>
      </c>
      <c r="V7700">
        <f t="shared" ca="1" si="1691"/>
        <v>4</v>
      </c>
      <c r="W7700">
        <f t="shared" ca="1" si="1692"/>
        <v>0</v>
      </c>
      <c r="X7700">
        <f t="shared" ca="1" si="1693"/>
        <v>19</v>
      </c>
    </row>
    <row r="7701" spans="1:24" x14ac:dyDescent="0.25">
      <c r="A7701">
        <v>482033</v>
      </c>
      <c r="B7701" t="s">
        <v>1030</v>
      </c>
      <c r="C7701" t="s">
        <v>10</v>
      </c>
      <c r="D7701" t="s">
        <v>23941</v>
      </c>
      <c r="E7701" t="str">
        <f t="shared" ca="1" si="1694"/>
        <v>Boston</v>
      </c>
      <c r="F7701" t="s">
        <v>24067</v>
      </c>
      <c r="G7701">
        <f t="shared" ca="1" si="1681"/>
        <v>9826848427</v>
      </c>
      <c r="H7701" t="s">
        <v>1032</v>
      </c>
      <c r="I7701">
        <v>83651</v>
      </c>
      <c r="J7701" t="str">
        <f t="shared" ca="1" si="1682"/>
        <v>Female</v>
      </c>
      <c r="K7701">
        <f t="shared" ca="1" si="1683"/>
        <v>36</v>
      </c>
      <c r="L7701" t="str">
        <f t="shared" ca="1" si="1684"/>
        <v>Adult</v>
      </c>
      <c r="M7701" t="str">
        <f t="shared" ca="1" si="1685"/>
        <v>No</v>
      </c>
      <c r="N7701" t="str">
        <f t="shared" ca="1" si="1685"/>
        <v>Yes</v>
      </c>
      <c r="O7701" t="str">
        <f t="shared" ca="1" si="1685"/>
        <v>Yes</v>
      </c>
      <c r="P7701" t="str">
        <f t="shared" ca="1" si="1685"/>
        <v>No</v>
      </c>
      <c r="Q7701" t="str">
        <f t="shared" ca="1" si="1686"/>
        <v>Yes</v>
      </c>
      <c r="R7701">
        <f t="shared" ca="1" si="1687"/>
        <v>1</v>
      </c>
      <c r="S7701">
        <f t="shared" ca="1" si="1688"/>
        <v>0</v>
      </c>
      <c r="T7701">
        <f t="shared" ca="1" si="1689"/>
        <v>5</v>
      </c>
      <c r="U7701">
        <f t="shared" ca="1" si="1690"/>
        <v>0</v>
      </c>
      <c r="V7701">
        <f t="shared" ca="1" si="1691"/>
        <v>0</v>
      </c>
      <c r="W7701">
        <f t="shared" ca="1" si="1692"/>
        <v>4</v>
      </c>
      <c r="X7701">
        <f t="shared" ca="1" si="1693"/>
        <v>10</v>
      </c>
    </row>
    <row r="7702" spans="1:24" x14ac:dyDescent="0.25">
      <c r="A7702">
        <v>482060</v>
      </c>
      <c r="B7702" t="s">
        <v>1030</v>
      </c>
      <c r="C7702" t="s">
        <v>10</v>
      </c>
      <c r="D7702" t="s">
        <v>23942</v>
      </c>
      <c r="E7702" t="str">
        <f t="shared" ca="1" si="1694"/>
        <v>Canton</v>
      </c>
      <c r="F7702" t="s">
        <v>24067</v>
      </c>
      <c r="G7702">
        <f t="shared" ca="1" si="1681"/>
        <v>7210296383</v>
      </c>
      <c r="H7702" t="s">
        <v>1032</v>
      </c>
      <c r="I7702" t="s">
        <v>23943</v>
      </c>
      <c r="J7702" t="str">
        <f t="shared" ca="1" si="1682"/>
        <v>Male</v>
      </c>
      <c r="K7702">
        <f t="shared" ca="1" si="1683"/>
        <v>43</v>
      </c>
      <c r="L7702" t="str">
        <f t="shared" ca="1" si="1684"/>
        <v>Adult</v>
      </c>
      <c r="M7702" t="str">
        <f t="shared" ca="1" si="1685"/>
        <v>No</v>
      </c>
      <c r="N7702" t="str">
        <f t="shared" ca="1" si="1685"/>
        <v>No</v>
      </c>
      <c r="O7702" t="str">
        <f t="shared" ca="1" si="1685"/>
        <v>No</v>
      </c>
      <c r="P7702" t="str">
        <f t="shared" ca="1" si="1685"/>
        <v>No</v>
      </c>
      <c r="Q7702" t="str">
        <f t="shared" ca="1" si="1686"/>
        <v>No</v>
      </c>
      <c r="R7702">
        <f t="shared" ca="1" si="1687"/>
        <v>4</v>
      </c>
      <c r="S7702">
        <f t="shared" ca="1" si="1688"/>
        <v>5</v>
      </c>
      <c r="T7702">
        <f t="shared" ca="1" si="1689"/>
        <v>0</v>
      </c>
      <c r="U7702">
        <f t="shared" ca="1" si="1690"/>
        <v>0</v>
      </c>
      <c r="V7702">
        <f t="shared" ca="1" si="1691"/>
        <v>0</v>
      </c>
      <c r="W7702">
        <f t="shared" ca="1" si="1692"/>
        <v>0</v>
      </c>
      <c r="X7702">
        <f t="shared" ca="1" si="1693"/>
        <v>9</v>
      </c>
    </row>
    <row r="7703" spans="1:24" x14ac:dyDescent="0.25">
      <c r="A7703">
        <v>482097</v>
      </c>
      <c r="B7703" t="s">
        <v>23944</v>
      </c>
      <c r="C7703" t="s">
        <v>10</v>
      </c>
      <c r="D7703" t="s">
        <v>23945</v>
      </c>
      <c r="E7703" t="str">
        <f t="shared" ca="1" si="1694"/>
        <v>Chelsea</v>
      </c>
      <c r="F7703" t="s">
        <v>24067</v>
      </c>
      <c r="G7703">
        <f t="shared" ca="1" si="1681"/>
        <v>7392774603</v>
      </c>
      <c r="H7703" t="s">
        <v>18400</v>
      </c>
      <c r="I7703" t="s">
        <v>23946</v>
      </c>
      <c r="J7703" t="str">
        <f t="shared" ca="1" si="1682"/>
        <v>Male</v>
      </c>
      <c r="K7703">
        <f t="shared" ca="1" si="1683"/>
        <v>56</v>
      </c>
      <c r="L7703" t="str">
        <f t="shared" ca="1" si="1684"/>
        <v>Adult</v>
      </c>
      <c r="M7703" t="str">
        <f t="shared" ca="1" si="1685"/>
        <v>No</v>
      </c>
      <c r="N7703" t="str">
        <f t="shared" ca="1" si="1685"/>
        <v>Yes</v>
      </c>
      <c r="O7703" t="str">
        <f t="shared" ca="1" si="1685"/>
        <v>Yes</v>
      </c>
      <c r="P7703" t="str">
        <f t="shared" ca="1" si="1685"/>
        <v>No</v>
      </c>
      <c r="Q7703" t="str">
        <f t="shared" ca="1" si="1686"/>
        <v>No</v>
      </c>
      <c r="R7703">
        <f t="shared" ca="1" si="1687"/>
        <v>2</v>
      </c>
      <c r="S7703">
        <f t="shared" ca="1" si="1688"/>
        <v>3</v>
      </c>
      <c r="T7703">
        <f t="shared" ca="1" si="1689"/>
        <v>5</v>
      </c>
      <c r="U7703">
        <f t="shared" ca="1" si="1690"/>
        <v>0</v>
      </c>
      <c r="V7703">
        <f t="shared" ca="1" si="1691"/>
        <v>0</v>
      </c>
      <c r="W7703">
        <f t="shared" ca="1" si="1692"/>
        <v>0</v>
      </c>
      <c r="X7703">
        <f t="shared" ca="1" si="1693"/>
        <v>10</v>
      </c>
    </row>
    <row r="7704" spans="1:24" x14ac:dyDescent="0.25">
      <c r="A7704">
        <v>482103</v>
      </c>
      <c r="B7704" t="s">
        <v>23947</v>
      </c>
      <c r="C7704" t="s">
        <v>10</v>
      </c>
      <c r="D7704" t="s">
        <v>23948</v>
      </c>
      <c r="E7704" t="str">
        <f t="shared" ca="1" si="1694"/>
        <v xml:space="preserve"> Milton</v>
      </c>
      <c r="F7704" t="s">
        <v>24067</v>
      </c>
      <c r="G7704">
        <f t="shared" ca="1" si="1681"/>
        <v>5208202411</v>
      </c>
      <c r="H7704" t="s">
        <v>23950</v>
      </c>
      <c r="I7704" t="s">
        <v>23949</v>
      </c>
      <c r="J7704" t="str">
        <f t="shared" ca="1" si="1682"/>
        <v>Male</v>
      </c>
      <c r="K7704">
        <f t="shared" ca="1" si="1683"/>
        <v>25</v>
      </c>
      <c r="L7704" t="str">
        <f t="shared" ca="1" si="1684"/>
        <v>Adult</v>
      </c>
      <c r="M7704" t="str">
        <f t="shared" ca="1" si="1685"/>
        <v>No</v>
      </c>
      <c r="N7704" t="str">
        <f t="shared" ca="1" si="1685"/>
        <v>Yes</v>
      </c>
      <c r="O7704" t="str">
        <f t="shared" ca="1" si="1685"/>
        <v>Yes</v>
      </c>
      <c r="P7704" t="str">
        <f t="shared" ca="1" si="1685"/>
        <v>Yes</v>
      </c>
      <c r="Q7704" t="str">
        <f t="shared" ca="1" si="1686"/>
        <v>Yes</v>
      </c>
      <c r="R7704">
        <f t="shared" ca="1" si="1687"/>
        <v>5</v>
      </c>
      <c r="S7704">
        <f t="shared" ca="1" si="1688"/>
        <v>5</v>
      </c>
      <c r="T7704">
        <f t="shared" ca="1" si="1689"/>
        <v>5</v>
      </c>
      <c r="U7704">
        <f t="shared" ca="1" si="1690"/>
        <v>0</v>
      </c>
      <c r="V7704">
        <f t="shared" ca="1" si="1691"/>
        <v>4</v>
      </c>
      <c r="W7704">
        <f t="shared" ca="1" si="1692"/>
        <v>4</v>
      </c>
      <c r="X7704">
        <f t="shared" ca="1" si="1693"/>
        <v>23</v>
      </c>
    </row>
    <row r="7705" spans="1:24" x14ac:dyDescent="0.25">
      <c r="A7705">
        <v>482149</v>
      </c>
      <c r="B7705" t="s">
        <v>23951</v>
      </c>
      <c r="C7705" t="s">
        <v>10</v>
      </c>
      <c r="D7705" t="s">
        <v>3361</v>
      </c>
      <c r="E7705" t="str">
        <f t="shared" ca="1" si="1694"/>
        <v>Somerville</v>
      </c>
      <c r="F7705" t="s">
        <v>24067</v>
      </c>
      <c r="G7705">
        <f t="shared" ca="1" si="1681"/>
        <v>1740844471</v>
      </c>
      <c r="H7705" t="s">
        <v>23952</v>
      </c>
      <c r="I7705">
        <v>30912</v>
      </c>
      <c r="J7705" t="str">
        <f t="shared" ca="1" si="1682"/>
        <v>Male</v>
      </c>
      <c r="K7705">
        <f t="shared" ca="1" si="1683"/>
        <v>35</v>
      </c>
      <c r="L7705" t="str">
        <f t="shared" ca="1" si="1684"/>
        <v>Adult</v>
      </c>
      <c r="M7705" t="str">
        <f t="shared" ca="1" si="1685"/>
        <v>No</v>
      </c>
      <c r="N7705" t="str">
        <f t="shared" ca="1" si="1685"/>
        <v>Yes</v>
      </c>
      <c r="O7705" t="str">
        <f t="shared" ca="1" si="1685"/>
        <v>No</v>
      </c>
      <c r="P7705" t="str">
        <f t="shared" ca="1" si="1685"/>
        <v>Yes</v>
      </c>
      <c r="Q7705" t="str">
        <f t="shared" ca="1" si="1686"/>
        <v>No</v>
      </c>
      <c r="R7705">
        <f t="shared" ca="1" si="1687"/>
        <v>1</v>
      </c>
      <c r="S7705">
        <f t="shared" ca="1" si="1688"/>
        <v>0</v>
      </c>
      <c r="T7705">
        <f t="shared" ca="1" si="1689"/>
        <v>3</v>
      </c>
      <c r="U7705">
        <f t="shared" ca="1" si="1690"/>
        <v>0</v>
      </c>
      <c r="V7705">
        <f t="shared" ca="1" si="1691"/>
        <v>4</v>
      </c>
      <c r="W7705">
        <f t="shared" ca="1" si="1692"/>
        <v>0</v>
      </c>
      <c r="X7705">
        <f t="shared" ca="1" si="1693"/>
        <v>8</v>
      </c>
    </row>
    <row r="7706" spans="1:24" x14ac:dyDescent="0.25">
      <c r="A7706">
        <v>482158</v>
      </c>
      <c r="B7706" t="s">
        <v>23953</v>
      </c>
      <c r="C7706" t="s">
        <v>10</v>
      </c>
      <c r="D7706" t="s">
        <v>23954</v>
      </c>
      <c r="E7706" t="str">
        <f t="shared" ca="1" si="1694"/>
        <v>Somerville</v>
      </c>
      <c r="F7706" t="s">
        <v>24067</v>
      </c>
      <c r="G7706">
        <f t="shared" ca="1" si="1681"/>
        <v>3562501732</v>
      </c>
      <c r="H7706" t="s">
        <v>23955</v>
      </c>
      <c r="I7706">
        <v>31206</v>
      </c>
      <c r="J7706" t="str">
        <f t="shared" ca="1" si="1682"/>
        <v>Female</v>
      </c>
      <c r="K7706">
        <f t="shared" ca="1" si="1683"/>
        <v>64</v>
      </c>
      <c r="L7706" t="str">
        <f t="shared" ca="1" si="1684"/>
        <v>Adult</v>
      </c>
      <c r="M7706" t="str">
        <f t="shared" ca="1" si="1685"/>
        <v>No</v>
      </c>
      <c r="N7706" t="str">
        <f t="shared" ca="1" si="1685"/>
        <v>Yes</v>
      </c>
      <c r="O7706" t="str">
        <f t="shared" ca="1" si="1685"/>
        <v>Yes</v>
      </c>
      <c r="P7706" t="str">
        <f t="shared" ca="1" si="1685"/>
        <v>Yes</v>
      </c>
      <c r="Q7706" t="str">
        <f t="shared" ca="1" si="1686"/>
        <v>Yes</v>
      </c>
      <c r="R7706">
        <f t="shared" ca="1" si="1687"/>
        <v>3</v>
      </c>
      <c r="S7706">
        <f t="shared" ca="1" si="1688"/>
        <v>3</v>
      </c>
      <c r="T7706">
        <f t="shared" ca="1" si="1689"/>
        <v>5</v>
      </c>
      <c r="U7706">
        <f t="shared" ca="1" si="1690"/>
        <v>0</v>
      </c>
      <c r="V7706">
        <f t="shared" ca="1" si="1691"/>
        <v>4</v>
      </c>
      <c r="W7706">
        <f t="shared" ca="1" si="1692"/>
        <v>4</v>
      </c>
      <c r="X7706">
        <f t="shared" ca="1" si="1693"/>
        <v>19</v>
      </c>
    </row>
    <row r="7707" spans="1:24" x14ac:dyDescent="0.25">
      <c r="A7707">
        <v>482167</v>
      </c>
      <c r="B7707" t="s">
        <v>23956</v>
      </c>
      <c r="C7707" t="s">
        <v>10</v>
      </c>
      <c r="D7707" t="s">
        <v>23957</v>
      </c>
      <c r="E7707" t="str">
        <f t="shared" ca="1" si="1694"/>
        <v>Brookline</v>
      </c>
      <c r="F7707" t="s">
        <v>24067</v>
      </c>
      <c r="G7707">
        <f t="shared" ca="1" si="1681"/>
        <v>1786711396</v>
      </c>
      <c r="H7707" t="s">
        <v>23958</v>
      </c>
      <c r="I7707">
        <v>60409</v>
      </c>
      <c r="J7707" t="str">
        <f t="shared" ca="1" si="1682"/>
        <v>Female</v>
      </c>
      <c r="K7707">
        <f t="shared" ca="1" si="1683"/>
        <v>21</v>
      </c>
      <c r="L7707" t="str">
        <f t="shared" ca="1" si="1684"/>
        <v>Adult</v>
      </c>
      <c r="M7707" t="str">
        <f t="shared" ca="1" si="1685"/>
        <v>Yes</v>
      </c>
      <c r="N7707" t="str">
        <f t="shared" ca="1" si="1685"/>
        <v>No</v>
      </c>
      <c r="O7707" t="str">
        <f t="shared" ca="1" si="1685"/>
        <v>No</v>
      </c>
      <c r="P7707" t="str">
        <f t="shared" ca="1" si="1685"/>
        <v>Yes</v>
      </c>
      <c r="Q7707" t="str">
        <f t="shared" ca="1" si="1686"/>
        <v>Yes</v>
      </c>
      <c r="R7707">
        <f t="shared" ca="1" si="1687"/>
        <v>5</v>
      </c>
      <c r="S7707">
        <f t="shared" ca="1" si="1688"/>
        <v>5</v>
      </c>
      <c r="T7707">
        <f t="shared" ca="1" si="1689"/>
        <v>0</v>
      </c>
      <c r="U7707">
        <f t="shared" ca="1" si="1690"/>
        <v>3</v>
      </c>
      <c r="V7707">
        <f t="shared" ca="1" si="1691"/>
        <v>4</v>
      </c>
      <c r="W7707">
        <f t="shared" ca="1" si="1692"/>
        <v>4</v>
      </c>
      <c r="X7707">
        <f t="shared" ca="1" si="1693"/>
        <v>21</v>
      </c>
    </row>
    <row r="7708" spans="1:24" x14ac:dyDescent="0.25">
      <c r="A7708">
        <v>482176</v>
      </c>
      <c r="B7708" t="s">
        <v>20767</v>
      </c>
      <c r="C7708" t="s">
        <v>10</v>
      </c>
      <c r="D7708" t="s">
        <v>23959</v>
      </c>
      <c r="E7708" t="str">
        <f t="shared" ca="1" si="1694"/>
        <v>Canton</v>
      </c>
      <c r="F7708" t="s">
        <v>24067</v>
      </c>
      <c r="G7708">
        <f t="shared" ca="1" si="1681"/>
        <v>9550755461</v>
      </c>
      <c r="H7708" t="s">
        <v>23960</v>
      </c>
      <c r="I7708">
        <v>80226</v>
      </c>
      <c r="J7708" t="str">
        <f t="shared" ca="1" si="1682"/>
        <v>Female</v>
      </c>
      <c r="K7708">
        <f t="shared" ca="1" si="1683"/>
        <v>22</v>
      </c>
      <c r="L7708" t="str">
        <f t="shared" ca="1" si="1684"/>
        <v>Adult</v>
      </c>
      <c r="M7708" t="str">
        <f t="shared" ca="1" si="1685"/>
        <v>Yes</v>
      </c>
      <c r="N7708" t="str">
        <f t="shared" ca="1" si="1685"/>
        <v>Yes</v>
      </c>
      <c r="O7708" t="str">
        <f t="shared" ca="1" si="1685"/>
        <v>No</v>
      </c>
      <c r="P7708" t="str">
        <f t="shared" ca="1" si="1685"/>
        <v>No</v>
      </c>
      <c r="Q7708" t="str">
        <f t="shared" ca="1" si="1686"/>
        <v>Yes</v>
      </c>
      <c r="R7708">
        <f t="shared" ca="1" si="1687"/>
        <v>2</v>
      </c>
      <c r="S7708">
        <f t="shared" ca="1" si="1688"/>
        <v>3</v>
      </c>
      <c r="T7708">
        <f t="shared" ca="1" si="1689"/>
        <v>3</v>
      </c>
      <c r="U7708">
        <f t="shared" ca="1" si="1690"/>
        <v>3</v>
      </c>
      <c r="V7708">
        <f t="shared" ca="1" si="1691"/>
        <v>0</v>
      </c>
      <c r="W7708">
        <f t="shared" ca="1" si="1692"/>
        <v>4</v>
      </c>
      <c r="X7708">
        <f t="shared" ca="1" si="1693"/>
        <v>15</v>
      </c>
    </row>
    <row r="7709" spans="1:24" x14ac:dyDescent="0.25">
      <c r="A7709">
        <v>482185</v>
      </c>
      <c r="B7709" t="s">
        <v>23961</v>
      </c>
      <c r="C7709" t="s">
        <v>10</v>
      </c>
      <c r="D7709" t="s">
        <v>23962</v>
      </c>
      <c r="E7709" t="str">
        <f t="shared" ca="1" si="1694"/>
        <v>Needham</v>
      </c>
      <c r="F7709" t="s">
        <v>24067</v>
      </c>
      <c r="G7709">
        <f t="shared" ca="1" si="1681"/>
        <v>6229589524</v>
      </c>
      <c r="H7709" t="s">
        <v>23964</v>
      </c>
      <c r="I7709" t="s">
        <v>23963</v>
      </c>
      <c r="J7709" t="str">
        <f t="shared" ca="1" si="1682"/>
        <v>Female</v>
      </c>
      <c r="K7709">
        <f t="shared" ca="1" si="1683"/>
        <v>55</v>
      </c>
      <c r="L7709" t="str">
        <f t="shared" ca="1" si="1684"/>
        <v>Adult</v>
      </c>
      <c r="M7709" t="str">
        <f t="shared" ca="1" si="1685"/>
        <v>Yes</v>
      </c>
      <c r="N7709" t="str">
        <f t="shared" ca="1" si="1685"/>
        <v>No</v>
      </c>
      <c r="O7709" t="str">
        <f t="shared" ca="1" si="1685"/>
        <v>Yes</v>
      </c>
      <c r="P7709" t="str">
        <f t="shared" ca="1" si="1685"/>
        <v>Yes</v>
      </c>
      <c r="Q7709" t="str">
        <f t="shared" ca="1" si="1686"/>
        <v>No</v>
      </c>
      <c r="R7709">
        <f t="shared" ca="1" si="1687"/>
        <v>2</v>
      </c>
      <c r="S7709">
        <f t="shared" ca="1" si="1688"/>
        <v>3</v>
      </c>
      <c r="T7709">
        <f t="shared" ca="1" si="1689"/>
        <v>3</v>
      </c>
      <c r="U7709">
        <f t="shared" ca="1" si="1690"/>
        <v>3</v>
      </c>
      <c r="V7709">
        <f t="shared" ca="1" si="1691"/>
        <v>4</v>
      </c>
      <c r="W7709">
        <f t="shared" ca="1" si="1692"/>
        <v>0</v>
      </c>
      <c r="X7709">
        <f t="shared" ca="1" si="1693"/>
        <v>15</v>
      </c>
    </row>
    <row r="7710" spans="1:24" x14ac:dyDescent="0.25">
      <c r="A7710">
        <v>482194</v>
      </c>
      <c r="B7710" t="s">
        <v>23965</v>
      </c>
      <c r="C7710" t="s">
        <v>10</v>
      </c>
      <c r="D7710" t="s">
        <v>23966</v>
      </c>
      <c r="E7710" t="str">
        <f t="shared" ca="1" si="1694"/>
        <v xml:space="preserve"> Milton</v>
      </c>
      <c r="F7710" t="s">
        <v>24067</v>
      </c>
      <c r="G7710">
        <f t="shared" ca="1" si="1681"/>
        <v>4245086104</v>
      </c>
      <c r="H7710" t="s">
        <v>23967</v>
      </c>
      <c r="I7710">
        <v>10014</v>
      </c>
      <c r="J7710" t="str">
        <f t="shared" ca="1" si="1682"/>
        <v>Male</v>
      </c>
      <c r="K7710">
        <f t="shared" ca="1" si="1683"/>
        <v>44</v>
      </c>
      <c r="L7710" t="str">
        <f t="shared" ca="1" si="1684"/>
        <v>Adult</v>
      </c>
      <c r="M7710" t="str">
        <f t="shared" ca="1" si="1685"/>
        <v>No</v>
      </c>
      <c r="N7710" t="str">
        <f t="shared" ca="1" si="1685"/>
        <v>Yes</v>
      </c>
      <c r="O7710" t="str">
        <f t="shared" ca="1" si="1685"/>
        <v>Yes</v>
      </c>
      <c r="P7710" t="str">
        <f t="shared" ca="1" si="1685"/>
        <v>Yes</v>
      </c>
      <c r="Q7710" t="str">
        <f t="shared" ca="1" si="1686"/>
        <v>Yes</v>
      </c>
      <c r="R7710">
        <f t="shared" ca="1" si="1687"/>
        <v>2</v>
      </c>
      <c r="S7710">
        <f t="shared" ca="1" si="1688"/>
        <v>3</v>
      </c>
      <c r="T7710">
        <f t="shared" ca="1" si="1689"/>
        <v>5</v>
      </c>
      <c r="U7710">
        <f t="shared" ca="1" si="1690"/>
        <v>0</v>
      </c>
      <c r="V7710">
        <f t="shared" ca="1" si="1691"/>
        <v>4</v>
      </c>
      <c r="W7710">
        <f t="shared" ca="1" si="1692"/>
        <v>4</v>
      </c>
      <c r="X7710">
        <f t="shared" ca="1" si="1693"/>
        <v>18</v>
      </c>
    </row>
    <row r="7711" spans="1:24" x14ac:dyDescent="0.25">
      <c r="A7711">
        <v>482200</v>
      </c>
      <c r="B7711" t="s">
        <v>23968</v>
      </c>
      <c r="C7711" t="s">
        <v>10</v>
      </c>
      <c r="D7711" t="s">
        <v>23969</v>
      </c>
      <c r="E7711" t="str">
        <f t="shared" ca="1" si="1694"/>
        <v>Boston</v>
      </c>
      <c r="F7711" t="s">
        <v>24067</v>
      </c>
      <c r="G7711">
        <f t="shared" ca="1" si="1681"/>
        <v>6318764838</v>
      </c>
      <c r="H7711" t="s">
        <v>23970</v>
      </c>
      <c r="I7711">
        <v>75503</v>
      </c>
      <c r="J7711" t="str">
        <f t="shared" ca="1" si="1682"/>
        <v>Female</v>
      </c>
      <c r="K7711">
        <f t="shared" ca="1" si="1683"/>
        <v>36</v>
      </c>
      <c r="L7711" t="str">
        <f t="shared" ca="1" si="1684"/>
        <v>Adult</v>
      </c>
      <c r="M7711" t="str">
        <f t="shared" ca="1" si="1685"/>
        <v>Yes</v>
      </c>
      <c r="N7711" t="str">
        <f t="shared" ca="1" si="1685"/>
        <v>No</v>
      </c>
      <c r="O7711" t="str">
        <f t="shared" ca="1" si="1685"/>
        <v>Yes</v>
      </c>
      <c r="P7711" t="str">
        <f t="shared" ca="1" si="1685"/>
        <v>Yes</v>
      </c>
      <c r="Q7711" t="str">
        <f t="shared" ca="1" si="1686"/>
        <v>No</v>
      </c>
      <c r="R7711">
        <f t="shared" ca="1" si="1687"/>
        <v>1</v>
      </c>
      <c r="S7711">
        <f t="shared" ca="1" si="1688"/>
        <v>0</v>
      </c>
      <c r="T7711">
        <f t="shared" ca="1" si="1689"/>
        <v>3</v>
      </c>
      <c r="U7711">
        <f t="shared" ca="1" si="1690"/>
        <v>3</v>
      </c>
      <c r="V7711">
        <f t="shared" ca="1" si="1691"/>
        <v>4</v>
      </c>
      <c r="W7711">
        <f t="shared" ca="1" si="1692"/>
        <v>0</v>
      </c>
      <c r="X7711">
        <f t="shared" ca="1" si="1693"/>
        <v>11</v>
      </c>
    </row>
    <row r="7712" spans="1:24" x14ac:dyDescent="0.25">
      <c r="A7712">
        <v>482228</v>
      </c>
      <c r="B7712" t="s">
        <v>23971</v>
      </c>
      <c r="C7712" t="s">
        <v>10</v>
      </c>
      <c r="D7712" t="s">
        <v>23972</v>
      </c>
      <c r="E7712" t="str">
        <f t="shared" ca="1" si="1694"/>
        <v>Revere</v>
      </c>
      <c r="F7712" t="s">
        <v>24067</v>
      </c>
      <c r="G7712">
        <f t="shared" ca="1" si="1681"/>
        <v>6199767967</v>
      </c>
      <c r="H7712" t="s">
        <v>23973</v>
      </c>
      <c r="I7712">
        <v>22407</v>
      </c>
      <c r="J7712" t="str">
        <f t="shared" ca="1" si="1682"/>
        <v>Female</v>
      </c>
      <c r="K7712">
        <f t="shared" ca="1" si="1683"/>
        <v>33</v>
      </c>
      <c r="L7712" t="str">
        <f t="shared" ca="1" si="1684"/>
        <v>Adult</v>
      </c>
      <c r="M7712" t="str">
        <f t="shared" ca="1" si="1685"/>
        <v>Yes</v>
      </c>
      <c r="N7712" t="str">
        <f t="shared" ca="1" si="1685"/>
        <v>Yes</v>
      </c>
      <c r="O7712" t="str">
        <f t="shared" ca="1" si="1685"/>
        <v>No</v>
      </c>
      <c r="P7712" t="str">
        <f t="shared" ca="1" si="1685"/>
        <v>No</v>
      </c>
      <c r="Q7712" t="str">
        <f t="shared" ca="1" si="1686"/>
        <v>No</v>
      </c>
      <c r="R7712">
        <f t="shared" ca="1" si="1687"/>
        <v>4</v>
      </c>
      <c r="S7712">
        <f t="shared" ca="1" si="1688"/>
        <v>5</v>
      </c>
      <c r="T7712">
        <f t="shared" ca="1" si="1689"/>
        <v>3</v>
      </c>
      <c r="U7712">
        <f t="shared" ca="1" si="1690"/>
        <v>3</v>
      </c>
      <c r="V7712">
        <f t="shared" ca="1" si="1691"/>
        <v>0</v>
      </c>
      <c r="W7712">
        <f t="shared" ca="1" si="1692"/>
        <v>0</v>
      </c>
      <c r="X7712">
        <f t="shared" ca="1" si="1693"/>
        <v>15</v>
      </c>
    </row>
    <row r="7713" spans="1:24" x14ac:dyDescent="0.25">
      <c r="A7713">
        <v>482246</v>
      </c>
      <c r="B7713" t="s">
        <v>23974</v>
      </c>
      <c r="C7713" t="s">
        <v>10</v>
      </c>
      <c r="D7713" t="s">
        <v>23975</v>
      </c>
      <c r="E7713" t="str">
        <f t="shared" ca="1" si="1694"/>
        <v>Revere</v>
      </c>
      <c r="F7713" t="s">
        <v>24067</v>
      </c>
      <c r="G7713">
        <f t="shared" ca="1" si="1681"/>
        <v>7955096649</v>
      </c>
      <c r="H7713" t="s">
        <v>610</v>
      </c>
      <c r="I7713">
        <v>58102</v>
      </c>
      <c r="J7713" t="str">
        <f t="shared" ca="1" si="1682"/>
        <v>Female</v>
      </c>
      <c r="K7713">
        <f t="shared" ca="1" si="1683"/>
        <v>54</v>
      </c>
      <c r="L7713" t="str">
        <f t="shared" ca="1" si="1684"/>
        <v>Adult</v>
      </c>
      <c r="M7713" t="str">
        <f t="shared" ca="1" si="1685"/>
        <v>No</v>
      </c>
      <c r="N7713" t="str">
        <f t="shared" ca="1" si="1685"/>
        <v>Yes</v>
      </c>
      <c r="O7713" t="str">
        <f t="shared" ca="1" si="1685"/>
        <v>No</v>
      </c>
      <c r="P7713" t="str">
        <f t="shared" ca="1" si="1685"/>
        <v>No</v>
      </c>
      <c r="Q7713" t="str">
        <f t="shared" ca="1" si="1686"/>
        <v>No</v>
      </c>
      <c r="R7713">
        <f t="shared" ca="1" si="1687"/>
        <v>4</v>
      </c>
      <c r="S7713">
        <f t="shared" ca="1" si="1688"/>
        <v>5</v>
      </c>
      <c r="T7713">
        <f t="shared" ca="1" si="1689"/>
        <v>3</v>
      </c>
      <c r="U7713">
        <f t="shared" ca="1" si="1690"/>
        <v>0</v>
      </c>
      <c r="V7713">
        <f t="shared" ca="1" si="1691"/>
        <v>0</v>
      </c>
      <c r="W7713">
        <f t="shared" ca="1" si="1692"/>
        <v>0</v>
      </c>
      <c r="X7713">
        <f t="shared" ca="1" si="1693"/>
        <v>12</v>
      </c>
    </row>
    <row r="7714" spans="1:24" x14ac:dyDescent="0.25">
      <c r="A7714">
        <v>482255</v>
      </c>
      <c r="B7714" t="s">
        <v>23976</v>
      </c>
      <c r="C7714" t="s">
        <v>10</v>
      </c>
      <c r="D7714" t="s">
        <v>23977</v>
      </c>
      <c r="E7714" t="str">
        <f t="shared" ca="1" si="1694"/>
        <v>Winthrop</v>
      </c>
      <c r="F7714" t="s">
        <v>24067</v>
      </c>
      <c r="G7714">
        <f t="shared" ca="1" si="1681"/>
        <v>2274550875</v>
      </c>
      <c r="H7714" t="s">
        <v>23978</v>
      </c>
      <c r="I7714">
        <v>89119</v>
      </c>
      <c r="J7714" t="str">
        <f t="shared" ca="1" si="1682"/>
        <v>Male</v>
      </c>
      <c r="K7714">
        <f t="shared" ca="1" si="1683"/>
        <v>46</v>
      </c>
      <c r="L7714" t="str">
        <f t="shared" ca="1" si="1684"/>
        <v>Adult</v>
      </c>
      <c r="M7714" t="str">
        <f t="shared" ca="1" si="1685"/>
        <v>Yes</v>
      </c>
      <c r="N7714" t="str">
        <f t="shared" ca="1" si="1685"/>
        <v>No</v>
      </c>
      <c r="O7714" t="str">
        <f t="shared" ca="1" si="1685"/>
        <v>Yes</v>
      </c>
      <c r="P7714" t="str">
        <f t="shared" ca="1" si="1685"/>
        <v>Yes</v>
      </c>
      <c r="Q7714" t="str">
        <f t="shared" ca="1" si="1686"/>
        <v>Yes</v>
      </c>
      <c r="R7714">
        <f t="shared" ca="1" si="1687"/>
        <v>5</v>
      </c>
      <c r="S7714">
        <f t="shared" ca="1" si="1688"/>
        <v>5</v>
      </c>
      <c r="T7714">
        <f t="shared" ca="1" si="1689"/>
        <v>3</v>
      </c>
      <c r="U7714">
        <f t="shared" ca="1" si="1690"/>
        <v>3</v>
      </c>
      <c r="V7714">
        <f t="shared" ca="1" si="1691"/>
        <v>4</v>
      </c>
      <c r="W7714">
        <f t="shared" ca="1" si="1692"/>
        <v>4</v>
      </c>
      <c r="X7714">
        <f t="shared" ca="1" si="1693"/>
        <v>24</v>
      </c>
    </row>
    <row r="7715" spans="1:24" x14ac:dyDescent="0.25">
      <c r="A7715">
        <v>482264</v>
      </c>
      <c r="B7715" t="s">
        <v>23979</v>
      </c>
      <c r="C7715" t="s">
        <v>10</v>
      </c>
      <c r="D7715" t="s">
        <v>23980</v>
      </c>
      <c r="E7715" t="str">
        <f t="shared" ca="1" si="1694"/>
        <v>Cambridge</v>
      </c>
      <c r="F7715" t="s">
        <v>24067</v>
      </c>
      <c r="G7715">
        <f t="shared" ca="1" si="1681"/>
        <v>1339327015</v>
      </c>
      <c r="H7715" t="s">
        <v>15579</v>
      </c>
      <c r="I7715">
        <v>74055</v>
      </c>
      <c r="J7715" t="str">
        <f t="shared" ca="1" si="1682"/>
        <v>Female</v>
      </c>
      <c r="K7715">
        <f t="shared" ca="1" si="1683"/>
        <v>23</v>
      </c>
      <c r="L7715" t="str">
        <f t="shared" ca="1" si="1684"/>
        <v>Adult</v>
      </c>
      <c r="M7715" t="str">
        <f t="shared" ca="1" si="1685"/>
        <v>No</v>
      </c>
      <c r="N7715" t="str">
        <f t="shared" ca="1" si="1685"/>
        <v>Yes</v>
      </c>
      <c r="O7715" t="str">
        <f t="shared" ca="1" si="1685"/>
        <v>Yes</v>
      </c>
      <c r="P7715" t="str">
        <f t="shared" ca="1" si="1685"/>
        <v>No</v>
      </c>
      <c r="Q7715" t="str">
        <f t="shared" ca="1" si="1686"/>
        <v>Yes</v>
      </c>
      <c r="R7715">
        <f t="shared" ca="1" si="1687"/>
        <v>5</v>
      </c>
      <c r="S7715">
        <f t="shared" ca="1" si="1688"/>
        <v>5</v>
      </c>
      <c r="T7715">
        <f t="shared" ca="1" si="1689"/>
        <v>5</v>
      </c>
      <c r="U7715">
        <f t="shared" ca="1" si="1690"/>
        <v>0</v>
      </c>
      <c r="V7715">
        <f t="shared" ca="1" si="1691"/>
        <v>0</v>
      </c>
      <c r="W7715">
        <f t="shared" ca="1" si="1692"/>
        <v>4</v>
      </c>
      <c r="X7715">
        <f t="shared" ca="1" si="1693"/>
        <v>19</v>
      </c>
    </row>
    <row r="7716" spans="1:24" x14ac:dyDescent="0.25">
      <c r="A7716">
        <v>482273</v>
      </c>
      <c r="B7716" t="s">
        <v>23981</v>
      </c>
      <c r="C7716" t="s">
        <v>10</v>
      </c>
      <c r="D7716" t="s">
        <v>23982</v>
      </c>
      <c r="E7716" t="str">
        <f t="shared" ca="1" si="1694"/>
        <v>Quincy</v>
      </c>
      <c r="F7716" t="s">
        <v>24067</v>
      </c>
      <c r="G7716">
        <f t="shared" ca="1" si="1681"/>
        <v>5877743730</v>
      </c>
      <c r="H7716" t="s">
        <v>15579</v>
      </c>
      <c r="I7716">
        <v>74063</v>
      </c>
      <c r="J7716" t="str">
        <f t="shared" ca="1" si="1682"/>
        <v>Male</v>
      </c>
      <c r="K7716">
        <f t="shared" ca="1" si="1683"/>
        <v>20</v>
      </c>
      <c r="L7716" t="str">
        <f t="shared" ca="1" si="1684"/>
        <v>Adult</v>
      </c>
      <c r="M7716" t="str">
        <f t="shared" ca="1" si="1685"/>
        <v>No</v>
      </c>
      <c r="N7716" t="str">
        <f t="shared" ca="1" si="1685"/>
        <v>Yes</v>
      </c>
      <c r="O7716" t="str">
        <f t="shared" ca="1" si="1685"/>
        <v>No</v>
      </c>
      <c r="P7716" t="str">
        <f t="shared" ca="1" si="1685"/>
        <v>No</v>
      </c>
      <c r="Q7716" t="str">
        <f t="shared" ca="1" si="1686"/>
        <v>No</v>
      </c>
      <c r="R7716">
        <f t="shared" ca="1" si="1687"/>
        <v>3</v>
      </c>
      <c r="S7716">
        <f t="shared" ca="1" si="1688"/>
        <v>3</v>
      </c>
      <c r="T7716">
        <f t="shared" ca="1" si="1689"/>
        <v>3</v>
      </c>
      <c r="U7716">
        <f t="shared" ca="1" si="1690"/>
        <v>0</v>
      </c>
      <c r="V7716">
        <f t="shared" ca="1" si="1691"/>
        <v>0</v>
      </c>
      <c r="W7716">
        <f t="shared" ca="1" si="1692"/>
        <v>0</v>
      </c>
      <c r="X7716">
        <f t="shared" ca="1" si="1693"/>
        <v>9</v>
      </c>
    </row>
    <row r="7717" spans="1:24" x14ac:dyDescent="0.25">
      <c r="A7717">
        <v>482307</v>
      </c>
      <c r="B7717" t="s">
        <v>2231</v>
      </c>
      <c r="C7717" t="s">
        <v>10</v>
      </c>
      <c r="D7717" t="s">
        <v>23983</v>
      </c>
      <c r="E7717" t="str">
        <f t="shared" ca="1" si="1694"/>
        <v>Revere</v>
      </c>
      <c r="F7717" t="s">
        <v>24067</v>
      </c>
      <c r="G7717">
        <f t="shared" ca="1" si="1681"/>
        <v>4806408092</v>
      </c>
      <c r="H7717" t="s">
        <v>23985</v>
      </c>
      <c r="I7717" t="s">
        <v>23984</v>
      </c>
      <c r="J7717" t="str">
        <f t="shared" ca="1" si="1682"/>
        <v>Female</v>
      </c>
      <c r="K7717">
        <f t="shared" ca="1" si="1683"/>
        <v>56</v>
      </c>
      <c r="L7717" t="str">
        <f t="shared" ca="1" si="1684"/>
        <v>Adult</v>
      </c>
      <c r="M7717" t="str">
        <f t="shared" ca="1" si="1685"/>
        <v>No</v>
      </c>
      <c r="N7717" t="str">
        <f t="shared" ca="1" si="1685"/>
        <v>Yes</v>
      </c>
      <c r="O7717" t="str">
        <f t="shared" ca="1" si="1685"/>
        <v>No</v>
      </c>
      <c r="P7717" t="str">
        <f t="shared" ca="1" si="1685"/>
        <v>No</v>
      </c>
      <c r="Q7717" t="str">
        <f t="shared" ca="1" si="1686"/>
        <v>Yes</v>
      </c>
      <c r="R7717">
        <f t="shared" ca="1" si="1687"/>
        <v>2</v>
      </c>
      <c r="S7717">
        <f t="shared" ca="1" si="1688"/>
        <v>3</v>
      </c>
      <c r="T7717">
        <f t="shared" ca="1" si="1689"/>
        <v>3</v>
      </c>
      <c r="U7717">
        <f t="shared" ca="1" si="1690"/>
        <v>0</v>
      </c>
      <c r="V7717">
        <f t="shared" ca="1" si="1691"/>
        <v>0</v>
      </c>
      <c r="W7717">
        <f t="shared" ca="1" si="1692"/>
        <v>4</v>
      </c>
      <c r="X7717">
        <f t="shared" ca="1" si="1693"/>
        <v>12</v>
      </c>
    </row>
    <row r="7718" spans="1:24" x14ac:dyDescent="0.25">
      <c r="A7718">
        <v>482316</v>
      </c>
      <c r="B7718" t="s">
        <v>2231</v>
      </c>
      <c r="C7718" t="s">
        <v>10</v>
      </c>
      <c r="D7718" t="s">
        <v>23986</v>
      </c>
      <c r="E7718" t="str">
        <f t="shared" ca="1" si="1694"/>
        <v>Boston</v>
      </c>
      <c r="F7718" t="s">
        <v>24067</v>
      </c>
      <c r="G7718">
        <f t="shared" ca="1" si="1681"/>
        <v>1543018487</v>
      </c>
      <c r="H7718" t="s">
        <v>23988</v>
      </c>
      <c r="I7718" t="s">
        <v>23987</v>
      </c>
      <c r="J7718" t="str">
        <f t="shared" ca="1" si="1682"/>
        <v>Male</v>
      </c>
      <c r="K7718">
        <f t="shared" ca="1" si="1683"/>
        <v>65</v>
      </c>
      <c r="L7718" t="str">
        <f t="shared" ca="1" si="1684"/>
        <v>Adult</v>
      </c>
      <c r="M7718" t="str">
        <f t="shared" ca="1" si="1685"/>
        <v>Yes</v>
      </c>
      <c r="N7718" t="str">
        <f t="shared" ca="1" si="1685"/>
        <v>Yes</v>
      </c>
      <c r="O7718" t="str">
        <f t="shared" ca="1" si="1685"/>
        <v>No</v>
      </c>
      <c r="P7718" t="str">
        <f t="shared" ca="1" si="1685"/>
        <v>Yes</v>
      </c>
      <c r="Q7718" t="str">
        <f t="shared" ca="1" si="1686"/>
        <v>No</v>
      </c>
      <c r="R7718">
        <f t="shared" ca="1" si="1687"/>
        <v>1</v>
      </c>
      <c r="S7718">
        <f t="shared" ca="1" si="1688"/>
        <v>0</v>
      </c>
      <c r="T7718">
        <f t="shared" ca="1" si="1689"/>
        <v>3</v>
      </c>
      <c r="U7718">
        <f t="shared" ca="1" si="1690"/>
        <v>3</v>
      </c>
      <c r="V7718">
        <f t="shared" ca="1" si="1691"/>
        <v>4</v>
      </c>
      <c r="W7718">
        <f t="shared" ca="1" si="1692"/>
        <v>0</v>
      </c>
      <c r="X7718">
        <f t="shared" ca="1" si="1693"/>
        <v>11</v>
      </c>
    </row>
    <row r="7719" spans="1:24" x14ac:dyDescent="0.25">
      <c r="A7719">
        <v>482325</v>
      </c>
      <c r="B7719" t="s">
        <v>2231</v>
      </c>
      <c r="C7719" t="s">
        <v>10</v>
      </c>
      <c r="D7719" t="s">
        <v>23989</v>
      </c>
      <c r="E7719" t="str">
        <f t="shared" ca="1" si="1694"/>
        <v>Winthrop</v>
      </c>
      <c r="F7719" t="s">
        <v>24067</v>
      </c>
      <c r="G7719">
        <f t="shared" ca="1" si="1681"/>
        <v>3692011131</v>
      </c>
      <c r="H7719" t="s">
        <v>23991</v>
      </c>
      <c r="I7719" t="s">
        <v>23990</v>
      </c>
      <c r="J7719" t="str">
        <f t="shared" ca="1" si="1682"/>
        <v>Male</v>
      </c>
      <c r="K7719">
        <f t="shared" ca="1" si="1683"/>
        <v>56</v>
      </c>
      <c r="L7719" t="str">
        <f t="shared" ca="1" si="1684"/>
        <v>Adult</v>
      </c>
      <c r="M7719" t="str">
        <f t="shared" ca="1" si="1685"/>
        <v>Yes</v>
      </c>
      <c r="N7719" t="str">
        <f t="shared" ca="1" si="1685"/>
        <v>No</v>
      </c>
      <c r="O7719" t="str">
        <f t="shared" ca="1" si="1685"/>
        <v>Yes</v>
      </c>
      <c r="P7719" t="str">
        <f t="shared" ca="1" si="1685"/>
        <v>No</v>
      </c>
      <c r="Q7719" t="str">
        <f t="shared" ca="1" si="1686"/>
        <v>No</v>
      </c>
      <c r="R7719">
        <f t="shared" ca="1" si="1687"/>
        <v>5</v>
      </c>
      <c r="S7719">
        <f t="shared" ca="1" si="1688"/>
        <v>5</v>
      </c>
      <c r="T7719">
        <f t="shared" ca="1" si="1689"/>
        <v>3</v>
      </c>
      <c r="U7719">
        <f t="shared" ca="1" si="1690"/>
        <v>3</v>
      </c>
      <c r="V7719">
        <f t="shared" ca="1" si="1691"/>
        <v>0</v>
      </c>
      <c r="W7719">
        <f t="shared" ca="1" si="1692"/>
        <v>0</v>
      </c>
      <c r="X7719">
        <f t="shared" ca="1" si="1693"/>
        <v>16</v>
      </c>
    </row>
    <row r="7720" spans="1:24" x14ac:dyDescent="0.25">
      <c r="A7720">
        <v>482334</v>
      </c>
      <c r="B7720" t="s">
        <v>2231</v>
      </c>
      <c r="C7720" t="s">
        <v>10</v>
      </c>
      <c r="D7720" t="s">
        <v>23992</v>
      </c>
      <c r="E7720" t="str">
        <f t="shared" ca="1" si="1694"/>
        <v>Somerville</v>
      </c>
      <c r="F7720" t="s">
        <v>24067</v>
      </c>
      <c r="G7720">
        <f t="shared" ca="1" si="1681"/>
        <v>4930844182</v>
      </c>
      <c r="H7720" t="s">
        <v>23994</v>
      </c>
      <c r="I7720" t="s">
        <v>23993</v>
      </c>
      <c r="J7720" t="str">
        <f t="shared" ca="1" si="1682"/>
        <v>Female</v>
      </c>
      <c r="K7720">
        <f t="shared" ca="1" si="1683"/>
        <v>44</v>
      </c>
      <c r="L7720" t="str">
        <f t="shared" ca="1" si="1684"/>
        <v>Adult</v>
      </c>
      <c r="M7720" t="str">
        <f t="shared" ca="1" si="1685"/>
        <v>No</v>
      </c>
      <c r="N7720" t="str">
        <f t="shared" ca="1" si="1685"/>
        <v>Yes</v>
      </c>
      <c r="O7720" t="str">
        <f t="shared" ca="1" si="1685"/>
        <v>Yes</v>
      </c>
      <c r="P7720" t="str">
        <f t="shared" ca="1" si="1685"/>
        <v>Yes</v>
      </c>
      <c r="Q7720" t="str">
        <f t="shared" ca="1" si="1686"/>
        <v>Yes</v>
      </c>
      <c r="R7720">
        <f t="shared" ca="1" si="1687"/>
        <v>3</v>
      </c>
      <c r="S7720">
        <f t="shared" ca="1" si="1688"/>
        <v>3</v>
      </c>
      <c r="T7720">
        <f t="shared" ca="1" si="1689"/>
        <v>5</v>
      </c>
      <c r="U7720">
        <f t="shared" ca="1" si="1690"/>
        <v>0</v>
      </c>
      <c r="V7720">
        <f t="shared" ca="1" si="1691"/>
        <v>4</v>
      </c>
      <c r="W7720">
        <f t="shared" ca="1" si="1692"/>
        <v>4</v>
      </c>
      <c r="X7720">
        <f t="shared" ca="1" si="1693"/>
        <v>19</v>
      </c>
    </row>
    <row r="7721" spans="1:24" x14ac:dyDescent="0.25">
      <c r="A7721">
        <v>482343</v>
      </c>
      <c r="B7721" t="s">
        <v>2231</v>
      </c>
      <c r="C7721" t="s">
        <v>10</v>
      </c>
      <c r="D7721" t="s">
        <v>23995</v>
      </c>
      <c r="E7721" t="str">
        <f t="shared" ca="1" si="1694"/>
        <v xml:space="preserve"> Milton</v>
      </c>
      <c r="F7721" t="s">
        <v>24067</v>
      </c>
      <c r="G7721">
        <f t="shared" ca="1" si="1681"/>
        <v>7013008737</v>
      </c>
      <c r="H7721" t="s">
        <v>23997</v>
      </c>
      <c r="I7721" t="s">
        <v>23996</v>
      </c>
      <c r="J7721" t="str">
        <f t="shared" ca="1" si="1682"/>
        <v>Male</v>
      </c>
      <c r="K7721">
        <f t="shared" ca="1" si="1683"/>
        <v>37</v>
      </c>
      <c r="L7721" t="str">
        <f t="shared" ca="1" si="1684"/>
        <v>Adult</v>
      </c>
      <c r="M7721" t="str">
        <f t="shared" ca="1" si="1685"/>
        <v>No</v>
      </c>
      <c r="N7721" t="str">
        <f t="shared" ca="1" si="1685"/>
        <v>Yes</v>
      </c>
      <c r="O7721" t="str">
        <f t="shared" ca="1" si="1685"/>
        <v>Yes</v>
      </c>
      <c r="P7721" t="str">
        <f t="shared" ca="1" si="1685"/>
        <v>Yes</v>
      </c>
      <c r="Q7721" t="str">
        <f t="shared" ca="1" si="1686"/>
        <v>Yes</v>
      </c>
      <c r="R7721">
        <f t="shared" ca="1" si="1687"/>
        <v>3</v>
      </c>
      <c r="S7721">
        <f t="shared" ca="1" si="1688"/>
        <v>3</v>
      </c>
      <c r="T7721">
        <f t="shared" ca="1" si="1689"/>
        <v>5</v>
      </c>
      <c r="U7721">
        <f t="shared" ca="1" si="1690"/>
        <v>0</v>
      </c>
      <c r="V7721">
        <f t="shared" ca="1" si="1691"/>
        <v>4</v>
      </c>
      <c r="W7721">
        <f t="shared" ca="1" si="1692"/>
        <v>4</v>
      </c>
      <c r="X7721">
        <f t="shared" ca="1" si="1693"/>
        <v>19</v>
      </c>
    </row>
    <row r="7722" spans="1:24" x14ac:dyDescent="0.25">
      <c r="A7722">
        <v>482352</v>
      </c>
      <c r="B7722" t="s">
        <v>2231</v>
      </c>
      <c r="C7722" t="s">
        <v>10</v>
      </c>
      <c r="D7722" t="s">
        <v>23998</v>
      </c>
      <c r="E7722" t="str">
        <f t="shared" ca="1" si="1694"/>
        <v>Boston</v>
      </c>
      <c r="F7722" t="s">
        <v>24067</v>
      </c>
      <c r="G7722">
        <f t="shared" ca="1" si="1681"/>
        <v>6412494009</v>
      </c>
      <c r="H7722" t="s">
        <v>24000</v>
      </c>
      <c r="I7722" t="s">
        <v>23999</v>
      </c>
      <c r="J7722" t="str">
        <f t="shared" ca="1" si="1682"/>
        <v>Female</v>
      </c>
      <c r="K7722">
        <f t="shared" ca="1" si="1683"/>
        <v>52</v>
      </c>
      <c r="L7722" t="str">
        <f t="shared" ca="1" si="1684"/>
        <v>Adult</v>
      </c>
      <c r="M7722" t="str">
        <f t="shared" ca="1" si="1685"/>
        <v>Yes</v>
      </c>
      <c r="N7722" t="str">
        <f t="shared" ca="1" si="1685"/>
        <v>Yes</v>
      </c>
      <c r="O7722" t="str">
        <f t="shared" ca="1" si="1685"/>
        <v>Yes</v>
      </c>
      <c r="P7722" t="str">
        <f t="shared" ca="1" si="1685"/>
        <v>No</v>
      </c>
      <c r="Q7722" t="str">
        <f t="shared" ca="1" si="1686"/>
        <v>Yes</v>
      </c>
      <c r="R7722">
        <f t="shared" ca="1" si="1687"/>
        <v>5</v>
      </c>
      <c r="S7722">
        <f t="shared" ca="1" si="1688"/>
        <v>5</v>
      </c>
      <c r="T7722">
        <f t="shared" ca="1" si="1689"/>
        <v>5</v>
      </c>
      <c r="U7722">
        <f t="shared" ca="1" si="1690"/>
        <v>3</v>
      </c>
      <c r="V7722">
        <f t="shared" ca="1" si="1691"/>
        <v>0</v>
      </c>
      <c r="W7722">
        <f t="shared" ca="1" si="1692"/>
        <v>4</v>
      </c>
      <c r="X7722">
        <f t="shared" ca="1" si="1693"/>
        <v>22</v>
      </c>
    </row>
    <row r="7723" spans="1:24" x14ac:dyDescent="0.25">
      <c r="A7723">
        <v>482361</v>
      </c>
      <c r="B7723" t="s">
        <v>2231</v>
      </c>
      <c r="C7723" t="s">
        <v>10</v>
      </c>
      <c r="D7723" t="s">
        <v>24001</v>
      </c>
      <c r="E7723" t="str">
        <f t="shared" ca="1" si="1694"/>
        <v>Revere</v>
      </c>
      <c r="F7723" t="s">
        <v>24067</v>
      </c>
      <c r="G7723">
        <f t="shared" ca="1" si="1681"/>
        <v>5461731592</v>
      </c>
      <c r="H7723" t="s">
        <v>24003</v>
      </c>
      <c r="I7723" t="s">
        <v>24002</v>
      </c>
      <c r="J7723" t="str">
        <f t="shared" ca="1" si="1682"/>
        <v>Male</v>
      </c>
      <c r="K7723">
        <f t="shared" ca="1" si="1683"/>
        <v>56</v>
      </c>
      <c r="L7723" t="str">
        <f t="shared" ca="1" si="1684"/>
        <v>Adult</v>
      </c>
      <c r="M7723" t="str">
        <f t="shared" ca="1" si="1685"/>
        <v>No</v>
      </c>
      <c r="N7723" t="str">
        <f t="shared" ca="1" si="1685"/>
        <v>No</v>
      </c>
      <c r="O7723" t="str">
        <f t="shared" ca="1" si="1685"/>
        <v>Yes</v>
      </c>
      <c r="P7723" t="str">
        <f t="shared" ca="1" si="1685"/>
        <v>No</v>
      </c>
      <c r="Q7723" t="str">
        <f t="shared" ca="1" si="1686"/>
        <v>Yes</v>
      </c>
      <c r="R7723">
        <f t="shared" ca="1" si="1687"/>
        <v>4</v>
      </c>
      <c r="S7723">
        <f t="shared" ca="1" si="1688"/>
        <v>5</v>
      </c>
      <c r="T7723">
        <f t="shared" ca="1" si="1689"/>
        <v>3</v>
      </c>
      <c r="U7723">
        <f t="shared" ca="1" si="1690"/>
        <v>0</v>
      </c>
      <c r="V7723">
        <f t="shared" ca="1" si="1691"/>
        <v>0</v>
      </c>
      <c r="W7723">
        <f t="shared" ca="1" si="1692"/>
        <v>4</v>
      </c>
      <c r="X7723">
        <f t="shared" ca="1" si="1693"/>
        <v>16</v>
      </c>
    </row>
    <row r="7724" spans="1:24" x14ac:dyDescent="0.25">
      <c r="A7724">
        <v>482370</v>
      </c>
      <c r="B7724" t="s">
        <v>2231</v>
      </c>
      <c r="C7724" t="s">
        <v>10</v>
      </c>
      <c r="D7724" t="s">
        <v>24004</v>
      </c>
      <c r="E7724" t="str">
        <f t="shared" ca="1" si="1694"/>
        <v>Quincy</v>
      </c>
      <c r="F7724" t="s">
        <v>24067</v>
      </c>
      <c r="G7724">
        <f t="shared" ca="1" si="1681"/>
        <v>8688325988</v>
      </c>
      <c r="H7724" t="s">
        <v>24006</v>
      </c>
      <c r="I7724" t="s">
        <v>24005</v>
      </c>
      <c r="J7724" t="str">
        <f t="shared" ca="1" si="1682"/>
        <v>Male</v>
      </c>
      <c r="K7724">
        <f t="shared" ca="1" si="1683"/>
        <v>52</v>
      </c>
      <c r="L7724" t="str">
        <f t="shared" ca="1" si="1684"/>
        <v>Adult</v>
      </c>
      <c r="M7724" t="str">
        <f t="shared" ca="1" si="1685"/>
        <v>No</v>
      </c>
      <c r="N7724" t="str">
        <f t="shared" ca="1" si="1685"/>
        <v>No</v>
      </c>
      <c r="O7724" t="str">
        <f t="shared" ca="1" si="1685"/>
        <v>No</v>
      </c>
      <c r="P7724" t="str">
        <f t="shared" ca="1" si="1685"/>
        <v>No</v>
      </c>
      <c r="Q7724" t="str">
        <f t="shared" ca="1" si="1686"/>
        <v>Yes</v>
      </c>
      <c r="R7724">
        <f t="shared" ca="1" si="1687"/>
        <v>1</v>
      </c>
      <c r="S7724">
        <f t="shared" ca="1" si="1688"/>
        <v>0</v>
      </c>
      <c r="T7724">
        <f t="shared" ca="1" si="1689"/>
        <v>0</v>
      </c>
      <c r="U7724">
        <f t="shared" ca="1" si="1690"/>
        <v>0</v>
      </c>
      <c r="V7724">
        <f t="shared" ca="1" si="1691"/>
        <v>0</v>
      </c>
      <c r="W7724">
        <f t="shared" ca="1" si="1692"/>
        <v>4</v>
      </c>
      <c r="X7724">
        <f t="shared" ca="1" si="1693"/>
        <v>5</v>
      </c>
    </row>
    <row r="7725" spans="1:24" x14ac:dyDescent="0.25">
      <c r="A7725">
        <v>482389</v>
      </c>
      <c r="B7725" t="s">
        <v>2231</v>
      </c>
      <c r="C7725" t="s">
        <v>10</v>
      </c>
      <c r="D7725" t="s">
        <v>24007</v>
      </c>
      <c r="E7725" t="str">
        <f t="shared" ca="1" si="1694"/>
        <v>Newton</v>
      </c>
      <c r="F7725" t="s">
        <v>24067</v>
      </c>
      <c r="G7725">
        <f t="shared" ca="1" si="1681"/>
        <v>9222820993</v>
      </c>
      <c r="H7725" t="s">
        <v>24009</v>
      </c>
      <c r="I7725" t="s">
        <v>24008</v>
      </c>
      <c r="J7725" t="str">
        <f t="shared" ca="1" si="1682"/>
        <v>Female</v>
      </c>
      <c r="K7725">
        <f t="shared" ca="1" si="1683"/>
        <v>66</v>
      </c>
      <c r="L7725" t="str">
        <f t="shared" ca="1" si="1684"/>
        <v>Adult</v>
      </c>
      <c r="M7725" t="str">
        <f t="shared" ca="1" si="1685"/>
        <v>No</v>
      </c>
      <c r="N7725" t="str">
        <f t="shared" ca="1" si="1685"/>
        <v>No</v>
      </c>
      <c r="O7725" t="str">
        <f t="shared" ca="1" si="1685"/>
        <v>No</v>
      </c>
      <c r="P7725" t="str">
        <f t="shared" ca="1" si="1685"/>
        <v>No</v>
      </c>
      <c r="Q7725" t="str">
        <f t="shared" ca="1" si="1686"/>
        <v>Yes</v>
      </c>
      <c r="R7725">
        <f t="shared" ca="1" si="1687"/>
        <v>5</v>
      </c>
      <c r="S7725">
        <f t="shared" ca="1" si="1688"/>
        <v>5</v>
      </c>
      <c r="T7725">
        <f t="shared" ca="1" si="1689"/>
        <v>0</v>
      </c>
      <c r="U7725">
        <f t="shared" ca="1" si="1690"/>
        <v>0</v>
      </c>
      <c r="V7725">
        <f t="shared" ca="1" si="1691"/>
        <v>0</v>
      </c>
      <c r="W7725">
        <f t="shared" ca="1" si="1692"/>
        <v>4</v>
      </c>
      <c r="X7725">
        <f t="shared" ca="1" si="1693"/>
        <v>14</v>
      </c>
    </row>
    <row r="7726" spans="1:24" x14ac:dyDescent="0.25">
      <c r="A7726">
        <v>482398</v>
      </c>
      <c r="B7726" t="s">
        <v>24010</v>
      </c>
      <c r="C7726" t="s">
        <v>10</v>
      </c>
      <c r="D7726" t="s">
        <v>24011</v>
      </c>
      <c r="E7726" t="str">
        <f t="shared" ca="1" si="1694"/>
        <v>Chelsea</v>
      </c>
      <c r="F7726" t="s">
        <v>24067</v>
      </c>
      <c r="G7726">
        <f t="shared" ca="1" si="1681"/>
        <v>1469996399</v>
      </c>
      <c r="H7726" t="s">
        <v>24012</v>
      </c>
      <c r="I7726">
        <v>63303</v>
      </c>
      <c r="J7726" t="str">
        <f t="shared" ca="1" si="1682"/>
        <v>Female</v>
      </c>
      <c r="K7726">
        <f t="shared" ca="1" si="1683"/>
        <v>64</v>
      </c>
      <c r="L7726" t="str">
        <f t="shared" ca="1" si="1684"/>
        <v>Adult</v>
      </c>
      <c r="M7726" t="str">
        <f t="shared" ca="1" si="1685"/>
        <v>No</v>
      </c>
      <c r="N7726" t="str">
        <f t="shared" ca="1" si="1685"/>
        <v>Yes</v>
      </c>
      <c r="O7726" t="str">
        <f t="shared" ca="1" si="1685"/>
        <v>No</v>
      </c>
      <c r="P7726" t="str">
        <f t="shared" ca="1" si="1685"/>
        <v>Yes</v>
      </c>
      <c r="Q7726" t="str">
        <f t="shared" ca="1" si="1686"/>
        <v>No</v>
      </c>
      <c r="R7726">
        <f t="shared" ca="1" si="1687"/>
        <v>3</v>
      </c>
      <c r="S7726">
        <f t="shared" ca="1" si="1688"/>
        <v>3</v>
      </c>
      <c r="T7726">
        <f t="shared" ca="1" si="1689"/>
        <v>3</v>
      </c>
      <c r="U7726">
        <f t="shared" ca="1" si="1690"/>
        <v>0</v>
      </c>
      <c r="V7726">
        <f t="shared" ca="1" si="1691"/>
        <v>4</v>
      </c>
      <c r="W7726">
        <f t="shared" ca="1" si="1692"/>
        <v>0</v>
      </c>
      <c r="X7726">
        <f t="shared" ca="1" si="1693"/>
        <v>13</v>
      </c>
    </row>
    <row r="7727" spans="1:24" x14ac:dyDescent="0.25">
      <c r="A7727">
        <v>482413</v>
      </c>
      <c r="B7727" t="s">
        <v>18079</v>
      </c>
      <c r="C7727" t="s">
        <v>10</v>
      </c>
      <c r="D7727" t="s">
        <v>24013</v>
      </c>
      <c r="E7727" t="str">
        <f t="shared" ca="1" si="1694"/>
        <v>Cambridge</v>
      </c>
      <c r="F7727" t="s">
        <v>24067</v>
      </c>
      <c r="G7727">
        <f t="shared" ca="1" si="1681"/>
        <v>4534030841</v>
      </c>
      <c r="H7727" t="s">
        <v>347</v>
      </c>
      <c r="I7727">
        <v>10016</v>
      </c>
      <c r="J7727" t="str">
        <f t="shared" ca="1" si="1682"/>
        <v>Female</v>
      </c>
      <c r="K7727">
        <f t="shared" ca="1" si="1683"/>
        <v>18</v>
      </c>
      <c r="L7727" t="str">
        <f t="shared" ca="1" si="1684"/>
        <v>Adult</v>
      </c>
      <c r="M7727" t="str">
        <f t="shared" ca="1" si="1685"/>
        <v>No</v>
      </c>
      <c r="N7727" t="str">
        <f t="shared" ca="1" si="1685"/>
        <v>Yes</v>
      </c>
      <c r="O7727" t="str">
        <f t="shared" ca="1" si="1685"/>
        <v>Yes</v>
      </c>
      <c r="P7727" t="str">
        <f t="shared" ca="1" si="1685"/>
        <v>Yes</v>
      </c>
      <c r="Q7727" t="str">
        <f t="shared" ca="1" si="1686"/>
        <v>Yes</v>
      </c>
      <c r="R7727">
        <f t="shared" ca="1" si="1687"/>
        <v>5</v>
      </c>
      <c r="S7727">
        <f t="shared" ca="1" si="1688"/>
        <v>5</v>
      </c>
      <c r="T7727">
        <f t="shared" ca="1" si="1689"/>
        <v>5</v>
      </c>
      <c r="U7727">
        <f t="shared" ca="1" si="1690"/>
        <v>0</v>
      </c>
      <c r="V7727">
        <f t="shared" ca="1" si="1691"/>
        <v>4</v>
      </c>
      <c r="W7727">
        <f t="shared" ca="1" si="1692"/>
        <v>4</v>
      </c>
      <c r="X7727">
        <f t="shared" ca="1" si="1693"/>
        <v>23</v>
      </c>
    </row>
    <row r="7728" spans="1:24" x14ac:dyDescent="0.25">
      <c r="A7728">
        <v>482422</v>
      </c>
      <c r="B7728" t="s">
        <v>344</v>
      </c>
      <c r="C7728" t="s">
        <v>10</v>
      </c>
      <c r="D7728" t="s">
        <v>345</v>
      </c>
      <c r="E7728" t="str">
        <f t="shared" ca="1" si="1694"/>
        <v>Canton</v>
      </c>
      <c r="F7728" t="s">
        <v>24067</v>
      </c>
      <c r="G7728">
        <f t="shared" ca="1" si="1681"/>
        <v>7268055388</v>
      </c>
      <c r="H7728" t="s">
        <v>347</v>
      </c>
      <c r="I7728">
        <v>85021</v>
      </c>
      <c r="J7728" t="str">
        <f t="shared" ca="1" si="1682"/>
        <v>Male</v>
      </c>
      <c r="K7728">
        <f t="shared" ca="1" si="1683"/>
        <v>58</v>
      </c>
      <c r="L7728" t="str">
        <f t="shared" ca="1" si="1684"/>
        <v>Adult</v>
      </c>
      <c r="M7728" t="str">
        <f t="shared" ca="1" si="1685"/>
        <v>Yes</v>
      </c>
      <c r="N7728" t="str">
        <f t="shared" ca="1" si="1685"/>
        <v>Yes</v>
      </c>
      <c r="O7728" t="str">
        <f t="shared" ca="1" si="1685"/>
        <v>No</v>
      </c>
      <c r="P7728" t="str">
        <f t="shared" ca="1" si="1685"/>
        <v>No</v>
      </c>
      <c r="Q7728" t="str">
        <f t="shared" ca="1" si="1686"/>
        <v>No</v>
      </c>
      <c r="R7728">
        <f t="shared" ca="1" si="1687"/>
        <v>1</v>
      </c>
      <c r="S7728">
        <f t="shared" ca="1" si="1688"/>
        <v>0</v>
      </c>
      <c r="T7728">
        <f t="shared" ca="1" si="1689"/>
        <v>3</v>
      </c>
      <c r="U7728">
        <f t="shared" ca="1" si="1690"/>
        <v>3</v>
      </c>
      <c r="V7728">
        <f t="shared" ca="1" si="1691"/>
        <v>0</v>
      </c>
      <c r="W7728">
        <f t="shared" ca="1" si="1692"/>
        <v>0</v>
      </c>
      <c r="X7728">
        <f t="shared" ca="1" si="1693"/>
        <v>7</v>
      </c>
    </row>
    <row r="7729" spans="1:24" x14ac:dyDescent="0.25">
      <c r="A7729">
        <v>482431</v>
      </c>
      <c r="B7729" t="s">
        <v>1117</v>
      </c>
      <c r="C7729" t="s">
        <v>10</v>
      </c>
      <c r="D7729" t="s">
        <v>1118</v>
      </c>
      <c r="E7729" t="str">
        <f t="shared" ca="1" si="1694"/>
        <v>Boston</v>
      </c>
      <c r="F7729" t="s">
        <v>24067</v>
      </c>
      <c r="G7729">
        <f t="shared" ca="1" si="1681"/>
        <v>3566671627</v>
      </c>
      <c r="H7729" t="s">
        <v>347</v>
      </c>
      <c r="I7729">
        <v>91768</v>
      </c>
      <c r="J7729" t="str">
        <f t="shared" ca="1" si="1682"/>
        <v>Female</v>
      </c>
      <c r="K7729">
        <f t="shared" ca="1" si="1683"/>
        <v>60</v>
      </c>
      <c r="L7729" t="str">
        <f t="shared" ca="1" si="1684"/>
        <v>Adult</v>
      </c>
      <c r="M7729" t="str">
        <f t="shared" ca="1" si="1685"/>
        <v>No</v>
      </c>
      <c r="N7729" t="str">
        <f t="shared" ca="1" si="1685"/>
        <v>No</v>
      </c>
      <c r="O7729" t="str">
        <f t="shared" ca="1" si="1685"/>
        <v>Yes</v>
      </c>
      <c r="P7729" t="str">
        <f t="shared" ca="1" si="1685"/>
        <v>Yes</v>
      </c>
      <c r="Q7729" t="str">
        <f t="shared" ca="1" si="1686"/>
        <v>Yes</v>
      </c>
      <c r="R7729">
        <f t="shared" ca="1" si="1687"/>
        <v>4</v>
      </c>
      <c r="S7729">
        <f t="shared" ca="1" si="1688"/>
        <v>5</v>
      </c>
      <c r="T7729">
        <f t="shared" ca="1" si="1689"/>
        <v>3</v>
      </c>
      <c r="U7729">
        <f t="shared" ca="1" si="1690"/>
        <v>0</v>
      </c>
      <c r="V7729">
        <f t="shared" ca="1" si="1691"/>
        <v>4</v>
      </c>
      <c r="W7729">
        <f t="shared" ca="1" si="1692"/>
        <v>4</v>
      </c>
      <c r="X7729">
        <f t="shared" ca="1" si="1693"/>
        <v>20</v>
      </c>
    </row>
    <row r="7730" spans="1:24" x14ac:dyDescent="0.25">
      <c r="A7730">
        <v>482440</v>
      </c>
      <c r="B7730" t="s">
        <v>18752</v>
      </c>
      <c r="C7730" t="s">
        <v>10</v>
      </c>
      <c r="D7730" t="s">
        <v>24014</v>
      </c>
      <c r="E7730" t="str">
        <f t="shared" ca="1" si="1694"/>
        <v>Needham</v>
      </c>
      <c r="F7730" t="s">
        <v>24067</v>
      </c>
      <c r="G7730">
        <f t="shared" ca="1" si="1681"/>
        <v>9639808063</v>
      </c>
      <c r="H7730" t="s">
        <v>347</v>
      </c>
      <c r="I7730">
        <v>80234</v>
      </c>
      <c r="J7730" t="str">
        <f t="shared" ca="1" si="1682"/>
        <v>Female</v>
      </c>
      <c r="K7730">
        <f t="shared" ca="1" si="1683"/>
        <v>56</v>
      </c>
      <c r="L7730" t="str">
        <f t="shared" ca="1" si="1684"/>
        <v>Adult</v>
      </c>
      <c r="M7730" t="str">
        <f t="shared" ca="1" si="1685"/>
        <v>Yes</v>
      </c>
      <c r="N7730" t="str">
        <f t="shared" ca="1" si="1685"/>
        <v>No</v>
      </c>
      <c r="O7730" t="str">
        <f t="shared" ca="1" si="1685"/>
        <v>Yes</v>
      </c>
      <c r="P7730" t="str">
        <f t="shared" ca="1" si="1685"/>
        <v>Yes</v>
      </c>
      <c r="Q7730" t="str">
        <f t="shared" ca="1" si="1686"/>
        <v>No</v>
      </c>
      <c r="R7730">
        <f t="shared" ca="1" si="1687"/>
        <v>5</v>
      </c>
      <c r="S7730">
        <f t="shared" ca="1" si="1688"/>
        <v>5</v>
      </c>
      <c r="T7730">
        <f t="shared" ca="1" si="1689"/>
        <v>3</v>
      </c>
      <c r="U7730">
        <f t="shared" ca="1" si="1690"/>
        <v>3</v>
      </c>
      <c r="V7730">
        <f t="shared" ca="1" si="1691"/>
        <v>4</v>
      </c>
      <c r="W7730">
        <f t="shared" ca="1" si="1692"/>
        <v>0</v>
      </c>
      <c r="X7730">
        <f t="shared" ca="1" si="1693"/>
        <v>20</v>
      </c>
    </row>
    <row r="7731" spans="1:24" x14ac:dyDescent="0.25">
      <c r="A7731">
        <v>482459</v>
      </c>
      <c r="B7731" t="s">
        <v>18535</v>
      </c>
      <c r="C7731" t="s">
        <v>10</v>
      </c>
      <c r="D7731" t="s">
        <v>18536</v>
      </c>
      <c r="E7731" t="str">
        <f t="shared" ca="1" si="1694"/>
        <v>Chelsea</v>
      </c>
      <c r="F7731" t="s">
        <v>24067</v>
      </c>
      <c r="G7731">
        <f t="shared" ca="1" si="1681"/>
        <v>1772225992</v>
      </c>
      <c r="H7731" t="s">
        <v>347</v>
      </c>
      <c r="I7731">
        <v>33027</v>
      </c>
      <c r="J7731" t="str">
        <f t="shared" ca="1" si="1682"/>
        <v>Male</v>
      </c>
      <c r="K7731">
        <f t="shared" ca="1" si="1683"/>
        <v>60</v>
      </c>
      <c r="L7731" t="str">
        <f t="shared" ca="1" si="1684"/>
        <v>Adult</v>
      </c>
      <c r="M7731" t="str">
        <f t="shared" ca="1" si="1685"/>
        <v>Yes</v>
      </c>
      <c r="N7731" t="str">
        <f t="shared" ca="1" si="1685"/>
        <v>No</v>
      </c>
      <c r="O7731" t="str">
        <f t="shared" ca="1" si="1685"/>
        <v>No</v>
      </c>
      <c r="P7731" t="str">
        <f t="shared" ca="1" si="1685"/>
        <v>Yes</v>
      </c>
      <c r="Q7731" t="str">
        <f t="shared" ca="1" si="1686"/>
        <v>No</v>
      </c>
      <c r="R7731">
        <f t="shared" ca="1" si="1687"/>
        <v>5</v>
      </c>
      <c r="S7731">
        <f t="shared" ca="1" si="1688"/>
        <v>5</v>
      </c>
      <c r="T7731">
        <f t="shared" ca="1" si="1689"/>
        <v>0</v>
      </c>
      <c r="U7731">
        <f t="shared" ca="1" si="1690"/>
        <v>3</v>
      </c>
      <c r="V7731">
        <f t="shared" ca="1" si="1691"/>
        <v>4</v>
      </c>
      <c r="W7731">
        <f t="shared" ca="1" si="1692"/>
        <v>0</v>
      </c>
      <c r="X7731">
        <f t="shared" ca="1" si="1693"/>
        <v>17</v>
      </c>
    </row>
    <row r="7732" spans="1:24" x14ac:dyDescent="0.25">
      <c r="A7732">
        <v>482468</v>
      </c>
      <c r="B7732" t="s">
        <v>3258</v>
      </c>
      <c r="C7732" t="s">
        <v>10</v>
      </c>
      <c r="D7732" t="s">
        <v>24015</v>
      </c>
      <c r="E7732" t="str">
        <f t="shared" ca="1" si="1694"/>
        <v>Chelsea</v>
      </c>
      <c r="F7732" t="s">
        <v>24067</v>
      </c>
      <c r="G7732">
        <f t="shared" ca="1" si="1681"/>
        <v>5271657426</v>
      </c>
      <c r="H7732" t="s">
        <v>347</v>
      </c>
      <c r="I7732">
        <v>30030</v>
      </c>
      <c r="J7732" t="str">
        <f t="shared" ca="1" si="1682"/>
        <v>Male</v>
      </c>
      <c r="K7732">
        <f t="shared" ca="1" si="1683"/>
        <v>56</v>
      </c>
      <c r="L7732" t="str">
        <f t="shared" ca="1" si="1684"/>
        <v>Adult</v>
      </c>
      <c r="M7732" t="str">
        <f t="shared" ca="1" si="1685"/>
        <v>No</v>
      </c>
      <c r="N7732" t="str">
        <f t="shared" ca="1" si="1685"/>
        <v>Yes</v>
      </c>
      <c r="O7732" t="str">
        <f t="shared" ca="1" si="1685"/>
        <v>Yes</v>
      </c>
      <c r="P7732" t="str">
        <f t="shared" ca="1" si="1685"/>
        <v>No</v>
      </c>
      <c r="Q7732" t="str">
        <f t="shared" ca="1" si="1686"/>
        <v>Yes</v>
      </c>
      <c r="R7732">
        <f t="shared" ca="1" si="1687"/>
        <v>2</v>
      </c>
      <c r="S7732">
        <f t="shared" ca="1" si="1688"/>
        <v>3</v>
      </c>
      <c r="T7732">
        <f t="shared" ca="1" si="1689"/>
        <v>5</v>
      </c>
      <c r="U7732">
        <f t="shared" ca="1" si="1690"/>
        <v>0</v>
      </c>
      <c r="V7732">
        <f t="shared" ca="1" si="1691"/>
        <v>0</v>
      </c>
      <c r="W7732">
        <f t="shared" ca="1" si="1692"/>
        <v>4</v>
      </c>
      <c r="X7732">
        <f t="shared" ca="1" si="1693"/>
        <v>14</v>
      </c>
    </row>
    <row r="7733" spans="1:24" x14ac:dyDescent="0.25">
      <c r="A7733">
        <v>482477</v>
      </c>
      <c r="B7733" t="s">
        <v>3741</v>
      </c>
      <c r="C7733" t="s">
        <v>10</v>
      </c>
      <c r="D7733" t="s">
        <v>24016</v>
      </c>
      <c r="E7733" t="str">
        <f t="shared" ca="1" si="1694"/>
        <v>Needham</v>
      </c>
      <c r="F7733" t="s">
        <v>24067</v>
      </c>
      <c r="G7733">
        <f t="shared" ca="1" si="1681"/>
        <v>9582348858</v>
      </c>
      <c r="H7733" t="s">
        <v>347</v>
      </c>
      <c r="I7733">
        <v>60618</v>
      </c>
      <c r="J7733" t="str">
        <f t="shared" ca="1" si="1682"/>
        <v>Male</v>
      </c>
      <c r="K7733">
        <f t="shared" ca="1" si="1683"/>
        <v>44</v>
      </c>
      <c r="L7733" t="str">
        <f t="shared" ca="1" si="1684"/>
        <v>Adult</v>
      </c>
      <c r="M7733" t="str">
        <f t="shared" ca="1" si="1685"/>
        <v>Yes</v>
      </c>
      <c r="N7733" t="str">
        <f t="shared" ca="1" si="1685"/>
        <v>Yes</v>
      </c>
      <c r="O7733" t="str">
        <f t="shared" ca="1" si="1685"/>
        <v>Yes</v>
      </c>
      <c r="P7733" t="str">
        <f t="shared" ca="1" si="1685"/>
        <v>No</v>
      </c>
      <c r="Q7733" t="str">
        <f t="shared" ca="1" si="1686"/>
        <v>No</v>
      </c>
      <c r="R7733">
        <f t="shared" ca="1" si="1687"/>
        <v>3</v>
      </c>
      <c r="S7733">
        <f t="shared" ca="1" si="1688"/>
        <v>3</v>
      </c>
      <c r="T7733">
        <f t="shared" ca="1" si="1689"/>
        <v>5</v>
      </c>
      <c r="U7733">
        <f t="shared" ca="1" si="1690"/>
        <v>3</v>
      </c>
      <c r="V7733">
        <f t="shared" ca="1" si="1691"/>
        <v>0</v>
      </c>
      <c r="W7733">
        <f t="shared" ca="1" si="1692"/>
        <v>0</v>
      </c>
      <c r="X7733">
        <f t="shared" ca="1" si="1693"/>
        <v>14</v>
      </c>
    </row>
    <row r="7734" spans="1:24" x14ac:dyDescent="0.25">
      <c r="A7734">
        <v>482486</v>
      </c>
      <c r="B7734" t="s">
        <v>18082</v>
      </c>
      <c r="C7734" t="s">
        <v>10</v>
      </c>
      <c r="D7734" t="s">
        <v>24017</v>
      </c>
      <c r="E7734" t="str">
        <f t="shared" ca="1" si="1694"/>
        <v>Everett</v>
      </c>
      <c r="F7734" t="s">
        <v>24067</v>
      </c>
      <c r="G7734">
        <f t="shared" ca="1" si="1681"/>
        <v>2250473702</v>
      </c>
      <c r="H7734" t="s">
        <v>347</v>
      </c>
      <c r="I7734">
        <v>46240</v>
      </c>
      <c r="J7734" t="str">
        <f t="shared" ca="1" si="1682"/>
        <v>Male</v>
      </c>
      <c r="K7734">
        <f t="shared" ca="1" si="1683"/>
        <v>31</v>
      </c>
      <c r="L7734" t="str">
        <f t="shared" ca="1" si="1684"/>
        <v>Adult</v>
      </c>
      <c r="M7734" t="str">
        <f t="shared" ca="1" si="1685"/>
        <v>Yes</v>
      </c>
      <c r="N7734" t="str">
        <f t="shared" ca="1" si="1685"/>
        <v>No</v>
      </c>
      <c r="O7734" t="str">
        <f t="shared" ca="1" si="1685"/>
        <v>Yes</v>
      </c>
      <c r="P7734" t="str">
        <f t="shared" ca="1" si="1685"/>
        <v>No</v>
      </c>
      <c r="Q7734" t="str">
        <f t="shared" ca="1" si="1686"/>
        <v>No</v>
      </c>
      <c r="R7734">
        <f t="shared" ca="1" si="1687"/>
        <v>4</v>
      </c>
      <c r="S7734">
        <f t="shared" ca="1" si="1688"/>
        <v>5</v>
      </c>
      <c r="T7734">
        <f t="shared" ca="1" si="1689"/>
        <v>3</v>
      </c>
      <c r="U7734">
        <f t="shared" ca="1" si="1690"/>
        <v>3</v>
      </c>
      <c r="V7734">
        <f t="shared" ca="1" si="1691"/>
        <v>0</v>
      </c>
      <c r="W7734">
        <f t="shared" ca="1" si="1692"/>
        <v>0</v>
      </c>
      <c r="X7734">
        <f t="shared" ca="1" si="1693"/>
        <v>15</v>
      </c>
    </row>
    <row r="7735" spans="1:24" x14ac:dyDescent="0.25">
      <c r="A7735">
        <v>482495</v>
      </c>
      <c r="B7735" t="s">
        <v>20925</v>
      </c>
      <c r="C7735" t="s">
        <v>10</v>
      </c>
      <c r="D7735" t="s">
        <v>24018</v>
      </c>
      <c r="E7735" t="str">
        <f t="shared" ca="1" si="1694"/>
        <v>Cambridge</v>
      </c>
      <c r="F7735" t="s">
        <v>24067</v>
      </c>
      <c r="G7735">
        <f t="shared" ca="1" si="1681"/>
        <v>8167159243</v>
      </c>
      <c r="H7735" t="s">
        <v>347</v>
      </c>
      <c r="I7735">
        <v>40223</v>
      </c>
      <c r="J7735" t="str">
        <f t="shared" ca="1" si="1682"/>
        <v>Female</v>
      </c>
      <c r="K7735">
        <f t="shared" ca="1" si="1683"/>
        <v>64</v>
      </c>
      <c r="L7735" t="str">
        <f t="shared" ca="1" si="1684"/>
        <v>Adult</v>
      </c>
      <c r="M7735" t="str">
        <f t="shared" ca="1" si="1685"/>
        <v>Yes</v>
      </c>
      <c r="N7735" t="str">
        <f t="shared" ca="1" si="1685"/>
        <v>No</v>
      </c>
      <c r="O7735" t="str">
        <f t="shared" ca="1" si="1685"/>
        <v>Yes</v>
      </c>
      <c r="P7735" t="str">
        <f t="shared" ca="1" si="1685"/>
        <v>No</v>
      </c>
      <c r="Q7735" t="str">
        <f t="shared" ca="1" si="1686"/>
        <v>No</v>
      </c>
      <c r="R7735">
        <f t="shared" ca="1" si="1687"/>
        <v>4</v>
      </c>
      <c r="S7735">
        <f t="shared" ca="1" si="1688"/>
        <v>5</v>
      </c>
      <c r="T7735">
        <f t="shared" ca="1" si="1689"/>
        <v>3</v>
      </c>
      <c r="U7735">
        <f t="shared" ca="1" si="1690"/>
        <v>3</v>
      </c>
      <c r="V7735">
        <f t="shared" ca="1" si="1691"/>
        <v>0</v>
      </c>
      <c r="W7735">
        <f t="shared" ca="1" si="1692"/>
        <v>0</v>
      </c>
      <c r="X7735">
        <f t="shared" ca="1" si="1693"/>
        <v>15</v>
      </c>
    </row>
    <row r="7736" spans="1:24" x14ac:dyDescent="0.25">
      <c r="A7736">
        <v>482501</v>
      </c>
      <c r="B7736" t="s">
        <v>18551</v>
      </c>
      <c r="C7736" t="s">
        <v>10</v>
      </c>
      <c r="D7736" t="s">
        <v>24019</v>
      </c>
      <c r="E7736" t="str">
        <f t="shared" ca="1" si="1694"/>
        <v>Revere</v>
      </c>
      <c r="F7736" t="s">
        <v>24067</v>
      </c>
      <c r="G7736">
        <f t="shared" ca="1" si="1681"/>
        <v>9335555395</v>
      </c>
      <c r="H7736" t="s">
        <v>347</v>
      </c>
      <c r="I7736">
        <v>20814</v>
      </c>
      <c r="J7736" t="str">
        <f t="shared" ca="1" si="1682"/>
        <v>Male</v>
      </c>
      <c r="K7736">
        <f t="shared" ca="1" si="1683"/>
        <v>47</v>
      </c>
      <c r="L7736" t="str">
        <f t="shared" ca="1" si="1684"/>
        <v>Adult</v>
      </c>
      <c r="M7736" t="str">
        <f t="shared" ca="1" si="1685"/>
        <v>No</v>
      </c>
      <c r="N7736" t="str">
        <f t="shared" ca="1" si="1685"/>
        <v>Yes</v>
      </c>
      <c r="O7736" t="str">
        <f t="shared" ca="1" si="1685"/>
        <v>No</v>
      </c>
      <c r="P7736" t="str">
        <f t="shared" ca="1" si="1685"/>
        <v>No</v>
      </c>
      <c r="Q7736" t="str">
        <f t="shared" ca="1" si="1686"/>
        <v>No</v>
      </c>
      <c r="R7736">
        <f t="shared" ca="1" si="1687"/>
        <v>3</v>
      </c>
      <c r="S7736">
        <f t="shared" ca="1" si="1688"/>
        <v>3</v>
      </c>
      <c r="T7736">
        <f t="shared" ca="1" si="1689"/>
        <v>3</v>
      </c>
      <c r="U7736">
        <f t="shared" ca="1" si="1690"/>
        <v>0</v>
      </c>
      <c r="V7736">
        <f t="shared" ca="1" si="1691"/>
        <v>0</v>
      </c>
      <c r="W7736">
        <f t="shared" ca="1" si="1692"/>
        <v>0</v>
      </c>
      <c r="X7736">
        <f t="shared" ca="1" si="1693"/>
        <v>9</v>
      </c>
    </row>
    <row r="7737" spans="1:24" x14ac:dyDescent="0.25">
      <c r="A7737">
        <v>482510</v>
      </c>
      <c r="B7737" t="s">
        <v>20521</v>
      </c>
      <c r="C7737" t="s">
        <v>10</v>
      </c>
      <c r="D7737" t="s">
        <v>24020</v>
      </c>
      <c r="E7737" t="str">
        <f t="shared" ca="1" si="1694"/>
        <v>Revere</v>
      </c>
      <c r="F7737" t="s">
        <v>24067</v>
      </c>
      <c r="G7737">
        <f t="shared" ca="1" si="1681"/>
        <v>2795749082</v>
      </c>
      <c r="H7737" t="s">
        <v>347</v>
      </c>
      <c r="I7737">
        <v>48076</v>
      </c>
      <c r="J7737" t="str">
        <f t="shared" ca="1" si="1682"/>
        <v>Male</v>
      </c>
      <c r="K7737">
        <f t="shared" ca="1" si="1683"/>
        <v>48</v>
      </c>
      <c r="L7737" t="str">
        <f t="shared" ca="1" si="1684"/>
        <v>Adult</v>
      </c>
      <c r="M7737" t="str">
        <f t="shared" ca="1" si="1685"/>
        <v>Yes</v>
      </c>
      <c r="N7737" t="str">
        <f t="shared" ca="1" si="1685"/>
        <v>Yes</v>
      </c>
      <c r="O7737" t="str">
        <f t="shared" ca="1" si="1685"/>
        <v>Yes</v>
      </c>
      <c r="P7737" t="str">
        <f t="shared" ca="1" si="1685"/>
        <v>Yes</v>
      </c>
      <c r="Q7737" t="str">
        <f t="shared" ca="1" si="1686"/>
        <v>No</v>
      </c>
      <c r="R7737">
        <f t="shared" ca="1" si="1687"/>
        <v>1</v>
      </c>
      <c r="S7737">
        <f t="shared" ca="1" si="1688"/>
        <v>0</v>
      </c>
      <c r="T7737">
        <f t="shared" ca="1" si="1689"/>
        <v>5</v>
      </c>
      <c r="U7737">
        <f t="shared" ca="1" si="1690"/>
        <v>3</v>
      </c>
      <c r="V7737">
        <f t="shared" ca="1" si="1691"/>
        <v>4</v>
      </c>
      <c r="W7737">
        <f t="shared" ca="1" si="1692"/>
        <v>0</v>
      </c>
      <c r="X7737">
        <f t="shared" ca="1" si="1693"/>
        <v>13</v>
      </c>
    </row>
    <row r="7738" spans="1:24" x14ac:dyDescent="0.25">
      <c r="A7738">
        <v>482529</v>
      </c>
      <c r="B7738" t="s">
        <v>19601</v>
      </c>
      <c r="C7738" t="s">
        <v>10</v>
      </c>
      <c r="D7738" t="s">
        <v>24021</v>
      </c>
      <c r="E7738" t="str">
        <f t="shared" ca="1" si="1694"/>
        <v>Winthrop</v>
      </c>
      <c r="F7738" t="s">
        <v>24067</v>
      </c>
      <c r="G7738">
        <f t="shared" ca="1" si="1681"/>
        <v>4078308285</v>
      </c>
      <c r="H7738" t="s">
        <v>347</v>
      </c>
      <c r="I7738">
        <v>55435</v>
      </c>
      <c r="J7738" t="str">
        <f t="shared" ca="1" si="1682"/>
        <v>Female</v>
      </c>
      <c r="K7738">
        <f t="shared" ca="1" si="1683"/>
        <v>68</v>
      </c>
      <c r="L7738" t="str">
        <f t="shared" ca="1" si="1684"/>
        <v>Adult</v>
      </c>
      <c r="M7738" t="str">
        <f t="shared" ca="1" si="1685"/>
        <v>Yes</v>
      </c>
      <c r="N7738" t="str">
        <f t="shared" ca="1" si="1685"/>
        <v>No</v>
      </c>
      <c r="O7738" t="str">
        <f t="shared" ca="1" si="1685"/>
        <v>Yes</v>
      </c>
      <c r="P7738" t="str">
        <f t="shared" ca="1" si="1685"/>
        <v>Yes</v>
      </c>
      <c r="Q7738" t="str">
        <f t="shared" ca="1" si="1686"/>
        <v>Yes</v>
      </c>
      <c r="R7738">
        <f t="shared" ca="1" si="1687"/>
        <v>5</v>
      </c>
      <c r="S7738">
        <f t="shared" ca="1" si="1688"/>
        <v>5</v>
      </c>
      <c r="T7738">
        <f t="shared" ca="1" si="1689"/>
        <v>3</v>
      </c>
      <c r="U7738">
        <f t="shared" ca="1" si="1690"/>
        <v>3</v>
      </c>
      <c r="V7738">
        <f t="shared" ca="1" si="1691"/>
        <v>4</v>
      </c>
      <c r="W7738">
        <f t="shared" ca="1" si="1692"/>
        <v>4</v>
      </c>
      <c r="X7738">
        <f t="shared" ca="1" si="1693"/>
        <v>24</v>
      </c>
    </row>
    <row r="7739" spans="1:24" x14ac:dyDescent="0.25">
      <c r="A7739">
        <v>482538</v>
      </c>
      <c r="B7739" t="s">
        <v>7289</v>
      </c>
      <c r="C7739" t="s">
        <v>10</v>
      </c>
      <c r="D7739" t="s">
        <v>24022</v>
      </c>
      <c r="E7739" t="str">
        <f t="shared" ca="1" si="1694"/>
        <v xml:space="preserve"> Milton</v>
      </c>
      <c r="F7739" t="s">
        <v>24067</v>
      </c>
      <c r="G7739">
        <f t="shared" ca="1" si="1681"/>
        <v>8262608993</v>
      </c>
      <c r="H7739" t="s">
        <v>347</v>
      </c>
      <c r="I7739">
        <v>64131</v>
      </c>
      <c r="J7739" t="str">
        <f t="shared" ca="1" si="1682"/>
        <v>Female</v>
      </c>
      <c r="K7739">
        <f t="shared" ca="1" si="1683"/>
        <v>18</v>
      </c>
      <c r="L7739" t="str">
        <f t="shared" ca="1" si="1684"/>
        <v>Adult</v>
      </c>
      <c r="M7739" t="str">
        <f t="shared" ca="1" si="1685"/>
        <v>No</v>
      </c>
      <c r="N7739" t="str">
        <f t="shared" ca="1" si="1685"/>
        <v>Yes</v>
      </c>
      <c r="O7739" t="str">
        <f t="shared" ca="1" si="1685"/>
        <v>No</v>
      </c>
      <c r="P7739" t="str">
        <f t="shared" ca="1" si="1685"/>
        <v>No</v>
      </c>
      <c r="Q7739" t="str">
        <f t="shared" ca="1" si="1686"/>
        <v>Yes</v>
      </c>
      <c r="R7739">
        <f t="shared" ca="1" si="1687"/>
        <v>2</v>
      </c>
      <c r="S7739">
        <f t="shared" ca="1" si="1688"/>
        <v>3</v>
      </c>
      <c r="T7739">
        <f t="shared" ca="1" si="1689"/>
        <v>3</v>
      </c>
      <c r="U7739">
        <f t="shared" ca="1" si="1690"/>
        <v>0</v>
      </c>
      <c r="V7739">
        <f t="shared" ca="1" si="1691"/>
        <v>0</v>
      </c>
      <c r="W7739">
        <f t="shared" ca="1" si="1692"/>
        <v>4</v>
      </c>
      <c r="X7739">
        <f t="shared" ca="1" si="1693"/>
        <v>12</v>
      </c>
    </row>
    <row r="7740" spans="1:24" x14ac:dyDescent="0.25">
      <c r="A7740">
        <v>482547</v>
      </c>
      <c r="B7740" t="s">
        <v>19317</v>
      </c>
      <c r="C7740" t="s">
        <v>10</v>
      </c>
      <c r="D7740" t="s">
        <v>24023</v>
      </c>
      <c r="E7740" t="str">
        <f t="shared" ca="1" si="1694"/>
        <v>Needham</v>
      </c>
      <c r="F7740" t="s">
        <v>24067</v>
      </c>
      <c r="G7740">
        <f t="shared" ca="1" si="1681"/>
        <v>6002191720</v>
      </c>
      <c r="H7740" t="s">
        <v>347</v>
      </c>
      <c r="I7740">
        <v>89074</v>
      </c>
      <c r="J7740" t="str">
        <f t="shared" ca="1" si="1682"/>
        <v>Female</v>
      </c>
      <c r="K7740">
        <f t="shared" ca="1" si="1683"/>
        <v>47</v>
      </c>
      <c r="L7740" t="str">
        <f t="shared" ca="1" si="1684"/>
        <v>Adult</v>
      </c>
      <c r="M7740" t="str">
        <f t="shared" ca="1" si="1685"/>
        <v>No</v>
      </c>
      <c r="N7740" t="str">
        <f t="shared" ca="1" si="1685"/>
        <v>Yes</v>
      </c>
      <c r="O7740" t="str">
        <f t="shared" ca="1" si="1685"/>
        <v>Yes</v>
      </c>
      <c r="P7740" t="str">
        <f t="shared" ca="1" si="1685"/>
        <v>No</v>
      </c>
      <c r="Q7740" t="str">
        <f t="shared" ca="1" si="1686"/>
        <v>Yes</v>
      </c>
      <c r="R7740">
        <f t="shared" ca="1" si="1687"/>
        <v>4</v>
      </c>
      <c r="S7740">
        <f t="shared" ca="1" si="1688"/>
        <v>5</v>
      </c>
      <c r="T7740">
        <f t="shared" ca="1" si="1689"/>
        <v>5</v>
      </c>
      <c r="U7740">
        <f t="shared" ca="1" si="1690"/>
        <v>0</v>
      </c>
      <c r="V7740">
        <f t="shared" ca="1" si="1691"/>
        <v>0</v>
      </c>
      <c r="W7740">
        <f t="shared" ca="1" si="1692"/>
        <v>4</v>
      </c>
      <c r="X7740">
        <f t="shared" ca="1" si="1693"/>
        <v>18</v>
      </c>
    </row>
    <row r="7741" spans="1:24" x14ac:dyDescent="0.25">
      <c r="A7741">
        <v>482556</v>
      </c>
      <c r="B7741" t="s">
        <v>8106</v>
      </c>
      <c r="C7741" t="s">
        <v>10</v>
      </c>
      <c r="D7741" t="s">
        <v>24024</v>
      </c>
      <c r="E7741" t="str">
        <f t="shared" ca="1" si="1694"/>
        <v>Winthrop</v>
      </c>
      <c r="F7741" t="s">
        <v>24067</v>
      </c>
      <c r="G7741">
        <f t="shared" ca="1" si="1681"/>
        <v>5718709465</v>
      </c>
      <c r="H7741" t="s">
        <v>347</v>
      </c>
      <c r="I7741">
        <v>8902</v>
      </c>
      <c r="J7741" t="str">
        <f t="shared" ca="1" si="1682"/>
        <v>Male</v>
      </c>
      <c r="K7741">
        <f t="shared" ca="1" si="1683"/>
        <v>64</v>
      </c>
      <c r="L7741" t="str">
        <f t="shared" ca="1" si="1684"/>
        <v>Adult</v>
      </c>
      <c r="M7741" t="str">
        <f t="shared" ca="1" si="1685"/>
        <v>Yes</v>
      </c>
      <c r="N7741" t="str">
        <f t="shared" ca="1" si="1685"/>
        <v>No</v>
      </c>
      <c r="O7741" t="str">
        <f t="shared" ca="1" si="1685"/>
        <v>No</v>
      </c>
      <c r="P7741" t="str">
        <f t="shared" ca="1" si="1685"/>
        <v>Yes</v>
      </c>
      <c r="Q7741" t="str">
        <f t="shared" ca="1" si="1686"/>
        <v>Yes</v>
      </c>
      <c r="R7741">
        <f t="shared" ca="1" si="1687"/>
        <v>1</v>
      </c>
      <c r="S7741">
        <f t="shared" ca="1" si="1688"/>
        <v>0</v>
      </c>
      <c r="T7741">
        <f t="shared" ca="1" si="1689"/>
        <v>0</v>
      </c>
      <c r="U7741">
        <f t="shared" ca="1" si="1690"/>
        <v>3</v>
      </c>
      <c r="V7741">
        <f t="shared" ca="1" si="1691"/>
        <v>4</v>
      </c>
      <c r="W7741">
        <f t="shared" ca="1" si="1692"/>
        <v>4</v>
      </c>
      <c r="X7741">
        <f t="shared" ca="1" si="1693"/>
        <v>12</v>
      </c>
    </row>
    <row r="7742" spans="1:24" x14ac:dyDescent="0.25">
      <c r="A7742">
        <v>482565</v>
      </c>
      <c r="B7742" t="s">
        <v>19048</v>
      </c>
      <c r="C7742" t="s">
        <v>10</v>
      </c>
      <c r="D7742" t="s">
        <v>24025</v>
      </c>
      <c r="E7742" t="str">
        <f t="shared" ca="1" si="1694"/>
        <v>Newton</v>
      </c>
      <c r="F7742" t="s">
        <v>24067</v>
      </c>
      <c r="G7742">
        <f t="shared" ca="1" si="1681"/>
        <v>1814463423</v>
      </c>
      <c r="H7742" t="s">
        <v>347</v>
      </c>
      <c r="I7742">
        <v>28273</v>
      </c>
      <c r="J7742" t="str">
        <f t="shared" ca="1" si="1682"/>
        <v>Male</v>
      </c>
      <c r="K7742">
        <f t="shared" ca="1" si="1683"/>
        <v>32</v>
      </c>
      <c r="L7742" t="str">
        <f t="shared" ca="1" si="1684"/>
        <v>Adult</v>
      </c>
      <c r="M7742" t="str">
        <f t="shared" ca="1" si="1685"/>
        <v>No</v>
      </c>
      <c r="N7742" t="str">
        <f t="shared" ca="1" si="1685"/>
        <v>No</v>
      </c>
      <c r="O7742" t="str">
        <f t="shared" ca="1" si="1685"/>
        <v>No</v>
      </c>
      <c r="P7742" t="str">
        <f t="shared" ca="1" si="1685"/>
        <v>Yes</v>
      </c>
      <c r="Q7742" t="str">
        <f t="shared" ca="1" si="1686"/>
        <v>No</v>
      </c>
      <c r="R7742">
        <f t="shared" ca="1" si="1687"/>
        <v>5</v>
      </c>
      <c r="S7742">
        <f t="shared" ca="1" si="1688"/>
        <v>5</v>
      </c>
      <c r="T7742">
        <f t="shared" ca="1" si="1689"/>
        <v>0</v>
      </c>
      <c r="U7742">
        <f t="shared" ca="1" si="1690"/>
        <v>0</v>
      </c>
      <c r="V7742">
        <f t="shared" ca="1" si="1691"/>
        <v>4</v>
      </c>
      <c r="W7742">
        <f t="shared" ca="1" si="1692"/>
        <v>0</v>
      </c>
      <c r="X7742">
        <f t="shared" ca="1" si="1693"/>
        <v>14</v>
      </c>
    </row>
    <row r="7743" spans="1:24" x14ac:dyDescent="0.25">
      <c r="A7743">
        <v>482574</v>
      </c>
      <c r="B7743" t="s">
        <v>10285</v>
      </c>
      <c r="C7743" t="s">
        <v>10</v>
      </c>
      <c r="D7743" t="s">
        <v>20933</v>
      </c>
      <c r="E7743" t="str">
        <f t="shared" ca="1" si="1694"/>
        <v>Everett</v>
      </c>
      <c r="F7743" t="s">
        <v>24067</v>
      </c>
      <c r="G7743">
        <f t="shared" ca="1" si="1681"/>
        <v>9820671703</v>
      </c>
      <c r="H7743" t="s">
        <v>347</v>
      </c>
      <c r="I7743">
        <v>43209</v>
      </c>
      <c r="J7743" t="str">
        <f t="shared" ca="1" si="1682"/>
        <v>Male</v>
      </c>
      <c r="K7743">
        <f t="shared" ca="1" si="1683"/>
        <v>41</v>
      </c>
      <c r="L7743" t="str">
        <f t="shared" ca="1" si="1684"/>
        <v>Adult</v>
      </c>
      <c r="M7743" t="str">
        <f t="shared" ca="1" si="1685"/>
        <v>No</v>
      </c>
      <c r="N7743" t="str">
        <f t="shared" ca="1" si="1685"/>
        <v>Yes</v>
      </c>
      <c r="O7743" t="str">
        <f t="shared" ca="1" si="1685"/>
        <v>Yes</v>
      </c>
      <c r="P7743" t="str">
        <f t="shared" ca="1" si="1685"/>
        <v>No</v>
      </c>
      <c r="Q7743" t="str">
        <f t="shared" ca="1" si="1686"/>
        <v>Yes</v>
      </c>
      <c r="R7743">
        <f t="shared" ca="1" si="1687"/>
        <v>4</v>
      </c>
      <c r="S7743">
        <f t="shared" ca="1" si="1688"/>
        <v>5</v>
      </c>
      <c r="T7743">
        <f t="shared" ca="1" si="1689"/>
        <v>5</v>
      </c>
      <c r="U7743">
        <f t="shared" ca="1" si="1690"/>
        <v>0</v>
      </c>
      <c r="V7743">
        <f t="shared" ca="1" si="1691"/>
        <v>0</v>
      </c>
      <c r="W7743">
        <f t="shared" ca="1" si="1692"/>
        <v>4</v>
      </c>
      <c r="X7743">
        <f t="shared" ca="1" si="1693"/>
        <v>18</v>
      </c>
    </row>
    <row r="7744" spans="1:24" x14ac:dyDescent="0.25">
      <c r="A7744">
        <v>482583</v>
      </c>
      <c r="B7744" t="s">
        <v>19972</v>
      </c>
      <c r="C7744" t="s">
        <v>10</v>
      </c>
      <c r="D7744" t="s">
        <v>24026</v>
      </c>
      <c r="E7744" t="str">
        <f t="shared" ca="1" si="1694"/>
        <v>Brookline</v>
      </c>
      <c r="F7744" t="s">
        <v>24067</v>
      </c>
      <c r="G7744">
        <f t="shared" ca="1" si="1681"/>
        <v>3186680877</v>
      </c>
      <c r="H7744" t="s">
        <v>347</v>
      </c>
      <c r="I7744">
        <v>73116</v>
      </c>
      <c r="J7744" t="str">
        <f t="shared" ca="1" si="1682"/>
        <v>Male</v>
      </c>
      <c r="K7744">
        <f t="shared" ca="1" si="1683"/>
        <v>26</v>
      </c>
      <c r="L7744" t="str">
        <f t="shared" ca="1" si="1684"/>
        <v>Adult</v>
      </c>
      <c r="M7744" t="str">
        <f t="shared" ca="1" si="1685"/>
        <v>Yes</v>
      </c>
      <c r="N7744" t="str">
        <f t="shared" ca="1" si="1685"/>
        <v>No</v>
      </c>
      <c r="O7744" t="str">
        <f t="shared" ca="1" si="1685"/>
        <v>Yes</v>
      </c>
      <c r="P7744" t="str">
        <f t="shared" ca="1" si="1685"/>
        <v>Yes</v>
      </c>
      <c r="Q7744" t="str">
        <f t="shared" ca="1" si="1686"/>
        <v>No</v>
      </c>
      <c r="R7744">
        <f t="shared" ca="1" si="1687"/>
        <v>3</v>
      </c>
      <c r="S7744">
        <f t="shared" ca="1" si="1688"/>
        <v>3</v>
      </c>
      <c r="T7744">
        <f t="shared" ca="1" si="1689"/>
        <v>3</v>
      </c>
      <c r="U7744">
        <f t="shared" ca="1" si="1690"/>
        <v>3</v>
      </c>
      <c r="V7744">
        <f t="shared" ca="1" si="1691"/>
        <v>4</v>
      </c>
      <c r="W7744">
        <f t="shared" ca="1" si="1692"/>
        <v>0</v>
      </c>
      <c r="X7744">
        <f t="shared" ca="1" si="1693"/>
        <v>16</v>
      </c>
    </row>
    <row r="7745" spans="1:24" x14ac:dyDescent="0.25">
      <c r="A7745">
        <v>482592</v>
      </c>
      <c r="B7745" t="s">
        <v>19324</v>
      </c>
      <c r="C7745" t="s">
        <v>10</v>
      </c>
      <c r="D7745" t="s">
        <v>24027</v>
      </c>
      <c r="E7745" t="str">
        <f t="shared" ca="1" si="1694"/>
        <v>Boston</v>
      </c>
      <c r="F7745" t="s">
        <v>24067</v>
      </c>
      <c r="G7745">
        <f t="shared" ca="1" si="1681"/>
        <v>6537928039</v>
      </c>
      <c r="H7745" t="s">
        <v>347</v>
      </c>
      <c r="I7745">
        <v>97225</v>
      </c>
      <c r="J7745" t="str">
        <f t="shared" ca="1" si="1682"/>
        <v>Female</v>
      </c>
      <c r="K7745">
        <f t="shared" ca="1" si="1683"/>
        <v>27</v>
      </c>
      <c r="L7745" t="str">
        <f t="shared" ca="1" si="1684"/>
        <v>Adult</v>
      </c>
      <c r="M7745" t="str">
        <f t="shared" ca="1" si="1685"/>
        <v>No</v>
      </c>
      <c r="N7745" t="str">
        <f t="shared" ca="1" si="1685"/>
        <v>No</v>
      </c>
      <c r="O7745" t="str">
        <f t="shared" ca="1" si="1685"/>
        <v>Yes</v>
      </c>
      <c r="P7745" t="str">
        <f t="shared" ca="1" si="1685"/>
        <v>No</v>
      </c>
      <c r="Q7745" t="str">
        <f t="shared" ca="1" si="1686"/>
        <v>No</v>
      </c>
      <c r="R7745">
        <f t="shared" ca="1" si="1687"/>
        <v>3</v>
      </c>
      <c r="S7745">
        <f t="shared" ca="1" si="1688"/>
        <v>3</v>
      </c>
      <c r="T7745">
        <f t="shared" ca="1" si="1689"/>
        <v>3</v>
      </c>
      <c r="U7745">
        <f t="shared" ca="1" si="1690"/>
        <v>0</v>
      </c>
      <c r="V7745">
        <f t="shared" ca="1" si="1691"/>
        <v>0</v>
      </c>
      <c r="W7745">
        <f t="shared" ca="1" si="1692"/>
        <v>0</v>
      </c>
      <c r="X7745">
        <f t="shared" ca="1" si="1693"/>
        <v>9</v>
      </c>
    </row>
    <row r="7746" spans="1:24" x14ac:dyDescent="0.25">
      <c r="A7746">
        <v>482608</v>
      </c>
      <c r="B7746" t="s">
        <v>19118</v>
      </c>
      <c r="C7746" t="s">
        <v>10</v>
      </c>
      <c r="D7746" t="s">
        <v>19119</v>
      </c>
      <c r="E7746" t="str">
        <f t="shared" ca="1" si="1694"/>
        <v>Quincy</v>
      </c>
      <c r="F7746" t="s">
        <v>24067</v>
      </c>
      <c r="G7746">
        <f t="shared" ca="1" si="1681"/>
        <v>3016821092</v>
      </c>
      <c r="H7746" t="s">
        <v>347</v>
      </c>
      <c r="I7746">
        <v>19034</v>
      </c>
      <c r="J7746" t="str">
        <f t="shared" ca="1" si="1682"/>
        <v>Female</v>
      </c>
      <c r="K7746">
        <f t="shared" ca="1" si="1683"/>
        <v>26</v>
      </c>
      <c r="L7746" t="str">
        <f t="shared" ca="1" si="1684"/>
        <v>Adult</v>
      </c>
      <c r="M7746" t="str">
        <f t="shared" ca="1" si="1685"/>
        <v>Yes</v>
      </c>
      <c r="N7746" t="str">
        <f t="shared" ca="1" si="1685"/>
        <v>Yes</v>
      </c>
      <c r="O7746" t="str">
        <f t="shared" ca="1" si="1685"/>
        <v>No</v>
      </c>
      <c r="P7746" t="str">
        <f t="shared" ref="P7746:Q7770" ca="1" si="1695">CHOOSE(RANDBETWEEN(1,2),"Yes","No")</f>
        <v>No</v>
      </c>
      <c r="Q7746" t="str">
        <f t="shared" ca="1" si="1686"/>
        <v>Yes</v>
      </c>
      <c r="R7746">
        <f t="shared" ca="1" si="1687"/>
        <v>5</v>
      </c>
      <c r="S7746">
        <f t="shared" ca="1" si="1688"/>
        <v>5</v>
      </c>
      <c r="T7746">
        <f t="shared" ca="1" si="1689"/>
        <v>3</v>
      </c>
      <c r="U7746">
        <f t="shared" ca="1" si="1690"/>
        <v>3</v>
      </c>
      <c r="V7746">
        <f t="shared" ca="1" si="1691"/>
        <v>0</v>
      </c>
      <c r="W7746">
        <f t="shared" ca="1" si="1692"/>
        <v>4</v>
      </c>
      <c r="X7746">
        <f t="shared" ca="1" si="1693"/>
        <v>20</v>
      </c>
    </row>
    <row r="7747" spans="1:24" x14ac:dyDescent="0.25">
      <c r="A7747">
        <v>482617</v>
      </c>
      <c r="B7747" t="s">
        <v>20524</v>
      </c>
      <c r="C7747" t="s">
        <v>10</v>
      </c>
      <c r="D7747" t="s">
        <v>20525</v>
      </c>
      <c r="E7747" t="str">
        <f t="shared" ca="1" si="1694"/>
        <v>Canton</v>
      </c>
      <c r="F7747" t="s">
        <v>24067</v>
      </c>
      <c r="G7747">
        <f t="shared" ref="G7747:G7770" ca="1" si="1696">RANDBETWEEN(1000000000,9999999999)</f>
        <v>2697991514</v>
      </c>
      <c r="H7747" t="s">
        <v>347</v>
      </c>
      <c r="I7747">
        <v>38119</v>
      </c>
      <c r="J7747" t="str">
        <f t="shared" ref="J7747:J7769" ca="1" si="1697">CHOOSE(RANDBETWEEN(1,2),"Male","Female")</f>
        <v>Female</v>
      </c>
      <c r="K7747">
        <f t="shared" ref="K7747:K7769" ca="1" si="1698">RANDBETWEEN(15,70)</f>
        <v>53</v>
      </c>
      <c r="L7747" t="str">
        <f t="shared" ref="L7747:L7770" ca="1" si="1699">IF(AND(K7747&gt;=12, K7747 &lt; 18), "Adoloscent", "Adult")</f>
        <v>Adult</v>
      </c>
      <c r="M7747" t="str">
        <f t="shared" ref="M7747:O7770" ca="1" si="1700">CHOOSE(RANDBETWEEN(1,2),"Yes","No")</f>
        <v>Yes</v>
      </c>
      <c r="N7747" t="str">
        <f t="shared" ca="1" si="1700"/>
        <v>No</v>
      </c>
      <c r="O7747" t="str">
        <f t="shared" ca="1" si="1700"/>
        <v>Yes</v>
      </c>
      <c r="P7747" t="str">
        <f t="shared" ca="1" si="1695"/>
        <v>Yes</v>
      </c>
      <c r="Q7747" t="str">
        <f t="shared" ca="1" si="1695"/>
        <v>No</v>
      </c>
      <c r="R7747">
        <f t="shared" ref="R7747:R7770" ca="1" si="1701">CHOOSE(RANDBETWEEN(1,5),1,2,3,4,5)</f>
        <v>1</v>
      </c>
      <c r="S7747">
        <f t="shared" ref="S7747:S7770" ca="1" si="1702">IF(R7747&gt;=4,5,IF(AND(R7747&gt;=2,R7747&lt;=3),3,IF(R7747=1,0)))</f>
        <v>0</v>
      </c>
      <c r="T7747">
        <f t="shared" ref="T7747:T7770" ca="1" si="1703">IF(AND(O7747="Yes",N7747="Yes"),5,IF(OR(O7747="Yes",N7747="Yes"),3,IF(AND(O7747="No",N7747="No"),0)))</f>
        <v>3</v>
      </c>
      <c r="U7747">
        <f t="shared" ref="U7747:U7770" ca="1" si="1704">IF(M7747="Yes",3,0)</f>
        <v>3</v>
      </c>
      <c r="V7747">
        <f t="shared" ref="V7747:V7770" ca="1" si="1705">IF(P7747="Yes",4,0)</f>
        <v>4</v>
      </c>
      <c r="W7747">
        <f t="shared" ref="W7747:W7770" ca="1" si="1706">IF(Q7747="Yes",4,0)</f>
        <v>0</v>
      </c>
      <c r="X7747">
        <f t="shared" ref="X7747:X7770" ca="1" si="1707">SUM(R7747:W7747)</f>
        <v>11</v>
      </c>
    </row>
    <row r="7748" spans="1:24" x14ac:dyDescent="0.25">
      <c r="A7748">
        <v>482635</v>
      </c>
      <c r="B7748" t="s">
        <v>13142</v>
      </c>
      <c r="C7748" t="s">
        <v>10</v>
      </c>
      <c r="D7748" t="s">
        <v>24028</v>
      </c>
      <c r="E7748" t="str">
        <f t="shared" ref="E7748:E7770" ca="1" si="1708">CHOOSE(RANDBETWEEN(1,15),"Boston","Winthrop","Revere","Chelsea","Everett","Somerville", "Cambridge","Watertown", "Newton","Brookline", "Needham", "Dedham", "Canton"," Milton", "Quincy")</f>
        <v>Chelsea</v>
      </c>
      <c r="F7748" t="s">
        <v>24067</v>
      </c>
      <c r="G7748">
        <f t="shared" ca="1" si="1696"/>
        <v>7850770768</v>
      </c>
      <c r="H7748" t="s">
        <v>347</v>
      </c>
      <c r="I7748">
        <v>75063</v>
      </c>
      <c r="J7748" t="str">
        <f t="shared" ca="1" si="1697"/>
        <v>Male</v>
      </c>
      <c r="K7748">
        <f t="shared" ca="1" si="1698"/>
        <v>40</v>
      </c>
      <c r="L7748" t="str">
        <f t="shared" ca="1" si="1699"/>
        <v>Adult</v>
      </c>
      <c r="M7748" t="str">
        <f t="shared" ca="1" si="1700"/>
        <v>Yes</v>
      </c>
      <c r="N7748" t="str">
        <f t="shared" ca="1" si="1700"/>
        <v>No</v>
      </c>
      <c r="O7748" t="str">
        <f t="shared" ca="1" si="1700"/>
        <v>No</v>
      </c>
      <c r="P7748" t="str">
        <f t="shared" ca="1" si="1695"/>
        <v>No</v>
      </c>
      <c r="Q7748" t="str">
        <f t="shared" ca="1" si="1695"/>
        <v>Yes</v>
      </c>
      <c r="R7748">
        <f t="shared" ca="1" si="1701"/>
        <v>3</v>
      </c>
      <c r="S7748">
        <f t="shared" ca="1" si="1702"/>
        <v>3</v>
      </c>
      <c r="T7748">
        <f t="shared" ca="1" si="1703"/>
        <v>0</v>
      </c>
      <c r="U7748">
        <f t="shared" ca="1" si="1704"/>
        <v>3</v>
      </c>
      <c r="V7748">
        <f t="shared" ca="1" si="1705"/>
        <v>0</v>
      </c>
      <c r="W7748">
        <f t="shared" ca="1" si="1706"/>
        <v>4</v>
      </c>
      <c r="X7748">
        <f t="shared" ca="1" si="1707"/>
        <v>13</v>
      </c>
    </row>
    <row r="7749" spans="1:24" x14ac:dyDescent="0.25">
      <c r="A7749">
        <v>482644</v>
      </c>
      <c r="B7749" t="s">
        <v>20243</v>
      </c>
      <c r="C7749" t="s">
        <v>10</v>
      </c>
      <c r="D7749" t="s">
        <v>24029</v>
      </c>
      <c r="E7749" t="str">
        <f t="shared" ca="1" si="1708"/>
        <v>Brookline</v>
      </c>
      <c r="F7749" t="s">
        <v>24067</v>
      </c>
      <c r="G7749">
        <f t="shared" ca="1" si="1696"/>
        <v>8156692594</v>
      </c>
      <c r="H7749" t="s">
        <v>347</v>
      </c>
      <c r="I7749">
        <v>84070</v>
      </c>
      <c r="J7749" t="str">
        <f t="shared" ca="1" si="1697"/>
        <v>Female</v>
      </c>
      <c r="K7749">
        <f t="shared" ca="1" si="1698"/>
        <v>21</v>
      </c>
      <c r="L7749" t="str">
        <f t="shared" ca="1" si="1699"/>
        <v>Adult</v>
      </c>
      <c r="M7749" t="str">
        <f t="shared" ca="1" si="1700"/>
        <v>No</v>
      </c>
      <c r="N7749" t="str">
        <f t="shared" ca="1" si="1700"/>
        <v>No</v>
      </c>
      <c r="O7749" t="str">
        <f t="shared" ca="1" si="1700"/>
        <v>No</v>
      </c>
      <c r="P7749" t="str">
        <f t="shared" ca="1" si="1695"/>
        <v>Yes</v>
      </c>
      <c r="Q7749" t="str">
        <f t="shared" ca="1" si="1695"/>
        <v>No</v>
      </c>
      <c r="R7749">
        <f t="shared" ca="1" si="1701"/>
        <v>3</v>
      </c>
      <c r="S7749">
        <f t="shared" ca="1" si="1702"/>
        <v>3</v>
      </c>
      <c r="T7749">
        <f t="shared" ca="1" si="1703"/>
        <v>0</v>
      </c>
      <c r="U7749">
        <f t="shared" ca="1" si="1704"/>
        <v>0</v>
      </c>
      <c r="V7749">
        <f t="shared" ca="1" si="1705"/>
        <v>4</v>
      </c>
      <c r="W7749">
        <f t="shared" ca="1" si="1706"/>
        <v>0</v>
      </c>
      <c r="X7749">
        <f t="shared" ca="1" si="1707"/>
        <v>10</v>
      </c>
    </row>
    <row r="7750" spans="1:24" x14ac:dyDescent="0.25">
      <c r="A7750">
        <v>482653</v>
      </c>
      <c r="B7750" t="s">
        <v>18387</v>
      </c>
      <c r="C7750" t="s">
        <v>10</v>
      </c>
      <c r="D7750" t="s">
        <v>24030</v>
      </c>
      <c r="E7750" t="str">
        <f t="shared" ca="1" si="1708"/>
        <v>Dedham</v>
      </c>
      <c r="F7750" t="s">
        <v>24067</v>
      </c>
      <c r="G7750">
        <f t="shared" ca="1" si="1696"/>
        <v>3755889874</v>
      </c>
      <c r="H7750" t="s">
        <v>347</v>
      </c>
      <c r="I7750">
        <v>22202</v>
      </c>
      <c r="J7750" t="str">
        <f t="shared" ca="1" si="1697"/>
        <v>Male</v>
      </c>
      <c r="K7750">
        <f t="shared" ca="1" si="1698"/>
        <v>56</v>
      </c>
      <c r="L7750" t="str">
        <f t="shared" ca="1" si="1699"/>
        <v>Adult</v>
      </c>
      <c r="M7750" t="str">
        <f t="shared" ca="1" si="1700"/>
        <v>Yes</v>
      </c>
      <c r="N7750" t="str">
        <f t="shared" ca="1" si="1700"/>
        <v>No</v>
      </c>
      <c r="O7750" t="str">
        <f t="shared" ca="1" si="1700"/>
        <v>Yes</v>
      </c>
      <c r="P7750" t="str">
        <f t="shared" ca="1" si="1695"/>
        <v>Yes</v>
      </c>
      <c r="Q7750" t="str">
        <f t="shared" ca="1" si="1695"/>
        <v>Yes</v>
      </c>
      <c r="R7750">
        <f t="shared" ca="1" si="1701"/>
        <v>2</v>
      </c>
      <c r="S7750">
        <f t="shared" ca="1" si="1702"/>
        <v>3</v>
      </c>
      <c r="T7750">
        <f t="shared" ca="1" si="1703"/>
        <v>3</v>
      </c>
      <c r="U7750">
        <f t="shared" ca="1" si="1704"/>
        <v>3</v>
      </c>
      <c r="V7750">
        <f t="shared" ca="1" si="1705"/>
        <v>4</v>
      </c>
      <c r="W7750">
        <f t="shared" ca="1" si="1706"/>
        <v>4</v>
      </c>
      <c r="X7750">
        <f t="shared" ca="1" si="1707"/>
        <v>19</v>
      </c>
    </row>
    <row r="7751" spans="1:24" x14ac:dyDescent="0.25">
      <c r="A7751">
        <v>482662</v>
      </c>
      <c r="B7751" t="s">
        <v>18748</v>
      </c>
      <c r="C7751" t="s">
        <v>10</v>
      </c>
      <c r="D7751" t="s">
        <v>18749</v>
      </c>
      <c r="E7751" t="str">
        <f t="shared" ca="1" si="1708"/>
        <v>Chelsea</v>
      </c>
      <c r="F7751" t="s">
        <v>24067</v>
      </c>
      <c r="G7751">
        <f t="shared" ca="1" si="1696"/>
        <v>2212171978</v>
      </c>
      <c r="H7751" t="s">
        <v>347</v>
      </c>
      <c r="I7751">
        <v>98001</v>
      </c>
      <c r="J7751" t="str">
        <f t="shared" ca="1" si="1697"/>
        <v>Female</v>
      </c>
      <c r="K7751">
        <f t="shared" ca="1" si="1698"/>
        <v>60</v>
      </c>
      <c r="L7751" t="str">
        <f t="shared" ca="1" si="1699"/>
        <v>Adult</v>
      </c>
      <c r="M7751" t="str">
        <f t="shared" ca="1" si="1700"/>
        <v>No</v>
      </c>
      <c r="N7751" t="str">
        <f t="shared" ca="1" si="1700"/>
        <v>No</v>
      </c>
      <c r="O7751" t="str">
        <f t="shared" ca="1" si="1700"/>
        <v>Yes</v>
      </c>
      <c r="P7751" t="str">
        <f t="shared" ca="1" si="1695"/>
        <v>No</v>
      </c>
      <c r="Q7751" t="str">
        <f t="shared" ca="1" si="1695"/>
        <v>No</v>
      </c>
      <c r="R7751">
        <f t="shared" ca="1" si="1701"/>
        <v>5</v>
      </c>
      <c r="S7751">
        <f t="shared" ca="1" si="1702"/>
        <v>5</v>
      </c>
      <c r="T7751">
        <f t="shared" ca="1" si="1703"/>
        <v>3</v>
      </c>
      <c r="U7751">
        <f t="shared" ca="1" si="1704"/>
        <v>0</v>
      </c>
      <c r="V7751">
        <f t="shared" ca="1" si="1705"/>
        <v>0</v>
      </c>
      <c r="W7751">
        <f t="shared" ca="1" si="1706"/>
        <v>0</v>
      </c>
      <c r="X7751">
        <f t="shared" ca="1" si="1707"/>
        <v>13</v>
      </c>
    </row>
    <row r="7752" spans="1:24" x14ac:dyDescent="0.25">
      <c r="A7752">
        <v>482671</v>
      </c>
      <c r="B7752" t="s">
        <v>14720</v>
      </c>
      <c r="C7752" t="s">
        <v>10</v>
      </c>
      <c r="D7752" t="s">
        <v>24031</v>
      </c>
      <c r="E7752" t="str">
        <f t="shared" ca="1" si="1708"/>
        <v>Revere</v>
      </c>
      <c r="F7752" t="s">
        <v>24067</v>
      </c>
      <c r="G7752">
        <f t="shared" ca="1" si="1696"/>
        <v>2824900322</v>
      </c>
      <c r="H7752" t="s">
        <v>347</v>
      </c>
      <c r="I7752">
        <v>53202</v>
      </c>
      <c r="J7752" t="str">
        <f t="shared" ca="1" si="1697"/>
        <v>Male</v>
      </c>
      <c r="K7752">
        <f t="shared" ca="1" si="1698"/>
        <v>40</v>
      </c>
      <c r="L7752" t="str">
        <f t="shared" ca="1" si="1699"/>
        <v>Adult</v>
      </c>
      <c r="M7752" t="str">
        <f t="shared" ca="1" si="1700"/>
        <v>No</v>
      </c>
      <c r="N7752" t="str">
        <f t="shared" ca="1" si="1700"/>
        <v>Yes</v>
      </c>
      <c r="O7752" t="str">
        <f t="shared" ca="1" si="1700"/>
        <v>No</v>
      </c>
      <c r="P7752" t="str">
        <f t="shared" ca="1" si="1695"/>
        <v>Yes</v>
      </c>
      <c r="Q7752" t="str">
        <f t="shared" ca="1" si="1695"/>
        <v>Yes</v>
      </c>
      <c r="R7752">
        <f t="shared" ca="1" si="1701"/>
        <v>2</v>
      </c>
      <c r="S7752">
        <f t="shared" ca="1" si="1702"/>
        <v>3</v>
      </c>
      <c r="T7752">
        <f t="shared" ca="1" si="1703"/>
        <v>3</v>
      </c>
      <c r="U7752">
        <f t="shared" ca="1" si="1704"/>
        <v>0</v>
      </c>
      <c r="V7752">
        <f t="shared" ca="1" si="1705"/>
        <v>4</v>
      </c>
      <c r="W7752">
        <f t="shared" ca="1" si="1706"/>
        <v>4</v>
      </c>
      <c r="X7752">
        <f t="shared" ca="1" si="1707"/>
        <v>16</v>
      </c>
    </row>
    <row r="7753" spans="1:24" x14ac:dyDescent="0.25">
      <c r="A7753">
        <v>482680</v>
      </c>
      <c r="B7753" t="s">
        <v>24032</v>
      </c>
      <c r="C7753" t="s">
        <v>10</v>
      </c>
      <c r="D7753" t="s">
        <v>3377</v>
      </c>
      <c r="E7753" t="str">
        <f t="shared" ca="1" si="1708"/>
        <v>Quincy</v>
      </c>
      <c r="F7753" t="s">
        <v>24067</v>
      </c>
      <c r="G7753">
        <f t="shared" ca="1" si="1696"/>
        <v>1561485800</v>
      </c>
      <c r="H7753" t="s">
        <v>24033</v>
      </c>
      <c r="I7753">
        <v>30597</v>
      </c>
      <c r="J7753" t="str">
        <f t="shared" ca="1" si="1697"/>
        <v>Female</v>
      </c>
      <c r="K7753">
        <f t="shared" ca="1" si="1698"/>
        <v>39</v>
      </c>
      <c r="L7753" t="str">
        <f t="shared" ca="1" si="1699"/>
        <v>Adult</v>
      </c>
      <c r="M7753" t="str">
        <f t="shared" ca="1" si="1700"/>
        <v>Yes</v>
      </c>
      <c r="N7753" t="str">
        <f t="shared" ca="1" si="1700"/>
        <v>Yes</v>
      </c>
      <c r="O7753" t="str">
        <f t="shared" ca="1" si="1700"/>
        <v>No</v>
      </c>
      <c r="P7753" t="str">
        <f t="shared" ca="1" si="1695"/>
        <v>No</v>
      </c>
      <c r="Q7753" t="str">
        <f t="shared" ca="1" si="1695"/>
        <v>Yes</v>
      </c>
      <c r="R7753">
        <f t="shared" ca="1" si="1701"/>
        <v>1</v>
      </c>
      <c r="S7753">
        <f t="shared" ca="1" si="1702"/>
        <v>0</v>
      </c>
      <c r="T7753">
        <f t="shared" ca="1" si="1703"/>
        <v>3</v>
      </c>
      <c r="U7753">
        <f t="shared" ca="1" si="1704"/>
        <v>3</v>
      </c>
      <c r="V7753">
        <f t="shared" ca="1" si="1705"/>
        <v>0</v>
      </c>
      <c r="W7753">
        <f t="shared" ca="1" si="1706"/>
        <v>4</v>
      </c>
      <c r="X7753">
        <f t="shared" ca="1" si="1707"/>
        <v>11</v>
      </c>
    </row>
    <row r="7754" spans="1:24" x14ac:dyDescent="0.25">
      <c r="A7754">
        <v>482699</v>
      </c>
      <c r="B7754" t="s">
        <v>24034</v>
      </c>
      <c r="C7754" t="s">
        <v>10</v>
      </c>
      <c r="D7754" t="s">
        <v>24035</v>
      </c>
      <c r="E7754" t="str">
        <f t="shared" ca="1" si="1708"/>
        <v xml:space="preserve"> Milton</v>
      </c>
      <c r="F7754" t="s">
        <v>24067</v>
      </c>
      <c r="G7754">
        <f t="shared" ca="1" si="1696"/>
        <v>9182464841</v>
      </c>
      <c r="H7754" t="s">
        <v>24036</v>
      </c>
      <c r="I7754">
        <v>31533</v>
      </c>
      <c r="J7754" t="str">
        <f t="shared" ca="1" si="1697"/>
        <v>Male</v>
      </c>
      <c r="K7754">
        <f t="shared" ca="1" si="1698"/>
        <v>47</v>
      </c>
      <c r="L7754" t="str">
        <f t="shared" ca="1" si="1699"/>
        <v>Adult</v>
      </c>
      <c r="M7754" t="str">
        <f t="shared" ca="1" si="1700"/>
        <v>Yes</v>
      </c>
      <c r="N7754" t="str">
        <f t="shared" ca="1" si="1700"/>
        <v>Yes</v>
      </c>
      <c r="O7754" t="str">
        <f t="shared" ca="1" si="1700"/>
        <v>No</v>
      </c>
      <c r="P7754" t="str">
        <f t="shared" ca="1" si="1695"/>
        <v>Yes</v>
      </c>
      <c r="Q7754" t="str">
        <f t="shared" ca="1" si="1695"/>
        <v>Yes</v>
      </c>
      <c r="R7754">
        <f t="shared" ca="1" si="1701"/>
        <v>5</v>
      </c>
      <c r="S7754">
        <f t="shared" ca="1" si="1702"/>
        <v>5</v>
      </c>
      <c r="T7754">
        <f t="shared" ca="1" si="1703"/>
        <v>3</v>
      </c>
      <c r="U7754">
        <f t="shared" ca="1" si="1704"/>
        <v>3</v>
      </c>
      <c r="V7754">
        <f t="shared" ca="1" si="1705"/>
        <v>4</v>
      </c>
      <c r="W7754">
        <f t="shared" ca="1" si="1706"/>
        <v>4</v>
      </c>
      <c r="X7754">
        <f t="shared" ca="1" si="1707"/>
        <v>24</v>
      </c>
    </row>
    <row r="7755" spans="1:24" x14ac:dyDescent="0.25">
      <c r="A7755">
        <v>482705</v>
      </c>
      <c r="B7755" t="s">
        <v>6230</v>
      </c>
      <c r="C7755" t="s">
        <v>10</v>
      </c>
      <c r="D7755" t="s">
        <v>6231</v>
      </c>
      <c r="E7755" t="str">
        <f t="shared" ca="1" si="1708"/>
        <v>Revere</v>
      </c>
      <c r="F7755" t="s">
        <v>24067</v>
      </c>
      <c r="G7755">
        <f t="shared" ca="1" si="1696"/>
        <v>7324825630</v>
      </c>
      <c r="H7755" t="s">
        <v>24037</v>
      </c>
      <c r="I7755">
        <v>2115</v>
      </c>
      <c r="J7755" t="str">
        <f t="shared" ca="1" si="1697"/>
        <v>Female</v>
      </c>
      <c r="K7755">
        <f t="shared" ca="1" si="1698"/>
        <v>24</v>
      </c>
      <c r="L7755" t="str">
        <f t="shared" ca="1" si="1699"/>
        <v>Adult</v>
      </c>
      <c r="M7755" t="str">
        <f t="shared" ca="1" si="1700"/>
        <v>Yes</v>
      </c>
      <c r="N7755" t="str">
        <f t="shared" ca="1" si="1700"/>
        <v>Yes</v>
      </c>
      <c r="O7755" t="str">
        <f t="shared" ca="1" si="1700"/>
        <v>Yes</v>
      </c>
      <c r="P7755" t="str">
        <f t="shared" ca="1" si="1695"/>
        <v>Yes</v>
      </c>
      <c r="Q7755" t="str">
        <f t="shared" ca="1" si="1695"/>
        <v>No</v>
      </c>
      <c r="R7755">
        <f t="shared" ca="1" si="1701"/>
        <v>4</v>
      </c>
      <c r="S7755">
        <f t="shared" ca="1" si="1702"/>
        <v>5</v>
      </c>
      <c r="T7755">
        <f t="shared" ca="1" si="1703"/>
        <v>5</v>
      </c>
      <c r="U7755">
        <f t="shared" ca="1" si="1704"/>
        <v>3</v>
      </c>
      <c r="V7755">
        <f t="shared" ca="1" si="1705"/>
        <v>4</v>
      </c>
      <c r="W7755">
        <f t="shared" ca="1" si="1706"/>
        <v>0</v>
      </c>
      <c r="X7755">
        <f t="shared" ca="1" si="1707"/>
        <v>21</v>
      </c>
    </row>
    <row r="7756" spans="1:24" x14ac:dyDescent="0.25">
      <c r="A7756">
        <v>482857</v>
      </c>
      <c r="B7756" t="s">
        <v>3296</v>
      </c>
      <c r="C7756" t="s">
        <v>10</v>
      </c>
      <c r="D7756" t="s">
        <v>3297</v>
      </c>
      <c r="E7756" t="str">
        <f t="shared" ca="1" si="1708"/>
        <v>Watertown</v>
      </c>
      <c r="F7756" t="s">
        <v>24067</v>
      </c>
      <c r="G7756">
        <f t="shared" ca="1" si="1696"/>
        <v>8039767961</v>
      </c>
      <c r="H7756" t="s">
        <v>24038</v>
      </c>
      <c r="I7756">
        <v>31061</v>
      </c>
      <c r="J7756" t="str">
        <f t="shared" ca="1" si="1697"/>
        <v>Male</v>
      </c>
      <c r="K7756">
        <f t="shared" ca="1" si="1698"/>
        <v>20</v>
      </c>
      <c r="L7756" t="str">
        <f t="shared" ca="1" si="1699"/>
        <v>Adult</v>
      </c>
      <c r="M7756" t="str">
        <f t="shared" ca="1" si="1700"/>
        <v>Yes</v>
      </c>
      <c r="N7756" t="str">
        <f t="shared" ca="1" si="1700"/>
        <v>Yes</v>
      </c>
      <c r="O7756" t="str">
        <f t="shared" ca="1" si="1700"/>
        <v>Yes</v>
      </c>
      <c r="P7756" t="str">
        <f t="shared" ca="1" si="1695"/>
        <v>Yes</v>
      </c>
      <c r="Q7756" t="str">
        <f t="shared" ca="1" si="1695"/>
        <v>Yes</v>
      </c>
      <c r="R7756">
        <f t="shared" ca="1" si="1701"/>
        <v>3</v>
      </c>
      <c r="S7756">
        <f t="shared" ca="1" si="1702"/>
        <v>3</v>
      </c>
      <c r="T7756">
        <f t="shared" ca="1" si="1703"/>
        <v>5</v>
      </c>
      <c r="U7756">
        <f t="shared" ca="1" si="1704"/>
        <v>3</v>
      </c>
      <c r="V7756">
        <f t="shared" ca="1" si="1705"/>
        <v>4</v>
      </c>
      <c r="W7756">
        <f t="shared" ca="1" si="1706"/>
        <v>4</v>
      </c>
      <c r="X7756">
        <f t="shared" ca="1" si="1707"/>
        <v>22</v>
      </c>
    </row>
    <row r="7757" spans="1:24" x14ac:dyDescent="0.25">
      <c r="A7757">
        <v>482936</v>
      </c>
      <c r="B7757" t="s">
        <v>24039</v>
      </c>
      <c r="C7757" t="s">
        <v>10</v>
      </c>
      <c r="D7757" t="s">
        <v>24040</v>
      </c>
      <c r="E7757" t="str">
        <f t="shared" ca="1" si="1708"/>
        <v xml:space="preserve"> Milton</v>
      </c>
      <c r="F7757" t="s">
        <v>24067</v>
      </c>
      <c r="G7757">
        <f t="shared" ca="1" si="1696"/>
        <v>4979708920</v>
      </c>
      <c r="H7757" t="s">
        <v>24041</v>
      </c>
      <c r="I7757">
        <v>33805</v>
      </c>
      <c r="J7757" t="str">
        <f t="shared" ca="1" si="1697"/>
        <v>Female</v>
      </c>
      <c r="K7757">
        <f t="shared" ca="1" si="1698"/>
        <v>66</v>
      </c>
      <c r="L7757" t="str">
        <f t="shared" ca="1" si="1699"/>
        <v>Adult</v>
      </c>
      <c r="M7757" t="str">
        <f t="shared" ca="1" si="1700"/>
        <v>Yes</v>
      </c>
      <c r="N7757" t="str">
        <f t="shared" ca="1" si="1700"/>
        <v>Yes</v>
      </c>
      <c r="O7757" t="str">
        <f t="shared" ca="1" si="1700"/>
        <v>No</v>
      </c>
      <c r="P7757" t="str">
        <f t="shared" ca="1" si="1695"/>
        <v>Yes</v>
      </c>
      <c r="Q7757" t="str">
        <f t="shared" ca="1" si="1695"/>
        <v>Yes</v>
      </c>
      <c r="R7757">
        <f t="shared" ca="1" si="1701"/>
        <v>3</v>
      </c>
      <c r="S7757">
        <f t="shared" ca="1" si="1702"/>
        <v>3</v>
      </c>
      <c r="T7757">
        <f t="shared" ca="1" si="1703"/>
        <v>3</v>
      </c>
      <c r="U7757">
        <f t="shared" ca="1" si="1704"/>
        <v>3</v>
      </c>
      <c r="V7757">
        <f t="shared" ca="1" si="1705"/>
        <v>4</v>
      </c>
      <c r="W7757">
        <f t="shared" ca="1" si="1706"/>
        <v>4</v>
      </c>
      <c r="X7757">
        <f t="shared" ca="1" si="1707"/>
        <v>20</v>
      </c>
    </row>
    <row r="7758" spans="1:24" x14ac:dyDescent="0.25">
      <c r="A7758">
        <v>482954</v>
      </c>
      <c r="B7758" t="s">
        <v>24042</v>
      </c>
      <c r="C7758" t="s">
        <v>10</v>
      </c>
      <c r="D7758" t="s">
        <v>24043</v>
      </c>
      <c r="E7758" t="str">
        <f t="shared" ca="1" si="1708"/>
        <v>Brookline</v>
      </c>
      <c r="F7758" t="s">
        <v>24067</v>
      </c>
      <c r="G7758">
        <f t="shared" ca="1" si="1696"/>
        <v>1006132425</v>
      </c>
      <c r="H7758" t="s">
        <v>331</v>
      </c>
      <c r="I7758">
        <v>76021</v>
      </c>
      <c r="J7758" t="str">
        <f t="shared" ca="1" si="1697"/>
        <v>Female</v>
      </c>
      <c r="K7758">
        <f t="shared" ca="1" si="1698"/>
        <v>30</v>
      </c>
      <c r="L7758" t="str">
        <f t="shared" ca="1" si="1699"/>
        <v>Adult</v>
      </c>
      <c r="M7758" t="str">
        <f t="shared" ca="1" si="1700"/>
        <v>Yes</v>
      </c>
      <c r="N7758" t="str">
        <f t="shared" ca="1" si="1700"/>
        <v>No</v>
      </c>
      <c r="O7758" t="str">
        <f t="shared" ca="1" si="1700"/>
        <v>Yes</v>
      </c>
      <c r="P7758" t="str">
        <f t="shared" ca="1" si="1695"/>
        <v>Yes</v>
      </c>
      <c r="Q7758" t="str">
        <f t="shared" ca="1" si="1695"/>
        <v>No</v>
      </c>
      <c r="R7758">
        <f t="shared" ca="1" si="1701"/>
        <v>5</v>
      </c>
      <c r="S7758">
        <f t="shared" ca="1" si="1702"/>
        <v>5</v>
      </c>
      <c r="T7758">
        <f t="shared" ca="1" si="1703"/>
        <v>3</v>
      </c>
      <c r="U7758">
        <f t="shared" ca="1" si="1704"/>
        <v>3</v>
      </c>
      <c r="V7758">
        <f t="shared" ca="1" si="1705"/>
        <v>4</v>
      </c>
      <c r="W7758">
        <f t="shared" ca="1" si="1706"/>
        <v>0</v>
      </c>
      <c r="X7758">
        <f t="shared" ca="1" si="1707"/>
        <v>20</v>
      </c>
    </row>
    <row r="7759" spans="1:24" x14ac:dyDescent="0.25">
      <c r="A7759">
        <v>482963</v>
      </c>
      <c r="B7759" t="s">
        <v>2380</v>
      </c>
      <c r="C7759" t="s">
        <v>10</v>
      </c>
      <c r="D7759" t="s">
        <v>24044</v>
      </c>
      <c r="E7759" t="str">
        <f t="shared" ca="1" si="1708"/>
        <v>Revere</v>
      </c>
      <c r="F7759" t="s">
        <v>24067</v>
      </c>
      <c r="G7759">
        <f t="shared" ca="1" si="1696"/>
        <v>7074727342</v>
      </c>
      <c r="H7759" t="s">
        <v>24045</v>
      </c>
      <c r="I7759">
        <v>8755</v>
      </c>
      <c r="J7759" t="str">
        <f t="shared" ca="1" si="1697"/>
        <v>Female</v>
      </c>
      <c r="K7759">
        <f t="shared" ca="1" si="1698"/>
        <v>17</v>
      </c>
      <c r="L7759" t="str">
        <f t="shared" ca="1" si="1699"/>
        <v>Adoloscent</v>
      </c>
      <c r="M7759" t="str">
        <f t="shared" ca="1" si="1700"/>
        <v>Yes</v>
      </c>
      <c r="N7759" t="str">
        <f t="shared" ca="1" si="1700"/>
        <v>No</v>
      </c>
      <c r="O7759" t="str">
        <f t="shared" ca="1" si="1700"/>
        <v>No</v>
      </c>
      <c r="P7759" t="str">
        <f t="shared" ca="1" si="1695"/>
        <v>No</v>
      </c>
      <c r="Q7759" t="str">
        <f t="shared" ca="1" si="1695"/>
        <v>No</v>
      </c>
      <c r="R7759">
        <f t="shared" ca="1" si="1701"/>
        <v>5</v>
      </c>
      <c r="S7759">
        <f t="shared" ca="1" si="1702"/>
        <v>5</v>
      </c>
      <c r="T7759">
        <f t="shared" ca="1" si="1703"/>
        <v>0</v>
      </c>
      <c r="U7759">
        <f t="shared" ca="1" si="1704"/>
        <v>3</v>
      </c>
      <c r="V7759">
        <f t="shared" ca="1" si="1705"/>
        <v>0</v>
      </c>
      <c r="W7759">
        <f t="shared" ca="1" si="1706"/>
        <v>0</v>
      </c>
      <c r="X7759">
        <f t="shared" ca="1" si="1707"/>
        <v>13</v>
      </c>
    </row>
    <row r="7760" spans="1:24" x14ac:dyDescent="0.25">
      <c r="A7760">
        <v>482972</v>
      </c>
      <c r="B7760" t="s">
        <v>610</v>
      </c>
      <c r="C7760" t="s">
        <v>10</v>
      </c>
      <c r="D7760" t="s">
        <v>24046</v>
      </c>
      <c r="E7760" t="str">
        <f t="shared" ca="1" si="1708"/>
        <v>Needham</v>
      </c>
      <c r="F7760" t="s">
        <v>24067</v>
      </c>
      <c r="G7760">
        <f t="shared" ca="1" si="1696"/>
        <v>1315133914</v>
      </c>
      <c r="H7760" t="s">
        <v>610</v>
      </c>
      <c r="I7760">
        <v>78201</v>
      </c>
      <c r="J7760" t="str">
        <f t="shared" ca="1" si="1697"/>
        <v>Female</v>
      </c>
      <c r="K7760">
        <f t="shared" ca="1" si="1698"/>
        <v>23</v>
      </c>
      <c r="L7760" t="str">
        <f t="shared" ca="1" si="1699"/>
        <v>Adult</v>
      </c>
      <c r="M7760" t="str">
        <f t="shared" ca="1" si="1700"/>
        <v>No</v>
      </c>
      <c r="N7760" t="str">
        <f t="shared" ca="1" si="1700"/>
        <v>No</v>
      </c>
      <c r="O7760" t="str">
        <f t="shared" ca="1" si="1700"/>
        <v>No</v>
      </c>
      <c r="P7760" t="str">
        <f t="shared" ca="1" si="1695"/>
        <v>No</v>
      </c>
      <c r="Q7760" t="str">
        <f t="shared" ca="1" si="1695"/>
        <v>Yes</v>
      </c>
      <c r="R7760">
        <f t="shared" ca="1" si="1701"/>
        <v>5</v>
      </c>
      <c r="S7760">
        <f t="shared" ca="1" si="1702"/>
        <v>5</v>
      </c>
      <c r="T7760">
        <f t="shared" ca="1" si="1703"/>
        <v>0</v>
      </c>
      <c r="U7760">
        <f t="shared" ca="1" si="1704"/>
        <v>0</v>
      </c>
      <c r="V7760">
        <f t="shared" ca="1" si="1705"/>
        <v>0</v>
      </c>
      <c r="W7760">
        <f t="shared" ca="1" si="1706"/>
        <v>4</v>
      </c>
      <c r="X7760">
        <f t="shared" ca="1" si="1707"/>
        <v>14</v>
      </c>
    </row>
    <row r="7761" spans="1:24" x14ac:dyDescent="0.25">
      <c r="A7761">
        <v>482990</v>
      </c>
      <c r="B7761" t="s">
        <v>17725</v>
      </c>
      <c r="C7761" t="s">
        <v>10</v>
      </c>
      <c r="D7761" t="s">
        <v>24047</v>
      </c>
      <c r="E7761" t="str">
        <f t="shared" ca="1" si="1708"/>
        <v>Revere</v>
      </c>
      <c r="F7761" t="s">
        <v>24067</v>
      </c>
      <c r="G7761">
        <f t="shared" ca="1" si="1696"/>
        <v>2817599294</v>
      </c>
      <c r="H7761" t="s">
        <v>17727</v>
      </c>
      <c r="I7761">
        <v>85201</v>
      </c>
      <c r="J7761" t="str">
        <f t="shared" ca="1" si="1697"/>
        <v>Male</v>
      </c>
      <c r="K7761">
        <f t="shared" ca="1" si="1698"/>
        <v>28</v>
      </c>
      <c r="L7761" t="str">
        <f t="shared" ca="1" si="1699"/>
        <v>Adult</v>
      </c>
      <c r="M7761" t="str">
        <f t="shared" ca="1" si="1700"/>
        <v>Yes</v>
      </c>
      <c r="N7761" t="str">
        <f t="shared" ca="1" si="1700"/>
        <v>No</v>
      </c>
      <c r="O7761" t="str">
        <f t="shared" ca="1" si="1700"/>
        <v>Yes</v>
      </c>
      <c r="P7761" t="str">
        <f t="shared" ca="1" si="1695"/>
        <v>Yes</v>
      </c>
      <c r="Q7761" t="str">
        <f t="shared" ca="1" si="1695"/>
        <v>Yes</v>
      </c>
      <c r="R7761">
        <f t="shared" ca="1" si="1701"/>
        <v>3</v>
      </c>
      <c r="S7761">
        <f t="shared" ca="1" si="1702"/>
        <v>3</v>
      </c>
      <c r="T7761">
        <f t="shared" ca="1" si="1703"/>
        <v>3</v>
      </c>
      <c r="U7761">
        <f t="shared" ca="1" si="1704"/>
        <v>3</v>
      </c>
      <c r="V7761">
        <f t="shared" ca="1" si="1705"/>
        <v>4</v>
      </c>
      <c r="W7761">
        <f t="shared" ca="1" si="1706"/>
        <v>4</v>
      </c>
      <c r="X7761">
        <f t="shared" ca="1" si="1707"/>
        <v>20</v>
      </c>
    </row>
    <row r="7762" spans="1:24" x14ac:dyDescent="0.25">
      <c r="A7762">
        <v>483009</v>
      </c>
      <c r="B7762" t="s">
        <v>17755</v>
      </c>
      <c r="C7762" t="s">
        <v>10</v>
      </c>
      <c r="D7762" t="s">
        <v>24048</v>
      </c>
      <c r="E7762" t="str">
        <f t="shared" ca="1" si="1708"/>
        <v>Canton</v>
      </c>
      <c r="F7762" t="s">
        <v>24067</v>
      </c>
      <c r="G7762">
        <f t="shared" ca="1" si="1696"/>
        <v>6368019988</v>
      </c>
      <c r="H7762" t="s">
        <v>17757</v>
      </c>
      <c r="I7762">
        <v>90255</v>
      </c>
      <c r="J7762" t="str">
        <f t="shared" ca="1" si="1697"/>
        <v>Female</v>
      </c>
      <c r="K7762">
        <f t="shared" ca="1" si="1698"/>
        <v>55</v>
      </c>
      <c r="L7762" t="str">
        <f t="shared" ca="1" si="1699"/>
        <v>Adult</v>
      </c>
      <c r="M7762" t="str">
        <f t="shared" ca="1" si="1700"/>
        <v>Yes</v>
      </c>
      <c r="N7762" t="str">
        <f t="shared" ca="1" si="1700"/>
        <v>No</v>
      </c>
      <c r="O7762" t="str">
        <f t="shared" ca="1" si="1700"/>
        <v>No</v>
      </c>
      <c r="P7762" t="str">
        <f t="shared" ca="1" si="1695"/>
        <v>Yes</v>
      </c>
      <c r="Q7762" t="str">
        <f t="shared" ca="1" si="1695"/>
        <v>Yes</v>
      </c>
      <c r="R7762">
        <f t="shared" ca="1" si="1701"/>
        <v>3</v>
      </c>
      <c r="S7762">
        <f t="shared" ca="1" si="1702"/>
        <v>3</v>
      </c>
      <c r="T7762">
        <f t="shared" ca="1" si="1703"/>
        <v>0</v>
      </c>
      <c r="U7762">
        <f t="shared" ca="1" si="1704"/>
        <v>3</v>
      </c>
      <c r="V7762">
        <f t="shared" ca="1" si="1705"/>
        <v>4</v>
      </c>
      <c r="W7762">
        <f t="shared" ca="1" si="1706"/>
        <v>4</v>
      </c>
      <c r="X7762">
        <f t="shared" ca="1" si="1707"/>
        <v>17</v>
      </c>
    </row>
    <row r="7763" spans="1:24" x14ac:dyDescent="0.25">
      <c r="A7763">
        <v>483018</v>
      </c>
      <c r="B7763" t="s">
        <v>24049</v>
      </c>
      <c r="C7763" t="s">
        <v>10</v>
      </c>
      <c r="D7763" t="s">
        <v>24050</v>
      </c>
      <c r="E7763" t="str">
        <f t="shared" ca="1" si="1708"/>
        <v>Canton</v>
      </c>
      <c r="F7763" t="s">
        <v>24067</v>
      </c>
      <c r="G7763">
        <f t="shared" ca="1" si="1696"/>
        <v>7562429535</v>
      </c>
      <c r="H7763" t="s">
        <v>24051</v>
      </c>
      <c r="I7763">
        <v>45387</v>
      </c>
      <c r="J7763" t="str">
        <f t="shared" ca="1" si="1697"/>
        <v>Male</v>
      </c>
      <c r="K7763">
        <f t="shared" ca="1" si="1698"/>
        <v>58</v>
      </c>
      <c r="L7763" t="str">
        <f t="shared" ca="1" si="1699"/>
        <v>Adult</v>
      </c>
      <c r="M7763" t="str">
        <f t="shared" ca="1" si="1700"/>
        <v>No</v>
      </c>
      <c r="N7763" t="str">
        <f t="shared" ca="1" si="1700"/>
        <v>Yes</v>
      </c>
      <c r="O7763" t="str">
        <f t="shared" ca="1" si="1700"/>
        <v>No</v>
      </c>
      <c r="P7763" t="str">
        <f t="shared" ca="1" si="1695"/>
        <v>Yes</v>
      </c>
      <c r="Q7763" t="str">
        <f t="shared" ca="1" si="1695"/>
        <v>Yes</v>
      </c>
      <c r="R7763">
        <f t="shared" ca="1" si="1701"/>
        <v>4</v>
      </c>
      <c r="S7763">
        <f t="shared" ca="1" si="1702"/>
        <v>5</v>
      </c>
      <c r="T7763">
        <f t="shared" ca="1" si="1703"/>
        <v>3</v>
      </c>
      <c r="U7763">
        <f t="shared" ca="1" si="1704"/>
        <v>0</v>
      </c>
      <c r="V7763">
        <f t="shared" ca="1" si="1705"/>
        <v>4</v>
      </c>
      <c r="W7763">
        <f t="shared" ca="1" si="1706"/>
        <v>4</v>
      </c>
      <c r="X7763">
        <f t="shared" ca="1" si="1707"/>
        <v>20</v>
      </c>
    </row>
    <row r="7764" spans="1:24" x14ac:dyDescent="0.25">
      <c r="A7764">
        <v>483036</v>
      </c>
      <c r="B7764" t="s">
        <v>24052</v>
      </c>
      <c r="C7764" t="s">
        <v>10</v>
      </c>
      <c r="D7764" t="s">
        <v>24053</v>
      </c>
      <c r="E7764" t="str">
        <f t="shared" ca="1" si="1708"/>
        <v>Chelsea</v>
      </c>
      <c r="F7764" t="s">
        <v>24067</v>
      </c>
      <c r="G7764">
        <f t="shared" ca="1" si="1696"/>
        <v>2502529012</v>
      </c>
      <c r="H7764" t="s">
        <v>24054</v>
      </c>
      <c r="I7764">
        <v>76549</v>
      </c>
      <c r="J7764" t="str">
        <f t="shared" ca="1" si="1697"/>
        <v>Male</v>
      </c>
      <c r="K7764">
        <f t="shared" ca="1" si="1698"/>
        <v>45</v>
      </c>
      <c r="L7764" t="str">
        <f t="shared" ca="1" si="1699"/>
        <v>Adult</v>
      </c>
      <c r="M7764" t="str">
        <f t="shared" ca="1" si="1700"/>
        <v>Yes</v>
      </c>
      <c r="N7764" t="str">
        <f t="shared" ca="1" si="1700"/>
        <v>Yes</v>
      </c>
      <c r="O7764" t="str">
        <f t="shared" ca="1" si="1700"/>
        <v>No</v>
      </c>
      <c r="P7764" t="str">
        <f t="shared" ca="1" si="1695"/>
        <v>No</v>
      </c>
      <c r="Q7764" t="str">
        <f t="shared" ca="1" si="1695"/>
        <v>No</v>
      </c>
      <c r="R7764">
        <f t="shared" ca="1" si="1701"/>
        <v>5</v>
      </c>
      <c r="S7764">
        <f t="shared" ca="1" si="1702"/>
        <v>5</v>
      </c>
      <c r="T7764">
        <f t="shared" ca="1" si="1703"/>
        <v>3</v>
      </c>
      <c r="U7764">
        <f t="shared" ca="1" si="1704"/>
        <v>3</v>
      </c>
      <c r="V7764">
        <f t="shared" ca="1" si="1705"/>
        <v>0</v>
      </c>
      <c r="W7764">
        <f t="shared" ca="1" si="1706"/>
        <v>0</v>
      </c>
      <c r="X7764">
        <f t="shared" ca="1" si="1707"/>
        <v>16</v>
      </c>
    </row>
    <row r="7765" spans="1:24" x14ac:dyDescent="0.25">
      <c r="A7765">
        <v>483045</v>
      </c>
      <c r="B7765" t="s">
        <v>24055</v>
      </c>
      <c r="C7765" t="s">
        <v>10</v>
      </c>
      <c r="D7765" t="s">
        <v>24056</v>
      </c>
      <c r="E7765" t="str">
        <f t="shared" ca="1" si="1708"/>
        <v>Somerville</v>
      </c>
      <c r="F7765" t="s">
        <v>24067</v>
      </c>
      <c r="G7765">
        <f t="shared" ca="1" si="1696"/>
        <v>4670187323</v>
      </c>
      <c r="H7765" t="s">
        <v>3353</v>
      </c>
      <c r="I7765">
        <v>31088</v>
      </c>
      <c r="J7765" t="str">
        <f t="shared" ca="1" si="1697"/>
        <v>Female</v>
      </c>
      <c r="K7765">
        <f t="shared" ca="1" si="1698"/>
        <v>54</v>
      </c>
      <c r="L7765" t="str">
        <f t="shared" ca="1" si="1699"/>
        <v>Adult</v>
      </c>
      <c r="M7765" t="str">
        <f t="shared" ca="1" si="1700"/>
        <v>Yes</v>
      </c>
      <c r="N7765" t="str">
        <f t="shared" ca="1" si="1700"/>
        <v>No</v>
      </c>
      <c r="O7765" t="str">
        <f t="shared" ca="1" si="1700"/>
        <v>Yes</v>
      </c>
      <c r="P7765" t="str">
        <f t="shared" ca="1" si="1695"/>
        <v>Yes</v>
      </c>
      <c r="Q7765" t="str">
        <f t="shared" ca="1" si="1695"/>
        <v>Yes</v>
      </c>
      <c r="R7765">
        <f t="shared" ca="1" si="1701"/>
        <v>2</v>
      </c>
      <c r="S7765">
        <f t="shared" ca="1" si="1702"/>
        <v>3</v>
      </c>
      <c r="T7765">
        <f t="shared" ca="1" si="1703"/>
        <v>3</v>
      </c>
      <c r="U7765">
        <f t="shared" ca="1" si="1704"/>
        <v>3</v>
      </c>
      <c r="V7765">
        <f t="shared" ca="1" si="1705"/>
        <v>4</v>
      </c>
      <c r="W7765">
        <f t="shared" ca="1" si="1706"/>
        <v>4</v>
      </c>
      <c r="X7765">
        <f t="shared" ca="1" si="1707"/>
        <v>19</v>
      </c>
    </row>
    <row r="7766" spans="1:24" x14ac:dyDescent="0.25">
      <c r="A7766">
        <v>483054</v>
      </c>
      <c r="B7766" t="s">
        <v>24057</v>
      </c>
      <c r="C7766" t="s">
        <v>10</v>
      </c>
      <c r="D7766" t="s">
        <v>24058</v>
      </c>
      <c r="E7766" t="str">
        <f t="shared" ca="1" si="1708"/>
        <v>Everett</v>
      </c>
      <c r="F7766" t="s">
        <v>24067</v>
      </c>
      <c r="G7766">
        <f t="shared" ca="1" si="1696"/>
        <v>1964432911</v>
      </c>
      <c r="H7766" t="s">
        <v>24059</v>
      </c>
      <c r="I7766">
        <v>15220</v>
      </c>
      <c r="J7766" t="str">
        <f t="shared" ca="1" si="1697"/>
        <v>Male</v>
      </c>
      <c r="K7766">
        <f t="shared" ca="1" si="1698"/>
        <v>58</v>
      </c>
      <c r="L7766" t="str">
        <f t="shared" ca="1" si="1699"/>
        <v>Adult</v>
      </c>
      <c r="M7766" t="str">
        <f t="shared" ca="1" si="1700"/>
        <v>No</v>
      </c>
      <c r="N7766" t="str">
        <f t="shared" ca="1" si="1700"/>
        <v>No</v>
      </c>
      <c r="O7766" t="str">
        <f t="shared" ca="1" si="1700"/>
        <v>Yes</v>
      </c>
      <c r="P7766" t="str">
        <f t="shared" ca="1" si="1695"/>
        <v>Yes</v>
      </c>
      <c r="Q7766" t="str">
        <f t="shared" ca="1" si="1695"/>
        <v>No</v>
      </c>
      <c r="R7766">
        <f t="shared" ca="1" si="1701"/>
        <v>2</v>
      </c>
      <c r="S7766">
        <f t="shared" ca="1" si="1702"/>
        <v>3</v>
      </c>
      <c r="T7766">
        <f t="shared" ca="1" si="1703"/>
        <v>3</v>
      </c>
      <c r="U7766">
        <f t="shared" ca="1" si="1704"/>
        <v>0</v>
      </c>
      <c r="V7766">
        <f t="shared" ca="1" si="1705"/>
        <v>4</v>
      </c>
      <c r="W7766">
        <f t="shared" ca="1" si="1706"/>
        <v>0</v>
      </c>
      <c r="X7766">
        <f t="shared" ca="1" si="1707"/>
        <v>12</v>
      </c>
    </row>
    <row r="7767" spans="1:24" x14ac:dyDescent="0.25">
      <c r="A7767">
        <v>483090</v>
      </c>
      <c r="B7767" t="s">
        <v>24060</v>
      </c>
      <c r="C7767" t="s">
        <v>10</v>
      </c>
      <c r="D7767" t="s">
        <v>24061</v>
      </c>
      <c r="E7767" t="str">
        <f t="shared" ca="1" si="1708"/>
        <v>Everett</v>
      </c>
      <c r="F7767" t="s">
        <v>24067</v>
      </c>
      <c r="G7767">
        <f t="shared" ca="1" si="1696"/>
        <v>4828138410</v>
      </c>
      <c r="H7767" t="s">
        <v>610</v>
      </c>
      <c r="I7767">
        <v>15222</v>
      </c>
      <c r="J7767" t="str">
        <f t="shared" ca="1" si="1697"/>
        <v>Male</v>
      </c>
      <c r="K7767">
        <f t="shared" ca="1" si="1698"/>
        <v>47</v>
      </c>
      <c r="L7767" t="str">
        <f t="shared" ca="1" si="1699"/>
        <v>Adult</v>
      </c>
      <c r="M7767" t="str">
        <f t="shared" ca="1" si="1700"/>
        <v>Yes</v>
      </c>
      <c r="N7767" t="str">
        <f t="shared" ca="1" si="1700"/>
        <v>No</v>
      </c>
      <c r="O7767" t="str">
        <f t="shared" ca="1" si="1700"/>
        <v>Yes</v>
      </c>
      <c r="P7767" t="str">
        <f t="shared" ca="1" si="1695"/>
        <v>No</v>
      </c>
      <c r="Q7767" t="str">
        <f t="shared" ca="1" si="1695"/>
        <v>Yes</v>
      </c>
      <c r="R7767">
        <f t="shared" ca="1" si="1701"/>
        <v>5</v>
      </c>
      <c r="S7767">
        <f t="shared" ca="1" si="1702"/>
        <v>5</v>
      </c>
      <c r="T7767">
        <f t="shared" ca="1" si="1703"/>
        <v>3</v>
      </c>
      <c r="U7767">
        <f t="shared" ca="1" si="1704"/>
        <v>3</v>
      </c>
      <c r="V7767">
        <f t="shared" ca="1" si="1705"/>
        <v>0</v>
      </c>
      <c r="W7767">
        <f t="shared" ca="1" si="1706"/>
        <v>4</v>
      </c>
      <c r="X7767">
        <f t="shared" ca="1" si="1707"/>
        <v>20</v>
      </c>
    </row>
    <row r="7768" spans="1:24" x14ac:dyDescent="0.25">
      <c r="A7768">
        <v>483106</v>
      </c>
      <c r="B7768" t="s">
        <v>24062</v>
      </c>
      <c r="C7768" t="s">
        <v>10</v>
      </c>
      <c r="D7768" t="s">
        <v>24063</v>
      </c>
      <c r="E7768" t="str">
        <f t="shared" ca="1" si="1708"/>
        <v>Somerville</v>
      </c>
      <c r="F7768" t="s">
        <v>24067</v>
      </c>
      <c r="G7768">
        <f t="shared" ca="1" si="1696"/>
        <v>4207647773</v>
      </c>
      <c r="H7768" t="s">
        <v>24064</v>
      </c>
      <c r="I7768">
        <v>7080</v>
      </c>
      <c r="J7768" t="str">
        <f t="shared" ca="1" si="1697"/>
        <v>Male</v>
      </c>
      <c r="K7768">
        <f t="shared" ca="1" si="1698"/>
        <v>37</v>
      </c>
      <c r="L7768" t="str">
        <f t="shared" ca="1" si="1699"/>
        <v>Adult</v>
      </c>
      <c r="M7768" t="str">
        <f t="shared" ca="1" si="1700"/>
        <v>No</v>
      </c>
      <c r="N7768" t="str">
        <f t="shared" ca="1" si="1700"/>
        <v>Yes</v>
      </c>
      <c r="O7768" t="str">
        <f t="shared" ca="1" si="1700"/>
        <v>Yes</v>
      </c>
      <c r="P7768" t="str">
        <f t="shared" ca="1" si="1695"/>
        <v>No</v>
      </c>
      <c r="Q7768" t="str">
        <f t="shared" ca="1" si="1695"/>
        <v>Yes</v>
      </c>
      <c r="R7768">
        <f t="shared" ca="1" si="1701"/>
        <v>1</v>
      </c>
      <c r="S7768">
        <f t="shared" ca="1" si="1702"/>
        <v>0</v>
      </c>
      <c r="T7768">
        <f t="shared" ca="1" si="1703"/>
        <v>5</v>
      </c>
      <c r="U7768">
        <f t="shared" ca="1" si="1704"/>
        <v>0</v>
      </c>
      <c r="V7768">
        <f t="shared" ca="1" si="1705"/>
        <v>0</v>
      </c>
      <c r="W7768">
        <f t="shared" ca="1" si="1706"/>
        <v>4</v>
      </c>
      <c r="X7768">
        <f t="shared" ca="1" si="1707"/>
        <v>10</v>
      </c>
    </row>
    <row r="7769" spans="1:24" x14ac:dyDescent="0.25">
      <c r="A7769">
        <v>483124</v>
      </c>
      <c r="B7769" t="s">
        <v>308</v>
      </c>
      <c r="C7769" t="s">
        <v>10</v>
      </c>
      <c r="D7769" t="s">
        <v>24065</v>
      </c>
      <c r="E7769" t="str">
        <f t="shared" ca="1" si="1708"/>
        <v>Needham</v>
      </c>
      <c r="F7769" t="s">
        <v>24067</v>
      </c>
      <c r="G7769">
        <f t="shared" ca="1" si="1696"/>
        <v>2728811720</v>
      </c>
      <c r="H7769" t="s">
        <v>310</v>
      </c>
      <c r="I7769">
        <v>85257</v>
      </c>
      <c r="J7769" t="str">
        <f t="shared" ca="1" si="1697"/>
        <v>Female</v>
      </c>
      <c r="K7769">
        <f t="shared" ca="1" si="1698"/>
        <v>38</v>
      </c>
      <c r="L7769" t="str">
        <f t="shared" ca="1" si="1699"/>
        <v>Adult</v>
      </c>
      <c r="M7769" t="str">
        <f t="shared" ca="1" si="1700"/>
        <v>Yes</v>
      </c>
      <c r="N7769" t="str">
        <f t="shared" ca="1" si="1700"/>
        <v>No</v>
      </c>
      <c r="O7769" t="str">
        <f t="shared" ca="1" si="1700"/>
        <v>No</v>
      </c>
      <c r="P7769" t="str">
        <f t="shared" ca="1" si="1695"/>
        <v>No</v>
      </c>
      <c r="Q7769" t="str">
        <f t="shared" ca="1" si="1695"/>
        <v>Yes</v>
      </c>
      <c r="R7769">
        <f t="shared" ca="1" si="1701"/>
        <v>1</v>
      </c>
      <c r="S7769">
        <f t="shared" ca="1" si="1702"/>
        <v>0</v>
      </c>
      <c r="T7769">
        <f t="shared" ca="1" si="1703"/>
        <v>0</v>
      </c>
      <c r="U7769">
        <f t="shared" ca="1" si="1704"/>
        <v>3</v>
      </c>
      <c r="V7769">
        <f t="shared" ca="1" si="1705"/>
        <v>0</v>
      </c>
      <c r="W7769">
        <f t="shared" ca="1" si="1706"/>
        <v>4</v>
      </c>
      <c r="X7769">
        <f t="shared" ca="1" si="1707"/>
        <v>8</v>
      </c>
    </row>
    <row r="7770" spans="1:24" x14ac:dyDescent="0.25">
      <c r="A7770">
        <v>483212</v>
      </c>
      <c r="B7770" t="s">
        <v>5334</v>
      </c>
      <c r="C7770" t="s">
        <v>10</v>
      </c>
      <c r="D7770" t="s">
        <v>24066</v>
      </c>
      <c r="E7770" t="str">
        <f t="shared" ca="1" si="1708"/>
        <v xml:space="preserve"> Milton</v>
      </c>
      <c r="F7770" t="s">
        <v>24067</v>
      </c>
      <c r="G7770">
        <f t="shared" ca="1" si="1696"/>
        <v>6480493437</v>
      </c>
      <c r="H7770" t="s">
        <v>18757</v>
      </c>
      <c r="I7770">
        <v>71203</v>
      </c>
      <c r="K7770">
        <f ca="1">RANDBETWEEN(15,70)</f>
        <v>58</v>
      </c>
      <c r="L7770" t="str">
        <f t="shared" ca="1" si="1699"/>
        <v>Adult</v>
      </c>
      <c r="M7770" t="str">
        <f t="shared" ca="1" si="1700"/>
        <v>No</v>
      </c>
      <c r="N7770" t="str">
        <f ca="1">O7196</f>
        <v>Yes</v>
      </c>
      <c r="O7770" t="str">
        <f t="shared" ca="1" si="1700"/>
        <v>Yes</v>
      </c>
      <c r="P7770" t="str">
        <f t="shared" ca="1" si="1695"/>
        <v>No</v>
      </c>
      <c r="Q7770" t="str">
        <f t="shared" ca="1" si="1695"/>
        <v>Yes</v>
      </c>
      <c r="R7770">
        <f t="shared" ca="1" si="1701"/>
        <v>1</v>
      </c>
      <c r="S7770">
        <f t="shared" ca="1" si="1702"/>
        <v>0</v>
      </c>
      <c r="T7770">
        <f t="shared" ca="1" si="1703"/>
        <v>5</v>
      </c>
      <c r="U7770">
        <f t="shared" ca="1" si="1704"/>
        <v>0</v>
      </c>
      <c r="V7770">
        <f t="shared" ca="1" si="1705"/>
        <v>0</v>
      </c>
      <c r="W7770">
        <f t="shared" ca="1" si="1706"/>
        <v>4</v>
      </c>
      <c r="X7770">
        <f t="shared" ca="1" si="1707"/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9"/>
  <sheetViews>
    <sheetView tabSelected="1" topLeftCell="A10" workbookViewId="0">
      <selection activeCell="A2" sqref="A2:A29"/>
    </sheetView>
  </sheetViews>
  <sheetFormatPr defaultRowHeight="15" x14ac:dyDescent="0.25"/>
  <cols>
    <col min="1" max="1" width="12" customWidth="1"/>
    <col min="2" max="2" width="43.140625" bestFit="1" customWidth="1"/>
    <col min="3" max="3" width="19.28515625" bestFit="1" customWidth="1"/>
    <col min="4" max="4" width="28.28515625" bestFit="1" customWidth="1"/>
    <col min="5" max="5" width="27.7109375" customWidth="1"/>
    <col min="6" max="6" width="21.7109375" bestFit="1" customWidth="1"/>
    <col min="7" max="7" width="11.140625" bestFit="1" customWidth="1"/>
    <col min="8" max="8" width="14" bestFit="1" customWidth="1"/>
  </cols>
  <sheetData>
    <row r="1" spans="1:9" x14ac:dyDescent="0.25">
      <c r="A1" t="s">
        <v>24069</v>
      </c>
      <c r="B1" t="s">
        <v>24068</v>
      </c>
      <c r="C1" t="s">
        <v>24076</v>
      </c>
      <c r="D1" t="s">
        <v>24075</v>
      </c>
      <c r="E1" t="s">
        <v>24070</v>
      </c>
      <c r="F1" t="s">
        <v>24071</v>
      </c>
      <c r="G1" t="s">
        <v>24072</v>
      </c>
      <c r="H1" t="s">
        <v>24111</v>
      </c>
      <c r="I1" t="s">
        <v>24123</v>
      </c>
    </row>
    <row r="2" spans="1:9" ht="30" x14ac:dyDescent="0.25">
      <c r="A2">
        <v>1001</v>
      </c>
      <c r="B2" t="s">
        <v>24073</v>
      </c>
      <c r="C2" t="s">
        <v>24109</v>
      </c>
      <c r="D2" t="s">
        <v>24086</v>
      </c>
      <c r="E2" s="1" t="s">
        <v>24113</v>
      </c>
      <c r="F2" t="s">
        <v>24114</v>
      </c>
      <c r="G2">
        <v>2115</v>
      </c>
      <c r="H2" t="s">
        <v>24067</v>
      </c>
    </row>
    <row r="3" spans="1:9" ht="30" x14ac:dyDescent="0.25">
      <c r="A3">
        <v>1002</v>
      </c>
      <c r="B3" t="s">
        <v>24074</v>
      </c>
      <c r="C3" t="s">
        <v>24109</v>
      </c>
      <c r="D3" t="s">
        <v>24086</v>
      </c>
      <c r="E3" s="1" t="s">
        <v>24115</v>
      </c>
      <c r="F3" t="s">
        <v>24114</v>
      </c>
      <c r="G3">
        <v>2114</v>
      </c>
      <c r="H3" t="s">
        <v>24067</v>
      </c>
    </row>
    <row r="4" spans="1:9" ht="30" x14ac:dyDescent="0.25">
      <c r="A4">
        <v>1003</v>
      </c>
      <c r="B4" t="s">
        <v>24077</v>
      </c>
      <c r="C4" t="s">
        <v>24109</v>
      </c>
      <c r="D4" t="s">
        <v>24086</v>
      </c>
      <c r="E4" s="1" t="s">
        <v>24116</v>
      </c>
      <c r="F4" t="s">
        <v>24117</v>
      </c>
      <c r="G4">
        <v>2130</v>
      </c>
      <c r="H4" t="s">
        <v>24067</v>
      </c>
    </row>
    <row r="5" spans="1:9" ht="30" x14ac:dyDescent="0.25">
      <c r="A5">
        <v>1004</v>
      </c>
      <c r="B5" t="s">
        <v>24078</v>
      </c>
      <c r="C5" t="s">
        <v>24107</v>
      </c>
      <c r="D5" t="s">
        <v>24086</v>
      </c>
      <c r="E5" s="1" t="s">
        <v>24118</v>
      </c>
      <c r="F5" t="s">
        <v>24120</v>
      </c>
      <c r="G5" t="s">
        <v>24119</v>
      </c>
      <c r="H5" t="s">
        <v>24067</v>
      </c>
    </row>
    <row r="6" spans="1:9" x14ac:dyDescent="0.25">
      <c r="A6">
        <v>1005</v>
      </c>
      <c r="B6" t="s">
        <v>24079</v>
      </c>
      <c r="C6" t="s">
        <v>24107</v>
      </c>
      <c r="D6" t="s">
        <v>24086</v>
      </c>
      <c r="H6" t="s">
        <v>24067</v>
      </c>
    </row>
    <row r="7" spans="1:9" x14ac:dyDescent="0.25">
      <c r="A7">
        <v>1006</v>
      </c>
      <c r="B7" t="s">
        <v>24080</v>
      </c>
      <c r="C7" t="s">
        <v>24097</v>
      </c>
      <c r="D7" t="s">
        <v>24086</v>
      </c>
      <c r="E7" s="2" t="s">
        <v>24121</v>
      </c>
      <c r="F7" t="s">
        <v>24114</v>
      </c>
      <c r="G7" t="s">
        <v>24122</v>
      </c>
      <c r="H7" t="s">
        <v>24067</v>
      </c>
    </row>
    <row r="8" spans="1:9" ht="24.75" x14ac:dyDescent="0.25">
      <c r="A8">
        <v>1007</v>
      </c>
      <c r="B8" t="s">
        <v>24081</v>
      </c>
      <c r="C8" t="s">
        <v>24109</v>
      </c>
      <c r="D8" t="s">
        <v>24086</v>
      </c>
      <c r="E8" s="3" t="s">
        <v>24124</v>
      </c>
      <c r="F8" t="s">
        <v>24125</v>
      </c>
      <c r="G8">
        <v>2478</v>
      </c>
      <c r="H8" t="s">
        <v>24067</v>
      </c>
    </row>
    <row r="9" spans="1:9" ht="24.75" x14ac:dyDescent="0.25">
      <c r="A9">
        <v>1008</v>
      </c>
      <c r="B9" t="s">
        <v>24082</v>
      </c>
      <c r="C9" t="s">
        <v>24109</v>
      </c>
      <c r="D9" t="s">
        <v>24086</v>
      </c>
      <c r="E9" s="3" t="s">
        <v>24126</v>
      </c>
      <c r="F9" t="s">
        <v>24127</v>
      </c>
      <c r="H9" t="s">
        <v>24067</v>
      </c>
    </row>
    <row r="10" spans="1:9" ht="30" x14ac:dyDescent="0.25">
      <c r="A10">
        <v>1009</v>
      </c>
      <c r="B10" t="s">
        <v>24083</v>
      </c>
      <c r="C10" t="s">
        <v>24107</v>
      </c>
      <c r="D10" t="s">
        <v>24086</v>
      </c>
      <c r="E10" s="1" t="s">
        <v>24128</v>
      </c>
      <c r="F10" t="s">
        <v>24129</v>
      </c>
      <c r="G10">
        <v>2145</v>
      </c>
      <c r="H10" t="s">
        <v>24067</v>
      </c>
    </row>
    <row r="11" spans="1:9" ht="30" x14ac:dyDescent="0.25">
      <c r="A11">
        <v>1010</v>
      </c>
      <c r="B11" t="s">
        <v>24084</v>
      </c>
      <c r="C11" t="s">
        <v>24110</v>
      </c>
      <c r="D11" t="s">
        <v>24086</v>
      </c>
      <c r="E11" s="1" t="s">
        <v>24130</v>
      </c>
      <c r="F11" t="s">
        <v>24131</v>
      </c>
      <c r="G11">
        <v>2462</v>
      </c>
      <c r="H11" t="s">
        <v>24067</v>
      </c>
    </row>
    <row r="12" spans="1:9" ht="30" x14ac:dyDescent="0.25">
      <c r="A12">
        <v>1011</v>
      </c>
      <c r="B12" t="s">
        <v>24085</v>
      </c>
      <c r="C12" t="s">
        <v>24107</v>
      </c>
      <c r="D12" t="s">
        <v>24086</v>
      </c>
      <c r="E12" s="1" t="s">
        <v>24132</v>
      </c>
      <c r="F12" t="s">
        <v>24133</v>
      </c>
      <c r="G12">
        <v>1970</v>
      </c>
      <c r="H12" t="s">
        <v>24067</v>
      </c>
    </row>
    <row r="13" spans="1:9" x14ac:dyDescent="0.25">
      <c r="A13">
        <v>1012</v>
      </c>
      <c r="B13" t="s">
        <v>24088</v>
      </c>
      <c r="C13" t="s">
        <v>24107</v>
      </c>
      <c r="D13" t="s">
        <v>24086</v>
      </c>
      <c r="E13" s="1" t="s">
        <v>24150</v>
      </c>
      <c r="F13" t="s">
        <v>24114</v>
      </c>
      <c r="G13">
        <v>2120</v>
      </c>
      <c r="H13" t="s">
        <v>24067</v>
      </c>
    </row>
    <row r="14" spans="1:9" x14ac:dyDescent="0.25">
      <c r="A14">
        <v>1013</v>
      </c>
      <c r="B14" t="s">
        <v>24087</v>
      </c>
      <c r="C14" t="s">
        <v>24110</v>
      </c>
      <c r="D14" t="s">
        <v>24086</v>
      </c>
      <c r="E14" s="1" t="s">
        <v>24150</v>
      </c>
      <c r="F14" t="s">
        <v>24114</v>
      </c>
      <c r="G14">
        <v>2120</v>
      </c>
      <c r="H14" t="s">
        <v>24067</v>
      </c>
    </row>
    <row r="15" spans="1:9" ht="30" x14ac:dyDescent="0.25">
      <c r="A15">
        <v>1014</v>
      </c>
      <c r="B15" t="s">
        <v>24089</v>
      </c>
      <c r="C15" t="s">
        <v>24110</v>
      </c>
      <c r="D15" t="s">
        <v>24086</v>
      </c>
      <c r="E15" s="1" t="s">
        <v>24151</v>
      </c>
      <c r="F15" t="s">
        <v>24152</v>
      </c>
      <c r="G15">
        <v>2120</v>
      </c>
      <c r="H15" t="s">
        <v>24067</v>
      </c>
    </row>
    <row r="16" spans="1:9" ht="30" x14ac:dyDescent="0.25">
      <c r="A16">
        <v>1015</v>
      </c>
      <c r="B16" t="s">
        <v>24096</v>
      </c>
      <c r="C16" t="s">
        <v>24109</v>
      </c>
      <c r="D16" t="s">
        <v>24095</v>
      </c>
      <c r="E16" s="1" t="s">
        <v>24158</v>
      </c>
      <c r="F16" t="s">
        <v>24114</v>
      </c>
      <c r="G16">
        <v>2110</v>
      </c>
      <c r="H16" t="s">
        <v>24067</v>
      </c>
    </row>
    <row r="17" spans="1:8" ht="30" x14ac:dyDescent="0.25">
      <c r="A17">
        <v>1016</v>
      </c>
      <c r="B17" t="s">
        <v>24090</v>
      </c>
      <c r="C17" s="1" t="s">
        <v>24112</v>
      </c>
      <c r="D17" t="s">
        <v>24095</v>
      </c>
      <c r="E17" s="1" t="s">
        <v>24159</v>
      </c>
      <c r="F17" t="s">
        <v>24114</v>
      </c>
      <c r="G17">
        <v>2111</v>
      </c>
      <c r="H17" t="s">
        <v>24067</v>
      </c>
    </row>
    <row r="18" spans="1:8" ht="30" x14ac:dyDescent="0.25">
      <c r="A18">
        <v>1017</v>
      </c>
      <c r="B18" t="s">
        <v>24091</v>
      </c>
      <c r="C18" t="s">
        <v>24097</v>
      </c>
      <c r="D18" t="s">
        <v>24095</v>
      </c>
      <c r="E18" s="1" t="s">
        <v>24160</v>
      </c>
      <c r="F18" t="s">
        <v>24114</v>
      </c>
      <c r="G18">
        <v>2112</v>
      </c>
      <c r="H18" t="s">
        <v>24067</v>
      </c>
    </row>
    <row r="19" spans="1:8" ht="30" x14ac:dyDescent="0.25">
      <c r="A19">
        <v>1018</v>
      </c>
      <c r="B19" t="s">
        <v>24092</v>
      </c>
      <c r="C19" t="s">
        <v>24110</v>
      </c>
      <c r="D19" t="s">
        <v>24106</v>
      </c>
      <c r="E19" s="1" t="s">
        <v>24161</v>
      </c>
      <c r="F19" t="s">
        <v>24114</v>
      </c>
      <c r="G19">
        <v>2113</v>
      </c>
      <c r="H19" t="s">
        <v>24067</v>
      </c>
    </row>
    <row r="20" spans="1:8" ht="30" x14ac:dyDescent="0.25">
      <c r="A20">
        <v>1019</v>
      </c>
      <c r="B20" t="s">
        <v>24093</v>
      </c>
      <c r="C20" t="s">
        <v>24110</v>
      </c>
      <c r="D20" t="s">
        <v>24095</v>
      </c>
      <c r="E20" s="1" t="s">
        <v>24162</v>
      </c>
      <c r="F20" t="s">
        <v>24129</v>
      </c>
      <c r="G20">
        <v>2114</v>
      </c>
      <c r="H20" t="s">
        <v>24067</v>
      </c>
    </row>
    <row r="21" spans="1:8" ht="30" x14ac:dyDescent="0.25">
      <c r="A21">
        <v>1020</v>
      </c>
      <c r="B21" t="s">
        <v>24094</v>
      </c>
      <c r="C21" t="s">
        <v>24110</v>
      </c>
      <c r="D21" t="s">
        <v>24095</v>
      </c>
      <c r="E21" s="1" t="s">
        <v>24130</v>
      </c>
      <c r="F21" t="s">
        <v>24114</v>
      </c>
      <c r="G21">
        <v>2115</v>
      </c>
      <c r="H21" t="s">
        <v>24067</v>
      </c>
    </row>
    <row r="22" spans="1:8" ht="30" x14ac:dyDescent="0.25">
      <c r="A22">
        <v>1021</v>
      </c>
      <c r="B22" t="s">
        <v>24098</v>
      </c>
      <c r="C22" t="s">
        <v>24107</v>
      </c>
      <c r="D22" t="s">
        <v>24099</v>
      </c>
      <c r="E22" s="1" t="s">
        <v>24130</v>
      </c>
      <c r="F22" t="s">
        <v>24114</v>
      </c>
      <c r="G22">
        <v>2116</v>
      </c>
      <c r="H22" t="s">
        <v>24067</v>
      </c>
    </row>
    <row r="23" spans="1:8" ht="30" x14ac:dyDescent="0.25">
      <c r="A23">
        <v>1022</v>
      </c>
      <c r="B23" t="s">
        <v>24100</v>
      </c>
      <c r="C23" t="s">
        <v>24107</v>
      </c>
      <c r="D23" t="s">
        <v>24099</v>
      </c>
      <c r="E23" s="1" t="s">
        <v>24130</v>
      </c>
      <c r="F23" t="s">
        <v>24114</v>
      </c>
      <c r="G23">
        <v>2117</v>
      </c>
      <c r="H23" t="s">
        <v>24067</v>
      </c>
    </row>
    <row r="24" spans="1:8" ht="30" x14ac:dyDescent="0.25">
      <c r="A24">
        <v>1023</v>
      </c>
      <c r="B24" t="s">
        <v>24101</v>
      </c>
      <c r="C24" t="s">
        <v>24107</v>
      </c>
      <c r="D24" t="s">
        <v>24099</v>
      </c>
      <c r="E24" s="1" t="s">
        <v>24130</v>
      </c>
      <c r="F24" t="s">
        <v>24114</v>
      </c>
      <c r="G24">
        <v>2118</v>
      </c>
      <c r="H24" t="s">
        <v>24067</v>
      </c>
    </row>
    <row r="25" spans="1:8" ht="30" x14ac:dyDescent="0.25">
      <c r="A25">
        <v>1024</v>
      </c>
      <c r="B25" t="s">
        <v>24102</v>
      </c>
      <c r="C25" t="s">
        <v>24107</v>
      </c>
      <c r="D25" t="s">
        <v>24099</v>
      </c>
      <c r="E25" s="1" t="s">
        <v>24130</v>
      </c>
      <c r="F25" t="s">
        <v>24131</v>
      </c>
      <c r="G25">
        <v>2119</v>
      </c>
      <c r="H25" t="s">
        <v>24067</v>
      </c>
    </row>
    <row r="26" spans="1:8" ht="30" x14ac:dyDescent="0.25">
      <c r="A26">
        <v>1025</v>
      </c>
      <c r="B26" t="s">
        <v>24103</v>
      </c>
      <c r="C26" t="s">
        <v>24107</v>
      </c>
      <c r="D26" t="s">
        <v>24099</v>
      </c>
      <c r="E26" s="1" t="s">
        <v>24130</v>
      </c>
      <c r="F26" t="s">
        <v>24114</v>
      </c>
      <c r="G26">
        <v>2120</v>
      </c>
      <c r="H26" t="s">
        <v>24067</v>
      </c>
    </row>
    <row r="27" spans="1:8" ht="30" x14ac:dyDescent="0.25">
      <c r="A27">
        <v>1026</v>
      </c>
      <c r="B27" t="s">
        <v>24104</v>
      </c>
      <c r="C27" t="s">
        <v>24107</v>
      </c>
      <c r="D27" t="s">
        <v>24099</v>
      </c>
      <c r="E27" s="1" t="s">
        <v>24130</v>
      </c>
      <c r="F27" t="s">
        <v>24114</v>
      </c>
      <c r="G27">
        <v>2121</v>
      </c>
      <c r="H27" t="s">
        <v>24067</v>
      </c>
    </row>
    <row r="28" spans="1:8" ht="30" x14ac:dyDescent="0.25">
      <c r="A28">
        <v>1027</v>
      </c>
      <c r="B28" t="s">
        <v>24105</v>
      </c>
      <c r="C28" t="s">
        <v>24107</v>
      </c>
      <c r="D28" t="s">
        <v>24099</v>
      </c>
      <c r="E28" s="1" t="s">
        <v>24130</v>
      </c>
      <c r="F28" t="s">
        <v>24114</v>
      </c>
      <c r="G28">
        <v>2122</v>
      </c>
      <c r="H28" t="s">
        <v>24067</v>
      </c>
    </row>
    <row r="29" spans="1:8" ht="30" x14ac:dyDescent="0.25">
      <c r="A29">
        <v>1028</v>
      </c>
      <c r="B29" t="s">
        <v>24108</v>
      </c>
      <c r="C29" t="s">
        <v>24107</v>
      </c>
      <c r="D29" t="s">
        <v>24099</v>
      </c>
      <c r="E29" s="1" t="s">
        <v>24130</v>
      </c>
      <c r="F29" t="s">
        <v>24114</v>
      </c>
      <c r="G29">
        <v>2123</v>
      </c>
      <c r="H29" t="s">
        <v>24067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7790"/>
  <sheetViews>
    <sheetView zoomScale="132" workbookViewId="0">
      <selection activeCell="E2" sqref="E2"/>
    </sheetView>
  </sheetViews>
  <sheetFormatPr defaultRowHeight="15" x14ac:dyDescent="0.25"/>
  <cols>
    <col min="1" max="1" width="9.28515625" bestFit="1" customWidth="1"/>
    <col min="2" max="2" width="9.28515625" customWidth="1"/>
    <col min="4" max="4" width="9.5703125" bestFit="1" customWidth="1"/>
    <col min="5" max="5" width="13.140625" bestFit="1" customWidth="1"/>
    <col min="6" max="6" width="22" bestFit="1" customWidth="1"/>
  </cols>
  <sheetData>
    <row r="1" spans="1:10" x14ac:dyDescent="0.25">
      <c r="A1" t="s">
        <v>0</v>
      </c>
      <c r="B1" t="s">
        <v>24153</v>
      </c>
      <c r="C1" t="s">
        <v>24154</v>
      </c>
      <c r="D1" t="s">
        <v>24069</v>
      </c>
      <c r="E1" t="s">
        <v>24134</v>
      </c>
      <c r="F1" t="s">
        <v>24157</v>
      </c>
    </row>
    <row r="2" spans="1:10" x14ac:dyDescent="0.25">
      <c r="A2">
        <f ca="1">IF('Patient History &amp; Demographics'!X2&gt;10,'Patient History &amp; Demographics'!A2,"")</f>
        <v>100654</v>
      </c>
      <c r="B2" t="str">
        <f ca="1">IF('Patient History &amp; Demographics'!X2&gt;=20,"Acute",IF(AND('Patient History &amp; Demographics'!X2&gt;=10,'Patient History &amp; Demographics'!X2&lt;20),"High","Low"))</f>
        <v>High</v>
      </c>
      <c r="C2" t="s">
        <v>24155</v>
      </c>
      <c r="D2">
        <f t="shared" ref="D2:D65" ca="1" si="0">IF(C2="Yes",CHOOSE(RANDBETWEEN(1,27),1001,1002,1003,1004,1005,1006,1007,1008,1009,1010,1011,1012,1013,1014,1015,1016,1017,1018,
1019,1020,1021,1022,1023,1024,1025,1026,1027,1028),"")</f>
        <v>1023</v>
      </c>
      <c r="E2" t="str">
        <f ca="1">IF(C2="Yes",CHOOSE(RANDBETWEEN(1,2),"Screening","Rehabilitation"),"")</f>
        <v>Rehabilitation</v>
      </c>
      <c r="F2" t="str">
        <f ca="1">IF(E2="Rehabilitation",CHOOSE(RANDBETWEEN(1,4),"Positive Progress","No Progress","Condition Deteriorated","Cured"),"")</f>
        <v>No Progress</v>
      </c>
      <c r="J2" s="4"/>
    </row>
    <row r="3" spans="1:10" x14ac:dyDescent="0.25">
      <c r="A3">
        <f ca="1">IF('Patient History &amp; Demographics'!X3&gt;10,'Patient History &amp; Demographics'!A3,"")</f>
        <v>100663</v>
      </c>
      <c r="B3" t="str">
        <f ca="1">IF('Patient History &amp; Demographics'!X3&gt;=20,"Acute",IF(AND('Patient History &amp; Demographics'!X3&gt;=10,'Patient History &amp; Demographics'!X3&lt;20),"High","Low"))</f>
        <v>High</v>
      </c>
      <c r="C3" t="s">
        <v>24155</v>
      </c>
      <c r="D3">
        <f t="shared" ca="1" si="0"/>
        <v>1021</v>
      </c>
      <c r="E3" t="str">
        <f t="shared" ref="E3:E66" ca="1" si="1">IF(C3="Yes",CHOOSE(RANDBETWEEN(1,2),"Screening","Rehabilitation"),"")</f>
        <v>Screening</v>
      </c>
      <c r="F3" t="str">
        <f t="shared" ref="F3:F66" ca="1" si="2">IF(E3="Rehabilitation",CHOOSE(RANDBETWEEN(1,4),"Positive Progress","No Progress","Condition Deteriorated","Cured"),"")</f>
        <v/>
      </c>
      <c r="J3" s="4"/>
    </row>
    <row r="4" spans="1:10" x14ac:dyDescent="0.25">
      <c r="A4">
        <f ca="1">IF('Patient History &amp; Demographics'!X4&gt;10,'Patient History &amp; Demographics'!A4,"")</f>
        <v>100690</v>
      </c>
      <c r="B4" t="str">
        <f ca="1">IF('Patient History &amp; Demographics'!X4&gt;=20,"Acute",IF(AND('Patient History &amp; Demographics'!X4&gt;=10,'Patient History &amp; Demographics'!X4&lt;20),"High","Low"))</f>
        <v>Acute</v>
      </c>
      <c r="C4" t="s">
        <v>24155</v>
      </c>
      <c r="D4">
        <f t="shared" ca="1" si="0"/>
        <v>1015</v>
      </c>
      <c r="E4" t="str">
        <f t="shared" ca="1" si="1"/>
        <v>Screening</v>
      </c>
      <c r="F4" t="str">
        <f t="shared" ca="1" si="2"/>
        <v/>
      </c>
      <c r="J4" s="4"/>
    </row>
    <row r="5" spans="1:10" x14ac:dyDescent="0.25">
      <c r="A5">
        <f ca="1">IF('Patient History &amp; Demographics'!X5&gt;10,'Patient History &amp; Demographics'!A5,"")</f>
        <v>100706</v>
      </c>
      <c r="B5" t="str">
        <f ca="1">IF('Patient History &amp; Demographics'!X5&gt;=20,"Acute",IF(AND('Patient History &amp; Demographics'!X5&gt;=10,'Patient History &amp; Demographics'!X5&lt;20),"High","Low"))</f>
        <v>Acute</v>
      </c>
      <c r="C5" t="s">
        <v>24156</v>
      </c>
      <c r="D5" t="str">
        <f t="shared" ca="1" si="0"/>
        <v/>
      </c>
      <c r="E5" t="str">
        <f t="shared" ca="1" si="1"/>
        <v/>
      </c>
      <c r="F5" t="str">
        <f t="shared" ca="1" si="2"/>
        <v/>
      </c>
    </row>
    <row r="6" spans="1:10" x14ac:dyDescent="0.25">
      <c r="A6">
        <f ca="1">IF('Patient History &amp; Demographics'!X6&gt;10,'Patient History &amp; Demographics'!A6,"")</f>
        <v>100724</v>
      </c>
      <c r="B6" t="str">
        <f ca="1">IF('Patient History &amp; Demographics'!X6&gt;=20,"Acute",IF(AND('Patient History &amp; Demographics'!X6&gt;=10,'Patient History &amp; Demographics'!X6&lt;20),"High","Low"))</f>
        <v>High</v>
      </c>
      <c r="C6" t="s">
        <v>24155</v>
      </c>
      <c r="D6">
        <f t="shared" ca="1" si="0"/>
        <v>1014</v>
      </c>
      <c r="E6" t="str">
        <f t="shared" ca="1" si="1"/>
        <v>Screening</v>
      </c>
      <c r="F6" t="str">
        <f t="shared" ca="1" si="2"/>
        <v/>
      </c>
      <c r="J6" s="4"/>
    </row>
    <row r="7" spans="1:10" x14ac:dyDescent="0.25">
      <c r="A7">
        <f ca="1">IF('Patient History &amp; Demographics'!X7&gt;10,'Patient History &amp; Demographics'!A7,"")</f>
        <v>100733</v>
      </c>
      <c r="B7" t="str">
        <f ca="1">IF('Patient History &amp; Demographics'!X7&gt;=20,"Acute",IF(AND('Patient History &amp; Demographics'!X7&gt;=10,'Patient History &amp; Demographics'!X7&lt;20),"High","Low"))</f>
        <v>High</v>
      </c>
      <c r="C7" t="s">
        <v>24156</v>
      </c>
      <c r="D7" t="str">
        <f t="shared" ca="1" si="0"/>
        <v/>
      </c>
      <c r="E7" t="str">
        <f t="shared" ca="1" si="1"/>
        <v/>
      </c>
      <c r="F7" t="str">
        <f t="shared" ca="1" si="2"/>
        <v/>
      </c>
    </row>
    <row r="8" spans="1:10" x14ac:dyDescent="0.25">
      <c r="A8">
        <f ca="1">IF('Patient History &amp; Demographics'!X8&gt;10,'Patient History &amp; Demographics'!A8,"")</f>
        <v>100751</v>
      </c>
      <c r="B8" t="str">
        <f ca="1">IF('Patient History &amp; Demographics'!X8&gt;=20,"Acute",IF(AND('Patient History &amp; Demographics'!X8&gt;=10,'Patient History &amp; Demographics'!X8&lt;20),"High","Low"))</f>
        <v>High</v>
      </c>
      <c r="C8" t="s">
        <v>24155</v>
      </c>
      <c r="D8">
        <f t="shared" ca="1" si="0"/>
        <v>1025</v>
      </c>
      <c r="E8" t="str">
        <f t="shared" ca="1" si="1"/>
        <v>Rehabilitation</v>
      </c>
      <c r="F8" t="str">
        <f t="shared" ca="1" si="2"/>
        <v>Condition Deteriorated</v>
      </c>
      <c r="J8" s="4"/>
    </row>
    <row r="9" spans="1:10" x14ac:dyDescent="0.25">
      <c r="A9">
        <f ca="1">IF('Patient History &amp; Demographics'!X9&gt;10,'Patient History &amp; Demographics'!A9,"")</f>
        <v>100760</v>
      </c>
      <c r="B9" t="str">
        <f ca="1">IF('Patient History &amp; Demographics'!X9&gt;=20,"Acute",IF(AND('Patient History &amp; Demographics'!X9&gt;=10,'Patient History &amp; Demographics'!X9&lt;20),"High","Low"))</f>
        <v>Acute</v>
      </c>
      <c r="C9" t="s">
        <v>24156</v>
      </c>
      <c r="D9" t="str">
        <f t="shared" ca="1" si="0"/>
        <v/>
      </c>
      <c r="E9" t="str">
        <f t="shared" ca="1" si="1"/>
        <v/>
      </c>
      <c r="F9" t="str">
        <f t="shared" ca="1" si="2"/>
        <v/>
      </c>
    </row>
    <row r="10" spans="1:10" x14ac:dyDescent="0.25">
      <c r="A10">
        <f ca="1">IF('Patient History &amp; Demographics'!X10&gt;10,'Patient History &amp; Demographics'!A10,"")</f>
        <v>100812</v>
      </c>
      <c r="B10" t="str">
        <f ca="1">IF('Patient History &amp; Demographics'!X10&gt;=20,"Acute",IF(AND('Patient History &amp; Demographics'!X10&gt;=10,'Patient History &amp; Demographics'!X10&lt;20),"High","Low"))</f>
        <v>High</v>
      </c>
      <c r="C10" t="s">
        <v>24155</v>
      </c>
      <c r="D10">
        <f t="shared" ca="1" si="0"/>
        <v>1009</v>
      </c>
      <c r="E10" t="str">
        <f t="shared" ca="1" si="1"/>
        <v>Rehabilitation</v>
      </c>
      <c r="F10" t="str">
        <f t="shared" ca="1" si="2"/>
        <v>Cured</v>
      </c>
    </row>
    <row r="11" spans="1:10" x14ac:dyDescent="0.25">
      <c r="A11" t="str">
        <f ca="1">IF('Patient History &amp; Demographics'!X11&gt;10,'Patient History &amp; Demographics'!A11,"")</f>
        <v/>
      </c>
      <c r="B11" t="str">
        <f ca="1">IF('Patient History &amp; Demographics'!X11&gt;=20,"Acute",IF(AND('Patient History &amp; Demographics'!X11&gt;=10,'Patient History &amp; Demographics'!X11&lt;20),"High","Low"))</f>
        <v>Low</v>
      </c>
      <c r="C11" t="s">
        <v>24156</v>
      </c>
      <c r="D11" t="str">
        <f t="shared" ca="1" si="0"/>
        <v/>
      </c>
      <c r="E11" t="str">
        <f t="shared" ca="1" si="1"/>
        <v/>
      </c>
      <c r="F11" t="str">
        <f t="shared" ca="1" si="2"/>
        <v/>
      </c>
    </row>
    <row r="12" spans="1:10" x14ac:dyDescent="0.25">
      <c r="A12">
        <f ca="1">IF('Patient History &amp; Demographics'!X12&gt;10,'Patient History &amp; Demographics'!A12,"")</f>
        <v>100858</v>
      </c>
      <c r="B12" t="str">
        <f ca="1">IF('Patient History &amp; Demographics'!X12&gt;=20,"Acute",IF(AND('Patient History &amp; Demographics'!X12&gt;=10,'Patient History &amp; Demographics'!X12&lt;20),"High","Low"))</f>
        <v>High</v>
      </c>
      <c r="C12" t="s">
        <v>24155</v>
      </c>
      <c r="D12">
        <f t="shared" ca="1" si="0"/>
        <v>1027</v>
      </c>
      <c r="E12" t="str">
        <f t="shared" ca="1" si="1"/>
        <v>Screening</v>
      </c>
      <c r="F12" t="str">
        <f t="shared" ca="1" si="2"/>
        <v/>
      </c>
    </row>
    <row r="13" spans="1:10" x14ac:dyDescent="0.25">
      <c r="A13">
        <f ca="1">IF('Patient History &amp; Demographics'!X13&gt;10,'Patient History &amp; Demographics'!A13,"")</f>
        <v>100937</v>
      </c>
      <c r="B13" t="str">
        <f ca="1">IF('Patient History &amp; Demographics'!X13&gt;=20,"Acute",IF(AND('Patient History &amp; Demographics'!X13&gt;=10,'Patient History &amp; Demographics'!X13&lt;20),"High","Low"))</f>
        <v>High</v>
      </c>
      <c r="C13" t="s">
        <v>24156</v>
      </c>
      <c r="D13" t="str">
        <f t="shared" ca="1" si="0"/>
        <v/>
      </c>
      <c r="E13" t="str">
        <f t="shared" ca="1" si="1"/>
        <v/>
      </c>
      <c r="F13" t="str">
        <f t="shared" ca="1" si="2"/>
        <v/>
      </c>
    </row>
    <row r="14" spans="1:10" x14ac:dyDescent="0.25">
      <c r="A14">
        <f ca="1">IF('Patient History &amp; Demographics'!X14&gt;10,'Patient History &amp; Demographics'!A14,"")</f>
        <v>101028</v>
      </c>
      <c r="B14" t="str">
        <f ca="1">IF('Patient History &amp; Demographics'!X14&gt;=20,"Acute",IF(AND('Patient History &amp; Demographics'!X14&gt;=10,'Patient History &amp; Demographics'!X14&lt;20),"High","Low"))</f>
        <v>High</v>
      </c>
      <c r="C14" t="s">
        <v>24156</v>
      </c>
      <c r="D14" t="str">
        <f t="shared" ca="1" si="0"/>
        <v/>
      </c>
      <c r="E14" t="str">
        <f t="shared" ca="1" si="1"/>
        <v/>
      </c>
      <c r="F14" t="str">
        <f t="shared" ca="1" si="2"/>
        <v/>
      </c>
    </row>
    <row r="15" spans="1:10" x14ac:dyDescent="0.25">
      <c r="A15">
        <f ca="1">IF('Patient History &amp; Demographics'!X15&gt;10,'Patient History &amp; Demographics'!A15,"")</f>
        <v>101073</v>
      </c>
      <c r="B15" t="str">
        <f ca="1">IF('Patient History &amp; Demographics'!X15&gt;=20,"Acute",IF(AND('Patient History &amp; Demographics'!X15&gt;=10,'Patient History &amp; Demographics'!X15&lt;20),"High","Low"))</f>
        <v>High</v>
      </c>
      <c r="C15" t="s">
        <v>24156</v>
      </c>
      <c r="D15" t="str">
        <f t="shared" ca="1" si="0"/>
        <v/>
      </c>
      <c r="E15" t="str">
        <f t="shared" ca="1" si="1"/>
        <v/>
      </c>
      <c r="F15" t="str">
        <f t="shared" ca="1" si="2"/>
        <v/>
      </c>
    </row>
    <row r="16" spans="1:10" x14ac:dyDescent="0.25">
      <c r="A16">
        <f ca="1">IF('Patient History &amp; Demographics'!X16&gt;10,'Patient History &amp; Demographics'!A16,"")</f>
        <v>101116</v>
      </c>
      <c r="B16" t="str">
        <f ca="1">IF('Patient History &amp; Demographics'!X16&gt;=20,"Acute",IF(AND('Patient History &amp; Demographics'!X16&gt;=10,'Patient History &amp; Demographics'!X16&lt;20),"High","Low"))</f>
        <v>High</v>
      </c>
      <c r="C16" t="s">
        <v>24155</v>
      </c>
      <c r="D16">
        <f t="shared" ca="1" si="0"/>
        <v>1019</v>
      </c>
      <c r="E16" t="str">
        <f t="shared" ca="1" si="1"/>
        <v>Screening</v>
      </c>
      <c r="F16" t="str">
        <f t="shared" ca="1" si="2"/>
        <v/>
      </c>
    </row>
    <row r="17" spans="1:6" x14ac:dyDescent="0.25">
      <c r="A17">
        <f ca="1">IF('Patient History &amp; Demographics'!X17&gt;10,'Patient History &amp; Demographics'!A17,"")</f>
        <v>101143</v>
      </c>
      <c r="B17" t="str">
        <f ca="1">IF('Patient History &amp; Demographics'!X17&gt;=20,"Acute",IF(AND('Patient History &amp; Demographics'!X17&gt;=10,'Patient History &amp; Demographics'!X17&lt;20),"High","Low"))</f>
        <v>High</v>
      </c>
      <c r="C17" t="s">
        <v>24156</v>
      </c>
      <c r="D17" t="str">
        <f t="shared" ca="1" si="0"/>
        <v/>
      </c>
      <c r="E17" t="str">
        <f t="shared" ca="1" si="1"/>
        <v/>
      </c>
      <c r="F17" t="str">
        <f t="shared" ca="1" si="2"/>
        <v/>
      </c>
    </row>
    <row r="18" spans="1:6" x14ac:dyDescent="0.25">
      <c r="A18" t="str">
        <f ca="1">IF('Patient History &amp; Demographics'!X18&gt;10,'Patient History &amp; Demographics'!A18,"")</f>
        <v/>
      </c>
      <c r="B18" t="str">
        <f ca="1">IF('Patient History &amp; Demographics'!X18&gt;=20,"Acute",IF(AND('Patient History &amp; Demographics'!X18&gt;=10,'Patient History &amp; Demographics'!X18&lt;20),"High","Low"))</f>
        <v>Low</v>
      </c>
      <c r="C18" t="s">
        <v>24156</v>
      </c>
      <c r="D18" t="str">
        <f t="shared" ca="1" si="0"/>
        <v/>
      </c>
      <c r="E18" t="str">
        <f t="shared" ca="1" si="1"/>
        <v/>
      </c>
      <c r="F18" t="str">
        <f t="shared" ca="1" si="2"/>
        <v/>
      </c>
    </row>
    <row r="19" spans="1:6" x14ac:dyDescent="0.25">
      <c r="A19">
        <f ca="1">IF('Patient History &amp; Demographics'!X19&gt;10,'Patient History &amp; Demographics'!A19,"")</f>
        <v>101189</v>
      </c>
      <c r="B19" t="str">
        <f ca="1">IF('Patient History &amp; Demographics'!X19&gt;=20,"Acute",IF(AND('Patient History &amp; Demographics'!X19&gt;=10,'Patient History &amp; Demographics'!X19&lt;20),"High","Low"))</f>
        <v>High</v>
      </c>
      <c r="C19" t="s">
        <v>24156</v>
      </c>
      <c r="D19" t="str">
        <f t="shared" ca="1" si="0"/>
        <v/>
      </c>
      <c r="E19" t="str">
        <f t="shared" ca="1" si="1"/>
        <v/>
      </c>
      <c r="F19" t="str">
        <f t="shared" ca="1" si="2"/>
        <v/>
      </c>
    </row>
    <row r="20" spans="1:6" x14ac:dyDescent="0.25">
      <c r="A20" t="str">
        <f ca="1">IF('Patient History &amp; Demographics'!X20&gt;10,'Patient History &amp; Demographics'!A20,"")</f>
        <v/>
      </c>
      <c r="B20" t="str">
        <f ca="1">IF('Patient History &amp; Demographics'!X20&gt;=20,"Acute",IF(AND('Patient History &amp; Demographics'!X20&gt;=10,'Patient History &amp; Demographics'!X20&lt;20),"High","Low"))</f>
        <v>Low</v>
      </c>
      <c r="C20" t="s">
        <v>24155</v>
      </c>
      <c r="D20">
        <f t="shared" ca="1" si="0"/>
        <v>1009</v>
      </c>
      <c r="E20" t="str">
        <f t="shared" ca="1" si="1"/>
        <v>Screening</v>
      </c>
      <c r="F20" t="str">
        <f t="shared" ca="1" si="2"/>
        <v/>
      </c>
    </row>
    <row r="21" spans="1:6" x14ac:dyDescent="0.25">
      <c r="A21">
        <f ca="1">IF('Patient History &amp; Demographics'!X21&gt;10,'Patient History &amp; Demographics'!A21,"")</f>
        <v>101277</v>
      </c>
      <c r="B21" t="str">
        <f ca="1">IF('Patient History &amp; Demographics'!X21&gt;=20,"Acute",IF(AND('Patient History &amp; Demographics'!X21&gt;=10,'Patient History &amp; Demographics'!X21&lt;20),"High","Low"))</f>
        <v>High</v>
      </c>
      <c r="C21" t="s">
        <v>24156</v>
      </c>
      <c r="D21" t="str">
        <f t="shared" ca="1" si="0"/>
        <v/>
      </c>
      <c r="E21" t="str">
        <f t="shared" ca="1" si="1"/>
        <v/>
      </c>
      <c r="F21" t="str">
        <f t="shared" ca="1" si="2"/>
        <v/>
      </c>
    </row>
    <row r="22" spans="1:6" x14ac:dyDescent="0.25">
      <c r="A22" t="str">
        <f ca="1">IF('Patient History &amp; Demographics'!X22&gt;10,'Patient History &amp; Demographics'!A22,"")</f>
        <v/>
      </c>
      <c r="B22" t="str">
        <f ca="1">IF('Patient History &amp; Demographics'!X22&gt;=20,"Acute",IF(AND('Patient History &amp; Demographics'!X22&gt;=10,'Patient History &amp; Demographics'!X22&lt;20),"High","Low"))</f>
        <v>Low</v>
      </c>
      <c r="C22" t="s">
        <v>24155</v>
      </c>
      <c r="D22">
        <f t="shared" ca="1" si="0"/>
        <v>1005</v>
      </c>
      <c r="E22" t="str">
        <f t="shared" ca="1" si="1"/>
        <v>Screening</v>
      </c>
      <c r="F22" t="str">
        <f t="shared" ca="1" si="2"/>
        <v/>
      </c>
    </row>
    <row r="23" spans="1:6" x14ac:dyDescent="0.25">
      <c r="A23">
        <f ca="1">IF('Patient History &amp; Demographics'!X23&gt;10,'Patient History &amp; Demographics'!A23,"")</f>
        <v>101295</v>
      </c>
      <c r="B23" t="str">
        <f ca="1">IF('Patient History &amp; Demographics'!X23&gt;=20,"Acute",IF(AND('Patient History &amp; Demographics'!X23&gt;=10,'Patient History &amp; Demographics'!X23&lt;20),"High","Low"))</f>
        <v>High</v>
      </c>
      <c r="C23" t="s">
        <v>24156</v>
      </c>
      <c r="D23" t="str">
        <f t="shared" ca="1" si="0"/>
        <v/>
      </c>
      <c r="E23" t="str">
        <f t="shared" ca="1" si="1"/>
        <v/>
      </c>
      <c r="F23" t="str">
        <f t="shared" ca="1" si="2"/>
        <v/>
      </c>
    </row>
    <row r="24" spans="1:6" x14ac:dyDescent="0.25">
      <c r="A24" t="str">
        <f ca="1">IF('Patient History &amp; Demographics'!X24&gt;10,'Patient History &amp; Demographics'!A24,"")</f>
        <v/>
      </c>
      <c r="B24" t="str">
        <f ca="1">IF('Patient History &amp; Demographics'!X24&gt;=20,"Acute",IF(AND('Patient History &amp; Demographics'!X24&gt;=10,'Patient History &amp; Demographics'!X24&lt;20),"High","Low"))</f>
        <v>High</v>
      </c>
      <c r="C24" t="s">
        <v>24155</v>
      </c>
      <c r="D24">
        <f t="shared" ca="1" si="0"/>
        <v>1017</v>
      </c>
      <c r="E24" t="str">
        <f t="shared" ca="1" si="1"/>
        <v>Rehabilitation</v>
      </c>
      <c r="F24" t="str">
        <f t="shared" ca="1" si="2"/>
        <v>Cured</v>
      </c>
    </row>
    <row r="25" spans="1:6" x14ac:dyDescent="0.25">
      <c r="A25">
        <f ca="1">IF('Patient History &amp; Demographics'!X25&gt;10,'Patient History &amp; Demographics'!A25,"")</f>
        <v>101365</v>
      </c>
      <c r="B25" t="str">
        <f ca="1">IF('Patient History &amp; Demographics'!X25&gt;=20,"Acute",IF(AND('Patient History &amp; Demographics'!X25&gt;=10,'Patient History &amp; Demographics'!X25&lt;20),"High","Low"))</f>
        <v>High</v>
      </c>
      <c r="C25" t="s">
        <v>24155</v>
      </c>
      <c r="D25">
        <f t="shared" ca="1" si="0"/>
        <v>1011</v>
      </c>
      <c r="E25" t="str">
        <f t="shared" ca="1" si="1"/>
        <v>Rehabilitation</v>
      </c>
      <c r="F25" t="str">
        <f t="shared" ca="1" si="2"/>
        <v>Cured</v>
      </c>
    </row>
    <row r="26" spans="1:6" x14ac:dyDescent="0.25">
      <c r="A26" t="str">
        <f ca="1">IF('Patient History &amp; Demographics'!X26&gt;10,'Patient History &amp; Demographics'!A26,"")</f>
        <v/>
      </c>
      <c r="B26" t="str">
        <f ca="1">IF('Patient History &amp; Demographics'!X26&gt;=20,"Acute",IF(AND('Patient History &amp; Demographics'!X26&gt;=10,'Patient History &amp; Demographics'!X26&lt;20),"High","Low"))</f>
        <v>Low</v>
      </c>
      <c r="C26" t="s">
        <v>24156</v>
      </c>
      <c r="D26" t="str">
        <f t="shared" ca="1" si="0"/>
        <v/>
      </c>
      <c r="E26" t="str">
        <f t="shared" ca="1" si="1"/>
        <v/>
      </c>
      <c r="F26" t="str">
        <f t="shared" ca="1" si="2"/>
        <v/>
      </c>
    </row>
    <row r="27" spans="1:6" x14ac:dyDescent="0.25">
      <c r="A27">
        <f ca="1">IF('Patient History &amp; Demographics'!X27&gt;10,'Patient History &amp; Demographics'!A27,"")</f>
        <v>101453</v>
      </c>
      <c r="B27" t="str">
        <f ca="1">IF('Patient History &amp; Demographics'!X27&gt;=20,"Acute",IF(AND('Patient History &amp; Demographics'!X27&gt;=10,'Patient History &amp; Demographics'!X27&lt;20),"High","Low"))</f>
        <v>Acute</v>
      </c>
      <c r="C27" t="s">
        <v>24156</v>
      </c>
      <c r="D27" t="str">
        <f t="shared" ca="1" si="0"/>
        <v/>
      </c>
      <c r="E27" t="str">
        <f t="shared" ca="1" si="1"/>
        <v/>
      </c>
      <c r="F27" t="str">
        <f t="shared" ca="1" si="2"/>
        <v/>
      </c>
    </row>
    <row r="28" spans="1:6" x14ac:dyDescent="0.25">
      <c r="A28">
        <f ca="1">IF('Patient History &amp; Demographics'!X28&gt;10,'Patient History &amp; Demographics'!A28,"")</f>
        <v>101462</v>
      </c>
      <c r="B28" t="str">
        <f ca="1">IF('Patient History &amp; Demographics'!X28&gt;=20,"Acute",IF(AND('Patient History &amp; Demographics'!X28&gt;=10,'Patient History &amp; Demographics'!X28&lt;20),"High","Low"))</f>
        <v>High</v>
      </c>
      <c r="C28" t="s">
        <v>24156</v>
      </c>
      <c r="D28" t="str">
        <f t="shared" ca="1" si="0"/>
        <v/>
      </c>
      <c r="E28" t="str">
        <f t="shared" ca="1" si="1"/>
        <v/>
      </c>
      <c r="F28" t="str">
        <f t="shared" ca="1" si="2"/>
        <v/>
      </c>
    </row>
    <row r="29" spans="1:6" x14ac:dyDescent="0.25">
      <c r="A29" t="str">
        <f ca="1">IF('Patient History &amp; Demographics'!X29&gt;10,'Patient History &amp; Demographics'!A29,"")</f>
        <v/>
      </c>
      <c r="B29" t="str">
        <f ca="1">IF('Patient History &amp; Demographics'!X29&gt;=20,"Acute",IF(AND('Patient History &amp; Demographics'!X29&gt;=10,'Patient History &amp; Demographics'!X29&lt;20),"High","Low"))</f>
        <v>Low</v>
      </c>
      <c r="C29" t="s">
        <v>24156</v>
      </c>
      <c r="D29" t="str">
        <f t="shared" ca="1" si="0"/>
        <v/>
      </c>
      <c r="E29" t="str">
        <f t="shared" ca="1" si="1"/>
        <v/>
      </c>
      <c r="F29" t="str">
        <f t="shared" ca="1" si="2"/>
        <v/>
      </c>
    </row>
    <row r="30" spans="1:6" x14ac:dyDescent="0.25">
      <c r="A30" t="str">
        <f ca="1">IF('Patient History &amp; Demographics'!X30&gt;10,'Patient History &amp; Demographics'!A30,"")</f>
        <v/>
      </c>
      <c r="B30" t="str">
        <f ca="1">IF('Patient History &amp; Demographics'!X30&gt;=20,"Acute",IF(AND('Patient History &amp; Demographics'!X30&gt;=10,'Patient History &amp; Demographics'!X30&lt;20),"High","Low"))</f>
        <v>Low</v>
      </c>
      <c r="C30" t="s">
        <v>24155</v>
      </c>
      <c r="D30">
        <f t="shared" ca="1" si="0"/>
        <v>1006</v>
      </c>
      <c r="E30" t="str">
        <f t="shared" ca="1" si="1"/>
        <v>Screening</v>
      </c>
      <c r="F30" t="str">
        <f t="shared" ca="1" si="2"/>
        <v/>
      </c>
    </row>
    <row r="31" spans="1:6" x14ac:dyDescent="0.25">
      <c r="A31">
        <f ca="1">IF('Patient History &amp; Demographics'!X31&gt;10,'Patient History &amp; Demographics'!A31,"")</f>
        <v>101499</v>
      </c>
      <c r="B31" t="str">
        <f ca="1">IF('Patient History &amp; Demographics'!X31&gt;=20,"Acute",IF(AND('Patient History &amp; Demographics'!X31&gt;=10,'Patient History &amp; Demographics'!X31&lt;20),"High","Low"))</f>
        <v>High</v>
      </c>
      <c r="C31" t="s">
        <v>24156</v>
      </c>
      <c r="D31" t="str">
        <f t="shared" ca="1" si="0"/>
        <v/>
      </c>
      <c r="E31" t="str">
        <f t="shared" ca="1" si="1"/>
        <v/>
      </c>
      <c r="F31" t="str">
        <f t="shared" ca="1" si="2"/>
        <v/>
      </c>
    </row>
    <row r="32" spans="1:6" x14ac:dyDescent="0.25">
      <c r="A32">
        <f ca="1">IF('Patient History &amp; Demographics'!X32&gt;10,'Patient History &amp; Demographics'!A32,"")</f>
        <v>101505</v>
      </c>
      <c r="B32" t="str">
        <f ca="1">IF('Patient History &amp; Demographics'!X32&gt;=20,"Acute",IF(AND('Patient History &amp; Demographics'!X32&gt;=10,'Patient History &amp; Demographics'!X32&lt;20),"High","Low"))</f>
        <v>High</v>
      </c>
      <c r="C32" t="s">
        <v>24156</v>
      </c>
      <c r="D32" t="str">
        <f t="shared" ca="1" si="0"/>
        <v/>
      </c>
      <c r="E32" t="str">
        <f t="shared" ca="1" si="1"/>
        <v/>
      </c>
      <c r="F32" t="str">
        <f t="shared" ca="1" si="2"/>
        <v/>
      </c>
    </row>
    <row r="33" spans="1:6" x14ac:dyDescent="0.25">
      <c r="A33">
        <f ca="1">IF('Patient History &amp; Demographics'!X33&gt;10,'Patient History &amp; Demographics'!A33,"")</f>
        <v>101514</v>
      </c>
      <c r="B33" t="str">
        <f ca="1">IF('Patient History &amp; Demographics'!X33&gt;=20,"Acute",IF(AND('Patient History &amp; Demographics'!X33&gt;=10,'Patient History &amp; Demographics'!X33&lt;20),"High","Low"))</f>
        <v>Acute</v>
      </c>
      <c r="C33" t="s">
        <v>24155</v>
      </c>
      <c r="D33">
        <f t="shared" ca="1" si="0"/>
        <v>1014</v>
      </c>
      <c r="E33" t="str">
        <f t="shared" ca="1" si="1"/>
        <v>Screening</v>
      </c>
      <c r="F33" t="str">
        <f t="shared" ca="1" si="2"/>
        <v/>
      </c>
    </row>
    <row r="34" spans="1:6" x14ac:dyDescent="0.25">
      <c r="A34" t="str">
        <f ca="1">IF('Patient History &amp; Demographics'!X34&gt;10,'Patient History &amp; Demographics'!A34,"")</f>
        <v/>
      </c>
      <c r="B34" t="str">
        <f ca="1">IF('Patient History &amp; Demographics'!X34&gt;=20,"Acute",IF(AND('Patient History &amp; Demographics'!X34&gt;=10,'Patient History &amp; Demographics'!X34&lt;20),"High","Low"))</f>
        <v>Low</v>
      </c>
      <c r="C34" t="s">
        <v>24155</v>
      </c>
      <c r="D34">
        <f t="shared" ca="1" si="0"/>
        <v>1003</v>
      </c>
      <c r="E34" t="str">
        <f t="shared" ca="1" si="1"/>
        <v>Screening</v>
      </c>
      <c r="F34" t="str">
        <f t="shared" ca="1" si="2"/>
        <v/>
      </c>
    </row>
    <row r="35" spans="1:6" x14ac:dyDescent="0.25">
      <c r="A35">
        <f ca="1">IF('Patient History &amp; Demographics'!X35&gt;10,'Patient History &amp; Demographics'!A35,"")</f>
        <v>101569</v>
      </c>
      <c r="B35" t="str">
        <f ca="1">IF('Patient History &amp; Demographics'!X35&gt;=20,"Acute",IF(AND('Patient History &amp; Demographics'!X35&gt;=10,'Patient History &amp; Demographics'!X35&lt;20),"High","Low"))</f>
        <v>Acute</v>
      </c>
      <c r="C35" t="s">
        <v>24156</v>
      </c>
      <c r="D35" t="str">
        <f t="shared" ca="1" si="0"/>
        <v/>
      </c>
      <c r="E35" t="str">
        <f t="shared" ca="1" si="1"/>
        <v/>
      </c>
      <c r="F35" t="str">
        <f t="shared" ca="1" si="2"/>
        <v/>
      </c>
    </row>
    <row r="36" spans="1:6" x14ac:dyDescent="0.25">
      <c r="A36">
        <f ca="1">IF('Patient History &amp; Demographics'!X36&gt;10,'Patient History &amp; Demographics'!A36,"")</f>
        <v>101587</v>
      </c>
      <c r="B36" t="str">
        <f ca="1">IF('Patient History &amp; Demographics'!X36&gt;=20,"Acute",IF(AND('Patient History &amp; Demographics'!X36&gt;=10,'Patient History &amp; Demographics'!X36&lt;20),"High","Low"))</f>
        <v>High</v>
      </c>
      <c r="C36" t="s">
        <v>24155</v>
      </c>
      <c r="D36">
        <f t="shared" ca="1" si="0"/>
        <v>1024</v>
      </c>
      <c r="E36" t="str">
        <f t="shared" ca="1" si="1"/>
        <v>Rehabilitation</v>
      </c>
      <c r="F36" t="str">
        <f t="shared" ca="1" si="2"/>
        <v>Positive Progress</v>
      </c>
    </row>
    <row r="37" spans="1:6" x14ac:dyDescent="0.25">
      <c r="A37">
        <f ca="1">IF('Patient History &amp; Demographics'!X37&gt;10,'Patient History &amp; Demographics'!A37,"")</f>
        <v>101602</v>
      </c>
      <c r="B37" t="str">
        <f ca="1">IF('Patient History &amp; Demographics'!X37&gt;=20,"Acute",IF(AND('Patient History &amp; Demographics'!X37&gt;=10,'Patient History &amp; Demographics'!X37&lt;20),"High","Low"))</f>
        <v>Acute</v>
      </c>
      <c r="C37" t="s">
        <v>24155</v>
      </c>
      <c r="D37">
        <f t="shared" ca="1" si="0"/>
        <v>1025</v>
      </c>
      <c r="E37" t="str">
        <f t="shared" ca="1" si="1"/>
        <v>Screening</v>
      </c>
      <c r="F37" t="str">
        <f t="shared" ca="1" si="2"/>
        <v/>
      </c>
    </row>
    <row r="38" spans="1:6" x14ac:dyDescent="0.25">
      <c r="A38">
        <f ca="1">IF('Patient History &amp; Demographics'!X38&gt;10,'Patient History &amp; Demographics'!A38,"")</f>
        <v>101648</v>
      </c>
      <c r="B38" t="str">
        <f ca="1">IF('Patient History &amp; Demographics'!X38&gt;=20,"Acute",IF(AND('Patient History &amp; Demographics'!X38&gt;=10,'Patient History &amp; Demographics'!X38&lt;20),"High","Low"))</f>
        <v>High</v>
      </c>
      <c r="C38" t="s">
        <v>24156</v>
      </c>
      <c r="D38" t="str">
        <f t="shared" ca="1" si="0"/>
        <v/>
      </c>
      <c r="E38" t="str">
        <f t="shared" ca="1" si="1"/>
        <v/>
      </c>
      <c r="F38" t="str">
        <f t="shared" ca="1" si="2"/>
        <v/>
      </c>
    </row>
    <row r="39" spans="1:6" x14ac:dyDescent="0.25">
      <c r="A39">
        <f ca="1">IF('Patient History &amp; Demographics'!X39&gt;10,'Patient History &amp; Demographics'!A39,"")</f>
        <v>101675</v>
      </c>
      <c r="B39" t="str">
        <f ca="1">IF('Patient History &amp; Demographics'!X39&gt;=20,"Acute",IF(AND('Patient History &amp; Demographics'!X39&gt;=10,'Patient History &amp; Demographics'!X39&lt;20),"High","Low"))</f>
        <v>High</v>
      </c>
      <c r="C39" t="s">
        <v>24155</v>
      </c>
      <c r="D39">
        <f t="shared" ca="1" si="0"/>
        <v>1015</v>
      </c>
      <c r="E39" t="str">
        <f t="shared" ca="1" si="1"/>
        <v>Rehabilitation</v>
      </c>
      <c r="F39" t="str">
        <f t="shared" ca="1" si="2"/>
        <v>No Progress</v>
      </c>
    </row>
    <row r="40" spans="1:6" x14ac:dyDescent="0.25">
      <c r="A40">
        <f ca="1">IF('Patient History &amp; Demographics'!X40&gt;10,'Patient History &amp; Demographics'!A40,"")</f>
        <v>101693</v>
      </c>
      <c r="B40" t="str">
        <f ca="1">IF('Patient History &amp; Demographics'!X40&gt;=20,"Acute",IF(AND('Patient History &amp; Demographics'!X40&gt;=10,'Patient History &amp; Demographics'!X40&lt;20),"High","Low"))</f>
        <v>High</v>
      </c>
      <c r="C40" t="s">
        <v>24155</v>
      </c>
      <c r="D40">
        <f t="shared" ca="1" si="0"/>
        <v>1005</v>
      </c>
      <c r="E40" t="str">
        <f t="shared" ca="1" si="1"/>
        <v>Rehabilitation</v>
      </c>
      <c r="F40" t="str">
        <f t="shared" ca="1" si="2"/>
        <v>No Progress</v>
      </c>
    </row>
    <row r="41" spans="1:6" x14ac:dyDescent="0.25">
      <c r="A41">
        <f ca="1">IF('Patient History &amp; Demographics'!X41&gt;10,'Patient History &amp; Demographics'!A41,"")</f>
        <v>101709</v>
      </c>
      <c r="B41" t="str">
        <f ca="1">IF('Patient History &amp; Demographics'!X41&gt;=20,"Acute",IF(AND('Patient History &amp; Demographics'!X41&gt;=10,'Patient History &amp; Demographics'!X41&lt;20),"High","Low"))</f>
        <v>High</v>
      </c>
      <c r="C41" t="s">
        <v>24156</v>
      </c>
      <c r="D41" t="str">
        <f t="shared" ca="1" si="0"/>
        <v/>
      </c>
      <c r="E41" t="str">
        <f t="shared" ca="1" si="1"/>
        <v/>
      </c>
      <c r="F41" t="str">
        <f t="shared" ca="1" si="2"/>
        <v/>
      </c>
    </row>
    <row r="42" spans="1:6" x14ac:dyDescent="0.25">
      <c r="A42">
        <f ca="1">IF('Patient History &amp; Demographics'!X42&gt;10,'Patient History &amp; Demographics'!A42,"")</f>
        <v>101736</v>
      </c>
      <c r="B42" t="str">
        <f ca="1">IF('Patient History &amp; Demographics'!X42&gt;=20,"Acute",IF(AND('Patient History &amp; Demographics'!X42&gt;=10,'Patient History &amp; Demographics'!X42&lt;20),"High","Low"))</f>
        <v>High</v>
      </c>
      <c r="C42" t="s">
        <v>24155</v>
      </c>
      <c r="D42">
        <f t="shared" ca="1" si="0"/>
        <v>1018</v>
      </c>
      <c r="E42" t="str">
        <f t="shared" ca="1" si="1"/>
        <v>Rehabilitation</v>
      </c>
      <c r="F42" t="str">
        <f t="shared" ca="1" si="2"/>
        <v>No Progress</v>
      </c>
    </row>
    <row r="43" spans="1:6" x14ac:dyDescent="0.25">
      <c r="A43">
        <f ca="1">IF('Patient History &amp; Demographics'!X43&gt;10,'Patient History &amp; Demographics'!A43,"")</f>
        <v>101879</v>
      </c>
      <c r="B43" t="str">
        <f ca="1">IF('Patient History &amp; Demographics'!X43&gt;=20,"Acute",IF(AND('Patient History &amp; Demographics'!X43&gt;=10,'Patient History &amp; Demographics'!X43&lt;20),"High","Low"))</f>
        <v>High</v>
      </c>
      <c r="C43" t="s">
        <v>24155</v>
      </c>
      <c r="D43">
        <f t="shared" ca="1" si="0"/>
        <v>1002</v>
      </c>
      <c r="E43" t="str">
        <f t="shared" ca="1" si="1"/>
        <v>Rehabilitation</v>
      </c>
      <c r="F43" t="str">
        <f t="shared" ca="1" si="2"/>
        <v>Condition Deteriorated</v>
      </c>
    </row>
    <row r="44" spans="1:6" x14ac:dyDescent="0.25">
      <c r="A44" t="str">
        <f ca="1">IF('Patient History &amp; Demographics'!X44&gt;10,'Patient History &amp; Demographics'!A44,"")</f>
        <v/>
      </c>
      <c r="B44" t="str">
        <f ca="1">IF('Patient History &amp; Demographics'!X44&gt;=20,"Acute",IF(AND('Patient History &amp; Demographics'!X44&gt;=10,'Patient History &amp; Demographics'!X44&lt;20),"High","Low"))</f>
        <v>Low</v>
      </c>
      <c r="C44" t="s">
        <v>24156</v>
      </c>
      <c r="D44" t="str">
        <f t="shared" ca="1" si="0"/>
        <v/>
      </c>
      <c r="E44" t="str">
        <f t="shared" ca="1" si="1"/>
        <v/>
      </c>
      <c r="F44" t="str">
        <f t="shared" ca="1" si="2"/>
        <v/>
      </c>
    </row>
    <row r="45" spans="1:6" x14ac:dyDescent="0.25">
      <c r="A45">
        <f ca="1">IF('Patient History &amp; Demographics'!X45&gt;10,'Patient History &amp; Demographics'!A45,"")</f>
        <v>101912</v>
      </c>
      <c r="B45" t="str">
        <f ca="1">IF('Patient History &amp; Demographics'!X45&gt;=20,"Acute",IF(AND('Patient History &amp; Demographics'!X45&gt;=10,'Patient History &amp; Demographics'!X45&lt;20),"High","Low"))</f>
        <v>High</v>
      </c>
      <c r="C45" t="s">
        <v>24156</v>
      </c>
      <c r="D45" t="str">
        <f t="shared" ca="1" si="0"/>
        <v/>
      </c>
      <c r="E45" t="str">
        <f t="shared" ca="1" si="1"/>
        <v/>
      </c>
      <c r="F45" t="str">
        <f t="shared" ca="1" si="2"/>
        <v/>
      </c>
    </row>
    <row r="46" spans="1:6" x14ac:dyDescent="0.25">
      <c r="A46" t="str">
        <f ca="1">IF('Patient History &amp; Demographics'!X46&gt;10,'Patient History &amp; Demographics'!A46,"")</f>
        <v/>
      </c>
      <c r="B46" t="str">
        <f ca="1">IF('Patient History &amp; Demographics'!X46&gt;=20,"Acute",IF(AND('Patient History &amp; Demographics'!X46&gt;=10,'Patient History &amp; Demographics'!X46&lt;20),"High","Low"))</f>
        <v>Low</v>
      </c>
      <c r="C46" t="s">
        <v>24155</v>
      </c>
      <c r="D46">
        <f t="shared" ca="1" si="0"/>
        <v>1026</v>
      </c>
      <c r="E46" t="str">
        <f t="shared" ca="1" si="1"/>
        <v>Screening</v>
      </c>
      <c r="F46" t="str">
        <f t="shared" ca="1" si="2"/>
        <v/>
      </c>
    </row>
    <row r="47" spans="1:6" x14ac:dyDescent="0.25">
      <c r="A47">
        <f ca="1">IF('Patient History &amp; Demographics'!X47&gt;10,'Patient History &amp; Demographics'!A47,"")</f>
        <v>101958</v>
      </c>
      <c r="B47" t="str">
        <f ca="1">IF('Patient History &amp; Demographics'!X47&gt;=20,"Acute",IF(AND('Patient History &amp; Demographics'!X47&gt;=10,'Patient History &amp; Demographics'!X47&lt;20),"High","Low"))</f>
        <v>High</v>
      </c>
      <c r="C47" t="s">
        <v>24155</v>
      </c>
      <c r="D47">
        <f t="shared" ca="1" si="0"/>
        <v>1019</v>
      </c>
      <c r="E47" t="str">
        <f t="shared" ca="1" si="1"/>
        <v>Screening</v>
      </c>
      <c r="F47" t="str">
        <f t="shared" ca="1" si="2"/>
        <v/>
      </c>
    </row>
    <row r="48" spans="1:6" x14ac:dyDescent="0.25">
      <c r="A48">
        <f ca="1">IF('Patient History &amp; Demographics'!X48&gt;10,'Patient History &amp; Demographics'!A48,"")</f>
        <v>101994</v>
      </c>
      <c r="B48" t="str">
        <f ca="1">IF('Patient History &amp; Demographics'!X48&gt;=20,"Acute",IF(AND('Patient History &amp; Demographics'!X48&gt;=10,'Patient History &amp; Demographics'!X48&lt;20),"High","Low"))</f>
        <v>High</v>
      </c>
      <c r="C48" t="s">
        <v>24156</v>
      </c>
      <c r="D48" t="str">
        <f t="shared" ca="1" si="0"/>
        <v/>
      </c>
      <c r="E48" t="str">
        <f t="shared" ca="1" si="1"/>
        <v/>
      </c>
      <c r="F48" t="str">
        <f t="shared" ca="1" si="2"/>
        <v/>
      </c>
    </row>
    <row r="49" spans="1:6" x14ac:dyDescent="0.25">
      <c r="A49">
        <f ca="1">IF('Patient History &amp; Demographics'!X49&gt;10,'Patient History &amp; Demographics'!A49,"")</f>
        <v>102030</v>
      </c>
      <c r="B49" t="str">
        <f ca="1">IF('Patient History &amp; Demographics'!X49&gt;=20,"Acute",IF(AND('Patient History &amp; Demographics'!X49&gt;=10,'Patient History &amp; Demographics'!X49&lt;20),"High","Low"))</f>
        <v>High</v>
      </c>
      <c r="C49" t="s">
        <v>24156</v>
      </c>
      <c r="D49" t="str">
        <f t="shared" ca="1" si="0"/>
        <v/>
      </c>
      <c r="E49" t="str">
        <f t="shared" ca="1" si="1"/>
        <v/>
      </c>
      <c r="F49" t="str">
        <f t="shared" ca="1" si="2"/>
        <v/>
      </c>
    </row>
    <row r="50" spans="1:6" x14ac:dyDescent="0.25">
      <c r="A50" t="str">
        <f ca="1">IF('Patient History &amp; Demographics'!X50&gt;10,'Patient History &amp; Demographics'!A50,"")</f>
        <v/>
      </c>
      <c r="B50" t="str">
        <f ca="1">IF('Patient History &amp; Demographics'!X50&gt;=20,"Acute",IF(AND('Patient History &amp; Demographics'!X50&gt;=10,'Patient History &amp; Demographics'!X50&lt;20),"High","Low"))</f>
        <v>Low</v>
      </c>
      <c r="C50" t="s">
        <v>24156</v>
      </c>
      <c r="D50" t="str">
        <f t="shared" ca="1" si="0"/>
        <v/>
      </c>
      <c r="E50" t="str">
        <f t="shared" ca="1" si="1"/>
        <v/>
      </c>
      <c r="F50" t="str">
        <f t="shared" ca="1" si="2"/>
        <v/>
      </c>
    </row>
    <row r="51" spans="1:6" x14ac:dyDescent="0.25">
      <c r="A51">
        <f ca="1">IF('Patient History &amp; Demographics'!X51&gt;10,'Patient History &amp; Demographics'!A51,"")</f>
        <v>102058</v>
      </c>
      <c r="B51" t="str">
        <f ca="1">IF('Patient History &amp; Demographics'!X51&gt;=20,"Acute",IF(AND('Patient History &amp; Demographics'!X51&gt;=10,'Patient History &amp; Demographics'!X51&lt;20),"High","Low"))</f>
        <v>High</v>
      </c>
      <c r="C51" t="s">
        <v>24156</v>
      </c>
      <c r="D51" t="str">
        <f t="shared" ca="1" si="0"/>
        <v/>
      </c>
      <c r="E51" t="str">
        <f t="shared" ca="1" si="1"/>
        <v/>
      </c>
      <c r="F51" t="str">
        <f t="shared" ca="1" si="2"/>
        <v/>
      </c>
    </row>
    <row r="52" spans="1:6" x14ac:dyDescent="0.25">
      <c r="A52">
        <f ca="1">IF('Patient History &amp; Demographics'!X52&gt;10,'Patient History &amp; Demographics'!A52,"")</f>
        <v>102067</v>
      </c>
      <c r="B52" t="str">
        <f ca="1">IF('Patient History &amp; Demographics'!X52&gt;=20,"Acute",IF(AND('Patient History &amp; Demographics'!X52&gt;=10,'Patient History &amp; Demographics'!X52&lt;20),"High","Low"))</f>
        <v>High</v>
      </c>
      <c r="C52" t="s">
        <v>24155</v>
      </c>
      <c r="D52">
        <f t="shared" ca="1" si="0"/>
        <v>1009</v>
      </c>
      <c r="E52" t="str">
        <f t="shared" ca="1" si="1"/>
        <v>Rehabilitation</v>
      </c>
      <c r="F52" t="str">
        <f t="shared" ca="1" si="2"/>
        <v>Cured</v>
      </c>
    </row>
    <row r="53" spans="1:6" x14ac:dyDescent="0.25">
      <c r="A53">
        <f ca="1">IF('Patient History &amp; Demographics'!X53&gt;10,'Patient History &amp; Demographics'!A53,"")</f>
        <v>102076</v>
      </c>
      <c r="B53" t="str">
        <f ca="1">IF('Patient History &amp; Demographics'!X53&gt;=20,"Acute",IF(AND('Patient History &amp; Demographics'!X53&gt;=10,'Patient History &amp; Demographics'!X53&lt;20),"High","Low"))</f>
        <v>Acute</v>
      </c>
      <c r="C53" t="s">
        <v>24156</v>
      </c>
      <c r="D53" t="str">
        <f t="shared" ca="1" si="0"/>
        <v/>
      </c>
      <c r="E53" t="str">
        <f t="shared" ca="1" si="1"/>
        <v/>
      </c>
      <c r="F53" t="str">
        <f t="shared" ca="1" si="2"/>
        <v/>
      </c>
    </row>
    <row r="54" spans="1:6" x14ac:dyDescent="0.25">
      <c r="A54">
        <f ca="1">IF('Patient History &amp; Demographics'!X54&gt;10,'Patient History &amp; Demographics'!A54,"")</f>
        <v>102094</v>
      </c>
      <c r="B54" t="str">
        <f ca="1">IF('Patient History &amp; Demographics'!X54&gt;=20,"Acute",IF(AND('Patient History &amp; Demographics'!X54&gt;=10,'Patient History &amp; Demographics'!X54&lt;20),"High","Low"))</f>
        <v>High</v>
      </c>
      <c r="C54" t="s">
        <v>24156</v>
      </c>
      <c r="D54" t="str">
        <f t="shared" ca="1" si="0"/>
        <v/>
      </c>
      <c r="E54" t="str">
        <f t="shared" ca="1" si="1"/>
        <v/>
      </c>
      <c r="F54" t="str">
        <f t="shared" ca="1" si="2"/>
        <v/>
      </c>
    </row>
    <row r="55" spans="1:6" x14ac:dyDescent="0.25">
      <c r="A55">
        <f ca="1">IF('Patient History &amp; Demographics'!X55&gt;10,'Patient History &amp; Demographics'!A55,"")</f>
        <v>102234</v>
      </c>
      <c r="B55" t="str">
        <f ca="1">IF('Patient History &amp; Demographics'!X55&gt;=20,"Acute",IF(AND('Patient History &amp; Demographics'!X55&gt;=10,'Patient History &amp; Demographics'!X55&lt;20),"High","Low"))</f>
        <v>High</v>
      </c>
      <c r="C55" t="s">
        <v>24156</v>
      </c>
      <c r="D55" t="str">
        <f t="shared" ca="1" si="0"/>
        <v/>
      </c>
      <c r="E55" t="str">
        <f t="shared" ca="1" si="1"/>
        <v/>
      </c>
      <c r="F55" t="str">
        <f t="shared" ca="1" si="2"/>
        <v/>
      </c>
    </row>
    <row r="56" spans="1:6" x14ac:dyDescent="0.25">
      <c r="A56">
        <f ca="1">IF('Patient History &amp; Demographics'!X56&gt;10,'Patient History &amp; Demographics'!A56,"")</f>
        <v>102261</v>
      </c>
      <c r="B56" t="str">
        <f ca="1">IF('Patient History &amp; Demographics'!X56&gt;=20,"Acute",IF(AND('Patient History &amp; Demographics'!X56&gt;=10,'Patient History &amp; Demographics'!X56&lt;20),"High","Low"))</f>
        <v>High</v>
      </c>
      <c r="C56" t="s">
        <v>24155</v>
      </c>
      <c r="D56">
        <f t="shared" ca="1" si="0"/>
        <v>1002</v>
      </c>
      <c r="E56" t="str">
        <f t="shared" ca="1" si="1"/>
        <v>Screening</v>
      </c>
      <c r="F56" t="str">
        <f t="shared" ca="1" si="2"/>
        <v/>
      </c>
    </row>
    <row r="57" spans="1:6" x14ac:dyDescent="0.25">
      <c r="A57">
        <f ca="1">IF('Patient History &amp; Demographics'!X57&gt;10,'Patient History &amp; Demographics'!A57,"")</f>
        <v>102270</v>
      </c>
      <c r="B57" t="str">
        <f ca="1">IF('Patient History &amp; Demographics'!X57&gt;=20,"Acute",IF(AND('Patient History &amp; Demographics'!X57&gt;=10,'Patient History &amp; Demographics'!X57&lt;20),"High","Low"))</f>
        <v>High</v>
      </c>
      <c r="C57" t="s">
        <v>24155</v>
      </c>
      <c r="D57">
        <f t="shared" ca="1" si="0"/>
        <v>1017</v>
      </c>
      <c r="E57" t="str">
        <f t="shared" ca="1" si="1"/>
        <v>Screening</v>
      </c>
      <c r="F57" t="str">
        <f t="shared" ca="1" si="2"/>
        <v/>
      </c>
    </row>
    <row r="58" spans="1:6" x14ac:dyDescent="0.25">
      <c r="A58">
        <f ca="1">IF('Patient History &amp; Demographics'!X58&gt;10,'Patient History &amp; Demographics'!A58,"")</f>
        <v>102298</v>
      </c>
      <c r="B58" t="str">
        <f ca="1">IF('Patient History &amp; Demographics'!X58&gt;=20,"Acute",IF(AND('Patient History &amp; Demographics'!X58&gt;=10,'Patient History &amp; Demographics'!X58&lt;20),"High","Low"))</f>
        <v>High</v>
      </c>
      <c r="C58" t="s">
        <v>24155</v>
      </c>
      <c r="D58">
        <f t="shared" ca="1" si="0"/>
        <v>1003</v>
      </c>
      <c r="E58" t="str">
        <f t="shared" ca="1" si="1"/>
        <v>Screening</v>
      </c>
      <c r="F58" t="str">
        <f t="shared" ca="1" si="2"/>
        <v/>
      </c>
    </row>
    <row r="59" spans="1:6" x14ac:dyDescent="0.25">
      <c r="A59">
        <f ca="1">IF('Patient History &amp; Demographics'!X59&gt;10,'Patient History &amp; Demographics'!A59,"")</f>
        <v>102313</v>
      </c>
      <c r="B59" t="str">
        <f ca="1">IF('Patient History &amp; Demographics'!X59&gt;=20,"Acute",IF(AND('Patient History &amp; Demographics'!X59&gt;=10,'Patient History &amp; Demographics'!X59&lt;20),"High","Low"))</f>
        <v>High</v>
      </c>
      <c r="C59" t="s">
        <v>24156</v>
      </c>
      <c r="D59" t="str">
        <f t="shared" ca="1" si="0"/>
        <v/>
      </c>
      <c r="E59" t="str">
        <f t="shared" ca="1" si="1"/>
        <v/>
      </c>
      <c r="F59" t="str">
        <f t="shared" ca="1" si="2"/>
        <v/>
      </c>
    </row>
    <row r="60" spans="1:6" x14ac:dyDescent="0.25">
      <c r="A60">
        <f ca="1">IF('Patient History &amp; Demographics'!X60&gt;10,'Patient History &amp; Demographics'!A60,"")</f>
        <v>102368</v>
      </c>
      <c r="B60" t="str">
        <f ca="1">IF('Patient History &amp; Demographics'!X60&gt;=20,"Acute",IF(AND('Patient History &amp; Demographics'!X60&gt;=10,'Patient History &amp; Demographics'!X60&lt;20),"High","Low"))</f>
        <v>High</v>
      </c>
      <c r="C60" t="s">
        <v>24155</v>
      </c>
      <c r="D60">
        <f t="shared" ca="1" si="0"/>
        <v>1022</v>
      </c>
      <c r="E60" t="str">
        <f t="shared" ca="1" si="1"/>
        <v>Screening</v>
      </c>
      <c r="F60" t="str">
        <f t="shared" ca="1" si="2"/>
        <v/>
      </c>
    </row>
    <row r="61" spans="1:6" x14ac:dyDescent="0.25">
      <c r="A61" t="str">
        <f ca="1">IF('Patient History &amp; Demographics'!X61&gt;10,'Patient History &amp; Demographics'!A61,"")</f>
        <v/>
      </c>
      <c r="B61" t="str">
        <f ca="1">IF('Patient History &amp; Demographics'!X61&gt;=20,"Acute",IF(AND('Patient History &amp; Demographics'!X61&gt;=10,'Patient History &amp; Demographics'!X61&lt;20),"High","Low"))</f>
        <v>Low</v>
      </c>
      <c r="C61" t="s">
        <v>24156</v>
      </c>
      <c r="D61" t="str">
        <f t="shared" ca="1" si="0"/>
        <v/>
      </c>
      <c r="E61" t="str">
        <f t="shared" ca="1" si="1"/>
        <v/>
      </c>
      <c r="F61" t="str">
        <f t="shared" ca="1" si="2"/>
        <v/>
      </c>
    </row>
    <row r="62" spans="1:6" x14ac:dyDescent="0.25">
      <c r="A62">
        <f ca="1">IF('Patient History &amp; Demographics'!X62&gt;10,'Patient History &amp; Demographics'!A62,"")</f>
        <v>102395</v>
      </c>
      <c r="B62" t="str">
        <f ca="1">IF('Patient History &amp; Demographics'!X62&gt;=20,"Acute",IF(AND('Patient History &amp; Demographics'!X62&gt;=10,'Patient History &amp; Demographics'!X62&lt;20),"High","Low"))</f>
        <v>Acute</v>
      </c>
      <c r="C62" t="s">
        <v>24156</v>
      </c>
      <c r="D62" t="str">
        <f t="shared" ca="1" si="0"/>
        <v/>
      </c>
      <c r="E62" t="str">
        <f t="shared" ca="1" si="1"/>
        <v/>
      </c>
      <c r="F62" t="str">
        <f t="shared" ca="1" si="2"/>
        <v/>
      </c>
    </row>
    <row r="63" spans="1:6" x14ac:dyDescent="0.25">
      <c r="A63">
        <f ca="1">IF('Patient History &amp; Demographics'!X63&gt;10,'Patient History &amp; Demographics'!A63,"")</f>
        <v>102429</v>
      </c>
      <c r="B63" t="str">
        <f ca="1">IF('Patient History &amp; Demographics'!X63&gt;=20,"Acute",IF(AND('Patient History &amp; Demographics'!X63&gt;=10,'Patient History &amp; Demographics'!X63&lt;20),"High","Low"))</f>
        <v>High</v>
      </c>
      <c r="C63" t="s">
        <v>24155</v>
      </c>
      <c r="D63">
        <f t="shared" ca="1" si="0"/>
        <v>1016</v>
      </c>
      <c r="E63" t="str">
        <f t="shared" ca="1" si="1"/>
        <v>Rehabilitation</v>
      </c>
      <c r="F63" t="str">
        <f t="shared" ca="1" si="2"/>
        <v>No Progress</v>
      </c>
    </row>
    <row r="64" spans="1:6" x14ac:dyDescent="0.25">
      <c r="A64">
        <f ca="1">IF('Patient History &amp; Demographics'!X64&gt;10,'Patient History &amp; Demographics'!A64,"")</f>
        <v>102553</v>
      </c>
      <c r="B64" t="str">
        <f ca="1">IF('Patient History &amp; Demographics'!X64&gt;=20,"Acute",IF(AND('Patient History &amp; Demographics'!X64&gt;=10,'Patient History &amp; Demographics'!X64&lt;20),"High","Low"))</f>
        <v>High</v>
      </c>
      <c r="C64" t="s">
        <v>24155</v>
      </c>
      <c r="D64">
        <f t="shared" ca="1" si="0"/>
        <v>1023</v>
      </c>
      <c r="E64" t="str">
        <f t="shared" ca="1" si="1"/>
        <v>Screening</v>
      </c>
      <c r="F64" t="str">
        <f t="shared" ca="1" si="2"/>
        <v/>
      </c>
    </row>
    <row r="65" spans="1:6" x14ac:dyDescent="0.25">
      <c r="A65" t="str">
        <f ca="1">IF('Patient History &amp; Demographics'!X65&gt;10,'Patient History &amp; Demographics'!A65,"")</f>
        <v/>
      </c>
      <c r="B65" t="str">
        <f ca="1">IF('Patient History &amp; Demographics'!X65&gt;=20,"Acute",IF(AND('Patient History &amp; Demographics'!X65&gt;=10,'Patient History &amp; Demographics'!X65&lt;20),"High","Low"))</f>
        <v>Low</v>
      </c>
      <c r="C65" t="s">
        <v>24155</v>
      </c>
      <c r="D65">
        <f t="shared" ca="1" si="0"/>
        <v>1002</v>
      </c>
      <c r="E65" t="str">
        <f t="shared" ca="1" si="1"/>
        <v>Screening</v>
      </c>
      <c r="F65" t="str">
        <f t="shared" ca="1" si="2"/>
        <v/>
      </c>
    </row>
    <row r="66" spans="1:6" x14ac:dyDescent="0.25">
      <c r="A66">
        <f ca="1">IF('Patient History &amp; Demographics'!X66&gt;10,'Patient History &amp; Demographics'!A66,"")</f>
        <v>102614</v>
      </c>
      <c r="B66" t="str">
        <f ca="1">IF('Patient History &amp; Demographics'!X66&gt;=20,"Acute",IF(AND('Patient History &amp; Demographics'!X66&gt;=10,'Patient History &amp; Demographics'!X66&lt;20),"High","Low"))</f>
        <v>High</v>
      </c>
      <c r="C66" t="s">
        <v>24156</v>
      </c>
      <c r="D66" t="str">
        <f t="shared" ref="D66:D129" ca="1" si="3">IF(C66="Yes",CHOOSE(RANDBETWEEN(1,27),1001,1002,1003,1004,1005,1006,1007,1008,1009,1010,1011,1012,1013,1014,1015,1016,1017,1018,
1019,1020,1021,1022,1023,1024,1025,1026,1027,1028),"")</f>
        <v/>
      </c>
      <c r="E66" t="str">
        <f t="shared" ca="1" si="1"/>
        <v/>
      </c>
      <c r="F66" t="str">
        <f t="shared" ca="1" si="2"/>
        <v/>
      </c>
    </row>
    <row r="67" spans="1:6" x14ac:dyDescent="0.25">
      <c r="A67">
        <f ca="1">IF('Patient History &amp; Demographics'!X67&gt;10,'Patient History &amp; Demographics'!A67,"")</f>
        <v>102632</v>
      </c>
      <c r="B67" t="str">
        <f ca="1">IF('Patient History &amp; Demographics'!X67&gt;=20,"Acute",IF(AND('Patient History &amp; Demographics'!X67&gt;=10,'Patient History &amp; Demographics'!X67&lt;20),"High","Low"))</f>
        <v>High</v>
      </c>
      <c r="C67" t="s">
        <v>24156</v>
      </c>
      <c r="D67" t="str">
        <f t="shared" ca="1" si="3"/>
        <v/>
      </c>
      <c r="E67" t="str">
        <f t="shared" ref="E67:E130" ca="1" si="4">IF(C67="Yes",CHOOSE(RANDBETWEEN(1,2),"Screening","Rehabilitation"),"")</f>
        <v/>
      </c>
      <c r="F67" t="str">
        <f t="shared" ref="F67:F130" ca="1" si="5">IF(E67="Rehabilitation",CHOOSE(RANDBETWEEN(1,4),"Positive Progress","No Progress","Condition Deteriorated","Cured"),"")</f>
        <v/>
      </c>
    </row>
    <row r="68" spans="1:6" x14ac:dyDescent="0.25">
      <c r="A68">
        <f ca="1">IF('Patient History &amp; Demographics'!X68&gt;10,'Patient History &amp; Demographics'!A68,"")</f>
        <v>102669</v>
      </c>
      <c r="B68" t="str">
        <f ca="1">IF('Patient History &amp; Demographics'!X68&gt;=20,"Acute",IF(AND('Patient History &amp; Demographics'!X68&gt;=10,'Patient History &amp; Demographics'!X68&lt;20),"High","Low"))</f>
        <v>High</v>
      </c>
      <c r="C68" t="s">
        <v>24155</v>
      </c>
      <c r="D68">
        <f t="shared" ca="1" si="3"/>
        <v>1007</v>
      </c>
      <c r="E68" t="str">
        <f t="shared" ca="1" si="4"/>
        <v>Rehabilitation</v>
      </c>
      <c r="F68" t="str">
        <f t="shared" ca="1" si="5"/>
        <v>No Progress</v>
      </c>
    </row>
    <row r="69" spans="1:6" x14ac:dyDescent="0.25">
      <c r="A69" t="str">
        <f ca="1">IF('Patient History &amp; Demographics'!X69&gt;10,'Patient History &amp; Demographics'!A69,"")</f>
        <v/>
      </c>
      <c r="B69" t="str">
        <f ca="1">IF('Patient History &amp; Demographics'!X69&gt;=20,"Acute",IF(AND('Patient History &amp; Demographics'!X69&gt;=10,'Patient History &amp; Demographics'!X69&lt;20),"High","Low"))</f>
        <v>Low</v>
      </c>
      <c r="C69" t="s">
        <v>24156</v>
      </c>
      <c r="D69" t="str">
        <f t="shared" ca="1" si="3"/>
        <v/>
      </c>
      <c r="E69" t="str">
        <f t="shared" ca="1" si="4"/>
        <v/>
      </c>
      <c r="F69" t="str">
        <f t="shared" ca="1" si="5"/>
        <v/>
      </c>
    </row>
    <row r="70" spans="1:6" x14ac:dyDescent="0.25">
      <c r="A70">
        <f ca="1">IF('Patient History &amp; Demographics'!X70&gt;10,'Patient History &amp; Demographics'!A70,"")</f>
        <v>102845</v>
      </c>
      <c r="B70" t="str">
        <f ca="1">IF('Patient History &amp; Demographics'!X70&gt;=20,"Acute",IF(AND('Patient History &amp; Demographics'!X70&gt;=10,'Patient History &amp; Demographics'!X70&lt;20),"High","Low"))</f>
        <v>Acute</v>
      </c>
      <c r="C70" t="s">
        <v>24156</v>
      </c>
      <c r="D70" t="str">
        <f t="shared" ca="1" si="3"/>
        <v/>
      </c>
      <c r="E70" t="str">
        <f t="shared" ca="1" si="4"/>
        <v/>
      </c>
      <c r="F70" t="str">
        <f t="shared" ca="1" si="5"/>
        <v/>
      </c>
    </row>
    <row r="71" spans="1:6" x14ac:dyDescent="0.25">
      <c r="A71">
        <f ca="1">IF('Patient History &amp; Demographics'!X71&gt;10,'Patient History &amp; Demographics'!A71,"")</f>
        <v>103361</v>
      </c>
      <c r="B71" t="str">
        <f ca="1">IF('Patient History &amp; Demographics'!X71&gt;=20,"Acute",IF(AND('Patient History &amp; Demographics'!X71&gt;=10,'Patient History &amp; Demographics'!X71&lt;20),"High","Low"))</f>
        <v>High</v>
      </c>
      <c r="C71" t="s">
        <v>24155</v>
      </c>
      <c r="D71">
        <f t="shared" ca="1" si="3"/>
        <v>1009</v>
      </c>
      <c r="E71" t="str">
        <f t="shared" ca="1" si="4"/>
        <v>Screening</v>
      </c>
      <c r="F71" t="str">
        <f t="shared" ca="1" si="5"/>
        <v/>
      </c>
    </row>
    <row r="72" spans="1:6" x14ac:dyDescent="0.25">
      <c r="A72">
        <f ca="1">IF('Patient History &amp; Demographics'!X72&gt;10,'Patient History &amp; Demographics'!A72,"")</f>
        <v>103501</v>
      </c>
      <c r="B72" t="str">
        <f ca="1">IF('Patient History &amp; Demographics'!X72&gt;=20,"Acute",IF(AND('Patient History &amp; Demographics'!X72&gt;=10,'Patient History &amp; Demographics'!X72&lt;20),"High","Low"))</f>
        <v>High</v>
      </c>
      <c r="C72" t="s">
        <v>24155</v>
      </c>
      <c r="D72">
        <f t="shared" ca="1" si="3"/>
        <v>1025</v>
      </c>
      <c r="E72" t="str">
        <f t="shared" ca="1" si="4"/>
        <v>Screening</v>
      </c>
      <c r="F72" t="str">
        <f t="shared" ca="1" si="5"/>
        <v/>
      </c>
    </row>
    <row r="73" spans="1:6" x14ac:dyDescent="0.25">
      <c r="A73">
        <f ca="1">IF('Patient History &amp; Demographics'!X73&gt;10,'Patient History &amp; Demographics'!A73,"")</f>
        <v>103529</v>
      </c>
      <c r="B73" t="str">
        <f ca="1">IF('Patient History &amp; Demographics'!X73&gt;=20,"Acute",IF(AND('Patient History &amp; Demographics'!X73&gt;=10,'Patient History &amp; Demographics'!X73&lt;20),"High","Low"))</f>
        <v>High</v>
      </c>
      <c r="C73" t="s">
        <v>24155</v>
      </c>
      <c r="D73">
        <f t="shared" ca="1" si="3"/>
        <v>1002</v>
      </c>
      <c r="E73" t="str">
        <f t="shared" ca="1" si="4"/>
        <v>Rehabilitation</v>
      </c>
      <c r="F73" t="str">
        <f t="shared" ca="1" si="5"/>
        <v>No Progress</v>
      </c>
    </row>
    <row r="74" spans="1:6" x14ac:dyDescent="0.25">
      <c r="A74">
        <f ca="1">IF('Patient History &amp; Demographics'!X74&gt;10,'Patient History &amp; Demographics'!A74,"")</f>
        <v>103644</v>
      </c>
      <c r="B74" t="str">
        <f ca="1">IF('Patient History &amp; Demographics'!X74&gt;=20,"Acute",IF(AND('Patient History &amp; Demographics'!X74&gt;=10,'Patient History &amp; Demographics'!X74&lt;20),"High","Low"))</f>
        <v>High</v>
      </c>
      <c r="C74" t="s">
        <v>24156</v>
      </c>
      <c r="D74" t="str">
        <f t="shared" ca="1" si="3"/>
        <v/>
      </c>
      <c r="E74" t="str">
        <f t="shared" ca="1" si="4"/>
        <v/>
      </c>
      <c r="F74" t="str">
        <f t="shared" ca="1" si="5"/>
        <v/>
      </c>
    </row>
    <row r="75" spans="1:6" x14ac:dyDescent="0.25">
      <c r="A75">
        <f ca="1">IF('Patient History &amp; Demographics'!X75&gt;10,'Patient History &amp; Demographics'!A75,"")</f>
        <v>103723</v>
      </c>
      <c r="B75" t="str">
        <f ca="1">IF('Patient History &amp; Demographics'!X75&gt;=20,"Acute",IF(AND('Patient History &amp; Demographics'!X75&gt;=10,'Patient History &amp; Demographics'!X75&lt;20),"High","Low"))</f>
        <v>Acute</v>
      </c>
      <c r="C75" t="s">
        <v>24155</v>
      </c>
      <c r="D75">
        <f t="shared" ca="1" si="3"/>
        <v>1007</v>
      </c>
      <c r="E75" t="str">
        <f t="shared" ca="1" si="4"/>
        <v>Rehabilitation</v>
      </c>
      <c r="F75" t="str">
        <f t="shared" ca="1" si="5"/>
        <v>Positive Progress</v>
      </c>
    </row>
    <row r="76" spans="1:6" x14ac:dyDescent="0.25">
      <c r="A76">
        <f ca="1">IF('Patient History &amp; Demographics'!X76&gt;10,'Patient History &amp; Demographics'!A76,"")</f>
        <v>103732</v>
      </c>
      <c r="B76" t="str">
        <f ca="1">IF('Patient History &amp; Demographics'!X76&gt;=20,"Acute",IF(AND('Patient History &amp; Demographics'!X76&gt;=10,'Patient History &amp; Demographics'!X76&lt;20),"High","Low"))</f>
        <v>High</v>
      </c>
      <c r="C76" t="s">
        <v>24155</v>
      </c>
      <c r="D76">
        <f t="shared" ca="1" si="3"/>
        <v>1007</v>
      </c>
      <c r="E76" t="str">
        <f t="shared" ca="1" si="4"/>
        <v>Rehabilitation</v>
      </c>
      <c r="F76" t="str">
        <f t="shared" ca="1" si="5"/>
        <v>No Progress</v>
      </c>
    </row>
    <row r="77" spans="1:6" x14ac:dyDescent="0.25">
      <c r="A77">
        <f ca="1">IF('Patient History &amp; Demographics'!X77&gt;10,'Patient History &amp; Demographics'!A77,"")</f>
        <v>103741</v>
      </c>
      <c r="B77" t="str">
        <f ca="1">IF('Patient History &amp; Demographics'!X77&gt;=20,"Acute",IF(AND('Patient History &amp; Demographics'!X77&gt;=10,'Patient History &amp; Demographics'!X77&lt;20),"High","Low"))</f>
        <v>High</v>
      </c>
      <c r="C77" t="s">
        <v>24156</v>
      </c>
      <c r="D77" t="str">
        <f t="shared" ca="1" si="3"/>
        <v/>
      </c>
      <c r="E77" t="str">
        <f t="shared" ca="1" si="4"/>
        <v/>
      </c>
      <c r="F77" t="str">
        <f t="shared" ca="1" si="5"/>
        <v/>
      </c>
    </row>
    <row r="78" spans="1:6" x14ac:dyDescent="0.25">
      <c r="A78">
        <f ca="1">IF('Patient History &amp; Demographics'!X78&gt;10,'Patient History &amp; Demographics'!A78,"")</f>
        <v>103778</v>
      </c>
      <c r="B78" t="str">
        <f ca="1">IF('Patient History &amp; Demographics'!X78&gt;=20,"Acute",IF(AND('Patient History &amp; Demographics'!X78&gt;=10,'Patient History &amp; Demographics'!X78&lt;20),"High","Low"))</f>
        <v>High</v>
      </c>
      <c r="C78" t="s">
        <v>24155</v>
      </c>
      <c r="D78">
        <f t="shared" ca="1" si="3"/>
        <v>1002</v>
      </c>
      <c r="E78" t="str">
        <f t="shared" ca="1" si="4"/>
        <v>Screening</v>
      </c>
      <c r="F78" t="str">
        <f t="shared" ca="1" si="5"/>
        <v/>
      </c>
    </row>
    <row r="79" spans="1:6" x14ac:dyDescent="0.25">
      <c r="A79" t="str">
        <f ca="1">IF('Patient History &amp; Demographics'!X79&gt;10,'Patient History &amp; Demographics'!A79,"")</f>
        <v/>
      </c>
      <c r="B79" t="str">
        <f ca="1">IF('Patient History &amp; Demographics'!X79&gt;=20,"Acute",IF(AND('Patient History &amp; Demographics'!X79&gt;=10,'Patient History &amp; Demographics'!X79&lt;20),"High","Low"))</f>
        <v>Low</v>
      </c>
      <c r="C79" t="s">
        <v>24155</v>
      </c>
      <c r="D79">
        <f t="shared" ca="1" si="3"/>
        <v>1009</v>
      </c>
      <c r="E79" t="str">
        <f t="shared" ca="1" si="4"/>
        <v>Screening</v>
      </c>
      <c r="F79" t="str">
        <f t="shared" ca="1" si="5"/>
        <v/>
      </c>
    </row>
    <row r="80" spans="1:6" x14ac:dyDescent="0.25">
      <c r="A80">
        <f ca="1">IF('Patient History &amp; Demographics'!X80&gt;10,'Patient History &amp; Demographics'!A80,"")</f>
        <v>103811</v>
      </c>
      <c r="B80" t="str">
        <f ca="1">IF('Patient History &amp; Demographics'!X80&gt;=20,"Acute",IF(AND('Patient History &amp; Demographics'!X80&gt;=10,'Patient History &amp; Demographics'!X80&lt;20),"High","Low"))</f>
        <v>High</v>
      </c>
      <c r="C80" t="s">
        <v>24156</v>
      </c>
      <c r="D80" t="str">
        <f t="shared" ca="1" si="3"/>
        <v/>
      </c>
      <c r="E80" t="str">
        <f t="shared" ca="1" si="4"/>
        <v/>
      </c>
      <c r="F80" t="str">
        <f t="shared" ca="1" si="5"/>
        <v/>
      </c>
    </row>
    <row r="81" spans="1:6" x14ac:dyDescent="0.25">
      <c r="A81">
        <f ca="1">IF('Patient History &amp; Demographics'!X81&gt;10,'Patient History &amp; Demographics'!A81,"")</f>
        <v>103893</v>
      </c>
      <c r="B81" t="str">
        <f ca="1">IF('Patient History &amp; Demographics'!X81&gt;=20,"Acute",IF(AND('Patient History &amp; Demographics'!X81&gt;=10,'Patient History &amp; Demographics'!X81&lt;20),"High","Low"))</f>
        <v>High</v>
      </c>
      <c r="C81" t="s">
        <v>24156</v>
      </c>
      <c r="D81" t="str">
        <f t="shared" ca="1" si="3"/>
        <v/>
      </c>
      <c r="E81" t="str">
        <f t="shared" ca="1" si="4"/>
        <v/>
      </c>
      <c r="F81" t="str">
        <f t="shared" ca="1" si="5"/>
        <v/>
      </c>
    </row>
    <row r="82" spans="1:6" x14ac:dyDescent="0.25">
      <c r="A82" t="str">
        <f ca="1">IF('Patient History &amp; Demographics'!X82&gt;10,'Patient History &amp; Demographics'!A82,"")</f>
        <v/>
      </c>
      <c r="B82" t="str">
        <f ca="1">IF('Patient History &amp; Demographics'!X82&gt;=20,"Acute",IF(AND('Patient History &amp; Demographics'!X82&gt;=10,'Patient History &amp; Demographics'!X82&lt;20),"High","Low"))</f>
        <v>Low</v>
      </c>
      <c r="C82" t="s">
        <v>24155</v>
      </c>
      <c r="D82">
        <f t="shared" ca="1" si="3"/>
        <v>1025</v>
      </c>
      <c r="E82" t="str">
        <f t="shared" ca="1" si="4"/>
        <v>Rehabilitation</v>
      </c>
      <c r="F82" t="str">
        <f t="shared" ca="1" si="5"/>
        <v>No Progress</v>
      </c>
    </row>
    <row r="83" spans="1:6" x14ac:dyDescent="0.25">
      <c r="A83">
        <f ca="1">IF('Patient History &amp; Demographics'!X83&gt;10,'Patient History &amp; Demographics'!A83,"")</f>
        <v>103927</v>
      </c>
      <c r="B83" t="str">
        <f ca="1">IF('Patient History &amp; Demographics'!X83&gt;=20,"Acute",IF(AND('Patient History &amp; Demographics'!X83&gt;=10,'Patient History &amp; Demographics'!X83&lt;20),"High","Low"))</f>
        <v>High</v>
      </c>
      <c r="C83" t="s">
        <v>24155</v>
      </c>
      <c r="D83">
        <f t="shared" ca="1" si="3"/>
        <v>1009</v>
      </c>
      <c r="E83" t="str">
        <f t="shared" ca="1" si="4"/>
        <v>Rehabilitation</v>
      </c>
      <c r="F83" t="str">
        <f t="shared" ca="1" si="5"/>
        <v>Condition Deteriorated</v>
      </c>
    </row>
    <row r="84" spans="1:6" x14ac:dyDescent="0.25">
      <c r="A84">
        <f ca="1">IF('Patient History &amp; Demographics'!X84&gt;10,'Patient History &amp; Demographics'!A84,"")</f>
        <v>103945</v>
      </c>
      <c r="B84" t="str">
        <f ca="1">IF('Patient History &amp; Demographics'!X84&gt;=20,"Acute",IF(AND('Patient History &amp; Demographics'!X84&gt;=10,'Patient History &amp; Demographics'!X84&lt;20),"High","Low"))</f>
        <v>High</v>
      </c>
      <c r="C84" t="s">
        <v>24155</v>
      </c>
      <c r="D84">
        <f t="shared" ca="1" si="3"/>
        <v>1010</v>
      </c>
      <c r="E84" t="str">
        <f t="shared" ca="1" si="4"/>
        <v>Screening</v>
      </c>
      <c r="F84" t="str">
        <f t="shared" ca="1" si="5"/>
        <v/>
      </c>
    </row>
    <row r="85" spans="1:6" x14ac:dyDescent="0.25">
      <c r="A85">
        <f ca="1">IF('Patient History &amp; Demographics'!X85&gt;10,'Patient History &amp; Demographics'!A85,"")</f>
        <v>103954</v>
      </c>
      <c r="B85" t="str">
        <f ca="1">IF('Patient History &amp; Demographics'!X85&gt;=20,"Acute",IF(AND('Patient History &amp; Demographics'!X85&gt;=10,'Patient History &amp; Demographics'!X85&lt;20),"High","Low"))</f>
        <v>High</v>
      </c>
      <c r="C85" t="s">
        <v>24156</v>
      </c>
      <c r="D85" t="str">
        <f t="shared" ca="1" si="3"/>
        <v/>
      </c>
      <c r="E85" t="str">
        <f t="shared" ca="1" si="4"/>
        <v/>
      </c>
      <c r="F85" t="str">
        <f t="shared" ca="1" si="5"/>
        <v/>
      </c>
    </row>
    <row r="86" spans="1:6" x14ac:dyDescent="0.25">
      <c r="A86">
        <f ca="1">IF('Patient History &amp; Demographics'!X86&gt;10,'Patient History &amp; Demographics'!A86,"")</f>
        <v>103963</v>
      </c>
      <c r="B86" t="str">
        <f ca="1">IF('Patient History &amp; Demographics'!X86&gt;=20,"Acute",IF(AND('Patient History &amp; Demographics'!X86&gt;=10,'Patient History &amp; Demographics'!X86&lt;20),"High","Low"))</f>
        <v>Acute</v>
      </c>
      <c r="C86" t="s">
        <v>24155</v>
      </c>
      <c r="D86">
        <f t="shared" ca="1" si="3"/>
        <v>1010</v>
      </c>
      <c r="E86" t="str">
        <f t="shared" ca="1" si="4"/>
        <v>Rehabilitation</v>
      </c>
      <c r="F86" t="str">
        <f t="shared" ca="1" si="5"/>
        <v>Positive Progress</v>
      </c>
    </row>
    <row r="87" spans="1:6" x14ac:dyDescent="0.25">
      <c r="A87">
        <f ca="1">IF('Patient History &amp; Demographics'!X87&gt;10,'Patient History &amp; Demographics'!A87,"")</f>
        <v>104090</v>
      </c>
      <c r="B87" t="str">
        <f ca="1">IF('Patient History &amp; Demographics'!X87&gt;=20,"Acute",IF(AND('Patient History &amp; Demographics'!X87&gt;=10,'Patient History &amp; Demographics'!X87&lt;20),"High","Low"))</f>
        <v>High</v>
      </c>
      <c r="C87" t="s">
        <v>24156</v>
      </c>
      <c r="D87" t="str">
        <f t="shared" ca="1" si="3"/>
        <v/>
      </c>
      <c r="E87" t="str">
        <f t="shared" ca="1" si="4"/>
        <v/>
      </c>
      <c r="F87" t="str">
        <f t="shared" ca="1" si="5"/>
        <v/>
      </c>
    </row>
    <row r="88" spans="1:6" x14ac:dyDescent="0.25">
      <c r="A88">
        <f ca="1">IF('Patient History &amp; Demographics'!X88&gt;10,'Patient History &amp; Demographics'!A88,"")</f>
        <v>104151</v>
      </c>
      <c r="B88" t="str">
        <f ca="1">IF('Patient History &amp; Demographics'!X88&gt;=20,"Acute",IF(AND('Patient History &amp; Demographics'!X88&gt;=10,'Patient History &amp; Demographics'!X88&lt;20),"High","Low"))</f>
        <v>High</v>
      </c>
      <c r="C88" t="s">
        <v>24156</v>
      </c>
      <c r="D88" t="str">
        <f t="shared" ca="1" si="3"/>
        <v/>
      </c>
      <c r="E88" t="str">
        <f t="shared" ca="1" si="4"/>
        <v/>
      </c>
      <c r="F88" t="str">
        <f t="shared" ca="1" si="5"/>
        <v/>
      </c>
    </row>
    <row r="89" spans="1:6" x14ac:dyDescent="0.25">
      <c r="A89">
        <f ca="1">IF('Patient History &amp; Demographics'!X89&gt;10,'Patient History &amp; Demographics'!A89,"")</f>
        <v>104160</v>
      </c>
      <c r="B89" t="str">
        <f ca="1">IF('Patient History &amp; Demographics'!X89&gt;=20,"Acute",IF(AND('Patient History &amp; Demographics'!X89&gt;=10,'Patient History &amp; Demographics'!X89&lt;20),"High","Low"))</f>
        <v>High</v>
      </c>
      <c r="C89" t="s">
        <v>24155</v>
      </c>
      <c r="D89">
        <f t="shared" ca="1" si="3"/>
        <v>1022</v>
      </c>
      <c r="E89" t="str">
        <f t="shared" ca="1" si="4"/>
        <v>Screening</v>
      </c>
      <c r="F89" t="str">
        <f t="shared" ca="1" si="5"/>
        <v/>
      </c>
    </row>
    <row r="90" spans="1:6" x14ac:dyDescent="0.25">
      <c r="A90">
        <f ca="1">IF('Patient History &amp; Demographics'!X90&gt;10,'Patient History &amp; Demographics'!A90,"")</f>
        <v>104179</v>
      </c>
      <c r="B90" t="str">
        <f ca="1">IF('Patient History &amp; Demographics'!X90&gt;=20,"Acute",IF(AND('Patient History &amp; Demographics'!X90&gt;=10,'Patient History &amp; Demographics'!X90&lt;20),"High","Low"))</f>
        <v>High</v>
      </c>
      <c r="C90" t="s">
        <v>24156</v>
      </c>
      <c r="D90" t="str">
        <f t="shared" ca="1" si="3"/>
        <v/>
      </c>
      <c r="E90" t="str">
        <f t="shared" ca="1" si="4"/>
        <v/>
      </c>
      <c r="F90" t="str">
        <f t="shared" ca="1" si="5"/>
        <v/>
      </c>
    </row>
    <row r="91" spans="1:6" x14ac:dyDescent="0.25">
      <c r="A91" t="str">
        <f ca="1">IF('Patient History &amp; Demographics'!X91&gt;10,'Patient History &amp; Demographics'!A91,"")</f>
        <v/>
      </c>
      <c r="B91" t="str">
        <f ca="1">IF('Patient History &amp; Demographics'!X91&gt;=20,"Acute",IF(AND('Patient History &amp; Demographics'!X91&gt;=10,'Patient History &amp; Demographics'!X91&lt;20),"High","Low"))</f>
        <v>High</v>
      </c>
      <c r="C91" t="s">
        <v>24155</v>
      </c>
      <c r="D91">
        <f t="shared" ca="1" si="3"/>
        <v>1002</v>
      </c>
      <c r="E91" t="str">
        <f t="shared" ca="1" si="4"/>
        <v>Screening</v>
      </c>
      <c r="F91" t="str">
        <f t="shared" ca="1" si="5"/>
        <v/>
      </c>
    </row>
    <row r="92" spans="1:6" x14ac:dyDescent="0.25">
      <c r="A92" t="str">
        <f ca="1">IF('Patient History &amp; Demographics'!X92&gt;10,'Patient History &amp; Demographics'!A92,"")</f>
        <v/>
      </c>
      <c r="B92" t="str">
        <f ca="1">IF('Patient History &amp; Demographics'!X92&gt;=20,"Acute",IF(AND('Patient History &amp; Demographics'!X92&gt;=10,'Patient History &amp; Demographics'!X92&lt;20),"High","Low"))</f>
        <v>Low</v>
      </c>
      <c r="C92" t="s">
        <v>24155</v>
      </c>
      <c r="D92">
        <f t="shared" ca="1" si="3"/>
        <v>1008</v>
      </c>
      <c r="E92" t="str">
        <f t="shared" ca="1" si="4"/>
        <v>Screening</v>
      </c>
      <c r="F92" t="str">
        <f t="shared" ca="1" si="5"/>
        <v/>
      </c>
    </row>
    <row r="93" spans="1:6" x14ac:dyDescent="0.25">
      <c r="A93">
        <f ca="1">IF('Patient History &amp; Demographics'!X93&gt;10,'Patient History &amp; Demographics'!A93,"")</f>
        <v>104346</v>
      </c>
      <c r="B93" t="str">
        <f ca="1">IF('Patient History &amp; Demographics'!X93&gt;=20,"Acute",IF(AND('Patient History &amp; Demographics'!X93&gt;=10,'Patient History &amp; Demographics'!X93&lt;20),"High","Low"))</f>
        <v>High</v>
      </c>
      <c r="C93" t="s">
        <v>24155</v>
      </c>
      <c r="D93">
        <f t="shared" ca="1" si="3"/>
        <v>1014</v>
      </c>
      <c r="E93" t="str">
        <f t="shared" ca="1" si="4"/>
        <v>Rehabilitation</v>
      </c>
      <c r="F93" t="str">
        <f t="shared" ca="1" si="5"/>
        <v>Condition Deteriorated</v>
      </c>
    </row>
    <row r="94" spans="1:6" x14ac:dyDescent="0.25">
      <c r="A94">
        <f ca="1">IF('Patient History &amp; Demographics'!X94&gt;10,'Patient History &amp; Demographics'!A94,"")</f>
        <v>104364</v>
      </c>
      <c r="B94" t="str">
        <f ca="1">IF('Patient History &amp; Demographics'!X94&gt;=20,"Acute",IF(AND('Patient History &amp; Demographics'!X94&gt;=10,'Patient History &amp; Demographics'!X94&lt;20),"High","Low"))</f>
        <v>High</v>
      </c>
      <c r="C94" t="s">
        <v>24156</v>
      </c>
      <c r="D94" t="str">
        <f t="shared" ca="1" si="3"/>
        <v/>
      </c>
      <c r="E94" t="str">
        <f t="shared" ca="1" si="4"/>
        <v/>
      </c>
      <c r="F94" t="str">
        <f t="shared" ca="1" si="5"/>
        <v/>
      </c>
    </row>
    <row r="95" spans="1:6" x14ac:dyDescent="0.25">
      <c r="A95" t="str">
        <f ca="1">IF('Patient History &amp; Demographics'!X95&gt;10,'Patient History &amp; Demographics'!A95,"")</f>
        <v/>
      </c>
      <c r="B95" t="str">
        <f ca="1">IF('Patient History &amp; Demographics'!X95&gt;=20,"Acute",IF(AND('Patient History &amp; Demographics'!X95&gt;=10,'Patient History &amp; Demographics'!X95&lt;20),"High","Low"))</f>
        <v>Low</v>
      </c>
      <c r="C95" t="s">
        <v>24156</v>
      </c>
      <c r="D95" t="str">
        <f t="shared" ca="1" si="3"/>
        <v/>
      </c>
      <c r="E95" t="str">
        <f t="shared" ca="1" si="4"/>
        <v/>
      </c>
      <c r="F95" t="str">
        <f t="shared" ca="1" si="5"/>
        <v/>
      </c>
    </row>
    <row r="96" spans="1:6" x14ac:dyDescent="0.25">
      <c r="A96">
        <f ca="1">IF('Patient History &amp; Demographics'!X96&gt;10,'Patient History &amp; Demographics'!A96,"")</f>
        <v>104425</v>
      </c>
      <c r="B96" t="str">
        <f ca="1">IF('Patient History &amp; Demographics'!X96&gt;=20,"Acute",IF(AND('Patient History &amp; Demographics'!X96&gt;=10,'Patient History &amp; Demographics'!X96&lt;20),"High","Low"))</f>
        <v>High</v>
      </c>
      <c r="C96" t="s">
        <v>24155</v>
      </c>
      <c r="D96">
        <f t="shared" ca="1" si="3"/>
        <v>1010</v>
      </c>
      <c r="E96" t="str">
        <f t="shared" ca="1" si="4"/>
        <v>Screening</v>
      </c>
      <c r="F96" t="str">
        <f t="shared" ca="1" si="5"/>
        <v/>
      </c>
    </row>
    <row r="97" spans="1:6" x14ac:dyDescent="0.25">
      <c r="A97">
        <f ca="1">IF('Patient History &amp; Demographics'!X97&gt;10,'Patient History &amp; Demographics'!A97,"")</f>
        <v>104434</v>
      </c>
      <c r="B97" t="str">
        <f ca="1">IF('Patient History &amp; Demographics'!X97&gt;=20,"Acute",IF(AND('Patient History &amp; Demographics'!X97&gt;=10,'Patient History &amp; Demographics'!X97&lt;20),"High","Low"))</f>
        <v>Acute</v>
      </c>
      <c r="C97" t="s">
        <v>24155</v>
      </c>
      <c r="D97">
        <f t="shared" ca="1" si="3"/>
        <v>1022</v>
      </c>
      <c r="E97" t="str">
        <f t="shared" ca="1" si="4"/>
        <v>Screening</v>
      </c>
      <c r="F97" t="str">
        <f t="shared" ca="1" si="5"/>
        <v/>
      </c>
    </row>
    <row r="98" spans="1:6" x14ac:dyDescent="0.25">
      <c r="A98">
        <f ca="1">IF('Patient History &amp; Demographics'!X98&gt;10,'Patient History &amp; Demographics'!A98,"")</f>
        <v>104443</v>
      </c>
      <c r="B98" t="str">
        <f ca="1">IF('Patient History &amp; Demographics'!X98&gt;=20,"Acute",IF(AND('Patient History &amp; Demographics'!X98&gt;=10,'Patient History &amp; Demographics'!X98&lt;20),"High","Low"))</f>
        <v>High</v>
      </c>
      <c r="C98" t="s">
        <v>24155</v>
      </c>
      <c r="D98">
        <f t="shared" ca="1" si="3"/>
        <v>1026</v>
      </c>
      <c r="E98" t="str">
        <f t="shared" ca="1" si="4"/>
        <v>Rehabilitation</v>
      </c>
      <c r="F98" t="str">
        <f t="shared" ca="1" si="5"/>
        <v>Positive Progress</v>
      </c>
    </row>
    <row r="99" spans="1:6" x14ac:dyDescent="0.25">
      <c r="A99">
        <f ca="1">IF('Patient History &amp; Demographics'!X99&gt;10,'Patient History &amp; Demographics'!A99,"")</f>
        <v>104504</v>
      </c>
      <c r="B99" t="str">
        <f ca="1">IF('Patient History &amp; Demographics'!X99&gt;=20,"Acute",IF(AND('Patient History &amp; Demographics'!X99&gt;=10,'Patient History &amp; Demographics'!X99&lt;20),"High","Low"))</f>
        <v>High</v>
      </c>
      <c r="C99" t="s">
        <v>24156</v>
      </c>
      <c r="D99" t="str">
        <f t="shared" ca="1" si="3"/>
        <v/>
      </c>
      <c r="E99" t="str">
        <f t="shared" ca="1" si="4"/>
        <v/>
      </c>
      <c r="F99" t="str">
        <f t="shared" ca="1" si="5"/>
        <v/>
      </c>
    </row>
    <row r="100" spans="1:6" x14ac:dyDescent="0.25">
      <c r="A100">
        <f ca="1">IF('Patient History &amp; Demographics'!X100&gt;10,'Patient History &amp; Demographics'!A100,"")</f>
        <v>104531</v>
      </c>
      <c r="B100" t="str">
        <f ca="1">IF('Patient History &amp; Demographics'!X100&gt;=20,"Acute",IF(AND('Patient History &amp; Demographics'!X100&gt;=10,'Patient History &amp; Demographics'!X100&lt;20),"High","Low"))</f>
        <v>High</v>
      </c>
      <c r="C100" t="s">
        <v>24156</v>
      </c>
      <c r="D100" t="str">
        <f t="shared" ca="1" si="3"/>
        <v/>
      </c>
      <c r="E100" t="str">
        <f t="shared" ca="1" si="4"/>
        <v/>
      </c>
      <c r="F100" t="str">
        <f t="shared" ca="1" si="5"/>
        <v/>
      </c>
    </row>
    <row r="101" spans="1:6" x14ac:dyDescent="0.25">
      <c r="A101">
        <f ca="1">IF('Patient History &amp; Demographics'!X101&gt;10,'Patient History &amp; Demographics'!A101,"")</f>
        <v>104568</v>
      </c>
      <c r="B101" t="str">
        <f ca="1">IF('Patient History &amp; Demographics'!X101&gt;=20,"Acute",IF(AND('Patient History &amp; Demographics'!X101&gt;=10,'Patient History &amp; Demographics'!X101&lt;20),"High","Low"))</f>
        <v>High</v>
      </c>
      <c r="C101" t="s">
        <v>24155</v>
      </c>
      <c r="D101">
        <f t="shared" ca="1" si="3"/>
        <v>1002</v>
      </c>
      <c r="E101" t="str">
        <f t="shared" ca="1" si="4"/>
        <v>Rehabilitation</v>
      </c>
      <c r="F101" t="str">
        <f t="shared" ca="1" si="5"/>
        <v>Positive Progress</v>
      </c>
    </row>
    <row r="102" spans="1:6" x14ac:dyDescent="0.25">
      <c r="A102">
        <f ca="1">IF('Patient History &amp; Demographics'!X102&gt;10,'Patient History &amp; Demographics'!A102,"")</f>
        <v>104577</v>
      </c>
      <c r="B102" t="str">
        <f ca="1">IF('Patient History &amp; Demographics'!X102&gt;=20,"Acute",IF(AND('Patient History &amp; Demographics'!X102&gt;=10,'Patient History &amp; Demographics'!X102&lt;20),"High","Low"))</f>
        <v>High</v>
      </c>
      <c r="C102" t="s">
        <v>24155</v>
      </c>
      <c r="D102">
        <f t="shared" ca="1" si="3"/>
        <v>1020</v>
      </c>
      <c r="E102" t="str">
        <f t="shared" ca="1" si="4"/>
        <v>Screening</v>
      </c>
      <c r="F102" t="str">
        <f t="shared" ca="1" si="5"/>
        <v/>
      </c>
    </row>
    <row r="103" spans="1:6" x14ac:dyDescent="0.25">
      <c r="A103">
        <f ca="1">IF('Patient History &amp; Demographics'!X103&gt;10,'Patient History &amp; Demographics'!A103,"")</f>
        <v>104586</v>
      </c>
      <c r="B103" t="str">
        <f ca="1">IF('Patient History &amp; Demographics'!X103&gt;=20,"Acute",IF(AND('Patient History &amp; Demographics'!X103&gt;=10,'Patient History &amp; Demographics'!X103&lt;20),"High","Low"))</f>
        <v>High</v>
      </c>
      <c r="C103" t="s">
        <v>24156</v>
      </c>
      <c r="D103" t="str">
        <f t="shared" ca="1" si="3"/>
        <v/>
      </c>
      <c r="E103" t="str">
        <f t="shared" ca="1" si="4"/>
        <v/>
      </c>
      <c r="F103" t="str">
        <f t="shared" ca="1" si="5"/>
        <v/>
      </c>
    </row>
    <row r="104" spans="1:6" x14ac:dyDescent="0.25">
      <c r="A104">
        <f ca="1">IF('Patient History &amp; Demographics'!X104&gt;10,'Patient History &amp; Demographics'!A104,"")</f>
        <v>104665</v>
      </c>
      <c r="B104" t="str">
        <f ca="1">IF('Patient History &amp; Demographics'!X104&gt;=20,"Acute",IF(AND('Patient History &amp; Demographics'!X104&gt;=10,'Patient History &amp; Demographics'!X104&lt;20),"High","Low"))</f>
        <v>Acute</v>
      </c>
      <c r="C104" t="s">
        <v>24155</v>
      </c>
      <c r="D104">
        <f t="shared" ca="1" si="3"/>
        <v>1023</v>
      </c>
      <c r="E104" t="str">
        <f t="shared" ca="1" si="4"/>
        <v>Rehabilitation</v>
      </c>
      <c r="F104" t="str">
        <f t="shared" ca="1" si="5"/>
        <v>Condition Deteriorated</v>
      </c>
    </row>
    <row r="105" spans="1:6" x14ac:dyDescent="0.25">
      <c r="A105" t="str">
        <f ca="1">IF('Patient History &amp; Demographics'!X105&gt;10,'Patient History &amp; Demographics'!A105,"")</f>
        <v/>
      </c>
      <c r="B105" t="str">
        <f ca="1">IF('Patient History &amp; Demographics'!X105&gt;=20,"Acute",IF(AND('Patient History &amp; Demographics'!X105&gt;=10,'Patient History &amp; Demographics'!X105&lt;20),"High","Low"))</f>
        <v>Low</v>
      </c>
      <c r="C105" t="s">
        <v>24156</v>
      </c>
      <c r="D105" t="str">
        <f t="shared" ca="1" si="3"/>
        <v/>
      </c>
      <c r="E105" t="str">
        <f t="shared" ca="1" si="4"/>
        <v/>
      </c>
      <c r="F105" t="str">
        <f t="shared" ca="1" si="5"/>
        <v/>
      </c>
    </row>
    <row r="106" spans="1:6" x14ac:dyDescent="0.25">
      <c r="A106">
        <f ca="1">IF('Patient History &amp; Demographics'!X106&gt;10,'Patient History &amp; Demographics'!A106,"")</f>
        <v>104717</v>
      </c>
      <c r="B106" t="str">
        <f ca="1">IF('Patient History &amp; Demographics'!X106&gt;=20,"Acute",IF(AND('Patient History &amp; Demographics'!X106&gt;=10,'Patient History &amp; Demographics'!X106&lt;20),"High","Low"))</f>
        <v>High</v>
      </c>
      <c r="C106" t="s">
        <v>24156</v>
      </c>
      <c r="D106" t="str">
        <f t="shared" ca="1" si="3"/>
        <v/>
      </c>
      <c r="E106" t="str">
        <f t="shared" ca="1" si="4"/>
        <v/>
      </c>
      <c r="F106" t="str">
        <f t="shared" ca="1" si="5"/>
        <v/>
      </c>
    </row>
    <row r="107" spans="1:6" x14ac:dyDescent="0.25">
      <c r="A107">
        <f ca="1">IF('Patient History &amp; Demographics'!X107&gt;10,'Patient History &amp; Demographics'!A107,"")</f>
        <v>104805</v>
      </c>
      <c r="B107" t="str">
        <f ca="1">IF('Patient History &amp; Demographics'!X107&gt;=20,"Acute",IF(AND('Patient History &amp; Demographics'!X107&gt;=10,'Patient History &amp; Demographics'!X107&lt;20),"High","Low"))</f>
        <v>High</v>
      </c>
      <c r="C107" t="s">
        <v>24155</v>
      </c>
      <c r="D107">
        <f t="shared" ca="1" si="3"/>
        <v>1023</v>
      </c>
      <c r="E107" t="str">
        <f t="shared" ca="1" si="4"/>
        <v>Screening</v>
      </c>
      <c r="F107" t="str">
        <f t="shared" ca="1" si="5"/>
        <v/>
      </c>
    </row>
    <row r="108" spans="1:6" x14ac:dyDescent="0.25">
      <c r="A108" t="str">
        <f ca="1">IF('Patient History &amp; Demographics'!X108&gt;10,'Patient History &amp; Demographics'!A108,"")</f>
        <v/>
      </c>
      <c r="B108" t="str">
        <f ca="1">IF('Patient History &amp; Demographics'!X108&gt;=20,"Acute",IF(AND('Patient History &amp; Demographics'!X108&gt;=10,'Patient History &amp; Demographics'!X108&lt;20),"High","Low"))</f>
        <v>Low</v>
      </c>
      <c r="C108" t="s">
        <v>24156</v>
      </c>
      <c r="D108" t="str">
        <f t="shared" ca="1" si="3"/>
        <v/>
      </c>
      <c r="E108" t="str">
        <f t="shared" ca="1" si="4"/>
        <v/>
      </c>
      <c r="F108" t="str">
        <f t="shared" ca="1" si="5"/>
        <v/>
      </c>
    </row>
    <row r="109" spans="1:6" x14ac:dyDescent="0.25">
      <c r="A109" t="str">
        <f ca="1">IF('Patient History &amp; Demographics'!X109&gt;10,'Patient History &amp; Demographics'!A109,"")</f>
        <v/>
      </c>
      <c r="B109" t="str">
        <f ca="1">IF('Patient History &amp; Demographics'!X109&gt;=20,"Acute",IF(AND('Patient History &amp; Demographics'!X109&gt;=10,'Patient History &amp; Demographics'!X109&lt;20),"High","Low"))</f>
        <v>Low</v>
      </c>
      <c r="C109" t="s">
        <v>24155</v>
      </c>
      <c r="D109">
        <f t="shared" ca="1" si="3"/>
        <v>1019</v>
      </c>
      <c r="E109" t="str">
        <f t="shared" ca="1" si="4"/>
        <v>Screening</v>
      </c>
      <c r="F109" t="str">
        <f t="shared" ca="1" si="5"/>
        <v/>
      </c>
    </row>
    <row r="110" spans="1:6" x14ac:dyDescent="0.25">
      <c r="A110" t="str">
        <f ca="1">IF('Patient History &amp; Demographics'!X110&gt;10,'Patient History &amp; Demographics'!A110,"")</f>
        <v/>
      </c>
      <c r="B110" t="str">
        <f ca="1">IF('Patient History &amp; Demographics'!X110&gt;=20,"Acute",IF(AND('Patient History &amp; Demographics'!X110&gt;=10,'Patient History &amp; Demographics'!X110&lt;20),"High","Low"))</f>
        <v>Low</v>
      </c>
      <c r="C110" t="s">
        <v>24155</v>
      </c>
      <c r="D110">
        <f t="shared" ca="1" si="3"/>
        <v>1012</v>
      </c>
      <c r="E110" t="str">
        <f t="shared" ca="1" si="4"/>
        <v>Rehabilitation</v>
      </c>
      <c r="F110" t="str">
        <f t="shared" ca="1" si="5"/>
        <v>No Progress</v>
      </c>
    </row>
    <row r="111" spans="1:6" x14ac:dyDescent="0.25">
      <c r="A111">
        <f ca="1">IF('Patient History &amp; Demographics'!X111&gt;10,'Patient History &amp; Demographics'!A111,"")</f>
        <v>105145</v>
      </c>
      <c r="B111" t="str">
        <f ca="1">IF('Patient History &amp; Demographics'!X111&gt;=20,"Acute",IF(AND('Patient History &amp; Demographics'!X111&gt;=10,'Patient History &amp; Demographics'!X111&lt;20),"High","Low"))</f>
        <v>High</v>
      </c>
      <c r="C111" t="s">
        <v>24156</v>
      </c>
      <c r="D111" t="str">
        <f t="shared" ca="1" si="3"/>
        <v/>
      </c>
      <c r="E111" t="str">
        <f t="shared" ca="1" si="4"/>
        <v/>
      </c>
      <c r="F111" t="str">
        <f t="shared" ca="1" si="5"/>
        <v/>
      </c>
    </row>
    <row r="112" spans="1:6" x14ac:dyDescent="0.25">
      <c r="A112">
        <f ca="1">IF('Patient History &amp; Demographics'!X112&gt;10,'Patient History &amp; Demographics'!A112,"")</f>
        <v>105154</v>
      </c>
      <c r="B112" t="str">
        <f ca="1">IF('Patient History &amp; Demographics'!X112&gt;=20,"Acute",IF(AND('Patient History &amp; Demographics'!X112&gt;=10,'Patient History &amp; Demographics'!X112&lt;20),"High","Low"))</f>
        <v>High</v>
      </c>
      <c r="C112" t="s">
        <v>24155</v>
      </c>
      <c r="D112">
        <f t="shared" ca="1" si="3"/>
        <v>1027</v>
      </c>
      <c r="E112" t="str">
        <f t="shared" ca="1" si="4"/>
        <v>Rehabilitation</v>
      </c>
      <c r="F112" t="str">
        <f t="shared" ca="1" si="5"/>
        <v>Cured</v>
      </c>
    </row>
    <row r="113" spans="1:6" x14ac:dyDescent="0.25">
      <c r="A113">
        <f ca="1">IF('Patient History &amp; Demographics'!X113&gt;10,'Patient History &amp; Demographics'!A113,"")</f>
        <v>105163</v>
      </c>
      <c r="B113" t="str">
        <f ca="1">IF('Patient History &amp; Demographics'!X113&gt;=20,"Acute",IF(AND('Patient History &amp; Demographics'!X113&gt;=10,'Patient History &amp; Demographics'!X113&lt;20),"High","Low"))</f>
        <v>High</v>
      </c>
      <c r="C113" t="s">
        <v>24156</v>
      </c>
      <c r="D113" t="str">
        <f t="shared" ca="1" si="3"/>
        <v/>
      </c>
      <c r="E113" t="str">
        <f t="shared" ca="1" si="4"/>
        <v/>
      </c>
      <c r="F113" t="str">
        <f t="shared" ca="1" si="5"/>
        <v/>
      </c>
    </row>
    <row r="114" spans="1:6" x14ac:dyDescent="0.25">
      <c r="A114">
        <f ca="1">IF('Patient History &amp; Demographics'!X114&gt;10,'Patient History &amp; Demographics'!A114,"")</f>
        <v>105172</v>
      </c>
      <c r="B114" t="str">
        <f ca="1">IF('Patient History &amp; Demographics'!X114&gt;=20,"Acute",IF(AND('Patient History &amp; Demographics'!X114&gt;=10,'Patient History &amp; Demographics'!X114&lt;20),"High","Low"))</f>
        <v>Acute</v>
      </c>
      <c r="C114" t="s">
        <v>24155</v>
      </c>
      <c r="D114">
        <f t="shared" ca="1" si="3"/>
        <v>1001</v>
      </c>
      <c r="E114" t="str">
        <f t="shared" ca="1" si="4"/>
        <v>Rehabilitation</v>
      </c>
      <c r="F114" t="str">
        <f t="shared" ca="1" si="5"/>
        <v>Cured</v>
      </c>
    </row>
    <row r="115" spans="1:6" x14ac:dyDescent="0.25">
      <c r="A115" t="str">
        <f ca="1">IF('Patient History &amp; Demographics'!X115&gt;10,'Patient History &amp; Demographics'!A115,"")</f>
        <v/>
      </c>
      <c r="B115" t="str">
        <f ca="1">IF('Patient History &amp; Demographics'!X115&gt;=20,"Acute",IF(AND('Patient History &amp; Demographics'!X115&gt;=10,'Patient History &amp; Demographics'!X115&lt;20),"High","Low"))</f>
        <v>Low</v>
      </c>
      <c r="C115" t="s">
        <v>24155</v>
      </c>
      <c r="D115">
        <f t="shared" ca="1" si="3"/>
        <v>1017</v>
      </c>
      <c r="E115" t="str">
        <f t="shared" ca="1" si="4"/>
        <v>Rehabilitation</v>
      </c>
      <c r="F115" t="str">
        <f t="shared" ca="1" si="5"/>
        <v>Cured</v>
      </c>
    </row>
    <row r="116" spans="1:6" x14ac:dyDescent="0.25">
      <c r="A116">
        <f ca="1">IF('Patient History &amp; Demographics'!X116&gt;10,'Patient History &amp; Demographics'!A116,"")</f>
        <v>105215</v>
      </c>
      <c r="B116" t="str">
        <f ca="1">IF('Patient History &amp; Demographics'!X116&gt;=20,"Acute",IF(AND('Patient History &amp; Demographics'!X116&gt;=10,'Patient History &amp; Demographics'!X116&lt;20),"High","Low"))</f>
        <v>High</v>
      </c>
      <c r="C116" t="s">
        <v>24155</v>
      </c>
      <c r="D116">
        <f t="shared" ca="1" si="3"/>
        <v>1021</v>
      </c>
      <c r="E116" t="str">
        <f t="shared" ca="1" si="4"/>
        <v>Rehabilitation</v>
      </c>
      <c r="F116" t="str">
        <f t="shared" ca="1" si="5"/>
        <v>No Progress</v>
      </c>
    </row>
    <row r="117" spans="1:6" x14ac:dyDescent="0.25">
      <c r="A117">
        <f ca="1">IF('Patient History &amp; Demographics'!X117&gt;10,'Patient History &amp; Demographics'!A117,"")</f>
        <v>105297</v>
      </c>
      <c r="B117" t="str">
        <f ca="1">IF('Patient History &amp; Demographics'!X117&gt;=20,"Acute",IF(AND('Patient History &amp; Demographics'!X117&gt;=10,'Patient History &amp; Demographics'!X117&lt;20),"High","Low"))</f>
        <v>Acute</v>
      </c>
      <c r="C117" t="s">
        <v>24156</v>
      </c>
      <c r="D117" t="str">
        <f t="shared" ca="1" si="3"/>
        <v/>
      </c>
      <c r="E117" t="str">
        <f t="shared" ca="1" si="4"/>
        <v/>
      </c>
      <c r="F117" t="str">
        <f t="shared" ca="1" si="5"/>
        <v/>
      </c>
    </row>
    <row r="118" spans="1:6" x14ac:dyDescent="0.25">
      <c r="A118">
        <f ca="1">IF('Patient History &amp; Demographics'!X118&gt;10,'Patient History &amp; Demographics'!A118,"")</f>
        <v>105330</v>
      </c>
      <c r="B118" t="str">
        <f ca="1">IF('Patient History &amp; Demographics'!X118&gt;=20,"Acute",IF(AND('Patient History &amp; Demographics'!X118&gt;=10,'Patient History &amp; Demographics'!X118&lt;20),"High","Low"))</f>
        <v>High</v>
      </c>
      <c r="C118" t="s">
        <v>24155</v>
      </c>
      <c r="D118">
        <f t="shared" ca="1" si="3"/>
        <v>1013</v>
      </c>
      <c r="E118" t="str">
        <f t="shared" ca="1" si="4"/>
        <v>Rehabilitation</v>
      </c>
      <c r="F118" t="str">
        <f t="shared" ca="1" si="5"/>
        <v>Condition Deteriorated</v>
      </c>
    </row>
    <row r="119" spans="1:6" x14ac:dyDescent="0.25">
      <c r="A119">
        <f ca="1">IF('Patient History &amp; Demographics'!X119&gt;10,'Patient History &amp; Demographics'!A119,"")</f>
        <v>105349</v>
      </c>
      <c r="B119" t="str">
        <f ca="1">IF('Patient History &amp; Demographics'!X119&gt;=20,"Acute",IF(AND('Patient History &amp; Demographics'!X119&gt;=10,'Patient History &amp; Demographics'!X119&lt;20),"High","Low"))</f>
        <v>High</v>
      </c>
      <c r="C119" t="s">
        <v>24156</v>
      </c>
      <c r="D119" t="str">
        <f t="shared" ca="1" si="3"/>
        <v/>
      </c>
      <c r="E119" t="str">
        <f t="shared" ca="1" si="4"/>
        <v/>
      </c>
      <c r="F119" t="str">
        <f t="shared" ca="1" si="5"/>
        <v/>
      </c>
    </row>
    <row r="120" spans="1:6" x14ac:dyDescent="0.25">
      <c r="A120">
        <f ca="1">IF('Patient History &amp; Demographics'!X120&gt;10,'Patient History &amp; Demographics'!A120,"")</f>
        <v>105367</v>
      </c>
      <c r="B120" t="str">
        <f ca="1">IF('Patient History &amp; Demographics'!X120&gt;=20,"Acute",IF(AND('Patient History &amp; Demographics'!X120&gt;=10,'Patient History &amp; Demographics'!X120&lt;20),"High","Low"))</f>
        <v>Acute</v>
      </c>
      <c r="C120" t="s">
        <v>24156</v>
      </c>
      <c r="D120" t="str">
        <f t="shared" ca="1" si="3"/>
        <v/>
      </c>
      <c r="E120" t="str">
        <f t="shared" ca="1" si="4"/>
        <v/>
      </c>
      <c r="F120" t="str">
        <f t="shared" ca="1" si="5"/>
        <v/>
      </c>
    </row>
    <row r="121" spans="1:6" x14ac:dyDescent="0.25">
      <c r="A121">
        <f ca="1">IF('Patient History &amp; Demographics'!X121&gt;10,'Patient History &amp; Demographics'!A121,"")</f>
        <v>105428</v>
      </c>
      <c r="B121" t="str">
        <f ca="1">IF('Patient History &amp; Demographics'!X121&gt;=20,"Acute",IF(AND('Patient History &amp; Demographics'!X121&gt;=10,'Patient History &amp; Demographics'!X121&lt;20),"High","Low"))</f>
        <v>High</v>
      </c>
      <c r="C121" t="s">
        <v>24156</v>
      </c>
      <c r="D121" t="str">
        <f t="shared" ca="1" si="3"/>
        <v/>
      </c>
      <c r="E121" t="str">
        <f t="shared" ca="1" si="4"/>
        <v/>
      </c>
      <c r="F121" t="str">
        <f t="shared" ca="1" si="5"/>
        <v/>
      </c>
    </row>
    <row r="122" spans="1:6" x14ac:dyDescent="0.25">
      <c r="A122" t="str">
        <f ca="1">IF('Patient History &amp; Demographics'!X122&gt;10,'Patient History &amp; Demographics'!A122,"")</f>
        <v/>
      </c>
      <c r="B122" t="str">
        <f ca="1">IF('Patient History &amp; Demographics'!X122&gt;=20,"Acute",IF(AND('Patient History &amp; Demographics'!X122&gt;=10,'Patient History &amp; Demographics'!X122&lt;20),"High","Low"))</f>
        <v>High</v>
      </c>
      <c r="C122" t="s">
        <v>24156</v>
      </c>
      <c r="D122" t="str">
        <f t="shared" ca="1" si="3"/>
        <v/>
      </c>
      <c r="E122" t="str">
        <f t="shared" ca="1" si="4"/>
        <v/>
      </c>
      <c r="F122" t="str">
        <f t="shared" ca="1" si="5"/>
        <v/>
      </c>
    </row>
    <row r="123" spans="1:6" x14ac:dyDescent="0.25">
      <c r="A123">
        <f ca="1">IF('Patient History &amp; Demographics'!X123&gt;10,'Patient History &amp; Demographics'!A123,"")</f>
        <v>105516</v>
      </c>
      <c r="B123" t="str">
        <f ca="1">IF('Patient History &amp; Demographics'!X123&gt;=20,"Acute",IF(AND('Patient History &amp; Demographics'!X123&gt;=10,'Patient History &amp; Demographics'!X123&lt;20),"High","Low"))</f>
        <v>High</v>
      </c>
      <c r="C123" t="s">
        <v>24156</v>
      </c>
      <c r="D123" t="str">
        <f t="shared" ca="1" si="3"/>
        <v/>
      </c>
      <c r="E123" t="str">
        <f t="shared" ca="1" si="4"/>
        <v/>
      </c>
      <c r="F123" t="str">
        <f t="shared" ca="1" si="5"/>
        <v/>
      </c>
    </row>
    <row r="124" spans="1:6" x14ac:dyDescent="0.25">
      <c r="A124" t="str">
        <f ca="1">IF('Patient History &amp; Demographics'!X124&gt;10,'Patient History &amp; Demographics'!A124,"")</f>
        <v/>
      </c>
      <c r="B124" t="str">
        <f ca="1">IF('Patient History &amp; Demographics'!X124&gt;=20,"Acute",IF(AND('Patient History &amp; Demographics'!X124&gt;=10,'Patient History &amp; Demographics'!X124&lt;20),"High","Low"))</f>
        <v>Low</v>
      </c>
      <c r="C124" t="s">
        <v>24155</v>
      </c>
      <c r="D124">
        <f t="shared" ca="1" si="3"/>
        <v>1019</v>
      </c>
      <c r="E124" t="str">
        <f t="shared" ca="1" si="4"/>
        <v>Rehabilitation</v>
      </c>
      <c r="F124" t="str">
        <f t="shared" ca="1" si="5"/>
        <v>Condition Deteriorated</v>
      </c>
    </row>
    <row r="125" spans="1:6" x14ac:dyDescent="0.25">
      <c r="A125">
        <f ca="1">IF('Patient History &amp; Demographics'!X125&gt;10,'Patient History &amp; Demographics'!A125,"")</f>
        <v>105534</v>
      </c>
      <c r="B125" t="str">
        <f ca="1">IF('Patient History &amp; Demographics'!X125&gt;=20,"Acute",IF(AND('Patient History &amp; Demographics'!X125&gt;=10,'Patient History &amp; Demographics'!X125&lt;20),"High","Low"))</f>
        <v>High</v>
      </c>
      <c r="C125" t="s">
        <v>24156</v>
      </c>
      <c r="D125" t="str">
        <f t="shared" ca="1" si="3"/>
        <v/>
      </c>
      <c r="E125" t="str">
        <f t="shared" ca="1" si="4"/>
        <v/>
      </c>
      <c r="F125" t="str">
        <f t="shared" ca="1" si="5"/>
        <v/>
      </c>
    </row>
    <row r="126" spans="1:6" x14ac:dyDescent="0.25">
      <c r="A126">
        <f ca="1">IF('Patient History &amp; Demographics'!X126&gt;10,'Patient History &amp; Demographics'!A126,"")</f>
        <v>105543</v>
      </c>
      <c r="B126" t="str">
        <f ca="1">IF('Patient History &amp; Demographics'!X126&gt;=20,"Acute",IF(AND('Patient History &amp; Demographics'!X126&gt;=10,'Patient History &amp; Demographics'!X126&lt;20),"High","Low"))</f>
        <v>High</v>
      </c>
      <c r="C126" t="s">
        <v>24155</v>
      </c>
      <c r="D126">
        <f t="shared" ca="1" si="3"/>
        <v>1011</v>
      </c>
      <c r="E126" t="str">
        <f t="shared" ca="1" si="4"/>
        <v>Rehabilitation</v>
      </c>
      <c r="F126" t="str">
        <f t="shared" ca="1" si="5"/>
        <v>No Progress</v>
      </c>
    </row>
    <row r="127" spans="1:6" x14ac:dyDescent="0.25">
      <c r="A127">
        <f ca="1">IF('Patient History &amp; Demographics'!X127&gt;10,'Patient History &amp; Demographics'!A127,"")</f>
        <v>105589</v>
      </c>
      <c r="B127" t="str">
        <f ca="1">IF('Patient History &amp; Demographics'!X127&gt;=20,"Acute",IF(AND('Patient History &amp; Demographics'!X127&gt;=10,'Patient History &amp; Demographics'!X127&lt;20),"High","Low"))</f>
        <v>Acute</v>
      </c>
      <c r="C127" t="s">
        <v>24156</v>
      </c>
      <c r="D127" t="str">
        <f t="shared" ca="1" si="3"/>
        <v/>
      </c>
      <c r="E127" t="str">
        <f t="shared" ca="1" si="4"/>
        <v/>
      </c>
      <c r="F127" t="str">
        <f t="shared" ca="1" si="5"/>
        <v/>
      </c>
    </row>
    <row r="128" spans="1:6" x14ac:dyDescent="0.25">
      <c r="A128">
        <f ca="1">IF('Patient History &amp; Demographics'!X128&gt;10,'Patient History &amp; Demographics'!A128,"")</f>
        <v>105659</v>
      </c>
      <c r="B128" t="str">
        <f ca="1">IF('Patient History &amp; Demographics'!X128&gt;=20,"Acute",IF(AND('Patient History &amp; Demographics'!X128&gt;=10,'Patient History &amp; Demographics'!X128&lt;20),"High","Low"))</f>
        <v>High</v>
      </c>
      <c r="C128" t="s">
        <v>24156</v>
      </c>
      <c r="D128" t="str">
        <f t="shared" ca="1" si="3"/>
        <v/>
      </c>
      <c r="E128" t="str">
        <f t="shared" ca="1" si="4"/>
        <v/>
      </c>
      <c r="F128" t="str">
        <f t="shared" ca="1" si="5"/>
        <v/>
      </c>
    </row>
    <row r="129" spans="1:6" x14ac:dyDescent="0.25">
      <c r="A129">
        <f ca="1">IF('Patient History &amp; Demographics'!X129&gt;10,'Patient History &amp; Demographics'!A129,"")</f>
        <v>105668</v>
      </c>
      <c r="B129" t="str">
        <f ca="1">IF('Patient History &amp; Demographics'!X129&gt;=20,"Acute",IF(AND('Patient History &amp; Demographics'!X129&gt;=10,'Patient History &amp; Demographics'!X129&lt;20),"High","Low"))</f>
        <v>High</v>
      </c>
      <c r="C129" t="s">
        <v>24155</v>
      </c>
      <c r="D129">
        <f t="shared" ca="1" si="3"/>
        <v>1025</v>
      </c>
      <c r="E129" t="str">
        <f t="shared" ca="1" si="4"/>
        <v>Rehabilitation</v>
      </c>
      <c r="F129" t="str">
        <f t="shared" ca="1" si="5"/>
        <v>Positive Progress</v>
      </c>
    </row>
    <row r="130" spans="1:6" x14ac:dyDescent="0.25">
      <c r="A130" t="str">
        <f ca="1">IF('Patient History &amp; Demographics'!X130&gt;10,'Patient History &amp; Demographics'!A130,"")</f>
        <v/>
      </c>
      <c r="B130" t="str">
        <f ca="1">IF('Patient History &amp; Demographics'!X130&gt;=20,"Acute",IF(AND('Patient History &amp; Demographics'!X130&gt;=10,'Patient History &amp; Demographics'!X130&lt;20),"High","Low"))</f>
        <v>Low</v>
      </c>
      <c r="C130" t="s">
        <v>24156</v>
      </c>
      <c r="D130" t="str">
        <f t="shared" ref="D130:D193" ca="1" si="6">IF(C130="Yes",CHOOSE(RANDBETWEEN(1,27),1001,1002,1003,1004,1005,1006,1007,1008,1009,1010,1011,1012,1013,1014,1015,1016,1017,1018,
1019,1020,1021,1022,1023,1024,1025,1026,1027,1028),"")</f>
        <v/>
      </c>
      <c r="E130" t="str">
        <f t="shared" ca="1" si="4"/>
        <v/>
      </c>
      <c r="F130" t="str">
        <f t="shared" ca="1" si="5"/>
        <v/>
      </c>
    </row>
    <row r="131" spans="1:6" x14ac:dyDescent="0.25">
      <c r="A131">
        <f ca="1">IF('Patient History &amp; Demographics'!X131&gt;10,'Patient History &amp; Demographics'!A131,"")</f>
        <v>105701</v>
      </c>
      <c r="B131" t="str">
        <f ca="1">IF('Patient History &amp; Demographics'!X131&gt;=20,"Acute",IF(AND('Patient History &amp; Demographics'!X131&gt;=10,'Patient History &amp; Demographics'!X131&lt;20),"High","Low"))</f>
        <v>High</v>
      </c>
      <c r="C131" t="s">
        <v>24155</v>
      </c>
      <c r="D131">
        <f t="shared" ca="1" si="6"/>
        <v>1022</v>
      </c>
      <c r="E131" t="str">
        <f t="shared" ref="E131:E194" ca="1" si="7">IF(C131="Yes",CHOOSE(RANDBETWEEN(1,2),"Screening","Rehabilitation"),"")</f>
        <v>Rehabilitation</v>
      </c>
      <c r="F131" t="str">
        <f t="shared" ref="F131:F194" ca="1" si="8">IF(E131="Rehabilitation",CHOOSE(RANDBETWEEN(1,4),"Positive Progress","No Progress","Condition Deteriorated","Cured"),"")</f>
        <v>No Progress</v>
      </c>
    </row>
    <row r="132" spans="1:6" x14ac:dyDescent="0.25">
      <c r="A132">
        <f ca="1">IF('Patient History &amp; Demographics'!X132&gt;10,'Patient History &amp; Demographics'!A132,"")</f>
        <v>105747</v>
      </c>
      <c r="B132" t="str">
        <f ca="1">IF('Patient History &amp; Demographics'!X132&gt;=20,"Acute",IF(AND('Patient History &amp; Demographics'!X132&gt;=10,'Patient History &amp; Demographics'!X132&lt;20),"High","Low"))</f>
        <v>High</v>
      </c>
      <c r="C132" t="s">
        <v>24156</v>
      </c>
      <c r="D132" t="str">
        <f t="shared" ca="1" si="6"/>
        <v/>
      </c>
      <c r="E132" t="str">
        <f t="shared" ca="1" si="7"/>
        <v/>
      </c>
      <c r="F132" t="str">
        <f t="shared" ca="1" si="8"/>
        <v/>
      </c>
    </row>
    <row r="133" spans="1:6" x14ac:dyDescent="0.25">
      <c r="A133">
        <f ca="1">IF('Patient History &amp; Demographics'!X133&gt;10,'Patient History &amp; Demographics'!A133,"")</f>
        <v>105792</v>
      </c>
      <c r="B133" t="str">
        <f ca="1">IF('Patient History &amp; Demographics'!X133&gt;=20,"Acute",IF(AND('Patient History &amp; Demographics'!X133&gt;=10,'Patient History &amp; Demographics'!X133&lt;20),"High","Low"))</f>
        <v>High</v>
      </c>
      <c r="C133" t="s">
        <v>24155</v>
      </c>
      <c r="D133">
        <f t="shared" ca="1" si="6"/>
        <v>1004</v>
      </c>
      <c r="E133" t="str">
        <f t="shared" ca="1" si="7"/>
        <v>Screening</v>
      </c>
      <c r="F133" t="str">
        <f t="shared" ca="1" si="8"/>
        <v/>
      </c>
    </row>
    <row r="134" spans="1:6" x14ac:dyDescent="0.25">
      <c r="A134">
        <f ca="1">IF('Patient History &amp; Demographics'!X134&gt;10,'Patient History &amp; Demographics'!A134,"")</f>
        <v>105899</v>
      </c>
      <c r="B134" t="str">
        <f ca="1">IF('Patient History &amp; Demographics'!X134&gt;=20,"Acute",IF(AND('Patient History &amp; Demographics'!X134&gt;=10,'Patient History &amp; Demographics'!X134&lt;20),"High","Low"))</f>
        <v>High</v>
      </c>
      <c r="C134" t="s">
        <v>24155</v>
      </c>
      <c r="D134">
        <f t="shared" ca="1" si="6"/>
        <v>1023</v>
      </c>
      <c r="E134" t="str">
        <f t="shared" ca="1" si="7"/>
        <v>Screening</v>
      </c>
      <c r="F134" t="str">
        <f t="shared" ca="1" si="8"/>
        <v/>
      </c>
    </row>
    <row r="135" spans="1:6" x14ac:dyDescent="0.25">
      <c r="A135">
        <f ca="1">IF('Patient History &amp; Demographics'!X135&gt;10,'Patient History &amp; Demographics'!A135,"")</f>
        <v>105987</v>
      </c>
      <c r="B135" t="str">
        <f ca="1">IF('Patient History &amp; Demographics'!X135&gt;=20,"Acute",IF(AND('Patient History &amp; Demographics'!X135&gt;=10,'Patient History &amp; Demographics'!X135&lt;20),"High","Low"))</f>
        <v>High</v>
      </c>
      <c r="C135" t="s">
        <v>24156</v>
      </c>
      <c r="D135" t="str">
        <f t="shared" ca="1" si="6"/>
        <v/>
      </c>
      <c r="E135" t="str">
        <f t="shared" ca="1" si="7"/>
        <v/>
      </c>
      <c r="F135" t="str">
        <f t="shared" ca="1" si="8"/>
        <v/>
      </c>
    </row>
    <row r="136" spans="1:6" x14ac:dyDescent="0.25">
      <c r="A136">
        <f ca="1">IF('Patient History &amp; Demographics'!X136&gt;10,'Patient History &amp; Demographics'!A136,"")</f>
        <v>106041</v>
      </c>
      <c r="B136" t="str">
        <f ca="1">IF('Patient History &amp; Demographics'!X136&gt;=20,"Acute",IF(AND('Patient History &amp; Demographics'!X136&gt;=10,'Patient History &amp; Demographics'!X136&lt;20),"High","Low"))</f>
        <v>High</v>
      </c>
      <c r="C136" t="s">
        <v>24155</v>
      </c>
      <c r="D136">
        <f t="shared" ca="1" si="6"/>
        <v>1015</v>
      </c>
      <c r="E136" t="str">
        <f t="shared" ca="1" si="7"/>
        <v>Rehabilitation</v>
      </c>
      <c r="F136" t="str">
        <f t="shared" ca="1" si="8"/>
        <v>Cured</v>
      </c>
    </row>
    <row r="137" spans="1:6" x14ac:dyDescent="0.25">
      <c r="A137">
        <f ca="1">IF('Patient History &amp; Demographics'!X137&gt;10,'Patient History &amp; Demographics'!A137,"")</f>
        <v>106102</v>
      </c>
      <c r="B137" t="str">
        <f ca="1">IF('Patient History &amp; Demographics'!X137&gt;=20,"Acute",IF(AND('Patient History &amp; Demographics'!X137&gt;=10,'Patient History &amp; Demographics'!X137&lt;20),"High","Low"))</f>
        <v>High</v>
      </c>
      <c r="C137" t="s">
        <v>24155</v>
      </c>
      <c r="D137">
        <f t="shared" ca="1" si="6"/>
        <v>1011</v>
      </c>
      <c r="E137" t="str">
        <f t="shared" ca="1" si="7"/>
        <v>Rehabilitation</v>
      </c>
      <c r="F137" t="str">
        <f t="shared" ca="1" si="8"/>
        <v>No Progress</v>
      </c>
    </row>
    <row r="138" spans="1:6" x14ac:dyDescent="0.25">
      <c r="A138" t="str">
        <f ca="1">IF('Patient History &amp; Demographics'!X138&gt;10,'Patient History &amp; Demographics'!A138,"")</f>
        <v/>
      </c>
      <c r="B138" t="str">
        <f ca="1">IF('Patient History &amp; Demographics'!X138&gt;=20,"Acute",IF(AND('Patient History &amp; Demographics'!X138&gt;=10,'Patient History &amp; Demographics'!X138&lt;20),"High","Low"))</f>
        <v>Low</v>
      </c>
      <c r="C138" t="s">
        <v>24155</v>
      </c>
      <c r="D138">
        <f t="shared" ca="1" si="6"/>
        <v>1019</v>
      </c>
      <c r="E138" t="str">
        <f t="shared" ca="1" si="7"/>
        <v>Rehabilitation</v>
      </c>
      <c r="F138" t="str">
        <f t="shared" ca="1" si="8"/>
        <v>Condition Deteriorated</v>
      </c>
    </row>
    <row r="139" spans="1:6" x14ac:dyDescent="0.25">
      <c r="A139">
        <f ca="1">IF('Patient History &amp; Demographics'!X139&gt;10,'Patient History &amp; Demographics'!A139,"")</f>
        <v>106148</v>
      </c>
      <c r="B139" t="str">
        <f ca="1">IF('Patient History &amp; Demographics'!X139&gt;=20,"Acute",IF(AND('Patient History &amp; Demographics'!X139&gt;=10,'Patient History &amp; Demographics'!X139&lt;20),"High","Low"))</f>
        <v>High</v>
      </c>
      <c r="C139" t="s">
        <v>24155</v>
      </c>
      <c r="D139">
        <f t="shared" ca="1" si="6"/>
        <v>1005</v>
      </c>
      <c r="E139" t="str">
        <f t="shared" ca="1" si="7"/>
        <v>Screening</v>
      </c>
      <c r="F139" t="str">
        <f t="shared" ca="1" si="8"/>
        <v/>
      </c>
    </row>
    <row r="140" spans="1:6" x14ac:dyDescent="0.25">
      <c r="A140">
        <f ca="1">IF('Patient History &amp; Demographics'!X140&gt;10,'Patient History &amp; Demographics'!A140,"")</f>
        <v>106245</v>
      </c>
      <c r="B140" t="str">
        <f ca="1">IF('Patient History &amp; Demographics'!X140&gt;=20,"Acute",IF(AND('Patient History &amp; Demographics'!X140&gt;=10,'Patient History &amp; Demographics'!X140&lt;20),"High","Low"))</f>
        <v>High</v>
      </c>
      <c r="C140" t="s">
        <v>24156</v>
      </c>
      <c r="D140" t="str">
        <f t="shared" ca="1" si="6"/>
        <v/>
      </c>
      <c r="E140" t="str">
        <f t="shared" ca="1" si="7"/>
        <v/>
      </c>
      <c r="F140" t="str">
        <f t="shared" ca="1" si="8"/>
        <v/>
      </c>
    </row>
    <row r="141" spans="1:6" x14ac:dyDescent="0.25">
      <c r="A141">
        <f ca="1">IF('Patient History &amp; Demographics'!X141&gt;10,'Patient History &amp; Demographics'!A141,"")</f>
        <v>106263</v>
      </c>
      <c r="B141" t="str">
        <f ca="1">IF('Patient History &amp; Demographics'!X141&gt;=20,"Acute",IF(AND('Patient History &amp; Demographics'!X141&gt;=10,'Patient History &amp; Demographics'!X141&lt;20),"High","Low"))</f>
        <v>High</v>
      </c>
      <c r="C141" t="s">
        <v>24156</v>
      </c>
      <c r="D141" t="str">
        <f t="shared" ca="1" si="6"/>
        <v/>
      </c>
      <c r="E141" t="str">
        <f t="shared" ca="1" si="7"/>
        <v/>
      </c>
      <c r="F141" t="str">
        <f t="shared" ca="1" si="8"/>
        <v/>
      </c>
    </row>
    <row r="142" spans="1:6" x14ac:dyDescent="0.25">
      <c r="A142" t="str">
        <f ca="1">IF('Patient History &amp; Demographics'!X142&gt;10,'Patient History &amp; Demographics'!A142,"")</f>
        <v/>
      </c>
      <c r="B142" t="str">
        <f ca="1">IF('Patient History &amp; Demographics'!X142&gt;=20,"Acute",IF(AND('Patient History &amp; Demographics'!X142&gt;=10,'Patient History &amp; Demographics'!X142&lt;20),"High","Low"))</f>
        <v>Low</v>
      </c>
      <c r="C142" t="s">
        <v>24155</v>
      </c>
      <c r="D142">
        <f t="shared" ca="1" si="6"/>
        <v>1017</v>
      </c>
      <c r="E142" t="str">
        <f t="shared" ca="1" si="7"/>
        <v>Rehabilitation</v>
      </c>
      <c r="F142" t="str">
        <f t="shared" ca="1" si="8"/>
        <v>Cured</v>
      </c>
    </row>
    <row r="143" spans="1:6" x14ac:dyDescent="0.25">
      <c r="A143">
        <f ca="1">IF('Patient History &amp; Demographics'!X143&gt;10,'Patient History &amp; Demographics'!A143,"")</f>
        <v>106306</v>
      </c>
      <c r="B143" t="str">
        <f ca="1">IF('Patient History &amp; Demographics'!X143&gt;=20,"Acute",IF(AND('Patient History &amp; Demographics'!X143&gt;=10,'Patient History &amp; Demographics'!X143&lt;20),"High","Low"))</f>
        <v>High</v>
      </c>
      <c r="C143" t="s">
        <v>24156</v>
      </c>
      <c r="D143" t="str">
        <f t="shared" ca="1" si="6"/>
        <v/>
      </c>
      <c r="E143" t="str">
        <f t="shared" ca="1" si="7"/>
        <v/>
      </c>
      <c r="F143" t="str">
        <f t="shared" ca="1" si="8"/>
        <v/>
      </c>
    </row>
    <row r="144" spans="1:6" x14ac:dyDescent="0.25">
      <c r="A144">
        <f ca="1">IF('Patient History &amp; Demographics'!X144&gt;10,'Patient History &amp; Demographics'!A144,"")</f>
        <v>106315</v>
      </c>
      <c r="B144" t="str">
        <f ca="1">IF('Patient History &amp; Demographics'!X144&gt;=20,"Acute",IF(AND('Patient History &amp; Demographics'!X144&gt;=10,'Patient History &amp; Demographics'!X144&lt;20),"High","Low"))</f>
        <v>High</v>
      </c>
      <c r="C144" t="s">
        <v>24155</v>
      </c>
      <c r="D144">
        <f t="shared" ca="1" si="6"/>
        <v>1019</v>
      </c>
      <c r="E144" t="str">
        <f t="shared" ca="1" si="7"/>
        <v>Screening</v>
      </c>
      <c r="F144" t="str">
        <f t="shared" ca="1" si="8"/>
        <v/>
      </c>
    </row>
    <row r="145" spans="1:6" x14ac:dyDescent="0.25">
      <c r="A145" t="str">
        <f ca="1">IF('Patient History &amp; Demographics'!X145&gt;10,'Patient History &amp; Demographics'!A145,"")</f>
        <v/>
      </c>
      <c r="B145" t="str">
        <f ca="1">IF('Patient History &amp; Demographics'!X145&gt;=20,"Acute",IF(AND('Patient History &amp; Demographics'!X145&gt;=10,'Patient History &amp; Demographics'!X145&lt;20),"High","Low"))</f>
        <v>Low</v>
      </c>
      <c r="C145" t="s">
        <v>24155</v>
      </c>
      <c r="D145">
        <f t="shared" ca="1" si="6"/>
        <v>1005</v>
      </c>
      <c r="E145" t="str">
        <f t="shared" ca="1" si="7"/>
        <v>Rehabilitation</v>
      </c>
      <c r="F145" t="str">
        <f t="shared" ca="1" si="8"/>
        <v>No Progress</v>
      </c>
    </row>
    <row r="146" spans="1:6" x14ac:dyDescent="0.25">
      <c r="A146">
        <f ca="1">IF('Patient History &amp; Demographics'!X146&gt;10,'Patient History &amp; Demographics'!A146,"")</f>
        <v>106342</v>
      </c>
      <c r="B146" t="str">
        <f ca="1">IF('Patient History &amp; Demographics'!X146&gt;=20,"Acute",IF(AND('Patient History &amp; Demographics'!X146&gt;=10,'Patient History &amp; Demographics'!X146&lt;20),"High","Low"))</f>
        <v>High</v>
      </c>
      <c r="C146" t="s">
        <v>24155</v>
      </c>
      <c r="D146">
        <f t="shared" ca="1" si="6"/>
        <v>1012</v>
      </c>
      <c r="E146" t="str">
        <f t="shared" ca="1" si="7"/>
        <v>Screening</v>
      </c>
      <c r="F146" t="str">
        <f t="shared" ca="1" si="8"/>
        <v/>
      </c>
    </row>
    <row r="147" spans="1:6" x14ac:dyDescent="0.25">
      <c r="A147">
        <f ca="1">IF('Patient History &amp; Demographics'!X147&gt;10,'Patient History &amp; Demographics'!A147,"")</f>
        <v>106351</v>
      </c>
      <c r="B147" t="str">
        <f ca="1">IF('Patient History &amp; Demographics'!X147&gt;=20,"Acute",IF(AND('Patient History &amp; Demographics'!X147&gt;=10,'Patient History &amp; Demographics'!X147&lt;20),"High","Low"))</f>
        <v>High</v>
      </c>
      <c r="C147" t="s">
        <v>24156</v>
      </c>
      <c r="D147" t="str">
        <f t="shared" ca="1" si="6"/>
        <v/>
      </c>
      <c r="E147" t="str">
        <f t="shared" ca="1" si="7"/>
        <v/>
      </c>
      <c r="F147" t="str">
        <f t="shared" ca="1" si="8"/>
        <v/>
      </c>
    </row>
    <row r="148" spans="1:6" x14ac:dyDescent="0.25">
      <c r="A148">
        <f ca="1">IF('Patient History &amp; Demographics'!X148&gt;10,'Patient History &amp; Demographics'!A148,"")</f>
        <v>106360</v>
      </c>
      <c r="B148" t="str">
        <f ca="1">IF('Patient History &amp; Demographics'!X148&gt;=20,"Acute",IF(AND('Patient History &amp; Demographics'!X148&gt;=10,'Patient History &amp; Demographics'!X148&lt;20),"High","Low"))</f>
        <v>High</v>
      </c>
      <c r="C148" t="s">
        <v>24155</v>
      </c>
      <c r="D148">
        <f t="shared" ca="1" si="6"/>
        <v>1009</v>
      </c>
      <c r="E148" t="str">
        <f t="shared" ca="1" si="7"/>
        <v>Rehabilitation</v>
      </c>
      <c r="F148" t="str">
        <f t="shared" ca="1" si="8"/>
        <v>No Progress</v>
      </c>
    </row>
    <row r="149" spans="1:6" x14ac:dyDescent="0.25">
      <c r="A149" t="str">
        <f ca="1">IF('Patient History &amp; Demographics'!X149&gt;10,'Patient History &amp; Demographics'!A149,"")</f>
        <v/>
      </c>
      <c r="B149" t="str">
        <f ca="1">IF('Patient History &amp; Demographics'!X149&gt;=20,"Acute",IF(AND('Patient History &amp; Demographics'!X149&gt;=10,'Patient History &amp; Demographics'!X149&lt;20),"High","Low"))</f>
        <v>Low</v>
      </c>
      <c r="C149" t="s">
        <v>24156</v>
      </c>
      <c r="D149" t="str">
        <f t="shared" ca="1" si="6"/>
        <v/>
      </c>
      <c r="E149" t="str">
        <f t="shared" ca="1" si="7"/>
        <v/>
      </c>
      <c r="F149" t="str">
        <f t="shared" ca="1" si="8"/>
        <v/>
      </c>
    </row>
    <row r="150" spans="1:6" x14ac:dyDescent="0.25">
      <c r="A150">
        <f ca="1">IF('Patient History &amp; Demographics'!X150&gt;10,'Patient History &amp; Demographics'!A150,"")</f>
        <v>106412</v>
      </c>
      <c r="B150" t="str">
        <f ca="1">IF('Patient History &amp; Demographics'!X150&gt;=20,"Acute",IF(AND('Patient History &amp; Demographics'!X150&gt;=10,'Patient History &amp; Demographics'!X150&lt;20),"High","Low"))</f>
        <v>High</v>
      </c>
      <c r="C150" t="s">
        <v>24155</v>
      </c>
      <c r="D150">
        <f t="shared" ca="1" si="6"/>
        <v>1014</v>
      </c>
      <c r="E150" t="str">
        <f t="shared" ca="1" si="7"/>
        <v>Screening</v>
      </c>
      <c r="F150" t="str">
        <f t="shared" ca="1" si="8"/>
        <v/>
      </c>
    </row>
    <row r="151" spans="1:6" x14ac:dyDescent="0.25">
      <c r="A151">
        <f ca="1">IF('Patient History &amp; Demographics'!X151&gt;10,'Patient History &amp; Demographics'!A151,"")</f>
        <v>106449</v>
      </c>
      <c r="B151" t="str">
        <f ca="1">IF('Patient History &amp; Demographics'!X151&gt;=20,"Acute",IF(AND('Patient History &amp; Demographics'!X151&gt;=10,'Patient History &amp; Demographics'!X151&lt;20),"High","Low"))</f>
        <v>High</v>
      </c>
      <c r="C151" t="s">
        <v>24155</v>
      </c>
      <c r="D151">
        <f t="shared" ca="1" si="6"/>
        <v>1026</v>
      </c>
      <c r="E151" t="str">
        <f t="shared" ca="1" si="7"/>
        <v>Screening</v>
      </c>
      <c r="F151" t="str">
        <f t="shared" ca="1" si="8"/>
        <v/>
      </c>
    </row>
    <row r="152" spans="1:6" x14ac:dyDescent="0.25">
      <c r="A152" t="str">
        <f ca="1">IF('Patient History &amp; Demographics'!X152&gt;10,'Patient History &amp; Demographics'!A152,"")</f>
        <v/>
      </c>
      <c r="B152" t="str">
        <f ca="1">IF('Patient History &amp; Demographics'!X152&gt;=20,"Acute",IF(AND('Patient History &amp; Demographics'!X152&gt;=10,'Patient History &amp; Demographics'!X152&lt;20),"High","Low"))</f>
        <v>Low</v>
      </c>
      <c r="C152" t="s">
        <v>24156</v>
      </c>
      <c r="D152" t="str">
        <f t="shared" ca="1" si="6"/>
        <v/>
      </c>
      <c r="E152" t="str">
        <f t="shared" ca="1" si="7"/>
        <v/>
      </c>
      <c r="F152" t="str">
        <f t="shared" ca="1" si="8"/>
        <v/>
      </c>
    </row>
    <row r="153" spans="1:6" x14ac:dyDescent="0.25">
      <c r="A153">
        <f ca="1">IF('Patient History &amp; Demographics'!X153&gt;10,'Patient History &amp; Demographics'!A153,"")</f>
        <v>106467</v>
      </c>
      <c r="B153" t="str">
        <f ca="1">IF('Patient History &amp; Demographics'!X153&gt;=20,"Acute",IF(AND('Patient History &amp; Demographics'!X153&gt;=10,'Patient History &amp; Demographics'!X153&lt;20),"High","Low"))</f>
        <v>High</v>
      </c>
      <c r="C153" t="s">
        <v>24155</v>
      </c>
      <c r="D153">
        <f t="shared" ca="1" si="6"/>
        <v>1027</v>
      </c>
      <c r="E153" t="str">
        <f t="shared" ca="1" si="7"/>
        <v>Rehabilitation</v>
      </c>
      <c r="F153" t="str">
        <f t="shared" ca="1" si="8"/>
        <v>No Progress</v>
      </c>
    </row>
    <row r="154" spans="1:6" x14ac:dyDescent="0.25">
      <c r="A154">
        <f ca="1">IF('Patient History &amp; Demographics'!X154&gt;10,'Patient History &amp; Demographics'!A154,"")</f>
        <v>106485</v>
      </c>
      <c r="B154" t="str">
        <f ca="1">IF('Patient History &amp; Demographics'!X154&gt;=20,"Acute",IF(AND('Patient History &amp; Demographics'!X154&gt;=10,'Patient History &amp; Demographics'!X154&lt;20),"High","Low"))</f>
        <v>Acute</v>
      </c>
      <c r="C154" t="s">
        <v>24156</v>
      </c>
      <c r="D154" t="str">
        <f t="shared" ca="1" si="6"/>
        <v/>
      </c>
      <c r="E154" t="str">
        <f t="shared" ca="1" si="7"/>
        <v/>
      </c>
      <c r="F154" t="str">
        <f t="shared" ca="1" si="8"/>
        <v/>
      </c>
    </row>
    <row r="155" spans="1:6" x14ac:dyDescent="0.25">
      <c r="A155">
        <f ca="1">IF('Patient History &amp; Demographics'!X155&gt;10,'Patient History &amp; Demographics'!A155,"")</f>
        <v>106494</v>
      </c>
      <c r="B155" t="str">
        <f ca="1">IF('Patient History &amp; Demographics'!X155&gt;=20,"Acute",IF(AND('Patient History &amp; Demographics'!X155&gt;=10,'Patient History &amp; Demographics'!X155&lt;20),"High","Low"))</f>
        <v>High</v>
      </c>
      <c r="C155" t="s">
        <v>24156</v>
      </c>
      <c r="D155" t="str">
        <f t="shared" ca="1" si="6"/>
        <v/>
      </c>
      <c r="E155" t="str">
        <f t="shared" ca="1" si="7"/>
        <v/>
      </c>
      <c r="F155" t="str">
        <f t="shared" ca="1" si="8"/>
        <v/>
      </c>
    </row>
    <row r="156" spans="1:6" x14ac:dyDescent="0.25">
      <c r="A156">
        <f ca="1">IF('Patient History &amp; Demographics'!X156&gt;10,'Patient History &amp; Demographics'!A156,"")</f>
        <v>106546</v>
      </c>
      <c r="B156" t="str">
        <f ca="1">IF('Patient History &amp; Demographics'!X156&gt;=20,"Acute",IF(AND('Patient History &amp; Demographics'!X156&gt;=10,'Patient History &amp; Demographics'!X156&lt;20),"High","Low"))</f>
        <v>Acute</v>
      </c>
      <c r="C156" t="s">
        <v>24156</v>
      </c>
      <c r="D156" t="str">
        <f t="shared" ca="1" si="6"/>
        <v/>
      </c>
      <c r="E156" t="str">
        <f t="shared" ca="1" si="7"/>
        <v/>
      </c>
      <c r="F156" t="str">
        <f t="shared" ca="1" si="8"/>
        <v/>
      </c>
    </row>
    <row r="157" spans="1:6" x14ac:dyDescent="0.25">
      <c r="A157">
        <f ca="1">IF('Patient History &amp; Demographics'!X157&gt;10,'Patient History &amp; Demographics'!A157,"")</f>
        <v>106625</v>
      </c>
      <c r="B157" t="str">
        <f ca="1">IF('Patient History &amp; Demographics'!X157&gt;=20,"Acute",IF(AND('Patient History &amp; Demographics'!X157&gt;=10,'Patient History &amp; Demographics'!X157&lt;20),"High","Low"))</f>
        <v>High</v>
      </c>
      <c r="C157" t="s">
        <v>24155</v>
      </c>
      <c r="D157">
        <f t="shared" ca="1" si="6"/>
        <v>1025</v>
      </c>
      <c r="E157" t="str">
        <f t="shared" ca="1" si="7"/>
        <v>Rehabilitation</v>
      </c>
      <c r="F157" t="str">
        <f t="shared" ca="1" si="8"/>
        <v>Positive Progress</v>
      </c>
    </row>
    <row r="158" spans="1:6" x14ac:dyDescent="0.25">
      <c r="A158" t="str">
        <f ca="1">IF('Patient History &amp; Demographics'!X158&gt;10,'Patient History &amp; Demographics'!A158,"")</f>
        <v/>
      </c>
      <c r="B158" t="str">
        <f ca="1">IF('Patient History &amp; Demographics'!X158&gt;=20,"Acute",IF(AND('Patient History &amp; Demographics'!X158&gt;=10,'Patient History &amp; Demographics'!X158&lt;20),"High","Low"))</f>
        <v>Low</v>
      </c>
      <c r="C158" t="s">
        <v>24156</v>
      </c>
      <c r="D158" t="str">
        <f t="shared" ca="1" si="6"/>
        <v/>
      </c>
      <c r="E158" t="str">
        <f t="shared" ca="1" si="7"/>
        <v/>
      </c>
      <c r="F158" t="str">
        <f t="shared" ca="1" si="8"/>
        <v/>
      </c>
    </row>
    <row r="159" spans="1:6" x14ac:dyDescent="0.25">
      <c r="A159">
        <f ca="1">IF('Patient History &amp; Demographics'!X159&gt;10,'Patient History &amp; Demographics'!A159,"")</f>
        <v>106713</v>
      </c>
      <c r="B159" t="str">
        <f ca="1">IF('Patient History &amp; Demographics'!X159&gt;=20,"Acute",IF(AND('Patient History &amp; Demographics'!X159&gt;=10,'Patient History &amp; Demographics'!X159&lt;20),"High","Low"))</f>
        <v>Acute</v>
      </c>
      <c r="C159" t="s">
        <v>24156</v>
      </c>
      <c r="D159" t="str">
        <f t="shared" ca="1" si="6"/>
        <v/>
      </c>
      <c r="E159" t="str">
        <f t="shared" ca="1" si="7"/>
        <v/>
      </c>
      <c r="F159" t="str">
        <f t="shared" ca="1" si="8"/>
        <v/>
      </c>
    </row>
    <row r="160" spans="1:6" x14ac:dyDescent="0.25">
      <c r="A160" t="str">
        <f ca="1">IF('Patient History &amp; Demographics'!X160&gt;10,'Patient History &amp; Demographics'!A160,"")</f>
        <v/>
      </c>
      <c r="B160" t="str">
        <f ca="1">IF('Patient History &amp; Demographics'!X160&gt;=20,"Acute",IF(AND('Patient History &amp; Demographics'!X160&gt;=10,'Patient History &amp; Demographics'!X160&lt;20),"High","Low"))</f>
        <v>Low</v>
      </c>
      <c r="C160" t="s">
        <v>24155</v>
      </c>
      <c r="D160">
        <f t="shared" ca="1" si="6"/>
        <v>1003</v>
      </c>
      <c r="E160" t="str">
        <f t="shared" ca="1" si="7"/>
        <v>Screening</v>
      </c>
      <c r="F160" t="str">
        <f t="shared" ca="1" si="8"/>
        <v/>
      </c>
    </row>
    <row r="161" spans="1:6" x14ac:dyDescent="0.25">
      <c r="A161" t="str">
        <f ca="1">IF('Patient History &amp; Demographics'!X161&gt;10,'Patient History &amp; Demographics'!A161,"")</f>
        <v/>
      </c>
      <c r="B161" t="str">
        <f ca="1">IF('Patient History &amp; Demographics'!X161&gt;=20,"Acute",IF(AND('Patient History &amp; Demographics'!X161&gt;=10,'Patient History &amp; Demographics'!X161&lt;20),"High","Low"))</f>
        <v>High</v>
      </c>
      <c r="C161" t="s">
        <v>24156</v>
      </c>
      <c r="D161" t="str">
        <f t="shared" ca="1" si="6"/>
        <v/>
      </c>
      <c r="E161" t="str">
        <f t="shared" ca="1" si="7"/>
        <v/>
      </c>
      <c r="F161" t="str">
        <f t="shared" ca="1" si="8"/>
        <v/>
      </c>
    </row>
    <row r="162" spans="1:6" x14ac:dyDescent="0.25">
      <c r="A162">
        <f ca="1">IF('Patient History &amp; Demographics'!X162&gt;10,'Patient History &amp; Demographics'!A162,"")</f>
        <v>106829</v>
      </c>
      <c r="B162" t="str">
        <f ca="1">IF('Patient History &amp; Demographics'!X162&gt;=20,"Acute",IF(AND('Patient History &amp; Demographics'!X162&gt;=10,'Patient History &amp; Demographics'!X162&lt;20),"High","Low"))</f>
        <v>High</v>
      </c>
      <c r="C162" t="s">
        <v>24155</v>
      </c>
      <c r="D162">
        <f t="shared" ca="1" si="6"/>
        <v>1007</v>
      </c>
      <c r="E162" t="str">
        <f t="shared" ca="1" si="7"/>
        <v>Rehabilitation</v>
      </c>
      <c r="F162" t="str">
        <f t="shared" ca="1" si="8"/>
        <v>No Progress</v>
      </c>
    </row>
    <row r="163" spans="1:6" x14ac:dyDescent="0.25">
      <c r="A163" t="str">
        <f ca="1">IF('Patient History &amp; Demographics'!X163&gt;10,'Patient History &amp; Demographics'!A163,"")</f>
        <v/>
      </c>
      <c r="B163" t="str">
        <f ca="1">IF('Patient History &amp; Demographics'!X163&gt;=20,"Acute",IF(AND('Patient History &amp; Demographics'!X163&gt;=10,'Patient History &amp; Demographics'!X163&lt;20),"High","Low"))</f>
        <v>High</v>
      </c>
      <c r="C163" t="s">
        <v>24155</v>
      </c>
      <c r="D163">
        <f t="shared" ca="1" si="6"/>
        <v>1015</v>
      </c>
      <c r="E163" t="str">
        <f t="shared" ca="1" si="7"/>
        <v>Screening</v>
      </c>
      <c r="F163" t="str">
        <f t="shared" ca="1" si="8"/>
        <v/>
      </c>
    </row>
    <row r="164" spans="1:6" x14ac:dyDescent="0.25">
      <c r="A164" t="str">
        <f ca="1">IF('Patient History &amp; Demographics'!X164&gt;10,'Patient History &amp; Demographics'!A164,"")</f>
        <v/>
      </c>
      <c r="B164" t="str">
        <f ca="1">IF('Patient History &amp; Demographics'!X164&gt;=20,"Acute",IF(AND('Patient History &amp; Demographics'!X164&gt;=10,'Patient History &amp; Demographics'!X164&lt;20),"High","Low"))</f>
        <v>Low</v>
      </c>
      <c r="C164" t="s">
        <v>24156</v>
      </c>
      <c r="D164" t="str">
        <f t="shared" ca="1" si="6"/>
        <v/>
      </c>
      <c r="E164" t="str">
        <f t="shared" ca="1" si="7"/>
        <v/>
      </c>
      <c r="F164" t="str">
        <f t="shared" ca="1" si="8"/>
        <v/>
      </c>
    </row>
    <row r="165" spans="1:6" x14ac:dyDescent="0.25">
      <c r="A165">
        <f ca="1">IF('Patient History &amp; Demographics'!X165&gt;10,'Patient History &amp; Demographics'!A165,"")</f>
        <v>106908</v>
      </c>
      <c r="B165" t="str">
        <f ca="1">IF('Patient History &amp; Demographics'!X165&gt;=20,"Acute",IF(AND('Patient History &amp; Demographics'!X165&gt;=10,'Patient History &amp; Demographics'!X165&lt;20),"High","Low"))</f>
        <v>High</v>
      </c>
      <c r="C165" t="s">
        <v>24155</v>
      </c>
      <c r="D165">
        <f t="shared" ca="1" si="6"/>
        <v>1026</v>
      </c>
      <c r="E165" t="str">
        <f t="shared" ca="1" si="7"/>
        <v>Screening</v>
      </c>
      <c r="F165" t="str">
        <f t="shared" ca="1" si="8"/>
        <v/>
      </c>
    </row>
    <row r="166" spans="1:6" x14ac:dyDescent="0.25">
      <c r="A166">
        <f ca="1">IF('Patient History &amp; Demographics'!X166&gt;10,'Patient History &amp; Demographics'!A166,"")</f>
        <v>106980</v>
      </c>
      <c r="B166" t="str">
        <f ca="1">IF('Patient History &amp; Demographics'!X166&gt;=20,"Acute",IF(AND('Patient History &amp; Demographics'!X166&gt;=10,'Patient History &amp; Demographics'!X166&lt;20),"High","Low"))</f>
        <v>High</v>
      </c>
      <c r="C166" t="s">
        <v>24155</v>
      </c>
      <c r="D166">
        <f t="shared" ca="1" si="6"/>
        <v>1009</v>
      </c>
      <c r="E166" t="str">
        <f t="shared" ca="1" si="7"/>
        <v>Rehabilitation</v>
      </c>
      <c r="F166" t="str">
        <f t="shared" ca="1" si="8"/>
        <v>Condition Deteriorated</v>
      </c>
    </row>
    <row r="167" spans="1:6" x14ac:dyDescent="0.25">
      <c r="A167">
        <f ca="1">IF('Patient History &amp; Demographics'!X167&gt;10,'Patient History &amp; Demographics'!A167,"")</f>
        <v>106999</v>
      </c>
      <c r="B167" t="str">
        <f ca="1">IF('Patient History &amp; Demographics'!X167&gt;=20,"Acute",IF(AND('Patient History &amp; Demographics'!X167&gt;=10,'Patient History &amp; Demographics'!X167&lt;20),"High","Low"))</f>
        <v>Acute</v>
      </c>
      <c r="C167" t="s">
        <v>24156</v>
      </c>
      <c r="D167" t="str">
        <f t="shared" ca="1" si="6"/>
        <v/>
      </c>
      <c r="E167" t="str">
        <f t="shared" ca="1" si="7"/>
        <v/>
      </c>
      <c r="F167" t="str">
        <f t="shared" ca="1" si="8"/>
        <v/>
      </c>
    </row>
    <row r="168" spans="1:6" x14ac:dyDescent="0.25">
      <c r="A168">
        <f ca="1">IF('Patient History &amp; Demographics'!X168&gt;10,'Patient History &amp; Demographics'!A168,"")</f>
        <v>107044</v>
      </c>
      <c r="B168" t="str">
        <f ca="1">IF('Patient History &amp; Demographics'!X168&gt;=20,"Acute",IF(AND('Patient History &amp; Demographics'!X168&gt;=10,'Patient History &amp; Demographics'!X168&lt;20),"High","Low"))</f>
        <v>High</v>
      </c>
      <c r="C168" t="s">
        <v>24156</v>
      </c>
      <c r="D168" t="str">
        <f t="shared" ca="1" si="6"/>
        <v/>
      </c>
      <c r="E168" t="str">
        <f t="shared" ca="1" si="7"/>
        <v/>
      </c>
      <c r="F168" t="str">
        <f t="shared" ca="1" si="8"/>
        <v/>
      </c>
    </row>
    <row r="169" spans="1:6" x14ac:dyDescent="0.25">
      <c r="A169">
        <f ca="1">IF('Patient History &amp; Demographics'!X169&gt;10,'Patient History &amp; Demographics'!A169,"")</f>
        <v>107071</v>
      </c>
      <c r="B169" t="str">
        <f ca="1">IF('Patient History &amp; Demographics'!X169&gt;=20,"Acute",IF(AND('Patient History &amp; Demographics'!X169&gt;=10,'Patient History &amp; Demographics'!X169&lt;20),"High","Low"))</f>
        <v>High</v>
      </c>
      <c r="C169" t="s">
        <v>24155</v>
      </c>
      <c r="D169">
        <f t="shared" ca="1" si="6"/>
        <v>1020</v>
      </c>
      <c r="E169" t="str">
        <f t="shared" ca="1" si="7"/>
        <v>Rehabilitation</v>
      </c>
      <c r="F169" t="str">
        <f t="shared" ca="1" si="8"/>
        <v>Cured</v>
      </c>
    </row>
    <row r="170" spans="1:6" x14ac:dyDescent="0.25">
      <c r="A170">
        <f ca="1">IF('Patient History &amp; Demographics'!X170&gt;10,'Patient History &amp; Demographics'!A170,"")</f>
        <v>107080</v>
      </c>
      <c r="B170" t="str">
        <f ca="1">IF('Patient History &amp; Demographics'!X170&gt;=20,"Acute",IF(AND('Patient History &amp; Demographics'!X170&gt;=10,'Patient History &amp; Demographics'!X170&lt;20),"High","Low"))</f>
        <v>High</v>
      </c>
      <c r="C170" t="s">
        <v>24155</v>
      </c>
      <c r="D170">
        <f t="shared" ca="1" si="6"/>
        <v>1013</v>
      </c>
      <c r="E170" t="str">
        <f t="shared" ca="1" si="7"/>
        <v>Screening</v>
      </c>
      <c r="F170" t="str">
        <f t="shared" ca="1" si="8"/>
        <v/>
      </c>
    </row>
    <row r="171" spans="1:6" x14ac:dyDescent="0.25">
      <c r="A171">
        <f ca="1">IF('Patient History &amp; Demographics'!X171&gt;10,'Patient History &amp; Demographics'!A171,"")</f>
        <v>107099</v>
      </c>
      <c r="B171" t="str">
        <f ca="1">IF('Patient History &amp; Demographics'!X171&gt;=20,"Acute",IF(AND('Patient History &amp; Demographics'!X171&gt;=10,'Patient History &amp; Demographics'!X171&lt;20),"High","Low"))</f>
        <v>High</v>
      </c>
      <c r="C171" t="s">
        <v>24156</v>
      </c>
      <c r="D171" t="str">
        <f t="shared" ca="1" si="6"/>
        <v/>
      </c>
      <c r="E171" t="str">
        <f t="shared" ca="1" si="7"/>
        <v/>
      </c>
      <c r="F171" t="str">
        <f t="shared" ca="1" si="8"/>
        <v/>
      </c>
    </row>
    <row r="172" spans="1:6" x14ac:dyDescent="0.25">
      <c r="A172">
        <f ca="1">IF('Patient History &amp; Demographics'!X172&gt;10,'Patient History &amp; Demographics'!A172,"")</f>
        <v>107123</v>
      </c>
      <c r="B172" t="str">
        <f ca="1">IF('Patient History &amp; Demographics'!X172&gt;=20,"Acute",IF(AND('Patient History &amp; Demographics'!X172&gt;=10,'Patient History &amp; Demographics'!X172&lt;20),"High","Low"))</f>
        <v>High</v>
      </c>
      <c r="C172" t="s">
        <v>24155</v>
      </c>
      <c r="D172">
        <f t="shared" ca="1" si="6"/>
        <v>1007</v>
      </c>
      <c r="E172" t="str">
        <f t="shared" ca="1" si="7"/>
        <v>Screening</v>
      </c>
      <c r="F172" t="str">
        <f t="shared" ca="1" si="8"/>
        <v/>
      </c>
    </row>
    <row r="173" spans="1:6" x14ac:dyDescent="0.25">
      <c r="A173">
        <f ca="1">IF('Patient History &amp; Demographics'!X173&gt;10,'Patient History &amp; Demographics'!A173,"")</f>
        <v>107141</v>
      </c>
      <c r="B173" t="str">
        <f ca="1">IF('Patient History &amp; Demographics'!X173&gt;=20,"Acute",IF(AND('Patient History &amp; Demographics'!X173&gt;=10,'Patient History &amp; Demographics'!X173&lt;20),"High","Low"))</f>
        <v>High</v>
      </c>
      <c r="C173" t="s">
        <v>24156</v>
      </c>
      <c r="D173" t="str">
        <f t="shared" ca="1" si="6"/>
        <v/>
      </c>
      <c r="E173" t="str">
        <f t="shared" ca="1" si="7"/>
        <v/>
      </c>
      <c r="F173" t="str">
        <f t="shared" ca="1" si="8"/>
        <v/>
      </c>
    </row>
    <row r="174" spans="1:6" x14ac:dyDescent="0.25">
      <c r="A174" t="str">
        <f ca="1">IF('Patient History &amp; Demographics'!X174&gt;10,'Patient History &amp; Demographics'!A174,"")</f>
        <v/>
      </c>
      <c r="B174" t="str">
        <f ca="1">IF('Patient History &amp; Demographics'!X174&gt;=20,"Acute",IF(AND('Patient History &amp; Demographics'!X174&gt;=10,'Patient History &amp; Demographics'!X174&lt;20),"High","Low"))</f>
        <v>Low</v>
      </c>
      <c r="C174" t="s">
        <v>24156</v>
      </c>
      <c r="D174" t="str">
        <f t="shared" ca="1" si="6"/>
        <v/>
      </c>
      <c r="E174" t="str">
        <f t="shared" ca="1" si="7"/>
        <v/>
      </c>
      <c r="F174" t="str">
        <f t="shared" ca="1" si="8"/>
        <v/>
      </c>
    </row>
    <row r="175" spans="1:6" x14ac:dyDescent="0.25">
      <c r="A175">
        <f ca="1">IF('Patient History &amp; Demographics'!X175&gt;10,'Patient History &amp; Demographics'!A175,"")</f>
        <v>107220</v>
      </c>
      <c r="B175" t="str">
        <f ca="1">IF('Patient History &amp; Demographics'!X175&gt;=20,"Acute",IF(AND('Patient History &amp; Demographics'!X175&gt;=10,'Patient History &amp; Demographics'!X175&lt;20),"High","Low"))</f>
        <v>High</v>
      </c>
      <c r="C175" t="s">
        <v>24155</v>
      </c>
      <c r="D175">
        <f t="shared" ca="1" si="6"/>
        <v>1003</v>
      </c>
      <c r="E175" t="str">
        <f t="shared" ca="1" si="7"/>
        <v>Rehabilitation</v>
      </c>
      <c r="F175" t="str">
        <f t="shared" ca="1" si="8"/>
        <v>Positive Progress</v>
      </c>
    </row>
    <row r="176" spans="1:6" x14ac:dyDescent="0.25">
      <c r="A176">
        <f ca="1">IF('Patient History &amp; Demographics'!X176&gt;10,'Patient History &amp; Demographics'!A176,"")</f>
        <v>107275</v>
      </c>
      <c r="B176" t="str">
        <f ca="1">IF('Patient History &amp; Demographics'!X176&gt;=20,"Acute",IF(AND('Patient History &amp; Demographics'!X176&gt;=10,'Patient History &amp; Demographics'!X176&lt;20),"High","Low"))</f>
        <v>Acute</v>
      </c>
      <c r="C176" t="s">
        <v>24156</v>
      </c>
      <c r="D176" t="str">
        <f t="shared" ca="1" si="6"/>
        <v/>
      </c>
      <c r="E176" t="str">
        <f t="shared" ca="1" si="7"/>
        <v/>
      </c>
      <c r="F176" t="str">
        <f t="shared" ca="1" si="8"/>
        <v/>
      </c>
    </row>
    <row r="177" spans="1:6" x14ac:dyDescent="0.25">
      <c r="A177">
        <f ca="1">IF('Patient History &amp; Demographics'!X177&gt;10,'Patient History &amp; Demographics'!A177,"")</f>
        <v>107293</v>
      </c>
      <c r="B177" t="str">
        <f ca="1">IF('Patient History &amp; Demographics'!X177&gt;=20,"Acute",IF(AND('Patient History &amp; Demographics'!X177&gt;=10,'Patient History &amp; Demographics'!X177&lt;20),"High","Low"))</f>
        <v>High</v>
      </c>
      <c r="C177" t="s">
        <v>24156</v>
      </c>
      <c r="D177" t="str">
        <f t="shared" ca="1" si="6"/>
        <v/>
      </c>
      <c r="E177" t="str">
        <f t="shared" ca="1" si="7"/>
        <v/>
      </c>
      <c r="F177" t="str">
        <f t="shared" ca="1" si="8"/>
        <v/>
      </c>
    </row>
    <row r="178" spans="1:6" x14ac:dyDescent="0.25">
      <c r="A178">
        <f ca="1">IF('Patient History &amp; Demographics'!X178&gt;10,'Patient History &amp; Demographics'!A178,"")</f>
        <v>107318</v>
      </c>
      <c r="B178" t="str">
        <f ca="1">IF('Patient History &amp; Demographics'!X178&gt;=20,"Acute",IF(AND('Patient History &amp; Demographics'!X178&gt;=10,'Patient History &amp; Demographics'!X178&lt;20),"High","Low"))</f>
        <v>High</v>
      </c>
      <c r="C178" t="s">
        <v>24156</v>
      </c>
      <c r="D178" t="str">
        <f t="shared" ca="1" si="6"/>
        <v/>
      </c>
      <c r="E178" t="str">
        <f t="shared" ca="1" si="7"/>
        <v/>
      </c>
      <c r="F178" t="str">
        <f t="shared" ca="1" si="8"/>
        <v/>
      </c>
    </row>
    <row r="179" spans="1:6" x14ac:dyDescent="0.25">
      <c r="A179" t="str">
        <f ca="1">IF('Patient History &amp; Demographics'!X179&gt;10,'Patient History &amp; Demographics'!A179,"")</f>
        <v/>
      </c>
      <c r="B179" t="str">
        <f ca="1">IF('Patient History &amp; Demographics'!X179&gt;=20,"Acute",IF(AND('Patient History &amp; Demographics'!X179&gt;=10,'Patient History &amp; Demographics'!X179&lt;20),"High","Low"))</f>
        <v>Low</v>
      </c>
      <c r="C179" t="s">
        <v>24155</v>
      </c>
      <c r="D179">
        <f t="shared" ca="1" si="6"/>
        <v>1011</v>
      </c>
      <c r="E179" t="str">
        <f t="shared" ca="1" si="7"/>
        <v>Screening</v>
      </c>
      <c r="F179" t="str">
        <f t="shared" ca="1" si="8"/>
        <v/>
      </c>
    </row>
    <row r="180" spans="1:6" x14ac:dyDescent="0.25">
      <c r="A180">
        <f ca="1">IF('Patient History &amp; Demographics'!X180&gt;10,'Patient History &amp; Demographics'!A180,"")</f>
        <v>107363</v>
      </c>
      <c r="B180" t="str">
        <f ca="1">IF('Patient History &amp; Demographics'!X180&gt;=20,"Acute",IF(AND('Patient History &amp; Demographics'!X180&gt;=10,'Patient History &amp; Demographics'!X180&lt;20),"High","Low"))</f>
        <v>High</v>
      </c>
      <c r="C180" t="s">
        <v>24155</v>
      </c>
      <c r="D180">
        <f t="shared" ca="1" si="6"/>
        <v>1026</v>
      </c>
      <c r="E180" t="str">
        <f t="shared" ca="1" si="7"/>
        <v>Screening</v>
      </c>
      <c r="F180" t="str">
        <f t="shared" ca="1" si="8"/>
        <v/>
      </c>
    </row>
    <row r="181" spans="1:6" x14ac:dyDescent="0.25">
      <c r="A181">
        <f ca="1">IF('Patient History &amp; Demographics'!X181&gt;10,'Patient History &amp; Demographics'!A181,"")</f>
        <v>107442</v>
      </c>
      <c r="B181" t="str">
        <f ca="1">IF('Patient History &amp; Demographics'!X181&gt;=20,"Acute",IF(AND('Patient History &amp; Demographics'!X181&gt;=10,'Patient History &amp; Demographics'!X181&lt;20),"High","Low"))</f>
        <v>Acute</v>
      </c>
      <c r="C181" t="s">
        <v>24155</v>
      </c>
      <c r="D181">
        <f t="shared" ca="1" si="6"/>
        <v>1026</v>
      </c>
      <c r="E181" t="str">
        <f t="shared" ca="1" si="7"/>
        <v>Rehabilitation</v>
      </c>
      <c r="F181" t="str">
        <f t="shared" ca="1" si="8"/>
        <v>Cured</v>
      </c>
    </row>
    <row r="182" spans="1:6" x14ac:dyDescent="0.25">
      <c r="A182" t="str">
        <f ca="1">IF('Patient History &amp; Demographics'!X182&gt;10,'Patient History &amp; Demographics'!A182,"")</f>
        <v/>
      </c>
      <c r="B182" t="str">
        <f ca="1">IF('Patient History &amp; Demographics'!X182&gt;=20,"Acute",IF(AND('Patient History &amp; Demographics'!X182&gt;=10,'Patient History &amp; Demographics'!X182&lt;20),"High","Low"))</f>
        <v>Low</v>
      </c>
      <c r="C182" t="s">
        <v>24155</v>
      </c>
      <c r="D182">
        <f t="shared" ca="1" si="6"/>
        <v>1013</v>
      </c>
      <c r="E182" t="str">
        <f t="shared" ca="1" si="7"/>
        <v>Screening</v>
      </c>
      <c r="F182" t="str">
        <f t="shared" ca="1" si="8"/>
        <v/>
      </c>
    </row>
    <row r="183" spans="1:6" x14ac:dyDescent="0.25">
      <c r="A183" t="str">
        <f ca="1">IF('Patient History &amp; Demographics'!X183&gt;10,'Patient History &amp; Demographics'!A183,"")</f>
        <v/>
      </c>
      <c r="B183" t="str">
        <f ca="1">IF('Patient History &amp; Demographics'!X183&gt;=20,"Acute",IF(AND('Patient History &amp; Demographics'!X183&gt;=10,'Patient History &amp; Demographics'!X183&lt;20),"High","Low"))</f>
        <v>Low</v>
      </c>
      <c r="C183" t="s">
        <v>24155</v>
      </c>
      <c r="D183">
        <f t="shared" ca="1" si="6"/>
        <v>1024</v>
      </c>
      <c r="E183" t="str">
        <f t="shared" ca="1" si="7"/>
        <v>Screening</v>
      </c>
      <c r="F183" t="str">
        <f t="shared" ca="1" si="8"/>
        <v/>
      </c>
    </row>
    <row r="184" spans="1:6" x14ac:dyDescent="0.25">
      <c r="A184" t="str">
        <f ca="1">IF('Patient History &amp; Demographics'!X184&gt;10,'Patient History &amp; Demographics'!A184,"")</f>
        <v/>
      </c>
      <c r="B184" t="str">
        <f ca="1">IF('Patient History &amp; Demographics'!X184&gt;=20,"Acute",IF(AND('Patient History &amp; Demographics'!X184&gt;=10,'Patient History &amp; Demographics'!X184&lt;20),"High","Low"))</f>
        <v>Low</v>
      </c>
      <c r="C184" t="s">
        <v>24155</v>
      </c>
      <c r="D184">
        <f t="shared" ca="1" si="6"/>
        <v>1006</v>
      </c>
      <c r="E184" t="str">
        <f t="shared" ca="1" si="7"/>
        <v>Rehabilitation</v>
      </c>
      <c r="F184" t="str">
        <f t="shared" ca="1" si="8"/>
        <v>Positive Progress</v>
      </c>
    </row>
    <row r="185" spans="1:6" x14ac:dyDescent="0.25">
      <c r="A185">
        <f ca="1">IF('Patient History &amp; Demographics'!X185&gt;10,'Patient History &amp; Demographics'!A185,"")</f>
        <v>107521</v>
      </c>
      <c r="B185" t="str">
        <f ca="1">IF('Patient History &amp; Demographics'!X185&gt;=20,"Acute",IF(AND('Patient History &amp; Demographics'!X185&gt;=10,'Patient History &amp; Demographics'!X185&lt;20),"High","Low"))</f>
        <v>High</v>
      </c>
      <c r="C185" t="s">
        <v>24155</v>
      </c>
      <c r="D185">
        <f t="shared" ca="1" si="6"/>
        <v>1027</v>
      </c>
      <c r="E185" t="str">
        <f t="shared" ca="1" si="7"/>
        <v>Rehabilitation</v>
      </c>
      <c r="F185" t="str">
        <f t="shared" ca="1" si="8"/>
        <v>Positive Progress</v>
      </c>
    </row>
    <row r="186" spans="1:6" x14ac:dyDescent="0.25">
      <c r="A186">
        <f ca="1">IF('Patient History &amp; Demographics'!X186&gt;10,'Patient History &amp; Demographics'!A186,"")</f>
        <v>107549</v>
      </c>
      <c r="B186" t="str">
        <f ca="1">IF('Patient History &amp; Demographics'!X186&gt;=20,"Acute",IF(AND('Patient History &amp; Demographics'!X186&gt;=10,'Patient History &amp; Demographics'!X186&lt;20),"High","Low"))</f>
        <v>Acute</v>
      </c>
      <c r="C186" t="s">
        <v>24155</v>
      </c>
      <c r="D186">
        <f t="shared" ca="1" si="6"/>
        <v>1019</v>
      </c>
      <c r="E186" t="str">
        <f t="shared" ca="1" si="7"/>
        <v>Screening</v>
      </c>
      <c r="F186" t="str">
        <f t="shared" ca="1" si="8"/>
        <v/>
      </c>
    </row>
    <row r="187" spans="1:6" x14ac:dyDescent="0.25">
      <c r="A187">
        <f ca="1">IF('Patient History &amp; Demographics'!X187&gt;10,'Patient History &amp; Demographics'!A187,"")</f>
        <v>107558</v>
      </c>
      <c r="B187" t="str">
        <f ca="1">IF('Patient History &amp; Demographics'!X187&gt;=20,"Acute",IF(AND('Patient History &amp; Demographics'!X187&gt;=10,'Patient History &amp; Demographics'!X187&lt;20),"High","Low"))</f>
        <v>High</v>
      </c>
      <c r="C187" t="s">
        <v>24156</v>
      </c>
      <c r="D187" t="str">
        <f t="shared" ca="1" si="6"/>
        <v/>
      </c>
      <c r="E187" t="str">
        <f t="shared" ca="1" si="7"/>
        <v/>
      </c>
      <c r="F187" t="str">
        <f t="shared" ca="1" si="8"/>
        <v/>
      </c>
    </row>
    <row r="188" spans="1:6" x14ac:dyDescent="0.25">
      <c r="A188">
        <f ca="1">IF('Patient History &amp; Demographics'!X188&gt;10,'Patient History &amp; Demographics'!A188,"")</f>
        <v>107585</v>
      </c>
      <c r="B188" t="str">
        <f ca="1">IF('Patient History &amp; Demographics'!X188&gt;=20,"Acute",IF(AND('Patient History &amp; Demographics'!X188&gt;=10,'Patient History &amp; Demographics'!X188&lt;20),"High","Low"))</f>
        <v>High</v>
      </c>
      <c r="C188" t="s">
        <v>24155</v>
      </c>
      <c r="D188">
        <f t="shared" ca="1" si="6"/>
        <v>1025</v>
      </c>
      <c r="E188" t="str">
        <f t="shared" ca="1" si="7"/>
        <v>Screening</v>
      </c>
      <c r="F188" t="str">
        <f t="shared" ca="1" si="8"/>
        <v/>
      </c>
    </row>
    <row r="189" spans="1:6" x14ac:dyDescent="0.25">
      <c r="A189" t="str">
        <f ca="1">IF('Patient History &amp; Demographics'!X189&gt;10,'Patient History &amp; Demographics'!A189,"")</f>
        <v/>
      </c>
      <c r="B189" t="str">
        <f ca="1">IF('Patient History &amp; Demographics'!X189&gt;=20,"Acute",IF(AND('Patient History &amp; Demographics'!X189&gt;=10,'Patient History &amp; Demographics'!X189&lt;20),"High","Low"))</f>
        <v>Low</v>
      </c>
      <c r="C189" t="s">
        <v>24155</v>
      </c>
      <c r="D189">
        <f t="shared" ca="1" si="6"/>
        <v>1025</v>
      </c>
      <c r="E189" t="str">
        <f t="shared" ca="1" si="7"/>
        <v>Screening</v>
      </c>
      <c r="F189" t="str">
        <f t="shared" ca="1" si="8"/>
        <v/>
      </c>
    </row>
    <row r="190" spans="1:6" x14ac:dyDescent="0.25">
      <c r="A190">
        <f ca="1">IF('Patient History &amp; Demographics'!X190&gt;10,'Patient History &amp; Demographics'!A190,"")</f>
        <v>107619</v>
      </c>
      <c r="B190" t="str">
        <f ca="1">IF('Patient History &amp; Demographics'!X190&gt;=20,"Acute",IF(AND('Patient History &amp; Demographics'!X190&gt;=10,'Patient History &amp; Demographics'!X190&lt;20),"High","Low"))</f>
        <v>Acute</v>
      </c>
      <c r="C190" t="s">
        <v>24155</v>
      </c>
      <c r="D190">
        <f t="shared" ca="1" si="6"/>
        <v>1004</v>
      </c>
      <c r="E190" t="str">
        <f t="shared" ca="1" si="7"/>
        <v>Rehabilitation</v>
      </c>
      <c r="F190" t="str">
        <f t="shared" ca="1" si="8"/>
        <v>No Progress</v>
      </c>
    </row>
    <row r="191" spans="1:6" x14ac:dyDescent="0.25">
      <c r="A191">
        <f ca="1">IF('Patient History &amp; Demographics'!X191&gt;10,'Patient History &amp; Demographics'!A191,"")</f>
        <v>107637</v>
      </c>
      <c r="B191" t="str">
        <f ca="1">IF('Patient History &amp; Demographics'!X191&gt;=20,"Acute",IF(AND('Patient History &amp; Demographics'!X191&gt;=10,'Patient History &amp; Demographics'!X191&lt;20),"High","Low"))</f>
        <v>High</v>
      </c>
      <c r="C191" t="s">
        <v>24155</v>
      </c>
      <c r="D191">
        <f t="shared" ca="1" si="6"/>
        <v>1002</v>
      </c>
      <c r="E191" t="str">
        <f t="shared" ca="1" si="7"/>
        <v>Rehabilitation</v>
      </c>
      <c r="F191" t="str">
        <f t="shared" ca="1" si="8"/>
        <v>No Progress</v>
      </c>
    </row>
    <row r="192" spans="1:6" x14ac:dyDescent="0.25">
      <c r="A192">
        <f ca="1">IF('Patient History &amp; Demographics'!X192&gt;10,'Patient History &amp; Demographics'!A192,"")</f>
        <v>107655</v>
      </c>
      <c r="B192" t="str">
        <f ca="1">IF('Patient History &amp; Demographics'!X192&gt;=20,"Acute",IF(AND('Patient History &amp; Demographics'!X192&gt;=10,'Patient History &amp; Demographics'!X192&lt;20),"High","Low"))</f>
        <v>High</v>
      </c>
      <c r="C192" t="s">
        <v>24155</v>
      </c>
      <c r="D192">
        <f t="shared" ca="1" si="6"/>
        <v>1008</v>
      </c>
      <c r="E192" t="str">
        <f t="shared" ca="1" si="7"/>
        <v>Screening</v>
      </c>
      <c r="F192" t="str">
        <f t="shared" ca="1" si="8"/>
        <v/>
      </c>
    </row>
    <row r="193" spans="1:6" x14ac:dyDescent="0.25">
      <c r="A193" t="str">
        <f ca="1">IF('Patient History &amp; Demographics'!X193&gt;10,'Patient History &amp; Demographics'!A193,"")</f>
        <v/>
      </c>
      <c r="B193" t="str">
        <f ca="1">IF('Patient History &amp; Demographics'!X193&gt;=20,"Acute",IF(AND('Patient History &amp; Demographics'!X193&gt;=10,'Patient History &amp; Demographics'!X193&lt;20),"High","Low"))</f>
        <v>High</v>
      </c>
      <c r="C193" t="s">
        <v>24156</v>
      </c>
      <c r="D193" t="str">
        <f t="shared" ca="1" si="6"/>
        <v/>
      </c>
      <c r="E193" t="str">
        <f t="shared" ca="1" si="7"/>
        <v/>
      </c>
      <c r="F193" t="str">
        <f t="shared" ca="1" si="8"/>
        <v/>
      </c>
    </row>
    <row r="194" spans="1:6" x14ac:dyDescent="0.25">
      <c r="A194" t="str">
        <f ca="1">IF('Patient History &amp; Demographics'!X194&gt;10,'Patient History &amp; Demographics'!A194,"")</f>
        <v/>
      </c>
      <c r="B194" t="str">
        <f ca="1">IF('Patient History &amp; Demographics'!X194&gt;=20,"Acute",IF(AND('Patient History &amp; Demographics'!X194&gt;=10,'Patient History &amp; Demographics'!X194&lt;20),"High","Low"))</f>
        <v>Low</v>
      </c>
      <c r="C194" t="s">
        <v>24155</v>
      </c>
      <c r="D194">
        <f t="shared" ref="D194:D257" ca="1" si="9">IF(C194="Yes",CHOOSE(RANDBETWEEN(1,27),1001,1002,1003,1004,1005,1006,1007,1008,1009,1010,1011,1012,1013,1014,1015,1016,1017,1018,
1019,1020,1021,1022,1023,1024,1025,1026,1027,1028),"")</f>
        <v>1002</v>
      </c>
      <c r="E194" t="str">
        <f t="shared" ca="1" si="7"/>
        <v>Rehabilitation</v>
      </c>
      <c r="F194" t="str">
        <f t="shared" ca="1" si="8"/>
        <v>Positive Progress</v>
      </c>
    </row>
    <row r="195" spans="1:6" x14ac:dyDescent="0.25">
      <c r="A195">
        <f ca="1">IF('Patient History &amp; Demographics'!X195&gt;10,'Patient History &amp; Demographics'!A195,"")</f>
        <v>107743</v>
      </c>
      <c r="B195" t="str">
        <f ca="1">IF('Patient History &amp; Demographics'!X195&gt;=20,"Acute",IF(AND('Patient History &amp; Demographics'!X195&gt;=10,'Patient History &amp; Demographics'!X195&lt;20),"High","Low"))</f>
        <v>High</v>
      </c>
      <c r="C195" t="s">
        <v>24155</v>
      </c>
      <c r="D195">
        <f t="shared" ca="1" si="9"/>
        <v>1024</v>
      </c>
      <c r="E195" t="str">
        <f t="shared" ref="E195:E258" ca="1" si="10">IF(C195="Yes",CHOOSE(RANDBETWEEN(1,2),"Screening","Rehabilitation"),"")</f>
        <v>Rehabilitation</v>
      </c>
      <c r="F195" t="str">
        <f t="shared" ref="F195:F258" ca="1" si="11">IF(E195="Rehabilitation",CHOOSE(RANDBETWEEN(1,4),"Positive Progress","No Progress","Condition Deteriorated","Cured"),"")</f>
        <v>Condition Deteriorated</v>
      </c>
    </row>
    <row r="196" spans="1:6" x14ac:dyDescent="0.25">
      <c r="A196">
        <f ca="1">IF('Patient History &amp; Demographics'!X196&gt;10,'Patient History &amp; Demographics'!A196,"")</f>
        <v>107789</v>
      </c>
      <c r="B196" t="str">
        <f ca="1">IF('Patient History &amp; Demographics'!X196&gt;=20,"Acute",IF(AND('Patient History &amp; Demographics'!X196&gt;=10,'Patient History &amp; Demographics'!X196&lt;20),"High","Low"))</f>
        <v>High</v>
      </c>
      <c r="C196" t="s">
        <v>24155</v>
      </c>
      <c r="D196">
        <f t="shared" ca="1" si="9"/>
        <v>1010</v>
      </c>
      <c r="E196" t="str">
        <f t="shared" ca="1" si="10"/>
        <v>Screening</v>
      </c>
      <c r="F196" t="str">
        <f t="shared" ca="1" si="11"/>
        <v/>
      </c>
    </row>
    <row r="197" spans="1:6" x14ac:dyDescent="0.25">
      <c r="A197" t="str">
        <f ca="1">IF('Patient History &amp; Demographics'!X197&gt;10,'Patient History &amp; Demographics'!A197,"")</f>
        <v/>
      </c>
      <c r="B197" t="str">
        <f ca="1">IF('Patient History &amp; Demographics'!X197&gt;=20,"Acute",IF(AND('Patient History &amp; Demographics'!X197&gt;=10,'Patient History &amp; Demographics'!X197&lt;20),"High","Low"))</f>
        <v>Low</v>
      </c>
      <c r="C197" t="s">
        <v>24156</v>
      </c>
      <c r="D197" t="str">
        <f t="shared" ca="1" si="9"/>
        <v/>
      </c>
      <c r="E197" t="str">
        <f t="shared" ca="1" si="10"/>
        <v/>
      </c>
      <c r="F197" t="str">
        <f t="shared" ca="1" si="11"/>
        <v/>
      </c>
    </row>
    <row r="198" spans="1:6" x14ac:dyDescent="0.25">
      <c r="A198">
        <f ca="1">IF('Patient History &amp; Demographics'!X198&gt;10,'Patient History &amp; Demographics'!A198,"")</f>
        <v>107840</v>
      </c>
      <c r="B198" t="str">
        <f ca="1">IF('Patient History &amp; Demographics'!X198&gt;=20,"Acute",IF(AND('Patient History &amp; Demographics'!X198&gt;=10,'Patient History &amp; Demographics'!X198&lt;20),"High","Low"))</f>
        <v>High</v>
      </c>
      <c r="C198" t="s">
        <v>24156</v>
      </c>
      <c r="D198" t="str">
        <f t="shared" ca="1" si="9"/>
        <v/>
      </c>
      <c r="E198" t="str">
        <f t="shared" ca="1" si="10"/>
        <v/>
      </c>
      <c r="F198" t="str">
        <f t="shared" ca="1" si="11"/>
        <v/>
      </c>
    </row>
    <row r="199" spans="1:6" x14ac:dyDescent="0.25">
      <c r="A199">
        <f ca="1">IF('Patient History &amp; Demographics'!X199&gt;10,'Patient History &amp; Demographics'!A199,"")</f>
        <v>107877</v>
      </c>
      <c r="B199" t="str">
        <f ca="1">IF('Patient History &amp; Demographics'!X199&gt;=20,"Acute",IF(AND('Patient History &amp; Demographics'!X199&gt;=10,'Patient History &amp; Demographics'!X199&lt;20),"High","Low"))</f>
        <v>High</v>
      </c>
      <c r="C199" t="s">
        <v>24156</v>
      </c>
      <c r="D199" t="str">
        <f t="shared" ca="1" si="9"/>
        <v/>
      </c>
      <c r="E199" t="str">
        <f t="shared" ca="1" si="10"/>
        <v/>
      </c>
      <c r="F199" t="str">
        <f t="shared" ca="1" si="11"/>
        <v/>
      </c>
    </row>
    <row r="200" spans="1:6" x14ac:dyDescent="0.25">
      <c r="A200" t="str">
        <f ca="1">IF('Patient History &amp; Demographics'!X200&gt;10,'Patient History &amp; Demographics'!A200,"")</f>
        <v/>
      </c>
      <c r="B200" t="str">
        <f ca="1">IF('Patient History &amp; Demographics'!X200&gt;=20,"Acute",IF(AND('Patient History &amp; Demographics'!X200&gt;=10,'Patient History &amp; Demographics'!X200&lt;20),"High","Low"))</f>
        <v>Low</v>
      </c>
      <c r="C200" t="s">
        <v>24156</v>
      </c>
      <c r="D200" t="str">
        <f t="shared" ca="1" si="9"/>
        <v/>
      </c>
      <c r="E200" t="str">
        <f t="shared" ca="1" si="10"/>
        <v/>
      </c>
      <c r="F200" t="str">
        <f t="shared" ca="1" si="11"/>
        <v/>
      </c>
    </row>
    <row r="201" spans="1:6" x14ac:dyDescent="0.25">
      <c r="A201">
        <f ca="1">IF('Patient History &amp; Demographics'!X201&gt;10,'Patient History &amp; Demographics'!A201,"")</f>
        <v>107983</v>
      </c>
      <c r="B201" t="str">
        <f ca="1">IF('Patient History &amp; Demographics'!X201&gt;=20,"Acute",IF(AND('Patient History &amp; Demographics'!X201&gt;=10,'Patient History &amp; Demographics'!X201&lt;20),"High","Low"))</f>
        <v>High</v>
      </c>
      <c r="C201" t="s">
        <v>24156</v>
      </c>
      <c r="D201" t="str">
        <f t="shared" ca="1" si="9"/>
        <v/>
      </c>
      <c r="E201" t="str">
        <f t="shared" ca="1" si="10"/>
        <v/>
      </c>
      <c r="F201" t="str">
        <f t="shared" ca="1" si="11"/>
        <v/>
      </c>
    </row>
    <row r="202" spans="1:6" x14ac:dyDescent="0.25">
      <c r="A202" t="str">
        <f ca="1">IF('Patient History &amp; Demographics'!X202&gt;10,'Patient History &amp; Demographics'!A202,"")</f>
        <v/>
      </c>
      <c r="B202" t="str">
        <f ca="1">IF('Patient History &amp; Demographics'!X202&gt;=20,"Acute",IF(AND('Patient History &amp; Demographics'!X202&gt;=10,'Patient History &amp; Demographics'!X202&lt;20),"High","Low"))</f>
        <v>Low</v>
      </c>
      <c r="C202" t="s">
        <v>24155</v>
      </c>
      <c r="D202">
        <f t="shared" ca="1" si="9"/>
        <v>1017</v>
      </c>
      <c r="E202" t="str">
        <f t="shared" ca="1" si="10"/>
        <v>Rehabilitation</v>
      </c>
      <c r="F202" t="str">
        <f t="shared" ca="1" si="11"/>
        <v>No Progress</v>
      </c>
    </row>
    <row r="203" spans="1:6" x14ac:dyDescent="0.25">
      <c r="A203">
        <f ca="1">IF('Patient History &amp; Demographics'!X203&gt;10,'Patient History &amp; Demographics'!A203,"")</f>
        <v>108056</v>
      </c>
      <c r="B203" t="str">
        <f ca="1">IF('Patient History &amp; Demographics'!X203&gt;=20,"Acute",IF(AND('Patient History &amp; Demographics'!X203&gt;=10,'Patient History &amp; Demographics'!X203&lt;20),"High","Low"))</f>
        <v>High</v>
      </c>
      <c r="C203" t="s">
        <v>24155</v>
      </c>
      <c r="D203">
        <f t="shared" ca="1" si="9"/>
        <v>1001</v>
      </c>
      <c r="E203" t="str">
        <f t="shared" ca="1" si="10"/>
        <v>Screening</v>
      </c>
      <c r="F203" t="str">
        <f t="shared" ca="1" si="11"/>
        <v/>
      </c>
    </row>
    <row r="204" spans="1:6" x14ac:dyDescent="0.25">
      <c r="A204">
        <f ca="1">IF('Patient History &amp; Demographics'!X204&gt;10,'Patient History &amp; Demographics'!A204,"")</f>
        <v>108065</v>
      </c>
      <c r="B204" t="str">
        <f ca="1">IF('Patient History &amp; Demographics'!X204&gt;=20,"Acute",IF(AND('Patient History &amp; Demographics'!X204&gt;=10,'Patient History &amp; Demographics'!X204&lt;20),"High","Low"))</f>
        <v>High</v>
      </c>
      <c r="C204" t="s">
        <v>24155</v>
      </c>
      <c r="D204">
        <f t="shared" ca="1" si="9"/>
        <v>1018</v>
      </c>
      <c r="E204" t="str">
        <f t="shared" ca="1" si="10"/>
        <v>Screening</v>
      </c>
      <c r="F204" t="str">
        <f t="shared" ca="1" si="11"/>
        <v/>
      </c>
    </row>
    <row r="205" spans="1:6" x14ac:dyDescent="0.25">
      <c r="A205">
        <f ca="1">IF('Patient History &amp; Demographics'!X205&gt;10,'Patient History &amp; Demographics'!A205,"")</f>
        <v>108092</v>
      </c>
      <c r="B205" t="str">
        <f ca="1">IF('Patient History &amp; Demographics'!X205&gt;=20,"Acute",IF(AND('Patient History &amp; Demographics'!X205&gt;=10,'Patient History &amp; Demographics'!X205&lt;20),"High","Low"))</f>
        <v>High</v>
      </c>
      <c r="C205" t="s">
        <v>24156</v>
      </c>
      <c r="D205" t="str">
        <f t="shared" ca="1" si="9"/>
        <v/>
      </c>
      <c r="E205" t="str">
        <f t="shared" ca="1" si="10"/>
        <v/>
      </c>
      <c r="F205" t="str">
        <f t="shared" ca="1" si="11"/>
        <v/>
      </c>
    </row>
    <row r="206" spans="1:6" x14ac:dyDescent="0.25">
      <c r="A206">
        <f ca="1">IF('Patient History &amp; Demographics'!X206&gt;10,'Patient History &amp; Demographics'!A206,"")</f>
        <v>108232</v>
      </c>
      <c r="B206" t="str">
        <f ca="1">IF('Patient History &amp; Demographics'!X206&gt;=20,"Acute",IF(AND('Patient History &amp; Demographics'!X206&gt;=10,'Patient History &amp; Demographics'!X206&lt;20),"High","Low"))</f>
        <v>High</v>
      </c>
      <c r="C206" t="s">
        <v>24156</v>
      </c>
      <c r="D206" t="str">
        <f t="shared" ca="1" si="9"/>
        <v/>
      </c>
      <c r="E206" t="str">
        <f t="shared" ca="1" si="10"/>
        <v/>
      </c>
      <c r="F206" t="str">
        <f t="shared" ca="1" si="11"/>
        <v/>
      </c>
    </row>
    <row r="207" spans="1:6" x14ac:dyDescent="0.25">
      <c r="A207">
        <f ca="1">IF('Patient History &amp; Demographics'!X207&gt;10,'Patient History &amp; Demographics'!A207,"")</f>
        <v>108250</v>
      </c>
      <c r="B207" t="str">
        <f ca="1">IF('Patient History &amp; Demographics'!X207&gt;=20,"Acute",IF(AND('Patient History &amp; Demographics'!X207&gt;=10,'Patient History &amp; Demographics'!X207&lt;20),"High","Low"))</f>
        <v>High</v>
      </c>
      <c r="C207" t="s">
        <v>24155</v>
      </c>
      <c r="D207">
        <f t="shared" ca="1" si="9"/>
        <v>1014</v>
      </c>
      <c r="E207" t="str">
        <f t="shared" ca="1" si="10"/>
        <v>Screening</v>
      </c>
      <c r="F207" t="str">
        <f t="shared" ca="1" si="11"/>
        <v/>
      </c>
    </row>
    <row r="208" spans="1:6" x14ac:dyDescent="0.25">
      <c r="A208">
        <f ca="1">IF('Patient History &amp; Demographics'!X208&gt;10,'Patient History &amp; Demographics'!A208,"")</f>
        <v>108269</v>
      </c>
      <c r="B208" t="str">
        <f ca="1">IF('Patient History &amp; Demographics'!X208&gt;=20,"Acute",IF(AND('Patient History &amp; Demographics'!X208&gt;=10,'Patient History &amp; Demographics'!X208&lt;20),"High","Low"))</f>
        <v>High</v>
      </c>
      <c r="C208" t="s">
        <v>24156</v>
      </c>
      <c r="D208" t="str">
        <f t="shared" ca="1" si="9"/>
        <v/>
      </c>
      <c r="E208" t="str">
        <f t="shared" ca="1" si="10"/>
        <v/>
      </c>
      <c r="F208" t="str">
        <f t="shared" ca="1" si="11"/>
        <v/>
      </c>
    </row>
    <row r="209" spans="1:6" x14ac:dyDescent="0.25">
      <c r="A209" t="str">
        <f ca="1">IF('Patient History &amp; Demographics'!X209&gt;10,'Patient History &amp; Demographics'!A209,"")</f>
        <v/>
      </c>
      <c r="B209" t="str">
        <f ca="1">IF('Patient History &amp; Demographics'!X209&gt;=20,"Acute",IF(AND('Patient History &amp; Demographics'!X209&gt;=10,'Patient History &amp; Demographics'!X209&lt;20),"High","Low"))</f>
        <v>Low</v>
      </c>
      <c r="C209" t="s">
        <v>24156</v>
      </c>
      <c r="D209" t="str">
        <f t="shared" ca="1" si="9"/>
        <v/>
      </c>
      <c r="E209" t="str">
        <f t="shared" ca="1" si="10"/>
        <v/>
      </c>
      <c r="F209" t="str">
        <f t="shared" ca="1" si="11"/>
        <v/>
      </c>
    </row>
    <row r="210" spans="1:6" x14ac:dyDescent="0.25">
      <c r="A210">
        <f ca="1">IF('Patient History &amp; Demographics'!X210&gt;10,'Patient History &amp; Demographics'!A210,"")</f>
        <v>108649</v>
      </c>
      <c r="B210" t="str">
        <f ca="1">IF('Patient History &amp; Demographics'!X210&gt;=20,"Acute",IF(AND('Patient History &amp; Demographics'!X210&gt;=10,'Patient History &amp; Demographics'!X210&lt;20),"High","Low"))</f>
        <v>High</v>
      </c>
      <c r="C210" t="s">
        <v>24156</v>
      </c>
      <c r="D210" t="str">
        <f t="shared" ca="1" si="9"/>
        <v/>
      </c>
      <c r="E210" t="str">
        <f t="shared" ca="1" si="10"/>
        <v/>
      </c>
      <c r="F210" t="str">
        <f t="shared" ca="1" si="11"/>
        <v/>
      </c>
    </row>
    <row r="211" spans="1:6" x14ac:dyDescent="0.25">
      <c r="A211">
        <f ca="1">IF('Patient History &amp; Demographics'!X211&gt;10,'Patient History &amp; Demographics'!A211,"")</f>
        <v>108667</v>
      </c>
      <c r="B211" t="str">
        <f ca="1">IF('Patient History &amp; Demographics'!X211&gt;=20,"Acute",IF(AND('Patient History &amp; Demographics'!X211&gt;=10,'Patient History &amp; Demographics'!X211&lt;20),"High","Low"))</f>
        <v>High</v>
      </c>
      <c r="C211" t="s">
        <v>24156</v>
      </c>
      <c r="D211" t="str">
        <f t="shared" ca="1" si="9"/>
        <v/>
      </c>
      <c r="E211" t="str">
        <f t="shared" ca="1" si="10"/>
        <v/>
      </c>
      <c r="F211" t="str">
        <f t="shared" ca="1" si="11"/>
        <v/>
      </c>
    </row>
    <row r="212" spans="1:6" x14ac:dyDescent="0.25">
      <c r="A212" t="str">
        <f ca="1">IF('Patient History &amp; Demographics'!X212&gt;10,'Patient History &amp; Demographics'!A212,"")</f>
        <v/>
      </c>
      <c r="B212" t="str">
        <f ca="1">IF('Patient History &amp; Demographics'!X212&gt;=20,"Acute",IF(AND('Patient History &amp; Demographics'!X212&gt;=10,'Patient History &amp; Demographics'!X212&lt;20),"High","Low"))</f>
        <v>Low</v>
      </c>
      <c r="C212" t="s">
        <v>24156</v>
      </c>
      <c r="D212" t="str">
        <f t="shared" ca="1" si="9"/>
        <v/>
      </c>
      <c r="E212" t="str">
        <f t="shared" ca="1" si="10"/>
        <v/>
      </c>
      <c r="F212" t="str">
        <f t="shared" ca="1" si="11"/>
        <v/>
      </c>
    </row>
    <row r="213" spans="1:6" x14ac:dyDescent="0.25">
      <c r="A213">
        <f ca="1">IF('Patient History &amp; Demographics'!X213&gt;10,'Patient History &amp; Demographics'!A213,"")</f>
        <v>108852</v>
      </c>
      <c r="B213" t="str">
        <f ca="1">IF('Patient History &amp; Demographics'!X213&gt;=20,"Acute",IF(AND('Patient History &amp; Demographics'!X213&gt;=10,'Patient History &amp; Demographics'!X213&lt;20),"High","Low"))</f>
        <v>High</v>
      </c>
      <c r="C213" t="s">
        <v>24156</v>
      </c>
      <c r="D213" t="str">
        <f t="shared" ca="1" si="9"/>
        <v/>
      </c>
      <c r="E213" t="str">
        <f t="shared" ca="1" si="10"/>
        <v/>
      </c>
      <c r="F213" t="str">
        <f t="shared" ca="1" si="11"/>
        <v/>
      </c>
    </row>
    <row r="214" spans="1:6" x14ac:dyDescent="0.25">
      <c r="A214">
        <f ca="1">IF('Patient History &amp; Demographics'!X214&gt;10,'Patient History &amp; Demographics'!A214,"")</f>
        <v>108861</v>
      </c>
      <c r="B214" t="str">
        <f ca="1">IF('Patient History &amp; Demographics'!X214&gt;=20,"Acute",IF(AND('Patient History &amp; Demographics'!X214&gt;=10,'Patient History &amp; Demographics'!X214&lt;20),"High","Low"))</f>
        <v>High</v>
      </c>
      <c r="C214" t="s">
        <v>24156</v>
      </c>
      <c r="D214" t="str">
        <f t="shared" ca="1" si="9"/>
        <v/>
      </c>
      <c r="E214" t="str">
        <f t="shared" ca="1" si="10"/>
        <v/>
      </c>
      <c r="F214" t="str">
        <f t="shared" ca="1" si="11"/>
        <v/>
      </c>
    </row>
    <row r="215" spans="1:6" x14ac:dyDescent="0.25">
      <c r="A215">
        <f ca="1">IF('Patient History &amp; Demographics'!X215&gt;10,'Patient History &amp; Demographics'!A215,"")</f>
        <v>108870</v>
      </c>
      <c r="B215" t="str">
        <f ca="1">IF('Patient History &amp; Demographics'!X215&gt;=20,"Acute",IF(AND('Patient History &amp; Demographics'!X215&gt;=10,'Patient History &amp; Demographics'!X215&lt;20),"High","Low"))</f>
        <v>Acute</v>
      </c>
      <c r="C215" t="s">
        <v>24155</v>
      </c>
      <c r="D215">
        <f t="shared" ca="1" si="9"/>
        <v>1012</v>
      </c>
      <c r="E215" t="str">
        <f t="shared" ca="1" si="10"/>
        <v>Screening</v>
      </c>
      <c r="F215" t="str">
        <f t="shared" ca="1" si="11"/>
        <v/>
      </c>
    </row>
    <row r="216" spans="1:6" x14ac:dyDescent="0.25">
      <c r="A216" t="str">
        <f ca="1">IF('Patient History &amp; Demographics'!X216&gt;10,'Patient History &amp; Demographics'!A216,"")</f>
        <v/>
      </c>
      <c r="B216" t="str">
        <f ca="1">IF('Patient History &amp; Demographics'!X216&gt;=20,"Acute",IF(AND('Patient History &amp; Demographics'!X216&gt;=10,'Patient History &amp; Demographics'!X216&lt;20),"High","Low"))</f>
        <v>Low</v>
      </c>
      <c r="C216" t="s">
        <v>24155</v>
      </c>
      <c r="D216">
        <f t="shared" ca="1" si="9"/>
        <v>1017</v>
      </c>
      <c r="E216" t="str">
        <f t="shared" ca="1" si="10"/>
        <v>Rehabilitation</v>
      </c>
      <c r="F216" t="str">
        <f t="shared" ca="1" si="11"/>
        <v>Positive Progress</v>
      </c>
    </row>
    <row r="217" spans="1:6" x14ac:dyDescent="0.25">
      <c r="A217">
        <f ca="1">IF('Patient History &amp; Demographics'!X217&gt;10,'Patient History &amp; Demographics'!A217,"")</f>
        <v>109040</v>
      </c>
      <c r="B217" t="str">
        <f ca="1">IF('Patient History &amp; Demographics'!X217&gt;=20,"Acute",IF(AND('Patient History &amp; Demographics'!X217&gt;=10,'Patient History &amp; Demographics'!X217&lt;20),"High","Low"))</f>
        <v>High</v>
      </c>
      <c r="C217" t="s">
        <v>24155</v>
      </c>
      <c r="D217">
        <f t="shared" ca="1" si="9"/>
        <v>1006</v>
      </c>
      <c r="E217" t="str">
        <f t="shared" ca="1" si="10"/>
        <v>Rehabilitation</v>
      </c>
      <c r="F217" t="str">
        <f t="shared" ca="1" si="11"/>
        <v>Positive Progress</v>
      </c>
    </row>
    <row r="218" spans="1:6" x14ac:dyDescent="0.25">
      <c r="A218" t="str">
        <f ca="1">IF('Patient History &amp; Demographics'!X218&gt;10,'Patient History &amp; Demographics'!A218,"")</f>
        <v/>
      </c>
      <c r="B218" t="str">
        <f ca="1">IF('Patient History &amp; Demographics'!X218&gt;=20,"Acute",IF(AND('Patient History &amp; Demographics'!X218&gt;=10,'Patient History &amp; Demographics'!X218&lt;20),"High","Low"))</f>
        <v>Low</v>
      </c>
      <c r="C218" t="s">
        <v>24155</v>
      </c>
      <c r="D218">
        <f t="shared" ca="1" si="9"/>
        <v>1020</v>
      </c>
      <c r="E218" t="str">
        <f t="shared" ca="1" si="10"/>
        <v>Rehabilitation</v>
      </c>
      <c r="F218" t="str">
        <f t="shared" ca="1" si="11"/>
        <v>Condition Deteriorated</v>
      </c>
    </row>
    <row r="219" spans="1:6" x14ac:dyDescent="0.25">
      <c r="A219">
        <f ca="1">IF('Patient History &amp; Demographics'!X219&gt;10,'Patient History &amp; Demographics'!A219,"")</f>
        <v>109208</v>
      </c>
      <c r="B219" t="str">
        <f ca="1">IF('Patient History &amp; Demographics'!X219&gt;=20,"Acute",IF(AND('Patient History &amp; Demographics'!X219&gt;=10,'Patient History &amp; Demographics'!X219&lt;20),"High","Low"))</f>
        <v>High</v>
      </c>
      <c r="C219" t="s">
        <v>24156</v>
      </c>
      <c r="D219" t="str">
        <f t="shared" ca="1" si="9"/>
        <v/>
      </c>
      <c r="E219" t="str">
        <f t="shared" ca="1" si="10"/>
        <v/>
      </c>
      <c r="F219" t="str">
        <f t="shared" ca="1" si="11"/>
        <v/>
      </c>
    </row>
    <row r="220" spans="1:6" x14ac:dyDescent="0.25">
      <c r="A220">
        <f ca="1">IF('Patient History &amp; Demographics'!X220&gt;10,'Patient History &amp; Demographics'!A220,"")</f>
        <v>109332</v>
      </c>
      <c r="B220" t="str">
        <f ca="1">IF('Patient History &amp; Demographics'!X220&gt;=20,"Acute",IF(AND('Patient History &amp; Demographics'!X220&gt;=10,'Patient History &amp; Demographics'!X220&lt;20),"High","Low"))</f>
        <v>High</v>
      </c>
      <c r="C220" t="s">
        <v>24155</v>
      </c>
      <c r="D220">
        <f t="shared" ca="1" si="9"/>
        <v>1010</v>
      </c>
      <c r="E220" t="str">
        <f t="shared" ca="1" si="10"/>
        <v>Rehabilitation</v>
      </c>
      <c r="F220" t="str">
        <f t="shared" ca="1" si="11"/>
        <v>Cured</v>
      </c>
    </row>
    <row r="221" spans="1:6" x14ac:dyDescent="0.25">
      <c r="A221" t="str">
        <f ca="1">IF('Patient History &amp; Demographics'!X221&gt;10,'Patient History &amp; Demographics'!A221,"")</f>
        <v/>
      </c>
      <c r="B221" t="str">
        <f ca="1">IF('Patient History &amp; Demographics'!X221&gt;=20,"Acute",IF(AND('Patient History &amp; Demographics'!X221&gt;=10,'Patient History &amp; Demographics'!X221&lt;20),"High","Low"))</f>
        <v>High</v>
      </c>
      <c r="C221" t="s">
        <v>24156</v>
      </c>
      <c r="D221" t="str">
        <f t="shared" ca="1" si="9"/>
        <v/>
      </c>
      <c r="E221" t="str">
        <f t="shared" ca="1" si="10"/>
        <v/>
      </c>
      <c r="F221" t="str">
        <f t="shared" ca="1" si="11"/>
        <v/>
      </c>
    </row>
    <row r="222" spans="1:6" x14ac:dyDescent="0.25">
      <c r="A222">
        <f ca="1">IF('Patient History &amp; Demographics'!X222&gt;10,'Patient History &amp; Demographics'!A222,"")</f>
        <v>109651</v>
      </c>
      <c r="B222" t="str">
        <f ca="1">IF('Patient History &amp; Demographics'!X222&gt;=20,"Acute",IF(AND('Patient History &amp; Demographics'!X222&gt;=10,'Patient History &amp; Demographics'!X222&lt;20),"High","Low"))</f>
        <v>High</v>
      </c>
      <c r="C222" t="s">
        <v>24156</v>
      </c>
      <c r="D222" t="str">
        <f t="shared" ca="1" si="9"/>
        <v/>
      </c>
      <c r="E222" t="str">
        <f t="shared" ca="1" si="10"/>
        <v/>
      </c>
      <c r="F222" t="str">
        <f t="shared" ca="1" si="11"/>
        <v/>
      </c>
    </row>
    <row r="223" spans="1:6" x14ac:dyDescent="0.25">
      <c r="A223">
        <f ca="1">IF('Patient History &amp; Demographics'!X223&gt;10,'Patient History &amp; Demographics'!A223,"")</f>
        <v>109721</v>
      </c>
      <c r="B223" t="str">
        <f ca="1">IF('Patient History &amp; Demographics'!X223&gt;=20,"Acute",IF(AND('Patient History &amp; Demographics'!X223&gt;=10,'Patient History &amp; Demographics'!X223&lt;20),"High","Low"))</f>
        <v>Acute</v>
      </c>
      <c r="C223" t="s">
        <v>24156</v>
      </c>
      <c r="D223" t="str">
        <f t="shared" ca="1" si="9"/>
        <v/>
      </c>
      <c r="E223" t="str">
        <f t="shared" ca="1" si="10"/>
        <v/>
      </c>
      <c r="F223" t="str">
        <f t="shared" ca="1" si="11"/>
        <v/>
      </c>
    </row>
    <row r="224" spans="1:6" x14ac:dyDescent="0.25">
      <c r="A224">
        <f ca="1">IF('Patient History &amp; Demographics'!X224&gt;10,'Patient History &amp; Demographics'!A224,"")</f>
        <v>109730</v>
      </c>
      <c r="B224" t="str">
        <f ca="1">IF('Patient History &amp; Demographics'!X224&gt;=20,"Acute",IF(AND('Patient History &amp; Demographics'!X224&gt;=10,'Patient History &amp; Demographics'!X224&lt;20),"High","Low"))</f>
        <v>High</v>
      </c>
      <c r="C224" t="s">
        <v>24156</v>
      </c>
      <c r="D224" t="str">
        <f t="shared" ca="1" si="9"/>
        <v/>
      </c>
      <c r="E224" t="str">
        <f t="shared" ca="1" si="10"/>
        <v/>
      </c>
      <c r="F224" t="str">
        <f t="shared" ca="1" si="11"/>
        <v/>
      </c>
    </row>
    <row r="225" spans="1:6" x14ac:dyDescent="0.25">
      <c r="A225">
        <f ca="1">IF('Patient History &amp; Demographics'!X225&gt;10,'Patient History &amp; Demographics'!A225,"")</f>
        <v>109785</v>
      </c>
      <c r="B225" t="str">
        <f ca="1">IF('Patient History &amp; Demographics'!X225&gt;=20,"Acute",IF(AND('Patient History &amp; Demographics'!X225&gt;=10,'Patient History &amp; Demographics'!X225&lt;20),"High","Low"))</f>
        <v>High</v>
      </c>
      <c r="C225" t="s">
        <v>24155</v>
      </c>
      <c r="D225">
        <f t="shared" ca="1" si="9"/>
        <v>1001</v>
      </c>
      <c r="E225" t="str">
        <f t="shared" ca="1" si="10"/>
        <v>Rehabilitation</v>
      </c>
      <c r="F225" t="str">
        <f t="shared" ca="1" si="11"/>
        <v>Condition Deteriorated</v>
      </c>
    </row>
    <row r="226" spans="1:6" x14ac:dyDescent="0.25">
      <c r="A226">
        <f ca="1">IF('Patient History &amp; Demographics'!X226&gt;10,'Patient History &amp; Demographics'!A226,"")</f>
        <v>109819</v>
      </c>
      <c r="B226" t="str">
        <f ca="1">IF('Patient History &amp; Demographics'!X226&gt;=20,"Acute",IF(AND('Patient History &amp; Demographics'!X226&gt;=10,'Patient History &amp; Demographics'!X226&lt;20),"High","Low"))</f>
        <v>Acute</v>
      </c>
      <c r="C226" t="s">
        <v>24155</v>
      </c>
      <c r="D226">
        <f t="shared" ca="1" si="9"/>
        <v>1021</v>
      </c>
      <c r="E226" t="str">
        <f t="shared" ca="1" si="10"/>
        <v>Screening</v>
      </c>
      <c r="F226" t="str">
        <f t="shared" ca="1" si="11"/>
        <v/>
      </c>
    </row>
    <row r="227" spans="1:6" x14ac:dyDescent="0.25">
      <c r="A227">
        <f ca="1">IF('Patient History &amp; Demographics'!X227&gt;10,'Patient History &amp; Demographics'!A227,"")</f>
        <v>109907</v>
      </c>
      <c r="B227" t="str">
        <f ca="1">IF('Patient History &amp; Demographics'!X227&gt;=20,"Acute",IF(AND('Patient History &amp; Demographics'!X227&gt;=10,'Patient History &amp; Demographics'!X227&lt;20),"High","Low"))</f>
        <v>Acute</v>
      </c>
      <c r="C227" t="s">
        <v>24156</v>
      </c>
      <c r="D227" t="str">
        <f t="shared" ca="1" si="9"/>
        <v/>
      </c>
      <c r="E227" t="str">
        <f t="shared" ca="1" si="10"/>
        <v/>
      </c>
      <c r="F227" t="str">
        <f t="shared" ca="1" si="11"/>
        <v/>
      </c>
    </row>
    <row r="228" spans="1:6" x14ac:dyDescent="0.25">
      <c r="A228" t="str">
        <f ca="1">IF('Patient History &amp; Demographics'!X228&gt;10,'Patient History &amp; Demographics'!A228,"")</f>
        <v/>
      </c>
      <c r="B228" t="str">
        <f ca="1">IF('Patient History &amp; Demographics'!X228&gt;=20,"Acute",IF(AND('Patient History &amp; Demographics'!X228&gt;=10,'Patient History &amp; Demographics'!X228&lt;20),"High","Low"))</f>
        <v>Low</v>
      </c>
      <c r="C228" t="s">
        <v>24155</v>
      </c>
      <c r="D228">
        <f t="shared" ca="1" si="9"/>
        <v>1026</v>
      </c>
      <c r="E228" t="str">
        <f t="shared" ca="1" si="10"/>
        <v>Screening</v>
      </c>
      <c r="F228" t="str">
        <f t="shared" ca="1" si="11"/>
        <v/>
      </c>
    </row>
    <row r="229" spans="1:6" x14ac:dyDescent="0.25">
      <c r="A229">
        <f ca="1">IF('Patient History &amp; Demographics'!X229&gt;10,'Patient History &amp; Demographics'!A229,"")</f>
        <v>110060</v>
      </c>
      <c r="B229" t="str">
        <f ca="1">IF('Patient History &amp; Demographics'!X229&gt;=20,"Acute",IF(AND('Patient History &amp; Demographics'!X229&gt;=10,'Patient History &amp; Demographics'!X229&lt;20),"High","Low"))</f>
        <v>High</v>
      </c>
      <c r="C229" t="s">
        <v>24155</v>
      </c>
      <c r="D229">
        <f t="shared" ca="1" si="9"/>
        <v>1027</v>
      </c>
      <c r="E229" t="str">
        <f t="shared" ca="1" si="10"/>
        <v>Screening</v>
      </c>
      <c r="F229" t="str">
        <f t="shared" ca="1" si="11"/>
        <v/>
      </c>
    </row>
    <row r="230" spans="1:6" x14ac:dyDescent="0.25">
      <c r="A230">
        <f ca="1">IF('Patient History &amp; Demographics'!X230&gt;10,'Patient History &amp; Demographics'!A230,"")</f>
        <v>110097</v>
      </c>
      <c r="B230" t="str">
        <f ca="1">IF('Patient History &amp; Demographics'!X230&gt;=20,"Acute",IF(AND('Patient History &amp; Demographics'!X230&gt;=10,'Patient History &amp; Demographics'!X230&lt;20),"High","Low"))</f>
        <v>High</v>
      </c>
      <c r="C230" t="s">
        <v>24155</v>
      </c>
      <c r="D230">
        <f t="shared" ca="1" si="9"/>
        <v>1002</v>
      </c>
      <c r="E230" t="str">
        <f t="shared" ca="1" si="10"/>
        <v>Screening</v>
      </c>
      <c r="F230" t="str">
        <f t="shared" ca="1" si="11"/>
        <v/>
      </c>
    </row>
    <row r="231" spans="1:6" x14ac:dyDescent="0.25">
      <c r="A231">
        <f ca="1">IF('Patient History &amp; Demographics'!X231&gt;10,'Patient History &amp; Demographics'!A231,"")</f>
        <v>110185</v>
      </c>
      <c r="B231" t="str">
        <f ca="1">IF('Patient History &amp; Demographics'!X231&gt;=20,"Acute",IF(AND('Patient History &amp; Demographics'!X231&gt;=10,'Patient History &amp; Demographics'!X231&lt;20),"High","Low"))</f>
        <v>Acute</v>
      </c>
      <c r="C231" t="s">
        <v>24155</v>
      </c>
      <c r="D231">
        <f t="shared" ca="1" si="9"/>
        <v>1017</v>
      </c>
      <c r="E231" t="str">
        <f t="shared" ca="1" si="10"/>
        <v>Rehabilitation</v>
      </c>
      <c r="F231" t="str">
        <f t="shared" ca="1" si="11"/>
        <v>Cured</v>
      </c>
    </row>
    <row r="232" spans="1:6" x14ac:dyDescent="0.25">
      <c r="A232">
        <f ca="1">IF('Patient History &amp; Demographics'!X232&gt;10,'Patient History &amp; Demographics'!A232,"")</f>
        <v>110194</v>
      </c>
      <c r="B232" t="str">
        <f ca="1">IF('Patient History &amp; Demographics'!X232&gt;=20,"Acute",IF(AND('Patient History &amp; Demographics'!X232&gt;=10,'Patient History &amp; Demographics'!X232&lt;20),"High","Low"))</f>
        <v>High</v>
      </c>
      <c r="C232" t="s">
        <v>24155</v>
      </c>
      <c r="D232">
        <f t="shared" ca="1" si="9"/>
        <v>1021</v>
      </c>
      <c r="E232" t="str">
        <f t="shared" ca="1" si="10"/>
        <v>Rehabilitation</v>
      </c>
      <c r="F232" t="str">
        <f t="shared" ca="1" si="11"/>
        <v>Positive Progress</v>
      </c>
    </row>
    <row r="233" spans="1:6" x14ac:dyDescent="0.25">
      <c r="A233">
        <f ca="1">IF('Patient History &amp; Demographics'!X233&gt;10,'Patient History &amp; Demographics'!A233,"")</f>
        <v>110219</v>
      </c>
      <c r="B233" t="str">
        <f ca="1">IF('Patient History &amp; Demographics'!X233&gt;=20,"Acute",IF(AND('Patient History &amp; Demographics'!X233&gt;=10,'Patient History &amp; Demographics'!X233&lt;20),"High","Low"))</f>
        <v>High</v>
      </c>
      <c r="C233" t="s">
        <v>24155</v>
      </c>
      <c r="D233">
        <f t="shared" ca="1" si="9"/>
        <v>1016</v>
      </c>
      <c r="E233" t="str">
        <f t="shared" ca="1" si="10"/>
        <v>Screening</v>
      </c>
      <c r="F233" t="str">
        <f t="shared" ca="1" si="11"/>
        <v/>
      </c>
    </row>
    <row r="234" spans="1:6" x14ac:dyDescent="0.25">
      <c r="A234">
        <f ca="1">IF('Patient History &amp; Demographics'!X234&gt;10,'Patient History &amp; Demographics'!A234,"")</f>
        <v>110246</v>
      </c>
      <c r="B234" t="str">
        <f ca="1">IF('Patient History &amp; Demographics'!X234&gt;=20,"Acute",IF(AND('Patient History &amp; Demographics'!X234&gt;=10,'Patient History &amp; Demographics'!X234&lt;20),"High","Low"))</f>
        <v>High</v>
      </c>
      <c r="C234" t="s">
        <v>24155</v>
      </c>
      <c r="D234">
        <f t="shared" ca="1" si="9"/>
        <v>1015</v>
      </c>
      <c r="E234" t="str">
        <f t="shared" ca="1" si="10"/>
        <v>Screening</v>
      </c>
      <c r="F234" t="str">
        <f t="shared" ca="1" si="11"/>
        <v/>
      </c>
    </row>
    <row r="235" spans="1:6" x14ac:dyDescent="0.25">
      <c r="A235">
        <f ca="1">IF('Patient History &amp; Demographics'!X235&gt;10,'Patient History &amp; Demographics'!A235,"")</f>
        <v>110307</v>
      </c>
      <c r="B235" t="str">
        <f ca="1">IF('Patient History &amp; Demographics'!X235&gt;=20,"Acute",IF(AND('Patient History &amp; Demographics'!X235&gt;=10,'Patient History &amp; Demographics'!X235&lt;20),"High","Low"))</f>
        <v>High</v>
      </c>
      <c r="C235" t="s">
        <v>24156</v>
      </c>
      <c r="D235" t="str">
        <f t="shared" ca="1" si="9"/>
        <v/>
      </c>
      <c r="E235" t="str">
        <f t="shared" ca="1" si="10"/>
        <v/>
      </c>
      <c r="F235" t="str">
        <f t="shared" ca="1" si="11"/>
        <v/>
      </c>
    </row>
    <row r="236" spans="1:6" x14ac:dyDescent="0.25">
      <c r="A236">
        <f ca="1">IF('Patient History &amp; Demographics'!X236&gt;10,'Patient History &amp; Demographics'!A236,"")</f>
        <v>110316</v>
      </c>
      <c r="B236" t="str">
        <f ca="1">IF('Patient History &amp; Demographics'!X236&gt;=20,"Acute",IF(AND('Patient History &amp; Demographics'!X236&gt;=10,'Patient History &amp; Demographics'!X236&lt;20),"High","Low"))</f>
        <v>Acute</v>
      </c>
      <c r="C236" t="s">
        <v>24156</v>
      </c>
      <c r="D236" t="str">
        <f t="shared" ca="1" si="9"/>
        <v/>
      </c>
      <c r="E236" t="str">
        <f t="shared" ca="1" si="10"/>
        <v/>
      </c>
      <c r="F236" t="str">
        <f t="shared" ca="1" si="11"/>
        <v/>
      </c>
    </row>
    <row r="237" spans="1:6" x14ac:dyDescent="0.25">
      <c r="A237">
        <f ca="1">IF('Patient History &amp; Demographics'!X237&gt;10,'Patient History &amp; Demographics'!A237,"")</f>
        <v>110334</v>
      </c>
      <c r="B237" t="str">
        <f ca="1">IF('Patient History &amp; Demographics'!X237&gt;=20,"Acute",IF(AND('Patient History &amp; Demographics'!X237&gt;=10,'Patient History &amp; Demographics'!X237&lt;20),"High","Low"))</f>
        <v>High</v>
      </c>
      <c r="C237" t="s">
        <v>24156</v>
      </c>
      <c r="D237" t="str">
        <f t="shared" ca="1" si="9"/>
        <v/>
      </c>
      <c r="E237" t="str">
        <f t="shared" ca="1" si="10"/>
        <v/>
      </c>
      <c r="F237" t="str">
        <f t="shared" ca="1" si="11"/>
        <v/>
      </c>
    </row>
    <row r="238" spans="1:6" x14ac:dyDescent="0.25">
      <c r="A238">
        <f ca="1">IF('Patient History &amp; Demographics'!X238&gt;10,'Patient History &amp; Demographics'!A238,"")</f>
        <v>110361</v>
      </c>
      <c r="B238" t="str">
        <f ca="1">IF('Patient History &amp; Demographics'!X238&gt;=20,"Acute",IF(AND('Patient History &amp; Demographics'!X238&gt;=10,'Patient History &amp; Demographics'!X238&lt;20),"High","Low"))</f>
        <v>Acute</v>
      </c>
      <c r="C238" t="s">
        <v>24156</v>
      </c>
      <c r="D238" t="str">
        <f t="shared" ca="1" si="9"/>
        <v/>
      </c>
      <c r="E238" t="str">
        <f t="shared" ca="1" si="10"/>
        <v/>
      </c>
      <c r="F238" t="str">
        <f t="shared" ca="1" si="11"/>
        <v/>
      </c>
    </row>
    <row r="239" spans="1:6" x14ac:dyDescent="0.25">
      <c r="A239">
        <f ca="1">IF('Patient History &amp; Demographics'!X239&gt;10,'Patient History &amp; Demographics'!A239,"")</f>
        <v>110370</v>
      </c>
      <c r="B239" t="str">
        <f ca="1">IF('Patient History &amp; Demographics'!X239&gt;=20,"Acute",IF(AND('Patient History &amp; Demographics'!X239&gt;=10,'Patient History &amp; Demographics'!X239&lt;20),"High","Low"))</f>
        <v>High</v>
      </c>
      <c r="C239" t="s">
        <v>24156</v>
      </c>
      <c r="D239" t="str">
        <f t="shared" ca="1" si="9"/>
        <v/>
      </c>
      <c r="E239" t="str">
        <f t="shared" ca="1" si="10"/>
        <v/>
      </c>
      <c r="F239" t="str">
        <f t="shared" ca="1" si="11"/>
        <v/>
      </c>
    </row>
    <row r="240" spans="1:6" x14ac:dyDescent="0.25">
      <c r="A240">
        <f ca="1">IF('Patient History &amp; Demographics'!X240&gt;10,'Patient History &amp; Demographics'!A240,"")</f>
        <v>110398</v>
      </c>
      <c r="B240" t="str">
        <f ca="1">IF('Patient History &amp; Demographics'!X240&gt;=20,"Acute",IF(AND('Patient History &amp; Demographics'!X240&gt;=10,'Patient History &amp; Demographics'!X240&lt;20),"High","Low"))</f>
        <v>High</v>
      </c>
      <c r="C240" t="s">
        <v>24155</v>
      </c>
      <c r="D240">
        <f t="shared" ca="1" si="9"/>
        <v>1015</v>
      </c>
      <c r="E240" t="str">
        <f t="shared" ca="1" si="10"/>
        <v>Screening</v>
      </c>
      <c r="F240" t="str">
        <f t="shared" ca="1" si="11"/>
        <v/>
      </c>
    </row>
    <row r="241" spans="1:6" x14ac:dyDescent="0.25">
      <c r="A241" t="str">
        <f ca="1">IF('Patient History &amp; Demographics'!X241&gt;10,'Patient History &amp; Demographics'!A241,"")</f>
        <v/>
      </c>
      <c r="B241" t="str">
        <f ca="1">IF('Patient History &amp; Demographics'!X241&gt;=20,"Acute",IF(AND('Patient History &amp; Demographics'!X241&gt;=10,'Patient History &amp; Demographics'!X241&lt;20),"High","Low"))</f>
        <v>High</v>
      </c>
      <c r="C241" t="s">
        <v>24156</v>
      </c>
      <c r="D241" t="str">
        <f t="shared" ca="1" si="9"/>
        <v/>
      </c>
      <c r="E241" t="str">
        <f t="shared" ca="1" si="10"/>
        <v/>
      </c>
      <c r="F241" t="str">
        <f t="shared" ca="1" si="11"/>
        <v/>
      </c>
    </row>
    <row r="242" spans="1:6" x14ac:dyDescent="0.25">
      <c r="A242">
        <f ca="1">IF('Patient History &amp; Demographics'!X242&gt;10,'Patient History &amp; Demographics'!A242,"")</f>
        <v>110413</v>
      </c>
      <c r="B242" t="str">
        <f ca="1">IF('Patient History &amp; Demographics'!X242&gt;=20,"Acute",IF(AND('Patient History &amp; Demographics'!X242&gt;=10,'Patient History &amp; Demographics'!X242&lt;20),"High","Low"))</f>
        <v>High</v>
      </c>
      <c r="C242" t="s">
        <v>24155</v>
      </c>
      <c r="D242">
        <f t="shared" ca="1" si="9"/>
        <v>1013</v>
      </c>
      <c r="E242" t="str">
        <f t="shared" ca="1" si="10"/>
        <v>Rehabilitation</v>
      </c>
      <c r="F242" t="str">
        <f t="shared" ca="1" si="11"/>
        <v>Condition Deteriorated</v>
      </c>
    </row>
    <row r="243" spans="1:6" x14ac:dyDescent="0.25">
      <c r="A243" t="str">
        <f ca="1">IF('Patient History &amp; Demographics'!X243&gt;10,'Patient History &amp; Demographics'!A243,"")</f>
        <v/>
      </c>
      <c r="B243" t="str">
        <f ca="1">IF('Patient History &amp; Demographics'!X243&gt;=20,"Acute",IF(AND('Patient History &amp; Demographics'!X243&gt;=10,'Patient History &amp; Demographics'!X243&lt;20),"High","Low"))</f>
        <v>Low</v>
      </c>
      <c r="C243" t="s">
        <v>24156</v>
      </c>
      <c r="D243" t="str">
        <f t="shared" ca="1" si="9"/>
        <v/>
      </c>
      <c r="E243" t="str">
        <f t="shared" ca="1" si="10"/>
        <v/>
      </c>
      <c r="F243" t="str">
        <f t="shared" ca="1" si="11"/>
        <v/>
      </c>
    </row>
    <row r="244" spans="1:6" x14ac:dyDescent="0.25">
      <c r="A244" t="str">
        <f ca="1">IF('Patient History &amp; Demographics'!X244&gt;10,'Patient History &amp; Demographics'!A244,"")</f>
        <v/>
      </c>
      <c r="B244" t="str">
        <f ca="1">IF('Patient History &amp; Demographics'!X244&gt;=20,"Acute",IF(AND('Patient History &amp; Demographics'!X244&gt;=10,'Patient History &amp; Demographics'!X244&lt;20),"High","Low"))</f>
        <v>Low</v>
      </c>
      <c r="C244" t="s">
        <v>24155</v>
      </c>
      <c r="D244">
        <f t="shared" ca="1" si="9"/>
        <v>1025</v>
      </c>
      <c r="E244" t="str">
        <f t="shared" ca="1" si="10"/>
        <v>Rehabilitation</v>
      </c>
      <c r="F244" t="str">
        <f t="shared" ca="1" si="11"/>
        <v>Condition Deteriorated</v>
      </c>
    </row>
    <row r="245" spans="1:6" x14ac:dyDescent="0.25">
      <c r="A245" t="str">
        <f ca="1">IF('Patient History &amp; Demographics'!X245&gt;10,'Patient History &amp; Demographics'!A245,"")</f>
        <v/>
      </c>
      <c r="B245" t="str">
        <f ca="1">IF('Patient History &amp; Demographics'!X245&gt;=20,"Acute",IF(AND('Patient History &amp; Demographics'!X245&gt;=10,'Patient History &amp; Demographics'!X245&lt;20),"High","Low"))</f>
        <v>Low</v>
      </c>
      <c r="C245" t="s">
        <v>24155</v>
      </c>
      <c r="D245">
        <f t="shared" ca="1" si="9"/>
        <v>1011</v>
      </c>
      <c r="E245" t="str">
        <f t="shared" ca="1" si="10"/>
        <v>Screening</v>
      </c>
      <c r="F245" t="str">
        <f t="shared" ca="1" si="11"/>
        <v/>
      </c>
    </row>
    <row r="246" spans="1:6" x14ac:dyDescent="0.25">
      <c r="A246">
        <f ca="1">IF('Patient History &amp; Demographics'!X246&gt;10,'Patient History &amp; Demographics'!A246,"")</f>
        <v>110495</v>
      </c>
      <c r="B246" t="str">
        <f ca="1">IF('Patient History &amp; Demographics'!X246&gt;=20,"Acute",IF(AND('Patient History &amp; Demographics'!X246&gt;=10,'Patient History &amp; Demographics'!X246&lt;20),"High","Low"))</f>
        <v>High</v>
      </c>
      <c r="C246" t="s">
        <v>24156</v>
      </c>
      <c r="D246" t="str">
        <f t="shared" ca="1" si="9"/>
        <v/>
      </c>
      <c r="E246" t="str">
        <f t="shared" ca="1" si="10"/>
        <v/>
      </c>
      <c r="F246" t="str">
        <f t="shared" ca="1" si="11"/>
        <v/>
      </c>
    </row>
    <row r="247" spans="1:6" x14ac:dyDescent="0.25">
      <c r="A247">
        <f ca="1">IF('Patient History &amp; Demographics'!X247&gt;10,'Patient History &amp; Demographics'!A247,"")</f>
        <v>110501</v>
      </c>
      <c r="B247" t="str">
        <f ca="1">IF('Patient History &amp; Demographics'!X247&gt;=20,"Acute",IF(AND('Patient History &amp; Demographics'!X247&gt;=10,'Patient History &amp; Demographics'!X247&lt;20),"High","Low"))</f>
        <v>High</v>
      </c>
      <c r="C247" t="s">
        <v>24155</v>
      </c>
      <c r="D247">
        <f t="shared" ca="1" si="9"/>
        <v>1013</v>
      </c>
      <c r="E247" t="str">
        <f t="shared" ca="1" si="10"/>
        <v>Rehabilitation</v>
      </c>
      <c r="F247" t="str">
        <f t="shared" ca="1" si="11"/>
        <v>Positive Progress</v>
      </c>
    </row>
    <row r="248" spans="1:6" x14ac:dyDescent="0.25">
      <c r="A248">
        <f ca="1">IF('Patient History &amp; Demographics'!X248&gt;10,'Patient History &amp; Demographics'!A248,"")</f>
        <v>110510</v>
      </c>
      <c r="B248" t="str">
        <f ca="1">IF('Patient History &amp; Demographics'!X248&gt;=20,"Acute",IF(AND('Patient History &amp; Demographics'!X248&gt;=10,'Patient History &amp; Demographics'!X248&lt;20),"High","Low"))</f>
        <v>Acute</v>
      </c>
      <c r="C248" t="s">
        <v>24155</v>
      </c>
      <c r="D248">
        <f t="shared" ca="1" si="9"/>
        <v>1021</v>
      </c>
      <c r="E248" t="str">
        <f t="shared" ca="1" si="10"/>
        <v>Rehabilitation</v>
      </c>
      <c r="F248" t="str">
        <f t="shared" ca="1" si="11"/>
        <v>Positive Progress</v>
      </c>
    </row>
    <row r="249" spans="1:6" x14ac:dyDescent="0.25">
      <c r="A249">
        <f ca="1">IF('Patient History &amp; Demographics'!X249&gt;10,'Patient History &amp; Demographics'!A249,"")</f>
        <v>110529</v>
      </c>
      <c r="B249" t="str">
        <f ca="1">IF('Patient History &amp; Demographics'!X249&gt;=20,"Acute",IF(AND('Patient History &amp; Demographics'!X249&gt;=10,'Patient History &amp; Demographics'!X249&lt;20),"High","Low"))</f>
        <v>High</v>
      </c>
      <c r="C249" t="s">
        <v>24156</v>
      </c>
      <c r="D249" t="str">
        <f t="shared" ca="1" si="9"/>
        <v/>
      </c>
      <c r="E249" t="str">
        <f t="shared" ca="1" si="10"/>
        <v/>
      </c>
      <c r="F249" t="str">
        <f t="shared" ca="1" si="11"/>
        <v/>
      </c>
    </row>
    <row r="250" spans="1:6" x14ac:dyDescent="0.25">
      <c r="A250" t="str">
        <f ca="1">IF('Patient History &amp; Demographics'!X250&gt;10,'Patient History &amp; Demographics'!A250,"")</f>
        <v/>
      </c>
      <c r="B250" t="str">
        <f ca="1">IF('Patient History &amp; Demographics'!X250&gt;=20,"Acute",IF(AND('Patient History &amp; Demographics'!X250&gt;=10,'Patient History &amp; Demographics'!X250&lt;20),"High","Low"))</f>
        <v>Low</v>
      </c>
      <c r="C250" t="s">
        <v>24155</v>
      </c>
      <c r="D250">
        <f t="shared" ca="1" si="9"/>
        <v>1009</v>
      </c>
      <c r="E250" t="str">
        <f t="shared" ca="1" si="10"/>
        <v>Rehabilitation</v>
      </c>
      <c r="F250" t="str">
        <f t="shared" ca="1" si="11"/>
        <v>No Progress</v>
      </c>
    </row>
    <row r="251" spans="1:6" x14ac:dyDescent="0.25">
      <c r="A251">
        <f ca="1">IF('Patient History &amp; Demographics'!X251&gt;10,'Patient History &amp; Demographics'!A251,"")</f>
        <v>110547</v>
      </c>
      <c r="B251" t="str">
        <f ca="1">IF('Patient History &amp; Demographics'!X251&gt;=20,"Acute",IF(AND('Patient History &amp; Demographics'!X251&gt;=10,'Patient History &amp; Demographics'!X251&lt;20),"High","Low"))</f>
        <v>Acute</v>
      </c>
      <c r="C251" t="s">
        <v>24156</v>
      </c>
      <c r="D251" t="str">
        <f t="shared" ca="1" si="9"/>
        <v/>
      </c>
      <c r="E251" t="str">
        <f t="shared" ca="1" si="10"/>
        <v/>
      </c>
      <c r="F251" t="str">
        <f t="shared" ca="1" si="11"/>
        <v/>
      </c>
    </row>
    <row r="252" spans="1:6" x14ac:dyDescent="0.25">
      <c r="A252">
        <f ca="1">IF('Patient History &amp; Demographics'!X252&gt;10,'Patient History &amp; Demographics'!A252,"")</f>
        <v>110556</v>
      </c>
      <c r="B252" t="str">
        <f ca="1">IF('Patient History &amp; Demographics'!X252&gt;=20,"Acute",IF(AND('Patient History &amp; Demographics'!X252&gt;=10,'Patient History &amp; Demographics'!X252&lt;20),"High","Low"))</f>
        <v>High</v>
      </c>
      <c r="C252" t="s">
        <v>24155</v>
      </c>
      <c r="D252">
        <f t="shared" ca="1" si="9"/>
        <v>1026</v>
      </c>
      <c r="E252" t="str">
        <f t="shared" ca="1" si="10"/>
        <v>Screening</v>
      </c>
      <c r="F252" t="str">
        <f t="shared" ca="1" si="11"/>
        <v/>
      </c>
    </row>
    <row r="253" spans="1:6" x14ac:dyDescent="0.25">
      <c r="A253">
        <f ca="1">IF('Patient History &amp; Demographics'!X253&gt;10,'Patient History &amp; Demographics'!A253,"")</f>
        <v>110565</v>
      </c>
      <c r="B253" t="str">
        <f ca="1">IF('Patient History &amp; Demographics'!X253&gt;=20,"Acute",IF(AND('Patient History &amp; Demographics'!X253&gt;=10,'Patient History &amp; Demographics'!X253&lt;20),"High","Low"))</f>
        <v>High</v>
      </c>
      <c r="C253" t="s">
        <v>24156</v>
      </c>
      <c r="D253" t="str">
        <f t="shared" ca="1" si="9"/>
        <v/>
      </c>
      <c r="E253" t="str">
        <f t="shared" ca="1" si="10"/>
        <v/>
      </c>
      <c r="F253" t="str">
        <f t="shared" ca="1" si="11"/>
        <v/>
      </c>
    </row>
    <row r="254" spans="1:6" x14ac:dyDescent="0.25">
      <c r="A254">
        <f ca="1">IF('Patient History &amp; Demographics'!X254&gt;10,'Patient History &amp; Demographics'!A254,"")</f>
        <v>110574</v>
      </c>
      <c r="B254" t="str">
        <f ca="1">IF('Patient History &amp; Demographics'!X254&gt;=20,"Acute",IF(AND('Patient History &amp; Demographics'!X254&gt;=10,'Patient History &amp; Demographics'!X254&lt;20),"High","Low"))</f>
        <v>High</v>
      </c>
      <c r="C254" t="s">
        <v>24155</v>
      </c>
      <c r="D254">
        <f t="shared" ca="1" si="9"/>
        <v>1024</v>
      </c>
      <c r="E254" t="str">
        <f t="shared" ca="1" si="10"/>
        <v>Rehabilitation</v>
      </c>
      <c r="F254" t="str">
        <f t="shared" ca="1" si="11"/>
        <v>Cured</v>
      </c>
    </row>
    <row r="255" spans="1:6" x14ac:dyDescent="0.25">
      <c r="A255">
        <f ca="1">IF('Patient History &amp; Demographics'!X255&gt;10,'Patient History &amp; Demographics'!A255,"")</f>
        <v>110583</v>
      </c>
      <c r="B255" t="str">
        <f ca="1">IF('Patient History &amp; Demographics'!X255&gt;=20,"Acute",IF(AND('Patient History &amp; Demographics'!X255&gt;=10,'Patient History &amp; Demographics'!X255&lt;20),"High","Low"))</f>
        <v>High</v>
      </c>
      <c r="C255" t="s">
        <v>24155</v>
      </c>
      <c r="D255">
        <f t="shared" ca="1" si="9"/>
        <v>1011</v>
      </c>
      <c r="E255" t="str">
        <f t="shared" ca="1" si="10"/>
        <v>Screening</v>
      </c>
      <c r="F255" t="str">
        <f t="shared" ca="1" si="11"/>
        <v/>
      </c>
    </row>
    <row r="256" spans="1:6" x14ac:dyDescent="0.25">
      <c r="A256">
        <f ca="1">IF('Patient History &amp; Demographics'!X256&gt;10,'Patient History &amp; Demographics'!A256,"")</f>
        <v>110592</v>
      </c>
      <c r="B256" t="str">
        <f ca="1">IF('Patient History &amp; Demographics'!X256&gt;=20,"Acute",IF(AND('Patient History &amp; Demographics'!X256&gt;=10,'Patient History &amp; Demographics'!X256&lt;20),"High","Low"))</f>
        <v>High</v>
      </c>
      <c r="C256" t="s">
        <v>24155</v>
      </c>
      <c r="D256">
        <f t="shared" ca="1" si="9"/>
        <v>1026</v>
      </c>
      <c r="E256" t="str">
        <f t="shared" ca="1" si="10"/>
        <v>Screening</v>
      </c>
      <c r="F256" t="str">
        <f t="shared" ca="1" si="11"/>
        <v/>
      </c>
    </row>
    <row r="257" spans="1:6" x14ac:dyDescent="0.25">
      <c r="A257">
        <f ca="1">IF('Patient History &amp; Demographics'!X257&gt;10,'Patient History &amp; Demographics'!A257,"")</f>
        <v>110608</v>
      </c>
      <c r="B257" t="str">
        <f ca="1">IF('Patient History &amp; Demographics'!X257&gt;=20,"Acute",IF(AND('Patient History &amp; Demographics'!X257&gt;=10,'Patient History &amp; Demographics'!X257&lt;20),"High","Low"))</f>
        <v>Acute</v>
      </c>
      <c r="C257" t="s">
        <v>24156</v>
      </c>
      <c r="D257" t="str">
        <f t="shared" ca="1" si="9"/>
        <v/>
      </c>
      <c r="E257" t="str">
        <f t="shared" ca="1" si="10"/>
        <v/>
      </c>
      <c r="F257" t="str">
        <f t="shared" ca="1" si="11"/>
        <v/>
      </c>
    </row>
    <row r="258" spans="1:6" x14ac:dyDescent="0.25">
      <c r="A258" t="str">
        <f ca="1">IF('Patient History &amp; Demographics'!X258&gt;10,'Patient History &amp; Demographics'!A258,"")</f>
        <v/>
      </c>
      <c r="B258" t="str">
        <f ca="1">IF('Patient History &amp; Demographics'!X258&gt;=20,"Acute",IF(AND('Patient History &amp; Demographics'!X258&gt;=10,'Patient History &amp; Demographics'!X258&lt;20),"High","Low"))</f>
        <v>Low</v>
      </c>
      <c r="C258" t="s">
        <v>24156</v>
      </c>
      <c r="D258" t="str">
        <f t="shared" ref="D258:D321" ca="1" si="12">IF(C258="Yes",CHOOSE(RANDBETWEEN(1,27),1001,1002,1003,1004,1005,1006,1007,1008,1009,1010,1011,1012,1013,1014,1015,1016,1017,1018,
1019,1020,1021,1022,1023,1024,1025,1026,1027,1028),"")</f>
        <v/>
      </c>
      <c r="E258" t="str">
        <f t="shared" ca="1" si="10"/>
        <v/>
      </c>
      <c r="F258" t="str">
        <f t="shared" ca="1" si="11"/>
        <v/>
      </c>
    </row>
    <row r="259" spans="1:6" x14ac:dyDescent="0.25">
      <c r="A259" t="str">
        <f ca="1">IF('Patient History &amp; Demographics'!X259&gt;10,'Patient History &amp; Demographics'!A259,"")</f>
        <v/>
      </c>
      <c r="B259" t="str">
        <f ca="1">IF('Patient History &amp; Demographics'!X259&gt;=20,"Acute",IF(AND('Patient History &amp; Demographics'!X259&gt;=10,'Patient History &amp; Demographics'!X259&lt;20),"High","Low"))</f>
        <v>Low</v>
      </c>
      <c r="C259" t="s">
        <v>24156</v>
      </c>
      <c r="D259" t="str">
        <f t="shared" ca="1" si="12"/>
        <v/>
      </c>
      <c r="E259" t="str">
        <f t="shared" ref="E259:E322" ca="1" si="13">IF(C259="Yes",CHOOSE(RANDBETWEEN(1,2),"Screening","Rehabilitation"),"")</f>
        <v/>
      </c>
      <c r="F259" t="str">
        <f t="shared" ref="F259:F322" ca="1" si="14">IF(E259="Rehabilitation",CHOOSE(RANDBETWEEN(1,4),"Positive Progress","No Progress","Condition Deteriorated","Cured"),"")</f>
        <v/>
      </c>
    </row>
    <row r="260" spans="1:6" x14ac:dyDescent="0.25">
      <c r="A260">
        <f ca="1">IF('Patient History &amp; Demographics'!X260&gt;10,'Patient History &amp; Demographics'!A260,"")</f>
        <v>110644</v>
      </c>
      <c r="B260" t="str">
        <f ca="1">IF('Patient History &amp; Demographics'!X260&gt;=20,"Acute",IF(AND('Patient History &amp; Demographics'!X260&gt;=10,'Patient History &amp; Demographics'!X260&lt;20),"High","Low"))</f>
        <v>High</v>
      </c>
      <c r="C260" t="s">
        <v>24155</v>
      </c>
      <c r="D260">
        <f t="shared" ca="1" si="12"/>
        <v>1010</v>
      </c>
      <c r="E260" t="str">
        <f t="shared" ca="1" si="13"/>
        <v>Rehabilitation</v>
      </c>
      <c r="F260" t="str">
        <f t="shared" ca="1" si="14"/>
        <v>Condition Deteriorated</v>
      </c>
    </row>
    <row r="261" spans="1:6" x14ac:dyDescent="0.25">
      <c r="A261" t="str">
        <f ca="1">IF('Patient History &amp; Demographics'!X261&gt;10,'Patient History &amp; Demographics'!A261,"")</f>
        <v/>
      </c>
      <c r="B261" t="str">
        <f ca="1">IF('Patient History &amp; Demographics'!X261&gt;=20,"Acute",IF(AND('Patient History &amp; Demographics'!X261&gt;=10,'Patient History &amp; Demographics'!X261&lt;20),"High","Low"))</f>
        <v>Low</v>
      </c>
      <c r="C261" t="s">
        <v>24156</v>
      </c>
      <c r="D261" t="str">
        <f t="shared" ca="1" si="12"/>
        <v/>
      </c>
      <c r="E261" t="str">
        <f t="shared" ca="1" si="13"/>
        <v/>
      </c>
      <c r="F261" t="str">
        <f t="shared" ca="1" si="14"/>
        <v/>
      </c>
    </row>
    <row r="262" spans="1:6" x14ac:dyDescent="0.25">
      <c r="A262">
        <f ca="1">IF('Patient History &amp; Demographics'!X262&gt;10,'Patient History &amp; Demographics'!A262,"")</f>
        <v>110662</v>
      </c>
      <c r="B262" t="str">
        <f ca="1">IF('Patient History &amp; Demographics'!X262&gt;=20,"Acute",IF(AND('Patient History &amp; Demographics'!X262&gt;=10,'Patient History &amp; Demographics'!X262&lt;20),"High","Low"))</f>
        <v>High</v>
      </c>
      <c r="C262" t="s">
        <v>24156</v>
      </c>
      <c r="D262" t="str">
        <f t="shared" ca="1" si="12"/>
        <v/>
      </c>
      <c r="E262" t="str">
        <f t="shared" ca="1" si="13"/>
        <v/>
      </c>
      <c r="F262" t="str">
        <f t="shared" ca="1" si="14"/>
        <v/>
      </c>
    </row>
    <row r="263" spans="1:6" x14ac:dyDescent="0.25">
      <c r="A263">
        <f ca="1">IF('Patient History &amp; Demographics'!X263&gt;10,'Patient History &amp; Demographics'!A263,"")</f>
        <v>110671</v>
      </c>
      <c r="B263" t="str">
        <f ca="1">IF('Patient History &amp; Demographics'!X263&gt;=20,"Acute",IF(AND('Patient History &amp; Demographics'!X263&gt;=10,'Patient History &amp; Demographics'!X263&lt;20),"High","Low"))</f>
        <v>High</v>
      </c>
      <c r="C263" t="s">
        <v>24155</v>
      </c>
      <c r="D263">
        <f t="shared" ca="1" si="12"/>
        <v>1006</v>
      </c>
      <c r="E263" t="str">
        <f t="shared" ca="1" si="13"/>
        <v>Screening</v>
      </c>
      <c r="F263" t="str">
        <f t="shared" ca="1" si="14"/>
        <v/>
      </c>
    </row>
    <row r="264" spans="1:6" x14ac:dyDescent="0.25">
      <c r="A264">
        <f ca="1">IF('Patient History &amp; Demographics'!X264&gt;10,'Patient History &amp; Demographics'!A264,"")</f>
        <v>110680</v>
      </c>
      <c r="B264" t="str">
        <f ca="1">IF('Patient History &amp; Demographics'!X264&gt;=20,"Acute",IF(AND('Patient History &amp; Demographics'!X264&gt;=10,'Patient History &amp; Demographics'!X264&lt;20),"High","Low"))</f>
        <v>High</v>
      </c>
      <c r="C264" t="s">
        <v>24155</v>
      </c>
      <c r="D264">
        <f t="shared" ca="1" si="12"/>
        <v>1011</v>
      </c>
      <c r="E264" t="str">
        <f t="shared" ca="1" si="13"/>
        <v>Screening</v>
      </c>
      <c r="F264" t="str">
        <f t="shared" ca="1" si="14"/>
        <v/>
      </c>
    </row>
    <row r="265" spans="1:6" x14ac:dyDescent="0.25">
      <c r="A265" t="str">
        <f ca="1">IF('Patient History &amp; Demographics'!X265&gt;10,'Patient History &amp; Demographics'!A265,"")</f>
        <v/>
      </c>
      <c r="B265" t="str">
        <f ca="1">IF('Patient History &amp; Demographics'!X265&gt;=20,"Acute",IF(AND('Patient History &amp; Demographics'!X265&gt;=10,'Patient History &amp; Demographics'!X265&lt;20),"High","Low"))</f>
        <v>Low</v>
      </c>
      <c r="C265" t="s">
        <v>24156</v>
      </c>
      <c r="D265" t="str">
        <f t="shared" ca="1" si="12"/>
        <v/>
      </c>
      <c r="E265" t="str">
        <f t="shared" ca="1" si="13"/>
        <v/>
      </c>
      <c r="F265" t="str">
        <f t="shared" ca="1" si="14"/>
        <v/>
      </c>
    </row>
    <row r="266" spans="1:6" x14ac:dyDescent="0.25">
      <c r="A266">
        <f ca="1">IF('Patient History &amp; Demographics'!X266&gt;10,'Patient History &amp; Demographics'!A266,"")</f>
        <v>110705</v>
      </c>
      <c r="B266" t="str">
        <f ca="1">IF('Patient History &amp; Demographics'!X266&gt;=20,"Acute",IF(AND('Patient History &amp; Demographics'!X266&gt;=10,'Patient History &amp; Demographics'!X266&lt;20),"High","Low"))</f>
        <v>High</v>
      </c>
      <c r="C266" t="s">
        <v>24156</v>
      </c>
      <c r="D266" t="str">
        <f t="shared" ca="1" si="12"/>
        <v/>
      </c>
      <c r="E266" t="str">
        <f t="shared" ca="1" si="13"/>
        <v/>
      </c>
      <c r="F266" t="str">
        <f t="shared" ca="1" si="14"/>
        <v/>
      </c>
    </row>
    <row r="267" spans="1:6" x14ac:dyDescent="0.25">
      <c r="A267" t="str">
        <f ca="1">IF('Patient History &amp; Demographics'!X267&gt;10,'Patient History &amp; Demographics'!A267,"")</f>
        <v/>
      </c>
      <c r="B267" t="str">
        <f ca="1">IF('Patient History &amp; Demographics'!X267&gt;=20,"Acute",IF(AND('Patient History &amp; Demographics'!X267&gt;=10,'Patient History &amp; Demographics'!X267&lt;20),"High","Low"))</f>
        <v>Low</v>
      </c>
      <c r="C267" t="s">
        <v>24155</v>
      </c>
      <c r="D267">
        <f t="shared" ca="1" si="12"/>
        <v>1020</v>
      </c>
      <c r="E267" t="str">
        <f t="shared" ca="1" si="13"/>
        <v>Rehabilitation</v>
      </c>
      <c r="F267" t="str">
        <f t="shared" ca="1" si="14"/>
        <v>Cured</v>
      </c>
    </row>
    <row r="268" spans="1:6" x14ac:dyDescent="0.25">
      <c r="A268">
        <f ca="1">IF('Patient History &amp; Demographics'!X268&gt;10,'Patient History &amp; Demographics'!A268,"")</f>
        <v>110778</v>
      </c>
      <c r="B268" t="str">
        <f ca="1">IF('Patient History &amp; Demographics'!X268&gt;=20,"Acute",IF(AND('Patient History &amp; Demographics'!X268&gt;=10,'Patient History &amp; Demographics'!X268&lt;20),"High","Low"))</f>
        <v>High</v>
      </c>
      <c r="C268" t="s">
        <v>24155</v>
      </c>
      <c r="D268">
        <f t="shared" ca="1" si="12"/>
        <v>1016</v>
      </c>
      <c r="E268" t="str">
        <f t="shared" ca="1" si="13"/>
        <v>Screening</v>
      </c>
      <c r="F268" t="str">
        <f t="shared" ca="1" si="14"/>
        <v/>
      </c>
    </row>
    <row r="269" spans="1:6" x14ac:dyDescent="0.25">
      <c r="A269" t="str">
        <f ca="1">IF('Patient History &amp; Demographics'!X269&gt;10,'Patient History &amp; Demographics'!A269,"")</f>
        <v/>
      </c>
      <c r="B269" t="str">
        <f ca="1">IF('Patient History &amp; Demographics'!X269&gt;=20,"Acute",IF(AND('Patient History &amp; Demographics'!X269&gt;=10,'Patient History &amp; Demographics'!X269&lt;20),"High","Low"))</f>
        <v>Low</v>
      </c>
      <c r="C269" t="s">
        <v>24156</v>
      </c>
      <c r="D269" t="str">
        <f t="shared" ca="1" si="12"/>
        <v/>
      </c>
      <c r="E269" t="str">
        <f t="shared" ca="1" si="13"/>
        <v/>
      </c>
      <c r="F269" t="str">
        <f t="shared" ca="1" si="14"/>
        <v/>
      </c>
    </row>
    <row r="270" spans="1:6" x14ac:dyDescent="0.25">
      <c r="A270" t="str">
        <f ca="1">IF('Patient History &amp; Demographics'!X270&gt;10,'Patient History &amp; Demographics'!A270,"")</f>
        <v/>
      </c>
      <c r="B270" t="str">
        <f ca="1">IF('Patient History &amp; Demographics'!X270&gt;=20,"Acute",IF(AND('Patient History &amp; Demographics'!X270&gt;=10,'Patient History &amp; Demographics'!X270&lt;20),"High","Low"))</f>
        <v>Low</v>
      </c>
      <c r="C270" t="s">
        <v>24156</v>
      </c>
      <c r="D270" t="str">
        <f t="shared" ca="1" si="12"/>
        <v/>
      </c>
      <c r="E270" t="str">
        <f t="shared" ca="1" si="13"/>
        <v/>
      </c>
      <c r="F270" t="str">
        <f t="shared" ca="1" si="14"/>
        <v/>
      </c>
    </row>
    <row r="271" spans="1:6" x14ac:dyDescent="0.25">
      <c r="A271">
        <f ca="1">IF('Patient History &amp; Demographics'!X271&gt;10,'Patient History &amp; Demographics'!A271,"")</f>
        <v>110945</v>
      </c>
      <c r="B271" t="str">
        <f ca="1">IF('Patient History &amp; Demographics'!X271&gt;=20,"Acute",IF(AND('Patient History &amp; Demographics'!X271&gt;=10,'Patient History &amp; Demographics'!X271&lt;20),"High","Low"))</f>
        <v>High</v>
      </c>
      <c r="C271" t="s">
        <v>24155</v>
      </c>
      <c r="D271">
        <f t="shared" ca="1" si="12"/>
        <v>1014</v>
      </c>
      <c r="E271" t="str">
        <f t="shared" ca="1" si="13"/>
        <v>Rehabilitation</v>
      </c>
      <c r="F271" t="str">
        <f t="shared" ca="1" si="14"/>
        <v>Condition Deteriorated</v>
      </c>
    </row>
    <row r="272" spans="1:6" x14ac:dyDescent="0.25">
      <c r="A272">
        <f ca="1">IF('Patient History &amp; Demographics'!X272&gt;10,'Patient History &amp; Demographics'!A272,"")</f>
        <v>111009</v>
      </c>
      <c r="B272" t="str">
        <f ca="1">IF('Patient History &amp; Demographics'!X272&gt;=20,"Acute",IF(AND('Patient History &amp; Demographics'!X272&gt;=10,'Patient History &amp; Demographics'!X272&lt;20),"High","Low"))</f>
        <v>High</v>
      </c>
      <c r="C272" t="s">
        <v>24155</v>
      </c>
      <c r="D272">
        <f t="shared" ca="1" si="12"/>
        <v>1007</v>
      </c>
      <c r="E272" t="str">
        <f t="shared" ca="1" si="13"/>
        <v>Rehabilitation</v>
      </c>
      <c r="F272" t="str">
        <f t="shared" ca="1" si="14"/>
        <v>Condition Deteriorated</v>
      </c>
    </row>
    <row r="273" spans="1:6" x14ac:dyDescent="0.25">
      <c r="A273">
        <f ca="1">IF('Patient History &amp; Demographics'!X273&gt;10,'Patient History &amp; Demographics'!A273,"")</f>
        <v>111054</v>
      </c>
      <c r="B273" t="str">
        <f ca="1">IF('Patient History &amp; Demographics'!X273&gt;=20,"Acute",IF(AND('Patient History &amp; Demographics'!X273&gt;=10,'Patient History &amp; Demographics'!X273&lt;20),"High","Low"))</f>
        <v>High</v>
      </c>
      <c r="C273" t="s">
        <v>24156</v>
      </c>
      <c r="D273" t="str">
        <f t="shared" ca="1" si="12"/>
        <v/>
      </c>
      <c r="E273" t="str">
        <f t="shared" ca="1" si="13"/>
        <v/>
      </c>
      <c r="F273" t="str">
        <f t="shared" ca="1" si="14"/>
        <v/>
      </c>
    </row>
    <row r="274" spans="1:6" x14ac:dyDescent="0.25">
      <c r="A274">
        <f ca="1">IF('Patient History &amp; Demographics'!X274&gt;10,'Patient History &amp; Demographics'!A274,"")</f>
        <v>111081</v>
      </c>
      <c r="B274" t="str">
        <f ca="1">IF('Patient History &amp; Demographics'!X274&gt;=20,"Acute",IF(AND('Patient History &amp; Demographics'!X274&gt;=10,'Patient History &amp; Demographics'!X274&lt;20),"High","Low"))</f>
        <v>High</v>
      </c>
      <c r="C274" t="s">
        <v>24156</v>
      </c>
      <c r="D274" t="str">
        <f t="shared" ca="1" si="12"/>
        <v/>
      </c>
      <c r="E274" t="str">
        <f t="shared" ca="1" si="13"/>
        <v/>
      </c>
      <c r="F274" t="str">
        <f t="shared" ca="1" si="14"/>
        <v/>
      </c>
    </row>
    <row r="275" spans="1:6" x14ac:dyDescent="0.25">
      <c r="A275">
        <f ca="1">IF('Patient History &amp; Demographics'!X275&gt;10,'Patient History &amp; Demographics'!A275,"")</f>
        <v>111188</v>
      </c>
      <c r="B275" t="str">
        <f ca="1">IF('Patient History &amp; Demographics'!X275&gt;=20,"Acute",IF(AND('Patient History &amp; Demographics'!X275&gt;=10,'Patient History &amp; Demographics'!X275&lt;20),"High","Low"))</f>
        <v>High</v>
      </c>
      <c r="C275" t="s">
        <v>24155</v>
      </c>
      <c r="D275">
        <f t="shared" ca="1" si="12"/>
        <v>1010</v>
      </c>
      <c r="E275" t="str">
        <f t="shared" ca="1" si="13"/>
        <v>Screening</v>
      </c>
      <c r="F275" t="str">
        <f t="shared" ca="1" si="14"/>
        <v/>
      </c>
    </row>
    <row r="276" spans="1:6" x14ac:dyDescent="0.25">
      <c r="A276">
        <f ca="1">IF('Patient History &amp; Demographics'!X276&gt;10,'Patient History &amp; Demographics'!A276,"")</f>
        <v>111391</v>
      </c>
      <c r="B276" t="str">
        <f ca="1">IF('Patient History &amp; Demographics'!X276&gt;=20,"Acute",IF(AND('Patient History &amp; Demographics'!X276&gt;=10,'Patient History &amp; Demographics'!X276&lt;20),"High","Low"))</f>
        <v>High</v>
      </c>
      <c r="C276" t="s">
        <v>24155</v>
      </c>
      <c r="D276">
        <f t="shared" ca="1" si="12"/>
        <v>1026</v>
      </c>
      <c r="E276" t="str">
        <f t="shared" ca="1" si="13"/>
        <v>Screening</v>
      </c>
      <c r="F276" t="str">
        <f t="shared" ca="1" si="14"/>
        <v/>
      </c>
    </row>
    <row r="277" spans="1:6" x14ac:dyDescent="0.25">
      <c r="A277">
        <f ca="1">IF('Patient History &amp; Demographics'!X277&gt;10,'Patient History &amp; Demographics'!A277,"")</f>
        <v>111434</v>
      </c>
      <c r="B277" t="str">
        <f ca="1">IF('Patient History &amp; Demographics'!X277&gt;=20,"Acute",IF(AND('Patient History &amp; Demographics'!X277&gt;=10,'Patient History &amp; Demographics'!X277&lt;20),"High","Low"))</f>
        <v>High</v>
      </c>
      <c r="C277" t="s">
        <v>24156</v>
      </c>
      <c r="D277" t="str">
        <f t="shared" ca="1" si="12"/>
        <v/>
      </c>
      <c r="E277" t="str">
        <f t="shared" ca="1" si="13"/>
        <v/>
      </c>
      <c r="F277" t="str">
        <f t="shared" ca="1" si="14"/>
        <v/>
      </c>
    </row>
    <row r="278" spans="1:6" x14ac:dyDescent="0.25">
      <c r="A278">
        <f ca="1">IF('Patient History &amp; Demographics'!X278&gt;10,'Patient History &amp; Demographics'!A278,"")</f>
        <v>111461</v>
      </c>
      <c r="B278" t="str">
        <f ca="1">IF('Patient History &amp; Demographics'!X278&gt;=20,"Acute",IF(AND('Patient History &amp; Demographics'!X278&gt;=10,'Patient History &amp; Demographics'!X278&lt;20),"High","Low"))</f>
        <v>Acute</v>
      </c>
      <c r="C278" t="s">
        <v>24155</v>
      </c>
      <c r="D278">
        <f t="shared" ca="1" si="12"/>
        <v>1003</v>
      </c>
      <c r="E278" t="str">
        <f t="shared" ca="1" si="13"/>
        <v>Rehabilitation</v>
      </c>
      <c r="F278" t="str">
        <f t="shared" ca="1" si="14"/>
        <v>No Progress</v>
      </c>
    </row>
    <row r="279" spans="1:6" x14ac:dyDescent="0.25">
      <c r="A279">
        <f ca="1">IF('Patient History &amp; Demographics'!X279&gt;10,'Patient History &amp; Demographics'!A279,"")</f>
        <v>111513</v>
      </c>
      <c r="B279" t="str">
        <f ca="1">IF('Patient History &amp; Demographics'!X279&gt;=20,"Acute",IF(AND('Patient History &amp; Demographics'!X279&gt;=10,'Patient History &amp; Demographics'!X279&lt;20),"High","Low"))</f>
        <v>Acute</v>
      </c>
      <c r="C279" t="s">
        <v>24156</v>
      </c>
      <c r="D279" t="str">
        <f t="shared" ca="1" si="12"/>
        <v/>
      </c>
      <c r="E279" t="str">
        <f t="shared" ca="1" si="13"/>
        <v/>
      </c>
      <c r="F279" t="str">
        <f t="shared" ca="1" si="14"/>
        <v/>
      </c>
    </row>
    <row r="280" spans="1:6" x14ac:dyDescent="0.25">
      <c r="A280" t="str">
        <f ca="1">IF('Patient History &amp; Demographics'!X280&gt;10,'Patient History &amp; Demographics'!A280,"")</f>
        <v/>
      </c>
      <c r="B280" t="str">
        <f ca="1">IF('Patient History &amp; Demographics'!X280&gt;=20,"Acute",IF(AND('Patient History &amp; Demographics'!X280&gt;=10,'Patient History &amp; Demographics'!X280&lt;20),"High","Low"))</f>
        <v>High</v>
      </c>
      <c r="C280" t="s">
        <v>24155</v>
      </c>
      <c r="D280">
        <f t="shared" ca="1" si="12"/>
        <v>1012</v>
      </c>
      <c r="E280" t="str">
        <f t="shared" ca="1" si="13"/>
        <v>Rehabilitation</v>
      </c>
      <c r="F280" t="str">
        <f t="shared" ca="1" si="14"/>
        <v>Condition Deteriorated</v>
      </c>
    </row>
    <row r="281" spans="1:6" x14ac:dyDescent="0.25">
      <c r="A281">
        <f ca="1">IF('Patient History &amp; Demographics'!X281&gt;10,'Patient History &amp; Demographics'!A281,"")</f>
        <v>111708</v>
      </c>
      <c r="B281" t="str">
        <f ca="1">IF('Patient History &amp; Demographics'!X281&gt;=20,"Acute",IF(AND('Patient History &amp; Demographics'!X281&gt;=10,'Patient History &amp; Demographics'!X281&lt;20),"High","Low"))</f>
        <v>High</v>
      </c>
      <c r="C281" t="s">
        <v>24155</v>
      </c>
      <c r="D281">
        <f t="shared" ca="1" si="12"/>
        <v>1022</v>
      </c>
      <c r="E281" t="str">
        <f t="shared" ca="1" si="13"/>
        <v>Screening</v>
      </c>
      <c r="F281" t="str">
        <f t="shared" ca="1" si="14"/>
        <v/>
      </c>
    </row>
    <row r="282" spans="1:6" x14ac:dyDescent="0.25">
      <c r="A282">
        <f ca="1">IF('Patient History &amp; Demographics'!X282&gt;10,'Patient History &amp; Demographics'!A282,"")</f>
        <v>111717</v>
      </c>
      <c r="B282" t="str">
        <f ca="1">IF('Patient History &amp; Demographics'!X282&gt;=20,"Acute",IF(AND('Patient History &amp; Demographics'!X282&gt;=10,'Patient History &amp; Demographics'!X282&lt;20),"High","Low"))</f>
        <v>High</v>
      </c>
      <c r="C282" t="s">
        <v>24155</v>
      </c>
      <c r="D282">
        <f t="shared" ca="1" si="12"/>
        <v>1005</v>
      </c>
      <c r="E282" t="str">
        <f t="shared" ca="1" si="13"/>
        <v>Screening</v>
      </c>
      <c r="F282" t="str">
        <f t="shared" ca="1" si="14"/>
        <v/>
      </c>
    </row>
    <row r="283" spans="1:6" x14ac:dyDescent="0.25">
      <c r="A283">
        <f ca="1">IF('Patient History &amp; Demographics'!X283&gt;10,'Patient History &amp; Demographics'!A283,"")</f>
        <v>111726</v>
      </c>
      <c r="B283" t="str">
        <f ca="1">IF('Patient History &amp; Demographics'!X283&gt;=20,"Acute",IF(AND('Patient History &amp; Demographics'!X283&gt;=10,'Patient History &amp; Demographics'!X283&lt;20),"High","Low"))</f>
        <v>High</v>
      </c>
      <c r="C283" t="s">
        <v>24155</v>
      </c>
      <c r="D283">
        <f t="shared" ca="1" si="12"/>
        <v>1025</v>
      </c>
      <c r="E283" t="str">
        <f t="shared" ca="1" si="13"/>
        <v>Rehabilitation</v>
      </c>
      <c r="F283" t="str">
        <f t="shared" ca="1" si="14"/>
        <v>Cured</v>
      </c>
    </row>
    <row r="284" spans="1:6" x14ac:dyDescent="0.25">
      <c r="A284">
        <f ca="1">IF('Patient History &amp; Demographics'!X284&gt;10,'Patient History &amp; Demographics'!A284,"")</f>
        <v>111744</v>
      </c>
      <c r="B284" t="str">
        <f ca="1">IF('Patient History &amp; Demographics'!X284&gt;=20,"Acute",IF(AND('Patient History &amp; Demographics'!X284&gt;=10,'Patient History &amp; Demographics'!X284&lt;20),"High","Low"))</f>
        <v>High</v>
      </c>
      <c r="C284" t="s">
        <v>24155</v>
      </c>
      <c r="D284">
        <f t="shared" ca="1" si="12"/>
        <v>1008</v>
      </c>
      <c r="E284" t="str">
        <f t="shared" ca="1" si="13"/>
        <v>Rehabilitation</v>
      </c>
      <c r="F284" t="str">
        <f t="shared" ca="1" si="14"/>
        <v>Cured</v>
      </c>
    </row>
    <row r="285" spans="1:6" x14ac:dyDescent="0.25">
      <c r="A285">
        <f ca="1">IF('Patient History &amp; Demographics'!X285&gt;10,'Patient History &amp; Demographics'!A285,"")</f>
        <v>111762</v>
      </c>
      <c r="B285" t="str">
        <f ca="1">IF('Patient History &amp; Demographics'!X285&gt;=20,"Acute",IF(AND('Patient History &amp; Demographics'!X285&gt;=10,'Patient History &amp; Demographics'!X285&lt;20),"High","Low"))</f>
        <v>High</v>
      </c>
      <c r="C285" t="s">
        <v>24156</v>
      </c>
      <c r="D285" t="str">
        <f t="shared" ca="1" si="12"/>
        <v/>
      </c>
      <c r="E285" t="str">
        <f t="shared" ca="1" si="13"/>
        <v/>
      </c>
      <c r="F285" t="str">
        <f t="shared" ca="1" si="14"/>
        <v/>
      </c>
    </row>
    <row r="286" spans="1:6" x14ac:dyDescent="0.25">
      <c r="A286">
        <f ca="1">IF('Patient History &amp; Demographics'!X286&gt;10,'Patient History &amp; Demographics'!A286,"")</f>
        <v>111771</v>
      </c>
      <c r="B286" t="str">
        <f ca="1">IF('Patient History &amp; Demographics'!X286&gt;=20,"Acute",IF(AND('Patient History &amp; Demographics'!X286&gt;=10,'Patient History &amp; Demographics'!X286&lt;20),"High","Low"))</f>
        <v>High</v>
      </c>
      <c r="C286" t="s">
        <v>24156</v>
      </c>
      <c r="D286" t="str">
        <f t="shared" ca="1" si="12"/>
        <v/>
      </c>
      <c r="E286" t="str">
        <f t="shared" ca="1" si="13"/>
        <v/>
      </c>
      <c r="F286" t="str">
        <f t="shared" ca="1" si="14"/>
        <v/>
      </c>
    </row>
    <row r="287" spans="1:6" x14ac:dyDescent="0.25">
      <c r="A287" t="str">
        <f ca="1">IF('Patient History &amp; Demographics'!X287&gt;10,'Patient History &amp; Demographics'!A287,"")</f>
        <v/>
      </c>
      <c r="B287" t="str">
        <f ca="1">IF('Patient History &amp; Demographics'!X287&gt;=20,"Acute",IF(AND('Patient History &amp; Demographics'!X287&gt;=10,'Patient History &amp; Demographics'!X287&lt;20),"High","Low"))</f>
        <v>Low</v>
      </c>
      <c r="C287" t="s">
        <v>24155</v>
      </c>
      <c r="D287">
        <f t="shared" ca="1" si="12"/>
        <v>1010</v>
      </c>
      <c r="E287" t="str">
        <f t="shared" ca="1" si="13"/>
        <v>Screening</v>
      </c>
      <c r="F287" t="str">
        <f t="shared" ca="1" si="14"/>
        <v/>
      </c>
    </row>
    <row r="288" spans="1:6" x14ac:dyDescent="0.25">
      <c r="A288">
        <f ca="1">IF('Patient History &amp; Demographics'!X288&gt;10,'Patient History &amp; Demographics'!A288,"")</f>
        <v>111887</v>
      </c>
      <c r="B288" t="str">
        <f ca="1">IF('Patient History &amp; Demographics'!X288&gt;=20,"Acute",IF(AND('Patient History &amp; Demographics'!X288&gt;=10,'Patient History &amp; Demographics'!X288&lt;20),"High","Low"))</f>
        <v>High</v>
      </c>
      <c r="C288" t="s">
        <v>24156</v>
      </c>
      <c r="D288" t="str">
        <f t="shared" ca="1" si="12"/>
        <v/>
      </c>
      <c r="E288" t="str">
        <f t="shared" ca="1" si="13"/>
        <v/>
      </c>
      <c r="F288" t="str">
        <f t="shared" ca="1" si="14"/>
        <v/>
      </c>
    </row>
    <row r="289" spans="1:6" x14ac:dyDescent="0.25">
      <c r="A289">
        <f ca="1">IF('Patient History &amp; Demographics'!X289&gt;10,'Patient History &amp; Demographics'!A289,"")</f>
        <v>111896</v>
      </c>
      <c r="B289" t="str">
        <f ca="1">IF('Patient History &amp; Demographics'!X289&gt;=20,"Acute",IF(AND('Patient History &amp; Demographics'!X289&gt;=10,'Patient History &amp; Demographics'!X289&lt;20),"High","Low"))</f>
        <v>Acute</v>
      </c>
      <c r="C289" t="s">
        <v>24155</v>
      </c>
      <c r="D289">
        <f t="shared" ca="1" si="12"/>
        <v>1005</v>
      </c>
      <c r="E289" t="str">
        <f t="shared" ca="1" si="13"/>
        <v>Rehabilitation</v>
      </c>
      <c r="F289" t="str">
        <f t="shared" ca="1" si="14"/>
        <v>Condition Deteriorated</v>
      </c>
    </row>
    <row r="290" spans="1:6" x14ac:dyDescent="0.25">
      <c r="A290">
        <f ca="1">IF('Patient History &amp; Demographics'!X290&gt;10,'Patient History &amp; Demographics'!A290,"")</f>
        <v>111920</v>
      </c>
      <c r="B290" t="str">
        <f ca="1">IF('Patient History &amp; Demographics'!X290&gt;=20,"Acute",IF(AND('Patient History &amp; Demographics'!X290&gt;=10,'Patient History &amp; Demographics'!X290&lt;20),"High","Low"))</f>
        <v>High</v>
      </c>
      <c r="C290" t="s">
        <v>24155</v>
      </c>
      <c r="D290">
        <f t="shared" ca="1" si="12"/>
        <v>1024</v>
      </c>
      <c r="E290" t="str">
        <f t="shared" ca="1" si="13"/>
        <v>Screening</v>
      </c>
      <c r="F290" t="str">
        <f t="shared" ca="1" si="14"/>
        <v/>
      </c>
    </row>
    <row r="291" spans="1:6" x14ac:dyDescent="0.25">
      <c r="A291">
        <f ca="1">IF('Patient History &amp; Demographics'!X291&gt;10,'Patient History &amp; Demographics'!A291,"")</f>
        <v>111939</v>
      </c>
      <c r="B291" t="str">
        <f ca="1">IF('Patient History &amp; Demographics'!X291&gt;=20,"Acute",IF(AND('Patient History &amp; Demographics'!X291&gt;=10,'Patient History &amp; Demographics'!X291&lt;20),"High","Low"))</f>
        <v>Acute</v>
      </c>
      <c r="C291" t="s">
        <v>24155</v>
      </c>
      <c r="D291">
        <f t="shared" ca="1" si="12"/>
        <v>1016</v>
      </c>
      <c r="E291" t="str">
        <f t="shared" ca="1" si="13"/>
        <v>Rehabilitation</v>
      </c>
      <c r="F291" t="str">
        <f t="shared" ca="1" si="14"/>
        <v>No Progress</v>
      </c>
    </row>
    <row r="292" spans="1:6" x14ac:dyDescent="0.25">
      <c r="A292" t="str">
        <f ca="1">IF('Patient History &amp; Demographics'!X292&gt;10,'Patient History &amp; Demographics'!A292,"")</f>
        <v/>
      </c>
      <c r="B292" t="str">
        <f ca="1">IF('Patient History &amp; Demographics'!X292&gt;=20,"Acute",IF(AND('Patient History &amp; Demographics'!X292&gt;=10,'Patient History &amp; Demographics'!X292&lt;20),"High","Low"))</f>
        <v>Low</v>
      </c>
      <c r="C292" t="s">
        <v>24155</v>
      </c>
      <c r="D292">
        <f t="shared" ca="1" si="12"/>
        <v>1021</v>
      </c>
      <c r="E292" t="str">
        <f t="shared" ca="1" si="13"/>
        <v>Screening</v>
      </c>
      <c r="F292" t="str">
        <f t="shared" ca="1" si="14"/>
        <v/>
      </c>
    </row>
    <row r="293" spans="1:6" x14ac:dyDescent="0.25">
      <c r="A293">
        <f ca="1">IF('Patient History &amp; Demographics'!X293&gt;10,'Patient History &amp; Demographics'!A293,"")</f>
        <v>111966</v>
      </c>
      <c r="B293" t="str">
        <f ca="1">IF('Patient History &amp; Demographics'!X293&gt;=20,"Acute",IF(AND('Patient History &amp; Demographics'!X293&gt;=10,'Patient History &amp; Demographics'!X293&lt;20),"High","Low"))</f>
        <v>High</v>
      </c>
      <c r="C293" t="s">
        <v>24155</v>
      </c>
      <c r="D293">
        <f t="shared" ca="1" si="12"/>
        <v>1020</v>
      </c>
      <c r="E293" t="str">
        <f t="shared" ca="1" si="13"/>
        <v>Screening</v>
      </c>
      <c r="F293" t="str">
        <f t="shared" ca="1" si="14"/>
        <v/>
      </c>
    </row>
    <row r="294" spans="1:6" x14ac:dyDescent="0.25">
      <c r="A294">
        <f ca="1">IF('Patient History &amp; Demographics'!X294&gt;10,'Patient History &amp; Demographics'!A294,"")</f>
        <v>112075</v>
      </c>
      <c r="B294" t="str">
        <f ca="1">IF('Patient History &amp; Demographics'!X294&gt;=20,"Acute",IF(AND('Patient History &amp; Demographics'!X294&gt;=10,'Patient History &amp; Demographics'!X294&lt;20),"High","Low"))</f>
        <v>Acute</v>
      </c>
      <c r="C294" t="s">
        <v>24155</v>
      </c>
      <c r="D294">
        <f t="shared" ca="1" si="12"/>
        <v>1026</v>
      </c>
      <c r="E294" t="str">
        <f t="shared" ca="1" si="13"/>
        <v>Rehabilitation</v>
      </c>
      <c r="F294" t="str">
        <f t="shared" ca="1" si="14"/>
        <v>Positive Progress</v>
      </c>
    </row>
    <row r="295" spans="1:6" x14ac:dyDescent="0.25">
      <c r="A295" t="str">
        <f ca="1">IF('Patient History &amp; Demographics'!X295&gt;10,'Patient History &amp; Demographics'!A295,"")</f>
        <v/>
      </c>
      <c r="B295" t="str">
        <f ca="1">IF('Patient History &amp; Demographics'!X295&gt;=20,"Acute",IF(AND('Patient History &amp; Demographics'!X295&gt;=10,'Patient History &amp; Demographics'!X295&lt;20),"High","Low"))</f>
        <v>Low</v>
      </c>
      <c r="C295" t="s">
        <v>24156</v>
      </c>
      <c r="D295" t="str">
        <f t="shared" ca="1" si="12"/>
        <v/>
      </c>
      <c r="E295" t="str">
        <f t="shared" ca="1" si="13"/>
        <v/>
      </c>
      <c r="F295" t="str">
        <f t="shared" ca="1" si="14"/>
        <v/>
      </c>
    </row>
    <row r="296" spans="1:6" x14ac:dyDescent="0.25">
      <c r="A296">
        <f ca="1">IF('Patient History &amp; Demographics'!X296&gt;10,'Patient History &amp; Demographics'!A296,"")</f>
        <v>112127</v>
      </c>
      <c r="B296" t="str">
        <f ca="1">IF('Patient History &amp; Demographics'!X296&gt;=20,"Acute",IF(AND('Patient History &amp; Demographics'!X296&gt;=10,'Patient History &amp; Demographics'!X296&lt;20),"High","Low"))</f>
        <v>High</v>
      </c>
      <c r="C296" t="s">
        <v>24156</v>
      </c>
      <c r="D296" t="str">
        <f t="shared" ca="1" si="12"/>
        <v/>
      </c>
      <c r="E296" t="str">
        <f t="shared" ca="1" si="13"/>
        <v/>
      </c>
      <c r="F296" t="str">
        <f t="shared" ca="1" si="14"/>
        <v/>
      </c>
    </row>
    <row r="297" spans="1:6" x14ac:dyDescent="0.25">
      <c r="A297">
        <f ca="1">IF('Patient History &amp; Demographics'!X297&gt;10,'Patient History &amp; Demographics'!A297,"")</f>
        <v>112172</v>
      </c>
      <c r="B297" t="str">
        <f ca="1">IF('Patient History &amp; Demographics'!X297&gt;=20,"Acute",IF(AND('Patient History &amp; Demographics'!X297&gt;=10,'Patient History &amp; Demographics'!X297&lt;20),"High","Low"))</f>
        <v>High</v>
      </c>
      <c r="C297" t="s">
        <v>24155</v>
      </c>
      <c r="D297">
        <f t="shared" ca="1" si="12"/>
        <v>1010</v>
      </c>
      <c r="E297" t="str">
        <f t="shared" ca="1" si="13"/>
        <v>Screening</v>
      </c>
      <c r="F297" t="str">
        <f t="shared" ca="1" si="14"/>
        <v/>
      </c>
    </row>
    <row r="298" spans="1:6" x14ac:dyDescent="0.25">
      <c r="A298" t="str">
        <f ca="1">IF('Patient History &amp; Demographics'!X298&gt;10,'Patient History &amp; Demographics'!A298,"")</f>
        <v/>
      </c>
      <c r="B298" t="str">
        <f ca="1">IF('Patient History &amp; Demographics'!X298&gt;=20,"Acute",IF(AND('Patient History &amp; Demographics'!X298&gt;=10,'Patient History &amp; Demographics'!X298&lt;20),"High","Low"))</f>
        <v>Low</v>
      </c>
      <c r="C298" t="s">
        <v>24156</v>
      </c>
      <c r="D298" t="str">
        <f t="shared" ca="1" si="12"/>
        <v/>
      </c>
      <c r="E298" t="str">
        <f t="shared" ca="1" si="13"/>
        <v/>
      </c>
      <c r="F298" t="str">
        <f t="shared" ca="1" si="14"/>
        <v/>
      </c>
    </row>
    <row r="299" spans="1:6" x14ac:dyDescent="0.25">
      <c r="A299">
        <f ca="1">IF('Patient History &amp; Demographics'!X299&gt;10,'Patient History &amp; Demographics'!A299,"")</f>
        <v>112190</v>
      </c>
      <c r="B299" t="str">
        <f ca="1">IF('Patient History &amp; Demographics'!X299&gt;=20,"Acute",IF(AND('Patient History &amp; Demographics'!X299&gt;=10,'Patient History &amp; Demographics'!X299&lt;20),"High","Low"))</f>
        <v>High</v>
      </c>
      <c r="C299" t="s">
        <v>24155</v>
      </c>
      <c r="D299">
        <f t="shared" ca="1" si="12"/>
        <v>1001</v>
      </c>
      <c r="E299" t="str">
        <f t="shared" ca="1" si="13"/>
        <v>Rehabilitation</v>
      </c>
      <c r="F299" t="str">
        <f t="shared" ca="1" si="14"/>
        <v>Cured</v>
      </c>
    </row>
    <row r="300" spans="1:6" x14ac:dyDescent="0.25">
      <c r="A300">
        <f ca="1">IF('Patient History &amp; Demographics'!X300&gt;10,'Patient History &amp; Demographics'!A300,"")</f>
        <v>112251</v>
      </c>
      <c r="B300" t="str">
        <f ca="1">IF('Patient History &amp; Demographics'!X300&gt;=20,"Acute",IF(AND('Patient History &amp; Demographics'!X300&gt;=10,'Patient History &amp; Demographics'!X300&lt;20),"High","Low"))</f>
        <v>High</v>
      </c>
      <c r="C300" t="s">
        <v>24155</v>
      </c>
      <c r="D300">
        <f t="shared" ca="1" si="12"/>
        <v>1007</v>
      </c>
      <c r="E300" t="str">
        <f t="shared" ca="1" si="13"/>
        <v>Rehabilitation</v>
      </c>
      <c r="F300" t="str">
        <f t="shared" ca="1" si="14"/>
        <v>Cured</v>
      </c>
    </row>
    <row r="301" spans="1:6" x14ac:dyDescent="0.25">
      <c r="A301">
        <f ca="1">IF('Patient History &amp; Demographics'!X301&gt;10,'Patient History &amp; Demographics'!A301,"")</f>
        <v>112260</v>
      </c>
      <c r="B301" t="str">
        <f ca="1">IF('Patient History &amp; Demographics'!X301&gt;=20,"Acute",IF(AND('Patient History &amp; Demographics'!X301&gt;=10,'Patient History &amp; Demographics'!X301&lt;20),"High","Low"))</f>
        <v>Acute</v>
      </c>
      <c r="C301" t="s">
        <v>24156</v>
      </c>
      <c r="D301" t="str">
        <f t="shared" ca="1" si="12"/>
        <v/>
      </c>
      <c r="E301" t="str">
        <f t="shared" ca="1" si="13"/>
        <v/>
      </c>
      <c r="F301" t="str">
        <f t="shared" ca="1" si="14"/>
        <v/>
      </c>
    </row>
    <row r="302" spans="1:6" x14ac:dyDescent="0.25">
      <c r="A302">
        <f ca="1">IF('Patient History &amp; Demographics'!X302&gt;10,'Patient History &amp; Demographics'!A302,"")</f>
        <v>112288</v>
      </c>
      <c r="B302" t="str">
        <f ca="1">IF('Patient History &amp; Demographics'!X302&gt;=20,"Acute",IF(AND('Patient History &amp; Demographics'!X302&gt;=10,'Patient History &amp; Demographics'!X302&lt;20),"High","Low"))</f>
        <v>High</v>
      </c>
      <c r="C302" t="s">
        <v>24156</v>
      </c>
      <c r="D302" t="str">
        <f t="shared" ca="1" si="12"/>
        <v/>
      </c>
      <c r="E302" t="str">
        <f t="shared" ca="1" si="13"/>
        <v/>
      </c>
      <c r="F302" t="str">
        <f t="shared" ca="1" si="14"/>
        <v/>
      </c>
    </row>
    <row r="303" spans="1:6" x14ac:dyDescent="0.25">
      <c r="A303">
        <f ca="1">IF('Patient History &amp; Demographics'!X303&gt;10,'Patient History &amp; Demographics'!A303,"")</f>
        <v>112367</v>
      </c>
      <c r="B303" t="str">
        <f ca="1">IF('Patient History &amp; Demographics'!X303&gt;=20,"Acute",IF(AND('Patient History &amp; Demographics'!X303&gt;=10,'Patient History &amp; Demographics'!X303&lt;20),"High","Low"))</f>
        <v>High</v>
      </c>
      <c r="C303" t="s">
        <v>24156</v>
      </c>
      <c r="D303" t="str">
        <f t="shared" ca="1" si="12"/>
        <v/>
      </c>
      <c r="E303" t="str">
        <f t="shared" ca="1" si="13"/>
        <v/>
      </c>
      <c r="F303" t="str">
        <f t="shared" ca="1" si="14"/>
        <v/>
      </c>
    </row>
    <row r="304" spans="1:6" x14ac:dyDescent="0.25">
      <c r="A304">
        <f ca="1">IF('Patient History &amp; Demographics'!X304&gt;10,'Patient History &amp; Demographics'!A304,"")</f>
        <v>112376</v>
      </c>
      <c r="B304" t="str">
        <f ca="1">IF('Patient History &amp; Demographics'!X304&gt;=20,"Acute",IF(AND('Patient History &amp; Demographics'!X304&gt;=10,'Patient History &amp; Demographics'!X304&lt;20),"High","Low"))</f>
        <v>High</v>
      </c>
      <c r="C304" t="s">
        <v>24155</v>
      </c>
      <c r="D304">
        <f t="shared" ca="1" si="12"/>
        <v>1003</v>
      </c>
      <c r="E304" t="str">
        <f t="shared" ca="1" si="13"/>
        <v>Screening</v>
      </c>
      <c r="F304" t="str">
        <f t="shared" ca="1" si="14"/>
        <v/>
      </c>
    </row>
    <row r="305" spans="1:6" x14ac:dyDescent="0.25">
      <c r="A305">
        <f ca="1">IF('Patient History &amp; Demographics'!X305&gt;10,'Patient History &amp; Demographics'!A305,"")</f>
        <v>112385</v>
      </c>
      <c r="B305" t="str">
        <f ca="1">IF('Patient History &amp; Demographics'!X305&gt;=20,"Acute",IF(AND('Patient History &amp; Demographics'!X305&gt;=10,'Patient History &amp; Demographics'!X305&lt;20),"High","Low"))</f>
        <v>High</v>
      </c>
      <c r="C305" t="s">
        <v>24156</v>
      </c>
      <c r="D305" t="str">
        <f t="shared" ca="1" si="12"/>
        <v/>
      </c>
      <c r="E305" t="str">
        <f t="shared" ca="1" si="13"/>
        <v/>
      </c>
      <c r="F305" t="str">
        <f t="shared" ca="1" si="14"/>
        <v/>
      </c>
    </row>
    <row r="306" spans="1:6" x14ac:dyDescent="0.25">
      <c r="A306" t="str">
        <f ca="1">IF('Patient History &amp; Demographics'!X306&gt;10,'Patient History &amp; Demographics'!A306,"")</f>
        <v/>
      </c>
      <c r="B306" t="str">
        <f ca="1">IF('Patient History &amp; Demographics'!X306&gt;=20,"Acute",IF(AND('Patient History &amp; Demographics'!X306&gt;=10,'Patient History &amp; Demographics'!X306&lt;20),"High","Low"))</f>
        <v>High</v>
      </c>
      <c r="C306" t="s">
        <v>24156</v>
      </c>
      <c r="D306" t="str">
        <f t="shared" ca="1" si="12"/>
        <v/>
      </c>
      <c r="E306" t="str">
        <f t="shared" ca="1" si="13"/>
        <v/>
      </c>
      <c r="F306" t="str">
        <f t="shared" ca="1" si="14"/>
        <v/>
      </c>
    </row>
    <row r="307" spans="1:6" x14ac:dyDescent="0.25">
      <c r="A307">
        <f ca="1">IF('Patient History &amp; Demographics'!X307&gt;10,'Patient History &amp; Demographics'!A307,"")</f>
        <v>112446</v>
      </c>
      <c r="B307" t="str">
        <f ca="1">IF('Patient History &amp; Demographics'!X307&gt;=20,"Acute",IF(AND('Patient History &amp; Demographics'!X307&gt;=10,'Patient History &amp; Demographics'!X307&lt;20),"High","Low"))</f>
        <v>Acute</v>
      </c>
      <c r="C307" t="s">
        <v>24156</v>
      </c>
      <c r="D307" t="str">
        <f t="shared" ca="1" si="12"/>
        <v/>
      </c>
      <c r="E307" t="str">
        <f t="shared" ca="1" si="13"/>
        <v/>
      </c>
      <c r="F307" t="str">
        <f t="shared" ca="1" si="14"/>
        <v/>
      </c>
    </row>
    <row r="308" spans="1:6" x14ac:dyDescent="0.25">
      <c r="A308">
        <f ca="1">IF('Patient History &amp; Demographics'!X308&gt;10,'Patient History &amp; Demographics'!A308,"")</f>
        <v>112455</v>
      </c>
      <c r="B308" t="str">
        <f ca="1">IF('Patient History &amp; Demographics'!X308&gt;=20,"Acute",IF(AND('Patient History &amp; Demographics'!X308&gt;=10,'Patient History &amp; Demographics'!X308&lt;20),"High","Low"))</f>
        <v>High</v>
      </c>
      <c r="C308" t="s">
        <v>24155</v>
      </c>
      <c r="D308">
        <f t="shared" ca="1" si="12"/>
        <v>1006</v>
      </c>
      <c r="E308" t="str">
        <f t="shared" ca="1" si="13"/>
        <v>Screening</v>
      </c>
      <c r="F308" t="str">
        <f t="shared" ca="1" si="14"/>
        <v/>
      </c>
    </row>
    <row r="309" spans="1:6" x14ac:dyDescent="0.25">
      <c r="A309">
        <f ca="1">IF('Patient History &amp; Demographics'!X309&gt;10,'Patient History &amp; Demographics'!A309,"")</f>
        <v>112525</v>
      </c>
      <c r="B309" t="str">
        <f ca="1">IF('Patient History &amp; Demographics'!X309&gt;=20,"Acute",IF(AND('Patient History &amp; Demographics'!X309&gt;=10,'Patient History &amp; Demographics'!X309&lt;20),"High","Low"))</f>
        <v>High</v>
      </c>
      <c r="C309" t="s">
        <v>24156</v>
      </c>
      <c r="D309" t="str">
        <f t="shared" ca="1" si="12"/>
        <v/>
      </c>
      <c r="E309" t="str">
        <f t="shared" ca="1" si="13"/>
        <v/>
      </c>
      <c r="F309" t="str">
        <f t="shared" ca="1" si="14"/>
        <v/>
      </c>
    </row>
    <row r="310" spans="1:6" x14ac:dyDescent="0.25">
      <c r="A310">
        <f ca="1">IF('Patient History &amp; Demographics'!X310&gt;10,'Patient History &amp; Demographics'!A310,"")</f>
        <v>112561</v>
      </c>
      <c r="B310" t="str">
        <f ca="1">IF('Patient History &amp; Demographics'!X310&gt;=20,"Acute",IF(AND('Patient History &amp; Demographics'!X310&gt;=10,'Patient History &amp; Demographics'!X310&lt;20),"High","Low"))</f>
        <v>High</v>
      </c>
      <c r="C310" t="s">
        <v>24155</v>
      </c>
      <c r="D310">
        <f t="shared" ca="1" si="12"/>
        <v>1014</v>
      </c>
      <c r="E310" t="str">
        <f t="shared" ca="1" si="13"/>
        <v>Rehabilitation</v>
      </c>
      <c r="F310" t="str">
        <f t="shared" ca="1" si="14"/>
        <v>Cured</v>
      </c>
    </row>
    <row r="311" spans="1:6" x14ac:dyDescent="0.25">
      <c r="A311">
        <f ca="1">IF('Patient History &amp; Demographics'!X311&gt;10,'Patient History &amp; Demographics'!A311,"")</f>
        <v>112570</v>
      </c>
      <c r="B311" t="str">
        <f ca="1">IF('Patient History &amp; Demographics'!X311&gt;=20,"Acute",IF(AND('Patient History &amp; Demographics'!X311&gt;=10,'Patient History &amp; Demographics'!X311&lt;20),"High","Low"))</f>
        <v>High</v>
      </c>
      <c r="C311" t="s">
        <v>24156</v>
      </c>
      <c r="D311" t="str">
        <f t="shared" ca="1" si="12"/>
        <v/>
      </c>
      <c r="E311" t="str">
        <f t="shared" ca="1" si="13"/>
        <v/>
      </c>
      <c r="F311" t="str">
        <f t="shared" ca="1" si="14"/>
        <v/>
      </c>
    </row>
    <row r="312" spans="1:6" x14ac:dyDescent="0.25">
      <c r="A312" t="str">
        <f ca="1">IF('Patient History &amp; Demographics'!X312&gt;10,'Patient History &amp; Demographics'!A312,"")</f>
        <v/>
      </c>
      <c r="B312" t="str">
        <f ca="1">IF('Patient History &amp; Demographics'!X312&gt;=20,"Acute",IF(AND('Patient History &amp; Demographics'!X312&gt;=10,'Patient History &amp; Demographics'!X312&lt;20),"High","Low"))</f>
        <v>High</v>
      </c>
      <c r="C312" t="s">
        <v>24156</v>
      </c>
      <c r="D312" t="str">
        <f t="shared" ca="1" si="12"/>
        <v/>
      </c>
      <c r="E312" t="str">
        <f t="shared" ca="1" si="13"/>
        <v/>
      </c>
      <c r="F312" t="str">
        <f t="shared" ca="1" si="14"/>
        <v/>
      </c>
    </row>
    <row r="313" spans="1:6" x14ac:dyDescent="0.25">
      <c r="A313">
        <f ca="1">IF('Patient History &amp; Demographics'!X313&gt;10,'Patient History &amp; Demographics'!A313,"")</f>
        <v>112783</v>
      </c>
      <c r="B313" t="str">
        <f ca="1">IF('Patient History &amp; Demographics'!X313&gt;=20,"Acute",IF(AND('Patient History &amp; Demographics'!X313&gt;=10,'Patient History &amp; Demographics'!X313&lt;20),"High","Low"))</f>
        <v>High</v>
      </c>
      <c r="C313" t="s">
        <v>24155</v>
      </c>
      <c r="D313">
        <f t="shared" ca="1" si="12"/>
        <v>1019</v>
      </c>
      <c r="E313" t="str">
        <f t="shared" ca="1" si="13"/>
        <v>Screening</v>
      </c>
      <c r="F313" t="str">
        <f t="shared" ca="1" si="14"/>
        <v/>
      </c>
    </row>
    <row r="314" spans="1:6" x14ac:dyDescent="0.25">
      <c r="A314">
        <f ca="1">IF('Patient History &amp; Demographics'!X314&gt;10,'Patient History &amp; Demographics'!A314,"")</f>
        <v>112817</v>
      </c>
      <c r="B314" t="str">
        <f ca="1">IF('Patient History &amp; Demographics'!X314&gt;=20,"Acute",IF(AND('Patient History &amp; Demographics'!X314&gt;=10,'Patient History &amp; Demographics'!X314&lt;20),"High","Low"))</f>
        <v>Acute</v>
      </c>
      <c r="C314" t="s">
        <v>24156</v>
      </c>
      <c r="D314" t="str">
        <f t="shared" ca="1" si="12"/>
        <v/>
      </c>
      <c r="E314" t="str">
        <f t="shared" ca="1" si="13"/>
        <v/>
      </c>
      <c r="F314" t="str">
        <f t="shared" ca="1" si="14"/>
        <v/>
      </c>
    </row>
    <row r="315" spans="1:6" x14ac:dyDescent="0.25">
      <c r="A315">
        <f ca="1">IF('Patient History &amp; Demographics'!X315&gt;10,'Patient History &amp; Demographics'!A315,"")</f>
        <v>112826</v>
      </c>
      <c r="B315" t="str">
        <f ca="1">IF('Patient History &amp; Demographics'!X315&gt;=20,"Acute",IF(AND('Patient History &amp; Demographics'!X315&gt;=10,'Patient History &amp; Demographics'!X315&lt;20),"High","Low"))</f>
        <v>High</v>
      </c>
      <c r="C315" t="s">
        <v>24155</v>
      </c>
      <c r="D315">
        <f t="shared" ca="1" si="12"/>
        <v>1024</v>
      </c>
      <c r="E315" t="str">
        <f t="shared" ca="1" si="13"/>
        <v>Rehabilitation</v>
      </c>
      <c r="F315" t="str">
        <f t="shared" ca="1" si="14"/>
        <v>Cured</v>
      </c>
    </row>
    <row r="316" spans="1:6" x14ac:dyDescent="0.25">
      <c r="A316">
        <f ca="1">IF('Patient History &amp; Demographics'!X316&gt;10,'Patient History &amp; Demographics'!A316,"")</f>
        <v>113096</v>
      </c>
      <c r="B316" t="str">
        <f ca="1">IF('Patient History &amp; Demographics'!X316&gt;=20,"Acute",IF(AND('Patient History &amp; Demographics'!X316&gt;=10,'Patient History &amp; Demographics'!X316&lt;20),"High","Low"))</f>
        <v>High</v>
      </c>
      <c r="C316" t="s">
        <v>24155</v>
      </c>
      <c r="D316">
        <f t="shared" ca="1" si="12"/>
        <v>1021</v>
      </c>
      <c r="E316" t="str">
        <f t="shared" ca="1" si="13"/>
        <v>Rehabilitation</v>
      </c>
      <c r="F316" t="str">
        <f t="shared" ca="1" si="14"/>
        <v>Positive Progress</v>
      </c>
    </row>
    <row r="317" spans="1:6" x14ac:dyDescent="0.25">
      <c r="A317">
        <f ca="1">IF('Patient History &amp; Demographics'!X317&gt;10,'Patient History &amp; Demographics'!A317,"")</f>
        <v>113111</v>
      </c>
      <c r="B317" t="str">
        <f ca="1">IF('Patient History &amp; Demographics'!X317&gt;=20,"Acute",IF(AND('Patient History &amp; Demographics'!X317&gt;=10,'Patient History &amp; Demographics'!X317&lt;20),"High","Low"))</f>
        <v>High</v>
      </c>
      <c r="C317" t="s">
        <v>24155</v>
      </c>
      <c r="D317">
        <f t="shared" ca="1" si="12"/>
        <v>1014</v>
      </c>
      <c r="E317" t="str">
        <f t="shared" ca="1" si="13"/>
        <v>Rehabilitation</v>
      </c>
      <c r="F317" t="str">
        <f t="shared" ca="1" si="14"/>
        <v>Positive Progress</v>
      </c>
    </row>
    <row r="318" spans="1:6" x14ac:dyDescent="0.25">
      <c r="A318">
        <f ca="1">IF('Patient History &amp; Demographics'!X318&gt;10,'Patient History &amp; Demographics'!A318,"")</f>
        <v>113193</v>
      </c>
      <c r="B318" t="str">
        <f ca="1">IF('Patient History &amp; Demographics'!X318&gt;=20,"Acute",IF(AND('Patient History &amp; Demographics'!X318&gt;=10,'Patient History &amp; Demographics'!X318&lt;20),"High","Low"))</f>
        <v>High</v>
      </c>
      <c r="C318" t="s">
        <v>24156</v>
      </c>
      <c r="D318" t="str">
        <f t="shared" ca="1" si="12"/>
        <v/>
      </c>
      <c r="E318" t="str">
        <f t="shared" ca="1" si="13"/>
        <v/>
      </c>
      <c r="F318" t="str">
        <f t="shared" ca="1" si="14"/>
        <v/>
      </c>
    </row>
    <row r="319" spans="1:6" x14ac:dyDescent="0.25">
      <c r="A319">
        <f ca="1">IF('Patient History &amp; Demographics'!X319&gt;10,'Patient History &amp; Demographics'!A319,"")</f>
        <v>113218</v>
      </c>
      <c r="B319" t="str">
        <f ca="1">IF('Patient History &amp; Demographics'!X319&gt;=20,"Acute",IF(AND('Patient History &amp; Demographics'!X319&gt;=10,'Patient History &amp; Demographics'!X319&lt;20),"High","Low"))</f>
        <v>High</v>
      </c>
      <c r="C319" t="s">
        <v>24156</v>
      </c>
      <c r="D319" t="str">
        <f t="shared" ca="1" si="12"/>
        <v/>
      </c>
      <c r="E319" t="str">
        <f t="shared" ca="1" si="13"/>
        <v/>
      </c>
      <c r="F319" t="str">
        <f t="shared" ca="1" si="14"/>
        <v/>
      </c>
    </row>
    <row r="320" spans="1:6" x14ac:dyDescent="0.25">
      <c r="A320" t="str">
        <f ca="1">IF('Patient History &amp; Demographics'!X320&gt;10,'Patient History &amp; Demographics'!A320,"")</f>
        <v/>
      </c>
      <c r="B320" t="str">
        <f ca="1">IF('Patient History &amp; Demographics'!X320&gt;=20,"Acute",IF(AND('Patient History &amp; Demographics'!X320&gt;=10,'Patient History &amp; Demographics'!X320&lt;20),"High","Low"))</f>
        <v>Low</v>
      </c>
      <c r="C320" t="s">
        <v>24156</v>
      </c>
      <c r="D320" t="str">
        <f t="shared" ca="1" si="12"/>
        <v/>
      </c>
      <c r="E320" t="str">
        <f t="shared" ca="1" si="13"/>
        <v/>
      </c>
      <c r="F320" t="str">
        <f t="shared" ca="1" si="14"/>
        <v/>
      </c>
    </row>
    <row r="321" spans="1:6" x14ac:dyDescent="0.25">
      <c r="A321" t="str">
        <f ca="1">IF('Patient History &amp; Demographics'!X321&gt;10,'Patient History &amp; Demographics'!A321,"")</f>
        <v/>
      </c>
      <c r="B321" t="str">
        <f ca="1">IF('Patient History &amp; Demographics'!X321&gt;=20,"Acute",IF(AND('Patient History &amp; Demographics'!X321&gt;=10,'Patient History &amp; Demographics'!X321&lt;20),"High","Low"))</f>
        <v>Low</v>
      </c>
      <c r="C321" t="s">
        <v>24155</v>
      </c>
      <c r="D321">
        <f t="shared" ca="1" si="12"/>
        <v>1024</v>
      </c>
      <c r="E321" t="str">
        <f t="shared" ca="1" si="13"/>
        <v>Screening</v>
      </c>
      <c r="F321" t="str">
        <f t="shared" ca="1" si="14"/>
        <v/>
      </c>
    </row>
    <row r="322" spans="1:6" x14ac:dyDescent="0.25">
      <c r="A322">
        <f ca="1">IF('Patient History &amp; Demographics'!X322&gt;10,'Patient History &amp; Demographics'!A322,"")</f>
        <v>113397</v>
      </c>
      <c r="B322" t="str">
        <f ca="1">IF('Patient History &amp; Demographics'!X322&gt;=20,"Acute",IF(AND('Patient History &amp; Demographics'!X322&gt;=10,'Patient History &amp; Demographics'!X322&lt;20),"High","Low"))</f>
        <v>High</v>
      </c>
      <c r="C322" t="s">
        <v>24156</v>
      </c>
      <c r="D322" t="str">
        <f t="shared" ref="D322:D385" ca="1" si="15">IF(C322="Yes",CHOOSE(RANDBETWEEN(1,27),1001,1002,1003,1004,1005,1006,1007,1008,1009,1010,1011,1012,1013,1014,1015,1016,1017,1018,
1019,1020,1021,1022,1023,1024,1025,1026,1027,1028),"")</f>
        <v/>
      </c>
      <c r="E322" t="str">
        <f t="shared" ca="1" si="13"/>
        <v/>
      </c>
      <c r="F322" t="str">
        <f t="shared" ca="1" si="14"/>
        <v/>
      </c>
    </row>
    <row r="323" spans="1:6" x14ac:dyDescent="0.25">
      <c r="A323">
        <f ca="1">IF('Patient History &amp; Demographics'!X323&gt;10,'Patient History &amp; Demographics'!A323,"")</f>
        <v>113449</v>
      </c>
      <c r="B323" t="str">
        <f ca="1">IF('Patient History &amp; Demographics'!X323&gt;=20,"Acute",IF(AND('Patient History &amp; Demographics'!X323&gt;=10,'Patient History &amp; Demographics'!X323&lt;20),"High","Low"))</f>
        <v>High</v>
      </c>
      <c r="C323" t="s">
        <v>24156</v>
      </c>
      <c r="D323" t="str">
        <f t="shared" ca="1" si="15"/>
        <v/>
      </c>
      <c r="E323" t="str">
        <f t="shared" ref="E323:E386" ca="1" si="16">IF(C323="Yes",CHOOSE(RANDBETWEEN(1,2),"Screening","Rehabilitation"),"")</f>
        <v/>
      </c>
      <c r="F323" t="str">
        <f t="shared" ref="F323:F386" ca="1" si="17">IF(E323="Rehabilitation",CHOOSE(RANDBETWEEN(1,4),"Positive Progress","No Progress","Condition Deteriorated","Cured"),"")</f>
        <v/>
      </c>
    </row>
    <row r="324" spans="1:6" x14ac:dyDescent="0.25">
      <c r="A324">
        <f ca="1">IF('Patient History &amp; Demographics'!X324&gt;10,'Patient History &amp; Demographics'!A324,"")</f>
        <v>113537</v>
      </c>
      <c r="B324" t="str">
        <f ca="1">IF('Patient History &amp; Demographics'!X324&gt;=20,"Acute",IF(AND('Patient History &amp; Demographics'!X324&gt;=10,'Patient History &amp; Demographics'!X324&lt;20),"High","Low"))</f>
        <v>Acute</v>
      </c>
      <c r="C324" t="s">
        <v>24156</v>
      </c>
      <c r="D324" t="str">
        <f t="shared" ca="1" si="15"/>
        <v/>
      </c>
      <c r="E324" t="str">
        <f t="shared" ca="1" si="16"/>
        <v/>
      </c>
      <c r="F324" t="str">
        <f t="shared" ca="1" si="17"/>
        <v/>
      </c>
    </row>
    <row r="325" spans="1:6" x14ac:dyDescent="0.25">
      <c r="A325">
        <f ca="1">IF('Patient History &amp; Demographics'!X325&gt;10,'Patient History &amp; Demographics'!A325,"")</f>
        <v>113573</v>
      </c>
      <c r="B325" t="str">
        <f ca="1">IF('Patient History &amp; Demographics'!X325&gt;=20,"Acute",IF(AND('Patient History &amp; Demographics'!X325&gt;=10,'Patient History &amp; Demographics'!X325&lt;20),"High","Low"))</f>
        <v>High</v>
      </c>
      <c r="C325" t="s">
        <v>24155</v>
      </c>
      <c r="D325">
        <f t="shared" ca="1" si="15"/>
        <v>1025</v>
      </c>
      <c r="E325" t="str">
        <f t="shared" ca="1" si="16"/>
        <v>Screening</v>
      </c>
      <c r="F325" t="str">
        <f t="shared" ca="1" si="17"/>
        <v/>
      </c>
    </row>
    <row r="326" spans="1:6" x14ac:dyDescent="0.25">
      <c r="A326" t="str">
        <f ca="1">IF('Patient History &amp; Demographics'!X326&gt;10,'Patient History &amp; Demographics'!A326,"")</f>
        <v/>
      </c>
      <c r="B326" t="str">
        <f ca="1">IF('Patient History &amp; Demographics'!X326&gt;=20,"Acute",IF(AND('Patient History &amp; Demographics'!X326&gt;=10,'Patient History &amp; Demographics'!X326&lt;20),"High","Low"))</f>
        <v>Low</v>
      </c>
      <c r="C326" t="s">
        <v>24156</v>
      </c>
      <c r="D326" t="str">
        <f t="shared" ca="1" si="15"/>
        <v/>
      </c>
      <c r="E326" t="str">
        <f t="shared" ca="1" si="16"/>
        <v/>
      </c>
      <c r="F326" t="str">
        <f t="shared" ca="1" si="17"/>
        <v/>
      </c>
    </row>
    <row r="327" spans="1:6" x14ac:dyDescent="0.25">
      <c r="A327" t="str">
        <f ca="1">IF('Patient History &amp; Demographics'!X327&gt;10,'Patient History &amp; Demographics'!A327,"")</f>
        <v/>
      </c>
      <c r="B327" t="str">
        <f ca="1">IF('Patient History &amp; Demographics'!X327&gt;=20,"Acute",IF(AND('Patient History &amp; Demographics'!X327&gt;=10,'Patient History &amp; Demographics'!X327&lt;20),"High","Low"))</f>
        <v>Low</v>
      </c>
      <c r="C327" t="s">
        <v>24156</v>
      </c>
      <c r="D327" t="str">
        <f t="shared" ca="1" si="15"/>
        <v/>
      </c>
      <c r="E327" t="str">
        <f t="shared" ca="1" si="16"/>
        <v/>
      </c>
      <c r="F327" t="str">
        <f t="shared" ca="1" si="17"/>
        <v/>
      </c>
    </row>
    <row r="328" spans="1:6" x14ac:dyDescent="0.25">
      <c r="A328">
        <f ca="1">IF('Patient History &amp; Demographics'!X328&gt;10,'Patient History &amp; Demographics'!A328,"")</f>
        <v>113634</v>
      </c>
      <c r="B328" t="str">
        <f ca="1">IF('Patient History &amp; Demographics'!X328&gt;=20,"Acute",IF(AND('Patient History &amp; Demographics'!X328&gt;=10,'Patient History &amp; Demographics'!X328&lt;20),"High","Low"))</f>
        <v>High</v>
      </c>
      <c r="C328" t="s">
        <v>24155</v>
      </c>
      <c r="D328">
        <f t="shared" ca="1" si="15"/>
        <v>1024</v>
      </c>
      <c r="E328" t="str">
        <f t="shared" ca="1" si="16"/>
        <v>Screening</v>
      </c>
      <c r="F328" t="str">
        <f t="shared" ca="1" si="17"/>
        <v/>
      </c>
    </row>
    <row r="329" spans="1:6" x14ac:dyDescent="0.25">
      <c r="A329" t="str">
        <f ca="1">IF('Patient History &amp; Demographics'!X329&gt;10,'Patient History &amp; Demographics'!A329,"")</f>
        <v/>
      </c>
      <c r="B329" t="str">
        <f ca="1">IF('Patient History &amp; Demographics'!X329&gt;=20,"Acute",IF(AND('Patient History &amp; Demographics'!X329&gt;=10,'Patient History &amp; Demographics'!X329&lt;20),"High","Low"))</f>
        <v>Low</v>
      </c>
      <c r="C329" t="s">
        <v>24155</v>
      </c>
      <c r="D329">
        <f t="shared" ca="1" si="15"/>
        <v>1009</v>
      </c>
      <c r="E329" t="str">
        <f t="shared" ca="1" si="16"/>
        <v>Screening</v>
      </c>
      <c r="F329" t="str">
        <f t="shared" ca="1" si="17"/>
        <v/>
      </c>
    </row>
    <row r="330" spans="1:6" x14ac:dyDescent="0.25">
      <c r="A330" t="str">
        <f ca="1">IF('Patient History &amp; Demographics'!X330&gt;10,'Patient History &amp; Demographics'!A330,"")</f>
        <v/>
      </c>
      <c r="B330" t="str">
        <f ca="1">IF('Patient History &amp; Demographics'!X330&gt;=20,"Acute",IF(AND('Patient History &amp; Demographics'!X330&gt;=10,'Patient History &amp; Demographics'!X330&lt;20),"High","Low"))</f>
        <v>Low</v>
      </c>
      <c r="C330" t="s">
        <v>24156</v>
      </c>
      <c r="D330" t="str">
        <f t="shared" ca="1" si="15"/>
        <v/>
      </c>
      <c r="E330" t="str">
        <f t="shared" ca="1" si="16"/>
        <v/>
      </c>
      <c r="F330" t="str">
        <f t="shared" ca="1" si="17"/>
        <v/>
      </c>
    </row>
    <row r="331" spans="1:6" x14ac:dyDescent="0.25">
      <c r="A331">
        <f ca="1">IF('Patient History &amp; Demographics'!X331&gt;10,'Patient History &amp; Demographics'!A331,"")</f>
        <v>113856</v>
      </c>
      <c r="B331" t="str">
        <f ca="1">IF('Patient History &amp; Demographics'!X331&gt;=20,"Acute",IF(AND('Patient History &amp; Demographics'!X331&gt;=10,'Patient History &amp; Demographics'!X331&lt;20),"High","Low"))</f>
        <v>High</v>
      </c>
      <c r="C331" t="s">
        <v>24155</v>
      </c>
      <c r="D331">
        <f t="shared" ca="1" si="15"/>
        <v>1015</v>
      </c>
      <c r="E331" t="str">
        <f t="shared" ca="1" si="16"/>
        <v>Rehabilitation</v>
      </c>
      <c r="F331" t="str">
        <f t="shared" ca="1" si="17"/>
        <v>Condition Deteriorated</v>
      </c>
    </row>
    <row r="332" spans="1:6" x14ac:dyDescent="0.25">
      <c r="A332">
        <f ca="1">IF('Patient History &amp; Demographics'!X332&gt;10,'Patient History &amp; Demographics'!A332,"")</f>
        <v>113908</v>
      </c>
      <c r="B332" t="str">
        <f ca="1">IF('Patient History &amp; Demographics'!X332&gt;=20,"Acute",IF(AND('Patient History &amp; Demographics'!X332&gt;=10,'Patient History &amp; Demographics'!X332&lt;20),"High","Low"))</f>
        <v>High</v>
      </c>
      <c r="C332" t="s">
        <v>24156</v>
      </c>
      <c r="D332" t="str">
        <f t="shared" ca="1" si="15"/>
        <v/>
      </c>
      <c r="E332" t="str">
        <f t="shared" ca="1" si="16"/>
        <v/>
      </c>
      <c r="F332" t="str">
        <f t="shared" ca="1" si="17"/>
        <v/>
      </c>
    </row>
    <row r="333" spans="1:6" x14ac:dyDescent="0.25">
      <c r="A333">
        <f ca="1">IF('Patient History &amp; Demographics'!X333&gt;10,'Patient History &amp; Demographics'!A333,"")</f>
        <v>113953</v>
      </c>
      <c r="B333" t="str">
        <f ca="1">IF('Patient History &amp; Demographics'!X333&gt;=20,"Acute",IF(AND('Patient History &amp; Demographics'!X333&gt;=10,'Patient History &amp; Demographics'!X333&lt;20),"High","Low"))</f>
        <v>High</v>
      </c>
      <c r="C333" t="s">
        <v>24155</v>
      </c>
      <c r="D333">
        <f t="shared" ca="1" si="15"/>
        <v>1026</v>
      </c>
      <c r="E333" t="str">
        <f t="shared" ca="1" si="16"/>
        <v>Screening</v>
      </c>
      <c r="F333" t="str">
        <f t="shared" ca="1" si="17"/>
        <v/>
      </c>
    </row>
    <row r="334" spans="1:6" x14ac:dyDescent="0.25">
      <c r="A334" t="str">
        <f ca="1">IF('Patient History &amp; Demographics'!X334&gt;10,'Patient History &amp; Demographics'!A334,"")</f>
        <v/>
      </c>
      <c r="B334" t="str">
        <f ca="1">IF('Patient History &amp; Demographics'!X334&gt;=20,"Acute",IF(AND('Patient History &amp; Demographics'!X334&gt;=10,'Patient History &amp; Demographics'!X334&lt;20),"High","Low"))</f>
        <v>Low</v>
      </c>
      <c r="C334" t="s">
        <v>24156</v>
      </c>
      <c r="D334" t="str">
        <f t="shared" ca="1" si="15"/>
        <v/>
      </c>
      <c r="E334" t="str">
        <f t="shared" ca="1" si="16"/>
        <v/>
      </c>
      <c r="F334" t="str">
        <f t="shared" ca="1" si="17"/>
        <v/>
      </c>
    </row>
    <row r="335" spans="1:6" x14ac:dyDescent="0.25">
      <c r="A335">
        <f ca="1">IF('Patient History &amp; Demographics'!X335&gt;10,'Patient History &amp; Demographics'!A335,"")</f>
        <v>114044</v>
      </c>
      <c r="B335" t="str">
        <f ca="1">IF('Patient History &amp; Demographics'!X335&gt;=20,"Acute",IF(AND('Patient History &amp; Demographics'!X335&gt;=10,'Patient History &amp; Demographics'!X335&lt;20),"High","Low"))</f>
        <v>Acute</v>
      </c>
      <c r="C335" t="s">
        <v>24156</v>
      </c>
      <c r="D335" t="str">
        <f t="shared" ca="1" si="15"/>
        <v/>
      </c>
      <c r="E335" t="str">
        <f t="shared" ca="1" si="16"/>
        <v/>
      </c>
      <c r="F335" t="str">
        <f t="shared" ca="1" si="17"/>
        <v/>
      </c>
    </row>
    <row r="336" spans="1:6" x14ac:dyDescent="0.25">
      <c r="A336">
        <f ca="1">IF('Patient History &amp; Demographics'!X336&gt;10,'Patient History &amp; Demographics'!A336,"")</f>
        <v>114071</v>
      </c>
      <c r="B336" t="str">
        <f ca="1">IF('Patient History &amp; Demographics'!X336&gt;=20,"Acute",IF(AND('Patient History &amp; Demographics'!X336&gt;=10,'Patient History &amp; Demographics'!X336&lt;20),"High","Low"))</f>
        <v>High</v>
      </c>
      <c r="C336" t="s">
        <v>24155</v>
      </c>
      <c r="D336">
        <f t="shared" ca="1" si="15"/>
        <v>1005</v>
      </c>
      <c r="E336" t="str">
        <f t="shared" ca="1" si="16"/>
        <v>Rehabilitation</v>
      </c>
      <c r="F336" t="str">
        <f t="shared" ca="1" si="17"/>
        <v>Condition Deteriorated</v>
      </c>
    </row>
    <row r="337" spans="1:6" x14ac:dyDescent="0.25">
      <c r="A337">
        <f ca="1">IF('Patient History &amp; Demographics'!X337&gt;10,'Patient History &amp; Demographics'!A337,"")</f>
        <v>114080</v>
      </c>
      <c r="B337" t="str">
        <f ca="1">IF('Patient History &amp; Demographics'!X337&gt;=20,"Acute",IF(AND('Patient History &amp; Demographics'!X337&gt;=10,'Patient History &amp; Demographics'!X337&lt;20),"High","Low"))</f>
        <v>High</v>
      </c>
      <c r="C337" t="s">
        <v>24155</v>
      </c>
      <c r="D337">
        <f t="shared" ca="1" si="15"/>
        <v>1002</v>
      </c>
      <c r="E337" t="str">
        <f t="shared" ca="1" si="16"/>
        <v>Screening</v>
      </c>
      <c r="F337" t="str">
        <f t="shared" ca="1" si="17"/>
        <v/>
      </c>
    </row>
    <row r="338" spans="1:6" x14ac:dyDescent="0.25">
      <c r="A338">
        <f ca="1">IF('Patient History &amp; Demographics'!X338&gt;10,'Patient History &amp; Demographics'!A338,"")</f>
        <v>114114</v>
      </c>
      <c r="B338" t="str">
        <f ca="1">IF('Patient History &amp; Demographics'!X338&gt;=20,"Acute",IF(AND('Patient History &amp; Demographics'!X338&gt;=10,'Patient History &amp; Demographics'!X338&lt;20),"High","Low"))</f>
        <v>High</v>
      </c>
      <c r="C338" t="s">
        <v>24155</v>
      </c>
      <c r="D338">
        <f t="shared" ca="1" si="15"/>
        <v>1003</v>
      </c>
      <c r="E338" t="str">
        <f t="shared" ca="1" si="16"/>
        <v>Screening</v>
      </c>
      <c r="F338" t="str">
        <f t="shared" ca="1" si="17"/>
        <v/>
      </c>
    </row>
    <row r="339" spans="1:6" x14ac:dyDescent="0.25">
      <c r="A339" t="str">
        <f ca="1">IF('Patient History &amp; Demographics'!X339&gt;10,'Patient History &amp; Demographics'!A339,"")</f>
        <v/>
      </c>
      <c r="B339" t="str">
        <f ca="1">IF('Patient History &amp; Demographics'!X339&gt;=20,"Acute",IF(AND('Patient History &amp; Demographics'!X339&gt;=10,'Patient History &amp; Demographics'!X339&lt;20),"High","Low"))</f>
        <v>Low</v>
      </c>
      <c r="C339" t="s">
        <v>24156</v>
      </c>
      <c r="D339" t="str">
        <f t="shared" ca="1" si="15"/>
        <v/>
      </c>
      <c r="E339" t="str">
        <f t="shared" ca="1" si="16"/>
        <v/>
      </c>
      <c r="F339" t="str">
        <f t="shared" ca="1" si="17"/>
        <v/>
      </c>
    </row>
    <row r="340" spans="1:6" x14ac:dyDescent="0.25">
      <c r="A340">
        <f ca="1">IF('Patient History &amp; Demographics'!X340&gt;10,'Patient History &amp; Demographics'!A340,"")</f>
        <v>114266</v>
      </c>
      <c r="B340" t="str">
        <f ca="1">IF('Patient History &amp; Demographics'!X340&gt;=20,"Acute",IF(AND('Patient History &amp; Demographics'!X340&gt;=10,'Patient History &amp; Demographics'!X340&lt;20),"High","Low"))</f>
        <v>High</v>
      </c>
      <c r="C340" t="s">
        <v>24155</v>
      </c>
      <c r="D340">
        <f t="shared" ca="1" si="15"/>
        <v>1008</v>
      </c>
      <c r="E340" t="str">
        <f t="shared" ca="1" si="16"/>
        <v>Screening</v>
      </c>
      <c r="F340" t="str">
        <f t="shared" ca="1" si="17"/>
        <v/>
      </c>
    </row>
    <row r="341" spans="1:6" x14ac:dyDescent="0.25">
      <c r="A341">
        <f ca="1">IF('Patient History &amp; Demographics'!X341&gt;10,'Patient History &amp; Demographics'!A341,"")</f>
        <v>114354</v>
      </c>
      <c r="B341" t="str">
        <f ca="1">IF('Patient History &amp; Demographics'!X341&gt;=20,"Acute",IF(AND('Patient History &amp; Demographics'!X341&gt;=10,'Patient History &amp; Demographics'!X341&lt;20),"High","Low"))</f>
        <v>High</v>
      </c>
      <c r="C341" t="s">
        <v>24156</v>
      </c>
      <c r="D341" t="str">
        <f t="shared" ca="1" si="15"/>
        <v/>
      </c>
      <c r="E341" t="str">
        <f t="shared" ca="1" si="16"/>
        <v/>
      </c>
      <c r="F341" t="str">
        <f t="shared" ca="1" si="17"/>
        <v/>
      </c>
    </row>
    <row r="342" spans="1:6" x14ac:dyDescent="0.25">
      <c r="A342">
        <f ca="1">IF('Patient History &amp; Demographics'!X342&gt;10,'Patient History &amp; Demographics'!A342,"")</f>
        <v>114372</v>
      </c>
      <c r="B342" t="str">
        <f ca="1">IF('Patient History &amp; Demographics'!X342&gt;=20,"Acute",IF(AND('Patient History &amp; Demographics'!X342&gt;=10,'Patient History &amp; Demographics'!X342&lt;20),"High","Low"))</f>
        <v>High</v>
      </c>
      <c r="C342" t="s">
        <v>24156</v>
      </c>
      <c r="D342" t="str">
        <f t="shared" ca="1" si="15"/>
        <v/>
      </c>
      <c r="E342" t="str">
        <f t="shared" ca="1" si="16"/>
        <v/>
      </c>
      <c r="F342" t="str">
        <f t="shared" ca="1" si="17"/>
        <v/>
      </c>
    </row>
    <row r="343" spans="1:6" x14ac:dyDescent="0.25">
      <c r="A343">
        <f ca="1">IF('Patient History &amp; Demographics'!X343&gt;10,'Patient History &amp; Demographics'!A343,"")</f>
        <v>114390</v>
      </c>
      <c r="B343" t="str">
        <f ca="1">IF('Patient History &amp; Demographics'!X343&gt;=20,"Acute",IF(AND('Patient History &amp; Demographics'!X343&gt;=10,'Patient History &amp; Demographics'!X343&lt;20),"High","Low"))</f>
        <v>High</v>
      </c>
      <c r="C343" t="s">
        <v>24155</v>
      </c>
      <c r="D343">
        <f t="shared" ca="1" si="15"/>
        <v>1022</v>
      </c>
      <c r="E343" t="str">
        <f t="shared" ca="1" si="16"/>
        <v>Screening</v>
      </c>
      <c r="F343" t="str">
        <f t="shared" ca="1" si="17"/>
        <v/>
      </c>
    </row>
    <row r="344" spans="1:6" x14ac:dyDescent="0.25">
      <c r="A344">
        <f ca="1">IF('Patient History &amp; Demographics'!X344&gt;10,'Patient History &amp; Demographics'!A344,"")</f>
        <v>114415</v>
      </c>
      <c r="B344" t="str">
        <f ca="1">IF('Patient History &amp; Demographics'!X344&gt;=20,"Acute",IF(AND('Patient History &amp; Demographics'!X344&gt;=10,'Patient History &amp; Demographics'!X344&lt;20),"High","Low"))</f>
        <v>High</v>
      </c>
      <c r="C344" t="s">
        <v>24155</v>
      </c>
      <c r="D344">
        <f t="shared" ca="1" si="15"/>
        <v>1024</v>
      </c>
      <c r="E344" t="str">
        <f t="shared" ca="1" si="16"/>
        <v>Rehabilitation</v>
      </c>
      <c r="F344" t="str">
        <f t="shared" ca="1" si="17"/>
        <v>No Progress</v>
      </c>
    </row>
    <row r="345" spans="1:6" x14ac:dyDescent="0.25">
      <c r="A345">
        <f ca="1">IF('Patient History &amp; Demographics'!X345&gt;10,'Patient History &amp; Demographics'!A345,"")</f>
        <v>114433</v>
      </c>
      <c r="B345" t="str">
        <f ca="1">IF('Patient History &amp; Demographics'!X345&gt;=20,"Acute",IF(AND('Patient History &amp; Demographics'!X345&gt;=10,'Patient History &amp; Demographics'!X345&lt;20),"High","Low"))</f>
        <v>High</v>
      </c>
      <c r="C345" t="s">
        <v>24155</v>
      </c>
      <c r="D345">
        <f t="shared" ca="1" si="15"/>
        <v>1008</v>
      </c>
      <c r="E345" t="str">
        <f t="shared" ca="1" si="16"/>
        <v>Screening</v>
      </c>
      <c r="F345" t="str">
        <f t="shared" ca="1" si="17"/>
        <v/>
      </c>
    </row>
    <row r="346" spans="1:6" x14ac:dyDescent="0.25">
      <c r="A346">
        <f ca="1">IF('Patient History &amp; Demographics'!X346&gt;10,'Patient History &amp; Demographics'!A346,"")</f>
        <v>114460</v>
      </c>
      <c r="B346" t="str">
        <f ca="1">IF('Patient History &amp; Demographics'!X346&gt;=20,"Acute",IF(AND('Patient History &amp; Demographics'!X346&gt;=10,'Patient History &amp; Demographics'!X346&lt;20),"High","Low"))</f>
        <v>High</v>
      </c>
      <c r="C346" t="s">
        <v>24156</v>
      </c>
      <c r="D346" t="str">
        <f t="shared" ca="1" si="15"/>
        <v/>
      </c>
      <c r="E346" t="str">
        <f t="shared" ca="1" si="16"/>
        <v/>
      </c>
      <c r="F346" t="str">
        <f t="shared" ca="1" si="17"/>
        <v/>
      </c>
    </row>
    <row r="347" spans="1:6" x14ac:dyDescent="0.25">
      <c r="A347">
        <f ca="1">IF('Patient History &amp; Demographics'!X347&gt;10,'Patient History &amp; Demographics'!A347,"")</f>
        <v>114549</v>
      </c>
      <c r="B347" t="str">
        <f ca="1">IF('Patient History &amp; Demographics'!X347&gt;=20,"Acute",IF(AND('Patient History &amp; Demographics'!X347&gt;=10,'Patient History &amp; Demographics'!X347&lt;20),"High","Low"))</f>
        <v>Acute</v>
      </c>
      <c r="C347" t="s">
        <v>24156</v>
      </c>
      <c r="D347" t="str">
        <f t="shared" ca="1" si="15"/>
        <v/>
      </c>
      <c r="E347" t="str">
        <f t="shared" ca="1" si="16"/>
        <v/>
      </c>
      <c r="F347" t="str">
        <f t="shared" ca="1" si="17"/>
        <v/>
      </c>
    </row>
    <row r="348" spans="1:6" x14ac:dyDescent="0.25">
      <c r="A348">
        <f ca="1">IF('Patient History &amp; Demographics'!X348&gt;10,'Patient History &amp; Demographics'!A348,"")</f>
        <v>114585</v>
      </c>
      <c r="B348" t="str">
        <f ca="1">IF('Patient History &amp; Demographics'!X348&gt;=20,"Acute",IF(AND('Patient History &amp; Demographics'!X348&gt;=10,'Patient History &amp; Demographics'!X348&lt;20),"High","Low"))</f>
        <v>High</v>
      </c>
      <c r="C348" t="s">
        <v>24156</v>
      </c>
      <c r="D348" t="str">
        <f t="shared" ca="1" si="15"/>
        <v/>
      </c>
      <c r="E348" t="str">
        <f t="shared" ca="1" si="16"/>
        <v/>
      </c>
      <c r="F348" t="str">
        <f t="shared" ca="1" si="17"/>
        <v/>
      </c>
    </row>
    <row r="349" spans="1:6" x14ac:dyDescent="0.25">
      <c r="A349">
        <f ca="1">IF('Patient History &amp; Demographics'!X349&gt;10,'Patient History &amp; Demographics'!A349,"")</f>
        <v>114628</v>
      </c>
      <c r="B349" t="str">
        <f ca="1">IF('Patient History &amp; Demographics'!X349&gt;=20,"Acute",IF(AND('Patient History &amp; Demographics'!X349&gt;=10,'Patient History &amp; Demographics'!X349&lt;20),"High","Low"))</f>
        <v>High</v>
      </c>
      <c r="C349" t="s">
        <v>24155</v>
      </c>
      <c r="D349">
        <f t="shared" ca="1" si="15"/>
        <v>1018</v>
      </c>
      <c r="E349" t="str">
        <f t="shared" ca="1" si="16"/>
        <v>Rehabilitation</v>
      </c>
      <c r="F349" t="str">
        <f t="shared" ca="1" si="17"/>
        <v>Cured</v>
      </c>
    </row>
    <row r="350" spans="1:6" x14ac:dyDescent="0.25">
      <c r="A350">
        <f ca="1">IF('Patient History &amp; Demographics'!X350&gt;10,'Patient History &amp; Demographics'!A350,"")</f>
        <v>114716</v>
      </c>
      <c r="B350" t="str">
        <f ca="1">IF('Patient History &amp; Demographics'!X350&gt;=20,"Acute",IF(AND('Patient History &amp; Demographics'!X350&gt;=10,'Patient History &amp; Demographics'!X350&lt;20),"High","Low"))</f>
        <v>High</v>
      </c>
      <c r="C350" t="s">
        <v>24156</v>
      </c>
      <c r="D350" t="str">
        <f t="shared" ca="1" si="15"/>
        <v/>
      </c>
      <c r="E350" t="str">
        <f t="shared" ca="1" si="16"/>
        <v/>
      </c>
      <c r="F350" t="str">
        <f t="shared" ca="1" si="17"/>
        <v/>
      </c>
    </row>
    <row r="351" spans="1:6" x14ac:dyDescent="0.25">
      <c r="A351" t="str">
        <f ca="1">IF('Patient History &amp; Demographics'!X351&gt;10,'Patient History &amp; Demographics'!A351,"")</f>
        <v/>
      </c>
      <c r="B351" t="str">
        <f ca="1">IF('Patient History &amp; Demographics'!X351&gt;=20,"Acute",IF(AND('Patient History &amp; Demographics'!X351&gt;=10,'Patient History &amp; Demographics'!X351&lt;20),"High","Low"))</f>
        <v>Low</v>
      </c>
      <c r="C351" t="s">
        <v>24156</v>
      </c>
      <c r="D351" t="str">
        <f t="shared" ca="1" si="15"/>
        <v/>
      </c>
      <c r="E351" t="str">
        <f t="shared" ca="1" si="16"/>
        <v/>
      </c>
      <c r="F351" t="str">
        <f t="shared" ca="1" si="17"/>
        <v/>
      </c>
    </row>
    <row r="352" spans="1:6" x14ac:dyDescent="0.25">
      <c r="A352">
        <f ca="1">IF('Patient History &amp; Demographics'!X352&gt;10,'Patient History &amp; Demographics'!A352,"")</f>
        <v>114761</v>
      </c>
      <c r="B352" t="str">
        <f ca="1">IF('Patient History &amp; Demographics'!X352&gt;=20,"Acute",IF(AND('Patient History &amp; Demographics'!X352&gt;=10,'Patient History &amp; Demographics'!X352&lt;20),"High","Low"))</f>
        <v>Acute</v>
      </c>
      <c r="C352" t="s">
        <v>24156</v>
      </c>
      <c r="D352" t="str">
        <f t="shared" ca="1" si="15"/>
        <v/>
      </c>
      <c r="E352" t="str">
        <f t="shared" ca="1" si="16"/>
        <v/>
      </c>
      <c r="F352" t="str">
        <f t="shared" ca="1" si="17"/>
        <v/>
      </c>
    </row>
    <row r="353" spans="1:6" x14ac:dyDescent="0.25">
      <c r="A353">
        <f ca="1">IF('Patient History &amp; Demographics'!X353&gt;10,'Patient History &amp; Demographics'!A353,"")</f>
        <v>114789</v>
      </c>
      <c r="B353" t="str">
        <f ca="1">IF('Patient History &amp; Demographics'!X353&gt;=20,"Acute",IF(AND('Patient History &amp; Demographics'!X353&gt;=10,'Patient History &amp; Demographics'!X353&lt;20),"High","Low"))</f>
        <v>High</v>
      </c>
      <c r="C353" t="s">
        <v>24155</v>
      </c>
      <c r="D353">
        <f t="shared" ca="1" si="15"/>
        <v>1024</v>
      </c>
      <c r="E353" t="str">
        <f t="shared" ca="1" si="16"/>
        <v>Screening</v>
      </c>
      <c r="F353" t="str">
        <f t="shared" ca="1" si="17"/>
        <v/>
      </c>
    </row>
    <row r="354" spans="1:6" x14ac:dyDescent="0.25">
      <c r="A354">
        <f ca="1">IF('Patient History &amp; Demographics'!X354&gt;10,'Patient History &amp; Demographics'!A354,"")</f>
        <v>114813</v>
      </c>
      <c r="B354" t="str">
        <f ca="1">IF('Patient History &amp; Demographics'!X354&gt;=20,"Acute",IF(AND('Patient History &amp; Demographics'!X354&gt;=10,'Patient History &amp; Demographics'!X354&lt;20),"High","Low"))</f>
        <v>Acute</v>
      </c>
      <c r="C354" t="s">
        <v>24155</v>
      </c>
      <c r="D354">
        <f t="shared" ca="1" si="15"/>
        <v>1009</v>
      </c>
      <c r="E354" t="str">
        <f t="shared" ca="1" si="16"/>
        <v>Screening</v>
      </c>
      <c r="F354" t="str">
        <f t="shared" ca="1" si="17"/>
        <v/>
      </c>
    </row>
    <row r="355" spans="1:6" x14ac:dyDescent="0.25">
      <c r="A355">
        <f ca="1">IF('Patient History &amp; Demographics'!X355&gt;10,'Patient History &amp; Demographics'!A355,"")</f>
        <v>114831</v>
      </c>
      <c r="B355" t="str">
        <f ca="1">IF('Patient History &amp; Demographics'!X355&gt;=20,"Acute",IF(AND('Patient History &amp; Demographics'!X355&gt;=10,'Patient History &amp; Demographics'!X355&lt;20),"High","Low"))</f>
        <v>High</v>
      </c>
      <c r="C355" t="s">
        <v>24155</v>
      </c>
      <c r="D355">
        <f t="shared" ca="1" si="15"/>
        <v>1014</v>
      </c>
      <c r="E355" t="str">
        <f t="shared" ca="1" si="16"/>
        <v>Screening</v>
      </c>
      <c r="F355" t="str">
        <f t="shared" ca="1" si="17"/>
        <v/>
      </c>
    </row>
    <row r="356" spans="1:6" x14ac:dyDescent="0.25">
      <c r="A356" t="str">
        <f ca="1">IF('Patient History &amp; Demographics'!X356&gt;10,'Patient History &amp; Demographics'!A356,"")</f>
        <v/>
      </c>
      <c r="B356" t="str">
        <f ca="1">IF('Patient History &amp; Demographics'!X356&gt;=20,"Acute",IF(AND('Patient History &amp; Demographics'!X356&gt;=10,'Patient History &amp; Demographics'!X356&lt;20),"High","Low"))</f>
        <v>Low</v>
      </c>
      <c r="C356" t="s">
        <v>24156</v>
      </c>
      <c r="D356" t="str">
        <f t="shared" ca="1" si="15"/>
        <v/>
      </c>
      <c r="E356" t="str">
        <f t="shared" ca="1" si="16"/>
        <v/>
      </c>
      <c r="F356" t="str">
        <f t="shared" ca="1" si="17"/>
        <v/>
      </c>
    </row>
    <row r="357" spans="1:6" x14ac:dyDescent="0.25">
      <c r="A357">
        <f ca="1">IF('Patient History &amp; Demographics'!X357&gt;10,'Patient History &amp; Demographics'!A357,"")</f>
        <v>114859</v>
      </c>
      <c r="B357" t="str">
        <f ca="1">IF('Patient History &amp; Demographics'!X357&gt;=20,"Acute",IF(AND('Patient History &amp; Demographics'!X357&gt;=10,'Patient History &amp; Demographics'!X357&lt;20),"High","Low"))</f>
        <v>High</v>
      </c>
      <c r="C357" t="s">
        <v>24156</v>
      </c>
      <c r="D357" t="str">
        <f t="shared" ca="1" si="15"/>
        <v/>
      </c>
      <c r="E357" t="str">
        <f t="shared" ca="1" si="16"/>
        <v/>
      </c>
      <c r="F357" t="str">
        <f t="shared" ca="1" si="17"/>
        <v/>
      </c>
    </row>
    <row r="358" spans="1:6" x14ac:dyDescent="0.25">
      <c r="A358" t="str">
        <f ca="1">IF('Patient History &amp; Demographics'!X358&gt;10,'Patient History &amp; Demographics'!A358,"")</f>
        <v/>
      </c>
      <c r="B358" t="str">
        <f ca="1">IF('Patient History &amp; Demographics'!X358&gt;=20,"Acute",IF(AND('Patient History &amp; Demographics'!X358&gt;=10,'Patient History &amp; Demographics'!X358&lt;20),"High","Low"))</f>
        <v>Low</v>
      </c>
      <c r="C358" t="s">
        <v>24155</v>
      </c>
      <c r="D358">
        <f t="shared" ca="1" si="15"/>
        <v>1015</v>
      </c>
      <c r="E358" t="str">
        <f t="shared" ca="1" si="16"/>
        <v>Screening</v>
      </c>
      <c r="F358" t="str">
        <f t="shared" ca="1" si="17"/>
        <v/>
      </c>
    </row>
    <row r="359" spans="1:6" x14ac:dyDescent="0.25">
      <c r="A359">
        <f ca="1">IF('Patient History &amp; Demographics'!X359&gt;10,'Patient History &amp; Demographics'!A359,"")</f>
        <v>114938</v>
      </c>
      <c r="B359" t="str">
        <f ca="1">IF('Patient History &amp; Demographics'!X359&gt;=20,"Acute",IF(AND('Patient History &amp; Demographics'!X359&gt;=10,'Patient History &amp; Demographics'!X359&lt;20),"High","Low"))</f>
        <v>High</v>
      </c>
      <c r="C359" t="s">
        <v>24156</v>
      </c>
      <c r="D359" t="str">
        <f t="shared" ca="1" si="15"/>
        <v/>
      </c>
      <c r="E359" t="str">
        <f t="shared" ca="1" si="16"/>
        <v/>
      </c>
      <c r="F359" t="str">
        <f t="shared" ca="1" si="17"/>
        <v/>
      </c>
    </row>
    <row r="360" spans="1:6" x14ac:dyDescent="0.25">
      <c r="A360" t="str">
        <f ca="1">IF('Patient History &amp; Demographics'!X360&gt;10,'Patient History &amp; Demographics'!A360,"")</f>
        <v/>
      </c>
      <c r="B360" t="str">
        <f ca="1">IF('Patient History &amp; Demographics'!X360&gt;=20,"Acute",IF(AND('Patient History &amp; Demographics'!X360&gt;=10,'Patient History &amp; Demographics'!X360&lt;20),"High","Low"))</f>
        <v>Low</v>
      </c>
      <c r="C360" t="s">
        <v>24155</v>
      </c>
      <c r="D360">
        <f t="shared" ca="1" si="15"/>
        <v>1002</v>
      </c>
      <c r="E360" t="str">
        <f t="shared" ca="1" si="16"/>
        <v>Rehabilitation</v>
      </c>
      <c r="F360" t="str">
        <f t="shared" ca="1" si="17"/>
        <v>Positive Progress</v>
      </c>
    </row>
    <row r="361" spans="1:6" x14ac:dyDescent="0.25">
      <c r="A361">
        <f ca="1">IF('Patient History &amp; Demographics'!X361&gt;10,'Patient History &amp; Demographics'!A361,"")</f>
        <v>115001</v>
      </c>
      <c r="B361" t="str">
        <f ca="1">IF('Patient History &amp; Demographics'!X361&gt;=20,"Acute",IF(AND('Patient History &amp; Demographics'!X361&gt;=10,'Patient History &amp; Demographics'!X361&lt;20),"High","Low"))</f>
        <v>High</v>
      </c>
      <c r="C361" t="s">
        <v>24156</v>
      </c>
      <c r="D361" t="str">
        <f t="shared" ca="1" si="15"/>
        <v/>
      </c>
      <c r="E361" t="str">
        <f t="shared" ca="1" si="16"/>
        <v/>
      </c>
      <c r="F361" t="str">
        <f t="shared" ca="1" si="17"/>
        <v/>
      </c>
    </row>
    <row r="362" spans="1:6" x14ac:dyDescent="0.25">
      <c r="A362">
        <f ca="1">IF('Patient History &amp; Demographics'!X362&gt;10,'Patient History &amp; Demographics'!A362,"")</f>
        <v>115010</v>
      </c>
      <c r="B362" t="str">
        <f ca="1">IF('Patient History &amp; Demographics'!X362&gt;=20,"Acute",IF(AND('Patient History &amp; Demographics'!X362&gt;=10,'Patient History &amp; Demographics'!X362&lt;20),"High","Low"))</f>
        <v>High</v>
      </c>
      <c r="C362" t="s">
        <v>24155</v>
      </c>
      <c r="D362">
        <f t="shared" ca="1" si="15"/>
        <v>1002</v>
      </c>
      <c r="E362" t="str">
        <f t="shared" ca="1" si="16"/>
        <v>Rehabilitation</v>
      </c>
      <c r="F362" t="str">
        <f t="shared" ca="1" si="17"/>
        <v>No Progress</v>
      </c>
    </row>
    <row r="363" spans="1:6" x14ac:dyDescent="0.25">
      <c r="A363">
        <f ca="1">IF('Patient History &amp; Demographics'!X363&gt;10,'Patient History &amp; Demographics'!A363,"")</f>
        <v>115083</v>
      </c>
      <c r="B363" t="str">
        <f ca="1">IF('Patient History &amp; Demographics'!X363&gt;=20,"Acute",IF(AND('Patient History &amp; Demographics'!X363&gt;=10,'Patient History &amp; Demographics'!X363&lt;20),"High","Low"))</f>
        <v>High</v>
      </c>
      <c r="C363" t="s">
        <v>24155</v>
      </c>
      <c r="D363">
        <f t="shared" ca="1" si="15"/>
        <v>1011</v>
      </c>
      <c r="E363" t="str">
        <f t="shared" ca="1" si="16"/>
        <v>Rehabilitation</v>
      </c>
      <c r="F363" t="str">
        <f t="shared" ca="1" si="17"/>
        <v>Cured</v>
      </c>
    </row>
    <row r="364" spans="1:6" x14ac:dyDescent="0.25">
      <c r="A364">
        <f ca="1">IF('Patient History &amp; Demographics'!X364&gt;10,'Patient History &amp; Demographics'!A364,"")</f>
        <v>115126</v>
      </c>
      <c r="B364" t="str">
        <f ca="1">IF('Patient History &amp; Demographics'!X364&gt;=20,"Acute",IF(AND('Patient History &amp; Demographics'!X364&gt;=10,'Patient History &amp; Demographics'!X364&lt;20),"High","Low"))</f>
        <v>Acute</v>
      </c>
      <c r="C364" t="s">
        <v>24156</v>
      </c>
      <c r="D364" t="str">
        <f t="shared" ca="1" si="15"/>
        <v/>
      </c>
      <c r="E364" t="str">
        <f t="shared" ca="1" si="16"/>
        <v/>
      </c>
      <c r="F364" t="str">
        <f t="shared" ca="1" si="17"/>
        <v/>
      </c>
    </row>
    <row r="365" spans="1:6" x14ac:dyDescent="0.25">
      <c r="A365">
        <f ca="1">IF('Patient History &amp; Demographics'!X365&gt;10,'Patient History &amp; Demographics'!A365,"")</f>
        <v>115214</v>
      </c>
      <c r="B365" t="str">
        <f ca="1">IF('Patient History &amp; Demographics'!X365&gt;=20,"Acute",IF(AND('Patient History &amp; Demographics'!X365&gt;=10,'Patient History &amp; Demographics'!X365&lt;20),"High","Low"))</f>
        <v>High</v>
      </c>
      <c r="C365" t="s">
        <v>24155</v>
      </c>
      <c r="D365">
        <f t="shared" ca="1" si="15"/>
        <v>1006</v>
      </c>
      <c r="E365" t="str">
        <f t="shared" ca="1" si="16"/>
        <v>Screening</v>
      </c>
      <c r="F365" t="str">
        <f t="shared" ca="1" si="17"/>
        <v/>
      </c>
    </row>
    <row r="366" spans="1:6" x14ac:dyDescent="0.25">
      <c r="A366">
        <f ca="1">IF('Patient History &amp; Demographics'!X366&gt;10,'Patient History &amp; Demographics'!A366,"")</f>
        <v>115287</v>
      </c>
      <c r="B366" t="str">
        <f ca="1">IF('Patient History &amp; Demographics'!X366&gt;=20,"Acute",IF(AND('Patient History &amp; Demographics'!X366&gt;=10,'Patient History &amp; Demographics'!X366&lt;20),"High","Low"))</f>
        <v>High</v>
      </c>
      <c r="C366" t="s">
        <v>24155</v>
      </c>
      <c r="D366">
        <f t="shared" ca="1" si="15"/>
        <v>1012</v>
      </c>
      <c r="E366" t="str">
        <f t="shared" ca="1" si="16"/>
        <v>Rehabilitation</v>
      </c>
      <c r="F366" t="str">
        <f t="shared" ca="1" si="17"/>
        <v>Positive Progress</v>
      </c>
    </row>
    <row r="367" spans="1:6" x14ac:dyDescent="0.25">
      <c r="A367">
        <f ca="1">IF('Patient History &amp; Demographics'!X367&gt;10,'Patient History &amp; Demographics'!A367,"")</f>
        <v>115296</v>
      </c>
      <c r="B367" t="str">
        <f ca="1">IF('Patient History &amp; Demographics'!X367&gt;=20,"Acute",IF(AND('Patient History &amp; Demographics'!X367&gt;=10,'Patient History &amp; Demographics'!X367&lt;20),"High","Low"))</f>
        <v>High</v>
      </c>
      <c r="C367" t="s">
        <v>24156</v>
      </c>
      <c r="D367" t="str">
        <f t="shared" ca="1" si="15"/>
        <v/>
      </c>
      <c r="E367" t="str">
        <f t="shared" ca="1" si="16"/>
        <v/>
      </c>
      <c r="F367" t="str">
        <f t="shared" ca="1" si="17"/>
        <v/>
      </c>
    </row>
    <row r="368" spans="1:6" x14ac:dyDescent="0.25">
      <c r="A368">
        <f ca="1">IF('Patient History &amp; Demographics'!X368&gt;10,'Patient History &amp; Demographics'!A368,"")</f>
        <v>115357</v>
      </c>
      <c r="B368" t="str">
        <f ca="1">IF('Patient History &amp; Demographics'!X368&gt;=20,"Acute",IF(AND('Patient History &amp; Demographics'!X368&gt;=10,'Patient History &amp; Demographics'!X368&lt;20),"High","Low"))</f>
        <v>High</v>
      </c>
      <c r="C368" t="s">
        <v>24155</v>
      </c>
      <c r="D368">
        <f t="shared" ca="1" si="15"/>
        <v>1026</v>
      </c>
      <c r="E368" t="str">
        <f t="shared" ca="1" si="16"/>
        <v>Screening</v>
      </c>
      <c r="F368" t="str">
        <f t="shared" ca="1" si="17"/>
        <v/>
      </c>
    </row>
    <row r="369" spans="1:6" x14ac:dyDescent="0.25">
      <c r="A369">
        <f ca="1">IF('Patient History &amp; Demographics'!X369&gt;10,'Patient History &amp; Demographics'!A369,"")</f>
        <v>115393</v>
      </c>
      <c r="B369" t="str">
        <f ca="1">IF('Patient History &amp; Demographics'!X369&gt;=20,"Acute",IF(AND('Patient History &amp; Demographics'!X369&gt;=10,'Patient History &amp; Demographics'!X369&lt;20),"High","Low"))</f>
        <v>High</v>
      </c>
      <c r="C369" t="s">
        <v>24156</v>
      </c>
      <c r="D369" t="str">
        <f t="shared" ca="1" si="15"/>
        <v/>
      </c>
      <c r="E369" t="str">
        <f t="shared" ca="1" si="16"/>
        <v/>
      </c>
      <c r="F369" t="str">
        <f t="shared" ca="1" si="17"/>
        <v/>
      </c>
    </row>
    <row r="370" spans="1:6" x14ac:dyDescent="0.25">
      <c r="A370">
        <f ca="1">IF('Patient History &amp; Demographics'!X370&gt;10,'Patient History &amp; Demographics'!A370,"")</f>
        <v>115409</v>
      </c>
      <c r="B370" t="str">
        <f ca="1">IF('Patient History &amp; Demographics'!X370&gt;=20,"Acute",IF(AND('Patient History &amp; Demographics'!X370&gt;=10,'Patient History &amp; Demographics'!X370&lt;20),"High","Low"))</f>
        <v>High</v>
      </c>
      <c r="C370" t="s">
        <v>24155</v>
      </c>
      <c r="D370">
        <f t="shared" ca="1" si="15"/>
        <v>1013</v>
      </c>
      <c r="E370" t="str">
        <f t="shared" ca="1" si="16"/>
        <v>Screening</v>
      </c>
      <c r="F370" t="str">
        <f t="shared" ca="1" si="17"/>
        <v/>
      </c>
    </row>
    <row r="371" spans="1:6" x14ac:dyDescent="0.25">
      <c r="A371">
        <f ca="1">IF('Patient History &amp; Demographics'!X371&gt;10,'Patient History &amp; Demographics'!A371,"")</f>
        <v>115454</v>
      </c>
      <c r="B371" t="str">
        <f ca="1">IF('Patient History &amp; Demographics'!X371&gt;=20,"Acute",IF(AND('Patient History &amp; Demographics'!X371&gt;=10,'Patient History &amp; Demographics'!X371&lt;20),"High","Low"))</f>
        <v>High</v>
      </c>
      <c r="C371" t="s">
        <v>24156</v>
      </c>
      <c r="D371" t="str">
        <f t="shared" ca="1" si="15"/>
        <v/>
      </c>
      <c r="E371" t="str">
        <f t="shared" ca="1" si="16"/>
        <v/>
      </c>
      <c r="F371" t="str">
        <f t="shared" ca="1" si="17"/>
        <v/>
      </c>
    </row>
    <row r="372" spans="1:6" x14ac:dyDescent="0.25">
      <c r="A372">
        <f ca="1">IF('Patient History &amp; Demographics'!X372&gt;10,'Patient History &amp; Demographics'!A372,"")</f>
        <v>115472</v>
      </c>
      <c r="B372" t="str">
        <f ca="1">IF('Patient History &amp; Demographics'!X372&gt;=20,"Acute",IF(AND('Patient History &amp; Demographics'!X372&gt;=10,'Patient History &amp; Demographics'!X372&lt;20),"High","Low"))</f>
        <v>High</v>
      </c>
      <c r="C372" t="s">
        <v>24155</v>
      </c>
      <c r="D372">
        <f t="shared" ca="1" si="15"/>
        <v>1027</v>
      </c>
      <c r="E372" t="str">
        <f t="shared" ca="1" si="16"/>
        <v>Rehabilitation</v>
      </c>
      <c r="F372" t="str">
        <f t="shared" ca="1" si="17"/>
        <v>No Progress</v>
      </c>
    </row>
    <row r="373" spans="1:6" x14ac:dyDescent="0.25">
      <c r="A373">
        <f ca="1">IF('Patient History &amp; Demographics'!X373&gt;10,'Patient History &amp; Demographics'!A373,"")</f>
        <v>115490</v>
      </c>
      <c r="B373" t="str">
        <f ca="1">IF('Patient History &amp; Demographics'!X373&gt;=20,"Acute",IF(AND('Patient History &amp; Demographics'!X373&gt;=10,'Patient History &amp; Demographics'!X373&lt;20),"High","Low"))</f>
        <v>High</v>
      </c>
      <c r="C373" t="s">
        <v>24156</v>
      </c>
      <c r="D373" t="str">
        <f t="shared" ca="1" si="15"/>
        <v/>
      </c>
      <c r="E373" t="str">
        <f t="shared" ca="1" si="16"/>
        <v/>
      </c>
      <c r="F373" t="str">
        <f t="shared" ca="1" si="17"/>
        <v/>
      </c>
    </row>
    <row r="374" spans="1:6" x14ac:dyDescent="0.25">
      <c r="A374">
        <f ca="1">IF('Patient History &amp; Demographics'!X374&gt;10,'Patient History &amp; Demographics'!A374,"")</f>
        <v>115515</v>
      </c>
      <c r="B374" t="str">
        <f ca="1">IF('Patient History &amp; Demographics'!X374&gt;=20,"Acute",IF(AND('Patient History &amp; Demographics'!X374&gt;=10,'Patient History &amp; Demographics'!X374&lt;20),"High","Low"))</f>
        <v>Acute</v>
      </c>
      <c r="C374" t="s">
        <v>24156</v>
      </c>
      <c r="D374" t="str">
        <f t="shared" ca="1" si="15"/>
        <v/>
      </c>
      <c r="E374" t="str">
        <f t="shared" ca="1" si="16"/>
        <v/>
      </c>
      <c r="F374" t="str">
        <f t="shared" ca="1" si="17"/>
        <v/>
      </c>
    </row>
    <row r="375" spans="1:6" x14ac:dyDescent="0.25">
      <c r="A375">
        <f ca="1">IF('Patient History &amp; Demographics'!X375&gt;10,'Patient History &amp; Demographics'!A375,"")</f>
        <v>115533</v>
      </c>
      <c r="B375" t="str">
        <f ca="1">IF('Patient History &amp; Demographics'!X375&gt;=20,"Acute",IF(AND('Patient History &amp; Demographics'!X375&gt;=10,'Patient History &amp; Demographics'!X375&lt;20),"High","Low"))</f>
        <v>Acute</v>
      </c>
      <c r="C375" t="s">
        <v>24155</v>
      </c>
      <c r="D375">
        <f t="shared" ca="1" si="15"/>
        <v>1010</v>
      </c>
      <c r="E375" t="str">
        <f t="shared" ca="1" si="16"/>
        <v>Rehabilitation</v>
      </c>
      <c r="F375" t="str">
        <f t="shared" ca="1" si="17"/>
        <v>No Progress</v>
      </c>
    </row>
    <row r="376" spans="1:6" x14ac:dyDescent="0.25">
      <c r="A376">
        <f ca="1">IF('Patient History &amp; Demographics'!X376&gt;10,'Patient History &amp; Demographics'!A376,"")</f>
        <v>115658</v>
      </c>
      <c r="B376" t="str">
        <f ca="1">IF('Patient History &amp; Demographics'!X376&gt;=20,"Acute",IF(AND('Patient History &amp; Demographics'!X376&gt;=10,'Patient History &amp; Demographics'!X376&lt;20),"High","Low"))</f>
        <v>High</v>
      </c>
      <c r="C376" t="s">
        <v>24155</v>
      </c>
      <c r="D376">
        <f t="shared" ca="1" si="15"/>
        <v>1016</v>
      </c>
      <c r="E376" t="str">
        <f t="shared" ca="1" si="16"/>
        <v>Screening</v>
      </c>
      <c r="F376" t="str">
        <f t="shared" ca="1" si="17"/>
        <v/>
      </c>
    </row>
    <row r="377" spans="1:6" x14ac:dyDescent="0.25">
      <c r="A377" t="str">
        <f ca="1">IF('Patient History &amp; Demographics'!X377&gt;10,'Patient History &amp; Demographics'!A377,"")</f>
        <v/>
      </c>
      <c r="B377" t="str">
        <f ca="1">IF('Patient History &amp; Demographics'!X377&gt;=20,"Acute",IF(AND('Patient History &amp; Demographics'!X377&gt;=10,'Patient History &amp; Demographics'!X377&lt;20),"High","Low"))</f>
        <v>Low</v>
      </c>
      <c r="C377" t="s">
        <v>24155</v>
      </c>
      <c r="D377">
        <f t="shared" ca="1" si="15"/>
        <v>1019</v>
      </c>
      <c r="E377" t="str">
        <f t="shared" ca="1" si="16"/>
        <v>Rehabilitation</v>
      </c>
      <c r="F377" t="str">
        <f t="shared" ca="1" si="17"/>
        <v>Condition Deteriorated</v>
      </c>
    </row>
    <row r="378" spans="1:6" x14ac:dyDescent="0.25">
      <c r="A378">
        <f ca="1">IF('Patient History &amp; Demographics'!X378&gt;10,'Patient History &amp; Demographics'!A378,"")</f>
        <v>115746</v>
      </c>
      <c r="B378" t="str">
        <f ca="1">IF('Patient History &amp; Demographics'!X378&gt;=20,"Acute",IF(AND('Patient History &amp; Demographics'!X378&gt;=10,'Patient History &amp; Demographics'!X378&lt;20),"High","Low"))</f>
        <v>Acute</v>
      </c>
      <c r="C378" t="s">
        <v>24155</v>
      </c>
      <c r="D378">
        <f t="shared" ca="1" si="15"/>
        <v>1009</v>
      </c>
      <c r="E378" t="str">
        <f t="shared" ca="1" si="16"/>
        <v>Screening</v>
      </c>
      <c r="F378" t="str">
        <f t="shared" ca="1" si="17"/>
        <v/>
      </c>
    </row>
    <row r="379" spans="1:6" x14ac:dyDescent="0.25">
      <c r="A379">
        <f ca="1">IF('Patient History &amp; Demographics'!X379&gt;10,'Patient History &amp; Demographics'!A379,"")</f>
        <v>115755</v>
      </c>
      <c r="B379" t="str">
        <f ca="1">IF('Patient History &amp; Demographics'!X379&gt;=20,"Acute",IF(AND('Patient History &amp; Demographics'!X379&gt;=10,'Patient History &amp; Demographics'!X379&lt;20),"High","Low"))</f>
        <v>High</v>
      </c>
      <c r="C379" t="s">
        <v>24155</v>
      </c>
      <c r="D379">
        <f t="shared" ca="1" si="15"/>
        <v>1011</v>
      </c>
      <c r="E379" t="str">
        <f t="shared" ca="1" si="16"/>
        <v>Screening</v>
      </c>
      <c r="F379" t="str">
        <f t="shared" ca="1" si="17"/>
        <v/>
      </c>
    </row>
    <row r="380" spans="1:6" x14ac:dyDescent="0.25">
      <c r="A380">
        <f ca="1">IF('Patient History &amp; Demographics'!X380&gt;10,'Patient History &amp; Demographics'!A380,"")</f>
        <v>115773</v>
      </c>
      <c r="B380" t="str">
        <f ca="1">IF('Patient History &amp; Demographics'!X380&gt;=20,"Acute",IF(AND('Patient History &amp; Demographics'!X380&gt;=10,'Patient History &amp; Demographics'!X380&lt;20),"High","Low"))</f>
        <v>High</v>
      </c>
      <c r="C380" t="s">
        <v>24156</v>
      </c>
      <c r="D380" t="str">
        <f t="shared" ca="1" si="15"/>
        <v/>
      </c>
      <c r="E380" t="str">
        <f t="shared" ca="1" si="16"/>
        <v/>
      </c>
      <c r="F380" t="str">
        <f t="shared" ca="1" si="17"/>
        <v/>
      </c>
    </row>
    <row r="381" spans="1:6" x14ac:dyDescent="0.25">
      <c r="A381">
        <f ca="1">IF('Patient History &amp; Demographics'!X381&gt;10,'Patient History &amp; Demographics'!A381,"")</f>
        <v>115861</v>
      </c>
      <c r="B381" t="str">
        <f ca="1">IF('Patient History &amp; Demographics'!X381&gt;=20,"Acute",IF(AND('Patient History &amp; Demographics'!X381&gt;=10,'Patient History &amp; Demographics'!X381&lt;20),"High","Low"))</f>
        <v>High</v>
      </c>
      <c r="C381" t="s">
        <v>24156</v>
      </c>
      <c r="D381" t="str">
        <f t="shared" ca="1" si="15"/>
        <v/>
      </c>
      <c r="E381" t="str">
        <f t="shared" ca="1" si="16"/>
        <v/>
      </c>
      <c r="F381" t="str">
        <f t="shared" ca="1" si="17"/>
        <v/>
      </c>
    </row>
    <row r="382" spans="1:6" x14ac:dyDescent="0.25">
      <c r="A382">
        <f ca="1">IF('Patient History &amp; Demographics'!X382&gt;10,'Patient History &amp; Demographics'!A382,"")</f>
        <v>115931</v>
      </c>
      <c r="B382" t="str">
        <f ca="1">IF('Patient History &amp; Demographics'!X382&gt;=20,"Acute",IF(AND('Patient History &amp; Demographics'!X382&gt;=10,'Patient History &amp; Demographics'!X382&lt;20),"High","Low"))</f>
        <v>High</v>
      </c>
      <c r="C382" t="s">
        <v>24155</v>
      </c>
      <c r="D382">
        <f t="shared" ca="1" si="15"/>
        <v>1011</v>
      </c>
      <c r="E382" t="str">
        <f t="shared" ca="1" si="16"/>
        <v>Screening</v>
      </c>
      <c r="F382" t="str">
        <f t="shared" ca="1" si="17"/>
        <v/>
      </c>
    </row>
    <row r="383" spans="1:6" x14ac:dyDescent="0.25">
      <c r="A383">
        <f ca="1">IF('Patient History &amp; Demographics'!X383&gt;10,'Patient History &amp; Demographics'!A383,"")</f>
        <v>116040</v>
      </c>
      <c r="B383" t="str">
        <f ca="1">IF('Patient History &amp; Demographics'!X383&gt;=20,"Acute",IF(AND('Patient History &amp; Demographics'!X383&gt;=10,'Patient History &amp; Demographics'!X383&lt;20),"High","Low"))</f>
        <v>Acute</v>
      </c>
      <c r="C383" t="s">
        <v>24156</v>
      </c>
      <c r="D383" t="str">
        <f t="shared" ca="1" si="15"/>
        <v/>
      </c>
      <c r="E383" t="str">
        <f t="shared" ca="1" si="16"/>
        <v/>
      </c>
      <c r="F383" t="str">
        <f t="shared" ca="1" si="17"/>
        <v/>
      </c>
    </row>
    <row r="384" spans="1:6" x14ac:dyDescent="0.25">
      <c r="A384" t="str">
        <f ca="1">IF('Patient History &amp; Demographics'!X384&gt;10,'Patient History &amp; Demographics'!A384,"")</f>
        <v/>
      </c>
      <c r="B384" t="str">
        <f ca="1">IF('Patient History &amp; Demographics'!X384&gt;=20,"Acute",IF(AND('Patient History &amp; Demographics'!X384&gt;=10,'Patient History &amp; Demographics'!X384&lt;20),"High","Low"))</f>
        <v>High</v>
      </c>
      <c r="C384" t="s">
        <v>24156</v>
      </c>
      <c r="D384" t="str">
        <f t="shared" ca="1" si="15"/>
        <v/>
      </c>
      <c r="E384" t="str">
        <f t="shared" ca="1" si="16"/>
        <v/>
      </c>
      <c r="F384" t="str">
        <f t="shared" ca="1" si="17"/>
        <v/>
      </c>
    </row>
    <row r="385" spans="1:6" x14ac:dyDescent="0.25">
      <c r="A385">
        <f ca="1">IF('Patient History &amp; Demographics'!X385&gt;10,'Patient History &amp; Demographics'!A385,"")</f>
        <v>116350</v>
      </c>
      <c r="B385" t="str">
        <f ca="1">IF('Patient History &amp; Demographics'!X385&gt;=20,"Acute",IF(AND('Patient History &amp; Demographics'!X385&gt;=10,'Patient History &amp; Demographics'!X385&lt;20),"High","Low"))</f>
        <v>High</v>
      </c>
      <c r="C385" t="s">
        <v>24155</v>
      </c>
      <c r="D385">
        <f t="shared" ca="1" si="15"/>
        <v>1013</v>
      </c>
      <c r="E385" t="str">
        <f t="shared" ca="1" si="16"/>
        <v>Screening</v>
      </c>
      <c r="F385" t="str">
        <f t="shared" ca="1" si="17"/>
        <v/>
      </c>
    </row>
    <row r="386" spans="1:6" x14ac:dyDescent="0.25">
      <c r="A386" t="str">
        <f ca="1">IF('Patient History &amp; Demographics'!X386&gt;10,'Patient History &amp; Demographics'!A386,"")</f>
        <v/>
      </c>
      <c r="B386" t="str">
        <f ca="1">IF('Patient History &amp; Demographics'!X386&gt;=20,"Acute",IF(AND('Patient History &amp; Demographics'!X386&gt;=10,'Patient History &amp; Demographics'!X386&lt;20),"High","Low"))</f>
        <v>Low</v>
      </c>
      <c r="C386" t="s">
        <v>24155</v>
      </c>
      <c r="D386">
        <f t="shared" ref="D386:D449" ca="1" si="18">IF(C386="Yes",CHOOSE(RANDBETWEEN(1,27),1001,1002,1003,1004,1005,1006,1007,1008,1009,1010,1011,1012,1013,1014,1015,1016,1017,1018,
1019,1020,1021,1022,1023,1024,1025,1026,1027,1028),"")</f>
        <v>1011</v>
      </c>
      <c r="E386" t="str">
        <f t="shared" ca="1" si="16"/>
        <v>Rehabilitation</v>
      </c>
      <c r="F386" t="str">
        <f t="shared" ca="1" si="17"/>
        <v>Condition Deteriorated</v>
      </c>
    </row>
    <row r="387" spans="1:6" x14ac:dyDescent="0.25">
      <c r="A387">
        <f ca="1">IF('Patient History &amp; Demographics'!X387&gt;10,'Patient History &amp; Demographics'!A387,"")</f>
        <v>116466</v>
      </c>
      <c r="B387" t="str">
        <f ca="1">IF('Patient History &amp; Demographics'!X387&gt;=20,"Acute",IF(AND('Patient History &amp; Demographics'!X387&gt;=10,'Patient History &amp; Demographics'!X387&lt;20),"High","Low"))</f>
        <v>Acute</v>
      </c>
      <c r="C387" t="s">
        <v>24156</v>
      </c>
      <c r="D387" t="str">
        <f t="shared" ca="1" si="18"/>
        <v/>
      </c>
      <c r="E387" t="str">
        <f t="shared" ref="E387:E450" ca="1" si="19">IF(C387="Yes",CHOOSE(RANDBETWEEN(1,2),"Screening","Rehabilitation"),"")</f>
        <v/>
      </c>
      <c r="F387" t="str">
        <f t="shared" ref="F387:F450" ca="1" si="20">IF(E387="Rehabilitation",CHOOSE(RANDBETWEEN(1,4),"Positive Progress","No Progress","Condition Deteriorated","Cured"),"")</f>
        <v/>
      </c>
    </row>
    <row r="388" spans="1:6" x14ac:dyDescent="0.25">
      <c r="A388" t="str">
        <f ca="1">IF('Patient History &amp; Demographics'!X388&gt;10,'Patient History &amp; Demographics'!A388,"")</f>
        <v/>
      </c>
      <c r="B388" t="str">
        <f ca="1">IF('Patient History &amp; Demographics'!X388&gt;=20,"Acute",IF(AND('Patient History &amp; Demographics'!X388&gt;=10,'Patient History &amp; Demographics'!X388&lt;20),"High","Low"))</f>
        <v>High</v>
      </c>
      <c r="C388" t="s">
        <v>24156</v>
      </c>
      <c r="D388" t="str">
        <f t="shared" ca="1" si="18"/>
        <v/>
      </c>
      <c r="E388" t="str">
        <f t="shared" ca="1" si="19"/>
        <v/>
      </c>
      <c r="F388" t="str">
        <f t="shared" ca="1" si="20"/>
        <v/>
      </c>
    </row>
    <row r="389" spans="1:6" x14ac:dyDescent="0.25">
      <c r="A389">
        <f ca="1">IF('Patient History &amp; Demographics'!X389&gt;10,'Patient History &amp; Demographics'!A389,"")</f>
        <v>116484</v>
      </c>
      <c r="B389" t="str">
        <f ca="1">IF('Patient History &amp; Demographics'!X389&gt;=20,"Acute",IF(AND('Patient History &amp; Demographics'!X389&gt;=10,'Patient History &amp; Demographics'!X389&lt;20),"High","Low"))</f>
        <v>High</v>
      </c>
      <c r="C389" t="s">
        <v>24156</v>
      </c>
      <c r="D389" t="str">
        <f t="shared" ca="1" si="18"/>
        <v/>
      </c>
      <c r="E389" t="str">
        <f t="shared" ca="1" si="19"/>
        <v/>
      </c>
      <c r="F389" t="str">
        <f t="shared" ca="1" si="20"/>
        <v/>
      </c>
    </row>
    <row r="390" spans="1:6" x14ac:dyDescent="0.25">
      <c r="A390">
        <f ca="1">IF('Patient History &amp; Demographics'!X390&gt;10,'Patient History &amp; Demographics'!A390,"")</f>
        <v>116563</v>
      </c>
      <c r="B390" t="str">
        <f ca="1">IF('Patient History &amp; Demographics'!X390&gt;=20,"Acute",IF(AND('Patient History &amp; Demographics'!X390&gt;=10,'Patient History &amp; Demographics'!X390&lt;20),"High","Low"))</f>
        <v>High</v>
      </c>
      <c r="C390" t="s">
        <v>24156</v>
      </c>
      <c r="D390" t="str">
        <f t="shared" ca="1" si="18"/>
        <v/>
      </c>
      <c r="E390" t="str">
        <f t="shared" ca="1" si="19"/>
        <v/>
      </c>
      <c r="F390" t="str">
        <f t="shared" ca="1" si="20"/>
        <v/>
      </c>
    </row>
    <row r="391" spans="1:6" x14ac:dyDescent="0.25">
      <c r="A391">
        <f ca="1">IF('Patient History &amp; Demographics'!X391&gt;10,'Patient History &amp; Demographics'!A391,"")</f>
        <v>116660</v>
      </c>
      <c r="B391" t="str">
        <f ca="1">IF('Patient History &amp; Demographics'!X391&gt;=20,"Acute",IF(AND('Patient History &amp; Demographics'!X391&gt;=10,'Patient History &amp; Demographics'!X391&lt;20),"High","Low"))</f>
        <v>High</v>
      </c>
      <c r="C391" t="s">
        <v>24156</v>
      </c>
      <c r="D391" t="str">
        <f t="shared" ca="1" si="18"/>
        <v/>
      </c>
      <c r="E391" t="str">
        <f t="shared" ca="1" si="19"/>
        <v/>
      </c>
      <c r="F391" t="str">
        <f t="shared" ca="1" si="20"/>
        <v/>
      </c>
    </row>
    <row r="392" spans="1:6" x14ac:dyDescent="0.25">
      <c r="A392">
        <f ca="1">IF('Patient History &amp; Demographics'!X392&gt;10,'Patient History &amp; Demographics'!A392,"")</f>
        <v>116712</v>
      </c>
      <c r="B392" t="str">
        <f ca="1">IF('Patient History &amp; Demographics'!X392&gt;=20,"Acute",IF(AND('Patient History &amp; Demographics'!X392&gt;=10,'Patient History &amp; Demographics'!X392&lt;20),"High","Low"))</f>
        <v>High</v>
      </c>
      <c r="C392" t="s">
        <v>24156</v>
      </c>
      <c r="D392" t="str">
        <f t="shared" ca="1" si="18"/>
        <v/>
      </c>
      <c r="E392" t="str">
        <f t="shared" ca="1" si="19"/>
        <v/>
      </c>
      <c r="F392" t="str">
        <f t="shared" ca="1" si="20"/>
        <v/>
      </c>
    </row>
    <row r="393" spans="1:6" x14ac:dyDescent="0.25">
      <c r="A393">
        <f ca="1">IF('Patient History &amp; Demographics'!X393&gt;10,'Patient History &amp; Demographics'!A393,"")</f>
        <v>116846</v>
      </c>
      <c r="B393" t="str">
        <f ca="1">IF('Patient History &amp; Demographics'!X393&gt;=20,"Acute",IF(AND('Patient History &amp; Demographics'!X393&gt;=10,'Patient History &amp; Demographics'!X393&lt;20),"High","Low"))</f>
        <v>High</v>
      </c>
      <c r="C393" t="s">
        <v>24156</v>
      </c>
      <c r="D393" t="str">
        <f t="shared" ca="1" si="18"/>
        <v/>
      </c>
      <c r="E393" t="str">
        <f t="shared" ca="1" si="19"/>
        <v/>
      </c>
      <c r="F393" t="str">
        <f t="shared" ca="1" si="20"/>
        <v/>
      </c>
    </row>
    <row r="394" spans="1:6" x14ac:dyDescent="0.25">
      <c r="A394" t="str">
        <f ca="1">IF('Patient History &amp; Demographics'!X394&gt;10,'Patient History &amp; Demographics'!A394,"")</f>
        <v/>
      </c>
      <c r="B394" t="str">
        <f ca="1">IF('Patient History &amp; Demographics'!X394&gt;=20,"Acute",IF(AND('Patient History &amp; Demographics'!X394&gt;=10,'Patient History &amp; Demographics'!X394&lt;20),"High","Low"))</f>
        <v>Low</v>
      </c>
      <c r="C394" t="s">
        <v>24155</v>
      </c>
      <c r="D394">
        <f t="shared" ca="1" si="18"/>
        <v>1005</v>
      </c>
      <c r="E394" t="str">
        <f t="shared" ca="1" si="19"/>
        <v>Rehabilitation</v>
      </c>
      <c r="F394" t="str">
        <f t="shared" ca="1" si="20"/>
        <v>No Progress</v>
      </c>
    </row>
    <row r="395" spans="1:6" x14ac:dyDescent="0.25">
      <c r="A395">
        <f ca="1">IF('Patient History &amp; Demographics'!X395&gt;10,'Patient History &amp; Demographics'!A395,"")</f>
        <v>117104</v>
      </c>
      <c r="B395" t="str">
        <f ca="1">IF('Patient History &amp; Demographics'!X395&gt;=20,"Acute",IF(AND('Patient History &amp; Demographics'!X395&gt;=10,'Patient History &amp; Demographics'!X395&lt;20),"High","Low"))</f>
        <v>High</v>
      </c>
      <c r="C395" t="s">
        <v>24155</v>
      </c>
      <c r="D395">
        <f t="shared" ca="1" si="18"/>
        <v>1004</v>
      </c>
      <c r="E395" t="str">
        <f t="shared" ca="1" si="19"/>
        <v>Rehabilitation</v>
      </c>
      <c r="F395" t="str">
        <f t="shared" ca="1" si="20"/>
        <v>Condition Deteriorated</v>
      </c>
    </row>
    <row r="396" spans="1:6" x14ac:dyDescent="0.25">
      <c r="A396" t="str">
        <f ca="1">IF('Patient History &amp; Demographics'!X396&gt;10,'Patient History &amp; Demographics'!A396,"")</f>
        <v/>
      </c>
      <c r="B396" t="str">
        <f ca="1">IF('Patient History &amp; Demographics'!X396&gt;=20,"Acute",IF(AND('Patient History &amp; Demographics'!X396&gt;=10,'Patient History &amp; Demographics'!X396&lt;20),"High","Low"))</f>
        <v>Low</v>
      </c>
      <c r="C396" t="s">
        <v>24155</v>
      </c>
      <c r="D396">
        <f t="shared" ca="1" si="18"/>
        <v>1008</v>
      </c>
      <c r="E396" t="str">
        <f t="shared" ca="1" si="19"/>
        <v>Rehabilitation</v>
      </c>
      <c r="F396" t="str">
        <f t="shared" ca="1" si="20"/>
        <v>No Progress</v>
      </c>
    </row>
    <row r="397" spans="1:6" x14ac:dyDescent="0.25">
      <c r="A397">
        <f ca="1">IF('Patient History &amp; Demographics'!X397&gt;10,'Patient History &amp; Demographics'!A397,"")</f>
        <v>117140</v>
      </c>
      <c r="B397" t="str">
        <f ca="1">IF('Patient History &amp; Demographics'!X397&gt;=20,"Acute",IF(AND('Patient History &amp; Demographics'!X397&gt;=10,'Patient History &amp; Demographics'!X397&lt;20),"High","Low"))</f>
        <v>High</v>
      </c>
      <c r="C397" t="s">
        <v>24155</v>
      </c>
      <c r="D397">
        <f t="shared" ca="1" si="18"/>
        <v>1026</v>
      </c>
      <c r="E397" t="str">
        <f t="shared" ca="1" si="19"/>
        <v>Screening</v>
      </c>
      <c r="F397" t="str">
        <f t="shared" ca="1" si="20"/>
        <v/>
      </c>
    </row>
    <row r="398" spans="1:6" x14ac:dyDescent="0.25">
      <c r="A398">
        <f ca="1">IF('Patient History &amp; Demographics'!X398&gt;10,'Patient History &amp; Demographics'!A398,"")</f>
        <v>117168</v>
      </c>
      <c r="B398" t="str">
        <f ca="1">IF('Patient History &amp; Demographics'!X398&gt;=20,"Acute",IF(AND('Patient History &amp; Demographics'!X398&gt;=10,'Patient History &amp; Demographics'!X398&lt;20),"High","Low"))</f>
        <v>High</v>
      </c>
      <c r="C398" t="s">
        <v>24156</v>
      </c>
      <c r="D398" t="str">
        <f t="shared" ca="1" si="18"/>
        <v/>
      </c>
      <c r="E398" t="str">
        <f t="shared" ca="1" si="19"/>
        <v/>
      </c>
      <c r="F398" t="str">
        <f t="shared" ca="1" si="20"/>
        <v/>
      </c>
    </row>
    <row r="399" spans="1:6" x14ac:dyDescent="0.25">
      <c r="A399">
        <f ca="1">IF('Patient History &amp; Demographics'!X399&gt;10,'Patient History &amp; Demographics'!A399,"")</f>
        <v>117195</v>
      </c>
      <c r="B399" t="str">
        <f ca="1">IF('Patient History &amp; Demographics'!X399&gt;=20,"Acute",IF(AND('Patient History &amp; Demographics'!X399&gt;=10,'Patient History &amp; Demographics'!X399&lt;20),"High","Low"))</f>
        <v>High</v>
      </c>
      <c r="C399" t="s">
        <v>24155</v>
      </c>
      <c r="D399">
        <f t="shared" ca="1" si="18"/>
        <v>1019</v>
      </c>
      <c r="E399" t="str">
        <f t="shared" ca="1" si="19"/>
        <v>Screening</v>
      </c>
      <c r="F399" t="str">
        <f t="shared" ca="1" si="20"/>
        <v/>
      </c>
    </row>
    <row r="400" spans="1:6" x14ac:dyDescent="0.25">
      <c r="A400" t="str">
        <f ca="1">IF('Patient History &amp; Demographics'!X400&gt;10,'Patient History &amp; Demographics'!A400,"")</f>
        <v/>
      </c>
      <c r="B400" t="str">
        <f ca="1">IF('Patient History &amp; Demographics'!X400&gt;=20,"Acute",IF(AND('Patient History &amp; Demographics'!X400&gt;=10,'Patient History &amp; Demographics'!X400&lt;20),"High","Low"))</f>
        <v>Low</v>
      </c>
      <c r="C400" t="s">
        <v>24156</v>
      </c>
      <c r="D400" t="str">
        <f t="shared" ca="1" si="18"/>
        <v/>
      </c>
      <c r="E400" t="str">
        <f t="shared" ca="1" si="19"/>
        <v/>
      </c>
      <c r="F400" t="str">
        <f t="shared" ca="1" si="20"/>
        <v/>
      </c>
    </row>
    <row r="401" spans="1:6" x14ac:dyDescent="0.25">
      <c r="A401">
        <f ca="1">IF('Patient History &amp; Demographics'!X401&gt;10,'Patient History &amp; Demographics'!A401,"")</f>
        <v>117247</v>
      </c>
      <c r="B401" t="str">
        <f ca="1">IF('Patient History &amp; Demographics'!X401&gt;=20,"Acute",IF(AND('Patient History &amp; Demographics'!X401&gt;=10,'Patient History &amp; Demographics'!X401&lt;20),"High","Low"))</f>
        <v>High</v>
      </c>
      <c r="C401" t="s">
        <v>24155</v>
      </c>
      <c r="D401">
        <f t="shared" ca="1" si="18"/>
        <v>1015</v>
      </c>
      <c r="E401" t="str">
        <f t="shared" ca="1" si="19"/>
        <v>Screening</v>
      </c>
      <c r="F401" t="str">
        <f t="shared" ca="1" si="20"/>
        <v/>
      </c>
    </row>
    <row r="402" spans="1:6" x14ac:dyDescent="0.25">
      <c r="A402">
        <f ca="1">IF('Patient History &amp; Demographics'!X402&gt;10,'Patient History &amp; Demographics'!A402,"")</f>
        <v>117274</v>
      </c>
      <c r="B402" t="str">
        <f ca="1">IF('Patient History &amp; Demographics'!X402&gt;=20,"Acute",IF(AND('Patient History &amp; Demographics'!X402&gt;=10,'Patient History &amp; Demographics'!X402&lt;20),"High","Low"))</f>
        <v>High</v>
      </c>
      <c r="C402" t="s">
        <v>24156</v>
      </c>
      <c r="D402" t="str">
        <f t="shared" ca="1" si="18"/>
        <v/>
      </c>
      <c r="E402" t="str">
        <f t="shared" ca="1" si="19"/>
        <v/>
      </c>
      <c r="F402" t="str">
        <f t="shared" ca="1" si="20"/>
        <v/>
      </c>
    </row>
    <row r="403" spans="1:6" x14ac:dyDescent="0.25">
      <c r="A403">
        <f ca="1">IF('Patient History &amp; Demographics'!X403&gt;10,'Patient History &amp; Demographics'!A403,"")</f>
        <v>117520</v>
      </c>
      <c r="B403" t="str">
        <f ca="1">IF('Patient History &amp; Demographics'!X403&gt;=20,"Acute",IF(AND('Patient History &amp; Demographics'!X403&gt;=10,'Patient History &amp; Demographics'!X403&lt;20),"High","Low"))</f>
        <v>High</v>
      </c>
      <c r="C403" t="s">
        <v>24155</v>
      </c>
      <c r="D403">
        <f t="shared" ca="1" si="18"/>
        <v>1010</v>
      </c>
      <c r="E403" t="str">
        <f t="shared" ca="1" si="19"/>
        <v>Rehabilitation</v>
      </c>
      <c r="F403" t="str">
        <f t="shared" ca="1" si="20"/>
        <v>Condition Deteriorated</v>
      </c>
    </row>
    <row r="404" spans="1:6" x14ac:dyDescent="0.25">
      <c r="A404">
        <f ca="1">IF('Patient History &amp; Demographics'!X404&gt;10,'Patient History &amp; Demographics'!A404,"")</f>
        <v>117557</v>
      </c>
      <c r="B404" t="str">
        <f ca="1">IF('Patient History &amp; Demographics'!X404&gt;=20,"Acute",IF(AND('Patient History &amp; Demographics'!X404&gt;=10,'Patient History &amp; Demographics'!X404&lt;20),"High","Low"))</f>
        <v>High</v>
      </c>
      <c r="C404" t="s">
        <v>24155</v>
      </c>
      <c r="D404">
        <f t="shared" ca="1" si="18"/>
        <v>1002</v>
      </c>
      <c r="E404" t="str">
        <f t="shared" ca="1" si="19"/>
        <v>Rehabilitation</v>
      </c>
      <c r="F404" t="str">
        <f t="shared" ca="1" si="20"/>
        <v>Condition Deteriorated</v>
      </c>
    </row>
    <row r="405" spans="1:6" x14ac:dyDescent="0.25">
      <c r="A405">
        <f ca="1">IF('Patient History &amp; Demographics'!X405&gt;10,'Patient History &amp; Demographics'!A405,"")</f>
        <v>117575</v>
      </c>
      <c r="B405" t="str">
        <f ca="1">IF('Patient History &amp; Demographics'!X405&gt;=20,"Acute",IF(AND('Patient History &amp; Demographics'!X405&gt;=10,'Patient History &amp; Demographics'!X405&lt;20),"High","Low"))</f>
        <v>High</v>
      </c>
      <c r="C405" t="s">
        <v>24156</v>
      </c>
      <c r="D405" t="str">
        <f t="shared" ca="1" si="18"/>
        <v/>
      </c>
      <c r="E405" t="str">
        <f t="shared" ca="1" si="19"/>
        <v/>
      </c>
      <c r="F405" t="str">
        <f t="shared" ca="1" si="20"/>
        <v/>
      </c>
    </row>
    <row r="406" spans="1:6" x14ac:dyDescent="0.25">
      <c r="A406">
        <f ca="1">IF('Patient History &amp; Demographics'!X406&gt;10,'Patient History &amp; Demographics'!A406,"")</f>
        <v>117627</v>
      </c>
      <c r="B406" t="str">
        <f ca="1">IF('Patient History &amp; Demographics'!X406&gt;=20,"Acute",IF(AND('Patient History &amp; Demographics'!X406&gt;=10,'Patient History &amp; Demographics'!X406&lt;20),"High","Low"))</f>
        <v>High</v>
      </c>
      <c r="C406" t="s">
        <v>24156</v>
      </c>
      <c r="D406" t="str">
        <f t="shared" ca="1" si="18"/>
        <v/>
      </c>
      <c r="E406" t="str">
        <f t="shared" ca="1" si="19"/>
        <v/>
      </c>
      <c r="F406" t="str">
        <f t="shared" ca="1" si="20"/>
        <v/>
      </c>
    </row>
    <row r="407" spans="1:6" x14ac:dyDescent="0.25">
      <c r="A407">
        <f ca="1">IF('Patient History &amp; Demographics'!X407&gt;10,'Patient History &amp; Demographics'!A407,"")</f>
        <v>117636</v>
      </c>
      <c r="B407" t="str">
        <f ca="1">IF('Patient History &amp; Demographics'!X407&gt;=20,"Acute",IF(AND('Patient History &amp; Demographics'!X407&gt;=10,'Patient History &amp; Demographics'!X407&lt;20),"High","Low"))</f>
        <v>Acute</v>
      </c>
      <c r="C407" t="s">
        <v>24155</v>
      </c>
      <c r="D407">
        <f t="shared" ca="1" si="18"/>
        <v>1001</v>
      </c>
      <c r="E407" t="str">
        <f t="shared" ca="1" si="19"/>
        <v>Rehabilitation</v>
      </c>
      <c r="F407" t="str">
        <f t="shared" ca="1" si="20"/>
        <v>Positive Progress</v>
      </c>
    </row>
    <row r="408" spans="1:6" x14ac:dyDescent="0.25">
      <c r="A408">
        <f ca="1">IF('Patient History &amp; Demographics'!X408&gt;10,'Patient History &amp; Demographics'!A408,"")</f>
        <v>117645</v>
      </c>
      <c r="B408" t="str">
        <f ca="1">IF('Patient History &amp; Demographics'!X408&gt;=20,"Acute",IF(AND('Patient History &amp; Demographics'!X408&gt;=10,'Patient History &amp; Demographics'!X408&lt;20),"High","Low"))</f>
        <v>High</v>
      </c>
      <c r="C408" t="s">
        <v>24156</v>
      </c>
      <c r="D408" t="str">
        <f t="shared" ca="1" si="18"/>
        <v/>
      </c>
      <c r="E408" t="str">
        <f t="shared" ca="1" si="19"/>
        <v/>
      </c>
      <c r="F408" t="str">
        <f t="shared" ca="1" si="20"/>
        <v/>
      </c>
    </row>
    <row r="409" spans="1:6" x14ac:dyDescent="0.25">
      <c r="A409">
        <f ca="1">IF('Patient History &amp; Demographics'!X409&gt;10,'Patient History &amp; Demographics'!A409,"")</f>
        <v>117672</v>
      </c>
      <c r="B409" t="str">
        <f ca="1">IF('Patient History &amp; Demographics'!X409&gt;=20,"Acute",IF(AND('Patient History &amp; Demographics'!X409&gt;=10,'Patient History &amp; Demographics'!X409&lt;20),"High","Low"))</f>
        <v>High</v>
      </c>
      <c r="C409" t="s">
        <v>24156</v>
      </c>
      <c r="D409" t="str">
        <f t="shared" ca="1" si="18"/>
        <v/>
      </c>
      <c r="E409" t="str">
        <f t="shared" ca="1" si="19"/>
        <v/>
      </c>
      <c r="F409" t="str">
        <f t="shared" ca="1" si="20"/>
        <v/>
      </c>
    </row>
    <row r="410" spans="1:6" x14ac:dyDescent="0.25">
      <c r="A410">
        <f ca="1">IF('Patient History &amp; Demographics'!X410&gt;10,'Patient History &amp; Demographics'!A410,"")</f>
        <v>117681</v>
      </c>
      <c r="B410" t="str">
        <f ca="1">IF('Patient History &amp; Demographics'!X410&gt;=20,"Acute",IF(AND('Patient History &amp; Demographics'!X410&gt;=10,'Patient History &amp; Demographics'!X410&lt;20),"High","Low"))</f>
        <v>Acute</v>
      </c>
      <c r="C410" t="s">
        <v>24155</v>
      </c>
      <c r="D410">
        <f t="shared" ca="1" si="18"/>
        <v>1025</v>
      </c>
      <c r="E410" t="str">
        <f t="shared" ca="1" si="19"/>
        <v>Screening</v>
      </c>
      <c r="F410" t="str">
        <f t="shared" ca="1" si="20"/>
        <v/>
      </c>
    </row>
    <row r="411" spans="1:6" x14ac:dyDescent="0.25">
      <c r="A411" t="str">
        <f ca="1">IF('Patient History &amp; Demographics'!X411&gt;10,'Patient History &amp; Demographics'!A411,"")</f>
        <v/>
      </c>
      <c r="B411" t="str">
        <f ca="1">IF('Patient History &amp; Demographics'!X411&gt;=20,"Acute",IF(AND('Patient History &amp; Demographics'!X411&gt;=10,'Patient History &amp; Demographics'!X411&lt;20),"High","Low"))</f>
        <v>High</v>
      </c>
      <c r="C411" t="s">
        <v>24155</v>
      </c>
      <c r="D411">
        <f t="shared" ca="1" si="18"/>
        <v>1019</v>
      </c>
      <c r="E411" t="str">
        <f t="shared" ca="1" si="19"/>
        <v>Screening</v>
      </c>
      <c r="F411" t="str">
        <f t="shared" ca="1" si="20"/>
        <v/>
      </c>
    </row>
    <row r="412" spans="1:6" x14ac:dyDescent="0.25">
      <c r="A412">
        <f ca="1">IF('Patient History &amp; Demographics'!X412&gt;10,'Patient History &amp; Demographics'!A412,"")</f>
        <v>117706</v>
      </c>
      <c r="B412" t="str">
        <f ca="1">IF('Patient History &amp; Demographics'!X412&gt;=20,"Acute",IF(AND('Patient History &amp; Demographics'!X412&gt;=10,'Patient History &amp; Demographics'!X412&lt;20),"High","Low"))</f>
        <v>Acute</v>
      </c>
      <c r="C412" t="s">
        <v>24155</v>
      </c>
      <c r="D412">
        <f t="shared" ca="1" si="18"/>
        <v>1023</v>
      </c>
      <c r="E412" t="str">
        <f t="shared" ca="1" si="19"/>
        <v>Rehabilitation</v>
      </c>
      <c r="F412" t="str">
        <f t="shared" ca="1" si="20"/>
        <v>Condition Deteriorated</v>
      </c>
    </row>
    <row r="413" spans="1:6" x14ac:dyDescent="0.25">
      <c r="A413" t="str">
        <f ca="1">IF('Patient History &amp; Demographics'!X413&gt;10,'Patient History &amp; Demographics'!A413,"")</f>
        <v/>
      </c>
      <c r="B413" t="str">
        <f ca="1">IF('Patient History &amp; Demographics'!X413&gt;=20,"Acute",IF(AND('Patient History &amp; Demographics'!X413&gt;=10,'Patient History &amp; Demographics'!X413&lt;20),"High","Low"))</f>
        <v>Low</v>
      </c>
      <c r="C413" t="s">
        <v>24156</v>
      </c>
      <c r="D413" t="str">
        <f t="shared" ca="1" si="18"/>
        <v/>
      </c>
      <c r="E413" t="str">
        <f t="shared" ca="1" si="19"/>
        <v/>
      </c>
      <c r="F413" t="str">
        <f t="shared" ca="1" si="20"/>
        <v/>
      </c>
    </row>
    <row r="414" spans="1:6" x14ac:dyDescent="0.25">
      <c r="A414" t="str">
        <f ca="1">IF('Patient History &amp; Demographics'!X414&gt;10,'Patient History &amp; Demographics'!A414,"")</f>
        <v/>
      </c>
      <c r="B414" t="str">
        <f ca="1">IF('Patient History &amp; Demographics'!X414&gt;=20,"Acute",IF(AND('Patient History &amp; Demographics'!X414&gt;=10,'Patient History &amp; Demographics'!X414&lt;20),"High","Low"))</f>
        <v>Low</v>
      </c>
      <c r="C414" t="s">
        <v>24155</v>
      </c>
      <c r="D414">
        <f t="shared" ca="1" si="18"/>
        <v>1021</v>
      </c>
      <c r="E414" t="str">
        <f t="shared" ca="1" si="19"/>
        <v>Rehabilitation</v>
      </c>
      <c r="F414" t="str">
        <f t="shared" ca="1" si="20"/>
        <v>Positive Progress</v>
      </c>
    </row>
    <row r="415" spans="1:6" x14ac:dyDescent="0.25">
      <c r="A415" t="str">
        <f ca="1">IF('Patient History &amp; Demographics'!X415&gt;10,'Patient History &amp; Demographics'!A415,"")</f>
        <v/>
      </c>
      <c r="B415" t="str">
        <f ca="1">IF('Patient History &amp; Demographics'!X415&gt;=20,"Acute",IF(AND('Patient History &amp; Demographics'!X415&gt;=10,'Patient History &amp; Demographics'!X415&lt;20),"High","Low"))</f>
        <v>Low</v>
      </c>
      <c r="C415" t="s">
        <v>24155</v>
      </c>
      <c r="D415">
        <f t="shared" ca="1" si="18"/>
        <v>1027</v>
      </c>
      <c r="E415" t="str">
        <f t="shared" ca="1" si="19"/>
        <v>Screening</v>
      </c>
      <c r="F415" t="str">
        <f t="shared" ca="1" si="20"/>
        <v/>
      </c>
    </row>
    <row r="416" spans="1:6" x14ac:dyDescent="0.25">
      <c r="A416">
        <f ca="1">IF('Patient History &amp; Demographics'!X416&gt;10,'Patient History &amp; Demographics'!A416,"")</f>
        <v>117751</v>
      </c>
      <c r="B416" t="str">
        <f ca="1">IF('Patient History &amp; Demographics'!X416&gt;=20,"Acute",IF(AND('Patient History &amp; Demographics'!X416&gt;=10,'Patient History &amp; Demographics'!X416&lt;20),"High","Low"))</f>
        <v>Acute</v>
      </c>
      <c r="C416" t="s">
        <v>24156</v>
      </c>
      <c r="D416" t="str">
        <f t="shared" ca="1" si="18"/>
        <v/>
      </c>
      <c r="E416" t="str">
        <f t="shared" ca="1" si="19"/>
        <v/>
      </c>
      <c r="F416" t="str">
        <f t="shared" ca="1" si="20"/>
        <v/>
      </c>
    </row>
    <row r="417" spans="1:6" x14ac:dyDescent="0.25">
      <c r="A417">
        <f ca="1">IF('Patient History &amp; Demographics'!X417&gt;10,'Patient History &amp; Demographics'!A417,"")</f>
        <v>117788</v>
      </c>
      <c r="B417" t="str">
        <f ca="1">IF('Patient History &amp; Demographics'!X417&gt;=20,"Acute",IF(AND('Patient History &amp; Demographics'!X417&gt;=10,'Patient History &amp; Demographics'!X417&lt;20),"High","Low"))</f>
        <v>High</v>
      </c>
      <c r="C417" t="s">
        <v>24155</v>
      </c>
      <c r="D417">
        <f t="shared" ca="1" si="18"/>
        <v>1014</v>
      </c>
      <c r="E417" t="str">
        <f t="shared" ca="1" si="19"/>
        <v>Rehabilitation</v>
      </c>
      <c r="F417" t="str">
        <f t="shared" ca="1" si="20"/>
        <v>Positive Progress</v>
      </c>
    </row>
    <row r="418" spans="1:6" x14ac:dyDescent="0.25">
      <c r="A418" t="str">
        <f ca="1">IF('Patient History &amp; Demographics'!X418&gt;10,'Patient History &amp; Demographics'!A418,"")</f>
        <v/>
      </c>
      <c r="B418" t="str">
        <f ca="1">IF('Patient History &amp; Demographics'!X418&gt;=20,"Acute",IF(AND('Patient History &amp; Demographics'!X418&gt;=10,'Patient History &amp; Demographics'!X418&lt;20),"High","Low"))</f>
        <v>Low</v>
      </c>
      <c r="C418" t="s">
        <v>24156</v>
      </c>
      <c r="D418" t="str">
        <f t="shared" ca="1" si="18"/>
        <v/>
      </c>
      <c r="E418" t="str">
        <f t="shared" ca="1" si="19"/>
        <v/>
      </c>
      <c r="F418" t="str">
        <f t="shared" ca="1" si="20"/>
        <v/>
      </c>
    </row>
    <row r="419" spans="1:6" x14ac:dyDescent="0.25">
      <c r="A419">
        <f ca="1">IF('Patient History &amp; Demographics'!X419&gt;10,'Patient History &amp; Demographics'!A419,"")</f>
        <v>117867</v>
      </c>
      <c r="B419" t="str">
        <f ca="1">IF('Patient History &amp; Demographics'!X419&gt;=20,"Acute",IF(AND('Patient History &amp; Demographics'!X419&gt;=10,'Patient History &amp; Demographics'!X419&lt;20),"High","Low"))</f>
        <v>High</v>
      </c>
      <c r="C419" t="s">
        <v>24156</v>
      </c>
      <c r="D419" t="str">
        <f t="shared" ca="1" si="18"/>
        <v/>
      </c>
      <c r="E419" t="str">
        <f t="shared" ca="1" si="19"/>
        <v/>
      </c>
      <c r="F419" t="str">
        <f t="shared" ca="1" si="20"/>
        <v/>
      </c>
    </row>
    <row r="420" spans="1:6" x14ac:dyDescent="0.25">
      <c r="A420" t="str">
        <f ca="1">IF('Patient History &amp; Demographics'!X420&gt;10,'Patient History &amp; Demographics'!A420,"")</f>
        <v/>
      </c>
      <c r="B420" t="str">
        <f ca="1">IF('Patient History &amp; Demographics'!X420&gt;=20,"Acute",IF(AND('Patient History &amp; Demographics'!X420&gt;=10,'Patient History &amp; Demographics'!X420&lt;20),"High","Low"))</f>
        <v>Low</v>
      </c>
      <c r="C420" t="s">
        <v>24155</v>
      </c>
      <c r="D420">
        <f t="shared" ca="1" si="18"/>
        <v>1020</v>
      </c>
      <c r="E420" t="str">
        <f t="shared" ca="1" si="19"/>
        <v>Screening</v>
      </c>
      <c r="F420" t="str">
        <f t="shared" ca="1" si="20"/>
        <v/>
      </c>
    </row>
    <row r="421" spans="1:6" x14ac:dyDescent="0.25">
      <c r="A421">
        <f ca="1">IF('Patient History &amp; Demographics'!X421&gt;10,'Patient History &amp; Demographics'!A421,"")</f>
        <v>117900</v>
      </c>
      <c r="B421" t="str">
        <f ca="1">IF('Patient History &amp; Demographics'!X421&gt;=20,"Acute",IF(AND('Patient History &amp; Demographics'!X421&gt;=10,'Patient History &amp; Demographics'!X421&lt;20),"High","Low"))</f>
        <v>High</v>
      </c>
      <c r="C421" t="s">
        <v>24156</v>
      </c>
      <c r="D421" t="str">
        <f t="shared" ca="1" si="18"/>
        <v/>
      </c>
      <c r="E421" t="str">
        <f t="shared" ca="1" si="19"/>
        <v/>
      </c>
      <c r="F421" t="str">
        <f t="shared" ca="1" si="20"/>
        <v/>
      </c>
    </row>
    <row r="422" spans="1:6" x14ac:dyDescent="0.25">
      <c r="A422">
        <f ca="1">IF('Patient History &amp; Demographics'!X422&gt;10,'Patient History &amp; Demographics'!A422,"")</f>
        <v>117928</v>
      </c>
      <c r="B422" t="str">
        <f ca="1">IF('Patient History &amp; Demographics'!X422&gt;=20,"Acute",IF(AND('Patient History &amp; Demographics'!X422&gt;=10,'Patient History &amp; Demographics'!X422&lt;20),"High","Low"))</f>
        <v>High</v>
      </c>
      <c r="C422" t="s">
        <v>24156</v>
      </c>
      <c r="D422" t="str">
        <f t="shared" ca="1" si="18"/>
        <v/>
      </c>
      <c r="E422" t="str">
        <f t="shared" ca="1" si="19"/>
        <v/>
      </c>
      <c r="F422" t="str">
        <f t="shared" ca="1" si="20"/>
        <v/>
      </c>
    </row>
    <row r="423" spans="1:6" x14ac:dyDescent="0.25">
      <c r="A423" t="str">
        <f ca="1">IF('Patient History &amp; Demographics'!X423&gt;10,'Patient History &amp; Demographics'!A423,"")</f>
        <v/>
      </c>
      <c r="B423" t="str">
        <f ca="1">IF('Patient History &amp; Demographics'!X423&gt;=20,"Acute",IF(AND('Patient History &amp; Demographics'!X423&gt;=10,'Patient History &amp; Demographics'!X423&lt;20),"High","Low"))</f>
        <v>Low</v>
      </c>
      <c r="C423" t="s">
        <v>24156</v>
      </c>
      <c r="D423" t="str">
        <f t="shared" ca="1" si="18"/>
        <v/>
      </c>
      <c r="E423" t="str">
        <f t="shared" ca="1" si="19"/>
        <v/>
      </c>
      <c r="F423" t="str">
        <f t="shared" ca="1" si="20"/>
        <v/>
      </c>
    </row>
    <row r="424" spans="1:6" x14ac:dyDescent="0.25">
      <c r="A424">
        <f ca="1">IF('Patient History &amp; Demographics'!X424&gt;10,'Patient History &amp; Demographics'!A424,"")</f>
        <v>117955</v>
      </c>
      <c r="B424" t="str">
        <f ca="1">IF('Patient History &amp; Demographics'!X424&gt;=20,"Acute",IF(AND('Patient History &amp; Demographics'!X424&gt;=10,'Patient History &amp; Demographics'!X424&lt;20),"High","Low"))</f>
        <v>High</v>
      </c>
      <c r="C424" t="s">
        <v>24156</v>
      </c>
      <c r="D424" t="str">
        <f t="shared" ca="1" si="18"/>
        <v/>
      </c>
      <c r="E424" t="str">
        <f t="shared" ca="1" si="19"/>
        <v/>
      </c>
      <c r="F424" t="str">
        <f t="shared" ca="1" si="20"/>
        <v/>
      </c>
    </row>
    <row r="425" spans="1:6" x14ac:dyDescent="0.25">
      <c r="A425">
        <f ca="1">IF('Patient History &amp; Demographics'!X425&gt;10,'Patient History &amp; Demographics'!A425,"")</f>
        <v>118116</v>
      </c>
      <c r="B425" t="str">
        <f ca="1">IF('Patient History &amp; Demographics'!X425&gt;=20,"Acute",IF(AND('Patient History &amp; Demographics'!X425&gt;=10,'Patient History &amp; Demographics'!X425&lt;20),"High","Low"))</f>
        <v>High</v>
      </c>
      <c r="C425" t="s">
        <v>24156</v>
      </c>
      <c r="D425" t="str">
        <f t="shared" ca="1" si="18"/>
        <v/>
      </c>
      <c r="E425" t="str">
        <f t="shared" ca="1" si="19"/>
        <v/>
      </c>
      <c r="F425" t="str">
        <f t="shared" ca="1" si="20"/>
        <v/>
      </c>
    </row>
    <row r="426" spans="1:6" x14ac:dyDescent="0.25">
      <c r="A426">
        <f ca="1">IF('Patient History &amp; Demographics'!X426&gt;10,'Patient History &amp; Demographics'!A426,"")</f>
        <v>118125</v>
      </c>
      <c r="B426" t="str">
        <f ca="1">IF('Patient History &amp; Demographics'!X426&gt;=20,"Acute",IF(AND('Patient History &amp; Demographics'!X426&gt;=10,'Patient History &amp; Demographics'!X426&lt;20),"High","Low"))</f>
        <v>High</v>
      </c>
      <c r="C426" t="s">
        <v>24155</v>
      </c>
      <c r="D426">
        <f t="shared" ca="1" si="18"/>
        <v>1001</v>
      </c>
      <c r="E426" t="str">
        <f t="shared" ca="1" si="19"/>
        <v>Rehabilitation</v>
      </c>
      <c r="F426" t="str">
        <f t="shared" ca="1" si="20"/>
        <v>No Progress</v>
      </c>
    </row>
    <row r="427" spans="1:6" x14ac:dyDescent="0.25">
      <c r="A427" t="str">
        <f ca="1">IF('Patient History &amp; Demographics'!X427&gt;10,'Patient History &amp; Demographics'!A427,"")</f>
        <v/>
      </c>
      <c r="B427" t="str">
        <f ca="1">IF('Patient History &amp; Demographics'!X427&gt;=20,"Acute",IF(AND('Patient History &amp; Demographics'!X427&gt;=10,'Patient History &amp; Demographics'!X427&lt;20),"High","Low"))</f>
        <v>Low</v>
      </c>
      <c r="C427" t="s">
        <v>24156</v>
      </c>
      <c r="D427" t="str">
        <f t="shared" ca="1" si="18"/>
        <v/>
      </c>
      <c r="E427" t="str">
        <f t="shared" ca="1" si="19"/>
        <v/>
      </c>
      <c r="F427" t="str">
        <f t="shared" ca="1" si="20"/>
        <v/>
      </c>
    </row>
    <row r="428" spans="1:6" x14ac:dyDescent="0.25">
      <c r="A428">
        <f ca="1">IF('Patient History &amp; Demographics'!X428&gt;10,'Patient History &amp; Demographics'!A428,"")</f>
        <v>118143</v>
      </c>
      <c r="B428" t="str">
        <f ca="1">IF('Patient History &amp; Demographics'!X428&gt;=20,"Acute",IF(AND('Patient History &amp; Demographics'!X428&gt;=10,'Patient History &amp; Demographics'!X428&lt;20),"High","Low"))</f>
        <v>High</v>
      </c>
      <c r="C428" t="s">
        <v>24155</v>
      </c>
      <c r="D428">
        <f t="shared" ca="1" si="18"/>
        <v>1001</v>
      </c>
      <c r="E428" t="str">
        <f t="shared" ca="1" si="19"/>
        <v>Rehabilitation</v>
      </c>
      <c r="F428" t="str">
        <f t="shared" ca="1" si="20"/>
        <v>Cured</v>
      </c>
    </row>
    <row r="429" spans="1:6" x14ac:dyDescent="0.25">
      <c r="A429">
        <f ca="1">IF('Patient History &amp; Demographics'!X429&gt;10,'Patient History &amp; Demographics'!A429,"")</f>
        <v>118161</v>
      </c>
      <c r="B429" t="str">
        <f ca="1">IF('Patient History &amp; Demographics'!X429&gt;=20,"Acute",IF(AND('Patient History &amp; Demographics'!X429&gt;=10,'Patient History &amp; Demographics'!X429&lt;20),"High","Low"))</f>
        <v>Acute</v>
      </c>
      <c r="C429" t="s">
        <v>24156</v>
      </c>
      <c r="D429" t="str">
        <f t="shared" ca="1" si="18"/>
        <v/>
      </c>
      <c r="E429" t="str">
        <f t="shared" ca="1" si="19"/>
        <v/>
      </c>
      <c r="F429" t="str">
        <f t="shared" ca="1" si="20"/>
        <v/>
      </c>
    </row>
    <row r="430" spans="1:6" x14ac:dyDescent="0.25">
      <c r="A430" t="str">
        <f ca="1">IF('Patient History &amp; Demographics'!X430&gt;10,'Patient History &amp; Demographics'!A430,"")</f>
        <v/>
      </c>
      <c r="B430" t="str">
        <f ca="1">IF('Patient History &amp; Demographics'!X430&gt;=20,"Acute",IF(AND('Patient History &amp; Demographics'!X430&gt;=10,'Patient History &amp; Demographics'!X430&lt;20),"High","Low"))</f>
        <v>High</v>
      </c>
      <c r="C430" t="s">
        <v>24155</v>
      </c>
      <c r="D430">
        <f t="shared" ca="1" si="18"/>
        <v>1022</v>
      </c>
      <c r="E430" t="str">
        <f t="shared" ca="1" si="19"/>
        <v>Rehabilitation</v>
      </c>
      <c r="F430" t="str">
        <f t="shared" ca="1" si="20"/>
        <v>No Progress</v>
      </c>
    </row>
    <row r="431" spans="1:6" x14ac:dyDescent="0.25">
      <c r="A431">
        <f ca="1">IF('Patient History &amp; Demographics'!X431&gt;10,'Patient History &amp; Demographics'!A431,"")</f>
        <v>118198</v>
      </c>
      <c r="B431" t="str">
        <f ca="1">IF('Patient History &amp; Demographics'!X431&gt;=20,"Acute",IF(AND('Patient History &amp; Demographics'!X431&gt;=10,'Patient History &amp; Demographics'!X431&lt;20),"High","Low"))</f>
        <v>Acute</v>
      </c>
      <c r="C431" t="s">
        <v>24156</v>
      </c>
      <c r="D431" t="str">
        <f t="shared" ca="1" si="18"/>
        <v/>
      </c>
      <c r="E431" t="str">
        <f t="shared" ca="1" si="19"/>
        <v/>
      </c>
      <c r="F431" t="str">
        <f t="shared" ca="1" si="20"/>
        <v/>
      </c>
    </row>
    <row r="432" spans="1:6" x14ac:dyDescent="0.25">
      <c r="A432">
        <f ca="1">IF('Patient History &amp; Demographics'!X432&gt;10,'Patient History &amp; Demographics'!A432,"")</f>
        <v>118259</v>
      </c>
      <c r="B432" t="str">
        <f ca="1">IF('Patient History &amp; Demographics'!X432&gt;=20,"Acute",IF(AND('Patient History &amp; Demographics'!X432&gt;=10,'Patient History &amp; Demographics'!X432&lt;20),"High","Low"))</f>
        <v>High</v>
      </c>
      <c r="C432" t="s">
        <v>24155</v>
      </c>
      <c r="D432">
        <f t="shared" ca="1" si="18"/>
        <v>1009</v>
      </c>
      <c r="E432" t="str">
        <f t="shared" ca="1" si="19"/>
        <v>Rehabilitation</v>
      </c>
      <c r="F432" t="str">
        <f t="shared" ca="1" si="20"/>
        <v>Cured</v>
      </c>
    </row>
    <row r="433" spans="1:6" x14ac:dyDescent="0.25">
      <c r="A433" t="str">
        <f ca="1">IF('Patient History &amp; Demographics'!X433&gt;10,'Patient History &amp; Demographics'!A433,"")</f>
        <v/>
      </c>
      <c r="B433" t="str">
        <f ca="1">IF('Patient History &amp; Demographics'!X433&gt;=20,"Acute",IF(AND('Patient History &amp; Demographics'!X433&gt;=10,'Patient History &amp; Demographics'!X433&lt;20),"High","Low"))</f>
        <v>Low</v>
      </c>
      <c r="C433" t="s">
        <v>24155</v>
      </c>
      <c r="D433">
        <f t="shared" ca="1" si="18"/>
        <v>1024</v>
      </c>
      <c r="E433" t="str">
        <f t="shared" ca="1" si="19"/>
        <v>Screening</v>
      </c>
      <c r="F433" t="str">
        <f t="shared" ca="1" si="20"/>
        <v/>
      </c>
    </row>
    <row r="434" spans="1:6" x14ac:dyDescent="0.25">
      <c r="A434">
        <f ca="1">IF('Patient History &amp; Demographics'!X434&gt;10,'Patient History &amp; Demographics'!A434,"")</f>
        <v>118286</v>
      </c>
      <c r="B434" t="str">
        <f ca="1">IF('Patient History &amp; Demographics'!X434&gt;=20,"Acute",IF(AND('Patient History &amp; Demographics'!X434&gt;=10,'Patient History &amp; Demographics'!X434&lt;20),"High","Low"))</f>
        <v>Acute</v>
      </c>
      <c r="C434" t="s">
        <v>24156</v>
      </c>
      <c r="D434" t="str">
        <f t="shared" ca="1" si="18"/>
        <v/>
      </c>
      <c r="E434" t="str">
        <f t="shared" ca="1" si="19"/>
        <v/>
      </c>
      <c r="F434" t="str">
        <f t="shared" ca="1" si="20"/>
        <v/>
      </c>
    </row>
    <row r="435" spans="1:6" x14ac:dyDescent="0.25">
      <c r="A435">
        <f ca="1">IF('Patient History &amp; Demographics'!X435&gt;10,'Patient History &amp; Demographics'!A435,"")</f>
        <v>118347</v>
      </c>
      <c r="B435" t="str">
        <f ca="1">IF('Patient History &amp; Demographics'!X435&gt;=20,"Acute",IF(AND('Patient History &amp; Demographics'!X435&gt;=10,'Patient History &amp; Demographics'!X435&lt;20),"High","Low"))</f>
        <v>High</v>
      </c>
      <c r="C435" t="s">
        <v>24156</v>
      </c>
      <c r="D435" t="str">
        <f t="shared" ca="1" si="18"/>
        <v/>
      </c>
      <c r="E435" t="str">
        <f t="shared" ca="1" si="19"/>
        <v/>
      </c>
      <c r="F435" t="str">
        <f t="shared" ca="1" si="20"/>
        <v/>
      </c>
    </row>
    <row r="436" spans="1:6" x14ac:dyDescent="0.25">
      <c r="A436">
        <f ca="1">IF('Patient History &amp; Demographics'!X436&gt;10,'Patient History &amp; Demographics'!A436,"")</f>
        <v>118356</v>
      </c>
      <c r="B436" t="str">
        <f ca="1">IF('Patient History &amp; Demographics'!X436&gt;=20,"Acute",IF(AND('Patient History &amp; Demographics'!X436&gt;=10,'Patient History &amp; Demographics'!X436&lt;20),"High","Low"))</f>
        <v>High</v>
      </c>
      <c r="C436" t="s">
        <v>24155</v>
      </c>
      <c r="D436">
        <f t="shared" ca="1" si="18"/>
        <v>1012</v>
      </c>
      <c r="E436" t="str">
        <f t="shared" ca="1" si="19"/>
        <v>Screening</v>
      </c>
      <c r="F436" t="str">
        <f t="shared" ca="1" si="20"/>
        <v/>
      </c>
    </row>
    <row r="437" spans="1:6" x14ac:dyDescent="0.25">
      <c r="A437">
        <f ca="1">IF('Patient History &amp; Demographics'!X437&gt;10,'Patient History &amp; Demographics'!A437,"")</f>
        <v>118541</v>
      </c>
      <c r="B437" t="str">
        <f ca="1">IF('Patient History &amp; Demographics'!X437&gt;=20,"Acute",IF(AND('Patient History &amp; Demographics'!X437&gt;=10,'Patient History &amp; Demographics'!X437&lt;20),"High","Low"))</f>
        <v>High</v>
      </c>
      <c r="C437" t="s">
        <v>24155</v>
      </c>
      <c r="D437">
        <f t="shared" ca="1" si="18"/>
        <v>1022</v>
      </c>
      <c r="E437" t="str">
        <f t="shared" ca="1" si="19"/>
        <v>Screening</v>
      </c>
      <c r="F437" t="str">
        <f t="shared" ca="1" si="20"/>
        <v/>
      </c>
    </row>
    <row r="438" spans="1:6" x14ac:dyDescent="0.25">
      <c r="A438">
        <f ca="1">IF('Patient History &amp; Demographics'!X438&gt;10,'Patient History &amp; Demographics'!A438,"")</f>
        <v>118684</v>
      </c>
      <c r="B438" t="str">
        <f ca="1">IF('Patient History &amp; Demographics'!X438&gt;=20,"Acute",IF(AND('Patient History &amp; Demographics'!X438&gt;=10,'Patient History &amp; Demographics'!X438&lt;20),"High","Low"))</f>
        <v>Acute</v>
      </c>
      <c r="C438" t="s">
        <v>24156</v>
      </c>
      <c r="D438" t="str">
        <f t="shared" ca="1" si="18"/>
        <v/>
      </c>
      <c r="E438" t="str">
        <f t="shared" ca="1" si="19"/>
        <v/>
      </c>
      <c r="F438" t="str">
        <f t="shared" ca="1" si="20"/>
        <v/>
      </c>
    </row>
    <row r="439" spans="1:6" x14ac:dyDescent="0.25">
      <c r="A439">
        <f ca="1">IF('Patient History &amp; Demographics'!X439&gt;10,'Patient History &amp; Demographics'!A439,"")</f>
        <v>118693</v>
      </c>
      <c r="B439" t="str">
        <f ca="1">IF('Patient History &amp; Demographics'!X439&gt;=20,"Acute",IF(AND('Patient History &amp; Demographics'!X439&gt;=10,'Patient History &amp; Demographics'!X439&lt;20),"High","Low"))</f>
        <v>Acute</v>
      </c>
      <c r="C439" t="s">
        <v>24155</v>
      </c>
      <c r="D439">
        <f t="shared" ca="1" si="18"/>
        <v>1008</v>
      </c>
      <c r="E439" t="str">
        <f t="shared" ca="1" si="19"/>
        <v>Screening</v>
      </c>
      <c r="F439" t="str">
        <f t="shared" ca="1" si="20"/>
        <v/>
      </c>
    </row>
    <row r="440" spans="1:6" x14ac:dyDescent="0.25">
      <c r="A440">
        <f ca="1">IF('Patient History &amp; Demographics'!X440&gt;10,'Patient History &amp; Demographics'!A440,"")</f>
        <v>118718</v>
      </c>
      <c r="B440" t="str">
        <f ca="1">IF('Patient History &amp; Demographics'!X440&gt;=20,"Acute",IF(AND('Patient History &amp; Demographics'!X440&gt;=10,'Patient History &amp; Demographics'!X440&lt;20),"High","Low"))</f>
        <v>High</v>
      </c>
      <c r="C440" t="s">
        <v>24155</v>
      </c>
      <c r="D440">
        <f t="shared" ca="1" si="18"/>
        <v>1027</v>
      </c>
      <c r="E440" t="str">
        <f t="shared" ca="1" si="19"/>
        <v>Screening</v>
      </c>
      <c r="F440" t="str">
        <f t="shared" ca="1" si="20"/>
        <v/>
      </c>
    </row>
    <row r="441" spans="1:6" x14ac:dyDescent="0.25">
      <c r="A441">
        <f ca="1">IF('Patient History &amp; Demographics'!X441&gt;10,'Patient History &amp; Demographics'!A441,"")</f>
        <v>118772</v>
      </c>
      <c r="B441" t="str">
        <f ca="1">IF('Patient History &amp; Demographics'!X441&gt;=20,"Acute",IF(AND('Patient History &amp; Demographics'!X441&gt;=10,'Patient History &amp; Demographics'!X441&lt;20),"High","Low"))</f>
        <v>High</v>
      </c>
      <c r="C441" t="s">
        <v>24156</v>
      </c>
      <c r="D441" t="str">
        <f t="shared" ca="1" si="18"/>
        <v/>
      </c>
      <c r="E441" t="str">
        <f t="shared" ca="1" si="19"/>
        <v/>
      </c>
      <c r="F441" t="str">
        <f t="shared" ca="1" si="20"/>
        <v/>
      </c>
    </row>
    <row r="442" spans="1:6" x14ac:dyDescent="0.25">
      <c r="A442">
        <f ca="1">IF('Patient History &amp; Demographics'!X442&gt;10,'Patient History &amp; Demographics'!A442,"")</f>
        <v>118888</v>
      </c>
      <c r="B442" t="str">
        <f ca="1">IF('Patient History &amp; Demographics'!X442&gt;=20,"Acute",IF(AND('Patient History &amp; Demographics'!X442&gt;=10,'Patient History &amp; Demographics'!X442&lt;20),"High","Low"))</f>
        <v>High</v>
      </c>
      <c r="C442" t="s">
        <v>24155</v>
      </c>
      <c r="D442">
        <f t="shared" ca="1" si="18"/>
        <v>1008</v>
      </c>
      <c r="E442" t="str">
        <f t="shared" ca="1" si="19"/>
        <v>Screening</v>
      </c>
      <c r="F442" t="str">
        <f t="shared" ca="1" si="20"/>
        <v/>
      </c>
    </row>
    <row r="443" spans="1:6" x14ac:dyDescent="0.25">
      <c r="A443">
        <f ca="1">IF('Patient History &amp; Demographics'!X443&gt;10,'Patient History &amp; Demographics'!A443,"")</f>
        <v>118912</v>
      </c>
      <c r="B443" t="str">
        <f ca="1">IF('Patient History &amp; Demographics'!X443&gt;=20,"Acute",IF(AND('Patient History &amp; Demographics'!X443&gt;=10,'Patient History &amp; Demographics'!X443&lt;20),"High","Low"))</f>
        <v>High</v>
      </c>
      <c r="C443" t="s">
        <v>24156</v>
      </c>
      <c r="D443" t="str">
        <f t="shared" ca="1" si="18"/>
        <v/>
      </c>
      <c r="E443" t="str">
        <f t="shared" ca="1" si="19"/>
        <v/>
      </c>
      <c r="F443" t="str">
        <f t="shared" ca="1" si="20"/>
        <v/>
      </c>
    </row>
    <row r="444" spans="1:6" x14ac:dyDescent="0.25">
      <c r="A444">
        <f ca="1">IF('Patient History &amp; Demographics'!X444&gt;10,'Patient History &amp; Demographics'!A444,"")</f>
        <v>118921</v>
      </c>
      <c r="B444" t="str">
        <f ca="1">IF('Patient History &amp; Demographics'!X444&gt;=20,"Acute",IF(AND('Patient History &amp; Demographics'!X444&gt;=10,'Patient History &amp; Demographics'!X444&lt;20),"High","Low"))</f>
        <v>High</v>
      </c>
      <c r="C444" t="s">
        <v>24156</v>
      </c>
      <c r="D444" t="str">
        <f t="shared" ca="1" si="18"/>
        <v/>
      </c>
      <c r="E444" t="str">
        <f t="shared" ca="1" si="19"/>
        <v/>
      </c>
      <c r="F444" t="str">
        <f t="shared" ca="1" si="20"/>
        <v/>
      </c>
    </row>
    <row r="445" spans="1:6" x14ac:dyDescent="0.25">
      <c r="A445">
        <f ca="1">IF('Patient History &amp; Demographics'!X445&gt;10,'Patient History &amp; Demographics'!A445,"")</f>
        <v>118930</v>
      </c>
      <c r="B445" t="str">
        <f ca="1">IF('Patient History &amp; Demographics'!X445&gt;=20,"Acute",IF(AND('Patient History &amp; Demographics'!X445&gt;=10,'Patient History &amp; Demographics'!X445&lt;20),"High","Low"))</f>
        <v>High</v>
      </c>
      <c r="C445" t="s">
        <v>24155</v>
      </c>
      <c r="D445">
        <f t="shared" ca="1" si="18"/>
        <v>1025</v>
      </c>
      <c r="E445" t="str">
        <f t="shared" ca="1" si="19"/>
        <v>Rehabilitation</v>
      </c>
      <c r="F445" t="str">
        <f t="shared" ca="1" si="20"/>
        <v>Cured</v>
      </c>
    </row>
    <row r="446" spans="1:6" x14ac:dyDescent="0.25">
      <c r="A446">
        <f ca="1">IF('Patient History &amp; Demographics'!X446&gt;10,'Patient History &amp; Demographics'!A446,"")</f>
        <v>118958</v>
      </c>
      <c r="B446" t="str">
        <f ca="1">IF('Patient History &amp; Demographics'!X446&gt;=20,"Acute",IF(AND('Patient History &amp; Demographics'!X446&gt;=10,'Patient History &amp; Demographics'!X446&lt;20),"High","Low"))</f>
        <v>High</v>
      </c>
      <c r="C446" t="s">
        <v>24156</v>
      </c>
      <c r="D446" t="str">
        <f t="shared" ca="1" si="18"/>
        <v/>
      </c>
      <c r="E446" t="str">
        <f t="shared" ca="1" si="19"/>
        <v/>
      </c>
      <c r="F446" t="str">
        <f t="shared" ca="1" si="20"/>
        <v/>
      </c>
    </row>
    <row r="447" spans="1:6" x14ac:dyDescent="0.25">
      <c r="A447" t="str">
        <f ca="1">IF('Patient History &amp; Demographics'!X447&gt;10,'Patient History &amp; Demographics'!A447,"")</f>
        <v/>
      </c>
      <c r="B447" t="str">
        <f ca="1">IF('Patient History &amp; Demographics'!X447&gt;=20,"Acute",IF(AND('Patient History &amp; Demographics'!X447&gt;=10,'Patient History &amp; Demographics'!X447&lt;20),"High","Low"))</f>
        <v>High</v>
      </c>
      <c r="C447" t="s">
        <v>24156</v>
      </c>
      <c r="D447" t="str">
        <f t="shared" ca="1" si="18"/>
        <v/>
      </c>
      <c r="E447" t="str">
        <f t="shared" ca="1" si="19"/>
        <v/>
      </c>
      <c r="F447" t="str">
        <f t="shared" ca="1" si="20"/>
        <v/>
      </c>
    </row>
    <row r="448" spans="1:6" x14ac:dyDescent="0.25">
      <c r="A448">
        <f ca="1">IF('Patient History &amp; Demographics'!X448&gt;10,'Patient History &amp; Demographics'!A448,"")</f>
        <v>118976</v>
      </c>
      <c r="B448" t="str">
        <f ca="1">IF('Patient History &amp; Demographics'!X448&gt;=20,"Acute",IF(AND('Patient History &amp; Demographics'!X448&gt;=10,'Patient History &amp; Demographics'!X448&lt;20),"High","Low"))</f>
        <v>High</v>
      </c>
      <c r="C448" t="s">
        <v>24155</v>
      </c>
      <c r="D448">
        <f t="shared" ca="1" si="18"/>
        <v>1025</v>
      </c>
      <c r="E448" t="str">
        <f t="shared" ca="1" si="19"/>
        <v>Screening</v>
      </c>
      <c r="F448" t="str">
        <f t="shared" ca="1" si="20"/>
        <v/>
      </c>
    </row>
    <row r="449" spans="1:6" x14ac:dyDescent="0.25">
      <c r="A449">
        <f ca="1">IF('Patient History &amp; Demographics'!X449&gt;10,'Patient History &amp; Demographics'!A449,"")</f>
        <v>118994</v>
      </c>
      <c r="B449" t="str">
        <f ca="1">IF('Patient History &amp; Demographics'!X449&gt;=20,"Acute",IF(AND('Patient History &amp; Demographics'!X449&gt;=10,'Patient History &amp; Demographics'!X449&lt;20),"High","Low"))</f>
        <v>High</v>
      </c>
      <c r="C449" t="s">
        <v>24156</v>
      </c>
      <c r="D449" t="str">
        <f t="shared" ca="1" si="18"/>
        <v/>
      </c>
      <c r="E449" t="str">
        <f t="shared" ca="1" si="19"/>
        <v/>
      </c>
      <c r="F449" t="str">
        <f t="shared" ca="1" si="20"/>
        <v/>
      </c>
    </row>
    <row r="450" spans="1:6" x14ac:dyDescent="0.25">
      <c r="A450">
        <f ca="1">IF('Patient History &amp; Demographics'!X450&gt;10,'Patient History &amp; Demographics'!A450,"")</f>
        <v>119058</v>
      </c>
      <c r="B450" t="str">
        <f ca="1">IF('Patient History &amp; Demographics'!X450&gt;=20,"Acute",IF(AND('Patient History &amp; Demographics'!X450&gt;=10,'Patient History &amp; Demographics'!X450&lt;20),"High","Low"))</f>
        <v>High</v>
      </c>
      <c r="C450" t="s">
        <v>24155</v>
      </c>
      <c r="D450">
        <f t="shared" ref="D450:D513" ca="1" si="21">IF(C450="Yes",CHOOSE(RANDBETWEEN(1,27),1001,1002,1003,1004,1005,1006,1007,1008,1009,1010,1011,1012,1013,1014,1015,1016,1017,1018,
1019,1020,1021,1022,1023,1024,1025,1026,1027,1028),"")</f>
        <v>1027</v>
      </c>
      <c r="E450" t="str">
        <f t="shared" ca="1" si="19"/>
        <v>Screening</v>
      </c>
      <c r="F450" t="str">
        <f t="shared" ca="1" si="20"/>
        <v/>
      </c>
    </row>
    <row r="451" spans="1:6" x14ac:dyDescent="0.25">
      <c r="A451">
        <f ca="1">IF('Patient History &amp; Demographics'!X451&gt;10,'Patient History &amp; Demographics'!A451,"")</f>
        <v>119067</v>
      </c>
      <c r="B451" t="str">
        <f ca="1">IF('Patient History &amp; Demographics'!X451&gt;=20,"Acute",IF(AND('Patient History &amp; Demographics'!X451&gt;=10,'Patient History &amp; Demographics'!X451&lt;20),"High","Low"))</f>
        <v>High</v>
      </c>
      <c r="C451" t="s">
        <v>24156</v>
      </c>
      <c r="D451" t="str">
        <f t="shared" ca="1" si="21"/>
        <v/>
      </c>
      <c r="E451" t="str">
        <f t="shared" ref="E451:E514" ca="1" si="22">IF(C451="Yes",CHOOSE(RANDBETWEEN(1,2),"Screening","Rehabilitation"),"")</f>
        <v/>
      </c>
      <c r="F451" t="str">
        <f t="shared" ref="F451:F514" ca="1" si="23">IF(E451="Rehabilitation",CHOOSE(RANDBETWEEN(1,4),"Positive Progress","No Progress","Condition Deteriorated","Cured"),"")</f>
        <v/>
      </c>
    </row>
    <row r="452" spans="1:6" x14ac:dyDescent="0.25">
      <c r="A452">
        <f ca="1">IF('Patient History &amp; Demographics'!X452&gt;10,'Patient History &amp; Demographics'!A452,"")</f>
        <v>119137</v>
      </c>
      <c r="B452" t="str">
        <f ca="1">IF('Patient History &amp; Demographics'!X452&gt;=20,"Acute",IF(AND('Patient History &amp; Demographics'!X452&gt;=10,'Patient History &amp; Demographics'!X452&lt;20),"High","Low"))</f>
        <v>Acute</v>
      </c>
      <c r="C452" t="s">
        <v>24156</v>
      </c>
      <c r="D452" t="str">
        <f t="shared" ca="1" si="21"/>
        <v/>
      </c>
      <c r="E452" t="str">
        <f t="shared" ca="1" si="22"/>
        <v/>
      </c>
      <c r="F452" t="str">
        <f t="shared" ca="1" si="23"/>
        <v/>
      </c>
    </row>
    <row r="453" spans="1:6" x14ac:dyDescent="0.25">
      <c r="A453" t="str">
        <f ca="1">IF('Patient History &amp; Demographics'!X453&gt;10,'Patient History &amp; Demographics'!A453,"")</f>
        <v/>
      </c>
      <c r="B453" t="str">
        <f ca="1">IF('Patient History &amp; Demographics'!X453&gt;=20,"Acute",IF(AND('Patient History &amp; Demographics'!X453&gt;=10,'Patient History &amp; Demographics'!X453&lt;20),"High","Low"))</f>
        <v>Low</v>
      </c>
      <c r="C453" t="s">
        <v>24156</v>
      </c>
      <c r="D453" t="str">
        <f t="shared" ca="1" si="21"/>
        <v/>
      </c>
      <c r="E453" t="str">
        <f t="shared" ca="1" si="22"/>
        <v/>
      </c>
      <c r="F453" t="str">
        <f t="shared" ca="1" si="23"/>
        <v/>
      </c>
    </row>
    <row r="454" spans="1:6" x14ac:dyDescent="0.25">
      <c r="A454">
        <f ca="1">IF('Patient History &amp; Demographics'!X454&gt;10,'Patient History &amp; Demographics'!A454,"")</f>
        <v>119173</v>
      </c>
      <c r="B454" t="str">
        <f ca="1">IF('Patient History &amp; Demographics'!X454&gt;=20,"Acute",IF(AND('Patient History &amp; Demographics'!X454&gt;=10,'Patient History &amp; Demographics'!X454&lt;20),"High","Low"))</f>
        <v>High</v>
      </c>
      <c r="C454" t="s">
        <v>24155</v>
      </c>
      <c r="D454">
        <f t="shared" ca="1" si="21"/>
        <v>1003</v>
      </c>
      <c r="E454" t="str">
        <f t="shared" ca="1" si="22"/>
        <v>Screening</v>
      </c>
      <c r="F454" t="str">
        <f t="shared" ca="1" si="23"/>
        <v/>
      </c>
    </row>
    <row r="455" spans="1:6" x14ac:dyDescent="0.25">
      <c r="A455">
        <f ca="1">IF('Patient History &amp; Demographics'!X455&gt;10,'Patient History &amp; Demographics'!A455,"")</f>
        <v>119216</v>
      </c>
      <c r="B455" t="str">
        <f ca="1">IF('Patient History &amp; Demographics'!X455&gt;=20,"Acute",IF(AND('Patient History &amp; Demographics'!X455&gt;=10,'Patient History &amp; Demographics'!X455&lt;20),"High","Low"))</f>
        <v>High</v>
      </c>
      <c r="C455" t="s">
        <v>24156</v>
      </c>
      <c r="D455" t="str">
        <f t="shared" ca="1" si="21"/>
        <v/>
      </c>
      <c r="E455" t="str">
        <f t="shared" ca="1" si="22"/>
        <v/>
      </c>
      <c r="F455" t="str">
        <f t="shared" ca="1" si="23"/>
        <v/>
      </c>
    </row>
    <row r="456" spans="1:6" x14ac:dyDescent="0.25">
      <c r="A456">
        <f ca="1">IF('Patient History &amp; Demographics'!X456&gt;10,'Patient History &amp; Demographics'!A456,"")</f>
        <v>119234</v>
      </c>
      <c r="B456" t="str">
        <f ca="1">IF('Patient History &amp; Demographics'!X456&gt;=20,"Acute",IF(AND('Patient History &amp; Demographics'!X456&gt;=10,'Patient History &amp; Demographics'!X456&lt;20),"High","Low"))</f>
        <v>Acute</v>
      </c>
      <c r="C456" t="s">
        <v>24155</v>
      </c>
      <c r="D456">
        <f t="shared" ca="1" si="21"/>
        <v>1004</v>
      </c>
      <c r="E456" t="str">
        <f t="shared" ca="1" si="22"/>
        <v>Rehabilitation</v>
      </c>
      <c r="F456" t="str">
        <f t="shared" ca="1" si="23"/>
        <v>No Progress</v>
      </c>
    </row>
    <row r="457" spans="1:6" x14ac:dyDescent="0.25">
      <c r="A457">
        <f ca="1">IF('Patient History &amp; Demographics'!X457&gt;10,'Patient History &amp; Demographics'!A457,"")</f>
        <v>119270</v>
      </c>
      <c r="B457" t="str">
        <f ca="1">IF('Patient History &amp; Demographics'!X457&gt;=20,"Acute",IF(AND('Patient History &amp; Demographics'!X457&gt;=10,'Patient History &amp; Demographics'!X457&lt;20),"High","Low"))</f>
        <v>Acute</v>
      </c>
      <c r="C457" t="s">
        <v>24155</v>
      </c>
      <c r="D457">
        <f t="shared" ca="1" si="21"/>
        <v>1006</v>
      </c>
      <c r="E457" t="str">
        <f t="shared" ca="1" si="22"/>
        <v>Screening</v>
      </c>
      <c r="F457" t="str">
        <f t="shared" ca="1" si="23"/>
        <v/>
      </c>
    </row>
    <row r="458" spans="1:6" x14ac:dyDescent="0.25">
      <c r="A458" t="str">
        <f ca="1">IF('Patient History &amp; Demographics'!X458&gt;10,'Patient History &amp; Demographics'!A458,"")</f>
        <v/>
      </c>
      <c r="B458" t="str">
        <f ca="1">IF('Patient History &amp; Demographics'!X458&gt;=20,"Acute",IF(AND('Patient History &amp; Demographics'!X458&gt;=10,'Patient History &amp; Demographics'!X458&lt;20),"High","Low"))</f>
        <v>High</v>
      </c>
      <c r="C458" t="s">
        <v>24156</v>
      </c>
      <c r="D458" t="str">
        <f t="shared" ca="1" si="21"/>
        <v/>
      </c>
      <c r="E458" t="str">
        <f t="shared" ca="1" si="22"/>
        <v/>
      </c>
      <c r="F458" t="str">
        <f t="shared" ca="1" si="23"/>
        <v/>
      </c>
    </row>
    <row r="459" spans="1:6" x14ac:dyDescent="0.25">
      <c r="A459">
        <f ca="1">IF('Patient History &amp; Demographics'!X459&gt;10,'Patient History &amp; Demographics'!A459,"")</f>
        <v>119340</v>
      </c>
      <c r="B459" t="str">
        <f ca="1">IF('Patient History &amp; Demographics'!X459&gt;=20,"Acute",IF(AND('Patient History &amp; Demographics'!X459&gt;=10,'Patient History &amp; Demographics'!X459&lt;20),"High","Low"))</f>
        <v>Acute</v>
      </c>
      <c r="C459" t="s">
        <v>24156</v>
      </c>
      <c r="D459" t="str">
        <f t="shared" ca="1" si="21"/>
        <v/>
      </c>
      <c r="E459" t="str">
        <f t="shared" ca="1" si="22"/>
        <v/>
      </c>
      <c r="F459" t="str">
        <f t="shared" ca="1" si="23"/>
        <v/>
      </c>
    </row>
    <row r="460" spans="1:6" x14ac:dyDescent="0.25">
      <c r="A460">
        <f ca="1">IF('Patient History &amp; Demographics'!X460&gt;10,'Patient History &amp; Demographics'!A460,"")</f>
        <v>119359</v>
      </c>
      <c r="B460" t="str">
        <f ca="1">IF('Patient History &amp; Demographics'!X460&gt;=20,"Acute",IF(AND('Patient History &amp; Demographics'!X460&gt;=10,'Patient History &amp; Demographics'!X460&lt;20),"High","Low"))</f>
        <v>High</v>
      </c>
      <c r="C460" t="s">
        <v>24156</v>
      </c>
      <c r="D460" t="str">
        <f t="shared" ca="1" si="21"/>
        <v/>
      </c>
      <c r="E460" t="str">
        <f t="shared" ca="1" si="22"/>
        <v/>
      </c>
      <c r="F460" t="str">
        <f t="shared" ca="1" si="23"/>
        <v/>
      </c>
    </row>
    <row r="461" spans="1:6" x14ac:dyDescent="0.25">
      <c r="A461">
        <f ca="1">IF('Patient History &amp; Demographics'!X461&gt;10,'Patient History &amp; Demographics'!A461,"")</f>
        <v>119368</v>
      </c>
      <c r="B461" t="str">
        <f ca="1">IF('Patient History &amp; Demographics'!X461&gt;=20,"Acute",IF(AND('Patient History &amp; Demographics'!X461&gt;=10,'Patient History &amp; Demographics'!X461&lt;20),"High","Low"))</f>
        <v>High</v>
      </c>
      <c r="C461" t="s">
        <v>24155</v>
      </c>
      <c r="D461">
        <f t="shared" ca="1" si="21"/>
        <v>1011</v>
      </c>
      <c r="E461" t="str">
        <f t="shared" ca="1" si="22"/>
        <v>Screening</v>
      </c>
      <c r="F461" t="str">
        <f t="shared" ca="1" si="23"/>
        <v/>
      </c>
    </row>
    <row r="462" spans="1:6" x14ac:dyDescent="0.25">
      <c r="A462">
        <f ca="1">IF('Patient History &amp; Demographics'!X462&gt;10,'Patient History &amp; Demographics'!A462,"")</f>
        <v>119438</v>
      </c>
      <c r="B462" t="str">
        <f ca="1">IF('Patient History &amp; Demographics'!X462&gt;=20,"Acute",IF(AND('Patient History &amp; Demographics'!X462&gt;=10,'Patient History &amp; Demographics'!X462&lt;20),"High","Low"))</f>
        <v>Acute</v>
      </c>
      <c r="C462" t="s">
        <v>24156</v>
      </c>
      <c r="D462" t="str">
        <f t="shared" ca="1" si="21"/>
        <v/>
      </c>
      <c r="E462" t="str">
        <f t="shared" ca="1" si="22"/>
        <v/>
      </c>
      <c r="F462" t="str">
        <f t="shared" ca="1" si="23"/>
        <v/>
      </c>
    </row>
    <row r="463" spans="1:6" x14ac:dyDescent="0.25">
      <c r="A463">
        <f ca="1">IF('Patient History &amp; Demographics'!X463&gt;10,'Patient History &amp; Demographics'!A463,"")</f>
        <v>119456</v>
      </c>
      <c r="B463" t="str">
        <f ca="1">IF('Patient History &amp; Demographics'!X463&gt;=20,"Acute",IF(AND('Patient History &amp; Demographics'!X463&gt;=10,'Patient History &amp; Demographics'!X463&lt;20),"High","Low"))</f>
        <v>High</v>
      </c>
      <c r="C463" t="s">
        <v>24155</v>
      </c>
      <c r="D463">
        <f t="shared" ca="1" si="21"/>
        <v>1027</v>
      </c>
      <c r="E463" t="str">
        <f t="shared" ca="1" si="22"/>
        <v>Rehabilitation</v>
      </c>
      <c r="F463" t="str">
        <f t="shared" ca="1" si="23"/>
        <v>No Progress</v>
      </c>
    </row>
    <row r="464" spans="1:6" x14ac:dyDescent="0.25">
      <c r="A464">
        <f ca="1">IF('Patient History &amp; Demographics'!X464&gt;10,'Patient History &amp; Demographics'!A464,"")</f>
        <v>119465</v>
      </c>
      <c r="B464" t="str">
        <f ca="1">IF('Patient History &amp; Demographics'!X464&gt;=20,"Acute",IF(AND('Patient History &amp; Demographics'!X464&gt;=10,'Patient History &amp; Demographics'!X464&lt;20),"High","Low"))</f>
        <v>High</v>
      </c>
      <c r="C464" t="s">
        <v>24155</v>
      </c>
      <c r="D464">
        <f t="shared" ca="1" si="21"/>
        <v>1022</v>
      </c>
      <c r="E464" t="str">
        <f t="shared" ca="1" si="22"/>
        <v>Rehabilitation</v>
      </c>
      <c r="F464" t="str">
        <f t="shared" ca="1" si="23"/>
        <v>Cured</v>
      </c>
    </row>
    <row r="465" spans="1:6" x14ac:dyDescent="0.25">
      <c r="A465">
        <f ca="1">IF('Patient History &amp; Demographics'!X465&gt;10,'Patient History &amp; Demographics'!A465,"")</f>
        <v>119508</v>
      </c>
      <c r="B465" t="str">
        <f ca="1">IF('Patient History &amp; Demographics'!X465&gt;=20,"Acute",IF(AND('Patient History &amp; Demographics'!X465&gt;=10,'Patient History &amp; Demographics'!X465&lt;20),"High","Low"))</f>
        <v>High</v>
      </c>
      <c r="C465" t="s">
        <v>24156</v>
      </c>
      <c r="D465" t="str">
        <f t="shared" ca="1" si="21"/>
        <v/>
      </c>
      <c r="E465" t="str">
        <f t="shared" ca="1" si="22"/>
        <v/>
      </c>
      <c r="F465" t="str">
        <f t="shared" ca="1" si="23"/>
        <v/>
      </c>
    </row>
    <row r="466" spans="1:6" x14ac:dyDescent="0.25">
      <c r="A466" t="str">
        <f ca="1">IF('Patient History &amp; Demographics'!X466&gt;10,'Patient History &amp; Demographics'!A466,"")</f>
        <v/>
      </c>
      <c r="B466" t="str">
        <f ca="1">IF('Patient History &amp; Demographics'!X466&gt;=20,"Acute",IF(AND('Patient History &amp; Demographics'!X466&gt;=10,'Patient History &amp; Demographics'!X466&lt;20),"High","Low"))</f>
        <v>Low</v>
      </c>
      <c r="C466" t="s">
        <v>24156</v>
      </c>
      <c r="D466" t="str">
        <f t="shared" ca="1" si="21"/>
        <v/>
      </c>
      <c r="E466" t="str">
        <f t="shared" ca="1" si="22"/>
        <v/>
      </c>
      <c r="F466" t="str">
        <f t="shared" ca="1" si="23"/>
        <v/>
      </c>
    </row>
    <row r="467" spans="1:6" x14ac:dyDescent="0.25">
      <c r="A467">
        <f ca="1">IF('Patient History &amp; Demographics'!X467&gt;10,'Patient History &amp; Demographics'!A467,"")</f>
        <v>119553</v>
      </c>
      <c r="B467" t="str">
        <f ca="1">IF('Patient History &amp; Demographics'!X467&gt;=20,"Acute",IF(AND('Patient History &amp; Demographics'!X467&gt;=10,'Patient History &amp; Demographics'!X467&lt;20),"High","Low"))</f>
        <v>High</v>
      </c>
      <c r="C467" t="s">
        <v>24156</v>
      </c>
      <c r="D467" t="str">
        <f t="shared" ca="1" si="21"/>
        <v/>
      </c>
      <c r="E467" t="str">
        <f t="shared" ca="1" si="22"/>
        <v/>
      </c>
      <c r="F467" t="str">
        <f t="shared" ca="1" si="23"/>
        <v/>
      </c>
    </row>
    <row r="468" spans="1:6" x14ac:dyDescent="0.25">
      <c r="A468">
        <f ca="1">IF('Patient History &amp; Demographics'!X468&gt;10,'Patient History &amp; Demographics'!A468,"")</f>
        <v>119605</v>
      </c>
      <c r="B468" t="str">
        <f ca="1">IF('Patient History &amp; Demographics'!X468&gt;=20,"Acute",IF(AND('Patient History &amp; Demographics'!X468&gt;=10,'Patient History &amp; Demographics'!X468&lt;20),"High","Low"))</f>
        <v>High</v>
      </c>
      <c r="C468" t="s">
        <v>24155</v>
      </c>
      <c r="D468">
        <f t="shared" ca="1" si="21"/>
        <v>1019</v>
      </c>
      <c r="E468" t="str">
        <f t="shared" ca="1" si="22"/>
        <v>Rehabilitation</v>
      </c>
      <c r="F468" t="str">
        <f t="shared" ca="1" si="23"/>
        <v>Condition Deteriorated</v>
      </c>
    </row>
    <row r="469" spans="1:6" x14ac:dyDescent="0.25">
      <c r="A469">
        <f ca="1">IF('Patient History &amp; Demographics'!X469&gt;10,'Patient History &amp; Demographics'!A469,"")</f>
        <v>119678</v>
      </c>
      <c r="B469" t="str">
        <f ca="1">IF('Patient History &amp; Demographics'!X469&gt;=20,"Acute",IF(AND('Patient History &amp; Demographics'!X469&gt;=10,'Patient History &amp; Demographics'!X469&lt;20),"High","Low"))</f>
        <v>High</v>
      </c>
      <c r="C469" t="s">
        <v>24156</v>
      </c>
      <c r="D469" t="str">
        <f t="shared" ca="1" si="21"/>
        <v/>
      </c>
      <c r="E469" t="str">
        <f t="shared" ca="1" si="22"/>
        <v/>
      </c>
      <c r="F469" t="str">
        <f t="shared" ca="1" si="23"/>
        <v/>
      </c>
    </row>
    <row r="470" spans="1:6" x14ac:dyDescent="0.25">
      <c r="A470" t="str">
        <f ca="1">IF('Patient History &amp; Demographics'!X470&gt;10,'Patient History &amp; Demographics'!A470,"")</f>
        <v/>
      </c>
      <c r="B470" t="str">
        <f ca="1">IF('Patient History &amp; Demographics'!X470&gt;=20,"Acute",IF(AND('Patient History &amp; Demographics'!X470&gt;=10,'Patient History &amp; Demographics'!X470&lt;20),"High","Low"))</f>
        <v>Low</v>
      </c>
      <c r="C470" t="s">
        <v>24156</v>
      </c>
      <c r="D470" t="str">
        <f t="shared" ca="1" si="21"/>
        <v/>
      </c>
      <c r="E470" t="str">
        <f t="shared" ca="1" si="22"/>
        <v/>
      </c>
      <c r="F470" t="str">
        <f t="shared" ca="1" si="23"/>
        <v/>
      </c>
    </row>
    <row r="471" spans="1:6" x14ac:dyDescent="0.25">
      <c r="A471">
        <f ca="1">IF('Patient History &amp; Demographics'!X471&gt;10,'Patient History &amp; Demographics'!A471,"")</f>
        <v>119845</v>
      </c>
      <c r="B471" t="str">
        <f ca="1">IF('Patient History &amp; Demographics'!X471&gt;=20,"Acute",IF(AND('Patient History &amp; Demographics'!X471&gt;=10,'Patient History &amp; Demographics'!X471&lt;20),"High","Low"))</f>
        <v>High</v>
      </c>
      <c r="C471" t="s">
        <v>24155</v>
      </c>
      <c r="D471">
        <f t="shared" ca="1" si="21"/>
        <v>1003</v>
      </c>
      <c r="E471" t="str">
        <f t="shared" ca="1" si="22"/>
        <v>Screening</v>
      </c>
      <c r="F471" t="str">
        <f t="shared" ca="1" si="23"/>
        <v/>
      </c>
    </row>
    <row r="472" spans="1:6" x14ac:dyDescent="0.25">
      <c r="A472">
        <f ca="1">IF('Patient History &amp; Demographics'!X472&gt;10,'Patient History &amp; Demographics'!A472,"")</f>
        <v>119951</v>
      </c>
      <c r="B472" t="str">
        <f ca="1">IF('Patient History &amp; Demographics'!X472&gt;=20,"Acute",IF(AND('Patient History &amp; Demographics'!X472&gt;=10,'Patient History &amp; Demographics'!X472&lt;20),"High","Low"))</f>
        <v>High</v>
      </c>
      <c r="C472" t="s">
        <v>24155</v>
      </c>
      <c r="D472">
        <f t="shared" ca="1" si="21"/>
        <v>1003</v>
      </c>
      <c r="E472" t="str">
        <f t="shared" ca="1" si="22"/>
        <v>Screening</v>
      </c>
      <c r="F472" t="str">
        <f t="shared" ca="1" si="23"/>
        <v/>
      </c>
    </row>
    <row r="473" spans="1:6" x14ac:dyDescent="0.25">
      <c r="A473">
        <f ca="1">IF('Patient History &amp; Demographics'!X473&gt;10,'Patient History &amp; Demographics'!A473,"")</f>
        <v>120023</v>
      </c>
      <c r="B473" t="str">
        <f ca="1">IF('Patient History &amp; Demographics'!X473&gt;=20,"Acute",IF(AND('Patient History &amp; Demographics'!X473&gt;=10,'Patient History &amp; Demographics'!X473&lt;20),"High","Low"))</f>
        <v>High</v>
      </c>
      <c r="C473" t="s">
        <v>24156</v>
      </c>
      <c r="D473" t="str">
        <f t="shared" ca="1" si="21"/>
        <v/>
      </c>
      <c r="E473" t="str">
        <f t="shared" ca="1" si="22"/>
        <v/>
      </c>
      <c r="F473" t="str">
        <f t="shared" ca="1" si="23"/>
        <v/>
      </c>
    </row>
    <row r="474" spans="1:6" x14ac:dyDescent="0.25">
      <c r="A474">
        <f ca="1">IF('Patient History &amp; Demographics'!X474&gt;10,'Patient History &amp; Demographics'!A474,"")</f>
        <v>120069</v>
      </c>
      <c r="B474" t="str">
        <f ca="1">IF('Patient History &amp; Demographics'!X474&gt;=20,"Acute",IF(AND('Patient History &amp; Demographics'!X474&gt;=10,'Patient History &amp; Demographics'!X474&lt;20),"High","Low"))</f>
        <v>High</v>
      </c>
      <c r="C474" t="s">
        <v>24156</v>
      </c>
      <c r="D474" t="str">
        <f t="shared" ca="1" si="21"/>
        <v/>
      </c>
      <c r="E474" t="str">
        <f t="shared" ca="1" si="22"/>
        <v/>
      </c>
      <c r="F474" t="str">
        <f t="shared" ca="1" si="23"/>
        <v/>
      </c>
    </row>
    <row r="475" spans="1:6" x14ac:dyDescent="0.25">
      <c r="A475">
        <f ca="1">IF('Patient History &amp; Demographics'!X475&gt;10,'Patient History &amp; Demographics'!A475,"")</f>
        <v>120078</v>
      </c>
      <c r="B475" t="str">
        <f ca="1">IF('Patient History &amp; Demographics'!X475&gt;=20,"Acute",IF(AND('Patient History &amp; Demographics'!X475&gt;=10,'Patient History &amp; Demographics'!X475&lt;20),"High","Low"))</f>
        <v>High</v>
      </c>
      <c r="C475" t="s">
        <v>24155</v>
      </c>
      <c r="D475">
        <f t="shared" ca="1" si="21"/>
        <v>1001</v>
      </c>
      <c r="E475" t="str">
        <f t="shared" ca="1" si="22"/>
        <v>Rehabilitation</v>
      </c>
      <c r="F475" t="str">
        <f t="shared" ca="1" si="23"/>
        <v>Positive Progress</v>
      </c>
    </row>
    <row r="476" spans="1:6" x14ac:dyDescent="0.25">
      <c r="A476">
        <f ca="1">IF('Patient History &amp; Demographics'!X476&gt;10,'Patient History &amp; Demographics'!A476,"")</f>
        <v>120087</v>
      </c>
      <c r="B476" t="str">
        <f ca="1">IF('Patient History &amp; Demographics'!X476&gt;=20,"Acute",IF(AND('Patient History &amp; Demographics'!X476&gt;=10,'Patient History &amp; Demographics'!X476&lt;20),"High","Low"))</f>
        <v>High</v>
      </c>
      <c r="C476" t="s">
        <v>24155</v>
      </c>
      <c r="D476">
        <f t="shared" ca="1" si="21"/>
        <v>1026</v>
      </c>
      <c r="E476" t="str">
        <f t="shared" ca="1" si="22"/>
        <v>Rehabilitation</v>
      </c>
      <c r="F476" t="str">
        <f t="shared" ca="1" si="23"/>
        <v>Condition Deteriorated</v>
      </c>
    </row>
    <row r="477" spans="1:6" x14ac:dyDescent="0.25">
      <c r="A477">
        <f ca="1">IF('Patient History &amp; Demographics'!X477&gt;10,'Patient History &amp; Demographics'!A477,"")</f>
        <v>120166</v>
      </c>
      <c r="B477" t="str">
        <f ca="1">IF('Patient History &amp; Demographics'!X477&gt;=20,"Acute",IF(AND('Patient History &amp; Demographics'!X477&gt;=10,'Patient History &amp; Demographics'!X477&lt;20),"High","Low"))</f>
        <v>High</v>
      </c>
      <c r="C477" t="s">
        <v>24155</v>
      </c>
      <c r="D477">
        <f t="shared" ca="1" si="21"/>
        <v>1016</v>
      </c>
      <c r="E477" t="str">
        <f t="shared" ca="1" si="22"/>
        <v>Screening</v>
      </c>
      <c r="F477" t="str">
        <f t="shared" ca="1" si="23"/>
        <v/>
      </c>
    </row>
    <row r="478" spans="1:6" x14ac:dyDescent="0.25">
      <c r="A478">
        <f ca="1">IF('Patient History &amp; Demographics'!X478&gt;10,'Patient History &amp; Demographics'!A478,"")</f>
        <v>120184</v>
      </c>
      <c r="B478" t="str">
        <f ca="1">IF('Patient History &amp; Demographics'!X478&gt;=20,"Acute",IF(AND('Patient History &amp; Demographics'!X478&gt;=10,'Patient History &amp; Demographics'!X478&lt;20),"High","Low"))</f>
        <v>High</v>
      </c>
      <c r="C478" t="s">
        <v>24156</v>
      </c>
      <c r="D478" t="str">
        <f t="shared" ca="1" si="21"/>
        <v/>
      </c>
      <c r="E478" t="str">
        <f t="shared" ca="1" si="22"/>
        <v/>
      </c>
      <c r="F478" t="str">
        <f t="shared" ca="1" si="23"/>
        <v/>
      </c>
    </row>
    <row r="479" spans="1:6" x14ac:dyDescent="0.25">
      <c r="A479">
        <f ca="1">IF('Patient History &amp; Demographics'!X479&gt;10,'Patient History &amp; Demographics'!A479,"")</f>
        <v>120254</v>
      </c>
      <c r="B479" t="str">
        <f ca="1">IF('Patient History &amp; Demographics'!X479&gt;=20,"Acute",IF(AND('Patient History &amp; Demographics'!X479&gt;=10,'Patient History &amp; Demographics'!X479&lt;20),"High","Low"))</f>
        <v>High</v>
      </c>
      <c r="C479" t="s">
        <v>24156</v>
      </c>
      <c r="D479" t="str">
        <f t="shared" ca="1" si="21"/>
        <v/>
      </c>
      <c r="E479" t="str">
        <f t="shared" ca="1" si="22"/>
        <v/>
      </c>
      <c r="F479" t="str">
        <f t="shared" ca="1" si="23"/>
        <v/>
      </c>
    </row>
    <row r="480" spans="1:6" x14ac:dyDescent="0.25">
      <c r="A480" t="str">
        <f ca="1">IF('Patient History &amp; Demographics'!X480&gt;10,'Patient History &amp; Demographics'!A480,"")</f>
        <v/>
      </c>
      <c r="B480" t="str">
        <f ca="1">IF('Patient History &amp; Demographics'!X480&gt;=20,"Acute",IF(AND('Patient History &amp; Demographics'!X480&gt;=10,'Patient History &amp; Demographics'!X480&lt;20),"High","Low"))</f>
        <v>Low</v>
      </c>
      <c r="C480" t="s">
        <v>24156</v>
      </c>
      <c r="D480" t="str">
        <f t="shared" ca="1" si="21"/>
        <v/>
      </c>
      <c r="E480" t="str">
        <f t="shared" ca="1" si="22"/>
        <v/>
      </c>
      <c r="F480" t="str">
        <f t="shared" ca="1" si="23"/>
        <v/>
      </c>
    </row>
    <row r="481" spans="1:6" x14ac:dyDescent="0.25">
      <c r="A481">
        <f ca="1">IF('Patient History &amp; Demographics'!X481&gt;10,'Patient History &amp; Demographics'!A481,"")</f>
        <v>120290</v>
      </c>
      <c r="B481" t="str">
        <f ca="1">IF('Patient History &amp; Demographics'!X481&gt;=20,"Acute",IF(AND('Patient History &amp; Demographics'!X481&gt;=10,'Patient History &amp; Demographics'!X481&lt;20),"High","Low"))</f>
        <v>Acute</v>
      </c>
      <c r="C481" t="s">
        <v>24156</v>
      </c>
      <c r="D481" t="str">
        <f t="shared" ca="1" si="21"/>
        <v/>
      </c>
      <c r="E481" t="str">
        <f t="shared" ca="1" si="22"/>
        <v/>
      </c>
      <c r="F481" t="str">
        <f t="shared" ca="1" si="23"/>
        <v/>
      </c>
    </row>
    <row r="482" spans="1:6" x14ac:dyDescent="0.25">
      <c r="A482" t="str">
        <f ca="1">IF('Patient History &amp; Demographics'!X482&gt;10,'Patient History &amp; Demographics'!A482,"")</f>
        <v/>
      </c>
      <c r="B482" t="str">
        <f ca="1">IF('Patient History &amp; Demographics'!X482&gt;=20,"Acute",IF(AND('Patient History &amp; Demographics'!X482&gt;=10,'Patient History &amp; Demographics'!X482&lt;20),"High","Low"))</f>
        <v>Low</v>
      </c>
      <c r="C482" t="s">
        <v>24156</v>
      </c>
      <c r="D482" t="str">
        <f t="shared" ca="1" si="21"/>
        <v/>
      </c>
      <c r="E482" t="str">
        <f t="shared" ca="1" si="22"/>
        <v/>
      </c>
      <c r="F482" t="str">
        <f t="shared" ca="1" si="23"/>
        <v/>
      </c>
    </row>
    <row r="483" spans="1:6" x14ac:dyDescent="0.25">
      <c r="A483" t="str">
        <f ca="1">IF('Patient History &amp; Demographics'!X483&gt;10,'Patient History &amp; Demographics'!A483,"")</f>
        <v/>
      </c>
      <c r="B483" t="str">
        <f ca="1">IF('Patient History &amp; Demographics'!X483&gt;=20,"Acute",IF(AND('Patient History &amp; Demographics'!X483&gt;=10,'Patient History &amp; Demographics'!X483&lt;20),"High","Low"))</f>
        <v>High</v>
      </c>
      <c r="C483" t="s">
        <v>24155</v>
      </c>
      <c r="D483">
        <f t="shared" ca="1" si="21"/>
        <v>1026</v>
      </c>
      <c r="E483" t="str">
        <f t="shared" ca="1" si="22"/>
        <v>Rehabilitation</v>
      </c>
      <c r="F483" t="str">
        <f t="shared" ca="1" si="23"/>
        <v>Positive Progress</v>
      </c>
    </row>
    <row r="484" spans="1:6" x14ac:dyDescent="0.25">
      <c r="A484">
        <f ca="1">IF('Patient History &amp; Demographics'!X484&gt;10,'Patient History &amp; Demographics'!A484,"")</f>
        <v>120421</v>
      </c>
      <c r="B484" t="str">
        <f ca="1">IF('Patient History &amp; Demographics'!X484&gt;=20,"Acute",IF(AND('Patient History &amp; Demographics'!X484&gt;=10,'Patient History &amp; Demographics'!X484&lt;20),"High","Low"))</f>
        <v>High</v>
      </c>
      <c r="C484" t="s">
        <v>24156</v>
      </c>
      <c r="D484" t="str">
        <f t="shared" ca="1" si="21"/>
        <v/>
      </c>
      <c r="E484" t="str">
        <f t="shared" ca="1" si="22"/>
        <v/>
      </c>
      <c r="F484" t="str">
        <f t="shared" ca="1" si="23"/>
        <v/>
      </c>
    </row>
    <row r="485" spans="1:6" x14ac:dyDescent="0.25">
      <c r="A485">
        <f ca="1">IF('Patient History &amp; Demographics'!X485&gt;10,'Patient History &amp; Demographics'!A485,"")</f>
        <v>120537</v>
      </c>
      <c r="B485" t="str">
        <f ca="1">IF('Patient History &amp; Demographics'!X485&gt;=20,"Acute",IF(AND('Patient History &amp; Demographics'!X485&gt;=10,'Patient History &amp; Demographics'!X485&lt;20),"High","Low"))</f>
        <v>High</v>
      </c>
      <c r="C485" t="s">
        <v>24155</v>
      </c>
      <c r="D485">
        <f t="shared" ca="1" si="21"/>
        <v>1018</v>
      </c>
      <c r="E485" t="str">
        <f t="shared" ca="1" si="22"/>
        <v>Rehabilitation</v>
      </c>
      <c r="F485" t="str">
        <f t="shared" ca="1" si="23"/>
        <v>Condition Deteriorated</v>
      </c>
    </row>
    <row r="486" spans="1:6" x14ac:dyDescent="0.25">
      <c r="A486">
        <f ca="1">IF('Patient History &amp; Demographics'!X486&gt;10,'Patient History &amp; Demographics'!A486,"")</f>
        <v>120661</v>
      </c>
      <c r="B486" t="str">
        <f ca="1">IF('Patient History &amp; Demographics'!X486&gt;=20,"Acute",IF(AND('Patient History &amp; Demographics'!X486&gt;=10,'Patient History &amp; Demographics'!X486&lt;20),"High","Low"))</f>
        <v>High</v>
      </c>
      <c r="C486" t="s">
        <v>24156</v>
      </c>
      <c r="D486" t="str">
        <f t="shared" ca="1" si="21"/>
        <v/>
      </c>
      <c r="E486" t="str">
        <f t="shared" ca="1" si="22"/>
        <v/>
      </c>
      <c r="F486" t="str">
        <f t="shared" ca="1" si="23"/>
        <v/>
      </c>
    </row>
    <row r="487" spans="1:6" x14ac:dyDescent="0.25">
      <c r="A487">
        <f ca="1">IF('Patient History &amp; Demographics'!X487&gt;10,'Patient History &amp; Demographics'!A487,"")</f>
        <v>120698</v>
      </c>
      <c r="B487" t="str">
        <f ca="1">IF('Patient History &amp; Demographics'!X487&gt;=20,"Acute",IF(AND('Patient History &amp; Demographics'!X487&gt;=10,'Patient History &amp; Demographics'!X487&lt;20),"High","Low"))</f>
        <v>High</v>
      </c>
      <c r="C487" t="s">
        <v>24156</v>
      </c>
      <c r="D487" t="str">
        <f t="shared" ca="1" si="21"/>
        <v/>
      </c>
      <c r="E487" t="str">
        <f t="shared" ca="1" si="22"/>
        <v/>
      </c>
      <c r="F487" t="str">
        <f t="shared" ca="1" si="23"/>
        <v/>
      </c>
    </row>
    <row r="488" spans="1:6" x14ac:dyDescent="0.25">
      <c r="A488">
        <f ca="1">IF('Patient History &amp; Demographics'!X488&gt;10,'Patient History &amp; Demographics'!A488,"")</f>
        <v>120740</v>
      </c>
      <c r="B488" t="str">
        <f ca="1">IF('Patient History &amp; Demographics'!X488&gt;=20,"Acute",IF(AND('Patient History &amp; Demographics'!X488&gt;=10,'Patient History &amp; Demographics'!X488&lt;20),"High","Low"))</f>
        <v>High</v>
      </c>
      <c r="C488" t="s">
        <v>24155</v>
      </c>
      <c r="D488">
        <f t="shared" ca="1" si="21"/>
        <v>1022</v>
      </c>
      <c r="E488" t="str">
        <f t="shared" ca="1" si="22"/>
        <v>Screening</v>
      </c>
      <c r="F488" t="str">
        <f t="shared" ca="1" si="23"/>
        <v/>
      </c>
    </row>
    <row r="489" spans="1:6" x14ac:dyDescent="0.25">
      <c r="A489">
        <f ca="1">IF('Patient History &amp; Demographics'!X489&gt;10,'Patient History &amp; Demographics'!A489,"")</f>
        <v>120768</v>
      </c>
      <c r="B489" t="str">
        <f ca="1">IF('Patient History &amp; Demographics'!X489&gt;=20,"Acute",IF(AND('Patient History &amp; Demographics'!X489&gt;=10,'Patient History &amp; Demographics'!X489&lt;20),"High","Low"))</f>
        <v>High</v>
      </c>
      <c r="C489" t="s">
        <v>24156</v>
      </c>
      <c r="D489" t="str">
        <f t="shared" ca="1" si="21"/>
        <v/>
      </c>
      <c r="E489" t="str">
        <f t="shared" ca="1" si="22"/>
        <v/>
      </c>
      <c r="F489" t="str">
        <f t="shared" ca="1" si="23"/>
        <v/>
      </c>
    </row>
    <row r="490" spans="1:6" x14ac:dyDescent="0.25">
      <c r="A490">
        <f ca="1">IF('Patient History &amp; Demographics'!X490&gt;10,'Patient History &amp; Demographics'!A490,"")</f>
        <v>120795</v>
      </c>
      <c r="B490" t="str">
        <f ca="1">IF('Patient History &amp; Demographics'!X490&gt;=20,"Acute",IF(AND('Patient History &amp; Demographics'!X490&gt;=10,'Patient History &amp; Demographics'!X490&lt;20),"High","Low"))</f>
        <v>High</v>
      </c>
      <c r="C490" t="s">
        <v>24156</v>
      </c>
      <c r="D490" t="str">
        <f t="shared" ca="1" si="21"/>
        <v/>
      </c>
      <c r="E490" t="str">
        <f t="shared" ca="1" si="22"/>
        <v/>
      </c>
      <c r="F490" t="str">
        <f t="shared" ca="1" si="23"/>
        <v/>
      </c>
    </row>
    <row r="491" spans="1:6" x14ac:dyDescent="0.25">
      <c r="A491" t="str">
        <f ca="1">IF('Patient History &amp; Demographics'!X491&gt;10,'Patient History &amp; Demographics'!A491,"")</f>
        <v/>
      </c>
      <c r="B491" t="str">
        <f ca="1">IF('Patient History &amp; Demographics'!X491&gt;=20,"Acute",IF(AND('Patient History &amp; Demographics'!X491&gt;=10,'Patient History &amp; Demographics'!X491&lt;20),"High","Low"))</f>
        <v>Low</v>
      </c>
      <c r="C491" t="s">
        <v>24155</v>
      </c>
      <c r="D491">
        <f t="shared" ca="1" si="21"/>
        <v>1010</v>
      </c>
      <c r="E491" t="str">
        <f t="shared" ca="1" si="22"/>
        <v>Screening</v>
      </c>
      <c r="F491" t="str">
        <f t="shared" ca="1" si="23"/>
        <v/>
      </c>
    </row>
    <row r="492" spans="1:6" x14ac:dyDescent="0.25">
      <c r="A492">
        <f ca="1">IF('Patient History &amp; Demographics'!X492&gt;10,'Patient History &amp; Demographics'!A492,"")</f>
        <v>120865</v>
      </c>
      <c r="B492" t="str">
        <f ca="1">IF('Patient History &amp; Demographics'!X492&gt;=20,"Acute",IF(AND('Patient History &amp; Demographics'!X492&gt;=10,'Patient History &amp; Demographics'!X492&lt;20),"High","Low"))</f>
        <v>High</v>
      </c>
      <c r="C492" t="s">
        <v>24155</v>
      </c>
      <c r="D492">
        <f t="shared" ca="1" si="21"/>
        <v>1027</v>
      </c>
      <c r="E492" t="str">
        <f t="shared" ca="1" si="22"/>
        <v>Screening</v>
      </c>
      <c r="F492" t="str">
        <f t="shared" ca="1" si="23"/>
        <v/>
      </c>
    </row>
    <row r="493" spans="1:6" x14ac:dyDescent="0.25">
      <c r="A493">
        <f ca="1">IF('Patient History &amp; Demographics'!X493&gt;10,'Patient History &amp; Demographics'!A493,"")</f>
        <v>120883</v>
      </c>
      <c r="B493" t="str">
        <f ca="1">IF('Patient History &amp; Demographics'!X493&gt;=20,"Acute",IF(AND('Patient History &amp; Demographics'!X493&gt;=10,'Patient History &amp; Demographics'!X493&lt;20),"High","Low"))</f>
        <v>Acute</v>
      </c>
      <c r="C493" t="s">
        <v>24156</v>
      </c>
      <c r="D493" t="str">
        <f t="shared" ca="1" si="21"/>
        <v/>
      </c>
      <c r="E493" t="str">
        <f t="shared" ca="1" si="22"/>
        <v/>
      </c>
      <c r="F493" t="str">
        <f t="shared" ca="1" si="23"/>
        <v/>
      </c>
    </row>
    <row r="494" spans="1:6" x14ac:dyDescent="0.25">
      <c r="A494">
        <f ca="1">IF('Patient History &amp; Demographics'!X494&gt;10,'Patient History &amp; Demographics'!A494,"")</f>
        <v>120953</v>
      </c>
      <c r="B494" t="str">
        <f ca="1">IF('Patient History &amp; Demographics'!X494&gt;=20,"Acute",IF(AND('Patient History &amp; Demographics'!X494&gt;=10,'Patient History &amp; Demographics'!X494&lt;20),"High","Low"))</f>
        <v>High</v>
      </c>
      <c r="C494" t="s">
        <v>24155</v>
      </c>
      <c r="D494">
        <f t="shared" ca="1" si="21"/>
        <v>1007</v>
      </c>
      <c r="E494" t="str">
        <f t="shared" ca="1" si="22"/>
        <v>Screening</v>
      </c>
      <c r="F494" t="str">
        <f t="shared" ca="1" si="23"/>
        <v/>
      </c>
    </row>
    <row r="495" spans="1:6" x14ac:dyDescent="0.25">
      <c r="A495">
        <f ca="1">IF('Patient History &amp; Demographics'!X495&gt;10,'Patient History &amp; Demographics'!A495,"")</f>
        <v>120971</v>
      </c>
      <c r="B495" t="str">
        <f ca="1">IF('Patient History &amp; Demographics'!X495&gt;=20,"Acute",IF(AND('Patient History &amp; Demographics'!X495&gt;=10,'Patient History &amp; Demographics'!X495&lt;20),"High","Low"))</f>
        <v>High</v>
      </c>
      <c r="C495" t="s">
        <v>24155</v>
      </c>
      <c r="D495">
        <f t="shared" ca="1" si="21"/>
        <v>1027</v>
      </c>
      <c r="E495" t="str">
        <f t="shared" ca="1" si="22"/>
        <v>Screening</v>
      </c>
      <c r="F495" t="str">
        <f t="shared" ca="1" si="23"/>
        <v/>
      </c>
    </row>
    <row r="496" spans="1:6" x14ac:dyDescent="0.25">
      <c r="A496">
        <f ca="1">IF('Patient History &amp; Demographics'!X496&gt;10,'Patient History &amp; Demographics'!A496,"")</f>
        <v>121017</v>
      </c>
      <c r="B496" t="str">
        <f ca="1">IF('Patient History &amp; Demographics'!X496&gt;=20,"Acute",IF(AND('Patient History &amp; Demographics'!X496&gt;=10,'Patient History &amp; Demographics'!X496&lt;20),"High","Low"))</f>
        <v>Acute</v>
      </c>
      <c r="C496" t="s">
        <v>24156</v>
      </c>
      <c r="D496" t="str">
        <f t="shared" ca="1" si="21"/>
        <v/>
      </c>
      <c r="E496" t="str">
        <f t="shared" ca="1" si="22"/>
        <v/>
      </c>
      <c r="F496" t="str">
        <f t="shared" ca="1" si="23"/>
        <v/>
      </c>
    </row>
    <row r="497" spans="1:6" x14ac:dyDescent="0.25">
      <c r="A497">
        <f ca="1">IF('Patient History &amp; Demographics'!X497&gt;10,'Patient History &amp; Demographics'!A497,"")</f>
        <v>121044</v>
      </c>
      <c r="B497" t="str">
        <f ca="1">IF('Patient History &amp; Demographics'!X497&gt;=20,"Acute",IF(AND('Patient History &amp; Demographics'!X497&gt;=10,'Patient History &amp; Demographics'!X497&lt;20),"High","Low"))</f>
        <v>Acute</v>
      </c>
      <c r="C497" t="s">
        <v>24156</v>
      </c>
      <c r="D497" t="str">
        <f t="shared" ca="1" si="21"/>
        <v/>
      </c>
      <c r="E497" t="str">
        <f t="shared" ca="1" si="22"/>
        <v/>
      </c>
      <c r="F497" t="str">
        <f t="shared" ca="1" si="23"/>
        <v/>
      </c>
    </row>
    <row r="498" spans="1:6" x14ac:dyDescent="0.25">
      <c r="A498">
        <f ca="1">IF('Patient History &amp; Demographics'!X498&gt;10,'Patient History &amp; Demographics'!A498,"")</f>
        <v>121150</v>
      </c>
      <c r="B498" t="str">
        <f ca="1">IF('Patient History &amp; Demographics'!X498&gt;=20,"Acute",IF(AND('Patient History &amp; Demographics'!X498&gt;=10,'Patient History &amp; Demographics'!X498&lt;20),"High","Low"))</f>
        <v>High</v>
      </c>
      <c r="C498" t="s">
        <v>24155</v>
      </c>
      <c r="D498">
        <f t="shared" ca="1" si="21"/>
        <v>1007</v>
      </c>
      <c r="E498" t="str">
        <f t="shared" ca="1" si="22"/>
        <v>Screening</v>
      </c>
      <c r="F498" t="str">
        <f t="shared" ca="1" si="23"/>
        <v/>
      </c>
    </row>
    <row r="499" spans="1:6" x14ac:dyDescent="0.25">
      <c r="A499" t="str">
        <f ca="1">IF('Patient History &amp; Demographics'!X499&gt;10,'Patient History &amp; Demographics'!A499,"")</f>
        <v/>
      </c>
      <c r="B499" t="str">
        <f ca="1">IF('Patient History &amp; Demographics'!X499&gt;=20,"Acute",IF(AND('Patient History &amp; Demographics'!X499&gt;=10,'Patient History &amp; Demographics'!X499&lt;20),"High","Low"))</f>
        <v>Low</v>
      </c>
      <c r="C499" t="s">
        <v>24156</v>
      </c>
      <c r="D499" t="str">
        <f t="shared" ca="1" si="21"/>
        <v/>
      </c>
      <c r="E499" t="str">
        <f t="shared" ca="1" si="22"/>
        <v/>
      </c>
      <c r="F499" t="str">
        <f t="shared" ca="1" si="23"/>
        <v/>
      </c>
    </row>
    <row r="500" spans="1:6" x14ac:dyDescent="0.25">
      <c r="A500" t="str">
        <f ca="1">IF('Patient History &amp; Demographics'!X500&gt;10,'Patient History &amp; Demographics'!A500,"")</f>
        <v/>
      </c>
      <c r="B500" t="str">
        <f ca="1">IF('Patient History &amp; Demographics'!X500&gt;=20,"Acute",IF(AND('Patient History &amp; Demographics'!X500&gt;=10,'Patient History &amp; Demographics'!X500&lt;20),"High","Low"))</f>
        <v>Low</v>
      </c>
      <c r="C500" t="s">
        <v>24156</v>
      </c>
      <c r="D500" t="str">
        <f t="shared" ca="1" si="21"/>
        <v/>
      </c>
      <c r="E500" t="str">
        <f t="shared" ca="1" si="22"/>
        <v/>
      </c>
      <c r="F500" t="str">
        <f t="shared" ca="1" si="23"/>
        <v/>
      </c>
    </row>
    <row r="501" spans="1:6" x14ac:dyDescent="0.25">
      <c r="A501">
        <f ca="1">IF('Patient History &amp; Demographics'!X501&gt;10,'Patient History &amp; Demographics'!A501,"")</f>
        <v>121275</v>
      </c>
      <c r="B501" t="str">
        <f ca="1">IF('Patient History &amp; Demographics'!X501&gt;=20,"Acute",IF(AND('Patient History &amp; Demographics'!X501&gt;=10,'Patient History &amp; Demographics'!X501&lt;20),"High","Low"))</f>
        <v>Acute</v>
      </c>
      <c r="C501" t="s">
        <v>24156</v>
      </c>
      <c r="D501" t="str">
        <f t="shared" ca="1" si="21"/>
        <v/>
      </c>
      <c r="E501" t="str">
        <f t="shared" ca="1" si="22"/>
        <v/>
      </c>
      <c r="F501" t="str">
        <f t="shared" ca="1" si="23"/>
        <v/>
      </c>
    </row>
    <row r="502" spans="1:6" x14ac:dyDescent="0.25">
      <c r="A502">
        <f ca="1">IF('Patient History &amp; Demographics'!X502&gt;10,'Patient History &amp; Demographics'!A502,"")</f>
        <v>121309</v>
      </c>
      <c r="B502" t="str">
        <f ca="1">IF('Patient History &amp; Demographics'!X502&gt;=20,"Acute",IF(AND('Patient History &amp; Demographics'!X502&gt;=10,'Patient History &amp; Demographics'!X502&lt;20),"High","Low"))</f>
        <v>High</v>
      </c>
      <c r="C502" t="s">
        <v>24155</v>
      </c>
      <c r="D502">
        <f t="shared" ca="1" si="21"/>
        <v>1012</v>
      </c>
      <c r="E502" t="str">
        <f t="shared" ca="1" si="22"/>
        <v>Rehabilitation</v>
      </c>
      <c r="F502" t="str">
        <f t="shared" ca="1" si="23"/>
        <v>No Progress</v>
      </c>
    </row>
    <row r="503" spans="1:6" x14ac:dyDescent="0.25">
      <c r="A503">
        <f ca="1">IF('Patient History &amp; Demographics'!X503&gt;10,'Patient History &amp; Demographics'!A503,"")</f>
        <v>121345</v>
      </c>
      <c r="B503" t="str">
        <f ca="1">IF('Patient History &amp; Demographics'!X503&gt;=20,"Acute",IF(AND('Patient History &amp; Demographics'!X503&gt;=10,'Patient History &amp; Demographics'!X503&lt;20),"High","Low"))</f>
        <v>High</v>
      </c>
      <c r="C503" t="s">
        <v>24156</v>
      </c>
      <c r="D503" t="str">
        <f t="shared" ca="1" si="21"/>
        <v/>
      </c>
      <c r="E503" t="str">
        <f t="shared" ca="1" si="22"/>
        <v/>
      </c>
      <c r="F503" t="str">
        <f t="shared" ca="1" si="23"/>
        <v/>
      </c>
    </row>
    <row r="504" spans="1:6" x14ac:dyDescent="0.25">
      <c r="A504">
        <f ca="1">IF('Patient History &amp; Demographics'!X504&gt;10,'Patient History &amp; Demographics'!A504,"")</f>
        <v>121363</v>
      </c>
      <c r="B504" t="str">
        <f ca="1">IF('Patient History &amp; Demographics'!X504&gt;=20,"Acute",IF(AND('Patient History &amp; Demographics'!X504&gt;=10,'Patient History &amp; Demographics'!X504&lt;20),"High","Low"))</f>
        <v>High</v>
      </c>
      <c r="C504" t="s">
        <v>24156</v>
      </c>
      <c r="D504" t="str">
        <f t="shared" ca="1" si="21"/>
        <v/>
      </c>
      <c r="E504" t="str">
        <f t="shared" ca="1" si="22"/>
        <v/>
      </c>
      <c r="F504" t="str">
        <f t="shared" ca="1" si="23"/>
        <v/>
      </c>
    </row>
    <row r="505" spans="1:6" x14ac:dyDescent="0.25">
      <c r="A505">
        <f ca="1">IF('Patient History &amp; Demographics'!X505&gt;10,'Patient History &amp; Demographics'!A505,"")</f>
        <v>121381</v>
      </c>
      <c r="B505" t="str">
        <f ca="1">IF('Patient History &amp; Demographics'!X505&gt;=20,"Acute",IF(AND('Patient History &amp; Demographics'!X505&gt;=10,'Patient History &amp; Demographics'!X505&lt;20),"High","Low"))</f>
        <v>High</v>
      </c>
      <c r="C505" t="s">
        <v>24155</v>
      </c>
      <c r="D505">
        <f t="shared" ca="1" si="21"/>
        <v>1007</v>
      </c>
      <c r="E505" t="str">
        <f t="shared" ca="1" si="22"/>
        <v>Screening</v>
      </c>
      <c r="F505" t="str">
        <f t="shared" ca="1" si="23"/>
        <v/>
      </c>
    </row>
    <row r="506" spans="1:6" x14ac:dyDescent="0.25">
      <c r="A506">
        <f ca="1">IF('Patient History &amp; Demographics'!X506&gt;10,'Patient History &amp; Demographics'!A506,"")</f>
        <v>121433</v>
      </c>
      <c r="B506" t="str">
        <f ca="1">IF('Patient History &amp; Demographics'!X506&gt;=20,"Acute",IF(AND('Patient History &amp; Demographics'!X506&gt;=10,'Patient History &amp; Demographics'!X506&lt;20),"High","Low"))</f>
        <v>High</v>
      </c>
      <c r="C506" t="s">
        <v>24156</v>
      </c>
      <c r="D506" t="str">
        <f t="shared" ca="1" si="21"/>
        <v/>
      </c>
      <c r="E506" t="str">
        <f t="shared" ca="1" si="22"/>
        <v/>
      </c>
      <c r="F506" t="str">
        <f t="shared" ca="1" si="23"/>
        <v/>
      </c>
    </row>
    <row r="507" spans="1:6" x14ac:dyDescent="0.25">
      <c r="A507">
        <f ca="1">IF('Patient History &amp; Demographics'!X507&gt;10,'Patient History &amp; Demographics'!A507,"")</f>
        <v>121619</v>
      </c>
      <c r="B507" t="str">
        <f ca="1">IF('Patient History &amp; Demographics'!X507&gt;=20,"Acute",IF(AND('Patient History &amp; Demographics'!X507&gt;=10,'Patient History &amp; Demographics'!X507&lt;20),"High","Low"))</f>
        <v>High</v>
      </c>
      <c r="C507" t="s">
        <v>24156</v>
      </c>
      <c r="D507" t="str">
        <f t="shared" ca="1" si="21"/>
        <v/>
      </c>
      <c r="E507" t="str">
        <f t="shared" ca="1" si="22"/>
        <v/>
      </c>
      <c r="F507" t="str">
        <f t="shared" ca="1" si="23"/>
        <v/>
      </c>
    </row>
    <row r="508" spans="1:6" x14ac:dyDescent="0.25">
      <c r="A508">
        <f ca="1">IF('Patient History &amp; Demographics'!X508&gt;10,'Patient History &amp; Demographics'!A508,"")</f>
        <v>121628</v>
      </c>
      <c r="B508" t="str">
        <f ca="1">IF('Patient History &amp; Demographics'!X508&gt;=20,"Acute",IF(AND('Patient History &amp; Demographics'!X508&gt;=10,'Patient History &amp; Demographics'!X508&lt;20),"High","Low"))</f>
        <v>High</v>
      </c>
      <c r="C508" t="s">
        <v>24156</v>
      </c>
      <c r="D508" t="str">
        <f t="shared" ca="1" si="21"/>
        <v/>
      </c>
      <c r="E508" t="str">
        <f t="shared" ca="1" si="22"/>
        <v/>
      </c>
      <c r="F508" t="str">
        <f t="shared" ca="1" si="23"/>
        <v/>
      </c>
    </row>
    <row r="509" spans="1:6" x14ac:dyDescent="0.25">
      <c r="A509">
        <f ca="1">IF('Patient History &amp; Demographics'!X509&gt;10,'Patient History &amp; Demographics'!A509,"")</f>
        <v>121637</v>
      </c>
      <c r="B509" t="str">
        <f ca="1">IF('Patient History &amp; Demographics'!X509&gt;=20,"Acute",IF(AND('Patient History &amp; Demographics'!X509&gt;=10,'Patient History &amp; Demographics'!X509&lt;20),"High","Low"))</f>
        <v>Acute</v>
      </c>
      <c r="C509" t="s">
        <v>24155</v>
      </c>
      <c r="D509">
        <f t="shared" ca="1" si="21"/>
        <v>1009</v>
      </c>
      <c r="E509" t="str">
        <f t="shared" ca="1" si="22"/>
        <v>Rehabilitation</v>
      </c>
      <c r="F509" t="str">
        <f t="shared" ca="1" si="23"/>
        <v>Cured</v>
      </c>
    </row>
    <row r="510" spans="1:6" x14ac:dyDescent="0.25">
      <c r="A510" t="str">
        <f ca="1">IF('Patient History &amp; Demographics'!X510&gt;10,'Patient History &amp; Demographics'!A510,"")</f>
        <v/>
      </c>
      <c r="B510" t="str">
        <f ca="1">IF('Patient History &amp; Demographics'!X510&gt;=20,"Acute",IF(AND('Patient History &amp; Demographics'!X510&gt;=10,'Patient History &amp; Demographics'!X510&lt;20),"High","Low"))</f>
        <v>High</v>
      </c>
      <c r="C510" t="s">
        <v>24155</v>
      </c>
      <c r="D510">
        <f t="shared" ca="1" si="21"/>
        <v>1017</v>
      </c>
      <c r="E510" t="str">
        <f t="shared" ca="1" si="22"/>
        <v>Screening</v>
      </c>
      <c r="F510" t="str">
        <f t="shared" ca="1" si="23"/>
        <v/>
      </c>
    </row>
    <row r="511" spans="1:6" x14ac:dyDescent="0.25">
      <c r="A511">
        <f ca="1">IF('Patient History &amp; Demographics'!X511&gt;10,'Patient History &amp; Demographics'!A511,"")</f>
        <v>121707</v>
      </c>
      <c r="B511" t="str">
        <f ca="1">IF('Patient History &amp; Demographics'!X511&gt;=20,"Acute",IF(AND('Patient History &amp; Demographics'!X511&gt;=10,'Patient History &amp; Demographics'!X511&lt;20),"High","Low"))</f>
        <v>Acute</v>
      </c>
      <c r="C511" t="s">
        <v>24156</v>
      </c>
      <c r="D511" t="str">
        <f t="shared" ca="1" si="21"/>
        <v/>
      </c>
      <c r="E511" t="str">
        <f t="shared" ca="1" si="22"/>
        <v/>
      </c>
      <c r="F511" t="str">
        <f t="shared" ca="1" si="23"/>
        <v/>
      </c>
    </row>
    <row r="512" spans="1:6" x14ac:dyDescent="0.25">
      <c r="A512">
        <f ca="1">IF('Patient History &amp; Demographics'!X512&gt;10,'Patient History &amp; Demographics'!A512,"")</f>
        <v>121859</v>
      </c>
      <c r="B512" t="str">
        <f ca="1">IF('Patient History &amp; Demographics'!X512&gt;=20,"Acute",IF(AND('Patient History &amp; Demographics'!X512&gt;=10,'Patient History &amp; Demographics'!X512&lt;20),"High","Low"))</f>
        <v>Acute</v>
      </c>
      <c r="C512" t="s">
        <v>24156</v>
      </c>
      <c r="D512" t="str">
        <f t="shared" ca="1" si="21"/>
        <v/>
      </c>
      <c r="E512" t="str">
        <f t="shared" ca="1" si="22"/>
        <v/>
      </c>
      <c r="F512" t="str">
        <f t="shared" ca="1" si="23"/>
        <v/>
      </c>
    </row>
    <row r="513" spans="1:6" x14ac:dyDescent="0.25">
      <c r="A513">
        <f ca="1">IF('Patient History &amp; Demographics'!X513&gt;10,'Patient History &amp; Demographics'!A513,"")</f>
        <v>121868</v>
      </c>
      <c r="B513" t="str">
        <f ca="1">IF('Patient History &amp; Demographics'!X513&gt;=20,"Acute",IF(AND('Patient History &amp; Demographics'!X513&gt;=10,'Patient History &amp; Demographics'!X513&lt;20),"High","Low"))</f>
        <v>Acute</v>
      </c>
      <c r="C513" t="s">
        <v>24156</v>
      </c>
      <c r="D513" t="str">
        <f t="shared" ca="1" si="21"/>
        <v/>
      </c>
      <c r="E513" t="str">
        <f t="shared" ca="1" si="22"/>
        <v/>
      </c>
      <c r="F513" t="str">
        <f t="shared" ca="1" si="23"/>
        <v/>
      </c>
    </row>
    <row r="514" spans="1:6" x14ac:dyDescent="0.25">
      <c r="A514" t="str">
        <f ca="1">IF('Patient History &amp; Demographics'!X514&gt;10,'Patient History &amp; Demographics'!A514,"")</f>
        <v/>
      </c>
      <c r="B514" t="str">
        <f ca="1">IF('Patient History &amp; Demographics'!X514&gt;=20,"Acute",IF(AND('Patient History &amp; Demographics'!X514&gt;=10,'Patient History &amp; Demographics'!X514&lt;20),"High","Low"))</f>
        <v>Low</v>
      </c>
      <c r="C514" t="s">
        <v>24155</v>
      </c>
      <c r="D514">
        <f t="shared" ref="D514:D577" ca="1" si="24">IF(C514="Yes",CHOOSE(RANDBETWEEN(1,27),1001,1002,1003,1004,1005,1006,1007,1008,1009,1010,1011,1012,1013,1014,1015,1016,1017,1018,
1019,1020,1021,1022,1023,1024,1025,1026,1027,1028),"")</f>
        <v>1025</v>
      </c>
      <c r="E514" t="str">
        <f t="shared" ca="1" si="22"/>
        <v>Rehabilitation</v>
      </c>
      <c r="F514" t="str">
        <f t="shared" ca="1" si="23"/>
        <v>Condition Deteriorated</v>
      </c>
    </row>
    <row r="515" spans="1:6" x14ac:dyDescent="0.25">
      <c r="A515">
        <f ca="1">IF('Patient History &amp; Demographics'!X515&gt;10,'Patient History &amp; Demographics'!A515,"")</f>
        <v>121901</v>
      </c>
      <c r="B515" t="str">
        <f ca="1">IF('Patient History &amp; Demographics'!X515&gt;=20,"Acute",IF(AND('Patient History &amp; Demographics'!X515&gt;=10,'Patient History &amp; Demographics'!X515&lt;20),"High","Low"))</f>
        <v>High</v>
      </c>
      <c r="C515" t="s">
        <v>24156</v>
      </c>
      <c r="D515" t="str">
        <f t="shared" ca="1" si="24"/>
        <v/>
      </c>
      <c r="E515" t="str">
        <f t="shared" ref="E515:E578" ca="1" si="25">IF(C515="Yes",CHOOSE(RANDBETWEEN(1,2),"Screening","Rehabilitation"),"")</f>
        <v/>
      </c>
      <c r="F515" t="str">
        <f t="shared" ref="F515:F578" ca="1" si="26">IF(E515="Rehabilitation",CHOOSE(RANDBETWEEN(1,4),"Positive Progress","No Progress","Condition Deteriorated","Cured"),"")</f>
        <v/>
      </c>
    </row>
    <row r="516" spans="1:6" x14ac:dyDescent="0.25">
      <c r="A516">
        <f ca="1">IF('Patient History &amp; Demographics'!X516&gt;10,'Patient History &amp; Demographics'!A516,"")</f>
        <v>121983</v>
      </c>
      <c r="B516" t="str">
        <f ca="1">IF('Patient History &amp; Demographics'!X516&gt;=20,"Acute",IF(AND('Patient History &amp; Demographics'!X516&gt;=10,'Patient History &amp; Demographics'!X516&lt;20),"High","Low"))</f>
        <v>High</v>
      </c>
      <c r="C516" t="s">
        <v>24155</v>
      </c>
      <c r="D516">
        <f t="shared" ca="1" si="24"/>
        <v>1018</v>
      </c>
      <c r="E516" t="str">
        <f t="shared" ca="1" si="25"/>
        <v>Screening</v>
      </c>
      <c r="F516" t="str">
        <f t="shared" ca="1" si="26"/>
        <v/>
      </c>
    </row>
    <row r="517" spans="1:6" x14ac:dyDescent="0.25">
      <c r="A517">
        <f ca="1">IF('Patient History &amp; Demographics'!X517&gt;10,'Patient History &amp; Demographics'!A517,"")</f>
        <v>121992</v>
      </c>
      <c r="B517" t="str">
        <f ca="1">IF('Patient History &amp; Demographics'!X517&gt;=20,"Acute",IF(AND('Patient History &amp; Demographics'!X517&gt;=10,'Patient History &amp; Demographics'!X517&lt;20),"High","Low"))</f>
        <v>High</v>
      </c>
      <c r="C517" t="s">
        <v>24156</v>
      </c>
      <c r="D517" t="str">
        <f t="shared" ca="1" si="24"/>
        <v/>
      </c>
      <c r="E517" t="str">
        <f t="shared" ca="1" si="25"/>
        <v/>
      </c>
      <c r="F517" t="str">
        <f t="shared" ca="1" si="26"/>
        <v/>
      </c>
    </row>
    <row r="518" spans="1:6" x14ac:dyDescent="0.25">
      <c r="A518">
        <f ca="1">IF('Patient History &amp; Demographics'!X518&gt;10,'Patient History &amp; Demographics'!A518,"")</f>
        <v>122117</v>
      </c>
      <c r="B518" t="str">
        <f ca="1">IF('Patient History &amp; Demographics'!X518&gt;=20,"Acute",IF(AND('Patient History &amp; Demographics'!X518&gt;=10,'Patient History &amp; Demographics'!X518&lt;20),"High","Low"))</f>
        <v>High</v>
      </c>
      <c r="C518" t="s">
        <v>24155</v>
      </c>
      <c r="D518">
        <f t="shared" ca="1" si="24"/>
        <v>1001</v>
      </c>
      <c r="E518" t="str">
        <f t="shared" ca="1" si="25"/>
        <v>Screening</v>
      </c>
      <c r="F518" t="str">
        <f t="shared" ca="1" si="26"/>
        <v/>
      </c>
    </row>
    <row r="519" spans="1:6" x14ac:dyDescent="0.25">
      <c r="A519">
        <f ca="1">IF('Patient History &amp; Demographics'!X519&gt;10,'Patient History &amp; Demographics'!A519,"")</f>
        <v>122180</v>
      </c>
      <c r="B519" t="str">
        <f ca="1">IF('Patient History &amp; Demographics'!X519&gt;=20,"Acute",IF(AND('Patient History &amp; Demographics'!X519&gt;=10,'Patient History &amp; Demographics'!X519&lt;20),"High","Low"))</f>
        <v>High</v>
      </c>
      <c r="C519" t="s">
        <v>24156</v>
      </c>
      <c r="D519" t="str">
        <f t="shared" ca="1" si="24"/>
        <v/>
      </c>
      <c r="E519" t="str">
        <f t="shared" ca="1" si="25"/>
        <v/>
      </c>
      <c r="F519" t="str">
        <f t="shared" ca="1" si="26"/>
        <v/>
      </c>
    </row>
    <row r="520" spans="1:6" x14ac:dyDescent="0.25">
      <c r="A520">
        <f ca="1">IF('Patient History &amp; Demographics'!X520&gt;10,'Patient History &amp; Demographics'!A520,"")</f>
        <v>122205</v>
      </c>
      <c r="B520" t="str">
        <f ca="1">IF('Patient History &amp; Demographics'!X520&gt;=20,"Acute",IF(AND('Patient History &amp; Demographics'!X520&gt;=10,'Patient History &amp; Demographics'!X520&lt;20),"High","Low"))</f>
        <v>High</v>
      </c>
      <c r="C520" t="s">
        <v>24155</v>
      </c>
      <c r="D520">
        <f t="shared" ca="1" si="24"/>
        <v>1002</v>
      </c>
      <c r="E520" t="str">
        <f t="shared" ca="1" si="25"/>
        <v>Rehabilitation</v>
      </c>
      <c r="F520" t="str">
        <f t="shared" ca="1" si="26"/>
        <v>Cured</v>
      </c>
    </row>
    <row r="521" spans="1:6" x14ac:dyDescent="0.25">
      <c r="A521">
        <f ca="1">IF('Patient History &amp; Demographics'!X521&gt;10,'Patient History &amp; Demographics'!A521,"")</f>
        <v>122250</v>
      </c>
      <c r="B521" t="str">
        <f ca="1">IF('Patient History &amp; Demographics'!X521&gt;=20,"Acute",IF(AND('Patient History &amp; Demographics'!X521&gt;=10,'Patient History &amp; Demographics'!X521&lt;20),"High","Low"))</f>
        <v>High</v>
      </c>
      <c r="C521" t="s">
        <v>24156</v>
      </c>
      <c r="D521" t="str">
        <f t="shared" ca="1" si="24"/>
        <v/>
      </c>
      <c r="E521" t="str">
        <f t="shared" ca="1" si="25"/>
        <v/>
      </c>
      <c r="F521" t="str">
        <f t="shared" ca="1" si="26"/>
        <v/>
      </c>
    </row>
    <row r="522" spans="1:6" x14ac:dyDescent="0.25">
      <c r="A522">
        <f ca="1">IF('Patient History &amp; Demographics'!X522&gt;10,'Patient History &amp; Demographics'!A522,"")</f>
        <v>122296</v>
      </c>
      <c r="B522" t="str">
        <f ca="1">IF('Patient History &amp; Demographics'!X522&gt;=20,"Acute",IF(AND('Patient History &amp; Demographics'!X522&gt;=10,'Patient History &amp; Demographics'!X522&lt;20),"High","Low"))</f>
        <v>Acute</v>
      </c>
      <c r="C522" t="s">
        <v>24156</v>
      </c>
      <c r="D522" t="str">
        <f t="shared" ca="1" si="24"/>
        <v/>
      </c>
      <c r="E522" t="str">
        <f t="shared" ca="1" si="25"/>
        <v/>
      </c>
      <c r="F522" t="str">
        <f t="shared" ca="1" si="26"/>
        <v/>
      </c>
    </row>
    <row r="523" spans="1:6" x14ac:dyDescent="0.25">
      <c r="A523" t="str">
        <f ca="1">IF('Patient History &amp; Demographics'!X523&gt;10,'Patient History &amp; Demographics'!A523,"")</f>
        <v/>
      </c>
      <c r="B523" t="str">
        <f ca="1">IF('Patient History &amp; Demographics'!X523&gt;=20,"Acute",IF(AND('Patient History &amp; Demographics'!X523&gt;=10,'Patient History &amp; Demographics'!X523&lt;20),"High","Low"))</f>
        <v>High</v>
      </c>
      <c r="C523" t="s">
        <v>24155</v>
      </c>
      <c r="D523">
        <f t="shared" ca="1" si="24"/>
        <v>1007</v>
      </c>
      <c r="E523" t="str">
        <f t="shared" ca="1" si="25"/>
        <v>Screening</v>
      </c>
      <c r="F523" t="str">
        <f t="shared" ca="1" si="26"/>
        <v/>
      </c>
    </row>
    <row r="524" spans="1:6" x14ac:dyDescent="0.25">
      <c r="A524" t="str">
        <f ca="1">IF('Patient History &amp; Demographics'!X524&gt;10,'Patient History &amp; Demographics'!A524,"")</f>
        <v/>
      </c>
      <c r="B524" t="str">
        <f ca="1">IF('Patient History &amp; Demographics'!X524&gt;=20,"Acute",IF(AND('Patient History &amp; Demographics'!X524&gt;=10,'Patient History &amp; Demographics'!X524&lt;20),"High","Low"))</f>
        <v>Low</v>
      </c>
      <c r="C524" t="s">
        <v>24155</v>
      </c>
      <c r="D524">
        <f t="shared" ca="1" si="24"/>
        <v>1014</v>
      </c>
      <c r="E524" t="str">
        <f t="shared" ca="1" si="25"/>
        <v>Rehabilitation</v>
      </c>
      <c r="F524" t="str">
        <f t="shared" ca="1" si="26"/>
        <v>Condition Deteriorated</v>
      </c>
    </row>
    <row r="525" spans="1:6" x14ac:dyDescent="0.25">
      <c r="A525">
        <f ca="1">IF('Patient History &amp; Demographics'!X525&gt;10,'Patient History &amp; Demographics'!A525,"")</f>
        <v>122366</v>
      </c>
      <c r="B525" t="str">
        <f ca="1">IF('Patient History &amp; Demographics'!X525&gt;=20,"Acute",IF(AND('Patient History &amp; Demographics'!X525&gt;=10,'Patient History &amp; Demographics'!X525&lt;20),"High","Low"))</f>
        <v>High</v>
      </c>
      <c r="C525" t="s">
        <v>24156</v>
      </c>
      <c r="D525" t="str">
        <f t="shared" ca="1" si="24"/>
        <v/>
      </c>
      <c r="E525" t="str">
        <f t="shared" ca="1" si="25"/>
        <v/>
      </c>
      <c r="F525" t="str">
        <f t="shared" ca="1" si="26"/>
        <v/>
      </c>
    </row>
    <row r="526" spans="1:6" x14ac:dyDescent="0.25">
      <c r="A526">
        <f ca="1">IF('Patient History &amp; Demographics'!X526&gt;10,'Patient History &amp; Demographics'!A526,"")</f>
        <v>122375</v>
      </c>
      <c r="B526" t="str">
        <f ca="1">IF('Patient History &amp; Demographics'!X526&gt;=20,"Acute",IF(AND('Patient History &amp; Demographics'!X526&gt;=10,'Patient History &amp; Demographics'!X526&lt;20),"High","Low"))</f>
        <v>High</v>
      </c>
      <c r="C526" t="s">
        <v>24155</v>
      </c>
      <c r="D526">
        <f t="shared" ca="1" si="24"/>
        <v>1012</v>
      </c>
      <c r="E526" t="str">
        <f t="shared" ca="1" si="25"/>
        <v>Screening</v>
      </c>
      <c r="F526" t="str">
        <f t="shared" ca="1" si="26"/>
        <v/>
      </c>
    </row>
    <row r="527" spans="1:6" x14ac:dyDescent="0.25">
      <c r="A527">
        <f ca="1">IF('Patient History &amp; Demographics'!X527&gt;10,'Patient History &amp; Demographics'!A527,"")</f>
        <v>122384</v>
      </c>
      <c r="B527" t="str">
        <f ca="1">IF('Patient History &amp; Demographics'!X527&gt;=20,"Acute",IF(AND('Patient History &amp; Demographics'!X527&gt;=10,'Patient History &amp; Demographics'!X527&lt;20),"High","Low"))</f>
        <v>High</v>
      </c>
      <c r="C527" t="s">
        <v>24156</v>
      </c>
      <c r="D527" t="str">
        <f t="shared" ca="1" si="24"/>
        <v/>
      </c>
      <c r="E527" t="str">
        <f t="shared" ca="1" si="25"/>
        <v/>
      </c>
      <c r="F527" t="str">
        <f t="shared" ca="1" si="26"/>
        <v/>
      </c>
    </row>
    <row r="528" spans="1:6" x14ac:dyDescent="0.25">
      <c r="A528" t="str">
        <f ca="1">IF('Patient History &amp; Demographics'!X528&gt;10,'Patient History &amp; Demographics'!A528,"")</f>
        <v/>
      </c>
      <c r="B528" t="str">
        <f ca="1">IF('Patient History &amp; Demographics'!X528&gt;=20,"Acute",IF(AND('Patient History &amp; Demographics'!X528&gt;=10,'Patient History &amp; Demographics'!X528&lt;20),"High","Low"))</f>
        <v>Low</v>
      </c>
      <c r="C528" t="s">
        <v>24155</v>
      </c>
      <c r="D528">
        <f t="shared" ca="1" si="24"/>
        <v>1018</v>
      </c>
      <c r="E528" t="str">
        <f t="shared" ca="1" si="25"/>
        <v>Screening</v>
      </c>
      <c r="F528" t="str">
        <f t="shared" ca="1" si="26"/>
        <v/>
      </c>
    </row>
    <row r="529" spans="1:6" x14ac:dyDescent="0.25">
      <c r="A529">
        <f ca="1">IF('Patient History &amp; Demographics'!X529&gt;10,'Patient History &amp; Demographics'!A529,"")</f>
        <v>122436</v>
      </c>
      <c r="B529" t="str">
        <f ca="1">IF('Patient History &amp; Demographics'!X529&gt;=20,"Acute",IF(AND('Patient History &amp; Demographics'!X529&gt;=10,'Patient History &amp; Demographics'!X529&lt;20),"High","Low"))</f>
        <v>High</v>
      </c>
      <c r="C529" t="s">
        <v>24156</v>
      </c>
      <c r="D529" t="str">
        <f t="shared" ca="1" si="24"/>
        <v/>
      </c>
      <c r="E529" t="str">
        <f t="shared" ca="1" si="25"/>
        <v/>
      </c>
      <c r="F529" t="str">
        <f t="shared" ca="1" si="26"/>
        <v/>
      </c>
    </row>
    <row r="530" spans="1:6" x14ac:dyDescent="0.25">
      <c r="A530" t="str">
        <f ca="1">IF('Patient History &amp; Demographics'!X530&gt;10,'Patient History &amp; Demographics'!A530,"")</f>
        <v/>
      </c>
      <c r="B530" t="str">
        <f ca="1">IF('Patient History &amp; Demographics'!X530&gt;=20,"Acute",IF(AND('Patient History &amp; Demographics'!X530&gt;=10,'Patient History &amp; Demographics'!X530&lt;20),"High","Low"))</f>
        <v>Low</v>
      </c>
      <c r="C530" t="s">
        <v>24156</v>
      </c>
      <c r="D530" t="str">
        <f t="shared" ca="1" si="24"/>
        <v/>
      </c>
      <c r="E530" t="str">
        <f t="shared" ca="1" si="25"/>
        <v/>
      </c>
      <c r="F530" t="str">
        <f t="shared" ca="1" si="26"/>
        <v/>
      </c>
    </row>
    <row r="531" spans="1:6" x14ac:dyDescent="0.25">
      <c r="A531">
        <f ca="1">IF('Patient History &amp; Demographics'!X531&gt;10,'Patient History &amp; Demographics'!A531,"")</f>
        <v>122506</v>
      </c>
      <c r="B531" t="str">
        <f ca="1">IF('Patient History &amp; Demographics'!X531&gt;=20,"Acute",IF(AND('Patient History &amp; Demographics'!X531&gt;=10,'Patient History &amp; Demographics'!X531&lt;20),"High","Low"))</f>
        <v>High</v>
      </c>
      <c r="C531" t="s">
        <v>24155</v>
      </c>
      <c r="D531">
        <f t="shared" ca="1" si="24"/>
        <v>1016</v>
      </c>
      <c r="E531" t="str">
        <f t="shared" ca="1" si="25"/>
        <v>Screening</v>
      </c>
      <c r="F531" t="str">
        <f t="shared" ca="1" si="26"/>
        <v/>
      </c>
    </row>
    <row r="532" spans="1:6" x14ac:dyDescent="0.25">
      <c r="A532" t="str">
        <f ca="1">IF('Patient History &amp; Demographics'!X532&gt;10,'Patient History &amp; Demographics'!A532,"")</f>
        <v/>
      </c>
      <c r="B532" t="str">
        <f ca="1">IF('Patient History &amp; Demographics'!X532&gt;=20,"Acute",IF(AND('Patient History &amp; Demographics'!X532&gt;=10,'Patient History &amp; Demographics'!X532&lt;20),"High","Low"))</f>
        <v>Low</v>
      </c>
      <c r="C532" t="s">
        <v>24156</v>
      </c>
      <c r="D532" t="str">
        <f t="shared" ca="1" si="24"/>
        <v/>
      </c>
      <c r="E532" t="str">
        <f t="shared" ca="1" si="25"/>
        <v/>
      </c>
      <c r="F532" t="str">
        <f t="shared" ca="1" si="26"/>
        <v/>
      </c>
    </row>
    <row r="533" spans="1:6" x14ac:dyDescent="0.25">
      <c r="A533">
        <f ca="1">IF('Patient History &amp; Demographics'!X533&gt;10,'Patient History &amp; Demographics'!A533,"")</f>
        <v>122603</v>
      </c>
      <c r="B533" t="str">
        <f ca="1">IF('Patient History &amp; Demographics'!X533&gt;=20,"Acute",IF(AND('Patient History &amp; Demographics'!X533&gt;=10,'Patient History &amp; Demographics'!X533&lt;20),"High","Low"))</f>
        <v>High</v>
      </c>
      <c r="C533" t="s">
        <v>24155</v>
      </c>
      <c r="D533">
        <f t="shared" ca="1" si="24"/>
        <v>1018</v>
      </c>
      <c r="E533" t="str">
        <f t="shared" ca="1" si="25"/>
        <v>Screening</v>
      </c>
      <c r="F533" t="str">
        <f t="shared" ca="1" si="26"/>
        <v/>
      </c>
    </row>
    <row r="534" spans="1:6" x14ac:dyDescent="0.25">
      <c r="A534">
        <f ca="1">IF('Patient History &amp; Demographics'!X534&gt;10,'Patient History &amp; Demographics'!A534,"")</f>
        <v>122612</v>
      </c>
      <c r="B534" t="str">
        <f ca="1">IF('Patient History &amp; Demographics'!X534&gt;=20,"Acute",IF(AND('Patient History &amp; Demographics'!X534&gt;=10,'Patient History &amp; Demographics'!X534&lt;20),"High","Low"))</f>
        <v>Acute</v>
      </c>
      <c r="C534" t="s">
        <v>24155</v>
      </c>
      <c r="D534">
        <f t="shared" ca="1" si="24"/>
        <v>1022</v>
      </c>
      <c r="E534" t="str">
        <f t="shared" ca="1" si="25"/>
        <v>Screening</v>
      </c>
      <c r="F534" t="str">
        <f t="shared" ca="1" si="26"/>
        <v/>
      </c>
    </row>
    <row r="535" spans="1:6" x14ac:dyDescent="0.25">
      <c r="A535" t="str">
        <f ca="1">IF('Patient History &amp; Demographics'!X535&gt;10,'Patient History &amp; Demographics'!A535,"")</f>
        <v/>
      </c>
      <c r="B535" t="str">
        <f ca="1">IF('Patient History &amp; Demographics'!X535&gt;=20,"Acute",IF(AND('Patient History &amp; Demographics'!X535&gt;=10,'Patient History &amp; Demographics'!X535&lt;20),"High","Low"))</f>
        <v>Low</v>
      </c>
      <c r="C535" t="s">
        <v>24156</v>
      </c>
      <c r="D535" t="str">
        <f t="shared" ca="1" si="24"/>
        <v/>
      </c>
      <c r="E535" t="str">
        <f t="shared" ca="1" si="25"/>
        <v/>
      </c>
      <c r="F535" t="str">
        <f t="shared" ca="1" si="26"/>
        <v/>
      </c>
    </row>
    <row r="536" spans="1:6" x14ac:dyDescent="0.25">
      <c r="A536">
        <f ca="1">IF('Patient History &amp; Demographics'!X536&gt;10,'Patient History &amp; Demographics'!A536,"")</f>
        <v>122658</v>
      </c>
      <c r="B536" t="str">
        <f ca="1">IF('Patient History &amp; Demographics'!X536&gt;=20,"Acute",IF(AND('Patient History &amp; Demographics'!X536&gt;=10,'Patient History &amp; Demographics'!X536&lt;20),"High","Low"))</f>
        <v>Acute</v>
      </c>
      <c r="C536" t="s">
        <v>24156</v>
      </c>
      <c r="D536" t="str">
        <f t="shared" ca="1" si="24"/>
        <v/>
      </c>
      <c r="E536" t="str">
        <f t="shared" ca="1" si="25"/>
        <v/>
      </c>
      <c r="F536" t="str">
        <f t="shared" ca="1" si="26"/>
        <v/>
      </c>
    </row>
    <row r="537" spans="1:6" x14ac:dyDescent="0.25">
      <c r="A537">
        <f ca="1">IF('Patient History &amp; Demographics'!X537&gt;10,'Patient History &amp; Demographics'!A537,"")</f>
        <v>122685</v>
      </c>
      <c r="B537" t="str">
        <f ca="1">IF('Patient History &amp; Demographics'!X537&gt;=20,"Acute",IF(AND('Patient History &amp; Demographics'!X537&gt;=10,'Patient History &amp; Demographics'!X537&lt;20),"High","Low"))</f>
        <v>Acute</v>
      </c>
      <c r="C537" t="s">
        <v>24156</v>
      </c>
      <c r="D537" t="str">
        <f t="shared" ca="1" si="24"/>
        <v/>
      </c>
      <c r="E537" t="str">
        <f t="shared" ca="1" si="25"/>
        <v/>
      </c>
      <c r="F537" t="str">
        <f t="shared" ca="1" si="26"/>
        <v/>
      </c>
    </row>
    <row r="538" spans="1:6" x14ac:dyDescent="0.25">
      <c r="A538">
        <f ca="1">IF('Patient History &amp; Demographics'!X538&gt;10,'Patient History &amp; Demographics'!A538,"")</f>
        <v>122694</v>
      </c>
      <c r="B538" t="str">
        <f ca="1">IF('Patient History &amp; Demographics'!X538&gt;=20,"Acute",IF(AND('Patient History &amp; Demographics'!X538&gt;=10,'Patient History &amp; Demographics'!X538&lt;20),"High","Low"))</f>
        <v>High</v>
      </c>
      <c r="C538" t="s">
        <v>24156</v>
      </c>
      <c r="D538" t="str">
        <f t="shared" ca="1" si="24"/>
        <v/>
      </c>
      <c r="E538" t="str">
        <f t="shared" ca="1" si="25"/>
        <v/>
      </c>
      <c r="F538" t="str">
        <f t="shared" ca="1" si="26"/>
        <v/>
      </c>
    </row>
    <row r="539" spans="1:6" x14ac:dyDescent="0.25">
      <c r="A539">
        <f ca="1">IF('Patient History &amp; Demographics'!X539&gt;10,'Patient History &amp; Demographics'!A539,"")</f>
        <v>122728</v>
      </c>
      <c r="B539" t="str">
        <f ca="1">IF('Patient History &amp; Demographics'!X539&gt;=20,"Acute",IF(AND('Patient History &amp; Demographics'!X539&gt;=10,'Patient History &amp; Demographics'!X539&lt;20),"High","Low"))</f>
        <v>Acute</v>
      </c>
      <c r="C539" t="s">
        <v>24156</v>
      </c>
      <c r="D539" t="str">
        <f t="shared" ca="1" si="24"/>
        <v/>
      </c>
      <c r="E539" t="str">
        <f t="shared" ca="1" si="25"/>
        <v/>
      </c>
      <c r="F539" t="str">
        <f t="shared" ca="1" si="26"/>
        <v/>
      </c>
    </row>
    <row r="540" spans="1:6" x14ac:dyDescent="0.25">
      <c r="A540" t="str">
        <f ca="1">IF('Patient History &amp; Demographics'!X540&gt;10,'Patient History &amp; Demographics'!A540,"")</f>
        <v/>
      </c>
      <c r="B540" t="str">
        <f ca="1">IF('Patient History &amp; Demographics'!X540&gt;=20,"Acute",IF(AND('Patient History &amp; Demographics'!X540&gt;=10,'Patient History &amp; Demographics'!X540&lt;20),"High","Low"))</f>
        <v>Low</v>
      </c>
      <c r="C540" t="s">
        <v>24156</v>
      </c>
      <c r="D540" t="str">
        <f t="shared" ca="1" si="24"/>
        <v/>
      </c>
      <c r="E540" t="str">
        <f t="shared" ca="1" si="25"/>
        <v/>
      </c>
      <c r="F540" t="str">
        <f t="shared" ca="1" si="26"/>
        <v/>
      </c>
    </row>
    <row r="541" spans="1:6" x14ac:dyDescent="0.25">
      <c r="A541" t="str">
        <f ca="1">IF('Patient History &amp; Demographics'!X541&gt;10,'Patient History &amp; Demographics'!A541,"")</f>
        <v/>
      </c>
      <c r="B541" t="str">
        <f ca="1">IF('Patient History &amp; Demographics'!X541&gt;=20,"Acute",IF(AND('Patient History &amp; Demographics'!X541&gt;=10,'Patient History &amp; Demographics'!X541&lt;20),"High","Low"))</f>
        <v>Low</v>
      </c>
      <c r="C541" t="s">
        <v>24155</v>
      </c>
      <c r="D541">
        <f t="shared" ca="1" si="24"/>
        <v>1027</v>
      </c>
      <c r="E541" t="str">
        <f t="shared" ca="1" si="25"/>
        <v>Screening</v>
      </c>
      <c r="F541" t="str">
        <f t="shared" ca="1" si="26"/>
        <v/>
      </c>
    </row>
    <row r="542" spans="1:6" x14ac:dyDescent="0.25">
      <c r="A542">
        <f ca="1">IF('Patient History &amp; Demographics'!X542&gt;10,'Patient History &amp; Demographics'!A542,"")</f>
        <v>122755</v>
      </c>
      <c r="B542" t="str">
        <f ca="1">IF('Patient History &amp; Demographics'!X542&gt;=20,"Acute",IF(AND('Patient History &amp; Demographics'!X542&gt;=10,'Patient History &amp; Demographics'!X542&lt;20),"High","Low"))</f>
        <v>High</v>
      </c>
      <c r="C542" t="s">
        <v>24155</v>
      </c>
      <c r="D542">
        <f t="shared" ca="1" si="24"/>
        <v>1021</v>
      </c>
      <c r="E542" t="str">
        <f t="shared" ca="1" si="25"/>
        <v>Rehabilitation</v>
      </c>
      <c r="F542" t="str">
        <f t="shared" ca="1" si="26"/>
        <v>No Progress</v>
      </c>
    </row>
    <row r="543" spans="1:6" x14ac:dyDescent="0.25">
      <c r="A543">
        <f ca="1">IF('Patient History &amp; Demographics'!X543&gt;10,'Patient History &amp; Demographics'!A543,"")</f>
        <v>122782</v>
      </c>
      <c r="B543" t="str">
        <f ca="1">IF('Patient History &amp; Demographics'!X543&gt;=20,"Acute",IF(AND('Patient History &amp; Demographics'!X543&gt;=10,'Patient History &amp; Demographics'!X543&lt;20),"High","Low"))</f>
        <v>High</v>
      </c>
      <c r="C543" t="s">
        <v>24155</v>
      </c>
      <c r="D543">
        <f t="shared" ca="1" si="24"/>
        <v>1015</v>
      </c>
      <c r="E543" t="str">
        <f t="shared" ca="1" si="25"/>
        <v>Rehabilitation</v>
      </c>
      <c r="F543" t="str">
        <f t="shared" ca="1" si="26"/>
        <v>No Progress</v>
      </c>
    </row>
    <row r="544" spans="1:6" x14ac:dyDescent="0.25">
      <c r="A544" t="str">
        <f ca="1">IF('Patient History &amp; Demographics'!X544&gt;10,'Patient History &amp; Demographics'!A544,"")</f>
        <v/>
      </c>
      <c r="B544" t="str">
        <f ca="1">IF('Patient History &amp; Demographics'!X544&gt;=20,"Acute",IF(AND('Patient History &amp; Demographics'!X544&gt;=10,'Patient History &amp; Demographics'!X544&lt;20),"High","Low"))</f>
        <v>Low</v>
      </c>
      <c r="C544" t="s">
        <v>24155</v>
      </c>
      <c r="D544">
        <f t="shared" ca="1" si="24"/>
        <v>1011</v>
      </c>
      <c r="E544" t="str">
        <f t="shared" ca="1" si="25"/>
        <v>Rehabilitation</v>
      </c>
      <c r="F544" t="str">
        <f t="shared" ca="1" si="26"/>
        <v>Condition Deteriorated</v>
      </c>
    </row>
    <row r="545" spans="1:6" x14ac:dyDescent="0.25">
      <c r="A545">
        <f ca="1">IF('Patient History &amp; Demographics'!X545&gt;10,'Patient History &amp; Demographics'!A545,"")</f>
        <v>122834</v>
      </c>
      <c r="B545" t="str">
        <f ca="1">IF('Patient History &amp; Demographics'!X545&gt;=20,"Acute",IF(AND('Patient History &amp; Demographics'!X545&gt;=10,'Patient History &amp; Demographics'!X545&lt;20),"High","Low"))</f>
        <v>High</v>
      </c>
      <c r="C545" t="s">
        <v>24156</v>
      </c>
      <c r="D545" t="str">
        <f t="shared" ca="1" si="24"/>
        <v/>
      </c>
      <c r="E545" t="str">
        <f t="shared" ca="1" si="25"/>
        <v/>
      </c>
      <c r="F545" t="str">
        <f t="shared" ca="1" si="26"/>
        <v/>
      </c>
    </row>
    <row r="546" spans="1:6" x14ac:dyDescent="0.25">
      <c r="A546">
        <f ca="1">IF('Patient History &amp; Demographics'!X546&gt;10,'Patient History &amp; Demographics'!A546,"")</f>
        <v>122843</v>
      </c>
      <c r="B546" t="str">
        <f ca="1">IF('Patient History &amp; Demographics'!X546&gt;=20,"Acute",IF(AND('Patient History &amp; Demographics'!X546&gt;=10,'Patient History &amp; Demographics'!X546&lt;20),"High","Low"))</f>
        <v>High</v>
      </c>
      <c r="C546" t="s">
        <v>24155</v>
      </c>
      <c r="D546">
        <f t="shared" ca="1" si="24"/>
        <v>1024</v>
      </c>
      <c r="E546" t="str">
        <f t="shared" ca="1" si="25"/>
        <v>Screening</v>
      </c>
      <c r="F546" t="str">
        <f t="shared" ca="1" si="26"/>
        <v/>
      </c>
    </row>
    <row r="547" spans="1:6" x14ac:dyDescent="0.25">
      <c r="A547">
        <f ca="1">IF('Patient History &amp; Demographics'!X547&gt;10,'Patient History &amp; Demographics'!A547,"")</f>
        <v>122852</v>
      </c>
      <c r="B547" t="str">
        <f ca="1">IF('Patient History &amp; Demographics'!X547&gt;=20,"Acute",IF(AND('Patient History &amp; Demographics'!X547&gt;=10,'Patient History &amp; Demographics'!X547&lt;20),"High","Low"))</f>
        <v>High</v>
      </c>
      <c r="C547" t="s">
        <v>24155</v>
      </c>
      <c r="D547">
        <f t="shared" ca="1" si="24"/>
        <v>1018</v>
      </c>
      <c r="E547" t="str">
        <f t="shared" ca="1" si="25"/>
        <v>Screening</v>
      </c>
      <c r="F547" t="str">
        <f t="shared" ca="1" si="26"/>
        <v/>
      </c>
    </row>
    <row r="548" spans="1:6" x14ac:dyDescent="0.25">
      <c r="A548" t="str">
        <f ca="1">IF('Patient History &amp; Demographics'!X548&gt;10,'Patient History &amp; Demographics'!A548,"")</f>
        <v/>
      </c>
      <c r="B548" t="str">
        <f ca="1">IF('Patient History &amp; Demographics'!X548&gt;=20,"Acute",IF(AND('Patient History &amp; Demographics'!X548&gt;=10,'Patient History &amp; Demographics'!X548&lt;20),"High","Low"))</f>
        <v>Low</v>
      </c>
      <c r="C548" t="s">
        <v>24156</v>
      </c>
      <c r="D548" t="str">
        <f t="shared" ca="1" si="24"/>
        <v/>
      </c>
      <c r="E548" t="str">
        <f t="shared" ca="1" si="25"/>
        <v/>
      </c>
      <c r="F548" t="str">
        <f t="shared" ca="1" si="26"/>
        <v/>
      </c>
    </row>
    <row r="549" spans="1:6" x14ac:dyDescent="0.25">
      <c r="A549" t="str">
        <f ca="1">IF('Patient History &amp; Demographics'!X549&gt;10,'Patient History &amp; Demographics'!A549,"")</f>
        <v/>
      </c>
      <c r="B549" t="str">
        <f ca="1">IF('Patient History &amp; Demographics'!X549&gt;=20,"Acute",IF(AND('Patient History &amp; Demographics'!X549&gt;=10,'Patient History &amp; Demographics'!X549&lt;20),"High","Low"))</f>
        <v>Low</v>
      </c>
      <c r="C549" t="s">
        <v>24155</v>
      </c>
      <c r="D549">
        <f t="shared" ca="1" si="24"/>
        <v>1012</v>
      </c>
      <c r="E549" t="str">
        <f t="shared" ca="1" si="25"/>
        <v>Screening</v>
      </c>
      <c r="F549" t="str">
        <f t="shared" ca="1" si="26"/>
        <v/>
      </c>
    </row>
    <row r="550" spans="1:6" x14ac:dyDescent="0.25">
      <c r="A550" t="str">
        <f ca="1">IF('Patient History &amp; Demographics'!X550&gt;10,'Patient History &amp; Demographics'!A550,"")</f>
        <v/>
      </c>
      <c r="B550" t="str">
        <f ca="1">IF('Patient History &amp; Demographics'!X550&gt;=20,"Acute",IF(AND('Patient History &amp; Demographics'!X550&gt;=10,'Patient History &amp; Demographics'!X550&lt;20),"High","Low"))</f>
        <v>Low</v>
      </c>
      <c r="C550" t="s">
        <v>24156</v>
      </c>
      <c r="D550" t="str">
        <f t="shared" ca="1" si="24"/>
        <v/>
      </c>
      <c r="E550" t="str">
        <f t="shared" ca="1" si="25"/>
        <v/>
      </c>
      <c r="F550" t="str">
        <f t="shared" ca="1" si="26"/>
        <v/>
      </c>
    </row>
    <row r="551" spans="1:6" x14ac:dyDescent="0.25">
      <c r="A551" t="str">
        <f ca="1">IF('Patient History &amp; Demographics'!X551&gt;10,'Patient History &amp; Demographics'!A551,"")</f>
        <v/>
      </c>
      <c r="B551" t="str">
        <f ca="1">IF('Patient History &amp; Demographics'!X551&gt;=20,"Acute",IF(AND('Patient History &amp; Demographics'!X551&gt;=10,'Patient History &amp; Demographics'!X551&lt;20),"High","Low"))</f>
        <v>Low</v>
      </c>
      <c r="C551" t="s">
        <v>24155</v>
      </c>
      <c r="D551">
        <f t="shared" ca="1" si="24"/>
        <v>1013</v>
      </c>
      <c r="E551" t="str">
        <f t="shared" ca="1" si="25"/>
        <v>Screening</v>
      </c>
      <c r="F551" t="str">
        <f t="shared" ca="1" si="26"/>
        <v/>
      </c>
    </row>
    <row r="552" spans="1:6" x14ac:dyDescent="0.25">
      <c r="A552">
        <f ca="1">IF('Patient History &amp; Demographics'!X552&gt;10,'Patient History &amp; Demographics'!A552,"")</f>
        <v>123095</v>
      </c>
      <c r="B552" t="str">
        <f ca="1">IF('Patient History &amp; Demographics'!X552&gt;=20,"Acute",IF(AND('Patient History &amp; Demographics'!X552&gt;=10,'Patient History &amp; Demographics'!X552&lt;20),"High","Low"))</f>
        <v>High</v>
      </c>
      <c r="C552" t="s">
        <v>24155</v>
      </c>
      <c r="D552">
        <f t="shared" ca="1" si="24"/>
        <v>1022</v>
      </c>
      <c r="E552" t="str">
        <f t="shared" ca="1" si="25"/>
        <v>Screening</v>
      </c>
      <c r="F552" t="str">
        <f t="shared" ca="1" si="26"/>
        <v/>
      </c>
    </row>
    <row r="553" spans="1:6" x14ac:dyDescent="0.25">
      <c r="A553">
        <f ca="1">IF('Patient History &amp; Demographics'!X553&gt;10,'Patient History &amp; Demographics'!A553,"")</f>
        <v>123165</v>
      </c>
      <c r="B553" t="str">
        <f ca="1">IF('Patient History &amp; Demographics'!X553&gt;=20,"Acute",IF(AND('Patient History &amp; Demographics'!X553&gt;=10,'Patient History &amp; Demographics'!X553&lt;20),"High","Low"))</f>
        <v>Acute</v>
      </c>
      <c r="C553" t="s">
        <v>24155</v>
      </c>
      <c r="D553">
        <f t="shared" ca="1" si="24"/>
        <v>1027</v>
      </c>
      <c r="E553" t="str">
        <f t="shared" ca="1" si="25"/>
        <v>Screening</v>
      </c>
      <c r="F553" t="str">
        <f t="shared" ca="1" si="26"/>
        <v/>
      </c>
    </row>
    <row r="554" spans="1:6" x14ac:dyDescent="0.25">
      <c r="A554">
        <f ca="1">IF('Patient History &amp; Demographics'!X554&gt;10,'Patient History &amp; Demographics'!A554,"")</f>
        <v>123208</v>
      </c>
      <c r="B554" t="str">
        <f ca="1">IF('Patient History &amp; Demographics'!X554&gt;=20,"Acute",IF(AND('Patient History &amp; Demographics'!X554&gt;=10,'Patient History &amp; Demographics'!X554&lt;20),"High","Low"))</f>
        <v>High</v>
      </c>
      <c r="C554" t="s">
        <v>24156</v>
      </c>
      <c r="D554" t="str">
        <f t="shared" ca="1" si="24"/>
        <v/>
      </c>
      <c r="E554" t="str">
        <f t="shared" ca="1" si="25"/>
        <v/>
      </c>
      <c r="F554" t="str">
        <f t="shared" ca="1" si="26"/>
        <v/>
      </c>
    </row>
    <row r="555" spans="1:6" x14ac:dyDescent="0.25">
      <c r="A555">
        <f ca="1">IF('Patient History &amp; Demographics'!X555&gt;10,'Patient History &amp; Demographics'!A555,"")</f>
        <v>123217</v>
      </c>
      <c r="B555" t="str">
        <f ca="1">IF('Patient History &amp; Demographics'!X555&gt;=20,"Acute",IF(AND('Patient History &amp; Demographics'!X555&gt;=10,'Patient History &amp; Demographics'!X555&lt;20),"High","Low"))</f>
        <v>High</v>
      </c>
      <c r="C555" t="s">
        <v>24156</v>
      </c>
      <c r="D555" t="str">
        <f t="shared" ca="1" si="24"/>
        <v/>
      </c>
      <c r="E555" t="str">
        <f t="shared" ca="1" si="25"/>
        <v/>
      </c>
      <c r="F555" t="str">
        <f t="shared" ca="1" si="26"/>
        <v/>
      </c>
    </row>
    <row r="556" spans="1:6" x14ac:dyDescent="0.25">
      <c r="A556" t="str">
        <f ca="1">IF('Patient History &amp; Demographics'!X556&gt;10,'Patient History &amp; Demographics'!A556,"")</f>
        <v/>
      </c>
      <c r="B556" t="str">
        <f ca="1">IF('Patient History &amp; Demographics'!X556&gt;=20,"Acute",IF(AND('Patient History &amp; Demographics'!X556&gt;=10,'Patient History &amp; Demographics'!X556&lt;20),"High","Low"))</f>
        <v>Low</v>
      </c>
      <c r="C556" t="s">
        <v>24156</v>
      </c>
      <c r="D556" t="str">
        <f t="shared" ca="1" si="24"/>
        <v/>
      </c>
      <c r="E556" t="str">
        <f t="shared" ca="1" si="25"/>
        <v/>
      </c>
      <c r="F556" t="str">
        <f t="shared" ca="1" si="26"/>
        <v/>
      </c>
    </row>
    <row r="557" spans="1:6" x14ac:dyDescent="0.25">
      <c r="A557">
        <f ca="1">IF('Patient History &amp; Demographics'!X557&gt;10,'Patient History &amp; Demographics'!A557,"")</f>
        <v>123299</v>
      </c>
      <c r="B557" t="str">
        <f ca="1">IF('Patient History &amp; Demographics'!X557&gt;=20,"Acute",IF(AND('Patient History &amp; Demographics'!X557&gt;=10,'Patient History &amp; Demographics'!X557&lt;20),"High","Low"))</f>
        <v>High</v>
      </c>
      <c r="C557" t="s">
        <v>24156</v>
      </c>
      <c r="D557" t="str">
        <f t="shared" ca="1" si="24"/>
        <v/>
      </c>
      <c r="E557" t="str">
        <f t="shared" ca="1" si="25"/>
        <v/>
      </c>
      <c r="F557" t="str">
        <f t="shared" ca="1" si="26"/>
        <v/>
      </c>
    </row>
    <row r="558" spans="1:6" x14ac:dyDescent="0.25">
      <c r="A558" t="str">
        <f ca="1">IF('Patient History &amp; Demographics'!X558&gt;10,'Patient History &amp; Demographics'!A558,"")</f>
        <v/>
      </c>
      <c r="B558" t="str">
        <f ca="1">IF('Patient History &amp; Demographics'!X558&gt;=20,"Acute",IF(AND('Patient History &amp; Demographics'!X558&gt;=10,'Patient History &amp; Demographics'!X558&lt;20),"High","Low"))</f>
        <v>Low</v>
      </c>
      <c r="C558" t="s">
        <v>24156</v>
      </c>
      <c r="D558" t="str">
        <f t="shared" ca="1" si="24"/>
        <v/>
      </c>
      <c r="E558" t="str">
        <f t="shared" ca="1" si="25"/>
        <v/>
      </c>
      <c r="F558" t="str">
        <f t="shared" ca="1" si="26"/>
        <v/>
      </c>
    </row>
    <row r="559" spans="1:6" x14ac:dyDescent="0.25">
      <c r="A559">
        <f ca="1">IF('Patient History &amp; Demographics'!X559&gt;10,'Patient History &amp; Demographics'!A559,"")</f>
        <v>123350</v>
      </c>
      <c r="B559" t="str">
        <f ca="1">IF('Patient History &amp; Demographics'!X559&gt;=20,"Acute",IF(AND('Patient History &amp; Demographics'!X559&gt;=10,'Patient History &amp; Demographics'!X559&lt;20),"High","Low"))</f>
        <v>High</v>
      </c>
      <c r="C559" t="s">
        <v>24155</v>
      </c>
      <c r="D559">
        <f t="shared" ca="1" si="24"/>
        <v>1023</v>
      </c>
      <c r="E559" t="str">
        <f t="shared" ca="1" si="25"/>
        <v>Rehabilitation</v>
      </c>
      <c r="F559" t="str">
        <f t="shared" ca="1" si="26"/>
        <v>Condition Deteriorated</v>
      </c>
    </row>
    <row r="560" spans="1:6" x14ac:dyDescent="0.25">
      <c r="A560">
        <f ca="1">IF('Patient History &amp; Demographics'!X560&gt;10,'Patient History &amp; Demographics'!A560,"")</f>
        <v>123396</v>
      </c>
      <c r="B560" t="str">
        <f ca="1">IF('Patient History &amp; Demographics'!X560&gt;=20,"Acute",IF(AND('Patient History &amp; Demographics'!X560&gt;=10,'Patient History &amp; Demographics'!X560&lt;20),"High","Low"))</f>
        <v>High</v>
      </c>
      <c r="C560" t="s">
        <v>24156</v>
      </c>
      <c r="D560" t="str">
        <f t="shared" ca="1" si="24"/>
        <v/>
      </c>
      <c r="E560" t="str">
        <f t="shared" ca="1" si="25"/>
        <v/>
      </c>
      <c r="F560" t="str">
        <f t="shared" ca="1" si="26"/>
        <v/>
      </c>
    </row>
    <row r="561" spans="1:6" x14ac:dyDescent="0.25">
      <c r="A561">
        <f ca="1">IF('Patient History &amp; Demographics'!X561&gt;10,'Patient History &amp; Demographics'!A561,"")</f>
        <v>123448</v>
      </c>
      <c r="B561" t="str">
        <f ca="1">IF('Patient History &amp; Demographics'!X561&gt;=20,"Acute",IF(AND('Patient History &amp; Demographics'!X561&gt;=10,'Patient History &amp; Demographics'!X561&lt;20),"High","Low"))</f>
        <v>High</v>
      </c>
      <c r="C561" t="s">
        <v>24155</v>
      </c>
      <c r="D561">
        <f t="shared" ca="1" si="24"/>
        <v>1013</v>
      </c>
      <c r="E561" t="str">
        <f t="shared" ca="1" si="25"/>
        <v>Rehabilitation</v>
      </c>
      <c r="F561" t="str">
        <f t="shared" ca="1" si="26"/>
        <v>Condition Deteriorated</v>
      </c>
    </row>
    <row r="562" spans="1:6" x14ac:dyDescent="0.25">
      <c r="A562">
        <f ca="1">IF('Patient History &amp; Demographics'!X562&gt;10,'Patient History &amp; Demographics'!A562,"")</f>
        <v>123457</v>
      </c>
      <c r="B562" t="str">
        <f ca="1">IF('Patient History &amp; Demographics'!X562&gt;=20,"Acute",IF(AND('Patient History &amp; Demographics'!X562&gt;=10,'Patient History &amp; Demographics'!X562&lt;20),"High","Low"))</f>
        <v>High</v>
      </c>
      <c r="C562" t="s">
        <v>24156</v>
      </c>
      <c r="D562" t="str">
        <f t="shared" ca="1" si="24"/>
        <v/>
      </c>
      <c r="E562" t="str">
        <f t="shared" ca="1" si="25"/>
        <v/>
      </c>
      <c r="F562" t="str">
        <f t="shared" ca="1" si="26"/>
        <v/>
      </c>
    </row>
    <row r="563" spans="1:6" x14ac:dyDescent="0.25">
      <c r="A563">
        <f ca="1">IF('Patient History &amp; Demographics'!X563&gt;10,'Patient History &amp; Demographics'!A563,"")</f>
        <v>123484</v>
      </c>
      <c r="B563" t="str">
        <f ca="1">IF('Patient History &amp; Demographics'!X563&gt;=20,"Acute",IF(AND('Patient History &amp; Demographics'!X563&gt;=10,'Patient History &amp; Demographics'!X563&lt;20),"High","Low"))</f>
        <v>High</v>
      </c>
      <c r="C563" t="s">
        <v>24155</v>
      </c>
      <c r="D563">
        <f t="shared" ca="1" si="24"/>
        <v>1009</v>
      </c>
      <c r="E563" t="str">
        <f t="shared" ca="1" si="25"/>
        <v>Rehabilitation</v>
      </c>
      <c r="F563" t="str">
        <f t="shared" ca="1" si="26"/>
        <v>No Progress</v>
      </c>
    </row>
    <row r="564" spans="1:6" x14ac:dyDescent="0.25">
      <c r="A564">
        <f ca="1">IF('Patient History &amp; Demographics'!X564&gt;10,'Patient History &amp; Demographics'!A564,"")</f>
        <v>123493</v>
      </c>
      <c r="B564" t="str">
        <f ca="1">IF('Patient History &amp; Demographics'!X564&gt;=20,"Acute",IF(AND('Patient History &amp; Demographics'!X564&gt;=10,'Patient History &amp; Demographics'!X564&lt;20),"High","Low"))</f>
        <v>High</v>
      </c>
      <c r="C564" t="s">
        <v>24155</v>
      </c>
      <c r="D564">
        <f t="shared" ca="1" si="24"/>
        <v>1016</v>
      </c>
      <c r="E564" t="str">
        <f t="shared" ca="1" si="25"/>
        <v>Screening</v>
      </c>
      <c r="F564" t="str">
        <f t="shared" ca="1" si="26"/>
        <v/>
      </c>
    </row>
    <row r="565" spans="1:6" x14ac:dyDescent="0.25">
      <c r="A565">
        <f ca="1">IF('Patient History &amp; Demographics'!X565&gt;10,'Patient History &amp; Demographics'!A565,"")</f>
        <v>123509</v>
      </c>
      <c r="B565" t="str">
        <f ca="1">IF('Patient History &amp; Demographics'!X565&gt;=20,"Acute",IF(AND('Patient History &amp; Demographics'!X565&gt;=10,'Patient History &amp; Demographics'!X565&lt;20),"High","Low"))</f>
        <v>High</v>
      </c>
      <c r="C565" t="s">
        <v>24156</v>
      </c>
      <c r="D565" t="str">
        <f t="shared" ca="1" si="24"/>
        <v/>
      </c>
      <c r="E565" t="str">
        <f t="shared" ca="1" si="25"/>
        <v/>
      </c>
      <c r="F565" t="str">
        <f t="shared" ca="1" si="26"/>
        <v/>
      </c>
    </row>
    <row r="566" spans="1:6" x14ac:dyDescent="0.25">
      <c r="A566" t="str">
        <f ca="1">IF('Patient History &amp; Demographics'!X566&gt;10,'Patient History &amp; Demographics'!A566,"")</f>
        <v/>
      </c>
      <c r="B566" t="str">
        <f ca="1">IF('Patient History &amp; Demographics'!X566&gt;=20,"Acute",IF(AND('Patient History &amp; Demographics'!X566&gt;=10,'Patient History &amp; Demographics'!X566&lt;20),"High","Low"))</f>
        <v>Low</v>
      </c>
      <c r="C566" t="s">
        <v>24155</v>
      </c>
      <c r="D566">
        <f t="shared" ca="1" si="24"/>
        <v>1007</v>
      </c>
      <c r="E566" t="str">
        <f t="shared" ca="1" si="25"/>
        <v>Rehabilitation</v>
      </c>
      <c r="F566" t="str">
        <f t="shared" ca="1" si="26"/>
        <v>Condition Deteriorated</v>
      </c>
    </row>
    <row r="567" spans="1:6" x14ac:dyDescent="0.25">
      <c r="A567">
        <f ca="1">IF('Patient History &amp; Demographics'!X567&gt;10,'Patient History &amp; Demographics'!A567,"")</f>
        <v>123554</v>
      </c>
      <c r="B567" t="str">
        <f ca="1">IF('Patient History &amp; Demographics'!X567&gt;=20,"Acute",IF(AND('Patient History &amp; Demographics'!X567&gt;=10,'Patient History &amp; Demographics'!X567&lt;20),"High","Low"))</f>
        <v>High</v>
      </c>
      <c r="C567" t="s">
        <v>24156</v>
      </c>
      <c r="D567" t="str">
        <f t="shared" ca="1" si="24"/>
        <v/>
      </c>
      <c r="E567" t="str">
        <f t="shared" ca="1" si="25"/>
        <v/>
      </c>
      <c r="F567" t="str">
        <f t="shared" ca="1" si="26"/>
        <v/>
      </c>
    </row>
    <row r="568" spans="1:6" x14ac:dyDescent="0.25">
      <c r="A568">
        <f ca="1">IF('Patient History &amp; Demographics'!X568&gt;10,'Patient History &amp; Demographics'!A568,"")</f>
        <v>123563</v>
      </c>
      <c r="B568" t="str">
        <f ca="1">IF('Patient History &amp; Demographics'!X568&gt;=20,"Acute",IF(AND('Patient History &amp; Demographics'!X568&gt;=10,'Patient History &amp; Demographics'!X568&lt;20),"High","Low"))</f>
        <v>Acute</v>
      </c>
      <c r="C568" t="s">
        <v>24156</v>
      </c>
      <c r="D568" t="str">
        <f t="shared" ca="1" si="24"/>
        <v/>
      </c>
      <c r="E568" t="str">
        <f t="shared" ca="1" si="25"/>
        <v/>
      </c>
      <c r="F568" t="str">
        <f t="shared" ca="1" si="26"/>
        <v/>
      </c>
    </row>
    <row r="569" spans="1:6" x14ac:dyDescent="0.25">
      <c r="A569">
        <f ca="1">IF('Patient History &amp; Demographics'!X569&gt;10,'Patient History &amp; Demographics'!A569,"")</f>
        <v>123572</v>
      </c>
      <c r="B569" t="str">
        <f ca="1">IF('Patient History &amp; Demographics'!X569&gt;=20,"Acute",IF(AND('Patient History &amp; Demographics'!X569&gt;=10,'Patient History &amp; Demographics'!X569&lt;20),"High","Low"))</f>
        <v>High</v>
      </c>
      <c r="C569" t="s">
        <v>24156</v>
      </c>
      <c r="D569" t="str">
        <f t="shared" ca="1" si="24"/>
        <v/>
      </c>
      <c r="E569" t="str">
        <f t="shared" ca="1" si="25"/>
        <v/>
      </c>
      <c r="F569" t="str">
        <f t="shared" ca="1" si="26"/>
        <v/>
      </c>
    </row>
    <row r="570" spans="1:6" x14ac:dyDescent="0.25">
      <c r="A570" t="str">
        <f ca="1">IF('Patient History &amp; Demographics'!X570&gt;10,'Patient History &amp; Demographics'!A570,"")</f>
        <v/>
      </c>
      <c r="B570" t="str">
        <f ca="1">IF('Patient History &amp; Demographics'!X570&gt;=20,"Acute",IF(AND('Patient History &amp; Demographics'!X570&gt;=10,'Patient History &amp; Demographics'!X570&lt;20),"High","Low"))</f>
        <v>Low</v>
      </c>
      <c r="C570" t="s">
        <v>24155</v>
      </c>
      <c r="D570">
        <f t="shared" ca="1" si="24"/>
        <v>1025</v>
      </c>
      <c r="E570" t="str">
        <f t="shared" ca="1" si="25"/>
        <v>Rehabilitation</v>
      </c>
      <c r="F570" t="str">
        <f t="shared" ca="1" si="26"/>
        <v>Cured</v>
      </c>
    </row>
    <row r="571" spans="1:6" x14ac:dyDescent="0.25">
      <c r="A571">
        <f ca="1">IF('Patient History &amp; Demographics'!X571&gt;10,'Patient History &amp; Demographics'!A571,"")</f>
        <v>123633</v>
      </c>
      <c r="B571" t="str">
        <f ca="1">IF('Patient History &amp; Demographics'!X571&gt;=20,"Acute",IF(AND('Patient History &amp; Demographics'!X571&gt;=10,'Patient History &amp; Demographics'!X571&lt;20),"High","Low"))</f>
        <v>High</v>
      </c>
      <c r="C571" t="s">
        <v>24156</v>
      </c>
      <c r="D571" t="str">
        <f t="shared" ca="1" si="24"/>
        <v/>
      </c>
      <c r="E571" t="str">
        <f t="shared" ca="1" si="25"/>
        <v/>
      </c>
      <c r="F571" t="str">
        <f t="shared" ca="1" si="26"/>
        <v/>
      </c>
    </row>
    <row r="572" spans="1:6" x14ac:dyDescent="0.25">
      <c r="A572">
        <f ca="1">IF('Patient History &amp; Demographics'!X572&gt;10,'Patient History &amp; Demographics'!A572,"")</f>
        <v>123642</v>
      </c>
      <c r="B572" t="str">
        <f ca="1">IF('Patient History &amp; Demographics'!X572&gt;=20,"Acute",IF(AND('Patient History &amp; Demographics'!X572&gt;=10,'Patient History &amp; Demographics'!X572&lt;20),"High","Low"))</f>
        <v>Acute</v>
      </c>
      <c r="C572" t="s">
        <v>24156</v>
      </c>
      <c r="D572" t="str">
        <f t="shared" ca="1" si="24"/>
        <v/>
      </c>
      <c r="E572" t="str">
        <f t="shared" ca="1" si="25"/>
        <v/>
      </c>
      <c r="F572" t="str">
        <f t="shared" ca="1" si="26"/>
        <v/>
      </c>
    </row>
    <row r="573" spans="1:6" x14ac:dyDescent="0.25">
      <c r="A573">
        <f ca="1">IF('Patient History &amp; Demographics'!X573&gt;10,'Patient History &amp; Demographics'!A573,"")</f>
        <v>123651</v>
      </c>
      <c r="B573" t="str">
        <f ca="1">IF('Patient History &amp; Demographics'!X573&gt;=20,"Acute",IF(AND('Patient History &amp; Demographics'!X573&gt;=10,'Patient History &amp; Demographics'!X573&lt;20),"High","Low"))</f>
        <v>High</v>
      </c>
      <c r="C573" t="s">
        <v>24156</v>
      </c>
      <c r="D573" t="str">
        <f t="shared" ca="1" si="24"/>
        <v/>
      </c>
      <c r="E573" t="str">
        <f t="shared" ca="1" si="25"/>
        <v/>
      </c>
      <c r="F573" t="str">
        <f t="shared" ca="1" si="26"/>
        <v/>
      </c>
    </row>
    <row r="574" spans="1:6" x14ac:dyDescent="0.25">
      <c r="A574" t="str">
        <f ca="1">IF('Patient History &amp; Demographics'!X574&gt;10,'Patient History &amp; Demographics'!A574,"")</f>
        <v/>
      </c>
      <c r="B574" t="str">
        <f ca="1">IF('Patient History &amp; Demographics'!X574&gt;=20,"Acute",IF(AND('Patient History &amp; Demographics'!X574&gt;=10,'Patient History &amp; Demographics'!X574&lt;20),"High","Low"))</f>
        <v>Low</v>
      </c>
      <c r="C574" t="s">
        <v>24156</v>
      </c>
      <c r="D574" t="str">
        <f t="shared" ca="1" si="24"/>
        <v/>
      </c>
      <c r="E574" t="str">
        <f t="shared" ca="1" si="25"/>
        <v/>
      </c>
      <c r="F574" t="str">
        <f t="shared" ca="1" si="26"/>
        <v/>
      </c>
    </row>
    <row r="575" spans="1:6" x14ac:dyDescent="0.25">
      <c r="A575" t="str">
        <f ca="1">IF('Patient History &amp; Demographics'!X575&gt;10,'Patient History &amp; Demographics'!A575,"")</f>
        <v/>
      </c>
      <c r="B575" t="str">
        <f ca="1">IF('Patient History &amp; Demographics'!X575&gt;=20,"Acute",IF(AND('Patient History &amp; Demographics'!X575&gt;=10,'Patient History &amp; Demographics'!X575&lt;20),"High","Low"))</f>
        <v>Low</v>
      </c>
      <c r="C575" t="s">
        <v>24156</v>
      </c>
      <c r="D575" t="str">
        <f t="shared" ca="1" si="24"/>
        <v/>
      </c>
      <c r="E575" t="str">
        <f t="shared" ca="1" si="25"/>
        <v/>
      </c>
      <c r="F575" t="str">
        <f t="shared" ca="1" si="26"/>
        <v/>
      </c>
    </row>
    <row r="576" spans="1:6" x14ac:dyDescent="0.25">
      <c r="A576">
        <f ca="1">IF('Patient History &amp; Demographics'!X576&gt;10,'Patient History &amp; Demographics'!A576,"")</f>
        <v>123855</v>
      </c>
      <c r="B576" t="str">
        <f ca="1">IF('Patient History &amp; Demographics'!X576&gt;=20,"Acute",IF(AND('Patient History &amp; Demographics'!X576&gt;=10,'Patient History &amp; Demographics'!X576&lt;20),"High","Low"))</f>
        <v>High</v>
      </c>
      <c r="C576" t="s">
        <v>24155</v>
      </c>
      <c r="D576">
        <f t="shared" ca="1" si="24"/>
        <v>1013</v>
      </c>
      <c r="E576" t="str">
        <f t="shared" ca="1" si="25"/>
        <v>Screening</v>
      </c>
      <c r="F576" t="str">
        <f t="shared" ca="1" si="26"/>
        <v/>
      </c>
    </row>
    <row r="577" spans="1:6" x14ac:dyDescent="0.25">
      <c r="A577" t="str">
        <f ca="1">IF('Patient History &amp; Demographics'!X577&gt;10,'Patient History &amp; Demographics'!A577,"")</f>
        <v/>
      </c>
      <c r="B577" t="str">
        <f ca="1">IF('Patient History &amp; Demographics'!X577&gt;=20,"Acute",IF(AND('Patient History &amp; Demographics'!X577&gt;=10,'Patient History &amp; Demographics'!X577&lt;20),"High","Low"))</f>
        <v>Low</v>
      </c>
      <c r="C577" t="s">
        <v>24155</v>
      </c>
      <c r="D577">
        <f t="shared" ca="1" si="24"/>
        <v>1026</v>
      </c>
      <c r="E577" t="str">
        <f t="shared" ca="1" si="25"/>
        <v>Rehabilitation</v>
      </c>
      <c r="F577" t="str">
        <f t="shared" ca="1" si="26"/>
        <v>No Progress</v>
      </c>
    </row>
    <row r="578" spans="1:6" x14ac:dyDescent="0.25">
      <c r="A578">
        <f ca="1">IF('Patient History &amp; Demographics'!X578&gt;10,'Patient History &amp; Demographics'!A578,"")</f>
        <v>123925</v>
      </c>
      <c r="B578" t="str">
        <f ca="1">IF('Patient History &amp; Demographics'!X578&gt;=20,"Acute",IF(AND('Patient History &amp; Demographics'!X578&gt;=10,'Patient History &amp; Demographics'!X578&lt;20),"High","Low"))</f>
        <v>High</v>
      </c>
      <c r="C578" t="s">
        <v>24156</v>
      </c>
      <c r="D578" t="str">
        <f t="shared" ref="D578:D641" ca="1" si="27">IF(C578="Yes",CHOOSE(RANDBETWEEN(1,27),1001,1002,1003,1004,1005,1006,1007,1008,1009,1010,1011,1012,1013,1014,1015,1016,1017,1018,
1019,1020,1021,1022,1023,1024,1025,1026,1027,1028),"")</f>
        <v/>
      </c>
      <c r="E578" t="str">
        <f t="shared" ca="1" si="25"/>
        <v/>
      </c>
      <c r="F578" t="str">
        <f t="shared" ca="1" si="26"/>
        <v/>
      </c>
    </row>
    <row r="579" spans="1:6" x14ac:dyDescent="0.25">
      <c r="A579">
        <f ca="1">IF('Patient History &amp; Demographics'!X579&gt;10,'Patient History &amp; Demographics'!A579,"")</f>
        <v>123943</v>
      </c>
      <c r="B579" t="str">
        <f ca="1">IF('Patient History &amp; Demographics'!X579&gt;=20,"Acute",IF(AND('Patient History &amp; Demographics'!X579&gt;=10,'Patient History &amp; Demographics'!X579&lt;20),"High","Low"))</f>
        <v>High</v>
      </c>
      <c r="C579" t="s">
        <v>24156</v>
      </c>
      <c r="D579" t="str">
        <f t="shared" ca="1" si="27"/>
        <v/>
      </c>
      <c r="E579" t="str">
        <f t="shared" ref="E579:E642" ca="1" si="28">IF(C579="Yes",CHOOSE(RANDBETWEEN(1,2),"Screening","Rehabilitation"),"")</f>
        <v/>
      </c>
      <c r="F579" t="str">
        <f t="shared" ref="F579:F642" ca="1" si="29">IF(E579="Rehabilitation",CHOOSE(RANDBETWEEN(1,4),"Positive Progress","No Progress","Condition Deteriorated","Cured"),"")</f>
        <v/>
      </c>
    </row>
    <row r="580" spans="1:6" x14ac:dyDescent="0.25">
      <c r="A580">
        <f ca="1">IF('Patient History &amp; Demographics'!X580&gt;10,'Patient History &amp; Demographics'!A580,"")</f>
        <v>123952</v>
      </c>
      <c r="B580" t="str">
        <f ca="1">IF('Patient History &amp; Demographics'!X580&gt;=20,"Acute",IF(AND('Patient History &amp; Demographics'!X580&gt;=10,'Patient History &amp; Demographics'!X580&lt;20),"High","Low"))</f>
        <v>High</v>
      </c>
      <c r="C580" t="s">
        <v>24156</v>
      </c>
      <c r="D580" t="str">
        <f t="shared" ca="1" si="27"/>
        <v/>
      </c>
      <c r="E580" t="str">
        <f t="shared" ca="1" si="28"/>
        <v/>
      </c>
      <c r="F580" t="str">
        <f t="shared" ca="1" si="29"/>
        <v/>
      </c>
    </row>
    <row r="581" spans="1:6" x14ac:dyDescent="0.25">
      <c r="A581">
        <f ca="1">IF('Patient History &amp; Demographics'!X581&gt;10,'Patient History &amp; Demographics'!A581,"")</f>
        <v>123961</v>
      </c>
      <c r="B581" t="str">
        <f ca="1">IF('Patient History &amp; Demographics'!X581&gt;=20,"Acute",IF(AND('Patient History &amp; Demographics'!X581&gt;=10,'Patient History &amp; Demographics'!X581&lt;20),"High","Low"))</f>
        <v>High</v>
      </c>
      <c r="C581" t="s">
        <v>24155</v>
      </c>
      <c r="D581">
        <f t="shared" ca="1" si="27"/>
        <v>1023</v>
      </c>
      <c r="E581" t="str">
        <f t="shared" ca="1" si="28"/>
        <v>Rehabilitation</v>
      </c>
      <c r="F581" t="str">
        <f t="shared" ca="1" si="29"/>
        <v>Positive Progress</v>
      </c>
    </row>
    <row r="582" spans="1:6" x14ac:dyDescent="0.25">
      <c r="A582">
        <f ca="1">IF('Patient History &amp; Demographics'!X582&gt;10,'Patient History &amp; Demographics'!A582,"")</f>
        <v>123970</v>
      </c>
      <c r="B582" t="str">
        <f ca="1">IF('Patient History &amp; Demographics'!X582&gt;=20,"Acute",IF(AND('Patient History &amp; Demographics'!X582&gt;=10,'Patient History &amp; Demographics'!X582&lt;20),"High","Low"))</f>
        <v>High</v>
      </c>
      <c r="C582" t="s">
        <v>24155</v>
      </c>
      <c r="D582">
        <f t="shared" ca="1" si="27"/>
        <v>1016</v>
      </c>
      <c r="E582" t="str">
        <f t="shared" ca="1" si="28"/>
        <v>Rehabilitation</v>
      </c>
      <c r="F582" t="str">
        <f t="shared" ca="1" si="29"/>
        <v>Positive Progress</v>
      </c>
    </row>
    <row r="583" spans="1:6" x14ac:dyDescent="0.25">
      <c r="A583">
        <f ca="1">IF('Patient History &amp; Demographics'!X583&gt;10,'Patient History &amp; Demographics'!A583,"")</f>
        <v>124113</v>
      </c>
      <c r="B583" t="str">
        <f ca="1">IF('Patient History &amp; Demographics'!X583&gt;=20,"Acute",IF(AND('Patient History &amp; Demographics'!X583&gt;=10,'Patient History &amp; Demographics'!X583&lt;20),"High","Low"))</f>
        <v>High</v>
      </c>
      <c r="C583" t="s">
        <v>24155</v>
      </c>
      <c r="D583">
        <f t="shared" ca="1" si="27"/>
        <v>1002</v>
      </c>
      <c r="E583" t="str">
        <f t="shared" ca="1" si="28"/>
        <v>Rehabilitation</v>
      </c>
      <c r="F583" t="str">
        <f t="shared" ca="1" si="29"/>
        <v>Positive Progress</v>
      </c>
    </row>
    <row r="584" spans="1:6" x14ac:dyDescent="0.25">
      <c r="A584">
        <f ca="1">IF('Patient History &amp; Demographics'!X584&gt;10,'Patient History &amp; Demographics'!A584,"")</f>
        <v>124283</v>
      </c>
      <c r="B584" t="str">
        <f ca="1">IF('Patient History &amp; Demographics'!X584&gt;=20,"Acute",IF(AND('Patient History &amp; Demographics'!X584&gt;=10,'Patient History &amp; Demographics'!X584&lt;20),"High","Low"))</f>
        <v>High</v>
      </c>
      <c r="C584" t="s">
        <v>24156</v>
      </c>
      <c r="D584" t="str">
        <f t="shared" ca="1" si="27"/>
        <v/>
      </c>
      <c r="E584" t="str">
        <f t="shared" ca="1" si="28"/>
        <v/>
      </c>
      <c r="F584" t="str">
        <f t="shared" ca="1" si="29"/>
        <v/>
      </c>
    </row>
    <row r="585" spans="1:6" x14ac:dyDescent="0.25">
      <c r="A585" t="str">
        <f ca="1">IF('Patient History &amp; Demographics'!X585&gt;10,'Patient History &amp; Demographics'!A585,"")</f>
        <v/>
      </c>
      <c r="B585" t="str">
        <f ca="1">IF('Patient History &amp; Demographics'!X585&gt;=20,"Acute",IF(AND('Patient History &amp; Demographics'!X585&gt;=10,'Patient History &amp; Demographics'!X585&lt;20),"High","Low"))</f>
        <v>Low</v>
      </c>
      <c r="C585" t="s">
        <v>24156</v>
      </c>
      <c r="D585" t="str">
        <f t="shared" ca="1" si="27"/>
        <v/>
      </c>
      <c r="E585" t="str">
        <f t="shared" ca="1" si="28"/>
        <v/>
      </c>
      <c r="F585" t="str">
        <f t="shared" ca="1" si="29"/>
        <v/>
      </c>
    </row>
    <row r="586" spans="1:6" x14ac:dyDescent="0.25">
      <c r="A586">
        <f ca="1">IF('Patient History &amp; Demographics'!X586&gt;10,'Patient History &amp; Demographics'!A586,"")</f>
        <v>124344</v>
      </c>
      <c r="B586" t="str">
        <f ca="1">IF('Patient History &amp; Demographics'!X586&gt;=20,"Acute",IF(AND('Patient History &amp; Demographics'!X586&gt;=10,'Patient History &amp; Demographics'!X586&lt;20),"High","Low"))</f>
        <v>High</v>
      </c>
      <c r="C586" t="s">
        <v>24156</v>
      </c>
      <c r="D586" t="str">
        <f t="shared" ca="1" si="27"/>
        <v/>
      </c>
      <c r="E586" t="str">
        <f t="shared" ca="1" si="28"/>
        <v/>
      </c>
      <c r="F586" t="str">
        <f t="shared" ca="1" si="29"/>
        <v/>
      </c>
    </row>
    <row r="587" spans="1:6" x14ac:dyDescent="0.25">
      <c r="A587">
        <f ca="1">IF('Patient History &amp; Demographics'!X587&gt;10,'Patient History &amp; Demographics'!A587,"")</f>
        <v>124487</v>
      </c>
      <c r="B587" t="str">
        <f ca="1">IF('Patient History &amp; Demographics'!X587&gt;=20,"Acute",IF(AND('Patient History &amp; Demographics'!X587&gt;=10,'Patient History &amp; Demographics'!X587&lt;20),"High","Low"))</f>
        <v>High</v>
      </c>
      <c r="C587" t="s">
        <v>24155</v>
      </c>
      <c r="D587">
        <f t="shared" ca="1" si="27"/>
        <v>1026</v>
      </c>
      <c r="E587" t="str">
        <f t="shared" ca="1" si="28"/>
        <v>Rehabilitation</v>
      </c>
      <c r="F587" t="str">
        <f t="shared" ca="1" si="29"/>
        <v>No Progress</v>
      </c>
    </row>
    <row r="588" spans="1:6" x14ac:dyDescent="0.25">
      <c r="A588">
        <f ca="1">IF('Patient History &amp; Demographics'!X588&gt;10,'Patient History &amp; Demographics'!A588,"")</f>
        <v>124557</v>
      </c>
      <c r="B588" t="str">
        <f ca="1">IF('Patient History &amp; Demographics'!X588&gt;=20,"Acute",IF(AND('Patient History &amp; Demographics'!X588&gt;=10,'Patient History &amp; Demographics'!X588&lt;20),"High","Low"))</f>
        <v>High</v>
      </c>
      <c r="C588" t="s">
        <v>24156</v>
      </c>
      <c r="D588" t="str">
        <f t="shared" ca="1" si="27"/>
        <v/>
      </c>
      <c r="E588" t="str">
        <f t="shared" ca="1" si="28"/>
        <v/>
      </c>
      <c r="F588" t="str">
        <f t="shared" ca="1" si="29"/>
        <v/>
      </c>
    </row>
    <row r="589" spans="1:6" x14ac:dyDescent="0.25">
      <c r="A589">
        <f ca="1">IF('Patient History &amp; Demographics'!X589&gt;10,'Patient History &amp; Demographics'!A589,"")</f>
        <v>124681</v>
      </c>
      <c r="B589" t="str">
        <f ca="1">IF('Patient History &amp; Demographics'!X589&gt;=20,"Acute",IF(AND('Patient History &amp; Demographics'!X589&gt;=10,'Patient History &amp; Demographics'!X589&lt;20),"High","Low"))</f>
        <v>High</v>
      </c>
      <c r="C589" t="s">
        <v>24156</v>
      </c>
      <c r="D589" t="str">
        <f t="shared" ca="1" si="27"/>
        <v/>
      </c>
      <c r="E589" t="str">
        <f t="shared" ca="1" si="28"/>
        <v/>
      </c>
      <c r="F589" t="str">
        <f t="shared" ca="1" si="29"/>
        <v/>
      </c>
    </row>
    <row r="590" spans="1:6" x14ac:dyDescent="0.25">
      <c r="A590">
        <f ca="1">IF('Patient History &amp; Demographics'!X590&gt;10,'Patient History &amp; Demographics'!A590,"")</f>
        <v>124706</v>
      </c>
      <c r="B590" t="str">
        <f ca="1">IF('Patient History &amp; Demographics'!X590&gt;=20,"Acute",IF(AND('Patient History &amp; Demographics'!X590&gt;=10,'Patient History &amp; Demographics'!X590&lt;20),"High","Low"))</f>
        <v>High</v>
      </c>
      <c r="C590" t="s">
        <v>24155</v>
      </c>
      <c r="D590">
        <f t="shared" ca="1" si="27"/>
        <v>1008</v>
      </c>
      <c r="E590" t="str">
        <f t="shared" ca="1" si="28"/>
        <v>Rehabilitation</v>
      </c>
      <c r="F590" t="str">
        <f t="shared" ca="1" si="29"/>
        <v>Condition Deteriorated</v>
      </c>
    </row>
    <row r="591" spans="1:6" x14ac:dyDescent="0.25">
      <c r="A591">
        <f ca="1">IF('Patient History &amp; Demographics'!X591&gt;10,'Patient History &amp; Demographics'!A591,"")</f>
        <v>124779</v>
      </c>
      <c r="B591" t="str">
        <f ca="1">IF('Patient History &amp; Demographics'!X591&gt;=20,"Acute",IF(AND('Patient History &amp; Demographics'!X591&gt;=10,'Patient History &amp; Demographics'!X591&lt;20),"High","Low"))</f>
        <v>High</v>
      </c>
      <c r="C591" t="s">
        <v>24155</v>
      </c>
      <c r="D591">
        <f t="shared" ca="1" si="27"/>
        <v>1007</v>
      </c>
      <c r="E591" t="str">
        <f t="shared" ca="1" si="28"/>
        <v>Rehabilitation</v>
      </c>
      <c r="F591" t="str">
        <f t="shared" ca="1" si="29"/>
        <v>No Progress</v>
      </c>
    </row>
    <row r="592" spans="1:6" x14ac:dyDescent="0.25">
      <c r="A592">
        <f ca="1">IF('Patient History &amp; Demographics'!X592&gt;10,'Patient History &amp; Demographics'!A592,"")</f>
        <v>124937</v>
      </c>
      <c r="B592" t="str">
        <f ca="1">IF('Patient History &amp; Demographics'!X592&gt;=20,"Acute",IF(AND('Patient History &amp; Demographics'!X592&gt;=10,'Patient History &amp; Demographics'!X592&lt;20),"High","Low"))</f>
        <v>Acute</v>
      </c>
      <c r="C592" t="s">
        <v>24155</v>
      </c>
      <c r="D592">
        <f t="shared" ca="1" si="27"/>
        <v>1013</v>
      </c>
      <c r="E592" t="str">
        <f t="shared" ca="1" si="28"/>
        <v>Rehabilitation</v>
      </c>
      <c r="F592" t="str">
        <f t="shared" ca="1" si="29"/>
        <v>Cured</v>
      </c>
    </row>
    <row r="593" spans="1:6" x14ac:dyDescent="0.25">
      <c r="A593">
        <f ca="1">IF('Patient History &amp; Demographics'!X593&gt;10,'Patient History &amp; Demographics'!A593,"")</f>
        <v>125019</v>
      </c>
      <c r="B593" t="str">
        <f ca="1">IF('Patient History &amp; Demographics'!X593&gt;=20,"Acute",IF(AND('Patient History &amp; Demographics'!X593&gt;=10,'Patient History &amp; Demographics'!X593&lt;20),"High","Low"))</f>
        <v>High</v>
      </c>
      <c r="C593" t="s">
        <v>24156</v>
      </c>
      <c r="D593" t="str">
        <f t="shared" ca="1" si="27"/>
        <v/>
      </c>
      <c r="E593" t="str">
        <f t="shared" ca="1" si="28"/>
        <v/>
      </c>
      <c r="F593" t="str">
        <f t="shared" ca="1" si="29"/>
        <v/>
      </c>
    </row>
    <row r="594" spans="1:6" x14ac:dyDescent="0.25">
      <c r="A594" t="str">
        <f ca="1">IF('Patient History &amp; Demographics'!X594&gt;10,'Patient History &amp; Demographics'!A594,"")</f>
        <v/>
      </c>
      <c r="B594" t="str">
        <f ca="1">IF('Patient History &amp; Demographics'!X594&gt;=20,"Acute",IF(AND('Patient History &amp; Demographics'!X594&gt;=10,'Patient History &amp; Demographics'!X594&lt;20),"High","Low"))</f>
        <v>Low</v>
      </c>
      <c r="C594" t="s">
        <v>24155</v>
      </c>
      <c r="D594">
        <f t="shared" ca="1" si="27"/>
        <v>1024</v>
      </c>
      <c r="E594" t="str">
        <f t="shared" ca="1" si="28"/>
        <v>Screening</v>
      </c>
      <c r="F594" t="str">
        <f t="shared" ca="1" si="29"/>
        <v/>
      </c>
    </row>
    <row r="595" spans="1:6" x14ac:dyDescent="0.25">
      <c r="A595">
        <f ca="1">IF('Patient History &amp; Demographics'!X595&gt;10,'Patient History &amp; Demographics'!A595,"")</f>
        <v>125037</v>
      </c>
      <c r="B595" t="str">
        <f ca="1">IF('Patient History &amp; Demographics'!X595&gt;=20,"Acute",IF(AND('Patient History &amp; Demographics'!X595&gt;=10,'Patient History &amp; Demographics'!X595&lt;20),"High","Low"))</f>
        <v>High</v>
      </c>
      <c r="C595" t="s">
        <v>24155</v>
      </c>
      <c r="D595">
        <f t="shared" ca="1" si="27"/>
        <v>1025</v>
      </c>
      <c r="E595" t="str">
        <f t="shared" ca="1" si="28"/>
        <v>Screening</v>
      </c>
      <c r="F595" t="str">
        <f t="shared" ca="1" si="29"/>
        <v/>
      </c>
    </row>
    <row r="596" spans="1:6" x14ac:dyDescent="0.25">
      <c r="A596">
        <f ca="1">IF('Patient History &amp; Demographics'!X596&gt;10,'Patient History &amp; Demographics'!A596,"")</f>
        <v>125082</v>
      </c>
      <c r="B596" t="str">
        <f ca="1">IF('Patient History &amp; Demographics'!X596&gt;=20,"Acute",IF(AND('Patient History &amp; Demographics'!X596&gt;=10,'Patient History &amp; Demographics'!X596&lt;20),"High","Low"))</f>
        <v>High</v>
      </c>
      <c r="C596" t="s">
        <v>24156</v>
      </c>
      <c r="D596" t="str">
        <f t="shared" ca="1" si="27"/>
        <v/>
      </c>
      <c r="E596" t="str">
        <f t="shared" ca="1" si="28"/>
        <v/>
      </c>
      <c r="F596" t="str">
        <f t="shared" ca="1" si="29"/>
        <v/>
      </c>
    </row>
    <row r="597" spans="1:6" x14ac:dyDescent="0.25">
      <c r="A597" t="str">
        <f ca="1">IF('Patient History &amp; Demographics'!X597&gt;10,'Patient History &amp; Demographics'!A597,"")</f>
        <v/>
      </c>
      <c r="B597" t="str">
        <f ca="1">IF('Patient History &amp; Demographics'!X597&gt;=20,"Acute",IF(AND('Patient History &amp; Demographics'!X597&gt;=10,'Patient History &amp; Demographics'!X597&lt;20),"High","Low"))</f>
        <v>Low</v>
      </c>
      <c r="C597" t="s">
        <v>24156</v>
      </c>
      <c r="D597" t="str">
        <f t="shared" ca="1" si="27"/>
        <v/>
      </c>
      <c r="E597" t="str">
        <f t="shared" ca="1" si="28"/>
        <v/>
      </c>
      <c r="F597" t="str">
        <f t="shared" ca="1" si="29"/>
        <v/>
      </c>
    </row>
    <row r="598" spans="1:6" x14ac:dyDescent="0.25">
      <c r="A598">
        <f ca="1">IF('Patient History &amp; Demographics'!X598&gt;10,'Patient History &amp; Demographics'!A598,"")</f>
        <v>125170</v>
      </c>
      <c r="B598" t="str">
        <f ca="1">IF('Patient History &amp; Demographics'!X598&gt;=20,"Acute",IF(AND('Patient History &amp; Demographics'!X598&gt;=10,'Patient History &amp; Demographics'!X598&lt;20),"High","Low"))</f>
        <v>High</v>
      </c>
      <c r="C598" t="s">
        <v>24156</v>
      </c>
      <c r="D598" t="str">
        <f t="shared" ca="1" si="27"/>
        <v/>
      </c>
      <c r="E598" t="str">
        <f t="shared" ca="1" si="28"/>
        <v/>
      </c>
      <c r="F598" t="str">
        <f t="shared" ca="1" si="29"/>
        <v/>
      </c>
    </row>
    <row r="599" spans="1:6" x14ac:dyDescent="0.25">
      <c r="A599">
        <f ca="1">IF('Patient History &amp; Demographics'!X599&gt;10,'Patient History &amp; Demographics'!A599,"")</f>
        <v>125222</v>
      </c>
      <c r="B599" t="str">
        <f ca="1">IF('Patient History &amp; Demographics'!X599&gt;=20,"Acute",IF(AND('Patient History &amp; Demographics'!X599&gt;=10,'Patient History &amp; Demographics'!X599&lt;20),"High","Low"))</f>
        <v>High</v>
      </c>
      <c r="C599" t="s">
        <v>24155</v>
      </c>
      <c r="D599">
        <f t="shared" ca="1" si="27"/>
        <v>1014</v>
      </c>
      <c r="E599" t="str">
        <f t="shared" ca="1" si="28"/>
        <v>Screening</v>
      </c>
      <c r="F599" t="str">
        <f t="shared" ca="1" si="29"/>
        <v/>
      </c>
    </row>
    <row r="600" spans="1:6" x14ac:dyDescent="0.25">
      <c r="A600">
        <f ca="1">IF('Patient History &amp; Demographics'!X600&gt;10,'Patient History &amp; Demographics'!A600,"")</f>
        <v>125231</v>
      </c>
      <c r="B600" t="str">
        <f ca="1">IF('Patient History &amp; Demographics'!X600&gt;=20,"Acute",IF(AND('Patient History &amp; Demographics'!X600&gt;=10,'Patient History &amp; Demographics'!X600&lt;20),"High","Low"))</f>
        <v>High</v>
      </c>
      <c r="C600" t="s">
        <v>24155</v>
      </c>
      <c r="D600">
        <f t="shared" ca="1" si="27"/>
        <v>1005</v>
      </c>
      <c r="E600" t="str">
        <f t="shared" ca="1" si="28"/>
        <v>Rehabilitation</v>
      </c>
      <c r="F600" t="str">
        <f t="shared" ca="1" si="29"/>
        <v>Condition Deteriorated</v>
      </c>
    </row>
    <row r="601" spans="1:6" x14ac:dyDescent="0.25">
      <c r="A601">
        <f ca="1">IF('Patient History &amp; Demographics'!X601&gt;10,'Patient History &amp; Demographics'!A601,"")</f>
        <v>125310</v>
      </c>
      <c r="B601" t="str">
        <f ca="1">IF('Patient History &amp; Demographics'!X601&gt;=20,"Acute",IF(AND('Patient History &amp; Demographics'!X601&gt;=10,'Patient History &amp; Demographics'!X601&lt;20),"High","Low"))</f>
        <v>High</v>
      </c>
      <c r="C601" t="s">
        <v>24156</v>
      </c>
      <c r="D601" t="str">
        <f t="shared" ca="1" si="27"/>
        <v/>
      </c>
      <c r="E601" t="str">
        <f t="shared" ca="1" si="28"/>
        <v/>
      </c>
      <c r="F601" t="str">
        <f t="shared" ca="1" si="29"/>
        <v/>
      </c>
    </row>
    <row r="602" spans="1:6" x14ac:dyDescent="0.25">
      <c r="A602" t="str">
        <f ca="1">IF('Patient History &amp; Demographics'!X602&gt;10,'Patient History &amp; Demographics'!A602,"")</f>
        <v/>
      </c>
      <c r="B602" t="str">
        <f ca="1">IF('Patient History &amp; Demographics'!X602&gt;=20,"Acute",IF(AND('Patient History &amp; Demographics'!X602&gt;=10,'Patient History &amp; Demographics'!X602&lt;20),"High","Low"))</f>
        <v>High</v>
      </c>
      <c r="C602" t="s">
        <v>24155</v>
      </c>
      <c r="D602">
        <f t="shared" ca="1" si="27"/>
        <v>1016</v>
      </c>
      <c r="E602" t="str">
        <f t="shared" ca="1" si="28"/>
        <v>Screening</v>
      </c>
      <c r="F602" t="str">
        <f t="shared" ca="1" si="29"/>
        <v/>
      </c>
    </row>
    <row r="603" spans="1:6" x14ac:dyDescent="0.25">
      <c r="A603" t="str">
        <f ca="1">IF('Patient History &amp; Demographics'!X603&gt;10,'Patient History &amp; Demographics'!A603,"")</f>
        <v/>
      </c>
      <c r="B603" t="str">
        <f ca="1">IF('Patient History &amp; Demographics'!X603&gt;=20,"Acute",IF(AND('Patient History &amp; Demographics'!X603&gt;=10,'Patient History &amp; Demographics'!X603&lt;20),"High","Low"))</f>
        <v>Low</v>
      </c>
      <c r="C603" t="s">
        <v>24155</v>
      </c>
      <c r="D603">
        <f t="shared" ca="1" si="27"/>
        <v>1003</v>
      </c>
      <c r="E603" t="str">
        <f t="shared" ca="1" si="28"/>
        <v>Rehabilitation</v>
      </c>
      <c r="F603" t="str">
        <f t="shared" ca="1" si="29"/>
        <v>Cured</v>
      </c>
    </row>
    <row r="604" spans="1:6" x14ac:dyDescent="0.25">
      <c r="A604">
        <f ca="1">IF('Patient History &amp; Demographics'!X604&gt;10,'Patient History &amp; Demographics'!A604,"")</f>
        <v>125499</v>
      </c>
      <c r="B604" t="str">
        <f ca="1">IF('Patient History &amp; Demographics'!X604&gt;=20,"Acute",IF(AND('Patient History &amp; Demographics'!X604&gt;=10,'Patient History &amp; Demographics'!X604&lt;20),"High","Low"))</f>
        <v>High</v>
      </c>
      <c r="C604" t="s">
        <v>24156</v>
      </c>
      <c r="D604" t="str">
        <f t="shared" ca="1" si="27"/>
        <v/>
      </c>
      <c r="E604" t="str">
        <f t="shared" ca="1" si="28"/>
        <v/>
      </c>
      <c r="F604" t="str">
        <f t="shared" ca="1" si="29"/>
        <v/>
      </c>
    </row>
    <row r="605" spans="1:6" x14ac:dyDescent="0.25">
      <c r="A605">
        <f ca="1">IF('Patient History &amp; Demographics'!X605&gt;10,'Patient History &amp; Demographics'!A605,"")</f>
        <v>125532</v>
      </c>
      <c r="B605" t="str">
        <f ca="1">IF('Patient History &amp; Demographics'!X605&gt;=20,"Acute",IF(AND('Patient History &amp; Demographics'!X605&gt;=10,'Patient History &amp; Demographics'!X605&lt;20),"High","Low"))</f>
        <v>High</v>
      </c>
      <c r="C605" t="s">
        <v>24155</v>
      </c>
      <c r="D605">
        <f t="shared" ca="1" si="27"/>
        <v>1019</v>
      </c>
      <c r="E605" t="str">
        <f t="shared" ca="1" si="28"/>
        <v>Screening</v>
      </c>
      <c r="F605" t="str">
        <f t="shared" ca="1" si="29"/>
        <v/>
      </c>
    </row>
    <row r="606" spans="1:6" x14ac:dyDescent="0.25">
      <c r="A606">
        <f ca="1">IF('Patient History &amp; Demographics'!X606&gt;10,'Patient History &amp; Demographics'!A606,"")</f>
        <v>125718</v>
      </c>
      <c r="B606" t="str">
        <f ca="1">IF('Patient History &amp; Demographics'!X606&gt;=20,"Acute",IF(AND('Patient History &amp; Demographics'!X606&gt;=10,'Patient History &amp; Demographics'!X606&lt;20),"High","Low"))</f>
        <v>Acute</v>
      </c>
      <c r="C606" t="s">
        <v>24156</v>
      </c>
      <c r="D606" t="str">
        <f t="shared" ca="1" si="27"/>
        <v/>
      </c>
      <c r="E606" t="str">
        <f t="shared" ca="1" si="28"/>
        <v/>
      </c>
      <c r="F606" t="str">
        <f t="shared" ca="1" si="29"/>
        <v/>
      </c>
    </row>
    <row r="607" spans="1:6" x14ac:dyDescent="0.25">
      <c r="A607">
        <f ca="1">IF('Patient History &amp; Demographics'!X607&gt;10,'Patient History &amp; Demographics'!A607,"")</f>
        <v>125727</v>
      </c>
      <c r="B607" t="str">
        <f ca="1">IF('Patient History &amp; Demographics'!X607&gt;=20,"Acute",IF(AND('Patient History &amp; Demographics'!X607&gt;=10,'Patient History &amp; Demographics'!X607&lt;20),"High","Low"))</f>
        <v>High</v>
      </c>
      <c r="C607" t="s">
        <v>24155</v>
      </c>
      <c r="D607">
        <f t="shared" ca="1" si="27"/>
        <v>1014</v>
      </c>
      <c r="E607" t="str">
        <f t="shared" ca="1" si="28"/>
        <v>Screening</v>
      </c>
      <c r="F607" t="str">
        <f t="shared" ca="1" si="29"/>
        <v/>
      </c>
    </row>
    <row r="608" spans="1:6" x14ac:dyDescent="0.25">
      <c r="A608">
        <f ca="1">IF('Patient History &amp; Demographics'!X608&gt;10,'Patient History &amp; Demographics'!A608,"")</f>
        <v>125763</v>
      </c>
      <c r="B608" t="str">
        <f ca="1">IF('Patient History &amp; Demographics'!X608&gt;=20,"Acute",IF(AND('Patient History &amp; Demographics'!X608&gt;=10,'Patient History &amp; Demographics'!X608&lt;20),"High","Low"))</f>
        <v>High</v>
      </c>
      <c r="C608" t="s">
        <v>24155</v>
      </c>
      <c r="D608">
        <f t="shared" ca="1" si="27"/>
        <v>1026</v>
      </c>
      <c r="E608" t="str">
        <f t="shared" ca="1" si="28"/>
        <v>Rehabilitation</v>
      </c>
      <c r="F608" t="str">
        <f t="shared" ca="1" si="29"/>
        <v>No Progress</v>
      </c>
    </row>
    <row r="609" spans="1:6" x14ac:dyDescent="0.25">
      <c r="A609">
        <f ca="1">IF('Patient History &amp; Demographics'!X609&gt;10,'Patient History &amp; Demographics'!A609,"")</f>
        <v>125897</v>
      </c>
      <c r="B609" t="str">
        <f ca="1">IF('Patient History &amp; Demographics'!X609&gt;=20,"Acute",IF(AND('Patient History &amp; Demographics'!X609&gt;=10,'Patient History &amp; Demographics'!X609&lt;20),"High","Low"))</f>
        <v>High</v>
      </c>
      <c r="C609" t="s">
        <v>24155</v>
      </c>
      <c r="D609">
        <f t="shared" ca="1" si="27"/>
        <v>1013</v>
      </c>
      <c r="E609" t="str">
        <f t="shared" ca="1" si="28"/>
        <v>Screening</v>
      </c>
      <c r="F609" t="str">
        <f t="shared" ca="1" si="29"/>
        <v/>
      </c>
    </row>
    <row r="610" spans="1:6" x14ac:dyDescent="0.25">
      <c r="A610">
        <f ca="1">IF('Patient History &amp; Demographics'!X610&gt;10,'Patient History &amp; Demographics'!A610,"")</f>
        <v>126012</v>
      </c>
      <c r="B610" t="str">
        <f ca="1">IF('Patient History &amp; Demographics'!X610&gt;=20,"Acute",IF(AND('Patient History &amp; Demographics'!X610&gt;=10,'Patient History &amp; Demographics'!X610&lt;20),"High","Low"))</f>
        <v>High</v>
      </c>
      <c r="C610" t="s">
        <v>24155</v>
      </c>
      <c r="D610">
        <f t="shared" ca="1" si="27"/>
        <v>1005</v>
      </c>
      <c r="E610" t="str">
        <f t="shared" ca="1" si="28"/>
        <v>Screening</v>
      </c>
      <c r="F610" t="str">
        <f t="shared" ca="1" si="29"/>
        <v/>
      </c>
    </row>
    <row r="611" spans="1:6" x14ac:dyDescent="0.25">
      <c r="A611" t="str">
        <f ca="1">IF('Patient History &amp; Demographics'!X611&gt;10,'Patient History &amp; Demographics'!A611,"")</f>
        <v/>
      </c>
      <c r="B611" t="str">
        <f ca="1">IF('Patient History &amp; Demographics'!X611&gt;=20,"Acute",IF(AND('Patient History &amp; Demographics'!X611&gt;=10,'Patient History &amp; Demographics'!X611&lt;20),"High","Low"))</f>
        <v>Low</v>
      </c>
      <c r="C611" t="s">
        <v>24156</v>
      </c>
      <c r="D611" t="str">
        <f t="shared" ca="1" si="27"/>
        <v/>
      </c>
      <c r="E611" t="str">
        <f t="shared" ca="1" si="28"/>
        <v/>
      </c>
      <c r="F611" t="str">
        <f t="shared" ca="1" si="29"/>
        <v/>
      </c>
    </row>
    <row r="612" spans="1:6" x14ac:dyDescent="0.25">
      <c r="A612" t="str">
        <f ca="1">IF('Patient History &amp; Demographics'!X612&gt;10,'Patient History &amp; Demographics'!A612,"")</f>
        <v/>
      </c>
      <c r="B612" t="str">
        <f ca="1">IF('Patient History &amp; Demographics'!X612&gt;=20,"Acute",IF(AND('Patient History &amp; Demographics'!X612&gt;=10,'Patient History &amp; Demographics'!X612&lt;20),"High","Low"))</f>
        <v>Low</v>
      </c>
      <c r="C612" t="s">
        <v>24155</v>
      </c>
      <c r="D612">
        <f t="shared" ca="1" si="27"/>
        <v>1025</v>
      </c>
      <c r="E612" t="str">
        <f t="shared" ca="1" si="28"/>
        <v>Rehabilitation</v>
      </c>
      <c r="F612" t="str">
        <f t="shared" ca="1" si="29"/>
        <v>Positive Progress</v>
      </c>
    </row>
    <row r="613" spans="1:6" x14ac:dyDescent="0.25">
      <c r="A613">
        <f ca="1">IF('Patient History &amp; Demographics'!X613&gt;10,'Patient History &amp; Demographics'!A613,"")</f>
        <v>126076</v>
      </c>
      <c r="B613" t="str">
        <f ca="1">IF('Patient History &amp; Demographics'!X613&gt;=20,"Acute",IF(AND('Patient History &amp; Demographics'!X613&gt;=10,'Patient History &amp; Demographics'!X613&lt;20),"High","Low"))</f>
        <v>Acute</v>
      </c>
      <c r="C613" t="s">
        <v>24155</v>
      </c>
      <c r="D613">
        <f t="shared" ca="1" si="27"/>
        <v>1013</v>
      </c>
      <c r="E613" t="str">
        <f t="shared" ca="1" si="28"/>
        <v>Rehabilitation</v>
      </c>
      <c r="F613" t="str">
        <f t="shared" ca="1" si="29"/>
        <v>No Progress</v>
      </c>
    </row>
    <row r="614" spans="1:6" x14ac:dyDescent="0.25">
      <c r="A614">
        <f ca="1">IF('Patient History &amp; Demographics'!X614&gt;10,'Patient History &amp; Demographics'!A614,"")</f>
        <v>126100</v>
      </c>
      <c r="B614" t="str">
        <f ca="1">IF('Patient History &amp; Demographics'!X614&gt;=20,"Acute",IF(AND('Patient History &amp; Demographics'!X614&gt;=10,'Patient History &amp; Demographics'!X614&lt;20),"High","Low"))</f>
        <v>High</v>
      </c>
      <c r="C614" t="s">
        <v>24156</v>
      </c>
      <c r="D614" t="str">
        <f t="shared" ca="1" si="27"/>
        <v/>
      </c>
      <c r="E614" t="str">
        <f t="shared" ca="1" si="28"/>
        <v/>
      </c>
      <c r="F614" t="str">
        <f t="shared" ca="1" si="29"/>
        <v/>
      </c>
    </row>
    <row r="615" spans="1:6" x14ac:dyDescent="0.25">
      <c r="A615">
        <f ca="1">IF('Patient History &amp; Demographics'!X615&gt;10,'Patient History &amp; Demographics'!A615,"")</f>
        <v>126119</v>
      </c>
      <c r="B615" t="str">
        <f ca="1">IF('Patient History &amp; Demographics'!X615&gt;=20,"Acute",IF(AND('Patient History &amp; Demographics'!X615&gt;=10,'Patient History &amp; Demographics'!X615&lt;20),"High","Low"))</f>
        <v>Acute</v>
      </c>
      <c r="C615" t="s">
        <v>24155</v>
      </c>
      <c r="D615">
        <f t="shared" ca="1" si="27"/>
        <v>1020</v>
      </c>
      <c r="E615" t="str">
        <f t="shared" ca="1" si="28"/>
        <v>Screening</v>
      </c>
      <c r="F615" t="str">
        <f t="shared" ca="1" si="29"/>
        <v/>
      </c>
    </row>
    <row r="616" spans="1:6" x14ac:dyDescent="0.25">
      <c r="A616">
        <f ca="1">IF('Patient History &amp; Demographics'!X616&gt;10,'Patient History &amp; Demographics'!A616,"")</f>
        <v>126164</v>
      </c>
      <c r="B616" t="str">
        <f ca="1">IF('Patient History &amp; Demographics'!X616&gt;=20,"Acute",IF(AND('Patient History &amp; Demographics'!X616&gt;=10,'Patient History &amp; Demographics'!X616&lt;20),"High","Low"))</f>
        <v>High</v>
      </c>
      <c r="C616" t="s">
        <v>24155</v>
      </c>
      <c r="D616">
        <f t="shared" ca="1" si="27"/>
        <v>1009</v>
      </c>
      <c r="E616" t="str">
        <f t="shared" ca="1" si="28"/>
        <v>Screening</v>
      </c>
      <c r="F616" t="str">
        <f t="shared" ca="1" si="29"/>
        <v/>
      </c>
    </row>
    <row r="617" spans="1:6" x14ac:dyDescent="0.25">
      <c r="A617">
        <f ca="1">IF('Patient History &amp; Demographics'!X617&gt;10,'Patient History &amp; Demographics'!A617,"")</f>
        <v>126182</v>
      </c>
      <c r="B617" t="str">
        <f ca="1">IF('Patient History &amp; Demographics'!X617&gt;=20,"Acute",IF(AND('Patient History &amp; Demographics'!X617&gt;=10,'Patient History &amp; Demographics'!X617&lt;20),"High","Low"))</f>
        <v>High</v>
      </c>
      <c r="C617" t="s">
        <v>24156</v>
      </c>
      <c r="D617" t="str">
        <f t="shared" ca="1" si="27"/>
        <v/>
      </c>
      <c r="E617" t="str">
        <f t="shared" ca="1" si="28"/>
        <v/>
      </c>
      <c r="F617" t="str">
        <f t="shared" ca="1" si="29"/>
        <v/>
      </c>
    </row>
    <row r="618" spans="1:6" x14ac:dyDescent="0.25">
      <c r="A618">
        <f ca="1">IF('Patient History &amp; Demographics'!X618&gt;10,'Patient History &amp; Demographics'!A618,"")</f>
        <v>126207</v>
      </c>
      <c r="B618" t="str">
        <f ca="1">IF('Patient History &amp; Demographics'!X618&gt;=20,"Acute",IF(AND('Patient History &amp; Demographics'!X618&gt;=10,'Patient History &amp; Demographics'!X618&lt;20),"High","Low"))</f>
        <v>High</v>
      </c>
      <c r="C618" t="s">
        <v>24156</v>
      </c>
      <c r="D618" t="str">
        <f t="shared" ca="1" si="27"/>
        <v/>
      </c>
      <c r="E618" t="str">
        <f t="shared" ca="1" si="28"/>
        <v/>
      </c>
      <c r="F618" t="str">
        <f t="shared" ca="1" si="29"/>
        <v/>
      </c>
    </row>
    <row r="619" spans="1:6" x14ac:dyDescent="0.25">
      <c r="A619">
        <f ca="1">IF('Patient History &amp; Demographics'!X619&gt;10,'Patient History &amp; Demographics'!A619,"")</f>
        <v>126289</v>
      </c>
      <c r="B619" t="str">
        <f ca="1">IF('Patient History &amp; Demographics'!X619&gt;=20,"Acute",IF(AND('Patient History &amp; Demographics'!X619&gt;=10,'Patient History &amp; Demographics'!X619&lt;20),"High","Low"))</f>
        <v>Acute</v>
      </c>
      <c r="C619" t="s">
        <v>24155</v>
      </c>
      <c r="D619">
        <f t="shared" ca="1" si="27"/>
        <v>1020</v>
      </c>
      <c r="E619" t="str">
        <f t="shared" ca="1" si="28"/>
        <v>Screening</v>
      </c>
      <c r="F619" t="str">
        <f t="shared" ca="1" si="29"/>
        <v/>
      </c>
    </row>
    <row r="620" spans="1:6" x14ac:dyDescent="0.25">
      <c r="A620">
        <f ca="1">IF('Patient History &amp; Demographics'!X620&gt;10,'Patient History &amp; Demographics'!A620,"")</f>
        <v>126359</v>
      </c>
      <c r="B620" t="str">
        <f ca="1">IF('Patient History &amp; Demographics'!X620&gt;=20,"Acute",IF(AND('Patient History &amp; Demographics'!X620&gt;=10,'Patient History &amp; Demographics'!X620&lt;20),"High","Low"))</f>
        <v>High</v>
      </c>
      <c r="C620" t="s">
        <v>24155</v>
      </c>
      <c r="D620">
        <f t="shared" ca="1" si="27"/>
        <v>1010</v>
      </c>
      <c r="E620" t="str">
        <f t="shared" ca="1" si="28"/>
        <v>Rehabilitation</v>
      </c>
      <c r="F620" t="str">
        <f t="shared" ca="1" si="29"/>
        <v>Condition Deteriorated</v>
      </c>
    </row>
    <row r="621" spans="1:6" x14ac:dyDescent="0.25">
      <c r="A621">
        <f ca="1">IF('Patient History &amp; Demographics'!X621&gt;10,'Patient History &amp; Demographics'!A621,"")</f>
        <v>126401</v>
      </c>
      <c r="B621" t="str">
        <f ca="1">IF('Patient History &amp; Demographics'!X621&gt;=20,"Acute",IF(AND('Patient History &amp; Demographics'!X621&gt;=10,'Patient History &amp; Demographics'!X621&lt;20),"High","Low"))</f>
        <v>High</v>
      </c>
      <c r="C621" t="s">
        <v>24155</v>
      </c>
      <c r="D621">
        <f t="shared" ca="1" si="27"/>
        <v>1024</v>
      </c>
      <c r="E621" t="str">
        <f t="shared" ca="1" si="28"/>
        <v>Screening</v>
      </c>
      <c r="F621" t="str">
        <f t="shared" ca="1" si="29"/>
        <v/>
      </c>
    </row>
    <row r="622" spans="1:6" x14ac:dyDescent="0.25">
      <c r="A622">
        <f ca="1">IF('Patient History &amp; Demographics'!X622&gt;10,'Patient History &amp; Demographics'!A622,"")</f>
        <v>126410</v>
      </c>
      <c r="B622" t="str">
        <f ca="1">IF('Patient History &amp; Demographics'!X622&gt;=20,"Acute",IF(AND('Patient History &amp; Demographics'!X622&gt;=10,'Patient History &amp; Demographics'!X622&lt;20),"High","Low"))</f>
        <v>High</v>
      </c>
      <c r="C622" t="s">
        <v>24156</v>
      </c>
      <c r="D622" t="str">
        <f t="shared" ca="1" si="27"/>
        <v/>
      </c>
      <c r="E622" t="str">
        <f t="shared" ca="1" si="28"/>
        <v/>
      </c>
      <c r="F622" t="str">
        <f t="shared" ca="1" si="29"/>
        <v/>
      </c>
    </row>
    <row r="623" spans="1:6" x14ac:dyDescent="0.25">
      <c r="A623" t="str">
        <f ca="1">IF('Patient History &amp; Demographics'!X623&gt;10,'Patient History &amp; Demographics'!A623,"")</f>
        <v/>
      </c>
      <c r="B623" t="str">
        <f ca="1">IF('Patient History &amp; Demographics'!X623&gt;=20,"Acute",IF(AND('Patient History &amp; Demographics'!X623&gt;=10,'Patient History &amp; Demographics'!X623&lt;20),"High","Low"))</f>
        <v>Low</v>
      </c>
      <c r="C623" t="s">
        <v>24156</v>
      </c>
      <c r="D623" t="str">
        <f t="shared" ca="1" si="27"/>
        <v/>
      </c>
      <c r="E623" t="str">
        <f t="shared" ca="1" si="28"/>
        <v/>
      </c>
      <c r="F623" t="str">
        <f t="shared" ca="1" si="29"/>
        <v/>
      </c>
    </row>
    <row r="624" spans="1:6" x14ac:dyDescent="0.25">
      <c r="A624">
        <f ca="1">IF('Patient History &amp; Demographics'!X624&gt;10,'Patient History &amp; Demographics'!A624,"")</f>
        <v>126580</v>
      </c>
      <c r="B624" t="str">
        <f ca="1">IF('Patient History &amp; Demographics'!X624&gt;=20,"Acute",IF(AND('Patient History &amp; Demographics'!X624&gt;=10,'Patient History &amp; Demographics'!X624&lt;20),"High","Low"))</f>
        <v>High</v>
      </c>
      <c r="C624" t="s">
        <v>24156</v>
      </c>
      <c r="D624" t="str">
        <f t="shared" ca="1" si="27"/>
        <v/>
      </c>
      <c r="E624" t="str">
        <f t="shared" ca="1" si="28"/>
        <v/>
      </c>
      <c r="F624" t="str">
        <f t="shared" ca="1" si="29"/>
        <v/>
      </c>
    </row>
    <row r="625" spans="1:6" x14ac:dyDescent="0.25">
      <c r="A625">
        <f ca="1">IF('Patient History &amp; Demographics'!X625&gt;10,'Patient History &amp; Demographics'!A625,"")</f>
        <v>126605</v>
      </c>
      <c r="B625" t="str">
        <f ca="1">IF('Patient History &amp; Demographics'!X625&gt;=20,"Acute",IF(AND('Patient History &amp; Demographics'!X625&gt;=10,'Patient History &amp; Demographics'!X625&lt;20),"High","Low"))</f>
        <v>High</v>
      </c>
      <c r="C625" t="s">
        <v>24156</v>
      </c>
      <c r="D625" t="str">
        <f t="shared" ca="1" si="27"/>
        <v/>
      </c>
      <c r="E625" t="str">
        <f t="shared" ca="1" si="28"/>
        <v/>
      </c>
      <c r="F625" t="str">
        <f t="shared" ca="1" si="29"/>
        <v/>
      </c>
    </row>
    <row r="626" spans="1:6" x14ac:dyDescent="0.25">
      <c r="A626">
        <f ca="1">IF('Patient History &amp; Demographics'!X626&gt;10,'Patient History &amp; Demographics'!A626,"")</f>
        <v>126614</v>
      </c>
      <c r="B626" t="str">
        <f ca="1">IF('Patient History &amp; Demographics'!X626&gt;=20,"Acute",IF(AND('Patient History &amp; Demographics'!X626&gt;=10,'Patient History &amp; Demographics'!X626&lt;20),"High","Low"))</f>
        <v>High</v>
      </c>
      <c r="C626" t="s">
        <v>24155</v>
      </c>
      <c r="D626">
        <f t="shared" ca="1" si="27"/>
        <v>1004</v>
      </c>
      <c r="E626" t="str">
        <f t="shared" ca="1" si="28"/>
        <v>Rehabilitation</v>
      </c>
      <c r="F626" t="str">
        <f t="shared" ca="1" si="29"/>
        <v>Positive Progress</v>
      </c>
    </row>
    <row r="627" spans="1:6" x14ac:dyDescent="0.25">
      <c r="A627">
        <f ca="1">IF('Patient History &amp; Demographics'!X627&gt;10,'Patient History &amp; Demographics'!A627,"")</f>
        <v>126669</v>
      </c>
      <c r="B627" t="str">
        <f ca="1">IF('Patient History &amp; Demographics'!X627&gt;=20,"Acute",IF(AND('Patient History &amp; Demographics'!X627&gt;=10,'Patient History &amp; Demographics'!X627&lt;20),"High","Low"))</f>
        <v>High</v>
      </c>
      <c r="C627" t="s">
        <v>24156</v>
      </c>
      <c r="D627" t="str">
        <f t="shared" ca="1" si="27"/>
        <v/>
      </c>
      <c r="E627" t="str">
        <f t="shared" ca="1" si="28"/>
        <v/>
      </c>
      <c r="F627" t="str">
        <f t="shared" ca="1" si="29"/>
        <v/>
      </c>
    </row>
    <row r="628" spans="1:6" x14ac:dyDescent="0.25">
      <c r="A628" t="str">
        <f ca="1">IF('Patient History &amp; Demographics'!X628&gt;10,'Patient History &amp; Demographics'!A628,"")</f>
        <v/>
      </c>
      <c r="B628" t="str">
        <f ca="1">IF('Patient History &amp; Demographics'!X628&gt;=20,"Acute",IF(AND('Patient History &amp; Demographics'!X628&gt;=10,'Patient History &amp; Demographics'!X628&lt;20),"High","Low"))</f>
        <v>Low</v>
      </c>
      <c r="C628" t="s">
        <v>24156</v>
      </c>
      <c r="D628" t="str">
        <f t="shared" ca="1" si="27"/>
        <v/>
      </c>
      <c r="E628" t="str">
        <f t="shared" ca="1" si="28"/>
        <v/>
      </c>
      <c r="F628" t="str">
        <f t="shared" ca="1" si="29"/>
        <v/>
      </c>
    </row>
    <row r="629" spans="1:6" x14ac:dyDescent="0.25">
      <c r="A629">
        <f ca="1">IF('Patient History &amp; Demographics'!X629&gt;10,'Patient History &amp; Demographics'!A629,"")</f>
        <v>126687</v>
      </c>
      <c r="B629" t="str">
        <f ca="1">IF('Patient History &amp; Demographics'!X629&gt;=20,"Acute",IF(AND('Patient History &amp; Demographics'!X629&gt;=10,'Patient History &amp; Demographics'!X629&lt;20),"High","Low"))</f>
        <v>High</v>
      </c>
      <c r="C629" t="s">
        <v>24156</v>
      </c>
      <c r="D629" t="str">
        <f t="shared" ca="1" si="27"/>
        <v/>
      </c>
      <c r="E629" t="str">
        <f t="shared" ca="1" si="28"/>
        <v/>
      </c>
      <c r="F629" t="str">
        <f t="shared" ca="1" si="29"/>
        <v/>
      </c>
    </row>
    <row r="630" spans="1:6" x14ac:dyDescent="0.25">
      <c r="A630">
        <f ca="1">IF('Patient History &amp; Demographics'!X630&gt;10,'Patient History &amp; Demographics'!A630,"")</f>
        <v>126702</v>
      </c>
      <c r="B630" t="str">
        <f ca="1">IF('Patient History &amp; Demographics'!X630&gt;=20,"Acute",IF(AND('Patient History &amp; Demographics'!X630&gt;=10,'Patient History &amp; Demographics'!X630&lt;20),"High","Low"))</f>
        <v>Acute</v>
      </c>
      <c r="C630" t="s">
        <v>24155</v>
      </c>
      <c r="D630">
        <f t="shared" ca="1" si="27"/>
        <v>1026</v>
      </c>
      <c r="E630" t="str">
        <f t="shared" ca="1" si="28"/>
        <v>Rehabilitation</v>
      </c>
      <c r="F630" t="str">
        <f t="shared" ca="1" si="29"/>
        <v>Condition Deteriorated</v>
      </c>
    </row>
    <row r="631" spans="1:6" x14ac:dyDescent="0.25">
      <c r="A631">
        <f ca="1">IF('Patient History &amp; Demographics'!X631&gt;10,'Patient History &amp; Demographics'!A631,"")</f>
        <v>126711</v>
      </c>
      <c r="B631" t="str">
        <f ca="1">IF('Patient History &amp; Demographics'!X631&gt;=20,"Acute",IF(AND('Patient History &amp; Demographics'!X631&gt;=10,'Patient History &amp; Demographics'!X631&lt;20),"High","Low"))</f>
        <v>High</v>
      </c>
      <c r="C631" t="s">
        <v>24156</v>
      </c>
      <c r="D631" t="str">
        <f t="shared" ca="1" si="27"/>
        <v/>
      </c>
      <c r="E631" t="str">
        <f t="shared" ca="1" si="28"/>
        <v/>
      </c>
      <c r="F631" t="str">
        <f t="shared" ca="1" si="29"/>
        <v/>
      </c>
    </row>
    <row r="632" spans="1:6" x14ac:dyDescent="0.25">
      <c r="A632">
        <f ca="1">IF('Patient History &amp; Demographics'!X632&gt;10,'Patient History &amp; Demographics'!A632,"")</f>
        <v>126748</v>
      </c>
      <c r="B632" t="str">
        <f ca="1">IF('Patient History &amp; Demographics'!X632&gt;=20,"Acute",IF(AND('Patient History &amp; Demographics'!X632&gt;=10,'Patient History &amp; Demographics'!X632&lt;20),"High","Low"))</f>
        <v>Acute</v>
      </c>
      <c r="C632" t="s">
        <v>24155</v>
      </c>
      <c r="D632">
        <f t="shared" ca="1" si="27"/>
        <v>1003</v>
      </c>
      <c r="E632" t="str">
        <f t="shared" ca="1" si="28"/>
        <v>Rehabilitation</v>
      </c>
      <c r="F632" t="str">
        <f t="shared" ca="1" si="29"/>
        <v>Cured</v>
      </c>
    </row>
    <row r="633" spans="1:6" x14ac:dyDescent="0.25">
      <c r="A633">
        <f ca="1">IF('Patient History &amp; Demographics'!X633&gt;10,'Patient History &amp; Demographics'!A633,"")</f>
        <v>126775</v>
      </c>
      <c r="B633" t="str">
        <f ca="1">IF('Patient History &amp; Demographics'!X633&gt;=20,"Acute",IF(AND('Patient History &amp; Demographics'!X633&gt;=10,'Patient History &amp; Demographics'!X633&lt;20),"High","Low"))</f>
        <v>High</v>
      </c>
      <c r="C633" t="s">
        <v>24156</v>
      </c>
      <c r="D633" t="str">
        <f t="shared" ca="1" si="27"/>
        <v/>
      </c>
      <c r="E633" t="str">
        <f t="shared" ca="1" si="28"/>
        <v/>
      </c>
      <c r="F633" t="str">
        <f t="shared" ca="1" si="29"/>
        <v/>
      </c>
    </row>
    <row r="634" spans="1:6" x14ac:dyDescent="0.25">
      <c r="A634">
        <f ca="1">IF('Patient History &amp; Demographics'!X634&gt;10,'Patient History &amp; Demographics'!A634,"")</f>
        <v>126784</v>
      </c>
      <c r="B634" t="str">
        <f ca="1">IF('Patient History &amp; Demographics'!X634&gt;=20,"Acute",IF(AND('Patient History &amp; Demographics'!X634&gt;=10,'Patient History &amp; Demographics'!X634&lt;20),"High","Low"))</f>
        <v>High</v>
      </c>
      <c r="C634" t="s">
        <v>24155</v>
      </c>
      <c r="D634">
        <f t="shared" ca="1" si="27"/>
        <v>1009</v>
      </c>
      <c r="E634" t="str">
        <f t="shared" ca="1" si="28"/>
        <v>Screening</v>
      </c>
      <c r="F634" t="str">
        <f t="shared" ca="1" si="29"/>
        <v/>
      </c>
    </row>
    <row r="635" spans="1:6" x14ac:dyDescent="0.25">
      <c r="A635">
        <f ca="1">IF('Patient History &amp; Demographics'!X635&gt;10,'Patient History &amp; Demographics'!A635,"")</f>
        <v>126818</v>
      </c>
      <c r="B635" t="str">
        <f ca="1">IF('Patient History &amp; Demographics'!X635&gt;=20,"Acute",IF(AND('Patient History &amp; Demographics'!X635&gt;=10,'Patient History &amp; Demographics'!X635&lt;20),"High","Low"))</f>
        <v>High</v>
      </c>
      <c r="C635" t="s">
        <v>24156</v>
      </c>
      <c r="D635" t="str">
        <f t="shared" ca="1" si="27"/>
        <v/>
      </c>
      <c r="E635" t="str">
        <f t="shared" ca="1" si="28"/>
        <v/>
      </c>
      <c r="F635" t="str">
        <f t="shared" ca="1" si="29"/>
        <v/>
      </c>
    </row>
    <row r="636" spans="1:6" x14ac:dyDescent="0.25">
      <c r="A636">
        <f ca="1">IF('Patient History &amp; Demographics'!X636&gt;10,'Patient History &amp; Demographics'!A636,"")</f>
        <v>126827</v>
      </c>
      <c r="B636" t="str">
        <f ca="1">IF('Patient History &amp; Demographics'!X636&gt;=20,"Acute",IF(AND('Patient History &amp; Demographics'!X636&gt;=10,'Patient History &amp; Demographics'!X636&lt;20),"High","Low"))</f>
        <v>High</v>
      </c>
      <c r="C636" t="s">
        <v>24156</v>
      </c>
      <c r="D636" t="str">
        <f t="shared" ca="1" si="27"/>
        <v/>
      </c>
      <c r="E636" t="str">
        <f t="shared" ca="1" si="28"/>
        <v/>
      </c>
      <c r="F636" t="str">
        <f t="shared" ca="1" si="29"/>
        <v/>
      </c>
    </row>
    <row r="637" spans="1:6" x14ac:dyDescent="0.25">
      <c r="A637" t="str">
        <f ca="1">IF('Patient History &amp; Demographics'!X637&gt;10,'Patient History &amp; Demographics'!A637,"")</f>
        <v/>
      </c>
      <c r="B637" t="str">
        <f ca="1">IF('Patient History &amp; Demographics'!X637&gt;=20,"Acute",IF(AND('Patient History &amp; Demographics'!X637&gt;=10,'Patient History &amp; Demographics'!X637&lt;20),"High","Low"))</f>
        <v>Low</v>
      </c>
      <c r="C637" t="s">
        <v>24155</v>
      </c>
      <c r="D637">
        <f t="shared" ca="1" si="27"/>
        <v>1011</v>
      </c>
      <c r="E637" t="str">
        <f t="shared" ca="1" si="28"/>
        <v>Rehabilitation</v>
      </c>
      <c r="F637" t="str">
        <f t="shared" ca="1" si="29"/>
        <v>Condition Deteriorated</v>
      </c>
    </row>
    <row r="638" spans="1:6" x14ac:dyDescent="0.25">
      <c r="A638">
        <f ca="1">IF('Patient History &amp; Demographics'!X638&gt;10,'Patient History &amp; Demographics'!A638,"")</f>
        <v>126863</v>
      </c>
      <c r="B638" t="str">
        <f ca="1">IF('Patient History &amp; Demographics'!X638&gt;=20,"Acute",IF(AND('Patient History &amp; Demographics'!X638&gt;=10,'Patient History &amp; Demographics'!X638&lt;20),"High","Low"))</f>
        <v>Acute</v>
      </c>
      <c r="C638" t="s">
        <v>24156</v>
      </c>
      <c r="D638" t="str">
        <f t="shared" ca="1" si="27"/>
        <v/>
      </c>
      <c r="E638" t="str">
        <f t="shared" ca="1" si="28"/>
        <v/>
      </c>
      <c r="F638" t="str">
        <f t="shared" ca="1" si="29"/>
        <v/>
      </c>
    </row>
    <row r="639" spans="1:6" x14ac:dyDescent="0.25">
      <c r="A639">
        <f ca="1">IF('Patient History &amp; Demographics'!X639&gt;10,'Patient History &amp; Demographics'!A639,"")</f>
        <v>126872</v>
      </c>
      <c r="B639" t="str">
        <f ca="1">IF('Patient History &amp; Demographics'!X639&gt;=20,"Acute",IF(AND('Patient History &amp; Demographics'!X639&gt;=10,'Patient History &amp; Demographics'!X639&lt;20),"High","Low"))</f>
        <v>High</v>
      </c>
      <c r="C639" t="s">
        <v>24155</v>
      </c>
      <c r="D639">
        <f t="shared" ca="1" si="27"/>
        <v>1010</v>
      </c>
      <c r="E639" t="str">
        <f t="shared" ca="1" si="28"/>
        <v>Screening</v>
      </c>
      <c r="F639" t="str">
        <f t="shared" ca="1" si="29"/>
        <v/>
      </c>
    </row>
    <row r="640" spans="1:6" x14ac:dyDescent="0.25">
      <c r="A640" t="str">
        <f ca="1">IF('Patient History &amp; Demographics'!X640&gt;10,'Patient History &amp; Demographics'!A640,"")</f>
        <v/>
      </c>
      <c r="B640" t="str">
        <f ca="1">IF('Patient History &amp; Demographics'!X640&gt;=20,"Acute",IF(AND('Patient History &amp; Demographics'!X640&gt;=10,'Patient History &amp; Demographics'!X640&lt;20),"High","Low"))</f>
        <v>High</v>
      </c>
      <c r="C640" t="s">
        <v>24156</v>
      </c>
      <c r="D640" t="str">
        <f t="shared" ca="1" si="27"/>
        <v/>
      </c>
      <c r="E640" t="str">
        <f t="shared" ca="1" si="28"/>
        <v/>
      </c>
      <c r="F640" t="str">
        <f t="shared" ca="1" si="29"/>
        <v/>
      </c>
    </row>
    <row r="641" spans="1:6" x14ac:dyDescent="0.25">
      <c r="A641" t="str">
        <f ca="1">IF('Patient History &amp; Demographics'!X641&gt;10,'Patient History &amp; Demographics'!A641,"")</f>
        <v/>
      </c>
      <c r="B641" t="str">
        <f ca="1">IF('Patient History &amp; Demographics'!X641&gt;=20,"Acute",IF(AND('Patient History &amp; Demographics'!X641&gt;=10,'Patient History &amp; Demographics'!X641&lt;20),"High","Low"))</f>
        <v>Low</v>
      </c>
      <c r="C641" t="s">
        <v>24156</v>
      </c>
      <c r="D641" t="str">
        <f t="shared" ca="1" si="27"/>
        <v/>
      </c>
      <c r="E641" t="str">
        <f t="shared" ca="1" si="28"/>
        <v/>
      </c>
      <c r="F641" t="str">
        <f t="shared" ca="1" si="29"/>
        <v/>
      </c>
    </row>
    <row r="642" spans="1:6" x14ac:dyDescent="0.25">
      <c r="A642">
        <f ca="1">IF('Patient History &amp; Demographics'!X642&gt;10,'Patient History &amp; Demographics'!A642,"")</f>
        <v>126942</v>
      </c>
      <c r="B642" t="str">
        <f ca="1">IF('Patient History &amp; Demographics'!X642&gt;=20,"Acute",IF(AND('Patient History &amp; Demographics'!X642&gt;=10,'Patient History &amp; Demographics'!X642&lt;20),"High","Low"))</f>
        <v>High</v>
      </c>
      <c r="C642" t="s">
        <v>24156</v>
      </c>
      <c r="D642" t="str">
        <f t="shared" ref="D642:D705" ca="1" si="30">IF(C642="Yes",CHOOSE(RANDBETWEEN(1,27),1001,1002,1003,1004,1005,1006,1007,1008,1009,1010,1011,1012,1013,1014,1015,1016,1017,1018,
1019,1020,1021,1022,1023,1024,1025,1026,1027,1028),"")</f>
        <v/>
      </c>
      <c r="E642" t="str">
        <f t="shared" ca="1" si="28"/>
        <v/>
      </c>
      <c r="F642" t="str">
        <f t="shared" ca="1" si="29"/>
        <v/>
      </c>
    </row>
    <row r="643" spans="1:6" x14ac:dyDescent="0.25">
      <c r="A643" t="str">
        <f ca="1">IF('Patient History &amp; Demographics'!X643&gt;10,'Patient History &amp; Demographics'!A643,"")</f>
        <v/>
      </c>
      <c r="B643" t="str">
        <f ca="1">IF('Patient History &amp; Demographics'!X643&gt;=20,"Acute",IF(AND('Patient History &amp; Demographics'!X643&gt;=10,'Patient History &amp; Demographics'!X643&lt;20),"High","Low"))</f>
        <v>Low</v>
      </c>
      <c r="C643" t="s">
        <v>24155</v>
      </c>
      <c r="D643">
        <f t="shared" ca="1" si="30"/>
        <v>1017</v>
      </c>
      <c r="E643" t="str">
        <f t="shared" ref="E643:E706" ca="1" si="31">IF(C643="Yes",CHOOSE(RANDBETWEEN(1,2),"Screening","Rehabilitation"),"")</f>
        <v>Rehabilitation</v>
      </c>
      <c r="F643" t="str">
        <f t="shared" ref="F643:F706" ca="1" si="32">IF(E643="Rehabilitation",CHOOSE(RANDBETWEEN(1,4),"Positive Progress","No Progress","Condition Deteriorated","Cured"),"")</f>
        <v>No Progress</v>
      </c>
    </row>
    <row r="644" spans="1:6" x14ac:dyDescent="0.25">
      <c r="A644">
        <f ca="1">IF('Patient History &amp; Demographics'!X644&gt;10,'Patient History &amp; Demographics'!A644,"")</f>
        <v>126979</v>
      </c>
      <c r="B644" t="str">
        <f ca="1">IF('Patient History &amp; Demographics'!X644&gt;=20,"Acute",IF(AND('Patient History &amp; Demographics'!X644&gt;=10,'Patient History &amp; Demographics'!X644&lt;20),"High","Low"))</f>
        <v>High</v>
      </c>
      <c r="C644" t="s">
        <v>24155</v>
      </c>
      <c r="D644">
        <f t="shared" ca="1" si="30"/>
        <v>1003</v>
      </c>
      <c r="E644" t="str">
        <f t="shared" ca="1" si="31"/>
        <v>Rehabilitation</v>
      </c>
      <c r="F644" t="str">
        <f t="shared" ca="1" si="32"/>
        <v>No Progress</v>
      </c>
    </row>
    <row r="645" spans="1:6" x14ac:dyDescent="0.25">
      <c r="A645">
        <f ca="1">IF('Patient History &amp; Demographics'!X645&gt;10,'Patient History &amp; Demographics'!A645,"")</f>
        <v>127024</v>
      </c>
      <c r="B645" t="str">
        <f ca="1">IF('Patient History &amp; Demographics'!X645&gt;=20,"Acute",IF(AND('Patient History &amp; Demographics'!X645&gt;=10,'Patient History &amp; Demographics'!X645&lt;20),"High","Low"))</f>
        <v>High</v>
      </c>
      <c r="C645" t="s">
        <v>24155</v>
      </c>
      <c r="D645">
        <f t="shared" ca="1" si="30"/>
        <v>1024</v>
      </c>
      <c r="E645" t="str">
        <f t="shared" ca="1" si="31"/>
        <v>Rehabilitation</v>
      </c>
      <c r="F645" t="str">
        <f t="shared" ca="1" si="32"/>
        <v>Condition Deteriorated</v>
      </c>
    </row>
    <row r="646" spans="1:6" x14ac:dyDescent="0.25">
      <c r="A646">
        <f ca="1">IF('Patient History &amp; Demographics'!X646&gt;10,'Patient History &amp; Demographics'!A646,"")</f>
        <v>127060</v>
      </c>
      <c r="B646" t="str">
        <f ca="1">IF('Patient History &amp; Demographics'!X646&gt;=20,"Acute",IF(AND('Patient History &amp; Demographics'!X646&gt;=10,'Patient History &amp; Demographics'!X646&lt;20),"High","Low"))</f>
        <v>High</v>
      </c>
      <c r="C646" t="s">
        <v>24155</v>
      </c>
      <c r="D646">
        <f t="shared" ca="1" si="30"/>
        <v>1017</v>
      </c>
      <c r="E646" t="str">
        <f t="shared" ca="1" si="31"/>
        <v>Rehabilitation</v>
      </c>
      <c r="F646" t="str">
        <f t="shared" ca="1" si="32"/>
        <v>Cured</v>
      </c>
    </row>
    <row r="647" spans="1:6" x14ac:dyDescent="0.25">
      <c r="A647">
        <f ca="1">IF('Patient History &amp; Demographics'!X647&gt;10,'Patient History &amp; Demographics'!A647,"")</f>
        <v>127158</v>
      </c>
      <c r="B647" t="str">
        <f ca="1">IF('Patient History &amp; Demographics'!X647&gt;=20,"Acute",IF(AND('Patient History &amp; Demographics'!X647&gt;=10,'Patient History &amp; Demographics'!X647&lt;20),"High","Low"))</f>
        <v>High</v>
      </c>
      <c r="C647" t="s">
        <v>24156</v>
      </c>
      <c r="D647" t="str">
        <f t="shared" ca="1" si="30"/>
        <v/>
      </c>
      <c r="E647" t="str">
        <f t="shared" ca="1" si="31"/>
        <v/>
      </c>
      <c r="F647" t="str">
        <f t="shared" ca="1" si="32"/>
        <v/>
      </c>
    </row>
    <row r="648" spans="1:6" x14ac:dyDescent="0.25">
      <c r="A648" t="str">
        <f ca="1">IF('Patient History &amp; Demographics'!X648&gt;10,'Patient History &amp; Demographics'!A648,"")</f>
        <v/>
      </c>
      <c r="B648" t="str">
        <f ca="1">IF('Patient History &amp; Demographics'!X648&gt;=20,"Acute",IF(AND('Patient History &amp; Demographics'!X648&gt;=10,'Patient History &amp; Demographics'!X648&lt;20),"High","Low"))</f>
        <v>Low</v>
      </c>
      <c r="C648" t="s">
        <v>24155</v>
      </c>
      <c r="D648">
        <f t="shared" ca="1" si="30"/>
        <v>1006</v>
      </c>
      <c r="E648" t="str">
        <f t="shared" ca="1" si="31"/>
        <v>Rehabilitation</v>
      </c>
      <c r="F648" t="str">
        <f t="shared" ca="1" si="32"/>
        <v>No Progress</v>
      </c>
    </row>
    <row r="649" spans="1:6" x14ac:dyDescent="0.25">
      <c r="A649">
        <f ca="1">IF('Patient History &amp; Demographics'!X649&gt;10,'Patient History &amp; Demographics'!A649,"")</f>
        <v>127200</v>
      </c>
      <c r="B649" t="str">
        <f ca="1">IF('Patient History &amp; Demographics'!X649&gt;=20,"Acute",IF(AND('Patient History &amp; Demographics'!X649&gt;=10,'Patient History &amp; Demographics'!X649&lt;20),"High","Low"))</f>
        <v>High</v>
      </c>
      <c r="C649" t="s">
        <v>24156</v>
      </c>
      <c r="D649" t="str">
        <f t="shared" ca="1" si="30"/>
        <v/>
      </c>
      <c r="E649" t="str">
        <f t="shared" ca="1" si="31"/>
        <v/>
      </c>
      <c r="F649" t="str">
        <f t="shared" ca="1" si="32"/>
        <v/>
      </c>
    </row>
    <row r="650" spans="1:6" x14ac:dyDescent="0.25">
      <c r="A650">
        <f ca="1">IF('Patient History &amp; Demographics'!X650&gt;10,'Patient History &amp; Demographics'!A650,"")</f>
        <v>127219</v>
      </c>
      <c r="B650" t="str">
        <f ca="1">IF('Patient History &amp; Demographics'!X650&gt;=20,"Acute",IF(AND('Patient History &amp; Demographics'!X650&gt;=10,'Patient History &amp; Demographics'!X650&lt;20),"High","Low"))</f>
        <v>High</v>
      </c>
      <c r="C650" t="s">
        <v>24155</v>
      </c>
      <c r="D650">
        <f t="shared" ca="1" si="30"/>
        <v>1012</v>
      </c>
      <c r="E650" t="str">
        <f t="shared" ca="1" si="31"/>
        <v>Screening</v>
      </c>
      <c r="F650" t="str">
        <f t="shared" ca="1" si="32"/>
        <v/>
      </c>
    </row>
    <row r="651" spans="1:6" x14ac:dyDescent="0.25">
      <c r="A651">
        <f ca="1">IF('Patient History &amp; Demographics'!X651&gt;10,'Patient History &amp; Demographics'!A651,"")</f>
        <v>127228</v>
      </c>
      <c r="B651" t="str">
        <f ca="1">IF('Patient History &amp; Demographics'!X651&gt;=20,"Acute",IF(AND('Patient History &amp; Demographics'!X651&gt;=10,'Patient History &amp; Demographics'!X651&lt;20),"High","Low"))</f>
        <v>High</v>
      </c>
      <c r="C651" t="s">
        <v>24156</v>
      </c>
      <c r="D651" t="str">
        <f t="shared" ca="1" si="30"/>
        <v/>
      </c>
      <c r="E651" t="str">
        <f t="shared" ca="1" si="31"/>
        <v/>
      </c>
      <c r="F651" t="str">
        <f t="shared" ca="1" si="32"/>
        <v/>
      </c>
    </row>
    <row r="652" spans="1:6" x14ac:dyDescent="0.25">
      <c r="A652">
        <f ca="1">IF('Patient History &amp; Demographics'!X652&gt;10,'Patient History &amp; Demographics'!A652,"")</f>
        <v>127273</v>
      </c>
      <c r="B652" t="str">
        <f ca="1">IF('Patient History &amp; Demographics'!X652&gt;=20,"Acute",IF(AND('Patient History &amp; Demographics'!X652&gt;=10,'Patient History &amp; Demographics'!X652&lt;20),"High","Low"))</f>
        <v>High</v>
      </c>
      <c r="C652" t="s">
        <v>24155</v>
      </c>
      <c r="D652">
        <f t="shared" ca="1" si="30"/>
        <v>1001</v>
      </c>
      <c r="E652" t="str">
        <f t="shared" ca="1" si="31"/>
        <v>Rehabilitation</v>
      </c>
      <c r="F652" t="str">
        <f t="shared" ca="1" si="32"/>
        <v>No Progress</v>
      </c>
    </row>
    <row r="653" spans="1:6" x14ac:dyDescent="0.25">
      <c r="A653">
        <f ca="1">IF('Patient History &amp; Demographics'!X653&gt;10,'Patient History &amp; Demographics'!A653,"")</f>
        <v>127316</v>
      </c>
      <c r="B653" t="str">
        <f ca="1">IF('Patient History &amp; Demographics'!X653&gt;=20,"Acute",IF(AND('Patient History &amp; Demographics'!X653&gt;=10,'Patient History &amp; Demographics'!X653&lt;20),"High","Low"))</f>
        <v>High</v>
      </c>
      <c r="C653" t="s">
        <v>24156</v>
      </c>
      <c r="D653" t="str">
        <f t="shared" ca="1" si="30"/>
        <v/>
      </c>
      <c r="E653" t="str">
        <f t="shared" ca="1" si="31"/>
        <v/>
      </c>
      <c r="F653" t="str">
        <f t="shared" ca="1" si="32"/>
        <v/>
      </c>
    </row>
    <row r="654" spans="1:6" x14ac:dyDescent="0.25">
      <c r="A654" t="str">
        <f ca="1">IF('Patient History &amp; Demographics'!X654&gt;10,'Patient History &amp; Demographics'!A654,"")</f>
        <v/>
      </c>
      <c r="B654" t="str">
        <f ca="1">IF('Patient History &amp; Demographics'!X654&gt;=20,"Acute",IF(AND('Patient History &amp; Demographics'!X654&gt;=10,'Patient History &amp; Demographics'!X654&lt;20),"High","Low"))</f>
        <v>Low</v>
      </c>
      <c r="C654" t="s">
        <v>24156</v>
      </c>
      <c r="D654" t="str">
        <f t="shared" ca="1" si="30"/>
        <v/>
      </c>
      <c r="E654" t="str">
        <f t="shared" ca="1" si="31"/>
        <v/>
      </c>
      <c r="F654" t="str">
        <f t="shared" ca="1" si="32"/>
        <v/>
      </c>
    </row>
    <row r="655" spans="1:6" x14ac:dyDescent="0.25">
      <c r="A655" t="str">
        <f ca="1">IF('Patient History &amp; Demographics'!X655&gt;10,'Patient History &amp; Demographics'!A655,"")</f>
        <v/>
      </c>
      <c r="B655" t="str">
        <f ca="1">IF('Patient History &amp; Demographics'!X655&gt;=20,"Acute",IF(AND('Patient History &amp; Demographics'!X655&gt;=10,'Patient History &amp; Demographics'!X655&lt;20),"High","Low"))</f>
        <v>Low</v>
      </c>
      <c r="C655" t="s">
        <v>24155</v>
      </c>
      <c r="D655">
        <f t="shared" ca="1" si="30"/>
        <v>1021</v>
      </c>
      <c r="E655" t="str">
        <f t="shared" ca="1" si="31"/>
        <v>Rehabilitation</v>
      </c>
      <c r="F655" t="str">
        <f t="shared" ca="1" si="32"/>
        <v>Positive Progress</v>
      </c>
    </row>
    <row r="656" spans="1:6" x14ac:dyDescent="0.25">
      <c r="A656">
        <f ca="1">IF('Patient History &amp; Demographics'!X656&gt;10,'Patient History &amp; Demographics'!A656,"")</f>
        <v>127565</v>
      </c>
      <c r="B656" t="str">
        <f ca="1">IF('Patient History &amp; Demographics'!X656&gt;=20,"Acute",IF(AND('Patient History &amp; Demographics'!X656&gt;=10,'Patient History &amp; Demographics'!X656&lt;20),"High","Low"))</f>
        <v>High</v>
      </c>
      <c r="C656" t="s">
        <v>24155</v>
      </c>
      <c r="D656">
        <f t="shared" ca="1" si="30"/>
        <v>1007</v>
      </c>
      <c r="E656" t="str">
        <f t="shared" ca="1" si="31"/>
        <v>Screening</v>
      </c>
      <c r="F656" t="str">
        <f t="shared" ca="1" si="32"/>
        <v/>
      </c>
    </row>
    <row r="657" spans="1:6" x14ac:dyDescent="0.25">
      <c r="A657">
        <f ca="1">IF('Patient History &amp; Demographics'!X657&gt;10,'Patient History &amp; Demographics'!A657,"")</f>
        <v>127617</v>
      </c>
      <c r="B657" t="str">
        <f ca="1">IF('Patient History &amp; Demographics'!X657&gt;=20,"Acute",IF(AND('Patient History &amp; Demographics'!X657&gt;=10,'Patient History &amp; Demographics'!X657&lt;20),"High","Low"))</f>
        <v>Acute</v>
      </c>
      <c r="C657" t="s">
        <v>24156</v>
      </c>
      <c r="D657" t="str">
        <f t="shared" ca="1" si="30"/>
        <v/>
      </c>
      <c r="E657" t="str">
        <f t="shared" ca="1" si="31"/>
        <v/>
      </c>
      <c r="F657" t="str">
        <f t="shared" ca="1" si="32"/>
        <v/>
      </c>
    </row>
    <row r="658" spans="1:6" x14ac:dyDescent="0.25">
      <c r="A658">
        <f ca="1">IF('Patient History &amp; Demographics'!X658&gt;10,'Patient History &amp; Demographics'!A658,"")</f>
        <v>127653</v>
      </c>
      <c r="B658" t="str">
        <f ca="1">IF('Patient History &amp; Demographics'!X658&gt;=20,"Acute",IF(AND('Patient History &amp; Demographics'!X658&gt;=10,'Patient History &amp; Demographics'!X658&lt;20),"High","Low"))</f>
        <v>High</v>
      </c>
      <c r="C658" t="s">
        <v>24155</v>
      </c>
      <c r="D658">
        <f t="shared" ca="1" si="30"/>
        <v>1026</v>
      </c>
      <c r="E658" t="str">
        <f t="shared" ca="1" si="31"/>
        <v>Screening</v>
      </c>
      <c r="F658" t="str">
        <f t="shared" ca="1" si="32"/>
        <v/>
      </c>
    </row>
    <row r="659" spans="1:6" x14ac:dyDescent="0.25">
      <c r="A659">
        <f ca="1">IF('Patient History &amp; Demographics'!X659&gt;10,'Patient History &amp; Demographics'!A659,"")</f>
        <v>127680</v>
      </c>
      <c r="B659" t="str">
        <f ca="1">IF('Patient History &amp; Demographics'!X659&gt;=20,"Acute",IF(AND('Patient History &amp; Demographics'!X659&gt;=10,'Patient History &amp; Demographics'!X659&lt;20),"High","Low"))</f>
        <v>High</v>
      </c>
      <c r="C659" t="s">
        <v>24156</v>
      </c>
      <c r="D659" t="str">
        <f t="shared" ca="1" si="30"/>
        <v/>
      </c>
      <c r="E659" t="str">
        <f t="shared" ca="1" si="31"/>
        <v/>
      </c>
      <c r="F659" t="str">
        <f t="shared" ca="1" si="32"/>
        <v/>
      </c>
    </row>
    <row r="660" spans="1:6" x14ac:dyDescent="0.25">
      <c r="A660">
        <f ca="1">IF('Patient History &amp; Demographics'!X660&gt;10,'Patient History &amp; Demographics'!A660,"")</f>
        <v>127699</v>
      </c>
      <c r="B660" t="str">
        <f ca="1">IF('Patient History &amp; Demographics'!X660&gt;=20,"Acute",IF(AND('Patient History &amp; Demographics'!X660&gt;=10,'Patient History &amp; Demographics'!X660&lt;20),"High","Low"))</f>
        <v>High</v>
      </c>
      <c r="C660" t="s">
        <v>24156</v>
      </c>
      <c r="D660" t="str">
        <f t="shared" ca="1" si="30"/>
        <v/>
      </c>
      <c r="E660" t="str">
        <f t="shared" ca="1" si="31"/>
        <v/>
      </c>
      <c r="F660" t="str">
        <f t="shared" ca="1" si="32"/>
        <v/>
      </c>
    </row>
    <row r="661" spans="1:6" x14ac:dyDescent="0.25">
      <c r="A661" t="str">
        <f ca="1">IF('Patient History &amp; Demographics'!X661&gt;10,'Patient History &amp; Demographics'!A661,"")</f>
        <v/>
      </c>
      <c r="B661" t="str">
        <f ca="1">IF('Patient History &amp; Demographics'!X661&gt;=20,"Acute",IF(AND('Patient History &amp; Demographics'!X661&gt;=10,'Patient History &amp; Demographics'!X661&lt;20),"High","Low"))</f>
        <v>Low</v>
      </c>
      <c r="C661" t="s">
        <v>24155</v>
      </c>
      <c r="D661">
        <f t="shared" ca="1" si="30"/>
        <v>1023</v>
      </c>
      <c r="E661" t="str">
        <f t="shared" ca="1" si="31"/>
        <v>Screening</v>
      </c>
      <c r="F661" t="str">
        <f t="shared" ca="1" si="32"/>
        <v/>
      </c>
    </row>
    <row r="662" spans="1:6" x14ac:dyDescent="0.25">
      <c r="A662" t="str">
        <f ca="1">IF('Patient History &amp; Demographics'!X662&gt;10,'Patient History &amp; Demographics'!A662,"")</f>
        <v/>
      </c>
      <c r="B662" t="str">
        <f ca="1">IF('Patient History &amp; Demographics'!X662&gt;=20,"Acute",IF(AND('Patient History &amp; Demographics'!X662&gt;=10,'Patient History &amp; Demographics'!X662&lt;20),"High","Low"))</f>
        <v>High</v>
      </c>
      <c r="C662" t="s">
        <v>24155</v>
      </c>
      <c r="D662">
        <f t="shared" ca="1" si="30"/>
        <v>1012</v>
      </c>
      <c r="E662" t="str">
        <f t="shared" ca="1" si="31"/>
        <v>Rehabilitation</v>
      </c>
      <c r="F662" t="str">
        <f t="shared" ca="1" si="32"/>
        <v>Condition Deteriorated</v>
      </c>
    </row>
    <row r="663" spans="1:6" x14ac:dyDescent="0.25">
      <c r="A663">
        <f ca="1">IF('Patient History &amp; Demographics'!X663&gt;10,'Patient History &amp; Demographics'!A663,"")</f>
        <v>127741</v>
      </c>
      <c r="B663" t="str">
        <f ca="1">IF('Patient History &amp; Demographics'!X663&gt;=20,"Acute",IF(AND('Patient History &amp; Demographics'!X663&gt;=10,'Patient History &amp; Demographics'!X663&lt;20),"High","Low"))</f>
        <v>High</v>
      </c>
      <c r="C663" t="s">
        <v>24155</v>
      </c>
      <c r="D663">
        <f t="shared" ca="1" si="30"/>
        <v>1020</v>
      </c>
      <c r="E663" t="str">
        <f t="shared" ca="1" si="31"/>
        <v>Rehabilitation</v>
      </c>
      <c r="F663" t="str">
        <f t="shared" ca="1" si="32"/>
        <v>Cured</v>
      </c>
    </row>
    <row r="664" spans="1:6" x14ac:dyDescent="0.25">
      <c r="A664">
        <f ca="1">IF('Patient History &amp; Demographics'!X664&gt;10,'Patient History &amp; Demographics'!A664,"")</f>
        <v>127778</v>
      </c>
      <c r="B664" t="str">
        <f ca="1">IF('Patient History &amp; Demographics'!X664&gt;=20,"Acute",IF(AND('Patient History &amp; Demographics'!X664&gt;=10,'Patient History &amp; Demographics'!X664&lt;20),"High","Low"))</f>
        <v>Acute</v>
      </c>
      <c r="C664" t="s">
        <v>24155</v>
      </c>
      <c r="D664">
        <f t="shared" ca="1" si="30"/>
        <v>1010</v>
      </c>
      <c r="E664" t="str">
        <f t="shared" ca="1" si="31"/>
        <v>Screening</v>
      </c>
      <c r="F664" t="str">
        <f t="shared" ca="1" si="32"/>
        <v/>
      </c>
    </row>
    <row r="665" spans="1:6" x14ac:dyDescent="0.25">
      <c r="A665" t="str">
        <f ca="1">IF('Patient History &amp; Demographics'!X665&gt;10,'Patient History &amp; Demographics'!A665,"")</f>
        <v/>
      </c>
      <c r="B665" t="str">
        <f ca="1">IF('Patient History &amp; Demographics'!X665&gt;=20,"Acute",IF(AND('Patient History &amp; Demographics'!X665&gt;=10,'Patient History &amp; Demographics'!X665&lt;20),"High","Low"))</f>
        <v>Low</v>
      </c>
      <c r="C665" t="s">
        <v>24155</v>
      </c>
      <c r="D665">
        <f t="shared" ca="1" si="30"/>
        <v>1001</v>
      </c>
      <c r="E665" t="str">
        <f t="shared" ca="1" si="31"/>
        <v>Screening</v>
      </c>
      <c r="F665" t="str">
        <f t="shared" ca="1" si="32"/>
        <v/>
      </c>
    </row>
    <row r="666" spans="1:6" x14ac:dyDescent="0.25">
      <c r="A666">
        <f ca="1">IF('Patient History &amp; Demographics'!X666&gt;10,'Patient History &amp; Demographics'!A666,"")</f>
        <v>127820</v>
      </c>
      <c r="B666" t="str">
        <f ca="1">IF('Patient History &amp; Demographics'!X666&gt;=20,"Acute",IF(AND('Patient History &amp; Demographics'!X666&gt;=10,'Patient History &amp; Demographics'!X666&lt;20),"High","Low"))</f>
        <v>Acute</v>
      </c>
      <c r="C666" t="s">
        <v>24156</v>
      </c>
      <c r="D666" t="str">
        <f t="shared" ca="1" si="30"/>
        <v/>
      </c>
      <c r="E666" t="str">
        <f t="shared" ca="1" si="31"/>
        <v/>
      </c>
      <c r="F666" t="str">
        <f t="shared" ca="1" si="32"/>
        <v/>
      </c>
    </row>
    <row r="667" spans="1:6" x14ac:dyDescent="0.25">
      <c r="A667">
        <f ca="1">IF('Patient History &amp; Demographics'!X667&gt;10,'Patient History &amp; Demographics'!A667,"")</f>
        <v>127839</v>
      </c>
      <c r="B667" t="str">
        <f ca="1">IF('Patient History &amp; Demographics'!X667&gt;=20,"Acute",IF(AND('Patient History &amp; Demographics'!X667&gt;=10,'Patient History &amp; Demographics'!X667&lt;20),"High","Low"))</f>
        <v>Acute</v>
      </c>
      <c r="C667" t="s">
        <v>24155</v>
      </c>
      <c r="D667">
        <f t="shared" ca="1" si="30"/>
        <v>1010</v>
      </c>
      <c r="E667" t="str">
        <f t="shared" ca="1" si="31"/>
        <v>Rehabilitation</v>
      </c>
      <c r="F667" t="str">
        <f t="shared" ca="1" si="32"/>
        <v>Condition Deteriorated</v>
      </c>
    </row>
    <row r="668" spans="1:6" x14ac:dyDescent="0.25">
      <c r="A668">
        <f ca="1">IF('Patient History &amp; Demographics'!X668&gt;10,'Patient History &amp; Demographics'!A668,"")</f>
        <v>127884</v>
      </c>
      <c r="B668" t="str">
        <f ca="1">IF('Patient History &amp; Demographics'!X668&gt;=20,"Acute",IF(AND('Patient History &amp; Demographics'!X668&gt;=10,'Patient History &amp; Demographics'!X668&lt;20),"High","Low"))</f>
        <v>High</v>
      </c>
      <c r="C668" t="s">
        <v>24155</v>
      </c>
      <c r="D668">
        <f t="shared" ca="1" si="30"/>
        <v>1001</v>
      </c>
      <c r="E668" t="str">
        <f t="shared" ca="1" si="31"/>
        <v>Screening</v>
      </c>
      <c r="F668" t="str">
        <f t="shared" ca="1" si="32"/>
        <v/>
      </c>
    </row>
    <row r="669" spans="1:6" x14ac:dyDescent="0.25">
      <c r="A669">
        <f ca="1">IF('Patient History &amp; Demographics'!X669&gt;10,'Patient History &amp; Demographics'!A669,"")</f>
        <v>127909</v>
      </c>
      <c r="B669" t="str">
        <f ca="1">IF('Patient History &amp; Demographics'!X669&gt;=20,"Acute",IF(AND('Patient History &amp; Demographics'!X669&gt;=10,'Patient History &amp; Demographics'!X669&lt;20),"High","Low"))</f>
        <v>High</v>
      </c>
      <c r="C669" t="s">
        <v>24155</v>
      </c>
      <c r="D669">
        <f t="shared" ca="1" si="30"/>
        <v>1011</v>
      </c>
      <c r="E669" t="str">
        <f t="shared" ca="1" si="31"/>
        <v>Screening</v>
      </c>
      <c r="F669" t="str">
        <f t="shared" ca="1" si="32"/>
        <v/>
      </c>
    </row>
    <row r="670" spans="1:6" x14ac:dyDescent="0.25">
      <c r="A670">
        <f ca="1">IF('Patient History &amp; Demographics'!X670&gt;10,'Patient History &amp; Demographics'!A670,"")</f>
        <v>127918</v>
      </c>
      <c r="B670" t="str">
        <f ca="1">IF('Patient History &amp; Demographics'!X670&gt;=20,"Acute",IF(AND('Patient History &amp; Demographics'!X670&gt;=10,'Patient History &amp; Demographics'!X670&lt;20),"High","Low"))</f>
        <v>High</v>
      </c>
      <c r="C670" t="s">
        <v>24156</v>
      </c>
      <c r="D670" t="str">
        <f t="shared" ca="1" si="30"/>
        <v/>
      </c>
      <c r="E670" t="str">
        <f t="shared" ca="1" si="31"/>
        <v/>
      </c>
      <c r="F670" t="str">
        <f t="shared" ca="1" si="32"/>
        <v/>
      </c>
    </row>
    <row r="671" spans="1:6" x14ac:dyDescent="0.25">
      <c r="A671">
        <f ca="1">IF('Patient History &amp; Demographics'!X671&gt;10,'Patient History &amp; Demographics'!A671,"")</f>
        <v>127945</v>
      </c>
      <c r="B671" t="str">
        <f ca="1">IF('Patient History &amp; Demographics'!X671&gt;=20,"Acute",IF(AND('Patient History &amp; Demographics'!X671&gt;=10,'Patient History &amp; Demographics'!X671&lt;20),"High","Low"))</f>
        <v>Acute</v>
      </c>
      <c r="C671" t="s">
        <v>24156</v>
      </c>
      <c r="D671" t="str">
        <f t="shared" ca="1" si="30"/>
        <v/>
      </c>
      <c r="E671" t="str">
        <f t="shared" ca="1" si="31"/>
        <v/>
      </c>
      <c r="F671" t="str">
        <f t="shared" ca="1" si="32"/>
        <v/>
      </c>
    </row>
    <row r="672" spans="1:6" x14ac:dyDescent="0.25">
      <c r="A672">
        <f ca="1">IF('Patient History &amp; Demographics'!X672&gt;10,'Patient History &amp; Demographics'!A672,"")</f>
        <v>127954</v>
      </c>
      <c r="B672" t="str">
        <f ca="1">IF('Patient History &amp; Demographics'!X672&gt;=20,"Acute",IF(AND('Patient History &amp; Demographics'!X672&gt;=10,'Patient History &amp; Demographics'!X672&lt;20),"High","Low"))</f>
        <v>High</v>
      </c>
      <c r="C672" t="s">
        <v>24155</v>
      </c>
      <c r="D672">
        <f t="shared" ca="1" si="30"/>
        <v>1021</v>
      </c>
      <c r="E672" t="str">
        <f t="shared" ca="1" si="31"/>
        <v>Screening</v>
      </c>
      <c r="F672" t="str">
        <f t="shared" ca="1" si="32"/>
        <v/>
      </c>
    </row>
    <row r="673" spans="1:6" x14ac:dyDescent="0.25">
      <c r="A673" t="str">
        <f ca="1">IF('Patient History &amp; Demographics'!X673&gt;10,'Patient History &amp; Demographics'!A673,"")</f>
        <v/>
      </c>
      <c r="B673" t="str">
        <f ca="1">IF('Patient History &amp; Demographics'!X673&gt;=20,"Acute",IF(AND('Patient History &amp; Demographics'!X673&gt;=10,'Patient History &amp; Demographics'!X673&lt;20),"High","Low"))</f>
        <v>Low</v>
      </c>
      <c r="C673" t="s">
        <v>24156</v>
      </c>
      <c r="D673" t="str">
        <f t="shared" ca="1" si="30"/>
        <v/>
      </c>
      <c r="E673" t="str">
        <f t="shared" ca="1" si="31"/>
        <v/>
      </c>
      <c r="F673" t="str">
        <f t="shared" ca="1" si="32"/>
        <v/>
      </c>
    </row>
    <row r="674" spans="1:6" x14ac:dyDescent="0.25">
      <c r="A674" t="str">
        <f ca="1">IF('Patient History &amp; Demographics'!X674&gt;10,'Patient History &amp; Demographics'!A674,"")</f>
        <v/>
      </c>
      <c r="B674" t="str">
        <f ca="1">IF('Patient History &amp; Demographics'!X674&gt;=20,"Acute",IF(AND('Patient History &amp; Demographics'!X674&gt;=10,'Patient History &amp; Demographics'!X674&lt;20),"High","Low"))</f>
        <v>Low</v>
      </c>
      <c r="C674" t="s">
        <v>24156</v>
      </c>
      <c r="D674" t="str">
        <f t="shared" ca="1" si="30"/>
        <v/>
      </c>
      <c r="E674" t="str">
        <f t="shared" ca="1" si="31"/>
        <v/>
      </c>
      <c r="F674" t="str">
        <f t="shared" ca="1" si="32"/>
        <v/>
      </c>
    </row>
    <row r="675" spans="1:6" x14ac:dyDescent="0.25">
      <c r="A675">
        <f ca="1">IF('Patient History &amp; Demographics'!X675&gt;10,'Patient History &amp; Demographics'!A675,"")</f>
        <v>128179</v>
      </c>
      <c r="B675" t="str">
        <f ca="1">IF('Patient History &amp; Demographics'!X675&gt;=20,"Acute",IF(AND('Patient History &amp; Demographics'!X675&gt;=10,'Patient History &amp; Demographics'!X675&lt;20),"High","Low"))</f>
        <v>High</v>
      </c>
      <c r="C675" t="s">
        <v>24156</v>
      </c>
      <c r="D675" t="str">
        <f t="shared" ca="1" si="30"/>
        <v/>
      </c>
      <c r="E675" t="str">
        <f t="shared" ca="1" si="31"/>
        <v/>
      </c>
      <c r="F675" t="str">
        <f t="shared" ca="1" si="32"/>
        <v/>
      </c>
    </row>
    <row r="676" spans="1:6" x14ac:dyDescent="0.25">
      <c r="A676">
        <f ca="1">IF('Patient History &amp; Demographics'!X676&gt;10,'Patient History &amp; Demographics'!A676,"")</f>
        <v>128188</v>
      </c>
      <c r="B676" t="str">
        <f ca="1">IF('Patient History &amp; Demographics'!X676&gt;=20,"Acute",IF(AND('Patient History &amp; Demographics'!X676&gt;=10,'Patient History &amp; Demographics'!X676&lt;20),"High","Low"))</f>
        <v>High</v>
      </c>
      <c r="C676" t="s">
        <v>24156</v>
      </c>
      <c r="D676" t="str">
        <f t="shared" ca="1" si="30"/>
        <v/>
      </c>
      <c r="E676" t="str">
        <f t="shared" ca="1" si="31"/>
        <v/>
      </c>
      <c r="F676" t="str">
        <f t="shared" ca="1" si="32"/>
        <v/>
      </c>
    </row>
    <row r="677" spans="1:6" x14ac:dyDescent="0.25">
      <c r="A677">
        <f ca="1">IF('Patient History &amp; Demographics'!X677&gt;10,'Patient History &amp; Demographics'!A677,"")</f>
        <v>128258</v>
      </c>
      <c r="B677" t="str">
        <f ca="1">IF('Patient History &amp; Demographics'!X677&gt;=20,"Acute",IF(AND('Patient History &amp; Demographics'!X677&gt;=10,'Patient History &amp; Demographics'!X677&lt;20),"High","Low"))</f>
        <v>High</v>
      </c>
      <c r="C677" t="s">
        <v>24156</v>
      </c>
      <c r="D677" t="str">
        <f t="shared" ca="1" si="30"/>
        <v/>
      </c>
      <c r="E677" t="str">
        <f t="shared" ca="1" si="31"/>
        <v/>
      </c>
      <c r="F677" t="str">
        <f t="shared" ca="1" si="32"/>
        <v/>
      </c>
    </row>
    <row r="678" spans="1:6" x14ac:dyDescent="0.25">
      <c r="A678" t="str">
        <f ca="1">IF('Patient History &amp; Demographics'!X678&gt;10,'Patient History &amp; Demographics'!A678,"")</f>
        <v/>
      </c>
      <c r="B678" t="str">
        <f ca="1">IF('Patient History &amp; Demographics'!X678&gt;=20,"Acute",IF(AND('Patient History &amp; Demographics'!X678&gt;=10,'Patient History &amp; Demographics'!X678&lt;20),"High","Low"))</f>
        <v>Low</v>
      </c>
      <c r="C678" t="s">
        <v>24156</v>
      </c>
      <c r="D678" t="str">
        <f t="shared" ca="1" si="30"/>
        <v/>
      </c>
      <c r="E678" t="str">
        <f t="shared" ca="1" si="31"/>
        <v/>
      </c>
      <c r="F678" t="str">
        <f t="shared" ca="1" si="32"/>
        <v/>
      </c>
    </row>
    <row r="679" spans="1:6" x14ac:dyDescent="0.25">
      <c r="A679">
        <f ca="1">IF('Patient History &amp; Demographics'!X679&gt;10,'Patient History &amp; Demographics'!A679,"")</f>
        <v>128328</v>
      </c>
      <c r="B679" t="str">
        <f ca="1">IF('Patient History &amp; Demographics'!X679&gt;=20,"Acute",IF(AND('Patient History &amp; Demographics'!X679&gt;=10,'Patient History &amp; Demographics'!X679&lt;20),"High","Low"))</f>
        <v>High</v>
      </c>
      <c r="C679" t="s">
        <v>24155</v>
      </c>
      <c r="D679">
        <f t="shared" ca="1" si="30"/>
        <v>1007</v>
      </c>
      <c r="E679" t="str">
        <f t="shared" ca="1" si="31"/>
        <v>Screening</v>
      </c>
      <c r="F679" t="str">
        <f t="shared" ca="1" si="32"/>
        <v/>
      </c>
    </row>
    <row r="680" spans="1:6" x14ac:dyDescent="0.25">
      <c r="A680">
        <f ca="1">IF('Patient History &amp; Demographics'!X680&gt;10,'Patient History &amp; Demographics'!A680,"")</f>
        <v>128337</v>
      </c>
      <c r="B680" t="str">
        <f ca="1">IF('Patient History &amp; Demographics'!X680&gt;=20,"Acute",IF(AND('Patient History &amp; Demographics'!X680&gt;=10,'Patient History &amp; Demographics'!X680&lt;20),"High","Low"))</f>
        <v>High</v>
      </c>
      <c r="C680" t="s">
        <v>24155</v>
      </c>
      <c r="D680">
        <f t="shared" ca="1" si="30"/>
        <v>1022</v>
      </c>
      <c r="E680" t="str">
        <f t="shared" ca="1" si="31"/>
        <v>Screening</v>
      </c>
      <c r="F680" t="str">
        <f t="shared" ca="1" si="32"/>
        <v/>
      </c>
    </row>
    <row r="681" spans="1:6" x14ac:dyDescent="0.25">
      <c r="A681">
        <f ca="1">IF('Patient History &amp; Demographics'!X681&gt;10,'Patient History &amp; Demographics'!A681,"")</f>
        <v>128391</v>
      </c>
      <c r="B681" t="str">
        <f ca="1">IF('Patient History &amp; Demographics'!X681&gt;=20,"Acute",IF(AND('Patient History &amp; Demographics'!X681&gt;=10,'Patient History &amp; Demographics'!X681&lt;20),"High","Low"))</f>
        <v>High</v>
      </c>
      <c r="C681" t="s">
        <v>24155</v>
      </c>
      <c r="D681">
        <f t="shared" ca="1" si="30"/>
        <v>1010</v>
      </c>
      <c r="E681" t="str">
        <f t="shared" ca="1" si="31"/>
        <v>Rehabilitation</v>
      </c>
      <c r="F681" t="str">
        <f t="shared" ca="1" si="32"/>
        <v>Positive Progress</v>
      </c>
    </row>
    <row r="682" spans="1:6" x14ac:dyDescent="0.25">
      <c r="A682" t="str">
        <f ca="1">IF('Patient History &amp; Demographics'!X682&gt;10,'Patient History &amp; Demographics'!A682,"")</f>
        <v/>
      </c>
      <c r="B682" t="str">
        <f ca="1">IF('Patient History &amp; Demographics'!X682&gt;=20,"Acute",IF(AND('Patient History &amp; Demographics'!X682&gt;=10,'Patient History &amp; Demographics'!X682&lt;20),"High","Low"))</f>
        <v>High</v>
      </c>
      <c r="C682" t="s">
        <v>24156</v>
      </c>
      <c r="D682" t="str">
        <f t="shared" ca="1" si="30"/>
        <v/>
      </c>
      <c r="E682" t="str">
        <f t="shared" ca="1" si="31"/>
        <v/>
      </c>
      <c r="F682" t="str">
        <f t="shared" ca="1" si="32"/>
        <v/>
      </c>
    </row>
    <row r="683" spans="1:6" x14ac:dyDescent="0.25">
      <c r="A683">
        <f ca="1">IF('Patient History &amp; Demographics'!X683&gt;10,'Patient History &amp; Demographics'!A683,"")</f>
        <v>128498</v>
      </c>
      <c r="B683" t="str">
        <f ca="1">IF('Patient History &amp; Demographics'!X683&gt;=20,"Acute",IF(AND('Patient History &amp; Demographics'!X683&gt;=10,'Patient History &amp; Demographics'!X683&lt;20),"High","Low"))</f>
        <v>High</v>
      </c>
      <c r="C683" t="s">
        <v>24155</v>
      </c>
      <c r="D683">
        <f t="shared" ca="1" si="30"/>
        <v>1025</v>
      </c>
      <c r="E683" t="str">
        <f t="shared" ca="1" si="31"/>
        <v>Rehabilitation</v>
      </c>
      <c r="F683" t="str">
        <f t="shared" ca="1" si="32"/>
        <v>Cured</v>
      </c>
    </row>
    <row r="684" spans="1:6" x14ac:dyDescent="0.25">
      <c r="A684">
        <f ca="1">IF('Patient History &amp; Demographics'!X684&gt;10,'Patient History &amp; Demographics'!A684,"")</f>
        <v>128540</v>
      </c>
      <c r="B684" t="str">
        <f ca="1">IF('Patient History &amp; Demographics'!X684&gt;=20,"Acute",IF(AND('Patient History &amp; Demographics'!X684&gt;=10,'Patient History &amp; Demographics'!X684&lt;20),"High","Low"))</f>
        <v>High</v>
      </c>
      <c r="C684" t="s">
        <v>24156</v>
      </c>
      <c r="D684" t="str">
        <f t="shared" ca="1" si="30"/>
        <v/>
      </c>
      <c r="E684" t="str">
        <f t="shared" ca="1" si="31"/>
        <v/>
      </c>
      <c r="F684" t="str">
        <f t="shared" ca="1" si="32"/>
        <v/>
      </c>
    </row>
    <row r="685" spans="1:6" x14ac:dyDescent="0.25">
      <c r="A685" t="str">
        <f ca="1">IF('Patient History &amp; Demographics'!X685&gt;10,'Patient History &amp; Demographics'!A685,"")</f>
        <v/>
      </c>
      <c r="B685" t="str">
        <f ca="1">IF('Patient History &amp; Demographics'!X685&gt;=20,"Acute",IF(AND('Patient History &amp; Demographics'!X685&gt;=10,'Patient History &amp; Demographics'!X685&lt;20),"High","Low"))</f>
        <v>High</v>
      </c>
      <c r="C685" t="s">
        <v>24155</v>
      </c>
      <c r="D685">
        <f t="shared" ca="1" si="30"/>
        <v>1002</v>
      </c>
      <c r="E685" t="str">
        <f t="shared" ca="1" si="31"/>
        <v>Rehabilitation</v>
      </c>
      <c r="F685" t="str">
        <f t="shared" ca="1" si="32"/>
        <v>Cured</v>
      </c>
    </row>
    <row r="686" spans="1:6" x14ac:dyDescent="0.25">
      <c r="A686">
        <f ca="1">IF('Patient History &amp; Demographics'!X686&gt;10,'Patient History &amp; Demographics'!A686,"")</f>
        <v>128586</v>
      </c>
      <c r="B686" t="str">
        <f ca="1">IF('Patient History &amp; Demographics'!X686&gt;=20,"Acute",IF(AND('Patient History &amp; Demographics'!X686&gt;=10,'Patient History &amp; Demographics'!X686&lt;20),"High","Low"))</f>
        <v>Acute</v>
      </c>
      <c r="C686" t="s">
        <v>24156</v>
      </c>
      <c r="D686" t="str">
        <f t="shared" ca="1" si="30"/>
        <v/>
      </c>
      <c r="E686" t="str">
        <f t="shared" ca="1" si="31"/>
        <v/>
      </c>
      <c r="F686" t="str">
        <f t="shared" ca="1" si="32"/>
        <v/>
      </c>
    </row>
    <row r="687" spans="1:6" x14ac:dyDescent="0.25">
      <c r="A687">
        <f ca="1">IF('Patient History &amp; Demographics'!X687&gt;10,'Patient History &amp; Demographics'!A687,"")</f>
        <v>128674</v>
      </c>
      <c r="B687" t="str">
        <f ca="1">IF('Patient History &amp; Demographics'!X687&gt;=20,"Acute",IF(AND('Patient History &amp; Demographics'!X687&gt;=10,'Patient History &amp; Demographics'!X687&lt;20),"High","Low"))</f>
        <v>Acute</v>
      </c>
      <c r="C687" t="s">
        <v>24155</v>
      </c>
      <c r="D687">
        <f t="shared" ca="1" si="30"/>
        <v>1011</v>
      </c>
      <c r="E687" t="str">
        <f t="shared" ca="1" si="31"/>
        <v>Rehabilitation</v>
      </c>
      <c r="F687" t="str">
        <f t="shared" ca="1" si="32"/>
        <v>Cured</v>
      </c>
    </row>
    <row r="688" spans="1:6" x14ac:dyDescent="0.25">
      <c r="A688">
        <f ca="1">IF('Patient History &amp; Demographics'!X688&gt;10,'Patient History &amp; Demographics'!A688,"")</f>
        <v>128683</v>
      </c>
      <c r="B688" t="str">
        <f ca="1">IF('Patient History &amp; Demographics'!X688&gt;=20,"Acute",IF(AND('Patient History &amp; Demographics'!X688&gt;=10,'Patient History &amp; Demographics'!X688&lt;20),"High","Low"))</f>
        <v>High</v>
      </c>
      <c r="C688" t="s">
        <v>24155</v>
      </c>
      <c r="D688">
        <f t="shared" ca="1" si="30"/>
        <v>1024</v>
      </c>
      <c r="E688" t="str">
        <f t="shared" ca="1" si="31"/>
        <v>Screening</v>
      </c>
      <c r="F688" t="str">
        <f t="shared" ca="1" si="32"/>
        <v/>
      </c>
    </row>
    <row r="689" spans="1:6" x14ac:dyDescent="0.25">
      <c r="A689">
        <f ca="1">IF('Patient History &amp; Demographics'!X689&gt;10,'Patient History &amp; Demographics'!A689,"")</f>
        <v>128726</v>
      </c>
      <c r="B689" t="str">
        <f ca="1">IF('Patient History &amp; Demographics'!X689&gt;=20,"Acute",IF(AND('Patient History &amp; Demographics'!X689&gt;=10,'Patient History &amp; Demographics'!X689&lt;20),"High","Low"))</f>
        <v>High</v>
      </c>
      <c r="C689" t="s">
        <v>24156</v>
      </c>
      <c r="D689" t="str">
        <f t="shared" ca="1" si="30"/>
        <v/>
      </c>
      <c r="E689" t="str">
        <f t="shared" ca="1" si="31"/>
        <v/>
      </c>
      <c r="F689" t="str">
        <f t="shared" ca="1" si="32"/>
        <v/>
      </c>
    </row>
    <row r="690" spans="1:6" x14ac:dyDescent="0.25">
      <c r="A690" t="str">
        <f ca="1">IF('Patient History &amp; Demographics'!X690&gt;10,'Patient History &amp; Demographics'!A690,"")</f>
        <v/>
      </c>
      <c r="B690" t="str">
        <f ca="1">IF('Patient History &amp; Demographics'!X690&gt;=20,"Acute",IF(AND('Patient History &amp; Demographics'!X690&gt;=10,'Patient History &amp; Demographics'!X690&lt;20),"High","Low"))</f>
        <v>Low</v>
      </c>
      <c r="C690" t="s">
        <v>24156</v>
      </c>
      <c r="D690" t="str">
        <f t="shared" ca="1" si="30"/>
        <v/>
      </c>
      <c r="E690" t="str">
        <f t="shared" ca="1" si="31"/>
        <v/>
      </c>
      <c r="F690" t="str">
        <f t="shared" ca="1" si="32"/>
        <v/>
      </c>
    </row>
    <row r="691" spans="1:6" x14ac:dyDescent="0.25">
      <c r="A691">
        <f ca="1">IF('Patient History &amp; Demographics'!X691&gt;10,'Patient History &amp; Demographics'!A691,"")</f>
        <v>128771</v>
      </c>
      <c r="B691" t="str">
        <f ca="1">IF('Patient History &amp; Demographics'!X691&gt;=20,"Acute",IF(AND('Patient History &amp; Demographics'!X691&gt;=10,'Patient History &amp; Demographics'!X691&lt;20),"High","Low"))</f>
        <v>Acute</v>
      </c>
      <c r="C691" t="s">
        <v>24155</v>
      </c>
      <c r="D691">
        <f t="shared" ca="1" si="30"/>
        <v>1001</v>
      </c>
      <c r="E691" t="str">
        <f t="shared" ca="1" si="31"/>
        <v>Rehabilitation</v>
      </c>
      <c r="F691" t="str">
        <f t="shared" ca="1" si="32"/>
        <v>No Progress</v>
      </c>
    </row>
    <row r="692" spans="1:6" x14ac:dyDescent="0.25">
      <c r="A692">
        <f ca="1">IF('Patient History &amp; Demographics'!X692&gt;10,'Patient History &amp; Demographics'!A692,"")</f>
        <v>128780</v>
      </c>
      <c r="B692" t="str">
        <f ca="1">IF('Patient History &amp; Demographics'!X692&gt;=20,"Acute",IF(AND('Patient History &amp; Demographics'!X692&gt;=10,'Patient History &amp; Demographics'!X692&lt;20),"High","Low"))</f>
        <v>High</v>
      </c>
      <c r="C692" t="s">
        <v>24155</v>
      </c>
      <c r="D692">
        <f t="shared" ca="1" si="30"/>
        <v>1007</v>
      </c>
      <c r="E692" t="str">
        <f t="shared" ca="1" si="31"/>
        <v>Screening</v>
      </c>
      <c r="F692" t="str">
        <f t="shared" ca="1" si="32"/>
        <v/>
      </c>
    </row>
    <row r="693" spans="1:6" x14ac:dyDescent="0.25">
      <c r="A693" t="str">
        <f ca="1">IF('Patient History &amp; Demographics'!X693&gt;10,'Patient History &amp; Demographics'!A693,"")</f>
        <v/>
      </c>
      <c r="B693" t="str">
        <f ca="1">IF('Patient History &amp; Demographics'!X693&gt;=20,"Acute",IF(AND('Patient History &amp; Demographics'!X693&gt;=10,'Patient History &amp; Demographics'!X693&lt;20),"High","Low"))</f>
        <v>Low</v>
      </c>
      <c r="C693" t="s">
        <v>24155</v>
      </c>
      <c r="D693">
        <f t="shared" ca="1" si="30"/>
        <v>1009</v>
      </c>
      <c r="E693" t="str">
        <f t="shared" ca="1" si="31"/>
        <v>Rehabilitation</v>
      </c>
      <c r="F693" t="str">
        <f t="shared" ca="1" si="32"/>
        <v>Condition Deteriorated</v>
      </c>
    </row>
    <row r="694" spans="1:6" x14ac:dyDescent="0.25">
      <c r="A694">
        <f ca="1">IF('Patient History &amp; Demographics'!X694&gt;10,'Patient History &amp; Demographics'!A694,"")</f>
        <v>128902</v>
      </c>
      <c r="B694" t="str">
        <f ca="1">IF('Patient History &amp; Demographics'!X694&gt;=20,"Acute",IF(AND('Patient History &amp; Demographics'!X694&gt;=10,'Patient History &amp; Demographics'!X694&lt;20),"High","Low"))</f>
        <v>High</v>
      </c>
      <c r="C694" t="s">
        <v>24156</v>
      </c>
      <c r="D694" t="str">
        <f t="shared" ca="1" si="30"/>
        <v/>
      </c>
      <c r="E694" t="str">
        <f t="shared" ca="1" si="31"/>
        <v/>
      </c>
      <c r="F694" t="str">
        <f t="shared" ca="1" si="32"/>
        <v/>
      </c>
    </row>
    <row r="695" spans="1:6" x14ac:dyDescent="0.25">
      <c r="A695">
        <f ca="1">IF('Patient History &amp; Demographics'!X695&gt;10,'Patient History &amp; Demographics'!A695,"")</f>
        <v>128957</v>
      </c>
      <c r="B695" t="str">
        <f ca="1">IF('Patient History &amp; Demographics'!X695&gt;=20,"Acute",IF(AND('Patient History &amp; Demographics'!X695&gt;=10,'Patient History &amp; Demographics'!X695&lt;20),"High","Low"))</f>
        <v>High</v>
      </c>
      <c r="C695" t="s">
        <v>24155</v>
      </c>
      <c r="D695">
        <f t="shared" ca="1" si="30"/>
        <v>1006</v>
      </c>
      <c r="E695" t="str">
        <f t="shared" ca="1" si="31"/>
        <v>Screening</v>
      </c>
      <c r="F695" t="str">
        <f t="shared" ca="1" si="32"/>
        <v/>
      </c>
    </row>
    <row r="696" spans="1:6" x14ac:dyDescent="0.25">
      <c r="A696">
        <f ca="1">IF('Patient History &amp; Demographics'!X696&gt;10,'Patient History &amp; Demographics'!A696,"")</f>
        <v>129002</v>
      </c>
      <c r="B696" t="str">
        <f ca="1">IF('Patient History &amp; Demographics'!X696&gt;=20,"Acute",IF(AND('Patient History &amp; Demographics'!X696&gt;=10,'Patient History &amp; Demographics'!X696&lt;20),"High","Low"))</f>
        <v>High</v>
      </c>
      <c r="C696" t="s">
        <v>24156</v>
      </c>
      <c r="D696" t="str">
        <f t="shared" ca="1" si="30"/>
        <v/>
      </c>
      <c r="E696" t="str">
        <f t="shared" ca="1" si="31"/>
        <v/>
      </c>
      <c r="F696" t="str">
        <f t="shared" ca="1" si="32"/>
        <v/>
      </c>
    </row>
    <row r="697" spans="1:6" x14ac:dyDescent="0.25">
      <c r="A697">
        <f ca="1">IF('Patient History &amp; Demographics'!X697&gt;10,'Patient History &amp; Demographics'!A697,"")</f>
        <v>129020</v>
      </c>
      <c r="B697" t="str">
        <f ca="1">IF('Patient History &amp; Demographics'!X697&gt;=20,"Acute",IF(AND('Patient History &amp; Demographics'!X697&gt;=10,'Patient History &amp; Demographics'!X697&lt;20),"High","Low"))</f>
        <v>Acute</v>
      </c>
      <c r="C697" t="s">
        <v>24156</v>
      </c>
      <c r="D697" t="str">
        <f t="shared" ca="1" si="30"/>
        <v/>
      </c>
      <c r="E697" t="str">
        <f t="shared" ca="1" si="31"/>
        <v/>
      </c>
      <c r="F697" t="str">
        <f t="shared" ca="1" si="32"/>
        <v/>
      </c>
    </row>
    <row r="698" spans="1:6" x14ac:dyDescent="0.25">
      <c r="A698">
        <f ca="1">IF('Patient History &amp; Demographics'!X698&gt;10,'Patient History &amp; Demographics'!A698,"")</f>
        <v>129154</v>
      </c>
      <c r="B698" t="str">
        <f ca="1">IF('Patient History &amp; Demographics'!X698&gt;=20,"Acute",IF(AND('Patient History &amp; Demographics'!X698&gt;=10,'Patient History &amp; Demographics'!X698&lt;20),"High","Low"))</f>
        <v>High</v>
      </c>
      <c r="C698" t="s">
        <v>24156</v>
      </c>
      <c r="D698" t="str">
        <f t="shared" ca="1" si="30"/>
        <v/>
      </c>
      <c r="E698" t="str">
        <f t="shared" ca="1" si="31"/>
        <v/>
      </c>
      <c r="F698" t="str">
        <f t="shared" ca="1" si="32"/>
        <v/>
      </c>
    </row>
    <row r="699" spans="1:6" x14ac:dyDescent="0.25">
      <c r="A699">
        <f ca="1">IF('Patient History &amp; Demographics'!X699&gt;10,'Patient History &amp; Demographics'!A699,"")</f>
        <v>129181</v>
      </c>
      <c r="B699" t="str">
        <f ca="1">IF('Patient History &amp; Demographics'!X699&gt;=20,"Acute",IF(AND('Patient History &amp; Demographics'!X699&gt;=10,'Patient History &amp; Demographics'!X699&lt;20),"High","Low"))</f>
        <v>Acute</v>
      </c>
      <c r="C699" t="s">
        <v>24156</v>
      </c>
      <c r="D699" t="str">
        <f t="shared" ca="1" si="30"/>
        <v/>
      </c>
      <c r="E699" t="str">
        <f t="shared" ca="1" si="31"/>
        <v/>
      </c>
      <c r="F699" t="str">
        <f t="shared" ca="1" si="32"/>
        <v/>
      </c>
    </row>
    <row r="700" spans="1:6" x14ac:dyDescent="0.25">
      <c r="A700">
        <f ca="1">IF('Patient History &amp; Demographics'!X700&gt;10,'Patient History &amp; Demographics'!A700,"")</f>
        <v>129215</v>
      </c>
      <c r="B700" t="str">
        <f ca="1">IF('Patient History &amp; Demographics'!X700&gt;=20,"Acute",IF(AND('Patient History &amp; Demographics'!X700&gt;=10,'Patient History &amp; Demographics'!X700&lt;20),"High","Low"))</f>
        <v>High</v>
      </c>
      <c r="C700" t="s">
        <v>24156</v>
      </c>
      <c r="D700" t="str">
        <f t="shared" ca="1" si="30"/>
        <v/>
      </c>
      <c r="E700" t="str">
        <f t="shared" ca="1" si="31"/>
        <v/>
      </c>
      <c r="F700" t="str">
        <f t="shared" ca="1" si="32"/>
        <v/>
      </c>
    </row>
    <row r="701" spans="1:6" x14ac:dyDescent="0.25">
      <c r="A701" t="str">
        <f ca="1">IF('Patient History &amp; Demographics'!X701&gt;10,'Patient History &amp; Demographics'!A701,"")</f>
        <v/>
      </c>
      <c r="B701" t="str">
        <f ca="1">IF('Patient History &amp; Demographics'!X701&gt;=20,"Acute",IF(AND('Patient History &amp; Demographics'!X701&gt;=10,'Patient History &amp; Demographics'!X701&lt;20),"High","Low"))</f>
        <v>Low</v>
      </c>
      <c r="C701" t="s">
        <v>24156</v>
      </c>
      <c r="D701" t="str">
        <f t="shared" ca="1" si="30"/>
        <v/>
      </c>
      <c r="E701" t="str">
        <f t="shared" ca="1" si="31"/>
        <v/>
      </c>
      <c r="F701" t="str">
        <f t="shared" ca="1" si="32"/>
        <v/>
      </c>
    </row>
    <row r="702" spans="1:6" x14ac:dyDescent="0.25">
      <c r="A702">
        <f ca="1">IF('Patient History &amp; Demographics'!X702&gt;10,'Patient History &amp; Demographics'!A702,"")</f>
        <v>129349</v>
      </c>
      <c r="B702" t="str">
        <f ca="1">IF('Patient History &amp; Demographics'!X702&gt;=20,"Acute",IF(AND('Patient History &amp; Demographics'!X702&gt;=10,'Patient History &amp; Demographics'!X702&lt;20),"High","Low"))</f>
        <v>Acute</v>
      </c>
      <c r="C702" t="s">
        <v>24155</v>
      </c>
      <c r="D702">
        <f t="shared" ca="1" si="30"/>
        <v>1024</v>
      </c>
      <c r="E702" t="str">
        <f t="shared" ca="1" si="31"/>
        <v>Screening</v>
      </c>
      <c r="F702" t="str">
        <f t="shared" ca="1" si="32"/>
        <v/>
      </c>
    </row>
    <row r="703" spans="1:6" x14ac:dyDescent="0.25">
      <c r="A703" t="str">
        <f ca="1">IF('Patient History &amp; Demographics'!X703&gt;10,'Patient History &amp; Demographics'!A703,"")</f>
        <v/>
      </c>
      <c r="B703" t="str">
        <f ca="1">IF('Patient History &amp; Demographics'!X703&gt;=20,"Acute",IF(AND('Patient History &amp; Demographics'!X703&gt;=10,'Patient History &amp; Demographics'!X703&lt;20),"High","Low"))</f>
        <v>Low</v>
      </c>
      <c r="C703" t="s">
        <v>24155</v>
      </c>
      <c r="D703">
        <f t="shared" ca="1" si="30"/>
        <v>1013</v>
      </c>
      <c r="E703" t="str">
        <f t="shared" ca="1" si="31"/>
        <v>Rehabilitation</v>
      </c>
      <c r="F703" t="str">
        <f t="shared" ca="1" si="32"/>
        <v>Cured</v>
      </c>
    </row>
    <row r="704" spans="1:6" x14ac:dyDescent="0.25">
      <c r="A704">
        <f ca="1">IF('Patient History &amp; Demographics'!X704&gt;10,'Patient History &amp; Demographics'!A704,"")</f>
        <v>129428</v>
      </c>
      <c r="B704" t="str">
        <f ca="1">IF('Patient History &amp; Demographics'!X704&gt;=20,"Acute",IF(AND('Patient History &amp; Demographics'!X704&gt;=10,'Patient History &amp; Demographics'!X704&lt;20),"High","Low"))</f>
        <v>High</v>
      </c>
      <c r="C704" t="s">
        <v>24155</v>
      </c>
      <c r="D704">
        <f t="shared" ca="1" si="30"/>
        <v>1011</v>
      </c>
      <c r="E704" t="str">
        <f t="shared" ca="1" si="31"/>
        <v>Rehabilitation</v>
      </c>
      <c r="F704" t="str">
        <f t="shared" ca="1" si="32"/>
        <v>No Progress</v>
      </c>
    </row>
    <row r="705" spans="1:6" x14ac:dyDescent="0.25">
      <c r="A705">
        <f ca="1">IF('Patient History &amp; Demographics'!X705&gt;10,'Patient History &amp; Demographics'!A705,"")</f>
        <v>129482</v>
      </c>
      <c r="B705" t="str">
        <f ca="1">IF('Patient History &amp; Demographics'!X705&gt;=20,"Acute",IF(AND('Patient History &amp; Demographics'!X705&gt;=10,'Patient History &amp; Demographics'!X705&lt;20),"High","Low"))</f>
        <v>High</v>
      </c>
      <c r="C705" t="s">
        <v>24156</v>
      </c>
      <c r="D705" t="str">
        <f t="shared" ca="1" si="30"/>
        <v/>
      </c>
      <c r="E705" t="str">
        <f t="shared" ca="1" si="31"/>
        <v/>
      </c>
      <c r="F705" t="str">
        <f t="shared" ca="1" si="32"/>
        <v/>
      </c>
    </row>
    <row r="706" spans="1:6" x14ac:dyDescent="0.25">
      <c r="A706">
        <f ca="1">IF('Patient History &amp; Demographics'!X706&gt;10,'Patient History &amp; Demographics'!A706,"")</f>
        <v>129491</v>
      </c>
      <c r="B706" t="str">
        <f ca="1">IF('Patient History &amp; Demographics'!X706&gt;=20,"Acute",IF(AND('Patient History &amp; Demographics'!X706&gt;=10,'Patient History &amp; Demographics'!X706&lt;20),"High","Low"))</f>
        <v>High</v>
      </c>
      <c r="C706" t="s">
        <v>24155</v>
      </c>
      <c r="D706">
        <f t="shared" ref="D706:D769" ca="1" si="33">IF(C706="Yes",CHOOSE(RANDBETWEEN(1,27),1001,1002,1003,1004,1005,1006,1007,1008,1009,1010,1011,1012,1013,1014,1015,1016,1017,1018,
1019,1020,1021,1022,1023,1024,1025,1026,1027,1028),"")</f>
        <v>1026</v>
      </c>
      <c r="E706" t="str">
        <f t="shared" ca="1" si="31"/>
        <v>Screening</v>
      </c>
      <c r="F706" t="str">
        <f t="shared" ca="1" si="32"/>
        <v/>
      </c>
    </row>
    <row r="707" spans="1:6" x14ac:dyDescent="0.25">
      <c r="A707">
        <f ca="1">IF('Patient History &amp; Demographics'!X707&gt;10,'Patient History &amp; Demographics'!A707,"")</f>
        <v>129525</v>
      </c>
      <c r="B707" t="str">
        <f ca="1">IF('Patient History &amp; Demographics'!X707&gt;=20,"Acute",IF(AND('Patient History &amp; Demographics'!X707&gt;=10,'Patient History &amp; Demographics'!X707&lt;20),"High","Low"))</f>
        <v>High</v>
      </c>
      <c r="C707" t="s">
        <v>24155</v>
      </c>
      <c r="D707">
        <f t="shared" ca="1" si="33"/>
        <v>1020</v>
      </c>
      <c r="E707" t="str">
        <f t="shared" ref="E707:E770" ca="1" si="34">IF(C707="Yes",CHOOSE(RANDBETWEEN(1,2),"Screening","Rehabilitation"),"")</f>
        <v>Screening</v>
      </c>
      <c r="F707" t="str">
        <f t="shared" ref="F707:F770" ca="1" si="35">IF(E707="Rehabilitation",CHOOSE(RANDBETWEEN(1,4),"Positive Progress","No Progress","Condition Deteriorated","Cured"),"")</f>
        <v/>
      </c>
    </row>
    <row r="708" spans="1:6" x14ac:dyDescent="0.25">
      <c r="A708" t="str">
        <f ca="1">IF('Patient History &amp; Demographics'!X708&gt;10,'Patient History &amp; Demographics'!A708,"")</f>
        <v/>
      </c>
      <c r="B708" t="str">
        <f ca="1">IF('Patient History &amp; Demographics'!X708&gt;=20,"Acute",IF(AND('Patient History &amp; Demographics'!X708&gt;=10,'Patient History &amp; Demographics'!X708&lt;20),"High","Low"))</f>
        <v>Low</v>
      </c>
      <c r="C708" t="s">
        <v>24156</v>
      </c>
      <c r="D708" t="str">
        <f t="shared" ca="1" si="33"/>
        <v/>
      </c>
      <c r="E708" t="str">
        <f t="shared" ca="1" si="34"/>
        <v/>
      </c>
      <c r="F708" t="str">
        <f t="shared" ca="1" si="35"/>
        <v/>
      </c>
    </row>
    <row r="709" spans="1:6" x14ac:dyDescent="0.25">
      <c r="A709">
        <f ca="1">IF('Patient History &amp; Demographics'!X709&gt;10,'Patient History &amp; Demographics'!A709,"")</f>
        <v>129543</v>
      </c>
      <c r="B709" t="str">
        <f ca="1">IF('Patient History &amp; Demographics'!X709&gt;=20,"Acute",IF(AND('Patient History &amp; Demographics'!X709&gt;=10,'Patient History &amp; Demographics'!X709&lt;20),"High","Low"))</f>
        <v>High</v>
      </c>
      <c r="C709" t="s">
        <v>24156</v>
      </c>
      <c r="D709" t="str">
        <f t="shared" ca="1" si="33"/>
        <v/>
      </c>
      <c r="E709" t="str">
        <f t="shared" ca="1" si="34"/>
        <v/>
      </c>
      <c r="F709" t="str">
        <f t="shared" ca="1" si="35"/>
        <v/>
      </c>
    </row>
    <row r="710" spans="1:6" x14ac:dyDescent="0.25">
      <c r="A710">
        <f ca="1">IF('Patient History &amp; Demographics'!X710&gt;10,'Patient History &amp; Demographics'!A710,"")</f>
        <v>129613</v>
      </c>
      <c r="B710" t="str">
        <f ca="1">IF('Patient History &amp; Demographics'!X710&gt;=20,"Acute",IF(AND('Patient History &amp; Demographics'!X710&gt;=10,'Patient History &amp; Demographics'!X710&lt;20),"High","Low"))</f>
        <v>Acute</v>
      </c>
      <c r="C710" t="s">
        <v>24155</v>
      </c>
      <c r="D710">
        <f t="shared" ca="1" si="33"/>
        <v>1025</v>
      </c>
      <c r="E710" t="str">
        <f t="shared" ca="1" si="34"/>
        <v>Screening</v>
      </c>
      <c r="F710" t="str">
        <f t="shared" ca="1" si="35"/>
        <v/>
      </c>
    </row>
    <row r="711" spans="1:6" x14ac:dyDescent="0.25">
      <c r="A711">
        <f ca="1">IF('Patient History &amp; Demographics'!X711&gt;10,'Patient History &amp; Demographics'!A711,"")</f>
        <v>129640</v>
      </c>
      <c r="B711" t="str">
        <f ca="1">IF('Patient History &amp; Demographics'!X711&gt;=20,"Acute",IF(AND('Patient History &amp; Demographics'!X711&gt;=10,'Patient History &amp; Demographics'!X711&lt;20),"High","Low"))</f>
        <v>High</v>
      </c>
      <c r="C711" t="s">
        <v>24155</v>
      </c>
      <c r="D711">
        <f t="shared" ca="1" si="33"/>
        <v>1015</v>
      </c>
      <c r="E711" t="str">
        <f t="shared" ca="1" si="34"/>
        <v>Screening</v>
      </c>
      <c r="F711" t="str">
        <f t="shared" ca="1" si="35"/>
        <v/>
      </c>
    </row>
    <row r="712" spans="1:6" x14ac:dyDescent="0.25">
      <c r="A712">
        <f ca="1">IF('Patient History &amp; Demographics'!X712&gt;10,'Patient History &amp; Demographics'!A712,"")</f>
        <v>129686</v>
      </c>
      <c r="B712" t="str">
        <f ca="1">IF('Patient History &amp; Demographics'!X712&gt;=20,"Acute",IF(AND('Patient History &amp; Demographics'!X712&gt;=10,'Patient History &amp; Demographics'!X712&lt;20),"High","Low"))</f>
        <v>High</v>
      </c>
      <c r="C712" t="s">
        <v>24155</v>
      </c>
      <c r="D712">
        <f t="shared" ca="1" si="33"/>
        <v>1004</v>
      </c>
      <c r="E712" t="str">
        <f t="shared" ca="1" si="34"/>
        <v>Rehabilitation</v>
      </c>
      <c r="F712" t="str">
        <f t="shared" ca="1" si="35"/>
        <v>Cured</v>
      </c>
    </row>
    <row r="713" spans="1:6" x14ac:dyDescent="0.25">
      <c r="A713">
        <f ca="1">IF('Patient History &amp; Demographics'!X713&gt;10,'Patient History &amp; Demographics'!A713,"")</f>
        <v>129695</v>
      </c>
      <c r="B713" t="str">
        <f ca="1">IF('Patient History &amp; Demographics'!X713&gt;=20,"Acute",IF(AND('Patient History &amp; Demographics'!X713&gt;=10,'Patient History &amp; Demographics'!X713&lt;20),"High","Low"))</f>
        <v>Acute</v>
      </c>
      <c r="C713" t="s">
        <v>24156</v>
      </c>
      <c r="D713" t="str">
        <f t="shared" ca="1" si="33"/>
        <v/>
      </c>
      <c r="E713" t="str">
        <f t="shared" ca="1" si="34"/>
        <v/>
      </c>
      <c r="F713" t="str">
        <f t="shared" ca="1" si="35"/>
        <v/>
      </c>
    </row>
    <row r="714" spans="1:6" x14ac:dyDescent="0.25">
      <c r="A714">
        <f ca="1">IF('Patient History &amp; Demographics'!X714&gt;10,'Patient History &amp; Demographics'!A714,"")</f>
        <v>129729</v>
      </c>
      <c r="B714" t="str">
        <f ca="1">IF('Patient History &amp; Demographics'!X714&gt;=20,"Acute",IF(AND('Patient History &amp; Demographics'!X714&gt;=10,'Patient History &amp; Demographics'!X714&lt;20),"High","Low"))</f>
        <v>High</v>
      </c>
      <c r="C714" t="s">
        <v>24156</v>
      </c>
      <c r="D714" t="str">
        <f t="shared" ca="1" si="33"/>
        <v/>
      </c>
      <c r="E714" t="str">
        <f t="shared" ca="1" si="34"/>
        <v/>
      </c>
      <c r="F714" t="str">
        <f t="shared" ca="1" si="35"/>
        <v/>
      </c>
    </row>
    <row r="715" spans="1:6" x14ac:dyDescent="0.25">
      <c r="A715">
        <f ca="1">IF('Patient History &amp; Demographics'!X715&gt;10,'Patient History &amp; Demographics'!A715,"")</f>
        <v>129756</v>
      </c>
      <c r="B715" t="str">
        <f ca="1">IF('Patient History &amp; Demographics'!X715&gt;=20,"Acute",IF(AND('Patient History &amp; Demographics'!X715&gt;=10,'Patient History &amp; Demographics'!X715&lt;20),"High","Low"))</f>
        <v>High</v>
      </c>
      <c r="C715" t="s">
        <v>24155</v>
      </c>
      <c r="D715">
        <f t="shared" ca="1" si="33"/>
        <v>1021</v>
      </c>
      <c r="E715" t="str">
        <f t="shared" ca="1" si="34"/>
        <v>Rehabilitation</v>
      </c>
      <c r="F715" t="str">
        <f t="shared" ca="1" si="35"/>
        <v>Positive Progress</v>
      </c>
    </row>
    <row r="716" spans="1:6" x14ac:dyDescent="0.25">
      <c r="A716">
        <f ca="1">IF('Patient History &amp; Demographics'!X716&gt;10,'Patient History &amp; Demographics'!A716,"")</f>
        <v>129774</v>
      </c>
      <c r="B716" t="str">
        <f ca="1">IF('Patient History &amp; Demographics'!X716&gt;=20,"Acute",IF(AND('Patient History &amp; Demographics'!X716&gt;=10,'Patient History &amp; Demographics'!X716&lt;20),"High","Low"))</f>
        <v>Acute</v>
      </c>
      <c r="C716" t="s">
        <v>24156</v>
      </c>
      <c r="D716" t="str">
        <f t="shared" ca="1" si="33"/>
        <v/>
      </c>
      <c r="E716" t="str">
        <f t="shared" ca="1" si="34"/>
        <v/>
      </c>
      <c r="F716" t="str">
        <f t="shared" ca="1" si="35"/>
        <v/>
      </c>
    </row>
    <row r="717" spans="1:6" x14ac:dyDescent="0.25">
      <c r="A717">
        <f ca="1">IF('Patient History &amp; Demographics'!X717&gt;10,'Patient History &amp; Demographics'!A717,"")</f>
        <v>129808</v>
      </c>
      <c r="B717" t="str">
        <f ca="1">IF('Patient History &amp; Demographics'!X717&gt;=20,"Acute",IF(AND('Patient History &amp; Demographics'!X717&gt;=10,'Patient History &amp; Demographics'!X717&lt;20),"High","Low"))</f>
        <v>High</v>
      </c>
      <c r="C717" t="s">
        <v>24155</v>
      </c>
      <c r="D717">
        <f t="shared" ca="1" si="33"/>
        <v>1017</v>
      </c>
      <c r="E717" t="str">
        <f t="shared" ca="1" si="34"/>
        <v>Rehabilitation</v>
      </c>
      <c r="F717" t="str">
        <f t="shared" ca="1" si="35"/>
        <v>No Progress</v>
      </c>
    </row>
    <row r="718" spans="1:6" x14ac:dyDescent="0.25">
      <c r="A718">
        <f ca="1">IF('Patient History &amp; Demographics'!X718&gt;10,'Patient History &amp; Demographics'!A718,"")</f>
        <v>129923</v>
      </c>
      <c r="B718" t="str">
        <f ca="1">IF('Patient History &amp; Demographics'!X718&gt;=20,"Acute",IF(AND('Patient History &amp; Demographics'!X718&gt;=10,'Patient History &amp; Demographics'!X718&lt;20),"High","Low"))</f>
        <v>High</v>
      </c>
      <c r="C718" t="s">
        <v>24155</v>
      </c>
      <c r="D718">
        <f t="shared" ca="1" si="33"/>
        <v>1017</v>
      </c>
      <c r="E718" t="str">
        <f t="shared" ca="1" si="34"/>
        <v>Screening</v>
      </c>
      <c r="F718" t="str">
        <f t="shared" ca="1" si="35"/>
        <v/>
      </c>
    </row>
    <row r="719" spans="1:6" x14ac:dyDescent="0.25">
      <c r="A719">
        <f ca="1">IF('Patient History &amp; Demographics'!X719&gt;10,'Patient History &amp; Demographics'!A719,"")</f>
        <v>129932</v>
      </c>
      <c r="B719" t="str">
        <f ca="1">IF('Patient History &amp; Demographics'!X719&gt;=20,"Acute",IF(AND('Patient History &amp; Demographics'!X719&gt;=10,'Patient History &amp; Demographics'!X719&lt;20),"High","Low"))</f>
        <v>High</v>
      </c>
      <c r="C719" t="s">
        <v>24155</v>
      </c>
      <c r="D719">
        <f t="shared" ca="1" si="33"/>
        <v>1001</v>
      </c>
      <c r="E719" t="str">
        <f t="shared" ca="1" si="34"/>
        <v>Rehabilitation</v>
      </c>
      <c r="F719" t="str">
        <f t="shared" ca="1" si="35"/>
        <v>No Progress</v>
      </c>
    </row>
    <row r="720" spans="1:6" x14ac:dyDescent="0.25">
      <c r="A720" t="str">
        <f ca="1">IF('Patient History &amp; Demographics'!X720&gt;10,'Patient History &amp; Demographics'!A720,"")</f>
        <v/>
      </c>
      <c r="B720" t="str">
        <f ca="1">IF('Patient History &amp; Demographics'!X720&gt;=20,"Acute",IF(AND('Patient History &amp; Demographics'!X720&gt;=10,'Patient History &amp; Demographics'!X720&lt;20),"High","Low"))</f>
        <v>Low</v>
      </c>
      <c r="C720" t="s">
        <v>24156</v>
      </c>
      <c r="D720" t="str">
        <f t="shared" ca="1" si="33"/>
        <v/>
      </c>
      <c r="E720" t="str">
        <f t="shared" ca="1" si="34"/>
        <v/>
      </c>
      <c r="F720" t="str">
        <f t="shared" ca="1" si="35"/>
        <v/>
      </c>
    </row>
    <row r="721" spans="1:6" x14ac:dyDescent="0.25">
      <c r="A721">
        <f ca="1">IF('Patient History &amp; Demographics'!X721&gt;10,'Patient History &amp; Demographics'!A721,"")</f>
        <v>129969</v>
      </c>
      <c r="B721" t="str">
        <f ca="1">IF('Patient History &amp; Demographics'!X721&gt;=20,"Acute",IF(AND('Patient History &amp; Demographics'!X721&gt;=10,'Patient History &amp; Demographics'!X721&lt;20),"High","Low"))</f>
        <v>High</v>
      </c>
      <c r="C721" t="s">
        <v>24156</v>
      </c>
      <c r="D721" t="str">
        <f t="shared" ca="1" si="33"/>
        <v/>
      </c>
      <c r="E721" t="str">
        <f t="shared" ca="1" si="34"/>
        <v/>
      </c>
      <c r="F721" t="str">
        <f t="shared" ca="1" si="35"/>
        <v/>
      </c>
    </row>
    <row r="722" spans="1:6" x14ac:dyDescent="0.25">
      <c r="A722">
        <f ca="1">IF('Patient History &amp; Demographics'!X722&gt;10,'Patient History &amp; Demographics'!A722,"")</f>
        <v>130004</v>
      </c>
      <c r="B722" t="str">
        <f ca="1">IF('Patient History &amp; Demographics'!X722&gt;=20,"Acute",IF(AND('Patient History &amp; Demographics'!X722&gt;=10,'Patient History &amp; Demographics'!X722&lt;20),"High","Low"))</f>
        <v>High</v>
      </c>
      <c r="C722" t="s">
        <v>24155</v>
      </c>
      <c r="D722">
        <f t="shared" ca="1" si="33"/>
        <v>1003</v>
      </c>
      <c r="E722" t="str">
        <f t="shared" ca="1" si="34"/>
        <v>Screening</v>
      </c>
      <c r="F722" t="str">
        <f t="shared" ca="1" si="35"/>
        <v/>
      </c>
    </row>
    <row r="723" spans="1:6" x14ac:dyDescent="0.25">
      <c r="A723">
        <f ca="1">IF('Patient History &amp; Demographics'!X723&gt;10,'Patient History &amp; Demographics'!A723,"")</f>
        <v>130040</v>
      </c>
      <c r="B723" t="str">
        <f ca="1">IF('Patient History &amp; Demographics'!X723&gt;=20,"Acute",IF(AND('Patient History &amp; Demographics'!X723&gt;=10,'Patient History &amp; Demographics'!X723&lt;20),"High","Low"))</f>
        <v>High</v>
      </c>
      <c r="C723" t="s">
        <v>24156</v>
      </c>
      <c r="D723" t="str">
        <f t="shared" ca="1" si="33"/>
        <v/>
      </c>
      <c r="E723" t="str">
        <f t="shared" ca="1" si="34"/>
        <v/>
      </c>
      <c r="F723" t="str">
        <f t="shared" ca="1" si="35"/>
        <v/>
      </c>
    </row>
    <row r="724" spans="1:6" x14ac:dyDescent="0.25">
      <c r="A724">
        <f ca="1">IF('Patient History &amp; Demographics'!X724&gt;10,'Patient History &amp; Demographics'!A724,"")</f>
        <v>130110</v>
      </c>
      <c r="B724" t="str">
        <f ca="1">IF('Patient History &amp; Demographics'!X724&gt;=20,"Acute",IF(AND('Patient History &amp; Demographics'!X724&gt;=10,'Patient History &amp; Demographics'!X724&lt;20),"High","Low"))</f>
        <v>High</v>
      </c>
      <c r="C724" t="s">
        <v>24155</v>
      </c>
      <c r="D724">
        <f t="shared" ca="1" si="33"/>
        <v>1004</v>
      </c>
      <c r="E724" t="str">
        <f t="shared" ca="1" si="34"/>
        <v>Rehabilitation</v>
      </c>
      <c r="F724" t="str">
        <f t="shared" ca="1" si="35"/>
        <v>Cured</v>
      </c>
    </row>
    <row r="725" spans="1:6" x14ac:dyDescent="0.25">
      <c r="A725">
        <f ca="1">IF('Patient History &amp; Demographics'!X725&gt;10,'Patient History &amp; Demographics'!A725,"")</f>
        <v>130129</v>
      </c>
      <c r="B725" t="str">
        <f ca="1">IF('Patient History &amp; Demographics'!X725&gt;=20,"Acute",IF(AND('Patient History &amp; Demographics'!X725&gt;=10,'Patient History &amp; Demographics'!X725&lt;20),"High","Low"))</f>
        <v>High</v>
      </c>
      <c r="C725" t="s">
        <v>24156</v>
      </c>
      <c r="D725" t="str">
        <f t="shared" ca="1" si="33"/>
        <v/>
      </c>
      <c r="E725" t="str">
        <f t="shared" ca="1" si="34"/>
        <v/>
      </c>
      <c r="F725" t="str">
        <f t="shared" ca="1" si="35"/>
        <v/>
      </c>
    </row>
    <row r="726" spans="1:6" x14ac:dyDescent="0.25">
      <c r="A726">
        <f ca="1">IF('Patient History &amp; Demographics'!X726&gt;10,'Patient History &amp; Demographics'!A726,"")</f>
        <v>130174</v>
      </c>
      <c r="B726" t="str">
        <f ca="1">IF('Patient History &amp; Demographics'!X726&gt;=20,"Acute",IF(AND('Patient History &amp; Demographics'!X726&gt;=10,'Patient History &amp; Demographics'!X726&lt;20),"High","Low"))</f>
        <v>High</v>
      </c>
      <c r="C726" t="s">
        <v>24155</v>
      </c>
      <c r="D726">
        <f t="shared" ca="1" si="33"/>
        <v>1009</v>
      </c>
      <c r="E726" t="str">
        <f t="shared" ca="1" si="34"/>
        <v>Screening</v>
      </c>
      <c r="F726" t="str">
        <f t="shared" ca="1" si="35"/>
        <v/>
      </c>
    </row>
    <row r="727" spans="1:6" x14ac:dyDescent="0.25">
      <c r="A727">
        <f ca="1">IF('Patient History &amp; Demographics'!X727&gt;10,'Patient History &amp; Demographics'!A727,"")</f>
        <v>130183</v>
      </c>
      <c r="B727" t="str">
        <f ca="1">IF('Patient History &amp; Demographics'!X727&gt;=20,"Acute",IF(AND('Patient History &amp; Demographics'!X727&gt;=10,'Patient History &amp; Demographics'!X727&lt;20),"High","Low"))</f>
        <v>Acute</v>
      </c>
      <c r="C727" t="s">
        <v>24155</v>
      </c>
      <c r="D727">
        <f t="shared" ca="1" si="33"/>
        <v>1017</v>
      </c>
      <c r="E727" t="str">
        <f t="shared" ca="1" si="34"/>
        <v>Screening</v>
      </c>
      <c r="F727" t="str">
        <f t="shared" ca="1" si="35"/>
        <v/>
      </c>
    </row>
    <row r="728" spans="1:6" x14ac:dyDescent="0.25">
      <c r="A728">
        <f ca="1">IF('Patient History &amp; Demographics'!X728&gt;10,'Patient History &amp; Demographics'!A728,"")</f>
        <v>130217</v>
      </c>
      <c r="B728" t="str">
        <f ca="1">IF('Patient History &amp; Demographics'!X728&gt;=20,"Acute",IF(AND('Patient History &amp; Demographics'!X728&gt;=10,'Patient History &amp; Demographics'!X728&lt;20),"High","Low"))</f>
        <v>High</v>
      </c>
      <c r="C728" t="s">
        <v>24155</v>
      </c>
      <c r="D728">
        <f t="shared" ca="1" si="33"/>
        <v>1025</v>
      </c>
      <c r="E728" t="str">
        <f t="shared" ca="1" si="34"/>
        <v>Rehabilitation</v>
      </c>
      <c r="F728" t="str">
        <f t="shared" ca="1" si="35"/>
        <v>Positive Progress</v>
      </c>
    </row>
    <row r="729" spans="1:6" x14ac:dyDescent="0.25">
      <c r="A729">
        <f ca="1">IF('Patient History &amp; Demographics'!X729&gt;10,'Patient History &amp; Demographics'!A729,"")</f>
        <v>130226</v>
      </c>
      <c r="B729" t="str">
        <f ca="1">IF('Patient History &amp; Demographics'!X729&gt;=20,"Acute",IF(AND('Patient History &amp; Demographics'!X729&gt;=10,'Patient History &amp; Demographics'!X729&lt;20),"High","Low"))</f>
        <v>High</v>
      </c>
      <c r="C729" t="s">
        <v>24155</v>
      </c>
      <c r="D729">
        <f t="shared" ca="1" si="33"/>
        <v>1016</v>
      </c>
      <c r="E729" t="str">
        <f t="shared" ca="1" si="34"/>
        <v>Rehabilitation</v>
      </c>
      <c r="F729" t="str">
        <f t="shared" ca="1" si="35"/>
        <v>Cured</v>
      </c>
    </row>
    <row r="730" spans="1:6" x14ac:dyDescent="0.25">
      <c r="A730">
        <f ca="1">IF('Patient History &amp; Demographics'!X730&gt;10,'Patient History &amp; Demographics'!A730,"")</f>
        <v>130253</v>
      </c>
      <c r="B730" t="str">
        <f ca="1">IF('Patient History &amp; Demographics'!X730&gt;=20,"Acute",IF(AND('Patient History &amp; Demographics'!X730&gt;=10,'Patient History &amp; Demographics'!X730&lt;20),"High","Low"))</f>
        <v>High</v>
      </c>
      <c r="C730" t="s">
        <v>24156</v>
      </c>
      <c r="D730" t="str">
        <f t="shared" ca="1" si="33"/>
        <v/>
      </c>
      <c r="E730" t="str">
        <f t="shared" ca="1" si="34"/>
        <v/>
      </c>
      <c r="F730" t="str">
        <f t="shared" ca="1" si="35"/>
        <v/>
      </c>
    </row>
    <row r="731" spans="1:6" x14ac:dyDescent="0.25">
      <c r="A731">
        <f ca="1">IF('Patient History &amp; Demographics'!X731&gt;10,'Patient History &amp; Demographics'!A731,"")</f>
        <v>130314</v>
      </c>
      <c r="B731" t="str">
        <f ca="1">IF('Patient History &amp; Demographics'!X731&gt;=20,"Acute",IF(AND('Patient History &amp; Demographics'!X731&gt;=10,'Patient History &amp; Demographics'!X731&lt;20),"High","Low"))</f>
        <v>High</v>
      </c>
      <c r="C731" t="s">
        <v>24156</v>
      </c>
      <c r="D731" t="str">
        <f t="shared" ca="1" si="33"/>
        <v/>
      </c>
      <c r="E731" t="str">
        <f t="shared" ca="1" si="34"/>
        <v/>
      </c>
      <c r="F731" t="str">
        <f t="shared" ca="1" si="35"/>
        <v/>
      </c>
    </row>
    <row r="732" spans="1:6" x14ac:dyDescent="0.25">
      <c r="A732" t="str">
        <f ca="1">IF('Patient History &amp; Demographics'!X732&gt;10,'Patient History &amp; Demographics'!A732,"")</f>
        <v/>
      </c>
      <c r="B732" t="str">
        <f ca="1">IF('Patient History &amp; Demographics'!X732&gt;=20,"Acute",IF(AND('Patient History &amp; Demographics'!X732&gt;=10,'Patient History &amp; Demographics'!X732&lt;20),"High","Low"))</f>
        <v>Low</v>
      </c>
      <c r="C732" t="s">
        <v>24155</v>
      </c>
      <c r="D732">
        <f t="shared" ca="1" si="33"/>
        <v>1027</v>
      </c>
      <c r="E732" t="str">
        <f t="shared" ca="1" si="34"/>
        <v>Rehabilitation</v>
      </c>
      <c r="F732" t="str">
        <f t="shared" ca="1" si="35"/>
        <v>No Progress</v>
      </c>
    </row>
    <row r="733" spans="1:6" x14ac:dyDescent="0.25">
      <c r="A733">
        <f ca="1">IF('Patient History &amp; Demographics'!X733&gt;10,'Patient History &amp; Demographics'!A733,"")</f>
        <v>130448</v>
      </c>
      <c r="B733" t="str">
        <f ca="1">IF('Patient History &amp; Demographics'!X733&gt;=20,"Acute",IF(AND('Patient History &amp; Demographics'!X733&gt;=10,'Patient History &amp; Demographics'!X733&lt;20),"High","Low"))</f>
        <v>High</v>
      </c>
      <c r="C733" t="s">
        <v>24156</v>
      </c>
      <c r="D733" t="str">
        <f t="shared" ca="1" si="33"/>
        <v/>
      </c>
      <c r="E733" t="str">
        <f t="shared" ca="1" si="34"/>
        <v/>
      </c>
      <c r="F733" t="str">
        <f t="shared" ca="1" si="35"/>
        <v/>
      </c>
    </row>
    <row r="734" spans="1:6" x14ac:dyDescent="0.25">
      <c r="A734">
        <f ca="1">IF('Patient History &amp; Demographics'!X734&gt;10,'Patient History &amp; Demographics'!A734,"")</f>
        <v>130493</v>
      </c>
      <c r="B734" t="str">
        <f ca="1">IF('Patient History &amp; Demographics'!X734&gt;=20,"Acute",IF(AND('Patient History &amp; Demographics'!X734&gt;=10,'Patient History &amp; Demographics'!X734&lt;20),"High","Low"))</f>
        <v>High</v>
      </c>
      <c r="C734" t="s">
        <v>24155</v>
      </c>
      <c r="D734">
        <f t="shared" ca="1" si="33"/>
        <v>1017</v>
      </c>
      <c r="E734" t="str">
        <f t="shared" ca="1" si="34"/>
        <v>Rehabilitation</v>
      </c>
      <c r="F734" t="str">
        <f t="shared" ca="1" si="35"/>
        <v>Positive Progress</v>
      </c>
    </row>
    <row r="735" spans="1:6" x14ac:dyDescent="0.25">
      <c r="A735" t="str">
        <f ca="1">IF('Patient History &amp; Demographics'!X735&gt;10,'Patient History &amp; Demographics'!A735,"")</f>
        <v/>
      </c>
      <c r="B735" t="str">
        <f ca="1">IF('Patient History &amp; Demographics'!X735&gt;=20,"Acute",IF(AND('Patient History &amp; Demographics'!X735&gt;=10,'Patient History &amp; Demographics'!X735&lt;20),"High","Low"))</f>
        <v>Low</v>
      </c>
      <c r="C735" t="s">
        <v>24156</v>
      </c>
      <c r="D735" t="str">
        <f t="shared" ca="1" si="33"/>
        <v/>
      </c>
      <c r="E735" t="str">
        <f t="shared" ca="1" si="34"/>
        <v/>
      </c>
      <c r="F735" t="str">
        <f t="shared" ca="1" si="35"/>
        <v/>
      </c>
    </row>
    <row r="736" spans="1:6" x14ac:dyDescent="0.25">
      <c r="A736">
        <f ca="1">IF('Patient History &amp; Demographics'!X736&gt;10,'Patient History &amp; Demographics'!A736,"")</f>
        <v>130581</v>
      </c>
      <c r="B736" t="str">
        <f ca="1">IF('Patient History &amp; Demographics'!X736&gt;=20,"Acute",IF(AND('Patient History &amp; Demographics'!X736&gt;=10,'Patient History &amp; Demographics'!X736&lt;20),"High","Low"))</f>
        <v>High</v>
      </c>
      <c r="C736" t="s">
        <v>24156</v>
      </c>
      <c r="D736" t="str">
        <f t="shared" ca="1" si="33"/>
        <v/>
      </c>
      <c r="E736" t="str">
        <f t="shared" ca="1" si="34"/>
        <v/>
      </c>
      <c r="F736" t="str">
        <f t="shared" ca="1" si="35"/>
        <v/>
      </c>
    </row>
    <row r="737" spans="1:6" x14ac:dyDescent="0.25">
      <c r="A737">
        <f ca="1">IF('Patient History &amp; Demographics'!X737&gt;10,'Patient History &amp; Demographics'!A737,"")</f>
        <v>130590</v>
      </c>
      <c r="B737" t="str">
        <f ca="1">IF('Patient History &amp; Demographics'!X737&gt;=20,"Acute",IF(AND('Patient History &amp; Demographics'!X737&gt;=10,'Patient History &amp; Demographics'!X737&lt;20),"High","Low"))</f>
        <v>High</v>
      </c>
      <c r="C737" t="s">
        <v>24156</v>
      </c>
      <c r="D737" t="str">
        <f t="shared" ca="1" si="33"/>
        <v/>
      </c>
      <c r="E737" t="str">
        <f t="shared" ca="1" si="34"/>
        <v/>
      </c>
      <c r="F737" t="str">
        <f t="shared" ca="1" si="35"/>
        <v/>
      </c>
    </row>
    <row r="738" spans="1:6" x14ac:dyDescent="0.25">
      <c r="A738">
        <f ca="1">IF('Patient History &amp; Demographics'!X738&gt;10,'Patient History &amp; Demographics'!A738,"")</f>
        <v>130606</v>
      </c>
      <c r="B738" t="str">
        <f ca="1">IF('Patient History &amp; Demographics'!X738&gt;=20,"Acute",IF(AND('Patient History &amp; Demographics'!X738&gt;=10,'Patient History &amp; Demographics'!X738&lt;20),"High","Low"))</f>
        <v>Acute</v>
      </c>
      <c r="C738" t="s">
        <v>24156</v>
      </c>
      <c r="D738" t="str">
        <f t="shared" ca="1" si="33"/>
        <v/>
      </c>
      <c r="E738" t="str">
        <f t="shared" ca="1" si="34"/>
        <v/>
      </c>
      <c r="F738" t="str">
        <f t="shared" ca="1" si="35"/>
        <v/>
      </c>
    </row>
    <row r="739" spans="1:6" x14ac:dyDescent="0.25">
      <c r="A739">
        <f ca="1">IF('Patient History &amp; Demographics'!X739&gt;10,'Patient History &amp; Demographics'!A739,"")</f>
        <v>130624</v>
      </c>
      <c r="B739" t="str">
        <f ca="1">IF('Patient History &amp; Demographics'!X739&gt;=20,"Acute",IF(AND('Patient History &amp; Demographics'!X739&gt;=10,'Patient History &amp; Demographics'!X739&lt;20),"High","Low"))</f>
        <v>High</v>
      </c>
      <c r="C739" t="s">
        <v>24155</v>
      </c>
      <c r="D739">
        <f t="shared" ca="1" si="33"/>
        <v>1016</v>
      </c>
      <c r="E739" t="str">
        <f t="shared" ca="1" si="34"/>
        <v>Screening</v>
      </c>
      <c r="F739" t="str">
        <f t="shared" ca="1" si="35"/>
        <v/>
      </c>
    </row>
    <row r="740" spans="1:6" x14ac:dyDescent="0.25">
      <c r="A740" t="str">
        <f ca="1">IF('Patient History &amp; Demographics'!X740&gt;10,'Patient History &amp; Demographics'!A740,"")</f>
        <v/>
      </c>
      <c r="B740" t="str">
        <f ca="1">IF('Patient History &amp; Demographics'!X740&gt;=20,"Acute",IF(AND('Patient History &amp; Demographics'!X740&gt;=10,'Patient History &amp; Demographics'!X740&lt;20),"High","Low"))</f>
        <v>Low</v>
      </c>
      <c r="C740" t="s">
        <v>24156</v>
      </c>
      <c r="D740" t="str">
        <f t="shared" ca="1" si="33"/>
        <v/>
      </c>
      <c r="E740" t="str">
        <f t="shared" ca="1" si="34"/>
        <v/>
      </c>
      <c r="F740" t="str">
        <f t="shared" ca="1" si="35"/>
        <v/>
      </c>
    </row>
    <row r="741" spans="1:6" x14ac:dyDescent="0.25">
      <c r="A741">
        <f ca="1">IF('Patient History &amp; Demographics'!X741&gt;10,'Patient History &amp; Demographics'!A741,"")</f>
        <v>130776</v>
      </c>
      <c r="B741" t="str">
        <f ca="1">IF('Patient History &amp; Demographics'!X741&gt;=20,"Acute",IF(AND('Patient History &amp; Demographics'!X741&gt;=10,'Patient History &amp; Demographics'!X741&lt;20),"High","Low"))</f>
        <v>High</v>
      </c>
      <c r="C741" t="s">
        <v>24155</v>
      </c>
      <c r="D741">
        <f t="shared" ca="1" si="33"/>
        <v>1020</v>
      </c>
      <c r="E741" t="str">
        <f t="shared" ca="1" si="34"/>
        <v>Rehabilitation</v>
      </c>
      <c r="F741" t="str">
        <f t="shared" ca="1" si="35"/>
        <v>Positive Progress</v>
      </c>
    </row>
    <row r="742" spans="1:6" x14ac:dyDescent="0.25">
      <c r="A742" t="str">
        <f ca="1">IF('Patient History &amp; Demographics'!X742&gt;10,'Patient History &amp; Demographics'!A742,"")</f>
        <v/>
      </c>
      <c r="B742" t="str">
        <f ca="1">IF('Patient History &amp; Demographics'!X742&gt;=20,"Acute",IF(AND('Patient History &amp; Demographics'!X742&gt;=10,'Patient History &amp; Demographics'!X742&lt;20),"High","Low"))</f>
        <v>Low</v>
      </c>
      <c r="C742" t="s">
        <v>24155</v>
      </c>
      <c r="D742">
        <f t="shared" ca="1" si="33"/>
        <v>1008</v>
      </c>
      <c r="E742" t="str">
        <f t="shared" ca="1" si="34"/>
        <v>Screening</v>
      </c>
      <c r="F742" t="str">
        <f t="shared" ca="1" si="35"/>
        <v/>
      </c>
    </row>
    <row r="743" spans="1:6" x14ac:dyDescent="0.25">
      <c r="A743">
        <f ca="1">IF('Patient History &amp; Demographics'!X743&gt;10,'Patient History &amp; Demographics'!A743,"")</f>
        <v>130794</v>
      </c>
      <c r="B743" t="str">
        <f ca="1">IF('Patient History &amp; Demographics'!X743&gt;=20,"Acute",IF(AND('Patient History &amp; Demographics'!X743&gt;=10,'Patient History &amp; Demographics'!X743&lt;20),"High","Low"))</f>
        <v>Acute</v>
      </c>
      <c r="C743" t="s">
        <v>24156</v>
      </c>
      <c r="D743" t="str">
        <f t="shared" ca="1" si="33"/>
        <v/>
      </c>
      <c r="E743" t="str">
        <f t="shared" ca="1" si="34"/>
        <v/>
      </c>
      <c r="F743" t="str">
        <f t="shared" ca="1" si="35"/>
        <v/>
      </c>
    </row>
    <row r="744" spans="1:6" x14ac:dyDescent="0.25">
      <c r="A744">
        <f ca="1">IF('Patient History &amp; Demographics'!X744&gt;10,'Patient History &amp; Demographics'!A744,"")</f>
        <v>130837</v>
      </c>
      <c r="B744" t="str">
        <f ca="1">IF('Patient History &amp; Demographics'!X744&gt;=20,"Acute",IF(AND('Patient History &amp; Demographics'!X744&gt;=10,'Patient History &amp; Demographics'!X744&lt;20),"High","Low"))</f>
        <v>Acute</v>
      </c>
      <c r="C744" t="s">
        <v>24156</v>
      </c>
      <c r="D744" t="str">
        <f t="shared" ca="1" si="33"/>
        <v/>
      </c>
      <c r="E744" t="str">
        <f t="shared" ca="1" si="34"/>
        <v/>
      </c>
      <c r="F744" t="str">
        <f t="shared" ca="1" si="35"/>
        <v/>
      </c>
    </row>
    <row r="745" spans="1:6" x14ac:dyDescent="0.25">
      <c r="A745">
        <f ca="1">IF('Patient History &amp; Demographics'!X745&gt;10,'Patient History &amp; Demographics'!A745,"")</f>
        <v>130873</v>
      </c>
      <c r="B745" t="str">
        <f ca="1">IF('Patient History &amp; Demographics'!X745&gt;=20,"Acute",IF(AND('Patient History &amp; Demographics'!X745&gt;=10,'Patient History &amp; Demographics'!X745&lt;20),"High","Low"))</f>
        <v>High</v>
      </c>
      <c r="C745" t="s">
        <v>24156</v>
      </c>
      <c r="D745" t="str">
        <f t="shared" ca="1" si="33"/>
        <v/>
      </c>
      <c r="E745" t="str">
        <f t="shared" ca="1" si="34"/>
        <v/>
      </c>
      <c r="F745" t="str">
        <f t="shared" ca="1" si="35"/>
        <v/>
      </c>
    </row>
    <row r="746" spans="1:6" x14ac:dyDescent="0.25">
      <c r="A746">
        <f ca="1">IF('Patient History &amp; Demographics'!X746&gt;10,'Patient History &amp; Demographics'!A746,"")</f>
        <v>130882</v>
      </c>
      <c r="B746" t="str">
        <f ca="1">IF('Patient History &amp; Demographics'!X746&gt;=20,"Acute",IF(AND('Patient History &amp; Demographics'!X746&gt;=10,'Patient History &amp; Demographics'!X746&lt;20),"High","Low"))</f>
        <v>Acute</v>
      </c>
      <c r="C746" t="s">
        <v>24155</v>
      </c>
      <c r="D746">
        <f t="shared" ca="1" si="33"/>
        <v>1023</v>
      </c>
      <c r="E746" t="str">
        <f t="shared" ca="1" si="34"/>
        <v>Rehabilitation</v>
      </c>
      <c r="F746" t="str">
        <f t="shared" ca="1" si="35"/>
        <v>Positive Progress</v>
      </c>
    </row>
    <row r="747" spans="1:6" x14ac:dyDescent="0.25">
      <c r="A747" t="str">
        <f ca="1">IF('Patient History &amp; Demographics'!X747&gt;10,'Patient History &amp; Demographics'!A747,"")</f>
        <v/>
      </c>
      <c r="B747" t="str">
        <f ca="1">IF('Patient History &amp; Demographics'!X747&gt;=20,"Acute",IF(AND('Patient History &amp; Demographics'!X747&gt;=10,'Patient History &amp; Demographics'!X747&lt;20),"High","Low"))</f>
        <v>Low</v>
      </c>
      <c r="C747" t="s">
        <v>24156</v>
      </c>
      <c r="D747" t="str">
        <f t="shared" ca="1" si="33"/>
        <v/>
      </c>
      <c r="E747" t="str">
        <f t="shared" ca="1" si="34"/>
        <v/>
      </c>
      <c r="F747" t="str">
        <f t="shared" ca="1" si="35"/>
        <v/>
      </c>
    </row>
    <row r="748" spans="1:6" x14ac:dyDescent="0.25">
      <c r="A748" t="str">
        <f ca="1">IF('Patient History &amp; Demographics'!X748&gt;10,'Patient History &amp; Demographics'!A748,"")</f>
        <v/>
      </c>
      <c r="B748" t="str">
        <f ca="1">IF('Patient History &amp; Demographics'!X748&gt;=20,"Acute",IF(AND('Patient History &amp; Demographics'!X748&gt;=10,'Patient History &amp; Demographics'!X748&lt;20),"High","Low"))</f>
        <v>Low</v>
      </c>
      <c r="C748" t="s">
        <v>24156</v>
      </c>
      <c r="D748" t="str">
        <f t="shared" ca="1" si="33"/>
        <v/>
      </c>
      <c r="E748" t="str">
        <f t="shared" ca="1" si="34"/>
        <v/>
      </c>
      <c r="F748" t="str">
        <f t="shared" ca="1" si="35"/>
        <v/>
      </c>
    </row>
    <row r="749" spans="1:6" x14ac:dyDescent="0.25">
      <c r="A749">
        <f ca="1">IF('Patient History &amp; Demographics'!X749&gt;10,'Patient History &amp; Demographics'!A749,"")</f>
        <v>130916</v>
      </c>
      <c r="B749" t="str">
        <f ca="1">IF('Patient History &amp; Demographics'!X749&gt;=20,"Acute",IF(AND('Patient History &amp; Demographics'!X749&gt;=10,'Patient History &amp; Demographics'!X749&lt;20),"High","Low"))</f>
        <v>High</v>
      </c>
      <c r="C749" t="s">
        <v>24155</v>
      </c>
      <c r="D749">
        <f t="shared" ca="1" si="33"/>
        <v>1023</v>
      </c>
      <c r="E749" t="str">
        <f t="shared" ca="1" si="34"/>
        <v>Rehabilitation</v>
      </c>
      <c r="F749" t="str">
        <f t="shared" ca="1" si="35"/>
        <v>Positive Progress</v>
      </c>
    </row>
    <row r="750" spans="1:6" x14ac:dyDescent="0.25">
      <c r="A750">
        <f ca="1">IF('Patient History &amp; Demographics'!X750&gt;10,'Patient History &amp; Demographics'!A750,"")</f>
        <v>130934</v>
      </c>
      <c r="B750" t="str">
        <f ca="1">IF('Patient History &amp; Demographics'!X750&gt;=20,"Acute",IF(AND('Patient History &amp; Demographics'!X750&gt;=10,'Patient History &amp; Demographics'!X750&lt;20),"High","Low"))</f>
        <v>High</v>
      </c>
      <c r="C750" t="s">
        <v>24155</v>
      </c>
      <c r="D750">
        <f t="shared" ca="1" si="33"/>
        <v>1020</v>
      </c>
      <c r="E750" t="str">
        <f t="shared" ca="1" si="34"/>
        <v>Rehabilitation</v>
      </c>
      <c r="F750" t="str">
        <f t="shared" ca="1" si="35"/>
        <v>Positive Progress</v>
      </c>
    </row>
    <row r="751" spans="1:6" x14ac:dyDescent="0.25">
      <c r="A751">
        <f ca="1">IF('Patient History &amp; Demographics'!X751&gt;10,'Patient History &amp; Demographics'!A751,"")</f>
        <v>130943</v>
      </c>
      <c r="B751" t="str">
        <f ca="1">IF('Patient History &amp; Demographics'!X751&gt;=20,"Acute",IF(AND('Patient History &amp; Demographics'!X751&gt;=10,'Patient History &amp; Demographics'!X751&lt;20),"High","Low"))</f>
        <v>High</v>
      </c>
      <c r="C751" t="s">
        <v>24156</v>
      </c>
      <c r="D751" t="str">
        <f t="shared" ca="1" si="33"/>
        <v/>
      </c>
      <c r="E751" t="str">
        <f t="shared" ca="1" si="34"/>
        <v/>
      </c>
      <c r="F751" t="str">
        <f t="shared" ca="1" si="35"/>
        <v/>
      </c>
    </row>
    <row r="752" spans="1:6" x14ac:dyDescent="0.25">
      <c r="A752">
        <f ca="1">IF('Patient History &amp; Demographics'!X752&gt;10,'Patient History &amp; Demographics'!A752,"")</f>
        <v>130989</v>
      </c>
      <c r="B752" t="str">
        <f ca="1">IF('Patient History &amp; Demographics'!X752&gt;=20,"Acute",IF(AND('Patient History &amp; Demographics'!X752&gt;=10,'Patient History &amp; Demographics'!X752&lt;20),"High","Low"))</f>
        <v>High</v>
      </c>
      <c r="C752" t="s">
        <v>24155</v>
      </c>
      <c r="D752">
        <f t="shared" ca="1" si="33"/>
        <v>1022</v>
      </c>
      <c r="E752" t="str">
        <f t="shared" ca="1" si="34"/>
        <v>Rehabilitation</v>
      </c>
      <c r="F752" t="str">
        <f t="shared" ca="1" si="35"/>
        <v>Condition Deteriorated</v>
      </c>
    </row>
    <row r="753" spans="1:6" x14ac:dyDescent="0.25">
      <c r="A753">
        <f ca="1">IF('Patient History &amp; Demographics'!X753&gt;10,'Patient History &amp; Demographics'!A753,"")</f>
        <v>131061</v>
      </c>
      <c r="B753" t="str">
        <f ca="1">IF('Patient History &amp; Demographics'!X753&gt;=20,"Acute",IF(AND('Patient History &amp; Demographics'!X753&gt;=10,'Patient History &amp; Demographics'!X753&lt;20),"High","Low"))</f>
        <v>High</v>
      </c>
      <c r="C753" t="s">
        <v>24156</v>
      </c>
      <c r="D753" t="str">
        <f t="shared" ca="1" si="33"/>
        <v/>
      </c>
      <c r="E753" t="str">
        <f t="shared" ca="1" si="34"/>
        <v/>
      </c>
      <c r="F753" t="str">
        <f t="shared" ca="1" si="35"/>
        <v/>
      </c>
    </row>
    <row r="754" spans="1:6" x14ac:dyDescent="0.25">
      <c r="A754">
        <f ca="1">IF('Patient History &amp; Demographics'!X754&gt;10,'Patient History &amp; Demographics'!A754,"")</f>
        <v>131098</v>
      </c>
      <c r="B754" t="str">
        <f ca="1">IF('Patient History &amp; Demographics'!X754&gt;=20,"Acute",IF(AND('Patient History &amp; Demographics'!X754&gt;=10,'Patient History &amp; Demographics'!X754&lt;20),"High","Low"))</f>
        <v>High</v>
      </c>
      <c r="C754" t="s">
        <v>24156</v>
      </c>
      <c r="D754" t="str">
        <f t="shared" ca="1" si="33"/>
        <v/>
      </c>
      <c r="E754" t="str">
        <f t="shared" ca="1" si="34"/>
        <v/>
      </c>
      <c r="F754" t="str">
        <f t="shared" ca="1" si="35"/>
        <v/>
      </c>
    </row>
    <row r="755" spans="1:6" x14ac:dyDescent="0.25">
      <c r="A755">
        <f ca="1">IF('Patient History &amp; Demographics'!X755&gt;10,'Patient History &amp; Demographics'!A755,"")</f>
        <v>131113</v>
      </c>
      <c r="B755" t="str">
        <f ca="1">IF('Patient History &amp; Demographics'!X755&gt;=20,"Acute",IF(AND('Patient History &amp; Demographics'!X755&gt;=10,'Patient History &amp; Demographics'!X755&lt;20),"High","Low"))</f>
        <v>Acute</v>
      </c>
      <c r="C755" t="s">
        <v>24156</v>
      </c>
      <c r="D755" t="str">
        <f t="shared" ca="1" si="33"/>
        <v/>
      </c>
      <c r="E755" t="str">
        <f t="shared" ca="1" si="34"/>
        <v/>
      </c>
      <c r="F755" t="str">
        <f t="shared" ca="1" si="35"/>
        <v/>
      </c>
    </row>
    <row r="756" spans="1:6" x14ac:dyDescent="0.25">
      <c r="A756">
        <f ca="1">IF('Patient History &amp; Demographics'!X756&gt;10,'Patient History &amp; Demographics'!A756,"")</f>
        <v>131159</v>
      </c>
      <c r="B756" t="str">
        <f ca="1">IF('Patient History &amp; Demographics'!X756&gt;=20,"Acute",IF(AND('Patient History &amp; Demographics'!X756&gt;=10,'Patient History &amp; Demographics'!X756&lt;20),"High","Low"))</f>
        <v>High</v>
      </c>
      <c r="C756" t="s">
        <v>24155</v>
      </c>
      <c r="D756">
        <f t="shared" ca="1" si="33"/>
        <v>1016</v>
      </c>
      <c r="E756" t="str">
        <f t="shared" ca="1" si="34"/>
        <v>Screening</v>
      </c>
      <c r="F756" t="str">
        <f t="shared" ca="1" si="35"/>
        <v/>
      </c>
    </row>
    <row r="757" spans="1:6" x14ac:dyDescent="0.25">
      <c r="A757">
        <f ca="1">IF('Patient History &amp; Demographics'!X757&gt;10,'Patient History &amp; Demographics'!A757,"")</f>
        <v>131283</v>
      </c>
      <c r="B757" t="str">
        <f ca="1">IF('Patient History &amp; Demographics'!X757&gt;=20,"Acute",IF(AND('Patient History &amp; Demographics'!X757&gt;=10,'Patient History &amp; Demographics'!X757&lt;20),"High","Low"))</f>
        <v>High</v>
      </c>
      <c r="C757" t="s">
        <v>24156</v>
      </c>
      <c r="D757" t="str">
        <f t="shared" ca="1" si="33"/>
        <v/>
      </c>
      <c r="E757" t="str">
        <f t="shared" ca="1" si="34"/>
        <v/>
      </c>
      <c r="F757" t="str">
        <f t="shared" ca="1" si="35"/>
        <v/>
      </c>
    </row>
    <row r="758" spans="1:6" x14ac:dyDescent="0.25">
      <c r="A758">
        <f ca="1">IF('Patient History &amp; Demographics'!X758&gt;10,'Patient History &amp; Demographics'!A758,"")</f>
        <v>131308</v>
      </c>
      <c r="B758" t="str">
        <f ca="1">IF('Patient History &amp; Demographics'!X758&gt;=20,"Acute",IF(AND('Patient History &amp; Demographics'!X758&gt;=10,'Patient History &amp; Demographics'!X758&lt;20),"High","Low"))</f>
        <v>High</v>
      </c>
      <c r="C758" t="s">
        <v>24156</v>
      </c>
      <c r="D758" t="str">
        <f t="shared" ca="1" si="33"/>
        <v/>
      </c>
      <c r="E758" t="str">
        <f t="shared" ca="1" si="34"/>
        <v/>
      </c>
      <c r="F758" t="str">
        <f t="shared" ca="1" si="35"/>
        <v/>
      </c>
    </row>
    <row r="759" spans="1:6" x14ac:dyDescent="0.25">
      <c r="A759">
        <f ca="1">IF('Patient History &amp; Demographics'!X759&gt;10,'Patient History &amp; Demographics'!A759,"")</f>
        <v>131399</v>
      </c>
      <c r="B759" t="str">
        <f ca="1">IF('Patient History &amp; Demographics'!X759&gt;=20,"Acute",IF(AND('Patient History &amp; Demographics'!X759&gt;=10,'Patient History &amp; Demographics'!X759&lt;20),"High","Low"))</f>
        <v>High</v>
      </c>
      <c r="C759" t="s">
        <v>24155</v>
      </c>
      <c r="D759">
        <f t="shared" ca="1" si="33"/>
        <v>1013</v>
      </c>
      <c r="E759" t="str">
        <f t="shared" ca="1" si="34"/>
        <v>Screening</v>
      </c>
      <c r="F759" t="str">
        <f t="shared" ca="1" si="35"/>
        <v/>
      </c>
    </row>
    <row r="760" spans="1:6" x14ac:dyDescent="0.25">
      <c r="A760">
        <f ca="1">IF('Patient History &amp; Demographics'!X760&gt;10,'Patient History &amp; Demographics'!A760,"")</f>
        <v>131405</v>
      </c>
      <c r="B760" t="str">
        <f ca="1">IF('Patient History &amp; Demographics'!X760&gt;=20,"Acute",IF(AND('Patient History &amp; Demographics'!X760&gt;=10,'Patient History &amp; Demographics'!X760&lt;20),"High","Low"))</f>
        <v>High</v>
      </c>
      <c r="C760" t="s">
        <v>24155</v>
      </c>
      <c r="D760">
        <f t="shared" ca="1" si="33"/>
        <v>1016</v>
      </c>
      <c r="E760" t="str">
        <f t="shared" ca="1" si="34"/>
        <v>Rehabilitation</v>
      </c>
      <c r="F760" t="str">
        <f t="shared" ca="1" si="35"/>
        <v>No Progress</v>
      </c>
    </row>
    <row r="761" spans="1:6" x14ac:dyDescent="0.25">
      <c r="A761">
        <f ca="1">IF('Patient History &amp; Demographics'!X761&gt;10,'Patient History &amp; Demographics'!A761,"")</f>
        <v>131450</v>
      </c>
      <c r="B761" t="str">
        <f ca="1">IF('Patient History &amp; Demographics'!X761&gt;=20,"Acute",IF(AND('Patient History &amp; Demographics'!X761&gt;=10,'Patient History &amp; Demographics'!X761&lt;20),"High","Low"))</f>
        <v>Acute</v>
      </c>
      <c r="C761" t="s">
        <v>24155</v>
      </c>
      <c r="D761">
        <f t="shared" ca="1" si="33"/>
        <v>1018</v>
      </c>
      <c r="E761" t="str">
        <f t="shared" ca="1" si="34"/>
        <v>Rehabilitation</v>
      </c>
      <c r="F761" t="str">
        <f t="shared" ca="1" si="35"/>
        <v>No Progress</v>
      </c>
    </row>
    <row r="762" spans="1:6" x14ac:dyDescent="0.25">
      <c r="A762">
        <f ca="1">IF('Patient History &amp; Demographics'!X762&gt;10,'Patient History &amp; Demographics'!A762,"")</f>
        <v>131469</v>
      </c>
      <c r="B762" t="str">
        <f ca="1">IF('Patient History &amp; Demographics'!X762&gt;=20,"Acute",IF(AND('Patient History &amp; Demographics'!X762&gt;=10,'Patient History &amp; Demographics'!X762&lt;20),"High","Low"))</f>
        <v>Acute</v>
      </c>
      <c r="C762" t="s">
        <v>24156</v>
      </c>
      <c r="D762" t="str">
        <f t="shared" ca="1" si="33"/>
        <v/>
      </c>
      <c r="E762" t="str">
        <f t="shared" ca="1" si="34"/>
        <v/>
      </c>
      <c r="F762" t="str">
        <f t="shared" ca="1" si="35"/>
        <v/>
      </c>
    </row>
    <row r="763" spans="1:6" x14ac:dyDescent="0.25">
      <c r="A763" t="str">
        <f ca="1">IF('Patient History &amp; Demographics'!X763&gt;10,'Patient History &amp; Demographics'!A763,"")</f>
        <v/>
      </c>
      <c r="B763" t="str">
        <f ca="1">IF('Patient History &amp; Demographics'!X763&gt;=20,"Acute",IF(AND('Patient History &amp; Demographics'!X763&gt;=10,'Patient History &amp; Demographics'!X763&lt;20),"High","Low"))</f>
        <v>Low</v>
      </c>
      <c r="C763" t="s">
        <v>24155</v>
      </c>
      <c r="D763">
        <f t="shared" ca="1" si="33"/>
        <v>1027</v>
      </c>
      <c r="E763" t="str">
        <f t="shared" ca="1" si="34"/>
        <v>Screening</v>
      </c>
      <c r="F763" t="str">
        <f t="shared" ca="1" si="35"/>
        <v/>
      </c>
    </row>
    <row r="764" spans="1:6" x14ac:dyDescent="0.25">
      <c r="A764">
        <f ca="1">IF('Patient History &amp; Demographics'!X764&gt;10,'Patient History &amp; Demographics'!A764,"")</f>
        <v>131520</v>
      </c>
      <c r="B764" t="str">
        <f ca="1">IF('Patient History &amp; Demographics'!X764&gt;=20,"Acute",IF(AND('Patient History &amp; Demographics'!X764&gt;=10,'Patient History &amp; Demographics'!X764&lt;20),"High","Low"))</f>
        <v>Acute</v>
      </c>
      <c r="C764" t="s">
        <v>24155</v>
      </c>
      <c r="D764">
        <f t="shared" ca="1" si="33"/>
        <v>1009</v>
      </c>
      <c r="E764" t="str">
        <f t="shared" ca="1" si="34"/>
        <v>Screening</v>
      </c>
      <c r="F764" t="str">
        <f t="shared" ca="1" si="35"/>
        <v/>
      </c>
    </row>
    <row r="765" spans="1:6" x14ac:dyDescent="0.25">
      <c r="A765">
        <f ca="1">IF('Patient History &amp; Demographics'!X765&gt;10,'Patient History &amp; Demographics'!A765,"")</f>
        <v>131742</v>
      </c>
      <c r="B765" t="str">
        <f ca="1">IF('Patient History &amp; Demographics'!X765&gt;=20,"Acute",IF(AND('Patient History &amp; Demographics'!X765&gt;=10,'Patient History &amp; Demographics'!X765&lt;20),"High","Low"))</f>
        <v>High</v>
      </c>
      <c r="C765" t="s">
        <v>24156</v>
      </c>
      <c r="D765" t="str">
        <f t="shared" ca="1" si="33"/>
        <v/>
      </c>
      <c r="E765" t="str">
        <f t="shared" ca="1" si="34"/>
        <v/>
      </c>
      <c r="F765" t="str">
        <f t="shared" ca="1" si="35"/>
        <v/>
      </c>
    </row>
    <row r="766" spans="1:6" x14ac:dyDescent="0.25">
      <c r="A766">
        <f ca="1">IF('Patient History &amp; Demographics'!X766&gt;10,'Patient History &amp; Demographics'!A766,"")</f>
        <v>131803</v>
      </c>
      <c r="B766" t="str">
        <f ca="1">IF('Patient History &amp; Demographics'!X766&gt;=20,"Acute",IF(AND('Patient History &amp; Demographics'!X766&gt;=10,'Patient History &amp; Demographics'!X766&lt;20),"High","Low"))</f>
        <v>High</v>
      </c>
      <c r="C766" t="s">
        <v>24155</v>
      </c>
      <c r="D766">
        <f t="shared" ca="1" si="33"/>
        <v>1002</v>
      </c>
      <c r="E766" t="str">
        <f t="shared" ca="1" si="34"/>
        <v>Rehabilitation</v>
      </c>
      <c r="F766" t="str">
        <f t="shared" ca="1" si="35"/>
        <v>No Progress</v>
      </c>
    </row>
    <row r="767" spans="1:6" x14ac:dyDescent="0.25">
      <c r="A767">
        <f ca="1">IF('Patient History &amp; Demographics'!X767&gt;10,'Patient History &amp; Demographics'!A767,"")</f>
        <v>131830</v>
      </c>
      <c r="B767" t="str">
        <f ca="1">IF('Patient History &amp; Demographics'!X767&gt;=20,"Acute",IF(AND('Patient History &amp; Demographics'!X767&gt;=10,'Patient History &amp; Demographics'!X767&lt;20),"High","Low"))</f>
        <v>High</v>
      </c>
      <c r="C767" t="s">
        <v>24155</v>
      </c>
      <c r="D767">
        <f t="shared" ca="1" si="33"/>
        <v>1014</v>
      </c>
      <c r="E767" t="str">
        <f t="shared" ca="1" si="34"/>
        <v>Screening</v>
      </c>
      <c r="F767" t="str">
        <f t="shared" ca="1" si="35"/>
        <v/>
      </c>
    </row>
    <row r="768" spans="1:6" x14ac:dyDescent="0.25">
      <c r="A768">
        <f ca="1">IF('Patient History &amp; Demographics'!X768&gt;10,'Patient History &amp; Demographics'!A768,"")</f>
        <v>131876</v>
      </c>
      <c r="B768" t="str">
        <f ca="1">IF('Patient History &amp; Demographics'!X768&gt;=20,"Acute",IF(AND('Patient History &amp; Demographics'!X768&gt;=10,'Patient History &amp; Demographics'!X768&lt;20),"High","Low"))</f>
        <v>High</v>
      </c>
      <c r="C768" t="s">
        <v>24155</v>
      </c>
      <c r="D768">
        <f t="shared" ca="1" si="33"/>
        <v>1016</v>
      </c>
      <c r="E768" t="str">
        <f t="shared" ca="1" si="34"/>
        <v>Screening</v>
      </c>
      <c r="F768" t="str">
        <f t="shared" ca="1" si="35"/>
        <v/>
      </c>
    </row>
    <row r="769" spans="1:6" x14ac:dyDescent="0.25">
      <c r="A769" t="str">
        <f ca="1">IF('Patient History &amp; Demographics'!X769&gt;10,'Patient History &amp; Demographics'!A769,"")</f>
        <v/>
      </c>
      <c r="B769" t="str">
        <f ca="1">IF('Patient History &amp; Demographics'!X769&gt;=20,"Acute",IF(AND('Patient History &amp; Demographics'!X769&gt;=10,'Patient History &amp; Demographics'!X769&lt;20),"High","Low"))</f>
        <v>Low</v>
      </c>
      <c r="C769" t="s">
        <v>24156</v>
      </c>
      <c r="D769" t="str">
        <f t="shared" ca="1" si="33"/>
        <v/>
      </c>
      <c r="E769" t="str">
        <f t="shared" ca="1" si="34"/>
        <v/>
      </c>
      <c r="F769" t="str">
        <f t="shared" ca="1" si="35"/>
        <v/>
      </c>
    </row>
    <row r="770" spans="1:6" x14ac:dyDescent="0.25">
      <c r="A770" t="str">
        <f ca="1">IF('Patient History &amp; Demographics'!X770&gt;10,'Patient History &amp; Demographics'!A770,"")</f>
        <v/>
      </c>
      <c r="B770" t="str">
        <f ca="1">IF('Patient History &amp; Demographics'!X770&gt;=20,"Acute",IF(AND('Patient History &amp; Demographics'!X770&gt;=10,'Patient History &amp; Demographics'!X770&lt;20),"High","Low"))</f>
        <v>Low</v>
      </c>
      <c r="C770" t="s">
        <v>24155</v>
      </c>
      <c r="D770">
        <f t="shared" ref="D770:D833" ca="1" si="36">IF(C770="Yes",CHOOSE(RANDBETWEEN(1,27),1001,1002,1003,1004,1005,1006,1007,1008,1009,1010,1011,1012,1013,1014,1015,1016,1017,1018,
1019,1020,1021,1022,1023,1024,1025,1026,1027,1028),"")</f>
        <v>1004</v>
      </c>
      <c r="E770" t="str">
        <f t="shared" ca="1" si="34"/>
        <v>Screening</v>
      </c>
      <c r="F770" t="str">
        <f t="shared" ca="1" si="35"/>
        <v/>
      </c>
    </row>
    <row r="771" spans="1:6" x14ac:dyDescent="0.25">
      <c r="A771">
        <f ca="1">IF('Patient History &amp; Demographics'!X771&gt;10,'Patient History &amp; Demographics'!A771,"")</f>
        <v>132338</v>
      </c>
      <c r="B771" t="str">
        <f ca="1">IF('Patient History &amp; Demographics'!X771&gt;=20,"Acute",IF(AND('Patient History &amp; Demographics'!X771&gt;=10,'Patient History &amp; Demographics'!X771&lt;20),"High","Low"))</f>
        <v>High</v>
      </c>
      <c r="C771" t="s">
        <v>24155</v>
      </c>
      <c r="D771">
        <f t="shared" ca="1" si="36"/>
        <v>1022</v>
      </c>
      <c r="E771" t="str">
        <f t="shared" ref="E771:E834" ca="1" si="37">IF(C771="Yes",CHOOSE(RANDBETWEEN(1,2),"Screening","Rehabilitation"),"")</f>
        <v>Rehabilitation</v>
      </c>
      <c r="F771" t="str">
        <f t="shared" ref="F771:F834" ca="1" si="38">IF(E771="Rehabilitation",CHOOSE(RANDBETWEEN(1,4),"Positive Progress","No Progress","Condition Deteriorated","Cured"),"")</f>
        <v>Positive Progress</v>
      </c>
    </row>
    <row r="772" spans="1:6" x14ac:dyDescent="0.25">
      <c r="A772">
        <f ca="1">IF('Patient History &amp; Demographics'!X772&gt;10,'Patient History &amp; Demographics'!A772,"")</f>
        <v>132374</v>
      </c>
      <c r="B772" t="str">
        <f ca="1">IF('Patient History &amp; Demographics'!X772&gt;=20,"Acute",IF(AND('Patient History &amp; Demographics'!X772&gt;=10,'Patient History &amp; Demographics'!X772&lt;20),"High","Low"))</f>
        <v>High</v>
      </c>
      <c r="C772" t="s">
        <v>24155</v>
      </c>
      <c r="D772">
        <f t="shared" ca="1" si="36"/>
        <v>1025</v>
      </c>
      <c r="E772" t="str">
        <f t="shared" ca="1" si="37"/>
        <v>Screening</v>
      </c>
      <c r="F772" t="str">
        <f t="shared" ca="1" si="38"/>
        <v/>
      </c>
    </row>
    <row r="773" spans="1:6" x14ac:dyDescent="0.25">
      <c r="A773" t="str">
        <f ca="1">IF('Patient History &amp; Demographics'!X773&gt;10,'Patient History &amp; Demographics'!A773,"")</f>
        <v/>
      </c>
      <c r="B773" t="str">
        <f ca="1">IF('Patient History &amp; Demographics'!X773&gt;=20,"Acute",IF(AND('Patient History &amp; Demographics'!X773&gt;=10,'Patient History &amp; Demographics'!X773&lt;20),"High","Low"))</f>
        <v>High</v>
      </c>
      <c r="C773" t="s">
        <v>24156</v>
      </c>
      <c r="D773" t="str">
        <f t="shared" ca="1" si="36"/>
        <v/>
      </c>
      <c r="E773" t="str">
        <f t="shared" ca="1" si="37"/>
        <v/>
      </c>
      <c r="F773" t="str">
        <f t="shared" ca="1" si="38"/>
        <v/>
      </c>
    </row>
    <row r="774" spans="1:6" x14ac:dyDescent="0.25">
      <c r="A774">
        <f ca="1">IF('Patient History &amp; Demographics'!X774&gt;10,'Patient History &amp; Demographics'!A774,"")</f>
        <v>132471</v>
      </c>
      <c r="B774" t="str">
        <f ca="1">IF('Patient History &amp; Demographics'!X774&gt;=20,"Acute",IF(AND('Patient History &amp; Demographics'!X774&gt;=10,'Patient History &amp; Demographics'!X774&lt;20),"High","Low"))</f>
        <v>High</v>
      </c>
      <c r="C774" t="s">
        <v>24156</v>
      </c>
      <c r="D774" t="str">
        <f t="shared" ca="1" si="36"/>
        <v/>
      </c>
      <c r="E774" t="str">
        <f t="shared" ca="1" si="37"/>
        <v/>
      </c>
      <c r="F774" t="str">
        <f t="shared" ca="1" si="38"/>
        <v/>
      </c>
    </row>
    <row r="775" spans="1:6" x14ac:dyDescent="0.25">
      <c r="A775">
        <f ca="1">IF('Patient History &amp; Demographics'!X775&gt;10,'Patient History &amp; Demographics'!A775,"")</f>
        <v>132523</v>
      </c>
      <c r="B775" t="str">
        <f ca="1">IF('Patient History &amp; Demographics'!X775&gt;=20,"Acute",IF(AND('Patient History &amp; Demographics'!X775&gt;=10,'Patient History &amp; Demographics'!X775&lt;20),"High","Low"))</f>
        <v>High</v>
      </c>
      <c r="C775" t="s">
        <v>24156</v>
      </c>
      <c r="D775" t="str">
        <f t="shared" ca="1" si="36"/>
        <v/>
      </c>
      <c r="E775" t="str">
        <f t="shared" ca="1" si="37"/>
        <v/>
      </c>
      <c r="F775" t="str">
        <f t="shared" ca="1" si="38"/>
        <v/>
      </c>
    </row>
    <row r="776" spans="1:6" x14ac:dyDescent="0.25">
      <c r="A776">
        <f ca="1">IF('Patient History &amp; Demographics'!X776&gt;10,'Patient History &amp; Demographics'!A776,"")</f>
        <v>132602</v>
      </c>
      <c r="B776" t="str">
        <f ca="1">IF('Patient History &amp; Demographics'!X776&gt;=20,"Acute",IF(AND('Patient History &amp; Demographics'!X776&gt;=10,'Patient History &amp; Demographics'!X776&lt;20),"High","Low"))</f>
        <v>High</v>
      </c>
      <c r="C776" t="s">
        <v>24155</v>
      </c>
      <c r="D776">
        <f t="shared" ca="1" si="36"/>
        <v>1021</v>
      </c>
      <c r="E776" t="str">
        <f t="shared" ca="1" si="37"/>
        <v>Screening</v>
      </c>
      <c r="F776" t="str">
        <f t="shared" ca="1" si="38"/>
        <v/>
      </c>
    </row>
    <row r="777" spans="1:6" x14ac:dyDescent="0.25">
      <c r="A777" t="str">
        <f ca="1">IF('Patient History &amp; Demographics'!X777&gt;10,'Patient History &amp; Demographics'!A777,"")</f>
        <v/>
      </c>
      <c r="B777" t="str">
        <f ca="1">IF('Patient History &amp; Demographics'!X777&gt;=20,"Acute",IF(AND('Patient History &amp; Demographics'!X777&gt;=10,'Patient History &amp; Demographics'!X777&lt;20),"High","Low"))</f>
        <v>Low</v>
      </c>
      <c r="C777" t="s">
        <v>24155</v>
      </c>
      <c r="D777">
        <f t="shared" ca="1" si="36"/>
        <v>1008</v>
      </c>
      <c r="E777" t="str">
        <f t="shared" ca="1" si="37"/>
        <v>Screening</v>
      </c>
      <c r="F777" t="str">
        <f t="shared" ca="1" si="38"/>
        <v/>
      </c>
    </row>
    <row r="778" spans="1:6" x14ac:dyDescent="0.25">
      <c r="A778">
        <f ca="1">IF('Patient History &amp; Demographics'!X778&gt;10,'Patient History &amp; Demographics'!A778,"")</f>
        <v>132666</v>
      </c>
      <c r="B778" t="str">
        <f ca="1">IF('Patient History &amp; Demographics'!X778&gt;=20,"Acute",IF(AND('Patient History &amp; Demographics'!X778&gt;=10,'Patient History &amp; Demographics'!X778&lt;20),"High","Low"))</f>
        <v>High</v>
      </c>
      <c r="C778" t="s">
        <v>24156</v>
      </c>
      <c r="D778" t="str">
        <f t="shared" ca="1" si="36"/>
        <v/>
      </c>
      <c r="E778" t="str">
        <f t="shared" ca="1" si="37"/>
        <v/>
      </c>
      <c r="F778" t="str">
        <f t="shared" ca="1" si="38"/>
        <v/>
      </c>
    </row>
    <row r="779" spans="1:6" x14ac:dyDescent="0.25">
      <c r="A779" t="str">
        <f ca="1">IF('Patient History &amp; Demographics'!X779&gt;10,'Patient History &amp; Demographics'!A779,"")</f>
        <v/>
      </c>
      <c r="B779" t="str">
        <f ca="1">IF('Patient History &amp; Demographics'!X779&gt;=20,"Acute",IF(AND('Patient History &amp; Demographics'!X779&gt;=10,'Patient History &amp; Demographics'!X779&lt;20),"High","Low"))</f>
        <v>Low</v>
      </c>
      <c r="C779" t="s">
        <v>24156</v>
      </c>
      <c r="D779" t="str">
        <f t="shared" ca="1" si="36"/>
        <v/>
      </c>
      <c r="E779" t="str">
        <f t="shared" ca="1" si="37"/>
        <v/>
      </c>
      <c r="F779" t="str">
        <f t="shared" ca="1" si="38"/>
        <v/>
      </c>
    </row>
    <row r="780" spans="1:6" x14ac:dyDescent="0.25">
      <c r="A780">
        <f ca="1">IF('Patient History &amp; Demographics'!X780&gt;10,'Patient History &amp; Demographics'!A780,"")</f>
        <v>132693</v>
      </c>
      <c r="B780" t="str">
        <f ca="1">IF('Patient History &amp; Demographics'!X780&gt;=20,"Acute",IF(AND('Patient History &amp; Demographics'!X780&gt;=10,'Patient History &amp; Demographics'!X780&lt;20),"High","Low"))</f>
        <v>High</v>
      </c>
      <c r="C780" t="s">
        <v>24155</v>
      </c>
      <c r="D780">
        <f t="shared" ca="1" si="36"/>
        <v>1002</v>
      </c>
      <c r="E780" t="str">
        <f t="shared" ca="1" si="37"/>
        <v>Screening</v>
      </c>
      <c r="F780" t="str">
        <f t="shared" ca="1" si="38"/>
        <v/>
      </c>
    </row>
    <row r="781" spans="1:6" x14ac:dyDescent="0.25">
      <c r="A781">
        <f ca="1">IF('Patient History &amp; Demographics'!X781&gt;10,'Patient History &amp; Demographics'!A781,"")</f>
        <v>132709</v>
      </c>
      <c r="B781" t="str">
        <f ca="1">IF('Patient History &amp; Demographics'!X781&gt;=20,"Acute",IF(AND('Patient History &amp; Demographics'!X781&gt;=10,'Patient History &amp; Demographics'!X781&lt;20),"High","Low"))</f>
        <v>High</v>
      </c>
      <c r="C781" t="s">
        <v>24156</v>
      </c>
      <c r="D781" t="str">
        <f t="shared" ca="1" si="36"/>
        <v/>
      </c>
      <c r="E781" t="str">
        <f t="shared" ca="1" si="37"/>
        <v/>
      </c>
      <c r="F781" t="str">
        <f t="shared" ca="1" si="38"/>
        <v/>
      </c>
    </row>
    <row r="782" spans="1:6" x14ac:dyDescent="0.25">
      <c r="A782">
        <f ca="1">IF('Patient History &amp; Demographics'!X782&gt;10,'Patient History &amp; Demographics'!A782,"")</f>
        <v>132806</v>
      </c>
      <c r="B782" t="str">
        <f ca="1">IF('Patient History &amp; Demographics'!X782&gt;=20,"Acute",IF(AND('Patient History &amp; Demographics'!X782&gt;=10,'Patient History &amp; Demographics'!X782&lt;20),"High","Low"))</f>
        <v>Acute</v>
      </c>
      <c r="C782" t="s">
        <v>24155</v>
      </c>
      <c r="D782">
        <f t="shared" ca="1" si="36"/>
        <v>1015</v>
      </c>
      <c r="E782" t="str">
        <f t="shared" ca="1" si="37"/>
        <v>Rehabilitation</v>
      </c>
      <c r="F782" t="str">
        <f t="shared" ca="1" si="38"/>
        <v>Positive Progress</v>
      </c>
    </row>
    <row r="783" spans="1:6" x14ac:dyDescent="0.25">
      <c r="A783">
        <f ca="1">IF('Patient History &amp; Demographics'!X783&gt;10,'Patient History &amp; Demographics'!A783,"")</f>
        <v>132842</v>
      </c>
      <c r="B783" t="str">
        <f ca="1">IF('Patient History &amp; Demographics'!X783&gt;=20,"Acute",IF(AND('Patient History &amp; Demographics'!X783&gt;=10,'Patient History &amp; Demographics'!X783&lt;20),"High","Low"))</f>
        <v>High</v>
      </c>
      <c r="C783" t="s">
        <v>24156</v>
      </c>
      <c r="D783" t="str">
        <f t="shared" ca="1" si="36"/>
        <v/>
      </c>
      <c r="E783" t="str">
        <f t="shared" ca="1" si="37"/>
        <v/>
      </c>
      <c r="F783" t="str">
        <f t="shared" ca="1" si="38"/>
        <v/>
      </c>
    </row>
    <row r="784" spans="1:6" x14ac:dyDescent="0.25">
      <c r="A784">
        <f ca="1">IF('Patient History &amp; Demographics'!X784&gt;10,'Patient History &amp; Demographics'!A784,"")</f>
        <v>132851</v>
      </c>
      <c r="B784" t="str">
        <f ca="1">IF('Patient History &amp; Demographics'!X784&gt;=20,"Acute",IF(AND('Patient History &amp; Demographics'!X784&gt;=10,'Patient History &amp; Demographics'!X784&lt;20),"High","Low"))</f>
        <v>High</v>
      </c>
      <c r="C784" t="s">
        <v>24155</v>
      </c>
      <c r="D784">
        <f t="shared" ca="1" si="36"/>
        <v>1015</v>
      </c>
      <c r="E784" t="str">
        <f t="shared" ca="1" si="37"/>
        <v>Screening</v>
      </c>
      <c r="F784" t="str">
        <f t="shared" ca="1" si="38"/>
        <v/>
      </c>
    </row>
    <row r="785" spans="1:6" x14ac:dyDescent="0.25">
      <c r="A785">
        <f ca="1">IF('Patient History &amp; Demographics'!X785&gt;10,'Patient History &amp; Demographics'!A785,"")</f>
        <v>132879</v>
      </c>
      <c r="B785" t="str">
        <f ca="1">IF('Patient History &amp; Demographics'!X785&gt;=20,"Acute",IF(AND('Patient History &amp; Demographics'!X785&gt;=10,'Patient History &amp; Demographics'!X785&lt;20),"High","Low"))</f>
        <v>Acute</v>
      </c>
      <c r="C785" t="s">
        <v>24155</v>
      </c>
      <c r="D785">
        <f t="shared" ca="1" si="36"/>
        <v>1022</v>
      </c>
      <c r="E785" t="str">
        <f t="shared" ca="1" si="37"/>
        <v>Rehabilitation</v>
      </c>
      <c r="F785" t="str">
        <f t="shared" ca="1" si="38"/>
        <v>Cured</v>
      </c>
    </row>
    <row r="786" spans="1:6" x14ac:dyDescent="0.25">
      <c r="A786">
        <f ca="1">IF('Patient History &amp; Demographics'!X786&gt;10,'Patient History &amp; Demographics'!A786,"")</f>
        <v>132903</v>
      </c>
      <c r="B786" t="str">
        <f ca="1">IF('Patient History &amp; Demographics'!X786&gt;=20,"Acute",IF(AND('Patient History &amp; Demographics'!X786&gt;=10,'Patient History &amp; Demographics'!X786&lt;20),"High","Low"))</f>
        <v>High</v>
      </c>
      <c r="C786" t="s">
        <v>24155</v>
      </c>
      <c r="D786">
        <f t="shared" ca="1" si="36"/>
        <v>1016</v>
      </c>
      <c r="E786" t="str">
        <f t="shared" ca="1" si="37"/>
        <v>Rehabilitation</v>
      </c>
      <c r="F786" t="str">
        <f t="shared" ca="1" si="38"/>
        <v>Condition Deteriorated</v>
      </c>
    </row>
    <row r="787" spans="1:6" x14ac:dyDescent="0.25">
      <c r="A787">
        <f ca="1">IF('Patient History &amp; Demographics'!X787&gt;10,'Patient History &amp; Demographics'!A787,"")</f>
        <v>132976</v>
      </c>
      <c r="B787" t="str">
        <f ca="1">IF('Patient History &amp; Demographics'!X787&gt;=20,"Acute",IF(AND('Patient History &amp; Demographics'!X787&gt;=10,'Patient History &amp; Demographics'!X787&lt;20),"High","Low"))</f>
        <v>High</v>
      </c>
      <c r="C787" t="s">
        <v>24156</v>
      </c>
      <c r="D787" t="str">
        <f t="shared" ca="1" si="36"/>
        <v/>
      </c>
      <c r="E787" t="str">
        <f t="shared" ca="1" si="37"/>
        <v/>
      </c>
      <c r="F787" t="str">
        <f t="shared" ca="1" si="38"/>
        <v/>
      </c>
    </row>
    <row r="788" spans="1:6" x14ac:dyDescent="0.25">
      <c r="A788">
        <f ca="1">IF('Patient History &amp; Demographics'!X788&gt;10,'Patient History &amp; Demographics'!A788,"")</f>
        <v>133021</v>
      </c>
      <c r="B788" t="str">
        <f ca="1">IF('Patient History &amp; Demographics'!X788&gt;=20,"Acute",IF(AND('Patient History &amp; Demographics'!X788&gt;=10,'Patient History &amp; Demographics'!X788&lt;20),"High","Low"))</f>
        <v>High</v>
      </c>
      <c r="C788" t="s">
        <v>24156</v>
      </c>
      <c r="D788" t="str">
        <f t="shared" ca="1" si="36"/>
        <v/>
      </c>
      <c r="E788" t="str">
        <f t="shared" ca="1" si="37"/>
        <v/>
      </c>
      <c r="F788" t="str">
        <f t="shared" ca="1" si="38"/>
        <v/>
      </c>
    </row>
    <row r="789" spans="1:6" x14ac:dyDescent="0.25">
      <c r="A789">
        <f ca="1">IF('Patient History &amp; Demographics'!X789&gt;10,'Patient History &amp; Demographics'!A789,"")</f>
        <v>133085</v>
      </c>
      <c r="B789" t="str">
        <f ca="1">IF('Patient History &amp; Demographics'!X789&gt;=20,"Acute",IF(AND('Patient History &amp; Demographics'!X789&gt;=10,'Patient History &amp; Demographics'!X789&lt;20),"High","Low"))</f>
        <v>High</v>
      </c>
      <c r="C789" t="s">
        <v>24155</v>
      </c>
      <c r="D789">
        <f t="shared" ca="1" si="36"/>
        <v>1020</v>
      </c>
      <c r="E789" t="str">
        <f t="shared" ca="1" si="37"/>
        <v>Screening</v>
      </c>
      <c r="F789" t="str">
        <f t="shared" ca="1" si="38"/>
        <v/>
      </c>
    </row>
    <row r="790" spans="1:6" x14ac:dyDescent="0.25">
      <c r="A790" t="str">
        <f ca="1">IF('Patient History &amp; Demographics'!X790&gt;10,'Patient History &amp; Demographics'!A790,"")</f>
        <v/>
      </c>
      <c r="B790" t="str">
        <f ca="1">IF('Patient History &amp; Demographics'!X790&gt;=20,"Acute",IF(AND('Patient History &amp; Demographics'!X790&gt;=10,'Patient History &amp; Demographics'!X790&lt;20),"High","Low"))</f>
        <v>Low</v>
      </c>
      <c r="C790" t="s">
        <v>24155</v>
      </c>
      <c r="D790">
        <f t="shared" ca="1" si="36"/>
        <v>1013</v>
      </c>
      <c r="E790" t="str">
        <f t="shared" ca="1" si="37"/>
        <v>Screening</v>
      </c>
      <c r="F790" t="str">
        <f t="shared" ca="1" si="38"/>
        <v/>
      </c>
    </row>
    <row r="791" spans="1:6" x14ac:dyDescent="0.25">
      <c r="A791">
        <f ca="1">IF('Patient History &amp; Demographics'!X791&gt;10,'Patient History &amp; Demographics'!A791,"")</f>
        <v>133386</v>
      </c>
      <c r="B791" t="str">
        <f ca="1">IF('Patient History &amp; Demographics'!X791&gt;=20,"Acute",IF(AND('Patient History &amp; Demographics'!X791&gt;=10,'Patient History &amp; Demographics'!X791&lt;20),"High","Low"))</f>
        <v>High</v>
      </c>
      <c r="C791" t="s">
        <v>24156</v>
      </c>
      <c r="D791" t="str">
        <f t="shared" ca="1" si="36"/>
        <v/>
      </c>
      <c r="E791" t="str">
        <f t="shared" ca="1" si="37"/>
        <v/>
      </c>
      <c r="F791" t="str">
        <f t="shared" ca="1" si="38"/>
        <v/>
      </c>
    </row>
    <row r="792" spans="1:6" x14ac:dyDescent="0.25">
      <c r="A792">
        <f ca="1">IF('Patient History &amp; Demographics'!X792&gt;10,'Patient History &amp; Demographics'!A792,"")</f>
        <v>133465</v>
      </c>
      <c r="B792" t="str">
        <f ca="1">IF('Patient History &amp; Demographics'!X792&gt;=20,"Acute",IF(AND('Patient History &amp; Demographics'!X792&gt;=10,'Patient History &amp; Demographics'!X792&lt;20),"High","Low"))</f>
        <v>High</v>
      </c>
      <c r="C792" t="s">
        <v>24155</v>
      </c>
      <c r="D792">
        <f t="shared" ca="1" si="36"/>
        <v>1024</v>
      </c>
      <c r="E792" t="str">
        <f t="shared" ca="1" si="37"/>
        <v>Rehabilitation</v>
      </c>
      <c r="F792" t="str">
        <f t="shared" ca="1" si="38"/>
        <v>Positive Progress</v>
      </c>
    </row>
    <row r="793" spans="1:6" x14ac:dyDescent="0.25">
      <c r="A793">
        <f ca="1">IF('Patient History &amp; Demographics'!X793&gt;10,'Patient History &amp; Demographics'!A793,"")</f>
        <v>133492</v>
      </c>
      <c r="B793" t="str">
        <f ca="1">IF('Patient History &amp; Demographics'!X793&gt;=20,"Acute",IF(AND('Patient History &amp; Demographics'!X793&gt;=10,'Patient History &amp; Demographics'!X793&lt;20),"High","Low"))</f>
        <v>High</v>
      </c>
      <c r="C793" t="s">
        <v>24156</v>
      </c>
      <c r="D793" t="str">
        <f t="shared" ca="1" si="36"/>
        <v/>
      </c>
      <c r="E793" t="str">
        <f t="shared" ca="1" si="37"/>
        <v/>
      </c>
      <c r="F793" t="str">
        <f t="shared" ca="1" si="38"/>
        <v/>
      </c>
    </row>
    <row r="794" spans="1:6" x14ac:dyDescent="0.25">
      <c r="A794">
        <f ca="1">IF('Patient History &amp; Demographics'!X794&gt;10,'Patient History &amp; Demographics'!A794,"")</f>
        <v>133508</v>
      </c>
      <c r="B794" t="str">
        <f ca="1">IF('Patient History &amp; Demographics'!X794&gt;=20,"Acute",IF(AND('Patient History &amp; Demographics'!X794&gt;=10,'Patient History &amp; Demographics'!X794&lt;20),"High","Low"))</f>
        <v>Acute</v>
      </c>
      <c r="C794" t="s">
        <v>24155</v>
      </c>
      <c r="D794">
        <f t="shared" ca="1" si="36"/>
        <v>1012</v>
      </c>
      <c r="E794" t="str">
        <f t="shared" ca="1" si="37"/>
        <v>Rehabilitation</v>
      </c>
      <c r="F794" t="str">
        <f t="shared" ca="1" si="38"/>
        <v>No Progress</v>
      </c>
    </row>
    <row r="795" spans="1:6" x14ac:dyDescent="0.25">
      <c r="A795">
        <f ca="1">IF('Patient History &amp; Demographics'!X795&gt;10,'Patient History &amp; Demographics'!A795,"")</f>
        <v>133526</v>
      </c>
      <c r="B795" t="str">
        <f ca="1">IF('Patient History &amp; Demographics'!X795&gt;=20,"Acute",IF(AND('Patient History &amp; Demographics'!X795&gt;=10,'Patient History &amp; Demographics'!X795&lt;20),"High","Low"))</f>
        <v>High</v>
      </c>
      <c r="C795" t="s">
        <v>24155</v>
      </c>
      <c r="D795">
        <f t="shared" ca="1" si="36"/>
        <v>1005</v>
      </c>
      <c r="E795" t="str">
        <f t="shared" ca="1" si="37"/>
        <v>Rehabilitation</v>
      </c>
      <c r="F795" t="str">
        <f t="shared" ca="1" si="38"/>
        <v>Positive Progress</v>
      </c>
    </row>
    <row r="796" spans="1:6" x14ac:dyDescent="0.25">
      <c r="A796">
        <f ca="1">IF('Patient History &amp; Demographics'!X796&gt;10,'Patient History &amp; Demographics'!A796,"")</f>
        <v>133553</v>
      </c>
      <c r="B796" t="str">
        <f ca="1">IF('Patient History &amp; Demographics'!X796&gt;=20,"Acute",IF(AND('Patient History &amp; Demographics'!X796&gt;=10,'Patient History &amp; Demographics'!X796&lt;20),"High","Low"))</f>
        <v>High</v>
      </c>
      <c r="C796" t="s">
        <v>24156</v>
      </c>
      <c r="D796" t="str">
        <f t="shared" ca="1" si="36"/>
        <v/>
      </c>
      <c r="E796" t="str">
        <f t="shared" ca="1" si="37"/>
        <v/>
      </c>
      <c r="F796" t="str">
        <f t="shared" ca="1" si="38"/>
        <v/>
      </c>
    </row>
    <row r="797" spans="1:6" x14ac:dyDescent="0.25">
      <c r="A797">
        <f ca="1">IF('Patient History &amp; Demographics'!X797&gt;10,'Patient History &amp; Demographics'!A797,"")</f>
        <v>133650</v>
      </c>
      <c r="B797" t="str">
        <f ca="1">IF('Patient History &amp; Demographics'!X797&gt;=20,"Acute",IF(AND('Patient History &amp; Demographics'!X797&gt;=10,'Patient History &amp; Demographics'!X797&lt;20),"High","Low"))</f>
        <v>High</v>
      </c>
      <c r="C797" t="s">
        <v>24156</v>
      </c>
      <c r="D797" t="str">
        <f t="shared" ca="1" si="36"/>
        <v/>
      </c>
      <c r="E797" t="str">
        <f t="shared" ca="1" si="37"/>
        <v/>
      </c>
      <c r="F797" t="str">
        <f t="shared" ca="1" si="38"/>
        <v/>
      </c>
    </row>
    <row r="798" spans="1:6" x14ac:dyDescent="0.25">
      <c r="A798">
        <f ca="1">IF('Patient History &amp; Demographics'!X798&gt;10,'Patient History &amp; Demographics'!A798,"")</f>
        <v>133669</v>
      </c>
      <c r="B798" t="str">
        <f ca="1">IF('Patient History &amp; Demographics'!X798&gt;=20,"Acute",IF(AND('Patient History &amp; Demographics'!X798&gt;=10,'Patient History &amp; Demographics'!X798&lt;20),"High","Low"))</f>
        <v>High</v>
      </c>
      <c r="C798" t="s">
        <v>24156</v>
      </c>
      <c r="D798" t="str">
        <f t="shared" ca="1" si="36"/>
        <v/>
      </c>
      <c r="E798" t="str">
        <f t="shared" ca="1" si="37"/>
        <v/>
      </c>
      <c r="F798" t="str">
        <f t="shared" ca="1" si="38"/>
        <v/>
      </c>
    </row>
    <row r="799" spans="1:6" x14ac:dyDescent="0.25">
      <c r="A799">
        <f ca="1">IF('Patient History &amp; Demographics'!X799&gt;10,'Patient History &amp; Demographics'!A799,"")</f>
        <v>133702</v>
      </c>
      <c r="B799" t="str">
        <f ca="1">IF('Patient History &amp; Demographics'!X799&gt;=20,"Acute",IF(AND('Patient History &amp; Demographics'!X799&gt;=10,'Patient History &amp; Demographics'!X799&lt;20),"High","Low"))</f>
        <v>High</v>
      </c>
      <c r="C799" t="s">
        <v>24155</v>
      </c>
      <c r="D799">
        <f t="shared" ca="1" si="36"/>
        <v>1015</v>
      </c>
      <c r="E799" t="str">
        <f t="shared" ca="1" si="37"/>
        <v>Screening</v>
      </c>
      <c r="F799" t="str">
        <f t="shared" ca="1" si="38"/>
        <v/>
      </c>
    </row>
    <row r="800" spans="1:6" x14ac:dyDescent="0.25">
      <c r="A800">
        <f ca="1">IF('Patient History &amp; Demographics'!X800&gt;10,'Patient History &amp; Demographics'!A800,"")</f>
        <v>133711</v>
      </c>
      <c r="B800" t="str">
        <f ca="1">IF('Patient History &amp; Demographics'!X800&gt;=20,"Acute",IF(AND('Patient History &amp; Demographics'!X800&gt;=10,'Patient History &amp; Demographics'!X800&lt;20),"High","Low"))</f>
        <v>Acute</v>
      </c>
      <c r="C800" t="s">
        <v>24156</v>
      </c>
      <c r="D800" t="str">
        <f t="shared" ca="1" si="36"/>
        <v/>
      </c>
      <c r="E800" t="str">
        <f t="shared" ca="1" si="37"/>
        <v/>
      </c>
      <c r="F800" t="str">
        <f t="shared" ca="1" si="38"/>
        <v/>
      </c>
    </row>
    <row r="801" spans="1:6" x14ac:dyDescent="0.25">
      <c r="A801">
        <f ca="1">IF('Patient History &amp; Demographics'!X801&gt;10,'Patient History &amp; Demographics'!A801,"")</f>
        <v>133809</v>
      </c>
      <c r="B801" t="str">
        <f ca="1">IF('Patient History &amp; Demographics'!X801&gt;=20,"Acute",IF(AND('Patient History &amp; Demographics'!X801&gt;=10,'Patient History &amp; Demographics'!X801&lt;20),"High","Low"))</f>
        <v>Acute</v>
      </c>
      <c r="C801" t="s">
        <v>24155</v>
      </c>
      <c r="D801">
        <f t="shared" ca="1" si="36"/>
        <v>1024</v>
      </c>
      <c r="E801" t="str">
        <f t="shared" ca="1" si="37"/>
        <v>Rehabilitation</v>
      </c>
      <c r="F801" t="str">
        <f t="shared" ca="1" si="38"/>
        <v>Positive Progress</v>
      </c>
    </row>
    <row r="802" spans="1:6" x14ac:dyDescent="0.25">
      <c r="A802">
        <f ca="1">IF('Patient History &amp; Demographics'!X802&gt;10,'Patient History &amp; Demographics'!A802,"")</f>
        <v>133845</v>
      </c>
      <c r="B802" t="str">
        <f ca="1">IF('Patient History &amp; Demographics'!X802&gt;=20,"Acute",IF(AND('Patient History &amp; Demographics'!X802&gt;=10,'Patient History &amp; Demographics'!X802&lt;20),"High","Low"))</f>
        <v>High</v>
      </c>
      <c r="C802" t="s">
        <v>24155</v>
      </c>
      <c r="D802">
        <f t="shared" ca="1" si="36"/>
        <v>1013</v>
      </c>
      <c r="E802" t="str">
        <f t="shared" ca="1" si="37"/>
        <v>Screening</v>
      </c>
      <c r="F802" t="str">
        <f t="shared" ca="1" si="38"/>
        <v/>
      </c>
    </row>
    <row r="803" spans="1:6" x14ac:dyDescent="0.25">
      <c r="A803">
        <f ca="1">IF('Patient History &amp; Demographics'!X803&gt;10,'Patient History &amp; Demographics'!A803,"")</f>
        <v>133854</v>
      </c>
      <c r="B803" t="str">
        <f ca="1">IF('Patient History &amp; Demographics'!X803&gt;=20,"Acute",IF(AND('Patient History &amp; Demographics'!X803&gt;=10,'Patient History &amp; Demographics'!X803&lt;20),"High","Low"))</f>
        <v>Acute</v>
      </c>
      <c r="C803" t="s">
        <v>24156</v>
      </c>
      <c r="D803" t="str">
        <f t="shared" ca="1" si="36"/>
        <v/>
      </c>
      <c r="E803" t="str">
        <f t="shared" ca="1" si="37"/>
        <v/>
      </c>
      <c r="F803" t="str">
        <f t="shared" ca="1" si="38"/>
        <v/>
      </c>
    </row>
    <row r="804" spans="1:6" x14ac:dyDescent="0.25">
      <c r="A804">
        <f ca="1">IF('Patient History &amp; Demographics'!X804&gt;10,'Patient History &amp; Demographics'!A804,"")</f>
        <v>133863</v>
      </c>
      <c r="B804" t="str">
        <f ca="1">IF('Patient History &amp; Demographics'!X804&gt;=20,"Acute",IF(AND('Patient History &amp; Demographics'!X804&gt;=10,'Patient History &amp; Demographics'!X804&lt;20),"High","Low"))</f>
        <v>High</v>
      </c>
      <c r="C804" t="s">
        <v>24155</v>
      </c>
      <c r="D804">
        <f t="shared" ca="1" si="36"/>
        <v>1013</v>
      </c>
      <c r="E804" t="str">
        <f t="shared" ca="1" si="37"/>
        <v>Rehabilitation</v>
      </c>
      <c r="F804" t="str">
        <f t="shared" ca="1" si="38"/>
        <v>Positive Progress</v>
      </c>
    </row>
    <row r="805" spans="1:6" x14ac:dyDescent="0.25">
      <c r="A805">
        <f ca="1">IF('Patient History &amp; Demographics'!X805&gt;10,'Patient History &amp; Demographics'!A805,"")</f>
        <v>133872</v>
      </c>
      <c r="B805" t="str">
        <f ca="1">IF('Patient History &amp; Demographics'!X805&gt;=20,"Acute",IF(AND('Patient History &amp; Demographics'!X805&gt;=10,'Patient History &amp; Demographics'!X805&lt;20),"High","Low"))</f>
        <v>Acute</v>
      </c>
      <c r="C805" t="s">
        <v>24156</v>
      </c>
      <c r="D805" t="str">
        <f t="shared" ca="1" si="36"/>
        <v/>
      </c>
      <c r="E805" t="str">
        <f t="shared" ca="1" si="37"/>
        <v/>
      </c>
      <c r="F805" t="str">
        <f t="shared" ca="1" si="38"/>
        <v/>
      </c>
    </row>
    <row r="806" spans="1:6" x14ac:dyDescent="0.25">
      <c r="A806">
        <f ca="1">IF('Patient History &amp; Demographics'!X806&gt;10,'Patient History &amp; Demographics'!A806,"")</f>
        <v>133881</v>
      </c>
      <c r="B806" t="str">
        <f ca="1">IF('Patient History &amp; Demographics'!X806&gt;=20,"Acute",IF(AND('Patient History &amp; Demographics'!X806&gt;=10,'Patient History &amp; Demographics'!X806&lt;20),"High","Low"))</f>
        <v>High</v>
      </c>
      <c r="C806" t="s">
        <v>24156</v>
      </c>
      <c r="D806" t="str">
        <f t="shared" ca="1" si="36"/>
        <v/>
      </c>
      <c r="E806" t="str">
        <f t="shared" ca="1" si="37"/>
        <v/>
      </c>
      <c r="F806" t="str">
        <f t="shared" ca="1" si="38"/>
        <v/>
      </c>
    </row>
    <row r="807" spans="1:6" x14ac:dyDescent="0.25">
      <c r="A807">
        <f ca="1">IF('Patient History &amp; Demographics'!X807&gt;10,'Patient History &amp; Demographics'!A807,"")</f>
        <v>133942</v>
      </c>
      <c r="B807" t="str">
        <f ca="1">IF('Patient History &amp; Demographics'!X807&gt;=20,"Acute",IF(AND('Patient History &amp; Demographics'!X807&gt;=10,'Patient History &amp; Demographics'!X807&lt;20),"High","Low"))</f>
        <v>High</v>
      </c>
      <c r="C807" t="s">
        <v>24156</v>
      </c>
      <c r="D807" t="str">
        <f t="shared" ca="1" si="36"/>
        <v/>
      </c>
      <c r="E807" t="str">
        <f t="shared" ca="1" si="37"/>
        <v/>
      </c>
      <c r="F807" t="str">
        <f t="shared" ca="1" si="38"/>
        <v/>
      </c>
    </row>
    <row r="808" spans="1:6" x14ac:dyDescent="0.25">
      <c r="A808" t="str">
        <f ca="1">IF('Patient History &amp; Demographics'!X808&gt;10,'Patient History &amp; Demographics'!A808,"")</f>
        <v/>
      </c>
      <c r="B808" t="str">
        <f ca="1">IF('Patient History &amp; Demographics'!X808&gt;=20,"Acute",IF(AND('Patient History &amp; Demographics'!X808&gt;=10,'Patient History &amp; Demographics'!X808&lt;20),"High","Low"))</f>
        <v>High</v>
      </c>
      <c r="C808" t="s">
        <v>24155</v>
      </c>
      <c r="D808">
        <f t="shared" ca="1" si="36"/>
        <v>1026</v>
      </c>
      <c r="E808" t="str">
        <f t="shared" ca="1" si="37"/>
        <v>Screening</v>
      </c>
      <c r="F808" t="str">
        <f t="shared" ca="1" si="38"/>
        <v/>
      </c>
    </row>
    <row r="809" spans="1:6" x14ac:dyDescent="0.25">
      <c r="A809">
        <f ca="1">IF('Patient History &amp; Demographics'!X809&gt;10,'Patient History &amp; Demographics'!A809,"")</f>
        <v>133960</v>
      </c>
      <c r="B809" t="str">
        <f ca="1">IF('Patient History &amp; Demographics'!X809&gt;=20,"Acute",IF(AND('Patient History &amp; Demographics'!X809&gt;=10,'Patient History &amp; Demographics'!X809&lt;20),"High","Low"))</f>
        <v>High</v>
      </c>
      <c r="C809" t="s">
        <v>24156</v>
      </c>
      <c r="D809" t="str">
        <f t="shared" ca="1" si="36"/>
        <v/>
      </c>
      <c r="E809" t="str">
        <f t="shared" ca="1" si="37"/>
        <v/>
      </c>
      <c r="F809" t="str">
        <f t="shared" ca="1" si="38"/>
        <v/>
      </c>
    </row>
    <row r="810" spans="1:6" x14ac:dyDescent="0.25">
      <c r="A810">
        <f ca="1">IF('Patient History &amp; Demographics'!X810&gt;10,'Patient History &amp; Demographics'!A810,"")</f>
        <v>133979</v>
      </c>
      <c r="B810" t="str">
        <f ca="1">IF('Patient History &amp; Demographics'!X810&gt;=20,"Acute",IF(AND('Patient History &amp; Demographics'!X810&gt;=10,'Patient History &amp; Demographics'!X810&lt;20),"High","Low"))</f>
        <v>Acute</v>
      </c>
      <c r="C810" t="s">
        <v>24156</v>
      </c>
      <c r="D810" t="str">
        <f t="shared" ca="1" si="36"/>
        <v/>
      </c>
      <c r="E810" t="str">
        <f t="shared" ca="1" si="37"/>
        <v/>
      </c>
      <c r="F810" t="str">
        <f t="shared" ca="1" si="38"/>
        <v/>
      </c>
    </row>
    <row r="811" spans="1:6" x14ac:dyDescent="0.25">
      <c r="A811">
        <f ca="1">IF('Patient History &amp; Demographics'!X811&gt;10,'Patient History &amp; Demographics'!A811,"")</f>
        <v>133997</v>
      </c>
      <c r="B811" t="str">
        <f ca="1">IF('Patient History &amp; Demographics'!X811&gt;=20,"Acute",IF(AND('Patient History &amp; Demographics'!X811&gt;=10,'Patient History &amp; Demographics'!X811&lt;20),"High","Low"))</f>
        <v>High</v>
      </c>
      <c r="C811" t="s">
        <v>24155</v>
      </c>
      <c r="D811">
        <f t="shared" ca="1" si="36"/>
        <v>1003</v>
      </c>
      <c r="E811" t="str">
        <f t="shared" ca="1" si="37"/>
        <v>Rehabilitation</v>
      </c>
      <c r="F811" t="str">
        <f t="shared" ca="1" si="38"/>
        <v>Positive Progress</v>
      </c>
    </row>
    <row r="812" spans="1:6" x14ac:dyDescent="0.25">
      <c r="A812" t="str">
        <f ca="1">IF('Patient History &amp; Demographics'!X812&gt;10,'Patient History &amp; Demographics'!A812,"")</f>
        <v/>
      </c>
      <c r="B812" t="str">
        <f ca="1">IF('Patient History &amp; Demographics'!X812&gt;=20,"Acute",IF(AND('Patient History &amp; Demographics'!X812&gt;=10,'Patient History &amp; Demographics'!X812&lt;20),"High","Low"))</f>
        <v>High</v>
      </c>
      <c r="C812" t="s">
        <v>24156</v>
      </c>
      <c r="D812" t="str">
        <f t="shared" ca="1" si="36"/>
        <v/>
      </c>
      <c r="E812" t="str">
        <f t="shared" ca="1" si="37"/>
        <v/>
      </c>
      <c r="F812" t="str">
        <f t="shared" ca="1" si="38"/>
        <v/>
      </c>
    </row>
    <row r="813" spans="1:6" x14ac:dyDescent="0.25">
      <c r="A813">
        <f ca="1">IF('Patient History &amp; Demographics'!X813&gt;10,'Patient History &amp; Demographics'!A813,"")</f>
        <v>134079</v>
      </c>
      <c r="B813" t="str">
        <f ca="1">IF('Patient History &amp; Demographics'!X813&gt;=20,"Acute",IF(AND('Patient History &amp; Demographics'!X813&gt;=10,'Patient History &amp; Demographics'!X813&lt;20),"High","Low"))</f>
        <v>Acute</v>
      </c>
      <c r="C813" t="s">
        <v>24155</v>
      </c>
      <c r="D813">
        <f t="shared" ca="1" si="36"/>
        <v>1007</v>
      </c>
      <c r="E813" t="str">
        <f t="shared" ca="1" si="37"/>
        <v>Rehabilitation</v>
      </c>
      <c r="F813" t="str">
        <f t="shared" ca="1" si="38"/>
        <v>No Progress</v>
      </c>
    </row>
    <row r="814" spans="1:6" x14ac:dyDescent="0.25">
      <c r="A814">
        <f ca="1">IF('Patient History &amp; Demographics'!X814&gt;10,'Patient History &amp; Demographics'!A814,"")</f>
        <v>134097</v>
      </c>
      <c r="B814" t="str">
        <f ca="1">IF('Patient History &amp; Demographics'!X814&gt;=20,"Acute",IF(AND('Patient History &amp; Demographics'!X814&gt;=10,'Patient History &amp; Demographics'!X814&lt;20),"High","Low"))</f>
        <v>High</v>
      </c>
      <c r="C814" t="s">
        <v>24156</v>
      </c>
      <c r="D814" t="str">
        <f t="shared" ca="1" si="36"/>
        <v/>
      </c>
      <c r="E814" t="str">
        <f t="shared" ca="1" si="37"/>
        <v/>
      </c>
      <c r="F814" t="str">
        <f t="shared" ca="1" si="38"/>
        <v/>
      </c>
    </row>
    <row r="815" spans="1:6" x14ac:dyDescent="0.25">
      <c r="A815">
        <f ca="1">IF('Patient History &amp; Demographics'!X815&gt;10,'Patient History &amp; Demographics'!A815,"")</f>
        <v>134112</v>
      </c>
      <c r="B815" t="str">
        <f ca="1">IF('Patient History &amp; Demographics'!X815&gt;=20,"Acute",IF(AND('Patient History &amp; Demographics'!X815&gt;=10,'Patient History &amp; Demographics'!X815&lt;20),"High","Low"))</f>
        <v>High</v>
      </c>
      <c r="C815" t="s">
        <v>24155</v>
      </c>
      <c r="D815">
        <f t="shared" ca="1" si="36"/>
        <v>1007</v>
      </c>
      <c r="E815" t="str">
        <f t="shared" ca="1" si="37"/>
        <v>Screening</v>
      </c>
      <c r="F815" t="str">
        <f t="shared" ca="1" si="38"/>
        <v/>
      </c>
    </row>
    <row r="816" spans="1:6" x14ac:dyDescent="0.25">
      <c r="A816">
        <f ca="1">IF('Patient History &amp; Demographics'!X816&gt;10,'Patient History &amp; Demographics'!A816,"")</f>
        <v>134121</v>
      </c>
      <c r="B816" t="str">
        <f ca="1">IF('Patient History &amp; Demographics'!X816&gt;=20,"Acute",IF(AND('Patient History &amp; Demographics'!X816&gt;=10,'Patient History &amp; Demographics'!X816&lt;20),"High","Low"))</f>
        <v>High</v>
      </c>
      <c r="C816" t="s">
        <v>24155</v>
      </c>
      <c r="D816">
        <f t="shared" ca="1" si="36"/>
        <v>1009</v>
      </c>
      <c r="E816" t="str">
        <f t="shared" ca="1" si="37"/>
        <v>Screening</v>
      </c>
      <c r="F816" t="str">
        <f t="shared" ca="1" si="38"/>
        <v/>
      </c>
    </row>
    <row r="817" spans="1:6" x14ac:dyDescent="0.25">
      <c r="A817">
        <f ca="1">IF('Patient History &amp; Demographics'!X817&gt;10,'Patient History &amp; Demographics'!A817,"")</f>
        <v>134130</v>
      </c>
      <c r="B817" t="str">
        <f ca="1">IF('Patient History &amp; Demographics'!X817&gt;=20,"Acute",IF(AND('Patient History &amp; Demographics'!X817&gt;=10,'Patient History &amp; Demographics'!X817&lt;20),"High","Low"))</f>
        <v>Acute</v>
      </c>
      <c r="C817" t="s">
        <v>24156</v>
      </c>
      <c r="D817" t="str">
        <f t="shared" ca="1" si="36"/>
        <v/>
      </c>
      <c r="E817" t="str">
        <f t="shared" ca="1" si="37"/>
        <v/>
      </c>
      <c r="F817" t="str">
        <f t="shared" ca="1" si="38"/>
        <v/>
      </c>
    </row>
    <row r="818" spans="1:6" x14ac:dyDescent="0.25">
      <c r="A818" t="str">
        <f ca="1">IF('Patient History &amp; Demographics'!X818&gt;10,'Patient History &amp; Demographics'!A818,"")</f>
        <v/>
      </c>
      <c r="B818" t="str">
        <f ca="1">IF('Patient History &amp; Demographics'!X818&gt;=20,"Acute",IF(AND('Patient History &amp; Demographics'!X818&gt;=10,'Patient History &amp; Demographics'!X818&lt;20),"High","Low"))</f>
        <v>Low</v>
      </c>
      <c r="C818" t="s">
        <v>24156</v>
      </c>
      <c r="D818" t="str">
        <f t="shared" ca="1" si="36"/>
        <v/>
      </c>
      <c r="E818" t="str">
        <f t="shared" ca="1" si="37"/>
        <v/>
      </c>
      <c r="F818" t="str">
        <f t="shared" ca="1" si="38"/>
        <v/>
      </c>
    </row>
    <row r="819" spans="1:6" x14ac:dyDescent="0.25">
      <c r="A819" t="str">
        <f ca="1">IF('Patient History &amp; Demographics'!X819&gt;10,'Patient History &amp; Demographics'!A819,"")</f>
        <v/>
      </c>
      <c r="B819" t="str">
        <f ca="1">IF('Patient History &amp; Demographics'!X819&gt;=20,"Acute",IF(AND('Patient History &amp; Demographics'!X819&gt;=10,'Patient History &amp; Demographics'!X819&lt;20),"High","Low"))</f>
        <v>Low</v>
      </c>
      <c r="C819" t="s">
        <v>24155</v>
      </c>
      <c r="D819">
        <f t="shared" ca="1" si="36"/>
        <v>1018</v>
      </c>
      <c r="E819" t="str">
        <f t="shared" ca="1" si="37"/>
        <v>Rehabilitation</v>
      </c>
      <c r="F819" t="str">
        <f t="shared" ca="1" si="38"/>
        <v>No Progress</v>
      </c>
    </row>
    <row r="820" spans="1:6" x14ac:dyDescent="0.25">
      <c r="A820">
        <f ca="1">IF('Patient History &amp; Demographics'!X820&gt;10,'Patient History &amp; Demographics'!A820,"")</f>
        <v>134237</v>
      </c>
      <c r="B820" t="str">
        <f ca="1">IF('Patient History &amp; Demographics'!X820&gt;=20,"Acute",IF(AND('Patient History &amp; Demographics'!X820&gt;=10,'Patient History &amp; Demographics'!X820&lt;20),"High","Low"))</f>
        <v>High</v>
      </c>
      <c r="C820" t="s">
        <v>24155</v>
      </c>
      <c r="D820">
        <f t="shared" ca="1" si="36"/>
        <v>1022</v>
      </c>
      <c r="E820" t="str">
        <f t="shared" ca="1" si="37"/>
        <v>Rehabilitation</v>
      </c>
      <c r="F820" t="str">
        <f t="shared" ca="1" si="38"/>
        <v>Positive Progress</v>
      </c>
    </row>
    <row r="821" spans="1:6" x14ac:dyDescent="0.25">
      <c r="A821" t="str">
        <f ca="1">IF('Patient History &amp; Demographics'!X821&gt;10,'Patient History &amp; Demographics'!A821,"")</f>
        <v/>
      </c>
      <c r="B821" t="str">
        <f ca="1">IF('Patient History &amp; Demographics'!X821&gt;=20,"Acute",IF(AND('Patient History &amp; Demographics'!X821&gt;=10,'Patient History &amp; Demographics'!X821&lt;20),"High","Low"))</f>
        <v>Low</v>
      </c>
      <c r="C821" t="s">
        <v>24155</v>
      </c>
      <c r="D821">
        <f t="shared" ca="1" si="36"/>
        <v>1012</v>
      </c>
      <c r="E821" t="str">
        <f t="shared" ca="1" si="37"/>
        <v>Screening</v>
      </c>
      <c r="F821" t="str">
        <f t="shared" ca="1" si="38"/>
        <v/>
      </c>
    </row>
    <row r="822" spans="1:6" x14ac:dyDescent="0.25">
      <c r="A822">
        <f ca="1">IF('Patient History &amp; Demographics'!X822&gt;10,'Patient History &amp; Demographics'!A822,"")</f>
        <v>134307</v>
      </c>
      <c r="B822" t="str">
        <f ca="1">IF('Patient History &amp; Demographics'!X822&gt;=20,"Acute",IF(AND('Patient History &amp; Demographics'!X822&gt;=10,'Patient History &amp; Demographics'!X822&lt;20),"High","Low"))</f>
        <v>High</v>
      </c>
      <c r="C822" t="s">
        <v>24155</v>
      </c>
      <c r="D822">
        <f t="shared" ca="1" si="36"/>
        <v>1017</v>
      </c>
      <c r="E822" t="str">
        <f t="shared" ca="1" si="37"/>
        <v>Screening</v>
      </c>
      <c r="F822" t="str">
        <f t="shared" ca="1" si="38"/>
        <v/>
      </c>
    </row>
    <row r="823" spans="1:6" x14ac:dyDescent="0.25">
      <c r="A823">
        <f ca="1">IF('Patient History &amp; Demographics'!X823&gt;10,'Patient History &amp; Demographics'!A823,"")</f>
        <v>134343</v>
      </c>
      <c r="B823" t="str">
        <f ca="1">IF('Patient History &amp; Demographics'!X823&gt;=20,"Acute",IF(AND('Patient History &amp; Demographics'!X823&gt;=10,'Patient History &amp; Demographics'!X823&lt;20),"High","Low"))</f>
        <v>High</v>
      </c>
      <c r="C823" t="s">
        <v>24155</v>
      </c>
      <c r="D823">
        <f t="shared" ca="1" si="36"/>
        <v>1017</v>
      </c>
      <c r="E823" t="str">
        <f t="shared" ca="1" si="37"/>
        <v>Rehabilitation</v>
      </c>
      <c r="F823" t="str">
        <f t="shared" ca="1" si="38"/>
        <v>Positive Progress</v>
      </c>
    </row>
    <row r="824" spans="1:6" x14ac:dyDescent="0.25">
      <c r="A824">
        <f ca="1">IF('Patient History &amp; Demographics'!X824&gt;10,'Patient History &amp; Demographics'!A824,"")</f>
        <v>134422</v>
      </c>
      <c r="B824" t="str">
        <f ca="1">IF('Patient History &amp; Demographics'!X824&gt;=20,"Acute",IF(AND('Patient History &amp; Demographics'!X824&gt;=10,'Patient History &amp; Demographics'!X824&lt;20),"High","Low"))</f>
        <v>Acute</v>
      </c>
      <c r="C824" t="s">
        <v>24155</v>
      </c>
      <c r="D824">
        <f t="shared" ca="1" si="36"/>
        <v>1010</v>
      </c>
      <c r="E824" t="str">
        <f t="shared" ca="1" si="37"/>
        <v>Screening</v>
      </c>
      <c r="F824" t="str">
        <f t="shared" ca="1" si="38"/>
        <v/>
      </c>
    </row>
    <row r="825" spans="1:6" x14ac:dyDescent="0.25">
      <c r="A825">
        <f ca="1">IF('Patient History &amp; Demographics'!X825&gt;10,'Patient History &amp; Demographics'!A825,"")</f>
        <v>134495</v>
      </c>
      <c r="B825" t="str">
        <f ca="1">IF('Patient History &amp; Demographics'!X825&gt;=20,"Acute",IF(AND('Patient History &amp; Demographics'!X825&gt;=10,'Patient History &amp; Demographics'!X825&lt;20),"High","Low"))</f>
        <v>High</v>
      </c>
      <c r="C825" t="s">
        <v>24155</v>
      </c>
      <c r="D825">
        <f t="shared" ca="1" si="36"/>
        <v>1017</v>
      </c>
      <c r="E825" t="str">
        <f t="shared" ca="1" si="37"/>
        <v>Screening</v>
      </c>
      <c r="F825" t="str">
        <f t="shared" ca="1" si="38"/>
        <v/>
      </c>
    </row>
    <row r="826" spans="1:6" x14ac:dyDescent="0.25">
      <c r="A826">
        <f ca="1">IF('Patient History &amp; Demographics'!X826&gt;10,'Patient History &amp; Demographics'!A826,"")</f>
        <v>134510</v>
      </c>
      <c r="B826" t="str">
        <f ca="1">IF('Patient History &amp; Demographics'!X826&gt;=20,"Acute",IF(AND('Patient History &amp; Demographics'!X826&gt;=10,'Patient History &amp; Demographics'!X826&lt;20),"High","Low"))</f>
        <v>High</v>
      </c>
      <c r="C826" t="s">
        <v>24155</v>
      </c>
      <c r="D826">
        <f t="shared" ca="1" si="36"/>
        <v>1026</v>
      </c>
      <c r="E826" t="str">
        <f t="shared" ca="1" si="37"/>
        <v>Rehabilitation</v>
      </c>
      <c r="F826" t="str">
        <f t="shared" ca="1" si="38"/>
        <v>Positive Progress</v>
      </c>
    </row>
    <row r="827" spans="1:6" x14ac:dyDescent="0.25">
      <c r="A827">
        <f ca="1">IF('Patient History &amp; Demographics'!X827&gt;10,'Patient History &amp; Demographics'!A827,"")</f>
        <v>134529</v>
      </c>
      <c r="B827" t="str">
        <f ca="1">IF('Patient History &amp; Demographics'!X827&gt;=20,"Acute",IF(AND('Patient History &amp; Demographics'!X827&gt;=10,'Patient History &amp; Demographics'!X827&lt;20),"High","Low"))</f>
        <v>High</v>
      </c>
      <c r="C827" t="s">
        <v>24156</v>
      </c>
      <c r="D827" t="str">
        <f t="shared" ca="1" si="36"/>
        <v/>
      </c>
      <c r="E827" t="str">
        <f t="shared" ca="1" si="37"/>
        <v/>
      </c>
      <c r="F827" t="str">
        <f t="shared" ca="1" si="38"/>
        <v/>
      </c>
    </row>
    <row r="828" spans="1:6" x14ac:dyDescent="0.25">
      <c r="A828">
        <f ca="1">IF('Patient History &amp; Demographics'!X828&gt;10,'Patient History &amp; Demographics'!A828,"")</f>
        <v>134574</v>
      </c>
      <c r="B828" t="str">
        <f ca="1">IF('Patient History &amp; Demographics'!X828&gt;=20,"Acute",IF(AND('Patient History &amp; Demographics'!X828&gt;=10,'Patient History &amp; Demographics'!X828&lt;20),"High","Low"))</f>
        <v>High</v>
      </c>
      <c r="C828" t="s">
        <v>24156</v>
      </c>
      <c r="D828" t="str">
        <f t="shared" ca="1" si="36"/>
        <v/>
      </c>
      <c r="E828" t="str">
        <f t="shared" ca="1" si="37"/>
        <v/>
      </c>
      <c r="F828" t="str">
        <f t="shared" ca="1" si="38"/>
        <v/>
      </c>
    </row>
    <row r="829" spans="1:6" x14ac:dyDescent="0.25">
      <c r="A829">
        <f ca="1">IF('Patient History &amp; Demographics'!X829&gt;10,'Patient History &amp; Demographics'!A829,"")</f>
        <v>134608</v>
      </c>
      <c r="B829" t="str">
        <f ca="1">IF('Patient History &amp; Demographics'!X829&gt;=20,"Acute",IF(AND('Patient History &amp; Demographics'!X829&gt;=10,'Patient History &amp; Demographics'!X829&lt;20),"High","Low"))</f>
        <v>High</v>
      </c>
      <c r="C829" t="s">
        <v>24155</v>
      </c>
      <c r="D829">
        <f t="shared" ca="1" si="36"/>
        <v>1007</v>
      </c>
      <c r="E829" t="str">
        <f t="shared" ca="1" si="37"/>
        <v>Screening</v>
      </c>
      <c r="F829" t="str">
        <f t="shared" ca="1" si="38"/>
        <v/>
      </c>
    </row>
    <row r="830" spans="1:6" x14ac:dyDescent="0.25">
      <c r="A830">
        <f ca="1">IF('Patient History &amp; Demographics'!X830&gt;10,'Patient History &amp; Demographics'!A830,"")</f>
        <v>134680</v>
      </c>
      <c r="B830" t="str">
        <f ca="1">IF('Patient History &amp; Demographics'!X830&gt;=20,"Acute",IF(AND('Patient History &amp; Demographics'!X830&gt;=10,'Patient History &amp; Demographics'!X830&lt;20),"High","Low"))</f>
        <v>High</v>
      </c>
      <c r="C830" t="s">
        <v>24156</v>
      </c>
      <c r="D830" t="str">
        <f t="shared" ca="1" si="36"/>
        <v/>
      </c>
      <c r="E830" t="str">
        <f t="shared" ca="1" si="37"/>
        <v/>
      </c>
      <c r="F830" t="str">
        <f t="shared" ca="1" si="38"/>
        <v/>
      </c>
    </row>
    <row r="831" spans="1:6" x14ac:dyDescent="0.25">
      <c r="A831" t="str">
        <f ca="1">IF('Patient History &amp; Demographics'!X831&gt;10,'Patient History &amp; Demographics'!A831,"")</f>
        <v/>
      </c>
      <c r="B831" t="str">
        <f ca="1">IF('Patient History &amp; Demographics'!X831&gt;=20,"Acute",IF(AND('Patient History &amp; Demographics'!X831&gt;=10,'Patient History &amp; Demographics'!X831&lt;20),"High","Low"))</f>
        <v>High</v>
      </c>
      <c r="C831" t="s">
        <v>24156</v>
      </c>
      <c r="D831" t="str">
        <f t="shared" ca="1" si="36"/>
        <v/>
      </c>
      <c r="E831" t="str">
        <f t="shared" ca="1" si="37"/>
        <v/>
      </c>
      <c r="F831" t="str">
        <f t="shared" ca="1" si="38"/>
        <v/>
      </c>
    </row>
    <row r="832" spans="1:6" x14ac:dyDescent="0.25">
      <c r="A832">
        <f ca="1">IF('Patient History &amp; Demographics'!X832&gt;10,'Patient History &amp; Demographics'!A832,"")</f>
        <v>134811</v>
      </c>
      <c r="B832" t="str">
        <f ca="1">IF('Patient History &amp; Demographics'!X832&gt;=20,"Acute",IF(AND('Patient History &amp; Demographics'!X832&gt;=10,'Patient History &amp; Demographics'!X832&lt;20),"High","Low"))</f>
        <v>Acute</v>
      </c>
      <c r="C832" t="s">
        <v>24156</v>
      </c>
      <c r="D832" t="str">
        <f t="shared" ca="1" si="36"/>
        <v/>
      </c>
      <c r="E832" t="str">
        <f t="shared" ca="1" si="37"/>
        <v/>
      </c>
      <c r="F832" t="str">
        <f t="shared" ca="1" si="38"/>
        <v/>
      </c>
    </row>
    <row r="833" spans="1:6" x14ac:dyDescent="0.25">
      <c r="A833">
        <f ca="1">IF('Patient History &amp; Demographics'!X833&gt;10,'Patient History &amp; Demographics'!A833,"")</f>
        <v>134909</v>
      </c>
      <c r="B833" t="str">
        <f ca="1">IF('Patient History &amp; Demographics'!X833&gt;=20,"Acute",IF(AND('Patient History &amp; Demographics'!X833&gt;=10,'Patient History &amp; Demographics'!X833&lt;20),"High","Low"))</f>
        <v>Acute</v>
      </c>
      <c r="C833" t="s">
        <v>24156</v>
      </c>
      <c r="D833" t="str">
        <f t="shared" ca="1" si="36"/>
        <v/>
      </c>
      <c r="E833" t="str">
        <f t="shared" ca="1" si="37"/>
        <v/>
      </c>
      <c r="F833" t="str">
        <f t="shared" ca="1" si="38"/>
        <v/>
      </c>
    </row>
    <row r="834" spans="1:6" x14ac:dyDescent="0.25">
      <c r="A834" t="str">
        <f ca="1">IF('Patient History &amp; Demographics'!X834&gt;10,'Patient History &amp; Demographics'!A834,"")</f>
        <v/>
      </c>
      <c r="B834" t="str">
        <f ca="1">IF('Patient History &amp; Demographics'!X834&gt;=20,"Acute",IF(AND('Patient History &amp; Demographics'!X834&gt;=10,'Patient History &amp; Demographics'!X834&lt;20),"High","Low"))</f>
        <v>High</v>
      </c>
      <c r="C834" t="s">
        <v>24155</v>
      </c>
      <c r="D834">
        <f t="shared" ref="D834:D897" ca="1" si="39">IF(C834="Yes",CHOOSE(RANDBETWEEN(1,27),1001,1002,1003,1004,1005,1006,1007,1008,1009,1010,1011,1012,1013,1014,1015,1016,1017,1018,
1019,1020,1021,1022,1023,1024,1025,1026,1027,1028),"")</f>
        <v>1022</v>
      </c>
      <c r="E834" t="str">
        <f t="shared" ca="1" si="37"/>
        <v>Screening</v>
      </c>
      <c r="F834" t="str">
        <f t="shared" ca="1" si="38"/>
        <v/>
      </c>
    </row>
    <row r="835" spans="1:6" x14ac:dyDescent="0.25">
      <c r="A835">
        <f ca="1">IF('Patient History &amp; Demographics'!X835&gt;10,'Patient History &amp; Demographics'!A835,"")</f>
        <v>135063</v>
      </c>
      <c r="B835" t="str">
        <f ca="1">IF('Patient History &amp; Demographics'!X835&gt;=20,"Acute",IF(AND('Patient History &amp; Demographics'!X835&gt;=10,'Patient History &amp; Demographics'!X835&lt;20),"High","Low"))</f>
        <v>Acute</v>
      </c>
      <c r="C835" t="s">
        <v>24155</v>
      </c>
      <c r="D835">
        <f t="shared" ca="1" si="39"/>
        <v>1003</v>
      </c>
      <c r="E835" t="str">
        <f t="shared" ref="E835:E898" ca="1" si="40">IF(C835="Yes",CHOOSE(RANDBETWEEN(1,2),"Screening","Rehabilitation"),"")</f>
        <v>Rehabilitation</v>
      </c>
      <c r="F835" t="str">
        <f t="shared" ref="F835:F898" ca="1" si="41">IF(E835="Rehabilitation",CHOOSE(RANDBETWEEN(1,4),"Positive Progress","No Progress","Condition Deteriorated","Cured"),"")</f>
        <v>Positive Progress</v>
      </c>
    </row>
    <row r="836" spans="1:6" x14ac:dyDescent="0.25">
      <c r="A836">
        <f ca="1">IF('Patient History &amp; Demographics'!X836&gt;10,'Patient History &amp; Demographics'!A836,"")</f>
        <v>135081</v>
      </c>
      <c r="B836" t="str">
        <f ca="1">IF('Patient History &amp; Demographics'!X836&gt;=20,"Acute",IF(AND('Patient History &amp; Demographics'!X836&gt;=10,'Patient History &amp; Demographics'!X836&lt;20),"High","Low"))</f>
        <v>High</v>
      </c>
      <c r="C836" t="s">
        <v>24155</v>
      </c>
      <c r="D836">
        <f t="shared" ca="1" si="39"/>
        <v>1013</v>
      </c>
      <c r="E836" t="str">
        <f t="shared" ca="1" si="40"/>
        <v>Rehabilitation</v>
      </c>
      <c r="F836" t="str">
        <f t="shared" ca="1" si="41"/>
        <v>Cured</v>
      </c>
    </row>
    <row r="837" spans="1:6" x14ac:dyDescent="0.25">
      <c r="A837">
        <f ca="1">IF('Patient History &amp; Demographics'!X837&gt;10,'Patient History &amp; Demographics'!A837,"")</f>
        <v>135124</v>
      </c>
      <c r="B837" t="str">
        <f ca="1">IF('Patient History &amp; Demographics'!X837&gt;=20,"Acute",IF(AND('Patient History &amp; Demographics'!X837&gt;=10,'Patient History &amp; Demographics'!X837&lt;20),"High","Low"))</f>
        <v>High</v>
      </c>
      <c r="C837" t="s">
        <v>24155</v>
      </c>
      <c r="D837">
        <f t="shared" ca="1" si="39"/>
        <v>1025</v>
      </c>
      <c r="E837" t="str">
        <f t="shared" ca="1" si="40"/>
        <v>Rehabilitation</v>
      </c>
      <c r="F837" t="str">
        <f t="shared" ca="1" si="41"/>
        <v>Condition Deteriorated</v>
      </c>
    </row>
    <row r="838" spans="1:6" x14ac:dyDescent="0.25">
      <c r="A838">
        <f ca="1">IF('Patient History &amp; Demographics'!X838&gt;10,'Patient History &amp; Demographics'!A838,"")</f>
        <v>135142</v>
      </c>
      <c r="B838" t="str">
        <f ca="1">IF('Patient History &amp; Demographics'!X838&gt;=20,"Acute",IF(AND('Patient History &amp; Demographics'!X838&gt;=10,'Patient History &amp; Demographics'!X838&lt;20),"High","Low"))</f>
        <v>High</v>
      </c>
      <c r="C838" t="s">
        <v>24155</v>
      </c>
      <c r="D838">
        <f t="shared" ca="1" si="39"/>
        <v>1013</v>
      </c>
      <c r="E838" t="str">
        <f t="shared" ca="1" si="40"/>
        <v>Screening</v>
      </c>
      <c r="F838" t="str">
        <f t="shared" ca="1" si="41"/>
        <v/>
      </c>
    </row>
    <row r="839" spans="1:6" x14ac:dyDescent="0.25">
      <c r="A839">
        <f ca="1">IF('Patient History &amp; Demographics'!X839&gt;10,'Patient History &amp; Demographics'!A839,"")</f>
        <v>135160</v>
      </c>
      <c r="B839" t="str">
        <f ca="1">IF('Patient History &amp; Demographics'!X839&gt;=20,"Acute",IF(AND('Patient History &amp; Demographics'!X839&gt;=10,'Patient History &amp; Demographics'!X839&lt;20),"High","Low"))</f>
        <v>Acute</v>
      </c>
      <c r="C839" t="s">
        <v>24156</v>
      </c>
      <c r="D839" t="str">
        <f t="shared" ca="1" si="39"/>
        <v/>
      </c>
      <c r="E839" t="str">
        <f t="shared" ca="1" si="40"/>
        <v/>
      </c>
      <c r="F839" t="str">
        <f t="shared" ca="1" si="41"/>
        <v/>
      </c>
    </row>
    <row r="840" spans="1:6" x14ac:dyDescent="0.25">
      <c r="A840" t="str">
        <f ca="1">IF('Patient History &amp; Demographics'!X840&gt;10,'Patient History &amp; Demographics'!A840,"")</f>
        <v/>
      </c>
      <c r="B840" t="str">
        <f ca="1">IF('Patient History &amp; Demographics'!X840&gt;=20,"Acute",IF(AND('Patient History &amp; Demographics'!X840&gt;=10,'Patient History &amp; Demographics'!X840&lt;20),"High","Low"))</f>
        <v>High</v>
      </c>
      <c r="C840" t="s">
        <v>24156</v>
      </c>
      <c r="D840" t="str">
        <f t="shared" ca="1" si="39"/>
        <v/>
      </c>
      <c r="E840" t="str">
        <f t="shared" ca="1" si="40"/>
        <v/>
      </c>
      <c r="F840" t="str">
        <f t="shared" ca="1" si="41"/>
        <v/>
      </c>
    </row>
    <row r="841" spans="1:6" x14ac:dyDescent="0.25">
      <c r="A841">
        <f ca="1">IF('Patient History &amp; Demographics'!X841&gt;10,'Patient History &amp; Demographics'!A841,"")</f>
        <v>135188</v>
      </c>
      <c r="B841" t="str">
        <f ca="1">IF('Patient History &amp; Demographics'!X841&gt;=20,"Acute",IF(AND('Patient History &amp; Demographics'!X841&gt;=10,'Patient History &amp; Demographics'!X841&lt;20),"High","Low"))</f>
        <v>High</v>
      </c>
      <c r="C841" t="s">
        <v>24155</v>
      </c>
      <c r="D841">
        <f t="shared" ca="1" si="39"/>
        <v>1025</v>
      </c>
      <c r="E841" t="str">
        <f t="shared" ca="1" si="40"/>
        <v>Screening</v>
      </c>
      <c r="F841" t="str">
        <f t="shared" ca="1" si="41"/>
        <v/>
      </c>
    </row>
    <row r="842" spans="1:6" x14ac:dyDescent="0.25">
      <c r="A842">
        <f ca="1">IF('Patient History &amp; Demographics'!X842&gt;10,'Patient History &amp; Demographics'!A842,"")</f>
        <v>135267</v>
      </c>
      <c r="B842" t="str">
        <f ca="1">IF('Patient History &amp; Demographics'!X842&gt;=20,"Acute",IF(AND('Patient History &amp; Demographics'!X842&gt;=10,'Patient History &amp; Demographics'!X842&lt;20),"High","Low"))</f>
        <v>High</v>
      </c>
      <c r="C842" t="s">
        <v>24156</v>
      </c>
      <c r="D842" t="str">
        <f t="shared" ca="1" si="39"/>
        <v/>
      </c>
      <c r="E842" t="str">
        <f t="shared" ca="1" si="40"/>
        <v/>
      </c>
      <c r="F842" t="str">
        <f t="shared" ca="1" si="41"/>
        <v/>
      </c>
    </row>
    <row r="843" spans="1:6" x14ac:dyDescent="0.25">
      <c r="A843">
        <f ca="1">IF('Patient History &amp; Demographics'!X843&gt;10,'Patient History &amp; Demographics'!A843,"")</f>
        <v>135276</v>
      </c>
      <c r="B843" t="str">
        <f ca="1">IF('Patient History &amp; Demographics'!X843&gt;=20,"Acute",IF(AND('Patient History &amp; Demographics'!X843&gt;=10,'Patient History &amp; Demographics'!X843&lt;20),"High","Low"))</f>
        <v>High</v>
      </c>
      <c r="C843" t="s">
        <v>24156</v>
      </c>
      <c r="D843" t="str">
        <f t="shared" ca="1" si="39"/>
        <v/>
      </c>
      <c r="E843" t="str">
        <f t="shared" ca="1" si="40"/>
        <v/>
      </c>
      <c r="F843" t="str">
        <f t="shared" ca="1" si="41"/>
        <v/>
      </c>
    </row>
    <row r="844" spans="1:6" x14ac:dyDescent="0.25">
      <c r="A844">
        <f ca="1">IF('Patient History &amp; Demographics'!X844&gt;10,'Patient History &amp; Demographics'!A844,"")</f>
        <v>135294</v>
      </c>
      <c r="B844" t="str">
        <f ca="1">IF('Patient History &amp; Demographics'!X844&gt;=20,"Acute",IF(AND('Patient History &amp; Demographics'!X844&gt;=10,'Patient History &amp; Demographics'!X844&lt;20),"High","Low"))</f>
        <v>High</v>
      </c>
      <c r="C844" t="s">
        <v>24155</v>
      </c>
      <c r="D844">
        <f t="shared" ca="1" si="39"/>
        <v>1003</v>
      </c>
      <c r="E844" t="str">
        <f t="shared" ca="1" si="40"/>
        <v>Rehabilitation</v>
      </c>
      <c r="F844" t="str">
        <f t="shared" ca="1" si="41"/>
        <v>No Progress</v>
      </c>
    </row>
    <row r="845" spans="1:6" x14ac:dyDescent="0.25">
      <c r="A845">
        <f ca="1">IF('Patient History &amp; Demographics'!X845&gt;10,'Patient History &amp; Demographics'!A845,"")</f>
        <v>135337</v>
      </c>
      <c r="B845" t="str">
        <f ca="1">IF('Patient History &amp; Demographics'!X845&gt;=20,"Acute",IF(AND('Patient History &amp; Demographics'!X845&gt;=10,'Patient History &amp; Demographics'!X845&lt;20),"High","Low"))</f>
        <v>High</v>
      </c>
      <c r="C845" t="s">
        <v>24155</v>
      </c>
      <c r="D845">
        <f t="shared" ca="1" si="39"/>
        <v>1022</v>
      </c>
      <c r="E845" t="str">
        <f t="shared" ca="1" si="40"/>
        <v>Screening</v>
      </c>
      <c r="F845" t="str">
        <f t="shared" ca="1" si="41"/>
        <v/>
      </c>
    </row>
    <row r="846" spans="1:6" x14ac:dyDescent="0.25">
      <c r="A846">
        <f ca="1">IF('Patient History &amp; Demographics'!X846&gt;10,'Patient History &amp; Demographics'!A846,"")</f>
        <v>135364</v>
      </c>
      <c r="B846" t="str">
        <f ca="1">IF('Patient History &amp; Demographics'!X846&gt;=20,"Acute",IF(AND('Patient History &amp; Demographics'!X846&gt;=10,'Patient History &amp; Demographics'!X846&lt;20),"High","Low"))</f>
        <v>High</v>
      </c>
      <c r="C846" t="s">
        <v>24155</v>
      </c>
      <c r="D846">
        <f t="shared" ca="1" si="39"/>
        <v>1004</v>
      </c>
      <c r="E846" t="str">
        <f t="shared" ca="1" si="40"/>
        <v>Rehabilitation</v>
      </c>
      <c r="F846" t="str">
        <f t="shared" ca="1" si="41"/>
        <v>No Progress</v>
      </c>
    </row>
    <row r="847" spans="1:6" x14ac:dyDescent="0.25">
      <c r="A847">
        <f ca="1">IF('Patient History &amp; Demographics'!X847&gt;10,'Patient History &amp; Demographics'!A847,"")</f>
        <v>135391</v>
      </c>
      <c r="B847" t="str">
        <f ca="1">IF('Patient History &amp; Demographics'!X847&gt;=20,"Acute",IF(AND('Patient History &amp; Demographics'!X847&gt;=10,'Patient History &amp; Demographics'!X847&lt;20),"High","Low"))</f>
        <v>High</v>
      </c>
      <c r="C847" t="s">
        <v>24156</v>
      </c>
      <c r="D847" t="str">
        <f t="shared" ca="1" si="39"/>
        <v/>
      </c>
      <c r="E847" t="str">
        <f t="shared" ca="1" si="40"/>
        <v/>
      </c>
      <c r="F847" t="str">
        <f t="shared" ca="1" si="41"/>
        <v/>
      </c>
    </row>
    <row r="848" spans="1:6" x14ac:dyDescent="0.25">
      <c r="A848">
        <f ca="1">IF('Patient History &amp; Demographics'!X848&gt;10,'Patient History &amp; Demographics'!A848,"")</f>
        <v>135407</v>
      </c>
      <c r="B848" t="str">
        <f ca="1">IF('Patient History &amp; Demographics'!X848&gt;=20,"Acute",IF(AND('Patient History &amp; Demographics'!X848&gt;=10,'Patient History &amp; Demographics'!X848&lt;20),"High","Low"))</f>
        <v>High</v>
      </c>
      <c r="C848" t="s">
        <v>24155</v>
      </c>
      <c r="D848">
        <f t="shared" ca="1" si="39"/>
        <v>1004</v>
      </c>
      <c r="E848" t="str">
        <f t="shared" ca="1" si="40"/>
        <v>Rehabilitation</v>
      </c>
      <c r="F848" t="str">
        <f t="shared" ca="1" si="41"/>
        <v>Cured</v>
      </c>
    </row>
    <row r="849" spans="1:6" x14ac:dyDescent="0.25">
      <c r="A849">
        <f ca="1">IF('Patient History &amp; Demographics'!X849&gt;10,'Patient History &amp; Demographics'!A849,"")</f>
        <v>135416</v>
      </c>
      <c r="B849" t="str">
        <f ca="1">IF('Patient History &amp; Demographics'!X849&gt;=20,"Acute",IF(AND('Patient History &amp; Demographics'!X849&gt;=10,'Patient History &amp; Demographics'!X849&lt;20),"High","Low"))</f>
        <v>High</v>
      </c>
      <c r="C849" t="s">
        <v>24156</v>
      </c>
      <c r="D849" t="str">
        <f t="shared" ca="1" si="39"/>
        <v/>
      </c>
      <c r="E849" t="str">
        <f t="shared" ca="1" si="40"/>
        <v/>
      </c>
      <c r="F849" t="str">
        <f t="shared" ca="1" si="41"/>
        <v/>
      </c>
    </row>
    <row r="850" spans="1:6" x14ac:dyDescent="0.25">
      <c r="A850">
        <f ca="1">IF('Patient History &amp; Demographics'!X850&gt;10,'Patient History &amp; Demographics'!A850,"")</f>
        <v>135522</v>
      </c>
      <c r="B850" t="str">
        <f ca="1">IF('Patient History &amp; Demographics'!X850&gt;=20,"Acute",IF(AND('Patient History &amp; Demographics'!X850&gt;=10,'Patient History &amp; Demographics'!X850&lt;20),"High","Low"))</f>
        <v>High</v>
      </c>
      <c r="C850" t="s">
        <v>24155</v>
      </c>
      <c r="D850">
        <f t="shared" ca="1" si="39"/>
        <v>1002</v>
      </c>
      <c r="E850" t="str">
        <f t="shared" ca="1" si="40"/>
        <v>Rehabilitation</v>
      </c>
      <c r="F850" t="str">
        <f t="shared" ca="1" si="41"/>
        <v>No Progress</v>
      </c>
    </row>
    <row r="851" spans="1:6" x14ac:dyDescent="0.25">
      <c r="A851">
        <f ca="1">IF('Patient History &amp; Demographics'!X851&gt;10,'Patient History &amp; Demographics'!A851,"")</f>
        <v>135610</v>
      </c>
      <c r="B851" t="str">
        <f ca="1">IF('Patient History &amp; Demographics'!X851&gt;=20,"Acute",IF(AND('Patient History &amp; Demographics'!X851&gt;=10,'Patient History &amp; Demographics'!X851&lt;20),"High","Low"))</f>
        <v>High</v>
      </c>
      <c r="C851" t="s">
        <v>24155</v>
      </c>
      <c r="D851">
        <f t="shared" ca="1" si="39"/>
        <v>1011</v>
      </c>
      <c r="E851" t="str">
        <f t="shared" ca="1" si="40"/>
        <v>Screening</v>
      </c>
      <c r="F851" t="str">
        <f t="shared" ca="1" si="41"/>
        <v/>
      </c>
    </row>
    <row r="852" spans="1:6" x14ac:dyDescent="0.25">
      <c r="A852">
        <f ca="1">IF('Patient History &amp; Demographics'!X852&gt;10,'Patient History &amp; Demographics'!A852,"")</f>
        <v>135647</v>
      </c>
      <c r="B852" t="str">
        <f ca="1">IF('Patient History &amp; Demographics'!X852&gt;=20,"Acute",IF(AND('Patient History &amp; Demographics'!X852&gt;=10,'Patient History &amp; Demographics'!X852&lt;20),"High","Low"))</f>
        <v>High</v>
      </c>
      <c r="C852" t="s">
        <v>24156</v>
      </c>
      <c r="D852" t="str">
        <f t="shared" ca="1" si="39"/>
        <v/>
      </c>
      <c r="E852" t="str">
        <f t="shared" ca="1" si="40"/>
        <v/>
      </c>
      <c r="F852" t="str">
        <f t="shared" ca="1" si="41"/>
        <v/>
      </c>
    </row>
    <row r="853" spans="1:6" x14ac:dyDescent="0.25">
      <c r="A853">
        <f ca="1">IF('Patient History &amp; Demographics'!X853&gt;10,'Patient History &amp; Demographics'!A853,"")</f>
        <v>135717</v>
      </c>
      <c r="B853" t="str">
        <f ca="1">IF('Patient History &amp; Demographics'!X853&gt;=20,"Acute",IF(AND('Patient History &amp; Demographics'!X853&gt;=10,'Patient History &amp; Demographics'!X853&lt;20),"High","Low"))</f>
        <v>High</v>
      </c>
      <c r="C853" t="s">
        <v>24155</v>
      </c>
      <c r="D853">
        <f t="shared" ca="1" si="39"/>
        <v>1005</v>
      </c>
      <c r="E853" t="str">
        <f t="shared" ca="1" si="40"/>
        <v>Screening</v>
      </c>
      <c r="F853" t="str">
        <f t="shared" ca="1" si="41"/>
        <v/>
      </c>
    </row>
    <row r="854" spans="1:6" x14ac:dyDescent="0.25">
      <c r="A854">
        <f ca="1">IF('Patient History &amp; Demographics'!X854&gt;10,'Patient History &amp; Demographics'!A854,"")</f>
        <v>135726</v>
      </c>
      <c r="B854" t="str">
        <f ca="1">IF('Patient History &amp; Demographics'!X854&gt;=20,"Acute",IF(AND('Patient History &amp; Demographics'!X854&gt;=10,'Patient History &amp; Demographics'!X854&lt;20),"High","Low"))</f>
        <v>High</v>
      </c>
      <c r="C854" t="s">
        <v>24155</v>
      </c>
      <c r="D854">
        <f t="shared" ca="1" si="39"/>
        <v>1008</v>
      </c>
      <c r="E854" t="str">
        <f t="shared" ca="1" si="40"/>
        <v>Rehabilitation</v>
      </c>
      <c r="F854" t="str">
        <f t="shared" ca="1" si="41"/>
        <v>Condition Deteriorated</v>
      </c>
    </row>
    <row r="855" spans="1:6" x14ac:dyDescent="0.25">
      <c r="A855">
        <f ca="1">IF('Patient History &amp; Demographics'!X855&gt;10,'Patient History &amp; Demographics'!A855,"")</f>
        <v>135735</v>
      </c>
      <c r="B855" t="str">
        <f ca="1">IF('Patient History &amp; Demographics'!X855&gt;=20,"Acute",IF(AND('Patient History &amp; Demographics'!X855&gt;=10,'Patient History &amp; Demographics'!X855&lt;20),"High","Low"))</f>
        <v>High</v>
      </c>
      <c r="C855" t="s">
        <v>24155</v>
      </c>
      <c r="D855">
        <f t="shared" ca="1" si="39"/>
        <v>1008</v>
      </c>
      <c r="E855" t="str">
        <f t="shared" ca="1" si="40"/>
        <v>Rehabilitation</v>
      </c>
      <c r="F855" t="str">
        <f t="shared" ca="1" si="41"/>
        <v>Positive Progress</v>
      </c>
    </row>
    <row r="856" spans="1:6" x14ac:dyDescent="0.25">
      <c r="A856">
        <f ca="1">IF('Patient History &amp; Demographics'!X856&gt;10,'Patient History &amp; Demographics'!A856,"")</f>
        <v>135771</v>
      </c>
      <c r="B856" t="str">
        <f ca="1">IF('Patient History &amp; Demographics'!X856&gt;=20,"Acute",IF(AND('Patient History &amp; Demographics'!X856&gt;=10,'Patient History &amp; Demographics'!X856&lt;20),"High","Low"))</f>
        <v>High</v>
      </c>
      <c r="C856" t="s">
        <v>24155</v>
      </c>
      <c r="D856">
        <f t="shared" ca="1" si="39"/>
        <v>1014</v>
      </c>
      <c r="E856" t="str">
        <f t="shared" ca="1" si="40"/>
        <v>Screening</v>
      </c>
      <c r="F856" t="str">
        <f t="shared" ca="1" si="41"/>
        <v/>
      </c>
    </row>
    <row r="857" spans="1:6" x14ac:dyDescent="0.25">
      <c r="A857" t="str">
        <f ca="1">IF('Patient History &amp; Demographics'!X857&gt;10,'Patient History &amp; Demographics'!A857,"")</f>
        <v/>
      </c>
      <c r="B857" t="str">
        <f ca="1">IF('Patient History &amp; Demographics'!X857&gt;=20,"Acute",IF(AND('Patient History &amp; Demographics'!X857&gt;=10,'Patient History &amp; Demographics'!X857&lt;20),"High","Low"))</f>
        <v>Low</v>
      </c>
      <c r="C857" t="s">
        <v>24156</v>
      </c>
      <c r="D857" t="str">
        <f t="shared" ca="1" si="39"/>
        <v/>
      </c>
      <c r="E857" t="str">
        <f t="shared" ca="1" si="40"/>
        <v/>
      </c>
      <c r="F857" t="str">
        <f t="shared" ca="1" si="41"/>
        <v/>
      </c>
    </row>
    <row r="858" spans="1:6" x14ac:dyDescent="0.25">
      <c r="A858" t="str">
        <f ca="1">IF('Patient History &amp; Demographics'!X858&gt;10,'Patient History &amp; Demographics'!A858,"")</f>
        <v/>
      </c>
      <c r="B858" t="str">
        <f ca="1">IF('Patient History &amp; Demographics'!X858&gt;=20,"Acute",IF(AND('Patient History &amp; Demographics'!X858&gt;=10,'Patient History &amp; Demographics'!X858&lt;20),"High","Low"))</f>
        <v>Low</v>
      </c>
      <c r="C858" t="s">
        <v>24155</v>
      </c>
      <c r="D858">
        <f t="shared" ca="1" si="39"/>
        <v>1003</v>
      </c>
      <c r="E858" t="str">
        <f t="shared" ca="1" si="40"/>
        <v>Screening</v>
      </c>
      <c r="F858" t="str">
        <f t="shared" ca="1" si="41"/>
        <v/>
      </c>
    </row>
    <row r="859" spans="1:6" x14ac:dyDescent="0.25">
      <c r="A859">
        <f ca="1">IF('Patient History &amp; Demographics'!X859&gt;10,'Patient History &amp; Demographics'!A859,"")</f>
        <v>136011</v>
      </c>
      <c r="B859" t="str">
        <f ca="1">IF('Patient History &amp; Demographics'!X859&gt;=20,"Acute",IF(AND('Patient History &amp; Demographics'!X859&gt;=10,'Patient History &amp; Demographics'!X859&lt;20),"High","Low"))</f>
        <v>Acute</v>
      </c>
      <c r="C859" t="s">
        <v>24156</v>
      </c>
      <c r="D859" t="str">
        <f t="shared" ca="1" si="39"/>
        <v/>
      </c>
      <c r="E859" t="str">
        <f t="shared" ca="1" si="40"/>
        <v/>
      </c>
      <c r="F859" t="str">
        <f t="shared" ca="1" si="41"/>
        <v/>
      </c>
    </row>
    <row r="860" spans="1:6" x14ac:dyDescent="0.25">
      <c r="A860">
        <f ca="1">IF('Patient History &amp; Demographics'!X860&gt;10,'Patient History &amp; Demographics'!A860,"")</f>
        <v>136048</v>
      </c>
      <c r="B860" t="str">
        <f ca="1">IF('Patient History &amp; Demographics'!X860&gt;=20,"Acute",IF(AND('Patient History &amp; Demographics'!X860&gt;=10,'Patient History &amp; Demographics'!X860&lt;20),"High","Low"))</f>
        <v>High</v>
      </c>
      <c r="C860" t="s">
        <v>24156</v>
      </c>
      <c r="D860" t="str">
        <f t="shared" ca="1" si="39"/>
        <v/>
      </c>
      <c r="E860" t="str">
        <f t="shared" ca="1" si="40"/>
        <v/>
      </c>
      <c r="F860" t="str">
        <f t="shared" ca="1" si="41"/>
        <v/>
      </c>
    </row>
    <row r="861" spans="1:6" x14ac:dyDescent="0.25">
      <c r="A861" t="str">
        <f ca="1">IF('Patient History &amp; Demographics'!X861&gt;10,'Patient History &amp; Demographics'!A861,"")</f>
        <v/>
      </c>
      <c r="B861" t="str">
        <f ca="1">IF('Patient History &amp; Demographics'!X861&gt;=20,"Acute",IF(AND('Patient History &amp; Demographics'!X861&gt;=10,'Patient History &amp; Demographics'!X861&lt;20),"High","Low"))</f>
        <v>Low</v>
      </c>
      <c r="C861" t="s">
        <v>24156</v>
      </c>
      <c r="D861" t="str">
        <f t="shared" ca="1" si="39"/>
        <v/>
      </c>
      <c r="E861" t="str">
        <f t="shared" ca="1" si="40"/>
        <v/>
      </c>
      <c r="F861" t="str">
        <f t="shared" ca="1" si="41"/>
        <v/>
      </c>
    </row>
    <row r="862" spans="1:6" x14ac:dyDescent="0.25">
      <c r="A862" t="str">
        <f ca="1">IF('Patient History &amp; Demographics'!X862&gt;10,'Patient History &amp; Demographics'!A862,"")</f>
        <v/>
      </c>
      <c r="B862" t="str">
        <f ca="1">IF('Patient History &amp; Demographics'!X862&gt;=20,"Acute",IF(AND('Patient History &amp; Demographics'!X862&gt;=10,'Patient History &amp; Demographics'!X862&lt;20),"High","Low"))</f>
        <v>Low</v>
      </c>
      <c r="C862" t="s">
        <v>24155</v>
      </c>
      <c r="D862">
        <f t="shared" ca="1" si="39"/>
        <v>1006</v>
      </c>
      <c r="E862" t="str">
        <f t="shared" ca="1" si="40"/>
        <v>Rehabilitation</v>
      </c>
      <c r="F862" t="str">
        <f t="shared" ca="1" si="41"/>
        <v>Positive Progress</v>
      </c>
    </row>
    <row r="863" spans="1:6" x14ac:dyDescent="0.25">
      <c r="A863">
        <f ca="1">IF('Patient History &amp; Demographics'!X863&gt;10,'Patient History &amp; Demographics'!A863,"")</f>
        <v>136109</v>
      </c>
      <c r="B863" t="str">
        <f ca="1">IF('Patient History &amp; Demographics'!X863&gt;=20,"Acute",IF(AND('Patient History &amp; Demographics'!X863&gt;=10,'Patient History &amp; Demographics'!X863&lt;20),"High","Low"))</f>
        <v>Acute</v>
      </c>
      <c r="C863" t="s">
        <v>24155</v>
      </c>
      <c r="D863">
        <f t="shared" ca="1" si="39"/>
        <v>1015</v>
      </c>
      <c r="E863" t="str">
        <f t="shared" ca="1" si="40"/>
        <v>Screening</v>
      </c>
      <c r="F863" t="str">
        <f t="shared" ca="1" si="41"/>
        <v/>
      </c>
    </row>
    <row r="864" spans="1:6" x14ac:dyDescent="0.25">
      <c r="A864" t="str">
        <f ca="1">IF('Patient History &amp; Demographics'!X864&gt;10,'Patient History &amp; Demographics'!A864,"")</f>
        <v/>
      </c>
      <c r="B864" t="str">
        <f ca="1">IF('Patient History &amp; Demographics'!X864&gt;=20,"Acute",IF(AND('Patient History &amp; Demographics'!X864&gt;=10,'Patient History &amp; Demographics'!X864&lt;20),"High","Low"))</f>
        <v>Low</v>
      </c>
      <c r="C864" t="s">
        <v>24155</v>
      </c>
      <c r="D864">
        <f t="shared" ca="1" si="39"/>
        <v>1014</v>
      </c>
      <c r="E864" t="str">
        <f t="shared" ca="1" si="40"/>
        <v>Rehabilitation</v>
      </c>
      <c r="F864" t="str">
        <f t="shared" ca="1" si="41"/>
        <v>Cured</v>
      </c>
    </row>
    <row r="865" spans="1:6" x14ac:dyDescent="0.25">
      <c r="A865">
        <f ca="1">IF('Patient History &amp; Demographics'!X865&gt;10,'Patient History &amp; Demographics'!A865,"")</f>
        <v>136172</v>
      </c>
      <c r="B865" t="str">
        <f ca="1">IF('Patient History &amp; Demographics'!X865&gt;=20,"Acute",IF(AND('Patient History &amp; Demographics'!X865&gt;=10,'Patient History &amp; Demographics'!X865&lt;20),"High","Low"))</f>
        <v>High</v>
      </c>
      <c r="C865" t="s">
        <v>24156</v>
      </c>
      <c r="D865" t="str">
        <f t="shared" ca="1" si="39"/>
        <v/>
      </c>
      <c r="E865" t="str">
        <f t="shared" ca="1" si="40"/>
        <v/>
      </c>
      <c r="F865" t="str">
        <f t="shared" ca="1" si="41"/>
        <v/>
      </c>
    </row>
    <row r="866" spans="1:6" x14ac:dyDescent="0.25">
      <c r="A866">
        <f ca="1">IF('Patient History &amp; Demographics'!X866&gt;10,'Patient History &amp; Demographics'!A866,"")</f>
        <v>136206</v>
      </c>
      <c r="B866" t="str">
        <f ca="1">IF('Patient History &amp; Demographics'!X866&gt;=20,"Acute",IF(AND('Patient History &amp; Demographics'!X866&gt;=10,'Patient History &amp; Demographics'!X866&lt;20),"High","Low"))</f>
        <v>Acute</v>
      </c>
      <c r="C866" t="s">
        <v>24156</v>
      </c>
      <c r="D866" t="str">
        <f t="shared" ca="1" si="39"/>
        <v/>
      </c>
      <c r="E866" t="str">
        <f t="shared" ca="1" si="40"/>
        <v/>
      </c>
      <c r="F866" t="str">
        <f t="shared" ca="1" si="41"/>
        <v/>
      </c>
    </row>
    <row r="867" spans="1:6" x14ac:dyDescent="0.25">
      <c r="A867">
        <f ca="1">IF('Patient History &amp; Demographics'!X867&gt;10,'Patient History &amp; Demographics'!A867,"")</f>
        <v>136215</v>
      </c>
      <c r="B867" t="str">
        <f ca="1">IF('Patient History &amp; Demographics'!X867&gt;=20,"Acute",IF(AND('Patient History &amp; Demographics'!X867&gt;=10,'Patient History &amp; Demographics'!X867&lt;20),"High","Low"))</f>
        <v>Acute</v>
      </c>
      <c r="C867" t="s">
        <v>24155</v>
      </c>
      <c r="D867">
        <f t="shared" ca="1" si="39"/>
        <v>1001</v>
      </c>
      <c r="E867" t="str">
        <f t="shared" ca="1" si="40"/>
        <v>Rehabilitation</v>
      </c>
      <c r="F867" t="str">
        <f t="shared" ca="1" si="41"/>
        <v>Positive Progress</v>
      </c>
    </row>
    <row r="868" spans="1:6" x14ac:dyDescent="0.25">
      <c r="A868">
        <f ca="1">IF('Patient History &amp; Demographics'!X868&gt;10,'Patient History &amp; Demographics'!A868,"")</f>
        <v>136233</v>
      </c>
      <c r="B868" t="str">
        <f ca="1">IF('Patient History &amp; Demographics'!X868&gt;=20,"Acute",IF(AND('Patient History &amp; Demographics'!X868&gt;=10,'Patient History &amp; Demographics'!X868&lt;20),"High","Low"))</f>
        <v>High</v>
      </c>
      <c r="C868" t="s">
        <v>24156</v>
      </c>
      <c r="D868" t="str">
        <f t="shared" ca="1" si="39"/>
        <v/>
      </c>
      <c r="E868" t="str">
        <f t="shared" ca="1" si="40"/>
        <v/>
      </c>
      <c r="F868" t="str">
        <f t="shared" ca="1" si="41"/>
        <v/>
      </c>
    </row>
    <row r="869" spans="1:6" x14ac:dyDescent="0.25">
      <c r="A869">
        <f ca="1">IF('Patient History &amp; Demographics'!X869&gt;10,'Patient History &amp; Demographics'!A869,"")</f>
        <v>136251</v>
      </c>
      <c r="B869" t="str">
        <f ca="1">IF('Patient History &amp; Demographics'!X869&gt;=20,"Acute",IF(AND('Patient History &amp; Demographics'!X869&gt;=10,'Patient History &amp; Demographics'!X869&lt;20),"High","Low"))</f>
        <v>High</v>
      </c>
      <c r="C869" t="s">
        <v>24155</v>
      </c>
      <c r="D869">
        <f t="shared" ca="1" si="39"/>
        <v>1013</v>
      </c>
      <c r="E869" t="str">
        <f t="shared" ca="1" si="40"/>
        <v>Rehabilitation</v>
      </c>
      <c r="F869" t="str">
        <f t="shared" ca="1" si="41"/>
        <v>No Progress</v>
      </c>
    </row>
    <row r="870" spans="1:6" x14ac:dyDescent="0.25">
      <c r="A870">
        <f ca="1">IF('Patient History &amp; Demographics'!X870&gt;10,'Patient History &amp; Demographics'!A870,"")</f>
        <v>136288</v>
      </c>
      <c r="B870" t="str">
        <f ca="1">IF('Patient History &amp; Demographics'!X870&gt;=20,"Acute",IF(AND('Patient History &amp; Demographics'!X870&gt;=10,'Patient History &amp; Demographics'!X870&lt;20),"High","Low"))</f>
        <v>High</v>
      </c>
      <c r="C870" t="s">
        <v>24156</v>
      </c>
      <c r="D870" t="str">
        <f t="shared" ca="1" si="39"/>
        <v/>
      </c>
      <c r="E870" t="str">
        <f t="shared" ca="1" si="40"/>
        <v/>
      </c>
      <c r="F870" t="str">
        <f t="shared" ca="1" si="41"/>
        <v/>
      </c>
    </row>
    <row r="871" spans="1:6" x14ac:dyDescent="0.25">
      <c r="A871">
        <f ca="1">IF('Patient History &amp; Demographics'!X871&gt;10,'Patient History &amp; Demographics'!A871,"")</f>
        <v>136303</v>
      </c>
      <c r="B871" t="str">
        <f ca="1">IF('Patient History &amp; Demographics'!X871&gt;=20,"Acute",IF(AND('Patient History &amp; Demographics'!X871&gt;=10,'Patient History &amp; Demographics'!X871&lt;20),"High","Low"))</f>
        <v>High</v>
      </c>
      <c r="C871" t="s">
        <v>24156</v>
      </c>
      <c r="D871" t="str">
        <f t="shared" ca="1" si="39"/>
        <v/>
      </c>
      <c r="E871" t="str">
        <f t="shared" ca="1" si="40"/>
        <v/>
      </c>
      <c r="F871" t="str">
        <f t="shared" ca="1" si="41"/>
        <v/>
      </c>
    </row>
    <row r="872" spans="1:6" x14ac:dyDescent="0.25">
      <c r="A872" t="str">
        <f ca="1">IF('Patient History &amp; Demographics'!X872&gt;10,'Patient History &amp; Demographics'!A872,"")</f>
        <v/>
      </c>
      <c r="B872" t="str">
        <f ca="1">IF('Patient History &amp; Demographics'!X872&gt;=20,"Acute",IF(AND('Patient History &amp; Demographics'!X872&gt;=10,'Patient History &amp; Demographics'!X872&lt;20),"High","Low"))</f>
        <v>Low</v>
      </c>
      <c r="C872" t="s">
        <v>24156</v>
      </c>
      <c r="D872" t="str">
        <f t="shared" ca="1" si="39"/>
        <v/>
      </c>
      <c r="E872" t="str">
        <f t="shared" ca="1" si="40"/>
        <v/>
      </c>
      <c r="F872" t="str">
        <f t="shared" ca="1" si="41"/>
        <v/>
      </c>
    </row>
    <row r="873" spans="1:6" x14ac:dyDescent="0.25">
      <c r="A873">
        <f ca="1">IF('Patient History &amp; Demographics'!X873&gt;10,'Patient History &amp; Demographics'!A873,"")</f>
        <v>136358</v>
      </c>
      <c r="B873" t="str">
        <f ca="1">IF('Patient History &amp; Demographics'!X873&gt;=20,"Acute",IF(AND('Patient History &amp; Demographics'!X873&gt;=10,'Patient History &amp; Demographics'!X873&lt;20),"High","Low"))</f>
        <v>High</v>
      </c>
      <c r="C873" t="s">
        <v>24155</v>
      </c>
      <c r="D873">
        <f t="shared" ca="1" si="39"/>
        <v>1008</v>
      </c>
      <c r="E873" t="str">
        <f t="shared" ca="1" si="40"/>
        <v>Rehabilitation</v>
      </c>
      <c r="F873" t="str">
        <f t="shared" ca="1" si="41"/>
        <v>Positive Progress</v>
      </c>
    </row>
    <row r="874" spans="1:6" x14ac:dyDescent="0.25">
      <c r="A874">
        <f ca="1">IF('Patient History &amp; Demographics'!X874&gt;10,'Patient History &amp; Demographics'!A874,"")</f>
        <v>136400</v>
      </c>
      <c r="B874" t="str">
        <f ca="1">IF('Patient History &amp; Demographics'!X874&gt;=20,"Acute",IF(AND('Patient History &amp; Demographics'!X874&gt;=10,'Patient History &amp; Demographics'!X874&lt;20),"High","Low"))</f>
        <v>High</v>
      </c>
      <c r="C874" t="s">
        <v>24156</v>
      </c>
      <c r="D874" t="str">
        <f t="shared" ca="1" si="39"/>
        <v/>
      </c>
      <c r="E874" t="str">
        <f t="shared" ca="1" si="40"/>
        <v/>
      </c>
      <c r="F874" t="str">
        <f t="shared" ca="1" si="41"/>
        <v/>
      </c>
    </row>
    <row r="875" spans="1:6" x14ac:dyDescent="0.25">
      <c r="A875">
        <f ca="1">IF('Patient History &amp; Demographics'!X875&gt;10,'Patient History &amp; Demographics'!A875,"")</f>
        <v>136473</v>
      </c>
      <c r="B875" t="str">
        <f ca="1">IF('Patient History &amp; Demographics'!X875&gt;=20,"Acute",IF(AND('Patient History &amp; Demographics'!X875&gt;=10,'Patient History &amp; Demographics'!X875&lt;20),"High","Low"))</f>
        <v>High</v>
      </c>
      <c r="C875" t="s">
        <v>24155</v>
      </c>
      <c r="D875">
        <f t="shared" ca="1" si="39"/>
        <v>1006</v>
      </c>
      <c r="E875" t="str">
        <f t="shared" ca="1" si="40"/>
        <v>Screening</v>
      </c>
      <c r="F875" t="str">
        <f t="shared" ca="1" si="41"/>
        <v/>
      </c>
    </row>
    <row r="876" spans="1:6" x14ac:dyDescent="0.25">
      <c r="A876" t="str">
        <f ca="1">IF('Patient History &amp; Demographics'!X876&gt;10,'Patient History &amp; Demographics'!A876,"")</f>
        <v/>
      </c>
      <c r="B876" t="str">
        <f ca="1">IF('Patient History &amp; Demographics'!X876&gt;=20,"Acute",IF(AND('Patient History &amp; Demographics'!X876&gt;=10,'Patient History &amp; Demographics'!X876&lt;20),"High","Low"))</f>
        <v>Low</v>
      </c>
      <c r="C876" t="s">
        <v>24156</v>
      </c>
      <c r="D876" t="str">
        <f t="shared" ca="1" si="39"/>
        <v/>
      </c>
      <c r="E876" t="str">
        <f t="shared" ca="1" si="40"/>
        <v/>
      </c>
      <c r="F876" t="str">
        <f t="shared" ca="1" si="41"/>
        <v/>
      </c>
    </row>
    <row r="877" spans="1:6" x14ac:dyDescent="0.25">
      <c r="A877">
        <f ca="1">IF('Patient History &amp; Demographics'!X877&gt;10,'Patient History &amp; Demographics'!A877,"")</f>
        <v>136516</v>
      </c>
      <c r="B877" t="str">
        <f ca="1">IF('Patient History &amp; Demographics'!X877&gt;=20,"Acute",IF(AND('Patient History &amp; Demographics'!X877&gt;=10,'Patient History &amp; Demographics'!X877&lt;20),"High","Low"))</f>
        <v>High</v>
      </c>
      <c r="C877" t="s">
        <v>24156</v>
      </c>
      <c r="D877" t="str">
        <f t="shared" ca="1" si="39"/>
        <v/>
      </c>
      <c r="E877" t="str">
        <f t="shared" ca="1" si="40"/>
        <v/>
      </c>
      <c r="F877" t="str">
        <f t="shared" ca="1" si="41"/>
        <v/>
      </c>
    </row>
    <row r="878" spans="1:6" x14ac:dyDescent="0.25">
      <c r="A878">
        <f ca="1">IF('Patient History &amp; Demographics'!X878&gt;10,'Patient History &amp; Demographics'!A878,"")</f>
        <v>136659</v>
      </c>
      <c r="B878" t="str">
        <f ca="1">IF('Patient History &amp; Demographics'!X878&gt;=20,"Acute",IF(AND('Patient History &amp; Demographics'!X878&gt;=10,'Patient History &amp; Demographics'!X878&lt;20),"High","Low"))</f>
        <v>Acute</v>
      </c>
      <c r="C878" t="s">
        <v>24156</v>
      </c>
      <c r="D878" t="str">
        <f t="shared" ca="1" si="39"/>
        <v/>
      </c>
      <c r="E878" t="str">
        <f t="shared" ca="1" si="40"/>
        <v/>
      </c>
      <c r="F878" t="str">
        <f t="shared" ca="1" si="41"/>
        <v/>
      </c>
    </row>
    <row r="879" spans="1:6" x14ac:dyDescent="0.25">
      <c r="A879">
        <f ca="1">IF('Patient History &amp; Demographics'!X879&gt;10,'Patient History &amp; Demographics'!A879,"")</f>
        <v>136701</v>
      </c>
      <c r="B879" t="str">
        <f ca="1">IF('Patient History &amp; Demographics'!X879&gt;=20,"Acute",IF(AND('Patient History &amp; Demographics'!X879&gt;=10,'Patient History &amp; Demographics'!X879&lt;20),"High","Low"))</f>
        <v>High</v>
      </c>
      <c r="C879" t="s">
        <v>24155</v>
      </c>
      <c r="D879">
        <f t="shared" ca="1" si="39"/>
        <v>1024</v>
      </c>
      <c r="E879" t="str">
        <f t="shared" ca="1" si="40"/>
        <v>Screening</v>
      </c>
      <c r="F879" t="str">
        <f t="shared" ca="1" si="41"/>
        <v/>
      </c>
    </row>
    <row r="880" spans="1:6" x14ac:dyDescent="0.25">
      <c r="A880" t="str">
        <f ca="1">IF('Patient History &amp; Demographics'!X880&gt;10,'Patient History &amp; Demographics'!A880,"")</f>
        <v/>
      </c>
      <c r="B880" t="str">
        <f ca="1">IF('Patient History &amp; Demographics'!X880&gt;=20,"Acute",IF(AND('Patient History &amp; Demographics'!X880&gt;=10,'Patient History &amp; Demographics'!X880&lt;20),"High","Low"))</f>
        <v>Low</v>
      </c>
      <c r="C880" t="s">
        <v>24155</v>
      </c>
      <c r="D880">
        <f t="shared" ca="1" si="39"/>
        <v>1002</v>
      </c>
      <c r="E880" t="str">
        <f t="shared" ca="1" si="40"/>
        <v>Rehabilitation</v>
      </c>
      <c r="F880" t="str">
        <f t="shared" ca="1" si="41"/>
        <v>Cured</v>
      </c>
    </row>
    <row r="881" spans="1:6" x14ac:dyDescent="0.25">
      <c r="A881">
        <f ca="1">IF('Patient History &amp; Demographics'!X881&gt;10,'Patient History &amp; Demographics'!A881,"")</f>
        <v>136774</v>
      </c>
      <c r="B881" t="str">
        <f ca="1">IF('Patient History &amp; Demographics'!X881&gt;=20,"Acute",IF(AND('Patient History &amp; Demographics'!X881&gt;=10,'Patient History &amp; Demographics'!X881&lt;20),"High","Low"))</f>
        <v>High</v>
      </c>
      <c r="C881" t="s">
        <v>24156</v>
      </c>
      <c r="D881" t="str">
        <f t="shared" ca="1" si="39"/>
        <v/>
      </c>
      <c r="E881" t="str">
        <f t="shared" ca="1" si="40"/>
        <v/>
      </c>
      <c r="F881" t="str">
        <f t="shared" ca="1" si="41"/>
        <v/>
      </c>
    </row>
    <row r="882" spans="1:6" x14ac:dyDescent="0.25">
      <c r="A882">
        <f ca="1">IF('Patient History &amp; Demographics'!X882&gt;10,'Patient History &amp; Demographics'!A882,"")</f>
        <v>136783</v>
      </c>
      <c r="B882" t="str">
        <f ca="1">IF('Patient History &amp; Demographics'!X882&gt;=20,"Acute",IF(AND('Patient History &amp; Demographics'!X882&gt;=10,'Patient History &amp; Demographics'!X882&lt;20),"High","Low"))</f>
        <v>High</v>
      </c>
      <c r="C882" t="s">
        <v>24155</v>
      </c>
      <c r="D882">
        <f t="shared" ca="1" si="39"/>
        <v>1024</v>
      </c>
      <c r="E882" t="str">
        <f t="shared" ca="1" si="40"/>
        <v>Screening</v>
      </c>
      <c r="F882" t="str">
        <f t="shared" ca="1" si="41"/>
        <v/>
      </c>
    </row>
    <row r="883" spans="1:6" x14ac:dyDescent="0.25">
      <c r="A883">
        <f ca="1">IF('Patient History &amp; Demographics'!X883&gt;10,'Patient History &amp; Demographics'!A883,"")</f>
        <v>136826</v>
      </c>
      <c r="B883" t="str">
        <f ca="1">IF('Patient History &amp; Demographics'!X883&gt;=20,"Acute",IF(AND('Patient History &amp; Demographics'!X883&gt;=10,'Patient History &amp; Demographics'!X883&lt;20),"High","Low"))</f>
        <v>High</v>
      </c>
      <c r="C883" t="s">
        <v>24156</v>
      </c>
      <c r="D883" t="str">
        <f t="shared" ca="1" si="39"/>
        <v/>
      </c>
      <c r="E883" t="str">
        <f t="shared" ca="1" si="40"/>
        <v/>
      </c>
      <c r="F883" t="str">
        <f t="shared" ca="1" si="41"/>
        <v/>
      </c>
    </row>
    <row r="884" spans="1:6" x14ac:dyDescent="0.25">
      <c r="A884">
        <f ca="1">IF('Patient History &amp; Demographics'!X884&gt;10,'Patient History &amp; Demographics'!A884,"")</f>
        <v>136950</v>
      </c>
      <c r="B884" t="str">
        <f ca="1">IF('Patient History &amp; Demographics'!X884&gt;=20,"Acute",IF(AND('Patient History &amp; Demographics'!X884&gt;=10,'Patient History &amp; Demographics'!X884&lt;20),"High","Low"))</f>
        <v>Acute</v>
      </c>
      <c r="C884" t="s">
        <v>24155</v>
      </c>
      <c r="D884">
        <f t="shared" ca="1" si="39"/>
        <v>1018</v>
      </c>
      <c r="E884" t="str">
        <f t="shared" ca="1" si="40"/>
        <v>Screening</v>
      </c>
      <c r="F884" t="str">
        <f t="shared" ca="1" si="41"/>
        <v/>
      </c>
    </row>
    <row r="885" spans="1:6" x14ac:dyDescent="0.25">
      <c r="A885">
        <f ca="1">IF('Patient History &amp; Demographics'!X885&gt;10,'Patient History &amp; Demographics'!A885,"")</f>
        <v>137023</v>
      </c>
      <c r="B885" t="str">
        <f ca="1">IF('Patient History &amp; Demographics'!X885&gt;=20,"Acute",IF(AND('Patient History &amp; Demographics'!X885&gt;=10,'Patient History &amp; Demographics'!X885&lt;20),"High","Low"))</f>
        <v>High</v>
      </c>
      <c r="C885" t="s">
        <v>24155</v>
      </c>
      <c r="D885">
        <f t="shared" ca="1" si="39"/>
        <v>1019</v>
      </c>
      <c r="E885" t="str">
        <f t="shared" ca="1" si="40"/>
        <v>Screening</v>
      </c>
      <c r="F885" t="str">
        <f t="shared" ca="1" si="41"/>
        <v/>
      </c>
    </row>
    <row r="886" spans="1:6" x14ac:dyDescent="0.25">
      <c r="A886">
        <f ca="1">IF('Patient History &amp; Demographics'!X886&gt;10,'Patient History &amp; Demographics'!A886,"")</f>
        <v>137032</v>
      </c>
      <c r="B886" t="str">
        <f ca="1">IF('Patient History &amp; Demographics'!X886&gt;=20,"Acute",IF(AND('Patient History &amp; Demographics'!X886&gt;=10,'Patient History &amp; Demographics'!X886&lt;20),"High","Low"))</f>
        <v>Acute</v>
      </c>
      <c r="C886" t="s">
        <v>24155</v>
      </c>
      <c r="D886">
        <f t="shared" ca="1" si="39"/>
        <v>1025</v>
      </c>
      <c r="E886" t="str">
        <f t="shared" ca="1" si="40"/>
        <v>Screening</v>
      </c>
      <c r="F886" t="str">
        <f t="shared" ca="1" si="41"/>
        <v/>
      </c>
    </row>
    <row r="887" spans="1:6" x14ac:dyDescent="0.25">
      <c r="A887">
        <f ca="1">IF('Patient History &amp; Demographics'!X887&gt;10,'Patient History &amp; Demographics'!A887,"")</f>
        <v>137078</v>
      </c>
      <c r="B887" t="str">
        <f ca="1">IF('Patient History &amp; Demographics'!X887&gt;=20,"Acute",IF(AND('Patient History &amp; Demographics'!X887&gt;=10,'Patient History &amp; Demographics'!X887&lt;20),"High","Low"))</f>
        <v>High</v>
      </c>
      <c r="C887" t="s">
        <v>24155</v>
      </c>
      <c r="D887">
        <f t="shared" ca="1" si="39"/>
        <v>1005</v>
      </c>
      <c r="E887" t="str">
        <f t="shared" ca="1" si="40"/>
        <v>Rehabilitation</v>
      </c>
      <c r="F887" t="str">
        <f t="shared" ca="1" si="41"/>
        <v>Positive Progress</v>
      </c>
    </row>
    <row r="888" spans="1:6" x14ac:dyDescent="0.25">
      <c r="A888">
        <f ca="1">IF('Patient History &amp; Demographics'!X888&gt;10,'Patient History &amp; Demographics'!A888,"")</f>
        <v>137087</v>
      </c>
      <c r="B888" t="str">
        <f ca="1">IF('Patient History &amp; Demographics'!X888&gt;=20,"Acute",IF(AND('Patient History &amp; Demographics'!X888&gt;=10,'Patient History &amp; Demographics'!X888&lt;20),"High","Low"))</f>
        <v>High</v>
      </c>
      <c r="C888" t="s">
        <v>24156</v>
      </c>
      <c r="D888" t="str">
        <f t="shared" ca="1" si="39"/>
        <v/>
      </c>
      <c r="E888" t="str">
        <f t="shared" ca="1" si="40"/>
        <v/>
      </c>
      <c r="F888" t="str">
        <f t="shared" ca="1" si="41"/>
        <v/>
      </c>
    </row>
    <row r="889" spans="1:6" x14ac:dyDescent="0.25">
      <c r="A889">
        <f ca="1">IF('Patient History &amp; Demographics'!X889&gt;10,'Patient History &amp; Demographics'!A889,"")</f>
        <v>137096</v>
      </c>
      <c r="B889" t="str">
        <f ca="1">IF('Patient History &amp; Demographics'!X889&gt;=20,"Acute",IF(AND('Patient History &amp; Demographics'!X889&gt;=10,'Patient History &amp; Demographics'!X889&lt;20),"High","Low"))</f>
        <v>High</v>
      </c>
      <c r="C889" t="s">
        <v>24156</v>
      </c>
      <c r="D889" t="str">
        <f t="shared" ca="1" si="39"/>
        <v/>
      </c>
      <c r="E889" t="str">
        <f t="shared" ca="1" si="40"/>
        <v/>
      </c>
      <c r="F889" t="str">
        <f t="shared" ca="1" si="41"/>
        <v/>
      </c>
    </row>
    <row r="890" spans="1:6" x14ac:dyDescent="0.25">
      <c r="A890">
        <f ca="1">IF('Patient History &amp; Demographics'!X890&gt;10,'Patient History &amp; Demographics'!A890,"")</f>
        <v>137120</v>
      </c>
      <c r="B890" t="str">
        <f ca="1">IF('Patient History &amp; Demographics'!X890&gt;=20,"Acute",IF(AND('Patient History &amp; Demographics'!X890&gt;=10,'Patient History &amp; Demographics'!X890&lt;20),"High","Low"))</f>
        <v>High</v>
      </c>
      <c r="C890" t="s">
        <v>24155</v>
      </c>
      <c r="D890">
        <f t="shared" ca="1" si="39"/>
        <v>1024</v>
      </c>
      <c r="E890" t="str">
        <f t="shared" ca="1" si="40"/>
        <v>Rehabilitation</v>
      </c>
      <c r="F890" t="str">
        <f t="shared" ca="1" si="41"/>
        <v>Positive Progress</v>
      </c>
    </row>
    <row r="891" spans="1:6" x14ac:dyDescent="0.25">
      <c r="A891">
        <f ca="1">IF('Patient History &amp; Demographics'!X891&gt;10,'Patient History &amp; Demographics'!A891,"")</f>
        <v>137148</v>
      </c>
      <c r="B891" t="str">
        <f ca="1">IF('Patient History &amp; Demographics'!X891&gt;=20,"Acute",IF(AND('Patient History &amp; Demographics'!X891&gt;=10,'Patient History &amp; Demographics'!X891&lt;20),"High","Low"))</f>
        <v>Acute</v>
      </c>
      <c r="C891" t="s">
        <v>24155</v>
      </c>
      <c r="D891">
        <f t="shared" ca="1" si="39"/>
        <v>1009</v>
      </c>
      <c r="E891" t="str">
        <f t="shared" ca="1" si="40"/>
        <v>Screening</v>
      </c>
      <c r="F891" t="str">
        <f t="shared" ca="1" si="41"/>
        <v/>
      </c>
    </row>
    <row r="892" spans="1:6" x14ac:dyDescent="0.25">
      <c r="A892">
        <f ca="1">IF('Patient History &amp; Demographics'!X892&gt;10,'Patient History &amp; Demographics'!A892,"")</f>
        <v>137209</v>
      </c>
      <c r="B892" t="str">
        <f ca="1">IF('Patient History &amp; Demographics'!X892&gt;=20,"Acute",IF(AND('Patient History &amp; Demographics'!X892&gt;=10,'Patient History &amp; Demographics'!X892&lt;20),"High","Low"))</f>
        <v>Acute</v>
      </c>
      <c r="C892" t="s">
        <v>24155</v>
      </c>
      <c r="D892">
        <f t="shared" ca="1" si="39"/>
        <v>1020</v>
      </c>
      <c r="E892" t="str">
        <f t="shared" ca="1" si="40"/>
        <v>Rehabilitation</v>
      </c>
      <c r="F892" t="str">
        <f t="shared" ca="1" si="41"/>
        <v>Positive Progress</v>
      </c>
    </row>
    <row r="893" spans="1:6" x14ac:dyDescent="0.25">
      <c r="A893">
        <f ca="1">IF('Patient History &amp; Demographics'!X893&gt;10,'Patient History &amp; Demographics'!A893,"")</f>
        <v>137245</v>
      </c>
      <c r="B893" t="str">
        <f ca="1">IF('Patient History &amp; Demographics'!X893&gt;=20,"Acute",IF(AND('Patient History &amp; Demographics'!X893&gt;=10,'Patient History &amp; Demographics'!X893&lt;20),"High","Low"))</f>
        <v>High</v>
      </c>
      <c r="C893" t="s">
        <v>24155</v>
      </c>
      <c r="D893">
        <f t="shared" ca="1" si="39"/>
        <v>1003</v>
      </c>
      <c r="E893" t="str">
        <f t="shared" ca="1" si="40"/>
        <v>Screening</v>
      </c>
      <c r="F893" t="str">
        <f t="shared" ca="1" si="41"/>
        <v/>
      </c>
    </row>
    <row r="894" spans="1:6" x14ac:dyDescent="0.25">
      <c r="A894">
        <f ca="1">IF('Patient History &amp; Demographics'!X894&gt;10,'Patient History &amp; Demographics'!A894,"")</f>
        <v>137272</v>
      </c>
      <c r="B894" t="str">
        <f ca="1">IF('Patient History &amp; Demographics'!X894&gt;=20,"Acute",IF(AND('Patient History &amp; Demographics'!X894&gt;=10,'Patient History &amp; Demographics'!X894&lt;20),"High","Low"))</f>
        <v>Acute</v>
      </c>
      <c r="C894" t="s">
        <v>24155</v>
      </c>
      <c r="D894">
        <f t="shared" ca="1" si="39"/>
        <v>1018</v>
      </c>
      <c r="E894" t="str">
        <f t="shared" ca="1" si="40"/>
        <v>Screening</v>
      </c>
      <c r="F894" t="str">
        <f t="shared" ca="1" si="41"/>
        <v/>
      </c>
    </row>
    <row r="895" spans="1:6" x14ac:dyDescent="0.25">
      <c r="A895" t="str">
        <f ca="1">IF('Patient History &amp; Demographics'!X895&gt;10,'Patient History &amp; Demographics'!A895,"")</f>
        <v/>
      </c>
      <c r="B895" t="str">
        <f ca="1">IF('Patient History &amp; Demographics'!X895&gt;=20,"Acute",IF(AND('Patient History &amp; Demographics'!X895&gt;=10,'Patient History &amp; Demographics'!X895&lt;20),"High","Low"))</f>
        <v>High</v>
      </c>
      <c r="C895" t="s">
        <v>24155</v>
      </c>
      <c r="D895">
        <f t="shared" ca="1" si="39"/>
        <v>1019</v>
      </c>
      <c r="E895" t="str">
        <f t="shared" ca="1" si="40"/>
        <v>Screening</v>
      </c>
      <c r="F895" t="str">
        <f t="shared" ca="1" si="41"/>
        <v/>
      </c>
    </row>
    <row r="896" spans="1:6" x14ac:dyDescent="0.25">
      <c r="A896">
        <f ca="1">IF('Patient History &amp; Demographics'!X896&gt;10,'Patient History &amp; Demographics'!A896,"")</f>
        <v>137315</v>
      </c>
      <c r="B896" t="str">
        <f ca="1">IF('Patient History &amp; Demographics'!X896&gt;=20,"Acute",IF(AND('Patient History &amp; Demographics'!X896&gt;=10,'Patient History &amp; Demographics'!X896&lt;20),"High","Low"))</f>
        <v>High</v>
      </c>
      <c r="C896" t="s">
        <v>24155</v>
      </c>
      <c r="D896">
        <f t="shared" ca="1" si="39"/>
        <v>1024</v>
      </c>
      <c r="E896" t="str">
        <f t="shared" ca="1" si="40"/>
        <v>Rehabilitation</v>
      </c>
      <c r="F896" t="str">
        <f t="shared" ca="1" si="41"/>
        <v>Cured</v>
      </c>
    </row>
    <row r="897" spans="1:6" x14ac:dyDescent="0.25">
      <c r="A897" t="str">
        <f ca="1">IF('Patient History &amp; Demographics'!X897&gt;10,'Patient History &amp; Demographics'!A897,"")</f>
        <v/>
      </c>
      <c r="B897" t="str">
        <f ca="1">IF('Patient History &amp; Demographics'!X897&gt;=20,"Acute",IF(AND('Patient History &amp; Demographics'!X897&gt;=10,'Patient History &amp; Demographics'!X897&lt;20),"High","Low"))</f>
        <v>Low</v>
      </c>
      <c r="C897" t="s">
        <v>24156</v>
      </c>
      <c r="D897" t="str">
        <f t="shared" ca="1" si="39"/>
        <v/>
      </c>
      <c r="E897" t="str">
        <f t="shared" ca="1" si="40"/>
        <v/>
      </c>
      <c r="F897" t="str">
        <f t="shared" ca="1" si="41"/>
        <v/>
      </c>
    </row>
    <row r="898" spans="1:6" x14ac:dyDescent="0.25">
      <c r="A898">
        <f ca="1">IF('Patient History &amp; Demographics'!X898&gt;10,'Patient History &amp; Demographics'!A898,"")</f>
        <v>137476</v>
      </c>
      <c r="B898" t="str">
        <f ca="1">IF('Patient History &amp; Demographics'!X898&gt;=20,"Acute",IF(AND('Patient History &amp; Demographics'!X898&gt;=10,'Patient History &amp; Demographics'!X898&lt;20),"High","Low"))</f>
        <v>High</v>
      </c>
      <c r="C898" t="s">
        <v>24155</v>
      </c>
      <c r="D898">
        <f t="shared" ref="D898:D961" ca="1" si="42">IF(C898="Yes",CHOOSE(RANDBETWEEN(1,27),1001,1002,1003,1004,1005,1006,1007,1008,1009,1010,1011,1012,1013,1014,1015,1016,1017,1018,
1019,1020,1021,1022,1023,1024,1025,1026,1027,1028),"")</f>
        <v>1024</v>
      </c>
      <c r="E898" t="str">
        <f t="shared" ca="1" si="40"/>
        <v>Rehabilitation</v>
      </c>
      <c r="F898" t="str">
        <f t="shared" ca="1" si="41"/>
        <v>Cured</v>
      </c>
    </row>
    <row r="899" spans="1:6" x14ac:dyDescent="0.25">
      <c r="A899">
        <f ca="1">IF('Patient History &amp; Demographics'!X899&gt;10,'Patient History &amp; Demographics'!A899,"")</f>
        <v>137537</v>
      </c>
      <c r="B899" t="str">
        <f ca="1">IF('Patient History &amp; Demographics'!X899&gt;=20,"Acute",IF(AND('Patient History &amp; Demographics'!X899&gt;=10,'Patient History &amp; Demographics'!X899&lt;20),"High","Low"))</f>
        <v>High</v>
      </c>
      <c r="C899" t="s">
        <v>24155</v>
      </c>
      <c r="D899">
        <f t="shared" ca="1" si="42"/>
        <v>1003</v>
      </c>
      <c r="E899" t="str">
        <f t="shared" ref="E899:E962" ca="1" si="43">IF(C899="Yes",CHOOSE(RANDBETWEEN(1,2),"Screening","Rehabilitation"),"")</f>
        <v>Screening</v>
      </c>
      <c r="F899" t="str">
        <f t="shared" ref="F899:F962" ca="1" si="44">IF(E899="Rehabilitation",CHOOSE(RANDBETWEEN(1,4),"Positive Progress","No Progress","Condition Deteriorated","Cured"),"")</f>
        <v/>
      </c>
    </row>
    <row r="900" spans="1:6" x14ac:dyDescent="0.25">
      <c r="A900" t="str">
        <f ca="1">IF('Patient History &amp; Demographics'!X900&gt;10,'Patient History &amp; Demographics'!A900,"")</f>
        <v/>
      </c>
      <c r="B900" t="str">
        <f ca="1">IF('Patient History &amp; Demographics'!X900&gt;=20,"Acute",IF(AND('Patient History &amp; Demographics'!X900&gt;=10,'Patient History &amp; Demographics'!X900&lt;20),"High","Low"))</f>
        <v>High</v>
      </c>
      <c r="C900" t="s">
        <v>24156</v>
      </c>
      <c r="D900" t="str">
        <f t="shared" ca="1" si="42"/>
        <v/>
      </c>
      <c r="E900" t="str">
        <f t="shared" ca="1" si="43"/>
        <v/>
      </c>
      <c r="F900" t="str">
        <f t="shared" ca="1" si="44"/>
        <v/>
      </c>
    </row>
    <row r="901" spans="1:6" x14ac:dyDescent="0.25">
      <c r="A901">
        <f ca="1">IF('Patient History &amp; Demographics'!X901&gt;10,'Patient History &amp; Demographics'!A901,"")</f>
        <v>137564</v>
      </c>
      <c r="B901" t="str">
        <f ca="1">IF('Patient History &amp; Demographics'!X901&gt;=20,"Acute",IF(AND('Patient History &amp; Demographics'!X901&gt;=10,'Patient History &amp; Demographics'!X901&lt;20),"High","Low"))</f>
        <v>High</v>
      </c>
      <c r="C901" t="s">
        <v>24156</v>
      </c>
      <c r="D901" t="str">
        <f t="shared" ca="1" si="42"/>
        <v/>
      </c>
      <c r="E901" t="str">
        <f t="shared" ca="1" si="43"/>
        <v/>
      </c>
      <c r="F901" t="str">
        <f t="shared" ca="1" si="44"/>
        <v/>
      </c>
    </row>
    <row r="902" spans="1:6" x14ac:dyDescent="0.25">
      <c r="A902">
        <f ca="1">IF('Patient History &amp; Demographics'!X902&gt;10,'Patient History &amp; Demographics'!A902,"")</f>
        <v>137591</v>
      </c>
      <c r="B902" t="str">
        <f ca="1">IF('Patient History &amp; Demographics'!X902&gt;=20,"Acute",IF(AND('Patient History &amp; Demographics'!X902&gt;=10,'Patient History &amp; Demographics'!X902&lt;20),"High","Low"))</f>
        <v>High</v>
      </c>
      <c r="C902" t="s">
        <v>24155</v>
      </c>
      <c r="D902">
        <f t="shared" ca="1" si="42"/>
        <v>1023</v>
      </c>
      <c r="E902" t="str">
        <f t="shared" ca="1" si="43"/>
        <v>Rehabilitation</v>
      </c>
      <c r="F902" t="str">
        <f t="shared" ca="1" si="44"/>
        <v>No Progress</v>
      </c>
    </row>
    <row r="903" spans="1:6" x14ac:dyDescent="0.25">
      <c r="A903" t="str">
        <f ca="1">IF('Patient History &amp; Demographics'!X903&gt;10,'Patient History &amp; Demographics'!A903,"")</f>
        <v/>
      </c>
      <c r="B903" t="str">
        <f ca="1">IF('Patient History &amp; Demographics'!X903&gt;=20,"Acute",IF(AND('Patient History &amp; Demographics'!X903&gt;=10,'Patient History &amp; Demographics'!X903&lt;20),"High","Low"))</f>
        <v>Low</v>
      </c>
      <c r="C903" t="s">
        <v>24156</v>
      </c>
      <c r="D903" t="str">
        <f t="shared" ca="1" si="42"/>
        <v/>
      </c>
      <c r="E903" t="str">
        <f t="shared" ca="1" si="43"/>
        <v/>
      </c>
      <c r="F903" t="str">
        <f t="shared" ca="1" si="44"/>
        <v/>
      </c>
    </row>
    <row r="904" spans="1:6" x14ac:dyDescent="0.25">
      <c r="A904">
        <f ca="1">IF('Patient History &amp; Demographics'!X904&gt;10,'Patient History &amp; Demographics'!A904,"")</f>
        <v>137759</v>
      </c>
      <c r="B904" t="str">
        <f ca="1">IF('Patient History &amp; Demographics'!X904&gt;=20,"Acute",IF(AND('Patient History &amp; Demographics'!X904&gt;=10,'Patient History &amp; Demographics'!X904&lt;20),"High","Low"))</f>
        <v>High</v>
      </c>
      <c r="C904" t="s">
        <v>24156</v>
      </c>
      <c r="D904" t="str">
        <f t="shared" ca="1" si="42"/>
        <v/>
      </c>
      <c r="E904" t="str">
        <f t="shared" ca="1" si="43"/>
        <v/>
      </c>
      <c r="F904" t="str">
        <f t="shared" ca="1" si="44"/>
        <v/>
      </c>
    </row>
    <row r="905" spans="1:6" x14ac:dyDescent="0.25">
      <c r="A905">
        <f ca="1">IF('Patient History &amp; Demographics'!X905&gt;10,'Patient History &amp; Demographics'!A905,"")</f>
        <v>137777</v>
      </c>
      <c r="B905" t="str">
        <f ca="1">IF('Patient History &amp; Demographics'!X905&gt;=20,"Acute",IF(AND('Patient History &amp; Demographics'!X905&gt;=10,'Patient History &amp; Demographics'!X905&lt;20),"High","Low"))</f>
        <v>High</v>
      </c>
      <c r="C905" t="s">
        <v>24156</v>
      </c>
      <c r="D905" t="str">
        <f t="shared" ca="1" si="42"/>
        <v/>
      </c>
      <c r="E905" t="str">
        <f t="shared" ca="1" si="43"/>
        <v/>
      </c>
      <c r="F905" t="str">
        <f t="shared" ca="1" si="44"/>
        <v/>
      </c>
    </row>
    <row r="906" spans="1:6" x14ac:dyDescent="0.25">
      <c r="A906">
        <f ca="1">IF('Patient History &amp; Demographics'!X906&gt;10,'Patient History &amp; Demographics'!A906,"")</f>
        <v>137801</v>
      </c>
      <c r="B906" t="str">
        <f ca="1">IF('Patient History &amp; Demographics'!X906&gt;=20,"Acute",IF(AND('Patient History &amp; Demographics'!X906&gt;=10,'Patient History &amp; Demographics'!X906&lt;20),"High","Low"))</f>
        <v>High</v>
      </c>
      <c r="C906" t="s">
        <v>24156</v>
      </c>
      <c r="D906" t="str">
        <f t="shared" ca="1" si="42"/>
        <v/>
      </c>
      <c r="E906" t="str">
        <f t="shared" ca="1" si="43"/>
        <v/>
      </c>
      <c r="F906" t="str">
        <f t="shared" ca="1" si="44"/>
        <v/>
      </c>
    </row>
    <row r="907" spans="1:6" x14ac:dyDescent="0.25">
      <c r="A907" t="str">
        <f ca="1">IF('Patient History &amp; Demographics'!X907&gt;10,'Patient History &amp; Demographics'!A907,"")</f>
        <v/>
      </c>
      <c r="B907" t="str">
        <f ca="1">IF('Patient History &amp; Demographics'!X907&gt;=20,"Acute",IF(AND('Patient History &amp; Demographics'!X907&gt;=10,'Patient History &amp; Demographics'!X907&lt;20),"High","Low"))</f>
        <v>Low</v>
      </c>
      <c r="C907" t="s">
        <v>24155</v>
      </c>
      <c r="D907">
        <f t="shared" ca="1" si="42"/>
        <v>1013</v>
      </c>
      <c r="E907" t="str">
        <f t="shared" ca="1" si="43"/>
        <v>Screening</v>
      </c>
      <c r="F907" t="str">
        <f t="shared" ca="1" si="44"/>
        <v/>
      </c>
    </row>
    <row r="908" spans="1:6" x14ac:dyDescent="0.25">
      <c r="A908" t="str">
        <f ca="1">IF('Patient History &amp; Demographics'!X908&gt;10,'Patient History &amp; Demographics'!A908,"")</f>
        <v/>
      </c>
      <c r="B908" t="str">
        <f ca="1">IF('Patient History &amp; Demographics'!X908&gt;=20,"Acute",IF(AND('Patient History &amp; Demographics'!X908&gt;=10,'Patient History &amp; Demographics'!X908&lt;20),"High","Low"))</f>
        <v>High</v>
      </c>
      <c r="C908" t="s">
        <v>24155</v>
      </c>
      <c r="D908">
        <f t="shared" ca="1" si="42"/>
        <v>1023</v>
      </c>
      <c r="E908" t="str">
        <f t="shared" ca="1" si="43"/>
        <v>Rehabilitation</v>
      </c>
      <c r="F908" t="str">
        <f t="shared" ca="1" si="44"/>
        <v>Positive Progress</v>
      </c>
    </row>
    <row r="909" spans="1:6" x14ac:dyDescent="0.25">
      <c r="A909" t="str">
        <f ca="1">IF('Patient History &amp; Demographics'!X909&gt;10,'Patient History &amp; Demographics'!A909,"")</f>
        <v/>
      </c>
      <c r="B909" t="str">
        <f ca="1">IF('Patient History &amp; Demographics'!X909&gt;=20,"Acute",IF(AND('Patient History &amp; Demographics'!X909&gt;=10,'Patient History &amp; Demographics'!X909&lt;20),"High","Low"))</f>
        <v>Low</v>
      </c>
      <c r="C909" t="s">
        <v>24155</v>
      </c>
      <c r="D909">
        <f t="shared" ca="1" si="42"/>
        <v>1025</v>
      </c>
      <c r="E909" t="str">
        <f t="shared" ca="1" si="43"/>
        <v>Rehabilitation</v>
      </c>
      <c r="F909" t="str">
        <f t="shared" ca="1" si="44"/>
        <v>Positive Progress</v>
      </c>
    </row>
    <row r="910" spans="1:6" x14ac:dyDescent="0.25">
      <c r="A910">
        <f ca="1">IF('Patient History &amp; Demographics'!X910&gt;10,'Patient History &amp; Demographics'!A910,"")</f>
        <v>137865</v>
      </c>
      <c r="B910" t="str">
        <f ca="1">IF('Patient History &amp; Demographics'!X910&gt;=20,"Acute",IF(AND('Patient History &amp; Demographics'!X910&gt;=10,'Patient History &amp; Demographics'!X910&lt;20),"High","Low"))</f>
        <v>High</v>
      </c>
      <c r="C910" t="s">
        <v>24155</v>
      </c>
      <c r="D910">
        <f t="shared" ca="1" si="42"/>
        <v>1019</v>
      </c>
      <c r="E910" t="str">
        <f t="shared" ca="1" si="43"/>
        <v>Rehabilitation</v>
      </c>
      <c r="F910" t="str">
        <f t="shared" ca="1" si="44"/>
        <v>Cured</v>
      </c>
    </row>
    <row r="911" spans="1:6" x14ac:dyDescent="0.25">
      <c r="A911" t="str">
        <f ca="1">IF('Patient History &amp; Demographics'!X911&gt;10,'Patient History &amp; Demographics'!A911,"")</f>
        <v/>
      </c>
      <c r="B911" t="str">
        <f ca="1">IF('Patient History &amp; Demographics'!X911&gt;=20,"Acute",IF(AND('Patient History &amp; Demographics'!X911&gt;=10,'Patient History &amp; Demographics'!X911&lt;20),"High","Low"))</f>
        <v>Low</v>
      </c>
      <c r="C911" t="s">
        <v>24156</v>
      </c>
      <c r="D911" t="str">
        <f t="shared" ca="1" si="42"/>
        <v/>
      </c>
      <c r="E911" t="str">
        <f t="shared" ca="1" si="43"/>
        <v/>
      </c>
      <c r="F911" t="str">
        <f t="shared" ca="1" si="44"/>
        <v/>
      </c>
    </row>
    <row r="912" spans="1:6" x14ac:dyDescent="0.25">
      <c r="A912" t="str">
        <f ca="1">IF('Patient History &amp; Demographics'!X912&gt;10,'Patient History &amp; Demographics'!A912,"")</f>
        <v/>
      </c>
      <c r="B912" t="str">
        <f ca="1">IF('Patient History &amp; Demographics'!X912&gt;=20,"Acute",IF(AND('Patient History &amp; Demographics'!X912&gt;=10,'Patient History &amp; Demographics'!X912&lt;20),"High","Low"))</f>
        <v>Low</v>
      </c>
      <c r="C912" t="s">
        <v>24156</v>
      </c>
      <c r="D912" t="str">
        <f t="shared" ca="1" si="42"/>
        <v/>
      </c>
      <c r="E912" t="str">
        <f t="shared" ca="1" si="43"/>
        <v/>
      </c>
      <c r="F912" t="str">
        <f t="shared" ca="1" si="44"/>
        <v/>
      </c>
    </row>
    <row r="913" spans="1:6" x14ac:dyDescent="0.25">
      <c r="A913">
        <f ca="1">IF('Patient History &amp; Demographics'!X913&gt;10,'Patient History &amp; Demographics'!A913,"")</f>
        <v>138132</v>
      </c>
      <c r="B913" t="str">
        <f ca="1">IF('Patient History &amp; Demographics'!X913&gt;=20,"Acute",IF(AND('Patient History &amp; Demographics'!X913&gt;=10,'Patient History &amp; Demographics'!X913&lt;20),"High","Low"))</f>
        <v>Acute</v>
      </c>
      <c r="C913" t="s">
        <v>24155</v>
      </c>
      <c r="D913">
        <f t="shared" ca="1" si="42"/>
        <v>1002</v>
      </c>
      <c r="E913" t="str">
        <f t="shared" ca="1" si="43"/>
        <v>Screening</v>
      </c>
      <c r="F913" t="str">
        <f t="shared" ca="1" si="44"/>
        <v/>
      </c>
    </row>
    <row r="914" spans="1:6" x14ac:dyDescent="0.25">
      <c r="A914" t="str">
        <f ca="1">IF('Patient History &amp; Demographics'!X914&gt;10,'Patient History &amp; Demographics'!A914,"")</f>
        <v/>
      </c>
      <c r="B914" t="str">
        <f ca="1">IF('Patient History &amp; Demographics'!X914&gt;=20,"Acute",IF(AND('Patient History &amp; Demographics'!X914&gt;=10,'Patient History &amp; Demographics'!X914&lt;20),"High","Low"))</f>
        <v>Low</v>
      </c>
      <c r="C914" t="s">
        <v>24155</v>
      </c>
      <c r="D914">
        <f t="shared" ca="1" si="42"/>
        <v>1007</v>
      </c>
      <c r="E914" t="str">
        <f t="shared" ca="1" si="43"/>
        <v>Rehabilitation</v>
      </c>
      <c r="F914" t="str">
        <f t="shared" ca="1" si="44"/>
        <v>Cured</v>
      </c>
    </row>
    <row r="915" spans="1:6" x14ac:dyDescent="0.25">
      <c r="A915">
        <f ca="1">IF('Patient History &amp; Demographics'!X915&gt;10,'Patient History &amp; Demographics'!A915,"")</f>
        <v>138275</v>
      </c>
      <c r="B915" t="str">
        <f ca="1">IF('Patient History &amp; Demographics'!X915&gt;=20,"Acute",IF(AND('Patient History &amp; Demographics'!X915&gt;=10,'Patient History &amp; Demographics'!X915&lt;20),"High","Low"))</f>
        <v>High</v>
      </c>
      <c r="C915" t="s">
        <v>24155</v>
      </c>
      <c r="D915">
        <f t="shared" ca="1" si="42"/>
        <v>1017</v>
      </c>
      <c r="E915" t="str">
        <f t="shared" ca="1" si="43"/>
        <v>Rehabilitation</v>
      </c>
      <c r="F915" t="str">
        <f t="shared" ca="1" si="44"/>
        <v>Positive Progress</v>
      </c>
    </row>
    <row r="916" spans="1:6" x14ac:dyDescent="0.25">
      <c r="A916" t="str">
        <f ca="1">IF('Patient History &amp; Demographics'!X916&gt;10,'Patient History &amp; Demographics'!A916,"")</f>
        <v/>
      </c>
      <c r="B916" t="str">
        <f ca="1">IF('Patient History &amp; Demographics'!X916&gt;=20,"Acute",IF(AND('Patient History &amp; Demographics'!X916&gt;=10,'Patient History &amp; Demographics'!X916&lt;20),"High","Low"))</f>
        <v>Low</v>
      </c>
      <c r="C916" t="s">
        <v>24155</v>
      </c>
      <c r="D916">
        <f t="shared" ca="1" si="42"/>
        <v>1001</v>
      </c>
      <c r="E916" t="str">
        <f t="shared" ca="1" si="43"/>
        <v>Rehabilitation</v>
      </c>
      <c r="F916" t="str">
        <f t="shared" ca="1" si="44"/>
        <v>No Progress</v>
      </c>
    </row>
    <row r="917" spans="1:6" x14ac:dyDescent="0.25">
      <c r="A917" t="str">
        <f ca="1">IF('Patient History &amp; Demographics'!X917&gt;10,'Patient History &amp; Demographics'!A917,"")</f>
        <v/>
      </c>
      <c r="B917" t="str">
        <f ca="1">IF('Patient History &amp; Demographics'!X917&gt;=20,"Acute",IF(AND('Patient History &amp; Demographics'!X917&gt;=10,'Patient History &amp; Demographics'!X917&lt;20),"High","Low"))</f>
        <v>Low</v>
      </c>
      <c r="C917" t="s">
        <v>24156</v>
      </c>
      <c r="D917" t="str">
        <f t="shared" ca="1" si="42"/>
        <v/>
      </c>
      <c r="E917" t="str">
        <f t="shared" ca="1" si="43"/>
        <v/>
      </c>
      <c r="F917" t="str">
        <f t="shared" ca="1" si="44"/>
        <v/>
      </c>
    </row>
    <row r="918" spans="1:6" x14ac:dyDescent="0.25">
      <c r="A918">
        <f ca="1">IF('Patient History &amp; Demographics'!X918&gt;10,'Patient History &amp; Demographics'!A918,"")</f>
        <v>138309</v>
      </c>
      <c r="B918" t="str">
        <f ca="1">IF('Patient History &amp; Demographics'!X918&gt;=20,"Acute",IF(AND('Patient History &amp; Demographics'!X918&gt;=10,'Patient History &amp; Demographics'!X918&lt;20),"High","Low"))</f>
        <v>High</v>
      </c>
      <c r="C918" t="s">
        <v>24155</v>
      </c>
      <c r="D918">
        <f t="shared" ca="1" si="42"/>
        <v>1006</v>
      </c>
      <c r="E918" t="str">
        <f t="shared" ca="1" si="43"/>
        <v>Rehabilitation</v>
      </c>
      <c r="F918" t="str">
        <f t="shared" ca="1" si="44"/>
        <v>No Progress</v>
      </c>
    </row>
    <row r="919" spans="1:6" x14ac:dyDescent="0.25">
      <c r="A919" t="str">
        <f ca="1">IF('Patient History &amp; Demographics'!X919&gt;10,'Patient History &amp; Demographics'!A919,"")</f>
        <v/>
      </c>
      <c r="B919" t="str">
        <f ca="1">IF('Patient History &amp; Demographics'!X919&gt;=20,"Acute",IF(AND('Patient History &amp; Demographics'!X919&gt;=10,'Patient History &amp; Demographics'!X919&lt;20),"High","Low"))</f>
        <v>Low</v>
      </c>
      <c r="C919" t="s">
        <v>24155</v>
      </c>
      <c r="D919">
        <f t="shared" ca="1" si="42"/>
        <v>1003</v>
      </c>
      <c r="E919" t="str">
        <f t="shared" ca="1" si="43"/>
        <v>Screening</v>
      </c>
      <c r="F919" t="str">
        <f t="shared" ca="1" si="44"/>
        <v/>
      </c>
    </row>
    <row r="920" spans="1:6" x14ac:dyDescent="0.25">
      <c r="A920">
        <f ca="1">IF('Patient History &amp; Demographics'!X920&gt;10,'Patient History &amp; Demographics'!A920,"")</f>
        <v>138372</v>
      </c>
      <c r="B920" t="str">
        <f ca="1">IF('Patient History &amp; Demographics'!X920&gt;=20,"Acute",IF(AND('Patient History &amp; Demographics'!X920&gt;=10,'Patient History &amp; Demographics'!X920&lt;20),"High","Low"))</f>
        <v>High</v>
      </c>
      <c r="C920" t="s">
        <v>24156</v>
      </c>
      <c r="D920" t="str">
        <f t="shared" ca="1" si="42"/>
        <v/>
      </c>
      <c r="E920" t="str">
        <f t="shared" ca="1" si="43"/>
        <v/>
      </c>
      <c r="F920" t="str">
        <f t="shared" ca="1" si="44"/>
        <v/>
      </c>
    </row>
    <row r="921" spans="1:6" x14ac:dyDescent="0.25">
      <c r="A921" t="str">
        <f ca="1">IF('Patient History &amp; Demographics'!X921&gt;10,'Patient History &amp; Demographics'!A921,"")</f>
        <v/>
      </c>
      <c r="B921" t="str">
        <f ca="1">IF('Patient History &amp; Demographics'!X921&gt;=20,"Acute",IF(AND('Patient History &amp; Demographics'!X921&gt;=10,'Patient History &amp; Demographics'!X921&lt;20),"High","Low"))</f>
        <v>Low</v>
      </c>
      <c r="C921" t="s">
        <v>24155</v>
      </c>
      <c r="D921">
        <f t="shared" ca="1" si="42"/>
        <v>1003</v>
      </c>
      <c r="E921" t="str">
        <f t="shared" ca="1" si="43"/>
        <v>Rehabilitation</v>
      </c>
      <c r="F921" t="str">
        <f t="shared" ca="1" si="44"/>
        <v>Cured</v>
      </c>
    </row>
    <row r="922" spans="1:6" x14ac:dyDescent="0.25">
      <c r="A922">
        <f ca="1">IF('Patient History &amp; Demographics'!X922&gt;10,'Patient History &amp; Demographics'!A922,"")</f>
        <v>138488</v>
      </c>
      <c r="B922" t="str">
        <f ca="1">IF('Patient History &amp; Demographics'!X922&gt;=20,"Acute",IF(AND('Patient History &amp; Demographics'!X922&gt;=10,'Patient History &amp; Demographics'!X922&lt;20),"High","Low"))</f>
        <v>Acute</v>
      </c>
      <c r="C922" t="s">
        <v>24155</v>
      </c>
      <c r="D922">
        <f t="shared" ca="1" si="42"/>
        <v>1015</v>
      </c>
      <c r="E922" t="str">
        <f t="shared" ca="1" si="43"/>
        <v>Screening</v>
      </c>
      <c r="F922" t="str">
        <f t="shared" ca="1" si="44"/>
        <v/>
      </c>
    </row>
    <row r="923" spans="1:6" x14ac:dyDescent="0.25">
      <c r="A923">
        <f ca="1">IF('Patient History &amp; Demographics'!X923&gt;10,'Patient History &amp; Demographics'!A923,"")</f>
        <v>138497</v>
      </c>
      <c r="B923" t="str">
        <f ca="1">IF('Patient History &amp; Demographics'!X923&gt;=20,"Acute",IF(AND('Patient History &amp; Demographics'!X923&gt;=10,'Patient History &amp; Demographics'!X923&lt;20),"High","Low"))</f>
        <v>High</v>
      </c>
      <c r="C923" t="s">
        <v>24156</v>
      </c>
      <c r="D923" t="str">
        <f t="shared" ca="1" si="42"/>
        <v/>
      </c>
      <c r="E923" t="str">
        <f t="shared" ca="1" si="43"/>
        <v/>
      </c>
      <c r="F923" t="str">
        <f t="shared" ca="1" si="44"/>
        <v/>
      </c>
    </row>
    <row r="924" spans="1:6" x14ac:dyDescent="0.25">
      <c r="A924">
        <f ca="1">IF('Patient History &amp; Demographics'!X924&gt;10,'Patient History &amp; Demographics'!A924,"")</f>
        <v>138558</v>
      </c>
      <c r="B924" t="str">
        <f ca="1">IF('Patient History &amp; Demographics'!X924&gt;=20,"Acute",IF(AND('Patient History &amp; Demographics'!X924&gt;=10,'Patient History &amp; Demographics'!X924&lt;20),"High","Low"))</f>
        <v>Acute</v>
      </c>
      <c r="C924" t="s">
        <v>24156</v>
      </c>
      <c r="D924" t="str">
        <f t="shared" ca="1" si="42"/>
        <v/>
      </c>
      <c r="E924" t="str">
        <f t="shared" ca="1" si="43"/>
        <v/>
      </c>
      <c r="F924" t="str">
        <f t="shared" ca="1" si="44"/>
        <v/>
      </c>
    </row>
    <row r="925" spans="1:6" x14ac:dyDescent="0.25">
      <c r="A925">
        <f ca="1">IF('Patient History &amp; Demographics'!X925&gt;10,'Patient History &amp; Demographics'!A925,"")</f>
        <v>138600</v>
      </c>
      <c r="B925" t="str">
        <f ca="1">IF('Patient History &amp; Demographics'!X925&gt;=20,"Acute",IF(AND('Patient History &amp; Demographics'!X925&gt;=10,'Patient History &amp; Demographics'!X925&lt;20),"High","Low"))</f>
        <v>High</v>
      </c>
      <c r="C925" t="s">
        <v>24155</v>
      </c>
      <c r="D925">
        <f t="shared" ca="1" si="42"/>
        <v>1027</v>
      </c>
      <c r="E925" t="str">
        <f t="shared" ca="1" si="43"/>
        <v>Screening</v>
      </c>
      <c r="F925" t="str">
        <f t="shared" ca="1" si="44"/>
        <v/>
      </c>
    </row>
    <row r="926" spans="1:6" x14ac:dyDescent="0.25">
      <c r="A926">
        <f ca="1">IF('Patient History &amp; Demographics'!X926&gt;10,'Patient History &amp; Demographics'!A926,"")</f>
        <v>138655</v>
      </c>
      <c r="B926" t="str">
        <f ca="1">IF('Patient History &amp; Demographics'!X926&gt;=20,"Acute",IF(AND('Patient History &amp; Demographics'!X926&gt;=10,'Patient History &amp; Demographics'!X926&lt;20),"High","Low"))</f>
        <v>High</v>
      </c>
      <c r="C926" t="s">
        <v>24156</v>
      </c>
      <c r="D926" t="str">
        <f t="shared" ca="1" si="42"/>
        <v/>
      </c>
      <c r="E926" t="str">
        <f t="shared" ca="1" si="43"/>
        <v/>
      </c>
      <c r="F926" t="str">
        <f t="shared" ca="1" si="44"/>
        <v/>
      </c>
    </row>
    <row r="927" spans="1:6" x14ac:dyDescent="0.25">
      <c r="A927">
        <f ca="1">IF('Patient History &amp; Demographics'!X927&gt;10,'Patient History &amp; Demographics'!A927,"")</f>
        <v>138664</v>
      </c>
      <c r="B927" t="str">
        <f ca="1">IF('Patient History &amp; Demographics'!X927&gt;=20,"Acute",IF(AND('Patient History &amp; Demographics'!X927&gt;=10,'Patient History &amp; Demographics'!X927&lt;20),"High","Low"))</f>
        <v>High</v>
      </c>
      <c r="C927" t="s">
        <v>24156</v>
      </c>
      <c r="D927" t="str">
        <f t="shared" ca="1" si="42"/>
        <v/>
      </c>
      <c r="E927" t="str">
        <f t="shared" ca="1" si="43"/>
        <v/>
      </c>
      <c r="F927" t="str">
        <f t="shared" ca="1" si="44"/>
        <v/>
      </c>
    </row>
    <row r="928" spans="1:6" x14ac:dyDescent="0.25">
      <c r="A928">
        <f ca="1">IF('Patient History &amp; Demographics'!X928&gt;10,'Patient History &amp; Demographics'!A928,"")</f>
        <v>138682</v>
      </c>
      <c r="B928" t="str">
        <f ca="1">IF('Patient History &amp; Demographics'!X928&gt;=20,"Acute",IF(AND('Patient History &amp; Demographics'!X928&gt;=10,'Patient History &amp; Demographics'!X928&lt;20),"High","Low"))</f>
        <v>High</v>
      </c>
      <c r="C928" t="s">
        <v>24155</v>
      </c>
      <c r="D928">
        <f t="shared" ca="1" si="42"/>
        <v>1019</v>
      </c>
      <c r="E928" t="str">
        <f t="shared" ca="1" si="43"/>
        <v>Screening</v>
      </c>
      <c r="F928" t="str">
        <f t="shared" ca="1" si="44"/>
        <v/>
      </c>
    </row>
    <row r="929" spans="1:6" x14ac:dyDescent="0.25">
      <c r="A929">
        <f ca="1">IF('Patient History &amp; Demographics'!X929&gt;10,'Patient History &amp; Demographics'!A929,"")</f>
        <v>138691</v>
      </c>
      <c r="B929" t="str">
        <f ca="1">IF('Patient History &amp; Demographics'!X929&gt;=20,"Acute",IF(AND('Patient History &amp; Demographics'!X929&gt;=10,'Patient History &amp; Demographics'!X929&lt;20),"High","Low"))</f>
        <v>High</v>
      </c>
      <c r="C929" t="s">
        <v>24155</v>
      </c>
      <c r="D929">
        <f t="shared" ca="1" si="42"/>
        <v>1002</v>
      </c>
      <c r="E929" t="str">
        <f t="shared" ca="1" si="43"/>
        <v>Screening</v>
      </c>
      <c r="F929" t="str">
        <f t="shared" ca="1" si="44"/>
        <v/>
      </c>
    </row>
    <row r="930" spans="1:6" x14ac:dyDescent="0.25">
      <c r="A930">
        <f ca="1">IF('Patient History &amp; Demographics'!X930&gt;10,'Patient History &amp; Demographics'!A930,"")</f>
        <v>138716</v>
      </c>
      <c r="B930" t="str">
        <f ca="1">IF('Patient History &amp; Demographics'!X930&gt;=20,"Acute",IF(AND('Patient History &amp; Demographics'!X930&gt;=10,'Patient History &amp; Demographics'!X930&lt;20),"High","Low"))</f>
        <v>High</v>
      </c>
      <c r="C930" t="s">
        <v>24156</v>
      </c>
      <c r="D930" t="str">
        <f t="shared" ca="1" si="42"/>
        <v/>
      </c>
      <c r="E930" t="str">
        <f t="shared" ca="1" si="43"/>
        <v/>
      </c>
      <c r="F930" t="str">
        <f t="shared" ca="1" si="44"/>
        <v/>
      </c>
    </row>
    <row r="931" spans="1:6" x14ac:dyDescent="0.25">
      <c r="A931" t="str">
        <f ca="1">IF('Patient History &amp; Demographics'!X931&gt;10,'Patient History &amp; Demographics'!A931,"")</f>
        <v/>
      </c>
      <c r="B931" t="str">
        <f ca="1">IF('Patient History &amp; Demographics'!X931&gt;=20,"Acute",IF(AND('Patient History &amp; Demographics'!X931&gt;=10,'Patient History &amp; Demographics'!X931&lt;20),"High","Low"))</f>
        <v>Low</v>
      </c>
      <c r="C931" t="s">
        <v>24156</v>
      </c>
      <c r="D931" t="str">
        <f t="shared" ca="1" si="42"/>
        <v/>
      </c>
      <c r="E931" t="str">
        <f t="shared" ca="1" si="43"/>
        <v/>
      </c>
      <c r="F931" t="str">
        <f t="shared" ca="1" si="44"/>
        <v/>
      </c>
    </row>
    <row r="932" spans="1:6" x14ac:dyDescent="0.25">
      <c r="A932">
        <f ca="1">IF('Patient History &amp; Demographics'!X932&gt;10,'Patient History &amp; Demographics'!A932,"")</f>
        <v>138789</v>
      </c>
      <c r="B932" t="str">
        <f ca="1">IF('Patient History &amp; Demographics'!X932&gt;=20,"Acute",IF(AND('Patient History &amp; Demographics'!X932&gt;=10,'Patient History &amp; Demographics'!X932&lt;20),"High","Low"))</f>
        <v>High</v>
      </c>
      <c r="C932" t="s">
        <v>24156</v>
      </c>
      <c r="D932" t="str">
        <f t="shared" ca="1" si="42"/>
        <v/>
      </c>
      <c r="E932" t="str">
        <f t="shared" ca="1" si="43"/>
        <v/>
      </c>
      <c r="F932" t="str">
        <f t="shared" ca="1" si="44"/>
        <v/>
      </c>
    </row>
    <row r="933" spans="1:6" x14ac:dyDescent="0.25">
      <c r="A933">
        <f ca="1">IF('Patient History &amp; Demographics'!X933&gt;10,'Patient History &amp; Demographics'!A933,"")</f>
        <v>138813</v>
      </c>
      <c r="B933" t="str">
        <f ca="1">IF('Patient History &amp; Demographics'!X933&gt;=20,"Acute",IF(AND('Patient History &amp; Demographics'!X933&gt;=10,'Patient History &amp; Demographics'!X933&lt;20),"High","Low"))</f>
        <v>High</v>
      </c>
      <c r="C933" t="s">
        <v>24156</v>
      </c>
      <c r="D933" t="str">
        <f t="shared" ca="1" si="42"/>
        <v/>
      </c>
      <c r="E933" t="str">
        <f t="shared" ca="1" si="43"/>
        <v/>
      </c>
      <c r="F933" t="str">
        <f t="shared" ca="1" si="44"/>
        <v/>
      </c>
    </row>
    <row r="934" spans="1:6" x14ac:dyDescent="0.25">
      <c r="A934">
        <f ca="1">IF('Patient History &amp; Demographics'!X934&gt;10,'Patient History &amp; Demographics'!A934,"")</f>
        <v>138822</v>
      </c>
      <c r="B934" t="str">
        <f ca="1">IF('Patient History &amp; Demographics'!X934&gt;=20,"Acute",IF(AND('Patient History &amp; Demographics'!X934&gt;=10,'Patient History &amp; Demographics'!X934&lt;20),"High","Low"))</f>
        <v>High</v>
      </c>
      <c r="C934" t="s">
        <v>24156</v>
      </c>
      <c r="D934" t="str">
        <f t="shared" ca="1" si="42"/>
        <v/>
      </c>
      <c r="E934" t="str">
        <f t="shared" ca="1" si="43"/>
        <v/>
      </c>
      <c r="F934" t="str">
        <f t="shared" ca="1" si="44"/>
        <v/>
      </c>
    </row>
    <row r="935" spans="1:6" x14ac:dyDescent="0.25">
      <c r="A935">
        <f ca="1">IF('Patient History &amp; Demographics'!X935&gt;10,'Patient History &amp; Demographics'!A935,"")</f>
        <v>138840</v>
      </c>
      <c r="B935" t="str">
        <f ca="1">IF('Patient History &amp; Demographics'!X935&gt;=20,"Acute",IF(AND('Patient History &amp; Demographics'!X935&gt;=10,'Patient History &amp; Demographics'!X935&lt;20),"High","Low"))</f>
        <v>High</v>
      </c>
      <c r="C935" t="s">
        <v>24155</v>
      </c>
      <c r="D935">
        <f t="shared" ca="1" si="42"/>
        <v>1017</v>
      </c>
      <c r="E935" t="str">
        <f t="shared" ca="1" si="43"/>
        <v>Rehabilitation</v>
      </c>
      <c r="F935" t="str">
        <f t="shared" ca="1" si="44"/>
        <v>Condition Deteriorated</v>
      </c>
    </row>
    <row r="936" spans="1:6" x14ac:dyDescent="0.25">
      <c r="A936">
        <f ca="1">IF('Patient History &amp; Demographics'!X936&gt;10,'Patient History &amp; Demographics'!A936,"")</f>
        <v>138868</v>
      </c>
      <c r="B936" t="str">
        <f ca="1">IF('Patient History &amp; Demographics'!X936&gt;=20,"Acute",IF(AND('Patient History &amp; Demographics'!X936&gt;=10,'Patient History &amp; Demographics'!X936&lt;20),"High","Low"))</f>
        <v>High</v>
      </c>
      <c r="C936" t="s">
        <v>24156</v>
      </c>
      <c r="D936" t="str">
        <f t="shared" ca="1" si="42"/>
        <v/>
      </c>
      <c r="E936" t="str">
        <f t="shared" ca="1" si="43"/>
        <v/>
      </c>
      <c r="F936" t="str">
        <f t="shared" ca="1" si="44"/>
        <v/>
      </c>
    </row>
    <row r="937" spans="1:6" x14ac:dyDescent="0.25">
      <c r="A937" t="str">
        <f ca="1">IF('Patient History &amp; Demographics'!X937&gt;10,'Patient History &amp; Demographics'!A937,"")</f>
        <v/>
      </c>
      <c r="B937" t="str">
        <f ca="1">IF('Patient History &amp; Demographics'!X937&gt;=20,"Acute",IF(AND('Patient History &amp; Demographics'!X937&gt;=10,'Patient History &amp; Demographics'!X937&lt;20),"High","Low"))</f>
        <v>Low</v>
      </c>
      <c r="C937" t="s">
        <v>24156</v>
      </c>
      <c r="D937" t="str">
        <f t="shared" ca="1" si="42"/>
        <v/>
      </c>
      <c r="E937" t="str">
        <f t="shared" ca="1" si="43"/>
        <v/>
      </c>
      <c r="F937" t="str">
        <f t="shared" ca="1" si="44"/>
        <v/>
      </c>
    </row>
    <row r="938" spans="1:6" x14ac:dyDescent="0.25">
      <c r="A938">
        <f ca="1">IF('Patient History &amp; Demographics'!X938&gt;10,'Patient History &amp; Demographics'!A938,"")</f>
        <v>138929</v>
      </c>
      <c r="B938" t="str">
        <f ca="1">IF('Patient History &amp; Demographics'!X938&gt;=20,"Acute",IF(AND('Patient History &amp; Demographics'!X938&gt;=10,'Patient History &amp; Demographics'!X938&lt;20),"High","Low"))</f>
        <v>Acute</v>
      </c>
      <c r="C938" t="s">
        <v>24155</v>
      </c>
      <c r="D938">
        <f t="shared" ca="1" si="42"/>
        <v>1026</v>
      </c>
      <c r="E938" t="str">
        <f t="shared" ca="1" si="43"/>
        <v>Rehabilitation</v>
      </c>
      <c r="F938" t="str">
        <f t="shared" ca="1" si="44"/>
        <v>Positive Progress</v>
      </c>
    </row>
    <row r="939" spans="1:6" x14ac:dyDescent="0.25">
      <c r="A939" t="str">
        <f ca="1">IF('Patient History &amp; Demographics'!X939&gt;10,'Patient History &amp; Demographics'!A939,"")</f>
        <v/>
      </c>
      <c r="B939" t="str">
        <f ca="1">IF('Patient History &amp; Demographics'!X939&gt;=20,"Acute",IF(AND('Patient History &amp; Demographics'!X939&gt;=10,'Patient History &amp; Demographics'!X939&lt;20),"High","Low"))</f>
        <v>Low</v>
      </c>
      <c r="C939" t="s">
        <v>24156</v>
      </c>
      <c r="D939" t="str">
        <f t="shared" ca="1" si="42"/>
        <v/>
      </c>
      <c r="E939" t="str">
        <f t="shared" ca="1" si="43"/>
        <v/>
      </c>
      <c r="F939" t="str">
        <f t="shared" ca="1" si="44"/>
        <v/>
      </c>
    </row>
    <row r="940" spans="1:6" x14ac:dyDescent="0.25">
      <c r="A940">
        <f ca="1">IF('Patient History &amp; Demographics'!X940&gt;10,'Patient History &amp; Demographics'!A940,"")</f>
        <v>138947</v>
      </c>
      <c r="B940" t="str">
        <f ca="1">IF('Patient History &amp; Demographics'!X940&gt;=20,"Acute",IF(AND('Patient History &amp; Demographics'!X940&gt;=10,'Patient History &amp; Demographics'!X940&lt;20),"High","Low"))</f>
        <v>High</v>
      </c>
      <c r="C940" t="s">
        <v>24155</v>
      </c>
      <c r="D940">
        <f t="shared" ca="1" si="42"/>
        <v>1027</v>
      </c>
      <c r="E940" t="str">
        <f t="shared" ca="1" si="43"/>
        <v>Screening</v>
      </c>
      <c r="F940" t="str">
        <f t="shared" ca="1" si="44"/>
        <v/>
      </c>
    </row>
    <row r="941" spans="1:6" x14ac:dyDescent="0.25">
      <c r="A941">
        <f ca="1">IF('Patient History &amp; Demographics'!X941&gt;10,'Patient History &amp; Demographics'!A941,"")</f>
        <v>138956</v>
      </c>
      <c r="B941" t="str">
        <f ca="1">IF('Patient History &amp; Demographics'!X941&gt;=20,"Acute",IF(AND('Patient History &amp; Demographics'!X941&gt;=10,'Patient History &amp; Demographics'!X941&lt;20),"High","Low"))</f>
        <v>High</v>
      </c>
      <c r="C941" t="s">
        <v>24156</v>
      </c>
      <c r="D941" t="str">
        <f t="shared" ca="1" si="42"/>
        <v/>
      </c>
      <c r="E941" t="str">
        <f t="shared" ca="1" si="43"/>
        <v/>
      </c>
      <c r="F941" t="str">
        <f t="shared" ca="1" si="44"/>
        <v/>
      </c>
    </row>
    <row r="942" spans="1:6" x14ac:dyDescent="0.25">
      <c r="A942" t="str">
        <f ca="1">IF('Patient History &amp; Demographics'!X942&gt;10,'Patient History &amp; Demographics'!A942,"")</f>
        <v/>
      </c>
      <c r="B942" t="str">
        <f ca="1">IF('Patient History &amp; Demographics'!X942&gt;=20,"Acute",IF(AND('Patient History &amp; Demographics'!X942&gt;=10,'Patient History &amp; Demographics'!X942&lt;20),"High","Low"))</f>
        <v>Low</v>
      </c>
      <c r="C942" t="s">
        <v>24156</v>
      </c>
      <c r="D942" t="str">
        <f t="shared" ca="1" si="42"/>
        <v/>
      </c>
      <c r="E942" t="str">
        <f t="shared" ca="1" si="43"/>
        <v/>
      </c>
      <c r="F942" t="str">
        <f t="shared" ca="1" si="44"/>
        <v/>
      </c>
    </row>
    <row r="943" spans="1:6" x14ac:dyDescent="0.25">
      <c r="A943">
        <f ca="1">IF('Patient History &amp; Demographics'!X943&gt;10,'Patient History &amp; Demographics'!A943,"")</f>
        <v>139010</v>
      </c>
      <c r="B943" t="str">
        <f ca="1">IF('Patient History &amp; Demographics'!X943&gt;=20,"Acute",IF(AND('Patient History &amp; Demographics'!X943&gt;=10,'Patient History &amp; Demographics'!X943&lt;20),"High","Low"))</f>
        <v>Acute</v>
      </c>
      <c r="C943" t="s">
        <v>24156</v>
      </c>
      <c r="D943" t="str">
        <f t="shared" ca="1" si="42"/>
        <v/>
      </c>
      <c r="E943" t="str">
        <f t="shared" ca="1" si="43"/>
        <v/>
      </c>
      <c r="F943" t="str">
        <f t="shared" ca="1" si="44"/>
        <v/>
      </c>
    </row>
    <row r="944" spans="1:6" x14ac:dyDescent="0.25">
      <c r="A944">
        <f ca="1">IF('Patient History &amp; Demographics'!X944&gt;10,'Patient History &amp; Demographics'!A944,"")</f>
        <v>139074</v>
      </c>
      <c r="B944" t="str">
        <f ca="1">IF('Patient History &amp; Demographics'!X944&gt;=20,"Acute",IF(AND('Patient History &amp; Demographics'!X944&gt;=10,'Patient History &amp; Demographics'!X944&lt;20),"High","Low"))</f>
        <v>High</v>
      </c>
      <c r="C944" t="s">
        <v>24156</v>
      </c>
      <c r="D944" t="str">
        <f t="shared" ca="1" si="42"/>
        <v/>
      </c>
      <c r="E944" t="str">
        <f t="shared" ca="1" si="43"/>
        <v/>
      </c>
      <c r="F944" t="str">
        <f t="shared" ca="1" si="44"/>
        <v/>
      </c>
    </row>
    <row r="945" spans="1:6" x14ac:dyDescent="0.25">
      <c r="A945" t="str">
        <f ca="1">IF('Patient History &amp; Demographics'!X945&gt;10,'Patient History &amp; Demographics'!A945,"")</f>
        <v/>
      </c>
      <c r="B945" t="str">
        <f ca="1">IF('Patient History &amp; Demographics'!X945&gt;=20,"Acute",IF(AND('Patient History &amp; Demographics'!X945&gt;=10,'Patient History &amp; Demographics'!X945&lt;20),"High","Low"))</f>
        <v>Low</v>
      </c>
      <c r="C945" t="s">
        <v>24156</v>
      </c>
      <c r="D945" t="str">
        <f t="shared" ca="1" si="42"/>
        <v/>
      </c>
      <c r="E945" t="str">
        <f t="shared" ca="1" si="43"/>
        <v/>
      </c>
      <c r="F945" t="str">
        <f t="shared" ca="1" si="44"/>
        <v/>
      </c>
    </row>
    <row r="946" spans="1:6" x14ac:dyDescent="0.25">
      <c r="A946">
        <f ca="1">IF('Patient History &amp; Demographics'!X946&gt;10,'Patient History &amp; Demographics'!A946,"")</f>
        <v>139144</v>
      </c>
      <c r="B946" t="str">
        <f ca="1">IF('Patient History &amp; Demographics'!X946&gt;=20,"Acute",IF(AND('Patient History &amp; Demographics'!X946&gt;=10,'Patient History &amp; Demographics'!X946&lt;20),"High","Low"))</f>
        <v>High</v>
      </c>
      <c r="C946" t="s">
        <v>24156</v>
      </c>
      <c r="D946" t="str">
        <f t="shared" ca="1" si="42"/>
        <v/>
      </c>
      <c r="E946" t="str">
        <f t="shared" ca="1" si="43"/>
        <v/>
      </c>
      <c r="F946" t="str">
        <f t="shared" ca="1" si="44"/>
        <v/>
      </c>
    </row>
    <row r="947" spans="1:6" x14ac:dyDescent="0.25">
      <c r="A947">
        <f ca="1">IF('Patient History &amp; Demographics'!X947&gt;10,'Patient History &amp; Demographics'!A947,"")</f>
        <v>139153</v>
      </c>
      <c r="B947" t="str">
        <f ca="1">IF('Patient History &amp; Demographics'!X947&gt;=20,"Acute",IF(AND('Patient History &amp; Demographics'!X947&gt;=10,'Patient History &amp; Demographics'!X947&lt;20),"High","Low"))</f>
        <v>Acute</v>
      </c>
      <c r="C947" t="s">
        <v>24155</v>
      </c>
      <c r="D947">
        <f t="shared" ca="1" si="42"/>
        <v>1007</v>
      </c>
      <c r="E947" t="str">
        <f t="shared" ca="1" si="43"/>
        <v>Screening</v>
      </c>
      <c r="F947" t="str">
        <f t="shared" ca="1" si="44"/>
        <v/>
      </c>
    </row>
    <row r="948" spans="1:6" x14ac:dyDescent="0.25">
      <c r="A948">
        <f ca="1">IF('Patient History &amp; Demographics'!X948&gt;10,'Patient History &amp; Demographics'!A948,"")</f>
        <v>139199</v>
      </c>
      <c r="B948" t="str">
        <f ca="1">IF('Patient History &amp; Demographics'!X948&gt;=20,"Acute",IF(AND('Patient History &amp; Demographics'!X948&gt;=10,'Patient History &amp; Demographics'!X948&lt;20),"High","Low"))</f>
        <v>Acute</v>
      </c>
      <c r="C948" t="s">
        <v>24156</v>
      </c>
      <c r="D948" t="str">
        <f t="shared" ca="1" si="42"/>
        <v/>
      </c>
      <c r="E948" t="str">
        <f t="shared" ca="1" si="43"/>
        <v/>
      </c>
      <c r="F948" t="str">
        <f t="shared" ca="1" si="44"/>
        <v/>
      </c>
    </row>
    <row r="949" spans="1:6" x14ac:dyDescent="0.25">
      <c r="A949" t="str">
        <f ca="1">IF('Patient History &amp; Demographics'!X949&gt;10,'Patient History &amp; Demographics'!A949,"")</f>
        <v/>
      </c>
      <c r="B949" t="str">
        <f ca="1">IF('Patient History &amp; Demographics'!X949&gt;=20,"Acute",IF(AND('Patient History &amp; Demographics'!X949&gt;=10,'Patient History &amp; Demographics'!X949&lt;20),"High","Low"))</f>
        <v>High</v>
      </c>
      <c r="C949" t="s">
        <v>24155</v>
      </c>
      <c r="D949">
        <f t="shared" ca="1" si="42"/>
        <v>1005</v>
      </c>
      <c r="E949" t="str">
        <f t="shared" ca="1" si="43"/>
        <v>Screening</v>
      </c>
      <c r="F949" t="str">
        <f t="shared" ca="1" si="44"/>
        <v/>
      </c>
    </row>
    <row r="950" spans="1:6" x14ac:dyDescent="0.25">
      <c r="A950">
        <f ca="1">IF('Patient History &amp; Demographics'!X950&gt;10,'Patient History &amp; Demographics'!A950,"")</f>
        <v>139214</v>
      </c>
      <c r="B950" t="str">
        <f ca="1">IF('Patient History &amp; Demographics'!X950&gt;=20,"Acute",IF(AND('Patient History &amp; Demographics'!X950&gt;=10,'Patient History &amp; Demographics'!X950&lt;20),"High","Low"))</f>
        <v>High</v>
      </c>
      <c r="C950" t="s">
        <v>24156</v>
      </c>
      <c r="D950" t="str">
        <f t="shared" ca="1" si="42"/>
        <v/>
      </c>
      <c r="E950" t="str">
        <f t="shared" ca="1" si="43"/>
        <v/>
      </c>
      <c r="F950" t="str">
        <f t="shared" ca="1" si="44"/>
        <v/>
      </c>
    </row>
    <row r="951" spans="1:6" x14ac:dyDescent="0.25">
      <c r="A951">
        <f ca="1">IF('Patient History &amp; Demographics'!X951&gt;10,'Patient History &amp; Demographics'!A951,"")</f>
        <v>139250</v>
      </c>
      <c r="B951" t="str">
        <f ca="1">IF('Patient History &amp; Demographics'!X951&gt;=20,"Acute",IF(AND('Patient History &amp; Demographics'!X951&gt;=10,'Patient History &amp; Demographics'!X951&lt;20),"High","Low"))</f>
        <v>Acute</v>
      </c>
      <c r="C951" t="s">
        <v>24156</v>
      </c>
      <c r="D951" t="str">
        <f t="shared" ca="1" si="42"/>
        <v/>
      </c>
      <c r="E951" t="str">
        <f t="shared" ca="1" si="43"/>
        <v/>
      </c>
      <c r="F951" t="str">
        <f t="shared" ca="1" si="44"/>
        <v/>
      </c>
    </row>
    <row r="952" spans="1:6" x14ac:dyDescent="0.25">
      <c r="A952">
        <f ca="1">IF('Patient History &amp; Demographics'!X952&gt;10,'Patient History &amp; Demographics'!A952,"")</f>
        <v>139278</v>
      </c>
      <c r="B952" t="str">
        <f ca="1">IF('Patient History &amp; Demographics'!X952&gt;=20,"Acute",IF(AND('Patient History &amp; Demographics'!X952&gt;=10,'Patient History &amp; Demographics'!X952&lt;20),"High","Low"))</f>
        <v>High</v>
      </c>
      <c r="C952" t="s">
        <v>24156</v>
      </c>
      <c r="D952" t="str">
        <f t="shared" ca="1" si="42"/>
        <v/>
      </c>
      <c r="E952" t="str">
        <f t="shared" ca="1" si="43"/>
        <v/>
      </c>
      <c r="F952" t="str">
        <f t="shared" ca="1" si="44"/>
        <v/>
      </c>
    </row>
    <row r="953" spans="1:6" x14ac:dyDescent="0.25">
      <c r="A953" t="str">
        <f ca="1">IF('Patient History &amp; Demographics'!X953&gt;10,'Patient History &amp; Demographics'!A953,"")</f>
        <v/>
      </c>
      <c r="B953" t="str">
        <f ca="1">IF('Patient History &amp; Demographics'!X953&gt;=20,"Acute",IF(AND('Patient History &amp; Demographics'!X953&gt;=10,'Patient History &amp; Demographics'!X953&lt;20),"High","Low"))</f>
        <v>Low</v>
      </c>
      <c r="C953" t="s">
        <v>24156</v>
      </c>
      <c r="D953" t="str">
        <f t="shared" ca="1" si="42"/>
        <v/>
      </c>
      <c r="E953" t="str">
        <f t="shared" ca="1" si="43"/>
        <v/>
      </c>
      <c r="F953" t="str">
        <f t="shared" ca="1" si="44"/>
        <v/>
      </c>
    </row>
    <row r="954" spans="1:6" x14ac:dyDescent="0.25">
      <c r="A954">
        <f ca="1">IF('Patient History &amp; Demographics'!X954&gt;10,'Patient History &amp; Demographics'!A954,"")</f>
        <v>139311</v>
      </c>
      <c r="B954" t="str">
        <f ca="1">IF('Patient History &amp; Demographics'!X954&gt;=20,"Acute",IF(AND('Patient History &amp; Demographics'!X954&gt;=10,'Patient History &amp; Demographics'!X954&lt;20),"High","Low"))</f>
        <v>High</v>
      </c>
      <c r="C954" t="s">
        <v>24156</v>
      </c>
      <c r="D954" t="str">
        <f t="shared" ca="1" si="42"/>
        <v/>
      </c>
      <c r="E954" t="str">
        <f t="shared" ca="1" si="43"/>
        <v/>
      </c>
      <c r="F954" t="str">
        <f t="shared" ca="1" si="44"/>
        <v/>
      </c>
    </row>
    <row r="955" spans="1:6" x14ac:dyDescent="0.25">
      <c r="A955">
        <f ca="1">IF('Patient History &amp; Demographics'!X955&gt;10,'Patient History &amp; Demographics'!A955,"")</f>
        <v>139348</v>
      </c>
      <c r="B955" t="str">
        <f ca="1">IF('Patient History &amp; Demographics'!X955&gt;=20,"Acute",IF(AND('Patient History &amp; Demographics'!X955&gt;=10,'Patient History &amp; Demographics'!X955&lt;20),"High","Low"))</f>
        <v>High</v>
      </c>
      <c r="C955" t="s">
        <v>24155</v>
      </c>
      <c r="D955">
        <f t="shared" ca="1" si="42"/>
        <v>1022</v>
      </c>
      <c r="E955" t="str">
        <f t="shared" ca="1" si="43"/>
        <v>Screening</v>
      </c>
      <c r="F955" t="str">
        <f t="shared" ca="1" si="44"/>
        <v/>
      </c>
    </row>
    <row r="956" spans="1:6" x14ac:dyDescent="0.25">
      <c r="A956">
        <f ca="1">IF('Patient History &amp; Demographics'!X956&gt;10,'Patient History &amp; Demographics'!A956,"")</f>
        <v>139357</v>
      </c>
      <c r="B956" t="str">
        <f ca="1">IF('Patient History &amp; Demographics'!X956&gt;=20,"Acute",IF(AND('Patient History &amp; Demographics'!X956&gt;=10,'Patient History &amp; Demographics'!X956&lt;20),"High","Low"))</f>
        <v>High</v>
      </c>
      <c r="C956" t="s">
        <v>24156</v>
      </c>
      <c r="D956" t="str">
        <f t="shared" ca="1" si="42"/>
        <v/>
      </c>
      <c r="E956" t="str">
        <f t="shared" ca="1" si="43"/>
        <v/>
      </c>
      <c r="F956" t="str">
        <f t="shared" ca="1" si="44"/>
        <v/>
      </c>
    </row>
    <row r="957" spans="1:6" x14ac:dyDescent="0.25">
      <c r="A957">
        <f ca="1">IF('Patient History &amp; Demographics'!X957&gt;10,'Patient History &amp; Demographics'!A957,"")</f>
        <v>139366</v>
      </c>
      <c r="B957" t="str">
        <f ca="1">IF('Patient History &amp; Demographics'!X957&gt;=20,"Acute",IF(AND('Patient History &amp; Demographics'!X957&gt;=10,'Patient History &amp; Demographics'!X957&lt;20),"High","Low"))</f>
        <v>High</v>
      </c>
      <c r="C957" t="s">
        <v>24155</v>
      </c>
      <c r="D957">
        <f t="shared" ca="1" si="42"/>
        <v>1021</v>
      </c>
      <c r="E957" t="str">
        <f t="shared" ca="1" si="43"/>
        <v>Screening</v>
      </c>
      <c r="F957" t="str">
        <f t="shared" ca="1" si="44"/>
        <v/>
      </c>
    </row>
    <row r="958" spans="1:6" x14ac:dyDescent="0.25">
      <c r="A958">
        <f ca="1">IF('Patient History &amp; Demographics'!X958&gt;10,'Patient History &amp; Demographics'!A958,"")</f>
        <v>139384</v>
      </c>
      <c r="B958" t="str">
        <f ca="1">IF('Patient History &amp; Demographics'!X958&gt;=20,"Acute",IF(AND('Patient History &amp; Demographics'!X958&gt;=10,'Patient History &amp; Demographics'!X958&lt;20),"High","Low"))</f>
        <v>High</v>
      </c>
      <c r="C958" t="s">
        <v>24155</v>
      </c>
      <c r="D958">
        <f t="shared" ca="1" si="42"/>
        <v>1017</v>
      </c>
      <c r="E958" t="str">
        <f t="shared" ca="1" si="43"/>
        <v>Screening</v>
      </c>
      <c r="F958" t="str">
        <f t="shared" ca="1" si="44"/>
        <v/>
      </c>
    </row>
    <row r="959" spans="1:6" x14ac:dyDescent="0.25">
      <c r="A959">
        <f ca="1">IF('Patient History &amp; Demographics'!X959&gt;10,'Patient History &amp; Demographics'!A959,"")</f>
        <v>139393</v>
      </c>
      <c r="B959" t="str">
        <f ca="1">IF('Patient History &amp; Demographics'!X959&gt;=20,"Acute",IF(AND('Patient History &amp; Demographics'!X959&gt;=10,'Patient History &amp; Demographics'!X959&lt;20),"High","Low"))</f>
        <v>High</v>
      </c>
      <c r="C959" t="s">
        <v>24156</v>
      </c>
      <c r="D959" t="str">
        <f t="shared" ca="1" si="42"/>
        <v/>
      </c>
      <c r="E959" t="str">
        <f t="shared" ca="1" si="43"/>
        <v/>
      </c>
      <c r="F959" t="str">
        <f t="shared" ca="1" si="44"/>
        <v/>
      </c>
    </row>
    <row r="960" spans="1:6" x14ac:dyDescent="0.25">
      <c r="A960">
        <f ca="1">IF('Patient History &amp; Demographics'!X960&gt;10,'Patient History &amp; Demographics'!A960,"")</f>
        <v>139463</v>
      </c>
      <c r="B960" t="str">
        <f ca="1">IF('Patient History &amp; Demographics'!X960&gt;=20,"Acute",IF(AND('Patient History &amp; Demographics'!X960&gt;=10,'Patient History &amp; Demographics'!X960&lt;20),"High","Low"))</f>
        <v>High</v>
      </c>
      <c r="C960" t="s">
        <v>24156</v>
      </c>
      <c r="D960" t="str">
        <f t="shared" ca="1" si="42"/>
        <v/>
      </c>
      <c r="E960" t="str">
        <f t="shared" ca="1" si="43"/>
        <v/>
      </c>
      <c r="F960" t="str">
        <f t="shared" ca="1" si="44"/>
        <v/>
      </c>
    </row>
    <row r="961" spans="1:6" x14ac:dyDescent="0.25">
      <c r="A961">
        <f ca="1">IF('Patient History &amp; Demographics'!X961&gt;10,'Patient History &amp; Demographics'!A961,"")</f>
        <v>139506</v>
      </c>
      <c r="B961" t="str">
        <f ca="1">IF('Patient History &amp; Demographics'!X961&gt;=20,"Acute",IF(AND('Patient History &amp; Demographics'!X961&gt;=10,'Patient History &amp; Demographics'!X961&lt;20),"High","Low"))</f>
        <v>High</v>
      </c>
      <c r="C961" t="s">
        <v>24156</v>
      </c>
      <c r="D961" t="str">
        <f t="shared" ca="1" si="42"/>
        <v/>
      </c>
      <c r="E961" t="str">
        <f t="shared" ca="1" si="43"/>
        <v/>
      </c>
      <c r="F961" t="str">
        <f t="shared" ca="1" si="44"/>
        <v/>
      </c>
    </row>
    <row r="962" spans="1:6" x14ac:dyDescent="0.25">
      <c r="A962">
        <f ca="1">IF('Patient History &amp; Demographics'!X962&gt;10,'Patient History &amp; Demographics'!A962,"")</f>
        <v>139533</v>
      </c>
      <c r="B962" t="str">
        <f ca="1">IF('Patient History &amp; Demographics'!X962&gt;=20,"Acute",IF(AND('Patient History &amp; Demographics'!X962&gt;=10,'Patient History &amp; Demographics'!X962&lt;20),"High","Low"))</f>
        <v>High</v>
      </c>
      <c r="C962" t="s">
        <v>24155</v>
      </c>
      <c r="D962">
        <f t="shared" ref="D962:D1025" ca="1" si="45">IF(C962="Yes",CHOOSE(RANDBETWEEN(1,27),1001,1002,1003,1004,1005,1006,1007,1008,1009,1010,1011,1012,1013,1014,1015,1016,1017,1018,
1019,1020,1021,1022,1023,1024,1025,1026,1027,1028),"")</f>
        <v>1007</v>
      </c>
      <c r="E962" t="str">
        <f t="shared" ca="1" si="43"/>
        <v>Rehabilitation</v>
      </c>
      <c r="F962" t="str">
        <f t="shared" ca="1" si="44"/>
        <v>Cured</v>
      </c>
    </row>
    <row r="963" spans="1:6" x14ac:dyDescent="0.25">
      <c r="A963">
        <f ca="1">IF('Patient History &amp; Demographics'!X963&gt;10,'Patient History &amp; Demographics'!A963,"")</f>
        <v>139579</v>
      </c>
      <c r="B963" t="str">
        <f ca="1">IF('Patient History &amp; Demographics'!X963&gt;=20,"Acute",IF(AND('Patient History &amp; Demographics'!X963&gt;=10,'Patient History &amp; Demographics'!X963&lt;20),"High","Low"))</f>
        <v>High</v>
      </c>
      <c r="C963" t="s">
        <v>24155</v>
      </c>
      <c r="D963">
        <f t="shared" ca="1" si="45"/>
        <v>1014</v>
      </c>
      <c r="E963" t="str">
        <f t="shared" ref="E963:E1026" ca="1" si="46">IF(C963="Yes",CHOOSE(RANDBETWEEN(1,2),"Screening","Rehabilitation"),"")</f>
        <v>Rehabilitation</v>
      </c>
      <c r="F963" t="str">
        <f t="shared" ref="F963:F1026" ca="1" si="47">IF(E963="Rehabilitation",CHOOSE(RANDBETWEEN(1,4),"Positive Progress","No Progress","Condition Deteriorated","Cured"),"")</f>
        <v>Cured</v>
      </c>
    </row>
    <row r="964" spans="1:6" x14ac:dyDescent="0.25">
      <c r="A964" t="str">
        <f ca="1">IF('Patient History &amp; Demographics'!X964&gt;10,'Patient History &amp; Demographics'!A964,"")</f>
        <v/>
      </c>
      <c r="B964" t="str">
        <f ca="1">IF('Patient History &amp; Demographics'!X964&gt;=20,"Acute",IF(AND('Patient History &amp; Demographics'!X964&gt;=10,'Patient History &amp; Demographics'!X964&lt;20),"High","Low"))</f>
        <v>Low</v>
      </c>
      <c r="C964" t="s">
        <v>24155</v>
      </c>
      <c r="D964">
        <f t="shared" ca="1" si="45"/>
        <v>1021</v>
      </c>
      <c r="E964" t="str">
        <f t="shared" ca="1" si="46"/>
        <v>Screening</v>
      </c>
      <c r="F964" t="str">
        <f t="shared" ca="1" si="47"/>
        <v/>
      </c>
    </row>
    <row r="965" spans="1:6" x14ac:dyDescent="0.25">
      <c r="A965">
        <f ca="1">IF('Patient History &amp; Demographics'!X965&gt;10,'Patient History &amp; Demographics'!A965,"")</f>
        <v>139630</v>
      </c>
      <c r="B965" t="str">
        <f ca="1">IF('Patient History &amp; Demographics'!X965&gt;=20,"Acute",IF(AND('Patient History &amp; Demographics'!X965&gt;=10,'Patient History &amp; Demographics'!X965&lt;20),"High","Low"))</f>
        <v>High</v>
      </c>
      <c r="C965" t="s">
        <v>24155</v>
      </c>
      <c r="D965">
        <f t="shared" ca="1" si="45"/>
        <v>1008</v>
      </c>
      <c r="E965" t="str">
        <f t="shared" ca="1" si="46"/>
        <v>Screening</v>
      </c>
      <c r="F965" t="str">
        <f t="shared" ca="1" si="47"/>
        <v/>
      </c>
    </row>
    <row r="966" spans="1:6" x14ac:dyDescent="0.25">
      <c r="A966">
        <f ca="1">IF('Patient History &amp; Demographics'!X966&gt;10,'Patient History &amp; Demographics'!A966,"")</f>
        <v>139658</v>
      </c>
      <c r="B966" t="str">
        <f ca="1">IF('Patient History &amp; Demographics'!X966&gt;=20,"Acute",IF(AND('Patient History &amp; Demographics'!X966&gt;=10,'Patient History &amp; Demographics'!X966&lt;20),"High","Low"))</f>
        <v>Acute</v>
      </c>
      <c r="C966" t="s">
        <v>24155</v>
      </c>
      <c r="D966">
        <f t="shared" ca="1" si="45"/>
        <v>1025</v>
      </c>
      <c r="E966" t="str">
        <f t="shared" ca="1" si="46"/>
        <v>Screening</v>
      </c>
      <c r="F966" t="str">
        <f t="shared" ca="1" si="47"/>
        <v/>
      </c>
    </row>
    <row r="967" spans="1:6" x14ac:dyDescent="0.25">
      <c r="A967">
        <f ca="1">IF('Patient History &amp; Demographics'!X967&gt;10,'Patient History &amp; Demographics'!A967,"")</f>
        <v>139700</v>
      </c>
      <c r="B967" t="str">
        <f ca="1">IF('Patient History &amp; Demographics'!X967&gt;=20,"Acute",IF(AND('Patient History &amp; Demographics'!X967&gt;=10,'Patient History &amp; Demographics'!X967&lt;20),"High","Low"))</f>
        <v>High</v>
      </c>
      <c r="C967" t="s">
        <v>24155</v>
      </c>
      <c r="D967">
        <f t="shared" ca="1" si="45"/>
        <v>1013</v>
      </c>
      <c r="E967" t="str">
        <f t="shared" ca="1" si="46"/>
        <v>Screening</v>
      </c>
      <c r="F967" t="str">
        <f t="shared" ca="1" si="47"/>
        <v/>
      </c>
    </row>
    <row r="968" spans="1:6" x14ac:dyDescent="0.25">
      <c r="A968">
        <f ca="1">IF('Patient History &amp; Demographics'!X968&gt;10,'Patient History &amp; Demographics'!A968,"")</f>
        <v>139719</v>
      </c>
      <c r="B968" t="str">
        <f ca="1">IF('Patient History &amp; Demographics'!X968&gt;=20,"Acute",IF(AND('Patient History &amp; Demographics'!X968&gt;=10,'Patient History &amp; Demographics'!X968&lt;20),"High","Low"))</f>
        <v>Acute</v>
      </c>
      <c r="C968" t="s">
        <v>24155</v>
      </c>
      <c r="D968">
        <f t="shared" ca="1" si="45"/>
        <v>1018</v>
      </c>
      <c r="E968" t="str">
        <f t="shared" ca="1" si="46"/>
        <v>Rehabilitation</v>
      </c>
      <c r="F968" t="str">
        <f t="shared" ca="1" si="47"/>
        <v>Cured</v>
      </c>
    </row>
    <row r="969" spans="1:6" x14ac:dyDescent="0.25">
      <c r="A969">
        <f ca="1">IF('Patient History &amp; Demographics'!X969&gt;10,'Patient History &amp; Demographics'!A969,"")</f>
        <v>139746</v>
      </c>
      <c r="B969" t="str">
        <f ca="1">IF('Patient History &amp; Demographics'!X969&gt;=20,"Acute",IF(AND('Patient History &amp; Demographics'!X969&gt;=10,'Patient History &amp; Demographics'!X969&lt;20),"High","Low"))</f>
        <v>High</v>
      </c>
      <c r="C969" t="s">
        <v>24155</v>
      </c>
      <c r="D969">
        <f t="shared" ca="1" si="45"/>
        <v>1020</v>
      </c>
      <c r="E969" t="str">
        <f t="shared" ca="1" si="46"/>
        <v>Rehabilitation</v>
      </c>
      <c r="F969" t="str">
        <f t="shared" ca="1" si="47"/>
        <v>No Progress</v>
      </c>
    </row>
    <row r="970" spans="1:6" x14ac:dyDescent="0.25">
      <c r="A970" t="str">
        <f ca="1">IF('Patient History &amp; Demographics'!X970&gt;10,'Patient History &amp; Demographics'!A970,"")</f>
        <v/>
      </c>
      <c r="B970" t="str">
        <f ca="1">IF('Patient History &amp; Demographics'!X970&gt;=20,"Acute",IF(AND('Patient History &amp; Demographics'!X970&gt;=10,'Patient History &amp; Demographics'!X970&lt;20),"High","Low"))</f>
        <v>Low</v>
      </c>
      <c r="C970" t="s">
        <v>24155</v>
      </c>
      <c r="D970">
        <f t="shared" ca="1" si="45"/>
        <v>1023</v>
      </c>
      <c r="E970" t="str">
        <f t="shared" ca="1" si="46"/>
        <v>Rehabilitation</v>
      </c>
      <c r="F970" t="str">
        <f t="shared" ca="1" si="47"/>
        <v>Condition Deteriorated</v>
      </c>
    </row>
    <row r="971" spans="1:6" x14ac:dyDescent="0.25">
      <c r="A971">
        <f ca="1">IF('Patient History &amp; Demographics'!X971&gt;10,'Patient History &amp; Demographics'!A971,"")</f>
        <v>139764</v>
      </c>
      <c r="B971" t="str">
        <f ca="1">IF('Patient History &amp; Demographics'!X971&gt;=20,"Acute",IF(AND('Patient History &amp; Demographics'!X971&gt;=10,'Patient History &amp; Demographics'!X971&lt;20),"High","Low"))</f>
        <v>High</v>
      </c>
      <c r="C971" t="s">
        <v>24155</v>
      </c>
      <c r="D971">
        <f t="shared" ca="1" si="45"/>
        <v>1006</v>
      </c>
      <c r="E971" t="str">
        <f t="shared" ca="1" si="46"/>
        <v>Screening</v>
      </c>
      <c r="F971" t="str">
        <f t="shared" ca="1" si="47"/>
        <v/>
      </c>
    </row>
    <row r="972" spans="1:6" x14ac:dyDescent="0.25">
      <c r="A972">
        <f ca="1">IF('Patient History &amp; Demographics'!X972&gt;10,'Patient History &amp; Demographics'!A972,"")</f>
        <v>139773</v>
      </c>
      <c r="B972" t="str">
        <f ca="1">IF('Patient History &amp; Demographics'!X972&gt;=20,"Acute",IF(AND('Patient History &amp; Demographics'!X972&gt;=10,'Patient History &amp; Demographics'!X972&lt;20),"High","Low"))</f>
        <v>High</v>
      </c>
      <c r="C972" t="s">
        <v>24155</v>
      </c>
      <c r="D972">
        <f t="shared" ca="1" si="45"/>
        <v>1014</v>
      </c>
      <c r="E972" t="str">
        <f t="shared" ca="1" si="46"/>
        <v>Rehabilitation</v>
      </c>
      <c r="F972" t="str">
        <f t="shared" ca="1" si="47"/>
        <v>Cured</v>
      </c>
    </row>
    <row r="973" spans="1:6" x14ac:dyDescent="0.25">
      <c r="A973" t="str">
        <f ca="1">IF('Patient History &amp; Demographics'!X973&gt;10,'Patient History &amp; Demographics'!A973,"")</f>
        <v/>
      </c>
      <c r="B973" t="str">
        <f ca="1">IF('Patient History &amp; Demographics'!X973&gt;=20,"Acute",IF(AND('Patient History &amp; Demographics'!X973&gt;=10,'Patient History &amp; Demographics'!X973&lt;20),"High","Low"))</f>
        <v>Low</v>
      </c>
      <c r="C973" t="s">
        <v>24155</v>
      </c>
      <c r="D973">
        <f t="shared" ca="1" si="45"/>
        <v>1027</v>
      </c>
      <c r="E973" t="str">
        <f t="shared" ca="1" si="46"/>
        <v>Screening</v>
      </c>
      <c r="F973" t="str">
        <f t="shared" ca="1" si="47"/>
        <v/>
      </c>
    </row>
    <row r="974" spans="1:6" x14ac:dyDescent="0.25">
      <c r="A974">
        <f ca="1">IF('Patient History &amp; Demographics'!X974&gt;10,'Patient History &amp; Demographics'!A974,"")</f>
        <v>139904</v>
      </c>
      <c r="B974" t="str">
        <f ca="1">IF('Patient History &amp; Demographics'!X974&gt;=20,"Acute",IF(AND('Patient History &amp; Demographics'!X974&gt;=10,'Patient History &amp; Demographics'!X974&lt;20),"High","Low"))</f>
        <v>High</v>
      </c>
      <c r="C974" t="s">
        <v>24155</v>
      </c>
      <c r="D974">
        <f t="shared" ca="1" si="45"/>
        <v>1011</v>
      </c>
      <c r="E974" t="str">
        <f t="shared" ca="1" si="46"/>
        <v>Screening</v>
      </c>
      <c r="F974" t="str">
        <f t="shared" ca="1" si="47"/>
        <v/>
      </c>
    </row>
    <row r="975" spans="1:6" x14ac:dyDescent="0.25">
      <c r="A975" t="str">
        <f ca="1">IF('Patient History &amp; Demographics'!X975&gt;10,'Patient History &amp; Demographics'!A975,"")</f>
        <v/>
      </c>
      <c r="B975" t="str">
        <f ca="1">IF('Patient History &amp; Demographics'!X975&gt;=20,"Acute",IF(AND('Patient History &amp; Demographics'!X975&gt;=10,'Patient History &amp; Demographics'!X975&lt;20),"High","Low"))</f>
        <v>Low</v>
      </c>
      <c r="C975" t="s">
        <v>24155</v>
      </c>
      <c r="D975">
        <f t="shared" ca="1" si="45"/>
        <v>1010</v>
      </c>
      <c r="E975" t="str">
        <f t="shared" ca="1" si="46"/>
        <v>Screening</v>
      </c>
      <c r="F975" t="str">
        <f t="shared" ca="1" si="47"/>
        <v/>
      </c>
    </row>
    <row r="976" spans="1:6" x14ac:dyDescent="0.25">
      <c r="A976" t="str">
        <f ca="1">IF('Patient History &amp; Demographics'!X976&gt;10,'Patient History &amp; Demographics'!A976,"")</f>
        <v/>
      </c>
      <c r="B976" t="str">
        <f ca="1">IF('Patient History &amp; Demographics'!X976&gt;=20,"Acute",IF(AND('Patient History &amp; Demographics'!X976&gt;=10,'Patient History &amp; Demographics'!X976&lt;20),"High","Low"))</f>
        <v>Low</v>
      </c>
      <c r="C976" t="s">
        <v>24155</v>
      </c>
      <c r="D976">
        <f t="shared" ca="1" si="45"/>
        <v>1011</v>
      </c>
      <c r="E976" t="str">
        <f t="shared" ca="1" si="46"/>
        <v>Screening</v>
      </c>
      <c r="F976" t="str">
        <f t="shared" ca="1" si="47"/>
        <v/>
      </c>
    </row>
    <row r="977" spans="1:6" x14ac:dyDescent="0.25">
      <c r="A977">
        <f ca="1">IF('Patient History &amp; Demographics'!X977&gt;10,'Patient History &amp; Demographics'!A977,"")</f>
        <v>139959</v>
      </c>
      <c r="B977" t="str">
        <f ca="1">IF('Patient History &amp; Demographics'!X977&gt;=20,"Acute",IF(AND('Patient History &amp; Demographics'!X977&gt;=10,'Patient History &amp; Demographics'!X977&lt;20),"High","Low"))</f>
        <v>Acute</v>
      </c>
      <c r="C977" t="s">
        <v>24155</v>
      </c>
      <c r="D977">
        <f t="shared" ca="1" si="45"/>
        <v>1004</v>
      </c>
      <c r="E977" t="str">
        <f t="shared" ca="1" si="46"/>
        <v>Rehabilitation</v>
      </c>
      <c r="F977" t="str">
        <f t="shared" ca="1" si="47"/>
        <v>Cured</v>
      </c>
    </row>
    <row r="978" spans="1:6" x14ac:dyDescent="0.25">
      <c r="A978">
        <f ca="1">IF('Patient History &amp; Demographics'!X978&gt;10,'Patient History &amp; Demographics'!A978,"")</f>
        <v>139968</v>
      </c>
      <c r="B978" t="str">
        <f ca="1">IF('Patient History &amp; Demographics'!X978&gt;=20,"Acute",IF(AND('Patient History &amp; Demographics'!X978&gt;=10,'Patient History &amp; Demographics'!X978&lt;20),"High","Low"))</f>
        <v>Acute</v>
      </c>
      <c r="C978" t="s">
        <v>24155</v>
      </c>
      <c r="D978">
        <f t="shared" ca="1" si="45"/>
        <v>1013</v>
      </c>
      <c r="E978" t="str">
        <f t="shared" ca="1" si="46"/>
        <v>Rehabilitation</v>
      </c>
      <c r="F978" t="str">
        <f t="shared" ca="1" si="47"/>
        <v>No Progress</v>
      </c>
    </row>
    <row r="979" spans="1:6" x14ac:dyDescent="0.25">
      <c r="A979">
        <f ca="1">IF('Patient History &amp; Demographics'!X979&gt;10,'Patient History &amp; Demographics'!A979,"")</f>
        <v>139986</v>
      </c>
      <c r="B979" t="str">
        <f ca="1">IF('Patient History &amp; Demographics'!X979&gt;=20,"Acute",IF(AND('Patient History &amp; Demographics'!X979&gt;=10,'Patient History &amp; Demographics'!X979&lt;20),"High","Low"))</f>
        <v>High</v>
      </c>
      <c r="C979" t="s">
        <v>24155</v>
      </c>
      <c r="D979">
        <f t="shared" ca="1" si="45"/>
        <v>1025</v>
      </c>
      <c r="E979" t="str">
        <f t="shared" ca="1" si="46"/>
        <v>Rehabilitation</v>
      </c>
      <c r="F979" t="str">
        <f t="shared" ca="1" si="47"/>
        <v>Cured</v>
      </c>
    </row>
    <row r="980" spans="1:6" x14ac:dyDescent="0.25">
      <c r="A980">
        <f ca="1">IF('Patient History &amp; Demographics'!X980&gt;10,'Patient History &amp; Demographics'!A980,"")</f>
        <v>139995</v>
      </c>
      <c r="B980" t="str">
        <f ca="1">IF('Patient History &amp; Demographics'!X980&gt;=20,"Acute",IF(AND('Patient History &amp; Demographics'!X980&gt;=10,'Patient History &amp; Demographics'!X980&lt;20),"High","Low"))</f>
        <v>High</v>
      </c>
      <c r="C980" t="s">
        <v>24156</v>
      </c>
      <c r="D980" t="str">
        <f t="shared" ca="1" si="45"/>
        <v/>
      </c>
      <c r="E980" t="str">
        <f t="shared" ca="1" si="46"/>
        <v/>
      </c>
      <c r="F980" t="str">
        <f t="shared" ca="1" si="47"/>
        <v/>
      </c>
    </row>
    <row r="981" spans="1:6" x14ac:dyDescent="0.25">
      <c r="A981">
        <f ca="1">IF('Patient History &amp; Demographics'!X981&gt;10,'Patient History &amp; Demographics'!A981,"")</f>
        <v>140003</v>
      </c>
      <c r="B981" t="str">
        <f ca="1">IF('Patient History &amp; Demographics'!X981&gt;=20,"Acute",IF(AND('Patient History &amp; Demographics'!X981&gt;=10,'Patient History &amp; Demographics'!X981&lt;20),"High","Low"))</f>
        <v>High</v>
      </c>
      <c r="C981" t="s">
        <v>24155</v>
      </c>
      <c r="D981">
        <f t="shared" ca="1" si="45"/>
        <v>1014</v>
      </c>
      <c r="E981" t="str">
        <f t="shared" ca="1" si="46"/>
        <v>Rehabilitation</v>
      </c>
      <c r="F981" t="str">
        <f t="shared" ca="1" si="47"/>
        <v>Cured</v>
      </c>
    </row>
    <row r="982" spans="1:6" x14ac:dyDescent="0.25">
      <c r="A982">
        <f ca="1">IF('Patient History &amp; Demographics'!X982&gt;10,'Patient History &amp; Demographics'!A982,"")</f>
        <v>140012</v>
      </c>
      <c r="B982" t="str">
        <f ca="1">IF('Patient History &amp; Demographics'!X982&gt;=20,"Acute",IF(AND('Patient History &amp; Demographics'!X982&gt;=10,'Patient History &amp; Demographics'!X982&lt;20),"High","Low"))</f>
        <v>High</v>
      </c>
      <c r="C982" t="s">
        <v>24156</v>
      </c>
      <c r="D982" t="str">
        <f t="shared" ca="1" si="45"/>
        <v/>
      </c>
      <c r="E982" t="str">
        <f t="shared" ca="1" si="46"/>
        <v/>
      </c>
      <c r="F982" t="str">
        <f t="shared" ca="1" si="47"/>
        <v/>
      </c>
    </row>
    <row r="983" spans="1:6" x14ac:dyDescent="0.25">
      <c r="A983">
        <f ca="1">IF('Patient History &amp; Demographics'!X983&gt;10,'Patient History &amp; Demographics'!A983,"")</f>
        <v>140085</v>
      </c>
      <c r="B983" t="str">
        <f ca="1">IF('Patient History &amp; Demographics'!X983&gt;=20,"Acute",IF(AND('Patient History &amp; Demographics'!X983&gt;=10,'Patient History &amp; Demographics'!X983&lt;20),"High","Low"))</f>
        <v>High</v>
      </c>
      <c r="C983" t="s">
        <v>24155</v>
      </c>
      <c r="D983">
        <f t="shared" ca="1" si="45"/>
        <v>1017</v>
      </c>
      <c r="E983" t="str">
        <f t="shared" ca="1" si="46"/>
        <v>Screening</v>
      </c>
      <c r="F983" t="str">
        <f t="shared" ca="1" si="47"/>
        <v/>
      </c>
    </row>
    <row r="984" spans="1:6" x14ac:dyDescent="0.25">
      <c r="A984">
        <f ca="1">IF('Patient History &amp; Demographics'!X984&gt;10,'Patient History &amp; Demographics'!A984,"")</f>
        <v>140146</v>
      </c>
      <c r="B984" t="str">
        <f ca="1">IF('Patient History &amp; Demographics'!X984&gt;=20,"Acute",IF(AND('Patient History &amp; Demographics'!X984&gt;=10,'Patient History &amp; Demographics'!X984&lt;20),"High","Low"))</f>
        <v>High</v>
      </c>
      <c r="C984" t="s">
        <v>24155</v>
      </c>
      <c r="D984">
        <f t="shared" ca="1" si="45"/>
        <v>1002</v>
      </c>
      <c r="E984" t="str">
        <f t="shared" ca="1" si="46"/>
        <v>Screening</v>
      </c>
      <c r="F984" t="str">
        <f t="shared" ca="1" si="47"/>
        <v/>
      </c>
    </row>
    <row r="985" spans="1:6" x14ac:dyDescent="0.25">
      <c r="A985" t="str">
        <f ca="1">IF('Patient History &amp; Demographics'!X985&gt;10,'Patient History &amp; Demographics'!A985,"")</f>
        <v/>
      </c>
      <c r="B985" t="str">
        <f ca="1">IF('Patient History &amp; Demographics'!X985&gt;=20,"Acute",IF(AND('Patient History &amp; Demographics'!X985&gt;=10,'Patient History &amp; Demographics'!X985&lt;20),"High","Low"))</f>
        <v>High</v>
      </c>
      <c r="C985" t="s">
        <v>24155</v>
      </c>
      <c r="D985">
        <f t="shared" ca="1" si="45"/>
        <v>1014</v>
      </c>
      <c r="E985" t="str">
        <f t="shared" ca="1" si="46"/>
        <v>Screening</v>
      </c>
      <c r="F985" t="str">
        <f t="shared" ca="1" si="47"/>
        <v/>
      </c>
    </row>
    <row r="986" spans="1:6" x14ac:dyDescent="0.25">
      <c r="A986" t="str">
        <f ca="1">IF('Patient History &amp; Demographics'!X986&gt;10,'Patient History &amp; Demographics'!A986,"")</f>
        <v/>
      </c>
      <c r="B986" t="str">
        <f ca="1">IF('Patient History &amp; Demographics'!X986&gt;=20,"Acute",IF(AND('Patient History &amp; Demographics'!X986&gt;=10,'Patient History &amp; Demographics'!X986&lt;20),"High","Low"))</f>
        <v>Low</v>
      </c>
      <c r="C986" t="s">
        <v>24155</v>
      </c>
      <c r="D986">
        <f t="shared" ca="1" si="45"/>
        <v>1024</v>
      </c>
      <c r="E986" t="str">
        <f t="shared" ca="1" si="46"/>
        <v>Rehabilitation</v>
      </c>
      <c r="F986" t="str">
        <f t="shared" ca="1" si="47"/>
        <v>Condition Deteriorated</v>
      </c>
    </row>
    <row r="987" spans="1:6" x14ac:dyDescent="0.25">
      <c r="A987">
        <f ca="1">IF('Patient History &amp; Demographics'!X987&gt;10,'Patient History &amp; Demographics'!A987,"")</f>
        <v>140243</v>
      </c>
      <c r="B987" t="str">
        <f ca="1">IF('Patient History &amp; Demographics'!X987&gt;=20,"Acute",IF(AND('Patient History &amp; Demographics'!X987&gt;=10,'Patient History &amp; Demographics'!X987&lt;20),"High","Low"))</f>
        <v>Acute</v>
      </c>
      <c r="C987" t="s">
        <v>24155</v>
      </c>
      <c r="D987">
        <f t="shared" ca="1" si="45"/>
        <v>1004</v>
      </c>
      <c r="E987" t="str">
        <f t="shared" ca="1" si="46"/>
        <v>Screening</v>
      </c>
      <c r="F987" t="str">
        <f t="shared" ca="1" si="47"/>
        <v/>
      </c>
    </row>
    <row r="988" spans="1:6" x14ac:dyDescent="0.25">
      <c r="A988">
        <f ca="1">IF('Patient History &amp; Demographics'!X988&gt;10,'Patient History &amp; Demographics'!A988,"")</f>
        <v>140252</v>
      </c>
      <c r="B988" t="str">
        <f ca="1">IF('Patient History &amp; Demographics'!X988&gt;=20,"Acute",IF(AND('Patient History &amp; Demographics'!X988&gt;=10,'Patient History &amp; Demographics'!X988&lt;20),"High","Low"))</f>
        <v>Acute</v>
      </c>
      <c r="C988" t="s">
        <v>24155</v>
      </c>
      <c r="D988">
        <f t="shared" ca="1" si="45"/>
        <v>1019</v>
      </c>
      <c r="E988" t="str">
        <f t="shared" ca="1" si="46"/>
        <v>Rehabilitation</v>
      </c>
      <c r="F988" t="str">
        <f t="shared" ca="1" si="47"/>
        <v>Cured</v>
      </c>
    </row>
    <row r="989" spans="1:6" x14ac:dyDescent="0.25">
      <c r="A989">
        <f ca="1">IF('Patient History &amp; Demographics'!X989&gt;10,'Patient History &amp; Demographics'!A989,"")</f>
        <v>140304</v>
      </c>
      <c r="B989" t="str">
        <f ca="1">IF('Patient History &amp; Demographics'!X989&gt;=20,"Acute",IF(AND('Patient History &amp; Demographics'!X989&gt;=10,'Patient History &amp; Demographics'!X989&lt;20),"High","Low"))</f>
        <v>High</v>
      </c>
      <c r="C989" t="s">
        <v>24156</v>
      </c>
      <c r="D989" t="str">
        <f t="shared" ca="1" si="45"/>
        <v/>
      </c>
      <c r="E989" t="str">
        <f t="shared" ca="1" si="46"/>
        <v/>
      </c>
      <c r="F989" t="str">
        <f t="shared" ca="1" si="47"/>
        <v/>
      </c>
    </row>
    <row r="990" spans="1:6" x14ac:dyDescent="0.25">
      <c r="A990">
        <f ca="1">IF('Patient History &amp; Demographics'!X990&gt;10,'Patient History &amp; Demographics'!A990,"")</f>
        <v>140322</v>
      </c>
      <c r="B990" t="str">
        <f ca="1">IF('Patient History &amp; Demographics'!X990&gt;=20,"Acute",IF(AND('Patient History &amp; Demographics'!X990&gt;=10,'Patient History &amp; Demographics'!X990&lt;20),"High","Low"))</f>
        <v>High</v>
      </c>
      <c r="C990" t="s">
        <v>24155</v>
      </c>
      <c r="D990">
        <f t="shared" ca="1" si="45"/>
        <v>1022</v>
      </c>
      <c r="E990" t="str">
        <f t="shared" ca="1" si="46"/>
        <v>Screening</v>
      </c>
      <c r="F990" t="str">
        <f t="shared" ca="1" si="47"/>
        <v/>
      </c>
    </row>
    <row r="991" spans="1:6" x14ac:dyDescent="0.25">
      <c r="A991">
        <f ca="1">IF('Patient History &amp; Demographics'!X991&gt;10,'Patient History &amp; Demographics'!A991,"")</f>
        <v>140331</v>
      </c>
      <c r="B991" t="str">
        <f ca="1">IF('Patient History &amp; Demographics'!X991&gt;=20,"Acute",IF(AND('Patient History &amp; Demographics'!X991&gt;=10,'Patient History &amp; Demographics'!X991&lt;20),"High","Low"))</f>
        <v>High</v>
      </c>
      <c r="C991" t="s">
        <v>24155</v>
      </c>
      <c r="D991">
        <f t="shared" ca="1" si="45"/>
        <v>1003</v>
      </c>
      <c r="E991" t="str">
        <f t="shared" ca="1" si="46"/>
        <v>Rehabilitation</v>
      </c>
      <c r="F991" t="str">
        <f t="shared" ca="1" si="47"/>
        <v>No Progress</v>
      </c>
    </row>
    <row r="992" spans="1:6" x14ac:dyDescent="0.25">
      <c r="A992">
        <f ca="1">IF('Patient History &amp; Demographics'!X992&gt;10,'Patient History &amp; Demographics'!A992,"")</f>
        <v>140340</v>
      </c>
      <c r="B992" t="str">
        <f ca="1">IF('Patient History &amp; Demographics'!X992&gt;=20,"Acute",IF(AND('Patient History &amp; Demographics'!X992&gt;=10,'Patient History &amp; Demographics'!X992&lt;20),"High","Low"))</f>
        <v>High</v>
      </c>
      <c r="C992" t="s">
        <v>24156</v>
      </c>
      <c r="D992" t="str">
        <f t="shared" ca="1" si="45"/>
        <v/>
      </c>
      <c r="E992" t="str">
        <f t="shared" ca="1" si="46"/>
        <v/>
      </c>
      <c r="F992" t="str">
        <f t="shared" ca="1" si="47"/>
        <v/>
      </c>
    </row>
    <row r="993" spans="1:6" x14ac:dyDescent="0.25">
      <c r="A993">
        <f ca="1">IF('Patient History &amp; Demographics'!X993&gt;10,'Patient History &amp; Demographics'!A993,"")</f>
        <v>140401</v>
      </c>
      <c r="B993" t="str">
        <f ca="1">IF('Patient History &amp; Demographics'!X993&gt;=20,"Acute",IF(AND('Patient History &amp; Demographics'!X993&gt;=10,'Patient History &amp; Demographics'!X993&lt;20),"High","Low"))</f>
        <v>High</v>
      </c>
      <c r="C993" t="s">
        <v>24156</v>
      </c>
      <c r="D993" t="str">
        <f t="shared" ca="1" si="45"/>
        <v/>
      </c>
      <c r="E993" t="str">
        <f t="shared" ca="1" si="46"/>
        <v/>
      </c>
      <c r="F993" t="str">
        <f t="shared" ca="1" si="47"/>
        <v/>
      </c>
    </row>
    <row r="994" spans="1:6" x14ac:dyDescent="0.25">
      <c r="A994">
        <f ca="1">IF('Patient History &amp; Demographics'!X994&gt;10,'Patient History &amp; Demographics'!A994,"")</f>
        <v>140447</v>
      </c>
      <c r="B994" t="str">
        <f ca="1">IF('Patient History &amp; Demographics'!X994&gt;=20,"Acute",IF(AND('Patient History &amp; Demographics'!X994&gt;=10,'Patient History &amp; Demographics'!X994&lt;20),"High","Low"))</f>
        <v>High</v>
      </c>
      <c r="C994" t="s">
        <v>24156</v>
      </c>
      <c r="D994" t="str">
        <f t="shared" ca="1" si="45"/>
        <v/>
      </c>
      <c r="E994" t="str">
        <f t="shared" ca="1" si="46"/>
        <v/>
      </c>
      <c r="F994" t="str">
        <f t="shared" ca="1" si="47"/>
        <v/>
      </c>
    </row>
    <row r="995" spans="1:6" x14ac:dyDescent="0.25">
      <c r="A995">
        <f ca="1">IF('Patient History &amp; Demographics'!X995&gt;10,'Patient History &amp; Demographics'!A995,"")</f>
        <v>140483</v>
      </c>
      <c r="B995" t="str">
        <f ca="1">IF('Patient History &amp; Demographics'!X995&gt;=20,"Acute",IF(AND('Patient History &amp; Demographics'!X995&gt;=10,'Patient History &amp; Demographics'!X995&lt;20),"High","Low"))</f>
        <v>High</v>
      </c>
      <c r="C995" t="s">
        <v>24156</v>
      </c>
      <c r="D995" t="str">
        <f t="shared" ca="1" si="45"/>
        <v/>
      </c>
      <c r="E995" t="str">
        <f t="shared" ca="1" si="46"/>
        <v/>
      </c>
      <c r="F995" t="str">
        <f t="shared" ca="1" si="47"/>
        <v/>
      </c>
    </row>
    <row r="996" spans="1:6" x14ac:dyDescent="0.25">
      <c r="A996">
        <f ca="1">IF('Patient History &amp; Demographics'!X996&gt;10,'Patient History &amp; Demographics'!A996,"")</f>
        <v>140553</v>
      </c>
      <c r="B996" t="str">
        <f ca="1">IF('Patient History &amp; Demographics'!X996&gt;=20,"Acute",IF(AND('Patient History &amp; Demographics'!X996&gt;=10,'Patient History &amp; Demographics'!X996&lt;20),"High","Low"))</f>
        <v>Acute</v>
      </c>
      <c r="C996" t="s">
        <v>24156</v>
      </c>
      <c r="D996" t="str">
        <f t="shared" ca="1" si="45"/>
        <v/>
      </c>
      <c r="E996" t="str">
        <f t="shared" ca="1" si="46"/>
        <v/>
      </c>
      <c r="F996" t="str">
        <f t="shared" ca="1" si="47"/>
        <v/>
      </c>
    </row>
    <row r="997" spans="1:6" x14ac:dyDescent="0.25">
      <c r="A997" t="str">
        <f ca="1">IF('Patient History &amp; Demographics'!X997&gt;10,'Patient History &amp; Demographics'!A997,"")</f>
        <v/>
      </c>
      <c r="B997" t="str">
        <f ca="1">IF('Patient History &amp; Demographics'!X997&gt;=20,"Acute",IF(AND('Patient History &amp; Demographics'!X997&gt;=10,'Patient History &amp; Demographics'!X997&lt;20),"High","Low"))</f>
        <v>Low</v>
      </c>
      <c r="C997" t="s">
        <v>24156</v>
      </c>
      <c r="D997" t="str">
        <f t="shared" ca="1" si="45"/>
        <v/>
      </c>
      <c r="E997" t="str">
        <f t="shared" ca="1" si="46"/>
        <v/>
      </c>
      <c r="F997" t="str">
        <f t="shared" ca="1" si="47"/>
        <v/>
      </c>
    </row>
    <row r="998" spans="1:6" x14ac:dyDescent="0.25">
      <c r="A998" t="str">
        <f ca="1">IF('Patient History &amp; Demographics'!X998&gt;10,'Patient History &amp; Demographics'!A998,"")</f>
        <v/>
      </c>
      <c r="B998" t="str">
        <f ca="1">IF('Patient History &amp; Demographics'!X998&gt;=20,"Acute",IF(AND('Patient History &amp; Demographics'!X998&gt;=10,'Patient History &amp; Demographics'!X998&lt;20),"High","Low"))</f>
        <v>High</v>
      </c>
      <c r="C998" t="s">
        <v>24155</v>
      </c>
      <c r="D998">
        <f t="shared" ca="1" si="45"/>
        <v>1027</v>
      </c>
      <c r="E998" t="str">
        <f t="shared" ca="1" si="46"/>
        <v>Screening</v>
      </c>
      <c r="F998" t="str">
        <f t="shared" ca="1" si="47"/>
        <v/>
      </c>
    </row>
    <row r="999" spans="1:6" x14ac:dyDescent="0.25">
      <c r="A999">
        <f ca="1">IF('Patient History &amp; Demographics'!X999&gt;10,'Patient History &amp; Demographics'!A999,"")</f>
        <v>140669</v>
      </c>
      <c r="B999" t="str">
        <f ca="1">IF('Patient History &amp; Demographics'!X999&gt;=20,"Acute",IF(AND('Patient History &amp; Demographics'!X999&gt;=10,'Patient History &amp; Demographics'!X999&lt;20),"High","Low"))</f>
        <v>High</v>
      </c>
      <c r="C999" t="s">
        <v>24156</v>
      </c>
      <c r="D999" t="str">
        <f t="shared" ca="1" si="45"/>
        <v/>
      </c>
      <c r="E999" t="str">
        <f t="shared" ca="1" si="46"/>
        <v/>
      </c>
      <c r="F999" t="str">
        <f t="shared" ca="1" si="47"/>
        <v/>
      </c>
    </row>
    <row r="1000" spans="1:6" x14ac:dyDescent="0.25">
      <c r="A1000" t="str">
        <f ca="1">IF('Patient History &amp; Demographics'!X1000&gt;10,'Patient History &amp; Demographics'!A1000,"")</f>
        <v/>
      </c>
      <c r="B1000" t="str">
        <f ca="1">IF('Patient History &amp; Demographics'!X1000&gt;=20,"Acute",IF(AND('Patient History &amp; Demographics'!X1000&gt;=10,'Patient History &amp; Demographics'!X1000&lt;20),"High","Low"))</f>
        <v>Low</v>
      </c>
      <c r="C1000" t="s">
        <v>24156</v>
      </c>
      <c r="D1000" t="str">
        <f t="shared" ca="1" si="45"/>
        <v/>
      </c>
      <c r="E1000" t="str">
        <f t="shared" ca="1" si="46"/>
        <v/>
      </c>
      <c r="F1000" t="str">
        <f t="shared" ca="1" si="47"/>
        <v/>
      </c>
    </row>
    <row r="1001" spans="1:6" x14ac:dyDescent="0.25">
      <c r="A1001">
        <f ca="1">IF('Patient History &amp; Demographics'!X1001&gt;10,'Patient History &amp; Demographics'!A1001,"")</f>
        <v>140696</v>
      </c>
      <c r="B1001" t="str">
        <f ca="1">IF('Patient History &amp; Demographics'!X1001&gt;=20,"Acute",IF(AND('Patient History &amp; Demographics'!X1001&gt;=10,'Patient History &amp; Demographics'!X1001&lt;20),"High","Low"))</f>
        <v>High</v>
      </c>
      <c r="C1001" t="s">
        <v>24155</v>
      </c>
      <c r="D1001">
        <f t="shared" ca="1" si="45"/>
        <v>1020</v>
      </c>
      <c r="E1001" t="str">
        <f t="shared" ca="1" si="46"/>
        <v>Screening</v>
      </c>
      <c r="F1001" t="str">
        <f t="shared" ca="1" si="47"/>
        <v/>
      </c>
    </row>
    <row r="1002" spans="1:6" x14ac:dyDescent="0.25">
      <c r="A1002">
        <f ca="1">IF('Patient History &amp; Demographics'!X1002&gt;10,'Patient History &amp; Demographics'!A1002,"")</f>
        <v>140720</v>
      </c>
      <c r="B1002" t="str">
        <f ca="1">IF('Patient History &amp; Demographics'!X1002&gt;=20,"Acute",IF(AND('Patient History &amp; Demographics'!X1002&gt;=10,'Patient History &amp; Demographics'!X1002&lt;20),"High","Low"))</f>
        <v>High</v>
      </c>
      <c r="C1002" t="s">
        <v>24155</v>
      </c>
      <c r="D1002">
        <f t="shared" ca="1" si="45"/>
        <v>1017</v>
      </c>
      <c r="E1002" t="str">
        <f t="shared" ca="1" si="46"/>
        <v>Screening</v>
      </c>
      <c r="F1002" t="str">
        <f t="shared" ca="1" si="47"/>
        <v/>
      </c>
    </row>
    <row r="1003" spans="1:6" x14ac:dyDescent="0.25">
      <c r="A1003" t="str">
        <f ca="1">IF('Patient History &amp; Demographics'!X1003&gt;10,'Patient History &amp; Demographics'!A1003,"")</f>
        <v/>
      </c>
      <c r="B1003" t="str">
        <f ca="1">IF('Patient History &amp; Demographics'!X1003&gt;=20,"Acute",IF(AND('Patient History &amp; Demographics'!X1003&gt;=10,'Patient History &amp; Demographics'!X1003&lt;20),"High","Low"))</f>
        <v>Low</v>
      </c>
      <c r="C1003" t="s">
        <v>24155</v>
      </c>
      <c r="D1003">
        <f t="shared" ca="1" si="45"/>
        <v>1021</v>
      </c>
      <c r="E1003" t="str">
        <f t="shared" ca="1" si="46"/>
        <v>Screening</v>
      </c>
      <c r="F1003" t="str">
        <f t="shared" ca="1" si="47"/>
        <v/>
      </c>
    </row>
    <row r="1004" spans="1:6" x14ac:dyDescent="0.25">
      <c r="A1004">
        <f ca="1">IF('Patient History &amp; Demographics'!X1004&gt;10,'Patient History &amp; Demographics'!A1004,"")</f>
        <v>140827</v>
      </c>
      <c r="B1004" t="str">
        <f ca="1">IF('Patient History &amp; Demographics'!X1004&gt;=20,"Acute",IF(AND('Patient History &amp; Demographics'!X1004&gt;=10,'Patient History &amp; Demographics'!X1004&lt;20),"High","Low"))</f>
        <v>Acute</v>
      </c>
      <c r="C1004" t="s">
        <v>24156</v>
      </c>
      <c r="D1004" t="str">
        <f t="shared" ca="1" si="45"/>
        <v/>
      </c>
      <c r="E1004" t="str">
        <f t="shared" ca="1" si="46"/>
        <v/>
      </c>
      <c r="F1004" t="str">
        <f t="shared" ca="1" si="47"/>
        <v/>
      </c>
    </row>
    <row r="1005" spans="1:6" x14ac:dyDescent="0.25">
      <c r="A1005">
        <f ca="1">IF('Patient History &amp; Demographics'!X1005&gt;10,'Patient History &amp; Demographics'!A1005,"")</f>
        <v>140872</v>
      </c>
      <c r="B1005" t="str">
        <f ca="1">IF('Patient History &amp; Demographics'!X1005&gt;=20,"Acute",IF(AND('Patient History &amp; Demographics'!X1005&gt;=10,'Patient History &amp; Demographics'!X1005&lt;20),"High","Low"))</f>
        <v>High</v>
      </c>
      <c r="C1005" t="s">
        <v>24156</v>
      </c>
      <c r="D1005" t="str">
        <f t="shared" ca="1" si="45"/>
        <v/>
      </c>
      <c r="E1005" t="str">
        <f t="shared" ca="1" si="46"/>
        <v/>
      </c>
      <c r="F1005" t="str">
        <f t="shared" ca="1" si="47"/>
        <v/>
      </c>
    </row>
    <row r="1006" spans="1:6" x14ac:dyDescent="0.25">
      <c r="A1006">
        <f ca="1">IF('Patient History &amp; Demographics'!X1006&gt;10,'Patient History &amp; Demographics'!A1006,"")</f>
        <v>140942</v>
      </c>
      <c r="B1006" t="str">
        <f ca="1">IF('Patient History &amp; Demographics'!X1006&gt;=20,"Acute",IF(AND('Patient History &amp; Demographics'!X1006&gt;=10,'Patient History &amp; Demographics'!X1006&lt;20),"High","Low"))</f>
        <v>High</v>
      </c>
      <c r="C1006" t="s">
        <v>24156</v>
      </c>
      <c r="D1006" t="str">
        <f t="shared" ca="1" si="45"/>
        <v/>
      </c>
      <c r="E1006" t="str">
        <f t="shared" ca="1" si="46"/>
        <v/>
      </c>
      <c r="F1006" t="str">
        <f t="shared" ca="1" si="47"/>
        <v/>
      </c>
    </row>
    <row r="1007" spans="1:6" x14ac:dyDescent="0.25">
      <c r="A1007" t="str">
        <f ca="1">IF('Patient History &amp; Demographics'!X1007&gt;10,'Patient History &amp; Demographics'!A1007,"")</f>
        <v/>
      </c>
      <c r="B1007" t="str">
        <f ca="1">IF('Patient History &amp; Demographics'!X1007&gt;=20,"Acute",IF(AND('Patient History &amp; Demographics'!X1007&gt;=10,'Patient History &amp; Demographics'!X1007&lt;20),"High","Low"))</f>
        <v>Low</v>
      </c>
      <c r="C1007" t="s">
        <v>24155</v>
      </c>
      <c r="D1007">
        <f t="shared" ca="1" si="45"/>
        <v>1005</v>
      </c>
      <c r="E1007" t="str">
        <f t="shared" ca="1" si="46"/>
        <v>Rehabilitation</v>
      </c>
      <c r="F1007" t="str">
        <f t="shared" ca="1" si="47"/>
        <v>Positive Progress</v>
      </c>
    </row>
    <row r="1008" spans="1:6" x14ac:dyDescent="0.25">
      <c r="A1008">
        <f ca="1">IF('Patient History &amp; Demographics'!X1008&gt;10,'Patient History &amp; Demographics'!A1008,"")</f>
        <v>140960</v>
      </c>
      <c r="B1008" t="str">
        <f ca="1">IF('Patient History &amp; Demographics'!X1008&gt;=20,"Acute",IF(AND('Patient History &amp; Demographics'!X1008&gt;=10,'Patient History &amp; Demographics'!X1008&lt;20),"High","Low"))</f>
        <v>High</v>
      </c>
      <c r="C1008" t="s">
        <v>24155</v>
      </c>
      <c r="D1008">
        <f t="shared" ca="1" si="45"/>
        <v>1009</v>
      </c>
      <c r="E1008" t="str">
        <f t="shared" ca="1" si="46"/>
        <v>Screening</v>
      </c>
      <c r="F1008" t="str">
        <f t="shared" ca="1" si="47"/>
        <v/>
      </c>
    </row>
    <row r="1009" spans="1:6" x14ac:dyDescent="0.25">
      <c r="A1009">
        <f ca="1">IF('Patient History &amp; Demographics'!X1009&gt;10,'Patient History &amp; Demographics'!A1009,"")</f>
        <v>140988</v>
      </c>
      <c r="B1009" t="str">
        <f ca="1">IF('Patient History &amp; Demographics'!X1009&gt;=20,"Acute",IF(AND('Patient History &amp; Demographics'!X1009&gt;=10,'Patient History &amp; Demographics'!X1009&lt;20),"High","Low"))</f>
        <v>High</v>
      </c>
      <c r="C1009" t="s">
        <v>24156</v>
      </c>
      <c r="D1009" t="str">
        <f t="shared" ca="1" si="45"/>
        <v/>
      </c>
      <c r="E1009" t="str">
        <f t="shared" ca="1" si="46"/>
        <v/>
      </c>
      <c r="F1009" t="str">
        <f t="shared" ca="1" si="47"/>
        <v/>
      </c>
    </row>
    <row r="1010" spans="1:6" x14ac:dyDescent="0.25">
      <c r="A1010">
        <f ca="1">IF('Patient History &amp; Demographics'!X1010&gt;10,'Patient History &amp; Demographics'!A1010,"")</f>
        <v>140997</v>
      </c>
      <c r="B1010" t="str">
        <f ca="1">IF('Patient History &amp; Demographics'!X1010&gt;=20,"Acute",IF(AND('Patient History &amp; Demographics'!X1010&gt;=10,'Patient History &amp; Demographics'!X1010&lt;20),"High","Low"))</f>
        <v>High</v>
      </c>
      <c r="C1010" t="s">
        <v>24156</v>
      </c>
      <c r="D1010" t="str">
        <f t="shared" ca="1" si="45"/>
        <v/>
      </c>
      <c r="E1010" t="str">
        <f t="shared" ca="1" si="46"/>
        <v/>
      </c>
      <c r="F1010" t="str">
        <f t="shared" ca="1" si="47"/>
        <v/>
      </c>
    </row>
    <row r="1011" spans="1:6" x14ac:dyDescent="0.25">
      <c r="A1011">
        <f ca="1">IF('Patient History &amp; Demographics'!X1011&gt;10,'Patient History &amp; Demographics'!A1011,"")</f>
        <v>141006</v>
      </c>
      <c r="B1011" t="str">
        <f ca="1">IF('Patient History &amp; Demographics'!X1011&gt;=20,"Acute",IF(AND('Patient History &amp; Demographics'!X1011&gt;=10,'Patient History &amp; Demographics'!X1011&lt;20),"High","Low"))</f>
        <v>High</v>
      </c>
      <c r="C1011" t="s">
        <v>24156</v>
      </c>
      <c r="D1011" t="str">
        <f t="shared" ca="1" si="45"/>
        <v/>
      </c>
      <c r="E1011" t="str">
        <f t="shared" ca="1" si="46"/>
        <v/>
      </c>
      <c r="F1011" t="str">
        <f t="shared" ca="1" si="47"/>
        <v/>
      </c>
    </row>
    <row r="1012" spans="1:6" x14ac:dyDescent="0.25">
      <c r="A1012">
        <f ca="1">IF('Patient History &amp; Demographics'!X1012&gt;10,'Patient History &amp; Demographics'!A1012,"")</f>
        <v>141015</v>
      </c>
      <c r="B1012" t="str">
        <f ca="1">IF('Patient History &amp; Demographics'!X1012&gt;=20,"Acute",IF(AND('Patient History &amp; Demographics'!X1012&gt;=10,'Patient History &amp; Demographics'!X1012&lt;20),"High","Low"))</f>
        <v>Acute</v>
      </c>
      <c r="C1012" t="s">
        <v>24156</v>
      </c>
      <c r="D1012" t="str">
        <f t="shared" ca="1" si="45"/>
        <v/>
      </c>
      <c r="E1012" t="str">
        <f t="shared" ca="1" si="46"/>
        <v/>
      </c>
      <c r="F1012" t="str">
        <f t="shared" ca="1" si="47"/>
        <v/>
      </c>
    </row>
    <row r="1013" spans="1:6" x14ac:dyDescent="0.25">
      <c r="A1013">
        <f ca="1">IF('Patient History &amp; Demographics'!X1013&gt;10,'Patient History &amp; Demographics'!A1013,"")</f>
        <v>141060</v>
      </c>
      <c r="B1013" t="str">
        <f ca="1">IF('Patient History &amp; Demographics'!X1013&gt;=20,"Acute",IF(AND('Patient History &amp; Demographics'!X1013&gt;=10,'Patient History &amp; Demographics'!X1013&lt;20),"High","Low"))</f>
        <v>High</v>
      </c>
      <c r="C1013" t="s">
        <v>24155</v>
      </c>
      <c r="D1013">
        <f t="shared" ca="1" si="45"/>
        <v>1010</v>
      </c>
      <c r="E1013" t="str">
        <f t="shared" ca="1" si="46"/>
        <v>Rehabilitation</v>
      </c>
      <c r="F1013" t="str">
        <f t="shared" ca="1" si="47"/>
        <v>No Progress</v>
      </c>
    </row>
    <row r="1014" spans="1:6" x14ac:dyDescent="0.25">
      <c r="A1014">
        <f ca="1">IF('Patient History &amp; Demographics'!X1014&gt;10,'Patient History &amp; Demographics'!A1014,"")</f>
        <v>141097</v>
      </c>
      <c r="B1014" t="str">
        <f ca="1">IF('Patient History &amp; Demographics'!X1014&gt;=20,"Acute",IF(AND('Patient History &amp; Demographics'!X1014&gt;=10,'Patient History &amp; Demographics'!X1014&lt;20),"High","Low"))</f>
        <v>High</v>
      </c>
      <c r="C1014" t="s">
        <v>24156</v>
      </c>
      <c r="D1014" t="str">
        <f t="shared" ca="1" si="45"/>
        <v/>
      </c>
      <c r="E1014" t="str">
        <f t="shared" ca="1" si="46"/>
        <v/>
      </c>
      <c r="F1014" t="str">
        <f t="shared" ca="1" si="47"/>
        <v/>
      </c>
    </row>
    <row r="1015" spans="1:6" x14ac:dyDescent="0.25">
      <c r="A1015">
        <f ca="1">IF('Patient History &amp; Demographics'!X1015&gt;10,'Patient History &amp; Demographics'!A1015,"")</f>
        <v>141158</v>
      </c>
      <c r="B1015" t="str">
        <f ca="1">IF('Patient History &amp; Demographics'!X1015&gt;=20,"Acute",IF(AND('Patient History &amp; Demographics'!X1015&gt;=10,'Patient History &amp; Demographics'!X1015&lt;20),"High","Low"))</f>
        <v>High</v>
      </c>
      <c r="C1015" t="s">
        <v>24155</v>
      </c>
      <c r="D1015">
        <f t="shared" ca="1" si="45"/>
        <v>1012</v>
      </c>
      <c r="E1015" t="str">
        <f t="shared" ca="1" si="46"/>
        <v>Screening</v>
      </c>
      <c r="F1015" t="str">
        <f t="shared" ca="1" si="47"/>
        <v/>
      </c>
    </row>
    <row r="1016" spans="1:6" x14ac:dyDescent="0.25">
      <c r="A1016" t="str">
        <f ca="1">IF('Patient History &amp; Demographics'!X1016&gt;10,'Patient History &amp; Demographics'!A1016,"")</f>
        <v/>
      </c>
      <c r="B1016" t="str">
        <f ca="1">IF('Patient History &amp; Demographics'!X1016&gt;=20,"Acute",IF(AND('Patient History &amp; Demographics'!X1016&gt;=10,'Patient History &amp; Demographics'!X1016&lt;20),"High","Low"))</f>
        <v>Low</v>
      </c>
      <c r="C1016" t="s">
        <v>24156</v>
      </c>
      <c r="D1016" t="str">
        <f t="shared" ca="1" si="45"/>
        <v/>
      </c>
      <c r="E1016" t="str">
        <f t="shared" ca="1" si="46"/>
        <v/>
      </c>
      <c r="F1016" t="str">
        <f t="shared" ca="1" si="47"/>
        <v/>
      </c>
    </row>
    <row r="1017" spans="1:6" x14ac:dyDescent="0.25">
      <c r="A1017">
        <f ca="1">IF('Patient History &amp; Demographics'!X1017&gt;10,'Patient History &amp; Demographics'!A1017,"")</f>
        <v>141185</v>
      </c>
      <c r="B1017" t="str">
        <f ca="1">IF('Patient History &amp; Demographics'!X1017&gt;=20,"Acute",IF(AND('Patient History &amp; Demographics'!X1017&gt;=10,'Patient History &amp; Demographics'!X1017&lt;20),"High","Low"))</f>
        <v>High</v>
      </c>
      <c r="C1017" t="s">
        <v>24156</v>
      </c>
      <c r="D1017" t="str">
        <f t="shared" ca="1" si="45"/>
        <v/>
      </c>
      <c r="E1017" t="str">
        <f t="shared" ca="1" si="46"/>
        <v/>
      </c>
      <c r="F1017" t="str">
        <f t="shared" ca="1" si="47"/>
        <v/>
      </c>
    </row>
    <row r="1018" spans="1:6" x14ac:dyDescent="0.25">
      <c r="A1018">
        <f ca="1">IF('Patient History &amp; Demographics'!X1018&gt;10,'Patient History &amp; Demographics'!A1018,"")</f>
        <v>141237</v>
      </c>
      <c r="B1018" t="str">
        <f ca="1">IF('Patient History &amp; Demographics'!X1018&gt;=20,"Acute",IF(AND('Patient History &amp; Demographics'!X1018&gt;=10,'Patient History &amp; Demographics'!X1018&lt;20),"High","Low"))</f>
        <v>High</v>
      </c>
      <c r="C1018" t="s">
        <v>24155</v>
      </c>
      <c r="D1018">
        <f t="shared" ca="1" si="45"/>
        <v>1018</v>
      </c>
      <c r="E1018" t="str">
        <f t="shared" ca="1" si="46"/>
        <v>Rehabilitation</v>
      </c>
      <c r="F1018" t="str">
        <f t="shared" ca="1" si="47"/>
        <v>Condition Deteriorated</v>
      </c>
    </row>
    <row r="1019" spans="1:6" x14ac:dyDescent="0.25">
      <c r="A1019" t="str">
        <f ca="1">IF('Patient History &amp; Demographics'!X1019&gt;10,'Patient History &amp; Demographics'!A1019,"")</f>
        <v/>
      </c>
      <c r="B1019" t="str">
        <f ca="1">IF('Patient History &amp; Demographics'!X1019&gt;=20,"Acute",IF(AND('Patient History &amp; Demographics'!X1019&gt;=10,'Patient History &amp; Demographics'!X1019&lt;20),"High","Low"))</f>
        <v>Low</v>
      </c>
      <c r="C1019" t="s">
        <v>24156</v>
      </c>
      <c r="D1019" t="str">
        <f t="shared" ca="1" si="45"/>
        <v/>
      </c>
      <c r="E1019" t="str">
        <f t="shared" ca="1" si="46"/>
        <v/>
      </c>
      <c r="F1019" t="str">
        <f t="shared" ca="1" si="47"/>
        <v/>
      </c>
    </row>
    <row r="1020" spans="1:6" x14ac:dyDescent="0.25">
      <c r="A1020">
        <f ca="1">IF('Patient History &amp; Demographics'!X1020&gt;10,'Patient History &amp; Demographics'!A1020,"")</f>
        <v>141264</v>
      </c>
      <c r="B1020" t="str">
        <f ca="1">IF('Patient History &amp; Demographics'!X1020&gt;=20,"Acute",IF(AND('Patient History &amp; Demographics'!X1020&gt;=10,'Patient History &amp; Demographics'!X1020&lt;20),"High","Low"))</f>
        <v>High</v>
      </c>
      <c r="C1020" t="s">
        <v>24155</v>
      </c>
      <c r="D1020">
        <f t="shared" ca="1" si="45"/>
        <v>1024</v>
      </c>
      <c r="E1020" t="str">
        <f t="shared" ca="1" si="46"/>
        <v>Rehabilitation</v>
      </c>
      <c r="F1020" t="str">
        <f t="shared" ca="1" si="47"/>
        <v>Cured</v>
      </c>
    </row>
    <row r="1021" spans="1:6" x14ac:dyDescent="0.25">
      <c r="A1021">
        <f ca="1">IF('Patient History &amp; Demographics'!X1021&gt;10,'Patient History &amp; Demographics'!A1021,"")</f>
        <v>141307</v>
      </c>
      <c r="B1021" t="str">
        <f ca="1">IF('Patient History &amp; Demographics'!X1021&gt;=20,"Acute",IF(AND('Patient History &amp; Demographics'!X1021&gt;=10,'Patient History &amp; Demographics'!X1021&lt;20),"High","Low"))</f>
        <v>High</v>
      </c>
      <c r="C1021" t="s">
        <v>24156</v>
      </c>
      <c r="D1021" t="str">
        <f t="shared" ca="1" si="45"/>
        <v/>
      </c>
      <c r="E1021" t="str">
        <f t="shared" ca="1" si="46"/>
        <v/>
      </c>
      <c r="F1021" t="str">
        <f t="shared" ca="1" si="47"/>
        <v/>
      </c>
    </row>
    <row r="1022" spans="1:6" x14ac:dyDescent="0.25">
      <c r="A1022">
        <f ca="1">IF('Patient History &amp; Demographics'!X1022&gt;10,'Patient History &amp; Demographics'!A1022,"")</f>
        <v>141325</v>
      </c>
      <c r="B1022" t="str">
        <f ca="1">IF('Patient History &amp; Demographics'!X1022&gt;=20,"Acute",IF(AND('Patient History &amp; Demographics'!X1022&gt;=10,'Patient History &amp; Demographics'!X1022&lt;20),"High","Low"))</f>
        <v>High</v>
      </c>
      <c r="C1022" t="s">
        <v>24156</v>
      </c>
      <c r="D1022" t="str">
        <f t="shared" ca="1" si="45"/>
        <v/>
      </c>
      <c r="E1022" t="str">
        <f t="shared" ca="1" si="46"/>
        <v/>
      </c>
      <c r="F1022" t="str">
        <f t="shared" ca="1" si="47"/>
        <v/>
      </c>
    </row>
    <row r="1023" spans="1:6" x14ac:dyDescent="0.25">
      <c r="A1023">
        <f ca="1">IF('Patient History &amp; Demographics'!X1023&gt;10,'Patient History &amp; Demographics'!A1023,"")</f>
        <v>141334</v>
      </c>
      <c r="B1023" t="str">
        <f ca="1">IF('Patient History &amp; Demographics'!X1023&gt;=20,"Acute",IF(AND('Patient History &amp; Demographics'!X1023&gt;=10,'Patient History &amp; Demographics'!X1023&lt;20),"High","Low"))</f>
        <v>High</v>
      </c>
      <c r="C1023" t="s">
        <v>24156</v>
      </c>
      <c r="D1023" t="str">
        <f t="shared" ca="1" si="45"/>
        <v/>
      </c>
      <c r="E1023" t="str">
        <f t="shared" ca="1" si="46"/>
        <v/>
      </c>
      <c r="F1023" t="str">
        <f t="shared" ca="1" si="47"/>
        <v/>
      </c>
    </row>
    <row r="1024" spans="1:6" x14ac:dyDescent="0.25">
      <c r="A1024">
        <f ca="1">IF('Patient History &amp; Demographics'!X1024&gt;10,'Patient History &amp; Demographics'!A1024,"")</f>
        <v>141361</v>
      </c>
      <c r="B1024" t="str">
        <f ca="1">IF('Patient History &amp; Demographics'!X1024&gt;=20,"Acute",IF(AND('Patient History &amp; Demographics'!X1024&gt;=10,'Patient History &amp; Demographics'!X1024&lt;20),"High","Low"))</f>
        <v>Acute</v>
      </c>
      <c r="C1024" t="s">
        <v>24156</v>
      </c>
      <c r="D1024" t="str">
        <f t="shared" ca="1" si="45"/>
        <v/>
      </c>
      <c r="E1024" t="str">
        <f t="shared" ca="1" si="46"/>
        <v/>
      </c>
      <c r="F1024" t="str">
        <f t="shared" ca="1" si="47"/>
        <v/>
      </c>
    </row>
    <row r="1025" spans="1:6" x14ac:dyDescent="0.25">
      <c r="A1025" t="str">
        <f ca="1">IF('Patient History &amp; Demographics'!X1025&gt;10,'Patient History &amp; Demographics'!A1025,"")</f>
        <v/>
      </c>
      <c r="B1025" t="str">
        <f ca="1">IF('Patient History &amp; Demographics'!X1025&gt;=20,"Acute",IF(AND('Patient History &amp; Demographics'!X1025&gt;=10,'Patient History &amp; Demographics'!X1025&lt;20),"High","Low"))</f>
        <v>Low</v>
      </c>
      <c r="C1025" t="s">
        <v>24156</v>
      </c>
      <c r="D1025" t="str">
        <f t="shared" ca="1" si="45"/>
        <v/>
      </c>
      <c r="E1025" t="str">
        <f t="shared" ca="1" si="46"/>
        <v/>
      </c>
      <c r="F1025" t="str">
        <f t="shared" ca="1" si="47"/>
        <v/>
      </c>
    </row>
    <row r="1026" spans="1:6" x14ac:dyDescent="0.25">
      <c r="A1026">
        <f ca="1">IF('Patient History &amp; Demographics'!X1026&gt;10,'Patient History &amp; Demographics'!A1026,"")</f>
        <v>141486</v>
      </c>
      <c r="B1026" t="str">
        <f ca="1">IF('Patient History &amp; Demographics'!X1026&gt;=20,"Acute",IF(AND('Patient History &amp; Demographics'!X1026&gt;=10,'Patient History &amp; Demographics'!X1026&lt;20),"High","Low"))</f>
        <v>High</v>
      </c>
      <c r="C1026" t="s">
        <v>24156</v>
      </c>
      <c r="D1026" t="str">
        <f t="shared" ref="D1026:D1089" ca="1" si="48">IF(C1026="Yes",CHOOSE(RANDBETWEEN(1,27),1001,1002,1003,1004,1005,1006,1007,1008,1009,1010,1011,1012,1013,1014,1015,1016,1017,1018,
1019,1020,1021,1022,1023,1024,1025,1026,1027,1028),"")</f>
        <v/>
      </c>
      <c r="E1026" t="str">
        <f t="shared" ca="1" si="46"/>
        <v/>
      </c>
      <c r="F1026" t="str">
        <f t="shared" ca="1" si="47"/>
        <v/>
      </c>
    </row>
    <row r="1027" spans="1:6" x14ac:dyDescent="0.25">
      <c r="A1027">
        <f ca="1">IF('Patient History &amp; Demographics'!X1027&gt;10,'Patient History &amp; Demographics'!A1027,"")</f>
        <v>141565</v>
      </c>
      <c r="B1027" t="str">
        <f ca="1">IF('Patient History &amp; Demographics'!X1027&gt;=20,"Acute",IF(AND('Patient History &amp; Demographics'!X1027&gt;=10,'Patient History &amp; Demographics'!X1027&lt;20),"High","Low"))</f>
        <v>Acute</v>
      </c>
      <c r="C1027" t="s">
        <v>24155</v>
      </c>
      <c r="D1027">
        <f t="shared" ca="1" si="48"/>
        <v>1025</v>
      </c>
      <c r="E1027" t="str">
        <f t="shared" ref="E1027:E1090" ca="1" si="49">IF(C1027="Yes",CHOOSE(RANDBETWEEN(1,2),"Screening","Rehabilitation"),"")</f>
        <v>Screening</v>
      </c>
      <c r="F1027" t="str">
        <f t="shared" ref="F1027:F1090" ca="1" si="50">IF(E1027="Rehabilitation",CHOOSE(RANDBETWEEN(1,4),"Positive Progress","No Progress","Condition Deteriorated","Cured"),"")</f>
        <v/>
      </c>
    </row>
    <row r="1028" spans="1:6" x14ac:dyDescent="0.25">
      <c r="A1028" t="str">
        <f ca="1">IF('Patient History &amp; Demographics'!X1028&gt;10,'Patient History &amp; Demographics'!A1028,"")</f>
        <v/>
      </c>
      <c r="B1028" t="str">
        <f ca="1">IF('Patient History &amp; Demographics'!X1028&gt;=20,"Acute",IF(AND('Patient History &amp; Demographics'!X1028&gt;=10,'Patient History &amp; Demographics'!X1028&lt;20),"High","Low"))</f>
        <v>Low</v>
      </c>
      <c r="C1028" t="s">
        <v>24156</v>
      </c>
      <c r="D1028" t="str">
        <f t="shared" ca="1" si="48"/>
        <v/>
      </c>
      <c r="E1028" t="str">
        <f t="shared" ca="1" si="49"/>
        <v/>
      </c>
      <c r="F1028" t="str">
        <f t="shared" ca="1" si="50"/>
        <v/>
      </c>
    </row>
    <row r="1029" spans="1:6" x14ac:dyDescent="0.25">
      <c r="A1029" t="str">
        <f ca="1">IF('Patient History &amp; Demographics'!X1029&gt;10,'Patient History &amp; Demographics'!A1029,"")</f>
        <v/>
      </c>
      <c r="B1029" t="str">
        <f ca="1">IF('Patient History &amp; Demographics'!X1029&gt;=20,"Acute",IF(AND('Patient History &amp; Demographics'!X1029&gt;=10,'Patient History &amp; Demographics'!X1029&lt;20),"High","Low"))</f>
        <v>Low</v>
      </c>
      <c r="C1029" t="s">
        <v>24156</v>
      </c>
      <c r="D1029" t="str">
        <f t="shared" ca="1" si="48"/>
        <v/>
      </c>
      <c r="E1029" t="str">
        <f t="shared" ca="1" si="49"/>
        <v/>
      </c>
      <c r="F1029" t="str">
        <f t="shared" ca="1" si="50"/>
        <v/>
      </c>
    </row>
    <row r="1030" spans="1:6" x14ac:dyDescent="0.25">
      <c r="A1030">
        <f ca="1">IF('Patient History &amp; Demographics'!X1030&gt;10,'Patient History &amp; Demographics'!A1030,"")</f>
        <v>141644</v>
      </c>
      <c r="B1030" t="str">
        <f ca="1">IF('Patient History &amp; Demographics'!X1030&gt;=20,"Acute",IF(AND('Patient History &amp; Demographics'!X1030&gt;=10,'Patient History &amp; Demographics'!X1030&lt;20),"High","Low"))</f>
        <v>High</v>
      </c>
      <c r="C1030" t="s">
        <v>24155</v>
      </c>
      <c r="D1030">
        <f t="shared" ca="1" si="48"/>
        <v>1026</v>
      </c>
      <c r="E1030" t="str">
        <f t="shared" ca="1" si="49"/>
        <v>Screening</v>
      </c>
      <c r="F1030" t="str">
        <f t="shared" ca="1" si="50"/>
        <v/>
      </c>
    </row>
    <row r="1031" spans="1:6" x14ac:dyDescent="0.25">
      <c r="A1031">
        <f ca="1">IF('Patient History &amp; Demographics'!X1031&gt;10,'Patient History &amp; Demographics'!A1031,"")</f>
        <v>141680</v>
      </c>
      <c r="B1031" t="str">
        <f ca="1">IF('Patient History &amp; Demographics'!X1031&gt;=20,"Acute",IF(AND('Patient History &amp; Demographics'!X1031&gt;=10,'Patient History &amp; Demographics'!X1031&lt;20),"High","Low"))</f>
        <v>High</v>
      </c>
      <c r="C1031" t="s">
        <v>24155</v>
      </c>
      <c r="D1031">
        <f t="shared" ca="1" si="48"/>
        <v>1025</v>
      </c>
      <c r="E1031" t="str">
        <f t="shared" ca="1" si="49"/>
        <v>Screening</v>
      </c>
      <c r="F1031" t="str">
        <f t="shared" ca="1" si="50"/>
        <v/>
      </c>
    </row>
    <row r="1032" spans="1:6" x14ac:dyDescent="0.25">
      <c r="A1032">
        <f ca="1">IF('Patient History &amp; Demographics'!X1032&gt;10,'Patient History &amp; Demographics'!A1032,"")</f>
        <v>141796</v>
      </c>
      <c r="B1032" t="str">
        <f ca="1">IF('Patient History &amp; Demographics'!X1032&gt;=20,"Acute",IF(AND('Patient History &amp; Demographics'!X1032&gt;=10,'Patient History &amp; Demographics'!X1032&lt;20),"High","Low"))</f>
        <v>Acute</v>
      </c>
      <c r="C1032" t="s">
        <v>24156</v>
      </c>
      <c r="D1032" t="str">
        <f t="shared" ca="1" si="48"/>
        <v/>
      </c>
      <c r="E1032" t="str">
        <f t="shared" ca="1" si="49"/>
        <v/>
      </c>
      <c r="F1032" t="str">
        <f t="shared" ca="1" si="50"/>
        <v/>
      </c>
    </row>
    <row r="1033" spans="1:6" x14ac:dyDescent="0.25">
      <c r="A1033" t="str">
        <f ca="1">IF('Patient History &amp; Demographics'!X1033&gt;10,'Patient History &amp; Demographics'!A1033,"")</f>
        <v/>
      </c>
      <c r="B1033" t="str">
        <f ca="1">IF('Patient History &amp; Demographics'!X1033&gt;=20,"Acute",IF(AND('Patient History &amp; Demographics'!X1033&gt;=10,'Patient History &amp; Demographics'!X1033&lt;20),"High","Low"))</f>
        <v>Low</v>
      </c>
      <c r="C1033" t="s">
        <v>24156</v>
      </c>
      <c r="D1033" t="str">
        <f t="shared" ca="1" si="48"/>
        <v/>
      </c>
      <c r="E1033" t="str">
        <f t="shared" ca="1" si="49"/>
        <v/>
      </c>
      <c r="F1033" t="str">
        <f t="shared" ca="1" si="50"/>
        <v/>
      </c>
    </row>
    <row r="1034" spans="1:6" x14ac:dyDescent="0.25">
      <c r="A1034">
        <f ca="1">IF('Patient History &amp; Demographics'!X1034&gt;10,'Patient History &amp; Demographics'!A1034,"")</f>
        <v>141811</v>
      </c>
      <c r="B1034" t="str">
        <f ca="1">IF('Patient History &amp; Demographics'!X1034&gt;=20,"Acute",IF(AND('Patient History &amp; Demographics'!X1034&gt;=10,'Patient History &amp; Demographics'!X1034&lt;20),"High","Low"))</f>
        <v>Acute</v>
      </c>
      <c r="C1034" t="s">
        <v>24156</v>
      </c>
      <c r="D1034" t="str">
        <f t="shared" ca="1" si="48"/>
        <v/>
      </c>
      <c r="E1034" t="str">
        <f t="shared" ca="1" si="49"/>
        <v/>
      </c>
      <c r="F1034" t="str">
        <f t="shared" ca="1" si="50"/>
        <v/>
      </c>
    </row>
    <row r="1035" spans="1:6" x14ac:dyDescent="0.25">
      <c r="A1035">
        <f ca="1">IF('Patient History &amp; Demographics'!X1035&gt;10,'Patient History &amp; Demographics'!A1035,"")</f>
        <v>141839</v>
      </c>
      <c r="B1035" t="str">
        <f ca="1">IF('Patient History &amp; Demographics'!X1035&gt;=20,"Acute",IF(AND('Patient History &amp; Demographics'!X1035&gt;=10,'Patient History &amp; Demographics'!X1035&lt;20),"High","Low"))</f>
        <v>Acute</v>
      </c>
      <c r="C1035" t="s">
        <v>24155</v>
      </c>
      <c r="D1035">
        <f t="shared" ca="1" si="48"/>
        <v>1006</v>
      </c>
      <c r="E1035" t="str">
        <f t="shared" ca="1" si="49"/>
        <v>Screening</v>
      </c>
      <c r="F1035" t="str">
        <f t="shared" ca="1" si="50"/>
        <v/>
      </c>
    </row>
    <row r="1036" spans="1:6" x14ac:dyDescent="0.25">
      <c r="A1036">
        <f ca="1">IF('Patient History &amp; Demographics'!X1036&gt;10,'Patient History &amp; Demographics'!A1036,"")</f>
        <v>141848</v>
      </c>
      <c r="B1036" t="str">
        <f ca="1">IF('Patient History &amp; Demographics'!X1036&gt;=20,"Acute",IF(AND('Patient History &amp; Demographics'!X1036&gt;=10,'Patient History &amp; Demographics'!X1036&lt;20),"High","Low"))</f>
        <v>High</v>
      </c>
      <c r="C1036" t="s">
        <v>24156</v>
      </c>
      <c r="D1036" t="str">
        <f t="shared" ca="1" si="48"/>
        <v/>
      </c>
      <c r="E1036" t="str">
        <f t="shared" ca="1" si="49"/>
        <v/>
      </c>
      <c r="F1036" t="str">
        <f t="shared" ca="1" si="50"/>
        <v/>
      </c>
    </row>
    <row r="1037" spans="1:6" x14ac:dyDescent="0.25">
      <c r="A1037">
        <f ca="1">IF('Patient History &amp; Demographics'!X1037&gt;10,'Patient History &amp; Demographics'!A1037,"")</f>
        <v>141936</v>
      </c>
      <c r="B1037" t="str">
        <f ca="1">IF('Patient History &amp; Demographics'!X1037&gt;=20,"Acute",IF(AND('Patient History &amp; Demographics'!X1037&gt;=10,'Patient History &amp; Demographics'!X1037&lt;20),"High","Low"))</f>
        <v>High</v>
      </c>
      <c r="C1037" t="s">
        <v>24155</v>
      </c>
      <c r="D1037">
        <f t="shared" ca="1" si="48"/>
        <v>1024</v>
      </c>
      <c r="E1037" t="str">
        <f t="shared" ca="1" si="49"/>
        <v>Rehabilitation</v>
      </c>
      <c r="F1037" t="str">
        <f t="shared" ca="1" si="50"/>
        <v>Condition Deteriorated</v>
      </c>
    </row>
    <row r="1038" spans="1:6" x14ac:dyDescent="0.25">
      <c r="A1038">
        <f ca="1">IF('Patient History &amp; Demographics'!X1038&gt;10,'Patient History &amp; Demographics'!A1038,"")</f>
        <v>141945</v>
      </c>
      <c r="B1038" t="str">
        <f ca="1">IF('Patient History &amp; Demographics'!X1038&gt;=20,"Acute",IF(AND('Patient History &amp; Demographics'!X1038&gt;=10,'Patient History &amp; Demographics'!X1038&lt;20),"High","Low"))</f>
        <v>High</v>
      </c>
      <c r="C1038" t="s">
        <v>24156</v>
      </c>
      <c r="D1038" t="str">
        <f t="shared" ca="1" si="48"/>
        <v/>
      </c>
      <c r="E1038" t="str">
        <f t="shared" ca="1" si="49"/>
        <v/>
      </c>
      <c r="F1038" t="str">
        <f t="shared" ca="1" si="50"/>
        <v/>
      </c>
    </row>
    <row r="1039" spans="1:6" x14ac:dyDescent="0.25">
      <c r="A1039">
        <f ca="1">IF('Patient History &amp; Demographics'!X1039&gt;10,'Patient History &amp; Demographics'!A1039,"")</f>
        <v>141963</v>
      </c>
      <c r="B1039" t="str">
        <f ca="1">IF('Patient History &amp; Demographics'!X1039&gt;=20,"Acute",IF(AND('Patient History &amp; Demographics'!X1039&gt;=10,'Patient History &amp; Demographics'!X1039&lt;20),"High","Low"))</f>
        <v>High</v>
      </c>
      <c r="C1039" t="s">
        <v>24155</v>
      </c>
      <c r="D1039">
        <f t="shared" ca="1" si="48"/>
        <v>1022</v>
      </c>
      <c r="E1039" t="str">
        <f t="shared" ca="1" si="49"/>
        <v>Rehabilitation</v>
      </c>
      <c r="F1039" t="str">
        <f t="shared" ca="1" si="50"/>
        <v>Condition Deteriorated</v>
      </c>
    </row>
    <row r="1040" spans="1:6" x14ac:dyDescent="0.25">
      <c r="A1040">
        <f ca="1">IF('Patient History &amp; Demographics'!X1040&gt;10,'Patient History &amp; Demographics'!A1040,"")</f>
        <v>141981</v>
      </c>
      <c r="B1040" t="str">
        <f ca="1">IF('Patient History &amp; Demographics'!X1040&gt;=20,"Acute",IF(AND('Patient History &amp; Demographics'!X1040&gt;=10,'Patient History &amp; Demographics'!X1040&lt;20),"High","Low"))</f>
        <v>High</v>
      </c>
      <c r="C1040" t="s">
        <v>24156</v>
      </c>
      <c r="D1040" t="str">
        <f t="shared" ca="1" si="48"/>
        <v/>
      </c>
      <c r="E1040" t="str">
        <f t="shared" ca="1" si="49"/>
        <v/>
      </c>
      <c r="F1040" t="str">
        <f t="shared" ca="1" si="50"/>
        <v/>
      </c>
    </row>
    <row r="1041" spans="1:6" x14ac:dyDescent="0.25">
      <c r="A1041">
        <f ca="1">IF('Patient History &amp; Demographics'!X1041&gt;10,'Patient History &amp; Demographics'!A1041,"")</f>
        <v>141990</v>
      </c>
      <c r="B1041" t="str">
        <f ca="1">IF('Patient History &amp; Demographics'!X1041&gt;=20,"Acute",IF(AND('Patient History &amp; Demographics'!X1041&gt;=10,'Patient History &amp; Demographics'!X1041&lt;20),"High","Low"))</f>
        <v>High</v>
      </c>
      <c r="C1041" t="s">
        <v>24156</v>
      </c>
      <c r="D1041" t="str">
        <f t="shared" ca="1" si="48"/>
        <v/>
      </c>
      <c r="E1041" t="str">
        <f t="shared" ca="1" si="49"/>
        <v/>
      </c>
      <c r="F1041" t="str">
        <f t="shared" ca="1" si="50"/>
        <v/>
      </c>
    </row>
    <row r="1042" spans="1:6" x14ac:dyDescent="0.25">
      <c r="A1042">
        <f ca="1">IF('Patient History &amp; Demographics'!X1042&gt;10,'Patient History &amp; Demographics'!A1042,"")</f>
        <v>142054</v>
      </c>
      <c r="B1042" t="str">
        <f ca="1">IF('Patient History &amp; Demographics'!X1042&gt;=20,"Acute",IF(AND('Patient History &amp; Demographics'!X1042&gt;=10,'Patient History &amp; Demographics'!X1042&lt;20),"High","Low"))</f>
        <v>Acute</v>
      </c>
      <c r="C1042" t="s">
        <v>24155</v>
      </c>
      <c r="D1042">
        <f t="shared" ca="1" si="48"/>
        <v>1015</v>
      </c>
      <c r="E1042" t="str">
        <f t="shared" ca="1" si="49"/>
        <v>Rehabilitation</v>
      </c>
      <c r="F1042" t="str">
        <f t="shared" ca="1" si="50"/>
        <v>Cured</v>
      </c>
    </row>
    <row r="1043" spans="1:6" x14ac:dyDescent="0.25">
      <c r="A1043">
        <f ca="1">IF('Patient History &amp; Demographics'!X1043&gt;10,'Patient History &amp; Demographics'!A1043,"")</f>
        <v>142090</v>
      </c>
      <c r="B1043" t="str">
        <f ca="1">IF('Patient History &amp; Demographics'!X1043&gt;=20,"Acute",IF(AND('Patient History &amp; Demographics'!X1043&gt;=10,'Patient History &amp; Demographics'!X1043&lt;20),"High","Low"))</f>
        <v>High</v>
      </c>
      <c r="C1043" t="s">
        <v>24156</v>
      </c>
      <c r="D1043" t="str">
        <f t="shared" ca="1" si="48"/>
        <v/>
      </c>
      <c r="E1043" t="str">
        <f t="shared" ca="1" si="49"/>
        <v/>
      </c>
      <c r="F1043" t="str">
        <f t="shared" ca="1" si="50"/>
        <v/>
      </c>
    </row>
    <row r="1044" spans="1:6" x14ac:dyDescent="0.25">
      <c r="A1044" t="str">
        <f ca="1">IF('Patient History &amp; Demographics'!X1044&gt;10,'Patient History &amp; Demographics'!A1044,"")</f>
        <v/>
      </c>
      <c r="B1044" t="str">
        <f ca="1">IF('Patient History &amp; Demographics'!X1044&gt;=20,"Acute",IF(AND('Patient History &amp; Demographics'!X1044&gt;=10,'Patient History &amp; Demographics'!X1044&lt;20),"High","Low"))</f>
        <v>Low</v>
      </c>
      <c r="C1044" t="s">
        <v>24156</v>
      </c>
      <c r="D1044" t="str">
        <f t="shared" ca="1" si="48"/>
        <v/>
      </c>
      <c r="E1044" t="str">
        <f t="shared" ca="1" si="49"/>
        <v/>
      </c>
      <c r="F1044" t="str">
        <f t="shared" ca="1" si="50"/>
        <v/>
      </c>
    </row>
    <row r="1045" spans="1:6" x14ac:dyDescent="0.25">
      <c r="A1045">
        <f ca="1">IF('Patient History &amp; Demographics'!X1045&gt;10,'Patient History &amp; Demographics'!A1045,"")</f>
        <v>142179</v>
      </c>
      <c r="B1045" t="str">
        <f ca="1">IF('Patient History &amp; Demographics'!X1045&gt;=20,"Acute",IF(AND('Patient History &amp; Demographics'!X1045&gt;=10,'Patient History &amp; Demographics'!X1045&lt;20),"High","Low"))</f>
        <v>Acute</v>
      </c>
      <c r="C1045" t="s">
        <v>24156</v>
      </c>
      <c r="D1045" t="str">
        <f t="shared" ca="1" si="48"/>
        <v/>
      </c>
      <c r="E1045" t="str">
        <f t="shared" ca="1" si="49"/>
        <v/>
      </c>
      <c r="F1045" t="str">
        <f t="shared" ca="1" si="50"/>
        <v/>
      </c>
    </row>
    <row r="1046" spans="1:6" x14ac:dyDescent="0.25">
      <c r="A1046">
        <f ca="1">IF('Patient History &amp; Demographics'!X1046&gt;10,'Patient History &amp; Demographics'!A1046,"")</f>
        <v>142276</v>
      </c>
      <c r="B1046" t="str">
        <f ca="1">IF('Patient History &amp; Demographics'!X1046&gt;=20,"Acute",IF(AND('Patient History &amp; Demographics'!X1046&gt;=10,'Patient History &amp; Demographics'!X1046&lt;20),"High","Low"))</f>
        <v>High</v>
      </c>
      <c r="C1046" t="s">
        <v>24156</v>
      </c>
      <c r="D1046" t="str">
        <f t="shared" ca="1" si="48"/>
        <v/>
      </c>
      <c r="E1046" t="str">
        <f t="shared" ca="1" si="49"/>
        <v/>
      </c>
      <c r="F1046" t="str">
        <f t="shared" ca="1" si="50"/>
        <v/>
      </c>
    </row>
    <row r="1047" spans="1:6" x14ac:dyDescent="0.25">
      <c r="A1047">
        <f ca="1">IF('Patient History &amp; Demographics'!X1047&gt;10,'Patient History &amp; Demographics'!A1047,"")</f>
        <v>142285</v>
      </c>
      <c r="B1047" t="str">
        <f ca="1">IF('Patient History &amp; Demographics'!X1047&gt;=20,"Acute",IF(AND('Patient History &amp; Demographics'!X1047&gt;=10,'Patient History &amp; Demographics'!X1047&lt;20),"High","Low"))</f>
        <v>High</v>
      </c>
      <c r="C1047" t="s">
        <v>24156</v>
      </c>
      <c r="D1047" t="str">
        <f t="shared" ca="1" si="48"/>
        <v/>
      </c>
      <c r="E1047" t="str">
        <f t="shared" ca="1" si="49"/>
        <v/>
      </c>
      <c r="F1047" t="str">
        <f t="shared" ca="1" si="50"/>
        <v/>
      </c>
    </row>
    <row r="1048" spans="1:6" x14ac:dyDescent="0.25">
      <c r="A1048">
        <f ca="1">IF('Patient History &amp; Demographics'!X1048&gt;10,'Patient History &amp; Demographics'!A1048,"")</f>
        <v>142294</v>
      </c>
      <c r="B1048" t="str">
        <f ca="1">IF('Patient History &amp; Demographics'!X1048&gt;=20,"Acute",IF(AND('Patient History &amp; Demographics'!X1048&gt;=10,'Patient History &amp; Demographics'!X1048&lt;20),"High","Low"))</f>
        <v>High</v>
      </c>
      <c r="C1048" t="s">
        <v>24156</v>
      </c>
      <c r="D1048" t="str">
        <f t="shared" ca="1" si="48"/>
        <v/>
      </c>
      <c r="E1048" t="str">
        <f t="shared" ca="1" si="49"/>
        <v/>
      </c>
      <c r="F1048" t="str">
        <f t="shared" ca="1" si="50"/>
        <v/>
      </c>
    </row>
    <row r="1049" spans="1:6" x14ac:dyDescent="0.25">
      <c r="A1049">
        <f ca="1">IF('Patient History &amp; Demographics'!X1049&gt;10,'Patient History &amp; Demographics'!A1049,"")</f>
        <v>142328</v>
      </c>
      <c r="B1049" t="str">
        <f ca="1">IF('Patient History &amp; Demographics'!X1049&gt;=20,"Acute",IF(AND('Patient History &amp; Demographics'!X1049&gt;=10,'Patient History &amp; Demographics'!X1049&lt;20),"High","Low"))</f>
        <v>High</v>
      </c>
      <c r="C1049" t="s">
        <v>24155</v>
      </c>
      <c r="D1049">
        <f t="shared" ca="1" si="48"/>
        <v>1021</v>
      </c>
      <c r="E1049" t="str">
        <f t="shared" ca="1" si="49"/>
        <v>Rehabilitation</v>
      </c>
      <c r="F1049" t="str">
        <f t="shared" ca="1" si="50"/>
        <v>Condition Deteriorated</v>
      </c>
    </row>
    <row r="1050" spans="1:6" x14ac:dyDescent="0.25">
      <c r="A1050">
        <f ca="1">IF('Patient History &amp; Demographics'!X1050&gt;10,'Patient History &amp; Demographics'!A1050,"")</f>
        <v>142337</v>
      </c>
      <c r="B1050" t="str">
        <f ca="1">IF('Patient History &amp; Demographics'!X1050&gt;=20,"Acute",IF(AND('Patient History &amp; Demographics'!X1050&gt;=10,'Patient History &amp; Demographics'!X1050&lt;20),"High","Low"))</f>
        <v>High</v>
      </c>
      <c r="C1050" t="s">
        <v>24156</v>
      </c>
      <c r="D1050" t="str">
        <f t="shared" ca="1" si="48"/>
        <v/>
      </c>
      <c r="E1050" t="str">
        <f t="shared" ca="1" si="49"/>
        <v/>
      </c>
      <c r="F1050" t="str">
        <f t="shared" ca="1" si="50"/>
        <v/>
      </c>
    </row>
    <row r="1051" spans="1:6" x14ac:dyDescent="0.25">
      <c r="A1051">
        <f ca="1">IF('Patient History &amp; Demographics'!X1051&gt;10,'Patient History &amp; Demographics'!A1051,"")</f>
        <v>142407</v>
      </c>
      <c r="B1051" t="str">
        <f ca="1">IF('Patient History &amp; Demographics'!X1051&gt;=20,"Acute",IF(AND('Patient History &amp; Demographics'!X1051&gt;=10,'Patient History &amp; Demographics'!X1051&lt;20),"High","Low"))</f>
        <v>High</v>
      </c>
      <c r="C1051" t="s">
        <v>24155</v>
      </c>
      <c r="D1051">
        <f t="shared" ca="1" si="48"/>
        <v>1007</v>
      </c>
      <c r="E1051" t="str">
        <f t="shared" ca="1" si="49"/>
        <v>Screening</v>
      </c>
      <c r="F1051" t="str">
        <f t="shared" ca="1" si="50"/>
        <v/>
      </c>
    </row>
    <row r="1052" spans="1:6" x14ac:dyDescent="0.25">
      <c r="A1052">
        <f ca="1">IF('Patient History &amp; Demographics'!X1052&gt;10,'Patient History &amp; Demographics'!A1052,"")</f>
        <v>142416</v>
      </c>
      <c r="B1052" t="str">
        <f ca="1">IF('Patient History &amp; Demographics'!X1052&gt;=20,"Acute",IF(AND('Patient History &amp; Demographics'!X1052&gt;=10,'Patient History &amp; Demographics'!X1052&lt;20),"High","Low"))</f>
        <v>High</v>
      </c>
      <c r="C1052" t="s">
        <v>24155</v>
      </c>
      <c r="D1052">
        <f t="shared" ca="1" si="48"/>
        <v>1005</v>
      </c>
      <c r="E1052" t="str">
        <f t="shared" ca="1" si="49"/>
        <v>Screening</v>
      </c>
      <c r="F1052" t="str">
        <f t="shared" ca="1" si="50"/>
        <v/>
      </c>
    </row>
    <row r="1053" spans="1:6" x14ac:dyDescent="0.25">
      <c r="A1053" t="str">
        <f ca="1">IF('Patient History &amp; Demographics'!X1053&gt;10,'Patient History &amp; Demographics'!A1053,"")</f>
        <v/>
      </c>
      <c r="B1053" t="str">
        <f ca="1">IF('Patient History &amp; Demographics'!X1053&gt;=20,"Acute",IF(AND('Patient History &amp; Demographics'!X1053&gt;=10,'Patient History &amp; Demographics'!X1053&lt;20),"High","Low"))</f>
        <v>High</v>
      </c>
      <c r="C1053" t="s">
        <v>24156</v>
      </c>
      <c r="D1053" t="str">
        <f t="shared" ca="1" si="48"/>
        <v/>
      </c>
      <c r="E1053" t="str">
        <f t="shared" ca="1" si="49"/>
        <v/>
      </c>
      <c r="F1053" t="str">
        <f t="shared" ca="1" si="50"/>
        <v/>
      </c>
    </row>
    <row r="1054" spans="1:6" x14ac:dyDescent="0.25">
      <c r="A1054">
        <f ca="1">IF('Patient History &amp; Demographics'!X1054&gt;10,'Patient History &amp; Demographics'!A1054,"")</f>
        <v>142461</v>
      </c>
      <c r="B1054" t="str">
        <f ca="1">IF('Patient History &amp; Demographics'!X1054&gt;=20,"Acute",IF(AND('Patient History &amp; Demographics'!X1054&gt;=10,'Patient History &amp; Demographics'!X1054&lt;20),"High","Low"))</f>
        <v>High</v>
      </c>
      <c r="C1054" t="s">
        <v>24156</v>
      </c>
      <c r="D1054" t="str">
        <f t="shared" ca="1" si="48"/>
        <v/>
      </c>
      <c r="E1054" t="str">
        <f t="shared" ca="1" si="49"/>
        <v/>
      </c>
      <c r="F1054" t="str">
        <f t="shared" ca="1" si="50"/>
        <v/>
      </c>
    </row>
    <row r="1055" spans="1:6" x14ac:dyDescent="0.25">
      <c r="A1055">
        <f ca="1">IF('Patient History &amp; Demographics'!X1055&gt;10,'Patient History &amp; Demographics'!A1055,"")</f>
        <v>142489</v>
      </c>
      <c r="B1055" t="str">
        <f ca="1">IF('Patient History &amp; Demographics'!X1055&gt;=20,"Acute",IF(AND('Patient History &amp; Demographics'!X1055&gt;=10,'Patient History &amp; Demographics'!X1055&lt;20),"High","Low"))</f>
        <v>High</v>
      </c>
      <c r="C1055" t="s">
        <v>24156</v>
      </c>
      <c r="D1055" t="str">
        <f t="shared" ca="1" si="48"/>
        <v/>
      </c>
      <c r="E1055" t="str">
        <f t="shared" ca="1" si="49"/>
        <v/>
      </c>
      <c r="F1055" t="str">
        <f t="shared" ca="1" si="50"/>
        <v/>
      </c>
    </row>
    <row r="1056" spans="1:6" x14ac:dyDescent="0.25">
      <c r="A1056">
        <f ca="1">IF('Patient History &amp; Demographics'!X1056&gt;10,'Patient History &amp; Demographics'!A1056,"")</f>
        <v>142522</v>
      </c>
      <c r="B1056" t="str">
        <f ca="1">IF('Patient History &amp; Demographics'!X1056&gt;=20,"Acute",IF(AND('Patient History &amp; Demographics'!X1056&gt;=10,'Patient History &amp; Demographics'!X1056&lt;20),"High","Low"))</f>
        <v>High</v>
      </c>
      <c r="C1056" t="s">
        <v>24156</v>
      </c>
      <c r="D1056" t="str">
        <f t="shared" ca="1" si="48"/>
        <v/>
      </c>
      <c r="E1056" t="str">
        <f t="shared" ca="1" si="49"/>
        <v/>
      </c>
      <c r="F1056" t="str">
        <f t="shared" ca="1" si="50"/>
        <v/>
      </c>
    </row>
    <row r="1057" spans="1:6" x14ac:dyDescent="0.25">
      <c r="A1057" t="str">
        <f ca="1">IF('Patient History &amp; Demographics'!X1057&gt;10,'Patient History &amp; Demographics'!A1057,"")</f>
        <v/>
      </c>
      <c r="B1057" t="str">
        <f ca="1">IF('Patient History &amp; Demographics'!X1057&gt;=20,"Acute",IF(AND('Patient History &amp; Demographics'!X1057&gt;=10,'Patient History &amp; Demographics'!X1057&lt;20),"High","Low"))</f>
        <v>Low</v>
      </c>
      <c r="C1057" t="s">
        <v>24155</v>
      </c>
      <c r="D1057">
        <f t="shared" ca="1" si="48"/>
        <v>1010</v>
      </c>
      <c r="E1057" t="str">
        <f t="shared" ca="1" si="49"/>
        <v>Rehabilitation</v>
      </c>
      <c r="F1057" t="str">
        <f t="shared" ca="1" si="50"/>
        <v>Positive Progress</v>
      </c>
    </row>
    <row r="1058" spans="1:6" x14ac:dyDescent="0.25">
      <c r="A1058">
        <f ca="1">IF('Patient History &amp; Demographics'!X1058&gt;10,'Patient History &amp; Demographics'!A1058,"")</f>
        <v>142832</v>
      </c>
      <c r="B1058" t="str">
        <f ca="1">IF('Patient History &amp; Demographics'!X1058&gt;=20,"Acute",IF(AND('Patient History &amp; Demographics'!X1058&gt;=10,'Patient History &amp; Demographics'!X1058&lt;20),"High","Low"))</f>
        <v>High</v>
      </c>
      <c r="C1058" t="s">
        <v>24156</v>
      </c>
      <c r="D1058" t="str">
        <f t="shared" ca="1" si="48"/>
        <v/>
      </c>
      <c r="E1058" t="str">
        <f t="shared" ca="1" si="49"/>
        <v/>
      </c>
      <c r="F1058" t="str">
        <f t="shared" ca="1" si="50"/>
        <v/>
      </c>
    </row>
    <row r="1059" spans="1:6" x14ac:dyDescent="0.25">
      <c r="A1059" t="str">
        <f ca="1">IF('Patient History &amp; Demographics'!X1059&gt;10,'Patient History &amp; Demographics'!A1059,"")</f>
        <v/>
      </c>
      <c r="B1059" t="str">
        <f ca="1">IF('Patient History &amp; Demographics'!X1059&gt;=20,"Acute",IF(AND('Patient History &amp; Demographics'!X1059&gt;=10,'Patient History &amp; Demographics'!X1059&lt;20),"High","Low"))</f>
        <v>Low</v>
      </c>
      <c r="C1059" t="s">
        <v>24156</v>
      </c>
      <c r="D1059" t="str">
        <f t="shared" ca="1" si="48"/>
        <v/>
      </c>
      <c r="E1059" t="str">
        <f t="shared" ca="1" si="49"/>
        <v/>
      </c>
      <c r="F1059" t="str">
        <f t="shared" ca="1" si="50"/>
        <v/>
      </c>
    </row>
    <row r="1060" spans="1:6" x14ac:dyDescent="0.25">
      <c r="A1060">
        <f ca="1">IF('Patient History &amp; Demographics'!X1060&gt;10,'Patient History &amp; Demographics'!A1060,"")</f>
        <v>142878</v>
      </c>
      <c r="B1060" t="str">
        <f ca="1">IF('Patient History &amp; Demographics'!X1060&gt;=20,"Acute",IF(AND('Patient History &amp; Demographics'!X1060&gt;=10,'Patient History &amp; Demographics'!X1060&lt;20),"High","Low"))</f>
        <v>High</v>
      </c>
      <c r="C1060" t="s">
        <v>24156</v>
      </c>
      <c r="D1060" t="str">
        <f t="shared" ca="1" si="48"/>
        <v/>
      </c>
      <c r="E1060" t="str">
        <f t="shared" ca="1" si="49"/>
        <v/>
      </c>
      <c r="F1060" t="str">
        <f t="shared" ca="1" si="50"/>
        <v/>
      </c>
    </row>
    <row r="1061" spans="1:6" x14ac:dyDescent="0.25">
      <c r="A1061" t="str">
        <f ca="1">IF('Patient History &amp; Demographics'!X1061&gt;10,'Patient History &amp; Demographics'!A1061,"")</f>
        <v/>
      </c>
      <c r="B1061" t="str">
        <f ca="1">IF('Patient History &amp; Demographics'!X1061&gt;=20,"Acute",IF(AND('Patient History &amp; Demographics'!X1061&gt;=10,'Patient History &amp; Demographics'!X1061&lt;20),"High","Low"))</f>
        <v>High</v>
      </c>
      <c r="C1061" t="s">
        <v>24156</v>
      </c>
      <c r="D1061" t="str">
        <f t="shared" ca="1" si="48"/>
        <v/>
      </c>
      <c r="E1061" t="str">
        <f t="shared" ca="1" si="49"/>
        <v/>
      </c>
      <c r="F1061" t="str">
        <f t="shared" ca="1" si="50"/>
        <v/>
      </c>
    </row>
    <row r="1062" spans="1:6" x14ac:dyDescent="0.25">
      <c r="A1062">
        <f ca="1">IF('Patient History &amp; Demographics'!X1062&gt;10,'Patient History &amp; Demographics'!A1062,"")</f>
        <v>143048</v>
      </c>
      <c r="B1062" t="str">
        <f ca="1">IF('Patient History &amp; Demographics'!X1062&gt;=20,"Acute",IF(AND('Patient History &amp; Demographics'!X1062&gt;=10,'Patient History &amp; Demographics'!X1062&lt;20),"High","Low"))</f>
        <v>High</v>
      </c>
      <c r="C1062" t="s">
        <v>24156</v>
      </c>
      <c r="D1062" t="str">
        <f t="shared" ca="1" si="48"/>
        <v/>
      </c>
      <c r="E1062" t="str">
        <f t="shared" ca="1" si="49"/>
        <v/>
      </c>
      <c r="F1062" t="str">
        <f t="shared" ca="1" si="50"/>
        <v/>
      </c>
    </row>
    <row r="1063" spans="1:6" x14ac:dyDescent="0.25">
      <c r="A1063" t="str">
        <f ca="1">IF('Patient History &amp; Demographics'!X1063&gt;10,'Patient History &amp; Demographics'!A1063,"")</f>
        <v/>
      </c>
      <c r="B1063" t="str">
        <f ca="1">IF('Patient History &amp; Demographics'!X1063&gt;=20,"Acute",IF(AND('Patient History &amp; Demographics'!X1063&gt;=10,'Patient History &amp; Demographics'!X1063&lt;20),"High","Low"))</f>
        <v>Low</v>
      </c>
      <c r="C1063" t="s">
        <v>24156</v>
      </c>
      <c r="D1063" t="str">
        <f t="shared" ca="1" si="48"/>
        <v/>
      </c>
      <c r="E1063" t="str">
        <f t="shared" ca="1" si="49"/>
        <v/>
      </c>
      <c r="F1063" t="str">
        <f t="shared" ca="1" si="50"/>
        <v/>
      </c>
    </row>
    <row r="1064" spans="1:6" x14ac:dyDescent="0.25">
      <c r="A1064">
        <f ca="1">IF('Patient History &amp; Demographics'!X1064&gt;10,'Patient History &amp; Demographics'!A1064,"")</f>
        <v>143084</v>
      </c>
      <c r="B1064" t="str">
        <f ca="1">IF('Patient History &amp; Demographics'!X1064&gt;=20,"Acute",IF(AND('Patient History &amp; Demographics'!X1064&gt;=10,'Patient History &amp; Demographics'!X1064&lt;20),"High","Low"))</f>
        <v>High</v>
      </c>
      <c r="C1064" t="s">
        <v>24156</v>
      </c>
      <c r="D1064" t="str">
        <f t="shared" ca="1" si="48"/>
        <v/>
      </c>
      <c r="E1064" t="str">
        <f t="shared" ca="1" si="49"/>
        <v/>
      </c>
      <c r="F1064" t="str">
        <f t="shared" ca="1" si="50"/>
        <v/>
      </c>
    </row>
    <row r="1065" spans="1:6" x14ac:dyDescent="0.25">
      <c r="A1065">
        <f ca="1">IF('Patient History &amp; Demographics'!X1065&gt;10,'Patient History &amp; Demographics'!A1065,"")</f>
        <v>143118</v>
      </c>
      <c r="B1065" t="str">
        <f ca="1">IF('Patient History &amp; Demographics'!X1065&gt;=20,"Acute",IF(AND('Patient History &amp; Demographics'!X1065&gt;=10,'Patient History &amp; Demographics'!X1065&lt;20),"High","Low"))</f>
        <v>High</v>
      </c>
      <c r="C1065" t="s">
        <v>24155</v>
      </c>
      <c r="D1065">
        <f t="shared" ca="1" si="48"/>
        <v>1027</v>
      </c>
      <c r="E1065" t="str">
        <f t="shared" ca="1" si="49"/>
        <v>Screening</v>
      </c>
      <c r="F1065" t="str">
        <f t="shared" ca="1" si="50"/>
        <v/>
      </c>
    </row>
    <row r="1066" spans="1:6" x14ac:dyDescent="0.25">
      <c r="A1066" t="str">
        <f ca="1">IF('Patient History &amp; Demographics'!X1066&gt;10,'Patient History &amp; Demographics'!A1066,"")</f>
        <v/>
      </c>
      <c r="B1066" t="str">
        <f ca="1">IF('Patient History &amp; Demographics'!X1066&gt;=20,"Acute",IF(AND('Patient History &amp; Demographics'!X1066&gt;=10,'Patient History &amp; Demographics'!X1066&lt;20),"High","Low"))</f>
        <v>High</v>
      </c>
      <c r="C1066" t="s">
        <v>24155</v>
      </c>
      <c r="D1066">
        <f t="shared" ca="1" si="48"/>
        <v>1006</v>
      </c>
      <c r="E1066" t="str">
        <f t="shared" ca="1" si="49"/>
        <v>Rehabilitation</v>
      </c>
      <c r="F1066" t="str">
        <f t="shared" ca="1" si="50"/>
        <v>No Progress</v>
      </c>
    </row>
    <row r="1067" spans="1:6" x14ac:dyDescent="0.25">
      <c r="A1067">
        <f ca="1">IF('Patient History &amp; Demographics'!X1067&gt;10,'Patient History &amp; Demographics'!A1067,"")</f>
        <v>143215</v>
      </c>
      <c r="B1067" t="str">
        <f ca="1">IF('Patient History &amp; Demographics'!X1067&gt;=20,"Acute",IF(AND('Patient History &amp; Demographics'!X1067&gt;=10,'Patient History &amp; Demographics'!X1067&lt;20),"High","Low"))</f>
        <v>High</v>
      </c>
      <c r="C1067" t="s">
        <v>24155</v>
      </c>
      <c r="D1067">
        <f t="shared" ca="1" si="48"/>
        <v>1017</v>
      </c>
      <c r="E1067" t="str">
        <f t="shared" ca="1" si="49"/>
        <v>Screening</v>
      </c>
      <c r="F1067" t="str">
        <f t="shared" ca="1" si="50"/>
        <v/>
      </c>
    </row>
    <row r="1068" spans="1:6" x14ac:dyDescent="0.25">
      <c r="A1068" t="str">
        <f ca="1">IF('Patient History &amp; Demographics'!X1068&gt;10,'Patient History &amp; Demographics'!A1068,"")</f>
        <v/>
      </c>
      <c r="B1068" t="str">
        <f ca="1">IF('Patient History &amp; Demographics'!X1068&gt;=20,"Acute",IF(AND('Patient History &amp; Demographics'!X1068&gt;=10,'Patient History &amp; Demographics'!X1068&lt;20),"High","Low"))</f>
        <v>High</v>
      </c>
      <c r="C1068" t="s">
        <v>24156</v>
      </c>
      <c r="D1068" t="str">
        <f t="shared" ca="1" si="48"/>
        <v/>
      </c>
      <c r="E1068" t="str">
        <f t="shared" ca="1" si="49"/>
        <v/>
      </c>
      <c r="F1068" t="str">
        <f t="shared" ca="1" si="50"/>
        <v/>
      </c>
    </row>
    <row r="1069" spans="1:6" x14ac:dyDescent="0.25">
      <c r="A1069">
        <f ca="1">IF('Patient History &amp; Demographics'!X1069&gt;10,'Patient History &amp; Demographics'!A1069,"")</f>
        <v>143279</v>
      </c>
      <c r="B1069" t="str">
        <f ca="1">IF('Patient History &amp; Demographics'!X1069&gt;=20,"Acute",IF(AND('Patient History &amp; Demographics'!X1069&gt;=10,'Patient History &amp; Demographics'!X1069&lt;20),"High","Low"))</f>
        <v>High</v>
      </c>
      <c r="C1069" t="s">
        <v>24155</v>
      </c>
      <c r="D1069">
        <f t="shared" ca="1" si="48"/>
        <v>1013</v>
      </c>
      <c r="E1069" t="str">
        <f t="shared" ca="1" si="49"/>
        <v>Rehabilitation</v>
      </c>
      <c r="F1069" t="str">
        <f t="shared" ca="1" si="50"/>
        <v>No Progress</v>
      </c>
    </row>
    <row r="1070" spans="1:6" x14ac:dyDescent="0.25">
      <c r="A1070">
        <f ca="1">IF('Patient History &amp; Demographics'!X1070&gt;10,'Patient History &amp; Demographics'!A1070,"")</f>
        <v>143288</v>
      </c>
      <c r="B1070" t="str">
        <f ca="1">IF('Patient History &amp; Demographics'!X1070&gt;=20,"Acute",IF(AND('Patient History &amp; Demographics'!X1070&gt;=10,'Patient History &amp; Demographics'!X1070&lt;20),"High","Low"))</f>
        <v>High</v>
      </c>
      <c r="C1070" t="s">
        <v>24156</v>
      </c>
      <c r="D1070" t="str">
        <f t="shared" ca="1" si="48"/>
        <v/>
      </c>
      <c r="E1070" t="str">
        <f t="shared" ca="1" si="49"/>
        <v/>
      </c>
      <c r="F1070" t="str">
        <f t="shared" ca="1" si="50"/>
        <v/>
      </c>
    </row>
    <row r="1071" spans="1:6" x14ac:dyDescent="0.25">
      <c r="A1071" t="str">
        <f ca="1">IF('Patient History &amp; Demographics'!X1071&gt;10,'Patient History &amp; Demographics'!A1071,"")</f>
        <v/>
      </c>
      <c r="B1071" t="str">
        <f ca="1">IF('Patient History &amp; Demographics'!X1071&gt;=20,"Acute",IF(AND('Patient History &amp; Demographics'!X1071&gt;=10,'Patient History &amp; Demographics'!X1071&lt;20),"High","Low"))</f>
        <v>Low</v>
      </c>
      <c r="C1071" t="s">
        <v>24155</v>
      </c>
      <c r="D1071">
        <f t="shared" ca="1" si="48"/>
        <v>1011</v>
      </c>
      <c r="E1071" t="str">
        <f t="shared" ca="1" si="49"/>
        <v>Screening</v>
      </c>
      <c r="F1071" t="str">
        <f t="shared" ca="1" si="50"/>
        <v/>
      </c>
    </row>
    <row r="1072" spans="1:6" x14ac:dyDescent="0.25">
      <c r="A1072" t="str">
        <f ca="1">IF('Patient History &amp; Demographics'!X1072&gt;10,'Patient History &amp; Demographics'!A1072,"")</f>
        <v/>
      </c>
      <c r="B1072" t="str">
        <f ca="1">IF('Patient History &amp; Demographics'!X1072&gt;=20,"Acute",IF(AND('Patient History &amp; Demographics'!X1072&gt;=10,'Patient History &amp; Demographics'!X1072&lt;20),"High","Low"))</f>
        <v>Low</v>
      </c>
      <c r="C1072" t="s">
        <v>24156</v>
      </c>
      <c r="D1072" t="str">
        <f t="shared" ca="1" si="48"/>
        <v/>
      </c>
      <c r="E1072" t="str">
        <f t="shared" ca="1" si="49"/>
        <v/>
      </c>
      <c r="F1072" t="str">
        <f t="shared" ca="1" si="50"/>
        <v/>
      </c>
    </row>
    <row r="1073" spans="1:6" x14ac:dyDescent="0.25">
      <c r="A1073">
        <f ca="1">IF('Patient History &amp; Demographics'!X1073&gt;10,'Patient History &amp; Demographics'!A1073,"")</f>
        <v>143358</v>
      </c>
      <c r="B1073" t="str">
        <f ca="1">IF('Patient History &amp; Demographics'!X1073&gt;=20,"Acute",IF(AND('Patient History &amp; Demographics'!X1073&gt;=10,'Patient History &amp; Demographics'!X1073&lt;20),"High","Low"))</f>
        <v>High</v>
      </c>
      <c r="C1073" t="s">
        <v>24156</v>
      </c>
      <c r="D1073" t="str">
        <f t="shared" ca="1" si="48"/>
        <v/>
      </c>
      <c r="E1073" t="str">
        <f t="shared" ca="1" si="49"/>
        <v/>
      </c>
      <c r="F1073" t="str">
        <f t="shared" ca="1" si="50"/>
        <v/>
      </c>
    </row>
    <row r="1074" spans="1:6" x14ac:dyDescent="0.25">
      <c r="A1074">
        <f ca="1">IF('Patient History &amp; Demographics'!X1074&gt;10,'Patient History &amp; Demographics'!A1074,"")</f>
        <v>143376</v>
      </c>
      <c r="B1074" t="str">
        <f ca="1">IF('Patient History &amp; Demographics'!X1074&gt;=20,"Acute",IF(AND('Patient History &amp; Demographics'!X1074&gt;=10,'Patient History &amp; Demographics'!X1074&lt;20),"High","Low"))</f>
        <v>High</v>
      </c>
      <c r="C1074" t="s">
        <v>24156</v>
      </c>
      <c r="D1074" t="str">
        <f t="shared" ca="1" si="48"/>
        <v/>
      </c>
      <c r="E1074" t="str">
        <f t="shared" ca="1" si="49"/>
        <v/>
      </c>
      <c r="F1074" t="str">
        <f t="shared" ca="1" si="50"/>
        <v/>
      </c>
    </row>
    <row r="1075" spans="1:6" x14ac:dyDescent="0.25">
      <c r="A1075">
        <f ca="1">IF('Patient History &amp; Demographics'!X1075&gt;10,'Patient History &amp; Demographics'!A1075,"")</f>
        <v>143464</v>
      </c>
      <c r="B1075" t="str">
        <f ca="1">IF('Patient History &amp; Demographics'!X1075&gt;=20,"Acute",IF(AND('Patient History &amp; Demographics'!X1075&gt;=10,'Patient History &amp; Demographics'!X1075&lt;20),"High","Low"))</f>
        <v>High</v>
      </c>
      <c r="C1075" t="s">
        <v>24156</v>
      </c>
      <c r="D1075" t="str">
        <f t="shared" ca="1" si="48"/>
        <v/>
      </c>
      <c r="E1075" t="str">
        <f t="shared" ca="1" si="49"/>
        <v/>
      </c>
      <c r="F1075" t="str">
        <f t="shared" ca="1" si="50"/>
        <v/>
      </c>
    </row>
    <row r="1076" spans="1:6" x14ac:dyDescent="0.25">
      <c r="A1076" t="str">
        <f ca="1">IF('Patient History &amp; Demographics'!X1076&gt;10,'Patient History &amp; Demographics'!A1076,"")</f>
        <v/>
      </c>
      <c r="B1076" t="str">
        <f ca="1">IF('Patient History &amp; Demographics'!X1076&gt;=20,"Acute",IF(AND('Patient History &amp; Demographics'!X1076&gt;=10,'Patient History &amp; Demographics'!X1076&lt;20),"High","Low"))</f>
        <v>High</v>
      </c>
      <c r="C1076" t="s">
        <v>24155</v>
      </c>
      <c r="D1076">
        <f t="shared" ca="1" si="48"/>
        <v>1003</v>
      </c>
      <c r="E1076" t="str">
        <f t="shared" ca="1" si="49"/>
        <v>Rehabilitation</v>
      </c>
      <c r="F1076" t="str">
        <f t="shared" ca="1" si="50"/>
        <v>Cured</v>
      </c>
    </row>
    <row r="1077" spans="1:6" x14ac:dyDescent="0.25">
      <c r="A1077">
        <f ca="1">IF('Patient History &amp; Demographics'!X1077&gt;10,'Patient History &amp; Demographics'!A1077,"")</f>
        <v>143482</v>
      </c>
      <c r="B1077" t="str">
        <f ca="1">IF('Patient History &amp; Demographics'!X1077&gt;=20,"Acute",IF(AND('Patient History &amp; Demographics'!X1077&gt;=10,'Patient History &amp; Demographics'!X1077&lt;20),"High","Low"))</f>
        <v>High</v>
      </c>
      <c r="C1077" t="s">
        <v>24156</v>
      </c>
      <c r="D1077" t="str">
        <f t="shared" ca="1" si="48"/>
        <v/>
      </c>
      <c r="E1077" t="str">
        <f t="shared" ca="1" si="49"/>
        <v/>
      </c>
      <c r="F1077" t="str">
        <f t="shared" ca="1" si="50"/>
        <v/>
      </c>
    </row>
    <row r="1078" spans="1:6" x14ac:dyDescent="0.25">
      <c r="A1078">
        <f ca="1">IF('Patient History &amp; Demographics'!X1078&gt;10,'Patient History &amp; Demographics'!A1078,"")</f>
        <v>143491</v>
      </c>
      <c r="B1078" t="str">
        <f ca="1">IF('Patient History &amp; Demographics'!X1078&gt;=20,"Acute",IF(AND('Patient History &amp; Demographics'!X1078&gt;=10,'Patient History &amp; Demographics'!X1078&lt;20),"High","Low"))</f>
        <v>High</v>
      </c>
      <c r="C1078" t="s">
        <v>24155</v>
      </c>
      <c r="D1078">
        <f t="shared" ca="1" si="48"/>
        <v>1004</v>
      </c>
      <c r="E1078" t="str">
        <f t="shared" ca="1" si="49"/>
        <v>Screening</v>
      </c>
      <c r="F1078" t="str">
        <f t="shared" ca="1" si="50"/>
        <v/>
      </c>
    </row>
    <row r="1079" spans="1:6" x14ac:dyDescent="0.25">
      <c r="A1079">
        <f ca="1">IF('Patient History &amp; Demographics'!X1079&gt;10,'Patient History &amp; Demographics'!A1079,"")</f>
        <v>143516</v>
      </c>
      <c r="B1079" t="str">
        <f ca="1">IF('Patient History &amp; Demographics'!X1079&gt;=20,"Acute",IF(AND('Patient History &amp; Demographics'!X1079&gt;=10,'Patient History &amp; Demographics'!X1079&lt;20),"High","Low"))</f>
        <v>High</v>
      </c>
      <c r="C1079" t="s">
        <v>24155</v>
      </c>
      <c r="D1079">
        <f t="shared" ca="1" si="48"/>
        <v>1004</v>
      </c>
      <c r="E1079" t="str">
        <f t="shared" ca="1" si="49"/>
        <v>Rehabilitation</v>
      </c>
      <c r="F1079" t="str">
        <f t="shared" ca="1" si="50"/>
        <v>Condition Deteriorated</v>
      </c>
    </row>
    <row r="1080" spans="1:6" x14ac:dyDescent="0.25">
      <c r="A1080">
        <f ca="1">IF('Patient History &amp; Demographics'!X1080&gt;10,'Patient History &amp; Demographics'!A1080,"")</f>
        <v>143534</v>
      </c>
      <c r="B1080" t="str">
        <f ca="1">IF('Patient History &amp; Demographics'!X1080&gt;=20,"Acute",IF(AND('Patient History &amp; Demographics'!X1080&gt;=10,'Patient History &amp; Demographics'!X1080&lt;20),"High","Low"))</f>
        <v>High</v>
      </c>
      <c r="C1080" t="s">
        <v>24155</v>
      </c>
      <c r="D1080">
        <f t="shared" ca="1" si="48"/>
        <v>1025</v>
      </c>
      <c r="E1080" t="str">
        <f t="shared" ca="1" si="49"/>
        <v>Screening</v>
      </c>
      <c r="F1080" t="str">
        <f t="shared" ca="1" si="50"/>
        <v/>
      </c>
    </row>
    <row r="1081" spans="1:6" x14ac:dyDescent="0.25">
      <c r="A1081" t="str">
        <f ca="1">IF('Patient History &amp; Demographics'!X1081&gt;10,'Patient History &amp; Demographics'!A1081,"")</f>
        <v/>
      </c>
      <c r="B1081" t="str">
        <f ca="1">IF('Patient History &amp; Demographics'!X1081&gt;=20,"Acute",IF(AND('Patient History &amp; Demographics'!X1081&gt;=10,'Patient History &amp; Demographics'!X1081&lt;20),"High","Low"))</f>
        <v>Low</v>
      </c>
      <c r="C1081" t="s">
        <v>24155</v>
      </c>
      <c r="D1081">
        <f t="shared" ca="1" si="48"/>
        <v>1009</v>
      </c>
      <c r="E1081" t="str">
        <f t="shared" ca="1" si="49"/>
        <v>Rehabilitation</v>
      </c>
      <c r="F1081" t="str">
        <f t="shared" ca="1" si="50"/>
        <v>Positive Progress</v>
      </c>
    </row>
    <row r="1082" spans="1:6" x14ac:dyDescent="0.25">
      <c r="A1082">
        <f ca="1">IF('Patient History &amp; Demographics'!X1082&gt;10,'Patient History &amp; Demographics'!A1082,"")</f>
        <v>143552</v>
      </c>
      <c r="B1082" t="str">
        <f ca="1">IF('Patient History &amp; Demographics'!X1082&gt;=20,"Acute",IF(AND('Patient History &amp; Demographics'!X1082&gt;=10,'Patient History &amp; Demographics'!X1082&lt;20),"High","Low"))</f>
        <v>Acute</v>
      </c>
      <c r="C1082" t="s">
        <v>24156</v>
      </c>
      <c r="D1082" t="str">
        <f t="shared" ca="1" si="48"/>
        <v/>
      </c>
      <c r="E1082" t="str">
        <f t="shared" ca="1" si="49"/>
        <v/>
      </c>
      <c r="F1082" t="str">
        <f t="shared" ca="1" si="50"/>
        <v/>
      </c>
    </row>
    <row r="1083" spans="1:6" x14ac:dyDescent="0.25">
      <c r="A1083">
        <f ca="1">IF('Patient History &amp; Demographics'!X1083&gt;10,'Patient History &amp; Demographics'!A1083,"")</f>
        <v>143613</v>
      </c>
      <c r="B1083" t="str">
        <f ca="1">IF('Patient History &amp; Demographics'!X1083&gt;=20,"Acute",IF(AND('Patient History &amp; Demographics'!X1083&gt;=10,'Patient History &amp; Demographics'!X1083&lt;20),"High","Low"))</f>
        <v>High</v>
      </c>
      <c r="C1083" t="s">
        <v>24156</v>
      </c>
      <c r="D1083" t="str">
        <f t="shared" ca="1" si="48"/>
        <v/>
      </c>
      <c r="E1083" t="str">
        <f t="shared" ca="1" si="49"/>
        <v/>
      </c>
      <c r="F1083" t="str">
        <f t="shared" ca="1" si="50"/>
        <v/>
      </c>
    </row>
    <row r="1084" spans="1:6" x14ac:dyDescent="0.25">
      <c r="A1084">
        <f ca="1">IF('Patient History &amp; Demographics'!X1084&gt;10,'Patient History &amp; Demographics'!A1084,"")</f>
        <v>143659</v>
      </c>
      <c r="B1084" t="str">
        <f ca="1">IF('Patient History &amp; Demographics'!X1084&gt;=20,"Acute",IF(AND('Patient History &amp; Demographics'!X1084&gt;=10,'Patient History &amp; Demographics'!X1084&lt;20),"High","Low"))</f>
        <v>High</v>
      </c>
      <c r="C1084" t="s">
        <v>24156</v>
      </c>
      <c r="D1084" t="str">
        <f t="shared" ca="1" si="48"/>
        <v/>
      </c>
      <c r="E1084" t="str">
        <f t="shared" ca="1" si="49"/>
        <v/>
      </c>
      <c r="F1084" t="str">
        <f t="shared" ca="1" si="50"/>
        <v/>
      </c>
    </row>
    <row r="1085" spans="1:6" x14ac:dyDescent="0.25">
      <c r="A1085">
        <f ca="1">IF('Patient History &amp; Demographics'!X1085&gt;10,'Patient History &amp; Demographics'!A1085,"")</f>
        <v>143695</v>
      </c>
      <c r="B1085" t="str">
        <f ca="1">IF('Patient History &amp; Demographics'!X1085&gt;=20,"Acute",IF(AND('Patient History &amp; Demographics'!X1085&gt;=10,'Patient History &amp; Demographics'!X1085&lt;20),"High","Low"))</f>
        <v>Acute</v>
      </c>
      <c r="C1085" t="s">
        <v>24156</v>
      </c>
      <c r="D1085" t="str">
        <f t="shared" ca="1" si="48"/>
        <v/>
      </c>
      <c r="E1085" t="str">
        <f t="shared" ca="1" si="49"/>
        <v/>
      </c>
      <c r="F1085" t="str">
        <f t="shared" ca="1" si="50"/>
        <v/>
      </c>
    </row>
    <row r="1086" spans="1:6" x14ac:dyDescent="0.25">
      <c r="A1086">
        <f ca="1">IF('Patient History &amp; Demographics'!X1086&gt;10,'Patient History &amp; Demographics'!A1086,"")</f>
        <v>143853</v>
      </c>
      <c r="B1086" t="str">
        <f ca="1">IF('Patient History &amp; Demographics'!X1086&gt;=20,"Acute",IF(AND('Patient History &amp; Demographics'!X1086&gt;=10,'Patient History &amp; Demographics'!X1086&lt;20),"High","Low"))</f>
        <v>Acute</v>
      </c>
      <c r="C1086" t="s">
        <v>24156</v>
      </c>
      <c r="D1086" t="str">
        <f t="shared" ca="1" si="48"/>
        <v/>
      </c>
      <c r="E1086" t="str">
        <f t="shared" ca="1" si="49"/>
        <v/>
      </c>
      <c r="F1086" t="str">
        <f t="shared" ca="1" si="50"/>
        <v/>
      </c>
    </row>
    <row r="1087" spans="1:6" x14ac:dyDescent="0.25">
      <c r="A1087">
        <f ca="1">IF('Patient History &amp; Demographics'!X1087&gt;10,'Patient History &amp; Demographics'!A1087,"")</f>
        <v>143978</v>
      </c>
      <c r="B1087" t="str">
        <f ca="1">IF('Patient History &amp; Demographics'!X1087&gt;=20,"Acute",IF(AND('Patient History &amp; Demographics'!X1087&gt;=10,'Patient History &amp; Demographics'!X1087&lt;20),"High","Low"))</f>
        <v>High</v>
      </c>
      <c r="C1087" t="s">
        <v>24155</v>
      </c>
      <c r="D1087">
        <f t="shared" ca="1" si="48"/>
        <v>1005</v>
      </c>
      <c r="E1087" t="str">
        <f t="shared" ca="1" si="49"/>
        <v>Screening</v>
      </c>
      <c r="F1087" t="str">
        <f t="shared" ca="1" si="50"/>
        <v/>
      </c>
    </row>
    <row r="1088" spans="1:6" x14ac:dyDescent="0.25">
      <c r="A1088">
        <f ca="1">IF('Patient History &amp; Demographics'!X1088&gt;10,'Patient History &amp; Demographics'!A1088,"")</f>
        <v>144005</v>
      </c>
      <c r="B1088" t="str">
        <f ca="1">IF('Patient History &amp; Demographics'!X1088&gt;=20,"Acute",IF(AND('Patient History &amp; Demographics'!X1088&gt;=10,'Patient History &amp; Demographics'!X1088&lt;20),"High","Low"))</f>
        <v>High</v>
      </c>
      <c r="C1088" t="s">
        <v>24156</v>
      </c>
      <c r="D1088" t="str">
        <f t="shared" ca="1" si="48"/>
        <v/>
      </c>
      <c r="E1088" t="str">
        <f t="shared" ca="1" si="49"/>
        <v/>
      </c>
      <c r="F1088" t="str">
        <f t="shared" ca="1" si="50"/>
        <v/>
      </c>
    </row>
    <row r="1089" spans="1:6" x14ac:dyDescent="0.25">
      <c r="A1089">
        <f ca="1">IF('Patient History &amp; Demographics'!X1089&gt;10,'Patient History &amp; Demographics'!A1089,"")</f>
        <v>144014</v>
      </c>
      <c r="B1089" t="str">
        <f ca="1">IF('Patient History &amp; Demographics'!X1089&gt;=20,"Acute",IF(AND('Patient History &amp; Demographics'!X1089&gt;=10,'Patient History &amp; Demographics'!X1089&lt;20),"High","Low"))</f>
        <v>Acute</v>
      </c>
      <c r="C1089" t="s">
        <v>24156</v>
      </c>
      <c r="D1089" t="str">
        <f t="shared" ca="1" si="48"/>
        <v/>
      </c>
      <c r="E1089" t="str">
        <f t="shared" ca="1" si="49"/>
        <v/>
      </c>
      <c r="F1089" t="str">
        <f t="shared" ca="1" si="50"/>
        <v/>
      </c>
    </row>
    <row r="1090" spans="1:6" x14ac:dyDescent="0.25">
      <c r="A1090" t="str">
        <f ca="1">IF('Patient History &amp; Demographics'!X1090&gt;10,'Patient History &amp; Demographics'!A1090,"")</f>
        <v/>
      </c>
      <c r="B1090" t="str">
        <f ca="1">IF('Patient History &amp; Demographics'!X1090&gt;=20,"Acute",IF(AND('Patient History &amp; Demographics'!X1090&gt;=10,'Patient History &amp; Demographics'!X1090&lt;20),"High","Low"))</f>
        <v>Low</v>
      </c>
      <c r="C1090" t="s">
        <v>24156</v>
      </c>
      <c r="D1090" t="str">
        <f t="shared" ref="D1090:D1153" ca="1" si="51">IF(C1090="Yes",CHOOSE(RANDBETWEEN(1,27),1001,1002,1003,1004,1005,1006,1007,1008,1009,1010,1011,1012,1013,1014,1015,1016,1017,1018,
1019,1020,1021,1022,1023,1024,1025,1026,1027,1028),"")</f>
        <v/>
      </c>
      <c r="E1090" t="str">
        <f t="shared" ca="1" si="49"/>
        <v/>
      </c>
      <c r="F1090" t="str">
        <f t="shared" ca="1" si="50"/>
        <v/>
      </c>
    </row>
    <row r="1091" spans="1:6" x14ac:dyDescent="0.25">
      <c r="A1091">
        <f ca="1">IF('Patient History &amp; Demographics'!X1091&gt;10,'Patient History &amp; Demographics'!A1091,"")</f>
        <v>144157</v>
      </c>
      <c r="B1091" t="str">
        <f ca="1">IF('Patient History &amp; Demographics'!X1091&gt;=20,"Acute",IF(AND('Patient History &amp; Demographics'!X1091&gt;=10,'Patient History &amp; Demographics'!X1091&lt;20),"High","Low"))</f>
        <v>High</v>
      </c>
      <c r="C1091" t="s">
        <v>24155</v>
      </c>
      <c r="D1091">
        <f t="shared" ca="1" si="51"/>
        <v>1019</v>
      </c>
      <c r="E1091" t="str">
        <f t="shared" ref="E1091:E1154" ca="1" si="52">IF(C1091="Yes",CHOOSE(RANDBETWEEN(1,2),"Screening","Rehabilitation"),"")</f>
        <v>Rehabilitation</v>
      </c>
      <c r="F1091" t="str">
        <f t="shared" ref="F1091:F1154" ca="1" si="53">IF(E1091="Rehabilitation",CHOOSE(RANDBETWEEN(1,4),"Positive Progress","No Progress","Condition Deteriorated","Cured"),"")</f>
        <v>No Progress</v>
      </c>
    </row>
    <row r="1092" spans="1:6" x14ac:dyDescent="0.25">
      <c r="A1092" t="str">
        <f ca="1">IF('Patient History &amp; Demographics'!X1092&gt;10,'Patient History &amp; Demographics'!A1092,"")</f>
        <v/>
      </c>
      <c r="B1092" t="str">
        <f ca="1">IF('Patient History &amp; Demographics'!X1092&gt;=20,"Acute",IF(AND('Patient History &amp; Demographics'!X1092&gt;=10,'Patient History &amp; Demographics'!X1092&lt;20),"High","Low"))</f>
        <v>Low</v>
      </c>
      <c r="C1092" t="s">
        <v>24155</v>
      </c>
      <c r="D1092">
        <f t="shared" ca="1" si="51"/>
        <v>1024</v>
      </c>
      <c r="E1092" t="str">
        <f t="shared" ca="1" si="52"/>
        <v>Screening</v>
      </c>
      <c r="F1092" t="str">
        <f t="shared" ca="1" si="53"/>
        <v/>
      </c>
    </row>
    <row r="1093" spans="1:6" x14ac:dyDescent="0.25">
      <c r="A1093">
        <f ca="1">IF('Patient History &amp; Demographics'!X1093&gt;10,'Patient History &amp; Demographics'!A1093,"")</f>
        <v>144175</v>
      </c>
      <c r="B1093" t="str">
        <f ca="1">IF('Patient History &amp; Demographics'!X1093&gt;=20,"Acute",IF(AND('Patient History &amp; Demographics'!X1093&gt;=10,'Patient History &amp; Demographics'!X1093&lt;20),"High","Low"))</f>
        <v>Acute</v>
      </c>
      <c r="C1093" t="s">
        <v>24155</v>
      </c>
      <c r="D1093">
        <f t="shared" ca="1" si="51"/>
        <v>1013</v>
      </c>
      <c r="E1093" t="str">
        <f t="shared" ca="1" si="52"/>
        <v>Screening</v>
      </c>
      <c r="F1093" t="str">
        <f t="shared" ca="1" si="53"/>
        <v/>
      </c>
    </row>
    <row r="1094" spans="1:6" x14ac:dyDescent="0.25">
      <c r="A1094">
        <f ca="1">IF('Patient History &amp; Demographics'!X1094&gt;10,'Patient History &amp; Demographics'!A1094,"")</f>
        <v>144184</v>
      </c>
      <c r="B1094" t="str">
        <f ca="1">IF('Patient History &amp; Demographics'!X1094&gt;=20,"Acute",IF(AND('Patient History &amp; Demographics'!X1094&gt;=10,'Patient History &amp; Demographics'!X1094&lt;20),"High","Low"))</f>
        <v>Acute</v>
      </c>
      <c r="C1094" t="s">
        <v>24155</v>
      </c>
      <c r="D1094">
        <f t="shared" ca="1" si="51"/>
        <v>1002</v>
      </c>
      <c r="E1094" t="str">
        <f t="shared" ca="1" si="52"/>
        <v>Rehabilitation</v>
      </c>
      <c r="F1094" t="str">
        <f t="shared" ca="1" si="53"/>
        <v>Condition Deteriorated</v>
      </c>
    </row>
    <row r="1095" spans="1:6" x14ac:dyDescent="0.25">
      <c r="A1095">
        <f ca="1">IF('Patient History &amp; Demographics'!X1095&gt;10,'Patient History &amp; Demographics'!A1095,"")</f>
        <v>144193</v>
      </c>
      <c r="B1095" t="str">
        <f ca="1">IF('Patient History &amp; Demographics'!X1095&gt;=20,"Acute",IF(AND('Patient History &amp; Demographics'!X1095&gt;=10,'Patient History &amp; Demographics'!X1095&lt;20),"High","Low"))</f>
        <v>High</v>
      </c>
      <c r="C1095" t="s">
        <v>24156</v>
      </c>
      <c r="D1095" t="str">
        <f t="shared" ca="1" si="51"/>
        <v/>
      </c>
      <c r="E1095" t="str">
        <f t="shared" ca="1" si="52"/>
        <v/>
      </c>
      <c r="F1095" t="str">
        <f t="shared" ca="1" si="53"/>
        <v/>
      </c>
    </row>
    <row r="1096" spans="1:6" x14ac:dyDescent="0.25">
      <c r="A1096">
        <f ca="1">IF('Patient History &amp; Demographics'!X1096&gt;10,'Patient History &amp; Demographics'!A1096,"")</f>
        <v>144209</v>
      </c>
      <c r="B1096" t="str">
        <f ca="1">IF('Patient History &amp; Demographics'!X1096&gt;=20,"Acute",IF(AND('Patient History &amp; Demographics'!X1096&gt;=10,'Patient History &amp; Demographics'!X1096&lt;20),"High","Low"))</f>
        <v>High</v>
      </c>
      <c r="C1096" t="s">
        <v>24156</v>
      </c>
      <c r="D1096" t="str">
        <f t="shared" ca="1" si="51"/>
        <v/>
      </c>
      <c r="E1096" t="str">
        <f t="shared" ca="1" si="52"/>
        <v/>
      </c>
      <c r="F1096" t="str">
        <f t="shared" ca="1" si="53"/>
        <v/>
      </c>
    </row>
    <row r="1097" spans="1:6" x14ac:dyDescent="0.25">
      <c r="A1097">
        <f ca="1">IF('Patient History &amp; Demographics'!X1097&gt;10,'Patient History &amp; Demographics'!A1097,"")</f>
        <v>144218</v>
      </c>
      <c r="B1097" t="str">
        <f ca="1">IF('Patient History &amp; Demographics'!X1097&gt;=20,"Acute",IF(AND('Patient History &amp; Demographics'!X1097&gt;=10,'Patient History &amp; Demographics'!X1097&lt;20),"High","Low"))</f>
        <v>Acute</v>
      </c>
      <c r="C1097" t="s">
        <v>24156</v>
      </c>
      <c r="D1097" t="str">
        <f t="shared" ca="1" si="51"/>
        <v/>
      </c>
      <c r="E1097" t="str">
        <f t="shared" ca="1" si="52"/>
        <v/>
      </c>
      <c r="F1097" t="str">
        <f t="shared" ca="1" si="53"/>
        <v/>
      </c>
    </row>
    <row r="1098" spans="1:6" x14ac:dyDescent="0.25">
      <c r="A1098">
        <f ca="1">IF('Patient History &amp; Demographics'!X1098&gt;10,'Patient History &amp; Demographics'!A1098,"")</f>
        <v>144281</v>
      </c>
      <c r="B1098" t="str">
        <f ca="1">IF('Patient History &amp; Demographics'!X1098&gt;=20,"Acute",IF(AND('Patient History &amp; Demographics'!X1098&gt;=10,'Patient History &amp; Demographics'!X1098&lt;20),"High","Low"))</f>
        <v>High</v>
      </c>
      <c r="C1098" t="s">
        <v>24156</v>
      </c>
      <c r="D1098" t="str">
        <f t="shared" ca="1" si="51"/>
        <v/>
      </c>
      <c r="E1098" t="str">
        <f t="shared" ca="1" si="52"/>
        <v/>
      </c>
      <c r="F1098" t="str">
        <f t="shared" ca="1" si="53"/>
        <v/>
      </c>
    </row>
    <row r="1099" spans="1:6" x14ac:dyDescent="0.25">
      <c r="A1099">
        <f ca="1">IF('Patient History &amp; Demographics'!X1099&gt;10,'Patient History &amp; Demographics'!A1099,"")</f>
        <v>144351</v>
      </c>
      <c r="B1099" t="str">
        <f ca="1">IF('Patient History &amp; Demographics'!X1099&gt;=20,"Acute",IF(AND('Patient History &amp; Demographics'!X1099&gt;=10,'Patient History &amp; Demographics'!X1099&lt;20),"High","Low"))</f>
        <v>High</v>
      </c>
      <c r="C1099" t="s">
        <v>24155</v>
      </c>
      <c r="D1099">
        <f t="shared" ca="1" si="51"/>
        <v>1001</v>
      </c>
      <c r="E1099" t="str">
        <f t="shared" ca="1" si="52"/>
        <v>Screening</v>
      </c>
      <c r="F1099" t="str">
        <f t="shared" ca="1" si="53"/>
        <v/>
      </c>
    </row>
    <row r="1100" spans="1:6" x14ac:dyDescent="0.25">
      <c r="A1100">
        <f ca="1">IF('Patient History &amp; Demographics'!X1100&gt;10,'Patient History &amp; Demographics'!A1100,"")</f>
        <v>144467</v>
      </c>
      <c r="B1100" t="str">
        <f ca="1">IF('Patient History &amp; Demographics'!X1100&gt;=20,"Acute",IF(AND('Patient History &amp; Demographics'!X1100&gt;=10,'Patient History &amp; Demographics'!X1100&lt;20),"High","Low"))</f>
        <v>High</v>
      </c>
      <c r="C1100" t="s">
        <v>24156</v>
      </c>
      <c r="D1100" t="str">
        <f t="shared" ca="1" si="51"/>
        <v/>
      </c>
      <c r="E1100" t="str">
        <f t="shared" ca="1" si="52"/>
        <v/>
      </c>
      <c r="F1100" t="str">
        <f t="shared" ca="1" si="53"/>
        <v/>
      </c>
    </row>
    <row r="1101" spans="1:6" x14ac:dyDescent="0.25">
      <c r="A1101" t="str">
        <f ca="1">IF('Patient History &amp; Demographics'!X1101&gt;10,'Patient History &amp; Demographics'!A1101,"")</f>
        <v/>
      </c>
      <c r="B1101" t="str">
        <f ca="1">IF('Patient History &amp; Demographics'!X1101&gt;=20,"Acute",IF(AND('Patient History &amp; Demographics'!X1101&gt;=10,'Patient History &amp; Demographics'!X1101&lt;20),"High","Low"))</f>
        <v>Low</v>
      </c>
      <c r="C1101" t="s">
        <v>24155</v>
      </c>
      <c r="D1101">
        <f t="shared" ca="1" si="51"/>
        <v>1019</v>
      </c>
      <c r="E1101" t="str">
        <f t="shared" ca="1" si="52"/>
        <v>Screening</v>
      </c>
      <c r="F1101" t="str">
        <f t="shared" ca="1" si="53"/>
        <v/>
      </c>
    </row>
    <row r="1102" spans="1:6" x14ac:dyDescent="0.25">
      <c r="A1102">
        <f ca="1">IF('Patient History &amp; Demographics'!X1102&gt;10,'Patient History &amp; Demographics'!A1102,"")</f>
        <v>144500</v>
      </c>
      <c r="B1102" t="str">
        <f ca="1">IF('Patient History &amp; Demographics'!X1102&gt;=20,"Acute",IF(AND('Patient History &amp; Demographics'!X1102&gt;=10,'Patient History &amp; Demographics'!X1102&lt;20),"High","Low"))</f>
        <v>Acute</v>
      </c>
      <c r="C1102" t="s">
        <v>24155</v>
      </c>
      <c r="D1102">
        <f t="shared" ca="1" si="51"/>
        <v>1001</v>
      </c>
      <c r="E1102" t="str">
        <f t="shared" ca="1" si="52"/>
        <v>Rehabilitation</v>
      </c>
      <c r="F1102" t="str">
        <f t="shared" ca="1" si="53"/>
        <v>Positive Progress</v>
      </c>
    </row>
    <row r="1103" spans="1:6" x14ac:dyDescent="0.25">
      <c r="A1103">
        <f ca="1">IF('Patient History &amp; Demographics'!X1103&gt;10,'Patient History &amp; Demographics'!A1103,"")</f>
        <v>144564</v>
      </c>
      <c r="B1103" t="str">
        <f ca="1">IF('Patient History &amp; Demographics'!X1103&gt;=20,"Acute",IF(AND('Patient History &amp; Demographics'!X1103&gt;=10,'Patient History &amp; Demographics'!X1103&lt;20),"High","Low"))</f>
        <v>High</v>
      </c>
      <c r="C1103" t="s">
        <v>24155</v>
      </c>
      <c r="D1103">
        <f t="shared" ca="1" si="51"/>
        <v>1019</v>
      </c>
      <c r="E1103" t="str">
        <f t="shared" ca="1" si="52"/>
        <v>Rehabilitation</v>
      </c>
      <c r="F1103" t="str">
        <f t="shared" ca="1" si="53"/>
        <v>No Progress</v>
      </c>
    </row>
    <row r="1104" spans="1:6" x14ac:dyDescent="0.25">
      <c r="A1104" t="str">
        <f ca="1">IF('Patient History &amp; Demographics'!X1104&gt;10,'Patient History &amp; Demographics'!A1104,"")</f>
        <v/>
      </c>
      <c r="B1104" t="str">
        <f ca="1">IF('Patient History &amp; Demographics'!X1104&gt;=20,"Acute",IF(AND('Patient History &amp; Demographics'!X1104&gt;=10,'Patient History &amp; Demographics'!X1104&lt;20),"High","Low"))</f>
        <v>Low</v>
      </c>
      <c r="C1104" t="s">
        <v>24156</v>
      </c>
      <c r="D1104" t="str">
        <f t="shared" ca="1" si="51"/>
        <v/>
      </c>
      <c r="E1104" t="str">
        <f t="shared" ca="1" si="52"/>
        <v/>
      </c>
      <c r="F1104" t="str">
        <f t="shared" ca="1" si="53"/>
        <v/>
      </c>
    </row>
    <row r="1105" spans="1:6" x14ac:dyDescent="0.25">
      <c r="A1105">
        <f ca="1">IF('Patient History &amp; Demographics'!X1105&gt;10,'Patient History &amp; Demographics'!A1105,"")</f>
        <v>144740</v>
      </c>
      <c r="B1105" t="str">
        <f ca="1">IF('Patient History &amp; Demographics'!X1105&gt;=20,"Acute",IF(AND('Patient History &amp; Demographics'!X1105&gt;=10,'Patient History &amp; Demographics'!X1105&lt;20),"High","Low"))</f>
        <v>High</v>
      </c>
      <c r="C1105" t="s">
        <v>24155</v>
      </c>
      <c r="D1105">
        <f t="shared" ca="1" si="51"/>
        <v>1011</v>
      </c>
      <c r="E1105" t="str">
        <f t="shared" ca="1" si="52"/>
        <v>Rehabilitation</v>
      </c>
      <c r="F1105" t="str">
        <f t="shared" ca="1" si="53"/>
        <v>Condition Deteriorated</v>
      </c>
    </row>
    <row r="1106" spans="1:6" x14ac:dyDescent="0.25">
      <c r="A1106" t="str">
        <f ca="1">IF('Patient History &amp; Demographics'!X1106&gt;10,'Patient History &amp; Demographics'!A1106,"")</f>
        <v/>
      </c>
      <c r="B1106" t="str">
        <f ca="1">IF('Patient History &amp; Demographics'!X1106&gt;=20,"Acute",IF(AND('Patient History &amp; Demographics'!X1106&gt;=10,'Patient History &amp; Demographics'!X1106&lt;20),"High","Low"))</f>
        <v>Low</v>
      </c>
      <c r="C1106" t="s">
        <v>24155</v>
      </c>
      <c r="D1106">
        <f t="shared" ca="1" si="51"/>
        <v>1007</v>
      </c>
      <c r="E1106" t="str">
        <f t="shared" ca="1" si="52"/>
        <v>Rehabilitation</v>
      </c>
      <c r="F1106" t="str">
        <f t="shared" ca="1" si="53"/>
        <v>Condition Deteriorated</v>
      </c>
    </row>
    <row r="1107" spans="1:6" x14ac:dyDescent="0.25">
      <c r="A1107" t="str">
        <f ca="1">IF('Patient History &amp; Demographics'!X1107&gt;10,'Patient History &amp; Demographics'!A1107,"")</f>
        <v/>
      </c>
      <c r="B1107" t="str">
        <f ca="1">IF('Patient History &amp; Demographics'!X1107&gt;=20,"Acute",IF(AND('Patient History &amp; Demographics'!X1107&gt;=10,'Patient History &amp; Demographics'!X1107&lt;20),"High","Low"))</f>
        <v>Low</v>
      </c>
      <c r="C1107" t="s">
        <v>24156</v>
      </c>
      <c r="D1107" t="str">
        <f t="shared" ca="1" si="51"/>
        <v/>
      </c>
      <c r="E1107" t="str">
        <f t="shared" ca="1" si="52"/>
        <v/>
      </c>
      <c r="F1107" t="str">
        <f t="shared" ca="1" si="53"/>
        <v/>
      </c>
    </row>
    <row r="1108" spans="1:6" x14ac:dyDescent="0.25">
      <c r="A1108">
        <f ca="1">IF('Patient History &amp; Demographics'!X1108&gt;10,'Patient History &amp; Demographics'!A1108,"")</f>
        <v>144795</v>
      </c>
      <c r="B1108" t="str">
        <f ca="1">IF('Patient History &amp; Demographics'!X1108&gt;=20,"Acute",IF(AND('Patient History &amp; Demographics'!X1108&gt;=10,'Patient History &amp; Demographics'!X1108&lt;20),"High","Low"))</f>
        <v>High</v>
      </c>
      <c r="C1108" t="s">
        <v>24155</v>
      </c>
      <c r="D1108">
        <f t="shared" ca="1" si="51"/>
        <v>1015</v>
      </c>
      <c r="E1108" t="str">
        <f t="shared" ca="1" si="52"/>
        <v>Rehabilitation</v>
      </c>
      <c r="F1108" t="str">
        <f t="shared" ca="1" si="53"/>
        <v>Positive Progress</v>
      </c>
    </row>
    <row r="1109" spans="1:6" x14ac:dyDescent="0.25">
      <c r="A1109">
        <f ca="1">IF('Patient History &amp; Demographics'!X1109&gt;10,'Patient History &amp; Demographics'!A1109,"")</f>
        <v>144865</v>
      </c>
      <c r="B1109" t="str">
        <f ca="1">IF('Patient History &amp; Demographics'!X1109&gt;=20,"Acute",IF(AND('Patient History &amp; Demographics'!X1109&gt;=10,'Patient History &amp; Demographics'!X1109&lt;20),"High","Low"))</f>
        <v>High</v>
      </c>
      <c r="C1109" t="s">
        <v>24156</v>
      </c>
      <c r="D1109" t="str">
        <f t="shared" ca="1" si="51"/>
        <v/>
      </c>
      <c r="E1109" t="str">
        <f t="shared" ca="1" si="52"/>
        <v/>
      </c>
      <c r="F1109" t="str">
        <f t="shared" ca="1" si="53"/>
        <v/>
      </c>
    </row>
    <row r="1110" spans="1:6" x14ac:dyDescent="0.25">
      <c r="A1110" t="str">
        <f ca="1">IF('Patient History &amp; Demographics'!X1110&gt;10,'Patient History &amp; Demographics'!A1110,"")</f>
        <v/>
      </c>
      <c r="B1110" t="str">
        <f ca="1">IF('Patient History &amp; Demographics'!X1110&gt;=20,"Acute",IF(AND('Patient History &amp; Demographics'!X1110&gt;=10,'Patient History &amp; Demographics'!X1110&lt;20),"High","Low"))</f>
        <v>Low</v>
      </c>
      <c r="C1110" t="s">
        <v>24155</v>
      </c>
      <c r="D1110">
        <f t="shared" ca="1" si="51"/>
        <v>1019</v>
      </c>
      <c r="E1110" t="str">
        <f t="shared" ca="1" si="52"/>
        <v>Screening</v>
      </c>
      <c r="F1110" t="str">
        <f t="shared" ca="1" si="53"/>
        <v/>
      </c>
    </row>
    <row r="1111" spans="1:6" x14ac:dyDescent="0.25">
      <c r="A1111" t="str">
        <f ca="1">IF('Patient History &amp; Demographics'!X1111&gt;10,'Patient History &amp; Demographics'!A1111,"")</f>
        <v/>
      </c>
      <c r="B1111" t="str">
        <f ca="1">IF('Patient History &amp; Demographics'!X1111&gt;=20,"Acute",IF(AND('Patient History &amp; Demographics'!X1111&gt;=10,'Patient History &amp; Demographics'!X1111&lt;20),"High","Low"))</f>
        <v>Low</v>
      </c>
      <c r="C1111" t="s">
        <v>24156</v>
      </c>
      <c r="D1111" t="str">
        <f t="shared" ca="1" si="51"/>
        <v/>
      </c>
      <c r="E1111" t="str">
        <f t="shared" ca="1" si="52"/>
        <v/>
      </c>
      <c r="F1111" t="str">
        <f t="shared" ca="1" si="53"/>
        <v/>
      </c>
    </row>
    <row r="1112" spans="1:6" x14ac:dyDescent="0.25">
      <c r="A1112">
        <f ca="1">IF('Patient History &amp; Demographics'!X1112&gt;10,'Patient History &amp; Demographics'!A1112,"")</f>
        <v>144944</v>
      </c>
      <c r="B1112" t="str">
        <f ca="1">IF('Patient History &amp; Demographics'!X1112&gt;=20,"Acute",IF(AND('Patient History &amp; Demographics'!X1112&gt;=10,'Patient History &amp; Demographics'!X1112&lt;20),"High","Low"))</f>
        <v>High</v>
      </c>
      <c r="C1112" t="s">
        <v>24156</v>
      </c>
      <c r="D1112" t="str">
        <f t="shared" ca="1" si="51"/>
        <v/>
      </c>
      <c r="E1112" t="str">
        <f t="shared" ca="1" si="52"/>
        <v/>
      </c>
      <c r="F1112" t="str">
        <f t="shared" ca="1" si="53"/>
        <v/>
      </c>
    </row>
    <row r="1113" spans="1:6" x14ac:dyDescent="0.25">
      <c r="A1113">
        <f ca="1">IF('Patient History &amp; Demographics'!X1113&gt;10,'Patient History &amp; Demographics'!A1113,"")</f>
        <v>144962</v>
      </c>
      <c r="B1113" t="str">
        <f ca="1">IF('Patient History &amp; Demographics'!X1113&gt;=20,"Acute",IF(AND('Patient History &amp; Demographics'!X1113&gt;=10,'Patient History &amp; Demographics'!X1113&lt;20),"High","Low"))</f>
        <v>High</v>
      </c>
      <c r="C1113" t="s">
        <v>24156</v>
      </c>
      <c r="D1113" t="str">
        <f t="shared" ca="1" si="51"/>
        <v/>
      </c>
      <c r="E1113" t="str">
        <f t="shared" ca="1" si="52"/>
        <v/>
      </c>
      <c r="F1113" t="str">
        <f t="shared" ca="1" si="53"/>
        <v/>
      </c>
    </row>
    <row r="1114" spans="1:6" x14ac:dyDescent="0.25">
      <c r="A1114" t="str">
        <f ca="1">IF('Patient History &amp; Demographics'!X1114&gt;10,'Patient History &amp; Demographics'!A1114,"")</f>
        <v/>
      </c>
      <c r="B1114" t="str">
        <f ca="1">IF('Patient History &amp; Demographics'!X1114&gt;=20,"Acute",IF(AND('Patient History &amp; Demographics'!X1114&gt;=10,'Patient History &amp; Demographics'!X1114&lt;20),"High","Low"))</f>
        <v>Low</v>
      </c>
      <c r="C1114" t="s">
        <v>24155</v>
      </c>
      <c r="D1114">
        <f t="shared" ca="1" si="51"/>
        <v>1020</v>
      </c>
      <c r="E1114" t="str">
        <f t="shared" ca="1" si="52"/>
        <v>Screening</v>
      </c>
      <c r="F1114" t="str">
        <f t="shared" ca="1" si="53"/>
        <v/>
      </c>
    </row>
    <row r="1115" spans="1:6" x14ac:dyDescent="0.25">
      <c r="A1115">
        <f ca="1">IF('Patient History &amp; Demographics'!X1115&gt;10,'Patient History &amp; Demographics'!A1115,"")</f>
        <v>145099</v>
      </c>
      <c r="B1115" t="str">
        <f ca="1">IF('Patient History &amp; Demographics'!X1115&gt;=20,"Acute",IF(AND('Patient History &amp; Demographics'!X1115&gt;=10,'Patient History &amp; Demographics'!X1115&lt;20),"High","Low"))</f>
        <v>High</v>
      </c>
      <c r="C1115" t="s">
        <v>24156</v>
      </c>
      <c r="D1115" t="str">
        <f t="shared" ca="1" si="51"/>
        <v/>
      </c>
      <c r="E1115" t="str">
        <f t="shared" ca="1" si="52"/>
        <v/>
      </c>
      <c r="F1115" t="str">
        <f t="shared" ca="1" si="53"/>
        <v/>
      </c>
    </row>
    <row r="1116" spans="1:6" x14ac:dyDescent="0.25">
      <c r="A1116">
        <f ca="1">IF('Patient History &amp; Demographics'!X1116&gt;10,'Patient History &amp; Demographics'!A1116,"")</f>
        <v>145239</v>
      </c>
      <c r="B1116" t="str">
        <f ca="1">IF('Patient History &amp; Demographics'!X1116&gt;=20,"Acute",IF(AND('Patient History &amp; Demographics'!X1116&gt;=10,'Patient History &amp; Demographics'!X1116&lt;20),"High","Low"))</f>
        <v>High</v>
      </c>
      <c r="C1116" t="s">
        <v>24155</v>
      </c>
      <c r="D1116">
        <f t="shared" ca="1" si="51"/>
        <v>1016</v>
      </c>
      <c r="E1116" t="str">
        <f t="shared" ca="1" si="52"/>
        <v>Screening</v>
      </c>
      <c r="F1116" t="str">
        <f t="shared" ca="1" si="53"/>
        <v/>
      </c>
    </row>
    <row r="1117" spans="1:6" x14ac:dyDescent="0.25">
      <c r="A1117">
        <f ca="1">IF('Patient History &amp; Demographics'!X1117&gt;10,'Patient History &amp; Demographics'!A1117,"")</f>
        <v>145275</v>
      </c>
      <c r="B1117" t="str">
        <f ca="1">IF('Patient History &amp; Demographics'!X1117&gt;=20,"Acute",IF(AND('Patient History &amp; Demographics'!X1117&gt;=10,'Patient History &amp; Demographics'!X1117&lt;20),"High","Low"))</f>
        <v>Acute</v>
      </c>
      <c r="C1117" t="s">
        <v>24156</v>
      </c>
      <c r="D1117" t="str">
        <f t="shared" ca="1" si="51"/>
        <v/>
      </c>
      <c r="E1117" t="str">
        <f t="shared" ca="1" si="52"/>
        <v/>
      </c>
      <c r="F1117" t="str">
        <f t="shared" ca="1" si="53"/>
        <v/>
      </c>
    </row>
    <row r="1118" spans="1:6" x14ac:dyDescent="0.25">
      <c r="A1118" t="str">
        <f ca="1">IF('Patient History &amp; Demographics'!X1118&gt;10,'Patient History &amp; Demographics'!A1118,"")</f>
        <v/>
      </c>
      <c r="B1118" t="str">
        <f ca="1">IF('Patient History &amp; Demographics'!X1118&gt;=20,"Acute",IF(AND('Patient History &amp; Demographics'!X1118&gt;=10,'Patient History &amp; Demographics'!X1118&lt;20),"High","Low"))</f>
        <v>Low</v>
      </c>
      <c r="C1118" t="s">
        <v>24156</v>
      </c>
      <c r="D1118" t="str">
        <f t="shared" ca="1" si="51"/>
        <v/>
      </c>
      <c r="E1118" t="str">
        <f t="shared" ca="1" si="52"/>
        <v/>
      </c>
      <c r="F1118" t="str">
        <f t="shared" ca="1" si="53"/>
        <v/>
      </c>
    </row>
    <row r="1119" spans="1:6" x14ac:dyDescent="0.25">
      <c r="A1119">
        <f ca="1">IF('Patient History &amp; Demographics'!X1119&gt;10,'Patient History &amp; Demographics'!A1119,"")</f>
        <v>145336</v>
      </c>
      <c r="B1119" t="str">
        <f ca="1">IF('Patient History &amp; Demographics'!X1119&gt;=20,"Acute",IF(AND('Patient History &amp; Demographics'!X1119&gt;=10,'Patient History &amp; Demographics'!X1119&lt;20),"High","Low"))</f>
        <v>High</v>
      </c>
      <c r="C1119" t="s">
        <v>24155</v>
      </c>
      <c r="D1119">
        <f t="shared" ca="1" si="51"/>
        <v>1002</v>
      </c>
      <c r="E1119" t="str">
        <f t="shared" ca="1" si="52"/>
        <v>Screening</v>
      </c>
      <c r="F1119" t="str">
        <f t="shared" ca="1" si="53"/>
        <v/>
      </c>
    </row>
    <row r="1120" spans="1:6" x14ac:dyDescent="0.25">
      <c r="A1120">
        <f ca="1">IF('Patient History &amp; Demographics'!X1120&gt;10,'Patient History &amp; Demographics'!A1120,"")</f>
        <v>145354</v>
      </c>
      <c r="B1120" t="str">
        <f ca="1">IF('Patient History &amp; Demographics'!X1120&gt;=20,"Acute",IF(AND('Patient History &amp; Demographics'!X1120&gt;=10,'Patient History &amp; Demographics'!X1120&lt;20),"High","Low"))</f>
        <v>High</v>
      </c>
      <c r="C1120" t="s">
        <v>24156</v>
      </c>
      <c r="D1120" t="str">
        <f t="shared" ca="1" si="51"/>
        <v/>
      </c>
      <c r="E1120" t="str">
        <f t="shared" ca="1" si="52"/>
        <v/>
      </c>
      <c r="F1120" t="str">
        <f t="shared" ca="1" si="53"/>
        <v/>
      </c>
    </row>
    <row r="1121" spans="1:6" x14ac:dyDescent="0.25">
      <c r="A1121">
        <f ca="1">IF('Patient History &amp; Demographics'!X1121&gt;10,'Patient History &amp; Demographics'!A1121,"")</f>
        <v>145372</v>
      </c>
      <c r="B1121" t="str">
        <f ca="1">IF('Patient History &amp; Demographics'!X1121&gt;=20,"Acute",IF(AND('Patient History &amp; Demographics'!X1121&gt;=10,'Patient History &amp; Demographics'!X1121&lt;20),"High","Low"))</f>
        <v>High</v>
      </c>
      <c r="C1121" t="s">
        <v>24155</v>
      </c>
      <c r="D1121">
        <f t="shared" ca="1" si="51"/>
        <v>1005</v>
      </c>
      <c r="E1121" t="str">
        <f t="shared" ca="1" si="52"/>
        <v>Screening</v>
      </c>
      <c r="F1121" t="str">
        <f t="shared" ca="1" si="53"/>
        <v/>
      </c>
    </row>
    <row r="1122" spans="1:6" x14ac:dyDescent="0.25">
      <c r="A1122">
        <f ca="1">IF('Patient History &amp; Demographics'!X1122&gt;10,'Patient History &amp; Demographics'!A1122,"")</f>
        <v>145406</v>
      </c>
      <c r="B1122" t="str">
        <f ca="1">IF('Patient History &amp; Demographics'!X1122&gt;=20,"Acute",IF(AND('Patient History &amp; Demographics'!X1122&gt;=10,'Patient History &amp; Demographics'!X1122&lt;20),"High","Low"))</f>
        <v>High</v>
      </c>
      <c r="C1122" t="s">
        <v>24156</v>
      </c>
      <c r="D1122" t="str">
        <f t="shared" ca="1" si="51"/>
        <v/>
      </c>
      <c r="E1122" t="str">
        <f t="shared" ca="1" si="52"/>
        <v/>
      </c>
      <c r="F1122" t="str">
        <f t="shared" ca="1" si="53"/>
        <v/>
      </c>
    </row>
    <row r="1123" spans="1:6" x14ac:dyDescent="0.25">
      <c r="A1123">
        <f ca="1">IF('Patient History &amp; Demographics'!X1123&gt;10,'Patient History &amp; Demographics'!A1123,"")</f>
        <v>145424</v>
      </c>
      <c r="B1123" t="str">
        <f ca="1">IF('Patient History &amp; Demographics'!X1123&gt;=20,"Acute",IF(AND('Patient History &amp; Demographics'!X1123&gt;=10,'Patient History &amp; Demographics'!X1123&lt;20),"High","Low"))</f>
        <v>High</v>
      </c>
      <c r="C1123" t="s">
        <v>24155</v>
      </c>
      <c r="D1123">
        <f t="shared" ca="1" si="51"/>
        <v>1005</v>
      </c>
      <c r="E1123" t="str">
        <f t="shared" ca="1" si="52"/>
        <v>Screening</v>
      </c>
      <c r="F1123" t="str">
        <f t="shared" ca="1" si="53"/>
        <v/>
      </c>
    </row>
    <row r="1124" spans="1:6" x14ac:dyDescent="0.25">
      <c r="A1124">
        <f ca="1">IF('Patient History &amp; Demographics'!X1124&gt;10,'Patient History &amp; Demographics'!A1124,"")</f>
        <v>145433</v>
      </c>
      <c r="B1124" t="str">
        <f ca="1">IF('Patient History &amp; Demographics'!X1124&gt;=20,"Acute",IF(AND('Patient History &amp; Demographics'!X1124&gt;=10,'Patient History &amp; Demographics'!X1124&lt;20),"High","Low"))</f>
        <v>High</v>
      </c>
      <c r="C1124" t="s">
        <v>24155</v>
      </c>
      <c r="D1124">
        <f t="shared" ca="1" si="51"/>
        <v>1023</v>
      </c>
      <c r="E1124" t="str">
        <f t="shared" ca="1" si="52"/>
        <v>Screening</v>
      </c>
      <c r="F1124" t="str">
        <f t="shared" ca="1" si="53"/>
        <v/>
      </c>
    </row>
    <row r="1125" spans="1:6" x14ac:dyDescent="0.25">
      <c r="A1125">
        <f ca="1">IF('Patient History &amp; Demographics'!X1125&gt;10,'Patient History &amp; Demographics'!A1125,"")</f>
        <v>145460</v>
      </c>
      <c r="B1125" t="str">
        <f ca="1">IF('Patient History &amp; Demographics'!X1125&gt;=20,"Acute",IF(AND('Patient History &amp; Demographics'!X1125&gt;=10,'Patient History &amp; Demographics'!X1125&lt;20),"High","Low"))</f>
        <v>High</v>
      </c>
      <c r="C1125" t="s">
        <v>24155</v>
      </c>
      <c r="D1125">
        <f t="shared" ca="1" si="51"/>
        <v>1011</v>
      </c>
      <c r="E1125" t="str">
        <f t="shared" ca="1" si="52"/>
        <v>Rehabilitation</v>
      </c>
      <c r="F1125" t="str">
        <f t="shared" ca="1" si="53"/>
        <v>No Progress</v>
      </c>
    </row>
    <row r="1126" spans="1:6" x14ac:dyDescent="0.25">
      <c r="A1126">
        <f ca="1">IF('Patient History &amp; Demographics'!X1126&gt;10,'Patient History &amp; Demographics'!A1126,"")</f>
        <v>145497</v>
      </c>
      <c r="B1126" t="str">
        <f ca="1">IF('Patient History &amp; Demographics'!X1126&gt;=20,"Acute",IF(AND('Patient History &amp; Demographics'!X1126&gt;=10,'Patient History &amp; Demographics'!X1126&lt;20),"High","Low"))</f>
        <v>High</v>
      </c>
      <c r="C1126" t="s">
        <v>24155</v>
      </c>
      <c r="D1126">
        <f t="shared" ca="1" si="51"/>
        <v>1010</v>
      </c>
      <c r="E1126" t="str">
        <f t="shared" ca="1" si="52"/>
        <v>Rehabilitation</v>
      </c>
      <c r="F1126" t="str">
        <f t="shared" ca="1" si="53"/>
        <v>No Progress</v>
      </c>
    </row>
    <row r="1127" spans="1:6" x14ac:dyDescent="0.25">
      <c r="A1127">
        <f ca="1">IF('Patient History &amp; Demographics'!X1127&gt;10,'Patient History &amp; Demographics'!A1127,"")</f>
        <v>145521</v>
      </c>
      <c r="B1127" t="str">
        <f ca="1">IF('Patient History &amp; Demographics'!X1127&gt;=20,"Acute",IF(AND('Patient History &amp; Demographics'!X1127&gt;=10,'Patient History &amp; Demographics'!X1127&lt;20),"High","Low"))</f>
        <v>High</v>
      </c>
      <c r="C1127" t="s">
        <v>24155</v>
      </c>
      <c r="D1127">
        <f t="shared" ca="1" si="51"/>
        <v>1023</v>
      </c>
      <c r="E1127" t="str">
        <f t="shared" ca="1" si="52"/>
        <v>Rehabilitation</v>
      </c>
      <c r="F1127" t="str">
        <f t="shared" ca="1" si="53"/>
        <v>Condition Deteriorated</v>
      </c>
    </row>
    <row r="1128" spans="1:6" x14ac:dyDescent="0.25">
      <c r="A1128">
        <f ca="1">IF('Patient History &amp; Demographics'!X1128&gt;10,'Patient History &amp; Demographics'!A1128,"")</f>
        <v>145558</v>
      </c>
      <c r="B1128" t="str">
        <f ca="1">IF('Patient History &amp; Demographics'!X1128&gt;=20,"Acute",IF(AND('Patient History &amp; Demographics'!X1128&gt;=10,'Patient History &amp; Demographics'!X1128&lt;20),"High","Low"))</f>
        <v>High</v>
      </c>
      <c r="C1128" t="s">
        <v>24156</v>
      </c>
      <c r="D1128" t="str">
        <f t="shared" ca="1" si="51"/>
        <v/>
      </c>
      <c r="E1128" t="str">
        <f t="shared" ca="1" si="52"/>
        <v/>
      </c>
      <c r="F1128" t="str">
        <f t="shared" ca="1" si="53"/>
        <v/>
      </c>
    </row>
    <row r="1129" spans="1:6" x14ac:dyDescent="0.25">
      <c r="A1129" t="str">
        <f ca="1">IF('Patient History &amp; Demographics'!X1129&gt;10,'Patient History &amp; Demographics'!A1129,"")</f>
        <v/>
      </c>
      <c r="B1129" t="str">
        <f ca="1">IF('Patient History &amp; Demographics'!X1129&gt;=20,"Acute",IF(AND('Patient History &amp; Demographics'!X1129&gt;=10,'Patient History &amp; Demographics'!X1129&lt;20),"High","Low"))</f>
        <v>High</v>
      </c>
      <c r="C1129" t="s">
        <v>24155</v>
      </c>
      <c r="D1129">
        <f t="shared" ca="1" si="51"/>
        <v>1021</v>
      </c>
      <c r="E1129" t="str">
        <f t="shared" ca="1" si="52"/>
        <v>Screening</v>
      </c>
      <c r="F1129" t="str">
        <f t="shared" ca="1" si="53"/>
        <v/>
      </c>
    </row>
    <row r="1130" spans="1:6" x14ac:dyDescent="0.25">
      <c r="A1130">
        <f ca="1">IF('Patient History &amp; Demographics'!X1130&gt;10,'Patient History &amp; Demographics'!A1130,"")</f>
        <v>145619</v>
      </c>
      <c r="B1130" t="str">
        <f ca="1">IF('Patient History &amp; Demographics'!X1130&gt;=20,"Acute",IF(AND('Patient History &amp; Demographics'!X1130&gt;=10,'Patient History &amp; Demographics'!X1130&lt;20),"High","Low"))</f>
        <v>High</v>
      </c>
      <c r="C1130" t="s">
        <v>24155</v>
      </c>
      <c r="D1130">
        <f t="shared" ca="1" si="51"/>
        <v>1027</v>
      </c>
      <c r="E1130" t="str">
        <f t="shared" ca="1" si="52"/>
        <v>Rehabilitation</v>
      </c>
      <c r="F1130" t="str">
        <f t="shared" ca="1" si="53"/>
        <v>Cured</v>
      </c>
    </row>
    <row r="1131" spans="1:6" x14ac:dyDescent="0.25">
      <c r="A1131" t="str">
        <f ca="1">IF('Patient History &amp; Demographics'!X1131&gt;10,'Patient History &amp; Demographics'!A1131,"")</f>
        <v/>
      </c>
      <c r="B1131" t="str">
        <f ca="1">IF('Patient History &amp; Demographics'!X1131&gt;=20,"Acute",IF(AND('Patient History &amp; Demographics'!X1131&gt;=10,'Patient History &amp; Demographics'!X1131&lt;20),"High","Low"))</f>
        <v>High</v>
      </c>
      <c r="C1131" t="s">
        <v>24156</v>
      </c>
      <c r="D1131" t="str">
        <f t="shared" ca="1" si="51"/>
        <v/>
      </c>
      <c r="E1131" t="str">
        <f t="shared" ca="1" si="52"/>
        <v/>
      </c>
      <c r="F1131" t="str">
        <f t="shared" ca="1" si="53"/>
        <v/>
      </c>
    </row>
    <row r="1132" spans="1:6" x14ac:dyDescent="0.25">
      <c r="A1132">
        <f ca="1">IF('Patient History &amp; Demographics'!X1132&gt;10,'Patient History &amp; Demographics'!A1132,"")</f>
        <v>145637</v>
      </c>
      <c r="B1132" t="str">
        <f ca="1">IF('Patient History &amp; Demographics'!X1132&gt;=20,"Acute",IF(AND('Patient History &amp; Demographics'!X1132&gt;=10,'Patient History &amp; Demographics'!X1132&lt;20),"High","Low"))</f>
        <v>High</v>
      </c>
      <c r="C1132" t="s">
        <v>24156</v>
      </c>
      <c r="D1132" t="str">
        <f t="shared" ca="1" si="51"/>
        <v/>
      </c>
      <c r="E1132" t="str">
        <f t="shared" ca="1" si="52"/>
        <v/>
      </c>
      <c r="F1132" t="str">
        <f t="shared" ca="1" si="53"/>
        <v/>
      </c>
    </row>
    <row r="1133" spans="1:6" x14ac:dyDescent="0.25">
      <c r="A1133">
        <f ca="1">IF('Patient History &amp; Demographics'!X1133&gt;10,'Patient History &amp; Demographics'!A1133,"")</f>
        <v>145646</v>
      </c>
      <c r="B1133" t="str">
        <f ca="1">IF('Patient History &amp; Demographics'!X1133&gt;=20,"Acute",IF(AND('Patient History &amp; Demographics'!X1133&gt;=10,'Patient History &amp; Demographics'!X1133&lt;20),"High","Low"))</f>
        <v>Acute</v>
      </c>
      <c r="C1133" t="s">
        <v>24155</v>
      </c>
      <c r="D1133">
        <f t="shared" ca="1" si="51"/>
        <v>1009</v>
      </c>
      <c r="E1133" t="str">
        <f t="shared" ca="1" si="52"/>
        <v>Screening</v>
      </c>
      <c r="F1133" t="str">
        <f t="shared" ca="1" si="53"/>
        <v/>
      </c>
    </row>
    <row r="1134" spans="1:6" x14ac:dyDescent="0.25">
      <c r="A1134">
        <f ca="1">IF('Patient History &amp; Demographics'!X1134&gt;10,'Patient History &amp; Demographics'!A1134,"")</f>
        <v>145682</v>
      </c>
      <c r="B1134" t="str">
        <f ca="1">IF('Patient History &amp; Demographics'!X1134&gt;=20,"Acute",IF(AND('Patient History &amp; Demographics'!X1134&gt;=10,'Patient History &amp; Demographics'!X1134&lt;20),"High","Low"))</f>
        <v>High</v>
      </c>
      <c r="C1134" t="s">
        <v>24155</v>
      </c>
      <c r="D1134">
        <f t="shared" ca="1" si="51"/>
        <v>1015</v>
      </c>
      <c r="E1134" t="str">
        <f t="shared" ca="1" si="52"/>
        <v>Rehabilitation</v>
      </c>
      <c r="F1134" t="str">
        <f t="shared" ca="1" si="53"/>
        <v>No Progress</v>
      </c>
    </row>
    <row r="1135" spans="1:6" x14ac:dyDescent="0.25">
      <c r="A1135">
        <f ca="1">IF('Patient History &amp; Demographics'!X1135&gt;10,'Patient History &amp; Demographics'!A1135,"")</f>
        <v>145691</v>
      </c>
      <c r="B1135" t="str">
        <f ca="1">IF('Patient History &amp; Demographics'!X1135&gt;=20,"Acute",IF(AND('Patient History &amp; Demographics'!X1135&gt;=10,'Patient History &amp; Demographics'!X1135&lt;20),"High","Low"))</f>
        <v>High</v>
      </c>
      <c r="C1135" t="s">
        <v>24155</v>
      </c>
      <c r="D1135">
        <f t="shared" ca="1" si="51"/>
        <v>1016</v>
      </c>
      <c r="E1135" t="str">
        <f t="shared" ca="1" si="52"/>
        <v>Screening</v>
      </c>
      <c r="F1135" t="str">
        <f t="shared" ca="1" si="53"/>
        <v/>
      </c>
    </row>
    <row r="1136" spans="1:6" x14ac:dyDescent="0.25">
      <c r="A1136">
        <f ca="1">IF('Patient History &amp; Demographics'!X1136&gt;10,'Patient History &amp; Demographics'!A1136,"")</f>
        <v>145707</v>
      </c>
      <c r="B1136" t="str">
        <f ca="1">IF('Patient History &amp; Demographics'!X1136&gt;=20,"Acute",IF(AND('Patient History &amp; Demographics'!X1136&gt;=10,'Patient History &amp; Demographics'!X1136&lt;20),"High","Low"))</f>
        <v>Acute</v>
      </c>
      <c r="C1136" t="s">
        <v>24155</v>
      </c>
      <c r="D1136">
        <f t="shared" ca="1" si="51"/>
        <v>1025</v>
      </c>
      <c r="E1136" t="str">
        <f t="shared" ca="1" si="52"/>
        <v>Screening</v>
      </c>
      <c r="F1136" t="str">
        <f t="shared" ca="1" si="53"/>
        <v/>
      </c>
    </row>
    <row r="1137" spans="1:6" x14ac:dyDescent="0.25">
      <c r="A1137" t="str">
        <f ca="1">IF('Patient History &amp; Demographics'!X1137&gt;10,'Patient History &amp; Demographics'!A1137,"")</f>
        <v/>
      </c>
      <c r="B1137" t="str">
        <f ca="1">IF('Patient History &amp; Demographics'!X1137&gt;=20,"Acute",IF(AND('Patient History &amp; Demographics'!X1137&gt;=10,'Patient History &amp; Demographics'!X1137&lt;20),"High","Low"))</f>
        <v>Low</v>
      </c>
      <c r="C1137" t="s">
        <v>24155</v>
      </c>
      <c r="D1137">
        <f t="shared" ca="1" si="51"/>
        <v>1007</v>
      </c>
      <c r="E1137" t="str">
        <f t="shared" ca="1" si="52"/>
        <v>Screening</v>
      </c>
      <c r="F1137" t="str">
        <f t="shared" ca="1" si="53"/>
        <v/>
      </c>
    </row>
    <row r="1138" spans="1:6" x14ac:dyDescent="0.25">
      <c r="A1138">
        <f ca="1">IF('Patient History &amp; Demographics'!X1138&gt;10,'Patient History &amp; Demographics'!A1138,"")</f>
        <v>145770</v>
      </c>
      <c r="B1138" t="str">
        <f ca="1">IF('Patient History &amp; Demographics'!X1138&gt;=20,"Acute",IF(AND('Patient History &amp; Demographics'!X1138&gt;=10,'Patient History &amp; Demographics'!X1138&lt;20),"High","Low"))</f>
        <v>High</v>
      </c>
      <c r="C1138" t="s">
        <v>24156</v>
      </c>
      <c r="D1138" t="str">
        <f t="shared" ca="1" si="51"/>
        <v/>
      </c>
      <c r="E1138" t="str">
        <f t="shared" ca="1" si="52"/>
        <v/>
      </c>
      <c r="F1138" t="str">
        <f t="shared" ca="1" si="53"/>
        <v/>
      </c>
    </row>
    <row r="1139" spans="1:6" x14ac:dyDescent="0.25">
      <c r="A1139">
        <f ca="1">IF('Patient History &amp; Demographics'!X1139&gt;10,'Patient History &amp; Demographics'!A1139,"")</f>
        <v>145813</v>
      </c>
      <c r="B1139" t="str">
        <f ca="1">IF('Patient History &amp; Demographics'!X1139&gt;=20,"Acute",IF(AND('Patient History &amp; Demographics'!X1139&gt;=10,'Patient History &amp; Demographics'!X1139&lt;20),"High","Low"))</f>
        <v>High</v>
      </c>
      <c r="C1139" t="s">
        <v>24155</v>
      </c>
      <c r="D1139">
        <f t="shared" ca="1" si="51"/>
        <v>1024</v>
      </c>
      <c r="E1139" t="str">
        <f t="shared" ca="1" si="52"/>
        <v>Screening</v>
      </c>
      <c r="F1139" t="str">
        <f t="shared" ca="1" si="53"/>
        <v/>
      </c>
    </row>
    <row r="1140" spans="1:6" x14ac:dyDescent="0.25">
      <c r="A1140">
        <f ca="1">IF('Patient History &amp; Demographics'!X1140&gt;10,'Patient History &amp; Demographics'!A1140,"")</f>
        <v>145831</v>
      </c>
      <c r="B1140" t="str">
        <f ca="1">IF('Patient History &amp; Demographics'!X1140&gt;=20,"Acute",IF(AND('Patient History &amp; Demographics'!X1140&gt;=10,'Patient History &amp; Demographics'!X1140&lt;20),"High","Low"))</f>
        <v>High</v>
      </c>
      <c r="C1140" t="s">
        <v>24156</v>
      </c>
      <c r="D1140" t="str">
        <f t="shared" ca="1" si="51"/>
        <v/>
      </c>
      <c r="E1140" t="str">
        <f t="shared" ca="1" si="52"/>
        <v/>
      </c>
      <c r="F1140" t="str">
        <f t="shared" ca="1" si="53"/>
        <v/>
      </c>
    </row>
    <row r="1141" spans="1:6" x14ac:dyDescent="0.25">
      <c r="A1141">
        <f ca="1">IF('Patient History &amp; Demographics'!X1141&gt;10,'Patient History &amp; Demographics'!A1141,"")</f>
        <v>145886</v>
      </c>
      <c r="B1141" t="str">
        <f ca="1">IF('Patient History &amp; Demographics'!X1141&gt;=20,"Acute",IF(AND('Patient History &amp; Demographics'!X1141&gt;=10,'Patient History &amp; Demographics'!X1141&lt;20),"High","Low"))</f>
        <v>High</v>
      </c>
      <c r="C1141" t="s">
        <v>24156</v>
      </c>
      <c r="D1141" t="str">
        <f t="shared" ca="1" si="51"/>
        <v/>
      </c>
      <c r="E1141" t="str">
        <f t="shared" ca="1" si="52"/>
        <v/>
      </c>
      <c r="F1141" t="str">
        <f t="shared" ca="1" si="53"/>
        <v/>
      </c>
    </row>
    <row r="1142" spans="1:6" x14ac:dyDescent="0.25">
      <c r="A1142">
        <f ca="1">IF('Patient History &amp; Demographics'!X1142&gt;10,'Patient History &amp; Demographics'!A1142,"")</f>
        <v>146010</v>
      </c>
      <c r="B1142" t="str">
        <f ca="1">IF('Patient History &amp; Demographics'!X1142&gt;=20,"Acute",IF(AND('Patient History &amp; Demographics'!X1142&gt;=10,'Patient History &amp; Demographics'!X1142&lt;20),"High","Low"))</f>
        <v>High</v>
      </c>
      <c r="C1142" t="s">
        <v>24156</v>
      </c>
      <c r="D1142" t="str">
        <f t="shared" ca="1" si="51"/>
        <v/>
      </c>
      <c r="E1142" t="str">
        <f t="shared" ca="1" si="52"/>
        <v/>
      </c>
      <c r="F1142" t="str">
        <f t="shared" ca="1" si="53"/>
        <v/>
      </c>
    </row>
    <row r="1143" spans="1:6" x14ac:dyDescent="0.25">
      <c r="A1143">
        <f ca="1">IF('Patient History &amp; Demographics'!X1143&gt;10,'Patient History &amp; Demographics'!A1143,"")</f>
        <v>146205</v>
      </c>
      <c r="B1143" t="str">
        <f ca="1">IF('Patient History &amp; Demographics'!X1143&gt;=20,"Acute",IF(AND('Patient History &amp; Demographics'!X1143&gt;=10,'Patient History &amp; Demographics'!X1143&lt;20),"High","Low"))</f>
        <v>Acute</v>
      </c>
      <c r="C1143" t="s">
        <v>24155</v>
      </c>
      <c r="D1143">
        <f t="shared" ca="1" si="51"/>
        <v>1005</v>
      </c>
      <c r="E1143" t="str">
        <f t="shared" ca="1" si="52"/>
        <v>Screening</v>
      </c>
      <c r="F1143" t="str">
        <f t="shared" ca="1" si="53"/>
        <v/>
      </c>
    </row>
    <row r="1144" spans="1:6" x14ac:dyDescent="0.25">
      <c r="A1144">
        <f ca="1">IF('Patient History &amp; Demographics'!X1144&gt;10,'Patient History &amp; Demographics'!A1144,"")</f>
        <v>146241</v>
      </c>
      <c r="B1144" t="str">
        <f ca="1">IF('Patient History &amp; Demographics'!X1144&gt;=20,"Acute",IF(AND('Patient History &amp; Demographics'!X1144&gt;=10,'Patient History &amp; Demographics'!X1144&lt;20),"High","Low"))</f>
        <v>High</v>
      </c>
      <c r="C1144" t="s">
        <v>24156</v>
      </c>
      <c r="D1144" t="str">
        <f t="shared" ca="1" si="51"/>
        <v/>
      </c>
      <c r="E1144" t="str">
        <f t="shared" ca="1" si="52"/>
        <v/>
      </c>
      <c r="F1144" t="str">
        <f t="shared" ca="1" si="53"/>
        <v/>
      </c>
    </row>
    <row r="1145" spans="1:6" x14ac:dyDescent="0.25">
      <c r="A1145">
        <f ca="1">IF('Patient History &amp; Demographics'!X1145&gt;10,'Patient History &amp; Demographics'!A1145,"")</f>
        <v>146278</v>
      </c>
      <c r="B1145" t="str">
        <f ca="1">IF('Patient History &amp; Demographics'!X1145&gt;=20,"Acute",IF(AND('Patient History &amp; Demographics'!X1145&gt;=10,'Patient History &amp; Demographics'!X1145&lt;20),"High","Low"))</f>
        <v>High</v>
      </c>
      <c r="C1145" t="s">
        <v>24156</v>
      </c>
      <c r="D1145" t="str">
        <f t="shared" ca="1" si="51"/>
        <v/>
      </c>
      <c r="E1145" t="str">
        <f t="shared" ca="1" si="52"/>
        <v/>
      </c>
      <c r="F1145" t="str">
        <f t="shared" ca="1" si="53"/>
        <v/>
      </c>
    </row>
    <row r="1146" spans="1:6" x14ac:dyDescent="0.25">
      <c r="A1146">
        <f ca="1">IF('Patient History &amp; Demographics'!X1146&gt;10,'Patient History &amp; Demographics'!A1146,"")</f>
        <v>146296</v>
      </c>
      <c r="B1146" t="str">
        <f ca="1">IF('Patient History &amp; Demographics'!X1146&gt;=20,"Acute",IF(AND('Patient History &amp; Demographics'!X1146&gt;=10,'Patient History &amp; Demographics'!X1146&lt;20),"High","Low"))</f>
        <v>High</v>
      </c>
      <c r="C1146" t="s">
        <v>24155</v>
      </c>
      <c r="D1146">
        <f t="shared" ca="1" si="51"/>
        <v>1016</v>
      </c>
      <c r="E1146" t="str">
        <f t="shared" ca="1" si="52"/>
        <v>Rehabilitation</v>
      </c>
      <c r="F1146" t="str">
        <f t="shared" ca="1" si="53"/>
        <v>Cured</v>
      </c>
    </row>
    <row r="1147" spans="1:6" x14ac:dyDescent="0.25">
      <c r="A1147">
        <f ca="1">IF('Patient History &amp; Demographics'!X1147&gt;10,'Patient History &amp; Demographics'!A1147,"")</f>
        <v>146339</v>
      </c>
      <c r="B1147" t="str">
        <f ca="1">IF('Patient History &amp; Demographics'!X1147&gt;=20,"Acute",IF(AND('Patient History &amp; Demographics'!X1147&gt;=10,'Patient History &amp; Demographics'!X1147&lt;20),"High","Low"))</f>
        <v>High</v>
      </c>
      <c r="C1147" t="s">
        <v>24156</v>
      </c>
      <c r="D1147" t="str">
        <f t="shared" ca="1" si="51"/>
        <v/>
      </c>
      <c r="E1147" t="str">
        <f t="shared" ca="1" si="52"/>
        <v/>
      </c>
      <c r="F1147" t="str">
        <f t="shared" ca="1" si="53"/>
        <v/>
      </c>
    </row>
    <row r="1148" spans="1:6" x14ac:dyDescent="0.25">
      <c r="A1148">
        <f ca="1">IF('Patient History &amp; Demographics'!X1148&gt;10,'Patient History &amp; Demographics'!A1148,"")</f>
        <v>146348</v>
      </c>
      <c r="B1148" t="str">
        <f ca="1">IF('Patient History &amp; Demographics'!X1148&gt;=20,"Acute",IF(AND('Patient History &amp; Demographics'!X1148&gt;=10,'Patient History &amp; Demographics'!X1148&lt;20),"High","Low"))</f>
        <v>High</v>
      </c>
      <c r="C1148" t="s">
        <v>24155</v>
      </c>
      <c r="D1148">
        <f t="shared" ca="1" si="51"/>
        <v>1003</v>
      </c>
      <c r="E1148" t="str">
        <f t="shared" ca="1" si="52"/>
        <v>Screening</v>
      </c>
      <c r="F1148" t="str">
        <f t="shared" ca="1" si="53"/>
        <v/>
      </c>
    </row>
    <row r="1149" spans="1:6" x14ac:dyDescent="0.25">
      <c r="A1149">
        <f ca="1">IF('Patient History &amp; Demographics'!X1149&gt;10,'Patient History &amp; Demographics'!A1149,"")</f>
        <v>146366</v>
      </c>
      <c r="B1149" t="str">
        <f ca="1">IF('Patient History &amp; Demographics'!X1149&gt;=20,"Acute",IF(AND('Patient History &amp; Demographics'!X1149&gt;=10,'Patient History &amp; Demographics'!X1149&lt;20),"High","Low"))</f>
        <v>High</v>
      </c>
      <c r="C1149" t="s">
        <v>24155</v>
      </c>
      <c r="D1149">
        <f t="shared" ca="1" si="51"/>
        <v>1026</v>
      </c>
      <c r="E1149" t="str">
        <f t="shared" ca="1" si="52"/>
        <v>Screening</v>
      </c>
      <c r="F1149" t="str">
        <f t="shared" ca="1" si="53"/>
        <v/>
      </c>
    </row>
    <row r="1150" spans="1:6" x14ac:dyDescent="0.25">
      <c r="A1150">
        <f ca="1">IF('Patient History &amp; Demographics'!X1150&gt;10,'Patient History &amp; Demographics'!A1150,"")</f>
        <v>146384</v>
      </c>
      <c r="B1150" t="str">
        <f ca="1">IF('Patient History &amp; Demographics'!X1150&gt;=20,"Acute",IF(AND('Patient History &amp; Demographics'!X1150&gt;=10,'Patient History &amp; Demographics'!X1150&lt;20),"High","Low"))</f>
        <v>High</v>
      </c>
      <c r="C1150" t="s">
        <v>24156</v>
      </c>
      <c r="D1150" t="str">
        <f t="shared" ca="1" si="51"/>
        <v/>
      </c>
      <c r="E1150" t="str">
        <f t="shared" ca="1" si="52"/>
        <v/>
      </c>
      <c r="F1150" t="str">
        <f t="shared" ca="1" si="53"/>
        <v/>
      </c>
    </row>
    <row r="1151" spans="1:6" x14ac:dyDescent="0.25">
      <c r="A1151">
        <f ca="1">IF('Patient History &amp; Demographics'!X1151&gt;10,'Patient History &amp; Demographics'!A1151,"")</f>
        <v>146393</v>
      </c>
      <c r="B1151" t="str">
        <f ca="1">IF('Patient History &amp; Demographics'!X1151&gt;=20,"Acute",IF(AND('Patient History &amp; Demographics'!X1151&gt;=10,'Patient History &amp; Demographics'!X1151&lt;20),"High","Low"))</f>
        <v>High</v>
      </c>
      <c r="C1151" t="s">
        <v>24155</v>
      </c>
      <c r="D1151">
        <f t="shared" ca="1" si="51"/>
        <v>1010</v>
      </c>
      <c r="E1151" t="str">
        <f t="shared" ca="1" si="52"/>
        <v>Screening</v>
      </c>
      <c r="F1151" t="str">
        <f t="shared" ca="1" si="53"/>
        <v/>
      </c>
    </row>
    <row r="1152" spans="1:6" x14ac:dyDescent="0.25">
      <c r="A1152" t="str">
        <f ca="1">IF('Patient History &amp; Demographics'!X1152&gt;10,'Patient History &amp; Demographics'!A1152,"")</f>
        <v/>
      </c>
      <c r="B1152" t="str">
        <f ca="1">IF('Patient History &amp; Demographics'!X1152&gt;=20,"Acute",IF(AND('Patient History &amp; Demographics'!X1152&gt;=10,'Patient History &amp; Demographics'!X1152&lt;20),"High","Low"))</f>
        <v>Low</v>
      </c>
      <c r="C1152" t="s">
        <v>24155</v>
      </c>
      <c r="D1152">
        <f t="shared" ca="1" si="51"/>
        <v>1026</v>
      </c>
      <c r="E1152" t="str">
        <f t="shared" ca="1" si="52"/>
        <v>Screening</v>
      </c>
      <c r="F1152" t="str">
        <f t="shared" ca="1" si="53"/>
        <v/>
      </c>
    </row>
    <row r="1153" spans="1:6" x14ac:dyDescent="0.25">
      <c r="A1153">
        <f ca="1">IF('Patient History &amp; Demographics'!X1153&gt;10,'Patient History &amp; Demographics'!A1153,"")</f>
        <v>146427</v>
      </c>
      <c r="B1153" t="str">
        <f ca="1">IF('Patient History &amp; Demographics'!X1153&gt;=20,"Acute",IF(AND('Patient History &amp; Demographics'!X1153&gt;=10,'Patient History &amp; Demographics'!X1153&lt;20),"High","Low"))</f>
        <v>High</v>
      </c>
      <c r="C1153" t="s">
        <v>24155</v>
      </c>
      <c r="D1153">
        <f t="shared" ca="1" si="51"/>
        <v>1010</v>
      </c>
      <c r="E1153" t="str">
        <f t="shared" ca="1" si="52"/>
        <v>Screening</v>
      </c>
      <c r="F1153" t="str">
        <f t="shared" ca="1" si="53"/>
        <v/>
      </c>
    </row>
    <row r="1154" spans="1:6" x14ac:dyDescent="0.25">
      <c r="A1154">
        <f ca="1">IF('Patient History &amp; Demographics'!X1154&gt;10,'Patient History &amp; Demographics'!A1154,"")</f>
        <v>146454</v>
      </c>
      <c r="B1154" t="str">
        <f ca="1">IF('Patient History &amp; Demographics'!X1154&gt;=20,"Acute",IF(AND('Patient History &amp; Demographics'!X1154&gt;=10,'Patient History &amp; Demographics'!X1154&lt;20),"High","Low"))</f>
        <v>High</v>
      </c>
      <c r="C1154" t="s">
        <v>24156</v>
      </c>
      <c r="D1154" t="str">
        <f t="shared" ref="D1154:D1217" ca="1" si="54">IF(C1154="Yes",CHOOSE(RANDBETWEEN(1,27),1001,1002,1003,1004,1005,1006,1007,1008,1009,1010,1011,1012,1013,1014,1015,1016,1017,1018,
1019,1020,1021,1022,1023,1024,1025,1026,1027,1028),"")</f>
        <v/>
      </c>
      <c r="E1154" t="str">
        <f t="shared" ca="1" si="52"/>
        <v/>
      </c>
      <c r="F1154" t="str">
        <f t="shared" ca="1" si="53"/>
        <v/>
      </c>
    </row>
    <row r="1155" spans="1:6" x14ac:dyDescent="0.25">
      <c r="A1155">
        <f ca="1">IF('Patient History &amp; Demographics'!X1155&gt;10,'Patient History &amp; Demographics'!A1155,"")</f>
        <v>146472</v>
      </c>
      <c r="B1155" t="str">
        <f ca="1">IF('Patient History &amp; Demographics'!X1155&gt;=20,"Acute",IF(AND('Patient History &amp; Demographics'!X1155&gt;=10,'Patient History &amp; Demographics'!X1155&lt;20),"High","Low"))</f>
        <v>Acute</v>
      </c>
      <c r="C1155" t="s">
        <v>24156</v>
      </c>
      <c r="D1155" t="str">
        <f t="shared" ca="1" si="54"/>
        <v/>
      </c>
      <c r="E1155" t="str">
        <f t="shared" ref="E1155:E1218" ca="1" si="55">IF(C1155="Yes",CHOOSE(RANDBETWEEN(1,2),"Screening","Rehabilitation"),"")</f>
        <v/>
      </c>
      <c r="F1155" t="str">
        <f t="shared" ref="F1155:F1218" ca="1" si="56">IF(E1155="Rehabilitation",CHOOSE(RANDBETWEEN(1,4),"Positive Progress","No Progress","Condition Deteriorated","Cured"),"")</f>
        <v/>
      </c>
    </row>
    <row r="1156" spans="1:6" x14ac:dyDescent="0.25">
      <c r="A1156">
        <f ca="1">IF('Patient History &amp; Demographics'!X1156&gt;10,'Patient History &amp; Demographics'!A1156,"")</f>
        <v>146481</v>
      </c>
      <c r="B1156" t="str">
        <f ca="1">IF('Patient History &amp; Demographics'!X1156&gt;=20,"Acute",IF(AND('Patient History &amp; Demographics'!X1156&gt;=10,'Patient History &amp; Demographics'!X1156&lt;20),"High","Low"))</f>
        <v>High</v>
      </c>
      <c r="C1156" t="s">
        <v>24156</v>
      </c>
      <c r="D1156" t="str">
        <f t="shared" ca="1" si="54"/>
        <v/>
      </c>
      <c r="E1156" t="str">
        <f t="shared" ca="1" si="55"/>
        <v/>
      </c>
      <c r="F1156" t="str">
        <f t="shared" ca="1" si="56"/>
        <v/>
      </c>
    </row>
    <row r="1157" spans="1:6" x14ac:dyDescent="0.25">
      <c r="A1157">
        <f ca="1">IF('Patient History &amp; Demographics'!X1157&gt;10,'Patient History &amp; Demographics'!A1157,"")</f>
        <v>146490</v>
      </c>
      <c r="B1157" t="str">
        <f ca="1">IF('Patient History &amp; Demographics'!X1157&gt;=20,"Acute",IF(AND('Patient History &amp; Demographics'!X1157&gt;=10,'Patient History &amp; Demographics'!X1157&lt;20),"High","Low"))</f>
        <v>High</v>
      </c>
      <c r="C1157" t="s">
        <v>24156</v>
      </c>
      <c r="D1157" t="str">
        <f t="shared" ca="1" si="54"/>
        <v/>
      </c>
      <c r="E1157" t="str">
        <f t="shared" ca="1" si="55"/>
        <v/>
      </c>
      <c r="F1157" t="str">
        <f t="shared" ca="1" si="56"/>
        <v/>
      </c>
    </row>
    <row r="1158" spans="1:6" x14ac:dyDescent="0.25">
      <c r="A1158">
        <f ca="1">IF('Patient History &amp; Demographics'!X1158&gt;10,'Patient History &amp; Demographics'!A1158,"")</f>
        <v>146506</v>
      </c>
      <c r="B1158" t="str">
        <f ca="1">IF('Patient History &amp; Demographics'!X1158&gt;=20,"Acute",IF(AND('Patient History &amp; Demographics'!X1158&gt;=10,'Patient History &amp; Demographics'!X1158&lt;20),"High","Low"))</f>
        <v>Acute</v>
      </c>
      <c r="C1158" t="s">
        <v>24156</v>
      </c>
      <c r="D1158" t="str">
        <f t="shared" ca="1" si="54"/>
        <v/>
      </c>
      <c r="E1158" t="str">
        <f t="shared" ca="1" si="55"/>
        <v/>
      </c>
      <c r="F1158" t="str">
        <f t="shared" ca="1" si="56"/>
        <v/>
      </c>
    </row>
    <row r="1159" spans="1:6" x14ac:dyDescent="0.25">
      <c r="A1159" t="str">
        <f ca="1">IF('Patient History &amp; Demographics'!X1159&gt;10,'Patient History &amp; Demographics'!A1159,"")</f>
        <v/>
      </c>
      <c r="B1159" t="str">
        <f ca="1">IF('Patient History &amp; Demographics'!X1159&gt;=20,"Acute",IF(AND('Patient History &amp; Demographics'!X1159&gt;=10,'Patient History &amp; Demographics'!X1159&lt;20),"High","Low"))</f>
        <v>Low</v>
      </c>
      <c r="C1159" t="s">
        <v>24156</v>
      </c>
      <c r="D1159" t="str">
        <f t="shared" ca="1" si="54"/>
        <v/>
      </c>
      <c r="E1159" t="str">
        <f t="shared" ca="1" si="55"/>
        <v/>
      </c>
      <c r="F1159" t="str">
        <f t="shared" ca="1" si="56"/>
        <v/>
      </c>
    </row>
    <row r="1160" spans="1:6" x14ac:dyDescent="0.25">
      <c r="A1160">
        <f ca="1">IF('Patient History &amp; Demographics'!X1160&gt;10,'Patient History &amp; Demographics'!A1160,"")</f>
        <v>146603</v>
      </c>
      <c r="B1160" t="str">
        <f ca="1">IF('Patient History &amp; Demographics'!X1160&gt;=20,"Acute",IF(AND('Patient History &amp; Demographics'!X1160&gt;=10,'Patient History &amp; Demographics'!X1160&lt;20),"High","Low"))</f>
        <v>Acute</v>
      </c>
      <c r="C1160" t="s">
        <v>24155</v>
      </c>
      <c r="D1160">
        <f t="shared" ca="1" si="54"/>
        <v>1017</v>
      </c>
      <c r="E1160" t="str">
        <f t="shared" ca="1" si="55"/>
        <v>Rehabilitation</v>
      </c>
      <c r="F1160" t="str">
        <f t="shared" ca="1" si="56"/>
        <v>No Progress</v>
      </c>
    </row>
    <row r="1161" spans="1:6" x14ac:dyDescent="0.25">
      <c r="A1161" t="str">
        <f ca="1">IF('Patient History &amp; Demographics'!X1161&gt;10,'Patient History &amp; Demographics'!A1161,"")</f>
        <v/>
      </c>
      <c r="B1161" t="str">
        <f ca="1">IF('Patient History &amp; Demographics'!X1161&gt;=20,"Acute",IF(AND('Patient History &amp; Demographics'!X1161&gt;=10,'Patient History &amp; Demographics'!X1161&lt;20),"High","Low"))</f>
        <v>Low</v>
      </c>
      <c r="C1161" t="s">
        <v>24156</v>
      </c>
      <c r="D1161" t="str">
        <f t="shared" ca="1" si="54"/>
        <v/>
      </c>
      <c r="E1161" t="str">
        <f t="shared" ca="1" si="55"/>
        <v/>
      </c>
      <c r="F1161" t="str">
        <f t="shared" ca="1" si="56"/>
        <v/>
      </c>
    </row>
    <row r="1162" spans="1:6" x14ac:dyDescent="0.25">
      <c r="A1162">
        <f ca="1">IF('Patient History &amp; Demographics'!X1162&gt;10,'Patient History &amp; Demographics'!A1162,"")</f>
        <v>146621</v>
      </c>
      <c r="B1162" t="str">
        <f ca="1">IF('Patient History &amp; Demographics'!X1162&gt;=20,"Acute",IF(AND('Patient History &amp; Demographics'!X1162&gt;=10,'Patient History &amp; Demographics'!X1162&lt;20),"High","Low"))</f>
        <v>Acute</v>
      </c>
      <c r="C1162" t="s">
        <v>24155</v>
      </c>
      <c r="D1162">
        <f t="shared" ca="1" si="54"/>
        <v>1026</v>
      </c>
      <c r="E1162" t="str">
        <f t="shared" ca="1" si="55"/>
        <v>Rehabilitation</v>
      </c>
      <c r="F1162" t="str">
        <f t="shared" ca="1" si="56"/>
        <v>Positive Progress</v>
      </c>
    </row>
    <row r="1163" spans="1:6" x14ac:dyDescent="0.25">
      <c r="A1163">
        <f ca="1">IF('Patient History &amp; Demographics'!X1163&gt;10,'Patient History &amp; Demographics'!A1163,"")</f>
        <v>146667</v>
      </c>
      <c r="B1163" t="str">
        <f ca="1">IF('Patient History &amp; Demographics'!X1163&gt;=20,"Acute",IF(AND('Patient History &amp; Demographics'!X1163&gt;=10,'Patient History &amp; Demographics'!X1163&lt;20),"High","Low"))</f>
        <v>High</v>
      </c>
      <c r="C1163" t="s">
        <v>24156</v>
      </c>
      <c r="D1163" t="str">
        <f t="shared" ca="1" si="54"/>
        <v/>
      </c>
      <c r="E1163" t="str">
        <f t="shared" ca="1" si="55"/>
        <v/>
      </c>
      <c r="F1163" t="str">
        <f t="shared" ca="1" si="56"/>
        <v/>
      </c>
    </row>
    <row r="1164" spans="1:6" x14ac:dyDescent="0.25">
      <c r="A1164">
        <f ca="1">IF('Patient History &amp; Demographics'!X1164&gt;10,'Patient History &amp; Demographics'!A1164,"")</f>
        <v>146676</v>
      </c>
      <c r="B1164" t="str">
        <f ca="1">IF('Patient History &amp; Demographics'!X1164&gt;=20,"Acute",IF(AND('Patient History &amp; Demographics'!X1164&gt;=10,'Patient History &amp; Demographics'!X1164&lt;20),"High","Low"))</f>
        <v>High</v>
      </c>
      <c r="C1164" t="s">
        <v>24155</v>
      </c>
      <c r="D1164">
        <f t="shared" ca="1" si="54"/>
        <v>1023</v>
      </c>
      <c r="E1164" t="str">
        <f t="shared" ca="1" si="55"/>
        <v>Screening</v>
      </c>
      <c r="F1164" t="str">
        <f t="shared" ca="1" si="56"/>
        <v/>
      </c>
    </row>
    <row r="1165" spans="1:6" x14ac:dyDescent="0.25">
      <c r="A1165">
        <f ca="1">IF('Patient History &amp; Demographics'!X1165&gt;10,'Patient History &amp; Demographics'!A1165,"")</f>
        <v>146685</v>
      </c>
      <c r="B1165" t="str">
        <f ca="1">IF('Patient History &amp; Demographics'!X1165&gt;=20,"Acute",IF(AND('Patient History &amp; Demographics'!X1165&gt;=10,'Patient History &amp; Demographics'!X1165&lt;20),"High","Low"))</f>
        <v>High</v>
      </c>
      <c r="C1165" t="s">
        <v>24156</v>
      </c>
      <c r="D1165" t="str">
        <f t="shared" ca="1" si="54"/>
        <v/>
      </c>
      <c r="E1165" t="str">
        <f t="shared" ca="1" si="55"/>
        <v/>
      </c>
      <c r="F1165" t="str">
        <f t="shared" ca="1" si="56"/>
        <v/>
      </c>
    </row>
    <row r="1166" spans="1:6" x14ac:dyDescent="0.25">
      <c r="A1166">
        <f ca="1">IF('Patient History &amp; Demographics'!X1166&gt;10,'Patient History &amp; Demographics'!A1166,"")</f>
        <v>146700</v>
      </c>
      <c r="B1166" t="str">
        <f ca="1">IF('Patient History &amp; Demographics'!X1166&gt;=20,"Acute",IF(AND('Patient History &amp; Demographics'!X1166&gt;=10,'Patient History &amp; Demographics'!X1166&lt;20),"High","Low"))</f>
        <v>High</v>
      </c>
      <c r="C1166" t="s">
        <v>24155</v>
      </c>
      <c r="D1166">
        <f t="shared" ca="1" si="54"/>
        <v>1020</v>
      </c>
      <c r="E1166" t="str">
        <f t="shared" ca="1" si="55"/>
        <v>Screening</v>
      </c>
      <c r="F1166" t="str">
        <f t="shared" ca="1" si="56"/>
        <v/>
      </c>
    </row>
    <row r="1167" spans="1:6" x14ac:dyDescent="0.25">
      <c r="A1167">
        <f ca="1">IF('Patient History &amp; Demographics'!X1167&gt;10,'Patient History &amp; Demographics'!A1167,"")</f>
        <v>146719</v>
      </c>
      <c r="B1167" t="str">
        <f ca="1">IF('Patient History &amp; Demographics'!X1167&gt;=20,"Acute",IF(AND('Patient History &amp; Demographics'!X1167&gt;=10,'Patient History &amp; Demographics'!X1167&lt;20),"High","Low"))</f>
        <v>High</v>
      </c>
      <c r="C1167" t="s">
        <v>24155</v>
      </c>
      <c r="D1167">
        <f t="shared" ca="1" si="54"/>
        <v>1014</v>
      </c>
      <c r="E1167" t="str">
        <f t="shared" ca="1" si="55"/>
        <v>Rehabilitation</v>
      </c>
      <c r="F1167" t="str">
        <f t="shared" ca="1" si="56"/>
        <v>No Progress</v>
      </c>
    </row>
    <row r="1168" spans="1:6" x14ac:dyDescent="0.25">
      <c r="A1168">
        <f ca="1">IF('Patient History &amp; Demographics'!X1168&gt;10,'Patient History &amp; Demographics'!A1168,"")</f>
        <v>146728</v>
      </c>
      <c r="B1168" t="str">
        <f ca="1">IF('Patient History &amp; Demographics'!X1168&gt;=20,"Acute",IF(AND('Patient History &amp; Demographics'!X1168&gt;=10,'Patient History &amp; Demographics'!X1168&lt;20),"High","Low"))</f>
        <v>High</v>
      </c>
      <c r="C1168" t="s">
        <v>24155</v>
      </c>
      <c r="D1168">
        <f t="shared" ca="1" si="54"/>
        <v>1008</v>
      </c>
      <c r="E1168" t="str">
        <f t="shared" ca="1" si="55"/>
        <v>Rehabilitation</v>
      </c>
      <c r="F1168" t="str">
        <f t="shared" ca="1" si="56"/>
        <v>Cured</v>
      </c>
    </row>
    <row r="1169" spans="1:6" x14ac:dyDescent="0.25">
      <c r="A1169">
        <f ca="1">IF('Patient History &amp; Demographics'!X1169&gt;10,'Patient History &amp; Demographics'!A1169,"")</f>
        <v>146755</v>
      </c>
      <c r="B1169" t="str">
        <f ca="1">IF('Patient History &amp; Demographics'!X1169&gt;=20,"Acute",IF(AND('Patient History &amp; Demographics'!X1169&gt;=10,'Patient History &amp; Demographics'!X1169&lt;20),"High","Low"))</f>
        <v>High</v>
      </c>
      <c r="C1169" t="s">
        <v>24155</v>
      </c>
      <c r="D1169">
        <f t="shared" ca="1" si="54"/>
        <v>1004</v>
      </c>
      <c r="E1169" t="str">
        <f t="shared" ca="1" si="55"/>
        <v>Rehabilitation</v>
      </c>
      <c r="F1169" t="str">
        <f t="shared" ca="1" si="56"/>
        <v>Condition Deteriorated</v>
      </c>
    </row>
    <row r="1170" spans="1:6" x14ac:dyDescent="0.25">
      <c r="A1170">
        <f ca="1">IF('Patient History &amp; Demographics'!X1170&gt;10,'Patient History &amp; Demographics'!A1170,"")</f>
        <v>146791</v>
      </c>
      <c r="B1170" t="str">
        <f ca="1">IF('Patient History &amp; Demographics'!X1170&gt;=20,"Acute",IF(AND('Patient History &amp; Demographics'!X1170&gt;=10,'Patient History &amp; Demographics'!X1170&lt;20),"High","Low"))</f>
        <v>High</v>
      </c>
      <c r="C1170" t="s">
        <v>24156</v>
      </c>
      <c r="D1170" t="str">
        <f t="shared" ca="1" si="54"/>
        <v/>
      </c>
      <c r="E1170" t="str">
        <f t="shared" ca="1" si="55"/>
        <v/>
      </c>
      <c r="F1170" t="str">
        <f t="shared" ca="1" si="56"/>
        <v/>
      </c>
    </row>
    <row r="1171" spans="1:6" x14ac:dyDescent="0.25">
      <c r="A1171">
        <f ca="1">IF('Patient History &amp; Demographics'!X1171&gt;10,'Patient History &amp; Demographics'!A1171,"")</f>
        <v>146807</v>
      </c>
      <c r="B1171" t="str">
        <f ca="1">IF('Patient History &amp; Demographics'!X1171&gt;=20,"Acute",IF(AND('Patient History &amp; Demographics'!X1171&gt;=10,'Patient History &amp; Demographics'!X1171&lt;20),"High","Low"))</f>
        <v>High</v>
      </c>
      <c r="C1171" t="s">
        <v>24156</v>
      </c>
      <c r="D1171" t="str">
        <f t="shared" ca="1" si="54"/>
        <v/>
      </c>
      <c r="E1171" t="str">
        <f t="shared" ca="1" si="55"/>
        <v/>
      </c>
      <c r="F1171" t="str">
        <f t="shared" ca="1" si="56"/>
        <v/>
      </c>
    </row>
    <row r="1172" spans="1:6" x14ac:dyDescent="0.25">
      <c r="A1172">
        <f ca="1">IF('Patient History &amp; Demographics'!X1172&gt;10,'Patient History &amp; Demographics'!A1172,"")</f>
        <v>146816</v>
      </c>
      <c r="B1172" t="str">
        <f ca="1">IF('Patient History &amp; Demographics'!X1172&gt;=20,"Acute",IF(AND('Patient History &amp; Demographics'!X1172&gt;=10,'Patient History &amp; Demographics'!X1172&lt;20),"High","Low"))</f>
        <v>High</v>
      </c>
      <c r="C1172" t="s">
        <v>24156</v>
      </c>
      <c r="D1172" t="str">
        <f t="shared" ca="1" si="54"/>
        <v/>
      </c>
      <c r="E1172" t="str">
        <f t="shared" ca="1" si="55"/>
        <v/>
      </c>
      <c r="F1172" t="str">
        <f t="shared" ca="1" si="56"/>
        <v/>
      </c>
    </row>
    <row r="1173" spans="1:6" x14ac:dyDescent="0.25">
      <c r="A1173">
        <f ca="1">IF('Patient History &amp; Demographics'!X1173&gt;10,'Patient History &amp; Demographics'!A1173,"")</f>
        <v>146825</v>
      </c>
      <c r="B1173" t="str">
        <f ca="1">IF('Patient History &amp; Demographics'!X1173&gt;=20,"Acute",IF(AND('Patient History &amp; Demographics'!X1173&gt;=10,'Patient History &amp; Demographics'!X1173&lt;20),"High","Low"))</f>
        <v>Acute</v>
      </c>
      <c r="C1173" t="s">
        <v>24155</v>
      </c>
      <c r="D1173">
        <f t="shared" ca="1" si="54"/>
        <v>1026</v>
      </c>
      <c r="E1173" t="str">
        <f t="shared" ca="1" si="55"/>
        <v>Rehabilitation</v>
      </c>
      <c r="F1173" t="str">
        <f t="shared" ca="1" si="56"/>
        <v>Cured</v>
      </c>
    </row>
    <row r="1174" spans="1:6" x14ac:dyDescent="0.25">
      <c r="A1174" t="str">
        <f ca="1">IF('Patient History &amp; Demographics'!X1174&gt;10,'Patient History &amp; Demographics'!A1174,"")</f>
        <v/>
      </c>
      <c r="B1174" t="str">
        <f ca="1">IF('Patient History &amp; Demographics'!X1174&gt;=20,"Acute",IF(AND('Patient History &amp; Demographics'!X1174&gt;=10,'Patient History &amp; Demographics'!X1174&lt;20),"High","Low"))</f>
        <v>Low</v>
      </c>
      <c r="C1174" t="s">
        <v>24156</v>
      </c>
      <c r="D1174" t="str">
        <f t="shared" ca="1" si="54"/>
        <v/>
      </c>
      <c r="E1174" t="str">
        <f t="shared" ca="1" si="55"/>
        <v/>
      </c>
      <c r="F1174" t="str">
        <f t="shared" ca="1" si="56"/>
        <v/>
      </c>
    </row>
    <row r="1175" spans="1:6" x14ac:dyDescent="0.25">
      <c r="A1175">
        <f ca="1">IF('Patient History &amp; Demographics'!X1175&gt;10,'Patient History &amp; Demographics'!A1175,"")</f>
        <v>147004</v>
      </c>
      <c r="B1175" t="str">
        <f ca="1">IF('Patient History &amp; Demographics'!X1175&gt;=20,"Acute",IF(AND('Patient History &amp; Demographics'!X1175&gt;=10,'Patient History &amp; Demographics'!X1175&lt;20),"High","Low"))</f>
        <v>Acute</v>
      </c>
      <c r="C1175" t="s">
        <v>24156</v>
      </c>
      <c r="D1175" t="str">
        <f t="shared" ca="1" si="54"/>
        <v/>
      </c>
      <c r="E1175" t="str">
        <f t="shared" ca="1" si="55"/>
        <v/>
      </c>
      <c r="F1175" t="str">
        <f t="shared" ca="1" si="56"/>
        <v/>
      </c>
    </row>
    <row r="1176" spans="1:6" x14ac:dyDescent="0.25">
      <c r="A1176">
        <f ca="1">IF('Patient History &amp; Demographics'!X1176&gt;10,'Patient History &amp; Demographics'!A1176,"")</f>
        <v>147013</v>
      </c>
      <c r="B1176" t="str">
        <f ca="1">IF('Patient History &amp; Demographics'!X1176&gt;=20,"Acute",IF(AND('Patient History &amp; Demographics'!X1176&gt;=10,'Patient History &amp; Demographics'!X1176&lt;20),"High","Low"))</f>
        <v>Acute</v>
      </c>
      <c r="C1176" t="s">
        <v>24156</v>
      </c>
      <c r="D1176" t="str">
        <f t="shared" ca="1" si="54"/>
        <v/>
      </c>
      <c r="E1176" t="str">
        <f t="shared" ca="1" si="55"/>
        <v/>
      </c>
      <c r="F1176" t="str">
        <f t="shared" ca="1" si="56"/>
        <v/>
      </c>
    </row>
    <row r="1177" spans="1:6" x14ac:dyDescent="0.25">
      <c r="A1177">
        <f ca="1">IF('Patient History &amp; Demographics'!X1177&gt;10,'Patient History &amp; Demographics'!A1177,"")</f>
        <v>147031</v>
      </c>
      <c r="B1177" t="str">
        <f ca="1">IF('Patient History &amp; Demographics'!X1177&gt;=20,"Acute",IF(AND('Patient History &amp; Demographics'!X1177&gt;=10,'Patient History &amp; Demographics'!X1177&lt;20),"High","Low"))</f>
        <v>High</v>
      </c>
      <c r="C1177" t="s">
        <v>24156</v>
      </c>
      <c r="D1177" t="str">
        <f t="shared" ca="1" si="54"/>
        <v/>
      </c>
      <c r="E1177" t="str">
        <f t="shared" ca="1" si="55"/>
        <v/>
      </c>
      <c r="F1177" t="str">
        <f t="shared" ca="1" si="56"/>
        <v/>
      </c>
    </row>
    <row r="1178" spans="1:6" x14ac:dyDescent="0.25">
      <c r="A1178">
        <f ca="1">IF('Patient History &amp; Demographics'!X1178&gt;10,'Patient History &amp; Demographics'!A1178,"")</f>
        <v>147129</v>
      </c>
      <c r="B1178" t="str">
        <f ca="1">IF('Patient History &amp; Demographics'!X1178&gt;=20,"Acute",IF(AND('Patient History &amp; Demographics'!X1178&gt;=10,'Patient History &amp; Demographics'!X1178&lt;20),"High","Low"))</f>
        <v>High</v>
      </c>
      <c r="C1178" t="s">
        <v>24156</v>
      </c>
      <c r="D1178" t="str">
        <f t="shared" ca="1" si="54"/>
        <v/>
      </c>
      <c r="E1178" t="str">
        <f t="shared" ca="1" si="55"/>
        <v/>
      </c>
      <c r="F1178" t="str">
        <f t="shared" ca="1" si="56"/>
        <v/>
      </c>
    </row>
    <row r="1179" spans="1:6" x14ac:dyDescent="0.25">
      <c r="A1179" t="str">
        <f ca="1">IF('Patient History &amp; Demographics'!X1179&gt;10,'Patient History &amp; Demographics'!A1179,"")</f>
        <v/>
      </c>
      <c r="B1179" t="str">
        <f ca="1">IF('Patient History &amp; Demographics'!X1179&gt;=20,"Acute",IF(AND('Patient History &amp; Demographics'!X1179&gt;=10,'Patient History &amp; Demographics'!X1179&lt;20),"High","Low"))</f>
        <v>Low</v>
      </c>
      <c r="C1179" t="s">
        <v>24156</v>
      </c>
      <c r="D1179" t="str">
        <f t="shared" ca="1" si="54"/>
        <v/>
      </c>
      <c r="E1179" t="str">
        <f t="shared" ca="1" si="55"/>
        <v/>
      </c>
      <c r="F1179" t="str">
        <f t="shared" ca="1" si="56"/>
        <v/>
      </c>
    </row>
    <row r="1180" spans="1:6" x14ac:dyDescent="0.25">
      <c r="A1180">
        <f ca="1">IF('Patient History &amp; Demographics'!X1180&gt;10,'Patient History &amp; Demographics'!A1180,"")</f>
        <v>147244</v>
      </c>
      <c r="B1180" t="str">
        <f ca="1">IF('Patient History &amp; Demographics'!X1180&gt;=20,"Acute",IF(AND('Patient History &amp; Demographics'!X1180&gt;=10,'Patient History &amp; Demographics'!X1180&lt;20),"High","Low"))</f>
        <v>High</v>
      </c>
      <c r="C1180" t="s">
        <v>24155</v>
      </c>
      <c r="D1180">
        <f t="shared" ca="1" si="54"/>
        <v>1012</v>
      </c>
      <c r="E1180" t="str">
        <f t="shared" ca="1" si="55"/>
        <v>Rehabilitation</v>
      </c>
      <c r="F1180" t="str">
        <f t="shared" ca="1" si="56"/>
        <v>Condition Deteriorated</v>
      </c>
    </row>
    <row r="1181" spans="1:6" x14ac:dyDescent="0.25">
      <c r="A1181" t="str">
        <f ca="1">IF('Patient History &amp; Demographics'!X1181&gt;10,'Patient History &amp; Demographics'!A1181,"")</f>
        <v/>
      </c>
      <c r="B1181" t="str">
        <f ca="1">IF('Patient History &amp; Demographics'!X1181&gt;=20,"Acute",IF(AND('Patient History &amp; Demographics'!X1181&gt;=10,'Patient History &amp; Demographics'!X1181&lt;20),"High","Low"))</f>
        <v>Low</v>
      </c>
      <c r="C1181" t="s">
        <v>24156</v>
      </c>
      <c r="D1181" t="str">
        <f t="shared" ca="1" si="54"/>
        <v/>
      </c>
      <c r="E1181" t="str">
        <f t="shared" ca="1" si="55"/>
        <v/>
      </c>
      <c r="F1181" t="str">
        <f t="shared" ca="1" si="56"/>
        <v/>
      </c>
    </row>
    <row r="1182" spans="1:6" x14ac:dyDescent="0.25">
      <c r="A1182">
        <f ca="1">IF('Patient History &amp; Demographics'!X1182&gt;10,'Patient History &amp; Demographics'!A1182,"")</f>
        <v>147369</v>
      </c>
      <c r="B1182" t="str">
        <f ca="1">IF('Patient History &amp; Demographics'!X1182&gt;=20,"Acute",IF(AND('Patient History &amp; Demographics'!X1182&gt;=10,'Patient History &amp; Demographics'!X1182&lt;20),"High","Low"))</f>
        <v>High</v>
      </c>
      <c r="C1182" t="s">
        <v>24156</v>
      </c>
      <c r="D1182" t="str">
        <f t="shared" ca="1" si="54"/>
        <v/>
      </c>
      <c r="E1182" t="str">
        <f t="shared" ca="1" si="55"/>
        <v/>
      </c>
      <c r="F1182" t="str">
        <f t="shared" ca="1" si="56"/>
        <v/>
      </c>
    </row>
    <row r="1183" spans="1:6" x14ac:dyDescent="0.25">
      <c r="A1183" t="str">
        <f ca="1">IF('Patient History &amp; Demographics'!X1183&gt;10,'Patient History &amp; Demographics'!A1183,"")</f>
        <v/>
      </c>
      <c r="B1183" t="str">
        <f ca="1">IF('Patient History &amp; Demographics'!X1183&gt;=20,"Acute",IF(AND('Patient History &amp; Demographics'!X1183&gt;=10,'Patient History &amp; Demographics'!X1183&lt;20),"High","Low"))</f>
        <v>Low</v>
      </c>
      <c r="C1183" t="s">
        <v>24155</v>
      </c>
      <c r="D1183">
        <f t="shared" ca="1" si="54"/>
        <v>1023</v>
      </c>
      <c r="E1183" t="str">
        <f t="shared" ca="1" si="55"/>
        <v>Screening</v>
      </c>
      <c r="F1183" t="str">
        <f t="shared" ca="1" si="56"/>
        <v/>
      </c>
    </row>
    <row r="1184" spans="1:6" x14ac:dyDescent="0.25">
      <c r="A1184">
        <f ca="1">IF('Patient History &amp; Demographics'!X1184&gt;10,'Patient History &amp; Demographics'!A1184,"")</f>
        <v>147396</v>
      </c>
      <c r="B1184" t="str">
        <f ca="1">IF('Patient History &amp; Demographics'!X1184&gt;=20,"Acute",IF(AND('Patient History &amp; Demographics'!X1184&gt;=10,'Patient History &amp; Demographics'!X1184&lt;20),"High","Low"))</f>
        <v>Acute</v>
      </c>
      <c r="C1184" t="s">
        <v>24155</v>
      </c>
      <c r="D1184">
        <f t="shared" ca="1" si="54"/>
        <v>1017</v>
      </c>
      <c r="E1184" t="str">
        <f t="shared" ca="1" si="55"/>
        <v>Rehabilitation</v>
      </c>
      <c r="F1184" t="str">
        <f t="shared" ca="1" si="56"/>
        <v>Positive Progress</v>
      </c>
    </row>
    <row r="1185" spans="1:6" x14ac:dyDescent="0.25">
      <c r="A1185">
        <f ca="1">IF('Patient History &amp; Demographics'!X1185&gt;10,'Patient History &amp; Demographics'!A1185,"")</f>
        <v>147411</v>
      </c>
      <c r="B1185" t="str">
        <f ca="1">IF('Patient History &amp; Demographics'!X1185&gt;=20,"Acute",IF(AND('Patient History &amp; Demographics'!X1185&gt;=10,'Patient History &amp; Demographics'!X1185&lt;20),"High","Low"))</f>
        <v>High</v>
      </c>
      <c r="C1185" t="s">
        <v>24156</v>
      </c>
      <c r="D1185" t="str">
        <f t="shared" ca="1" si="54"/>
        <v/>
      </c>
      <c r="E1185" t="str">
        <f t="shared" ca="1" si="55"/>
        <v/>
      </c>
      <c r="F1185" t="str">
        <f t="shared" ca="1" si="56"/>
        <v/>
      </c>
    </row>
    <row r="1186" spans="1:6" x14ac:dyDescent="0.25">
      <c r="A1186">
        <f ca="1">IF('Patient History &amp; Demographics'!X1186&gt;10,'Patient History &amp; Demographics'!A1186,"")</f>
        <v>147439</v>
      </c>
      <c r="B1186" t="str">
        <f ca="1">IF('Patient History &amp; Demographics'!X1186&gt;=20,"Acute",IF(AND('Patient History &amp; Demographics'!X1186&gt;=10,'Patient History &amp; Demographics'!X1186&lt;20),"High","Low"))</f>
        <v>High</v>
      </c>
      <c r="C1186" t="s">
        <v>24155</v>
      </c>
      <c r="D1186">
        <f t="shared" ca="1" si="54"/>
        <v>1008</v>
      </c>
      <c r="E1186" t="str">
        <f t="shared" ca="1" si="55"/>
        <v>Rehabilitation</v>
      </c>
      <c r="F1186" t="str">
        <f t="shared" ca="1" si="56"/>
        <v>Cured</v>
      </c>
    </row>
    <row r="1187" spans="1:6" x14ac:dyDescent="0.25">
      <c r="A1187">
        <f ca="1">IF('Patient History &amp; Demographics'!X1187&gt;10,'Patient History &amp; Demographics'!A1187,"")</f>
        <v>147536</v>
      </c>
      <c r="B1187" t="str">
        <f ca="1">IF('Patient History &amp; Demographics'!X1187&gt;=20,"Acute",IF(AND('Patient History &amp; Demographics'!X1187&gt;=10,'Patient History &amp; Demographics'!X1187&lt;20),"High","Low"))</f>
        <v>Acute</v>
      </c>
      <c r="C1187" t="s">
        <v>24156</v>
      </c>
      <c r="D1187" t="str">
        <f t="shared" ca="1" si="54"/>
        <v/>
      </c>
      <c r="E1187" t="str">
        <f t="shared" ca="1" si="55"/>
        <v/>
      </c>
      <c r="F1187" t="str">
        <f t="shared" ca="1" si="56"/>
        <v/>
      </c>
    </row>
    <row r="1188" spans="1:6" x14ac:dyDescent="0.25">
      <c r="A1188">
        <f ca="1">IF('Patient History &amp; Demographics'!X1188&gt;10,'Patient History &amp; Demographics'!A1188,"")</f>
        <v>147590</v>
      </c>
      <c r="B1188" t="str">
        <f ca="1">IF('Patient History &amp; Demographics'!X1188&gt;=20,"Acute",IF(AND('Patient History &amp; Demographics'!X1188&gt;=10,'Patient History &amp; Demographics'!X1188&lt;20),"High","Low"))</f>
        <v>High</v>
      </c>
      <c r="C1188" t="s">
        <v>24156</v>
      </c>
      <c r="D1188" t="str">
        <f t="shared" ca="1" si="54"/>
        <v/>
      </c>
      <c r="E1188" t="str">
        <f t="shared" ca="1" si="55"/>
        <v/>
      </c>
      <c r="F1188" t="str">
        <f t="shared" ca="1" si="56"/>
        <v/>
      </c>
    </row>
    <row r="1189" spans="1:6" x14ac:dyDescent="0.25">
      <c r="A1189">
        <f ca="1">IF('Patient History &amp; Demographics'!X1189&gt;10,'Patient History &amp; Demographics'!A1189,"")</f>
        <v>147642</v>
      </c>
      <c r="B1189" t="str">
        <f ca="1">IF('Patient History &amp; Demographics'!X1189&gt;=20,"Acute",IF(AND('Patient History &amp; Demographics'!X1189&gt;=10,'Patient History &amp; Demographics'!X1189&lt;20),"High","Low"))</f>
        <v>Acute</v>
      </c>
      <c r="C1189" t="s">
        <v>24155</v>
      </c>
      <c r="D1189">
        <f t="shared" ca="1" si="54"/>
        <v>1007</v>
      </c>
      <c r="E1189" t="str">
        <f t="shared" ca="1" si="55"/>
        <v>Rehabilitation</v>
      </c>
      <c r="F1189" t="str">
        <f t="shared" ca="1" si="56"/>
        <v>Cured</v>
      </c>
    </row>
    <row r="1190" spans="1:6" x14ac:dyDescent="0.25">
      <c r="A1190">
        <f ca="1">IF('Patient History &amp; Demographics'!X1190&gt;10,'Patient History &amp; Demographics'!A1190,"")</f>
        <v>147660</v>
      </c>
      <c r="B1190" t="str">
        <f ca="1">IF('Patient History &amp; Demographics'!X1190&gt;=20,"Acute",IF(AND('Patient History &amp; Demographics'!X1190&gt;=10,'Patient History &amp; Demographics'!X1190&lt;20),"High","Low"))</f>
        <v>High</v>
      </c>
      <c r="C1190" t="s">
        <v>24155</v>
      </c>
      <c r="D1190">
        <f t="shared" ca="1" si="54"/>
        <v>1027</v>
      </c>
      <c r="E1190" t="str">
        <f t="shared" ca="1" si="55"/>
        <v>Rehabilitation</v>
      </c>
      <c r="F1190" t="str">
        <f t="shared" ca="1" si="56"/>
        <v>Condition Deteriorated</v>
      </c>
    </row>
    <row r="1191" spans="1:6" x14ac:dyDescent="0.25">
      <c r="A1191" t="str">
        <f ca="1">IF('Patient History &amp; Demographics'!X1191&gt;10,'Patient History &amp; Demographics'!A1191,"")</f>
        <v/>
      </c>
      <c r="B1191" t="str">
        <f ca="1">IF('Patient History &amp; Demographics'!X1191&gt;=20,"Acute",IF(AND('Patient History &amp; Demographics'!X1191&gt;=10,'Patient History &amp; Demographics'!X1191&lt;20),"High","Low"))</f>
        <v>Low</v>
      </c>
      <c r="C1191" t="s">
        <v>24156</v>
      </c>
      <c r="D1191" t="str">
        <f t="shared" ca="1" si="54"/>
        <v/>
      </c>
      <c r="E1191" t="str">
        <f t="shared" ca="1" si="55"/>
        <v/>
      </c>
      <c r="F1191" t="str">
        <f t="shared" ca="1" si="56"/>
        <v/>
      </c>
    </row>
    <row r="1192" spans="1:6" x14ac:dyDescent="0.25">
      <c r="A1192">
        <f ca="1">IF('Patient History &amp; Demographics'!X1192&gt;10,'Patient History &amp; Demographics'!A1192,"")</f>
        <v>147697</v>
      </c>
      <c r="B1192" t="str">
        <f ca="1">IF('Patient History &amp; Demographics'!X1192&gt;=20,"Acute",IF(AND('Patient History &amp; Demographics'!X1192&gt;=10,'Patient History &amp; Demographics'!X1192&lt;20),"High","Low"))</f>
        <v>High</v>
      </c>
      <c r="C1192" t="s">
        <v>24156</v>
      </c>
      <c r="D1192" t="str">
        <f t="shared" ca="1" si="54"/>
        <v/>
      </c>
      <c r="E1192" t="str">
        <f t="shared" ca="1" si="55"/>
        <v/>
      </c>
      <c r="F1192" t="str">
        <f t="shared" ca="1" si="56"/>
        <v/>
      </c>
    </row>
    <row r="1193" spans="1:6" x14ac:dyDescent="0.25">
      <c r="A1193">
        <f ca="1">IF('Patient History &amp; Demographics'!X1193&gt;10,'Patient History &amp; Demographics'!A1193,"")</f>
        <v>147703</v>
      </c>
      <c r="B1193" t="str">
        <f ca="1">IF('Patient History &amp; Demographics'!X1193&gt;=20,"Acute",IF(AND('Patient History &amp; Demographics'!X1193&gt;=10,'Patient History &amp; Demographics'!X1193&lt;20),"High","Low"))</f>
        <v>High</v>
      </c>
      <c r="C1193" t="s">
        <v>24155</v>
      </c>
      <c r="D1193">
        <f t="shared" ca="1" si="54"/>
        <v>1014</v>
      </c>
      <c r="E1193" t="str">
        <f t="shared" ca="1" si="55"/>
        <v>Screening</v>
      </c>
      <c r="F1193" t="str">
        <f t="shared" ca="1" si="56"/>
        <v/>
      </c>
    </row>
    <row r="1194" spans="1:6" x14ac:dyDescent="0.25">
      <c r="A1194">
        <f ca="1">IF('Patient History &amp; Demographics'!X1194&gt;10,'Patient History &amp; Demographics'!A1194,"")</f>
        <v>147749</v>
      </c>
      <c r="B1194" t="str">
        <f ca="1">IF('Patient History &amp; Demographics'!X1194&gt;=20,"Acute",IF(AND('Patient History &amp; Demographics'!X1194&gt;=10,'Patient History &amp; Demographics'!X1194&lt;20),"High","Low"))</f>
        <v>High</v>
      </c>
      <c r="C1194" t="s">
        <v>24155</v>
      </c>
      <c r="D1194">
        <f t="shared" ca="1" si="54"/>
        <v>1027</v>
      </c>
      <c r="E1194" t="str">
        <f t="shared" ca="1" si="55"/>
        <v>Rehabilitation</v>
      </c>
      <c r="F1194" t="str">
        <f t="shared" ca="1" si="56"/>
        <v>Cured</v>
      </c>
    </row>
    <row r="1195" spans="1:6" x14ac:dyDescent="0.25">
      <c r="A1195">
        <f ca="1">IF('Patient History &amp; Demographics'!X1195&gt;10,'Patient History &amp; Demographics'!A1195,"")</f>
        <v>147767</v>
      </c>
      <c r="B1195" t="str">
        <f ca="1">IF('Patient History &amp; Demographics'!X1195&gt;=20,"Acute",IF(AND('Patient History &amp; Demographics'!X1195&gt;=10,'Patient History &amp; Demographics'!X1195&lt;20),"High","Low"))</f>
        <v>High</v>
      </c>
      <c r="C1195" t="s">
        <v>24156</v>
      </c>
      <c r="D1195" t="str">
        <f t="shared" ca="1" si="54"/>
        <v/>
      </c>
      <c r="E1195" t="str">
        <f t="shared" ca="1" si="55"/>
        <v/>
      </c>
      <c r="F1195" t="str">
        <f t="shared" ca="1" si="56"/>
        <v/>
      </c>
    </row>
    <row r="1196" spans="1:6" x14ac:dyDescent="0.25">
      <c r="A1196" t="str">
        <f ca="1">IF('Patient History &amp; Demographics'!X1196&gt;10,'Patient History &amp; Demographics'!A1196,"")</f>
        <v/>
      </c>
      <c r="B1196" t="str">
        <f ca="1">IF('Patient History &amp; Demographics'!X1196&gt;=20,"Acute",IF(AND('Patient History &amp; Demographics'!X1196&gt;=10,'Patient History &amp; Demographics'!X1196&lt;20),"High","Low"))</f>
        <v>Low</v>
      </c>
      <c r="C1196" t="s">
        <v>24156</v>
      </c>
      <c r="D1196" t="str">
        <f t="shared" ca="1" si="54"/>
        <v/>
      </c>
      <c r="E1196" t="str">
        <f t="shared" ca="1" si="55"/>
        <v/>
      </c>
      <c r="F1196" t="str">
        <f t="shared" ca="1" si="56"/>
        <v/>
      </c>
    </row>
    <row r="1197" spans="1:6" x14ac:dyDescent="0.25">
      <c r="A1197" t="str">
        <f ca="1">IF('Patient History &amp; Demographics'!X1197&gt;10,'Patient History &amp; Demographics'!A1197,"")</f>
        <v/>
      </c>
      <c r="B1197" t="str">
        <f ca="1">IF('Patient History &amp; Demographics'!X1197&gt;=20,"Acute",IF(AND('Patient History &amp; Demographics'!X1197&gt;=10,'Patient History &amp; Demographics'!X1197&lt;20),"High","Low"))</f>
        <v>Low</v>
      </c>
      <c r="C1197" t="s">
        <v>24155</v>
      </c>
      <c r="D1197">
        <f t="shared" ca="1" si="54"/>
        <v>1001</v>
      </c>
      <c r="E1197" t="str">
        <f t="shared" ca="1" si="55"/>
        <v>Screening</v>
      </c>
      <c r="F1197" t="str">
        <f t="shared" ca="1" si="56"/>
        <v/>
      </c>
    </row>
    <row r="1198" spans="1:6" x14ac:dyDescent="0.25">
      <c r="A1198">
        <f ca="1">IF('Patient History &amp; Demographics'!X1198&gt;10,'Patient History &amp; Demographics'!A1198,"")</f>
        <v>147819</v>
      </c>
      <c r="B1198" t="str">
        <f ca="1">IF('Patient History &amp; Demographics'!X1198&gt;=20,"Acute",IF(AND('Patient History &amp; Demographics'!X1198&gt;=10,'Patient History &amp; Demographics'!X1198&lt;20),"High","Low"))</f>
        <v>High</v>
      </c>
      <c r="C1198" t="s">
        <v>24156</v>
      </c>
      <c r="D1198" t="str">
        <f t="shared" ca="1" si="54"/>
        <v/>
      </c>
      <c r="E1198" t="str">
        <f t="shared" ca="1" si="55"/>
        <v/>
      </c>
      <c r="F1198" t="str">
        <f t="shared" ca="1" si="56"/>
        <v/>
      </c>
    </row>
    <row r="1199" spans="1:6" x14ac:dyDescent="0.25">
      <c r="A1199">
        <f ca="1">IF('Patient History &amp; Demographics'!X1199&gt;10,'Patient History &amp; Demographics'!A1199,"")</f>
        <v>147828</v>
      </c>
      <c r="B1199" t="str">
        <f ca="1">IF('Patient History &amp; Demographics'!X1199&gt;=20,"Acute",IF(AND('Patient History &amp; Demographics'!X1199&gt;=10,'Patient History &amp; Demographics'!X1199&lt;20),"High","Low"))</f>
        <v>High</v>
      </c>
      <c r="C1199" t="s">
        <v>24155</v>
      </c>
      <c r="D1199">
        <f t="shared" ca="1" si="54"/>
        <v>1025</v>
      </c>
      <c r="E1199" t="str">
        <f t="shared" ca="1" si="55"/>
        <v>Rehabilitation</v>
      </c>
      <c r="F1199" t="str">
        <f t="shared" ca="1" si="56"/>
        <v>Positive Progress</v>
      </c>
    </row>
    <row r="1200" spans="1:6" x14ac:dyDescent="0.25">
      <c r="A1200" t="str">
        <f ca="1">IF('Patient History &amp; Demographics'!X1200&gt;10,'Patient History &amp; Demographics'!A1200,"")</f>
        <v/>
      </c>
      <c r="B1200" t="str">
        <f ca="1">IF('Patient History &amp; Demographics'!X1200&gt;=20,"Acute",IF(AND('Patient History &amp; Demographics'!X1200&gt;=10,'Patient History &amp; Demographics'!X1200&lt;20),"High","Low"))</f>
        <v>High</v>
      </c>
      <c r="C1200" t="s">
        <v>24155</v>
      </c>
      <c r="D1200">
        <f t="shared" ca="1" si="54"/>
        <v>1020</v>
      </c>
      <c r="E1200" t="str">
        <f t="shared" ca="1" si="55"/>
        <v>Screening</v>
      </c>
      <c r="F1200" t="str">
        <f t="shared" ca="1" si="56"/>
        <v/>
      </c>
    </row>
    <row r="1201" spans="1:6" x14ac:dyDescent="0.25">
      <c r="A1201" t="str">
        <f ca="1">IF('Patient History &amp; Demographics'!X1201&gt;10,'Patient History &amp; Demographics'!A1201,"")</f>
        <v/>
      </c>
      <c r="B1201" t="str">
        <f ca="1">IF('Patient History &amp; Demographics'!X1201&gt;=20,"Acute",IF(AND('Patient History &amp; Demographics'!X1201&gt;=10,'Patient History &amp; Demographics'!X1201&lt;20),"High","Low"))</f>
        <v>Low</v>
      </c>
      <c r="C1201" t="s">
        <v>24155</v>
      </c>
      <c r="D1201">
        <f t="shared" ca="1" si="54"/>
        <v>1016</v>
      </c>
      <c r="E1201" t="str">
        <f t="shared" ca="1" si="55"/>
        <v>Rehabilitation</v>
      </c>
      <c r="F1201" t="str">
        <f t="shared" ca="1" si="56"/>
        <v>Positive Progress</v>
      </c>
    </row>
    <row r="1202" spans="1:6" x14ac:dyDescent="0.25">
      <c r="A1202">
        <f ca="1">IF('Patient History &amp; Demographics'!X1202&gt;10,'Patient History &amp; Demographics'!A1202,"")</f>
        <v>148007</v>
      </c>
      <c r="B1202" t="str">
        <f ca="1">IF('Patient History &amp; Demographics'!X1202&gt;=20,"Acute",IF(AND('Patient History &amp; Demographics'!X1202&gt;=10,'Patient History &amp; Demographics'!X1202&lt;20),"High","Low"))</f>
        <v>High</v>
      </c>
      <c r="C1202" t="s">
        <v>24155</v>
      </c>
      <c r="D1202">
        <f t="shared" ca="1" si="54"/>
        <v>1022</v>
      </c>
      <c r="E1202" t="str">
        <f t="shared" ca="1" si="55"/>
        <v>Rehabilitation</v>
      </c>
      <c r="F1202" t="str">
        <f t="shared" ca="1" si="56"/>
        <v>Positive Progress</v>
      </c>
    </row>
    <row r="1203" spans="1:6" x14ac:dyDescent="0.25">
      <c r="A1203">
        <f ca="1">IF('Patient History &amp; Demographics'!X1203&gt;10,'Patient History &amp; Demographics'!A1203,"")</f>
        <v>148016</v>
      </c>
      <c r="B1203" t="str">
        <f ca="1">IF('Patient History &amp; Demographics'!X1203&gt;=20,"Acute",IF(AND('Patient History &amp; Demographics'!X1203&gt;=10,'Patient History &amp; Demographics'!X1203&lt;20),"High","Low"))</f>
        <v>High</v>
      </c>
      <c r="C1203" t="s">
        <v>24155</v>
      </c>
      <c r="D1203">
        <f t="shared" ca="1" si="54"/>
        <v>1003</v>
      </c>
      <c r="E1203" t="str">
        <f t="shared" ca="1" si="55"/>
        <v>Rehabilitation</v>
      </c>
      <c r="F1203" t="str">
        <f t="shared" ca="1" si="56"/>
        <v>Positive Progress</v>
      </c>
    </row>
    <row r="1204" spans="1:6" x14ac:dyDescent="0.25">
      <c r="A1204">
        <f ca="1">IF('Patient History &amp; Demographics'!X1204&gt;10,'Patient History &amp; Demographics'!A1204,"")</f>
        <v>148098</v>
      </c>
      <c r="B1204" t="str">
        <f ca="1">IF('Patient History &amp; Demographics'!X1204&gt;=20,"Acute",IF(AND('Patient History &amp; Demographics'!X1204&gt;=10,'Patient History &amp; Demographics'!X1204&lt;20),"High","Low"))</f>
        <v>High</v>
      </c>
      <c r="C1204" t="s">
        <v>24155</v>
      </c>
      <c r="D1204">
        <f t="shared" ca="1" si="54"/>
        <v>1008</v>
      </c>
      <c r="E1204" t="str">
        <f t="shared" ca="1" si="55"/>
        <v>Rehabilitation</v>
      </c>
      <c r="F1204" t="str">
        <f t="shared" ca="1" si="56"/>
        <v>Positive Progress</v>
      </c>
    </row>
    <row r="1205" spans="1:6" x14ac:dyDescent="0.25">
      <c r="A1205" t="str">
        <f ca="1">IF('Patient History &amp; Demographics'!X1205&gt;10,'Patient History &amp; Demographics'!A1205,"")</f>
        <v/>
      </c>
      <c r="B1205" t="str">
        <f ca="1">IF('Patient History &amp; Demographics'!X1205&gt;=20,"Acute",IF(AND('Patient History &amp; Demographics'!X1205&gt;=10,'Patient History &amp; Demographics'!X1205&lt;20),"High","Low"))</f>
        <v>Low</v>
      </c>
      <c r="C1205" t="s">
        <v>24155</v>
      </c>
      <c r="D1205">
        <f t="shared" ca="1" si="54"/>
        <v>1010</v>
      </c>
      <c r="E1205" t="str">
        <f t="shared" ca="1" si="55"/>
        <v>Rehabilitation</v>
      </c>
      <c r="F1205" t="str">
        <f t="shared" ca="1" si="56"/>
        <v>No Progress</v>
      </c>
    </row>
    <row r="1206" spans="1:6" x14ac:dyDescent="0.25">
      <c r="A1206">
        <f ca="1">IF('Patient History &amp; Demographics'!X1206&gt;10,'Patient History &amp; Demographics'!A1206,"")</f>
        <v>148140</v>
      </c>
      <c r="B1206" t="str">
        <f ca="1">IF('Patient History &amp; Demographics'!X1206&gt;=20,"Acute",IF(AND('Patient History &amp; Demographics'!X1206&gt;=10,'Patient History &amp; Demographics'!X1206&lt;20),"High","Low"))</f>
        <v>High</v>
      </c>
      <c r="C1206" t="s">
        <v>24156</v>
      </c>
      <c r="D1206" t="str">
        <f t="shared" ca="1" si="54"/>
        <v/>
      </c>
      <c r="E1206" t="str">
        <f t="shared" ca="1" si="55"/>
        <v/>
      </c>
      <c r="F1206" t="str">
        <f t="shared" ca="1" si="56"/>
        <v/>
      </c>
    </row>
    <row r="1207" spans="1:6" x14ac:dyDescent="0.25">
      <c r="A1207">
        <f ca="1">IF('Patient History &amp; Demographics'!X1207&gt;10,'Patient History &amp; Demographics'!A1207,"")</f>
        <v>148177</v>
      </c>
      <c r="B1207" t="str">
        <f ca="1">IF('Patient History &amp; Demographics'!X1207&gt;=20,"Acute",IF(AND('Patient History &amp; Demographics'!X1207&gt;=10,'Patient History &amp; Demographics'!X1207&lt;20),"High","Low"))</f>
        <v>High</v>
      </c>
      <c r="C1207" t="s">
        <v>24156</v>
      </c>
      <c r="D1207" t="str">
        <f t="shared" ca="1" si="54"/>
        <v/>
      </c>
      <c r="E1207" t="str">
        <f t="shared" ca="1" si="55"/>
        <v/>
      </c>
      <c r="F1207" t="str">
        <f t="shared" ca="1" si="56"/>
        <v/>
      </c>
    </row>
    <row r="1208" spans="1:6" x14ac:dyDescent="0.25">
      <c r="A1208">
        <f ca="1">IF('Patient History &amp; Demographics'!X1208&gt;10,'Patient History &amp; Demographics'!A1208,"")</f>
        <v>148256</v>
      </c>
      <c r="B1208" t="str">
        <f ca="1">IF('Patient History &amp; Demographics'!X1208&gt;=20,"Acute",IF(AND('Patient History &amp; Demographics'!X1208&gt;=10,'Patient History &amp; Demographics'!X1208&lt;20),"High","Low"))</f>
        <v>High</v>
      </c>
      <c r="C1208" t="s">
        <v>24155</v>
      </c>
      <c r="D1208">
        <f t="shared" ca="1" si="54"/>
        <v>1025</v>
      </c>
      <c r="E1208" t="str">
        <f t="shared" ca="1" si="55"/>
        <v>Screening</v>
      </c>
      <c r="F1208" t="str">
        <f t="shared" ca="1" si="56"/>
        <v/>
      </c>
    </row>
    <row r="1209" spans="1:6" x14ac:dyDescent="0.25">
      <c r="A1209">
        <f ca="1">IF('Patient History &amp; Demographics'!X1209&gt;10,'Patient History &amp; Demographics'!A1209,"")</f>
        <v>148292</v>
      </c>
      <c r="B1209" t="str">
        <f ca="1">IF('Patient History &amp; Demographics'!X1209&gt;=20,"Acute",IF(AND('Patient History &amp; Demographics'!X1209&gt;=10,'Patient History &amp; Demographics'!X1209&lt;20),"High","Low"))</f>
        <v>High</v>
      </c>
      <c r="C1209" t="s">
        <v>24155</v>
      </c>
      <c r="D1209">
        <f t="shared" ca="1" si="54"/>
        <v>1002</v>
      </c>
      <c r="E1209" t="str">
        <f t="shared" ca="1" si="55"/>
        <v>Rehabilitation</v>
      </c>
      <c r="F1209" t="str">
        <f t="shared" ca="1" si="56"/>
        <v>Positive Progress</v>
      </c>
    </row>
    <row r="1210" spans="1:6" x14ac:dyDescent="0.25">
      <c r="A1210">
        <f ca="1">IF('Patient History &amp; Demographics'!X1210&gt;10,'Patient History &amp; Demographics'!A1210,"")</f>
        <v>148335</v>
      </c>
      <c r="B1210" t="str">
        <f ca="1">IF('Patient History &amp; Demographics'!X1210&gt;=20,"Acute",IF(AND('Patient History &amp; Demographics'!X1210&gt;=10,'Patient History &amp; Demographics'!X1210&lt;20),"High","Low"))</f>
        <v>Acute</v>
      </c>
      <c r="C1210" t="s">
        <v>24155</v>
      </c>
      <c r="D1210">
        <f t="shared" ca="1" si="54"/>
        <v>1019</v>
      </c>
      <c r="E1210" t="str">
        <f t="shared" ca="1" si="55"/>
        <v>Rehabilitation</v>
      </c>
      <c r="F1210" t="str">
        <f t="shared" ca="1" si="56"/>
        <v>Condition Deteriorated</v>
      </c>
    </row>
    <row r="1211" spans="1:6" x14ac:dyDescent="0.25">
      <c r="A1211">
        <f ca="1">IF('Patient History &amp; Demographics'!X1211&gt;10,'Patient History &amp; Demographics'!A1211,"")</f>
        <v>148380</v>
      </c>
      <c r="B1211" t="str">
        <f ca="1">IF('Patient History &amp; Demographics'!X1211&gt;=20,"Acute",IF(AND('Patient History &amp; Demographics'!X1211&gt;=10,'Patient History &amp; Demographics'!X1211&lt;20),"High","Low"))</f>
        <v>High</v>
      </c>
      <c r="C1211" t="s">
        <v>24156</v>
      </c>
      <c r="D1211" t="str">
        <f t="shared" ca="1" si="54"/>
        <v/>
      </c>
      <c r="E1211" t="str">
        <f t="shared" ca="1" si="55"/>
        <v/>
      </c>
      <c r="F1211" t="str">
        <f t="shared" ca="1" si="56"/>
        <v/>
      </c>
    </row>
    <row r="1212" spans="1:6" x14ac:dyDescent="0.25">
      <c r="A1212" t="str">
        <f ca="1">IF('Patient History &amp; Demographics'!X1212&gt;10,'Patient History &amp; Demographics'!A1212,"")</f>
        <v/>
      </c>
      <c r="B1212" t="str">
        <f ca="1">IF('Patient History &amp; Demographics'!X1212&gt;=20,"Acute",IF(AND('Patient History &amp; Demographics'!X1212&gt;=10,'Patient History &amp; Demographics'!X1212&lt;20),"High","Low"))</f>
        <v>Low</v>
      </c>
      <c r="C1212" t="s">
        <v>24155</v>
      </c>
      <c r="D1212">
        <f t="shared" ca="1" si="54"/>
        <v>1004</v>
      </c>
      <c r="E1212" t="str">
        <f t="shared" ca="1" si="55"/>
        <v>Rehabilitation</v>
      </c>
      <c r="F1212" t="str">
        <f t="shared" ca="1" si="56"/>
        <v>Condition Deteriorated</v>
      </c>
    </row>
    <row r="1213" spans="1:6" x14ac:dyDescent="0.25">
      <c r="A1213">
        <f ca="1">IF('Patient History &amp; Demographics'!X1213&gt;10,'Patient History &amp; Demographics'!A1213,"")</f>
        <v>148405</v>
      </c>
      <c r="B1213" t="str">
        <f ca="1">IF('Patient History &amp; Demographics'!X1213&gt;=20,"Acute",IF(AND('Patient History &amp; Demographics'!X1213&gt;=10,'Patient History &amp; Demographics'!X1213&lt;20),"High","Low"))</f>
        <v>High</v>
      </c>
      <c r="C1213" t="s">
        <v>24155</v>
      </c>
      <c r="D1213">
        <f t="shared" ca="1" si="54"/>
        <v>1007</v>
      </c>
      <c r="E1213" t="str">
        <f t="shared" ca="1" si="55"/>
        <v>Screening</v>
      </c>
      <c r="F1213" t="str">
        <f t="shared" ca="1" si="56"/>
        <v/>
      </c>
    </row>
    <row r="1214" spans="1:6" x14ac:dyDescent="0.25">
      <c r="A1214">
        <f ca="1">IF('Patient History &amp; Demographics'!X1214&gt;10,'Patient History &amp; Demographics'!A1214,"")</f>
        <v>148487</v>
      </c>
      <c r="B1214" t="str">
        <f ca="1">IF('Patient History &amp; Demographics'!X1214&gt;=20,"Acute",IF(AND('Patient History &amp; Demographics'!X1214&gt;=10,'Patient History &amp; Demographics'!X1214&lt;20),"High","Low"))</f>
        <v>Acute</v>
      </c>
      <c r="C1214" t="s">
        <v>24156</v>
      </c>
      <c r="D1214" t="str">
        <f t="shared" ca="1" si="54"/>
        <v/>
      </c>
      <c r="E1214" t="str">
        <f t="shared" ca="1" si="55"/>
        <v/>
      </c>
      <c r="F1214" t="str">
        <f t="shared" ca="1" si="56"/>
        <v/>
      </c>
    </row>
    <row r="1215" spans="1:6" x14ac:dyDescent="0.25">
      <c r="A1215">
        <f ca="1">IF('Patient History &amp; Demographics'!X1215&gt;10,'Patient History &amp; Demographics'!A1215,"")</f>
        <v>148496</v>
      </c>
      <c r="B1215" t="str">
        <f ca="1">IF('Patient History &amp; Demographics'!X1215&gt;=20,"Acute",IF(AND('Patient History &amp; Demographics'!X1215&gt;=10,'Patient History &amp; Demographics'!X1215&lt;20),"High","Low"))</f>
        <v>High</v>
      </c>
      <c r="C1215" t="s">
        <v>24156</v>
      </c>
      <c r="D1215" t="str">
        <f t="shared" ca="1" si="54"/>
        <v/>
      </c>
      <c r="E1215" t="str">
        <f t="shared" ca="1" si="55"/>
        <v/>
      </c>
      <c r="F1215" t="str">
        <f t="shared" ca="1" si="56"/>
        <v/>
      </c>
    </row>
    <row r="1216" spans="1:6" x14ac:dyDescent="0.25">
      <c r="A1216">
        <f ca="1">IF('Patient History &amp; Demographics'!X1216&gt;10,'Patient History &amp; Demographics'!A1216,"")</f>
        <v>148511</v>
      </c>
      <c r="B1216" t="str">
        <f ca="1">IF('Patient History &amp; Demographics'!X1216&gt;=20,"Acute",IF(AND('Patient History &amp; Demographics'!X1216&gt;=10,'Patient History &amp; Demographics'!X1216&lt;20),"High","Low"))</f>
        <v>High</v>
      </c>
      <c r="C1216" t="s">
        <v>24156</v>
      </c>
      <c r="D1216" t="str">
        <f t="shared" ca="1" si="54"/>
        <v/>
      </c>
      <c r="E1216" t="str">
        <f t="shared" ca="1" si="55"/>
        <v/>
      </c>
      <c r="F1216" t="str">
        <f t="shared" ca="1" si="56"/>
        <v/>
      </c>
    </row>
    <row r="1217" spans="1:6" x14ac:dyDescent="0.25">
      <c r="A1217">
        <f ca="1">IF('Patient History &amp; Demographics'!X1217&gt;10,'Patient History &amp; Demographics'!A1217,"")</f>
        <v>148575</v>
      </c>
      <c r="B1217" t="str">
        <f ca="1">IF('Patient History &amp; Demographics'!X1217&gt;=20,"Acute",IF(AND('Patient History &amp; Demographics'!X1217&gt;=10,'Patient History &amp; Demographics'!X1217&lt;20),"High","Low"))</f>
        <v>High</v>
      </c>
      <c r="C1217" t="s">
        <v>24155</v>
      </c>
      <c r="D1217">
        <f t="shared" ca="1" si="54"/>
        <v>1023</v>
      </c>
      <c r="E1217" t="str">
        <f t="shared" ca="1" si="55"/>
        <v>Screening</v>
      </c>
      <c r="F1217" t="str">
        <f t="shared" ca="1" si="56"/>
        <v/>
      </c>
    </row>
    <row r="1218" spans="1:6" x14ac:dyDescent="0.25">
      <c r="A1218">
        <f ca="1">IF('Patient History &amp; Demographics'!X1218&gt;10,'Patient History &amp; Demographics'!A1218,"")</f>
        <v>148584</v>
      </c>
      <c r="B1218" t="str">
        <f ca="1">IF('Patient History &amp; Demographics'!X1218&gt;=20,"Acute",IF(AND('Patient History &amp; Demographics'!X1218&gt;=10,'Patient History &amp; Demographics'!X1218&lt;20),"High","Low"))</f>
        <v>High</v>
      </c>
      <c r="C1218" t="s">
        <v>24156</v>
      </c>
      <c r="D1218" t="str">
        <f t="shared" ref="D1218:D1281" ca="1" si="57">IF(C1218="Yes",CHOOSE(RANDBETWEEN(1,27),1001,1002,1003,1004,1005,1006,1007,1008,1009,1010,1011,1012,1013,1014,1015,1016,1017,1018,
1019,1020,1021,1022,1023,1024,1025,1026,1027,1028),"")</f>
        <v/>
      </c>
      <c r="E1218" t="str">
        <f t="shared" ca="1" si="55"/>
        <v/>
      </c>
      <c r="F1218" t="str">
        <f t="shared" ca="1" si="56"/>
        <v/>
      </c>
    </row>
    <row r="1219" spans="1:6" x14ac:dyDescent="0.25">
      <c r="A1219" t="str">
        <f ca="1">IF('Patient History &amp; Demographics'!X1219&gt;10,'Patient History &amp; Demographics'!A1219,"")</f>
        <v/>
      </c>
      <c r="B1219" t="str">
        <f ca="1">IF('Patient History &amp; Demographics'!X1219&gt;=20,"Acute",IF(AND('Patient History &amp; Demographics'!X1219&gt;=10,'Patient History &amp; Demographics'!X1219&lt;20),"High","Low"))</f>
        <v>Low</v>
      </c>
      <c r="C1219" t="s">
        <v>24155</v>
      </c>
      <c r="D1219">
        <f t="shared" ca="1" si="57"/>
        <v>1014</v>
      </c>
      <c r="E1219" t="str">
        <f t="shared" ref="E1219:E1282" ca="1" si="58">IF(C1219="Yes",CHOOSE(RANDBETWEEN(1,2),"Screening","Rehabilitation"),"")</f>
        <v>Screening</v>
      </c>
      <c r="F1219" t="str">
        <f t="shared" ref="F1219:F1282" ca="1" si="59">IF(E1219="Rehabilitation",CHOOSE(RANDBETWEEN(1,4),"Positive Progress","No Progress","Condition Deteriorated","Cured"),"")</f>
        <v/>
      </c>
    </row>
    <row r="1220" spans="1:6" x14ac:dyDescent="0.25">
      <c r="A1220" t="str">
        <f ca="1">IF('Patient History &amp; Demographics'!X1220&gt;10,'Patient History &amp; Demographics'!A1220,"")</f>
        <v/>
      </c>
      <c r="B1220" t="str">
        <f ca="1">IF('Patient History &amp; Demographics'!X1220&gt;=20,"Acute",IF(AND('Patient History &amp; Demographics'!X1220&gt;=10,'Patient History &amp; Demographics'!X1220&lt;20),"High","Low"))</f>
        <v>Low</v>
      </c>
      <c r="C1220" t="s">
        <v>24156</v>
      </c>
      <c r="D1220" t="str">
        <f t="shared" ca="1" si="57"/>
        <v/>
      </c>
      <c r="E1220" t="str">
        <f t="shared" ca="1" si="58"/>
        <v/>
      </c>
      <c r="F1220" t="str">
        <f t="shared" ca="1" si="59"/>
        <v/>
      </c>
    </row>
    <row r="1221" spans="1:6" x14ac:dyDescent="0.25">
      <c r="A1221">
        <f ca="1">IF('Patient History &amp; Demographics'!X1221&gt;10,'Patient History &amp; Demographics'!A1221,"")</f>
        <v>148654</v>
      </c>
      <c r="B1221" t="str">
        <f ca="1">IF('Patient History &amp; Demographics'!X1221&gt;=20,"Acute",IF(AND('Patient History &amp; Demographics'!X1221&gt;=10,'Patient History &amp; Demographics'!X1221&lt;20),"High","Low"))</f>
        <v>High</v>
      </c>
      <c r="C1221" t="s">
        <v>24156</v>
      </c>
      <c r="D1221" t="str">
        <f t="shared" ca="1" si="57"/>
        <v/>
      </c>
      <c r="E1221" t="str">
        <f t="shared" ca="1" si="58"/>
        <v/>
      </c>
      <c r="F1221" t="str">
        <f t="shared" ca="1" si="59"/>
        <v/>
      </c>
    </row>
    <row r="1222" spans="1:6" x14ac:dyDescent="0.25">
      <c r="A1222">
        <f ca="1">IF('Patient History &amp; Demographics'!X1222&gt;10,'Patient History &amp; Demographics'!A1222,"")</f>
        <v>148672</v>
      </c>
      <c r="B1222" t="str">
        <f ca="1">IF('Patient History &amp; Demographics'!X1222&gt;=20,"Acute",IF(AND('Patient History &amp; Demographics'!X1222&gt;=10,'Patient History &amp; Demographics'!X1222&lt;20),"High","Low"))</f>
        <v>High</v>
      </c>
      <c r="C1222" t="s">
        <v>24156</v>
      </c>
      <c r="D1222" t="str">
        <f t="shared" ca="1" si="57"/>
        <v/>
      </c>
      <c r="E1222" t="str">
        <f t="shared" ca="1" si="58"/>
        <v/>
      </c>
      <c r="F1222" t="str">
        <f t="shared" ca="1" si="59"/>
        <v/>
      </c>
    </row>
    <row r="1223" spans="1:6" x14ac:dyDescent="0.25">
      <c r="A1223">
        <f ca="1">IF('Patient History &amp; Demographics'!X1223&gt;10,'Patient History &amp; Demographics'!A1223,"")</f>
        <v>148724</v>
      </c>
      <c r="B1223" t="str">
        <f ca="1">IF('Patient History &amp; Demographics'!X1223&gt;=20,"Acute",IF(AND('Patient History &amp; Demographics'!X1223&gt;=10,'Patient History &amp; Demographics'!X1223&lt;20),"High","Low"))</f>
        <v>High</v>
      </c>
      <c r="C1223" t="s">
        <v>24155</v>
      </c>
      <c r="D1223">
        <f t="shared" ca="1" si="57"/>
        <v>1012</v>
      </c>
      <c r="E1223" t="str">
        <f t="shared" ca="1" si="58"/>
        <v>Rehabilitation</v>
      </c>
      <c r="F1223" t="str">
        <f t="shared" ca="1" si="59"/>
        <v>No Progress</v>
      </c>
    </row>
    <row r="1224" spans="1:6" x14ac:dyDescent="0.25">
      <c r="A1224" t="str">
        <f ca="1">IF('Patient History &amp; Demographics'!X1224&gt;10,'Patient History &amp; Demographics'!A1224,"")</f>
        <v/>
      </c>
      <c r="B1224" t="str">
        <f ca="1">IF('Patient History &amp; Demographics'!X1224&gt;=20,"Acute",IF(AND('Patient History &amp; Demographics'!X1224&gt;=10,'Patient History &amp; Demographics'!X1224&lt;20),"High","Low"))</f>
        <v>High</v>
      </c>
      <c r="C1224" t="s">
        <v>24156</v>
      </c>
      <c r="D1224" t="str">
        <f t="shared" ca="1" si="57"/>
        <v/>
      </c>
      <c r="E1224" t="str">
        <f t="shared" ca="1" si="58"/>
        <v/>
      </c>
      <c r="F1224" t="str">
        <f t="shared" ca="1" si="59"/>
        <v/>
      </c>
    </row>
    <row r="1225" spans="1:6" x14ac:dyDescent="0.25">
      <c r="A1225" t="str">
        <f ca="1">IF('Patient History &amp; Demographics'!X1225&gt;10,'Patient History &amp; Demographics'!A1225,"")</f>
        <v/>
      </c>
      <c r="B1225" t="str">
        <f ca="1">IF('Patient History &amp; Demographics'!X1225&gt;=20,"Acute",IF(AND('Patient History &amp; Demographics'!X1225&gt;=10,'Patient History &amp; Demographics'!X1225&lt;20),"High","Low"))</f>
        <v>Low</v>
      </c>
      <c r="C1225" t="s">
        <v>24155</v>
      </c>
      <c r="D1225">
        <f t="shared" ca="1" si="57"/>
        <v>1021</v>
      </c>
      <c r="E1225" t="str">
        <f t="shared" ca="1" si="58"/>
        <v>Rehabilitation</v>
      </c>
      <c r="F1225" t="str">
        <f t="shared" ca="1" si="59"/>
        <v>No Progress</v>
      </c>
    </row>
    <row r="1226" spans="1:6" x14ac:dyDescent="0.25">
      <c r="A1226">
        <f ca="1">IF('Patient History &amp; Demographics'!X1226&gt;10,'Patient History &amp; Demographics'!A1226,"")</f>
        <v>148876</v>
      </c>
      <c r="B1226" t="str">
        <f ca="1">IF('Patient History &amp; Demographics'!X1226&gt;=20,"Acute",IF(AND('Patient History &amp; Demographics'!X1226&gt;=10,'Patient History &amp; Demographics'!X1226&lt;20),"High","Low"))</f>
        <v>High</v>
      </c>
      <c r="C1226" t="s">
        <v>24156</v>
      </c>
      <c r="D1226" t="str">
        <f t="shared" ca="1" si="57"/>
        <v/>
      </c>
      <c r="E1226" t="str">
        <f t="shared" ca="1" si="58"/>
        <v/>
      </c>
      <c r="F1226" t="str">
        <f t="shared" ca="1" si="59"/>
        <v/>
      </c>
    </row>
    <row r="1227" spans="1:6" x14ac:dyDescent="0.25">
      <c r="A1227">
        <f ca="1">IF('Patient History &amp; Demographics'!X1227&gt;10,'Patient History &amp; Demographics'!A1227,"")</f>
        <v>148885</v>
      </c>
      <c r="B1227" t="str">
        <f ca="1">IF('Patient History &amp; Demographics'!X1227&gt;=20,"Acute",IF(AND('Patient History &amp; Demographics'!X1227&gt;=10,'Patient History &amp; Demographics'!X1227&lt;20),"High","Low"))</f>
        <v>High</v>
      </c>
      <c r="C1227" t="s">
        <v>24156</v>
      </c>
      <c r="D1227" t="str">
        <f t="shared" ca="1" si="57"/>
        <v/>
      </c>
      <c r="E1227" t="str">
        <f t="shared" ca="1" si="58"/>
        <v/>
      </c>
      <c r="F1227" t="str">
        <f t="shared" ca="1" si="59"/>
        <v/>
      </c>
    </row>
    <row r="1228" spans="1:6" x14ac:dyDescent="0.25">
      <c r="A1228" t="str">
        <f ca="1">IF('Patient History &amp; Demographics'!X1228&gt;10,'Patient History &amp; Demographics'!A1228,"")</f>
        <v/>
      </c>
      <c r="B1228" t="str">
        <f ca="1">IF('Patient History &amp; Demographics'!X1228&gt;=20,"Acute",IF(AND('Patient History &amp; Demographics'!X1228&gt;=10,'Patient History &amp; Demographics'!X1228&lt;20),"High","Low"))</f>
        <v>Low</v>
      </c>
      <c r="C1228" t="s">
        <v>24155</v>
      </c>
      <c r="D1228">
        <f t="shared" ca="1" si="57"/>
        <v>1006</v>
      </c>
      <c r="E1228" t="str">
        <f t="shared" ca="1" si="58"/>
        <v>Screening</v>
      </c>
      <c r="F1228" t="str">
        <f t="shared" ca="1" si="59"/>
        <v/>
      </c>
    </row>
    <row r="1229" spans="1:6" x14ac:dyDescent="0.25">
      <c r="A1229">
        <f ca="1">IF('Patient History &amp; Demographics'!X1229&gt;10,'Patient History &amp; Demographics'!A1229,"")</f>
        <v>148955</v>
      </c>
      <c r="B1229" t="str">
        <f ca="1">IF('Patient History &amp; Demographics'!X1229&gt;=20,"Acute",IF(AND('Patient History &amp; Demographics'!X1229&gt;=10,'Patient History &amp; Demographics'!X1229&lt;20),"High","Low"))</f>
        <v>High</v>
      </c>
      <c r="C1229" t="s">
        <v>24155</v>
      </c>
      <c r="D1229">
        <f t="shared" ca="1" si="57"/>
        <v>1026</v>
      </c>
      <c r="E1229" t="str">
        <f t="shared" ca="1" si="58"/>
        <v>Rehabilitation</v>
      </c>
      <c r="F1229" t="str">
        <f t="shared" ca="1" si="59"/>
        <v>Positive Progress</v>
      </c>
    </row>
    <row r="1230" spans="1:6" x14ac:dyDescent="0.25">
      <c r="A1230">
        <f ca="1">IF('Patient History &amp; Demographics'!X1230&gt;10,'Patient History &amp; Demographics'!A1230,"")</f>
        <v>148982</v>
      </c>
      <c r="B1230" t="str">
        <f ca="1">IF('Patient History &amp; Demographics'!X1230&gt;=20,"Acute",IF(AND('Patient History &amp; Demographics'!X1230&gt;=10,'Patient History &amp; Demographics'!X1230&lt;20),"High","Low"))</f>
        <v>Acute</v>
      </c>
      <c r="C1230" t="s">
        <v>24156</v>
      </c>
      <c r="D1230" t="str">
        <f t="shared" ca="1" si="57"/>
        <v/>
      </c>
      <c r="E1230" t="str">
        <f t="shared" ca="1" si="58"/>
        <v/>
      </c>
      <c r="F1230" t="str">
        <f t="shared" ca="1" si="59"/>
        <v/>
      </c>
    </row>
    <row r="1231" spans="1:6" x14ac:dyDescent="0.25">
      <c r="A1231">
        <f ca="1">IF('Patient History &amp; Demographics'!X1231&gt;10,'Patient History &amp; Demographics'!A1231,"")</f>
        <v>148991</v>
      </c>
      <c r="B1231" t="str">
        <f ca="1">IF('Patient History &amp; Demographics'!X1231&gt;=20,"Acute",IF(AND('Patient History &amp; Demographics'!X1231&gt;=10,'Patient History &amp; Demographics'!X1231&lt;20),"High","Low"))</f>
        <v>High</v>
      </c>
      <c r="C1231" t="s">
        <v>24155</v>
      </c>
      <c r="D1231">
        <f t="shared" ca="1" si="57"/>
        <v>1009</v>
      </c>
      <c r="E1231" t="str">
        <f t="shared" ca="1" si="58"/>
        <v>Rehabilitation</v>
      </c>
      <c r="F1231" t="str">
        <f t="shared" ca="1" si="59"/>
        <v>Cured</v>
      </c>
    </row>
    <row r="1232" spans="1:6" x14ac:dyDescent="0.25">
      <c r="A1232">
        <f ca="1">IF('Patient History &amp; Demographics'!X1232&gt;10,'Patient History &amp; Demographics'!A1232,"")</f>
        <v>149028</v>
      </c>
      <c r="B1232" t="str">
        <f ca="1">IF('Patient History &amp; Demographics'!X1232&gt;=20,"Acute",IF(AND('Patient History &amp; Demographics'!X1232&gt;=10,'Patient History &amp; Demographics'!X1232&lt;20),"High","Low"))</f>
        <v>High</v>
      </c>
      <c r="C1232" t="s">
        <v>24156</v>
      </c>
      <c r="D1232" t="str">
        <f t="shared" ca="1" si="57"/>
        <v/>
      </c>
      <c r="E1232" t="str">
        <f t="shared" ca="1" si="58"/>
        <v/>
      </c>
      <c r="F1232" t="str">
        <f t="shared" ca="1" si="59"/>
        <v/>
      </c>
    </row>
    <row r="1233" spans="1:6" x14ac:dyDescent="0.25">
      <c r="A1233">
        <f ca="1">IF('Patient History &amp; Demographics'!X1233&gt;10,'Patient History &amp; Demographics'!A1233,"")</f>
        <v>149204</v>
      </c>
      <c r="B1233" t="str">
        <f ca="1">IF('Patient History &amp; Demographics'!X1233&gt;=20,"Acute",IF(AND('Patient History &amp; Demographics'!X1233&gt;=10,'Patient History &amp; Demographics'!X1233&lt;20),"High","Low"))</f>
        <v>High</v>
      </c>
      <c r="C1233" t="s">
        <v>24156</v>
      </c>
      <c r="D1233" t="str">
        <f t="shared" ca="1" si="57"/>
        <v/>
      </c>
      <c r="E1233" t="str">
        <f t="shared" ca="1" si="58"/>
        <v/>
      </c>
      <c r="F1233" t="str">
        <f t="shared" ca="1" si="59"/>
        <v/>
      </c>
    </row>
    <row r="1234" spans="1:6" x14ac:dyDescent="0.25">
      <c r="A1234">
        <f ca="1">IF('Patient History &amp; Demographics'!X1234&gt;10,'Patient History &amp; Demographics'!A1234,"")</f>
        <v>149222</v>
      </c>
      <c r="B1234" t="str">
        <f ca="1">IF('Patient History &amp; Demographics'!X1234&gt;=20,"Acute",IF(AND('Patient History &amp; Demographics'!X1234&gt;=10,'Patient History &amp; Demographics'!X1234&lt;20),"High","Low"))</f>
        <v>High</v>
      </c>
      <c r="C1234" t="s">
        <v>24155</v>
      </c>
      <c r="D1234">
        <f t="shared" ca="1" si="57"/>
        <v>1022</v>
      </c>
      <c r="E1234" t="str">
        <f t="shared" ca="1" si="58"/>
        <v>Rehabilitation</v>
      </c>
      <c r="F1234" t="str">
        <f t="shared" ca="1" si="59"/>
        <v>Cured</v>
      </c>
    </row>
    <row r="1235" spans="1:6" x14ac:dyDescent="0.25">
      <c r="A1235">
        <f ca="1">IF('Patient History &amp; Demographics'!X1235&gt;10,'Patient History &amp; Demographics'!A1235,"")</f>
        <v>149231</v>
      </c>
      <c r="B1235" t="str">
        <f ca="1">IF('Patient History &amp; Demographics'!X1235&gt;=20,"Acute",IF(AND('Patient History &amp; Demographics'!X1235&gt;=10,'Patient History &amp; Demographics'!X1235&lt;20),"High","Low"))</f>
        <v>Acute</v>
      </c>
      <c r="C1235" t="s">
        <v>24156</v>
      </c>
      <c r="D1235" t="str">
        <f t="shared" ca="1" si="57"/>
        <v/>
      </c>
      <c r="E1235" t="str">
        <f t="shared" ca="1" si="58"/>
        <v/>
      </c>
      <c r="F1235" t="str">
        <f t="shared" ca="1" si="59"/>
        <v/>
      </c>
    </row>
    <row r="1236" spans="1:6" x14ac:dyDescent="0.25">
      <c r="A1236" t="str">
        <f ca="1">IF('Patient History &amp; Demographics'!X1236&gt;10,'Patient History &amp; Demographics'!A1236,"")</f>
        <v/>
      </c>
      <c r="B1236" t="str">
        <f ca="1">IF('Patient History &amp; Demographics'!X1236&gt;=20,"Acute",IF(AND('Patient History &amp; Demographics'!X1236&gt;=10,'Patient History &amp; Demographics'!X1236&lt;20),"High","Low"))</f>
        <v>High</v>
      </c>
      <c r="C1236" t="s">
        <v>24156</v>
      </c>
      <c r="D1236" t="str">
        <f t="shared" ca="1" si="57"/>
        <v/>
      </c>
      <c r="E1236" t="str">
        <f t="shared" ca="1" si="58"/>
        <v/>
      </c>
      <c r="F1236" t="str">
        <f t="shared" ca="1" si="59"/>
        <v/>
      </c>
    </row>
    <row r="1237" spans="1:6" x14ac:dyDescent="0.25">
      <c r="A1237">
        <f ca="1">IF('Patient History &amp; Demographics'!X1237&gt;10,'Patient History &amp; Demographics'!A1237,"")</f>
        <v>149310</v>
      </c>
      <c r="B1237" t="str">
        <f ca="1">IF('Patient History &amp; Demographics'!X1237&gt;=20,"Acute",IF(AND('Patient History &amp; Demographics'!X1237&gt;=10,'Patient History &amp; Demographics'!X1237&lt;20),"High","Low"))</f>
        <v>High</v>
      </c>
      <c r="C1237" t="s">
        <v>24155</v>
      </c>
      <c r="D1237">
        <f t="shared" ca="1" si="57"/>
        <v>1010</v>
      </c>
      <c r="E1237" t="str">
        <f t="shared" ca="1" si="58"/>
        <v>Screening</v>
      </c>
      <c r="F1237" t="str">
        <f t="shared" ca="1" si="59"/>
        <v/>
      </c>
    </row>
    <row r="1238" spans="1:6" x14ac:dyDescent="0.25">
      <c r="A1238">
        <f ca="1">IF('Patient History &amp; Demographics'!X1238&gt;10,'Patient History &amp; Demographics'!A1238,"")</f>
        <v>149329</v>
      </c>
      <c r="B1238" t="str">
        <f ca="1">IF('Patient History &amp; Demographics'!X1238&gt;=20,"Acute",IF(AND('Patient History &amp; Demographics'!X1238&gt;=10,'Patient History &amp; Demographics'!X1238&lt;20),"High","Low"))</f>
        <v>High</v>
      </c>
      <c r="C1238" t="s">
        <v>24155</v>
      </c>
      <c r="D1238">
        <f t="shared" ca="1" si="57"/>
        <v>1022</v>
      </c>
      <c r="E1238" t="str">
        <f t="shared" ca="1" si="58"/>
        <v>Rehabilitation</v>
      </c>
      <c r="F1238" t="str">
        <f t="shared" ca="1" si="59"/>
        <v>Condition Deteriorated</v>
      </c>
    </row>
    <row r="1239" spans="1:6" x14ac:dyDescent="0.25">
      <c r="A1239">
        <f ca="1">IF('Patient History &amp; Demographics'!X1239&gt;10,'Patient History &amp; Demographics'!A1239,"")</f>
        <v>149365</v>
      </c>
      <c r="B1239" t="str">
        <f ca="1">IF('Patient History &amp; Demographics'!X1239&gt;=20,"Acute",IF(AND('Patient History &amp; Demographics'!X1239&gt;=10,'Patient History &amp; Demographics'!X1239&lt;20),"High","Low"))</f>
        <v>Acute</v>
      </c>
      <c r="C1239" t="s">
        <v>24155</v>
      </c>
      <c r="D1239">
        <f t="shared" ca="1" si="57"/>
        <v>1006</v>
      </c>
      <c r="E1239" t="str">
        <f t="shared" ca="1" si="58"/>
        <v>Rehabilitation</v>
      </c>
      <c r="F1239" t="str">
        <f t="shared" ca="1" si="59"/>
        <v>No Progress</v>
      </c>
    </row>
    <row r="1240" spans="1:6" x14ac:dyDescent="0.25">
      <c r="A1240">
        <f ca="1">IF('Patient History &amp; Demographics'!X1240&gt;10,'Patient History &amp; Demographics'!A1240,"")</f>
        <v>149499</v>
      </c>
      <c r="B1240" t="str">
        <f ca="1">IF('Patient History &amp; Demographics'!X1240&gt;=20,"Acute",IF(AND('Patient History &amp; Demographics'!X1240&gt;=10,'Patient History &amp; Demographics'!X1240&lt;20),"High","Low"))</f>
        <v>High</v>
      </c>
      <c r="C1240" t="s">
        <v>24155</v>
      </c>
      <c r="D1240">
        <f t="shared" ca="1" si="57"/>
        <v>1017</v>
      </c>
      <c r="E1240" t="str">
        <f t="shared" ca="1" si="58"/>
        <v>Rehabilitation</v>
      </c>
      <c r="F1240" t="str">
        <f t="shared" ca="1" si="59"/>
        <v>Cured</v>
      </c>
    </row>
    <row r="1241" spans="1:6" x14ac:dyDescent="0.25">
      <c r="A1241">
        <f ca="1">IF('Patient History &amp; Demographics'!X1241&gt;10,'Patient History &amp; Demographics'!A1241,"")</f>
        <v>149505</v>
      </c>
      <c r="B1241" t="str">
        <f ca="1">IF('Patient History &amp; Demographics'!X1241&gt;=20,"Acute",IF(AND('Patient History &amp; Demographics'!X1241&gt;=10,'Patient History &amp; Demographics'!X1241&lt;20),"High","Low"))</f>
        <v>High</v>
      </c>
      <c r="C1241" t="s">
        <v>24156</v>
      </c>
      <c r="D1241" t="str">
        <f t="shared" ca="1" si="57"/>
        <v/>
      </c>
      <c r="E1241" t="str">
        <f t="shared" ca="1" si="58"/>
        <v/>
      </c>
      <c r="F1241" t="str">
        <f t="shared" ca="1" si="59"/>
        <v/>
      </c>
    </row>
    <row r="1242" spans="1:6" x14ac:dyDescent="0.25">
      <c r="A1242">
        <f ca="1">IF('Patient History &amp; Demographics'!X1242&gt;10,'Patient History &amp; Demographics'!A1242,"")</f>
        <v>149514</v>
      </c>
      <c r="B1242" t="str">
        <f ca="1">IF('Patient History &amp; Demographics'!X1242&gt;=20,"Acute",IF(AND('Patient History &amp; Demographics'!X1242&gt;=10,'Patient History &amp; Demographics'!X1242&lt;20),"High","Low"))</f>
        <v>High</v>
      </c>
      <c r="C1242" t="s">
        <v>24155</v>
      </c>
      <c r="D1242">
        <f t="shared" ca="1" si="57"/>
        <v>1025</v>
      </c>
      <c r="E1242" t="str">
        <f t="shared" ca="1" si="58"/>
        <v>Rehabilitation</v>
      </c>
      <c r="F1242" t="str">
        <f t="shared" ca="1" si="59"/>
        <v>No Progress</v>
      </c>
    </row>
    <row r="1243" spans="1:6" x14ac:dyDescent="0.25">
      <c r="A1243">
        <f ca="1">IF('Patient History &amp; Demographics'!X1243&gt;10,'Patient History &amp; Demographics'!A1243,"")</f>
        <v>149532</v>
      </c>
      <c r="B1243" t="str">
        <f ca="1">IF('Patient History &amp; Demographics'!X1243&gt;=20,"Acute",IF(AND('Patient History &amp; Demographics'!X1243&gt;=10,'Patient History &amp; Demographics'!X1243&lt;20),"High","Low"))</f>
        <v>High</v>
      </c>
      <c r="C1243" t="s">
        <v>24156</v>
      </c>
      <c r="D1243" t="str">
        <f t="shared" ca="1" si="57"/>
        <v/>
      </c>
      <c r="E1243" t="str">
        <f t="shared" ca="1" si="58"/>
        <v/>
      </c>
      <c r="F1243" t="str">
        <f t="shared" ca="1" si="59"/>
        <v/>
      </c>
    </row>
    <row r="1244" spans="1:6" x14ac:dyDescent="0.25">
      <c r="A1244" t="str">
        <f ca="1">IF('Patient History &amp; Demographics'!X1244&gt;10,'Patient History &amp; Demographics'!A1244,"")</f>
        <v/>
      </c>
      <c r="B1244" t="str">
        <f ca="1">IF('Patient History &amp; Demographics'!X1244&gt;=20,"Acute",IF(AND('Patient History &amp; Demographics'!X1244&gt;=10,'Patient History &amp; Demographics'!X1244&lt;20),"High","Low"))</f>
        <v>Low</v>
      </c>
      <c r="C1244" t="s">
        <v>24155</v>
      </c>
      <c r="D1244">
        <f t="shared" ca="1" si="57"/>
        <v>1011</v>
      </c>
      <c r="E1244" t="str">
        <f t="shared" ca="1" si="58"/>
        <v>Screening</v>
      </c>
      <c r="F1244" t="str">
        <f t="shared" ca="1" si="59"/>
        <v/>
      </c>
    </row>
    <row r="1245" spans="1:6" x14ac:dyDescent="0.25">
      <c r="A1245" t="str">
        <f ca="1">IF('Patient History &amp; Demographics'!X1245&gt;10,'Patient History &amp; Demographics'!A1245,"")</f>
        <v/>
      </c>
      <c r="B1245" t="str">
        <f ca="1">IF('Patient History &amp; Demographics'!X1245&gt;=20,"Acute",IF(AND('Patient History &amp; Demographics'!X1245&gt;=10,'Patient History &amp; Demographics'!X1245&lt;20),"High","Low"))</f>
        <v>Low</v>
      </c>
      <c r="C1245" t="s">
        <v>24155</v>
      </c>
      <c r="D1245">
        <f t="shared" ca="1" si="57"/>
        <v>1017</v>
      </c>
      <c r="E1245" t="str">
        <f t="shared" ca="1" si="58"/>
        <v>Rehabilitation</v>
      </c>
      <c r="F1245" t="str">
        <f t="shared" ca="1" si="59"/>
        <v>Cured</v>
      </c>
    </row>
    <row r="1246" spans="1:6" x14ac:dyDescent="0.25">
      <c r="A1246" t="str">
        <f ca="1">IF('Patient History &amp; Demographics'!X1246&gt;10,'Patient History &amp; Demographics'!A1246,"")</f>
        <v/>
      </c>
      <c r="B1246" t="str">
        <f ca="1">IF('Patient History &amp; Demographics'!X1246&gt;=20,"Acute",IF(AND('Patient History &amp; Demographics'!X1246&gt;=10,'Patient History &amp; Demographics'!X1246&lt;20),"High","Low"))</f>
        <v>Low</v>
      </c>
      <c r="C1246" t="s">
        <v>24155</v>
      </c>
      <c r="D1246">
        <f t="shared" ca="1" si="57"/>
        <v>1009</v>
      </c>
      <c r="E1246" t="str">
        <f t="shared" ca="1" si="58"/>
        <v>Screening</v>
      </c>
      <c r="F1246" t="str">
        <f t="shared" ca="1" si="59"/>
        <v/>
      </c>
    </row>
    <row r="1247" spans="1:6" x14ac:dyDescent="0.25">
      <c r="A1247" t="str">
        <f ca="1">IF('Patient History &amp; Demographics'!X1247&gt;10,'Patient History &amp; Demographics'!A1247,"")</f>
        <v/>
      </c>
      <c r="B1247" t="str">
        <f ca="1">IF('Patient History &amp; Demographics'!X1247&gt;=20,"Acute",IF(AND('Patient History &amp; Demographics'!X1247&gt;=10,'Patient History &amp; Demographics'!X1247&lt;20),"High","Low"))</f>
        <v>Low</v>
      </c>
      <c r="C1247" t="s">
        <v>24156</v>
      </c>
      <c r="D1247" t="str">
        <f t="shared" ca="1" si="57"/>
        <v/>
      </c>
      <c r="E1247" t="str">
        <f t="shared" ca="1" si="58"/>
        <v/>
      </c>
      <c r="F1247" t="str">
        <f t="shared" ca="1" si="59"/>
        <v/>
      </c>
    </row>
    <row r="1248" spans="1:6" x14ac:dyDescent="0.25">
      <c r="A1248">
        <f ca="1">IF('Patient History &amp; Demographics'!X1248&gt;10,'Patient History &amp; Demographics'!A1248,"")</f>
        <v>149763</v>
      </c>
      <c r="B1248" t="str">
        <f ca="1">IF('Patient History &amp; Demographics'!X1248&gt;=20,"Acute",IF(AND('Patient History &amp; Demographics'!X1248&gt;=10,'Patient History &amp; Demographics'!X1248&lt;20),"High","Low"))</f>
        <v>High</v>
      </c>
      <c r="C1248" t="s">
        <v>24156</v>
      </c>
      <c r="D1248" t="str">
        <f t="shared" ca="1" si="57"/>
        <v/>
      </c>
      <c r="E1248" t="str">
        <f t="shared" ca="1" si="58"/>
        <v/>
      </c>
      <c r="F1248" t="str">
        <f t="shared" ca="1" si="59"/>
        <v/>
      </c>
    </row>
    <row r="1249" spans="1:6" x14ac:dyDescent="0.25">
      <c r="A1249">
        <f ca="1">IF('Patient History &amp; Demographics'!X1249&gt;10,'Patient History &amp; Demographics'!A1249,"")</f>
        <v>149772</v>
      </c>
      <c r="B1249" t="str">
        <f ca="1">IF('Patient History &amp; Demographics'!X1249&gt;=20,"Acute",IF(AND('Patient History &amp; Demographics'!X1249&gt;=10,'Patient History &amp; Demographics'!X1249&lt;20),"High","Low"))</f>
        <v>High</v>
      </c>
      <c r="C1249" t="s">
        <v>24156</v>
      </c>
      <c r="D1249" t="str">
        <f t="shared" ca="1" si="57"/>
        <v/>
      </c>
      <c r="E1249" t="str">
        <f t="shared" ca="1" si="58"/>
        <v/>
      </c>
      <c r="F1249" t="str">
        <f t="shared" ca="1" si="59"/>
        <v/>
      </c>
    </row>
    <row r="1250" spans="1:6" x14ac:dyDescent="0.25">
      <c r="A1250">
        <f ca="1">IF('Patient History &amp; Demographics'!X1250&gt;10,'Patient History &amp; Demographics'!A1250,"")</f>
        <v>149781</v>
      </c>
      <c r="B1250" t="str">
        <f ca="1">IF('Patient History &amp; Demographics'!X1250&gt;=20,"Acute",IF(AND('Patient History &amp; Demographics'!X1250&gt;=10,'Patient History &amp; Demographics'!X1250&lt;20),"High","Low"))</f>
        <v>High</v>
      </c>
      <c r="C1250" t="s">
        <v>24155</v>
      </c>
      <c r="D1250">
        <f t="shared" ca="1" si="57"/>
        <v>1021</v>
      </c>
      <c r="E1250" t="str">
        <f t="shared" ca="1" si="58"/>
        <v>Rehabilitation</v>
      </c>
      <c r="F1250" t="str">
        <f t="shared" ca="1" si="59"/>
        <v>No Progress</v>
      </c>
    </row>
    <row r="1251" spans="1:6" x14ac:dyDescent="0.25">
      <c r="A1251">
        <f ca="1">IF('Patient History &amp; Demographics'!X1251&gt;10,'Patient History &amp; Demographics'!A1251,"")</f>
        <v>149842</v>
      </c>
      <c r="B1251" t="str">
        <f ca="1">IF('Patient History &amp; Demographics'!X1251&gt;=20,"Acute",IF(AND('Patient History &amp; Demographics'!X1251&gt;=10,'Patient History &amp; Demographics'!X1251&lt;20),"High","Low"))</f>
        <v>High</v>
      </c>
      <c r="C1251" t="s">
        <v>24156</v>
      </c>
      <c r="D1251" t="str">
        <f t="shared" ca="1" si="57"/>
        <v/>
      </c>
      <c r="E1251" t="str">
        <f t="shared" ca="1" si="58"/>
        <v/>
      </c>
      <c r="F1251" t="str">
        <f t="shared" ca="1" si="59"/>
        <v/>
      </c>
    </row>
    <row r="1252" spans="1:6" x14ac:dyDescent="0.25">
      <c r="A1252">
        <f ca="1">IF('Patient History &amp; Demographics'!X1252&gt;10,'Patient History &amp; Demographics'!A1252,"")</f>
        <v>150048</v>
      </c>
      <c r="B1252" t="str">
        <f ca="1">IF('Patient History &amp; Demographics'!X1252&gt;=20,"Acute",IF(AND('Patient History &amp; Demographics'!X1252&gt;=10,'Patient History &amp; Demographics'!X1252&lt;20),"High","Low"))</f>
        <v>High</v>
      </c>
      <c r="C1252" t="s">
        <v>24155</v>
      </c>
      <c r="D1252">
        <f t="shared" ca="1" si="57"/>
        <v>1016</v>
      </c>
      <c r="E1252" t="str">
        <f t="shared" ca="1" si="58"/>
        <v>Rehabilitation</v>
      </c>
      <c r="F1252" t="str">
        <f t="shared" ca="1" si="59"/>
        <v>Cured</v>
      </c>
    </row>
    <row r="1253" spans="1:6" x14ac:dyDescent="0.25">
      <c r="A1253">
        <f ca="1">IF('Patient History &amp; Demographics'!X1253&gt;10,'Patient History &amp; Demographics'!A1253,"")</f>
        <v>150066</v>
      </c>
      <c r="B1253" t="str">
        <f ca="1">IF('Patient History &amp; Demographics'!X1253&gt;=20,"Acute",IF(AND('Patient History &amp; Demographics'!X1253&gt;=10,'Patient History &amp; Demographics'!X1253&lt;20),"High","Low"))</f>
        <v>High</v>
      </c>
      <c r="C1253" t="s">
        <v>24156</v>
      </c>
      <c r="D1253" t="str">
        <f t="shared" ca="1" si="57"/>
        <v/>
      </c>
      <c r="E1253" t="str">
        <f t="shared" ca="1" si="58"/>
        <v/>
      </c>
      <c r="F1253" t="str">
        <f t="shared" ca="1" si="59"/>
        <v/>
      </c>
    </row>
    <row r="1254" spans="1:6" x14ac:dyDescent="0.25">
      <c r="A1254">
        <f ca="1">IF('Patient History &amp; Demographics'!X1254&gt;10,'Patient History &amp; Demographics'!A1254,"")</f>
        <v>150075</v>
      </c>
      <c r="B1254" t="str">
        <f ca="1">IF('Patient History &amp; Demographics'!X1254&gt;=20,"Acute",IF(AND('Patient History &amp; Demographics'!X1254&gt;=10,'Patient History &amp; Demographics'!X1254&lt;20),"High","Low"))</f>
        <v>High</v>
      </c>
      <c r="C1254" t="s">
        <v>24156</v>
      </c>
      <c r="D1254" t="str">
        <f t="shared" ca="1" si="57"/>
        <v/>
      </c>
      <c r="E1254" t="str">
        <f t="shared" ca="1" si="58"/>
        <v/>
      </c>
      <c r="F1254" t="str">
        <f t="shared" ca="1" si="59"/>
        <v/>
      </c>
    </row>
    <row r="1255" spans="1:6" x14ac:dyDescent="0.25">
      <c r="A1255" t="str">
        <f ca="1">IF('Patient History &amp; Demographics'!X1255&gt;10,'Patient History &amp; Demographics'!A1255,"")</f>
        <v/>
      </c>
      <c r="B1255" t="str">
        <f ca="1">IF('Patient History &amp; Demographics'!X1255&gt;=20,"Acute",IF(AND('Patient History &amp; Demographics'!X1255&gt;=10,'Patient History &amp; Demographics'!X1255&lt;20),"High","Low"))</f>
        <v>Low</v>
      </c>
      <c r="C1255" t="s">
        <v>24155</v>
      </c>
      <c r="D1255">
        <f t="shared" ca="1" si="57"/>
        <v>1013</v>
      </c>
      <c r="E1255" t="str">
        <f t="shared" ca="1" si="58"/>
        <v>Rehabilitation</v>
      </c>
      <c r="F1255" t="str">
        <f t="shared" ca="1" si="59"/>
        <v>Positive Progress</v>
      </c>
    </row>
    <row r="1256" spans="1:6" x14ac:dyDescent="0.25">
      <c r="A1256">
        <f ca="1">IF('Patient History &amp; Demographics'!X1256&gt;10,'Patient History &amp; Demographics'!A1256,"")</f>
        <v>150145</v>
      </c>
      <c r="B1256" t="str">
        <f ca="1">IF('Patient History &amp; Demographics'!X1256&gt;=20,"Acute",IF(AND('Patient History &amp; Demographics'!X1256&gt;=10,'Patient History &amp; Demographics'!X1256&lt;20),"High","Low"))</f>
        <v>High</v>
      </c>
      <c r="C1256" t="s">
        <v>24155</v>
      </c>
      <c r="D1256">
        <f t="shared" ca="1" si="57"/>
        <v>1023</v>
      </c>
      <c r="E1256" t="str">
        <f t="shared" ca="1" si="58"/>
        <v>Rehabilitation</v>
      </c>
      <c r="F1256" t="str">
        <f t="shared" ca="1" si="59"/>
        <v>No Progress</v>
      </c>
    </row>
    <row r="1257" spans="1:6" x14ac:dyDescent="0.25">
      <c r="A1257">
        <f ca="1">IF('Patient History &amp; Demographics'!X1257&gt;10,'Patient History &amp; Demographics'!A1257,"")</f>
        <v>150163</v>
      </c>
      <c r="B1257" t="str">
        <f ca="1">IF('Patient History &amp; Demographics'!X1257&gt;=20,"Acute",IF(AND('Patient History &amp; Demographics'!X1257&gt;=10,'Patient History &amp; Demographics'!X1257&lt;20),"High","Low"))</f>
        <v>High</v>
      </c>
      <c r="C1257" t="s">
        <v>24156</v>
      </c>
      <c r="D1257" t="str">
        <f t="shared" ca="1" si="57"/>
        <v/>
      </c>
      <c r="E1257" t="str">
        <f t="shared" ca="1" si="58"/>
        <v/>
      </c>
      <c r="F1257" t="str">
        <f t="shared" ca="1" si="59"/>
        <v/>
      </c>
    </row>
    <row r="1258" spans="1:6" x14ac:dyDescent="0.25">
      <c r="A1258">
        <f ca="1">IF('Patient History &amp; Demographics'!X1258&gt;10,'Patient History &amp; Demographics'!A1258,"")</f>
        <v>150172</v>
      </c>
      <c r="B1258" t="str">
        <f ca="1">IF('Patient History &amp; Demographics'!X1258&gt;=20,"Acute",IF(AND('Patient History &amp; Demographics'!X1258&gt;=10,'Patient History &amp; Demographics'!X1258&lt;20),"High","Low"))</f>
        <v>High</v>
      </c>
      <c r="C1258" t="s">
        <v>24156</v>
      </c>
      <c r="D1258" t="str">
        <f t="shared" ca="1" si="57"/>
        <v/>
      </c>
      <c r="E1258" t="str">
        <f t="shared" ca="1" si="58"/>
        <v/>
      </c>
      <c r="F1258" t="str">
        <f t="shared" ca="1" si="59"/>
        <v/>
      </c>
    </row>
    <row r="1259" spans="1:6" x14ac:dyDescent="0.25">
      <c r="A1259">
        <f ca="1">IF('Patient History &amp; Demographics'!X1259&gt;10,'Patient History &amp; Demographics'!A1259,"")</f>
        <v>150215</v>
      </c>
      <c r="B1259" t="str">
        <f ca="1">IF('Patient History &amp; Demographics'!X1259&gt;=20,"Acute",IF(AND('Patient History &amp; Demographics'!X1259&gt;=10,'Patient History &amp; Demographics'!X1259&lt;20),"High","Low"))</f>
        <v>High</v>
      </c>
      <c r="C1259" t="s">
        <v>24155</v>
      </c>
      <c r="D1259">
        <f t="shared" ca="1" si="57"/>
        <v>1009</v>
      </c>
      <c r="E1259" t="str">
        <f t="shared" ca="1" si="58"/>
        <v>Screening</v>
      </c>
      <c r="F1259" t="str">
        <f t="shared" ca="1" si="59"/>
        <v/>
      </c>
    </row>
    <row r="1260" spans="1:6" x14ac:dyDescent="0.25">
      <c r="A1260">
        <f ca="1">IF('Patient History &amp; Demographics'!X1260&gt;10,'Patient History &amp; Demographics'!A1260,"")</f>
        <v>150251</v>
      </c>
      <c r="B1260" t="str">
        <f ca="1">IF('Patient History &amp; Demographics'!X1260&gt;=20,"Acute",IF(AND('Patient History &amp; Demographics'!X1260&gt;=10,'Patient History &amp; Demographics'!X1260&lt;20),"High","Low"))</f>
        <v>High</v>
      </c>
      <c r="C1260" t="s">
        <v>24155</v>
      </c>
      <c r="D1260">
        <f t="shared" ca="1" si="57"/>
        <v>1017</v>
      </c>
      <c r="E1260" t="str">
        <f t="shared" ca="1" si="58"/>
        <v>Rehabilitation</v>
      </c>
      <c r="F1260" t="str">
        <f t="shared" ca="1" si="59"/>
        <v>No Progress</v>
      </c>
    </row>
    <row r="1261" spans="1:6" x14ac:dyDescent="0.25">
      <c r="A1261">
        <f ca="1">IF('Patient History &amp; Demographics'!X1261&gt;10,'Patient History &amp; Demographics'!A1261,"")</f>
        <v>150288</v>
      </c>
      <c r="B1261" t="str">
        <f ca="1">IF('Patient History &amp; Demographics'!X1261&gt;=20,"Acute",IF(AND('Patient History &amp; Demographics'!X1261&gt;=10,'Patient History &amp; Demographics'!X1261&lt;20),"High","Low"))</f>
        <v>High</v>
      </c>
      <c r="C1261" t="s">
        <v>24156</v>
      </c>
      <c r="D1261" t="str">
        <f t="shared" ca="1" si="57"/>
        <v/>
      </c>
      <c r="E1261" t="str">
        <f t="shared" ca="1" si="58"/>
        <v/>
      </c>
      <c r="F1261" t="str">
        <f t="shared" ca="1" si="59"/>
        <v/>
      </c>
    </row>
    <row r="1262" spans="1:6" x14ac:dyDescent="0.25">
      <c r="A1262">
        <f ca="1">IF('Patient History &amp; Demographics'!X1262&gt;10,'Patient History &amp; Demographics'!A1262,"")</f>
        <v>150303</v>
      </c>
      <c r="B1262" t="str">
        <f ca="1">IF('Patient History &amp; Demographics'!X1262&gt;=20,"Acute",IF(AND('Patient History &amp; Demographics'!X1262&gt;=10,'Patient History &amp; Demographics'!X1262&lt;20),"High","Low"))</f>
        <v>High</v>
      </c>
      <c r="C1262" t="s">
        <v>24155</v>
      </c>
      <c r="D1262">
        <f t="shared" ca="1" si="57"/>
        <v>1001</v>
      </c>
      <c r="E1262" t="str">
        <f t="shared" ca="1" si="58"/>
        <v>Screening</v>
      </c>
      <c r="F1262" t="str">
        <f t="shared" ca="1" si="59"/>
        <v/>
      </c>
    </row>
    <row r="1263" spans="1:6" x14ac:dyDescent="0.25">
      <c r="A1263">
        <f ca="1">IF('Patient History &amp; Demographics'!X1263&gt;10,'Patient History &amp; Demographics'!A1263,"")</f>
        <v>150400</v>
      </c>
      <c r="B1263" t="str">
        <f ca="1">IF('Patient History &amp; Demographics'!X1263&gt;=20,"Acute",IF(AND('Patient History &amp; Demographics'!X1263&gt;=10,'Patient History &amp; Demographics'!X1263&lt;20),"High","Low"))</f>
        <v>High</v>
      </c>
      <c r="C1263" t="s">
        <v>24155</v>
      </c>
      <c r="D1263">
        <f t="shared" ca="1" si="57"/>
        <v>1024</v>
      </c>
      <c r="E1263" t="str">
        <f t="shared" ca="1" si="58"/>
        <v>Screening</v>
      </c>
      <c r="F1263" t="str">
        <f t="shared" ca="1" si="59"/>
        <v/>
      </c>
    </row>
    <row r="1264" spans="1:6" x14ac:dyDescent="0.25">
      <c r="A1264">
        <f ca="1">IF('Patient History &amp; Demographics'!X1264&gt;10,'Patient History &amp; Demographics'!A1264,"")</f>
        <v>150428</v>
      </c>
      <c r="B1264" t="str">
        <f ca="1">IF('Patient History &amp; Demographics'!X1264&gt;=20,"Acute",IF(AND('Patient History &amp; Demographics'!X1264&gt;=10,'Patient History &amp; Demographics'!X1264&lt;20),"High","Low"))</f>
        <v>High</v>
      </c>
      <c r="C1264" t="s">
        <v>24155</v>
      </c>
      <c r="D1264">
        <f t="shared" ca="1" si="57"/>
        <v>1018</v>
      </c>
      <c r="E1264" t="str">
        <f t="shared" ca="1" si="58"/>
        <v>Rehabilitation</v>
      </c>
      <c r="F1264" t="str">
        <f t="shared" ca="1" si="59"/>
        <v>Condition Deteriorated</v>
      </c>
    </row>
    <row r="1265" spans="1:6" x14ac:dyDescent="0.25">
      <c r="A1265">
        <f ca="1">IF('Patient History &amp; Demographics'!X1265&gt;10,'Patient History &amp; Demographics'!A1265,"")</f>
        <v>150437</v>
      </c>
      <c r="B1265" t="str">
        <f ca="1">IF('Patient History &amp; Demographics'!X1265&gt;=20,"Acute",IF(AND('Patient History &amp; Demographics'!X1265&gt;=10,'Patient History &amp; Demographics'!X1265&lt;20),"High","Low"))</f>
        <v>Acute</v>
      </c>
      <c r="C1265" t="s">
        <v>24155</v>
      </c>
      <c r="D1265">
        <f t="shared" ca="1" si="57"/>
        <v>1024</v>
      </c>
      <c r="E1265" t="str">
        <f t="shared" ca="1" si="58"/>
        <v>Screening</v>
      </c>
      <c r="F1265" t="str">
        <f t="shared" ca="1" si="59"/>
        <v/>
      </c>
    </row>
    <row r="1266" spans="1:6" x14ac:dyDescent="0.25">
      <c r="A1266">
        <f ca="1">IF('Patient History &amp; Demographics'!X1266&gt;10,'Patient History &amp; Demographics'!A1266,"")</f>
        <v>150455</v>
      </c>
      <c r="B1266" t="str">
        <f ca="1">IF('Patient History &amp; Demographics'!X1266&gt;=20,"Acute",IF(AND('Patient History &amp; Demographics'!X1266&gt;=10,'Patient History &amp; Demographics'!X1266&lt;20),"High","Low"))</f>
        <v>High</v>
      </c>
      <c r="C1266" t="s">
        <v>24156</v>
      </c>
      <c r="D1266" t="str">
        <f t="shared" ca="1" si="57"/>
        <v/>
      </c>
      <c r="E1266" t="str">
        <f t="shared" ca="1" si="58"/>
        <v/>
      </c>
      <c r="F1266" t="str">
        <f t="shared" ca="1" si="59"/>
        <v/>
      </c>
    </row>
    <row r="1267" spans="1:6" x14ac:dyDescent="0.25">
      <c r="A1267" t="str">
        <f ca="1">IF('Patient History &amp; Demographics'!X1267&gt;10,'Patient History &amp; Demographics'!A1267,"")</f>
        <v/>
      </c>
      <c r="B1267" t="str">
        <f ca="1">IF('Patient History &amp; Demographics'!X1267&gt;=20,"Acute",IF(AND('Patient History &amp; Demographics'!X1267&gt;=10,'Patient History &amp; Demographics'!X1267&lt;20),"High","Low"))</f>
        <v>Low</v>
      </c>
      <c r="C1267" t="s">
        <v>24155</v>
      </c>
      <c r="D1267">
        <f t="shared" ca="1" si="57"/>
        <v>1005</v>
      </c>
      <c r="E1267" t="str">
        <f t="shared" ca="1" si="58"/>
        <v>Rehabilitation</v>
      </c>
      <c r="F1267" t="str">
        <f t="shared" ca="1" si="59"/>
        <v>Positive Progress</v>
      </c>
    </row>
    <row r="1268" spans="1:6" x14ac:dyDescent="0.25">
      <c r="A1268">
        <f ca="1">IF('Patient History &amp; Demographics'!X1268&gt;10,'Patient History &amp; Demographics'!A1268,"")</f>
        <v>150604</v>
      </c>
      <c r="B1268" t="str">
        <f ca="1">IF('Patient History &amp; Demographics'!X1268&gt;=20,"Acute",IF(AND('Patient History &amp; Demographics'!X1268&gt;=10,'Patient History &amp; Demographics'!X1268&lt;20),"High","Low"))</f>
        <v>High</v>
      </c>
      <c r="C1268" t="s">
        <v>24156</v>
      </c>
      <c r="D1268" t="str">
        <f t="shared" ca="1" si="57"/>
        <v/>
      </c>
      <c r="E1268" t="str">
        <f t="shared" ca="1" si="58"/>
        <v/>
      </c>
      <c r="F1268" t="str">
        <f t="shared" ca="1" si="59"/>
        <v/>
      </c>
    </row>
    <row r="1269" spans="1:6" x14ac:dyDescent="0.25">
      <c r="A1269" t="str">
        <f ca="1">IF('Patient History &amp; Demographics'!X1269&gt;10,'Patient History &amp; Demographics'!A1269,"")</f>
        <v/>
      </c>
      <c r="B1269" t="str">
        <f ca="1">IF('Patient History &amp; Demographics'!X1269&gt;=20,"Acute",IF(AND('Patient History &amp; Demographics'!X1269&gt;=10,'Patient History &amp; Demographics'!X1269&lt;20),"High","Low"))</f>
        <v>High</v>
      </c>
      <c r="C1269" t="s">
        <v>24155</v>
      </c>
      <c r="D1269">
        <f t="shared" ca="1" si="57"/>
        <v>1005</v>
      </c>
      <c r="E1269" t="str">
        <f t="shared" ca="1" si="58"/>
        <v>Screening</v>
      </c>
      <c r="F1269" t="str">
        <f t="shared" ca="1" si="59"/>
        <v/>
      </c>
    </row>
    <row r="1270" spans="1:6" x14ac:dyDescent="0.25">
      <c r="A1270">
        <f ca="1">IF('Patient History &amp; Demographics'!X1270&gt;10,'Patient History &amp; Demographics'!A1270,"")</f>
        <v>150668</v>
      </c>
      <c r="B1270" t="str">
        <f ca="1">IF('Patient History &amp; Demographics'!X1270&gt;=20,"Acute",IF(AND('Patient History &amp; Demographics'!X1270&gt;=10,'Patient History &amp; Demographics'!X1270&lt;20),"High","Low"))</f>
        <v>Acute</v>
      </c>
      <c r="C1270" t="s">
        <v>24156</v>
      </c>
      <c r="D1270" t="str">
        <f t="shared" ca="1" si="57"/>
        <v/>
      </c>
      <c r="E1270" t="str">
        <f t="shared" ca="1" si="58"/>
        <v/>
      </c>
      <c r="F1270" t="str">
        <f t="shared" ca="1" si="59"/>
        <v/>
      </c>
    </row>
    <row r="1271" spans="1:6" x14ac:dyDescent="0.25">
      <c r="A1271">
        <f ca="1">IF('Patient History &amp; Demographics'!X1271&gt;10,'Patient History &amp; Demographics'!A1271,"")</f>
        <v>150677</v>
      </c>
      <c r="B1271" t="str">
        <f ca="1">IF('Patient History &amp; Demographics'!X1271&gt;=20,"Acute",IF(AND('Patient History &amp; Demographics'!X1271&gt;=10,'Patient History &amp; Demographics'!X1271&lt;20),"High","Low"))</f>
        <v>High</v>
      </c>
      <c r="C1271" t="s">
        <v>24156</v>
      </c>
      <c r="D1271" t="str">
        <f t="shared" ca="1" si="57"/>
        <v/>
      </c>
      <c r="E1271" t="str">
        <f t="shared" ca="1" si="58"/>
        <v/>
      </c>
      <c r="F1271" t="str">
        <f t="shared" ca="1" si="59"/>
        <v/>
      </c>
    </row>
    <row r="1272" spans="1:6" x14ac:dyDescent="0.25">
      <c r="A1272">
        <f ca="1">IF('Patient History &amp; Demographics'!X1272&gt;10,'Patient History &amp; Demographics'!A1272,"")</f>
        <v>150695</v>
      </c>
      <c r="B1272" t="str">
        <f ca="1">IF('Patient History &amp; Demographics'!X1272&gt;=20,"Acute",IF(AND('Patient History &amp; Demographics'!X1272&gt;=10,'Patient History &amp; Demographics'!X1272&lt;20),"High","Low"))</f>
        <v>High</v>
      </c>
      <c r="C1272" t="s">
        <v>24155</v>
      </c>
      <c r="D1272">
        <f t="shared" ca="1" si="57"/>
        <v>1027</v>
      </c>
      <c r="E1272" t="str">
        <f t="shared" ca="1" si="58"/>
        <v>Screening</v>
      </c>
      <c r="F1272" t="str">
        <f t="shared" ca="1" si="59"/>
        <v/>
      </c>
    </row>
    <row r="1273" spans="1:6" x14ac:dyDescent="0.25">
      <c r="A1273">
        <f ca="1">IF('Patient History &amp; Demographics'!X1273&gt;10,'Patient History &amp; Demographics'!A1273,"")</f>
        <v>150710</v>
      </c>
      <c r="B1273" t="str">
        <f ca="1">IF('Patient History &amp; Demographics'!X1273&gt;=20,"Acute",IF(AND('Patient History &amp; Demographics'!X1273&gt;=10,'Patient History &amp; Demographics'!X1273&lt;20),"High","Low"))</f>
        <v>High</v>
      </c>
      <c r="C1273" t="s">
        <v>24155</v>
      </c>
      <c r="D1273">
        <f t="shared" ca="1" si="57"/>
        <v>1009</v>
      </c>
      <c r="E1273" t="str">
        <f t="shared" ca="1" si="58"/>
        <v>Screening</v>
      </c>
      <c r="F1273" t="str">
        <f t="shared" ca="1" si="59"/>
        <v/>
      </c>
    </row>
    <row r="1274" spans="1:6" x14ac:dyDescent="0.25">
      <c r="A1274" t="str">
        <f ca="1">IF('Patient History &amp; Demographics'!X1274&gt;10,'Patient History &amp; Demographics'!A1274,"")</f>
        <v/>
      </c>
      <c r="B1274" t="str">
        <f ca="1">IF('Patient History &amp; Demographics'!X1274&gt;=20,"Acute",IF(AND('Patient History &amp; Demographics'!X1274&gt;=10,'Patient History &amp; Demographics'!X1274&lt;20),"High","Low"))</f>
        <v>Low</v>
      </c>
      <c r="C1274" t="s">
        <v>24156</v>
      </c>
      <c r="D1274" t="str">
        <f t="shared" ca="1" si="57"/>
        <v/>
      </c>
      <c r="E1274" t="str">
        <f t="shared" ca="1" si="58"/>
        <v/>
      </c>
      <c r="F1274" t="str">
        <f t="shared" ca="1" si="59"/>
        <v/>
      </c>
    </row>
    <row r="1275" spans="1:6" x14ac:dyDescent="0.25">
      <c r="A1275" t="str">
        <f ca="1">IF('Patient History &amp; Demographics'!X1275&gt;10,'Patient History &amp; Demographics'!A1275,"")</f>
        <v/>
      </c>
      <c r="B1275" t="str">
        <f ca="1">IF('Patient History &amp; Demographics'!X1275&gt;=20,"Acute",IF(AND('Patient History &amp; Demographics'!X1275&gt;=10,'Patient History &amp; Demographics'!X1275&lt;20),"High","Low"))</f>
        <v>Low</v>
      </c>
      <c r="C1275" t="s">
        <v>24155</v>
      </c>
      <c r="D1275">
        <f t="shared" ca="1" si="57"/>
        <v>1025</v>
      </c>
      <c r="E1275" t="str">
        <f t="shared" ca="1" si="58"/>
        <v>Screening</v>
      </c>
      <c r="F1275" t="str">
        <f t="shared" ca="1" si="59"/>
        <v/>
      </c>
    </row>
    <row r="1276" spans="1:6" x14ac:dyDescent="0.25">
      <c r="A1276">
        <f ca="1">IF('Patient History &amp; Demographics'!X1276&gt;10,'Patient History &amp; Demographics'!A1276,"")</f>
        <v>150774</v>
      </c>
      <c r="B1276" t="str">
        <f ca="1">IF('Patient History &amp; Demographics'!X1276&gt;=20,"Acute",IF(AND('Patient History &amp; Demographics'!X1276&gt;=10,'Patient History &amp; Demographics'!X1276&lt;20),"High","Low"))</f>
        <v>High</v>
      </c>
      <c r="C1276" t="s">
        <v>24155</v>
      </c>
      <c r="D1276">
        <f t="shared" ca="1" si="57"/>
        <v>1018</v>
      </c>
      <c r="E1276" t="str">
        <f t="shared" ca="1" si="58"/>
        <v>Screening</v>
      </c>
      <c r="F1276" t="str">
        <f t="shared" ca="1" si="59"/>
        <v/>
      </c>
    </row>
    <row r="1277" spans="1:6" x14ac:dyDescent="0.25">
      <c r="A1277">
        <f ca="1">IF('Patient History &amp; Demographics'!X1277&gt;10,'Patient History &amp; Demographics'!A1277,"")</f>
        <v>150853</v>
      </c>
      <c r="B1277" t="str">
        <f ca="1">IF('Patient History &amp; Demographics'!X1277&gt;=20,"Acute",IF(AND('Patient History &amp; Demographics'!X1277&gt;=10,'Patient History &amp; Demographics'!X1277&lt;20),"High","Low"))</f>
        <v>High</v>
      </c>
      <c r="C1277" t="s">
        <v>24156</v>
      </c>
      <c r="D1277" t="str">
        <f t="shared" ca="1" si="57"/>
        <v/>
      </c>
      <c r="E1277" t="str">
        <f t="shared" ca="1" si="58"/>
        <v/>
      </c>
      <c r="F1277" t="str">
        <f t="shared" ca="1" si="59"/>
        <v/>
      </c>
    </row>
    <row r="1278" spans="1:6" x14ac:dyDescent="0.25">
      <c r="A1278">
        <f ca="1">IF('Patient History &amp; Demographics'!X1278&gt;10,'Patient History &amp; Demographics'!A1278,"")</f>
        <v>150941</v>
      </c>
      <c r="B1278" t="str">
        <f ca="1">IF('Patient History &amp; Demographics'!X1278&gt;=20,"Acute",IF(AND('Patient History &amp; Demographics'!X1278&gt;=10,'Patient History &amp; Demographics'!X1278&lt;20),"High","Low"))</f>
        <v>Acute</v>
      </c>
      <c r="C1278" t="s">
        <v>24156</v>
      </c>
      <c r="D1278" t="str">
        <f t="shared" ca="1" si="57"/>
        <v/>
      </c>
      <c r="E1278" t="str">
        <f t="shared" ca="1" si="58"/>
        <v/>
      </c>
      <c r="F1278" t="str">
        <f t="shared" ca="1" si="59"/>
        <v/>
      </c>
    </row>
    <row r="1279" spans="1:6" x14ac:dyDescent="0.25">
      <c r="A1279">
        <f ca="1">IF('Patient History &amp; Demographics'!X1279&gt;10,'Patient History &amp; Demographics'!A1279,"")</f>
        <v>150987</v>
      </c>
      <c r="B1279" t="str">
        <f ca="1">IF('Patient History &amp; Demographics'!X1279&gt;=20,"Acute",IF(AND('Patient History &amp; Demographics'!X1279&gt;=10,'Patient History &amp; Demographics'!X1279&lt;20),"High","Low"))</f>
        <v>High</v>
      </c>
      <c r="C1279" t="s">
        <v>24155</v>
      </c>
      <c r="D1279">
        <f t="shared" ca="1" si="57"/>
        <v>1019</v>
      </c>
      <c r="E1279" t="str">
        <f t="shared" ca="1" si="58"/>
        <v>Rehabilitation</v>
      </c>
      <c r="F1279" t="str">
        <f t="shared" ca="1" si="59"/>
        <v>Cured</v>
      </c>
    </row>
    <row r="1280" spans="1:6" x14ac:dyDescent="0.25">
      <c r="A1280">
        <f ca="1">IF('Patient History &amp; Demographics'!X1280&gt;10,'Patient History &amp; Demographics'!A1280,"")</f>
        <v>151102</v>
      </c>
      <c r="B1280" t="str">
        <f ca="1">IF('Patient History &amp; Demographics'!X1280&gt;=20,"Acute",IF(AND('Patient History &amp; Demographics'!X1280&gt;=10,'Patient History &amp; Demographics'!X1280&lt;20),"High","Low"))</f>
        <v>High</v>
      </c>
      <c r="C1280" t="s">
        <v>24155</v>
      </c>
      <c r="D1280">
        <f t="shared" ca="1" si="57"/>
        <v>1005</v>
      </c>
      <c r="E1280" t="str">
        <f t="shared" ca="1" si="58"/>
        <v>Rehabilitation</v>
      </c>
      <c r="F1280" t="str">
        <f t="shared" ca="1" si="59"/>
        <v>No Progress</v>
      </c>
    </row>
    <row r="1281" spans="1:6" x14ac:dyDescent="0.25">
      <c r="A1281" t="str">
        <f ca="1">IF('Patient History &amp; Demographics'!X1281&gt;10,'Patient History &amp; Demographics'!A1281,"")</f>
        <v/>
      </c>
      <c r="B1281" t="str">
        <f ca="1">IF('Patient History &amp; Demographics'!X1281&gt;=20,"Acute",IF(AND('Patient History &amp; Demographics'!X1281&gt;=10,'Patient History &amp; Demographics'!X1281&lt;20),"High","Low"))</f>
        <v>Low</v>
      </c>
      <c r="C1281" t="s">
        <v>24156</v>
      </c>
      <c r="D1281" t="str">
        <f t="shared" ca="1" si="57"/>
        <v/>
      </c>
      <c r="E1281" t="str">
        <f t="shared" ca="1" si="58"/>
        <v/>
      </c>
      <c r="F1281" t="str">
        <f t="shared" ca="1" si="59"/>
        <v/>
      </c>
    </row>
    <row r="1282" spans="1:6" x14ac:dyDescent="0.25">
      <c r="A1282" t="str">
        <f ca="1">IF('Patient History &amp; Demographics'!X1282&gt;10,'Patient History &amp; Demographics'!A1282,"")</f>
        <v/>
      </c>
      <c r="B1282" t="str">
        <f ca="1">IF('Patient History &amp; Demographics'!X1282&gt;=20,"Acute",IF(AND('Patient History &amp; Demographics'!X1282&gt;=10,'Patient History &amp; Demographics'!X1282&lt;20),"High","Low"))</f>
        <v>Low</v>
      </c>
      <c r="C1282" t="s">
        <v>24155</v>
      </c>
      <c r="D1282">
        <f t="shared" ref="D1282:D1345" ca="1" si="60">IF(C1282="Yes",CHOOSE(RANDBETWEEN(1,27),1001,1002,1003,1004,1005,1006,1007,1008,1009,1010,1011,1012,1013,1014,1015,1016,1017,1018,
1019,1020,1021,1022,1023,1024,1025,1026,1027,1028),"")</f>
        <v>1004</v>
      </c>
      <c r="E1282" t="str">
        <f t="shared" ca="1" si="58"/>
        <v>Rehabilitation</v>
      </c>
      <c r="F1282" t="str">
        <f t="shared" ca="1" si="59"/>
        <v>Condition Deteriorated</v>
      </c>
    </row>
    <row r="1283" spans="1:6" x14ac:dyDescent="0.25">
      <c r="A1283">
        <f ca="1">IF('Patient History &amp; Demographics'!X1283&gt;10,'Patient History &amp; Demographics'!A1283,"")</f>
        <v>151263</v>
      </c>
      <c r="B1283" t="str">
        <f ca="1">IF('Patient History &amp; Demographics'!X1283&gt;=20,"Acute",IF(AND('Patient History &amp; Demographics'!X1283&gt;=10,'Patient History &amp; Demographics'!X1283&lt;20),"High","Low"))</f>
        <v>Acute</v>
      </c>
      <c r="C1283" t="s">
        <v>24155</v>
      </c>
      <c r="D1283">
        <f t="shared" ca="1" si="60"/>
        <v>1015</v>
      </c>
      <c r="E1283" t="str">
        <f t="shared" ref="E1283:E1346" ca="1" si="61">IF(C1283="Yes",CHOOSE(RANDBETWEEN(1,2),"Screening","Rehabilitation"),"")</f>
        <v>Screening</v>
      </c>
      <c r="F1283" t="str">
        <f t="shared" ref="F1283:F1346" ca="1" si="62">IF(E1283="Rehabilitation",CHOOSE(RANDBETWEEN(1,4),"Positive Progress","No Progress","Condition Deteriorated","Cured"),"")</f>
        <v/>
      </c>
    </row>
    <row r="1284" spans="1:6" x14ac:dyDescent="0.25">
      <c r="A1284">
        <f ca="1">IF('Patient History &amp; Demographics'!X1284&gt;10,'Patient History &amp; Demographics'!A1284,"")</f>
        <v>151290</v>
      </c>
      <c r="B1284" t="str">
        <f ca="1">IF('Patient History &amp; Demographics'!X1284&gt;=20,"Acute",IF(AND('Patient History &amp; Demographics'!X1284&gt;=10,'Patient History &amp; Demographics'!X1284&lt;20),"High","Low"))</f>
        <v>High</v>
      </c>
      <c r="C1284" t="s">
        <v>24156</v>
      </c>
      <c r="D1284" t="str">
        <f t="shared" ca="1" si="60"/>
        <v/>
      </c>
      <c r="E1284" t="str">
        <f t="shared" ca="1" si="61"/>
        <v/>
      </c>
      <c r="F1284" t="str">
        <f t="shared" ca="1" si="62"/>
        <v/>
      </c>
    </row>
    <row r="1285" spans="1:6" x14ac:dyDescent="0.25">
      <c r="A1285">
        <f ca="1">IF('Patient History &amp; Demographics'!X1285&gt;10,'Patient History &amp; Demographics'!A1285,"")</f>
        <v>151306</v>
      </c>
      <c r="B1285" t="str">
        <f ca="1">IF('Patient History &amp; Demographics'!X1285&gt;=20,"Acute",IF(AND('Patient History &amp; Demographics'!X1285&gt;=10,'Patient History &amp; Demographics'!X1285&lt;20),"High","Low"))</f>
        <v>High</v>
      </c>
      <c r="C1285" t="s">
        <v>24156</v>
      </c>
      <c r="D1285" t="str">
        <f t="shared" ca="1" si="60"/>
        <v/>
      </c>
      <c r="E1285" t="str">
        <f t="shared" ca="1" si="61"/>
        <v/>
      </c>
      <c r="F1285" t="str">
        <f t="shared" ca="1" si="62"/>
        <v/>
      </c>
    </row>
    <row r="1286" spans="1:6" x14ac:dyDescent="0.25">
      <c r="A1286">
        <f ca="1">IF('Patient History &amp; Demographics'!X1286&gt;10,'Patient History &amp; Demographics'!A1286,"")</f>
        <v>151324</v>
      </c>
      <c r="B1286" t="str">
        <f ca="1">IF('Patient History &amp; Demographics'!X1286&gt;=20,"Acute",IF(AND('Patient History &amp; Demographics'!X1286&gt;=10,'Patient History &amp; Demographics'!X1286&lt;20),"High","Low"))</f>
        <v>Acute</v>
      </c>
      <c r="C1286" t="s">
        <v>24156</v>
      </c>
      <c r="D1286" t="str">
        <f t="shared" ca="1" si="60"/>
        <v/>
      </c>
      <c r="E1286" t="str">
        <f t="shared" ca="1" si="61"/>
        <v/>
      </c>
      <c r="F1286" t="str">
        <f t="shared" ca="1" si="62"/>
        <v/>
      </c>
    </row>
    <row r="1287" spans="1:6" x14ac:dyDescent="0.25">
      <c r="A1287">
        <f ca="1">IF('Patient History &amp; Demographics'!X1287&gt;10,'Patient History &amp; Demographics'!A1287,"")</f>
        <v>151333</v>
      </c>
      <c r="B1287" t="str">
        <f ca="1">IF('Patient History &amp; Demographics'!X1287&gt;=20,"Acute",IF(AND('Patient History &amp; Demographics'!X1287&gt;=10,'Patient History &amp; Demographics'!X1287&lt;20),"High","Low"))</f>
        <v>High</v>
      </c>
      <c r="C1287" t="s">
        <v>24156</v>
      </c>
      <c r="D1287" t="str">
        <f t="shared" ca="1" si="60"/>
        <v/>
      </c>
      <c r="E1287" t="str">
        <f t="shared" ca="1" si="61"/>
        <v/>
      </c>
      <c r="F1287" t="str">
        <f t="shared" ca="1" si="62"/>
        <v/>
      </c>
    </row>
    <row r="1288" spans="1:6" x14ac:dyDescent="0.25">
      <c r="A1288">
        <f ca="1">IF('Patient History &amp; Demographics'!X1288&gt;10,'Patient History &amp; Demographics'!A1288,"")</f>
        <v>151342</v>
      </c>
      <c r="B1288" t="str">
        <f ca="1">IF('Patient History &amp; Demographics'!X1288&gt;=20,"Acute",IF(AND('Patient History &amp; Demographics'!X1288&gt;=10,'Patient History &amp; Demographics'!X1288&lt;20),"High","Low"))</f>
        <v>High</v>
      </c>
      <c r="C1288" t="s">
        <v>24156</v>
      </c>
      <c r="D1288" t="str">
        <f t="shared" ca="1" si="60"/>
        <v/>
      </c>
      <c r="E1288" t="str">
        <f t="shared" ca="1" si="61"/>
        <v/>
      </c>
      <c r="F1288" t="str">
        <f t="shared" ca="1" si="62"/>
        <v/>
      </c>
    </row>
    <row r="1289" spans="1:6" x14ac:dyDescent="0.25">
      <c r="A1289">
        <f ca="1">IF('Patient History &amp; Demographics'!X1289&gt;10,'Patient History &amp; Demographics'!A1289,"")</f>
        <v>151351</v>
      </c>
      <c r="B1289" t="str">
        <f ca="1">IF('Patient History &amp; Demographics'!X1289&gt;=20,"Acute",IF(AND('Patient History &amp; Demographics'!X1289&gt;=10,'Patient History &amp; Demographics'!X1289&lt;20),"High","Low"))</f>
        <v>High</v>
      </c>
      <c r="C1289" t="s">
        <v>24156</v>
      </c>
      <c r="D1289" t="str">
        <f t="shared" ca="1" si="60"/>
        <v/>
      </c>
      <c r="E1289" t="str">
        <f t="shared" ca="1" si="61"/>
        <v/>
      </c>
      <c r="F1289" t="str">
        <f t="shared" ca="1" si="62"/>
        <v/>
      </c>
    </row>
    <row r="1290" spans="1:6" x14ac:dyDescent="0.25">
      <c r="A1290">
        <f ca="1">IF('Patient History &amp; Demographics'!X1290&gt;10,'Patient History &amp; Demographics'!A1290,"")</f>
        <v>151360</v>
      </c>
      <c r="B1290" t="str">
        <f ca="1">IF('Patient History &amp; Demographics'!X1290&gt;=20,"Acute",IF(AND('Patient History &amp; Demographics'!X1290&gt;=10,'Patient History &amp; Demographics'!X1290&lt;20),"High","Low"))</f>
        <v>Acute</v>
      </c>
      <c r="C1290" t="s">
        <v>24155</v>
      </c>
      <c r="D1290">
        <f t="shared" ca="1" si="60"/>
        <v>1007</v>
      </c>
      <c r="E1290" t="str">
        <f t="shared" ca="1" si="61"/>
        <v>Screening</v>
      </c>
      <c r="F1290" t="str">
        <f t="shared" ca="1" si="62"/>
        <v/>
      </c>
    </row>
    <row r="1291" spans="1:6" x14ac:dyDescent="0.25">
      <c r="A1291">
        <f ca="1">IF('Patient History &amp; Demographics'!X1291&gt;10,'Patient History &amp; Demographics'!A1291,"")</f>
        <v>151379</v>
      </c>
      <c r="B1291" t="str">
        <f ca="1">IF('Patient History &amp; Demographics'!X1291&gt;=20,"Acute",IF(AND('Patient History &amp; Demographics'!X1291&gt;=10,'Patient History &amp; Demographics'!X1291&lt;20),"High","Low"))</f>
        <v>High</v>
      </c>
      <c r="C1291" t="s">
        <v>24156</v>
      </c>
      <c r="D1291" t="str">
        <f t="shared" ca="1" si="60"/>
        <v/>
      </c>
      <c r="E1291" t="str">
        <f t="shared" ca="1" si="61"/>
        <v/>
      </c>
      <c r="F1291" t="str">
        <f t="shared" ca="1" si="62"/>
        <v/>
      </c>
    </row>
    <row r="1292" spans="1:6" x14ac:dyDescent="0.25">
      <c r="A1292">
        <f ca="1">IF('Patient History &amp; Demographics'!X1292&gt;10,'Patient History &amp; Demographics'!A1292,"")</f>
        <v>151388</v>
      </c>
      <c r="B1292" t="str">
        <f ca="1">IF('Patient History &amp; Demographics'!X1292&gt;=20,"Acute",IF(AND('Patient History &amp; Demographics'!X1292&gt;=10,'Patient History &amp; Demographics'!X1292&lt;20),"High","Low"))</f>
        <v>High</v>
      </c>
      <c r="C1292" t="s">
        <v>24156</v>
      </c>
      <c r="D1292" t="str">
        <f t="shared" ca="1" si="60"/>
        <v/>
      </c>
      <c r="E1292" t="str">
        <f t="shared" ca="1" si="61"/>
        <v/>
      </c>
      <c r="F1292" t="str">
        <f t="shared" ca="1" si="62"/>
        <v/>
      </c>
    </row>
    <row r="1293" spans="1:6" x14ac:dyDescent="0.25">
      <c r="A1293">
        <f ca="1">IF('Patient History &amp; Demographics'!X1293&gt;10,'Patient History &amp; Demographics'!A1293,"")</f>
        <v>151458</v>
      </c>
      <c r="B1293" t="str">
        <f ca="1">IF('Patient History &amp; Demographics'!X1293&gt;=20,"Acute",IF(AND('Patient History &amp; Demographics'!X1293&gt;=10,'Patient History &amp; Demographics'!X1293&lt;20),"High","Low"))</f>
        <v>High</v>
      </c>
      <c r="C1293" t="s">
        <v>24156</v>
      </c>
      <c r="D1293" t="str">
        <f t="shared" ca="1" si="60"/>
        <v/>
      </c>
      <c r="E1293" t="str">
        <f t="shared" ca="1" si="61"/>
        <v/>
      </c>
      <c r="F1293" t="str">
        <f t="shared" ca="1" si="62"/>
        <v/>
      </c>
    </row>
    <row r="1294" spans="1:6" x14ac:dyDescent="0.25">
      <c r="A1294">
        <f ca="1">IF('Patient History &amp; Demographics'!X1294&gt;10,'Patient History &amp; Demographics'!A1294,"")</f>
        <v>151467</v>
      </c>
      <c r="B1294" t="str">
        <f ca="1">IF('Patient History &amp; Demographics'!X1294&gt;=20,"Acute",IF(AND('Patient History &amp; Demographics'!X1294&gt;=10,'Patient History &amp; Demographics'!X1294&lt;20),"High","Low"))</f>
        <v>High</v>
      </c>
      <c r="C1294" t="s">
        <v>24155</v>
      </c>
      <c r="D1294">
        <f t="shared" ca="1" si="60"/>
        <v>1004</v>
      </c>
      <c r="E1294" t="str">
        <f t="shared" ca="1" si="61"/>
        <v>Rehabilitation</v>
      </c>
      <c r="F1294" t="str">
        <f t="shared" ca="1" si="62"/>
        <v>Cured</v>
      </c>
    </row>
    <row r="1295" spans="1:6" x14ac:dyDescent="0.25">
      <c r="A1295">
        <f ca="1">IF('Patient History &amp; Demographics'!X1295&gt;10,'Patient History &amp; Demographics'!A1295,"")</f>
        <v>151485</v>
      </c>
      <c r="B1295" t="str">
        <f ca="1">IF('Patient History &amp; Demographics'!X1295&gt;=20,"Acute",IF(AND('Patient History &amp; Demographics'!X1295&gt;=10,'Patient History &amp; Demographics'!X1295&lt;20),"High","Low"))</f>
        <v>High</v>
      </c>
      <c r="C1295" t="s">
        <v>24155</v>
      </c>
      <c r="D1295">
        <f t="shared" ca="1" si="60"/>
        <v>1006</v>
      </c>
      <c r="E1295" t="str">
        <f t="shared" ca="1" si="61"/>
        <v>Rehabilitation</v>
      </c>
      <c r="F1295" t="str">
        <f t="shared" ca="1" si="62"/>
        <v>Cured</v>
      </c>
    </row>
    <row r="1296" spans="1:6" x14ac:dyDescent="0.25">
      <c r="A1296" t="str">
        <f ca="1">IF('Patient History &amp; Demographics'!X1296&gt;10,'Patient History &amp; Demographics'!A1296,"")</f>
        <v/>
      </c>
      <c r="B1296" t="str">
        <f ca="1">IF('Patient History &amp; Demographics'!X1296&gt;=20,"Acute",IF(AND('Patient History &amp; Demographics'!X1296&gt;=10,'Patient History &amp; Demographics'!X1296&lt;20),"High","Low"))</f>
        <v>Low</v>
      </c>
      <c r="C1296" t="s">
        <v>24156</v>
      </c>
      <c r="D1296" t="str">
        <f t="shared" ca="1" si="60"/>
        <v/>
      </c>
      <c r="E1296" t="str">
        <f t="shared" ca="1" si="61"/>
        <v/>
      </c>
      <c r="F1296" t="str">
        <f t="shared" ca="1" si="62"/>
        <v/>
      </c>
    </row>
    <row r="1297" spans="1:6" x14ac:dyDescent="0.25">
      <c r="A1297" t="str">
        <f ca="1">IF('Patient History &amp; Demographics'!X1297&gt;10,'Patient History &amp; Demographics'!A1297,"")</f>
        <v/>
      </c>
      <c r="B1297" t="str">
        <f ca="1">IF('Patient History &amp; Demographics'!X1297&gt;=20,"Acute",IF(AND('Patient History &amp; Demographics'!X1297&gt;=10,'Patient History &amp; Demographics'!X1297&lt;20),"High","Low"))</f>
        <v>Low</v>
      </c>
      <c r="C1297" t="s">
        <v>24155</v>
      </c>
      <c r="D1297">
        <f t="shared" ca="1" si="60"/>
        <v>1001</v>
      </c>
      <c r="E1297" t="str">
        <f t="shared" ca="1" si="61"/>
        <v>Rehabilitation</v>
      </c>
      <c r="F1297" t="str">
        <f t="shared" ca="1" si="62"/>
        <v>Cured</v>
      </c>
    </row>
    <row r="1298" spans="1:6" x14ac:dyDescent="0.25">
      <c r="A1298" t="str">
        <f ca="1">IF('Patient History &amp; Demographics'!X1298&gt;10,'Patient History &amp; Demographics'!A1298,"")</f>
        <v/>
      </c>
      <c r="B1298" t="str">
        <f ca="1">IF('Patient History &amp; Demographics'!X1298&gt;=20,"Acute",IF(AND('Patient History &amp; Demographics'!X1298&gt;=10,'Patient History &amp; Demographics'!X1298&lt;20),"High","Low"))</f>
        <v>Low</v>
      </c>
      <c r="C1298" t="s">
        <v>24155</v>
      </c>
      <c r="D1298">
        <f t="shared" ca="1" si="60"/>
        <v>1012</v>
      </c>
      <c r="E1298" t="str">
        <f t="shared" ca="1" si="61"/>
        <v>Rehabilitation</v>
      </c>
      <c r="F1298" t="str">
        <f t="shared" ca="1" si="62"/>
        <v>Cured</v>
      </c>
    </row>
    <row r="1299" spans="1:6" x14ac:dyDescent="0.25">
      <c r="A1299">
        <f ca="1">IF('Patient History &amp; Demographics'!X1299&gt;10,'Patient History &amp; Demographics'!A1299,"")</f>
        <v>151537</v>
      </c>
      <c r="B1299" t="str">
        <f ca="1">IF('Patient History &amp; Demographics'!X1299&gt;=20,"Acute",IF(AND('Patient History &amp; Demographics'!X1299&gt;=10,'Patient History &amp; Demographics'!X1299&lt;20),"High","Low"))</f>
        <v>Acute</v>
      </c>
      <c r="C1299" t="s">
        <v>24155</v>
      </c>
      <c r="D1299">
        <f t="shared" ca="1" si="60"/>
        <v>1019</v>
      </c>
      <c r="E1299" t="str">
        <f t="shared" ca="1" si="61"/>
        <v>Screening</v>
      </c>
      <c r="F1299" t="str">
        <f t="shared" ca="1" si="62"/>
        <v/>
      </c>
    </row>
    <row r="1300" spans="1:6" x14ac:dyDescent="0.25">
      <c r="A1300">
        <f ca="1">IF('Patient History &amp; Demographics'!X1300&gt;10,'Patient History &amp; Demographics'!A1300,"")</f>
        <v>151564</v>
      </c>
      <c r="B1300" t="str">
        <f ca="1">IF('Patient History &amp; Demographics'!X1300&gt;=20,"Acute",IF(AND('Patient History &amp; Demographics'!X1300&gt;=10,'Patient History &amp; Demographics'!X1300&lt;20),"High","Low"))</f>
        <v>Acute</v>
      </c>
      <c r="C1300" t="s">
        <v>24155</v>
      </c>
      <c r="D1300">
        <f t="shared" ca="1" si="60"/>
        <v>1023</v>
      </c>
      <c r="E1300" t="str">
        <f t="shared" ca="1" si="61"/>
        <v>Rehabilitation</v>
      </c>
      <c r="F1300" t="str">
        <f t="shared" ca="1" si="62"/>
        <v>Cured</v>
      </c>
    </row>
    <row r="1301" spans="1:6" x14ac:dyDescent="0.25">
      <c r="A1301">
        <f ca="1">IF('Patient History &amp; Demographics'!X1301&gt;10,'Patient History &amp; Demographics'!A1301,"")</f>
        <v>151607</v>
      </c>
      <c r="B1301" t="str">
        <f ca="1">IF('Patient History &amp; Demographics'!X1301&gt;=20,"Acute",IF(AND('Patient History &amp; Demographics'!X1301&gt;=10,'Patient History &amp; Demographics'!X1301&lt;20),"High","Low"))</f>
        <v>Acute</v>
      </c>
      <c r="C1301" t="s">
        <v>24155</v>
      </c>
      <c r="D1301">
        <f t="shared" ca="1" si="60"/>
        <v>1012</v>
      </c>
      <c r="E1301" t="str">
        <f t="shared" ca="1" si="61"/>
        <v>Rehabilitation</v>
      </c>
      <c r="F1301" t="str">
        <f t="shared" ca="1" si="62"/>
        <v>Positive Progress</v>
      </c>
    </row>
    <row r="1302" spans="1:6" x14ac:dyDescent="0.25">
      <c r="A1302" t="str">
        <f ca="1">IF('Patient History &amp; Demographics'!X1302&gt;10,'Patient History &amp; Demographics'!A1302,"")</f>
        <v/>
      </c>
      <c r="B1302" t="str">
        <f ca="1">IF('Patient History &amp; Demographics'!X1302&gt;=20,"Acute",IF(AND('Patient History &amp; Demographics'!X1302&gt;=10,'Patient History &amp; Demographics'!X1302&lt;20),"High","Low"))</f>
        <v>Low</v>
      </c>
      <c r="C1302" t="s">
        <v>24155</v>
      </c>
      <c r="D1302">
        <f t="shared" ca="1" si="60"/>
        <v>1026</v>
      </c>
      <c r="E1302" t="str">
        <f t="shared" ca="1" si="61"/>
        <v>Screening</v>
      </c>
      <c r="F1302" t="str">
        <f t="shared" ca="1" si="62"/>
        <v/>
      </c>
    </row>
    <row r="1303" spans="1:6" x14ac:dyDescent="0.25">
      <c r="A1303">
        <f ca="1">IF('Patient History &amp; Demographics'!X1303&gt;10,'Patient History &amp; Demographics'!A1303,"")</f>
        <v>151625</v>
      </c>
      <c r="B1303" t="str">
        <f ca="1">IF('Patient History &amp; Demographics'!X1303&gt;=20,"Acute",IF(AND('Patient History &amp; Demographics'!X1303&gt;=10,'Patient History &amp; Demographics'!X1303&lt;20),"High","Low"))</f>
        <v>High</v>
      </c>
      <c r="C1303" t="s">
        <v>24156</v>
      </c>
      <c r="D1303" t="str">
        <f t="shared" ca="1" si="60"/>
        <v/>
      </c>
      <c r="E1303" t="str">
        <f t="shared" ca="1" si="61"/>
        <v/>
      </c>
      <c r="F1303" t="str">
        <f t="shared" ca="1" si="62"/>
        <v/>
      </c>
    </row>
    <row r="1304" spans="1:6" x14ac:dyDescent="0.25">
      <c r="A1304" t="str">
        <f ca="1">IF('Patient History &amp; Demographics'!X1304&gt;10,'Patient History &amp; Demographics'!A1304,"")</f>
        <v/>
      </c>
      <c r="B1304" t="str">
        <f ca="1">IF('Patient History &amp; Demographics'!X1304&gt;=20,"Acute",IF(AND('Patient History &amp; Demographics'!X1304&gt;=10,'Patient History &amp; Demographics'!X1304&lt;20),"High","Low"))</f>
        <v>High</v>
      </c>
      <c r="C1304" t="s">
        <v>24155</v>
      </c>
      <c r="D1304">
        <f t="shared" ca="1" si="60"/>
        <v>1019</v>
      </c>
      <c r="E1304" t="str">
        <f t="shared" ca="1" si="61"/>
        <v>Rehabilitation</v>
      </c>
      <c r="F1304" t="str">
        <f t="shared" ca="1" si="62"/>
        <v>Cured</v>
      </c>
    </row>
    <row r="1305" spans="1:6" x14ac:dyDescent="0.25">
      <c r="A1305">
        <f ca="1">IF('Patient History &amp; Demographics'!X1305&gt;10,'Patient History &amp; Demographics'!A1305,"")</f>
        <v>151661</v>
      </c>
      <c r="B1305" t="str">
        <f ca="1">IF('Patient History &amp; Demographics'!X1305&gt;=20,"Acute",IF(AND('Patient History &amp; Demographics'!X1305&gt;=10,'Patient History &amp; Demographics'!X1305&lt;20),"High","Low"))</f>
        <v>High</v>
      </c>
      <c r="C1305" t="s">
        <v>24155</v>
      </c>
      <c r="D1305">
        <f t="shared" ca="1" si="60"/>
        <v>1010</v>
      </c>
      <c r="E1305" t="str">
        <f t="shared" ca="1" si="61"/>
        <v>Screening</v>
      </c>
      <c r="F1305" t="str">
        <f t="shared" ca="1" si="62"/>
        <v/>
      </c>
    </row>
    <row r="1306" spans="1:6" x14ac:dyDescent="0.25">
      <c r="A1306">
        <f ca="1">IF('Patient History &amp; Demographics'!X1306&gt;10,'Patient History &amp; Demographics'!A1306,"")</f>
        <v>151777</v>
      </c>
      <c r="B1306" t="str">
        <f ca="1">IF('Patient History &amp; Demographics'!X1306&gt;=20,"Acute",IF(AND('Patient History &amp; Demographics'!X1306&gt;=10,'Patient History &amp; Demographics'!X1306&lt;20),"High","Low"))</f>
        <v>Acute</v>
      </c>
      <c r="C1306" t="s">
        <v>24156</v>
      </c>
      <c r="D1306" t="str">
        <f t="shared" ca="1" si="60"/>
        <v/>
      </c>
      <c r="E1306" t="str">
        <f t="shared" ca="1" si="61"/>
        <v/>
      </c>
      <c r="F1306" t="str">
        <f t="shared" ca="1" si="62"/>
        <v/>
      </c>
    </row>
    <row r="1307" spans="1:6" x14ac:dyDescent="0.25">
      <c r="A1307">
        <f ca="1">IF('Patient History &amp; Demographics'!X1307&gt;10,'Patient History &amp; Demographics'!A1307,"")</f>
        <v>151786</v>
      </c>
      <c r="B1307" t="str">
        <f ca="1">IF('Patient History &amp; Demographics'!X1307&gt;=20,"Acute",IF(AND('Patient History &amp; Demographics'!X1307&gt;=10,'Patient History &amp; Demographics'!X1307&lt;20),"High","Low"))</f>
        <v>High</v>
      </c>
      <c r="C1307" t="s">
        <v>24155</v>
      </c>
      <c r="D1307">
        <f t="shared" ca="1" si="60"/>
        <v>1025</v>
      </c>
      <c r="E1307" t="str">
        <f t="shared" ca="1" si="61"/>
        <v>Screening</v>
      </c>
      <c r="F1307" t="str">
        <f t="shared" ca="1" si="62"/>
        <v/>
      </c>
    </row>
    <row r="1308" spans="1:6" x14ac:dyDescent="0.25">
      <c r="A1308" t="str">
        <f ca="1">IF('Patient History &amp; Demographics'!X1308&gt;10,'Patient History &amp; Demographics'!A1308,"")</f>
        <v/>
      </c>
      <c r="B1308" t="str">
        <f ca="1">IF('Patient History &amp; Demographics'!X1308&gt;=20,"Acute",IF(AND('Patient History &amp; Demographics'!X1308&gt;=10,'Patient History &amp; Demographics'!X1308&lt;20),"High","Low"))</f>
        <v>Low</v>
      </c>
      <c r="C1308" t="s">
        <v>24155</v>
      </c>
      <c r="D1308">
        <f t="shared" ca="1" si="60"/>
        <v>1025</v>
      </c>
      <c r="E1308" t="str">
        <f t="shared" ca="1" si="61"/>
        <v>Rehabilitation</v>
      </c>
      <c r="F1308" t="str">
        <f t="shared" ca="1" si="62"/>
        <v>Positive Progress</v>
      </c>
    </row>
    <row r="1309" spans="1:6" x14ac:dyDescent="0.25">
      <c r="A1309" t="str">
        <f ca="1">IF('Patient History &amp; Demographics'!X1309&gt;10,'Patient History &amp; Demographics'!A1309,"")</f>
        <v/>
      </c>
      <c r="B1309" t="str">
        <f ca="1">IF('Patient History &amp; Demographics'!X1309&gt;=20,"Acute",IF(AND('Patient History &amp; Demographics'!X1309&gt;=10,'Patient History &amp; Demographics'!X1309&lt;20),"High","Low"))</f>
        <v>Low</v>
      </c>
      <c r="C1309" t="s">
        <v>24156</v>
      </c>
      <c r="D1309" t="str">
        <f t="shared" ca="1" si="60"/>
        <v/>
      </c>
      <c r="E1309" t="str">
        <f t="shared" ca="1" si="61"/>
        <v/>
      </c>
      <c r="F1309" t="str">
        <f t="shared" ca="1" si="62"/>
        <v/>
      </c>
    </row>
    <row r="1310" spans="1:6" x14ac:dyDescent="0.25">
      <c r="A1310">
        <f ca="1">IF('Patient History &amp; Demographics'!X1310&gt;10,'Patient History &amp; Demographics'!A1310,"")</f>
        <v>151829</v>
      </c>
      <c r="B1310" t="str">
        <f ca="1">IF('Patient History &amp; Demographics'!X1310&gt;=20,"Acute",IF(AND('Patient History &amp; Demographics'!X1310&gt;=10,'Patient History &amp; Demographics'!X1310&lt;20),"High","Low"))</f>
        <v>High</v>
      </c>
      <c r="C1310" t="s">
        <v>24155</v>
      </c>
      <c r="D1310">
        <f t="shared" ca="1" si="60"/>
        <v>1013</v>
      </c>
      <c r="E1310" t="str">
        <f t="shared" ca="1" si="61"/>
        <v>Rehabilitation</v>
      </c>
      <c r="F1310" t="str">
        <f t="shared" ca="1" si="62"/>
        <v>Condition Deteriorated</v>
      </c>
    </row>
    <row r="1311" spans="1:6" x14ac:dyDescent="0.25">
      <c r="A1311" t="str">
        <f ca="1">IF('Patient History &amp; Demographics'!X1311&gt;10,'Patient History &amp; Demographics'!A1311,"")</f>
        <v/>
      </c>
      <c r="B1311" t="str">
        <f ca="1">IF('Patient History &amp; Demographics'!X1311&gt;=20,"Acute",IF(AND('Patient History &amp; Demographics'!X1311&gt;=10,'Patient History &amp; Demographics'!X1311&lt;20),"High","Low"))</f>
        <v>Low</v>
      </c>
      <c r="C1311" t="s">
        <v>24155</v>
      </c>
      <c r="D1311">
        <f t="shared" ca="1" si="60"/>
        <v>1014</v>
      </c>
      <c r="E1311" t="str">
        <f t="shared" ca="1" si="61"/>
        <v>Screening</v>
      </c>
      <c r="F1311" t="str">
        <f t="shared" ca="1" si="62"/>
        <v/>
      </c>
    </row>
    <row r="1312" spans="1:6" x14ac:dyDescent="0.25">
      <c r="A1312">
        <f ca="1">IF('Patient History &amp; Demographics'!X1312&gt;10,'Patient History &amp; Demographics'!A1312,"")</f>
        <v>151874</v>
      </c>
      <c r="B1312" t="str">
        <f ca="1">IF('Patient History &amp; Demographics'!X1312&gt;=20,"Acute",IF(AND('Patient History &amp; Demographics'!X1312&gt;=10,'Patient History &amp; Demographics'!X1312&lt;20),"High","Low"))</f>
        <v>High</v>
      </c>
      <c r="C1312" t="s">
        <v>24155</v>
      </c>
      <c r="D1312">
        <f t="shared" ca="1" si="60"/>
        <v>1005</v>
      </c>
      <c r="E1312" t="str">
        <f t="shared" ca="1" si="61"/>
        <v>Screening</v>
      </c>
      <c r="F1312" t="str">
        <f t="shared" ca="1" si="62"/>
        <v/>
      </c>
    </row>
    <row r="1313" spans="1:6" x14ac:dyDescent="0.25">
      <c r="A1313" t="str">
        <f ca="1">IF('Patient History &amp; Demographics'!X1313&gt;10,'Patient History &amp; Demographics'!A1313,"")</f>
        <v/>
      </c>
      <c r="B1313" t="str">
        <f ca="1">IF('Patient History &amp; Demographics'!X1313&gt;=20,"Acute",IF(AND('Patient History &amp; Demographics'!X1313&gt;=10,'Patient History &amp; Demographics'!X1313&lt;20),"High","Low"))</f>
        <v>Low</v>
      </c>
      <c r="C1313" t="s">
        <v>24155</v>
      </c>
      <c r="D1313">
        <f t="shared" ca="1" si="60"/>
        <v>1007</v>
      </c>
      <c r="E1313" t="str">
        <f t="shared" ca="1" si="61"/>
        <v>Screening</v>
      </c>
      <c r="F1313" t="str">
        <f t="shared" ca="1" si="62"/>
        <v/>
      </c>
    </row>
    <row r="1314" spans="1:6" x14ac:dyDescent="0.25">
      <c r="A1314">
        <f ca="1">IF('Patient History &amp; Demographics'!X1314&gt;10,'Patient History &amp; Demographics'!A1314,"")</f>
        <v>151962</v>
      </c>
      <c r="B1314" t="str">
        <f ca="1">IF('Patient History &amp; Demographics'!X1314&gt;=20,"Acute",IF(AND('Patient History &amp; Demographics'!X1314&gt;=10,'Patient History &amp; Demographics'!X1314&lt;20),"High","Low"))</f>
        <v>High</v>
      </c>
      <c r="C1314" t="s">
        <v>24156</v>
      </c>
      <c r="D1314" t="str">
        <f t="shared" ca="1" si="60"/>
        <v/>
      </c>
      <c r="E1314" t="str">
        <f t="shared" ca="1" si="61"/>
        <v/>
      </c>
      <c r="F1314" t="str">
        <f t="shared" ca="1" si="62"/>
        <v/>
      </c>
    </row>
    <row r="1315" spans="1:6" x14ac:dyDescent="0.25">
      <c r="A1315">
        <f ca="1">IF('Patient History &amp; Demographics'!X1315&gt;10,'Patient History &amp; Demographics'!A1315,"")</f>
        <v>152044</v>
      </c>
      <c r="B1315" t="str">
        <f ca="1">IF('Patient History &amp; Demographics'!X1315&gt;=20,"Acute",IF(AND('Patient History &amp; Demographics'!X1315&gt;=10,'Patient History &amp; Demographics'!X1315&lt;20),"High","Low"))</f>
        <v>High</v>
      </c>
      <c r="C1315" t="s">
        <v>24156</v>
      </c>
      <c r="D1315" t="str">
        <f t="shared" ca="1" si="60"/>
        <v/>
      </c>
      <c r="E1315" t="str">
        <f t="shared" ca="1" si="61"/>
        <v/>
      </c>
      <c r="F1315" t="str">
        <f t="shared" ca="1" si="62"/>
        <v/>
      </c>
    </row>
    <row r="1316" spans="1:6" x14ac:dyDescent="0.25">
      <c r="A1316">
        <f ca="1">IF('Patient History &amp; Demographics'!X1316&gt;10,'Patient History &amp; Demographics'!A1316,"")</f>
        <v>152080</v>
      </c>
      <c r="B1316" t="str">
        <f ca="1">IF('Patient History &amp; Demographics'!X1316&gt;=20,"Acute",IF(AND('Patient History &amp; Demographics'!X1316&gt;=10,'Patient History &amp; Demographics'!X1316&lt;20),"High","Low"))</f>
        <v>High</v>
      </c>
      <c r="C1316" t="s">
        <v>24156</v>
      </c>
      <c r="D1316" t="str">
        <f t="shared" ca="1" si="60"/>
        <v/>
      </c>
      <c r="E1316" t="str">
        <f t="shared" ca="1" si="61"/>
        <v/>
      </c>
      <c r="F1316" t="str">
        <f t="shared" ca="1" si="62"/>
        <v/>
      </c>
    </row>
    <row r="1317" spans="1:6" x14ac:dyDescent="0.25">
      <c r="A1317" t="str">
        <f ca="1">IF('Patient History &amp; Demographics'!X1317&gt;10,'Patient History &amp; Demographics'!A1317,"")</f>
        <v/>
      </c>
      <c r="B1317" t="str">
        <f ca="1">IF('Patient History &amp; Demographics'!X1317&gt;=20,"Acute",IF(AND('Patient History &amp; Demographics'!X1317&gt;=10,'Patient History &amp; Demographics'!X1317&lt;20),"High","Low"))</f>
        <v>Low</v>
      </c>
      <c r="C1317" t="s">
        <v>24156</v>
      </c>
      <c r="D1317" t="str">
        <f t="shared" ca="1" si="60"/>
        <v/>
      </c>
      <c r="E1317" t="str">
        <f t="shared" ca="1" si="61"/>
        <v/>
      </c>
      <c r="F1317" t="str">
        <f t="shared" ca="1" si="62"/>
        <v/>
      </c>
    </row>
    <row r="1318" spans="1:6" x14ac:dyDescent="0.25">
      <c r="A1318">
        <f ca="1">IF('Patient History &amp; Demographics'!X1318&gt;10,'Patient History &amp; Demographics'!A1318,"")</f>
        <v>152150</v>
      </c>
      <c r="B1318" t="str">
        <f ca="1">IF('Patient History &amp; Demographics'!X1318&gt;=20,"Acute",IF(AND('Patient History &amp; Demographics'!X1318&gt;=10,'Patient History &amp; Demographics'!X1318&lt;20),"High","Low"))</f>
        <v>High</v>
      </c>
      <c r="C1318" t="s">
        <v>24156</v>
      </c>
      <c r="D1318" t="str">
        <f t="shared" ca="1" si="60"/>
        <v/>
      </c>
      <c r="E1318" t="str">
        <f t="shared" ca="1" si="61"/>
        <v/>
      </c>
      <c r="F1318" t="str">
        <f t="shared" ca="1" si="62"/>
        <v/>
      </c>
    </row>
    <row r="1319" spans="1:6" x14ac:dyDescent="0.25">
      <c r="A1319" t="str">
        <f ca="1">IF('Patient History &amp; Demographics'!X1319&gt;10,'Patient History &amp; Demographics'!A1319,"")</f>
        <v/>
      </c>
      <c r="B1319" t="str">
        <f ca="1">IF('Patient History &amp; Demographics'!X1319&gt;=20,"Acute",IF(AND('Patient History &amp; Demographics'!X1319&gt;=10,'Patient History &amp; Demographics'!X1319&lt;20),"High","Low"))</f>
        <v>Low</v>
      </c>
      <c r="C1319" t="s">
        <v>24155</v>
      </c>
      <c r="D1319">
        <f t="shared" ca="1" si="60"/>
        <v>1027</v>
      </c>
      <c r="E1319" t="str">
        <f t="shared" ca="1" si="61"/>
        <v>Rehabilitation</v>
      </c>
      <c r="F1319" t="str">
        <f t="shared" ca="1" si="62"/>
        <v>Positive Progress</v>
      </c>
    </row>
    <row r="1320" spans="1:6" x14ac:dyDescent="0.25">
      <c r="A1320">
        <f ca="1">IF('Patient History &amp; Demographics'!X1320&gt;10,'Patient History &amp; Demographics'!A1320,"")</f>
        <v>152248</v>
      </c>
      <c r="B1320" t="str">
        <f ca="1">IF('Patient History &amp; Demographics'!X1320&gt;=20,"Acute",IF(AND('Patient History &amp; Demographics'!X1320&gt;=10,'Patient History &amp; Demographics'!X1320&lt;20),"High","Low"))</f>
        <v>High</v>
      </c>
      <c r="C1320" t="s">
        <v>24156</v>
      </c>
      <c r="D1320" t="str">
        <f t="shared" ca="1" si="60"/>
        <v/>
      </c>
      <c r="E1320" t="str">
        <f t="shared" ca="1" si="61"/>
        <v/>
      </c>
      <c r="F1320" t="str">
        <f t="shared" ca="1" si="62"/>
        <v/>
      </c>
    </row>
    <row r="1321" spans="1:6" x14ac:dyDescent="0.25">
      <c r="A1321">
        <f ca="1">IF('Patient History &amp; Demographics'!X1321&gt;10,'Patient History &amp; Demographics'!A1321,"")</f>
        <v>152266</v>
      </c>
      <c r="B1321" t="str">
        <f ca="1">IF('Patient History &amp; Demographics'!X1321&gt;=20,"Acute",IF(AND('Patient History &amp; Demographics'!X1321&gt;=10,'Patient History &amp; Demographics'!X1321&lt;20),"High","Low"))</f>
        <v>High</v>
      </c>
      <c r="C1321" t="s">
        <v>24156</v>
      </c>
      <c r="D1321" t="str">
        <f t="shared" ca="1" si="60"/>
        <v/>
      </c>
      <c r="E1321" t="str">
        <f t="shared" ca="1" si="61"/>
        <v/>
      </c>
      <c r="F1321" t="str">
        <f t="shared" ca="1" si="62"/>
        <v/>
      </c>
    </row>
    <row r="1322" spans="1:6" x14ac:dyDescent="0.25">
      <c r="A1322" t="str">
        <f ca="1">IF('Patient History &amp; Demographics'!X1322&gt;10,'Patient History &amp; Demographics'!A1322,"")</f>
        <v/>
      </c>
      <c r="B1322" t="str">
        <f ca="1">IF('Patient History &amp; Demographics'!X1322&gt;=20,"Acute",IF(AND('Patient History &amp; Demographics'!X1322&gt;=10,'Patient History &amp; Demographics'!X1322&lt;20),"High","Low"))</f>
        <v>Low</v>
      </c>
      <c r="C1322" t="s">
        <v>24156</v>
      </c>
      <c r="D1322" t="str">
        <f t="shared" ca="1" si="60"/>
        <v/>
      </c>
      <c r="E1322" t="str">
        <f t="shared" ca="1" si="61"/>
        <v/>
      </c>
      <c r="F1322" t="str">
        <f t="shared" ca="1" si="62"/>
        <v/>
      </c>
    </row>
    <row r="1323" spans="1:6" x14ac:dyDescent="0.25">
      <c r="A1323">
        <f ca="1">IF('Patient History &amp; Demographics'!X1323&gt;10,'Patient History &amp; Demographics'!A1323,"")</f>
        <v>152309</v>
      </c>
      <c r="B1323" t="str">
        <f ca="1">IF('Patient History &amp; Demographics'!X1323&gt;=20,"Acute",IF(AND('Patient History &amp; Demographics'!X1323&gt;=10,'Patient History &amp; Demographics'!X1323&lt;20),"High","Low"))</f>
        <v>High</v>
      </c>
      <c r="C1323" t="s">
        <v>24156</v>
      </c>
      <c r="D1323" t="str">
        <f t="shared" ca="1" si="60"/>
        <v/>
      </c>
      <c r="E1323" t="str">
        <f t="shared" ca="1" si="61"/>
        <v/>
      </c>
      <c r="F1323" t="str">
        <f t="shared" ca="1" si="62"/>
        <v/>
      </c>
    </row>
    <row r="1324" spans="1:6" x14ac:dyDescent="0.25">
      <c r="A1324">
        <f ca="1">IF('Patient History &amp; Demographics'!X1324&gt;10,'Patient History &amp; Demographics'!A1324,"")</f>
        <v>152318</v>
      </c>
      <c r="B1324" t="str">
        <f ca="1">IF('Patient History &amp; Demographics'!X1324&gt;=20,"Acute",IF(AND('Patient History &amp; Demographics'!X1324&gt;=10,'Patient History &amp; Demographics'!X1324&lt;20),"High","Low"))</f>
        <v>Acute</v>
      </c>
      <c r="C1324" t="s">
        <v>24156</v>
      </c>
      <c r="D1324" t="str">
        <f t="shared" ca="1" si="60"/>
        <v/>
      </c>
      <c r="E1324" t="str">
        <f t="shared" ca="1" si="61"/>
        <v/>
      </c>
      <c r="F1324" t="str">
        <f t="shared" ca="1" si="62"/>
        <v/>
      </c>
    </row>
    <row r="1325" spans="1:6" x14ac:dyDescent="0.25">
      <c r="A1325">
        <f ca="1">IF('Patient History &amp; Demographics'!X1325&gt;10,'Patient History &amp; Demographics'!A1325,"")</f>
        <v>152327</v>
      </c>
      <c r="B1325" t="str">
        <f ca="1">IF('Patient History &amp; Demographics'!X1325&gt;=20,"Acute",IF(AND('Patient History &amp; Demographics'!X1325&gt;=10,'Patient History &amp; Demographics'!X1325&lt;20),"High","Low"))</f>
        <v>High</v>
      </c>
      <c r="C1325" t="s">
        <v>24155</v>
      </c>
      <c r="D1325">
        <f t="shared" ca="1" si="60"/>
        <v>1026</v>
      </c>
      <c r="E1325" t="str">
        <f t="shared" ca="1" si="61"/>
        <v>Rehabilitation</v>
      </c>
      <c r="F1325" t="str">
        <f t="shared" ca="1" si="62"/>
        <v>Condition Deteriorated</v>
      </c>
    </row>
    <row r="1326" spans="1:6" x14ac:dyDescent="0.25">
      <c r="A1326">
        <f ca="1">IF('Patient History &amp; Demographics'!X1326&gt;10,'Patient History &amp; Demographics'!A1326,"")</f>
        <v>152336</v>
      </c>
      <c r="B1326" t="str">
        <f ca="1">IF('Patient History &amp; Demographics'!X1326&gt;=20,"Acute",IF(AND('Patient History &amp; Demographics'!X1326&gt;=10,'Patient History &amp; Demographics'!X1326&lt;20),"High","Low"))</f>
        <v>High</v>
      </c>
      <c r="C1326" t="s">
        <v>24155</v>
      </c>
      <c r="D1326">
        <f t="shared" ca="1" si="60"/>
        <v>1004</v>
      </c>
      <c r="E1326" t="str">
        <f t="shared" ca="1" si="61"/>
        <v>Screening</v>
      </c>
      <c r="F1326" t="str">
        <f t="shared" ca="1" si="62"/>
        <v/>
      </c>
    </row>
    <row r="1327" spans="1:6" x14ac:dyDescent="0.25">
      <c r="A1327">
        <f ca="1">IF('Patient History &amp; Demographics'!X1327&gt;10,'Patient History &amp; Demographics'!A1327,"")</f>
        <v>152363</v>
      </c>
      <c r="B1327" t="str">
        <f ca="1">IF('Patient History &amp; Demographics'!X1327&gt;=20,"Acute",IF(AND('Patient History &amp; Demographics'!X1327&gt;=10,'Patient History &amp; Demographics'!X1327&lt;20),"High","Low"))</f>
        <v>High</v>
      </c>
      <c r="C1327" t="s">
        <v>24155</v>
      </c>
      <c r="D1327">
        <f t="shared" ca="1" si="60"/>
        <v>1014</v>
      </c>
      <c r="E1327" t="str">
        <f t="shared" ca="1" si="61"/>
        <v>Rehabilitation</v>
      </c>
      <c r="F1327" t="str">
        <f t="shared" ca="1" si="62"/>
        <v>Condition Deteriorated</v>
      </c>
    </row>
    <row r="1328" spans="1:6" x14ac:dyDescent="0.25">
      <c r="A1328" t="str">
        <f ca="1">IF('Patient History &amp; Demographics'!X1328&gt;10,'Patient History &amp; Demographics'!A1328,"")</f>
        <v/>
      </c>
      <c r="B1328" t="str">
        <f ca="1">IF('Patient History &amp; Demographics'!X1328&gt;=20,"Acute",IF(AND('Patient History &amp; Demographics'!X1328&gt;=10,'Patient History &amp; Demographics'!X1328&lt;20),"High","Low"))</f>
        <v>Low</v>
      </c>
      <c r="C1328" t="s">
        <v>24155</v>
      </c>
      <c r="D1328">
        <f t="shared" ca="1" si="60"/>
        <v>1009</v>
      </c>
      <c r="E1328" t="str">
        <f t="shared" ca="1" si="61"/>
        <v>Screening</v>
      </c>
      <c r="F1328" t="str">
        <f t="shared" ca="1" si="62"/>
        <v/>
      </c>
    </row>
    <row r="1329" spans="1:6" x14ac:dyDescent="0.25">
      <c r="A1329">
        <f ca="1">IF('Patient History &amp; Demographics'!X1329&gt;10,'Patient History &amp; Demographics'!A1329,"")</f>
        <v>152390</v>
      </c>
      <c r="B1329" t="str">
        <f ca="1">IF('Patient History &amp; Demographics'!X1329&gt;=20,"Acute",IF(AND('Patient History &amp; Demographics'!X1329&gt;=10,'Patient History &amp; Demographics'!X1329&lt;20),"High","Low"))</f>
        <v>High</v>
      </c>
      <c r="C1329" t="s">
        <v>24156</v>
      </c>
      <c r="D1329" t="str">
        <f t="shared" ca="1" si="60"/>
        <v/>
      </c>
      <c r="E1329" t="str">
        <f t="shared" ca="1" si="61"/>
        <v/>
      </c>
      <c r="F1329" t="str">
        <f t="shared" ca="1" si="62"/>
        <v/>
      </c>
    </row>
    <row r="1330" spans="1:6" x14ac:dyDescent="0.25">
      <c r="A1330" t="str">
        <f ca="1">IF('Patient History &amp; Demographics'!X1330&gt;10,'Patient History &amp; Demographics'!A1330,"")</f>
        <v/>
      </c>
      <c r="B1330" t="str">
        <f ca="1">IF('Patient History &amp; Demographics'!X1330&gt;=20,"Acute",IF(AND('Patient History &amp; Demographics'!X1330&gt;=10,'Patient History &amp; Demographics'!X1330&lt;20),"High","Low"))</f>
        <v>Low</v>
      </c>
      <c r="C1330" t="s">
        <v>24156</v>
      </c>
      <c r="D1330" t="str">
        <f t="shared" ca="1" si="60"/>
        <v/>
      </c>
      <c r="E1330" t="str">
        <f t="shared" ca="1" si="61"/>
        <v/>
      </c>
      <c r="F1330" t="str">
        <f t="shared" ca="1" si="62"/>
        <v/>
      </c>
    </row>
    <row r="1331" spans="1:6" x14ac:dyDescent="0.25">
      <c r="A1331">
        <f ca="1">IF('Patient History &amp; Demographics'!X1331&gt;10,'Patient History &amp; Demographics'!A1331,"")</f>
        <v>152424</v>
      </c>
      <c r="B1331" t="str">
        <f ca="1">IF('Patient History &amp; Demographics'!X1331&gt;=20,"Acute",IF(AND('Patient History &amp; Demographics'!X1331&gt;=10,'Patient History &amp; Demographics'!X1331&lt;20),"High","Low"))</f>
        <v>High</v>
      </c>
      <c r="C1331" t="s">
        <v>24155</v>
      </c>
      <c r="D1331">
        <f t="shared" ca="1" si="60"/>
        <v>1026</v>
      </c>
      <c r="E1331" t="str">
        <f t="shared" ca="1" si="61"/>
        <v>Rehabilitation</v>
      </c>
      <c r="F1331" t="str">
        <f t="shared" ca="1" si="62"/>
        <v>Positive Progress</v>
      </c>
    </row>
    <row r="1332" spans="1:6" x14ac:dyDescent="0.25">
      <c r="A1332">
        <f ca="1">IF('Patient History &amp; Demographics'!X1332&gt;10,'Patient History &amp; Demographics'!A1332,"")</f>
        <v>152451</v>
      </c>
      <c r="B1332" t="str">
        <f ca="1">IF('Patient History &amp; Demographics'!X1332&gt;=20,"Acute",IF(AND('Patient History &amp; Demographics'!X1332&gt;=10,'Patient History &amp; Demographics'!X1332&lt;20),"High","Low"))</f>
        <v>High</v>
      </c>
      <c r="C1332" t="s">
        <v>24156</v>
      </c>
      <c r="D1332" t="str">
        <f t="shared" ca="1" si="60"/>
        <v/>
      </c>
      <c r="E1332" t="str">
        <f t="shared" ca="1" si="61"/>
        <v/>
      </c>
      <c r="F1332" t="str">
        <f t="shared" ca="1" si="62"/>
        <v/>
      </c>
    </row>
    <row r="1333" spans="1:6" x14ac:dyDescent="0.25">
      <c r="A1333">
        <f ca="1">IF('Patient History &amp; Demographics'!X1333&gt;10,'Patient History &amp; Demographics'!A1333,"")</f>
        <v>152497</v>
      </c>
      <c r="B1333" t="str">
        <f ca="1">IF('Patient History &amp; Demographics'!X1333&gt;=20,"Acute",IF(AND('Patient History &amp; Demographics'!X1333&gt;=10,'Patient History &amp; Demographics'!X1333&lt;20),"High","Low"))</f>
        <v>High</v>
      </c>
      <c r="C1333" t="s">
        <v>24156</v>
      </c>
      <c r="D1333" t="str">
        <f t="shared" ca="1" si="60"/>
        <v/>
      </c>
      <c r="E1333" t="str">
        <f t="shared" ca="1" si="61"/>
        <v/>
      </c>
      <c r="F1333" t="str">
        <f t="shared" ca="1" si="62"/>
        <v/>
      </c>
    </row>
    <row r="1334" spans="1:6" x14ac:dyDescent="0.25">
      <c r="A1334">
        <f ca="1">IF('Patient History &amp; Demographics'!X1334&gt;10,'Patient History &amp; Demographics'!A1334,"")</f>
        <v>152530</v>
      </c>
      <c r="B1334" t="str">
        <f ca="1">IF('Patient History &amp; Demographics'!X1334&gt;=20,"Acute",IF(AND('Patient History &amp; Demographics'!X1334&gt;=10,'Patient History &amp; Demographics'!X1334&lt;20),"High","Low"))</f>
        <v>High</v>
      </c>
      <c r="C1334" t="s">
        <v>24155</v>
      </c>
      <c r="D1334">
        <f t="shared" ca="1" si="60"/>
        <v>1018</v>
      </c>
      <c r="E1334" t="str">
        <f t="shared" ca="1" si="61"/>
        <v>Rehabilitation</v>
      </c>
      <c r="F1334" t="str">
        <f t="shared" ca="1" si="62"/>
        <v>Condition Deteriorated</v>
      </c>
    </row>
    <row r="1335" spans="1:6" x14ac:dyDescent="0.25">
      <c r="A1335" t="str">
        <f ca="1">IF('Patient History &amp; Demographics'!X1335&gt;10,'Patient History &amp; Demographics'!A1335,"")</f>
        <v/>
      </c>
      <c r="B1335" t="str">
        <f ca="1">IF('Patient History &amp; Demographics'!X1335&gt;=20,"Acute",IF(AND('Patient History &amp; Demographics'!X1335&gt;=10,'Patient History &amp; Demographics'!X1335&lt;20),"High","Low"))</f>
        <v>Low</v>
      </c>
      <c r="C1335" t="s">
        <v>24156</v>
      </c>
      <c r="D1335" t="str">
        <f t="shared" ca="1" si="60"/>
        <v/>
      </c>
      <c r="E1335" t="str">
        <f t="shared" ca="1" si="61"/>
        <v/>
      </c>
      <c r="F1335" t="str">
        <f t="shared" ca="1" si="62"/>
        <v/>
      </c>
    </row>
    <row r="1336" spans="1:6" x14ac:dyDescent="0.25">
      <c r="A1336">
        <f ca="1">IF('Patient History &amp; Demographics'!X1336&gt;10,'Patient History &amp; Demographics'!A1336,"")</f>
        <v>152600</v>
      </c>
      <c r="B1336" t="str">
        <f ca="1">IF('Patient History &amp; Demographics'!X1336&gt;=20,"Acute",IF(AND('Patient History &amp; Demographics'!X1336&gt;=10,'Patient History &amp; Demographics'!X1336&lt;20),"High","Low"))</f>
        <v>High</v>
      </c>
      <c r="C1336" t="s">
        <v>24156</v>
      </c>
      <c r="D1336" t="str">
        <f t="shared" ca="1" si="60"/>
        <v/>
      </c>
      <c r="E1336" t="str">
        <f t="shared" ca="1" si="61"/>
        <v/>
      </c>
      <c r="F1336" t="str">
        <f t="shared" ca="1" si="62"/>
        <v/>
      </c>
    </row>
    <row r="1337" spans="1:6" x14ac:dyDescent="0.25">
      <c r="A1337">
        <f ca="1">IF('Patient History &amp; Demographics'!X1337&gt;10,'Patient History &amp; Demographics'!A1337,"")</f>
        <v>152628</v>
      </c>
      <c r="B1337" t="str">
        <f ca="1">IF('Patient History &amp; Demographics'!X1337&gt;=20,"Acute",IF(AND('Patient History &amp; Demographics'!X1337&gt;=10,'Patient History &amp; Demographics'!X1337&lt;20),"High","Low"))</f>
        <v>Acute</v>
      </c>
      <c r="C1337" t="s">
        <v>24155</v>
      </c>
      <c r="D1337">
        <f t="shared" ca="1" si="60"/>
        <v>1010</v>
      </c>
      <c r="E1337" t="str">
        <f t="shared" ca="1" si="61"/>
        <v>Rehabilitation</v>
      </c>
      <c r="F1337" t="str">
        <f t="shared" ca="1" si="62"/>
        <v>Cured</v>
      </c>
    </row>
    <row r="1338" spans="1:6" x14ac:dyDescent="0.25">
      <c r="A1338">
        <f ca="1">IF('Patient History &amp; Demographics'!X1338&gt;10,'Patient History &amp; Demographics'!A1338,"")</f>
        <v>152637</v>
      </c>
      <c r="B1338" t="str">
        <f ca="1">IF('Patient History &amp; Demographics'!X1338&gt;=20,"Acute",IF(AND('Patient History &amp; Demographics'!X1338&gt;=10,'Patient History &amp; Demographics'!X1338&lt;20),"High","Low"))</f>
        <v>High</v>
      </c>
      <c r="C1338" t="s">
        <v>24155</v>
      </c>
      <c r="D1338">
        <f t="shared" ca="1" si="60"/>
        <v>1012</v>
      </c>
      <c r="E1338" t="str">
        <f t="shared" ca="1" si="61"/>
        <v>Rehabilitation</v>
      </c>
      <c r="F1338" t="str">
        <f t="shared" ca="1" si="62"/>
        <v>Positive Progress</v>
      </c>
    </row>
    <row r="1339" spans="1:6" x14ac:dyDescent="0.25">
      <c r="A1339">
        <f ca="1">IF('Patient History &amp; Demographics'!X1339&gt;10,'Patient History &amp; Demographics'!A1339,"")</f>
        <v>152673</v>
      </c>
      <c r="B1339" t="str">
        <f ca="1">IF('Patient History &amp; Demographics'!X1339&gt;=20,"Acute",IF(AND('Patient History &amp; Demographics'!X1339&gt;=10,'Patient History &amp; Demographics'!X1339&lt;20),"High","Low"))</f>
        <v>High</v>
      </c>
      <c r="C1339" t="s">
        <v>24156</v>
      </c>
      <c r="D1339" t="str">
        <f t="shared" ca="1" si="60"/>
        <v/>
      </c>
      <c r="E1339" t="str">
        <f t="shared" ca="1" si="61"/>
        <v/>
      </c>
      <c r="F1339" t="str">
        <f t="shared" ca="1" si="62"/>
        <v/>
      </c>
    </row>
    <row r="1340" spans="1:6" x14ac:dyDescent="0.25">
      <c r="A1340">
        <f ca="1">IF('Patient History &amp; Demographics'!X1340&gt;10,'Patient History &amp; Demographics'!A1340,"")</f>
        <v>152798</v>
      </c>
      <c r="B1340" t="str">
        <f ca="1">IF('Patient History &amp; Demographics'!X1340&gt;=20,"Acute",IF(AND('Patient History &amp; Demographics'!X1340&gt;=10,'Patient History &amp; Demographics'!X1340&lt;20),"High","Low"))</f>
        <v>High</v>
      </c>
      <c r="C1340" t="s">
        <v>24156</v>
      </c>
      <c r="D1340" t="str">
        <f t="shared" ca="1" si="60"/>
        <v/>
      </c>
      <c r="E1340" t="str">
        <f t="shared" ca="1" si="61"/>
        <v/>
      </c>
      <c r="F1340" t="str">
        <f t="shared" ca="1" si="62"/>
        <v/>
      </c>
    </row>
    <row r="1341" spans="1:6" x14ac:dyDescent="0.25">
      <c r="A1341">
        <f ca="1">IF('Patient History &amp; Demographics'!X1341&gt;10,'Patient History &amp; Demographics'!A1341,"")</f>
        <v>152822</v>
      </c>
      <c r="B1341" t="str">
        <f ca="1">IF('Patient History &amp; Demographics'!X1341&gt;=20,"Acute",IF(AND('Patient History &amp; Demographics'!X1341&gt;=10,'Patient History &amp; Demographics'!X1341&lt;20),"High","Low"))</f>
        <v>High</v>
      </c>
      <c r="C1341" t="s">
        <v>24156</v>
      </c>
      <c r="D1341" t="str">
        <f t="shared" ca="1" si="60"/>
        <v/>
      </c>
      <c r="E1341" t="str">
        <f t="shared" ca="1" si="61"/>
        <v/>
      </c>
      <c r="F1341" t="str">
        <f t="shared" ca="1" si="62"/>
        <v/>
      </c>
    </row>
    <row r="1342" spans="1:6" x14ac:dyDescent="0.25">
      <c r="A1342">
        <f ca="1">IF('Patient History &amp; Demographics'!X1342&gt;10,'Patient History &amp; Demographics'!A1342,"")</f>
        <v>152992</v>
      </c>
      <c r="B1342" t="str">
        <f ca="1">IF('Patient History &amp; Demographics'!X1342&gt;=20,"Acute",IF(AND('Patient History &amp; Demographics'!X1342&gt;=10,'Patient History &amp; Demographics'!X1342&lt;20),"High","Low"))</f>
        <v>High</v>
      </c>
      <c r="C1342" t="s">
        <v>24155</v>
      </c>
      <c r="D1342">
        <f t="shared" ca="1" si="60"/>
        <v>1021</v>
      </c>
      <c r="E1342" t="str">
        <f t="shared" ca="1" si="61"/>
        <v>Screening</v>
      </c>
      <c r="F1342" t="str">
        <f t="shared" ca="1" si="62"/>
        <v/>
      </c>
    </row>
    <row r="1343" spans="1:6" x14ac:dyDescent="0.25">
      <c r="A1343">
        <f ca="1">IF('Patient History &amp; Demographics'!X1343&gt;10,'Patient History &amp; Demographics'!A1343,"")</f>
        <v>153001</v>
      </c>
      <c r="B1343" t="str">
        <f ca="1">IF('Patient History &amp; Demographics'!X1343&gt;=20,"Acute",IF(AND('Patient History &amp; Demographics'!X1343&gt;=10,'Patient History &amp; Demographics'!X1343&lt;20),"High","Low"))</f>
        <v>Acute</v>
      </c>
      <c r="C1343" t="s">
        <v>24155</v>
      </c>
      <c r="D1343">
        <f t="shared" ca="1" si="60"/>
        <v>1010</v>
      </c>
      <c r="E1343" t="str">
        <f t="shared" ca="1" si="61"/>
        <v>Screening</v>
      </c>
      <c r="F1343" t="str">
        <f t="shared" ca="1" si="62"/>
        <v/>
      </c>
    </row>
    <row r="1344" spans="1:6" x14ac:dyDescent="0.25">
      <c r="A1344">
        <f ca="1">IF('Patient History &amp; Demographics'!X1344&gt;10,'Patient History &amp; Demographics'!A1344,"")</f>
        <v>153074</v>
      </c>
      <c r="B1344" t="str">
        <f ca="1">IF('Patient History &amp; Demographics'!X1344&gt;=20,"Acute",IF(AND('Patient History &amp; Demographics'!X1344&gt;=10,'Patient History &amp; Demographics'!X1344&lt;20),"High","Low"))</f>
        <v>High</v>
      </c>
      <c r="C1344" t="s">
        <v>24155</v>
      </c>
      <c r="D1344">
        <f t="shared" ca="1" si="60"/>
        <v>1021</v>
      </c>
      <c r="E1344" t="str">
        <f t="shared" ca="1" si="61"/>
        <v>Screening</v>
      </c>
      <c r="F1344" t="str">
        <f t="shared" ca="1" si="62"/>
        <v/>
      </c>
    </row>
    <row r="1345" spans="1:6" x14ac:dyDescent="0.25">
      <c r="A1345">
        <f ca="1">IF('Patient History &amp; Demographics'!X1345&gt;10,'Patient History &amp; Demographics'!A1345,"")</f>
        <v>153083</v>
      </c>
      <c r="B1345" t="str">
        <f ca="1">IF('Patient History &amp; Demographics'!X1345&gt;=20,"Acute",IF(AND('Patient History &amp; Demographics'!X1345&gt;=10,'Patient History &amp; Demographics'!X1345&lt;20),"High","Low"))</f>
        <v>High</v>
      </c>
      <c r="C1345" t="s">
        <v>24156</v>
      </c>
      <c r="D1345" t="str">
        <f t="shared" ca="1" si="60"/>
        <v/>
      </c>
      <c r="E1345" t="str">
        <f t="shared" ca="1" si="61"/>
        <v/>
      </c>
      <c r="F1345" t="str">
        <f t="shared" ca="1" si="62"/>
        <v/>
      </c>
    </row>
    <row r="1346" spans="1:6" x14ac:dyDescent="0.25">
      <c r="A1346">
        <f ca="1">IF('Patient History &amp; Demographics'!X1346&gt;10,'Patient History &amp; Demographics'!A1346,"")</f>
        <v>153092</v>
      </c>
      <c r="B1346" t="str">
        <f ca="1">IF('Patient History &amp; Demographics'!X1346&gt;=20,"Acute",IF(AND('Patient History &amp; Demographics'!X1346&gt;=10,'Patient History &amp; Demographics'!X1346&lt;20),"High","Low"))</f>
        <v>Acute</v>
      </c>
      <c r="C1346" t="s">
        <v>24155</v>
      </c>
      <c r="D1346">
        <f t="shared" ref="D1346:D1409" ca="1" si="63">IF(C1346="Yes",CHOOSE(RANDBETWEEN(1,27),1001,1002,1003,1004,1005,1006,1007,1008,1009,1010,1011,1012,1013,1014,1015,1016,1017,1018,
1019,1020,1021,1022,1023,1024,1025,1026,1027,1028),"")</f>
        <v>1009</v>
      </c>
      <c r="E1346" t="str">
        <f t="shared" ca="1" si="61"/>
        <v>Rehabilitation</v>
      </c>
      <c r="F1346" t="str">
        <f t="shared" ca="1" si="62"/>
        <v>Positive Progress</v>
      </c>
    </row>
    <row r="1347" spans="1:6" x14ac:dyDescent="0.25">
      <c r="A1347" t="str">
        <f ca="1">IF('Patient History &amp; Demographics'!X1347&gt;10,'Patient History &amp; Demographics'!A1347,"")</f>
        <v/>
      </c>
      <c r="B1347" t="str">
        <f ca="1">IF('Patient History &amp; Demographics'!X1347&gt;=20,"Acute",IF(AND('Patient History &amp; Demographics'!X1347&gt;=10,'Patient History &amp; Demographics'!X1347&lt;20),"High","Low"))</f>
        <v>Low</v>
      </c>
      <c r="C1347" t="s">
        <v>24155</v>
      </c>
      <c r="D1347">
        <f t="shared" ca="1" si="63"/>
        <v>1008</v>
      </c>
      <c r="E1347" t="str">
        <f t="shared" ref="E1347:E1410" ca="1" si="64">IF(C1347="Yes",CHOOSE(RANDBETWEEN(1,2),"Screening","Rehabilitation"),"")</f>
        <v>Screening</v>
      </c>
      <c r="F1347" t="str">
        <f t="shared" ref="F1347:F1410" ca="1" si="65">IF(E1347="Rehabilitation",CHOOSE(RANDBETWEEN(1,4),"Positive Progress","No Progress","Condition Deteriorated","Cured"),"")</f>
        <v/>
      </c>
    </row>
    <row r="1348" spans="1:6" x14ac:dyDescent="0.25">
      <c r="A1348">
        <f ca="1">IF('Patient History &amp; Demographics'!X1348&gt;10,'Patient History &amp; Demographics'!A1348,"")</f>
        <v>153126</v>
      </c>
      <c r="B1348" t="str">
        <f ca="1">IF('Patient History &amp; Demographics'!X1348&gt;=20,"Acute",IF(AND('Patient History &amp; Demographics'!X1348&gt;=10,'Patient History &amp; Demographics'!X1348&lt;20),"High","Low"))</f>
        <v>High</v>
      </c>
      <c r="C1348" t="s">
        <v>24156</v>
      </c>
      <c r="D1348" t="str">
        <f t="shared" ca="1" si="63"/>
        <v/>
      </c>
      <c r="E1348" t="str">
        <f t="shared" ca="1" si="64"/>
        <v/>
      </c>
      <c r="F1348" t="str">
        <f t="shared" ca="1" si="65"/>
        <v/>
      </c>
    </row>
    <row r="1349" spans="1:6" x14ac:dyDescent="0.25">
      <c r="A1349" t="str">
        <f ca="1">IF('Patient History &amp; Demographics'!X1349&gt;10,'Patient History &amp; Demographics'!A1349,"")</f>
        <v/>
      </c>
      <c r="B1349" t="str">
        <f ca="1">IF('Patient History &amp; Demographics'!X1349&gt;=20,"Acute",IF(AND('Patient History &amp; Demographics'!X1349&gt;=10,'Patient History &amp; Demographics'!X1349&lt;20),"High","Low"))</f>
        <v>Low</v>
      </c>
      <c r="C1349" t="s">
        <v>24155</v>
      </c>
      <c r="D1349">
        <f t="shared" ca="1" si="63"/>
        <v>1005</v>
      </c>
      <c r="E1349" t="str">
        <f t="shared" ca="1" si="64"/>
        <v>Screening</v>
      </c>
      <c r="F1349" t="str">
        <f t="shared" ca="1" si="65"/>
        <v/>
      </c>
    </row>
    <row r="1350" spans="1:6" x14ac:dyDescent="0.25">
      <c r="A1350">
        <f ca="1">IF('Patient History &amp; Demographics'!X1350&gt;10,'Patient History &amp; Demographics'!A1350,"")</f>
        <v>153162</v>
      </c>
      <c r="B1350" t="str">
        <f ca="1">IF('Patient History &amp; Demographics'!X1350&gt;=20,"Acute",IF(AND('Patient History &amp; Demographics'!X1350&gt;=10,'Patient History &amp; Demographics'!X1350&lt;20),"High","Low"))</f>
        <v>High</v>
      </c>
      <c r="C1350" t="s">
        <v>24156</v>
      </c>
      <c r="D1350" t="str">
        <f t="shared" ca="1" si="63"/>
        <v/>
      </c>
      <c r="E1350" t="str">
        <f t="shared" ca="1" si="64"/>
        <v/>
      </c>
      <c r="F1350" t="str">
        <f t="shared" ca="1" si="65"/>
        <v/>
      </c>
    </row>
    <row r="1351" spans="1:6" x14ac:dyDescent="0.25">
      <c r="A1351">
        <f ca="1">IF('Patient History &amp; Demographics'!X1351&gt;10,'Patient History &amp; Demographics'!A1351,"")</f>
        <v>153171</v>
      </c>
      <c r="B1351" t="str">
        <f ca="1">IF('Patient History &amp; Demographics'!X1351&gt;=20,"Acute",IF(AND('Patient History &amp; Demographics'!X1351&gt;=10,'Patient History &amp; Demographics'!X1351&lt;20),"High","Low"))</f>
        <v>High</v>
      </c>
      <c r="C1351" t="s">
        <v>24155</v>
      </c>
      <c r="D1351">
        <f t="shared" ca="1" si="63"/>
        <v>1009</v>
      </c>
      <c r="E1351" t="str">
        <f t="shared" ca="1" si="64"/>
        <v>Screening</v>
      </c>
      <c r="F1351" t="str">
        <f t="shared" ca="1" si="65"/>
        <v/>
      </c>
    </row>
    <row r="1352" spans="1:6" x14ac:dyDescent="0.25">
      <c r="A1352">
        <f ca="1">IF('Patient History &amp; Demographics'!X1352&gt;10,'Patient History &amp; Demographics'!A1352,"")</f>
        <v>153214</v>
      </c>
      <c r="B1352" t="str">
        <f ca="1">IF('Patient History &amp; Demographics'!X1352&gt;=20,"Acute",IF(AND('Patient History &amp; Demographics'!X1352&gt;=10,'Patient History &amp; Demographics'!X1352&lt;20),"High","Low"))</f>
        <v>High</v>
      </c>
      <c r="C1352" t="s">
        <v>24155</v>
      </c>
      <c r="D1352">
        <f t="shared" ca="1" si="63"/>
        <v>1021</v>
      </c>
      <c r="E1352" t="str">
        <f t="shared" ca="1" si="64"/>
        <v>Screening</v>
      </c>
      <c r="F1352" t="str">
        <f t="shared" ca="1" si="65"/>
        <v/>
      </c>
    </row>
    <row r="1353" spans="1:6" x14ac:dyDescent="0.25">
      <c r="A1353">
        <f ca="1">IF('Patient History &amp; Demographics'!X1353&gt;10,'Patient History &amp; Demographics'!A1353,"")</f>
        <v>153241</v>
      </c>
      <c r="B1353" t="str">
        <f ca="1">IF('Patient History &amp; Demographics'!X1353&gt;=20,"Acute",IF(AND('Patient History &amp; Demographics'!X1353&gt;=10,'Patient History &amp; Demographics'!X1353&lt;20),"High","Low"))</f>
        <v>High</v>
      </c>
      <c r="C1353" t="s">
        <v>24155</v>
      </c>
      <c r="D1353">
        <f t="shared" ca="1" si="63"/>
        <v>1016</v>
      </c>
      <c r="E1353" t="str">
        <f t="shared" ca="1" si="64"/>
        <v>Screening</v>
      </c>
      <c r="F1353" t="str">
        <f t="shared" ca="1" si="65"/>
        <v/>
      </c>
    </row>
    <row r="1354" spans="1:6" x14ac:dyDescent="0.25">
      <c r="A1354">
        <f ca="1">IF('Patient History &amp; Demographics'!X1354&gt;10,'Patient History &amp; Demographics'!A1354,"")</f>
        <v>153250</v>
      </c>
      <c r="B1354" t="str">
        <f ca="1">IF('Patient History &amp; Demographics'!X1354&gt;=20,"Acute",IF(AND('Patient History &amp; Demographics'!X1354&gt;=10,'Patient History &amp; Demographics'!X1354&lt;20),"High","Low"))</f>
        <v>High</v>
      </c>
      <c r="C1354" t="s">
        <v>24155</v>
      </c>
      <c r="D1354">
        <f t="shared" ca="1" si="63"/>
        <v>1016</v>
      </c>
      <c r="E1354" t="str">
        <f t="shared" ca="1" si="64"/>
        <v>Rehabilitation</v>
      </c>
      <c r="F1354" t="str">
        <f t="shared" ca="1" si="65"/>
        <v>No Progress</v>
      </c>
    </row>
    <row r="1355" spans="1:6" x14ac:dyDescent="0.25">
      <c r="A1355">
        <f ca="1">IF('Patient History &amp; Demographics'!X1355&gt;10,'Patient History &amp; Demographics'!A1355,"")</f>
        <v>153269</v>
      </c>
      <c r="B1355" t="str">
        <f ca="1">IF('Patient History &amp; Demographics'!X1355&gt;=20,"Acute",IF(AND('Patient History &amp; Demographics'!X1355&gt;=10,'Patient History &amp; Demographics'!X1355&lt;20),"High","Low"))</f>
        <v>High</v>
      </c>
      <c r="C1355" t="s">
        <v>24156</v>
      </c>
      <c r="D1355" t="str">
        <f t="shared" ca="1" si="63"/>
        <v/>
      </c>
      <c r="E1355" t="str">
        <f t="shared" ca="1" si="64"/>
        <v/>
      </c>
      <c r="F1355" t="str">
        <f t="shared" ca="1" si="65"/>
        <v/>
      </c>
    </row>
    <row r="1356" spans="1:6" x14ac:dyDescent="0.25">
      <c r="A1356">
        <f ca="1">IF('Patient History &amp; Demographics'!X1356&gt;10,'Patient History &amp; Demographics'!A1356,"")</f>
        <v>153278</v>
      </c>
      <c r="B1356" t="str">
        <f ca="1">IF('Patient History &amp; Demographics'!X1356&gt;=20,"Acute",IF(AND('Patient History &amp; Demographics'!X1356&gt;=10,'Patient History &amp; Demographics'!X1356&lt;20),"High","Low"))</f>
        <v>Acute</v>
      </c>
      <c r="C1356" t="s">
        <v>24156</v>
      </c>
      <c r="D1356" t="str">
        <f t="shared" ca="1" si="63"/>
        <v/>
      </c>
      <c r="E1356" t="str">
        <f t="shared" ca="1" si="64"/>
        <v/>
      </c>
      <c r="F1356" t="str">
        <f t="shared" ca="1" si="65"/>
        <v/>
      </c>
    </row>
    <row r="1357" spans="1:6" x14ac:dyDescent="0.25">
      <c r="A1357">
        <f ca="1">IF('Patient History &amp; Demographics'!X1357&gt;10,'Patient History &amp; Demographics'!A1357,"")</f>
        <v>153296</v>
      </c>
      <c r="B1357" t="str">
        <f ca="1">IF('Patient History &amp; Demographics'!X1357&gt;=20,"Acute",IF(AND('Patient History &amp; Demographics'!X1357&gt;=10,'Patient History &amp; Demographics'!X1357&lt;20),"High","Low"))</f>
        <v>High</v>
      </c>
      <c r="C1357" t="s">
        <v>24156</v>
      </c>
      <c r="D1357" t="str">
        <f t="shared" ca="1" si="63"/>
        <v/>
      </c>
      <c r="E1357" t="str">
        <f t="shared" ca="1" si="64"/>
        <v/>
      </c>
      <c r="F1357" t="str">
        <f t="shared" ca="1" si="65"/>
        <v/>
      </c>
    </row>
    <row r="1358" spans="1:6" x14ac:dyDescent="0.25">
      <c r="A1358" t="str">
        <f ca="1">IF('Patient History &amp; Demographics'!X1358&gt;10,'Patient History &amp; Demographics'!A1358,"")</f>
        <v/>
      </c>
      <c r="B1358" t="str">
        <f ca="1">IF('Patient History &amp; Demographics'!X1358&gt;=20,"Acute",IF(AND('Patient History &amp; Demographics'!X1358&gt;=10,'Patient History &amp; Demographics'!X1358&lt;20),"High","Low"))</f>
        <v>Low</v>
      </c>
      <c r="C1358" t="s">
        <v>24156</v>
      </c>
      <c r="D1358" t="str">
        <f t="shared" ca="1" si="63"/>
        <v/>
      </c>
      <c r="E1358" t="str">
        <f t="shared" ca="1" si="64"/>
        <v/>
      </c>
      <c r="F1358" t="str">
        <f t="shared" ca="1" si="65"/>
        <v/>
      </c>
    </row>
    <row r="1359" spans="1:6" x14ac:dyDescent="0.25">
      <c r="A1359">
        <f ca="1">IF('Patient History &amp; Demographics'!X1359&gt;10,'Patient History &amp; Demographics'!A1359,"")</f>
        <v>153311</v>
      </c>
      <c r="B1359" t="str">
        <f ca="1">IF('Patient History &amp; Demographics'!X1359&gt;=20,"Acute",IF(AND('Patient History &amp; Demographics'!X1359&gt;=10,'Patient History &amp; Demographics'!X1359&lt;20),"High","Low"))</f>
        <v>High</v>
      </c>
      <c r="C1359" t="s">
        <v>24155</v>
      </c>
      <c r="D1359">
        <f t="shared" ca="1" si="63"/>
        <v>1018</v>
      </c>
      <c r="E1359" t="str">
        <f t="shared" ca="1" si="64"/>
        <v>Screening</v>
      </c>
      <c r="F1359" t="str">
        <f t="shared" ca="1" si="65"/>
        <v/>
      </c>
    </row>
    <row r="1360" spans="1:6" x14ac:dyDescent="0.25">
      <c r="A1360" t="str">
        <f ca="1">IF('Patient History &amp; Demographics'!X1360&gt;10,'Patient History &amp; Demographics'!A1360,"")</f>
        <v/>
      </c>
      <c r="B1360" t="str">
        <f ca="1">IF('Patient History &amp; Demographics'!X1360&gt;=20,"Acute",IF(AND('Patient History &amp; Demographics'!X1360&gt;=10,'Patient History &amp; Demographics'!X1360&lt;20),"High","Low"))</f>
        <v>Low</v>
      </c>
      <c r="C1360" t="s">
        <v>24155</v>
      </c>
      <c r="D1360">
        <f t="shared" ca="1" si="63"/>
        <v>1019</v>
      </c>
      <c r="E1360" t="str">
        <f t="shared" ca="1" si="64"/>
        <v>Rehabilitation</v>
      </c>
      <c r="F1360" t="str">
        <f t="shared" ca="1" si="65"/>
        <v>Cured</v>
      </c>
    </row>
    <row r="1361" spans="1:6" x14ac:dyDescent="0.25">
      <c r="A1361">
        <f ca="1">IF('Patient History &amp; Demographics'!X1361&gt;10,'Patient History &amp; Demographics'!A1361,"")</f>
        <v>153339</v>
      </c>
      <c r="B1361" t="str">
        <f ca="1">IF('Patient History &amp; Demographics'!X1361&gt;=20,"Acute",IF(AND('Patient History &amp; Demographics'!X1361&gt;=10,'Patient History &amp; Demographics'!X1361&lt;20),"High","Low"))</f>
        <v>High</v>
      </c>
      <c r="C1361" t="s">
        <v>24155</v>
      </c>
      <c r="D1361">
        <f t="shared" ca="1" si="63"/>
        <v>1007</v>
      </c>
      <c r="E1361" t="str">
        <f t="shared" ca="1" si="64"/>
        <v>Screening</v>
      </c>
      <c r="F1361" t="str">
        <f t="shared" ca="1" si="65"/>
        <v/>
      </c>
    </row>
    <row r="1362" spans="1:6" x14ac:dyDescent="0.25">
      <c r="A1362">
        <f ca="1">IF('Patient History &amp; Demographics'!X1362&gt;10,'Patient History &amp; Demographics'!A1362,"")</f>
        <v>153366</v>
      </c>
      <c r="B1362" t="str">
        <f ca="1">IF('Patient History &amp; Demographics'!X1362&gt;=20,"Acute",IF(AND('Patient History &amp; Demographics'!X1362&gt;=10,'Patient History &amp; Demographics'!X1362&lt;20),"High","Low"))</f>
        <v>High</v>
      </c>
      <c r="C1362" t="s">
        <v>24156</v>
      </c>
      <c r="D1362" t="str">
        <f t="shared" ca="1" si="63"/>
        <v/>
      </c>
      <c r="E1362" t="str">
        <f t="shared" ca="1" si="64"/>
        <v/>
      </c>
      <c r="F1362" t="str">
        <f t="shared" ca="1" si="65"/>
        <v/>
      </c>
    </row>
    <row r="1363" spans="1:6" x14ac:dyDescent="0.25">
      <c r="A1363">
        <f ca="1">IF('Patient History &amp; Demographics'!X1363&gt;10,'Patient History &amp; Demographics'!A1363,"")</f>
        <v>153375</v>
      </c>
      <c r="B1363" t="str">
        <f ca="1">IF('Patient History &amp; Demographics'!X1363&gt;=20,"Acute",IF(AND('Patient History &amp; Demographics'!X1363&gt;=10,'Patient History &amp; Demographics'!X1363&lt;20),"High","Low"))</f>
        <v>Acute</v>
      </c>
      <c r="C1363" t="s">
        <v>24156</v>
      </c>
      <c r="D1363" t="str">
        <f t="shared" ca="1" si="63"/>
        <v/>
      </c>
      <c r="E1363" t="str">
        <f t="shared" ca="1" si="64"/>
        <v/>
      </c>
      <c r="F1363" t="str">
        <f t="shared" ca="1" si="65"/>
        <v/>
      </c>
    </row>
    <row r="1364" spans="1:6" x14ac:dyDescent="0.25">
      <c r="A1364">
        <f ca="1">IF('Patient History &amp; Demographics'!X1364&gt;10,'Patient History &amp; Demographics'!A1364,"")</f>
        <v>153384</v>
      </c>
      <c r="B1364" t="str">
        <f ca="1">IF('Patient History &amp; Demographics'!X1364&gt;=20,"Acute",IF(AND('Patient History &amp; Demographics'!X1364&gt;=10,'Patient History &amp; Demographics'!X1364&lt;20),"High","Low"))</f>
        <v>High</v>
      </c>
      <c r="C1364" t="s">
        <v>24155</v>
      </c>
      <c r="D1364">
        <f t="shared" ca="1" si="63"/>
        <v>1002</v>
      </c>
      <c r="E1364" t="str">
        <f t="shared" ca="1" si="64"/>
        <v>Screening</v>
      </c>
      <c r="F1364" t="str">
        <f t="shared" ca="1" si="65"/>
        <v/>
      </c>
    </row>
    <row r="1365" spans="1:6" x14ac:dyDescent="0.25">
      <c r="A1365">
        <f ca="1">IF('Patient History &amp; Demographics'!X1365&gt;10,'Patient History &amp; Demographics'!A1365,"")</f>
        <v>153409</v>
      </c>
      <c r="B1365" t="str">
        <f ca="1">IF('Patient History &amp; Demographics'!X1365&gt;=20,"Acute",IF(AND('Patient History &amp; Demographics'!X1365&gt;=10,'Patient History &amp; Demographics'!X1365&lt;20),"High","Low"))</f>
        <v>High</v>
      </c>
      <c r="C1365" t="s">
        <v>24156</v>
      </c>
      <c r="D1365" t="str">
        <f t="shared" ca="1" si="63"/>
        <v/>
      </c>
      <c r="E1365" t="str">
        <f t="shared" ca="1" si="64"/>
        <v/>
      </c>
      <c r="F1365" t="str">
        <f t="shared" ca="1" si="65"/>
        <v/>
      </c>
    </row>
    <row r="1366" spans="1:6" x14ac:dyDescent="0.25">
      <c r="A1366" t="str">
        <f ca="1">IF('Patient History &amp; Demographics'!X1366&gt;10,'Patient History &amp; Demographics'!A1366,"")</f>
        <v/>
      </c>
      <c r="B1366" t="str">
        <f ca="1">IF('Patient History &amp; Demographics'!X1366&gt;=20,"Acute",IF(AND('Patient History &amp; Demographics'!X1366&gt;=10,'Patient History &amp; Demographics'!X1366&lt;20),"High","Low"))</f>
        <v>Low</v>
      </c>
      <c r="C1366" t="s">
        <v>24155</v>
      </c>
      <c r="D1366">
        <f t="shared" ca="1" si="63"/>
        <v>1018</v>
      </c>
      <c r="E1366" t="str">
        <f t="shared" ca="1" si="64"/>
        <v>Screening</v>
      </c>
      <c r="F1366" t="str">
        <f t="shared" ca="1" si="65"/>
        <v/>
      </c>
    </row>
    <row r="1367" spans="1:6" x14ac:dyDescent="0.25">
      <c r="A1367">
        <f ca="1">IF('Patient History &amp; Demographics'!X1367&gt;10,'Patient History &amp; Demographics'!A1367,"")</f>
        <v>153427</v>
      </c>
      <c r="B1367" t="str">
        <f ca="1">IF('Patient History &amp; Demographics'!X1367&gt;=20,"Acute",IF(AND('Patient History &amp; Demographics'!X1367&gt;=10,'Patient History &amp; Demographics'!X1367&lt;20),"High","Low"))</f>
        <v>Acute</v>
      </c>
      <c r="C1367" t="s">
        <v>24155</v>
      </c>
      <c r="D1367">
        <f t="shared" ca="1" si="63"/>
        <v>1013</v>
      </c>
      <c r="E1367" t="str">
        <f t="shared" ca="1" si="64"/>
        <v>Rehabilitation</v>
      </c>
      <c r="F1367" t="str">
        <f t="shared" ca="1" si="65"/>
        <v>Cured</v>
      </c>
    </row>
    <row r="1368" spans="1:6" x14ac:dyDescent="0.25">
      <c r="A1368">
        <f ca="1">IF('Patient History &amp; Demographics'!X1368&gt;10,'Patient History &amp; Demographics'!A1368,"")</f>
        <v>153445</v>
      </c>
      <c r="B1368" t="str">
        <f ca="1">IF('Patient History &amp; Demographics'!X1368&gt;=20,"Acute",IF(AND('Patient History &amp; Demographics'!X1368&gt;=10,'Patient History &amp; Demographics'!X1368&lt;20),"High","Low"))</f>
        <v>Acute</v>
      </c>
      <c r="C1368" t="s">
        <v>24155</v>
      </c>
      <c r="D1368">
        <f t="shared" ca="1" si="63"/>
        <v>1026</v>
      </c>
      <c r="E1368" t="str">
        <f t="shared" ca="1" si="64"/>
        <v>Screening</v>
      </c>
      <c r="F1368" t="str">
        <f t="shared" ca="1" si="65"/>
        <v/>
      </c>
    </row>
    <row r="1369" spans="1:6" x14ac:dyDescent="0.25">
      <c r="A1369">
        <f ca="1">IF('Patient History &amp; Demographics'!X1369&gt;10,'Patient History &amp; Demographics'!A1369,"")</f>
        <v>153463</v>
      </c>
      <c r="B1369" t="str">
        <f ca="1">IF('Patient History &amp; Demographics'!X1369&gt;=20,"Acute",IF(AND('Patient History &amp; Demographics'!X1369&gt;=10,'Patient History &amp; Demographics'!X1369&lt;20),"High","Low"))</f>
        <v>High</v>
      </c>
      <c r="C1369" t="s">
        <v>24155</v>
      </c>
      <c r="D1369">
        <f t="shared" ca="1" si="63"/>
        <v>1013</v>
      </c>
      <c r="E1369" t="str">
        <f t="shared" ca="1" si="64"/>
        <v>Rehabilitation</v>
      </c>
      <c r="F1369" t="str">
        <f t="shared" ca="1" si="65"/>
        <v>Condition Deteriorated</v>
      </c>
    </row>
    <row r="1370" spans="1:6" x14ac:dyDescent="0.25">
      <c r="A1370">
        <f ca="1">IF('Patient History &amp; Demographics'!X1370&gt;10,'Patient History &amp; Demographics'!A1370,"")</f>
        <v>153472</v>
      </c>
      <c r="B1370" t="str">
        <f ca="1">IF('Patient History &amp; Demographics'!X1370&gt;=20,"Acute",IF(AND('Patient History &amp; Demographics'!X1370&gt;=10,'Patient History &amp; Demographics'!X1370&lt;20),"High","Low"))</f>
        <v>High</v>
      </c>
      <c r="C1370" t="s">
        <v>24156</v>
      </c>
      <c r="D1370" t="str">
        <f t="shared" ca="1" si="63"/>
        <v/>
      </c>
      <c r="E1370" t="str">
        <f t="shared" ca="1" si="64"/>
        <v/>
      </c>
      <c r="F1370" t="str">
        <f t="shared" ca="1" si="65"/>
        <v/>
      </c>
    </row>
    <row r="1371" spans="1:6" x14ac:dyDescent="0.25">
      <c r="A1371">
        <f ca="1">IF('Patient History &amp; Demographics'!X1371&gt;10,'Patient History &amp; Demographics'!A1371,"")</f>
        <v>153524</v>
      </c>
      <c r="B1371" t="str">
        <f ca="1">IF('Patient History &amp; Demographics'!X1371&gt;=20,"Acute",IF(AND('Patient History &amp; Demographics'!X1371&gt;=10,'Patient History &amp; Demographics'!X1371&lt;20),"High","Low"))</f>
        <v>Acute</v>
      </c>
      <c r="C1371" t="s">
        <v>24155</v>
      </c>
      <c r="D1371">
        <f t="shared" ca="1" si="63"/>
        <v>1003</v>
      </c>
      <c r="E1371" t="str">
        <f t="shared" ca="1" si="64"/>
        <v>Rehabilitation</v>
      </c>
      <c r="F1371" t="str">
        <f t="shared" ca="1" si="65"/>
        <v>Cured</v>
      </c>
    </row>
    <row r="1372" spans="1:6" x14ac:dyDescent="0.25">
      <c r="A1372">
        <f ca="1">IF('Patient History &amp; Demographics'!X1372&gt;10,'Patient History &amp; Demographics'!A1372,"")</f>
        <v>153533</v>
      </c>
      <c r="B1372" t="str">
        <f ca="1">IF('Patient History &amp; Demographics'!X1372&gt;=20,"Acute",IF(AND('Patient History &amp; Demographics'!X1372&gt;=10,'Patient History &amp; Demographics'!X1372&lt;20),"High","Low"))</f>
        <v>High</v>
      </c>
      <c r="C1372" t="s">
        <v>24156</v>
      </c>
      <c r="D1372" t="str">
        <f t="shared" ca="1" si="63"/>
        <v/>
      </c>
      <c r="E1372" t="str">
        <f t="shared" ca="1" si="64"/>
        <v/>
      </c>
      <c r="F1372" t="str">
        <f t="shared" ca="1" si="65"/>
        <v/>
      </c>
    </row>
    <row r="1373" spans="1:6" x14ac:dyDescent="0.25">
      <c r="A1373" t="str">
        <f ca="1">IF('Patient History &amp; Demographics'!X1373&gt;10,'Patient History &amp; Demographics'!A1373,"")</f>
        <v/>
      </c>
      <c r="B1373" t="str">
        <f ca="1">IF('Patient History &amp; Demographics'!X1373&gt;=20,"Acute",IF(AND('Patient History &amp; Demographics'!X1373&gt;=10,'Patient History &amp; Demographics'!X1373&lt;20),"High","Low"))</f>
        <v>Low</v>
      </c>
      <c r="C1373" t="s">
        <v>24156</v>
      </c>
      <c r="D1373" t="str">
        <f t="shared" ca="1" si="63"/>
        <v/>
      </c>
      <c r="E1373" t="str">
        <f t="shared" ca="1" si="64"/>
        <v/>
      </c>
      <c r="F1373" t="str">
        <f t="shared" ca="1" si="65"/>
        <v/>
      </c>
    </row>
    <row r="1374" spans="1:6" x14ac:dyDescent="0.25">
      <c r="A1374" t="str">
        <f ca="1">IF('Patient History &amp; Demographics'!X1374&gt;10,'Patient History &amp; Demographics'!A1374,"")</f>
        <v/>
      </c>
      <c r="B1374" t="str">
        <f ca="1">IF('Patient History &amp; Demographics'!X1374&gt;=20,"Acute",IF(AND('Patient History &amp; Demographics'!X1374&gt;=10,'Patient History &amp; Demographics'!X1374&lt;20),"High","Low"))</f>
        <v>Low</v>
      </c>
      <c r="C1374" t="s">
        <v>24156</v>
      </c>
      <c r="D1374" t="str">
        <f t="shared" ca="1" si="63"/>
        <v/>
      </c>
      <c r="E1374" t="str">
        <f t="shared" ca="1" si="64"/>
        <v/>
      </c>
      <c r="F1374" t="str">
        <f t="shared" ca="1" si="65"/>
        <v/>
      </c>
    </row>
    <row r="1375" spans="1:6" x14ac:dyDescent="0.25">
      <c r="A1375">
        <f ca="1">IF('Patient History &amp; Demographics'!X1375&gt;10,'Patient History &amp; Demographics'!A1375,"")</f>
        <v>153597</v>
      </c>
      <c r="B1375" t="str">
        <f ca="1">IF('Patient History &amp; Demographics'!X1375&gt;=20,"Acute",IF(AND('Patient History &amp; Demographics'!X1375&gt;=10,'Patient History &amp; Demographics'!X1375&lt;20),"High","Low"))</f>
        <v>Acute</v>
      </c>
      <c r="C1375" t="s">
        <v>24156</v>
      </c>
      <c r="D1375" t="str">
        <f t="shared" ca="1" si="63"/>
        <v/>
      </c>
      <c r="E1375" t="str">
        <f t="shared" ca="1" si="64"/>
        <v/>
      </c>
      <c r="F1375" t="str">
        <f t="shared" ca="1" si="65"/>
        <v/>
      </c>
    </row>
    <row r="1376" spans="1:6" x14ac:dyDescent="0.25">
      <c r="A1376">
        <f ca="1">IF('Patient History &amp; Demographics'!X1376&gt;10,'Patient History &amp; Demographics'!A1376,"")</f>
        <v>153603</v>
      </c>
      <c r="B1376" t="str">
        <f ca="1">IF('Patient History &amp; Demographics'!X1376&gt;=20,"Acute",IF(AND('Patient History &amp; Demographics'!X1376&gt;=10,'Patient History &amp; Demographics'!X1376&lt;20),"High","Low"))</f>
        <v>High</v>
      </c>
      <c r="C1376" t="s">
        <v>24155</v>
      </c>
      <c r="D1376">
        <f t="shared" ca="1" si="63"/>
        <v>1010</v>
      </c>
      <c r="E1376" t="str">
        <f t="shared" ca="1" si="64"/>
        <v>Screening</v>
      </c>
      <c r="F1376" t="str">
        <f t="shared" ca="1" si="65"/>
        <v/>
      </c>
    </row>
    <row r="1377" spans="1:6" x14ac:dyDescent="0.25">
      <c r="A1377" t="str">
        <f ca="1">IF('Patient History &amp; Demographics'!X1377&gt;10,'Patient History &amp; Demographics'!A1377,"")</f>
        <v/>
      </c>
      <c r="B1377" t="str">
        <f ca="1">IF('Patient History &amp; Demographics'!X1377&gt;=20,"Acute",IF(AND('Patient History &amp; Demographics'!X1377&gt;=10,'Patient History &amp; Demographics'!X1377&lt;20),"High","Low"))</f>
        <v>Low</v>
      </c>
      <c r="C1377" t="s">
        <v>24156</v>
      </c>
      <c r="D1377" t="str">
        <f t="shared" ca="1" si="63"/>
        <v/>
      </c>
      <c r="E1377" t="str">
        <f t="shared" ca="1" si="64"/>
        <v/>
      </c>
      <c r="F1377" t="str">
        <f t="shared" ca="1" si="65"/>
        <v/>
      </c>
    </row>
    <row r="1378" spans="1:6" x14ac:dyDescent="0.25">
      <c r="A1378" t="str">
        <f ca="1">IF('Patient History &amp; Demographics'!X1378&gt;10,'Patient History &amp; Demographics'!A1378,"")</f>
        <v/>
      </c>
      <c r="B1378" t="str">
        <f ca="1">IF('Patient History &amp; Demographics'!X1378&gt;=20,"Acute",IF(AND('Patient History &amp; Demographics'!X1378&gt;=10,'Patient History &amp; Demographics'!X1378&lt;20),"High","Low"))</f>
        <v>Low</v>
      </c>
      <c r="C1378" t="s">
        <v>24155</v>
      </c>
      <c r="D1378">
        <f t="shared" ca="1" si="63"/>
        <v>1024</v>
      </c>
      <c r="E1378" t="str">
        <f t="shared" ca="1" si="64"/>
        <v>Rehabilitation</v>
      </c>
      <c r="F1378" t="str">
        <f t="shared" ca="1" si="65"/>
        <v>Cured</v>
      </c>
    </row>
    <row r="1379" spans="1:6" x14ac:dyDescent="0.25">
      <c r="A1379">
        <f ca="1">IF('Patient History &amp; Demographics'!X1379&gt;10,'Patient History &amp; Demographics'!A1379,"")</f>
        <v>153658</v>
      </c>
      <c r="B1379" t="str">
        <f ca="1">IF('Patient History &amp; Demographics'!X1379&gt;=20,"Acute",IF(AND('Patient History &amp; Demographics'!X1379&gt;=10,'Patient History &amp; Demographics'!X1379&lt;20),"High","Low"))</f>
        <v>Acute</v>
      </c>
      <c r="C1379" t="s">
        <v>24155</v>
      </c>
      <c r="D1379">
        <f t="shared" ca="1" si="63"/>
        <v>1016</v>
      </c>
      <c r="E1379" t="str">
        <f t="shared" ca="1" si="64"/>
        <v>Screening</v>
      </c>
      <c r="F1379" t="str">
        <f t="shared" ca="1" si="65"/>
        <v/>
      </c>
    </row>
    <row r="1380" spans="1:6" x14ac:dyDescent="0.25">
      <c r="A1380">
        <f ca="1">IF('Patient History &amp; Demographics'!X1380&gt;10,'Patient History &amp; Demographics'!A1380,"")</f>
        <v>153737</v>
      </c>
      <c r="B1380" t="str">
        <f ca="1">IF('Patient History &amp; Demographics'!X1380&gt;=20,"Acute",IF(AND('Patient History &amp; Demographics'!X1380&gt;=10,'Patient History &amp; Demographics'!X1380&lt;20),"High","Low"))</f>
        <v>High</v>
      </c>
      <c r="C1380" t="s">
        <v>24155</v>
      </c>
      <c r="D1380">
        <f t="shared" ca="1" si="63"/>
        <v>1026</v>
      </c>
      <c r="E1380" t="str">
        <f t="shared" ca="1" si="64"/>
        <v>Rehabilitation</v>
      </c>
      <c r="F1380" t="str">
        <f t="shared" ca="1" si="65"/>
        <v>Cured</v>
      </c>
    </row>
    <row r="1381" spans="1:6" x14ac:dyDescent="0.25">
      <c r="A1381">
        <f ca="1">IF('Patient History &amp; Demographics'!X1381&gt;10,'Patient History &amp; Demographics'!A1381,"")</f>
        <v>153746</v>
      </c>
      <c r="B1381" t="str">
        <f ca="1">IF('Patient History &amp; Demographics'!X1381&gt;=20,"Acute",IF(AND('Patient History &amp; Demographics'!X1381&gt;=10,'Patient History &amp; Demographics'!X1381&lt;20),"High","Low"))</f>
        <v>High</v>
      </c>
      <c r="C1381" t="s">
        <v>24155</v>
      </c>
      <c r="D1381">
        <f t="shared" ca="1" si="63"/>
        <v>1017</v>
      </c>
      <c r="E1381" t="str">
        <f t="shared" ca="1" si="64"/>
        <v>Screening</v>
      </c>
      <c r="F1381" t="str">
        <f t="shared" ca="1" si="65"/>
        <v/>
      </c>
    </row>
    <row r="1382" spans="1:6" x14ac:dyDescent="0.25">
      <c r="A1382">
        <f ca="1">IF('Patient History &amp; Demographics'!X1382&gt;10,'Patient History &amp; Demographics'!A1382,"")</f>
        <v>153764</v>
      </c>
      <c r="B1382" t="str">
        <f ca="1">IF('Patient History &amp; Demographics'!X1382&gt;=20,"Acute",IF(AND('Patient History &amp; Demographics'!X1382&gt;=10,'Patient History &amp; Demographics'!X1382&lt;20),"High","Low"))</f>
        <v>High</v>
      </c>
      <c r="C1382" t="s">
        <v>24155</v>
      </c>
      <c r="D1382">
        <f t="shared" ca="1" si="63"/>
        <v>1008</v>
      </c>
      <c r="E1382" t="str">
        <f t="shared" ca="1" si="64"/>
        <v>Screening</v>
      </c>
      <c r="F1382" t="str">
        <f t="shared" ca="1" si="65"/>
        <v/>
      </c>
    </row>
    <row r="1383" spans="1:6" x14ac:dyDescent="0.25">
      <c r="A1383">
        <f ca="1">IF('Patient History &amp; Demographics'!X1383&gt;10,'Patient History &amp; Demographics'!A1383,"")</f>
        <v>153773</v>
      </c>
      <c r="B1383" t="str">
        <f ca="1">IF('Patient History &amp; Demographics'!X1383&gt;=20,"Acute",IF(AND('Patient History &amp; Demographics'!X1383&gt;=10,'Patient History &amp; Demographics'!X1383&lt;20),"High","Low"))</f>
        <v>High</v>
      </c>
      <c r="C1383" t="s">
        <v>24156</v>
      </c>
      <c r="D1383" t="str">
        <f t="shared" ca="1" si="63"/>
        <v/>
      </c>
      <c r="E1383" t="str">
        <f t="shared" ca="1" si="64"/>
        <v/>
      </c>
      <c r="F1383" t="str">
        <f t="shared" ca="1" si="65"/>
        <v/>
      </c>
    </row>
    <row r="1384" spans="1:6" x14ac:dyDescent="0.25">
      <c r="A1384" t="str">
        <f ca="1">IF('Patient History &amp; Demographics'!X1384&gt;10,'Patient History &amp; Demographics'!A1384,"")</f>
        <v/>
      </c>
      <c r="B1384" t="str">
        <f ca="1">IF('Patient History &amp; Demographics'!X1384&gt;=20,"Acute",IF(AND('Patient History &amp; Demographics'!X1384&gt;=10,'Patient History &amp; Demographics'!X1384&lt;20),"High","Low"))</f>
        <v>High</v>
      </c>
      <c r="C1384" t="s">
        <v>24156</v>
      </c>
      <c r="D1384" t="str">
        <f t="shared" ca="1" si="63"/>
        <v/>
      </c>
      <c r="E1384" t="str">
        <f t="shared" ca="1" si="64"/>
        <v/>
      </c>
      <c r="F1384" t="str">
        <f t="shared" ca="1" si="65"/>
        <v/>
      </c>
    </row>
    <row r="1385" spans="1:6" x14ac:dyDescent="0.25">
      <c r="A1385">
        <f ca="1">IF('Patient History &amp; Demographics'!X1385&gt;10,'Patient History &amp; Demographics'!A1385,"")</f>
        <v>153825</v>
      </c>
      <c r="B1385" t="str">
        <f ca="1">IF('Patient History &amp; Demographics'!X1385&gt;=20,"Acute",IF(AND('Patient History &amp; Demographics'!X1385&gt;=10,'Patient History &amp; Demographics'!X1385&lt;20),"High","Low"))</f>
        <v>Acute</v>
      </c>
      <c r="C1385" t="s">
        <v>24156</v>
      </c>
      <c r="D1385" t="str">
        <f t="shared" ca="1" si="63"/>
        <v/>
      </c>
      <c r="E1385" t="str">
        <f t="shared" ca="1" si="64"/>
        <v/>
      </c>
      <c r="F1385" t="str">
        <f t="shared" ca="1" si="65"/>
        <v/>
      </c>
    </row>
    <row r="1386" spans="1:6" x14ac:dyDescent="0.25">
      <c r="A1386">
        <f ca="1">IF('Patient History &amp; Demographics'!X1386&gt;10,'Patient History &amp; Demographics'!A1386,"")</f>
        <v>153834</v>
      </c>
      <c r="B1386" t="str">
        <f ca="1">IF('Patient History &amp; Demographics'!X1386&gt;=20,"Acute",IF(AND('Patient History &amp; Demographics'!X1386&gt;=10,'Patient History &amp; Demographics'!X1386&lt;20),"High","Low"))</f>
        <v>High</v>
      </c>
      <c r="C1386" t="s">
        <v>24155</v>
      </c>
      <c r="D1386">
        <f t="shared" ca="1" si="63"/>
        <v>1005</v>
      </c>
      <c r="E1386" t="str">
        <f t="shared" ca="1" si="64"/>
        <v>Screening</v>
      </c>
      <c r="F1386" t="str">
        <f t="shared" ca="1" si="65"/>
        <v/>
      </c>
    </row>
    <row r="1387" spans="1:6" x14ac:dyDescent="0.25">
      <c r="A1387">
        <f ca="1">IF('Patient History &amp; Demographics'!X1387&gt;10,'Patient History &amp; Demographics'!A1387,"")</f>
        <v>153861</v>
      </c>
      <c r="B1387" t="str">
        <f ca="1">IF('Patient History &amp; Demographics'!X1387&gt;=20,"Acute",IF(AND('Patient History &amp; Demographics'!X1387&gt;=10,'Patient History &amp; Demographics'!X1387&lt;20),"High","Low"))</f>
        <v>High</v>
      </c>
      <c r="C1387" t="s">
        <v>24155</v>
      </c>
      <c r="D1387">
        <f t="shared" ca="1" si="63"/>
        <v>1007</v>
      </c>
      <c r="E1387" t="str">
        <f t="shared" ca="1" si="64"/>
        <v>Rehabilitation</v>
      </c>
      <c r="F1387" t="str">
        <f t="shared" ca="1" si="65"/>
        <v>No Progress</v>
      </c>
    </row>
    <row r="1388" spans="1:6" x14ac:dyDescent="0.25">
      <c r="A1388">
        <f ca="1">IF('Patient History &amp; Demographics'!X1388&gt;10,'Patient History &amp; Demographics'!A1388,"")</f>
        <v>153922</v>
      </c>
      <c r="B1388" t="str">
        <f ca="1">IF('Patient History &amp; Demographics'!X1388&gt;=20,"Acute",IF(AND('Patient History &amp; Demographics'!X1388&gt;=10,'Patient History &amp; Demographics'!X1388&lt;20),"High","Low"))</f>
        <v>High</v>
      </c>
      <c r="C1388" t="s">
        <v>24155</v>
      </c>
      <c r="D1388">
        <f t="shared" ca="1" si="63"/>
        <v>1007</v>
      </c>
      <c r="E1388" t="str">
        <f t="shared" ca="1" si="64"/>
        <v>Rehabilitation</v>
      </c>
      <c r="F1388" t="str">
        <f t="shared" ca="1" si="65"/>
        <v>No Progress</v>
      </c>
    </row>
    <row r="1389" spans="1:6" x14ac:dyDescent="0.25">
      <c r="A1389" t="str">
        <f ca="1">IF('Patient History &amp; Demographics'!X1389&gt;10,'Patient History &amp; Demographics'!A1389,"")</f>
        <v/>
      </c>
      <c r="B1389" t="str">
        <f ca="1">IF('Patient History &amp; Demographics'!X1389&gt;=20,"Acute",IF(AND('Patient History &amp; Demographics'!X1389&gt;=10,'Patient History &amp; Demographics'!X1389&lt;20),"High","Low"))</f>
        <v>Low</v>
      </c>
      <c r="C1389" t="s">
        <v>24156</v>
      </c>
      <c r="D1389" t="str">
        <f t="shared" ca="1" si="63"/>
        <v/>
      </c>
      <c r="E1389" t="str">
        <f t="shared" ca="1" si="64"/>
        <v/>
      </c>
      <c r="F1389" t="str">
        <f t="shared" ca="1" si="65"/>
        <v/>
      </c>
    </row>
    <row r="1390" spans="1:6" x14ac:dyDescent="0.25">
      <c r="A1390">
        <f ca="1">IF('Patient History &amp; Demographics'!X1390&gt;10,'Patient History &amp; Demographics'!A1390,"")</f>
        <v>154004</v>
      </c>
      <c r="B1390" t="str">
        <f ca="1">IF('Patient History &amp; Demographics'!X1390&gt;=20,"Acute",IF(AND('Patient History &amp; Demographics'!X1390&gt;=10,'Patient History &amp; Demographics'!X1390&lt;20),"High","Low"))</f>
        <v>High</v>
      </c>
      <c r="C1390" t="s">
        <v>24156</v>
      </c>
      <c r="D1390" t="str">
        <f t="shared" ca="1" si="63"/>
        <v/>
      </c>
      <c r="E1390" t="str">
        <f t="shared" ca="1" si="64"/>
        <v/>
      </c>
      <c r="F1390" t="str">
        <f t="shared" ca="1" si="65"/>
        <v/>
      </c>
    </row>
    <row r="1391" spans="1:6" x14ac:dyDescent="0.25">
      <c r="A1391" t="str">
        <f ca="1">IF('Patient History &amp; Demographics'!X1391&gt;10,'Patient History &amp; Demographics'!A1391,"")</f>
        <v/>
      </c>
      <c r="B1391" t="str">
        <f ca="1">IF('Patient History &amp; Demographics'!X1391&gt;=20,"Acute",IF(AND('Patient History &amp; Demographics'!X1391&gt;=10,'Patient History &amp; Demographics'!X1391&lt;20),"High","Low"))</f>
        <v>Low</v>
      </c>
      <c r="C1391" t="s">
        <v>24155</v>
      </c>
      <c r="D1391">
        <f t="shared" ca="1" si="63"/>
        <v>1022</v>
      </c>
      <c r="E1391" t="str">
        <f t="shared" ca="1" si="64"/>
        <v>Screening</v>
      </c>
      <c r="F1391" t="str">
        <f t="shared" ca="1" si="65"/>
        <v/>
      </c>
    </row>
    <row r="1392" spans="1:6" x14ac:dyDescent="0.25">
      <c r="A1392">
        <f ca="1">IF('Patient History &amp; Demographics'!X1392&gt;10,'Patient History &amp; Demographics'!A1392,"")</f>
        <v>154022</v>
      </c>
      <c r="B1392" t="str">
        <f ca="1">IF('Patient History &amp; Demographics'!X1392&gt;=20,"Acute",IF(AND('Patient History &amp; Demographics'!X1392&gt;=10,'Patient History &amp; Demographics'!X1392&lt;20),"High","Low"))</f>
        <v>Acute</v>
      </c>
      <c r="C1392" t="s">
        <v>24156</v>
      </c>
      <c r="D1392" t="str">
        <f t="shared" ca="1" si="63"/>
        <v/>
      </c>
      <c r="E1392" t="str">
        <f t="shared" ca="1" si="64"/>
        <v/>
      </c>
      <c r="F1392" t="str">
        <f t="shared" ca="1" si="65"/>
        <v/>
      </c>
    </row>
    <row r="1393" spans="1:6" x14ac:dyDescent="0.25">
      <c r="A1393">
        <f ca="1">IF('Patient History &amp; Demographics'!X1393&gt;10,'Patient History &amp; Demographics'!A1393,"")</f>
        <v>154059</v>
      </c>
      <c r="B1393" t="str">
        <f ca="1">IF('Patient History &amp; Demographics'!X1393&gt;=20,"Acute",IF(AND('Patient History &amp; Demographics'!X1393&gt;=10,'Patient History &amp; Demographics'!X1393&lt;20),"High","Low"))</f>
        <v>High</v>
      </c>
      <c r="C1393" t="s">
        <v>24155</v>
      </c>
      <c r="D1393">
        <f t="shared" ca="1" si="63"/>
        <v>1023</v>
      </c>
      <c r="E1393" t="str">
        <f t="shared" ca="1" si="64"/>
        <v>Screening</v>
      </c>
      <c r="F1393" t="str">
        <f t="shared" ca="1" si="65"/>
        <v/>
      </c>
    </row>
    <row r="1394" spans="1:6" x14ac:dyDescent="0.25">
      <c r="A1394">
        <f ca="1">IF('Patient History &amp; Demographics'!X1394&gt;10,'Patient History &amp; Demographics'!A1394,"")</f>
        <v>154095</v>
      </c>
      <c r="B1394" t="str">
        <f ca="1">IF('Patient History &amp; Demographics'!X1394&gt;=20,"Acute",IF(AND('Patient History &amp; Demographics'!X1394&gt;=10,'Patient History &amp; Demographics'!X1394&lt;20),"High","Low"))</f>
        <v>Acute</v>
      </c>
      <c r="C1394" t="s">
        <v>24156</v>
      </c>
      <c r="D1394" t="str">
        <f t="shared" ca="1" si="63"/>
        <v/>
      </c>
      <c r="E1394" t="str">
        <f t="shared" ca="1" si="64"/>
        <v/>
      </c>
      <c r="F1394" t="str">
        <f t="shared" ca="1" si="65"/>
        <v/>
      </c>
    </row>
    <row r="1395" spans="1:6" x14ac:dyDescent="0.25">
      <c r="A1395">
        <f ca="1">IF('Patient History &amp; Demographics'!X1395&gt;10,'Patient History &amp; Demographics'!A1395,"")</f>
        <v>154101</v>
      </c>
      <c r="B1395" t="str">
        <f ca="1">IF('Patient History &amp; Demographics'!X1395&gt;=20,"Acute",IF(AND('Patient History &amp; Demographics'!X1395&gt;=10,'Patient History &amp; Demographics'!X1395&lt;20),"High","Low"))</f>
        <v>High</v>
      </c>
      <c r="C1395" t="s">
        <v>24156</v>
      </c>
      <c r="D1395" t="str">
        <f t="shared" ca="1" si="63"/>
        <v/>
      </c>
      <c r="E1395" t="str">
        <f t="shared" ca="1" si="64"/>
        <v/>
      </c>
      <c r="F1395" t="str">
        <f t="shared" ca="1" si="65"/>
        <v/>
      </c>
    </row>
    <row r="1396" spans="1:6" x14ac:dyDescent="0.25">
      <c r="A1396" t="str">
        <f ca="1">IF('Patient History &amp; Demographics'!X1396&gt;10,'Patient History &amp; Demographics'!A1396,"")</f>
        <v/>
      </c>
      <c r="B1396" t="str">
        <f ca="1">IF('Patient History &amp; Demographics'!X1396&gt;=20,"Acute",IF(AND('Patient History &amp; Demographics'!X1396&gt;=10,'Patient History &amp; Demographics'!X1396&lt;20),"High","Low"))</f>
        <v>Low</v>
      </c>
      <c r="C1396" t="s">
        <v>24156</v>
      </c>
      <c r="D1396" t="str">
        <f t="shared" ca="1" si="63"/>
        <v/>
      </c>
      <c r="E1396" t="str">
        <f t="shared" ca="1" si="64"/>
        <v/>
      </c>
      <c r="F1396" t="str">
        <f t="shared" ca="1" si="65"/>
        <v/>
      </c>
    </row>
    <row r="1397" spans="1:6" x14ac:dyDescent="0.25">
      <c r="A1397">
        <f ca="1">IF('Patient History &amp; Demographics'!X1397&gt;10,'Patient History &amp; Demographics'!A1397,"")</f>
        <v>154129</v>
      </c>
      <c r="B1397" t="str">
        <f ca="1">IF('Patient History &amp; Demographics'!X1397&gt;=20,"Acute",IF(AND('Patient History &amp; Demographics'!X1397&gt;=10,'Patient History &amp; Demographics'!X1397&lt;20),"High","Low"))</f>
        <v>Acute</v>
      </c>
      <c r="C1397" t="s">
        <v>24155</v>
      </c>
      <c r="D1397">
        <f t="shared" ca="1" si="63"/>
        <v>1002</v>
      </c>
      <c r="E1397" t="str">
        <f t="shared" ca="1" si="64"/>
        <v>Rehabilitation</v>
      </c>
      <c r="F1397" t="str">
        <f t="shared" ca="1" si="65"/>
        <v>Cured</v>
      </c>
    </row>
    <row r="1398" spans="1:6" x14ac:dyDescent="0.25">
      <c r="A1398">
        <f ca="1">IF('Patient History &amp; Demographics'!X1398&gt;10,'Patient History &amp; Demographics'!A1398,"")</f>
        <v>154156</v>
      </c>
      <c r="B1398" t="str">
        <f ca="1">IF('Patient History &amp; Demographics'!X1398&gt;=20,"Acute",IF(AND('Patient History &amp; Demographics'!X1398&gt;=10,'Patient History &amp; Demographics'!X1398&lt;20),"High","Low"))</f>
        <v>High</v>
      </c>
      <c r="C1398" t="s">
        <v>24155</v>
      </c>
      <c r="D1398">
        <f t="shared" ca="1" si="63"/>
        <v>1010</v>
      </c>
      <c r="E1398" t="str">
        <f t="shared" ca="1" si="64"/>
        <v>Screening</v>
      </c>
      <c r="F1398" t="str">
        <f t="shared" ca="1" si="65"/>
        <v/>
      </c>
    </row>
    <row r="1399" spans="1:6" x14ac:dyDescent="0.25">
      <c r="A1399">
        <f ca="1">IF('Patient History &amp; Demographics'!X1399&gt;10,'Patient History &amp; Demographics'!A1399,"")</f>
        <v>154165</v>
      </c>
      <c r="B1399" t="str">
        <f ca="1">IF('Patient History &amp; Demographics'!X1399&gt;=20,"Acute",IF(AND('Patient History &amp; Demographics'!X1399&gt;=10,'Patient History &amp; Demographics'!X1399&lt;20),"High","Low"))</f>
        <v>High</v>
      </c>
      <c r="C1399" t="s">
        <v>24155</v>
      </c>
      <c r="D1399">
        <f t="shared" ca="1" si="63"/>
        <v>1024</v>
      </c>
      <c r="E1399" t="str">
        <f t="shared" ca="1" si="64"/>
        <v>Screening</v>
      </c>
      <c r="F1399" t="str">
        <f t="shared" ca="1" si="65"/>
        <v/>
      </c>
    </row>
    <row r="1400" spans="1:6" x14ac:dyDescent="0.25">
      <c r="A1400" t="str">
        <f ca="1">IF('Patient History &amp; Demographics'!X1400&gt;10,'Patient History &amp; Demographics'!A1400,"")</f>
        <v/>
      </c>
      <c r="B1400" t="str">
        <f ca="1">IF('Patient History &amp; Demographics'!X1400&gt;=20,"Acute",IF(AND('Patient History &amp; Demographics'!X1400&gt;=10,'Patient History &amp; Demographics'!X1400&lt;20),"High","Low"))</f>
        <v>Low</v>
      </c>
      <c r="C1400" t="s">
        <v>24155</v>
      </c>
      <c r="D1400">
        <f t="shared" ca="1" si="63"/>
        <v>1011</v>
      </c>
      <c r="E1400" t="str">
        <f t="shared" ca="1" si="64"/>
        <v>Screening</v>
      </c>
      <c r="F1400" t="str">
        <f t="shared" ca="1" si="65"/>
        <v/>
      </c>
    </row>
    <row r="1401" spans="1:6" x14ac:dyDescent="0.25">
      <c r="A1401" t="str">
        <f ca="1">IF('Patient History &amp; Demographics'!X1401&gt;10,'Patient History &amp; Demographics'!A1401,"")</f>
        <v/>
      </c>
      <c r="B1401" t="str">
        <f ca="1">IF('Patient History &amp; Demographics'!X1401&gt;=20,"Acute",IF(AND('Patient History &amp; Demographics'!X1401&gt;=10,'Patient History &amp; Demographics'!X1401&lt;20),"High","Low"))</f>
        <v>Low</v>
      </c>
      <c r="C1401" t="s">
        <v>24155</v>
      </c>
      <c r="D1401">
        <f t="shared" ca="1" si="63"/>
        <v>1015</v>
      </c>
      <c r="E1401" t="str">
        <f t="shared" ca="1" si="64"/>
        <v>Screening</v>
      </c>
      <c r="F1401" t="str">
        <f t="shared" ca="1" si="65"/>
        <v/>
      </c>
    </row>
    <row r="1402" spans="1:6" x14ac:dyDescent="0.25">
      <c r="A1402" t="str">
        <f ca="1">IF('Patient History &amp; Demographics'!X1402&gt;10,'Patient History &amp; Demographics'!A1402,"")</f>
        <v/>
      </c>
      <c r="B1402" t="str">
        <f ca="1">IF('Patient History &amp; Demographics'!X1402&gt;=20,"Acute",IF(AND('Patient History &amp; Demographics'!X1402&gt;=10,'Patient History &amp; Demographics'!X1402&lt;20),"High","Low"))</f>
        <v>Low</v>
      </c>
      <c r="C1402" t="s">
        <v>24155</v>
      </c>
      <c r="D1402">
        <f t="shared" ca="1" si="63"/>
        <v>1007</v>
      </c>
      <c r="E1402" t="str">
        <f t="shared" ca="1" si="64"/>
        <v>Rehabilitation</v>
      </c>
      <c r="F1402" t="str">
        <f t="shared" ca="1" si="65"/>
        <v>No Progress</v>
      </c>
    </row>
    <row r="1403" spans="1:6" x14ac:dyDescent="0.25">
      <c r="A1403" t="str">
        <f ca="1">IF('Patient History &amp; Demographics'!X1403&gt;10,'Patient History &amp; Demographics'!A1403,"")</f>
        <v/>
      </c>
      <c r="B1403" t="str">
        <f ca="1">IF('Patient History &amp; Demographics'!X1403&gt;=20,"Acute",IF(AND('Patient History &amp; Demographics'!X1403&gt;=10,'Patient History &amp; Demographics'!X1403&lt;20),"High","Low"))</f>
        <v>Low</v>
      </c>
      <c r="C1403" t="s">
        <v>24156</v>
      </c>
      <c r="D1403" t="str">
        <f t="shared" ca="1" si="63"/>
        <v/>
      </c>
      <c r="E1403" t="str">
        <f t="shared" ca="1" si="64"/>
        <v/>
      </c>
      <c r="F1403" t="str">
        <f t="shared" ca="1" si="65"/>
        <v/>
      </c>
    </row>
    <row r="1404" spans="1:6" x14ac:dyDescent="0.25">
      <c r="A1404" t="str">
        <f ca="1">IF('Patient History &amp; Demographics'!X1404&gt;10,'Patient History &amp; Demographics'!A1404,"")</f>
        <v/>
      </c>
      <c r="B1404" t="str">
        <f ca="1">IF('Patient History &amp; Demographics'!X1404&gt;=20,"Acute",IF(AND('Patient History &amp; Demographics'!X1404&gt;=10,'Patient History &amp; Demographics'!X1404&lt;20),"High","Low"))</f>
        <v>Low</v>
      </c>
      <c r="C1404" t="s">
        <v>24156</v>
      </c>
      <c r="D1404" t="str">
        <f t="shared" ca="1" si="63"/>
        <v/>
      </c>
      <c r="E1404" t="str">
        <f t="shared" ca="1" si="64"/>
        <v/>
      </c>
      <c r="F1404" t="str">
        <f t="shared" ca="1" si="65"/>
        <v/>
      </c>
    </row>
    <row r="1405" spans="1:6" x14ac:dyDescent="0.25">
      <c r="A1405">
        <f ca="1">IF('Patient History &amp; Demographics'!X1405&gt;10,'Patient History &amp; Demographics'!A1405,"")</f>
        <v>154341</v>
      </c>
      <c r="B1405" t="str">
        <f ca="1">IF('Patient History &amp; Demographics'!X1405&gt;=20,"Acute",IF(AND('Patient History &amp; Demographics'!X1405&gt;=10,'Patient History &amp; Demographics'!X1405&lt;20),"High","Low"))</f>
        <v>High</v>
      </c>
      <c r="C1405" t="s">
        <v>24155</v>
      </c>
      <c r="D1405">
        <f t="shared" ca="1" si="63"/>
        <v>1018</v>
      </c>
      <c r="E1405" t="str">
        <f t="shared" ca="1" si="64"/>
        <v>Screening</v>
      </c>
      <c r="F1405" t="str">
        <f t="shared" ca="1" si="65"/>
        <v/>
      </c>
    </row>
    <row r="1406" spans="1:6" x14ac:dyDescent="0.25">
      <c r="A1406">
        <f ca="1">IF('Patient History &amp; Demographics'!X1406&gt;10,'Patient History &amp; Demographics'!A1406,"")</f>
        <v>154350</v>
      </c>
      <c r="B1406" t="str">
        <f ca="1">IF('Patient History &amp; Demographics'!X1406&gt;=20,"Acute",IF(AND('Patient History &amp; Demographics'!X1406&gt;=10,'Patient History &amp; Demographics'!X1406&lt;20),"High","Low"))</f>
        <v>High</v>
      </c>
      <c r="C1406" t="s">
        <v>24156</v>
      </c>
      <c r="D1406" t="str">
        <f t="shared" ca="1" si="63"/>
        <v/>
      </c>
      <c r="E1406" t="str">
        <f t="shared" ca="1" si="64"/>
        <v/>
      </c>
      <c r="F1406" t="str">
        <f t="shared" ca="1" si="65"/>
        <v/>
      </c>
    </row>
    <row r="1407" spans="1:6" x14ac:dyDescent="0.25">
      <c r="A1407">
        <f ca="1">IF('Patient History &amp; Demographics'!X1407&gt;10,'Patient History &amp; Demographics'!A1407,"")</f>
        <v>154378</v>
      </c>
      <c r="B1407" t="str">
        <f ca="1">IF('Patient History &amp; Demographics'!X1407&gt;=20,"Acute",IF(AND('Patient History &amp; Demographics'!X1407&gt;=10,'Patient History &amp; Demographics'!X1407&lt;20),"High","Low"))</f>
        <v>High</v>
      </c>
      <c r="C1407" t="s">
        <v>24155</v>
      </c>
      <c r="D1407">
        <f t="shared" ca="1" si="63"/>
        <v>1019</v>
      </c>
      <c r="E1407" t="str">
        <f t="shared" ca="1" si="64"/>
        <v>Screening</v>
      </c>
      <c r="F1407" t="str">
        <f t="shared" ca="1" si="65"/>
        <v/>
      </c>
    </row>
    <row r="1408" spans="1:6" x14ac:dyDescent="0.25">
      <c r="A1408">
        <f ca="1">IF('Patient History &amp; Demographics'!X1408&gt;10,'Patient History &amp; Demographics'!A1408,"")</f>
        <v>154396</v>
      </c>
      <c r="B1408" t="str">
        <f ca="1">IF('Patient History &amp; Demographics'!X1408&gt;=20,"Acute",IF(AND('Patient History &amp; Demographics'!X1408&gt;=10,'Patient History &amp; Demographics'!X1408&lt;20),"High","Low"))</f>
        <v>High</v>
      </c>
      <c r="C1408" t="s">
        <v>24155</v>
      </c>
      <c r="D1408">
        <f t="shared" ca="1" si="63"/>
        <v>1004</v>
      </c>
      <c r="E1408" t="str">
        <f t="shared" ca="1" si="64"/>
        <v>Rehabilitation</v>
      </c>
      <c r="F1408" t="str">
        <f t="shared" ca="1" si="65"/>
        <v>Cured</v>
      </c>
    </row>
    <row r="1409" spans="1:6" x14ac:dyDescent="0.25">
      <c r="A1409">
        <f ca="1">IF('Patient History &amp; Demographics'!X1409&gt;10,'Patient History &amp; Demographics'!A1409,"")</f>
        <v>154448</v>
      </c>
      <c r="B1409" t="str">
        <f ca="1">IF('Patient History &amp; Demographics'!X1409&gt;=20,"Acute",IF(AND('Patient History &amp; Demographics'!X1409&gt;=10,'Patient History &amp; Demographics'!X1409&lt;20),"High","Low"))</f>
        <v>High</v>
      </c>
      <c r="C1409" t="s">
        <v>24155</v>
      </c>
      <c r="D1409">
        <f t="shared" ca="1" si="63"/>
        <v>1024</v>
      </c>
      <c r="E1409" t="str">
        <f t="shared" ca="1" si="64"/>
        <v>Screening</v>
      </c>
      <c r="F1409" t="str">
        <f t="shared" ca="1" si="65"/>
        <v/>
      </c>
    </row>
    <row r="1410" spans="1:6" x14ac:dyDescent="0.25">
      <c r="A1410">
        <f ca="1">IF('Patient History &amp; Demographics'!X1410&gt;10,'Patient History &amp; Demographics'!A1410,"")</f>
        <v>154457</v>
      </c>
      <c r="B1410" t="str">
        <f ca="1">IF('Patient History &amp; Demographics'!X1410&gt;=20,"Acute",IF(AND('Patient History &amp; Demographics'!X1410&gt;=10,'Patient History &amp; Demographics'!X1410&lt;20),"High","Low"))</f>
        <v>High</v>
      </c>
      <c r="C1410" t="s">
        <v>24155</v>
      </c>
      <c r="D1410">
        <f t="shared" ref="D1410:D1473" ca="1" si="66">IF(C1410="Yes",CHOOSE(RANDBETWEEN(1,27),1001,1002,1003,1004,1005,1006,1007,1008,1009,1010,1011,1012,1013,1014,1015,1016,1017,1018,
1019,1020,1021,1022,1023,1024,1025,1026,1027,1028),"")</f>
        <v>1001</v>
      </c>
      <c r="E1410" t="str">
        <f t="shared" ca="1" si="64"/>
        <v>Rehabilitation</v>
      </c>
      <c r="F1410" t="str">
        <f t="shared" ca="1" si="65"/>
        <v>Condition Deteriorated</v>
      </c>
    </row>
    <row r="1411" spans="1:6" x14ac:dyDescent="0.25">
      <c r="A1411" t="str">
        <f ca="1">IF('Patient History &amp; Demographics'!X1411&gt;10,'Patient History &amp; Demographics'!A1411,"")</f>
        <v/>
      </c>
      <c r="B1411" t="str">
        <f ca="1">IF('Patient History &amp; Demographics'!X1411&gt;=20,"Acute",IF(AND('Patient History &amp; Demographics'!X1411&gt;=10,'Patient History &amp; Demographics'!X1411&lt;20),"High","Low"))</f>
        <v>Low</v>
      </c>
      <c r="C1411" t="s">
        <v>24156</v>
      </c>
      <c r="D1411" t="str">
        <f t="shared" ca="1" si="66"/>
        <v/>
      </c>
      <c r="E1411" t="str">
        <f t="shared" ref="E1411:E1474" ca="1" si="67">IF(C1411="Yes",CHOOSE(RANDBETWEEN(1,2),"Screening","Rehabilitation"),"")</f>
        <v/>
      </c>
      <c r="F1411" t="str">
        <f t="shared" ref="F1411:F1474" ca="1" si="68">IF(E1411="Rehabilitation",CHOOSE(RANDBETWEEN(1,4),"Positive Progress","No Progress","Condition Deteriorated","Cured"),"")</f>
        <v/>
      </c>
    </row>
    <row r="1412" spans="1:6" x14ac:dyDescent="0.25">
      <c r="A1412">
        <f ca="1">IF('Patient History &amp; Demographics'!X1412&gt;10,'Patient History &amp; Demographics'!A1412,"")</f>
        <v>154493</v>
      </c>
      <c r="B1412" t="str">
        <f ca="1">IF('Patient History &amp; Demographics'!X1412&gt;=20,"Acute",IF(AND('Patient History &amp; Demographics'!X1412&gt;=10,'Patient History &amp; Demographics'!X1412&lt;20),"High","Low"))</f>
        <v>High</v>
      </c>
      <c r="C1412" t="s">
        <v>24156</v>
      </c>
      <c r="D1412" t="str">
        <f t="shared" ca="1" si="66"/>
        <v/>
      </c>
      <c r="E1412" t="str">
        <f t="shared" ca="1" si="67"/>
        <v/>
      </c>
      <c r="F1412" t="str">
        <f t="shared" ca="1" si="68"/>
        <v/>
      </c>
    </row>
    <row r="1413" spans="1:6" x14ac:dyDescent="0.25">
      <c r="A1413">
        <f ca="1">IF('Patient History &amp; Demographics'!X1413&gt;10,'Patient History &amp; Demographics'!A1413,"")</f>
        <v>154518</v>
      </c>
      <c r="B1413" t="str">
        <f ca="1">IF('Patient History &amp; Demographics'!X1413&gt;=20,"Acute",IF(AND('Patient History &amp; Demographics'!X1413&gt;=10,'Patient History &amp; Demographics'!X1413&lt;20),"High","Low"))</f>
        <v>Acute</v>
      </c>
      <c r="C1413" t="s">
        <v>24156</v>
      </c>
      <c r="D1413" t="str">
        <f t="shared" ca="1" si="66"/>
        <v/>
      </c>
      <c r="E1413" t="str">
        <f t="shared" ca="1" si="67"/>
        <v/>
      </c>
      <c r="F1413" t="str">
        <f t="shared" ca="1" si="68"/>
        <v/>
      </c>
    </row>
    <row r="1414" spans="1:6" x14ac:dyDescent="0.25">
      <c r="A1414">
        <f ca="1">IF('Patient History &amp; Demographics'!X1414&gt;10,'Patient History &amp; Demographics'!A1414,"")</f>
        <v>154527</v>
      </c>
      <c r="B1414" t="str">
        <f ca="1">IF('Patient History &amp; Demographics'!X1414&gt;=20,"Acute",IF(AND('Patient History &amp; Demographics'!X1414&gt;=10,'Patient History &amp; Demographics'!X1414&lt;20),"High","Low"))</f>
        <v>High</v>
      </c>
      <c r="C1414" t="s">
        <v>24156</v>
      </c>
      <c r="D1414" t="str">
        <f t="shared" ca="1" si="66"/>
        <v/>
      </c>
      <c r="E1414" t="str">
        <f t="shared" ca="1" si="67"/>
        <v/>
      </c>
      <c r="F1414" t="str">
        <f t="shared" ca="1" si="68"/>
        <v/>
      </c>
    </row>
    <row r="1415" spans="1:6" x14ac:dyDescent="0.25">
      <c r="A1415">
        <f ca="1">IF('Patient History &amp; Demographics'!X1415&gt;10,'Patient History &amp; Demographics'!A1415,"")</f>
        <v>154536</v>
      </c>
      <c r="B1415" t="str">
        <f ca="1">IF('Patient History &amp; Demographics'!X1415&gt;=20,"Acute",IF(AND('Patient History &amp; Demographics'!X1415&gt;=10,'Patient History &amp; Demographics'!X1415&lt;20),"High","Low"))</f>
        <v>High</v>
      </c>
      <c r="C1415" t="s">
        <v>24156</v>
      </c>
      <c r="D1415" t="str">
        <f t="shared" ca="1" si="66"/>
        <v/>
      </c>
      <c r="E1415" t="str">
        <f t="shared" ca="1" si="67"/>
        <v/>
      </c>
      <c r="F1415" t="str">
        <f t="shared" ca="1" si="68"/>
        <v/>
      </c>
    </row>
    <row r="1416" spans="1:6" x14ac:dyDescent="0.25">
      <c r="A1416" t="str">
        <f ca="1">IF('Patient History &amp; Demographics'!X1416&gt;10,'Patient History &amp; Demographics'!A1416,"")</f>
        <v/>
      </c>
      <c r="B1416" t="str">
        <f ca="1">IF('Patient History &amp; Demographics'!X1416&gt;=20,"Acute",IF(AND('Patient History &amp; Demographics'!X1416&gt;=10,'Patient History &amp; Demographics'!X1416&lt;20),"High","Low"))</f>
        <v>Low</v>
      </c>
      <c r="C1416" t="s">
        <v>24156</v>
      </c>
      <c r="D1416" t="str">
        <f t="shared" ca="1" si="66"/>
        <v/>
      </c>
      <c r="E1416" t="str">
        <f t="shared" ca="1" si="67"/>
        <v/>
      </c>
      <c r="F1416" t="str">
        <f t="shared" ca="1" si="68"/>
        <v/>
      </c>
    </row>
    <row r="1417" spans="1:6" x14ac:dyDescent="0.25">
      <c r="A1417" t="str">
        <f ca="1">IF('Patient History &amp; Demographics'!X1417&gt;10,'Patient History &amp; Demographics'!A1417,"")</f>
        <v/>
      </c>
      <c r="B1417" t="str">
        <f ca="1">IF('Patient History &amp; Demographics'!X1417&gt;=20,"Acute",IF(AND('Patient History &amp; Demographics'!X1417&gt;=10,'Patient History &amp; Demographics'!X1417&lt;20),"High","Low"))</f>
        <v>Low</v>
      </c>
      <c r="C1417" t="s">
        <v>24156</v>
      </c>
      <c r="D1417" t="str">
        <f t="shared" ca="1" si="66"/>
        <v/>
      </c>
      <c r="E1417" t="str">
        <f t="shared" ca="1" si="67"/>
        <v/>
      </c>
      <c r="F1417" t="str">
        <f t="shared" ca="1" si="68"/>
        <v/>
      </c>
    </row>
    <row r="1418" spans="1:6" x14ac:dyDescent="0.25">
      <c r="A1418">
        <f ca="1">IF('Patient History &amp; Demographics'!X1418&gt;10,'Patient History &amp; Demographics'!A1418,"")</f>
        <v>154590</v>
      </c>
      <c r="B1418" t="str">
        <f ca="1">IF('Patient History &amp; Demographics'!X1418&gt;=20,"Acute",IF(AND('Patient History &amp; Demographics'!X1418&gt;=10,'Patient History &amp; Demographics'!X1418&lt;20),"High","Low"))</f>
        <v>Acute</v>
      </c>
      <c r="C1418" t="s">
        <v>24156</v>
      </c>
      <c r="D1418" t="str">
        <f t="shared" ca="1" si="66"/>
        <v/>
      </c>
      <c r="E1418" t="str">
        <f t="shared" ca="1" si="67"/>
        <v/>
      </c>
      <c r="F1418" t="str">
        <f t="shared" ca="1" si="68"/>
        <v/>
      </c>
    </row>
    <row r="1419" spans="1:6" x14ac:dyDescent="0.25">
      <c r="A1419" t="str">
        <f ca="1">IF('Patient History &amp; Demographics'!X1419&gt;10,'Patient History &amp; Demographics'!A1419,"")</f>
        <v/>
      </c>
      <c r="B1419" t="str">
        <f ca="1">IF('Patient History &amp; Demographics'!X1419&gt;=20,"Acute",IF(AND('Patient History &amp; Demographics'!X1419&gt;=10,'Patient History &amp; Demographics'!X1419&lt;20),"High","Low"))</f>
        <v>High</v>
      </c>
      <c r="C1419" t="s">
        <v>24156</v>
      </c>
      <c r="D1419" t="str">
        <f t="shared" ca="1" si="66"/>
        <v/>
      </c>
      <c r="E1419" t="str">
        <f t="shared" ca="1" si="67"/>
        <v/>
      </c>
      <c r="F1419" t="str">
        <f t="shared" ca="1" si="68"/>
        <v/>
      </c>
    </row>
    <row r="1420" spans="1:6" x14ac:dyDescent="0.25">
      <c r="A1420">
        <f ca="1">IF('Patient History &amp; Demographics'!X1420&gt;10,'Patient History &amp; Demographics'!A1420,"")</f>
        <v>154688</v>
      </c>
      <c r="B1420" t="str">
        <f ca="1">IF('Patient History &amp; Demographics'!X1420&gt;=20,"Acute",IF(AND('Patient History &amp; Demographics'!X1420&gt;=10,'Patient History &amp; Demographics'!X1420&lt;20),"High","Low"))</f>
        <v>High</v>
      </c>
      <c r="C1420" t="s">
        <v>24155</v>
      </c>
      <c r="D1420">
        <f t="shared" ca="1" si="66"/>
        <v>1009</v>
      </c>
      <c r="E1420" t="str">
        <f t="shared" ca="1" si="67"/>
        <v>Screening</v>
      </c>
      <c r="F1420" t="str">
        <f t="shared" ca="1" si="68"/>
        <v/>
      </c>
    </row>
    <row r="1421" spans="1:6" x14ac:dyDescent="0.25">
      <c r="A1421">
        <f ca="1">IF('Patient History &amp; Demographics'!X1421&gt;10,'Patient History &amp; Demographics'!A1421,"")</f>
        <v>154697</v>
      </c>
      <c r="B1421" t="str">
        <f ca="1">IF('Patient History &amp; Demographics'!X1421&gt;=20,"Acute",IF(AND('Patient History &amp; Demographics'!X1421&gt;=10,'Patient History &amp; Demographics'!X1421&lt;20),"High","Low"))</f>
        <v>High</v>
      </c>
      <c r="C1421" t="s">
        <v>24155</v>
      </c>
      <c r="D1421">
        <f t="shared" ca="1" si="66"/>
        <v>1006</v>
      </c>
      <c r="E1421" t="str">
        <f t="shared" ca="1" si="67"/>
        <v>Screening</v>
      </c>
      <c r="F1421" t="str">
        <f t="shared" ca="1" si="68"/>
        <v/>
      </c>
    </row>
    <row r="1422" spans="1:6" x14ac:dyDescent="0.25">
      <c r="A1422">
        <f ca="1">IF('Patient History &amp; Demographics'!X1422&gt;10,'Patient History &amp; Demographics'!A1422,"")</f>
        <v>154712</v>
      </c>
      <c r="B1422" t="str">
        <f ca="1">IF('Patient History &amp; Demographics'!X1422&gt;=20,"Acute",IF(AND('Patient History &amp; Demographics'!X1422&gt;=10,'Patient History &amp; Demographics'!X1422&lt;20),"High","Low"))</f>
        <v>High</v>
      </c>
      <c r="C1422" t="s">
        <v>24156</v>
      </c>
      <c r="D1422" t="str">
        <f t="shared" ca="1" si="66"/>
        <v/>
      </c>
      <c r="E1422" t="str">
        <f t="shared" ca="1" si="67"/>
        <v/>
      </c>
      <c r="F1422" t="str">
        <f t="shared" ca="1" si="68"/>
        <v/>
      </c>
    </row>
    <row r="1423" spans="1:6" x14ac:dyDescent="0.25">
      <c r="A1423">
        <f ca="1">IF('Patient History &amp; Demographics'!X1423&gt;10,'Patient History &amp; Demographics'!A1423,"")</f>
        <v>154721</v>
      </c>
      <c r="B1423" t="str">
        <f ca="1">IF('Patient History &amp; Demographics'!X1423&gt;=20,"Acute",IF(AND('Patient History &amp; Demographics'!X1423&gt;=10,'Patient History &amp; Demographics'!X1423&lt;20),"High","Low"))</f>
        <v>High</v>
      </c>
      <c r="C1423" t="s">
        <v>24155</v>
      </c>
      <c r="D1423">
        <f t="shared" ca="1" si="66"/>
        <v>1010</v>
      </c>
      <c r="E1423" t="str">
        <f t="shared" ca="1" si="67"/>
        <v>Screening</v>
      </c>
      <c r="F1423" t="str">
        <f t="shared" ca="1" si="68"/>
        <v/>
      </c>
    </row>
    <row r="1424" spans="1:6" x14ac:dyDescent="0.25">
      <c r="A1424" t="str">
        <f ca="1">IF('Patient History &amp; Demographics'!X1424&gt;10,'Patient History &amp; Demographics'!A1424,"")</f>
        <v/>
      </c>
      <c r="B1424" t="str">
        <f ca="1">IF('Patient History &amp; Demographics'!X1424&gt;=20,"Acute",IF(AND('Patient History &amp; Demographics'!X1424&gt;=10,'Patient History &amp; Demographics'!X1424&lt;20),"High","Low"))</f>
        <v>Low</v>
      </c>
      <c r="C1424" t="s">
        <v>24156</v>
      </c>
      <c r="D1424" t="str">
        <f t="shared" ca="1" si="66"/>
        <v/>
      </c>
      <c r="E1424" t="str">
        <f t="shared" ca="1" si="67"/>
        <v/>
      </c>
      <c r="F1424" t="str">
        <f t="shared" ca="1" si="68"/>
        <v/>
      </c>
    </row>
    <row r="1425" spans="1:6" x14ac:dyDescent="0.25">
      <c r="A1425">
        <f ca="1">IF('Patient History &amp; Demographics'!X1425&gt;10,'Patient History &amp; Demographics'!A1425,"")</f>
        <v>154767</v>
      </c>
      <c r="B1425" t="str">
        <f ca="1">IF('Patient History &amp; Demographics'!X1425&gt;=20,"Acute",IF(AND('Patient History &amp; Demographics'!X1425&gt;=10,'Patient History &amp; Demographics'!X1425&lt;20),"High","Low"))</f>
        <v>High</v>
      </c>
      <c r="C1425" t="s">
        <v>24155</v>
      </c>
      <c r="D1425">
        <f t="shared" ca="1" si="66"/>
        <v>1019</v>
      </c>
      <c r="E1425" t="str">
        <f t="shared" ca="1" si="67"/>
        <v>Screening</v>
      </c>
      <c r="F1425" t="str">
        <f t="shared" ca="1" si="68"/>
        <v/>
      </c>
    </row>
    <row r="1426" spans="1:6" x14ac:dyDescent="0.25">
      <c r="A1426">
        <f ca="1">IF('Patient History &amp; Demographics'!X1426&gt;10,'Patient History &amp; Demographics'!A1426,"")</f>
        <v>154776</v>
      </c>
      <c r="B1426" t="str">
        <f ca="1">IF('Patient History &amp; Demographics'!X1426&gt;=20,"Acute",IF(AND('Patient History &amp; Demographics'!X1426&gt;=10,'Patient History &amp; Demographics'!X1426&lt;20),"High","Low"))</f>
        <v>Acute</v>
      </c>
      <c r="C1426" t="s">
        <v>24155</v>
      </c>
      <c r="D1426">
        <f t="shared" ca="1" si="66"/>
        <v>1021</v>
      </c>
      <c r="E1426" t="str">
        <f t="shared" ca="1" si="67"/>
        <v>Rehabilitation</v>
      </c>
      <c r="F1426" t="str">
        <f t="shared" ca="1" si="68"/>
        <v>Positive Progress</v>
      </c>
    </row>
    <row r="1427" spans="1:6" x14ac:dyDescent="0.25">
      <c r="A1427">
        <f ca="1">IF('Patient History &amp; Demographics'!X1427&gt;10,'Patient History &amp; Demographics'!A1427,"")</f>
        <v>154794</v>
      </c>
      <c r="B1427" t="str">
        <f ca="1">IF('Patient History &amp; Demographics'!X1427&gt;=20,"Acute",IF(AND('Patient History &amp; Demographics'!X1427&gt;=10,'Patient History &amp; Demographics'!X1427&lt;20),"High","Low"))</f>
        <v>High</v>
      </c>
      <c r="C1427" t="s">
        <v>24155</v>
      </c>
      <c r="D1427">
        <f t="shared" ca="1" si="66"/>
        <v>1022</v>
      </c>
      <c r="E1427" t="str">
        <f t="shared" ca="1" si="67"/>
        <v>Rehabilitation</v>
      </c>
      <c r="F1427" t="str">
        <f t="shared" ca="1" si="68"/>
        <v>No Progress</v>
      </c>
    </row>
    <row r="1428" spans="1:6" x14ac:dyDescent="0.25">
      <c r="A1428">
        <f ca="1">IF('Patient History &amp; Demographics'!X1428&gt;10,'Patient History &amp; Demographics'!A1428,"")</f>
        <v>154800</v>
      </c>
      <c r="B1428" t="str">
        <f ca="1">IF('Patient History &amp; Demographics'!X1428&gt;=20,"Acute",IF(AND('Patient History &amp; Demographics'!X1428&gt;=10,'Patient History &amp; Demographics'!X1428&lt;20),"High","Low"))</f>
        <v>High</v>
      </c>
      <c r="C1428" t="s">
        <v>24156</v>
      </c>
      <c r="D1428" t="str">
        <f t="shared" ca="1" si="66"/>
        <v/>
      </c>
      <c r="E1428" t="str">
        <f t="shared" ca="1" si="67"/>
        <v/>
      </c>
      <c r="F1428" t="str">
        <f t="shared" ca="1" si="68"/>
        <v/>
      </c>
    </row>
    <row r="1429" spans="1:6" x14ac:dyDescent="0.25">
      <c r="A1429">
        <f ca="1">IF('Patient History &amp; Demographics'!X1429&gt;10,'Patient History &amp; Demographics'!A1429,"")</f>
        <v>154837</v>
      </c>
      <c r="B1429" t="str">
        <f ca="1">IF('Patient History &amp; Demographics'!X1429&gt;=20,"Acute",IF(AND('Patient History &amp; Demographics'!X1429&gt;=10,'Patient History &amp; Demographics'!X1429&lt;20),"High","Low"))</f>
        <v>High</v>
      </c>
      <c r="C1429" t="s">
        <v>24155</v>
      </c>
      <c r="D1429">
        <f t="shared" ca="1" si="66"/>
        <v>1012</v>
      </c>
      <c r="E1429" t="str">
        <f t="shared" ca="1" si="67"/>
        <v>Screening</v>
      </c>
      <c r="F1429" t="str">
        <f t="shared" ca="1" si="68"/>
        <v/>
      </c>
    </row>
    <row r="1430" spans="1:6" x14ac:dyDescent="0.25">
      <c r="A1430">
        <f ca="1">IF('Patient History &amp; Demographics'!X1430&gt;10,'Patient History &amp; Demographics'!A1430,"")</f>
        <v>154855</v>
      </c>
      <c r="B1430" t="str">
        <f ca="1">IF('Patient History &amp; Demographics'!X1430&gt;=20,"Acute",IF(AND('Patient History &amp; Demographics'!X1430&gt;=10,'Patient History &amp; Demographics'!X1430&lt;20),"High","Low"))</f>
        <v>High</v>
      </c>
      <c r="C1430" t="s">
        <v>24156</v>
      </c>
      <c r="D1430" t="str">
        <f t="shared" ca="1" si="66"/>
        <v/>
      </c>
      <c r="E1430" t="str">
        <f t="shared" ca="1" si="67"/>
        <v/>
      </c>
      <c r="F1430" t="str">
        <f t="shared" ca="1" si="68"/>
        <v/>
      </c>
    </row>
    <row r="1431" spans="1:6" x14ac:dyDescent="0.25">
      <c r="A1431">
        <f ca="1">IF('Patient History &amp; Demographics'!X1431&gt;10,'Patient History &amp; Demographics'!A1431,"")</f>
        <v>154907</v>
      </c>
      <c r="B1431" t="str">
        <f ca="1">IF('Patient History &amp; Demographics'!X1431&gt;=20,"Acute",IF(AND('Patient History &amp; Demographics'!X1431&gt;=10,'Patient History &amp; Demographics'!X1431&lt;20),"High","Low"))</f>
        <v>High</v>
      </c>
      <c r="C1431" t="s">
        <v>24155</v>
      </c>
      <c r="D1431">
        <f t="shared" ca="1" si="66"/>
        <v>1006</v>
      </c>
      <c r="E1431" t="str">
        <f t="shared" ca="1" si="67"/>
        <v>Screening</v>
      </c>
      <c r="F1431" t="str">
        <f t="shared" ca="1" si="68"/>
        <v/>
      </c>
    </row>
    <row r="1432" spans="1:6" x14ac:dyDescent="0.25">
      <c r="A1432">
        <f ca="1">IF('Patient History &amp; Demographics'!X1432&gt;10,'Patient History &amp; Demographics'!A1432,"")</f>
        <v>154925</v>
      </c>
      <c r="B1432" t="str">
        <f ca="1">IF('Patient History &amp; Demographics'!X1432&gt;=20,"Acute",IF(AND('Patient History &amp; Demographics'!X1432&gt;=10,'Patient History &amp; Demographics'!X1432&lt;20),"High","Low"))</f>
        <v>Acute</v>
      </c>
      <c r="C1432" t="s">
        <v>24155</v>
      </c>
      <c r="D1432">
        <f t="shared" ca="1" si="66"/>
        <v>1002</v>
      </c>
      <c r="E1432" t="str">
        <f t="shared" ca="1" si="67"/>
        <v>Rehabilitation</v>
      </c>
      <c r="F1432" t="str">
        <f t="shared" ca="1" si="68"/>
        <v>Cured</v>
      </c>
    </row>
    <row r="1433" spans="1:6" x14ac:dyDescent="0.25">
      <c r="A1433" t="str">
        <f ca="1">IF('Patient History &amp; Demographics'!X1433&gt;10,'Patient History &amp; Demographics'!A1433,"")</f>
        <v/>
      </c>
      <c r="B1433" t="str">
        <f ca="1">IF('Patient History &amp; Demographics'!X1433&gt;=20,"Acute",IF(AND('Patient History &amp; Demographics'!X1433&gt;=10,'Patient History &amp; Demographics'!X1433&lt;20),"High","Low"))</f>
        <v>Low</v>
      </c>
      <c r="C1433" t="s">
        <v>24156</v>
      </c>
      <c r="D1433" t="str">
        <f t="shared" ca="1" si="66"/>
        <v/>
      </c>
      <c r="E1433" t="str">
        <f t="shared" ca="1" si="67"/>
        <v/>
      </c>
      <c r="F1433" t="str">
        <f t="shared" ca="1" si="68"/>
        <v/>
      </c>
    </row>
    <row r="1434" spans="1:6" x14ac:dyDescent="0.25">
      <c r="A1434">
        <f ca="1">IF('Patient History &amp; Demographics'!X1434&gt;10,'Patient History &amp; Demographics'!A1434,"")</f>
        <v>154952</v>
      </c>
      <c r="B1434" t="str">
        <f ca="1">IF('Patient History &amp; Demographics'!X1434&gt;=20,"Acute",IF(AND('Patient History &amp; Demographics'!X1434&gt;=10,'Patient History &amp; Demographics'!X1434&lt;20),"High","Low"))</f>
        <v>High</v>
      </c>
      <c r="C1434" t="s">
        <v>24155</v>
      </c>
      <c r="D1434">
        <f t="shared" ca="1" si="66"/>
        <v>1020</v>
      </c>
      <c r="E1434" t="str">
        <f t="shared" ca="1" si="67"/>
        <v>Rehabilitation</v>
      </c>
      <c r="F1434" t="str">
        <f t="shared" ca="1" si="68"/>
        <v>Cured</v>
      </c>
    </row>
    <row r="1435" spans="1:6" x14ac:dyDescent="0.25">
      <c r="A1435">
        <f ca="1">IF('Patient History &amp; Demographics'!X1435&gt;10,'Patient History &amp; Demographics'!A1435,"")</f>
        <v>154970</v>
      </c>
      <c r="B1435" t="str">
        <f ca="1">IF('Patient History &amp; Demographics'!X1435&gt;=20,"Acute",IF(AND('Patient History &amp; Demographics'!X1435&gt;=10,'Patient History &amp; Demographics'!X1435&lt;20),"High","Low"))</f>
        <v>Acute</v>
      </c>
      <c r="C1435" t="s">
        <v>24155</v>
      </c>
      <c r="D1435">
        <f t="shared" ca="1" si="66"/>
        <v>1022</v>
      </c>
      <c r="E1435" t="str">
        <f t="shared" ca="1" si="67"/>
        <v>Rehabilitation</v>
      </c>
      <c r="F1435" t="str">
        <f t="shared" ca="1" si="68"/>
        <v>Positive Progress</v>
      </c>
    </row>
    <row r="1436" spans="1:6" x14ac:dyDescent="0.25">
      <c r="A1436">
        <f ca="1">IF('Patient History &amp; Demographics'!X1436&gt;10,'Patient History &amp; Demographics'!A1436,"")</f>
        <v>154998</v>
      </c>
      <c r="B1436" t="str">
        <f ca="1">IF('Patient History &amp; Demographics'!X1436&gt;=20,"Acute",IF(AND('Patient History &amp; Demographics'!X1436&gt;=10,'Patient History &amp; Demographics'!X1436&lt;20),"High","Low"))</f>
        <v>High</v>
      </c>
      <c r="C1436" t="s">
        <v>24156</v>
      </c>
      <c r="D1436" t="str">
        <f t="shared" ca="1" si="66"/>
        <v/>
      </c>
      <c r="E1436" t="str">
        <f t="shared" ca="1" si="67"/>
        <v/>
      </c>
      <c r="F1436" t="str">
        <f t="shared" ca="1" si="68"/>
        <v/>
      </c>
    </row>
    <row r="1437" spans="1:6" x14ac:dyDescent="0.25">
      <c r="A1437">
        <f ca="1">IF('Patient History &amp; Demographics'!X1437&gt;10,'Patient History &amp; Demographics'!A1437,"")</f>
        <v>155007</v>
      </c>
      <c r="B1437" t="str">
        <f ca="1">IF('Patient History &amp; Demographics'!X1437&gt;=20,"Acute",IF(AND('Patient History &amp; Demographics'!X1437&gt;=10,'Patient History &amp; Demographics'!X1437&lt;20),"High","Low"))</f>
        <v>High</v>
      </c>
      <c r="C1437" t="s">
        <v>24156</v>
      </c>
      <c r="D1437" t="str">
        <f t="shared" ca="1" si="66"/>
        <v/>
      </c>
      <c r="E1437" t="str">
        <f t="shared" ca="1" si="67"/>
        <v/>
      </c>
      <c r="F1437" t="str">
        <f t="shared" ca="1" si="68"/>
        <v/>
      </c>
    </row>
    <row r="1438" spans="1:6" x14ac:dyDescent="0.25">
      <c r="A1438">
        <f ca="1">IF('Patient History &amp; Demographics'!X1438&gt;10,'Patient History &amp; Demographics'!A1438,"")</f>
        <v>155025</v>
      </c>
      <c r="B1438" t="str">
        <f ca="1">IF('Patient History &amp; Demographics'!X1438&gt;=20,"Acute",IF(AND('Patient History &amp; Demographics'!X1438&gt;=10,'Patient History &amp; Demographics'!X1438&lt;20),"High","Low"))</f>
        <v>High</v>
      </c>
      <c r="C1438" t="s">
        <v>24156</v>
      </c>
      <c r="D1438" t="str">
        <f t="shared" ca="1" si="66"/>
        <v/>
      </c>
      <c r="E1438" t="str">
        <f t="shared" ca="1" si="67"/>
        <v/>
      </c>
      <c r="F1438" t="str">
        <f t="shared" ca="1" si="68"/>
        <v/>
      </c>
    </row>
    <row r="1439" spans="1:6" x14ac:dyDescent="0.25">
      <c r="A1439">
        <f ca="1">IF('Patient History &amp; Demographics'!X1439&gt;10,'Patient History &amp; Demographics'!A1439,"")</f>
        <v>155052</v>
      </c>
      <c r="B1439" t="str">
        <f ca="1">IF('Patient History &amp; Demographics'!X1439&gt;=20,"Acute",IF(AND('Patient History &amp; Demographics'!X1439&gt;=10,'Patient History &amp; Demographics'!X1439&lt;20),"High","Low"))</f>
        <v>High</v>
      </c>
      <c r="C1439" t="s">
        <v>24155</v>
      </c>
      <c r="D1439">
        <f t="shared" ca="1" si="66"/>
        <v>1005</v>
      </c>
      <c r="E1439" t="str">
        <f t="shared" ca="1" si="67"/>
        <v>Rehabilitation</v>
      </c>
      <c r="F1439" t="str">
        <f t="shared" ca="1" si="68"/>
        <v>Condition Deteriorated</v>
      </c>
    </row>
    <row r="1440" spans="1:6" x14ac:dyDescent="0.25">
      <c r="A1440">
        <f ca="1">IF('Patient History &amp; Demographics'!X1440&gt;10,'Patient History &amp; Demographics'!A1440,"")</f>
        <v>155061</v>
      </c>
      <c r="B1440" t="str">
        <f ca="1">IF('Patient History &amp; Demographics'!X1440&gt;=20,"Acute",IF(AND('Patient History &amp; Demographics'!X1440&gt;=10,'Patient History &amp; Demographics'!X1440&lt;20),"High","Low"))</f>
        <v>High</v>
      </c>
      <c r="C1440" t="s">
        <v>24156</v>
      </c>
      <c r="D1440" t="str">
        <f t="shared" ca="1" si="66"/>
        <v/>
      </c>
      <c r="E1440" t="str">
        <f t="shared" ca="1" si="67"/>
        <v/>
      </c>
      <c r="F1440" t="str">
        <f t="shared" ca="1" si="68"/>
        <v/>
      </c>
    </row>
    <row r="1441" spans="1:6" x14ac:dyDescent="0.25">
      <c r="A1441">
        <f ca="1">IF('Patient History &amp; Demographics'!X1441&gt;10,'Patient History &amp; Demographics'!A1441,"")</f>
        <v>155070</v>
      </c>
      <c r="B1441" t="str">
        <f ca="1">IF('Patient History &amp; Demographics'!X1441&gt;=20,"Acute",IF(AND('Patient History &amp; Demographics'!X1441&gt;=10,'Patient History &amp; Demographics'!X1441&lt;20),"High","Low"))</f>
        <v>Acute</v>
      </c>
      <c r="C1441" t="s">
        <v>24156</v>
      </c>
      <c r="D1441" t="str">
        <f t="shared" ca="1" si="66"/>
        <v/>
      </c>
      <c r="E1441" t="str">
        <f t="shared" ca="1" si="67"/>
        <v/>
      </c>
      <c r="F1441" t="str">
        <f t="shared" ca="1" si="68"/>
        <v/>
      </c>
    </row>
    <row r="1442" spans="1:6" x14ac:dyDescent="0.25">
      <c r="A1442">
        <f ca="1">IF('Patient History &amp; Demographics'!X1442&gt;10,'Patient History &amp; Demographics'!A1442,"")</f>
        <v>155089</v>
      </c>
      <c r="B1442" t="str">
        <f ca="1">IF('Patient History &amp; Demographics'!X1442&gt;=20,"Acute",IF(AND('Patient History &amp; Demographics'!X1442&gt;=10,'Patient History &amp; Demographics'!X1442&lt;20),"High","Low"))</f>
        <v>High</v>
      </c>
      <c r="C1442" t="s">
        <v>24156</v>
      </c>
      <c r="D1442" t="str">
        <f t="shared" ca="1" si="66"/>
        <v/>
      </c>
      <c r="E1442" t="str">
        <f t="shared" ca="1" si="67"/>
        <v/>
      </c>
      <c r="F1442" t="str">
        <f t="shared" ca="1" si="68"/>
        <v/>
      </c>
    </row>
    <row r="1443" spans="1:6" x14ac:dyDescent="0.25">
      <c r="A1443">
        <f ca="1">IF('Patient History &amp; Demographics'!X1443&gt;10,'Patient History &amp; Demographics'!A1443,"")</f>
        <v>155098</v>
      </c>
      <c r="B1443" t="str">
        <f ca="1">IF('Patient History &amp; Demographics'!X1443&gt;=20,"Acute",IF(AND('Patient History &amp; Demographics'!X1443&gt;=10,'Patient History &amp; Demographics'!X1443&lt;20),"High","Low"))</f>
        <v>High</v>
      </c>
      <c r="C1443" t="s">
        <v>24155</v>
      </c>
      <c r="D1443">
        <f t="shared" ca="1" si="66"/>
        <v>1009</v>
      </c>
      <c r="E1443" t="str">
        <f t="shared" ca="1" si="67"/>
        <v>Screening</v>
      </c>
      <c r="F1443" t="str">
        <f t="shared" ca="1" si="68"/>
        <v/>
      </c>
    </row>
    <row r="1444" spans="1:6" x14ac:dyDescent="0.25">
      <c r="A1444">
        <f ca="1">IF('Patient History &amp; Demographics'!X1444&gt;10,'Patient History &amp; Demographics'!A1444,"")</f>
        <v>155104</v>
      </c>
      <c r="B1444" t="str">
        <f ca="1">IF('Patient History &amp; Demographics'!X1444&gt;=20,"Acute",IF(AND('Patient History &amp; Demographics'!X1444&gt;=10,'Patient History &amp; Demographics'!X1444&lt;20),"High","Low"))</f>
        <v>High</v>
      </c>
      <c r="C1444" t="s">
        <v>24156</v>
      </c>
      <c r="D1444" t="str">
        <f t="shared" ca="1" si="66"/>
        <v/>
      </c>
      <c r="E1444" t="str">
        <f t="shared" ca="1" si="67"/>
        <v/>
      </c>
      <c r="F1444" t="str">
        <f t="shared" ca="1" si="68"/>
        <v/>
      </c>
    </row>
    <row r="1445" spans="1:6" x14ac:dyDescent="0.25">
      <c r="A1445">
        <f ca="1">IF('Patient History &amp; Demographics'!X1445&gt;10,'Patient History &amp; Demographics'!A1445,"")</f>
        <v>155140</v>
      </c>
      <c r="B1445" t="str">
        <f ca="1">IF('Patient History &amp; Demographics'!X1445&gt;=20,"Acute",IF(AND('Patient History &amp; Demographics'!X1445&gt;=10,'Patient History &amp; Demographics'!X1445&lt;20),"High","Low"))</f>
        <v>High</v>
      </c>
      <c r="C1445" t="s">
        <v>24156</v>
      </c>
      <c r="D1445" t="str">
        <f t="shared" ca="1" si="66"/>
        <v/>
      </c>
      <c r="E1445" t="str">
        <f t="shared" ca="1" si="67"/>
        <v/>
      </c>
      <c r="F1445" t="str">
        <f t="shared" ca="1" si="68"/>
        <v/>
      </c>
    </row>
    <row r="1446" spans="1:6" x14ac:dyDescent="0.25">
      <c r="A1446">
        <f ca="1">IF('Patient History &amp; Demographics'!X1446&gt;10,'Patient History &amp; Demographics'!A1446,"")</f>
        <v>155159</v>
      </c>
      <c r="B1446" t="str">
        <f ca="1">IF('Patient History &amp; Demographics'!X1446&gt;=20,"Acute",IF(AND('Patient History &amp; Demographics'!X1446&gt;=10,'Patient History &amp; Demographics'!X1446&lt;20),"High","Low"))</f>
        <v>Acute</v>
      </c>
      <c r="C1446" t="s">
        <v>24155</v>
      </c>
      <c r="D1446">
        <f t="shared" ca="1" si="66"/>
        <v>1021</v>
      </c>
      <c r="E1446" t="str">
        <f t="shared" ca="1" si="67"/>
        <v>Screening</v>
      </c>
      <c r="F1446" t="str">
        <f t="shared" ca="1" si="68"/>
        <v/>
      </c>
    </row>
    <row r="1447" spans="1:6" x14ac:dyDescent="0.25">
      <c r="A1447">
        <f ca="1">IF('Patient History &amp; Demographics'!X1447&gt;10,'Patient History &amp; Demographics'!A1447,"")</f>
        <v>155177</v>
      </c>
      <c r="B1447" t="str">
        <f ca="1">IF('Patient History &amp; Demographics'!X1447&gt;=20,"Acute",IF(AND('Patient History &amp; Demographics'!X1447&gt;=10,'Patient History &amp; Demographics'!X1447&lt;20),"High","Low"))</f>
        <v>Acute</v>
      </c>
      <c r="C1447" t="s">
        <v>24156</v>
      </c>
      <c r="D1447" t="str">
        <f t="shared" ca="1" si="66"/>
        <v/>
      </c>
      <c r="E1447" t="str">
        <f t="shared" ca="1" si="67"/>
        <v/>
      </c>
      <c r="F1447" t="str">
        <f t="shared" ca="1" si="68"/>
        <v/>
      </c>
    </row>
    <row r="1448" spans="1:6" x14ac:dyDescent="0.25">
      <c r="A1448">
        <f ca="1">IF('Patient History &amp; Demographics'!X1448&gt;10,'Patient History &amp; Demographics'!A1448,"")</f>
        <v>155186</v>
      </c>
      <c r="B1448" t="str">
        <f ca="1">IF('Patient History &amp; Demographics'!X1448&gt;=20,"Acute",IF(AND('Patient History &amp; Demographics'!X1448&gt;=10,'Patient History &amp; Demographics'!X1448&lt;20),"High","Low"))</f>
        <v>High</v>
      </c>
      <c r="C1448" t="s">
        <v>24156</v>
      </c>
      <c r="D1448" t="str">
        <f t="shared" ca="1" si="66"/>
        <v/>
      </c>
      <c r="E1448" t="str">
        <f t="shared" ca="1" si="67"/>
        <v/>
      </c>
      <c r="F1448" t="str">
        <f t="shared" ca="1" si="68"/>
        <v/>
      </c>
    </row>
    <row r="1449" spans="1:6" x14ac:dyDescent="0.25">
      <c r="A1449">
        <f ca="1">IF('Patient History &amp; Demographics'!X1449&gt;10,'Patient History &amp; Demographics'!A1449,"")</f>
        <v>155195</v>
      </c>
      <c r="B1449" t="str">
        <f ca="1">IF('Patient History &amp; Demographics'!X1449&gt;=20,"Acute",IF(AND('Patient History &amp; Demographics'!X1449&gt;=10,'Patient History &amp; Demographics'!X1449&lt;20),"High","Low"))</f>
        <v>High</v>
      </c>
      <c r="C1449" t="s">
        <v>24156</v>
      </c>
      <c r="D1449" t="str">
        <f t="shared" ca="1" si="66"/>
        <v/>
      </c>
      <c r="E1449" t="str">
        <f t="shared" ca="1" si="67"/>
        <v/>
      </c>
      <c r="F1449" t="str">
        <f t="shared" ca="1" si="68"/>
        <v/>
      </c>
    </row>
    <row r="1450" spans="1:6" x14ac:dyDescent="0.25">
      <c r="A1450">
        <f ca="1">IF('Patient History &amp; Demographics'!X1450&gt;10,'Patient History &amp; Demographics'!A1450,"")</f>
        <v>155201</v>
      </c>
      <c r="B1450" t="str">
        <f ca="1">IF('Patient History &amp; Demographics'!X1450&gt;=20,"Acute",IF(AND('Patient History &amp; Demographics'!X1450&gt;=10,'Patient History &amp; Demographics'!X1450&lt;20),"High","Low"))</f>
        <v>High</v>
      </c>
      <c r="C1450" t="s">
        <v>24156</v>
      </c>
      <c r="D1450" t="str">
        <f t="shared" ca="1" si="66"/>
        <v/>
      </c>
      <c r="E1450" t="str">
        <f t="shared" ca="1" si="67"/>
        <v/>
      </c>
      <c r="F1450" t="str">
        <f t="shared" ca="1" si="68"/>
        <v/>
      </c>
    </row>
    <row r="1451" spans="1:6" x14ac:dyDescent="0.25">
      <c r="A1451">
        <f ca="1">IF('Patient History &amp; Demographics'!X1451&gt;10,'Patient History &amp; Demographics'!A1451,"")</f>
        <v>155210</v>
      </c>
      <c r="B1451" t="str">
        <f ca="1">IF('Patient History &amp; Demographics'!X1451&gt;=20,"Acute",IF(AND('Patient History &amp; Demographics'!X1451&gt;=10,'Patient History &amp; Demographics'!X1451&lt;20),"High","Low"))</f>
        <v>High</v>
      </c>
      <c r="C1451" t="s">
        <v>24156</v>
      </c>
      <c r="D1451" t="str">
        <f t="shared" ca="1" si="66"/>
        <v/>
      </c>
      <c r="E1451" t="str">
        <f t="shared" ca="1" si="67"/>
        <v/>
      </c>
      <c r="F1451" t="str">
        <f t="shared" ca="1" si="68"/>
        <v/>
      </c>
    </row>
    <row r="1452" spans="1:6" x14ac:dyDescent="0.25">
      <c r="A1452">
        <f ca="1">IF('Patient History &amp; Demographics'!X1452&gt;10,'Patient History &amp; Demographics'!A1452,"")</f>
        <v>155283</v>
      </c>
      <c r="B1452" t="str">
        <f ca="1">IF('Patient History &amp; Demographics'!X1452&gt;=20,"Acute",IF(AND('Patient History &amp; Demographics'!X1452&gt;=10,'Patient History &amp; Demographics'!X1452&lt;20),"High","Low"))</f>
        <v>High</v>
      </c>
      <c r="C1452" t="s">
        <v>24155</v>
      </c>
      <c r="D1452">
        <f t="shared" ca="1" si="66"/>
        <v>1026</v>
      </c>
      <c r="E1452" t="str">
        <f t="shared" ca="1" si="67"/>
        <v>Screening</v>
      </c>
      <c r="F1452" t="str">
        <f t="shared" ca="1" si="68"/>
        <v/>
      </c>
    </row>
    <row r="1453" spans="1:6" x14ac:dyDescent="0.25">
      <c r="A1453">
        <f ca="1">IF('Patient History &amp; Demographics'!X1453&gt;10,'Patient History &amp; Demographics'!A1453,"")</f>
        <v>155292</v>
      </c>
      <c r="B1453" t="str">
        <f ca="1">IF('Patient History &amp; Demographics'!X1453&gt;=20,"Acute",IF(AND('Patient History &amp; Demographics'!X1453&gt;=10,'Patient History &amp; Demographics'!X1453&lt;20),"High","Low"))</f>
        <v>High</v>
      </c>
      <c r="C1453" t="s">
        <v>24156</v>
      </c>
      <c r="D1453" t="str">
        <f t="shared" ca="1" si="66"/>
        <v/>
      </c>
      <c r="E1453" t="str">
        <f t="shared" ca="1" si="67"/>
        <v/>
      </c>
      <c r="F1453" t="str">
        <f t="shared" ca="1" si="68"/>
        <v/>
      </c>
    </row>
    <row r="1454" spans="1:6" x14ac:dyDescent="0.25">
      <c r="A1454">
        <f ca="1">IF('Patient History &amp; Demographics'!X1454&gt;10,'Patient History &amp; Demographics'!A1454,"")</f>
        <v>155317</v>
      </c>
      <c r="B1454" t="str">
        <f ca="1">IF('Patient History &amp; Demographics'!X1454&gt;=20,"Acute",IF(AND('Patient History &amp; Demographics'!X1454&gt;=10,'Patient History &amp; Demographics'!X1454&lt;20),"High","Low"))</f>
        <v>High</v>
      </c>
      <c r="C1454" t="s">
        <v>24156</v>
      </c>
      <c r="D1454" t="str">
        <f t="shared" ca="1" si="66"/>
        <v/>
      </c>
      <c r="E1454" t="str">
        <f t="shared" ca="1" si="67"/>
        <v/>
      </c>
      <c r="F1454" t="str">
        <f t="shared" ca="1" si="68"/>
        <v/>
      </c>
    </row>
    <row r="1455" spans="1:6" x14ac:dyDescent="0.25">
      <c r="A1455">
        <f ca="1">IF('Patient History &amp; Demographics'!X1455&gt;10,'Patient History &amp; Demographics'!A1455,"")</f>
        <v>155335</v>
      </c>
      <c r="B1455" t="str">
        <f ca="1">IF('Patient History &amp; Demographics'!X1455&gt;=20,"Acute",IF(AND('Patient History &amp; Demographics'!X1455&gt;=10,'Patient History &amp; Demographics'!X1455&lt;20),"High","Low"))</f>
        <v>High</v>
      </c>
      <c r="C1455" t="s">
        <v>24156</v>
      </c>
      <c r="D1455" t="str">
        <f t="shared" ca="1" si="66"/>
        <v/>
      </c>
      <c r="E1455" t="str">
        <f t="shared" ca="1" si="67"/>
        <v/>
      </c>
      <c r="F1455" t="str">
        <f t="shared" ca="1" si="68"/>
        <v/>
      </c>
    </row>
    <row r="1456" spans="1:6" x14ac:dyDescent="0.25">
      <c r="A1456">
        <f ca="1">IF('Patient History &amp; Demographics'!X1456&gt;10,'Patient History &amp; Demographics'!A1456,"")</f>
        <v>155353</v>
      </c>
      <c r="B1456" t="str">
        <f ca="1">IF('Patient History &amp; Demographics'!X1456&gt;=20,"Acute",IF(AND('Patient History &amp; Demographics'!X1456&gt;=10,'Patient History &amp; Demographics'!X1456&lt;20),"High","Low"))</f>
        <v>High</v>
      </c>
      <c r="C1456" t="s">
        <v>24155</v>
      </c>
      <c r="D1456">
        <f t="shared" ca="1" si="66"/>
        <v>1022</v>
      </c>
      <c r="E1456" t="str">
        <f t="shared" ca="1" si="67"/>
        <v>Rehabilitation</v>
      </c>
      <c r="F1456" t="str">
        <f t="shared" ca="1" si="68"/>
        <v>Condition Deteriorated</v>
      </c>
    </row>
    <row r="1457" spans="1:6" x14ac:dyDescent="0.25">
      <c r="A1457">
        <f ca="1">IF('Patient History &amp; Demographics'!X1457&gt;10,'Patient History &amp; Demographics'!A1457,"")</f>
        <v>155399</v>
      </c>
      <c r="B1457" t="str">
        <f ca="1">IF('Patient History &amp; Demographics'!X1457&gt;=20,"Acute",IF(AND('Patient History &amp; Demographics'!X1457&gt;=10,'Patient History &amp; Demographics'!X1457&lt;20),"High","Low"))</f>
        <v>High</v>
      </c>
      <c r="C1457" t="s">
        <v>24156</v>
      </c>
      <c r="D1457" t="str">
        <f t="shared" ca="1" si="66"/>
        <v/>
      </c>
      <c r="E1457" t="str">
        <f t="shared" ca="1" si="67"/>
        <v/>
      </c>
      <c r="F1457" t="str">
        <f t="shared" ca="1" si="68"/>
        <v/>
      </c>
    </row>
    <row r="1458" spans="1:6" x14ac:dyDescent="0.25">
      <c r="A1458">
        <f ca="1">IF('Patient History &amp; Demographics'!X1458&gt;10,'Patient History &amp; Demographics'!A1458,"")</f>
        <v>155414</v>
      </c>
      <c r="B1458" t="str">
        <f ca="1">IF('Patient History &amp; Demographics'!X1458&gt;=20,"Acute",IF(AND('Patient History &amp; Demographics'!X1458&gt;=10,'Patient History &amp; Demographics'!X1458&lt;20),"High","Low"))</f>
        <v>High</v>
      </c>
      <c r="C1458" t="s">
        <v>24155</v>
      </c>
      <c r="D1458">
        <f t="shared" ca="1" si="66"/>
        <v>1021</v>
      </c>
      <c r="E1458" t="str">
        <f t="shared" ca="1" si="67"/>
        <v>Rehabilitation</v>
      </c>
      <c r="F1458" t="str">
        <f t="shared" ca="1" si="68"/>
        <v>No Progress</v>
      </c>
    </row>
    <row r="1459" spans="1:6" x14ac:dyDescent="0.25">
      <c r="A1459">
        <f ca="1">IF('Patient History &amp; Demographics'!X1459&gt;10,'Patient History &amp; Demographics'!A1459,"")</f>
        <v>155423</v>
      </c>
      <c r="B1459" t="str">
        <f ca="1">IF('Patient History &amp; Demographics'!X1459&gt;=20,"Acute",IF(AND('Patient History &amp; Demographics'!X1459&gt;=10,'Patient History &amp; Demographics'!X1459&lt;20),"High","Low"))</f>
        <v>High</v>
      </c>
      <c r="C1459" t="s">
        <v>24155</v>
      </c>
      <c r="D1459">
        <f t="shared" ca="1" si="66"/>
        <v>1011</v>
      </c>
      <c r="E1459" t="str">
        <f t="shared" ca="1" si="67"/>
        <v>Screening</v>
      </c>
      <c r="F1459" t="str">
        <f t="shared" ca="1" si="68"/>
        <v/>
      </c>
    </row>
    <row r="1460" spans="1:6" x14ac:dyDescent="0.25">
      <c r="A1460" t="str">
        <f ca="1">IF('Patient History &amp; Demographics'!X1460&gt;10,'Patient History &amp; Demographics'!A1460,"")</f>
        <v/>
      </c>
      <c r="B1460" t="str">
        <f ca="1">IF('Patient History &amp; Demographics'!X1460&gt;=20,"Acute",IF(AND('Patient History &amp; Demographics'!X1460&gt;=10,'Patient History &amp; Demographics'!X1460&lt;20),"High","Low"))</f>
        <v>Low</v>
      </c>
      <c r="C1460" t="s">
        <v>24155</v>
      </c>
      <c r="D1460">
        <f t="shared" ca="1" si="66"/>
        <v>1023</v>
      </c>
      <c r="E1460" t="str">
        <f t="shared" ca="1" si="67"/>
        <v>Rehabilitation</v>
      </c>
      <c r="F1460" t="str">
        <f t="shared" ca="1" si="68"/>
        <v>Positive Progress</v>
      </c>
    </row>
    <row r="1461" spans="1:6" x14ac:dyDescent="0.25">
      <c r="A1461" t="str">
        <f ca="1">IF('Patient History &amp; Demographics'!X1461&gt;10,'Patient History &amp; Demographics'!A1461,"")</f>
        <v/>
      </c>
      <c r="B1461" t="str">
        <f ca="1">IF('Patient History &amp; Demographics'!X1461&gt;=20,"Acute",IF(AND('Patient History &amp; Demographics'!X1461&gt;=10,'Patient History &amp; Demographics'!X1461&lt;20),"High","Low"))</f>
        <v>Low</v>
      </c>
      <c r="C1461" t="s">
        <v>24155</v>
      </c>
      <c r="D1461">
        <f t="shared" ca="1" si="66"/>
        <v>1004</v>
      </c>
      <c r="E1461" t="str">
        <f t="shared" ca="1" si="67"/>
        <v>Screening</v>
      </c>
      <c r="F1461" t="str">
        <f t="shared" ca="1" si="68"/>
        <v/>
      </c>
    </row>
    <row r="1462" spans="1:6" x14ac:dyDescent="0.25">
      <c r="A1462">
        <f ca="1">IF('Patient History &amp; Demographics'!X1462&gt;10,'Patient History &amp; Demographics'!A1462,"")</f>
        <v>155487</v>
      </c>
      <c r="B1462" t="str">
        <f ca="1">IF('Patient History &amp; Demographics'!X1462&gt;=20,"Acute",IF(AND('Patient History &amp; Demographics'!X1462&gt;=10,'Patient History &amp; Demographics'!X1462&lt;20),"High","Low"))</f>
        <v>Acute</v>
      </c>
      <c r="C1462" t="s">
        <v>24156</v>
      </c>
      <c r="D1462" t="str">
        <f t="shared" ca="1" si="66"/>
        <v/>
      </c>
      <c r="E1462" t="str">
        <f t="shared" ca="1" si="67"/>
        <v/>
      </c>
      <c r="F1462" t="str">
        <f t="shared" ca="1" si="68"/>
        <v/>
      </c>
    </row>
    <row r="1463" spans="1:6" x14ac:dyDescent="0.25">
      <c r="A1463">
        <f ca="1">IF('Patient History &amp; Demographics'!X1463&gt;10,'Patient History &amp; Demographics'!A1463,"")</f>
        <v>155496</v>
      </c>
      <c r="B1463" t="str">
        <f ca="1">IF('Patient History &amp; Demographics'!X1463&gt;=20,"Acute",IF(AND('Patient History &amp; Demographics'!X1463&gt;=10,'Patient History &amp; Demographics'!X1463&lt;20),"High","Low"))</f>
        <v>High</v>
      </c>
      <c r="C1463" t="s">
        <v>24156</v>
      </c>
      <c r="D1463" t="str">
        <f t="shared" ca="1" si="66"/>
        <v/>
      </c>
      <c r="E1463" t="str">
        <f t="shared" ca="1" si="67"/>
        <v/>
      </c>
      <c r="F1463" t="str">
        <f t="shared" ca="1" si="68"/>
        <v/>
      </c>
    </row>
    <row r="1464" spans="1:6" x14ac:dyDescent="0.25">
      <c r="A1464">
        <f ca="1">IF('Patient History &amp; Demographics'!X1464&gt;10,'Patient History &amp; Demographics'!A1464,"")</f>
        <v>155511</v>
      </c>
      <c r="B1464" t="str">
        <f ca="1">IF('Patient History &amp; Demographics'!X1464&gt;=20,"Acute",IF(AND('Patient History &amp; Demographics'!X1464&gt;=10,'Patient History &amp; Demographics'!X1464&lt;20),"High","Low"))</f>
        <v>High</v>
      </c>
      <c r="C1464" t="s">
        <v>24155</v>
      </c>
      <c r="D1464">
        <f t="shared" ca="1" si="66"/>
        <v>1011</v>
      </c>
      <c r="E1464" t="str">
        <f t="shared" ca="1" si="67"/>
        <v>Rehabilitation</v>
      </c>
      <c r="F1464" t="str">
        <f t="shared" ca="1" si="68"/>
        <v>Positive Progress</v>
      </c>
    </row>
    <row r="1465" spans="1:6" x14ac:dyDescent="0.25">
      <c r="A1465" t="str">
        <f ca="1">IF('Patient History &amp; Demographics'!X1465&gt;10,'Patient History &amp; Demographics'!A1465,"")</f>
        <v/>
      </c>
      <c r="B1465" t="str">
        <f ca="1">IF('Patient History &amp; Demographics'!X1465&gt;=20,"Acute",IF(AND('Patient History &amp; Demographics'!X1465&gt;=10,'Patient History &amp; Demographics'!X1465&lt;20),"High","Low"))</f>
        <v>Low</v>
      </c>
      <c r="C1465" t="s">
        <v>24155</v>
      </c>
      <c r="D1465">
        <f t="shared" ca="1" si="66"/>
        <v>1004</v>
      </c>
      <c r="E1465" t="str">
        <f t="shared" ca="1" si="67"/>
        <v>Rehabilitation</v>
      </c>
      <c r="F1465" t="str">
        <f t="shared" ca="1" si="68"/>
        <v>Condition Deteriorated</v>
      </c>
    </row>
    <row r="1466" spans="1:6" x14ac:dyDescent="0.25">
      <c r="A1466" t="str">
        <f ca="1">IF('Patient History &amp; Demographics'!X1466&gt;10,'Patient History &amp; Demographics'!A1466,"")</f>
        <v/>
      </c>
      <c r="B1466" t="str">
        <f ca="1">IF('Patient History &amp; Demographics'!X1466&gt;=20,"Acute",IF(AND('Patient History &amp; Demographics'!X1466&gt;=10,'Patient History &amp; Demographics'!X1466&lt;20),"High","Low"))</f>
        <v>Low</v>
      </c>
      <c r="C1466" t="s">
        <v>24156</v>
      </c>
      <c r="D1466" t="str">
        <f t="shared" ca="1" si="66"/>
        <v/>
      </c>
      <c r="E1466" t="str">
        <f t="shared" ca="1" si="67"/>
        <v/>
      </c>
      <c r="F1466" t="str">
        <f t="shared" ca="1" si="68"/>
        <v/>
      </c>
    </row>
    <row r="1467" spans="1:6" x14ac:dyDescent="0.25">
      <c r="A1467">
        <f ca="1">IF('Patient History &amp; Demographics'!X1467&gt;10,'Patient History &amp; Demographics'!A1467,"")</f>
        <v>155593</v>
      </c>
      <c r="B1467" t="str">
        <f ca="1">IF('Patient History &amp; Demographics'!X1467&gt;=20,"Acute",IF(AND('Patient History &amp; Demographics'!X1467&gt;=10,'Patient History &amp; Demographics'!X1467&lt;20),"High","Low"))</f>
        <v>High</v>
      </c>
      <c r="C1467" t="s">
        <v>24155</v>
      </c>
      <c r="D1467">
        <f t="shared" ca="1" si="66"/>
        <v>1016</v>
      </c>
      <c r="E1467" t="str">
        <f t="shared" ca="1" si="67"/>
        <v>Rehabilitation</v>
      </c>
      <c r="F1467" t="str">
        <f t="shared" ca="1" si="68"/>
        <v>No Progress</v>
      </c>
    </row>
    <row r="1468" spans="1:6" x14ac:dyDescent="0.25">
      <c r="A1468">
        <f ca="1">IF('Patient History &amp; Demographics'!X1468&gt;10,'Patient History &amp; Demographics'!A1468,"")</f>
        <v>155618</v>
      </c>
      <c r="B1468" t="str">
        <f ca="1">IF('Patient History &amp; Demographics'!X1468&gt;=20,"Acute",IF(AND('Patient History &amp; Demographics'!X1468&gt;=10,'Patient History &amp; Demographics'!X1468&lt;20),"High","Low"))</f>
        <v>High</v>
      </c>
      <c r="C1468" t="s">
        <v>24156</v>
      </c>
      <c r="D1468" t="str">
        <f t="shared" ca="1" si="66"/>
        <v/>
      </c>
      <c r="E1468" t="str">
        <f t="shared" ca="1" si="67"/>
        <v/>
      </c>
      <c r="F1468" t="str">
        <f t="shared" ca="1" si="68"/>
        <v/>
      </c>
    </row>
    <row r="1469" spans="1:6" x14ac:dyDescent="0.25">
      <c r="A1469">
        <f ca="1">IF('Patient History &amp; Demographics'!X1469&gt;10,'Patient History &amp; Demographics'!A1469,"")</f>
        <v>155627</v>
      </c>
      <c r="B1469" t="str">
        <f ca="1">IF('Patient History &amp; Demographics'!X1469&gt;=20,"Acute",IF(AND('Patient History &amp; Demographics'!X1469&gt;=10,'Patient History &amp; Demographics'!X1469&lt;20),"High","Low"))</f>
        <v>High</v>
      </c>
      <c r="C1469" t="s">
        <v>24156</v>
      </c>
      <c r="D1469" t="str">
        <f t="shared" ca="1" si="66"/>
        <v/>
      </c>
      <c r="E1469" t="str">
        <f t="shared" ca="1" si="67"/>
        <v/>
      </c>
      <c r="F1469" t="str">
        <f t="shared" ca="1" si="68"/>
        <v/>
      </c>
    </row>
    <row r="1470" spans="1:6" x14ac:dyDescent="0.25">
      <c r="A1470">
        <f ca="1">IF('Patient History &amp; Demographics'!X1470&gt;10,'Patient History &amp; Demographics'!A1470,"")</f>
        <v>155636</v>
      </c>
      <c r="B1470" t="str">
        <f ca="1">IF('Patient History &amp; Demographics'!X1470&gt;=20,"Acute",IF(AND('Patient History &amp; Demographics'!X1470&gt;=10,'Patient History &amp; Demographics'!X1470&lt;20),"High","Low"))</f>
        <v>High</v>
      </c>
      <c r="C1470" t="s">
        <v>24156</v>
      </c>
      <c r="D1470" t="str">
        <f t="shared" ca="1" si="66"/>
        <v/>
      </c>
      <c r="E1470" t="str">
        <f t="shared" ca="1" si="67"/>
        <v/>
      </c>
      <c r="F1470" t="str">
        <f t="shared" ca="1" si="68"/>
        <v/>
      </c>
    </row>
    <row r="1471" spans="1:6" x14ac:dyDescent="0.25">
      <c r="A1471">
        <f ca="1">IF('Patient History &amp; Demographics'!X1471&gt;10,'Patient History &amp; Demographics'!A1471,"")</f>
        <v>155681</v>
      </c>
      <c r="B1471" t="str">
        <f ca="1">IF('Patient History &amp; Demographics'!X1471&gt;=20,"Acute",IF(AND('Patient History &amp; Demographics'!X1471&gt;=10,'Patient History &amp; Demographics'!X1471&lt;20),"High","Low"))</f>
        <v>High</v>
      </c>
      <c r="C1471" t="s">
        <v>24155</v>
      </c>
      <c r="D1471">
        <f t="shared" ca="1" si="66"/>
        <v>1022</v>
      </c>
      <c r="E1471" t="str">
        <f t="shared" ca="1" si="67"/>
        <v>Screening</v>
      </c>
      <c r="F1471" t="str">
        <f t="shared" ca="1" si="68"/>
        <v/>
      </c>
    </row>
    <row r="1472" spans="1:6" x14ac:dyDescent="0.25">
      <c r="A1472">
        <f ca="1">IF('Patient History &amp; Demographics'!X1472&gt;10,'Patient History &amp; Demographics'!A1472,"")</f>
        <v>155715</v>
      </c>
      <c r="B1472" t="str">
        <f ca="1">IF('Patient History &amp; Demographics'!X1472&gt;=20,"Acute",IF(AND('Patient History &amp; Demographics'!X1472&gt;=10,'Patient History &amp; Demographics'!X1472&lt;20),"High","Low"))</f>
        <v>Acute</v>
      </c>
      <c r="C1472" t="s">
        <v>24156</v>
      </c>
      <c r="D1472" t="str">
        <f t="shared" ca="1" si="66"/>
        <v/>
      </c>
      <c r="E1472" t="str">
        <f t="shared" ca="1" si="67"/>
        <v/>
      </c>
      <c r="F1472" t="str">
        <f t="shared" ca="1" si="68"/>
        <v/>
      </c>
    </row>
    <row r="1473" spans="1:6" x14ac:dyDescent="0.25">
      <c r="A1473" t="str">
        <f ca="1">IF('Patient History &amp; Demographics'!X1473&gt;10,'Patient History &amp; Demographics'!A1473,"")</f>
        <v/>
      </c>
      <c r="B1473" t="str">
        <f ca="1">IF('Patient History &amp; Demographics'!X1473&gt;=20,"Acute",IF(AND('Patient History &amp; Demographics'!X1473&gt;=10,'Patient History &amp; Demographics'!X1473&lt;20),"High","Low"))</f>
        <v>Low</v>
      </c>
      <c r="C1473" t="s">
        <v>24156</v>
      </c>
      <c r="D1473" t="str">
        <f t="shared" ca="1" si="66"/>
        <v/>
      </c>
      <c r="E1473" t="str">
        <f t="shared" ca="1" si="67"/>
        <v/>
      </c>
      <c r="F1473" t="str">
        <f t="shared" ca="1" si="68"/>
        <v/>
      </c>
    </row>
    <row r="1474" spans="1:6" x14ac:dyDescent="0.25">
      <c r="A1474" t="str">
        <f ca="1">IF('Patient History &amp; Demographics'!X1474&gt;10,'Patient History &amp; Demographics'!A1474,"")</f>
        <v/>
      </c>
      <c r="B1474" t="str">
        <f ca="1">IF('Patient History &amp; Demographics'!X1474&gt;=20,"Acute",IF(AND('Patient History &amp; Demographics'!X1474&gt;=10,'Patient History &amp; Demographics'!X1474&lt;20),"High","Low"))</f>
        <v>High</v>
      </c>
      <c r="C1474" t="s">
        <v>24155</v>
      </c>
      <c r="D1474">
        <f t="shared" ref="D1474:D1537" ca="1" si="69">IF(C1474="Yes",CHOOSE(RANDBETWEEN(1,27),1001,1002,1003,1004,1005,1006,1007,1008,1009,1010,1011,1012,1013,1014,1015,1016,1017,1018,
1019,1020,1021,1022,1023,1024,1025,1026,1027,1028),"")</f>
        <v>1016</v>
      </c>
      <c r="E1474" t="str">
        <f t="shared" ca="1" si="67"/>
        <v>Rehabilitation</v>
      </c>
      <c r="F1474" t="str">
        <f t="shared" ca="1" si="68"/>
        <v>Condition Deteriorated</v>
      </c>
    </row>
    <row r="1475" spans="1:6" x14ac:dyDescent="0.25">
      <c r="A1475">
        <f ca="1">IF('Patient History &amp; Demographics'!X1475&gt;10,'Patient History &amp; Demographics'!A1475,"")</f>
        <v>155858</v>
      </c>
      <c r="B1475" t="str">
        <f ca="1">IF('Patient History &amp; Demographics'!X1475&gt;=20,"Acute",IF(AND('Patient History &amp; Demographics'!X1475&gt;=10,'Patient History &amp; Demographics'!X1475&lt;20),"High","Low"))</f>
        <v>High</v>
      </c>
      <c r="C1475" t="s">
        <v>24156</v>
      </c>
      <c r="D1475" t="str">
        <f t="shared" ca="1" si="69"/>
        <v/>
      </c>
      <c r="E1475" t="str">
        <f t="shared" ref="E1475:E1538" ca="1" si="70">IF(C1475="Yes",CHOOSE(RANDBETWEEN(1,2),"Screening","Rehabilitation"),"")</f>
        <v/>
      </c>
      <c r="F1475" t="str">
        <f t="shared" ref="F1475:F1538" ca="1" si="71">IF(E1475="Rehabilitation",CHOOSE(RANDBETWEEN(1,4),"Positive Progress","No Progress","Condition Deteriorated","Cured"),"")</f>
        <v/>
      </c>
    </row>
    <row r="1476" spans="1:6" x14ac:dyDescent="0.25">
      <c r="A1476">
        <f ca="1">IF('Patient History &amp; Demographics'!X1476&gt;10,'Patient History &amp; Demographics'!A1476,"")</f>
        <v>155867</v>
      </c>
      <c r="B1476" t="str">
        <f ca="1">IF('Patient History &amp; Demographics'!X1476&gt;=20,"Acute",IF(AND('Patient History &amp; Demographics'!X1476&gt;=10,'Patient History &amp; Demographics'!X1476&lt;20),"High","Low"))</f>
        <v>High</v>
      </c>
      <c r="C1476" t="s">
        <v>24156</v>
      </c>
      <c r="D1476" t="str">
        <f t="shared" ca="1" si="69"/>
        <v/>
      </c>
      <c r="E1476" t="str">
        <f t="shared" ca="1" si="70"/>
        <v/>
      </c>
      <c r="F1476" t="str">
        <f t="shared" ca="1" si="71"/>
        <v/>
      </c>
    </row>
    <row r="1477" spans="1:6" x14ac:dyDescent="0.25">
      <c r="A1477" t="str">
        <f ca="1">IF('Patient History &amp; Demographics'!X1477&gt;10,'Patient History &amp; Demographics'!A1477,"")</f>
        <v/>
      </c>
      <c r="B1477" t="str">
        <f ca="1">IF('Patient History &amp; Demographics'!X1477&gt;=20,"Acute",IF(AND('Patient History &amp; Demographics'!X1477&gt;=10,'Patient History &amp; Demographics'!X1477&lt;20),"High","Low"))</f>
        <v>Low</v>
      </c>
      <c r="C1477" t="s">
        <v>24156</v>
      </c>
      <c r="D1477" t="str">
        <f t="shared" ca="1" si="69"/>
        <v/>
      </c>
      <c r="E1477" t="str">
        <f t="shared" ca="1" si="70"/>
        <v/>
      </c>
      <c r="F1477" t="str">
        <f t="shared" ca="1" si="71"/>
        <v/>
      </c>
    </row>
    <row r="1478" spans="1:6" x14ac:dyDescent="0.25">
      <c r="A1478">
        <f ca="1">IF('Patient History &amp; Demographics'!X1478&gt;10,'Patient History &amp; Demographics'!A1478,"")</f>
        <v>155937</v>
      </c>
      <c r="B1478" t="str">
        <f ca="1">IF('Patient History &amp; Demographics'!X1478&gt;=20,"Acute",IF(AND('Patient History &amp; Demographics'!X1478&gt;=10,'Patient History &amp; Demographics'!X1478&lt;20),"High","Low"))</f>
        <v>High</v>
      </c>
      <c r="C1478" t="s">
        <v>24156</v>
      </c>
      <c r="D1478" t="str">
        <f t="shared" ca="1" si="69"/>
        <v/>
      </c>
      <c r="E1478" t="str">
        <f t="shared" ca="1" si="70"/>
        <v/>
      </c>
      <c r="F1478" t="str">
        <f t="shared" ca="1" si="71"/>
        <v/>
      </c>
    </row>
    <row r="1479" spans="1:6" x14ac:dyDescent="0.25">
      <c r="A1479">
        <f ca="1">IF('Patient History &amp; Demographics'!X1479&gt;10,'Patient History &amp; Demographics'!A1479,"")</f>
        <v>155973</v>
      </c>
      <c r="B1479" t="str">
        <f ca="1">IF('Patient History &amp; Demographics'!X1479&gt;=20,"Acute",IF(AND('Patient History &amp; Demographics'!X1479&gt;=10,'Patient History &amp; Demographics'!X1479&lt;20),"High","Low"))</f>
        <v>High</v>
      </c>
      <c r="C1479" t="s">
        <v>24156</v>
      </c>
      <c r="D1479" t="str">
        <f t="shared" ca="1" si="69"/>
        <v/>
      </c>
      <c r="E1479" t="str">
        <f t="shared" ca="1" si="70"/>
        <v/>
      </c>
      <c r="F1479" t="str">
        <f t="shared" ca="1" si="71"/>
        <v/>
      </c>
    </row>
    <row r="1480" spans="1:6" x14ac:dyDescent="0.25">
      <c r="A1480">
        <f ca="1">IF('Patient History &amp; Demographics'!X1480&gt;10,'Patient History &amp; Demographics'!A1480,"")</f>
        <v>156082</v>
      </c>
      <c r="B1480" t="str">
        <f ca="1">IF('Patient History &amp; Demographics'!X1480&gt;=20,"Acute",IF(AND('Patient History &amp; Demographics'!X1480&gt;=10,'Patient History &amp; Demographics'!X1480&lt;20),"High","Low"))</f>
        <v>Acute</v>
      </c>
      <c r="C1480" t="s">
        <v>24156</v>
      </c>
      <c r="D1480" t="str">
        <f t="shared" ca="1" si="69"/>
        <v/>
      </c>
      <c r="E1480" t="str">
        <f t="shared" ca="1" si="70"/>
        <v/>
      </c>
      <c r="F1480" t="str">
        <f t="shared" ca="1" si="71"/>
        <v/>
      </c>
    </row>
    <row r="1481" spans="1:6" x14ac:dyDescent="0.25">
      <c r="A1481">
        <f ca="1">IF('Patient History &amp; Demographics'!X1481&gt;10,'Patient History &amp; Demographics'!A1481,"")</f>
        <v>156107</v>
      </c>
      <c r="B1481" t="str">
        <f ca="1">IF('Patient History &amp; Demographics'!X1481&gt;=20,"Acute",IF(AND('Patient History &amp; Demographics'!X1481&gt;=10,'Patient History &amp; Demographics'!X1481&lt;20),"High","Low"))</f>
        <v>High</v>
      </c>
      <c r="C1481" t="s">
        <v>24156</v>
      </c>
      <c r="D1481" t="str">
        <f t="shared" ca="1" si="69"/>
        <v/>
      </c>
      <c r="E1481" t="str">
        <f t="shared" ca="1" si="70"/>
        <v/>
      </c>
      <c r="F1481" t="str">
        <f t="shared" ca="1" si="71"/>
        <v/>
      </c>
    </row>
    <row r="1482" spans="1:6" x14ac:dyDescent="0.25">
      <c r="A1482">
        <f ca="1">IF('Patient History &amp; Demographics'!X1482&gt;10,'Patient History &amp; Demographics'!A1482,"")</f>
        <v>156125</v>
      </c>
      <c r="B1482" t="str">
        <f ca="1">IF('Patient History &amp; Demographics'!X1482&gt;=20,"Acute",IF(AND('Patient History &amp; Demographics'!X1482&gt;=10,'Patient History &amp; Demographics'!X1482&lt;20),"High","Low"))</f>
        <v>Acute</v>
      </c>
      <c r="C1482" t="s">
        <v>24156</v>
      </c>
      <c r="D1482" t="str">
        <f t="shared" ca="1" si="69"/>
        <v/>
      </c>
      <c r="E1482" t="str">
        <f t="shared" ca="1" si="70"/>
        <v/>
      </c>
      <c r="F1482" t="str">
        <f t="shared" ca="1" si="71"/>
        <v/>
      </c>
    </row>
    <row r="1483" spans="1:6" x14ac:dyDescent="0.25">
      <c r="A1483">
        <f ca="1">IF('Patient History &amp; Demographics'!X1483&gt;10,'Patient History &amp; Demographics'!A1483,"")</f>
        <v>156134</v>
      </c>
      <c r="B1483" t="str">
        <f ca="1">IF('Patient History &amp; Demographics'!X1483&gt;=20,"Acute",IF(AND('Patient History &amp; Demographics'!X1483&gt;=10,'Patient History &amp; Demographics'!X1483&lt;20),"High","Low"))</f>
        <v>High</v>
      </c>
      <c r="C1483" t="s">
        <v>24155</v>
      </c>
      <c r="D1483">
        <f t="shared" ca="1" si="69"/>
        <v>1018</v>
      </c>
      <c r="E1483" t="str">
        <f t="shared" ca="1" si="70"/>
        <v>Screening</v>
      </c>
      <c r="F1483" t="str">
        <f t="shared" ca="1" si="71"/>
        <v/>
      </c>
    </row>
    <row r="1484" spans="1:6" x14ac:dyDescent="0.25">
      <c r="A1484">
        <f ca="1">IF('Patient History &amp; Demographics'!X1484&gt;10,'Patient History &amp; Demographics'!A1484,"")</f>
        <v>156189</v>
      </c>
      <c r="B1484" t="str">
        <f ca="1">IF('Patient History &amp; Demographics'!X1484&gt;=20,"Acute",IF(AND('Patient History &amp; Demographics'!X1484&gt;=10,'Patient History &amp; Demographics'!X1484&lt;20),"High","Low"))</f>
        <v>High</v>
      </c>
      <c r="C1484" t="s">
        <v>24155</v>
      </c>
      <c r="D1484">
        <f t="shared" ca="1" si="69"/>
        <v>1027</v>
      </c>
      <c r="E1484" t="str">
        <f t="shared" ca="1" si="70"/>
        <v>Rehabilitation</v>
      </c>
      <c r="F1484" t="str">
        <f t="shared" ca="1" si="71"/>
        <v>No Progress</v>
      </c>
    </row>
    <row r="1485" spans="1:6" x14ac:dyDescent="0.25">
      <c r="A1485">
        <f ca="1">IF('Patient History &amp; Demographics'!X1485&gt;10,'Patient History &amp; Demographics'!A1485,"")</f>
        <v>156213</v>
      </c>
      <c r="B1485" t="str">
        <f ca="1">IF('Patient History &amp; Demographics'!X1485&gt;=20,"Acute",IF(AND('Patient History &amp; Demographics'!X1485&gt;=10,'Patient History &amp; Demographics'!X1485&lt;20),"High","Low"))</f>
        <v>High</v>
      </c>
      <c r="C1485" t="s">
        <v>24155</v>
      </c>
      <c r="D1485">
        <f t="shared" ca="1" si="69"/>
        <v>1025</v>
      </c>
      <c r="E1485" t="str">
        <f t="shared" ca="1" si="70"/>
        <v>Screening</v>
      </c>
      <c r="F1485" t="str">
        <f t="shared" ca="1" si="71"/>
        <v/>
      </c>
    </row>
    <row r="1486" spans="1:6" x14ac:dyDescent="0.25">
      <c r="A1486">
        <f ca="1">IF('Patient History &amp; Demographics'!X1486&gt;10,'Patient History &amp; Demographics'!A1486,"")</f>
        <v>156222</v>
      </c>
      <c r="B1486" t="str">
        <f ca="1">IF('Patient History &amp; Demographics'!X1486&gt;=20,"Acute",IF(AND('Patient History &amp; Demographics'!X1486&gt;=10,'Patient History &amp; Demographics'!X1486&lt;20),"High","Low"))</f>
        <v>Acute</v>
      </c>
      <c r="C1486" t="s">
        <v>24156</v>
      </c>
      <c r="D1486" t="str">
        <f t="shared" ca="1" si="69"/>
        <v/>
      </c>
      <c r="E1486" t="str">
        <f t="shared" ca="1" si="70"/>
        <v/>
      </c>
      <c r="F1486" t="str">
        <f t="shared" ca="1" si="71"/>
        <v/>
      </c>
    </row>
    <row r="1487" spans="1:6" x14ac:dyDescent="0.25">
      <c r="A1487">
        <f ca="1">IF('Patient History &amp; Demographics'!X1487&gt;10,'Patient History &amp; Demographics'!A1487,"")</f>
        <v>156231</v>
      </c>
      <c r="B1487" t="str">
        <f ca="1">IF('Patient History &amp; Demographics'!X1487&gt;=20,"Acute",IF(AND('Patient History &amp; Demographics'!X1487&gt;=10,'Patient History &amp; Demographics'!X1487&lt;20),"High","Low"))</f>
        <v>High</v>
      </c>
      <c r="C1487" t="s">
        <v>24156</v>
      </c>
      <c r="D1487" t="str">
        <f t="shared" ca="1" si="69"/>
        <v/>
      </c>
      <c r="E1487" t="str">
        <f t="shared" ca="1" si="70"/>
        <v/>
      </c>
      <c r="F1487" t="str">
        <f t="shared" ca="1" si="71"/>
        <v/>
      </c>
    </row>
    <row r="1488" spans="1:6" x14ac:dyDescent="0.25">
      <c r="A1488">
        <f ca="1">IF('Patient History &amp; Demographics'!X1488&gt;10,'Patient History &amp; Demographics'!A1488,"")</f>
        <v>156277</v>
      </c>
      <c r="B1488" t="str">
        <f ca="1">IF('Patient History &amp; Demographics'!X1488&gt;=20,"Acute",IF(AND('Patient History &amp; Demographics'!X1488&gt;=10,'Patient History &amp; Demographics'!X1488&lt;20),"High","Low"))</f>
        <v>High</v>
      </c>
      <c r="C1488" t="s">
        <v>24155</v>
      </c>
      <c r="D1488">
        <f t="shared" ca="1" si="69"/>
        <v>1012</v>
      </c>
      <c r="E1488" t="str">
        <f t="shared" ca="1" si="70"/>
        <v>Screening</v>
      </c>
      <c r="F1488" t="str">
        <f t="shared" ca="1" si="71"/>
        <v/>
      </c>
    </row>
    <row r="1489" spans="1:6" x14ac:dyDescent="0.25">
      <c r="A1489">
        <f ca="1">IF('Patient History &amp; Demographics'!X1489&gt;10,'Patient History &amp; Demographics'!A1489,"")</f>
        <v>156286</v>
      </c>
      <c r="B1489" t="str">
        <f ca="1">IF('Patient History &amp; Demographics'!X1489&gt;=20,"Acute",IF(AND('Patient History &amp; Demographics'!X1489&gt;=10,'Patient History &amp; Demographics'!X1489&lt;20),"High","Low"))</f>
        <v>High</v>
      </c>
      <c r="C1489" t="s">
        <v>24155</v>
      </c>
      <c r="D1489">
        <f t="shared" ca="1" si="69"/>
        <v>1016</v>
      </c>
      <c r="E1489" t="str">
        <f t="shared" ca="1" si="70"/>
        <v>Rehabilitation</v>
      </c>
      <c r="F1489" t="str">
        <f t="shared" ca="1" si="71"/>
        <v>No Progress</v>
      </c>
    </row>
    <row r="1490" spans="1:6" x14ac:dyDescent="0.25">
      <c r="A1490">
        <f ca="1">IF('Patient History &amp; Demographics'!X1490&gt;10,'Patient History &amp; Demographics'!A1490,"")</f>
        <v>156295</v>
      </c>
      <c r="B1490" t="str">
        <f ca="1">IF('Patient History &amp; Demographics'!X1490&gt;=20,"Acute",IF(AND('Patient History &amp; Demographics'!X1490&gt;=10,'Patient History &amp; Demographics'!X1490&lt;20),"High","Low"))</f>
        <v>High</v>
      </c>
      <c r="C1490" t="s">
        <v>24155</v>
      </c>
      <c r="D1490">
        <f t="shared" ca="1" si="69"/>
        <v>1023</v>
      </c>
      <c r="E1490" t="str">
        <f t="shared" ca="1" si="70"/>
        <v>Rehabilitation</v>
      </c>
      <c r="F1490" t="str">
        <f t="shared" ca="1" si="71"/>
        <v>No Progress</v>
      </c>
    </row>
    <row r="1491" spans="1:6" x14ac:dyDescent="0.25">
      <c r="A1491">
        <f ca="1">IF('Patient History &amp; Demographics'!X1491&gt;10,'Patient History &amp; Demographics'!A1491,"")</f>
        <v>156310</v>
      </c>
      <c r="B1491" t="str">
        <f ca="1">IF('Patient History &amp; Demographics'!X1491&gt;=20,"Acute",IF(AND('Patient History &amp; Demographics'!X1491&gt;=10,'Patient History &amp; Demographics'!X1491&lt;20),"High","Low"))</f>
        <v>High</v>
      </c>
      <c r="C1491" t="s">
        <v>24155</v>
      </c>
      <c r="D1491">
        <f t="shared" ca="1" si="69"/>
        <v>1003</v>
      </c>
      <c r="E1491" t="str">
        <f t="shared" ca="1" si="70"/>
        <v>Screening</v>
      </c>
      <c r="F1491" t="str">
        <f t="shared" ca="1" si="71"/>
        <v/>
      </c>
    </row>
    <row r="1492" spans="1:6" x14ac:dyDescent="0.25">
      <c r="A1492" t="str">
        <f ca="1">IF('Patient History &amp; Demographics'!X1492&gt;10,'Patient History &amp; Demographics'!A1492,"")</f>
        <v/>
      </c>
      <c r="B1492" t="str">
        <f ca="1">IF('Patient History &amp; Demographics'!X1492&gt;=20,"Acute",IF(AND('Patient History &amp; Demographics'!X1492&gt;=10,'Patient History &amp; Demographics'!X1492&lt;20),"High","Low"))</f>
        <v>Low</v>
      </c>
      <c r="C1492" t="s">
        <v>24156</v>
      </c>
      <c r="D1492" t="str">
        <f t="shared" ca="1" si="69"/>
        <v/>
      </c>
      <c r="E1492" t="str">
        <f t="shared" ca="1" si="70"/>
        <v/>
      </c>
      <c r="F1492" t="str">
        <f t="shared" ca="1" si="71"/>
        <v/>
      </c>
    </row>
    <row r="1493" spans="1:6" x14ac:dyDescent="0.25">
      <c r="A1493">
        <f ca="1">IF('Patient History &amp; Demographics'!X1493&gt;10,'Patient History &amp; Demographics'!A1493,"")</f>
        <v>156356</v>
      </c>
      <c r="B1493" t="str">
        <f ca="1">IF('Patient History &amp; Demographics'!X1493&gt;=20,"Acute",IF(AND('Patient History &amp; Demographics'!X1493&gt;=10,'Patient History &amp; Demographics'!X1493&lt;20),"High","Low"))</f>
        <v>High</v>
      </c>
      <c r="C1493" t="s">
        <v>24155</v>
      </c>
      <c r="D1493">
        <f t="shared" ca="1" si="69"/>
        <v>1001</v>
      </c>
      <c r="E1493" t="str">
        <f t="shared" ca="1" si="70"/>
        <v>Screening</v>
      </c>
      <c r="F1493" t="str">
        <f t="shared" ca="1" si="71"/>
        <v/>
      </c>
    </row>
    <row r="1494" spans="1:6" x14ac:dyDescent="0.25">
      <c r="A1494">
        <f ca="1">IF('Patient History &amp; Demographics'!X1494&gt;10,'Patient History &amp; Demographics'!A1494,"")</f>
        <v>156365</v>
      </c>
      <c r="B1494" t="str">
        <f ca="1">IF('Patient History &amp; Demographics'!X1494&gt;=20,"Acute",IF(AND('Patient History &amp; Demographics'!X1494&gt;=10,'Patient History &amp; Demographics'!X1494&lt;20),"High","Low"))</f>
        <v>High</v>
      </c>
      <c r="C1494" t="s">
        <v>24156</v>
      </c>
      <c r="D1494" t="str">
        <f t="shared" ca="1" si="69"/>
        <v/>
      </c>
      <c r="E1494" t="str">
        <f t="shared" ca="1" si="70"/>
        <v/>
      </c>
      <c r="F1494" t="str">
        <f t="shared" ca="1" si="71"/>
        <v/>
      </c>
    </row>
    <row r="1495" spans="1:6" x14ac:dyDescent="0.25">
      <c r="A1495">
        <f ca="1">IF('Patient History &amp; Demographics'!X1495&gt;10,'Patient History &amp; Demographics'!A1495,"")</f>
        <v>156392</v>
      </c>
      <c r="B1495" t="str">
        <f ca="1">IF('Patient History &amp; Demographics'!X1495&gt;=20,"Acute",IF(AND('Patient History &amp; Demographics'!X1495&gt;=10,'Patient History &amp; Demographics'!X1495&lt;20),"High","Low"))</f>
        <v>Acute</v>
      </c>
      <c r="C1495" t="s">
        <v>24156</v>
      </c>
      <c r="D1495" t="str">
        <f t="shared" ca="1" si="69"/>
        <v/>
      </c>
      <c r="E1495" t="str">
        <f t="shared" ca="1" si="70"/>
        <v/>
      </c>
      <c r="F1495" t="str">
        <f t="shared" ca="1" si="71"/>
        <v/>
      </c>
    </row>
    <row r="1496" spans="1:6" x14ac:dyDescent="0.25">
      <c r="A1496" t="str">
        <f ca="1">IF('Patient History &amp; Demographics'!X1496&gt;10,'Patient History &amp; Demographics'!A1496,"")</f>
        <v/>
      </c>
      <c r="B1496" t="str">
        <f ca="1">IF('Patient History &amp; Demographics'!X1496&gt;=20,"Acute",IF(AND('Patient History &amp; Demographics'!X1496&gt;=10,'Patient History &amp; Demographics'!X1496&lt;20),"High","Low"))</f>
        <v>Low</v>
      </c>
      <c r="C1496" t="s">
        <v>24155</v>
      </c>
      <c r="D1496">
        <f t="shared" ca="1" si="69"/>
        <v>1018</v>
      </c>
      <c r="E1496" t="str">
        <f t="shared" ca="1" si="70"/>
        <v>Screening</v>
      </c>
      <c r="F1496" t="str">
        <f t="shared" ca="1" si="71"/>
        <v/>
      </c>
    </row>
    <row r="1497" spans="1:6" x14ac:dyDescent="0.25">
      <c r="A1497">
        <f ca="1">IF('Patient History &amp; Demographics'!X1497&gt;10,'Patient History &amp; Demographics'!A1497,"")</f>
        <v>156417</v>
      </c>
      <c r="B1497" t="str">
        <f ca="1">IF('Patient History &amp; Demographics'!X1497&gt;=20,"Acute",IF(AND('Patient History &amp; Demographics'!X1497&gt;=10,'Patient History &amp; Demographics'!X1497&lt;20),"High","Low"))</f>
        <v>High</v>
      </c>
      <c r="C1497" t="s">
        <v>24156</v>
      </c>
      <c r="D1497" t="str">
        <f t="shared" ca="1" si="69"/>
        <v/>
      </c>
      <c r="E1497" t="str">
        <f t="shared" ca="1" si="70"/>
        <v/>
      </c>
      <c r="F1497" t="str">
        <f t="shared" ca="1" si="71"/>
        <v/>
      </c>
    </row>
    <row r="1498" spans="1:6" x14ac:dyDescent="0.25">
      <c r="A1498">
        <f ca="1">IF('Patient History &amp; Demographics'!X1498&gt;10,'Patient History &amp; Demographics'!A1498,"")</f>
        <v>156426</v>
      </c>
      <c r="B1498" t="str">
        <f ca="1">IF('Patient History &amp; Demographics'!X1498&gt;=20,"Acute",IF(AND('Patient History &amp; Demographics'!X1498&gt;=10,'Patient History &amp; Demographics'!X1498&lt;20),"High","Low"))</f>
        <v>Acute</v>
      </c>
      <c r="C1498" t="s">
        <v>24155</v>
      </c>
      <c r="D1498">
        <f t="shared" ca="1" si="69"/>
        <v>1018</v>
      </c>
      <c r="E1498" t="str">
        <f t="shared" ca="1" si="70"/>
        <v>Screening</v>
      </c>
      <c r="F1498" t="str">
        <f t="shared" ca="1" si="71"/>
        <v/>
      </c>
    </row>
    <row r="1499" spans="1:6" x14ac:dyDescent="0.25">
      <c r="A1499" t="str">
        <f ca="1">IF('Patient History &amp; Demographics'!X1499&gt;10,'Patient History &amp; Demographics'!A1499,"")</f>
        <v/>
      </c>
      <c r="B1499" t="str">
        <f ca="1">IF('Patient History &amp; Demographics'!X1499&gt;=20,"Acute",IF(AND('Patient History &amp; Demographics'!X1499&gt;=10,'Patient History &amp; Demographics'!X1499&lt;20),"High","Low"))</f>
        <v>Low</v>
      </c>
      <c r="C1499" t="s">
        <v>24155</v>
      </c>
      <c r="D1499">
        <f t="shared" ca="1" si="69"/>
        <v>1001</v>
      </c>
      <c r="E1499" t="str">
        <f t="shared" ca="1" si="70"/>
        <v>Screening</v>
      </c>
      <c r="F1499" t="str">
        <f t="shared" ca="1" si="71"/>
        <v/>
      </c>
    </row>
    <row r="1500" spans="1:6" x14ac:dyDescent="0.25">
      <c r="A1500">
        <f ca="1">IF('Patient History &amp; Demographics'!X1500&gt;10,'Patient History &amp; Demographics'!A1500,"")</f>
        <v>156471</v>
      </c>
      <c r="B1500" t="str">
        <f ca="1">IF('Patient History &amp; Demographics'!X1500&gt;=20,"Acute",IF(AND('Patient History &amp; Demographics'!X1500&gt;=10,'Patient History &amp; Demographics'!X1500&lt;20),"High","Low"))</f>
        <v>High</v>
      </c>
      <c r="C1500" t="s">
        <v>24155</v>
      </c>
      <c r="D1500">
        <f t="shared" ca="1" si="69"/>
        <v>1015</v>
      </c>
      <c r="E1500" t="str">
        <f t="shared" ca="1" si="70"/>
        <v>Rehabilitation</v>
      </c>
      <c r="F1500" t="str">
        <f t="shared" ca="1" si="71"/>
        <v>No Progress</v>
      </c>
    </row>
    <row r="1501" spans="1:6" x14ac:dyDescent="0.25">
      <c r="A1501">
        <f ca="1">IF('Patient History &amp; Demographics'!X1501&gt;10,'Patient History &amp; Demographics'!A1501,"")</f>
        <v>156541</v>
      </c>
      <c r="B1501" t="str">
        <f ca="1">IF('Patient History &amp; Demographics'!X1501&gt;=20,"Acute",IF(AND('Patient History &amp; Demographics'!X1501&gt;=10,'Patient History &amp; Demographics'!X1501&lt;20),"High","Low"))</f>
        <v>High</v>
      </c>
      <c r="C1501" t="s">
        <v>24155</v>
      </c>
      <c r="D1501">
        <f t="shared" ca="1" si="69"/>
        <v>1004</v>
      </c>
      <c r="E1501" t="str">
        <f t="shared" ca="1" si="70"/>
        <v>Screening</v>
      </c>
      <c r="F1501" t="str">
        <f t="shared" ca="1" si="71"/>
        <v/>
      </c>
    </row>
    <row r="1502" spans="1:6" x14ac:dyDescent="0.25">
      <c r="A1502">
        <f ca="1">IF('Patient History &amp; Demographics'!X1502&gt;10,'Patient History &amp; Demographics'!A1502,"")</f>
        <v>156620</v>
      </c>
      <c r="B1502" t="str">
        <f ca="1">IF('Patient History &amp; Demographics'!X1502&gt;=20,"Acute",IF(AND('Patient History &amp; Demographics'!X1502&gt;=10,'Patient History &amp; Demographics'!X1502&lt;20),"High","Low"))</f>
        <v>Acute</v>
      </c>
      <c r="C1502" t="s">
        <v>24156</v>
      </c>
      <c r="D1502" t="str">
        <f t="shared" ca="1" si="69"/>
        <v/>
      </c>
      <c r="E1502" t="str">
        <f t="shared" ca="1" si="70"/>
        <v/>
      </c>
      <c r="F1502" t="str">
        <f t="shared" ca="1" si="71"/>
        <v/>
      </c>
    </row>
    <row r="1503" spans="1:6" x14ac:dyDescent="0.25">
      <c r="A1503">
        <f ca="1">IF('Patient History &amp; Demographics'!X1503&gt;10,'Patient History &amp; Demographics'!A1503,"")</f>
        <v>156648</v>
      </c>
      <c r="B1503" t="str">
        <f ca="1">IF('Patient History &amp; Demographics'!X1503&gt;=20,"Acute",IF(AND('Patient History &amp; Demographics'!X1503&gt;=10,'Patient History &amp; Demographics'!X1503&lt;20),"High","Low"))</f>
        <v>High</v>
      </c>
      <c r="C1503" t="s">
        <v>24156</v>
      </c>
      <c r="D1503" t="str">
        <f t="shared" ca="1" si="69"/>
        <v/>
      </c>
      <c r="E1503" t="str">
        <f t="shared" ca="1" si="70"/>
        <v/>
      </c>
      <c r="F1503" t="str">
        <f t="shared" ca="1" si="71"/>
        <v/>
      </c>
    </row>
    <row r="1504" spans="1:6" x14ac:dyDescent="0.25">
      <c r="A1504">
        <f ca="1">IF('Patient History &amp; Demographics'!X1504&gt;10,'Patient History &amp; Demographics'!A1504,"")</f>
        <v>156675</v>
      </c>
      <c r="B1504" t="str">
        <f ca="1">IF('Patient History &amp; Demographics'!X1504&gt;=20,"Acute",IF(AND('Patient History &amp; Demographics'!X1504&gt;=10,'Patient History &amp; Demographics'!X1504&lt;20),"High","Low"))</f>
        <v>High</v>
      </c>
      <c r="C1504" t="s">
        <v>24156</v>
      </c>
      <c r="D1504" t="str">
        <f t="shared" ca="1" si="69"/>
        <v/>
      </c>
      <c r="E1504" t="str">
        <f t="shared" ca="1" si="70"/>
        <v/>
      </c>
      <c r="F1504" t="str">
        <f t="shared" ca="1" si="71"/>
        <v/>
      </c>
    </row>
    <row r="1505" spans="1:6" x14ac:dyDescent="0.25">
      <c r="A1505">
        <f ca="1">IF('Patient History &amp; Demographics'!X1505&gt;10,'Patient History &amp; Demographics'!A1505,"")</f>
        <v>156727</v>
      </c>
      <c r="B1505" t="str">
        <f ca="1">IF('Patient History &amp; Demographics'!X1505&gt;=20,"Acute",IF(AND('Patient History &amp; Demographics'!X1505&gt;=10,'Patient History &amp; Demographics'!X1505&lt;20),"High","Low"))</f>
        <v>High</v>
      </c>
      <c r="C1505" t="s">
        <v>24156</v>
      </c>
      <c r="D1505" t="str">
        <f t="shared" ca="1" si="69"/>
        <v/>
      </c>
      <c r="E1505" t="str">
        <f t="shared" ca="1" si="70"/>
        <v/>
      </c>
      <c r="F1505" t="str">
        <f t="shared" ca="1" si="71"/>
        <v/>
      </c>
    </row>
    <row r="1506" spans="1:6" x14ac:dyDescent="0.25">
      <c r="A1506" t="str">
        <f ca="1">IF('Patient History &amp; Demographics'!X1506&gt;10,'Patient History &amp; Demographics'!A1506,"")</f>
        <v/>
      </c>
      <c r="B1506" t="str">
        <f ca="1">IF('Patient History &amp; Demographics'!X1506&gt;=20,"Acute",IF(AND('Patient History &amp; Demographics'!X1506&gt;=10,'Patient History &amp; Demographics'!X1506&lt;20),"High","Low"))</f>
        <v>Low</v>
      </c>
      <c r="C1506" t="s">
        <v>24156</v>
      </c>
      <c r="D1506" t="str">
        <f t="shared" ca="1" si="69"/>
        <v/>
      </c>
      <c r="E1506" t="str">
        <f t="shared" ca="1" si="70"/>
        <v/>
      </c>
      <c r="F1506" t="str">
        <f t="shared" ca="1" si="71"/>
        <v/>
      </c>
    </row>
    <row r="1507" spans="1:6" x14ac:dyDescent="0.25">
      <c r="A1507" t="str">
        <f ca="1">IF('Patient History &amp; Demographics'!X1507&gt;10,'Patient History &amp; Demographics'!A1507,"")</f>
        <v/>
      </c>
      <c r="B1507" t="str">
        <f ca="1">IF('Patient History &amp; Demographics'!X1507&gt;=20,"Acute",IF(AND('Patient History &amp; Demographics'!X1507&gt;=10,'Patient History &amp; Demographics'!X1507&lt;20),"High","Low"))</f>
        <v>Low</v>
      </c>
      <c r="C1507" t="s">
        <v>24155</v>
      </c>
      <c r="D1507">
        <f t="shared" ca="1" si="69"/>
        <v>1016</v>
      </c>
      <c r="E1507" t="str">
        <f t="shared" ca="1" si="70"/>
        <v>Screening</v>
      </c>
      <c r="F1507" t="str">
        <f t="shared" ca="1" si="71"/>
        <v/>
      </c>
    </row>
    <row r="1508" spans="1:6" x14ac:dyDescent="0.25">
      <c r="A1508" t="str">
        <f ca="1">IF('Patient History &amp; Demographics'!X1508&gt;10,'Patient History &amp; Demographics'!A1508,"")</f>
        <v/>
      </c>
      <c r="B1508" t="str">
        <f ca="1">IF('Patient History &amp; Demographics'!X1508&gt;=20,"Acute",IF(AND('Patient History &amp; Demographics'!X1508&gt;=10,'Patient History &amp; Demographics'!X1508&lt;20),"High","Low"))</f>
        <v>High</v>
      </c>
      <c r="C1508" t="s">
        <v>24155</v>
      </c>
      <c r="D1508">
        <f t="shared" ca="1" si="69"/>
        <v>1025</v>
      </c>
      <c r="E1508" t="str">
        <f t="shared" ca="1" si="70"/>
        <v>Screening</v>
      </c>
      <c r="F1508" t="str">
        <f t="shared" ca="1" si="71"/>
        <v/>
      </c>
    </row>
    <row r="1509" spans="1:6" x14ac:dyDescent="0.25">
      <c r="A1509">
        <f ca="1">IF('Patient History &amp; Demographics'!X1509&gt;10,'Patient History &amp; Demographics'!A1509,"")</f>
        <v>156842</v>
      </c>
      <c r="B1509" t="str">
        <f ca="1">IF('Patient History &amp; Demographics'!X1509&gt;=20,"Acute",IF(AND('Patient History &amp; Demographics'!X1509&gt;=10,'Patient History &amp; Demographics'!X1509&lt;20),"High","Low"))</f>
        <v>Acute</v>
      </c>
      <c r="C1509" t="s">
        <v>24156</v>
      </c>
      <c r="D1509" t="str">
        <f t="shared" ca="1" si="69"/>
        <v/>
      </c>
      <c r="E1509" t="str">
        <f t="shared" ca="1" si="70"/>
        <v/>
      </c>
      <c r="F1509" t="str">
        <f t="shared" ca="1" si="71"/>
        <v/>
      </c>
    </row>
    <row r="1510" spans="1:6" x14ac:dyDescent="0.25">
      <c r="A1510">
        <f ca="1">IF('Patient History &amp; Demographics'!X1510&gt;10,'Patient History &amp; Demographics'!A1510,"")</f>
        <v>156851</v>
      </c>
      <c r="B1510" t="str">
        <f ca="1">IF('Patient History &amp; Demographics'!X1510&gt;=20,"Acute",IF(AND('Patient History &amp; Demographics'!X1510&gt;=10,'Patient History &amp; Demographics'!X1510&lt;20),"High","Low"))</f>
        <v>High</v>
      </c>
      <c r="C1510" t="s">
        <v>24155</v>
      </c>
      <c r="D1510">
        <f t="shared" ca="1" si="69"/>
        <v>1001</v>
      </c>
      <c r="E1510" t="str">
        <f t="shared" ca="1" si="70"/>
        <v>Screening</v>
      </c>
      <c r="F1510" t="str">
        <f t="shared" ca="1" si="71"/>
        <v/>
      </c>
    </row>
    <row r="1511" spans="1:6" x14ac:dyDescent="0.25">
      <c r="A1511" t="str">
        <f ca="1">IF('Patient History &amp; Demographics'!X1511&gt;10,'Patient History &amp; Demographics'!A1511,"")</f>
        <v/>
      </c>
      <c r="B1511" t="str">
        <f ca="1">IF('Patient History &amp; Demographics'!X1511&gt;=20,"Acute",IF(AND('Patient History &amp; Demographics'!X1511&gt;=10,'Patient History &amp; Demographics'!X1511&lt;20),"High","Low"))</f>
        <v>Low</v>
      </c>
      <c r="C1511" t="s">
        <v>24156</v>
      </c>
      <c r="D1511" t="str">
        <f t="shared" ca="1" si="69"/>
        <v/>
      </c>
      <c r="E1511" t="str">
        <f t="shared" ca="1" si="70"/>
        <v/>
      </c>
      <c r="F1511" t="str">
        <f t="shared" ca="1" si="71"/>
        <v/>
      </c>
    </row>
    <row r="1512" spans="1:6" x14ac:dyDescent="0.25">
      <c r="A1512">
        <f ca="1">IF('Patient History &amp; Demographics'!X1512&gt;10,'Patient History &amp; Demographics'!A1512,"")</f>
        <v>156903</v>
      </c>
      <c r="B1512" t="str">
        <f ca="1">IF('Patient History &amp; Demographics'!X1512&gt;=20,"Acute",IF(AND('Patient History &amp; Demographics'!X1512&gt;=10,'Patient History &amp; Demographics'!X1512&lt;20),"High","Low"))</f>
        <v>Acute</v>
      </c>
      <c r="C1512" t="s">
        <v>24156</v>
      </c>
      <c r="D1512" t="str">
        <f t="shared" ca="1" si="69"/>
        <v/>
      </c>
      <c r="E1512" t="str">
        <f t="shared" ca="1" si="70"/>
        <v/>
      </c>
      <c r="F1512" t="str">
        <f t="shared" ca="1" si="71"/>
        <v/>
      </c>
    </row>
    <row r="1513" spans="1:6" x14ac:dyDescent="0.25">
      <c r="A1513">
        <f ca="1">IF('Patient History &amp; Demographics'!X1513&gt;10,'Patient History &amp; Demographics'!A1513,"")</f>
        <v>156921</v>
      </c>
      <c r="B1513" t="str">
        <f ca="1">IF('Patient History &amp; Demographics'!X1513&gt;=20,"Acute",IF(AND('Patient History &amp; Demographics'!X1513&gt;=10,'Patient History &amp; Demographics'!X1513&lt;20),"High","Low"))</f>
        <v>High</v>
      </c>
      <c r="C1513" t="s">
        <v>24155</v>
      </c>
      <c r="D1513">
        <f t="shared" ca="1" si="69"/>
        <v>1006</v>
      </c>
      <c r="E1513" t="str">
        <f t="shared" ca="1" si="70"/>
        <v>Rehabilitation</v>
      </c>
      <c r="F1513" t="str">
        <f t="shared" ca="1" si="71"/>
        <v>Condition Deteriorated</v>
      </c>
    </row>
    <row r="1514" spans="1:6" x14ac:dyDescent="0.25">
      <c r="A1514">
        <f ca="1">IF('Patient History &amp; Demographics'!X1514&gt;10,'Patient History &amp; Demographics'!A1514,"")</f>
        <v>156949</v>
      </c>
      <c r="B1514" t="str">
        <f ca="1">IF('Patient History &amp; Demographics'!X1514&gt;=20,"Acute",IF(AND('Patient History &amp; Demographics'!X1514&gt;=10,'Patient History &amp; Demographics'!X1514&lt;20),"High","Low"))</f>
        <v>High</v>
      </c>
      <c r="C1514" t="s">
        <v>24156</v>
      </c>
      <c r="D1514" t="str">
        <f t="shared" ca="1" si="69"/>
        <v/>
      </c>
      <c r="E1514" t="str">
        <f t="shared" ca="1" si="70"/>
        <v/>
      </c>
      <c r="F1514" t="str">
        <f t="shared" ca="1" si="71"/>
        <v/>
      </c>
    </row>
    <row r="1515" spans="1:6" x14ac:dyDescent="0.25">
      <c r="A1515">
        <f ca="1">IF('Patient History &amp; Demographics'!X1515&gt;10,'Patient History &amp; Demographics'!A1515,"")</f>
        <v>156967</v>
      </c>
      <c r="B1515" t="str">
        <f ca="1">IF('Patient History &amp; Demographics'!X1515&gt;=20,"Acute",IF(AND('Patient History &amp; Demographics'!X1515&gt;=10,'Patient History &amp; Demographics'!X1515&lt;20),"High","Low"))</f>
        <v>High</v>
      </c>
      <c r="C1515" t="s">
        <v>24155</v>
      </c>
      <c r="D1515">
        <f t="shared" ca="1" si="69"/>
        <v>1004</v>
      </c>
      <c r="E1515" t="str">
        <f t="shared" ca="1" si="70"/>
        <v>Rehabilitation</v>
      </c>
      <c r="F1515" t="str">
        <f t="shared" ca="1" si="71"/>
        <v>Positive Progress</v>
      </c>
    </row>
    <row r="1516" spans="1:6" x14ac:dyDescent="0.25">
      <c r="A1516">
        <f ca="1">IF('Patient History &amp; Demographics'!X1516&gt;10,'Patient History &amp; Demographics'!A1516,"")</f>
        <v>157021</v>
      </c>
      <c r="B1516" t="str">
        <f ca="1">IF('Patient History &amp; Demographics'!X1516&gt;=20,"Acute",IF(AND('Patient History &amp; Demographics'!X1516&gt;=10,'Patient History &amp; Demographics'!X1516&lt;20),"High","Low"))</f>
        <v>High</v>
      </c>
      <c r="C1516" t="s">
        <v>24156</v>
      </c>
      <c r="D1516" t="str">
        <f t="shared" ca="1" si="69"/>
        <v/>
      </c>
      <c r="E1516" t="str">
        <f t="shared" ca="1" si="70"/>
        <v/>
      </c>
      <c r="F1516" t="str">
        <f t="shared" ca="1" si="71"/>
        <v/>
      </c>
    </row>
    <row r="1517" spans="1:6" x14ac:dyDescent="0.25">
      <c r="A1517">
        <f ca="1">IF('Patient History &amp; Demographics'!X1517&gt;10,'Patient History &amp; Demographics'!A1517,"")</f>
        <v>157030</v>
      </c>
      <c r="B1517" t="str">
        <f ca="1">IF('Patient History &amp; Demographics'!X1517&gt;=20,"Acute",IF(AND('Patient History &amp; Demographics'!X1517&gt;=10,'Patient History &amp; Demographics'!X1517&lt;20),"High","Low"))</f>
        <v>High</v>
      </c>
      <c r="C1517" t="s">
        <v>24155</v>
      </c>
      <c r="D1517">
        <f t="shared" ca="1" si="69"/>
        <v>1019</v>
      </c>
      <c r="E1517" t="str">
        <f t="shared" ca="1" si="70"/>
        <v>Screening</v>
      </c>
      <c r="F1517" t="str">
        <f t="shared" ca="1" si="71"/>
        <v/>
      </c>
    </row>
    <row r="1518" spans="1:6" x14ac:dyDescent="0.25">
      <c r="A1518">
        <f ca="1">IF('Patient History &amp; Demographics'!X1518&gt;10,'Patient History &amp; Demographics'!A1518,"")</f>
        <v>157058</v>
      </c>
      <c r="B1518" t="str">
        <f ca="1">IF('Patient History &amp; Demographics'!X1518&gt;=20,"Acute",IF(AND('Patient History &amp; Demographics'!X1518&gt;=10,'Patient History &amp; Demographics'!X1518&lt;20),"High","Low"))</f>
        <v>High</v>
      </c>
      <c r="C1518" t="s">
        <v>24156</v>
      </c>
      <c r="D1518" t="str">
        <f t="shared" ca="1" si="69"/>
        <v/>
      </c>
      <c r="E1518" t="str">
        <f t="shared" ca="1" si="70"/>
        <v/>
      </c>
      <c r="F1518" t="str">
        <f t="shared" ca="1" si="71"/>
        <v/>
      </c>
    </row>
    <row r="1519" spans="1:6" x14ac:dyDescent="0.25">
      <c r="A1519">
        <f ca="1">IF('Patient History &amp; Demographics'!X1519&gt;10,'Patient History &amp; Demographics'!A1519,"")</f>
        <v>157076</v>
      </c>
      <c r="B1519" t="str">
        <f ca="1">IF('Patient History &amp; Demographics'!X1519&gt;=20,"Acute",IF(AND('Patient History &amp; Demographics'!X1519&gt;=10,'Patient History &amp; Demographics'!X1519&lt;20),"High","Low"))</f>
        <v>High</v>
      </c>
      <c r="C1519" t="s">
        <v>24156</v>
      </c>
      <c r="D1519" t="str">
        <f t="shared" ca="1" si="69"/>
        <v/>
      </c>
      <c r="E1519" t="str">
        <f t="shared" ca="1" si="70"/>
        <v/>
      </c>
      <c r="F1519" t="str">
        <f t="shared" ca="1" si="71"/>
        <v/>
      </c>
    </row>
    <row r="1520" spans="1:6" x14ac:dyDescent="0.25">
      <c r="A1520">
        <f ca="1">IF('Patient History &amp; Demographics'!X1520&gt;10,'Patient History &amp; Demographics'!A1520,"")</f>
        <v>157085</v>
      </c>
      <c r="B1520" t="str">
        <f ca="1">IF('Patient History &amp; Demographics'!X1520&gt;=20,"Acute",IF(AND('Patient History &amp; Demographics'!X1520&gt;=10,'Patient History &amp; Demographics'!X1520&lt;20),"High","Low"))</f>
        <v>High</v>
      </c>
      <c r="C1520" t="s">
        <v>24155</v>
      </c>
      <c r="D1520">
        <f t="shared" ca="1" si="69"/>
        <v>1016</v>
      </c>
      <c r="E1520" t="str">
        <f t="shared" ca="1" si="70"/>
        <v>Rehabilitation</v>
      </c>
      <c r="F1520" t="str">
        <f t="shared" ca="1" si="71"/>
        <v>Cured</v>
      </c>
    </row>
    <row r="1521" spans="1:6" x14ac:dyDescent="0.25">
      <c r="A1521">
        <f ca="1">IF('Patient History &amp; Demographics'!X1521&gt;10,'Patient History &amp; Demographics'!A1521,"")</f>
        <v>157100</v>
      </c>
      <c r="B1521" t="str">
        <f ca="1">IF('Patient History &amp; Demographics'!X1521&gt;=20,"Acute",IF(AND('Patient History &amp; Demographics'!X1521&gt;=10,'Patient History &amp; Demographics'!X1521&lt;20),"High","Low"))</f>
        <v>Acute</v>
      </c>
      <c r="C1521" t="s">
        <v>24156</v>
      </c>
      <c r="D1521" t="str">
        <f t="shared" ca="1" si="69"/>
        <v/>
      </c>
      <c r="E1521" t="str">
        <f t="shared" ca="1" si="70"/>
        <v/>
      </c>
      <c r="F1521" t="str">
        <f t="shared" ca="1" si="71"/>
        <v/>
      </c>
    </row>
    <row r="1522" spans="1:6" x14ac:dyDescent="0.25">
      <c r="A1522" t="str">
        <f ca="1">IF('Patient History &amp; Demographics'!X1522&gt;10,'Patient History &amp; Demographics'!A1522,"")</f>
        <v/>
      </c>
      <c r="B1522" t="str">
        <f ca="1">IF('Patient History &amp; Demographics'!X1522&gt;=20,"Acute",IF(AND('Patient History &amp; Demographics'!X1522&gt;=10,'Patient History &amp; Demographics'!X1522&lt;20),"High","Low"))</f>
        <v>Low</v>
      </c>
      <c r="C1522" t="s">
        <v>24156</v>
      </c>
      <c r="D1522" t="str">
        <f t="shared" ca="1" si="69"/>
        <v/>
      </c>
      <c r="E1522" t="str">
        <f t="shared" ca="1" si="70"/>
        <v/>
      </c>
      <c r="F1522" t="str">
        <f t="shared" ca="1" si="71"/>
        <v/>
      </c>
    </row>
    <row r="1523" spans="1:6" x14ac:dyDescent="0.25">
      <c r="A1523">
        <f ca="1">IF('Patient History &amp; Demographics'!X1523&gt;10,'Patient History &amp; Demographics'!A1523,"")</f>
        <v>157216</v>
      </c>
      <c r="B1523" t="str">
        <f ca="1">IF('Patient History &amp; Demographics'!X1523&gt;=20,"Acute",IF(AND('Patient History &amp; Demographics'!X1523&gt;=10,'Patient History &amp; Demographics'!X1523&lt;20),"High","Low"))</f>
        <v>High</v>
      </c>
      <c r="C1523" t="s">
        <v>24156</v>
      </c>
      <c r="D1523" t="str">
        <f t="shared" ca="1" si="69"/>
        <v/>
      </c>
      <c r="E1523" t="str">
        <f t="shared" ca="1" si="70"/>
        <v/>
      </c>
      <c r="F1523" t="str">
        <f t="shared" ca="1" si="71"/>
        <v/>
      </c>
    </row>
    <row r="1524" spans="1:6" x14ac:dyDescent="0.25">
      <c r="A1524">
        <f ca="1">IF('Patient History &amp; Demographics'!X1524&gt;10,'Patient History &amp; Demographics'!A1524,"")</f>
        <v>157270</v>
      </c>
      <c r="B1524" t="str">
        <f ca="1">IF('Patient History &amp; Demographics'!X1524&gt;=20,"Acute",IF(AND('Patient History &amp; Demographics'!X1524&gt;=10,'Patient History &amp; Demographics'!X1524&lt;20),"High","Low"))</f>
        <v>High</v>
      </c>
      <c r="C1524" t="s">
        <v>24155</v>
      </c>
      <c r="D1524">
        <f t="shared" ca="1" si="69"/>
        <v>1021</v>
      </c>
      <c r="E1524" t="str">
        <f t="shared" ca="1" si="70"/>
        <v>Rehabilitation</v>
      </c>
      <c r="F1524" t="str">
        <f t="shared" ca="1" si="71"/>
        <v>Cured</v>
      </c>
    </row>
    <row r="1525" spans="1:6" x14ac:dyDescent="0.25">
      <c r="A1525">
        <f ca="1">IF('Patient History &amp; Demographics'!X1525&gt;10,'Patient History &amp; Demographics'!A1525,"")</f>
        <v>157289</v>
      </c>
      <c r="B1525" t="str">
        <f ca="1">IF('Patient History &amp; Demographics'!X1525&gt;=20,"Acute",IF(AND('Patient History &amp; Demographics'!X1525&gt;=10,'Patient History &amp; Demographics'!X1525&lt;20),"High","Low"))</f>
        <v>High</v>
      </c>
      <c r="C1525" t="s">
        <v>24156</v>
      </c>
      <c r="D1525" t="str">
        <f t="shared" ca="1" si="69"/>
        <v/>
      </c>
      <c r="E1525" t="str">
        <f t="shared" ca="1" si="70"/>
        <v/>
      </c>
      <c r="F1525" t="str">
        <f t="shared" ca="1" si="71"/>
        <v/>
      </c>
    </row>
    <row r="1526" spans="1:6" x14ac:dyDescent="0.25">
      <c r="A1526">
        <f ca="1">IF('Patient History &amp; Demographics'!X1526&gt;10,'Patient History &amp; Demographics'!A1526,"")</f>
        <v>157298</v>
      </c>
      <c r="B1526" t="str">
        <f ca="1">IF('Patient History &amp; Demographics'!X1526&gt;=20,"Acute",IF(AND('Patient History &amp; Demographics'!X1526&gt;=10,'Patient History &amp; Demographics'!X1526&lt;20),"High","Low"))</f>
        <v>Acute</v>
      </c>
      <c r="C1526" t="s">
        <v>24156</v>
      </c>
      <c r="D1526" t="str">
        <f t="shared" ca="1" si="69"/>
        <v/>
      </c>
      <c r="E1526" t="str">
        <f t="shared" ca="1" si="70"/>
        <v/>
      </c>
      <c r="F1526" t="str">
        <f t="shared" ca="1" si="71"/>
        <v/>
      </c>
    </row>
    <row r="1527" spans="1:6" x14ac:dyDescent="0.25">
      <c r="A1527">
        <f ca="1">IF('Patient History &amp; Demographics'!X1527&gt;10,'Patient History &amp; Demographics'!A1527,"")</f>
        <v>157304</v>
      </c>
      <c r="B1527" t="str">
        <f ca="1">IF('Patient History &amp; Demographics'!X1527&gt;=20,"Acute",IF(AND('Patient History &amp; Demographics'!X1527&gt;=10,'Patient History &amp; Demographics'!X1527&lt;20),"High","Low"))</f>
        <v>High</v>
      </c>
      <c r="C1527" t="s">
        <v>24155</v>
      </c>
      <c r="D1527">
        <f t="shared" ca="1" si="69"/>
        <v>1013</v>
      </c>
      <c r="E1527" t="str">
        <f t="shared" ca="1" si="70"/>
        <v>Screening</v>
      </c>
      <c r="F1527" t="str">
        <f t="shared" ca="1" si="71"/>
        <v/>
      </c>
    </row>
    <row r="1528" spans="1:6" x14ac:dyDescent="0.25">
      <c r="A1528">
        <f ca="1">IF('Patient History &amp; Demographics'!X1528&gt;10,'Patient History &amp; Demographics'!A1528,"")</f>
        <v>157331</v>
      </c>
      <c r="B1528" t="str">
        <f ca="1">IF('Patient History &amp; Demographics'!X1528&gt;=20,"Acute",IF(AND('Patient History &amp; Demographics'!X1528&gt;=10,'Patient History &amp; Demographics'!X1528&lt;20),"High","Low"))</f>
        <v>High</v>
      </c>
      <c r="C1528" t="s">
        <v>24156</v>
      </c>
      <c r="D1528" t="str">
        <f t="shared" ca="1" si="69"/>
        <v/>
      </c>
      <c r="E1528" t="str">
        <f t="shared" ca="1" si="70"/>
        <v/>
      </c>
      <c r="F1528" t="str">
        <f t="shared" ca="1" si="71"/>
        <v/>
      </c>
    </row>
    <row r="1529" spans="1:6" x14ac:dyDescent="0.25">
      <c r="A1529" t="str">
        <f ca="1">IF('Patient History &amp; Demographics'!X1529&gt;10,'Patient History &amp; Demographics'!A1529,"")</f>
        <v/>
      </c>
      <c r="B1529" t="str">
        <f ca="1">IF('Patient History &amp; Demographics'!X1529&gt;=20,"Acute",IF(AND('Patient History &amp; Demographics'!X1529&gt;=10,'Patient History &amp; Demographics'!X1529&lt;20),"High","Low"))</f>
        <v>Low</v>
      </c>
      <c r="C1529" t="s">
        <v>24156</v>
      </c>
      <c r="D1529" t="str">
        <f t="shared" ca="1" si="69"/>
        <v/>
      </c>
      <c r="E1529" t="str">
        <f t="shared" ca="1" si="70"/>
        <v/>
      </c>
      <c r="F1529" t="str">
        <f t="shared" ca="1" si="71"/>
        <v/>
      </c>
    </row>
    <row r="1530" spans="1:6" x14ac:dyDescent="0.25">
      <c r="A1530">
        <f ca="1">IF('Patient History &amp; Demographics'!X1530&gt;10,'Patient History &amp; Demographics'!A1530,"")</f>
        <v>157377</v>
      </c>
      <c r="B1530" t="str">
        <f ca="1">IF('Patient History &amp; Demographics'!X1530&gt;=20,"Acute",IF(AND('Patient History &amp; Demographics'!X1530&gt;=10,'Patient History &amp; Demographics'!X1530&lt;20),"High","Low"))</f>
        <v>High</v>
      </c>
      <c r="C1530" t="s">
        <v>24155</v>
      </c>
      <c r="D1530">
        <f t="shared" ca="1" si="69"/>
        <v>1025</v>
      </c>
      <c r="E1530" t="str">
        <f t="shared" ca="1" si="70"/>
        <v>Rehabilitation</v>
      </c>
      <c r="F1530" t="str">
        <f t="shared" ca="1" si="71"/>
        <v>No Progress</v>
      </c>
    </row>
    <row r="1531" spans="1:6" x14ac:dyDescent="0.25">
      <c r="A1531">
        <f ca="1">IF('Patient History &amp; Demographics'!X1531&gt;10,'Patient History &amp; Demographics'!A1531,"")</f>
        <v>157386</v>
      </c>
      <c r="B1531" t="str">
        <f ca="1">IF('Patient History &amp; Demographics'!X1531&gt;=20,"Acute",IF(AND('Patient History &amp; Demographics'!X1531&gt;=10,'Patient History &amp; Demographics'!X1531&lt;20),"High","Low"))</f>
        <v>Acute</v>
      </c>
      <c r="C1531" t="s">
        <v>24156</v>
      </c>
      <c r="D1531" t="str">
        <f t="shared" ca="1" si="69"/>
        <v/>
      </c>
      <c r="E1531" t="str">
        <f t="shared" ca="1" si="70"/>
        <v/>
      </c>
      <c r="F1531" t="str">
        <f t="shared" ca="1" si="71"/>
        <v/>
      </c>
    </row>
    <row r="1532" spans="1:6" x14ac:dyDescent="0.25">
      <c r="A1532" t="str">
        <f ca="1">IF('Patient History &amp; Demographics'!X1532&gt;10,'Patient History &amp; Demographics'!A1532,"")</f>
        <v/>
      </c>
      <c r="B1532" t="str">
        <f ca="1">IF('Patient History &amp; Demographics'!X1532&gt;=20,"Acute",IF(AND('Patient History &amp; Demographics'!X1532&gt;=10,'Patient History &amp; Demographics'!X1532&lt;20),"High","Low"))</f>
        <v>Low</v>
      </c>
      <c r="C1532" t="s">
        <v>24155</v>
      </c>
      <c r="D1532">
        <f t="shared" ca="1" si="69"/>
        <v>1001</v>
      </c>
      <c r="E1532" t="str">
        <f t="shared" ca="1" si="70"/>
        <v>Screening</v>
      </c>
      <c r="F1532" t="str">
        <f t="shared" ca="1" si="71"/>
        <v/>
      </c>
    </row>
    <row r="1533" spans="1:6" x14ac:dyDescent="0.25">
      <c r="A1533">
        <f ca="1">IF('Patient History &amp; Demographics'!X1533&gt;10,'Patient History &amp; Demographics'!A1533,"")</f>
        <v>157438</v>
      </c>
      <c r="B1533" t="str">
        <f ca="1">IF('Patient History &amp; Demographics'!X1533&gt;=20,"Acute",IF(AND('Patient History &amp; Demographics'!X1533&gt;=10,'Patient History &amp; Demographics'!X1533&lt;20),"High","Low"))</f>
        <v>Acute</v>
      </c>
      <c r="C1533" t="s">
        <v>24156</v>
      </c>
      <c r="D1533" t="str">
        <f t="shared" ca="1" si="69"/>
        <v/>
      </c>
      <c r="E1533" t="str">
        <f t="shared" ca="1" si="70"/>
        <v/>
      </c>
      <c r="F1533" t="str">
        <f t="shared" ca="1" si="71"/>
        <v/>
      </c>
    </row>
    <row r="1534" spans="1:6" x14ac:dyDescent="0.25">
      <c r="A1534" t="str">
        <f ca="1">IF('Patient History &amp; Demographics'!X1534&gt;10,'Patient History &amp; Demographics'!A1534,"")</f>
        <v/>
      </c>
      <c r="B1534" t="str">
        <f ca="1">IF('Patient History &amp; Demographics'!X1534&gt;=20,"Acute",IF(AND('Patient History &amp; Demographics'!X1534&gt;=10,'Patient History &amp; Demographics'!X1534&lt;20),"High","Low"))</f>
        <v>Low</v>
      </c>
      <c r="C1534" t="s">
        <v>24155</v>
      </c>
      <c r="D1534">
        <f t="shared" ca="1" si="69"/>
        <v>1010</v>
      </c>
      <c r="E1534" t="str">
        <f t="shared" ca="1" si="70"/>
        <v>Rehabilitation</v>
      </c>
      <c r="F1534" t="str">
        <f t="shared" ca="1" si="71"/>
        <v>Positive Progress</v>
      </c>
    </row>
    <row r="1535" spans="1:6" x14ac:dyDescent="0.25">
      <c r="A1535" t="str">
        <f ca="1">IF('Patient History &amp; Demographics'!X1535&gt;10,'Patient History &amp; Demographics'!A1535,"")</f>
        <v/>
      </c>
      <c r="B1535" t="str">
        <f ca="1">IF('Patient History &amp; Demographics'!X1535&gt;=20,"Acute",IF(AND('Patient History &amp; Demographics'!X1535&gt;=10,'Patient History &amp; Demographics'!X1535&lt;20),"High","Low"))</f>
        <v>Low</v>
      </c>
      <c r="C1535" t="s">
        <v>24156</v>
      </c>
      <c r="D1535" t="str">
        <f t="shared" ca="1" si="69"/>
        <v/>
      </c>
      <c r="E1535" t="str">
        <f t="shared" ca="1" si="70"/>
        <v/>
      </c>
      <c r="F1535" t="str">
        <f t="shared" ca="1" si="71"/>
        <v/>
      </c>
    </row>
    <row r="1536" spans="1:6" x14ac:dyDescent="0.25">
      <c r="A1536" t="str">
        <f ca="1">IF('Patient History &amp; Demographics'!X1536&gt;10,'Patient History &amp; Demographics'!A1536,"")</f>
        <v/>
      </c>
      <c r="B1536" t="str">
        <f ca="1">IF('Patient History &amp; Demographics'!X1536&gt;=20,"Acute",IF(AND('Patient History &amp; Demographics'!X1536&gt;=10,'Patient History &amp; Demographics'!X1536&lt;20),"High","Low"))</f>
        <v>Low</v>
      </c>
      <c r="C1536" t="s">
        <v>24155</v>
      </c>
      <c r="D1536">
        <f t="shared" ca="1" si="69"/>
        <v>1001</v>
      </c>
      <c r="E1536" t="str">
        <f t="shared" ca="1" si="70"/>
        <v>Screening</v>
      </c>
      <c r="F1536" t="str">
        <f t="shared" ca="1" si="71"/>
        <v/>
      </c>
    </row>
    <row r="1537" spans="1:6" x14ac:dyDescent="0.25">
      <c r="A1537">
        <f ca="1">IF('Patient History &amp; Demographics'!X1537&gt;10,'Patient History &amp; Demographics'!A1537,"")</f>
        <v>157483</v>
      </c>
      <c r="B1537" t="str">
        <f ca="1">IF('Patient History &amp; Demographics'!X1537&gt;=20,"Acute",IF(AND('Patient History &amp; Demographics'!X1537&gt;=10,'Patient History &amp; Demographics'!X1537&lt;20),"High","Low"))</f>
        <v>High</v>
      </c>
      <c r="C1537" t="s">
        <v>24155</v>
      </c>
      <c r="D1537">
        <f t="shared" ca="1" si="69"/>
        <v>1022</v>
      </c>
      <c r="E1537" t="str">
        <f t="shared" ca="1" si="70"/>
        <v>Rehabilitation</v>
      </c>
      <c r="F1537" t="str">
        <f t="shared" ca="1" si="71"/>
        <v>Positive Progress</v>
      </c>
    </row>
    <row r="1538" spans="1:6" x14ac:dyDescent="0.25">
      <c r="A1538">
        <f ca="1">IF('Patient History &amp; Demographics'!X1538&gt;10,'Patient History &amp; Demographics'!A1538,"")</f>
        <v>157508</v>
      </c>
      <c r="B1538" t="str">
        <f ca="1">IF('Patient History &amp; Demographics'!X1538&gt;=20,"Acute",IF(AND('Patient History &amp; Demographics'!X1538&gt;=10,'Patient History &amp; Demographics'!X1538&lt;20),"High","Low"))</f>
        <v>High</v>
      </c>
      <c r="C1538" t="s">
        <v>24155</v>
      </c>
      <c r="D1538">
        <f t="shared" ref="D1538:D1601" ca="1" si="72">IF(C1538="Yes",CHOOSE(RANDBETWEEN(1,27),1001,1002,1003,1004,1005,1006,1007,1008,1009,1010,1011,1012,1013,1014,1015,1016,1017,1018,
1019,1020,1021,1022,1023,1024,1025,1026,1027,1028),"")</f>
        <v>1026</v>
      </c>
      <c r="E1538" t="str">
        <f t="shared" ca="1" si="70"/>
        <v>Screening</v>
      </c>
      <c r="F1538" t="str">
        <f t="shared" ca="1" si="71"/>
        <v/>
      </c>
    </row>
    <row r="1539" spans="1:6" x14ac:dyDescent="0.25">
      <c r="A1539">
        <f ca="1">IF('Patient History &amp; Demographics'!X1539&gt;10,'Patient History &amp; Demographics'!A1539,"")</f>
        <v>157535</v>
      </c>
      <c r="B1539" t="str">
        <f ca="1">IF('Patient History &amp; Demographics'!X1539&gt;=20,"Acute",IF(AND('Patient History &amp; Demographics'!X1539&gt;=10,'Patient History &amp; Demographics'!X1539&lt;20),"High","Low"))</f>
        <v>High</v>
      </c>
      <c r="C1539" t="s">
        <v>24155</v>
      </c>
      <c r="D1539">
        <f t="shared" ca="1" si="72"/>
        <v>1025</v>
      </c>
      <c r="E1539" t="str">
        <f t="shared" ref="E1539:E1602" ca="1" si="73">IF(C1539="Yes",CHOOSE(RANDBETWEEN(1,2),"Screening","Rehabilitation"),"")</f>
        <v>Rehabilitation</v>
      </c>
      <c r="F1539" t="str">
        <f t="shared" ref="F1539:F1602" ca="1" si="74">IF(E1539="Rehabilitation",CHOOSE(RANDBETWEEN(1,4),"Positive Progress","No Progress","Condition Deteriorated","Cured"),"")</f>
        <v>Cured</v>
      </c>
    </row>
    <row r="1540" spans="1:6" x14ac:dyDescent="0.25">
      <c r="A1540">
        <f ca="1">IF('Patient History &amp; Demographics'!X1540&gt;10,'Patient History &amp; Demographics'!A1540,"")</f>
        <v>157553</v>
      </c>
      <c r="B1540" t="str">
        <f ca="1">IF('Patient History &amp; Demographics'!X1540&gt;=20,"Acute",IF(AND('Patient History &amp; Demographics'!X1540&gt;=10,'Patient History &amp; Demographics'!X1540&lt;20),"High","Low"))</f>
        <v>High</v>
      </c>
      <c r="C1540" t="s">
        <v>24155</v>
      </c>
      <c r="D1540">
        <f t="shared" ca="1" si="72"/>
        <v>1009</v>
      </c>
      <c r="E1540" t="str">
        <f t="shared" ca="1" si="73"/>
        <v>Screening</v>
      </c>
      <c r="F1540" t="str">
        <f t="shared" ca="1" si="74"/>
        <v/>
      </c>
    </row>
    <row r="1541" spans="1:6" x14ac:dyDescent="0.25">
      <c r="A1541">
        <f ca="1">IF('Patient History &amp; Demographics'!X1541&gt;10,'Patient History &amp; Demographics'!A1541,"")</f>
        <v>157599</v>
      </c>
      <c r="B1541" t="str">
        <f ca="1">IF('Patient History &amp; Demographics'!X1541&gt;=20,"Acute",IF(AND('Patient History &amp; Demographics'!X1541&gt;=10,'Patient History &amp; Demographics'!X1541&lt;20),"High","Low"))</f>
        <v>Acute</v>
      </c>
      <c r="C1541" t="s">
        <v>24155</v>
      </c>
      <c r="D1541">
        <f t="shared" ca="1" si="72"/>
        <v>1012</v>
      </c>
      <c r="E1541" t="str">
        <f t="shared" ca="1" si="73"/>
        <v>Rehabilitation</v>
      </c>
      <c r="F1541" t="str">
        <f t="shared" ca="1" si="74"/>
        <v>Condition Deteriorated</v>
      </c>
    </row>
    <row r="1542" spans="1:6" x14ac:dyDescent="0.25">
      <c r="A1542" t="str">
        <f ca="1">IF('Patient History &amp; Demographics'!X1542&gt;10,'Patient History &amp; Demographics'!A1542,"")</f>
        <v/>
      </c>
      <c r="B1542" t="str">
        <f ca="1">IF('Patient History &amp; Demographics'!X1542&gt;=20,"Acute",IF(AND('Patient History &amp; Demographics'!X1542&gt;=10,'Patient History &amp; Demographics'!X1542&lt;20),"High","Low"))</f>
        <v>High</v>
      </c>
      <c r="C1542" t="s">
        <v>24155</v>
      </c>
      <c r="D1542">
        <f t="shared" ca="1" si="72"/>
        <v>1010</v>
      </c>
      <c r="E1542" t="str">
        <f t="shared" ca="1" si="73"/>
        <v>Screening</v>
      </c>
      <c r="F1542" t="str">
        <f t="shared" ca="1" si="74"/>
        <v/>
      </c>
    </row>
    <row r="1543" spans="1:6" x14ac:dyDescent="0.25">
      <c r="A1543">
        <f ca="1">IF('Patient History &amp; Demographics'!X1543&gt;10,'Patient History &amp; Demographics'!A1543,"")</f>
        <v>157632</v>
      </c>
      <c r="B1543" t="str">
        <f ca="1">IF('Patient History &amp; Demographics'!X1543&gt;=20,"Acute",IF(AND('Patient History &amp; Demographics'!X1543&gt;=10,'Patient History &amp; Demographics'!X1543&lt;20),"High","Low"))</f>
        <v>High</v>
      </c>
      <c r="C1543" t="s">
        <v>24156</v>
      </c>
      <c r="D1543" t="str">
        <f t="shared" ca="1" si="72"/>
        <v/>
      </c>
      <c r="E1543" t="str">
        <f t="shared" ca="1" si="73"/>
        <v/>
      </c>
      <c r="F1543" t="str">
        <f t="shared" ca="1" si="74"/>
        <v/>
      </c>
    </row>
    <row r="1544" spans="1:6" x14ac:dyDescent="0.25">
      <c r="A1544">
        <f ca="1">IF('Patient History &amp; Demographics'!X1544&gt;10,'Patient History &amp; Demographics'!A1544,"")</f>
        <v>157650</v>
      </c>
      <c r="B1544" t="str">
        <f ca="1">IF('Patient History &amp; Demographics'!X1544&gt;=20,"Acute",IF(AND('Patient History &amp; Demographics'!X1544&gt;=10,'Patient History &amp; Demographics'!X1544&lt;20),"High","Low"))</f>
        <v>Acute</v>
      </c>
      <c r="C1544" t="s">
        <v>24155</v>
      </c>
      <c r="D1544">
        <f t="shared" ca="1" si="72"/>
        <v>1013</v>
      </c>
      <c r="E1544" t="str">
        <f t="shared" ca="1" si="73"/>
        <v>Rehabilitation</v>
      </c>
      <c r="F1544" t="str">
        <f t="shared" ca="1" si="74"/>
        <v>Condition Deteriorated</v>
      </c>
    </row>
    <row r="1545" spans="1:6" x14ac:dyDescent="0.25">
      <c r="A1545" t="str">
        <f ca="1">IF('Patient History &amp; Demographics'!X1545&gt;10,'Patient History &amp; Demographics'!A1545,"")</f>
        <v/>
      </c>
      <c r="B1545" t="str">
        <f ca="1">IF('Patient History &amp; Demographics'!X1545&gt;=20,"Acute",IF(AND('Patient History &amp; Demographics'!X1545&gt;=10,'Patient History &amp; Demographics'!X1545&lt;20),"High","Low"))</f>
        <v>High</v>
      </c>
      <c r="C1545" t="s">
        <v>24156</v>
      </c>
      <c r="D1545" t="str">
        <f t="shared" ca="1" si="72"/>
        <v/>
      </c>
      <c r="E1545" t="str">
        <f t="shared" ca="1" si="73"/>
        <v/>
      </c>
      <c r="F1545" t="str">
        <f t="shared" ca="1" si="74"/>
        <v/>
      </c>
    </row>
    <row r="1546" spans="1:6" x14ac:dyDescent="0.25">
      <c r="A1546">
        <f ca="1">IF('Patient History &amp; Demographics'!X1546&gt;10,'Patient History &amp; Demographics'!A1546,"")</f>
        <v>157678</v>
      </c>
      <c r="B1546" t="str">
        <f ca="1">IF('Patient History &amp; Demographics'!X1546&gt;=20,"Acute",IF(AND('Patient History &amp; Demographics'!X1546&gt;=10,'Patient History &amp; Demographics'!X1546&lt;20),"High","Low"))</f>
        <v>High</v>
      </c>
      <c r="C1546" t="s">
        <v>24156</v>
      </c>
      <c r="D1546" t="str">
        <f t="shared" ca="1" si="72"/>
        <v/>
      </c>
      <c r="E1546" t="str">
        <f t="shared" ca="1" si="73"/>
        <v/>
      </c>
      <c r="F1546" t="str">
        <f t="shared" ca="1" si="74"/>
        <v/>
      </c>
    </row>
    <row r="1547" spans="1:6" x14ac:dyDescent="0.25">
      <c r="A1547">
        <f ca="1">IF('Patient History &amp; Demographics'!X1547&gt;10,'Patient History &amp; Demographics'!A1547,"")</f>
        <v>157696</v>
      </c>
      <c r="B1547" t="str">
        <f ca="1">IF('Patient History &amp; Demographics'!X1547&gt;=20,"Acute",IF(AND('Patient History &amp; Demographics'!X1547&gt;=10,'Patient History &amp; Demographics'!X1547&lt;20),"High","Low"))</f>
        <v>Acute</v>
      </c>
      <c r="C1547" t="s">
        <v>24156</v>
      </c>
      <c r="D1547" t="str">
        <f t="shared" ca="1" si="72"/>
        <v/>
      </c>
      <c r="E1547" t="str">
        <f t="shared" ca="1" si="73"/>
        <v/>
      </c>
      <c r="F1547" t="str">
        <f t="shared" ca="1" si="74"/>
        <v/>
      </c>
    </row>
    <row r="1548" spans="1:6" x14ac:dyDescent="0.25">
      <c r="A1548">
        <f ca="1">IF('Patient History &amp; Demographics'!X1548&gt;10,'Patient History &amp; Demographics'!A1548,"")</f>
        <v>157711</v>
      </c>
      <c r="B1548" t="str">
        <f ca="1">IF('Patient History &amp; Demographics'!X1548&gt;=20,"Acute",IF(AND('Patient History &amp; Demographics'!X1548&gt;=10,'Patient History &amp; Demographics'!X1548&lt;20),"High","Low"))</f>
        <v>High</v>
      </c>
      <c r="C1548" t="s">
        <v>24156</v>
      </c>
      <c r="D1548" t="str">
        <f t="shared" ca="1" si="72"/>
        <v/>
      </c>
      <c r="E1548" t="str">
        <f t="shared" ca="1" si="73"/>
        <v/>
      </c>
      <c r="F1548" t="str">
        <f t="shared" ca="1" si="74"/>
        <v/>
      </c>
    </row>
    <row r="1549" spans="1:6" x14ac:dyDescent="0.25">
      <c r="A1549">
        <f ca="1">IF('Patient History &amp; Demographics'!X1549&gt;10,'Patient History &amp; Demographics'!A1549,"")</f>
        <v>157739</v>
      </c>
      <c r="B1549" t="str">
        <f ca="1">IF('Patient History &amp; Demographics'!X1549&gt;=20,"Acute",IF(AND('Patient History &amp; Demographics'!X1549&gt;=10,'Patient History &amp; Demographics'!X1549&lt;20),"High","Low"))</f>
        <v>Acute</v>
      </c>
      <c r="C1549" t="s">
        <v>24156</v>
      </c>
      <c r="D1549" t="str">
        <f t="shared" ca="1" si="72"/>
        <v/>
      </c>
      <c r="E1549" t="str">
        <f t="shared" ca="1" si="73"/>
        <v/>
      </c>
      <c r="F1549" t="str">
        <f t="shared" ca="1" si="74"/>
        <v/>
      </c>
    </row>
    <row r="1550" spans="1:6" x14ac:dyDescent="0.25">
      <c r="A1550">
        <f ca="1">IF('Patient History &amp; Demographics'!X1550&gt;10,'Patient History &amp; Demographics'!A1550,"")</f>
        <v>157748</v>
      </c>
      <c r="B1550" t="str">
        <f ca="1">IF('Patient History &amp; Demographics'!X1550&gt;=20,"Acute",IF(AND('Patient History &amp; Demographics'!X1550&gt;=10,'Patient History &amp; Demographics'!X1550&lt;20),"High","Low"))</f>
        <v>High</v>
      </c>
      <c r="C1550" t="s">
        <v>24156</v>
      </c>
      <c r="D1550" t="str">
        <f t="shared" ca="1" si="72"/>
        <v/>
      </c>
      <c r="E1550" t="str">
        <f t="shared" ca="1" si="73"/>
        <v/>
      </c>
      <c r="F1550" t="str">
        <f t="shared" ca="1" si="74"/>
        <v/>
      </c>
    </row>
    <row r="1551" spans="1:6" x14ac:dyDescent="0.25">
      <c r="A1551" t="str">
        <f ca="1">IF('Patient History &amp; Demographics'!X1551&gt;10,'Patient History &amp; Demographics'!A1551,"")</f>
        <v/>
      </c>
      <c r="B1551" t="str">
        <f ca="1">IF('Patient History &amp; Demographics'!X1551&gt;=20,"Acute",IF(AND('Patient History &amp; Demographics'!X1551&gt;=10,'Patient History &amp; Demographics'!X1551&lt;20),"High","Low"))</f>
        <v>Low</v>
      </c>
      <c r="C1551" t="s">
        <v>24155</v>
      </c>
      <c r="D1551">
        <f t="shared" ca="1" si="72"/>
        <v>1001</v>
      </c>
      <c r="E1551" t="str">
        <f t="shared" ca="1" si="73"/>
        <v>Rehabilitation</v>
      </c>
      <c r="F1551" t="str">
        <f t="shared" ca="1" si="74"/>
        <v>No Progress</v>
      </c>
    </row>
    <row r="1552" spans="1:6" x14ac:dyDescent="0.25">
      <c r="A1552">
        <f ca="1">IF('Patient History &amp; Demographics'!X1552&gt;10,'Patient History &amp; Demographics'!A1552,"")</f>
        <v>157766</v>
      </c>
      <c r="B1552" t="str">
        <f ca="1">IF('Patient History &amp; Demographics'!X1552&gt;=20,"Acute",IF(AND('Patient History &amp; Demographics'!X1552&gt;=10,'Patient History &amp; Demographics'!X1552&lt;20),"High","Low"))</f>
        <v>High</v>
      </c>
      <c r="C1552" t="s">
        <v>24155</v>
      </c>
      <c r="D1552">
        <f t="shared" ca="1" si="72"/>
        <v>1003</v>
      </c>
      <c r="E1552" t="str">
        <f t="shared" ca="1" si="73"/>
        <v>Screening</v>
      </c>
      <c r="F1552" t="str">
        <f t="shared" ca="1" si="74"/>
        <v/>
      </c>
    </row>
    <row r="1553" spans="1:6" x14ac:dyDescent="0.25">
      <c r="A1553">
        <f ca="1">IF('Patient History &amp; Demographics'!X1553&gt;10,'Patient History &amp; Demographics'!A1553,"")</f>
        <v>157793</v>
      </c>
      <c r="B1553" t="str">
        <f ca="1">IF('Patient History &amp; Demographics'!X1553&gt;=20,"Acute",IF(AND('Patient History &amp; Demographics'!X1553&gt;=10,'Patient History &amp; Demographics'!X1553&lt;20),"High","Low"))</f>
        <v>High</v>
      </c>
      <c r="C1553" t="s">
        <v>24155</v>
      </c>
      <c r="D1553">
        <f t="shared" ca="1" si="72"/>
        <v>1027</v>
      </c>
      <c r="E1553" t="str">
        <f t="shared" ca="1" si="73"/>
        <v>Screening</v>
      </c>
      <c r="F1553" t="str">
        <f t="shared" ca="1" si="74"/>
        <v/>
      </c>
    </row>
    <row r="1554" spans="1:6" x14ac:dyDescent="0.25">
      <c r="A1554" t="str">
        <f ca="1">IF('Patient History &amp; Demographics'!X1554&gt;10,'Patient History &amp; Demographics'!A1554,"")</f>
        <v/>
      </c>
      <c r="B1554" t="str">
        <f ca="1">IF('Patient History &amp; Demographics'!X1554&gt;=20,"Acute",IF(AND('Patient History &amp; Demographics'!X1554&gt;=10,'Patient History &amp; Demographics'!X1554&lt;20),"High","Low"))</f>
        <v>High</v>
      </c>
      <c r="C1554" t="s">
        <v>24155</v>
      </c>
      <c r="D1554">
        <f t="shared" ca="1" si="72"/>
        <v>1021</v>
      </c>
      <c r="E1554" t="str">
        <f t="shared" ca="1" si="73"/>
        <v>Screening</v>
      </c>
      <c r="F1554" t="str">
        <f t="shared" ca="1" si="74"/>
        <v/>
      </c>
    </row>
    <row r="1555" spans="1:6" x14ac:dyDescent="0.25">
      <c r="A1555">
        <f ca="1">IF('Patient History &amp; Demographics'!X1555&gt;10,'Patient History &amp; Demographics'!A1555,"")</f>
        <v>157818</v>
      </c>
      <c r="B1555" t="str">
        <f ca="1">IF('Patient History &amp; Demographics'!X1555&gt;=20,"Acute",IF(AND('Patient History &amp; Demographics'!X1555&gt;=10,'Patient History &amp; Demographics'!X1555&lt;20),"High","Low"))</f>
        <v>Acute</v>
      </c>
      <c r="C1555" t="s">
        <v>24155</v>
      </c>
      <c r="D1555">
        <f t="shared" ca="1" si="72"/>
        <v>1004</v>
      </c>
      <c r="E1555" t="str">
        <f t="shared" ca="1" si="73"/>
        <v>Rehabilitation</v>
      </c>
      <c r="F1555" t="str">
        <f t="shared" ca="1" si="74"/>
        <v>Positive Progress</v>
      </c>
    </row>
    <row r="1556" spans="1:6" x14ac:dyDescent="0.25">
      <c r="A1556">
        <f ca="1">IF('Patient History &amp; Demographics'!X1556&gt;10,'Patient History &amp; Demographics'!A1556,"")</f>
        <v>157827</v>
      </c>
      <c r="B1556" t="str">
        <f ca="1">IF('Patient History &amp; Demographics'!X1556&gt;=20,"Acute",IF(AND('Patient History &amp; Demographics'!X1556&gt;=10,'Patient History &amp; Demographics'!X1556&lt;20),"High","Low"))</f>
        <v>High</v>
      </c>
      <c r="C1556" t="s">
        <v>24155</v>
      </c>
      <c r="D1556">
        <f t="shared" ca="1" si="72"/>
        <v>1019</v>
      </c>
      <c r="E1556" t="str">
        <f t="shared" ca="1" si="73"/>
        <v>Screening</v>
      </c>
      <c r="F1556" t="str">
        <f t="shared" ca="1" si="74"/>
        <v/>
      </c>
    </row>
    <row r="1557" spans="1:6" x14ac:dyDescent="0.25">
      <c r="A1557">
        <f ca="1">IF('Patient History &amp; Demographics'!X1557&gt;10,'Patient History &amp; Demographics'!A1557,"")</f>
        <v>157854</v>
      </c>
      <c r="B1557" t="str">
        <f ca="1">IF('Patient History &amp; Demographics'!X1557&gt;=20,"Acute",IF(AND('Patient History &amp; Demographics'!X1557&gt;=10,'Patient History &amp; Demographics'!X1557&lt;20),"High","Low"))</f>
        <v>High</v>
      </c>
      <c r="C1557" t="s">
        <v>24155</v>
      </c>
      <c r="D1557">
        <f t="shared" ca="1" si="72"/>
        <v>1014</v>
      </c>
      <c r="E1557" t="str">
        <f t="shared" ca="1" si="73"/>
        <v>Screening</v>
      </c>
      <c r="F1557" t="str">
        <f t="shared" ca="1" si="74"/>
        <v/>
      </c>
    </row>
    <row r="1558" spans="1:6" x14ac:dyDescent="0.25">
      <c r="A1558" t="str">
        <f ca="1">IF('Patient History &amp; Demographics'!X1558&gt;10,'Patient History &amp; Demographics'!A1558,"")</f>
        <v/>
      </c>
      <c r="B1558" t="str">
        <f ca="1">IF('Patient History &amp; Demographics'!X1558&gt;=20,"Acute",IF(AND('Patient History &amp; Demographics'!X1558&gt;=10,'Patient History &amp; Demographics'!X1558&lt;20),"High","Low"))</f>
        <v>Low</v>
      </c>
      <c r="C1558" t="s">
        <v>24156</v>
      </c>
      <c r="D1558" t="str">
        <f t="shared" ca="1" si="72"/>
        <v/>
      </c>
      <c r="E1558" t="str">
        <f t="shared" ca="1" si="73"/>
        <v/>
      </c>
      <c r="F1558" t="str">
        <f t="shared" ca="1" si="74"/>
        <v/>
      </c>
    </row>
    <row r="1559" spans="1:6" x14ac:dyDescent="0.25">
      <c r="A1559" t="str">
        <f ca="1">IF('Patient History &amp; Demographics'!X1559&gt;10,'Patient History &amp; Demographics'!A1559,"")</f>
        <v/>
      </c>
      <c r="B1559" t="str">
        <f ca="1">IF('Patient History &amp; Demographics'!X1559&gt;=20,"Acute",IF(AND('Patient History &amp; Demographics'!X1559&gt;=10,'Patient History &amp; Demographics'!X1559&lt;20),"High","Low"))</f>
        <v>Low</v>
      </c>
      <c r="C1559" t="s">
        <v>24156</v>
      </c>
      <c r="D1559" t="str">
        <f t="shared" ca="1" si="72"/>
        <v/>
      </c>
      <c r="E1559" t="str">
        <f t="shared" ca="1" si="73"/>
        <v/>
      </c>
      <c r="F1559" t="str">
        <f t="shared" ca="1" si="74"/>
        <v/>
      </c>
    </row>
    <row r="1560" spans="1:6" x14ac:dyDescent="0.25">
      <c r="A1560" t="str">
        <f ca="1">IF('Patient History &amp; Demographics'!X1560&gt;10,'Patient History &amp; Demographics'!A1560,"")</f>
        <v/>
      </c>
      <c r="B1560" t="str">
        <f ca="1">IF('Patient History &amp; Demographics'!X1560&gt;=20,"Acute",IF(AND('Patient History &amp; Demographics'!X1560&gt;=10,'Patient History &amp; Demographics'!X1560&lt;20),"High","Low"))</f>
        <v>Low</v>
      </c>
      <c r="C1560" t="s">
        <v>24156</v>
      </c>
      <c r="D1560" t="str">
        <f t="shared" ca="1" si="72"/>
        <v/>
      </c>
      <c r="E1560" t="str">
        <f t="shared" ca="1" si="73"/>
        <v/>
      </c>
      <c r="F1560" t="str">
        <f t="shared" ca="1" si="74"/>
        <v/>
      </c>
    </row>
    <row r="1561" spans="1:6" x14ac:dyDescent="0.25">
      <c r="A1561">
        <f ca="1">IF('Patient History &amp; Demographics'!X1561&gt;10,'Patient History &amp; Demographics'!A1561,"")</f>
        <v>158158</v>
      </c>
      <c r="B1561" t="str">
        <f ca="1">IF('Patient History &amp; Demographics'!X1561&gt;=20,"Acute",IF(AND('Patient History &amp; Demographics'!X1561&gt;=10,'Patient History &amp; Demographics'!X1561&lt;20),"High","Low"))</f>
        <v>Acute</v>
      </c>
      <c r="C1561" t="s">
        <v>24156</v>
      </c>
      <c r="D1561" t="str">
        <f t="shared" ca="1" si="72"/>
        <v/>
      </c>
      <c r="E1561" t="str">
        <f t="shared" ca="1" si="73"/>
        <v/>
      </c>
      <c r="F1561" t="str">
        <f t="shared" ca="1" si="74"/>
        <v/>
      </c>
    </row>
    <row r="1562" spans="1:6" x14ac:dyDescent="0.25">
      <c r="A1562">
        <f ca="1">IF('Patient History &amp; Demographics'!X1562&gt;10,'Patient History &amp; Demographics'!A1562,"")</f>
        <v>158246</v>
      </c>
      <c r="B1562" t="str">
        <f ca="1">IF('Patient History &amp; Demographics'!X1562&gt;=20,"Acute",IF(AND('Patient History &amp; Demographics'!X1562&gt;=10,'Patient History &amp; Demographics'!X1562&lt;20),"High","Low"))</f>
        <v>High</v>
      </c>
      <c r="C1562" t="s">
        <v>24155</v>
      </c>
      <c r="D1562">
        <f t="shared" ca="1" si="72"/>
        <v>1003</v>
      </c>
      <c r="E1562" t="str">
        <f t="shared" ca="1" si="73"/>
        <v>Rehabilitation</v>
      </c>
      <c r="F1562" t="str">
        <f t="shared" ca="1" si="74"/>
        <v>Positive Progress</v>
      </c>
    </row>
    <row r="1563" spans="1:6" x14ac:dyDescent="0.25">
      <c r="A1563" t="str">
        <f ca="1">IF('Patient History &amp; Demographics'!X1563&gt;10,'Patient History &amp; Demographics'!A1563,"")</f>
        <v/>
      </c>
      <c r="B1563" t="str">
        <f ca="1">IF('Patient History &amp; Demographics'!X1563&gt;=20,"Acute",IF(AND('Patient History &amp; Demographics'!X1563&gt;=10,'Patient History &amp; Demographics'!X1563&lt;20),"High","Low"))</f>
        <v>Low</v>
      </c>
      <c r="C1563" t="s">
        <v>24155</v>
      </c>
      <c r="D1563">
        <f t="shared" ca="1" si="72"/>
        <v>1025</v>
      </c>
      <c r="E1563" t="str">
        <f t="shared" ca="1" si="73"/>
        <v>Rehabilitation</v>
      </c>
      <c r="F1563" t="str">
        <f t="shared" ca="1" si="74"/>
        <v>Cured</v>
      </c>
    </row>
    <row r="1564" spans="1:6" x14ac:dyDescent="0.25">
      <c r="A1564" t="str">
        <f ca="1">IF('Patient History &amp; Demographics'!X1564&gt;10,'Patient History &amp; Demographics'!A1564,"")</f>
        <v/>
      </c>
      <c r="B1564" t="str">
        <f ca="1">IF('Patient History &amp; Demographics'!X1564&gt;=20,"Acute",IF(AND('Patient History &amp; Demographics'!X1564&gt;=10,'Patient History &amp; Demographics'!X1564&lt;20),"High","Low"))</f>
        <v>Low</v>
      </c>
      <c r="C1564" t="s">
        <v>24155</v>
      </c>
      <c r="D1564">
        <f t="shared" ca="1" si="72"/>
        <v>1016</v>
      </c>
      <c r="E1564" t="str">
        <f t="shared" ca="1" si="73"/>
        <v>Rehabilitation</v>
      </c>
      <c r="F1564" t="str">
        <f t="shared" ca="1" si="74"/>
        <v>No Progress</v>
      </c>
    </row>
    <row r="1565" spans="1:6" x14ac:dyDescent="0.25">
      <c r="A1565">
        <f ca="1">IF('Patient History &amp; Demographics'!X1565&gt;10,'Patient History &amp; Demographics'!A1565,"")</f>
        <v>158343</v>
      </c>
      <c r="B1565" t="str">
        <f ca="1">IF('Patient History &amp; Demographics'!X1565&gt;=20,"Acute",IF(AND('Patient History &amp; Demographics'!X1565&gt;=10,'Patient History &amp; Demographics'!X1565&lt;20),"High","Low"))</f>
        <v>High</v>
      </c>
      <c r="C1565" t="s">
        <v>24155</v>
      </c>
      <c r="D1565">
        <f t="shared" ca="1" si="72"/>
        <v>1025</v>
      </c>
      <c r="E1565" t="str">
        <f t="shared" ca="1" si="73"/>
        <v>Screening</v>
      </c>
      <c r="F1565" t="str">
        <f t="shared" ca="1" si="74"/>
        <v/>
      </c>
    </row>
    <row r="1566" spans="1:6" x14ac:dyDescent="0.25">
      <c r="A1566" t="str">
        <f ca="1">IF('Patient History &amp; Demographics'!X1566&gt;10,'Patient History &amp; Demographics'!A1566,"")</f>
        <v/>
      </c>
      <c r="B1566" t="str">
        <f ca="1">IF('Patient History &amp; Demographics'!X1566&gt;=20,"Acute",IF(AND('Patient History &amp; Demographics'!X1566&gt;=10,'Patient History &amp; Demographics'!X1566&lt;20),"High","Low"))</f>
        <v>Low</v>
      </c>
      <c r="C1566" t="s">
        <v>24155</v>
      </c>
      <c r="D1566">
        <f t="shared" ca="1" si="72"/>
        <v>1013</v>
      </c>
      <c r="E1566" t="str">
        <f t="shared" ca="1" si="73"/>
        <v>Screening</v>
      </c>
      <c r="F1566" t="str">
        <f t="shared" ca="1" si="74"/>
        <v/>
      </c>
    </row>
    <row r="1567" spans="1:6" x14ac:dyDescent="0.25">
      <c r="A1567">
        <f ca="1">IF('Patient History &amp; Demographics'!X1567&gt;10,'Patient History &amp; Demographics'!A1567,"")</f>
        <v>158431</v>
      </c>
      <c r="B1567" t="str">
        <f ca="1">IF('Patient History &amp; Demographics'!X1567&gt;=20,"Acute",IF(AND('Patient History &amp; Demographics'!X1567&gt;=10,'Patient History &amp; Demographics'!X1567&lt;20),"High","Low"))</f>
        <v>Acute</v>
      </c>
      <c r="C1567" t="s">
        <v>24155</v>
      </c>
      <c r="D1567">
        <f t="shared" ca="1" si="72"/>
        <v>1011</v>
      </c>
      <c r="E1567" t="str">
        <f t="shared" ca="1" si="73"/>
        <v>Screening</v>
      </c>
      <c r="F1567" t="str">
        <f t="shared" ca="1" si="74"/>
        <v/>
      </c>
    </row>
    <row r="1568" spans="1:6" x14ac:dyDescent="0.25">
      <c r="A1568" t="str">
        <f ca="1">IF('Patient History &amp; Demographics'!X1568&gt;10,'Patient History &amp; Demographics'!A1568,"")</f>
        <v/>
      </c>
      <c r="B1568" t="str">
        <f ca="1">IF('Patient History &amp; Demographics'!X1568&gt;=20,"Acute",IF(AND('Patient History &amp; Demographics'!X1568&gt;=10,'Patient History &amp; Demographics'!X1568&lt;20),"High","Low"))</f>
        <v>Low</v>
      </c>
      <c r="C1568" t="s">
        <v>24155</v>
      </c>
      <c r="D1568">
        <f t="shared" ca="1" si="72"/>
        <v>1013</v>
      </c>
      <c r="E1568" t="str">
        <f t="shared" ca="1" si="73"/>
        <v>Rehabilitation</v>
      </c>
      <c r="F1568" t="str">
        <f t="shared" ca="1" si="74"/>
        <v>No Progress</v>
      </c>
    </row>
    <row r="1569" spans="1:6" x14ac:dyDescent="0.25">
      <c r="A1569">
        <f ca="1">IF('Patient History &amp; Demographics'!X1569&gt;10,'Patient History &amp; Demographics'!A1569,"")</f>
        <v>158477</v>
      </c>
      <c r="B1569" t="str">
        <f ca="1">IF('Patient History &amp; Demographics'!X1569&gt;=20,"Acute",IF(AND('Patient History &amp; Demographics'!X1569&gt;=10,'Patient History &amp; Demographics'!X1569&lt;20),"High","Low"))</f>
        <v>High</v>
      </c>
      <c r="C1569" t="s">
        <v>24156</v>
      </c>
      <c r="D1569" t="str">
        <f t="shared" ca="1" si="72"/>
        <v/>
      </c>
      <c r="E1569" t="str">
        <f t="shared" ca="1" si="73"/>
        <v/>
      </c>
      <c r="F1569" t="str">
        <f t="shared" ca="1" si="74"/>
        <v/>
      </c>
    </row>
    <row r="1570" spans="1:6" x14ac:dyDescent="0.25">
      <c r="A1570">
        <f ca="1">IF('Patient History &amp; Demographics'!X1570&gt;10,'Patient History &amp; Demographics'!A1570,"")</f>
        <v>158538</v>
      </c>
      <c r="B1570" t="str">
        <f ca="1">IF('Patient History &amp; Demographics'!X1570&gt;=20,"Acute",IF(AND('Patient History &amp; Demographics'!X1570&gt;=10,'Patient History &amp; Demographics'!X1570&lt;20),"High","Low"))</f>
        <v>Acute</v>
      </c>
      <c r="C1570" t="s">
        <v>24155</v>
      </c>
      <c r="D1570">
        <f t="shared" ca="1" si="72"/>
        <v>1020</v>
      </c>
      <c r="E1570" t="str">
        <f t="shared" ca="1" si="73"/>
        <v>Screening</v>
      </c>
      <c r="F1570" t="str">
        <f t="shared" ca="1" si="74"/>
        <v/>
      </c>
    </row>
    <row r="1571" spans="1:6" x14ac:dyDescent="0.25">
      <c r="A1571">
        <f ca="1">IF('Patient History &amp; Demographics'!X1571&gt;10,'Patient History &amp; Demographics'!A1571,"")</f>
        <v>158617</v>
      </c>
      <c r="B1571" t="str">
        <f ca="1">IF('Patient History &amp; Demographics'!X1571&gt;=20,"Acute",IF(AND('Patient History &amp; Demographics'!X1571&gt;=10,'Patient History &amp; Demographics'!X1571&lt;20),"High","Low"))</f>
        <v>High</v>
      </c>
      <c r="C1571" t="s">
        <v>24156</v>
      </c>
      <c r="D1571" t="str">
        <f t="shared" ca="1" si="72"/>
        <v/>
      </c>
      <c r="E1571" t="str">
        <f t="shared" ca="1" si="73"/>
        <v/>
      </c>
      <c r="F1571" t="str">
        <f t="shared" ca="1" si="74"/>
        <v/>
      </c>
    </row>
    <row r="1572" spans="1:6" x14ac:dyDescent="0.25">
      <c r="A1572">
        <f ca="1">IF('Patient History &amp; Demographics'!X1572&gt;10,'Patient History &amp; Demographics'!A1572,"")</f>
        <v>158644</v>
      </c>
      <c r="B1572" t="str">
        <f ca="1">IF('Patient History &amp; Demographics'!X1572&gt;=20,"Acute",IF(AND('Patient History &amp; Demographics'!X1572&gt;=10,'Patient History &amp; Demographics'!X1572&lt;20),"High","Low"))</f>
        <v>High</v>
      </c>
      <c r="C1572" t="s">
        <v>24155</v>
      </c>
      <c r="D1572">
        <f t="shared" ca="1" si="72"/>
        <v>1003</v>
      </c>
      <c r="E1572" t="str">
        <f t="shared" ca="1" si="73"/>
        <v>Rehabilitation</v>
      </c>
      <c r="F1572" t="str">
        <f t="shared" ca="1" si="74"/>
        <v>Positive Progress</v>
      </c>
    </row>
    <row r="1573" spans="1:6" x14ac:dyDescent="0.25">
      <c r="A1573">
        <f ca="1">IF('Patient History &amp; Demographics'!X1573&gt;10,'Patient History &amp; Demographics'!A1573,"")</f>
        <v>158662</v>
      </c>
      <c r="B1573" t="str">
        <f ca="1">IF('Patient History &amp; Demographics'!X1573&gt;=20,"Acute",IF(AND('Patient History &amp; Demographics'!X1573&gt;=10,'Patient History &amp; Demographics'!X1573&lt;20),"High","Low"))</f>
        <v>High</v>
      </c>
      <c r="C1573" t="s">
        <v>24156</v>
      </c>
      <c r="D1573" t="str">
        <f t="shared" ca="1" si="72"/>
        <v/>
      </c>
      <c r="E1573" t="str">
        <f t="shared" ca="1" si="73"/>
        <v/>
      </c>
      <c r="F1573" t="str">
        <f t="shared" ca="1" si="74"/>
        <v/>
      </c>
    </row>
    <row r="1574" spans="1:6" x14ac:dyDescent="0.25">
      <c r="A1574">
        <f ca="1">IF('Patient History &amp; Demographics'!X1574&gt;10,'Patient History &amp; Demographics'!A1574,"")</f>
        <v>158723</v>
      </c>
      <c r="B1574" t="str">
        <f ca="1">IF('Patient History &amp; Demographics'!X1574&gt;=20,"Acute",IF(AND('Patient History &amp; Demographics'!X1574&gt;=10,'Patient History &amp; Demographics'!X1574&lt;20),"High","Low"))</f>
        <v>High</v>
      </c>
      <c r="C1574" t="s">
        <v>24155</v>
      </c>
      <c r="D1574">
        <f t="shared" ca="1" si="72"/>
        <v>1004</v>
      </c>
      <c r="E1574" t="str">
        <f t="shared" ca="1" si="73"/>
        <v>Screening</v>
      </c>
      <c r="F1574" t="str">
        <f t="shared" ca="1" si="74"/>
        <v/>
      </c>
    </row>
    <row r="1575" spans="1:6" x14ac:dyDescent="0.25">
      <c r="A1575">
        <f ca="1">IF('Patient History &amp; Demographics'!X1575&gt;10,'Patient History &amp; Demographics'!A1575,"")</f>
        <v>158769</v>
      </c>
      <c r="B1575" t="str">
        <f ca="1">IF('Patient History &amp; Demographics'!X1575&gt;=20,"Acute",IF(AND('Patient History &amp; Demographics'!X1575&gt;=10,'Patient History &amp; Demographics'!X1575&lt;20),"High","Low"))</f>
        <v>High</v>
      </c>
      <c r="C1575" t="s">
        <v>24156</v>
      </c>
      <c r="D1575" t="str">
        <f t="shared" ca="1" si="72"/>
        <v/>
      </c>
      <c r="E1575" t="str">
        <f t="shared" ca="1" si="73"/>
        <v/>
      </c>
      <c r="F1575" t="str">
        <f t="shared" ca="1" si="74"/>
        <v/>
      </c>
    </row>
    <row r="1576" spans="1:6" x14ac:dyDescent="0.25">
      <c r="A1576" t="str">
        <f ca="1">IF('Patient History &amp; Demographics'!X1576&gt;10,'Patient History &amp; Demographics'!A1576,"")</f>
        <v/>
      </c>
      <c r="B1576" t="str">
        <f ca="1">IF('Patient History &amp; Demographics'!X1576&gt;=20,"Acute",IF(AND('Patient History &amp; Demographics'!X1576&gt;=10,'Patient History &amp; Demographics'!X1576&lt;20),"High","Low"))</f>
        <v>Low</v>
      </c>
      <c r="C1576" t="s">
        <v>24156</v>
      </c>
      <c r="D1576" t="str">
        <f t="shared" ca="1" si="72"/>
        <v/>
      </c>
      <c r="E1576" t="str">
        <f t="shared" ca="1" si="73"/>
        <v/>
      </c>
      <c r="F1576" t="str">
        <f t="shared" ca="1" si="74"/>
        <v/>
      </c>
    </row>
    <row r="1577" spans="1:6" x14ac:dyDescent="0.25">
      <c r="A1577">
        <f ca="1">IF('Patient History &amp; Demographics'!X1577&gt;10,'Patient History &amp; Demographics'!A1577,"")</f>
        <v>158787</v>
      </c>
      <c r="B1577" t="str">
        <f ca="1">IF('Patient History &amp; Demographics'!X1577&gt;=20,"Acute",IF(AND('Patient History &amp; Demographics'!X1577&gt;=10,'Patient History &amp; Demographics'!X1577&lt;20),"High","Low"))</f>
        <v>High</v>
      </c>
      <c r="C1577" t="s">
        <v>24155</v>
      </c>
      <c r="D1577">
        <f t="shared" ca="1" si="72"/>
        <v>1023</v>
      </c>
      <c r="E1577" t="str">
        <f t="shared" ca="1" si="73"/>
        <v>Screening</v>
      </c>
      <c r="F1577" t="str">
        <f t="shared" ca="1" si="74"/>
        <v/>
      </c>
    </row>
    <row r="1578" spans="1:6" x14ac:dyDescent="0.25">
      <c r="A1578" t="str">
        <f ca="1">IF('Patient History &amp; Demographics'!X1578&gt;10,'Patient History &amp; Demographics'!A1578,"")</f>
        <v/>
      </c>
      <c r="B1578" t="str">
        <f ca="1">IF('Patient History &amp; Demographics'!X1578&gt;=20,"Acute",IF(AND('Patient History &amp; Demographics'!X1578&gt;=10,'Patient History &amp; Demographics'!X1578&lt;20),"High","Low"))</f>
        <v>Low</v>
      </c>
      <c r="C1578" t="s">
        <v>24156</v>
      </c>
      <c r="D1578" t="str">
        <f t="shared" ca="1" si="72"/>
        <v/>
      </c>
      <c r="E1578" t="str">
        <f t="shared" ca="1" si="73"/>
        <v/>
      </c>
      <c r="F1578" t="str">
        <f t="shared" ca="1" si="74"/>
        <v/>
      </c>
    </row>
    <row r="1579" spans="1:6" x14ac:dyDescent="0.25">
      <c r="A1579">
        <f ca="1">IF('Patient History &amp; Demographics'!X1579&gt;10,'Patient History &amp; Demographics'!A1579,"")</f>
        <v>158884</v>
      </c>
      <c r="B1579" t="str">
        <f ca="1">IF('Patient History &amp; Demographics'!X1579&gt;=20,"Acute",IF(AND('Patient History &amp; Demographics'!X1579&gt;=10,'Patient History &amp; Demographics'!X1579&lt;20),"High","Low"))</f>
        <v>High</v>
      </c>
      <c r="C1579" t="s">
        <v>24156</v>
      </c>
      <c r="D1579" t="str">
        <f t="shared" ca="1" si="72"/>
        <v/>
      </c>
      <c r="E1579" t="str">
        <f t="shared" ca="1" si="73"/>
        <v/>
      </c>
      <c r="F1579" t="str">
        <f t="shared" ca="1" si="74"/>
        <v/>
      </c>
    </row>
    <row r="1580" spans="1:6" x14ac:dyDescent="0.25">
      <c r="A1580">
        <f ca="1">IF('Patient History &amp; Demographics'!X1580&gt;10,'Patient History &amp; Demographics'!A1580,"")</f>
        <v>159009</v>
      </c>
      <c r="B1580" t="str">
        <f ca="1">IF('Patient History &amp; Demographics'!X1580&gt;=20,"Acute",IF(AND('Patient History &amp; Demographics'!X1580&gt;=10,'Patient History &amp; Demographics'!X1580&lt;20),"High","Low"))</f>
        <v>High</v>
      </c>
      <c r="C1580" t="s">
        <v>24155</v>
      </c>
      <c r="D1580">
        <f t="shared" ca="1" si="72"/>
        <v>1024</v>
      </c>
      <c r="E1580" t="str">
        <f t="shared" ca="1" si="73"/>
        <v>Screening</v>
      </c>
      <c r="F1580" t="str">
        <f t="shared" ca="1" si="74"/>
        <v/>
      </c>
    </row>
    <row r="1581" spans="1:6" x14ac:dyDescent="0.25">
      <c r="A1581">
        <f ca="1">IF('Patient History &amp; Demographics'!X1581&gt;10,'Patient History &amp; Demographics'!A1581,"")</f>
        <v>159027</v>
      </c>
      <c r="B1581" t="str">
        <f ca="1">IF('Patient History &amp; Demographics'!X1581&gt;=20,"Acute",IF(AND('Patient History &amp; Demographics'!X1581&gt;=10,'Patient History &amp; Demographics'!X1581&lt;20),"High","Low"))</f>
        <v>High</v>
      </c>
      <c r="C1581" t="s">
        <v>24156</v>
      </c>
      <c r="D1581" t="str">
        <f t="shared" ca="1" si="72"/>
        <v/>
      </c>
      <c r="E1581" t="str">
        <f t="shared" ca="1" si="73"/>
        <v/>
      </c>
      <c r="F1581" t="str">
        <f t="shared" ca="1" si="74"/>
        <v/>
      </c>
    </row>
    <row r="1582" spans="1:6" x14ac:dyDescent="0.25">
      <c r="A1582">
        <f ca="1">IF('Patient History &amp; Demographics'!X1582&gt;10,'Patient History &amp; Demographics'!A1582,"")</f>
        <v>159197</v>
      </c>
      <c r="B1582" t="str">
        <f ca="1">IF('Patient History &amp; Demographics'!X1582&gt;=20,"Acute",IF(AND('Patient History &amp; Demographics'!X1582&gt;=10,'Patient History &amp; Demographics'!X1582&lt;20),"High","Low"))</f>
        <v>High</v>
      </c>
      <c r="C1582" t="s">
        <v>24155</v>
      </c>
      <c r="D1582">
        <f t="shared" ca="1" si="72"/>
        <v>1027</v>
      </c>
      <c r="E1582" t="str">
        <f t="shared" ca="1" si="73"/>
        <v>Screening</v>
      </c>
      <c r="F1582" t="str">
        <f t="shared" ca="1" si="74"/>
        <v/>
      </c>
    </row>
    <row r="1583" spans="1:6" x14ac:dyDescent="0.25">
      <c r="A1583">
        <f ca="1">IF('Patient History &amp; Demographics'!X1583&gt;10,'Patient History &amp; Demographics'!A1583,"")</f>
        <v>159319</v>
      </c>
      <c r="B1583" t="str">
        <f ca="1">IF('Patient History &amp; Demographics'!X1583&gt;=20,"Acute",IF(AND('Patient History &amp; Demographics'!X1583&gt;=10,'Patient History &amp; Demographics'!X1583&lt;20),"High","Low"))</f>
        <v>High</v>
      </c>
      <c r="C1583" t="s">
        <v>24155</v>
      </c>
      <c r="D1583">
        <f t="shared" ca="1" si="72"/>
        <v>1008</v>
      </c>
      <c r="E1583" t="str">
        <f t="shared" ca="1" si="73"/>
        <v>Screening</v>
      </c>
      <c r="F1583" t="str">
        <f t="shared" ca="1" si="74"/>
        <v/>
      </c>
    </row>
    <row r="1584" spans="1:6" x14ac:dyDescent="0.25">
      <c r="A1584">
        <f ca="1">IF('Patient History &amp; Demographics'!X1584&gt;10,'Patient History &amp; Demographics'!A1584,"")</f>
        <v>159328</v>
      </c>
      <c r="B1584" t="str">
        <f ca="1">IF('Patient History &amp; Demographics'!X1584&gt;=20,"Acute",IF(AND('Patient History &amp; Demographics'!X1584&gt;=10,'Patient History &amp; Demographics'!X1584&lt;20),"High","Low"))</f>
        <v>Acute</v>
      </c>
      <c r="C1584" t="s">
        <v>24156</v>
      </c>
      <c r="D1584" t="str">
        <f t="shared" ca="1" si="72"/>
        <v/>
      </c>
      <c r="E1584" t="str">
        <f t="shared" ca="1" si="73"/>
        <v/>
      </c>
      <c r="F1584" t="str">
        <f t="shared" ca="1" si="74"/>
        <v/>
      </c>
    </row>
    <row r="1585" spans="1:6" x14ac:dyDescent="0.25">
      <c r="A1585">
        <f ca="1">IF('Patient History &amp; Demographics'!X1585&gt;10,'Patient History &amp; Demographics'!A1585,"")</f>
        <v>159373</v>
      </c>
      <c r="B1585" t="str">
        <f ca="1">IF('Patient History &amp; Demographics'!X1585&gt;=20,"Acute",IF(AND('Patient History &amp; Demographics'!X1585&gt;=10,'Patient History &amp; Demographics'!X1585&lt;20),"High","Low"))</f>
        <v>High</v>
      </c>
      <c r="C1585" t="s">
        <v>24156</v>
      </c>
      <c r="D1585" t="str">
        <f t="shared" ca="1" si="72"/>
        <v/>
      </c>
      <c r="E1585" t="str">
        <f t="shared" ca="1" si="73"/>
        <v/>
      </c>
      <c r="F1585" t="str">
        <f t="shared" ca="1" si="74"/>
        <v/>
      </c>
    </row>
    <row r="1586" spans="1:6" x14ac:dyDescent="0.25">
      <c r="A1586">
        <f ca="1">IF('Patient History &amp; Demographics'!X1586&gt;10,'Patient History &amp; Demographics'!A1586,"")</f>
        <v>159382</v>
      </c>
      <c r="B1586" t="str">
        <f ca="1">IF('Patient History &amp; Demographics'!X1586&gt;=20,"Acute",IF(AND('Patient History &amp; Demographics'!X1586&gt;=10,'Patient History &amp; Demographics'!X1586&lt;20),"High","Low"))</f>
        <v>High</v>
      </c>
      <c r="C1586" t="s">
        <v>24156</v>
      </c>
      <c r="D1586" t="str">
        <f t="shared" ca="1" si="72"/>
        <v/>
      </c>
      <c r="E1586" t="str">
        <f t="shared" ca="1" si="73"/>
        <v/>
      </c>
      <c r="F1586" t="str">
        <f t="shared" ca="1" si="74"/>
        <v/>
      </c>
    </row>
    <row r="1587" spans="1:6" x14ac:dyDescent="0.25">
      <c r="A1587">
        <f ca="1">IF('Patient History &amp; Demographics'!X1587&gt;10,'Patient History &amp; Demographics'!A1587,"")</f>
        <v>159391</v>
      </c>
      <c r="B1587" t="str">
        <f ca="1">IF('Patient History &amp; Demographics'!X1587&gt;=20,"Acute",IF(AND('Patient History &amp; Demographics'!X1587&gt;=10,'Patient History &amp; Demographics'!X1587&lt;20),"High","Low"))</f>
        <v>High</v>
      </c>
      <c r="C1587" t="s">
        <v>24156</v>
      </c>
      <c r="D1587" t="str">
        <f t="shared" ca="1" si="72"/>
        <v/>
      </c>
      <c r="E1587" t="str">
        <f t="shared" ca="1" si="73"/>
        <v/>
      </c>
      <c r="F1587" t="str">
        <f t="shared" ca="1" si="74"/>
        <v/>
      </c>
    </row>
    <row r="1588" spans="1:6" x14ac:dyDescent="0.25">
      <c r="A1588">
        <f ca="1">IF('Patient History &amp; Demographics'!X1588&gt;10,'Patient History &amp; Demographics'!A1588,"")</f>
        <v>159407</v>
      </c>
      <c r="B1588" t="str">
        <f ca="1">IF('Patient History &amp; Demographics'!X1588&gt;=20,"Acute",IF(AND('Patient History &amp; Demographics'!X1588&gt;=10,'Patient History &amp; Demographics'!X1588&lt;20),"High","Low"))</f>
        <v>High</v>
      </c>
      <c r="C1588" t="s">
        <v>24156</v>
      </c>
      <c r="D1588" t="str">
        <f t="shared" ca="1" si="72"/>
        <v/>
      </c>
      <c r="E1588" t="str">
        <f t="shared" ca="1" si="73"/>
        <v/>
      </c>
      <c r="F1588" t="str">
        <f t="shared" ca="1" si="74"/>
        <v/>
      </c>
    </row>
    <row r="1589" spans="1:6" x14ac:dyDescent="0.25">
      <c r="A1589">
        <f ca="1">IF('Patient History &amp; Demographics'!X1589&gt;10,'Patient History &amp; Demographics'!A1589,"")</f>
        <v>159416</v>
      </c>
      <c r="B1589" t="str">
        <f ca="1">IF('Patient History &amp; Demographics'!X1589&gt;=20,"Acute",IF(AND('Patient History &amp; Demographics'!X1589&gt;=10,'Patient History &amp; Demographics'!X1589&lt;20),"High","Low"))</f>
        <v>Acute</v>
      </c>
      <c r="C1589" t="s">
        <v>24156</v>
      </c>
      <c r="D1589" t="str">
        <f t="shared" ca="1" si="72"/>
        <v/>
      </c>
      <c r="E1589" t="str">
        <f t="shared" ca="1" si="73"/>
        <v/>
      </c>
      <c r="F1589" t="str">
        <f t="shared" ca="1" si="74"/>
        <v/>
      </c>
    </row>
    <row r="1590" spans="1:6" x14ac:dyDescent="0.25">
      <c r="A1590">
        <f ca="1">IF('Patient History &amp; Demographics'!X1590&gt;10,'Patient History &amp; Demographics'!A1590,"")</f>
        <v>159443</v>
      </c>
      <c r="B1590" t="str">
        <f ca="1">IF('Patient History &amp; Demographics'!X1590&gt;=20,"Acute",IF(AND('Patient History &amp; Demographics'!X1590&gt;=10,'Patient History &amp; Demographics'!X1590&lt;20),"High","Low"))</f>
        <v>High</v>
      </c>
      <c r="C1590" t="s">
        <v>24156</v>
      </c>
      <c r="D1590" t="str">
        <f t="shared" ca="1" si="72"/>
        <v/>
      </c>
      <c r="E1590" t="str">
        <f t="shared" ca="1" si="73"/>
        <v/>
      </c>
      <c r="F1590" t="str">
        <f t="shared" ca="1" si="74"/>
        <v/>
      </c>
    </row>
    <row r="1591" spans="1:6" x14ac:dyDescent="0.25">
      <c r="A1591">
        <f ca="1">IF('Patient History &amp; Demographics'!X1591&gt;10,'Patient History &amp; Demographics'!A1591,"")</f>
        <v>159513</v>
      </c>
      <c r="B1591" t="str">
        <f ca="1">IF('Patient History &amp; Demographics'!X1591&gt;=20,"Acute",IF(AND('Patient History &amp; Demographics'!X1591&gt;=10,'Patient History &amp; Demographics'!X1591&lt;20),"High","Low"))</f>
        <v>High</v>
      </c>
      <c r="C1591" t="s">
        <v>24155</v>
      </c>
      <c r="D1591">
        <f t="shared" ca="1" si="72"/>
        <v>1023</v>
      </c>
      <c r="E1591" t="str">
        <f t="shared" ca="1" si="73"/>
        <v>Rehabilitation</v>
      </c>
      <c r="F1591" t="str">
        <f t="shared" ca="1" si="74"/>
        <v>Condition Deteriorated</v>
      </c>
    </row>
    <row r="1592" spans="1:6" x14ac:dyDescent="0.25">
      <c r="A1592">
        <f ca="1">IF('Patient History &amp; Demographics'!X1592&gt;10,'Patient History &amp; Demographics'!A1592,"")</f>
        <v>159522</v>
      </c>
      <c r="B1592" t="str">
        <f ca="1">IF('Patient History &amp; Demographics'!X1592&gt;=20,"Acute",IF(AND('Patient History &amp; Demographics'!X1592&gt;=10,'Patient History &amp; Demographics'!X1592&lt;20),"High","Low"))</f>
        <v>High</v>
      </c>
      <c r="C1592" t="s">
        <v>24155</v>
      </c>
      <c r="D1592">
        <f t="shared" ca="1" si="72"/>
        <v>1009</v>
      </c>
      <c r="E1592" t="str">
        <f t="shared" ca="1" si="73"/>
        <v>Screening</v>
      </c>
      <c r="F1592" t="str">
        <f t="shared" ca="1" si="74"/>
        <v/>
      </c>
    </row>
    <row r="1593" spans="1:6" x14ac:dyDescent="0.25">
      <c r="A1593">
        <f ca="1">IF('Patient History &amp; Demographics'!X1593&gt;10,'Patient History &amp; Demographics'!A1593,"")</f>
        <v>159531</v>
      </c>
      <c r="B1593" t="str">
        <f ca="1">IF('Patient History &amp; Demographics'!X1593&gt;=20,"Acute",IF(AND('Patient History &amp; Demographics'!X1593&gt;=10,'Patient History &amp; Demographics'!X1593&lt;20),"High","Low"))</f>
        <v>High</v>
      </c>
      <c r="C1593" t="s">
        <v>24156</v>
      </c>
      <c r="D1593" t="str">
        <f t="shared" ca="1" si="72"/>
        <v/>
      </c>
      <c r="E1593" t="str">
        <f t="shared" ca="1" si="73"/>
        <v/>
      </c>
      <c r="F1593" t="str">
        <f t="shared" ca="1" si="74"/>
        <v/>
      </c>
    </row>
    <row r="1594" spans="1:6" x14ac:dyDescent="0.25">
      <c r="A1594">
        <f ca="1">IF('Patient History &amp; Demographics'!X1594&gt;10,'Patient History &amp; Demographics'!A1594,"")</f>
        <v>159568</v>
      </c>
      <c r="B1594" t="str">
        <f ca="1">IF('Patient History &amp; Demographics'!X1594&gt;=20,"Acute",IF(AND('Patient History &amp; Demographics'!X1594&gt;=10,'Patient History &amp; Demographics'!X1594&lt;20),"High","Low"))</f>
        <v>High</v>
      </c>
      <c r="C1594" t="s">
        <v>24156</v>
      </c>
      <c r="D1594" t="str">
        <f t="shared" ca="1" si="72"/>
        <v/>
      </c>
      <c r="E1594" t="str">
        <f t="shared" ca="1" si="73"/>
        <v/>
      </c>
      <c r="F1594" t="str">
        <f t="shared" ca="1" si="74"/>
        <v/>
      </c>
    </row>
    <row r="1595" spans="1:6" x14ac:dyDescent="0.25">
      <c r="A1595" t="str">
        <f ca="1">IF('Patient History &amp; Demographics'!X1595&gt;10,'Patient History &amp; Demographics'!A1595,"")</f>
        <v/>
      </c>
      <c r="B1595" t="str">
        <f ca="1">IF('Patient History &amp; Demographics'!X1595&gt;=20,"Acute",IF(AND('Patient History &amp; Demographics'!X1595&gt;=10,'Patient History &amp; Demographics'!X1595&lt;20),"High","Low"))</f>
        <v>Low</v>
      </c>
      <c r="C1595" t="s">
        <v>24156</v>
      </c>
      <c r="D1595" t="str">
        <f t="shared" ca="1" si="72"/>
        <v/>
      </c>
      <c r="E1595" t="str">
        <f t="shared" ca="1" si="73"/>
        <v/>
      </c>
      <c r="F1595" t="str">
        <f t="shared" ca="1" si="74"/>
        <v/>
      </c>
    </row>
    <row r="1596" spans="1:6" x14ac:dyDescent="0.25">
      <c r="A1596" t="str">
        <f ca="1">IF('Patient History &amp; Demographics'!X1596&gt;10,'Patient History &amp; Demographics'!A1596,"")</f>
        <v/>
      </c>
      <c r="B1596" t="str">
        <f ca="1">IF('Patient History &amp; Demographics'!X1596&gt;=20,"Acute",IF(AND('Patient History &amp; Demographics'!X1596&gt;=10,'Patient History &amp; Demographics'!X1596&lt;20),"High","Low"))</f>
        <v>High</v>
      </c>
      <c r="C1596" t="s">
        <v>24155</v>
      </c>
      <c r="D1596">
        <f t="shared" ca="1" si="72"/>
        <v>1026</v>
      </c>
      <c r="E1596" t="str">
        <f t="shared" ca="1" si="73"/>
        <v>Screening</v>
      </c>
      <c r="F1596" t="str">
        <f t="shared" ca="1" si="74"/>
        <v/>
      </c>
    </row>
    <row r="1597" spans="1:6" x14ac:dyDescent="0.25">
      <c r="A1597">
        <f ca="1">IF('Patient History &amp; Demographics'!X1597&gt;10,'Patient History &amp; Demographics'!A1597,"")</f>
        <v>159647</v>
      </c>
      <c r="B1597" t="str">
        <f ca="1">IF('Patient History &amp; Demographics'!X1597&gt;=20,"Acute",IF(AND('Patient History &amp; Demographics'!X1597&gt;=10,'Patient History &amp; Demographics'!X1597&lt;20),"High","Low"))</f>
        <v>High</v>
      </c>
      <c r="C1597" t="s">
        <v>24155</v>
      </c>
      <c r="D1597">
        <f t="shared" ca="1" si="72"/>
        <v>1014</v>
      </c>
      <c r="E1597" t="str">
        <f t="shared" ca="1" si="73"/>
        <v>Rehabilitation</v>
      </c>
      <c r="F1597" t="str">
        <f t="shared" ca="1" si="74"/>
        <v>Positive Progress</v>
      </c>
    </row>
    <row r="1598" spans="1:6" x14ac:dyDescent="0.25">
      <c r="A1598">
        <f ca="1">IF('Patient History &amp; Demographics'!X1598&gt;10,'Patient History &amp; Demographics'!A1598,"")</f>
        <v>159656</v>
      </c>
      <c r="B1598" t="str">
        <f ca="1">IF('Patient History &amp; Demographics'!X1598&gt;=20,"Acute",IF(AND('Patient History &amp; Demographics'!X1598&gt;=10,'Patient History &amp; Demographics'!X1598&lt;20),"High","Low"))</f>
        <v>High</v>
      </c>
      <c r="C1598" t="s">
        <v>24156</v>
      </c>
      <c r="D1598" t="str">
        <f t="shared" ca="1" si="72"/>
        <v/>
      </c>
      <c r="E1598" t="str">
        <f t="shared" ca="1" si="73"/>
        <v/>
      </c>
      <c r="F1598" t="str">
        <f t="shared" ca="1" si="74"/>
        <v/>
      </c>
    </row>
    <row r="1599" spans="1:6" x14ac:dyDescent="0.25">
      <c r="A1599">
        <f ca="1">IF('Patient History &amp; Demographics'!X1599&gt;10,'Patient History &amp; Demographics'!A1599,"")</f>
        <v>159717</v>
      </c>
      <c r="B1599" t="str">
        <f ca="1">IF('Patient History &amp; Demographics'!X1599&gt;=20,"Acute",IF(AND('Patient History &amp; Demographics'!X1599&gt;=10,'Patient History &amp; Demographics'!X1599&lt;20),"High","Low"))</f>
        <v>High</v>
      </c>
      <c r="C1599" t="s">
        <v>24156</v>
      </c>
      <c r="D1599" t="str">
        <f t="shared" ca="1" si="72"/>
        <v/>
      </c>
      <c r="E1599" t="str">
        <f t="shared" ca="1" si="73"/>
        <v/>
      </c>
      <c r="F1599" t="str">
        <f t="shared" ca="1" si="74"/>
        <v/>
      </c>
    </row>
    <row r="1600" spans="1:6" x14ac:dyDescent="0.25">
      <c r="A1600">
        <f ca="1">IF('Patient History &amp; Demographics'!X1600&gt;10,'Patient History &amp; Demographics'!A1600,"")</f>
        <v>159939</v>
      </c>
      <c r="B1600" t="str">
        <f ca="1">IF('Patient History &amp; Demographics'!X1600&gt;=20,"Acute",IF(AND('Patient History &amp; Demographics'!X1600&gt;=10,'Patient History &amp; Demographics'!X1600&lt;20),"High","Low"))</f>
        <v>High</v>
      </c>
      <c r="C1600" t="s">
        <v>24155</v>
      </c>
      <c r="D1600">
        <f t="shared" ca="1" si="72"/>
        <v>1008</v>
      </c>
      <c r="E1600" t="str">
        <f t="shared" ca="1" si="73"/>
        <v>Screening</v>
      </c>
      <c r="F1600" t="str">
        <f t="shared" ca="1" si="74"/>
        <v/>
      </c>
    </row>
    <row r="1601" spans="1:6" x14ac:dyDescent="0.25">
      <c r="A1601">
        <f ca="1">IF('Patient History &amp; Demographics'!X1601&gt;10,'Patient History &amp; Demographics'!A1601,"")</f>
        <v>159948</v>
      </c>
      <c r="B1601" t="str">
        <f ca="1">IF('Patient History &amp; Demographics'!X1601&gt;=20,"Acute",IF(AND('Patient History &amp; Demographics'!X1601&gt;=10,'Patient History &amp; Demographics'!X1601&lt;20),"High","Low"))</f>
        <v>Acute</v>
      </c>
      <c r="C1601" t="s">
        <v>24155</v>
      </c>
      <c r="D1601">
        <f t="shared" ca="1" si="72"/>
        <v>1004</v>
      </c>
      <c r="E1601" t="str">
        <f t="shared" ca="1" si="73"/>
        <v>Screening</v>
      </c>
      <c r="F1601" t="str">
        <f t="shared" ca="1" si="74"/>
        <v/>
      </c>
    </row>
    <row r="1602" spans="1:6" x14ac:dyDescent="0.25">
      <c r="A1602">
        <f ca="1">IF('Patient History &amp; Demographics'!X1602&gt;10,'Patient History &amp; Demographics'!A1602,"")</f>
        <v>159966</v>
      </c>
      <c r="B1602" t="str">
        <f ca="1">IF('Patient History &amp; Demographics'!X1602&gt;=20,"Acute",IF(AND('Patient History &amp; Demographics'!X1602&gt;=10,'Patient History &amp; Demographics'!X1602&lt;20),"High","Low"))</f>
        <v>Acute</v>
      </c>
      <c r="C1602" t="s">
        <v>24156</v>
      </c>
      <c r="D1602" t="str">
        <f t="shared" ref="D1602:D1665" ca="1" si="75">IF(C1602="Yes",CHOOSE(RANDBETWEEN(1,27),1001,1002,1003,1004,1005,1006,1007,1008,1009,1010,1011,1012,1013,1014,1015,1016,1017,1018,
1019,1020,1021,1022,1023,1024,1025,1026,1027,1028),"")</f>
        <v/>
      </c>
      <c r="E1602" t="str">
        <f t="shared" ca="1" si="73"/>
        <v/>
      </c>
      <c r="F1602" t="str">
        <f t="shared" ca="1" si="74"/>
        <v/>
      </c>
    </row>
    <row r="1603" spans="1:6" x14ac:dyDescent="0.25">
      <c r="A1603">
        <f ca="1">IF('Patient History &amp; Demographics'!X1603&gt;10,'Patient History &amp; Demographics'!A1603,"")</f>
        <v>159993</v>
      </c>
      <c r="B1603" t="str">
        <f ca="1">IF('Patient History &amp; Demographics'!X1603&gt;=20,"Acute",IF(AND('Patient History &amp; Demographics'!X1603&gt;=10,'Patient History &amp; Demographics'!X1603&lt;20),"High","Low"))</f>
        <v>High</v>
      </c>
      <c r="C1603" t="s">
        <v>24156</v>
      </c>
      <c r="D1603" t="str">
        <f t="shared" ca="1" si="75"/>
        <v/>
      </c>
      <c r="E1603" t="str">
        <f t="shared" ref="E1603:E1666" ca="1" si="76">IF(C1603="Yes",CHOOSE(RANDBETWEEN(1,2),"Screening","Rehabilitation"),"")</f>
        <v/>
      </c>
      <c r="F1603" t="str">
        <f t="shared" ref="F1603:F1666" ca="1" si="77">IF(E1603="Rehabilitation",CHOOSE(RANDBETWEEN(1,4),"Positive Progress","No Progress","Condition Deteriorated","Cured"),"")</f>
        <v/>
      </c>
    </row>
    <row r="1604" spans="1:6" x14ac:dyDescent="0.25">
      <c r="A1604">
        <f ca="1">IF('Patient History &amp; Demographics'!X1604&gt;10,'Patient History &amp; Demographics'!A1604,"")</f>
        <v>160010</v>
      </c>
      <c r="B1604" t="str">
        <f ca="1">IF('Patient History &amp; Demographics'!X1604&gt;=20,"Acute",IF(AND('Patient History &amp; Demographics'!X1604&gt;=10,'Patient History &amp; Demographics'!X1604&lt;20),"High","Low"))</f>
        <v>High</v>
      </c>
      <c r="C1604" t="s">
        <v>24155</v>
      </c>
      <c r="D1604">
        <f t="shared" ca="1" si="75"/>
        <v>1021</v>
      </c>
      <c r="E1604" t="str">
        <f t="shared" ca="1" si="76"/>
        <v>Screening</v>
      </c>
      <c r="F1604" t="str">
        <f t="shared" ca="1" si="77"/>
        <v/>
      </c>
    </row>
    <row r="1605" spans="1:6" x14ac:dyDescent="0.25">
      <c r="A1605" t="str">
        <f ca="1">IF('Patient History &amp; Demographics'!X1605&gt;10,'Patient History &amp; Demographics'!A1605,"")</f>
        <v/>
      </c>
      <c r="B1605" t="str">
        <f ca="1">IF('Patient History &amp; Demographics'!X1605&gt;=20,"Acute",IF(AND('Patient History &amp; Demographics'!X1605&gt;=10,'Patient History &amp; Demographics'!X1605&lt;20),"High","Low"))</f>
        <v>Low</v>
      </c>
      <c r="C1605" t="s">
        <v>24155</v>
      </c>
      <c r="D1605">
        <f t="shared" ca="1" si="75"/>
        <v>1014</v>
      </c>
      <c r="E1605" t="str">
        <f t="shared" ca="1" si="76"/>
        <v>Rehabilitation</v>
      </c>
      <c r="F1605" t="str">
        <f t="shared" ca="1" si="77"/>
        <v>Condition Deteriorated</v>
      </c>
    </row>
    <row r="1606" spans="1:6" x14ac:dyDescent="0.25">
      <c r="A1606" t="str">
        <f ca="1">IF('Patient History &amp; Demographics'!X1606&gt;10,'Patient History &amp; Demographics'!A1606,"")</f>
        <v/>
      </c>
      <c r="B1606" t="str">
        <f ca="1">IF('Patient History &amp; Demographics'!X1606&gt;=20,"Acute",IF(AND('Patient History &amp; Demographics'!X1606&gt;=10,'Patient History &amp; Demographics'!X1606&lt;20),"High","Low"))</f>
        <v>Low</v>
      </c>
      <c r="C1606" t="s">
        <v>24155</v>
      </c>
      <c r="D1606">
        <f t="shared" ca="1" si="75"/>
        <v>1006</v>
      </c>
      <c r="E1606" t="str">
        <f t="shared" ca="1" si="76"/>
        <v>Rehabilitation</v>
      </c>
      <c r="F1606" t="str">
        <f t="shared" ca="1" si="77"/>
        <v>Positive Progress</v>
      </c>
    </row>
    <row r="1607" spans="1:6" x14ac:dyDescent="0.25">
      <c r="A1607">
        <f ca="1">IF('Patient History &amp; Demographics'!X1607&gt;10,'Patient History &amp; Demographics'!A1607,"")</f>
        <v>160065</v>
      </c>
      <c r="B1607" t="str">
        <f ca="1">IF('Patient History &amp; Demographics'!X1607&gt;=20,"Acute",IF(AND('Patient History &amp; Demographics'!X1607&gt;=10,'Patient History &amp; Demographics'!X1607&lt;20),"High","Low"))</f>
        <v>High</v>
      </c>
      <c r="C1607" t="s">
        <v>24156</v>
      </c>
      <c r="D1607" t="str">
        <f t="shared" ca="1" si="75"/>
        <v/>
      </c>
      <c r="E1607" t="str">
        <f t="shared" ca="1" si="76"/>
        <v/>
      </c>
      <c r="F1607" t="str">
        <f t="shared" ca="1" si="77"/>
        <v/>
      </c>
    </row>
    <row r="1608" spans="1:6" x14ac:dyDescent="0.25">
      <c r="A1608">
        <f ca="1">IF('Patient History &amp; Demographics'!X1608&gt;10,'Patient History &amp; Demographics'!A1608,"")</f>
        <v>160074</v>
      </c>
      <c r="B1608" t="str">
        <f ca="1">IF('Patient History &amp; Demographics'!X1608&gt;=20,"Acute",IF(AND('Patient History &amp; Demographics'!X1608&gt;=10,'Patient History &amp; Demographics'!X1608&lt;20),"High","Low"))</f>
        <v>Acute</v>
      </c>
      <c r="C1608" t="s">
        <v>24156</v>
      </c>
      <c r="D1608" t="str">
        <f t="shared" ca="1" si="75"/>
        <v/>
      </c>
      <c r="E1608" t="str">
        <f t="shared" ca="1" si="76"/>
        <v/>
      </c>
      <c r="F1608" t="str">
        <f t="shared" ca="1" si="77"/>
        <v/>
      </c>
    </row>
    <row r="1609" spans="1:6" x14ac:dyDescent="0.25">
      <c r="A1609">
        <f ca="1">IF('Patient History &amp; Demographics'!X1609&gt;10,'Patient History &amp; Demographics'!A1609,"")</f>
        <v>160117</v>
      </c>
      <c r="B1609" t="str">
        <f ca="1">IF('Patient History &amp; Demographics'!X1609&gt;=20,"Acute",IF(AND('Patient History &amp; Demographics'!X1609&gt;=10,'Patient History &amp; Demographics'!X1609&lt;20),"High","Low"))</f>
        <v>High</v>
      </c>
      <c r="C1609" t="s">
        <v>24156</v>
      </c>
      <c r="D1609" t="str">
        <f t="shared" ca="1" si="75"/>
        <v/>
      </c>
      <c r="E1609" t="str">
        <f t="shared" ca="1" si="76"/>
        <v/>
      </c>
      <c r="F1609" t="str">
        <f t="shared" ca="1" si="77"/>
        <v/>
      </c>
    </row>
    <row r="1610" spans="1:6" x14ac:dyDescent="0.25">
      <c r="A1610">
        <f ca="1">IF('Patient History &amp; Demographics'!X1610&gt;10,'Patient History &amp; Demographics'!A1610,"")</f>
        <v>160126</v>
      </c>
      <c r="B1610" t="str">
        <f ca="1">IF('Patient History &amp; Demographics'!X1610&gt;=20,"Acute",IF(AND('Patient History &amp; Demographics'!X1610&gt;=10,'Patient History &amp; Demographics'!X1610&lt;20),"High","Low"))</f>
        <v>Acute</v>
      </c>
      <c r="C1610" t="s">
        <v>24156</v>
      </c>
      <c r="D1610" t="str">
        <f t="shared" ca="1" si="75"/>
        <v/>
      </c>
      <c r="E1610" t="str">
        <f t="shared" ca="1" si="76"/>
        <v/>
      </c>
      <c r="F1610" t="str">
        <f t="shared" ca="1" si="77"/>
        <v/>
      </c>
    </row>
    <row r="1611" spans="1:6" x14ac:dyDescent="0.25">
      <c r="A1611">
        <f ca="1">IF('Patient History &amp; Demographics'!X1611&gt;10,'Patient History &amp; Demographics'!A1611,"")</f>
        <v>160135</v>
      </c>
      <c r="B1611" t="str">
        <f ca="1">IF('Patient History &amp; Demographics'!X1611&gt;=20,"Acute",IF(AND('Patient History &amp; Demographics'!X1611&gt;=10,'Patient History &amp; Demographics'!X1611&lt;20),"High","Low"))</f>
        <v>High</v>
      </c>
      <c r="C1611" t="s">
        <v>24156</v>
      </c>
      <c r="D1611" t="str">
        <f t="shared" ca="1" si="75"/>
        <v/>
      </c>
      <c r="E1611" t="str">
        <f t="shared" ca="1" si="76"/>
        <v/>
      </c>
      <c r="F1611" t="str">
        <f t="shared" ca="1" si="77"/>
        <v/>
      </c>
    </row>
    <row r="1612" spans="1:6" x14ac:dyDescent="0.25">
      <c r="A1612">
        <f ca="1">IF('Patient History &amp; Demographics'!X1612&gt;10,'Patient History &amp; Demographics'!A1612,"")</f>
        <v>160199</v>
      </c>
      <c r="B1612" t="str">
        <f ca="1">IF('Patient History &amp; Demographics'!X1612&gt;=20,"Acute",IF(AND('Patient History &amp; Demographics'!X1612&gt;=10,'Patient History &amp; Demographics'!X1612&lt;20),"High","Low"))</f>
        <v>High</v>
      </c>
      <c r="C1612" t="s">
        <v>24156</v>
      </c>
      <c r="D1612" t="str">
        <f t="shared" ca="1" si="75"/>
        <v/>
      </c>
      <c r="E1612" t="str">
        <f t="shared" ca="1" si="76"/>
        <v/>
      </c>
      <c r="F1612" t="str">
        <f t="shared" ca="1" si="77"/>
        <v/>
      </c>
    </row>
    <row r="1613" spans="1:6" x14ac:dyDescent="0.25">
      <c r="A1613">
        <f ca="1">IF('Patient History &amp; Demographics'!X1613&gt;10,'Patient History &amp; Demographics'!A1613,"")</f>
        <v>160320</v>
      </c>
      <c r="B1613" t="str">
        <f ca="1">IF('Patient History &amp; Demographics'!X1613&gt;=20,"Acute",IF(AND('Patient History &amp; Demographics'!X1613&gt;=10,'Patient History &amp; Demographics'!X1613&lt;20),"High","Low"))</f>
        <v>Acute</v>
      </c>
      <c r="C1613" t="s">
        <v>24156</v>
      </c>
      <c r="D1613" t="str">
        <f t="shared" ca="1" si="75"/>
        <v/>
      </c>
      <c r="E1613" t="str">
        <f t="shared" ca="1" si="76"/>
        <v/>
      </c>
      <c r="F1613" t="str">
        <f t="shared" ca="1" si="77"/>
        <v/>
      </c>
    </row>
    <row r="1614" spans="1:6" x14ac:dyDescent="0.25">
      <c r="A1614" t="str">
        <f ca="1">IF('Patient History &amp; Demographics'!X1614&gt;10,'Patient History &amp; Demographics'!A1614,"")</f>
        <v/>
      </c>
      <c r="B1614" t="str">
        <f ca="1">IF('Patient History &amp; Demographics'!X1614&gt;=20,"Acute",IF(AND('Patient History &amp; Demographics'!X1614&gt;=10,'Patient History &amp; Demographics'!X1614&lt;20),"High","Low"))</f>
        <v>Low</v>
      </c>
      <c r="C1614" t="s">
        <v>24156</v>
      </c>
      <c r="D1614" t="str">
        <f t="shared" ca="1" si="75"/>
        <v/>
      </c>
      <c r="E1614" t="str">
        <f t="shared" ca="1" si="76"/>
        <v/>
      </c>
      <c r="F1614" t="str">
        <f t="shared" ca="1" si="77"/>
        <v/>
      </c>
    </row>
    <row r="1615" spans="1:6" x14ac:dyDescent="0.25">
      <c r="A1615" t="str">
        <f ca="1">IF('Patient History &amp; Demographics'!X1615&gt;10,'Patient History &amp; Demographics'!A1615,"")</f>
        <v/>
      </c>
      <c r="B1615" t="str">
        <f ca="1">IF('Patient History &amp; Demographics'!X1615&gt;=20,"Acute",IF(AND('Patient History &amp; Demographics'!X1615&gt;=10,'Patient History &amp; Demographics'!X1615&lt;20),"High","Low"))</f>
        <v>Low</v>
      </c>
      <c r="C1615" t="s">
        <v>24155</v>
      </c>
      <c r="D1615">
        <f t="shared" ca="1" si="75"/>
        <v>1010</v>
      </c>
      <c r="E1615" t="str">
        <f t="shared" ca="1" si="76"/>
        <v>Rehabilitation</v>
      </c>
      <c r="F1615" t="str">
        <f t="shared" ca="1" si="77"/>
        <v>Positive Progress</v>
      </c>
    </row>
    <row r="1616" spans="1:6" x14ac:dyDescent="0.25">
      <c r="A1616">
        <f ca="1">IF('Patient History &amp; Demographics'!X1616&gt;10,'Patient History &amp; Demographics'!A1616,"")</f>
        <v>160472</v>
      </c>
      <c r="B1616" t="str">
        <f ca="1">IF('Patient History &amp; Demographics'!X1616&gt;=20,"Acute",IF(AND('Patient History &amp; Demographics'!X1616&gt;=10,'Patient History &amp; Demographics'!X1616&lt;20),"High","Low"))</f>
        <v>High</v>
      </c>
      <c r="C1616" t="s">
        <v>24156</v>
      </c>
      <c r="D1616" t="str">
        <f t="shared" ca="1" si="75"/>
        <v/>
      </c>
      <c r="E1616" t="str">
        <f t="shared" ca="1" si="76"/>
        <v/>
      </c>
      <c r="F1616" t="str">
        <f t="shared" ca="1" si="77"/>
        <v/>
      </c>
    </row>
    <row r="1617" spans="1:6" x14ac:dyDescent="0.25">
      <c r="A1617">
        <f ca="1">IF('Patient History &amp; Demographics'!X1617&gt;10,'Patient History &amp; Demographics'!A1617,"")</f>
        <v>160481</v>
      </c>
      <c r="B1617" t="str">
        <f ca="1">IF('Patient History &amp; Demographics'!X1617&gt;=20,"Acute",IF(AND('Patient History &amp; Demographics'!X1617&gt;=10,'Patient History &amp; Demographics'!X1617&lt;20),"High","Low"))</f>
        <v>High</v>
      </c>
      <c r="C1617" t="s">
        <v>24156</v>
      </c>
      <c r="D1617" t="str">
        <f t="shared" ca="1" si="75"/>
        <v/>
      </c>
      <c r="E1617" t="str">
        <f t="shared" ca="1" si="76"/>
        <v/>
      </c>
      <c r="F1617" t="str">
        <f t="shared" ca="1" si="77"/>
        <v/>
      </c>
    </row>
    <row r="1618" spans="1:6" x14ac:dyDescent="0.25">
      <c r="A1618">
        <f ca="1">IF('Patient History &amp; Demographics'!X1618&gt;10,'Patient History &amp; Demographics'!A1618,"")</f>
        <v>160524</v>
      </c>
      <c r="B1618" t="str">
        <f ca="1">IF('Patient History &amp; Demographics'!X1618&gt;=20,"Acute",IF(AND('Patient History &amp; Demographics'!X1618&gt;=10,'Patient History &amp; Demographics'!X1618&lt;20),"High","Low"))</f>
        <v>Acute</v>
      </c>
      <c r="C1618" t="s">
        <v>24156</v>
      </c>
      <c r="D1618" t="str">
        <f t="shared" ca="1" si="75"/>
        <v/>
      </c>
      <c r="E1618" t="str">
        <f t="shared" ca="1" si="76"/>
        <v/>
      </c>
      <c r="F1618" t="str">
        <f t="shared" ca="1" si="77"/>
        <v/>
      </c>
    </row>
    <row r="1619" spans="1:6" x14ac:dyDescent="0.25">
      <c r="A1619">
        <f ca="1">IF('Patient History &amp; Demographics'!X1619&gt;10,'Patient History &amp; Demographics'!A1619,"")</f>
        <v>160533</v>
      </c>
      <c r="B1619" t="str">
        <f ca="1">IF('Patient History &amp; Demographics'!X1619&gt;=20,"Acute",IF(AND('Patient History &amp; Demographics'!X1619&gt;=10,'Patient History &amp; Demographics'!X1619&lt;20),"High","Low"))</f>
        <v>High</v>
      </c>
      <c r="C1619" t="s">
        <v>24156</v>
      </c>
      <c r="D1619" t="str">
        <f t="shared" ca="1" si="75"/>
        <v/>
      </c>
      <c r="E1619" t="str">
        <f t="shared" ca="1" si="76"/>
        <v/>
      </c>
      <c r="F1619" t="str">
        <f t="shared" ca="1" si="77"/>
        <v/>
      </c>
    </row>
    <row r="1620" spans="1:6" x14ac:dyDescent="0.25">
      <c r="A1620">
        <f ca="1">IF('Patient History &amp; Demographics'!X1620&gt;10,'Patient History &amp; Demographics'!A1620,"")</f>
        <v>160579</v>
      </c>
      <c r="B1620" t="str">
        <f ca="1">IF('Patient History &amp; Demographics'!X1620&gt;=20,"Acute",IF(AND('Patient History &amp; Demographics'!X1620&gt;=10,'Patient History &amp; Demographics'!X1620&lt;20),"High","Low"))</f>
        <v>Acute</v>
      </c>
      <c r="C1620" t="s">
        <v>24155</v>
      </c>
      <c r="D1620">
        <f t="shared" ca="1" si="75"/>
        <v>1025</v>
      </c>
      <c r="E1620" t="str">
        <f t="shared" ca="1" si="76"/>
        <v>Screening</v>
      </c>
      <c r="F1620" t="str">
        <f t="shared" ca="1" si="77"/>
        <v/>
      </c>
    </row>
    <row r="1621" spans="1:6" x14ac:dyDescent="0.25">
      <c r="A1621" t="str">
        <f ca="1">IF('Patient History &amp; Demographics'!X1621&gt;10,'Patient History &amp; Demographics'!A1621,"")</f>
        <v/>
      </c>
      <c r="B1621" t="str">
        <f ca="1">IF('Patient History &amp; Demographics'!X1621&gt;=20,"Acute",IF(AND('Patient History &amp; Demographics'!X1621&gt;=10,'Patient History &amp; Demographics'!X1621&lt;20),"High","Low"))</f>
        <v>Low</v>
      </c>
      <c r="C1621" t="s">
        <v>24156</v>
      </c>
      <c r="D1621" t="str">
        <f t="shared" ca="1" si="75"/>
        <v/>
      </c>
      <c r="E1621" t="str">
        <f t="shared" ca="1" si="76"/>
        <v/>
      </c>
      <c r="F1621" t="str">
        <f t="shared" ca="1" si="77"/>
        <v/>
      </c>
    </row>
    <row r="1622" spans="1:6" x14ac:dyDescent="0.25">
      <c r="A1622">
        <f ca="1">IF('Patient History &amp; Demographics'!X1622&gt;10,'Patient History &amp; Demographics'!A1622,"")</f>
        <v>160612</v>
      </c>
      <c r="B1622" t="str">
        <f ca="1">IF('Patient History &amp; Demographics'!X1622&gt;=20,"Acute",IF(AND('Patient History &amp; Demographics'!X1622&gt;=10,'Patient History &amp; Demographics'!X1622&lt;20),"High","Low"))</f>
        <v>High</v>
      </c>
      <c r="C1622" t="s">
        <v>24155</v>
      </c>
      <c r="D1622">
        <f t="shared" ca="1" si="75"/>
        <v>1008</v>
      </c>
      <c r="E1622" t="str">
        <f t="shared" ca="1" si="76"/>
        <v>Screening</v>
      </c>
      <c r="F1622" t="str">
        <f t="shared" ca="1" si="77"/>
        <v/>
      </c>
    </row>
    <row r="1623" spans="1:6" x14ac:dyDescent="0.25">
      <c r="A1623">
        <f ca="1">IF('Patient History &amp; Demographics'!X1623&gt;10,'Patient History &amp; Demographics'!A1623,"")</f>
        <v>160621</v>
      </c>
      <c r="B1623" t="str">
        <f ca="1">IF('Patient History &amp; Demographics'!X1623&gt;=20,"Acute",IF(AND('Patient History &amp; Demographics'!X1623&gt;=10,'Patient History &amp; Demographics'!X1623&lt;20),"High","Low"))</f>
        <v>High</v>
      </c>
      <c r="C1623" t="s">
        <v>24155</v>
      </c>
      <c r="D1623">
        <f t="shared" ca="1" si="75"/>
        <v>1022</v>
      </c>
      <c r="E1623" t="str">
        <f t="shared" ca="1" si="76"/>
        <v>Screening</v>
      </c>
      <c r="F1623" t="str">
        <f t="shared" ca="1" si="77"/>
        <v/>
      </c>
    </row>
    <row r="1624" spans="1:6" x14ac:dyDescent="0.25">
      <c r="A1624">
        <f ca="1">IF('Patient History &amp; Demographics'!X1624&gt;10,'Patient History &amp; Demographics'!A1624,"")</f>
        <v>160630</v>
      </c>
      <c r="B1624" t="str">
        <f ca="1">IF('Patient History &amp; Demographics'!X1624&gt;=20,"Acute",IF(AND('Patient History &amp; Demographics'!X1624&gt;=10,'Patient History &amp; Demographics'!X1624&lt;20),"High","Low"))</f>
        <v>High</v>
      </c>
      <c r="C1624" t="s">
        <v>24156</v>
      </c>
      <c r="D1624" t="str">
        <f t="shared" ca="1" si="75"/>
        <v/>
      </c>
      <c r="E1624" t="str">
        <f t="shared" ca="1" si="76"/>
        <v/>
      </c>
      <c r="F1624" t="str">
        <f t="shared" ca="1" si="77"/>
        <v/>
      </c>
    </row>
    <row r="1625" spans="1:6" x14ac:dyDescent="0.25">
      <c r="A1625">
        <f ca="1">IF('Patient History &amp; Demographics'!X1625&gt;10,'Patient History &amp; Demographics'!A1625,"")</f>
        <v>160649</v>
      </c>
      <c r="B1625" t="str">
        <f ca="1">IF('Patient History &amp; Demographics'!X1625&gt;=20,"Acute",IF(AND('Patient History &amp; Demographics'!X1625&gt;=10,'Patient History &amp; Demographics'!X1625&lt;20),"High","Low"))</f>
        <v>High</v>
      </c>
      <c r="C1625" t="s">
        <v>24155</v>
      </c>
      <c r="D1625">
        <f t="shared" ca="1" si="75"/>
        <v>1014</v>
      </c>
      <c r="E1625" t="str">
        <f t="shared" ca="1" si="76"/>
        <v>Rehabilitation</v>
      </c>
      <c r="F1625" t="str">
        <f t="shared" ca="1" si="77"/>
        <v>Condition Deteriorated</v>
      </c>
    </row>
    <row r="1626" spans="1:6" x14ac:dyDescent="0.25">
      <c r="A1626">
        <f ca="1">IF('Patient History &amp; Demographics'!X1626&gt;10,'Patient History &amp; Demographics'!A1626,"")</f>
        <v>160658</v>
      </c>
      <c r="B1626" t="str">
        <f ca="1">IF('Patient History &amp; Demographics'!X1626&gt;=20,"Acute",IF(AND('Patient History &amp; Demographics'!X1626&gt;=10,'Patient History &amp; Demographics'!X1626&lt;20),"High","Low"))</f>
        <v>High</v>
      </c>
      <c r="C1626" t="s">
        <v>24155</v>
      </c>
      <c r="D1626">
        <f t="shared" ca="1" si="75"/>
        <v>1027</v>
      </c>
      <c r="E1626" t="str">
        <f t="shared" ca="1" si="76"/>
        <v>Screening</v>
      </c>
      <c r="F1626" t="str">
        <f t="shared" ca="1" si="77"/>
        <v/>
      </c>
    </row>
    <row r="1627" spans="1:6" x14ac:dyDescent="0.25">
      <c r="A1627">
        <f ca="1">IF('Patient History &amp; Demographics'!X1627&gt;10,'Patient History &amp; Demographics'!A1627,"")</f>
        <v>160667</v>
      </c>
      <c r="B1627" t="str">
        <f ca="1">IF('Patient History &amp; Demographics'!X1627&gt;=20,"Acute",IF(AND('Patient History &amp; Demographics'!X1627&gt;=10,'Patient History &amp; Demographics'!X1627&lt;20),"High","Low"))</f>
        <v>High</v>
      </c>
      <c r="C1627" t="s">
        <v>24155</v>
      </c>
      <c r="D1627">
        <f t="shared" ca="1" si="75"/>
        <v>1023</v>
      </c>
      <c r="E1627" t="str">
        <f t="shared" ca="1" si="76"/>
        <v>Rehabilitation</v>
      </c>
      <c r="F1627" t="str">
        <f t="shared" ca="1" si="77"/>
        <v>Positive Progress</v>
      </c>
    </row>
    <row r="1628" spans="1:6" x14ac:dyDescent="0.25">
      <c r="A1628" t="str">
        <f ca="1">IF('Patient History &amp; Demographics'!X1628&gt;10,'Patient History &amp; Demographics'!A1628,"")</f>
        <v/>
      </c>
      <c r="B1628" t="str">
        <f ca="1">IF('Patient History &amp; Demographics'!X1628&gt;=20,"Acute",IF(AND('Patient History &amp; Demographics'!X1628&gt;=10,'Patient History &amp; Demographics'!X1628&lt;20),"High","Low"))</f>
        <v>Low</v>
      </c>
      <c r="C1628" t="s">
        <v>24156</v>
      </c>
      <c r="D1628" t="str">
        <f t="shared" ca="1" si="75"/>
        <v/>
      </c>
      <c r="E1628" t="str">
        <f t="shared" ca="1" si="76"/>
        <v/>
      </c>
      <c r="F1628" t="str">
        <f t="shared" ca="1" si="77"/>
        <v/>
      </c>
    </row>
    <row r="1629" spans="1:6" x14ac:dyDescent="0.25">
      <c r="A1629" t="str">
        <f ca="1">IF('Patient History &amp; Demographics'!X1629&gt;10,'Patient History &amp; Demographics'!A1629,"")</f>
        <v/>
      </c>
      <c r="B1629" t="str">
        <f ca="1">IF('Patient History &amp; Demographics'!X1629&gt;=20,"Acute",IF(AND('Patient History &amp; Demographics'!X1629&gt;=10,'Patient History &amp; Demographics'!X1629&lt;20),"High","Low"))</f>
        <v>Low</v>
      </c>
      <c r="C1629" t="s">
        <v>24156</v>
      </c>
      <c r="D1629" t="str">
        <f t="shared" ca="1" si="75"/>
        <v/>
      </c>
      <c r="E1629" t="str">
        <f t="shared" ca="1" si="76"/>
        <v/>
      </c>
      <c r="F1629" t="str">
        <f t="shared" ca="1" si="77"/>
        <v/>
      </c>
    </row>
    <row r="1630" spans="1:6" x14ac:dyDescent="0.25">
      <c r="A1630">
        <f ca="1">IF('Patient History &amp; Demographics'!X1630&gt;10,'Patient History &amp; Demographics'!A1630,"")</f>
        <v>160913</v>
      </c>
      <c r="B1630" t="str">
        <f ca="1">IF('Patient History &amp; Demographics'!X1630&gt;=20,"Acute",IF(AND('Patient History &amp; Demographics'!X1630&gt;=10,'Patient History &amp; Demographics'!X1630&lt;20),"High","Low"))</f>
        <v>High</v>
      </c>
      <c r="C1630" t="s">
        <v>24155</v>
      </c>
      <c r="D1630">
        <f t="shared" ca="1" si="75"/>
        <v>1013</v>
      </c>
      <c r="E1630" t="str">
        <f t="shared" ca="1" si="76"/>
        <v>Rehabilitation</v>
      </c>
      <c r="F1630" t="str">
        <f t="shared" ca="1" si="77"/>
        <v>Condition Deteriorated</v>
      </c>
    </row>
    <row r="1631" spans="1:6" x14ac:dyDescent="0.25">
      <c r="A1631">
        <f ca="1">IF('Patient History &amp; Demographics'!X1631&gt;10,'Patient History &amp; Demographics'!A1631,"")</f>
        <v>160940</v>
      </c>
      <c r="B1631" t="str">
        <f ca="1">IF('Patient History &amp; Demographics'!X1631&gt;=20,"Acute",IF(AND('Patient History &amp; Demographics'!X1631&gt;=10,'Patient History &amp; Demographics'!X1631&lt;20),"High","Low"))</f>
        <v>Acute</v>
      </c>
      <c r="C1631" t="s">
        <v>24155</v>
      </c>
      <c r="D1631">
        <f t="shared" ca="1" si="75"/>
        <v>1018</v>
      </c>
      <c r="E1631" t="str">
        <f t="shared" ca="1" si="76"/>
        <v>Rehabilitation</v>
      </c>
      <c r="F1631" t="str">
        <f t="shared" ca="1" si="77"/>
        <v>Positive Progress</v>
      </c>
    </row>
    <row r="1632" spans="1:6" x14ac:dyDescent="0.25">
      <c r="A1632">
        <f ca="1">IF('Patient History &amp; Demographics'!X1632&gt;10,'Patient History &amp; Demographics'!A1632,"")</f>
        <v>160959</v>
      </c>
      <c r="B1632" t="str">
        <f ca="1">IF('Patient History &amp; Demographics'!X1632&gt;=20,"Acute",IF(AND('Patient History &amp; Demographics'!X1632&gt;=10,'Patient History &amp; Demographics'!X1632&lt;20),"High","Low"))</f>
        <v>High</v>
      </c>
      <c r="C1632" t="s">
        <v>24156</v>
      </c>
      <c r="D1632" t="str">
        <f t="shared" ca="1" si="75"/>
        <v/>
      </c>
      <c r="E1632" t="str">
        <f t="shared" ca="1" si="76"/>
        <v/>
      </c>
      <c r="F1632" t="str">
        <f t="shared" ca="1" si="77"/>
        <v/>
      </c>
    </row>
    <row r="1633" spans="1:6" x14ac:dyDescent="0.25">
      <c r="A1633">
        <f ca="1">IF('Patient History &amp; Demographics'!X1633&gt;10,'Patient History &amp; Demographics'!A1633,"")</f>
        <v>160968</v>
      </c>
      <c r="B1633" t="str">
        <f ca="1">IF('Patient History &amp; Demographics'!X1633&gt;=20,"Acute",IF(AND('Patient History &amp; Demographics'!X1633&gt;=10,'Patient History &amp; Demographics'!X1633&lt;20),"High","Low"))</f>
        <v>High</v>
      </c>
      <c r="C1633" t="s">
        <v>24155</v>
      </c>
      <c r="D1633">
        <f t="shared" ca="1" si="75"/>
        <v>1001</v>
      </c>
      <c r="E1633" t="str">
        <f t="shared" ca="1" si="76"/>
        <v>Screening</v>
      </c>
      <c r="F1633" t="str">
        <f t="shared" ca="1" si="77"/>
        <v/>
      </c>
    </row>
    <row r="1634" spans="1:6" x14ac:dyDescent="0.25">
      <c r="A1634">
        <f ca="1">IF('Patient History &amp; Demographics'!X1634&gt;10,'Patient History &amp; Demographics'!A1634,"")</f>
        <v>160977</v>
      </c>
      <c r="B1634" t="str">
        <f ca="1">IF('Patient History &amp; Demographics'!X1634&gt;=20,"Acute",IF(AND('Patient History &amp; Demographics'!X1634&gt;=10,'Patient History &amp; Demographics'!X1634&lt;20),"High","Low"))</f>
        <v>High</v>
      </c>
      <c r="C1634" t="s">
        <v>24156</v>
      </c>
      <c r="D1634" t="str">
        <f t="shared" ca="1" si="75"/>
        <v/>
      </c>
      <c r="E1634" t="str">
        <f t="shared" ca="1" si="76"/>
        <v/>
      </c>
      <c r="F1634" t="str">
        <f t="shared" ca="1" si="77"/>
        <v/>
      </c>
    </row>
    <row r="1635" spans="1:6" x14ac:dyDescent="0.25">
      <c r="A1635">
        <f ca="1">IF('Patient History &amp; Demographics'!X1635&gt;10,'Patient History &amp; Demographics'!A1635,"")</f>
        <v>160995</v>
      </c>
      <c r="B1635" t="str">
        <f ca="1">IF('Patient History &amp; Demographics'!X1635&gt;=20,"Acute",IF(AND('Patient History &amp; Demographics'!X1635&gt;=10,'Patient History &amp; Demographics'!X1635&lt;20),"High","Low"))</f>
        <v>High</v>
      </c>
      <c r="C1635" t="s">
        <v>24155</v>
      </c>
      <c r="D1635">
        <f t="shared" ca="1" si="75"/>
        <v>1017</v>
      </c>
      <c r="E1635" t="str">
        <f t="shared" ca="1" si="76"/>
        <v>Rehabilitation</v>
      </c>
      <c r="F1635" t="str">
        <f t="shared" ca="1" si="77"/>
        <v>Cured</v>
      </c>
    </row>
    <row r="1636" spans="1:6" x14ac:dyDescent="0.25">
      <c r="A1636">
        <f ca="1">IF('Patient History &amp; Demographics'!X1636&gt;10,'Patient History &amp; Demographics'!A1636,"")</f>
        <v>161004</v>
      </c>
      <c r="B1636" t="str">
        <f ca="1">IF('Patient History &amp; Demographics'!X1636&gt;=20,"Acute",IF(AND('Patient History &amp; Demographics'!X1636&gt;=10,'Patient History &amp; Demographics'!X1636&lt;20),"High","Low"))</f>
        <v>Acute</v>
      </c>
      <c r="C1636" t="s">
        <v>24156</v>
      </c>
      <c r="D1636" t="str">
        <f t="shared" ca="1" si="75"/>
        <v/>
      </c>
      <c r="E1636" t="str">
        <f t="shared" ca="1" si="76"/>
        <v/>
      </c>
      <c r="F1636" t="str">
        <f t="shared" ca="1" si="77"/>
        <v/>
      </c>
    </row>
    <row r="1637" spans="1:6" x14ac:dyDescent="0.25">
      <c r="A1637">
        <f ca="1">IF('Patient History &amp; Demographics'!X1637&gt;10,'Patient History &amp; Demographics'!A1637,"")</f>
        <v>161022</v>
      </c>
      <c r="B1637" t="str">
        <f ca="1">IF('Patient History &amp; Demographics'!X1637&gt;=20,"Acute",IF(AND('Patient History &amp; Demographics'!X1637&gt;=10,'Patient History &amp; Demographics'!X1637&lt;20),"High","Low"))</f>
        <v>High</v>
      </c>
      <c r="C1637" t="s">
        <v>24156</v>
      </c>
      <c r="D1637" t="str">
        <f t="shared" ca="1" si="75"/>
        <v/>
      </c>
      <c r="E1637" t="str">
        <f t="shared" ca="1" si="76"/>
        <v/>
      </c>
      <c r="F1637" t="str">
        <f t="shared" ca="1" si="77"/>
        <v/>
      </c>
    </row>
    <row r="1638" spans="1:6" x14ac:dyDescent="0.25">
      <c r="A1638" t="str">
        <f ca="1">IF('Patient History &amp; Demographics'!X1638&gt;10,'Patient History &amp; Demographics'!A1638,"")</f>
        <v/>
      </c>
      <c r="B1638" t="str">
        <f ca="1">IF('Patient History &amp; Demographics'!X1638&gt;=20,"Acute",IF(AND('Patient History &amp; Demographics'!X1638&gt;=10,'Patient History &amp; Demographics'!X1638&lt;20),"High","Low"))</f>
        <v>Low</v>
      </c>
      <c r="C1638" t="s">
        <v>24156</v>
      </c>
      <c r="D1638" t="str">
        <f t="shared" ca="1" si="75"/>
        <v/>
      </c>
      <c r="E1638" t="str">
        <f t="shared" ca="1" si="76"/>
        <v/>
      </c>
      <c r="F1638" t="str">
        <f t="shared" ca="1" si="77"/>
        <v/>
      </c>
    </row>
    <row r="1639" spans="1:6" x14ac:dyDescent="0.25">
      <c r="A1639">
        <f ca="1">IF('Patient History &amp; Demographics'!X1639&gt;10,'Patient History &amp; Demographics'!A1639,"")</f>
        <v>161086</v>
      </c>
      <c r="B1639" t="str">
        <f ca="1">IF('Patient History &amp; Demographics'!X1639&gt;=20,"Acute",IF(AND('Patient History &amp; Demographics'!X1639&gt;=10,'Patient History &amp; Demographics'!X1639&lt;20),"High","Low"))</f>
        <v>Acute</v>
      </c>
      <c r="C1639" t="s">
        <v>24155</v>
      </c>
      <c r="D1639">
        <f t="shared" ca="1" si="75"/>
        <v>1010</v>
      </c>
      <c r="E1639" t="str">
        <f t="shared" ca="1" si="76"/>
        <v>Rehabilitation</v>
      </c>
      <c r="F1639" t="str">
        <f t="shared" ca="1" si="77"/>
        <v>Cured</v>
      </c>
    </row>
    <row r="1640" spans="1:6" x14ac:dyDescent="0.25">
      <c r="A1640">
        <f ca="1">IF('Patient History &amp; Demographics'!X1640&gt;10,'Patient History &amp; Demographics'!A1640,"")</f>
        <v>161138</v>
      </c>
      <c r="B1640" t="str">
        <f ca="1">IF('Patient History &amp; Demographics'!X1640&gt;=20,"Acute",IF(AND('Patient History &amp; Demographics'!X1640&gt;=10,'Patient History &amp; Demographics'!X1640&lt;20),"High","Low"))</f>
        <v>Acute</v>
      </c>
      <c r="C1640" t="s">
        <v>24155</v>
      </c>
      <c r="D1640">
        <f t="shared" ca="1" si="75"/>
        <v>1021</v>
      </c>
      <c r="E1640" t="str">
        <f t="shared" ca="1" si="76"/>
        <v>Screening</v>
      </c>
      <c r="F1640" t="str">
        <f t="shared" ca="1" si="77"/>
        <v/>
      </c>
    </row>
    <row r="1641" spans="1:6" x14ac:dyDescent="0.25">
      <c r="A1641">
        <f ca="1">IF('Patient History &amp; Demographics'!X1641&gt;10,'Patient History &amp; Demographics'!A1641,"")</f>
        <v>161165</v>
      </c>
      <c r="B1641" t="str">
        <f ca="1">IF('Patient History &amp; Demographics'!X1641&gt;=20,"Acute",IF(AND('Patient History &amp; Demographics'!X1641&gt;=10,'Patient History &amp; Demographics'!X1641&lt;20),"High","Low"))</f>
        <v>Acute</v>
      </c>
      <c r="C1641" t="s">
        <v>24155</v>
      </c>
      <c r="D1641">
        <f t="shared" ca="1" si="75"/>
        <v>1010</v>
      </c>
      <c r="E1641" t="str">
        <f t="shared" ca="1" si="76"/>
        <v>Screening</v>
      </c>
      <c r="F1641" t="str">
        <f t="shared" ca="1" si="77"/>
        <v/>
      </c>
    </row>
    <row r="1642" spans="1:6" x14ac:dyDescent="0.25">
      <c r="A1642">
        <f ca="1">IF('Patient History &amp; Demographics'!X1642&gt;10,'Patient History &amp; Demographics'!A1642,"")</f>
        <v>161192</v>
      </c>
      <c r="B1642" t="str">
        <f ca="1">IF('Patient History &amp; Demographics'!X1642&gt;=20,"Acute",IF(AND('Patient History &amp; Demographics'!X1642&gt;=10,'Patient History &amp; Demographics'!X1642&lt;20),"High","Low"))</f>
        <v>High</v>
      </c>
      <c r="C1642" t="s">
        <v>24155</v>
      </c>
      <c r="D1642">
        <f t="shared" ca="1" si="75"/>
        <v>1017</v>
      </c>
      <c r="E1642" t="str">
        <f t="shared" ca="1" si="76"/>
        <v>Screening</v>
      </c>
      <c r="F1642" t="str">
        <f t="shared" ca="1" si="77"/>
        <v/>
      </c>
    </row>
    <row r="1643" spans="1:6" x14ac:dyDescent="0.25">
      <c r="A1643">
        <f ca="1">IF('Patient History &amp; Demographics'!X1643&gt;10,'Patient History &amp; Demographics'!A1643,"")</f>
        <v>161208</v>
      </c>
      <c r="B1643" t="str">
        <f ca="1">IF('Patient History &amp; Demographics'!X1643&gt;=20,"Acute",IF(AND('Patient History &amp; Demographics'!X1643&gt;=10,'Patient History &amp; Demographics'!X1643&lt;20),"High","Low"))</f>
        <v>Acute</v>
      </c>
      <c r="C1643" t="s">
        <v>24156</v>
      </c>
      <c r="D1643" t="str">
        <f t="shared" ca="1" si="75"/>
        <v/>
      </c>
      <c r="E1643" t="str">
        <f t="shared" ca="1" si="76"/>
        <v/>
      </c>
      <c r="F1643" t="str">
        <f t="shared" ca="1" si="77"/>
        <v/>
      </c>
    </row>
    <row r="1644" spans="1:6" x14ac:dyDescent="0.25">
      <c r="A1644">
        <f ca="1">IF('Patient History &amp; Demographics'!X1644&gt;10,'Patient History &amp; Demographics'!A1644,"")</f>
        <v>161217</v>
      </c>
      <c r="B1644" t="str">
        <f ca="1">IF('Patient History &amp; Demographics'!X1644&gt;=20,"Acute",IF(AND('Patient History &amp; Demographics'!X1644&gt;=10,'Patient History &amp; Demographics'!X1644&lt;20),"High","Low"))</f>
        <v>High</v>
      </c>
      <c r="C1644" t="s">
        <v>24156</v>
      </c>
      <c r="D1644" t="str">
        <f t="shared" ca="1" si="75"/>
        <v/>
      </c>
      <c r="E1644" t="str">
        <f t="shared" ca="1" si="76"/>
        <v/>
      </c>
      <c r="F1644" t="str">
        <f t="shared" ca="1" si="77"/>
        <v/>
      </c>
    </row>
    <row r="1645" spans="1:6" x14ac:dyDescent="0.25">
      <c r="A1645">
        <f ca="1">IF('Patient History &amp; Demographics'!X1645&gt;10,'Patient History &amp; Demographics'!A1645,"")</f>
        <v>161226</v>
      </c>
      <c r="B1645" t="str">
        <f ca="1">IF('Patient History &amp; Demographics'!X1645&gt;=20,"Acute",IF(AND('Patient History &amp; Demographics'!X1645&gt;=10,'Patient History &amp; Demographics'!X1645&lt;20),"High","Low"))</f>
        <v>High</v>
      </c>
      <c r="C1645" t="s">
        <v>24155</v>
      </c>
      <c r="D1645">
        <f t="shared" ca="1" si="75"/>
        <v>1020</v>
      </c>
      <c r="E1645" t="str">
        <f t="shared" ca="1" si="76"/>
        <v>Rehabilitation</v>
      </c>
      <c r="F1645" t="str">
        <f t="shared" ca="1" si="77"/>
        <v>Condition Deteriorated</v>
      </c>
    </row>
    <row r="1646" spans="1:6" x14ac:dyDescent="0.25">
      <c r="A1646" t="str">
        <f ca="1">IF('Patient History &amp; Demographics'!X1646&gt;10,'Patient History &amp; Demographics'!A1646,"")</f>
        <v/>
      </c>
      <c r="B1646" t="str">
        <f ca="1">IF('Patient History &amp; Demographics'!X1646&gt;=20,"Acute",IF(AND('Patient History &amp; Demographics'!X1646&gt;=10,'Patient History &amp; Demographics'!X1646&lt;20),"High","Low"))</f>
        <v>Low</v>
      </c>
      <c r="C1646" t="s">
        <v>24155</v>
      </c>
      <c r="D1646">
        <f t="shared" ca="1" si="75"/>
        <v>1008</v>
      </c>
      <c r="E1646" t="str">
        <f t="shared" ca="1" si="76"/>
        <v>Rehabilitation</v>
      </c>
      <c r="F1646" t="str">
        <f t="shared" ca="1" si="77"/>
        <v>No Progress</v>
      </c>
    </row>
    <row r="1647" spans="1:6" x14ac:dyDescent="0.25">
      <c r="A1647">
        <f ca="1">IF('Patient History &amp; Demographics'!X1647&gt;10,'Patient History &amp; Demographics'!A1647,"")</f>
        <v>161244</v>
      </c>
      <c r="B1647" t="str">
        <f ca="1">IF('Patient History &amp; Demographics'!X1647&gt;=20,"Acute",IF(AND('Patient History &amp; Demographics'!X1647&gt;=10,'Patient History &amp; Demographics'!X1647&lt;20),"High","Low"))</f>
        <v>Acute</v>
      </c>
      <c r="C1647" t="s">
        <v>24155</v>
      </c>
      <c r="D1647">
        <f t="shared" ca="1" si="75"/>
        <v>1007</v>
      </c>
      <c r="E1647" t="str">
        <f t="shared" ca="1" si="76"/>
        <v>Rehabilitation</v>
      </c>
      <c r="F1647" t="str">
        <f t="shared" ca="1" si="77"/>
        <v>Positive Progress</v>
      </c>
    </row>
    <row r="1648" spans="1:6" x14ac:dyDescent="0.25">
      <c r="A1648" t="str">
        <f ca="1">IF('Patient History &amp; Demographics'!X1648&gt;10,'Patient History &amp; Demographics'!A1648,"")</f>
        <v/>
      </c>
      <c r="B1648" t="str">
        <f ca="1">IF('Patient History &amp; Demographics'!X1648&gt;=20,"Acute",IF(AND('Patient History &amp; Demographics'!X1648&gt;=10,'Patient History &amp; Demographics'!X1648&lt;20),"High","Low"))</f>
        <v>Low</v>
      </c>
      <c r="C1648" t="s">
        <v>24156</v>
      </c>
      <c r="D1648" t="str">
        <f t="shared" ca="1" si="75"/>
        <v/>
      </c>
      <c r="E1648" t="str">
        <f t="shared" ca="1" si="76"/>
        <v/>
      </c>
      <c r="F1648" t="str">
        <f t="shared" ca="1" si="77"/>
        <v/>
      </c>
    </row>
    <row r="1649" spans="1:6" x14ac:dyDescent="0.25">
      <c r="A1649">
        <f ca="1">IF('Patient History &amp; Demographics'!X1649&gt;10,'Patient History &amp; Demographics'!A1649,"")</f>
        <v>161280</v>
      </c>
      <c r="B1649" t="str">
        <f ca="1">IF('Patient History &amp; Demographics'!X1649&gt;=20,"Acute",IF(AND('Patient History &amp; Demographics'!X1649&gt;=10,'Patient History &amp; Demographics'!X1649&lt;20),"High","Low"))</f>
        <v>High</v>
      </c>
      <c r="C1649" t="s">
        <v>24156</v>
      </c>
      <c r="D1649" t="str">
        <f t="shared" ca="1" si="75"/>
        <v/>
      </c>
      <c r="E1649" t="str">
        <f t="shared" ca="1" si="76"/>
        <v/>
      </c>
      <c r="F1649" t="str">
        <f t="shared" ca="1" si="77"/>
        <v/>
      </c>
    </row>
    <row r="1650" spans="1:6" x14ac:dyDescent="0.25">
      <c r="A1650">
        <f ca="1">IF('Patient History &amp; Demographics'!X1650&gt;10,'Patient History &amp; Demographics'!A1650,"")</f>
        <v>161299</v>
      </c>
      <c r="B1650" t="str">
        <f ca="1">IF('Patient History &amp; Demographics'!X1650&gt;=20,"Acute",IF(AND('Patient History &amp; Demographics'!X1650&gt;=10,'Patient History &amp; Demographics'!X1650&lt;20),"High","Low"))</f>
        <v>High</v>
      </c>
      <c r="C1650" t="s">
        <v>24155</v>
      </c>
      <c r="D1650">
        <f t="shared" ca="1" si="75"/>
        <v>1009</v>
      </c>
      <c r="E1650" t="str">
        <f t="shared" ca="1" si="76"/>
        <v>Rehabilitation</v>
      </c>
      <c r="F1650" t="str">
        <f t="shared" ca="1" si="77"/>
        <v>Positive Progress</v>
      </c>
    </row>
    <row r="1651" spans="1:6" x14ac:dyDescent="0.25">
      <c r="A1651">
        <f ca="1">IF('Patient History &amp; Demographics'!X1651&gt;10,'Patient History &amp; Demographics'!A1651,"")</f>
        <v>161341</v>
      </c>
      <c r="B1651" t="str">
        <f ca="1">IF('Patient History &amp; Demographics'!X1651&gt;=20,"Acute",IF(AND('Patient History &amp; Demographics'!X1651&gt;=10,'Patient History &amp; Demographics'!X1651&lt;20),"High","Low"))</f>
        <v>High</v>
      </c>
      <c r="C1651" t="s">
        <v>24155</v>
      </c>
      <c r="D1651">
        <f t="shared" ca="1" si="75"/>
        <v>1009</v>
      </c>
      <c r="E1651" t="str">
        <f t="shared" ca="1" si="76"/>
        <v>Rehabilitation</v>
      </c>
      <c r="F1651" t="str">
        <f t="shared" ca="1" si="77"/>
        <v>Positive Progress</v>
      </c>
    </row>
    <row r="1652" spans="1:6" x14ac:dyDescent="0.25">
      <c r="A1652">
        <f ca="1">IF('Patient History &amp; Demographics'!X1652&gt;10,'Patient History &amp; Demographics'!A1652,"")</f>
        <v>161457</v>
      </c>
      <c r="B1652" t="str">
        <f ca="1">IF('Patient History &amp; Demographics'!X1652&gt;=20,"Acute",IF(AND('Patient History &amp; Demographics'!X1652&gt;=10,'Patient History &amp; Demographics'!X1652&lt;20),"High","Low"))</f>
        <v>High</v>
      </c>
      <c r="C1652" t="s">
        <v>24156</v>
      </c>
      <c r="D1652" t="str">
        <f t="shared" ca="1" si="75"/>
        <v/>
      </c>
      <c r="E1652" t="str">
        <f t="shared" ca="1" si="76"/>
        <v/>
      </c>
      <c r="F1652" t="str">
        <f t="shared" ca="1" si="77"/>
        <v/>
      </c>
    </row>
    <row r="1653" spans="1:6" x14ac:dyDescent="0.25">
      <c r="A1653">
        <f ca="1">IF('Patient History &amp; Demographics'!X1653&gt;10,'Patient History &amp; Demographics'!A1653,"")</f>
        <v>161484</v>
      </c>
      <c r="B1653" t="str">
        <f ca="1">IF('Patient History &amp; Demographics'!X1653&gt;=20,"Acute",IF(AND('Patient History &amp; Demographics'!X1653&gt;=10,'Patient History &amp; Demographics'!X1653&lt;20),"High","Low"))</f>
        <v>High</v>
      </c>
      <c r="C1653" t="s">
        <v>24156</v>
      </c>
      <c r="D1653" t="str">
        <f t="shared" ca="1" si="75"/>
        <v/>
      </c>
      <c r="E1653" t="str">
        <f t="shared" ca="1" si="76"/>
        <v/>
      </c>
      <c r="F1653" t="str">
        <f t="shared" ca="1" si="77"/>
        <v/>
      </c>
    </row>
    <row r="1654" spans="1:6" x14ac:dyDescent="0.25">
      <c r="A1654">
        <f ca="1">IF('Patient History &amp; Demographics'!X1654&gt;10,'Patient History &amp; Demographics'!A1654,"")</f>
        <v>161493</v>
      </c>
      <c r="B1654" t="str">
        <f ca="1">IF('Patient History &amp; Demographics'!X1654&gt;=20,"Acute",IF(AND('Patient History &amp; Demographics'!X1654&gt;=10,'Patient History &amp; Demographics'!X1654&lt;20),"High","Low"))</f>
        <v>High</v>
      </c>
      <c r="C1654" t="s">
        <v>24155</v>
      </c>
      <c r="D1654">
        <f t="shared" ca="1" si="75"/>
        <v>1020</v>
      </c>
      <c r="E1654" t="str">
        <f t="shared" ca="1" si="76"/>
        <v>Rehabilitation</v>
      </c>
      <c r="F1654" t="str">
        <f t="shared" ca="1" si="77"/>
        <v>No Progress</v>
      </c>
    </row>
    <row r="1655" spans="1:6" x14ac:dyDescent="0.25">
      <c r="A1655" t="str">
        <f ca="1">IF('Patient History &amp; Demographics'!X1655&gt;10,'Patient History &amp; Demographics'!A1655,"")</f>
        <v/>
      </c>
      <c r="B1655" t="str">
        <f ca="1">IF('Patient History &amp; Demographics'!X1655&gt;=20,"Acute",IF(AND('Patient History &amp; Demographics'!X1655&gt;=10,'Patient History &amp; Demographics'!X1655&lt;20),"High","Low"))</f>
        <v>Low</v>
      </c>
      <c r="C1655" t="s">
        <v>24155</v>
      </c>
      <c r="D1655">
        <f t="shared" ca="1" si="75"/>
        <v>1004</v>
      </c>
      <c r="E1655" t="str">
        <f t="shared" ca="1" si="76"/>
        <v>Rehabilitation</v>
      </c>
      <c r="F1655" t="str">
        <f t="shared" ca="1" si="77"/>
        <v>Condition Deteriorated</v>
      </c>
    </row>
    <row r="1656" spans="1:6" x14ac:dyDescent="0.25">
      <c r="A1656">
        <f ca="1">IF('Patient History &amp; Demographics'!X1656&gt;10,'Patient History &amp; Demographics'!A1656,"")</f>
        <v>161518</v>
      </c>
      <c r="B1656" t="str">
        <f ca="1">IF('Patient History &amp; Demographics'!X1656&gt;=20,"Acute",IF(AND('Patient History &amp; Demographics'!X1656&gt;=10,'Patient History &amp; Demographics'!X1656&lt;20),"High","Low"))</f>
        <v>Acute</v>
      </c>
      <c r="C1656" t="s">
        <v>24156</v>
      </c>
      <c r="D1656" t="str">
        <f t="shared" ca="1" si="75"/>
        <v/>
      </c>
      <c r="E1656" t="str">
        <f t="shared" ca="1" si="76"/>
        <v/>
      </c>
      <c r="F1656" t="str">
        <f t="shared" ca="1" si="77"/>
        <v/>
      </c>
    </row>
    <row r="1657" spans="1:6" x14ac:dyDescent="0.25">
      <c r="A1657" t="str">
        <f ca="1">IF('Patient History &amp; Demographics'!X1657&gt;10,'Patient History &amp; Demographics'!A1657,"")</f>
        <v/>
      </c>
      <c r="B1657" t="str">
        <f ca="1">IF('Patient History &amp; Demographics'!X1657&gt;=20,"Acute",IF(AND('Patient History &amp; Demographics'!X1657&gt;=10,'Patient History &amp; Demographics'!X1657&lt;20),"High","Low"))</f>
        <v>Low</v>
      </c>
      <c r="C1657" t="s">
        <v>24156</v>
      </c>
      <c r="D1657" t="str">
        <f t="shared" ca="1" si="75"/>
        <v/>
      </c>
      <c r="E1657" t="str">
        <f t="shared" ca="1" si="76"/>
        <v/>
      </c>
      <c r="F1657" t="str">
        <f t="shared" ca="1" si="77"/>
        <v/>
      </c>
    </row>
    <row r="1658" spans="1:6" x14ac:dyDescent="0.25">
      <c r="A1658" t="str">
        <f ca="1">IF('Patient History &amp; Demographics'!X1658&gt;10,'Patient History &amp; Demographics'!A1658,"")</f>
        <v/>
      </c>
      <c r="B1658" t="str">
        <f ca="1">IF('Patient History &amp; Demographics'!X1658&gt;=20,"Acute",IF(AND('Patient History &amp; Demographics'!X1658&gt;=10,'Patient History &amp; Demographics'!X1658&lt;20),"High","Low"))</f>
        <v>Low</v>
      </c>
      <c r="C1658" t="s">
        <v>24155</v>
      </c>
      <c r="D1658">
        <f t="shared" ca="1" si="75"/>
        <v>1012</v>
      </c>
      <c r="E1658" t="str">
        <f t="shared" ca="1" si="76"/>
        <v>Screening</v>
      </c>
      <c r="F1658" t="str">
        <f t="shared" ca="1" si="77"/>
        <v/>
      </c>
    </row>
    <row r="1659" spans="1:6" x14ac:dyDescent="0.25">
      <c r="A1659" t="str">
        <f ca="1">IF('Patient History &amp; Demographics'!X1659&gt;10,'Patient History &amp; Demographics'!A1659,"")</f>
        <v/>
      </c>
      <c r="B1659" t="str">
        <f ca="1">IF('Patient History &amp; Demographics'!X1659&gt;=20,"Acute",IF(AND('Patient History &amp; Demographics'!X1659&gt;=10,'Patient History &amp; Demographics'!X1659&lt;20),"High","Low"))</f>
        <v>Low</v>
      </c>
      <c r="C1659" t="s">
        <v>24156</v>
      </c>
      <c r="D1659" t="str">
        <f t="shared" ca="1" si="75"/>
        <v/>
      </c>
      <c r="E1659" t="str">
        <f t="shared" ca="1" si="76"/>
        <v/>
      </c>
      <c r="F1659" t="str">
        <f t="shared" ca="1" si="77"/>
        <v/>
      </c>
    </row>
    <row r="1660" spans="1:6" x14ac:dyDescent="0.25">
      <c r="A1660">
        <f ca="1">IF('Patient History &amp; Demographics'!X1660&gt;10,'Patient History &amp; Demographics'!A1660,"")</f>
        <v>161563</v>
      </c>
      <c r="B1660" t="str">
        <f ca="1">IF('Patient History &amp; Demographics'!X1660&gt;=20,"Acute",IF(AND('Patient History &amp; Demographics'!X1660&gt;=10,'Patient History &amp; Demographics'!X1660&lt;20),"High","Low"))</f>
        <v>High</v>
      </c>
      <c r="C1660" t="s">
        <v>24155</v>
      </c>
      <c r="D1660">
        <f t="shared" ca="1" si="75"/>
        <v>1010</v>
      </c>
      <c r="E1660" t="str">
        <f t="shared" ca="1" si="76"/>
        <v>Screening</v>
      </c>
      <c r="F1660" t="str">
        <f t="shared" ca="1" si="77"/>
        <v/>
      </c>
    </row>
    <row r="1661" spans="1:6" x14ac:dyDescent="0.25">
      <c r="A1661">
        <f ca="1">IF('Patient History &amp; Demographics'!X1661&gt;10,'Patient History &amp; Demographics'!A1661,"")</f>
        <v>161572</v>
      </c>
      <c r="B1661" t="str">
        <f ca="1">IF('Patient History &amp; Demographics'!X1661&gt;=20,"Acute",IF(AND('Patient History &amp; Demographics'!X1661&gt;=10,'Patient History &amp; Demographics'!X1661&lt;20),"High","Low"))</f>
        <v>High</v>
      </c>
      <c r="C1661" t="s">
        <v>24156</v>
      </c>
      <c r="D1661" t="str">
        <f t="shared" ca="1" si="75"/>
        <v/>
      </c>
      <c r="E1661" t="str">
        <f t="shared" ca="1" si="76"/>
        <v/>
      </c>
      <c r="F1661" t="str">
        <f t="shared" ca="1" si="77"/>
        <v/>
      </c>
    </row>
    <row r="1662" spans="1:6" x14ac:dyDescent="0.25">
      <c r="A1662">
        <f ca="1">IF('Patient History &amp; Demographics'!X1662&gt;10,'Patient History &amp; Demographics'!A1662,"")</f>
        <v>161581</v>
      </c>
      <c r="B1662" t="str">
        <f ca="1">IF('Patient History &amp; Demographics'!X1662&gt;=20,"Acute",IF(AND('Patient History &amp; Demographics'!X1662&gt;=10,'Patient History &amp; Demographics'!X1662&lt;20),"High","Low"))</f>
        <v>High</v>
      </c>
      <c r="C1662" t="s">
        <v>24156</v>
      </c>
      <c r="D1662" t="str">
        <f t="shared" ca="1" si="75"/>
        <v/>
      </c>
      <c r="E1662" t="str">
        <f t="shared" ca="1" si="76"/>
        <v/>
      </c>
      <c r="F1662" t="str">
        <f t="shared" ca="1" si="77"/>
        <v/>
      </c>
    </row>
    <row r="1663" spans="1:6" x14ac:dyDescent="0.25">
      <c r="A1663">
        <f ca="1">IF('Patient History &amp; Demographics'!X1663&gt;10,'Patient History &amp; Demographics'!A1663,"")</f>
        <v>161615</v>
      </c>
      <c r="B1663" t="str">
        <f ca="1">IF('Patient History &amp; Demographics'!X1663&gt;=20,"Acute",IF(AND('Patient History &amp; Demographics'!X1663&gt;=10,'Patient History &amp; Demographics'!X1663&lt;20),"High","Low"))</f>
        <v>High</v>
      </c>
      <c r="C1663" t="s">
        <v>24156</v>
      </c>
      <c r="D1663" t="str">
        <f t="shared" ca="1" si="75"/>
        <v/>
      </c>
      <c r="E1663" t="str">
        <f t="shared" ca="1" si="76"/>
        <v/>
      </c>
      <c r="F1663" t="str">
        <f t="shared" ca="1" si="77"/>
        <v/>
      </c>
    </row>
    <row r="1664" spans="1:6" x14ac:dyDescent="0.25">
      <c r="A1664" t="str">
        <f ca="1">IF('Patient History &amp; Demographics'!X1664&gt;10,'Patient History &amp; Demographics'!A1664,"")</f>
        <v/>
      </c>
      <c r="B1664" t="str">
        <f ca="1">IF('Patient History &amp; Demographics'!X1664&gt;=20,"Acute",IF(AND('Patient History &amp; Demographics'!X1664&gt;=10,'Patient History &amp; Demographics'!X1664&lt;20),"High","Low"))</f>
        <v>Low</v>
      </c>
      <c r="C1664" t="s">
        <v>24155</v>
      </c>
      <c r="D1664">
        <f t="shared" ca="1" si="75"/>
        <v>1013</v>
      </c>
      <c r="E1664" t="str">
        <f t="shared" ca="1" si="76"/>
        <v>Rehabilitation</v>
      </c>
      <c r="F1664" t="str">
        <f t="shared" ca="1" si="77"/>
        <v>Condition Deteriorated</v>
      </c>
    </row>
    <row r="1665" spans="1:6" x14ac:dyDescent="0.25">
      <c r="A1665">
        <f ca="1">IF('Patient History &amp; Demographics'!X1665&gt;10,'Patient History &amp; Demographics'!A1665,"")</f>
        <v>161688</v>
      </c>
      <c r="B1665" t="str">
        <f ca="1">IF('Patient History &amp; Demographics'!X1665&gt;=20,"Acute",IF(AND('Patient History &amp; Demographics'!X1665&gt;=10,'Patient History &amp; Demographics'!X1665&lt;20),"High","Low"))</f>
        <v>Acute</v>
      </c>
      <c r="C1665" t="s">
        <v>24156</v>
      </c>
      <c r="D1665" t="str">
        <f t="shared" ca="1" si="75"/>
        <v/>
      </c>
      <c r="E1665" t="str">
        <f t="shared" ca="1" si="76"/>
        <v/>
      </c>
      <c r="F1665" t="str">
        <f t="shared" ca="1" si="77"/>
        <v/>
      </c>
    </row>
    <row r="1666" spans="1:6" x14ac:dyDescent="0.25">
      <c r="A1666">
        <f ca="1">IF('Patient History &amp; Demographics'!X1666&gt;10,'Patient History &amp; Demographics'!A1666,"")</f>
        <v>161767</v>
      </c>
      <c r="B1666" t="str">
        <f ca="1">IF('Patient History &amp; Demographics'!X1666&gt;=20,"Acute",IF(AND('Patient History &amp; Demographics'!X1666&gt;=10,'Patient History &amp; Demographics'!X1666&lt;20),"High","Low"))</f>
        <v>High</v>
      </c>
      <c r="C1666" t="s">
        <v>24156</v>
      </c>
      <c r="D1666" t="str">
        <f t="shared" ref="D1666:D1729" ca="1" si="78">IF(C1666="Yes",CHOOSE(RANDBETWEEN(1,27),1001,1002,1003,1004,1005,1006,1007,1008,1009,1010,1011,1012,1013,1014,1015,1016,1017,1018,
1019,1020,1021,1022,1023,1024,1025,1026,1027,1028),"")</f>
        <v/>
      </c>
      <c r="E1666" t="str">
        <f t="shared" ca="1" si="76"/>
        <v/>
      </c>
      <c r="F1666" t="str">
        <f t="shared" ca="1" si="77"/>
        <v/>
      </c>
    </row>
    <row r="1667" spans="1:6" x14ac:dyDescent="0.25">
      <c r="A1667" t="str">
        <f ca="1">IF('Patient History &amp; Demographics'!X1667&gt;10,'Patient History &amp; Demographics'!A1667,"")</f>
        <v/>
      </c>
      <c r="B1667" t="str">
        <f ca="1">IF('Patient History &amp; Demographics'!X1667&gt;=20,"Acute",IF(AND('Patient History &amp; Demographics'!X1667&gt;=10,'Patient History &amp; Demographics'!X1667&lt;20),"High","Low"))</f>
        <v>Low</v>
      </c>
      <c r="C1667" t="s">
        <v>24156</v>
      </c>
      <c r="D1667" t="str">
        <f t="shared" ca="1" si="78"/>
        <v/>
      </c>
      <c r="E1667" t="str">
        <f t="shared" ref="E1667:E1730" ca="1" si="79">IF(C1667="Yes",CHOOSE(RANDBETWEEN(1,2),"Screening","Rehabilitation"),"")</f>
        <v/>
      </c>
      <c r="F1667" t="str">
        <f t="shared" ref="F1667:F1730" ca="1" si="80">IF(E1667="Rehabilitation",CHOOSE(RANDBETWEEN(1,4),"Positive Progress","No Progress","Condition Deteriorated","Cured"),"")</f>
        <v/>
      </c>
    </row>
    <row r="1668" spans="1:6" x14ac:dyDescent="0.25">
      <c r="A1668">
        <f ca="1">IF('Patient History &amp; Demographics'!X1668&gt;10,'Patient History &amp; Demographics'!A1668,"")</f>
        <v>161800</v>
      </c>
      <c r="B1668" t="str">
        <f ca="1">IF('Patient History &amp; Demographics'!X1668&gt;=20,"Acute",IF(AND('Patient History &amp; Demographics'!X1668&gt;=10,'Patient History &amp; Demographics'!X1668&lt;20),"High","Low"))</f>
        <v>High</v>
      </c>
      <c r="C1668" t="s">
        <v>24155</v>
      </c>
      <c r="D1668">
        <f t="shared" ca="1" si="78"/>
        <v>1016</v>
      </c>
      <c r="E1668" t="str">
        <f t="shared" ca="1" si="79"/>
        <v>Rehabilitation</v>
      </c>
      <c r="F1668" t="str">
        <f t="shared" ca="1" si="80"/>
        <v>Cured</v>
      </c>
    </row>
    <row r="1669" spans="1:6" x14ac:dyDescent="0.25">
      <c r="A1669">
        <f ca="1">IF('Patient History &amp; Demographics'!X1669&gt;10,'Patient History &amp; Demographics'!A1669,"")</f>
        <v>161855</v>
      </c>
      <c r="B1669" t="str">
        <f ca="1">IF('Patient History &amp; Demographics'!X1669&gt;=20,"Acute",IF(AND('Patient History &amp; Demographics'!X1669&gt;=10,'Patient History &amp; Demographics'!X1669&lt;20),"High","Low"))</f>
        <v>Acute</v>
      </c>
      <c r="C1669" t="s">
        <v>24155</v>
      </c>
      <c r="D1669">
        <f t="shared" ca="1" si="78"/>
        <v>1019</v>
      </c>
      <c r="E1669" t="str">
        <f t="shared" ca="1" si="79"/>
        <v>Screening</v>
      </c>
      <c r="F1669" t="str">
        <f t="shared" ca="1" si="80"/>
        <v/>
      </c>
    </row>
    <row r="1670" spans="1:6" x14ac:dyDescent="0.25">
      <c r="A1670" t="str">
        <f ca="1">IF('Patient History &amp; Demographics'!X1670&gt;10,'Patient History &amp; Demographics'!A1670,"")</f>
        <v/>
      </c>
      <c r="B1670" t="str">
        <f ca="1">IF('Patient History &amp; Demographics'!X1670&gt;=20,"Acute",IF(AND('Patient History &amp; Demographics'!X1670&gt;=10,'Patient History &amp; Demographics'!X1670&lt;20),"High","Low"))</f>
        <v>Low</v>
      </c>
      <c r="C1670" t="s">
        <v>24155</v>
      </c>
      <c r="D1670">
        <f t="shared" ca="1" si="78"/>
        <v>1005</v>
      </c>
      <c r="E1670" t="str">
        <f t="shared" ca="1" si="79"/>
        <v>Screening</v>
      </c>
      <c r="F1670" t="str">
        <f t="shared" ca="1" si="80"/>
        <v/>
      </c>
    </row>
    <row r="1671" spans="1:6" x14ac:dyDescent="0.25">
      <c r="A1671">
        <f ca="1">IF('Patient History &amp; Demographics'!X1671&gt;10,'Patient History &amp; Demographics'!A1671,"")</f>
        <v>161873</v>
      </c>
      <c r="B1671" t="str">
        <f ca="1">IF('Patient History &amp; Demographics'!X1671&gt;=20,"Acute",IF(AND('Patient History &amp; Demographics'!X1671&gt;=10,'Patient History &amp; Demographics'!X1671&lt;20),"High","Low"))</f>
        <v>High</v>
      </c>
      <c r="C1671" t="s">
        <v>24156</v>
      </c>
      <c r="D1671" t="str">
        <f t="shared" ca="1" si="78"/>
        <v/>
      </c>
      <c r="E1671" t="str">
        <f t="shared" ca="1" si="79"/>
        <v/>
      </c>
      <c r="F1671" t="str">
        <f t="shared" ca="1" si="80"/>
        <v/>
      </c>
    </row>
    <row r="1672" spans="1:6" x14ac:dyDescent="0.25">
      <c r="A1672">
        <f ca="1">IF('Patient History &amp; Demographics'!X1672&gt;10,'Patient History &amp; Demographics'!A1672,"")</f>
        <v>162007</v>
      </c>
      <c r="B1672" t="str">
        <f ca="1">IF('Patient History &amp; Demographics'!X1672&gt;=20,"Acute",IF(AND('Patient History &amp; Demographics'!X1672&gt;=10,'Patient History &amp; Demographics'!X1672&lt;20),"High","Low"))</f>
        <v>High</v>
      </c>
      <c r="C1672" t="s">
        <v>24155</v>
      </c>
      <c r="D1672">
        <f t="shared" ca="1" si="78"/>
        <v>1017</v>
      </c>
      <c r="E1672" t="str">
        <f t="shared" ca="1" si="79"/>
        <v>Screening</v>
      </c>
      <c r="F1672" t="str">
        <f t="shared" ca="1" si="80"/>
        <v/>
      </c>
    </row>
    <row r="1673" spans="1:6" x14ac:dyDescent="0.25">
      <c r="A1673">
        <f ca="1">IF('Patient History &amp; Demographics'!X1673&gt;10,'Patient History &amp; Demographics'!A1673,"")</f>
        <v>162061</v>
      </c>
      <c r="B1673" t="str">
        <f ca="1">IF('Patient History &amp; Demographics'!X1673&gt;=20,"Acute",IF(AND('Patient History &amp; Demographics'!X1673&gt;=10,'Patient History &amp; Demographics'!X1673&lt;20),"High","Low"))</f>
        <v>Acute</v>
      </c>
      <c r="C1673" t="s">
        <v>24156</v>
      </c>
      <c r="D1673" t="str">
        <f t="shared" ca="1" si="78"/>
        <v/>
      </c>
      <c r="E1673" t="str">
        <f t="shared" ca="1" si="79"/>
        <v/>
      </c>
      <c r="F1673" t="str">
        <f t="shared" ca="1" si="80"/>
        <v/>
      </c>
    </row>
    <row r="1674" spans="1:6" x14ac:dyDescent="0.25">
      <c r="A1674">
        <f ca="1">IF('Patient History &amp; Demographics'!X1674&gt;10,'Patient History &amp; Demographics'!A1674,"")</f>
        <v>162104</v>
      </c>
      <c r="B1674" t="str">
        <f ca="1">IF('Patient History &amp; Demographics'!X1674&gt;=20,"Acute",IF(AND('Patient History &amp; Demographics'!X1674&gt;=10,'Patient History &amp; Demographics'!X1674&lt;20),"High","Low"))</f>
        <v>Acute</v>
      </c>
      <c r="C1674" t="s">
        <v>24156</v>
      </c>
      <c r="D1674" t="str">
        <f t="shared" ca="1" si="78"/>
        <v/>
      </c>
      <c r="E1674" t="str">
        <f t="shared" ca="1" si="79"/>
        <v/>
      </c>
      <c r="F1674" t="str">
        <f t="shared" ca="1" si="80"/>
        <v/>
      </c>
    </row>
    <row r="1675" spans="1:6" x14ac:dyDescent="0.25">
      <c r="A1675">
        <f ca="1">IF('Patient History &amp; Demographics'!X1675&gt;10,'Patient History &amp; Demographics'!A1675,"")</f>
        <v>162122</v>
      </c>
      <c r="B1675" t="str">
        <f ca="1">IF('Patient History &amp; Demographics'!X1675&gt;=20,"Acute",IF(AND('Patient History &amp; Demographics'!X1675&gt;=10,'Patient History &amp; Demographics'!X1675&lt;20),"High","Low"))</f>
        <v>Acute</v>
      </c>
      <c r="C1675" t="s">
        <v>24156</v>
      </c>
      <c r="D1675" t="str">
        <f t="shared" ca="1" si="78"/>
        <v/>
      </c>
      <c r="E1675" t="str">
        <f t="shared" ca="1" si="79"/>
        <v/>
      </c>
      <c r="F1675" t="str">
        <f t="shared" ca="1" si="80"/>
        <v/>
      </c>
    </row>
    <row r="1676" spans="1:6" x14ac:dyDescent="0.25">
      <c r="A1676">
        <f ca="1">IF('Patient History &amp; Demographics'!X1676&gt;10,'Patient History &amp; Demographics'!A1676,"")</f>
        <v>162168</v>
      </c>
      <c r="B1676" t="str">
        <f ca="1">IF('Patient History &amp; Demographics'!X1676&gt;=20,"Acute",IF(AND('Patient History &amp; Demographics'!X1676&gt;=10,'Patient History &amp; Demographics'!X1676&lt;20),"High","Low"))</f>
        <v>High</v>
      </c>
      <c r="C1676" t="s">
        <v>24155</v>
      </c>
      <c r="D1676">
        <f t="shared" ca="1" si="78"/>
        <v>1021</v>
      </c>
      <c r="E1676" t="str">
        <f t="shared" ca="1" si="79"/>
        <v>Rehabilitation</v>
      </c>
      <c r="F1676" t="str">
        <f t="shared" ca="1" si="80"/>
        <v>No Progress</v>
      </c>
    </row>
    <row r="1677" spans="1:6" x14ac:dyDescent="0.25">
      <c r="A1677" t="str">
        <f ca="1">IF('Patient History &amp; Demographics'!X1677&gt;10,'Patient History &amp; Demographics'!A1677,"")</f>
        <v/>
      </c>
      <c r="B1677" t="str">
        <f ca="1">IF('Patient History &amp; Demographics'!X1677&gt;=20,"Acute",IF(AND('Patient History &amp; Demographics'!X1677&gt;=10,'Patient History &amp; Demographics'!X1677&lt;20),"High","Low"))</f>
        <v>Low</v>
      </c>
      <c r="C1677" t="s">
        <v>24156</v>
      </c>
      <c r="D1677" t="str">
        <f t="shared" ca="1" si="78"/>
        <v/>
      </c>
      <c r="E1677" t="str">
        <f t="shared" ca="1" si="79"/>
        <v/>
      </c>
      <c r="F1677" t="str">
        <f t="shared" ca="1" si="80"/>
        <v/>
      </c>
    </row>
    <row r="1678" spans="1:6" x14ac:dyDescent="0.25">
      <c r="A1678">
        <f ca="1">IF('Patient History &amp; Demographics'!X1678&gt;10,'Patient History &amp; Demographics'!A1678,"")</f>
        <v>162283</v>
      </c>
      <c r="B1678" t="str">
        <f ca="1">IF('Patient History &amp; Demographics'!X1678&gt;=20,"Acute",IF(AND('Patient History &amp; Demographics'!X1678&gt;=10,'Patient History &amp; Demographics'!X1678&lt;20),"High","Low"))</f>
        <v>Acute</v>
      </c>
      <c r="C1678" t="s">
        <v>24156</v>
      </c>
      <c r="D1678" t="str">
        <f t="shared" ca="1" si="78"/>
        <v/>
      </c>
      <c r="E1678" t="str">
        <f t="shared" ca="1" si="79"/>
        <v/>
      </c>
      <c r="F1678" t="str">
        <f t="shared" ca="1" si="80"/>
        <v/>
      </c>
    </row>
    <row r="1679" spans="1:6" x14ac:dyDescent="0.25">
      <c r="A1679">
        <f ca="1">IF('Patient History &amp; Demographics'!X1679&gt;10,'Patient History &amp; Demographics'!A1679,"")</f>
        <v>162335</v>
      </c>
      <c r="B1679" t="str">
        <f ca="1">IF('Patient History &amp; Demographics'!X1679&gt;=20,"Acute",IF(AND('Patient History &amp; Demographics'!X1679&gt;=10,'Patient History &amp; Demographics'!X1679&lt;20),"High","Low"))</f>
        <v>High</v>
      </c>
      <c r="C1679" t="s">
        <v>24155</v>
      </c>
      <c r="D1679">
        <f t="shared" ca="1" si="78"/>
        <v>1013</v>
      </c>
      <c r="E1679" t="str">
        <f t="shared" ca="1" si="79"/>
        <v>Screening</v>
      </c>
      <c r="F1679" t="str">
        <f t="shared" ca="1" si="80"/>
        <v/>
      </c>
    </row>
    <row r="1680" spans="1:6" x14ac:dyDescent="0.25">
      <c r="A1680">
        <f ca="1">IF('Patient History &amp; Demographics'!X1680&gt;10,'Patient History &amp; Demographics'!A1680,"")</f>
        <v>162371</v>
      </c>
      <c r="B1680" t="str">
        <f ca="1">IF('Patient History &amp; Demographics'!X1680&gt;=20,"Acute",IF(AND('Patient History &amp; Demographics'!X1680&gt;=10,'Patient History &amp; Demographics'!X1680&lt;20),"High","Low"))</f>
        <v>High</v>
      </c>
      <c r="C1680" t="s">
        <v>24155</v>
      </c>
      <c r="D1680">
        <f t="shared" ca="1" si="78"/>
        <v>1027</v>
      </c>
      <c r="E1680" t="str">
        <f t="shared" ca="1" si="79"/>
        <v>Rehabilitation</v>
      </c>
      <c r="F1680" t="str">
        <f t="shared" ca="1" si="80"/>
        <v>No Progress</v>
      </c>
    </row>
    <row r="1681" spans="1:6" x14ac:dyDescent="0.25">
      <c r="A1681">
        <f ca="1">IF('Patient History &amp; Demographics'!X1681&gt;10,'Patient History &amp; Demographics'!A1681,"")</f>
        <v>162557</v>
      </c>
      <c r="B1681" t="str">
        <f ca="1">IF('Patient History &amp; Demographics'!X1681&gt;=20,"Acute",IF(AND('Patient History &amp; Demographics'!X1681&gt;=10,'Patient History &amp; Demographics'!X1681&lt;20),"High","Low"))</f>
        <v>High</v>
      </c>
      <c r="C1681" t="s">
        <v>24156</v>
      </c>
      <c r="D1681" t="str">
        <f t="shared" ca="1" si="78"/>
        <v/>
      </c>
      <c r="E1681" t="str">
        <f t="shared" ca="1" si="79"/>
        <v/>
      </c>
      <c r="F1681" t="str">
        <f t="shared" ca="1" si="80"/>
        <v/>
      </c>
    </row>
    <row r="1682" spans="1:6" x14ac:dyDescent="0.25">
      <c r="A1682">
        <f ca="1">IF('Patient History &amp; Demographics'!X1682&gt;10,'Patient History &amp; Demographics'!A1682,"")</f>
        <v>162584</v>
      </c>
      <c r="B1682" t="str">
        <f ca="1">IF('Patient History &amp; Demographics'!X1682&gt;=20,"Acute",IF(AND('Patient History &amp; Demographics'!X1682&gt;=10,'Patient History &amp; Demographics'!X1682&lt;20),"High","Low"))</f>
        <v>Acute</v>
      </c>
      <c r="C1682" t="s">
        <v>24155</v>
      </c>
      <c r="D1682">
        <f t="shared" ca="1" si="78"/>
        <v>1027</v>
      </c>
      <c r="E1682" t="str">
        <f t="shared" ca="1" si="79"/>
        <v>Rehabilitation</v>
      </c>
      <c r="F1682" t="str">
        <f t="shared" ca="1" si="80"/>
        <v>Cured</v>
      </c>
    </row>
    <row r="1683" spans="1:6" x14ac:dyDescent="0.25">
      <c r="A1683">
        <f ca="1">IF('Patient History &amp; Demographics'!X1683&gt;10,'Patient History &amp; Demographics'!A1683,"")</f>
        <v>162609</v>
      </c>
      <c r="B1683" t="str">
        <f ca="1">IF('Patient History &amp; Demographics'!X1683&gt;=20,"Acute",IF(AND('Patient History &amp; Demographics'!X1683&gt;=10,'Patient History &amp; Demographics'!X1683&lt;20),"High","Low"))</f>
        <v>High</v>
      </c>
      <c r="C1683" t="s">
        <v>24155</v>
      </c>
      <c r="D1683">
        <f t="shared" ca="1" si="78"/>
        <v>1017</v>
      </c>
      <c r="E1683" t="str">
        <f t="shared" ca="1" si="79"/>
        <v>Rehabilitation</v>
      </c>
      <c r="F1683" t="str">
        <f t="shared" ca="1" si="80"/>
        <v>Condition Deteriorated</v>
      </c>
    </row>
    <row r="1684" spans="1:6" x14ac:dyDescent="0.25">
      <c r="A1684" t="str">
        <f ca="1">IF('Patient History &amp; Demographics'!X1684&gt;10,'Patient History &amp; Demographics'!A1684,"")</f>
        <v/>
      </c>
      <c r="B1684" t="str">
        <f ca="1">IF('Patient History &amp; Demographics'!X1684&gt;=20,"Acute",IF(AND('Patient History &amp; Demographics'!X1684&gt;=10,'Patient History &amp; Demographics'!X1684&lt;20),"High","Low"))</f>
        <v>Low</v>
      </c>
      <c r="C1684" t="s">
        <v>24155</v>
      </c>
      <c r="D1684">
        <f t="shared" ca="1" si="78"/>
        <v>1008</v>
      </c>
      <c r="E1684" t="str">
        <f t="shared" ca="1" si="79"/>
        <v>Screening</v>
      </c>
      <c r="F1684" t="str">
        <f t="shared" ca="1" si="80"/>
        <v/>
      </c>
    </row>
    <row r="1685" spans="1:6" x14ac:dyDescent="0.25">
      <c r="A1685">
        <f ca="1">IF('Patient History &amp; Demographics'!X1685&gt;10,'Patient History &amp; Demographics'!A1685,"")</f>
        <v>162681</v>
      </c>
      <c r="B1685" t="str">
        <f ca="1">IF('Patient History &amp; Demographics'!X1685&gt;=20,"Acute",IF(AND('Patient History &amp; Demographics'!X1685&gt;=10,'Patient History &amp; Demographics'!X1685&lt;20),"High","Low"))</f>
        <v>High</v>
      </c>
      <c r="C1685" t="s">
        <v>24156</v>
      </c>
      <c r="D1685" t="str">
        <f t="shared" ca="1" si="78"/>
        <v/>
      </c>
      <c r="E1685" t="str">
        <f t="shared" ca="1" si="79"/>
        <v/>
      </c>
      <c r="F1685" t="str">
        <f t="shared" ca="1" si="80"/>
        <v/>
      </c>
    </row>
    <row r="1686" spans="1:6" x14ac:dyDescent="0.25">
      <c r="A1686">
        <f ca="1">IF('Patient History &amp; Demographics'!X1686&gt;10,'Patient History &amp; Demographics'!A1686,"")</f>
        <v>162690</v>
      </c>
      <c r="B1686" t="str">
        <f ca="1">IF('Patient History &amp; Demographics'!X1686&gt;=20,"Acute",IF(AND('Patient History &amp; Demographics'!X1686&gt;=10,'Patient History &amp; Demographics'!X1686&lt;20),"High","Low"))</f>
        <v>High</v>
      </c>
      <c r="C1686" t="s">
        <v>24155</v>
      </c>
      <c r="D1686">
        <f t="shared" ca="1" si="78"/>
        <v>1016</v>
      </c>
      <c r="E1686" t="str">
        <f t="shared" ca="1" si="79"/>
        <v>Screening</v>
      </c>
      <c r="F1686" t="str">
        <f t="shared" ca="1" si="80"/>
        <v/>
      </c>
    </row>
    <row r="1687" spans="1:6" x14ac:dyDescent="0.25">
      <c r="A1687">
        <f ca="1">IF('Patient History &amp; Demographics'!X1687&gt;10,'Patient History &amp; Demographics'!A1687,"")</f>
        <v>162706</v>
      </c>
      <c r="B1687" t="str">
        <f ca="1">IF('Patient History &amp; Demographics'!X1687&gt;=20,"Acute",IF(AND('Patient History &amp; Demographics'!X1687&gt;=10,'Patient History &amp; Demographics'!X1687&lt;20),"High","Low"))</f>
        <v>Acute</v>
      </c>
      <c r="C1687" t="s">
        <v>24155</v>
      </c>
      <c r="D1687">
        <f t="shared" ca="1" si="78"/>
        <v>1003</v>
      </c>
      <c r="E1687" t="str">
        <f t="shared" ca="1" si="79"/>
        <v>Rehabilitation</v>
      </c>
      <c r="F1687" t="str">
        <f t="shared" ca="1" si="80"/>
        <v>Condition Deteriorated</v>
      </c>
    </row>
    <row r="1688" spans="1:6" x14ac:dyDescent="0.25">
      <c r="A1688" t="str">
        <f ca="1">IF('Patient History &amp; Demographics'!X1688&gt;10,'Patient History &amp; Demographics'!A1688,"")</f>
        <v/>
      </c>
      <c r="B1688" t="str">
        <f ca="1">IF('Patient History &amp; Demographics'!X1688&gt;=20,"Acute",IF(AND('Patient History &amp; Demographics'!X1688&gt;=10,'Patient History &amp; Demographics'!X1688&lt;20),"High","Low"))</f>
        <v>High</v>
      </c>
      <c r="C1688" t="s">
        <v>24155</v>
      </c>
      <c r="D1688">
        <f t="shared" ca="1" si="78"/>
        <v>1008</v>
      </c>
      <c r="E1688" t="str">
        <f t="shared" ca="1" si="79"/>
        <v>Screening</v>
      </c>
      <c r="F1688" t="str">
        <f t="shared" ca="1" si="80"/>
        <v/>
      </c>
    </row>
    <row r="1689" spans="1:6" x14ac:dyDescent="0.25">
      <c r="A1689">
        <f ca="1">IF('Patient History &amp; Demographics'!X1689&gt;10,'Patient History &amp; Demographics'!A1689,"")</f>
        <v>162779</v>
      </c>
      <c r="B1689" t="str">
        <f ca="1">IF('Patient History &amp; Demographics'!X1689&gt;=20,"Acute",IF(AND('Patient History &amp; Demographics'!X1689&gt;=10,'Patient History &amp; Demographics'!X1689&lt;20),"High","Low"))</f>
        <v>Acute</v>
      </c>
      <c r="C1689" t="s">
        <v>24155</v>
      </c>
      <c r="D1689">
        <f t="shared" ca="1" si="78"/>
        <v>1006</v>
      </c>
      <c r="E1689" t="str">
        <f t="shared" ca="1" si="79"/>
        <v>Screening</v>
      </c>
      <c r="F1689" t="str">
        <f t="shared" ca="1" si="80"/>
        <v/>
      </c>
    </row>
    <row r="1690" spans="1:6" x14ac:dyDescent="0.25">
      <c r="A1690">
        <f ca="1">IF('Patient History &amp; Demographics'!X1690&gt;10,'Patient History &amp; Demographics'!A1690,"")</f>
        <v>162830</v>
      </c>
      <c r="B1690" t="str">
        <f ca="1">IF('Patient History &amp; Demographics'!X1690&gt;=20,"Acute",IF(AND('Patient History &amp; Demographics'!X1690&gt;=10,'Patient History &amp; Demographics'!X1690&lt;20),"High","Low"))</f>
        <v>High</v>
      </c>
      <c r="C1690" t="s">
        <v>24155</v>
      </c>
      <c r="D1690">
        <f t="shared" ca="1" si="78"/>
        <v>1019</v>
      </c>
      <c r="E1690" t="str">
        <f t="shared" ca="1" si="79"/>
        <v>Rehabilitation</v>
      </c>
      <c r="F1690" t="str">
        <f t="shared" ca="1" si="80"/>
        <v>Positive Progress</v>
      </c>
    </row>
    <row r="1691" spans="1:6" x14ac:dyDescent="0.25">
      <c r="A1691" t="str">
        <f ca="1">IF('Patient History &amp; Demographics'!X1691&gt;10,'Patient History &amp; Demographics'!A1691,"")</f>
        <v/>
      </c>
      <c r="B1691" t="str">
        <f ca="1">IF('Patient History &amp; Demographics'!X1691&gt;=20,"Acute",IF(AND('Patient History &amp; Demographics'!X1691&gt;=10,'Patient History &amp; Demographics'!X1691&lt;20),"High","Low"))</f>
        <v>Low</v>
      </c>
      <c r="C1691" t="s">
        <v>24156</v>
      </c>
      <c r="D1691" t="str">
        <f t="shared" ca="1" si="78"/>
        <v/>
      </c>
      <c r="E1691" t="str">
        <f t="shared" ca="1" si="79"/>
        <v/>
      </c>
      <c r="F1691" t="str">
        <f t="shared" ca="1" si="80"/>
        <v/>
      </c>
    </row>
    <row r="1692" spans="1:6" x14ac:dyDescent="0.25">
      <c r="A1692">
        <f ca="1">IF('Patient History &amp; Demographics'!X1692&gt;10,'Patient History &amp; Demographics'!A1692,"")</f>
        <v>162982</v>
      </c>
      <c r="B1692" t="str">
        <f ca="1">IF('Patient History &amp; Demographics'!X1692&gt;=20,"Acute",IF(AND('Patient History &amp; Demographics'!X1692&gt;=10,'Patient History &amp; Demographics'!X1692&lt;20),"High","Low"))</f>
        <v>High</v>
      </c>
      <c r="C1692" t="s">
        <v>24155</v>
      </c>
      <c r="D1692">
        <f t="shared" ca="1" si="78"/>
        <v>1007</v>
      </c>
      <c r="E1692" t="str">
        <f t="shared" ca="1" si="79"/>
        <v>Screening</v>
      </c>
      <c r="F1692" t="str">
        <f t="shared" ca="1" si="80"/>
        <v/>
      </c>
    </row>
    <row r="1693" spans="1:6" x14ac:dyDescent="0.25">
      <c r="A1693">
        <f ca="1">IF('Patient History &amp; Demographics'!X1693&gt;10,'Patient History &amp; Demographics'!A1693,"")</f>
        <v>163028</v>
      </c>
      <c r="B1693" t="str">
        <f ca="1">IF('Patient History &amp; Demographics'!X1693&gt;=20,"Acute",IF(AND('Patient History &amp; Demographics'!X1693&gt;=10,'Patient History &amp; Demographics'!X1693&lt;20),"High","Low"))</f>
        <v>High</v>
      </c>
      <c r="C1693" t="s">
        <v>24156</v>
      </c>
      <c r="D1693" t="str">
        <f t="shared" ca="1" si="78"/>
        <v/>
      </c>
      <c r="E1693" t="str">
        <f t="shared" ca="1" si="79"/>
        <v/>
      </c>
      <c r="F1693" t="str">
        <f t="shared" ca="1" si="80"/>
        <v/>
      </c>
    </row>
    <row r="1694" spans="1:6" x14ac:dyDescent="0.25">
      <c r="A1694">
        <f ca="1">IF('Patient History &amp; Demographics'!X1694&gt;10,'Patient History &amp; Demographics'!A1694,"")</f>
        <v>163046</v>
      </c>
      <c r="B1694" t="str">
        <f ca="1">IF('Patient History &amp; Demographics'!X1694&gt;=20,"Acute",IF(AND('Patient History &amp; Demographics'!X1694&gt;=10,'Patient History &amp; Demographics'!X1694&lt;20),"High","Low"))</f>
        <v>High</v>
      </c>
      <c r="C1694" t="s">
        <v>24156</v>
      </c>
      <c r="D1694" t="str">
        <f t="shared" ca="1" si="78"/>
        <v/>
      </c>
      <c r="E1694" t="str">
        <f t="shared" ca="1" si="79"/>
        <v/>
      </c>
      <c r="F1694" t="str">
        <f t="shared" ca="1" si="80"/>
        <v/>
      </c>
    </row>
    <row r="1695" spans="1:6" x14ac:dyDescent="0.25">
      <c r="A1695" t="str">
        <f ca="1">IF('Patient History &amp; Demographics'!X1695&gt;10,'Patient History &amp; Demographics'!A1695,"")</f>
        <v/>
      </c>
      <c r="B1695" t="str">
        <f ca="1">IF('Patient History &amp; Demographics'!X1695&gt;=20,"Acute",IF(AND('Patient History &amp; Demographics'!X1695&gt;=10,'Patient History &amp; Demographics'!X1695&lt;20),"High","Low"))</f>
        <v>High</v>
      </c>
      <c r="C1695" t="s">
        <v>24155</v>
      </c>
      <c r="D1695">
        <f t="shared" ca="1" si="78"/>
        <v>1004</v>
      </c>
      <c r="E1695" t="str">
        <f t="shared" ca="1" si="79"/>
        <v>Rehabilitation</v>
      </c>
      <c r="F1695" t="str">
        <f t="shared" ca="1" si="80"/>
        <v>Cured</v>
      </c>
    </row>
    <row r="1696" spans="1:6" x14ac:dyDescent="0.25">
      <c r="A1696">
        <f ca="1">IF('Patient History &amp; Demographics'!X1696&gt;10,'Patient History &amp; Demographics'!A1696,"")</f>
        <v>163204</v>
      </c>
      <c r="B1696" t="str">
        <f ca="1">IF('Patient History &amp; Demographics'!X1696&gt;=20,"Acute",IF(AND('Patient History &amp; Demographics'!X1696&gt;=10,'Patient History &amp; Demographics'!X1696&lt;20),"High","Low"))</f>
        <v>Acute</v>
      </c>
      <c r="C1696" t="s">
        <v>24155</v>
      </c>
      <c r="D1696">
        <f t="shared" ca="1" si="78"/>
        <v>1017</v>
      </c>
      <c r="E1696" t="str">
        <f t="shared" ca="1" si="79"/>
        <v>Screening</v>
      </c>
      <c r="F1696" t="str">
        <f t="shared" ca="1" si="80"/>
        <v/>
      </c>
    </row>
    <row r="1697" spans="1:6" x14ac:dyDescent="0.25">
      <c r="A1697" t="str">
        <f ca="1">IF('Patient History &amp; Demographics'!X1697&gt;10,'Patient History &amp; Demographics'!A1697,"")</f>
        <v/>
      </c>
      <c r="B1697" t="str">
        <f ca="1">IF('Patient History &amp; Demographics'!X1697&gt;=20,"Acute",IF(AND('Patient History &amp; Demographics'!X1697&gt;=10,'Patient History &amp; Demographics'!X1697&lt;20),"High","Low"))</f>
        <v>Low</v>
      </c>
      <c r="C1697" t="s">
        <v>24155</v>
      </c>
      <c r="D1697">
        <f t="shared" ca="1" si="78"/>
        <v>1002</v>
      </c>
      <c r="E1697" t="str">
        <f t="shared" ca="1" si="79"/>
        <v>Rehabilitation</v>
      </c>
      <c r="F1697" t="str">
        <f t="shared" ca="1" si="80"/>
        <v>Cured</v>
      </c>
    </row>
    <row r="1698" spans="1:6" x14ac:dyDescent="0.25">
      <c r="A1698">
        <f ca="1">IF('Patient History &amp; Demographics'!X1698&gt;10,'Patient History &amp; Demographics'!A1698,"")</f>
        <v>163268</v>
      </c>
      <c r="B1698" t="str">
        <f ca="1">IF('Patient History &amp; Demographics'!X1698&gt;=20,"Acute",IF(AND('Patient History &amp; Demographics'!X1698&gt;=10,'Patient History &amp; Demographics'!X1698&lt;20),"High","Low"))</f>
        <v>High</v>
      </c>
      <c r="C1698" t="s">
        <v>24155</v>
      </c>
      <c r="D1698">
        <f t="shared" ca="1" si="78"/>
        <v>1024</v>
      </c>
      <c r="E1698" t="str">
        <f t="shared" ca="1" si="79"/>
        <v>Screening</v>
      </c>
      <c r="F1698" t="str">
        <f t="shared" ca="1" si="80"/>
        <v/>
      </c>
    </row>
    <row r="1699" spans="1:6" x14ac:dyDescent="0.25">
      <c r="A1699">
        <f ca="1">IF('Patient History &amp; Demographics'!X1699&gt;10,'Patient History &amp; Demographics'!A1699,"")</f>
        <v>163286</v>
      </c>
      <c r="B1699" t="str">
        <f ca="1">IF('Patient History &amp; Demographics'!X1699&gt;=20,"Acute",IF(AND('Patient History &amp; Demographics'!X1699&gt;=10,'Patient History &amp; Demographics'!X1699&lt;20),"High","Low"))</f>
        <v>High</v>
      </c>
      <c r="C1699" t="s">
        <v>24155</v>
      </c>
      <c r="D1699">
        <f t="shared" ca="1" si="78"/>
        <v>1010</v>
      </c>
      <c r="E1699" t="str">
        <f t="shared" ca="1" si="79"/>
        <v>Rehabilitation</v>
      </c>
      <c r="F1699" t="str">
        <f t="shared" ca="1" si="80"/>
        <v>No Progress</v>
      </c>
    </row>
    <row r="1700" spans="1:6" x14ac:dyDescent="0.25">
      <c r="A1700">
        <f ca="1">IF('Patient History &amp; Demographics'!X1700&gt;10,'Patient History &amp; Demographics'!A1700,"")</f>
        <v>163295</v>
      </c>
      <c r="B1700" t="str">
        <f ca="1">IF('Patient History &amp; Demographics'!X1700&gt;=20,"Acute",IF(AND('Patient History &amp; Demographics'!X1700&gt;=10,'Patient History &amp; Demographics'!X1700&lt;20),"High","Low"))</f>
        <v>Acute</v>
      </c>
      <c r="C1700" t="s">
        <v>24155</v>
      </c>
      <c r="D1700">
        <f t="shared" ca="1" si="78"/>
        <v>1014</v>
      </c>
      <c r="E1700" t="str">
        <f t="shared" ca="1" si="79"/>
        <v>Screening</v>
      </c>
      <c r="F1700" t="str">
        <f t="shared" ca="1" si="80"/>
        <v/>
      </c>
    </row>
    <row r="1701" spans="1:6" x14ac:dyDescent="0.25">
      <c r="A1701">
        <f ca="1">IF('Patient History &amp; Demographics'!X1701&gt;10,'Patient History &amp; Demographics'!A1701,"")</f>
        <v>163338</v>
      </c>
      <c r="B1701" t="str">
        <f ca="1">IF('Patient History &amp; Demographics'!X1701&gt;=20,"Acute",IF(AND('Patient History &amp; Demographics'!X1701&gt;=10,'Patient History &amp; Demographics'!X1701&lt;20),"High","Low"))</f>
        <v>Acute</v>
      </c>
      <c r="C1701" t="s">
        <v>24155</v>
      </c>
      <c r="D1701">
        <f t="shared" ca="1" si="78"/>
        <v>1019</v>
      </c>
      <c r="E1701" t="str">
        <f t="shared" ca="1" si="79"/>
        <v>Screening</v>
      </c>
      <c r="F1701" t="str">
        <f t="shared" ca="1" si="80"/>
        <v/>
      </c>
    </row>
    <row r="1702" spans="1:6" x14ac:dyDescent="0.25">
      <c r="A1702" t="str">
        <f ca="1">IF('Patient History &amp; Demographics'!X1702&gt;10,'Patient History &amp; Demographics'!A1702,"")</f>
        <v/>
      </c>
      <c r="B1702" t="str">
        <f ca="1">IF('Patient History &amp; Demographics'!X1702&gt;=20,"Acute",IF(AND('Patient History &amp; Demographics'!X1702&gt;=10,'Patient History &amp; Demographics'!X1702&lt;20),"High","Low"))</f>
        <v>High</v>
      </c>
      <c r="C1702" t="s">
        <v>24155</v>
      </c>
      <c r="D1702">
        <f t="shared" ca="1" si="78"/>
        <v>1016</v>
      </c>
      <c r="E1702" t="str">
        <f t="shared" ca="1" si="79"/>
        <v>Rehabilitation</v>
      </c>
      <c r="F1702" t="str">
        <f t="shared" ca="1" si="80"/>
        <v>Cured</v>
      </c>
    </row>
    <row r="1703" spans="1:6" x14ac:dyDescent="0.25">
      <c r="A1703">
        <f ca="1">IF('Patient History &amp; Demographics'!X1703&gt;10,'Patient History &amp; Demographics'!A1703,"")</f>
        <v>163408</v>
      </c>
      <c r="B1703" t="str">
        <f ca="1">IF('Patient History &amp; Demographics'!X1703&gt;=20,"Acute",IF(AND('Patient History &amp; Demographics'!X1703&gt;=10,'Patient History &amp; Demographics'!X1703&lt;20),"High","Low"))</f>
        <v>High</v>
      </c>
      <c r="C1703" t="s">
        <v>24156</v>
      </c>
      <c r="D1703" t="str">
        <f t="shared" ca="1" si="78"/>
        <v/>
      </c>
      <c r="E1703" t="str">
        <f t="shared" ca="1" si="79"/>
        <v/>
      </c>
      <c r="F1703" t="str">
        <f t="shared" ca="1" si="80"/>
        <v/>
      </c>
    </row>
    <row r="1704" spans="1:6" x14ac:dyDescent="0.25">
      <c r="A1704">
        <f ca="1">IF('Patient History &amp; Demographics'!X1704&gt;10,'Patient History &amp; Demographics'!A1704,"")</f>
        <v>163426</v>
      </c>
      <c r="B1704" t="str">
        <f ca="1">IF('Patient History &amp; Demographics'!X1704&gt;=20,"Acute",IF(AND('Patient History &amp; Demographics'!X1704&gt;=10,'Patient History &amp; Demographics'!X1704&lt;20),"High","Low"))</f>
        <v>High</v>
      </c>
      <c r="C1704" t="s">
        <v>24155</v>
      </c>
      <c r="D1704">
        <f t="shared" ca="1" si="78"/>
        <v>1004</v>
      </c>
      <c r="E1704" t="str">
        <f t="shared" ca="1" si="79"/>
        <v>Screening</v>
      </c>
      <c r="F1704" t="str">
        <f t="shared" ca="1" si="80"/>
        <v/>
      </c>
    </row>
    <row r="1705" spans="1:6" x14ac:dyDescent="0.25">
      <c r="A1705">
        <f ca="1">IF('Patient History &amp; Demographics'!X1705&gt;10,'Patient History &amp; Demographics'!A1705,"")</f>
        <v>163453</v>
      </c>
      <c r="B1705" t="str">
        <f ca="1">IF('Patient History &amp; Demographics'!X1705&gt;=20,"Acute",IF(AND('Patient History &amp; Demographics'!X1705&gt;=10,'Patient History &amp; Demographics'!X1705&lt;20),"High","Low"))</f>
        <v>High</v>
      </c>
      <c r="C1705" t="s">
        <v>24155</v>
      </c>
      <c r="D1705">
        <f t="shared" ca="1" si="78"/>
        <v>1003</v>
      </c>
      <c r="E1705" t="str">
        <f t="shared" ca="1" si="79"/>
        <v>Rehabilitation</v>
      </c>
      <c r="F1705" t="str">
        <f t="shared" ca="1" si="80"/>
        <v>Condition Deteriorated</v>
      </c>
    </row>
    <row r="1706" spans="1:6" x14ac:dyDescent="0.25">
      <c r="A1706">
        <f ca="1">IF('Patient History &amp; Demographics'!X1706&gt;10,'Patient History &amp; Demographics'!A1706,"")</f>
        <v>163462</v>
      </c>
      <c r="B1706" t="str">
        <f ca="1">IF('Patient History &amp; Demographics'!X1706&gt;=20,"Acute",IF(AND('Patient History &amp; Demographics'!X1706&gt;=10,'Patient History &amp; Demographics'!X1706&lt;20),"High","Low"))</f>
        <v>High</v>
      </c>
      <c r="C1706" t="s">
        <v>24156</v>
      </c>
      <c r="D1706" t="str">
        <f t="shared" ca="1" si="78"/>
        <v/>
      </c>
      <c r="E1706" t="str">
        <f t="shared" ca="1" si="79"/>
        <v/>
      </c>
      <c r="F1706" t="str">
        <f t="shared" ca="1" si="80"/>
        <v/>
      </c>
    </row>
    <row r="1707" spans="1:6" x14ac:dyDescent="0.25">
      <c r="A1707" t="str">
        <f ca="1">IF('Patient History &amp; Demographics'!X1707&gt;10,'Patient History &amp; Demographics'!A1707,"")</f>
        <v/>
      </c>
      <c r="B1707" t="str">
        <f ca="1">IF('Patient History &amp; Demographics'!X1707&gt;=20,"Acute",IF(AND('Patient History &amp; Demographics'!X1707&gt;=10,'Patient History &amp; Demographics'!X1707&lt;20),"High","Low"))</f>
        <v>Low</v>
      </c>
      <c r="C1707" t="s">
        <v>24156</v>
      </c>
      <c r="D1707" t="str">
        <f t="shared" ca="1" si="78"/>
        <v/>
      </c>
      <c r="E1707" t="str">
        <f t="shared" ca="1" si="79"/>
        <v/>
      </c>
      <c r="F1707" t="str">
        <f t="shared" ca="1" si="80"/>
        <v/>
      </c>
    </row>
    <row r="1708" spans="1:6" x14ac:dyDescent="0.25">
      <c r="A1708" t="str">
        <f ca="1">IF('Patient History &amp; Demographics'!X1708&gt;10,'Patient History &amp; Demographics'!A1708,"")</f>
        <v/>
      </c>
      <c r="B1708" t="str">
        <f ca="1">IF('Patient History &amp; Demographics'!X1708&gt;=20,"Acute",IF(AND('Patient History &amp; Demographics'!X1708&gt;=10,'Patient History &amp; Demographics'!X1708&lt;20),"High","Low"))</f>
        <v>Low</v>
      </c>
      <c r="C1708" t="s">
        <v>24155</v>
      </c>
      <c r="D1708">
        <f t="shared" ca="1" si="78"/>
        <v>1009</v>
      </c>
      <c r="E1708" t="str">
        <f t="shared" ca="1" si="79"/>
        <v>Screening</v>
      </c>
      <c r="F1708" t="str">
        <f t="shared" ca="1" si="80"/>
        <v/>
      </c>
    </row>
    <row r="1709" spans="1:6" x14ac:dyDescent="0.25">
      <c r="A1709">
        <f ca="1">IF('Patient History &amp; Demographics'!X1709&gt;10,'Patient History &amp; Demographics'!A1709,"")</f>
        <v>163578</v>
      </c>
      <c r="B1709" t="str">
        <f ca="1">IF('Patient History &amp; Demographics'!X1709&gt;=20,"Acute",IF(AND('Patient History &amp; Demographics'!X1709&gt;=10,'Patient History &amp; Demographics'!X1709&lt;20),"High","Low"))</f>
        <v>High</v>
      </c>
      <c r="C1709" t="s">
        <v>24156</v>
      </c>
      <c r="D1709" t="str">
        <f t="shared" ca="1" si="78"/>
        <v/>
      </c>
      <c r="E1709" t="str">
        <f t="shared" ca="1" si="79"/>
        <v/>
      </c>
      <c r="F1709" t="str">
        <f t="shared" ca="1" si="80"/>
        <v/>
      </c>
    </row>
    <row r="1710" spans="1:6" x14ac:dyDescent="0.25">
      <c r="A1710">
        <f ca="1">IF('Patient History &amp; Demographics'!X1710&gt;10,'Patient History &amp; Demographics'!A1710,"")</f>
        <v>163657</v>
      </c>
      <c r="B1710" t="str">
        <f ca="1">IF('Patient History &amp; Demographics'!X1710&gt;=20,"Acute",IF(AND('Patient History &amp; Demographics'!X1710&gt;=10,'Patient History &amp; Demographics'!X1710&lt;20),"High","Low"))</f>
        <v>High</v>
      </c>
      <c r="C1710" t="s">
        <v>24156</v>
      </c>
      <c r="D1710" t="str">
        <f t="shared" ca="1" si="78"/>
        <v/>
      </c>
      <c r="E1710" t="str">
        <f t="shared" ca="1" si="79"/>
        <v/>
      </c>
      <c r="F1710" t="str">
        <f t="shared" ca="1" si="80"/>
        <v/>
      </c>
    </row>
    <row r="1711" spans="1:6" x14ac:dyDescent="0.25">
      <c r="A1711">
        <f ca="1">IF('Patient History &amp; Demographics'!X1711&gt;10,'Patient History &amp; Demographics'!A1711,"")</f>
        <v>163736</v>
      </c>
      <c r="B1711" t="str">
        <f ca="1">IF('Patient History &amp; Demographics'!X1711&gt;=20,"Acute",IF(AND('Patient History &amp; Demographics'!X1711&gt;=10,'Patient History &amp; Demographics'!X1711&lt;20),"High","Low"))</f>
        <v>High</v>
      </c>
      <c r="C1711" t="s">
        <v>24155</v>
      </c>
      <c r="D1711">
        <f t="shared" ca="1" si="78"/>
        <v>1013</v>
      </c>
      <c r="E1711" t="str">
        <f t="shared" ca="1" si="79"/>
        <v>Rehabilitation</v>
      </c>
      <c r="F1711" t="str">
        <f t="shared" ca="1" si="80"/>
        <v>Cured</v>
      </c>
    </row>
    <row r="1712" spans="1:6" x14ac:dyDescent="0.25">
      <c r="A1712">
        <f ca="1">IF('Patient History &amp; Demographics'!X1712&gt;10,'Patient History &amp; Demographics'!A1712,"")</f>
        <v>163754</v>
      </c>
      <c r="B1712" t="str">
        <f ca="1">IF('Patient History &amp; Demographics'!X1712&gt;=20,"Acute",IF(AND('Patient History &amp; Demographics'!X1712&gt;=10,'Patient History &amp; Demographics'!X1712&lt;20),"High","Low"))</f>
        <v>Acute</v>
      </c>
      <c r="C1712" t="s">
        <v>24155</v>
      </c>
      <c r="D1712">
        <f t="shared" ca="1" si="78"/>
        <v>1004</v>
      </c>
      <c r="E1712" t="str">
        <f t="shared" ca="1" si="79"/>
        <v>Screening</v>
      </c>
      <c r="F1712" t="str">
        <f t="shared" ca="1" si="80"/>
        <v/>
      </c>
    </row>
    <row r="1713" spans="1:6" x14ac:dyDescent="0.25">
      <c r="A1713">
        <f ca="1">IF('Patient History &amp; Demographics'!X1713&gt;10,'Patient History &amp; Demographics'!A1713,"")</f>
        <v>163815</v>
      </c>
      <c r="B1713" t="str">
        <f ca="1">IF('Patient History &amp; Demographics'!X1713&gt;=20,"Acute",IF(AND('Patient History &amp; Demographics'!X1713&gt;=10,'Patient History &amp; Demographics'!X1713&lt;20),"High","Low"))</f>
        <v>High</v>
      </c>
      <c r="C1713" t="s">
        <v>24156</v>
      </c>
      <c r="D1713" t="str">
        <f t="shared" ca="1" si="78"/>
        <v/>
      </c>
      <c r="E1713" t="str">
        <f t="shared" ca="1" si="79"/>
        <v/>
      </c>
      <c r="F1713" t="str">
        <f t="shared" ca="1" si="80"/>
        <v/>
      </c>
    </row>
    <row r="1714" spans="1:6" x14ac:dyDescent="0.25">
      <c r="A1714">
        <f ca="1">IF('Patient History &amp; Demographics'!X1714&gt;10,'Patient History &amp; Demographics'!A1714,"")</f>
        <v>163842</v>
      </c>
      <c r="B1714" t="str">
        <f ca="1">IF('Patient History &amp; Demographics'!X1714&gt;=20,"Acute",IF(AND('Patient History &amp; Demographics'!X1714&gt;=10,'Patient History &amp; Demographics'!X1714&lt;20),"High","Low"))</f>
        <v>High</v>
      </c>
      <c r="C1714" t="s">
        <v>24155</v>
      </c>
      <c r="D1714">
        <f t="shared" ca="1" si="78"/>
        <v>1020</v>
      </c>
      <c r="E1714" t="str">
        <f t="shared" ca="1" si="79"/>
        <v>Rehabilitation</v>
      </c>
      <c r="F1714" t="str">
        <f t="shared" ca="1" si="80"/>
        <v>Positive Progress</v>
      </c>
    </row>
    <row r="1715" spans="1:6" x14ac:dyDescent="0.25">
      <c r="A1715">
        <f ca="1">IF('Patient History &amp; Demographics'!X1715&gt;10,'Patient History &amp; Demographics'!A1715,"")</f>
        <v>163851</v>
      </c>
      <c r="B1715" t="str">
        <f ca="1">IF('Patient History &amp; Demographics'!X1715&gt;=20,"Acute",IF(AND('Patient History &amp; Demographics'!X1715&gt;=10,'Patient History &amp; Demographics'!X1715&lt;20),"High","Low"))</f>
        <v>High</v>
      </c>
      <c r="C1715" t="s">
        <v>24155</v>
      </c>
      <c r="D1715">
        <f t="shared" ca="1" si="78"/>
        <v>1004</v>
      </c>
      <c r="E1715" t="str">
        <f t="shared" ca="1" si="79"/>
        <v>Rehabilitation</v>
      </c>
      <c r="F1715" t="str">
        <f t="shared" ca="1" si="80"/>
        <v>Positive Progress</v>
      </c>
    </row>
    <row r="1716" spans="1:6" x14ac:dyDescent="0.25">
      <c r="A1716">
        <f ca="1">IF('Patient History &amp; Demographics'!X1716&gt;10,'Patient History &amp; Demographics'!A1716,"")</f>
        <v>163912</v>
      </c>
      <c r="B1716" t="str">
        <f ca="1">IF('Patient History &amp; Demographics'!X1716&gt;=20,"Acute",IF(AND('Patient History &amp; Demographics'!X1716&gt;=10,'Patient History &amp; Demographics'!X1716&lt;20),"High","Low"))</f>
        <v>High</v>
      </c>
      <c r="C1716" t="s">
        <v>24156</v>
      </c>
      <c r="D1716" t="str">
        <f t="shared" ca="1" si="78"/>
        <v/>
      </c>
      <c r="E1716" t="str">
        <f t="shared" ca="1" si="79"/>
        <v/>
      </c>
      <c r="F1716" t="str">
        <f t="shared" ca="1" si="80"/>
        <v/>
      </c>
    </row>
    <row r="1717" spans="1:6" x14ac:dyDescent="0.25">
      <c r="A1717">
        <f ca="1">IF('Patient History &amp; Demographics'!X1717&gt;10,'Patient History &amp; Demographics'!A1717,"")</f>
        <v>163921</v>
      </c>
      <c r="B1717" t="str">
        <f ca="1">IF('Patient History &amp; Demographics'!X1717&gt;=20,"Acute",IF(AND('Patient History &amp; Demographics'!X1717&gt;=10,'Patient History &amp; Demographics'!X1717&lt;20),"High","Low"))</f>
        <v>High</v>
      </c>
      <c r="C1717" t="s">
        <v>24156</v>
      </c>
      <c r="D1717" t="str">
        <f t="shared" ca="1" si="78"/>
        <v/>
      </c>
      <c r="E1717" t="str">
        <f t="shared" ca="1" si="79"/>
        <v/>
      </c>
      <c r="F1717" t="str">
        <f t="shared" ca="1" si="80"/>
        <v/>
      </c>
    </row>
    <row r="1718" spans="1:6" x14ac:dyDescent="0.25">
      <c r="A1718">
        <f ca="1">IF('Patient History &amp; Demographics'!X1718&gt;10,'Patient History &amp; Demographics'!A1718,"")</f>
        <v>163976</v>
      </c>
      <c r="B1718" t="str">
        <f ca="1">IF('Patient History &amp; Demographics'!X1718&gt;=20,"Acute",IF(AND('Patient History &amp; Demographics'!X1718&gt;=10,'Patient History &amp; Demographics'!X1718&lt;20),"High","Low"))</f>
        <v>High</v>
      </c>
      <c r="C1718" t="s">
        <v>24156</v>
      </c>
      <c r="D1718" t="str">
        <f t="shared" ca="1" si="78"/>
        <v/>
      </c>
      <c r="E1718" t="str">
        <f t="shared" ca="1" si="79"/>
        <v/>
      </c>
      <c r="F1718" t="str">
        <f t="shared" ca="1" si="80"/>
        <v/>
      </c>
    </row>
    <row r="1719" spans="1:6" x14ac:dyDescent="0.25">
      <c r="A1719">
        <f ca="1">IF('Patient History &amp; Demographics'!X1719&gt;10,'Patient History &amp; Demographics'!A1719,"")</f>
        <v>164058</v>
      </c>
      <c r="B1719" t="str">
        <f ca="1">IF('Patient History &amp; Demographics'!X1719&gt;=20,"Acute",IF(AND('Patient History &amp; Demographics'!X1719&gt;=10,'Patient History &amp; Demographics'!X1719&lt;20),"High","Low"))</f>
        <v>High</v>
      </c>
      <c r="C1719" t="s">
        <v>24156</v>
      </c>
      <c r="D1719" t="str">
        <f t="shared" ca="1" si="78"/>
        <v/>
      </c>
      <c r="E1719" t="str">
        <f t="shared" ca="1" si="79"/>
        <v/>
      </c>
      <c r="F1719" t="str">
        <f t="shared" ca="1" si="80"/>
        <v/>
      </c>
    </row>
    <row r="1720" spans="1:6" x14ac:dyDescent="0.25">
      <c r="A1720">
        <f ca="1">IF('Patient History &amp; Demographics'!X1720&gt;10,'Patient History &amp; Demographics'!A1720,"")</f>
        <v>164076</v>
      </c>
      <c r="B1720" t="str">
        <f ca="1">IF('Patient History &amp; Demographics'!X1720&gt;=20,"Acute",IF(AND('Patient History &amp; Demographics'!X1720&gt;=10,'Patient History &amp; Demographics'!X1720&lt;20),"High","Low"))</f>
        <v>High</v>
      </c>
      <c r="C1720" t="s">
        <v>24156</v>
      </c>
      <c r="D1720" t="str">
        <f t="shared" ca="1" si="78"/>
        <v/>
      </c>
      <c r="E1720" t="str">
        <f t="shared" ca="1" si="79"/>
        <v/>
      </c>
      <c r="F1720" t="str">
        <f t="shared" ca="1" si="80"/>
        <v/>
      </c>
    </row>
    <row r="1721" spans="1:6" x14ac:dyDescent="0.25">
      <c r="A1721">
        <f ca="1">IF('Patient History &amp; Demographics'!X1721&gt;10,'Patient History &amp; Demographics'!A1721,"")</f>
        <v>164085</v>
      </c>
      <c r="B1721" t="str">
        <f ca="1">IF('Patient History &amp; Demographics'!X1721&gt;=20,"Acute",IF(AND('Patient History &amp; Demographics'!X1721&gt;=10,'Patient History &amp; Demographics'!X1721&lt;20),"High","Low"))</f>
        <v>High</v>
      </c>
      <c r="C1721" t="s">
        <v>24155</v>
      </c>
      <c r="D1721">
        <f t="shared" ca="1" si="78"/>
        <v>1020</v>
      </c>
      <c r="E1721" t="str">
        <f t="shared" ca="1" si="79"/>
        <v>Rehabilitation</v>
      </c>
      <c r="F1721" t="str">
        <f t="shared" ca="1" si="80"/>
        <v>Condition Deteriorated</v>
      </c>
    </row>
    <row r="1722" spans="1:6" x14ac:dyDescent="0.25">
      <c r="A1722" t="str">
        <f ca="1">IF('Patient History &amp; Demographics'!X1722&gt;10,'Patient History &amp; Demographics'!A1722,"")</f>
        <v/>
      </c>
      <c r="B1722" t="str">
        <f ca="1">IF('Patient History &amp; Demographics'!X1722&gt;=20,"Acute",IF(AND('Patient History &amp; Demographics'!X1722&gt;=10,'Patient History &amp; Demographics'!X1722&lt;20),"High","Low"))</f>
        <v>Low</v>
      </c>
      <c r="C1722" t="s">
        <v>24155</v>
      </c>
      <c r="D1722">
        <f t="shared" ca="1" si="78"/>
        <v>1009</v>
      </c>
      <c r="E1722" t="str">
        <f t="shared" ca="1" si="79"/>
        <v>Rehabilitation</v>
      </c>
      <c r="F1722" t="str">
        <f t="shared" ca="1" si="80"/>
        <v>Positive Progress</v>
      </c>
    </row>
    <row r="1723" spans="1:6" x14ac:dyDescent="0.25">
      <c r="A1723">
        <f ca="1">IF('Patient History &amp; Demographics'!X1723&gt;10,'Patient History &amp; Demographics'!A1723,"")</f>
        <v>164146</v>
      </c>
      <c r="B1723" t="str">
        <f ca="1">IF('Patient History &amp; Demographics'!X1723&gt;=20,"Acute",IF(AND('Patient History &amp; Demographics'!X1723&gt;=10,'Patient History &amp; Demographics'!X1723&lt;20),"High","Low"))</f>
        <v>High</v>
      </c>
      <c r="C1723" t="s">
        <v>24155</v>
      </c>
      <c r="D1723">
        <f t="shared" ca="1" si="78"/>
        <v>1017</v>
      </c>
      <c r="E1723" t="str">
        <f t="shared" ca="1" si="79"/>
        <v>Rehabilitation</v>
      </c>
      <c r="F1723" t="str">
        <f t="shared" ca="1" si="80"/>
        <v>Condition Deteriorated</v>
      </c>
    </row>
    <row r="1724" spans="1:6" x14ac:dyDescent="0.25">
      <c r="A1724" t="str">
        <f ca="1">IF('Patient History &amp; Demographics'!X1724&gt;10,'Patient History &amp; Demographics'!A1724,"")</f>
        <v/>
      </c>
      <c r="B1724" t="str">
        <f ca="1">IF('Patient History &amp; Demographics'!X1724&gt;=20,"Acute",IF(AND('Patient History &amp; Demographics'!X1724&gt;=10,'Patient History &amp; Demographics'!X1724&lt;20),"High","Low"))</f>
        <v>High</v>
      </c>
      <c r="C1724" t="s">
        <v>24156</v>
      </c>
      <c r="D1724" t="str">
        <f t="shared" ca="1" si="78"/>
        <v/>
      </c>
      <c r="E1724" t="str">
        <f t="shared" ca="1" si="79"/>
        <v/>
      </c>
      <c r="F1724" t="str">
        <f t="shared" ca="1" si="80"/>
        <v/>
      </c>
    </row>
    <row r="1725" spans="1:6" x14ac:dyDescent="0.25">
      <c r="A1725">
        <f ca="1">IF('Patient History &amp; Demographics'!X1725&gt;10,'Patient History &amp; Demographics'!A1725,"")</f>
        <v>164173</v>
      </c>
      <c r="B1725" t="str">
        <f ca="1">IF('Patient History &amp; Demographics'!X1725&gt;=20,"Acute",IF(AND('Patient History &amp; Demographics'!X1725&gt;=10,'Patient History &amp; Demographics'!X1725&lt;20),"High","Low"))</f>
        <v>High</v>
      </c>
      <c r="C1725" t="s">
        <v>24156</v>
      </c>
      <c r="D1725" t="str">
        <f t="shared" ca="1" si="78"/>
        <v/>
      </c>
      <c r="E1725" t="str">
        <f t="shared" ca="1" si="79"/>
        <v/>
      </c>
      <c r="F1725" t="str">
        <f t="shared" ca="1" si="80"/>
        <v/>
      </c>
    </row>
    <row r="1726" spans="1:6" x14ac:dyDescent="0.25">
      <c r="A1726" t="str">
        <f ca="1">IF('Patient History &amp; Demographics'!X1726&gt;10,'Patient History &amp; Demographics'!A1726,"")</f>
        <v/>
      </c>
      <c r="B1726" t="str">
        <f ca="1">IF('Patient History &amp; Demographics'!X1726&gt;=20,"Acute",IF(AND('Patient History &amp; Demographics'!X1726&gt;=10,'Patient History &amp; Demographics'!X1726&lt;20),"High","Low"))</f>
        <v>High</v>
      </c>
      <c r="C1726" t="s">
        <v>24156</v>
      </c>
      <c r="D1726" t="str">
        <f t="shared" ca="1" si="78"/>
        <v/>
      </c>
      <c r="E1726" t="str">
        <f t="shared" ca="1" si="79"/>
        <v/>
      </c>
      <c r="F1726" t="str">
        <f t="shared" ca="1" si="80"/>
        <v/>
      </c>
    </row>
    <row r="1727" spans="1:6" x14ac:dyDescent="0.25">
      <c r="A1727">
        <f ca="1">IF('Patient History &amp; Demographics'!X1727&gt;10,'Patient History &amp; Demographics'!A1727,"")</f>
        <v>164216</v>
      </c>
      <c r="B1727" t="str">
        <f ca="1">IF('Patient History &amp; Demographics'!X1727&gt;=20,"Acute",IF(AND('Patient History &amp; Demographics'!X1727&gt;=10,'Patient History &amp; Demographics'!X1727&lt;20),"High","Low"))</f>
        <v>High</v>
      </c>
      <c r="C1727" t="s">
        <v>24156</v>
      </c>
      <c r="D1727" t="str">
        <f t="shared" ca="1" si="78"/>
        <v/>
      </c>
      <c r="E1727" t="str">
        <f t="shared" ca="1" si="79"/>
        <v/>
      </c>
      <c r="F1727" t="str">
        <f t="shared" ca="1" si="80"/>
        <v/>
      </c>
    </row>
    <row r="1728" spans="1:6" x14ac:dyDescent="0.25">
      <c r="A1728">
        <f ca="1">IF('Patient History &amp; Demographics'!X1728&gt;10,'Patient History &amp; Demographics'!A1728,"")</f>
        <v>164243</v>
      </c>
      <c r="B1728" t="str">
        <f ca="1">IF('Patient History &amp; Demographics'!X1728&gt;=20,"Acute",IF(AND('Patient History &amp; Demographics'!X1728&gt;=10,'Patient History &amp; Demographics'!X1728&lt;20),"High","Low"))</f>
        <v>Acute</v>
      </c>
      <c r="C1728" t="s">
        <v>24155</v>
      </c>
      <c r="D1728">
        <f t="shared" ca="1" si="78"/>
        <v>1023</v>
      </c>
      <c r="E1728" t="str">
        <f t="shared" ca="1" si="79"/>
        <v>Rehabilitation</v>
      </c>
      <c r="F1728" t="str">
        <f t="shared" ca="1" si="80"/>
        <v>Positive Progress</v>
      </c>
    </row>
    <row r="1729" spans="1:6" x14ac:dyDescent="0.25">
      <c r="A1729">
        <f ca="1">IF('Patient History &amp; Demographics'!X1729&gt;10,'Patient History &amp; Demographics'!A1729,"")</f>
        <v>164270</v>
      </c>
      <c r="B1729" t="str">
        <f ca="1">IF('Patient History &amp; Demographics'!X1729&gt;=20,"Acute",IF(AND('Patient History &amp; Demographics'!X1729&gt;=10,'Patient History &amp; Demographics'!X1729&lt;20),"High","Low"))</f>
        <v>High</v>
      </c>
      <c r="C1729" t="s">
        <v>24155</v>
      </c>
      <c r="D1729">
        <f t="shared" ca="1" si="78"/>
        <v>1026</v>
      </c>
      <c r="E1729" t="str">
        <f t="shared" ca="1" si="79"/>
        <v>Rehabilitation</v>
      </c>
      <c r="F1729" t="str">
        <f t="shared" ca="1" si="80"/>
        <v>Condition Deteriorated</v>
      </c>
    </row>
    <row r="1730" spans="1:6" x14ac:dyDescent="0.25">
      <c r="A1730">
        <f ca="1">IF('Patient History &amp; Demographics'!X1730&gt;10,'Patient History &amp; Demographics'!A1730,"")</f>
        <v>164313</v>
      </c>
      <c r="B1730" t="str">
        <f ca="1">IF('Patient History &amp; Demographics'!X1730&gt;=20,"Acute",IF(AND('Patient History &amp; Demographics'!X1730&gt;=10,'Patient History &amp; Demographics'!X1730&lt;20),"High","Low"))</f>
        <v>High</v>
      </c>
      <c r="C1730" t="s">
        <v>24155</v>
      </c>
      <c r="D1730">
        <f t="shared" ref="D1730:D1793" ca="1" si="81">IF(C1730="Yes",CHOOSE(RANDBETWEEN(1,27),1001,1002,1003,1004,1005,1006,1007,1008,1009,1010,1011,1012,1013,1014,1015,1016,1017,1018,
1019,1020,1021,1022,1023,1024,1025,1026,1027,1028),"")</f>
        <v>1010</v>
      </c>
      <c r="E1730" t="str">
        <f t="shared" ca="1" si="79"/>
        <v>Rehabilitation</v>
      </c>
      <c r="F1730" t="str">
        <f t="shared" ca="1" si="80"/>
        <v>Condition Deteriorated</v>
      </c>
    </row>
    <row r="1731" spans="1:6" x14ac:dyDescent="0.25">
      <c r="A1731" t="str">
        <f ca="1">IF('Patient History &amp; Demographics'!X1731&gt;10,'Patient History &amp; Demographics'!A1731,"")</f>
        <v/>
      </c>
      <c r="B1731" t="str">
        <f ca="1">IF('Patient History &amp; Demographics'!X1731&gt;=20,"Acute",IF(AND('Patient History &amp; Demographics'!X1731&gt;=10,'Patient History &amp; Demographics'!X1731&lt;20),"High","Low"))</f>
        <v>Low</v>
      </c>
      <c r="C1731" t="s">
        <v>24156</v>
      </c>
      <c r="D1731" t="str">
        <f t="shared" ca="1" si="81"/>
        <v/>
      </c>
      <c r="E1731" t="str">
        <f t="shared" ref="E1731:E1794" ca="1" si="82">IF(C1731="Yes",CHOOSE(RANDBETWEEN(1,2),"Screening","Rehabilitation"),"")</f>
        <v/>
      </c>
      <c r="F1731" t="str">
        <f t="shared" ref="F1731:F1794" ca="1" si="83">IF(E1731="Rehabilitation",CHOOSE(RANDBETWEEN(1,4),"Positive Progress","No Progress","Condition Deteriorated","Cured"),"")</f>
        <v/>
      </c>
    </row>
    <row r="1732" spans="1:6" x14ac:dyDescent="0.25">
      <c r="A1732">
        <f ca="1">IF('Patient History &amp; Demographics'!X1732&gt;10,'Patient History &amp; Demographics'!A1732,"")</f>
        <v>164438</v>
      </c>
      <c r="B1732" t="str">
        <f ca="1">IF('Patient History &amp; Demographics'!X1732&gt;=20,"Acute",IF(AND('Patient History &amp; Demographics'!X1732&gt;=10,'Patient History &amp; Demographics'!X1732&lt;20),"High","Low"))</f>
        <v>High</v>
      </c>
      <c r="C1732" t="s">
        <v>24156</v>
      </c>
      <c r="D1732" t="str">
        <f t="shared" ca="1" si="81"/>
        <v/>
      </c>
      <c r="E1732" t="str">
        <f t="shared" ca="1" si="82"/>
        <v/>
      </c>
      <c r="F1732" t="str">
        <f t="shared" ca="1" si="83"/>
        <v/>
      </c>
    </row>
    <row r="1733" spans="1:6" x14ac:dyDescent="0.25">
      <c r="A1733">
        <f ca="1">IF('Patient History &amp; Demographics'!X1733&gt;10,'Patient History &amp; Demographics'!A1733,"")</f>
        <v>164447</v>
      </c>
      <c r="B1733" t="str">
        <f ca="1">IF('Patient History &amp; Demographics'!X1733&gt;=20,"Acute",IF(AND('Patient History &amp; Demographics'!X1733&gt;=10,'Patient History &amp; Demographics'!X1733&lt;20),"High","Low"))</f>
        <v>Acute</v>
      </c>
      <c r="C1733" t="s">
        <v>24155</v>
      </c>
      <c r="D1733">
        <f t="shared" ca="1" si="81"/>
        <v>1021</v>
      </c>
      <c r="E1733" t="str">
        <f t="shared" ca="1" si="82"/>
        <v>Rehabilitation</v>
      </c>
      <c r="F1733" t="str">
        <f t="shared" ca="1" si="83"/>
        <v>No Progress</v>
      </c>
    </row>
    <row r="1734" spans="1:6" x14ac:dyDescent="0.25">
      <c r="A1734">
        <f ca="1">IF('Patient History &amp; Demographics'!X1734&gt;10,'Patient History &amp; Demographics'!A1734,"")</f>
        <v>164465</v>
      </c>
      <c r="B1734" t="str">
        <f ca="1">IF('Patient History &amp; Demographics'!X1734&gt;=20,"Acute",IF(AND('Patient History &amp; Demographics'!X1734&gt;=10,'Patient History &amp; Demographics'!X1734&lt;20),"High","Low"))</f>
        <v>High</v>
      </c>
      <c r="C1734" t="s">
        <v>24156</v>
      </c>
      <c r="D1734" t="str">
        <f t="shared" ca="1" si="81"/>
        <v/>
      </c>
      <c r="E1734" t="str">
        <f t="shared" ca="1" si="82"/>
        <v/>
      </c>
      <c r="F1734" t="str">
        <f t="shared" ca="1" si="83"/>
        <v/>
      </c>
    </row>
    <row r="1735" spans="1:6" x14ac:dyDescent="0.25">
      <c r="A1735">
        <f ca="1">IF('Patient History &amp; Demographics'!X1735&gt;10,'Patient History &amp; Demographics'!A1735,"")</f>
        <v>164474</v>
      </c>
      <c r="B1735" t="str">
        <f ca="1">IF('Patient History &amp; Demographics'!X1735&gt;=20,"Acute",IF(AND('Patient History &amp; Demographics'!X1735&gt;=10,'Patient History &amp; Demographics'!X1735&lt;20),"High","Low"))</f>
        <v>High</v>
      </c>
      <c r="C1735" t="s">
        <v>24155</v>
      </c>
      <c r="D1735">
        <f t="shared" ca="1" si="81"/>
        <v>1021</v>
      </c>
      <c r="E1735" t="str">
        <f t="shared" ca="1" si="82"/>
        <v>Rehabilitation</v>
      </c>
      <c r="F1735" t="str">
        <f t="shared" ca="1" si="83"/>
        <v>No Progress</v>
      </c>
    </row>
    <row r="1736" spans="1:6" x14ac:dyDescent="0.25">
      <c r="A1736">
        <f ca="1">IF('Patient History &amp; Demographics'!X1736&gt;10,'Patient History &amp; Demographics'!A1736,"")</f>
        <v>164492</v>
      </c>
      <c r="B1736" t="str">
        <f ca="1">IF('Patient History &amp; Demographics'!X1736&gt;=20,"Acute",IF(AND('Patient History &amp; Demographics'!X1736&gt;=10,'Patient History &amp; Demographics'!X1736&lt;20),"High","Low"))</f>
        <v>Acute</v>
      </c>
      <c r="C1736" t="s">
        <v>24156</v>
      </c>
      <c r="D1736" t="str">
        <f t="shared" ca="1" si="81"/>
        <v/>
      </c>
      <c r="E1736" t="str">
        <f t="shared" ca="1" si="82"/>
        <v/>
      </c>
      <c r="F1736" t="str">
        <f t="shared" ca="1" si="83"/>
        <v/>
      </c>
    </row>
    <row r="1737" spans="1:6" x14ac:dyDescent="0.25">
      <c r="A1737">
        <f ca="1">IF('Patient History &amp; Demographics'!X1737&gt;10,'Patient History &amp; Demographics'!A1737,"")</f>
        <v>164535</v>
      </c>
      <c r="B1737" t="str">
        <f ca="1">IF('Patient History &amp; Demographics'!X1737&gt;=20,"Acute",IF(AND('Patient History &amp; Demographics'!X1737&gt;=10,'Patient History &amp; Demographics'!X1737&lt;20),"High","Low"))</f>
        <v>High</v>
      </c>
      <c r="C1737" t="s">
        <v>24155</v>
      </c>
      <c r="D1737">
        <f t="shared" ca="1" si="81"/>
        <v>1006</v>
      </c>
      <c r="E1737" t="str">
        <f t="shared" ca="1" si="82"/>
        <v>Rehabilitation</v>
      </c>
      <c r="F1737" t="str">
        <f t="shared" ca="1" si="83"/>
        <v>Condition Deteriorated</v>
      </c>
    </row>
    <row r="1738" spans="1:6" x14ac:dyDescent="0.25">
      <c r="A1738">
        <f ca="1">IF('Patient History &amp; Demographics'!X1738&gt;10,'Patient History &amp; Demographics'!A1738,"")</f>
        <v>164562</v>
      </c>
      <c r="B1738" t="str">
        <f ca="1">IF('Patient History &amp; Demographics'!X1738&gt;=20,"Acute",IF(AND('Patient History &amp; Demographics'!X1738&gt;=10,'Patient History &amp; Demographics'!X1738&lt;20),"High","Low"))</f>
        <v>High</v>
      </c>
      <c r="C1738" t="s">
        <v>24155</v>
      </c>
      <c r="D1738">
        <f t="shared" ca="1" si="81"/>
        <v>1004</v>
      </c>
      <c r="E1738" t="str">
        <f t="shared" ca="1" si="82"/>
        <v>Rehabilitation</v>
      </c>
      <c r="F1738" t="str">
        <f t="shared" ca="1" si="83"/>
        <v>No Progress</v>
      </c>
    </row>
    <row r="1739" spans="1:6" x14ac:dyDescent="0.25">
      <c r="A1739">
        <f ca="1">IF('Patient History &amp; Demographics'!X1739&gt;10,'Patient History &amp; Demographics'!A1739,"")</f>
        <v>164580</v>
      </c>
      <c r="B1739" t="str">
        <f ca="1">IF('Patient History &amp; Demographics'!X1739&gt;=20,"Acute",IF(AND('Patient History &amp; Demographics'!X1739&gt;=10,'Patient History &amp; Demographics'!X1739&lt;20),"High","Low"))</f>
        <v>High</v>
      </c>
      <c r="C1739" t="s">
        <v>24155</v>
      </c>
      <c r="D1739">
        <f t="shared" ca="1" si="81"/>
        <v>1019</v>
      </c>
      <c r="E1739" t="str">
        <f t="shared" ca="1" si="82"/>
        <v>Screening</v>
      </c>
      <c r="F1739" t="str">
        <f t="shared" ca="1" si="83"/>
        <v/>
      </c>
    </row>
    <row r="1740" spans="1:6" x14ac:dyDescent="0.25">
      <c r="A1740">
        <f ca="1">IF('Patient History &amp; Demographics'!X1740&gt;10,'Patient History &amp; Demographics'!A1740,"")</f>
        <v>164599</v>
      </c>
      <c r="B1740" t="str">
        <f ca="1">IF('Patient History &amp; Demographics'!X1740&gt;=20,"Acute",IF(AND('Patient History &amp; Demographics'!X1740&gt;=10,'Patient History &amp; Demographics'!X1740&lt;20),"High","Low"))</f>
        <v>Acute</v>
      </c>
      <c r="C1740" t="s">
        <v>24155</v>
      </c>
      <c r="D1740">
        <f t="shared" ca="1" si="81"/>
        <v>1001</v>
      </c>
      <c r="E1740" t="str">
        <f t="shared" ca="1" si="82"/>
        <v>Screening</v>
      </c>
      <c r="F1740" t="str">
        <f t="shared" ca="1" si="83"/>
        <v/>
      </c>
    </row>
    <row r="1741" spans="1:6" x14ac:dyDescent="0.25">
      <c r="A1741">
        <f ca="1">IF('Patient History &amp; Demographics'!X1741&gt;10,'Patient History &amp; Demographics'!A1741,"")</f>
        <v>164614</v>
      </c>
      <c r="B1741" t="str">
        <f ca="1">IF('Patient History &amp; Demographics'!X1741&gt;=20,"Acute",IF(AND('Patient History &amp; Demographics'!X1741&gt;=10,'Patient History &amp; Demographics'!X1741&lt;20),"High","Low"))</f>
        <v>High</v>
      </c>
      <c r="C1741" t="s">
        <v>24156</v>
      </c>
      <c r="D1741" t="str">
        <f t="shared" ca="1" si="81"/>
        <v/>
      </c>
      <c r="E1741" t="str">
        <f t="shared" ca="1" si="82"/>
        <v/>
      </c>
      <c r="F1741" t="str">
        <f t="shared" ca="1" si="83"/>
        <v/>
      </c>
    </row>
    <row r="1742" spans="1:6" x14ac:dyDescent="0.25">
      <c r="A1742">
        <f ca="1">IF('Patient History &amp; Demographics'!X1742&gt;10,'Patient History &amp; Demographics'!A1742,"")</f>
        <v>164632</v>
      </c>
      <c r="B1742" t="str">
        <f ca="1">IF('Patient History &amp; Demographics'!X1742&gt;=20,"Acute",IF(AND('Patient History &amp; Demographics'!X1742&gt;=10,'Patient History &amp; Demographics'!X1742&lt;20),"High","Low"))</f>
        <v>High</v>
      </c>
      <c r="C1742" t="s">
        <v>24156</v>
      </c>
      <c r="D1742" t="str">
        <f t="shared" ca="1" si="81"/>
        <v/>
      </c>
      <c r="E1742" t="str">
        <f t="shared" ca="1" si="82"/>
        <v/>
      </c>
      <c r="F1742" t="str">
        <f t="shared" ca="1" si="83"/>
        <v/>
      </c>
    </row>
    <row r="1743" spans="1:6" x14ac:dyDescent="0.25">
      <c r="A1743">
        <f ca="1">IF('Patient History &amp; Demographics'!X1743&gt;10,'Patient History &amp; Demographics'!A1743,"")</f>
        <v>164641</v>
      </c>
      <c r="B1743" t="str">
        <f ca="1">IF('Patient History &amp; Demographics'!X1743&gt;=20,"Acute",IF(AND('Patient History &amp; Demographics'!X1743&gt;=10,'Patient History &amp; Demographics'!X1743&lt;20),"High","Low"))</f>
        <v>High</v>
      </c>
      <c r="C1743" t="s">
        <v>24155</v>
      </c>
      <c r="D1743">
        <f t="shared" ca="1" si="81"/>
        <v>1024</v>
      </c>
      <c r="E1743" t="str">
        <f t="shared" ca="1" si="82"/>
        <v>Rehabilitation</v>
      </c>
      <c r="F1743" t="str">
        <f t="shared" ca="1" si="83"/>
        <v>Positive Progress</v>
      </c>
    </row>
    <row r="1744" spans="1:6" x14ac:dyDescent="0.25">
      <c r="A1744">
        <f ca="1">IF('Patient History &amp; Demographics'!X1744&gt;10,'Patient History &amp; Demographics'!A1744,"")</f>
        <v>164678</v>
      </c>
      <c r="B1744" t="str">
        <f ca="1">IF('Patient History &amp; Demographics'!X1744&gt;=20,"Acute",IF(AND('Patient History &amp; Demographics'!X1744&gt;=10,'Patient History &amp; Demographics'!X1744&lt;20),"High","Low"))</f>
        <v>High</v>
      </c>
      <c r="C1744" t="s">
        <v>24156</v>
      </c>
      <c r="D1744" t="str">
        <f t="shared" ca="1" si="81"/>
        <v/>
      </c>
      <c r="E1744" t="str">
        <f t="shared" ca="1" si="82"/>
        <v/>
      </c>
      <c r="F1744" t="str">
        <f t="shared" ca="1" si="83"/>
        <v/>
      </c>
    </row>
    <row r="1745" spans="1:6" x14ac:dyDescent="0.25">
      <c r="A1745">
        <f ca="1">IF('Patient History &amp; Demographics'!X1745&gt;10,'Patient History &amp; Demographics'!A1745,"")</f>
        <v>164720</v>
      </c>
      <c r="B1745" t="str">
        <f ca="1">IF('Patient History &amp; Demographics'!X1745&gt;=20,"Acute",IF(AND('Patient History &amp; Demographics'!X1745&gt;=10,'Patient History &amp; Demographics'!X1745&lt;20),"High","Low"))</f>
        <v>High</v>
      </c>
      <c r="C1745" t="s">
        <v>24155</v>
      </c>
      <c r="D1745">
        <f t="shared" ca="1" si="81"/>
        <v>1013</v>
      </c>
      <c r="E1745" t="str">
        <f t="shared" ca="1" si="82"/>
        <v>Rehabilitation</v>
      </c>
      <c r="F1745" t="str">
        <f t="shared" ca="1" si="83"/>
        <v>Cured</v>
      </c>
    </row>
    <row r="1746" spans="1:6" x14ac:dyDescent="0.25">
      <c r="A1746">
        <f ca="1">IF('Patient History &amp; Demographics'!X1746&gt;10,'Patient History &amp; Demographics'!A1746,"")</f>
        <v>164739</v>
      </c>
      <c r="B1746" t="str">
        <f ca="1">IF('Patient History &amp; Demographics'!X1746&gt;=20,"Acute",IF(AND('Patient History &amp; Demographics'!X1746&gt;=10,'Patient History &amp; Demographics'!X1746&lt;20),"High","Low"))</f>
        <v>High</v>
      </c>
      <c r="C1746" t="s">
        <v>24156</v>
      </c>
      <c r="D1746" t="str">
        <f t="shared" ca="1" si="81"/>
        <v/>
      </c>
      <c r="E1746" t="str">
        <f t="shared" ca="1" si="82"/>
        <v/>
      </c>
      <c r="F1746" t="str">
        <f t="shared" ca="1" si="83"/>
        <v/>
      </c>
    </row>
    <row r="1747" spans="1:6" x14ac:dyDescent="0.25">
      <c r="A1747" t="str">
        <f ca="1">IF('Patient History &amp; Demographics'!X1747&gt;10,'Patient History &amp; Demographics'!A1747,"")</f>
        <v/>
      </c>
      <c r="B1747" t="str">
        <f ca="1">IF('Patient History &amp; Demographics'!X1747&gt;=20,"Acute",IF(AND('Patient History &amp; Demographics'!X1747&gt;=10,'Patient History &amp; Demographics'!X1747&lt;20),"High","Low"))</f>
        <v>Low</v>
      </c>
      <c r="C1747" t="s">
        <v>24155</v>
      </c>
      <c r="D1747">
        <f t="shared" ca="1" si="81"/>
        <v>1024</v>
      </c>
      <c r="E1747" t="str">
        <f t="shared" ca="1" si="82"/>
        <v>Screening</v>
      </c>
      <c r="F1747" t="str">
        <f t="shared" ca="1" si="83"/>
        <v/>
      </c>
    </row>
    <row r="1748" spans="1:6" x14ac:dyDescent="0.25">
      <c r="A1748">
        <f ca="1">IF('Patient History &amp; Demographics'!X1748&gt;10,'Patient History &amp; Demographics'!A1748,"")</f>
        <v>164775</v>
      </c>
      <c r="B1748" t="str">
        <f ca="1">IF('Patient History &amp; Demographics'!X1748&gt;=20,"Acute",IF(AND('Patient History &amp; Demographics'!X1748&gt;=10,'Patient History &amp; Demographics'!X1748&lt;20),"High","Low"))</f>
        <v>High</v>
      </c>
      <c r="C1748" t="s">
        <v>24155</v>
      </c>
      <c r="D1748">
        <f t="shared" ca="1" si="81"/>
        <v>1008</v>
      </c>
      <c r="E1748" t="str">
        <f t="shared" ca="1" si="82"/>
        <v>Rehabilitation</v>
      </c>
      <c r="F1748" t="str">
        <f t="shared" ca="1" si="83"/>
        <v>Cured</v>
      </c>
    </row>
    <row r="1749" spans="1:6" x14ac:dyDescent="0.25">
      <c r="A1749">
        <f ca="1">IF('Patient History &amp; Demographics'!X1749&gt;10,'Patient History &amp; Demographics'!A1749,"")</f>
        <v>164845</v>
      </c>
      <c r="B1749" t="str">
        <f ca="1">IF('Patient History &amp; Demographics'!X1749&gt;=20,"Acute",IF(AND('Patient History &amp; Demographics'!X1749&gt;=10,'Patient History &amp; Demographics'!X1749&lt;20),"High","Low"))</f>
        <v>High</v>
      </c>
      <c r="C1749" t="s">
        <v>24156</v>
      </c>
      <c r="D1749" t="str">
        <f t="shared" ca="1" si="81"/>
        <v/>
      </c>
      <c r="E1749" t="str">
        <f t="shared" ca="1" si="82"/>
        <v/>
      </c>
      <c r="F1749" t="str">
        <f t="shared" ca="1" si="83"/>
        <v/>
      </c>
    </row>
    <row r="1750" spans="1:6" x14ac:dyDescent="0.25">
      <c r="A1750">
        <f ca="1">IF('Patient History &amp; Demographics'!X1750&gt;10,'Patient History &amp; Demographics'!A1750,"")</f>
        <v>164872</v>
      </c>
      <c r="B1750" t="str">
        <f ca="1">IF('Patient History &amp; Demographics'!X1750&gt;=20,"Acute",IF(AND('Patient History &amp; Demographics'!X1750&gt;=10,'Patient History &amp; Demographics'!X1750&lt;20),"High","Low"))</f>
        <v>High</v>
      </c>
      <c r="C1750" t="s">
        <v>24155</v>
      </c>
      <c r="D1750">
        <f t="shared" ca="1" si="81"/>
        <v>1005</v>
      </c>
      <c r="E1750" t="str">
        <f t="shared" ca="1" si="82"/>
        <v>Screening</v>
      </c>
      <c r="F1750" t="str">
        <f t="shared" ca="1" si="83"/>
        <v/>
      </c>
    </row>
    <row r="1751" spans="1:6" x14ac:dyDescent="0.25">
      <c r="A1751">
        <f ca="1">IF('Patient History &amp; Demographics'!X1751&gt;10,'Patient History &amp; Demographics'!A1751,"")</f>
        <v>164915</v>
      </c>
      <c r="B1751" t="str">
        <f ca="1">IF('Patient History &amp; Demographics'!X1751&gt;=20,"Acute",IF(AND('Patient History &amp; Demographics'!X1751&gt;=10,'Patient History &amp; Demographics'!X1751&lt;20),"High","Low"))</f>
        <v>High</v>
      </c>
      <c r="C1751" t="s">
        <v>24155</v>
      </c>
      <c r="D1751">
        <f t="shared" ca="1" si="81"/>
        <v>1018</v>
      </c>
      <c r="E1751" t="str">
        <f t="shared" ca="1" si="82"/>
        <v>Screening</v>
      </c>
      <c r="F1751" t="str">
        <f t="shared" ca="1" si="83"/>
        <v/>
      </c>
    </row>
    <row r="1752" spans="1:6" x14ac:dyDescent="0.25">
      <c r="A1752" t="str">
        <f ca="1">IF('Patient History &amp; Demographics'!X1752&gt;10,'Patient History &amp; Demographics'!A1752,"")</f>
        <v/>
      </c>
      <c r="B1752" t="str">
        <f ca="1">IF('Patient History &amp; Demographics'!X1752&gt;=20,"Acute",IF(AND('Patient History &amp; Demographics'!X1752&gt;=10,'Patient History &amp; Demographics'!X1752&lt;20),"High","Low"))</f>
        <v>Low</v>
      </c>
      <c r="C1752" t="s">
        <v>24156</v>
      </c>
      <c r="D1752" t="str">
        <f t="shared" ca="1" si="81"/>
        <v/>
      </c>
      <c r="E1752" t="str">
        <f t="shared" ca="1" si="82"/>
        <v/>
      </c>
      <c r="F1752" t="str">
        <f t="shared" ca="1" si="83"/>
        <v/>
      </c>
    </row>
    <row r="1753" spans="1:6" x14ac:dyDescent="0.25">
      <c r="A1753">
        <f ca="1">IF('Patient History &amp; Demographics'!X1753&gt;10,'Patient History &amp; Demographics'!A1753,"")</f>
        <v>164933</v>
      </c>
      <c r="B1753" t="str">
        <f ca="1">IF('Patient History &amp; Demographics'!X1753&gt;=20,"Acute",IF(AND('Patient History &amp; Demographics'!X1753&gt;=10,'Patient History &amp; Demographics'!X1753&lt;20),"High","Low"))</f>
        <v>High</v>
      </c>
      <c r="C1753" t="s">
        <v>24155</v>
      </c>
      <c r="D1753">
        <f t="shared" ca="1" si="81"/>
        <v>1023</v>
      </c>
      <c r="E1753" t="str">
        <f t="shared" ca="1" si="82"/>
        <v>Screening</v>
      </c>
      <c r="F1753" t="str">
        <f t="shared" ca="1" si="83"/>
        <v/>
      </c>
    </row>
    <row r="1754" spans="1:6" x14ac:dyDescent="0.25">
      <c r="A1754">
        <f ca="1">IF('Patient History &amp; Demographics'!X1754&gt;10,'Patient History &amp; Demographics'!A1754,"")</f>
        <v>164988</v>
      </c>
      <c r="B1754" t="str">
        <f ca="1">IF('Patient History &amp; Demographics'!X1754&gt;=20,"Acute",IF(AND('Patient History &amp; Demographics'!X1754&gt;=10,'Patient History &amp; Demographics'!X1754&lt;20),"High","Low"))</f>
        <v>High</v>
      </c>
      <c r="C1754" t="s">
        <v>24155</v>
      </c>
      <c r="D1754">
        <f t="shared" ca="1" si="81"/>
        <v>1013</v>
      </c>
      <c r="E1754" t="str">
        <f t="shared" ca="1" si="82"/>
        <v>Rehabilitation</v>
      </c>
      <c r="F1754" t="str">
        <f t="shared" ca="1" si="83"/>
        <v>Positive Progress</v>
      </c>
    </row>
    <row r="1755" spans="1:6" x14ac:dyDescent="0.25">
      <c r="A1755">
        <f ca="1">IF('Patient History &amp; Demographics'!X1755&gt;10,'Patient History &amp; Demographics'!A1755,"")</f>
        <v>165015</v>
      </c>
      <c r="B1755" t="str">
        <f ca="1">IF('Patient History &amp; Demographics'!X1755&gt;=20,"Acute",IF(AND('Patient History &amp; Demographics'!X1755&gt;=10,'Patient History &amp; Demographics'!X1755&lt;20),"High","Low"))</f>
        <v>High</v>
      </c>
      <c r="C1755" t="s">
        <v>24156</v>
      </c>
      <c r="D1755" t="str">
        <f t="shared" ca="1" si="81"/>
        <v/>
      </c>
      <c r="E1755" t="str">
        <f t="shared" ca="1" si="82"/>
        <v/>
      </c>
      <c r="F1755" t="str">
        <f t="shared" ca="1" si="83"/>
        <v/>
      </c>
    </row>
    <row r="1756" spans="1:6" x14ac:dyDescent="0.25">
      <c r="A1756">
        <f ca="1">IF('Patient History &amp; Demographics'!X1756&gt;10,'Patient History &amp; Demographics'!A1756,"")</f>
        <v>165024</v>
      </c>
      <c r="B1756" t="str">
        <f ca="1">IF('Patient History &amp; Demographics'!X1756&gt;=20,"Acute",IF(AND('Patient History &amp; Demographics'!X1756&gt;=10,'Patient History &amp; Demographics'!X1756&lt;20),"High","Low"))</f>
        <v>High</v>
      </c>
      <c r="C1756" t="s">
        <v>24156</v>
      </c>
      <c r="D1756" t="str">
        <f t="shared" ca="1" si="81"/>
        <v/>
      </c>
      <c r="E1756" t="str">
        <f t="shared" ca="1" si="82"/>
        <v/>
      </c>
      <c r="F1756" t="str">
        <f t="shared" ca="1" si="83"/>
        <v/>
      </c>
    </row>
    <row r="1757" spans="1:6" x14ac:dyDescent="0.25">
      <c r="A1757">
        <f ca="1">IF('Patient History &amp; Demographics'!X1757&gt;10,'Patient History &amp; Demographics'!A1757,"")</f>
        <v>165033</v>
      </c>
      <c r="B1757" t="str">
        <f ca="1">IF('Patient History &amp; Demographics'!X1757&gt;=20,"Acute",IF(AND('Patient History &amp; Demographics'!X1757&gt;=10,'Patient History &amp; Demographics'!X1757&lt;20),"High","Low"))</f>
        <v>High</v>
      </c>
      <c r="C1757" t="s">
        <v>24155</v>
      </c>
      <c r="D1757">
        <f t="shared" ca="1" si="81"/>
        <v>1023</v>
      </c>
      <c r="E1757" t="str">
        <f t="shared" ca="1" si="82"/>
        <v>Rehabilitation</v>
      </c>
      <c r="F1757" t="str">
        <f t="shared" ca="1" si="83"/>
        <v>No Progress</v>
      </c>
    </row>
    <row r="1758" spans="1:6" x14ac:dyDescent="0.25">
      <c r="A1758">
        <f ca="1">IF('Patient History &amp; Demographics'!X1758&gt;10,'Patient History &amp; Demographics'!A1758,"")</f>
        <v>165060</v>
      </c>
      <c r="B1758" t="str">
        <f ca="1">IF('Patient History &amp; Demographics'!X1758&gt;=20,"Acute",IF(AND('Patient History &amp; Demographics'!X1758&gt;=10,'Patient History &amp; Demographics'!X1758&lt;20),"High","Low"))</f>
        <v>High</v>
      </c>
      <c r="C1758" t="s">
        <v>24156</v>
      </c>
      <c r="D1758" t="str">
        <f t="shared" ca="1" si="81"/>
        <v/>
      </c>
      <c r="E1758" t="str">
        <f t="shared" ca="1" si="82"/>
        <v/>
      </c>
      <c r="F1758" t="str">
        <f t="shared" ca="1" si="83"/>
        <v/>
      </c>
    </row>
    <row r="1759" spans="1:6" x14ac:dyDescent="0.25">
      <c r="A1759" t="str">
        <f ca="1">IF('Patient History &amp; Demographics'!X1759&gt;10,'Patient History &amp; Demographics'!A1759,"")</f>
        <v/>
      </c>
      <c r="B1759" t="str">
        <f ca="1">IF('Patient History &amp; Demographics'!X1759&gt;=20,"Acute",IF(AND('Patient History &amp; Demographics'!X1759&gt;=10,'Patient History &amp; Demographics'!X1759&lt;20),"High","Low"))</f>
        <v>Low</v>
      </c>
      <c r="C1759" t="s">
        <v>24156</v>
      </c>
      <c r="D1759" t="str">
        <f t="shared" ca="1" si="81"/>
        <v/>
      </c>
      <c r="E1759" t="str">
        <f t="shared" ca="1" si="82"/>
        <v/>
      </c>
      <c r="F1759" t="str">
        <f t="shared" ca="1" si="83"/>
        <v/>
      </c>
    </row>
    <row r="1760" spans="1:6" x14ac:dyDescent="0.25">
      <c r="A1760">
        <f ca="1">IF('Patient History &amp; Demographics'!X1760&gt;10,'Patient History &amp; Demographics'!A1760,"")</f>
        <v>165167</v>
      </c>
      <c r="B1760" t="str">
        <f ca="1">IF('Patient History &amp; Demographics'!X1760&gt;=20,"Acute",IF(AND('Patient History &amp; Demographics'!X1760&gt;=10,'Patient History &amp; Demographics'!X1760&lt;20),"High","Low"))</f>
        <v>High</v>
      </c>
      <c r="C1760" t="s">
        <v>24155</v>
      </c>
      <c r="D1760">
        <f t="shared" ca="1" si="81"/>
        <v>1005</v>
      </c>
      <c r="E1760" t="str">
        <f t="shared" ca="1" si="82"/>
        <v>Rehabilitation</v>
      </c>
      <c r="F1760" t="str">
        <f t="shared" ca="1" si="83"/>
        <v>No Progress</v>
      </c>
    </row>
    <row r="1761" spans="1:6" x14ac:dyDescent="0.25">
      <c r="A1761">
        <f ca="1">IF('Patient History &amp; Demographics'!X1761&gt;10,'Patient History &amp; Demographics'!A1761,"")</f>
        <v>165194</v>
      </c>
      <c r="B1761" t="str">
        <f ca="1">IF('Patient History &amp; Demographics'!X1761&gt;=20,"Acute",IF(AND('Patient History &amp; Demographics'!X1761&gt;=10,'Patient History &amp; Demographics'!X1761&lt;20),"High","Low"))</f>
        <v>High</v>
      </c>
      <c r="C1761" t="s">
        <v>24156</v>
      </c>
      <c r="D1761" t="str">
        <f t="shared" ca="1" si="81"/>
        <v/>
      </c>
      <c r="E1761" t="str">
        <f t="shared" ca="1" si="82"/>
        <v/>
      </c>
      <c r="F1761" t="str">
        <f t="shared" ca="1" si="83"/>
        <v/>
      </c>
    </row>
    <row r="1762" spans="1:6" x14ac:dyDescent="0.25">
      <c r="A1762">
        <f ca="1">IF('Patient History &amp; Demographics'!X1762&gt;10,'Patient History &amp; Demographics'!A1762,"")</f>
        <v>165255</v>
      </c>
      <c r="B1762" t="str">
        <f ca="1">IF('Patient History &amp; Demographics'!X1762&gt;=20,"Acute",IF(AND('Patient History &amp; Demographics'!X1762&gt;=10,'Patient History &amp; Demographics'!X1762&lt;20),"High","Low"))</f>
        <v>High</v>
      </c>
      <c r="C1762" t="s">
        <v>24156</v>
      </c>
      <c r="D1762" t="str">
        <f t="shared" ca="1" si="81"/>
        <v/>
      </c>
      <c r="E1762" t="str">
        <f t="shared" ca="1" si="82"/>
        <v/>
      </c>
      <c r="F1762" t="str">
        <f t="shared" ca="1" si="83"/>
        <v/>
      </c>
    </row>
    <row r="1763" spans="1:6" x14ac:dyDescent="0.25">
      <c r="A1763">
        <f ca="1">IF('Patient History &amp; Demographics'!X1763&gt;10,'Patient History &amp; Demographics'!A1763,"")</f>
        <v>165264</v>
      </c>
      <c r="B1763" t="str">
        <f ca="1">IF('Patient History &amp; Demographics'!X1763&gt;=20,"Acute",IF(AND('Patient History &amp; Demographics'!X1763&gt;=10,'Patient History &amp; Demographics'!X1763&lt;20),"High","Low"))</f>
        <v>High</v>
      </c>
      <c r="C1763" t="s">
        <v>24155</v>
      </c>
      <c r="D1763">
        <f t="shared" ca="1" si="81"/>
        <v>1010</v>
      </c>
      <c r="E1763" t="str">
        <f t="shared" ca="1" si="82"/>
        <v>Rehabilitation</v>
      </c>
      <c r="F1763" t="str">
        <f t="shared" ca="1" si="83"/>
        <v>No Progress</v>
      </c>
    </row>
    <row r="1764" spans="1:6" x14ac:dyDescent="0.25">
      <c r="A1764">
        <f ca="1">IF('Patient History &amp; Demographics'!X1764&gt;10,'Patient History &amp; Demographics'!A1764,"")</f>
        <v>165334</v>
      </c>
      <c r="B1764" t="str">
        <f ca="1">IF('Patient History &amp; Demographics'!X1764&gt;=20,"Acute",IF(AND('Patient History &amp; Demographics'!X1764&gt;=10,'Patient History &amp; Demographics'!X1764&lt;20),"High","Low"))</f>
        <v>High</v>
      </c>
      <c r="C1764" t="s">
        <v>24156</v>
      </c>
      <c r="D1764" t="str">
        <f t="shared" ca="1" si="81"/>
        <v/>
      </c>
      <c r="E1764" t="str">
        <f t="shared" ca="1" si="82"/>
        <v/>
      </c>
      <c r="F1764" t="str">
        <f t="shared" ca="1" si="83"/>
        <v/>
      </c>
    </row>
    <row r="1765" spans="1:6" x14ac:dyDescent="0.25">
      <c r="A1765" t="str">
        <f ca="1">IF('Patient History &amp; Demographics'!X1765&gt;10,'Patient History &amp; Demographics'!A1765,"")</f>
        <v/>
      </c>
      <c r="B1765" t="str">
        <f ca="1">IF('Patient History &amp; Demographics'!X1765&gt;=20,"Acute",IF(AND('Patient History &amp; Demographics'!X1765&gt;=10,'Patient History &amp; Demographics'!X1765&lt;20),"High","Low"))</f>
        <v>High</v>
      </c>
      <c r="C1765" t="s">
        <v>24155</v>
      </c>
      <c r="D1765">
        <f t="shared" ca="1" si="81"/>
        <v>1001</v>
      </c>
      <c r="E1765" t="str">
        <f t="shared" ca="1" si="82"/>
        <v>Screening</v>
      </c>
      <c r="F1765" t="str">
        <f t="shared" ca="1" si="83"/>
        <v/>
      </c>
    </row>
    <row r="1766" spans="1:6" x14ac:dyDescent="0.25">
      <c r="A1766">
        <f ca="1">IF('Patient History &amp; Demographics'!X1766&gt;10,'Patient History &amp; Demographics'!A1766,"")</f>
        <v>165529</v>
      </c>
      <c r="B1766" t="str">
        <f ca="1">IF('Patient History &amp; Demographics'!X1766&gt;=20,"Acute",IF(AND('Patient History &amp; Demographics'!X1766&gt;=10,'Patient History &amp; Demographics'!X1766&lt;20),"High","Low"))</f>
        <v>High</v>
      </c>
      <c r="C1766" t="s">
        <v>24156</v>
      </c>
      <c r="D1766" t="str">
        <f t="shared" ca="1" si="81"/>
        <v/>
      </c>
      <c r="E1766" t="str">
        <f t="shared" ca="1" si="82"/>
        <v/>
      </c>
      <c r="F1766" t="str">
        <f t="shared" ca="1" si="83"/>
        <v/>
      </c>
    </row>
    <row r="1767" spans="1:6" x14ac:dyDescent="0.25">
      <c r="A1767">
        <f ca="1">IF('Patient History &amp; Demographics'!X1767&gt;10,'Patient History &amp; Demographics'!A1767,"")</f>
        <v>165556</v>
      </c>
      <c r="B1767" t="str">
        <f ca="1">IF('Patient History &amp; Demographics'!X1767&gt;=20,"Acute",IF(AND('Patient History &amp; Demographics'!X1767&gt;=10,'Patient History &amp; Demographics'!X1767&lt;20),"High","Low"))</f>
        <v>High</v>
      </c>
      <c r="C1767" t="s">
        <v>24155</v>
      </c>
      <c r="D1767">
        <f t="shared" ca="1" si="81"/>
        <v>1010</v>
      </c>
      <c r="E1767" t="str">
        <f t="shared" ca="1" si="82"/>
        <v>Screening</v>
      </c>
      <c r="F1767" t="str">
        <f t="shared" ca="1" si="83"/>
        <v/>
      </c>
    </row>
    <row r="1768" spans="1:6" x14ac:dyDescent="0.25">
      <c r="A1768" t="str">
        <f ca="1">IF('Patient History &amp; Demographics'!X1768&gt;10,'Patient History &amp; Demographics'!A1768,"")</f>
        <v/>
      </c>
      <c r="B1768" t="str">
        <f ca="1">IF('Patient History &amp; Demographics'!X1768&gt;=20,"Acute",IF(AND('Patient History &amp; Demographics'!X1768&gt;=10,'Patient History &amp; Demographics'!X1768&lt;20),"High","Low"))</f>
        <v>High</v>
      </c>
      <c r="C1768" t="s">
        <v>24156</v>
      </c>
      <c r="D1768" t="str">
        <f t="shared" ca="1" si="81"/>
        <v/>
      </c>
      <c r="E1768" t="str">
        <f t="shared" ca="1" si="82"/>
        <v/>
      </c>
      <c r="F1768" t="str">
        <f t="shared" ca="1" si="83"/>
        <v/>
      </c>
    </row>
    <row r="1769" spans="1:6" x14ac:dyDescent="0.25">
      <c r="A1769">
        <f ca="1">IF('Patient History &amp; Demographics'!X1769&gt;10,'Patient History &amp; Demographics'!A1769,"")</f>
        <v>165608</v>
      </c>
      <c r="B1769" t="str">
        <f ca="1">IF('Patient History &amp; Demographics'!X1769&gt;=20,"Acute",IF(AND('Patient History &amp; Demographics'!X1769&gt;=10,'Patient History &amp; Demographics'!X1769&lt;20),"High","Low"))</f>
        <v>Acute</v>
      </c>
      <c r="C1769" t="s">
        <v>24155</v>
      </c>
      <c r="D1769">
        <f t="shared" ca="1" si="81"/>
        <v>1014</v>
      </c>
      <c r="E1769" t="str">
        <f t="shared" ca="1" si="82"/>
        <v>Rehabilitation</v>
      </c>
      <c r="F1769" t="str">
        <f t="shared" ca="1" si="83"/>
        <v>No Progress</v>
      </c>
    </row>
    <row r="1770" spans="1:6" x14ac:dyDescent="0.25">
      <c r="A1770">
        <f ca="1">IF('Patient History &amp; Demographics'!X1770&gt;10,'Patient History &amp; Demographics'!A1770,"")</f>
        <v>165635</v>
      </c>
      <c r="B1770" t="str">
        <f ca="1">IF('Patient History &amp; Demographics'!X1770&gt;=20,"Acute",IF(AND('Patient History &amp; Demographics'!X1770&gt;=10,'Patient History &amp; Demographics'!X1770&lt;20),"High","Low"))</f>
        <v>High</v>
      </c>
      <c r="C1770" t="s">
        <v>24156</v>
      </c>
      <c r="D1770" t="str">
        <f t="shared" ca="1" si="81"/>
        <v/>
      </c>
      <c r="E1770" t="str">
        <f t="shared" ca="1" si="82"/>
        <v/>
      </c>
      <c r="F1770" t="str">
        <f t="shared" ca="1" si="83"/>
        <v/>
      </c>
    </row>
    <row r="1771" spans="1:6" x14ac:dyDescent="0.25">
      <c r="A1771" t="str">
        <f ca="1">IF('Patient History &amp; Demographics'!X1771&gt;10,'Patient History &amp; Demographics'!A1771,"")</f>
        <v/>
      </c>
      <c r="B1771" t="str">
        <f ca="1">IF('Patient History &amp; Demographics'!X1771&gt;=20,"Acute",IF(AND('Patient History &amp; Demographics'!X1771&gt;=10,'Patient History &amp; Demographics'!X1771&lt;20),"High","Low"))</f>
        <v>Low</v>
      </c>
      <c r="C1771" t="s">
        <v>24156</v>
      </c>
      <c r="D1771" t="str">
        <f t="shared" ca="1" si="81"/>
        <v/>
      </c>
      <c r="E1771" t="str">
        <f t="shared" ca="1" si="82"/>
        <v/>
      </c>
      <c r="F1771" t="str">
        <f t="shared" ca="1" si="83"/>
        <v/>
      </c>
    </row>
    <row r="1772" spans="1:6" x14ac:dyDescent="0.25">
      <c r="A1772">
        <f ca="1">IF('Patient History &amp; Demographics'!X1772&gt;10,'Patient History &amp; Demographics'!A1772,"")</f>
        <v>165662</v>
      </c>
      <c r="B1772" t="str">
        <f ca="1">IF('Patient History &amp; Demographics'!X1772&gt;=20,"Acute",IF(AND('Patient History &amp; Demographics'!X1772&gt;=10,'Patient History &amp; Demographics'!X1772&lt;20),"High","Low"))</f>
        <v>High</v>
      </c>
      <c r="C1772" t="s">
        <v>24156</v>
      </c>
      <c r="D1772" t="str">
        <f t="shared" ca="1" si="81"/>
        <v/>
      </c>
      <c r="E1772" t="str">
        <f t="shared" ca="1" si="82"/>
        <v/>
      </c>
      <c r="F1772" t="str">
        <f t="shared" ca="1" si="83"/>
        <v/>
      </c>
    </row>
    <row r="1773" spans="1:6" x14ac:dyDescent="0.25">
      <c r="A1773">
        <f ca="1">IF('Patient History &amp; Demographics'!X1773&gt;10,'Patient History &amp; Demographics'!A1773,"")</f>
        <v>165671</v>
      </c>
      <c r="B1773" t="str">
        <f ca="1">IF('Patient History &amp; Demographics'!X1773&gt;=20,"Acute",IF(AND('Patient History &amp; Demographics'!X1773&gt;=10,'Patient History &amp; Demographics'!X1773&lt;20),"High","Low"))</f>
        <v>High</v>
      </c>
      <c r="C1773" t="s">
        <v>24156</v>
      </c>
      <c r="D1773" t="str">
        <f t="shared" ca="1" si="81"/>
        <v/>
      </c>
      <c r="E1773" t="str">
        <f t="shared" ca="1" si="82"/>
        <v/>
      </c>
      <c r="F1773" t="str">
        <f t="shared" ca="1" si="83"/>
        <v/>
      </c>
    </row>
    <row r="1774" spans="1:6" x14ac:dyDescent="0.25">
      <c r="A1774">
        <f ca="1">IF('Patient History &amp; Demographics'!X1774&gt;10,'Patient History &amp; Demographics'!A1774,"")</f>
        <v>165699</v>
      </c>
      <c r="B1774" t="str">
        <f ca="1">IF('Patient History &amp; Demographics'!X1774&gt;=20,"Acute",IF(AND('Patient History &amp; Demographics'!X1774&gt;=10,'Patient History &amp; Demographics'!X1774&lt;20),"High","Low"))</f>
        <v>High</v>
      </c>
      <c r="C1774" t="s">
        <v>24156</v>
      </c>
      <c r="D1774" t="str">
        <f t="shared" ca="1" si="81"/>
        <v/>
      </c>
      <c r="E1774" t="str">
        <f t="shared" ca="1" si="82"/>
        <v/>
      </c>
      <c r="F1774" t="str">
        <f t="shared" ca="1" si="83"/>
        <v/>
      </c>
    </row>
    <row r="1775" spans="1:6" x14ac:dyDescent="0.25">
      <c r="A1775">
        <f ca="1">IF('Patient History &amp; Demographics'!X1775&gt;10,'Patient History &amp; Demographics'!A1775,"")</f>
        <v>165705</v>
      </c>
      <c r="B1775" t="str">
        <f ca="1">IF('Patient History &amp; Demographics'!X1775&gt;=20,"Acute",IF(AND('Patient History &amp; Demographics'!X1775&gt;=10,'Patient History &amp; Demographics'!X1775&lt;20),"High","Low"))</f>
        <v>High</v>
      </c>
      <c r="C1775" t="s">
        <v>24155</v>
      </c>
      <c r="D1775">
        <f t="shared" ca="1" si="81"/>
        <v>1015</v>
      </c>
      <c r="E1775" t="str">
        <f t="shared" ca="1" si="82"/>
        <v>Screening</v>
      </c>
      <c r="F1775" t="str">
        <f t="shared" ca="1" si="83"/>
        <v/>
      </c>
    </row>
    <row r="1776" spans="1:6" x14ac:dyDescent="0.25">
      <c r="A1776">
        <f ca="1">IF('Patient History &amp; Demographics'!X1776&gt;10,'Patient History &amp; Demographics'!A1776,"")</f>
        <v>165750</v>
      </c>
      <c r="B1776" t="str">
        <f ca="1">IF('Patient History &amp; Demographics'!X1776&gt;=20,"Acute",IF(AND('Patient History &amp; Demographics'!X1776&gt;=10,'Patient History &amp; Demographics'!X1776&lt;20),"High","Low"))</f>
        <v>Acute</v>
      </c>
      <c r="C1776" t="s">
        <v>24156</v>
      </c>
      <c r="D1776" t="str">
        <f t="shared" ca="1" si="81"/>
        <v/>
      </c>
      <c r="E1776" t="str">
        <f t="shared" ca="1" si="82"/>
        <v/>
      </c>
      <c r="F1776" t="str">
        <f t="shared" ca="1" si="83"/>
        <v/>
      </c>
    </row>
    <row r="1777" spans="1:6" x14ac:dyDescent="0.25">
      <c r="A1777">
        <f ca="1">IF('Patient History &amp; Demographics'!X1777&gt;10,'Patient History &amp; Demographics'!A1777,"")</f>
        <v>165802</v>
      </c>
      <c r="B1777" t="str">
        <f ca="1">IF('Patient History &amp; Demographics'!X1777&gt;=20,"Acute",IF(AND('Patient History &amp; Demographics'!X1777&gt;=10,'Patient History &amp; Demographics'!X1777&lt;20),"High","Low"))</f>
        <v>High</v>
      </c>
      <c r="C1777" t="s">
        <v>24155</v>
      </c>
      <c r="D1777">
        <f t="shared" ca="1" si="81"/>
        <v>1007</v>
      </c>
      <c r="E1777" t="str">
        <f t="shared" ca="1" si="82"/>
        <v>Screening</v>
      </c>
      <c r="F1777" t="str">
        <f t="shared" ca="1" si="83"/>
        <v/>
      </c>
    </row>
    <row r="1778" spans="1:6" x14ac:dyDescent="0.25">
      <c r="A1778">
        <f ca="1">IF('Patient History &amp; Demographics'!X1778&gt;10,'Patient History &amp; Demographics'!A1778,"")</f>
        <v>165820</v>
      </c>
      <c r="B1778" t="str">
        <f ca="1">IF('Patient History &amp; Demographics'!X1778&gt;=20,"Acute",IF(AND('Patient History &amp; Demographics'!X1778&gt;=10,'Patient History &amp; Demographics'!X1778&lt;20),"High","Low"))</f>
        <v>High</v>
      </c>
      <c r="C1778" t="s">
        <v>24156</v>
      </c>
      <c r="D1778" t="str">
        <f t="shared" ca="1" si="81"/>
        <v/>
      </c>
      <c r="E1778" t="str">
        <f t="shared" ca="1" si="82"/>
        <v/>
      </c>
      <c r="F1778" t="str">
        <f t="shared" ca="1" si="83"/>
        <v/>
      </c>
    </row>
    <row r="1779" spans="1:6" x14ac:dyDescent="0.25">
      <c r="A1779">
        <f ca="1">IF('Patient History &amp; Demographics'!X1779&gt;10,'Patient History &amp; Demographics'!A1779,"")</f>
        <v>165866</v>
      </c>
      <c r="B1779" t="str">
        <f ca="1">IF('Patient History &amp; Demographics'!X1779&gt;=20,"Acute",IF(AND('Patient History &amp; Demographics'!X1779&gt;=10,'Patient History &amp; Demographics'!X1779&lt;20),"High","Low"))</f>
        <v>High</v>
      </c>
      <c r="C1779" t="s">
        <v>24155</v>
      </c>
      <c r="D1779">
        <f t="shared" ca="1" si="81"/>
        <v>1017</v>
      </c>
      <c r="E1779" t="str">
        <f t="shared" ca="1" si="82"/>
        <v>Rehabilitation</v>
      </c>
      <c r="F1779" t="str">
        <f t="shared" ca="1" si="83"/>
        <v>Condition Deteriorated</v>
      </c>
    </row>
    <row r="1780" spans="1:6" x14ac:dyDescent="0.25">
      <c r="A1780" t="str">
        <f ca="1">IF('Patient History &amp; Demographics'!X1780&gt;10,'Patient History &amp; Demographics'!A1780,"")</f>
        <v/>
      </c>
      <c r="B1780" t="str">
        <f ca="1">IF('Patient History &amp; Demographics'!X1780&gt;=20,"Acute",IF(AND('Patient History &amp; Demographics'!X1780&gt;=10,'Patient History &amp; Demographics'!X1780&lt;20),"High","Low"))</f>
        <v>Low</v>
      </c>
      <c r="C1780" t="s">
        <v>24156</v>
      </c>
      <c r="D1780" t="str">
        <f t="shared" ca="1" si="81"/>
        <v/>
      </c>
      <c r="E1780" t="str">
        <f t="shared" ca="1" si="82"/>
        <v/>
      </c>
      <c r="F1780" t="str">
        <f t="shared" ca="1" si="83"/>
        <v/>
      </c>
    </row>
    <row r="1781" spans="1:6" x14ac:dyDescent="0.25">
      <c r="A1781">
        <f ca="1">IF('Patient History &amp; Demographics'!X1781&gt;10,'Patient History &amp; Demographics'!A1781,"")</f>
        <v>165936</v>
      </c>
      <c r="B1781" t="str">
        <f ca="1">IF('Patient History &amp; Demographics'!X1781&gt;=20,"Acute",IF(AND('Patient History &amp; Demographics'!X1781&gt;=10,'Patient History &amp; Demographics'!X1781&lt;20),"High","Low"))</f>
        <v>High</v>
      </c>
      <c r="C1781" t="s">
        <v>24156</v>
      </c>
      <c r="D1781" t="str">
        <f t="shared" ca="1" si="81"/>
        <v/>
      </c>
      <c r="E1781" t="str">
        <f t="shared" ca="1" si="82"/>
        <v/>
      </c>
      <c r="F1781" t="str">
        <f t="shared" ca="1" si="83"/>
        <v/>
      </c>
    </row>
    <row r="1782" spans="1:6" x14ac:dyDescent="0.25">
      <c r="A1782">
        <f ca="1">IF('Patient History &amp; Demographics'!X1782&gt;10,'Patient History &amp; Demographics'!A1782,"")</f>
        <v>165945</v>
      </c>
      <c r="B1782" t="str">
        <f ca="1">IF('Patient History &amp; Demographics'!X1782&gt;=20,"Acute",IF(AND('Patient History &amp; Demographics'!X1782&gt;=10,'Patient History &amp; Demographics'!X1782&lt;20),"High","Low"))</f>
        <v>High</v>
      </c>
      <c r="C1782" t="s">
        <v>24156</v>
      </c>
      <c r="D1782" t="str">
        <f t="shared" ca="1" si="81"/>
        <v/>
      </c>
      <c r="E1782" t="str">
        <f t="shared" ca="1" si="82"/>
        <v/>
      </c>
      <c r="F1782" t="str">
        <f t="shared" ca="1" si="83"/>
        <v/>
      </c>
    </row>
    <row r="1783" spans="1:6" x14ac:dyDescent="0.25">
      <c r="A1783">
        <f ca="1">IF('Patient History &amp; Demographics'!X1783&gt;10,'Patient History &amp; Demographics'!A1783,"")</f>
        <v>165981</v>
      </c>
      <c r="B1783" t="str">
        <f ca="1">IF('Patient History &amp; Demographics'!X1783&gt;=20,"Acute",IF(AND('Patient History &amp; Demographics'!X1783&gt;=10,'Patient History &amp; Demographics'!X1783&lt;20),"High","Low"))</f>
        <v>Acute</v>
      </c>
      <c r="C1783" t="s">
        <v>24155</v>
      </c>
      <c r="D1783">
        <f t="shared" ca="1" si="81"/>
        <v>1022</v>
      </c>
      <c r="E1783" t="str">
        <f t="shared" ca="1" si="82"/>
        <v>Screening</v>
      </c>
      <c r="F1783" t="str">
        <f t="shared" ca="1" si="83"/>
        <v/>
      </c>
    </row>
    <row r="1784" spans="1:6" x14ac:dyDescent="0.25">
      <c r="A1784">
        <f ca="1">IF('Patient History &amp; Demographics'!X1784&gt;10,'Patient History &amp; Demographics'!A1784,"")</f>
        <v>166009</v>
      </c>
      <c r="B1784" t="str">
        <f ca="1">IF('Patient History &amp; Demographics'!X1784&gt;=20,"Acute",IF(AND('Patient History &amp; Demographics'!X1784&gt;=10,'Patient History &amp; Demographics'!X1784&lt;20),"High","Low"))</f>
        <v>High</v>
      </c>
      <c r="C1784" t="s">
        <v>24155</v>
      </c>
      <c r="D1784">
        <f t="shared" ca="1" si="81"/>
        <v>1014</v>
      </c>
      <c r="E1784" t="str">
        <f t="shared" ca="1" si="82"/>
        <v>Screening</v>
      </c>
      <c r="F1784" t="str">
        <f t="shared" ca="1" si="83"/>
        <v/>
      </c>
    </row>
    <row r="1785" spans="1:6" x14ac:dyDescent="0.25">
      <c r="A1785" t="str">
        <f ca="1">IF('Patient History &amp; Demographics'!X1785&gt;10,'Patient History &amp; Demographics'!A1785,"")</f>
        <v/>
      </c>
      <c r="B1785" t="str">
        <f ca="1">IF('Patient History &amp; Demographics'!X1785&gt;=20,"Acute",IF(AND('Patient History &amp; Demographics'!X1785&gt;=10,'Patient History &amp; Demographics'!X1785&lt;20),"High","Low"))</f>
        <v>Low</v>
      </c>
      <c r="C1785" t="s">
        <v>24155</v>
      </c>
      <c r="D1785">
        <f t="shared" ca="1" si="81"/>
        <v>1003</v>
      </c>
      <c r="E1785" t="str">
        <f t="shared" ca="1" si="82"/>
        <v>Screening</v>
      </c>
      <c r="F1785" t="str">
        <f t="shared" ca="1" si="83"/>
        <v/>
      </c>
    </row>
    <row r="1786" spans="1:6" x14ac:dyDescent="0.25">
      <c r="A1786">
        <f ca="1">IF('Patient History &amp; Demographics'!X1786&gt;10,'Patient History &amp; Demographics'!A1786,"")</f>
        <v>166027</v>
      </c>
      <c r="B1786" t="str">
        <f ca="1">IF('Patient History &amp; Demographics'!X1786&gt;=20,"Acute",IF(AND('Patient History &amp; Demographics'!X1786&gt;=10,'Patient History &amp; Demographics'!X1786&lt;20),"High","Low"))</f>
        <v>High</v>
      </c>
      <c r="C1786" t="s">
        <v>24155</v>
      </c>
      <c r="D1786">
        <f t="shared" ca="1" si="81"/>
        <v>1014</v>
      </c>
      <c r="E1786" t="str">
        <f t="shared" ca="1" si="82"/>
        <v>Rehabilitation</v>
      </c>
      <c r="F1786" t="str">
        <f t="shared" ca="1" si="83"/>
        <v>Positive Progress</v>
      </c>
    </row>
    <row r="1787" spans="1:6" x14ac:dyDescent="0.25">
      <c r="A1787">
        <f ca="1">IF('Patient History &amp; Demographics'!X1787&gt;10,'Patient History &amp; Demographics'!A1787,"")</f>
        <v>166045</v>
      </c>
      <c r="B1787" t="str">
        <f ca="1">IF('Patient History &amp; Demographics'!X1787&gt;=20,"Acute",IF(AND('Patient History &amp; Demographics'!X1787&gt;=10,'Patient History &amp; Demographics'!X1787&lt;20),"High","Low"))</f>
        <v>High</v>
      </c>
      <c r="C1787" t="s">
        <v>24156</v>
      </c>
      <c r="D1787" t="str">
        <f t="shared" ca="1" si="81"/>
        <v/>
      </c>
      <c r="E1787" t="str">
        <f t="shared" ca="1" si="82"/>
        <v/>
      </c>
      <c r="F1787" t="str">
        <f t="shared" ca="1" si="83"/>
        <v/>
      </c>
    </row>
    <row r="1788" spans="1:6" x14ac:dyDescent="0.25">
      <c r="A1788" t="str">
        <f ca="1">IF('Patient History &amp; Demographics'!X1788&gt;10,'Patient History &amp; Demographics'!A1788,"")</f>
        <v/>
      </c>
      <c r="B1788" t="str">
        <f ca="1">IF('Patient History &amp; Demographics'!X1788&gt;=20,"Acute",IF(AND('Patient History &amp; Demographics'!X1788&gt;=10,'Patient History &amp; Demographics'!X1788&lt;20),"High","Low"))</f>
        <v>Low</v>
      </c>
      <c r="C1788" t="s">
        <v>24156</v>
      </c>
      <c r="D1788" t="str">
        <f t="shared" ca="1" si="81"/>
        <v/>
      </c>
      <c r="E1788" t="str">
        <f t="shared" ca="1" si="82"/>
        <v/>
      </c>
      <c r="F1788" t="str">
        <f t="shared" ca="1" si="83"/>
        <v/>
      </c>
    </row>
    <row r="1789" spans="1:6" x14ac:dyDescent="0.25">
      <c r="A1789">
        <f ca="1">IF('Patient History &amp; Demographics'!X1789&gt;10,'Patient History &amp; Demographics'!A1789,"")</f>
        <v>166063</v>
      </c>
      <c r="B1789" t="str">
        <f ca="1">IF('Patient History &amp; Demographics'!X1789&gt;=20,"Acute",IF(AND('Patient History &amp; Demographics'!X1789&gt;=10,'Patient History &amp; Demographics'!X1789&lt;20),"High","Low"))</f>
        <v>High</v>
      </c>
      <c r="C1789" t="s">
        <v>24156</v>
      </c>
      <c r="D1789" t="str">
        <f t="shared" ca="1" si="81"/>
        <v/>
      </c>
      <c r="E1789" t="str">
        <f t="shared" ca="1" si="82"/>
        <v/>
      </c>
      <c r="F1789" t="str">
        <f t="shared" ca="1" si="83"/>
        <v/>
      </c>
    </row>
    <row r="1790" spans="1:6" x14ac:dyDescent="0.25">
      <c r="A1790" t="str">
        <f ca="1">IF('Patient History &amp; Demographics'!X1790&gt;10,'Patient History &amp; Demographics'!A1790,"")</f>
        <v/>
      </c>
      <c r="B1790" t="str">
        <f ca="1">IF('Patient History &amp; Demographics'!X1790&gt;=20,"Acute",IF(AND('Patient History &amp; Demographics'!X1790&gt;=10,'Patient History &amp; Demographics'!X1790&lt;20),"High","Low"))</f>
        <v>Low</v>
      </c>
      <c r="C1790" t="s">
        <v>24155</v>
      </c>
      <c r="D1790">
        <f t="shared" ca="1" si="81"/>
        <v>1001</v>
      </c>
      <c r="E1790" t="str">
        <f t="shared" ca="1" si="82"/>
        <v>Rehabilitation</v>
      </c>
      <c r="F1790" t="str">
        <f t="shared" ca="1" si="83"/>
        <v>Positive Progress</v>
      </c>
    </row>
    <row r="1791" spans="1:6" x14ac:dyDescent="0.25">
      <c r="A1791">
        <f ca="1">IF('Patient History &amp; Demographics'!X1791&gt;10,'Patient History &amp; Demographics'!A1791,"")</f>
        <v>166133</v>
      </c>
      <c r="B1791" t="str">
        <f ca="1">IF('Patient History &amp; Demographics'!X1791&gt;=20,"Acute",IF(AND('Patient History &amp; Demographics'!X1791&gt;=10,'Patient History &amp; Demographics'!X1791&lt;20),"High","Low"))</f>
        <v>Acute</v>
      </c>
      <c r="C1791" t="s">
        <v>24156</v>
      </c>
      <c r="D1791" t="str">
        <f t="shared" ca="1" si="81"/>
        <v/>
      </c>
      <c r="E1791" t="str">
        <f t="shared" ca="1" si="82"/>
        <v/>
      </c>
      <c r="F1791" t="str">
        <f t="shared" ca="1" si="83"/>
        <v/>
      </c>
    </row>
    <row r="1792" spans="1:6" x14ac:dyDescent="0.25">
      <c r="A1792">
        <f ca="1">IF('Patient History &amp; Demographics'!X1792&gt;10,'Patient History &amp; Demographics'!A1792,"")</f>
        <v>166276</v>
      </c>
      <c r="B1792" t="str">
        <f ca="1">IF('Patient History &amp; Demographics'!X1792&gt;=20,"Acute",IF(AND('Patient History &amp; Demographics'!X1792&gt;=10,'Patient History &amp; Demographics'!X1792&lt;20),"High","Low"))</f>
        <v>Acute</v>
      </c>
      <c r="C1792" t="s">
        <v>24156</v>
      </c>
      <c r="D1792" t="str">
        <f t="shared" ca="1" si="81"/>
        <v/>
      </c>
      <c r="E1792" t="str">
        <f t="shared" ca="1" si="82"/>
        <v/>
      </c>
      <c r="F1792" t="str">
        <f t="shared" ca="1" si="83"/>
        <v/>
      </c>
    </row>
    <row r="1793" spans="1:6" x14ac:dyDescent="0.25">
      <c r="A1793">
        <f ca="1">IF('Patient History &amp; Demographics'!X1793&gt;10,'Patient History &amp; Demographics'!A1793,"")</f>
        <v>166294</v>
      </c>
      <c r="B1793" t="str">
        <f ca="1">IF('Patient History &amp; Demographics'!X1793&gt;=20,"Acute",IF(AND('Patient History &amp; Demographics'!X1793&gt;=10,'Patient History &amp; Demographics'!X1793&lt;20),"High","Low"))</f>
        <v>High</v>
      </c>
      <c r="C1793" t="s">
        <v>24155</v>
      </c>
      <c r="D1793">
        <f t="shared" ca="1" si="81"/>
        <v>1014</v>
      </c>
      <c r="E1793" t="str">
        <f t="shared" ca="1" si="82"/>
        <v>Rehabilitation</v>
      </c>
      <c r="F1793" t="str">
        <f t="shared" ca="1" si="83"/>
        <v>Positive Progress</v>
      </c>
    </row>
    <row r="1794" spans="1:6" x14ac:dyDescent="0.25">
      <c r="A1794">
        <f ca="1">IF('Patient History &amp; Demographics'!X1794&gt;10,'Patient History &amp; Demographics'!A1794,"")</f>
        <v>166319</v>
      </c>
      <c r="B1794" t="str">
        <f ca="1">IF('Patient History &amp; Demographics'!X1794&gt;=20,"Acute",IF(AND('Patient History &amp; Demographics'!X1794&gt;=10,'Patient History &amp; Demographics'!X1794&lt;20),"High","Low"))</f>
        <v>High</v>
      </c>
      <c r="C1794" t="s">
        <v>24156</v>
      </c>
      <c r="D1794" t="str">
        <f t="shared" ref="D1794:D1857" ca="1" si="84">IF(C1794="Yes",CHOOSE(RANDBETWEEN(1,27),1001,1002,1003,1004,1005,1006,1007,1008,1009,1010,1011,1012,1013,1014,1015,1016,1017,1018,
1019,1020,1021,1022,1023,1024,1025,1026,1027,1028),"")</f>
        <v/>
      </c>
      <c r="E1794" t="str">
        <f t="shared" ca="1" si="82"/>
        <v/>
      </c>
      <c r="F1794" t="str">
        <f t="shared" ca="1" si="83"/>
        <v/>
      </c>
    </row>
    <row r="1795" spans="1:6" x14ac:dyDescent="0.25">
      <c r="A1795">
        <f ca="1">IF('Patient History &amp; Demographics'!X1795&gt;10,'Patient History &amp; Demographics'!A1795,"")</f>
        <v>166328</v>
      </c>
      <c r="B1795" t="str">
        <f ca="1">IF('Patient History &amp; Demographics'!X1795&gt;=20,"Acute",IF(AND('Patient History &amp; Demographics'!X1795&gt;=10,'Patient History &amp; Demographics'!X1795&lt;20),"High","Low"))</f>
        <v>High</v>
      </c>
      <c r="C1795" t="s">
        <v>24155</v>
      </c>
      <c r="D1795">
        <f t="shared" ca="1" si="84"/>
        <v>1011</v>
      </c>
      <c r="E1795" t="str">
        <f t="shared" ref="E1795:E1858" ca="1" si="85">IF(C1795="Yes",CHOOSE(RANDBETWEEN(1,2),"Screening","Rehabilitation"),"")</f>
        <v>Rehabilitation</v>
      </c>
      <c r="F1795" t="str">
        <f t="shared" ref="F1795:F1858" ca="1" si="86">IF(E1795="Rehabilitation",CHOOSE(RANDBETWEEN(1,4),"Positive Progress","No Progress","Condition Deteriorated","Cured"),"")</f>
        <v>Condition Deteriorated</v>
      </c>
    </row>
    <row r="1796" spans="1:6" x14ac:dyDescent="0.25">
      <c r="A1796">
        <f ca="1">IF('Patient History &amp; Demographics'!X1796&gt;10,'Patient History &amp; Demographics'!A1796,"")</f>
        <v>166391</v>
      </c>
      <c r="B1796" t="str">
        <f ca="1">IF('Patient History &amp; Demographics'!X1796&gt;=20,"Acute",IF(AND('Patient History &amp; Demographics'!X1796&gt;=10,'Patient History &amp; Demographics'!X1796&lt;20),"High","Low"))</f>
        <v>Acute</v>
      </c>
      <c r="C1796" t="s">
        <v>24156</v>
      </c>
      <c r="D1796" t="str">
        <f t="shared" ca="1" si="84"/>
        <v/>
      </c>
      <c r="E1796" t="str">
        <f t="shared" ca="1" si="85"/>
        <v/>
      </c>
      <c r="F1796" t="str">
        <f t="shared" ca="1" si="86"/>
        <v/>
      </c>
    </row>
    <row r="1797" spans="1:6" x14ac:dyDescent="0.25">
      <c r="A1797" t="str">
        <f ca="1">IF('Patient History &amp; Demographics'!X1797&gt;10,'Patient History &amp; Demographics'!A1797,"")</f>
        <v/>
      </c>
      <c r="B1797" t="str">
        <f ca="1">IF('Patient History &amp; Demographics'!X1797&gt;=20,"Acute",IF(AND('Patient History &amp; Demographics'!X1797&gt;=10,'Patient History &amp; Demographics'!X1797&lt;20),"High","Low"))</f>
        <v>Low</v>
      </c>
      <c r="C1797" t="s">
        <v>24156</v>
      </c>
      <c r="D1797" t="str">
        <f t="shared" ca="1" si="84"/>
        <v/>
      </c>
      <c r="E1797" t="str">
        <f t="shared" ca="1" si="85"/>
        <v/>
      </c>
      <c r="F1797" t="str">
        <f t="shared" ca="1" si="86"/>
        <v/>
      </c>
    </row>
    <row r="1798" spans="1:6" x14ac:dyDescent="0.25">
      <c r="A1798">
        <f ca="1">IF('Patient History &amp; Demographics'!X1798&gt;10,'Patient History &amp; Demographics'!A1798,"")</f>
        <v>166452</v>
      </c>
      <c r="B1798" t="str">
        <f ca="1">IF('Patient History &amp; Demographics'!X1798&gt;=20,"Acute",IF(AND('Patient History &amp; Demographics'!X1798&gt;=10,'Patient History &amp; Demographics'!X1798&lt;20),"High","Low"))</f>
        <v>High</v>
      </c>
      <c r="C1798" t="s">
        <v>24156</v>
      </c>
      <c r="D1798" t="str">
        <f t="shared" ca="1" si="84"/>
        <v/>
      </c>
      <c r="E1798" t="str">
        <f t="shared" ca="1" si="85"/>
        <v/>
      </c>
      <c r="F1798" t="str">
        <f t="shared" ca="1" si="86"/>
        <v/>
      </c>
    </row>
    <row r="1799" spans="1:6" x14ac:dyDescent="0.25">
      <c r="A1799">
        <f ca="1">IF('Patient History &amp; Demographics'!X1799&gt;10,'Patient History &amp; Demographics'!A1799,"")</f>
        <v>166489</v>
      </c>
      <c r="B1799" t="str">
        <f ca="1">IF('Patient History &amp; Demographics'!X1799&gt;=20,"Acute",IF(AND('Patient History &amp; Demographics'!X1799&gt;=10,'Patient History &amp; Demographics'!X1799&lt;20),"High","Low"))</f>
        <v>High</v>
      </c>
      <c r="C1799" t="s">
        <v>24156</v>
      </c>
      <c r="D1799" t="str">
        <f t="shared" ca="1" si="84"/>
        <v/>
      </c>
      <c r="E1799" t="str">
        <f t="shared" ca="1" si="85"/>
        <v/>
      </c>
      <c r="F1799" t="str">
        <f t="shared" ca="1" si="86"/>
        <v/>
      </c>
    </row>
    <row r="1800" spans="1:6" x14ac:dyDescent="0.25">
      <c r="A1800">
        <f ca="1">IF('Patient History &amp; Demographics'!X1800&gt;10,'Patient History &amp; Demographics'!A1800,"")</f>
        <v>166498</v>
      </c>
      <c r="B1800" t="str">
        <f ca="1">IF('Patient History &amp; Demographics'!X1800&gt;=20,"Acute",IF(AND('Patient History &amp; Demographics'!X1800&gt;=10,'Patient History &amp; Demographics'!X1800&lt;20),"High","Low"))</f>
        <v>Acute</v>
      </c>
      <c r="C1800" t="s">
        <v>24155</v>
      </c>
      <c r="D1800">
        <f t="shared" ca="1" si="84"/>
        <v>1008</v>
      </c>
      <c r="E1800" t="str">
        <f t="shared" ca="1" si="85"/>
        <v>Rehabilitation</v>
      </c>
      <c r="F1800" t="str">
        <f t="shared" ca="1" si="86"/>
        <v>Positive Progress</v>
      </c>
    </row>
    <row r="1801" spans="1:6" x14ac:dyDescent="0.25">
      <c r="A1801">
        <f ca="1">IF('Patient History &amp; Demographics'!X1801&gt;10,'Patient History &amp; Demographics'!A1801,"")</f>
        <v>166513</v>
      </c>
      <c r="B1801" t="str">
        <f ca="1">IF('Patient History &amp; Demographics'!X1801&gt;=20,"Acute",IF(AND('Patient History &amp; Demographics'!X1801&gt;=10,'Patient History &amp; Demographics'!X1801&lt;20),"High","Low"))</f>
        <v>High</v>
      </c>
      <c r="C1801" t="s">
        <v>24156</v>
      </c>
      <c r="D1801" t="str">
        <f t="shared" ca="1" si="84"/>
        <v/>
      </c>
      <c r="E1801" t="str">
        <f t="shared" ca="1" si="85"/>
        <v/>
      </c>
      <c r="F1801" t="str">
        <f t="shared" ca="1" si="86"/>
        <v/>
      </c>
    </row>
    <row r="1802" spans="1:6" x14ac:dyDescent="0.25">
      <c r="A1802" t="str">
        <f ca="1">IF('Patient History &amp; Demographics'!X1802&gt;10,'Patient History &amp; Demographics'!A1802,"")</f>
        <v/>
      </c>
      <c r="B1802" t="str">
        <f ca="1">IF('Patient History &amp; Demographics'!X1802&gt;=20,"Acute",IF(AND('Patient History &amp; Demographics'!X1802&gt;=10,'Patient History &amp; Demographics'!X1802&lt;20),"High","Low"))</f>
        <v>Low</v>
      </c>
      <c r="C1802" t="s">
        <v>24156</v>
      </c>
      <c r="D1802" t="str">
        <f t="shared" ca="1" si="84"/>
        <v/>
      </c>
      <c r="E1802" t="str">
        <f t="shared" ca="1" si="85"/>
        <v/>
      </c>
      <c r="F1802" t="str">
        <f t="shared" ca="1" si="86"/>
        <v/>
      </c>
    </row>
    <row r="1803" spans="1:6" x14ac:dyDescent="0.25">
      <c r="A1803">
        <f ca="1">IF('Patient History &amp; Demographics'!X1803&gt;10,'Patient History &amp; Demographics'!A1803,"")</f>
        <v>166595</v>
      </c>
      <c r="B1803" t="str">
        <f ca="1">IF('Patient History &amp; Demographics'!X1803&gt;=20,"Acute",IF(AND('Patient History &amp; Demographics'!X1803&gt;=10,'Patient History &amp; Demographics'!X1803&lt;20),"High","Low"))</f>
        <v>High</v>
      </c>
      <c r="C1803" t="s">
        <v>24156</v>
      </c>
      <c r="D1803" t="str">
        <f t="shared" ca="1" si="84"/>
        <v/>
      </c>
      <c r="E1803" t="str">
        <f t="shared" ca="1" si="85"/>
        <v/>
      </c>
      <c r="F1803" t="str">
        <f t="shared" ca="1" si="86"/>
        <v/>
      </c>
    </row>
    <row r="1804" spans="1:6" x14ac:dyDescent="0.25">
      <c r="A1804" t="str">
        <f ca="1">IF('Patient History &amp; Demographics'!X1804&gt;10,'Patient History &amp; Demographics'!A1804,"")</f>
        <v/>
      </c>
      <c r="B1804" t="str">
        <f ca="1">IF('Patient History &amp; Demographics'!X1804&gt;=20,"Acute",IF(AND('Patient History &amp; Demographics'!X1804&gt;=10,'Patient History &amp; Demographics'!X1804&lt;20),"High","Low"))</f>
        <v>Low</v>
      </c>
      <c r="C1804" t="s">
        <v>24156</v>
      </c>
      <c r="D1804" t="str">
        <f t="shared" ca="1" si="84"/>
        <v/>
      </c>
      <c r="E1804" t="str">
        <f t="shared" ca="1" si="85"/>
        <v/>
      </c>
      <c r="F1804" t="str">
        <f t="shared" ca="1" si="86"/>
        <v/>
      </c>
    </row>
    <row r="1805" spans="1:6" x14ac:dyDescent="0.25">
      <c r="A1805">
        <f ca="1">IF('Patient History &amp; Demographics'!X1805&gt;10,'Patient History &amp; Demographics'!A1805,"")</f>
        <v>166629</v>
      </c>
      <c r="B1805" t="str">
        <f ca="1">IF('Patient History &amp; Demographics'!X1805&gt;=20,"Acute",IF(AND('Patient History &amp; Demographics'!X1805&gt;=10,'Patient History &amp; Demographics'!X1805&lt;20),"High","Low"))</f>
        <v>High</v>
      </c>
      <c r="C1805" t="s">
        <v>24155</v>
      </c>
      <c r="D1805">
        <f t="shared" ca="1" si="84"/>
        <v>1012</v>
      </c>
      <c r="E1805" t="str">
        <f t="shared" ca="1" si="85"/>
        <v>Rehabilitation</v>
      </c>
      <c r="F1805" t="str">
        <f t="shared" ca="1" si="86"/>
        <v>Cured</v>
      </c>
    </row>
    <row r="1806" spans="1:6" x14ac:dyDescent="0.25">
      <c r="A1806">
        <f ca="1">IF('Patient History &amp; Demographics'!X1806&gt;10,'Patient History &amp; Demographics'!A1806,"")</f>
        <v>166638</v>
      </c>
      <c r="B1806" t="str">
        <f ca="1">IF('Patient History &amp; Demographics'!X1806&gt;=20,"Acute",IF(AND('Patient History &amp; Demographics'!X1806&gt;=10,'Patient History &amp; Demographics'!X1806&lt;20),"High","Low"))</f>
        <v>High</v>
      </c>
      <c r="C1806" t="s">
        <v>24155</v>
      </c>
      <c r="D1806">
        <f t="shared" ca="1" si="84"/>
        <v>1017</v>
      </c>
      <c r="E1806" t="str">
        <f t="shared" ca="1" si="85"/>
        <v>Screening</v>
      </c>
      <c r="F1806" t="str">
        <f t="shared" ca="1" si="86"/>
        <v/>
      </c>
    </row>
    <row r="1807" spans="1:6" x14ac:dyDescent="0.25">
      <c r="A1807" t="str">
        <f ca="1">IF('Patient History &amp; Demographics'!X1807&gt;10,'Patient History &amp; Demographics'!A1807,"")</f>
        <v/>
      </c>
      <c r="B1807" t="str">
        <f ca="1">IF('Patient History &amp; Demographics'!X1807&gt;=20,"Acute",IF(AND('Patient History &amp; Demographics'!X1807&gt;=10,'Patient History &amp; Demographics'!X1807&lt;20),"High","Low"))</f>
        <v>Low</v>
      </c>
      <c r="C1807" t="s">
        <v>24155</v>
      </c>
      <c r="D1807">
        <f t="shared" ca="1" si="84"/>
        <v>1013</v>
      </c>
      <c r="E1807" t="str">
        <f t="shared" ca="1" si="85"/>
        <v>Rehabilitation</v>
      </c>
      <c r="F1807" t="str">
        <f t="shared" ca="1" si="86"/>
        <v>Positive Progress</v>
      </c>
    </row>
    <row r="1808" spans="1:6" x14ac:dyDescent="0.25">
      <c r="A1808">
        <f ca="1">IF('Patient History &amp; Demographics'!X1808&gt;10,'Patient History &amp; Demographics'!A1808,"")</f>
        <v>166656</v>
      </c>
      <c r="B1808" t="str">
        <f ca="1">IF('Patient History &amp; Demographics'!X1808&gt;=20,"Acute",IF(AND('Patient History &amp; Demographics'!X1808&gt;=10,'Patient History &amp; Demographics'!X1808&lt;20),"High","Low"))</f>
        <v>High</v>
      </c>
      <c r="C1808" t="s">
        <v>24156</v>
      </c>
      <c r="D1808" t="str">
        <f t="shared" ca="1" si="84"/>
        <v/>
      </c>
      <c r="E1808" t="str">
        <f t="shared" ca="1" si="85"/>
        <v/>
      </c>
      <c r="F1808" t="str">
        <f t="shared" ca="1" si="86"/>
        <v/>
      </c>
    </row>
    <row r="1809" spans="1:6" x14ac:dyDescent="0.25">
      <c r="A1809">
        <f ca="1">IF('Patient History &amp; Demographics'!X1809&gt;10,'Patient History &amp; Demographics'!A1809,"")</f>
        <v>166665</v>
      </c>
      <c r="B1809" t="str">
        <f ca="1">IF('Patient History &amp; Demographics'!X1809&gt;=20,"Acute",IF(AND('Patient History &amp; Demographics'!X1809&gt;=10,'Patient History &amp; Demographics'!X1809&lt;20),"High","Low"))</f>
        <v>High</v>
      </c>
      <c r="C1809" t="s">
        <v>24155</v>
      </c>
      <c r="D1809">
        <f t="shared" ca="1" si="84"/>
        <v>1012</v>
      </c>
      <c r="E1809" t="str">
        <f t="shared" ca="1" si="85"/>
        <v>Screening</v>
      </c>
      <c r="F1809" t="str">
        <f t="shared" ca="1" si="86"/>
        <v/>
      </c>
    </row>
    <row r="1810" spans="1:6" x14ac:dyDescent="0.25">
      <c r="A1810">
        <f ca="1">IF('Patient History &amp; Demographics'!X1810&gt;10,'Patient History &amp; Demographics'!A1810,"")</f>
        <v>166674</v>
      </c>
      <c r="B1810" t="str">
        <f ca="1">IF('Patient History &amp; Demographics'!X1810&gt;=20,"Acute",IF(AND('Patient History &amp; Demographics'!X1810&gt;=10,'Patient History &amp; Demographics'!X1810&lt;20),"High","Low"))</f>
        <v>High</v>
      </c>
      <c r="C1810" t="s">
        <v>24155</v>
      </c>
      <c r="D1810">
        <f t="shared" ca="1" si="84"/>
        <v>1016</v>
      </c>
      <c r="E1810" t="str">
        <f t="shared" ca="1" si="85"/>
        <v>Screening</v>
      </c>
      <c r="F1810" t="str">
        <f t="shared" ca="1" si="86"/>
        <v/>
      </c>
    </row>
    <row r="1811" spans="1:6" x14ac:dyDescent="0.25">
      <c r="A1811">
        <f ca="1">IF('Patient History &amp; Demographics'!X1811&gt;10,'Patient History &amp; Demographics'!A1811,"")</f>
        <v>166683</v>
      </c>
      <c r="B1811" t="str">
        <f ca="1">IF('Patient History &amp; Demographics'!X1811&gt;=20,"Acute",IF(AND('Patient History &amp; Demographics'!X1811&gt;=10,'Patient History &amp; Demographics'!X1811&lt;20),"High","Low"))</f>
        <v>High</v>
      </c>
      <c r="C1811" t="s">
        <v>24155</v>
      </c>
      <c r="D1811">
        <f t="shared" ca="1" si="84"/>
        <v>1009</v>
      </c>
      <c r="E1811" t="str">
        <f t="shared" ca="1" si="85"/>
        <v>Screening</v>
      </c>
      <c r="F1811" t="str">
        <f t="shared" ca="1" si="86"/>
        <v/>
      </c>
    </row>
    <row r="1812" spans="1:6" x14ac:dyDescent="0.25">
      <c r="A1812" t="str">
        <f ca="1">IF('Patient History &amp; Demographics'!X1812&gt;10,'Patient History &amp; Demographics'!A1812,"")</f>
        <v/>
      </c>
      <c r="B1812" t="str">
        <f ca="1">IF('Patient History &amp; Demographics'!X1812&gt;=20,"Acute",IF(AND('Patient History &amp; Demographics'!X1812&gt;=10,'Patient History &amp; Demographics'!X1812&lt;20),"High","Low"))</f>
        <v>High</v>
      </c>
      <c r="C1812" t="s">
        <v>24155</v>
      </c>
      <c r="D1812">
        <f t="shared" ca="1" si="84"/>
        <v>1002</v>
      </c>
      <c r="E1812" t="str">
        <f t="shared" ca="1" si="85"/>
        <v>Screening</v>
      </c>
      <c r="F1812" t="str">
        <f t="shared" ca="1" si="86"/>
        <v/>
      </c>
    </row>
    <row r="1813" spans="1:6" x14ac:dyDescent="0.25">
      <c r="A1813">
        <f ca="1">IF('Patient History &amp; Demographics'!X1813&gt;10,'Patient History &amp; Demographics'!A1813,"")</f>
        <v>166708</v>
      </c>
      <c r="B1813" t="str">
        <f ca="1">IF('Patient History &amp; Demographics'!X1813&gt;=20,"Acute",IF(AND('Patient History &amp; Demographics'!X1813&gt;=10,'Patient History &amp; Demographics'!X1813&lt;20),"High","Low"))</f>
        <v>High</v>
      </c>
      <c r="C1813" t="s">
        <v>24156</v>
      </c>
      <c r="D1813" t="str">
        <f t="shared" ca="1" si="84"/>
        <v/>
      </c>
      <c r="E1813" t="str">
        <f t="shared" ca="1" si="85"/>
        <v/>
      </c>
      <c r="F1813" t="str">
        <f t="shared" ca="1" si="86"/>
        <v/>
      </c>
    </row>
    <row r="1814" spans="1:6" x14ac:dyDescent="0.25">
      <c r="A1814">
        <f ca="1">IF('Patient History &amp; Demographics'!X1814&gt;10,'Patient History &amp; Demographics'!A1814,"")</f>
        <v>166717</v>
      </c>
      <c r="B1814" t="str">
        <f ca="1">IF('Patient History &amp; Demographics'!X1814&gt;=20,"Acute",IF(AND('Patient History &amp; Demographics'!X1814&gt;=10,'Patient History &amp; Demographics'!X1814&lt;20),"High","Low"))</f>
        <v>High</v>
      </c>
      <c r="C1814" t="s">
        <v>24156</v>
      </c>
      <c r="D1814" t="str">
        <f t="shared" ca="1" si="84"/>
        <v/>
      </c>
      <c r="E1814" t="str">
        <f t="shared" ca="1" si="85"/>
        <v/>
      </c>
      <c r="F1814" t="str">
        <f t="shared" ca="1" si="86"/>
        <v/>
      </c>
    </row>
    <row r="1815" spans="1:6" x14ac:dyDescent="0.25">
      <c r="A1815" t="str">
        <f ca="1">IF('Patient History &amp; Demographics'!X1815&gt;10,'Patient History &amp; Demographics'!A1815,"")</f>
        <v/>
      </c>
      <c r="B1815" t="str">
        <f ca="1">IF('Patient History &amp; Demographics'!X1815&gt;=20,"Acute",IF(AND('Patient History &amp; Demographics'!X1815&gt;=10,'Patient History &amp; Demographics'!X1815&lt;20),"High","Low"))</f>
        <v>Low</v>
      </c>
      <c r="C1815" t="s">
        <v>24155</v>
      </c>
      <c r="D1815">
        <f t="shared" ca="1" si="84"/>
        <v>1026</v>
      </c>
      <c r="E1815" t="str">
        <f t="shared" ca="1" si="85"/>
        <v>Screening</v>
      </c>
      <c r="F1815" t="str">
        <f t="shared" ca="1" si="86"/>
        <v/>
      </c>
    </row>
    <row r="1816" spans="1:6" x14ac:dyDescent="0.25">
      <c r="A1816">
        <f ca="1">IF('Patient History &amp; Demographics'!X1816&gt;10,'Patient History &amp; Demographics'!A1816,"")</f>
        <v>166823</v>
      </c>
      <c r="B1816" t="str">
        <f ca="1">IF('Patient History &amp; Demographics'!X1816&gt;=20,"Acute",IF(AND('Patient History &amp; Demographics'!X1816&gt;=10,'Patient History &amp; Demographics'!X1816&lt;20),"High","Low"))</f>
        <v>Acute</v>
      </c>
      <c r="C1816" t="s">
        <v>24156</v>
      </c>
      <c r="D1816" t="str">
        <f t="shared" ca="1" si="84"/>
        <v/>
      </c>
      <c r="E1816" t="str">
        <f t="shared" ca="1" si="85"/>
        <v/>
      </c>
      <c r="F1816" t="str">
        <f t="shared" ca="1" si="86"/>
        <v/>
      </c>
    </row>
    <row r="1817" spans="1:6" x14ac:dyDescent="0.25">
      <c r="A1817">
        <f ca="1">IF('Patient History &amp; Demographics'!X1817&gt;10,'Patient History &amp; Demographics'!A1817,"")</f>
        <v>166850</v>
      </c>
      <c r="B1817" t="str">
        <f ca="1">IF('Patient History &amp; Demographics'!X1817&gt;=20,"Acute",IF(AND('Patient History &amp; Demographics'!X1817&gt;=10,'Patient History &amp; Demographics'!X1817&lt;20),"High","Low"))</f>
        <v>Acute</v>
      </c>
      <c r="C1817" t="s">
        <v>24156</v>
      </c>
      <c r="D1817" t="str">
        <f t="shared" ca="1" si="84"/>
        <v/>
      </c>
      <c r="E1817" t="str">
        <f t="shared" ca="1" si="85"/>
        <v/>
      </c>
      <c r="F1817" t="str">
        <f t="shared" ca="1" si="86"/>
        <v/>
      </c>
    </row>
    <row r="1818" spans="1:6" x14ac:dyDescent="0.25">
      <c r="A1818">
        <f ca="1">IF('Patient History &amp; Demographics'!X1818&gt;10,'Patient History &amp; Demographics'!A1818,"")</f>
        <v>166869</v>
      </c>
      <c r="B1818" t="str">
        <f ca="1">IF('Patient History &amp; Demographics'!X1818&gt;=20,"Acute",IF(AND('Patient History &amp; Demographics'!X1818&gt;=10,'Patient History &amp; Demographics'!X1818&lt;20),"High","Low"))</f>
        <v>High</v>
      </c>
      <c r="C1818" t="s">
        <v>24156</v>
      </c>
      <c r="D1818" t="str">
        <f t="shared" ca="1" si="84"/>
        <v/>
      </c>
      <c r="E1818" t="str">
        <f t="shared" ca="1" si="85"/>
        <v/>
      </c>
      <c r="F1818" t="str">
        <f t="shared" ca="1" si="86"/>
        <v/>
      </c>
    </row>
    <row r="1819" spans="1:6" x14ac:dyDescent="0.25">
      <c r="A1819" t="str">
        <f ca="1">IF('Patient History &amp; Demographics'!X1819&gt;10,'Patient History &amp; Demographics'!A1819,"")</f>
        <v/>
      </c>
      <c r="B1819" t="str">
        <f ca="1">IF('Patient History &amp; Demographics'!X1819&gt;=20,"Acute",IF(AND('Patient History &amp; Demographics'!X1819&gt;=10,'Patient History &amp; Demographics'!X1819&lt;20),"High","Low"))</f>
        <v>Low</v>
      </c>
      <c r="C1819" t="s">
        <v>24156</v>
      </c>
      <c r="D1819" t="str">
        <f t="shared" ca="1" si="84"/>
        <v/>
      </c>
      <c r="E1819" t="str">
        <f t="shared" ca="1" si="85"/>
        <v/>
      </c>
      <c r="F1819" t="str">
        <f t="shared" ca="1" si="86"/>
        <v/>
      </c>
    </row>
    <row r="1820" spans="1:6" x14ac:dyDescent="0.25">
      <c r="A1820">
        <f ca="1">IF('Patient History &amp; Demographics'!X1820&gt;10,'Patient History &amp; Demographics'!A1820,"")</f>
        <v>166911</v>
      </c>
      <c r="B1820" t="str">
        <f ca="1">IF('Patient History &amp; Demographics'!X1820&gt;=20,"Acute",IF(AND('Patient History &amp; Demographics'!X1820&gt;=10,'Patient History &amp; Demographics'!X1820&lt;20),"High","Low"))</f>
        <v>High</v>
      </c>
      <c r="C1820" t="s">
        <v>24155</v>
      </c>
      <c r="D1820">
        <f t="shared" ca="1" si="84"/>
        <v>1013</v>
      </c>
      <c r="E1820" t="str">
        <f t="shared" ca="1" si="85"/>
        <v>Rehabilitation</v>
      </c>
      <c r="F1820" t="str">
        <f t="shared" ca="1" si="86"/>
        <v>No Progress</v>
      </c>
    </row>
    <row r="1821" spans="1:6" x14ac:dyDescent="0.25">
      <c r="A1821" t="str">
        <f ca="1">IF('Patient History &amp; Demographics'!X1821&gt;10,'Patient History &amp; Demographics'!A1821,"")</f>
        <v/>
      </c>
      <c r="B1821" t="str">
        <f ca="1">IF('Patient History &amp; Demographics'!X1821&gt;=20,"Acute",IF(AND('Patient History &amp; Demographics'!X1821&gt;=10,'Patient History &amp; Demographics'!X1821&lt;20),"High","Low"))</f>
        <v>Low</v>
      </c>
      <c r="C1821" t="s">
        <v>24155</v>
      </c>
      <c r="D1821">
        <f t="shared" ca="1" si="84"/>
        <v>1008</v>
      </c>
      <c r="E1821" t="str">
        <f t="shared" ca="1" si="85"/>
        <v>Screening</v>
      </c>
      <c r="F1821" t="str">
        <f t="shared" ca="1" si="86"/>
        <v/>
      </c>
    </row>
    <row r="1822" spans="1:6" x14ac:dyDescent="0.25">
      <c r="A1822">
        <f ca="1">IF('Patient History &amp; Demographics'!X1822&gt;10,'Patient History &amp; Demographics'!A1822,"")</f>
        <v>166948</v>
      </c>
      <c r="B1822" t="str">
        <f ca="1">IF('Patient History &amp; Demographics'!X1822&gt;=20,"Acute",IF(AND('Patient History &amp; Demographics'!X1822&gt;=10,'Patient History &amp; Demographics'!X1822&lt;20),"High","Low"))</f>
        <v>High</v>
      </c>
      <c r="C1822" t="s">
        <v>24155</v>
      </c>
      <c r="D1822">
        <f t="shared" ca="1" si="84"/>
        <v>1027</v>
      </c>
      <c r="E1822" t="str">
        <f t="shared" ca="1" si="85"/>
        <v>Screening</v>
      </c>
      <c r="F1822" t="str">
        <f t="shared" ca="1" si="86"/>
        <v/>
      </c>
    </row>
    <row r="1823" spans="1:6" x14ac:dyDescent="0.25">
      <c r="A1823">
        <f ca="1">IF('Patient History &amp; Demographics'!X1823&gt;10,'Patient History &amp; Demographics'!A1823,"")</f>
        <v>166957</v>
      </c>
      <c r="B1823" t="str">
        <f ca="1">IF('Patient History &amp; Demographics'!X1823&gt;=20,"Acute",IF(AND('Patient History &amp; Demographics'!X1823&gt;=10,'Patient History &amp; Demographics'!X1823&lt;20),"High","Low"))</f>
        <v>Acute</v>
      </c>
      <c r="C1823" t="s">
        <v>24156</v>
      </c>
      <c r="D1823" t="str">
        <f t="shared" ca="1" si="84"/>
        <v/>
      </c>
      <c r="E1823" t="str">
        <f t="shared" ca="1" si="85"/>
        <v/>
      </c>
      <c r="F1823" t="str">
        <f t="shared" ca="1" si="86"/>
        <v/>
      </c>
    </row>
    <row r="1824" spans="1:6" x14ac:dyDescent="0.25">
      <c r="A1824">
        <f ca="1">IF('Patient History &amp; Demographics'!X1824&gt;10,'Patient History &amp; Demographics'!A1824,"")</f>
        <v>166975</v>
      </c>
      <c r="B1824" t="str">
        <f ca="1">IF('Patient History &amp; Demographics'!X1824&gt;=20,"Acute",IF(AND('Patient History &amp; Demographics'!X1824&gt;=10,'Patient History &amp; Demographics'!X1824&lt;20),"High","Low"))</f>
        <v>High</v>
      </c>
      <c r="C1824" t="s">
        <v>24155</v>
      </c>
      <c r="D1824">
        <f t="shared" ca="1" si="84"/>
        <v>1017</v>
      </c>
      <c r="E1824" t="str">
        <f t="shared" ca="1" si="85"/>
        <v>Screening</v>
      </c>
      <c r="F1824" t="str">
        <f t="shared" ca="1" si="86"/>
        <v/>
      </c>
    </row>
    <row r="1825" spans="1:6" x14ac:dyDescent="0.25">
      <c r="A1825">
        <f ca="1">IF('Patient History &amp; Demographics'!X1825&gt;10,'Patient History &amp; Demographics'!A1825,"")</f>
        <v>166984</v>
      </c>
      <c r="B1825" t="str">
        <f ca="1">IF('Patient History &amp; Demographics'!X1825&gt;=20,"Acute",IF(AND('Patient History &amp; Demographics'!X1825&gt;=10,'Patient History &amp; Demographics'!X1825&lt;20),"High","Low"))</f>
        <v>High</v>
      </c>
      <c r="C1825" t="s">
        <v>24155</v>
      </c>
      <c r="D1825">
        <f t="shared" ca="1" si="84"/>
        <v>1011</v>
      </c>
      <c r="E1825" t="str">
        <f t="shared" ca="1" si="85"/>
        <v>Rehabilitation</v>
      </c>
      <c r="F1825" t="str">
        <f t="shared" ca="1" si="86"/>
        <v>Positive Progress</v>
      </c>
    </row>
    <row r="1826" spans="1:6" x14ac:dyDescent="0.25">
      <c r="A1826">
        <f ca="1">IF('Patient History &amp; Demographics'!X1826&gt;10,'Patient History &amp; Demographics'!A1826,"")</f>
        <v>167020</v>
      </c>
      <c r="B1826" t="str">
        <f ca="1">IF('Patient History &amp; Demographics'!X1826&gt;=20,"Acute",IF(AND('Patient History &amp; Demographics'!X1826&gt;=10,'Patient History &amp; Demographics'!X1826&lt;20),"High","Low"))</f>
        <v>High</v>
      </c>
      <c r="C1826" t="s">
        <v>24155</v>
      </c>
      <c r="D1826">
        <f t="shared" ca="1" si="84"/>
        <v>1023</v>
      </c>
      <c r="E1826" t="str">
        <f t="shared" ca="1" si="85"/>
        <v>Rehabilitation</v>
      </c>
      <c r="F1826" t="str">
        <f t="shared" ca="1" si="86"/>
        <v>No Progress</v>
      </c>
    </row>
    <row r="1827" spans="1:6" x14ac:dyDescent="0.25">
      <c r="A1827">
        <f ca="1">IF('Patient History &amp; Demographics'!X1827&gt;10,'Patient History &amp; Demographics'!A1827,"")</f>
        <v>167039</v>
      </c>
      <c r="B1827" t="str">
        <f ca="1">IF('Patient History &amp; Demographics'!X1827&gt;=20,"Acute",IF(AND('Patient History &amp; Demographics'!X1827&gt;=10,'Patient History &amp; Demographics'!X1827&lt;20),"High","Low"))</f>
        <v>High</v>
      </c>
      <c r="C1827" t="s">
        <v>24155</v>
      </c>
      <c r="D1827">
        <f t="shared" ca="1" si="84"/>
        <v>1014</v>
      </c>
      <c r="E1827" t="str">
        <f t="shared" ca="1" si="85"/>
        <v>Rehabilitation</v>
      </c>
      <c r="F1827" t="str">
        <f t="shared" ca="1" si="86"/>
        <v>Cured</v>
      </c>
    </row>
    <row r="1828" spans="1:6" x14ac:dyDescent="0.25">
      <c r="A1828">
        <f ca="1">IF('Patient History &amp; Demographics'!X1828&gt;10,'Patient History &amp; Demographics'!A1828,"")</f>
        <v>167057</v>
      </c>
      <c r="B1828" t="str">
        <f ca="1">IF('Patient History &amp; Demographics'!X1828&gt;=20,"Acute",IF(AND('Patient History &amp; Demographics'!X1828&gt;=10,'Patient History &amp; Demographics'!X1828&lt;20),"High","Low"))</f>
        <v>High</v>
      </c>
      <c r="C1828" t="s">
        <v>24155</v>
      </c>
      <c r="D1828">
        <f t="shared" ca="1" si="84"/>
        <v>1018</v>
      </c>
      <c r="E1828" t="str">
        <f t="shared" ca="1" si="85"/>
        <v>Screening</v>
      </c>
      <c r="F1828" t="str">
        <f t="shared" ca="1" si="86"/>
        <v/>
      </c>
    </row>
    <row r="1829" spans="1:6" x14ac:dyDescent="0.25">
      <c r="A1829">
        <f ca="1">IF('Patient History &amp; Demographics'!X1829&gt;10,'Patient History &amp; Demographics'!A1829,"")</f>
        <v>167093</v>
      </c>
      <c r="B1829" t="str">
        <f ca="1">IF('Patient History &amp; Demographics'!X1829&gt;=20,"Acute",IF(AND('Patient History &amp; Demographics'!X1829&gt;=10,'Patient History &amp; Demographics'!X1829&lt;20),"High","Low"))</f>
        <v>High</v>
      </c>
      <c r="C1829" t="s">
        <v>24156</v>
      </c>
      <c r="D1829" t="str">
        <f t="shared" ca="1" si="84"/>
        <v/>
      </c>
      <c r="E1829" t="str">
        <f t="shared" ca="1" si="85"/>
        <v/>
      </c>
      <c r="F1829" t="str">
        <f t="shared" ca="1" si="86"/>
        <v/>
      </c>
    </row>
    <row r="1830" spans="1:6" x14ac:dyDescent="0.25">
      <c r="A1830">
        <f ca="1">IF('Patient History &amp; Demographics'!X1830&gt;10,'Patient History &amp; Demographics'!A1830,"")</f>
        <v>167181</v>
      </c>
      <c r="B1830" t="str">
        <f ca="1">IF('Patient History &amp; Demographics'!X1830&gt;=20,"Acute",IF(AND('Patient History &amp; Demographics'!X1830&gt;=10,'Patient History &amp; Demographics'!X1830&lt;20),"High","Low"))</f>
        <v>Acute</v>
      </c>
      <c r="C1830" t="s">
        <v>24156</v>
      </c>
      <c r="D1830" t="str">
        <f t="shared" ca="1" si="84"/>
        <v/>
      </c>
      <c r="E1830" t="str">
        <f t="shared" ca="1" si="85"/>
        <v/>
      </c>
      <c r="F1830" t="str">
        <f t="shared" ca="1" si="86"/>
        <v/>
      </c>
    </row>
    <row r="1831" spans="1:6" x14ac:dyDescent="0.25">
      <c r="A1831" t="str">
        <f ca="1">IF('Patient History &amp; Demographics'!X1831&gt;10,'Patient History &amp; Demographics'!A1831,"")</f>
        <v/>
      </c>
      <c r="B1831" t="str">
        <f ca="1">IF('Patient History &amp; Demographics'!X1831&gt;=20,"Acute",IF(AND('Patient History &amp; Demographics'!X1831&gt;=10,'Patient History &amp; Demographics'!X1831&lt;20),"High","Low"))</f>
        <v>Low</v>
      </c>
      <c r="C1831" t="s">
        <v>24156</v>
      </c>
      <c r="D1831" t="str">
        <f t="shared" ca="1" si="84"/>
        <v/>
      </c>
      <c r="E1831" t="str">
        <f t="shared" ca="1" si="85"/>
        <v/>
      </c>
      <c r="F1831" t="str">
        <f t="shared" ca="1" si="86"/>
        <v/>
      </c>
    </row>
    <row r="1832" spans="1:6" x14ac:dyDescent="0.25">
      <c r="A1832" t="str">
        <f ca="1">IF('Patient History &amp; Demographics'!X1832&gt;10,'Patient History &amp; Demographics'!A1832,"")</f>
        <v/>
      </c>
      <c r="B1832" t="str">
        <f ca="1">IF('Patient History &amp; Demographics'!X1832&gt;=20,"Acute",IF(AND('Patient History &amp; Demographics'!X1832&gt;=10,'Patient History &amp; Demographics'!X1832&lt;20),"High","Low"))</f>
        <v>Low</v>
      </c>
      <c r="C1832" t="s">
        <v>24156</v>
      </c>
      <c r="D1832" t="str">
        <f t="shared" ca="1" si="84"/>
        <v/>
      </c>
      <c r="E1832" t="str">
        <f t="shared" ca="1" si="85"/>
        <v/>
      </c>
      <c r="F1832" t="str">
        <f t="shared" ca="1" si="86"/>
        <v/>
      </c>
    </row>
    <row r="1833" spans="1:6" x14ac:dyDescent="0.25">
      <c r="A1833" t="str">
        <f ca="1">IF('Patient History &amp; Demographics'!X1833&gt;10,'Patient History &amp; Demographics'!A1833,"")</f>
        <v/>
      </c>
      <c r="B1833" t="str">
        <f ca="1">IF('Patient History &amp; Demographics'!X1833&gt;=20,"Acute",IF(AND('Patient History &amp; Demographics'!X1833&gt;=10,'Patient History &amp; Demographics'!X1833&lt;20),"High","Low"))</f>
        <v>Low</v>
      </c>
      <c r="C1833" t="s">
        <v>24156</v>
      </c>
      <c r="D1833" t="str">
        <f t="shared" ca="1" si="84"/>
        <v/>
      </c>
      <c r="E1833" t="str">
        <f t="shared" ca="1" si="85"/>
        <v/>
      </c>
      <c r="F1833" t="str">
        <f t="shared" ca="1" si="86"/>
        <v/>
      </c>
    </row>
    <row r="1834" spans="1:6" x14ac:dyDescent="0.25">
      <c r="A1834">
        <f ca="1">IF('Patient History &amp; Demographics'!X1834&gt;10,'Patient History &amp; Demographics'!A1834,"")</f>
        <v>167260</v>
      </c>
      <c r="B1834" t="str">
        <f ca="1">IF('Patient History &amp; Demographics'!X1834&gt;=20,"Acute",IF(AND('Patient History &amp; Demographics'!X1834&gt;=10,'Patient History &amp; Demographics'!X1834&lt;20),"High","Low"))</f>
        <v>High</v>
      </c>
      <c r="C1834" t="s">
        <v>24156</v>
      </c>
      <c r="D1834" t="str">
        <f t="shared" ca="1" si="84"/>
        <v/>
      </c>
      <c r="E1834" t="str">
        <f t="shared" ca="1" si="85"/>
        <v/>
      </c>
      <c r="F1834" t="str">
        <f t="shared" ca="1" si="86"/>
        <v/>
      </c>
    </row>
    <row r="1835" spans="1:6" x14ac:dyDescent="0.25">
      <c r="A1835" t="str">
        <f ca="1">IF('Patient History &amp; Demographics'!X1835&gt;10,'Patient History &amp; Demographics'!A1835,"")</f>
        <v/>
      </c>
      <c r="B1835" t="str">
        <f ca="1">IF('Patient History &amp; Demographics'!X1835&gt;=20,"Acute",IF(AND('Patient History &amp; Demographics'!X1835&gt;=10,'Patient History &amp; Demographics'!X1835&lt;20),"High","Low"))</f>
        <v>Low</v>
      </c>
      <c r="C1835" t="s">
        <v>24155</v>
      </c>
      <c r="D1835">
        <f t="shared" ca="1" si="84"/>
        <v>1027</v>
      </c>
      <c r="E1835" t="str">
        <f t="shared" ca="1" si="85"/>
        <v>Rehabilitation</v>
      </c>
      <c r="F1835" t="str">
        <f t="shared" ca="1" si="86"/>
        <v>Cured</v>
      </c>
    </row>
    <row r="1836" spans="1:6" x14ac:dyDescent="0.25">
      <c r="A1836">
        <f ca="1">IF('Patient History &amp; Demographics'!X1836&gt;10,'Patient History &amp; Demographics'!A1836,"")</f>
        <v>167297</v>
      </c>
      <c r="B1836" t="str">
        <f ca="1">IF('Patient History &amp; Demographics'!X1836&gt;=20,"Acute",IF(AND('Patient History &amp; Demographics'!X1836&gt;=10,'Patient History &amp; Demographics'!X1836&lt;20),"High","Low"))</f>
        <v>High</v>
      </c>
      <c r="C1836" t="s">
        <v>24156</v>
      </c>
      <c r="D1836" t="str">
        <f t="shared" ca="1" si="84"/>
        <v/>
      </c>
      <c r="E1836" t="str">
        <f t="shared" ca="1" si="85"/>
        <v/>
      </c>
      <c r="F1836" t="str">
        <f t="shared" ca="1" si="86"/>
        <v/>
      </c>
    </row>
    <row r="1837" spans="1:6" x14ac:dyDescent="0.25">
      <c r="A1837" t="str">
        <f ca="1">IF('Patient History &amp; Demographics'!X1837&gt;10,'Patient History &amp; Demographics'!A1837,"")</f>
        <v/>
      </c>
      <c r="B1837" t="str">
        <f ca="1">IF('Patient History &amp; Demographics'!X1837&gt;=20,"Acute",IF(AND('Patient History &amp; Demographics'!X1837&gt;=10,'Patient History &amp; Demographics'!X1837&lt;20),"High","Low"))</f>
        <v>Low</v>
      </c>
      <c r="C1837" t="s">
        <v>24156</v>
      </c>
      <c r="D1837" t="str">
        <f t="shared" ca="1" si="84"/>
        <v/>
      </c>
      <c r="E1837" t="str">
        <f t="shared" ca="1" si="85"/>
        <v/>
      </c>
      <c r="F1837" t="str">
        <f t="shared" ca="1" si="86"/>
        <v/>
      </c>
    </row>
    <row r="1838" spans="1:6" x14ac:dyDescent="0.25">
      <c r="A1838">
        <f ca="1">IF('Patient History &amp; Demographics'!X1838&gt;10,'Patient History &amp; Demographics'!A1838,"")</f>
        <v>167321</v>
      </c>
      <c r="B1838" t="str">
        <f ca="1">IF('Patient History &amp; Demographics'!X1838&gt;=20,"Acute",IF(AND('Patient History &amp; Demographics'!X1838&gt;=10,'Patient History &amp; Demographics'!X1838&lt;20),"High","Low"))</f>
        <v>High</v>
      </c>
      <c r="C1838" t="s">
        <v>24156</v>
      </c>
      <c r="D1838" t="str">
        <f t="shared" ca="1" si="84"/>
        <v/>
      </c>
      <c r="E1838" t="str">
        <f t="shared" ca="1" si="85"/>
        <v/>
      </c>
      <c r="F1838" t="str">
        <f t="shared" ca="1" si="86"/>
        <v/>
      </c>
    </row>
    <row r="1839" spans="1:6" x14ac:dyDescent="0.25">
      <c r="A1839">
        <f ca="1">IF('Patient History &amp; Demographics'!X1839&gt;10,'Patient History &amp; Demographics'!A1839,"")</f>
        <v>167358</v>
      </c>
      <c r="B1839" t="str">
        <f ca="1">IF('Patient History &amp; Demographics'!X1839&gt;=20,"Acute",IF(AND('Patient History &amp; Demographics'!X1839&gt;=10,'Patient History &amp; Demographics'!X1839&lt;20),"High","Low"))</f>
        <v>High</v>
      </c>
      <c r="C1839" t="s">
        <v>24155</v>
      </c>
      <c r="D1839">
        <f t="shared" ca="1" si="84"/>
        <v>1005</v>
      </c>
      <c r="E1839" t="str">
        <f t="shared" ca="1" si="85"/>
        <v>Screening</v>
      </c>
      <c r="F1839" t="str">
        <f t="shared" ca="1" si="86"/>
        <v/>
      </c>
    </row>
    <row r="1840" spans="1:6" x14ac:dyDescent="0.25">
      <c r="A1840">
        <f ca="1">IF('Patient History &amp; Demographics'!X1840&gt;10,'Patient History &amp; Demographics'!A1840,"")</f>
        <v>167376</v>
      </c>
      <c r="B1840" t="str">
        <f ca="1">IF('Patient History &amp; Demographics'!X1840&gt;=20,"Acute",IF(AND('Patient History &amp; Demographics'!X1840&gt;=10,'Patient History &amp; Demographics'!X1840&lt;20),"High","Low"))</f>
        <v>High</v>
      </c>
      <c r="C1840" t="s">
        <v>24155</v>
      </c>
      <c r="D1840">
        <f t="shared" ca="1" si="84"/>
        <v>1016</v>
      </c>
      <c r="E1840" t="str">
        <f t="shared" ca="1" si="85"/>
        <v>Screening</v>
      </c>
      <c r="F1840" t="str">
        <f t="shared" ca="1" si="86"/>
        <v/>
      </c>
    </row>
    <row r="1841" spans="1:6" x14ac:dyDescent="0.25">
      <c r="A1841">
        <f ca="1">IF('Patient History &amp; Demographics'!X1841&gt;10,'Patient History &amp; Demographics'!A1841,"")</f>
        <v>167394</v>
      </c>
      <c r="B1841" t="str">
        <f ca="1">IF('Patient History &amp; Demographics'!X1841&gt;=20,"Acute",IF(AND('Patient History &amp; Demographics'!X1841&gt;=10,'Patient History &amp; Demographics'!X1841&lt;20),"High","Low"))</f>
        <v>High</v>
      </c>
      <c r="C1841" t="s">
        <v>24155</v>
      </c>
      <c r="D1841">
        <f t="shared" ca="1" si="84"/>
        <v>1006</v>
      </c>
      <c r="E1841" t="str">
        <f t="shared" ca="1" si="85"/>
        <v>Rehabilitation</v>
      </c>
      <c r="F1841" t="str">
        <f t="shared" ca="1" si="86"/>
        <v>Positive Progress</v>
      </c>
    </row>
    <row r="1842" spans="1:6" x14ac:dyDescent="0.25">
      <c r="A1842">
        <f ca="1">IF('Patient History &amp; Demographics'!X1842&gt;10,'Patient History &amp; Demographics'!A1842,"")</f>
        <v>167455</v>
      </c>
      <c r="B1842" t="str">
        <f ca="1">IF('Patient History &amp; Demographics'!X1842&gt;=20,"Acute",IF(AND('Patient History &amp; Demographics'!X1842&gt;=10,'Patient History &amp; Demographics'!X1842&lt;20),"High","Low"))</f>
        <v>Acute</v>
      </c>
      <c r="C1842" t="s">
        <v>24156</v>
      </c>
      <c r="D1842" t="str">
        <f t="shared" ca="1" si="84"/>
        <v/>
      </c>
      <c r="E1842" t="str">
        <f t="shared" ca="1" si="85"/>
        <v/>
      </c>
      <c r="F1842" t="str">
        <f t="shared" ca="1" si="86"/>
        <v/>
      </c>
    </row>
    <row r="1843" spans="1:6" x14ac:dyDescent="0.25">
      <c r="A1843">
        <f ca="1">IF('Patient History &amp; Demographics'!X1843&gt;10,'Patient History &amp; Demographics'!A1843,"")</f>
        <v>167464</v>
      </c>
      <c r="B1843" t="str">
        <f ca="1">IF('Patient History &amp; Demographics'!X1843&gt;=20,"Acute",IF(AND('Patient History &amp; Demographics'!X1843&gt;=10,'Patient History &amp; Demographics'!X1843&lt;20),"High","Low"))</f>
        <v>High</v>
      </c>
      <c r="C1843" t="s">
        <v>24156</v>
      </c>
      <c r="D1843" t="str">
        <f t="shared" ca="1" si="84"/>
        <v/>
      </c>
      <c r="E1843" t="str">
        <f t="shared" ca="1" si="85"/>
        <v/>
      </c>
      <c r="F1843" t="str">
        <f t="shared" ca="1" si="86"/>
        <v/>
      </c>
    </row>
    <row r="1844" spans="1:6" x14ac:dyDescent="0.25">
      <c r="A1844">
        <f ca="1">IF('Patient History &amp; Demographics'!X1844&gt;10,'Patient History &amp; Demographics'!A1844,"")</f>
        <v>167525</v>
      </c>
      <c r="B1844" t="str">
        <f ca="1">IF('Patient History &amp; Demographics'!X1844&gt;=20,"Acute",IF(AND('Patient History &amp; Demographics'!X1844&gt;=10,'Patient History &amp; Demographics'!X1844&lt;20),"High","Low"))</f>
        <v>Acute</v>
      </c>
      <c r="C1844" t="s">
        <v>24155</v>
      </c>
      <c r="D1844">
        <f t="shared" ca="1" si="84"/>
        <v>1005</v>
      </c>
      <c r="E1844" t="str">
        <f t="shared" ca="1" si="85"/>
        <v>Screening</v>
      </c>
      <c r="F1844" t="str">
        <f t="shared" ca="1" si="86"/>
        <v/>
      </c>
    </row>
    <row r="1845" spans="1:6" x14ac:dyDescent="0.25">
      <c r="A1845">
        <f ca="1">IF('Patient History &amp; Demographics'!X1845&gt;10,'Patient History &amp; Demographics'!A1845,"")</f>
        <v>167534</v>
      </c>
      <c r="B1845" t="str">
        <f ca="1">IF('Patient History &amp; Demographics'!X1845&gt;=20,"Acute",IF(AND('Patient History &amp; Demographics'!X1845&gt;=10,'Patient History &amp; Demographics'!X1845&lt;20),"High","Low"))</f>
        <v>High</v>
      </c>
      <c r="C1845" t="s">
        <v>24156</v>
      </c>
      <c r="D1845" t="str">
        <f t="shared" ca="1" si="84"/>
        <v/>
      </c>
      <c r="E1845" t="str">
        <f t="shared" ca="1" si="85"/>
        <v/>
      </c>
      <c r="F1845" t="str">
        <f t="shared" ca="1" si="86"/>
        <v/>
      </c>
    </row>
    <row r="1846" spans="1:6" x14ac:dyDescent="0.25">
      <c r="A1846">
        <f ca="1">IF('Patient History &amp; Demographics'!X1846&gt;10,'Patient History &amp; Demographics'!A1846,"")</f>
        <v>167543</v>
      </c>
      <c r="B1846" t="str">
        <f ca="1">IF('Patient History &amp; Demographics'!X1846&gt;=20,"Acute",IF(AND('Patient History &amp; Demographics'!X1846&gt;=10,'Patient History &amp; Demographics'!X1846&lt;20),"High","Low"))</f>
        <v>High</v>
      </c>
      <c r="C1846" t="s">
        <v>24155</v>
      </c>
      <c r="D1846">
        <f t="shared" ca="1" si="84"/>
        <v>1003</v>
      </c>
      <c r="E1846" t="str">
        <f t="shared" ca="1" si="85"/>
        <v>Screening</v>
      </c>
      <c r="F1846" t="str">
        <f t="shared" ca="1" si="86"/>
        <v/>
      </c>
    </row>
    <row r="1847" spans="1:6" x14ac:dyDescent="0.25">
      <c r="A1847">
        <f ca="1">IF('Patient History &amp; Demographics'!X1847&gt;10,'Patient History &amp; Demographics'!A1847,"")</f>
        <v>167598</v>
      </c>
      <c r="B1847" t="str">
        <f ca="1">IF('Patient History &amp; Demographics'!X1847&gt;=20,"Acute",IF(AND('Patient History &amp; Demographics'!X1847&gt;=10,'Patient History &amp; Demographics'!X1847&lt;20),"High","Low"))</f>
        <v>High</v>
      </c>
      <c r="C1847" t="s">
        <v>24155</v>
      </c>
      <c r="D1847">
        <f t="shared" ca="1" si="84"/>
        <v>1023</v>
      </c>
      <c r="E1847" t="str">
        <f t="shared" ca="1" si="85"/>
        <v>Screening</v>
      </c>
      <c r="F1847" t="str">
        <f t="shared" ca="1" si="86"/>
        <v/>
      </c>
    </row>
    <row r="1848" spans="1:6" x14ac:dyDescent="0.25">
      <c r="A1848">
        <f ca="1">IF('Patient History &amp; Demographics'!X1848&gt;10,'Patient History &amp; Demographics'!A1848,"")</f>
        <v>167631</v>
      </c>
      <c r="B1848" t="str">
        <f ca="1">IF('Patient History &amp; Demographics'!X1848&gt;=20,"Acute",IF(AND('Patient History &amp; Demographics'!X1848&gt;=10,'Patient History &amp; Demographics'!X1848&lt;20),"High","Low"))</f>
        <v>Acute</v>
      </c>
      <c r="C1848" t="s">
        <v>24155</v>
      </c>
      <c r="D1848">
        <f t="shared" ca="1" si="84"/>
        <v>1009</v>
      </c>
      <c r="E1848" t="str">
        <f t="shared" ca="1" si="85"/>
        <v>Screening</v>
      </c>
      <c r="F1848" t="str">
        <f t="shared" ca="1" si="86"/>
        <v/>
      </c>
    </row>
    <row r="1849" spans="1:6" x14ac:dyDescent="0.25">
      <c r="A1849">
        <f ca="1">IF('Patient History &amp; Demographics'!X1849&gt;10,'Patient History &amp; Demographics'!A1849,"")</f>
        <v>167677</v>
      </c>
      <c r="B1849" t="str">
        <f ca="1">IF('Patient History &amp; Demographics'!X1849&gt;=20,"Acute",IF(AND('Patient History &amp; Demographics'!X1849&gt;=10,'Patient History &amp; Demographics'!X1849&lt;20),"High","Low"))</f>
        <v>High</v>
      </c>
      <c r="C1849" t="s">
        <v>24155</v>
      </c>
      <c r="D1849">
        <f t="shared" ca="1" si="84"/>
        <v>1025</v>
      </c>
      <c r="E1849" t="str">
        <f t="shared" ca="1" si="85"/>
        <v>Rehabilitation</v>
      </c>
      <c r="F1849" t="str">
        <f t="shared" ca="1" si="86"/>
        <v>No Progress</v>
      </c>
    </row>
    <row r="1850" spans="1:6" x14ac:dyDescent="0.25">
      <c r="A1850">
        <f ca="1">IF('Patient History &amp; Demographics'!X1850&gt;10,'Patient History &amp; Demographics'!A1850,"")</f>
        <v>167729</v>
      </c>
      <c r="B1850" t="str">
        <f ca="1">IF('Patient History &amp; Demographics'!X1850&gt;=20,"Acute",IF(AND('Patient History &amp; Demographics'!X1850&gt;=10,'Patient History &amp; Demographics'!X1850&lt;20),"High","Low"))</f>
        <v>High</v>
      </c>
      <c r="C1850" t="s">
        <v>24155</v>
      </c>
      <c r="D1850">
        <f t="shared" ca="1" si="84"/>
        <v>1008</v>
      </c>
      <c r="E1850" t="str">
        <f t="shared" ca="1" si="85"/>
        <v>Rehabilitation</v>
      </c>
      <c r="F1850" t="str">
        <f t="shared" ca="1" si="86"/>
        <v>Cured</v>
      </c>
    </row>
    <row r="1851" spans="1:6" x14ac:dyDescent="0.25">
      <c r="A1851">
        <f ca="1">IF('Patient History &amp; Demographics'!X1851&gt;10,'Patient History &amp; Demographics'!A1851,"")</f>
        <v>167738</v>
      </c>
      <c r="B1851" t="str">
        <f ca="1">IF('Patient History &amp; Demographics'!X1851&gt;=20,"Acute",IF(AND('Patient History &amp; Demographics'!X1851&gt;=10,'Patient History &amp; Demographics'!X1851&lt;20),"High","Low"))</f>
        <v>High</v>
      </c>
      <c r="C1851" t="s">
        <v>24155</v>
      </c>
      <c r="D1851">
        <f t="shared" ca="1" si="84"/>
        <v>1022</v>
      </c>
      <c r="E1851" t="str">
        <f t="shared" ca="1" si="85"/>
        <v>Rehabilitation</v>
      </c>
      <c r="F1851" t="str">
        <f t="shared" ca="1" si="86"/>
        <v>No Progress</v>
      </c>
    </row>
    <row r="1852" spans="1:6" x14ac:dyDescent="0.25">
      <c r="A1852">
        <f ca="1">IF('Patient History &amp; Demographics'!X1852&gt;10,'Patient History &amp; Demographics'!A1852,"")</f>
        <v>167783</v>
      </c>
      <c r="B1852" t="str">
        <f ca="1">IF('Patient History &amp; Demographics'!X1852&gt;=20,"Acute",IF(AND('Patient History &amp; Demographics'!X1852&gt;=10,'Patient History &amp; Demographics'!X1852&lt;20),"High","Low"))</f>
        <v>Acute</v>
      </c>
      <c r="C1852" t="s">
        <v>24156</v>
      </c>
      <c r="D1852" t="str">
        <f t="shared" ca="1" si="84"/>
        <v/>
      </c>
      <c r="E1852" t="str">
        <f t="shared" ca="1" si="85"/>
        <v/>
      </c>
      <c r="F1852" t="str">
        <f t="shared" ca="1" si="86"/>
        <v/>
      </c>
    </row>
    <row r="1853" spans="1:6" x14ac:dyDescent="0.25">
      <c r="A1853">
        <f ca="1">IF('Patient History &amp; Demographics'!X1853&gt;10,'Patient History &amp; Demographics'!A1853,"")</f>
        <v>167792</v>
      </c>
      <c r="B1853" t="str">
        <f ca="1">IF('Patient History &amp; Demographics'!X1853&gt;=20,"Acute",IF(AND('Patient History &amp; Demographics'!X1853&gt;=10,'Patient History &amp; Demographics'!X1853&lt;20),"High","Low"))</f>
        <v>High</v>
      </c>
      <c r="C1853" t="s">
        <v>24155</v>
      </c>
      <c r="D1853">
        <f t="shared" ca="1" si="84"/>
        <v>1003</v>
      </c>
      <c r="E1853" t="str">
        <f t="shared" ca="1" si="85"/>
        <v>Rehabilitation</v>
      </c>
      <c r="F1853" t="str">
        <f t="shared" ca="1" si="86"/>
        <v>Condition Deteriorated</v>
      </c>
    </row>
    <row r="1854" spans="1:6" x14ac:dyDescent="0.25">
      <c r="A1854">
        <f ca="1">IF('Patient History &amp; Demographics'!X1854&gt;10,'Patient History &amp; Demographics'!A1854,"")</f>
        <v>167835</v>
      </c>
      <c r="B1854" t="str">
        <f ca="1">IF('Patient History &amp; Demographics'!X1854&gt;=20,"Acute",IF(AND('Patient History &amp; Demographics'!X1854&gt;=10,'Patient History &amp; Demographics'!X1854&lt;20),"High","Low"))</f>
        <v>High</v>
      </c>
      <c r="C1854" t="s">
        <v>24155</v>
      </c>
      <c r="D1854">
        <f t="shared" ca="1" si="84"/>
        <v>1007</v>
      </c>
      <c r="E1854" t="str">
        <f t="shared" ca="1" si="85"/>
        <v>Rehabilitation</v>
      </c>
      <c r="F1854" t="str">
        <f t="shared" ca="1" si="86"/>
        <v>Condition Deteriorated</v>
      </c>
    </row>
    <row r="1855" spans="1:6" x14ac:dyDescent="0.25">
      <c r="A1855">
        <f ca="1">IF('Patient History &amp; Demographics'!X1855&gt;10,'Patient History &amp; Demographics'!A1855,"")</f>
        <v>167871</v>
      </c>
      <c r="B1855" t="str">
        <f ca="1">IF('Patient History &amp; Demographics'!X1855&gt;=20,"Acute",IF(AND('Patient History &amp; Demographics'!X1855&gt;=10,'Patient History &amp; Demographics'!X1855&lt;20),"High","Low"))</f>
        <v>High</v>
      </c>
      <c r="C1855" t="s">
        <v>24155</v>
      </c>
      <c r="D1855">
        <f t="shared" ca="1" si="84"/>
        <v>1006</v>
      </c>
      <c r="E1855" t="str">
        <f t="shared" ca="1" si="85"/>
        <v>Rehabilitation</v>
      </c>
      <c r="F1855" t="str">
        <f t="shared" ca="1" si="86"/>
        <v>Cured</v>
      </c>
    </row>
    <row r="1856" spans="1:6" x14ac:dyDescent="0.25">
      <c r="A1856">
        <f ca="1">IF('Patient History &amp; Demographics'!X1856&gt;10,'Patient History &amp; Demographics'!A1856,"")</f>
        <v>167899</v>
      </c>
      <c r="B1856" t="str">
        <f ca="1">IF('Patient History &amp; Demographics'!X1856&gt;=20,"Acute",IF(AND('Patient History &amp; Demographics'!X1856&gt;=10,'Patient History &amp; Demographics'!X1856&lt;20),"High","Low"))</f>
        <v>High</v>
      </c>
      <c r="C1856" t="s">
        <v>24155</v>
      </c>
      <c r="D1856">
        <f t="shared" ca="1" si="84"/>
        <v>1016</v>
      </c>
      <c r="E1856" t="str">
        <f t="shared" ca="1" si="85"/>
        <v>Rehabilitation</v>
      </c>
      <c r="F1856" t="str">
        <f t="shared" ca="1" si="86"/>
        <v>No Progress</v>
      </c>
    </row>
    <row r="1857" spans="1:6" x14ac:dyDescent="0.25">
      <c r="A1857">
        <f ca="1">IF('Patient History &amp; Demographics'!X1857&gt;10,'Patient History &amp; Demographics'!A1857,"")</f>
        <v>167905</v>
      </c>
      <c r="B1857" t="str">
        <f ca="1">IF('Patient History &amp; Demographics'!X1857&gt;=20,"Acute",IF(AND('Patient History &amp; Demographics'!X1857&gt;=10,'Patient History &amp; Demographics'!X1857&lt;20),"High","Low"))</f>
        <v>High</v>
      </c>
      <c r="C1857" t="s">
        <v>24156</v>
      </c>
      <c r="D1857" t="str">
        <f t="shared" ca="1" si="84"/>
        <v/>
      </c>
      <c r="E1857" t="str">
        <f t="shared" ca="1" si="85"/>
        <v/>
      </c>
      <c r="F1857" t="str">
        <f t="shared" ca="1" si="86"/>
        <v/>
      </c>
    </row>
    <row r="1858" spans="1:6" x14ac:dyDescent="0.25">
      <c r="A1858" t="str">
        <f ca="1">IF('Patient History &amp; Demographics'!X1858&gt;10,'Patient History &amp; Demographics'!A1858,"")</f>
        <v/>
      </c>
      <c r="B1858" t="str">
        <f ca="1">IF('Patient History &amp; Demographics'!X1858&gt;=20,"Acute",IF(AND('Patient History &amp; Demographics'!X1858&gt;=10,'Patient History &amp; Demographics'!X1858&lt;20),"High","Low"))</f>
        <v>Low</v>
      </c>
      <c r="C1858" t="s">
        <v>24156</v>
      </c>
      <c r="D1858" t="str">
        <f t="shared" ref="D1858:D1921" ca="1" si="87">IF(C1858="Yes",CHOOSE(RANDBETWEEN(1,27),1001,1002,1003,1004,1005,1006,1007,1008,1009,1010,1011,1012,1013,1014,1015,1016,1017,1018,
1019,1020,1021,1022,1023,1024,1025,1026,1027,1028),"")</f>
        <v/>
      </c>
      <c r="E1858" t="str">
        <f t="shared" ca="1" si="85"/>
        <v/>
      </c>
      <c r="F1858" t="str">
        <f t="shared" ca="1" si="86"/>
        <v/>
      </c>
    </row>
    <row r="1859" spans="1:6" x14ac:dyDescent="0.25">
      <c r="A1859">
        <f ca="1">IF('Patient History &amp; Demographics'!X1859&gt;10,'Patient History &amp; Demographics'!A1859,"")</f>
        <v>167996</v>
      </c>
      <c r="B1859" t="str">
        <f ca="1">IF('Patient History &amp; Demographics'!X1859&gt;=20,"Acute",IF(AND('Patient History &amp; Demographics'!X1859&gt;=10,'Patient History &amp; Demographics'!X1859&lt;20),"High","Low"))</f>
        <v>High</v>
      </c>
      <c r="C1859" t="s">
        <v>24155</v>
      </c>
      <c r="D1859">
        <f t="shared" ca="1" si="87"/>
        <v>1007</v>
      </c>
      <c r="E1859" t="str">
        <f t="shared" ref="E1859:E1922" ca="1" si="88">IF(C1859="Yes",CHOOSE(RANDBETWEEN(1,2),"Screening","Rehabilitation"),"")</f>
        <v>Rehabilitation</v>
      </c>
      <c r="F1859" t="str">
        <f t="shared" ref="F1859:F1922" ca="1" si="89">IF(E1859="Rehabilitation",CHOOSE(RANDBETWEEN(1,4),"Positive Progress","No Progress","Condition Deteriorated","Cured"),"")</f>
        <v>No Progress</v>
      </c>
    </row>
    <row r="1860" spans="1:6" x14ac:dyDescent="0.25">
      <c r="A1860">
        <f ca="1">IF('Patient History &amp; Demographics'!X1860&gt;10,'Patient History &amp; Demographics'!A1860,"")</f>
        <v>168005</v>
      </c>
      <c r="B1860" t="str">
        <f ca="1">IF('Patient History &amp; Demographics'!X1860&gt;=20,"Acute",IF(AND('Patient History &amp; Demographics'!X1860&gt;=10,'Patient History &amp; Demographics'!X1860&lt;20),"High","Low"))</f>
        <v>Acute</v>
      </c>
      <c r="C1860" t="s">
        <v>24156</v>
      </c>
      <c r="D1860" t="str">
        <f t="shared" ca="1" si="87"/>
        <v/>
      </c>
      <c r="E1860" t="str">
        <f t="shared" ca="1" si="88"/>
        <v/>
      </c>
      <c r="F1860" t="str">
        <f t="shared" ca="1" si="89"/>
        <v/>
      </c>
    </row>
    <row r="1861" spans="1:6" x14ac:dyDescent="0.25">
      <c r="A1861">
        <f ca="1">IF('Patient History &amp; Demographics'!X1861&gt;10,'Patient History &amp; Demographics'!A1861,"")</f>
        <v>168032</v>
      </c>
      <c r="B1861" t="str">
        <f ca="1">IF('Patient History &amp; Demographics'!X1861&gt;=20,"Acute",IF(AND('Patient History &amp; Demographics'!X1861&gt;=10,'Patient History &amp; Demographics'!X1861&lt;20),"High","Low"))</f>
        <v>Acute</v>
      </c>
      <c r="C1861" t="s">
        <v>24155</v>
      </c>
      <c r="D1861">
        <f t="shared" ca="1" si="87"/>
        <v>1008</v>
      </c>
      <c r="E1861" t="str">
        <f t="shared" ca="1" si="88"/>
        <v>Rehabilitation</v>
      </c>
      <c r="F1861" t="str">
        <f t="shared" ca="1" si="89"/>
        <v>Cured</v>
      </c>
    </row>
    <row r="1862" spans="1:6" x14ac:dyDescent="0.25">
      <c r="A1862">
        <f ca="1">IF('Patient History &amp; Demographics'!X1862&gt;10,'Patient History &amp; Demographics'!A1862,"")</f>
        <v>168148</v>
      </c>
      <c r="B1862" t="str">
        <f ca="1">IF('Patient History &amp; Demographics'!X1862&gt;=20,"Acute",IF(AND('Patient History &amp; Demographics'!X1862&gt;=10,'Patient History &amp; Demographics'!X1862&lt;20),"High","Low"))</f>
        <v>Acute</v>
      </c>
      <c r="C1862" t="s">
        <v>24155</v>
      </c>
      <c r="D1862">
        <f t="shared" ca="1" si="87"/>
        <v>1012</v>
      </c>
      <c r="E1862" t="str">
        <f t="shared" ca="1" si="88"/>
        <v>Screening</v>
      </c>
      <c r="F1862" t="str">
        <f t="shared" ca="1" si="89"/>
        <v/>
      </c>
    </row>
    <row r="1863" spans="1:6" x14ac:dyDescent="0.25">
      <c r="A1863">
        <f ca="1">IF('Patient History &amp; Demographics'!X1863&gt;10,'Patient History &amp; Demographics'!A1863,"")</f>
        <v>168218</v>
      </c>
      <c r="B1863" t="str">
        <f ca="1">IF('Patient History &amp; Demographics'!X1863&gt;=20,"Acute",IF(AND('Patient History &amp; Demographics'!X1863&gt;=10,'Patient History &amp; Demographics'!X1863&lt;20),"High","Low"))</f>
        <v>High</v>
      </c>
      <c r="C1863" t="s">
        <v>24156</v>
      </c>
      <c r="D1863" t="str">
        <f t="shared" ca="1" si="87"/>
        <v/>
      </c>
      <c r="E1863" t="str">
        <f t="shared" ca="1" si="88"/>
        <v/>
      </c>
      <c r="F1863" t="str">
        <f t="shared" ca="1" si="89"/>
        <v/>
      </c>
    </row>
    <row r="1864" spans="1:6" x14ac:dyDescent="0.25">
      <c r="A1864">
        <f ca="1">IF('Patient History &amp; Demographics'!X1864&gt;10,'Patient History &amp; Demographics'!A1864,"")</f>
        <v>168227</v>
      </c>
      <c r="B1864" t="str">
        <f ca="1">IF('Patient History &amp; Demographics'!X1864&gt;=20,"Acute",IF(AND('Patient History &amp; Demographics'!X1864&gt;=10,'Patient History &amp; Demographics'!X1864&lt;20),"High","Low"))</f>
        <v>High</v>
      </c>
      <c r="C1864" t="s">
        <v>24156</v>
      </c>
      <c r="D1864" t="str">
        <f t="shared" ca="1" si="87"/>
        <v/>
      </c>
      <c r="E1864" t="str">
        <f t="shared" ca="1" si="88"/>
        <v/>
      </c>
      <c r="F1864" t="str">
        <f t="shared" ca="1" si="89"/>
        <v/>
      </c>
    </row>
    <row r="1865" spans="1:6" x14ac:dyDescent="0.25">
      <c r="A1865">
        <f ca="1">IF('Patient History &amp; Demographics'!X1865&gt;10,'Patient History &amp; Demographics'!A1865,"")</f>
        <v>168254</v>
      </c>
      <c r="B1865" t="str">
        <f ca="1">IF('Patient History &amp; Demographics'!X1865&gt;=20,"Acute",IF(AND('Patient History &amp; Demographics'!X1865&gt;=10,'Patient History &amp; Demographics'!X1865&lt;20),"High","Low"))</f>
        <v>High</v>
      </c>
      <c r="C1865" t="s">
        <v>24156</v>
      </c>
      <c r="D1865" t="str">
        <f t="shared" ca="1" si="87"/>
        <v/>
      </c>
      <c r="E1865" t="str">
        <f t="shared" ca="1" si="88"/>
        <v/>
      </c>
      <c r="F1865" t="str">
        <f t="shared" ca="1" si="89"/>
        <v/>
      </c>
    </row>
    <row r="1866" spans="1:6" x14ac:dyDescent="0.25">
      <c r="A1866">
        <f ca="1">IF('Patient History &amp; Demographics'!X1866&gt;10,'Patient History &amp; Demographics'!A1866,"")</f>
        <v>168263</v>
      </c>
      <c r="B1866" t="str">
        <f ca="1">IF('Patient History &amp; Demographics'!X1866&gt;=20,"Acute",IF(AND('Patient History &amp; Demographics'!X1866&gt;=10,'Patient History &amp; Demographics'!X1866&lt;20),"High","Low"))</f>
        <v>Acute</v>
      </c>
      <c r="C1866" t="s">
        <v>24156</v>
      </c>
      <c r="D1866" t="str">
        <f t="shared" ca="1" si="87"/>
        <v/>
      </c>
      <c r="E1866" t="str">
        <f t="shared" ca="1" si="88"/>
        <v/>
      </c>
      <c r="F1866" t="str">
        <f t="shared" ca="1" si="89"/>
        <v/>
      </c>
    </row>
    <row r="1867" spans="1:6" x14ac:dyDescent="0.25">
      <c r="A1867">
        <f ca="1">IF('Patient History &amp; Demographics'!X1867&gt;10,'Patient History &amp; Demographics'!A1867,"")</f>
        <v>168281</v>
      </c>
      <c r="B1867" t="str">
        <f ca="1">IF('Patient History &amp; Demographics'!X1867&gt;=20,"Acute",IF(AND('Patient History &amp; Demographics'!X1867&gt;=10,'Patient History &amp; Demographics'!X1867&lt;20),"High","Low"))</f>
        <v>High</v>
      </c>
      <c r="C1867" t="s">
        <v>24156</v>
      </c>
      <c r="D1867" t="str">
        <f t="shared" ca="1" si="87"/>
        <v/>
      </c>
      <c r="E1867" t="str">
        <f t="shared" ca="1" si="88"/>
        <v/>
      </c>
      <c r="F1867" t="str">
        <f t="shared" ca="1" si="89"/>
        <v/>
      </c>
    </row>
    <row r="1868" spans="1:6" x14ac:dyDescent="0.25">
      <c r="A1868">
        <f ca="1">IF('Patient History &amp; Demographics'!X1868&gt;10,'Patient History &amp; Demographics'!A1868,"")</f>
        <v>168290</v>
      </c>
      <c r="B1868" t="str">
        <f ca="1">IF('Patient History &amp; Demographics'!X1868&gt;=20,"Acute",IF(AND('Patient History &amp; Demographics'!X1868&gt;=10,'Patient History &amp; Demographics'!X1868&lt;20),"High","Low"))</f>
        <v>High</v>
      </c>
      <c r="C1868" t="s">
        <v>24155</v>
      </c>
      <c r="D1868">
        <f t="shared" ca="1" si="87"/>
        <v>1008</v>
      </c>
      <c r="E1868" t="str">
        <f t="shared" ca="1" si="88"/>
        <v>Rehabilitation</v>
      </c>
      <c r="F1868" t="str">
        <f t="shared" ca="1" si="89"/>
        <v>Condition Deteriorated</v>
      </c>
    </row>
    <row r="1869" spans="1:6" x14ac:dyDescent="0.25">
      <c r="A1869">
        <f ca="1">IF('Patient History &amp; Demographics'!X1869&gt;10,'Patient History &amp; Demographics'!A1869,"")</f>
        <v>168342</v>
      </c>
      <c r="B1869" t="str">
        <f ca="1">IF('Patient History &amp; Demographics'!X1869&gt;=20,"Acute",IF(AND('Patient History &amp; Demographics'!X1869&gt;=10,'Patient History &amp; Demographics'!X1869&lt;20),"High","Low"))</f>
        <v>High</v>
      </c>
      <c r="C1869" t="s">
        <v>24156</v>
      </c>
      <c r="D1869" t="str">
        <f t="shared" ca="1" si="87"/>
        <v/>
      </c>
      <c r="E1869" t="str">
        <f t="shared" ca="1" si="88"/>
        <v/>
      </c>
      <c r="F1869" t="str">
        <f t="shared" ca="1" si="89"/>
        <v/>
      </c>
    </row>
    <row r="1870" spans="1:6" x14ac:dyDescent="0.25">
      <c r="A1870">
        <f ca="1">IF('Patient History &amp; Demographics'!X1870&gt;10,'Patient History &amp; Demographics'!A1870,"")</f>
        <v>168421</v>
      </c>
      <c r="B1870" t="str">
        <f ca="1">IF('Patient History &amp; Demographics'!X1870&gt;=20,"Acute",IF(AND('Patient History &amp; Demographics'!X1870&gt;=10,'Patient History &amp; Demographics'!X1870&lt;20),"High","Low"))</f>
        <v>High</v>
      </c>
      <c r="C1870" t="s">
        <v>24156</v>
      </c>
      <c r="D1870" t="str">
        <f t="shared" ca="1" si="87"/>
        <v/>
      </c>
      <c r="E1870" t="str">
        <f t="shared" ca="1" si="88"/>
        <v/>
      </c>
      <c r="F1870" t="str">
        <f t="shared" ca="1" si="89"/>
        <v/>
      </c>
    </row>
    <row r="1871" spans="1:6" x14ac:dyDescent="0.25">
      <c r="A1871" t="str">
        <f ca="1">IF('Patient History &amp; Demographics'!X1871&gt;10,'Patient History &amp; Demographics'!A1871,"")</f>
        <v/>
      </c>
      <c r="B1871" t="str">
        <f ca="1">IF('Patient History &amp; Demographics'!X1871&gt;=20,"Acute",IF(AND('Patient History &amp; Demographics'!X1871&gt;=10,'Patient History &amp; Demographics'!X1871&lt;20),"High","Low"))</f>
        <v>Low</v>
      </c>
      <c r="C1871" t="s">
        <v>24156</v>
      </c>
      <c r="D1871" t="str">
        <f t="shared" ca="1" si="87"/>
        <v/>
      </c>
      <c r="E1871" t="str">
        <f t="shared" ca="1" si="88"/>
        <v/>
      </c>
      <c r="F1871" t="str">
        <f t="shared" ca="1" si="89"/>
        <v/>
      </c>
    </row>
    <row r="1872" spans="1:6" x14ac:dyDescent="0.25">
      <c r="A1872">
        <f ca="1">IF('Patient History &amp; Demographics'!X1872&gt;10,'Patient History &amp; Demographics'!A1872,"")</f>
        <v>168528</v>
      </c>
      <c r="B1872" t="str">
        <f ca="1">IF('Patient History &amp; Demographics'!X1872&gt;=20,"Acute",IF(AND('Patient History &amp; Demographics'!X1872&gt;=10,'Patient History &amp; Demographics'!X1872&lt;20),"High","Low"))</f>
        <v>High</v>
      </c>
      <c r="C1872" t="s">
        <v>24155</v>
      </c>
      <c r="D1872">
        <f t="shared" ca="1" si="87"/>
        <v>1013</v>
      </c>
      <c r="E1872" t="str">
        <f t="shared" ca="1" si="88"/>
        <v>Screening</v>
      </c>
      <c r="F1872" t="str">
        <f t="shared" ca="1" si="89"/>
        <v/>
      </c>
    </row>
    <row r="1873" spans="1:6" x14ac:dyDescent="0.25">
      <c r="A1873">
        <f ca="1">IF('Patient History &amp; Demographics'!X1873&gt;10,'Patient History &amp; Demographics'!A1873,"")</f>
        <v>168546</v>
      </c>
      <c r="B1873" t="str">
        <f ca="1">IF('Patient History &amp; Demographics'!X1873&gt;=20,"Acute",IF(AND('Patient History &amp; Demographics'!X1873&gt;=10,'Patient History &amp; Demographics'!X1873&lt;20),"High","Low"))</f>
        <v>High</v>
      </c>
      <c r="C1873" t="s">
        <v>24156</v>
      </c>
      <c r="D1873" t="str">
        <f t="shared" ca="1" si="87"/>
        <v/>
      </c>
      <c r="E1873" t="str">
        <f t="shared" ca="1" si="88"/>
        <v/>
      </c>
      <c r="F1873" t="str">
        <f t="shared" ca="1" si="89"/>
        <v/>
      </c>
    </row>
    <row r="1874" spans="1:6" x14ac:dyDescent="0.25">
      <c r="A1874" t="str">
        <f ca="1">IF('Patient History &amp; Demographics'!X1874&gt;10,'Patient History &amp; Demographics'!A1874,"")</f>
        <v/>
      </c>
      <c r="B1874" t="str">
        <f ca="1">IF('Patient History &amp; Demographics'!X1874&gt;=20,"Acute",IF(AND('Patient History &amp; Demographics'!X1874&gt;=10,'Patient History &amp; Demographics'!X1874&lt;20),"High","Low"))</f>
        <v>Low</v>
      </c>
      <c r="C1874" t="s">
        <v>24155</v>
      </c>
      <c r="D1874">
        <f t="shared" ca="1" si="87"/>
        <v>1026</v>
      </c>
      <c r="E1874" t="str">
        <f t="shared" ca="1" si="88"/>
        <v>Screening</v>
      </c>
      <c r="F1874" t="str">
        <f t="shared" ca="1" si="89"/>
        <v/>
      </c>
    </row>
    <row r="1875" spans="1:6" x14ac:dyDescent="0.25">
      <c r="A1875">
        <f ca="1">IF('Patient History &amp; Demographics'!X1875&gt;10,'Patient History &amp; Demographics'!A1875,"")</f>
        <v>168573</v>
      </c>
      <c r="B1875" t="str">
        <f ca="1">IF('Patient History &amp; Demographics'!X1875&gt;=20,"Acute",IF(AND('Patient History &amp; Demographics'!X1875&gt;=10,'Patient History &amp; Demographics'!X1875&lt;20),"High","Low"))</f>
        <v>High</v>
      </c>
      <c r="C1875" t="s">
        <v>24156</v>
      </c>
      <c r="D1875" t="str">
        <f t="shared" ca="1" si="87"/>
        <v/>
      </c>
      <c r="E1875" t="str">
        <f t="shared" ca="1" si="88"/>
        <v/>
      </c>
      <c r="F1875" t="str">
        <f t="shared" ca="1" si="89"/>
        <v/>
      </c>
    </row>
    <row r="1876" spans="1:6" x14ac:dyDescent="0.25">
      <c r="A1876">
        <f ca="1">IF('Patient History &amp; Demographics'!X1876&gt;10,'Patient History &amp; Demographics'!A1876,"")</f>
        <v>168591</v>
      </c>
      <c r="B1876" t="str">
        <f ca="1">IF('Patient History &amp; Demographics'!X1876&gt;=20,"Acute",IF(AND('Patient History &amp; Demographics'!X1876&gt;=10,'Patient History &amp; Demographics'!X1876&lt;20),"High","Low"))</f>
        <v>High</v>
      </c>
      <c r="C1876" t="s">
        <v>24155</v>
      </c>
      <c r="D1876">
        <f t="shared" ca="1" si="87"/>
        <v>1013</v>
      </c>
      <c r="E1876" t="str">
        <f t="shared" ca="1" si="88"/>
        <v>Rehabilitation</v>
      </c>
      <c r="F1876" t="str">
        <f t="shared" ca="1" si="89"/>
        <v>No Progress</v>
      </c>
    </row>
    <row r="1877" spans="1:6" x14ac:dyDescent="0.25">
      <c r="A1877">
        <f ca="1">IF('Patient History &amp; Demographics'!X1877&gt;10,'Patient History &amp; Demographics'!A1877,"")</f>
        <v>168607</v>
      </c>
      <c r="B1877" t="str">
        <f ca="1">IF('Patient History &amp; Demographics'!X1877&gt;=20,"Acute",IF(AND('Patient History &amp; Demographics'!X1877&gt;=10,'Patient History &amp; Demographics'!X1877&lt;20),"High","Low"))</f>
        <v>High</v>
      </c>
      <c r="C1877" t="s">
        <v>24156</v>
      </c>
      <c r="D1877" t="str">
        <f t="shared" ca="1" si="87"/>
        <v/>
      </c>
      <c r="E1877" t="str">
        <f t="shared" ca="1" si="88"/>
        <v/>
      </c>
      <c r="F1877" t="str">
        <f t="shared" ca="1" si="89"/>
        <v/>
      </c>
    </row>
    <row r="1878" spans="1:6" x14ac:dyDescent="0.25">
      <c r="A1878" t="str">
        <f ca="1">IF('Patient History &amp; Demographics'!X1878&gt;10,'Patient History &amp; Demographics'!A1878,"")</f>
        <v/>
      </c>
      <c r="B1878" t="str">
        <f ca="1">IF('Patient History &amp; Demographics'!X1878&gt;=20,"Acute",IF(AND('Patient History &amp; Demographics'!X1878&gt;=10,'Patient History &amp; Demographics'!X1878&lt;20),"High","Low"))</f>
        <v>Low</v>
      </c>
      <c r="C1878" t="s">
        <v>24156</v>
      </c>
      <c r="D1878" t="str">
        <f t="shared" ca="1" si="87"/>
        <v/>
      </c>
      <c r="E1878" t="str">
        <f t="shared" ca="1" si="88"/>
        <v/>
      </c>
      <c r="F1878" t="str">
        <f t="shared" ca="1" si="89"/>
        <v/>
      </c>
    </row>
    <row r="1879" spans="1:6" x14ac:dyDescent="0.25">
      <c r="A1879">
        <f ca="1">IF('Patient History &amp; Demographics'!X1879&gt;10,'Patient History &amp; Demographics'!A1879,"")</f>
        <v>168786</v>
      </c>
      <c r="B1879" t="str">
        <f ca="1">IF('Patient History &amp; Demographics'!X1879&gt;=20,"Acute",IF(AND('Patient History &amp; Demographics'!X1879&gt;=10,'Patient History &amp; Demographics'!X1879&lt;20),"High","Low"))</f>
        <v>High</v>
      </c>
      <c r="C1879" t="s">
        <v>24156</v>
      </c>
      <c r="D1879" t="str">
        <f t="shared" ca="1" si="87"/>
        <v/>
      </c>
      <c r="E1879" t="str">
        <f t="shared" ca="1" si="88"/>
        <v/>
      </c>
      <c r="F1879" t="str">
        <f t="shared" ca="1" si="89"/>
        <v/>
      </c>
    </row>
    <row r="1880" spans="1:6" x14ac:dyDescent="0.25">
      <c r="A1880">
        <f ca="1">IF('Patient History &amp; Demographics'!X1880&gt;10,'Patient History &amp; Demographics'!A1880,"")</f>
        <v>168838</v>
      </c>
      <c r="B1880" t="str">
        <f ca="1">IF('Patient History &amp; Demographics'!X1880&gt;=20,"Acute",IF(AND('Patient History &amp; Demographics'!X1880&gt;=10,'Patient History &amp; Demographics'!X1880&lt;20),"High","Low"))</f>
        <v>High</v>
      </c>
      <c r="C1880" t="s">
        <v>24155</v>
      </c>
      <c r="D1880">
        <f t="shared" ca="1" si="87"/>
        <v>1001</v>
      </c>
      <c r="E1880" t="str">
        <f t="shared" ca="1" si="88"/>
        <v>Rehabilitation</v>
      </c>
      <c r="F1880" t="str">
        <f t="shared" ca="1" si="89"/>
        <v>No Progress</v>
      </c>
    </row>
    <row r="1881" spans="1:6" x14ac:dyDescent="0.25">
      <c r="A1881" t="str">
        <f ca="1">IF('Patient History &amp; Demographics'!X1881&gt;10,'Patient History &amp; Demographics'!A1881,"")</f>
        <v/>
      </c>
      <c r="B1881" t="str">
        <f ca="1">IF('Patient History &amp; Demographics'!X1881&gt;=20,"Acute",IF(AND('Patient History &amp; Demographics'!X1881&gt;=10,'Patient History &amp; Demographics'!X1881&lt;20),"High","Low"))</f>
        <v>High</v>
      </c>
      <c r="C1881" t="s">
        <v>24155</v>
      </c>
      <c r="D1881">
        <f t="shared" ca="1" si="87"/>
        <v>1002</v>
      </c>
      <c r="E1881" t="str">
        <f t="shared" ca="1" si="88"/>
        <v>Screening</v>
      </c>
      <c r="F1881" t="str">
        <f t="shared" ca="1" si="89"/>
        <v/>
      </c>
    </row>
    <row r="1882" spans="1:6" x14ac:dyDescent="0.25">
      <c r="A1882" t="str">
        <f ca="1">IF('Patient History &amp; Demographics'!X1882&gt;10,'Patient History &amp; Demographics'!A1882,"")</f>
        <v/>
      </c>
      <c r="B1882" t="str">
        <f ca="1">IF('Patient History &amp; Demographics'!X1882&gt;=20,"Acute",IF(AND('Patient History &amp; Demographics'!X1882&gt;=10,'Patient History &amp; Demographics'!X1882&lt;20),"High","Low"))</f>
        <v>Low</v>
      </c>
      <c r="C1882" t="s">
        <v>24156</v>
      </c>
      <c r="D1882" t="str">
        <f t="shared" ca="1" si="87"/>
        <v/>
      </c>
      <c r="E1882" t="str">
        <f t="shared" ca="1" si="88"/>
        <v/>
      </c>
      <c r="F1882" t="str">
        <f t="shared" ca="1" si="89"/>
        <v/>
      </c>
    </row>
    <row r="1883" spans="1:6" x14ac:dyDescent="0.25">
      <c r="A1883" t="str">
        <f ca="1">IF('Patient History &amp; Demographics'!X1883&gt;10,'Patient History &amp; Demographics'!A1883,"")</f>
        <v/>
      </c>
      <c r="B1883" t="str">
        <f ca="1">IF('Patient History &amp; Demographics'!X1883&gt;=20,"Acute",IF(AND('Patient History &amp; Demographics'!X1883&gt;=10,'Patient History &amp; Demographics'!X1883&lt;20),"High","Low"))</f>
        <v>Low</v>
      </c>
      <c r="C1883" t="s">
        <v>24156</v>
      </c>
      <c r="D1883" t="str">
        <f t="shared" ca="1" si="87"/>
        <v/>
      </c>
      <c r="E1883" t="str">
        <f t="shared" ca="1" si="88"/>
        <v/>
      </c>
      <c r="F1883" t="str">
        <f t="shared" ca="1" si="89"/>
        <v/>
      </c>
    </row>
    <row r="1884" spans="1:6" x14ac:dyDescent="0.25">
      <c r="A1884">
        <f ca="1">IF('Patient History &amp; Demographics'!X1884&gt;10,'Patient History &amp; Demographics'!A1884,"")</f>
        <v>169071</v>
      </c>
      <c r="B1884" t="str">
        <f ca="1">IF('Patient History &amp; Demographics'!X1884&gt;=20,"Acute",IF(AND('Patient History &amp; Demographics'!X1884&gt;=10,'Patient History &amp; Demographics'!X1884&lt;20),"High","Low"))</f>
        <v>High</v>
      </c>
      <c r="C1884" t="s">
        <v>24155</v>
      </c>
      <c r="D1884">
        <f t="shared" ca="1" si="87"/>
        <v>1024</v>
      </c>
      <c r="E1884" t="str">
        <f t="shared" ca="1" si="88"/>
        <v>Screening</v>
      </c>
      <c r="F1884" t="str">
        <f t="shared" ca="1" si="89"/>
        <v/>
      </c>
    </row>
    <row r="1885" spans="1:6" x14ac:dyDescent="0.25">
      <c r="A1885">
        <f ca="1">IF('Patient History &amp; Demographics'!X1885&gt;10,'Patient History &amp; Demographics'!A1885,"")</f>
        <v>169080</v>
      </c>
      <c r="B1885" t="str">
        <f ca="1">IF('Patient History &amp; Demographics'!X1885&gt;=20,"Acute",IF(AND('Patient History &amp; Demographics'!X1885&gt;=10,'Patient History &amp; Demographics'!X1885&lt;20),"High","Low"))</f>
        <v>Acute</v>
      </c>
      <c r="C1885" t="s">
        <v>24155</v>
      </c>
      <c r="D1885">
        <f t="shared" ca="1" si="87"/>
        <v>1006</v>
      </c>
      <c r="E1885" t="str">
        <f t="shared" ca="1" si="88"/>
        <v>Rehabilitation</v>
      </c>
      <c r="F1885" t="str">
        <f t="shared" ca="1" si="89"/>
        <v>Positive Progress</v>
      </c>
    </row>
    <row r="1886" spans="1:6" x14ac:dyDescent="0.25">
      <c r="A1886">
        <f ca="1">IF('Patient History &amp; Demographics'!X1886&gt;10,'Patient History &amp; Demographics'!A1886,"")</f>
        <v>169099</v>
      </c>
      <c r="B1886" t="str">
        <f ca="1">IF('Patient History &amp; Demographics'!X1886&gt;=20,"Acute",IF(AND('Patient History &amp; Demographics'!X1886&gt;=10,'Patient History &amp; Demographics'!X1886&lt;20),"High","Low"))</f>
        <v>High</v>
      </c>
      <c r="C1886" t="s">
        <v>24156</v>
      </c>
      <c r="D1886" t="str">
        <f t="shared" ca="1" si="87"/>
        <v/>
      </c>
      <c r="E1886" t="str">
        <f t="shared" ca="1" si="88"/>
        <v/>
      </c>
      <c r="F1886" t="str">
        <f t="shared" ca="1" si="89"/>
        <v/>
      </c>
    </row>
    <row r="1887" spans="1:6" x14ac:dyDescent="0.25">
      <c r="A1887">
        <f ca="1">IF('Patient History &amp; Demographics'!X1887&gt;10,'Patient History &amp; Demographics'!A1887,"")</f>
        <v>169187</v>
      </c>
      <c r="B1887" t="str">
        <f ca="1">IF('Patient History &amp; Demographics'!X1887&gt;=20,"Acute",IF(AND('Patient History &amp; Demographics'!X1887&gt;=10,'Patient History &amp; Demographics'!X1887&lt;20),"High","Low"))</f>
        <v>Acute</v>
      </c>
      <c r="C1887" t="s">
        <v>24156</v>
      </c>
      <c r="D1887" t="str">
        <f t="shared" ca="1" si="87"/>
        <v/>
      </c>
      <c r="E1887" t="str">
        <f t="shared" ca="1" si="88"/>
        <v/>
      </c>
      <c r="F1887" t="str">
        <f t="shared" ca="1" si="89"/>
        <v/>
      </c>
    </row>
    <row r="1888" spans="1:6" x14ac:dyDescent="0.25">
      <c r="A1888">
        <f ca="1">IF('Patient History &amp; Demographics'!X1888&gt;10,'Patient History &amp; Demographics'!A1888,"")</f>
        <v>169220</v>
      </c>
      <c r="B1888" t="str">
        <f ca="1">IF('Patient History &amp; Demographics'!X1888&gt;=20,"Acute",IF(AND('Patient History &amp; Demographics'!X1888&gt;=10,'Patient History &amp; Demographics'!X1888&lt;20),"High","Low"))</f>
        <v>Acute</v>
      </c>
      <c r="C1888" t="s">
        <v>24155</v>
      </c>
      <c r="D1888">
        <f t="shared" ca="1" si="87"/>
        <v>1015</v>
      </c>
      <c r="E1888" t="str">
        <f t="shared" ca="1" si="88"/>
        <v>Rehabilitation</v>
      </c>
      <c r="F1888" t="str">
        <f t="shared" ca="1" si="89"/>
        <v>Condition Deteriorated</v>
      </c>
    </row>
    <row r="1889" spans="1:6" x14ac:dyDescent="0.25">
      <c r="A1889" t="str">
        <f ca="1">IF('Patient History &amp; Demographics'!X1889&gt;10,'Patient History &amp; Demographics'!A1889,"")</f>
        <v/>
      </c>
      <c r="B1889" t="str">
        <f ca="1">IF('Patient History &amp; Demographics'!X1889&gt;=20,"Acute",IF(AND('Patient History &amp; Demographics'!X1889&gt;=10,'Patient History &amp; Demographics'!X1889&lt;20),"High","Low"))</f>
        <v>Low</v>
      </c>
      <c r="C1889" t="s">
        <v>24156</v>
      </c>
      <c r="D1889" t="str">
        <f t="shared" ca="1" si="87"/>
        <v/>
      </c>
      <c r="E1889" t="str">
        <f t="shared" ca="1" si="88"/>
        <v/>
      </c>
      <c r="F1889" t="str">
        <f t="shared" ca="1" si="89"/>
        <v/>
      </c>
    </row>
    <row r="1890" spans="1:6" x14ac:dyDescent="0.25">
      <c r="A1890">
        <f ca="1">IF('Patient History &amp; Demographics'!X1890&gt;10,'Patient History &amp; Demographics'!A1890,"")</f>
        <v>169275</v>
      </c>
      <c r="B1890" t="str">
        <f ca="1">IF('Patient History &amp; Demographics'!X1890&gt;=20,"Acute",IF(AND('Patient History &amp; Demographics'!X1890&gt;=10,'Patient History &amp; Demographics'!X1890&lt;20),"High","Low"))</f>
        <v>High</v>
      </c>
      <c r="C1890" t="s">
        <v>24156</v>
      </c>
      <c r="D1890" t="str">
        <f t="shared" ca="1" si="87"/>
        <v/>
      </c>
      <c r="E1890" t="str">
        <f t="shared" ca="1" si="88"/>
        <v/>
      </c>
      <c r="F1890" t="str">
        <f t="shared" ca="1" si="89"/>
        <v/>
      </c>
    </row>
    <row r="1891" spans="1:6" x14ac:dyDescent="0.25">
      <c r="A1891" t="str">
        <f ca="1">IF('Patient History &amp; Demographics'!X1891&gt;10,'Patient History &amp; Demographics'!A1891,"")</f>
        <v/>
      </c>
      <c r="B1891" t="str">
        <f ca="1">IF('Patient History &amp; Demographics'!X1891&gt;=20,"Acute",IF(AND('Patient History &amp; Demographics'!X1891&gt;=10,'Patient History &amp; Demographics'!X1891&lt;20),"High","Low"))</f>
        <v>Low</v>
      </c>
      <c r="C1891" t="s">
        <v>24155</v>
      </c>
      <c r="D1891">
        <f t="shared" ca="1" si="87"/>
        <v>1005</v>
      </c>
      <c r="E1891" t="str">
        <f t="shared" ca="1" si="88"/>
        <v>Rehabilitation</v>
      </c>
      <c r="F1891" t="str">
        <f t="shared" ca="1" si="89"/>
        <v>Cured</v>
      </c>
    </row>
    <row r="1892" spans="1:6" x14ac:dyDescent="0.25">
      <c r="A1892">
        <f ca="1">IF('Patient History &amp; Demographics'!X1892&gt;10,'Patient History &amp; Demographics'!A1892,"")</f>
        <v>169327</v>
      </c>
      <c r="B1892" t="str">
        <f ca="1">IF('Patient History &amp; Demographics'!X1892&gt;=20,"Acute",IF(AND('Patient History &amp; Demographics'!X1892&gt;=10,'Patient History &amp; Demographics'!X1892&lt;20),"High","Low"))</f>
        <v>High</v>
      </c>
      <c r="C1892" t="s">
        <v>24155</v>
      </c>
      <c r="D1892">
        <f t="shared" ca="1" si="87"/>
        <v>1022</v>
      </c>
      <c r="E1892" t="str">
        <f t="shared" ca="1" si="88"/>
        <v>Rehabilitation</v>
      </c>
      <c r="F1892" t="str">
        <f t="shared" ca="1" si="89"/>
        <v>No Progress</v>
      </c>
    </row>
    <row r="1893" spans="1:6" x14ac:dyDescent="0.25">
      <c r="A1893">
        <f ca="1">IF('Patient History &amp; Demographics'!X1893&gt;10,'Patient History &amp; Demographics'!A1893,"")</f>
        <v>169363</v>
      </c>
      <c r="B1893" t="str">
        <f ca="1">IF('Patient History &amp; Demographics'!X1893&gt;=20,"Acute",IF(AND('Patient History &amp; Demographics'!X1893&gt;=10,'Patient History &amp; Demographics'!X1893&lt;20),"High","Low"))</f>
        <v>High</v>
      </c>
      <c r="C1893" t="s">
        <v>24155</v>
      </c>
      <c r="D1893">
        <f t="shared" ca="1" si="87"/>
        <v>1027</v>
      </c>
      <c r="E1893" t="str">
        <f t="shared" ca="1" si="88"/>
        <v>Screening</v>
      </c>
      <c r="F1893" t="str">
        <f t="shared" ca="1" si="89"/>
        <v/>
      </c>
    </row>
    <row r="1894" spans="1:6" x14ac:dyDescent="0.25">
      <c r="A1894">
        <f ca="1">IF('Patient History &amp; Demographics'!X1894&gt;10,'Patient History &amp; Demographics'!A1894,"")</f>
        <v>169424</v>
      </c>
      <c r="B1894" t="str">
        <f ca="1">IF('Patient History &amp; Demographics'!X1894&gt;=20,"Acute",IF(AND('Patient History &amp; Demographics'!X1894&gt;=10,'Patient History &amp; Demographics'!X1894&lt;20),"High","Low"))</f>
        <v>Acute</v>
      </c>
      <c r="C1894" t="s">
        <v>24156</v>
      </c>
      <c r="D1894" t="str">
        <f t="shared" ca="1" si="87"/>
        <v/>
      </c>
      <c r="E1894" t="str">
        <f t="shared" ca="1" si="88"/>
        <v/>
      </c>
      <c r="F1894" t="str">
        <f t="shared" ca="1" si="89"/>
        <v/>
      </c>
    </row>
    <row r="1895" spans="1:6" x14ac:dyDescent="0.25">
      <c r="A1895">
        <f ca="1">IF('Patient History &amp; Demographics'!X1895&gt;10,'Patient History &amp; Demographics'!A1895,"")</f>
        <v>169442</v>
      </c>
      <c r="B1895" t="str">
        <f ca="1">IF('Patient History &amp; Demographics'!X1895&gt;=20,"Acute",IF(AND('Patient History &amp; Demographics'!X1895&gt;=10,'Patient History &amp; Demographics'!X1895&lt;20),"High","Low"))</f>
        <v>High</v>
      </c>
      <c r="C1895" t="s">
        <v>24156</v>
      </c>
      <c r="D1895" t="str">
        <f t="shared" ca="1" si="87"/>
        <v/>
      </c>
      <c r="E1895" t="str">
        <f t="shared" ca="1" si="88"/>
        <v/>
      </c>
      <c r="F1895" t="str">
        <f t="shared" ca="1" si="89"/>
        <v/>
      </c>
    </row>
    <row r="1896" spans="1:6" x14ac:dyDescent="0.25">
      <c r="A1896">
        <f ca="1">IF('Patient History &amp; Demographics'!X1896&gt;10,'Patient History &amp; Demographics'!A1896,"")</f>
        <v>169479</v>
      </c>
      <c r="B1896" t="str">
        <f ca="1">IF('Patient History &amp; Demographics'!X1896&gt;=20,"Acute",IF(AND('Patient History &amp; Demographics'!X1896&gt;=10,'Patient History &amp; Demographics'!X1896&lt;20),"High","Low"))</f>
        <v>High</v>
      </c>
      <c r="C1896" t="s">
        <v>24156</v>
      </c>
      <c r="D1896" t="str">
        <f t="shared" ca="1" si="87"/>
        <v/>
      </c>
      <c r="E1896" t="str">
        <f t="shared" ca="1" si="88"/>
        <v/>
      </c>
      <c r="F1896" t="str">
        <f t="shared" ca="1" si="89"/>
        <v/>
      </c>
    </row>
    <row r="1897" spans="1:6" x14ac:dyDescent="0.25">
      <c r="A1897">
        <f ca="1">IF('Patient History &amp; Demographics'!X1897&gt;10,'Patient History &amp; Demographics'!A1897,"")</f>
        <v>169503</v>
      </c>
      <c r="B1897" t="str">
        <f ca="1">IF('Patient History &amp; Demographics'!X1897&gt;=20,"Acute",IF(AND('Patient History &amp; Demographics'!X1897&gt;=10,'Patient History &amp; Demographics'!X1897&lt;20),"High","Low"))</f>
        <v>High</v>
      </c>
      <c r="C1897" t="s">
        <v>24155</v>
      </c>
      <c r="D1897">
        <f t="shared" ca="1" si="87"/>
        <v>1013</v>
      </c>
      <c r="E1897" t="str">
        <f t="shared" ca="1" si="88"/>
        <v>Screening</v>
      </c>
      <c r="F1897" t="str">
        <f t="shared" ca="1" si="89"/>
        <v/>
      </c>
    </row>
    <row r="1898" spans="1:6" x14ac:dyDescent="0.25">
      <c r="A1898" t="str">
        <f ca="1">IF('Patient History &amp; Demographics'!X1898&gt;10,'Patient History &amp; Demographics'!A1898,"")</f>
        <v/>
      </c>
      <c r="B1898" t="str">
        <f ca="1">IF('Patient History &amp; Demographics'!X1898&gt;=20,"Acute",IF(AND('Patient History &amp; Demographics'!X1898&gt;=10,'Patient History &amp; Demographics'!X1898&lt;20),"High","Low"))</f>
        <v>Low</v>
      </c>
      <c r="C1898" t="s">
        <v>24156</v>
      </c>
      <c r="D1898" t="str">
        <f t="shared" ca="1" si="87"/>
        <v/>
      </c>
      <c r="E1898" t="str">
        <f t="shared" ca="1" si="88"/>
        <v/>
      </c>
      <c r="F1898" t="str">
        <f t="shared" ca="1" si="89"/>
        <v/>
      </c>
    </row>
    <row r="1899" spans="1:6" x14ac:dyDescent="0.25">
      <c r="A1899">
        <f ca="1">IF('Patient History &amp; Demographics'!X1899&gt;10,'Patient History &amp; Demographics'!A1899,"")</f>
        <v>169576</v>
      </c>
      <c r="B1899" t="str">
        <f ca="1">IF('Patient History &amp; Demographics'!X1899&gt;=20,"Acute",IF(AND('Patient History &amp; Demographics'!X1899&gt;=10,'Patient History &amp; Demographics'!X1899&lt;20),"High","Low"))</f>
        <v>High</v>
      </c>
      <c r="C1899" t="s">
        <v>24156</v>
      </c>
      <c r="D1899" t="str">
        <f t="shared" ca="1" si="87"/>
        <v/>
      </c>
      <c r="E1899" t="str">
        <f t="shared" ca="1" si="88"/>
        <v/>
      </c>
      <c r="F1899" t="str">
        <f t="shared" ca="1" si="89"/>
        <v/>
      </c>
    </row>
    <row r="1900" spans="1:6" x14ac:dyDescent="0.25">
      <c r="A1900">
        <f ca="1">IF('Patient History &amp; Demographics'!X1900&gt;10,'Patient History &amp; Demographics'!A1900,"")</f>
        <v>169628</v>
      </c>
      <c r="B1900" t="str">
        <f ca="1">IF('Patient History &amp; Demographics'!X1900&gt;=20,"Acute",IF(AND('Patient History &amp; Demographics'!X1900&gt;=10,'Patient History &amp; Demographics'!X1900&lt;20),"High","Low"))</f>
        <v>High</v>
      </c>
      <c r="C1900" t="s">
        <v>24155</v>
      </c>
      <c r="D1900">
        <f t="shared" ca="1" si="87"/>
        <v>1003</v>
      </c>
      <c r="E1900" t="str">
        <f t="shared" ca="1" si="88"/>
        <v>Rehabilitation</v>
      </c>
      <c r="F1900" t="str">
        <f t="shared" ca="1" si="89"/>
        <v>Positive Progress</v>
      </c>
    </row>
    <row r="1901" spans="1:6" x14ac:dyDescent="0.25">
      <c r="A1901">
        <f ca="1">IF('Patient History &amp; Demographics'!X1901&gt;10,'Patient History &amp; Demographics'!A1901,"")</f>
        <v>169655</v>
      </c>
      <c r="B1901" t="str">
        <f ca="1">IF('Patient History &amp; Demographics'!X1901&gt;=20,"Acute",IF(AND('Patient History &amp; Demographics'!X1901&gt;=10,'Patient History &amp; Demographics'!X1901&lt;20),"High","Low"))</f>
        <v>High</v>
      </c>
      <c r="C1901" t="s">
        <v>24155</v>
      </c>
      <c r="D1901">
        <f t="shared" ca="1" si="87"/>
        <v>1023</v>
      </c>
      <c r="E1901" t="str">
        <f t="shared" ca="1" si="88"/>
        <v>Rehabilitation</v>
      </c>
      <c r="F1901" t="str">
        <f t="shared" ca="1" si="89"/>
        <v>Cured</v>
      </c>
    </row>
    <row r="1902" spans="1:6" x14ac:dyDescent="0.25">
      <c r="A1902">
        <f ca="1">IF('Patient History &amp; Demographics'!X1902&gt;10,'Patient History &amp; Demographics'!A1902,"")</f>
        <v>169716</v>
      </c>
      <c r="B1902" t="str">
        <f ca="1">IF('Patient History &amp; Demographics'!X1902&gt;=20,"Acute",IF(AND('Patient History &amp; Demographics'!X1902&gt;=10,'Patient History &amp; Demographics'!X1902&lt;20),"High","Low"))</f>
        <v>High</v>
      </c>
      <c r="C1902" t="s">
        <v>24155</v>
      </c>
      <c r="D1902">
        <f t="shared" ca="1" si="87"/>
        <v>1021</v>
      </c>
      <c r="E1902" t="str">
        <f t="shared" ca="1" si="88"/>
        <v>Screening</v>
      </c>
      <c r="F1902" t="str">
        <f t="shared" ca="1" si="89"/>
        <v/>
      </c>
    </row>
    <row r="1903" spans="1:6" x14ac:dyDescent="0.25">
      <c r="A1903">
        <f ca="1">IF('Patient History &amp; Demographics'!X1903&gt;10,'Patient History &amp; Demographics'!A1903,"")</f>
        <v>169734</v>
      </c>
      <c r="B1903" t="str">
        <f ca="1">IF('Patient History &amp; Demographics'!X1903&gt;=20,"Acute",IF(AND('Patient History &amp; Demographics'!X1903&gt;=10,'Patient History &amp; Demographics'!X1903&lt;20),"High","Low"))</f>
        <v>Acute</v>
      </c>
      <c r="C1903" t="s">
        <v>24156</v>
      </c>
      <c r="D1903" t="str">
        <f t="shared" ca="1" si="87"/>
        <v/>
      </c>
      <c r="E1903" t="str">
        <f t="shared" ca="1" si="88"/>
        <v/>
      </c>
      <c r="F1903" t="str">
        <f t="shared" ca="1" si="89"/>
        <v/>
      </c>
    </row>
    <row r="1904" spans="1:6" x14ac:dyDescent="0.25">
      <c r="A1904">
        <f ca="1">IF('Patient History &amp; Demographics'!X1904&gt;10,'Patient History &amp; Demographics'!A1904,"")</f>
        <v>169761</v>
      </c>
      <c r="B1904" t="str">
        <f ca="1">IF('Patient History &amp; Demographics'!X1904&gt;=20,"Acute",IF(AND('Patient History &amp; Demographics'!X1904&gt;=10,'Patient History &amp; Demographics'!X1904&lt;20),"High","Low"))</f>
        <v>High</v>
      </c>
      <c r="C1904" t="s">
        <v>24156</v>
      </c>
      <c r="D1904" t="str">
        <f t="shared" ca="1" si="87"/>
        <v/>
      </c>
      <c r="E1904" t="str">
        <f t="shared" ca="1" si="88"/>
        <v/>
      </c>
      <c r="F1904" t="str">
        <f t="shared" ca="1" si="89"/>
        <v/>
      </c>
    </row>
    <row r="1905" spans="1:6" x14ac:dyDescent="0.25">
      <c r="A1905">
        <f ca="1">IF('Patient History &amp; Demographics'!X1905&gt;10,'Patient History &amp; Demographics'!A1905,"")</f>
        <v>169798</v>
      </c>
      <c r="B1905" t="str">
        <f ca="1">IF('Patient History &amp; Demographics'!X1905&gt;=20,"Acute",IF(AND('Patient History &amp; Demographics'!X1905&gt;=10,'Patient History &amp; Demographics'!X1905&lt;20),"High","Low"))</f>
        <v>High</v>
      </c>
      <c r="C1905" t="s">
        <v>24155</v>
      </c>
      <c r="D1905">
        <f t="shared" ca="1" si="87"/>
        <v>1010</v>
      </c>
      <c r="E1905" t="str">
        <f t="shared" ca="1" si="88"/>
        <v>Rehabilitation</v>
      </c>
      <c r="F1905" t="str">
        <f t="shared" ca="1" si="89"/>
        <v>No Progress</v>
      </c>
    </row>
    <row r="1906" spans="1:6" x14ac:dyDescent="0.25">
      <c r="A1906">
        <f ca="1">IF('Patient History &amp; Demographics'!X1906&gt;10,'Patient History &amp; Demographics'!A1906,"")</f>
        <v>169910</v>
      </c>
      <c r="B1906" t="str">
        <f ca="1">IF('Patient History &amp; Demographics'!X1906&gt;=20,"Acute",IF(AND('Patient History &amp; Demographics'!X1906&gt;=10,'Patient History &amp; Demographics'!X1906&lt;20),"High","Low"))</f>
        <v>High</v>
      </c>
      <c r="C1906" t="s">
        <v>24155</v>
      </c>
      <c r="D1906">
        <f t="shared" ca="1" si="87"/>
        <v>1023</v>
      </c>
      <c r="E1906" t="str">
        <f t="shared" ca="1" si="88"/>
        <v>Screening</v>
      </c>
      <c r="F1906" t="str">
        <f t="shared" ca="1" si="89"/>
        <v/>
      </c>
    </row>
    <row r="1907" spans="1:6" x14ac:dyDescent="0.25">
      <c r="A1907">
        <f ca="1">IF('Patient History &amp; Demographics'!X1907&gt;10,'Patient History &amp; Demographics'!A1907,"")</f>
        <v>169947</v>
      </c>
      <c r="B1907" t="str">
        <f ca="1">IF('Patient History &amp; Demographics'!X1907&gt;=20,"Acute",IF(AND('Patient History &amp; Demographics'!X1907&gt;=10,'Patient History &amp; Demographics'!X1907&lt;20),"High","Low"))</f>
        <v>High</v>
      </c>
      <c r="C1907" t="s">
        <v>24156</v>
      </c>
      <c r="D1907" t="str">
        <f t="shared" ca="1" si="87"/>
        <v/>
      </c>
      <c r="E1907" t="str">
        <f t="shared" ca="1" si="88"/>
        <v/>
      </c>
      <c r="F1907" t="str">
        <f t="shared" ca="1" si="89"/>
        <v/>
      </c>
    </row>
    <row r="1908" spans="1:6" x14ac:dyDescent="0.25">
      <c r="A1908">
        <f ca="1">IF('Patient History &amp; Demographics'!X1908&gt;10,'Patient History &amp; Demographics'!A1908,"")</f>
        <v>169974</v>
      </c>
      <c r="B1908" t="str">
        <f ca="1">IF('Patient History &amp; Demographics'!X1908&gt;=20,"Acute",IF(AND('Patient History &amp; Demographics'!X1908&gt;=10,'Patient History &amp; Demographics'!X1908&lt;20),"High","Low"))</f>
        <v>Acute</v>
      </c>
      <c r="C1908" t="s">
        <v>24155</v>
      </c>
      <c r="D1908">
        <f t="shared" ca="1" si="87"/>
        <v>1022</v>
      </c>
      <c r="E1908" t="str">
        <f t="shared" ca="1" si="88"/>
        <v>Screening</v>
      </c>
      <c r="F1908" t="str">
        <f t="shared" ca="1" si="89"/>
        <v/>
      </c>
    </row>
    <row r="1909" spans="1:6" x14ac:dyDescent="0.25">
      <c r="A1909" t="str">
        <f ca="1">IF('Patient History &amp; Demographics'!X1909&gt;10,'Patient History &amp; Demographics'!A1909,"")</f>
        <v/>
      </c>
      <c r="B1909" t="str">
        <f ca="1">IF('Patient History &amp; Demographics'!X1909&gt;=20,"Acute",IF(AND('Patient History &amp; Demographics'!X1909&gt;=10,'Patient History &amp; Demographics'!X1909&lt;20),"High","Low"))</f>
        <v>Low</v>
      </c>
      <c r="C1909" t="s">
        <v>24156</v>
      </c>
      <c r="D1909" t="str">
        <f t="shared" ca="1" si="87"/>
        <v/>
      </c>
      <c r="E1909" t="str">
        <f t="shared" ca="1" si="88"/>
        <v/>
      </c>
      <c r="F1909" t="str">
        <f t="shared" ca="1" si="89"/>
        <v/>
      </c>
    </row>
    <row r="1910" spans="1:6" x14ac:dyDescent="0.25">
      <c r="A1910">
        <f ca="1">IF('Patient History &amp; Demographics'!X1910&gt;10,'Patient History &amp; Demographics'!A1910,"")</f>
        <v>169992</v>
      </c>
      <c r="B1910" t="str">
        <f ca="1">IF('Patient History &amp; Demographics'!X1910&gt;=20,"Acute",IF(AND('Patient History &amp; Demographics'!X1910&gt;=10,'Patient History &amp; Demographics'!X1910&lt;20),"High","Low"))</f>
        <v>High</v>
      </c>
      <c r="C1910" t="s">
        <v>24155</v>
      </c>
      <c r="D1910">
        <f t="shared" ca="1" si="87"/>
        <v>1026</v>
      </c>
      <c r="E1910" t="str">
        <f t="shared" ca="1" si="88"/>
        <v>Rehabilitation</v>
      </c>
      <c r="F1910" t="str">
        <f t="shared" ca="1" si="89"/>
        <v>Condition Deteriorated</v>
      </c>
    </row>
    <row r="1911" spans="1:6" x14ac:dyDescent="0.25">
      <c r="A1911">
        <f ca="1">IF('Patient History &amp; Demographics'!X1911&gt;10,'Patient History &amp; Demographics'!A1911,"")</f>
        <v>170000</v>
      </c>
      <c r="B1911" t="str">
        <f ca="1">IF('Patient History &amp; Demographics'!X1911&gt;=20,"Acute",IF(AND('Patient History &amp; Demographics'!X1911&gt;=10,'Patient History &amp; Demographics'!X1911&lt;20),"High","Low"))</f>
        <v>High</v>
      </c>
      <c r="C1911" t="s">
        <v>24155</v>
      </c>
      <c r="D1911">
        <f t="shared" ca="1" si="87"/>
        <v>1014</v>
      </c>
      <c r="E1911" t="str">
        <f t="shared" ca="1" si="88"/>
        <v>Screening</v>
      </c>
      <c r="F1911" t="str">
        <f t="shared" ca="1" si="89"/>
        <v/>
      </c>
    </row>
    <row r="1912" spans="1:6" x14ac:dyDescent="0.25">
      <c r="A1912">
        <f ca="1">IF('Patient History &amp; Demographics'!X1912&gt;10,'Patient History &amp; Demographics'!A1912,"")</f>
        <v>170037</v>
      </c>
      <c r="B1912" t="str">
        <f ca="1">IF('Patient History &amp; Demographics'!X1912&gt;=20,"Acute",IF(AND('Patient History &amp; Demographics'!X1912&gt;=10,'Patient History &amp; Demographics'!X1912&lt;20),"High","Low"))</f>
        <v>High</v>
      </c>
      <c r="C1912" t="s">
        <v>24155</v>
      </c>
      <c r="D1912">
        <f t="shared" ca="1" si="87"/>
        <v>1023</v>
      </c>
      <c r="E1912" t="str">
        <f t="shared" ca="1" si="88"/>
        <v>Screening</v>
      </c>
      <c r="F1912" t="str">
        <f t="shared" ca="1" si="89"/>
        <v/>
      </c>
    </row>
    <row r="1913" spans="1:6" x14ac:dyDescent="0.25">
      <c r="A1913">
        <f ca="1">IF('Patient History &amp; Demographics'!X1913&gt;10,'Patient History &amp; Demographics'!A1913,"")</f>
        <v>170046</v>
      </c>
      <c r="B1913" t="str">
        <f ca="1">IF('Patient History &amp; Demographics'!X1913&gt;=20,"Acute",IF(AND('Patient History &amp; Demographics'!X1913&gt;=10,'Patient History &amp; Demographics'!X1913&lt;20),"High","Low"))</f>
        <v>Acute</v>
      </c>
      <c r="C1913" t="s">
        <v>24155</v>
      </c>
      <c r="D1913">
        <f t="shared" ca="1" si="87"/>
        <v>1013</v>
      </c>
      <c r="E1913" t="str">
        <f t="shared" ca="1" si="88"/>
        <v>Rehabilitation</v>
      </c>
      <c r="F1913" t="str">
        <f t="shared" ca="1" si="89"/>
        <v>Cured</v>
      </c>
    </row>
    <row r="1914" spans="1:6" x14ac:dyDescent="0.25">
      <c r="A1914">
        <f ca="1">IF('Patient History &amp; Demographics'!X1914&gt;10,'Patient History &amp; Demographics'!A1914,"")</f>
        <v>170055</v>
      </c>
      <c r="B1914" t="str">
        <f ca="1">IF('Patient History &amp; Demographics'!X1914&gt;=20,"Acute",IF(AND('Patient History &amp; Demographics'!X1914&gt;=10,'Patient History &amp; Demographics'!X1914&lt;20),"High","Low"))</f>
        <v>High</v>
      </c>
      <c r="C1914" t="s">
        <v>24156</v>
      </c>
      <c r="D1914" t="str">
        <f t="shared" ca="1" si="87"/>
        <v/>
      </c>
      <c r="E1914" t="str">
        <f t="shared" ca="1" si="88"/>
        <v/>
      </c>
      <c r="F1914" t="str">
        <f t="shared" ca="1" si="89"/>
        <v/>
      </c>
    </row>
    <row r="1915" spans="1:6" x14ac:dyDescent="0.25">
      <c r="A1915">
        <f ca="1">IF('Patient History &amp; Demographics'!X1915&gt;10,'Patient History &amp; Demographics'!A1915,"")</f>
        <v>170082</v>
      </c>
      <c r="B1915" t="str">
        <f ca="1">IF('Patient History &amp; Demographics'!X1915&gt;=20,"Acute",IF(AND('Patient History &amp; Demographics'!X1915&gt;=10,'Patient History &amp; Demographics'!X1915&lt;20),"High","Low"))</f>
        <v>High</v>
      </c>
      <c r="C1915" t="s">
        <v>24156</v>
      </c>
      <c r="D1915" t="str">
        <f t="shared" ca="1" si="87"/>
        <v/>
      </c>
      <c r="E1915" t="str">
        <f t="shared" ca="1" si="88"/>
        <v/>
      </c>
      <c r="F1915" t="str">
        <f t="shared" ca="1" si="89"/>
        <v/>
      </c>
    </row>
    <row r="1916" spans="1:6" x14ac:dyDescent="0.25">
      <c r="A1916">
        <f ca="1">IF('Patient History &amp; Demographics'!X1916&gt;10,'Patient History &amp; Demographics'!A1916,"")</f>
        <v>170091</v>
      </c>
      <c r="B1916" t="str">
        <f ca="1">IF('Patient History &amp; Demographics'!X1916&gt;=20,"Acute",IF(AND('Patient History &amp; Demographics'!X1916&gt;=10,'Patient History &amp; Demographics'!X1916&lt;20),"High","Low"))</f>
        <v>Acute</v>
      </c>
      <c r="C1916" t="s">
        <v>24156</v>
      </c>
      <c r="D1916" t="str">
        <f t="shared" ca="1" si="87"/>
        <v/>
      </c>
      <c r="E1916" t="str">
        <f t="shared" ca="1" si="88"/>
        <v/>
      </c>
      <c r="F1916" t="str">
        <f t="shared" ca="1" si="89"/>
        <v/>
      </c>
    </row>
    <row r="1917" spans="1:6" x14ac:dyDescent="0.25">
      <c r="A1917">
        <f ca="1">IF('Patient History &amp; Demographics'!X1917&gt;10,'Patient History &amp; Demographics'!A1917,"")</f>
        <v>170240</v>
      </c>
      <c r="B1917" t="str">
        <f ca="1">IF('Patient History &amp; Demographics'!X1917&gt;=20,"Acute",IF(AND('Patient History &amp; Demographics'!X1917&gt;=10,'Patient History &amp; Demographics'!X1917&lt;20),"High","Low"))</f>
        <v>High</v>
      </c>
      <c r="C1917" t="s">
        <v>24156</v>
      </c>
      <c r="D1917" t="str">
        <f t="shared" ca="1" si="87"/>
        <v/>
      </c>
      <c r="E1917" t="str">
        <f t="shared" ca="1" si="88"/>
        <v/>
      </c>
      <c r="F1917" t="str">
        <f t="shared" ca="1" si="89"/>
        <v/>
      </c>
    </row>
    <row r="1918" spans="1:6" x14ac:dyDescent="0.25">
      <c r="A1918">
        <f ca="1">IF('Patient History &amp; Demographics'!X1918&gt;10,'Patient History &amp; Demographics'!A1918,"")</f>
        <v>170301</v>
      </c>
      <c r="B1918" t="str">
        <f ca="1">IF('Patient History &amp; Demographics'!X1918&gt;=20,"Acute",IF(AND('Patient History &amp; Demographics'!X1918&gt;=10,'Patient History &amp; Demographics'!X1918&lt;20),"High","Low"))</f>
        <v>Acute</v>
      </c>
      <c r="C1918" t="s">
        <v>24156</v>
      </c>
      <c r="D1918" t="str">
        <f t="shared" ca="1" si="87"/>
        <v/>
      </c>
      <c r="E1918" t="str">
        <f t="shared" ca="1" si="88"/>
        <v/>
      </c>
      <c r="F1918" t="str">
        <f t="shared" ca="1" si="89"/>
        <v/>
      </c>
    </row>
    <row r="1919" spans="1:6" x14ac:dyDescent="0.25">
      <c r="A1919">
        <f ca="1">IF('Patient History &amp; Demographics'!X1919&gt;10,'Patient History &amp; Demographics'!A1919,"")</f>
        <v>170417</v>
      </c>
      <c r="B1919" t="str">
        <f ca="1">IF('Patient History &amp; Demographics'!X1919&gt;=20,"Acute",IF(AND('Patient History &amp; Demographics'!X1919&gt;=10,'Patient History &amp; Demographics'!X1919&lt;20),"High","Low"))</f>
        <v>Acute</v>
      </c>
      <c r="C1919" t="s">
        <v>24155</v>
      </c>
      <c r="D1919">
        <f t="shared" ca="1" si="87"/>
        <v>1015</v>
      </c>
      <c r="E1919" t="str">
        <f t="shared" ca="1" si="88"/>
        <v>Screening</v>
      </c>
      <c r="F1919" t="str">
        <f t="shared" ca="1" si="89"/>
        <v/>
      </c>
    </row>
    <row r="1920" spans="1:6" x14ac:dyDescent="0.25">
      <c r="A1920">
        <f ca="1">IF('Patient History &amp; Demographics'!X1920&gt;10,'Patient History &amp; Demographics'!A1920,"")</f>
        <v>170444</v>
      </c>
      <c r="B1920" t="str">
        <f ca="1">IF('Patient History &amp; Demographics'!X1920&gt;=20,"Acute",IF(AND('Patient History &amp; Demographics'!X1920&gt;=10,'Patient History &amp; Demographics'!X1920&lt;20),"High","Low"))</f>
        <v>Acute</v>
      </c>
      <c r="C1920" t="s">
        <v>24155</v>
      </c>
      <c r="D1920">
        <f t="shared" ca="1" si="87"/>
        <v>1020</v>
      </c>
      <c r="E1920" t="str">
        <f t="shared" ca="1" si="88"/>
        <v>Rehabilitation</v>
      </c>
      <c r="F1920" t="str">
        <f t="shared" ca="1" si="89"/>
        <v>Condition Deteriorated</v>
      </c>
    </row>
    <row r="1921" spans="1:6" x14ac:dyDescent="0.25">
      <c r="A1921" t="str">
        <f ca="1">IF('Patient History &amp; Demographics'!X1921&gt;10,'Patient History &amp; Demographics'!A1921,"")</f>
        <v/>
      </c>
      <c r="B1921" t="str">
        <f ca="1">IF('Patient History &amp; Demographics'!X1921&gt;=20,"Acute",IF(AND('Patient History &amp; Demographics'!X1921&gt;=10,'Patient History &amp; Demographics'!X1921&lt;20),"High","Low"))</f>
        <v>Low</v>
      </c>
      <c r="C1921" t="s">
        <v>24155</v>
      </c>
      <c r="D1921">
        <f t="shared" ca="1" si="87"/>
        <v>1026</v>
      </c>
      <c r="E1921" t="str">
        <f t="shared" ca="1" si="88"/>
        <v>Rehabilitation</v>
      </c>
      <c r="F1921" t="str">
        <f t="shared" ca="1" si="89"/>
        <v>Condition Deteriorated</v>
      </c>
    </row>
    <row r="1922" spans="1:6" x14ac:dyDescent="0.25">
      <c r="A1922" t="str">
        <f ca="1">IF('Patient History &amp; Demographics'!X1922&gt;10,'Patient History &amp; Demographics'!A1922,"")</f>
        <v/>
      </c>
      <c r="B1922" t="str">
        <f ca="1">IF('Patient History &amp; Demographics'!X1922&gt;=20,"Acute",IF(AND('Patient History &amp; Demographics'!X1922&gt;=10,'Patient History &amp; Demographics'!X1922&lt;20),"High","Low"))</f>
        <v>Low</v>
      </c>
      <c r="C1922" t="s">
        <v>24156</v>
      </c>
      <c r="D1922" t="str">
        <f t="shared" ref="D1922:D1985" ca="1" si="90">IF(C1922="Yes",CHOOSE(RANDBETWEEN(1,27),1001,1002,1003,1004,1005,1006,1007,1008,1009,1010,1011,1012,1013,1014,1015,1016,1017,1018,
1019,1020,1021,1022,1023,1024,1025,1026,1027,1028),"")</f>
        <v/>
      </c>
      <c r="E1922" t="str">
        <f t="shared" ca="1" si="88"/>
        <v/>
      </c>
      <c r="F1922" t="str">
        <f t="shared" ca="1" si="89"/>
        <v/>
      </c>
    </row>
    <row r="1923" spans="1:6" x14ac:dyDescent="0.25">
      <c r="A1923">
        <f ca="1">IF('Patient History &amp; Demographics'!X1923&gt;10,'Patient History &amp; Demographics'!A1923,"")</f>
        <v>170541</v>
      </c>
      <c r="B1923" t="str">
        <f ca="1">IF('Patient History &amp; Demographics'!X1923&gt;=20,"Acute",IF(AND('Patient History &amp; Demographics'!X1923&gt;=10,'Patient History &amp; Demographics'!X1923&lt;20),"High","Low"))</f>
        <v>High</v>
      </c>
      <c r="C1923" t="s">
        <v>24155</v>
      </c>
      <c r="D1923">
        <f t="shared" ca="1" si="90"/>
        <v>1022</v>
      </c>
      <c r="E1923" t="str">
        <f t="shared" ref="E1923:E1986" ca="1" si="91">IF(C1923="Yes",CHOOSE(RANDBETWEEN(1,2),"Screening","Rehabilitation"),"")</f>
        <v>Rehabilitation</v>
      </c>
      <c r="F1923" t="str">
        <f t="shared" ref="F1923:F1986" ca="1" si="92">IF(E1923="Rehabilitation",CHOOSE(RANDBETWEEN(1,4),"Positive Progress","No Progress","Condition Deteriorated","Cured"),"")</f>
        <v>No Progress</v>
      </c>
    </row>
    <row r="1924" spans="1:6" x14ac:dyDescent="0.25">
      <c r="A1924">
        <f ca="1">IF('Patient History &amp; Demographics'!X1924&gt;10,'Patient History &amp; Demographics'!A1924,"")</f>
        <v>170550</v>
      </c>
      <c r="B1924" t="str">
        <f ca="1">IF('Patient History &amp; Demographics'!X1924&gt;=20,"Acute",IF(AND('Patient History &amp; Demographics'!X1924&gt;=10,'Patient History &amp; Demographics'!X1924&lt;20),"High","Low"))</f>
        <v>Acute</v>
      </c>
      <c r="C1924" t="s">
        <v>24155</v>
      </c>
      <c r="D1924">
        <f t="shared" ca="1" si="90"/>
        <v>1011</v>
      </c>
      <c r="E1924" t="str">
        <f t="shared" ca="1" si="91"/>
        <v>Rehabilitation</v>
      </c>
      <c r="F1924" t="str">
        <f t="shared" ca="1" si="92"/>
        <v>Cured</v>
      </c>
    </row>
    <row r="1925" spans="1:6" x14ac:dyDescent="0.25">
      <c r="A1925">
        <f ca="1">IF('Patient History &amp; Demographics'!X1925&gt;10,'Patient History &amp; Demographics'!A1925,"")</f>
        <v>170587</v>
      </c>
      <c r="B1925" t="str">
        <f ca="1">IF('Patient History &amp; Demographics'!X1925&gt;=20,"Acute",IF(AND('Patient History &amp; Demographics'!X1925&gt;=10,'Patient History &amp; Demographics'!X1925&lt;20),"High","Low"))</f>
        <v>High</v>
      </c>
      <c r="C1925" t="s">
        <v>24155</v>
      </c>
      <c r="D1925">
        <f t="shared" ca="1" si="90"/>
        <v>1003</v>
      </c>
      <c r="E1925" t="str">
        <f t="shared" ca="1" si="91"/>
        <v>Screening</v>
      </c>
      <c r="F1925" t="str">
        <f t="shared" ca="1" si="92"/>
        <v/>
      </c>
    </row>
    <row r="1926" spans="1:6" x14ac:dyDescent="0.25">
      <c r="A1926">
        <f ca="1">IF('Patient History &amp; Demographics'!X1926&gt;10,'Patient History &amp; Demographics'!A1926,"")</f>
        <v>170611</v>
      </c>
      <c r="B1926" t="str">
        <f ca="1">IF('Patient History &amp; Demographics'!X1926&gt;=20,"Acute",IF(AND('Patient History &amp; Demographics'!X1926&gt;=10,'Patient History &amp; Demographics'!X1926&lt;20),"High","Low"))</f>
        <v>High</v>
      </c>
      <c r="C1926" t="s">
        <v>24155</v>
      </c>
      <c r="D1926">
        <f t="shared" ca="1" si="90"/>
        <v>1003</v>
      </c>
      <c r="E1926" t="str">
        <f t="shared" ca="1" si="91"/>
        <v>Rehabilitation</v>
      </c>
      <c r="F1926" t="str">
        <f t="shared" ca="1" si="92"/>
        <v>Cured</v>
      </c>
    </row>
    <row r="1927" spans="1:6" x14ac:dyDescent="0.25">
      <c r="A1927">
        <f ca="1">IF('Patient History &amp; Demographics'!X1927&gt;10,'Patient History &amp; Demographics'!A1927,"")</f>
        <v>170620</v>
      </c>
      <c r="B1927" t="str">
        <f ca="1">IF('Patient History &amp; Demographics'!X1927&gt;=20,"Acute",IF(AND('Patient History &amp; Demographics'!X1927&gt;=10,'Patient History &amp; Demographics'!X1927&lt;20),"High","Low"))</f>
        <v>High</v>
      </c>
      <c r="C1927" t="s">
        <v>24156</v>
      </c>
      <c r="D1927" t="str">
        <f t="shared" ca="1" si="90"/>
        <v/>
      </c>
      <c r="E1927" t="str">
        <f t="shared" ca="1" si="91"/>
        <v/>
      </c>
      <c r="F1927" t="str">
        <f t="shared" ca="1" si="92"/>
        <v/>
      </c>
    </row>
    <row r="1928" spans="1:6" x14ac:dyDescent="0.25">
      <c r="A1928" t="str">
        <f ca="1">IF('Patient History &amp; Demographics'!X1928&gt;10,'Patient History &amp; Demographics'!A1928,"")</f>
        <v/>
      </c>
      <c r="B1928" t="str">
        <f ca="1">IF('Patient History &amp; Demographics'!X1928&gt;=20,"Acute",IF(AND('Patient History &amp; Demographics'!X1928&gt;=10,'Patient History &amp; Demographics'!X1928&lt;20),"High","Low"))</f>
        <v>Low</v>
      </c>
      <c r="C1928" t="s">
        <v>24155</v>
      </c>
      <c r="D1928">
        <f t="shared" ca="1" si="90"/>
        <v>1006</v>
      </c>
      <c r="E1928" t="str">
        <f t="shared" ca="1" si="91"/>
        <v>Rehabilitation</v>
      </c>
      <c r="F1928" t="str">
        <f t="shared" ca="1" si="92"/>
        <v>Condition Deteriorated</v>
      </c>
    </row>
    <row r="1929" spans="1:6" x14ac:dyDescent="0.25">
      <c r="A1929">
        <f ca="1">IF('Patient History &amp; Demographics'!X1929&gt;10,'Patient History &amp; Demographics'!A1929,"")</f>
        <v>170657</v>
      </c>
      <c r="B1929" t="str">
        <f ca="1">IF('Patient History &amp; Demographics'!X1929&gt;=20,"Acute",IF(AND('Patient History &amp; Demographics'!X1929&gt;=10,'Patient History &amp; Demographics'!X1929&lt;20),"High","Low"))</f>
        <v>High</v>
      </c>
      <c r="C1929" t="s">
        <v>24155</v>
      </c>
      <c r="D1929">
        <f t="shared" ca="1" si="90"/>
        <v>1005</v>
      </c>
      <c r="E1929" t="str">
        <f t="shared" ca="1" si="91"/>
        <v>Screening</v>
      </c>
      <c r="F1929" t="str">
        <f t="shared" ca="1" si="92"/>
        <v/>
      </c>
    </row>
    <row r="1930" spans="1:6" x14ac:dyDescent="0.25">
      <c r="A1930">
        <f ca="1">IF('Patient History &amp; Demographics'!X1930&gt;10,'Patient History &amp; Demographics'!A1930,"")</f>
        <v>170675</v>
      </c>
      <c r="B1930" t="str">
        <f ca="1">IF('Patient History &amp; Demographics'!X1930&gt;=20,"Acute",IF(AND('Patient History &amp; Demographics'!X1930&gt;=10,'Patient History &amp; Demographics'!X1930&lt;20),"High","Low"))</f>
        <v>Acute</v>
      </c>
      <c r="C1930" t="s">
        <v>24156</v>
      </c>
      <c r="D1930" t="str">
        <f t="shared" ca="1" si="90"/>
        <v/>
      </c>
      <c r="E1930" t="str">
        <f t="shared" ca="1" si="91"/>
        <v/>
      </c>
      <c r="F1930" t="str">
        <f t="shared" ca="1" si="92"/>
        <v/>
      </c>
    </row>
    <row r="1931" spans="1:6" x14ac:dyDescent="0.25">
      <c r="A1931">
        <f ca="1">IF('Patient History &amp; Demographics'!X1931&gt;10,'Patient History &amp; Demographics'!A1931,"")</f>
        <v>170736</v>
      </c>
      <c r="B1931" t="str">
        <f ca="1">IF('Patient History &amp; Demographics'!X1931&gt;=20,"Acute",IF(AND('Patient History &amp; Demographics'!X1931&gt;=10,'Patient History &amp; Demographics'!X1931&lt;20),"High","Low"))</f>
        <v>High</v>
      </c>
      <c r="C1931" t="s">
        <v>24155</v>
      </c>
      <c r="D1931">
        <f t="shared" ca="1" si="90"/>
        <v>1027</v>
      </c>
      <c r="E1931" t="str">
        <f t="shared" ca="1" si="91"/>
        <v>Rehabilitation</v>
      </c>
      <c r="F1931" t="str">
        <f t="shared" ca="1" si="92"/>
        <v>Positive Progress</v>
      </c>
    </row>
    <row r="1932" spans="1:6" x14ac:dyDescent="0.25">
      <c r="A1932">
        <f ca="1">IF('Patient History &amp; Demographics'!X1932&gt;10,'Patient History &amp; Demographics'!A1932,"")</f>
        <v>170790</v>
      </c>
      <c r="B1932" t="str">
        <f ca="1">IF('Patient History &amp; Demographics'!X1932&gt;=20,"Acute",IF(AND('Patient History &amp; Demographics'!X1932&gt;=10,'Patient History &amp; Demographics'!X1932&lt;20),"High","Low"))</f>
        <v>High</v>
      </c>
      <c r="C1932" t="s">
        <v>24156</v>
      </c>
      <c r="D1932" t="str">
        <f t="shared" ca="1" si="90"/>
        <v/>
      </c>
      <c r="E1932" t="str">
        <f t="shared" ca="1" si="91"/>
        <v/>
      </c>
      <c r="F1932" t="str">
        <f t="shared" ca="1" si="92"/>
        <v/>
      </c>
    </row>
    <row r="1933" spans="1:6" x14ac:dyDescent="0.25">
      <c r="A1933">
        <f ca="1">IF('Patient History &amp; Demographics'!X1933&gt;10,'Patient History &amp; Demographics'!A1933,"")</f>
        <v>170806</v>
      </c>
      <c r="B1933" t="str">
        <f ca="1">IF('Patient History &amp; Demographics'!X1933&gt;=20,"Acute",IF(AND('Patient History &amp; Demographics'!X1933&gt;=10,'Patient History &amp; Demographics'!X1933&lt;20),"High","Low"))</f>
        <v>High</v>
      </c>
      <c r="C1933" t="s">
        <v>24155</v>
      </c>
      <c r="D1933">
        <f t="shared" ca="1" si="90"/>
        <v>1023</v>
      </c>
      <c r="E1933" t="str">
        <f t="shared" ca="1" si="91"/>
        <v>Screening</v>
      </c>
      <c r="F1933" t="str">
        <f t="shared" ca="1" si="92"/>
        <v/>
      </c>
    </row>
    <row r="1934" spans="1:6" x14ac:dyDescent="0.25">
      <c r="A1934" t="str">
        <f ca="1">IF('Patient History &amp; Demographics'!X1934&gt;10,'Patient History &amp; Demographics'!A1934,"")</f>
        <v/>
      </c>
      <c r="B1934" t="str">
        <f ca="1">IF('Patient History &amp; Demographics'!X1934&gt;=20,"Acute",IF(AND('Patient History &amp; Demographics'!X1934&gt;=10,'Patient History &amp; Demographics'!X1934&lt;20),"High","Low"))</f>
        <v>Low</v>
      </c>
      <c r="C1934" t="s">
        <v>24155</v>
      </c>
      <c r="D1934">
        <f t="shared" ca="1" si="90"/>
        <v>1001</v>
      </c>
      <c r="E1934" t="str">
        <f t="shared" ca="1" si="91"/>
        <v>Screening</v>
      </c>
      <c r="F1934" t="str">
        <f t="shared" ca="1" si="92"/>
        <v/>
      </c>
    </row>
    <row r="1935" spans="1:6" x14ac:dyDescent="0.25">
      <c r="A1935">
        <f ca="1">IF('Patient History &amp; Demographics'!X1935&gt;10,'Patient History &amp; Demographics'!A1935,"")</f>
        <v>170967</v>
      </c>
      <c r="B1935" t="str">
        <f ca="1">IF('Patient History &amp; Demographics'!X1935&gt;=20,"Acute",IF(AND('Patient History &amp; Demographics'!X1935&gt;=10,'Patient History &amp; Demographics'!X1935&lt;20),"High","Low"))</f>
        <v>High</v>
      </c>
      <c r="C1935" t="s">
        <v>24156</v>
      </c>
      <c r="D1935" t="str">
        <f t="shared" ca="1" si="90"/>
        <v/>
      </c>
      <c r="E1935" t="str">
        <f t="shared" ca="1" si="91"/>
        <v/>
      </c>
      <c r="F1935" t="str">
        <f t="shared" ca="1" si="92"/>
        <v/>
      </c>
    </row>
    <row r="1936" spans="1:6" x14ac:dyDescent="0.25">
      <c r="A1936">
        <f ca="1">IF('Patient History &amp; Demographics'!X1936&gt;10,'Patient History &amp; Demographics'!A1936,"")</f>
        <v>170976</v>
      </c>
      <c r="B1936" t="str">
        <f ca="1">IF('Patient History &amp; Demographics'!X1936&gt;=20,"Acute",IF(AND('Patient History &amp; Demographics'!X1936&gt;=10,'Patient History &amp; Demographics'!X1936&lt;20),"High","Low"))</f>
        <v>High</v>
      </c>
      <c r="C1936" t="s">
        <v>24156</v>
      </c>
      <c r="D1936" t="str">
        <f t="shared" ca="1" si="90"/>
        <v/>
      </c>
      <c r="E1936" t="str">
        <f t="shared" ca="1" si="91"/>
        <v/>
      </c>
      <c r="F1936" t="str">
        <f t="shared" ca="1" si="92"/>
        <v/>
      </c>
    </row>
    <row r="1937" spans="1:6" x14ac:dyDescent="0.25">
      <c r="A1937">
        <f ca="1">IF('Patient History &amp; Demographics'!X1937&gt;10,'Patient History &amp; Demographics'!A1937,"")</f>
        <v>171012</v>
      </c>
      <c r="B1937" t="str">
        <f ca="1">IF('Patient History &amp; Demographics'!X1937&gt;=20,"Acute",IF(AND('Patient History &amp; Demographics'!X1937&gt;=10,'Patient History &amp; Demographics'!X1937&lt;20),"High","Low"))</f>
        <v>High</v>
      </c>
      <c r="C1937" t="s">
        <v>24156</v>
      </c>
      <c r="D1937" t="str">
        <f t="shared" ca="1" si="90"/>
        <v/>
      </c>
      <c r="E1937" t="str">
        <f t="shared" ca="1" si="91"/>
        <v/>
      </c>
      <c r="F1937" t="str">
        <f t="shared" ca="1" si="92"/>
        <v/>
      </c>
    </row>
    <row r="1938" spans="1:6" x14ac:dyDescent="0.25">
      <c r="A1938" t="str">
        <f ca="1">IF('Patient History &amp; Demographics'!X1938&gt;10,'Patient History &amp; Demographics'!A1938,"")</f>
        <v/>
      </c>
      <c r="B1938" t="str">
        <f ca="1">IF('Patient History &amp; Demographics'!X1938&gt;=20,"Acute",IF(AND('Patient History &amp; Demographics'!X1938&gt;=10,'Patient History &amp; Demographics'!X1938&lt;20),"High","Low"))</f>
        <v>Low</v>
      </c>
      <c r="C1938" t="s">
        <v>24156</v>
      </c>
      <c r="D1938" t="str">
        <f t="shared" ca="1" si="90"/>
        <v/>
      </c>
      <c r="E1938" t="str">
        <f t="shared" ca="1" si="91"/>
        <v/>
      </c>
      <c r="F1938" t="str">
        <f t="shared" ca="1" si="92"/>
        <v/>
      </c>
    </row>
    <row r="1939" spans="1:6" x14ac:dyDescent="0.25">
      <c r="A1939">
        <f ca="1">IF('Patient History &amp; Demographics'!X1939&gt;10,'Patient History &amp; Demographics'!A1939,"")</f>
        <v>171128</v>
      </c>
      <c r="B1939" t="str">
        <f ca="1">IF('Patient History &amp; Demographics'!X1939&gt;=20,"Acute",IF(AND('Patient History &amp; Demographics'!X1939&gt;=10,'Patient History &amp; Demographics'!X1939&lt;20),"High","Low"))</f>
        <v>High</v>
      </c>
      <c r="C1939" t="s">
        <v>24156</v>
      </c>
      <c r="D1939" t="str">
        <f t="shared" ca="1" si="90"/>
        <v/>
      </c>
      <c r="E1939" t="str">
        <f t="shared" ca="1" si="91"/>
        <v/>
      </c>
      <c r="F1939" t="str">
        <f t="shared" ca="1" si="92"/>
        <v/>
      </c>
    </row>
    <row r="1940" spans="1:6" x14ac:dyDescent="0.25">
      <c r="A1940">
        <f ca="1">IF('Patient History &amp; Demographics'!X1940&gt;10,'Patient History &amp; Demographics'!A1940,"")</f>
        <v>171137</v>
      </c>
      <c r="B1940" t="str">
        <f ca="1">IF('Patient History &amp; Demographics'!X1940&gt;=20,"Acute",IF(AND('Patient History &amp; Demographics'!X1940&gt;=10,'Patient History &amp; Demographics'!X1940&lt;20),"High","Low"))</f>
        <v>High</v>
      </c>
      <c r="C1940" t="s">
        <v>24155</v>
      </c>
      <c r="D1940">
        <f t="shared" ca="1" si="90"/>
        <v>1009</v>
      </c>
      <c r="E1940" t="str">
        <f t="shared" ca="1" si="91"/>
        <v>Rehabilitation</v>
      </c>
      <c r="F1940" t="str">
        <f t="shared" ca="1" si="92"/>
        <v>Positive Progress</v>
      </c>
    </row>
    <row r="1941" spans="1:6" x14ac:dyDescent="0.25">
      <c r="A1941" t="str">
        <f ca="1">IF('Patient History &amp; Demographics'!X1941&gt;10,'Patient History &amp; Demographics'!A1941,"")</f>
        <v/>
      </c>
      <c r="B1941" t="str">
        <f ca="1">IF('Patient History &amp; Demographics'!X1941&gt;=20,"Acute",IF(AND('Patient History &amp; Demographics'!X1941&gt;=10,'Patient History &amp; Demographics'!X1941&lt;20),"High","Low"))</f>
        <v>Low</v>
      </c>
      <c r="C1941" t="s">
        <v>24155</v>
      </c>
      <c r="D1941">
        <f t="shared" ca="1" si="90"/>
        <v>1013</v>
      </c>
      <c r="E1941" t="str">
        <f t="shared" ca="1" si="91"/>
        <v>Rehabilitation</v>
      </c>
      <c r="F1941" t="str">
        <f t="shared" ca="1" si="92"/>
        <v>Condition Deteriorated</v>
      </c>
    </row>
    <row r="1942" spans="1:6" x14ac:dyDescent="0.25">
      <c r="A1942">
        <f ca="1">IF('Patient History &amp; Demographics'!X1942&gt;10,'Patient History &amp; Demographics'!A1942,"")</f>
        <v>171155</v>
      </c>
      <c r="B1942" t="str">
        <f ca="1">IF('Patient History &amp; Demographics'!X1942&gt;=20,"Acute",IF(AND('Patient History &amp; Demographics'!X1942&gt;=10,'Patient History &amp; Demographics'!X1942&lt;20),"High","Low"))</f>
        <v>High</v>
      </c>
      <c r="C1942" t="s">
        <v>24156</v>
      </c>
      <c r="D1942" t="str">
        <f t="shared" ca="1" si="90"/>
        <v/>
      </c>
      <c r="E1942" t="str">
        <f t="shared" ca="1" si="91"/>
        <v/>
      </c>
      <c r="F1942" t="str">
        <f t="shared" ca="1" si="92"/>
        <v/>
      </c>
    </row>
    <row r="1943" spans="1:6" x14ac:dyDescent="0.25">
      <c r="A1943">
        <f ca="1">IF('Patient History &amp; Demographics'!X1943&gt;10,'Patient History &amp; Demographics'!A1943,"")</f>
        <v>171225</v>
      </c>
      <c r="B1943" t="str">
        <f ca="1">IF('Patient History &amp; Demographics'!X1943&gt;=20,"Acute",IF(AND('Patient History &amp; Demographics'!X1943&gt;=10,'Patient History &amp; Demographics'!X1943&lt;20),"High","Low"))</f>
        <v>High</v>
      </c>
      <c r="C1943" t="s">
        <v>24156</v>
      </c>
      <c r="D1943" t="str">
        <f t="shared" ca="1" si="90"/>
        <v/>
      </c>
      <c r="E1943" t="str">
        <f t="shared" ca="1" si="91"/>
        <v/>
      </c>
      <c r="F1943" t="str">
        <f t="shared" ca="1" si="92"/>
        <v/>
      </c>
    </row>
    <row r="1944" spans="1:6" x14ac:dyDescent="0.25">
      <c r="A1944">
        <f ca="1">IF('Patient History &amp; Demographics'!X1944&gt;10,'Patient History &amp; Demographics'!A1944,"")</f>
        <v>171234</v>
      </c>
      <c r="B1944" t="str">
        <f ca="1">IF('Patient History &amp; Demographics'!X1944&gt;=20,"Acute",IF(AND('Patient History &amp; Demographics'!X1944&gt;=10,'Patient History &amp; Demographics'!X1944&lt;20),"High","Low"))</f>
        <v>High</v>
      </c>
      <c r="C1944" t="s">
        <v>24156</v>
      </c>
      <c r="D1944" t="str">
        <f t="shared" ca="1" si="90"/>
        <v/>
      </c>
      <c r="E1944" t="str">
        <f t="shared" ca="1" si="91"/>
        <v/>
      </c>
      <c r="F1944" t="str">
        <f t="shared" ca="1" si="92"/>
        <v/>
      </c>
    </row>
    <row r="1945" spans="1:6" x14ac:dyDescent="0.25">
      <c r="A1945">
        <f ca="1">IF('Patient History &amp; Demographics'!X1945&gt;10,'Patient History &amp; Demographics'!A1945,"")</f>
        <v>171261</v>
      </c>
      <c r="B1945" t="str">
        <f ca="1">IF('Patient History &amp; Demographics'!X1945&gt;=20,"Acute",IF(AND('Patient History &amp; Demographics'!X1945&gt;=10,'Patient History &amp; Demographics'!X1945&lt;20),"High","Low"))</f>
        <v>Acute</v>
      </c>
      <c r="C1945" t="s">
        <v>24155</v>
      </c>
      <c r="D1945">
        <f t="shared" ca="1" si="90"/>
        <v>1005</v>
      </c>
      <c r="E1945" t="str">
        <f t="shared" ca="1" si="91"/>
        <v>Rehabilitation</v>
      </c>
      <c r="F1945" t="str">
        <f t="shared" ca="1" si="92"/>
        <v>No Progress</v>
      </c>
    </row>
    <row r="1946" spans="1:6" x14ac:dyDescent="0.25">
      <c r="A1946">
        <f ca="1">IF('Patient History &amp; Demographics'!X1946&gt;10,'Patient History &amp; Demographics'!A1946,"")</f>
        <v>171298</v>
      </c>
      <c r="B1946" t="str">
        <f ca="1">IF('Patient History &amp; Demographics'!X1946&gt;=20,"Acute",IF(AND('Patient History &amp; Demographics'!X1946&gt;=10,'Patient History &amp; Demographics'!X1946&lt;20),"High","Low"))</f>
        <v>High</v>
      </c>
      <c r="C1946" t="s">
        <v>24155</v>
      </c>
      <c r="D1946">
        <f t="shared" ca="1" si="90"/>
        <v>1026</v>
      </c>
      <c r="E1946" t="str">
        <f t="shared" ca="1" si="91"/>
        <v>Screening</v>
      </c>
      <c r="F1946" t="str">
        <f t="shared" ca="1" si="92"/>
        <v/>
      </c>
    </row>
    <row r="1947" spans="1:6" x14ac:dyDescent="0.25">
      <c r="A1947">
        <f ca="1">IF('Patient History &amp; Demographics'!X1947&gt;10,'Patient History &amp; Demographics'!A1947,"")</f>
        <v>171304</v>
      </c>
      <c r="B1947" t="str">
        <f ca="1">IF('Patient History &amp; Demographics'!X1947&gt;=20,"Acute",IF(AND('Patient History &amp; Demographics'!X1947&gt;=10,'Patient History &amp; Demographics'!X1947&lt;20),"High","Low"))</f>
        <v>Acute</v>
      </c>
      <c r="C1947" t="s">
        <v>24155</v>
      </c>
      <c r="D1947">
        <f t="shared" ca="1" si="90"/>
        <v>1005</v>
      </c>
      <c r="E1947" t="str">
        <f t="shared" ca="1" si="91"/>
        <v>Rehabilitation</v>
      </c>
      <c r="F1947" t="str">
        <f t="shared" ca="1" si="92"/>
        <v>No Progress</v>
      </c>
    </row>
    <row r="1948" spans="1:6" x14ac:dyDescent="0.25">
      <c r="A1948">
        <f ca="1">IF('Patient History &amp; Demographics'!X1948&gt;10,'Patient History &amp; Demographics'!A1948,"")</f>
        <v>171313</v>
      </c>
      <c r="B1948" t="str">
        <f ca="1">IF('Patient History &amp; Demographics'!X1948&gt;=20,"Acute",IF(AND('Patient History &amp; Demographics'!X1948&gt;=10,'Patient History &amp; Demographics'!X1948&lt;20),"High","Low"))</f>
        <v>High</v>
      </c>
      <c r="C1948" t="s">
        <v>24155</v>
      </c>
      <c r="D1948">
        <f t="shared" ca="1" si="90"/>
        <v>1023</v>
      </c>
      <c r="E1948" t="str">
        <f t="shared" ca="1" si="91"/>
        <v>Screening</v>
      </c>
      <c r="F1948" t="str">
        <f t="shared" ca="1" si="92"/>
        <v/>
      </c>
    </row>
    <row r="1949" spans="1:6" x14ac:dyDescent="0.25">
      <c r="A1949">
        <f ca="1">IF('Patient History &amp; Demographics'!X1949&gt;10,'Patient History &amp; Demographics'!A1949,"")</f>
        <v>171322</v>
      </c>
      <c r="B1949" t="str">
        <f ca="1">IF('Patient History &amp; Demographics'!X1949&gt;=20,"Acute",IF(AND('Patient History &amp; Demographics'!X1949&gt;=10,'Patient History &amp; Demographics'!X1949&lt;20),"High","Low"))</f>
        <v>High</v>
      </c>
      <c r="C1949" t="s">
        <v>24156</v>
      </c>
      <c r="D1949" t="str">
        <f t="shared" ca="1" si="90"/>
        <v/>
      </c>
      <c r="E1949" t="str">
        <f t="shared" ca="1" si="91"/>
        <v/>
      </c>
      <c r="F1949" t="str">
        <f t="shared" ca="1" si="92"/>
        <v/>
      </c>
    </row>
    <row r="1950" spans="1:6" x14ac:dyDescent="0.25">
      <c r="A1950" t="str">
        <f ca="1">IF('Patient History &amp; Demographics'!X1950&gt;10,'Patient History &amp; Demographics'!A1950,"")</f>
        <v/>
      </c>
      <c r="B1950" t="str">
        <f ca="1">IF('Patient History &amp; Demographics'!X1950&gt;=20,"Acute",IF(AND('Patient History &amp; Demographics'!X1950&gt;=10,'Patient History &amp; Demographics'!X1950&lt;20),"High","Low"))</f>
        <v>Low</v>
      </c>
      <c r="C1950" t="s">
        <v>24156</v>
      </c>
      <c r="D1950" t="str">
        <f t="shared" ca="1" si="90"/>
        <v/>
      </c>
      <c r="E1950" t="str">
        <f t="shared" ca="1" si="91"/>
        <v/>
      </c>
      <c r="F1950" t="str">
        <f t="shared" ca="1" si="92"/>
        <v/>
      </c>
    </row>
    <row r="1951" spans="1:6" x14ac:dyDescent="0.25">
      <c r="A1951">
        <f ca="1">IF('Patient History &amp; Demographics'!X1951&gt;10,'Patient History &amp; Demographics'!A1951,"")</f>
        <v>171456</v>
      </c>
      <c r="B1951" t="str">
        <f ca="1">IF('Patient History &amp; Demographics'!X1951&gt;=20,"Acute",IF(AND('Patient History &amp; Demographics'!X1951&gt;=10,'Patient History &amp; Demographics'!X1951&lt;20),"High","Low"))</f>
        <v>High</v>
      </c>
      <c r="C1951" t="s">
        <v>24156</v>
      </c>
      <c r="D1951" t="str">
        <f t="shared" ca="1" si="90"/>
        <v/>
      </c>
      <c r="E1951" t="str">
        <f t="shared" ca="1" si="91"/>
        <v/>
      </c>
      <c r="F1951" t="str">
        <f t="shared" ca="1" si="92"/>
        <v/>
      </c>
    </row>
    <row r="1952" spans="1:6" x14ac:dyDescent="0.25">
      <c r="A1952" t="str">
        <f ca="1">IF('Patient History &amp; Demographics'!X1952&gt;10,'Patient History &amp; Demographics'!A1952,"")</f>
        <v/>
      </c>
      <c r="B1952" t="str">
        <f ca="1">IF('Patient History &amp; Demographics'!X1952&gt;=20,"Acute",IF(AND('Patient History &amp; Demographics'!X1952&gt;=10,'Patient History &amp; Demographics'!X1952&lt;20),"High","Low"))</f>
        <v>Low</v>
      </c>
      <c r="C1952" t="s">
        <v>24155</v>
      </c>
      <c r="D1952">
        <f t="shared" ca="1" si="90"/>
        <v>1004</v>
      </c>
      <c r="E1952" t="str">
        <f t="shared" ca="1" si="91"/>
        <v>Screening</v>
      </c>
      <c r="F1952" t="str">
        <f t="shared" ca="1" si="92"/>
        <v/>
      </c>
    </row>
    <row r="1953" spans="1:6" x14ac:dyDescent="0.25">
      <c r="A1953">
        <f ca="1">IF('Patient History &amp; Demographics'!X1953&gt;10,'Patient History &amp; Demographics'!A1953,"")</f>
        <v>171483</v>
      </c>
      <c r="B1953" t="str">
        <f ca="1">IF('Patient History &amp; Demographics'!X1953&gt;=20,"Acute",IF(AND('Patient History &amp; Demographics'!X1953&gt;=10,'Patient History &amp; Demographics'!X1953&lt;20),"High","Low"))</f>
        <v>High</v>
      </c>
      <c r="C1953" t="s">
        <v>24156</v>
      </c>
      <c r="D1953" t="str">
        <f t="shared" ca="1" si="90"/>
        <v/>
      </c>
      <c r="E1953" t="str">
        <f t="shared" ca="1" si="91"/>
        <v/>
      </c>
      <c r="F1953" t="str">
        <f t="shared" ca="1" si="92"/>
        <v/>
      </c>
    </row>
    <row r="1954" spans="1:6" x14ac:dyDescent="0.25">
      <c r="A1954">
        <f ca="1">IF('Patient History &amp; Demographics'!X1954&gt;10,'Patient History &amp; Demographics'!A1954,"")</f>
        <v>171492</v>
      </c>
      <c r="B1954" t="str">
        <f ca="1">IF('Patient History &amp; Demographics'!X1954&gt;=20,"Acute",IF(AND('Patient History &amp; Demographics'!X1954&gt;=10,'Patient History &amp; Demographics'!X1954&lt;20),"High","Low"))</f>
        <v>High</v>
      </c>
      <c r="C1954" t="s">
        <v>24156</v>
      </c>
      <c r="D1954" t="str">
        <f t="shared" ca="1" si="90"/>
        <v/>
      </c>
      <c r="E1954" t="str">
        <f t="shared" ca="1" si="91"/>
        <v/>
      </c>
      <c r="F1954" t="str">
        <f t="shared" ca="1" si="92"/>
        <v/>
      </c>
    </row>
    <row r="1955" spans="1:6" x14ac:dyDescent="0.25">
      <c r="A1955">
        <f ca="1">IF('Patient History &amp; Demographics'!X1955&gt;10,'Patient History &amp; Demographics'!A1955,"")</f>
        <v>171535</v>
      </c>
      <c r="B1955" t="str">
        <f ca="1">IF('Patient History &amp; Demographics'!X1955&gt;=20,"Acute",IF(AND('Patient History &amp; Demographics'!X1955&gt;=10,'Patient History &amp; Demographics'!X1955&lt;20),"High","Low"))</f>
        <v>High</v>
      </c>
      <c r="C1955" t="s">
        <v>24156</v>
      </c>
      <c r="D1955" t="str">
        <f t="shared" ca="1" si="90"/>
        <v/>
      </c>
      <c r="E1955" t="str">
        <f t="shared" ca="1" si="91"/>
        <v/>
      </c>
      <c r="F1955" t="str">
        <f t="shared" ca="1" si="92"/>
        <v/>
      </c>
    </row>
    <row r="1956" spans="1:6" x14ac:dyDescent="0.25">
      <c r="A1956">
        <f ca="1">IF('Patient History &amp; Demographics'!X1956&gt;10,'Patient History &amp; Demographics'!A1956,"")</f>
        <v>171571</v>
      </c>
      <c r="B1956" t="str">
        <f ca="1">IF('Patient History &amp; Demographics'!X1956&gt;=20,"Acute",IF(AND('Patient History &amp; Demographics'!X1956&gt;=10,'Patient History &amp; Demographics'!X1956&lt;20),"High","Low"))</f>
        <v>Acute</v>
      </c>
      <c r="C1956" t="s">
        <v>24155</v>
      </c>
      <c r="D1956">
        <f t="shared" ca="1" si="90"/>
        <v>1017</v>
      </c>
      <c r="E1956" t="str">
        <f t="shared" ca="1" si="91"/>
        <v>Screening</v>
      </c>
      <c r="F1956" t="str">
        <f t="shared" ca="1" si="92"/>
        <v/>
      </c>
    </row>
    <row r="1957" spans="1:6" x14ac:dyDescent="0.25">
      <c r="A1957">
        <f ca="1">IF('Patient History &amp; Demographics'!X1957&gt;10,'Patient History &amp; Demographics'!A1957,"")</f>
        <v>171599</v>
      </c>
      <c r="B1957" t="str">
        <f ca="1">IF('Patient History &amp; Demographics'!X1957&gt;=20,"Acute",IF(AND('Patient History &amp; Demographics'!X1957&gt;=10,'Patient History &amp; Demographics'!X1957&lt;20),"High","Low"))</f>
        <v>High</v>
      </c>
      <c r="C1957" t="s">
        <v>24156</v>
      </c>
      <c r="D1957" t="str">
        <f t="shared" ca="1" si="90"/>
        <v/>
      </c>
      <c r="E1957" t="str">
        <f t="shared" ca="1" si="91"/>
        <v/>
      </c>
      <c r="F1957" t="str">
        <f t="shared" ca="1" si="92"/>
        <v/>
      </c>
    </row>
    <row r="1958" spans="1:6" x14ac:dyDescent="0.25">
      <c r="A1958">
        <f ca="1">IF('Patient History &amp; Demographics'!X1958&gt;10,'Patient History &amp; Demographics'!A1958,"")</f>
        <v>171775</v>
      </c>
      <c r="B1958" t="str">
        <f ca="1">IF('Patient History &amp; Demographics'!X1958&gt;=20,"Acute",IF(AND('Patient History &amp; Demographics'!X1958&gt;=10,'Patient History &amp; Demographics'!X1958&lt;20),"High","Low"))</f>
        <v>High</v>
      </c>
      <c r="C1958" t="s">
        <v>24156</v>
      </c>
      <c r="D1958" t="str">
        <f t="shared" ca="1" si="90"/>
        <v/>
      </c>
      <c r="E1958" t="str">
        <f t="shared" ca="1" si="91"/>
        <v/>
      </c>
      <c r="F1958" t="str">
        <f t="shared" ca="1" si="92"/>
        <v/>
      </c>
    </row>
    <row r="1959" spans="1:6" x14ac:dyDescent="0.25">
      <c r="A1959">
        <f ca="1">IF('Patient History &amp; Demographics'!X1959&gt;10,'Patient History &amp; Demographics'!A1959,"")</f>
        <v>171881</v>
      </c>
      <c r="B1959" t="str">
        <f ca="1">IF('Patient History &amp; Demographics'!X1959&gt;=20,"Acute",IF(AND('Patient History &amp; Demographics'!X1959&gt;=10,'Patient History &amp; Demographics'!X1959&lt;20),"High","Low"))</f>
        <v>High</v>
      </c>
      <c r="C1959" t="s">
        <v>24155</v>
      </c>
      <c r="D1959">
        <f t="shared" ca="1" si="90"/>
        <v>1007</v>
      </c>
      <c r="E1959" t="str">
        <f t="shared" ca="1" si="91"/>
        <v>Rehabilitation</v>
      </c>
      <c r="F1959" t="str">
        <f t="shared" ca="1" si="92"/>
        <v>No Progress</v>
      </c>
    </row>
    <row r="1960" spans="1:6" x14ac:dyDescent="0.25">
      <c r="A1960">
        <f ca="1">IF('Patient History &amp; Demographics'!X1960&gt;10,'Patient History &amp; Demographics'!A1960,"")</f>
        <v>171988</v>
      </c>
      <c r="B1960" t="str">
        <f ca="1">IF('Patient History &amp; Demographics'!X1960&gt;=20,"Acute",IF(AND('Patient History &amp; Demographics'!X1960&gt;=10,'Patient History &amp; Demographics'!X1960&lt;20),"High","Low"))</f>
        <v>High</v>
      </c>
      <c r="C1960" t="s">
        <v>24155</v>
      </c>
      <c r="D1960">
        <f t="shared" ca="1" si="90"/>
        <v>1004</v>
      </c>
      <c r="E1960" t="str">
        <f t="shared" ca="1" si="91"/>
        <v>Screening</v>
      </c>
      <c r="F1960" t="str">
        <f t="shared" ca="1" si="92"/>
        <v/>
      </c>
    </row>
    <row r="1961" spans="1:6" x14ac:dyDescent="0.25">
      <c r="A1961">
        <f ca="1">IF('Patient History &amp; Demographics'!X1961&gt;10,'Patient History &amp; Demographics'!A1961,"")</f>
        <v>171997</v>
      </c>
      <c r="B1961" t="str">
        <f ca="1">IF('Patient History &amp; Demographics'!X1961&gt;=20,"Acute",IF(AND('Patient History &amp; Demographics'!X1961&gt;=10,'Patient History &amp; Demographics'!X1961&lt;20),"High","Low"))</f>
        <v>High</v>
      </c>
      <c r="C1961" t="s">
        <v>24156</v>
      </c>
      <c r="D1961" t="str">
        <f t="shared" ca="1" si="90"/>
        <v/>
      </c>
      <c r="E1961" t="str">
        <f t="shared" ca="1" si="91"/>
        <v/>
      </c>
      <c r="F1961" t="str">
        <f t="shared" ca="1" si="92"/>
        <v/>
      </c>
    </row>
    <row r="1962" spans="1:6" x14ac:dyDescent="0.25">
      <c r="A1962" t="str">
        <f ca="1">IF('Patient History &amp; Demographics'!X1962&gt;10,'Patient History &amp; Demographics'!A1962,"")</f>
        <v/>
      </c>
      <c r="B1962" t="str">
        <f ca="1">IF('Patient History &amp; Demographics'!X1962&gt;=20,"Acute",IF(AND('Patient History &amp; Demographics'!X1962&gt;=10,'Patient History &amp; Demographics'!X1962&lt;20),"High","Low"))</f>
        <v>High</v>
      </c>
      <c r="C1962" t="s">
        <v>24155</v>
      </c>
      <c r="D1962">
        <f t="shared" ca="1" si="90"/>
        <v>1027</v>
      </c>
      <c r="E1962" t="str">
        <f t="shared" ca="1" si="91"/>
        <v>Rehabilitation</v>
      </c>
      <c r="F1962" t="str">
        <f t="shared" ca="1" si="92"/>
        <v>Condition Deteriorated</v>
      </c>
    </row>
    <row r="1963" spans="1:6" x14ac:dyDescent="0.25">
      <c r="A1963">
        <f ca="1">IF('Patient History &amp; Demographics'!X1963&gt;10,'Patient History &amp; Demographics'!A1963,"")</f>
        <v>172033</v>
      </c>
      <c r="B1963" t="str">
        <f ca="1">IF('Patient History &amp; Demographics'!X1963&gt;=20,"Acute",IF(AND('Patient History &amp; Demographics'!X1963&gt;=10,'Patient History &amp; Demographics'!X1963&lt;20),"High","Low"))</f>
        <v>High</v>
      </c>
      <c r="C1963" t="s">
        <v>24155</v>
      </c>
      <c r="D1963">
        <f t="shared" ca="1" si="90"/>
        <v>1005</v>
      </c>
      <c r="E1963" t="str">
        <f t="shared" ca="1" si="91"/>
        <v>Screening</v>
      </c>
      <c r="F1963" t="str">
        <f t="shared" ca="1" si="92"/>
        <v/>
      </c>
    </row>
    <row r="1964" spans="1:6" x14ac:dyDescent="0.25">
      <c r="A1964">
        <f ca="1">IF('Patient History &amp; Demographics'!X1964&gt;10,'Patient History &amp; Demographics'!A1964,"")</f>
        <v>172051</v>
      </c>
      <c r="B1964" t="str">
        <f ca="1">IF('Patient History &amp; Demographics'!X1964&gt;=20,"Acute",IF(AND('Patient History &amp; Demographics'!X1964&gt;=10,'Patient History &amp; Demographics'!X1964&lt;20),"High","Low"))</f>
        <v>High</v>
      </c>
      <c r="C1964" t="s">
        <v>24155</v>
      </c>
      <c r="D1964">
        <f t="shared" ca="1" si="90"/>
        <v>1016</v>
      </c>
      <c r="E1964" t="str">
        <f t="shared" ca="1" si="91"/>
        <v>Screening</v>
      </c>
      <c r="F1964" t="str">
        <f t="shared" ca="1" si="92"/>
        <v/>
      </c>
    </row>
    <row r="1965" spans="1:6" x14ac:dyDescent="0.25">
      <c r="A1965">
        <f ca="1">IF('Patient History &amp; Demographics'!X1965&gt;10,'Patient History &amp; Demographics'!A1965,"")</f>
        <v>172200</v>
      </c>
      <c r="B1965" t="str">
        <f ca="1">IF('Patient History &amp; Demographics'!X1965&gt;=20,"Acute",IF(AND('Patient History &amp; Demographics'!X1965&gt;=10,'Patient History &amp; Demographics'!X1965&lt;20),"High","Low"))</f>
        <v>High</v>
      </c>
      <c r="C1965" t="s">
        <v>24156</v>
      </c>
      <c r="D1965" t="str">
        <f t="shared" ca="1" si="90"/>
        <v/>
      </c>
      <c r="E1965" t="str">
        <f t="shared" ca="1" si="91"/>
        <v/>
      </c>
      <c r="F1965" t="str">
        <f t="shared" ca="1" si="92"/>
        <v/>
      </c>
    </row>
    <row r="1966" spans="1:6" x14ac:dyDescent="0.25">
      <c r="A1966">
        <f ca="1">IF('Patient History &amp; Demographics'!X1966&gt;10,'Patient History &amp; Demographics'!A1966,"")</f>
        <v>172264</v>
      </c>
      <c r="B1966" t="str">
        <f ca="1">IF('Patient History &amp; Demographics'!X1966&gt;=20,"Acute",IF(AND('Patient History &amp; Demographics'!X1966&gt;=10,'Patient History &amp; Demographics'!X1966&lt;20),"High","Low"))</f>
        <v>High</v>
      </c>
      <c r="C1966" t="s">
        <v>24155</v>
      </c>
      <c r="D1966">
        <f t="shared" ca="1" si="90"/>
        <v>1014</v>
      </c>
      <c r="E1966" t="str">
        <f t="shared" ca="1" si="91"/>
        <v>Screening</v>
      </c>
      <c r="F1966" t="str">
        <f t="shared" ca="1" si="92"/>
        <v/>
      </c>
    </row>
    <row r="1967" spans="1:6" x14ac:dyDescent="0.25">
      <c r="A1967">
        <f ca="1">IF('Patient History &amp; Demographics'!X1967&gt;10,'Patient History &amp; Demographics'!A1967,"")</f>
        <v>172291</v>
      </c>
      <c r="B1967" t="str">
        <f ca="1">IF('Patient History &amp; Demographics'!X1967&gt;=20,"Acute",IF(AND('Patient History &amp; Demographics'!X1967&gt;=10,'Patient History &amp; Demographics'!X1967&lt;20),"High","Low"))</f>
        <v>High</v>
      </c>
      <c r="C1967" t="s">
        <v>24155</v>
      </c>
      <c r="D1967">
        <f t="shared" ca="1" si="90"/>
        <v>1023</v>
      </c>
      <c r="E1967" t="str">
        <f t="shared" ca="1" si="91"/>
        <v>Screening</v>
      </c>
      <c r="F1967" t="str">
        <f t="shared" ca="1" si="92"/>
        <v/>
      </c>
    </row>
    <row r="1968" spans="1:6" x14ac:dyDescent="0.25">
      <c r="A1968">
        <f ca="1">IF('Patient History &amp; Demographics'!X1968&gt;10,'Patient History &amp; Demographics'!A1968,"")</f>
        <v>172307</v>
      </c>
      <c r="B1968" t="str">
        <f ca="1">IF('Patient History &amp; Demographics'!X1968&gt;=20,"Acute",IF(AND('Patient History &amp; Demographics'!X1968&gt;=10,'Patient History &amp; Demographics'!X1968&lt;20),"High","Low"))</f>
        <v>High</v>
      </c>
      <c r="C1968" t="s">
        <v>24155</v>
      </c>
      <c r="D1968">
        <f t="shared" ca="1" si="90"/>
        <v>1018</v>
      </c>
      <c r="E1968" t="str">
        <f t="shared" ca="1" si="91"/>
        <v>Screening</v>
      </c>
      <c r="F1968" t="str">
        <f t="shared" ca="1" si="92"/>
        <v/>
      </c>
    </row>
    <row r="1969" spans="1:6" x14ac:dyDescent="0.25">
      <c r="A1969">
        <f ca="1">IF('Patient History &amp; Demographics'!X1969&gt;10,'Patient History &amp; Demographics'!A1969,"")</f>
        <v>172325</v>
      </c>
      <c r="B1969" t="str">
        <f ca="1">IF('Patient History &amp; Demographics'!X1969&gt;=20,"Acute",IF(AND('Patient History &amp; Demographics'!X1969&gt;=10,'Patient History &amp; Demographics'!X1969&lt;20),"High","Low"))</f>
        <v>High</v>
      </c>
      <c r="C1969" t="s">
        <v>24155</v>
      </c>
      <c r="D1969">
        <f t="shared" ca="1" si="90"/>
        <v>1005</v>
      </c>
      <c r="E1969" t="str">
        <f t="shared" ca="1" si="91"/>
        <v>Rehabilitation</v>
      </c>
      <c r="F1969" t="str">
        <f t="shared" ca="1" si="92"/>
        <v>Condition Deteriorated</v>
      </c>
    </row>
    <row r="1970" spans="1:6" x14ac:dyDescent="0.25">
      <c r="A1970">
        <f ca="1">IF('Patient History &amp; Demographics'!X1970&gt;10,'Patient History &amp; Demographics'!A1970,"")</f>
        <v>172334</v>
      </c>
      <c r="B1970" t="str">
        <f ca="1">IF('Patient History &amp; Demographics'!X1970&gt;=20,"Acute",IF(AND('Patient History &amp; Demographics'!X1970&gt;=10,'Patient History &amp; Demographics'!X1970&lt;20),"High","Low"))</f>
        <v>Acute</v>
      </c>
      <c r="C1970" t="s">
        <v>24155</v>
      </c>
      <c r="D1970">
        <f t="shared" ca="1" si="90"/>
        <v>1005</v>
      </c>
      <c r="E1970" t="str">
        <f t="shared" ca="1" si="91"/>
        <v>Screening</v>
      </c>
      <c r="F1970" t="str">
        <f t="shared" ca="1" si="92"/>
        <v/>
      </c>
    </row>
    <row r="1971" spans="1:6" x14ac:dyDescent="0.25">
      <c r="A1971" t="str">
        <f ca="1">IF('Patient History &amp; Demographics'!X1971&gt;10,'Patient History &amp; Demographics'!A1971,"")</f>
        <v/>
      </c>
      <c r="B1971" t="str">
        <f ca="1">IF('Patient History &amp; Demographics'!X1971&gt;=20,"Acute",IF(AND('Patient History &amp; Demographics'!X1971&gt;=10,'Patient History &amp; Demographics'!X1971&lt;20),"High","Low"))</f>
        <v>Low</v>
      </c>
      <c r="C1971" t="s">
        <v>24155</v>
      </c>
      <c r="D1971">
        <f t="shared" ca="1" si="90"/>
        <v>1006</v>
      </c>
      <c r="E1971" t="str">
        <f t="shared" ca="1" si="91"/>
        <v>Rehabilitation</v>
      </c>
      <c r="F1971" t="str">
        <f t="shared" ca="1" si="92"/>
        <v>Condition Deteriorated</v>
      </c>
    </row>
    <row r="1972" spans="1:6" x14ac:dyDescent="0.25">
      <c r="A1972">
        <f ca="1">IF('Patient History &amp; Demographics'!X1972&gt;10,'Patient History &amp; Demographics'!A1972,"")</f>
        <v>172440</v>
      </c>
      <c r="B1972" t="str">
        <f ca="1">IF('Patient History &amp; Demographics'!X1972&gt;=20,"Acute",IF(AND('Patient History &amp; Demographics'!X1972&gt;=10,'Patient History &amp; Demographics'!X1972&lt;20),"High","Low"))</f>
        <v>High</v>
      </c>
      <c r="C1972" t="s">
        <v>24155</v>
      </c>
      <c r="D1972">
        <f t="shared" ca="1" si="90"/>
        <v>1020</v>
      </c>
      <c r="E1972" t="str">
        <f t="shared" ca="1" si="91"/>
        <v>Screening</v>
      </c>
      <c r="F1972" t="str">
        <f t="shared" ca="1" si="92"/>
        <v/>
      </c>
    </row>
    <row r="1973" spans="1:6" x14ac:dyDescent="0.25">
      <c r="A1973">
        <f ca="1">IF('Patient History &amp; Demographics'!X1973&gt;10,'Patient History &amp; Demographics'!A1973,"")</f>
        <v>172477</v>
      </c>
      <c r="B1973" t="str">
        <f ca="1">IF('Patient History &amp; Demographics'!X1973&gt;=20,"Acute",IF(AND('Patient History &amp; Demographics'!X1973&gt;=10,'Patient History &amp; Demographics'!X1973&lt;20),"High","Low"))</f>
        <v>Acute</v>
      </c>
      <c r="C1973" t="s">
        <v>24155</v>
      </c>
      <c r="D1973">
        <f t="shared" ca="1" si="90"/>
        <v>1013</v>
      </c>
      <c r="E1973" t="str">
        <f t="shared" ca="1" si="91"/>
        <v>Rehabilitation</v>
      </c>
      <c r="F1973" t="str">
        <f t="shared" ca="1" si="92"/>
        <v>Positive Progress</v>
      </c>
    </row>
    <row r="1974" spans="1:6" x14ac:dyDescent="0.25">
      <c r="A1974" t="str">
        <f ca="1">IF('Patient History &amp; Demographics'!X1974&gt;10,'Patient History &amp; Demographics'!A1974,"")</f>
        <v/>
      </c>
      <c r="B1974" t="str">
        <f ca="1">IF('Patient History &amp; Demographics'!X1974&gt;=20,"Acute",IF(AND('Patient History &amp; Demographics'!X1974&gt;=10,'Patient History &amp; Demographics'!X1974&lt;20),"High","Low"))</f>
        <v>Low</v>
      </c>
      <c r="C1974" t="s">
        <v>24156</v>
      </c>
      <c r="D1974" t="str">
        <f t="shared" ca="1" si="90"/>
        <v/>
      </c>
      <c r="E1974" t="str">
        <f t="shared" ca="1" si="91"/>
        <v/>
      </c>
      <c r="F1974" t="str">
        <f t="shared" ca="1" si="92"/>
        <v/>
      </c>
    </row>
    <row r="1975" spans="1:6" x14ac:dyDescent="0.25">
      <c r="A1975">
        <f ca="1">IF('Patient History &amp; Demographics'!X1975&gt;10,'Patient History &amp; Demographics'!A1975,"")</f>
        <v>172608</v>
      </c>
      <c r="B1975" t="str">
        <f ca="1">IF('Patient History &amp; Demographics'!X1975&gt;=20,"Acute",IF(AND('Patient History &amp; Demographics'!X1975&gt;=10,'Patient History &amp; Demographics'!X1975&lt;20),"High","Low"))</f>
        <v>High</v>
      </c>
      <c r="C1975" t="s">
        <v>24156</v>
      </c>
      <c r="D1975" t="str">
        <f t="shared" ca="1" si="90"/>
        <v/>
      </c>
      <c r="E1975" t="str">
        <f t="shared" ca="1" si="91"/>
        <v/>
      </c>
      <c r="F1975" t="str">
        <f t="shared" ca="1" si="92"/>
        <v/>
      </c>
    </row>
    <row r="1976" spans="1:6" x14ac:dyDescent="0.25">
      <c r="A1976">
        <f ca="1">IF('Patient History &amp; Demographics'!X1976&gt;10,'Patient History &amp; Demographics'!A1976,"")</f>
        <v>172617</v>
      </c>
      <c r="B1976" t="str">
        <f ca="1">IF('Patient History &amp; Demographics'!X1976&gt;=20,"Acute",IF(AND('Patient History &amp; Demographics'!X1976&gt;=10,'Patient History &amp; Demographics'!X1976&lt;20),"High","Low"))</f>
        <v>Acute</v>
      </c>
      <c r="C1976" t="s">
        <v>24155</v>
      </c>
      <c r="D1976">
        <f t="shared" ca="1" si="90"/>
        <v>1027</v>
      </c>
      <c r="E1976" t="str">
        <f t="shared" ca="1" si="91"/>
        <v>Screening</v>
      </c>
      <c r="F1976" t="str">
        <f t="shared" ca="1" si="92"/>
        <v/>
      </c>
    </row>
    <row r="1977" spans="1:6" x14ac:dyDescent="0.25">
      <c r="A1977" t="str">
        <f ca="1">IF('Patient History &amp; Demographics'!X1977&gt;10,'Patient History &amp; Demographics'!A1977,"")</f>
        <v/>
      </c>
      <c r="B1977" t="str">
        <f ca="1">IF('Patient History &amp; Demographics'!X1977&gt;=20,"Acute",IF(AND('Patient History &amp; Demographics'!X1977&gt;=10,'Patient History &amp; Demographics'!X1977&lt;20),"High","Low"))</f>
        <v>Low</v>
      </c>
      <c r="C1977" t="s">
        <v>24155</v>
      </c>
      <c r="D1977">
        <f t="shared" ca="1" si="90"/>
        <v>1009</v>
      </c>
      <c r="E1977" t="str">
        <f t="shared" ca="1" si="91"/>
        <v>Rehabilitation</v>
      </c>
      <c r="F1977" t="str">
        <f t="shared" ca="1" si="92"/>
        <v>Positive Progress</v>
      </c>
    </row>
    <row r="1978" spans="1:6" x14ac:dyDescent="0.25">
      <c r="A1978" t="str">
        <f ca="1">IF('Patient History &amp; Demographics'!X1978&gt;10,'Patient History &amp; Demographics'!A1978,"")</f>
        <v/>
      </c>
      <c r="B1978" t="str">
        <f ca="1">IF('Patient History &amp; Demographics'!X1978&gt;=20,"Acute",IF(AND('Patient History &amp; Demographics'!X1978&gt;=10,'Patient History &amp; Demographics'!X1978&lt;20),"High","Low"))</f>
        <v>Low</v>
      </c>
      <c r="C1978" t="s">
        <v>24156</v>
      </c>
      <c r="D1978" t="str">
        <f t="shared" ca="1" si="90"/>
        <v/>
      </c>
      <c r="E1978" t="str">
        <f t="shared" ca="1" si="91"/>
        <v/>
      </c>
      <c r="F1978" t="str">
        <f t="shared" ca="1" si="92"/>
        <v/>
      </c>
    </row>
    <row r="1979" spans="1:6" x14ac:dyDescent="0.25">
      <c r="A1979" t="str">
        <f ca="1">IF('Patient History &amp; Demographics'!X1979&gt;10,'Patient History &amp; Demographics'!A1979,"")</f>
        <v/>
      </c>
      <c r="B1979" t="str">
        <f ca="1">IF('Patient History &amp; Demographics'!X1979&gt;=20,"Acute",IF(AND('Patient History &amp; Demographics'!X1979&gt;=10,'Patient History &amp; Demographics'!X1979&lt;20),"High","Low"))</f>
        <v>Low</v>
      </c>
      <c r="C1979" t="s">
        <v>24156</v>
      </c>
      <c r="D1979" t="str">
        <f t="shared" ca="1" si="90"/>
        <v/>
      </c>
      <c r="E1979" t="str">
        <f t="shared" ca="1" si="91"/>
        <v/>
      </c>
      <c r="F1979" t="str">
        <f t="shared" ca="1" si="92"/>
        <v/>
      </c>
    </row>
    <row r="1980" spans="1:6" x14ac:dyDescent="0.25">
      <c r="A1980">
        <f ca="1">IF('Patient History &amp; Demographics'!X1980&gt;10,'Patient History &amp; Demographics'!A1980,"")</f>
        <v>172699</v>
      </c>
      <c r="B1980" t="str">
        <f ca="1">IF('Patient History &amp; Demographics'!X1980&gt;=20,"Acute",IF(AND('Patient History &amp; Demographics'!X1980&gt;=10,'Patient History &amp; Demographics'!X1980&lt;20),"High","Low"))</f>
        <v>High</v>
      </c>
      <c r="C1980" t="s">
        <v>24155</v>
      </c>
      <c r="D1980">
        <f t="shared" ca="1" si="90"/>
        <v>1024</v>
      </c>
      <c r="E1980" t="str">
        <f t="shared" ca="1" si="91"/>
        <v>Rehabilitation</v>
      </c>
      <c r="F1980" t="str">
        <f t="shared" ca="1" si="92"/>
        <v>Positive Progress</v>
      </c>
    </row>
    <row r="1981" spans="1:6" x14ac:dyDescent="0.25">
      <c r="A1981">
        <f ca="1">IF('Patient History &amp; Demographics'!X1981&gt;10,'Patient History &amp; Demographics'!A1981,"")</f>
        <v>172705</v>
      </c>
      <c r="B1981" t="str">
        <f ca="1">IF('Patient History &amp; Demographics'!X1981&gt;=20,"Acute",IF(AND('Patient History &amp; Demographics'!X1981&gt;=10,'Patient History &amp; Demographics'!X1981&lt;20),"High","Low"))</f>
        <v>High</v>
      </c>
      <c r="C1981" t="s">
        <v>24155</v>
      </c>
      <c r="D1981">
        <f t="shared" ca="1" si="90"/>
        <v>1023</v>
      </c>
      <c r="E1981" t="str">
        <f t="shared" ca="1" si="91"/>
        <v>Rehabilitation</v>
      </c>
      <c r="F1981" t="str">
        <f t="shared" ca="1" si="92"/>
        <v>Condition Deteriorated</v>
      </c>
    </row>
    <row r="1982" spans="1:6" x14ac:dyDescent="0.25">
      <c r="A1982">
        <f ca="1">IF('Patient History &amp; Demographics'!X1982&gt;10,'Patient History &amp; Demographics'!A1982,"")</f>
        <v>172802</v>
      </c>
      <c r="B1982" t="str">
        <f ca="1">IF('Patient History &amp; Demographics'!X1982&gt;=20,"Acute",IF(AND('Patient History &amp; Demographics'!X1982&gt;=10,'Patient History &amp; Demographics'!X1982&lt;20),"High","Low"))</f>
        <v>High</v>
      </c>
      <c r="C1982" t="s">
        <v>24155</v>
      </c>
      <c r="D1982">
        <f t="shared" ca="1" si="90"/>
        <v>1016</v>
      </c>
      <c r="E1982" t="str">
        <f t="shared" ca="1" si="91"/>
        <v>Screening</v>
      </c>
      <c r="F1982" t="str">
        <f t="shared" ca="1" si="92"/>
        <v/>
      </c>
    </row>
    <row r="1983" spans="1:6" x14ac:dyDescent="0.25">
      <c r="A1983">
        <f ca="1">IF('Patient History &amp; Demographics'!X1983&gt;10,'Patient History &amp; Demographics'!A1983,"")</f>
        <v>172866</v>
      </c>
      <c r="B1983" t="str">
        <f ca="1">IF('Patient History &amp; Demographics'!X1983&gt;=20,"Acute",IF(AND('Patient History &amp; Demographics'!X1983&gt;=10,'Patient History &amp; Demographics'!X1983&lt;20),"High","Low"))</f>
        <v>High</v>
      </c>
      <c r="C1983" t="s">
        <v>24156</v>
      </c>
      <c r="D1983" t="str">
        <f t="shared" ca="1" si="90"/>
        <v/>
      </c>
      <c r="E1983" t="str">
        <f t="shared" ca="1" si="91"/>
        <v/>
      </c>
      <c r="F1983" t="str">
        <f t="shared" ca="1" si="92"/>
        <v/>
      </c>
    </row>
    <row r="1984" spans="1:6" x14ac:dyDescent="0.25">
      <c r="A1984">
        <f ca="1">IF('Patient History &amp; Demographics'!X1984&gt;10,'Patient History &amp; Demographics'!A1984,"")</f>
        <v>172918</v>
      </c>
      <c r="B1984" t="str">
        <f ca="1">IF('Patient History &amp; Demographics'!X1984&gt;=20,"Acute",IF(AND('Patient History &amp; Demographics'!X1984&gt;=10,'Patient History &amp; Demographics'!X1984&lt;20),"High","Low"))</f>
        <v>Acute</v>
      </c>
      <c r="C1984" t="s">
        <v>24156</v>
      </c>
      <c r="D1984" t="str">
        <f t="shared" ca="1" si="90"/>
        <v/>
      </c>
      <c r="E1984" t="str">
        <f t="shared" ca="1" si="91"/>
        <v/>
      </c>
      <c r="F1984" t="str">
        <f t="shared" ca="1" si="92"/>
        <v/>
      </c>
    </row>
    <row r="1985" spans="1:6" x14ac:dyDescent="0.25">
      <c r="A1985">
        <f ca="1">IF('Patient History &amp; Demographics'!X1985&gt;10,'Patient History &amp; Demographics'!A1985,"")</f>
        <v>172927</v>
      </c>
      <c r="B1985" t="str">
        <f ca="1">IF('Patient History &amp; Demographics'!X1985&gt;=20,"Acute",IF(AND('Patient History &amp; Demographics'!X1985&gt;=10,'Patient History &amp; Demographics'!X1985&lt;20),"High","Low"))</f>
        <v>High</v>
      </c>
      <c r="C1985" t="s">
        <v>24155</v>
      </c>
      <c r="D1985">
        <f t="shared" ca="1" si="90"/>
        <v>1017</v>
      </c>
      <c r="E1985" t="str">
        <f t="shared" ca="1" si="91"/>
        <v>Screening</v>
      </c>
      <c r="F1985" t="str">
        <f t="shared" ca="1" si="92"/>
        <v/>
      </c>
    </row>
    <row r="1986" spans="1:6" x14ac:dyDescent="0.25">
      <c r="A1986">
        <f ca="1">IF('Patient History &amp; Demographics'!X1986&gt;10,'Patient History &amp; Demographics'!A1986,"")</f>
        <v>172954</v>
      </c>
      <c r="B1986" t="str">
        <f ca="1">IF('Patient History &amp; Demographics'!X1986&gt;=20,"Acute",IF(AND('Patient History &amp; Demographics'!X1986&gt;=10,'Patient History &amp; Demographics'!X1986&lt;20),"High","Low"))</f>
        <v>High</v>
      </c>
      <c r="C1986" t="s">
        <v>24155</v>
      </c>
      <c r="D1986">
        <f t="shared" ref="D1986:D2049" ca="1" si="93">IF(C1986="Yes",CHOOSE(RANDBETWEEN(1,27),1001,1002,1003,1004,1005,1006,1007,1008,1009,1010,1011,1012,1013,1014,1015,1016,1017,1018,
1019,1020,1021,1022,1023,1024,1025,1026,1027,1028),"")</f>
        <v>1001</v>
      </c>
      <c r="E1986" t="str">
        <f t="shared" ca="1" si="91"/>
        <v>Screening</v>
      </c>
      <c r="F1986" t="str">
        <f t="shared" ca="1" si="92"/>
        <v/>
      </c>
    </row>
    <row r="1987" spans="1:6" x14ac:dyDescent="0.25">
      <c r="A1987">
        <f ca="1">IF('Patient History &amp; Demographics'!X1987&gt;10,'Patient History &amp; Demographics'!A1987,"")</f>
        <v>172963</v>
      </c>
      <c r="B1987" t="str">
        <f ca="1">IF('Patient History &amp; Demographics'!X1987&gt;=20,"Acute",IF(AND('Patient History &amp; Demographics'!X1987&gt;=10,'Patient History &amp; Demographics'!X1987&lt;20),"High","Low"))</f>
        <v>Acute</v>
      </c>
      <c r="C1987" t="s">
        <v>24156</v>
      </c>
      <c r="D1987" t="str">
        <f t="shared" ca="1" si="93"/>
        <v/>
      </c>
      <c r="E1987" t="str">
        <f t="shared" ref="E1987:E2050" ca="1" si="94">IF(C1987="Yes",CHOOSE(RANDBETWEEN(1,2),"Screening","Rehabilitation"),"")</f>
        <v/>
      </c>
      <c r="F1987" t="str">
        <f t="shared" ref="F1987:F2050" ca="1" si="95">IF(E1987="Rehabilitation",CHOOSE(RANDBETWEEN(1,4),"Positive Progress","No Progress","Condition Deteriorated","Cured"),"")</f>
        <v/>
      </c>
    </row>
    <row r="1988" spans="1:6" x14ac:dyDescent="0.25">
      <c r="A1988">
        <f ca="1">IF('Patient History &amp; Demographics'!X1988&gt;10,'Patient History &amp; Demographics'!A1988,"")</f>
        <v>172972</v>
      </c>
      <c r="B1988" t="str">
        <f ca="1">IF('Patient History &amp; Demographics'!X1988&gt;=20,"Acute",IF(AND('Patient History &amp; Demographics'!X1988&gt;=10,'Patient History &amp; Demographics'!X1988&lt;20),"High","Low"))</f>
        <v>High</v>
      </c>
      <c r="C1988" t="s">
        <v>24156</v>
      </c>
      <c r="D1988" t="str">
        <f t="shared" ca="1" si="93"/>
        <v/>
      </c>
      <c r="E1988" t="str">
        <f t="shared" ca="1" si="94"/>
        <v/>
      </c>
      <c r="F1988" t="str">
        <f t="shared" ca="1" si="95"/>
        <v/>
      </c>
    </row>
    <row r="1989" spans="1:6" x14ac:dyDescent="0.25">
      <c r="A1989">
        <f ca="1">IF('Patient History &amp; Demographics'!X1989&gt;10,'Patient History &amp; Demographics'!A1989,"")</f>
        <v>173045</v>
      </c>
      <c r="B1989" t="str">
        <f ca="1">IF('Patient History &amp; Demographics'!X1989&gt;=20,"Acute",IF(AND('Patient History &amp; Demographics'!X1989&gt;=10,'Patient History &amp; Demographics'!X1989&lt;20),"High","Low"))</f>
        <v>High</v>
      </c>
      <c r="C1989" t="s">
        <v>24156</v>
      </c>
      <c r="D1989" t="str">
        <f t="shared" ca="1" si="93"/>
        <v/>
      </c>
      <c r="E1989" t="str">
        <f t="shared" ca="1" si="94"/>
        <v/>
      </c>
      <c r="F1989" t="str">
        <f t="shared" ca="1" si="95"/>
        <v/>
      </c>
    </row>
    <row r="1990" spans="1:6" x14ac:dyDescent="0.25">
      <c r="A1990" t="str">
        <f ca="1">IF('Patient History &amp; Demographics'!X1990&gt;10,'Patient History &amp; Demographics'!A1990,"")</f>
        <v/>
      </c>
      <c r="B1990" t="str">
        <f ca="1">IF('Patient History &amp; Demographics'!X1990&gt;=20,"Acute",IF(AND('Patient History &amp; Demographics'!X1990&gt;=10,'Patient History &amp; Demographics'!X1990&lt;20),"High","Low"))</f>
        <v>Low</v>
      </c>
      <c r="C1990" t="s">
        <v>24156</v>
      </c>
      <c r="D1990" t="str">
        <f t="shared" ca="1" si="93"/>
        <v/>
      </c>
      <c r="E1990" t="str">
        <f t="shared" ca="1" si="94"/>
        <v/>
      </c>
      <c r="F1990" t="str">
        <f t="shared" ca="1" si="95"/>
        <v/>
      </c>
    </row>
    <row r="1991" spans="1:6" x14ac:dyDescent="0.25">
      <c r="A1991">
        <f ca="1">IF('Patient History &amp; Demographics'!X1991&gt;10,'Patient History &amp; Demographics'!A1991,"")</f>
        <v>173115</v>
      </c>
      <c r="B1991" t="str">
        <f ca="1">IF('Patient History &amp; Demographics'!X1991&gt;=20,"Acute",IF(AND('Patient History &amp; Demographics'!X1991&gt;=10,'Patient History &amp; Demographics'!X1991&lt;20),"High","Low"))</f>
        <v>Acute</v>
      </c>
      <c r="C1991" t="s">
        <v>24156</v>
      </c>
      <c r="D1991" t="str">
        <f t="shared" ca="1" si="93"/>
        <v/>
      </c>
      <c r="E1991" t="str">
        <f t="shared" ca="1" si="94"/>
        <v/>
      </c>
      <c r="F1991" t="str">
        <f t="shared" ca="1" si="95"/>
        <v/>
      </c>
    </row>
    <row r="1992" spans="1:6" x14ac:dyDescent="0.25">
      <c r="A1992">
        <f ca="1">IF('Patient History &amp; Demographics'!X1992&gt;10,'Patient History &amp; Demographics'!A1992,"")</f>
        <v>173124</v>
      </c>
      <c r="B1992" t="str">
        <f ca="1">IF('Patient History &amp; Demographics'!X1992&gt;=20,"Acute",IF(AND('Patient History &amp; Demographics'!X1992&gt;=10,'Patient History &amp; Demographics'!X1992&lt;20),"High","Low"))</f>
        <v>High</v>
      </c>
      <c r="C1992" t="s">
        <v>24156</v>
      </c>
      <c r="D1992" t="str">
        <f t="shared" ca="1" si="93"/>
        <v/>
      </c>
      <c r="E1992" t="str">
        <f t="shared" ca="1" si="94"/>
        <v/>
      </c>
      <c r="F1992" t="str">
        <f t="shared" ca="1" si="95"/>
        <v/>
      </c>
    </row>
    <row r="1993" spans="1:6" x14ac:dyDescent="0.25">
      <c r="A1993">
        <f ca="1">IF('Patient History &amp; Demographics'!X1993&gt;10,'Patient History &amp; Demographics'!A1993,"")</f>
        <v>173142</v>
      </c>
      <c r="B1993" t="str">
        <f ca="1">IF('Patient History &amp; Demographics'!X1993&gt;=20,"Acute",IF(AND('Patient History &amp; Demographics'!X1993&gt;=10,'Patient History &amp; Demographics'!X1993&lt;20),"High","Low"))</f>
        <v>High</v>
      </c>
      <c r="C1993" t="s">
        <v>24156</v>
      </c>
      <c r="D1993" t="str">
        <f t="shared" ca="1" si="93"/>
        <v/>
      </c>
      <c r="E1993" t="str">
        <f t="shared" ca="1" si="94"/>
        <v/>
      </c>
      <c r="F1993" t="str">
        <f t="shared" ca="1" si="95"/>
        <v/>
      </c>
    </row>
    <row r="1994" spans="1:6" x14ac:dyDescent="0.25">
      <c r="A1994">
        <f ca="1">IF('Patient History &amp; Demographics'!X1994&gt;10,'Patient History &amp; Demographics'!A1994,"")</f>
        <v>173160</v>
      </c>
      <c r="B1994" t="str">
        <f ca="1">IF('Patient History &amp; Demographics'!X1994&gt;=20,"Acute",IF(AND('Patient History &amp; Demographics'!X1994&gt;=10,'Patient History &amp; Demographics'!X1994&lt;20),"High","Low"))</f>
        <v>High</v>
      </c>
      <c r="C1994" t="s">
        <v>24155</v>
      </c>
      <c r="D1994">
        <f t="shared" ca="1" si="93"/>
        <v>1018</v>
      </c>
      <c r="E1994" t="str">
        <f t="shared" ca="1" si="94"/>
        <v>Rehabilitation</v>
      </c>
      <c r="F1994" t="str">
        <f t="shared" ca="1" si="95"/>
        <v>No Progress</v>
      </c>
    </row>
    <row r="1995" spans="1:6" x14ac:dyDescent="0.25">
      <c r="A1995" t="str">
        <f ca="1">IF('Patient History &amp; Demographics'!X1995&gt;10,'Patient History &amp; Demographics'!A1995,"")</f>
        <v/>
      </c>
      <c r="B1995" t="str">
        <f ca="1">IF('Patient History &amp; Demographics'!X1995&gt;=20,"Acute",IF(AND('Patient History &amp; Demographics'!X1995&gt;=10,'Patient History &amp; Demographics'!X1995&lt;20),"High","Low"))</f>
        <v>Low</v>
      </c>
      <c r="C1995" t="s">
        <v>24156</v>
      </c>
      <c r="D1995" t="str">
        <f t="shared" ca="1" si="93"/>
        <v/>
      </c>
      <c r="E1995" t="str">
        <f t="shared" ca="1" si="94"/>
        <v/>
      </c>
      <c r="F1995" t="str">
        <f t="shared" ca="1" si="95"/>
        <v/>
      </c>
    </row>
    <row r="1996" spans="1:6" x14ac:dyDescent="0.25">
      <c r="A1996">
        <f ca="1">IF('Patient History &amp; Demographics'!X1996&gt;10,'Patient History &amp; Demographics'!A1996,"")</f>
        <v>173203</v>
      </c>
      <c r="B1996" t="str">
        <f ca="1">IF('Patient History &amp; Demographics'!X1996&gt;=20,"Acute",IF(AND('Patient History &amp; Demographics'!X1996&gt;=10,'Patient History &amp; Demographics'!X1996&lt;20),"High","Low"))</f>
        <v>Acute</v>
      </c>
      <c r="C1996" t="s">
        <v>24155</v>
      </c>
      <c r="D1996">
        <f t="shared" ca="1" si="93"/>
        <v>1020</v>
      </c>
      <c r="E1996" t="str">
        <f t="shared" ca="1" si="94"/>
        <v>Rehabilitation</v>
      </c>
      <c r="F1996" t="str">
        <f t="shared" ca="1" si="95"/>
        <v>Cured</v>
      </c>
    </row>
    <row r="1997" spans="1:6" x14ac:dyDescent="0.25">
      <c r="A1997">
        <f ca="1">IF('Patient History &amp; Demographics'!X1997&gt;10,'Patient History &amp; Demographics'!A1997,"")</f>
        <v>173258</v>
      </c>
      <c r="B1997" t="str">
        <f ca="1">IF('Patient History &amp; Demographics'!X1997&gt;=20,"Acute",IF(AND('Patient History &amp; Demographics'!X1997&gt;=10,'Patient History &amp; Demographics'!X1997&lt;20),"High","Low"))</f>
        <v>High</v>
      </c>
      <c r="C1997" t="s">
        <v>24156</v>
      </c>
      <c r="D1997" t="str">
        <f t="shared" ca="1" si="93"/>
        <v/>
      </c>
      <c r="E1997" t="str">
        <f t="shared" ca="1" si="94"/>
        <v/>
      </c>
      <c r="F1997" t="str">
        <f t="shared" ca="1" si="95"/>
        <v/>
      </c>
    </row>
    <row r="1998" spans="1:6" x14ac:dyDescent="0.25">
      <c r="A1998">
        <f ca="1">IF('Patient History &amp; Demographics'!X1998&gt;10,'Patient History &amp; Demographics'!A1998,"")</f>
        <v>173300</v>
      </c>
      <c r="B1998" t="str">
        <f ca="1">IF('Patient History &amp; Demographics'!X1998&gt;=20,"Acute",IF(AND('Patient History &amp; Demographics'!X1998&gt;=10,'Patient History &amp; Demographics'!X1998&lt;20),"High","Low"))</f>
        <v>High</v>
      </c>
      <c r="C1998" t="s">
        <v>24155</v>
      </c>
      <c r="D1998">
        <f t="shared" ca="1" si="93"/>
        <v>1005</v>
      </c>
      <c r="E1998" t="str">
        <f t="shared" ca="1" si="94"/>
        <v>Rehabilitation</v>
      </c>
      <c r="F1998" t="str">
        <f t="shared" ca="1" si="95"/>
        <v>Cured</v>
      </c>
    </row>
    <row r="1999" spans="1:6" x14ac:dyDescent="0.25">
      <c r="A1999" t="str">
        <f ca="1">IF('Patient History &amp; Demographics'!X1999&gt;10,'Patient History &amp; Demographics'!A1999,"")</f>
        <v/>
      </c>
      <c r="B1999" t="str">
        <f ca="1">IF('Patient History &amp; Demographics'!X1999&gt;=20,"Acute",IF(AND('Patient History &amp; Demographics'!X1999&gt;=10,'Patient History &amp; Demographics'!X1999&lt;20),"High","Low"))</f>
        <v>Low</v>
      </c>
      <c r="C1999" t="s">
        <v>24155</v>
      </c>
      <c r="D1999">
        <f t="shared" ca="1" si="93"/>
        <v>1027</v>
      </c>
      <c r="E1999" t="str">
        <f t="shared" ca="1" si="94"/>
        <v>Rehabilitation</v>
      </c>
      <c r="F1999" t="str">
        <f t="shared" ca="1" si="95"/>
        <v>No Progress</v>
      </c>
    </row>
    <row r="2000" spans="1:6" x14ac:dyDescent="0.25">
      <c r="A2000">
        <f ca="1">IF('Patient History &amp; Demographics'!X2000&gt;10,'Patient History &amp; Demographics'!A2000,"")</f>
        <v>173416</v>
      </c>
      <c r="B2000" t="str">
        <f ca="1">IF('Patient History &amp; Demographics'!X2000&gt;=20,"Acute",IF(AND('Patient History &amp; Demographics'!X2000&gt;=10,'Patient History &amp; Demographics'!X2000&lt;20),"High","Low"))</f>
        <v>Acute</v>
      </c>
      <c r="C2000" t="s">
        <v>24156</v>
      </c>
      <c r="D2000" t="str">
        <f t="shared" ca="1" si="93"/>
        <v/>
      </c>
      <c r="E2000" t="str">
        <f t="shared" ca="1" si="94"/>
        <v/>
      </c>
      <c r="F2000" t="str">
        <f t="shared" ca="1" si="95"/>
        <v/>
      </c>
    </row>
    <row r="2001" spans="1:6" x14ac:dyDescent="0.25">
      <c r="A2001">
        <f ca="1">IF('Patient History &amp; Demographics'!X2001&gt;10,'Patient History &amp; Demographics'!A2001,"")</f>
        <v>173452</v>
      </c>
      <c r="B2001" t="str">
        <f ca="1">IF('Patient History &amp; Demographics'!X2001&gt;=20,"Acute",IF(AND('Patient History &amp; Demographics'!X2001&gt;=10,'Patient History &amp; Demographics'!X2001&lt;20),"High","Low"))</f>
        <v>High</v>
      </c>
      <c r="C2001" t="s">
        <v>24155</v>
      </c>
      <c r="D2001">
        <f t="shared" ca="1" si="93"/>
        <v>1009</v>
      </c>
      <c r="E2001" t="str">
        <f t="shared" ca="1" si="94"/>
        <v>Screening</v>
      </c>
      <c r="F2001" t="str">
        <f t="shared" ca="1" si="95"/>
        <v/>
      </c>
    </row>
    <row r="2002" spans="1:6" x14ac:dyDescent="0.25">
      <c r="A2002">
        <f ca="1">IF('Patient History &amp; Demographics'!X2002&gt;10,'Patient History &amp; Demographics'!A2002,"")</f>
        <v>173461</v>
      </c>
      <c r="B2002" t="str">
        <f ca="1">IF('Patient History &amp; Demographics'!X2002&gt;=20,"Acute",IF(AND('Patient History &amp; Demographics'!X2002&gt;=10,'Patient History &amp; Demographics'!X2002&lt;20),"High","Low"))</f>
        <v>High</v>
      </c>
      <c r="C2002" t="s">
        <v>24155</v>
      </c>
      <c r="D2002">
        <f t="shared" ca="1" si="93"/>
        <v>1015</v>
      </c>
      <c r="E2002" t="str">
        <f t="shared" ca="1" si="94"/>
        <v>Screening</v>
      </c>
      <c r="F2002" t="str">
        <f t="shared" ca="1" si="95"/>
        <v/>
      </c>
    </row>
    <row r="2003" spans="1:6" x14ac:dyDescent="0.25">
      <c r="A2003">
        <f ca="1">IF('Patient History &amp; Demographics'!X2003&gt;10,'Patient History &amp; Demographics'!A2003,"")</f>
        <v>173470</v>
      </c>
      <c r="B2003" t="str">
        <f ca="1">IF('Patient History &amp; Demographics'!X2003&gt;=20,"Acute",IF(AND('Patient History &amp; Demographics'!X2003&gt;=10,'Patient History &amp; Demographics'!X2003&lt;20),"High","Low"))</f>
        <v>High</v>
      </c>
      <c r="C2003" t="s">
        <v>24156</v>
      </c>
      <c r="D2003" t="str">
        <f t="shared" ca="1" si="93"/>
        <v/>
      </c>
      <c r="E2003" t="str">
        <f t="shared" ca="1" si="94"/>
        <v/>
      </c>
      <c r="F2003" t="str">
        <f t="shared" ca="1" si="95"/>
        <v/>
      </c>
    </row>
    <row r="2004" spans="1:6" x14ac:dyDescent="0.25">
      <c r="A2004">
        <f ca="1">IF('Patient History &amp; Demographics'!X2004&gt;10,'Patient History &amp; Demographics'!A2004,"")</f>
        <v>173489</v>
      </c>
      <c r="B2004" t="str">
        <f ca="1">IF('Patient History &amp; Demographics'!X2004&gt;=20,"Acute",IF(AND('Patient History &amp; Demographics'!X2004&gt;=10,'Patient History &amp; Demographics'!X2004&lt;20),"High","Low"))</f>
        <v>High</v>
      </c>
      <c r="C2004" t="s">
        <v>24156</v>
      </c>
      <c r="D2004" t="str">
        <f t="shared" ca="1" si="93"/>
        <v/>
      </c>
      <c r="E2004" t="str">
        <f t="shared" ca="1" si="94"/>
        <v/>
      </c>
      <c r="F2004" t="str">
        <f t="shared" ca="1" si="95"/>
        <v/>
      </c>
    </row>
    <row r="2005" spans="1:6" x14ac:dyDescent="0.25">
      <c r="A2005">
        <f ca="1">IF('Patient History &amp; Demographics'!X2005&gt;10,'Patient History &amp; Demographics'!A2005,"")</f>
        <v>173559</v>
      </c>
      <c r="B2005" t="str">
        <f ca="1">IF('Patient History &amp; Demographics'!X2005&gt;=20,"Acute",IF(AND('Patient History &amp; Demographics'!X2005&gt;=10,'Patient History &amp; Demographics'!X2005&lt;20),"High","Low"))</f>
        <v>High</v>
      </c>
      <c r="C2005" t="s">
        <v>24156</v>
      </c>
      <c r="D2005" t="str">
        <f t="shared" ca="1" si="93"/>
        <v/>
      </c>
      <c r="E2005" t="str">
        <f t="shared" ca="1" si="94"/>
        <v/>
      </c>
      <c r="F2005" t="str">
        <f t="shared" ca="1" si="95"/>
        <v/>
      </c>
    </row>
    <row r="2006" spans="1:6" x14ac:dyDescent="0.25">
      <c r="A2006">
        <f ca="1">IF('Patient History &amp; Demographics'!X2006&gt;10,'Patient History &amp; Demographics'!A2006,"")</f>
        <v>173629</v>
      </c>
      <c r="B2006" t="str">
        <f ca="1">IF('Patient History &amp; Demographics'!X2006&gt;=20,"Acute",IF(AND('Patient History &amp; Demographics'!X2006&gt;=10,'Patient History &amp; Demographics'!X2006&lt;20),"High","Low"))</f>
        <v>High</v>
      </c>
      <c r="C2006" t="s">
        <v>24156</v>
      </c>
      <c r="D2006" t="str">
        <f t="shared" ca="1" si="93"/>
        <v/>
      </c>
      <c r="E2006" t="str">
        <f t="shared" ca="1" si="94"/>
        <v/>
      </c>
      <c r="F2006" t="str">
        <f t="shared" ca="1" si="95"/>
        <v/>
      </c>
    </row>
    <row r="2007" spans="1:6" x14ac:dyDescent="0.25">
      <c r="A2007">
        <f ca="1">IF('Patient History &amp; Demographics'!X2007&gt;10,'Patient History &amp; Demographics'!A2007,"")</f>
        <v>173638</v>
      </c>
      <c r="B2007" t="str">
        <f ca="1">IF('Patient History &amp; Demographics'!X2007&gt;=20,"Acute",IF(AND('Patient History &amp; Demographics'!X2007&gt;=10,'Patient History &amp; Demographics'!X2007&lt;20),"High","Low"))</f>
        <v>High</v>
      </c>
      <c r="C2007" t="s">
        <v>24156</v>
      </c>
      <c r="D2007" t="str">
        <f t="shared" ca="1" si="93"/>
        <v/>
      </c>
      <c r="E2007" t="str">
        <f t="shared" ca="1" si="94"/>
        <v/>
      </c>
      <c r="F2007" t="str">
        <f t="shared" ca="1" si="95"/>
        <v/>
      </c>
    </row>
    <row r="2008" spans="1:6" x14ac:dyDescent="0.25">
      <c r="A2008" t="str">
        <f ca="1">IF('Patient History &amp; Demographics'!X2008&gt;10,'Patient History &amp; Demographics'!A2008,"")</f>
        <v/>
      </c>
      <c r="B2008" t="str">
        <f ca="1">IF('Patient History &amp; Demographics'!X2008&gt;=20,"Acute",IF(AND('Patient History &amp; Demographics'!X2008&gt;=10,'Patient History &amp; Demographics'!X2008&lt;20),"High","Low"))</f>
        <v>Low</v>
      </c>
      <c r="C2008" t="s">
        <v>24156</v>
      </c>
      <c r="D2008" t="str">
        <f t="shared" ca="1" si="93"/>
        <v/>
      </c>
      <c r="E2008" t="str">
        <f t="shared" ca="1" si="94"/>
        <v/>
      </c>
      <c r="F2008" t="str">
        <f t="shared" ca="1" si="95"/>
        <v/>
      </c>
    </row>
    <row r="2009" spans="1:6" x14ac:dyDescent="0.25">
      <c r="A2009">
        <f ca="1">IF('Patient History &amp; Demographics'!X2009&gt;10,'Patient History &amp; Demographics'!A2009,"")</f>
        <v>173665</v>
      </c>
      <c r="B2009" t="str">
        <f ca="1">IF('Patient History &amp; Demographics'!X2009&gt;=20,"Acute",IF(AND('Patient History &amp; Demographics'!X2009&gt;=10,'Patient History &amp; Demographics'!X2009&lt;20),"High","Low"))</f>
        <v>High</v>
      </c>
      <c r="C2009" t="s">
        <v>24156</v>
      </c>
      <c r="D2009" t="str">
        <f t="shared" ca="1" si="93"/>
        <v/>
      </c>
      <c r="E2009" t="str">
        <f t="shared" ca="1" si="94"/>
        <v/>
      </c>
      <c r="F2009" t="str">
        <f t="shared" ca="1" si="95"/>
        <v/>
      </c>
    </row>
    <row r="2010" spans="1:6" x14ac:dyDescent="0.25">
      <c r="A2010">
        <f ca="1">IF('Patient History &amp; Demographics'!X2010&gt;10,'Patient History &amp; Demographics'!A2010,"")</f>
        <v>173683</v>
      </c>
      <c r="B2010" t="str">
        <f ca="1">IF('Patient History &amp; Demographics'!X2010&gt;=20,"Acute",IF(AND('Patient History &amp; Demographics'!X2010&gt;=10,'Patient History &amp; Demographics'!X2010&lt;20),"High","Low"))</f>
        <v>High</v>
      </c>
      <c r="C2010" t="s">
        <v>24156</v>
      </c>
      <c r="D2010" t="str">
        <f t="shared" ca="1" si="93"/>
        <v/>
      </c>
      <c r="E2010" t="str">
        <f t="shared" ca="1" si="94"/>
        <v/>
      </c>
      <c r="F2010" t="str">
        <f t="shared" ca="1" si="95"/>
        <v/>
      </c>
    </row>
    <row r="2011" spans="1:6" x14ac:dyDescent="0.25">
      <c r="A2011">
        <f ca="1">IF('Patient History &amp; Demographics'!X2011&gt;10,'Patient History &amp; Demographics'!A2011,"")</f>
        <v>173708</v>
      </c>
      <c r="B2011" t="str">
        <f ca="1">IF('Patient History &amp; Demographics'!X2011&gt;=20,"Acute",IF(AND('Patient History &amp; Demographics'!X2011&gt;=10,'Patient History &amp; Demographics'!X2011&lt;20),"High","Low"))</f>
        <v>High</v>
      </c>
      <c r="C2011" t="s">
        <v>24156</v>
      </c>
      <c r="D2011" t="str">
        <f t="shared" ca="1" si="93"/>
        <v/>
      </c>
      <c r="E2011" t="str">
        <f t="shared" ca="1" si="94"/>
        <v/>
      </c>
      <c r="F2011" t="str">
        <f t="shared" ca="1" si="95"/>
        <v/>
      </c>
    </row>
    <row r="2012" spans="1:6" x14ac:dyDescent="0.25">
      <c r="A2012">
        <f ca="1">IF('Patient History &amp; Demographics'!X2012&gt;10,'Patient History &amp; Demographics'!A2012,"")</f>
        <v>173726</v>
      </c>
      <c r="B2012" t="str">
        <f ca="1">IF('Patient History &amp; Demographics'!X2012&gt;=20,"Acute",IF(AND('Patient History &amp; Demographics'!X2012&gt;=10,'Patient History &amp; Demographics'!X2012&lt;20),"High","Low"))</f>
        <v>High</v>
      </c>
      <c r="C2012" t="s">
        <v>24155</v>
      </c>
      <c r="D2012">
        <f t="shared" ca="1" si="93"/>
        <v>1009</v>
      </c>
      <c r="E2012" t="str">
        <f t="shared" ca="1" si="94"/>
        <v>Rehabilitation</v>
      </c>
      <c r="F2012" t="str">
        <f t="shared" ca="1" si="95"/>
        <v>Condition Deteriorated</v>
      </c>
    </row>
    <row r="2013" spans="1:6" x14ac:dyDescent="0.25">
      <c r="A2013">
        <f ca="1">IF('Patient History &amp; Demographics'!X2013&gt;10,'Patient History &amp; Demographics'!A2013,"")</f>
        <v>173735</v>
      </c>
      <c r="B2013" t="str">
        <f ca="1">IF('Patient History &amp; Demographics'!X2013&gt;=20,"Acute",IF(AND('Patient History &amp; Demographics'!X2013&gt;=10,'Patient History &amp; Demographics'!X2013&lt;20),"High","Low"))</f>
        <v>High</v>
      </c>
      <c r="C2013" t="s">
        <v>24156</v>
      </c>
      <c r="D2013" t="str">
        <f t="shared" ca="1" si="93"/>
        <v/>
      </c>
      <c r="E2013" t="str">
        <f t="shared" ca="1" si="94"/>
        <v/>
      </c>
      <c r="F2013" t="str">
        <f t="shared" ca="1" si="95"/>
        <v/>
      </c>
    </row>
    <row r="2014" spans="1:6" x14ac:dyDescent="0.25">
      <c r="A2014">
        <f ca="1">IF('Patient History &amp; Demographics'!X2014&gt;10,'Patient History &amp; Demographics'!A2014,"")</f>
        <v>173744</v>
      </c>
      <c r="B2014" t="str">
        <f ca="1">IF('Patient History &amp; Demographics'!X2014&gt;=20,"Acute",IF(AND('Patient History &amp; Demographics'!X2014&gt;=10,'Patient History &amp; Demographics'!X2014&lt;20),"High","Low"))</f>
        <v>High</v>
      </c>
      <c r="C2014" t="s">
        <v>24156</v>
      </c>
      <c r="D2014" t="str">
        <f t="shared" ca="1" si="93"/>
        <v/>
      </c>
      <c r="E2014" t="str">
        <f t="shared" ca="1" si="94"/>
        <v/>
      </c>
      <c r="F2014" t="str">
        <f t="shared" ca="1" si="95"/>
        <v/>
      </c>
    </row>
    <row r="2015" spans="1:6" x14ac:dyDescent="0.25">
      <c r="A2015">
        <f ca="1">IF('Patient History &amp; Demographics'!X2015&gt;10,'Patient History &amp; Demographics'!A2015,"")</f>
        <v>173799</v>
      </c>
      <c r="B2015" t="str">
        <f ca="1">IF('Patient History &amp; Demographics'!X2015&gt;=20,"Acute",IF(AND('Patient History &amp; Demographics'!X2015&gt;=10,'Patient History &amp; Demographics'!X2015&lt;20),"High","Low"))</f>
        <v>High</v>
      </c>
      <c r="C2015" t="s">
        <v>24156</v>
      </c>
      <c r="D2015" t="str">
        <f t="shared" ca="1" si="93"/>
        <v/>
      </c>
      <c r="E2015" t="str">
        <f t="shared" ca="1" si="94"/>
        <v/>
      </c>
      <c r="F2015" t="str">
        <f t="shared" ca="1" si="95"/>
        <v/>
      </c>
    </row>
    <row r="2016" spans="1:6" x14ac:dyDescent="0.25">
      <c r="A2016">
        <f ca="1">IF('Patient History &amp; Demographics'!X2016&gt;10,'Patient History &amp; Demographics'!A2016,"")</f>
        <v>173805</v>
      </c>
      <c r="B2016" t="str">
        <f ca="1">IF('Patient History &amp; Demographics'!X2016&gt;=20,"Acute",IF(AND('Patient History &amp; Demographics'!X2016&gt;=10,'Patient History &amp; Demographics'!X2016&lt;20),"High","Low"))</f>
        <v>High</v>
      </c>
      <c r="C2016" t="s">
        <v>24155</v>
      </c>
      <c r="D2016">
        <f t="shared" ca="1" si="93"/>
        <v>1022</v>
      </c>
      <c r="E2016" t="str">
        <f t="shared" ca="1" si="94"/>
        <v>Screening</v>
      </c>
      <c r="F2016" t="str">
        <f t="shared" ca="1" si="95"/>
        <v/>
      </c>
    </row>
    <row r="2017" spans="1:6" x14ac:dyDescent="0.25">
      <c r="A2017" t="str">
        <f ca="1">IF('Patient History &amp; Demographics'!X2017&gt;10,'Patient History &amp; Demographics'!A2017,"")</f>
        <v/>
      </c>
      <c r="B2017" t="str">
        <f ca="1">IF('Patient History &amp; Demographics'!X2017&gt;=20,"Acute",IF(AND('Patient History &amp; Demographics'!X2017&gt;=10,'Patient History &amp; Demographics'!X2017&lt;20),"High","Low"))</f>
        <v>Low</v>
      </c>
      <c r="C2017" t="s">
        <v>24156</v>
      </c>
      <c r="D2017" t="str">
        <f t="shared" ca="1" si="93"/>
        <v/>
      </c>
      <c r="E2017" t="str">
        <f t="shared" ca="1" si="94"/>
        <v/>
      </c>
      <c r="F2017" t="str">
        <f t="shared" ca="1" si="95"/>
        <v/>
      </c>
    </row>
    <row r="2018" spans="1:6" x14ac:dyDescent="0.25">
      <c r="A2018">
        <f ca="1">IF('Patient History &amp; Demographics'!X2018&gt;10,'Patient History &amp; Demographics'!A2018,"")</f>
        <v>173896</v>
      </c>
      <c r="B2018" t="str">
        <f ca="1">IF('Patient History &amp; Demographics'!X2018&gt;=20,"Acute",IF(AND('Patient History &amp; Demographics'!X2018&gt;=10,'Patient History &amp; Demographics'!X2018&lt;20),"High","Low"))</f>
        <v>High</v>
      </c>
      <c r="C2018" t="s">
        <v>24156</v>
      </c>
      <c r="D2018" t="str">
        <f t="shared" ca="1" si="93"/>
        <v/>
      </c>
      <c r="E2018" t="str">
        <f t="shared" ca="1" si="94"/>
        <v/>
      </c>
      <c r="F2018" t="str">
        <f t="shared" ca="1" si="95"/>
        <v/>
      </c>
    </row>
    <row r="2019" spans="1:6" x14ac:dyDescent="0.25">
      <c r="A2019" t="str">
        <f ca="1">IF('Patient History &amp; Demographics'!X2019&gt;10,'Patient History &amp; Demographics'!A2019,"")</f>
        <v/>
      </c>
      <c r="B2019" t="str">
        <f ca="1">IF('Patient History &amp; Demographics'!X2019&gt;=20,"Acute",IF(AND('Patient History &amp; Demographics'!X2019&gt;=10,'Patient History &amp; Demographics'!X2019&lt;20),"High","Low"))</f>
        <v>Low</v>
      </c>
      <c r="C2019" t="s">
        <v>24156</v>
      </c>
      <c r="D2019" t="str">
        <f t="shared" ca="1" si="93"/>
        <v/>
      </c>
      <c r="E2019" t="str">
        <f t="shared" ca="1" si="94"/>
        <v/>
      </c>
      <c r="F2019" t="str">
        <f t="shared" ca="1" si="95"/>
        <v/>
      </c>
    </row>
    <row r="2020" spans="1:6" x14ac:dyDescent="0.25">
      <c r="A2020" t="str">
        <f ca="1">IF('Patient History &amp; Demographics'!X2020&gt;10,'Patient History &amp; Demographics'!A2020,"")</f>
        <v/>
      </c>
      <c r="B2020" t="str">
        <f ca="1">IF('Patient History &amp; Demographics'!X2020&gt;=20,"Acute",IF(AND('Patient History &amp; Demographics'!X2020&gt;=10,'Patient History &amp; Demographics'!X2020&lt;20),"High","Low"))</f>
        <v>Low</v>
      </c>
      <c r="C2020" t="s">
        <v>24156</v>
      </c>
      <c r="D2020" t="str">
        <f t="shared" ca="1" si="93"/>
        <v/>
      </c>
      <c r="E2020" t="str">
        <f t="shared" ca="1" si="94"/>
        <v/>
      </c>
      <c r="F2020" t="str">
        <f t="shared" ca="1" si="95"/>
        <v/>
      </c>
    </row>
    <row r="2021" spans="1:6" x14ac:dyDescent="0.25">
      <c r="A2021">
        <f ca="1">IF('Patient History &amp; Demographics'!X2021&gt;10,'Patient History &amp; Demographics'!A2021,"")</f>
        <v>173920</v>
      </c>
      <c r="B2021" t="str">
        <f ca="1">IF('Patient History &amp; Demographics'!X2021&gt;=20,"Acute",IF(AND('Patient History &amp; Demographics'!X2021&gt;=10,'Patient History &amp; Demographics'!X2021&lt;20),"High","Low"))</f>
        <v>High</v>
      </c>
      <c r="C2021" t="s">
        <v>24156</v>
      </c>
      <c r="D2021" t="str">
        <f t="shared" ca="1" si="93"/>
        <v/>
      </c>
      <c r="E2021" t="str">
        <f t="shared" ca="1" si="94"/>
        <v/>
      </c>
      <c r="F2021" t="str">
        <f t="shared" ca="1" si="95"/>
        <v/>
      </c>
    </row>
    <row r="2022" spans="1:6" x14ac:dyDescent="0.25">
      <c r="A2022">
        <f ca="1">IF('Patient History &amp; Demographics'!X2022&gt;10,'Patient History &amp; Demographics'!A2022,"")</f>
        <v>173939</v>
      </c>
      <c r="B2022" t="str">
        <f ca="1">IF('Patient History &amp; Demographics'!X2022&gt;=20,"Acute",IF(AND('Patient History &amp; Demographics'!X2022&gt;=10,'Patient History &amp; Demographics'!X2022&lt;20),"High","Low"))</f>
        <v>High</v>
      </c>
      <c r="C2022" t="s">
        <v>24155</v>
      </c>
      <c r="D2022">
        <f t="shared" ca="1" si="93"/>
        <v>1009</v>
      </c>
      <c r="E2022" t="str">
        <f t="shared" ca="1" si="94"/>
        <v>Screening</v>
      </c>
      <c r="F2022" t="str">
        <f t="shared" ca="1" si="95"/>
        <v/>
      </c>
    </row>
    <row r="2023" spans="1:6" x14ac:dyDescent="0.25">
      <c r="A2023">
        <f ca="1">IF('Patient History &amp; Demographics'!X2023&gt;10,'Patient History &amp; Demographics'!A2023,"")</f>
        <v>173957</v>
      </c>
      <c r="B2023" t="str">
        <f ca="1">IF('Patient History &amp; Demographics'!X2023&gt;=20,"Acute",IF(AND('Patient History &amp; Demographics'!X2023&gt;=10,'Patient History &amp; Demographics'!X2023&lt;20),"High","Low"))</f>
        <v>Acute</v>
      </c>
      <c r="C2023" t="s">
        <v>24156</v>
      </c>
      <c r="D2023" t="str">
        <f t="shared" ca="1" si="93"/>
        <v/>
      </c>
      <c r="E2023" t="str">
        <f t="shared" ca="1" si="94"/>
        <v/>
      </c>
      <c r="F2023" t="str">
        <f t="shared" ca="1" si="95"/>
        <v/>
      </c>
    </row>
    <row r="2024" spans="1:6" x14ac:dyDescent="0.25">
      <c r="A2024" t="str">
        <f ca="1">IF('Patient History &amp; Demographics'!X2024&gt;10,'Patient History &amp; Demographics'!A2024,"")</f>
        <v/>
      </c>
      <c r="B2024" t="str">
        <f ca="1">IF('Patient History &amp; Demographics'!X2024&gt;=20,"Acute",IF(AND('Patient History &amp; Demographics'!X2024&gt;=10,'Patient History &amp; Demographics'!X2024&lt;20),"High","Low"))</f>
        <v>Low</v>
      </c>
      <c r="C2024" t="s">
        <v>24156</v>
      </c>
      <c r="D2024" t="str">
        <f t="shared" ca="1" si="93"/>
        <v/>
      </c>
      <c r="E2024" t="str">
        <f t="shared" ca="1" si="94"/>
        <v/>
      </c>
      <c r="F2024" t="str">
        <f t="shared" ca="1" si="95"/>
        <v/>
      </c>
    </row>
    <row r="2025" spans="1:6" x14ac:dyDescent="0.25">
      <c r="A2025">
        <f ca="1">IF('Patient History &amp; Demographics'!X2025&gt;10,'Patient History &amp; Demographics'!A2025,"")</f>
        <v>173984</v>
      </c>
      <c r="B2025" t="str">
        <f ca="1">IF('Patient History &amp; Demographics'!X2025&gt;=20,"Acute",IF(AND('Patient History &amp; Demographics'!X2025&gt;=10,'Patient History &amp; Demographics'!X2025&lt;20),"High","Low"))</f>
        <v>High</v>
      </c>
      <c r="C2025" t="s">
        <v>24156</v>
      </c>
      <c r="D2025" t="str">
        <f t="shared" ca="1" si="93"/>
        <v/>
      </c>
      <c r="E2025" t="str">
        <f t="shared" ca="1" si="94"/>
        <v/>
      </c>
      <c r="F2025" t="str">
        <f t="shared" ca="1" si="95"/>
        <v/>
      </c>
    </row>
    <row r="2026" spans="1:6" x14ac:dyDescent="0.25">
      <c r="A2026">
        <f ca="1">IF('Patient History &amp; Demographics'!X2026&gt;10,'Patient History &amp; Demographics'!A2026,"")</f>
        <v>173993</v>
      </c>
      <c r="B2026" t="str">
        <f ca="1">IF('Patient History &amp; Demographics'!X2026&gt;=20,"Acute",IF(AND('Patient History &amp; Demographics'!X2026&gt;=10,'Patient History &amp; Demographics'!X2026&lt;20),"High","Low"))</f>
        <v>High</v>
      </c>
      <c r="C2026" t="s">
        <v>24155</v>
      </c>
      <c r="D2026">
        <f t="shared" ca="1" si="93"/>
        <v>1017</v>
      </c>
      <c r="E2026" t="str">
        <f t="shared" ca="1" si="94"/>
        <v>Rehabilitation</v>
      </c>
      <c r="F2026" t="str">
        <f t="shared" ca="1" si="95"/>
        <v>No Progress</v>
      </c>
    </row>
    <row r="2027" spans="1:6" x14ac:dyDescent="0.25">
      <c r="A2027">
        <f ca="1">IF('Patient History &amp; Demographics'!X2027&gt;10,'Patient History &amp; Demographics'!A2027,"")</f>
        <v>174020</v>
      </c>
      <c r="B2027" t="str">
        <f ca="1">IF('Patient History &amp; Demographics'!X2027&gt;=20,"Acute",IF(AND('Patient History &amp; Demographics'!X2027&gt;=10,'Patient History &amp; Demographics'!X2027&lt;20),"High","Low"))</f>
        <v>High</v>
      </c>
      <c r="C2027" t="s">
        <v>24156</v>
      </c>
      <c r="D2027" t="str">
        <f t="shared" ca="1" si="93"/>
        <v/>
      </c>
      <c r="E2027" t="str">
        <f t="shared" ca="1" si="94"/>
        <v/>
      </c>
      <c r="F2027" t="str">
        <f t="shared" ca="1" si="95"/>
        <v/>
      </c>
    </row>
    <row r="2028" spans="1:6" x14ac:dyDescent="0.25">
      <c r="A2028">
        <f ca="1">IF('Patient History &amp; Demographics'!X2028&gt;10,'Patient History &amp; Demographics'!A2028,"")</f>
        <v>174066</v>
      </c>
      <c r="B2028" t="str">
        <f ca="1">IF('Patient History &amp; Demographics'!X2028&gt;=20,"Acute",IF(AND('Patient History &amp; Demographics'!X2028&gt;=10,'Patient History &amp; Demographics'!X2028&lt;20),"High","Low"))</f>
        <v>Acute</v>
      </c>
      <c r="C2028" t="s">
        <v>24156</v>
      </c>
      <c r="D2028" t="str">
        <f t="shared" ca="1" si="93"/>
        <v/>
      </c>
      <c r="E2028" t="str">
        <f t="shared" ca="1" si="94"/>
        <v/>
      </c>
      <c r="F2028" t="str">
        <f t="shared" ca="1" si="95"/>
        <v/>
      </c>
    </row>
    <row r="2029" spans="1:6" x14ac:dyDescent="0.25">
      <c r="A2029">
        <f ca="1">IF('Patient History &amp; Demographics'!X2029&gt;10,'Patient History &amp; Demographics'!A2029,"")</f>
        <v>174075</v>
      </c>
      <c r="B2029" t="str">
        <f ca="1">IF('Patient History &amp; Demographics'!X2029&gt;=20,"Acute",IF(AND('Patient History &amp; Demographics'!X2029&gt;=10,'Patient History &amp; Demographics'!X2029&lt;20),"High","Low"))</f>
        <v>Acute</v>
      </c>
      <c r="C2029" t="s">
        <v>24156</v>
      </c>
      <c r="D2029" t="str">
        <f t="shared" ca="1" si="93"/>
        <v/>
      </c>
      <c r="E2029" t="str">
        <f t="shared" ca="1" si="94"/>
        <v/>
      </c>
      <c r="F2029" t="str">
        <f t="shared" ca="1" si="95"/>
        <v/>
      </c>
    </row>
    <row r="2030" spans="1:6" x14ac:dyDescent="0.25">
      <c r="A2030">
        <f ca="1">IF('Patient History &amp; Demographics'!X2030&gt;10,'Patient History &amp; Demographics'!A2030,"")</f>
        <v>174118</v>
      </c>
      <c r="B2030" t="str">
        <f ca="1">IF('Patient History &amp; Demographics'!X2030&gt;=20,"Acute",IF(AND('Patient History &amp; Demographics'!X2030&gt;=10,'Patient History &amp; Demographics'!X2030&lt;20),"High","Low"))</f>
        <v>High</v>
      </c>
      <c r="C2030" t="s">
        <v>24156</v>
      </c>
      <c r="D2030" t="str">
        <f t="shared" ca="1" si="93"/>
        <v/>
      </c>
      <c r="E2030" t="str">
        <f t="shared" ca="1" si="94"/>
        <v/>
      </c>
      <c r="F2030" t="str">
        <f t="shared" ca="1" si="95"/>
        <v/>
      </c>
    </row>
    <row r="2031" spans="1:6" x14ac:dyDescent="0.25">
      <c r="A2031" t="str">
        <f ca="1">IF('Patient History &amp; Demographics'!X2031&gt;10,'Patient History &amp; Demographics'!A2031,"")</f>
        <v/>
      </c>
      <c r="B2031" t="str">
        <f ca="1">IF('Patient History &amp; Demographics'!X2031&gt;=20,"Acute",IF(AND('Patient History &amp; Demographics'!X2031&gt;=10,'Patient History &amp; Demographics'!X2031&lt;20),"High","Low"))</f>
        <v>Low</v>
      </c>
      <c r="C2031" t="s">
        <v>24155</v>
      </c>
      <c r="D2031">
        <f t="shared" ca="1" si="93"/>
        <v>1024</v>
      </c>
      <c r="E2031" t="str">
        <f t="shared" ca="1" si="94"/>
        <v>Screening</v>
      </c>
      <c r="F2031" t="str">
        <f t="shared" ca="1" si="95"/>
        <v/>
      </c>
    </row>
    <row r="2032" spans="1:6" x14ac:dyDescent="0.25">
      <c r="A2032">
        <f ca="1">IF('Patient History &amp; Demographics'!X2032&gt;10,'Patient History &amp; Demographics'!A2032,"")</f>
        <v>174136</v>
      </c>
      <c r="B2032" t="str">
        <f ca="1">IF('Patient History &amp; Demographics'!X2032&gt;=20,"Acute",IF(AND('Patient History &amp; Demographics'!X2032&gt;=10,'Patient History &amp; Demographics'!X2032&lt;20),"High","Low"))</f>
        <v>High</v>
      </c>
      <c r="C2032" t="s">
        <v>24156</v>
      </c>
      <c r="D2032" t="str">
        <f t="shared" ca="1" si="93"/>
        <v/>
      </c>
      <c r="E2032" t="str">
        <f t="shared" ca="1" si="94"/>
        <v/>
      </c>
      <c r="F2032" t="str">
        <f t="shared" ca="1" si="95"/>
        <v/>
      </c>
    </row>
    <row r="2033" spans="1:6" x14ac:dyDescent="0.25">
      <c r="A2033">
        <f ca="1">IF('Patient History &amp; Demographics'!X2033&gt;10,'Patient History &amp; Demographics'!A2033,"")</f>
        <v>174154</v>
      </c>
      <c r="B2033" t="str">
        <f ca="1">IF('Patient History &amp; Demographics'!X2033&gt;=20,"Acute",IF(AND('Patient History &amp; Demographics'!X2033&gt;=10,'Patient History &amp; Demographics'!X2033&lt;20),"High","Low"))</f>
        <v>Acute</v>
      </c>
      <c r="C2033" t="s">
        <v>24155</v>
      </c>
      <c r="D2033">
        <f t="shared" ca="1" si="93"/>
        <v>1011</v>
      </c>
      <c r="E2033" t="str">
        <f t="shared" ca="1" si="94"/>
        <v>Screening</v>
      </c>
      <c r="F2033" t="str">
        <f t="shared" ca="1" si="95"/>
        <v/>
      </c>
    </row>
    <row r="2034" spans="1:6" x14ac:dyDescent="0.25">
      <c r="A2034">
        <f ca="1">IF('Patient History &amp; Demographics'!X2034&gt;10,'Patient History &amp; Demographics'!A2034,"")</f>
        <v>174190</v>
      </c>
      <c r="B2034" t="str">
        <f ca="1">IF('Patient History &amp; Demographics'!X2034&gt;=20,"Acute",IF(AND('Patient History &amp; Demographics'!X2034&gt;=10,'Patient History &amp; Demographics'!X2034&lt;20),"High","Low"))</f>
        <v>High</v>
      </c>
      <c r="C2034" t="s">
        <v>24155</v>
      </c>
      <c r="D2034">
        <f t="shared" ca="1" si="93"/>
        <v>1005</v>
      </c>
      <c r="E2034" t="str">
        <f t="shared" ca="1" si="94"/>
        <v>Screening</v>
      </c>
      <c r="F2034" t="str">
        <f t="shared" ca="1" si="95"/>
        <v/>
      </c>
    </row>
    <row r="2035" spans="1:6" x14ac:dyDescent="0.25">
      <c r="A2035">
        <f ca="1">IF('Patient History &amp; Demographics'!X2035&gt;10,'Patient History &amp; Demographics'!A2035,"")</f>
        <v>174206</v>
      </c>
      <c r="B2035" t="str">
        <f ca="1">IF('Patient History &amp; Demographics'!X2035&gt;=20,"Acute",IF(AND('Patient History &amp; Demographics'!X2035&gt;=10,'Patient History &amp; Demographics'!X2035&lt;20),"High","Low"))</f>
        <v>High</v>
      </c>
      <c r="C2035" t="s">
        <v>24155</v>
      </c>
      <c r="D2035">
        <f t="shared" ca="1" si="93"/>
        <v>1006</v>
      </c>
      <c r="E2035" t="str">
        <f t="shared" ca="1" si="94"/>
        <v>Rehabilitation</v>
      </c>
      <c r="F2035" t="str">
        <f t="shared" ca="1" si="95"/>
        <v>Cured</v>
      </c>
    </row>
    <row r="2036" spans="1:6" x14ac:dyDescent="0.25">
      <c r="A2036">
        <f ca="1">IF('Patient History &amp; Demographics'!X2036&gt;10,'Patient History &amp; Demographics'!A2036,"")</f>
        <v>174233</v>
      </c>
      <c r="B2036" t="str">
        <f ca="1">IF('Patient History &amp; Demographics'!X2036&gt;=20,"Acute",IF(AND('Patient History &amp; Demographics'!X2036&gt;=10,'Patient History &amp; Demographics'!X2036&lt;20),"High","Low"))</f>
        <v>High</v>
      </c>
      <c r="C2036" t="s">
        <v>24156</v>
      </c>
      <c r="D2036" t="str">
        <f t="shared" ca="1" si="93"/>
        <v/>
      </c>
      <c r="E2036" t="str">
        <f t="shared" ca="1" si="94"/>
        <v/>
      </c>
      <c r="F2036" t="str">
        <f t="shared" ca="1" si="95"/>
        <v/>
      </c>
    </row>
    <row r="2037" spans="1:6" x14ac:dyDescent="0.25">
      <c r="A2037">
        <f ca="1">IF('Patient History &amp; Demographics'!X2037&gt;10,'Patient History &amp; Demographics'!A2037,"")</f>
        <v>174251</v>
      </c>
      <c r="B2037" t="str">
        <f ca="1">IF('Patient History &amp; Demographics'!X2037&gt;=20,"Acute",IF(AND('Patient History &amp; Demographics'!X2037&gt;=10,'Patient History &amp; Demographics'!X2037&lt;20),"High","Low"))</f>
        <v>High</v>
      </c>
      <c r="C2037" t="s">
        <v>24155</v>
      </c>
      <c r="D2037">
        <f t="shared" ca="1" si="93"/>
        <v>1007</v>
      </c>
      <c r="E2037" t="str">
        <f t="shared" ca="1" si="94"/>
        <v>Screening</v>
      </c>
      <c r="F2037" t="str">
        <f t="shared" ca="1" si="95"/>
        <v/>
      </c>
    </row>
    <row r="2038" spans="1:6" x14ac:dyDescent="0.25">
      <c r="A2038">
        <f ca="1">IF('Patient History &amp; Demographics'!X2038&gt;10,'Patient History &amp; Demographics'!A2038,"")</f>
        <v>174279</v>
      </c>
      <c r="B2038" t="str">
        <f ca="1">IF('Patient History &amp; Demographics'!X2038&gt;=20,"Acute",IF(AND('Patient History &amp; Demographics'!X2038&gt;=10,'Patient History &amp; Demographics'!X2038&lt;20),"High","Low"))</f>
        <v>High</v>
      </c>
      <c r="C2038" t="s">
        <v>24155</v>
      </c>
      <c r="D2038">
        <f t="shared" ca="1" si="93"/>
        <v>1014</v>
      </c>
      <c r="E2038" t="str">
        <f t="shared" ca="1" si="94"/>
        <v>Screening</v>
      </c>
      <c r="F2038" t="str">
        <f t="shared" ca="1" si="95"/>
        <v/>
      </c>
    </row>
    <row r="2039" spans="1:6" x14ac:dyDescent="0.25">
      <c r="A2039">
        <f ca="1">IF('Patient History &amp; Demographics'!X2039&gt;10,'Patient History &amp; Demographics'!A2039,"")</f>
        <v>174321</v>
      </c>
      <c r="B2039" t="str">
        <f ca="1">IF('Patient History &amp; Demographics'!X2039&gt;=20,"Acute",IF(AND('Patient History &amp; Demographics'!X2039&gt;=10,'Patient History &amp; Demographics'!X2039&lt;20),"High","Low"))</f>
        <v>High</v>
      </c>
      <c r="C2039" t="s">
        <v>24155</v>
      </c>
      <c r="D2039">
        <f t="shared" ca="1" si="93"/>
        <v>1026</v>
      </c>
      <c r="E2039" t="str">
        <f t="shared" ca="1" si="94"/>
        <v>Rehabilitation</v>
      </c>
      <c r="F2039" t="str">
        <f t="shared" ca="1" si="95"/>
        <v>Cured</v>
      </c>
    </row>
    <row r="2040" spans="1:6" x14ac:dyDescent="0.25">
      <c r="A2040">
        <f ca="1">IF('Patient History &amp; Demographics'!X2040&gt;10,'Patient History &amp; Demographics'!A2040,"")</f>
        <v>174358</v>
      </c>
      <c r="B2040" t="str">
        <f ca="1">IF('Patient History &amp; Demographics'!X2040&gt;=20,"Acute",IF(AND('Patient History &amp; Demographics'!X2040&gt;=10,'Patient History &amp; Demographics'!X2040&lt;20),"High","Low"))</f>
        <v>Acute</v>
      </c>
      <c r="C2040" t="s">
        <v>24155</v>
      </c>
      <c r="D2040">
        <f t="shared" ca="1" si="93"/>
        <v>1009</v>
      </c>
      <c r="E2040" t="str">
        <f t="shared" ca="1" si="94"/>
        <v>Screening</v>
      </c>
      <c r="F2040" t="str">
        <f t="shared" ca="1" si="95"/>
        <v/>
      </c>
    </row>
    <row r="2041" spans="1:6" x14ac:dyDescent="0.25">
      <c r="A2041">
        <f ca="1">IF('Patient History &amp; Demographics'!X2041&gt;10,'Patient History &amp; Demographics'!A2041,"")</f>
        <v>174376</v>
      </c>
      <c r="B2041" t="str">
        <f ca="1">IF('Patient History &amp; Demographics'!X2041&gt;=20,"Acute",IF(AND('Patient History &amp; Demographics'!X2041&gt;=10,'Patient History &amp; Demographics'!X2041&lt;20),"High","Low"))</f>
        <v>High</v>
      </c>
      <c r="C2041" t="s">
        <v>24156</v>
      </c>
      <c r="D2041" t="str">
        <f t="shared" ca="1" si="93"/>
        <v/>
      </c>
      <c r="E2041" t="str">
        <f t="shared" ca="1" si="94"/>
        <v/>
      </c>
      <c r="F2041" t="str">
        <f t="shared" ca="1" si="95"/>
        <v/>
      </c>
    </row>
    <row r="2042" spans="1:6" x14ac:dyDescent="0.25">
      <c r="A2042">
        <f ca="1">IF('Patient History &amp; Demographics'!X2042&gt;10,'Patient History &amp; Demographics'!A2042,"")</f>
        <v>174385</v>
      </c>
      <c r="B2042" t="str">
        <f ca="1">IF('Patient History &amp; Demographics'!X2042&gt;=20,"Acute",IF(AND('Patient History &amp; Demographics'!X2042&gt;=10,'Patient History &amp; Demographics'!X2042&lt;20),"High","Low"))</f>
        <v>High</v>
      </c>
      <c r="C2042" t="s">
        <v>24156</v>
      </c>
      <c r="D2042" t="str">
        <f t="shared" ca="1" si="93"/>
        <v/>
      </c>
      <c r="E2042" t="str">
        <f t="shared" ca="1" si="94"/>
        <v/>
      </c>
      <c r="F2042" t="str">
        <f t="shared" ca="1" si="95"/>
        <v/>
      </c>
    </row>
    <row r="2043" spans="1:6" x14ac:dyDescent="0.25">
      <c r="A2043">
        <f ca="1">IF('Patient History &amp; Demographics'!X2043&gt;10,'Patient History &amp; Demographics'!A2043,"")</f>
        <v>174394</v>
      </c>
      <c r="B2043" t="str">
        <f ca="1">IF('Patient History &amp; Demographics'!X2043&gt;=20,"Acute",IF(AND('Patient History &amp; Demographics'!X2043&gt;=10,'Patient History &amp; Demographics'!X2043&lt;20),"High","Low"))</f>
        <v>High</v>
      </c>
      <c r="C2043" t="s">
        <v>24155</v>
      </c>
      <c r="D2043">
        <f t="shared" ca="1" si="93"/>
        <v>1021</v>
      </c>
      <c r="E2043" t="str">
        <f t="shared" ca="1" si="94"/>
        <v>Screening</v>
      </c>
      <c r="F2043" t="str">
        <f t="shared" ca="1" si="95"/>
        <v/>
      </c>
    </row>
    <row r="2044" spans="1:6" x14ac:dyDescent="0.25">
      <c r="A2044" t="str">
        <f ca="1">IF('Patient History &amp; Demographics'!X2044&gt;10,'Patient History &amp; Demographics'!A2044,"")</f>
        <v/>
      </c>
      <c r="B2044" t="str">
        <f ca="1">IF('Patient History &amp; Demographics'!X2044&gt;=20,"Acute",IF(AND('Patient History &amp; Demographics'!X2044&gt;=10,'Patient History &amp; Demographics'!X2044&lt;20),"High","Low"))</f>
        <v>Low</v>
      </c>
      <c r="C2044" t="s">
        <v>24156</v>
      </c>
      <c r="D2044" t="str">
        <f t="shared" ca="1" si="93"/>
        <v/>
      </c>
      <c r="E2044" t="str">
        <f t="shared" ca="1" si="94"/>
        <v/>
      </c>
      <c r="F2044" t="str">
        <f t="shared" ca="1" si="95"/>
        <v/>
      </c>
    </row>
    <row r="2045" spans="1:6" x14ac:dyDescent="0.25">
      <c r="A2045" t="str">
        <f ca="1">IF('Patient History &amp; Demographics'!X2045&gt;10,'Patient History &amp; Demographics'!A2045,"")</f>
        <v/>
      </c>
      <c r="B2045" t="str">
        <f ca="1">IF('Patient History &amp; Demographics'!X2045&gt;=20,"Acute",IF(AND('Patient History &amp; Demographics'!X2045&gt;=10,'Patient History &amp; Demographics'!X2045&lt;20),"High","Low"))</f>
        <v>Low</v>
      </c>
      <c r="C2045" t="s">
        <v>24155</v>
      </c>
      <c r="D2045">
        <f t="shared" ca="1" si="93"/>
        <v>1013</v>
      </c>
      <c r="E2045" t="str">
        <f t="shared" ca="1" si="94"/>
        <v>Screening</v>
      </c>
      <c r="F2045" t="str">
        <f t="shared" ca="1" si="95"/>
        <v/>
      </c>
    </row>
    <row r="2046" spans="1:6" x14ac:dyDescent="0.25">
      <c r="A2046">
        <f ca="1">IF('Patient History &amp; Demographics'!X2046&gt;10,'Patient History &amp; Demographics'!A2046,"")</f>
        <v>174473</v>
      </c>
      <c r="B2046" t="str">
        <f ca="1">IF('Patient History &amp; Demographics'!X2046&gt;=20,"Acute",IF(AND('Patient History &amp; Demographics'!X2046&gt;=10,'Patient History &amp; Demographics'!X2046&lt;20),"High","Low"))</f>
        <v>High</v>
      </c>
      <c r="C2046" t="s">
        <v>24156</v>
      </c>
      <c r="D2046" t="str">
        <f t="shared" ca="1" si="93"/>
        <v/>
      </c>
      <c r="E2046" t="str">
        <f t="shared" ca="1" si="94"/>
        <v/>
      </c>
      <c r="F2046" t="str">
        <f t="shared" ca="1" si="95"/>
        <v/>
      </c>
    </row>
    <row r="2047" spans="1:6" x14ac:dyDescent="0.25">
      <c r="A2047">
        <f ca="1">IF('Patient History &amp; Demographics'!X2047&gt;10,'Patient History &amp; Demographics'!A2047,"")</f>
        <v>174482</v>
      </c>
      <c r="B2047" t="str">
        <f ca="1">IF('Patient History &amp; Demographics'!X2047&gt;=20,"Acute",IF(AND('Patient History &amp; Demographics'!X2047&gt;=10,'Patient History &amp; Demographics'!X2047&lt;20),"High","Low"))</f>
        <v>High</v>
      </c>
      <c r="C2047" t="s">
        <v>24155</v>
      </c>
      <c r="D2047">
        <f t="shared" ca="1" si="93"/>
        <v>1021</v>
      </c>
      <c r="E2047" t="str">
        <f t="shared" ca="1" si="94"/>
        <v>Rehabilitation</v>
      </c>
      <c r="F2047" t="str">
        <f t="shared" ca="1" si="95"/>
        <v>Cured</v>
      </c>
    </row>
    <row r="2048" spans="1:6" x14ac:dyDescent="0.25">
      <c r="A2048">
        <f ca="1">IF('Patient History &amp; Demographics'!X2048&gt;10,'Patient History &amp; Demographics'!A2048,"")</f>
        <v>174491</v>
      </c>
      <c r="B2048" t="str">
        <f ca="1">IF('Patient History &amp; Demographics'!X2048&gt;=20,"Acute",IF(AND('Patient History &amp; Demographics'!X2048&gt;=10,'Patient History &amp; Demographics'!X2048&lt;20),"High","Low"))</f>
        <v>High</v>
      </c>
      <c r="C2048" t="s">
        <v>24156</v>
      </c>
      <c r="D2048" t="str">
        <f t="shared" ca="1" si="93"/>
        <v/>
      </c>
      <c r="E2048" t="str">
        <f t="shared" ca="1" si="94"/>
        <v/>
      </c>
      <c r="F2048" t="str">
        <f t="shared" ca="1" si="95"/>
        <v/>
      </c>
    </row>
    <row r="2049" spans="1:6" x14ac:dyDescent="0.25">
      <c r="A2049">
        <f ca="1">IF('Patient History &amp; Demographics'!X2049&gt;10,'Patient History &amp; Demographics'!A2049,"")</f>
        <v>174507</v>
      </c>
      <c r="B2049" t="str">
        <f ca="1">IF('Patient History &amp; Demographics'!X2049&gt;=20,"Acute",IF(AND('Patient History &amp; Demographics'!X2049&gt;=10,'Patient History &amp; Demographics'!X2049&lt;20),"High","Low"))</f>
        <v>High</v>
      </c>
      <c r="C2049" t="s">
        <v>24155</v>
      </c>
      <c r="D2049">
        <f t="shared" ca="1" si="93"/>
        <v>1006</v>
      </c>
      <c r="E2049" t="str">
        <f t="shared" ca="1" si="94"/>
        <v>Screening</v>
      </c>
      <c r="F2049" t="str">
        <f t="shared" ca="1" si="95"/>
        <v/>
      </c>
    </row>
    <row r="2050" spans="1:6" x14ac:dyDescent="0.25">
      <c r="A2050">
        <f ca="1">IF('Patient History &amp; Demographics'!X2050&gt;10,'Patient History &amp; Demographics'!A2050,"")</f>
        <v>174525</v>
      </c>
      <c r="B2050" t="str">
        <f ca="1">IF('Patient History &amp; Demographics'!X2050&gt;=20,"Acute",IF(AND('Patient History &amp; Demographics'!X2050&gt;=10,'Patient History &amp; Demographics'!X2050&lt;20),"High","Low"))</f>
        <v>High</v>
      </c>
      <c r="C2050" t="s">
        <v>24156</v>
      </c>
      <c r="D2050" t="str">
        <f t="shared" ref="D2050:D2113" ca="1" si="96">IF(C2050="Yes",CHOOSE(RANDBETWEEN(1,27),1001,1002,1003,1004,1005,1006,1007,1008,1009,1010,1011,1012,1013,1014,1015,1016,1017,1018,
1019,1020,1021,1022,1023,1024,1025,1026,1027,1028),"")</f>
        <v/>
      </c>
      <c r="E2050" t="str">
        <f t="shared" ca="1" si="94"/>
        <v/>
      </c>
      <c r="F2050" t="str">
        <f t="shared" ca="1" si="95"/>
        <v/>
      </c>
    </row>
    <row r="2051" spans="1:6" x14ac:dyDescent="0.25">
      <c r="A2051">
        <f ca="1">IF('Patient History &amp; Demographics'!X2051&gt;10,'Patient History &amp; Demographics'!A2051,"")</f>
        <v>174534</v>
      </c>
      <c r="B2051" t="str">
        <f ca="1">IF('Patient History &amp; Demographics'!X2051&gt;=20,"Acute",IF(AND('Patient History &amp; Demographics'!X2051&gt;=10,'Patient History &amp; Demographics'!X2051&lt;20),"High","Low"))</f>
        <v>Acute</v>
      </c>
      <c r="C2051" t="s">
        <v>24156</v>
      </c>
      <c r="D2051" t="str">
        <f t="shared" ca="1" si="96"/>
        <v/>
      </c>
      <c r="E2051" t="str">
        <f t="shared" ref="E2051:E2114" ca="1" si="97">IF(C2051="Yes",CHOOSE(RANDBETWEEN(1,2),"Screening","Rehabilitation"),"")</f>
        <v/>
      </c>
      <c r="F2051" t="str">
        <f t="shared" ref="F2051:F2114" ca="1" si="98">IF(E2051="Rehabilitation",CHOOSE(RANDBETWEEN(1,4),"Positive Progress","No Progress","Condition Deteriorated","Cured"),"")</f>
        <v/>
      </c>
    </row>
    <row r="2052" spans="1:6" x14ac:dyDescent="0.25">
      <c r="A2052">
        <f ca="1">IF('Patient History &amp; Demographics'!X2052&gt;10,'Patient History &amp; Demographics'!A2052,"")</f>
        <v>174570</v>
      </c>
      <c r="B2052" t="str">
        <f ca="1">IF('Patient History &amp; Demographics'!X2052&gt;=20,"Acute",IF(AND('Patient History &amp; Demographics'!X2052&gt;=10,'Patient History &amp; Demographics'!X2052&lt;20),"High","Low"))</f>
        <v>High</v>
      </c>
      <c r="C2052" t="s">
        <v>24155</v>
      </c>
      <c r="D2052">
        <f t="shared" ca="1" si="96"/>
        <v>1010</v>
      </c>
      <c r="E2052" t="str">
        <f t="shared" ca="1" si="97"/>
        <v>Rehabilitation</v>
      </c>
      <c r="F2052" t="str">
        <f t="shared" ca="1" si="98"/>
        <v>No Progress</v>
      </c>
    </row>
    <row r="2053" spans="1:6" x14ac:dyDescent="0.25">
      <c r="A2053">
        <f ca="1">IF('Patient History &amp; Demographics'!X2053&gt;10,'Patient History &amp; Demographics'!A2053,"")</f>
        <v>174604</v>
      </c>
      <c r="B2053" t="str">
        <f ca="1">IF('Patient History &amp; Demographics'!X2053&gt;=20,"Acute",IF(AND('Patient History &amp; Demographics'!X2053&gt;=10,'Patient History &amp; Demographics'!X2053&lt;20),"High","Low"))</f>
        <v>High</v>
      </c>
      <c r="C2053" t="s">
        <v>24156</v>
      </c>
      <c r="D2053" t="str">
        <f t="shared" ca="1" si="96"/>
        <v/>
      </c>
      <c r="E2053" t="str">
        <f t="shared" ca="1" si="97"/>
        <v/>
      </c>
      <c r="F2053" t="str">
        <f t="shared" ca="1" si="98"/>
        <v/>
      </c>
    </row>
    <row r="2054" spans="1:6" x14ac:dyDescent="0.25">
      <c r="A2054">
        <f ca="1">IF('Patient History &amp; Demographics'!X2054&gt;10,'Patient History &amp; Demographics'!A2054,"")</f>
        <v>174738</v>
      </c>
      <c r="B2054" t="str">
        <f ca="1">IF('Patient History &amp; Demographics'!X2054&gt;=20,"Acute",IF(AND('Patient History &amp; Demographics'!X2054&gt;=10,'Patient History &amp; Demographics'!X2054&lt;20),"High","Low"))</f>
        <v>High</v>
      </c>
      <c r="C2054" t="s">
        <v>24156</v>
      </c>
      <c r="D2054" t="str">
        <f t="shared" ca="1" si="96"/>
        <v/>
      </c>
      <c r="E2054" t="str">
        <f t="shared" ca="1" si="97"/>
        <v/>
      </c>
      <c r="F2054" t="str">
        <f t="shared" ca="1" si="98"/>
        <v/>
      </c>
    </row>
    <row r="2055" spans="1:6" x14ac:dyDescent="0.25">
      <c r="A2055">
        <f ca="1">IF('Patient History &amp; Demographics'!X2055&gt;10,'Patient History &amp; Demographics'!A2055,"")</f>
        <v>174747</v>
      </c>
      <c r="B2055" t="str">
        <f ca="1">IF('Patient History &amp; Demographics'!X2055&gt;=20,"Acute",IF(AND('Patient History &amp; Demographics'!X2055&gt;=10,'Patient History &amp; Demographics'!X2055&lt;20),"High","Low"))</f>
        <v>High</v>
      </c>
      <c r="C2055" t="s">
        <v>24155</v>
      </c>
      <c r="D2055">
        <f t="shared" ca="1" si="96"/>
        <v>1027</v>
      </c>
      <c r="E2055" t="str">
        <f t="shared" ca="1" si="97"/>
        <v>Rehabilitation</v>
      </c>
      <c r="F2055" t="str">
        <f t="shared" ca="1" si="98"/>
        <v>Condition Deteriorated</v>
      </c>
    </row>
    <row r="2056" spans="1:6" x14ac:dyDescent="0.25">
      <c r="A2056" t="str">
        <f ca="1">IF('Patient History &amp; Demographics'!X2056&gt;10,'Patient History &amp; Demographics'!A2056,"")</f>
        <v/>
      </c>
      <c r="B2056" t="str">
        <f ca="1">IF('Patient History &amp; Demographics'!X2056&gt;=20,"Acute",IF(AND('Patient History &amp; Demographics'!X2056&gt;=10,'Patient History &amp; Demographics'!X2056&lt;20),"High","Low"))</f>
        <v>Low</v>
      </c>
      <c r="C2056" t="s">
        <v>24156</v>
      </c>
      <c r="D2056" t="str">
        <f t="shared" ca="1" si="96"/>
        <v/>
      </c>
      <c r="E2056" t="str">
        <f t="shared" ca="1" si="97"/>
        <v/>
      </c>
      <c r="F2056" t="str">
        <f t="shared" ca="1" si="98"/>
        <v/>
      </c>
    </row>
    <row r="2057" spans="1:6" x14ac:dyDescent="0.25">
      <c r="A2057">
        <f ca="1">IF('Patient History &amp; Demographics'!X2057&gt;10,'Patient History &amp; Demographics'!A2057,"")</f>
        <v>174765</v>
      </c>
      <c r="B2057" t="str">
        <f ca="1">IF('Patient History &amp; Demographics'!X2057&gt;=20,"Acute",IF(AND('Patient History &amp; Demographics'!X2057&gt;=10,'Patient History &amp; Demographics'!X2057&lt;20),"High","Low"))</f>
        <v>High</v>
      </c>
      <c r="C2057" t="s">
        <v>24156</v>
      </c>
      <c r="D2057" t="str">
        <f t="shared" ca="1" si="96"/>
        <v/>
      </c>
      <c r="E2057" t="str">
        <f t="shared" ca="1" si="97"/>
        <v/>
      </c>
      <c r="F2057" t="str">
        <f t="shared" ca="1" si="98"/>
        <v/>
      </c>
    </row>
    <row r="2058" spans="1:6" x14ac:dyDescent="0.25">
      <c r="A2058" t="str">
        <f ca="1">IF('Patient History &amp; Demographics'!X2058&gt;10,'Patient History &amp; Demographics'!A2058,"")</f>
        <v/>
      </c>
      <c r="B2058" t="str">
        <f ca="1">IF('Patient History &amp; Demographics'!X2058&gt;=20,"Acute",IF(AND('Patient History &amp; Demographics'!X2058&gt;=10,'Patient History &amp; Demographics'!X2058&lt;20),"High","Low"))</f>
        <v>High</v>
      </c>
      <c r="C2058" t="s">
        <v>24155</v>
      </c>
      <c r="D2058">
        <f t="shared" ca="1" si="96"/>
        <v>1022</v>
      </c>
      <c r="E2058" t="str">
        <f t="shared" ca="1" si="97"/>
        <v>Screening</v>
      </c>
      <c r="F2058" t="str">
        <f t="shared" ca="1" si="98"/>
        <v/>
      </c>
    </row>
    <row r="2059" spans="1:6" x14ac:dyDescent="0.25">
      <c r="A2059">
        <f ca="1">IF('Patient History &amp; Demographics'!X2059&gt;10,'Patient History &amp; Demographics'!A2059,"")</f>
        <v>174792</v>
      </c>
      <c r="B2059" t="str">
        <f ca="1">IF('Patient History &amp; Demographics'!X2059&gt;=20,"Acute",IF(AND('Patient History &amp; Demographics'!X2059&gt;=10,'Patient History &amp; Demographics'!X2059&lt;20),"High","Low"))</f>
        <v>High</v>
      </c>
      <c r="C2059" t="s">
        <v>24155</v>
      </c>
      <c r="D2059">
        <f t="shared" ca="1" si="96"/>
        <v>1007</v>
      </c>
      <c r="E2059" t="str">
        <f t="shared" ca="1" si="97"/>
        <v>Screening</v>
      </c>
      <c r="F2059" t="str">
        <f t="shared" ca="1" si="98"/>
        <v/>
      </c>
    </row>
    <row r="2060" spans="1:6" x14ac:dyDescent="0.25">
      <c r="A2060">
        <f ca="1">IF('Patient History &amp; Demographics'!X2060&gt;10,'Patient History &amp; Demographics'!A2060,"")</f>
        <v>174817</v>
      </c>
      <c r="B2060" t="str">
        <f ca="1">IF('Patient History &amp; Demographics'!X2060&gt;=20,"Acute",IF(AND('Patient History &amp; Demographics'!X2060&gt;=10,'Patient History &amp; Demographics'!X2060&lt;20),"High","Low"))</f>
        <v>High</v>
      </c>
      <c r="C2060" t="s">
        <v>24156</v>
      </c>
      <c r="D2060" t="str">
        <f t="shared" ca="1" si="96"/>
        <v/>
      </c>
      <c r="E2060" t="str">
        <f t="shared" ca="1" si="97"/>
        <v/>
      </c>
      <c r="F2060" t="str">
        <f t="shared" ca="1" si="98"/>
        <v/>
      </c>
    </row>
    <row r="2061" spans="1:6" x14ac:dyDescent="0.25">
      <c r="A2061">
        <f ca="1">IF('Patient History &amp; Demographics'!X2061&gt;10,'Patient History &amp; Demographics'!A2061,"")</f>
        <v>174844</v>
      </c>
      <c r="B2061" t="str">
        <f ca="1">IF('Patient History &amp; Demographics'!X2061&gt;=20,"Acute",IF(AND('Patient History &amp; Demographics'!X2061&gt;=10,'Patient History &amp; Demographics'!X2061&lt;20),"High","Low"))</f>
        <v>High</v>
      </c>
      <c r="C2061" t="s">
        <v>24155</v>
      </c>
      <c r="D2061">
        <f t="shared" ca="1" si="96"/>
        <v>1012</v>
      </c>
      <c r="E2061" t="str">
        <f t="shared" ca="1" si="97"/>
        <v>Screening</v>
      </c>
      <c r="F2061" t="str">
        <f t="shared" ca="1" si="98"/>
        <v/>
      </c>
    </row>
    <row r="2062" spans="1:6" x14ac:dyDescent="0.25">
      <c r="A2062">
        <f ca="1">IF('Patient History &amp; Demographics'!X2062&gt;10,'Patient History &amp; Demographics'!A2062,"")</f>
        <v>174862</v>
      </c>
      <c r="B2062" t="str">
        <f ca="1">IF('Patient History &amp; Demographics'!X2062&gt;=20,"Acute",IF(AND('Patient History &amp; Demographics'!X2062&gt;=10,'Patient History &amp; Demographics'!X2062&lt;20),"High","Low"))</f>
        <v>Acute</v>
      </c>
      <c r="C2062" t="s">
        <v>24156</v>
      </c>
      <c r="D2062" t="str">
        <f t="shared" ca="1" si="96"/>
        <v/>
      </c>
      <c r="E2062" t="str">
        <f t="shared" ca="1" si="97"/>
        <v/>
      </c>
      <c r="F2062" t="str">
        <f t="shared" ca="1" si="98"/>
        <v/>
      </c>
    </row>
    <row r="2063" spans="1:6" x14ac:dyDescent="0.25">
      <c r="A2063">
        <f ca="1">IF('Patient History &amp; Demographics'!X2063&gt;10,'Patient History &amp; Demographics'!A2063,"")</f>
        <v>174899</v>
      </c>
      <c r="B2063" t="str">
        <f ca="1">IF('Patient History &amp; Demographics'!X2063&gt;=20,"Acute",IF(AND('Patient History &amp; Demographics'!X2063&gt;=10,'Patient History &amp; Demographics'!X2063&lt;20),"High","Low"))</f>
        <v>High</v>
      </c>
      <c r="C2063" t="s">
        <v>24155</v>
      </c>
      <c r="D2063">
        <f t="shared" ca="1" si="96"/>
        <v>1008</v>
      </c>
      <c r="E2063" t="str">
        <f t="shared" ca="1" si="97"/>
        <v>Rehabilitation</v>
      </c>
      <c r="F2063" t="str">
        <f t="shared" ca="1" si="98"/>
        <v>No Progress</v>
      </c>
    </row>
    <row r="2064" spans="1:6" x14ac:dyDescent="0.25">
      <c r="A2064">
        <f ca="1">IF('Patient History &amp; Demographics'!X2064&gt;10,'Patient History &amp; Demographics'!A2064,"")</f>
        <v>174914</v>
      </c>
      <c r="B2064" t="str">
        <f ca="1">IF('Patient History &amp; Demographics'!X2064&gt;=20,"Acute",IF(AND('Patient History &amp; Demographics'!X2064&gt;=10,'Patient History &amp; Demographics'!X2064&lt;20),"High","Low"))</f>
        <v>High</v>
      </c>
      <c r="C2064" t="s">
        <v>24156</v>
      </c>
      <c r="D2064" t="str">
        <f t="shared" ca="1" si="96"/>
        <v/>
      </c>
      <c r="E2064" t="str">
        <f t="shared" ca="1" si="97"/>
        <v/>
      </c>
      <c r="F2064" t="str">
        <f t="shared" ca="1" si="98"/>
        <v/>
      </c>
    </row>
    <row r="2065" spans="1:6" x14ac:dyDescent="0.25">
      <c r="A2065">
        <f ca="1">IF('Patient History &amp; Demographics'!X2065&gt;10,'Patient History &amp; Demographics'!A2065,"")</f>
        <v>174932</v>
      </c>
      <c r="B2065" t="str">
        <f ca="1">IF('Patient History &amp; Demographics'!X2065&gt;=20,"Acute",IF(AND('Patient History &amp; Demographics'!X2065&gt;=10,'Patient History &amp; Demographics'!X2065&lt;20),"High","Low"))</f>
        <v>Acute</v>
      </c>
      <c r="C2065" t="s">
        <v>24156</v>
      </c>
      <c r="D2065" t="str">
        <f t="shared" ca="1" si="96"/>
        <v/>
      </c>
      <c r="E2065" t="str">
        <f t="shared" ca="1" si="97"/>
        <v/>
      </c>
      <c r="F2065" t="str">
        <f t="shared" ca="1" si="98"/>
        <v/>
      </c>
    </row>
    <row r="2066" spans="1:6" x14ac:dyDescent="0.25">
      <c r="A2066">
        <f ca="1">IF('Patient History &amp; Demographics'!X2066&gt;10,'Patient History &amp; Demographics'!A2066,"")</f>
        <v>174978</v>
      </c>
      <c r="B2066" t="str">
        <f ca="1">IF('Patient History &amp; Demographics'!X2066&gt;=20,"Acute",IF(AND('Patient History &amp; Demographics'!X2066&gt;=10,'Patient History &amp; Demographics'!X2066&lt;20),"High","Low"))</f>
        <v>High</v>
      </c>
      <c r="C2066" t="s">
        <v>24155</v>
      </c>
      <c r="D2066">
        <f t="shared" ca="1" si="96"/>
        <v>1003</v>
      </c>
      <c r="E2066" t="str">
        <f t="shared" ca="1" si="97"/>
        <v>Screening</v>
      </c>
      <c r="F2066" t="str">
        <f t="shared" ca="1" si="98"/>
        <v/>
      </c>
    </row>
    <row r="2067" spans="1:6" x14ac:dyDescent="0.25">
      <c r="A2067">
        <f ca="1">IF('Patient History &amp; Demographics'!X2067&gt;10,'Patient History &amp; Demographics'!A2067,"")</f>
        <v>175005</v>
      </c>
      <c r="B2067" t="str">
        <f ca="1">IF('Patient History &amp; Demographics'!X2067&gt;=20,"Acute",IF(AND('Patient History &amp; Demographics'!X2067&gt;=10,'Patient History &amp; Demographics'!X2067&lt;20),"High","Low"))</f>
        <v>High</v>
      </c>
      <c r="C2067" t="s">
        <v>24156</v>
      </c>
      <c r="D2067" t="str">
        <f t="shared" ca="1" si="96"/>
        <v/>
      </c>
      <c r="E2067" t="str">
        <f t="shared" ca="1" si="97"/>
        <v/>
      </c>
      <c r="F2067" t="str">
        <f t="shared" ca="1" si="98"/>
        <v/>
      </c>
    </row>
    <row r="2068" spans="1:6" x14ac:dyDescent="0.25">
      <c r="A2068">
        <f ca="1">IF('Patient History &amp; Demographics'!X2068&gt;10,'Patient History &amp; Demographics'!A2068,"")</f>
        <v>175014</v>
      </c>
      <c r="B2068" t="str">
        <f ca="1">IF('Patient History &amp; Demographics'!X2068&gt;=20,"Acute",IF(AND('Patient History &amp; Demographics'!X2068&gt;=10,'Patient History &amp; Demographics'!X2068&lt;20),"High","Low"))</f>
        <v>High</v>
      </c>
      <c r="C2068" t="s">
        <v>24155</v>
      </c>
      <c r="D2068">
        <f t="shared" ca="1" si="96"/>
        <v>1014</v>
      </c>
      <c r="E2068" t="str">
        <f t="shared" ca="1" si="97"/>
        <v>Screening</v>
      </c>
      <c r="F2068" t="str">
        <f t="shared" ca="1" si="98"/>
        <v/>
      </c>
    </row>
    <row r="2069" spans="1:6" x14ac:dyDescent="0.25">
      <c r="A2069">
        <f ca="1">IF('Patient History &amp; Demographics'!X2069&gt;10,'Patient History &amp; Demographics'!A2069,"")</f>
        <v>175041</v>
      </c>
      <c r="B2069" t="str">
        <f ca="1">IF('Patient History &amp; Demographics'!X2069&gt;=20,"Acute",IF(AND('Patient History &amp; Demographics'!X2069&gt;=10,'Patient History &amp; Demographics'!X2069&lt;20),"High","Low"))</f>
        <v>High</v>
      </c>
      <c r="C2069" t="s">
        <v>24156</v>
      </c>
      <c r="D2069" t="str">
        <f t="shared" ca="1" si="96"/>
        <v/>
      </c>
      <c r="E2069" t="str">
        <f t="shared" ca="1" si="97"/>
        <v/>
      </c>
      <c r="F2069" t="str">
        <f t="shared" ca="1" si="98"/>
        <v/>
      </c>
    </row>
    <row r="2070" spans="1:6" x14ac:dyDescent="0.25">
      <c r="A2070">
        <f ca="1">IF('Patient History &amp; Demographics'!X2070&gt;10,'Patient History &amp; Demographics'!A2070,"")</f>
        <v>175078</v>
      </c>
      <c r="B2070" t="str">
        <f ca="1">IF('Patient History &amp; Demographics'!X2070&gt;=20,"Acute",IF(AND('Patient History &amp; Demographics'!X2070&gt;=10,'Patient History &amp; Demographics'!X2070&lt;20),"High","Low"))</f>
        <v>High</v>
      </c>
      <c r="C2070" t="s">
        <v>24156</v>
      </c>
      <c r="D2070" t="str">
        <f t="shared" ca="1" si="96"/>
        <v/>
      </c>
      <c r="E2070" t="str">
        <f t="shared" ca="1" si="97"/>
        <v/>
      </c>
      <c r="F2070" t="str">
        <f t="shared" ca="1" si="98"/>
        <v/>
      </c>
    </row>
    <row r="2071" spans="1:6" x14ac:dyDescent="0.25">
      <c r="A2071">
        <f ca="1">IF('Patient History &amp; Demographics'!X2071&gt;10,'Patient History &amp; Demographics'!A2071,"")</f>
        <v>175120</v>
      </c>
      <c r="B2071" t="str">
        <f ca="1">IF('Patient History &amp; Demographics'!X2071&gt;=20,"Acute",IF(AND('Patient History &amp; Demographics'!X2071&gt;=10,'Patient History &amp; Demographics'!X2071&lt;20),"High","Low"))</f>
        <v>High</v>
      </c>
      <c r="C2071" t="s">
        <v>24155</v>
      </c>
      <c r="D2071">
        <f t="shared" ca="1" si="96"/>
        <v>1013</v>
      </c>
      <c r="E2071" t="str">
        <f t="shared" ca="1" si="97"/>
        <v>Rehabilitation</v>
      </c>
      <c r="F2071" t="str">
        <f t="shared" ca="1" si="98"/>
        <v>Positive Progress</v>
      </c>
    </row>
    <row r="2072" spans="1:6" x14ac:dyDescent="0.25">
      <c r="A2072" t="str">
        <f ca="1">IF('Patient History &amp; Demographics'!X2072&gt;10,'Patient History &amp; Demographics'!A2072,"")</f>
        <v/>
      </c>
      <c r="B2072" t="str">
        <f ca="1">IF('Patient History &amp; Demographics'!X2072&gt;=20,"Acute",IF(AND('Patient History &amp; Demographics'!X2072&gt;=10,'Patient History &amp; Demographics'!X2072&lt;20),"High","Low"))</f>
        <v>Low</v>
      </c>
      <c r="C2072" t="s">
        <v>24155</v>
      </c>
      <c r="D2072">
        <f t="shared" ca="1" si="96"/>
        <v>1023</v>
      </c>
      <c r="E2072" t="str">
        <f t="shared" ca="1" si="97"/>
        <v>Screening</v>
      </c>
      <c r="F2072" t="str">
        <f t="shared" ca="1" si="98"/>
        <v/>
      </c>
    </row>
    <row r="2073" spans="1:6" x14ac:dyDescent="0.25">
      <c r="A2073">
        <f ca="1">IF('Patient History &amp; Demographics'!X2073&gt;10,'Patient History &amp; Demographics'!A2073,"")</f>
        <v>175157</v>
      </c>
      <c r="B2073" t="str">
        <f ca="1">IF('Patient History &amp; Demographics'!X2073&gt;=20,"Acute",IF(AND('Patient History &amp; Demographics'!X2073&gt;=10,'Patient History &amp; Demographics'!X2073&lt;20),"High","Low"))</f>
        <v>High</v>
      </c>
      <c r="C2073" t="s">
        <v>24156</v>
      </c>
      <c r="D2073" t="str">
        <f t="shared" ca="1" si="96"/>
        <v/>
      </c>
      <c r="E2073" t="str">
        <f t="shared" ca="1" si="97"/>
        <v/>
      </c>
      <c r="F2073" t="str">
        <f t="shared" ca="1" si="98"/>
        <v/>
      </c>
    </row>
    <row r="2074" spans="1:6" x14ac:dyDescent="0.25">
      <c r="A2074">
        <f ca="1">IF('Patient History &amp; Demographics'!X2074&gt;10,'Patient History &amp; Demographics'!A2074,"")</f>
        <v>175227</v>
      </c>
      <c r="B2074" t="str">
        <f ca="1">IF('Patient History &amp; Demographics'!X2074&gt;=20,"Acute",IF(AND('Patient History &amp; Demographics'!X2074&gt;=10,'Patient History &amp; Demographics'!X2074&lt;20),"High","Low"))</f>
        <v>High</v>
      </c>
      <c r="C2074" t="s">
        <v>24156</v>
      </c>
      <c r="D2074" t="str">
        <f t="shared" ca="1" si="96"/>
        <v/>
      </c>
      <c r="E2074" t="str">
        <f t="shared" ca="1" si="97"/>
        <v/>
      </c>
      <c r="F2074" t="str">
        <f t="shared" ca="1" si="98"/>
        <v/>
      </c>
    </row>
    <row r="2075" spans="1:6" x14ac:dyDescent="0.25">
      <c r="A2075">
        <f ca="1">IF('Patient History &amp; Demographics'!X2075&gt;10,'Patient History &amp; Demographics'!A2075,"")</f>
        <v>175236</v>
      </c>
      <c r="B2075" t="str">
        <f ca="1">IF('Patient History &amp; Demographics'!X2075&gt;=20,"Acute",IF(AND('Patient History &amp; Demographics'!X2075&gt;=10,'Patient History &amp; Demographics'!X2075&lt;20),"High","Low"))</f>
        <v>High</v>
      </c>
      <c r="C2075" t="s">
        <v>24156</v>
      </c>
      <c r="D2075" t="str">
        <f t="shared" ca="1" si="96"/>
        <v/>
      </c>
      <c r="E2075" t="str">
        <f t="shared" ca="1" si="97"/>
        <v/>
      </c>
      <c r="F2075" t="str">
        <f t="shared" ca="1" si="98"/>
        <v/>
      </c>
    </row>
    <row r="2076" spans="1:6" x14ac:dyDescent="0.25">
      <c r="A2076">
        <f ca="1">IF('Patient History &amp; Demographics'!X2076&gt;10,'Patient History &amp; Demographics'!A2076,"")</f>
        <v>175263</v>
      </c>
      <c r="B2076" t="str">
        <f ca="1">IF('Patient History &amp; Demographics'!X2076&gt;=20,"Acute",IF(AND('Patient History &amp; Demographics'!X2076&gt;=10,'Patient History &amp; Demographics'!X2076&lt;20),"High","Low"))</f>
        <v>High</v>
      </c>
      <c r="C2076" t="s">
        <v>24155</v>
      </c>
      <c r="D2076">
        <f t="shared" ca="1" si="96"/>
        <v>1010</v>
      </c>
      <c r="E2076" t="str">
        <f t="shared" ca="1" si="97"/>
        <v>Rehabilitation</v>
      </c>
      <c r="F2076" t="str">
        <f t="shared" ca="1" si="98"/>
        <v>Cured</v>
      </c>
    </row>
    <row r="2077" spans="1:6" x14ac:dyDescent="0.25">
      <c r="A2077">
        <f ca="1">IF('Patient History &amp; Demographics'!X2077&gt;10,'Patient History &amp; Demographics'!A2077,"")</f>
        <v>175272</v>
      </c>
      <c r="B2077" t="str">
        <f ca="1">IF('Patient History &amp; Demographics'!X2077&gt;=20,"Acute",IF(AND('Patient History &amp; Demographics'!X2077&gt;=10,'Patient History &amp; Demographics'!X2077&lt;20),"High","Low"))</f>
        <v>High</v>
      </c>
      <c r="C2077" t="s">
        <v>24156</v>
      </c>
      <c r="D2077" t="str">
        <f t="shared" ca="1" si="96"/>
        <v/>
      </c>
      <c r="E2077" t="str">
        <f t="shared" ca="1" si="97"/>
        <v/>
      </c>
      <c r="F2077" t="str">
        <f t="shared" ca="1" si="98"/>
        <v/>
      </c>
    </row>
    <row r="2078" spans="1:6" x14ac:dyDescent="0.25">
      <c r="A2078">
        <f ca="1">IF('Patient History &amp; Demographics'!X2078&gt;10,'Patient History &amp; Demographics'!A2078,"")</f>
        <v>175281</v>
      </c>
      <c r="B2078" t="str">
        <f ca="1">IF('Patient History &amp; Demographics'!X2078&gt;=20,"Acute",IF(AND('Patient History &amp; Demographics'!X2078&gt;=10,'Patient History &amp; Demographics'!X2078&lt;20),"High","Low"))</f>
        <v>High</v>
      </c>
      <c r="C2078" t="s">
        <v>24156</v>
      </c>
      <c r="D2078" t="str">
        <f t="shared" ca="1" si="96"/>
        <v/>
      </c>
      <c r="E2078" t="str">
        <f t="shared" ca="1" si="97"/>
        <v/>
      </c>
      <c r="F2078" t="str">
        <f t="shared" ca="1" si="98"/>
        <v/>
      </c>
    </row>
    <row r="2079" spans="1:6" x14ac:dyDescent="0.25">
      <c r="A2079">
        <f ca="1">IF('Patient History &amp; Demographics'!X2079&gt;10,'Patient History &amp; Demographics'!A2079,"")</f>
        <v>175315</v>
      </c>
      <c r="B2079" t="str">
        <f ca="1">IF('Patient History &amp; Demographics'!X2079&gt;=20,"Acute",IF(AND('Patient History &amp; Demographics'!X2079&gt;=10,'Patient History &amp; Demographics'!X2079&lt;20),"High","Low"))</f>
        <v>High</v>
      </c>
      <c r="C2079" t="s">
        <v>24155</v>
      </c>
      <c r="D2079">
        <f t="shared" ca="1" si="96"/>
        <v>1010</v>
      </c>
      <c r="E2079" t="str">
        <f t="shared" ca="1" si="97"/>
        <v>Screening</v>
      </c>
      <c r="F2079" t="str">
        <f t="shared" ca="1" si="98"/>
        <v/>
      </c>
    </row>
    <row r="2080" spans="1:6" x14ac:dyDescent="0.25">
      <c r="A2080">
        <f ca="1">IF('Patient History &amp; Demographics'!X2080&gt;10,'Patient History &amp; Demographics'!A2080,"")</f>
        <v>175342</v>
      </c>
      <c r="B2080" t="str">
        <f ca="1">IF('Patient History &amp; Demographics'!X2080&gt;=20,"Acute",IF(AND('Patient History &amp; Demographics'!X2080&gt;=10,'Patient History &amp; Demographics'!X2080&lt;20),"High","Low"))</f>
        <v>Acute</v>
      </c>
      <c r="C2080" t="s">
        <v>24156</v>
      </c>
      <c r="D2080" t="str">
        <f t="shared" ca="1" si="96"/>
        <v/>
      </c>
      <c r="E2080" t="str">
        <f t="shared" ca="1" si="97"/>
        <v/>
      </c>
      <c r="F2080" t="str">
        <f t="shared" ca="1" si="98"/>
        <v/>
      </c>
    </row>
    <row r="2081" spans="1:6" x14ac:dyDescent="0.25">
      <c r="A2081">
        <f ca="1">IF('Patient History &amp; Demographics'!X2081&gt;10,'Patient History &amp; Demographics'!A2081,"")</f>
        <v>175421</v>
      </c>
      <c r="B2081" t="str">
        <f ca="1">IF('Patient History &amp; Demographics'!X2081&gt;=20,"Acute",IF(AND('Patient History &amp; Demographics'!X2081&gt;=10,'Patient History &amp; Demographics'!X2081&lt;20),"High","Low"))</f>
        <v>High</v>
      </c>
      <c r="C2081" t="s">
        <v>24155</v>
      </c>
      <c r="D2081">
        <f t="shared" ca="1" si="96"/>
        <v>1022</v>
      </c>
      <c r="E2081" t="str">
        <f t="shared" ca="1" si="97"/>
        <v>Screening</v>
      </c>
      <c r="F2081" t="str">
        <f t="shared" ca="1" si="98"/>
        <v/>
      </c>
    </row>
    <row r="2082" spans="1:6" x14ac:dyDescent="0.25">
      <c r="A2082">
        <f ca="1">IF('Patient History &amp; Demographics'!X2082&gt;10,'Patient History &amp; Demographics'!A2082,"")</f>
        <v>175430</v>
      </c>
      <c r="B2082" t="str">
        <f ca="1">IF('Patient History &amp; Demographics'!X2082&gt;=20,"Acute",IF(AND('Patient History &amp; Demographics'!X2082&gt;=10,'Patient History &amp; Demographics'!X2082&lt;20),"High","Low"))</f>
        <v>High</v>
      </c>
      <c r="C2082" t="s">
        <v>24155</v>
      </c>
      <c r="D2082">
        <f t="shared" ca="1" si="96"/>
        <v>1014</v>
      </c>
      <c r="E2082" t="str">
        <f t="shared" ca="1" si="97"/>
        <v>Screening</v>
      </c>
      <c r="F2082" t="str">
        <f t="shared" ca="1" si="98"/>
        <v/>
      </c>
    </row>
    <row r="2083" spans="1:6" x14ac:dyDescent="0.25">
      <c r="A2083">
        <f ca="1">IF('Patient History &amp; Demographics'!X2083&gt;10,'Patient History &amp; Demographics'!A2083,"")</f>
        <v>175494</v>
      </c>
      <c r="B2083" t="str">
        <f ca="1">IF('Patient History &amp; Demographics'!X2083&gt;=20,"Acute",IF(AND('Patient History &amp; Demographics'!X2083&gt;=10,'Patient History &amp; Demographics'!X2083&lt;20),"High","Low"))</f>
        <v>High</v>
      </c>
      <c r="C2083" t="s">
        <v>24155</v>
      </c>
      <c r="D2083">
        <f t="shared" ca="1" si="96"/>
        <v>1004</v>
      </c>
      <c r="E2083" t="str">
        <f t="shared" ca="1" si="97"/>
        <v>Rehabilitation</v>
      </c>
      <c r="F2083" t="str">
        <f t="shared" ca="1" si="98"/>
        <v>Condition Deteriorated</v>
      </c>
    </row>
    <row r="2084" spans="1:6" x14ac:dyDescent="0.25">
      <c r="A2084">
        <f ca="1">IF('Patient History &amp; Demographics'!X2084&gt;10,'Patient History &amp; Demographics'!A2084,"")</f>
        <v>175519</v>
      </c>
      <c r="B2084" t="str">
        <f ca="1">IF('Patient History &amp; Demographics'!X2084&gt;=20,"Acute",IF(AND('Patient History &amp; Demographics'!X2084&gt;=10,'Patient History &amp; Demographics'!X2084&lt;20),"High","Low"))</f>
        <v>Acute</v>
      </c>
      <c r="C2084" t="s">
        <v>24156</v>
      </c>
      <c r="D2084" t="str">
        <f t="shared" ca="1" si="96"/>
        <v/>
      </c>
      <c r="E2084" t="str">
        <f t="shared" ca="1" si="97"/>
        <v/>
      </c>
      <c r="F2084" t="str">
        <f t="shared" ca="1" si="98"/>
        <v/>
      </c>
    </row>
    <row r="2085" spans="1:6" x14ac:dyDescent="0.25">
      <c r="A2085">
        <f ca="1">IF('Patient History &amp; Demographics'!X2085&gt;10,'Patient History &amp; Demographics'!A2085,"")</f>
        <v>175528</v>
      </c>
      <c r="B2085" t="str">
        <f ca="1">IF('Patient History &amp; Demographics'!X2085&gt;=20,"Acute",IF(AND('Patient History &amp; Demographics'!X2085&gt;=10,'Patient History &amp; Demographics'!X2085&lt;20),"High","Low"))</f>
        <v>High</v>
      </c>
      <c r="C2085" t="s">
        <v>24155</v>
      </c>
      <c r="D2085">
        <f t="shared" ca="1" si="96"/>
        <v>1018</v>
      </c>
      <c r="E2085" t="str">
        <f t="shared" ca="1" si="97"/>
        <v>Screening</v>
      </c>
      <c r="F2085" t="str">
        <f t="shared" ca="1" si="98"/>
        <v/>
      </c>
    </row>
    <row r="2086" spans="1:6" x14ac:dyDescent="0.25">
      <c r="A2086">
        <f ca="1">IF('Patient History &amp; Demographics'!X2086&gt;10,'Patient History &amp; Demographics'!A2086,"")</f>
        <v>175573</v>
      </c>
      <c r="B2086" t="str">
        <f ca="1">IF('Patient History &amp; Demographics'!X2086&gt;=20,"Acute",IF(AND('Patient History &amp; Demographics'!X2086&gt;=10,'Patient History &amp; Demographics'!X2086&lt;20),"High","Low"))</f>
        <v>High</v>
      </c>
      <c r="C2086" t="s">
        <v>24155</v>
      </c>
      <c r="D2086">
        <f t="shared" ca="1" si="96"/>
        <v>1017</v>
      </c>
      <c r="E2086" t="str">
        <f t="shared" ca="1" si="97"/>
        <v>Screening</v>
      </c>
      <c r="F2086" t="str">
        <f t="shared" ca="1" si="98"/>
        <v/>
      </c>
    </row>
    <row r="2087" spans="1:6" x14ac:dyDescent="0.25">
      <c r="A2087">
        <f ca="1">IF('Patient History &amp; Demographics'!X2087&gt;10,'Patient History &amp; Demographics'!A2087,"")</f>
        <v>175591</v>
      </c>
      <c r="B2087" t="str">
        <f ca="1">IF('Patient History &amp; Demographics'!X2087&gt;=20,"Acute",IF(AND('Patient History &amp; Demographics'!X2087&gt;=10,'Patient History &amp; Demographics'!X2087&lt;20),"High","Low"))</f>
        <v>High</v>
      </c>
      <c r="C2087" t="s">
        <v>24155</v>
      </c>
      <c r="D2087">
        <f t="shared" ca="1" si="96"/>
        <v>1005</v>
      </c>
      <c r="E2087" t="str">
        <f t="shared" ca="1" si="97"/>
        <v>Rehabilitation</v>
      </c>
      <c r="F2087" t="str">
        <f t="shared" ca="1" si="98"/>
        <v>Cured</v>
      </c>
    </row>
    <row r="2088" spans="1:6" x14ac:dyDescent="0.25">
      <c r="A2088">
        <f ca="1">IF('Patient History &amp; Demographics'!X2088&gt;10,'Patient History &amp; Demographics'!A2088,"")</f>
        <v>175607</v>
      </c>
      <c r="B2088" t="str">
        <f ca="1">IF('Patient History &amp; Demographics'!X2088&gt;=20,"Acute",IF(AND('Patient History &amp; Demographics'!X2088&gt;=10,'Patient History &amp; Demographics'!X2088&lt;20),"High","Low"))</f>
        <v>Acute</v>
      </c>
      <c r="C2088" t="s">
        <v>24155</v>
      </c>
      <c r="D2088">
        <f t="shared" ca="1" si="96"/>
        <v>1008</v>
      </c>
      <c r="E2088" t="str">
        <f t="shared" ca="1" si="97"/>
        <v>Rehabilitation</v>
      </c>
      <c r="F2088" t="str">
        <f t="shared" ca="1" si="98"/>
        <v>No Progress</v>
      </c>
    </row>
    <row r="2089" spans="1:6" x14ac:dyDescent="0.25">
      <c r="A2089">
        <f ca="1">IF('Patient History &amp; Demographics'!X2089&gt;10,'Patient History &amp; Demographics'!A2089,"")</f>
        <v>175616</v>
      </c>
      <c r="B2089" t="str">
        <f ca="1">IF('Patient History &amp; Demographics'!X2089&gt;=20,"Acute",IF(AND('Patient History &amp; Demographics'!X2089&gt;=10,'Patient History &amp; Demographics'!X2089&lt;20),"High","Low"))</f>
        <v>High</v>
      </c>
      <c r="C2089" t="s">
        <v>24155</v>
      </c>
      <c r="D2089">
        <f t="shared" ca="1" si="96"/>
        <v>1023</v>
      </c>
      <c r="E2089" t="str">
        <f t="shared" ca="1" si="97"/>
        <v>Rehabilitation</v>
      </c>
      <c r="F2089" t="str">
        <f t="shared" ca="1" si="98"/>
        <v>Positive Progress</v>
      </c>
    </row>
    <row r="2090" spans="1:6" x14ac:dyDescent="0.25">
      <c r="A2090">
        <f ca="1">IF('Patient History &amp; Demographics'!X2090&gt;10,'Patient History &amp; Demographics'!A2090,"")</f>
        <v>175643</v>
      </c>
      <c r="B2090" t="str">
        <f ca="1">IF('Patient History &amp; Demographics'!X2090&gt;=20,"Acute",IF(AND('Patient History &amp; Demographics'!X2090&gt;=10,'Patient History &amp; Demographics'!X2090&lt;20),"High","Low"))</f>
        <v>High</v>
      </c>
      <c r="C2090" t="s">
        <v>24156</v>
      </c>
      <c r="D2090" t="str">
        <f t="shared" ca="1" si="96"/>
        <v/>
      </c>
      <c r="E2090" t="str">
        <f t="shared" ca="1" si="97"/>
        <v/>
      </c>
      <c r="F2090" t="str">
        <f t="shared" ca="1" si="98"/>
        <v/>
      </c>
    </row>
    <row r="2091" spans="1:6" x14ac:dyDescent="0.25">
      <c r="A2091">
        <f ca="1">IF('Patient History &amp; Demographics'!X2091&gt;10,'Patient History &amp; Demographics'!A2091,"")</f>
        <v>175652</v>
      </c>
      <c r="B2091" t="str">
        <f ca="1">IF('Patient History &amp; Demographics'!X2091&gt;=20,"Acute",IF(AND('Patient History &amp; Demographics'!X2091&gt;=10,'Patient History &amp; Demographics'!X2091&lt;20),"High","Low"))</f>
        <v>High</v>
      </c>
      <c r="C2091" t="s">
        <v>24155</v>
      </c>
      <c r="D2091">
        <f t="shared" ca="1" si="96"/>
        <v>1016</v>
      </c>
      <c r="E2091" t="str">
        <f t="shared" ca="1" si="97"/>
        <v>Screening</v>
      </c>
      <c r="F2091" t="str">
        <f t="shared" ca="1" si="98"/>
        <v/>
      </c>
    </row>
    <row r="2092" spans="1:6" x14ac:dyDescent="0.25">
      <c r="A2092" t="str">
        <f ca="1">IF('Patient History &amp; Demographics'!X2092&gt;10,'Patient History &amp; Demographics'!A2092,"")</f>
        <v/>
      </c>
      <c r="B2092" t="str">
        <f ca="1">IF('Patient History &amp; Demographics'!X2092&gt;=20,"Acute",IF(AND('Patient History &amp; Demographics'!X2092&gt;=10,'Patient History &amp; Demographics'!X2092&lt;20),"High","Low"))</f>
        <v>Low</v>
      </c>
      <c r="C2092" t="s">
        <v>24156</v>
      </c>
      <c r="D2092" t="str">
        <f t="shared" ca="1" si="96"/>
        <v/>
      </c>
      <c r="E2092" t="str">
        <f t="shared" ca="1" si="97"/>
        <v/>
      </c>
      <c r="F2092" t="str">
        <f t="shared" ca="1" si="98"/>
        <v/>
      </c>
    </row>
    <row r="2093" spans="1:6" x14ac:dyDescent="0.25">
      <c r="A2093" t="str">
        <f ca="1">IF('Patient History &amp; Demographics'!X2093&gt;10,'Patient History &amp; Demographics'!A2093,"")</f>
        <v/>
      </c>
      <c r="B2093" t="str">
        <f ca="1">IF('Patient History &amp; Demographics'!X2093&gt;=20,"Acute",IF(AND('Patient History &amp; Demographics'!X2093&gt;=10,'Patient History &amp; Demographics'!X2093&lt;20),"High","Low"))</f>
        <v>Low</v>
      </c>
      <c r="C2093" t="s">
        <v>24156</v>
      </c>
      <c r="D2093" t="str">
        <f t="shared" ca="1" si="96"/>
        <v/>
      </c>
      <c r="E2093" t="str">
        <f t="shared" ca="1" si="97"/>
        <v/>
      </c>
      <c r="F2093" t="str">
        <f t="shared" ca="1" si="98"/>
        <v/>
      </c>
    </row>
    <row r="2094" spans="1:6" x14ac:dyDescent="0.25">
      <c r="A2094" t="str">
        <f ca="1">IF('Patient History &amp; Demographics'!X2094&gt;10,'Patient History &amp; Demographics'!A2094,"")</f>
        <v/>
      </c>
      <c r="B2094" t="str">
        <f ca="1">IF('Patient History &amp; Demographics'!X2094&gt;=20,"Acute",IF(AND('Patient History &amp; Demographics'!X2094&gt;=10,'Patient History &amp; Demographics'!X2094&lt;20),"High","Low"))</f>
        <v>Low</v>
      </c>
      <c r="C2094" t="s">
        <v>24155</v>
      </c>
      <c r="D2094">
        <f t="shared" ca="1" si="96"/>
        <v>1012</v>
      </c>
      <c r="E2094" t="str">
        <f t="shared" ca="1" si="97"/>
        <v>Rehabilitation</v>
      </c>
      <c r="F2094" t="str">
        <f t="shared" ca="1" si="98"/>
        <v>Cured</v>
      </c>
    </row>
    <row r="2095" spans="1:6" x14ac:dyDescent="0.25">
      <c r="A2095">
        <f ca="1">IF('Patient History &amp; Demographics'!X2095&gt;10,'Patient History &amp; Demographics'!A2095,"")</f>
        <v>175810</v>
      </c>
      <c r="B2095" t="str">
        <f ca="1">IF('Patient History &amp; Demographics'!X2095&gt;=20,"Acute",IF(AND('Patient History &amp; Demographics'!X2095&gt;=10,'Patient History &amp; Demographics'!X2095&lt;20),"High","Low"))</f>
        <v>High</v>
      </c>
      <c r="C2095" t="s">
        <v>24155</v>
      </c>
      <c r="D2095">
        <f t="shared" ca="1" si="96"/>
        <v>1011</v>
      </c>
      <c r="E2095" t="str">
        <f t="shared" ca="1" si="97"/>
        <v>Screening</v>
      </c>
      <c r="F2095" t="str">
        <f t="shared" ca="1" si="98"/>
        <v/>
      </c>
    </row>
    <row r="2096" spans="1:6" x14ac:dyDescent="0.25">
      <c r="A2096">
        <f ca="1">IF('Patient History &amp; Demographics'!X2096&gt;10,'Patient History &amp; Demographics'!A2096,"")</f>
        <v>175829</v>
      </c>
      <c r="B2096" t="str">
        <f ca="1">IF('Patient History &amp; Demographics'!X2096&gt;=20,"Acute",IF(AND('Patient History &amp; Demographics'!X2096&gt;=10,'Patient History &amp; Demographics'!X2096&lt;20),"High","Low"))</f>
        <v>Acute</v>
      </c>
      <c r="C2096" t="s">
        <v>24156</v>
      </c>
      <c r="D2096" t="str">
        <f t="shared" ca="1" si="96"/>
        <v/>
      </c>
      <c r="E2096" t="str">
        <f t="shared" ca="1" si="97"/>
        <v/>
      </c>
      <c r="F2096" t="str">
        <f t="shared" ca="1" si="98"/>
        <v/>
      </c>
    </row>
    <row r="2097" spans="1:6" x14ac:dyDescent="0.25">
      <c r="A2097">
        <f ca="1">IF('Patient History &amp; Demographics'!X2097&gt;10,'Patient History &amp; Demographics'!A2097,"")</f>
        <v>175856</v>
      </c>
      <c r="B2097" t="str">
        <f ca="1">IF('Patient History &amp; Demographics'!X2097&gt;=20,"Acute",IF(AND('Patient History &amp; Demographics'!X2097&gt;=10,'Patient History &amp; Demographics'!X2097&lt;20),"High","Low"))</f>
        <v>Acute</v>
      </c>
      <c r="C2097" t="s">
        <v>24156</v>
      </c>
      <c r="D2097" t="str">
        <f t="shared" ca="1" si="96"/>
        <v/>
      </c>
      <c r="E2097" t="str">
        <f t="shared" ca="1" si="97"/>
        <v/>
      </c>
      <c r="F2097" t="str">
        <f t="shared" ca="1" si="98"/>
        <v/>
      </c>
    </row>
    <row r="2098" spans="1:6" x14ac:dyDescent="0.25">
      <c r="A2098">
        <f ca="1">IF('Patient History &amp; Demographics'!X2098&gt;10,'Patient History &amp; Demographics'!A2098,"")</f>
        <v>175883</v>
      </c>
      <c r="B2098" t="str">
        <f ca="1">IF('Patient History &amp; Demographics'!X2098&gt;=20,"Acute",IF(AND('Patient History &amp; Demographics'!X2098&gt;=10,'Patient History &amp; Demographics'!X2098&lt;20),"High","Low"))</f>
        <v>High</v>
      </c>
      <c r="C2098" t="s">
        <v>24156</v>
      </c>
      <c r="D2098" t="str">
        <f t="shared" ca="1" si="96"/>
        <v/>
      </c>
      <c r="E2098" t="str">
        <f t="shared" ca="1" si="97"/>
        <v/>
      </c>
      <c r="F2098" t="str">
        <f t="shared" ca="1" si="98"/>
        <v/>
      </c>
    </row>
    <row r="2099" spans="1:6" x14ac:dyDescent="0.25">
      <c r="A2099">
        <f ca="1">IF('Patient History &amp; Demographics'!X2099&gt;10,'Patient History &amp; Demographics'!A2099,"")</f>
        <v>175935</v>
      </c>
      <c r="B2099" t="str">
        <f ca="1">IF('Patient History &amp; Demographics'!X2099&gt;=20,"Acute",IF(AND('Patient History &amp; Demographics'!X2099&gt;=10,'Patient History &amp; Demographics'!X2099&lt;20),"High","Low"))</f>
        <v>Acute</v>
      </c>
      <c r="C2099" t="s">
        <v>24155</v>
      </c>
      <c r="D2099">
        <f t="shared" ca="1" si="96"/>
        <v>1004</v>
      </c>
      <c r="E2099" t="str">
        <f t="shared" ca="1" si="97"/>
        <v>Rehabilitation</v>
      </c>
      <c r="F2099" t="str">
        <f t="shared" ca="1" si="98"/>
        <v>No Progress</v>
      </c>
    </row>
    <row r="2100" spans="1:6" x14ac:dyDescent="0.25">
      <c r="A2100" t="str">
        <f ca="1">IF('Patient History &amp; Demographics'!X2100&gt;10,'Patient History &amp; Demographics'!A2100,"")</f>
        <v/>
      </c>
      <c r="B2100" t="str">
        <f ca="1">IF('Patient History &amp; Demographics'!X2100&gt;=20,"Acute",IF(AND('Patient History &amp; Demographics'!X2100&gt;=10,'Patient History &amp; Demographics'!X2100&lt;20),"High","Low"))</f>
        <v>Low</v>
      </c>
      <c r="C2100" t="s">
        <v>24155</v>
      </c>
      <c r="D2100">
        <f t="shared" ca="1" si="96"/>
        <v>1008</v>
      </c>
      <c r="E2100" t="str">
        <f t="shared" ca="1" si="97"/>
        <v>Screening</v>
      </c>
      <c r="F2100" t="str">
        <f t="shared" ca="1" si="98"/>
        <v/>
      </c>
    </row>
    <row r="2101" spans="1:6" x14ac:dyDescent="0.25">
      <c r="A2101">
        <f ca="1">IF('Patient History &amp; Demographics'!X2101&gt;10,'Patient History &amp; Demographics'!A2101,"")</f>
        <v>175999</v>
      </c>
      <c r="B2101" t="str">
        <f ca="1">IF('Patient History &amp; Demographics'!X2101&gt;=20,"Acute",IF(AND('Patient History &amp; Demographics'!X2101&gt;=10,'Patient History &amp; Demographics'!X2101&lt;20),"High","Low"))</f>
        <v>High</v>
      </c>
      <c r="C2101" t="s">
        <v>24155</v>
      </c>
      <c r="D2101">
        <f t="shared" ca="1" si="96"/>
        <v>1027</v>
      </c>
      <c r="E2101" t="str">
        <f t="shared" ca="1" si="97"/>
        <v>Rehabilitation</v>
      </c>
      <c r="F2101" t="str">
        <f t="shared" ca="1" si="98"/>
        <v>No Progress</v>
      </c>
    </row>
    <row r="2102" spans="1:6" x14ac:dyDescent="0.25">
      <c r="A2102">
        <f ca="1">IF('Patient History &amp; Demographics'!X2102&gt;10,'Patient History &amp; Demographics'!A2102,"")</f>
        <v>176008</v>
      </c>
      <c r="B2102" t="str">
        <f ca="1">IF('Patient History &amp; Demographics'!X2102&gt;=20,"Acute",IF(AND('Patient History &amp; Demographics'!X2102&gt;=10,'Patient History &amp; Demographics'!X2102&lt;20),"High","Low"))</f>
        <v>High</v>
      </c>
      <c r="C2102" t="s">
        <v>24155</v>
      </c>
      <c r="D2102">
        <f t="shared" ca="1" si="96"/>
        <v>1012</v>
      </c>
      <c r="E2102" t="str">
        <f t="shared" ca="1" si="97"/>
        <v>Screening</v>
      </c>
      <c r="F2102" t="str">
        <f t="shared" ca="1" si="98"/>
        <v/>
      </c>
    </row>
    <row r="2103" spans="1:6" x14ac:dyDescent="0.25">
      <c r="A2103">
        <f ca="1">IF('Patient History &amp; Demographics'!X2103&gt;10,'Patient History &amp; Demographics'!A2103,"")</f>
        <v>176017</v>
      </c>
      <c r="B2103" t="str">
        <f ca="1">IF('Patient History &amp; Demographics'!X2103&gt;=20,"Acute",IF(AND('Patient History &amp; Demographics'!X2103&gt;=10,'Patient History &amp; Demographics'!X2103&lt;20),"High","Low"))</f>
        <v>Acute</v>
      </c>
      <c r="C2103" t="s">
        <v>24156</v>
      </c>
      <c r="D2103" t="str">
        <f t="shared" ca="1" si="96"/>
        <v/>
      </c>
      <c r="E2103" t="str">
        <f t="shared" ca="1" si="97"/>
        <v/>
      </c>
      <c r="F2103" t="str">
        <f t="shared" ca="1" si="98"/>
        <v/>
      </c>
    </row>
    <row r="2104" spans="1:6" x14ac:dyDescent="0.25">
      <c r="A2104">
        <f ca="1">IF('Patient History &amp; Demographics'!X2104&gt;10,'Patient History &amp; Demographics'!A2104,"")</f>
        <v>176026</v>
      </c>
      <c r="B2104" t="str">
        <f ca="1">IF('Patient History &amp; Demographics'!X2104&gt;=20,"Acute",IF(AND('Patient History &amp; Demographics'!X2104&gt;=10,'Patient History &amp; Demographics'!X2104&lt;20),"High","Low"))</f>
        <v>High</v>
      </c>
      <c r="C2104" t="s">
        <v>24156</v>
      </c>
      <c r="D2104" t="str">
        <f t="shared" ca="1" si="96"/>
        <v/>
      </c>
      <c r="E2104" t="str">
        <f t="shared" ca="1" si="97"/>
        <v/>
      </c>
      <c r="F2104" t="str">
        <f t="shared" ca="1" si="98"/>
        <v/>
      </c>
    </row>
    <row r="2105" spans="1:6" x14ac:dyDescent="0.25">
      <c r="A2105">
        <f ca="1">IF('Patient History &amp; Demographics'!X2105&gt;10,'Patient History &amp; Demographics'!A2105,"")</f>
        <v>176035</v>
      </c>
      <c r="B2105" t="str">
        <f ca="1">IF('Patient History &amp; Demographics'!X2105&gt;=20,"Acute",IF(AND('Patient History &amp; Demographics'!X2105&gt;=10,'Patient History &amp; Demographics'!X2105&lt;20),"High","Low"))</f>
        <v>High</v>
      </c>
      <c r="C2105" t="s">
        <v>24156</v>
      </c>
      <c r="D2105" t="str">
        <f t="shared" ca="1" si="96"/>
        <v/>
      </c>
      <c r="E2105" t="str">
        <f t="shared" ca="1" si="97"/>
        <v/>
      </c>
      <c r="F2105" t="str">
        <f t="shared" ca="1" si="98"/>
        <v/>
      </c>
    </row>
    <row r="2106" spans="1:6" x14ac:dyDescent="0.25">
      <c r="A2106">
        <f ca="1">IF('Patient History &amp; Demographics'!X2106&gt;10,'Patient History &amp; Demographics'!A2106,"")</f>
        <v>176044</v>
      </c>
      <c r="B2106" t="str">
        <f ca="1">IF('Patient History &amp; Demographics'!X2106&gt;=20,"Acute",IF(AND('Patient History &amp; Demographics'!X2106&gt;=10,'Patient History &amp; Demographics'!X2106&lt;20),"High","Low"))</f>
        <v>Acute</v>
      </c>
      <c r="C2106" t="s">
        <v>24155</v>
      </c>
      <c r="D2106">
        <f t="shared" ca="1" si="96"/>
        <v>1004</v>
      </c>
      <c r="E2106" t="str">
        <f t="shared" ca="1" si="97"/>
        <v>Screening</v>
      </c>
      <c r="F2106" t="str">
        <f t="shared" ca="1" si="98"/>
        <v/>
      </c>
    </row>
    <row r="2107" spans="1:6" x14ac:dyDescent="0.25">
      <c r="A2107">
        <f ca="1">IF('Patient History &amp; Demographics'!X2107&gt;10,'Patient History &amp; Demographics'!A2107,"")</f>
        <v>176053</v>
      </c>
      <c r="B2107" t="str">
        <f ca="1">IF('Patient History &amp; Demographics'!X2107&gt;=20,"Acute",IF(AND('Patient History &amp; Demographics'!X2107&gt;=10,'Patient History &amp; Demographics'!X2107&lt;20),"High","Low"))</f>
        <v>High</v>
      </c>
      <c r="C2107" t="s">
        <v>24155</v>
      </c>
      <c r="D2107">
        <f t="shared" ca="1" si="96"/>
        <v>1007</v>
      </c>
      <c r="E2107" t="str">
        <f t="shared" ca="1" si="97"/>
        <v>Rehabilitation</v>
      </c>
      <c r="F2107" t="str">
        <f t="shared" ca="1" si="98"/>
        <v>Positive Progress</v>
      </c>
    </row>
    <row r="2108" spans="1:6" x14ac:dyDescent="0.25">
      <c r="A2108">
        <f ca="1">IF('Patient History &amp; Demographics'!X2108&gt;10,'Patient History &amp; Demographics'!A2108,"")</f>
        <v>176062</v>
      </c>
      <c r="B2108" t="str">
        <f ca="1">IF('Patient History &amp; Demographics'!X2108&gt;=20,"Acute",IF(AND('Patient History &amp; Demographics'!X2108&gt;=10,'Patient History &amp; Demographics'!X2108&lt;20),"High","Low"))</f>
        <v>High</v>
      </c>
      <c r="C2108" t="s">
        <v>24156</v>
      </c>
      <c r="D2108" t="str">
        <f t="shared" ca="1" si="96"/>
        <v/>
      </c>
      <c r="E2108" t="str">
        <f t="shared" ca="1" si="97"/>
        <v/>
      </c>
      <c r="F2108" t="str">
        <f t="shared" ca="1" si="98"/>
        <v/>
      </c>
    </row>
    <row r="2109" spans="1:6" x14ac:dyDescent="0.25">
      <c r="A2109">
        <f ca="1">IF('Patient History &amp; Demographics'!X2109&gt;10,'Patient History &amp; Demographics'!A2109,"")</f>
        <v>176071</v>
      </c>
      <c r="B2109" t="str">
        <f ca="1">IF('Patient History &amp; Demographics'!X2109&gt;=20,"Acute",IF(AND('Patient History &amp; Demographics'!X2109&gt;=10,'Patient History &amp; Demographics'!X2109&lt;20),"High","Low"))</f>
        <v>High</v>
      </c>
      <c r="C2109" t="s">
        <v>24156</v>
      </c>
      <c r="D2109" t="str">
        <f t="shared" ca="1" si="96"/>
        <v/>
      </c>
      <c r="E2109" t="str">
        <f t="shared" ca="1" si="97"/>
        <v/>
      </c>
      <c r="F2109" t="str">
        <f t="shared" ca="1" si="98"/>
        <v/>
      </c>
    </row>
    <row r="2110" spans="1:6" x14ac:dyDescent="0.25">
      <c r="A2110">
        <f ca="1">IF('Patient History &amp; Demographics'!X2110&gt;10,'Patient History &amp; Demographics'!A2110,"")</f>
        <v>176080</v>
      </c>
      <c r="B2110" t="str">
        <f ca="1">IF('Patient History &amp; Demographics'!X2110&gt;=20,"Acute",IF(AND('Patient History &amp; Demographics'!X2110&gt;=10,'Patient History &amp; Demographics'!X2110&lt;20),"High","Low"))</f>
        <v>High</v>
      </c>
      <c r="C2110" t="s">
        <v>24156</v>
      </c>
      <c r="D2110" t="str">
        <f t="shared" ca="1" si="96"/>
        <v/>
      </c>
      <c r="E2110" t="str">
        <f t="shared" ca="1" si="97"/>
        <v/>
      </c>
      <c r="F2110" t="str">
        <f t="shared" ca="1" si="98"/>
        <v/>
      </c>
    </row>
    <row r="2111" spans="1:6" x14ac:dyDescent="0.25">
      <c r="A2111">
        <f ca="1">IF('Patient History &amp; Demographics'!X2111&gt;10,'Patient History &amp; Demographics'!A2111,"")</f>
        <v>176169</v>
      </c>
      <c r="B2111" t="str">
        <f ca="1">IF('Patient History &amp; Demographics'!X2111&gt;=20,"Acute",IF(AND('Patient History &amp; Demographics'!X2111&gt;=10,'Patient History &amp; Demographics'!X2111&lt;20),"High","Low"))</f>
        <v>High</v>
      </c>
      <c r="C2111" t="s">
        <v>24156</v>
      </c>
      <c r="D2111" t="str">
        <f t="shared" ca="1" si="96"/>
        <v/>
      </c>
      <c r="E2111" t="str">
        <f t="shared" ca="1" si="97"/>
        <v/>
      </c>
      <c r="F2111" t="str">
        <f t="shared" ca="1" si="98"/>
        <v/>
      </c>
    </row>
    <row r="2112" spans="1:6" x14ac:dyDescent="0.25">
      <c r="A2112">
        <f ca="1">IF('Patient History &amp; Demographics'!X2112&gt;10,'Patient History &amp; Demographics'!A2112,"")</f>
        <v>176178</v>
      </c>
      <c r="B2112" t="str">
        <f ca="1">IF('Patient History &amp; Demographics'!X2112&gt;=20,"Acute",IF(AND('Patient History &amp; Demographics'!X2112&gt;=10,'Patient History &amp; Demographics'!X2112&lt;20),"High","Low"))</f>
        <v>High</v>
      </c>
      <c r="C2112" t="s">
        <v>24155</v>
      </c>
      <c r="D2112">
        <f t="shared" ca="1" si="96"/>
        <v>1019</v>
      </c>
      <c r="E2112" t="str">
        <f t="shared" ca="1" si="97"/>
        <v>Screening</v>
      </c>
      <c r="F2112" t="str">
        <f t="shared" ca="1" si="98"/>
        <v/>
      </c>
    </row>
    <row r="2113" spans="1:6" x14ac:dyDescent="0.25">
      <c r="A2113">
        <f ca="1">IF('Patient History &amp; Demographics'!X2113&gt;10,'Patient History &amp; Demographics'!A2113,"")</f>
        <v>176239</v>
      </c>
      <c r="B2113" t="str">
        <f ca="1">IF('Patient History &amp; Demographics'!X2113&gt;=20,"Acute",IF(AND('Patient History &amp; Demographics'!X2113&gt;=10,'Patient History &amp; Demographics'!X2113&lt;20),"High","Low"))</f>
        <v>High</v>
      </c>
      <c r="C2113" t="s">
        <v>24155</v>
      </c>
      <c r="D2113">
        <f t="shared" ca="1" si="96"/>
        <v>1019</v>
      </c>
      <c r="E2113" t="str">
        <f t="shared" ca="1" si="97"/>
        <v>Screening</v>
      </c>
      <c r="F2113" t="str">
        <f t="shared" ca="1" si="98"/>
        <v/>
      </c>
    </row>
    <row r="2114" spans="1:6" x14ac:dyDescent="0.25">
      <c r="A2114">
        <f ca="1">IF('Patient History &amp; Demographics'!X2114&gt;10,'Patient History &amp; Demographics'!A2114,"")</f>
        <v>176318</v>
      </c>
      <c r="B2114" t="str">
        <f ca="1">IF('Patient History &amp; Demographics'!X2114&gt;=20,"Acute",IF(AND('Patient History &amp; Demographics'!X2114&gt;=10,'Patient History &amp; Demographics'!X2114&lt;20),"High","Low"))</f>
        <v>Acute</v>
      </c>
      <c r="C2114" t="s">
        <v>24155</v>
      </c>
      <c r="D2114">
        <f t="shared" ref="D2114:D2177" ca="1" si="99">IF(C2114="Yes",CHOOSE(RANDBETWEEN(1,27),1001,1002,1003,1004,1005,1006,1007,1008,1009,1010,1011,1012,1013,1014,1015,1016,1017,1018,
1019,1020,1021,1022,1023,1024,1025,1026,1027,1028),"")</f>
        <v>1022</v>
      </c>
      <c r="E2114" t="str">
        <f t="shared" ca="1" si="97"/>
        <v>Screening</v>
      </c>
      <c r="F2114" t="str">
        <f t="shared" ca="1" si="98"/>
        <v/>
      </c>
    </row>
    <row r="2115" spans="1:6" x14ac:dyDescent="0.25">
      <c r="A2115">
        <f ca="1">IF('Patient History &amp; Demographics'!X2115&gt;10,'Patient History &amp; Demographics'!A2115,"")</f>
        <v>176336</v>
      </c>
      <c r="B2115" t="str">
        <f ca="1">IF('Patient History &amp; Demographics'!X2115&gt;=20,"Acute",IF(AND('Patient History &amp; Demographics'!X2115&gt;=10,'Patient History &amp; Demographics'!X2115&lt;20),"High","Low"))</f>
        <v>High</v>
      </c>
      <c r="C2115" t="s">
        <v>24155</v>
      </c>
      <c r="D2115">
        <f t="shared" ca="1" si="99"/>
        <v>1012</v>
      </c>
      <c r="E2115" t="str">
        <f t="shared" ref="E2115:E2178" ca="1" si="100">IF(C2115="Yes",CHOOSE(RANDBETWEEN(1,2),"Screening","Rehabilitation"),"")</f>
        <v>Screening</v>
      </c>
      <c r="F2115" t="str">
        <f t="shared" ref="F2115:F2178" ca="1" si="101">IF(E2115="Rehabilitation",CHOOSE(RANDBETWEEN(1,4),"Positive Progress","No Progress","Condition Deteriorated","Cured"),"")</f>
        <v/>
      </c>
    </row>
    <row r="2116" spans="1:6" x14ac:dyDescent="0.25">
      <c r="A2116">
        <f ca="1">IF('Patient History &amp; Demographics'!X2116&gt;10,'Patient History &amp; Demographics'!A2116,"")</f>
        <v>176354</v>
      </c>
      <c r="B2116" t="str">
        <f ca="1">IF('Patient History &amp; Demographics'!X2116&gt;=20,"Acute",IF(AND('Patient History &amp; Demographics'!X2116&gt;=10,'Patient History &amp; Demographics'!X2116&lt;20),"High","Low"))</f>
        <v>High</v>
      </c>
      <c r="C2116" t="s">
        <v>24156</v>
      </c>
      <c r="D2116" t="str">
        <f t="shared" ca="1" si="99"/>
        <v/>
      </c>
      <c r="E2116" t="str">
        <f t="shared" ca="1" si="100"/>
        <v/>
      </c>
      <c r="F2116" t="str">
        <f t="shared" ca="1" si="101"/>
        <v/>
      </c>
    </row>
    <row r="2117" spans="1:6" x14ac:dyDescent="0.25">
      <c r="A2117">
        <f ca="1">IF('Patient History &amp; Demographics'!X2117&gt;10,'Patient History &amp; Demographics'!A2117,"")</f>
        <v>176372</v>
      </c>
      <c r="B2117" t="str">
        <f ca="1">IF('Patient History &amp; Demographics'!X2117&gt;=20,"Acute",IF(AND('Patient History &amp; Demographics'!X2117&gt;=10,'Patient History &amp; Demographics'!X2117&lt;20),"High","Low"))</f>
        <v>High</v>
      </c>
      <c r="C2117" t="s">
        <v>24155</v>
      </c>
      <c r="D2117">
        <f t="shared" ca="1" si="99"/>
        <v>1016</v>
      </c>
      <c r="E2117" t="str">
        <f t="shared" ca="1" si="100"/>
        <v>Screening</v>
      </c>
      <c r="F2117" t="str">
        <f t="shared" ca="1" si="101"/>
        <v/>
      </c>
    </row>
    <row r="2118" spans="1:6" x14ac:dyDescent="0.25">
      <c r="A2118">
        <f ca="1">IF('Patient History &amp; Demographics'!X2118&gt;10,'Patient History &amp; Demographics'!A2118,"")</f>
        <v>176390</v>
      </c>
      <c r="B2118" t="str">
        <f ca="1">IF('Patient History &amp; Demographics'!X2118&gt;=20,"Acute",IF(AND('Patient History &amp; Demographics'!X2118&gt;=10,'Patient History &amp; Demographics'!X2118&lt;20),"High","Low"))</f>
        <v>High</v>
      </c>
      <c r="C2118" t="s">
        <v>24155</v>
      </c>
      <c r="D2118">
        <f t="shared" ca="1" si="99"/>
        <v>1011</v>
      </c>
      <c r="E2118" t="str">
        <f t="shared" ca="1" si="100"/>
        <v>Rehabilitation</v>
      </c>
      <c r="F2118" t="str">
        <f t="shared" ca="1" si="101"/>
        <v>Cured</v>
      </c>
    </row>
    <row r="2119" spans="1:6" x14ac:dyDescent="0.25">
      <c r="A2119">
        <f ca="1">IF('Patient History &amp; Demographics'!X2119&gt;10,'Patient History &amp; Demographics'!A2119,"")</f>
        <v>176406</v>
      </c>
      <c r="B2119" t="str">
        <f ca="1">IF('Patient History &amp; Demographics'!X2119&gt;=20,"Acute",IF(AND('Patient History &amp; Demographics'!X2119&gt;=10,'Patient History &amp; Demographics'!X2119&lt;20),"High","Low"))</f>
        <v>High</v>
      </c>
      <c r="C2119" t="s">
        <v>24155</v>
      </c>
      <c r="D2119">
        <f t="shared" ca="1" si="99"/>
        <v>1006</v>
      </c>
      <c r="E2119" t="str">
        <f t="shared" ca="1" si="100"/>
        <v>Rehabilitation</v>
      </c>
      <c r="F2119" t="str">
        <f t="shared" ca="1" si="101"/>
        <v>Cured</v>
      </c>
    </row>
    <row r="2120" spans="1:6" x14ac:dyDescent="0.25">
      <c r="A2120" t="str">
        <f ca="1">IF('Patient History &amp; Demographics'!X2120&gt;10,'Patient History &amp; Demographics'!A2120,"")</f>
        <v/>
      </c>
      <c r="B2120" t="str">
        <f ca="1">IF('Patient History &amp; Demographics'!X2120&gt;=20,"Acute",IF(AND('Patient History &amp; Demographics'!X2120&gt;=10,'Patient History &amp; Demographics'!X2120&lt;20),"High","Low"))</f>
        <v>Low</v>
      </c>
      <c r="C2120" t="s">
        <v>24156</v>
      </c>
      <c r="D2120" t="str">
        <f t="shared" ca="1" si="99"/>
        <v/>
      </c>
      <c r="E2120" t="str">
        <f t="shared" ca="1" si="100"/>
        <v/>
      </c>
      <c r="F2120" t="str">
        <f t="shared" ca="1" si="101"/>
        <v/>
      </c>
    </row>
    <row r="2121" spans="1:6" x14ac:dyDescent="0.25">
      <c r="A2121">
        <f ca="1">IF('Patient History &amp; Demographics'!X2121&gt;10,'Patient History &amp; Demographics'!A2121,"")</f>
        <v>176479</v>
      </c>
      <c r="B2121" t="str">
        <f ca="1">IF('Patient History &amp; Demographics'!X2121&gt;=20,"Acute",IF(AND('Patient History &amp; Demographics'!X2121&gt;=10,'Patient History &amp; Demographics'!X2121&lt;20),"High","Low"))</f>
        <v>Acute</v>
      </c>
      <c r="C2121" t="s">
        <v>24156</v>
      </c>
      <c r="D2121" t="str">
        <f t="shared" ca="1" si="99"/>
        <v/>
      </c>
      <c r="E2121" t="str">
        <f t="shared" ca="1" si="100"/>
        <v/>
      </c>
      <c r="F2121" t="str">
        <f t="shared" ca="1" si="101"/>
        <v/>
      </c>
    </row>
    <row r="2122" spans="1:6" x14ac:dyDescent="0.25">
      <c r="A2122" t="str">
        <f ca="1">IF('Patient History &amp; Demographics'!X2122&gt;10,'Patient History &amp; Demographics'!A2122,"")</f>
        <v/>
      </c>
      <c r="B2122" t="str">
        <f ca="1">IF('Patient History &amp; Demographics'!X2122&gt;=20,"Acute",IF(AND('Patient History &amp; Demographics'!X2122&gt;=10,'Patient History &amp; Demographics'!X2122&lt;20),"High","Low"))</f>
        <v>Low</v>
      </c>
      <c r="C2122" t="s">
        <v>24156</v>
      </c>
      <c r="D2122" t="str">
        <f t="shared" ca="1" si="99"/>
        <v/>
      </c>
      <c r="E2122" t="str">
        <f t="shared" ca="1" si="100"/>
        <v/>
      </c>
      <c r="F2122" t="str">
        <f t="shared" ca="1" si="101"/>
        <v/>
      </c>
    </row>
    <row r="2123" spans="1:6" x14ac:dyDescent="0.25">
      <c r="A2123">
        <f ca="1">IF('Patient History &amp; Demographics'!X2123&gt;10,'Patient History &amp; Demographics'!A2123,"")</f>
        <v>176600</v>
      </c>
      <c r="B2123" t="str">
        <f ca="1">IF('Patient History &amp; Demographics'!X2123&gt;=20,"Acute",IF(AND('Patient History &amp; Demographics'!X2123&gt;=10,'Patient History &amp; Demographics'!X2123&lt;20),"High","Low"))</f>
        <v>High</v>
      </c>
      <c r="C2123" t="s">
        <v>24155</v>
      </c>
      <c r="D2123">
        <f t="shared" ca="1" si="99"/>
        <v>1011</v>
      </c>
      <c r="E2123" t="str">
        <f t="shared" ca="1" si="100"/>
        <v>Rehabilitation</v>
      </c>
      <c r="F2123" t="str">
        <f t="shared" ca="1" si="101"/>
        <v>Positive Progress</v>
      </c>
    </row>
    <row r="2124" spans="1:6" x14ac:dyDescent="0.25">
      <c r="A2124">
        <f ca="1">IF('Patient History &amp; Demographics'!X2124&gt;10,'Patient History &amp; Demographics'!A2124,"")</f>
        <v>176619</v>
      </c>
      <c r="B2124" t="str">
        <f ca="1">IF('Patient History &amp; Demographics'!X2124&gt;=20,"Acute",IF(AND('Patient History &amp; Demographics'!X2124&gt;=10,'Patient History &amp; Demographics'!X2124&lt;20),"High","Low"))</f>
        <v>High</v>
      </c>
      <c r="C2124" t="s">
        <v>24155</v>
      </c>
      <c r="D2124">
        <f t="shared" ca="1" si="99"/>
        <v>1021</v>
      </c>
      <c r="E2124" t="str">
        <f t="shared" ca="1" si="100"/>
        <v>Rehabilitation</v>
      </c>
      <c r="F2124" t="str">
        <f t="shared" ca="1" si="101"/>
        <v>Cured</v>
      </c>
    </row>
    <row r="2125" spans="1:6" x14ac:dyDescent="0.25">
      <c r="A2125">
        <f ca="1">IF('Patient History &amp; Demographics'!X2125&gt;10,'Patient History &amp; Demographics'!A2125,"")</f>
        <v>176628</v>
      </c>
      <c r="B2125" t="str">
        <f ca="1">IF('Patient History &amp; Demographics'!X2125&gt;=20,"Acute",IF(AND('Patient History &amp; Demographics'!X2125&gt;=10,'Patient History &amp; Demographics'!X2125&lt;20),"High","Low"))</f>
        <v>High</v>
      </c>
      <c r="C2125" t="s">
        <v>24155</v>
      </c>
      <c r="D2125">
        <f t="shared" ca="1" si="99"/>
        <v>1004</v>
      </c>
      <c r="E2125" t="str">
        <f t="shared" ca="1" si="100"/>
        <v>Screening</v>
      </c>
      <c r="F2125" t="str">
        <f t="shared" ca="1" si="101"/>
        <v/>
      </c>
    </row>
    <row r="2126" spans="1:6" x14ac:dyDescent="0.25">
      <c r="A2126">
        <f ca="1">IF('Patient History &amp; Demographics'!X2126&gt;10,'Patient History &amp; Demographics'!A2126,"")</f>
        <v>176637</v>
      </c>
      <c r="B2126" t="str">
        <f ca="1">IF('Patient History &amp; Demographics'!X2126&gt;=20,"Acute",IF(AND('Patient History &amp; Demographics'!X2126&gt;=10,'Patient History &amp; Demographics'!X2126&lt;20),"High","Low"))</f>
        <v>High</v>
      </c>
      <c r="C2126" t="s">
        <v>24156</v>
      </c>
      <c r="D2126" t="str">
        <f t="shared" ca="1" si="99"/>
        <v/>
      </c>
      <c r="E2126" t="str">
        <f t="shared" ca="1" si="100"/>
        <v/>
      </c>
      <c r="F2126" t="str">
        <f t="shared" ca="1" si="101"/>
        <v/>
      </c>
    </row>
    <row r="2127" spans="1:6" x14ac:dyDescent="0.25">
      <c r="A2127">
        <f ca="1">IF('Patient History &amp; Demographics'!X2127&gt;10,'Patient History &amp; Demographics'!A2127,"")</f>
        <v>176664</v>
      </c>
      <c r="B2127" t="str">
        <f ca="1">IF('Patient History &amp; Demographics'!X2127&gt;=20,"Acute",IF(AND('Patient History &amp; Demographics'!X2127&gt;=10,'Patient History &amp; Demographics'!X2127&lt;20),"High","Low"))</f>
        <v>High</v>
      </c>
      <c r="C2127" t="s">
        <v>24155</v>
      </c>
      <c r="D2127">
        <f t="shared" ca="1" si="99"/>
        <v>1017</v>
      </c>
      <c r="E2127" t="str">
        <f t="shared" ca="1" si="100"/>
        <v>Rehabilitation</v>
      </c>
      <c r="F2127" t="str">
        <f t="shared" ca="1" si="101"/>
        <v>Cured</v>
      </c>
    </row>
    <row r="2128" spans="1:6" x14ac:dyDescent="0.25">
      <c r="A2128">
        <f ca="1">IF('Patient History &amp; Demographics'!X2128&gt;10,'Patient History &amp; Demographics'!A2128,"")</f>
        <v>176716</v>
      </c>
      <c r="B2128" t="str">
        <f ca="1">IF('Patient History &amp; Demographics'!X2128&gt;=20,"Acute",IF(AND('Patient History &amp; Demographics'!X2128&gt;=10,'Patient History &amp; Demographics'!X2128&lt;20),"High","Low"))</f>
        <v>High</v>
      </c>
      <c r="C2128" t="s">
        <v>24156</v>
      </c>
      <c r="D2128" t="str">
        <f t="shared" ca="1" si="99"/>
        <v/>
      </c>
      <c r="E2128" t="str">
        <f t="shared" ca="1" si="100"/>
        <v/>
      </c>
      <c r="F2128" t="str">
        <f t="shared" ca="1" si="101"/>
        <v/>
      </c>
    </row>
    <row r="2129" spans="1:6" x14ac:dyDescent="0.25">
      <c r="A2129">
        <f ca="1">IF('Patient History &amp; Demographics'!X2129&gt;10,'Patient History &amp; Demographics'!A2129,"")</f>
        <v>176734</v>
      </c>
      <c r="B2129" t="str">
        <f ca="1">IF('Patient History &amp; Demographics'!X2129&gt;=20,"Acute",IF(AND('Patient History &amp; Demographics'!X2129&gt;=10,'Patient History &amp; Demographics'!X2129&lt;20),"High","Low"))</f>
        <v>High</v>
      </c>
      <c r="C2129" t="s">
        <v>24155</v>
      </c>
      <c r="D2129">
        <f t="shared" ca="1" si="99"/>
        <v>1002</v>
      </c>
      <c r="E2129" t="str">
        <f t="shared" ca="1" si="100"/>
        <v>Screening</v>
      </c>
      <c r="F2129" t="str">
        <f t="shared" ca="1" si="101"/>
        <v/>
      </c>
    </row>
    <row r="2130" spans="1:6" x14ac:dyDescent="0.25">
      <c r="A2130">
        <f ca="1">IF('Patient History &amp; Demographics'!X2130&gt;10,'Patient History &amp; Demographics'!A2130,"")</f>
        <v>176770</v>
      </c>
      <c r="B2130" t="str">
        <f ca="1">IF('Patient History &amp; Demographics'!X2130&gt;=20,"Acute",IF(AND('Patient History &amp; Demographics'!X2130&gt;=10,'Patient History &amp; Demographics'!X2130&lt;20),"High","Low"))</f>
        <v>Acute</v>
      </c>
      <c r="C2130" t="s">
        <v>24155</v>
      </c>
      <c r="D2130">
        <f t="shared" ca="1" si="99"/>
        <v>1018</v>
      </c>
      <c r="E2130" t="str">
        <f t="shared" ca="1" si="100"/>
        <v>Screening</v>
      </c>
      <c r="F2130" t="str">
        <f t="shared" ca="1" si="101"/>
        <v/>
      </c>
    </row>
    <row r="2131" spans="1:6" x14ac:dyDescent="0.25">
      <c r="A2131">
        <f ca="1">IF('Patient History &amp; Demographics'!X2131&gt;10,'Patient History &amp; Demographics'!A2131,"")</f>
        <v>176789</v>
      </c>
      <c r="B2131" t="str">
        <f ca="1">IF('Patient History &amp; Demographics'!X2131&gt;=20,"Acute",IF(AND('Patient History &amp; Demographics'!X2131&gt;=10,'Patient History &amp; Demographics'!X2131&lt;20),"High","Low"))</f>
        <v>Acute</v>
      </c>
      <c r="C2131" t="s">
        <v>24155</v>
      </c>
      <c r="D2131">
        <f t="shared" ca="1" si="99"/>
        <v>1006</v>
      </c>
      <c r="E2131" t="str">
        <f t="shared" ca="1" si="100"/>
        <v>Screening</v>
      </c>
      <c r="F2131" t="str">
        <f t="shared" ca="1" si="101"/>
        <v/>
      </c>
    </row>
    <row r="2132" spans="1:6" x14ac:dyDescent="0.25">
      <c r="A2132" t="str">
        <f ca="1">IF('Patient History &amp; Demographics'!X2132&gt;10,'Patient History &amp; Demographics'!A2132,"")</f>
        <v/>
      </c>
      <c r="B2132" t="str">
        <f ca="1">IF('Patient History &amp; Demographics'!X2132&gt;=20,"Acute",IF(AND('Patient History &amp; Demographics'!X2132&gt;=10,'Patient History &amp; Demographics'!X2132&lt;20),"High","Low"))</f>
        <v>Low</v>
      </c>
      <c r="C2132" t="s">
        <v>24156</v>
      </c>
      <c r="D2132" t="str">
        <f t="shared" ca="1" si="99"/>
        <v/>
      </c>
      <c r="E2132" t="str">
        <f t="shared" ca="1" si="100"/>
        <v/>
      </c>
      <c r="F2132" t="str">
        <f t="shared" ca="1" si="101"/>
        <v/>
      </c>
    </row>
    <row r="2133" spans="1:6" x14ac:dyDescent="0.25">
      <c r="A2133" t="str">
        <f ca="1">IF('Patient History &amp; Demographics'!X2133&gt;10,'Patient History &amp; Demographics'!A2133,"")</f>
        <v/>
      </c>
      <c r="B2133" t="str">
        <f ca="1">IF('Patient History &amp; Demographics'!X2133&gt;=20,"Acute",IF(AND('Patient History &amp; Demographics'!X2133&gt;=10,'Patient History &amp; Demographics'!X2133&lt;20),"High","Low"))</f>
        <v>Low</v>
      </c>
      <c r="C2133" t="s">
        <v>24155</v>
      </c>
      <c r="D2133">
        <f t="shared" ca="1" si="99"/>
        <v>1017</v>
      </c>
      <c r="E2133" t="str">
        <f t="shared" ca="1" si="100"/>
        <v>Rehabilitation</v>
      </c>
      <c r="F2133" t="str">
        <f t="shared" ca="1" si="101"/>
        <v>No Progress</v>
      </c>
    </row>
    <row r="2134" spans="1:6" x14ac:dyDescent="0.25">
      <c r="A2134">
        <f ca="1">IF('Patient History &amp; Demographics'!X2134&gt;10,'Patient History &amp; Demographics'!A2134,"")</f>
        <v>176938</v>
      </c>
      <c r="B2134" t="str">
        <f ca="1">IF('Patient History &amp; Demographics'!X2134&gt;=20,"Acute",IF(AND('Patient History &amp; Demographics'!X2134&gt;=10,'Patient History &amp; Demographics'!X2134&lt;20),"High","Low"))</f>
        <v>High</v>
      </c>
      <c r="C2134" t="s">
        <v>24155</v>
      </c>
      <c r="D2134">
        <f t="shared" ca="1" si="99"/>
        <v>1027</v>
      </c>
      <c r="E2134" t="str">
        <f t="shared" ca="1" si="100"/>
        <v>Rehabilitation</v>
      </c>
      <c r="F2134" t="str">
        <f t="shared" ca="1" si="101"/>
        <v>Condition Deteriorated</v>
      </c>
    </row>
    <row r="2135" spans="1:6" x14ac:dyDescent="0.25">
      <c r="A2135">
        <f ca="1">IF('Patient History &amp; Demographics'!X2135&gt;10,'Patient History &amp; Demographics'!A2135,"")</f>
        <v>176947</v>
      </c>
      <c r="B2135" t="str">
        <f ca="1">IF('Patient History &amp; Demographics'!X2135&gt;=20,"Acute",IF(AND('Patient History &amp; Demographics'!X2135&gt;=10,'Patient History &amp; Demographics'!X2135&lt;20),"High","Low"))</f>
        <v>High</v>
      </c>
      <c r="C2135" t="s">
        <v>24156</v>
      </c>
      <c r="D2135" t="str">
        <f t="shared" ca="1" si="99"/>
        <v/>
      </c>
      <c r="E2135" t="str">
        <f t="shared" ca="1" si="100"/>
        <v/>
      </c>
      <c r="F2135" t="str">
        <f t="shared" ca="1" si="101"/>
        <v/>
      </c>
    </row>
    <row r="2136" spans="1:6" x14ac:dyDescent="0.25">
      <c r="A2136">
        <f ca="1">IF('Patient History &amp; Demographics'!X2136&gt;10,'Patient History &amp; Demographics'!A2136,"")</f>
        <v>176965</v>
      </c>
      <c r="B2136" t="str">
        <f ca="1">IF('Patient History &amp; Demographics'!X2136&gt;=20,"Acute",IF(AND('Patient History &amp; Demographics'!X2136&gt;=10,'Patient History &amp; Demographics'!X2136&lt;20),"High","Low"))</f>
        <v>High</v>
      </c>
      <c r="C2136" t="s">
        <v>24155</v>
      </c>
      <c r="D2136">
        <f t="shared" ca="1" si="99"/>
        <v>1015</v>
      </c>
      <c r="E2136" t="str">
        <f t="shared" ca="1" si="100"/>
        <v>Screening</v>
      </c>
      <c r="F2136" t="str">
        <f t="shared" ca="1" si="101"/>
        <v/>
      </c>
    </row>
    <row r="2137" spans="1:6" x14ac:dyDescent="0.25">
      <c r="A2137">
        <f ca="1">IF('Patient History &amp; Demographics'!X2137&gt;10,'Patient History &amp; Demographics'!A2137,"")</f>
        <v>176983</v>
      </c>
      <c r="B2137" t="str">
        <f ca="1">IF('Patient History &amp; Demographics'!X2137&gt;=20,"Acute",IF(AND('Patient History &amp; Demographics'!X2137&gt;=10,'Patient History &amp; Demographics'!X2137&lt;20),"High","Low"))</f>
        <v>High</v>
      </c>
      <c r="C2137" t="s">
        <v>24155</v>
      </c>
      <c r="D2137">
        <f t="shared" ca="1" si="99"/>
        <v>1010</v>
      </c>
      <c r="E2137" t="str">
        <f t="shared" ca="1" si="100"/>
        <v>Screening</v>
      </c>
      <c r="F2137" t="str">
        <f t="shared" ca="1" si="101"/>
        <v/>
      </c>
    </row>
    <row r="2138" spans="1:6" x14ac:dyDescent="0.25">
      <c r="A2138">
        <f ca="1">IF('Patient History &amp; Demographics'!X2138&gt;10,'Patient History &amp; Demographics'!A2138,"")</f>
        <v>176992</v>
      </c>
      <c r="B2138" t="str">
        <f ca="1">IF('Patient History &amp; Demographics'!X2138&gt;=20,"Acute",IF(AND('Patient History &amp; Demographics'!X2138&gt;=10,'Patient History &amp; Demographics'!X2138&lt;20),"High","Low"))</f>
        <v>Acute</v>
      </c>
      <c r="C2138" t="s">
        <v>24155</v>
      </c>
      <c r="D2138">
        <f t="shared" ca="1" si="99"/>
        <v>1001</v>
      </c>
      <c r="E2138" t="str">
        <f t="shared" ca="1" si="100"/>
        <v>Screening</v>
      </c>
      <c r="F2138" t="str">
        <f t="shared" ca="1" si="101"/>
        <v/>
      </c>
    </row>
    <row r="2139" spans="1:6" x14ac:dyDescent="0.25">
      <c r="A2139" t="str">
        <f ca="1">IF('Patient History &amp; Demographics'!X2139&gt;10,'Patient History &amp; Demographics'!A2139,"")</f>
        <v/>
      </c>
      <c r="B2139" t="str">
        <f ca="1">IF('Patient History &amp; Demographics'!X2139&gt;=20,"Acute",IF(AND('Patient History &amp; Demographics'!X2139&gt;=10,'Patient History &amp; Demographics'!X2139&lt;20),"High","Low"))</f>
        <v>Low</v>
      </c>
      <c r="C2139" t="s">
        <v>24155</v>
      </c>
      <c r="D2139">
        <f t="shared" ca="1" si="99"/>
        <v>1027</v>
      </c>
      <c r="E2139" t="str">
        <f t="shared" ca="1" si="100"/>
        <v>Rehabilitation</v>
      </c>
      <c r="F2139" t="str">
        <f t="shared" ca="1" si="101"/>
        <v>Condition Deteriorated</v>
      </c>
    </row>
    <row r="2140" spans="1:6" x14ac:dyDescent="0.25">
      <c r="A2140" t="str">
        <f ca="1">IF('Patient History &amp; Demographics'!X2140&gt;10,'Patient History &amp; Demographics'!A2140,"")</f>
        <v/>
      </c>
      <c r="B2140" t="str">
        <f ca="1">IF('Patient History &amp; Demographics'!X2140&gt;=20,"Acute",IF(AND('Patient History &amp; Demographics'!X2140&gt;=10,'Patient History &amp; Demographics'!X2140&lt;20),"High","Low"))</f>
        <v>Low</v>
      </c>
      <c r="C2140" t="s">
        <v>24156</v>
      </c>
      <c r="D2140" t="str">
        <f t="shared" ca="1" si="99"/>
        <v/>
      </c>
      <c r="E2140" t="str">
        <f t="shared" ca="1" si="100"/>
        <v/>
      </c>
      <c r="F2140" t="str">
        <f t="shared" ca="1" si="101"/>
        <v/>
      </c>
    </row>
    <row r="2141" spans="1:6" x14ac:dyDescent="0.25">
      <c r="A2141">
        <f ca="1">IF('Patient History &amp; Demographics'!X2141&gt;10,'Patient History &amp; Demographics'!A2141,"")</f>
        <v>177065</v>
      </c>
      <c r="B2141" t="str">
        <f ca="1">IF('Patient History &amp; Demographics'!X2141&gt;=20,"Acute",IF(AND('Patient History &amp; Demographics'!X2141&gt;=10,'Patient History &amp; Demographics'!X2141&lt;20),"High","Low"))</f>
        <v>High</v>
      </c>
      <c r="C2141" t="s">
        <v>24155</v>
      </c>
      <c r="D2141">
        <f t="shared" ca="1" si="99"/>
        <v>1001</v>
      </c>
      <c r="E2141" t="str">
        <f t="shared" ca="1" si="100"/>
        <v>Screening</v>
      </c>
      <c r="F2141" t="str">
        <f t="shared" ca="1" si="101"/>
        <v/>
      </c>
    </row>
    <row r="2142" spans="1:6" x14ac:dyDescent="0.25">
      <c r="A2142">
        <f ca="1">IF('Patient History &amp; Demographics'!X2142&gt;10,'Patient History &amp; Demographics'!A2142,"")</f>
        <v>177083</v>
      </c>
      <c r="B2142" t="str">
        <f ca="1">IF('Patient History &amp; Demographics'!X2142&gt;=20,"Acute",IF(AND('Patient History &amp; Demographics'!X2142&gt;=10,'Patient History &amp; Demographics'!X2142&lt;20),"High","Low"))</f>
        <v>High</v>
      </c>
      <c r="C2142" t="s">
        <v>24156</v>
      </c>
      <c r="D2142" t="str">
        <f t="shared" ca="1" si="99"/>
        <v/>
      </c>
      <c r="E2142" t="str">
        <f t="shared" ca="1" si="100"/>
        <v/>
      </c>
      <c r="F2142" t="str">
        <f t="shared" ca="1" si="101"/>
        <v/>
      </c>
    </row>
    <row r="2143" spans="1:6" x14ac:dyDescent="0.25">
      <c r="A2143">
        <f ca="1">IF('Patient History &amp; Demographics'!X2143&gt;10,'Patient History &amp; Demographics'!A2143,"")</f>
        <v>177092</v>
      </c>
      <c r="B2143" t="str">
        <f ca="1">IF('Patient History &amp; Demographics'!X2143&gt;=20,"Acute",IF(AND('Patient History &amp; Demographics'!X2143&gt;=10,'Patient History &amp; Demographics'!X2143&lt;20),"High","Low"))</f>
        <v>Acute</v>
      </c>
      <c r="C2143" t="s">
        <v>24155</v>
      </c>
      <c r="D2143">
        <f t="shared" ca="1" si="99"/>
        <v>1025</v>
      </c>
      <c r="E2143" t="str">
        <f t="shared" ca="1" si="100"/>
        <v>Screening</v>
      </c>
      <c r="F2143" t="str">
        <f t="shared" ca="1" si="101"/>
        <v/>
      </c>
    </row>
    <row r="2144" spans="1:6" x14ac:dyDescent="0.25">
      <c r="A2144">
        <f ca="1">IF('Patient History &amp; Demographics'!X2144&gt;10,'Patient History &amp; Demographics'!A2144,"")</f>
        <v>177117</v>
      </c>
      <c r="B2144" t="str">
        <f ca="1">IF('Patient History &amp; Demographics'!X2144&gt;=20,"Acute",IF(AND('Patient History &amp; Demographics'!X2144&gt;=10,'Patient History &amp; Demographics'!X2144&lt;20),"High","Low"))</f>
        <v>High</v>
      </c>
      <c r="C2144" t="s">
        <v>24155</v>
      </c>
      <c r="D2144">
        <f t="shared" ca="1" si="99"/>
        <v>1017</v>
      </c>
      <c r="E2144" t="str">
        <f t="shared" ca="1" si="100"/>
        <v>Rehabilitation</v>
      </c>
      <c r="F2144" t="str">
        <f t="shared" ca="1" si="101"/>
        <v>Positive Progress</v>
      </c>
    </row>
    <row r="2145" spans="1:6" x14ac:dyDescent="0.25">
      <c r="A2145">
        <f ca="1">IF('Patient History &amp; Demographics'!X2145&gt;10,'Patient History &amp; Demographics'!A2145,"")</f>
        <v>177126</v>
      </c>
      <c r="B2145" t="str">
        <f ca="1">IF('Patient History &amp; Demographics'!X2145&gt;=20,"Acute",IF(AND('Patient History &amp; Demographics'!X2145&gt;=10,'Patient History &amp; Demographics'!X2145&lt;20),"High","Low"))</f>
        <v>High</v>
      </c>
      <c r="C2145" t="s">
        <v>24155</v>
      </c>
      <c r="D2145">
        <f t="shared" ca="1" si="99"/>
        <v>1023</v>
      </c>
      <c r="E2145" t="str">
        <f t="shared" ca="1" si="100"/>
        <v>Rehabilitation</v>
      </c>
      <c r="F2145" t="str">
        <f t="shared" ca="1" si="101"/>
        <v>Cured</v>
      </c>
    </row>
    <row r="2146" spans="1:6" x14ac:dyDescent="0.25">
      <c r="A2146">
        <f ca="1">IF('Patient History &amp; Demographics'!X2146&gt;10,'Patient History &amp; Demographics'!A2146,"")</f>
        <v>177135</v>
      </c>
      <c r="B2146" t="str">
        <f ca="1">IF('Patient History &amp; Demographics'!X2146&gt;=20,"Acute",IF(AND('Patient History &amp; Demographics'!X2146&gt;=10,'Patient History &amp; Demographics'!X2146&lt;20),"High","Low"))</f>
        <v>High</v>
      </c>
      <c r="C2146" t="s">
        <v>24155</v>
      </c>
      <c r="D2146">
        <f t="shared" ca="1" si="99"/>
        <v>1011</v>
      </c>
      <c r="E2146" t="str">
        <f t="shared" ca="1" si="100"/>
        <v>Screening</v>
      </c>
      <c r="F2146" t="str">
        <f t="shared" ca="1" si="101"/>
        <v/>
      </c>
    </row>
    <row r="2147" spans="1:6" x14ac:dyDescent="0.25">
      <c r="A2147" t="str">
        <f ca="1">IF('Patient History &amp; Demographics'!X2147&gt;10,'Patient History &amp; Demographics'!A2147,"")</f>
        <v/>
      </c>
      <c r="B2147" t="str">
        <f ca="1">IF('Patient History &amp; Demographics'!X2147&gt;=20,"Acute",IF(AND('Patient History &amp; Demographics'!X2147&gt;=10,'Patient History &amp; Demographics'!X2147&lt;20),"High","Low"))</f>
        <v>Low</v>
      </c>
      <c r="C2147" t="s">
        <v>24155</v>
      </c>
      <c r="D2147">
        <f t="shared" ca="1" si="99"/>
        <v>1003</v>
      </c>
      <c r="E2147" t="str">
        <f t="shared" ca="1" si="100"/>
        <v>Screening</v>
      </c>
      <c r="F2147" t="str">
        <f t="shared" ca="1" si="101"/>
        <v/>
      </c>
    </row>
    <row r="2148" spans="1:6" x14ac:dyDescent="0.25">
      <c r="A2148">
        <f ca="1">IF('Patient History &amp; Demographics'!X2148&gt;10,'Patient History &amp; Demographics'!A2148,"")</f>
        <v>177162</v>
      </c>
      <c r="B2148" t="str">
        <f ca="1">IF('Patient History &amp; Demographics'!X2148&gt;=20,"Acute",IF(AND('Patient History &amp; Demographics'!X2148&gt;=10,'Patient History &amp; Demographics'!X2148&lt;20),"High","Low"))</f>
        <v>High</v>
      </c>
      <c r="C2148" t="s">
        <v>24155</v>
      </c>
      <c r="D2148">
        <f t="shared" ca="1" si="99"/>
        <v>1023</v>
      </c>
      <c r="E2148" t="str">
        <f t="shared" ca="1" si="100"/>
        <v>Rehabilitation</v>
      </c>
      <c r="F2148" t="str">
        <f t="shared" ca="1" si="101"/>
        <v>No Progress</v>
      </c>
    </row>
    <row r="2149" spans="1:6" x14ac:dyDescent="0.25">
      <c r="A2149">
        <f ca="1">IF('Patient History &amp; Demographics'!X2149&gt;10,'Patient History &amp; Demographics'!A2149,"")</f>
        <v>177214</v>
      </c>
      <c r="B2149" t="str">
        <f ca="1">IF('Patient History &amp; Demographics'!X2149&gt;=20,"Acute",IF(AND('Patient History &amp; Demographics'!X2149&gt;=10,'Patient History &amp; Demographics'!X2149&lt;20),"High","Low"))</f>
        <v>High</v>
      </c>
      <c r="C2149" t="s">
        <v>24155</v>
      </c>
      <c r="D2149">
        <f t="shared" ca="1" si="99"/>
        <v>1007</v>
      </c>
      <c r="E2149" t="str">
        <f t="shared" ca="1" si="100"/>
        <v>Rehabilitation</v>
      </c>
      <c r="F2149" t="str">
        <f t="shared" ca="1" si="101"/>
        <v>No Progress</v>
      </c>
    </row>
    <row r="2150" spans="1:6" x14ac:dyDescent="0.25">
      <c r="A2150">
        <f ca="1">IF('Patient History &amp; Demographics'!X2150&gt;10,'Patient History &amp; Demographics'!A2150,"")</f>
        <v>177250</v>
      </c>
      <c r="B2150" t="str">
        <f ca="1">IF('Patient History &amp; Demographics'!X2150&gt;=20,"Acute",IF(AND('Patient History &amp; Demographics'!X2150&gt;=10,'Patient History &amp; Demographics'!X2150&lt;20),"High","Low"))</f>
        <v>High</v>
      </c>
      <c r="C2150" t="s">
        <v>24155</v>
      </c>
      <c r="D2150">
        <f t="shared" ca="1" si="99"/>
        <v>1014</v>
      </c>
      <c r="E2150" t="str">
        <f t="shared" ca="1" si="100"/>
        <v>Rehabilitation</v>
      </c>
      <c r="F2150" t="str">
        <f t="shared" ca="1" si="101"/>
        <v>Condition Deteriorated</v>
      </c>
    </row>
    <row r="2151" spans="1:6" x14ac:dyDescent="0.25">
      <c r="A2151">
        <f ca="1">IF('Patient History &amp; Demographics'!X2151&gt;10,'Patient History &amp; Demographics'!A2151,"")</f>
        <v>177278</v>
      </c>
      <c r="B2151" t="str">
        <f ca="1">IF('Patient History &amp; Demographics'!X2151&gt;=20,"Acute",IF(AND('Patient History &amp; Demographics'!X2151&gt;=10,'Patient History &amp; Demographics'!X2151&lt;20),"High","Low"))</f>
        <v>High</v>
      </c>
      <c r="C2151" t="s">
        <v>24155</v>
      </c>
      <c r="D2151">
        <f t="shared" ca="1" si="99"/>
        <v>1016</v>
      </c>
      <c r="E2151" t="str">
        <f t="shared" ca="1" si="100"/>
        <v>Rehabilitation</v>
      </c>
      <c r="F2151" t="str">
        <f t="shared" ca="1" si="101"/>
        <v>Condition Deteriorated</v>
      </c>
    </row>
    <row r="2152" spans="1:6" x14ac:dyDescent="0.25">
      <c r="A2152">
        <f ca="1">IF('Patient History &amp; Demographics'!X2152&gt;10,'Patient History &amp; Demographics'!A2152,"")</f>
        <v>177287</v>
      </c>
      <c r="B2152" t="str">
        <f ca="1">IF('Patient History &amp; Demographics'!X2152&gt;=20,"Acute",IF(AND('Patient History &amp; Demographics'!X2152&gt;=10,'Patient History &amp; Demographics'!X2152&lt;20),"High","Low"))</f>
        <v>High</v>
      </c>
      <c r="C2152" t="s">
        <v>24155</v>
      </c>
      <c r="D2152">
        <f t="shared" ca="1" si="99"/>
        <v>1003</v>
      </c>
      <c r="E2152" t="str">
        <f t="shared" ca="1" si="100"/>
        <v>Screening</v>
      </c>
      <c r="F2152" t="str">
        <f t="shared" ca="1" si="101"/>
        <v/>
      </c>
    </row>
    <row r="2153" spans="1:6" x14ac:dyDescent="0.25">
      <c r="A2153">
        <f ca="1">IF('Patient History &amp; Demographics'!X2153&gt;10,'Patient History &amp; Demographics'!A2153,"")</f>
        <v>177302</v>
      </c>
      <c r="B2153" t="str">
        <f ca="1">IF('Patient History &amp; Demographics'!X2153&gt;=20,"Acute",IF(AND('Patient History &amp; Demographics'!X2153&gt;=10,'Patient History &amp; Demographics'!X2153&lt;20),"High","Low"))</f>
        <v>Acute</v>
      </c>
      <c r="C2153" t="s">
        <v>24155</v>
      </c>
      <c r="D2153">
        <f t="shared" ca="1" si="99"/>
        <v>1013</v>
      </c>
      <c r="E2153" t="str">
        <f t="shared" ca="1" si="100"/>
        <v>Rehabilitation</v>
      </c>
      <c r="F2153" t="str">
        <f t="shared" ca="1" si="101"/>
        <v>Positive Progress</v>
      </c>
    </row>
    <row r="2154" spans="1:6" x14ac:dyDescent="0.25">
      <c r="A2154">
        <f ca="1">IF('Patient History &amp; Demographics'!X2154&gt;10,'Patient History &amp; Demographics'!A2154,"")</f>
        <v>177339</v>
      </c>
      <c r="B2154" t="str">
        <f ca="1">IF('Patient History &amp; Demographics'!X2154&gt;=20,"Acute",IF(AND('Patient History &amp; Demographics'!X2154&gt;=10,'Patient History &amp; Demographics'!X2154&lt;20),"High","Low"))</f>
        <v>High</v>
      </c>
      <c r="C2154" t="s">
        <v>24155</v>
      </c>
      <c r="D2154">
        <f t="shared" ca="1" si="99"/>
        <v>1026</v>
      </c>
      <c r="E2154" t="str">
        <f t="shared" ca="1" si="100"/>
        <v>Rehabilitation</v>
      </c>
      <c r="F2154" t="str">
        <f t="shared" ca="1" si="101"/>
        <v>Positive Progress</v>
      </c>
    </row>
    <row r="2155" spans="1:6" x14ac:dyDescent="0.25">
      <c r="A2155">
        <f ca="1">IF('Patient History &amp; Demographics'!X2155&gt;10,'Patient History &amp; Demographics'!A2155,"")</f>
        <v>177418</v>
      </c>
      <c r="B2155" t="str">
        <f ca="1">IF('Patient History &amp; Demographics'!X2155&gt;=20,"Acute",IF(AND('Patient History &amp; Demographics'!X2155&gt;=10,'Patient History &amp; Demographics'!X2155&lt;20),"High","Low"))</f>
        <v>High</v>
      </c>
      <c r="C2155" t="s">
        <v>24155</v>
      </c>
      <c r="D2155">
        <f t="shared" ca="1" si="99"/>
        <v>1018</v>
      </c>
      <c r="E2155" t="str">
        <f t="shared" ca="1" si="100"/>
        <v>Screening</v>
      </c>
      <c r="F2155" t="str">
        <f t="shared" ca="1" si="101"/>
        <v/>
      </c>
    </row>
    <row r="2156" spans="1:6" x14ac:dyDescent="0.25">
      <c r="A2156" t="str">
        <f ca="1">IF('Patient History &amp; Demographics'!X2156&gt;10,'Patient History &amp; Demographics'!A2156,"")</f>
        <v/>
      </c>
      <c r="B2156" t="str">
        <f ca="1">IF('Patient History &amp; Demographics'!X2156&gt;=20,"Acute",IF(AND('Patient History &amp; Demographics'!X2156&gt;=10,'Patient History &amp; Demographics'!X2156&lt;20),"High","Low"))</f>
        <v>Low</v>
      </c>
      <c r="C2156" t="s">
        <v>24156</v>
      </c>
      <c r="D2156" t="str">
        <f t="shared" ca="1" si="99"/>
        <v/>
      </c>
      <c r="E2156" t="str">
        <f t="shared" ca="1" si="100"/>
        <v/>
      </c>
      <c r="F2156" t="str">
        <f t="shared" ca="1" si="101"/>
        <v/>
      </c>
    </row>
    <row r="2157" spans="1:6" x14ac:dyDescent="0.25">
      <c r="A2157">
        <f ca="1">IF('Patient History &amp; Demographics'!X2157&gt;10,'Patient History &amp; Demographics'!A2157,"")</f>
        <v>177436</v>
      </c>
      <c r="B2157" t="str">
        <f ca="1">IF('Patient History &amp; Demographics'!X2157&gt;=20,"Acute",IF(AND('Patient History &amp; Demographics'!X2157&gt;=10,'Patient History &amp; Demographics'!X2157&lt;20),"High","Low"))</f>
        <v>Acute</v>
      </c>
      <c r="C2157" t="s">
        <v>24156</v>
      </c>
      <c r="D2157" t="str">
        <f t="shared" ca="1" si="99"/>
        <v/>
      </c>
      <c r="E2157" t="str">
        <f t="shared" ca="1" si="100"/>
        <v/>
      </c>
      <c r="F2157" t="str">
        <f t="shared" ca="1" si="101"/>
        <v/>
      </c>
    </row>
    <row r="2158" spans="1:6" x14ac:dyDescent="0.25">
      <c r="A2158" t="str">
        <f ca="1">IF('Patient History &amp; Demographics'!X2158&gt;10,'Patient History &amp; Demographics'!A2158,"")</f>
        <v/>
      </c>
      <c r="B2158" t="str">
        <f ca="1">IF('Patient History &amp; Demographics'!X2158&gt;=20,"Acute",IF(AND('Patient History &amp; Demographics'!X2158&gt;=10,'Patient History &amp; Demographics'!X2158&lt;20),"High","Low"))</f>
        <v>Low</v>
      </c>
      <c r="C2158" t="s">
        <v>24155</v>
      </c>
      <c r="D2158">
        <f t="shared" ca="1" si="99"/>
        <v>1024</v>
      </c>
      <c r="E2158" t="str">
        <f t="shared" ca="1" si="100"/>
        <v>Rehabilitation</v>
      </c>
      <c r="F2158" t="str">
        <f t="shared" ca="1" si="101"/>
        <v>Positive Progress</v>
      </c>
    </row>
    <row r="2159" spans="1:6" x14ac:dyDescent="0.25">
      <c r="A2159">
        <f ca="1">IF('Patient History &amp; Demographics'!X2159&gt;10,'Patient History &amp; Demographics'!A2159,"")</f>
        <v>177542</v>
      </c>
      <c r="B2159" t="str">
        <f ca="1">IF('Patient History &amp; Demographics'!X2159&gt;=20,"Acute",IF(AND('Patient History &amp; Demographics'!X2159&gt;=10,'Patient History &amp; Demographics'!X2159&lt;20),"High","Low"))</f>
        <v>Acute</v>
      </c>
      <c r="C2159" t="s">
        <v>24156</v>
      </c>
      <c r="D2159" t="str">
        <f t="shared" ca="1" si="99"/>
        <v/>
      </c>
      <c r="E2159" t="str">
        <f t="shared" ca="1" si="100"/>
        <v/>
      </c>
      <c r="F2159" t="str">
        <f t="shared" ca="1" si="101"/>
        <v/>
      </c>
    </row>
    <row r="2160" spans="1:6" x14ac:dyDescent="0.25">
      <c r="A2160">
        <f ca="1">IF('Patient History &amp; Demographics'!X2160&gt;10,'Patient History &amp; Demographics'!A2160,"")</f>
        <v>177551</v>
      </c>
      <c r="B2160" t="str">
        <f ca="1">IF('Patient History &amp; Demographics'!X2160&gt;=20,"Acute",IF(AND('Patient History &amp; Demographics'!X2160&gt;=10,'Patient History &amp; Demographics'!X2160&lt;20),"High","Low"))</f>
        <v>High</v>
      </c>
      <c r="C2160" t="s">
        <v>24156</v>
      </c>
      <c r="D2160" t="str">
        <f t="shared" ca="1" si="99"/>
        <v/>
      </c>
      <c r="E2160" t="str">
        <f t="shared" ca="1" si="100"/>
        <v/>
      </c>
      <c r="F2160" t="str">
        <f t="shared" ca="1" si="101"/>
        <v/>
      </c>
    </row>
    <row r="2161" spans="1:6" x14ac:dyDescent="0.25">
      <c r="A2161">
        <f ca="1">IF('Patient History &amp; Demographics'!X2161&gt;10,'Patient History &amp; Demographics'!A2161,"")</f>
        <v>177579</v>
      </c>
      <c r="B2161" t="str">
        <f ca="1">IF('Patient History &amp; Demographics'!X2161&gt;=20,"Acute",IF(AND('Patient History &amp; Demographics'!X2161&gt;=10,'Patient History &amp; Demographics'!X2161&lt;20),"High","Low"))</f>
        <v>High</v>
      </c>
      <c r="C2161" t="s">
        <v>24156</v>
      </c>
      <c r="D2161" t="str">
        <f t="shared" ca="1" si="99"/>
        <v/>
      </c>
      <c r="E2161" t="str">
        <f t="shared" ca="1" si="100"/>
        <v/>
      </c>
      <c r="F2161" t="str">
        <f t="shared" ca="1" si="101"/>
        <v/>
      </c>
    </row>
    <row r="2162" spans="1:6" x14ac:dyDescent="0.25">
      <c r="A2162" t="str">
        <f ca="1">IF('Patient History &amp; Demographics'!X2162&gt;10,'Patient History &amp; Demographics'!A2162,"")</f>
        <v/>
      </c>
      <c r="B2162" t="str">
        <f ca="1">IF('Patient History &amp; Demographics'!X2162&gt;=20,"Acute",IF(AND('Patient History &amp; Demographics'!X2162&gt;=10,'Patient History &amp; Demographics'!X2162&lt;20),"High","Low"))</f>
        <v>Low</v>
      </c>
      <c r="C2162" t="s">
        <v>24155</v>
      </c>
      <c r="D2162">
        <f t="shared" ca="1" si="99"/>
        <v>1013</v>
      </c>
      <c r="E2162" t="str">
        <f t="shared" ca="1" si="100"/>
        <v>Screening</v>
      </c>
      <c r="F2162" t="str">
        <f t="shared" ca="1" si="101"/>
        <v/>
      </c>
    </row>
    <row r="2163" spans="1:6" x14ac:dyDescent="0.25">
      <c r="A2163">
        <f ca="1">IF('Patient History &amp; Demographics'!X2163&gt;10,'Patient History &amp; Demographics'!A2163,"")</f>
        <v>177603</v>
      </c>
      <c r="B2163" t="str">
        <f ca="1">IF('Patient History &amp; Demographics'!X2163&gt;=20,"Acute",IF(AND('Patient History &amp; Demographics'!X2163&gt;=10,'Patient History &amp; Demographics'!X2163&lt;20),"High","Low"))</f>
        <v>Acute</v>
      </c>
      <c r="C2163" t="s">
        <v>24156</v>
      </c>
      <c r="D2163" t="str">
        <f t="shared" ca="1" si="99"/>
        <v/>
      </c>
      <c r="E2163" t="str">
        <f t="shared" ca="1" si="100"/>
        <v/>
      </c>
      <c r="F2163" t="str">
        <f t="shared" ca="1" si="101"/>
        <v/>
      </c>
    </row>
    <row r="2164" spans="1:6" x14ac:dyDescent="0.25">
      <c r="A2164" t="str">
        <f ca="1">IF('Patient History &amp; Demographics'!X2164&gt;10,'Patient History &amp; Demographics'!A2164,"")</f>
        <v/>
      </c>
      <c r="B2164" t="str">
        <f ca="1">IF('Patient History &amp; Demographics'!X2164&gt;=20,"Acute",IF(AND('Patient History &amp; Demographics'!X2164&gt;=10,'Patient History &amp; Demographics'!X2164&lt;20),"High","Low"))</f>
        <v>Low</v>
      </c>
      <c r="C2164" t="s">
        <v>24156</v>
      </c>
      <c r="D2164" t="str">
        <f t="shared" ca="1" si="99"/>
        <v/>
      </c>
      <c r="E2164" t="str">
        <f t="shared" ca="1" si="100"/>
        <v/>
      </c>
      <c r="F2164" t="str">
        <f t="shared" ca="1" si="101"/>
        <v/>
      </c>
    </row>
    <row r="2165" spans="1:6" x14ac:dyDescent="0.25">
      <c r="A2165">
        <f ca="1">IF('Patient History &amp; Demographics'!X2165&gt;10,'Patient History &amp; Demographics'!A2165,"")</f>
        <v>177685</v>
      </c>
      <c r="B2165" t="str">
        <f ca="1">IF('Patient History &amp; Demographics'!X2165&gt;=20,"Acute",IF(AND('Patient History &amp; Demographics'!X2165&gt;=10,'Patient History &amp; Demographics'!X2165&lt;20),"High","Low"))</f>
        <v>High</v>
      </c>
      <c r="C2165" t="s">
        <v>24156</v>
      </c>
      <c r="D2165" t="str">
        <f t="shared" ca="1" si="99"/>
        <v/>
      </c>
      <c r="E2165" t="str">
        <f t="shared" ca="1" si="100"/>
        <v/>
      </c>
      <c r="F2165" t="str">
        <f t="shared" ca="1" si="101"/>
        <v/>
      </c>
    </row>
    <row r="2166" spans="1:6" x14ac:dyDescent="0.25">
      <c r="A2166">
        <f ca="1">IF('Patient History &amp; Demographics'!X2166&gt;10,'Patient History &amp; Demographics'!A2166,"")</f>
        <v>177719</v>
      </c>
      <c r="B2166" t="str">
        <f ca="1">IF('Patient History &amp; Demographics'!X2166&gt;=20,"Acute",IF(AND('Patient History &amp; Demographics'!X2166&gt;=10,'Patient History &amp; Demographics'!X2166&lt;20),"High","Low"))</f>
        <v>High</v>
      </c>
      <c r="C2166" t="s">
        <v>24156</v>
      </c>
      <c r="D2166" t="str">
        <f t="shared" ca="1" si="99"/>
        <v/>
      </c>
      <c r="E2166" t="str">
        <f t="shared" ca="1" si="100"/>
        <v/>
      </c>
      <c r="F2166" t="str">
        <f t="shared" ca="1" si="101"/>
        <v/>
      </c>
    </row>
    <row r="2167" spans="1:6" x14ac:dyDescent="0.25">
      <c r="A2167">
        <f ca="1">IF('Patient History &amp; Demographics'!X2167&gt;10,'Patient History &amp; Demographics'!A2167,"")</f>
        <v>177746</v>
      </c>
      <c r="B2167" t="str">
        <f ca="1">IF('Patient History &amp; Demographics'!X2167&gt;=20,"Acute",IF(AND('Patient History &amp; Demographics'!X2167&gt;=10,'Patient History &amp; Demographics'!X2167&lt;20),"High","Low"))</f>
        <v>High</v>
      </c>
      <c r="C2167" t="s">
        <v>24156</v>
      </c>
      <c r="D2167" t="str">
        <f t="shared" ca="1" si="99"/>
        <v/>
      </c>
      <c r="E2167" t="str">
        <f t="shared" ca="1" si="100"/>
        <v/>
      </c>
      <c r="F2167" t="str">
        <f t="shared" ca="1" si="101"/>
        <v/>
      </c>
    </row>
    <row r="2168" spans="1:6" x14ac:dyDescent="0.25">
      <c r="A2168">
        <f ca="1">IF('Patient History &amp; Demographics'!X2168&gt;10,'Patient History &amp; Demographics'!A2168,"")</f>
        <v>177807</v>
      </c>
      <c r="B2168" t="str">
        <f ca="1">IF('Patient History &amp; Demographics'!X2168&gt;=20,"Acute",IF(AND('Patient History &amp; Demographics'!X2168&gt;=10,'Patient History &amp; Demographics'!X2168&lt;20),"High","Low"))</f>
        <v>High</v>
      </c>
      <c r="C2168" t="s">
        <v>24156</v>
      </c>
      <c r="D2168" t="str">
        <f t="shared" ca="1" si="99"/>
        <v/>
      </c>
      <c r="E2168" t="str">
        <f t="shared" ca="1" si="100"/>
        <v/>
      </c>
      <c r="F2168" t="str">
        <f t="shared" ca="1" si="101"/>
        <v/>
      </c>
    </row>
    <row r="2169" spans="1:6" x14ac:dyDescent="0.25">
      <c r="A2169">
        <f ca="1">IF('Patient History &amp; Demographics'!X2169&gt;10,'Patient History &amp; Demographics'!A2169,"")</f>
        <v>177816</v>
      </c>
      <c r="B2169" t="str">
        <f ca="1">IF('Patient History &amp; Demographics'!X2169&gt;=20,"Acute",IF(AND('Patient History &amp; Demographics'!X2169&gt;=10,'Patient History &amp; Demographics'!X2169&lt;20),"High","Low"))</f>
        <v>High</v>
      </c>
      <c r="C2169" t="s">
        <v>24155</v>
      </c>
      <c r="D2169">
        <f t="shared" ca="1" si="99"/>
        <v>1017</v>
      </c>
      <c r="E2169" t="str">
        <f t="shared" ca="1" si="100"/>
        <v>Rehabilitation</v>
      </c>
      <c r="F2169" t="str">
        <f t="shared" ca="1" si="101"/>
        <v>No Progress</v>
      </c>
    </row>
    <row r="2170" spans="1:6" x14ac:dyDescent="0.25">
      <c r="A2170">
        <f ca="1">IF('Patient History &amp; Demographics'!X2170&gt;10,'Patient History &amp; Demographics'!A2170,"")</f>
        <v>177834</v>
      </c>
      <c r="B2170" t="str">
        <f ca="1">IF('Patient History &amp; Demographics'!X2170&gt;=20,"Acute",IF(AND('Patient History &amp; Demographics'!X2170&gt;=10,'Patient History &amp; Demographics'!X2170&lt;20),"High","Low"))</f>
        <v>High</v>
      </c>
      <c r="C2170" t="s">
        <v>24156</v>
      </c>
      <c r="D2170" t="str">
        <f t="shared" ca="1" si="99"/>
        <v/>
      </c>
      <c r="E2170" t="str">
        <f t="shared" ca="1" si="100"/>
        <v/>
      </c>
      <c r="F2170" t="str">
        <f t="shared" ca="1" si="101"/>
        <v/>
      </c>
    </row>
    <row r="2171" spans="1:6" x14ac:dyDescent="0.25">
      <c r="A2171">
        <f ca="1">IF('Patient History &amp; Demographics'!X2171&gt;10,'Patient History &amp; Demographics'!A2171,"")</f>
        <v>177870</v>
      </c>
      <c r="B2171" t="str">
        <f ca="1">IF('Patient History &amp; Demographics'!X2171&gt;=20,"Acute",IF(AND('Patient History &amp; Demographics'!X2171&gt;=10,'Patient History &amp; Demographics'!X2171&lt;20),"High","Low"))</f>
        <v>High</v>
      </c>
      <c r="C2171" t="s">
        <v>24156</v>
      </c>
      <c r="D2171" t="str">
        <f t="shared" ca="1" si="99"/>
        <v/>
      </c>
      <c r="E2171" t="str">
        <f t="shared" ca="1" si="100"/>
        <v/>
      </c>
      <c r="F2171" t="str">
        <f t="shared" ca="1" si="101"/>
        <v/>
      </c>
    </row>
    <row r="2172" spans="1:6" x14ac:dyDescent="0.25">
      <c r="A2172">
        <f ca="1">IF('Patient History &amp; Demographics'!X2172&gt;10,'Patient History &amp; Demographics'!A2172,"")</f>
        <v>177931</v>
      </c>
      <c r="B2172" t="str">
        <f ca="1">IF('Patient History &amp; Demographics'!X2172&gt;=20,"Acute",IF(AND('Patient History &amp; Demographics'!X2172&gt;=10,'Patient History &amp; Demographics'!X2172&lt;20),"High","Low"))</f>
        <v>High</v>
      </c>
      <c r="C2172" t="s">
        <v>24155</v>
      </c>
      <c r="D2172">
        <f t="shared" ca="1" si="99"/>
        <v>1023</v>
      </c>
      <c r="E2172" t="str">
        <f t="shared" ca="1" si="100"/>
        <v>Screening</v>
      </c>
      <c r="F2172" t="str">
        <f t="shared" ca="1" si="101"/>
        <v/>
      </c>
    </row>
    <row r="2173" spans="1:6" x14ac:dyDescent="0.25">
      <c r="A2173">
        <f ca="1">IF('Patient History &amp; Demographics'!X2173&gt;10,'Patient History &amp; Demographics'!A2173,"")</f>
        <v>177940</v>
      </c>
      <c r="B2173" t="str">
        <f ca="1">IF('Patient History &amp; Demographics'!X2173&gt;=20,"Acute",IF(AND('Patient History &amp; Demographics'!X2173&gt;=10,'Patient History &amp; Demographics'!X2173&lt;20),"High","Low"))</f>
        <v>High</v>
      </c>
      <c r="C2173" t="s">
        <v>24155</v>
      </c>
      <c r="D2173">
        <f t="shared" ca="1" si="99"/>
        <v>1010</v>
      </c>
      <c r="E2173" t="str">
        <f t="shared" ca="1" si="100"/>
        <v>Screening</v>
      </c>
      <c r="F2173" t="str">
        <f t="shared" ca="1" si="101"/>
        <v/>
      </c>
    </row>
    <row r="2174" spans="1:6" x14ac:dyDescent="0.25">
      <c r="A2174">
        <f ca="1">IF('Patient History &amp; Demographics'!X2174&gt;10,'Patient History &amp; Demographics'!A2174,"")</f>
        <v>177968</v>
      </c>
      <c r="B2174" t="str">
        <f ca="1">IF('Patient History &amp; Demographics'!X2174&gt;=20,"Acute",IF(AND('Patient History &amp; Demographics'!X2174&gt;=10,'Patient History &amp; Demographics'!X2174&lt;20),"High","Low"))</f>
        <v>High</v>
      </c>
      <c r="C2174" t="s">
        <v>24156</v>
      </c>
      <c r="D2174" t="str">
        <f t="shared" ca="1" si="99"/>
        <v/>
      </c>
      <c r="E2174" t="str">
        <f t="shared" ca="1" si="100"/>
        <v/>
      </c>
      <c r="F2174" t="str">
        <f t="shared" ca="1" si="101"/>
        <v/>
      </c>
    </row>
    <row r="2175" spans="1:6" x14ac:dyDescent="0.25">
      <c r="A2175">
        <f ca="1">IF('Patient History &amp; Demographics'!X2175&gt;10,'Patient History &amp; Demographics'!A2175,"")</f>
        <v>177977</v>
      </c>
      <c r="B2175" t="str">
        <f ca="1">IF('Patient History &amp; Demographics'!X2175&gt;=20,"Acute",IF(AND('Patient History &amp; Demographics'!X2175&gt;=10,'Patient History &amp; Demographics'!X2175&lt;20),"High","Low"))</f>
        <v>High</v>
      </c>
      <c r="C2175" t="s">
        <v>24155</v>
      </c>
      <c r="D2175">
        <f t="shared" ca="1" si="99"/>
        <v>1020</v>
      </c>
      <c r="E2175" t="str">
        <f t="shared" ca="1" si="100"/>
        <v>Screening</v>
      </c>
      <c r="F2175" t="str">
        <f t="shared" ca="1" si="101"/>
        <v/>
      </c>
    </row>
    <row r="2176" spans="1:6" x14ac:dyDescent="0.25">
      <c r="A2176" t="str">
        <f ca="1">IF('Patient History &amp; Demographics'!X2176&gt;10,'Patient History &amp; Demographics'!A2176,"")</f>
        <v/>
      </c>
      <c r="B2176" t="str">
        <f ca="1">IF('Patient History &amp; Demographics'!X2176&gt;=20,"Acute",IF(AND('Patient History &amp; Demographics'!X2176&gt;=10,'Patient History &amp; Demographics'!X2176&lt;20),"High","Low"))</f>
        <v>High</v>
      </c>
      <c r="C2176" t="s">
        <v>24155</v>
      </c>
      <c r="D2176">
        <f t="shared" ca="1" si="99"/>
        <v>1013</v>
      </c>
      <c r="E2176" t="str">
        <f t="shared" ca="1" si="100"/>
        <v>Rehabilitation</v>
      </c>
      <c r="F2176" t="str">
        <f t="shared" ca="1" si="101"/>
        <v>No Progress</v>
      </c>
    </row>
    <row r="2177" spans="1:6" x14ac:dyDescent="0.25">
      <c r="A2177">
        <f ca="1">IF('Patient History &amp; Demographics'!X2177&gt;10,'Patient History &amp; Demographics'!A2177,"")</f>
        <v>177995</v>
      </c>
      <c r="B2177" t="str">
        <f ca="1">IF('Patient History &amp; Demographics'!X2177&gt;=20,"Acute",IF(AND('Patient History &amp; Demographics'!X2177&gt;=10,'Patient History &amp; Demographics'!X2177&lt;20),"High","Low"))</f>
        <v>High</v>
      </c>
      <c r="C2177" t="s">
        <v>24156</v>
      </c>
      <c r="D2177" t="str">
        <f t="shared" ca="1" si="99"/>
        <v/>
      </c>
      <c r="E2177" t="str">
        <f t="shared" ca="1" si="100"/>
        <v/>
      </c>
      <c r="F2177" t="str">
        <f t="shared" ca="1" si="101"/>
        <v/>
      </c>
    </row>
    <row r="2178" spans="1:6" x14ac:dyDescent="0.25">
      <c r="A2178">
        <f ca="1">IF('Patient History &amp; Demographics'!X2178&gt;10,'Patient History &amp; Demographics'!A2178,"")</f>
        <v>178004</v>
      </c>
      <c r="B2178" t="str">
        <f ca="1">IF('Patient History &amp; Demographics'!X2178&gt;=20,"Acute",IF(AND('Patient History &amp; Demographics'!X2178&gt;=10,'Patient History &amp; Demographics'!X2178&lt;20),"High","Low"))</f>
        <v>High</v>
      </c>
      <c r="C2178" t="s">
        <v>24155</v>
      </c>
      <c r="D2178">
        <f t="shared" ref="D2178:D2241" ca="1" si="102">IF(C2178="Yes",CHOOSE(RANDBETWEEN(1,27),1001,1002,1003,1004,1005,1006,1007,1008,1009,1010,1011,1012,1013,1014,1015,1016,1017,1018,
1019,1020,1021,1022,1023,1024,1025,1026,1027,1028),"")</f>
        <v>1021</v>
      </c>
      <c r="E2178" t="str">
        <f t="shared" ca="1" si="100"/>
        <v>Rehabilitation</v>
      </c>
      <c r="F2178" t="str">
        <f t="shared" ca="1" si="101"/>
        <v>Cured</v>
      </c>
    </row>
    <row r="2179" spans="1:6" x14ac:dyDescent="0.25">
      <c r="A2179">
        <f ca="1">IF('Patient History &amp; Demographics'!X2179&gt;10,'Patient History &amp; Demographics'!A2179,"")</f>
        <v>178059</v>
      </c>
      <c r="B2179" t="str">
        <f ca="1">IF('Patient History &amp; Demographics'!X2179&gt;=20,"Acute",IF(AND('Patient History &amp; Demographics'!X2179&gt;=10,'Patient History &amp; Demographics'!X2179&lt;20),"High","Low"))</f>
        <v>High</v>
      </c>
      <c r="C2179" t="s">
        <v>24156</v>
      </c>
      <c r="D2179" t="str">
        <f t="shared" ca="1" si="102"/>
        <v/>
      </c>
      <c r="E2179" t="str">
        <f t="shared" ref="E2179:E2242" ca="1" si="103">IF(C2179="Yes",CHOOSE(RANDBETWEEN(1,2),"Screening","Rehabilitation"),"")</f>
        <v/>
      </c>
      <c r="F2179" t="str">
        <f t="shared" ref="F2179:F2242" ca="1" si="104">IF(E2179="Rehabilitation",CHOOSE(RANDBETWEEN(1,4),"Positive Progress","No Progress","Condition Deteriorated","Cured"),"")</f>
        <v/>
      </c>
    </row>
    <row r="2180" spans="1:6" x14ac:dyDescent="0.25">
      <c r="A2180">
        <f ca="1">IF('Patient History &amp; Demographics'!X2180&gt;10,'Patient History &amp; Demographics'!A2180,"")</f>
        <v>178077</v>
      </c>
      <c r="B2180" t="str">
        <f ca="1">IF('Patient History &amp; Demographics'!X2180&gt;=20,"Acute",IF(AND('Patient History &amp; Demographics'!X2180&gt;=10,'Patient History &amp; Demographics'!X2180&lt;20),"High","Low"))</f>
        <v>High</v>
      </c>
      <c r="C2180" t="s">
        <v>24156</v>
      </c>
      <c r="D2180" t="str">
        <f t="shared" ca="1" si="102"/>
        <v/>
      </c>
      <c r="E2180" t="str">
        <f t="shared" ca="1" si="103"/>
        <v/>
      </c>
      <c r="F2180" t="str">
        <f t="shared" ca="1" si="104"/>
        <v/>
      </c>
    </row>
    <row r="2181" spans="1:6" x14ac:dyDescent="0.25">
      <c r="A2181" t="str">
        <f ca="1">IF('Patient History &amp; Demographics'!X2181&gt;10,'Patient History &amp; Demographics'!A2181,"")</f>
        <v/>
      </c>
      <c r="B2181" t="str">
        <f ca="1">IF('Patient History &amp; Demographics'!X2181&gt;=20,"Acute",IF(AND('Patient History &amp; Demographics'!X2181&gt;=10,'Patient History &amp; Demographics'!X2181&lt;20),"High","Low"))</f>
        <v>Low</v>
      </c>
      <c r="C2181" t="s">
        <v>24156</v>
      </c>
      <c r="D2181" t="str">
        <f t="shared" ca="1" si="102"/>
        <v/>
      </c>
      <c r="E2181" t="str">
        <f t="shared" ca="1" si="103"/>
        <v/>
      </c>
      <c r="F2181" t="str">
        <f t="shared" ca="1" si="104"/>
        <v/>
      </c>
    </row>
    <row r="2182" spans="1:6" x14ac:dyDescent="0.25">
      <c r="A2182">
        <f ca="1">IF('Patient History &amp; Demographics'!X2182&gt;10,'Patient History &amp; Demographics'!A2182,"")</f>
        <v>178129</v>
      </c>
      <c r="B2182" t="str">
        <f ca="1">IF('Patient History &amp; Demographics'!X2182&gt;=20,"Acute",IF(AND('Patient History &amp; Demographics'!X2182&gt;=10,'Patient History &amp; Demographics'!X2182&lt;20),"High","Low"))</f>
        <v>High</v>
      </c>
      <c r="C2182" t="s">
        <v>24156</v>
      </c>
      <c r="D2182" t="str">
        <f t="shared" ca="1" si="102"/>
        <v/>
      </c>
      <c r="E2182" t="str">
        <f t="shared" ca="1" si="103"/>
        <v/>
      </c>
      <c r="F2182" t="str">
        <f t="shared" ca="1" si="104"/>
        <v/>
      </c>
    </row>
    <row r="2183" spans="1:6" x14ac:dyDescent="0.25">
      <c r="A2183">
        <f ca="1">IF('Patient History &amp; Demographics'!X2183&gt;10,'Patient History &amp; Demographics'!A2183,"")</f>
        <v>178183</v>
      </c>
      <c r="B2183" t="str">
        <f ca="1">IF('Patient History &amp; Demographics'!X2183&gt;=20,"Acute",IF(AND('Patient History &amp; Demographics'!X2183&gt;=10,'Patient History &amp; Demographics'!X2183&lt;20),"High","Low"))</f>
        <v>High</v>
      </c>
      <c r="C2183" t="s">
        <v>24155</v>
      </c>
      <c r="D2183">
        <f t="shared" ca="1" si="102"/>
        <v>1004</v>
      </c>
      <c r="E2183" t="str">
        <f t="shared" ca="1" si="103"/>
        <v>Screening</v>
      </c>
      <c r="F2183" t="str">
        <f t="shared" ca="1" si="104"/>
        <v/>
      </c>
    </row>
    <row r="2184" spans="1:6" x14ac:dyDescent="0.25">
      <c r="A2184">
        <f ca="1">IF('Patient History &amp; Demographics'!X2184&gt;10,'Patient History &amp; Demographics'!A2184,"")</f>
        <v>178208</v>
      </c>
      <c r="B2184" t="str">
        <f ca="1">IF('Patient History &amp; Demographics'!X2184&gt;=20,"Acute",IF(AND('Patient History &amp; Demographics'!X2184&gt;=10,'Patient History &amp; Demographics'!X2184&lt;20),"High","Low"))</f>
        <v>High</v>
      </c>
      <c r="C2184" t="s">
        <v>24155</v>
      </c>
      <c r="D2184">
        <f t="shared" ca="1" si="102"/>
        <v>1027</v>
      </c>
      <c r="E2184" t="str">
        <f t="shared" ca="1" si="103"/>
        <v>Screening</v>
      </c>
      <c r="F2184" t="str">
        <f t="shared" ca="1" si="104"/>
        <v/>
      </c>
    </row>
    <row r="2185" spans="1:6" x14ac:dyDescent="0.25">
      <c r="A2185">
        <f ca="1">IF('Patient History &amp; Demographics'!X2185&gt;10,'Patient History &amp; Demographics'!A2185,"")</f>
        <v>178217</v>
      </c>
      <c r="B2185" t="str">
        <f ca="1">IF('Patient History &amp; Demographics'!X2185&gt;=20,"Acute",IF(AND('Patient History &amp; Demographics'!X2185&gt;=10,'Patient History &amp; Demographics'!X2185&lt;20),"High","Low"))</f>
        <v>High</v>
      </c>
      <c r="C2185" t="s">
        <v>24156</v>
      </c>
      <c r="D2185" t="str">
        <f t="shared" ca="1" si="102"/>
        <v/>
      </c>
      <c r="E2185" t="str">
        <f t="shared" ca="1" si="103"/>
        <v/>
      </c>
      <c r="F2185" t="str">
        <f t="shared" ca="1" si="104"/>
        <v/>
      </c>
    </row>
    <row r="2186" spans="1:6" x14ac:dyDescent="0.25">
      <c r="A2186">
        <f ca="1">IF('Patient History &amp; Demographics'!X2186&gt;10,'Patient History &amp; Demographics'!A2186,"")</f>
        <v>178226</v>
      </c>
      <c r="B2186" t="str">
        <f ca="1">IF('Patient History &amp; Demographics'!X2186&gt;=20,"Acute",IF(AND('Patient History &amp; Demographics'!X2186&gt;=10,'Patient History &amp; Demographics'!X2186&lt;20),"High","Low"))</f>
        <v>High</v>
      </c>
      <c r="C2186" t="s">
        <v>24155</v>
      </c>
      <c r="D2186">
        <f t="shared" ca="1" si="102"/>
        <v>1017</v>
      </c>
      <c r="E2186" t="str">
        <f t="shared" ca="1" si="103"/>
        <v>Screening</v>
      </c>
      <c r="F2186" t="str">
        <f t="shared" ca="1" si="104"/>
        <v/>
      </c>
    </row>
    <row r="2187" spans="1:6" x14ac:dyDescent="0.25">
      <c r="A2187">
        <f ca="1">IF('Patient History &amp; Demographics'!X2187&gt;10,'Patient History &amp; Demographics'!A2187,"")</f>
        <v>178244</v>
      </c>
      <c r="B2187" t="str">
        <f ca="1">IF('Patient History &amp; Demographics'!X2187&gt;=20,"Acute",IF(AND('Patient History &amp; Demographics'!X2187&gt;=10,'Patient History &amp; Demographics'!X2187&lt;20),"High","Low"))</f>
        <v>High</v>
      </c>
      <c r="C2187" t="s">
        <v>24156</v>
      </c>
      <c r="D2187" t="str">
        <f t="shared" ca="1" si="102"/>
        <v/>
      </c>
      <c r="E2187" t="str">
        <f t="shared" ca="1" si="103"/>
        <v/>
      </c>
      <c r="F2187" t="str">
        <f t="shared" ca="1" si="104"/>
        <v/>
      </c>
    </row>
    <row r="2188" spans="1:6" x14ac:dyDescent="0.25">
      <c r="A2188">
        <f ca="1">IF('Patient History &amp; Demographics'!X2188&gt;10,'Patient History &amp; Demographics'!A2188,"")</f>
        <v>178262</v>
      </c>
      <c r="B2188" t="str">
        <f ca="1">IF('Patient History &amp; Demographics'!X2188&gt;=20,"Acute",IF(AND('Patient History &amp; Demographics'!X2188&gt;=10,'Patient History &amp; Demographics'!X2188&lt;20),"High","Low"))</f>
        <v>High</v>
      </c>
      <c r="C2188" t="s">
        <v>24156</v>
      </c>
      <c r="D2188" t="str">
        <f t="shared" ca="1" si="102"/>
        <v/>
      </c>
      <c r="E2188" t="str">
        <f t="shared" ca="1" si="103"/>
        <v/>
      </c>
      <c r="F2188" t="str">
        <f t="shared" ca="1" si="104"/>
        <v/>
      </c>
    </row>
    <row r="2189" spans="1:6" x14ac:dyDescent="0.25">
      <c r="A2189">
        <f ca="1">IF('Patient History &amp; Demographics'!X2189&gt;10,'Patient History &amp; Demographics'!A2189,"")</f>
        <v>178305</v>
      </c>
      <c r="B2189" t="str">
        <f ca="1">IF('Patient History &amp; Demographics'!X2189&gt;=20,"Acute",IF(AND('Patient History &amp; Demographics'!X2189&gt;=10,'Patient History &amp; Demographics'!X2189&lt;20),"High","Low"))</f>
        <v>High</v>
      </c>
      <c r="C2189" t="s">
        <v>24156</v>
      </c>
      <c r="D2189" t="str">
        <f t="shared" ca="1" si="102"/>
        <v/>
      </c>
      <c r="E2189" t="str">
        <f t="shared" ca="1" si="103"/>
        <v/>
      </c>
      <c r="F2189" t="str">
        <f t="shared" ca="1" si="104"/>
        <v/>
      </c>
    </row>
    <row r="2190" spans="1:6" x14ac:dyDescent="0.25">
      <c r="A2190">
        <f ca="1">IF('Patient History &amp; Demographics'!X2190&gt;10,'Patient History &amp; Demographics'!A2190,"")</f>
        <v>178314</v>
      </c>
      <c r="B2190" t="str">
        <f ca="1">IF('Patient History &amp; Demographics'!X2190&gt;=20,"Acute",IF(AND('Patient History &amp; Demographics'!X2190&gt;=10,'Patient History &amp; Demographics'!X2190&lt;20),"High","Low"))</f>
        <v>Acute</v>
      </c>
      <c r="C2190" t="s">
        <v>24155</v>
      </c>
      <c r="D2190">
        <f t="shared" ca="1" si="102"/>
        <v>1016</v>
      </c>
      <c r="E2190" t="str">
        <f t="shared" ca="1" si="103"/>
        <v>Screening</v>
      </c>
      <c r="F2190" t="str">
        <f t="shared" ca="1" si="104"/>
        <v/>
      </c>
    </row>
    <row r="2191" spans="1:6" x14ac:dyDescent="0.25">
      <c r="A2191">
        <f ca="1">IF('Patient History &amp; Demographics'!X2191&gt;10,'Patient History &amp; Demographics'!A2191,"")</f>
        <v>178341</v>
      </c>
      <c r="B2191" t="str">
        <f ca="1">IF('Patient History &amp; Demographics'!X2191&gt;=20,"Acute",IF(AND('Patient History &amp; Demographics'!X2191&gt;=10,'Patient History &amp; Demographics'!X2191&lt;20),"High","Low"))</f>
        <v>High</v>
      </c>
      <c r="C2191" t="s">
        <v>24156</v>
      </c>
      <c r="D2191" t="str">
        <f t="shared" ca="1" si="102"/>
        <v/>
      </c>
      <c r="E2191" t="str">
        <f t="shared" ca="1" si="103"/>
        <v/>
      </c>
      <c r="F2191" t="str">
        <f t="shared" ca="1" si="104"/>
        <v/>
      </c>
    </row>
    <row r="2192" spans="1:6" x14ac:dyDescent="0.25">
      <c r="A2192">
        <f ca="1">IF('Patient History &amp; Demographics'!X2192&gt;10,'Patient History &amp; Demographics'!A2192,"")</f>
        <v>178350</v>
      </c>
      <c r="B2192" t="str">
        <f ca="1">IF('Patient History &amp; Demographics'!X2192&gt;=20,"Acute",IF(AND('Patient History &amp; Demographics'!X2192&gt;=10,'Patient History &amp; Demographics'!X2192&lt;20),"High","Low"))</f>
        <v>Acute</v>
      </c>
      <c r="C2192" t="s">
        <v>24155</v>
      </c>
      <c r="D2192">
        <f t="shared" ca="1" si="102"/>
        <v>1009</v>
      </c>
      <c r="E2192" t="str">
        <f t="shared" ca="1" si="103"/>
        <v>Screening</v>
      </c>
      <c r="F2192" t="str">
        <f t="shared" ca="1" si="104"/>
        <v/>
      </c>
    </row>
    <row r="2193" spans="1:6" x14ac:dyDescent="0.25">
      <c r="A2193">
        <f ca="1">IF('Patient History &amp; Demographics'!X2193&gt;10,'Patient History &amp; Demographics'!A2193,"")</f>
        <v>178369</v>
      </c>
      <c r="B2193" t="str">
        <f ca="1">IF('Patient History &amp; Demographics'!X2193&gt;=20,"Acute",IF(AND('Patient History &amp; Demographics'!X2193&gt;=10,'Patient History &amp; Demographics'!X2193&lt;20),"High","Low"))</f>
        <v>High</v>
      </c>
      <c r="C2193" t="s">
        <v>24155</v>
      </c>
      <c r="D2193">
        <f t="shared" ca="1" si="102"/>
        <v>1019</v>
      </c>
      <c r="E2193" t="str">
        <f t="shared" ca="1" si="103"/>
        <v>Screening</v>
      </c>
      <c r="F2193" t="str">
        <f t="shared" ca="1" si="104"/>
        <v/>
      </c>
    </row>
    <row r="2194" spans="1:6" x14ac:dyDescent="0.25">
      <c r="A2194" t="str">
        <f ca="1">IF('Patient History &amp; Demographics'!X2194&gt;10,'Patient History &amp; Demographics'!A2194,"")</f>
        <v/>
      </c>
      <c r="B2194" t="str">
        <f ca="1">IF('Patient History &amp; Demographics'!X2194&gt;=20,"Acute",IF(AND('Patient History &amp; Demographics'!X2194&gt;=10,'Patient History &amp; Demographics'!X2194&lt;20),"High","Low"))</f>
        <v>High</v>
      </c>
      <c r="C2194" t="s">
        <v>24156</v>
      </c>
      <c r="D2194" t="str">
        <f t="shared" ca="1" si="102"/>
        <v/>
      </c>
      <c r="E2194" t="str">
        <f t="shared" ca="1" si="103"/>
        <v/>
      </c>
      <c r="F2194" t="str">
        <f t="shared" ca="1" si="104"/>
        <v/>
      </c>
    </row>
    <row r="2195" spans="1:6" x14ac:dyDescent="0.25">
      <c r="A2195">
        <f ca="1">IF('Patient History &amp; Demographics'!X2195&gt;10,'Patient History &amp; Demographics'!A2195,"")</f>
        <v>178396</v>
      </c>
      <c r="B2195" t="str">
        <f ca="1">IF('Patient History &amp; Demographics'!X2195&gt;=20,"Acute",IF(AND('Patient History &amp; Demographics'!X2195&gt;=10,'Patient History &amp; Demographics'!X2195&lt;20),"High","Low"))</f>
        <v>High</v>
      </c>
      <c r="C2195" t="s">
        <v>24155</v>
      </c>
      <c r="D2195">
        <f t="shared" ca="1" si="102"/>
        <v>1021</v>
      </c>
      <c r="E2195" t="str">
        <f t="shared" ca="1" si="103"/>
        <v>Rehabilitation</v>
      </c>
      <c r="F2195" t="str">
        <f t="shared" ca="1" si="104"/>
        <v>Positive Progress</v>
      </c>
    </row>
    <row r="2196" spans="1:6" x14ac:dyDescent="0.25">
      <c r="A2196">
        <f ca="1">IF('Patient History &amp; Demographics'!X2196&gt;10,'Patient History &amp; Demographics'!A2196,"")</f>
        <v>178402</v>
      </c>
      <c r="B2196" t="str">
        <f ca="1">IF('Patient History &amp; Demographics'!X2196&gt;=20,"Acute",IF(AND('Patient History &amp; Demographics'!X2196&gt;=10,'Patient History &amp; Demographics'!X2196&lt;20),"High","Low"))</f>
        <v>High</v>
      </c>
      <c r="C2196" t="s">
        <v>24155</v>
      </c>
      <c r="D2196">
        <f t="shared" ca="1" si="102"/>
        <v>1015</v>
      </c>
      <c r="E2196" t="str">
        <f t="shared" ca="1" si="103"/>
        <v>Screening</v>
      </c>
      <c r="F2196" t="str">
        <f t="shared" ca="1" si="104"/>
        <v/>
      </c>
    </row>
    <row r="2197" spans="1:6" x14ac:dyDescent="0.25">
      <c r="A2197">
        <f ca="1">IF('Patient History &amp; Demographics'!X2197&gt;10,'Patient History &amp; Demographics'!A2197,"")</f>
        <v>178411</v>
      </c>
      <c r="B2197" t="str">
        <f ca="1">IF('Patient History &amp; Demographics'!X2197&gt;=20,"Acute",IF(AND('Patient History &amp; Demographics'!X2197&gt;=10,'Patient History &amp; Demographics'!X2197&lt;20),"High","Low"))</f>
        <v>High</v>
      </c>
      <c r="C2197" t="s">
        <v>24156</v>
      </c>
      <c r="D2197" t="str">
        <f t="shared" ca="1" si="102"/>
        <v/>
      </c>
      <c r="E2197" t="str">
        <f t="shared" ca="1" si="103"/>
        <v/>
      </c>
      <c r="F2197" t="str">
        <f t="shared" ca="1" si="104"/>
        <v/>
      </c>
    </row>
    <row r="2198" spans="1:6" x14ac:dyDescent="0.25">
      <c r="A2198">
        <f ca="1">IF('Patient History &amp; Demographics'!X2198&gt;10,'Patient History &amp; Demographics'!A2198,"")</f>
        <v>178420</v>
      </c>
      <c r="B2198" t="str">
        <f ca="1">IF('Patient History &amp; Demographics'!X2198&gt;=20,"Acute",IF(AND('Patient History &amp; Demographics'!X2198&gt;=10,'Patient History &amp; Demographics'!X2198&lt;20),"High","Low"))</f>
        <v>Acute</v>
      </c>
      <c r="C2198" t="s">
        <v>24155</v>
      </c>
      <c r="D2198">
        <f t="shared" ca="1" si="102"/>
        <v>1009</v>
      </c>
      <c r="E2198" t="str">
        <f t="shared" ca="1" si="103"/>
        <v>Screening</v>
      </c>
      <c r="F2198" t="str">
        <f t="shared" ca="1" si="104"/>
        <v/>
      </c>
    </row>
    <row r="2199" spans="1:6" x14ac:dyDescent="0.25">
      <c r="A2199">
        <f ca="1">IF('Patient History &amp; Demographics'!X2199&gt;10,'Patient History &amp; Demographics'!A2199,"")</f>
        <v>178439</v>
      </c>
      <c r="B2199" t="str">
        <f ca="1">IF('Patient History &amp; Demographics'!X2199&gt;=20,"Acute",IF(AND('Patient History &amp; Demographics'!X2199&gt;=10,'Patient History &amp; Demographics'!X2199&lt;20),"High","Low"))</f>
        <v>High</v>
      </c>
      <c r="C2199" t="s">
        <v>24155</v>
      </c>
      <c r="D2199">
        <f t="shared" ca="1" si="102"/>
        <v>1005</v>
      </c>
      <c r="E2199" t="str">
        <f t="shared" ca="1" si="103"/>
        <v>Screening</v>
      </c>
      <c r="F2199" t="str">
        <f t="shared" ca="1" si="104"/>
        <v/>
      </c>
    </row>
    <row r="2200" spans="1:6" x14ac:dyDescent="0.25">
      <c r="A2200" t="str">
        <f ca="1">IF('Patient History &amp; Demographics'!X2200&gt;10,'Patient History &amp; Demographics'!A2200,"")</f>
        <v/>
      </c>
      <c r="B2200" t="str">
        <f ca="1">IF('Patient History &amp; Demographics'!X2200&gt;=20,"Acute",IF(AND('Patient History &amp; Demographics'!X2200&gt;=10,'Patient History &amp; Demographics'!X2200&lt;20),"High","Low"))</f>
        <v>Low</v>
      </c>
      <c r="C2200" t="s">
        <v>24155</v>
      </c>
      <c r="D2200">
        <f t="shared" ca="1" si="102"/>
        <v>1026</v>
      </c>
      <c r="E2200" t="str">
        <f t="shared" ca="1" si="103"/>
        <v>Rehabilitation</v>
      </c>
      <c r="F2200" t="str">
        <f t="shared" ca="1" si="104"/>
        <v>Positive Progress</v>
      </c>
    </row>
    <row r="2201" spans="1:6" x14ac:dyDescent="0.25">
      <c r="A2201">
        <f ca="1">IF('Patient History &amp; Demographics'!X2201&gt;10,'Patient History &amp; Demographics'!A2201,"")</f>
        <v>178466</v>
      </c>
      <c r="B2201" t="str">
        <f ca="1">IF('Patient History &amp; Demographics'!X2201&gt;=20,"Acute",IF(AND('Patient History &amp; Demographics'!X2201&gt;=10,'Patient History &amp; Demographics'!X2201&lt;20),"High","Low"))</f>
        <v>High</v>
      </c>
      <c r="C2201" t="s">
        <v>24156</v>
      </c>
      <c r="D2201" t="str">
        <f t="shared" ca="1" si="102"/>
        <v/>
      </c>
      <c r="E2201" t="str">
        <f t="shared" ca="1" si="103"/>
        <v/>
      </c>
      <c r="F2201" t="str">
        <f t="shared" ca="1" si="104"/>
        <v/>
      </c>
    </row>
    <row r="2202" spans="1:6" x14ac:dyDescent="0.25">
      <c r="A2202">
        <f ca="1">IF('Patient History &amp; Demographics'!X2202&gt;10,'Patient History &amp; Demographics'!A2202,"")</f>
        <v>178484</v>
      </c>
      <c r="B2202" t="str">
        <f ca="1">IF('Patient History &amp; Demographics'!X2202&gt;=20,"Acute",IF(AND('Patient History &amp; Demographics'!X2202&gt;=10,'Patient History &amp; Demographics'!X2202&lt;20),"High","Low"))</f>
        <v>High</v>
      </c>
      <c r="C2202" t="s">
        <v>24155</v>
      </c>
      <c r="D2202">
        <f t="shared" ca="1" si="102"/>
        <v>1014</v>
      </c>
      <c r="E2202" t="str">
        <f t="shared" ca="1" si="103"/>
        <v>Screening</v>
      </c>
      <c r="F2202" t="str">
        <f t="shared" ca="1" si="104"/>
        <v/>
      </c>
    </row>
    <row r="2203" spans="1:6" x14ac:dyDescent="0.25">
      <c r="A2203" t="str">
        <f ca="1">IF('Patient History &amp; Demographics'!X2203&gt;10,'Patient History &amp; Demographics'!A2203,"")</f>
        <v/>
      </c>
      <c r="B2203" t="str">
        <f ca="1">IF('Patient History &amp; Demographics'!X2203&gt;=20,"Acute",IF(AND('Patient History &amp; Demographics'!X2203&gt;=10,'Patient History &amp; Demographics'!X2203&lt;20),"High","Low"))</f>
        <v>Low</v>
      </c>
      <c r="C2203" t="s">
        <v>24156</v>
      </c>
      <c r="D2203" t="str">
        <f t="shared" ca="1" si="102"/>
        <v/>
      </c>
      <c r="E2203" t="str">
        <f t="shared" ca="1" si="103"/>
        <v/>
      </c>
      <c r="F2203" t="str">
        <f t="shared" ca="1" si="104"/>
        <v/>
      </c>
    </row>
    <row r="2204" spans="1:6" x14ac:dyDescent="0.25">
      <c r="A2204" t="str">
        <f ca="1">IF('Patient History &amp; Demographics'!X2204&gt;10,'Patient History &amp; Demographics'!A2204,"")</f>
        <v/>
      </c>
      <c r="B2204" t="str">
        <f ca="1">IF('Patient History &amp; Demographics'!X2204&gt;=20,"Acute",IF(AND('Patient History &amp; Demographics'!X2204&gt;=10,'Patient History &amp; Demographics'!X2204&lt;20),"High","Low"))</f>
        <v>Low</v>
      </c>
      <c r="C2204" t="s">
        <v>24155</v>
      </c>
      <c r="D2204">
        <f t="shared" ca="1" si="102"/>
        <v>1011</v>
      </c>
      <c r="E2204" t="str">
        <f t="shared" ca="1" si="103"/>
        <v>Screening</v>
      </c>
      <c r="F2204" t="str">
        <f t="shared" ca="1" si="104"/>
        <v/>
      </c>
    </row>
    <row r="2205" spans="1:6" x14ac:dyDescent="0.25">
      <c r="A2205" t="str">
        <f ca="1">IF('Patient History &amp; Demographics'!X2205&gt;10,'Patient History &amp; Demographics'!A2205,"")</f>
        <v/>
      </c>
      <c r="B2205" t="str">
        <f ca="1">IF('Patient History &amp; Demographics'!X2205&gt;=20,"Acute",IF(AND('Patient History &amp; Demographics'!X2205&gt;=10,'Patient History &amp; Demographics'!X2205&lt;20),"High","Low"))</f>
        <v>Low</v>
      </c>
      <c r="C2205" t="s">
        <v>24156</v>
      </c>
      <c r="D2205" t="str">
        <f t="shared" ca="1" si="102"/>
        <v/>
      </c>
      <c r="E2205" t="str">
        <f t="shared" ca="1" si="103"/>
        <v/>
      </c>
      <c r="F2205" t="str">
        <f t="shared" ca="1" si="104"/>
        <v/>
      </c>
    </row>
    <row r="2206" spans="1:6" x14ac:dyDescent="0.25">
      <c r="A2206">
        <f ca="1">IF('Patient History &amp; Demographics'!X2206&gt;10,'Patient History &amp; Demographics'!A2206,"")</f>
        <v>178606</v>
      </c>
      <c r="B2206" t="str">
        <f ca="1">IF('Patient History &amp; Demographics'!X2206&gt;=20,"Acute",IF(AND('Patient History &amp; Demographics'!X2206&gt;=10,'Patient History &amp; Demographics'!X2206&lt;20),"High","Low"))</f>
        <v>High</v>
      </c>
      <c r="C2206" t="s">
        <v>24155</v>
      </c>
      <c r="D2206">
        <f t="shared" ca="1" si="102"/>
        <v>1008</v>
      </c>
      <c r="E2206" t="str">
        <f t="shared" ca="1" si="103"/>
        <v>Rehabilitation</v>
      </c>
      <c r="F2206" t="str">
        <f t="shared" ca="1" si="104"/>
        <v>Condition Deteriorated</v>
      </c>
    </row>
    <row r="2207" spans="1:6" x14ac:dyDescent="0.25">
      <c r="A2207" t="str">
        <f ca="1">IF('Patient History &amp; Demographics'!X2207&gt;10,'Patient History &amp; Demographics'!A2207,"")</f>
        <v/>
      </c>
      <c r="B2207" t="str">
        <f ca="1">IF('Patient History &amp; Demographics'!X2207&gt;=20,"Acute",IF(AND('Patient History &amp; Demographics'!X2207&gt;=10,'Patient History &amp; Demographics'!X2207&lt;20),"High","Low"))</f>
        <v>Low</v>
      </c>
      <c r="C2207" t="s">
        <v>24155</v>
      </c>
      <c r="D2207">
        <f t="shared" ca="1" si="102"/>
        <v>1003</v>
      </c>
      <c r="E2207" t="str">
        <f t="shared" ca="1" si="103"/>
        <v>Screening</v>
      </c>
      <c r="F2207" t="str">
        <f t="shared" ca="1" si="104"/>
        <v/>
      </c>
    </row>
    <row r="2208" spans="1:6" x14ac:dyDescent="0.25">
      <c r="A2208" t="str">
        <f ca="1">IF('Patient History &amp; Demographics'!X2208&gt;10,'Patient History &amp; Demographics'!A2208,"")</f>
        <v/>
      </c>
      <c r="B2208" t="str">
        <f ca="1">IF('Patient History &amp; Demographics'!X2208&gt;=20,"Acute",IF(AND('Patient History &amp; Demographics'!X2208&gt;=10,'Patient History &amp; Demographics'!X2208&lt;20),"High","Low"))</f>
        <v>Low</v>
      </c>
      <c r="C2208" t="s">
        <v>24156</v>
      </c>
      <c r="D2208" t="str">
        <f t="shared" ca="1" si="102"/>
        <v/>
      </c>
      <c r="E2208" t="str">
        <f t="shared" ca="1" si="103"/>
        <v/>
      </c>
      <c r="F2208" t="str">
        <f t="shared" ca="1" si="104"/>
        <v/>
      </c>
    </row>
    <row r="2209" spans="1:6" x14ac:dyDescent="0.25">
      <c r="A2209" t="str">
        <f ca="1">IF('Patient History &amp; Demographics'!X2209&gt;10,'Patient History &amp; Demographics'!A2209,"")</f>
        <v/>
      </c>
      <c r="B2209" t="str">
        <f ca="1">IF('Patient History &amp; Demographics'!X2209&gt;=20,"Acute",IF(AND('Patient History &amp; Demographics'!X2209&gt;=10,'Patient History &amp; Demographics'!X2209&lt;20),"High","Low"))</f>
        <v>High</v>
      </c>
      <c r="C2209" t="s">
        <v>24155</v>
      </c>
      <c r="D2209">
        <f t="shared" ca="1" si="102"/>
        <v>1006</v>
      </c>
      <c r="E2209" t="str">
        <f t="shared" ca="1" si="103"/>
        <v>Screening</v>
      </c>
      <c r="F2209" t="str">
        <f t="shared" ca="1" si="104"/>
        <v/>
      </c>
    </row>
    <row r="2210" spans="1:6" x14ac:dyDescent="0.25">
      <c r="A2210">
        <f ca="1">IF('Patient History &amp; Demographics'!X2210&gt;10,'Patient History &amp; Demographics'!A2210,"")</f>
        <v>178697</v>
      </c>
      <c r="B2210" t="str">
        <f ca="1">IF('Patient History &amp; Demographics'!X2210&gt;=20,"Acute",IF(AND('Patient History &amp; Demographics'!X2210&gt;=10,'Patient History &amp; Demographics'!X2210&lt;20),"High","Low"))</f>
        <v>High</v>
      </c>
      <c r="C2210" t="s">
        <v>24156</v>
      </c>
      <c r="D2210" t="str">
        <f t="shared" ca="1" si="102"/>
        <v/>
      </c>
      <c r="E2210" t="str">
        <f t="shared" ca="1" si="103"/>
        <v/>
      </c>
      <c r="F2210" t="str">
        <f t="shared" ca="1" si="104"/>
        <v/>
      </c>
    </row>
    <row r="2211" spans="1:6" x14ac:dyDescent="0.25">
      <c r="A2211">
        <f ca="1">IF('Patient History &amp; Demographics'!X2211&gt;10,'Patient History &amp; Demographics'!A2211,"")</f>
        <v>178721</v>
      </c>
      <c r="B2211" t="str">
        <f ca="1">IF('Patient History &amp; Demographics'!X2211&gt;=20,"Acute",IF(AND('Patient History &amp; Demographics'!X2211&gt;=10,'Patient History &amp; Demographics'!X2211&lt;20),"High","Low"))</f>
        <v>Acute</v>
      </c>
      <c r="C2211" t="s">
        <v>24156</v>
      </c>
      <c r="D2211" t="str">
        <f t="shared" ca="1" si="102"/>
        <v/>
      </c>
      <c r="E2211" t="str">
        <f t="shared" ca="1" si="103"/>
        <v/>
      </c>
      <c r="F2211" t="str">
        <f t="shared" ca="1" si="104"/>
        <v/>
      </c>
    </row>
    <row r="2212" spans="1:6" x14ac:dyDescent="0.25">
      <c r="A2212">
        <f ca="1">IF('Patient History &amp; Demographics'!X2212&gt;10,'Patient History &amp; Demographics'!A2212,"")</f>
        <v>178767</v>
      </c>
      <c r="B2212" t="str">
        <f ca="1">IF('Patient History &amp; Demographics'!X2212&gt;=20,"Acute",IF(AND('Patient History &amp; Demographics'!X2212&gt;=10,'Patient History &amp; Demographics'!X2212&lt;20),"High","Low"))</f>
        <v>Acute</v>
      </c>
      <c r="C2212" t="s">
        <v>24155</v>
      </c>
      <c r="D2212">
        <f t="shared" ca="1" si="102"/>
        <v>1017</v>
      </c>
      <c r="E2212" t="str">
        <f t="shared" ca="1" si="103"/>
        <v>Rehabilitation</v>
      </c>
      <c r="F2212" t="str">
        <f t="shared" ca="1" si="104"/>
        <v>No Progress</v>
      </c>
    </row>
    <row r="2213" spans="1:6" x14ac:dyDescent="0.25">
      <c r="A2213">
        <f ca="1">IF('Patient History &amp; Demographics'!X2213&gt;10,'Patient History &amp; Demographics'!A2213,"")</f>
        <v>178828</v>
      </c>
      <c r="B2213" t="str">
        <f ca="1">IF('Patient History &amp; Demographics'!X2213&gt;=20,"Acute",IF(AND('Patient History &amp; Demographics'!X2213&gt;=10,'Patient History &amp; Demographics'!X2213&lt;20),"High","Low"))</f>
        <v>High</v>
      </c>
      <c r="C2213" t="s">
        <v>24156</v>
      </c>
      <c r="D2213" t="str">
        <f t="shared" ca="1" si="102"/>
        <v/>
      </c>
      <c r="E2213" t="str">
        <f t="shared" ca="1" si="103"/>
        <v/>
      </c>
      <c r="F2213" t="str">
        <f t="shared" ca="1" si="104"/>
        <v/>
      </c>
    </row>
    <row r="2214" spans="1:6" x14ac:dyDescent="0.25">
      <c r="A2214">
        <f ca="1">IF('Patient History &amp; Demographics'!X2214&gt;10,'Patient History &amp; Demographics'!A2214,"")</f>
        <v>178891</v>
      </c>
      <c r="B2214" t="str">
        <f ca="1">IF('Patient History &amp; Demographics'!X2214&gt;=20,"Acute",IF(AND('Patient History &amp; Demographics'!X2214&gt;=10,'Patient History &amp; Demographics'!X2214&lt;20),"High","Low"))</f>
        <v>High</v>
      </c>
      <c r="C2214" t="s">
        <v>24155</v>
      </c>
      <c r="D2214">
        <f t="shared" ca="1" si="102"/>
        <v>1015</v>
      </c>
      <c r="E2214" t="str">
        <f t="shared" ca="1" si="103"/>
        <v>Screening</v>
      </c>
      <c r="F2214" t="str">
        <f t="shared" ca="1" si="104"/>
        <v/>
      </c>
    </row>
    <row r="2215" spans="1:6" x14ac:dyDescent="0.25">
      <c r="A2215">
        <f ca="1">IF('Patient History &amp; Demographics'!X2215&gt;10,'Patient History &amp; Demographics'!A2215,"")</f>
        <v>178989</v>
      </c>
      <c r="B2215" t="str">
        <f ca="1">IF('Patient History &amp; Demographics'!X2215&gt;=20,"Acute",IF(AND('Patient History &amp; Demographics'!X2215&gt;=10,'Patient History &amp; Demographics'!X2215&lt;20),"High","Low"))</f>
        <v>High</v>
      </c>
      <c r="C2215" t="s">
        <v>24155</v>
      </c>
      <c r="D2215">
        <f t="shared" ca="1" si="102"/>
        <v>1010</v>
      </c>
      <c r="E2215" t="str">
        <f t="shared" ca="1" si="103"/>
        <v>Screening</v>
      </c>
      <c r="F2215" t="str">
        <f t="shared" ca="1" si="104"/>
        <v/>
      </c>
    </row>
    <row r="2216" spans="1:6" x14ac:dyDescent="0.25">
      <c r="A2216">
        <f ca="1">IF('Patient History &amp; Demographics'!X2216&gt;10,'Patient History &amp; Demographics'!A2216,"")</f>
        <v>179043</v>
      </c>
      <c r="B2216" t="str">
        <f ca="1">IF('Patient History &amp; Demographics'!X2216&gt;=20,"Acute",IF(AND('Patient History &amp; Demographics'!X2216&gt;=10,'Patient History &amp; Demographics'!X2216&lt;20),"High","Low"))</f>
        <v>Acute</v>
      </c>
      <c r="C2216" t="s">
        <v>24156</v>
      </c>
      <c r="D2216" t="str">
        <f t="shared" ca="1" si="102"/>
        <v/>
      </c>
      <c r="E2216" t="str">
        <f t="shared" ca="1" si="103"/>
        <v/>
      </c>
      <c r="F2216" t="str">
        <f t="shared" ca="1" si="104"/>
        <v/>
      </c>
    </row>
    <row r="2217" spans="1:6" x14ac:dyDescent="0.25">
      <c r="A2217">
        <f ca="1">IF('Patient History &amp; Demographics'!X2217&gt;10,'Patient History &amp; Demographics'!A2217,"")</f>
        <v>179052</v>
      </c>
      <c r="B2217" t="str">
        <f ca="1">IF('Patient History &amp; Demographics'!X2217&gt;=20,"Acute",IF(AND('Patient History &amp; Demographics'!X2217&gt;=10,'Patient History &amp; Demographics'!X2217&lt;20),"High","Low"))</f>
        <v>High</v>
      </c>
      <c r="C2217" t="s">
        <v>24156</v>
      </c>
      <c r="D2217" t="str">
        <f t="shared" ca="1" si="102"/>
        <v/>
      </c>
      <c r="E2217" t="str">
        <f t="shared" ca="1" si="103"/>
        <v/>
      </c>
      <c r="F2217" t="str">
        <f t="shared" ca="1" si="104"/>
        <v/>
      </c>
    </row>
    <row r="2218" spans="1:6" x14ac:dyDescent="0.25">
      <c r="A2218" t="str">
        <f ca="1">IF('Patient History &amp; Demographics'!X2218&gt;10,'Patient History &amp; Demographics'!A2218,"")</f>
        <v/>
      </c>
      <c r="B2218" t="str">
        <f ca="1">IF('Patient History &amp; Demographics'!X2218&gt;=20,"Acute",IF(AND('Patient History &amp; Demographics'!X2218&gt;=10,'Patient History &amp; Demographics'!X2218&lt;20),"High","Low"))</f>
        <v>Low</v>
      </c>
      <c r="C2218" t="s">
        <v>24155</v>
      </c>
      <c r="D2218">
        <f t="shared" ca="1" si="102"/>
        <v>1017</v>
      </c>
      <c r="E2218" t="str">
        <f t="shared" ca="1" si="103"/>
        <v>Rehabilitation</v>
      </c>
      <c r="F2218" t="str">
        <f t="shared" ca="1" si="104"/>
        <v>Positive Progress</v>
      </c>
    </row>
    <row r="2219" spans="1:6" x14ac:dyDescent="0.25">
      <c r="A2219">
        <f ca="1">IF('Patient History &amp; Demographics'!X2219&gt;10,'Patient History &amp; Demographics'!A2219,"")</f>
        <v>179159</v>
      </c>
      <c r="B2219" t="str">
        <f ca="1">IF('Patient History &amp; Demographics'!X2219&gt;=20,"Acute",IF(AND('Patient History &amp; Demographics'!X2219&gt;=10,'Patient History &amp; Demographics'!X2219&lt;20),"High","Low"))</f>
        <v>High</v>
      </c>
      <c r="C2219" t="s">
        <v>24155</v>
      </c>
      <c r="D2219">
        <f t="shared" ca="1" si="102"/>
        <v>1015</v>
      </c>
      <c r="E2219" t="str">
        <f t="shared" ca="1" si="103"/>
        <v>Rehabilitation</v>
      </c>
      <c r="F2219" t="str">
        <f t="shared" ca="1" si="104"/>
        <v>Condition Deteriorated</v>
      </c>
    </row>
    <row r="2220" spans="1:6" x14ac:dyDescent="0.25">
      <c r="A2220" t="str">
        <f ca="1">IF('Patient History &amp; Demographics'!X2220&gt;10,'Patient History &amp; Demographics'!A2220,"")</f>
        <v/>
      </c>
      <c r="B2220" t="str">
        <f ca="1">IF('Patient History &amp; Demographics'!X2220&gt;=20,"Acute",IF(AND('Patient History &amp; Demographics'!X2220&gt;=10,'Patient History &amp; Demographics'!X2220&lt;20),"High","Low"))</f>
        <v>High</v>
      </c>
      <c r="C2220" t="s">
        <v>24155</v>
      </c>
      <c r="D2220">
        <f t="shared" ca="1" si="102"/>
        <v>1026</v>
      </c>
      <c r="E2220" t="str">
        <f t="shared" ca="1" si="103"/>
        <v>Screening</v>
      </c>
      <c r="F2220" t="str">
        <f t="shared" ca="1" si="104"/>
        <v/>
      </c>
    </row>
    <row r="2221" spans="1:6" x14ac:dyDescent="0.25">
      <c r="A2221">
        <f ca="1">IF('Patient History &amp; Demographics'!X2221&gt;10,'Patient History &amp; Demographics'!A2221,"")</f>
        <v>179201</v>
      </c>
      <c r="B2221" t="str">
        <f ca="1">IF('Patient History &amp; Demographics'!X2221&gt;=20,"Acute",IF(AND('Patient History &amp; Demographics'!X2221&gt;=10,'Patient History &amp; Demographics'!X2221&lt;20),"High","Low"))</f>
        <v>High</v>
      </c>
      <c r="C2221" t="s">
        <v>24156</v>
      </c>
      <c r="D2221" t="str">
        <f t="shared" ca="1" si="102"/>
        <v/>
      </c>
      <c r="E2221" t="str">
        <f t="shared" ca="1" si="103"/>
        <v/>
      </c>
      <c r="F2221" t="str">
        <f t="shared" ca="1" si="104"/>
        <v/>
      </c>
    </row>
    <row r="2222" spans="1:6" x14ac:dyDescent="0.25">
      <c r="A2222" t="str">
        <f ca="1">IF('Patient History &amp; Demographics'!X2222&gt;10,'Patient History &amp; Demographics'!A2222,"")</f>
        <v/>
      </c>
      <c r="B2222" t="str">
        <f ca="1">IF('Patient History &amp; Demographics'!X2222&gt;=20,"Acute",IF(AND('Patient History &amp; Demographics'!X2222&gt;=10,'Patient History &amp; Demographics'!X2222&lt;20),"High","Low"))</f>
        <v>Low</v>
      </c>
      <c r="C2222" t="s">
        <v>24155</v>
      </c>
      <c r="D2222">
        <f t="shared" ca="1" si="102"/>
        <v>1015</v>
      </c>
      <c r="E2222" t="str">
        <f t="shared" ca="1" si="103"/>
        <v>Screening</v>
      </c>
      <c r="F2222" t="str">
        <f t="shared" ca="1" si="104"/>
        <v/>
      </c>
    </row>
    <row r="2223" spans="1:6" x14ac:dyDescent="0.25">
      <c r="A2223">
        <f ca="1">IF('Patient History &amp; Demographics'!X2223&gt;10,'Patient History &amp; Demographics'!A2223,"")</f>
        <v>179238</v>
      </c>
      <c r="B2223" t="str">
        <f ca="1">IF('Patient History &amp; Demographics'!X2223&gt;=20,"Acute",IF(AND('Patient History &amp; Demographics'!X2223&gt;=10,'Patient History &amp; Demographics'!X2223&lt;20),"High","Low"))</f>
        <v>Acute</v>
      </c>
      <c r="C2223" t="s">
        <v>24156</v>
      </c>
      <c r="D2223" t="str">
        <f t="shared" ca="1" si="102"/>
        <v/>
      </c>
      <c r="E2223" t="str">
        <f t="shared" ca="1" si="103"/>
        <v/>
      </c>
      <c r="F2223" t="str">
        <f t="shared" ca="1" si="104"/>
        <v/>
      </c>
    </row>
    <row r="2224" spans="1:6" x14ac:dyDescent="0.25">
      <c r="A2224">
        <f ca="1">IF('Patient History &amp; Demographics'!X2224&gt;10,'Patient History &amp; Demographics'!A2224,"")</f>
        <v>179256</v>
      </c>
      <c r="B2224" t="str">
        <f ca="1">IF('Patient History &amp; Demographics'!X2224&gt;=20,"Acute",IF(AND('Patient History &amp; Demographics'!X2224&gt;=10,'Patient History &amp; Demographics'!X2224&lt;20),"High","Low"))</f>
        <v>High</v>
      </c>
      <c r="C2224" t="s">
        <v>24155</v>
      </c>
      <c r="D2224">
        <f t="shared" ca="1" si="102"/>
        <v>1011</v>
      </c>
      <c r="E2224" t="str">
        <f t="shared" ca="1" si="103"/>
        <v>Screening</v>
      </c>
      <c r="F2224" t="str">
        <f t="shared" ca="1" si="104"/>
        <v/>
      </c>
    </row>
    <row r="2225" spans="1:6" x14ac:dyDescent="0.25">
      <c r="A2225">
        <f ca="1">IF('Patient History &amp; Demographics'!X2225&gt;10,'Patient History &amp; Demographics'!A2225,"")</f>
        <v>179265</v>
      </c>
      <c r="B2225" t="str">
        <f ca="1">IF('Patient History &amp; Demographics'!X2225&gt;=20,"Acute",IF(AND('Patient History &amp; Demographics'!X2225&gt;=10,'Patient History &amp; Demographics'!X2225&lt;20),"High","Low"))</f>
        <v>High</v>
      </c>
      <c r="C2225" t="s">
        <v>24155</v>
      </c>
      <c r="D2225">
        <f t="shared" ca="1" si="102"/>
        <v>1004</v>
      </c>
      <c r="E2225" t="str">
        <f t="shared" ca="1" si="103"/>
        <v>Screening</v>
      </c>
      <c r="F2225" t="str">
        <f t="shared" ca="1" si="104"/>
        <v/>
      </c>
    </row>
    <row r="2226" spans="1:6" x14ac:dyDescent="0.25">
      <c r="A2226" t="str">
        <f ca="1">IF('Patient History &amp; Demographics'!X2226&gt;10,'Patient History &amp; Demographics'!A2226,"")</f>
        <v/>
      </c>
      <c r="B2226" t="str">
        <f ca="1">IF('Patient History &amp; Demographics'!X2226&gt;=20,"Acute",IF(AND('Patient History &amp; Demographics'!X2226&gt;=10,'Patient History &amp; Demographics'!X2226&lt;20),"High","Low"))</f>
        <v>Low</v>
      </c>
      <c r="C2226" t="s">
        <v>24155</v>
      </c>
      <c r="D2226">
        <f t="shared" ca="1" si="102"/>
        <v>1026</v>
      </c>
      <c r="E2226" t="str">
        <f t="shared" ca="1" si="103"/>
        <v>Rehabilitation</v>
      </c>
      <c r="F2226" t="str">
        <f t="shared" ca="1" si="104"/>
        <v>Cured</v>
      </c>
    </row>
    <row r="2227" spans="1:6" x14ac:dyDescent="0.25">
      <c r="A2227">
        <f ca="1">IF('Patient History &amp; Demographics'!X2227&gt;10,'Patient History &amp; Demographics'!A2227,"")</f>
        <v>179317</v>
      </c>
      <c r="B2227" t="str">
        <f ca="1">IF('Patient History &amp; Demographics'!X2227&gt;=20,"Acute",IF(AND('Patient History &amp; Demographics'!X2227&gt;=10,'Patient History &amp; Demographics'!X2227&lt;20),"High","Low"))</f>
        <v>High</v>
      </c>
      <c r="C2227" t="s">
        <v>24155</v>
      </c>
      <c r="D2227">
        <f t="shared" ca="1" si="102"/>
        <v>1013</v>
      </c>
      <c r="E2227" t="str">
        <f t="shared" ca="1" si="103"/>
        <v>Rehabilitation</v>
      </c>
      <c r="F2227" t="str">
        <f t="shared" ca="1" si="104"/>
        <v>Condition Deteriorated</v>
      </c>
    </row>
    <row r="2228" spans="1:6" x14ac:dyDescent="0.25">
      <c r="A2228">
        <f ca="1">IF('Patient History &amp; Demographics'!X2228&gt;10,'Patient History &amp; Demographics'!A2228,"")</f>
        <v>179326</v>
      </c>
      <c r="B2228" t="str">
        <f ca="1">IF('Patient History &amp; Demographics'!X2228&gt;=20,"Acute",IF(AND('Patient History &amp; Demographics'!X2228&gt;=10,'Patient History &amp; Demographics'!X2228&lt;20),"High","Low"))</f>
        <v>High</v>
      </c>
      <c r="C2228" t="s">
        <v>24155</v>
      </c>
      <c r="D2228">
        <f t="shared" ca="1" si="102"/>
        <v>1014</v>
      </c>
      <c r="E2228" t="str">
        <f t="shared" ca="1" si="103"/>
        <v>Screening</v>
      </c>
      <c r="F2228" t="str">
        <f t="shared" ca="1" si="104"/>
        <v/>
      </c>
    </row>
    <row r="2229" spans="1:6" x14ac:dyDescent="0.25">
      <c r="A2229">
        <f ca="1">IF('Patient History &amp; Demographics'!X2229&gt;10,'Patient History &amp; Demographics'!A2229,"")</f>
        <v>179344</v>
      </c>
      <c r="B2229" t="str">
        <f ca="1">IF('Patient History &amp; Demographics'!X2229&gt;=20,"Acute",IF(AND('Patient History &amp; Demographics'!X2229&gt;=10,'Patient History &amp; Demographics'!X2229&lt;20),"High","Low"))</f>
        <v>Acute</v>
      </c>
      <c r="C2229" t="s">
        <v>24155</v>
      </c>
      <c r="D2229">
        <f t="shared" ca="1" si="102"/>
        <v>1019</v>
      </c>
      <c r="E2229" t="str">
        <f t="shared" ca="1" si="103"/>
        <v>Screening</v>
      </c>
      <c r="F2229" t="str">
        <f t="shared" ca="1" si="104"/>
        <v/>
      </c>
    </row>
    <row r="2230" spans="1:6" x14ac:dyDescent="0.25">
      <c r="A2230">
        <f ca="1">IF('Patient History &amp; Demographics'!X2230&gt;10,'Patient History &amp; Demographics'!A2230,"")</f>
        <v>179399</v>
      </c>
      <c r="B2230" t="str">
        <f ca="1">IF('Patient History &amp; Demographics'!X2230&gt;=20,"Acute",IF(AND('Patient History &amp; Demographics'!X2230&gt;=10,'Patient History &amp; Demographics'!X2230&lt;20),"High","Low"))</f>
        <v>High</v>
      </c>
      <c r="C2230" t="s">
        <v>24155</v>
      </c>
      <c r="D2230">
        <f t="shared" ca="1" si="102"/>
        <v>1001</v>
      </c>
      <c r="E2230" t="str">
        <f t="shared" ca="1" si="103"/>
        <v>Screening</v>
      </c>
      <c r="F2230" t="str">
        <f t="shared" ca="1" si="104"/>
        <v/>
      </c>
    </row>
    <row r="2231" spans="1:6" x14ac:dyDescent="0.25">
      <c r="A2231">
        <f ca="1">IF('Patient History &amp; Demographics'!X2231&gt;10,'Patient History &amp; Demographics'!A2231,"")</f>
        <v>179450</v>
      </c>
      <c r="B2231" t="str">
        <f ca="1">IF('Patient History &amp; Demographics'!X2231&gt;=20,"Acute",IF(AND('Patient History &amp; Demographics'!X2231&gt;=10,'Patient History &amp; Demographics'!X2231&lt;20),"High","Low"))</f>
        <v>Acute</v>
      </c>
      <c r="C2231" t="s">
        <v>24156</v>
      </c>
      <c r="D2231" t="str">
        <f t="shared" ca="1" si="102"/>
        <v/>
      </c>
      <c r="E2231" t="str">
        <f t="shared" ca="1" si="103"/>
        <v/>
      </c>
      <c r="F2231" t="str">
        <f t="shared" ca="1" si="104"/>
        <v/>
      </c>
    </row>
    <row r="2232" spans="1:6" x14ac:dyDescent="0.25">
      <c r="A2232">
        <f ca="1">IF('Patient History &amp; Demographics'!X2232&gt;10,'Patient History &amp; Demographics'!A2232,"")</f>
        <v>179511</v>
      </c>
      <c r="B2232" t="str">
        <f ca="1">IF('Patient History &amp; Demographics'!X2232&gt;=20,"Acute",IF(AND('Patient History &amp; Demographics'!X2232&gt;=10,'Patient History &amp; Demographics'!X2232&lt;20),"High","Low"))</f>
        <v>Acute</v>
      </c>
      <c r="C2232" t="s">
        <v>24156</v>
      </c>
      <c r="D2232" t="str">
        <f t="shared" ca="1" si="102"/>
        <v/>
      </c>
      <c r="E2232" t="str">
        <f t="shared" ca="1" si="103"/>
        <v/>
      </c>
      <c r="F2232" t="str">
        <f t="shared" ca="1" si="104"/>
        <v/>
      </c>
    </row>
    <row r="2233" spans="1:6" x14ac:dyDescent="0.25">
      <c r="A2233">
        <f ca="1">IF('Patient History &amp; Demographics'!X2233&gt;10,'Patient History &amp; Demographics'!A2233,"")</f>
        <v>179539</v>
      </c>
      <c r="B2233" t="str">
        <f ca="1">IF('Patient History &amp; Demographics'!X2233&gt;=20,"Acute",IF(AND('Patient History &amp; Demographics'!X2233&gt;=10,'Patient History &amp; Demographics'!X2233&lt;20),"High","Low"))</f>
        <v>High</v>
      </c>
      <c r="C2233" t="s">
        <v>24155</v>
      </c>
      <c r="D2233">
        <f t="shared" ca="1" si="102"/>
        <v>1010</v>
      </c>
      <c r="E2233" t="str">
        <f t="shared" ca="1" si="103"/>
        <v>Screening</v>
      </c>
      <c r="F2233" t="str">
        <f t="shared" ca="1" si="104"/>
        <v/>
      </c>
    </row>
    <row r="2234" spans="1:6" x14ac:dyDescent="0.25">
      <c r="A2234" t="str">
        <f ca="1">IF('Patient History &amp; Demographics'!X2234&gt;10,'Patient History &amp; Demographics'!A2234,"")</f>
        <v/>
      </c>
      <c r="B2234" t="str">
        <f ca="1">IF('Patient History &amp; Demographics'!X2234&gt;=20,"Acute",IF(AND('Patient History &amp; Demographics'!X2234&gt;=10,'Patient History &amp; Demographics'!X2234&lt;20),"High","Low"))</f>
        <v>Low</v>
      </c>
      <c r="C2234" t="s">
        <v>24155</v>
      </c>
      <c r="D2234">
        <f t="shared" ca="1" si="102"/>
        <v>1018</v>
      </c>
      <c r="E2234" t="str">
        <f t="shared" ca="1" si="103"/>
        <v>Rehabilitation</v>
      </c>
      <c r="F2234" t="str">
        <f t="shared" ca="1" si="104"/>
        <v>No Progress</v>
      </c>
    </row>
    <row r="2235" spans="1:6" x14ac:dyDescent="0.25">
      <c r="A2235">
        <f ca="1">IF('Patient History &amp; Demographics'!X2235&gt;10,'Patient History &amp; Demographics'!A2235,"")</f>
        <v>179557</v>
      </c>
      <c r="B2235" t="str">
        <f ca="1">IF('Patient History &amp; Demographics'!X2235&gt;=20,"Acute",IF(AND('Patient History &amp; Demographics'!X2235&gt;=10,'Patient History &amp; Demographics'!X2235&lt;20),"High","Low"))</f>
        <v>High</v>
      </c>
      <c r="C2235" t="s">
        <v>24156</v>
      </c>
      <c r="D2235" t="str">
        <f t="shared" ca="1" si="102"/>
        <v/>
      </c>
      <c r="E2235" t="str">
        <f t="shared" ca="1" si="103"/>
        <v/>
      </c>
      <c r="F2235" t="str">
        <f t="shared" ca="1" si="104"/>
        <v/>
      </c>
    </row>
    <row r="2236" spans="1:6" x14ac:dyDescent="0.25">
      <c r="A2236">
        <f ca="1">IF('Patient History &amp; Demographics'!X2236&gt;10,'Patient History &amp; Demographics'!A2236,"")</f>
        <v>179566</v>
      </c>
      <c r="B2236" t="str">
        <f ca="1">IF('Patient History &amp; Demographics'!X2236&gt;=20,"Acute",IF(AND('Patient History &amp; Demographics'!X2236&gt;=10,'Patient History &amp; Demographics'!X2236&lt;20),"High","Low"))</f>
        <v>High</v>
      </c>
      <c r="C2236" t="s">
        <v>24156</v>
      </c>
      <c r="D2236" t="str">
        <f t="shared" ca="1" si="102"/>
        <v/>
      </c>
      <c r="E2236" t="str">
        <f t="shared" ca="1" si="103"/>
        <v/>
      </c>
      <c r="F2236" t="str">
        <f t="shared" ca="1" si="104"/>
        <v/>
      </c>
    </row>
    <row r="2237" spans="1:6" x14ac:dyDescent="0.25">
      <c r="A2237">
        <f ca="1">IF('Patient History &amp; Demographics'!X2237&gt;10,'Patient History &amp; Demographics'!A2237,"")</f>
        <v>179645</v>
      </c>
      <c r="B2237" t="str">
        <f ca="1">IF('Patient History &amp; Demographics'!X2237&gt;=20,"Acute",IF(AND('Patient History &amp; Demographics'!X2237&gt;=10,'Patient History &amp; Demographics'!X2237&lt;20),"High","Low"))</f>
        <v>Acute</v>
      </c>
      <c r="C2237" t="s">
        <v>24155</v>
      </c>
      <c r="D2237">
        <f t="shared" ca="1" si="102"/>
        <v>1003</v>
      </c>
      <c r="E2237" t="str">
        <f t="shared" ca="1" si="103"/>
        <v>Screening</v>
      </c>
      <c r="F2237" t="str">
        <f t="shared" ca="1" si="104"/>
        <v/>
      </c>
    </row>
    <row r="2238" spans="1:6" x14ac:dyDescent="0.25">
      <c r="A2238">
        <f ca="1">IF('Patient History &amp; Demographics'!X2238&gt;10,'Patient History &amp; Demographics'!A2238,"")</f>
        <v>179715</v>
      </c>
      <c r="B2238" t="str">
        <f ca="1">IF('Patient History &amp; Demographics'!X2238&gt;=20,"Acute",IF(AND('Patient History &amp; Demographics'!X2238&gt;=10,'Patient History &amp; Demographics'!X2238&lt;20),"High","Low"))</f>
        <v>Acute</v>
      </c>
      <c r="C2238" t="s">
        <v>24155</v>
      </c>
      <c r="D2238">
        <f t="shared" ca="1" si="102"/>
        <v>1005</v>
      </c>
      <c r="E2238" t="str">
        <f t="shared" ca="1" si="103"/>
        <v>Rehabilitation</v>
      </c>
      <c r="F2238" t="str">
        <f t="shared" ca="1" si="104"/>
        <v>Condition Deteriorated</v>
      </c>
    </row>
    <row r="2239" spans="1:6" x14ac:dyDescent="0.25">
      <c r="A2239">
        <f ca="1">IF('Patient History &amp; Demographics'!X2239&gt;10,'Patient History &amp; Demographics'!A2239,"")</f>
        <v>179724</v>
      </c>
      <c r="B2239" t="str">
        <f ca="1">IF('Patient History &amp; Demographics'!X2239&gt;=20,"Acute",IF(AND('Patient History &amp; Demographics'!X2239&gt;=10,'Patient History &amp; Demographics'!X2239&lt;20),"High","Low"))</f>
        <v>Acute</v>
      </c>
      <c r="C2239" t="s">
        <v>24156</v>
      </c>
      <c r="D2239" t="str">
        <f t="shared" ca="1" si="102"/>
        <v/>
      </c>
      <c r="E2239" t="str">
        <f t="shared" ca="1" si="103"/>
        <v/>
      </c>
      <c r="F2239" t="str">
        <f t="shared" ca="1" si="104"/>
        <v/>
      </c>
    </row>
    <row r="2240" spans="1:6" x14ac:dyDescent="0.25">
      <c r="A2240">
        <f ca="1">IF('Patient History &amp; Demographics'!X2240&gt;10,'Patient History &amp; Demographics'!A2240,"")</f>
        <v>179742</v>
      </c>
      <c r="B2240" t="str">
        <f ca="1">IF('Patient History &amp; Demographics'!X2240&gt;=20,"Acute",IF(AND('Patient History &amp; Demographics'!X2240&gt;=10,'Patient History &amp; Demographics'!X2240&lt;20),"High","Low"))</f>
        <v>High</v>
      </c>
      <c r="C2240" t="s">
        <v>24155</v>
      </c>
      <c r="D2240">
        <f t="shared" ca="1" si="102"/>
        <v>1011</v>
      </c>
      <c r="E2240" t="str">
        <f t="shared" ca="1" si="103"/>
        <v>Screening</v>
      </c>
      <c r="F2240" t="str">
        <f t="shared" ca="1" si="104"/>
        <v/>
      </c>
    </row>
    <row r="2241" spans="1:6" x14ac:dyDescent="0.25">
      <c r="A2241" t="str">
        <f ca="1">IF('Patient History &amp; Demographics'!X2241&gt;10,'Patient History &amp; Demographics'!A2241,"")</f>
        <v/>
      </c>
      <c r="B2241" t="str">
        <f ca="1">IF('Patient History &amp; Demographics'!X2241&gt;=20,"Acute",IF(AND('Patient History &amp; Demographics'!X2241&gt;=10,'Patient History &amp; Demographics'!X2241&lt;20),"High","Low"))</f>
        <v>Low</v>
      </c>
      <c r="C2241" t="s">
        <v>24155</v>
      </c>
      <c r="D2241">
        <f t="shared" ca="1" si="102"/>
        <v>1006</v>
      </c>
      <c r="E2241" t="str">
        <f t="shared" ca="1" si="103"/>
        <v>Rehabilitation</v>
      </c>
      <c r="F2241" t="str">
        <f t="shared" ca="1" si="104"/>
        <v>Cured</v>
      </c>
    </row>
    <row r="2242" spans="1:6" x14ac:dyDescent="0.25">
      <c r="A2242" t="str">
        <f ca="1">IF('Patient History &amp; Demographics'!X2242&gt;10,'Patient History &amp; Demographics'!A2242,"")</f>
        <v/>
      </c>
      <c r="B2242" t="str">
        <f ca="1">IF('Patient History &amp; Demographics'!X2242&gt;=20,"Acute",IF(AND('Patient History &amp; Demographics'!X2242&gt;=10,'Patient History &amp; Demographics'!X2242&lt;20),"High","Low"))</f>
        <v>Low</v>
      </c>
      <c r="C2242" t="s">
        <v>24156</v>
      </c>
      <c r="D2242" t="str">
        <f t="shared" ref="D2242:D2305" ca="1" si="105">IF(C2242="Yes",CHOOSE(RANDBETWEEN(1,27),1001,1002,1003,1004,1005,1006,1007,1008,1009,1010,1011,1012,1013,1014,1015,1016,1017,1018,
1019,1020,1021,1022,1023,1024,1025,1026,1027,1028),"")</f>
        <v/>
      </c>
      <c r="E2242" t="str">
        <f t="shared" ca="1" si="103"/>
        <v/>
      </c>
      <c r="F2242" t="str">
        <f t="shared" ca="1" si="104"/>
        <v/>
      </c>
    </row>
    <row r="2243" spans="1:6" x14ac:dyDescent="0.25">
      <c r="A2243">
        <f ca="1">IF('Patient History &amp; Demographics'!X2243&gt;10,'Patient History &amp; Demographics'!A2243,"")</f>
        <v>179894</v>
      </c>
      <c r="B2243" t="str">
        <f ca="1">IF('Patient History &amp; Demographics'!X2243&gt;=20,"Acute",IF(AND('Patient History &amp; Demographics'!X2243&gt;=10,'Patient History &amp; Demographics'!X2243&lt;20),"High","Low"))</f>
        <v>High</v>
      </c>
      <c r="C2243" t="s">
        <v>24155</v>
      </c>
      <c r="D2243">
        <f t="shared" ca="1" si="105"/>
        <v>1020</v>
      </c>
      <c r="E2243" t="str">
        <f t="shared" ref="E2243:E2306" ca="1" si="106">IF(C2243="Yes",CHOOSE(RANDBETWEEN(1,2),"Screening","Rehabilitation"),"")</f>
        <v>Rehabilitation</v>
      </c>
      <c r="F2243" t="str">
        <f t="shared" ref="F2243:F2306" ca="1" si="107">IF(E2243="Rehabilitation",CHOOSE(RANDBETWEEN(1,4),"Positive Progress","No Progress","Condition Deteriorated","Cured"),"")</f>
        <v>Positive Progress</v>
      </c>
    </row>
    <row r="2244" spans="1:6" x14ac:dyDescent="0.25">
      <c r="A2244">
        <f ca="1">IF('Patient History &amp; Demographics'!X2244&gt;10,'Patient History &amp; Demographics'!A2244,"")</f>
        <v>179919</v>
      </c>
      <c r="B2244" t="str">
        <f ca="1">IF('Patient History &amp; Demographics'!X2244&gt;=20,"Acute",IF(AND('Patient History &amp; Demographics'!X2244&gt;=10,'Patient History &amp; Demographics'!X2244&lt;20),"High","Low"))</f>
        <v>High</v>
      </c>
      <c r="C2244" t="s">
        <v>24155</v>
      </c>
      <c r="D2244">
        <f t="shared" ca="1" si="105"/>
        <v>1020</v>
      </c>
      <c r="E2244" t="str">
        <f t="shared" ca="1" si="106"/>
        <v>Screening</v>
      </c>
      <c r="F2244" t="str">
        <f t="shared" ca="1" si="107"/>
        <v/>
      </c>
    </row>
    <row r="2245" spans="1:6" x14ac:dyDescent="0.25">
      <c r="A2245" t="str">
        <f ca="1">IF('Patient History &amp; Demographics'!X2245&gt;10,'Patient History &amp; Demographics'!A2245,"")</f>
        <v/>
      </c>
      <c r="B2245" t="str">
        <f ca="1">IF('Patient History &amp; Demographics'!X2245&gt;=20,"Acute",IF(AND('Patient History &amp; Demographics'!X2245&gt;=10,'Patient History &amp; Demographics'!X2245&lt;20),"High","Low"))</f>
        <v>High</v>
      </c>
      <c r="C2245" t="s">
        <v>24155</v>
      </c>
      <c r="D2245">
        <f t="shared" ca="1" si="105"/>
        <v>1010</v>
      </c>
      <c r="E2245" t="str">
        <f t="shared" ca="1" si="106"/>
        <v>Rehabilitation</v>
      </c>
      <c r="F2245" t="str">
        <f t="shared" ca="1" si="107"/>
        <v>No Progress</v>
      </c>
    </row>
    <row r="2246" spans="1:6" x14ac:dyDescent="0.25">
      <c r="A2246">
        <f ca="1">IF('Patient History &amp; Demographics'!X2246&gt;10,'Patient History &amp; Demographics'!A2246,"")</f>
        <v>179955</v>
      </c>
      <c r="B2246" t="str">
        <f ca="1">IF('Patient History &amp; Demographics'!X2246&gt;=20,"Acute",IF(AND('Patient History &amp; Demographics'!X2246&gt;=10,'Patient History &amp; Demographics'!X2246&lt;20),"High","Low"))</f>
        <v>High</v>
      </c>
      <c r="C2246" t="s">
        <v>24155</v>
      </c>
      <c r="D2246">
        <f t="shared" ca="1" si="105"/>
        <v>1008</v>
      </c>
      <c r="E2246" t="str">
        <f t="shared" ca="1" si="106"/>
        <v>Screening</v>
      </c>
      <c r="F2246" t="str">
        <f t="shared" ca="1" si="107"/>
        <v/>
      </c>
    </row>
    <row r="2247" spans="1:6" x14ac:dyDescent="0.25">
      <c r="A2247" t="str">
        <f ca="1">IF('Patient History &amp; Demographics'!X2247&gt;10,'Patient History &amp; Demographics'!A2247,"")</f>
        <v/>
      </c>
      <c r="B2247" t="str">
        <f ca="1">IF('Patient History &amp; Demographics'!X2247&gt;=20,"Acute",IF(AND('Patient History &amp; Demographics'!X2247&gt;=10,'Patient History &amp; Demographics'!X2247&lt;20),"High","Low"))</f>
        <v>Low</v>
      </c>
      <c r="C2247" t="s">
        <v>24156</v>
      </c>
      <c r="D2247" t="str">
        <f t="shared" ca="1" si="105"/>
        <v/>
      </c>
      <c r="E2247" t="str">
        <f t="shared" ca="1" si="106"/>
        <v/>
      </c>
      <c r="F2247" t="str">
        <f t="shared" ca="1" si="107"/>
        <v/>
      </c>
    </row>
    <row r="2248" spans="1:6" x14ac:dyDescent="0.25">
      <c r="A2248">
        <f ca="1">IF('Patient History &amp; Demographics'!X2248&gt;10,'Patient History &amp; Demographics'!A2248,"")</f>
        <v>179991</v>
      </c>
      <c r="B2248" t="str">
        <f ca="1">IF('Patient History &amp; Demographics'!X2248&gt;=20,"Acute",IF(AND('Patient History &amp; Demographics'!X2248&gt;=10,'Patient History &amp; Demographics'!X2248&lt;20),"High","Low"))</f>
        <v>High</v>
      </c>
      <c r="C2248" t="s">
        <v>24155</v>
      </c>
      <c r="D2248">
        <f t="shared" ca="1" si="105"/>
        <v>1006</v>
      </c>
      <c r="E2248" t="str">
        <f t="shared" ca="1" si="106"/>
        <v>Screening</v>
      </c>
      <c r="F2248" t="str">
        <f t="shared" ca="1" si="107"/>
        <v/>
      </c>
    </row>
    <row r="2249" spans="1:6" x14ac:dyDescent="0.25">
      <c r="A2249">
        <f ca="1">IF('Patient History &amp; Demographics'!X2249&gt;10,'Patient History &amp; Demographics'!A2249,"")</f>
        <v>180054</v>
      </c>
      <c r="B2249" t="str">
        <f ca="1">IF('Patient History &amp; Demographics'!X2249&gt;=20,"Acute",IF(AND('Patient History &amp; Demographics'!X2249&gt;=10,'Patient History &amp; Demographics'!X2249&lt;20),"High","Low"))</f>
        <v>High</v>
      </c>
      <c r="C2249" t="s">
        <v>24156</v>
      </c>
      <c r="D2249" t="str">
        <f t="shared" ca="1" si="105"/>
        <v/>
      </c>
      <c r="E2249" t="str">
        <f t="shared" ca="1" si="106"/>
        <v/>
      </c>
      <c r="F2249" t="str">
        <f t="shared" ca="1" si="107"/>
        <v/>
      </c>
    </row>
    <row r="2250" spans="1:6" x14ac:dyDescent="0.25">
      <c r="A2250" t="str">
        <f ca="1">IF('Patient History &amp; Demographics'!X2250&gt;10,'Patient History &amp; Demographics'!A2250,"")</f>
        <v/>
      </c>
      <c r="B2250" t="str">
        <f ca="1">IF('Patient History &amp; Demographics'!X2250&gt;=20,"Acute",IF(AND('Patient History &amp; Demographics'!X2250&gt;=10,'Patient History &amp; Demographics'!X2250&lt;20),"High","Low"))</f>
        <v>High</v>
      </c>
      <c r="C2250" t="s">
        <v>24155</v>
      </c>
      <c r="D2250">
        <f t="shared" ca="1" si="105"/>
        <v>1003</v>
      </c>
      <c r="E2250" t="str">
        <f t="shared" ca="1" si="106"/>
        <v>Screening</v>
      </c>
      <c r="F2250" t="str">
        <f t="shared" ca="1" si="107"/>
        <v/>
      </c>
    </row>
    <row r="2251" spans="1:6" x14ac:dyDescent="0.25">
      <c r="A2251">
        <f ca="1">IF('Patient History &amp; Demographics'!X2251&gt;10,'Patient History &amp; Demographics'!A2251,"")</f>
        <v>180081</v>
      </c>
      <c r="B2251" t="str">
        <f ca="1">IF('Patient History &amp; Demographics'!X2251&gt;=20,"Acute",IF(AND('Patient History &amp; Demographics'!X2251&gt;=10,'Patient History &amp; Demographics'!X2251&lt;20),"High","Low"))</f>
        <v>High</v>
      </c>
      <c r="C2251" t="s">
        <v>24156</v>
      </c>
      <c r="D2251" t="str">
        <f t="shared" ca="1" si="105"/>
        <v/>
      </c>
      <c r="E2251" t="str">
        <f t="shared" ca="1" si="106"/>
        <v/>
      </c>
      <c r="F2251" t="str">
        <f t="shared" ca="1" si="107"/>
        <v/>
      </c>
    </row>
    <row r="2252" spans="1:6" x14ac:dyDescent="0.25">
      <c r="A2252">
        <f ca="1">IF('Patient History &amp; Demographics'!X2252&gt;10,'Patient History &amp; Demographics'!A2252,"")</f>
        <v>180090</v>
      </c>
      <c r="B2252" t="str">
        <f ca="1">IF('Patient History &amp; Demographics'!X2252&gt;=20,"Acute",IF(AND('Patient History &amp; Demographics'!X2252&gt;=10,'Patient History &amp; Demographics'!X2252&lt;20),"High","Low"))</f>
        <v>High</v>
      </c>
      <c r="C2252" t="s">
        <v>24156</v>
      </c>
      <c r="D2252" t="str">
        <f t="shared" ca="1" si="105"/>
        <v/>
      </c>
      <c r="E2252" t="str">
        <f t="shared" ca="1" si="106"/>
        <v/>
      </c>
      <c r="F2252" t="str">
        <f t="shared" ca="1" si="107"/>
        <v/>
      </c>
    </row>
    <row r="2253" spans="1:6" x14ac:dyDescent="0.25">
      <c r="A2253">
        <f ca="1">IF('Patient History &amp; Demographics'!X2253&gt;10,'Patient History &amp; Demographics'!A2253,"")</f>
        <v>180106</v>
      </c>
      <c r="B2253" t="str">
        <f ca="1">IF('Patient History &amp; Demographics'!X2253&gt;=20,"Acute",IF(AND('Patient History &amp; Demographics'!X2253&gt;=10,'Patient History &amp; Demographics'!X2253&lt;20),"High","Low"))</f>
        <v>High</v>
      </c>
      <c r="C2253" t="s">
        <v>24156</v>
      </c>
      <c r="D2253" t="str">
        <f t="shared" ca="1" si="105"/>
        <v/>
      </c>
      <c r="E2253" t="str">
        <f t="shared" ca="1" si="106"/>
        <v/>
      </c>
      <c r="F2253" t="str">
        <f t="shared" ca="1" si="107"/>
        <v/>
      </c>
    </row>
    <row r="2254" spans="1:6" x14ac:dyDescent="0.25">
      <c r="A2254" t="str">
        <f ca="1">IF('Patient History &amp; Demographics'!X2254&gt;10,'Patient History &amp; Demographics'!A2254,"")</f>
        <v/>
      </c>
      <c r="B2254" t="str">
        <f ca="1">IF('Patient History &amp; Demographics'!X2254&gt;=20,"Acute",IF(AND('Patient History &amp; Demographics'!X2254&gt;=10,'Patient History &amp; Demographics'!X2254&lt;20),"High","Low"))</f>
        <v>Low</v>
      </c>
      <c r="C2254" t="s">
        <v>24155</v>
      </c>
      <c r="D2254">
        <f t="shared" ca="1" si="105"/>
        <v>1015</v>
      </c>
      <c r="E2254" t="str">
        <f t="shared" ca="1" si="106"/>
        <v>Rehabilitation</v>
      </c>
      <c r="F2254" t="str">
        <f t="shared" ca="1" si="107"/>
        <v>Positive Progress</v>
      </c>
    </row>
    <row r="2255" spans="1:6" x14ac:dyDescent="0.25">
      <c r="A2255">
        <f ca="1">IF('Patient History &amp; Demographics'!X2255&gt;10,'Patient History &amp; Demographics'!A2255,"")</f>
        <v>180160</v>
      </c>
      <c r="B2255" t="str">
        <f ca="1">IF('Patient History &amp; Demographics'!X2255&gt;=20,"Acute",IF(AND('Patient History &amp; Demographics'!X2255&gt;=10,'Patient History &amp; Demographics'!X2255&lt;20),"High","Low"))</f>
        <v>Acute</v>
      </c>
      <c r="C2255" t="s">
        <v>24156</v>
      </c>
      <c r="D2255" t="str">
        <f t="shared" ca="1" si="105"/>
        <v/>
      </c>
      <c r="E2255" t="str">
        <f t="shared" ca="1" si="106"/>
        <v/>
      </c>
      <c r="F2255" t="str">
        <f t="shared" ca="1" si="107"/>
        <v/>
      </c>
    </row>
    <row r="2256" spans="1:6" x14ac:dyDescent="0.25">
      <c r="A2256">
        <f ca="1">IF('Patient History &amp; Demographics'!X2256&gt;10,'Patient History &amp; Demographics'!A2256,"")</f>
        <v>180179</v>
      </c>
      <c r="B2256" t="str">
        <f ca="1">IF('Patient History &amp; Demographics'!X2256&gt;=20,"Acute",IF(AND('Patient History &amp; Demographics'!X2256&gt;=10,'Patient History &amp; Demographics'!X2256&lt;20),"High","Low"))</f>
        <v>Acute</v>
      </c>
      <c r="C2256" t="s">
        <v>24156</v>
      </c>
      <c r="D2256" t="str">
        <f t="shared" ca="1" si="105"/>
        <v/>
      </c>
      <c r="E2256" t="str">
        <f t="shared" ca="1" si="106"/>
        <v/>
      </c>
      <c r="F2256" t="str">
        <f t="shared" ca="1" si="107"/>
        <v/>
      </c>
    </row>
    <row r="2257" spans="1:6" x14ac:dyDescent="0.25">
      <c r="A2257" t="str">
        <f ca="1">IF('Patient History &amp; Demographics'!X2257&gt;10,'Patient History &amp; Demographics'!A2257,"")</f>
        <v/>
      </c>
      <c r="B2257" t="str">
        <f ca="1">IF('Patient History &amp; Demographics'!X2257&gt;=20,"Acute",IF(AND('Patient History &amp; Demographics'!X2257&gt;=10,'Patient History &amp; Demographics'!X2257&lt;20),"High","Low"))</f>
        <v>Low</v>
      </c>
      <c r="C2257" t="s">
        <v>24156</v>
      </c>
      <c r="D2257" t="str">
        <f t="shared" ca="1" si="105"/>
        <v/>
      </c>
      <c r="E2257" t="str">
        <f t="shared" ca="1" si="106"/>
        <v/>
      </c>
      <c r="F2257" t="str">
        <f t="shared" ca="1" si="107"/>
        <v/>
      </c>
    </row>
    <row r="2258" spans="1:6" x14ac:dyDescent="0.25">
      <c r="A2258">
        <f ca="1">IF('Patient History &amp; Demographics'!X2258&gt;10,'Patient History &amp; Demographics'!A2258,"")</f>
        <v>180203</v>
      </c>
      <c r="B2258" t="str">
        <f ca="1">IF('Patient History &amp; Demographics'!X2258&gt;=20,"Acute",IF(AND('Patient History &amp; Demographics'!X2258&gt;=10,'Patient History &amp; Demographics'!X2258&lt;20),"High","Low"))</f>
        <v>High</v>
      </c>
      <c r="C2258" t="s">
        <v>24156</v>
      </c>
      <c r="D2258" t="str">
        <f t="shared" ca="1" si="105"/>
        <v/>
      </c>
      <c r="E2258" t="str">
        <f t="shared" ca="1" si="106"/>
        <v/>
      </c>
      <c r="F2258" t="str">
        <f t="shared" ca="1" si="107"/>
        <v/>
      </c>
    </row>
    <row r="2259" spans="1:6" x14ac:dyDescent="0.25">
      <c r="A2259">
        <f ca="1">IF('Patient History &amp; Demographics'!X2259&gt;10,'Patient History &amp; Demographics'!A2259,"")</f>
        <v>180212</v>
      </c>
      <c r="B2259" t="str">
        <f ca="1">IF('Patient History &amp; Demographics'!X2259&gt;=20,"Acute",IF(AND('Patient History &amp; Demographics'!X2259&gt;=10,'Patient History &amp; Demographics'!X2259&lt;20),"High","Low"))</f>
        <v>High</v>
      </c>
      <c r="C2259" t="s">
        <v>24156</v>
      </c>
      <c r="D2259" t="str">
        <f t="shared" ca="1" si="105"/>
        <v/>
      </c>
      <c r="E2259" t="str">
        <f t="shared" ca="1" si="106"/>
        <v/>
      </c>
      <c r="F2259" t="str">
        <f t="shared" ca="1" si="107"/>
        <v/>
      </c>
    </row>
    <row r="2260" spans="1:6" x14ac:dyDescent="0.25">
      <c r="A2260">
        <f ca="1">IF('Patient History &amp; Demographics'!X2260&gt;10,'Patient History &amp; Demographics'!A2260,"")</f>
        <v>180249</v>
      </c>
      <c r="B2260" t="str">
        <f ca="1">IF('Patient History &amp; Demographics'!X2260&gt;=20,"Acute",IF(AND('Patient History &amp; Demographics'!X2260&gt;=10,'Patient History &amp; Demographics'!X2260&lt;20),"High","Low"))</f>
        <v>Acute</v>
      </c>
      <c r="C2260" t="s">
        <v>24156</v>
      </c>
      <c r="D2260" t="str">
        <f t="shared" ca="1" si="105"/>
        <v/>
      </c>
      <c r="E2260" t="str">
        <f t="shared" ca="1" si="106"/>
        <v/>
      </c>
      <c r="F2260" t="str">
        <f t="shared" ca="1" si="107"/>
        <v/>
      </c>
    </row>
    <row r="2261" spans="1:6" x14ac:dyDescent="0.25">
      <c r="A2261">
        <f ca="1">IF('Patient History &amp; Demographics'!X2261&gt;10,'Patient History &amp; Demographics'!A2261,"")</f>
        <v>180258</v>
      </c>
      <c r="B2261" t="str">
        <f ca="1">IF('Patient History &amp; Demographics'!X2261&gt;=20,"Acute",IF(AND('Patient History &amp; Demographics'!X2261&gt;=10,'Patient History &amp; Demographics'!X2261&lt;20),"High","Low"))</f>
        <v>Acute</v>
      </c>
      <c r="C2261" t="s">
        <v>24156</v>
      </c>
      <c r="D2261" t="str">
        <f t="shared" ca="1" si="105"/>
        <v/>
      </c>
      <c r="E2261" t="str">
        <f t="shared" ca="1" si="106"/>
        <v/>
      </c>
      <c r="F2261" t="str">
        <f t="shared" ca="1" si="107"/>
        <v/>
      </c>
    </row>
    <row r="2262" spans="1:6" x14ac:dyDescent="0.25">
      <c r="A2262">
        <f ca="1">IF('Patient History &amp; Demographics'!X2262&gt;10,'Patient History &amp; Demographics'!A2262,"")</f>
        <v>180276</v>
      </c>
      <c r="B2262" t="str">
        <f ca="1">IF('Patient History &amp; Demographics'!X2262&gt;=20,"Acute",IF(AND('Patient History &amp; Demographics'!X2262&gt;=10,'Patient History &amp; Demographics'!X2262&lt;20),"High","Low"))</f>
        <v>High</v>
      </c>
      <c r="C2262" t="s">
        <v>24155</v>
      </c>
      <c r="D2262">
        <f t="shared" ca="1" si="105"/>
        <v>1023</v>
      </c>
      <c r="E2262" t="str">
        <f t="shared" ca="1" si="106"/>
        <v>Rehabilitation</v>
      </c>
      <c r="F2262" t="str">
        <f t="shared" ca="1" si="107"/>
        <v>Positive Progress</v>
      </c>
    </row>
    <row r="2263" spans="1:6" x14ac:dyDescent="0.25">
      <c r="A2263">
        <f ca="1">IF('Patient History &amp; Demographics'!X2263&gt;10,'Patient History &amp; Demographics'!A2263,"")</f>
        <v>180328</v>
      </c>
      <c r="B2263" t="str">
        <f ca="1">IF('Patient History &amp; Demographics'!X2263&gt;=20,"Acute",IF(AND('Patient History &amp; Demographics'!X2263&gt;=10,'Patient History &amp; Demographics'!X2263&lt;20),"High","Low"))</f>
        <v>High</v>
      </c>
      <c r="C2263" t="s">
        <v>24156</v>
      </c>
      <c r="D2263" t="str">
        <f t="shared" ca="1" si="105"/>
        <v/>
      </c>
      <c r="E2263" t="str">
        <f t="shared" ca="1" si="106"/>
        <v/>
      </c>
      <c r="F2263" t="str">
        <f t="shared" ca="1" si="107"/>
        <v/>
      </c>
    </row>
    <row r="2264" spans="1:6" x14ac:dyDescent="0.25">
      <c r="A2264">
        <f ca="1">IF('Patient History &amp; Demographics'!X2264&gt;10,'Patient History &amp; Demographics'!A2264,"")</f>
        <v>180373</v>
      </c>
      <c r="B2264" t="str">
        <f ca="1">IF('Patient History &amp; Demographics'!X2264&gt;=20,"Acute",IF(AND('Patient History &amp; Demographics'!X2264&gt;=10,'Patient History &amp; Demographics'!X2264&lt;20),"High","Low"))</f>
        <v>High</v>
      </c>
      <c r="C2264" t="s">
        <v>24155</v>
      </c>
      <c r="D2264">
        <f t="shared" ca="1" si="105"/>
        <v>1022</v>
      </c>
      <c r="E2264" t="str">
        <f t="shared" ca="1" si="106"/>
        <v>Screening</v>
      </c>
      <c r="F2264" t="str">
        <f t="shared" ca="1" si="107"/>
        <v/>
      </c>
    </row>
    <row r="2265" spans="1:6" x14ac:dyDescent="0.25">
      <c r="A2265">
        <f ca="1">IF('Patient History &amp; Demographics'!X2265&gt;10,'Patient History &amp; Demographics'!A2265,"")</f>
        <v>180391</v>
      </c>
      <c r="B2265" t="str">
        <f ca="1">IF('Patient History &amp; Demographics'!X2265&gt;=20,"Acute",IF(AND('Patient History &amp; Demographics'!X2265&gt;=10,'Patient History &amp; Demographics'!X2265&lt;20),"High","Low"))</f>
        <v>High</v>
      </c>
      <c r="C2265" t="s">
        <v>24156</v>
      </c>
      <c r="D2265" t="str">
        <f t="shared" ca="1" si="105"/>
        <v/>
      </c>
      <c r="E2265" t="str">
        <f t="shared" ca="1" si="106"/>
        <v/>
      </c>
      <c r="F2265" t="str">
        <f t="shared" ca="1" si="107"/>
        <v/>
      </c>
    </row>
    <row r="2266" spans="1:6" x14ac:dyDescent="0.25">
      <c r="A2266">
        <f ca="1">IF('Patient History &amp; Demographics'!X2266&gt;10,'Patient History &amp; Demographics'!A2266,"")</f>
        <v>180416</v>
      </c>
      <c r="B2266" t="str">
        <f ca="1">IF('Patient History &amp; Demographics'!X2266&gt;=20,"Acute",IF(AND('Patient History &amp; Demographics'!X2266&gt;=10,'Patient History &amp; Demographics'!X2266&lt;20),"High","Low"))</f>
        <v>High</v>
      </c>
      <c r="C2266" t="s">
        <v>24156</v>
      </c>
      <c r="D2266" t="str">
        <f t="shared" ca="1" si="105"/>
        <v/>
      </c>
      <c r="E2266" t="str">
        <f t="shared" ca="1" si="106"/>
        <v/>
      </c>
      <c r="F2266" t="str">
        <f t="shared" ca="1" si="107"/>
        <v/>
      </c>
    </row>
    <row r="2267" spans="1:6" x14ac:dyDescent="0.25">
      <c r="A2267">
        <f ca="1">IF('Patient History &amp; Demographics'!X2267&gt;10,'Patient History &amp; Demographics'!A2267,"")</f>
        <v>180461</v>
      </c>
      <c r="B2267" t="str">
        <f ca="1">IF('Patient History &amp; Demographics'!X2267&gt;=20,"Acute",IF(AND('Patient History &amp; Demographics'!X2267&gt;=10,'Patient History &amp; Demographics'!X2267&lt;20),"High","Low"))</f>
        <v>High</v>
      </c>
      <c r="C2267" t="s">
        <v>24155</v>
      </c>
      <c r="D2267">
        <f t="shared" ca="1" si="105"/>
        <v>1013</v>
      </c>
      <c r="E2267" t="str">
        <f t="shared" ca="1" si="106"/>
        <v>Screening</v>
      </c>
      <c r="F2267" t="str">
        <f t="shared" ca="1" si="107"/>
        <v/>
      </c>
    </row>
    <row r="2268" spans="1:6" x14ac:dyDescent="0.25">
      <c r="A2268" t="str">
        <f ca="1">IF('Patient History &amp; Demographics'!X2268&gt;10,'Patient History &amp; Demographics'!A2268,"")</f>
        <v/>
      </c>
      <c r="B2268" t="str">
        <f ca="1">IF('Patient History &amp; Demographics'!X2268&gt;=20,"Acute",IF(AND('Patient History &amp; Demographics'!X2268&gt;=10,'Patient History &amp; Demographics'!X2268&lt;20),"High","Low"))</f>
        <v>High</v>
      </c>
      <c r="C2268" t="s">
        <v>24156</v>
      </c>
      <c r="D2268" t="str">
        <f t="shared" ca="1" si="105"/>
        <v/>
      </c>
      <c r="E2268" t="str">
        <f t="shared" ca="1" si="106"/>
        <v/>
      </c>
      <c r="F2268" t="str">
        <f t="shared" ca="1" si="107"/>
        <v/>
      </c>
    </row>
    <row r="2269" spans="1:6" x14ac:dyDescent="0.25">
      <c r="A2269">
        <f ca="1">IF('Patient History &amp; Demographics'!X2269&gt;10,'Patient History &amp; Demographics'!A2269,"")</f>
        <v>180522</v>
      </c>
      <c r="B2269" t="str">
        <f ca="1">IF('Patient History &amp; Demographics'!X2269&gt;=20,"Acute",IF(AND('Patient History &amp; Demographics'!X2269&gt;=10,'Patient History &amp; Demographics'!X2269&lt;20),"High","Low"))</f>
        <v>High</v>
      </c>
      <c r="C2269" t="s">
        <v>24156</v>
      </c>
      <c r="D2269" t="str">
        <f t="shared" ca="1" si="105"/>
        <v/>
      </c>
      <c r="E2269" t="str">
        <f t="shared" ca="1" si="106"/>
        <v/>
      </c>
      <c r="F2269" t="str">
        <f t="shared" ca="1" si="107"/>
        <v/>
      </c>
    </row>
    <row r="2270" spans="1:6" x14ac:dyDescent="0.25">
      <c r="A2270">
        <f ca="1">IF('Patient History &amp; Demographics'!X2270&gt;10,'Patient History &amp; Demographics'!A2270,"")</f>
        <v>180595</v>
      </c>
      <c r="B2270" t="str">
        <f ca="1">IF('Patient History &amp; Demographics'!X2270&gt;=20,"Acute",IF(AND('Patient History &amp; Demographics'!X2270&gt;=10,'Patient History &amp; Demographics'!X2270&lt;20),"High","Low"))</f>
        <v>High</v>
      </c>
      <c r="C2270" t="s">
        <v>24155</v>
      </c>
      <c r="D2270">
        <f t="shared" ca="1" si="105"/>
        <v>1019</v>
      </c>
      <c r="E2270" t="str">
        <f t="shared" ca="1" si="106"/>
        <v>Screening</v>
      </c>
      <c r="F2270" t="str">
        <f t="shared" ca="1" si="107"/>
        <v/>
      </c>
    </row>
    <row r="2271" spans="1:6" x14ac:dyDescent="0.25">
      <c r="A2271">
        <f ca="1">IF('Patient History &amp; Demographics'!X2271&gt;10,'Patient History &amp; Demographics'!A2271,"")</f>
        <v>180647</v>
      </c>
      <c r="B2271" t="str">
        <f ca="1">IF('Patient History &amp; Demographics'!X2271&gt;=20,"Acute",IF(AND('Patient History &amp; Demographics'!X2271&gt;=10,'Patient History &amp; Demographics'!X2271&lt;20),"High","Low"))</f>
        <v>Acute</v>
      </c>
      <c r="C2271" t="s">
        <v>24155</v>
      </c>
      <c r="D2271">
        <f t="shared" ca="1" si="105"/>
        <v>1016</v>
      </c>
      <c r="E2271" t="str">
        <f t="shared" ca="1" si="106"/>
        <v>Rehabilitation</v>
      </c>
      <c r="F2271" t="str">
        <f t="shared" ca="1" si="107"/>
        <v>No Progress</v>
      </c>
    </row>
    <row r="2272" spans="1:6" x14ac:dyDescent="0.25">
      <c r="A2272">
        <f ca="1">IF('Patient History &amp; Demographics'!X2272&gt;10,'Patient History &amp; Demographics'!A2272,"")</f>
        <v>180692</v>
      </c>
      <c r="B2272" t="str">
        <f ca="1">IF('Patient History &amp; Demographics'!X2272&gt;=20,"Acute",IF(AND('Patient History &amp; Demographics'!X2272&gt;=10,'Patient History &amp; Demographics'!X2272&lt;20),"High","Low"))</f>
        <v>High</v>
      </c>
      <c r="C2272" t="s">
        <v>24156</v>
      </c>
      <c r="D2272" t="str">
        <f t="shared" ca="1" si="105"/>
        <v/>
      </c>
      <c r="E2272" t="str">
        <f t="shared" ca="1" si="106"/>
        <v/>
      </c>
      <c r="F2272" t="str">
        <f t="shared" ca="1" si="107"/>
        <v/>
      </c>
    </row>
    <row r="2273" spans="1:6" x14ac:dyDescent="0.25">
      <c r="A2273">
        <f ca="1">IF('Patient History &amp; Demographics'!X2273&gt;10,'Patient History &amp; Demographics'!A2273,"")</f>
        <v>180771</v>
      </c>
      <c r="B2273" t="str">
        <f ca="1">IF('Patient History &amp; Demographics'!X2273&gt;=20,"Acute",IF(AND('Patient History &amp; Demographics'!X2273&gt;=10,'Patient History &amp; Demographics'!X2273&lt;20),"High","Low"))</f>
        <v>High</v>
      </c>
      <c r="C2273" t="s">
        <v>24155</v>
      </c>
      <c r="D2273">
        <f t="shared" ca="1" si="105"/>
        <v>1017</v>
      </c>
      <c r="E2273" t="str">
        <f t="shared" ca="1" si="106"/>
        <v>Screening</v>
      </c>
      <c r="F2273" t="str">
        <f t="shared" ca="1" si="107"/>
        <v/>
      </c>
    </row>
    <row r="2274" spans="1:6" x14ac:dyDescent="0.25">
      <c r="A2274">
        <f ca="1">IF('Patient History &amp; Demographics'!X2274&gt;10,'Patient History &amp; Demographics'!A2274,"")</f>
        <v>180814</v>
      </c>
      <c r="B2274" t="str">
        <f ca="1">IF('Patient History &amp; Demographics'!X2274&gt;=20,"Acute",IF(AND('Patient History &amp; Demographics'!X2274&gt;=10,'Patient History &amp; Demographics'!X2274&lt;20),"High","Low"))</f>
        <v>High</v>
      </c>
      <c r="C2274" t="s">
        <v>24156</v>
      </c>
      <c r="D2274" t="str">
        <f t="shared" ca="1" si="105"/>
        <v/>
      </c>
      <c r="E2274" t="str">
        <f t="shared" ca="1" si="106"/>
        <v/>
      </c>
      <c r="F2274" t="str">
        <f t="shared" ca="1" si="107"/>
        <v/>
      </c>
    </row>
    <row r="2275" spans="1:6" x14ac:dyDescent="0.25">
      <c r="A2275">
        <f ca="1">IF('Patient History &amp; Demographics'!X2275&gt;10,'Patient History &amp; Demographics'!A2275,"")</f>
        <v>180832</v>
      </c>
      <c r="B2275" t="str">
        <f ca="1">IF('Patient History &amp; Demographics'!X2275&gt;=20,"Acute",IF(AND('Patient History &amp; Demographics'!X2275&gt;=10,'Patient History &amp; Demographics'!X2275&lt;20),"High","Low"))</f>
        <v>High</v>
      </c>
      <c r="C2275" t="s">
        <v>24156</v>
      </c>
      <c r="D2275" t="str">
        <f t="shared" ca="1" si="105"/>
        <v/>
      </c>
      <c r="E2275" t="str">
        <f t="shared" ca="1" si="106"/>
        <v/>
      </c>
      <c r="F2275" t="str">
        <f t="shared" ca="1" si="107"/>
        <v/>
      </c>
    </row>
    <row r="2276" spans="1:6" x14ac:dyDescent="0.25">
      <c r="A2276">
        <f ca="1">IF('Patient History &amp; Demographics'!X2276&gt;10,'Patient History &amp; Demographics'!A2276,"")</f>
        <v>180878</v>
      </c>
      <c r="B2276" t="str">
        <f ca="1">IF('Patient History &amp; Demographics'!X2276&gt;=20,"Acute",IF(AND('Patient History &amp; Demographics'!X2276&gt;=10,'Patient History &amp; Demographics'!X2276&lt;20),"High","Low"))</f>
        <v>High</v>
      </c>
      <c r="C2276" t="s">
        <v>24155</v>
      </c>
      <c r="D2276">
        <f t="shared" ca="1" si="105"/>
        <v>1010</v>
      </c>
      <c r="E2276" t="str">
        <f t="shared" ca="1" si="106"/>
        <v>Screening</v>
      </c>
      <c r="F2276" t="str">
        <f t="shared" ca="1" si="107"/>
        <v/>
      </c>
    </row>
    <row r="2277" spans="1:6" x14ac:dyDescent="0.25">
      <c r="A2277">
        <f ca="1">IF('Patient History &amp; Demographics'!X2277&gt;10,'Patient History &amp; Demographics'!A2277,"")</f>
        <v>180902</v>
      </c>
      <c r="B2277" t="str">
        <f ca="1">IF('Patient History &amp; Demographics'!X2277&gt;=20,"Acute",IF(AND('Patient History &amp; Demographics'!X2277&gt;=10,'Patient History &amp; Demographics'!X2277&lt;20),"High","Low"))</f>
        <v>High</v>
      </c>
      <c r="C2277" t="s">
        <v>24155</v>
      </c>
      <c r="D2277">
        <f t="shared" ca="1" si="105"/>
        <v>1011</v>
      </c>
      <c r="E2277" t="str">
        <f t="shared" ca="1" si="106"/>
        <v>Screening</v>
      </c>
      <c r="F2277" t="str">
        <f t="shared" ca="1" si="107"/>
        <v/>
      </c>
    </row>
    <row r="2278" spans="1:6" x14ac:dyDescent="0.25">
      <c r="A2278">
        <f ca="1">IF('Patient History &amp; Demographics'!X2278&gt;10,'Patient History &amp; Demographics'!A2278,"")</f>
        <v>180948</v>
      </c>
      <c r="B2278" t="str">
        <f ca="1">IF('Patient History &amp; Demographics'!X2278&gt;=20,"Acute",IF(AND('Patient History &amp; Demographics'!X2278&gt;=10,'Patient History &amp; Demographics'!X2278&lt;20),"High","Low"))</f>
        <v>High</v>
      </c>
      <c r="C2278" t="s">
        <v>24156</v>
      </c>
      <c r="D2278" t="str">
        <f t="shared" ca="1" si="105"/>
        <v/>
      </c>
      <c r="E2278" t="str">
        <f t="shared" ca="1" si="106"/>
        <v/>
      </c>
      <c r="F2278" t="str">
        <f t="shared" ca="1" si="107"/>
        <v/>
      </c>
    </row>
    <row r="2279" spans="1:6" x14ac:dyDescent="0.25">
      <c r="A2279">
        <f ca="1">IF('Patient History &amp; Demographics'!X2279&gt;10,'Patient History &amp; Demographics'!A2279,"")</f>
        <v>180957</v>
      </c>
      <c r="B2279" t="str">
        <f ca="1">IF('Patient History &amp; Demographics'!X2279&gt;=20,"Acute",IF(AND('Patient History &amp; Demographics'!X2279&gt;=10,'Patient History &amp; Demographics'!X2279&lt;20),"High","Low"))</f>
        <v>High</v>
      </c>
      <c r="C2279" t="s">
        <v>24156</v>
      </c>
      <c r="D2279" t="str">
        <f t="shared" ca="1" si="105"/>
        <v/>
      </c>
      <c r="E2279" t="str">
        <f t="shared" ca="1" si="106"/>
        <v/>
      </c>
      <c r="F2279" t="str">
        <f t="shared" ca="1" si="107"/>
        <v/>
      </c>
    </row>
    <row r="2280" spans="1:6" x14ac:dyDescent="0.25">
      <c r="A2280" t="str">
        <f ca="1">IF('Patient History &amp; Demographics'!X2280&gt;10,'Patient History &amp; Demographics'!A2280,"")</f>
        <v/>
      </c>
      <c r="B2280" t="str">
        <f ca="1">IF('Patient History &amp; Demographics'!X2280&gt;=20,"Acute",IF(AND('Patient History &amp; Demographics'!X2280&gt;=10,'Patient History &amp; Demographics'!X2280&lt;20),"High","Low"))</f>
        <v>High</v>
      </c>
      <c r="C2280" t="s">
        <v>24156</v>
      </c>
      <c r="D2280" t="str">
        <f t="shared" ca="1" si="105"/>
        <v/>
      </c>
      <c r="E2280" t="str">
        <f t="shared" ca="1" si="106"/>
        <v/>
      </c>
      <c r="F2280" t="str">
        <f t="shared" ca="1" si="107"/>
        <v/>
      </c>
    </row>
    <row r="2281" spans="1:6" x14ac:dyDescent="0.25">
      <c r="A2281">
        <f ca="1">IF('Patient History &amp; Demographics'!X2281&gt;10,'Patient History &amp; Demographics'!A2281,"")</f>
        <v>181002</v>
      </c>
      <c r="B2281" t="str">
        <f ca="1">IF('Patient History &amp; Demographics'!X2281&gt;=20,"Acute",IF(AND('Patient History &amp; Demographics'!X2281&gt;=10,'Patient History &amp; Demographics'!X2281&lt;20),"High","Low"))</f>
        <v>High</v>
      </c>
      <c r="C2281" t="s">
        <v>24155</v>
      </c>
      <c r="D2281">
        <f t="shared" ca="1" si="105"/>
        <v>1023</v>
      </c>
      <c r="E2281" t="str">
        <f t="shared" ca="1" si="106"/>
        <v>Rehabilitation</v>
      </c>
      <c r="F2281" t="str">
        <f t="shared" ca="1" si="107"/>
        <v>Condition Deteriorated</v>
      </c>
    </row>
    <row r="2282" spans="1:6" x14ac:dyDescent="0.25">
      <c r="A2282">
        <f ca="1">IF('Patient History &amp; Demographics'!X2282&gt;10,'Patient History &amp; Demographics'!A2282,"")</f>
        <v>181020</v>
      </c>
      <c r="B2282" t="str">
        <f ca="1">IF('Patient History &amp; Demographics'!X2282&gt;=20,"Acute",IF(AND('Patient History &amp; Demographics'!X2282&gt;=10,'Patient History &amp; Demographics'!X2282&lt;20),"High","Low"))</f>
        <v>Acute</v>
      </c>
      <c r="C2282" t="s">
        <v>24156</v>
      </c>
      <c r="D2282" t="str">
        <f t="shared" ca="1" si="105"/>
        <v/>
      </c>
      <c r="E2282" t="str">
        <f t="shared" ca="1" si="106"/>
        <v/>
      </c>
      <c r="F2282" t="str">
        <f t="shared" ca="1" si="107"/>
        <v/>
      </c>
    </row>
    <row r="2283" spans="1:6" x14ac:dyDescent="0.25">
      <c r="A2283">
        <f ca="1">IF('Patient History &amp; Demographics'!X2283&gt;10,'Patient History &amp; Demographics'!A2283,"")</f>
        <v>181093</v>
      </c>
      <c r="B2283" t="str">
        <f ca="1">IF('Patient History &amp; Demographics'!X2283&gt;=20,"Acute",IF(AND('Patient History &amp; Demographics'!X2283&gt;=10,'Patient History &amp; Demographics'!X2283&lt;20),"High","Low"))</f>
        <v>High</v>
      </c>
      <c r="C2283" t="s">
        <v>24156</v>
      </c>
      <c r="D2283" t="str">
        <f t="shared" ca="1" si="105"/>
        <v/>
      </c>
      <c r="E2283" t="str">
        <f t="shared" ca="1" si="106"/>
        <v/>
      </c>
      <c r="F2283" t="str">
        <f t="shared" ca="1" si="107"/>
        <v/>
      </c>
    </row>
    <row r="2284" spans="1:6" x14ac:dyDescent="0.25">
      <c r="A2284" t="str">
        <f ca="1">IF('Patient History &amp; Demographics'!X2284&gt;10,'Patient History &amp; Demographics'!A2284,"")</f>
        <v/>
      </c>
      <c r="B2284" t="str">
        <f ca="1">IF('Patient History &amp; Demographics'!X2284&gt;=20,"Acute",IF(AND('Patient History &amp; Demographics'!X2284&gt;=10,'Patient History &amp; Demographics'!X2284&lt;20),"High","Low"))</f>
        <v>Low</v>
      </c>
      <c r="C2284" t="s">
        <v>24155</v>
      </c>
      <c r="D2284">
        <f t="shared" ca="1" si="105"/>
        <v>1013</v>
      </c>
      <c r="E2284" t="str">
        <f t="shared" ca="1" si="106"/>
        <v>Screening</v>
      </c>
      <c r="F2284" t="str">
        <f t="shared" ca="1" si="107"/>
        <v/>
      </c>
    </row>
    <row r="2285" spans="1:6" x14ac:dyDescent="0.25">
      <c r="A2285">
        <f ca="1">IF('Patient History &amp; Demographics'!X2285&gt;10,'Patient History &amp; Demographics'!A2285,"")</f>
        <v>181136</v>
      </c>
      <c r="B2285" t="str">
        <f ca="1">IF('Patient History &amp; Demographics'!X2285&gt;=20,"Acute",IF(AND('Patient History &amp; Demographics'!X2285&gt;=10,'Patient History &amp; Demographics'!X2285&lt;20),"High","Low"))</f>
        <v>High</v>
      </c>
      <c r="C2285" t="s">
        <v>24156</v>
      </c>
      <c r="D2285" t="str">
        <f t="shared" ca="1" si="105"/>
        <v/>
      </c>
      <c r="E2285" t="str">
        <f t="shared" ca="1" si="106"/>
        <v/>
      </c>
      <c r="F2285" t="str">
        <f t="shared" ca="1" si="107"/>
        <v/>
      </c>
    </row>
    <row r="2286" spans="1:6" x14ac:dyDescent="0.25">
      <c r="A2286" t="str">
        <f ca="1">IF('Patient History &amp; Demographics'!X2286&gt;10,'Patient History &amp; Demographics'!A2286,"")</f>
        <v/>
      </c>
      <c r="B2286" t="str">
        <f ca="1">IF('Patient History &amp; Demographics'!X2286&gt;=20,"Acute",IF(AND('Patient History &amp; Demographics'!X2286&gt;=10,'Patient History &amp; Demographics'!X2286&lt;20),"High","Low"))</f>
        <v>Low</v>
      </c>
      <c r="C2286" t="s">
        <v>24156</v>
      </c>
      <c r="D2286" t="str">
        <f t="shared" ca="1" si="105"/>
        <v/>
      </c>
      <c r="E2286" t="str">
        <f t="shared" ca="1" si="106"/>
        <v/>
      </c>
      <c r="F2286" t="str">
        <f t="shared" ca="1" si="107"/>
        <v/>
      </c>
    </row>
    <row r="2287" spans="1:6" x14ac:dyDescent="0.25">
      <c r="A2287">
        <f ca="1">IF('Patient History &amp; Demographics'!X2287&gt;10,'Patient History &amp; Demographics'!A2287,"")</f>
        <v>181190</v>
      </c>
      <c r="B2287" t="str">
        <f ca="1">IF('Patient History &amp; Demographics'!X2287&gt;=20,"Acute",IF(AND('Patient History &amp; Demographics'!X2287&gt;=10,'Patient History &amp; Demographics'!X2287&lt;20),"High","Low"))</f>
        <v>High</v>
      </c>
      <c r="C2287" t="s">
        <v>24155</v>
      </c>
      <c r="D2287">
        <f t="shared" ca="1" si="105"/>
        <v>1023</v>
      </c>
      <c r="E2287" t="str">
        <f t="shared" ca="1" si="106"/>
        <v>Screening</v>
      </c>
      <c r="F2287" t="str">
        <f t="shared" ca="1" si="107"/>
        <v/>
      </c>
    </row>
    <row r="2288" spans="1:6" x14ac:dyDescent="0.25">
      <c r="A2288">
        <f ca="1">IF('Patient History &amp; Demographics'!X2288&gt;10,'Patient History &amp; Demographics'!A2288,"")</f>
        <v>181215</v>
      </c>
      <c r="B2288" t="str">
        <f ca="1">IF('Patient History &amp; Demographics'!X2288&gt;=20,"Acute",IF(AND('Patient History &amp; Demographics'!X2288&gt;=10,'Patient History &amp; Demographics'!X2288&lt;20),"High","Low"))</f>
        <v>High</v>
      </c>
      <c r="C2288" t="s">
        <v>24155</v>
      </c>
      <c r="D2288">
        <f t="shared" ca="1" si="105"/>
        <v>1025</v>
      </c>
      <c r="E2288" t="str">
        <f t="shared" ca="1" si="106"/>
        <v>Rehabilitation</v>
      </c>
      <c r="F2288" t="str">
        <f t="shared" ca="1" si="107"/>
        <v>No Progress</v>
      </c>
    </row>
    <row r="2289" spans="1:6" x14ac:dyDescent="0.25">
      <c r="A2289">
        <f ca="1">IF('Patient History &amp; Demographics'!X2289&gt;10,'Patient History &amp; Demographics'!A2289,"")</f>
        <v>181242</v>
      </c>
      <c r="B2289" t="str">
        <f ca="1">IF('Patient History &amp; Demographics'!X2289&gt;=20,"Acute",IF(AND('Patient History &amp; Demographics'!X2289&gt;=10,'Patient History &amp; Demographics'!X2289&lt;20),"High","Low"))</f>
        <v>High</v>
      </c>
      <c r="C2289" t="s">
        <v>24156</v>
      </c>
      <c r="D2289" t="str">
        <f t="shared" ca="1" si="105"/>
        <v/>
      </c>
      <c r="E2289" t="str">
        <f t="shared" ca="1" si="106"/>
        <v/>
      </c>
      <c r="F2289" t="str">
        <f t="shared" ca="1" si="107"/>
        <v/>
      </c>
    </row>
    <row r="2290" spans="1:6" x14ac:dyDescent="0.25">
      <c r="A2290" t="str">
        <f ca="1">IF('Patient History &amp; Demographics'!X2290&gt;10,'Patient History &amp; Demographics'!A2290,"")</f>
        <v/>
      </c>
      <c r="B2290" t="str">
        <f ca="1">IF('Patient History &amp; Demographics'!X2290&gt;=20,"Acute",IF(AND('Patient History &amp; Demographics'!X2290&gt;=10,'Patient History &amp; Demographics'!X2290&lt;20),"High","Low"))</f>
        <v>Low</v>
      </c>
      <c r="C2290" t="s">
        <v>24155</v>
      </c>
      <c r="D2290">
        <f t="shared" ca="1" si="105"/>
        <v>1025</v>
      </c>
      <c r="E2290" t="str">
        <f t="shared" ca="1" si="106"/>
        <v>Rehabilitation</v>
      </c>
      <c r="F2290" t="str">
        <f t="shared" ca="1" si="107"/>
        <v>No Progress</v>
      </c>
    </row>
    <row r="2291" spans="1:6" x14ac:dyDescent="0.25">
      <c r="A2291">
        <f ca="1">IF('Patient History &amp; Demographics'!X2291&gt;10,'Patient History &amp; Demographics'!A2291,"")</f>
        <v>181303</v>
      </c>
      <c r="B2291" t="str">
        <f ca="1">IF('Patient History &amp; Demographics'!X2291&gt;=20,"Acute",IF(AND('Patient History &amp; Demographics'!X2291&gt;=10,'Patient History &amp; Demographics'!X2291&lt;20),"High","Low"))</f>
        <v>High</v>
      </c>
      <c r="C2291" t="s">
        <v>24155</v>
      </c>
      <c r="D2291">
        <f t="shared" ca="1" si="105"/>
        <v>1014</v>
      </c>
      <c r="E2291" t="str">
        <f t="shared" ca="1" si="106"/>
        <v>Screening</v>
      </c>
      <c r="F2291" t="str">
        <f t="shared" ca="1" si="107"/>
        <v/>
      </c>
    </row>
    <row r="2292" spans="1:6" x14ac:dyDescent="0.25">
      <c r="A2292">
        <f ca="1">IF('Patient History &amp; Demographics'!X2292&gt;10,'Patient History &amp; Demographics'!A2292,"")</f>
        <v>181312</v>
      </c>
      <c r="B2292" t="str">
        <f ca="1">IF('Patient History &amp; Demographics'!X2292&gt;=20,"Acute",IF(AND('Patient History &amp; Demographics'!X2292&gt;=10,'Patient History &amp; Demographics'!X2292&lt;20),"High","Low"))</f>
        <v>High</v>
      </c>
      <c r="C2292" t="s">
        <v>24155</v>
      </c>
      <c r="D2292">
        <f t="shared" ca="1" si="105"/>
        <v>1020</v>
      </c>
      <c r="E2292" t="str">
        <f t="shared" ca="1" si="106"/>
        <v>Rehabilitation</v>
      </c>
      <c r="F2292" t="str">
        <f t="shared" ca="1" si="107"/>
        <v>Positive Progress</v>
      </c>
    </row>
    <row r="2293" spans="1:6" x14ac:dyDescent="0.25">
      <c r="A2293" t="str">
        <f ca="1">IF('Patient History &amp; Demographics'!X2293&gt;10,'Patient History &amp; Demographics'!A2293,"")</f>
        <v/>
      </c>
      <c r="B2293" t="str">
        <f ca="1">IF('Patient History &amp; Demographics'!X2293&gt;=20,"Acute",IF(AND('Patient History &amp; Demographics'!X2293&gt;=10,'Patient History &amp; Demographics'!X2293&lt;20),"High","Low"))</f>
        <v>Low</v>
      </c>
      <c r="C2293" t="s">
        <v>24155</v>
      </c>
      <c r="D2293">
        <f t="shared" ca="1" si="105"/>
        <v>1016</v>
      </c>
      <c r="E2293" t="str">
        <f t="shared" ca="1" si="106"/>
        <v>Rehabilitation</v>
      </c>
      <c r="F2293" t="str">
        <f t="shared" ca="1" si="107"/>
        <v>No Progress</v>
      </c>
    </row>
    <row r="2294" spans="1:6" x14ac:dyDescent="0.25">
      <c r="A2294">
        <f ca="1">IF('Patient History &amp; Demographics'!X2294&gt;10,'Patient History &amp; Demographics'!A2294,"")</f>
        <v>181376</v>
      </c>
      <c r="B2294" t="str">
        <f ca="1">IF('Patient History &amp; Demographics'!X2294&gt;=20,"Acute",IF(AND('Patient History &amp; Demographics'!X2294&gt;=10,'Patient History &amp; Demographics'!X2294&lt;20),"High","Low"))</f>
        <v>High</v>
      </c>
      <c r="C2294" t="s">
        <v>24155</v>
      </c>
      <c r="D2294">
        <f t="shared" ca="1" si="105"/>
        <v>1010</v>
      </c>
      <c r="E2294" t="str">
        <f t="shared" ca="1" si="106"/>
        <v>Screening</v>
      </c>
      <c r="F2294" t="str">
        <f t="shared" ca="1" si="107"/>
        <v/>
      </c>
    </row>
    <row r="2295" spans="1:6" x14ac:dyDescent="0.25">
      <c r="A2295">
        <f ca="1">IF('Patient History &amp; Demographics'!X2295&gt;10,'Patient History &amp; Demographics'!A2295,"")</f>
        <v>181394</v>
      </c>
      <c r="B2295" t="str">
        <f ca="1">IF('Patient History &amp; Demographics'!X2295&gt;=20,"Acute",IF(AND('Patient History &amp; Demographics'!X2295&gt;=10,'Patient History &amp; Demographics'!X2295&lt;20),"High","Low"))</f>
        <v>High</v>
      </c>
      <c r="C2295" t="s">
        <v>24156</v>
      </c>
      <c r="D2295" t="str">
        <f t="shared" ca="1" si="105"/>
        <v/>
      </c>
      <c r="E2295" t="str">
        <f t="shared" ca="1" si="106"/>
        <v/>
      </c>
      <c r="F2295" t="str">
        <f t="shared" ca="1" si="107"/>
        <v/>
      </c>
    </row>
    <row r="2296" spans="1:6" x14ac:dyDescent="0.25">
      <c r="A2296">
        <f ca="1">IF('Patient History &amp; Demographics'!X2296&gt;10,'Patient History &amp; Demographics'!A2296,"")</f>
        <v>181400</v>
      </c>
      <c r="B2296" t="str">
        <f ca="1">IF('Patient History &amp; Demographics'!X2296&gt;=20,"Acute",IF(AND('Patient History &amp; Demographics'!X2296&gt;=10,'Patient History &amp; Demographics'!X2296&lt;20),"High","Low"))</f>
        <v>High</v>
      </c>
      <c r="C2296" t="s">
        <v>24155</v>
      </c>
      <c r="D2296">
        <f t="shared" ca="1" si="105"/>
        <v>1027</v>
      </c>
      <c r="E2296" t="str">
        <f t="shared" ca="1" si="106"/>
        <v>Screening</v>
      </c>
      <c r="F2296" t="str">
        <f t="shared" ca="1" si="107"/>
        <v/>
      </c>
    </row>
    <row r="2297" spans="1:6" x14ac:dyDescent="0.25">
      <c r="A2297">
        <f ca="1">IF('Patient History &amp; Demographics'!X2297&gt;10,'Patient History &amp; Demographics'!A2297,"")</f>
        <v>181419</v>
      </c>
      <c r="B2297" t="str">
        <f ca="1">IF('Patient History &amp; Demographics'!X2297&gt;=20,"Acute",IF(AND('Patient History &amp; Demographics'!X2297&gt;=10,'Patient History &amp; Demographics'!X2297&lt;20),"High","Low"))</f>
        <v>High</v>
      </c>
      <c r="C2297" t="s">
        <v>24156</v>
      </c>
      <c r="D2297" t="str">
        <f t="shared" ca="1" si="105"/>
        <v/>
      </c>
      <c r="E2297" t="str">
        <f t="shared" ca="1" si="106"/>
        <v/>
      </c>
      <c r="F2297" t="str">
        <f t="shared" ca="1" si="107"/>
        <v/>
      </c>
    </row>
    <row r="2298" spans="1:6" x14ac:dyDescent="0.25">
      <c r="A2298">
        <f ca="1">IF('Patient History &amp; Demographics'!X2298&gt;10,'Patient History &amp; Demographics'!A2298,"")</f>
        <v>181428</v>
      </c>
      <c r="B2298" t="str">
        <f ca="1">IF('Patient History &amp; Demographics'!X2298&gt;=20,"Acute",IF(AND('Patient History &amp; Demographics'!X2298&gt;=10,'Patient History &amp; Demographics'!X2298&lt;20),"High","Low"))</f>
        <v>High</v>
      </c>
      <c r="C2298" t="s">
        <v>24155</v>
      </c>
      <c r="D2298">
        <f t="shared" ca="1" si="105"/>
        <v>1018</v>
      </c>
      <c r="E2298" t="str">
        <f t="shared" ca="1" si="106"/>
        <v>Screening</v>
      </c>
      <c r="F2298" t="str">
        <f t="shared" ca="1" si="107"/>
        <v/>
      </c>
    </row>
    <row r="2299" spans="1:6" x14ac:dyDescent="0.25">
      <c r="A2299">
        <f ca="1">IF('Patient History &amp; Demographics'!X2299&gt;10,'Patient History &amp; Demographics'!A2299,"")</f>
        <v>181446</v>
      </c>
      <c r="B2299" t="str">
        <f ca="1">IF('Patient History &amp; Demographics'!X2299&gt;=20,"Acute",IF(AND('Patient History &amp; Demographics'!X2299&gt;=10,'Patient History &amp; Demographics'!X2299&lt;20),"High","Low"))</f>
        <v>High</v>
      </c>
      <c r="C2299" t="s">
        <v>24156</v>
      </c>
      <c r="D2299" t="str">
        <f t="shared" ca="1" si="105"/>
        <v/>
      </c>
      <c r="E2299" t="str">
        <f t="shared" ca="1" si="106"/>
        <v/>
      </c>
      <c r="F2299" t="str">
        <f t="shared" ca="1" si="107"/>
        <v/>
      </c>
    </row>
    <row r="2300" spans="1:6" x14ac:dyDescent="0.25">
      <c r="A2300">
        <f ca="1">IF('Patient History &amp; Demographics'!X2300&gt;10,'Patient History &amp; Demographics'!A2300,"")</f>
        <v>181464</v>
      </c>
      <c r="B2300" t="str">
        <f ca="1">IF('Patient History &amp; Demographics'!X2300&gt;=20,"Acute",IF(AND('Patient History &amp; Demographics'!X2300&gt;=10,'Patient History &amp; Demographics'!X2300&lt;20),"High","Low"))</f>
        <v>High</v>
      </c>
      <c r="C2300" t="s">
        <v>24156</v>
      </c>
      <c r="D2300" t="str">
        <f t="shared" ca="1" si="105"/>
        <v/>
      </c>
      <c r="E2300" t="str">
        <f t="shared" ca="1" si="106"/>
        <v/>
      </c>
      <c r="F2300" t="str">
        <f t="shared" ca="1" si="107"/>
        <v/>
      </c>
    </row>
    <row r="2301" spans="1:6" x14ac:dyDescent="0.25">
      <c r="A2301" t="str">
        <f ca="1">IF('Patient History &amp; Demographics'!X2301&gt;10,'Patient History &amp; Demographics'!A2301,"")</f>
        <v/>
      </c>
      <c r="B2301" t="str">
        <f ca="1">IF('Patient History &amp; Demographics'!X2301&gt;=20,"Acute",IF(AND('Patient History &amp; Demographics'!X2301&gt;=10,'Patient History &amp; Demographics'!X2301&lt;20),"High","Low"))</f>
        <v>Low</v>
      </c>
      <c r="C2301" t="s">
        <v>24155</v>
      </c>
      <c r="D2301">
        <f t="shared" ca="1" si="105"/>
        <v>1001</v>
      </c>
      <c r="E2301" t="str">
        <f t="shared" ca="1" si="106"/>
        <v>Screening</v>
      </c>
      <c r="F2301" t="str">
        <f t="shared" ca="1" si="107"/>
        <v/>
      </c>
    </row>
    <row r="2302" spans="1:6" x14ac:dyDescent="0.25">
      <c r="A2302">
        <f ca="1">IF('Patient History &amp; Demographics'!X2302&gt;10,'Patient History &amp; Demographics'!A2302,"")</f>
        <v>181534</v>
      </c>
      <c r="B2302" t="str">
        <f ca="1">IF('Patient History &amp; Demographics'!X2302&gt;=20,"Acute",IF(AND('Patient History &amp; Demographics'!X2302&gt;=10,'Patient History &amp; Demographics'!X2302&lt;20),"High","Low"))</f>
        <v>High</v>
      </c>
      <c r="C2302" t="s">
        <v>24156</v>
      </c>
      <c r="D2302" t="str">
        <f t="shared" ca="1" si="105"/>
        <v/>
      </c>
      <c r="E2302" t="str">
        <f t="shared" ca="1" si="106"/>
        <v/>
      </c>
      <c r="F2302" t="str">
        <f t="shared" ca="1" si="107"/>
        <v/>
      </c>
    </row>
    <row r="2303" spans="1:6" x14ac:dyDescent="0.25">
      <c r="A2303">
        <f ca="1">IF('Patient History &amp; Demographics'!X2303&gt;10,'Patient History &amp; Demographics'!A2303,"")</f>
        <v>181543</v>
      </c>
      <c r="B2303" t="str">
        <f ca="1">IF('Patient History &amp; Demographics'!X2303&gt;=20,"Acute",IF(AND('Patient History &amp; Demographics'!X2303&gt;=10,'Patient History &amp; Demographics'!X2303&lt;20),"High","Low"))</f>
        <v>High</v>
      </c>
      <c r="C2303" t="s">
        <v>24155</v>
      </c>
      <c r="D2303">
        <f t="shared" ca="1" si="105"/>
        <v>1015</v>
      </c>
      <c r="E2303" t="str">
        <f t="shared" ca="1" si="106"/>
        <v>Rehabilitation</v>
      </c>
      <c r="F2303" t="str">
        <f t="shared" ca="1" si="107"/>
        <v>Cured</v>
      </c>
    </row>
    <row r="2304" spans="1:6" x14ac:dyDescent="0.25">
      <c r="A2304">
        <f ca="1">IF('Patient History &amp; Demographics'!X2304&gt;10,'Patient History &amp; Demographics'!A2304,"")</f>
        <v>181604</v>
      </c>
      <c r="B2304" t="str">
        <f ca="1">IF('Patient History &amp; Demographics'!X2304&gt;=20,"Acute",IF(AND('Patient History &amp; Demographics'!X2304&gt;=10,'Patient History &amp; Demographics'!X2304&lt;20),"High","Low"))</f>
        <v>Acute</v>
      </c>
      <c r="C2304" t="s">
        <v>24155</v>
      </c>
      <c r="D2304">
        <f t="shared" ca="1" si="105"/>
        <v>1021</v>
      </c>
      <c r="E2304" t="str">
        <f t="shared" ca="1" si="106"/>
        <v>Rehabilitation</v>
      </c>
      <c r="F2304" t="str">
        <f t="shared" ca="1" si="107"/>
        <v>Positive Progress</v>
      </c>
    </row>
    <row r="2305" spans="1:6" x14ac:dyDescent="0.25">
      <c r="A2305">
        <f ca="1">IF('Patient History &amp; Demographics'!X2305&gt;10,'Patient History &amp; Demographics'!A2305,"")</f>
        <v>181640</v>
      </c>
      <c r="B2305" t="str">
        <f ca="1">IF('Patient History &amp; Demographics'!X2305&gt;=20,"Acute",IF(AND('Patient History &amp; Demographics'!X2305&gt;=10,'Patient History &amp; Demographics'!X2305&lt;20),"High","Low"))</f>
        <v>Acute</v>
      </c>
      <c r="C2305" t="s">
        <v>24155</v>
      </c>
      <c r="D2305">
        <f t="shared" ca="1" si="105"/>
        <v>1002</v>
      </c>
      <c r="E2305" t="str">
        <f t="shared" ca="1" si="106"/>
        <v>Rehabilitation</v>
      </c>
      <c r="F2305" t="str">
        <f t="shared" ca="1" si="107"/>
        <v>Positive Progress</v>
      </c>
    </row>
    <row r="2306" spans="1:6" x14ac:dyDescent="0.25">
      <c r="A2306">
        <f ca="1">IF('Patient History &amp; Demographics'!X2306&gt;10,'Patient History &amp; Demographics'!A2306,"")</f>
        <v>181738</v>
      </c>
      <c r="B2306" t="str">
        <f ca="1">IF('Patient History &amp; Demographics'!X2306&gt;=20,"Acute",IF(AND('Patient History &amp; Demographics'!X2306&gt;=10,'Patient History &amp; Demographics'!X2306&lt;20),"High","Low"))</f>
        <v>High</v>
      </c>
      <c r="C2306" t="s">
        <v>24156</v>
      </c>
      <c r="D2306" t="str">
        <f t="shared" ref="D2306:D2369" ca="1" si="108">IF(C2306="Yes",CHOOSE(RANDBETWEEN(1,27),1001,1002,1003,1004,1005,1006,1007,1008,1009,1010,1011,1012,1013,1014,1015,1016,1017,1018,
1019,1020,1021,1022,1023,1024,1025,1026,1027,1028),"")</f>
        <v/>
      </c>
      <c r="E2306" t="str">
        <f t="shared" ca="1" si="106"/>
        <v/>
      </c>
      <c r="F2306" t="str">
        <f t="shared" ca="1" si="107"/>
        <v/>
      </c>
    </row>
    <row r="2307" spans="1:6" x14ac:dyDescent="0.25">
      <c r="A2307">
        <f ca="1">IF('Patient History &amp; Demographics'!X2307&gt;10,'Patient History &amp; Demographics'!A2307,"")</f>
        <v>181747</v>
      </c>
      <c r="B2307" t="str">
        <f ca="1">IF('Patient History &amp; Demographics'!X2307&gt;=20,"Acute",IF(AND('Patient History &amp; Demographics'!X2307&gt;=10,'Patient History &amp; Demographics'!X2307&lt;20),"High","Low"))</f>
        <v>High</v>
      </c>
      <c r="C2307" t="s">
        <v>24155</v>
      </c>
      <c r="D2307">
        <f t="shared" ca="1" si="108"/>
        <v>1026</v>
      </c>
      <c r="E2307" t="str">
        <f t="shared" ref="E2307:E2370" ca="1" si="109">IF(C2307="Yes",CHOOSE(RANDBETWEEN(1,2),"Screening","Rehabilitation"),"")</f>
        <v>Screening</v>
      </c>
      <c r="F2307" t="str">
        <f t="shared" ref="F2307:F2370" ca="1" si="110">IF(E2307="Rehabilitation",CHOOSE(RANDBETWEEN(1,4),"Positive Progress","No Progress","Condition Deteriorated","Cured"),"")</f>
        <v/>
      </c>
    </row>
    <row r="2308" spans="1:6" x14ac:dyDescent="0.25">
      <c r="A2308" t="str">
        <f ca="1">IF('Patient History &amp; Demographics'!X2308&gt;10,'Patient History &amp; Demographics'!A2308,"")</f>
        <v/>
      </c>
      <c r="B2308" t="str">
        <f ca="1">IF('Patient History &amp; Demographics'!X2308&gt;=20,"Acute",IF(AND('Patient History &amp; Demographics'!X2308&gt;=10,'Patient History &amp; Demographics'!X2308&lt;20),"High","Low"))</f>
        <v>Low</v>
      </c>
      <c r="C2308" t="s">
        <v>24155</v>
      </c>
      <c r="D2308">
        <f t="shared" ca="1" si="108"/>
        <v>1011</v>
      </c>
      <c r="E2308" t="str">
        <f t="shared" ca="1" si="109"/>
        <v>Screening</v>
      </c>
      <c r="F2308" t="str">
        <f t="shared" ca="1" si="110"/>
        <v/>
      </c>
    </row>
    <row r="2309" spans="1:6" x14ac:dyDescent="0.25">
      <c r="A2309">
        <f ca="1">IF('Patient History &amp; Demographics'!X2309&gt;10,'Patient History &amp; Demographics'!A2309,"")</f>
        <v>181765</v>
      </c>
      <c r="B2309" t="str">
        <f ca="1">IF('Patient History &amp; Demographics'!X2309&gt;=20,"Acute",IF(AND('Patient History &amp; Demographics'!X2309&gt;=10,'Patient History &amp; Demographics'!X2309&lt;20),"High","Low"))</f>
        <v>High</v>
      </c>
      <c r="C2309" t="s">
        <v>24156</v>
      </c>
      <c r="D2309" t="str">
        <f t="shared" ca="1" si="108"/>
        <v/>
      </c>
      <c r="E2309" t="str">
        <f t="shared" ca="1" si="109"/>
        <v/>
      </c>
      <c r="F2309" t="str">
        <f t="shared" ca="1" si="110"/>
        <v/>
      </c>
    </row>
    <row r="2310" spans="1:6" x14ac:dyDescent="0.25">
      <c r="A2310">
        <f ca="1">IF('Patient History &amp; Demographics'!X2310&gt;10,'Patient History &amp; Demographics'!A2310,"")</f>
        <v>181783</v>
      </c>
      <c r="B2310" t="str">
        <f ca="1">IF('Patient History &amp; Demographics'!X2310&gt;=20,"Acute",IF(AND('Patient History &amp; Demographics'!X2310&gt;=10,'Patient History &amp; Demographics'!X2310&lt;20),"High","Low"))</f>
        <v>High</v>
      </c>
      <c r="C2310" t="s">
        <v>24156</v>
      </c>
      <c r="D2310" t="str">
        <f t="shared" ca="1" si="108"/>
        <v/>
      </c>
      <c r="E2310" t="str">
        <f t="shared" ca="1" si="109"/>
        <v/>
      </c>
      <c r="F2310" t="str">
        <f t="shared" ca="1" si="110"/>
        <v/>
      </c>
    </row>
    <row r="2311" spans="1:6" x14ac:dyDescent="0.25">
      <c r="A2311">
        <f ca="1">IF('Patient History &amp; Demographics'!X2311&gt;10,'Patient History &amp; Demographics'!A2311,"")</f>
        <v>181792</v>
      </c>
      <c r="B2311" t="str">
        <f ca="1">IF('Patient History &amp; Demographics'!X2311&gt;=20,"Acute",IF(AND('Patient History &amp; Demographics'!X2311&gt;=10,'Patient History &amp; Demographics'!X2311&lt;20),"High","Low"))</f>
        <v>Acute</v>
      </c>
      <c r="C2311" t="s">
        <v>24156</v>
      </c>
      <c r="D2311" t="str">
        <f t="shared" ca="1" si="108"/>
        <v/>
      </c>
      <c r="E2311" t="str">
        <f t="shared" ca="1" si="109"/>
        <v/>
      </c>
      <c r="F2311" t="str">
        <f t="shared" ca="1" si="110"/>
        <v/>
      </c>
    </row>
    <row r="2312" spans="1:6" x14ac:dyDescent="0.25">
      <c r="A2312">
        <f ca="1">IF('Patient History &amp; Demographics'!X2312&gt;10,'Patient History &amp; Demographics'!A2312,"")</f>
        <v>181817</v>
      </c>
      <c r="B2312" t="str">
        <f ca="1">IF('Patient History &amp; Demographics'!X2312&gt;=20,"Acute",IF(AND('Patient History &amp; Demographics'!X2312&gt;=10,'Patient History &amp; Demographics'!X2312&lt;20),"High","Low"))</f>
        <v>High</v>
      </c>
      <c r="C2312" t="s">
        <v>24155</v>
      </c>
      <c r="D2312">
        <f t="shared" ca="1" si="108"/>
        <v>1021</v>
      </c>
      <c r="E2312" t="str">
        <f t="shared" ca="1" si="109"/>
        <v>Rehabilitation</v>
      </c>
      <c r="F2312" t="str">
        <f t="shared" ca="1" si="110"/>
        <v>Positive Progress</v>
      </c>
    </row>
    <row r="2313" spans="1:6" x14ac:dyDescent="0.25">
      <c r="A2313">
        <f ca="1">IF('Patient History &amp; Demographics'!X2313&gt;10,'Patient History &amp; Demographics'!A2313,"")</f>
        <v>181853</v>
      </c>
      <c r="B2313" t="str">
        <f ca="1">IF('Patient History &amp; Demographics'!X2313&gt;=20,"Acute",IF(AND('Patient History &amp; Demographics'!X2313&gt;=10,'Patient History &amp; Demographics'!X2313&lt;20),"High","Low"))</f>
        <v>High</v>
      </c>
      <c r="C2313" t="s">
        <v>24156</v>
      </c>
      <c r="D2313" t="str">
        <f t="shared" ca="1" si="108"/>
        <v/>
      </c>
      <c r="E2313" t="str">
        <f t="shared" ca="1" si="109"/>
        <v/>
      </c>
      <c r="F2313" t="str">
        <f t="shared" ca="1" si="110"/>
        <v/>
      </c>
    </row>
    <row r="2314" spans="1:6" x14ac:dyDescent="0.25">
      <c r="A2314">
        <f ca="1">IF('Patient History &amp; Demographics'!X2314&gt;10,'Patient History &amp; Demographics'!A2314,"")</f>
        <v>181880</v>
      </c>
      <c r="B2314" t="str">
        <f ca="1">IF('Patient History &amp; Demographics'!X2314&gt;=20,"Acute",IF(AND('Patient History &amp; Demographics'!X2314&gt;=10,'Patient History &amp; Demographics'!X2314&lt;20),"High","Low"))</f>
        <v>High</v>
      </c>
      <c r="C2314" t="s">
        <v>24156</v>
      </c>
      <c r="D2314" t="str">
        <f t="shared" ca="1" si="108"/>
        <v/>
      </c>
      <c r="E2314" t="str">
        <f t="shared" ca="1" si="109"/>
        <v/>
      </c>
      <c r="F2314" t="str">
        <f t="shared" ca="1" si="110"/>
        <v/>
      </c>
    </row>
    <row r="2315" spans="1:6" x14ac:dyDescent="0.25">
      <c r="A2315">
        <f ca="1">IF('Patient History &amp; Demographics'!X2315&gt;10,'Patient History &amp; Demographics'!A2315,"")</f>
        <v>181941</v>
      </c>
      <c r="B2315" t="str">
        <f ca="1">IF('Patient History &amp; Demographics'!X2315&gt;=20,"Acute",IF(AND('Patient History &amp; Demographics'!X2315&gt;=10,'Patient History &amp; Demographics'!X2315&lt;20),"High","Low"))</f>
        <v>High</v>
      </c>
      <c r="C2315" t="s">
        <v>24156</v>
      </c>
      <c r="D2315" t="str">
        <f t="shared" ca="1" si="108"/>
        <v/>
      </c>
      <c r="E2315" t="str">
        <f t="shared" ca="1" si="109"/>
        <v/>
      </c>
      <c r="F2315" t="str">
        <f t="shared" ca="1" si="110"/>
        <v/>
      </c>
    </row>
    <row r="2316" spans="1:6" x14ac:dyDescent="0.25">
      <c r="A2316">
        <f ca="1">IF('Patient History &amp; Demographics'!X2316&gt;10,'Patient History &amp; Demographics'!A2316,"")</f>
        <v>182005</v>
      </c>
      <c r="B2316" t="str">
        <f ca="1">IF('Patient History &amp; Demographics'!X2316&gt;=20,"Acute",IF(AND('Patient History &amp; Demographics'!X2316&gt;=10,'Patient History &amp; Demographics'!X2316&lt;20),"High","Low"))</f>
        <v>High</v>
      </c>
      <c r="C2316" t="s">
        <v>24155</v>
      </c>
      <c r="D2316">
        <f t="shared" ca="1" si="108"/>
        <v>1017</v>
      </c>
      <c r="E2316" t="str">
        <f t="shared" ca="1" si="109"/>
        <v>Screening</v>
      </c>
      <c r="F2316" t="str">
        <f t="shared" ca="1" si="110"/>
        <v/>
      </c>
    </row>
    <row r="2317" spans="1:6" x14ac:dyDescent="0.25">
      <c r="A2317" t="str">
        <f ca="1">IF('Patient History &amp; Demographics'!X2317&gt;10,'Patient History &amp; Demographics'!A2317,"")</f>
        <v/>
      </c>
      <c r="B2317" t="str">
        <f ca="1">IF('Patient History &amp; Demographics'!X2317&gt;=20,"Acute",IF(AND('Patient History &amp; Demographics'!X2317&gt;=10,'Patient History &amp; Demographics'!X2317&lt;20),"High","Low"))</f>
        <v>Low</v>
      </c>
      <c r="C2317" t="s">
        <v>24156</v>
      </c>
      <c r="D2317" t="str">
        <f t="shared" ca="1" si="108"/>
        <v/>
      </c>
      <c r="E2317" t="str">
        <f t="shared" ca="1" si="109"/>
        <v/>
      </c>
      <c r="F2317" t="str">
        <f t="shared" ca="1" si="110"/>
        <v/>
      </c>
    </row>
    <row r="2318" spans="1:6" x14ac:dyDescent="0.25">
      <c r="A2318">
        <f ca="1">IF('Patient History &amp; Demographics'!X2318&gt;10,'Patient History &amp; Demographics'!A2318,"")</f>
        <v>182148</v>
      </c>
      <c r="B2318" t="str">
        <f ca="1">IF('Patient History &amp; Demographics'!X2318&gt;=20,"Acute",IF(AND('Patient History &amp; Demographics'!X2318&gt;=10,'Patient History &amp; Demographics'!X2318&lt;20),"High","Low"))</f>
        <v>High</v>
      </c>
      <c r="C2318" t="s">
        <v>24156</v>
      </c>
      <c r="D2318" t="str">
        <f t="shared" ca="1" si="108"/>
        <v/>
      </c>
      <c r="E2318" t="str">
        <f t="shared" ca="1" si="109"/>
        <v/>
      </c>
      <c r="F2318" t="str">
        <f t="shared" ca="1" si="110"/>
        <v/>
      </c>
    </row>
    <row r="2319" spans="1:6" x14ac:dyDescent="0.25">
      <c r="A2319" t="str">
        <f ca="1">IF('Patient History &amp; Demographics'!X2319&gt;10,'Patient History &amp; Demographics'!A2319,"")</f>
        <v/>
      </c>
      <c r="B2319" t="str">
        <f ca="1">IF('Patient History &amp; Demographics'!X2319&gt;=20,"Acute",IF(AND('Patient History &amp; Demographics'!X2319&gt;=10,'Patient History &amp; Demographics'!X2319&lt;20),"High","Low"))</f>
        <v>Low</v>
      </c>
      <c r="C2319" t="s">
        <v>24155</v>
      </c>
      <c r="D2319">
        <f t="shared" ca="1" si="108"/>
        <v>1011</v>
      </c>
      <c r="E2319" t="str">
        <f t="shared" ca="1" si="109"/>
        <v>Screening</v>
      </c>
      <c r="F2319" t="str">
        <f t="shared" ca="1" si="110"/>
        <v/>
      </c>
    </row>
    <row r="2320" spans="1:6" x14ac:dyDescent="0.25">
      <c r="A2320">
        <f ca="1">IF('Patient History &amp; Demographics'!X2320&gt;10,'Patient History &amp; Demographics'!A2320,"")</f>
        <v>182281</v>
      </c>
      <c r="B2320" t="str">
        <f ca="1">IF('Patient History &amp; Demographics'!X2320&gt;=20,"Acute",IF(AND('Patient History &amp; Demographics'!X2320&gt;=10,'Patient History &amp; Demographics'!X2320&lt;20),"High","Low"))</f>
        <v>Acute</v>
      </c>
      <c r="C2320" t="s">
        <v>24155</v>
      </c>
      <c r="D2320">
        <f t="shared" ca="1" si="108"/>
        <v>1007</v>
      </c>
      <c r="E2320" t="str">
        <f t="shared" ca="1" si="109"/>
        <v>Rehabilitation</v>
      </c>
      <c r="F2320" t="str">
        <f t="shared" ca="1" si="110"/>
        <v>Condition Deteriorated</v>
      </c>
    </row>
    <row r="2321" spans="1:6" x14ac:dyDescent="0.25">
      <c r="A2321" t="str">
        <f ca="1">IF('Patient History &amp; Demographics'!X2321&gt;10,'Patient History &amp; Demographics'!A2321,"")</f>
        <v/>
      </c>
      <c r="B2321" t="str">
        <f ca="1">IF('Patient History &amp; Demographics'!X2321&gt;=20,"Acute",IF(AND('Patient History &amp; Demographics'!X2321&gt;=10,'Patient History &amp; Demographics'!X2321&lt;20),"High","Low"))</f>
        <v>Low</v>
      </c>
      <c r="C2321" t="s">
        <v>24155</v>
      </c>
      <c r="D2321">
        <f t="shared" ca="1" si="108"/>
        <v>1011</v>
      </c>
      <c r="E2321" t="str">
        <f t="shared" ca="1" si="109"/>
        <v>Rehabilitation</v>
      </c>
      <c r="F2321" t="str">
        <f t="shared" ca="1" si="110"/>
        <v>Condition Deteriorated</v>
      </c>
    </row>
    <row r="2322" spans="1:6" x14ac:dyDescent="0.25">
      <c r="A2322">
        <f ca="1">IF('Patient History &amp; Demographics'!X2322&gt;10,'Patient History &amp; Demographics'!A2322,"")</f>
        <v>182306</v>
      </c>
      <c r="B2322" t="str">
        <f ca="1">IF('Patient History &amp; Demographics'!X2322&gt;=20,"Acute",IF(AND('Patient History &amp; Demographics'!X2322&gt;=10,'Patient History &amp; Demographics'!X2322&lt;20),"High","Low"))</f>
        <v>High</v>
      </c>
      <c r="C2322" t="s">
        <v>24156</v>
      </c>
      <c r="D2322" t="str">
        <f t="shared" ca="1" si="108"/>
        <v/>
      </c>
      <c r="E2322" t="str">
        <f t="shared" ca="1" si="109"/>
        <v/>
      </c>
      <c r="F2322" t="str">
        <f t="shared" ca="1" si="110"/>
        <v/>
      </c>
    </row>
    <row r="2323" spans="1:6" x14ac:dyDescent="0.25">
      <c r="A2323">
        <f ca="1">IF('Patient History &amp; Demographics'!X2323&gt;10,'Patient History &amp; Demographics'!A2323,"")</f>
        <v>182397</v>
      </c>
      <c r="B2323" t="str">
        <f ca="1">IF('Patient History &amp; Demographics'!X2323&gt;=20,"Acute",IF(AND('Patient History &amp; Demographics'!X2323&gt;=10,'Patient History &amp; Demographics'!X2323&lt;20),"High","Low"))</f>
        <v>High</v>
      </c>
      <c r="C2323" t="s">
        <v>24155</v>
      </c>
      <c r="D2323">
        <f t="shared" ca="1" si="108"/>
        <v>1027</v>
      </c>
      <c r="E2323" t="str">
        <f t="shared" ca="1" si="109"/>
        <v>Rehabilitation</v>
      </c>
      <c r="F2323" t="str">
        <f t="shared" ca="1" si="110"/>
        <v>No Progress</v>
      </c>
    </row>
    <row r="2324" spans="1:6" x14ac:dyDescent="0.25">
      <c r="A2324">
        <f ca="1">IF('Patient History &amp; Demographics'!X2324&gt;10,'Patient History &amp; Demographics'!A2324,"")</f>
        <v>182430</v>
      </c>
      <c r="B2324" t="str">
        <f ca="1">IF('Patient History &amp; Demographics'!X2324&gt;=20,"Acute",IF(AND('Patient History &amp; Demographics'!X2324&gt;=10,'Patient History &amp; Demographics'!X2324&lt;20),"High","Low"))</f>
        <v>High</v>
      </c>
      <c r="C2324" t="s">
        <v>24156</v>
      </c>
      <c r="D2324" t="str">
        <f t="shared" ca="1" si="108"/>
        <v/>
      </c>
      <c r="E2324" t="str">
        <f t="shared" ca="1" si="109"/>
        <v/>
      </c>
      <c r="F2324" t="str">
        <f t="shared" ca="1" si="110"/>
        <v/>
      </c>
    </row>
    <row r="2325" spans="1:6" x14ac:dyDescent="0.25">
      <c r="A2325" t="str">
        <f ca="1">IF('Patient History &amp; Demographics'!X2325&gt;10,'Patient History &amp; Demographics'!A2325,"")</f>
        <v/>
      </c>
      <c r="B2325" t="str">
        <f ca="1">IF('Patient History &amp; Demographics'!X2325&gt;=20,"Acute",IF(AND('Patient History &amp; Demographics'!X2325&gt;=10,'Patient History &amp; Demographics'!X2325&lt;20),"High","Low"))</f>
        <v>Low</v>
      </c>
      <c r="C2325" t="s">
        <v>24156</v>
      </c>
      <c r="D2325" t="str">
        <f t="shared" ca="1" si="108"/>
        <v/>
      </c>
      <c r="E2325" t="str">
        <f t="shared" ca="1" si="109"/>
        <v/>
      </c>
      <c r="F2325" t="str">
        <f t="shared" ca="1" si="110"/>
        <v/>
      </c>
    </row>
    <row r="2326" spans="1:6" x14ac:dyDescent="0.25">
      <c r="A2326">
        <f ca="1">IF('Patient History &amp; Demographics'!X2326&gt;10,'Patient History &amp; Demographics'!A2326,"")</f>
        <v>182500</v>
      </c>
      <c r="B2326" t="str">
        <f ca="1">IF('Patient History &amp; Demographics'!X2326&gt;=20,"Acute",IF(AND('Patient History &amp; Demographics'!X2326&gt;=10,'Patient History &amp; Demographics'!X2326&lt;20),"High","Low"))</f>
        <v>High</v>
      </c>
      <c r="C2326" t="s">
        <v>24155</v>
      </c>
      <c r="D2326">
        <f t="shared" ca="1" si="108"/>
        <v>1014</v>
      </c>
      <c r="E2326" t="str">
        <f t="shared" ca="1" si="109"/>
        <v>Rehabilitation</v>
      </c>
      <c r="F2326" t="str">
        <f t="shared" ca="1" si="110"/>
        <v>No Progress</v>
      </c>
    </row>
    <row r="2327" spans="1:6" x14ac:dyDescent="0.25">
      <c r="A2327">
        <f ca="1">IF('Patient History &amp; Demographics'!X2327&gt;10,'Patient History &amp; Demographics'!A2327,"")</f>
        <v>182519</v>
      </c>
      <c r="B2327" t="str">
        <f ca="1">IF('Patient History &amp; Demographics'!X2327&gt;=20,"Acute",IF(AND('Patient History &amp; Demographics'!X2327&gt;=10,'Patient History &amp; Demographics'!X2327&lt;20),"High","Low"))</f>
        <v>Acute</v>
      </c>
      <c r="C2327" t="s">
        <v>24156</v>
      </c>
      <c r="D2327" t="str">
        <f t="shared" ca="1" si="108"/>
        <v/>
      </c>
      <c r="E2327" t="str">
        <f t="shared" ca="1" si="109"/>
        <v/>
      </c>
      <c r="F2327" t="str">
        <f t="shared" ca="1" si="110"/>
        <v/>
      </c>
    </row>
    <row r="2328" spans="1:6" x14ac:dyDescent="0.25">
      <c r="A2328">
        <f ca="1">IF('Patient History &amp; Demographics'!X2328&gt;10,'Patient History &amp; Demographics'!A2328,"")</f>
        <v>182564</v>
      </c>
      <c r="B2328" t="str">
        <f ca="1">IF('Patient History &amp; Demographics'!X2328&gt;=20,"Acute",IF(AND('Patient History &amp; Demographics'!X2328&gt;=10,'Patient History &amp; Demographics'!X2328&lt;20),"High","Low"))</f>
        <v>High</v>
      </c>
      <c r="C2328" t="s">
        <v>24156</v>
      </c>
      <c r="D2328" t="str">
        <f t="shared" ca="1" si="108"/>
        <v/>
      </c>
      <c r="E2328" t="str">
        <f t="shared" ca="1" si="109"/>
        <v/>
      </c>
      <c r="F2328" t="str">
        <f t="shared" ca="1" si="110"/>
        <v/>
      </c>
    </row>
    <row r="2329" spans="1:6" x14ac:dyDescent="0.25">
      <c r="A2329" t="str">
        <f ca="1">IF('Patient History &amp; Demographics'!X2329&gt;10,'Patient History &amp; Demographics'!A2329,"")</f>
        <v/>
      </c>
      <c r="B2329" t="str">
        <f ca="1">IF('Patient History &amp; Demographics'!X2329&gt;=20,"Acute",IF(AND('Patient History &amp; Demographics'!X2329&gt;=10,'Patient History &amp; Demographics'!X2329&lt;20),"High","Low"))</f>
        <v>High</v>
      </c>
      <c r="C2329" t="s">
        <v>24155</v>
      </c>
      <c r="D2329">
        <f t="shared" ca="1" si="108"/>
        <v>1016</v>
      </c>
      <c r="E2329" t="str">
        <f t="shared" ca="1" si="109"/>
        <v>Rehabilitation</v>
      </c>
      <c r="F2329" t="str">
        <f t="shared" ca="1" si="110"/>
        <v>Positive Progress</v>
      </c>
    </row>
    <row r="2330" spans="1:6" x14ac:dyDescent="0.25">
      <c r="A2330" t="str">
        <f ca="1">IF('Patient History &amp; Demographics'!X2330&gt;10,'Patient History &amp; Demographics'!A2330,"")</f>
        <v/>
      </c>
      <c r="B2330" t="str">
        <f ca="1">IF('Patient History &amp; Demographics'!X2330&gt;=20,"Acute",IF(AND('Patient History &amp; Demographics'!X2330&gt;=10,'Patient History &amp; Demographics'!X2330&lt;20),"High","Low"))</f>
        <v>Low</v>
      </c>
      <c r="C2330" t="s">
        <v>24156</v>
      </c>
      <c r="D2330" t="str">
        <f t="shared" ca="1" si="108"/>
        <v/>
      </c>
      <c r="E2330" t="str">
        <f t="shared" ca="1" si="109"/>
        <v/>
      </c>
      <c r="F2330" t="str">
        <f t="shared" ca="1" si="110"/>
        <v/>
      </c>
    </row>
    <row r="2331" spans="1:6" x14ac:dyDescent="0.25">
      <c r="A2331">
        <f ca="1">IF('Patient History &amp; Demographics'!X2331&gt;10,'Patient History &amp; Demographics'!A2331,"")</f>
        <v>182661</v>
      </c>
      <c r="B2331" t="str">
        <f ca="1">IF('Patient History &amp; Demographics'!X2331&gt;=20,"Acute",IF(AND('Patient History &amp; Demographics'!X2331&gt;=10,'Patient History &amp; Demographics'!X2331&lt;20),"High","Low"))</f>
        <v>Acute</v>
      </c>
      <c r="C2331" t="s">
        <v>24156</v>
      </c>
      <c r="D2331" t="str">
        <f t="shared" ca="1" si="108"/>
        <v/>
      </c>
      <c r="E2331" t="str">
        <f t="shared" ca="1" si="109"/>
        <v/>
      </c>
      <c r="F2331" t="str">
        <f t="shared" ca="1" si="110"/>
        <v/>
      </c>
    </row>
    <row r="2332" spans="1:6" x14ac:dyDescent="0.25">
      <c r="A2332">
        <f ca="1">IF('Patient History &amp; Demographics'!X2332&gt;10,'Patient History &amp; Demographics'!A2332,"")</f>
        <v>182670</v>
      </c>
      <c r="B2332" t="str">
        <f ca="1">IF('Patient History &amp; Demographics'!X2332&gt;=20,"Acute",IF(AND('Patient History &amp; Demographics'!X2332&gt;=10,'Patient History &amp; Demographics'!X2332&lt;20),"High","Low"))</f>
        <v>High</v>
      </c>
      <c r="C2332" t="s">
        <v>24155</v>
      </c>
      <c r="D2332">
        <f t="shared" ca="1" si="108"/>
        <v>1017</v>
      </c>
      <c r="E2332" t="str">
        <f t="shared" ca="1" si="109"/>
        <v>Screening</v>
      </c>
      <c r="F2332" t="str">
        <f t="shared" ca="1" si="110"/>
        <v/>
      </c>
    </row>
    <row r="2333" spans="1:6" x14ac:dyDescent="0.25">
      <c r="A2333">
        <f ca="1">IF('Patient History &amp; Demographics'!X2333&gt;10,'Patient History &amp; Demographics'!A2333,"")</f>
        <v>182704</v>
      </c>
      <c r="B2333" t="str">
        <f ca="1">IF('Patient History &amp; Demographics'!X2333&gt;=20,"Acute",IF(AND('Patient History &amp; Demographics'!X2333&gt;=10,'Patient History &amp; Demographics'!X2333&lt;20),"High","Low"))</f>
        <v>High</v>
      </c>
      <c r="C2333" t="s">
        <v>24156</v>
      </c>
      <c r="D2333" t="str">
        <f t="shared" ca="1" si="108"/>
        <v/>
      </c>
      <c r="E2333" t="str">
        <f t="shared" ca="1" si="109"/>
        <v/>
      </c>
      <c r="F2333" t="str">
        <f t="shared" ca="1" si="110"/>
        <v/>
      </c>
    </row>
    <row r="2334" spans="1:6" x14ac:dyDescent="0.25">
      <c r="A2334" t="str">
        <f ca="1">IF('Patient History &amp; Demographics'!X2334&gt;10,'Patient History &amp; Demographics'!A2334,"")</f>
        <v/>
      </c>
      <c r="B2334" t="str">
        <f ca="1">IF('Patient History &amp; Demographics'!X2334&gt;=20,"Acute",IF(AND('Patient History &amp; Demographics'!X2334&gt;=10,'Patient History &amp; Demographics'!X2334&lt;20),"High","Low"))</f>
        <v>High</v>
      </c>
      <c r="C2334" t="s">
        <v>24155</v>
      </c>
      <c r="D2334">
        <f t="shared" ca="1" si="108"/>
        <v>1021</v>
      </c>
      <c r="E2334" t="str">
        <f t="shared" ca="1" si="109"/>
        <v>Screening</v>
      </c>
      <c r="F2334" t="str">
        <f t="shared" ca="1" si="110"/>
        <v/>
      </c>
    </row>
    <row r="2335" spans="1:6" x14ac:dyDescent="0.25">
      <c r="A2335">
        <f ca="1">IF('Patient History &amp; Demographics'!X2335&gt;10,'Patient History &amp; Demographics'!A2335,"")</f>
        <v>182795</v>
      </c>
      <c r="B2335" t="str">
        <f ca="1">IF('Patient History &amp; Demographics'!X2335&gt;=20,"Acute",IF(AND('Patient History &amp; Demographics'!X2335&gt;=10,'Patient History &amp; Demographics'!X2335&lt;20),"High","Low"))</f>
        <v>Acute</v>
      </c>
      <c r="C2335" t="s">
        <v>24156</v>
      </c>
      <c r="D2335" t="str">
        <f t="shared" ca="1" si="108"/>
        <v/>
      </c>
      <c r="E2335" t="str">
        <f t="shared" ca="1" si="109"/>
        <v/>
      </c>
      <c r="F2335" t="str">
        <f t="shared" ca="1" si="110"/>
        <v/>
      </c>
    </row>
    <row r="2336" spans="1:6" x14ac:dyDescent="0.25">
      <c r="A2336">
        <f ca="1">IF('Patient History &amp; Demographics'!X2336&gt;10,'Patient History &amp; Demographics'!A2336,"")</f>
        <v>182829</v>
      </c>
      <c r="B2336" t="str">
        <f ca="1">IF('Patient History &amp; Demographics'!X2336&gt;=20,"Acute",IF(AND('Patient History &amp; Demographics'!X2336&gt;=10,'Patient History &amp; Demographics'!X2336&lt;20),"High","Low"))</f>
        <v>High</v>
      </c>
      <c r="C2336" t="s">
        <v>24156</v>
      </c>
      <c r="D2336" t="str">
        <f t="shared" ca="1" si="108"/>
        <v/>
      </c>
      <c r="E2336" t="str">
        <f t="shared" ca="1" si="109"/>
        <v/>
      </c>
      <c r="F2336" t="str">
        <f t="shared" ca="1" si="110"/>
        <v/>
      </c>
    </row>
    <row r="2337" spans="1:6" x14ac:dyDescent="0.25">
      <c r="A2337">
        <f ca="1">IF('Patient History &amp; Demographics'!X2337&gt;10,'Patient History &amp; Demographics'!A2337,"")</f>
        <v>182865</v>
      </c>
      <c r="B2337" t="str">
        <f ca="1">IF('Patient History &amp; Demographics'!X2337&gt;=20,"Acute",IF(AND('Patient History &amp; Demographics'!X2337&gt;=10,'Patient History &amp; Demographics'!X2337&lt;20),"High","Low"))</f>
        <v>High</v>
      </c>
      <c r="C2337" t="s">
        <v>24156</v>
      </c>
      <c r="D2337" t="str">
        <f t="shared" ca="1" si="108"/>
        <v/>
      </c>
      <c r="E2337" t="str">
        <f t="shared" ca="1" si="109"/>
        <v/>
      </c>
      <c r="F2337" t="str">
        <f t="shared" ca="1" si="110"/>
        <v/>
      </c>
    </row>
    <row r="2338" spans="1:6" x14ac:dyDescent="0.25">
      <c r="A2338" t="str">
        <f ca="1">IF('Patient History &amp; Demographics'!X2338&gt;10,'Patient History &amp; Demographics'!A2338,"")</f>
        <v/>
      </c>
      <c r="B2338" t="str">
        <f ca="1">IF('Patient History &amp; Demographics'!X2338&gt;=20,"Acute",IF(AND('Patient History &amp; Demographics'!X2338&gt;=10,'Patient History &amp; Demographics'!X2338&lt;20),"High","Low"))</f>
        <v>Low</v>
      </c>
      <c r="C2338" t="s">
        <v>24156</v>
      </c>
      <c r="D2338" t="str">
        <f t="shared" ca="1" si="108"/>
        <v/>
      </c>
      <c r="E2338" t="str">
        <f t="shared" ca="1" si="109"/>
        <v/>
      </c>
      <c r="F2338" t="str">
        <f t="shared" ca="1" si="110"/>
        <v/>
      </c>
    </row>
    <row r="2339" spans="1:6" x14ac:dyDescent="0.25">
      <c r="A2339" t="str">
        <f ca="1">IF('Patient History &amp; Demographics'!X2339&gt;10,'Patient History &amp; Demographics'!A2339,"")</f>
        <v/>
      </c>
      <c r="B2339" t="str">
        <f ca="1">IF('Patient History &amp; Demographics'!X2339&gt;=20,"Acute",IF(AND('Patient History &amp; Demographics'!X2339&gt;=10,'Patient History &amp; Demographics'!X2339&lt;20),"High","Low"))</f>
        <v>Low</v>
      </c>
      <c r="C2339" t="s">
        <v>24156</v>
      </c>
      <c r="D2339" t="str">
        <f t="shared" ca="1" si="108"/>
        <v/>
      </c>
      <c r="E2339" t="str">
        <f t="shared" ca="1" si="109"/>
        <v/>
      </c>
      <c r="F2339" t="str">
        <f t="shared" ca="1" si="110"/>
        <v/>
      </c>
    </row>
    <row r="2340" spans="1:6" x14ac:dyDescent="0.25">
      <c r="A2340">
        <f ca="1">IF('Patient History &amp; Demographics'!X2340&gt;10,'Patient History &amp; Demographics'!A2340,"")</f>
        <v>182917</v>
      </c>
      <c r="B2340" t="str">
        <f ca="1">IF('Patient History &amp; Demographics'!X2340&gt;=20,"Acute",IF(AND('Patient History &amp; Demographics'!X2340&gt;=10,'Patient History &amp; Demographics'!X2340&lt;20),"High","Low"))</f>
        <v>High</v>
      </c>
      <c r="C2340" t="s">
        <v>24155</v>
      </c>
      <c r="D2340">
        <f t="shared" ca="1" si="108"/>
        <v>1010</v>
      </c>
      <c r="E2340" t="str">
        <f t="shared" ca="1" si="109"/>
        <v>Screening</v>
      </c>
      <c r="F2340" t="str">
        <f t="shared" ca="1" si="110"/>
        <v/>
      </c>
    </row>
    <row r="2341" spans="1:6" x14ac:dyDescent="0.25">
      <c r="A2341">
        <f ca="1">IF('Patient History &amp; Demographics'!X2341&gt;10,'Patient History &amp; Demographics'!A2341,"")</f>
        <v>182953</v>
      </c>
      <c r="B2341" t="str">
        <f ca="1">IF('Patient History &amp; Demographics'!X2341&gt;=20,"Acute",IF(AND('Patient History &amp; Demographics'!X2341&gt;=10,'Patient History &amp; Demographics'!X2341&lt;20),"High","Low"))</f>
        <v>High</v>
      </c>
      <c r="C2341" t="s">
        <v>24155</v>
      </c>
      <c r="D2341">
        <f t="shared" ca="1" si="108"/>
        <v>1007</v>
      </c>
      <c r="E2341" t="str">
        <f t="shared" ca="1" si="109"/>
        <v>Rehabilitation</v>
      </c>
      <c r="F2341" t="str">
        <f t="shared" ca="1" si="110"/>
        <v>Cured</v>
      </c>
    </row>
    <row r="2342" spans="1:6" x14ac:dyDescent="0.25">
      <c r="A2342">
        <f ca="1">IF('Patient History &amp; Demographics'!X2342&gt;10,'Patient History &amp; Demographics'!A2342,"")</f>
        <v>182980</v>
      </c>
      <c r="B2342" t="str">
        <f ca="1">IF('Patient History &amp; Demographics'!X2342&gt;=20,"Acute",IF(AND('Patient History &amp; Demographics'!X2342&gt;=10,'Patient History &amp; Demographics'!X2342&lt;20),"High","Low"))</f>
        <v>Acute</v>
      </c>
      <c r="C2342" t="s">
        <v>24155</v>
      </c>
      <c r="D2342">
        <f t="shared" ca="1" si="108"/>
        <v>1019</v>
      </c>
      <c r="E2342" t="str">
        <f t="shared" ca="1" si="109"/>
        <v>Rehabilitation</v>
      </c>
      <c r="F2342" t="str">
        <f t="shared" ca="1" si="110"/>
        <v>No Progress</v>
      </c>
    </row>
    <row r="2343" spans="1:6" x14ac:dyDescent="0.25">
      <c r="A2343" t="str">
        <f ca="1">IF('Patient History &amp; Demographics'!X2343&gt;10,'Patient History &amp; Demographics'!A2343,"")</f>
        <v/>
      </c>
      <c r="B2343" t="str">
        <f ca="1">IF('Patient History &amp; Demographics'!X2343&gt;=20,"Acute",IF(AND('Patient History &amp; Demographics'!X2343&gt;=10,'Patient History &amp; Demographics'!X2343&lt;20),"High","Low"))</f>
        <v>Low</v>
      </c>
      <c r="C2343" t="s">
        <v>24156</v>
      </c>
      <c r="D2343" t="str">
        <f t="shared" ca="1" si="108"/>
        <v/>
      </c>
      <c r="E2343" t="str">
        <f t="shared" ca="1" si="109"/>
        <v/>
      </c>
      <c r="F2343" t="str">
        <f t="shared" ca="1" si="110"/>
        <v/>
      </c>
    </row>
    <row r="2344" spans="1:6" x14ac:dyDescent="0.25">
      <c r="A2344">
        <f ca="1">IF('Patient History &amp; Demographics'!X2344&gt;10,'Patient History &amp; Demographics'!A2344,"")</f>
        <v>183026</v>
      </c>
      <c r="B2344" t="str">
        <f ca="1">IF('Patient History &amp; Demographics'!X2344&gt;=20,"Acute",IF(AND('Patient History &amp; Demographics'!X2344&gt;=10,'Patient History &amp; Demographics'!X2344&lt;20),"High","Low"))</f>
        <v>High</v>
      </c>
      <c r="C2344" t="s">
        <v>24156</v>
      </c>
      <c r="D2344" t="str">
        <f t="shared" ca="1" si="108"/>
        <v/>
      </c>
      <c r="E2344" t="str">
        <f t="shared" ca="1" si="109"/>
        <v/>
      </c>
      <c r="F2344" t="str">
        <f t="shared" ca="1" si="110"/>
        <v/>
      </c>
    </row>
    <row r="2345" spans="1:6" x14ac:dyDescent="0.25">
      <c r="A2345" t="str">
        <f ca="1">IF('Patient History &amp; Demographics'!X2345&gt;10,'Patient History &amp; Demographics'!A2345,"")</f>
        <v/>
      </c>
      <c r="B2345" t="str">
        <f ca="1">IF('Patient History &amp; Demographics'!X2345&gt;=20,"Acute",IF(AND('Patient History &amp; Demographics'!X2345&gt;=10,'Patient History &amp; Demographics'!X2345&lt;20),"High","Low"))</f>
        <v>Low</v>
      </c>
      <c r="C2345" t="s">
        <v>24156</v>
      </c>
      <c r="D2345" t="str">
        <f t="shared" ca="1" si="108"/>
        <v/>
      </c>
      <c r="E2345" t="str">
        <f t="shared" ca="1" si="109"/>
        <v/>
      </c>
      <c r="F2345" t="str">
        <f t="shared" ca="1" si="110"/>
        <v/>
      </c>
    </row>
    <row r="2346" spans="1:6" x14ac:dyDescent="0.25">
      <c r="A2346" t="str">
        <f ca="1">IF('Patient History &amp; Demographics'!X2346&gt;10,'Patient History &amp; Demographics'!A2346,"")</f>
        <v/>
      </c>
      <c r="B2346" t="str">
        <f ca="1">IF('Patient History &amp; Demographics'!X2346&gt;=20,"Acute",IF(AND('Patient History &amp; Demographics'!X2346&gt;=10,'Patient History &amp; Demographics'!X2346&lt;20),"High","Low"))</f>
        <v>Low</v>
      </c>
      <c r="C2346" t="s">
        <v>24155</v>
      </c>
      <c r="D2346">
        <f t="shared" ca="1" si="108"/>
        <v>1013</v>
      </c>
      <c r="E2346" t="str">
        <f t="shared" ca="1" si="109"/>
        <v>Rehabilitation</v>
      </c>
      <c r="F2346" t="str">
        <f t="shared" ca="1" si="110"/>
        <v>Positive Progress</v>
      </c>
    </row>
    <row r="2347" spans="1:6" x14ac:dyDescent="0.25">
      <c r="A2347">
        <f ca="1">IF('Patient History &amp; Demographics'!X2347&gt;10,'Patient History &amp; Demographics'!A2347,"")</f>
        <v>183062</v>
      </c>
      <c r="B2347" t="str">
        <f ca="1">IF('Patient History &amp; Demographics'!X2347&gt;=20,"Acute",IF(AND('Patient History &amp; Demographics'!X2347&gt;=10,'Patient History &amp; Demographics'!X2347&lt;20),"High","Low"))</f>
        <v>Acute</v>
      </c>
      <c r="C2347" t="s">
        <v>24155</v>
      </c>
      <c r="D2347">
        <f t="shared" ca="1" si="108"/>
        <v>1022</v>
      </c>
      <c r="E2347" t="str">
        <f t="shared" ca="1" si="109"/>
        <v>Screening</v>
      </c>
      <c r="F2347" t="str">
        <f t="shared" ca="1" si="110"/>
        <v/>
      </c>
    </row>
    <row r="2348" spans="1:6" x14ac:dyDescent="0.25">
      <c r="A2348" t="str">
        <f ca="1">IF('Patient History &amp; Demographics'!X2348&gt;10,'Patient History &amp; Demographics'!A2348,"")</f>
        <v/>
      </c>
      <c r="B2348" t="str">
        <f ca="1">IF('Patient History &amp; Demographics'!X2348&gt;=20,"Acute",IF(AND('Patient History &amp; Demographics'!X2348&gt;=10,'Patient History &amp; Demographics'!X2348&lt;20),"High","Low"))</f>
        <v>Low</v>
      </c>
      <c r="C2348" t="s">
        <v>24155</v>
      </c>
      <c r="D2348">
        <f t="shared" ca="1" si="108"/>
        <v>1005</v>
      </c>
      <c r="E2348" t="str">
        <f t="shared" ca="1" si="109"/>
        <v>Screening</v>
      </c>
      <c r="F2348" t="str">
        <f t="shared" ca="1" si="110"/>
        <v/>
      </c>
    </row>
    <row r="2349" spans="1:6" x14ac:dyDescent="0.25">
      <c r="A2349">
        <f ca="1">IF('Patient History &amp; Demographics'!X2349&gt;10,'Patient History &amp; Demographics'!A2349,"")</f>
        <v>183080</v>
      </c>
      <c r="B2349" t="str">
        <f ca="1">IF('Patient History &amp; Demographics'!X2349&gt;=20,"Acute",IF(AND('Patient History &amp; Demographics'!X2349&gt;=10,'Patient History &amp; Demographics'!X2349&lt;20),"High","Low"))</f>
        <v>High</v>
      </c>
      <c r="C2349" t="s">
        <v>24156</v>
      </c>
      <c r="D2349" t="str">
        <f t="shared" ca="1" si="108"/>
        <v/>
      </c>
      <c r="E2349" t="str">
        <f t="shared" ca="1" si="109"/>
        <v/>
      </c>
      <c r="F2349" t="str">
        <f t="shared" ca="1" si="110"/>
        <v/>
      </c>
    </row>
    <row r="2350" spans="1:6" x14ac:dyDescent="0.25">
      <c r="A2350">
        <f ca="1">IF('Patient History &amp; Demographics'!X2350&gt;10,'Patient History &amp; Demographics'!A2350,"")</f>
        <v>183099</v>
      </c>
      <c r="B2350" t="str">
        <f ca="1">IF('Patient History &amp; Demographics'!X2350&gt;=20,"Acute",IF(AND('Patient History &amp; Demographics'!X2350&gt;=10,'Patient History &amp; Demographics'!X2350&lt;20),"High","Low"))</f>
        <v>High</v>
      </c>
      <c r="C2350" t="s">
        <v>24155</v>
      </c>
      <c r="D2350">
        <f t="shared" ca="1" si="108"/>
        <v>1019</v>
      </c>
      <c r="E2350" t="str">
        <f t="shared" ca="1" si="109"/>
        <v>Screening</v>
      </c>
      <c r="F2350" t="str">
        <f t="shared" ca="1" si="110"/>
        <v/>
      </c>
    </row>
    <row r="2351" spans="1:6" x14ac:dyDescent="0.25">
      <c r="A2351">
        <f ca="1">IF('Patient History &amp; Demographics'!X2351&gt;10,'Patient History &amp; Demographics'!A2351,"")</f>
        <v>183105</v>
      </c>
      <c r="B2351" t="str">
        <f ca="1">IF('Patient History &amp; Demographics'!X2351&gt;=20,"Acute",IF(AND('Patient History &amp; Demographics'!X2351&gt;=10,'Patient History &amp; Demographics'!X2351&lt;20),"High","Low"))</f>
        <v>High</v>
      </c>
      <c r="C2351" t="s">
        <v>24156</v>
      </c>
      <c r="D2351" t="str">
        <f t="shared" ca="1" si="108"/>
        <v/>
      </c>
      <c r="E2351" t="str">
        <f t="shared" ca="1" si="109"/>
        <v/>
      </c>
      <c r="F2351" t="str">
        <f t="shared" ca="1" si="110"/>
        <v/>
      </c>
    </row>
    <row r="2352" spans="1:6" x14ac:dyDescent="0.25">
      <c r="A2352" t="str">
        <f ca="1">IF('Patient History &amp; Demographics'!X2352&gt;10,'Patient History &amp; Demographics'!A2352,"")</f>
        <v/>
      </c>
      <c r="B2352" t="str">
        <f ca="1">IF('Patient History &amp; Demographics'!X2352&gt;=20,"Acute",IF(AND('Patient History &amp; Demographics'!X2352&gt;=10,'Patient History &amp; Demographics'!X2352&lt;20),"High","Low"))</f>
        <v>Low</v>
      </c>
      <c r="C2352" t="s">
        <v>24155</v>
      </c>
      <c r="D2352">
        <f t="shared" ca="1" si="108"/>
        <v>1021</v>
      </c>
      <c r="E2352" t="str">
        <f t="shared" ca="1" si="109"/>
        <v>Screening</v>
      </c>
      <c r="F2352" t="str">
        <f t="shared" ca="1" si="110"/>
        <v/>
      </c>
    </row>
    <row r="2353" spans="1:6" x14ac:dyDescent="0.25">
      <c r="A2353">
        <f ca="1">IF('Patient History &amp; Demographics'!X2353&gt;10,'Patient History &amp; Demographics'!A2353,"")</f>
        <v>183123</v>
      </c>
      <c r="B2353" t="str">
        <f ca="1">IF('Patient History &amp; Demographics'!X2353&gt;=20,"Acute",IF(AND('Patient History &amp; Demographics'!X2353&gt;=10,'Patient History &amp; Demographics'!X2353&lt;20),"High","Low"))</f>
        <v>High</v>
      </c>
      <c r="C2353" t="s">
        <v>24156</v>
      </c>
      <c r="D2353" t="str">
        <f t="shared" ca="1" si="108"/>
        <v/>
      </c>
      <c r="E2353" t="str">
        <f t="shared" ca="1" si="109"/>
        <v/>
      </c>
      <c r="F2353" t="str">
        <f t="shared" ca="1" si="110"/>
        <v/>
      </c>
    </row>
    <row r="2354" spans="1:6" x14ac:dyDescent="0.25">
      <c r="A2354" t="str">
        <f ca="1">IF('Patient History &amp; Demographics'!X2354&gt;10,'Patient History &amp; Demographics'!A2354,"")</f>
        <v/>
      </c>
      <c r="B2354" t="str">
        <f ca="1">IF('Patient History &amp; Demographics'!X2354&gt;=20,"Acute",IF(AND('Patient History &amp; Demographics'!X2354&gt;=10,'Patient History &amp; Demographics'!X2354&lt;20),"High","Low"))</f>
        <v>Low</v>
      </c>
      <c r="C2354" t="s">
        <v>24156</v>
      </c>
      <c r="D2354" t="str">
        <f t="shared" ca="1" si="108"/>
        <v/>
      </c>
      <c r="E2354" t="str">
        <f t="shared" ca="1" si="109"/>
        <v/>
      </c>
      <c r="F2354" t="str">
        <f t="shared" ca="1" si="110"/>
        <v/>
      </c>
    </row>
    <row r="2355" spans="1:6" x14ac:dyDescent="0.25">
      <c r="A2355">
        <f ca="1">IF('Patient History &amp; Demographics'!X2355&gt;10,'Patient History &amp; Demographics'!A2355,"")</f>
        <v>183141</v>
      </c>
      <c r="B2355" t="str">
        <f ca="1">IF('Patient History &amp; Demographics'!X2355&gt;=20,"Acute",IF(AND('Patient History &amp; Demographics'!X2355&gt;=10,'Patient History &amp; Demographics'!X2355&lt;20),"High","Low"))</f>
        <v>High</v>
      </c>
      <c r="C2355" t="s">
        <v>24156</v>
      </c>
      <c r="D2355" t="str">
        <f t="shared" ca="1" si="108"/>
        <v/>
      </c>
      <c r="E2355" t="str">
        <f t="shared" ca="1" si="109"/>
        <v/>
      </c>
      <c r="F2355" t="str">
        <f t="shared" ca="1" si="110"/>
        <v/>
      </c>
    </row>
    <row r="2356" spans="1:6" x14ac:dyDescent="0.25">
      <c r="A2356" t="str">
        <f ca="1">IF('Patient History &amp; Demographics'!X2356&gt;10,'Patient History &amp; Demographics'!A2356,"")</f>
        <v/>
      </c>
      <c r="B2356" t="str">
        <f ca="1">IF('Patient History &amp; Demographics'!X2356&gt;=20,"Acute",IF(AND('Patient History &amp; Demographics'!X2356&gt;=10,'Patient History &amp; Demographics'!X2356&lt;20),"High","Low"))</f>
        <v>Low</v>
      </c>
      <c r="C2356" t="s">
        <v>24155</v>
      </c>
      <c r="D2356">
        <f t="shared" ca="1" si="108"/>
        <v>1022</v>
      </c>
      <c r="E2356" t="str">
        <f t="shared" ca="1" si="109"/>
        <v>Rehabilitation</v>
      </c>
      <c r="F2356" t="str">
        <f t="shared" ca="1" si="110"/>
        <v>Positive Progress</v>
      </c>
    </row>
    <row r="2357" spans="1:6" x14ac:dyDescent="0.25">
      <c r="A2357">
        <f ca="1">IF('Patient History &amp; Demographics'!X2357&gt;10,'Patient History &amp; Demographics'!A2357,"")</f>
        <v>183202</v>
      </c>
      <c r="B2357" t="str">
        <f ca="1">IF('Patient History &amp; Demographics'!X2357&gt;=20,"Acute",IF(AND('Patient History &amp; Demographics'!X2357&gt;=10,'Patient History &amp; Demographics'!X2357&lt;20),"High","Low"))</f>
        <v>High</v>
      </c>
      <c r="C2357" t="s">
        <v>24155</v>
      </c>
      <c r="D2357">
        <f t="shared" ca="1" si="108"/>
        <v>1013</v>
      </c>
      <c r="E2357" t="str">
        <f t="shared" ca="1" si="109"/>
        <v>Screening</v>
      </c>
      <c r="F2357" t="str">
        <f t="shared" ca="1" si="110"/>
        <v/>
      </c>
    </row>
    <row r="2358" spans="1:6" x14ac:dyDescent="0.25">
      <c r="A2358">
        <f ca="1">IF('Patient History &amp; Demographics'!X2358&gt;10,'Patient History &amp; Demographics'!A2358,"")</f>
        <v>183211</v>
      </c>
      <c r="B2358" t="str">
        <f ca="1">IF('Patient History &amp; Demographics'!X2358&gt;=20,"Acute",IF(AND('Patient History &amp; Demographics'!X2358&gt;=10,'Patient History &amp; Demographics'!X2358&lt;20),"High","Low"))</f>
        <v>High</v>
      </c>
      <c r="C2358" t="s">
        <v>24156</v>
      </c>
      <c r="D2358" t="str">
        <f t="shared" ca="1" si="108"/>
        <v/>
      </c>
      <c r="E2358" t="str">
        <f t="shared" ca="1" si="109"/>
        <v/>
      </c>
      <c r="F2358" t="str">
        <f t="shared" ca="1" si="110"/>
        <v/>
      </c>
    </row>
    <row r="2359" spans="1:6" x14ac:dyDescent="0.25">
      <c r="A2359">
        <f ca="1">IF('Patient History &amp; Demographics'!X2359&gt;10,'Patient History &amp; Demographics'!A2359,"")</f>
        <v>183239</v>
      </c>
      <c r="B2359" t="str">
        <f ca="1">IF('Patient History &amp; Demographics'!X2359&gt;=20,"Acute",IF(AND('Patient History &amp; Demographics'!X2359&gt;=10,'Patient History &amp; Demographics'!X2359&lt;20),"High","Low"))</f>
        <v>High</v>
      </c>
      <c r="C2359" t="s">
        <v>24156</v>
      </c>
      <c r="D2359" t="str">
        <f t="shared" ca="1" si="108"/>
        <v/>
      </c>
      <c r="E2359" t="str">
        <f t="shared" ca="1" si="109"/>
        <v/>
      </c>
      <c r="F2359" t="str">
        <f t="shared" ca="1" si="110"/>
        <v/>
      </c>
    </row>
    <row r="2360" spans="1:6" x14ac:dyDescent="0.25">
      <c r="A2360">
        <f ca="1">IF('Patient History &amp; Demographics'!X2360&gt;10,'Patient History &amp; Demographics'!A2360,"")</f>
        <v>183248</v>
      </c>
      <c r="B2360" t="str">
        <f ca="1">IF('Patient History &amp; Demographics'!X2360&gt;=20,"Acute",IF(AND('Patient History &amp; Demographics'!X2360&gt;=10,'Patient History &amp; Demographics'!X2360&lt;20),"High","Low"))</f>
        <v>High</v>
      </c>
      <c r="C2360" t="s">
        <v>24156</v>
      </c>
      <c r="D2360" t="str">
        <f t="shared" ca="1" si="108"/>
        <v/>
      </c>
      <c r="E2360" t="str">
        <f t="shared" ca="1" si="109"/>
        <v/>
      </c>
      <c r="F2360" t="str">
        <f t="shared" ca="1" si="110"/>
        <v/>
      </c>
    </row>
    <row r="2361" spans="1:6" x14ac:dyDescent="0.25">
      <c r="A2361">
        <f ca="1">IF('Patient History &amp; Demographics'!X2361&gt;10,'Patient History &amp; Demographics'!A2361,"")</f>
        <v>183257</v>
      </c>
      <c r="B2361" t="str">
        <f ca="1">IF('Patient History &amp; Demographics'!X2361&gt;=20,"Acute",IF(AND('Patient History &amp; Demographics'!X2361&gt;=10,'Patient History &amp; Demographics'!X2361&lt;20),"High","Low"))</f>
        <v>High</v>
      </c>
      <c r="C2361" t="s">
        <v>24156</v>
      </c>
      <c r="D2361" t="str">
        <f t="shared" ca="1" si="108"/>
        <v/>
      </c>
      <c r="E2361" t="str">
        <f t="shared" ca="1" si="109"/>
        <v/>
      </c>
      <c r="F2361" t="str">
        <f t="shared" ca="1" si="110"/>
        <v/>
      </c>
    </row>
    <row r="2362" spans="1:6" x14ac:dyDescent="0.25">
      <c r="A2362">
        <f ca="1">IF('Patient History &amp; Demographics'!X2362&gt;10,'Patient History &amp; Demographics'!A2362,"")</f>
        <v>183275</v>
      </c>
      <c r="B2362" t="str">
        <f ca="1">IF('Patient History &amp; Demographics'!X2362&gt;=20,"Acute",IF(AND('Patient History &amp; Demographics'!X2362&gt;=10,'Patient History &amp; Demographics'!X2362&lt;20),"High","Low"))</f>
        <v>High</v>
      </c>
      <c r="C2362" t="s">
        <v>24155</v>
      </c>
      <c r="D2362">
        <f t="shared" ca="1" si="108"/>
        <v>1009</v>
      </c>
      <c r="E2362" t="str">
        <f t="shared" ca="1" si="109"/>
        <v>Rehabilitation</v>
      </c>
      <c r="F2362" t="str">
        <f t="shared" ca="1" si="110"/>
        <v>Cured</v>
      </c>
    </row>
    <row r="2363" spans="1:6" x14ac:dyDescent="0.25">
      <c r="A2363">
        <f ca="1">IF('Patient History &amp; Demographics'!X2363&gt;10,'Patient History &amp; Demographics'!A2363,"")</f>
        <v>183327</v>
      </c>
      <c r="B2363" t="str">
        <f ca="1">IF('Patient History &amp; Demographics'!X2363&gt;=20,"Acute",IF(AND('Patient History &amp; Demographics'!X2363&gt;=10,'Patient History &amp; Demographics'!X2363&lt;20),"High","Low"))</f>
        <v>High</v>
      </c>
      <c r="C2363" t="s">
        <v>24156</v>
      </c>
      <c r="D2363" t="str">
        <f t="shared" ca="1" si="108"/>
        <v/>
      </c>
      <c r="E2363" t="str">
        <f t="shared" ca="1" si="109"/>
        <v/>
      </c>
      <c r="F2363" t="str">
        <f t="shared" ca="1" si="110"/>
        <v/>
      </c>
    </row>
    <row r="2364" spans="1:6" x14ac:dyDescent="0.25">
      <c r="A2364">
        <f ca="1">IF('Patient History &amp; Demographics'!X2364&gt;10,'Patient History &amp; Demographics'!A2364,"")</f>
        <v>183488</v>
      </c>
      <c r="B2364" t="str">
        <f ca="1">IF('Patient History &amp; Demographics'!X2364&gt;=20,"Acute",IF(AND('Patient History &amp; Demographics'!X2364&gt;=10,'Patient History &amp; Demographics'!X2364&lt;20),"High","Low"))</f>
        <v>High</v>
      </c>
      <c r="C2364" t="s">
        <v>24155</v>
      </c>
      <c r="D2364">
        <f t="shared" ca="1" si="108"/>
        <v>1027</v>
      </c>
      <c r="E2364" t="str">
        <f t="shared" ca="1" si="109"/>
        <v>Rehabilitation</v>
      </c>
      <c r="F2364" t="str">
        <f t="shared" ca="1" si="110"/>
        <v>Cured</v>
      </c>
    </row>
    <row r="2365" spans="1:6" x14ac:dyDescent="0.25">
      <c r="A2365">
        <f ca="1">IF('Patient History &amp; Demographics'!X2365&gt;10,'Patient History &amp; Demographics'!A2365,"")</f>
        <v>183600</v>
      </c>
      <c r="B2365" t="str">
        <f ca="1">IF('Patient History &amp; Demographics'!X2365&gt;=20,"Acute",IF(AND('Patient History &amp; Demographics'!X2365&gt;=10,'Patient History &amp; Demographics'!X2365&lt;20),"High","Low"))</f>
        <v>Acute</v>
      </c>
      <c r="C2365" t="s">
        <v>24155</v>
      </c>
      <c r="D2365">
        <f t="shared" ca="1" si="108"/>
        <v>1001</v>
      </c>
      <c r="E2365" t="str">
        <f t="shared" ca="1" si="109"/>
        <v>Rehabilitation</v>
      </c>
      <c r="F2365" t="str">
        <f t="shared" ca="1" si="110"/>
        <v>No Progress</v>
      </c>
    </row>
    <row r="2366" spans="1:6" x14ac:dyDescent="0.25">
      <c r="A2366">
        <f ca="1">IF('Patient History &amp; Demographics'!X2366&gt;10,'Patient History &amp; Demographics'!A2366,"")</f>
        <v>183655</v>
      </c>
      <c r="B2366" t="str">
        <f ca="1">IF('Patient History &amp; Demographics'!X2366&gt;=20,"Acute",IF(AND('Patient History &amp; Demographics'!X2366&gt;=10,'Patient History &amp; Demographics'!X2366&lt;20),"High","Low"))</f>
        <v>High</v>
      </c>
      <c r="C2366" t="s">
        <v>24155</v>
      </c>
      <c r="D2366">
        <f t="shared" ca="1" si="108"/>
        <v>1005</v>
      </c>
      <c r="E2366" t="str">
        <f t="shared" ca="1" si="109"/>
        <v>Screening</v>
      </c>
      <c r="F2366" t="str">
        <f t="shared" ca="1" si="110"/>
        <v/>
      </c>
    </row>
    <row r="2367" spans="1:6" x14ac:dyDescent="0.25">
      <c r="A2367" t="str">
        <f ca="1">IF('Patient History &amp; Demographics'!X2367&gt;10,'Patient History &amp; Demographics'!A2367,"")</f>
        <v/>
      </c>
      <c r="B2367" t="str">
        <f ca="1">IF('Patient History &amp; Demographics'!X2367&gt;=20,"Acute",IF(AND('Patient History &amp; Demographics'!X2367&gt;=10,'Patient History &amp; Demographics'!X2367&lt;20),"High","Low"))</f>
        <v>Low</v>
      </c>
      <c r="C2367" t="s">
        <v>24155</v>
      </c>
      <c r="D2367">
        <f t="shared" ca="1" si="108"/>
        <v>1027</v>
      </c>
      <c r="E2367" t="str">
        <f t="shared" ca="1" si="109"/>
        <v>Rehabilitation</v>
      </c>
      <c r="F2367" t="str">
        <f t="shared" ca="1" si="110"/>
        <v>Positive Progress</v>
      </c>
    </row>
    <row r="2368" spans="1:6" x14ac:dyDescent="0.25">
      <c r="A2368">
        <f ca="1">IF('Patient History &amp; Demographics'!X2368&gt;10,'Patient History &amp; Demographics'!A2368,"")</f>
        <v>183743</v>
      </c>
      <c r="B2368" t="str">
        <f ca="1">IF('Patient History &amp; Demographics'!X2368&gt;=20,"Acute",IF(AND('Patient History &amp; Demographics'!X2368&gt;=10,'Patient History &amp; Demographics'!X2368&lt;20),"High","Low"))</f>
        <v>High</v>
      </c>
      <c r="C2368" t="s">
        <v>24156</v>
      </c>
      <c r="D2368" t="str">
        <f t="shared" ca="1" si="108"/>
        <v/>
      </c>
      <c r="E2368" t="str">
        <f t="shared" ca="1" si="109"/>
        <v/>
      </c>
      <c r="F2368" t="str">
        <f t="shared" ca="1" si="110"/>
        <v/>
      </c>
    </row>
    <row r="2369" spans="1:6" x14ac:dyDescent="0.25">
      <c r="A2369">
        <f ca="1">IF('Patient History &amp; Demographics'!X2369&gt;10,'Patient History &amp; Demographics'!A2369,"")</f>
        <v>183789</v>
      </c>
      <c r="B2369" t="str">
        <f ca="1">IF('Patient History &amp; Demographics'!X2369&gt;=20,"Acute",IF(AND('Patient History &amp; Demographics'!X2369&gt;=10,'Patient History &amp; Demographics'!X2369&lt;20),"High","Low"))</f>
        <v>Acute</v>
      </c>
      <c r="C2369" t="s">
        <v>24155</v>
      </c>
      <c r="D2369">
        <f t="shared" ca="1" si="108"/>
        <v>1001</v>
      </c>
      <c r="E2369" t="str">
        <f t="shared" ca="1" si="109"/>
        <v>Screening</v>
      </c>
      <c r="F2369" t="str">
        <f t="shared" ca="1" si="110"/>
        <v/>
      </c>
    </row>
    <row r="2370" spans="1:6" x14ac:dyDescent="0.25">
      <c r="A2370">
        <f ca="1">IF('Patient History &amp; Demographics'!X2370&gt;10,'Patient History &amp; Demographics'!A2370,"")</f>
        <v>183804</v>
      </c>
      <c r="B2370" t="str">
        <f ca="1">IF('Patient History &amp; Demographics'!X2370&gt;=20,"Acute",IF(AND('Patient History &amp; Demographics'!X2370&gt;=10,'Patient History &amp; Demographics'!X2370&lt;20),"High","Low"))</f>
        <v>Acute</v>
      </c>
      <c r="C2370" t="s">
        <v>24156</v>
      </c>
      <c r="D2370" t="str">
        <f t="shared" ref="D2370:D2433" ca="1" si="111">IF(C2370="Yes",CHOOSE(RANDBETWEEN(1,27),1001,1002,1003,1004,1005,1006,1007,1008,1009,1010,1011,1012,1013,1014,1015,1016,1017,1018,
1019,1020,1021,1022,1023,1024,1025,1026,1027,1028),"")</f>
        <v/>
      </c>
      <c r="E2370" t="str">
        <f t="shared" ca="1" si="109"/>
        <v/>
      </c>
      <c r="F2370" t="str">
        <f t="shared" ca="1" si="110"/>
        <v/>
      </c>
    </row>
    <row r="2371" spans="1:6" x14ac:dyDescent="0.25">
      <c r="A2371" t="str">
        <f ca="1">IF('Patient History &amp; Demographics'!X2371&gt;10,'Patient History &amp; Demographics'!A2371,"")</f>
        <v/>
      </c>
      <c r="B2371" t="str">
        <f ca="1">IF('Patient History &amp; Demographics'!X2371&gt;=20,"Acute",IF(AND('Patient History &amp; Demographics'!X2371&gt;=10,'Patient History &amp; Demographics'!X2371&lt;20),"High","Low"))</f>
        <v>Low</v>
      </c>
      <c r="C2371" t="s">
        <v>24156</v>
      </c>
      <c r="D2371" t="str">
        <f t="shared" ca="1" si="111"/>
        <v/>
      </c>
      <c r="E2371" t="str">
        <f t="shared" ref="E2371:E2434" ca="1" si="112">IF(C2371="Yes",CHOOSE(RANDBETWEEN(1,2),"Screening","Rehabilitation"),"")</f>
        <v/>
      </c>
      <c r="F2371" t="str">
        <f t="shared" ref="F2371:F2434" ca="1" si="113">IF(E2371="Rehabilitation",CHOOSE(RANDBETWEEN(1,4),"Positive Progress","No Progress","Condition Deteriorated","Cured"),"")</f>
        <v/>
      </c>
    </row>
    <row r="2372" spans="1:6" x14ac:dyDescent="0.25">
      <c r="A2372" t="str">
        <f ca="1">IF('Patient History &amp; Demographics'!X2372&gt;10,'Patient History &amp; Demographics'!A2372,"")</f>
        <v/>
      </c>
      <c r="B2372" t="str">
        <f ca="1">IF('Patient History &amp; Demographics'!X2372&gt;=20,"Acute",IF(AND('Patient History &amp; Demographics'!X2372&gt;=10,'Patient History &amp; Demographics'!X2372&lt;20),"High","Low"))</f>
        <v>High</v>
      </c>
      <c r="C2372" t="s">
        <v>24156</v>
      </c>
      <c r="D2372" t="str">
        <f t="shared" ca="1" si="111"/>
        <v/>
      </c>
      <c r="E2372" t="str">
        <f t="shared" ca="1" si="112"/>
        <v/>
      </c>
      <c r="F2372" t="str">
        <f t="shared" ca="1" si="113"/>
        <v/>
      </c>
    </row>
    <row r="2373" spans="1:6" x14ac:dyDescent="0.25">
      <c r="A2373">
        <f ca="1">IF('Patient History &amp; Demographics'!X2373&gt;10,'Patient History &amp; Demographics'!A2373,"")</f>
        <v>183877</v>
      </c>
      <c r="B2373" t="str">
        <f ca="1">IF('Patient History &amp; Demographics'!X2373&gt;=20,"Acute",IF(AND('Patient History &amp; Demographics'!X2373&gt;=10,'Patient History &amp; Demographics'!X2373&lt;20),"High","Low"))</f>
        <v>High</v>
      </c>
      <c r="C2373" t="s">
        <v>24155</v>
      </c>
      <c r="D2373">
        <f t="shared" ca="1" si="111"/>
        <v>1005</v>
      </c>
      <c r="E2373" t="str">
        <f t="shared" ca="1" si="112"/>
        <v>Screening</v>
      </c>
      <c r="F2373" t="str">
        <f t="shared" ca="1" si="113"/>
        <v/>
      </c>
    </row>
    <row r="2374" spans="1:6" x14ac:dyDescent="0.25">
      <c r="A2374">
        <f ca="1">IF('Patient History &amp; Demographics'!X2374&gt;10,'Patient History &amp; Demographics'!A2374,"")</f>
        <v>183910</v>
      </c>
      <c r="B2374" t="str">
        <f ca="1">IF('Patient History &amp; Demographics'!X2374&gt;=20,"Acute",IF(AND('Patient History &amp; Demographics'!X2374&gt;=10,'Patient History &amp; Demographics'!X2374&lt;20),"High","Low"))</f>
        <v>High</v>
      </c>
      <c r="C2374" t="s">
        <v>24156</v>
      </c>
      <c r="D2374" t="str">
        <f t="shared" ca="1" si="111"/>
        <v/>
      </c>
      <c r="E2374" t="str">
        <f t="shared" ca="1" si="112"/>
        <v/>
      </c>
      <c r="F2374" t="str">
        <f t="shared" ca="1" si="113"/>
        <v/>
      </c>
    </row>
    <row r="2375" spans="1:6" x14ac:dyDescent="0.25">
      <c r="A2375">
        <f ca="1">IF('Patient History &amp; Demographics'!X2375&gt;10,'Patient History &amp; Demographics'!A2375,"")</f>
        <v>183938</v>
      </c>
      <c r="B2375" t="str">
        <f ca="1">IF('Patient History &amp; Demographics'!X2375&gt;=20,"Acute",IF(AND('Patient History &amp; Demographics'!X2375&gt;=10,'Patient History &amp; Demographics'!X2375&lt;20),"High","Low"))</f>
        <v>Acute</v>
      </c>
      <c r="C2375" t="s">
        <v>24156</v>
      </c>
      <c r="D2375" t="str">
        <f t="shared" ca="1" si="111"/>
        <v/>
      </c>
      <c r="E2375" t="str">
        <f t="shared" ca="1" si="112"/>
        <v/>
      </c>
      <c r="F2375" t="str">
        <f t="shared" ca="1" si="113"/>
        <v/>
      </c>
    </row>
    <row r="2376" spans="1:6" x14ac:dyDescent="0.25">
      <c r="A2376">
        <f ca="1">IF('Patient History &amp; Demographics'!X2376&gt;10,'Patient History &amp; Demographics'!A2376,"")</f>
        <v>183974</v>
      </c>
      <c r="B2376" t="str">
        <f ca="1">IF('Patient History &amp; Demographics'!X2376&gt;=20,"Acute",IF(AND('Patient History &amp; Demographics'!X2376&gt;=10,'Patient History &amp; Demographics'!X2376&lt;20),"High","Low"))</f>
        <v>High</v>
      </c>
      <c r="C2376" t="s">
        <v>24155</v>
      </c>
      <c r="D2376">
        <f t="shared" ca="1" si="111"/>
        <v>1019</v>
      </c>
      <c r="E2376" t="str">
        <f t="shared" ca="1" si="112"/>
        <v>Rehabilitation</v>
      </c>
      <c r="F2376" t="str">
        <f t="shared" ca="1" si="113"/>
        <v>Cured</v>
      </c>
    </row>
    <row r="2377" spans="1:6" x14ac:dyDescent="0.25">
      <c r="A2377">
        <f ca="1">IF('Patient History &amp; Demographics'!X2377&gt;10,'Patient History &amp; Demographics'!A2377,"")</f>
        <v>183983</v>
      </c>
      <c r="B2377" t="str">
        <f ca="1">IF('Patient History &amp; Demographics'!X2377&gt;=20,"Acute",IF(AND('Patient History &amp; Demographics'!X2377&gt;=10,'Patient History &amp; Demographics'!X2377&lt;20),"High","Low"))</f>
        <v>High</v>
      </c>
      <c r="C2377" t="s">
        <v>24155</v>
      </c>
      <c r="D2377">
        <f t="shared" ca="1" si="111"/>
        <v>1026</v>
      </c>
      <c r="E2377" t="str">
        <f t="shared" ca="1" si="112"/>
        <v>Rehabilitation</v>
      </c>
      <c r="F2377" t="str">
        <f t="shared" ca="1" si="113"/>
        <v>Positive Progress</v>
      </c>
    </row>
    <row r="2378" spans="1:6" x14ac:dyDescent="0.25">
      <c r="A2378">
        <f ca="1">IF('Patient History &amp; Demographics'!X2378&gt;10,'Patient History &amp; Demographics'!A2378,"")</f>
        <v>184047</v>
      </c>
      <c r="B2378" t="str">
        <f ca="1">IF('Patient History &amp; Demographics'!X2378&gt;=20,"Acute",IF(AND('Patient History &amp; Demographics'!X2378&gt;=10,'Patient History &amp; Demographics'!X2378&lt;20),"High","Low"))</f>
        <v>High</v>
      </c>
      <c r="C2378" t="s">
        <v>24156</v>
      </c>
      <c r="D2378" t="str">
        <f t="shared" ca="1" si="111"/>
        <v/>
      </c>
      <c r="E2378" t="str">
        <f t="shared" ca="1" si="112"/>
        <v/>
      </c>
      <c r="F2378" t="str">
        <f t="shared" ca="1" si="113"/>
        <v/>
      </c>
    </row>
    <row r="2379" spans="1:6" x14ac:dyDescent="0.25">
      <c r="A2379">
        <f ca="1">IF('Patient History &amp; Demographics'!X2379&gt;10,'Patient History &amp; Demographics'!A2379,"")</f>
        <v>184056</v>
      </c>
      <c r="B2379" t="str">
        <f ca="1">IF('Patient History &amp; Demographics'!X2379&gt;=20,"Acute",IF(AND('Patient History &amp; Demographics'!X2379&gt;=10,'Patient History &amp; Demographics'!X2379&lt;20),"High","Low"))</f>
        <v>High</v>
      </c>
      <c r="C2379" t="s">
        <v>24156</v>
      </c>
      <c r="D2379" t="str">
        <f t="shared" ca="1" si="111"/>
        <v/>
      </c>
      <c r="E2379" t="str">
        <f t="shared" ca="1" si="112"/>
        <v/>
      </c>
      <c r="F2379" t="str">
        <f t="shared" ca="1" si="113"/>
        <v/>
      </c>
    </row>
    <row r="2380" spans="1:6" x14ac:dyDescent="0.25">
      <c r="A2380">
        <f ca="1">IF('Patient History &amp; Demographics'!X2380&gt;10,'Patient History &amp; Demographics'!A2380,"")</f>
        <v>184092</v>
      </c>
      <c r="B2380" t="str">
        <f ca="1">IF('Patient History &amp; Demographics'!X2380&gt;=20,"Acute",IF(AND('Patient History &amp; Demographics'!X2380&gt;=10,'Patient History &amp; Demographics'!X2380&lt;20),"High","Low"))</f>
        <v>High</v>
      </c>
      <c r="C2380" t="s">
        <v>24156</v>
      </c>
      <c r="D2380" t="str">
        <f t="shared" ca="1" si="111"/>
        <v/>
      </c>
      <c r="E2380" t="str">
        <f t="shared" ca="1" si="112"/>
        <v/>
      </c>
      <c r="F2380" t="str">
        <f t="shared" ca="1" si="113"/>
        <v/>
      </c>
    </row>
    <row r="2381" spans="1:6" x14ac:dyDescent="0.25">
      <c r="A2381" t="str">
        <f ca="1">IF('Patient History &amp; Demographics'!X2381&gt;10,'Patient History &amp; Demographics'!A2381,"")</f>
        <v/>
      </c>
      <c r="B2381" t="str">
        <f ca="1">IF('Patient History &amp; Demographics'!X2381&gt;=20,"Acute",IF(AND('Patient History &amp; Demographics'!X2381&gt;=10,'Patient History &amp; Demographics'!X2381&lt;20),"High","Low"))</f>
        <v>Low</v>
      </c>
      <c r="C2381" t="s">
        <v>24156</v>
      </c>
      <c r="D2381" t="str">
        <f t="shared" ca="1" si="111"/>
        <v/>
      </c>
      <c r="E2381" t="str">
        <f t="shared" ca="1" si="112"/>
        <v/>
      </c>
      <c r="F2381" t="str">
        <f t="shared" ca="1" si="113"/>
        <v/>
      </c>
    </row>
    <row r="2382" spans="1:6" x14ac:dyDescent="0.25">
      <c r="A2382">
        <f ca="1">IF('Patient History &amp; Demographics'!X2382&gt;10,'Patient History &amp; Demographics'!A2382,"")</f>
        <v>184144</v>
      </c>
      <c r="B2382" t="str">
        <f ca="1">IF('Patient History &amp; Demographics'!X2382&gt;=20,"Acute",IF(AND('Patient History &amp; Demographics'!X2382&gt;=10,'Patient History &amp; Demographics'!X2382&lt;20),"High","Low"))</f>
        <v>Acute</v>
      </c>
      <c r="C2382" t="s">
        <v>24156</v>
      </c>
      <c r="D2382" t="str">
        <f t="shared" ca="1" si="111"/>
        <v/>
      </c>
      <c r="E2382" t="str">
        <f t="shared" ca="1" si="112"/>
        <v/>
      </c>
      <c r="F2382" t="str">
        <f t="shared" ca="1" si="113"/>
        <v/>
      </c>
    </row>
    <row r="2383" spans="1:6" x14ac:dyDescent="0.25">
      <c r="A2383" t="str">
        <f ca="1">IF('Patient History &amp; Demographics'!X2383&gt;10,'Patient History &amp; Demographics'!A2383,"")</f>
        <v/>
      </c>
      <c r="B2383" t="str">
        <f ca="1">IF('Patient History &amp; Demographics'!X2383&gt;=20,"Acute",IF(AND('Patient History &amp; Demographics'!X2383&gt;=10,'Patient History &amp; Demographics'!X2383&lt;20),"High","Low"))</f>
        <v>Low</v>
      </c>
      <c r="C2383" t="s">
        <v>24156</v>
      </c>
      <c r="D2383" t="str">
        <f t="shared" ca="1" si="111"/>
        <v/>
      </c>
      <c r="E2383" t="str">
        <f t="shared" ca="1" si="112"/>
        <v/>
      </c>
      <c r="F2383" t="str">
        <f t="shared" ca="1" si="113"/>
        <v/>
      </c>
    </row>
    <row r="2384" spans="1:6" x14ac:dyDescent="0.25">
      <c r="A2384">
        <f ca="1">IF('Patient History &amp; Demographics'!X2384&gt;10,'Patient History &amp; Demographics'!A2384,"")</f>
        <v>184180</v>
      </c>
      <c r="B2384" t="str">
        <f ca="1">IF('Patient History &amp; Demographics'!X2384&gt;=20,"Acute",IF(AND('Patient History &amp; Demographics'!X2384&gt;=10,'Patient History &amp; Demographics'!X2384&lt;20),"High","Low"))</f>
        <v>High</v>
      </c>
      <c r="C2384" t="s">
        <v>24155</v>
      </c>
      <c r="D2384">
        <f t="shared" ca="1" si="111"/>
        <v>1017</v>
      </c>
      <c r="E2384" t="str">
        <f t="shared" ca="1" si="112"/>
        <v>Rehabilitation</v>
      </c>
      <c r="F2384" t="str">
        <f t="shared" ca="1" si="113"/>
        <v>No Progress</v>
      </c>
    </row>
    <row r="2385" spans="1:6" x14ac:dyDescent="0.25">
      <c r="A2385">
        <f ca="1">IF('Patient History &amp; Demographics'!X2385&gt;10,'Patient History &amp; Demographics'!A2385,"")</f>
        <v>184205</v>
      </c>
      <c r="B2385" t="str">
        <f ca="1">IF('Patient History &amp; Demographics'!X2385&gt;=20,"Acute",IF(AND('Patient History &amp; Demographics'!X2385&gt;=10,'Patient History &amp; Demographics'!X2385&lt;20),"High","Low"))</f>
        <v>High</v>
      </c>
      <c r="C2385" t="s">
        <v>24155</v>
      </c>
      <c r="D2385">
        <f t="shared" ca="1" si="111"/>
        <v>1018</v>
      </c>
      <c r="E2385" t="str">
        <f t="shared" ca="1" si="112"/>
        <v>Rehabilitation</v>
      </c>
      <c r="F2385" t="str">
        <f t="shared" ca="1" si="113"/>
        <v>Positive Progress</v>
      </c>
    </row>
    <row r="2386" spans="1:6" x14ac:dyDescent="0.25">
      <c r="A2386">
        <f ca="1">IF('Patient History &amp; Demographics'!X2386&gt;10,'Patient History &amp; Demographics'!A2386,"")</f>
        <v>184269</v>
      </c>
      <c r="B2386" t="str">
        <f ca="1">IF('Patient History &amp; Demographics'!X2386&gt;=20,"Acute",IF(AND('Patient History &amp; Demographics'!X2386&gt;=10,'Patient History &amp; Demographics'!X2386&lt;20),"High","Low"))</f>
        <v>High</v>
      </c>
      <c r="C2386" t="s">
        <v>24155</v>
      </c>
      <c r="D2386">
        <f t="shared" ca="1" si="111"/>
        <v>1013</v>
      </c>
      <c r="E2386" t="str">
        <f t="shared" ca="1" si="112"/>
        <v>Rehabilitation</v>
      </c>
      <c r="F2386" t="str">
        <f t="shared" ca="1" si="113"/>
        <v>No Progress</v>
      </c>
    </row>
    <row r="2387" spans="1:6" x14ac:dyDescent="0.25">
      <c r="A2387">
        <f ca="1">IF('Patient History &amp; Demographics'!X2387&gt;10,'Patient History &amp; Demographics'!A2387,"")</f>
        <v>184278</v>
      </c>
      <c r="B2387" t="str">
        <f ca="1">IF('Patient History &amp; Demographics'!X2387&gt;=20,"Acute",IF(AND('Patient History &amp; Demographics'!X2387&gt;=10,'Patient History &amp; Demographics'!X2387&lt;20),"High","Low"))</f>
        <v>High</v>
      </c>
      <c r="C2387" t="s">
        <v>24156</v>
      </c>
      <c r="D2387" t="str">
        <f t="shared" ca="1" si="111"/>
        <v/>
      </c>
      <c r="E2387" t="str">
        <f t="shared" ca="1" si="112"/>
        <v/>
      </c>
      <c r="F2387" t="str">
        <f t="shared" ca="1" si="113"/>
        <v/>
      </c>
    </row>
    <row r="2388" spans="1:6" x14ac:dyDescent="0.25">
      <c r="A2388">
        <f ca="1">IF('Patient History &amp; Demographics'!X2388&gt;10,'Patient History &amp; Demographics'!A2388,"")</f>
        <v>184320</v>
      </c>
      <c r="B2388" t="str">
        <f ca="1">IF('Patient History &amp; Demographics'!X2388&gt;=20,"Acute",IF(AND('Patient History &amp; Demographics'!X2388&gt;=10,'Patient History &amp; Demographics'!X2388&lt;20),"High","Low"))</f>
        <v>High</v>
      </c>
      <c r="C2388" t="s">
        <v>24155</v>
      </c>
      <c r="D2388">
        <f t="shared" ca="1" si="111"/>
        <v>1007</v>
      </c>
      <c r="E2388" t="str">
        <f t="shared" ca="1" si="112"/>
        <v>Rehabilitation</v>
      </c>
      <c r="F2388" t="str">
        <f t="shared" ca="1" si="113"/>
        <v>Cured</v>
      </c>
    </row>
    <row r="2389" spans="1:6" x14ac:dyDescent="0.25">
      <c r="A2389">
        <f ca="1">IF('Patient History &amp; Demographics'!X2389&gt;10,'Patient History &amp; Demographics'!A2389,"")</f>
        <v>184348</v>
      </c>
      <c r="B2389" t="str">
        <f ca="1">IF('Patient History &amp; Demographics'!X2389&gt;=20,"Acute",IF(AND('Patient History &amp; Demographics'!X2389&gt;=10,'Patient History &amp; Demographics'!X2389&lt;20),"High","Low"))</f>
        <v>High</v>
      </c>
      <c r="C2389" t="s">
        <v>24155</v>
      </c>
      <c r="D2389">
        <f t="shared" ca="1" si="111"/>
        <v>1007</v>
      </c>
      <c r="E2389" t="str">
        <f t="shared" ca="1" si="112"/>
        <v>Rehabilitation</v>
      </c>
      <c r="F2389" t="str">
        <f t="shared" ca="1" si="113"/>
        <v>Positive Progress</v>
      </c>
    </row>
    <row r="2390" spans="1:6" x14ac:dyDescent="0.25">
      <c r="A2390">
        <f ca="1">IF('Patient History &amp; Demographics'!X2390&gt;10,'Patient History &amp; Demographics'!A2390,"")</f>
        <v>184357</v>
      </c>
      <c r="B2390" t="str">
        <f ca="1">IF('Patient History &amp; Demographics'!X2390&gt;=20,"Acute",IF(AND('Patient History &amp; Demographics'!X2390&gt;=10,'Patient History &amp; Demographics'!X2390&lt;20),"High","Low"))</f>
        <v>High</v>
      </c>
      <c r="C2390" t="s">
        <v>24155</v>
      </c>
      <c r="D2390">
        <f t="shared" ca="1" si="111"/>
        <v>1027</v>
      </c>
      <c r="E2390" t="str">
        <f t="shared" ca="1" si="112"/>
        <v>Screening</v>
      </c>
      <c r="F2390" t="str">
        <f t="shared" ca="1" si="113"/>
        <v/>
      </c>
    </row>
    <row r="2391" spans="1:6" x14ac:dyDescent="0.25">
      <c r="A2391">
        <f ca="1">IF('Patient History &amp; Demographics'!X2391&gt;10,'Patient History &amp; Demographics'!A2391,"")</f>
        <v>184427</v>
      </c>
      <c r="B2391" t="str">
        <f ca="1">IF('Patient History &amp; Demographics'!X2391&gt;=20,"Acute",IF(AND('Patient History &amp; Demographics'!X2391&gt;=10,'Patient History &amp; Demographics'!X2391&lt;20),"High","Low"))</f>
        <v>High</v>
      </c>
      <c r="C2391" t="s">
        <v>24155</v>
      </c>
      <c r="D2391">
        <f t="shared" ca="1" si="111"/>
        <v>1013</v>
      </c>
      <c r="E2391" t="str">
        <f t="shared" ca="1" si="112"/>
        <v>Rehabilitation</v>
      </c>
      <c r="F2391" t="str">
        <f t="shared" ca="1" si="113"/>
        <v>Cured</v>
      </c>
    </row>
    <row r="2392" spans="1:6" x14ac:dyDescent="0.25">
      <c r="A2392">
        <f ca="1">IF('Patient History &amp; Demographics'!X2392&gt;10,'Patient History &amp; Demographics'!A2392,"")</f>
        <v>184481</v>
      </c>
      <c r="B2392" t="str">
        <f ca="1">IF('Patient History &amp; Demographics'!X2392&gt;=20,"Acute",IF(AND('Patient History &amp; Demographics'!X2392&gt;=10,'Patient History &amp; Demographics'!X2392&lt;20),"High","Low"))</f>
        <v>Acute</v>
      </c>
      <c r="C2392" t="s">
        <v>24156</v>
      </c>
      <c r="D2392" t="str">
        <f t="shared" ca="1" si="111"/>
        <v/>
      </c>
      <c r="E2392" t="str">
        <f t="shared" ca="1" si="112"/>
        <v/>
      </c>
      <c r="F2392" t="str">
        <f t="shared" ca="1" si="113"/>
        <v/>
      </c>
    </row>
    <row r="2393" spans="1:6" x14ac:dyDescent="0.25">
      <c r="A2393" t="str">
        <f ca="1">IF('Patient History &amp; Demographics'!X2393&gt;10,'Patient History &amp; Demographics'!A2393,"")</f>
        <v/>
      </c>
      <c r="B2393" t="str">
        <f ca="1">IF('Patient History &amp; Demographics'!X2393&gt;=20,"Acute",IF(AND('Patient History &amp; Demographics'!X2393&gt;=10,'Patient History &amp; Demographics'!X2393&lt;20),"High","Low"))</f>
        <v>Low</v>
      </c>
      <c r="C2393" t="s">
        <v>24156</v>
      </c>
      <c r="D2393" t="str">
        <f t="shared" ca="1" si="111"/>
        <v/>
      </c>
      <c r="E2393" t="str">
        <f t="shared" ca="1" si="112"/>
        <v/>
      </c>
      <c r="F2393" t="str">
        <f t="shared" ca="1" si="113"/>
        <v/>
      </c>
    </row>
    <row r="2394" spans="1:6" x14ac:dyDescent="0.25">
      <c r="A2394">
        <f ca="1">IF('Patient History &amp; Demographics'!X2394&gt;10,'Patient History &amp; Demographics'!A2394,"")</f>
        <v>184603</v>
      </c>
      <c r="B2394" t="str">
        <f ca="1">IF('Patient History &amp; Demographics'!X2394&gt;=20,"Acute",IF(AND('Patient History &amp; Demographics'!X2394&gt;=10,'Patient History &amp; Demographics'!X2394&lt;20),"High","Low"))</f>
        <v>High</v>
      </c>
      <c r="C2394" t="s">
        <v>24155</v>
      </c>
      <c r="D2394">
        <f t="shared" ca="1" si="111"/>
        <v>1022</v>
      </c>
      <c r="E2394" t="str">
        <f t="shared" ca="1" si="112"/>
        <v>Screening</v>
      </c>
      <c r="F2394" t="str">
        <f t="shared" ca="1" si="113"/>
        <v/>
      </c>
    </row>
    <row r="2395" spans="1:6" x14ac:dyDescent="0.25">
      <c r="A2395">
        <f ca="1">IF('Patient History &amp; Demographics'!X2395&gt;10,'Patient History &amp; Demographics'!A2395,"")</f>
        <v>184612</v>
      </c>
      <c r="B2395" t="str">
        <f ca="1">IF('Patient History &amp; Demographics'!X2395&gt;=20,"Acute",IF(AND('Patient History &amp; Demographics'!X2395&gt;=10,'Patient History &amp; Demographics'!X2395&lt;20),"High","Low"))</f>
        <v>High</v>
      </c>
      <c r="C2395" t="s">
        <v>24156</v>
      </c>
      <c r="D2395" t="str">
        <f t="shared" ca="1" si="111"/>
        <v/>
      </c>
      <c r="E2395" t="str">
        <f t="shared" ca="1" si="112"/>
        <v/>
      </c>
      <c r="F2395" t="str">
        <f t="shared" ca="1" si="113"/>
        <v/>
      </c>
    </row>
    <row r="2396" spans="1:6" x14ac:dyDescent="0.25">
      <c r="A2396">
        <f ca="1">IF('Patient History &amp; Demographics'!X2396&gt;10,'Patient History &amp; Demographics'!A2396,"")</f>
        <v>184694</v>
      </c>
      <c r="B2396" t="str">
        <f ca="1">IF('Patient History &amp; Demographics'!X2396&gt;=20,"Acute",IF(AND('Patient History &amp; Demographics'!X2396&gt;=10,'Patient History &amp; Demographics'!X2396&lt;20),"High","Low"))</f>
        <v>High</v>
      </c>
      <c r="C2396" t="s">
        <v>24156</v>
      </c>
      <c r="D2396" t="str">
        <f t="shared" ca="1" si="111"/>
        <v/>
      </c>
      <c r="E2396" t="str">
        <f t="shared" ca="1" si="112"/>
        <v/>
      </c>
      <c r="F2396" t="str">
        <f t="shared" ca="1" si="113"/>
        <v/>
      </c>
    </row>
    <row r="2397" spans="1:6" x14ac:dyDescent="0.25">
      <c r="A2397">
        <f ca="1">IF('Patient History &amp; Demographics'!X2397&gt;10,'Patient History &amp; Demographics'!A2397,"")</f>
        <v>184746</v>
      </c>
      <c r="B2397" t="str">
        <f ca="1">IF('Patient History &amp; Demographics'!X2397&gt;=20,"Acute",IF(AND('Patient History &amp; Demographics'!X2397&gt;=10,'Patient History &amp; Demographics'!X2397&lt;20),"High","Low"))</f>
        <v>Acute</v>
      </c>
      <c r="C2397" t="s">
        <v>24155</v>
      </c>
      <c r="D2397">
        <f t="shared" ca="1" si="111"/>
        <v>1026</v>
      </c>
      <c r="E2397" t="str">
        <f t="shared" ca="1" si="112"/>
        <v>Rehabilitation</v>
      </c>
      <c r="F2397" t="str">
        <f t="shared" ca="1" si="113"/>
        <v>Condition Deteriorated</v>
      </c>
    </row>
    <row r="2398" spans="1:6" x14ac:dyDescent="0.25">
      <c r="A2398" t="str">
        <f ca="1">IF('Patient History &amp; Demographics'!X2398&gt;10,'Patient History &amp; Demographics'!A2398,"")</f>
        <v/>
      </c>
      <c r="B2398" t="str">
        <f ca="1">IF('Patient History &amp; Demographics'!X2398&gt;=20,"Acute",IF(AND('Patient History &amp; Demographics'!X2398&gt;=10,'Patient History &amp; Demographics'!X2398&lt;20),"High","Low"))</f>
        <v>Low</v>
      </c>
      <c r="C2398" t="s">
        <v>24156</v>
      </c>
      <c r="D2398" t="str">
        <f t="shared" ca="1" si="111"/>
        <v/>
      </c>
      <c r="E2398" t="str">
        <f t="shared" ca="1" si="112"/>
        <v/>
      </c>
      <c r="F2398" t="str">
        <f t="shared" ca="1" si="113"/>
        <v/>
      </c>
    </row>
    <row r="2399" spans="1:6" x14ac:dyDescent="0.25">
      <c r="A2399">
        <f ca="1">IF('Patient History &amp; Demographics'!X2399&gt;10,'Patient History &amp; Demographics'!A2399,"")</f>
        <v>184782</v>
      </c>
      <c r="B2399" t="str">
        <f ca="1">IF('Patient History &amp; Demographics'!X2399&gt;=20,"Acute",IF(AND('Patient History &amp; Demographics'!X2399&gt;=10,'Patient History &amp; Demographics'!X2399&lt;20),"High","Low"))</f>
        <v>High</v>
      </c>
      <c r="C2399" t="s">
        <v>24155</v>
      </c>
      <c r="D2399">
        <f t="shared" ca="1" si="111"/>
        <v>1013</v>
      </c>
      <c r="E2399" t="str">
        <f t="shared" ca="1" si="112"/>
        <v>Screening</v>
      </c>
      <c r="F2399" t="str">
        <f t="shared" ca="1" si="113"/>
        <v/>
      </c>
    </row>
    <row r="2400" spans="1:6" x14ac:dyDescent="0.25">
      <c r="A2400">
        <f ca="1">IF('Patient History &amp; Demographics'!X2400&gt;10,'Patient History &amp; Demographics'!A2400,"")</f>
        <v>184791</v>
      </c>
      <c r="B2400" t="str">
        <f ca="1">IF('Patient History &amp; Demographics'!X2400&gt;=20,"Acute",IF(AND('Patient History &amp; Demographics'!X2400&gt;=10,'Patient History &amp; Demographics'!X2400&lt;20),"High","Low"))</f>
        <v>High</v>
      </c>
      <c r="C2400" t="s">
        <v>24156</v>
      </c>
      <c r="D2400" t="str">
        <f t="shared" ca="1" si="111"/>
        <v/>
      </c>
      <c r="E2400" t="str">
        <f t="shared" ca="1" si="112"/>
        <v/>
      </c>
      <c r="F2400" t="str">
        <f t="shared" ca="1" si="113"/>
        <v/>
      </c>
    </row>
    <row r="2401" spans="1:6" x14ac:dyDescent="0.25">
      <c r="A2401" t="str">
        <f ca="1">IF('Patient History &amp; Demographics'!X2401&gt;10,'Patient History &amp; Demographics'!A2401,"")</f>
        <v/>
      </c>
      <c r="B2401" t="str">
        <f ca="1">IF('Patient History &amp; Demographics'!X2401&gt;=20,"Acute",IF(AND('Patient History &amp; Demographics'!X2401&gt;=10,'Patient History &amp; Demographics'!X2401&lt;20),"High","Low"))</f>
        <v>High</v>
      </c>
      <c r="C2401" t="s">
        <v>24156</v>
      </c>
      <c r="D2401" t="str">
        <f t="shared" ca="1" si="111"/>
        <v/>
      </c>
      <c r="E2401" t="str">
        <f t="shared" ca="1" si="112"/>
        <v/>
      </c>
      <c r="F2401" t="str">
        <f t="shared" ca="1" si="113"/>
        <v/>
      </c>
    </row>
    <row r="2402" spans="1:6" x14ac:dyDescent="0.25">
      <c r="A2402">
        <f ca="1">IF('Patient History &amp; Demographics'!X2402&gt;10,'Patient History &amp; Demographics'!A2402,"")</f>
        <v>184870</v>
      </c>
      <c r="B2402" t="str">
        <f ca="1">IF('Patient History &amp; Demographics'!X2402&gt;=20,"Acute",IF(AND('Patient History &amp; Demographics'!X2402&gt;=10,'Patient History &amp; Demographics'!X2402&lt;20),"High","Low"))</f>
        <v>High</v>
      </c>
      <c r="C2402" t="s">
        <v>24156</v>
      </c>
      <c r="D2402" t="str">
        <f t="shared" ca="1" si="111"/>
        <v/>
      </c>
      <c r="E2402" t="str">
        <f t="shared" ca="1" si="112"/>
        <v/>
      </c>
      <c r="F2402" t="str">
        <f t="shared" ca="1" si="113"/>
        <v/>
      </c>
    </row>
    <row r="2403" spans="1:6" x14ac:dyDescent="0.25">
      <c r="A2403">
        <f ca="1">IF('Patient History &amp; Demographics'!X2403&gt;10,'Patient History &amp; Demographics'!A2403,"")</f>
        <v>184959</v>
      </c>
      <c r="B2403" t="str">
        <f ca="1">IF('Patient History &amp; Demographics'!X2403&gt;=20,"Acute",IF(AND('Patient History &amp; Demographics'!X2403&gt;=10,'Patient History &amp; Demographics'!X2403&lt;20),"High","Low"))</f>
        <v>High</v>
      </c>
      <c r="C2403" t="s">
        <v>24156</v>
      </c>
      <c r="D2403" t="str">
        <f t="shared" ca="1" si="111"/>
        <v/>
      </c>
      <c r="E2403" t="str">
        <f t="shared" ca="1" si="112"/>
        <v/>
      </c>
      <c r="F2403" t="str">
        <f t="shared" ca="1" si="113"/>
        <v/>
      </c>
    </row>
    <row r="2404" spans="1:6" x14ac:dyDescent="0.25">
      <c r="A2404">
        <f ca="1">IF('Patient History &amp; Demographics'!X2404&gt;10,'Patient History &amp; Demographics'!A2404,"")</f>
        <v>184968</v>
      </c>
      <c r="B2404" t="str">
        <f ca="1">IF('Patient History &amp; Demographics'!X2404&gt;=20,"Acute",IF(AND('Patient History &amp; Demographics'!X2404&gt;=10,'Patient History &amp; Demographics'!X2404&lt;20),"High","Low"))</f>
        <v>High</v>
      </c>
      <c r="C2404" t="s">
        <v>24155</v>
      </c>
      <c r="D2404">
        <f t="shared" ca="1" si="111"/>
        <v>1017</v>
      </c>
      <c r="E2404" t="str">
        <f t="shared" ca="1" si="112"/>
        <v>Rehabilitation</v>
      </c>
      <c r="F2404" t="str">
        <f t="shared" ca="1" si="113"/>
        <v>Positive Progress</v>
      </c>
    </row>
    <row r="2405" spans="1:6" x14ac:dyDescent="0.25">
      <c r="A2405">
        <f ca="1">IF('Patient History &amp; Demographics'!X2405&gt;10,'Patient History &amp; Demographics'!A2405,"")</f>
        <v>184995</v>
      </c>
      <c r="B2405" t="str">
        <f ca="1">IF('Patient History &amp; Demographics'!X2405&gt;=20,"Acute",IF(AND('Patient History &amp; Demographics'!X2405&gt;=10,'Patient History &amp; Demographics'!X2405&lt;20),"High","Low"))</f>
        <v>High</v>
      </c>
      <c r="C2405" t="s">
        <v>24155</v>
      </c>
      <c r="D2405">
        <f t="shared" ca="1" si="111"/>
        <v>1003</v>
      </c>
      <c r="E2405" t="str">
        <f t="shared" ca="1" si="112"/>
        <v>Screening</v>
      </c>
      <c r="F2405" t="str">
        <f t="shared" ca="1" si="113"/>
        <v/>
      </c>
    </row>
    <row r="2406" spans="1:6" x14ac:dyDescent="0.25">
      <c r="A2406">
        <f ca="1">IF('Patient History &amp; Demographics'!X2406&gt;10,'Patient History &amp; Demographics'!A2406,"")</f>
        <v>185129</v>
      </c>
      <c r="B2406" t="str">
        <f ca="1">IF('Patient History &amp; Demographics'!X2406&gt;=20,"Acute",IF(AND('Patient History &amp; Demographics'!X2406&gt;=10,'Patient History &amp; Demographics'!X2406&lt;20),"High","Low"))</f>
        <v>High</v>
      </c>
      <c r="C2406" t="s">
        <v>24156</v>
      </c>
      <c r="D2406" t="str">
        <f t="shared" ca="1" si="111"/>
        <v/>
      </c>
      <c r="E2406" t="str">
        <f t="shared" ca="1" si="112"/>
        <v/>
      </c>
      <c r="F2406" t="str">
        <f t="shared" ca="1" si="113"/>
        <v/>
      </c>
    </row>
    <row r="2407" spans="1:6" x14ac:dyDescent="0.25">
      <c r="A2407">
        <f ca="1">IF('Patient History &amp; Demographics'!X2407&gt;10,'Patient History &amp; Demographics'!A2407,"")</f>
        <v>185174</v>
      </c>
      <c r="B2407" t="str">
        <f ca="1">IF('Patient History &amp; Demographics'!X2407&gt;=20,"Acute",IF(AND('Patient History &amp; Demographics'!X2407&gt;=10,'Patient History &amp; Demographics'!X2407&lt;20),"High","Low"))</f>
        <v>High</v>
      </c>
      <c r="C2407" t="s">
        <v>24155</v>
      </c>
      <c r="D2407">
        <f t="shared" ca="1" si="111"/>
        <v>1026</v>
      </c>
      <c r="E2407" t="str">
        <f t="shared" ca="1" si="112"/>
        <v>Screening</v>
      </c>
      <c r="F2407" t="str">
        <f t="shared" ca="1" si="113"/>
        <v/>
      </c>
    </row>
    <row r="2408" spans="1:6" x14ac:dyDescent="0.25">
      <c r="A2408">
        <f ca="1">IF('Patient History &amp; Demographics'!X2408&gt;10,'Patient History &amp; Demographics'!A2408,"")</f>
        <v>185262</v>
      </c>
      <c r="B2408" t="str">
        <f ca="1">IF('Patient History &amp; Demographics'!X2408&gt;=20,"Acute",IF(AND('Patient History &amp; Demographics'!X2408&gt;=10,'Patient History &amp; Demographics'!X2408&lt;20),"High","Low"))</f>
        <v>High</v>
      </c>
      <c r="C2408" t="s">
        <v>24156</v>
      </c>
      <c r="D2408" t="str">
        <f t="shared" ca="1" si="111"/>
        <v/>
      </c>
      <c r="E2408" t="str">
        <f t="shared" ca="1" si="112"/>
        <v/>
      </c>
      <c r="F2408" t="str">
        <f t="shared" ca="1" si="113"/>
        <v/>
      </c>
    </row>
    <row r="2409" spans="1:6" x14ac:dyDescent="0.25">
      <c r="A2409" t="str">
        <f ca="1">IF('Patient History &amp; Demographics'!X2409&gt;10,'Patient History &amp; Demographics'!A2409,"")</f>
        <v/>
      </c>
      <c r="B2409" t="str">
        <f ca="1">IF('Patient History &amp; Demographics'!X2409&gt;=20,"Acute",IF(AND('Patient History &amp; Demographics'!X2409&gt;=10,'Patient History &amp; Demographics'!X2409&lt;20),"High","Low"))</f>
        <v>High</v>
      </c>
      <c r="C2409" t="s">
        <v>24156</v>
      </c>
      <c r="D2409" t="str">
        <f t="shared" ca="1" si="111"/>
        <v/>
      </c>
      <c r="E2409" t="str">
        <f t="shared" ca="1" si="112"/>
        <v/>
      </c>
      <c r="F2409" t="str">
        <f t="shared" ca="1" si="113"/>
        <v/>
      </c>
    </row>
    <row r="2410" spans="1:6" x14ac:dyDescent="0.25">
      <c r="A2410">
        <f ca="1">IF('Patient History &amp; Demographics'!X2410&gt;10,'Patient History &amp; Demographics'!A2410,"")</f>
        <v>185396</v>
      </c>
      <c r="B2410" t="str">
        <f ca="1">IF('Patient History &amp; Demographics'!X2410&gt;=20,"Acute",IF(AND('Patient History &amp; Demographics'!X2410&gt;=10,'Patient History &amp; Demographics'!X2410&lt;20),"High","Low"))</f>
        <v>High</v>
      </c>
      <c r="C2410" t="s">
        <v>24155</v>
      </c>
      <c r="D2410">
        <f t="shared" ca="1" si="111"/>
        <v>1007</v>
      </c>
      <c r="E2410" t="str">
        <f t="shared" ca="1" si="112"/>
        <v>Screening</v>
      </c>
      <c r="F2410" t="str">
        <f t="shared" ca="1" si="113"/>
        <v/>
      </c>
    </row>
    <row r="2411" spans="1:6" x14ac:dyDescent="0.25">
      <c r="A2411">
        <f ca="1">IF('Patient History &amp; Demographics'!X2411&gt;10,'Patient History &amp; Demographics'!A2411,"")</f>
        <v>185466</v>
      </c>
      <c r="B2411" t="str">
        <f ca="1">IF('Patient History &amp; Demographics'!X2411&gt;=20,"Acute",IF(AND('Patient History &amp; Demographics'!X2411&gt;=10,'Patient History &amp; Demographics'!X2411&lt;20),"High","Low"))</f>
        <v>Acute</v>
      </c>
      <c r="C2411" t="s">
        <v>24156</v>
      </c>
      <c r="D2411" t="str">
        <f t="shared" ca="1" si="111"/>
        <v/>
      </c>
      <c r="E2411" t="str">
        <f t="shared" ca="1" si="112"/>
        <v/>
      </c>
      <c r="F2411" t="str">
        <f t="shared" ca="1" si="113"/>
        <v/>
      </c>
    </row>
    <row r="2412" spans="1:6" x14ac:dyDescent="0.25">
      <c r="A2412">
        <f ca="1">IF('Patient History &amp; Demographics'!X2412&gt;10,'Patient History &amp; Demographics'!A2412,"")</f>
        <v>185509</v>
      </c>
      <c r="B2412" t="str">
        <f ca="1">IF('Patient History &amp; Demographics'!X2412&gt;=20,"Acute",IF(AND('Patient History &amp; Demographics'!X2412&gt;=10,'Patient History &amp; Demographics'!X2412&lt;20),"High","Low"))</f>
        <v>High</v>
      </c>
      <c r="C2412" t="s">
        <v>24156</v>
      </c>
      <c r="D2412" t="str">
        <f t="shared" ca="1" si="111"/>
        <v/>
      </c>
      <c r="E2412" t="str">
        <f t="shared" ca="1" si="112"/>
        <v/>
      </c>
      <c r="F2412" t="str">
        <f t="shared" ca="1" si="113"/>
        <v/>
      </c>
    </row>
    <row r="2413" spans="1:6" x14ac:dyDescent="0.25">
      <c r="A2413">
        <f ca="1">IF('Patient History &amp; Demographics'!X2413&gt;10,'Patient History &amp; Demographics'!A2413,"")</f>
        <v>185536</v>
      </c>
      <c r="B2413" t="str">
        <f ca="1">IF('Patient History &amp; Demographics'!X2413&gt;=20,"Acute",IF(AND('Patient History &amp; Demographics'!X2413&gt;=10,'Patient History &amp; Demographics'!X2413&lt;20),"High","Low"))</f>
        <v>Acute</v>
      </c>
      <c r="C2413" t="s">
        <v>24156</v>
      </c>
      <c r="D2413" t="str">
        <f t="shared" ca="1" si="111"/>
        <v/>
      </c>
      <c r="E2413" t="str">
        <f t="shared" ca="1" si="112"/>
        <v/>
      </c>
      <c r="F2413" t="str">
        <f t="shared" ca="1" si="113"/>
        <v/>
      </c>
    </row>
    <row r="2414" spans="1:6" x14ac:dyDescent="0.25">
      <c r="A2414">
        <f ca="1">IF('Patient History &amp; Demographics'!X2414&gt;10,'Patient History &amp; Demographics'!A2414,"")</f>
        <v>185572</v>
      </c>
      <c r="B2414" t="str">
        <f ca="1">IF('Patient History &amp; Demographics'!X2414&gt;=20,"Acute",IF(AND('Patient History &amp; Demographics'!X2414&gt;=10,'Patient History &amp; Demographics'!X2414&lt;20),"High","Low"))</f>
        <v>High</v>
      </c>
      <c r="C2414" t="s">
        <v>24155</v>
      </c>
      <c r="D2414">
        <f t="shared" ca="1" si="111"/>
        <v>1015</v>
      </c>
      <c r="E2414" t="str">
        <f t="shared" ca="1" si="112"/>
        <v>Rehabilitation</v>
      </c>
      <c r="F2414" t="str">
        <f t="shared" ca="1" si="113"/>
        <v>Condition Deteriorated</v>
      </c>
    </row>
    <row r="2415" spans="1:6" x14ac:dyDescent="0.25">
      <c r="A2415">
        <f ca="1">IF('Patient History &amp; Demographics'!X2415&gt;10,'Patient History &amp; Demographics'!A2415,"")</f>
        <v>185590</v>
      </c>
      <c r="B2415" t="str">
        <f ca="1">IF('Patient History &amp; Demographics'!X2415&gt;=20,"Acute",IF(AND('Patient History &amp; Demographics'!X2415&gt;=10,'Patient History &amp; Demographics'!X2415&lt;20),"High","Low"))</f>
        <v>High</v>
      </c>
      <c r="C2415" t="s">
        <v>24156</v>
      </c>
      <c r="D2415" t="str">
        <f t="shared" ca="1" si="111"/>
        <v/>
      </c>
      <c r="E2415" t="str">
        <f t="shared" ca="1" si="112"/>
        <v/>
      </c>
      <c r="F2415" t="str">
        <f t="shared" ca="1" si="113"/>
        <v/>
      </c>
    </row>
    <row r="2416" spans="1:6" x14ac:dyDescent="0.25">
      <c r="A2416" t="str">
        <f ca="1">IF('Patient History &amp; Demographics'!X2416&gt;10,'Patient History &amp; Demographics'!A2416,"")</f>
        <v/>
      </c>
      <c r="B2416" t="str">
        <f ca="1">IF('Patient History &amp; Demographics'!X2416&gt;=20,"Acute",IF(AND('Patient History &amp; Demographics'!X2416&gt;=10,'Patient History &amp; Demographics'!X2416&lt;20),"High","Low"))</f>
        <v>Low</v>
      </c>
      <c r="C2416" t="s">
        <v>24156</v>
      </c>
      <c r="D2416" t="str">
        <f t="shared" ca="1" si="111"/>
        <v/>
      </c>
      <c r="E2416" t="str">
        <f t="shared" ca="1" si="112"/>
        <v/>
      </c>
      <c r="F2416" t="str">
        <f t="shared" ca="1" si="113"/>
        <v/>
      </c>
    </row>
    <row r="2417" spans="1:6" x14ac:dyDescent="0.25">
      <c r="A2417">
        <f ca="1">IF('Patient History &amp; Demographics'!X2417&gt;10,'Patient History &amp; Demographics'!A2417,"")</f>
        <v>185651</v>
      </c>
      <c r="B2417" t="str">
        <f ca="1">IF('Patient History &amp; Demographics'!X2417&gt;=20,"Acute",IF(AND('Patient History &amp; Demographics'!X2417&gt;=10,'Patient History &amp; Demographics'!X2417&lt;20),"High","Low"))</f>
        <v>Acute</v>
      </c>
      <c r="C2417" t="s">
        <v>24155</v>
      </c>
      <c r="D2417">
        <f t="shared" ca="1" si="111"/>
        <v>1016</v>
      </c>
      <c r="E2417" t="str">
        <f t="shared" ca="1" si="112"/>
        <v>Screening</v>
      </c>
      <c r="F2417" t="str">
        <f t="shared" ca="1" si="113"/>
        <v/>
      </c>
    </row>
    <row r="2418" spans="1:6" x14ac:dyDescent="0.25">
      <c r="A2418" t="str">
        <f ca="1">IF('Patient History &amp; Demographics'!X2418&gt;10,'Patient History &amp; Demographics'!A2418,"")</f>
        <v/>
      </c>
      <c r="B2418" t="str">
        <f ca="1">IF('Patient History &amp; Demographics'!X2418&gt;=20,"Acute",IF(AND('Patient History &amp; Demographics'!X2418&gt;=10,'Patient History &amp; Demographics'!X2418&lt;20),"High","Low"))</f>
        <v>Low</v>
      </c>
      <c r="C2418" t="s">
        <v>24156</v>
      </c>
      <c r="D2418" t="str">
        <f t="shared" ca="1" si="111"/>
        <v/>
      </c>
      <c r="E2418" t="str">
        <f t="shared" ca="1" si="112"/>
        <v/>
      </c>
      <c r="F2418" t="str">
        <f t="shared" ca="1" si="113"/>
        <v/>
      </c>
    </row>
    <row r="2419" spans="1:6" x14ac:dyDescent="0.25">
      <c r="A2419">
        <f ca="1">IF('Patient History &amp; Demographics'!X2419&gt;10,'Patient History &amp; Demographics'!A2419,"")</f>
        <v>185721</v>
      </c>
      <c r="B2419" t="str">
        <f ca="1">IF('Patient History &amp; Demographics'!X2419&gt;=20,"Acute",IF(AND('Patient History &amp; Demographics'!X2419&gt;=10,'Patient History &amp; Demographics'!X2419&lt;20),"High","Low"))</f>
        <v>High</v>
      </c>
      <c r="C2419" t="s">
        <v>24156</v>
      </c>
      <c r="D2419" t="str">
        <f t="shared" ca="1" si="111"/>
        <v/>
      </c>
      <c r="E2419" t="str">
        <f t="shared" ca="1" si="112"/>
        <v/>
      </c>
      <c r="F2419" t="str">
        <f t="shared" ca="1" si="113"/>
        <v/>
      </c>
    </row>
    <row r="2420" spans="1:6" x14ac:dyDescent="0.25">
      <c r="A2420">
        <f ca="1">IF('Patient History &amp; Demographics'!X2420&gt;10,'Patient History &amp; Demographics'!A2420,"")</f>
        <v>185730</v>
      </c>
      <c r="B2420" t="str">
        <f ca="1">IF('Patient History &amp; Demographics'!X2420&gt;=20,"Acute",IF(AND('Patient History &amp; Demographics'!X2420&gt;=10,'Patient History &amp; Demographics'!X2420&lt;20),"High","Low"))</f>
        <v>High</v>
      </c>
      <c r="C2420" t="s">
        <v>24156</v>
      </c>
      <c r="D2420" t="str">
        <f t="shared" ca="1" si="111"/>
        <v/>
      </c>
      <c r="E2420" t="str">
        <f t="shared" ca="1" si="112"/>
        <v/>
      </c>
      <c r="F2420" t="str">
        <f t="shared" ca="1" si="113"/>
        <v/>
      </c>
    </row>
    <row r="2421" spans="1:6" x14ac:dyDescent="0.25">
      <c r="A2421" t="str">
        <f ca="1">IF('Patient History &amp; Demographics'!X2421&gt;10,'Patient History &amp; Demographics'!A2421,"")</f>
        <v/>
      </c>
      <c r="B2421" t="str">
        <f ca="1">IF('Patient History &amp; Demographics'!X2421&gt;=20,"Acute",IF(AND('Patient History &amp; Demographics'!X2421&gt;=10,'Patient History &amp; Demographics'!X2421&lt;20),"High","Low"))</f>
        <v>Low</v>
      </c>
      <c r="C2421" t="s">
        <v>24156</v>
      </c>
      <c r="D2421" t="str">
        <f t="shared" ca="1" si="111"/>
        <v/>
      </c>
      <c r="E2421" t="str">
        <f t="shared" ca="1" si="112"/>
        <v/>
      </c>
      <c r="F2421" t="str">
        <f t="shared" ca="1" si="113"/>
        <v/>
      </c>
    </row>
    <row r="2422" spans="1:6" x14ac:dyDescent="0.25">
      <c r="A2422">
        <f ca="1">IF('Patient History &amp; Demographics'!X2422&gt;10,'Patient History &amp; Demographics'!A2422,"")</f>
        <v>185767</v>
      </c>
      <c r="B2422" t="str">
        <f ca="1">IF('Patient History &amp; Demographics'!X2422&gt;=20,"Acute",IF(AND('Patient History &amp; Demographics'!X2422&gt;=10,'Patient History &amp; Demographics'!X2422&lt;20),"High","Low"))</f>
        <v>High</v>
      </c>
      <c r="C2422" t="s">
        <v>24156</v>
      </c>
      <c r="D2422" t="str">
        <f t="shared" ca="1" si="111"/>
        <v/>
      </c>
      <c r="E2422" t="str">
        <f t="shared" ca="1" si="112"/>
        <v/>
      </c>
      <c r="F2422" t="str">
        <f t="shared" ca="1" si="113"/>
        <v/>
      </c>
    </row>
    <row r="2423" spans="1:6" x14ac:dyDescent="0.25">
      <c r="A2423">
        <f ca="1">IF('Patient History &amp; Demographics'!X2423&gt;10,'Patient History &amp; Demographics'!A2423,"")</f>
        <v>185828</v>
      </c>
      <c r="B2423" t="str">
        <f ca="1">IF('Patient History &amp; Demographics'!X2423&gt;=20,"Acute",IF(AND('Patient History &amp; Demographics'!X2423&gt;=10,'Patient History &amp; Demographics'!X2423&lt;20),"High","Low"))</f>
        <v>High</v>
      </c>
      <c r="C2423" t="s">
        <v>24156</v>
      </c>
      <c r="D2423" t="str">
        <f t="shared" ca="1" si="111"/>
        <v/>
      </c>
      <c r="E2423" t="str">
        <f t="shared" ca="1" si="112"/>
        <v/>
      </c>
      <c r="F2423" t="str">
        <f t="shared" ca="1" si="113"/>
        <v/>
      </c>
    </row>
    <row r="2424" spans="1:6" x14ac:dyDescent="0.25">
      <c r="A2424">
        <f ca="1">IF('Patient History &amp; Demographics'!X2424&gt;10,'Patient History &amp; Demographics'!A2424,"")</f>
        <v>185873</v>
      </c>
      <c r="B2424" t="str">
        <f ca="1">IF('Patient History &amp; Demographics'!X2424&gt;=20,"Acute",IF(AND('Patient History &amp; Demographics'!X2424&gt;=10,'Patient History &amp; Demographics'!X2424&lt;20),"High","Low"))</f>
        <v>High</v>
      </c>
      <c r="C2424" t="s">
        <v>24156</v>
      </c>
      <c r="D2424" t="str">
        <f t="shared" ca="1" si="111"/>
        <v/>
      </c>
      <c r="E2424" t="str">
        <f t="shared" ca="1" si="112"/>
        <v/>
      </c>
      <c r="F2424" t="str">
        <f t="shared" ca="1" si="113"/>
        <v/>
      </c>
    </row>
    <row r="2425" spans="1:6" x14ac:dyDescent="0.25">
      <c r="A2425">
        <f ca="1">IF('Patient History &amp; Demographics'!X2425&gt;10,'Patient History &amp; Demographics'!A2425,"")</f>
        <v>185916</v>
      </c>
      <c r="B2425" t="str">
        <f ca="1">IF('Patient History &amp; Demographics'!X2425&gt;=20,"Acute",IF(AND('Patient History &amp; Demographics'!X2425&gt;=10,'Patient History &amp; Demographics'!X2425&lt;20),"High","Low"))</f>
        <v>High</v>
      </c>
      <c r="C2425" t="s">
        <v>24156</v>
      </c>
      <c r="D2425" t="str">
        <f t="shared" ca="1" si="111"/>
        <v/>
      </c>
      <c r="E2425" t="str">
        <f t="shared" ca="1" si="112"/>
        <v/>
      </c>
      <c r="F2425" t="str">
        <f t="shared" ca="1" si="113"/>
        <v/>
      </c>
    </row>
    <row r="2426" spans="1:6" x14ac:dyDescent="0.25">
      <c r="A2426">
        <f ca="1">IF('Patient History &amp; Demographics'!X2426&gt;10,'Patient History &amp; Demographics'!A2426,"")</f>
        <v>185970</v>
      </c>
      <c r="B2426" t="str">
        <f ca="1">IF('Patient History &amp; Demographics'!X2426&gt;=20,"Acute",IF(AND('Patient History &amp; Demographics'!X2426&gt;=10,'Patient History &amp; Demographics'!X2426&lt;20),"High","Low"))</f>
        <v>Acute</v>
      </c>
      <c r="C2426" t="s">
        <v>24156</v>
      </c>
      <c r="D2426" t="str">
        <f t="shared" ca="1" si="111"/>
        <v/>
      </c>
      <c r="E2426" t="str">
        <f t="shared" ca="1" si="112"/>
        <v/>
      </c>
      <c r="F2426" t="str">
        <f t="shared" ca="1" si="113"/>
        <v/>
      </c>
    </row>
    <row r="2427" spans="1:6" x14ac:dyDescent="0.25">
      <c r="A2427">
        <f ca="1">IF('Patient History &amp; Demographics'!X2427&gt;10,'Patient History &amp; Demographics'!A2427,"")</f>
        <v>186016</v>
      </c>
      <c r="B2427" t="str">
        <f ca="1">IF('Patient History &amp; Demographics'!X2427&gt;=20,"Acute",IF(AND('Patient History &amp; Demographics'!X2427&gt;=10,'Patient History &amp; Demographics'!X2427&lt;20),"High","Low"))</f>
        <v>High</v>
      </c>
      <c r="C2427" t="s">
        <v>24156</v>
      </c>
      <c r="D2427" t="str">
        <f t="shared" ca="1" si="111"/>
        <v/>
      </c>
      <c r="E2427" t="str">
        <f t="shared" ca="1" si="112"/>
        <v/>
      </c>
      <c r="F2427" t="str">
        <f t="shared" ca="1" si="113"/>
        <v/>
      </c>
    </row>
    <row r="2428" spans="1:6" x14ac:dyDescent="0.25">
      <c r="A2428">
        <f ca="1">IF('Patient History &amp; Demographics'!X2428&gt;10,'Patient History &amp; Demographics'!A2428,"")</f>
        <v>186034</v>
      </c>
      <c r="B2428" t="str">
        <f ca="1">IF('Patient History &amp; Demographics'!X2428&gt;=20,"Acute",IF(AND('Patient History &amp; Demographics'!X2428&gt;=10,'Patient History &amp; Demographics'!X2428&lt;20),"High","Low"))</f>
        <v>High</v>
      </c>
      <c r="C2428" t="s">
        <v>24155</v>
      </c>
      <c r="D2428">
        <f t="shared" ca="1" si="111"/>
        <v>1004</v>
      </c>
      <c r="E2428" t="str">
        <f t="shared" ca="1" si="112"/>
        <v>Rehabilitation</v>
      </c>
      <c r="F2428" t="str">
        <f t="shared" ca="1" si="113"/>
        <v>Positive Progress</v>
      </c>
    </row>
    <row r="2429" spans="1:6" x14ac:dyDescent="0.25">
      <c r="A2429" t="str">
        <f ca="1">IF('Patient History &amp; Demographics'!X2429&gt;10,'Patient History &amp; Demographics'!A2429,"")</f>
        <v/>
      </c>
      <c r="B2429" t="str">
        <f ca="1">IF('Patient History &amp; Demographics'!X2429&gt;=20,"Acute",IF(AND('Patient History &amp; Demographics'!X2429&gt;=10,'Patient History &amp; Demographics'!X2429&lt;20),"High","Low"))</f>
        <v>Low</v>
      </c>
      <c r="C2429" t="s">
        <v>24156</v>
      </c>
      <c r="D2429" t="str">
        <f t="shared" ca="1" si="111"/>
        <v/>
      </c>
      <c r="E2429" t="str">
        <f t="shared" ca="1" si="112"/>
        <v/>
      </c>
      <c r="F2429" t="str">
        <f t="shared" ca="1" si="113"/>
        <v/>
      </c>
    </row>
    <row r="2430" spans="1:6" x14ac:dyDescent="0.25">
      <c r="A2430">
        <f ca="1">IF('Patient History &amp; Demographics'!X2430&gt;10,'Patient History &amp; Demographics'!A2430,"")</f>
        <v>186122</v>
      </c>
      <c r="B2430" t="str">
        <f ca="1">IF('Patient History &amp; Demographics'!X2430&gt;=20,"Acute",IF(AND('Patient History &amp; Demographics'!X2430&gt;=10,'Patient History &amp; Demographics'!X2430&lt;20),"High","Low"))</f>
        <v>High</v>
      </c>
      <c r="C2430" t="s">
        <v>24155</v>
      </c>
      <c r="D2430">
        <f t="shared" ca="1" si="111"/>
        <v>1013</v>
      </c>
      <c r="E2430" t="str">
        <f t="shared" ca="1" si="112"/>
        <v>Screening</v>
      </c>
      <c r="F2430" t="str">
        <f t="shared" ca="1" si="113"/>
        <v/>
      </c>
    </row>
    <row r="2431" spans="1:6" x14ac:dyDescent="0.25">
      <c r="A2431">
        <f ca="1">IF('Patient History &amp; Demographics'!X2431&gt;10,'Patient History &amp; Demographics'!A2431,"")</f>
        <v>186131</v>
      </c>
      <c r="B2431" t="str">
        <f ca="1">IF('Patient History &amp; Demographics'!X2431&gt;=20,"Acute",IF(AND('Patient History &amp; Demographics'!X2431&gt;=10,'Patient History &amp; Demographics'!X2431&lt;20),"High","Low"))</f>
        <v>High</v>
      </c>
      <c r="C2431" t="s">
        <v>24155</v>
      </c>
      <c r="D2431">
        <f t="shared" ca="1" si="111"/>
        <v>1003</v>
      </c>
      <c r="E2431" t="str">
        <f t="shared" ca="1" si="112"/>
        <v>Rehabilitation</v>
      </c>
      <c r="F2431" t="str">
        <f t="shared" ca="1" si="113"/>
        <v>Condition Deteriorated</v>
      </c>
    </row>
    <row r="2432" spans="1:6" x14ac:dyDescent="0.25">
      <c r="A2432">
        <f ca="1">IF('Patient History &amp; Demographics'!X2432&gt;10,'Patient History &amp; Demographics'!A2432,"")</f>
        <v>186186</v>
      </c>
      <c r="B2432" t="str">
        <f ca="1">IF('Patient History &amp; Demographics'!X2432&gt;=20,"Acute",IF(AND('Patient History &amp; Demographics'!X2432&gt;=10,'Patient History &amp; Demographics'!X2432&lt;20),"High","Low"))</f>
        <v>High</v>
      </c>
      <c r="C2432" t="s">
        <v>24155</v>
      </c>
      <c r="D2432">
        <f t="shared" ca="1" si="111"/>
        <v>1010</v>
      </c>
      <c r="E2432" t="str">
        <f t="shared" ca="1" si="112"/>
        <v>Rehabilitation</v>
      </c>
      <c r="F2432" t="str">
        <f t="shared" ca="1" si="113"/>
        <v>Condition Deteriorated</v>
      </c>
    </row>
    <row r="2433" spans="1:6" x14ac:dyDescent="0.25">
      <c r="A2433">
        <f ca="1">IF('Patient History &amp; Demographics'!X2433&gt;10,'Patient History &amp; Demographics'!A2433,"")</f>
        <v>186201</v>
      </c>
      <c r="B2433" t="str">
        <f ca="1">IF('Patient History &amp; Demographics'!X2433&gt;=20,"Acute",IF(AND('Patient History &amp; Demographics'!X2433&gt;=10,'Patient History &amp; Demographics'!X2433&lt;20),"High","Low"))</f>
        <v>High</v>
      </c>
      <c r="C2433" t="s">
        <v>24156</v>
      </c>
      <c r="D2433" t="str">
        <f t="shared" ca="1" si="111"/>
        <v/>
      </c>
      <c r="E2433" t="str">
        <f t="shared" ca="1" si="112"/>
        <v/>
      </c>
      <c r="F2433" t="str">
        <f t="shared" ca="1" si="113"/>
        <v/>
      </c>
    </row>
    <row r="2434" spans="1:6" x14ac:dyDescent="0.25">
      <c r="A2434" t="str">
        <f ca="1">IF('Patient History &amp; Demographics'!X2434&gt;10,'Patient History &amp; Demographics'!A2434,"")</f>
        <v/>
      </c>
      <c r="B2434" t="str">
        <f ca="1">IF('Patient History &amp; Demographics'!X2434&gt;=20,"Acute",IF(AND('Patient History &amp; Demographics'!X2434&gt;=10,'Patient History &amp; Demographics'!X2434&lt;20),"High","Low"))</f>
        <v>Low</v>
      </c>
      <c r="C2434" t="s">
        <v>24155</v>
      </c>
      <c r="D2434">
        <f t="shared" ref="D2434:D2497" ca="1" si="114">IF(C2434="Yes",CHOOSE(RANDBETWEEN(1,27),1001,1002,1003,1004,1005,1006,1007,1008,1009,1010,1011,1012,1013,1014,1015,1016,1017,1018,
1019,1020,1021,1022,1023,1024,1025,1026,1027,1028),"")</f>
        <v>1023</v>
      </c>
      <c r="E2434" t="str">
        <f t="shared" ca="1" si="112"/>
        <v>Rehabilitation</v>
      </c>
      <c r="F2434" t="str">
        <f t="shared" ca="1" si="113"/>
        <v>No Progress</v>
      </c>
    </row>
    <row r="2435" spans="1:6" x14ac:dyDescent="0.25">
      <c r="A2435">
        <f ca="1">IF('Patient History &amp; Demographics'!X2435&gt;10,'Patient History &amp; Demographics'!A2435,"")</f>
        <v>186283</v>
      </c>
      <c r="B2435" t="str">
        <f ca="1">IF('Patient History &amp; Demographics'!X2435&gt;=20,"Acute",IF(AND('Patient History &amp; Demographics'!X2435&gt;=10,'Patient History &amp; Demographics'!X2435&lt;20),"High","Low"))</f>
        <v>High</v>
      </c>
      <c r="C2435" t="s">
        <v>24156</v>
      </c>
      <c r="D2435" t="str">
        <f t="shared" ca="1" si="114"/>
        <v/>
      </c>
      <c r="E2435" t="str">
        <f t="shared" ref="E2435:E2498" ca="1" si="115">IF(C2435="Yes",CHOOSE(RANDBETWEEN(1,2),"Screening","Rehabilitation"),"")</f>
        <v/>
      </c>
      <c r="F2435" t="str">
        <f t="shared" ref="F2435:F2498" ca="1" si="116">IF(E2435="Rehabilitation",CHOOSE(RANDBETWEEN(1,4),"Positive Progress","No Progress","Condition Deteriorated","Cured"),"")</f>
        <v/>
      </c>
    </row>
    <row r="2436" spans="1:6" x14ac:dyDescent="0.25">
      <c r="A2436" t="str">
        <f ca="1">IF('Patient History &amp; Demographics'!X2436&gt;10,'Patient History &amp; Demographics'!A2436,"")</f>
        <v/>
      </c>
      <c r="B2436" t="str">
        <f ca="1">IF('Patient History &amp; Demographics'!X2436&gt;=20,"Acute",IF(AND('Patient History &amp; Demographics'!X2436&gt;=10,'Patient History &amp; Demographics'!X2436&lt;20),"High","Low"))</f>
        <v>Low</v>
      </c>
      <c r="C2436" t="s">
        <v>24155</v>
      </c>
      <c r="D2436">
        <f t="shared" ca="1" si="114"/>
        <v>1024</v>
      </c>
      <c r="E2436" t="str">
        <f t="shared" ca="1" si="115"/>
        <v>Screening</v>
      </c>
      <c r="F2436" t="str">
        <f t="shared" ca="1" si="116"/>
        <v/>
      </c>
    </row>
    <row r="2437" spans="1:6" x14ac:dyDescent="0.25">
      <c r="A2437">
        <f ca="1">IF('Patient History &amp; Demographics'!X2437&gt;10,'Patient History &amp; Demographics'!A2437,"")</f>
        <v>186371</v>
      </c>
      <c r="B2437" t="str">
        <f ca="1">IF('Patient History &amp; Demographics'!X2437&gt;=20,"Acute",IF(AND('Patient History &amp; Demographics'!X2437&gt;=10,'Patient History &amp; Demographics'!X2437&lt;20),"High","Low"))</f>
        <v>High</v>
      </c>
      <c r="C2437" t="s">
        <v>24156</v>
      </c>
      <c r="D2437" t="str">
        <f t="shared" ca="1" si="114"/>
        <v/>
      </c>
      <c r="E2437" t="str">
        <f t="shared" ca="1" si="115"/>
        <v/>
      </c>
      <c r="F2437" t="str">
        <f t="shared" ca="1" si="116"/>
        <v/>
      </c>
    </row>
    <row r="2438" spans="1:6" x14ac:dyDescent="0.25">
      <c r="A2438">
        <f ca="1">IF('Patient History &amp; Demographics'!X2438&gt;10,'Patient History &amp; Demographics'!A2438,"")</f>
        <v>186380</v>
      </c>
      <c r="B2438" t="str">
        <f ca="1">IF('Patient History &amp; Demographics'!X2438&gt;=20,"Acute",IF(AND('Patient History &amp; Demographics'!X2438&gt;=10,'Patient History &amp; Demographics'!X2438&lt;20),"High","Low"))</f>
        <v>High</v>
      </c>
      <c r="C2438" t="s">
        <v>24156</v>
      </c>
      <c r="D2438" t="str">
        <f t="shared" ca="1" si="114"/>
        <v/>
      </c>
      <c r="E2438" t="str">
        <f t="shared" ca="1" si="115"/>
        <v/>
      </c>
      <c r="F2438" t="str">
        <f t="shared" ca="1" si="116"/>
        <v/>
      </c>
    </row>
    <row r="2439" spans="1:6" x14ac:dyDescent="0.25">
      <c r="A2439" t="str">
        <f ca="1">IF('Patient History &amp; Demographics'!X2439&gt;10,'Patient History &amp; Demographics'!A2439,"")</f>
        <v/>
      </c>
      <c r="B2439" t="str">
        <f ca="1">IF('Patient History &amp; Demographics'!X2439&gt;=20,"Acute",IF(AND('Patient History &amp; Demographics'!X2439&gt;=10,'Patient History &amp; Demographics'!X2439&lt;20),"High","Low"))</f>
        <v>High</v>
      </c>
      <c r="C2439" t="s">
        <v>24155</v>
      </c>
      <c r="D2439">
        <f t="shared" ca="1" si="114"/>
        <v>1018</v>
      </c>
      <c r="E2439" t="str">
        <f t="shared" ca="1" si="115"/>
        <v>Screening</v>
      </c>
      <c r="F2439" t="str">
        <f t="shared" ca="1" si="116"/>
        <v/>
      </c>
    </row>
    <row r="2440" spans="1:6" x14ac:dyDescent="0.25">
      <c r="A2440">
        <f ca="1">IF('Patient History &amp; Demographics'!X2440&gt;10,'Patient History &amp; Demographics'!A2440,"")</f>
        <v>186405</v>
      </c>
      <c r="B2440" t="str">
        <f ca="1">IF('Patient History &amp; Demographics'!X2440&gt;=20,"Acute",IF(AND('Patient History &amp; Demographics'!X2440&gt;=10,'Patient History &amp; Demographics'!X2440&lt;20),"High","Low"))</f>
        <v>Acute</v>
      </c>
      <c r="C2440" t="s">
        <v>24156</v>
      </c>
      <c r="D2440" t="str">
        <f t="shared" ca="1" si="114"/>
        <v/>
      </c>
      <c r="E2440" t="str">
        <f t="shared" ca="1" si="115"/>
        <v/>
      </c>
      <c r="F2440" t="str">
        <f t="shared" ca="1" si="116"/>
        <v/>
      </c>
    </row>
    <row r="2441" spans="1:6" x14ac:dyDescent="0.25">
      <c r="A2441" t="str">
        <f ca="1">IF('Patient History &amp; Demographics'!X2441&gt;10,'Patient History &amp; Demographics'!A2441,"")</f>
        <v/>
      </c>
      <c r="B2441" t="str">
        <f ca="1">IF('Patient History &amp; Demographics'!X2441&gt;=20,"Acute",IF(AND('Patient History &amp; Demographics'!X2441&gt;=10,'Patient History &amp; Demographics'!X2441&lt;20),"High","Low"))</f>
        <v>Low</v>
      </c>
      <c r="C2441" t="s">
        <v>24155</v>
      </c>
      <c r="D2441">
        <f t="shared" ca="1" si="114"/>
        <v>1017</v>
      </c>
      <c r="E2441" t="str">
        <f t="shared" ca="1" si="115"/>
        <v>Screening</v>
      </c>
      <c r="F2441" t="str">
        <f t="shared" ca="1" si="116"/>
        <v/>
      </c>
    </row>
    <row r="2442" spans="1:6" x14ac:dyDescent="0.25">
      <c r="A2442">
        <f ca="1">IF('Patient History &amp; Demographics'!X2442&gt;10,'Patient History &amp; Demographics'!A2442,"")</f>
        <v>186432</v>
      </c>
      <c r="B2442" t="str">
        <f ca="1">IF('Patient History &amp; Demographics'!X2442&gt;=20,"Acute",IF(AND('Patient History &amp; Demographics'!X2442&gt;=10,'Patient History &amp; Demographics'!X2442&lt;20),"High","Low"))</f>
        <v>High</v>
      </c>
      <c r="C2442" t="s">
        <v>24155</v>
      </c>
      <c r="D2442">
        <f t="shared" ca="1" si="114"/>
        <v>1008</v>
      </c>
      <c r="E2442" t="str">
        <f t="shared" ca="1" si="115"/>
        <v>Screening</v>
      </c>
      <c r="F2442" t="str">
        <f t="shared" ca="1" si="116"/>
        <v/>
      </c>
    </row>
    <row r="2443" spans="1:6" x14ac:dyDescent="0.25">
      <c r="A2443">
        <f ca="1">IF('Patient History &amp; Demographics'!X2443&gt;10,'Patient History &amp; Demographics'!A2443,"")</f>
        <v>186469</v>
      </c>
      <c r="B2443" t="str">
        <f ca="1">IF('Patient History &amp; Demographics'!X2443&gt;=20,"Acute",IF(AND('Patient History &amp; Demographics'!X2443&gt;=10,'Patient History &amp; Demographics'!X2443&lt;20),"High","Low"))</f>
        <v>High</v>
      </c>
      <c r="C2443" t="s">
        <v>24156</v>
      </c>
      <c r="D2443" t="str">
        <f t="shared" ca="1" si="114"/>
        <v/>
      </c>
      <c r="E2443" t="str">
        <f t="shared" ca="1" si="115"/>
        <v/>
      </c>
      <c r="F2443" t="str">
        <f t="shared" ca="1" si="116"/>
        <v/>
      </c>
    </row>
    <row r="2444" spans="1:6" x14ac:dyDescent="0.25">
      <c r="A2444">
        <f ca="1">IF('Patient History &amp; Demographics'!X2444&gt;10,'Patient History &amp; Demographics'!A2444,"")</f>
        <v>186584</v>
      </c>
      <c r="B2444" t="str">
        <f ca="1">IF('Patient History &amp; Demographics'!X2444&gt;=20,"Acute",IF(AND('Patient History &amp; Demographics'!X2444&gt;=10,'Patient History &amp; Demographics'!X2444&lt;20),"High","Low"))</f>
        <v>High</v>
      </c>
      <c r="C2444" t="s">
        <v>24155</v>
      </c>
      <c r="D2444">
        <f t="shared" ca="1" si="114"/>
        <v>1021</v>
      </c>
      <c r="E2444" t="str">
        <f t="shared" ca="1" si="115"/>
        <v>Screening</v>
      </c>
      <c r="F2444" t="str">
        <f t="shared" ca="1" si="116"/>
        <v/>
      </c>
    </row>
    <row r="2445" spans="1:6" x14ac:dyDescent="0.25">
      <c r="A2445">
        <f ca="1">IF('Patient History &amp; Demographics'!X2445&gt;10,'Patient History &amp; Demographics'!A2445,"")</f>
        <v>186593</v>
      </c>
      <c r="B2445" t="str">
        <f ca="1">IF('Patient History &amp; Demographics'!X2445&gt;=20,"Acute",IF(AND('Patient History &amp; Demographics'!X2445&gt;=10,'Patient History &amp; Demographics'!X2445&lt;20),"High","Low"))</f>
        <v>High</v>
      </c>
      <c r="C2445" t="s">
        <v>24155</v>
      </c>
      <c r="D2445">
        <f t="shared" ca="1" si="114"/>
        <v>1019</v>
      </c>
      <c r="E2445" t="str">
        <f t="shared" ca="1" si="115"/>
        <v>Rehabilitation</v>
      </c>
      <c r="F2445" t="str">
        <f t="shared" ca="1" si="116"/>
        <v>Positive Progress</v>
      </c>
    </row>
    <row r="2446" spans="1:6" x14ac:dyDescent="0.25">
      <c r="A2446">
        <f ca="1">IF('Patient History &amp; Demographics'!X2446&gt;10,'Patient History &amp; Demographics'!A2446,"")</f>
        <v>186618</v>
      </c>
      <c r="B2446" t="str">
        <f ca="1">IF('Patient History &amp; Demographics'!X2446&gt;=20,"Acute",IF(AND('Patient History &amp; Demographics'!X2446&gt;=10,'Patient History &amp; Demographics'!X2446&lt;20),"High","Low"))</f>
        <v>Acute</v>
      </c>
      <c r="C2446" t="s">
        <v>24156</v>
      </c>
      <c r="D2446" t="str">
        <f t="shared" ca="1" si="114"/>
        <v/>
      </c>
      <c r="E2446" t="str">
        <f t="shared" ca="1" si="115"/>
        <v/>
      </c>
      <c r="F2446" t="str">
        <f t="shared" ca="1" si="116"/>
        <v/>
      </c>
    </row>
    <row r="2447" spans="1:6" x14ac:dyDescent="0.25">
      <c r="A2447">
        <f ca="1">IF('Patient History &amp; Demographics'!X2447&gt;10,'Patient History &amp; Demographics'!A2447,"")</f>
        <v>186645</v>
      </c>
      <c r="B2447" t="str">
        <f ca="1">IF('Patient History &amp; Demographics'!X2447&gt;=20,"Acute",IF(AND('Patient History &amp; Demographics'!X2447&gt;=10,'Patient History &amp; Demographics'!X2447&lt;20),"High","Low"))</f>
        <v>High</v>
      </c>
      <c r="C2447" t="s">
        <v>24156</v>
      </c>
      <c r="D2447" t="str">
        <f t="shared" ca="1" si="114"/>
        <v/>
      </c>
      <c r="E2447" t="str">
        <f t="shared" ca="1" si="115"/>
        <v/>
      </c>
      <c r="F2447" t="str">
        <f t="shared" ca="1" si="116"/>
        <v/>
      </c>
    </row>
    <row r="2448" spans="1:6" x14ac:dyDescent="0.25">
      <c r="A2448">
        <f ca="1">IF('Patient History &amp; Demographics'!X2448&gt;10,'Patient History &amp; Demographics'!A2448,"")</f>
        <v>186867</v>
      </c>
      <c r="B2448" t="str">
        <f ca="1">IF('Patient History &amp; Demographics'!X2448&gt;=20,"Acute",IF(AND('Patient History &amp; Demographics'!X2448&gt;=10,'Patient History &amp; Demographics'!X2448&lt;20),"High","Low"))</f>
        <v>High</v>
      </c>
      <c r="C2448" t="s">
        <v>24156</v>
      </c>
      <c r="D2448" t="str">
        <f t="shared" ca="1" si="114"/>
        <v/>
      </c>
      <c r="E2448" t="str">
        <f t="shared" ca="1" si="115"/>
        <v/>
      </c>
      <c r="F2448" t="str">
        <f t="shared" ca="1" si="116"/>
        <v/>
      </c>
    </row>
    <row r="2449" spans="1:6" x14ac:dyDescent="0.25">
      <c r="A2449" t="str">
        <f ca="1">IF('Patient History &amp; Demographics'!X2449&gt;10,'Patient History &amp; Demographics'!A2449,"")</f>
        <v/>
      </c>
      <c r="B2449" t="str">
        <f ca="1">IF('Patient History &amp; Demographics'!X2449&gt;=20,"Acute",IF(AND('Patient History &amp; Demographics'!X2449&gt;=10,'Patient History &amp; Demographics'!X2449&lt;20),"High","Low"))</f>
        <v>Low</v>
      </c>
      <c r="C2449" t="s">
        <v>24155</v>
      </c>
      <c r="D2449">
        <f t="shared" ca="1" si="114"/>
        <v>1019</v>
      </c>
      <c r="E2449" t="str">
        <f t="shared" ca="1" si="115"/>
        <v>Screening</v>
      </c>
      <c r="F2449" t="str">
        <f t="shared" ca="1" si="116"/>
        <v/>
      </c>
    </row>
    <row r="2450" spans="1:6" x14ac:dyDescent="0.25">
      <c r="A2450">
        <f ca="1">IF('Patient History &amp; Demographics'!X2450&gt;10,'Patient History &amp; Demographics'!A2450,"")</f>
        <v>186900</v>
      </c>
      <c r="B2450" t="str">
        <f ca="1">IF('Patient History &amp; Demographics'!X2450&gt;=20,"Acute",IF(AND('Patient History &amp; Demographics'!X2450&gt;=10,'Patient History &amp; Demographics'!X2450&lt;20),"High","Low"))</f>
        <v>High</v>
      </c>
      <c r="C2450" t="s">
        <v>24155</v>
      </c>
      <c r="D2450">
        <f t="shared" ca="1" si="114"/>
        <v>1016</v>
      </c>
      <c r="E2450" t="str">
        <f t="shared" ca="1" si="115"/>
        <v>Rehabilitation</v>
      </c>
      <c r="F2450" t="str">
        <f t="shared" ca="1" si="116"/>
        <v>Cured</v>
      </c>
    </row>
    <row r="2451" spans="1:6" x14ac:dyDescent="0.25">
      <c r="A2451" t="str">
        <f ca="1">IF('Patient History &amp; Demographics'!X2451&gt;10,'Patient History &amp; Demographics'!A2451,"")</f>
        <v/>
      </c>
      <c r="B2451" t="str">
        <f ca="1">IF('Patient History &amp; Demographics'!X2451&gt;=20,"Acute",IF(AND('Patient History &amp; Demographics'!X2451&gt;=10,'Patient History &amp; Demographics'!X2451&lt;20),"High","Low"))</f>
        <v>Low</v>
      </c>
      <c r="C2451" t="s">
        <v>24156</v>
      </c>
      <c r="D2451" t="str">
        <f t="shared" ca="1" si="114"/>
        <v/>
      </c>
      <c r="E2451" t="str">
        <f t="shared" ca="1" si="115"/>
        <v/>
      </c>
      <c r="F2451" t="str">
        <f t="shared" ca="1" si="116"/>
        <v/>
      </c>
    </row>
    <row r="2452" spans="1:6" x14ac:dyDescent="0.25">
      <c r="A2452">
        <f ca="1">IF('Patient History &amp; Demographics'!X2452&gt;10,'Patient History &amp; Demographics'!A2452,"")</f>
        <v>187046</v>
      </c>
      <c r="B2452" t="str">
        <f ca="1">IF('Patient History &amp; Demographics'!X2452&gt;=20,"Acute",IF(AND('Patient History &amp; Demographics'!X2452&gt;=10,'Patient History &amp; Demographics'!X2452&lt;20),"High","Low"))</f>
        <v>High</v>
      </c>
      <c r="C2452" t="s">
        <v>24156</v>
      </c>
      <c r="D2452" t="str">
        <f t="shared" ca="1" si="114"/>
        <v/>
      </c>
      <c r="E2452" t="str">
        <f t="shared" ca="1" si="115"/>
        <v/>
      </c>
      <c r="F2452" t="str">
        <f t="shared" ca="1" si="116"/>
        <v/>
      </c>
    </row>
    <row r="2453" spans="1:6" x14ac:dyDescent="0.25">
      <c r="A2453">
        <f ca="1">IF('Patient History &amp; Demographics'!X2453&gt;10,'Patient History &amp; Demographics'!A2453,"")</f>
        <v>187134</v>
      </c>
      <c r="B2453" t="str">
        <f ca="1">IF('Patient History &amp; Demographics'!X2453&gt;=20,"Acute",IF(AND('Patient History &amp; Demographics'!X2453&gt;=10,'Patient History &amp; Demographics'!X2453&lt;20),"High","Low"))</f>
        <v>High</v>
      </c>
      <c r="C2453" t="s">
        <v>24156</v>
      </c>
      <c r="D2453" t="str">
        <f t="shared" ca="1" si="114"/>
        <v/>
      </c>
      <c r="E2453" t="str">
        <f t="shared" ca="1" si="115"/>
        <v/>
      </c>
      <c r="F2453" t="str">
        <f t="shared" ca="1" si="116"/>
        <v/>
      </c>
    </row>
    <row r="2454" spans="1:6" x14ac:dyDescent="0.25">
      <c r="A2454">
        <f ca="1">IF('Patient History &amp; Demographics'!X2454&gt;10,'Patient History &amp; Demographics'!A2454,"")</f>
        <v>187161</v>
      </c>
      <c r="B2454" t="str">
        <f ca="1">IF('Patient History &amp; Demographics'!X2454&gt;=20,"Acute",IF(AND('Patient History &amp; Demographics'!X2454&gt;=10,'Patient History &amp; Demographics'!X2454&lt;20),"High","Low"))</f>
        <v>Acute</v>
      </c>
      <c r="C2454" t="s">
        <v>24156</v>
      </c>
      <c r="D2454" t="str">
        <f t="shared" ca="1" si="114"/>
        <v/>
      </c>
      <c r="E2454" t="str">
        <f t="shared" ca="1" si="115"/>
        <v/>
      </c>
      <c r="F2454" t="str">
        <f t="shared" ca="1" si="116"/>
        <v/>
      </c>
    </row>
    <row r="2455" spans="1:6" x14ac:dyDescent="0.25">
      <c r="A2455">
        <f ca="1">IF('Patient History &amp; Demographics'!X2455&gt;10,'Patient History &amp; Demographics'!A2455,"")</f>
        <v>187198</v>
      </c>
      <c r="B2455" t="str">
        <f ca="1">IF('Patient History &amp; Demographics'!X2455&gt;=20,"Acute",IF(AND('Patient History &amp; Demographics'!X2455&gt;=10,'Patient History &amp; Demographics'!X2455&lt;20),"High","Low"))</f>
        <v>High</v>
      </c>
      <c r="C2455" t="s">
        <v>24155</v>
      </c>
      <c r="D2455">
        <f t="shared" ca="1" si="114"/>
        <v>1008</v>
      </c>
      <c r="E2455" t="str">
        <f t="shared" ca="1" si="115"/>
        <v>Screening</v>
      </c>
      <c r="F2455" t="str">
        <f t="shared" ca="1" si="116"/>
        <v/>
      </c>
    </row>
    <row r="2456" spans="1:6" x14ac:dyDescent="0.25">
      <c r="A2456" t="str">
        <f ca="1">IF('Patient History &amp; Demographics'!X2456&gt;10,'Patient History &amp; Demographics'!A2456,"")</f>
        <v/>
      </c>
      <c r="B2456" t="str">
        <f ca="1">IF('Patient History &amp; Demographics'!X2456&gt;=20,"Acute",IF(AND('Patient History &amp; Demographics'!X2456&gt;=10,'Patient History &amp; Demographics'!X2456&lt;20),"High","Low"))</f>
        <v>High</v>
      </c>
      <c r="C2456" t="s">
        <v>24156</v>
      </c>
      <c r="D2456" t="str">
        <f t="shared" ca="1" si="114"/>
        <v/>
      </c>
      <c r="E2456" t="str">
        <f t="shared" ca="1" si="115"/>
        <v/>
      </c>
      <c r="F2456" t="str">
        <f t="shared" ca="1" si="116"/>
        <v/>
      </c>
    </row>
    <row r="2457" spans="1:6" x14ac:dyDescent="0.25">
      <c r="A2457">
        <f ca="1">IF('Patient History &amp; Demographics'!X2457&gt;10,'Patient History &amp; Demographics'!A2457,"")</f>
        <v>187444</v>
      </c>
      <c r="B2457" t="str">
        <f ca="1">IF('Patient History &amp; Demographics'!X2457&gt;=20,"Acute",IF(AND('Patient History &amp; Demographics'!X2457&gt;=10,'Patient History &amp; Demographics'!X2457&lt;20),"High","Low"))</f>
        <v>Acute</v>
      </c>
      <c r="C2457" t="s">
        <v>24155</v>
      </c>
      <c r="D2457">
        <f t="shared" ca="1" si="114"/>
        <v>1009</v>
      </c>
      <c r="E2457" t="str">
        <f t="shared" ca="1" si="115"/>
        <v>Screening</v>
      </c>
      <c r="F2457" t="str">
        <f t="shared" ca="1" si="116"/>
        <v/>
      </c>
    </row>
    <row r="2458" spans="1:6" x14ac:dyDescent="0.25">
      <c r="A2458">
        <f ca="1">IF('Patient History &amp; Demographics'!X2458&gt;10,'Patient History &amp; Demographics'!A2458,"")</f>
        <v>187505</v>
      </c>
      <c r="B2458" t="str">
        <f ca="1">IF('Patient History &amp; Demographics'!X2458&gt;=20,"Acute",IF(AND('Patient History &amp; Demographics'!X2458&gt;=10,'Patient History &amp; Demographics'!X2458&lt;20),"High","Low"))</f>
        <v>High</v>
      </c>
      <c r="C2458" t="s">
        <v>24155</v>
      </c>
      <c r="D2458">
        <f t="shared" ca="1" si="114"/>
        <v>1001</v>
      </c>
      <c r="E2458" t="str">
        <f t="shared" ca="1" si="115"/>
        <v>Screening</v>
      </c>
      <c r="F2458" t="str">
        <f t="shared" ca="1" si="116"/>
        <v/>
      </c>
    </row>
    <row r="2459" spans="1:6" x14ac:dyDescent="0.25">
      <c r="A2459">
        <f ca="1">IF('Patient History &amp; Demographics'!X2459&gt;10,'Patient History &amp; Demographics'!A2459,"")</f>
        <v>187532</v>
      </c>
      <c r="B2459" t="str">
        <f ca="1">IF('Patient History &amp; Demographics'!X2459&gt;=20,"Acute",IF(AND('Patient History &amp; Demographics'!X2459&gt;=10,'Patient History &amp; Demographics'!X2459&lt;20),"High","Low"))</f>
        <v>Acute</v>
      </c>
      <c r="C2459" t="s">
        <v>24156</v>
      </c>
      <c r="D2459" t="str">
        <f t="shared" ca="1" si="114"/>
        <v/>
      </c>
      <c r="E2459" t="str">
        <f t="shared" ca="1" si="115"/>
        <v/>
      </c>
      <c r="F2459" t="str">
        <f t="shared" ca="1" si="116"/>
        <v/>
      </c>
    </row>
    <row r="2460" spans="1:6" x14ac:dyDescent="0.25">
      <c r="A2460" t="str">
        <f ca="1">IF('Patient History &amp; Demographics'!X2460&gt;10,'Patient History &amp; Demographics'!A2460,"")</f>
        <v/>
      </c>
      <c r="B2460" t="str">
        <f ca="1">IF('Patient History &amp; Demographics'!X2460&gt;=20,"Acute",IF(AND('Patient History &amp; Demographics'!X2460&gt;=10,'Patient History &amp; Demographics'!X2460&lt;20),"High","Low"))</f>
        <v>Low</v>
      </c>
      <c r="C2460" t="s">
        <v>24155</v>
      </c>
      <c r="D2460">
        <f t="shared" ca="1" si="114"/>
        <v>1005</v>
      </c>
      <c r="E2460" t="str">
        <f t="shared" ca="1" si="115"/>
        <v>Rehabilitation</v>
      </c>
      <c r="F2460" t="str">
        <f t="shared" ca="1" si="116"/>
        <v>Cured</v>
      </c>
    </row>
    <row r="2461" spans="1:6" x14ac:dyDescent="0.25">
      <c r="A2461">
        <f ca="1">IF('Patient History &amp; Demographics'!X2461&gt;10,'Patient History &amp; Demographics'!A2461,"")</f>
        <v>187602</v>
      </c>
      <c r="B2461" t="str">
        <f ca="1">IF('Patient History &amp; Demographics'!X2461&gt;=20,"Acute",IF(AND('Patient History &amp; Demographics'!X2461&gt;=10,'Patient History &amp; Demographics'!X2461&lt;20),"High","Low"))</f>
        <v>High</v>
      </c>
      <c r="C2461" t="s">
        <v>24155</v>
      </c>
      <c r="D2461">
        <f t="shared" ca="1" si="114"/>
        <v>1025</v>
      </c>
      <c r="E2461" t="str">
        <f t="shared" ca="1" si="115"/>
        <v>Screening</v>
      </c>
      <c r="F2461" t="str">
        <f t="shared" ca="1" si="116"/>
        <v/>
      </c>
    </row>
    <row r="2462" spans="1:6" x14ac:dyDescent="0.25">
      <c r="A2462">
        <f ca="1">IF('Patient History &amp; Demographics'!X2462&gt;10,'Patient History &amp; Demographics'!A2462,"")</f>
        <v>187620</v>
      </c>
      <c r="B2462" t="str">
        <f ca="1">IF('Patient History &amp; Demographics'!X2462&gt;=20,"Acute",IF(AND('Patient History &amp; Demographics'!X2462&gt;=10,'Patient History &amp; Demographics'!X2462&lt;20),"High","Low"))</f>
        <v>High</v>
      </c>
      <c r="C2462" t="s">
        <v>24156</v>
      </c>
      <c r="D2462" t="str">
        <f t="shared" ca="1" si="114"/>
        <v/>
      </c>
      <c r="E2462" t="str">
        <f t="shared" ca="1" si="115"/>
        <v/>
      </c>
      <c r="F2462" t="str">
        <f t="shared" ca="1" si="116"/>
        <v/>
      </c>
    </row>
    <row r="2463" spans="1:6" x14ac:dyDescent="0.25">
      <c r="A2463" t="str">
        <f ca="1">IF('Patient History &amp; Demographics'!X2463&gt;10,'Patient History &amp; Demographics'!A2463,"")</f>
        <v/>
      </c>
      <c r="B2463" t="str">
        <f ca="1">IF('Patient History &amp; Demographics'!X2463&gt;=20,"Acute",IF(AND('Patient History &amp; Demographics'!X2463&gt;=10,'Patient History &amp; Demographics'!X2463&lt;20),"High","Low"))</f>
        <v>Low</v>
      </c>
      <c r="C2463" t="s">
        <v>24155</v>
      </c>
      <c r="D2463">
        <f t="shared" ca="1" si="114"/>
        <v>1027</v>
      </c>
      <c r="E2463" t="str">
        <f t="shared" ca="1" si="115"/>
        <v>Rehabilitation</v>
      </c>
      <c r="F2463" t="str">
        <f t="shared" ca="1" si="116"/>
        <v>Positive Progress</v>
      </c>
    </row>
    <row r="2464" spans="1:6" x14ac:dyDescent="0.25">
      <c r="A2464" t="str">
        <f ca="1">IF('Patient History &amp; Demographics'!X2464&gt;10,'Patient History &amp; Demographics'!A2464,"")</f>
        <v/>
      </c>
      <c r="B2464" t="str">
        <f ca="1">IF('Patient History &amp; Demographics'!X2464&gt;=20,"Acute",IF(AND('Patient History &amp; Demographics'!X2464&gt;=10,'Patient History &amp; Demographics'!X2464&lt;20),"High","Low"))</f>
        <v>Low</v>
      </c>
      <c r="C2464" t="s">
        <v>24156</v>
      </c>
      <c r="D2464" t="str">
        <f t="shared" ca="1" si="114"/>
        <v/>
      </c>
      <c r="E2464" t="str">
        <f t="shared" ca="1" si="115"/>
        <v/>
      </c>
      <c r="F2464" t="str">
        <f t="shared" ca="1" si="116"/>
        <v/>
      </c>
    </row>
    <row r="2465" spans="1:6" x14ac:dyDescent="0.25">
      <c r="A2465" t="str">
        <f ca="1">IF('Patient History &amp; Demographics'!X2465&gt;10,'Patient History &amp; Demographics'!A2465,"")</f>
        <v/>
      </c>
      <c r="B2465" t="str">
        <f ca="1">IF('Patient History &amp; Demographics'!X2465&gt;=20,"Acute",IF(AND('Patient History &amp; Demographics'!X2465&gt;=10,'Patient History &amp; Demographics'!X2465&lt;20),"High","Low"))</f>
        <v>Low</v>
      </c>
      <c r="C2465" t="s">
        <v>24155</v>
      </c>
      <c r="D2465">
        <f t="shared" ca="1" si="114"/>
        <v>1008</v>
      </c>
      <c r="E2465" t="str">
        <f t="shared" ca="1" si="115"/>
        <v>Rehabilitation</v>
      </c>
      <c r="F2465" t="str">
        <f t="shared" ca="1" si="116"/>
        <v>Condition Deteriorated</v>
      </c>
    </row>
    <row r="2466" spans="1:6" x14ac:dyDescent="0.25">
      <c r="A2466">
        <f ca="1">IF('Patient History &amp; Demographics'!X2466&gt;10,'Patient History &amp; Demographics'!A2466,"")</f>
        <v>187745</v>
      </c>
      <c r="B2466" t="str">
        <f ca="1">IF('Patient History &amp; Demographics'!X2466&gt;=20,"Acute",IF(AND('Patient History &amp; Demographics'!X2466&gt;=10,'Patient History &amp; Demographics'!X2466&lt;20),"High","Low"))</f>
        <v>High</v>
      </c>
      <c r="C2466" t="s">
        <v>24156</v>
      </c>
      <c r="D2466" t="str">
        <f t="shared" ca="1" si="114"/>
        <v/>
      </c>
      <c r="E2466" t="str">
        <f t="shared" ca="1" si="115"/>
        <v/>
      </c>
      <c r="F2466" t="str">
        <f t="shared" ca="1" si="116"/>
        <v/>
      </c>
    </row>
    <row r="2467" spans="1:6" x14ac:dyDescent="0.25">
      <c r="A2467">
        <f ca="1">IF('Patient History &amp; Demographics'!X2467&gt;10,'Patient History &amp; Demographics'!A2467,"")</f>
        <v>187897</v>
      </c>
      <c r="B2467" t="str">
        <f ca="1">IF('Patient History &amp; Demographics'!X2467&gt;=20,"Acute",IF(AND('Patient History &amp; Demographics'!X2467&gt;=10,'Patient History &amp; Demographics'!X2467&lt;20),"High","Low"))</f>
        <v>High</v>
      </c>
      <c r="C2467" t="s">
        <v>24156</v>
      </c>
      <c r="D2467" t="str">
        <f t="shared" ca="1" si="114"/>
        <v/>
      </c>
      <c r="E2467" t="str">
        <f t="shared" ca="1" si="115"/>
        <v/>
      </c>
      <c r="F2467" t="str">
        <f t="shared" ca="1" si="116"/>
        <v/>
      </c>
    </row>
    <row r="2468" spans="1:6" x14ac:dyDescent="0.25">
      <c r="A2468">
        <f ca="1">IF('Patient History &amp; Demographics'!X2468&gt;10,'Patient History &amp; Demographics'!A2468,"")</f>
        <v>187903</v>
      </c>
      <c r="B2468" t="str">
        <f ca="1">IF('Patient History &amp; Demographics'!X2468&gt;=20,"Acute",IF(AND('Patient History &amp; Demographics'!X2468&gt;=10,'Patient History &amp; Demographics'!X2468&lt;20),"High","Low"))</f>
        <v>High</v>
      </c>
      <c r="C2468" t="s">
        <v>24156</v>
      </c>
      <c r="D2468" t="str">
        <f t="shared" ca="1" si="114"/>
        <v/>
      </c>
      <c r="E2468" t="str">
        <f t="shared" ca="1" si="115"/>
        <v/>
      </c>
      <c r="F2468" t="str">
        <f t="shared" ca="1" si="116"/>
        <v/>
      </c>
    </row>
    <row r="2469" spans="1:6" x14ac:dyDescent="0.25">
      <c r="A2469" t="str">
        <f ca="1">IF('Patient History &amp; Demographics'!X2469&gt;10,'Patient History &amp; Demographics'!A2469,"")</f>
        <v/>
      </c>
      <c r="B2469" t="str">
        <f ca="1">IF('Patient History &amp; Demographics'!X2469&gt;=20,"Acute",IF(AND('Patient History &amp; Demographics'!X2469&gt;=10,'Patient History &amp; Demographics'!X2469&lt;20),"High","Low"))</f>
        <v>Low</v>
      </c>
      <c r="C2469" t="s">
        <v>24155</v>
      </c>
      <c r="D2469">
        <f t="shared" ca="1" si="114"/>
        <v>1027</v>
      </c>
      <c r="E2469" t="str">
        <f t="shared" ca="1" si="115"/>
        <v>Screening</v>
      </c>
      <c r="F2469" t="str">
        <f t="shared" ca="1" si="116"/>
        <v/>
      </c>
    </row>
    <row r="2470" spans="1:6" x14ac:dyDescent="0.25">
      <c r="A2470">
        <f ca="1">IF('Patient History &amp; Demographics'!X2470&gt;10,'Patient History &amp; Demographics'!A2470,"")</f>
        <v>187958</v>
      </c>
      <c r="B2470" t="str">
        <f ca="1">IF('Patient History &amp; Demographics'!X2470&gt;=20,"Acute",IF(AND('Patient History &amp; Demographics'!X2470&gt;=10,'Patient History &amp; Demographics'!X2470&lt;20),"High","Low"))</f>
        <v>High</v>
      </c>
      <c r="C2470" t="s">
        <v>24156</v>
      </c>
      <c r="D2470" t="str">
        <f t="shared" ca="1" si="114"/>
        <v/>
      </c>
      <c r="E2470" t="str">
        <f t="shared" ca="1" si="115"/>
        <v/>
      </c>
      <c r="F2470" t="str">
        <f t="shared" ca="1" si="116"/>
        <v/>
      </c>
    </row>
    <row r="2471" spans="1:6" x14ac:dyDescent="0.25">
      <c r="A2471">
        <f ca="1">IF('Patient History &amp; Demographics'!X2471&gt;10,'Patient History &amp; Demographics'!A2471,"")</f>
        <v>187967</v>
      </c>
      <c r="B2471" t="str">
        <f ca="1">IF('Patient History &amp; Demographics'!X2471&gt;=20,"Acute",IF(AND('Patient History &amp; Demographics'!X2471&gt;=10,'Patient History &amp; Demographics'!X2471&lt;20),"High","Low"))</f>
        <v>High</v>
      </c>
      <c r="C2471" t="s">
        <v>24155</v>
      </c>
      <c r="D2471">
        <f t="shared" ca="1" si="114"/>
        <v>1005</v>
      </c>
      <c r="E2471" t="str">
        <f t="shared" ca="1" si="115"/>
        <v>Screening</v>
      </c>
      <c r="F2471" t="str">
        <f t="shared" ca="1" si="116"/>
        <v/>
      </c>
    </row>
    <row r="2472" spans="1:6" x14ac:dyDescent="0.25">
      <c r="A2472" t="str">
        <f ca="1">IF('Patient History &amp; Demographics'!X2472&gt;10,'Patient History &amp; Demographics'!A2472,"")</f>
        <v/>
      </c>
      <c r="B2472" t="str">
        <f ca="1">IF('Patient History &amp; Demographics'!X2472&gt;=20,"Acute",IF(AND('Patient History &amp; Demographics'!X2472&gt;=10,'Patient History &amp; Demographics'!X2472&lt;20),"High","Low"))</f>
        <v>Low</v>
      </c>
      <c r="C2472" t="s">
        <v>24155</v>
      </c>
      <c r="D2472">
        <f t="shared" ca="1" si="114"/>
        <v>1003</v>
      </c>
      <c r="E2472" t="str">
        <f t="shared" ca="1" si="115"/>
        <v>Rehabilitation</v>
      </c>
      <c r="F2472" t="str">
        <f t="shared" ca="1" si="116"/>
        <v>Condition Deteriorated</v>
      </c>
    </row>
    <row r="2473" spans="1:6" x14ac:dyDescent="0.25">
      <c r="A2473">
        <f ca="1">IF('Patient History &amp; Demographics'!X2473&gt;10,'Patient History &amp; Demographics'!A2473,"")</f>
        <v>187985</v>
      </c>
      <c r="B2473" t="str">
        <f ca="1">IF('Patient History &amp; Demographics'!X2473&gt;=20,"Acute",IF(AND('Patient History &amp; Demographics'!X2473&gt;=10,'Patient History &amp; Demographics'!X2473&lt;20),"High","Low"))</f>
        <v>High</v>
      </c>
      <c r="C2473" t="s">
        <v>24156</v>
      </c>
      <c r="D2473" t="str">
        <f t="shared" ca="1" si="114"/>
        <v/>
      </c>
      <c r="E2473" t="str">
        <f t="shared" ca="1" si="115"/>
        <v/>
      </c>
      <c r="F2473" t="str">
        <f t="shared" ca="1" si="116"/>
        <v/>
      </c>
    </row>
    <row r="2474" spans="1:6" x14ac:dyDescent="0.25">
      <c r="A2474">
        <f ca="1">IF('Patient History &amp; Demographics'!X2474&gt;10,'Patient History &amp; Demographics'!A2474,"")</f>
        <v>187994</v>
      </c>
      <c r="B2474" t="str">
        <f ca="1">IF('Patient History &amp; Demographics'!X2474&gt;=20,"Acute",IF(AND('Patient History &amp; Demographics'!X2474&gt;=10,'Patient History &amp; Demographics'!X2474&lt;20),"High","Low"))</f>
        <v>Acute</v>
      </c>
      <c r="C2474" t="s">
        <v>24155</v>
      </c>
      <c r="D2474">
        <f t="shared" ca="1" si="114"/>
        <v>1017</v>
      </c>
      <c r="E2474" t="str">
        <f t="shared" ca="1" si="115"/>
        <v>Rehabilitation</v>
      </c>
      <c r="F2474" t="str">
        <f t="shared" ca="1" si="116"/>
        <v>No Progress</v>
      </c>
    </row>
    <row r="2475" spans="1:6" x14ac:dyDescent="0.25">
      <c r="A2475">
        <f ca="1">IF('Patient History &amp; Demographics'!X2475&gt;10,'Patient History &amp; Demographics'!A2475,"")</f>
        <v>188003</v>
      </c>
      <c r="B2475" t="str">
        <f ca="1">IF('Patient History &amp; Demographics'!X2475&gt;=20,"Acute",IF(AND('Patient History &amp; Demographics'!X2475&gt;=10,'Patient History &amp; Demographics'!X2475&lt;20),"High","Low"))</f>
        <v>Acute</v>
      </c>
      <c r="C2475" t="s">
        <v>24156</v>
      </c>
      <c r="D2475" t="str">
        <f t="shared" ca="1" si="114"/>
        <v/>
      </c>
      <c r="E2475" t="str">
        <f t="shared" ca="1" si="115"/>
        <v/>
      </c>
      <c r="F2475" t="str">
        <f t="shared" ca="1" si="116"/>
        <v/>
      </c>
    </row>
    <row r="2476" spans="1:6" x14ac:dyDescent="0.25">
      <c r="A2476">
        <f ca="1">IF('Patient History &amp; Demographics'!X2476&gt;10,'Patient History &amp; Demographics'!A2476,"")</f>
        <v>188021</v>
      </c>
      <c r="B2476" t="str">
        <f ca="1">IF('Patient History &amp; Demographics'!X2476&gt;=20,"Acute",IF(AND('Patient History &amp; Demographics'!X2476&gt;=10,'Patient History &amp; Demographics'!X2476&lt;20),"High","Low"))</f>
        <v>High</v>
      </c>
      <c r="C2476" t="s">
        <v>24155</v>
      </c>
      <c r="D2476">
        <f t="shared" ca="1" si="114"/>
        <v>1009</v>
      </c>
      <c r="E2476" t="str">
        <f t="shared" ca="1" si="115"/>
        <v>Rehabilitation</v>
      </c>
      <c r="F2476" t="str">
        <f t="shared" ca="1" si="116"/>
        <v>No Progress</v>
      </c>
    </row>
    <row r="2477" spans="1:6" x14ac:dyDescent="0.25">
      <c r="A2477">
        <f ca="1">IF('Patient History &amp; Demographics'!X2477&gt;10,'Patient History &amp; Demographics'!A2477,"")</f>
        <v>188030</v>
      </c>
      <c r="B2477" t="str">
        <f ca="1">IF('Patient History &amp; Demographics'!X2477&gt;=20,"Acute",IF(AND('Patient History &amp; Demographics'!X2477&gt;=10,'Patient History &amp; Demographics'!X2477&lt;20),"High","Low"))</f>
        <v>High</v>
      </c>
      <c r="C2477" t="s">
        <v>24155</v>
      </c>
      <c r="D2477">
        <f t="shared" ca="1" si="114"/>
        <v>1001</v>
      </c>
      <c r="E2477" t="str">
        <f t="shared" ca="1" si="115"/>
        <v>Rehabilitation</v>
      </c>
      <c r="F2477" t="str">
        <f t="shared" ca="1" si="116"/>
        <v>No Progress</v>
      </c>
    </row>
    <row r="2478" spans="1:6" x14ac:dyDescent="0.25">
      <c r="A2478">
        <f ca="1">IF('Patient History &amp; Demographics'!X2478&gt;10,'Patient History &amp; Demographics'!A2478,"")</f>
        <v>188049</v>
      </c>
      <c r="B2478" t="str">
        <f ca="1">IF('Patient History &amp; Demographics'!X2478&gt;=20,"Acute",IF(AND('Patient History &amp; Demographics'!X2478&gt;=10,'Patient History &amp; Demographics'!X2478&lt;20),"High","Low"))</f>
        <v>High</v>
      </c>
      <c r="C2478" t="s">
        <v>24156</v>
      </c>
      <c r="D2478" t="str">
        <f t="shared" ca="1" si="114"/>
        <v/>
      </c>
      <c r="E2478" t="str">
        <f t="shared" ca="1" si="115"/>
        <v/>
      </c>
      <c r="F2478" t="str">
        <f t="shared" ca="1" si="116"/>
        <v/>
      </c>
    </row>
    <row r="2479" spans="1:6" x14ac:dyDescent="0.25">
      <c r="A2479">
        <f ca="1">IF('Patient History &amp; Demographics'!X2479&gt;10,'Patient History &amp; Demographics'!A2479,"")</f>
        <v>188058</v>
      </c>
      <c r="B2479" t="str">
        <f ca="1">IF('Patient History &amp; Demographics'!X2479&gt;=20,"Acute",IF(AND('Patient History &amp; Demographics'!X2479&gt;=10,'Patient History &amp; Demographics'!X2479&lt;20),"High","Low"))</f>
        <v>High</v>
      </c>
      <c r="C2479" t="s">
        <v>24156</v>
      </c>
      <c r="D2479" t="str">
        <f t="shared" ca="1" si="114"/>
        <v/>
      </c>
      <c r="E2479" t="str">
        <f t="shared" ca="1" si="115"/>
        <v/>
      </c>
      <c r="F2479" t="str">
        <f t="shared" ca="1" si="116"/>
        <v/>
      </c>
    </row>
    <row r="2480" spans="1:6" x14ac:dyDescent="0.25">
      <c r="A2480">
        <f ca="1">IF('Patient History &amp; Demographics'!X2480&gt;10,'Patient History &amp; Demographics'!A2480,"")</f>
        <v>188100</v>
      </c>
      <c r="B2480" t="str">
        <f ca="1">IF('Patient History &amp; Demographics'!X2480&gt;=20,"Acute",IF(AND('Patient History &amp; Demographics'!X2480&gt;=10,'Patient History &amp; Demographics'!X2480&lt;20),"High","Low"))</f>
        <v>Acute</v>
      </c>
      <c r="C2480" t="s">
        <v>24156</v>
      </c>
      <c r="D2480" t="str">
        <f t="shared" ca="1" si="114"/>
        <v/>
      </c>
      <c r="E2480" t="str">
        <f t="shared" ca="1" si="115"/>
        <v/>
      </c>
      <c r="F2480" t="str">
        <f t="shared" ca="1" si="116"/>
        <v/>
      </c>
    </row>
    <row r="2481" spans="1:6" x14ac:dyDescent="0.25">
      <c r="A2481">
        <f ca="1">IF('Patient History &amp; Demographics'!X2481&gt;10,'Patient History &amp; Demographics'!A2481,"")</f>
        <v>188137</v>
      </c>
      <c r="B2481" t="str">
        <f ca="1">IF('Patient History &amp; Demographics'!X2481&gt;=20,"Acute",IF(AND('Patient History &amp; Demographics'!X2481&gt;=10,'Patient History &amp; Demographics'!X2481&lt;20),"High","Low"))</f>
        <v>High</v>
      </c>
      <c r="C2481" t="s">
        <v>24156</v>
      </c>
      <c r="D2481" t="str">
        <f t="shared" ca="1" si="114"/>
        <v/>
      </c>
      <c r="E2481" t="str">
        <f t="shared" ca="1" si="115"/>
        <v/>
      </c>
      <c r="F2481" t="str">
        <f t="shared" ca="1" si="116"/>
        <v/>
      </c>
    </row>
    <row r="2482" spans="1:6" x14ac:dyDescent="0.25">
      <c r="A2482" t="str">
        <f ca="1">IF('Patient History &amp; Demographics'!X2482&gt;10,'Patient History &amp; Demographics'!A2482,"")</f>
        <v/>
      </c>
      <c r="B2482" t="str">
        <f ca="1">IF('Patient History &amp; Demographics'!X2482&gt;=20,"Acute",IF(AND('Patient History &amp; Demographics'!X2482&gt;=10,'Patient History &amp; Demographics'!X2482&lt;20),"High","Low"))</f>
        <v>Low</v>
      </c>
      <c r="C2482" t="s">
        <v>24155</v>
      </c>
      <c r="D2482">
        <f t="shared" ca="1" si="114"/>
        <v>1006</v>
      </c>
      <c r="E2482" t="str">
        <f t="shared" ca="1" si="115"/>
        <v>Rehabilitation</v>
      </c>
      <c r="F2482" t="str">
        <f t="shared" ca="1" si="116"/>
        <v>No Progress</v>
      </c>
    </row>
    <row r="2483" spans="1:6" x14ac:dyDescent="0.25">
      <c r="A2483" t="str">
        <f ca="1">IF('Patient History &amp; Demographics'!X2483&gt;10,'Patient History &amp; Demographics'!A2483,"")</f>
        <v/>
      </c>
      <c r="B2483" t="str">
        <f ca="1">IF('Patient History &amp; Demographics'!X2483&gt;=20,"Acute",IF(AND('Patient History &amp; Demographics'!X2483&gt;=10,'Patient History &amp; Demographics'!X2483&lt;20),"High","Low"))</f>
        <v>Low</v>
      </c>
      <c r="C2483" t="s">
        <v>24156</v>
      </c>
      <c r="D2483" t="str">
        <f t="shared" ca="1" si="114"/>
        <v/>
      </c>
      <c r="E2483" t="str">
        <f t="shared" ca="1" si="115"/>
        <v/>
      </c>
      <c r="F2483" t="str">
        <f t="shared" ca="1" si="116"/>
        <v/>
      </c>
    </row>
    <row r="2484" spans="1:6" x14ac:dyDescent="0.25">
      <c r="A2484">
        <f ca="1">IF('Patient History &amp; Demographics'!X2484&gt;10,'Patient History &amp; Demographics'!A2484,"")</f>
        <v>188207</v>
      </c>
      <c r="B2484" t="str">
        <f ca="1">IF('Patient History &amp; Demographics'!X2484&gt;=20,"Acute",IF(AND('Patient History &amp; Demographics'!X2484&gt;=10,'Patient History &amp; Demographics'!X2484&lt;20),"High","Low"))</f>
        <v>High</v>
      </c>
      <c r="C2484" t="s">
        <v>24156</v>
      </c>
      <c r="D2484" t="str">
        <f t="shared" ca="1" si="114"/>
        <v/>
      </c>
      <c r="E2484" t="str">
        <f t="shared" ca="1" si="115"/>
        <v/>
      </c>
      <c r="F2484" t="str">
        <f t="shared" ca="1" si="116"/>
        <v/>
      </c>
    </row>
    <row r="2485" spans="1:6" x14ac:dyDescent="0.25">
      <c r="A2485">
        <f ca="1">IF('Patient History &amp; Demographics'!X2485&gt;10,'Patient History &amp; Demographics'!A2485,"")</f>
        <v>188216</v>
      </c>
      <c r="B2485" t="str">
        <f ca="1">IF('Patient History &amp; Demographics'!X2485&gt;=20,"Acute",IF(AND('Patient History &amp; Demographics'!X2485&gt;=10,'Patient History &amp; Demographics'!X2485&lt;20),"High","Low"))</f>
        <v>High</v>
      </c>
      <c r="C2485" t="s">
        <v>24156</v>
      </c>
      <c r="D2485" t="str">
        <f t="shared" ca="1" si="114"/>
        <v/>
      </c>
      <c r="E2485" t="str">
        <f t="shared" ca="1" si="115"/>
        <v/>
      </c>
      <c r="F2485" t="str">
        <f t="shared" ca="1" si="116"/>
        <v/>
      </c>
    </row>
    <row r="2486" spans="1:6" x14ac:dyDescent="0.25">
      <c r="A2486">
        <f ca="1">IF('Patient History &amp; Demographics'!X2486&gt;10,'Patient History &amp; Demographics'!A2486,"")</f>
        <v>188225</v>
      </c>
      <c r="B2486" t="str">
        <f ca="1">IF('Patient History &amp; Demographics'!X2486&gt;=20,"Acute",IF(AND('Patient History &amp; Demographics'!X2486&gt;=10,'Patient History &amp; Demographics'!X2486&lt;20),"High","Low"))</f>
        <v>High</v>
      </c>
      <c r="C2486" t="s">
        <v>24155</v>
      </c>
      <c r="D2486">
        <f t="shared" ca="1" si="114"/>
        <v>1008</v>
      </c>
      <c r="E2486" t="str">
        <f t="shared" ca="1" si="115"/>
        <v>Screening</v>
      </c>
      <c r="F2486" t="str">
        <f t="shared" ca="1" si="116"/>
        <v/>
      </c>
    </row>
    <row r="2487" spans="1:6" x14ac:dyDescent="0.25">
      <c r="A2487">
        <f ca="1">IF('Patient History &amp; Demographics'!X2487&gt;10,'Patient History &amp; Demographics'!A2487,"")</f>
        <v>188261</v>
      </c>
      <c r="B2487" t="str">
        <f ca="1">IF('Patient History &amp; Demographics'!X2487&gt;=20,"Acute",IF(AND('Patient History &amp; Demographics'!X2487&gt;=10,'Patient History &amp; Demographics'!X2487&lt;20),"High","Low"))</f>
        <v>High</v>
      </c>
      <c r="C2487" t="s">
        <v>24156</v>
      </c>
      <c r="D2487" t="str">
        <f t="shared" ca="1" si="114"/>
        <v/>
      </c>
      <c r="E2487" t="str">
        <f t="shared" ca="1" si="115"/>
        <v/>
      </c>
      <c r="F2487" t="str">
        <f t="shared" ca="1" si="116"/>
        <v/>
      </c>
    </row>
    <row r="2488" spans="1:6" x14ac:dyDescent="0.25">
      <c r="A2488">
        <f ca="1">IF('Patient History &amp; Demographics'!X2488&gt;10,'Patient History &amp; Demographics'!A2488,"")</f>
        <v>188289</v>
      </c>
      <c r="B2488" t="str">
        <f ca="1">IF('Patient History &amp; Demographics'!X2488&gt;=20,"Acute",IF(AND('Patient History &amp; Demographics'!X2488&gt;=10,'Patient History &amp; Demographics'!X2488&lt;20),"High","Low"))</f>
        <v>High</v>
      </c>
      <c r="C2488" t="s">
        <v>24156</v>
      </c>
      <c r="D2488" t="str">
        <f t="shared" ca="1" si="114"/>
        <v/>
      </c>
      <c r="E2488" t="str">
        <f t="shared" ca="1" si="115"/>
        <v/>
      </c>
      <c r="F2488" t="str">
        <f t="shared" ca="1" si="116"/>
        <v/>
      </c>
    </row>
    <row r="2489" spans="1:6" x14ac:dyDescent="0.25">
      <c r="A2489">
        <f ca="1">IF('Patient History &amp; Demographics'!X2489&gt;10,'Patient History &amp; Demographics'!A2489,"")</f>
        <v>188304</v>
      </c>
      <c r="B2489" t="str">
        <f ca="1">IF('Patient History &amp; Demographics'!X2489&gt;=20,"Acute",IF(AND('Patient History &amp; Demographics'!X2489&gt;=10,'Patient History &amp; Demographics'!X2489&lt;20),"High","Low"))</f>
        <v>High</v>
      </c>
      <c r="C2489" t="s">
        <v>24156</v>
      </c>
      <c r="D2489" t="str">
        <f t="shared" ca="1" si="114"/>
        <v/>
      </c>
      <c r="E2489" t="str">
        <f t="shared" ca="1" si="115"/>
        <v/>
      </c>
      <c r="F2489" t="str">
        <f t="shared" ca="1" si="116"/>
        <v/>
      </c>
    </row>
    <row r="2490" spans="1:6" x14ac:dyDescent="0.25">
      <c r="A2490">
        <f ca="1">IF('Patient History &amp; Demographics'!X2490&gt;10,'Patient History &amp; Demographics'!A2490,"")</f>
        <v>188340</v>
      </c>
      <c r="B2490" t="str">
        <f ca="1">IF('Patient History &amp; Demographics'!X2490&gt;=20,"Acute",IF(AND('Patient History &amp; Demographics'!X2490&gt;=10,'Patient History &amp; Demographics'!X2490&lt;20),"High","Low"))</f>
        <v>High</v>
      </c>
      <c r="C2490" t="s">
        <v>24155</v>
      </c>
      <c r="D2490">
        <f t="shared" ca="1" si="114"/>
        <v>1026</v>
      </c>
      <c r="E2490" t="str">
        <f t="shared" ca="1" si="115"/>
        <v>Screening</v>
      </c>
      <c r="F2490" t="str">
        <f t="shared" ca="1" si="116"/>
        <v/>
      </c>
    </row>
    <row r="2491" spans="1:6" x14ac:dyDescent="0.25">
      <c r="A2491">
        <f ca="1">IF('Patient History &amp; Demographics'!X2491&gt;10,'Patient History &amp; Demographics'!A2491,"")</f>
        <v>188429</v>
      </c>
      <c r="B2491" t="str">
        <f ca="1">IF('Patient History &amp; Demographics'!X2491&gt;=20,"Acute",IF(AND('Patient History &amp; Demographics'!X2491&gt;=10,'Patient History &amp; Demographics'!X2491&lt;20),"High","Low"))</f>
        <v>High</v>
      </c>
      <c r="C2491" t="s">
        <v>24156</v>
      </c>
      <c r="D2491" t="str">
        <f t="shared" ca="1" si="114"/>
        <v/>
      </c>
      <c r="E2491" t="str">
        <f t="shared" ca="1" si="115"/>
        <v/>
      </c>
      <c r="F2491" t="str">
        <f t="shared" ca="1" si="116"/>
        <v/>
      </c>
    </row>
    <row r="2492" spans="1:6" x14ac:dyDescent="0.25">
      <c r="A2492">
        <f ca="1">IF('Patient History &amp; Demographics'!X2492&gt;10,'Patient History &amp; Demographics'!A2492,"")</f>
        <v>188438</v>
      </c>
      <c r="B2492" t="str">
        <f ca="1">IF('Patient History &amp; Demographics'!X2492&gt;=20,"Acute",IF(AND('Patient History &amp; Demographics'!X2492&gt;=10,'Patient History &amp; Demographics'!X2492&lt;20),"High","Low"))</f>
        <v>High</v>
      </c>
      <c r="C2492" t="s">
        <v>24156</v>
      </c>
      <c r="D2492" t="str">
        <f t="shared" ca="1" si="114"/>
        <v/>
      </c>
      <c r="E2492" t="str">
        <f t="shared" ca="1" si="115"/>
        <v/>
      </c>
      <c r="F2492" t="str">
        <f t="shared" ca="1" si="116"/>
        <v/>
      </c>
    </row>
    <row r="2493" spans="1:6" x14ac:dyDescent="0.25">
      <c r="A2493">
        <f ca="1">IF('Patient History &amp; Demographics'!X2493&gt;10,'Patient History &amp; Demographics'!A2493,"")</f>
        <v>188465</v>
      </c>
      <c r="B2493" t="str">
        <f ca="1">IF('Patient History &amp; Demographics'!X2493&gt;=20,"Acute",IF(AND('Patient History &amp; Demographics'!X2493&gt;=10,'Patient History &amp; Demographics'!X2493&lt;20),"High","Low"))</f>
        <v>High</v>
      </c>
      <c r="C2493" t="s">
        <v>24156</v>
      </c>
      <c r="D2493" t="str">
        <f t="shared" ca="1" si="114"/>
        <v/>
      </c>
      <c r="E2493" t="str">
        <f t="shared" ca="1" si="115"/>
        <v/>
      </c>
      <c r="F2493" t="str">
        <f t="shared" ca="1" si="116"/>
        <v/>
      </c>
    </row>
    <row r="2494" spans="1:6" x14ac:dyDescent="0.25">
      <c r="A2494">
        <f ca="1">IF('Patient History &amp; Demographics'!X2494&gt;10,'Patient History &amp; Demographics'!A2494,"")</f>
        <v>188517</v>
      </c>
      <c r="B2494" t="str">
        <f ca="1">IF('Patient History &amp; Demographics'!X2494&gt;=20,"Acute",IF(AND('Patient History &amp; Demographics'!X2494&gt;=10,'Patient History &amp; Demographics'!X2494&lt;20),"High","Low"))</f>
        <v>High</v>
      </c>
      <c r="C2494" t="s">
        <v>24156</v>
      </c>
      <c r="D2494" t="str">
        <f t="shared" ca="1" si="114"/>
        <v/>
      </c>
      <c r="E2494" t="str">
        <f t="shared" ca="1" si="115"/>
        <v/>
      </c>
      <c r="F2494" t="str">
        <f t="shared" ca="1" si="116"/>
        <v/>
      </c>
    </row>
    <row r="2495" spans="1:6" x14ac:dyDescent="0.25">
      <c r="A2495">
        <f ca="1">IF('Patient History &amp; Demographics'!X2495&gt;10,'Patient History &amp; Demographics'!A2495,"")</f>
        <v>188526</v>
      </c>
      <c r="B2495" t="str">
        <f ca="1">IF('Patient History &amp; Demographics'!X2495&gt;=20,"Acute",IF(AND('Patient History &amp; Demographics'!X2495&gt;=10,'Patient History &amp; Demographics'!X2495&lt;20),"High","Low"))</f>
        <v>High</v>
      </c>
      <c r="C2495" t="s">
        <v>24156</v>
      </c>
      <c r="D2495" t="str">
        <f t="shared" ca="1" si="114"/>
        <v/>
      </c>
      <c r="E2495" t="str">
        <f t="shared" ca="1" si="115"/>
        <v/>
      </c>
      <c r="F2495" t="str">
        <f t="shared" ca="1" si="116"/>
        <v/>
      </c>
    </row>
    <row r="2496" spans="1:6" x14ac:dyDescent="0.25">
      <c r="A2496" t="str">
        <f ca="1">IF('Patient History &amp; Demographics'!X2496&gt;10,'Patient History &amp; Demographics'!A2496,"")</f>
        <v/>
      </c>
      <c r="B2496" t="str">
        <f ca="1">IF('Patient History &amp; Demographics'!X2496&gt;=20,"Acute",IF(AND('Patient History &amp; Demographics'!X2496&gt;=10,'Patient History &amp; Demographics'!X2496&lt;20),"High","Low"))</f>
        <v>Low</v>
      </c>
      <c r="C2496" t="s">
        <v>24156</v>
      </c>
      <c r="D2496" t="str">
        <f t="shared" ca="1" si="114"/>
        <v/>
      </c>
      <c r="E2496" t="str">
        <f t="shared" ca="1" si="115"/>
        <v/>
      </c>
      <c r="F2496" t="str">
        <f t="shared" ca="1" si="116"/>
        <v/>
      </c>
    </row>
    <row r="2497" spans="1:6" x14ac:dyDescent="0.25">
      <c r="A2497">
        <f ca="1">IF('Patient History &amp; Demographics'!X2497&gt;10,'Patient History &amp; Demographics'!A2497,"")</f>
        <v>188580</v>
      </c>
      <c r="B2497" t="str">
        <f ca="1">IF('Patient History &amp; Demographics'!X2497&gt;=20,"Acute",IF(AND('Patient History &amp; Demographics'!X2497&gt;=10,'Patient History &amp; Demographics'!X2497&lt;20),"High","Low"))</f>
        <v>High</v>
      </c>
      <c r="C2497" t="s">
        <v>24155</v>
      </c>
      <c r="D2497">
        <f t="shared" ca="1" si="114"/>
        <v>1027</v>
      </c>
      <c r="E2497" t="str">
        <f t="shared" ca="1" si="115"/>
        <v>Screening</v>
      </c>
      <c r="F2497" t="str">
        <f t="shared" ca="1" si="116"/>
        <v/>
      </c>
    </row>
    <row r="2498" spans="1:6" x14ac:dyDescent="0.25">
      <c r="A2498" t="str">
        <f ca="1">IF('Patient History &amp; Demographics'!X2498&gt;10,'Patient History &amp; Demographics'!A2498,"")</f>
        <v/>
      </c>
      <c r="B2498" t="str">
        <f ca="1">IF('Patient History &amp; Demographics'!X2498&gt;=20,"Acute",IF(AND('Patient History &amp; Demographics'!X2498&gt;=10,'Patient History &amp; Demographics'!X2498&lt;20),"High","Low"))</f>
        <v>Low</v>
      </c>
      <c r="C2498" t="s">
        <v>24156</v>
      </c>
      <c r="D2498" t="str">
        <f t="shared" ref="D2498:D2561" ca="1" si="117">IF(C2498="Yes",CHOOSE(RANDBETWEEN(1,27),1001,1002,1003,1004,1005,1006,1007,1008,1009,1010,1011,1012,1013,1014,1015,1016,1017,1018,
1019,1020,1021,1022,1023,1024,1025,1026,1027,1028),"")</f>
        <v/>
      </c>
      <c r="E2498" t="str">
        <f t="shared" ca="1" si="115"/>
        <v/>
      </c>
      <c r="F2498" t="str">
        <f t="shared" ca="1" si="116"/>
        <v/>
      </c>
    </row>
    <row r="2499" spans="1:6" x14ac:dyDescent="0.25">
      <c r="A2499" t="str">
        <f ca="1">IF('Patient History &amp; Demographics'!X2499&gt;10,'Patient History &amp; Demographics'!A2499,"")</f>
        <v/>
      </c>
      <c r="B2499" t="str">
        <f ca="1">IF('Patient History &amp; Demographics'!X2499&gt;=20,"Acute",IF(AND('Patient History &amp; Demographics'!X2499&gt;=10,'Patient History &amp; Demographics'!X2499&lt;20),"High","Low"))</f>
        <v>Low</v>
      </c>
      <c r="C2499" t="s">
        <v>24155</v>
      </c>
      <c r="D2499">
        <f t="shared" ca="1" si="117"/>
        <v>1001</v>
      </c>
      <c r="E2499" t="str">
        <f t="shared" ref="E2499:E2562" ca="1" si="118">IF(C2499="Yes",CHOOSE(RANDBETWEEN(1,2),"Screening","Rehabilitation"),"")</f>
        <v>Rehabilitation</v>
      </c>
      <c r="F2499" t="str">
        <f t="shared" ref="F2499:F2562" ca="1" si="119">IF(E2499="Rehabilitation",CHOOSE(RANDBETWEEN(1,4),"Positive Progress","No Progress","Condition Deteriorated","Cured"),"")</f>
        <v>Cured</v>
      </c>
    </row>
    <row r="2500" spans="1:6" x14ac:dyDescent="0.25">
      <c r="A2500">
        <f ca="1">IF('Patient History &amp; Demographics'!X2500&gt;10,'Patient History &amp; Demographics'!A2500,"")</f>
        <v>188669</v>
      </c>
      <c r="B2500" t="str">
        <f ca="1">IF('Patient History &amp; Demographics'!X2500&gt;=20,"Acute",IF(AND('Patient History &amp; Demographics'!X2500&gt;=10,'Patient History &amp; Demographics'!X2500&lt;20),"High","Low"))</f>
        <v>High</v>
      </c>
      <c r="C2500" t="s">
        <v>24156</v>
      </c>
      <c r="D2500" t="str">
        <f t="shared" ca="1" si="117"/>
        <v/>
      </c>
      <c r="E2500" t="str">
        <f t="shared" ca="1" si="118"/>
        <v/>
      </c>
      <c r="F2500" t="str">
        <f t="shared" ca="1" si="119"/>
        <v/>
      </c>
    </row>
    <row r="2501" spans="1:6" x14ac:dyDescent="0.25">
      <c r="A2501">
        <f ca="1">IF('Patient History &amp; Demographics'!X2501&gt;10,'Patient History &amp; Demographics'!A2501,"")</f>
        <v>188678</v>
      </c>
      <c r="B2501" t="str">
        <f ca="1">IF('Patient History &amp; Demographics'!X2501&gt;=20,"Acute",IF(AND('Patient History &amp; Demographics'!X2501&gt;=10,'Patient History &amp; Demographics'!X2501&lt;20),"High","Low"))</f>
        <v>High</v>
      </c>
      <c r="C2501" t="s">
        <v>24156</v>
      </c>
      <c r="D2501" t="str">
        <f t="shared" ca="1" si="117"/>
        <v/>
      </c>
      <c r="E2501" t="str">
        <f t="shared" ca="1" si="118"/>
        <v/>
      </c>
      <c r="F2501" t="str">
        <f t="shared" ca="1" si="119"/>
        <v/>
      </c>
    </row>
    <row r="2502" spans="1:6" x14ac:dyDescent="0.25">
      <c r="A2502">
        <f ca="1">IF('Patient History &amp; Demographics'!X2502&gt;10,'Patient History &amp; Demographics'!A2502,"")</f>
        <v>188687</v>
      </c>
      <c r="B2502" t="str">
        <f ca="1">IF('Patient History &amp; Demographics'!X2502&gt;=20,"Acute",IF(AND('Patient History &amp; Demographics'!X2502&gt;=10,'Patient History &amp; Demographics'!X2502&lt;20),"High","Low"))</f>
        <v>High</v>
      </c>
      <c r="C2502" t="s">
        <v>24156</v>
      </c>
      <c r="D2502" t="str">
        <f t="shared" ca="1" si="117"/>
        <v/>
      </c>
      <c r="E2502" t="str">
        <f t="shared" ca="1" si="118"/>
        <v/>
      </c>
      <c r="F2502" t="str">
        <f t="shared" ca="1" si="119"/>
        <v/>
      </c>
    </row>
    <row r="2503" spans="1:6" x14ac:dyDescent="0.25">
      <c r="A2503">
        <f ca="1">IF('Patient History &amp; Demographics'!X2503&gt;10,'Patient History &amp; Demographics'!A2503,"")</f>
        <v>188696</v>
      </c>
      <c r="B2503" t="str">
        <f ca="1">IF('Patient History &amp; Demographics'!X2503&gt;=20,"Acute",IF(AND('Patient History &amp; Demographics'!X2503&gt;=10,'Patient History &amp; Demographics'!X2503&lt;20),"High","Low"))</f>
        <v>Acute</v>
      </c>
      <c r="C2503" t="s">
        <v>24155</v>
      </c>
      <c r="D2503">
        <f t="shared" ca="1" si="117"/>
        <v>1001</v>
      </c>
      <c r="E2503" t="str">
        <f t="shared" ca="1" si="118"/>
        <v>Rehabilitation</v>
      </c>
      <c r="F2503" t="str">
        <f t="shared" ca="1" si="119"/>
        <v>No Progress</v>
      </c>
    </row>
    <row r="2504" spans="1:6" x14ac:dyDescent="0.25">
      <c r="A2504">
        <f ca="1">IF('Patient History &amp; Demographics'!X2504&gt;10,'Patient History &amp; Demographics'!A2504,"")</f>
        <v>188854</v>
      </c>
      <c r="B2504" t="str">
        <f ca="1">IF('Patient History &amp; Demographics'!X2504&gt;=20,"Acute",IF(AND('Patient History &amp; Demographics'!X2504&gt;=10,'Patient History &amp; Demographics'!X2504&lt;20),"High","Low"))</f>
        <v>High</v>
      </c>
      <c r="C2504" t="s">
        <v>24155</v>
      </c>
      <c r="D2504">
        <f t="shared" ca="1" si="117"/>
        <v>1014</v>
      </c>
      <c r="E2504" t="str">
        <f t="shared" ca="1" si="118"/>
        <v>Screening</v>
      </c>
      <c r="F2504" t="str">
        <f t="shared" ca="1" si="119"/>
        <v/>
      </c>
    </row>
    <row r="2505" spans="1:6" x14ac:dyDescent="0.25">
      <c r="A2505">
        <f ca="1">IF('Patient History &amp; Demographics'!X2505&gt;10,'Patient History &amp; Demographics'!A2505,"")</f>
        <v>188890</v>
      </c>
      <c r="B2505" t="str">
        <f ca="1">IF('Patient History &amp; Demographics'!X2505&gt;=20,"Acute",IF(AND('Patient History &amp; Demographics'!X2505&gt;=10,'Patient History &amp; Demographics'!X2505&lt;20),"High","Low"))</f>
        <v>High</v>
      </c>
      <c r="C2505" t="s">
        <v>24155</v>
      </c>
      <c r="D2505">
        <f t="shared" ca="1" si="117"/>
        <v>1023</v>
      </c>
      <c r="E2505" t="str">
        <f t="shared" ca="1" si="118"/>
        <v>Screening</v>
      </c>
      <c r="F2505" t="str">
        <f t="shared" ca="1" si="119"/>
        <v/>
      </c>
    </row>
    <row r="2506" spans="1:6" x14ac:dyDescent="0.25">
      <c r="A2506">
        <f ca="1">IF('Patient History &amp; Demographics'!X2506&gt;10,'Patient History &amp; Demographics'!A2506,"")</f>
        <v>188915</v>
      </c>
      <c r="B2506" t="str">
        <f ca="1">IF('Patient History &amp; Demographics'!X2506&gt;=20,"Acute",IF(AND('Patient History &amp; Demographics'!X2506&gt;=10,'Patient History &amp; Demographics'!X2506&lt;20),"High","Low"))</f>
        <v>Acute</v>
      </c>
      <c r="C2506" t="s">
        <v>24155</v>
      </c>
      <c r="D2506">
        <f t="shared" ca="1" si="117"/>
        <v>1006</v>
      </c>
      <c r="E2506" t="str">
        <f t="shared" ca="1" si="118"/>
        <v>Screening</v>
      </c>
      <c r="F2506" t="str">
        <f t="shared" ca="1" si="119"/>
        <v/>
      </c>
    </row>
    <row r="2507" spans="1:6" x14ac:dyDescent="0.25">
      <c r="A2507">
        <f ca="1">IF('Patient History &amp; Demographics'!X2507&gt;10,'Patient History &amp; Demographics'!A2507,"")</f>
        <v>188942</v>
      </c>
      <c r="B2507" t="str">
        <f ca="1">IF('Patient History &amp; Demographics'!X2507&gt;=20,"Acute",IF(AND('Patient History &amp; Demographics'!X2507&gt;=10,'Patient History &amp; Demographics'!X2507&lt;20),"High","Low"))</f>
        <v>Acute</v>
      </c>
      <c r="C2507" t="s">
        <v>24156</v>
      </c>
      <c r="D2507" t="str">
        <f t="shared" ca="1" si="117"/>
        <v/>
      </c>
      <c r="E2507" t="str">
        <f t="shared" ca="1" si="118"/>
        <v/>
      </c>
      <c r="F2507" t="str">
        <f t="shared" ca="1" si="119"/>
        <v/>
      </c>
    </row>
    <row r="2508" spans="1:6" x14ac:dyDescent="0.25">
      <c r="A2508" t="str">
        <f ca="1">IF('Patient History &amp; Demographics'!X2508&gt;10,'Patient History &amp; Demographics'!A2508,"")</f>
        <v/>
      </c>
      <c r="B2508" t="str">
        <f ca="1">IF('Patient History &amp; Demographics'!X2508&gt;=20,"Acute",IF(AND('Patient History &amp; Demographics'!X2508&gt;=10,'Patient History &amp; Demographics'!X2508&lt;20),"High","Low"))</f>
        <v>Low</v>
      </c>
      <c r="C2508" t="s">
        <v>24156</v>
      </c>
      <c r="D2508" t="str">
        <f t="shared" ca="1" si="117"/>
        <v/>
      </c>
      <c r="E2508" t="str">
        <f t="shared" ca="1" si="118"/>
        <v/>
      </c>
      <c r="F2508" t="str">
        <f t="shared" ca="1" si="119"/>
        <v/>
      </c>
    </row>
    <row r="2509" spans="1:6" x14ac:dyDescent="0.25">
      <c r="A2509">
        <f ca="1">IF('Patient History &amp; Demographics'!X2509&gt;10,'Patient History &amp; Demographics'!A2509,"")</f>
        <v>189015</v>
      </c>
      <c r="B2509" t="str">
        <f ca="1">IF('Patient History &amp; Demographics'!X2509&gt;=20,"Acute",IF(AND('Patient History &amp; Demographics'!X2509&gt;=10,'Patient History &amp; Demographics'!X2509&lt;20),"High","Low"))</f>
        <v>Acute</v>
      </c>
      <c r="C2509" t="s">
        <v>24155</v>
      </c>
      <c r="D2509">
        <f t="shared" ca="1" si="117"/>
        <v>1010</v>
      </c>
      <c r="E2509" t="str">
        <f t="shared" ca="1" si="118"/>
        <v>Screening</v>
      </c>
      <c r="F2509" t="str">
        <f t="shared" ca="1" si="119"/>
        <v/>
      </c>
    </row>
    <row r="2510" spans="1:6" x14ac:dyDescent="0.25">
      <c r="A2510">
        <f ca="1">IF('Patient History &amp; Demographics'!X2510&gt;10,'Patient History &amp; Demographics'!A2510,"")</f>
        <v>189088</v>
      </c>
      <c r="B2510" t="str">
        <f ca="1">IF('Patient History &amp; Demographics'!X2510&gt;=20,"Acute",IF(AND('Patient History &amp; Demographics'!X2510&gt;=10,'Patient History &amp; Demographics'!X2510&lt;20),"High","Low"))</f>
        <v>High</v>
      </c>
      <c r="C2510" t="s">
        <v>24156</v>
      </c>
      <c r="D2510" t="str">
        <f t="shared" ca="1" si="117"/>
        <v/>
      </c>
      <c r="E2510" t="str">
        <f t="shared" ca="1" si="118"/>
        <v/>
      </c>
      <c r="F2510" t="str">
        <f t="shared" ca="1" si="119"/>
        <v/>
      </c>
    </row>
    <row r="2511" spans="1:6" x14ac:dyDescent="0.25">
      <c r="A2511">
        <f ca="1">IF('Patient History &amp; Demographics'!X2511&gt;10,'Patient History &amp; Demographics'!A2511,"")</f>
        <v>189097</v>
      </c>
      <c r="B2511" t="str">
        <f ca="1">IF('Patient History &amp; Demographics'!X2511&gt;=20,"Acute",IF(AND('Patient History &amp; Demographics'!X2511&gt;=10,'Patient History &amp; Demographics'!X2511&lt;20),"High","Low"))</f>
        <v>Acute</v>
      </c>
      <c r="C2511" t="s">
        <v>24155</v>
      </c>
      <c r="D2511">
        <f t="shared" ca="1" si="117"/>
        <v>1008</v>
      </c>
      <c r="E2511" t="str">
        <f t="shared" ca="1" si="118"/>
        <v>Rehabilitation</v>
      </c>
      <c r="F2511" t="str">
        <f t="shared" ca="1" si="119"/>
        <v>No Progress</v>
      </c>
    </row>
    <row r="2512" spans="1:6" x14ac:dyDescent="0.25">
      <c r="A2512">
        <f ca="1">IF('Patient History &amp; Demographics'!X2512&gt;10,'Patient History &amp; Demographics'!A2512,"")</f>
        <v>189219</v>
      </c>
      <c r="B2512" t="str">
        <f ca="1">IF('Patient History &amp; Demographics'!X2512&gt;=20,"Acute",IF(AND('Patient History &amp; Demographics'!X2512&gt;=10,'Patient History &amp; Demographics'!X2512&lt;20),"High","Low"))</f>
        <v>High</v>
      </c>
      <c r="C2512" t="s">
        <v>24156</v>
      </c>
      <c r="D2512" t="str">
        <f t="shared" ca="1" si="117"/>
        <v/>
      </c>
      <c r="E2512" t="str">
        <f t="shared" ca="1" si="118"/>
        <v/>
      </c>
      <c r="F2512" t="str">
        <f t="shared" ca="1" si="119"/>
        <v/>
      </c>
    </row>
    <row r="2513" spans="1:6" x14ac:dyDescent="0.25">
      <c r="A2513" t="str">
        <f ca="1">IF('Patient History &amp; Demographics'!X2513&gt;10,'Patient History &amp; Demographics'!A2513,"")</f>
        <v/>
      </c>
      <c r="B2513" t="str">
        <f ca="1">IF('Patient History &amp; Demographics'!X2513&gt;=20,"Acute",IF(AND('Patient History &amp; Demographics'!X2513&gt;=10,'Patient History &amp; Demographics'!X2513&lt;20),"High","Low"))</f>
        <v>Low</v>
      </c>
      <c r="C2513" t="s">
        <v>24155</v>
      </c>
      <c r="D2513">
        <f t="shared" ca="1" si="117"/>
        <v>1014</v>
      </c>
      <c r="E2513" t="str">
        <f t="shared" ca="1" si="118"/>
        <v>Screening</v>
      </c>
      <c r="F2513" t="str">
        <f t="shared" ca="1" si="119"/>
        <v/>
      </c>
    </row>
    <row r="2514" spans="1:6" x14ac:dyDescent="0.25">
      <c r="A2514">
        <f ca="1">IF('Patient History &amp; Demographics'!X2514&gt;10,'Patient History &amp; Demographics'!A2514,"")</f>
        <v>189264</v>
      </c>
      <c r="B2514" t="str">
        <f ca="1">IF('Patient History &amp; Demographics'!X2514&gt;=20,"Acute",IF(AND('Patient History &amp; Demographics'!X2514&gt;=10,'Patient History &amp; Demographics'!X2514&lt;20),"High","Low"))</f>
        <v>High</v>
      </c>
      <c r="C2514" t="s">
        <v>24156</v>
      </c>
      <c r="D2514" t="str">
        <f t="shared" ca="1" si="117"/>
        <v/>
      </c>
      <c r="E2514" t="str">
        <f t="shared" ca="1" si="118"/>
        <v/>
      </c>
      <c r="F2514" t="str">
        <f t="shared" ca="1" si="119"/>
        <v/>
      </c>
    </row>
    <row r="2515" spans="1:6" x14ac:dyDescent="0.25">
      <c r="A2515">
        <f ca="1">IF('Patient History &amp; Demographics'!X2515&gt;10,'Patient History &amp; Demographics'!A2515,"")</f>
        <v>189273</v>
      </c>
      <c r="B2515" t="str">
        <f ca="1">IF('Patient History &amp; Demographics'!X2515&gt;=20,"Acute",IF(AND('Patient History &amp; Demographics'!X2515&gt;=10,'Patient History &amp; Demographics'!X2515&lt;20),"High","Low"))</f>
        <v>High</v>
      </c>
      <c r="C2515" t="s">
        <v>24156</v>
      </c>
      <c r="D2515" t="str">
        <f t="shared" ca="1" si="117"/>
        <v/>
      </c>
      <c r="E2515" t="str">
        <f t="shared" ca="1" si="118"/>
        <v/>
      </c>
      <c r="F2515" t="str">
        <f t="shared" ca="1" si="119"/>
        <v/>
      </c>
    </row>
    <row r="2516" spans="1:6" x14ac:dyDescent="0.25">
      <c r="A2516" t="str">
        <f ca="1">IF('Patient History &amp; Demographics'!X2516&gt;10,'Patient History &amp; Demographics'!A2516,"")</f>
        <v/>
      </c>
      <c r="B2516" t="str">
        <f ca="1">IF('Patient History &amp; Demographics'!X2516&gt;=20,"Acute",IF(AND('Patient History &amp; Demographics'!X2516&gt;=10,'Patient History &amp; Demographics'!X2516&lt;20),"High","Low"))</f>
        <v>Low</v>
      </c>
      <c r="C2516" t="s">
        <v>24155</v>
      </c>
      <c r="D2516">
        <f t="shared" ca="1" si="117"/>
        <v>1022</v>
      </c>
      <c r="E2516" t="str">
        <f t="shared" ca="1" si="118"/>
        <v>Rehabilitation</v>
      </c>
      <c r="F2516" t="str">
        <f t="shared" ca="1" si="119"/>
        <v>Cured</v>
      </c>
    </row>
    <row r="2517" spans="1:6" x14ac:dyDescent="0.25">
      <c r="A2517">
        <f ca="1">IF('Patient History &amp; Demographics'!X2517&gt;10,'Patient History &amp; Demographics'!A2517,"")</f>
        <v>189404</v>
      </c>
      <c r="B2517" t="str">
        <f ca="1">IF('Patient History &amp; Demographics'!X2517&gt;=20,"Acute",IF(AND('Patient History &amp; Demographics'!X2517&gt;=10,'Patient History &amp; Demographics'!X2517&lt;20),"High","Low"))</f>
        <v>High</v>
      </c>
      <c r="C2517" t="s">
        <v>24156</v>
      </c>
      <c r="D2517" t="str">
        <f t="shared" ca="1" si="117"/>
        <v/>
      </c>
      <c r="E2517" t="str">
        <f t="shared" ca="1" si="118"/>
        <v/>
      </c>
      <c r="F2517" t="str">
        <f t="shared" ca="1" si="119"/>
        <v/>
      </c>
    </row>
    <row r="2518" spans="1:6" x14ac:dyDescent="0.25">
      <c r="A2518">
        <f ca="1">IF('Patient History &amp; Demographics'!X2518&gt;10,'Patient History &amp; Demographics'!A2518,"")</f>
        <v>189413</v>
      </c>
      <c r="B2518" t="str">
        <f ca="1">IF('Patient History &amp; Demographics'!X2518&gt;=20,"Acute",IF(AND('Patient History &amp; Demographics'!X2518&gt;=10,'Patient History &amp; Demographics'!X2518&lt;20),"High","Low"))</f>
        <v>High</v>
      </c>
      <c r="C2518" t="s">
        <v>24155</v>
      </c>
      <c r="D2518">
        <f t="shared" ca="1" si="117"/>
        <v>1005</v>
      </c>
      <c r="E2518" t="str">
        <f t="shared" ca="1" si="118"/>
        <v>Screening</v>
      </c>
      <c r="F2518" t="str">
        <f t="shared" ca="1" si="119"/>
        <v/>
      </c>
    </row>
    <row r="2519" spans="1:6" x14ac:dyDescent="0.25">
      <c r="A2519" t="str">
        <f ca="1">IF('Patient History &amp; Demographics'!X2519&gt;10,'Patient History &amp; Demographics'!A2519,"")</f>
        <v/>
      </c>
      <c r="B2519" t="str">
        <f ca="1">IF('Patient History &amp; Demographics'!X2519&gt;=20,"Acute",IF(AND('Patient History &amp; Demographics'!X2519&gt;=10,'Patient History &amp; Demographics'!X2519&lt;20),"High","Low"))</f>
        <v>Low</v>
      </c>
      <c r="C2519" t="s">
        <v>24155</v>
      </c>
      <c r="D2519">
        <f t="shared" ca="1" si="117"/>
        <v>1012</v>
      </c>
      <c r="E2519" t="str">
        <f t="shared" ca="1" si="118"/>
        <v>Rehabilitation</v>
      </c>
      <c r="F2519" t="str">
        <f t="shared" ca="1" si="119"/>
        <v>Cured</v>
      </c>
    </row>
    <row r="2520" spans="1:6" x14ac:dyDescent="0.25">
      <c r="A2520">
        <f ca="1">IF('Patient History &amp; Demographics'!X2520&gt;10,'Patient History &amp; Demographics'!A2520,"")</f>
        <v>189459</v>
      </c>
      <c r="B2520" t="str">
        <f ca="1">IF('Patient History &amp; Demographics'!X2520&gt;=20,"Acute",IF(AND('Patient History &amp; Demographics'!X2520&gt;=10,'Patient History &amp; Demographics'!X2520&lt;20),"High","Low"))</f>
        <v>High</v>
      </c>
      <c r="C2520" t="s">
        <v>24156</v>
      </c>
      <c r="D2520" t="str">
        <f t="shared" ca="1" si="117"/>
        <v/>
      </c>
      <c r="E2520" t="str">
        <f t="shared" ca="1" si="118"/>
        <v/>
      </c>
      <c r="F2520" t="str">
        <f t="shared" ca="1" si="119"/>
        <v/>
      </c>
    </row>
    <row r="2521" spans="1:6" x14ac:dyDescent="0.25">
      <c r="A2521">
        <f ca="1">IF('Patient History &amp; Demographics'!X2521&gt;10,'Patient History &amp; Demographics'!A2521,"")</f>
        <v>189468</v>
      </c>
      <c r="B2521" t="str">
        <f ca="1">IF('Patient History &amp; Demographics'!X2521&gt;=20,"Acute",IF(AND('Patient History &amp; Demographics'!X2521&gt;=10,'Patient History &amp; Demographics'!X2521&lt;20),"High","Low"))</f>
        <v>High</v>
      </c>
      <c r="C2521" t="s">
        <v>24155</v>
      </c>
      <c r="D2521">
        <f t="shared" ca="1" si="117"/>
        <v>1003</v>
      </c>
      <c r="E2521" t="str">
        <f t="shared" ca="1" si="118"/>
        <v>Rehabilitation</v>
      </c>
      <c r="F2521" t="str">
        <f t="shared" ca="1" si="119"/>
        <v>Condition Deteriorated</v>
      </c>
    </row>
    <row r="2522" spans="1:6" x14ac:dyDescent="0.25">
      <c r="A2522">
        <f ca="1">IF('Patient History &amp; Demographics'!X2522&gt;10,'Patient History &amp; Demographics'!A2522,"")</f>
        <v>189477</v>
      </c>
      <c r="B2522" t="str">
        <f ca="1">IF('Patient History &amp; Demographics'!X2522&gt;=20,"Acute",IF(AND('Patient History &amp; Demographics'!X2522&gt;=10,'Patient History &amp; Demographics'!X2522&lt;20),"High","Low"))</f>
        <v>High</v>
      </c>
      <c r="C2522" t="s">
        <v>24156</v>
      </c>
      <c r="D2522" t="str">
        <f t="shared" ca="1" si="117"/>
        <v/>
      </c>
      <c r="E2522" t="str">
        <f t="shared" ca="1" si="118"/>
        <v/>
      </c>
      <c r="F2522" t="str">
        <f t="shared" ca="1" si="119"/>
        <v/>
      </c>
    </row>
    <row r="2523" spans="1:6" x14ac:dyDescent="0.25">
      <c r="A2523">
        <f ca="1">IF('Patient History &amp; Demographics'!X2523&gt;10,'Patient History &amp; Demographics'!A2523,"")</f>
        <v>189501</v>
      </c>
      <c r="B2523" t="str">
        <f ca="1">IF('Patient History &amp; Demographics'!X2523&gt;=20,"Acute",IF(AND('Patient History &amp; Demographics'!X2523&gt;=10,'Patient History &amp; Demographics'!X2523&lt;20),"High","Low"))</f>
        <v>High</v>
      </c>
      <c r="C2523" t="s">
        <v>24156</v>
      </c>
      <c r="D2523" t="str">
        <f t="shared" ca="1" si="117"/>
        <v/>
      </c>
      <c r="E2523" t="str">
        <f t="shared" ca="1" si="118"/>
        <v/>
      </c>
      <c r="F2523" t="str">
        <f t="shared" ca="1" si="119"/>
        <v/>
      </c>
    </row>
    <row r="2524" spans="1:6" x14ac:dyDescent="0.25">
      <c r="A2524">
        <f ca="1">IF('Patient History &amp; Demographics'!X2524&gt;10,'Patient History &amp; Demographics'!A2524,"")</f>
        <v>189547</v>
      </c>
      <c r="B2524" t="str">
        <f ca="1">IF('Patient History &amp; Demographics'!X2524&gt;=20,"Acute",IF(AND('Patient History &amp; Demographics'!X2524&gt;=10,'Patient History &amp; Demographics'!X2524&lt;20),"High","Low"))</f>
        <v>High</v>
      </c>
      <c r="C2524" t="s">
        <v>24156</v>
      </c>
      <c r="D2524" t="str">
        <f t="shared" ca="1" si="117"/>
        <v/>
      </c>
      <c r="E2524" t="str">
        <f t="shared" ca="1" si="118"/>
        <v/>
      </c>
      <c r="F2524" t="str">
        <f t="shared" ca="1" si="119"/>
        <v/>
      </c>
    </row>
    <row r="2525" spans="1:6" x14ac:dyDescent="0.25">
      <c r="A2525">
        <f ca="1">IF('Patient History &amp; Demographics'!X2525&gt;10,'Patient History &amp; Demographics'!A2525,"")</f>
        <v>189556</v>
      </c>
      <c r="B2525" t="str">
        <f ca="1">IF('Patient History &amp; Demographics'!X2525&gt;=20,"Acute",IF(AND('Patient History &amp; Demographics'!X2525&gt;=10,'Patient History &amp; Demographics'!X2525&lt;20),"High","Low"))</f>
        <v>High</v>
      </c>
      <c r="C2525" t="s">
        <v>24156</v>
      </c>
      <c r="D2525" t="str">
        <f t="shared" ca="1" si="117"/>
        <v/>
      </c>
      <c r="E2525" t="str">
        <f t="shared" ca="1" si="118"/>
        <v/>
      </c>
      <c r="F2525" t="str">
        <f t="shared" ca="1" si="119"/>
        <v/>
      </c>
    </row>
    <row r="2526" spans="1:6" x14ac:dyDescent="0.25">
      <c r="A2526">
        <f ca="1">IF('Patient History &amp; Demographics'!X2526&gt;10,'Patient History &amp; Demographics'!A2526,"")</f>
        <v>189565</v>
      </c>
      <c r="B2526" t="str">
        <f ca="1">IF('Patient History &amp; Demographics'!X2526&gt;=20,"Acute",IF(AND('Patient History &amp; Demographics'!X2526&gt;=10,'Patient History &amp; Demographics'!X2526&lt;20),"High","Low"))</f>
        <v>High</v>
      </c>
      <c r="C2526" t="s">
        <v>24155</v>
      </c>
      <c r="D2526">
        <f t="shared" ca="1" si="117"/>
        <v>1009</v>
      </c>
      <c r="E2526" t="str">
        <f t="shared" ca="1" si="118"/>
        <v>Rehabilitation</v>
      </c>
      <c r="F2526" t="str">
        <f t="shared" ca="1" si="119"/>
        <v>Cured</v>
      </c>
    </row>
    <row r="2527" spans="1:6" x14ac:dyDescent="0.25">
      <c r="A2527">
        <f ca="1">IF('Patient History &amp; Demographics'!X2527&gt;10,'Patient History &amp; Demographics'!A2527,"")</f>
        <v>189574</v>
      </c>
      <c r="B2527" t="str">
        <f ca="1">IF('Patient History &amp; Demographics'!X2527&gt;=20,"Acute",IF(AND('Patient History &amp; Demographics'!X2527&gt;=10,'Patient History &amp; Demographics'!X2527&lt;20),"High","Low"))</f>
        <v>High</v>
      </c>
      <c r="C2527" t="s">
        <v>24156</v>
      </c>
      <c r="D2527" t="str">
        <f t="shared" ca="1" si="117"/>
        <v/>
      </c>
      <c r="E2527" t="str">
        <f t="shared" ca="1" si="118"/>
        <v/>
      </c>
      <c r="F2527" t="str">
        <f t="shared" ca="1" si="119"/>
        <v/>
      </c>
    </row>
    <row r="2528" spans="1:6" x14ac:dyDescent="0.25">
      <c r="A2528">
        <f ca="1">IF('Patient History &amp; Demographics'!X2528&gt;10,'Patient History &amp; Demographics'!A2528,"")</f>
        <v>189583</v>
      </c>
      <c r="B2528" t="str">
        <f ca="1">IF('Patient History &amp; Demographics'!X2528&gt;=20,"Acute",IF(AND('Patient History &amp; Demographics'!X2528&gt;=10,'Patient History &amp; Demographics'!X2528&lt;20),"High","Low"))</f>
        <v>High</v>
      </c>
      <c r="C2528" t="s">
        <v>24156</v>
      </c>
      <c r="D2528" t="str">
        <f t="shared" ca="1" si="117"/>
        <v/>
      </c>
      <c r="E2528" t="str">
        <f t="shared" ca="1" si="118"/>
        <v/>
      </c>
      <c r="F2528" t="str">
        <f t="shared" ca="1" si="119"/>
        <v/>
      </c>
    </row>
    <row r="2529" spans="1:6" x14ac:dyDescent="0.25">
      <c r="A2529">
        <f ca="1">IF('Patient History &amp; Demographics'!X2529&gt;10,'Patient History &amp; Demographics'!A2529,"")</f>
        <v>189592</v>
      </c>
      <c r="B2529" t="str">
        <f ca="1">IF('Patient History &amp; Demographics'!X2529&gt;=20,"Acute",IF(AND('Patient History &amp; Demographics'!X2529&gt;=10,'Patient History &amp; Demographics'!X2529&lt;20),"High","Low"))</f>
        <v>High</v>
      </c>
      <c r="C2529" t="s">
        <v>24155</v>
      </c>
      <c r="D2529">
        <f t="shared" ca="1" si="117"/>
        <v>1006</v>
      </c>
      <c r="E2529" t="str">
        <f t="shared" ca="1" si="118"/>
        <v>Rehabilitation</v>
      </c>
      <c r="F2529" t="str">
        <f t="shared" ca="1" si="119"/>
        <v>Cured</v>
      </c>
    </row>
    <row r="2530" spans="1:6" x14ac:dyDescent="0.25">
      <c r="A2530">
        <f ca="1">IF('Patient History &amp; Demographics'!X2530&gt;10,'Patient History &amp; Demographics'!A2530,"")</f>
        <v>189653</v>
      </c>
      <c r="B2530" t="str">
        <f ca="1">IF('Patient History &amp; Demographics'!X2530&gt;=20,"Acute",IF(AND('Patient History &amp; Demographics'!X2530&gt;=10,'Patient History &amp; Demographics'!X2530&lt;20),"High","Low"))</f>
        <v>High</v>
      </c>
      <c r="C2530" t="s">
        <v>24155</v>
      </c>
      <c r="D2530">
        <f t="shared" ca="1" si="117"/>
        <v>1023</v>
      </c>
      <c r="E2530" t="str">
        <f t="shared" ca="1" si="118"/>
        <v>Rehabilitation</v>
      </c>
      <c r="F2530" t="str">
        <f t="shared" ca="1" si="119"/>
        <v>Condition Deteriorated</v>
      </c>
    </row>
    <row r="2531" spans="1:6" x14ac:dyDescent="0.25">
      <c r="A2531">
        <f ca="1">IF('Patient History &amp; Demographics'!X2531&gt;10,'Patient History &amp; Demographics'!A2531,"")</f>
        <v>189705</v>
      </c>
      <c r="B2531" t="str">
        <f ca="1">IF('Patient History &amp; Demographics'!X2531&gt;=20,"Acute",IF(AND('Patient History &amp; Demographics'!X2531&gt;=10,'Patient History &amp; Demographics'!X2531&lt;20),"High","Low"))</f>
        <v>High</v>
      </c>
      <c r="C2531" t="s">
        <v>24155</v>
      </c>
      <c r="D2531">
        <f t="shared" ca="1" si="117"/>
        <v>1015</v>
      </c>
      <c r="E2531" t="str">
        <f t="shared" ca="1" si="118"/>
        <v>Rehabilitation</v>
      </c>
      <c r="F2531" t="str">
        <f t="shared" ca="1" si="119"/>
        <v>Condition Deteriorated</v>
      </c>
    </row>
    <row r="2532" spans="1:6" x14ac:dyDescent="0.25">
      <c r="A2532">
        <f ca="1">IF('Patient History &amp; Demographics'!X2532&gt;10,'Patient History &amp; Demographics'!A2532,"")</f>
        <v>189714</v>
      </c>
      <c r="B2532" t="str">
        <f ca="1">IF('Patient History &amp; Demographics'!X2532&gt;=20,"Acute",IF(AND('Patient History &amp; Demographics'!X2532&gt;=10,'Patient History &amp; Demographics'!X2532&lt;20),"High","Low"))</f>
        <v>High</v>
      </c>
      <c r="C2532" t="s">
        <v>24156</v>
      </c>
      <c r="D2532" t="str">
        <f t="shared" ca="1" si="117"/>
        <v/>
      </c>
      <c r="E2532" t="str">
        <f t="shared" ca="1" si="118"/>
        <v/>
      </c>
      <c r="F2532" t="str">
        <f t="shared" ca="1" si="119"/>
        <v/>
      </c>
    </row>
    <row r="2533" spans="1:6" x14ac:dyDescent="0.25">
      <c r="A2533">
        <f ca="1">IF('Patient History &amp; Demographics'!X2533&gt;10,'Patient History &amp; Demographics'!A2533,"")</f>
        <v>189811</v>
      </c>
      <c r="B2533" t="str">
        <f ca="1">IF('Patient History &amp; Demographics'!X2533&gt;=20,"Acute",IF(AND('Patient History &amp; Demographics'!X2533&gt;=10,'Patient History &amp; Demographics'!X2533&lt;20),"High","Low"))</f>
        <v>High</v>
      </c>
      <c r="C2533" t="s">
        <v>24155</v>
      </c>
      <c r="D2533">
        <f t="shared" ca="1" si="117"/>
        <v>1002</v>
      </c>
      <c r="E2533" t="str">
        <f t="shared" ca="1" si="118"/>
        <v>Rehabilitation</v>
      </c>
      <c r="F2533" t="str">
        <f t="shared" ca="1" si="119"/>
        <v>No Progress</v>
      </c>
    </row>
    <row r="2534" spans="1:6" x14ac:dyDescent="0.25">
      <c r="A2534">
        <f ca="1">IF('Patient History &amp; Demographics'!X2534&gt;10,'Patient History &amp; Demographics'!A2534,"")</f>
        <v>189839</v>
      </c>
      <c r="B2534" t="str">
        <f ca="1">IF('Patient History &amp; Demographics'!X2534&gt;=20,"Acute",IF(AND('Patient History &amp; Demographics'!X2534&gt;=10,'Patient History &amp; Demographics'!X2534&lt;20),"High","Low"))</f>
        <v>High</v>
      </c>
      <c r="C2534" t="s">
        <v>24155</v>
      </c>
      <c r="D2534">
        <f t="shared" ca="1" si="117"/>
        <v>1012</v>
      </c>
      <c r="E2534" t="str">
        <f t="shared" ca="1" si="118"/>
        <v>Rehabilitation</v>
      </c>
      <c r="F2534" t="str">
        <f t="shared" ca="1" si="119"/>
        <v>Cured</v>
      </c>
    </row>
    <row r="2535" spans="1:6" x14ac:dyDescent="0.25">
      <c r="A2535">
        <f ca="1">IF('Patient History &amp; Demographics'!X2535&gt;10,'Patient History &amp; Demographics'!A2535,"")</f>
        <v>189848</v>
      </c>
      <c r="B2535" t="str">
        <f ca="1">IF('Patient History &amp; Demographics'!X2535&gt;=20,"Acute",IF(AND('Patient History &amp; Demographics'!X2535&gt;=10,'Patient History &amp; Demographics'!X2535&lt;20),"High","Low"))</f>
        <v>High</v>
      </c>
      <c r="C2535" t="s">
        <v>24156</v>
      </c>
      <c r="D2535" t="str">
        <f t="shared" ca="1" si="117"/>
        <v/>
      </c>
      <c r="E2535" t="str">
        <f t="shared" ca="1" si="118"/>
        <v/>
      </c>
      <c r="F2535" t="str">
        <f t="shared" ca="1" si="119"/>
        <v/>
      </c>
    </row>
    <row r="2536" spans="1:6" x14ac:dyDescent="0.25">
      <c r="A2536">
        <f ca="1">IF('Patient History &amp; Demographics'!X2536&gt;10,'Patient History &amp; Demographics'!A2536,"")</f>
        <v>189857</v>
      </c>
      <c r="B2536" t="str">
        <f ca="1">IF('Patient History &amp; Demographics'!X2536&gt;=20,"Acute",IF(AND('Patient History &amp; Demographics'!X2536&gt;=10,'Patient History &amp; Demographics'!X2536&lt;20),"High","Low"))</f>
        <v>High</v>
      </c>
      <c r="C2536" t="s">
        <v>24155</v>
      </c>
      <c r="D2536">
        <f t="shared" ca="1" si="117"/>
        <v>1012</v>
      </c>
      <c r="E2536" t="str">
        <f t="shared" ca="1" si="118"/>
        <v>Screening</v>
      </c>
      <c r="F2536" t="str">
        <f t="shared" ca="1" si="119"/>
        <v/>
      </c>
    </row>
    <row r="2537" spans="1:6" x14ac:dyDescent="0.25">
      <c r="A2537">
        <f ca="1">IF('Patient History &amp; Demographics'!X2537&gt;10,'Patient History &amp; Demographics'!A2537,"")</f>
        <v>189954</v>
      </c>
      <c r="B2537" t="str">
        <f ca="1">IF('Patient History &amp; Demographics'!X2537&gt;=20,"Acute",IF(AND('Patient History &amp; Demographics'!X2537&gt;=10,'Patient History &amp; Demographics'!X2537&lt;20),"High","Low"))</f>
        <v>High</v>
      </c>
      <c r="C2537" t="s">
        <v>24155</v>
      </c>
      <c r="D2537">
        <f t="shared" ca="1" si="117"/>
        <v>1016</v>
      </c>
      <c r="E2537" t="str">
        <f t="shared" ca="1" si="118"/>
        <v>Rehabilitation</v>
      </c>
      <c r="F2537" t="str">
        <f t="shared" ca="1" si="119"/>
        <v>Positive Progress</v>
      </c>
    </row>
    <row r="2538" spans="1:6" x14ac:dyDescent="0.25">
      <c r="A2538">
        <f ca="1">IF('Patient History &amp; Demographics'!X2538&gt;10,'Patient History &amp; Demographics'!A2538,"")</f>
        <v>189981</v>
      </c>
      <c r="B2538" t="str">
        <f ca="1">IF('Patient History &amp; Demographics'!X2538&gt;=20,"Acute",IF(AND('Patient History &amp; Demographics'!X2538&gt;=10,'Patient History &amp; Demographics'!X2538&lt;20),"High","Low"))</f>
        <v>High</v>
      </c>
      <c r="C2538" t="s">
        <v>24156</v>
      </c>
      <c r="D2538" t="str">
        <f t="shared" ca="1" si="117"/>
        <v/>
      </c>
      <c r="E2538" t="str">
        <f t="shared" ca="1" si="118"/>
        <v/>
      </c>
      <c r="F2538" t="str">
        <f t="shared" ca="1" si="119"/>
        <v/>
      </c>
    </row>
    <row r="2539" spans="1:6" x14ac:dyDescent="0.25">
      <c r="A2539">
        <f ca="1">IF('Patient History &amp; Demographics'!X2539&gt;10,'Patient History &amp; Demographics'!A2539,"")</f>
        <v>190008</v>
      </c>
      <c r="B2539" t="str">
        <f ca="1">IF('Patient History &amp; Demographics'!X2539&gt;=20,"Acute",IF(AND('Patient History &amp; Demographics'!X2539&gt;=10,'Patient History &amp; Demographics'!X2539&lt;20),"High","Low"))</f>
        <v>High</v>
      </c>
      <c r="C2539" t="s">
        <v>24155</v>
      </c>
      <c r="D2539">
        <f t="shared" ca="1" si="117"/>
        <v>1012</v>
      </c>
      <c r="E2539" t="str">
        <f t="shared" ca="1" si="118"/>
        <v>Screening</v>
      </c>
      <c r="F2539" t="str">
        <f t="shared" ca="1" si="119"/>
        <v/>
      </c>
    </row>
    <row r="2540" spans="1:6" x14ac:dyDescent="0.25">
      <c r="A2540">
        <f ca="1">IF('Patient History &amp; Demographics'!X2540&gt;10,'Patient History &amp; Demographics'!A2540,"")</f>
        <v>190035</v>
      </c>
      <c r="B2540" t="str">
        <f ca="1">IF('Patient History &amp; Demographics'!X2540&gt;=20,"Acute",IF(AND('Patient History &amp; Demographics'!X2540&gt;=10,'Patient History &amp; Demographics'!X2540&lt;20),"High","Low"))</f>
        <v>High</v>
      </c>
      <c r="C2540" t="s">
        <v>24156</v>
      </c>
      <c r="D2540" t="str">
        <f t="shared" ca="1" si="117"/>
        <v/>
      </c>
      <c r="E2540" t="str">
        <f t="shared" ca="1" si="118"/>
        <v/>
      </c>
      <c r="F2540" t="str">
        <f t="shared" ca="1" si="119"/>
        <v/>
      </c>
    </row>
    <row r="2541" spans="1:6" x14ac:dyDescent="0.25">
      <c r="A2541">
        <f ca="1">IF('Patient History &amp; Demographics'!X2541&gt;10,'Patient History &amp; Demographics'!A2541,"")</f>
        <v>190044</v>
      </c>
      <c r="B2541" t="str">
        <f ca="1">IF('Patient History &amp; Demographics'!X2541&gt;=20,"Acute",IF(AND('Patient History &amp; Demographics'!X2541&gt;=10,'Patient History &amp; Demographics'!X2541&lt;20),"High","Low"))</f>
        <v>High</v>
      </c>
      <c r="C2541" t="s">
        <v>24156</v>
      </c>
      <c r="D2541" t="str">
        <f t="shared" ca="1" si="117"/>
        <v/>
      </c>
      <c r="E2541" t="str">
        <f t="shared" ca="1" si="118"/>
        <v/>
      </c>
      <c r="F2541" t="str">
        <f t="shared" ca="1" si="119"/>
        <v/>
      </c>
    </row>
    <row r="2542" spans="1:6" x14ac:dyDescent="0.25">
      <c r="A2542">
        <f ca="1">IF('Patient History &amp; Demographics'!X2542&gt;10,'Patient History &amp; Demographics'!A2542,"")</f>
        <v>190053</v>
      </c>
      <c r="B2542" t="str">
        <f ca="1">IF('Patient History &amp; Demographics'!X2542&gt;=20,"Acute",IF(AND('Patient History &amp; Demographics'!X2542&gt;=10,'Patient History &amp; Demographics'!X2542&lt;20),"High","Low"))</f>
        <v>High</v>
      </c>
      <c r="C2542" t="s">
        <v>24156</v>
      </c>
      <c r="D2542" t="str">
        <f t="shared" ca="1" si="117"/>
        <v/>
      </c>
      <c r="E2542" t="str">
        <f t="shared" ca="1" si="118"/>
        <v/>
      </c>
      <c r="F2542" t="str">
        <f t="shared" ca="1" si="119"/>
        <v/>
      </c>
    </row>
    <row r="2543" spans="1:6" x14ac:dyDescent="0.25">
      <c r="A2543">
        <f ca="1">IF('Patient History &amp; Demographics'!X2543&gt;10,'Patient History &amp; Demographics'!A2543,"")</f>
        <v>190071</v>
      </c>
      <c r="B2543" t="str">
        <f ca="1">IF('Patient History &amp; Demographics'!X2543&gt;=20,"Acute",IF(AND('Patient History &amp; Demographics'!X2543&gt;=10,'Patient History &amp; Demographics'!X2543&lt;20),"High","Low"))</f>
        <v>High</v>
      </c>
      <c r="C2543" t="s">
        <v>24155</v>
      </c>
      <c r="D2543">
        <f t="shared" ca="1" si="117"/>
        <v>1024</v>
      </c>
      <c r="E2543" t="str">
        <f t="shared" ca="1" si="118"/>
        <v>Rehabilitation</v>
      </c>
      <c r="F2543" t="str">
        <f t="shared" ca="1" si="119"/>
        <v>No Progress</v>
      </c>
    </row>
    <row r="2544" spans="1:6" x14ac:dyDescent="0.25">
      <c r="A2544">
        <f ca="1">IF('Patient History &amp; Demographics'!X2544&gt;10,'Patient History &amp; Demographics'!A2544,"")</f>
        <v>190080</v>
      </c>
      <c r="B2544" t="str">
        <f ca="1">IF('Patient History &amp; Demographics'!X2544&gt;=20,"Acute",IF(AND('Patient History &amp; Demographics'!X2544&gt;=10,'Patient History &amp; Demographics'!X2544&lt;20),"High","Low"))</f>
        <v>Acute</v>
      </c>
      <c r="C2544" t="s">
        <v>24155</v>
      </c>
      <c r="D2544">
        <f t="shared" ca="1" si="117"/>
        <v>1021</v>
      </c>
      <c r="E2544" t="str">
        <f t="shared" ca="1" si="118"/>
        <v>Rehabilitation</v>
      </c>
      <c r="F2544" t="str">
        <f t="shared" ca="1" si="119"/>
        <v>Positive Progress</v>
      </c>
    </row>
    <row r="2545" spans="1:6" x14ac:dyDescent="0.25">
      <c r="A2545">
        <f ca="1">IF('Patient History &amp; Demographics'!X2545&gt;10,'Patient History &amp; Demographics'!A2545,"")</f>
        <v>190099</v>
      </c>
      <c r="B2545" t="str">
        <f ca="1">IF('Patient History &amp; Demographics'!X2545&gt;=20,"Acute",IF(AND('Patient History &amp; Demographics'!X2545&gt;=10,'Patient History &amp; Demographics'!X2545&lt;20),"High","Low"))</f>
        <v>Acute</v>
      </c>
      <c r="C2545" t="s">
        <v>24156</v>
      </c>
      <c r="D2545" t="str">
        <f t="shared" ca="1" si="117"/>
        <v/>
      </c>
      <c r="E2545" t="str">
        <f t="shared" ca="1" si="118"/>
        <v/>
      </c>
      <c r="F2545" t="str">
        <f t="shared" ca="1" si="119"/>
        <v/>
      </c>
    </row>
    <row r="2546" spans="1:6" x14ac:dyDescent="0.25">
      <c r="A2546" t="str">
        <f ca="1">IF('Patient History &amp; Demographics'!X2546&gt;10,'Patient History &amp; Demographics'!A2546,"")</f>
        <v/>
      </c>
      <c r="B2546" t="str">
        <f ca="1">IF('Patient History &amp; Demographics'!X2546&gt;=20,"Acute",IF(AND('Patient History &amp; Demographics'!X2546&gt;=10,'Patient History &amp; Demographics'!X2546&lt;20),"High","Low"))</f>
        <v>Low</v>
      </c>
      <c r="C2546" t="s">
        <v>24155</v>
      </c>
      <c r="D2546">
        <f t="shared" ca="1" si="117"/>
        <v>1024</v>
      </c>
      <c r="E2546" t="str">
        <f t="shared" ca="1" si="118"/>
        <v>Screening</v>
      </c>
      <c r="F2546" t="str">
        <f t="shared" ca="1" si="119"/>
        <v/>
      </c>
    </row>
    <row r="2547" spans="1:6" x14ac:dyDescent="0.25">
      <c r="A2547">
        <f ca="1">IF('Patient History &amp; Demographics'!X2547&gt;10,'Patient History &amp; Demographics'!A2547,"")</f>
        <v>190150</v>
      </c>
      <c r="B2547" t="str">
        <f ca="1">IF('Patient History &amp; Demographics'!X2547&gt;=20,"Acute",IF(AND('Patient History &amp; Demographics'!X2547&gt;=10,'Patient History &amp; Demographics'!X2547&lt;20),"High","Low"))</f>
        <v>High</v>
      </c>
      <c r="C2547" t="s">
        <v>24156</v>
      </c>
      <c r="D2547" t="str">
        <f t="shared" ca="1" si="117"/>
        <v/>
      </c>
      <c r="E2547" t="str">
        <f t="shared" ca="1" si="118"/>
        <v/>
      </c>
      <c r="F2547" t="str">
        <f t="shared" ca="1" si="119"/>
        <v/>
      </c>
    </row>
    <row r="2548" spans="1:6" x14ac:dyDescent="0.25">
      <c r="A2548">
        <f ca="1">IF('Patient History &amp; Demographics'!X2548&gt;10,'Patient History &amp; Demographics'!A2548,"")</f>
        <v>190169</v>
      </c>
      <c r="B2548" t="str">
        <f ca="1">IF('Patient History &amp; Demographics'!X2548&gt;=20,"Acute",IF(AND('Patient History &amp; Demographics'!X2548&gt;=10,'Patient History &amp; Demographics'!X2548&lt;20),"High","Low"))</f>
        <v>High</v>
      </c>
      <c r="C2548" t="s">
        <v>24156</v>
      </c>
      <c r="D2548" t="str">
        <f t="shared" ca="1" si="117"/>
        <v/>
      </c>
      <c r="E2548" t="str">
        <f t="shared" ca="1" si="118"/>
        <v/>
      </c>
      <c r="F2548" t="str">
        <f t="shared" ca="1" si="119"/>
        <v/>
      </c>
    </row>
    <row r="2549" spans="1:6" x14ac:dyDescent="0.25">
      <c r="A2549">
        <f ca="1">IF('Patient History &amp; Demographics'!X2549&gt;10,'Patient History &amp; Demographics'!A2549,"")</f>
        <v>190239</v>
      </c>
      <c r="B2549" t="str">
        <f ca="1">IF('Patient History &amp; Demographics'!X2549&gt;=20,"Acute",IF(AND('Patient History &amp; Demographics'!X2549&gt;=10,'Patient History &amp; Demographics'!X2549&lt;20),"High","Low"))</f>
        <v>High</v>
      </c>
      <c r="C2549" t="s">
        <v>24155</v>
      </c>
      <c r="D2549">
        <f t="shared" ca="1" si="117"/>
        <v>1008</v>
      </c>
      <c r="E2549" t="str">
        <f t="shared" ca="1" si="118"/>
        <v>Screening</v>
      </c>
      <c r="F2549" t="str">
        <f t="shared" ca="1" si="119"/>
        <v/>
      </c>
    </row>
    <row r="2550" spans="1:6" x14ac:dyDescent="0.25">
      <c r="A2550">
        <f ca="1">IF('Patient History &amp; Demographics'!X2550&gt;10,'Patient History &amp; Demographics'!A2550,"")</f>
        <v>190248</v>
      </c>
      <c r="B2550" t="str">
        <f ca="1">IF('Patient History &amp; Demographics'!X2550&gt;=20,"Acute",IF(AND('Patient History &amp; Demographics'!X2550&gt;=10,'Patient History &amp; Demographics'!X2550&lt;20),"High","Low"))</f>
        <v>Acute</v>
      </c>
      <c r="C2550" t="s">
        <v>24156</v>
      </c>
      <c r="D2550" t="str">
        <f t="shared" ca="1" si="117"/>
        <v/>
      </c>
      <c r="E2550" t="str">
        <f t="shared" ca="1" si="118"/>
        <v/>
      </c>
      <c r="F2550" t="str">
        <f t="shared" ca="1" si="119"/>
        <v/>
      </c>
    </row>
    <row r="2551" spans="1:6" x14ac:dyDescent="0.25">
      <c r="A2551" t="str">
        <f ca="1">IF('Patient History &amp; Demographics'!X2551&gt;10,'Patient History &amp; Demographics'!A2551,"")</f>
        <v/>
      </c>
      <c r="B2551" t="str">
        <f ca="1">IF('Patient History &amp; Demographics'!X2551&gt;=20,"Acute",IF(AND('Patient History &amp; Demographics'!X2551&gt;=10,'Patient History &amp; Demographics'!X2551&lt;20),"High","Low"))</f>
        <v>Low</v>
      </c>
      <c r="C2551" t="s">
        <v>24156</v>
      </c>
      <c r="D2551" t="str">
        <f t="shared" ca="1" si="117"/>
        <v/>
      </c>
      <c r="E2551" t="str">
        <f t="shared" ca="1" si="118"/>
        <v/>
      </c>
      <c r="F2551" t="str">
        <f t="shared" ca="1" si="119"/>
        <v/>
      </c>
    </row>
    <row r="2552" spans="1:6" x14ac:dyDescent="0.25">
      <c r="A2552">
        <f ca="1">IF('Patient History &amp; Demographics'!X2552&gt;10,'Patient History &amp; Demographics'!A2552,"")</f>
        <v>190309</v>
      </c>
      <c r="B2552" t="str">
        <f ca="1">IF('Patient History &amp; Demographics'!X2552&gt;=20,"Acute",IF(AND('Patient History &amp; Demographics'!X2552&gt;=10,'Patient History &amp; Demographics'!X2552&lt;20),"High","Low"))</f>
        <v>High</v>
      </c>
      <c r="C2552" t="s">
        <v>24155</v>
      </c>
      <c r="D2552">
        <f t="shared" ca="1" si="117"/>
        <v>1022</v>
      </c>
      <c r="E2552" t="str">
        <f t="shared" ca="1" si="118"/>
        <v>Rehabilitation</v>
      </c>
      <c r="F2552" t="str">
        <f t="shared" ca="1" si="119"/>
        <v>Condition Deteriorated</v>
      </c>
    </row>
    <row r="2553" spans="1:6" x14ac:dyDescent="0.25">
      <c r="A2553" t="str">
        <f ca="1">IF('Patient History &amp; Demographics'!X2553&gt;10,'Patient History &amp; Demographics'!A2553,"")</f>
        <v/>
      </c>
      <c r="B2553" t="str">
        <f ca="1">IF('Patient History &amp; Demographics'!X2553&gt;=20,"Acute",IF(AND('Patient History &amp; Demographics'!X2553&gt;=10,'Patient History &amp; Demographics'!X2553&lt;20),"High","Low"))</f>
        <v>Low</v>
      </c>
      <c r="C2553" t="s">
        <v>24155</v>
      </c>
      <c r="D2553">
        <f t="shared" ca="1" si="117"/>
        <v>1013</v>
      </c>
      <c r="E2553" t="str">
        <f t="shared" ca="1" si="118"/>
        <v>Rehabilitation</v>
      </c>
      <c r="F2553" t="str">
        <f t="shared" ca="1" si="119"/>
        <v>Cured</v>
      </c>
    </row>
    <row r="2554" spans="1:6" x14ac:dyDescent="0.25">
      <c r="A2554">
        <f ca="1">IF('Patient History &amp; Demographics'!X2554&gt;10,'Patient History &amp; Demographics'!A2554,"")</f>
        <v>190372</v>
      </c>
      <c r="B2554" t="str">
        <f ca="1">IF('Patient History &amp; Demographics'!X2554&gt;=20,"Acute",IF(AND('Patient History &amp; Demographics'!X2554&gt;=10,'Patient History &amp; Demographics'!X2554&lt;20),"High","Low"))</f>
        <v>High</v>
      </c>
      <c r="C2554" t="s">
        <v>24156</v>
      </c>
      <c r="D2554" t="str">
        <f t="shared" ca="1" si="117"/>
        <v/>
      </c>
      <c r="E2554" t="str">
        <f t="shared" ca="1" si="118"/>
        <v/>
      </c>
      <c r="F2554" t="str">
        <f t="shared" ca="1" si="119"/>
        <v/>
      </c>
    </row>
    <row r="2555" spans="1:6" x14ac:dyDescent="0.25">
      <c r="A2555">
        <f ca="1">IF('Patient History &amp; Demographics'!X2555&gt;10,'Patient History &amp; Demographics'!A2555,"")</f>
        <v>190415</v>
      </c>
      <c r="B2555" t="str">
        <f ca="1">IF('Patient History &amp; Demographics'!X2555&gt;=20,"Acute",IF(AND('Patient History &amp; Demographics'!X2555&gt;=10,'Patient History &amp; Demographics'!X2555&lt;20),"High","Low"))</f>
        <v>High</v>
      </c>
      <c r="C2555" t="s">
        <v>24156</v>
      </c>
      <c r="D2555" t="str">
        <f t="shared" ca="1" si="117"/>
        <v/>
      </c>
      <c r="E2555" t="str">
        <f t="shared" ca="1" si="118"/>
        <v/>
      </c>
      <c r="F2555" t="str">
        <f t="shared" ca="1" si="119"/>
        <v/>
      </c>
    </row>
    <row r="2556" spans="1:6" x14ac:dyDescent="0.25">
      <c r="A2556">
        <f ca="1">IF('Patient History &amp; Demographics'!X2556&gt;10,'Patient History &amp; Demographics'!A2556,"")</f>
        <v>190424</v>
      </c>
      <c r="B2556" t="str">
        <f ca="1">IF('Patient History &amp; Demographics'!X2556&gt;=20,"Acute",IF(AND('Patient History &amp; Demographics'!X2556&gt;=10,'Patient History &amp; Demographics'!X2556&lt;20),"High","Low"))</f>
        <v>High</v>
      </c>
      <c r="C2556" t="s">
        <v>24156</v>
      </c>
      <c r="D2556" t="str">
        <f t="shared" ca="1" si="117"/>
        <v/>
      </c>
      <c r="E2556" t="str">
        <f t="shared" ca="1" si="118"/>
        <v/>
      </c>
      <c r="F2556" t="str">
        <f t="shared" ca="1" si="119"/>
        <v/>
      </c>
    </row>
    <row r="2557" spans="1:6" x14ac:dyDescent="0.25">
      <c r="A2557">
        <f ca="1">IF('Patient History &amp; Demographics'!X2557&gt;10,'Patient History &amp; Demographics'!A2557,"")</f>
        <v>190442</v>
      </c>
      <c r="B2557" t="str">
        <f ca="1">IF('Patient History &amp; Demographics'!X2557&gt;=20,"Acute",IF(AND('Patient History &amp; Demographics'!X2557&gt;=10,'Patient History &amp; Demographics'!X2557&lt;20),"High","Low"))</f>
        <v>High</v>
      </c>
      <c r="C2557" t="s">
        <v>24155</v>
      </c>
      <c r="D2557">
        <f t="shared" ca="1" si="117"/>
        <v>1014</v>
      </c>
      <c r="E2557" t="str">
        <f t="shared" ca="1" si="118"/>
        <v>Screening</v>
      </c>
      <c r="F2557" t="str">
        <f t="shared" ca="1" si="119"/>
        <v/>
      </c>
    </row>
    <row r="2558" spans="1:6" x14ac:dyDescent="0.25">
      <c r="A2558" t="str">
        <f ca="1">IF('Patient History &amp; Demographics'!X2558&gt;10,'Patient History &amp; Demographics'!A2558,"")</f>
        <v/>
      </c>
      <c r="B2558" t="str">
        <f ca="1">IF('Patient History &amp; Demographics'!X2558&gt;=20,"Acute",IF(AND('Patient History &amp; Demographics'!X2558&gt;=10,'Patient History &amp; Demographics'!X2558&lt;20),"High","Low"))</f>
        <v>High</v>
      </c>
      <c r="C2558" t="s">
        <v>24156</v>
      </c>
      <c r="D2558" t="str">
        <f t="shared" ca="1" si="117"/>
        <v/>
      </c>
      <c r="E2558" t="str">
        <f t="shared" ca="1" si="118"/>
        <v/>
      </c>
      <c r="F2558" t="str">
        <f t="shared" ca="1" si="119"/>
        <v/>
      </c>
    </row>
    <row r="2559" spans="1:6" x14ac:dyDescent="0.25">
      <c r="A2559">
        <f ca="1">IF('Patient History &amp; Demographics'!X2559&gt;10,'Patient History &amp; Demographics'!A2559,"")</f>
        <v>190503</v>
      </c>
      <c r="B2559" t="str">
        <f ca="1">IF('Patient History &amp; Demographics'!X2559&gt;=20,"Acute",IF(AND('Patient History &amp; Demographics'!X2559&gt;=10,'Patient History &amp; Demographics'!X2559&lt;20),"High","Low"))</f>
        <v>Acute</v>
      </c>
      <c r="C2559" t="s">
        <v>24156</v>
      </c>
      <c r="D2559" t="str">
        <f t="shared" ca="1" si="117"/>
        <v/>
      </c>
      <c r="E2559" t="str">
        <f t="shared" ca="1" si="118"/>
        <v/>
      </c>
      <c r="F2559" t="str">
        <f t="shared" ca="1" si="119"/>
        <v/>
      </c>
    </row>
    <row r="2560" spans="1:6" x14ac:dyDescent="0.25">
      <c r="A2560">
        <f ca="1">IF('Patient History &amp; Demographics'!X2560&gt;10,'Patient History &amp; Demographics'!A2560,"")</f>
        <v>190512</v>
      </c>
      <c r="B2560" t="str">
        <f ca="1">IF('Patient History &amp; Demographics'!X2560&gt;=20,"Acute",IF(AND('Patient History &amp; Demographics'!X2560&gt;=10,'Patient History &amp; Demographics'!X2560&lt;20),"High","Low"))</f>
        <v>Acute</v>
      </c>
      <c r="C2560" t="s">
        <v>24156</v>
      </c>
      <c r="D2560" t="str">
        <f t="shared" ca="1" si="117"/>
        <v/>
      </c>
      <c r="E2560" t="str">
        <f t="shared" ca="1" si="118"/>
        <v/>
      </c>
      <c r="F2560" t="str">
        <f t="shared" ca="1" si="119"/>
        <v/>
      </c>
    </row>
    <row r="2561" spans="1:6" x14ac:dyDescent="0.25">
      <c r="A2561">
        <f ca="1">IF('Patient History &amp; Demographics'!X2561&gt;10,'Patient History &amp; Demographics'!A2561,"")</f>
        <v>190521</v>
      </c>
      <c r="B2561" t="str">
        <f ca="1">IF('Patient History &amp; Demographics'!X2561&gt;=20,"Acute",IF(AND('Patient History &amp; Demographics'!X2561&gt;=10,'Patient History &amp; Demographics'!X2561&lt;20),"High","Low"))</f>
        <v>Acute</v>
      </c>
      <c r="C2561" t="s">
        <v>24156</v>
      </c>
      <c r="D2561" t="str">
        <f t="shared" ca="1" si="117"/>
        <v/>
      </c>
      <c r="E2561" t="str">
        <f t="shared" ca="1" si="118"/>
        <v/>
      </c>
      <c r="F2561" t="str">
        <f t="shared" ca="1" si="119"/>
        <v/>
      </c>
    </row>
    <row r="2562" spans="1:6" x14ac:dyDescent="0.25">
      <c r="A2562" t="str">
        <f ca="1">IF('Patient History &amp; Demographics'!X2562&gt;10,'Patient History &amp; Demographics'!A2562,"")</f>
        <v/>
      </c>
      <c r="B2562" t="str">
        <f ca="1">IF('Patient History &amp; Demographics'!X2562&gt;=20,"Acute",IF(AND('Patient History &amp; Demographics'!X2562&gt;=10,'Patient History &amp; Demographics'!X2562&lt;20),"High","Low"))</f>
        <v>Low</v>
      </c>
      <c r="C2562" t="s">
        <v>24155</v>
      </c>
      <c r="D2562">
        <f t="shared" ref="D2562:D2625" ca="1" si="120">IF(C2562="Yes",CHOOSE(RANDBETWEEN(1,27),1001,1002,1003,1004,1005,1006,1007,1008,1009,1010,1011,1012,1013,1014,1015,1016,1017,1018,
1019,1020,1021,1022,1023,1024,1025,1026,1027,1028),"")</f>
        <v>1020</v>
      </c>
      <c r="E2562" t="str">
        <f t="shared" ca="1" si="118"/>
        <v>Screening</v>
      </c>
      <c r="F2562" t="str">
        <f t="shared" ca="1" si="119"/>
        <v/>
      </c>
    </row>
    <row r="2563" spans="1:6" x14ac:dyDescent="0.25">
      <c r="A2563" t="str">
        <f ca="1">IF('Patient History &amp; Demographics'!X2563&gt;10,'Patient History &amp; Demographics'!A2563,"")</f>
        <v/>
      </c>
      <c r="B2563" t="str">
        <f ca="1">IF('Patient History &amp; Demographics'!X2563&gt;=20,"Acute",IF(AND('Patient History &amp; Demographics'!X2563&gt;=10,'Patient History &amp; Demographics'!X2563&lt;20),"High","Low"))</f>
        <v>Low</v>
      </c>
      <c r="C2563" t="s">
        <v>24155</v>
      </c>
      <c r="D2563">
        <f t="shared" ca="1" si="120"/>
        <v>1015</v>
      </c>
      <c r="E2563" t="str">
        <f t="shared" ref="E2563:E2626" ca="1" si="121">IF(C2563="Yes",CHOOSE(RANDBETWEEN(1,2),"Screening","Rehabilitation"),"")</f>
        <v>Rehabilitation</v>
      </c>
      <c r="F2563" t="str">
        <f t="shared" ref="F2563:F2626" ca="1" si="122">IF(E2563="Rehabilitation",CHOOSE(RANDBETWEEN(1,4),"Positive Progress","No Progress","Condition Deteriorated","Cured"),"")</f>
        <v>Condition Deteriorated</v>
      </c>
    </row>
    <row r="2564" spans="1:6" x14ac:dyDescent="0.25">
      <c r="A2564">
        <f ca="1">IF('Patient History &amp; Demographics'!X2564&gt;10,'Patient History &amp; Demographics'!A2564,"")</f>
        <v>190558</v>
      </c>
      <c r="B2564" t="str">
        <f ca="1">IF('Patient History &amp; Demographics'!X2564&gt;=20,"Acute",IF(AND('Patient History &amp; Demographics'!X2564&gt;=10,'Patient History &amp; Demographics'!X2564&lt;20),"High","Low"))</f>
        <v>High</v>
      </c>
      <c r="C2564" t="s">
        <v>24156</v>
      </c>
      <c r="D2564" t="str">
        <f t="shared" ca="1" si="120"/>
        <v/>
      </c>
      <c r="E2564" t="str">
        <f t="shared" ca="1" si="121"/>
        <v/>
      </c>
      <c r="F2564" t="str">
        <f t="shared" ca="1" si="122"/>
        <v/>
      </c>
    </row>
    <row r="2565" spans="1:6" x14ac:dyDescent="0.25">
      <c r="A2565">
        <f ca="1">IF('Patient History &amp; Demographics'!X2565&gt;10,'Patient History &amp; Demographics'!A2565,"")</f>
        <v>190567</v>
      </c>
      <c r="B2565" t="str">
        <f ca="1">IF('Patient History &amp; Demographics'!X2565&gt;=20,"Acute",IF(AND('Patient History &amp; Demographics'!X2565&gt;=10,'Patient History &amp; Demographics'!X2565&lt;20),"High","Low"))</f>
        <v>High</v>
      </c>
      <c r="C2565" t="s">
        <v>24155</v>
      </c>
      <c r="D2565">
        <f t="shared" ca="1" si="120"/>
        <v>1014</v>
      </c>
      <c r="E2565" t="str">
        <f t="shared" ca="1" si="121"/>
        <v>Screening</v>
      </c>
      <c r="F2565" t="str">
        <f t="shared" ca="1" si="122"/>
        <v/>
      </c>
    </row>
    <row r="2566" spans="1:6" x14ac:dyDescent="0.25">
      <c r="A2566">
        <f ca="1">IF('Patient History &amp; Demographics'!X2566&gt;10,'Patient History &amp; Demographics'!A2566,"")</f>
        <v>190576</v>
      </c>
      <c r="B2566" t="str">
        <f ca="1">IF('Patient History &amp; Demographics'!X2566&gt;=20,"Acute",IF(AND('Patient History &amp; Demographics'!X2566&gt;=10,'Patient History &amp; Demographics'!X2566&lt;20),"High","Low"))</f>
        <v>High</v>
      </c>
      <c r="C2566" t="s">
        <v>24156</v>
      </c>
      <c r="D2566" t="str">
        <f t="shared" ca="1" si="120"/>
        <v/>
      </c>
      <c r="E2566" t="str">
        <f t="shared" ca="1" si="121"/>
        <v/>
      </c>
      <c r="F2566" t="str">
        <f t="shared" ca="1" si="122"/>
        <v/>
      </c>
    </row>
    <row r="2567" spans="1:6" x14ac:dyDescent="0.25">
      <c r="A2567">
        <f ca="1">IF('Patient History &amp; Demographics'!X2567&gt;10,'Patient History &amp; Demographics'!A2567,"")</f>
        <v>190585</v>
      </c>
      <c r="B2567" t="str">
        <f ca="1">IF('Patient History &amp; Demographics'!X2567&gt;=20,"Acute",IF(AND('Patient History &amp; Demographics'!X2567&gt;=10,'Patient History &amp; Demographics'!X2567&lt;20),"High","Low"))</f>
        <v>Acute</v>
      </c>
      <c r="C2567" t="s">
        <v>24155</v>
      </c>
      <c r="D2567">
        <f t="shared" ca="1" si="120"/>
        <v>1018</v>
      </c>
      <c r="E2567" t="str">
        <f t="shared" ca="1" si="121"/>
        <v>Screening</v>
      </c>
      <c r="F2567" t="str">
        <f t="shared" ca="1" si="122"/>
        <v/>
      </c>
    </row>
    <row r="2568" spans="1:6" x14ac:dyDescent="0.25">
      <c r="A2568">
        <f ca="1">IF('Patient History &amp; Demographics'!X2568&gt;10,'Patient History &amp; Demographics'!A2568,"")</f>
        <v>190594</v>
      </c>
      <c r="B2568" t="str">
        <f ca="1">IF('Patient History &amp; Demographics'!X2568&gt;=20,"Acute",IF(AND('Patient History &amp; Demographics'!X2568&gt;=10,'Patient History &amp; Demographics'!X2568&lt;20),"High","Low"))</f>
        <v>High</v>
      </c>
      <c r="C2568" t="s">
        <v>24156</v>
      </c>
      <c r="D2568" t="str">
        <f t="shared" ca="1" si="120"/>
        <v/>
      </c>
      <c r="E2568" t="str">
        <f t="shared" ca="1" si="121"/>
        <v/>
      </c>
      <c r="F2568" t="str">
        <f t="shared" ca="1" si="122"/>
        <v/>
      </c>
    </row>
    <row r="2569" spans="1:6" x14ac:dyDescent="0.25">
      <c r="A2569">
        <f ca="1">IF('Patient History &amp; Demographics'!X2569&gt;10,'Patient History &amp; Demographics'!A2569,"")</f>
        <v>190600</v>
      </c>
      <c r="B2569" t="str">
        <f ca="1">IF('Patient History &amp; Demographics'!X2569&gt;=20,"Acute",IF(AND('Patient History &amp; Demographics'!X2569&gt;=10,'Patient History &amp; Demographics'!X2569&lt;20),"High","Low"))</f>
        <v>High</v>
      </c>
      <c r="C2569" t="s">
        <v>24156</v>
      </c>
      <c r="D2569" t="str">
        <f t="shared" ca="1" si="120"/>
        <v/>
      </c>
      <c r="E2569" t="str">
        <f t="shared" ca="1" si="121"/>
        <v/>
      </c>
      <c r="F2569" t="str">
        <f t="shared" ca="1" si="122"/>
        <v/>
      </c>
    </row>
    <row r="2570" spans="1:6" x14ac:dyDescent="0.25">
      <c r="A2570" t="str">
        <f ca="1">IF('Patient History &amp; Demographics'!X2570&gt;10,'Patient History &amp; Demographics'!A2570,"")</f>
        <v/>
      </c>
      <c r="B2570" t="str">
        <f ca="1">IF('Patient History &amp; Demographics'!X2570&gt;=20,"Acute",IF(AND('Patient History &amp; Demographics'!X2570&gt;=10,'Patient History &amp; Demographics'!X2570&lt;20),"High","Low"))</f>
        <v>Low</v>
      </c>
      <c r="C2570" t="s">
        <v>24156</v>
      </c>
      <c r="D2570" t="str">
        <f t="shared" ca="1" si="120"/>
        <v/>
      </c>
      <c r="E2570" t="str">
        <f t="shared" ca="1" si="121"/>
        <v/>
      </c>
      <c r="F2570" t="str">
        <f t="shared" ca="1" si="122"/>
        <v/>
      </c>
    </row>
    <row r="2571" spans="1:6" x14ac:dyDescent="0.25">
      <c r="A2571">
        <f ca="1">IF('Patient History &amp; Demographics'!X2571&gt;10,'Patient History &amp; Demographics'!A2571,"")</f>
        <v>190628</v>
      </c>
      <c r="B2571" t="str">
        <f ca="1">IF('Patient History &amp; Demographics'!X2571&gt;=20,"Acute",IF(AND('Patient History &amp; Demographics'!X2571&gt;=10,'Patient History &amp; Demographics'!X2571&lt;20),"High","Low"))</f>
        <v>High</v>
      </c>
      <c r="C2571" t="s">
        <v>24156</v>
      </c>
      <c r="D2571" t="str">
        <f t="shared" ca="1" si="120"/>
        <v/>
      </c>
      <c r="E2571" t="str">
        <f t="shared" ca="1" si="121"/>
        <v/>
      </c>
      <c r="F2571" t="str">
        <f t="shared" ca="1" si="122"/>
        <v/>
      </c>
    </row>
    <row r="2572" spans="1:6" x14ac:dyDescent="0.25">
      <c r="A2572">
        <f ca="1">IF('Patient History &amp; Demographics'!X2572&gt;10,'Patient History &amp; Demographics'!A2572,"")</f>
        <v>190637</v>
      </c>
      <c r="B2572" t="str">
        <f ca="1">IF('Patient History &amp; Demographics'!X2572&gt;=20,"Acute",IF(AND('Patient History &amp; Demographics'!X2572&gt;=10,'Patient History &amp; Demographics'!X2572&lt;20),"High","Low"))</f>
        <v>High</v>
      </c>
      <c r="C2572" t="s">
        <v>24156</v>
      </c>
      <c r="D2572" t="str">
        <f t="shared" ca="1" si="120"/>
        <v/>
      </c>
      <c r="E2572" t="str">
        <f t="shared" ca="1" si="121"/>
        <v/>
      </c>
      <c r="F2572" t="str">
        <f t="shared" ca="1" si="122"/>
        <v/>
      </c>
    </row>
    <row r="2573" spans="1:6" x14ac:dyDescent="0.25">
      <c r="A2573">
        <f ca="1">IF('Patient History &amp; Demographics'!X2573&gt;10,'Patient History &amp; Demographics'!A2573,"")</f>
        <v>190646</v>
      </c>
      <c r="B2573" t="str">
        <f ca="1">IF('Patient History &amp; Demographics'!X2573&gt;=20,"Acute",IF(AND('Patient History &amp; Demographics'!X2573&gt;=10,'Patient History &amp; Demographics'!X2573&lt;20),"High","Low"))</f>
        <v>High</v>
      </c>
      <c r="C2573" t="s">
        <v>24156</v>
      </c>
      <c r="D2573" t="str">
        <f t="shared" ca="1" si="120"/>
        <v/>
      </c>
      <c r="E2573" t="str">
        <f t="shared" ca="1" si="121"/>
        <v/>
      </c>
      <c r="F2573" t="str">
        <f t="shared" ca="1" si="122"/>
        <v/>
      </c>
    </row>
    <row r="2574" spans="1:6" x14ac:dyDescent="0.25">
      <c r="A2574">
        <f ca="1">IF('Patient History &amp; Demographics'!X2574&gt;10,'Patient History &amp; Demographics'!A2574,"")</f>
        <v>190655</v>
      </c>
      <c r="B2574" t="str">
        <f ca="1">IF('Patient History &amp; Demographics'!X2574&gt;=20,"Acute",IF(AND('Patient History &amp; Demographics'!X2574&gt;=10,'Patient History &amp; Demographics'!X2574&lt;20),"High","Low"))</f>
        <v>Acute</v>
      </c>
      <c r="C2574" t="s">
        <v>24155</v>
      </c>
      <c r="D2574">
        <f t="shared" ca="1" si="120"/>
        <v>1023</v>
      </c>
      <c r="E2574" t="str">
        <f t="shared" ca="1" si="121"/>
        <v>Screening</v>
      </c>
      <c r="F2574" t="str">
        <f t="shared" ca="1" si="122"/>
        <v/>
      </c>
    </row>
    <row r="2575" spans="1:6" x14ac:dyDescent="0.25">
      <c r="A2575">
        <f ca="1">IF('Patient History &amp; Demographics'!X2575&gt;10,'Patient History &amp; Demographics'!A2575,"")</f>
        <v>190664</v>
      </c>
      <c r="B2575" t="str">
        <f ca="1">IF('Patient History &amp; Demographics'!X2575&gt;=20,"Acute",IF(AND('Patient History &amp; Demographics'!X2575&gt;=10,'Patient History &amp; Demographics'!X2575&lt;20),"High","Low"))</f>
        <v>High</v>
      </c>
      <c r="C2575" t="s">
        <v>24155</v>
      </c>
      <c r="D2575">
        <f t="shared" ca="1" si="120"/>
        <v>1027</v>
      </c>
      <c r="E2575" t="str">
        <f t="shared" ca="1" si="121"/>
        <v>Screening</v>
      </c>
      <c r="F2575" t="str">
        <f t="shared" ca="1" si="122"/>
        <v/>
      </c>
    </row>
    <row r="2576" spans="1:6" x14ac:dyDescent="0.25">
      <c r="A2576">
        <f ca="1">IF('Patient History &amp; Demographics'!X2576&gt;10,'Patient History &amp; Demographics'!A2576,"")</f>
        <v>190673</v>
      </c>
      <c r="B2576" t="str">
        <f ca="1">IF('Patient History &amp; Demographics'!X2576&gt;=20,"Acute",IF(AND('Patient History &amp; Demographics'!X2576&gt;=10,'Patient History &amp; Demographics'!X2576&lt;20),"High","Low"))</f>
        <v>High</v>
      </c>
      <c r="C2576" t="s">
        <v>24156</v>
      </c>
      <c r="D2576" t="str">
        <f t="shared" ca="1" si="120"/>
        <v/>
      </c>
      <c r="E2576" t="str">
        <f t="shared" ca="1" si="121"/>
        <v/>
      </c>
      <c r="F2576" t="str">
        <f t="shared" ca="1" si="122"/>
        <v/>
      </c>
    </row>
    <row r="2577" spans="1:6" x14ac:dyDescent="0.25">
      <c r="A2577">
        <f ca="1">IF('Patient History &amp; Demographics'!X2577&gt;10,'Patient History &amp; Demographics'!A2577,"")</f>
        <v>190682</v>
      </c>
      <c r="B2577" t="str">
        <f ca="1">IF('Patient History &amp; Demographics'!X2577&gt;=20,"Acute",IF(AND('Patient History &amp; Demographics'!X2577&gt;=10,'Patient History &amp; Demographics'!X2577&lt;20),"High","Low"))</f>
        <v>High</v>
      </c>
      <c r="C2577" t="s">
        <v>24156</v>
      </c>
      <c r="D2577" t="str">
        <f t="shared" ca="1" si="120"/>
        <v/>
      </c>
      <c r="E2577" t="str">
        <f t="shared" ca="1" si="121"/>
        <v/>
      </c>
      <c r="F2577" t="str">
        <f t="shared" ca="1" si="122"/>
        <v/>
      </c>
    </row>
    <row r="2578" spans="1:6" x14ac:dyDescent="0.25">
      <c r="A2578">
        <f ca="1">IF('Patient History &amp; Demographics'!X2578&gt;10,'Patient History &amp; Demographics'!A2578,"")</f>
        <v>190691</v>
      </c>
      <c r="B2578" t="str">
        <f ca="1">IF('Patient History &amp; Demographics'!X2578&gt;=20,"Acute",IF(AND('Patient History &amp; Demographics'!X2578&gt;=10,'Patient History &amp; Demographics'!X2578&lt;20),"High","Low"))</f>
        <v>High</v>
      </c>
      <c r="C2578" t="s">
        <v>24156</v>
      </c>
      <c r="D2578" t="str">
        <f t="shared" ca="1" si="120"/>
        <v/>
      </c>
      <c r="E2578" t="str">
        <f t="shared" ca="1" si="121"/>
        <v/>
      </c>
      <c r="F2578" t="str">
        <f t="shared" ca="1" si="122"/>
        <v/>
      </c>
    </row>
    <row r="2579" spans="1:6" x14ac:dyDescent="0.25">
      <c r="A2579">
        <f ca="1">IF('Patient History &amp; Demographics'!X2579&gt;10,'Patient History &amp; Demographics'!A2579,"")</f>
        <v>190707</v>
      </c>
      <c r="B2579" t="str">
        <f ca="1">IF('Patient History &amp; Demographics'!X2579&gt;=20,"Acute",IF(AND('Patient History &amp; Demographics'!X2579&gt;=10,'Patient History &amp; Demographics'!X2579&lt;20),"High","Low"))</f>
        <v>High</v>
      </c>
      <c r="C2579" t="s">
        <v>24155</v>
      </c>
      <c r="D2579">
        <f t="shared" ca="1" si="120"/>
        <v>1013</v>
      </c>
      <c r="E2579" t="str">
        <f t="shared" ca="1" si="121"/>
        <v>Screening</v>
      </c>
      <c r="F2579" t="str">
        <f t="shared" ca="1" si="122"/>
        <v/>
      </c>
    </row>
    <row r="2580" spans="1:6" x14ac:dyDescent="0.25">
      <c r="A2580">
        <f ca="1">IF('Patient History &amp; Demographics'!X2580&gt;10,'Patient History &amp; Demographics'!A2580,"")</f>
        <v>190716</v>
      </c>
      <c r="B2580" t="str">
        <f ca="1">IF('Patient History &amp; Demographics'!X2580&gt;=20,"Acute",IF(AND('Patient History &amp; Demographics'!X2580&gt;=10,'Patient History &amp; Demographics'!X2580&lt;20),"High","Low"))</f>
        <v>High</v>
      </c>
      <c r="C2580" t="s">
        <v>24155</v>
      </c>
      <c r="D2580">
        <f t="shared" ca="1" si="120"/>
        <v>1014</v>
      </c>
      <c r="E2580" t="str">
        <f t="shared" ca="1" si="121"/>
        <v>Screening</v>
      </c>
      <c r="F2580" t="str">
        <f t="shared" ca="1" si="122"/>
        <v/>
      </c>
    </row>
    <row r="2581" spans="1:6" x14ac:dyDescent="0.25">
      <c r="A2581">
        <f ca="1">IF('Patient History &amp; Demographics'!X2581&gt;10,'Patient History &amp; Demographics'!A2581,"")</f>
        <v>190725</v>
      </c>
      <c r="B2581" t="str">
        <f ca="1">IF('Patient History &amp; Demographics'!X2581&gt;=20,"Acute",IF(AND('Patient History &amp; Demographics'!X2581&gt;=10,'Patient History &amp; Demographics'!X2581&lt;20),"High","Low"))</f>
        <v>High</v>
      </c>
      <c r="C2581" t="s">
        <v>24155</v>
      </c>
      <c r="D2581">
        <f t="shared" ca="1" si="120"/>
        <v>1027</v>
      </c>
      <c r="E2581" t="str">
        <f t="shared" ca="1" si="121"/>
        <v>Rehabilitation</v>
      </c>
      <c r="F2581" t="str">
        <f t="shared" ca="1" si="122"/>
        <v>No Progress</v>
      </c>
    </row>
    <row r="2582" spans="1:6" x14ac:dyDescent="0.25">
      <c r="A2582">
        <f ca="1">IF('Patient History &amp; Demographics'!X2582&gt;10,'Patient History &amp; Demographics'!A2582,"")</f>
        <v>190752</v>
      </c>
      <c r="B2582" t="str">
        <f ca="1">IF('Patient History &amp; Demographics'!X2582&gt;=20,"Acute",IF(AND('Patient History &amp; Demographics'!X2582&gt;=10,'Patient History &amp; Demographics'!X2582&lt;20),"High","Low"))</f>
        <v>High</v>
      </c>
      <c r="C2582" t="s">
        <v>24156</v>
      </c>
      <c r="D2582" t="str">
        <f t="shared" ca="1" si="120"/>
        <v/>
      </c>
      <c r="E2582" t="str">
        <f t="shared" ca="1" si="121"/>
        <v/>
      </c>
      <c r="F2582" t="str">
        <f t="shared" ca="1" si="122"/>
        <v/>
      </c>
    </row>
    <row r="2583" spans="1:6" x14ac:dyDescent="0.25">
      <c r="A2583">
        <f ca="1">IF('Patient History &amp; Demographics'!X2583&gt;10,'Patient History &amp; Demographics'!A2583,"")</f>
        <v>190761</v>
      </c>
      <c r="B2583" t="str">
        <f ca="1">IF('Patient History &amp; Demographics'!X2583&gt;=20,"Acute",IF(AND('Patient History &amp; Demographics'!X2583&gt;=10,'Patient History &amp; Demographics'!X2583&lt;20),"High","Low"))</f>
        <v>High</v>
      </c>
      <c r="C2583" t="s">
        <v>24155</v>
      </c>
      <c r="D2583">
        <f t="shared" ca="1" si="120"/>
        <v>1014</v>
      </c>
      <c r="E2583" t="str">
        <f t="shared" ca="1" si="121"/>
        <v>Screening</v>
      </c>
      <c r="F2583" t="str">
        <f t="shared" ca="1" si="122"/>
        <v/>
      </c>
    </row>
    <row r="2584" spans="1:6" x14ac:dyDescent="0.25">
      <c r="A2584">
        <f ca="1">IF('Patient History &amp; Demographics'!X2584&gt;10,'Patient History &amp; Demographics'!A2584,"")</f>
        <v>190770</v>
      </c>
      <c r="B2584" t="str">
        <f ca="1">IF('Patient History &amp; Demographics'!X2584&gt;=20,"Acute",IF(AND('Patient History &amp; Demographics'!X2584&gt;=10,'Patient History &amp; Demographics'!X2584&lt;20),"High","Low"))</f>
        <v>Acute</v>
      </c>
      <c r="C2584" t="s">
        <v>24156</v>
      </c>
      <c r="D2584" t="str">
        <f t="shared" ca="1" si="120"/>
        <v/>
      </c>
      <c r="E2584" t="str">
        <f t="shared" ca="1" si="121"/>
        <v/>
      </c>
      <c r="F2584" t="str">
        <f t="shared" ca="1" si="122"/>
        <v/>
      </c>
    </row>
    <row r="2585" spans="1:6" x14ac:dyDescent="0.25">
      <c r="A2585">
        <f ca="1">IF('Patient History &amp; Demographics'!X2585&gt;10,'Patient History &amp; Demographics'!A2585,"")</f>
        <v>190840</v>
      </c>
      <c r="B2585" t="str">
        <f ca="1">IF('Patient History &amp; Demographics'!X2585&gt;=20,"Acute",IF(AND('Patient History &amp; Demographics'!X2585&gt;=10,'Patient History &amp; Demographics'!X2585&lt;20),"High","Low"))</f>
        <v>High</v>
      </c>
      <c r="C2585" t="s">
        <v>24155</v>
      </c>
      <c r="D2585">
        <f t="shared" ca="1" si="120"/>
        <v>1023</v>
      </c>
      <c r="E2585" t="str">
        <f t="shared" ca="1" si="121"/>
        <v>Screening</v>
      </c>
      <c r="F2585" t="str">
        <f t="shared" ca="1" si="122"/>
        <v/>
      </c>
    </row>
    <row r="2586" spans="1:6" x14ac:dyDescent="0.25">
      <c r="A2586" t="str">
        <f ca="1">IF('Patient History &amp; Demographics'!X2586&gt;10,'Patient History &amp; Demographics'!A2586,"")</f>
        <v/>
      </c>
      <c r="B2586" t="str">
        <f ca="1">IF('Patient History &amp; Demographics'!X2586&gt;=20,"Acute",IF(AND('Patient History &amp; Demographics'!X2586&gt;=10,'Patient History &amp; Demographics'!X2586&lt;20),"High","Low"))</f>
        <v>High</v>
      </c>
      <c r="C2586" t="s">
        <v>24155</v>
      </c>
      <c r="D2586">
        <f t="shared" ca="1" si="120"/>
        <v>1019</v>
      </c>
      <c r="E2586" t="str">
        <f t="shared" ca="1" si="121"/>
        <v>Screening</v>
      </c>
      <c r="F2586" t="str">
        <f t="shared" ca="1" si="122"/>
        <v/>
      </c>
    </row>
    <row r="2587" spans="1:6" x14ac:dyDescent="0.25">
      <c r="A2587">
        <f ca="1">IF('Patient History &amp; Demographics'!X2587&gt;10,'Patient History &amp; Demographics'!A2587,"")</f>
        <v>190974</v>
      </c>
      <c r="B2587" t="str">
        <f ca="1">IF('Patient History &amp; Demographics'!X2587&gt;=20,"Acute",IF(AND('Patient History &amp; Demographics'!X2587&gt;=10,'Patient History &amp; Demographics'!X2587&lt;20),"High","Low"))</f>
        <v>High</v>
      </c>
      <c r="C2587" t="s">
        <v>24156</v>
      </c>
      <c r="D2587" t="str">
        <f t="shared" ca="1" si="120"/>
        <v/>
      </c>
      <c r="E2587" t="str">
        <f t="shared" ca="1" si="121"/>
        <v/>
      </c>
      <c r="F2587" t="str">
        <f t="shared" ca="1" si="122"/>
        <v/>
      </c>
    </row>
    <row r="2588" spans="1:6" x14ac:dyDescent="0.25">
      <c r="A2588">
        <f ca="1">IF('Patient History &amp; Demographics'!X2588&gt;10,'Patient History &amp; Demographics'!A2588,"")</f>
        <v>190983</v>
      </c>
      <c r="B2588" t="str">
        <f ca="1">IF('Patient History &amp; Demographics'!X2588&gt;=20,"Acute",IF(AND('Patient History &amp; Demographics'!X2588&gt;=10,'Patient History &amp; Demographics'!X2588&lt;20),"High","Low"))</f>
        <v>High</v>
      </c>
      <c r="C2588" t="s">
        <v>24156</v>
      </c>
      <c r="D2588" t="str">
        <f t="shared" ca="1" si="120"/>
        <v/>
      </c>
      <c r="E2588" t="str">
        <f t="shared" ca="1" si="121"/>
        <v/>
      </c>
      <c r="F2588" t="str">
        <f t="shared" ca="1" si="122"/>
        <v/>
      </c>
    </row>
    <row r="2589" spans="1:6" x14ac:dyDescent="0.25">
      <c r="A2589">
        <f ca="1">IF('Patient History &amp; Demographics'!X2589&gt;10,'Patient History &amp; Demographics'!A2589,"")</f>
        <v>191083</v>
      </c>
      <c r="B2589" t="str">
        <f ca="1">IF('Patient History &amp; Demographics'!X2589&gt;=20,"Acute",IF(AND('Patient History &amp; Demographics'!X2589&gt;=10,'Patient History &amp; Demographics'!X2589&lt;20),"High","Low"))</f>
        <v>Acute</v>
      </c>
      <c r="C2589" t="s">
        <v>24155</v>
      </c>
      <c r="D2589">
        <f t="shared" ca="1" si="120"/>
        <v>1024</v>
      </c>
      <c r="E2589" t="str">
        <f t="shared" ca="1" si="121"/>
        <v>Screening</v>
      </c>
      <c r="F2589" t="str">
        <f t="shared" ca="1" si="122"/>
        <v/>
      </c>
    </row>
    <row r="2590" spans="1:6" x14ac:dyDescent="0.25">
      <c r="A2590">
        <f ca="1">IF('Patient History &amp; Demographics'!X2590&gt;10,'Patient History &amp; Demographics'!A2590,"")</f>
        <v>191126</v>
      </c>
      <c r="B2590" t="str">
        <f ca="1">IF('Patient History &amp; Demographics'!X2590&gt;=20,"Acute",IF(AND('Patient History &amp; Demographics'!X2590&gt;=10,'Patient History &amp; Demographics'!X2590&lt;20),"High","Low"))</f>
        <v>High</v>
      </c>
      <c r="C2590" t="s">
        <v>24155</v>
      </c>
      <c r="D2590">
        <f t="shared" ca="1" si="120"/>
        <v>1014</v>
      </c>
      <c r="E2590" t="str">
        <f t="shared" ca="1" si="121"/>
        <v>Rehabilitation</v>
      </c>
      <c r="F2590" t="str">
        <f t="shared" ca="1" si="122"/>
        <v>Cured</v>
      </c>
    </row>
    <row r="2591" spans="1:6" x14ac:dyDescent="0.25">
      <c r="A2591">
        <f ca="1">IF('Patient History &amp; Demographics'!X2591&gt;10,'Patient History &amp; Demographics'!A2591,"")</f>
        <v>191199</v>
      </c>
      <c r="B2591" t="str">
        <f ca="1">IF('Patient History &amp; Demographics'!X2591&gt;=20,"Acute",IF(AND('Patient History &amp; Demographics'!X2591&gt;=10,'Patient History &amp; Demographics'!X2591&lt;20),"High","Low"))</f>
        <v>High</v>
      </c>
      <c r="C2591" t="s">
        <v>24155</v>
      </c>
      <c r="D2591">
        <f t="shared" ca="1" si="120"/>
        <v>1017</v>
      </c>
      <c r="E2591" t="str">
        <f t="shared" ca="1" si="121"/>
        <v>Screening</v>
      </c>
      <c r="F2591" t="str">
        <f t="shared" ca="1" si="122"/>
        <v/>
      </c>
    </row>
    <row r="2592" spans="1:6" x14ac:dyDescent="0.25">
      <c r="A2592">
        <f ca="1">IF('Patient History &amp; Demographics'!X2592&gt;10,'Patient History &amp; Demographics'!A2592,"")</f>
        <v>191205</v>
      </c>
      <c r="B2592" t="str">
        <f ca="1">IF('Patient History &amp; Demographics'!X2592&gt;=20,"Acute",IF(AND('Patient History &amp; Demographics'!X2592&gt;=10,'Patient History &amp; Demographics'!X2592&lt;20),"High","Low"))</f>
        <v>Acute</v>
      </c>
      <c r="C2592" t="s">
        <v>24155</v>
      </c>
      <c r="D2592">
        <f t="shared" ca="1" si="120"/>
        <v>1004</v>
      </c>
      <c r="E2592" t="str">
        <f t="shared" ca="1" si="121"/>
        <v>Screening</v>
      </c>
      <c r="F2592" t="str">
        <f t="shared" ca="1" si="122"/>
        <v/>
      </c>
    </row>
    <row r="2593" spans="1:6" x14ac:dyDescent="0.25">
      <c r="A2593">
        <f ca="1">IF('Patient History &amp; Demographics'!X2593&gt;10,'Patient History &amp; Demographics'!A2593,"")</f>
        <v>191241</v>
      </c>
      <c r="B2593" t="str">
        <f ca="1">IF('Patient History &amp; Demographics'!X2593&gt;=20,"Acute",IF(AND('Patient History &amp; Demographics'!X2593&gt;=10,'Patient History &amp; Demographics'!X2593&lt;20),"High","Low"))</f>
        <v>High</v>
      </c>
      <c r="C2593" t="s">
        <v>24156</v>
      </c>
      <c r="D2593" t="str">
        <f t="shared" ca="1" si="120"/>
        <v/>
      </c>
      <c r="E2593" t="str">
        <f t="shared" ca="1" si="121"/>
        <v/>
      </c>
      <c r="F2593" t="str">
        <f t="shared" ca="1" si="122"/>
        <v/>
      </c>
    </row>
    <row r="2594" spans="1:6" x14ac:dyDescent="0.25">
      <c r="A2594">
        <f ca="1">IF('Patient History &amp; Demographics'!X2594&gt;10,'Patient History &amp; Demographics'!A2594,"")</f>
        <v>191287</v>
      </c>
      <c r="B2594" t="str">
        <f ca="1">IF('Patient History &amp; Demographics'!X2594&gt;=20,"Acute",IF(AND('Patient History &amp; Demographics'!X2594&gt;=10,'Patient History &amp; Demographics'!X2594&lt;20),"High","Low"))</f>
        <v>High</v>
      </c>
      <c r="C2594" t="s">
        <v>24155</v>
      </c>
      <c r="D2594">
        <f t="shared" ca="1" si="120"/>
        <v>1024</v>
      </c>
      <c r="E2594" t="str">
        <f t="shared" ca="1" si="121"/>
        <v>Screening</v>
      </c>
      <c r="F2594" t="str">
        <f t="shared" ca="1" si="122"/>
        <v/>
      </c>
    </row>
    <row r="2595" spans="1:6" x14ac:dyDescent="0.25">
      <c r="A2595" t="str">
        <f ca="1">IF('Patient History &amp; Demographics'!X2595&gt;10,'Patient History &amp; Demographics'!A2595,"")</f>
        <v/>
      </c>
      <c r="B2595" t="str">
        <f ca="1">IF('Patient History &amp; Demographics'!X2595&gt;=20,"Acute",IF(AND('Patient History &amp; Demographics'!X2595&gt;=10,'Patient History &amp; Demographics'!X2595&lt;20),"High","Low"))</f>
        <v>Low</v>
      </c>
      <c r="C2595" t="s">
        <v>24155</v>
      </c>
      <c r="D2595">
        <f t="shared" ca="1" si="120"/>
        <v>1003</v>
      </c>
      <c r="E2595" t="str">
        <f t="shared" ca="1" si="121"/>
        <v>Rehabilitation</v>
      </c>
      <c r="F2595" t="str">
        <f t="shared" ca="1" si="122"/>
        <v>Cured</v>
      </c>
    </row>
    <row r="2596" spans="1:6" x14ac:dyDescent="0.25">
      <c r="A2596">
        <f ca="1">IF('Patient History &amp; Demographics'!X2596&gt;10,'Patient History &amp; Demographics'!A2596,"")</f>
        <v>191311</v>
      </c>
      <c r="B2596" t="str">
        <f ca="1">IF('Patient History &amp; Demographics'!X2596&gt;=20,"Acute",IF(AND('Patient History &amp; Demographics'!X2596&gt;=10,'Patient History &amp; Demographics'!X2596&lt;20),"High","Low"))</f>
        <v>High</v>
      </c>
      <c r="C2596" t="s">
        <v>24156</v>
      </c>
      <c r="D2596" t="str">
        <f t="shared" ca="1" si="120"/>
        <v/>
      </c>
      <c r="E2596" t="str">
        <f t="shared" ca="1" si="121"/>
        <v/>
      </c>
      <c r="F2596" t="str">
        <f t="shared" ca="1" si="122"/>
        <v/>
      </c>
    </row>
    <row r="2597" spans="1:6" x14ac:dyDescent="0.25">
      <c r="A2597">
        <f ca="1">IF('Patient History &amp; Demographics'!X2597&gt;10,'Patient History &amp; Demographics'!A2597,"")</f>
        <v>191320</v>
      </c>
      <c r="B2597" t="str">
        <f ca="1">IF('Patient History &amp; Demographics'!X2597&gt;=20,"Acute",IF(AND('Patient History &amp; Demographics'!X2597&gt;=10,'Patient History &amp; Demographics'!X2597&lt;20),"High","Low"))</f>
        <v>High</v>
      </c>
      <c r="C2597" t="s">
        <v>24155</v>
      </c>
      <c r="D2597">
        <f t="shared" ca="1" si="120"/>
        <v>1021</v>
      </c>
      <c r="E2597" t="str">
        <f t="shared" ca="1" si="121"/>
        <v>Screening</v>
      </c>
      <c r="F2597" t="str">
        <f t="shared" ca="1" si="122"/>
        <v/>
      </c>
    </row>
    <row r="2598" spans="1:6" x14ac:dyDescent="0.25">
      <c r="A2598">
        <f ca="1">IF('Patient History &amp; Demographics'!X2598&gt;10,'Patient History &amp; Demographics'!A2598,"")</f>
        <v>191339</v>
      </c>
      <c r="B2598" t="str">
        <f ca="1">IF('Patient History &amp; Demographics'!X2598&gt;=20,"Acute",IF(AND('Patient History &amp; Demographics'!X2598&gt;=10,'Patient History &amp; Demographics'!X2598&lt;20),"High","Low"))</f>
        <v>High</v>
      </c>
      <c r="C2598" t="s">
        <v>24155</v>
      </c>
      <c r="D2598">
        <f t="shared" ca="1" si="120"/>
        <v>1009</v>
      </c>
      <c r="E2598" t="str">
        <f t="shared" ca="1" si="121"/>
        <v>Screening</v>
      </c>
      <c r="F2598" t="str">
        <f t="shared" ca="1" si="122"/>
        <v/>
      </c>
    </row>
    <row r="2599" spans="1:6" x14ac:dyDescent="0.25">
      <c r="A2599" t="str">
        <f ca="1">IF('Patient History &amp; Demographics'!X2599&gt;10,'Patient History &amp; Demographics'!A2599,"")</f>
        <v/>
      </c>
      <c r="B2599" t="str">
        <f ca="1">IF('Patient History &amp; Demographics'!X2599&gt;=20,"Acute",IF(AND('Patient History &amp; Demographics'!X2599&gt;=10,'Patient History &amp; Demographics'!X2599&lt;20),"High","Low"))</f>
        <v>High</v>
      </c>
      <c r="C2599" t="s">
        <v>24156</v>
      </c>
      <c r="D2599" t="str">
        <f t="shared" ca="1" si="120"/>
        <v/>
      </c>
      <c r="E2599" t="str">
        <f t="shared" ca="1" si="121"/>
        <v/>
      </c>
      <c r="F2599" t="str">
        <f t="shared" ca="1" si="122"/>
        <v/>
      </c>
    </row>
    <row r="2600" spans="1:6" x14ac:dyDescent="0.25">
      <c r="A2600">
        <f ca="1">IF('Patient History &amp; Demographics'!X2600&gt;10,'Patient History &amp; Demographics'!A2600,"")</f>
        <v>191393</v>
      </c>
      <c r="B2600" t="str">
        <f ca="1">IF('Patient History &amp; Demographics'!X2600&gt;=20,"Acute",IF(AND('Patient History &amp; Demographics'!X2600&gt;=10,'Patient History &amp; Demographics'!X2600&lt;20),"High","Low"))</f>
        <v>High</v>
      </c>
      <c r="C2600" t="s">
        <v>24155</v>
      </c>
      <c r="D2600">
        <f t="shared" ca="1" si="120"/>
        <v>1005</v>
      </c>
      <c r="E2600" t="str">
        <f t="shared" ca="1" si="121"/>
        <v>Rehabilitation</v>
      </c>
      <c r="F2600" t="str">
        <f t="shared" ca="1" si="122"/>
        <v>No Progress</v>
      </c>
    </row>
    <row r="2601" spans="1:6" x14ac:dyDescent="0.25">
      <c r="A2601" t="str">
        <f ca="1">IF('Patient History &amp; Demographics'!X2601&gt;10,'Patient History &amp; Demographics'!A2601,"")</f>
        <v/>
      </c>
      <c r="B2601" t="str">
        <f ca="1">IF('Patient History &amp; Demographics'!X2601&gt;=20,"Acute",IF(AND('Patient History &amp; Demographics'!X2601&gt;=10,'Patient History &amp; Demographics'!X2601&lt;20),"High","Low"))</f>
        <v>Low</v>
      </c>
      <c r="C2601" t="s">
        <v>24156</v>
      </c>
      <c r="D2601" t="str">
        <f t="shared" ca="1" si="120"/>
        <v/>
      </c>
      <c r="E2601" t="str">
        <f t="shared" ca="1" si="121"/>
        <v/>
      </c>
      <c r="F2601" t="str">
        <f t="shared" ca="1" si="122"/>
        <v/>
      </c>
    </row>
    <row r="2602" spans="1:6" x14ac:dyDescent="0.25">
      <c r="A2602">
        <f ca="1">IF('Patient History &amp; Demographics'!X2602&gt;10,'Patient History &amp; Demographics'!A2602,"")</f>
        <v>191533</v>
      </c>
      <c r="B2602" t="str">
        <f ca="1">IF('Patient History &amp; Demographics'!X2602&gt;=20,"Acute",IF(AND('Patient History &amp; Demographics'!X2602&gt;=10,'Patient History &amp; Demographics'!X2602&lt;20),"High","Low"))</f>
        <v>Acute</v>
      </c>
      <c r="C2602" t="s">
        <v>24156</v>
      </c>
      <c r="D2602" t="str">
        <f t="shared" ca="1" si="120"/>
        <v/>
      </c>
      <c r="E2602" t="str">
        <f t="shared" ca="1" si="121"/>
        <v/>
      </c>
      <c r="F2602" t="str">
        <f t="shared" ca="1" si="122"/>
        <v/>
      </c>
    </row>
    <row r="2603" spans="1:6" x14ac:dyDescent="0.25">
      <c r="A2603">
        <f ca="1">IF('Patient History &amp; Demographics'!X2603&gt;10,'Patient History &amp; Demographics'!A2603,"")</f>
        <v>191597</v>
      </c>
      <c r="B2603" t="str">
        <f ca="1">IF('Patient History &amp; Demographics'!X2603&gt;=20,"Acute",IF(AND('Patient History &amp; Demographics'!X2603&gt;=10,'Patient History &amp; Demographics'!X2603&lt;20),"High","Low"))</f>
        <v>High</v>
      </c>
      <c r="C2603" t="s">
        <v>24156</v>
      </c>
      <c r="D2603" t="str">
        <f t="shared" ca="1" si="120"/>
        <v/>
      </c>
      <c r="E2603" t="str">
        <f t="shared" ca="1" si="121"/>
        <v/>
      </c>
      <c r="F2603" t="str">
        <f t="shared" ca="1" si="122"/>
        <v/>
      </c>
    </row>
    <row r="2604" spans="1:6" x14ac:dyDescent="0.25">
      <c r="A2604">
        <f ca="1">IF('Patient History &amp; Demographics'!X2604&gt;10,'Patient History &amp; Demographics'!A2604,"")</f>
        <v>191612</v>
      </c>
      <c r="B2604" t="str">
        <f ca="1">IF('Patient History &amp; Demographics'!X2604&gt;=20,"Acute",IF(AND('Patient History &amp; Demographics'!X2604&gt;=10,'Patient History &amp; Demographics'!X2604&lt;20),"High","Low"))</f>
        <v>High</v>
      </c>
      <c r="C2604" t="s">
        <v>24156</v>
      </c>
      <c r="D2604" t="str">
        <f t="shared" ca="1" si="120"/>
        <v/>
      </c>
      <c r="E2604" t="str">
        <f t="shared" ca="1" si="121"/>
        <v/>
      </c>
      <c r="F2604" t="str">
        <f t="shared" ca="1" si="122"/>
        <v/>
      </c>
    </row>
    <row r="2605" spans="1:6" x14ac:dyDescent="0.25">
      <c r="A2605" t="str">
        <f ca="1">IF('Patient History &amp; Demographics'!X2605&gt;10,'Patient History &amp; Demographics'!A2605,"")</f>
        <v/>
      </c>
      <c r="B2605" t="str">
        <f ca="1">IF('Patient History &amp; Demographics'!X2605&gt;=20,"Acute",IF(AND('Patient History &amp; Demographics'!X2605&gt;=10,'Patient History &amp; Demographics'!X2605&lt;20),"High","Low"))</f>
        <v>Low</v>
      </c>
      <c r="C2605" t="s">
        <v>24156</v>
      </c>
      <c r="D2605" t="str">
        <f t="shared" ca="1" si="120"/>
        <v/>
      </c>
      <c r="E2605" t="str">
        <f t="shared" ca="1" si="121"/>
        <v/>
      </c>
      <c r="F2605" t="str">
        <f t="shared" ca="1" si="122"/>
        <v/>
      </c>
    </row>
    <row r="2606" spans="1:6" x14ac:dyDescent="0.25">
      <c r="A2606" t="str">
        <f ca="1">IF('Patient History &amp; Demographics'!X2606&gt;10,'Patient History &amp; Demographics'!A2606,"")</f>
        <v/>
      </c>
      <c r="B2606" t="str">
        <f ca="1">IF('Patient History &amp; Demographics'!X2606&gt;=20,"Acute",IF(AND('Patient History &amp; Demographics'!X2606&gt;=10,'Patient History &amp; Demographics'!X2606&lt;20),"High","Low"))</f>
        <v>Low</v>
      </c>
      <c r="C2606" t="s">
        <v>24155</v>
      </c>
      <c r="D2606">
        <f t="shared" ca="1" si="120"/>
        <v>1007</v>
      </c>
      <c r="E2606" t="str">
        <f t="shared" ca="1" si="121"/>
        <v>Rehabilitation</v>
      </c>
      <c r="F2606" t="str">
        <f t="shared" ca="1" si="122"/>
        <v>No Progress</v>
      </c>
    </row>
    <row r="2607" spans="1:6" x14ac:dyDescent="0.25">
      <c r="A2607">
        <f ca="1">IF('Patient History &amp; Demographics'!X2607&gt;10,'Patient History &amp; Demographics'!A2607,"")</f>
        <v>191649</v>
      </c>
      <c r="B2607" t="str">
        <f ca="1">IF('Patient History &amp; Demographics'!X2607&gt;=20,"Acute",IF(AND('Patient History &amp; Demographics'!X2607&gt;=10,'Patient History &amp; Demographics'!X2607&lt;20),"High","Low"))</f>
        <v>High</v>
      </c>
      <c r="C2607" t="s">
        <v>24156</v>
      </c>
      <c r="D2607" t="str">
        <f t="shared" ca="1" si="120"/>
        <v/>
      </c>
      <c r="E2607" t="str">
        <f t="shared" ca="1" si="121"/>
        <v/>
      </c>
      <c r="F2607" t="str">
        <f t="shared" ca="1" si="122"/>
        <v/>
      </c>
    </row>
    <row r="2608" spans="1:6" x14ac:dyDescent="0.25">
      <c r="A2608">
        <f ca="1">IF('Patient History &amp; Demographics'!X2608&gt;10,'Patient History &amp; Demographics'!A2608,"")</f>
        <v>191676</v>
      </c>
      <c r="B2608" t="str">
        <f ca="1">IF('Patient History &amp; Demographics'!X2608&gt;=20,"Acute",IF(AND('Patient History &amp; Demographics'!X2608&gt;=10,'Patient History &amp; Demographics'!X2608&lt;20),"High","Low"))</f>
        <v>Acute</v>
      </c>
      <c r="C2608" t="s">
        <v>24156</v>
      </c>
      <c r="D2608" t="str">
        <f t="shared" ca="1" si="120"/>
        <v/>
      </c>
      <c r="E2608" t="str">
        <f t="shared" ca="1" si="121"/>
        <v/>
      </c>
      <c r="F2608" t="str">
        <f t="shared" ca="1" si="122"/>
        <v/>
      </c>
    </row>
    <row r="2609" spans="1:6" x14ac:dyDescent="0.25">
      <c r="A2609">
        <f ca="1">IF('Patient History &amp; Demographics'!X2609&gt;10,'Patient History &amp; Demographics'!A2609,"")</f>
        <v>191719</v>
      </c>
      <c r="B2609" t="str">
        <f ca="1">IF('Patient History &amp; Demographics'!X2609&gt;=20,"Acute",IF(AND('Patient History &amp; Demographics'!X2609&gt;=10,'Patient History &amp; Demographics'!X2609&lt;20),"High","Low"))</f>
        <v>Acute</v>
      </c>
      <c r="C2609" t="s">
        <v>24155</v>
      </c>
      <c r="D2609">
        <f t="shared" ca="1" si="120"/>
        <v>1024</v>
      </c>
      <c r="E2609" t="str">
        <f t="shared" ca="1" si="121"/>
        <v>Rehabilitation</v>
      </c>
      <c r="F2609" t="str">
        <f t="shared" ca="1" si="122"/>
        <v>Positive Progress</v>
      </c>
    </row>
    <row r="2610" spans="1:6" x14ac:dyDescent="0.25">
      <c r="A2610">
        <f ca="1">IF('Patient History &amp; Demographics'!X2610&gt;10,'Patient History &amp; Demographics'!A2610,"")</f>
        <v>191728</v>
      </c>
      <c r="B2610" t="str">
        <f ca="1">IF('Patient History &amp; Demographics'!X2610&gt;=20,"Acute",IF(AND('Patient History &amp; Demographics'!X2610&gt;=10,'Patient History &amp; Demographics'!X2610&lt;20),"High","Low"))</f>
        <v>Acute</v>
      </c>
      <c r="C2610" t="s">
        <v>24156</v>
      </c>
      <c r="D2610" t="str">
        <f t="shared" ca="1" si="120"/>
        <v/>
      </c>
      <c r="E2610" t="str">
        <f t="shared" ca="1" si="121"/>
        <v/>
      </c>
      <c r="F2610" t="str">
        <f t="shared" ca="1" si="122"/>
        <v/>
      </c>
    </row>
    <row r="2611" spans="1:6" x14ac:dyDescent="0.25">
      <c r="A2611">
        <f ca="1">IF('Patient History &amp; Demographics'!X2611&gt;10,'Patient History &amp; Demographics'!A2611,"")</f>
        <v>191764</v>
      </c>
      <c r="B2611" t="str">
        <f ca="1">IF('Patient History &amp; Demographics'!X2611&gt;=20,"Acute",IF(AND('Patient History &amp; Demographics'!X2611&gt;=10,'Patient History &amp; Demographics'!X2611&lt;20),"High","Low"))</f>
        <v>High</v>
      </c>
      <c r="C2611" t="s">
        <v>24155</v>
      </c>
      <c r="D2611">
        <f t="shared" ca="1" si="120"/>
        <v>1014</v>
      </c>
      <c r="E2611" t="str">
        <f t="shared" ca="1" si="121"/>
        <v>Rehabilitation</v>
      </c>
      <c r="F2611" t="str">
        <f t="shared" ca="1" si="122"/>
        <v>Condition Deteriorated</v>
      </c>
    </row>
    <row r="2612" spans="1:6" x14ac:dyDescent="0.25">
      <c r="A2612">
        <f ca="1">IF('Patient History &amp; Demographics'!X2612&gt;10,'Patient History &amp; Demographics'!A2612,"")</f>
        <v>191834</v>
      </c>
      <c r="B2612" t="str">
        <f ca="1">IF('Patient History &amp; Demographics'!X2612&gt;=20,"Acute",IF(AND('Patient History &amp; Demographics'!X2612&gt;=10,'Patient History &amp; Demographics'!X2612&lt;20),"High","Low"))</f>
        <v>High</v>
      </c>
      <c r="C2612" t="s">
        <v>24155</v>
      </c>
      <c r="D2612">
        <f t="shared" ca="1" si="120"/>
        <v>1011</v>
      </c>
      <c r="E2612" t="str">
        <f t="shared" ca="1" si="121"/>
        <v>Rehabilitation</v>
      </c>
      <c r="F2612" t="str">
        <f t="shared" ca="1" si="122"/>
        <v>Condition Deteriorated</v>
      </c>
    </row>
    <row r="2613" spans="1:6" x14ac:dyDescent="0.25">
      <c r="A2613">
        <f ca="1">IF('Patient History &amp; Demographics'!X2613&gt;10,'Patient History &amp; Demographics'!A2613,"")</f>
        <v>191931</v>
      </c>
      <c r="B2613" t="str">
        <f ca="1">IF('Patient History &amp; Demographics'!X2613&gt;=20,"Acute",IF(AND('Patient History &amp; Demographics'!X2613&gt;=10,'Patient History &amp; Demographics'!X2613&lt;20),"High","Low"))</f>
        <v>High</v>
      </c>
      <c r="C2613" t="s">
        <v>24155</v>
      </c>
      <c r="D2613">
        <f t="shared" ca="1" si="120"/>
        <v>1018</v>
      </c>
      <c r="E2613" t="str">
        <f t="shared" ca="1" si="121"/>
        <v>Rehabilitation</v>
      </c>
      <c r="F2613" t="str">
        <f t="shared" ca="1" si="122"/>
        <v>No Progress</v>
      </c>
    </row>
    <row r="2614" spans="1:6" x14ac:dyDescent="0.25">
      <c r="A2614">
        <f ca="1">IF('Patient History &amp; Demographics'!X2614&gt;10,'Patient History &amp; Demographics'!A2614,"")</f>
        <v>191940</v>
      </c>
      <c r="B2614" t="str">
        <f ca="1">IF('Patient History &amp; Demographics'!X2614&gt;=20,"Acute",IF(AND('Patient History &amp; Demographics'!X2614&gt;=10,'Patient History &amp; Demographics'!X2614&lt;20),"High","Low"))</f>
        <v>High</v>
      </c>
      <c r="C2614" t="s">
        <v>24155</v>
      </c>
      <c r="D2614">
        <f t="shared" ca="1" si="120"/>
        <v>1003</v>
      </c>
      <c r="E2614" t="str">
        <f t="shared" ca="1" si="121"/>
        <v>Screening</v>
      </c>
      <c r="F2614" t="str">
        <f t="shared" ca="1" si="122"/>
        <v/>
      </c>
    </row>
    <row r="2615" spans="1:6" x14ac:dyDescent="0.25">
      <c r="A2615" t="str">
        <f ca="1">IF('Patient History &amp; Demographics'!X2615&gt;10,'Patient History &amp; Demographics'!A2615,"")</f>
        <v/>
      </c>
      <c r="B2615" t="str">
        <f ca="1">IF('Patient History &amp; Demographics'!X2615&gt;=20,"Acute",IF(AND('Patient History &amp; Demographics'!X2615&gt;=10,'Patient History &amp; Demographics'!X2615&lt;20),"High","Low"))</f>
        <v>Low</v>
      </c>
      <c r="C2615" t="s">
        <v>24156</v>
      </c>
      <c r="D2615" t="str">
        <f t="shared" ca="1" si="120"/>
        <v/>
      </c>
      <c r="E2615" t="str">
        <f t="shared" ca="1" si="121"/>
        <v/>
      </c>
      <c r="F2615" t="str">
        <f t="shared" ca="1" si="122"/>
        <v/>
      </c>
    </row>
    <row r="2616" spans="1:6" x14ac:dyDescent="0.25">
      <c r="A2616" t="str">
        <f ca="1">IF('Patient History &amp; Demographics'!X2616&gt;10,'Patient History &amp; Demographics'!A2616,"")</f>
        <v/>
      </c>
      <c r="B2616" t="str">
        <f ca="1">IF('Patient History &amp; Demographics'!X2616&gt;=20,"Acute",IF(AND('Patient History &amp; Demographics'!X2616&gt;=10,'Patient History &amp; Demographics'!X2616&lt;20),"High","Low"))</f>
        <v>Low</v>
      </c>
      <c r="C2616" t="s">
        <v>24155</v>
      </c>
      <c r="D2616">
        <f t="shared" ca="1" si="120"/>
        <v>1009</v>
      </c>
      <c r="E2616" t="str">
        <f t="shared" ca="1" si="121"/>
        <v>Screening</v>
      </c>
      <c r="F2616" t="str">
        <f t="shared" ca="1" si="122"/>
        <v/>
      </c>
    </row>
    <row r="2617" spans="1:6" x14ac:dyDescent="0.25">
      <c r="A2617" t="str">
        <f ca="1">IF('Patient History &amp; Demographics'!X2617&gt;10,'Patient History &amp; Demographics'!A2617,"")</f>
        <v/>
      </c>
      <c r="B2617" t="str">
        <f ca="1">IF('Patient History &amp; Demographics'!X2617&gt;=20,"Acute",IF(AND('Patient History &amp; Demographics'!X2617&gt;=10,'Patient History &amp; Demographics'!X2617&lt;20),"High","Low"))</f>
        <v>High</v>
      </c>
      <c r="C2617" t="s">
        <v>24156</v>
      </c>
      <c r="D2617" t="str">
        <f t="shared" ca="1" si="120"/>
        <v/>
      </c>
      <c r="E2617" t="str">
        <f t="shared" ca="1" si="121"/>
        <v/>
      </c>
      <c r="F2617" t="str">
        <f t="shared" ca="1" si="122"/>
        <v/>
      </c>
    </row>
    <row r="2618" spans="1:6" x14ac:dyDescent="0.25">
      <c r="A2618">
        <f ca="1">IF('Patient History &amp; Demographics'!X2618&gt;10,'Patient History &amp; Demographics'!A2618,"")</f>
        <v>192004</v>
      </c>
      <c r="B2618" t="str">
        <f ca="1">IF('Patient History &amp; Demographics'!X2618&gt;=20,"Acute",IF(AND('Patient History &amp; Demographics'!X2618&gt;=10,'Patient History &amp; Demographics'!X2618&lt;20),"High","Low"))</f>
        <v>High</v>
      </c>
      <c r="C2618" t="s">
        <v>24156</v>
      </c>
      <c r="D2618" t="str">
        <f t="shared" ca="1" si="120"/>
        <v/>
      </c>
      <c r="E2618" t="str">
        <f t="shared" ca="1" si="121"/>
        <v/>
      </c>
      <c r="F2618" t="str">
        <f t="shared" ca="1" si="122"/>
        <v/>
      </c>
    </row>
    <row r="2619" spans="1:6" x14ac:dyDescent="0.25">
      <c r="A2619">
        <f ca="1">IF('Patient History &amp; Demographics'!X2619&gt;10,'Patient History &amp; Demographics'!A2619,"")</f>
        <v>192022</v>
      </c>
      <c r="B2619" t="str">
        <f ca="1">IF('Patient History &amp; Demographics'!X2619&gt;=20,"Acute",IF(AND('Patient History &amp; Demographics'!X2619&gt;=10,'Patient History &amp; Demographics'!X2619&lt;20),"High","Low"))</f>
        <v>High</v>
      </c>
      <c r="C2619" t="s">
        <v>24156</v>
      </c>
      <c r="D2619" t="str">
        <f t="shared" ca="1" si="120"/>
        <v/>
      </c>
      <c r="E2619" t="str">
        <f t="shared" ca="1" si="121"/>
        <v/>
      </c>
      <c r="F2619" t="str">
        <f t="shared" ca="1" si="122"/>
        <v/>
      </c>
    </row>
    <row r="2620" spans="1:6" x14ac:dyDescent="0.25">
      <c r="A2620">
        <f ca="1">IF('Patient History &amp; Demographics'!X2620&gt;10,'Patient History &amp; Demographics'!A2620,"")</f>
        <v>192040</v>
      </c>
      <c r="B2620" t="str">
        <f ca="1">IF('Patient History &amp; Demographics'!X2620&gt;=20,"Acute",IF(AND('Patient History &amp; Demographics'!X2620&gt;=10,'Patient History &amp; Demographics'!X2620&lt;20),"High","Low"))</f>
        <v>High</v>
      </c>
      <c r="C2620" t="s">
        <v>24156</v>
      </c>
      <c r="D2620" t="str">
        <f t="shared" ca="1" si="120"/>
        <v/>
      </c>
      <c r="E2620" t="str">
        <f t="shared" ca="1" si="121"/>
        <v/>
      </c>
      <c r="F2620" t="str">
        <f t="shared" ca="1" si="122"/>
        <v/>
      </c>
    </row>
    <row r="2621" spans="1:6" x14ac:dyDescent="0.25">
      <c r="A2621">
        <f ca="1">IF('Patient History &amp; Demographics'!X2621&gt;10,'Patient History &amp; Demographics'!A2621,"")</f>
        <v>192110</v>
      </c>
      <c r="B2621" t="str">
        <f ca="1">IF('Patient History &amp; Demographics'!X2621&gt;=20,"Acute",IF(AND('Patient History &amp; Demographics'!X2621&gt;=10,'Patient History &amp; Demographics'!X2621&lt;20),"High","Low"))</f>
        <v>High</v>
      </c>
      <c r="C2621" t="s">
        <v>24156</v>
      </c>
      <c r="D2621" t="str">
        <f t="shared" ca="1" si="120"/>
        <v/>
      </c>
      <c r="E2621" t="str">
        <f t="shared" ca="1" si="121"/>
        <v/>
      </c>
      <c r="F2621" t="str">
        <f t="shared" ca="1" si="122"/>
        <v/>
      </c>
    </row>
    <row r="2622" spans="1:6" x14ac:dyDescent="0.25">
      <c r="A2622">
        <f ca="1">IF('Patient History &amp; Demographics'!X2622&gt;10,'Patient History &amp; Demographics'!A2622,"")</f>
        <v>192156</v>
      </c>
      <c r="B2622" t="str">
        <f ca="1">IF('Patient History &amp; Demographics'!X2622&gt;=20,"Acute",IF(AND('Patient History &amp; Demographics'!X2622&gt;=10,'Patient History &amp; Demographics'!X2622&lt;20),"High","Low"))</f>
        <v>Acute</v>
      </c>
      <c r="C2622" t="s">
        <v>24156</v>
      </c>
      <c r="D2622" t="str">
        <f t="shared" ca="1" si="120"/>
        <v/>
      </c>
      <c r="E2622" t="str">
        <f t="shared" ca="1" si="121"/>
        <v/>
      </c>
      <c r="F2622" t="str">
        <f t="shared" ca="1" si="122"/>
        <v/>
      </c>
    </row>
    <row r="2623" spans="1:6" x14ac:dyDescent="0.25">
      <c r="A2623">
        <f ca="1">IF('Patient History &amp; Demographics'!X2623&gt;10,'Patient History &amp; Demographics'!A2623,"")</f>
        <v>192165</v>
      </c>
      <c r="B2623" t="str">
        <f ca="1">IF('Patient History &amp; Demographics'!X2623&gt;=20,"Acute",IF(AND('Patient History &amp; Demographics'!X2623&gt;=10,'Patient History &amp; Demographics'!X2623&lt;20),"High","Low"))</f>
        <v>High</v>
      </c>
      <c r="C2623" t="s">
        <v>24156</v>
      </c>
      <c r="D2623" t="str">
        <f t="shared" ca="1" si="120"/>
        <v/>
      </c>
      <c r="E2623" t="str">
        <f t="shared" ca="1" si="121"/>
        <v/>
      </c>
      <c r="F2623" t="str">
        <f t="shared" ca="1" si="122"/>
        <v/>
      </c>
    </row>
    <row r="2624" spans="1:6" x14ac:dyDescent="0.25">
      <c r="A2624">
        <f ca="1">IF('Patient History &amp; Demographics'!X2624&gt;10,'Patient History &amp; Demographics'!A2624,"")</f>
        <v>192192</v>
      </c>
      <c r="B2624" t="str">
        <f ca="1">IF('Patient History &amp; Demographics'!X2624&gt;=20,"Acute",IF(AND('Patient History &amp; Demographics'!X2624&gt;=10,'Patient History &amp; Demographics'!X2624&lt;20),"High","Low"))</f>
        <v>High</v>
      </c>
      <c r="C2624" t="s">
        <v>24156</v>
      </c>
      <c r="D2624" t="str">
        <f t="shared" ca="1" si="120"/>
        <v/>
      </c>
      <c r="E2624" t="str">
        <f t="shared" ca="1" si="121"/>
        <v/>
      </c>
      <c r="F2624" t="str">
        <f t="shared" ca="1" si="122"/>
        <v/>
      </c>
    </row>
    <row r="2625" spans="1:6" x14ac:dyDescent="0.25">
      <c r="A2625" t="str">
        <f ca="1">IF('Patient History &amp; Demographics'!X2625&gt;10,'Patient History &amp; Demographics'!A2625,"")</f>
        <v/>
      </c>
      <c r="B2625" t="str">
        <f ca="1">IF('Patient History &amp; Demographics'!X2625&gt;=20,"Acute",IF(AND('Patient History &amp; Demographics'!X2625&gt;=10,'Patient History &amp; Demographics'!X2625&lt;20),"High","Low"))</f>
        <v>Low</v>
      </c>
      <c r="C2625" t="s">
        <v>24156</v>
      </c>
      <c r="D2625" t="str">
        <f t="shared" ca="1" si="120"/>
        <v/>
      </c>
      <c r="E2625" t="str">
        <f t="shared" ca="1" si="121"/>
        <v/>
      </c>
      <c r="F2625" t="str">
        <f t="shared" ca="1" si="122"/>
        <v/>
      </c>
    </row>
    <row r="2626" spans="1:6" x14ac:dyDescent="0.25">
      <c r="A2626" t="str">
        <f ca="1">IF('Patient History &amp; Demographics'!X2626&gt;10,'Patient History &amp; Demographics'!A2626,"")</f>
        <v/>
      </c>
      <c r="B2626" t="str">
        <f ca="1">IF('Patient History &amp; Demographics'!X2626&gt;=20,"Acute",IF(AND('Patient History &amp; Demographics'!X2626&gt;=10,'Patient History &amp; Demographics'!X2626&lt;20),"High","Low"))</f>
        <v>High</v>
      </c>
      <c r="C2626" t="s">
        <v>24156</v>
      </c>
      <c r="D2626" t="str">
        <f t="shared" ref="D2626:D2689" ca="1" si="123">IF(C2626="Yes",CHOOSE(RANDBETWEEN(1,27),1001,1002,1003,1004,1005,1006,1007,1008,1009,1010,1011,1012,1013,1014,1015,1016,1017,1018,
1019,1020,1021,1022,1023,1024,1025,1026,1027,1028),"")</f>
        <v/>
      </c>
      <c r="E2626" t="str">
        <f t="shared" ca="1" si="121"/>
        <v/>
      </c>
      <c r="F2626" t="str">
        <f t="shared" ca="1" si="122"/>
        <v/>
      </c>
    </row>
    <row r="2627" spans="1:6" x14ac:dyDescent="0.25">
      <c r="A2627">
        <f ca="1">IF('Patient History &amp; Demographics'!X2627&gt;10,'Patient History &amp; Demographics'!A2627,"")</f>
        <v>192439</v>
      </c>
      <c r="B2627" t="str">
        <f ca="1">IF('Patient History &amp; Demographics'!X2627&gt;=20,"Acute",IF(AND('Patient History &amp; Demographics'!X2627&gt;=10,'Patient History &amp; Demographics'!X2627&lt;20),"High","Low"))</f>
        <v>High</v>
      </c>
      <c r="C2627" t="s">
        <v>24155</v>
      </c>
      <c r="D2627">
        <f t="shared" ca="1" si="123"/>
        <v>1015</v>
      </c>
      <c r="E2627" t="str">
        <f t="shared" ref="E2627:E2690" ca="1" si="124">IF(C2627="Yes",CHOOSE(RANDBETWEEN(1,2),"Screening","Rehabilitation"),"")</f>
        <v>Rehabilitation</v>
      </c>
      <c r="F2627" t="str">
        <f t="shared" ref="F2627:F2690" ca="1" si="125">IF(E2627="Rehabilitation",CHOOSE(RANDBETWEEN(1,4),"Positive Progress","No Progress","Condition Deteriorated","Cured"),"")</f>
        <v>No Progress</v>
      </c>
    </row>
    <row r="2628" spans="1:6" x14ac:dyDescent="0.25">
      <c r="A2628">
        <f ca="1">IF('Patient History &amp; Demographics'!X2628&gt;10,'Patient History &amp; Demographics'!A2628,"")</f>
        <v>192448</v>
      </c>
      <c r="B2628" t="str">
        <f ca="1">IF('Patient History &amp; Demographics'!X2628&gt;=20,"Acute",IF(AND('Patient History &amp; Demographics'!X2628&gt;=10,'Patient History &amp; Demographics'!X2628&lt;20),"High","Low"))</f>
        <v>High</v>
      </c>
      <c r="C2628" t="s">
        <v>24155</v>
      </c>
      <c r="D2628">
        <f t="shared" ca="1" si="123"/>
        <v>1026</v>
      </c>
      <c r="E2628" t="str">
        <f t="shared" ca="1" si="124"/>
        <v>Screening</v>
      </c>
      <c r="F2628" t="str">
        <f t="shared" ca="1" si="125"/>
        <v/>
      </c>
    </row>
    <row r="2629" spans="1:6" x14ac:dyDescent="0.25">
      <c r="A2629">
        <f ca="1">IF('Patient History &amp; Demographics'!X2629&gt;10,'Patient History &amp; Demographics'!A2629,"")</f>
        <v>192457</v>
      </c>
      <c r="B2629" t="str">
        <f ca="1">IF('Patient History &amp; Demographics'!X2629&gt;=20,"Acute",IF(AND('Patient History &amp; Demographics'!X2629&gt;=10,'Patient History &amp; Demographics'!X2629&lt;20),"High","Low"))</f>
        <v>Acute</v>
      </c>
      <c r="C2629" t="s">
        <v>24155</v>
      </c>
      <c r="D2629">
        <f t="shared" ca="1" si="123"/>
        <v>1003</v>
      </c>
      <c r="E2629" t="str">
        <f t="shared" ca="1" si="124"/>
        <v>Screening</v>
      </c>
      <c r="F2629" t="str">
        <f t="shared" ca="1" si="125"/>
        <v/>
      </c>
    </row>
    <row r="2630" spans="1:6" x14ac:dyDescent="0.25">
      <c r="A2630">
        <f ca="1">IF('Patient History &amp; Demographics'!X2630&gt;10,'Patient History &amp; Demographics'!A2630,"")</f>
        <v>192484</v>
      </c>
      <c r="B2630" t="str">
        <f ca="1">IF('Patient History &amp; Demographics'!X2630&gt;=20,"Acute",IF(AND('Patient History &amp; Demographics'!X2630&gt;=10,'Patient History &amp; Demographics'!X2630&lt;20),"High","Low"))</f>
        <v>Acute</v>
      </c>
      <c r="C2630" t="s">
        <v>24156</v>
      </c>
      <c r="D2630" t="str">
        <f t="shared" ca="1" si="123"/>
        <v/>
      </c>
      <c r="E2630" t="str">
        <f t="shared" ca="1" si="124"/>
        <v/>
      </c>
      <c r="F2630" t="str">
        <f t="shared" ca="1" si="125"/>
        <v/>
      </c>
    </row>
    <row r="2631" spans="1:6" x14ac:dyDescent="0.25">
      <c r="A2631">
        <f ca="1">IF('Patient History &amp; Demographics'!X2631&gt;10,'Patient History &amp; Demographics'!A2631,"")</f>
        <v>192509</v>
      </c>
      <c r="B2631" t="str">
        <f ca="1">IF('Patient History &amp; Demographics'!X2631&gt;=20,"Acute",IF(AND('Patient History &amp; Demographics'!X2631&gt;=10,'Patient History &amp; Demographics'!X2631&lt;20),"High","Low"))</f>
        <v>High</v>
      </c>
      <c r="C2631" t="s">
        <v>24156</v>
      </c>
      <c r="D2631" t="str">
        <f t="shared" ca="1" si="123"/>
        <v/>
      </c>
      <c r="E2631" t="str">
        <f t="shared" ca="1" si="124"/>
        <v/>
      </c>
      <c r="F2631" t="str">
        <f t="shared" ca="1" si="125"/>
        <v/>
      </c>
    </row>
    <row r="2632" spans="1:6" x14ac:dyDescent="0.25">
      <c r="A2632">
        <f ca="1">IF('Patient History &amp; Demographics'!X2632&gt;10,'Patient History &amp; Demographics'!A2632,"")</f>
        <v>192554</v>
      </c>
      <c r="B2632" t="str">
        <f ca="1">IF('Patient History &amp; Demographics'!X2632&gt;=20,"Acute",IF(AND('Patient History &amp; Demographics'!X2632&gt;=10,'Patient History &amp; Demographics'!X2632&lt;20),"High","Low"))</f>
        <v>Acute</v>
      </c>
      <c r="C2632" t="s">
        <v>24155</v>
      </c>
      <c r="D2632">
        <f t="shared" ca="1" si="123"/>
        <v>1018</v>
      </c>
      <c r="E2632" t="str">
        <f t="shared" ca="1" si="124"/>
        <v>Rehabilitation</v>
      </c>
      <c r="F2632" t="str">
        <f t="shared" ca="1" si="125"/>
        <v>Cured</v>
      </c>
    </row>
    <row r="2633" spans="1:6" x14ac:dyDescent="0.25">
      <c r="A2633">
        <f ca="1">IF('Patient History &amp; Demographics'!X2633&gt;10,'Patient History &amp; Demographics'!A2633,"")</f>
        <v>192563</v>
      </c>
      <c r="B2633" t="str">
        <f ca="1">IF('Patient History &amp; Demographics'!X2633&gt;=20,"Acute",IF(AND('Patient History &amp; Demographics'!X2633&gt;=10,'Patient History &amp; Demographics'!X2633&lt;20),"High","Low"))</f>
        <v>High</v>
      </c>
      <c r="C2633" t="s">
        <v>24155</v>
      </c>
      <c r="D2633">
        <f t="shared" ca="1" si="123"/>
        <v>1004</v>
      </c>
      <c r="E2633" t="str">
        <f t="shared" ca="1" si="124"/>
        <v>Rehabilitation</v>
      </c>
      <c r="F2633" t="str">
        <f t="shared" ca="1" si="125"/>
        <v>Cured</v>
      </c>
    </row>
    <row r="2634" spans="1:6" x14ac:dyDescent="0.25">
      <c r="A2634">
        <f ca="1">IF('Patient History &amp; Demographics'!X2634&gt;10,'Patient History &amp; Demographics'!A2634,"")</f>
        <v>192624</v>
      </c>
      <c r="B2634" t="str">
        <f ca="1">IF('Patient History &amp; Demographics'!X2634&gt;=20,"Acute",IF(AND('Patient History &amp; Demographics'!X2634&gt;=10,'Patient History &amp; Demographics'!X2634&lt;20),"High","Low"))</f>
        <v>High</v>
      </c>
      <c r="C2634" t="s">
        <v>24155</v>
      </c>
      <c r="D2634">
        <f t="shared" ca="1" si="123"/>
        <v>1013</v>
      </c>
      <c r="E2634" t="str">
        <f t="shared" ca="1" si="124"/>
        <v>Rehabilitation</v>
      </c>
      <c r="F2634" t="str">
        <f t="shared" ca="1" si="125"/>
        <v>Condition Deteriorated</v>
      </c>
    </row>
    <row r="2635" spans="1:6" x14ac:dyDescent="0.25">
      <c r="A2635">
        <f ca="1">IF('Patient History &amp; Demographics'!X2635&gt;10,'Patient History &amp; Demographics'!A2635,"")</f>
        <v>192688</v>
      </c>
      <c r="B2635" t="str">
        <f ca="1">IF('Patient History &amp; Demographics'!X2635&gt;=20,"Acute",IF(AND('Patient History &amp; Demographics'!X2635&gt;=10,'Patient History &amp; Demographics'!X2635&lt;20),"High","Low"))</f>
        <v>High</v>
      </c>
      <c r="C2635" t="s">
        <v>24156</v>
      </c>
      <c r="D2635" t="str">
        <f t="shared" ca="1" si="123"/>
        <v/>
      </c>
      <c r="E2635" t="str">
        <f t="shared" ca="1" si="124"/>
        <v/>
      </c>
      <c r="F2635" t="str">
        <f t="shared" ca="1" si="125"/>
        <v/>
      </c>
    </row>
    <row r="2636" spans="1:6" x14ac:dyDescent="0.25">
      <c r="A2636">
        <f ca="1">IF('Patient History &amp; Demographics'!X2636&gt;10,'Patient History &amp; Demographics'!A2636,"")</f>
        <v>192703</v>
      </c>
      <c r="B2636" t="str">
        <f ca="1">IF('Patient History &amp; Demographics'!X2636&gt;=20,"Acute",IF(AND('Patient History &amp; Demographics'!X2636&gt;=10,'Patient History &amp; Demographics'!X2636&lt;20),"High","Low"))</f>
        <v>High</v>
      </c>
      <c r="C2636" t="s">
        <v>24155</v>
      </c>
      <c r="D2636">
        <f t="shared" ca="1" si="123"/>
        <v>1019</v>
      </c>
      <c r="E2636" t="str">
        <f t="shared" ca="1" si="124"/>
        <v>Rehabilitation</v>
      </c>
      <c r="F2636" t="str">
        <f t="shared" ca="1" si="125"/>
        <v>Positive Progress</v>
      </c>
    </row>
    <row r="2637" spans="1:6" x14ac:dyDescent="0.25">
      <c r="A2637">
        <f ca="1">IF('Patient History &amp; Demographics'!X2637&gt;10,'Patient History &amp; Demographics'!A2637,"")</f>
        <v>192712</v>
      </c>
      <c r="B2637" t="str">
        <f ca="1">IF('Patient History &amp; Demographics'!X2637&gt;=20,"Acute",IF(AND('Patient History &amp; Demographics'!X2637&gt;=10,'Patient History &amp; Demographics'!X2637&lt;20),"High","Low"))</f>
        <v>Acute</v>
      </c>
      <c r="C2637" t="s">
        <v>24156</v>
      </c>
      <c r="D2637" t="str">
        <f t="shared" ca="1" si="123"/>
        <v/>
      </c>
      <c r="E2637" t="str">
        <f t="shared" ca="1" si="124"/>
        <v/>
      </c>
      <c r="F2637" t="str">
        <f t="shared" ca="1" si="125"/>
        <v/>
      </c>
    </row>
    <row r="2638" spans="1:6" x14ac:dyDescent="0.25">
      <c r="A2638">
        <f ca="1">IF('Patient History &amp; Demographics'!X2638&gt;10,'Patient History &amp; Demographics'!A2638,"")</f>
        <v>192749</v>
      </c>
      <c r="B2638" t="str">
        <f ca="1">IF('Patient History &amp; Demographics'!X2638&gt;=20,"Acute",IF(AND('Patient History &amp; Demographics'!X2638&gt;=10,'Patient History &amp; Demographics'!X2638&lt;20),"High","Low"))</f>
        <v>High</v>
      </c>
      <c r="C2638" t="s">
        <v>24155</v>
      </c>
      <c r="D2638">
        <f t="shared" ca="1" si="123"/>
        <v>1025</v>
      </c>
      <c r="E2638" t="str">
        <f t="shared" ca="1" si="124"/>
        <v>Rehabilitation</v>
      </c>
      <c r="F2638" t="str">
        <f t="shared" ca="1" si="125"/>
        <v>No Progress</v>
      </c>
    </row>
    <row r="2639" spans="1:6" x14ac:dyDescent="0.25">
      <c r="A2639">
        <f ca="1">IF('Patient History &amp; Demographics'!X2639&gt;10,'Patient History &amp; Demographics'!A2639,"")</f>
        <v>192785</v>
      </c>
      <c r="B2639" t="str">
        <f ca="1">IF('Patient History &amp; Demographics'!X2639&gt;=20,"Acute",IF(AND('Patient History &amp; Demographics'!X2639&gt;=10,'Patient History &amp; Demographics'!X2639&lt;20),"High","Low"))</f>
        <v>High</v>
      </c>
      <c r="C2639" t="s">
        <v>24156</v>
      </c>
      <c r="D2639" t="str">
        <f t="shared" ca="1" si="123"/>
        <v/>
      </c>
      <c r="E2639" t="str">
        <f t="shared" ca="1" si="124"/>
        <v/>
      </c>
      <c r="F2639" t="str">
        <f t="shared" ca="1" si="125"/>
        <v/>
      </c>
    </row>
    <row r="2640" spans="1:6" x14ac:dyDescent="0.25">
      <c r="A2640">
        <f ca="1">IF('Patient History &amp; Demographics'!X2640&gt;10,'Patient History &amp; Demographics'!A2640,"")</f>
        <v>192800</v>
      </c>
      <c r="B2640" t="str">
        <f ca="1">IF('Patient History &amp; Demographics'!X2640&gt;=20,"Acute",IF(AND('Patient History &amp; Demographics'!X2640&gt;=10,'Patient History &amp; Demographics'!X2640&lt;20),"High","Low"))</f>
        <v>High</v>
      </c>
      <c r="C2640" t="s">
        <v>24155</v>
      </c>
      <c r="D2640">
        <f t="shared" ca="1" si="123"/>
        <v>1009</v>
      </c>
      <c r="E2640" t="str">
        <f t="shared" ca="1" si="124"/>
        <v>Rehabilitation</v>
      </c>
      <c r="F2640" t="str">
        <f t="shared" ca="1" si="125"/>
        <v>Condition Deteriorated</v>
      </c>
    </row>
    <row r="2641" spans="1:6" x14ac:dyDescent="0.25">
      <c r="A2641" t="str">
        <f ca="1">IF('Patient History &amp; Demographics'!X2641&gt;10,'Patient History &amp; Demographics'!A2641,"")</f>
        <v/>
      </c>
      <c r="B2641" t="str">
        <f ca="1">IF('Patient History &amp; Demographics'!X2641&gt;=20,"Acute",IF(AND('Patient History &amp; Demographics'!X2641&gt;=10,'Patient History &amp; Demographics'!X2641&lt;20),"High","Low"))</f>
        <v>Low</v>
      </c>
      <c r="C2641" t="s">
        <v>24156</v>
      </c>
      <c r="D2641" t="str">
        <f t="shared" ca="1" si="123"/>
        <v/>
      </c>
      <c r="E2641" t="str">
        <f t="shared" ca="1" si="124"/>
        <v/>
      </c>
      <c r="F2641" t="str">
        <f t="shared" ca="1" si="125"/>
        <v/>
      </c>
    </row>
    <row r="2642" spans="1:6" x14ac:dyDescent="0.25">
      <c r="A2642">
        <f ca="1">IF('Patient History &amp; Demographics'!X2642&gt;10,'Patient History &amp; Demographics'!A2642,"")</f>
        <v>192828</v>
      </c>
      <c r="B2642" t="str">
        <f ca="1">IF('Patient History &amp; Demographics'!X2642&gt;=20,"Acute",IF(AND('Patient History &amp; Demographics'!X2642&gt;=10,'Patient History &amp; Demographics'!X2642&lt;20),"High","Low"))</f>
        <v>High</v>
      </c>
      <c r="C2642" t="s">
        <v>24156</v>
      </c>
      <c r="D2642" t="str">
        <f t="shared" ca="1" si="123"/>
        <v/>
      </c>
      <c r="E2642" t="str">
        <f t="shared" ca="1" si="124"/>
        <v/>
      </c>
      <c r="F2642" t="str">
        <f t="shared" ca="1" si="125"/>
        <v/>
      </c>
    </row>
    <row r="2643" spans="1:6" x14ac:dyDescent="0.25">
      <c r="A2643">
        <f ca="1">IF('Patient History &amp; Demographics'!X2643&gt;10,'Patient History &amp; Demographics'!A2643,"")</f>
        <v>192864</v>
      </c>
      <c r="B2643" t="str">
        <f ca="1">IF('Patient History &amp; Demographics'!X2643&gt;=20,"Acute",IF(AND('Patient History &amp; Demographics'!X2643&gt;=10,'Patient History &amp; Demographics'!X2643&lt;20),"High","Low"))</f>
        <v>Acute</v>
      </c>
      <c r="C2643" t="s">
        <v>24156</v>
      </c>
      <c r="D2643" t="str">
        <f t="shared" ca="1" si="123"/>
        <v/>
      </c>
      <c r="E2643" t="str">
        <f t="shared" ca="1" si="124"/>
        <v/>
      </c>
      <c r="F2643" t="str">
        <f t="shared" ca="1" si="125"/>
        <v/>
      </c>
    </row>
    <row r="2644" spans="1:6" x14ac:dyDescent="0.25">
      <c r="A2644">
        <f ca="1">IF('Patient History &amp; Demographics'!X2644&gt;10,'Patient History &amp; Demographics'!A2644,"")</f>
        <v>192925</v>
      </c>
      <c r="B2644" t="str">
        <f ca="1">IF('Patient History &amp; Demographics'!X2644&gt;=20,"Acute",IF(AND('Patient History &amp; Demographics'!X2644&gt;=10,'Patient History &amp; Demographics'!X2644&lt;20),"High","Low"))</f>
        <v>High</v>
      </c>
      <c r="C2644" t="s">
        <v>24155</v>
      </c>
      <c r="D2644">
        <f t="shared" ca="1" si="123"/>
        <v>1006</v>
      </c>
      <c r="E2644" t="str">
        <f t="shared" ca="1" si="124"/>
        <v>Rehabilitation</v>
      </c>
      <c r="F2644" t="str">
        <f t="shared" ca="1" si="125"/>
        <v>Cured</v>
      </c>
    </row>
    <row r="2645" spans="1:6" x14ac:dyDescent="0.25">
      <c r="A2645">
        <f ca="1">IF('Patient History &amp; Demographics'!X2645&gt;10,'Patient History &amp; Demographics'!A2645,"")</f>
        <v>192961</v>
      </c>
      <c r="B2645" t="str">
        <f ca="1">IF('Patient History &amp; Demographics'!X2645&gt;=20,"Acute",IF(AND('Patient History &amp; Demographics'!X2645&gt;=10,'Patient History &amp; Demographics'!X2645&lt;20),"High","Low"))</f>
        <v>High</v>
      </c>
      <c r="C2645" t="s">
        <v>24156</v>
      </c>
      <c r="D2645" t="str">
        <f t="shared" ca="1" si="123"/>
        <v/>
      </c>
      <c r="E2645" t="str">
        <f t="shared" ca="1" si="124"/>
        <v/>
      </c>
      <c r="F2645" t="str">
        <f t="shared" ca="1" si="125"/>
        <v/>
      </c>
    </row>
    <row r="2646" spans="1:6" x14ac:dyDescent="0.25">
      <c r="A2646" t="str">
        <f ca="1">IF('Patient History &amp; Demographics'!X2646&gt;10,'Patient History &amp; Demographics'!A2646,"")</f>
        <v/>
      </c>
      <c r="B2646" t="str">
        <f ca="1">IF('Patient History &amp; Demographics'!X2646&gt;=20,"Acute",IF(AND('Patient History &amp; Demographics'!X2646&gt;=10,'Patient History &amp; Demographics'!X2646&lt;20),"High","Low"))</f>
        <v>Low</v>
      </c>
      <c r="C2646" t="s">
        <v>24155</v>
      </c>
      <c r="D2646">
        <f t="shared" ca="1" si="123"/>
        <v>1007</v>
      </c>
      <c r="E2646" t="str">
        <f t="shared" ca="1" si="124"/>
        <v>Screening</v>
      </c>
      <c r="F2646" t="str">
        <f t="shared" ca="1" si="125"/>
        <v/>
      </c>
    </row>
    <row r="2647" spans="1:6" x14ac:dyDescent="0.25">
      <c r="A2647">
        <f ca="1">IF('Patient History &amp; Demographics'!X2647&gt;10,'Patient History &amp; Demographics'!A2647,"")</f>
        <v>193016</v>
      </c>
      <c r="B2647" t="str">
        <f ca="1">IF('Patient History &amp; Demographics'!X2647&gt;=20,"Acute",IF(AND('Patient History &amp; Demographics'!X2647&gt;=10,'Patient History &amp; Demographics'!X2647&lt;20),"High","Low"))</f>
        <v>High</v>
      </c>
      <c r="C2647" t="s">
        <v>24155</v>
      </c>
      <c r="D2647">
        <f t="shared" ca="1" si="123"/>
        <v>1008</v>
      </c>
      <c r="E2647" t="str">
        <f t="shared" ca="1" si="124"/>
        <v>Screening</v>
      </c>
      <c r="F2647" t="str">
        <f t="shared" ca="1" si="125"/>
        <v/>
      </c>
    </row>
    <row r="2648" spans="1:6" x14ac:dyDescent="0.25">
      <c r="A2648">
        <f ca="1">IF('Patient History &amp; Demographics'!X2648&gt;10,'Patient History &amp; Demographics'!A2648,"")</f>
        <v>193052</v>
      </c>
      <c r="B2648" t="str">
        <f ca="1">IF('Patient History &amp; Demographics'!X2648&gt;=20,"Acute",IF(AND('Patient History &amp; Demographics'!X2648&gt;=10,'Patient History &amp; Demographics'!X2648&lt;20),"High","Low"))</f>
        <v>Acute</v>
      </c>
      <c r="C2648" t="s">
        <v>24156</v>
      </c>
      <c r="D2648" t="str">
        <f t="shared" ca="1" si="123"/>
        <v/>
      </c>
      <c r="E2648" t="str">
        <f t="shared" ca="1" si="124"/>
        <v/>
      </c>
      <c r="F2648" t="str">
        <f t="shared" ca="1" si="125"/>
        <v/>
      </c>
    </row>
    <row r="2649" spans="1:6" x14ac:dyDescent="0.25">
      <c r="A2649">
        <f ca="1">IF('Patient History &amp; Demographics'!X2649&gt;10,'Patient History &amp; Demographics'!A2649,"")</f>
        <v>193061</v>
      </c>
      <c r="B2649" t="str">
        <f ca="1">IF('Patient History &amp; Demographics'!X2649&gt;=20,"Acute",IF(AND('Patient History &amp; Demographics'!X2649&gt;=10,'Patient History &amp; Demographics'!X2649&lt;20),"High","Low"))</f>
        <v>High</v>
      </c>
      <c r="C2649" t="s">
        <v>24155</v>
      </c>
      <c r="D2649">
        <f t="shared" ca="1" si="123"/>
        <v>1006</v>
      </c>
      <c r="E2649" t="str">
        <f t="shared" ca="1" si="124"/>
        <v>Rehabilitation</v>
      </c>
      <c r="F2649" t="str">
        <f t="shared" ca="1" si="125"/>
        <v>No Progress</v>
      </c>
    </row>
    <row r="2650" spans="1:6" x14ac:dyDescent="0.25">
      <c r="A2650">
        <f ca="1">IF('Patient History &amp; Demographics'!X2650&gt;10,'Patient History &amp; Demographics'!A2650,"")</f>
        <v>193070</v>
      </c>
      <c r="B2650" t="str">
        <f ca="1">IF('Patient History &amp; Demographics'!X2650&gt;=20,"Acute",IF(AND('Patient History &amp; Demographics'!X2650&gt;=10,'Patient History &amp; Demographics'!X2650&lt;20),"High","Low"))</f>
        <v>High</v>
      </c>
      <c r="C2650" t="s">
        <v>24155</v>
      </c>
      <c r="D2650">
        <f t="shared" ca="1" si="123"/>
        <v>1017</v>
      </c>
      <c r="E2650" t="str">
        <f t="shared" ca="1" si="124"/>
        <v>Screening</v>
      </c>
      <c r="F2650" t="str">
        <f t="shared" ca="1" si="125"/>
        <v/>
      </c>
    </row>
    <row r="2651" spans="1:6" x14ac:dyDescent="0.25">
      <c r="A2651">
        <f ca="1">IF('Patient History &amp; Demographics'!X2651&gt;10,'Patient History &amp; Demographics'!A2651,"")</f>
        <v>193122</v>
      </c>
      <c r="B2651" t="str">
        <f ca="1">IF('Patient History &amp; Demographics'!X2651&gt;=20,"Acute",IF(AND('Patient History &amp; Demographics'!X2651&gt;=10,'Patient History &amp; Demographics'!X2651&lt;20),"High","Low"))</f>
        <v>Acute</v>
      </c>
      <c r="C2651" t="s">
        <v>24156</v>
      </c>
      <c r="D2651" t="str">
        <f t="shared" ca="1" si="123"/>
        <v/>
      </c>
      <c r="E2651" t="str">
        <f t="shared" ca="1" si="124"/>
        <v/>
      </c>
      <c r="F2651" t="str">
        <f t="shared" ca="1" si="125"/>
        <v/>
      </c>
    </row>
    <row r="2652" spans="1:6" x14ac:dyDescent="0.25">
      <c r="A2652">
        <f ca="1">IF('Patient History &amp; Demographics'!X2652&gt;10,'Patient History &amp; Demographics'!A2652,"")</f>
        <v>193186</v>
      </c>
      <c r="B2652" t="str">
        <f ca="1">IF('Patient History &amp; Demographics'!X2652&gt;=20,"Acute",IF(AND('Patient History &amp; Demographics'!X2652&gt;=10,'Patient History &amp; Demographics'!X2652&lt;20),"High","Low"))</f>
        <v>High</v>
      </c>
      <c r="C2652" t="s">
        <v>24156</v>
      </c>
      <c r="D2652" t="str">
        <f t="shared" ca="1" si="123"/>
        <v/>
      </c>
      <c r="E2652" t="str">
        <f t="shared" ca="1" si="124"/>
        <v/>
      </c>
      <c r="F2652" t="str">
        <f t="shared" ca="1" si="125"/>
        <v/>
      </c>
    </row>
    <row r="2653" spans="1:6" x14ac:dyDescent="0.25">
      <c r="A2653">
        <f ca="1">IF('Patient History &amp; Demographics'!X2653&gt;10,'Patient History &amp; Demographics'!A2653,"")</f>
        <v>193201</v>
      </c>
      <c r="B2653" t="str">
        <f ca="1">IF('Patient History &amp; Demographics'!X2653&gt;=20,"Acute",IF(AND('Patient History &amp; Demographics'!X2653&gt;=10,'Patient History &amp; Demographics'!X2653&lt;20),"High","Low"))</f>
        <v>Acute</v>
      </c>
      <c r="C2653" t="s">
        <v>24156</v>
      </c>
      <c r="D2653" t="str">
        <f t="shared" ca="1" si="123"/>
        <v/>
      </c>
      <c r="E2653" t="str">
        <f t="shared" ca="1" si="124"/>
        <v/>
      </c>
      <c r="F2653" t="str">
        <f t="shared" ca="1" si="125"/>
        <v/>
      </c>
    </row>
    <row r="2654" spans="1:6" x14ac:dyDescent="0.25">
      <c r="A2654">
        <f ca="1">IF('Patient History &amp; Demographics'!X2654&gt;10,'Patient History &amp; Demographics'!A2654,"")</f>
        <v>193247</v>
      </c>
      <c r="B2654" t="str">
        <f ca="1">IF('Patient History &amp; Demographics'!X2654&gt;=20,"Acute",IF(AND('Patient History &amp; Demographics'!X2654&gt;=10,'Patient History &amp; Demographics'!X2654&lt;20),"High","Low"))</f>
        <v>High</v>
      </c>
      <c r="C2654" t="s">
        <v>24155</v>
      </c>
      <c r="D2654">
        <f t="shared" ca="1" si="123"/>
        <v>1006</v>
      </c>
      <c r="E2654" t="str">
        <f t="shared" ca="1" si="124"/>
        <v>Screening</v>
      </c>
      <c r="F2654" t="str">
        <f t="shared" ca="1" si="125"/>
        <v/>
      </c>
    </row>
    <row r="2655" spans="1:6" x14ac:dyDescent="0.25">
      <c r="A2655">
        <f ca="1">IF('Patient History &amp; Demographics'!X2655&gt;10,'Patient History &amp; Demographics'!A2655,"")</f>
        <v>193265</v>
      </c>
      <c r="B2655" t="str">
        <f ca="1">IF('Patient History &amp; Demographics'!X2655&gt;=20,"Acute",IF(AND('Patient History &amp; Demographics'!X2655&gt;=10,'Patient History &amp; Demographics'!X2655&lt;20),"High","Low"))</f>
        <v>Acute</v>
      </c>
      <c r="C2655" t="s">
        <v>24156</v>
      </c>
      <c r="D2655" t="str">
        <f t="shared" ca="1" si="123"/>
        <v/>
      </c>
      <c r="E2655" t="str">
        <f t="shared" ca="1" si="124"/>
        <v/>
      </c>
      <c r="F2655" t="str">
        <f t="shared" ca="1" si="125"/>
        <v/>
      </c>
    </row>
    <row r="2656" spans="1:6" x14ac:dyDescent="0.25">
      <c r="A2656">
        <f ca="1">IF('Patient History &amp; Demographics'!X2656&gt;10,'Patient History &amp; Demographics'!A2656,"")</f>
        <v>193283</v>
      </c>
      <c r="B2656" t="str">
        <f ca="1">IF('Patient History &amp; Demographics'!X2656&gt;=20,"Acute",IF(AND('Patient History &amp; Demographics'!X2656&gt;=10,'Patient History &amp; Demographics'!X2656&lt;20),"High","Low"))</f>
        <v>Acute</v>
      </c>
      <c r="C2656" t="s">
        <v>24156</v>
      </c>
      <c r="D2656" t="str">
        <f t="shared" ca="1" si="123"/>
        <v/>
      </c>
      <c r="E2656" t="str">
        <f t="shared" ca="1" si="124"/>
        <v/>
      </c>
      <c r="F2656" t="str">
        <f t="shared" ca="1" si="125"/>
        <v/>
      </c>
    </row>
    <row r="2657" spans="1:6" x14ac:dyDescent="0.25">
      <c r="A2657">
        <f ca="1">IF('Patient History &amp; Demographics'!X2657&gt;10,'Patient History &amp; Demographics'!A2657,"")</f>
        <v>193292</v>
      </c>
      <c r="B2657" t="str">
        <f ca="1">IF('Patient History &amp; Demographics'!X2657&gt;=20,"Acute",IF(AND('Patient History &amp; Demographics'!X2657&gt;=10,'Patient History &amp; Demographics'!X2657&lt;20),"High","Low"))</f>
        <v>High</v>
      </c>
      <c r="C2657" t="s">
        <v>24155</v>
      </c>
      <c r="D2657">
        <f t="shared" ca="1" si="123"/>
        <v>1016</v>
      </c>
      <c r="E2657" t="str">
        <f t="shared" ca="1" si="124"/>
        <v>Rehabilitation</v>
      </c>
      <c r="F2657" t="str">
        <f t="shared" ca="1" si="125"/>
        <v>No Progress</v>
      </c>
    </row>
    <row r="2658" spans="1:6" x14ac:dyDescent="0.25">
      <c r="A2658">
        <f ca="1">IF('Patient History &amp; Demographics'!X2658&gt;10,'Patient History &amp; Demographics'!A2658,"")</f>
        <v>193308</v>
      </c>
      <c r="B2658" t="str">
        <f ca="1">IF('Patient History &amp; Demographics'!X2658&gt;=20,"Acute",IF(AND('Patient History &amp; Demographics'!X2658&gt;=10,'Patient History &amp; Demographics'!X2658&lt;20),"High","Low"))</f>
        <v>High</v>
      </c>
      <c r="C2658" t="s">
        <v>24156</v>
      </c>
      <c r="D2658" t="str">
        <f t="shared" ca="1" si="123"/>
        <v/>
      </c>
      <c r="E2658" t="str">
        <f t="shared" ca="1" si="124"/>
        <v/>
      </c>
      <c r="F2658" t="str">
        <f t="shared" ca="1" si="125"/>
        <v/>
      </c>
    </row>
    <row r="2659" spans="1:6" x14ac:dyDescent="0.25">
      <c r="A2659">
        <f ca="1">IF('Patient History &amp; Demographics'!X2659&gt;10,'Patient History &amp; Demographics'!A2659,"")</f>
        <v>193326</v>
      </c>
      <c r="B2659" t="str">
        <f ca="1">IF('Patient History &amp; Demographics'!X2659&gt;=20,"Acute",IF(AND('Patient History &amp; Demographics'!X2659&gt;=10,'Patient History &amp; Demographics'!X2659&lt;20),"High","Low"))</f>
        <v>High</v>
      </c>
      <c r="C2659" t="s">
        <v>24155</v>
      </c>
      <c r="D2659">
        <f t="shared" ca="1" si="123"/>
        <v>1002</v>
      </c>
      <c r="E2659" t="str">
        <f t="shared" ca="1" si="124"/>
        <v>Screening</v>
      </c>
      <c r="F2659" t="str">
        <f t="shared" ca="1" si="125"/>
        <v/>
      </c>
    </row>
    <row r="2660" spans="1:6" x14ac:dyDescent="0.25">
      <c r="A2660">
        <f ca="1">IF('Patient History &amp; Demographics'!X2660&gt;10,'Patient History &amp; Demographics'!A2660,"")</f>
        <v>193353</v>
      </c>
      <c r="B2660" t="str">
        <f ca="1">IF('Patient History &amp; Demographics'!X2660&gt;=20,"Acute",IF(AND('Patient History &amp; Demographics'!X2660&gt;=10,'Patient History &amp; Demographics'!X2660&lt;20),"High","Low"))</f>
        <v>Acute</v>
      </c>
      <c r="C2660" t="s">
        <v>24155</v>
      </c>
      <c r="D2660">
        <f t="shared" ca="1" si="123"/>
        <v>1012</v>
      </c>
      <c r="E2660" t="str">
        <f t="shared" ca="1" si="124"/>
        <v>Screening</v>
      </c>
      <c r="F2660" t="str">
        <f t="shared" ca="1" si="125"/>
        <v/>
      </c>
    </row>
    <row r="2661" spans="1:6" x14ac:dyDescent="0.25">
      <c r="A2661" t="str">
        <f ca="1">IF('Patient History &amp; Demographics'!X2661&gt;10,'Patient History &amp; Demographics'!A2661,"")</f>
        <v/>
      </c>
      <c r="B2661" t="str">
        <f ca="1">IF('Patient History &amp; Demographics'!X2661&gt;=20,"Acute",IF(AND('Patient History &amp; Demographics'!X2661&gt;=10,'Patient History &amp; Demographics'!X2661&lt;20),"High","Low"))</f>
        <v>Low</v>
      </c>
      <c r="C2661" t="s">
        <v>24155</v>
      </c>
      <c r="D2661">
        <f t="shared" ca="1" si="123"/>
        <v>1005</v>
      </c>
      <c r="E2661" t="str">
        <f t="shared" ca="1" si="124"/>
        <v>Rehabilitation</v>
      </c>
      <c r="F2661" t="str">
        <f t="shared" ca="1" si="125"/>
        <v>Cured</v>
      </c>
    </row>
    <row r="2662" spans="1:6" x14ac:dyDescent="0.25">
      <c r="A2662">
        <f ca="1">IF('Patient History &amp; Demographics'!X2662&gt;10,'Patient History &amp; Demographics'!A2662,"")</f>
        <v>193399</v>
      </c>
      <c r="B2662" t="str">
        <f ca="1">IF('Patient History &amp; Demographics'!X2662&gt;=20,"Acute",IF(AND('Patient History &amp; Demographics'!X2662&gt;=10,'Patient History &amp; Demographics'!X2662&lt;20),"High","Low"))</f>
        <v>High</v>
      </c>
      <c r="C2662" t="s">
        <v>24156</v>
      </c>
      <c r="D2662" t="str">
        <f t="shared" ca="1" si="123"/>
        <v/>
      </c>
      <c r="E2662" t="str">
        <f t="shared" ca="1" si="124"/>
        <v/>
      </c>
      <c r="F2662" t="str">
        <f t="shared" ca="1" si="125"/>
        <v/>
      </c>
    </row>
    <row r="2663" spans="1:6" x14ac:dyDescent="0.25">
      <c r="A2663" t="str">
        <f ca="1">IF('Patient History &amp; Demographics'!X2663&gt;10,'Patient History &amp; Demographics'!A2663,"")</f>
        <v/>
      </c>
      <c r="B2663" t="str">
        <f ca="1">IF('Patient History &amp; Demographics'!X2663&gt;=20,"Acute",IF(AND('Patient History &amp; Demographics'!X2663&gt;=10,'Patient History &amp; Demographics'!X2663&lt;20),"High","Low"))</f>
        <v>Low</v>
      </c>
      <c r="C2663" t="s">
        <v>24156</v>
      </c>
      <c r="D2663" t="str">
        <f t="shared" ca="1" si="123"/>
        <v/>
      </c>
      <c r="E2663" t="str">
        <f t="shared" ca="1" si="124"/>
        <v/>
      </c>
      <c r="F2663" t="str">
        <f t="shared" ca="1" si="125"/>
        <v/>
      </c>
    </row>
    <row r="2664" spans="1:6" x14ac:dyDescent="0.25">
      <c r="A2664">
        <f ca="1">IF('Patient History &amp; Demographics'!X2664&gt;10,'Patient History &amp; Demographics'!A2664,"")</f>
        <v>193478</v>
      </c>
      <c r="B2664" t="str">
        <f ca="1">IF('Patient History &amp; Demographics'!X2664&gt;=20,"Acute",IF(AND('Patient History &amp; Demographics'!X2664&gt;=10,'Patient History &amp; Demographics'!X2664&lt;20),"High","Low"))</f>
        <v>High</v>
      </c>
      <c r="C2664" t="s">
        <v>24155</v>
      </c>
      <c r="D2664">
        <f t="shared" ca="1" si="123"/>
        <v>1020</v>
      </c>
      <c r="E2664" t="str">
        <f t="shared" ca="1" si="124"/>
        <v>Rehabilitation</v>
      </c>
      <c r="F2664" t="str">
        <f t="shared" ca="1" si="125"/>
        <v>No Progress</v>
      </c>
    </row>
    <row r="2665" spans="1:6" x14ac:dyDescent="0.25">
      <c r="A2665">
        <f ca="1">IF('Patient History &amp; Demographics'!X2665&gt;10,'Patient History &amp; Demographics'!A2665,"")</f>
        <v>193584</v>
      </c>
      <c r="B2665" t="str">
        <f ca="1">IF('Patient History &amp; Demographics'!X2665&gt;=20,"Acute",IF(AND('Patient History &amp; Demographics'!X2665&gt;=10,'Patient History &amp; Demographics'!X2665&lt;20),"High","Low"))</f>
        <v>Acute</v>
      </c>
      <c r="C2665" t="s">
        <v>24155</v>
      </c>
      <c r="D2665">
        <f t="shared" ca="1" si="123"/>
        <v>1008</v>
      </c>
      <c r="E2665" t="str">
        <f t="shared" ca="1" si="124"/>
        <v>Screening</v>
      </c>
      <c r="F2665" t="str">
        <f t="shared" ca="1" si="125"/>
        <v/>
      </c>
    </row>
    <row r="2666" spans="1:6" x14ac:dyDescent="0.25">
      <c r="A2666">
        <f ca="1">IF('Patient History &amp; Demographics'!X2666&gt;10,'Patient History &amp; Demographics'!A2666,"")</f>
        <v>193609</v>
      </c>
      <c r="B2666" t="str">
        <f ca="1">IF('Patient History &amp; Demographics'!X2666&gt;=20,"Acute",IF(AND('Patient History &amp; Demographics'!X2666&gt;=10,'Patient History &amp; Demographics'!X2666&lt;20),"High","Low"))</f>
        <v>High</v>
      </c>
      <c r="C2666" t="s">
        <v>24156</v>
      </c>
      <c r="D2666" t="str">
        <f t="shared" ca="1" si="123"/>
        <v/>
      </c>
      <c r="E2666" t="str">
        <f t="shared" ca="1" si="124"/>
        <v/>
      </c>
      <c r="F2666" t="str">
        <f t="shared" ca="1" si="125"/>
        <v/>
      </c>
    </row>
    <row r="2667" spans="1:6" x14ac:dyDescent="0.25">
      <c r="A2667">
        <f ca="1">IF('Patient History &amp; Demographics'!X2667&gt;10,'Patient History &amp; Demographics'!A2667,"")</f>
        <v>193645</v>
      </c>
      <c r="B2667" t="str">
        <f ca="1">IF('Patient History &amp; Demographics'!X2667&gt;=20,"Acute",IF(AND('Patient History &amp; Demographics'!X2667&gt;=10,'Patient History &amp; Demographics'!X2667&lt;20),"High","Low"))</f>
        <v>High</v>
      </c>
      <c r="C2667" t="s">
        <v>24155</v>
      </c>
      <c r="D2667">
        <f t="shared" ca="1" si="123"/>
        <v>1025</v>
      </c>
      <c r="E2667" t="str">
        <f t="shared" ca="1" si="124"/>
        <v>Rehabilitation</v>
      </c>
      <c r="F2667" t="str">
        <f t="shared" ca="1" si="125"/>
        <v>No Progress</v>
      </c>
    </row>
    <row r="2668" spans="1:6" x14ac:dyDescent="0.25">
      <c r="A2668">
        <f ca="1">IF('Patient History &amp; Demographics'!X2668&gt;10,'Patient History &amp; Demographics'!A2668,"")</f>
        <v>193654</v>
      </c>
      <c r="B2668" t="str">
        <f ca="1">IF('Patient History &amp; Demographics'!X2668&gt;=20,"Acute",IF(AND('Patient History &amp; Demographics'!X2668&gt;=10,'Patient History &amp; Demographics'!X2668&lt;20),"High","Low"))</f>
        <v>High</v>
      </c>
      <c r="C2668" t="s">
        <v>24155</v>
      </c>
      <c r="D2668">
        <f t="shared" ca="1" si="123"/>
        <v>1004</v>
      </c>
      <c r="E2668" t="str">
        <f t="shared" ca="1" si="124"/>
        <v>Screening</v>
      </c>
      <c r="F2668" t="str">
        <f t="shared" ca="1" si="125"/>
        <v/>
      </c>
    </row>
    <row r="2669" spans="1:6" x14ac:dyDescent="0.25">
      <c r="A2669" t="str">
        <f ca="1">IF('Patient History &amp; Demographics'!X2669&gt;10,'Patient History &amp; Demographics'!A2669,"")</f>
        <v/>
      </c>
      <c r="B2669" t="str">
        <f ca="1">IF('Patient History &amp; Demographics'!X2669&gt;=20,"Acute",IF(AND('Patient History &amp; Demographics'!X2669&gt;=10,'Patient History &amp; Demographics'!X2669&lt;20),"High","Low"))</f>
        <v>Low</v>
      </c>
      <c r="C2669" t="s">
        <v>24155</v>
      </c>
      <c r="D2669">
        <f t="shared" ca="1" si="123"/>
        <v>1010</v>
      </c>
      <c r="E2669" t="str">
        <f t="shared" ca="1" si="124"/>
        <v>Rehabilitation</v>
      </c>
      <c r="F2669" t="str">
        <f t="shared" ca="1" si="125"/>
        <v>Cured</v>
      </c>
    </row>
    <row r="2670" spans="1:6" x14ac:dyDescent="0.25">
      <c r="A2670">
        <f ca="1">IF('Patient History &amp; Demographics'!X2670&gt;10,'Patient History &amp; Demographics'!A2670,"")</f>
        <v>193751</v>
      </c>
      <c r="B2670" t="str">
        <f ca="1">IF('Patient History &amp; Demographics'!X2670&gt;=20,"Acute",IF(AND('Patient History &amp; Demographics'!X2670&gt;=10,'Patient History &amp; Demographics'!X2670&lt;20),"High","Low"))</f>
        <v>High</v>
      </c>
      <c r="C2670" t="s">
        <v>24156</v>
      </c>
      <c r="D2670" t="str">
        <f t="shared" ca="1" si="123"/>
        <v/>
      </c>
      <c r="E2670" t="str">
        <f t="shared" ca="1" si="124"/>
        <v/>
      </c>
      <c r="F2670" t="str">
        <f t="shared" ca="1" si="125"/>
        <v/>
      </c>
    </row>
    <row r="2671" spans="1:6" x14ac:dyDescent="0.25">
      <c r="A2671">
        <f ca="1">IF('Patient History &amp; Demographics'!X2671&gt;10,'Patient History &amp; Demographics'!A2671,"")</f>
        <v>193760</v>
      </c>
      <c r="B2671" t="str">
        <f ca="1">IF('Patient History &amp; Demographics'!X2671&gt;=20,"Acute",IF(AND('Patient History &amp; Demographics'!X2671&gt;=10,'Patient History &amp; Demographics'!X2671&lt;20),"High","Low"))</f>
        <v>High</v>
      </c>
      <c r="C2671" t="s">
        <v>24155</v>
      </c>
      <c r="D2671">
        <f t="shared" ca="1" si="123"/>
        <v>1004</v>
      </c>
      <c r="E2671" t="str">
        <f t="shared" ca="1" si="124"/>
        <v>Rehabilitation</v>
      </c>
      <c r="F2671" t="str">
        <f t="shared" ca="1" si="125"/>
        <v>Condition Deteriorated</v>
      </c>
    </row>
    <row r="2672" spans="1:6" x14ac:dyDescent="0.25">
      <c r="A2672" t="str">
        <f ca="1">IF('Patient History &amp; Demographics'!X2672&gt;10,'Patient History &amp; Demographics'!A2672,"")</f>
        <v/>
      </c>
      <c r="B2672" t="str">
        <f ca="1">IF('Patient History &amp; Demographics'!X2672&gt;=20,"Acute",IF(AND('Patient History &amp; Demographics'!X2672&gt;=10,'Patient History &amp; Demographics'!X2672&lt;20),"High","Low"))</f>
        <v>Low</v>
      </c>
      <c r="C2672" t="s">
        <v>24155</v>
      </c>
      <c r="D2672">
        <f t="shared" ca="1" si="123"/>
        <v>1027</v>
      </c>
      <c r="E2672" t="str">
        <f t="shared" ca="1" si="124"/>
        <v>Rehabilitation</v>
      </c>
      <c r="F2672" t="str">
        <f t="shared" ca="1" si="125"/>
        <v>No Progress</v>
      </c>
    </row>
    <row r="2673" spans="1:6" x14ac:dyDescent="0.25">
      <c r="A2673">
        <f ca="1">IF('Patient History &amp; Demographics'!X2673&gt;10,'Patient History &amp; Demographics'!A2673,"")</f>
        <v>193821</v>
      </c>
      <c r="B2673" t="str">
        <f ca="1">IF('Patient History &amp; Demographics'!X2673&gt;=20,"Acute",IF(AND('Patient History &amp; Demographics'!X2673&gt;=10,'Patient History &amp; Demographics'!X2673&lt;20),"High","Low"))</f>
        <v>High</v>
      </c>
      <c r="C2673" t="s">
        <v>24156</v>
      </c>
      <c r="D2673" t="str">
        <f t="shared" ca="1" si="123"/>
        <v/>
      </c>
      <c r="E2673" t="str">
        <f t="shared" ca="1" si="124"/>
        <v/>
      </c>
      <c r="F2673" t="str">
        <f t="shared" ca="1" si="125"/>
        <v/>
      </c>
    </row>
    <row r="2674" spans="1:6" x14ac:dyDescent="0.25">
      <c r="A2674">
        <f ca="1">IF('Patient History &amp; Demographics'!X2674&gt;10,'Patient History &amp; Demographics'!A2674,"")</f>
        <v>193830</v>
      </c>
      <c r="B2674" t="str">
        <f ca="1">IF('Patient History &amp; Demographics'!X2674&gt;=20,"Acute",IF(AND('Patient History &amp; Demographics'!X2674&gt;=10,'Patient History &amp; Demographics'!X2674&lt;20),"High","Low"))</f>
        <v>High</v>
      </c>
      <c r="C2674" t="s">
        <v>24156</v>
      </c>
      <c r="D2674" t="str">
        <f t="shared" ca="1" si="123"/>
        <v/>
      </c>
      <c r="E2674" t="str">
        <f t="shared" ca="1" si="124"/>
        <v/>
      </c>
      <c r="F2674" t="str">
        <f t="shared" ca="1" si="125"/>
        <v/>
      </c>
    </row>
    <row r="2675" spans="1:6" x14ac:dyDescent="0.25">
      <c r="A2675">
        <f ca="1">IF('Patient History &amp; Demographics'!X2675&gt;10,'Patient History &amp; Demographics'!A2675,"")</f>
        <v>193858</v>
      </c>
      <c r="B2675" t="str">
        <f ca="1">IF('Patient History &amp; Demographics'!X2675&gt;=20,"Acute",IF(AND('Patient History &amp; Demographics'!X2675&gt;=10,'Patient History &amp; Demographics'!X2675&lt;20),"High","Low"))</f>
        <v>Acute</v>
      </c>
      <c r="C2675" t="s">
        <v>24156</v>
      </c>
      <c r="D2675" t="str">
        <f t="shared" ca="1" si="123"/>
        <v/>
      </c>
      <c r="E2675" t="str">
        <f t="shared" ca="1" si="124"/>
        <v/>
      </c>
      <c r="F2675" t="str">
        <f t="shared" ca="1" si="125"/>
        <v/>
      </c>
    </row>
    <row r="2676" spans="1:6" x14ac:dyDescent="0.25">
      <c r="A2676" t="str">
        <f ca="1">IF('Patient History &amp; Demographics'!X2676&gt;10,'Patient History &amp; Demographics'!A2676,"")</f>
        <v/>
      </c>
      <c r="B2676" t="str">
        <f ca="1">IF('Patient History &amp; Demographics'!X2676&gt;=20,"Acute",IF(AND('Patient History &amp; Demographics'!X2676&gt;=10,'Patient History &amp; Demographics'!X2676&lt;20),"High","Low"))</f>
        <v>High</v>
      </c>
      <c r="C2676" t="s">
        <v>24156</v>
      </c>
      <c r="D2676" t="str">
        <f t="shared" ca="1" si="123"/>
        <v/>
      </c>
      <c r="E2676" t="str">
        <f t="shared" ca="1" si="124"/>
        <v/>
      </c>
      <c r="F2676" t="str">
        <f t="shared" ca="1" si="125"/>
        <v/>
      </c>
    </row>
    <row r="2677" spans="1:6" x14ac:dyDescent="0.25">
      <c r="A2677">
        <f ca="1">IF('Patient History &amp; Demographics'!X2677&gt;10,'Patient History &amp; Demographics'!A2677,"")</f>
        <v>193900</v>
      </c>
      <c r="B2677" t="str">
        <f ca="1">IF('Patient History &amp; Demographics'!X2677&gt;=20,"Acute",IF(AND('Patient History &amp; Demographics'!X2677&gt;=10,'Patient History &amp; Demographics'!X2677&lt;20),"High","Low"))</f>
        <v>High</v>
      </c>
      <c r="C2677" t="s">
        <v>24155</v>
      </c>
      <c r="D2677">
        <f t="shared" ca="1" si="123"/>
        <v>1004</v>
      </c>
      <c r="E2677" t="str">
        <f t="shared" ca="1" si="124"/>
        <v>Screening</v>
      </c>
      <c r="F2677" t="str">
        <f t="shared" ca="1" si="125"/>
        <v/>
      </c>
    </row>
    <row r="2678" spans="1:6" x14ac:dyDescent="0.25">
      <c r="A2678" t="str">
        <f ca="1">IF('Patient History &amp; Demographics'!X2678&gt;10,'Patient History &amp; Demographics'!A2678,"")</f>
        <v/>
      </c>
      <c r="B2678" t="str">
        <f ca="1">IF('Patient History &amp; Demographics'!X2678&gt;=20,"Acute",IF(AND('Patient History &amp; Demographics'!X2678&gt;=10,'Patient History &amp; Demographics'!X2678&lt;20),"High","Low"))</f>
        <v>Low</v>
      </c>
      <c r="C2678" t="s">
        <v>24156</v>
      </c>
      <c r="D2678" t="str">
        <f t="shared" ca="1" si="123"/>
        <v/>
      </c>
      <c r="E2678" t="str">
        <f t="shared" ca="1" si="124"/>
        <v/>
      </c>
      <c r="F2678" t="str">
        <f t="shared" ca="1" si="125"/>
        <v/>
      </c>
    </row>
    <row r="2679" spans="1:6" x14ac:dyDescent="0.25">
      <c r="A2679">
        <f ca="1">IF('Patient History &amp; Demographics'!X2679&gt;10,'Patient History &amp; Demographics'!A2679,"")</f>
        <v>193973</v>
      </c>
      <c r="B2679" t="str">
        <f ca="1">IF('Patient History &amp; Demographics'!X2679&gt;=20,"Acute",IF(AND('Patient History &amp; Demographics'!X2679&gt;=10,'Patient History &amp; Demographics'!X2679&lt;20),"High","Low"))</f>
        <v>High</v>
      </c>
      <c r="C2679" t="s">
        <v>24155</v>
      </c>
      <c r="D2679">
        <f t="shared" ca="1" si="123"/>
        <v>1027</v>
      </c>
      <c r="E2679" t="str">
        <f t="shared" ca="1" si="124"/>
        <v>Rehabilitation</v>
      </c>
      <c r="F2679" t="str">
        <f t="shared" ca="1" si="125"/>
        <v>No Progress</v>
      </c>
    </row>
    <row r="2680" spans="1:6" x14ac:dyDescent="0.25">
      <c r="A2680">
        <f ca="1">IF('Patient History &amp; Demographics'!X2680&gt;10,'Patient History &amp; Demographics'!A2680,"")</f>
        <v>193991</v>
      </c>
      <c r="B2680" t="str">
        <f ca="1">IF('Patient History &amp; Demographics'!X2680&gt;=20,"Acute",IF(AND('Patient History &amp; Demographics'!X2680&gt;=10,'Patient History &amp; Demographics'!X2680&lt;20),"High","Low"))</f>
        <v>Acute</v>
      </c>
      <c r="C2680" t="s">
        <v>24156</v>
      </c>
      <c r="D2680" t="str">
        <f t="shared" ca="1" si="123"/>
        <v/>
      </c>
      <c r="E2680" t="str">
        <f t="shared" ca="1" si="124"/>
        <v/>
      </c>
      <c r="F2680" t="str">
        <f t="shared" ca="1" si="125"/>
        <v/>
      </c>
    </row>
    <row r="2681" spans="1:6" x14ac:dyDescent="0.25">
      <c r="A2681">
        <f ca="1">IF('Patient History &amp; Demographics'!X2681&gt;10,'Patient History &amp; Demographics'!A2681,"")</f>
        <v>194028</v>
      </c>
      <c r="B2681" t="str">
        <f ca="1">IF('Patient History &amp; Demographics'!X2681&gt;=20,"Acute",IF(AND('Patient History &amp; Demographics'!X2681&gt;=10,'Patient History &amp; Demographics'!X2681&lt;20),"High","Low"))</f>
        <v>High</v>
      </c>
      <c r="C2681" t="s">
        <v>24155</v>
      </c>
      <c r="D2681">
        <f t="shared" ca="1" si="123"/>
        <v>1002</v>
      </c>
      <c r="E2681" t="str">
        <f t="shared" ca="1" si="124"/>
        <v>Screening</v>
      </c>
      <c r="F2681" t="str">
        <f t="shared" ca="1" si="125"/>
        <v/>
      </c>
    </row>
    <row r="2682" spans="1:6" x14ac:dyDescent="0.25">
      <c r="A2682">
        <f ca="1">IF('Patient History &amp; Demographics'!X2682&gt;10,'Patient History &amp; Demographics'!A2682,"")</f>
        <v>194073</v>
      </c>
      <c r="B2682" t="str">
        <f ca="1">IF('Patient History &amp; Demographics'!X2682&gt;=20,"Acute",IF(AND('Patient History &amp; Demographics'!X2682&gt;=10,'Patient History &amp; Demographics'!X2682&lt;20),"High","Low"))</f>
        <v>Acute</v>
      </c>
      <c r="C2682" t="s">
        <v>24155</v>
      </c>
      <c r="D2682">
        <f t="shared" ca="1" si="123"/>
        <v>1005</v>
      </c>
      <c r="E2682" t="str">
        <f t="shared" ca="1" si="124"/>
        <v>Screening</v>
      </c>
      <c r="F2682" t="str">
        <f t="shared" ca="1" si="125"/>
        <v/>
      </c>
    </row>
    <row r="2683" spans="1:6" x14ac:dyDescent="0.25">
      <c r="A2683">
        <f ca="1">IF('Patient History &amp; Demographics'!X2683&gt;10,'Patient History &amp; Demographics'!A2683,"")</f>
        <v>194091</v>
      </c>
      <c r="B2683" t="str">
        <f ca="1">IF('Patient History &amp; Demographics'!X2683&gt;=20,"Acute",IF(AND('Patient History &amp; Demographics'!X2683&gt;=10,'Patient History &amp; Demographics'!X2683&lt;20),"High","Low"))</f>
        <v>Acute</v>
      </c>
      <c r="C2683" t="s">
        <v>24156</v>
      </c>
      <c r="D2683" t="str">
        <f t="shared" ca="1" si="123"/>
        <v/>
      </c>
      <c r="E2683" t="str">
        <f t="shared" ca="1" si="124"/>
        <v/>
      </c>
      <c r="F2683" t="str">
        <f t="shared" ca="1" si="125"/>
        <v/>
      </c>
    </row>
    <row r="2684" spans="1:6" x14ac:dyDescent="0.25">
      <c r="A2684">
        <f ca="1">IF('Patient History &amp; Demographics'!X2684&gt;10,'Patient History &amp; Demographics'!A2684,"")</f>
        <v>194116</v>
      </c>
      <c r="B2684" t="str">
        <f ca="1">IF('Patient History &amp; Demographics'!X2684&gt;=20,"Acute",IF(AND('Patient History &amp; Demographics'!X2684&gt;=10,'Patient History &amp; Demographics'!X2684&lt;20),"High","Low"))</f>
        <v>High</v>
      </c>
      <c r="C2684" t="s">
        <v>24155</v>
      </c>
      <c r="D2684">
        <f t="shared" ca="1" si="123"/>
        <v>1020</v>
      </c>
      <c r="E2684" t="str">
        <f t="shared" ca="1" si="124"/>
        <v>Rehabilitation</v>
      </c>
      <c r="F2684" t="str">
        <f t="shared" ca="1" si="125"/>
        <v>Cured</v>
      </c>
    </row>
    <row r="2685" spans="1:6" x14ac:dyDescent="0.25">
      <c r="A2685">
        <f ca="1">IF('Patient History &amp; Demographics'!X2685&gt;10,'Patient History &amp; Demographics'!A2685,"")</f>
        <v>194161</v>
      </c>
      <c r="B2685" t="str">
        <f ca="1">IF('Patient History &amp; Demographics'!X2685&gt;=20,"Acute",IF(AND('Patient History &amp; Demographics'!X2685&gt;=10,'Patient History &amp; Demographics'!X2685&lt;20),"High","Low"))</f>
        <v>High</v>
      </c>
      <c r="C2685" t="s">
        <v>24156</v>
      </c>
      <c r="D2685" t="str">
        <f t="shared" ca="1" si="123"/>
        <v/>
      </c>
      <c r="E2685" t="str">
        <f t="shared" ca="1" si="124"/>
        <v/>
      </c>
      <c r="F2685" t="str">
        <f t="shared" ca="1" si="125"/>
        <v/>
      </c>
    </row>
    <row r="2686" spans="1:6" x14ac:dyDescent="0.25">
      <c r="A2686">
        <f ca="1">IF('Patient History &amp; Demographics'!X2686&gt;10,'Patient History &amp; Demographics'!A2686,"")</f>
        <v>194189</v>
      </c>
      <c r="B2686" t="str">
        <f ca="1">IF('Patient History &amp; Demographics'!X2686&gt;=20,"Acute",IF(AND('Patient History &amp; Demographics'!X2686&gt;=10,'Patient History &amp; Demographics'!X2686&lt;20),"High","Low"))</f>
        <v>Acute</v>
      </c>
      <c r="C2686" t="s">
        <v>24155</v>
      </c>
      <c r="D2686">
        <f t="shared" ca="1" si="123"/>
        <v>1003</v>
      </c>
      <c r="E2686" t="str">
        <f t="shared" ca="1" si="124"/>
        <v>Screening</v>
      </c>
      <c r="F2686" t="str">
        <f t="shared" ca="1" si="125"/>
        <v/>
      </c>
    </row>
    <row r="2687" spans="1:6" x14ac:dyDescent="0.25">
      <c r="A2687">
        <f ca="1">IF('Patient History &amp; Demographics'!X2687&gt;10,'Patient History &amp; Demographics'!A2687,"")</f>
        <v>194204</v>
      </c>
      <c r="B2687" t="str">
        <f ca="1">IF('Patient History &amp; Demographics'!X2687&gt;=20,"Acute",IF(AND('Patient History &amp; Demographics'!X2687&gt;=10,'Patient History &amp; Demographics'!X2687&lt;20),"High","Low"))</f>
        <v>Acute</v>
      </c>
      <c r="C2687" t="s">
        <v>24156</v>
      </c>
      <c r="D2687" t="str">
        <f t="shared" ca="1" si="123"/>
        <v/>
      </c>
      <c r="E2687" t="str">
        <f t="shared" ca="1" si="124"/>
        <v/>
      </c>
      <c r="F2687" t="str">
        <f t="shared" ca="1" si="125"/>
        <v/>
      </c>
    </row>
    <row r="2688" spans="1:6" x14ac:dyDescent="0.25">
      <c r="A2688" t="str">
        <f ca="1">IF('Patient History &amp; Demographics'!X2688&gt;10,'Patient History &amp; Demographics'!A2688,"")</f>
        <v/>
      </c>
      <c r="B2688" t="str">
        <f ca="1">IF('Patient History &amp; Demographics'!X2688&gt;=20,"Acute",IF(AND('Patient History &amp; Demographics'!X2688&gt;=10,'Patient History &amp; Demographics'!X2688&lt;20),"High","Low"))</f>
        <v>Low</v>
      </c>
      <c r="C2688" t="s">
        <v>24156</v>
      </c>
      <c r="D2688" t="str">
        <f t="shared" ca="1" si="123"/>
        <v/>
      </c>
      <c r="E2688" t="str">
        <f t="shared" ca="1" si="124"/>
        <v/>
      </c>
      <c r="F2688" t="str">
        <f t="shared" ca="1" si="125"/>
        <v/>
      </c>
    </row>
    <row r="2689" spans="1:6" x14ac:dyDescent="0.25">
      <c r="A2689" t="str">
        <f ca="1">IF('Patient History &amp; Demographics'!X2689&gt;10,'Patient History &amp; Demographics'!A2689,"")</f>
        <v/>
      </c>
      <c r="B2689" t="str">
        <f ca="1">IF('Patient History &amp; Demographics'!X2689&gt;=20,"Acute",IF(AND('Patient History &amp; Demographics'!X2689&gt;=10,'Patient History &amp; Demographics'!X2689&lt;20),"High","Low"))</f>
        <v>Low</v>
      </c>
      <c r="C2689" t="s">
        <v>24155</v>
      </c>
      <c r="D2689">
        <f t="shared" ca="1" si="123"/>
        <v>1006</v>
      </c>
      <c r="E2689" t="str">
        <f t="shared" ca="1" si="124"/>
        <v>Rehabilitation</v>
      </c>
      <c r="F2689" t="str">
        <f t="shared" ca="1" si="125"/>
        <v>Cured</v>
      </c>
    </row>
    <row r="2690" spans="1:6" x14ac:dyDescent="0.25">
      <c r="A2690">
        <f ca="1">IF('Patient History &amp; Demographics'!X2690&gt;10,'Patient History &amp; Demographics'!A2690,"")</f>
        <v>194259</v>
      </c>
      <c r="B2690" t="str">
        <f ca="1">IF('Patient History &amp; Demographics'!X2690&gt;=20,"Acute",IF(AND('Patient History &amp; Demographics'!X2690&gt;=10,'Patient History &amp; Demographics'!X2690&lt;20),"High","Low"))</f>
        <v>High</v>
      </c>
      <c r="C2690" t="s">
        <v>24156</v>
      </c>
      <c r="D2690" t="str">
        <f t="shared" ref="D2690:D2753" ca="1" si="126">IF(C2690="Yes",CHOOSE(RANDBETWEEN(1,27),1001,1002,1003,1004,1005,1006,1007,1008,1009,1010,1011,1012,1013,1014,1015,1016,1017,1018,
1019,1020,1021,1022,1023,1024,1025,1026,1027,1028),"")</f>
        <v/>
      </c>
      <c r="E2690" t="str">
        <f t="shared" ca="1" si="124"/>
        <v/>
      </c>
      <c r="F2690" t="str">
        <f t="shared" ca="1" si="125"/>
        <v/>
      </c>
    </row>
    <row r="2691" spans="1:6" x14ac:dyDescent="0.25">
      <c r="A2691">
        <f ca="1">IF('Patient History &amp; Demographics'!X2691&gt;10,'Patient History &amp; Demographics'!A2691,"")</f>
        <v>194310</v>
      </c>
      <c r="B2691" t="str">
        <f ca="1">IF('Patient History &amp; Demographics'!X2691&gt;=20,"Acute",IF(AND('Patient History &amp; Demographics'!X2691&gt;=10,'Patient History &amp; Demographics'!X2691&lt;20),"High","Low"))</f>
        <v>Acute</v>
      </c>
      <c r="C2691" t="s">
        <v>24155</v>
      </c>
      <c r="D2691">
        <f t="shared" ca="1" si="126"/>
        <v>1022</v>
      </c>
      <c r="E2691" t="str">
        <f t="shared" ref="E2691:E2754" ca="1" si="127">IF(C2691="Yes",CHOOSE(RANDBETWEEN(1,2),"Screening","Rehabilitation"),"")</f>
        <v>Screening</v>
      </c>
      <c r="F2691" t="str">
        <f t="shared" ref="F2691:F2754" ca="1" si="128">IF(E2691="Rehabilitation",CHOOSE(RANDBETWEEN(1,4),"Positive Progress","No Progress","Condition Deteriorated","Cured"),"")</f>
        <v/>
      </c>
    </row>
    <row r="2692" spans="1:6" x14ac:dyDescent="0.25">
      <c r="A2692" t="str">
        <f ca="1">IF('Patient History &amp; Demographics'!X2692&gt;10,'Patient History &amp; Demographics'!A2692,"")</f>
        <v/>
      </c>
      <c r="B2692" t="str">
        <f ca="1">IF('Patient History &amp; Demographics'!X2692&gt;=20,"Acute",IF(AND('Patient History &amp; Demographics'!X2692&gt;=10,'Patient History &amp; Demographics'!X2692&lt;20),"High","Low"))</f>
        <v>Low</v>
      </c>
      <c r="C2692" t="s">
        <v>24156</v>
      </c>
      <c r="D2692" t="str">
        <f t="shared" ca="1" si="126"/>
        <v/>
      </c>
      <c r="E2692" t="str">
        <f t="shared" ca="1" si="127"/>
        <v/>
      </c>
      <c r="F2692" t="str">
        <f t="shared" ca="1" si="128"/>
        <v/>
      </c>
    </row>
    <row r="2693" spans="1:6" x14ac:dyDescent="0.25">
      <c r="A2693">
        <f ca="1">IF('Patient History &amp; Demographics'!X2693&gt;10,'Patient History &amp; Demographics'!A2693,"")</f>
        <v>194435</v>
      </c>
      <c r="B2693" t="str">
        <f ca="1">IF('Patient History &amp; Demographics'!X2693&gt;=20,"Acute",IF(AND('Patient History &amp; Demographics'!X2693&gt;=10,'Patient History &amp; Demographics'!X2693&lt;20),"High","Low"))</f>
        <v>High</v>
      </c>
      <c r="C2693" t="s">
        <v>24156</v>
      </c>
      <c r="D2693" t="str">
        <f t="shared" ca="1" si="126"/>
        <v/>
      </c>
      <c r="E2693" t="str">
        <f t="shared" ca="1" si="127"/>
        <v/>
      </c>
      <c r="F2693" t="str">
        <f t="shared" ca="1" si="128"/>
        <v/>
      </c>
    </row>
    <row r="2694" spans="1:6" x14ac:dyDescent="0.25">
      <c r="A2694">
        <f ca="1">IF('Patient History &amp; Demographics'!X2694&gt;10,'Patient History &amp; Demographics'!A2694,"")</f>
        <v>194499</v>
      </c>
      <c r="B2694" t="str">
        <f ca="1">IF('Patient History &amp; Demographics'!X2694&gt;=20,"Acute",IF(AND('Patient History &amp; Demographics'!X2694&gt;=10,'Patient History &amp; Demographics'!X2694&lt;20),"High","Low"))</f>
        <v>High</v>
      </c>
      <c r="C2694" t="s">
        <v>24155</v>
      </c>
      <c r="D2694">
        <f t="shared" ca="1" si="126"/>
        <v>1002</v>
      </c>
      <c r="E2694" t="str">
        <f t="shared" ca="1" si="127"/>
        <v>Rehabilitation</v>
      </c>
      <c r="F2694" t="str">
        <f t="shared" ca="1" si="128"/>
        <v>No Progress</v>
      </c>
    </row>
    <row r="2695" spans="1:6" x14ac:dyDescent="0.25">
      <c r="A2695">
        <f ca="1">IF('Patient History &amp; Demographics'!X2695&gt;10,'Patient History &amp; Demographics'!A2695,"")</f>
        <v>194541</v>
      </c>
      <c r="B2695" t="str">
        <f ca="1">IF('Patient History &amp; Demographics'!X2695&gt;=20,"Acute",IF(AND('Patient History &amp; Demographics'!X2695&gt;=10,'Patient History &amp; Demographics'!X2695&lt;20),"High","Low"))</f>
        <v>High</v>
      </c>
      <c r="C2695" t="s">
        <v>24156</v>
      </c>
      <c r="D2695" t="str">
        <f t="shared" ca="1" si="126"/>
        <v/>
      </c>
      <c r="E2695" t="str">
        <f t="shared" ca="1" si="127"/>
        <v/>
      </c>
      <c r="F2695" t="str">
        <f t="shared" ca="1" si="128"/>
        <v/>
      </c>
    </row>
    <row r="2696" spans="1:6" x14ac:dyDescent="0.25">
      <c r="A2696" t="str">
        <f ca="1">IF('Patient History &amp; Demographics'!X2696&gt;10,'Patient History &amp; Demographics'!A2696,"")</f>
        <v/>
      </c>
      <c r="B2696" t="str">
        <f ca="1">IF('Patient History &amp; Demographics'!X2696&gt;=20,"Acute",IF(AND('Patient History &amp; Demographics'!X2696&gt;=10,'Patient History &amp; Demographics'!X2696&lt;20),"High","Low"))</f>
        <v>Low</v>
      </c>
      <c r="C2696" t="s">
        <v>24155</v>
      </c>
      <c r="D2696">
        <f t="shared" ca="1" si="126"/>
        <v>1010</v>
      </c>
      <c r="E2696" t="str">
        <f t="shared" ca="1" si="127"/>
        <v>Screening</v>
      </c>
      <c r="F2696" t="str">
        <f t="shared" ca="1" si="128"/>
        <v/>
      </c>
    </row>
    <row r="2697" spans="1:6" x14ac:dyDescent="0.25">
      <c r="A2697">
        <f ca="1">IF('Patient History &amp; Demographics'!X2697&gt;10,'Patient History &amp; Demographics'!A2697,"")</f>
        <v>194578</v>
      </c>
      <c r="B2697" t="str">
        <f ca="1">IF('Patient History &amp; Demographics'!X2697&gt;=20,"Acute",IF(AND('Patient History &amp; Demographics'!X2697&gt;=10,'Patient History &amp; Demographics'!X2697&lt;20),"High","Low"))</f>
        <v>Acute</v>
      </c>
      <c r="C2697" t="s">
        <v>24156</v>
      </c>
      <c r="D2697" t="str">
        <f t="shared" ca="1" si="126"/>
        <v/>
      </c>
      <c r="E2697" t="str">
        <f t="shared" ca="1" si="127"/>
        <v/>
      </c>
      <c r="F2697" t="str">
        <f t="shared" ca="1" si="128"/>
        <v/>
      </c>
    </row>
    <row r="2698" spans="1:6" x14ac:dyDescent="0.25">
      <c r="A2698">
        <f ca="1">IF('Patient History &amp; Demographics'!X2698&gt;10,'Patient History &amp; Demographics'!A2698,"")</f>
        <v>194611</v>
      </c>
      <c r="B2698" t="str">
        <f ca="1">IF('Patient History &amp; Demographics'!X2698&gt;=20,"Acute",IF(AND('Patient History &amp; Demographics'!X2698&gt;=10,'Patient History &amp; Demographics'!X2698&lt;20),"High","Low"))</f>
        <v>High</v>
      </c>
      <c r="C2698" t="s">
        <v>24156</v>
      </c>
      <c r="D2698" t="str">
        <f t="shared" ca="1" si="126"/>
        <v/>
      </c>
      <c r="E2698" t="str">
        <f t="shared" ca="1" si="127"/>
        <v/>
      </c>
      <c r="F2698" t="str">
        <f t="shared" ca="1" si="128"/>
        <v/>
      </c>
    </row>
    <row r="2699" spans="1:6" x14ac:dyDescent="0.25">
      <c r="A2699">
        <f ca="1">IF('Patient History &amp; Demographics'!X2699&gt;10,'Patient History &amp; Demographics'!A2699,"")</f>
        <v>194657</v>
      </c>
      <c r="B2699" t="str">
        <f ca="1">IF('Patient History &amp; Demographics'!X2699&gt;=20,"Acute",IF(AND('Patient History &amp; Demographics'!X2699&gt;=10,'Patient History &amp; Demographics'!X2699&lt;20),"High","Low"))</f>
        <v>High</v>
      </c>
      <c r="C2699" t="s">
        <v>24155</v>
      </c>
      <c r="D2699">
        <f t="shared" ca="1" si="126"/>
        <v>1010</v>
      </c>
      <c r="E2699" t="str">
        <f t="shared" ca="1" si="127"/>
        <v>Rehabilitation</v>
      </c>
      <c r="F2699" t="str">
        <f t="shared" ca="1" si="128"/>
        <v>Condition Deteriorated</v>
      </c>
    </row>
    <row r="2700" spans="1:6" x14ac:dyDescent="0.25">
      <c r="A2700">
        <f ca="1">IF('Patient History &amp; Demographics'!X2700&gt;10,'Patient History &amp; Demographics'!A2700,"")</f>
        <v>194666</v>
      </c>
      <c r="B2700" t="str">
        <f ca="1">IF('Patient History &amp; Demographics'!X2700&gt;=20,"Acute",IF(AND('Patient History &amp; Demographics'!X2700&gt;=10,'Patient History &amp; Demographics'!X2700&lt;20),"High","Low"))</f>
        <v>High</v>
      </c>
      <c r="C2700" t="s">
        <v>24156</v>
      </c>
      <c r="D2700" t="str">
        <f t="shared" ca="1" si="126"/>
        <v/>
      </c>
      <c r="E2700" t="str">
        <f t="shared" ca="1" si="127"/>
        <v/>
      </c>
      <c r="F2700" t="str">
        <f t="shared" ca="1" si="128"/>
        <v/>
      </c>
    </row>
    <row r="2701" spans="1:6" x14ac:dyDescent="0.25">
      <c r="A2701" t="str">
        <f ca="1">IF('Patient History &amp; Demographics'!X2701&gt;10,'Patient History &amp; Demographics'!A2701,"")</f>
        <v/>
      </c>
      <c r="B2701" t="str">
        <f ca="1">IF('Patient History &amp; Demographics'!X2701&gt;=20,"Acute",IF(AND('Patient History &amp; Demographics'!X2701&gt;=10,'Patient History &amp; Demographics'!X2701&lt;20),"High","Low"))</f>
        <v>Low</v>
      </c>
      <c r="C2701" t="s">
        <v>24155</v>
      </c>
      <c r="D2701">
        <f t="shared" ca="1" si="126"/>
        <v>1015</v>
      </c>
      <c r="E2701" t="str">
        <f t="shared" ca="1" si="127"/>
        <v>Rehabilitation</v>
      </c>
      <c r="F2701" t="str">
        <f t="shared" ca="1" si="128"/>
        <v>Positive Progress</v>
      </c>
    </row>
    <row r="2702" spans="1:6" x14ac:dyDescent="0.25">
      <c r="A2702">
        <f ca="1">IF('Patient History &amp; Demographics'!X2702&gt;10,'Patient History &amp; Demographics'!A2702,"")</f>
        <v>194693</v>
      </c>
      <c r="B2702" t="str">
        <f ca="1">IF('Patient History &amp; Demographics'!X2702&gt;=20,"Acute",IF(AND('Patient History &amp; Demographics'!X2702&gt;=10,'Patient History &amp; Demographics'!X2702&lt;20),"High","Low"))</f>
        <v>High</v>
      </c>
      <c r="C2702" t="s">
        <v>24155</v>
      </c>
      <c r="D2702">
        <f t="shared" ca="1" si="126"/>
        <v>1020</v>
      </c>
      <c r="E2702" t="str">
        <f t="shared" ca="1" si="127"/>
        <v>Rehabilitation</v>
      </c>
      <c r="F2702" t="str">
        <f t="shared" ca="1" si="128"/>
        <v>No Progress</v>
      </c>
    </row>
    <row r="2703" spans="1:6" x14ac:dyDescent="0.25">
      <c r="A2703">
        <f ca="1">IF('Patient History &amp; Demographics'!X2703&gt;10,'Patient History &amp; Demographics'!A2703,"")</f>
        <v>194718</v>
      </c>
      <c r="B2703" t="str">
        <f ca="1">IF('Patient History &amp; Demographics'!X2703&gt;=20,"Acute",IF(AND('Patient History &amp; Demographics'!X2703&gt;=10,'Patient History &amp; Demographics'!X2703&lt;20),"High","Low"))</f>
        <v>High</v>
      </c>
      <c r="C2703" t="s">
        <v>24156</v>
      </c>
      <c r="D2703" t="str">
        <f t="shared" ca="1" si="126"/>
        <v/>
      </c>
      <c r="E2703" t="str">
        <f t="shared" ca="1" si="127"/>
        <v/>
      </c>
      <c r="F2703" t="str">
        <f t="shared" ca="1" si="128"/>
        <v/>
      </c>
    </row>
    <row r="2704" spans="1:6" x14ac:dyDescent="0.25">
      <c r="A2704" t="str">
        <f ca="1">IF('Patient History &amp; Demographics'!X2704&gt;10,'Patient History &amp; Demographics'!A2704,"")</f>
        <v/>
      </c>
      <c r="B2704" t="str">
        <f ca="1">IF('Patient History &amp; Demographics'!X2704&gt;=20,"Acute",IF(AND('Patient History &amp; Demographics'!X2704&gt;=10,'Patient History &amp; Demographics'!X2704&lt;20),"High","Low"))</f>
        <v>Low</v>
      </c>
      <c r="C2704" t="s">
        <v>24156</v>
      </c>
      <c r="D2704" t="str">
        <f t="shared" ca="1" si="126"/>
        <v/>
      </c>
      <c r="E2704" t="str">
        <f t="shared" ca="1" si="127"/>
        <v/>
      </c>
      <c r="F2704" t="str">
        <f t="shared" ca="1" si="128"/>
        <v/>
      </c>
    </row>
    <row r="2705" spans="1:6" x14ac:dyDescent="0.25">
      <c r="A2705" t="str">
        <f ca="1">IF('Patient History &amp; Demographics'!X2705&gt;10,'Patient History &amp; Demographics'!A2705,"")</f>
        <v/>
      </c>
      <c r="B2705" t="str">
        <f ca="1">IF('Patient History &amp; Demographics'!X2705&gt;=20,"Acute",IF(AND('Patient History &amp; Demographics'!X2705&gt;=10,'Patient History &amp; Demographics'!X2705&lt;20),"High","Low"))</f>
        <v>Low</v>
      </c>
      <c r="C2705" t="s">
        <v>24156</v>
      </c>
      <c r="D2705" t="str">
        <f t="shared" ca="1" si="126"/>
        <v/>
      </c>
      <c r="E2705" t="str">
        <f t="shared" ca="1" si="127"/>
        <v/>
      </c>
      <c r="F2705" t="str">
        <f t="shared" ca="1" si="128"/>
        <v/>
      </c>
    </row>
    <row r="2706" spans="1:6" x14ac:dyDescent="0.25">
      <c r="A2706" t="str">
        <f ca="1">IF('Patient History &amp; Demographics'!X2706&gt;10,'Patient History &amp; Demographics'!A2706,"")</f>
        <v/>
      </c>
      <c r="B2706" t="str">
        <f ca="1">IF('Patient History &amp; Demographics'!X2706&gt;=20,"Acute",IF(AND('Patient History &amp; Demographics'!X2706&gt;=10,'Patient History &amp; Demographics'!X2706&lt;20),"High","Low"))</f>
        <v>Low</v>
      </c>
      <c r="C2706" t="s">
        <v>24155</v>
      </c>
      <c r="D2706">
        <f t="shared" ca="1" si="126"/>
        <v>1001</v>
      </c>
      <c r="E2706" t="str">
        <f t="shared" ca="1" si="127"/>
        <v>Rehabilitation</v>
      </c>
      <c r="F2706" t="str">
        <f t="shared" ca="1" si="128"/>
        <v>No Progress</v>
      </c>
    </row>
    <row r="2707" spans="1:6" x14ac:dyDescent="0.25">
      <c r="A2707">
        <f ca="1">IF('Patient History &amp; Demographics'!X2707&gt;10,'Patient History &amp; Demographics'!A2707,"")</f>
        <v>194879</v>
      </c>
      <c r="B2707" t="str">
        <f ca="1">IF('Patient History &amp; Demographics'!X2707&gt;=20,"Acute",IF(AND('Patient History &amp; Demographics'!X2707&gt;=10,'Patient History &amp; Demographics'!X2707&lt;20),"High","Low"))</f>
        <v>High</v>
      </c>
      <c r="C2707" t="s">
        <v>24155</v>
      </c>
      <c r="D2707">
        <f t="shared" ca="1" si="126"/>
        <v>1016</v>
      </c>
      <c r="E2707" t="str">
        <f t="shared" ca="1" si="127"/>
        <v>Rehabilitation</v>
      </c>
      <c r="F2707" t="str">
        <f t="shared" ca="1" si="128"/>
        <v>Positive Progress</v>
      </c>
    </row>
    <row r="2708" spans="1:6" x14ac:dyDescent="0.25">
      <c r="A2708" t="str">
        <f ca="1">IF('Patient History &amp; Demographics'!X2708&gt;10,'Patient History &amp; Demographics'!A2708,"")</f>
        <v/>
      </c>
      <c r="B2708" t="str">
        <f ca="1">IF('Patient History &amp; Demographics'!X2708&gt;=20,"Acute",IF(AND('Patient History &amp; Demographics'!X2708&gt;=10,'Patient History &amp; Demographics'!X2708&lt;20),"High","Low"))</f>
        <v>Low</v>
      </c>
      <c r="C2708" t="s">
        <v>24156</v>
      </c>
      <c r="D2708" t="str">
        <f t="shared" ca="1" si="126"/>
        <v/>
      </c>
      <c r="E2708" t="str">
        <f t="shared" ca="1" si="127"/>
        <v/>
      </c>
      <c r="F2708" t="str">
        <f t="shared" ca="1" si="128"/>
        <v/>
      </c>
    </row>
    <row r="2709" spans="1:6" x14ac:dyDescent="0.25">
      <c r="A2709" t="str">
        <f ca="1">IF('Patient History &amp; Demographics'!X2709&gt;10,'Patient History &amp; Demographics'!A2709,"")</f>
        <v/>
      </c>
      <c r="B2709" t="str">
        <f ca="1">IF('Patient History &amp; Demographics'!X2709&gt;=20,"Acute",IF(AND('Patient History &amp; Demographics'!X2709&gt;=10,'Patient History &amp; Demographics'!X2709&lt;20),"High","Low"))</f>
        <v>Low</v>
      </c>
      <c r="C2709" t="s">
        <v>24156</v>
      </c>
      <c r="D2709" t="str">
        <f t="shared" ca="1" si="126"/>
        <v/>
      </c>
      <c r="E2709" t="str">
        <f t="shared" ca="1" si="127"/>
        <v/>
      </c>
      <c r="F2709" t="str">
        <f t="shared" ca="1" si="128"/>
        <v/>
      </c>
    </row>
    <row r="2710" spans="1:6" x14ac:dyDescent="0.25">
      <c r="A2710">
        <f ca="1">IF('Patient History &amp; Demographics'!X2710&gt;10,'Patient History &amp; Demographics'!A2710,"")</f>
        <v>195003</v>
      </c>
      <c r="B2710" t="str">
        <f ca="1">IF('Patient History &amp; Demographics'!X2710&gt;=20,"Acute",IF(AND('Patient History &amp; Demographics'!X2710&gt;=10,'Patient History &amp; Demographics'!X2710&lt;20),"High","Low"))</f>
        <v>Acute</v>
      </c>
      <c r="C2710" t="s">
        <v>24156</v>
      </c>
      <c r="D2710" t="str">
        <f t="shared" ca="1" si="126"/>
        <v/>
      </c>
      <c r="E2710" t="str">
        <f t="shared" ca="1" si="127"/>
        <v/>
      </c>
      <c r="F2710" t="str">
        <f t="shared" ca="1" si="128"/>
        <v/>
      </c>
    </row>
    <row r="2711" spans="1:6" x14ac:dyDescent="0.25">
      <c r="A2711" t="str">
        <f ca="1">IF('Patient History &amp; Demographics'!X2711&gt;10,'Patient History &amp; Demographics'!A2711,"")</f>
        <v/>
      </c>
      <c r="B2711" t="str">
        <f ca="1">IF('Patient History &amp; Demographics'!X2711&gt;=20,"Acute",IF(AND('Patient History &amp; Demographics'!X2711&gt;=10,'Patient History &amp; Demographics'!X2711&lt;20),"High","Low"))</f>
        <v>Low</v>
      </c>
      <c r="C2711" t="s">
        <v>24156</v>
      </c>
      <c r="D2711" t="str">
        <f t="shared" ca="1" si="126"/>
        <v/>
      </c>
      <c r="E2711" t="str">
        <f t="shared" ca="1" si="127"/>
        <v/>
      </c>
      <c r="F2711" t="str">
        <f t="shared" ca="1" si="128"/>
        <v/>
      </c>
    </row>
    <row r="2712" spans="1:6" x14ac:dyDescent="0.25">
      <c r="A2712">
        <f ca="1">IF('Patient History &amp; Demographics'!X2712&gt;10,'Patient History &amp; Demographics'!A2712,"")</f>
        <v>195049</v>
      </c>
      <c r="B2712" t="str">
        <f ca="1">IF('Patient History &amp; Demographics'!X2712&gt;=20,"Acute",IF(AND('Patient History &amp; Demographics'!X2712&gt;=10,'Patient History &amp; Demographics'!X2712&lt;20),"High","Low"))</f>
        <v>Acute</v>
      </c>
      <c r="C2712" t="s">
        <v>24156</v>
      </c>
      <c r="D2712" t="str">
        <f t="shared" ca="1" si="126"/>
        <v/>
      </c>
      <c r="E2712" t="str">
        <f t="shared" ca="1" si="127"/>
        <v/>
      </c>
      <c r="F2712" t="str">
        <f t="shared" ca="1" si="128"/>
        <v/>
      </c>
    </row>
    <row r="2713" spans="1:6" x14ac:dyDescent="0.25">
      <c r="A2713">
        <f ca="1">IF('Patient History &amp; Demographics'!X2713&gt;10,'Patient History &amp; Demographics'!A2713,"")</f>
        <v>195058</v>
      </c>
      <c r="B2713" t="str">
        <f ca="1">IF('Patient History &amp; Demographics'!X2713&gt;=20,"Acute",IF(AND('Patient History &amp; Demographics'!X2713&gt;=10,'Patient History &amp; Demographics'!X2713&lt;20),"High","Low"))</f>
        <v>High</v>
      </c>
      <c r="C2713" t="s">
        <v>24156</v>
      </c>
      <c r="D2713" t="str">
        <f t="shared" ca="1" si="126"/>
        <v/>
      </c>
      <c r="E2713" t="str">
        <f t="shared" ca="1" si="127"/>
        <v/>
      </c>
      <c r="F2713" t="str">
        <f t="shared" ca="1" si="128"/>
        <v/>
      </c>
    </row>
    <row r="2714" spans="1:6" x14ac:dyDescent="0.25">
      <c r="A2714" t="str">
        <f ca="1">IF('Patient History &amp; Demographics'!X2714&gt;10,'Patient History &amp; Demographics'!A2714,"")</f>
        <v/>
      </c>
      <c r="B2714" t="str">
        <f ca="1">IF('Patient History &amp; Demographics'!X2714&gt;=20,"Acute",IF(AND('Patient History &amp; Demographics'!X2714&gt;=10,'Patient History &amp; Demographics'!X2714&lt;20),"High","Low"))</f>
        <v>Low</v>
      </c>
      <c r="C2714" t="s">
        <v>24155</v>
      </c>
      <c r="D2714">
        <f t="shared" ca="1" si="126"/>
        <v>1011</v>
      </c>
      <c r="E2714" t="str">
        <f t="shared" ca="1" si="127"/>
        <v>Rehabilitation</v>
      </c>
      <c r="F2714" t="str">
        <f t="shared" ca="1" si="128"/>
        <v>Cured</v>
      </c>
    </row>
    <row r="2715" spans="1:6" x14ac:dyDescent="0.25">
      <c r="A2715">
        <f ca="1">IF('Patient History &amp; Demographics'!X2715&gt;10,'Patient History &amp; Demographics'!A2715,"")</f>
        <v>195128</v>
      </c>
      <c r="B2715" t="str">
        <f ca="1">IF('Patient History &amp; Demographics'!X2715&gt;=20,"Acute",IF(AND('Patient History &amp; Demographics'!X2715&gt;=10,'Patient History &amp; Demographics'!X2715&lt;20),"High","Low"))</f>
        <v>High</v>
      </c>
      <c r="C2715" t="s">
        <v>24155</v>
      </c>
      <c r="D2715">
        <f t="shared" ca="1" si="126"/>
        <v>1017</v>
      </c>
      <c r="E2715" t="str">
        <f t="shared" ca="1" si="127"/>
        <v>Screening</v>
      </c>
      <c r="F2715" t="str">
        <f t="shared" ca="1" si="128"/>
        <v/>
      </c>
    </row>
    <row r="2716" spans="1:6" x14ac:dyDescent="0.25">
      <c r="A2716">
        <f ca="1">IF('Patient History &amp; Demographics'!X2716&gt;10,'Patient History &amp; Demographics'!A2716,"")</f>
        <v>195155</v>
      </c>
      <c r="B2716" t="str">
        <f ca="1">IF('Patient History &amp; Demographics'!X2716&gt;=20,"Acute",IF(AND('Patient History &amp; Demographics'!X2716&gt;=10,'Patient History &amp; Demographics'!X2716&lt;20),"High","Low"))</f>
        <v>High</v>
      </c>
      <c r="C2716" t="s">
        <v>24156</v>
      </c>
      <c r="D2716" t="str">
        <f t="shared" ca="1" si="126"/>
        <v/>
      </c>
      <c r="E2716" t="str">
        <f t="shared" ca="1" si="127"/>
        <v/>
      </c>
      <c r="F2716" t="str">
        <f t="shared" ca="1" si="128"/>
        <v/>
      </c>
    </row>
    <row r="2717" spans="1:6" x14ac:dyDescent="0.25">
      <c r="A2717">
        <f ca="1">IF('Patient History &amp; Demographics'!X2717&gt;10,'Patient History &amp; Demographics'!A2717,"")</f>
        <v>195164</v>
      </c>
      <c r="B2717" t="str">
        <f ca="1">IF('Patient History &amp; Demographics'!X2717&gt;=20,"Acute",IF(AND('Patient History &amp; Demographics'!X2717&gt;=10,'Patient History &amp; Demographics'!X2717&lt;20),"High","Low"))</f>
        <v>High</v>
      </c>
      <c r="C2717" t="s">
        <v>24156</v>
      </c>
      <c r="D2717" t="str">
        <f t="shared" ca="1" si="126"/>
        <v/>
      </c>
      <c r="E2717" t="str">
        <f t="shared" ca="1" si="127"/>
        <v/>
      </c>
      <c r="F2717" t="str">
        <f t="shared" ca="1" si="128"/>
        <v/>
      </c>
    </row>
    <row r="2718" spans="1:6" x14ac:dyDescent="0.25">
      <c r="A2718">
        <f ca="1">IF('Patient History &amp; Demographics'!X2718&gt;10,'Patient History &amp; Demographics'!A2718,"")</f>
        <v>195173</v>
      </c>
      <c r="B2718" t="str">
        <f ca="1">IF('Patient History &amp; Demographics'!X2718&gt;=20,"Acute",IF(AND('Patient History &amp; Demographics'!X2718&gt;=10,'Patient History &amp; Demographics'!X2718&lt;20),"High","Low"))</f>
        <v>High</v>
      </c>
      <c r="C2718" t="s">
        <v>24156</v>
      </c>
      <c r="D2718" t="str">
        <f t="shared" ca="1" si="126"/>
        <v/>
      </c>
      <c r="E2718" t="str">
        <f t="shared" ca="1" si="127"/>
        <v/>
      </c>
      <c r="F2718" t="str">
        <f t="shared" ca="1" si="128"/>
        <v/>
      </c>
    </row>
    <row r="2719" spans="1:6" x14ac:dyDescent="0.25">
      <c r="A2719">
        <f ca="1">IF('Patient History &amp; Demographics'!X2719&gt;10,'Patient History &amp; Demographics'!A2719,"")</f>
        <v>195191</v>
      </c>
      <c r="B2719" t="str">
        <f ca="1">IF('Patient History &amp; Demographics'!X2719&gt;=20,"Acute",IF(AND('Patient History &amp; Demographics'!X2719&gt;=10,'Patient History &amp; Demographics'!X2719&lt;20),"High","Low"))</f>
        <v>High</v>
      </c>
      <c r="C2719" t="s">
        <v>24156</v>
      </c>
      <c r="D2719" t="str">
        <f t="shared" ca="1" si="126"/>
        <v/>
      </c>
      <c r="E2719" t="str">
        <f t="shared" ca="1" si="127"/>
        <v/>
      </c>
      <c r="F2719" t="str">
        <f t="shared" ca="1" si="128"/>
        <v/>
      </c>
    </row>
    <row r="2720" spans="1:6" x14ac:dyDescent="0.25">
      <c r="A2720">
        <f ca="1">IF('Patient History &amp; Demographics'!X2720&gt;10,'Patient History &amp; Demographics'!A2720,"")</f>
        <v>195216</v>
      </c>
      <c r="B2720" t="str">
        <f ca="1">IF('Patient History &amp; Demographics'!X2720&gt;=20,"Acute",IF(AND('Patient History &amp; Demographics'!X2720&gt;=10,'Patient History &amp; Demographics'!X2720&lt;20),"High","Low"))</f>
        <v>High</v>
      </c>
      <c r="C2720" t="s">
        <v>24155</v>
      </c>
      <c r="D2720">
        <f t="shared" ca="1" si="126"/>
        <v>1010</v>
      </c>
      <c r="E2720" t="str">
        <f t="shared" ca="1" si="127"/>
        <v>Rehabilitation</v>
      </c>
      <c r="F2720" t="str">
        <f t="shared" ca="1" si="128"/>
        <v>Cured</v>
      </c>
    </row>
    <row r="2721" spans="1:6" x14ac:dyDescent="0.25">
      <c r="A2721">
        <f ca="1">IF('Patient History &amp; Demographics'!X2721&gt;10,'Patient History &amp; Demographics'!A2721,"")</f>
        <v>195234</v>
      </c>
      <c r="B2721" t="str">
        <f ca="1">IF('Patient History &amp; Demographics'!X2721&gt;=20,"Acute",IF(AND('Patient History &amp; Demographics'!X2721&gt;=10,'Patient History &amp; Demographics'!X2721&lt;20),"High","Low"))</f>
        <v>High</v>
      </c>
      <c r="C2721" t="s">
        <v>24155</v>
      </c>
      <c r="D2721">
        <f t="shared" ca="1" si="126"/>
        <v>1017</v>
      </c>
      <c r="E2721" t="str">
        <f t="shared" ca="1" si="127"/>
        <v>Screening</v>
      </c>
      <c r="F2721" t="str">
        <f t="shared" ca="1" si="128"/>
        <v/>
      </c>
    </row>
    <row r="2722" spans="1:6" x14ac:dyDescent="0.25">
      <c r="A2722">
        <f ca="1">IF('Patient History &amp; Demographics'!X2722&gt;10,'Patient History &amp; Demographics'!A2722,"")</f>
        <v>195243</v>
      </c>
      <c r="B2722" t="str">
        <f ca="1">IF('Patient History &amp; Demographics'!X2722&gt;=20,"Acute",IF(AND('Patient History &amp; Demographics'!X2722&gt;=10,'Patient History &amp; Demographics'!X2722&lt;20),"High","Low"))</f>
        <v>High</v>
      </c>
      <c r="C2722" t="s">
        <v>24155</v>
      </c>
      <c r="D2722">
        <f t="shared" ca="1" si="126"/>
        <v>1023</v>
      </c>
      <c r="E2722" t="str">
        <f t="shared" ca="1" si="127"/>
        <v>Screening</v>
      </c>
      <c r="F2722" t="str">
        <f t="shared" ca="1" si="128"/>
        <v/>
      </c>
    </row>
    <row r="2723" spans="1:6" x14ac:dyDescent="0.25">
      <c r="A2723">
        <f ca="1">IF('Patient History &amp; Demographics'!X2723&gt;10,'Patient History &amp; Demographics'!A2723,"")</f>
        <v>195289</v>
      </c>
      <c r="B2723" t="str">
        <f ca="1">IF('Patient History &amp; Demographics'!X2723&gt;=20,"Acute",IF(AND('Patient History &amp; Demographics'!X2723&gt;=10,'Patient History &amp; Demographics'!X2723&lt;20),"High","Low"))</f>
        <v>High</v>
      </c>
      <c r="C2723" t="s">
        <v>24156</v>
      </c>
      <c r="D2723" t="str">
        <f t="shared" ca="1" si="126"/>
        <v/>
      </c>
      <c r="E2723" t="str">
        <f t="shared" ca="1" si="127"/>
        <v/>
      </c>
      <c r="F2723" t="str">
        <f t="shared" ca="1" si="128"/>
        <v/>
      </c>
    </row>
    <row r="2724" spans="1:6" x14ac:dyDescent="0.25">
      <c r="A2724" t="str">
        <f ca="1">IF('Patient History &amp; Demographics'!X2724&gt;10,'Patient History &amp; Demographics'!A2724,"")</f>
        <v/>
      </c>
      <c r="B2724" t="str">
        <f ca="1">IF('Patient History &amp; Demographics'!X2724&gt;=20,"Acute",IF(AND('Patient History &amp; Demographics'!X2724&gt;=10,'Patient History &amp; Demographics'!X2724&lt;20),"High","Low"))</f>
        <v>Low</v>
      </c>
      <c r="C2724" t="s">
        <v>24155</v>
      </c>
      <c r="D2724">
        <f t="shared" ca="1" si="126"/>
        <v>1017</v>
      </c>
      <c r="E2724" t="str">
        <f t="shared" ca="1" si="127"/>
        <v>Rehabilitation</v>
      </c>
      <c r="F2724" t="str">
        <f t="shared" ca="1" si="128"/>
        <v>No Progress</v>
      </c>
    </row>
    <row r="2725" spans="1:6" x14ac:dyDescent="0.25">
      <c r="A2725">
        <f ca="1">IF('Patient History &amp; Demographics'!X2725&gt;10,'Patient History &amp; Demographics'!A2725,"")</f>
        <v>195322</v>
      </c>
      <c r="B2725" t="str">
        <f ca="1">IF('Patient History &amp; Demographics'!X2725&gt;=20,"Acute",IF(AND('Patient History &amp; Demographics'!X2725&gt;=10,'Patient History &amp; Demographics'!X2725&lt;20),"High","Low"))</f>
        <v>Acute</v>
      </c>
      <c r="C2725" t="s">
        <v>24156</v>
      </c>
      <c r="D2725" t="str">
        <f t="shared" ca="1" si="126"/>
        <v/>
      </c>
      <c r="E2725" t="str">
        <f t="shared" ca="1" si="127"/>
        <v/>
      </c>
      <c r="F2725" t="str">
        <f t="shared" ca="1" si="128"/>
        <v/>
      </c>
    </row>
    <row r="2726" spans="1:6" x14ac:dyDescent="0.25">
      <c r="A2726">
        <f ca="1">IF('Patient History &amp; Demographics'!X2726&gt;10,'Patient History &amp; Demographics'!A2726,"")</f>
        <v>195438</v>
      </c>
      <c r="B2726" t="str">
        <f ca="1">IF('Patient History &amp; Demographics'!X2726&gt;=20,"Acute",IF(AND('Patient History &amp; Demographics'!X2726&gt;=10,'Patient History &amp; Demographics'!X2726&lt;20),"High","Low"))</f>
        <v>High</v>
      </c>
      <c r="C2726" t="s">
        <v>24155</v>
      </c>
      <c r="D2726">
        <f t="shared" ca="1" si="126"/>
        <v>1027</v>
      </c>
      <c r="E2726" t="str">
        <f t="shared" ca="1" si="127"/>
        <v>Rehabilitation</v>
      </c>
      <c r="F2726" t="str">
        <f t="shared" ca="1" si="128"/>
        <v>No Progress</v>
      </c>
    </row>
    <row r="2727" spans="1:6" x14ac:dyDescent="0.25">
      <c r="A2727">
        <f ca="1">IF('Patient History &amp; Demographics'!X2727&gt;10,'Patient History &amp; Demographics'!A2727,"")</f>
        <v>195474</v>
      </c>
      <c r="B2727" t="str">
        <f ca="1">IF('Patient History &amp; Demographics'!X2727&gt;=20,"Acute",IF(AND('Patient History &amp; Demographics'!X2727&gt;=10,'Patient History &amp; Demographics'!X2727&lt;20),"High","Low"))</f>
        <v>Acute</v>
      </c>
      <c r="C2727" t="s">
        <v>24155</v>
      </c>
      <c r="D2727">
        <f t="shared" ca="1" si="126"/>
        <v>1001</v>
      </c>
      <c r="E2727" t="str">
        <f t="shared" ca="1" si="127"/>
        <v>Rehabilitation</v>
      </c>
      <c r="F2727" t="str">
        <f t="shared" ca="1" si="128"/>
        <v>Cured</v>
      </c>
    </row>
    <row r="2728" spans="1:6" x14ac:dyDescent="0.25">
      <c r="A2728">
        <f ca="1">IF('Patient History &amp; Demographics'!X2728&gt;10,'Patient History &amp; Demographics'!A2728,"")</f>
        <v>195492</v>
      </c>
      <c r="B2728" t="str">
        <f ca="1">IF('Patient History &amp; Demographics'!X2728&gt;=20,"Acute",IF(AND('Patient History &amp; Demographics'!X2728&gt;=10,'Patient History &amp; Demographics'!X2728&lt;20),"High","Low"))</f>
        <v>High</v>
      </c>
      <c r="C2728" t="s">
        <v>24156</v>
      </c>
      <c r="D2728" t="str">
        <f t="shared" ca="1" si="126"/>
        <v/>
      </c>
      <c r="E2728" t="str">
        <f t="shared" ca="1" si="127"/>
        <v/>
      </c>
      <c r="F2728" t="str">
        <f t="shared" ca="1" si="128"/>
        <v/>
      </c>
    </row>
    <row r="2729" spans="1:6" x14ac:dyDescent="0.25">
      <c r="A2729">
        <f ca="1">IF('Patient History &amp; Demographics'!X2729&gt;10,'Patient History &amp; Demographics'!A2729,"")</f>
        <v>195526</v>
      </c>
      <c r="B2729" t="str">
        <f ca="1">IF('Patient History &amp; Demographics'!X2729&gt;=20,"Acute",IF(AND('Patient History &amp; Demographics'!X2729&gt;=10,'Patient History &amp; Demographics'!X2729&lt;20),"High","Low"))</f>
        <v>Acute</v>
      </c>
      <c r="C2729" t="s">
        <v>24156</v>
      </c>
      <c r="D2729" t="str">
        <f t="shared" ca="1" si="126"/>
        <v/>
      </c>
      <c r="E2729" t="str">
        <f t="shared" ca="1" si="127"/>
        <v/>
      </c>
      <c r="F2729" t="str">
        <f t="shared" ca="1" si="128"/>
        <v/>
      </c>
    </row>
    <row r="2730" spans="1:6" x14ac:dyDescent="0.25">
      <c r="A2730">
        <f ca="1">IF('Patient History &amp; Demographics'!X2730&gt;10,'Patient History &amp; Demographics'!A2730,"")</f>
        <v>195544</v>
      </c>
      <c r="B2730" t="str">
        <f ca="1">IF('Patient History &amp; Demographics'!X2730&gt;=20,"Acute",IF(AND('Patient History &amp; Demographics'!X2730&gt;=10,'Patient History &amp; Demographics'!X2730&lt;20),"High","Low"))</f>
        <v>High</v>
      </c>
      <c r="C2730" t="s">
        <v>24156</v>
      </c>
      <c r="D2730" t="str">
        <f t="shared" ca="1" si="126"/>
        <v/>
      </c>
      <c r="E2730" t="str">
        <f t="shared" ca="1" si="127"/>
        <v/>
      </c>
      <c r="F2730" t="str">
        <f t="shared" ca="1" si="128"/>
        <v/>
      </c>
    </row>
    <row r="2731" spans="1:6" x14ac:dyDescent="0.25">
      <c r="A2731">
        <f ca="1">IF('Patient History &amp; Demographics'!X2731&gt;10,'Patient History &amp; Demographics'!A2731,"")</f>
        <v>195580</v>
      </c>
      <c r="B2731" t="str">
        <f ca="1">IF('Patient History &amp; Demographics'!X2731&gt;=20,"Acute",IF(AND('Patient History &amp; Demographics'!X2731&gt;=10,'Patient History &amp; Demographics'!X2731&lt;20),"High","Low"))</f>
        <v>High</v>
      </c>
      <c r="C2731" t="s">
        <v>24156</v>
      </c>
      <c r="D2731" t="str">
        <f t="shared" ca="1" si="126"/>
        <v/>
      </c>
      <c r="E2731" t="str">
        <f t="shared" ca="1" si="127"/>
        <v/>
      </c>
      <c r="F2731" t="str">
        <f t="shared" ca="1" si="128"/>
        <v/>
      </c>
    </row>
    <row r="2732" spans="1:6" x14ac:dyDescent="0.25">
      <c r="A2732">
        <f ca="1">IF('Patient History &amp; Demographics'!X2732&gt;10,'Patient History &amp; Demographics'!A2732,"")</f>
        <v>195623</v>
      </c>
      <c r="B2732" t="str">
        <f ca="1">IF('Patient History &amp; Demographics'!X2732&gt;=20,"Acute",IF(AND('Patient History &amp; Demographics'!X2732&gt;=10,'Patient History &amp; Demographics'!X2732&lt;20),"High","Low"))</f>
        <v>High</v>
      </c>
      <c r="C2732" t="s">
        <v>24155</v>
      </c>
      <c r="D2732">
        <f t="shared" ca="1" si="126"/>
        <v>1006</v>
      </c>
      <c r="E2732" t="str">
        <f t="shared" ca="1" si="127"/>
        <v>Rehabilitation</v>
      </c>
      <c r="F2732" t="str">
        <f t="shared" ca="1" si="128"/>
        <v>No Progress</v>
      </c>
    </row>
    <row r="2733" spans="1:6" x14ac:dyDescent="0.25">
      <c r="A2733">
        <f ca="1">IF('Patient History &amp; Demographics'!X2733&gt;10,'Patient History &amp; Demographics'!A2733,"")</f>
        <v>195669</v>
      </c>
      <c r="B2733" t="str">
        <f ca="1">IF('Patient History &amp; Demographics'!X2733&gt;=20,"Acute",IF(AND('Patient History &amp; Demographics'!X2733&gt;=10,'Patient History &amp; Demographics'!X2733&lt;20),"High","Low"))</f>
        <v>High</v>
      </c>
      <c r="C2733" t="s">
        <v>24156</v>
      </c>
      <c r="D2733" t="str">
        <f t="shared" ca="1" si="126"/>
        <v/>
      </c>
      <c r="E2733" t="str">
        <f t="shared" ca="1" si="127"/>
        <v/>
      </c>
      <c r="F2733" t="str">
        <f t="shared" ca="1" si="128"/>
        <v/>
      </c>
    </row>
    <row r="2734" spans="1:6" x14ac:dyDescent="0.25">
      <c r="A2734">
        <f ca="1">IF('Patient History &amp; Demographics'!X2734&gt;10,'Patient History &amp; Demographics'!A2734,"")</f>
        <v>195687</v>
      </c>
      <c r="B2734" t="str">
        <f ca="1">IF('Patient History &amp; Demographics'!X2734&gt;=20,"Acute",IF(AND('Patient History &amp; Demographics'!X2734&gt;=10,'Patient History &amp; Demographics'!X2734&lt;20),"High","Low"))</f>
        <v>Acute</v>
      </c>
      <c r="C2734" t="s">
        <v>24156</v>
      </c>
      <c r="D2734" t="str">
        <f t="shared" ca="1" si="126"/>
        <v/>
      </c>
      <c r="E2734" t="str">
        <f t="shared" ca="1" si="127"/>
        <v/>
      </c>
      <c r="F2734" t="str">
        <f t="shared" ca="1" si="128"/>
        <v/>
      </c>
    </row>
    <row r="2735" spans="1:6" x14ac:dyDescent="0.25">
      <c r="A2735">
        <f ca="1">IF('Patient History &amp; Demographics'!X2735&gt;10,'Patient History &amp; Demographics'!A2735,"")</f>
        <v>195702</v>
      </c>
      <c r="B2735" t="str">
        <f ca="1">IF('Patient History &amp; Demographics'!X2735&gt;=20,"Acute",IF(AND('Patient History &amp; Demographics'!X2735&gt;=10,'Patient History &amp; Demographics'!X2735&lt;20),"High","Low"))</f>
        <v>High</v>
      </c>
      <c r="C2735" t="s">
        <v>24155</v>
      </c>
      <c r="D2735">
        <f t="shared" ca="1" si="126"/>
        <v>1021</v>
      </c>
      <c r="E2735" t="str">
        <f t="shared" ca="1" si="127"/>
        <v>Rehabilitation</v>
      </c>
      <c r="F2735" t="str">
        <f t="shared" ca="1" si="128"/>
        <v>No Progress</v>
      </c>
    </row>
    <row r="2736" spans="1:6" x14ac:dyDescent="0.25">
      <c r="A2736">
        <f ca="1">IF('Patient History &amp; Demographics'!X2736&gt;10,'Patient History &amp; Demographics'!A2736,"")</f>
        <v>195720</v>
      </c>
      <c r="B2736" t="str">
        <f ca="1">IF('Patient History &amp; Demographics'!X2736&gt;=20,"Acute",IF(AND('Patient History &amp; Demographics'!X2736&gt;=10,'Patient History &amp; Demographics'!X2736&lt;20),"High","Low"))</f>
        <v>High</v>
      </c>
      <c r="C2736" t="s">
        <v>24155</v>
      </c>
      <c r="D2736">
        <f t="shared" ca="1" si="126"/>
        <v>1012</v>
      </c>
      <c r="E2736" t="str">
        <f t="shared" ca="1" si="127"/>
        <v>Screening</v>
      </c>
      <c r="F2736" t="str">
        <f t="shared" ca="1" si="128"/>
        <v/>
      </c>
    </row>
    <row r="2737" spans="1:6" x14ac:dyDescent="0.25">
      <c r="A2737">
        <f ca="1">IF('Patient History &amp; Demographics'!X2737&gt;10,'Patient History &amp; Demographics'!A2737,"")</f>
        <v>195784</v>
      </c>
      <c r="B2737" t="str">
        <f ca="1">IF('Patient History &amp; Demographics'!X2737&gt;=20,"Acute",IF(AND('Patient History &amp; Demographics'!X2737&gt;=10,'Patient History &amp; Demographics'!X2737&lt;20),"High","Low"))</f>
        <v>High</v>
      </c>
      <c r="C2737" t="s">
        <v>24155</v>
      </c>
      <c r="D2737">
        <f t="shared" ca="1" si="126"/>
        <v>1001</v>
      </c>
      <c r="E2737" t="str">
        <f t="shared" ca="1" si="127"/>
        <v>Screening</v>
      </c>
      <c r="F2737" t="str">
        <f t="shared" ca="1" si="128"/>
        <v/>
      </c>
    </row>
    <row r="2738" spans="1:6" x14ac:dyDescent="0.25">
      <c r="A2738">
        <f ca="1">IF('Patient History &amp; Demographics'!X2738&gt;10,'Patient History &amp; Demographics'!A2738,"")</f>
        <v>195793</v>
      </c>
      <c r="B2738" t="str">
        <f ca="1">IF('Patient History &amp; Demographics'!X2738&gt;=20,"Acute",IF(AND('Patient History &amp; Demographics'!X2738&gt;=10,'Patient History &amp; Demographics'!X2738&lt;20),"High","Low"))</f>
        <v>Acute</v>
      </c>
      <c r="C2738" t="s">
        <v>24156</v>
      </c>
      <c r="D2738" t="str">
        <f t="shared" ca="1" si="126"/>
        <v/>
      </c>
      <c r="E2738" t="str">
        <f t="shared" ca="1" si="127"/>
        <v/>
      </c>
      <c r="F2738" t="str">
        <f t="shared" ca="1" si="128"/>
        <v/>
      </c>
    </row>
    <row r="2739" spans="1:6" x14ac:dyDescent="0.25">
      <c r="A2739" t="str">
        <f ca="1">IF('Patient History &amp; Demographics'!X2739&gt;10,'Patient History &amp; Demographics'!A2739,"")</f>
        <v/>
      </c>
      <c r="B2739" t="str">
        <f ca="1">IF('Patient History &amp; Demographics'!X2739&gt;=20,"Acute",IF(AND('Patient History &amp; Demographics'!X2739&gt;=10,'Patient History &amp; Demographics'!X2739&lt;20),"High","Low"))</f>
        <v>Low</v>
      </c>
      <c r="C2739" t="s">
        <v>24155</v>
      </c>
      <c r="D2739">
        <f t="shared" ca="1" si="126"/>
        <v>1007</v>
      </c>
      <c r="E2739" t="str">
        <f t="shared" ca="1" si="127"/>
        <v>Rehabilitation</v>
      </c>
      <c r="F2739" t="str">
        <f t="shared" ca="1" si="128"/>
        <v>Condition Deteriorated</v>
      </c>
    </row>
    <row r="2740" spans="1:6" x14ac:dyDescent="0.25">
      <c r="A2740">
        <f ca="1">IF('Patient History &amp; Demographics'!X2740&gt;10,'Patient History &amp; Demographics'!A2740,"")</f>
        <v>195827</v>
      </c>
      <c r="B2740" t="str">
        <f ca="1">IF('Patient History &amp; Demographics'!X2740&gt;=20,"Acute",IF(AND('Patient History &amp; Demographics'!X2740&gt;=10,'Patient History &amp; Demographics'!X2740&lt;20),"High","Low"))</f>
        <v>High</v>
      </c>
      <c r="C2740" t="s">
        <v>24156</v>
      </c>
      <c r="D2740" t="str">
        <f t="shared" ca="1" si="126"/>
        <v/>
      </c>
      <c r="E2740" t="str">
        <f t="shared" ca="1" si="127"/>
        <v/>
      </c>
      <c r="F2740" t="str">
        <f t="shared" ca="1" si="128"/>
        <v/>
      </c>
    </row>
    <row r="2741" spans="1:6" x14ac:dyDescent="0.25">
      <c r="A2741">
        <f ca="1">IF('Patient History &amp; Demographics'!X2741&gt;10,'Patient History &amp; Demographics'!A2741,"")</f>
        <v>195845</v>
      </c>
      <c r="B2741" t="str">
        <f ca="1">IF('Patient History &amp; Demographics'!X2741&gt;=20,"Acute",IF(AND('Patient History &amp; Demographics'!X2741&gt;=10,'Patient History &amp; Demographics'!X2741&lt;20),"High","Low"))</f>
        <v>High</v>
      </c>
      <c r="C2741" t="s">
        <v>24156</v>
      </c>
      <c r="D2741" t="str">
        <f t="shared" ca="1" si="126"/>
        <v/>
      </c>
      <c r="E2741" t="str">
        <f t="shared" ca="1" si="127"/>
        <v/>
      </c>
      <c r="F2741" t="str">
        <f t="shared" ca="1" si="128"/>
        <v/>
      </c>
    </row>
    <row r="2742" spans="1:6" x14ac:dyDescent="0.25">
      <c r="A2742">
        <f ca="1">IF('Patient History &amp; Demographics'!X2742&gt;10,'Patient History &amp; Demographics'!A2742,"")</f>
        <v>195924</v>
      </c>
      <c r="B2742" t="str">
        <f ca="1">IF('Patient History &amp; Demographics'!X2742&gt;=20,"Acute",IF(AND('Patient History &amp; Demographics'!X2742&gt;=10,'Patient History &amp; Demographics'!X2742&lt;20),"High","Low"))</f>
        <v>High</v>
      </c>
      <c r="C2742" t="s">
        <v>24156</v>
      </c>
      <c r="D2742" t="str">
        <f t="shared" ca="1" si="126"/>
        <v/>
      </c>
      <c r="E2742" t="str">
        <f t="shared" ca="1" si="127"/>
        <v/>
      </c>
      <c r="F2742" t="str">
        <f t="shared" ca="1" si="128"/>
        <v/>
      </c>
    </row>
    <row r="2743" spans="1:6" x14ac:dyDescent="0.25">
      <c r="A2743">
        <f ca="1">IF('Patient History &amp; Demographics'!X2743&gt;10,'Patient History &amp; Demographics'!A2743,"")</f>
        <v>195933</v>
      </c>
      <c r="B2743" t="str">
        <f ca="1">IF('Patient History &amp; Demographics'!X2743&gt;=20,"Acute",IF(AND('Patient History &amp; Demographics'!X2743&gt;=10,'Patient History &amp; Demographics'!X2743&lt;20),"High","Low"))</f>
        <v>High</v>
      </c>
      <c r="C2743" t="s">
        <v>24156</v>
      </c>
      <c r="D2743" t="str">
        <f t="shared" ca="1" si="126"/>
        <v/>
      </c>
      <c r="E2743" t="str">
        <f t="shared" ca="1" si="127"/>
        <v/>
      </c>
      <c r="F2743" t="str">
        <f t="shared" ca="1" si="128"/>
        <v/>
      </c>
    </row>
    <row r="2744" spans="1:6" x14ac:dyDescent="0.25">
      <c r="A2744" t="str">
        <f ca="1">IF('Patient History &amp; Demographics'!X2744&gt;10,'Patient History &amp; Demographics'!A2744,"")</f>
        <v/>
      </c>
      <c r="B2744" t="str">
        <f ca="1">IF('Patient History &amp; Demographics'!X2744&gt;=20,"Acute",IF(AND('Patient History &amp; Demographics'!X2744&gt;=10,'Patient History &amp; Demographics'!X2744&lt;20),"High","Low"))</f>
        <v>Low</v>
      </c>
      <c r="C2744" t="s">
        <v>24155</v>
      </c>
      <c r="D2744">
        <f t="shared" ca="1" si="126"/>
        <v>1027</v>
      </c>
      <c r="E2744" t="str">
        <f t="shared" ca="1" si="127"/>
        <v>Rehabilitation</v>
      </c>
      <c r="F2744" t="str">
        <f t="shared" ca="1" si="128"/>
        <v>Condition Deteriorated</v>
      </c>
    </row>
    <row r="2745" spans="1:6" x14ac:dyDescent="0.25">
      <c r="A2745">
        <f ca="1">IF('Patient History &amp; Demographics'!X2745&gt;10,'Patient History &amp; Demographics'!A2745,"")</f>
        <v>196006</v>
      </c>
      <c r="B2745" t="str">
        <f ca="1">IF('Patient History &amp; Demographics'!X2745&gt;=20,"Acute",IF(AND('Patient History &amp; Demographics'!X2745&gt;=10,'Patient History &amp; Demographics'!X2745&lt;20),"High","Low"))</f>
        <v>High</v>
      </c>
      <c r="C2745" t="s">
        <v>24156</v>
      </c>
      <c r="D2745" t="str">
        <f t="shared" ca="1" si="126"/>
        <v/>
      </c>
      <c r="E2745" t="str">
        <f t="shared" ca="1" si="127"/>
        <v/>
      </c>
      <c r="F2745" t="str">
        <f t="shared" ca="1" si="128"/>
        <v/>
      </c>
    </row>
    <row r="2746" spans="1:6" x14ac:dyDescent="0.25">
      <c r="A2746">
        <f ca="1">IF('Patient History &amp; Demographics'!X2746&gt;10,'Patient History &amp; Demographics'!A2746,"")</f>
        <v>196015</v>
      </c>
      <c r="B2746" t="str">
        <f ca="1">IF('Patient History &amp; Demographics'!X2746&gt;=20,"Acute",IF(AND('Patient History &amp; Demographics'!X2746&gt;=10,'Patient History &amp; Demographics'!X2746&lt;20),"High","Low"))</f>
        <v>High</v>
      </c>
      <c r="C2746" t="s">
        <v>24156</v>
      </c>
      <c r="D2746" t="str">
        <f t="shared" ca="1" si="126"/>
        <v/>
      </c>
      <c r="E2746" t="str">
        <f t="shared" ca="1" si="127"/>
        <v/>
      </c>
      <c r="F2746" t="str">
        <f t="shared" ca="1" si="128"/>
        <v/>
      </c>
    </row>
    <row r="2747" spans="1:6" x14ac:dyDescent="0.25">
      <c r="A2747">
        <f ca="1">IF('Patient History &amp; Demographics'!X2747&gt;10,'Patient History &amp; Demographics'!A2747,"")</f>
        <v>196024</v>
      </c>
      <c r="B2747" t="str">
        <f ca="1">IF('Patient History &amp; Demographics'!X2747&gt;=20,"Acute",IF(AND('Patient History &amp; Demographics'!X2747&gt;=10,'Patient History &amp; Demographics'!X2747&lt;20),"High","Low"))</f>
        <v>Acute</v>
      </c>
      <c r="C2747" t="s">
        <v>24155</v>
      </c>
      <c r="D2747">
        <f t="shared" ca="1" si="126"/>
        <v>1024</v>
      </c>
      <c r="E2747" t="str">
        <f t="shared" ca="1" si="127"/>
        <v>Screening</v>
      </c>
      <c r="F2747" t="str">
        <f t="shared" ca="1" si="128"/>
        <v/>
      </c>
    </row>
    <row r="2748" spans="1:6" x14ac:dyDescent="0.25">
      <c r="A2748">
        <f ca="1">IF('Patient History &amp; Demographics'!X2748&gt;10,'Patient History &amp; Demographics'!A2748,"")</f>
        <v>196033</v>
      </c>
      <c r="B2748" t="str">
        <f ca="1">IF('Patient History &amp; Demographics'!X2748&gt;=20,"Acute",IF(AND('Patient History &amp; Demographics'!X2748&gt;=10,'Patient History &amp; Demographics'!X2748&lt;20),"High","Low"))</f>
        <v>High</v>
      </c>
      <c r="C2748" t="s">
        <v>24156</v>
      </c>
      <c r="D2748" t="str">
        <f t="shared" ca="1" si="126"/>
        <v/>
      </c>
      <c r="E2748" t="str">
        <f t="shared" ca="1" si="127"/>
        <v/>
      </c>
      <c r="F2748" t="str">
        <f t="shared" ca="1" si="128"/>
        <v/>
      </c>
    </row>
    <row r="2749" spans="1:6" x14ac:dyDescent="0.25">
      <c r="A2749">
        <f ca="1">IF('Patient History &amp; Demographics'!X2749&gt;10,'Patient History &amp; Demographics'!A2749,"")</f>
        <v>196042</v>
      </c>
      <c r="B2749" t="str">
        <f ca="1">IF('Patient History &amp; Demographics'!X2749&gt;=20,"Acute",IF(AND('Patient History &amp; Demographics'!X2749&gt;=10,'Patient History &amp; Demographics'!X2749&lt;20),"High","Low"))</f>
        <v>Acute</v>
      </c>
      <c r="C2749" t="s">
        <v>24156</v>
      </c>
      <c r="D2749" t="str">
        <f t="shared" ca="1" si="126"/>
        <v/>
      </c>
      <c r="E2749" t="str">
        <f t="shared" ca="1" si="127"/>
        <v/>
      </c>
      <c r="F2749" t="str">
        <f t="shared" ca="1" si="128"/>
        <v/>
      </c>
    </row>
    <row r="2750" spans="1:6" x14ac:dyDescent="0.25">
      <c r="A2750">
        <f ca="1">IF('Patient History &amp; Demographics'!X2750&gt;10,'Patient History &amp; Demographics'!A2750,"")</f>
        <v>196051</v>
      </c>
      <c r="B2750" t="str">
        <f ca="1">IF('Patient History &amp; Demographics'!X2750&gt;=20,"Acute",IF(AND('Patient History &amp; Demographics'!X2750&gt;=10,'Patient History &amp; Demographics'!X2750&lt;20),"High","Low"))</f>
        <v>High</v>
      </c>
      <c r="C2750" t="s">
        <v>24156</v>
      </c>
      <c r="D2750" t="str">
        <f t="shared" ca="1" si="126"/>
        <v/>
      </c>
      <c r="E2750" t="str">
        <f t="shared" ca="1" si="127"/>
        <v/>
      </c>
      <c r="F2750" t="str">
        <f t="shared" ca="1" si="128"/>
        <v/>
      </c>
    </row>
    <row r="2751" spans="1:6" x14ac:dyDescent="0.25">
      <c r="A2751">
        <f ca="1">IF('Patient History &amp; Demographics'!X2751&gt;10,'Patient History &amp; Demographics'!A2751,"")</f>
        <v>196060</v>
      </c>
      <c r="B2751" t="str">
        <f ca="1">IF('Patient History &amp; Demographics'!X2751&gt;=20,"Acute",IF(AND('Patient History &amp; Demographics'!X2751&gt;=10,'Patient History &amp; Demographics'!X2751&lt;20),"High","Low"))</f>
        <v>Acute</v>
      </c>
      <c r="C2751" t="s">
        <v>24156</v>
      </c>
      <c r="D2751" t="str">
        <f t="shared" ca="1" si="126"/>
        <v/>
      </c>
      <c r="E2751" t="str">
        <f t="shared" ca="1" si="127"/>
        <v/>
      </c>
      <c r="F2751" t="str">
        <f t="shared" ca="1" si="128"/>
        <v/>
      </c>
    </row>
    <row r="2752" spans="1:6" x14ac:dyDescent="0.25">
      <c r="A2752">
        <f ca="1">IF('Patient History &amp; Demographics'!X2752&gt;10,'Patient History &amp; Demographics'!A2752,"")</f>
        <v>196079</v>
      </c>
      <c r="B2752" t="str">
        <f ca="1">IF('Patient History &amp; Demographics'!X2752&gt;=20,"Acute",IF(AND('Patient History &amp; Demographics'!X2752&gt;=10,'Patient History &amp; Demographics'!X2752&lt;20),"High","Low"))</f>
        <v>High</v>
      </c>
      <c r="C2752" t="s">
        <v>24155</v>
      </c>
      <c r="D2752">
        <f t="shared" ca="1" si="126"/>
        <v>1002</v>
      </c>
      <c r="E2752" t="str">
        <f t="shared" ca="1" si="127"/>
        <v>Rehabilitation</v>
      </c>
      <c r="F2752" t="str">
        <f t="shared" ca="1" si="128"/>
        <v>Positive Progress</v>
      </c>
    </row>
    <row r="2753" spans="1:6" x14ac:dyDescent="0.25">
      <c r="A2753">
        <f ca="1">IF('Patient History &amp; Demographics'!X2753&gt;10,'Patient History &amp; Demographics'!A2753,"")</f>
        <v>196088</v>
      </c>
      <c r="B2753" t="str">
        <f ca="1">IF('Patient History &amp; Demographics'!X2753&gt;=20,"Acute",IF(AND('Patient History &amp; Demographics'!X2753&gt;=10,'Patient History &amp; Demographics'!X2753&lt;20),"High","Low"))</f>
        <v>High</v>
      </c>
      <c r="C2753" t="s">
        <v>24156</v>
      </c>
      <c r="D2753" t="str">
        <f t="shared" ca="1" si="126"/>
        <v/>
      </c>
      <c r="E2753" t="str">
        <f t="shared" ca="1" si="127"/>
        <v/>
      </c>
      <c r="F2753" t="str">
        <f t="shared" ca="1" si="128"/>
        <v/>
      </c>
    </row>
    <row r="2754" spans="1:6" x14ac:dyDescent="0.25">
      <c r="A2754">
        <f ca="1">IF('Patient History &amp; Demographics'!X2754&gt;10,'Patient History &amp; Demographics'!A2754,"")</f>
        <v>196097</v>
      </c>
      <c r="B2754" t="str">
        <f ca="1">IF('Patient History &amp; Demographics'!X2754&gt;=20,"Acute",IF(AND('Patient History &amp; Demographics'!X2754&gt;=10,'Patient History &amp; Demographics'!X2754&lt;20),"High","Low"))</f>
        <v>Acute</v>
      </c>
      <c r="C2754" t="s">
        <v>24155</v>
      </c>
      <c r="D2754">
        <f t="shared" ref="D2754:D2817" ca="1" si="129">IF(C2754="Yes",CHOOSE(RANDBETWEEN(1,27),1001,1002,1003,1004,1005,1006,1007,1008,1009,1010,1011,1012,1013,1014,1015,1016,1017,1018,
1019,1020,1021,1022,1023,1024,1025,1026,1027,1028),"")</f>
        <v>1013</v>
      </c>
      <c r="E2754" t="str">
        <f t="shared" ca="1" si="127"/>
        <v>Rehabilitation</v>
      </c>
      <c r="F2754" t="str">
        <f t="shared" ca="1" si="128"/>
        <v>Condition Deteriorated</v>
      </c>
    </row>
    <row r="2755" spans="1:6" x14ac:dyDescent="0.25">
      <c r="A2755">
        <f ca="1">IF('Patient History &amp; Demographics'!X2755&gt;10,'Patient History &amp; Demographics'!A2755,"")</f>
        <v>196103</v>
      </c>
      <c r="B2755" t="str">
        <f ca="1">IF('Patient History &amp; Demographics'!X2755&gt;=20,"Acute",IF(AND('Patient History &amp; Demographics'!X2755&gt;=10,'Patient History &amp; Demographics'!X2755&lt;20),"High","Low"))</f>
        <v>Acute</v>
      </c>
      <c r="C2755" t="s">
        <v>24155</v>
      </c>
      <c r="D2755">
        <f t="shared" ca="1" si="129"/>
        <v>1012</v>
      </c>
      <c r="E2755" t="str">
        <f t="shared" ref="E2755:E2818" ca="1" si="130">IF(C2755="Yes",CHOOSE(RANDBETWEEN(1,2),"Screening","Rehabilitation"),"")</f>
        <v>Rehabilitation</v>
      </c>
      <c r="F2755" t="str">
        <f t="shared" ref="F2755:F2818" ca="1" si="131">IF(E2755="Rehabilitation",CHOOSE(RANDBETWEEN(1,4),"Positive Progress","No Progress","Condition Deteriorated","Cured"),"")</f>
        <v>Cured</v>
      </c>
    </row>
    <row r="2756" spans="1:6" x14ac:dyDescent="0.25">
      <c r="A2756">
        <f ca="1">IF('Patient History &amp; Demographics'!X2756&gt;10,'Patient History &amp; Demographics'!A2756,"")</f>
        <v>196112</v>
      </c>
      <c r="B2756" t="str">
        <f ca="1">IF('Patient History &amp; Demographics'!X2756&gt;=20,"Acute",IF(AND('Patient History &amp; Demographics'!X2756&gt;=10,'Patient History &amp; Demographics'!X2756&lt;20),"High","Low"))</f>
        <v>Acute</v>
      </c>
      <c r="C2756" t="s">
        <v>24155</v>
      </c>
      <c r="D2756">
        <f t="shared" ca="1" si="129"/>
        <v>1017</v>
      </c>
      <c r="E2756" t="str">
        <f t="shared" ca="1" si="130"/>
        <v>Rehabilitation</v>
      </c>
      <c r="F2756" t="str">
        <f t="shared" ca="1" si="131"/>
        <v>Cured</v>
      </c>
    </row>
    <row r="2757" spans="1:6" x14ac:dyDescent="0.25">
      <c r="A2757">
        <f ca="1">IF('Patient History &amp; Demographics'!X2757&gt;10,'Patient History &amp; Demographics'!A2757,"")</f>
        <v>196121</v>
      </c>
      <c r="B2757" t="str">
        <f ca="1">IF('Patient History &amp; Demographics'!X2757&gt;=20,"Acute",IF(AND('Patient History &amp; Demographics'!X2757&gt;=10,'Patient History &amp; Demographics'!X2757&lt;20),"High","Low"))</f>
        <v>Acute</v>
      </c>
      <c r="C2757" t="s">
        <v>24155</v>
      </c>
      <c r="D2757">
        <f t="shared" ca="1" si="129"/>
        <v>1024</v>
      </c>
      <c r="E2757" t="str">
        <f t="shared" ca="1" si="130"/>
        <v>Rehabilitation</v>
      </c>
      <c r="F2757" t="str">
        <f t="shared" ca="1" si="131"/>
        <v>Positive Progress</v>
      </c>
    </row>
    <row r="2758" spans="1:6" x14ac:dyDescent="0.25">
      <c r="A2758" t="str">
        <f ca="1">IF('Patient History &amp; Demographics'!X2758&gt;10,'Patient History &amp; Demographics'!A2758,"")</f>
        <v/>
      </c>
      <c r="B2758" t="str">
        <f ca="1">IF('Patient History &amp; Demographics'!X2758&gt;=20,"Acute",IF(AND('Patient History &amp; Demographics'!X2758&gt;=10,'Patient History &amp; Demographics'!X2758&lt;20),"High","Low"))</f>
        <v>Low</v>
      </c>
      <c r="C2758" t="s">
        <v>24156</v>
      </c>
      <c r="D2758" t="str">
        <f t="shared" ca="1" si="129"/>
        <v/>
      </c>
      <c r="E2758" t="str">
        <f t="shared" ca="1" si="130"/>
        <v/>
      </c>
      <c r="F2758" t="str">
        <f t="shared" ca="1" si="131"/>
        <v/>
      </c>
    </row>
    <row r="2759" spans="1:6" x14ac:dyDescent="0.25">
      <c r="A2759">
        <f ca="1">IF('Patient History &amp; Demographics'!X2759&gt;10,'Patient History &amp; Demographics'!A2759,"")</f>
        <v>196149</v>
      </c>
      <c r="B2759" t="str">
        <f ca="1">IF('Patient History &amp; Demographics'!X2759&gt;=20,"Acute",IF(AND('Patient History &amp; Demographics'!X2759&gt;=10,'Patient History &amp; Demographics'!X2759&lt;20),"High","Low"))</f>
        <v>High</v>
      </c>
      <c r="C2759" t="s">
        <v>24155</v>
      </c>
      <c r="D2759">
        <f t="shared" ca="1" si="129"/>
        <v>1008</v>
      </c>
      <c r="E2759" t="str">
        <f t="shared" ca="1" si="130"/>
        <v>Rehabilitation</v>
      </c>
      <c r="F2759" t="str">
        <f t="shared" ca="1" si="131"/>
        <v>Cured</v>
      </c>
    </row>
    <row r="2760" spans="1:6" x14ac:dyDescent="0.25">
      <c r="A2760" t="str">
        <f ca="1">IF('Patient History &amp; Demographics'!X2760&gt;10,'Patient History &amp; Demographics'!A2760,"")</f>
        <v/>
      </c>
      <c r="B2760" t="str">
        <f ca="1">IF('Patient History &amp; Demographics'!X2760&gt;=20,"Acute",IF(AND('Patient History &amp; Demographics'!X2760&gt;=10,'Patient History &amp; Demographics'!X2760&lt;20),"High","Low"))</f>
        <v>Low</v>
      </c>
      <c r="C2760" t="s">
        <v>24156</v>
      </c>
      <c r="D2760" t="str">
        <f t="shared" ca="1" si="129"/>
        <v/>
      </c>
      <c r="E2760" t="str">
        <f t="shared" ca="1" si="130"/>
        <v/>
      </c>
      <c r="F2760" t="str">
        <f t="shared" ca="1" si="131"/>
        <v/>
      </c>
    </row>
    <row r="2761" spans="1:6" x14ac:dyDescent="0.25">
      <c r="A2761">
        <f ca="1">IF('Patient History &amp; Demographics'!X2761&gt;10,'Patient History &amp; Demographics'!A2761,"")</f>
        <v>196167</v>
      </c>
      <c r="B2761" t="str">
        <f ca="1">IF('Patient History &amp; Demographics'!X2761&gt;=20,"Acute",IF(AND('Patient History &amp; Demographics'!X2761&gt;=10,'Patient History &amp; Demographics'!X2761&lt;20),"High","Low"))</f>
        <v>High</v>
      </c>
      <c r="C2761" t="s">
        <v>24155</v>
      </c>
      <c r="D2761">
        <f t="shared" ca="1" si="129"/>
        <v>1011</v>
      </c>
      <c r="E2761" t="str">
        <f t="shared" ca="1" si="130"/>
        <v>Rehabilitation</v>
      </c>
      <c r="F2761" t="str">
        <f t="shared" ca="1" si="131"/>
        <v>No Progress</v>
      </c>
    </row>
    <row r="2762" spans="1:6" x14ac:dyDescent="0.25">
      <c r="A2762">
        <f ca="1">IF('Patient History &amp; Demographics'!X2762&gt;10,'Patient History &amp; Demographics'!A2762,"")</f>
        <v>196176</v>
      </c>
      <c r="B2762" t="str">
        <f ca="1">IF('Patient History &amp; Demographics'!X2762&gt;=20,"Acute",IF(AND('Patient History &amp; Demographics'!X2762&gt;=10,'Patient History &amp; Demographics'!X2762&lt;20),"High","Low"))</f>
        <v>Acute</v>
      </c>
      <c r="C2762" t="s">
        <v>24155</v>
      </c>
      <c r="D2762">
        <f t="shared" ca="1" si="129"/>
        <v>1016</v>
      </c>
      <c r="E2762" t="str">
        <f t="shared" ca="1" si="130"/>
        <v>Rehabilitation</v>
      </c>
      <c r="F2762" t="str">
        <f t="shared" ca="1" si="131"/>
        <v>Positive Progress</v>
      </c>
    </row>
    <row r="2763" spans="1:6" x14ac:dyDescent="0.25">
      <c r="A2763">
        <f ca="1">IF('Patient History &amp; Demographics'!X2763&gt;10,'Patient History &amp; Demographics'!A2763,"")</f>
        <v>196185</v>
      </c>
      <c r="B2763" t="str">
        <f ca="1">IF('Patient History &amp; Demographics'!X2763&gt;=20,"Acute",IF(AND('Patient History &amp; Demographics'!X2763&gt;=10,'Patient History &amp; Demographics'!X2763&lt;20),"High","Low"))</f>
        <v>High</v>
      </c>
      <c r="C2763" t="s">
        <v>24156</v>
      </c>
      <c r="D2763" t="str">
        <f t="shared" ca="1" si="129"/>
        <v/>
      </c>
      <c r="E2763" t="str">
        <f t="shared" ca="1" si="130"/>
        <v/>
      </c>
      <c r="F2763" t="str">
        <f t="shared" ca="1" si="131"/>
        <v/>
      </c>
    </row>
    <row r="2764" spans="1:6" x14ac:dyDescent="0.25">
      <c r="A2764">
        <f ca="1">IF('Patient History &amp; Demographics'!X2764&gt;10,'Patient History &amp; Demographics'!A2764,"")</f>
        <v>196194</v>
      </c>
      <c r="B2764" t="str">
        <f ca="1">IF('Patient History &amp; Demographics'!X2764&gt;=20,"Acute",IF(AND('Patient History &amp; Demographics'!X2764&gt;=10,'Patient History &amp; Demographics'!X2764&lt;20),"High","Low"))</f>
        <v>Acute</v>
      </c>
      <c r="C2764" t="s">
        <v>24156</v>
      </c>
      <c r="D2764" t="str">
        <f t="shared" ca="1" si="129"/>
        <v/>
      </c>
      <c r="E2764" t="str">
        <f t="shared" ca="1" si="130"/>
        <v/>
      </c>
      <c r="F2764" t="str">
        <f t="shared" ca="1" si="131"/>
        <v/>
      </c>
    </row>
    <row r="2765" spans="1:6" x14ac:dyDescent="0.25">
      <c r="A2765">
        <f ca="1">IF('Patient History &amp; Demographics'!X2765&gt;10,'Patient History &amp; Demographics'!A2765,"")</f>
        <v>196200</v>
      </c>
      <c r="B2765" t="str">
        <f ca="1">IF('Patient History &amp; Demographics'!X2765&gt;=20,"Acute",IF(AND('Patient History &amp; Demographics'!X2765&gt;=10,'Patient History &amp; Demographics'!X2765&lt;20),"High","Low"))</f>
        <v>High</v>
      </c>
      <c r="C2765" t="s">
        <v>24155</v>
      </c>
      <c r="D2765">
        <f t="shared" ca="1" si="129"/>
        <v>1015</v>
      </c>
      <c r="E2765" t="str">
        <f t="shared" ca="1" si="130"/>
        <v>Screening</v>
      </c>
      <c r="F2765" t="str">
        <f t="shared" ca="1" si="131"/>
        <v/>
      </c>
    </row>
    <row r="2766" spans="1:6" x14ac:dyDescent="0.25">
      <c r="A2766">
        <f ca="1">IF('Patient History &amp; Demographics'!X2766&gt;10,'Patient History &amp; Demographics'!A2766,"")</f>
        <v>196219</v>
      </c>
      <c r="B2766" t="str">
        <f ca="1">IF('Patient History &amp; Demographics'!X2766&gt;=20,"Acute",IF(AND('Patient History &amp; Demographics'!X2766&gt;=10,'Patient History &amp; Demographics'!X2766&lt;20),"High","Low"))</f>
        <v>High</v>
      </c>
      <c r="C2766" t="s">
        <v>24156</v>
      </c>
      <c r="D2766" t="str">
        <f t="shared" ca="1" si="129"/>
        <v/>
      </c>
      <c r="E2766" t="str">
        <f t="shared" ca="1" si="130"/>
        <v/>
      </c>
      <c r="F2766" t="str">
        <f t="shared" ca="1" si="131"/>
        <v/>
      </c>
    </row>
    <row r="2767" spans="1:6" x14ac:dyDescent="0.25">
      <c r="A2767">
        <f ca="1">IF('Patient History &amp; Demographics'!X2767&gt;10,'Patient History &amp; Demographics'!A2767,"")</f>
        <v>196228</v>
      </c>
      <c r="B2767" t="str">
        <f ca="1">IF('Patient History &amp; Demographics'!X2767&gt;=20,"Acute",IF(AND('Patient History &amp; Demographics'!X2767&gt;=10,'Patient History &amp; Demographics'!X2767&lt;20),"High","Low"))</f>
        <v>High</v>
      </c>
      <c r="C2767" t="s">
        <v>24156</v>
      </c>
      <c r="D2767" t="str">
        <f t="shared" ca="1" si="129"/>
        <v/>
      </c>
      <c r="E2767" t="str">
        <f t="shared" ca="1" si="130"/>
        <v/>
      </c>
      <c r="F2767" t="str">
        <f t="shared" ca="1" si="131"/>
        <v/>
      </c>
    </row>
    <row r="2768" spans="1:6" x14ac:dyDescent="0.25">
      <c r="A2768">
        <f ca="1">IF('Patient History &amp; Demographics'!X2768&gt;10,'Patient History &amp; Demographics'!A2768,"")</f>
        <v>196237</v>
      </c>
      <c r="B2768" t="str">
        <f ca="1">IF('Patient History &amp; Demographics'!X2768&gt;=20,"Acute",IF(AND('Patient History &amp; Demographics'!X2768&gt;=10,'Patient History &amp; Demographics'!X2768&lt;20),"High","Low"))</f>
        <v>High</v>
      </c>
      <c r="C2768" t="s">
        <v>24155</v>
      </c>
      <c r="D2768">
        <f t="shared" ca="1" si="129"/>
        <v>1021</v>
      </c>
      <c r="E2768" t="str">
        <f t="shared" ca="1" si="130"/>
        <v>Rehabilitation</v>
      </c>
      <c r="F2768" t="str">
        <f t="shared" ca="1" si="131"/>
        <v>Condition Deteriorated</v>
      </c>
    </row>
    <row r="2769" spans="1:6" x14ac:dyDescent="0.25">
      <c r="A2769">
        <f ca="1">IF('Patient History &amp; Demographics'!X2769&gt;10,'Patient History &amp; Demographics'!A2769,"")</f>
        <v>196246</v>
      </c>
      <c r="B2769" t="str">
        <f ca="1">IF('Patient History &amp; Demographics'!X2769&gt;=20,"Acute",IF(AND('Patient History &amp; Demographics'!X2769&gt;=10,'Patient History &amp; Demographics'!X2769&lt;20),"High","Low"))</f>
        <v>High</v>
      </c>
      <c r="C2769" t="s">
        <v>24156</v>
      </c>
      <c r="D2769" t="str">
        <f t="shared" ca="1" si="129"/>
        <v/>
      </c>
      <c r="E2769" t="str">
        <f t="shared" ca="1" si="130"/>
        <v/>
      </c>
      <c r="F2769" t="str">
        <f t="shared" ca="1" si="131"/>
        <v/>
      </c>
    </row>
    <row r="2770" spans="1:6" x14ac:dyDescent="0.25">
      <c r="A2770">
        <f ca="1">IF('Patient History &amp; Demographics'!X2770&gt;10,'Patient History &amp; Demographics'!A2770,"")</f>
        <v>196255</v>
      </c>
      <c r="B2770" t="str">
        <f ca="1">IF('Patient History &amp; Demographics'!X2770&gt;=20,"Acute",IF(AND('Patient History &amp; Demographics'!X2770&gt;=10,'Patient History &amp; Demographics'!X2770&lt;20),"High","Low"))</f>
        <v>Acute</v>
      </c>
      <c r="C2770" t="s">
        <v>24155</v>
      </c>
      <c r="D2770">
        <f t="shared" ca="1" si="129"/>
        <v>1012</v>
      </c>
      <c r="E2770" t="str">
        <f t="shared" ca="1" si="130"/>
        <v>Rehabilitation</v>
      </c>
      <c r="F2770" t="str">
        <f t="shared" ca="1" si="131"/>
        <v>Positive Progress</v>
      </c>
    </row>
    <row r="2771" spans="1:6" x14ac:dyDescent="0.25">
      <c r="A2771">
        <f ca="1">IF('Patient History &amp; Demographics'!X2771&gt;10,'Patient History &amp; Demographics'!A2771,"")</f>
        <v>196264</v>
      </c>
      <c r="B2771" t="str">
        <f ca="1">IF('Patient History &amp; Demographics'!X2771&gt;=20,"Acute",IF(AND('Patient History &amp; Demographics'!X2771&gt;=10,'Patient History &amp; Demographics'!X2771&lt;20),"High","Low"))</f>
        <v>High</v>
      </c>
      <c r="C2771" t="s">
        <v>24156</v>
      </c>
      <c r="D2771" t="str">
        <f t="shared" ca="1" si="129"/>
        <v/>
      </c>
      <c r="E2771" t="str">
        <f t="shared" ca="1" si="130"/>
        <v/>
      </c>
      <c r="F2771" t="str">
        <f t="shared" ca="1" si="131"/>
        <v/>
      </c>
    </row>
    <row r="2772" spans="1:6" x14ac:dyDescent="0.25">
      <c r="A2772">
        <f ca="1">IF('Patient History &amp; Demographics'!X2772&gt;10,'Patient History &amp; Demographics'!A2772,"")</f>
        <v>196291</v>
      </c>
      <c r="B2772" t="str">
        <f ca="1">IF('Patient History &amp; Demographics'!X2772&gt;=20,"Acute",IF(AND('Patient History &amp; Demographics'!X2772&gt;=10,'Patient History &amp; Demographics'!X2772&lt;20),"High","Low"))</f>
        <v>High</v>
      </c>
      <c r="C2772" t="s">
        <v>24156</v>
      </c>
      <c r="D2772" t="str">
        <f t="shared" ca="1" si="129"/>
        <v/>
      </c>
      <c r="E2772" t="str">
        <f t="shared" ca="1" si="130"/>
        <v/>
      </c>
      <c r="F2772" t="str">
        <f t="shared" ca="1" si="131"/>
        <v/>
      </c>
    </row>
    <row r="2773" spans="1:6" x14ac:dyDescent="0.25">
      <c r="A2773">
        <f ca="1">IF('Patient History &amp; Demographics'!X2773&gt;10,'Patient History &amp; Demographics'!A2773,"")</f>
        <v>196307</v>
      </c>
      <c r="B2773" t="str">
        <f ca="1">IF('Patient History &amp; Demographics'!X2773&gt;=20,"Acute",IF(AND('Patient History &amp; Demographics'!X2773&gt;=10,'Patient History &amp; Demographics'!X2773&lt;20),"High","Low"))</f>
        <v>High</v>
      </c>
      <c r="C2773" t="s">
        <v>24156</v>
      </c>
      <c r="D2773" t="str">
        <f t="shared" ca="1" si="129"/>
        <v/>
      </c>
      <c r="E2773" t="str">
        <f t="shared" ca="1" si="130"/>
        <v/>
      </c>
      <c r="F2773" t="str">
        <f t="shared" ca="1" si="131"/>
        <v/>
      </c>
    </row>
    <row r="2774" spans="1:6" x14ac:dyDescent="0.25">
      <c r="A2774">
        <f ca="1">IF('Patient History &amp; Demographics'!X2774&gt;10,'Patient History &amp; Demographics'!A2774,"")</f>
        <v>196389</v>
      </c>
      <c r="B2774" t="str">
        <f ca="1">IF('Patient History &amp; Demographics'!X2774&gt;=20,"Acute",IF(AND('Patient History &amp; Demographics'!X2774&gt;=10,'Patient History &amp; Demographics'!X2774&lt;20),"High","Low"))</f>
        <v>High</v>
      </c>
      <c r="C2774" t="s">
        <v>24155</v>
      </c>
      <c r="D2774">
        <f t="shared" ca="1" si="129"/>
        <v>1023</v>
      </c>
      <c r="E2774" t="str">
        <f t="shared" ca="1" si="130"/>
        <v>Screening</v>
      </c>
      <c r="F2774" t="str">
        <f t="shared" ca="1" si="131"/>
        <v/>
      </c>
    </row>
    <row r="2775" spans="1:6" x14ac:dyDescent="0.25">
      <c r="A2775">
        <f ca="1">IF('Patient History &amp; Demographics'!X2775&gt;10,'Patient History &amp; Demographics'!A2775,"")</f>
        <v>196413</v>
      </c>
      <c r="B2775" t="str">
        <f ca="1">IF('Patient History &amp; Demographics'!X2775&gt;=20,"Acute",IF(AND('Patient History &amp; Demographics'!X2775&gt;=10,'Patient History &amp; Demographics'!X2775&lt;20),"High","Low"))</f>
        <v>Acute</v>
      </c>
      <c r="C2775" t="s">
        <v>24155</v>
      </c>
      <c r="D2775">
        <f t="shared" ca="1" si="129"/>
        <v>1003</v>
      </c>
      <c r="E2775" t="str">
        <f t="shared" ca="1" si="130"/>
        <v>Rehabilitation</v>
      </c>
      <c r="F2775" t="str">
        <f t="shared" ca="1" si="131"/>
        <v>Cured</v>
      </c>
    </row>
    <row r="2776" spans="1:6" x14ac:dyDescent="0.25">
      <c r="A2776">
        <f ca="1">IF('Patient History &amp; Demographics'!X2776&gt;10,'Patient History &amp; Demographics'!A2776,"")</f>
        <v>196431</v>
      </c>
      <c r="B2776" t="str">
        <f ca="1">IF('Patient History &amp; Demographics'!X2776&gt;=20,"Acute",IF(AND('Patient History &amp; Demographics'!X2776&gt;=10,'Patient History &amp; Demographics'!X2776&lt;20),"High","Low"))</f>
        <v>Acute</v>
      </c>
      <c r="C2776" t="s">
        <v>24155</v>
      </c>
      <c r="D2776">
        <f t="shared" ca="1" si="129"/>
        <v>1014</v>
      </c>
      <c r="E2776" t="str">
        <f t="shared" ca="1" si="130"/>
        <v>Rehabilitation</v>
      </c>
      <c r="F2776" t="str">
        <f t="shared" ca="1" si="131"/>
        <v>Condition Deteriorated</v>
      </c>
    </row>
    <row r="2777" spans="1:6" x14ac:dyDescent="0.25">
      <c r="A2777">
        <f ca="1">IF('Patient History &amp; Demographics'!X2777&gt;10,'Patient History &amp; Demographics'!A2777,"")</f>
        <v>196440</v>
      </c>
      <c r="B2777" t="str">
        <f ca="1">IF('Patient History &amp; Demographics'!X2777&gt;=20,"Acute",IF(AND('Patient History &amp; Demographics'!X2777&gt;=10,'Patient History &amp; Demographics'!X2777&lt;20),"High","Low"))</f>
        <v>High</v>
      </c>
      <c r="C2777" t="s">
        <v>24156</v>
      </c>
      <c r="D2777" t="str">
        <f t="shared" ca="1" si="129"/>
        <v/>
      </c>
      <c r="E2777" t="str">
        <f t="shared" ca="1" si="130"/>
        <v/>
      </c>
      <c r="F2777" t="str">
        <f t="shared" ca="1" si="131"/>
        <v/>
      </c>
    </row>
    <row r="2778" spans="1:6" x14ac:dyDescent="0.25">
      <c r="A2778">
        <f ca="1">IF('Patient History &amp; Demographics'!X2778&gt;10,'Patient History &amp; Demographics'!A2778,"")</f>
        <v>196468</v>
      </c>
      <c r="B2778" t="str">
        <f ca="1">IF('Patient History &amp; Demographics'!X2778&gt;=20,"Acute",IF(AND('Patient History &amp; Demographics'!X2778&gt;=10,'Patient History &amp; Demographics'!X2778&lt;20),"High","Low"))</f>
        <v>High</v>
      </c>
      <c r="C2778" t="s">
        <v>24155</v>
      </c>
      <c r="D2778">
        <f t="shared" ca="1" si="129"/>
        <v>1021</v>
      </c>
      <c r="E2778" t="str">
        <f t="shared" ca="1" si="130"/>
        <v>Screening</v>
      </c>
      <c r="F2778" t="str">
        <f t="shared" ca="1" si="131"/>
        <v/>
      </c>
    </row>
    <row r="2779" spans="1:6" x14ac:dyDescent="0.25">
      <c r="A2779">
        <f ca="1">IF('Patient History &amp; Demographics'!X2779&gt;10,'Patient History &amp; Demographics'!A2779,"")</f>
        <v>196477</v>
      </c>
      <c r="B2779" t="str">
        <f ca="1">IF('Patient History &amp; Demographics'!X2779&gt;=20,"Acute",IF(AND('Patient History &amp; Demographics'!X2779&gt;=10,'Patient History &amp; Demographics'!X2779&lt;20),"High","Low"))</f>
        <v>High</v>
      </c>
      <c r="C2779" t="s">
        <v>24156</v>
      </c>
      <c r="D2779" t="str">
        <f t="shared" ca="1" si="129"/>
        <v/>
      </c>
      <c r="E2779" t="str">
        <f t="shared" ca="1" si="130"/>
        <v/>
      </c>
      <c r="F2779" t="str">
        <f t="shared" ca="1" si="131"/>
        <v/>
      </c>
    </row>
    <row r="2780" spans="1:6" x14ac:dyDescent="0.25">
      <c r="A2780" t="str">
        <f ca="1">IF('Patient History &amp; Demographics'!X2780&gt;10,'Patient History &amp; Demographics'!A2780,"")</f>
        <v/>
      </c>
      <c r="B2780" t="str">
        <f ca="1">IF('Patient History &amp; Demographics'!X2780&gt;=20,"Acute",IF(AND('Patient History &amp; Demographics'!X2780&gt;=10,'Patient History &amp; Demographics'!X2780&lt;20),"High","Low"))</f>
        <v>Low</v>
      </c>
      <c r="C2780" t="s">
        <v>24156</v>
      </c>
      <c r="D2780" t="str">
        <f t="shared" ca="1" si="129"/>
        <v/>
      </c>
      <c r="E2780" t="str">
        <f t="shared" ca="1" si="130"/>
        <v/>
      </c>
      <c r="F2780" t="str">
        <f t="shared" ca="1" si="131"/>
        <v/>
      </c>
    </row>
    <row r="2781" spans="1:6" x14ac:dyDescent="0.25">
      <c r="A2781">
        <f ca="1">IF('Patient History &amp; Demographics'!X2781&gt;10,'Patient History &amp; Demographics'!A2781,"")</f>
        <v>196583</v>
      </c>
      <c r="B2781" t="str">
        <f ca="1">IF('Patient History &amp; Demographics'!X2781&gt;=20,"Acute",IF(AND('Patient History &amp; Demographics'!X2781&gt;=10,'Patient History &amp; Demographics'!X2781&lt;20),"High","Low"))</f>
        <v>Acute</v>
      </c>
      <c r="C2781" t="s">
        <v>24156</v>
      </c>
      <c r="D2781" t="str">
        <f t="shared" ca="1" si="129"/>
        <v/>
      </c>
      <c r="E2781" t="str">
        <f t="shared" ca="1" si="130"/>
        <v/>
      </c>
      <c r="F2781" t="str">
        <f t="shared" ca="1" si="131"/>
        <v/>
      </c>
    </row>
    <row r="2782" spans="1:6" x14ac:dyDescent="0.25">
      <c r="A2782">
        <f ca="1">IF('Patient History &amp; Demographics'!X2782&gt;10,'Patient History &amp; Demographics'!A2782,"")</f>
        <v>196592</v>
      </c>
      <c r="B2782" t="str">
        <f ca="1">IF('Patient History &amp; Demographics'!X2782&gt;=20,"Acute",IF(AND('Patient History &amp; Demographics'!X2782&gt;=10,'Patient History &amp; Demographics'!X2782&lt;20),"High","Low"))</f>
        <v>High</v>
      </c>
      <c r="C2782" t="s">
        <v>24155</v>
      </c>
      <c r="D2782">
        <f t="shared" ca="1" si="129"/>
        <v>1021</v>
      </c>
      <c r="E2782" t="str">
        <f t="shared" ca="1" si="130"/>
        <v>Rehabilitation</v>
      </c>
      <c r="F2782" t="str">
        <f t="shared" ca="1" si="131"/>
        <v>Condition Deteriorated</v>
      </c>
    </row>
    <row r="2783" spans="1:6" x14ac:dyDescent="0.25">
      <c r="A2783">
        <f ca="1">IF('Patient History &amp; Demographics'!X2783&gt;10,'Patient History &amp; Demographics'!A2783,"")</f>
        <v>196653</v>
      </c>
      <c r="B2783" t="str">
        <f ca="1">IF('Patient History &amp; Demographics'!X2783&gt;=20,"Acute",IF(AND('Patient History &amp; Demographics'!X2783&gt;=10,'Patient History &amp; Demographics'!X2783&lt;20),"High","Low"))</f>
        <v>High</v>
      </c>
      <c r="C2783" t="s">
        <v>24155</v>
      </c>
      <c r="D2783">
        <f t="shared" ca="1" si="129"/>
        <v>1027</v>
      </c>
      <c r="E2783" t="str">
        <f t="shared" ca="1" si="130"/>
        <v>Screening</v>
      </c>
      <c r="F2783" t="str">
        <f t="shared" ca="1" si="131"/>
        <v/>
      </c>
    </row>
    <row r="2784" spans="1:6" x14ac:dyDescent="0.25">
      <c r="A2784">
        <f ca="1">IF('Patient History &amp; Demographics'!X2784&gt;10,'Patient History &amp; Demographics'!A2784,"")</f>
        <v>196680</v>
      </c>
      <c r="B2784" t="str">
        <f ca="1">IF('Patient History &amp; Demographics'!X2784&gt;=20,"Acute",IF(AND('Patient History &amp; Demographics'!X2784&gt;=10,'Patient History &amp; Demographics'!X2784&lt;20),"High","Low"))</f>
        <v>High</v>
      </c>
      <c r="C2784" t="s">
        <v>24156</v>
      </c>
      <c r="D2784" t="str">
        <f t="shared" ca="1" si="129"/>
        <v/>
      </c>
      <c r="E2784" t="str">
        <f t="shared" ca="1" si="130"/>
        <v/>
      </c>
      <c r="F2784" t="str">
        <f t="shared" ca="1" si="131"/>
        <v/>
      </c>
    </row>
    <row r="2785" spans="1:6" x14ac:dyDescent="0.25">
      <c r="A2785">
        <f ca="1">IF('Patient History &amp; Demographics'!X2785&gt;10,'Patient History &amp; Demographics'!A2785,"")</f>
        <v>196699</v>
      </c>
      <c r="B2785" t="str">
        <f ca="1">IF('Patient History &amp; Demographics'!X2785&gt;=20,"Acute",IF(AND('Patient History &amp; Demographics'!X2785&gt;=10,'Patient History &amp; Demographics'!X2785&lt;20),"High","Low"))</f>
        <v>Acute</v>
      </c>
      <c r="C2785" t="s">
        <v>24156</v>
      </c>
      <c r="D2785" t="str">
        <f t="shared" ca="1" si="129"/>
        <v/>
      </c>
      <c r="E2785" t="str">
        <f t="shared" ca="1" si="130"/>
        <v/>
      </c>
      <c r="F2785" t="str">
        <f t="shared" ca="1" si="131"/>
        <v/>
      </c>
    </row>
    <row r="2786" spans="1:6" x14ac:dyDescent="0.25">
      <c r="A2786" t="str">
        <f ca="1">IF('Patient History &amp; Demographics'!X2786&gt;10,'Patient History &amp; Demographics'!A2786,"")</f>
        <v/>
      </c>
      <c r="B2786" t="str">
        <f ca="1">IF('Patient History &amp; Demographics'!X2786&gt;=20,"Acute",IF(AND('Patient History &amp; Demographics'!X2786&gt;=10,'Patient History &amp; Demographics'!X2786&lt;20),"High","Low"))</f>
        <v>Low</v>
      </c>
      <c r="C2786" t="s">
        <v>24156</v>
      </c>
      <c r="D2786" t="str">
        <f t="shared" ca="1" si="129"/>
        <v/>
      </c>
      <c r="E2786" t="str">
        <f t="shared" ca="1" si="130"/>
        <v/>
      </c>
      <c r="F2786" t="str">
        <f t="shared" ca="1" si="131"/>
        <v/>
      </c>
    </row>
    <row r="2787" spans="1:6" x14ac:dyDescent="0.25">
      <c r="A2787">
        <f ca="1">IF('Patient History &amp; Demographics'!X2787&gt;10,'Patient History &amp; Demographics'!A2787,"")</f>
        <v>196866</v>
      </c>
      <c r="B2787" t="str">
        <f ca="1">IF('Patient History &amp; Demographics'!X2787&gt;=20,"Acute",IF(AND('Patient History &amp; Demographics'!X2787&gt;=10,'Patient History &amp; Demographics'!X2787&lt;20),"High","Low"))</f>
        <v>High</v>
      </c>
      <c r="C2787" t="s">
        <v>24156</v>
      </c>
      <c r="D2787" t="str">
        <f t="shared" ca="1" si="129"/>
        <v/>
      </c>
      <c r="E2787" t="str">
        <f t="shared" ca="1" si="130"/>
        <v/>
      </c>
      <c r="F2787" t="str">
        <f t="shared" ca="1" si="131"/>
        <v/>
      </c>
    </row>
    <row r="2788" spans="1:6" x14ac:dyDescent="0.25">
      <c r="A2788" t="str">
        <f ca="1">IF('Patient History &amp; Demographics'!X2788&gt;10,'Patient History &amp; Demographics'!A2788,"")</f>
        <v/>
      </c>
      <c r="B2788" t="str">
        <f ca="1">IF('Patient History &amp; Demographics'!X2788&gt;=20,"Acute",IF(AND('Patient History &amp; Demographics'!X2788&gt;=10,'Patient History &amp; Demographics'!X2788&lt;20),"High","Low"))</f>
        <v>Low</v>
      </c>
      <c r="C2788" t="s">
        <v>24155</v>
      </c>
      <c r="D2788">
        <f t="shared" ca="1" si="129"/>
        <v>1020</v>
      </c>
      <c r="E2788" t="str">
        <f t="shared" ca="1" si="130"/>
        <v>Rehabilitation</v>
      </c>
      <c r="F2788" t="str">
        <f t="shared" ca="1" si="131"/>
        <v>Positive Progress</v>
      </c>
    </row>
    <row r="2789" spans="1:6" x14ac:dyDescent="0.25">
      <c r="A2789" t="str">
        <f ca="1">IF('Patient History &amp; Demographics'!X2789&gt;10,'Patient History &amp; Demographics'!A2789,"")</f>
        <v/>
      </c>
      <c r="B2789" t="str">
        <f ca="1">IF('Patient History &amp; Demographics'!X2789&gt;=20,"Acute",IF(AND('Patient History &amp; Demographics'!X2789&gt;=10,'Patient History &amp; Demographics'!X2789&lt;20),"High","Low"))</f>
        <v>Low</v>
      </c>
      <c r="C2789" t="s">
        <v>24156</v>
      </c>
      <c r="D2789" t="str">
        <f t="shared" ca="1" si="129"/>
        <v/>
      </c>
      <c r="E2789" t="str">
        <f t="shared" ca="1" si="130"/>
        <v/>
      </c>
      <c r="F2789" t="str">
        <f t="shared" ca="1" si="131"/>
        <v/>
      </c>
    </row>
    <row r="2790" spans="1:6" x14ac:dyDescent="0.25">
      <c r="A2790">
        <f ca="1">IF('Patient History &amp; Demographics'!X2790&gt;10,'Patient History &amp; Demographics'!A2790,"")</f>
        <v>197027</v>
      </c>
      <c r="B2790" t="str">
        <f ca="1">IF('Patient History &amp; Demographics'!X2790&gt;=20,"Acute",IF(AND('Patient History &amp; Demographics'!X2790&gt;=10,'Patient History &amp; Demographics'!X2790&lt;20),"High","Low"))</f>
        <v>High</v>
      </c>
      <c r="C2790" t="s">
        <v>24156</v>
      </c>
      <c r="D2790" t="str">
        <f t="shared" ca="1" si="129"/>
        <v/>
      </c>
      <c r="E2790" t="str">
        <f t="shared" ca="1" si="130"/>
        <v/>
      </c>
      <c r="F2790" t="str">
        <f t="shared" ca="1" si="131"/>
        <v/>
      </c>
    </row>
    <row r="2791" spans="1:6" x14ac:dyDescent="0.25">
      <c r="A2791">
        <f ca="1">IF('Patient History &amp; Demographics'!X2791&gt;10,'Patient History &amp; Demographics'!A2791,"")</f>
        <v>197036</v>
      </c>
      <c r="B2791" t="str">
        <f ca="1">IF('Patient History &amp; Demographics'!X2791&gt;=20,"Acute",IF(AND('Patient History &amp; Demographics'!X2791&gt;=10,'Patient History &amp; Demographics'!X2791&lt;20),"High","Low"))</f>
        <v>Acute</v>
      </c>
      <c r="C2791" t="s">
        <v>24156</v>
      </c>
      <c r="D2791" t="str">
        <f t="shared" ca="1" si="129"/>
        <v/>
      </c>
      <c r="E2791" t="str">
        <f t="shared" ca="1" si="130"/>
        <v/>
      </c>
      <c r="F2791" t="str">
        <f t="shared" ca="1" si="131"/>
        <v/>
      </c>
    </row>
    <row r="2792" spans="1:6" x14ac:dyDescent="0.25">
      <c r="A2792">
        <f ca="1">IF('Patient History &amp; Demographics'!X2792&gt;10,'Patient History &amp; Demographics'!A2792,"")</f>
        <v>197045</v>
      </c>
      <c r="B2792" t="str">
        <f ca="1">IF('Patient History &amp; Demographics'!X2792&gt;=20,"Acute",IF(AND('Patient History &amp; Demographics'!X2792&gt;=10,'Patient History &amp; Demographics'!X2792&lt;20),"High","Low"))</f>
        <v>High</v>
      </c>
      <c r="C2792" t="s">
        <v>24156</v>
      </c>
      <c r="D2792" t="str">
        <f t="shared" ca="1" si="129"/>
        <v/>
      </c>
      <c r="E2792" t="str">
        <f t="shared" ca="1" si="130"/>
        <v/>
      </c>
      <c r="F2792" t="str">
        <f t="shared" ca="1" si="131"/>
        <v/>
      </c>
    </row>
    <row r="2793" spans="1:6" x14ac:dyDescent="0.25">
      <c r="A2793">
        <f ca="1">IF('Patient History &amp; Demographics'!X2793&gt;10,'Patient History &amp; Demographics'!A2793,"")</f>
        <v>197081</v>
      </c>
      <c r="B2793" t="str">
        <f ca="1">IF('Patient History &amp; Demographics'!X2793&gt;=20,"Acute",IF(AND('Patient History &amp; Demographics'!X2793&gt;=10,'Patient History &amp; Demographics'!X2793&lt;20),"High","Low"))</f>
        <v>High</v>
      </c>
      <c r="C2793" t="s">
        <v>24156</v>
      </c>
      <c r="D2793" t="str">
        <f t="shared" ca="1" si="129"/>
        <v/>
      </c>
      <c r="E2793" t="str">
        <f t="shared" ca="1" si="130"/>
        <v/>
      </c>
      <c r="F2793" t="str">
        <f t="shared" ca="1" si="131"/>
        <v/>
      </c>
    </row>
    <row r="2794" spans="1:6" x14ac:dyDescent="0.25">
      <c r="A2794" t="str">
        <f ca="1">IF('Patient History &amp; Demographics'!X2794&gt;10,'Patient History &amp; Demographics'!A2794,"")</f>
        <v/>
      </c>
      <c r="B2794" t="str">
        <f ca="1">IF('Patient History &amp; Demographics'!X2794&gt;=20,"Acute",IF(AND('Patient History &amp; Demographics'!X2794&gt;=10,'Patient History &amp; Demographics'!X2794&lt;20),"High","Low"))</f>
        <v>Low</v>
      </c>
      <c r="C2794" t="s">
        <v>24156</v>
      </c>
      <c r="D2794" t="str">
        <f t="shared" ca="1" si="129"/>
        <v/>
      </c>
      <c r="E2794" t="str">
        <f t="shared" ca="1" si="130"/>
        <v/>
      </c>
      <c r="F2794" t="str">
        <f t="shared" ca="1" si="131"/>
        <v/>
      </c>
    </row>
    <row r="2795" spans="1:6" x14ac:dyDescent="0.25">
      <c r="A2795">
        <f ca="1">IF('Patient History &amp; Demographics'!X2795&gt;10,'Patient History &amp; Demographics'!A2795,"")</f>
        <v>197142</v>
      </c>
      <c r="B2795" t="str">
        <f ca="1">IF('Patient History &amp; Demographics'!X2795&gt;=20,"Acute",IF(AND('Patient History &amp; Demographics'!X2795&gt;=10,'Patient History &amp; Demographics'!X2795&lt;20),"High","Low"))</f>
        <v>High</v>
      </c>
      <c r="C2795" t="s">
        <v>24156</v>
      </c>
      <c r="D2795" t="str">
        <f t="shared" ca="1" si="129"/>
        <v/>
      </c>
      <c r="E2795" t="str">
        <f t="shared" ca="1" si="130"/>
        <v/>
      </c>
      <c r="F2795" t="str">
        <f t="shared" ca="1" si="131"/>
        <v/>
      </c>
    </row>
    <row r="2796" spans="1:6" x14ac:dyDescent="0.25">
      <c r="A2796" t="str">
        <f ca="1">IF('Patient History &amp; Demographics'!X2796&gt;10,'Patient History &amp; Demographics'!A2796,"")</f>
        <v/>
      </c>
      <c r="B2796" t="str">
        <f ca="1">IF('Patient History &amp; Demographics'!X2796&gt;=20,"Acute",IF(AND('Patient History &amp; Demographics'!X2796&gt;=10,'Patient History &amp; Demographics'!X2796&lt;20),"High","Low"))</f>
        <v>Low</v>
      </c>
      <c r="C2796" t="s">
        <v>24156</v>
      </c>
      <c r="D2796" t="str">
        <f t="shared" ca="1" si="129"/>
        <v/>
      </c>
      <c r="E2796" t="str">
        <f t="shared" ca="1" si="130"/>
        <v/>
      </c>
      <c r="F2796" t="str">
        <f t="shared" ca="1" si="131"/>
        <v/>
      </c>
    </row>
    <row r="2797" spans="1:6" x14ac:dyDescent="0.25">
      <c r="A2797">
        <f ca="1">IF('Patient History &amp; Demographics'!X2797&gt;10,'Patient History &amp; Demographics'!A2797,"")</f>
        <v>197197</v>
      </c>
      <c r="B2797" t="str">
        <f ca="1">IF('Patient History &amp; Demographics'!X2797&gt;=20,"Acute",IF(AND('Patient History &amp; Demographics'!X2797&gt;=10,'Patient History &amp; Demographics'!X2797&lt;20),"High","Low"))</f>
        <v>High</v>
      </c>
      <c r="C2797" t="s">
        <v>24156</v>
      </c>
      <c r="D2797" t="str">
        <f t="shared" ca="1" si="129"/>
        <v/>
      </c>
      <c r="E2797" t="str">
        <f t="shared" ca="1" si="130"/>
        <v/>
      </c>
      <c r="F2797" t="str">
        <f t="shared" ca="1" si="131"/>
        <v/>
      </c>
    </row>
    <row r="2798" spans="1:6" x14ac:dyDescent="0.25">
      <c r="A2798">
        <f ca="1">IF('Patient History &amp; Demographics'!X2798&gt;10,'Patient History &amp; Demographics'!A2798,"")</f>
        <v>197221</v>
      </c>
      <c r="B2798" t="str">
        <f ca="1">IF('Patient History &amp; Demographics'!X2798&gt;=20,"Acute",IF(AND('Patient History &amp; Demographics'!X2798&gt;=10,'Patient History &amp; Demographics'!X2798&lt;20),"High","Low"))</f>
        <v>Acute</v>
      </c>
      <c r="C2798" t="s">
        <v>24156</v>
      </c>
      <c r="D2798" t="str">
        <f t="shared" ca="1" si="129"/>
        <v/>
      </c>
      <c r="E2798" t="str">
        <f t="shared" ca="1" si="130"/>
        <v/>
      </c>
      <c r="F2798" t="str">
        <f t="shared" ca="1" si="131"/>
        <v/>
      </c>
    </row>
    <row r="2799" spans="1:6" x14ac:dyDescent="0.25">
      <c r="A2799">
        <f ca="1">IF('Patient History &amp; Demographics'!X2799&gt;10,'Patient History &amp; Demographics'!A2799,"")</f>
        <v>197230</v>
      </c>
      <c r="B2799" t="str">
        <f ca="1">IF('Patient History &amp; Demographics'!X2799&gt;=20,"Acute",IF(AND('Patient History &amp; Demographics'!X2799&gt;=10,'Patient History &amp; Demographics'!X2799&lt;20),"High","Low"))</f>
        <v>High</v>
      </c>
      <c r="C2799" t="s">
        <v>24155</v>
      </c>
      <c r="D2799">
        <f t="shared" ca="1" si="129"/>
        <v>1025</v>
      </c>
      <c r="E2799" t="str">
        <f t="shared" ca="1" si="130"/>
        <v>Rehabilitation</v>
      </c>
      <c r="F2799" t="str">
        <f t="shared" ca="1" si="131"/>
        <v>Cured</v>
      </c>
    </row>
    <row r="2800" spans="1:6" x14ac:dyDescent="0.25">
      <c r="A2800" t="str">
        <f ca="1">IF('Patient History &amp; Demographics'!X2800&gt;10,'Patient History &amp; Demographics'!A2800,"")</f>
        <v/>
      </c>
      <c r="B2800" t="str">
        <f ca="1">IF('Patient History &amp; Demographics'!X2800&gt;=20,"Acute",IF(AND('Patient History &amp; Demographics'!X2800&gt;=10,'Patient History &amp; Demographics'!X2800&lt;20),"High","Low"))</f>
        <v>Low</v>
      </c>
      <c r="C2800" t="s">
        <v>24156</v>
      </c>
      <c r="D2800" t="str">
        <f t="shared" ca="1" si="129"/>
        <v/>
      </c>
      <c r="E2800" t="str">
        <f t="shared" ca="1" si="130"/>
        <v/>
      </c>
      <c r="F2800" t="str">
        <f t="shared" ca="1" si="131"/>
        <v/>
      </c>
    </row>
    <row r="2801" spans="1:6" x14ac:dyDescent="0.25">
      <c r="A2801">
        <f ca="1">IF('Patient History &amp; Demographics'!X2801&gt;10,'Patient History &amp; Demographics'!A2801,"")</f>
        <v>197294</v>
      </c>
      <c r="B2801" t="str">
        <f ca="1">IF('Patient History &amp; Demographics'!X2801&gt;=20,"Acute",IF(AND('Patient History &amp; Demographics'!X2801&gt;=10,'Patient History &amp; Demographics'!X2801&lt;20),"High","Low"))</f>
        <v>High</v>
      </c>
      <c r="C2801" t="s">
        <v>24155</v>
      </c>
      <c r="D2801">
        <f t="shared" ca="1" si="129"/>
        <v>1009</v>
      </c>
      <c r="E2801" t="str">
        <f t="shared" ca="1" si="130"/>
        <v>Screening</v>
      </c>
      <c r="F2801" t="str">
        <f t="shared" ca="1" si="131"/>
        <v/>
      </c>
    </row>
    <row r="2802" spans="1:6" x14ac:dyDescent="0.25">
      <c r="A2802">
        <f ca="1">IF('Patient History &amp; Demographics'!X2802&gt;10,'Patient History &amp; Demographics'!A2802,"")</f>
        <v>197337</v>
      </c>
      <c r="B2802" t="str">
        <f ca="1">IF('Patient History &amp; Demographics'!X2802&gt;=20,"Acute",IF(AND('Patient History &amp; Demographics'!X2802&gt;=10,'Patient History &amp; Demographics'!X2802&lt;20),"High","Low"))</f>
        <v>High</v>
      </c>
      <c r="C2802" t="s">
        <v>24156</v>
      </c>
      <c r="D2802" t="str">
        <f t="shared" ca="1" si="129"/>
        <v/>
      </c>
      <c r="E2802" t="str">
        <f t="shared" ca="1" si="130"/>
        <v/>
      </c>
      <c r="F2802" t="str">
        <f t="shared" ca="1" si="131"/>
        <v/>
      </c>
    </row>
    <row r="2803" spans="1:6" x14ac:dyDescent="0.25">
      <c r="A2803">
        <f ca="1">IF('Patient History &amp; Demographics'!X2803&gt;10,'Patient History &amp; Demographics'!A2803,"")</f>
        <v>197522</v>
      </c>
      <c r="B2803" t="str">
        <f ca="1">IF('Patient History &amp; Demographics'!X2803&gt;=20,"Acute",IF(AND('Patient History &amp; Demographics'!X2803&gt;=10,'Patient History &amp; Demographics'!X2803&lt;20),"High","Low"))</f>
        <v>Acute</v>
      </c>
      <c r="C2803" t="s">
        <v>24156</v>
      </c>
      <c r="D2803" t="str">
        <f t="shared" ca="1" si="129"/>
        <v/>
      </c>
      <c r="E2803" t="str">
        <f t="shared" ca="1" si="130"/>
        <v/>
      </c>
      <c r="F2803" t="str">
        <f t="shared" ca="1" si="131"/>
        <v/>
      </c>
    </row>
    <row r="2804" spans="1:6" x14ac:dyDescent="0.25">
      <c r="A2804">
        <f ca="1">IF('Patient History &amp; Demographics'!X2804&gt;10,'Patient History &amp; Demographics'!A2804,"")</f>
        <v>197531</v>
      </c>
      <c r="B2804" t="str">
        <f ca="1">IF('Patient History &amp; Demographics'!X2804&gt;=20,"Acute",IF(AND('Patient History &amp; Demographics'!X2804&gt;=10,'Patient History &amp; Demographics'!X2804&lt;20),"High","Low"))</f>
        <v>Acute</v>
      </c>
      <c r="C2804" t="s">
        <v>24156</v>
      </c>
      <c r="D2804" t="str">
        <f t="shared" ca="1" si="129"/>
        <v/>
      </c>
      <c r="E2804" t="str">
        <f t="shared" ca="1" si="130"/>
        <v/>
      </c>
      <c r="F2804" t="str">
        <f t="shared" ca="1" si="131"/>
        <v/>
      </c>
    </row>
    <row r="2805" spans="1:6" x14ac:dyDescent="0.25">
      <c r="A2805">
        <f ca="1">IF('Patient History &amp; Demographics'!X2805&gt;10,'Patient History &amp; Demographics'!A2805,"")</f>
        <v>197601</v>
      </c>
      <c r="B2805" t="str">
        <f ca="1">IF('Patient History &amp; Demographics'!X2805&gt;=20,"Acute",IF(AND('Patient History &amp; Demographics'!X2805&gt;=10,'Patient History &amp; Demographics'!X2805&lt;20),"High","Low"))</f>
        <v>Acute</v>
      </c>
      <c r="C2805" t="s">
        <v>24156</v>
      </c>
      <c r="D2805" t="str">
        <f t="shared" ca="1" si="129"/>
        <v/>
      </c>
      <c r="E2805" t="str">
        <f t="shared" ca="1" si="130"/>
        <v/>
      </c>
      <c r="F2805" t="str">
        <f t="shared" ca="1" si="131"/>
        <v/>
      </c>
    </row>
    <row r="2806" spans="1:6" x14ac:dyDescent="0.25">
      <c r="A2806">
        <f ca="1">IF('Patient History &amp; Demographics'!X2806&gt;10,'Patient History &amp; Demographics'!A2806,"")</f>
        <v>197610</v>
      </c>
      <c r="B2806" t="str">
        <f ca="1">IF('Patient History &amp; Demographics'!X2806&gt;=20,"Acute",IF(AND('Patient History &amp; Demographics'!X2806&gt;=10,'Patient History &amp; Demographics'!X2806&lt;20),"High","Low"))</f>
        <v>High</v>
      </c>
      <c r="C2806" t="s">
        <v>24156</v>
      </c>
      <c r="D2806" t="str">
        <f t="shared" ca="1" si="129"/>
        <v/>
      </c>
      <c r="E2806" t="str">
        <f t="shared" ca="1" si="130"/>
        <v/>
      </c>
      <c r="F2806" t="str">
        <f t="shared" ca="1" si="131"/>
        <v/>
      </c>
    </row>
    <row r="2807" spans="1:6" x14ac:dyDescent="0.25">
      <c r="A2807" t="str">
        <f ca="1">IF('Patient History &amp; Demographics'!X2807&gt;10,'Patient History &amp; Demographics'!A2807,"")</f>
        <v/>
      </c>
      <c r="B2807" t="str">
        <f ca="1">IF('Patient History &amp; Demographics'!X2807&gt;=20,"Acute",IF(AND('Patient History &amp; Demographics'!X2807&gt;=10,'Patient History &amp; Demographics'!X2807&lt;20),"High","Low"))</f>
        <v>Low</v>
      </c>
      <c r="C2807" t="s">
        <v>24155</v>
      </c>
      <c r="D2807">
        <f t="shared" ca="1" si="129"/>
        <v>1002</v>
      </c>
      <c r="E2807" t="str">
        <f t="shared" ca="1" si="130"/>
        <v>Screening</v>
      </c>
      <c r="F2807" t="str">
        <f t="shared" ca="1" si="131"/>
        <v/>
      </c>
    </row>
    <row r="2808" spans="1:6" x14ac:dyDescent="0.25">
      <c r="A2808" t="str">
        <f ca="1">IF('Patient History &amp; Demographics'!X2808&gt;10,'Patient History &amp; Demographics'!A2808,"")</f>
        <v/>
      </c>
      <c r="B2808" t="str">
        <f ca="1">IF('Patient History &amp; Demographics'!X2808&gt;=20,"Acute",IF(AND('Patient History &amp; Demographics'!X2808&gt;=10,'Patient History &amp; Demographics'!X2808&lt;20),"High","Low"))</f>
        <v>Low</v>
      </c>
      <c r="C2808" t="s">
        <v>24156</v>
      </c>
      <c r="D2808" t="str">
        <f t="shared" ca="1" si="129"/>
        <v/>
      </c>
      <c r="E2808" t="str">
        <f t="shared" ca="1" si="130"/>
        <v/>
      </c>
      <c r="F2808" t="str">
        <f t="shared" ca="1" si="131"/>
        <v/>
      </c>
    </row>
    <row r="2809" spans="1:6" x14ac:dyDescent="0.25">
      <c r="A2809" t="str">
        <f ca="1">IF('Patient History &amp; Demographics'!X2809&gt;10,'Patient History &amp; Demographics'!A2809,"")</f>
        <v/>
      </c>
      <c r="B2809" t="str">
        <f ca="1">IF('Patient History &amp; Demographics'!X2809&gt;=20,"Acute",IF(AND('Patient History &amp; Demographics'!X2809&gt;=10,'Patient History &amp; Demographics'!X2809&lt;20),"High","Low"))</f>
        <v>Low</v>
      </c>
      <c r="C2809" t="s">
        <v>24155</v>
      </c>
      <c r="D2809">
        <f t="shared" ca="1" si="129"/>
        <v>1021</v>
      </c>
      <c r="E2809" t="str">
        <f t="shared" ca="1" si="130"/>
        <v>Rehabilitation</v>
      </c>
      <c r="F2809" t="str">
        <f t="shared" ca="1" si="131"/>
        <v>No Progress</v>
      </c>
    </row>
    <row r="2810" spans="1:6" x14ac:dyDescent="0.25">
      <c r="A2810">
        <f ca="1">IF('Patient History &amp; Demographics'!X2810&gt;10,'Patient History &amp; Demographics'!A2810,"")</f>
        <v>197708</v>
      </c>
      <c r="B2810" t="str">
        <f ca="1">IF('Patient History &amp; Demographics'!X2810&gt;=20,"Acute",IF(AND('Patient History &amp; Demographics'!X2810&gt;=10,'Patient History &amp; Demographics'!X2810&lt;20),"High","Low"))</f>
        <v>Acute</v>
      </c>
      <c r="C2810" t="s">
        <v>24156</v>
      </c>
      <c r="D2810" t="str">
        <f t="shared" ca="1" si="129"/>
        <v/>
      </c>
      <c r="E2810" t="str">
        <f t="shared" ca="1" si="130"/>
        <v/>
      </c>
      <c r="F2810" t="str">
        <f t="shared" ca="1" si="131"/>
        <v/>
      </c>
    </row>
    <row r="2811" spans="1:6" x14ac:dyDescent="0.25">
      <c r="A2811">
        <f ca="1">IF('Patient History &amp; Demographics'!X2811&gt;10,'Patient History &amp; Demographics'!A2811,"")</f>
        <v>197735</v>
      </c>
      <c r="B2811" t="str">
        <f ca="1">IF('Patient History &amp; Demographics'!X2811&gt;=20,"Acute",IF(AND('Patient History &amp; Demographics'!X2811&gt;=10,'Patient History &amp; Demographics'!X2811&lt;20),"High","Low"))</f>
        <v>High</v>
      </c>
      <c r="C2811" t="s">
        <v>24156</v>
      </c>
      <c r="D2811" t="str">
        <f t="shared" ca="1" si="129"/>
        <v/>
      </c>
      <c r="E2811" t="str">
        <f t="shared" ca="1" si="130"/>
        <v/>
      </c>
      <c r="F2811" t="str">
        <f t="shared" ca="1" si="131"/>
        <v/>
      </c>
    </row>
    <row r="2812" spans="1:6" x14ac:dyDescent="0.25">
      <c r="A2812" t="str">
        <f ca="1">IF('Patient History &amp; Demographics'!X2812&gt;10,'Patient History &amp; Demographics'!A2812,"")</f>
        <v/>
      </c>
      <c r="B2812" t="str">
        <f ca="1">IF('Patient History &amp; Demographics'!X2812&gt;=20,"Acute",IF(AND('Patient History &amp; Demographics'!X2812&gt;=10,'Patient History &amp; Demographics'!X2812&lt;20),"High","Low"))</f>
        <v>Low</v>
      </c>
      <c r="C2812" t="s">
        <v>24156</v>
      </c>
      <c r="D2812" t="str">
        <f t="shared" ca="1" si="129"/>
        <v/>
      </c>
      <c r="E2812" t="str">
        <f t="shared" ca="1" si="130"/>
        <v/>
      </c>
      <c r="F2812" t="str">
        <f t="shared" ca="1" si="131"/>
        <v/>
      </c>
    </row>
    <row r="2813" spans="1:6" x14ac:dyDescent="0.25">
      <c r="A2813" t="str">
        <f ca="1">IF('Patient History &amp; Demographics'!X2813&gt;10,'Patient History &amp; Demographics'!A2813,"")</f>
        <v/>
      </c>
      <c r="B2813" t="str">
        <f ca="1">IF('Patient History &amp; Demographics'!X2813&gt;=20,"Acute",IF(AND('Patient History &amp; Demographics'!X2813&gt;=10,'Patient History &amp; Demographics'!X2813&lt;20),"High","Low"))</f>
        <v>Low</v>
      </c>
      <c r="C2813" t="s">
        <v>24155</v>
      </c>
      <c r="D2813">
        <f t="shared" ca="1" si="129"/>
        <v>1007</v>
      </c>
      <c r="E2813" t="str">
        <f t="shared" ca="1" si="130"/>
        <v>Screening</v>
      </c>
      <c r="F2813" t="str">
        <f t="shared" ca="1" si="131"/>
        <v/>
      </c>
    </row>
    <row r="2814" spans="1:6" x14ac:dyDescent="0.25">
      <c r="A2814">
        <f ca="1">IF('Patient History &amp; Demographics'!X2814&gt;10,'Patient History &amp; Demographics'!A2814,"")</f>
        <v>197832</v>
      </c>
      <c r="B2814" t="str">
        <f ca="1">IF('Patient History &amp; Demographics'!X2814&gt;=20,"Acute",IF(AND('Patient History &amp; Demographics'!X2814&gt;=10,'Patient History &amp; Demographics'!X2814&lt;20),"High","Low"))</f>
        <v>High</v>
      </c>
      <c r="C2814" t="s">
        <v>24155</v>
      </c>
      <c r="D2814">
        <f t="shared" ca="1" si="129"/>
        <v>1013</v>
      </c>
      <c r="E2814" t="str">
        <f t="shared" ca="1" si="130"/>
        <v>Screening</v>
      </c>
      <c r="F2814" t="str">
        <f t="shared" ca="1" si="131"/>
        <v/>
      </c>
    </row>
    <row r="2815" spans="1:6" x14ac:dyDescent="0.25">
      <c r="A2815">
        <f ca="1">IF('Patient History &amp; Demographics'!X2815&gt;10,'Patient History &amp; Demographics'!A2815,"")</f>
        <v>197850</v>
      </c>
      <c r="B2815" t="str">
        <f ca="1">IF('Patient History &amp; Demographics'!X2815&gt;=20,"Acute",IF(AND('Patient History &amp; Demographics'!X2815&gt;=10,'Patient History &amp; Demographics'!X2815&lt;20),"High","Low"))</f>
        <v>High</v>
      </c>
      <c r="C2815" t="s">
        <v>24155</v>
      </c>
      <c r="D2815">
        <f t="shared" ca="1" si="129"/>
        <v>1020</v>
      </c>
      <c r="E2815" t="str">
        <f t="shared" ca="1" si="130"/>
        <v>Screening</v>
      </c>
      <c r="F2815" t="str">
        <f t="shared" ca="1" si="131"/>
        <v/>
      </c>
    </row>
    <row r="2816" spans="1:6" x14ac:dyDescent="0.25">
      <c r="A2816">
        <f ca="1">IF('Patient History &amp; Demographics'!X2816&gt;10,'Patient History &amp; Demographics'!A2816,"")</f>
        <v>197869</v>
      </c>
      <c r="B2816" t="str">
        <f ca="1">IF('Patient History &amp; Demographics'!X2816&gt;=20,"Acute",IF(AND('Patient History &amp; Demographics'!X2816&gt;=10,'Patient History &amp; Demographics'!X2816&lt;20),"High","Low"))</f>
        <v>High</v>
      </c>
      <c r="C2816" t="s">
        <v>24155</v>
      </c>
      <c r="D2816">
        <f t="shared" ca="1" si="129"/>
        <v>1012</v>
      </c>
      <c r="E2816" t="str">
        <f t="shared" ca="1" si="130"/>
        <v>Rehabilitation</v>
      </c>
      <c r="F2816" t="str">
        <f t="shared" ca="1" si="131"/>
        <v>Cured</v>
      </c>
    </row>
    <row r="2817" spans="1:6" x14ac:dyDescent="0.25">
      <c r="A2817" t="str">
        <f ca="1">IF('Patient History &amp; Demographics'!X2817&gt;10,'Patient History &amp; Demographics'!A2817,"")</f>
        <v/>
      </c>
      <c r="B2817" t="str">
        <f ca="1">IF('Patient History &amp; Demographics'!X2817&gt;=20,"Acute",IF(AND('Patient History &amp; Demographics'!X2817&gt;=10,'Patient History &amp; Demographics'!X2817&lt;20),"High","Low"))</f>
        <v>High</v>
      </c>
      <c r="C2817" t="s">
        <v>24155</v>
      </c>
      <c r="D2817">
        <f t="shared" ca="1" si="129"/>
        <v>1009</v>
      </c>
      <c r="E2817" t="str">
        <f t="shared" ca="1" si="130"/>
        <v>Screening</v>
      </c>
      <c r="F2817" t="str">
        <f t="shared" ca="1" si="131"/>
        <v/>
      </c>
    </row>
    <row r="2818" spans="1:6" x14ac:dyDescent="0.25">
      <c r="A2818">
        <f ca="1">IF('Patient History &amp; Demographics'!X2818&gt;10,'Patient History &amp; Demographics'!A2818,"")</f>
        <v>197911</v>
      </c>
      <c r="B2818" t="str">
        <f ca="1">IF('Patient History &amp; Demographics'!X2818&gt;=20,"Acute",IF(AND('Patient History &amp; Demographics'!X2818&gt;=10,'Patient History &amp; Demographics'!X2818&lt;20),"High","Low"))</f>
        <v>High</v>
      </c>
      <c r="C2818" t="s">
        <v>24156</v>
      </c>
      <c r="D2818" t="str">
        <f t="shared" ref="D2818:D2881" ca="1" si="132">IF(C2818="Yes",CHOOSE(RANDBETWEEN(1,27),1001,1002,1003,1004,1005,1006,1007,1008,1009,1010,1011,1012,1013,1014,1015,1016,1017,1018,
1019,1020,1021,1022,1023,1024,1025,1026,1027,1028),"")</f>
        <v/>
      </c>
      <c r="E2818" t="str">
        <f t="shared" ca="1" si="130"/>
        <v/>
      </c>
      <c r="F2818" t="str">
        <f t="shared" ca="1" si="131"/>
        <v/>
      </c>
    </row>
    <row r="2819" spans="1:6" x14ac:dyDescent="0.25">
      <c r="A2819">
        <f ca="1">IF('Patient History &amp; Demographics'!X2819&gt;10,'Patient History &amp; Demographics'!A2819,"")</f>
        <v>197966</v>
      </c>
      <c r="B2819" t="str">
        <f ca="1">IF('Patient History &amp; Demographics'!X2819&gt;=20,"Acute",IF(AND('Patient History &amp; Demographics'!X2819&gt;=10,'Patient History &amp; Demographics'!X2819&lt;20),"High","Low"))</f>
        <v>High</v>
      </c>
      <c r="C2819" t="s">
        <v>24155</v>
      </c>
      <c r="D2819">
        <f t="shared" ca="1" si="132"/>
        <v>1019</v>
      </c>
      <c r="E2819" t="str">
        <f t="shared" ref="E2819:E2882" ca="1" si="133">IF(C2819="Yes",CHOOSE(RANDBETWEEN(1,2),"Screening","Rehabilitation"),"")</f>
        <v>Screening</v>
      </c>
      <c r="F2819" t="str">
        <f t="shared" ref="F2819:F2882" ca="1" si="134">IF(E2819="Rehabilitation",CHOOSE(RANDBETWEEN(1,4),"Positive Progress","No Progress","Condition Deteriorated","Cured"),"")</f>
        <v/>
      </c>
    </row>
    <row r="2820" spans="1:6" x14ac:dyDescent="0.25">
      <c r="A2820">
        <f ca="1">IF('Patient History &amp; Demographics'!X2820&gt;10,'Patient History &amp; Demographics'!A2820,"")</f>
        <v>197984</v>
      </c>
      <c r="B2820" t="str">
        <f ca="1">IF('Patient History &amp; Demographics'!X2820&gt;=20,"Acute",IF(AND('Patient History &amp; Demographics'!X2820&gt;=10,'Patient History &amp; Demographics'!X2820&lt;20),"High","Low"))</f>
        <v>Acute</v>
      </c>
      <c r="C2820" t="s">
        <v>24155</v>
      </c>
      <c r="D2820">
        <f t="shared" ca="1" si="132"/>
        <v>1008</v>
      </c>
      <c r="E2820" t="str">
        <f t="shared" ca="1" si="133"/>
        <v>Screening</v>
      </c>
      <c r="F2820" t="str">
        <f t="shared" ca="1" si="134"/>
        <v/>
      </c>
    </row>
    <row r="2821" spans="1:6" x14ac:dyDescent="0.25">
      <c r="A2821">
        <f ca="1">IF('Patient History &amp; Demographics'!X2821&gt;10,'Patient History &amp; Demographics'!A2821,"")</f>
        <v>197993</v>
      </c>
      <c r="B2821" t="str">
        <f ca="1">IF('Patient History &amp; Demographics'!X2821&gt;=20,"Acute",IF(AND('Patient History &amp; Demographics'!X2821&gt;=10,'Patient History &amp; Demographics'!X2821&lt;20),"High","Low"))</f>
        <v>High</v>
      </c>
      <c r="C2821" t="s">
        <v>24156</v>
      </c>
      <c r="D2821" t="str">
        <f t="shared" ca="1" si="132"/>
        <v/>
      </c>
      <c r="E2821" t="str">
        <f t="shared" ca="1" si="133"/>
        <v/>
      </c>
      <c r="F2821" t="str">
        <f t="shared" ca="1" si="134"/>
        <v/>
      </c>
    </row>
    <row r="2822" spans="1:6" x14ac:dyDescent="0.25">
      <c r="A2822">
        <f ca="1">IF('Patient History &amp; Demographics'!X2822&gt;10,'Patient History &amp; Demographics'!A2822,"")</f>
        <v>198011</v>
      </c>
      <c r="B2822" t="str">
        <f ca="1">IF('Patient History &amp; Demographics'!X2822&gt;=20,"Acute",IF(AND('Patient History &amp; Demographics'!X2822&gt;=10,'Patient History &amp; Demographics'!X2822&lt;20),"High","Low"))</f>
        <v>Acute</v>
      </c>
      <c r="C2822" t="s">
        <v>24156</v>
      </c>
      <c r="D2822" t="str">
        <f t="shared" ca="1" si="132"/>
        <v/>
      </c>
      <c r="E2822" t="str">
        <f t="shared" ca="1" si="133"/>
        <v/>
      </c>
      <c r="F2822" t="str">
        <f t="shared" ca="1" si="134"/>
        <v/>
      </c>
    </row>
    <row r="2823" spans="1:6" x14ac:dyDescent="0.25">
      <c r="A2823">
        <f ca="1">IF('Patient History &amp; Demographics'!X2823&gt;10,'Patient History &amp; Demographics'!A2823,"")</f>
        <v>198039</v>
      </c>
      <c r="B2823" t="str">
        <f ca="1">IF('Patient History &amp; Demographics'!X2823&gt;=20,"Acute",IF(AND('Patient History &amp; Demographics'!X2823&gt;=10,'Patient History &amp; Demographics'!X2823&lt;20),"High","Low"))</f>
        <v>High</v>
      </c>
      <c r="C2823" t="s">
        <v>24156</v>
      </c>
      <c r="D2823" t="str">
        <f t="shared" ca="1" si="132"/>
        <v/>
      </c>
      <c r="E2823" t="str">
        <f t="shared" ca="1" si="133"/>
        <v/>
      </c>
      <c r="F2823" t="str">
        <f t="shared" ca="1" si="134"/>
        <v/>
      </c>
    </row>
    <row r="2824" spans="1:6" x14ac:dyDescent="0.25">
      <c r="A2824">
        <f ca="1">IF('Patient History &amp; Demographics'!X2824&gt;10,'Patient History &amp; Demographics'!A2824,"")</f>
        <v>198066</v>
      </c>
      <c r="B2824" t="str">
        <f ca="1">IF('Patient History &amp; Demographics'!X2824&gt;=20,"Acute",IF(AND('Patient History &amp; Demographics'!X2824&gt;=10,'Patient History &amp; Demographics'!X2824&lt;20),"High","Low"))</f>
        <v>High</v>
      </c>
      <c r="C2824" t="s">
        <v>24155</v>
      </c>
      <c r="D2824">
        <f t="shared" ca="1" si="132"/>
        <v>1014</v>
      </c>
      <c r="E2824" t="str">
        <f t="shared" ca="1" si="133"/>
        <v>Rehabilitation</v>
      </c>
      <c r="F2824" t="str">
        <f t="shared" ca="1" si="134"/>
        <v>No Progress</v>
      </c>
    </row>
    <row r="2825" spans="1:6" x14ac:dyDescent="0.25">
      <c r="A2825">
        <f ca="1">IF('Patient History &amp; Demographics'!X2825&gt;10,'Patient History &amp; Demographics'!A2825,"")</f>
        <v>198075</v>
      </c>
      <c r="B2825" t="str">
        <f ca="1">IF('Patient History &amp; Demographics'!X2825&gt;=20,"Acute",IF(AND('Patient History &amp; Demographics'!X2825&gt;=10,'Patient History &amp; Demographics'!X2825&lt;20),"High","Low"))</f>
        <v>High</v>
      </c>
      <c r="C2825" t="s">
        <v>24155</v>
      </c>
      <c r="D2825">
        <f t="shared" ca="1" si="132"/>
        <v>1004</v>
      </c>
      <c r="E2825" t="str">
        <f t="shared" ca="1" si="133"/>
        <v>Rehabilitation</v>
      </c>
      <c r="F2825" t="str">
        <f t="shared" ca="1" si="134"/>
        <v>No Progress</v>
      </c>
    </row>
    <row r="2826" spans="1:6" x14ac:dyDescent="0.25">
      <c r="A2826">
        <f ca="1">IF('Patient History &amp; Demographics'!X2826&gt;10,'Patient History &amp; Demographics'!A2826,"")</f>
        <v>198084</v>
      </c>
      <c r="B2826" t="str">
        <f ca="1">IF('Patient History &amp; Demographics'!X2826&gt;=20,"Acute",IF(AND('Patient History &amp; Demographics'!X2826&gt;=10,'Patient History &amp; Demographics'!X2826&lt;20),"High","Low"))</f>
        <v>High</v>
      </c>
      <c r="C2826" t="s">
        <v>24155</v>
      </c>
      <c r="D2826">
        <f t="shared" ca="1" si="132"/>
        <v>1006</v>
      </c>
      <c r="E2826" t="str">
        <f t="shared" ca="1" si="133"/>
        <v>Screening</v>
      </c>
      <c r="F2826" t="str">
        <f t="shared" ca="1" si="134"/>
        <v/>
      </c>
    </row>
    <row r="2827" spans="1:6" x14ac:dyDescent="0.25">
      <c r="A2827">
        <f ca="1">IF('Patient History &amp; Demographics'!X2827&gt;10,'Patient History &amp; Demographics'!A2827,"")</f>
        <v>198109</v>
      </c>
      <c r="B2827" t="str">
        <f ca="1">IF('Patient History &amp; Demographics'!X2827&gt;=20,"Acute",IF(AND('Patient History &amp; Demographics'!X2827&gt;=10,'Patient History &amp; Demographics'!X2827&lt;20),"High","Low"))</f>
        <v>High</v>
      </c>
      <c r="C2827" t="s">
        <v>24156</v>
      </c>
      <c r="D2827" t="str">
        <f t="shared" ca="1" si="132"/>
        <v/>
      </c>
      <c r="E2827" t="str">
        <f t="shared" ca="1" si="133"/>
        <v/>
      </c>
      <c r="F2827" t="str">
        <f t="shared" ca="1" si="134"/>
        <v/>
      </c>
    </row>
    <row r="2828" spans="1:6" x14ac:dyDescent="0.25">
      <c r="A2828" t="str">
        <f ca="1">IF('Patient History &amp; Demographics'!X2828&gt;10,'Patient History &amp; Demographics'!A2828,"")</f>
        <v/>
      </c>
      <c r="B2828" t="str">
        <f ca="1">IF('Patient History &amp; Demographics'!X2828&gt;=20,"Acute",IF(AND('Patient History &amp; Demographics'!X2828&gt;=10,'Patient History &amp; Demographics'!X2828&lt;20),"High","Low"))</f>
        <v>Low</v>
      </c>
      <c r="C2828" t="s">
        <v>24156</v>
      </c>
      <c r="D2828" t="str">
        <f t="shared" ca="1" si="132"/>
        <v/>
      </c>
      <c r="E2828" t="str">
        <f t="shared" ca="1" si="133"/>
        <v/>
      </c>
      <c r="F2828" t="str">
        <f t="shared" ca="1" si="134"/>
        <v/>
      </c>
    </row>
    <row r="2829" spans="1:6" x14ac:dyDescent="0.25">
      <c r="A2829">
        <f ca="1">IF('Patient History &amp; Demographics'!X2829&gt;10,'Patient History &amp; Demographics'!A2829,"")</f>
        <v>198136</v>
      </c>
      <c r="B2829" t="str">
        <f ca="1">IF('Patient History &amp; Demographics'!X2829&gt;=20,"Acute",IF(AND('Patient History &amp; Demographics'!X2829&gt;=10,'Patient History &amp; Demographics'!X2829&lt;20),"High","Low"))</f>
        <v>High</v>
      </c>
      <c r="C2829" t="s">
        <v>24155</v>
      </c>
      <c r="D2829">
        <f t="shared" ca="1" si="132"/>
        <v>1023</v>
      </c>
      <c r="E2829" t="str">
        <f t="shared" ca="1" si="133"/>
        <v>Screening</v>
      </c>
      <c r="F2829" t="str">
        <f t="shared" ca="1" si="134"/>
        <v/>
      </c>
    </row>
    <row r="2830" spans="1:6" x14ac:dyDescent="0.25">
      <c r="A2830">
        <f ca="1">IF('Patient History &amp; Demographics'!X2830&gt;10,'Patient History &amp; Demographics'!A2830,"")</f>
        <v>198154</v>
      </c>
      <c r="B2830" t="str">
        <f ca="1">IF('Patient History &amp; Demographics'!X2830&gt;=20,"Acute",IF(AND('Patient History &amp; Demographics'!X2830&gt;=10,'Patient History &amp; Demographics'!X2830&lt;20),"High","Low"))</f>
        <v>High</v>
      </c>
      <c r="C2830" t="s">
        <v>24156</v>
      </c>
      <c r="D2830" t="str">
        <f t="shared" ca="1" si="132"/>
        <v/>
      </c>
      <c r="E2830" t="str">
        <f t="shared" ca="1" si="133"/>
        <v/>
      </c>
      <c r="F2830" t="str">
        <f t="shared" ca="1" si="134"/>
        <v/>
      </c>
    </row>
    <row r="2831" spans="1:6" x14ac:dyDescent="0.25">
      <c r="A2831">
        <f ca="1">IF('Patient History &amp; Demographics'!X2831&gt;10,'Patient History &amp; Demographics'!A2831,"")</f>
        <v>198190</v>
      </c>
      <c r="B2831" t="str">
        <f ca="1">IF('Patient History &amp; Demographics'!X2831&gt;=20,"Acute",IF(AND('Patient History &amp; Demographics'!X2831&gt;=10,'Patient History &amp; Demographics'!X2831&lt;20),"High","Low"))</f>
        <v>High</v>
      </c>
      <c r="C2831" t="s">
        <v>24156</v>
      </c>
      <c r="D2831" t="str">
        <f t="shared" ca="1" si="132"/>
        <v/>
      </c>
      <c r="E2831" t="str">
        <f t="shared" ca="1" si="133"/>
        <v/>
      </c>
      <c r="F2831" t="str">
        <f t="shared" ca="1" si="134"/>
        <v/>
      </c>
    </row>
    <row r="2832" spans="1:6" x14ac:dyDescent="0.25">
      <c r="A2832">
        <f ca="1">IF('Patient History &amp; Demographics'!X2832&gt;10,'Patient History &amp; Demographics'!A2832,"")</f>
        <v>198206</v>
      </c>
      <c r="B2832" t="str">
        <f ca="1">IF('Patient History &amp; Demographics'!X2832&gt;=20,"Acute",IF(AND('Patient History &amp; Demographics'!X2832&gt;=10,'Patient History &amp; Demographics'!X2832&lt;20),"High","Low"))</f>
        <v>High</v>
      </c>
      <c r="C2832" t="s">
        <v>24155</v>
      </c>
      <c r="D2832">
        <f t="shared" ca="1" si="132"/>
        <v>1018</v>
      </c>
      <c r="E2832" t="str">
        <f t="shared" ca="1" si="133"/>
        <v>Screening</v>
      </c>
      <c r="F2832" t="str">
        <f t="shared" ca="1" si="134"/>
        <v/>
      </c>
    </row>
    <row r="2833" spans="1:6" x14ac:dyDescent="0.25">
      <c r="A2833" t="str">
        <f ca="1">IF('Patient History &amp; Demographics'!X2833&gt;10,'Patient History &amp; Demographics'!A2833,"")</f>
        <v/>
      </c>
      <c r="B2833" t="str">
        <f ca="1">IF('Patient History &amp; Demographics'!X2833&gt;=20,"Acute",IF(AND('Patient History &amp; Demographics'!X2833&gt;=10,'Patient History &amp; Demographics'!X2833&lt;20),"High","Low"))</f>
        <v>Low</v>
      </c>
      <c r="C2833" t="s">
        <v>24155</v>
      </c>
      <c r="D2833">
        <f t="shared" ca="1" si="132"/>
        <v>1012</v>
      </c>
      <c r="E2833" t="str">
        <f t="shared" ca="1" si="133"/>
        <v>Rehabilitation</v>
      </c>
      <c r="F2833" t="str">
        <f t="shared" ca="1" si="134"/>
        <v>Condition Deteriorated</v>
      </c>
    </row>
    <row r="2834" spans="1:6" x14ac:dyDescent="0.25">
      <c r="A2834" t="str">
        <f ca="1">IF('Patient History &amp; Demographics'!X2834&gt;10,'Patient History &amp; Demographics'!A2834,"")</f>
        <v/>
      </c>
      <c r="B2834" t="str">
        <f ca="1">IF('Patient History &amp; Demographics'!X2834&gt;=20,"Acute",IF(AND('Patient History &amp; Demographics'!X2834&gt;=10,'Patient History &amp; Demographics'!X2834&lt;20),"High","Low"))</f>
        <v>Low</v>
      </c>
      <c r="C2834" t="s">
        <v>24155</v>
      </c>
      <c r="D2834">
        <f t="shared" ca="1" si="132"/>
        <v>1001</v>
      </c>
      <c r="E2834" t="str">
        <f t="shared" ca="1" si="133"/>
        <v>Screening</v>
      </c>
      <c r="F2834" t="str">
        <f t="shared" ca="1" si="134"/>
        <v/>
      </c>
    </row>
    <row r="2835" spans="1:6" x14ac:dyDescent="0.25">
      <c r="A2835">
        <f ca="1">IF('Patient History &amp; Demographics'!X2835&gt;10,'Patient History &amp; Demographics'!A2835,"")</f>
        <v>198242</v>
      </c>
      <c r="B2835" t="str">
        <f ca="1">IF('Patient History &amp; Demographics'!X2835&gt;=20,"Acute",IF(AND('Patient History &amp; Demographics'!X2835&gt;=10,'Patient History &amp; Demographics'!X2835&lt;20),"High","Low"))</f>
        <v>High</v>
      </c>
      <c r="C2835" t="s">
        <v>24155</v>
      </c>
      <c r="D2835">
        <f t="shared" ca="1" si="132"/>
        <v>1012</v>
      </c>
      <c r="E2835" t="str">
        <f t="shared" ca="1" si="133"/>
        <v>Rehabilitation</v>
      </c>
      <c r="F2835" t="str">
        <f t="shared" ca="1" si="134"/>
        <v>No Progress</v>
      </c>
    </row>
    <row r="2836" spans="1:6" x14ac:dyDescent="0.25">
      <c r="A2836">
        <f ca="1">IF('Patient History &amp; Demographics'!X2836&gt;10,'Patient History &amp; Demographics'!A2836,"")</f>
        <v>198251</v>
      </c>
      <c r="B2836" t="str">
        <f ca="1">IF('Patient History &amp; Demographics'!X2836&gt;=20,"Acute",IF(AND('Patient History &amp; Demographics'!X2836&gt;=10,'Patient History &amp; Demographics'!X2836&lt;20),"High","Low"))</f>
        <v>High</v>
      </c>
      <c r="C2836" t="s">
        <v>24156</v>
      </c>
      <c r="D2836" t="str">
        <f t="shared" ca="1" si="132"/>
        <v/>
      </c>
      <c r="E2836" t="str">
        <f t="shared" ca="1" si="133"/>
        <v/>
      </c>
      <c r="F2836" t="str">
        <f t="shared" ca="1" si="134"/>
        <v/>
      </c>
    </row>
    <row r="2837" spans="1:6" x14ac:dyDescent="0.25">
      <c r="A2837">
        <f ca="1">IF('Patient History &amp; Demographics'!X2837&gt;10,'Patient History &amp; Demographics'!A2837,"")</f>
        <v>198260</v>
      </c>
      <c r="B2837" t="str">
        <f ca="1">IF('Patient History &amp; Demographics'!X2837&gt;=20,"Acute",IF(AND('Patient History &amp; Demographics'!X2837&gt;=10,'Patient History &amp; Demographics'!X2837&lt;20),"High","Low"))</f>
        <v>Acute</v>
      </c>
      <c r="C2837" t="s">
        <v>24155</v>
      </c>
      <c r="D2837">
        <f t="shared" ca="1" si="132"/>
        <v>1026</v>
      </c>
      <c r="E2837" t="str">
        <f t="shared" ca="1" si="133"/>
        <v>Screening</v>
      </c>
      <c r="F2837" t="str">
        <f t="shared" ca="1" si="134"/>
        <v/>
      </c>
    </row>
    <row r="2838" spans="1:6" x14ac:dyDescent="0.25">
      <c r="A2838">
        <f ca="1">IF('Patient History &amp; Demographics'!X2838&gt;10,'Patient History &amp; Demographics'!A2838,"")</f>
        <v>198303</v>
      </c>
      <c r="B2838" t="str">
        <f ca="1">IF('Patient History &amp; Demographics'!X2838&gt;=20,"Acute",IF(AND('Patient History &amp; Demographics'!X2838&gt;=10,'Patient History &amp; Demographics'!X2838&lt;20),"High","Low"))</f>
        <v>Acute</v>
      </c>
      <c r="C2838" t="s">
        <v>24156</v>
      </c>
      <c r="D2838" t="str">
        <f t="shared" ca="1" si="132"/>
        <v/>
      </c>
      <c r="E2838" t="str">
        <f t="shared" ca="1" si="133"/>
        <v/>
      </c>
      <c r="F2838" t="str">
        <f t="shared" ca="1" si="134"/>
        <v/>
      </c>
    </row>
    <row r="2839" spans="1:6" x14ac:dyDescent="0.25">
      <c r="A2839">
        <f ca="1">IF('Patient History &amp; Demographics'!X2839&gt;10,'Patient History &amp; Demographics'!A2839,"")</f>
        <v>198321</v>
      </c>
      <c r="B2839" t="str">
        <f ca="1">IF('Patient History &amp; Demographics'!X2839&gt;=20,"Acute",IF(AND('Patient History &amp; Demographics'!X2839&gt;=10,'Patient History &amp; Demographics'!X2839&lt;20),"High","Low"))</f>
        <v>High</v>
      </c>
      <c r="C2839" t="s">
        <v>24156</v>
      </c>
      <c r="D2839" t="str">
        <f t="shared" ca="1" si="132"/>
        <v/>
      </c>
      <c r="E2839" t="str">
        <f t="shared" ca="1" si="133"/>
        <v/>
      </c>
      <c r="F2839" t="str">
        <f t="shared" ca="1" si="134"/>
        <v/>
      </c>
    </row>
    <row r="2840" spans="1:6" x14ac:dyDescent="0.25">
      <c r="A2840">
        <f ca="1">IF('Patient History &amp; Demographics'!X2840&gt;10,'Patient History &amp; Demographics'!A2840,"")</f>
        <v>198330</v>
      </c>
      <c r="B2840" t="str">
        <f ca="1">IF('Patient History &amp; Demographics'!X2840&gt;=20,"Acute",IF(AND('Patient History &amp; Demographics'!X2840&gt;=10,'Patient History &amp; Demographics'!X2840&lt;20),"High","Low"))</f>
        <v>High</v>
      </c>
      <c r="C2840" t="s">
        <v>24155</v>
      </c>
      <c r="D2840">
        <f t="shared" ca="1" si="132"/>
        <v>1014</v>
      </c>
      <c r="E2840" t="str">
        <f t="shared" ca="1" si="133"/>
        <v>Rehabilitation</v>
      </c>
      <c r="F2840" t="str">
        <f t="shared" ca="1" si="134"/>
        <v>No Progress</v>
      </c>
    </row>
    <row r="2841" spans="1:6" x14ac:dyDescent="0.25">
      <c r="A2841">
        <f ca="1">IF('Patient History &amp; Demographics'!X2841&gt;10,'Patient History &amp; Demographics'!A2841,"")</f>
        <v>198367</v>
      </c>
      <c r="B2841" t="str">
        <f ca="1">IF('Patient History &amp; Demographics'!X2841&gt;=20,"Acute",IF(AND('Patient History &amp; Demographics'!X2841&gt;=10,'Patient History &amp; Demographics'!X2841&lt;20),"High","Low"))</f>
        <v>High</v>
      </c>
      <c r="C2841" t="s">
        <v>24155</v>
      </c>
      <c r="D2841">
        <f t="shared" ca="1" si="132"/>
        <v>1004</v>
      </c>
      <c r="E2841" t="str">
        <f t="shared" ca="1" si="133"/>
        <v>Rehabilitation</v>
      </c>
      <c r="F2841" t="str">
        <f t="shared" ca="1" si="134"/>
        <v>Condition Deteriorated</v>
      </c>
    </row>
    <row r="2842" spans="1:6" x14ac:dyDescent="0.25">
      <c r="A2842">
        <f ca="1">IF('Patient History &amp; Demographics'!X2842&gt;10,'Patient History &amp; Demographics'!A2842,"")</f>
        <v>198376</v>
      </c>
      <c r="B2842" t="str">
        <f ca="1">IF('Patient History &amp; Demographics'!X2842&gt;=20,"Acute",IF(AND('Patient History &amp; Demographics'!X2842&gt;=10,'Patient History &amp; Demographics'!X2842&lt;20),"High","Low"))</f>
        <v>Acute</v>
      </c>
      <c r="C2842" t="s">
        <v>24155</v>
      </c>
      <c r="D2842">
        <f t="shared" ca="1" si="132"/>
        <v>1023</v>
      </c>
      <c r="E2842" t="str">
        <f t="shared" ca="1" si="133"/>
        <v>Screening</v>
      </c>
      <c r="F2842" t="str">
        <f t="shared" ca="1" si="134"/>
        <v/>
      </c>
    </row>
    <row r="2843" spans="1:6" x14ac:dyDescent="0.25">
      <c r="A2843">
        <f ca="1">IF('Patient History &amp; Demographics'!X2843&gt;10,'Patient History &amp; Demographics'!A2843,"")</f>
        <v>198385</v>
      </c>
      <c r="B2843" t="str">
        <f ca="1">IF('Patient History &amp; Demographics'!X2843&gt;=20,"Acute",IF(AND('Patient History &amp; Demographics'!X2843&gt;=10,'Patient History &amp; Demographics'!X2843&lt;20),"High","Low"))</f>
        <v>High</v>
      </c>
      <c r="C2843" t="s">
        <v>24155</v>
      </c>
      <c r="D2843">
        <f t="shared" ca="1" si="132"/>
        <v>1005</v>
      </c>
      <c r="E2843" t="str">
        <f t="shared" ca="1" si="133"/>
        <v>Screening</v>
      </c>
      <c r="F2843" t="str">
        <f t="shared" ca="1" si="134"/>
        <v/>
      </c>
    </row>
    <row r="2844" spans="1:6" x14ac:dyDescent="0.25">
      <c r="A2844">
        <f ca="1">IF('Patient History &amp; Demographics'!X2844&gt;10,'Patient History &amp; Demographics'!A2844,"")</f>
        <v>198419</v>
      </c>
      <c r="B2844" t="str">
        <f ca="1">IF('Patient History &amp; Demographics'!X2844&gt;=20,"Acute",IF(AND('Patient History &amp; Demographics'!X2844&gt;=10,'Patient History &amp; Demographics'!X2844&lt;20),"High","Low"))</f>
        <v>High</v>
      </c>
      <c r="C2844" t="s">
        <v>24155</v>
      </c>
      <c r="D2844">
        <f t="shared" ca="1" si="132"/>
        <v>1027</v>
      </c>
      <c r="E2844" t="str">
        <f t="shared" ca="1" si="133"/>
        <v>Rehabilitation</v>
      </c>
      <c r="F2844" t="str">
        <f t="shared" ca="1" si="134"/>
        <v>No Progress</v>
      </c>
    </row>
    <row r="2845" spans="1:6" x14ac:dyDescent="0.25">
      <c r="A2845">
        <f ca="1">IF('Patient History &amp; Demographics'!X2845&gt;10,'Patient History &amp; Demographics'!A2845,"")</f>
        <v>198455</v>
      </c>
      <c r="B2845" t="str">
        <f ca="1">IF('Patient History &amp; Demographics'!X2845&gt;=20,"Acute",IF(AND('Patient History &amp; Demographics'!X2845&gt;=10,'Patient History &amp; Demographics'!X2845&lt;20),"High","Low"))</f>
        <v>High</v>
      </c>
      <c r="C2845" t="s">
        <v>24156</v>
      </c>
      <c r="D2845" t="str">
        <f t="shared" ca="1" si="132"/>
        <v/>
      </c>
      <c r="E2845" t="str">
        <f t="shared" ca="1" si="133"/>
        <v/>
      </c>
      <c r="F2845" t="str">
        <f t="shared" ca="1" si="134"/>
        <v/>
      </c>
    </row>
    <row r="2846" spans="1:6" x14ac:dyDescent="0.25">
      <c r="A2846">
        <f ca="1">IF('Patient History &amp; Demographics'!X2846&gt;10,'Patient History &amp; Demographics'!A2846,"")</f>
        <v>198464</v>
      </c>
      <c r="B2846" t="str">
        <f ca="1">IF('Patient History &amp; Demographics'!X2846&gt;=20,"Acute",IF(AND('Patient History &amp; Demographics'!X2846&gt;=10,'Patient History &amp; Demographics'!X2846&lt;20),"High","Low"))</f>
        <v>Acute</v>
      </c>
      <c r="C2846" t="s">
        <v>24155</v>
      </c>
      <c r="D2846">
        <f t="shared" ca="1" si="132"/>
        <v>1006</v>
      </c>
      <c r="E2846" t="str">
        <f t="shared" ca="1" si="133"/>
        <v>Screening</v>
      </c>
      <c r="F2846" t="str">
        <f t="shared" ca="1" si="134"/>
        <v/>
      </c>
    </row>
    <row r="2847" spans="1:6" x14ac:dyDescent="0.25">
      <c r="A2847">
        <f ca="1">IF('Patient History &amp; Demographics'!X2847&gt;10,'Patient History &amp; Demographics'!A2847,"")</f>
        <v>198491</v>
      </c>
      <c r="B2847" t="str">
        <f ca="1">IF('Patient History &amp; Demographics'!X2847&gt;=20,"Acute",IF(AND('Patient History &amp; Demographics'!X2847&gt;=10,'Patient History &amp; Demographics'!X2847&lt;20),"High","Low"))</f>
        <v>High</v>
      </c>
      <c r="C2847" t="s">
        <v>24156</v>
      </c>
      <c r="D2847" t="str">
        <f t="shared" ca="1" si="132"/>
        <v/>
      </c>
      <c r="E2847" t="str">
        <f t="shared" ca="1" si="133"/>
        <v/>
      </c>
      <c r="F2847" t="str">
        <f t="shared" ca="1" si="134"/>
        <v/>
      </c>
    </row>
    <row r="2848" spans="1:6" x14ac:dyDescent="0.25">
      <c r="A2848">
        <f ca="1">IF('Patient History &amp; Demographics'!X2848&gt;10,'Patient History &amp; Demographics'!A2848,"")</f>
        <v>198507</v>
      </c>
      <c r="B2848" t="str">
        <f ca="1">IF('Patient History &amp; Demographics'!X2848&gt;=20,"Acute",IF(AND('Patient History &amp; Demographics'!X2848&gt;=10,'Patient History &amp; Demographics'!X2848&lt;20),"High","Low"))</f>
        <v>High</v>
      </c>
      <c r="C2848" t="s">
        <v>24155</v>
      </c>
      <c r="D2848">
        <f t="shared" ca="1" si="132"/>
        <v>1008</v>
      </c>
      <c r="E2848" t="str">
        <f t="shared" ca="1" si="133"/>
        <v>Screening</v>
      </c>
      <c r="F2848" t="str">
        <f t="shared" ca="1" si="134"/>
        <v/>
      </c>
    </row>
    <row r="2849" spans="1:6" x14ac:dyDescent="0.25">
      <c r="A2849" t="str">
        <f ca="1">IF('Patient History &amp; Demographics'!X2849&gt;10,'Patient History &amp; Demographics'!A2849,"")</f>
        <v/>
      </c>
      <c r="B2849" t="str">
        <f ca="1">IF('Patient History &amp; Demographics'!X2849&gt;=20,"Acute",IF(AND('Patient History &amp; Demographics'!X2849&gt;=10,'Patient History &amp; Demographics'!X2849&lt;20),"High","Low"))</f>
        <v>Low</v>
      </c>
      <c r="C2849" t="s">
        <v>24156</v>
      </c>
      <c r="D2849" t="str">
        <f t="shared" ca="1" si="132"/>
        <v/>
      </c>
      <c r="E2849" t="str">
        <f t="shared" ca="1" si="133"/>
        <v/>
      </c>
      <c r="F2849" t="str">
        <f t="shared" ca="1" si="134"/>
        <v/>
      </c>
    </row>
    <row r="2850" spans="1:6" x14ac:dyDescent="0.25">
      <c r="A2850">
        <f ca="1">IF('Patient History &amp; Demographics'!X2850&gt;10,'Patient History &amp; Demographics'!A2850,"")</f>
        <v>198525</v>
      </c>
      <c r="B2850" t="str">
        <f ca="1">IF('Patient History &amp; Demographics'!X2850&gt;=20,"Acute",IF(AND('Patient History &amp; Demographics'!X2850&gt;=10,'Patient History &amp; Demographics'!X2850&lt;20),"High","Low"))</f>
        <v>High</v>
      </c>
      <c r="C2850" t="s">
        <v>24155</v>
      </c>
      <c r="D2850">
        <f t="shared" ca="1" si="132"/>
        <v>1008</v>
      </c>
      <c r="E2850" t="str">
        <f t="shared" ca="1" si="133"/>
        <v>Screening</v>
      </c>
      <c r="F2850" t="str">
        <f t="shared" ca="1" si="134"/>
        <v/>
      </c>
    </row>
    <row r="2851" spans="1:6" x14ac:dyDescent="0.25">
      <c r="A2851">
        <f ca="1">IF('Patient History &amp; Demographics'!X2851&gt;10,'Patient History &amp; Demographics'!A2851,"")</f>
        <v>198534</v>
      </c>
      <c r="B2851" t="str">
        <f ca="1">IF('Patient History &amp; Demographics'!X2851&gt;=20,"Acute",IF(AND('Patient History &amp; Demographics'!X2851&gt;=10,'Patient History &amp; Demographics'!X2851&lt;20),"High","Low"))</f>
        <v>High</v>
      </c>
      <c r="C2851" t="s">
        <v>24156</v>
      </c>
      <c r="D2851" t="str">
        <f t="shared" ca="1" si="132"/>
        <v/>
      </c>
      <c r="E2851" t="str">
        <f t="shared" ca="1" si="133"/>
        <v/>
      </c>
      <c r="F2851" t="str">
        <f t="shared" ca="1" si="134"/>
        <v/>
      </c>
    </row>
    <row r="2852" spans="1:6" x14ac:dyDescent="0.25">
      <c r="A2852">
        <f ca="1">IF('Patient History &amp; Demographics'!X2852&gt;10,'Patient History &amp; Demographics'!A2852,"")</f>
        <v>198543</v>
      </c>
      <c r="B2852" t="str">
        <f ca="1">IF('Patient History &amp; Demographics'!X2852&gt;=20,"Acute",IF(AND('Patient History &amp; Demographics'!X2852&gt;=10,'Patient History &amp; Demographics'!X2852&lt;20),"High","Low"))</f>
        <v>High</v>
      </c>
      <c r="C2852" t="s">
        <v>24155</v>
      </c>
      <c r="D2852">
        <f t="shared" ca="1" si="132"/>
        <v>1027</v>
      </c>
      <c r="E2852" t="str">
        <f t="shared" ca="1" si="133"/>
        <v>Screening</v>
      </c>
      <c r="F2852" t="str">
        <f t="shared" ca="1" si="134"/>
        <v/>
      </c>
    </row>
    <row r="2853" spans="1:6" x14ac:dyDescent="0.25">
      <c r="A2853">
        <f ca="1">IF('Patient History &amp; Demographics'!X2853&gt;10,'Patient History &amp; Demographics'!A2853,"")</f>
        <v>198552</v>
      </c>
      <c r="B2853" t="str">
        <f ca="1">IF('Patient History &amp; Demographics'!X2853&gt;=20,"Acute",IF(AND('Patient History &amp; Demographics'!X2853&gt;=10,'Patient History &amp; Demographics'!X2853&lt;20),"High","Low"))</f>
        <v>High</v>
      </c>
      <c r="C2853" t="s">
        <v>24156</v>
      </c>
      <c r="D2853" t="str">
        <f t="shared" ca="1" si="132"/>
        <v/>
      </c>
      <c r="E2853" t="str">
        <f t="shared" ca="1" si="133"/>
        <v/>
      </c>
      <c r="F2853" t="str">
        <f t="shared" ca="1" si="134"/>
        <v/>
      </c>
    </row>
    <row r="2854" spans="1:6" x14ac:dyDescent="0.25">
      <c r="A2854">
        <f ca="1">IF('Patient History &amp; Demographics'!X2854&gt;10,'Patient History &amp; Demographics'!A2854,"")</f>
        <v>198561</v>
      </c>
      <c r="B2854" t="str">
        <f ca="1">IF('Patient History &amp; Demographics'!X2854&gt;=20,"Acute",IF(AND('Patient History &amp; Demographics'!X2854&gt;=10,'Patient History &amp; Demographics'!X2854&lt;20),"High","Low"))</f>
        <v>High</v>
      </c>
      <c r="C2854" t="s">
        <v>24155</v>
      </c>
      <c r="D2854">
        <f t="shared" ca="1" si="132"/>
        <v>1008</v>
      </c>
      <c r="E2854" t="str">
        <f t="shared" ca="1" si="133"/>
        <v>Screening</v>
      </c>
      <c r="F2854" t="str">
        <f t="shared" ca="1" si="134"/>
        <v/>
      </c>
    </row>
    <row r="2855" spans="1:6" x14ac:dyDescent="0.25">
      <c r="A2855" t="str">
        <f ca="1">IF('Patient History &amp; Demographics'!X2855&gt;10,'Patient History &amp; Demographics'!A2855,"")</f>
        <v/>
      </c>
      <c r="B2855" t="str">
        <f ca="1">IF('Patient History &amp; Demographics'!X2855&gt;=20,"Acute",IF(AND('Patient History &amp; Demographics'!X2855&gt;=10,'Patient History &amp; Demographics'!X2855&lt;20),"High","Low"))</f>
        <v>Low</v>
      </c>
      <c r="C2855" t="s">
        <v>24156</v>
      </c>
      <c r="D2855" t="str">
        <f t="shared" ca="1" si="132"/>
        <v/>
      </c>
      <c r="E2855" t="str">
        <f t="shared" ca="1" si="133"/>
        <v/>
      </c>
      <c r="F2855" t="str">
        <f t="shared" ca="1" si="134"/>
        <v/>
      </c>
    </row>
    <row r="2856" spans="1:6" x14ac:dyDescent="0.25">
      <c r="A2856">
        <f ca="1">IF('Patient History &amp; Demographics'!X2856&gt;10,'Patient History &amp; Demographics'!A2856,"")</f>
        <v>198598</v>
      </c>
      <c r="B2856" t="str">
        <f ca="1">IF('Patient History &amp; Demographics'!X2856&gt;=20,"Acute",IF(AND('Patient History &amp; Demographics'!X2856&gt;=10,'Patient History &amp; Demographics'!X2856&lt;20),"High","Low"))</f>
        <v>High</v>
      </c>
      <c r="C2856" t="s">
        <v>24156</v>
      </c>
      <c r="D2856" t="str">
        <f t="shared" ca="1" si="132"/>
        <v/>
      </c>
      <c r="E2856" t="str">
        <f t="shared" ca="1" si="133"/>
        <v/>
      </c>
      <c r="F2856" t="str">
        <f t="shared" ca="1" si="134"/>
        <v/>
      </c>
    </row>
    <row r="2857" spans="1:6" x14ac:dyDescent="0.25">
      <c r="A2857">
        <f ca="1">IF('Patient History &amp; Demographics'!X2857&gt;10,'Patient History &amp; Demographics'!A2857,"")</f>
        <v>198613</v>
      </c>
      <c r="B2857" t="str">
        <f ca="1">IF('Patient History &amp; Demographics'!X2857&gt;=20,"Acute",IF(AND('Patient History &amp; Demographics'!X2857&gt;=10,'Patient History &amp; Demographics'!X2857&lt;20),"High","Low"))</f>
        <v>High</v>
      </c>
      <c r="C2857" t="s">
        <v>24155</v>
      </c>
      <c r="D2857">
        <f t="shared" ca="1" si="132"/>
        <v>1005</v>
      </c>
      <c r="E2857" t="str">
        <f t="shared" ca="1" si="133"/>
        <v>Screening</v>
      </c>
      <c r="F2857" t="str">
        <f t="shared" ca="1" si="134"/>
        <v/>
      </c>
    </row>
    <row r="2858" spans="1:6" x14ac:dyDescent="0.25">
      <c r="A2858">
        <f ca="1">IF('Patient History &amp; Demographics'!X2858&gt;10,'Patient History &amp; Demographics'!A2858,"")</f>
        <v>198622</v>
      </c>
      <c r="B2858" t="str">
        <f ca="1">IF('Patient History &amp; Demographics'!X2858&gt;=20,"Acute",IF(AND('Patient History &amp; Demographics'!X2858&gt;=10,'Patient History &amp; Demographics'!X2858&lt;20),"High","Low"))</f>
        <v>High</v>
      </c>
      <c r="C2858" t="s">
        <v>24155</v>
      </c>
      <c r="D2858">
        <f t="shared" ca="1" si="132"/>
        <v>1019</v>
      </c>
      <c r="E2858" t="str">
        <f t="shared" ca="1" si="133"/>
        <v>Screening</v>
      </c>
      <c r="F2858" t="str">
        <f t="shared" ca="1" si="134"/>
        <v/>
      </c>
    </row>
    <row r="2859" spans="1:6" x14ac:dyDescent="0.25">
      <c r="A2859">
        <f ca="1">IF('Patient History &amp; Demographics'!X2859&gt;10,'Patient History &amp; Demographics'!A2859,"")</f>
        <v>198640</v>
      </c>
      <c r="B2859" t="str">
        <f ca="1">IF('Patient History &amp; Demographics'!X2859&gt;=20,"Acute",IF(AND('Patient History &amp; Demographics'!X2859&gt;=10,'Patient History &amp; Demographics'!X2859&lt;20),"High","Low"))</f>
        <v>High</v>
      </c>
      <c r="C2859" t="s">
        <v>24155</v>
      </c>
      <c r="D2859">
        <f t="shared" ca="1" si="132"/>
        <v>1019</v>
      </c>
      <c r="E2859" t="str">
        <f t="shared" ca="1" si="133"/>
        <v>Rehabilitation</v>
      </c>
      <c r="F2859" t="str">
        <f t="shared" ca="1" si="134"/>
        <v>No Progress</v>
      </c>
    </row>
    <row r="2860" spans="1:6" x14ac:dyDescent="0.25">
      <c r="A2860">
        <f ca="1">IF('Patient History &amp; Demographics'!X2860&gt;10,'Patient History &amp; Demographics'!A2860,"")</f>
        <v>198668</v>
      </c>
      <c r="B2860" t="str">
        <f ca="1">IF('Patient History &amp; Demographics'!X2860&gt;=20,"Acute",IF(AND('Patient History &amp; Demographics'!X2860&gt;=10,'Patient History &amp; Demographics'!X2860&lt;20),"High","Low"))</f>
        <v>Acute</v>
      </c>
      <c r="C2860" t="s">
        <v>24155</v>
      </c>
      <c r="D2860">
        <f t="shared" ca="1" si="132"/>
        <v>1024</v>
      </c>
      <c r="E2860" t="str">
        <f t="shared" ca="1" si="133"/>
        <v>Screening</v>
      </c>
      <c r="F2860" t="str">
        <f t="shared" ca="1" si="134"/>
        <v/>
      </c>
    </row>
    <row r="2861" spans="1:6" x14ac:dyDescent="0.25">
      <c r="A2861">
        <f ca="1">IF('Patient History &amp; Demographics'!X2861&gt;10,'Patient History &amp; Demographics'!A2861,"")</f>
        <v>198677</v>
      </c>
      <c r="B2861" t="str">
        <f ca="1">IF('Patient History &amp; Demographics'!X2861&gt;=20,"Acute",IF(AND('Patient History &amp; Demographics'!X2861&gt;=10,'Patient History &amp; Demographics'!X2861&lt;20),"High","Low"))</f>
        <v>High</v>
      </c>
      <c r="C2861" t="s">
        <v>24155</v>
      </c>
      <c r="D2861">
        <f t="shared" ca="1" si="132"/>
        <v>1012</v>
      </c>
      <c r="E2861" t="str">
        <f t="shared" ca="1" si="133"/>
        <v>Screening</v>
      </c>
      <c r="F2861" t="str">
        <f t="shared" ca="1" si="134"/>
        <v/>
      </c>
    </row>
    <row r="2862" spans="1:6" x14ac:dyDescent="0.25">
      <c r="A2862">
        <f ca="1">IF('Patient History &amp; Demographics'!X2862&gt;10,'Patient History &amp; Demographics'!A2862,"")</f>
        <v>198695</v>
      </c>
      <c r="B2862" t="str">
        <f ca="1">IF('Patient History &amp; Demographics'!X2862&gt;=20,"Acute",IF(AND('Patient History &amp; Demographics'!X2862&gt;=10,'Patient History &amp; Demographics'!X2862&lt;20),"High","Low"))</f>
        <v>High</v>
      </c>
      <c r="C2862" t="s">
        <v>24155</v>
      </c>
      <c r="D2862">
        <f t="shared" ca="1" si="132"/>
        <v>1010</v>
      </c>
      <c r="E2862" t="str">
        <f t="shared" ca="1" si="133"/>
        <v>Screening</v>
      </c>
      <c r="F2862" t="str">
        <f t="shared" ca="1" si="134"/>
        <v/>
      </c>
    </row>
    <row r="2863" spans="1:6" x14ac:dyDescent="0.25">
      <c r="A2863">
        <f ca="1">IF('Patient History &amp; Demographics'!X2863&gt;10,'Patient History &amp; Demographics'!A2863,"")</f>
        <v>198710</v>
      </c>
      <c r="B2863" t="str">
        <f ca="1">IF('Patient History &amp; Demographics'!X2863&gt;=20,"Acute",IF(AND('Patient History &amp; Demographics'!X2863&gt;=10,'Patient History &amp; Demographics'!X2863&lt;20),"High","Low"))</f>
        <v>High</v>
      </c>
      <c r="C2863" t="s">
        <v>24155</v>
      </c>
      <c r="D2863">
        <f t="shared" ca="1" si="132"/>
        <v>1007</v>
      </c>
      <c r="E2863" t="str">
        <f t="shared" ca="1" si="133"/>
        <v>Rehabilitation</v>
      </c>
      <c r="F2863" t="str">
        <f t="shared" ca="1" si="134"/>
        <v>No Progress</v>
      </c>
    </row>
    <row r="2864" spans="1:6" x14ac:dyDescent="0.25">
      <c r="A2864">
        <f ca="1">IF('Patient History &amp; Demographics'!X2864&gt;10,'Patient History &amp; Demographics'!A2864,"")</f>
        <v>198729</v>
      </c>
      <c r="B2864" t="str">
        <f ca="1">IF('Patient History &amp; Demographics'!X2864&gt;=20,"Acute",IF(AND('Patient History &amp; Demographics'!X2864&gt;=10,'Patient History &amp; Demographics'!X2864&lt;20),"High","Low"))</f>
        <v>High</v>
      </c>
      <c r="C2864" t="s">
        <v>24156</v>
      </c>
      <c r="D2864" t="str">
        <f t="shared" ca="1" si="132"/>
        <v/>
      </c>
      <c r="E2864" t="str">
        <f t="shared" ca="1" si="133"/>
        <v/>
      </c>
      <c r="F2864" t="str">
        <f t="shared" ca="1" si="134"/>
        <v/>
      </c>
    </row>
    <row r="2865" spans="1:6" x14ac:dyDescent="0.25">
      <c r="A2865">
        <f ca="1">IF('Patient History &amp; Demographics'!X2865&gt;10,'Patient History &amp; Demographics'!A2865,"")</f>
        <v>198747</v>
      </c>
      <c r="B2865" t="str">
        <f ca="1">IF('Patient History &amp; Demographics'!X2865&gt;=20,"Acute",IF(AND('Patient History &amp; Demographics'!X2865&gt;=10,'Patient History &amp; Demographics'!X2865&lt;20),"High","Low"))</f>
        <v>High</v>
      </c>
      <c r="C2865" t="s">
        <v>24156</v>
      </c>
      <c r="D2865" t="str">
        <f t="shared" ca="1" si="132"/>
        <v/>
      </c>
      <c r="E2865" t="str">
        <f t="shared" ca="1" si="133"/>
        <v/>
      </c>
      <c r="F2865" t="str">
        <f t="shared" ca="1" si="134"/>
        <v/>
      </c>
    </row>
    <row r="2866" spans="1:6" x14ac:dyDescent="0.25">
      <c r="A2866">
        <f ca="1">IF('Patient History &amp; Demographics'!X2866&gt;10,'Patient History &amp; Demographics'!A2866,"")</f>
        <v>198756</v>
      </c>
      <c r="B2866" t="str">
        <f ca="1">IF('Patient History &amp; Demographics'!X2866&gt;=20,"Acute",IF(AND('Patient History &amp; Demographics'!X2866&gt;=10,'Patient History &amp; Demographics'!X2866&lt;20),"High","Low"))</f>
        <v>High</v>
      </c>
      <c r="C2866" t="s">
        <v>24155</v>
      </c>
      <c r="D2866">
        <f t="shared" ca="1" si="132"/>
        <v>1009</v>
      </c>
      <c r="E2866" t="str">
        <f t="shared" ca="1" si="133"/>
        <v>Rehabilitation</v>
      </c>
      <c r="F2866" t="str">
        <f t="shared" ca="1" si="134"/>
        <v>Cured</v>
      </c>
    </row>
    <row r="2867" spans="1:6" x14ac:dyDescent="0.25">
      <c r="A2867">
        <f ca="1">IF('Patient History &amp; Demographics'!X2867&gt;10,'Patient History &amp; Demographics'!A2867,"")</f>
        <v>198774</v>
      </c>
      <c r="B2867" t="str">
        <f ca="1">IF('Patient History &amp; Demographics'!X2867&gt;=20,"Acute",IF(AND('Patient History &amp; Demographics'!X2867&gt;=10,'Patient History &amp; Demographics'!X2867&lt;20),"High","Low"))</f>
        <v>High</v>
      </c>
      <c r="C2867" t="s">
        <v>24156</v>
      </c>
      <c r="D2867" t="str">
        <f t="shared" ca="1" si="132"/>
        <v/>
      </c>
      <c r="E2867" t="str">
        <f t="shared" ca="1" si="133"/>
        <v/>
      </c>
      <c r="F2867" t="str">
        <f t="shared" ca="1" si="134"/>
        <v/>
      </c>
    </row>
    <row r="2868" spans="1:6" x14ac:dyDescent="0.25">
      <c r="A2868">
        <f ca="1">IF('Patient History &amp; Demographics'!X2868&gt;10,'Patient History &amp; Demographics'!A2868,"")</f>
        <v>198808</v>
      </c>
      <c r="B2868" t="str">
        <f ca="1">IF('Patient History &amp; Demographics'!X2868&gt;=20,"Acute",IF(AND('Patient History &amp; Demographics'!X2868&gt;=10,'Patient History &amp; Demographics'!X2868&lt;20),"High","Low"))</f>
        <v>High</v>
      </c>
      <c r="C2868" t="s">
        <v>24156</v>
      </c>
      <c r="D2868" t="str">
        <f t="shared" ca="1" si="132"/>
        <v/>
      </c>
      <c r="E2868" t="str">
        <f t="shared" ca="1" si="133"/>
        <v/>
      </c>
      <c r="F2868" t="str">
        <f t="shared" ca="1" si="134"/>
        <v/>
      </c>
    </row>
    <row r="2869" spans="1:6" x14ac:dyDescent="0.25">
      <c r="A2869" t="str">
        <f ca="1">IF('Patient History &amp; Demographics'!X2869&gt;10,'Patient History &amp; Demographics'!A2869,"")</f>
        <v/>
      </c>
      <c r="B2869" t="str">
        <f ca="1">IF('Patient History &amp; Demographics'!X2869&gt;=20,"Acute",IF(AND('Patient History &amp; Demographics'!X2869&gt;=10,'Patient History &amp; Demographics'!X2869&lt;20),"High","Low"))</f>
        <v>Low</v>
      </c>
      <c r="C2869" t="s">
        <v>24155</v>
      </c>
      <c r="D2869">
        <f t="shared" ca="1" si="132"/>
        <v>1013</v>
      </c>
      <c r="E2869" t="str">
        <f t="shared" ca="1" si="133"/>
        <v>Rehabilitation</v>
      </c>
      <c r="F2869" t="str">
        <f t="shared" ca="1" si="134"/>
        <v>Condition Deteriorated</v>
      </c>
    </row>
    <row r="2870" spans="1:6" x14ac:dyDescent="0.25">
      <c r="A2870">
        <f ca="1">IF('Patient History &amp; Demographics'!X2870&gt;10,'Patient History &amp; Demographics'!A2870,"")</f>
        <v>198835</v>
      </c>
      <c r="B2870" t="str">
        <f ca="1">IF('Patient History &amp; Demographics'!X2870&gt;=20,"Acute",IF(AND('Patient History &amp; Demographics'!X2870&gt;=10,'Patient History &amp; Demographics'!X2870&lt;20),"High","Low"))</f>
        <v>High</v>
      </c>
      <c r="C2870" t="s">
        <v>24155</v>
      </c>
      <c r="D2870">
        <f t="shared" ca="1" si="132"/>
        <v>1022</v>
      </c>
      <c r="E2870" t="str">
        <f t="shared" ca="1" si="133"/>
        <v>Screening</v>
      </c>
      <c r="F2870" t="str">
        <f t="shared" ca="1" si="134"/>
        <v/>
      </c>
    </row>
    <row r="2871" spans="1:6" x14ac:dyDescent="0.25">
      <c r="A2871">
        <f ca="1">IF('Patient History &amp; Demographics'!X2871&gt;10,'Patient History &amp; Demographics'!A2871,"")</f>
        <v>198844</v>
      </c>
      <c r="B2871" t="str">
        <f ca="1">IF('Patient History &amp; Demographics'!X2871&gt;=20,"Acute",IF(AND('Patient History &amp; Demographics'!X2871&gt;=10,'Patient History &amp; Demographics'!X2871&lt;20),"High","Low"))</f>
        <v>High</v>
      </c>
      <c r="C2871" t="s">
        <v>24155</v>
      </c>
      <c r="D2871">
        <f t="shared" ca="1" si="132"/>
        <v>1003</v>
      </c>
      <c r="E2871" t="str">
        <f t="shared" ca="1" si="133"/>
        <v>Rehabilitation</v>
      </c>
      <c r="F2871" t="str">
        <f t="shared" ca="1" si="134"/>
        <v>No Progress</v>
      </c>
    </row>
    <row r="2872" spans="1:6" x14ac:dyDescent="0.25">
      <c r="A2872" t="str">
        <f ca="1">IF('Patient History &amp; Demographics'!X2872&gt;10,'Patient History &amp; Demographics'!A2872,"")</f>
        <v/>
      </c>
      <c r="B2872" t="str">
        <f ca="1">IF('Patient History &amp; Demographics'!X2872&gt;=20,"Acute",IF(AND('Patient History &amp; Demographics'!X2872&gt;=10,'Patient History &amp; Demographics'!X2872&lt;20),"High","Low"))</f>
        <v>Low</v>
      </c>
      <c r="C2872" t="s">
        <v>24156</v>
      </c>
      <c r="D2872" t="str">
        <f t="shared" ca="1" si="132"/>
        <v/>
      </c>
      <c r="E2872" t="str">
        <f t="shared" ca="1" si="133"/>
        <v/>
      </c>
      <c r="F2872" t="str">
        <f t="shared" ca="1" si="134"/>
        <v/>
      </c>
    </row>
    <row r="2873" spans="1:6" x14ac:dyDescent="0.25">
      <c r="A2873">
        <f ca="1">IF('Patient History &amp; Demographics'!X2873&gt;10,'Patient History &amp; Demographics'!A2873,"")</f>
        <v>198871</v>
      </c>
      <c r="B2873" t="str">
        <f ca="1">IF('Patient History &amp; Demographics'!X2873&gt;=20,"Acute",IF(AND('Patient History &amp; Demographics'!X2873&gt;=10,'Patient History &amp; Demographics'!X2873&lt;20),"High","Low"))</f>
        <v>Acute</v>
      </c>
      <c r="C2873" t="s">
        <v>24155</v>
      </c>
      <c r="D2873">
        <f t="shared" ca="1" si="132"/>
        <v>1013</v>
      </c>
      <c r="E2873" t="str">
        <f t="shared" ca="1" si="133"/>
        <v>Rehabilitation</v>
      </c>
      <c r="F2873" t="str">
        <f t="shared" ca="1" si="134"/>
        <v>No Progress</v>
      </c>
    </row>
    <row r="2874" spans="1:6" x14ac:dyDescent="0.25">
      <c r="A2874">
        <f ca="1">IF('Patient History &amp; Demographics'!X2874&gt;10,'Patient History &amp; Demographics'!A2874,"")</f>
        <v>198899</v>
      </c>
      <c r="B2874" t="str">
        <f ca="1">IF('Patient History &amp; Demographics'!X2874&gt;=20,"Acute",IF(AND('Patient History &amp; Demographics'!X2874&gt;=10,'Patient History &amp; Demographics'!X2874&lt;20),"High","Low"))</f>
        <v>High</v>
      </c>
      <c r="C2874" t="s">
        <v>24156</v>
      </c>
      <c r="D2874" t="str">
        <f t="shared" ca="1" si="132"/>
        <v/>
      </c>
      <c r="E2874" t="str">
        <f t="shared" ca="1" si="133"/>
        <v/>
      </c>
      <c r="F2874" t="str">
        <f t="shared" ca="1" si="134"/>
        <v/>
      </c>
    </row>
    <row r="2875" spans="1:6" x14ac:dyDescent="0.25">
      <c r="A2875">
        <f ca="1">IF('Patient History &amp; Demographics'!X2875&gt;10,'Patient History &amp; Demographics'!A2875,"")</f>
        <v>198905</v>
      </c>
      <c r="B2875" t="str">
        <f ca="1">IF('Patient History &amp; Demographics'!X2875&gt;=20,"Acute",IF(AND('Patient History &amp; Demographics'!X2875&gt;=10,'Patient History &amp; Demographics'!X2875&lt;20),"High","Low"))</f>
        <v>High</v>
      </c>
      <c r="C2875" t="s">
        <v>24155</v>
      </c>
      <c r="D2875">
        <f t="shared" ca="1" si="132"/>
        <v>1019</v>
      </c>
      <c r="E2875" t="str">
        <f t="shared" ca="1" si="133"/>
        <v>Rehabilitation</v>
      </c>
      <c r="F2875" t="str">
        <f t="shared" ca="1" si="134"/>
        <v>No Progress</v>
      </c>
    </row>
    <row r="2876" spans="1:6" x14ac:dyDescent="0.25">
      <c r="A2876" t="str">
        <f ca="1">IF('Patient History &amp; Demographics'!X2876&gt;10,'Patient History &amp; Demographics'!A2876,"")</f>
        <v/>
      </c>
      <c r="B2876" t="str">
        <f ca="1">IF('Patient History &amp; Demographics'!X2876&gt;=20,"Acute",IF(AND('Patient History &amp; Demographics'!X2876&gt;=10,'Patient History &amp; Demographics'!X2876&lt;20),"High","Low"))</f>
        <v>Low</v>
      </c>
      <c r="C2876" t="s">
        <v>24156</v>
      </c>
      <c r="D2876" t="str">
        <f t="shared" ca="1" si="132"/>
        <v/>
      </c>
      <c r="E2876" t="str">
        <f t="shared" ca="1" si="133"/>
        <v/>
      </c>
      <c r="F2876" t="str">
        <f t="shared" ca="1" si="134"/>
        <v/>
      </c>
    </row>
    <row r="2877" spans="1:6" x14ac:dyDescent="0.25">
      <c r="A2877">
        <f ca="1">IF('Patient History &amp; Demographics'!X2877&gt;10,'Patient History &amp; Demographics'!A2877,"")</f>
        <v>198923</v>
      </c>
      <c r="B2877" t="str">
        <f ca="1">IF('Patient History &amp; Demographics'!X2877&gt;=20,"Acute",IF(AND('Patient History &amp; Demographics'!X2877&gt;=10,'Patient History &amp; Demographics'!X2877&lt;20),"High","Low"))</f>
        <v>Acute</v>
      </c>
      <c r="C2877" t="s">
        <v>24156</v>
      </c>
      <c r="D2877" t="str">
        <f t="shared" ca="1" si="132"/>
        <v/>
      </c>
      <c r="E2877" t="str">
        <f t="shared" ca="1" si="133"/>
        <v/>
      </c>
      <c r="F2877" t="str">
        <f t="shared" ca="1" si="134"/>
        <v/>
      </c>
    </row>
    <row r="2878" spans="1:6" x14ac:dyDescent="0.25">
      <c r="A2878" t="str">
        <f ca="1">IF('Patient History &amp; Demographics'!X2878&gt;10,'Patient History &amp; Demographics'!A2878,"")</f>
        <v/>
      </c>
      <c r="B2878" t="str">
        <f ca="1">IF('Patient History &amp; Demographics'!X2878&gt;=20,"Acute",IF(AND('Patient History &amp; Demographics'!X2878&gt;=10,'Patient History &amp; Demographics'!X2878&lt;20),"High","Low"))</f>
        <v>Low</v>
      </c>
      <c r="C2878" t="s">
        <v>24156</v>
      </c>
      <c r="D2878" t="str">
        <f t="shared" ca="1" si="132"/>
        <v/>
      </c>
      <c r="E2878" t="str">
        <f t="shared" ca="1" si="133"/>
        <v/>
      </c>
      <c r="F2878" t="str">
        <f t="shared" ca="1" si="134"/>
        <v/>
      </c>
    </row>
    <row r="2879" spans="1:6" x14ac:dyDescent="0.25">
      <c r="A2879">
        <f ca="1">IF('Patient History &amp; Demographics'!X2879&gt;10,'Patient History &amp; Demographics'!A2879,"")</f>
        <v>198950</v>
      </c>
      <c r="B2879" t="str">
        <f ca="1">IF('Patient History &amp; Demographics'!X2879&gt;=20,"Acute",IF(AND('Patient History &amp; Demographics'!X2879&gt;=10,'Patient History &amp; Demographics'!X2879&lt;20),"High","Low"))</f>
        <v>High</v>
      </c>
      <c r="C2879" t="s">
        <v>24156</v>
      </c>
      <c r="D2879" t="str">
        <f t="shared" ca="1" si="132"/>
        <v/>
      </c>
      <c r="E2879" t="str">
        <f t="shared" ca="1" si="133"/>
        <v/>
      </c>
      <c r="F2879" t="str">
        <f t="shared" ca="1" si="134"/>
        <v/>
      </c>
    </row>
    <row r="2880" spans="1:6" x14ac:dyDescent="0.25">
      <c r="A2880">
        <f ca="1">IF('Patient History &amp; Demographics'!X2880&gt;10,'Patient History &amp; Demographics'!A2880,"")</f>
        <v>198969</v>
      </c>
      <c r="B2880" t="str">
        <f ca="1">IF('Patient History &amp; Demographics'!X2880&gt;=20,"Acute",IF(AND('Patient History &amp; Demographics'!X2880&gt;=10,'Patient History &amp; Demographics'!X2880&lt;20),"High","Low"))</f>
        <v>High</v>
      </c>
      <c r="C2880" t="s">
        <v>24155</v>
      </c>
      <c r="D2880">
        <f t="shared" ca="1" si="132"/>
        <v>1001</v>
      </c>
      <c r="E2880" t="str">
        <f t="shared" ca="1" si="133"/>
        <v>Screening</v>
      </c>
      <c r="F2880" t="str">
        <f t="shared" ca="1" si="134"/>
        <v/>
      </c>
    </row>
    <row r="2881" spans="1:6" x14ac:dyDescent="0.25">
      <c r="A2881" t="str">
        <f ca="1">IF('Patient History &amp; Demographics'!X2881&gt;10,'Patient History &amp; Demographics'!A2881,"")</f>
        <v/>
      </c>
      <c r="B2881" t="str">
        <f ca="1">IF('Patient History &amp; Demographics'!X2881&gt;=20,"Acute",IF(AND('Patient History &amp; Demographics'!X2881&gt;=10,'Patient History &amp; Demographics'!X2881&lt;20),"High","Low"))</f>
        <v>Low</v>
      </c>
      <c r="C2881" t="s">
        <v>24156</v>
      </c>
      <c r="D2881" t="str">
        <f t="shared" ca="1" si="132"/>
        <v/>
      </c>
      <c r="E2881" t="str">
        <f t="shared" ca="1" si="133"/>
        <v/>
      </c>
      <c r="F2881" t="str">
        <f t="shared" ca="1" si="134"/>
        <v/>
      </c>
    </row>
    <row r="2882" spans="1:6" x14ac:dyDescent="0.25">
      <c r="A2882" t="str">
        <f ca="1">IF('Patient History &amp; Demographics'!X2882&gt;10,'Patient History &amp; Demographics'!A2882,"")</f>
        <v/>
      </c>
      <c r="B2882" t="str">
        <f ca="1">IF('Patient History &amp; Demographics'!X2882&gt;=20,"Acute",IF(AND('Patient History &amp; Demographics'!X2882&gt;=10,'Patient History &amp; Demographics'!X2882&lt;20),"High","Low"))</f>
        <v>Low</v>
      </c>
      <c r="C2882" t="s">
        <v>24156</v>
      </c>
      <c r="D2882" t="str">
        <f t="shared" ref="D2882:D2945" ca="1" si="135">IF(C2882="Yes",CHOOSE(RANDBETWEEN(1,27),1001,1002,1003,1004,1005,1006,1007,1008,1009,1010,1011,1012,1013,1014,1015,1016,1017,1018,
1019,1020,1021,1022,1023,1024,1025,1026,1027,1028),"")</f>
        <v/>
      </c>
      <c r="E2882" t="str">
        <f t="shared" ca="1" si="133"/>
        <v/>
      </c>
      <c r="F2882" t="str">
        <f t="shared" ca="1" si="134"/>
        <v/>
      </c>
    </row>
    <row r="2883" spans="1:6" x14ac:dyDescent="0.25">
      <c r="A2883">
        <f ca="1">IF('Patient History &amp; Demographics'!X2883&gt;10,'Patient History &amp; Demographics'!A2883,"")</f>
        <v>198996</v>
      </c>
      <c r="B2883" t="str">
        <f ca="1">IF('Patient History &amp; Demographics'!X2883&gt;=20,"Acute",IF(AND('Patient History &amp; Demographics'!X2883&gt;=10,'Patient History &amp; Demographics'!X2883&lt;20),"High","Low"))</f>
        <v>Acute</v>
      </c>
      <c r="C2883" t="s">
        <v>24155</v>
      </c>
      <c r="D2883">
        <f t="shared" ca="1" si="135"/>
        <v>1017</v>
      </c>
      <c r="E2883" t="str">
        <f t="shared" ref="E2883:E2946" ca="1" si="136">IF(C2883="Yes",CHOOSE(RANDBETWEEN(1,2),"Screening","Rehabilitation"),"")</f>
        <v>Rehabilitation</v>
      </c>
      <c r="F2883" t="str">
        <f t="shared" ref="F2883:F2946" ca="1" si="137">IF(E2883="Rehabilitation",CHOOSE(RANDBETWEEN(1,4),"Positive Progress","No Progress","Condition Deteriorated","Cured"),"")</f>
        <v>Cured</v>
      </c>
    </row>
    <row r="2884" spans="1:6" x14ac:dyDescent="0.25">
      <c r="A2884">
        <f ca="1">IF('Patient History &amp; Demographics'!X2884&gt;10,'Patient History &amp; Demographics'!A2884,"")</f>
        <v>199005</v>
      </c>
      <c r="B2884" t="str">
        <f ca="1">IF('Patient History &amp; Demographics'!X2884&gt;=20,"Acute",IF(AND('Patient History &amp; Demographics'!X2884&gt;=10,'Patient History &amp; Demographics'!X2884&lt;20),"High","Low"))</f>
        <v>High</v>
      </c>
      <c r="C2884" t="s">
        <v>24155</v>
      </c>
      <c r="D2884">
        <f t="shared" ca="1" si="135"/>
        <v>1027</v>
      </c>
      <c r="E2884" t="str">
        <f t="shared" ca="1" si="136"/>
        <v>Rehabilitation</v>
      </c>
      <c r="F2884" t="str">
        <f t="shared" ca="1" si="137"/>
        <v>Positive Progress</v>
      </c>
    </row>
    <row r="2885" spans="1:6" x14ac:dyDescent="0.25">
      <c r="A2885">
        <f ca="1">IF('Patient History &amp; Demographics'!X2885&gt;10,'Patient History &amp; Demographics'!A2885,"")</f>
        <v>199014</v>
      </c>
      <c r="B2885" t="str">
        <f ca="1">IF('Patient History &amp; Demographics'!X2885&gt;=20,"Acute",IF(AND('Patient History &amp; Demographics'!X2885&gt;=10,'Patient History &amp; Demographics'!X2885&lt;20),"High","Low"))</f>
        <v>High</v>
      </c>
      <c r="C2885" t="s">
        <v>24156</v>
      </c>
      <c r="D2885" t="str">
        <f t="shared" ca="1" si="135"/>
        <v/>
      </c>
      <c r="E2885" t="str">
        <f t="shared" ca="1" si="136"/>
        <v/>
      </c>
      <c r="F2885" t="str">
        <f t="shared" ca="1" si="137"/>
        <v/>
      </c>
    </row>
    <row r="2886" spans="1:6" x14ac:dyDescent="0.25">
      <c r="A2886">
        <f ca="1">IF('Patient History &amp; Demographics'!X2886&gt;10,'Patient History &amp; Demographics'!A2886,"")</f>
        <v>199023</v>
      </c>
      <c r="B2886" t="str">
        <f ca="1">IF('Patient History &amp; Demographics'!X2886&gt;=20,"Acute",IF(AND('Patient History &amp; Demographics'!X2886&gt;=10,'Patient History &amp; Demographics'!X2886&lt;20),"High","Low"))</f>
        <v>High</v>
      </c>
      <c r="C2886" t="s">
        <v>24156</v>
      </c>
      <c r="D2886" t="str">
        <f t="shared" ca="1" si="135"/>
        <v/>
      </c>
      <c r="E2886" t="str">
        <f t="shared" ca="1" si="136"/>
        <v/>
      </c>
      <c r="F2886" t="str">
        <f t="shared" ca="1" si="137"/>
        <v/>
      </c>
    </row>
    <row r="2887" spans="1:6" x14ac:dyDescent="0.25">
      <c r="A2887">
        <f ca="1">IF('Patient History &amp; Demographics'!X2887&gt;10,'Patient History &amp; Demographics'!A2887,"")</f>
        <v>199032</v>
      </c>
      <c r="B2887" t="str">
        <f ca="1">IF('Patient History &amp; Demographics'!X2887&gt;=20,"Acute",IF(AND('Patient History &amp; Demographics'!X2887&gt;=10,'Patient History &amp; Demographics'!X2887&lt;20),"High","Low"))</f>
        <v>High</v>
      </c>
      <c r="C2887" t="s">
        <v>24156</v>
      </c>
      <c r="D2887" t="str">
        <f t="shared" ca="1" si="135"/>
        <v/>
      </c>
      <c r="E2887" t="str">
        <f t="shared" ca="1" si="136"/>
        <v/>
      </c>
      <c r="F2887" t="str">
        <f t="shared" ca="1" si="137"/>
        <v/>
      </c>
    </row>
    <row r="2888" spans="1:6" x14ac:dyDescent="0.25">
      <c r="A2888">
        <f ca="1">IF('Patient History &amp; Demographics'!X2888&gt;10,'Patient History &amp; Demographics'!A2888,"")</f>
        <v>199069</v>
      </c>
      <c r="B2888" t="str">
        <f ca="1">IF('Patient History &amp; Demographics'!X2888&gt;=20,"Acute",IF(AND('Patient History &amp; Demographics'!X2888&gt;=10,'Patient History &amp; Demographics'!X2888&lt;20),"High","Low"))</f>
        <v>High</v>
      </c>
      <c r="C2888" t="s">
        <v>24155</v>
      </c>
      <c r="D2888">
        <f t="shared" ca="1" si="135"/>
        <v>1015</v>
      </c>
      <c r="E2888" t="str">
        <f t="shared" ca="1" si="136"/>
        <v>Screening</v>
      </c>
      <c r="F2888" t="str">
        <f t="shared" ca="1" si="137"/>
        <v/>
      </c>
    </row>
    <row r="2889" spans="1:6" x14ac:dyDescent="0.25">
      <c r="A2889">
        <f ca="1">IF('Patient History &amp; Demographics'!X2889&gt;10,'Patient History &amp; Demographics'!A2889,"")</f>
        <v>199078</v>
      </c>
      <c r="B2889" t="str">
        <f ca="1">IF('Patient History &amp; Demographics'!X2889&gt;=20,"Acute",IF(AND('Patient History &amp; Demographics'!X2889&gt;=10,'Patient History &amp; Demographics'!X2889&lt;20),"High","Low"))</f>
        <v>High</v>
      </c>
      <c r="C2889" t="s">
        <v>24156</v>
      </c>
      <c r="D2889" t="str">
        <f t="shared" ca="1" si="135"/>
        <v/>
      </c>
      <c r="E2889" t="str">
        <f t="shared" ca="1" si="136"/>
        <v/>
      </c>
      <c r="F2889" t="str">
        <f t="shared" ca="1" si="137"/>
        <v/>
      </c>
    </row>
    <row r="2890" spans="1:6" x14ac:dyDescent="0.25">
      <c r="A2890">
        <f ca="1">IF('Patient History &amp; Demographics'!X2890&gt;10,'Patient History &amp; Demographics'!A2890,"")</f>
        <v>199087</v>
      </c>
      <c r="B2890" t="str">
        <f ca="1">IF('Patient History &amp; Demographics'!X2890&gt;=20,"Acute",IF(AND('Patient History &amp; Demographics'!X2890&gt;=10,'Patient History &amp; Demographics'!X2890&lt;20),"High","Low"))</f>
        <v>High</v>
      </c>
      <c r="C2890" t="s">
        <v>24155</v>
      </c>
      <c r="D2890">
        <f t="shared" ca="1" si="135"/>
        <v>1008</v>
      </c>
      <c r="E2890" t="str">
        <f t="shared" ca="1" si="136"/>
        <v>Rehabilitation</v>
      </c>
      <c r="F2890" t="str">
        <f t="shared" ca="1" si="137"/>
        <v>Condition Deteriorated</v>
      </c>
    </row>
    <row r="2891" spans="1:6" x14ac:dyDescent="0.25">
      <c r="A2891" t="str">
        <f ca="1">IF('Patient History &amp; Demographics'!X2891&gt;10,'Patient History &amp; Demographics'!A2891,"")</f>
        <v/>
      </c>
      <c r="B2891" t="str">
        <f ca="1">IF('Patient History &amp; Demographics'!X2891&gt;=20,"Acute",IF(AND('Patient History &amp; Demographics'!X2891&gt;=10,'Patient History &amp; Demographics'!X2891&lt;20),"High","Low"))</f>
        <v>Low</v>
      </c>
      <c r="C2891" t="s">
        <v>24156</v>
      </c>
      <c r="D2891" t="str">
        <f t="shared" ca="1" si="135"/>
        <v/>
      </c>
      <c r="E2891" t="str">
        <f t="shared" ca="1" si="136"/>
        <v/>
      </c>
      <c r="F2891" t="str">
        <f t="shared" ca="1" si="137"/>
        <v/>
      </c>
    </row>
    <row r="2892" spans="1:6" x14ac:dyDescent="0.25">
      <c r="A2892">
        <f ca="1">IF('Patient History &amp; Demographics'!X2892&gt;10,'Patient History &amp; Demographics'!A2892,"")</f>
        <v>199111</v>
      </c>
      <c r="B2892" t="str">
        <f ca="1">IF('Patient History &amp; Demographics'!X2892&gt;=20,"Acute",IF(AND('Patient History &amp; Demographics'!X2892&gt;=10,'Patient History &amp; Demographics'!X2892&lt;20),"High","Low"))</f>
        <v>High</v>
      </c>
      <c r="C2892" t="s">
        <v>24156</v>
      </c>
      <c r="D2892" t="str">
        <f t="shared" ca="1" si="135"/>
        <v/>
      </c>
      <c r="E2892" t="str">
        <f t="shared" ca="1" si="136"/>
        <v/>
      </c>
      <c r="F2892" t="str">
        <f t="shared" ca="1" si="137"/>
        <v/>
      </c>
    </row>
    <row r="2893" spans="1:6" x14ac:dyDescent="0.25">
      <c r="A2893" t="str">
        <f ca="1">IF('Patient History &amp; Demographics'!X2893&gt;10,'Patient History &amp; Demographics'!A2893,"")</f>
        <v/>
      </c>
      <c r="B2893" t="str">
        <f ca="1">IF('Patient History &amp; Demographics'!X2893&gt;=20,"Acute",IF(AND('Patient History &amp; Demographics'!X2893&gt;=10,'Patient History &amp; Demographics'!X2893&lt;20),"High","Low"))</f>
        <v>Low</v>
      </c>
      <c r="C2893" t="s">
        <v>24155</v>
      </c>
      <c r="D2893">
        <f t="shared" ca="1" si="135"/>
        <v>1026</v>
      </c>
      <c r="E2893" t="str">
        <f t="shared" ca="1" si="136"/>
        <v>Screening</v>
      </c>
      <c r="F2893" t="str">
        <f t="shared" ca="1" si="137"/>
        <v/>
      </c>
    </row>
    <row r="2894" spans="1:6" x14ac:dyDescent="0.25">
      <c r="A2894" t="str">
        <f ca="1">IF('Patient History &amp; Demographics'!X2894&gt;10,'Patient History &amp; Demographics'!A2894,"")</f>
        <v/>
      </c>
      <c r="B2894" t="str">
        <f ca="1">IF('Patient History &amp; Demographics'!X2894&gt;=20,"Acute",IF(AND('Patient History &amp; Demographics'!X2894&gt;=10,'Patient History &amp; Demographics'!X2894&lt;20),"High","Low"))</f>
        <v>Low</v>
      </c>
      <c r="C2894" t="s">
        <v>24156</v>
      </c>
      <c r="D2894" t="str">
        <f t="shared" ca="1" si="135"/>
        <v/>
      </c>
      <c r="E2894" t="str">
        <f t="shared" ca="1" si="136"/>
        <v/>
      </c>
      <c r="F2894" t="str">
        <f t="shared" ca="1" si="137"/>
        <v/>
      </c>
    </row>
    <row r="2895" spans="1:6" x14ac:dyDescent="0.25">
      <c r="A2895">
        <f ca="1">IF('Patient History &amp; Demographics'!X2895&gt;10,'Patient History &amp; Demographics'!A2895,"")</f>
        <v>199148</v>
      </c>
      <c r="B2895" t="str">
        <f ca="1">IF('Patient History &amp; Demographics'!X2895&gt;=20,"Acute",IF(AND('Patient History &amp; Demographics'!X2895&gt;=10,'Patient History &amp; Demographics'!X2895&lt;20),"High","Low"))</f>
        <v>High</v>
      </c>
      <c r="C2895" t="s">
        <v>24156</v>
      </c>
      <c r="D2895" t="str">
        <f t="shared" ca="1" si="135"/>
        <v/>
      </c>
      <c r="E2895" t="str">
        <f t="shared" ca="1" si="136"/>
        <v/>
      </c>
      <c r="F2895" t="str">
        <f t="shared" ca="1" si="137"/>
        <v/>
      </c>
    </row>
    <row r="2896" spans="1:6" x14ac:dyDescent="0.25">
      <c r="A2896" t="str">
        <f ca="1">IF('Patient History &amp; Demographics'!X2896&gt;10,'Patient History &amp; Demographics'!A2896,"")</f>
        <v/>
      </c>
      <c r="B2896" t="str">
        <f ca="1">IF('Patient History &amp; Demographics'!X2896&gt;=20,"Acute",IF(AND('Patient History &amp; Demographics'!X2896&gt;=10,'Patient History &amp; Demographics'!X2896&lt;20),"High","Low"))</f>
        <v>High</v>
      </c>
      <c r="C2896" t="s">
        <v>24156</v>
      </c>
      <c r="D2896" t="str">
        <f t="shared" ca="1" si="135"/>
        <v/>
      </c>
      <c r="E2896" t="str">
        <f t="shared" ca="1" si="136"/>
        <v/>
      </c>
      <c r="F2896" t="str">
        <f t="shared" ca="1" si="137"/>
        <v/>
      </c>
    </row>
    <row r="2897" spans="1:6" x14ac:dyDescent="0.25">
      <c r="A2897" t="str">
        <f ca="1">IF('Patient History &amp; Demographics'!X2897&gt;10,'Patient History &amp; Demographics'!A2897,"")</f>
        <v/>
      </c>
      <c r="B2897" t="str">
        <f ca="1">IF('Patient History &amp; Demographics'!X2897&gt;=20,"Acute",IF(AND('Patient History &amp; Demographics'!X2897&gt;=10,'Patient History &amp; Demographics'!X2897&lt;20),"High","Low"))</f>
        <v>Low</v>
      </c>
      <c r="C2897" t="s">
        <v>24155</v>
      </c>
      <c r="D2897">
        <f t="shared" ca="1" si="135"/>
        <v>1024</v>
      </c>
      <c r="E2897" t="str">
        <f t="shared" ca="1" si="136"/>
        <v>Screening</v>
      </c>
      <c r="F2897" t="str">
        <f t="shared" ca="1" si="137"/>
        <v/>
      </c>
    </row>
    <row r="2898" spans="1:6" x14ac:dyDescent="0.25">
      <c r="A2898">
        <f ca="1">IF('Patient History &amp; Demographics'!X2898&gt;10,'Patient History &amp; Demographics'!A2898,"")</f>
        <v>199184</v>
      </c>
      <c r="B2898" t="str">
        <f ca="1">IF('Patient History &amp; Demographics'!X2898&gt;=20,"Acute",IF(AND('Patient History &amp; Demographics'!X2898&gt;=10,'Patient History &amp; Demographics'!X2898&lt;20),"High","Low"))</f>
        <v>High</v>
      </c>
      <c r="C2898" t="s">
        <v>24156</v>
      </c>
      <c r="D2898" t="str">
        <f t="shared" ca="1" si="135"/>
        <v/>
      </c>
      <c r="E2898" t="str">
        <f t="shared" ca="1" si="136"/>
        <v/>
      </c>
      <c r="F2898" t="str">
        <f t="shared" ca="1" si="137"/>
        <v/>
      </c>
    </row>
    <row r="2899" spans="1:6" x14ac:dyDescent="0.25">
      <c r="A2899">
        <f ca="1">IF('Patient History &amp; Demographics'!X2899&gt;10,'Patient History &amp; Demographics'!A2899,"")</f>
        <v>199193</v>
      </c>
      <c r="B2899" t="str">
        <f ca="1">IF('Patient History &amp; Demographics'!X2899&gt;=20,"Acute",IF(AND('Patient History &amp; Demographics'!X2899&gt;=10,'Patient History &amp; Demographics'!X2899&lt;20),"High","Low"))</f>
        <v>High</v>
      </c>
      <c r="C2899" t="s">
        <v>24156</v>
      </c>
      <c r="D2899" t="str">
        <f t="shared" ca="1" si="135"/>
        <v/>
      </c>
      <c r="E2899" t="str">
        <f t="shared" ca="1" si="136"/>
        <v/>
      </c>
      <c r="F2899" t="str">
        <f t="shared" ca="1" si="137"/>
        <v/>
      </c>
    </row>
    <row r="2900" spans="1:6" x14ac:dyDescent="0.25">
      <c r="A2900">
        <f ca="1">IF('Patient History &amp; Demographics'!X2900&gt;10,'Patient History &amp; Demographics'!A2900,"")</f>
        <v>199209</v>
      </c>
      <c r="B2900" t="str">
        <f ca="1">IF('Patient History &amp; Demographics'!X2900&gt;=20,"Acute",IF(AND('Patient History &amp; Demographics'!X2900&gt;=10,'Patient History &amp; Demographics'!X2900&lt;20),"High","Low"))</f>
        <v>High</v>
      </c>
      <c r="C2900" t="s">
        <v>24156</v>
      </c>
      <c r="D2900" t="str">
        <f t="shared" ca="1" si="135"/>
        <v/>
      </c>
      <c r="E2900" t="str">
        <f t="shared" ca="1" si="136"/>
        <v/>
      </c>
      <c r="F2900" t="str">
        <f t="shared" ca="1" si="137"/>
        <v/>
      </c>
    </row>
    <row r="2901" spans="1:6" x14ac:dyDescent="0.25">
      <c r="A2901">
        <f ca="1">IF('Patient History &amp; Demographics'!X2901&gt;10,'Patient History &amp; Demographics'!A2901,"")</f>
        <v>199218</v>
      </c>
      <c r="B2901" t="str">
        <f ca="1">IF('Patient History &amp; Demographics'!X2901&gt;=20,"Acute",IF(AND('Patient History &amp; Demographics'!X2901&gt;=10,'Patient History &amp; Demographics'!X2901&lt;20),"High","Low"))</f>
        <v>High</v>
      </c>
      <c r="C2901" t="s">
        <v>24155</v>
      </c>
      <c r="D2901">
        <f t="shared" ca="1" si="135"/>
        <v>1017</v>
      </c>
      <c r="E2901" t="str">
        <f t="shared" ca="1" si="136"/>
        <v>Screening</v>
      </c>
      <c r="F2901" t="str">
        <f t="shared" ca="1" si="137"/>
        <v/>
      </c>
    </row>
    <row r="2902" spans="1:6" x14ac:dyDescent="0.25">
      <c r="A2902">
        <f ca="1">IF('Patient History &amp; Demographics'!X2902&gt;10,'Patient History &amp; Demographics'!A2902,"")</f>
        <v>199263</v>
      </c>
      <c r="B2902" t="str">
        <f ca="1">IF('Patient History &amp; Demographics'!X2902&gt;=20,"Acute",IF(AND('Patient History &amp; Demographics'!X2902&gt;=10,'Patient History &amp; Demographics'!X2902&lt;20),"High","Low"))</f>
        <v>High</v>
      </c>
      <c r="C2902" t="s">
        <v>24156</v>
      </c>
      <c r="D2902" t="str">
        <f t="shared" ca="1" si="135"/>
        <v/>
      </c>
      <c r="E2902" t="str">
        <f t="shared" ca="1" si="136"/>
        <v/>
      </c>
      <c r="F2902" t="str">
        <f t="shared" ca="1" si="137"/>
        <v/>
      </c>
    </row>
    <row r="2903" spans="1:6" x14ac:dyDescent="0.25">
      <c r="A2903" t="str">
        <f ca="1">IF('Patient History &amp; Demographics'!X2903&gt;10,'Patient History &amp; Demographics'!A2903,"")</f>
        <v/>
      </c>
      <c r="B2903" t="str">
        <f ca="1">IF('Patient History &amp; Demographics'!X2903&gt;=20,"Acute",IF(AND('Patient History &amp; Demographics'!X2903&gt;=10,'Patient History &amp; Demographics'!X2903&lt;20),"High","Low"))</f>
        <v>Low</v>
      </c>
      <c r="C2903" t="s">
        <v>24155</v>
      </c>
      <c r="D2903">
        <f t="shared" ca="1" si="135"/>
        <v>1009</v>
      </c>
      <c r="E2903" t="str">
        <f t="shared" ca="1" si="136"/>
        <v>Rehabilitation</v>
      </c>
      <c r="F2903" t="str">
        <f t="shared" ca="1" si="137"/>
        <v>Cured</v>
      </c>
    </row>
    <row r="2904" spans="1:6" x14ac:dyDescent="0.25">
      <c r="A2904">
        <f ca="1">IF('Patient History &amp; Demographics'!X2904&gt;10,'Patient History &amp; Demographics'!A2904,"")</f>
        <v>199281</v>
      </c>
      <c r="B2904" t="str">
        <f ca="1">IF('Patient History &amp; Demographics'!X2904&gt;=20,"Acute",IF(AND('Patient History &amp; Demographics'!X2904&gt;=10,'Patient History &amp; Demographics'!X2904&lt;20),"High","Low"))</f>
        <v>High</v>
      </c>
      <c r="C2904" t="s">
        <v>24156</v>
      </c>
      <c r="D2904" t="str">
        <f t="shared" ca="1" si="135"/>
        <v/>
      </c>
      <c r="E2904" t="str">
        <f t="shared" ca="1" si="136"/>
        <v/>
      </c>
      <c r="F2904" t="str">
        <f t="shared" ca="1" si="137"/>
        <v/>
      </c>
    </row>
    <row r="2905" spans="1:6" x14ac:dyDescent="0.25">
      <c r="A2905">
        <f ca="1">IF('Patient History &amp; Demographics'!X2905&gt;10,'Patient History &amp; Demographics'!A2905,"")</f>
        <v>199306</v>
      </c>
      <c r="B2905" t="str">
        <f ca="1">IF('Patient History &amp; Demographics'!X2905&gt;=20,"Acute",IF(AND('Patient History &amp; Demographics'!X2905&gt;=10,'Patient History &amp; Demographics'!X2905&lt;20),"High","Low"))</f>
        <v>High</v>
      </c>
      <c r="C2905" t="s">
        <v>24156</v>
      </c>
      <c r="D2905" t="str">
        <f t="shared" ca="1" si="135"/>
        <v/>
      </c>
      <c r="E2905" t="str">
        <f t="shared" ca="1" si="136"/>
        <v/>
      </c>
      <c r="F2905" t="str">
        <f t="shared" ca="1" si="137"/>
        <v/>
      </c>
    </row>
    <row r="2906" spans="1:6" x14ac:dyDescent="0.25">
      <c r="A2906">
        <f ca="1">IF('Patient History &amp; Demographics'!X2906&gt;10,'Patient History &amp; Demographics'!A2906,"")</f>
        <v>199315</v>
      </c>
      <c r="B2906" t="str">
        <f ca="1">IF('Patient History &amp; Demographics'!X2906&gt;=20,"Acute",IF(AND('Patient History &amp; Demographics'!X2906&gt;=10,'Patient History &amp; Demographics'!X2906&lt;20),"High","Low"))</f>
        <v>High</v>
      </c>
      <c r="C2906" t="s">
        <v>24156</v>
      </c>
      <c r="D2906" t="str">
        <f t="shared" ca="1" si="135"/>
        <v/>
      </c>
      <c r="E2906" t="str">
        <f t="shared" ca="1" si="136"/>
        <v/>
      </c>
      <c r="F2906" t="str">
        <f t="shared" ca="1" si="137"/>
        <v/>
      </c>
    </row>
    <row r="2907" spans="1:6" x14ac:dyDescent="0.25">
      <c r="A2907">
        <f ca="1">IF('Patient History &amp; Demographics'!X2907&gt;10,'Patient History &amp; Demographics'!A2907,"")</f>
        <v>199324</v>
      </c>
      <c r="B2907" t="str">
        <f ca="1">IF('Patient History &amp; Demographics'!X2907&gt;=20,"Acute",IF(AND('Patient History &amp; Demographics'!X2907&gt;=10,'Patient History &amp; Demographics'!X2907&lt;20),"High","Low"))</f>
        <v>High</v>
      </c>
      <c r="C2907" t="s">
        <v>24155</v>
      </c>
      <c r="D2907">
        <f t="shared" ca="1" si="135"/>
        <v>1002</v>
      </c>
      <c r="E2907" t="str">
        <f t="shared" ca="1" si="136"/>
        <v>Rehabilitation</v>
      </c>
      <c r="F2907" t="str">
        <f t="shared" ca="1" si="137"/>
        <v>Condition Deteriorated</v>
      </c>
    </row>
    <row r="2908" spans="1:6" x14ac:dyDescent="0.25">
      <c r="A2908" t="str">
        <f ca="1">IF('Patient History &amp; Demographics'!X2908&gt;10,'Patient History &amp; Demographics'!A2908,"")</f>
        <v/>
      </c>
      <c r="B2908" t="str">
        <f ca="1">IF('Patient History &amp; Demographics'!X2908&gt;=20,"Acute",IF(AND('Patient History &amp; Demographics'!X2908&gt;=10,'Patient History &amp; Demographics'!X2908&lt;20),"High","Low"))</f>
        <v>Low</v>
      </c>
      <c r="C2908" t="s">
        <v>24156</v>
      </c>
      <c r="D2908" t="str">
        <f t="shared" ca="1" si="135"/>
        <v/>
      </c>
      <c r="E2908" t="str">
        <f t="shared" ca="1" si="136"/>
        <v/>
      </c>
      <c r="F2908" t="str">
        <f t="shared" ca="1" si="137"/>
        <v/>
      </c>
    </row>
    <row r="2909" spans="1:6" x14ac:dyDescent="0.25">
      <c r="A2909">
        <f ca="1">IF('Patient History &amp; Demographics'!X2909&gt;10,'Patient History &amp; Demographics'!A2909,"")</f>
        <v>199412</v>
      </c>
      <c r="B2909" t="str">
        <f ca="1">IF('Patient History &amp; Demographics'!X2909&gt;=20,"Acute",IF(AND('Patient History &amp; Demographics'!X2909&gt;=10,'Patient History &amp; Demographics'!X2909&lt;20),"High","Low"))</f>
        <v>High</v>
      </c>
      <c r="C2909" t="s">
        <v>24155</v>
      </c>
      <c r="D2909">
        <f t="shared" ca="1" si="135"/>
        <v>1026</v>
      </c>
      <c r="E2909" t="str">
        <f t="shared" ca="1" si="136"/>
        <v>Rehabilitation</v>
      </c>
      <c r="F2909" t="str">
        <f t="shared" ca="1" si="137"/>
        <v>Condition Deteriorated</v>
      </c>
    </row>
    <row r="2910" spans="1:6" x14ac:dyDescent="0.25">
      <c r="A2910">
        <f ca="1">IF('Patient History &amp; Demographics'!X2910&gt;10,'Patient History &amp; Demographics'!A2910,"")</f>
        <v>199421</v>
      </c>
      <c r="B2910" t="str">
        <f ca="1">IF('Patient History &amp; Demographics'!X2910&gt;=20,"Acute",IF(AND('Patient History &amp; Demographics'!X2910&gt;=10,'Patient History &amp; Demographics'!X2910&lt;20),"High","Low"))</f>
        <v>High</v>
      </c>
      <c r="C2910" t="s">
        <v>24155</v>
      </c>
      <c r="D2910">
        <f t="shared" ca="1" si="135"/>
        <v>1024</v>
      </c>
      <c r="E2910" t="str">
        <f t="shared" ca="1" si="136"/>
        <v>Rehabilitation</v>
      </c>
      <c r="F2910" t="str">
        <f t="shared" ca="1" si="137"/>
        <v>No Progress</v>
      </c>
    </row>
    <row r="2911" spans="1:6" x14ac:dyDescent="0.25">
      <c r="A2911">
        <f ca="1">IF('Patient History &amp; Demographics'!X2911&gt;10,'Patient History &amp; Demographics'!A2911,"")</f>
        <v>199449</v>
      </c>
      <c r="B2911" t="str">
        <f ca="1">IF('Patient History &amp; Demographics'!X2911&gt;=20,"Acute",IF(AND('Patient History &amp; Demographics'!X2911&gt;=10,'Patient History &amp; Demographics'!X2911&lt;20),"High","Low"))</f>
        <v>High</v>
      </c>
      <c r="C2911" t="s">
        <v>24155</v>
      </c>
      <c r="D2911">
        <f t="shared" ca="1" si="135"/>
        <v>1017</v>
      </c>
      <c r="E2911" t="str">
        <f t="shared" ca="1" si="136"/>
        <v>Rehabilitation</v>
      </c>
      <c r="F2911" t="str">
        <f t="shared" ca="1" si="137"/>
        <v>No Progress</v>
      </c>
    </row>
    <row r="2912" spans="1:6" x14ac:dyDescent="0.25">
      <c r="A2912" t="str">
        <f ca="1">IF('Patient History &amp; Demographics'!X2912&gt;10,'Patient History &amp; Demographics'!A2912,"")</f>
        <v/>
      </c>
      <c r="B2912" t="str">
        <f ca="1">IF('Patient History &amp; Demographics'!X2912&gt;=20,"Acute",IF(AND('Patient History &amp; Demographics'!X2912&gt;=10,'Patient History &amp; Demographics'!X2912&lt;20),"High","Low"))</f>
        <v>High</v>
      </c>
      <c r="C2912" t="s">
        <v>24156</v>
      </c>
      <c r="D2912" t="str">
        <f t="shared" ca="1" si="135"/>
        <v/>
      </c>
      <c r="E2912" t="str">
        <f t="shared" ca="1" si="136"/>
        <v/>
      </c>
      <c r="F2912" t="str">
        <f t="shared" ca="1" si="137"/>
        <v/>
      </c>
    </row>
    <row r="2913" spans="1:6" x14ac:dyDescent="0.25">
      <c r="A2913">
        <f ca="1">IF('Patient History &amp; Demographics'!X2913&gt;10,'Patient History &amp; Demographics'!A2913,"")</f>
        <v>199467</v>
      </c>
      <c r="B2913" t="str">
        <f ca="1">IF('Patient History &amp; Demographics'!X2913&gt;=20,"Acute",IF(AND('Patient History &amp; Demographics'!X2913&gt;=10,'Patient History &amp; Demographics'!X2913&lt;20),"High","Low"))</f>
        <v>High</v>
      </c>
      <c r="C2913" t="s">
        <v>24155</v>
      </c>
      <c r="D2913">
        <f t="shared" ca="1" si="135"/>
        <v>1005</v>
      </c>
      <c r="E2913" t="str">
        <f t="shared" ca="1" si="136"/>
        <v>Screening</v>
      </c>
      <c r="F2913" t="str">
        <f t="shared" ca="1" si="137"/>
        <v/>
      </c>
    </row>
    <row r="2914" spans="1:6" x14ac:dyDescent="0.25">
      <c r="A2914">
        <f ca="1">IF('Patient History &amp; Demographics'!X2914&gt;10,'Patient History &amp; Demographics'!A2914,"")</f>
        <v>199476</v>
      </c>
      <c r="B2914" t="str">
        <f ca="1">IF('Patient History &amp; Demographics'!X2914&gt;=20,"Acute",IF(AND('Patient History &amp; Demographics'!X2914&gt;=10,'Patient History &amp; Demographics'!X2914&lt;20),"High","Low"))</f>
        <v>High</v>
      </c>
      <c r="C2914" t="s">
        <v>24155</v>
      </c>
      <c r="D2914">
        <f t="shared" ca="1" si="135"/>
        <v>1006</v>
      </c>
      <c r="E2914" t="str">
        <f t="shared" ca="1" si="136"/>
        <v>Rehabilitation</v>
      </c>
      <c r="F2914" t="str">
        <f t="shared" ca="1" si="137"/>
        <v>Positive Progress</v>
      </c>
    </row>
    <row r="2915" spans="1:6" x14ac:dyDescent="0.25">
      <c r="A2915">
        <f ca="1">IF('Patient History &amp; Demographics'!X2915&gt;10,'Patient History &amp; Demographics'!A2915,"")</f>
        <v>199485</v>
      </c>
      <c r="B2915" t="str">
        <f ca="1">IF('Patient History &amp; Demographics'!X2915&gt;=20,"Acute",IF(AND('Patient History &amp; Demographics'!X2915&gt;=10,'Patient History &amp; Demographics'!X2915&lt;20),"High","Low"))</f>
        <v>High</v>
      </c>
      <c r="C2915" t="s">
        <v>24155</v>
      </c>
      <c r="D2915">
        <f t="shared" ca="1" si="135"/>
        <v>1013</v>
      </c>
      <c r="E2915" t="str">
        <f t="shared" ca="1" si="136"/>
        <v>Screening</v>
      </c>
      <c r="F2915" t="str">
        <f t="shared" ca="1" si="137"/>
        <v/>
      </c>
    </row>
    <row r="2916" spans="1:6" x14ac:dyDescent="0.25">
      <c r="A2916">
        <f ca="1">IF('Patient History &amp; Demographics'!X2916&gt;10,'Patient History &amp; Demographics'!A2916,"")</f>
        <v>199494</v>
      </c>
      <c r="B2916" t="str">
        <f ca="1">IF('Patient History &amp; Demographics'!X2916&gt;=20,"Acute",IF(AND('Patient History &amp; Demographics'!X2916&gt;=10,'Patient History &amp; Demographics'!X2916&lt;20),"High","Low"))</f>
        <v>High</v>
      </c>
      <c r="C2916" t="s">
        <v>24156</v>
      </c>
      <c r="D2916" t="str">
        <f t="shared" ca="1" si="135"/>
        <v/>
      </c>
      <c r="E2916" t="str">
        <f t="shared" ca="1" si="136"/>
        <v/>
      </c>
      <c r="F2916" t="str">
        <f t="shared" ca="1" si="137"/>
        <v/>
      </c>
    </row>
    <row r="2917" spans="1:6" x14ac:dyDescent="0.25">
      <c r="A2917">
        <f ca="1">IF('Patient History &amp; Demographics'!X2917&gt;10,'Patient History &amp; Demographics'!A2917,"")</f>
        <v>199582</v>
      </c>
      <c r="B2917" t="str">
        <f ca="1">IF('Patient History &amp; Demographics'!X2917&gt;=20,"Acute",IF(AND('Patient History &amp; Demographics'!X2917&gt;=10,'Patient History &amp; Demographics'!X2917&lt;20),"High","Low"))</f>
        <v>High</v>
      </c>
      <c r="C2917" t="s">
        <v>24155</v>
      </c>
      <c r="D2917">
        <f t="shared" ca="1" si="135"/>
        <v>1008</v>
      </c>
      <c r="E2917" t="str">
        <f t="shared" ca="1" si="136"/>
        <v>Screening</v>
      </c>
      <c r="F2917" t="str">
        <f t="shared" ca="1" si="137"/>
        <v/>
      </c>
    </row>
    <row r="2918" spans="1:6" x14ac:dyDescent="0.25">
      <c r="A2918">
        <f ca="1">IF('Patient History &amp; Demographics'!X2918&gt;10,'Patient History &amp; Demographics'!A2918,"")</f>
        <v>199607</v>
      </c>
      <c r="B2918" t="str">
        <f ca="1">IF('Patient History &amp; Demographics'!X2918&gt;=20,"Acute",IF(AND('Patient History &amp; Demographics'!X2918&gt;=10,'Patient History &amp; Demographics'!X2918&lt;20),"High","Low"))</f>
        <v>High</v>
      </c>
      <c r="C2918" t="s">
        <v>24155</v>
      </c>
      <c r="D2918">
        <f t="shared" ca="1" si="135"/>
        <v>1020</v>
      </c>
      <c r="E2918" t="str">
        <f t="shared" ca="1" si="136"/>
        <v>Rehabilitation</v>
      </c>
      <c r="F2918" t="str">
        <f t="shared" ca="1" si="137"/>
        <v>Cured</v>
      </c>
    </row>
    <row r="2919" spans="1:6" x14ac:dyDescent="0.25">
      <c r="A2919">
        <f ca="1">IF('Patient History &amp; Demographics'!X2919&gt;10,'Patient History &amp; Demographics'!A2919,"")</f>
        <v>199625</v>
      </c>
      <c r="B2919" t="str">
        <f ca="1">IF('Patient History &amp; Demographics'!X2919&gt;=20,"Acute",IF(AND('Patient History &amp; Demographics'!X2919&gt;=10,'Patient History &amp; Demographics'!X2919&lt;20),"High","Low"))</f>
        <v>High</v>
      </c>
      <c r="C2919" t="s">
        <v>24156</v>
      </c>
      <c r="D2919" t="str">
        <f t="shared" ca="1" si="135"/>
        <v/>
      </c>
      <c r="E2919" t="str">
        <f t="shared" ca="1" si="136"/>
        <v/>
      </c>
      <c r="F2919" t="str">
        <f t="shared" ca="1" si="137"/>
        <v/>
      </c>
    </row>
    <row r="2920" spans="1:6" x14ac:dyDescent="0.25">
      <c r="A2920">
        <f ca="1">IF('Patient History &amp; Demographics'!X2920&gt;10,'Patient History &amp; Demographics'!A2920,"")</f>
        <v>199634</v>
      </c>
      <c r="B2920" t="str">
        <f ca="1">IF('Patient History &amp; Demographics'!X2920&gt;=20,"Acute",IF(AND('Patient History &amp; Demographics'!X2920&gt;=10,'Patient History &amp; Demographics'!X2920&lt;20),"High","Low"))</f>
        <v>Acute</v>
      </c>
      <c r="C2920" t="s">
        <v>24155</v>
      </c>
      <c r="D2920">
        <f t="shared" ca="1" si="135"/>
        <v>1011</v>
      </c>
      <c r="E2920" t="str">
        <f t="shared" ca="1" si="136"/>
        <v>Rehabilitation</v>
      </c>
      <c r="F2920" t="str">
        <f t="shared" ca="1" si="137"/>
        <v>Cured</v>
      </c>
    </row>
    <row r="2921" spans="1:6" x14ac:dyDescent="0.25">
      <c r="A2921" t="str">
        <f ca="1">IF('Patient History &amp; Demographics'!X2921&gt;10,'Patient History &amp; Demographics'!A2921,"")</f>
        <v/>
      </c>
      <c r="B2921" t="str">
        <f ca="1">IF('Patient History &amp; Demographics'!X2921&gt;=20,"Acute",IF(AND('Patient History &amp; Demographics'!X2921&gt;=10,'Patient History &amp; Demographics'!X2921&lt;20),"High","Low"))</f>
        <v>Low</v>
      </c>
      <c r="C2921" t="s">
        <v>24156</v>
      </c>
      <c r="D2921" t="str">
        <f t="shared" ca="1" si="135"/>
        <v/>
      </c>
      <c r="E2921" t="str">
        <f t="shared" ca="1" si="136"/>
        <v/>
      </c>
      <c r="F2921" t="str">
        <f t="shared" ca="1" si="137"/>
        <v/>
      </c>
    </row>
    <row r="2922" spans="1:6" x14ac:dyDescent="0.25">
      <c r="A2922" t="str">
        <f ca="1">IF('Patient History &amp; Demographics'!X2922&gt;10,'Patient History &amp; Demographics'!A2922,"")</f>
        <v/>
      </c>
      <c r="B2922" t="str">
        <f ca="1">IF('Patient History &amp; Demographics'!X2922&gt;=20,"Acute",IF(AND('Patient History &amp; Demographics'!X2922&gt;=10,'Patient History &amp; Demographics'!X2922&lt;20),"High","Low"))</f>
        <v>Low</v>
      </c>
      <c r="C2922" t="s">
        <v>24155</v>
      </c>
      <c r="D2922">
        <f t="shared" ca="1" si="135"/>
        <v>1021</v>
      </c>
      <c r="E2922" t="str">
        <f t="shared" ca="1" si="136"/>
        <v>Screening</v>
      </c>
      <c r="F2922" t="str">
        <f t="shared" ca="1" si="137"/>
        <v/>
      </c>
    </row>
    <row r="2923" spans="1:6" x14ac:dyDescent="0.25">
      <c r="A2923">
        <f ca="1">IF('Patient History &amp; Demographics'!X2923&gt;10,'Patient History &amp; Demographics'!A2923,"")</f>
        <v>199698</v>
      </c>
      <c r="B2923" t="str">
        <f ca="1">IF('Patient History &amp; Demographics'!X2923&gt;=20,"Acute",IF(AND('Patient History &amp; Demographics'!X2923&gt;=10,'Patient History &amp; Demographics'!X2923&lt;20),"High","Low"))</f>
        <v>Acute</v>
      </c>
      <c r="C2923" t="s">
        <v>24155</v>
      </c>
      <c r="D2923">
        <f t="shared" ca="1" si="135"/>
        <v>1024</v>
      </c>
      <c r="E2923" t="str">
        <f t="shared" ca="1" si="136"/>
        <v>Screening</v>
      </c>
      <c r="F2923" t="str">
        <f t="shared" ca="1" si="137"/>
        <v/>
      </c>
    </row>
    <row r="2924" spans="1:6" x14ac:dyDescent="0.25">
      <c r="A2924" t="str">
        <f ca="1">IF('Patient History &amp; Demographics'!X2924&gt;10,'Patient History &amp; Demographics'!A2924,"")</f>
        <v/>
      </c>
      <c r="B2924" t="str">
        <f ca="1">IF('Patient History &amp; Demographics'!X2924&gt;=20,"Acute",IF(AND('Patient History &amp; Demographics'!X2924&gt;=10,'Patient History &amp; Demographics'!X2924&lt;20),"High","Low"))</f>
        <v>High</v>
      </c>
      <c r="C2924" t="s">
        <v>24156</v>
      </c>
      <c r="D2924" t="str">
        <f t="shared" ca="1" si="135"/>
        <v/>
      </c>
      <c r="E2924" t="str">
        <f t="shared" ca="1" si="136"/>
        <v/>
      </c>
      <c r="F2924" t="str">
        <f t="shared" ca="1" si="137"/>
        <v/>
      </c>
    </row>
    <row r="2925" spans="1:6" x14ac:dyDescent="0.25">
      <c r="A2925">
        <f ca="1">IF('Patient History &amp; Demographics'!X2925&gt;10,'Patient History &amp; Demographics'!A2925,"")</f>
        <v>199722</v>
      </c>
      <c r="B2925" t="str">
        <f ca="1">IF('Patient History &amp; Demographics'!X2925&gt;=20,"Acute",IF(AND('Patient History &amp; Demographics'!X2925&gt;=10,'Patient History &amp; Demographics'!X2925&lt;20),"High","Low"))</f>
        <v>High</v>
      </c>
      <c r="C2925" t="s">
        <v>24155</v>
      </c>
      <c r="D2925">
        <f t="shared" ca="1" si="135"/>
        <v>1010</v>
      </c>
      <c r="E2925" t="str">
        <f t="shared" ca="1" si="136"/>
        <v>Screening</v>
      </c>
      <c r="F2925" t="str">
        <f t="shared" ca="1" si="137"/>
        <v/>
      </c>
    </row>
    <row r="2926" spans="1:6" x14ac:dyDescent="0.25">
      <c r="A2926">
        <f ca="1">IF('Patient History &amp; Demographics'!X2926&gt;10,'Patient History &amp; Demographics'!A2926,"")</f>
        <v>199731</v>
      </c>
      <c r="B2926" t="str">
        <f ca="1">IF('Patient History &amp; Demographics'!X2926&gt;=20,"Acute",IF(AND('Patient History &amp; Demographics'!X2926&gt;=10,'Patient History &amp; Demographics'!X2926&lt;20),"High","Low"))</f>
        <v>Acute</v>
      </c>
      <c r="C2926" t="s">
        <v>24156</v>
      </c>
      <c r="D2926" t="str">
        <f t="shared" ca="1" si="135"/>
        <v/>
      </c>
      <c r="E2926" t="str">
        <f t="shared" ca="1" si="136"/>
        <v/>
      </c>
      <c r="F2926" t="str">
        <f t="shared" ca="1" si="137"/>
        <v/>
      </c>
    </row>
    <row r="2927" spans="1:6" x14ac:dyDescent="0.25">
      <c r="A2927" t="str">
        <f ca="1">IF('Patient History &amp; Demographics'!X2927&gt;10,'Patient History &amp; Demographics'!A2927,"")</f>
        <v/>
      </c>
      <c r="B2927" t="str">
        <f ca="1">IF('Patient History &amp; Demographics'!X2927&gt;=20,"Acute",IF(AND('Patient History &amp; Demographics'!X2927&gt;=10,'Patient History &amp; Demographics'!X2927&lt;20),"High","Low"))</f>
        <v>Low</v>
      </c>
      <c r="C2927" t="s">
        <v>24155</v>
      </c>
      <c r="D2927">
        <f t="shared" ca="1" si="135"/>
        <v>1015</v>
      </c>
      <c r="E2927" t="str">
        <f t="shared" ca="1" si="136"/>
        <v>Rehabilitation</v>
      </c>
      <c r="F2927" t="str">
        <f t="shared" ca="1" si="137"/>
        <v>Condition Deteriorated</v>
      </c>
    </row>
    <row r="2928" spans="1:6" x14ac:dyDescent="0.25">
      <c r="A2928">
        <f ca="1">IF('Patient History &amp; Demographics'!X2928&gt;10,'Patient History &amp; Demographics'!A2928,"")</f>
        <v>199759</v>
      </c>
      <c r="B2928" t="str">
        <f ca="1">IF('Patient History &amp; Demographics'!X2928&gt;=20,"Acute",IF(AND('Patient History &amp; Demographics'!X2928&gt;=10,'Patient History &amp; Demographics'!X2928&lt;20),"High","Low"))</f>
        <v>High</v>
      </c>
      <c r="C2928" t="s">
        <v>24155</v>
      </c>
      <c r="D2928">
        <f t="shared" ca="1" si="135"/>
        <v>1002</v>
      </c>
      <c r="E2928" t="str">
        <f t="shared" ca="1" si="136"/>
        <v>Rehabilitation</v>
      </c>
      <c r="F2928" t="str">
        <f t="shared" ca="1" si="137"/>
        <v>Cured</v>
      </c>
    </row>
    <row r="2929" spans="1:6" x14ac:dyDescent="0.25">
      <c r="A2929">
        <f ca="1">IF('Patient History &amp; Demographics'!X2929&gt;10,'Patient History &amp; Demographics'!A2929,"")</f>
        <v>199768</v>
      </c>
      <c r="B2929" t="str">
        <f ca="1">IF('Patient History &amp; Demographics'!X2929&gt;=20,"Acute",IF(AND('Patient History &amp; Demographics'!X2929&gt;=10,'Patient History &amp; Demographics'!X2929&lt;20),"High","Low"))</f>
        <v>High</v>
      </c>
      <c r="C2929" t="s">
        <v>24156</v>
      </c>
      <c r="D2929" t="str">
        <f t="shared" ca="1" si="135"/>
        <v/>
      </c>
      <c r="E2929" t="str">
        <f t="shared" ca="1" si="136"/>
        <v/>
      </c>
      <c r="F2929" t="str">
        <f t="shared" ca="1" si="137"/>
        <v/>
      </c>
    </row>
    <row r="2930" spans="1:6" x14ac:dyDescent="0.25">
      <c r="A2930">
        <f ca="1">IF('Patient History &amp; Demographics'!X2930&gt;10,'Patient History &amp; Demographics'!A2930,"")</f>
        <v>199786</v>
      </c>
      <c r="B2930" t="str">
        <f ca="1">IF('Patient History &amp; Demographics'!X2930&gt;=20,"Acute",IF(AND('Patient History &amp; Demographics'!X2930&gt;=10,'Patient History &amp; Demographics'!X2930&lt;20),"High","Low"))</f>
        <v>High</v>
      </c>
      <c r="C2930" t="s">
        <v>24155</v>
      </c>
      <c r="D2930">
        <f t="shared" ca="1" si="135"/>
        <v>1003</v>
      </c>
      <c r="E2930" t="str">
        <f t="shared" ca="1" si="136"/>
        <v>Rehabilitation</v>
      </c>
      <c r="F2930" t="str">
        <f t="shared" ca="1" si="137"/>
        <v>No Progress</v>
      </c>
    </row>
    <row r="2931" spans="1:6" x14ac:dyDescent="0.25">
      <c r="A2931" t="str">
        <f ca="1">IF('Patient History &amp; Demographics'!X2931&gt;10,'Patient History &amp; Demographics'!A2931,"")</f>
        <v/>
      </c>
      <c r="B2931" t="str">
        <f ca="1">IF('Patient History &amp; Demographics'!X2931&gt;=20,"Acute",IF(AND('Patient History &amp; Demographics'!X2931&gt;=10,'Patient History &amp; Demographics'!X2931&lt;20),"High","Low"))</f>
        <v>Low</v>
      </c>
      <c r="C2931" t="s">
        <v>24156</v>
      </c>
      <c r="D2931" t="str">
        <f t="shared" ca="1" si="135"/>
        <v/>
      </c>
      <c r="E2931" t="str">
        <f t="shared" ca="1" si="136"/>
        <v/>
      </c>
      <c r="F2931" t="str">
        <f t="shared" ca="1" si="137"/>
        <v/>
      </c>
    </row>
    <row r="2932" spans="1:6" x14ac:dyDescent="0.25">
      <c r="A2932">
        <f ca="1">IF('Patient History &amp; Demographics'!X2932&gt;10,'Patient History &amp; Demographics'!A2932,"")</f>
        <v>199838</v>
      </c>
      <c r="B2932" t="str">
        <f ca="1">IF('Patient History &amp; Demographics'!X2932&gt;=20,"Acute",IF(AND('Patient History &amp; Demographics'!X2932&gt;=10,'Patient History &amp; Demographics'!X2932&lt;20),"High","Low"))</f>
        <v>High</v>
      </c>
      <c r="C2932" t="s">
        <v>24155</v>
      </c>
      <c r="D2932">
        <f t="shared" ca="1" si="135"/>
        <v>1001</v>
      </c>
      <c r="E2932" t="str">
        <f t="shared" ca="1" si="136"/>
        <v>Screening</v>
      </c>
      <c r="F2932" t="str">
        <f t="shared" ca="1" si="137"/>
        <v/>
      </c>
    </row>
    <row r="2933" spans="1:6" x14ac:dyDescent="0.25">
      <c r="A2933">
        <f ca="1">IF('Patient History &amp; Demographics'!X2933&gt;10,'Patient History &amp; Demographics'!A2933,"")</f>
        <v>199847</v>
      </c>
      <c r="B2933" t="str">
        <f ca="1">IF('Patient History &amp; Demographics'!X2933&gt;=20,"Acute",IF(AND('Patient History &amp; Demographics'!X2933&gt;=10,'Patient History &amp; Demographics'!X2933&lt;20),"High","Low"))</f>
        <v>High</v>
      </c>
      <c r="C2933" t="s">
        <v>24155</v>
      </c>
      <c r="D2933">
        <f t="shared" ca="1" si="135"/>
        <v>1008</v>
      </c>
      <c r="E2933" t="str">
        <f t="shared" ca="1" si="136"/>
        <v>Screening</v>
      </c>
      <c r="F2933" t="str">
        <f t="shared" ca="1" si="137"/>
        <v/>
      </c>
    </row>
    <row r="2934" spans="1:6" x14ac:dyDescent="0.25">
      <c r="A2934">
        <f ca="1">IF('Patient History &amp; Demographics'!X2934&gt;10,'Patient History &amp; Demographics'!A2934,"")</f>
        <v>199856</v>
      </c>
      <c r="B2934" t="str">
        <f ca="1">IF('Patient History &amp; Demographics'!X2934&gt;=20,"Acute",IF(AND('Patient History &amp; Demographics'!X2934&gt;=10,'Patient History &amp; Demographics'!X2934&lt;20),"High","Low"))</f>
        <v>High</v>
      </c>
      <c r="C2934" t="s">
        <v>24156</v>
      </c>
      <c r="D2934" t="str">
        <f t="shared" ca="1" si="135"/>
        <v/>
      </c>
      <c r="E2934" t="str">
        <f t="shared" ca="1" si="136"/>
        <v/>
      </c>
      <c r="F2934" t="str">
        <f t="shared" ca="1" si="137"/>
        <v/>
      </c>
    </row>
    <row r="2935" spans="1:6" x14ac:dyDescent="0.25">
      <c r="A2935" t="str">
        <f ca="1">IF('Patient History &amp; Demographics'!X2935&gt;10,'Patient History &amp; Demographics'!A2935,"")</f>
        <v/>
      </c>
      <c r="B2935" t="str">
        <f ca="1">IF('Patient History &amp; Demographics'!X2935&gt;=20,"Acute",IF(AND('Patient History &amp; Demographics'!X2935&gt;=10,'Patient History &amp; Demographics'!X2935&lt;20),"High","Low"))</f>
        <v>Low</v>
      </c>
      <c r="C2935" t="s">
        <v>24156</v>
      </c>
      <c r="D2935" t="str">
        <f t="shared" ca="1" si="135"/>
        <v/>
      </c>
      <c r="E2935" t="str">
        <f t="shared" ca="1" si="136"/>
        <v/>
      </c>
      <c r="F2935" t="str">
        <f t="shared" ca="1" si="137"/>
        <v/>
      </c>
    </row>
    <row r="2936" spans="1:6" x14ac:dyDescent="0.25">
      <c r="A2936">
        <f ca="1">IF('Patient History &amp; Demographics'!X2936&gt;10,'Patient History &amp; Demographics'!A2936,"")</f>
        <v>199883</v>
      </c>
      <c r="B2936" t="str">
        <f ca="1">IF('Patient History &amp; Demographics'!X2936&gt;=20,"Acute",IF(AND('Patient History &amp; Demographics'!X2936&gt;=10,'Patient History &amp; Demographics'!X2936&lt;20),"High","Low"))</f>
        <v>High</v>
      </c>
      <c r="C2936" t="s">
        <v>24156</v>
      </c>
      <c r="D2936" t="str">
        <f t="shared" ca="1" si="135"/>
        <v/>
      </c>
      <c r="E2936" t="str">
        <f t="shared" ca="1" si="136"/>
        <v/>
      </c>
      <c r="F2936" t="str">
        <f t="shared" ca="1" si="137"/>
        <v/>
      </c>
    </row>
    <row r="2937" spans="1:6" x14ac:dyDescent="0.25">
      <c r="A2937">
        <f ca="1">IF('Patient History &amp; Demographics'!X2937&gt;10,'Patient History &amp; Demographics'!A2937,"")</f>
        <v>199892</v>
      </c>
      <c r="B2937" t="str">
        <f ca="1">IF('Patient History &amp; Demographics'!X2937&gt;=20,"Acute",IF(AND('Patient History &amp; Demographics'!X2937&gt;=10,'Patient History &amp; Demographics'!X2937&lt;20),"High","Low"))</f>
        <v>Acute</v>
      </c>
      <c r="C2937" t="s">
        <v>24155</v>
      </c>
      <c r="D2937">
        <f t="shared" ca="1" si="135"/>
        <v>1002</v>
      </c>
      <c r="E2937" t="str">
        <f t="shared" ca="1" si="136"/>
        <v>Rehabilitation</v>
      </c>
      <c r="F2937" t="str">
        <f t="shared" ca="1" si="137"/>
        <v>No Progress</v>
      </c>
    </row>
    <row r="2938" spans="1:6" x14ac:dyDescent="0.25">
      <c r="A2938" t="str">
        <f ca="1">IF('Patient History &amp; Demographics'!X2938&gt;10,'Patient History &amp; Demographics'!A2938,"")</f>
        <v/>
      </c>
      <c r="B2938" t="str">
        <f ca="1">IF('Patient History &amp; Demographics'!X2938&gt;=20,"Acute",IF(AND('Patient History &amp; Demographics'!X2938&gt;=10,'Patient History &amp; Demographics'!X2938&lt;20),"High","Low"))</f>
        <v>Low</v>
      </c>
      <c r="C2938" t="s">
        <v>24156</v>
      </c>
      <c r="D2938" t="str">
        <f t="shared" ca="1" si="135"/>
        <v/>
      </c>
      <c r="E2938" t="str">
        <f t="shared" ca="1" si="136"/>
        <v/>
      </c>
      <c r="F2938" t="str">
        <f t="shared" ca="1" si="137"/>
        <v/>
      </c>
    </row>
    <row r="2939" spans="1:6" x14ac:dyDescent="0.25">
      <c r="A2939">
        <f ca="1">IF('Patient History &amp; Demographics'!X2939&gt;10,'Patient History &amp; Demographics'!A2939,"")</f>
        <v>199926</v>
      </c>
      <c r="B2939" t="str">
        <f ca="1">IF('Patient History &amp; Demographics'!X2939&gt;=20,"Acute",IF(AND('Patient History &amp; Demographics'!X2939&gt;=10,'Patient History &amp; Demographics'!X2939&lt;20),"High","Low"))</f>
        <v>High</v>
      </c>
      <c r="C2939" t="s">
        <v>24155</v>
      </c>
      <c r="D2939">
        <f t="shared" ca="1" si="135"/>
        <v>1001</v>
      </c>
      <c r="E2939" t="str">
        <f t="shared" ca="1" si="136"/>
        <v>Rehabilitation</v>
      </c>
      <c r="F2939" t="str">
        <f t="shared" ca="1" si="137"/>
        <v>No Progress</v>
      </c>
    </row>
    <row r="2940" spans="1:6" x14ac:dyDescent="0.25">
      <c r="A2940" t="str">
        <f ca="1">IF('Patient History &amp; Demographics'!X2940&gt;10,'Patient History &amp; Demographics'!A2940,"")</f>
        <v/>
      </c>
      <c r="B2940" t="str">
        <f ca="1">IF('Patient History &amp; Demographics'!X2940&gt;=20,"Acute",IF(AND('Patient History &amp; Demographics'!X2940&gt;=10,'Patient History &amp; Demographics'!X2940&lt;20),"High","Low"))</f>
        <v>Low</v>
      </c>
      <c r="C2940" t="s">
        <v>24156</v>
      </c>
      <c r="D2940" t="str">
        <f t="shared" ca="1" si="135"/>
        <v/>
      </c>
      <c r="E2940" t="str">
        <f t="shared" ca="1" si="136"/>
        <v/>
      </c>
      <c r="F2940" t="str">
        <f t="shared" ca="1" si="137"/>
        <v/>
      </c>
    </row>
    <row r="2941" spans="1:6" x14ac:dyDescent="0.25">
      <c r="A2941">
        <f ca="1">IF('Patient History &amp; Demographics'!X2941&gt;10,'Patient History &amp; Demographics'!A2941,"")</f>
        <v>199962</v>
      </c>
      <c r="B2941" t="str">
        <f ca="1">IF('Patient History &amp; Demographics'!X2941&gt;=20,"Acute",IF(AND('Patient History &amp; Demographics'!X2941&gt;=10,'Patient History &amp; Demographics'!X2941&lt;20),"High","Low"))</f>
        <v>High</v>
      </c>
      <c r="C2941" t="s">
        <v>24156</v>
      </c>
      <c r="D2941" t="str">
        <f t="shared" ca="1" si="135"/>
        <v/>
      </c>
      <c r="E2941" t="str">
        <f t="shared" ca="1" si="136"/>
        <v/>
      </c>
      <c r="F2941" t="str">
        <f t="shared" ca="1" si="137"/>
        <v/>
      </c>
    </row>
    <row r="2942" spans="1:6" x14ac:dyDescent="0.25">
      <c r="A2942">
        <f ca="1">IF('Patient History &amp; Demographics'!X2942&gt;10,'Patient History &amp; Demographics'!A2942,"")</f>
        <v>199971</v>
      </c>
      <c r="B2942" t="str">
        <f ca="1">IF('Patient History &amp; Demographics'!X2942&gt;=20,"Acute",IF(AND('Patient History &amp; Demographics'!X2942&gt;=10,'Patient History &amp; Demographics'!X2942&lt;20),"High","Low"))</f>
        <v>Acute</v>
      </c>
      <c r="C2942" t="s">
        <v>24155</v>
      </c>
      <c r="D2942">
        <f t="shared" ca="1" si="135"/>
        <v>1008</v>
      </c>
      <c r="E2942" t="str">
        <f t="shared" ca="1" si="136"/>
        <v>Rehabilitation</v>
      </c>
      <c r="F2942" t="str">
        <f t="shared" ca="1" si="137"/>
        <v>Positive Progress</v>
      </c>
    </row>
    <row r="2943" spans="1:6" x14ac:dyDescent="0.25">
      <c r="A2943">
        <f ca="1">IF('Patient History &amp; Demographics'!X2943&gt;10,'Patient History &amp; Demographics'!A2943,"")</f>
        <v>199980</v>
      </c>
      <c r="B2943" t="str">
        <f ca="1">IF('Patient History &amp; Demographics'!X2943&gt;=20,"Acute",IF(AND('Patient History &amp; Demographics'!X2943&gt;=10,'Patient History &amp; Demographics'!X2943&lt;20),"High","Low"))</f>
        <v>High</v>
      </c>
      <c r="C2943" t="s">
        <v>24155</v>
      </c>
      <c r="D2943">
        <f t="shared" ca="1" si="135"/>
        <v>1027</v>
      </c>
      <c r="E2943" t="str">
        <f t="shared" ca="1" si="136"/>
        <v>Screening</v>
      </c>
      <c r="F2943" t="str">
        <f t="shared" ca="1" si="137"/>
        <v/>
      </c>
    </row>
    <row r="2944" spans="1:6" x14ac:dyDescent="0.25">
      <c r="A2944">
        <f ca="1">IF('Patient History &amp; Demographics'!X2944&gt;10,'Patient History &amp; Demographics'!A2944,"")</f>
        <v>199999</v>
      </c>
      <c r="B2944" t="str">
        <f ca="1">IF('Patient History &amp; Demographics'!X2944&gt;=20,"Acute",IF(AND('Patient History &amp; Demographics'!X2944&gt;=10,'Patient History &amp; Demographics'!X2944&lt;20),"High","Low"))</f>
        <v>High</v>
      </c>
      <c r="C2944" t="s">
        <v>24156</v>
      </c>
      <c r="D2944" t="str">
        <f t="shared" ca="1" si="135"/>
        <v/>
      </c>
      <c r="E2944" t="str">
        <f t="shared" ca="1" si="136"/>
        <v/>
      </c>
      <c r="F2944" t="str">
        <f t="shared" ca="1" si="137"/>
        <v/>
      </c>
    </row>
    <row r="2945" spans="1:6" x14ac:dyDescent="0.25">
      <c r="A2945">
        <f ca="1">IF('Patient History &amp; Demographics'!X2945&gt;10,'Patient History &amp; Demographics'!A2945,"")</f>
        <v>200004</v>
      </c>
      <c r="B2945" t="str">
        <f ca="1">IF('Patient History &amp; Demographics'!X2945&gt;=20,"Acute",IF(AND('Patient History &amp; Demographics'!X2945&gt;=10,'Patient History &amp; Demographics'!X2945&lt;20),"High","Low"))</f>
        <v>High</v>
      </c>
      <c r="C2945" t="s">
        <v>24156</v>
      </c>
      <c r="D2945" t="str">
        <f t="shared" ca="1" si="135"/>
        <v/>
      </c>
      <c r="E2945" t="str">
        <f t="shared" ca="1" si="136"/>
        <v/>
      </c>
      <c r="F2945" t="str">
        <f t="shared" ca="1" si="137"/>
        <v/>
      </c>
    </row>
    <row r="2946" spans="1:6" x14ac:dyDescent="0.25">
      <c r="A2946">
        <f ca="1">IF('Patient History &amp; Demographics'!X2946&gt;10,'Patient History &amp; Demographics'!A2946,"")</f>
        <v>200013</v>
      </c>
      <c r="B2946" t="str">
        <f ca="1">IF('Patient History &amp; Demographics'!X2946&gt;=20,"Acute",IF(AND('Patient History &amp; Demographics'!X2946&gt;=10,'Patient History &amp; Demographics'!X2946&lt;20),"High","Low"))</f>
        <v>High</v>
      </c>
      <c r="C2946" t="s">
        <v>24155</v>
      </c>
      <c r="D2946">
        <f t="shared" ref="D2946:D3009" ca="1" si="138">IF(C2946="Yes",CHOOSE(RANDBETWEEN(1,27),1001,1002,1003,1004,1005,1006,1007,1008,1009,1010,1011,1012,1013,1014,1015,1016,1017,1018,
1019,1020,1021,1022,1023,1024,1025,1026,1027,1028),"")</f>
        <v>1021</v>
      </c>
      <c r="E2946" t="str">
        <f t="shared" ca="1" si="136"/>
        <v>Screening</v>
      </c>
      <c r="F2946" t="str">
        <f t="shared" ca="1" si="137"/>
        <v/>
      </c>
    </row>
    <row r="2947" spans="1:6" x14ac:dyDescent="0.25">
      <c r="A2947">
        <f ca="1">IF('Patient History &amp; Demographics'!X2947&gt;10,'Patient History &amp; Demographics'!A2947,"")</f>
        <v>200022</v>
      </c>
      <c r="B2947" t="str">
        <f ca="1">IF('Patient History &amp; Demographics'!X2947&gt;=20,"Acute",IF(AND('Patient History &amp; Demographics'!X2947&gt;=10,'Patient History &amp; Demographics'!X2947&lt;20),"High","Low"))</f>
        <v>High</v>
      </c>
      <c r="C2947" t="s">
        <v>24156</v>
      </c>
      <c r="D2947" t="str">
        <f t="shared" ca="1" si="138"/>
        <v/>
      </c>
      <c r="E2947" t="str">
        <f t="shared" ref="E2947:E3010" ca="1" si="139">IF(C2947="Yes",CHOOSE(RANDBETWEEN(1,2),"Screening","Rehabilitation"),"")</f>
        <v/>
      </c>
      <c r="F2947" t="str">
        <f t="shared" ref="F2947:F3010" ca="1" si="140">IF(E2947="Rehabilitation",CHOOSE(RANDBETWEEN(1,4),"Positive Progress","No Progress","Condition Deteriorated","Cured"),"")</f>
        <v/>
      </c>
    </row>
    <row r="2948" spans="1:6" x14ac:dyDescent="0.25">
      <c r="A2948">
        <f ca="1">IF('Patient History &amp; Demographics'!X2948&gt;10,'Patient History &amp; Demographics'!A2948,"")</f>
        <v>200059</v>
      </c>
      <c r="B2948" t="str">
        <f ca="1">IF('Patient History &amp; Demographics'!X2948&gt;=20,"Acute",IF(AND('Patient History &amp; Demographics'!X2948&gt;=10,'Patient History &amp; Demographics'!X2948&lt;20),"High","Low"))</f>
        <v>High</v>
      </c>
      <c r="C2948" t="s">
        <v>24156</v>
      </c>
      <c r="D2948" t="str">
        <f t="shared" ca="1" si="138"/>
        <v/>
      </c>
      <c r="E2948" t="str">
        <f t="shared" ca="1" si="139"/>
        <v/>
      </c>
      <c r="F2948" t="str">
        <f t="shared" ca="1" si="140"/>
        <v/>
      </c>
    </row>
    <row r="2949" spans="1:6" x14ac:dyDescent="0.25">
      <c r="A2949">
        <f ca="1">IF('Patient History &amp; Demographics'!X2949&gt;10,'Patient History &amp; Demographics'!A2949,"")</f>
        <v>200086</v>
      </c>
      <c r="B2949" t="str">
        <f ca="1">IF('Patient History &amp; Demographics'!X2949&gt;=20,"Acute",IF(AND('Patient History &amp; Demographics'!X2949&gt;=10,'Patient History &amp; Demographics'!X2949&lt;20),"High","Low"))</f>
        <v>High</v>
      </c>
      <c r="C2949" t="s">
        <v>24155</v>
      </c>
      <c r="D2949">
        <f t="shared" ca="1" si="138"/>
        <v>1016</v>
      </c>
      <c r="E2949" t="str">
        <f t="shared" ca="1" si="139"/>
        <v>Rehabilitation</v>
      </c>
      <c r="F2949" t="str">
        <f t="shared" ca="1" si="140"/>
        <v>Condition Deteriorated</v>
      </c>
    </row>
    <row r="2950" spans="1:6" x14ac:dyDescent="0.25">
      <c r="A2950">
        <f ca="1">IF('Patient History &amp; Demographics'!X2950&gt;10,'Patient History &amp; Demographics'!A2950,"")</f>
        <v>200110</v>
      </c>
      <c r="B2950" t="str">
        <f ca="1">IF('Patient History &amp; Demographics'!X2950&gt;=20,"Acute",IF(AND('Patient History &amp; Demographics'!X2950&gt;=10,'Patient History &amp; Demographics'!X2950&lt;20),"High","Low"))</f>
        <v>High</v>
      </c>
      <c r="C2950" t="s">
        <v>24155</v>
      </c>
      <c r="D2950">
        <f t="shared" ca="1" si="138"/>
        <v>1005</v>
      </c>
      <c r="E2950" t="str">
        <f t="shared" ca="1" si="139"/>
        <v>Rehabilitation</v>
      </c>
      <c r="F2950" t="str">
        <f t="shared" ca="1" si="140"/>
        <v>No Progress</v>
      </c>
    </row>
    <row r="2951" spans="1:6" x14ac:dyDescent="0.25">
      <c r="A2951">
        <f ca="1">IF('Patient History &amp; Demographics'!X2951&gt;10,'Patient History &amp; Demographics'!A2951,"")</f>
        <v>200129</v>
      </c>
      <c r="B2951" t="str">
        <f ca="1">IF('Patient History &amp; Demographics'!X2951&gt;=20,"Acute",IF(AND('Patient History &amp; Demographics'!X2951&gt;=10,'Patient History &amp; Demographics'!X2951&lt;20),"High","Low"))</f>
        <v>Acute</v>
      </c>
      <c r="C2951" t="s">
        <v>24155</v>
      </c>
      <c r="D2951">
        <f t="shared" ca="1" si="138"/>
        <v>1014</v>
      </c>
      <c r="E2951" t="str">
        <f t="shared" ca="1" si="139"/>
        <v>Screening</v>
      </c>
      <c r="F2951" t="str">
        <f t="shared" ca="1" si="140"/>
        <v/>
      </c>
    </row>
    <row r="2952" spans="1:6" x14ac:dyDescent="0.25">
      <c r="A2952">
        <f ca="1">IF('Patient History &amp; Demographics'!X2952&gt;10,'Patient History &amp; Demographics'!A2952,"")</f>
        <v>200156</v>
      </c>
      <c r="B2952" t="str">
        <f ca="1">IF('Patient History &amp; Demographics'!X2952&gt;=20,"Acute",IF(AND('Patient History &amp; Demographics'!X2952&gt;=10,'Patient History &amp; Demographics'!X2952&lt;20),"High","Low"))</f>
        <v>Acute</v>
      </c>
      <c r="C2952" t="s">
        <v>24155</v>
      </c>
      <c r="D2952">
        <f t="shared" ca="1" si="138"/>
        <v>1003</v>
      </c>
      <c r="E2952" t="str">
        <f t="shared" ca="1" si="139"/>
        <v>Rehabilitation</v>
      </c>
      <c r="F2952" t="str">
        <f t="shared" ca="1" si="140"/>
        <v>Positive Progress</v>
      </c>
    </row>
    <row r="2953" spans="1:6" x14ac:dyDescent="0.25">
      <c r="A2953">
        <f ca="1">IF('Patient History &amp; Demographics'!X2953&gt;10,'Patient History &amp; Demographics'!A2953,"")</f>
        <v>200165</v>
      </c>
      <c r="B2953" t="str">
        <f ca="1">IF('Patient History &amp; Demographics'!X2953&gt;=20,"Acute",IF(AND('Patient History &amp; Demographics'!X2953&gt;=10,'Patient History &amp; Demographics'!X2953&lt;20),"High","Low"))</f>
        <v>High</v>
      </c>
      <c r="C2953" t="s">
        <v>24155</v>
      </c>
      <c r="D2953">
        <f t="shared" ca="1" si="138"/>
        <v>1027</v>
      </c>
      <c r="E2953" t="str">
        <f t="shared" ca="1" si="139"/>
        <v>Screening</v>
      </c>
      <c r="F2953" t="str">
        <f t="shared" ca="1" si="140"/>
        <v/>
      </c>
    </row>
    <row r="2954" spans="1:6" x14ac:dyDescent="0.25">
      <c r="A2954" t="str">
        <f ca="1">IF('Patient History &amp; Demographics'!X2954&gt;10,'Patient History &amp; Demographics'!A2954,"")</f>
        <v/>
      </c>
      <c r="B2954" t="str">
        <f ca="1">IF('Patient History &amp; Demographics'!X2954&gt;=20,"Acute",IF(AND('Patient History &amp; Demographics'!X2954&gt;=10,'Patient History &amp; Demographics'!X2954&lt;20),"High","Low"))</f>
        <v>Low</v>
      </c>
      <c r="C2954" t="s">
        <v>24156</v>
      </c>
      <c r="D2954" t="str">
        <f t="shared" ca="1" si="138"/>
        <v/>
      </c>
      <c r="E2954" t="str">
        <f t="shared" ca="1" si="139"/>
        <v/>
      </c>
      <c r="F2954" t="str">
        <f t="shared" ca="1" si="140"/>
        <v/>
      </c>
    </row>
    <row r="2955" spans="1:6" x14ac:dyDescent="0.25">
      <c r="A2955">
        <f ca="1">IF('Patient History &amp; Demographics'!X2955&gt;10,'Patient History &amp; Demographics'!A2955,"")</f>
        <v>200208</v>
      </c>
      <c r="B2955" t="str">
        <f ca="1">IF('Patient History &amp; Demographics'!X2955&gt;=20,"Acute",IF(AND('Patient History &amp; Demographics'!X2955&gt;=10,'Patient History &amp; Demographics'!X2955&lt;20),"High","Low"))</f>
        <v>High</v>
      </c>
      <c r="C2955" t="s">
        <v>24155</v>
      </c>
      <c r="D2955">
        <f t="shared" ca="1" si="138"/>
        <v>1007</v>
      </c>
      <c r="E2955" t="str">
        <f t="shared" ca="1" si="139"/>
        <v>Screening</v>
      </c>
      <c r="F2955" t="str">
        <f t="shared" ca="1" si="140"/>
        <v/>
      </c>
    </row>
    <row r="2956" spans="1:6" x14ac:dyDescent="0.25">
      <c r="A2956">
        <f ca="1">IF('Patient History &amp; Demographics'!X2956&gt;10,'Patient History &amp; Demographics'!A2956,"")</f>
        <v>200217</v>
      </c>
      <c r="B2956" t="str">
        <f ca="1">IF('Patient History &amp; Demographics'!X2956&gt;=20,"Acute",IF(AND('Patient History &amp; Demographics'!X2956&gt;=10,'Patient History &amp; Demographics'!X2956&lt;20),"High","Low"))</f>
        <v>High</v>
      </c>
      <c r="C2956" t="s">
        <v>24156</v>
      </c>
      <c r="D2956" t="str">
        <f t="shared" ca="1" si="138"/>
        <v/>
      </c>
      <c r="E2956" t="str">
        <f t="shared" ca="1" si="139"/>
        <v/>
      </c>
      <c r="F2956" t="str">
        <f t="shared" ca="1" si="140"/>
        <v/>
      </c>
    </row>
    <row r="2957" spans="1:6" x14ac:dyDescent="0.25">
      <c r="A2957">
        <f ca="1">IF('Patient History &amp; Demographics'!X2957&gt;10,'Patient History &amp; Demographics'!A2957,"")</f>
        <v>200226</v>
      </c>
      <c r="B2957" t="str">
        <f ca="1">IF('Patient History &amp; Demographics'!X2957&gt;=20,"Acute",IF(AND('Patient History &amp; Demographics'!X2957&gt;=10,'Patient History &amp; Demographics'!X2957&lt;20),"High","Low"))</f>
        <v>High</v>
      </c>
      <c r="C2957" t="s">
        <v>24156</v>
      </c>
      <c r="D2957" t="str">
        <f t="shared" ca="1" si="138"/>
        <v/>
      </c>
      <c r="E2957" t="str">
        <f t="shared" ca="1" si="139"/>
        <v/>
      </c>
      <c r="F2957" t="str">
        <f t="shared" ca="1" si="140"/>
        <v/>
      </c>
    </row>
    <row r="2958" spans="1:6" x14ac:dyDescent="0.25">
      <c r="A2958">
        <f ca="1">IF('Patient History &amp; Demographics'!X2958&gt;10,'Patient History &amp; Demographics'!A2958,"")</f>
        <v>200244</v>
      </c>
      <c r="B2958" t="str">
        <f ca="1">IF('Patient History &amp; Demographics'!X2958&gt;=20,"Acute",IF(AND('Patient History &amp; Demographics'!X2958&gt;=10,'Patient History &amp; Demographics'!X2958&lt;20),"High","Low"))</f>
        <v>Acute</v>
      </c>
      <c r="C2958" t="s">
        <v>24156</v>
      </c>
      <c r="D2958" t="str">
        <f t="shared" ca="1" si="138"/>
        <v/>
      </c>
      <c r="E2958" t="str">
        <f t="shared" ca="1" si="139"/>
        <v/>
      </c>
      <c r="F2958" t="str">
        <f t="shared" ca="1" si="140"/>
        <v/>
      </c>
    </row>
    <row r="2959" spans="1:6" x14ac:dyDescent="0.25">
      <c r="A2959">
        <f ca="1">IF('Patient History &amp; Demographics'!X2959&gt;10,'Patient History &amp; Demographics'!A2959,"")</f>
        <v>200253</v>
      </c>
      <c r="B2959" t="str">
        <f ca="1">IF('Patient History &amp; Demographics'!X2959&gt;=20,"Acute",IF(AND('Patient History &amp; Demographics'!X2959&gt;=10,'Patient History &amp; Demographics'!X2959&lt;20),"High","Low"))</f>
        <v>High</v>
      </c>
      <c r="C2959" t="s">
        <v>24156</v>
      </c>
      <c r="D2959" t="str">
        <f t="shared" ca="1" si="138"/>
        <v/>
      </c>
      <c r="E2959" t="str">
        <f t="shared" ca="1" si="139"/>
        <v/>
      </c>
      <c r="F2959" t="str">
        <f t="shared" ca="1" si="140"/>
        <v/>
      </c>
    </row>
    <row r="2960" spans="1:6" x14ac:dyDescent="0.25">
      <c r="A2960">
        <f ca="1">IF('Patient History &amp; Demographics'!X2960&gt;10,'Patient History &amp; Demographics'!A2960,"")</f>
        <v>200262</v>
      </c>
      <c r="B2960" t="str">
        <f ca="1">IF('Patient History &amp; Demographics'!X2960&gt;=20,"Acute",IF(AND('Patient History &amp; Demographics'!X2960&gt;=10,'Patient History &amp; Demographics'!X2960&lt;20),"High","Low"))</f>
        <v>High</v>
      </c>
      <c r="C2960" t="s">
        <v>24155</v>
      </c>
      <c r="D2960">
        <f t="shared" ca="1" si="138"/>
        <v>1016</v>
      </c>
      <c r="E2960" t="str">
        <f t="shared" ca="1" si="139"/>
        <v>Screening</v>
      </c>
      <c r="F2960" t="str">
        <f t="shared" ca="1" si="140"/>
        <v/>
      </c>
    </row>
    <row r="2961" spans="1:6" x14ac:dyDescent="0.25">
      <c r="A2961">
        <f ca="1">IF('Patient History &amp; Demographics'!X2961&gt;10,'Patient History &amp; Demographics'!A2961,"")</f>
        <v>200280</v>
      </c>
      <c r="B2961" t="str">
        <f ca="1">IF('Patient History &amp; Demographics'!X2961&gt;=20,"Acute",IF(AND('Patient History &amp; Demographics'!X2961&gt;=10,'Patient History &amp; Demographics'!X2961&lt;20),"High","Low"))</f>
        <v>Acute</v>
      </c>
      <c r="C2961" t="s">
        <v>24156</v>
      </c>
      <c r="D2961" t="str">
        <f t="shared" ca="1" si="138"/>
        <v/>
      </c>
      <c r="E2961" t="str">
        <f t="shared" ca="1" si="139"/>
        <v/>
      </c>
      <c r="F2961" t="str">
        <f t="shared" ca="1" si="140"/>
        <v/>
      </c>
    </row>
    <row r="2962" spans="1:6" x14ac:dyDescent="0.25">
      <c r="A2962">
        <f ca="1">IF('Patient History &amp; Demographics'!X2962&gt;10,'Patient History &amp; Demographics'!A2962,"")</f>
        <v>200305</v>
      </c>
      <c r="B2962" t="str">
        <f ca="1">IF('Patient History &amp; Demographics'!X2962&gt;=20,"Acute",IF(AND('Patient History &amp; Demographics'!X2962&gt;=10,'Patient History &amp; Demographics'!X2962&lt;20),"High","Low"))</f>
        <v>High</v>
      </c>
      <c r="C2962" t="s">
        <v>24156</v>
      </c>
      <c r="D2962" t="str">
        <f t="shared" ca="1" si="138"/>
        <v/>
      </c>
      <c r="E2962" t="str">
        <f t="shared" ca="1" si="139"/>
        <v/>
      </c>
      <c r="F2962" t="str">
        <f t="shared" ca="1" si="140"/>
        <v/>
      </c>
    </row>
    <row r="2963" spans="1:6" x14ac:dyDescent="0.25">
      <c r="A2963" t="str">
        <f ca="1">IF('Patient History &amp; Demographics'!X2963&gt;10,'Patient History &amp; Demographics'!A2963,"")</f>
        <v/>
      </c>
      <c r="B2963" t="str">
        <f ca="1">IF('Patient History &amp; Demographics'!X2963&gt;=20,"Acute",IF(AND('Patient History &amp; Demographics'!X2963&gt;=10,'Patient History &amp; Demographics'!X2963&lt;20),"High","Low"))</f>
        <v>Low</v>
      </c>
      <c r="C2963" t="s">
        <v>24155</v>
      </c>
      <c r="D2963">
        <f t="shared" ca="1" si="138"/>
        <v>1021</v>
      </c>
      <c r="E2963" t="str">
        <f t="shared" ca="1" si="139"/>
        <v>Screening</v>
      </c>
      <c r="F2963" t="str">
        <f t="shared" ca="1" si="140"/>
        <v/>
      </c>
    </row>
    <row r="2964" spans="1:6" x14ac:dyDescent="0.25">
      <c r="A2964">
        <f ca="1">IF('Patient History &amp; Demographics'!X2964&gt;10,'Patient History &amp; Demographics'!A2964,"")</f>
        <v>200332</v>
      </c>
      <c r="B2964" t="str">
        <f ca="1">IF('Patient History &amp; Demographics'!X2964&gt;=20,"Acute",IF(AND('Patient History &amp; Demographics'!X2964&gt;=10,'Patient History &amp; Demographics'!X2964&lt;20),"High","Low"))</f>
        <v>High</v>
      </c>
      <c r="C2964" t="s">
        <v>24156</v>
      </c>
      <c r="D2964" t="str">
        <f t="shared" ca="1" si="138"/>
        <v/>
      </c>
      <c r="E2964" t="str">
        <f t="shared" ca="1" si="139"/>
        <v/>
      </c>
      <c r="F2964" t="str">
        <f t="shared" ca="1" si="140"/>
        <v/>
      </c>
    </row>
    <row r="2965" spans="1:6" x14ac:dyDescent="0.25">
      <c r="A2965">
        <f ca="1">IF('Patient History &amp; Demographics'!X2965&gt;10,'Patient History &amp; Demographics'!A2965,"")</f>
        <v>200341</v>
      </c>
      <c r="B2965" t="str">
        <f ca="1">IF('Patient History &amp; Demographics'!X2965&gt;=20,"Acute",IF(AND('Patient History &amp; Demographics'!X2965&gt;=10,'Patient History &amp; Demographics'!X2965&lt;20),"High","Low"))</f>
        <v>High</v>
      </c>
      <c r="C2965" t="s">
        <v>24155</v>
      </c>
      <c r="D2965">
        <f t="shared" ca="1" si="138"/>
        <v>1018</v>
      </c>
      <c r="E2965" t="str">
        <f t="shared" ca="1" si="139"/>
        <v>Screening</v>
      </c>
      <c r="F2965" t="str">
        <f t="shared" ca="1" si="140"/>
        <v/>
      </c>
    </row>
    <row r="2966" spans="1:6" x14ac:dyDescent="0.25">
      <c r="A2966">
        <f ca="1">IF('Patient History &amp; Demographics'!X2966&gt;10,'Patient History &amp; Demographics'!A2966,"")</f>
        <v>200387</v>
      </c>
      <c r="B2966" t="str">
        <f ca="1">IF('Patient History &amp; Demographics'!X2966&gt;=20,"Acute",IF(AND('Patient History &amp; Demographics'!X2966&gt;=10,'Patient History &amp; Demographics'!X2966&lt;20),"High","Low"))</f>
        <v>High</v>
      </c>
      <c r="C2966" t="s">
        <v>24156</v>
      </c>
      <c r="D2966" t="str">
        <f t="shared" ca="1" si="138"/>
        <v/>
      </c>
      <c r="E2966" t="str">
        <f t="shared" ca="1" si="139"/>
        <v/>
      </c>
      <c r="F2966" t="str">
        <f t="shared" ca="1" si="140"/>
        <v/>
      </c>
    </row>
    <row r="2967" spans="1:6" x14ac:dyDescent="0.25">
      <c r="A2967">
        <f ca="1">IF('Patient History &amp; Demographics'!X2967&gt;10,'Patient History &amp; Demographics'!A2967,"")</f>
        <v>200466</v>
      </c>
      <c r="B2967" t="str">
        <f ca="1">IF('Patient History &amp; Demographics'!X2967&gt;=20,"Acute",IF(AND('Patient History &amp; Demographics'!X2967&gt;=10,'Patient History &amp; Demographics'!X2967&lt;20),"High","Low"))</f>
        <v>High</v>
      </c>
      <c r="C2967" t="s">
        <v>24156</v>
      </c>
      <c r="D2967" t="str">
        <f t="shared" ca="1" si="138"/>
        <v/>
      </c>
      <c r="E2967" t="str">
        <f t="shared" ca="1" si="139"/>
        <v/>
      </c>
      <c r="F2967" t="str">
        <f t="shared" ca="1" si="140"/>
        <v/>
      </c>
    </row>
    <row r="2968" spans="1:6" x14ac:dyDescent="0.25">
      <c r="A2968">
        <f ca="1">IF('Patient History &amp; Demographics'!X2968&gt;10,'Patient History &amp; Demographics'!A2968,"")</f>
        <v>200484</v>
      </c>
      <c r="B2968" t="str">
        <f ca="1">IF('Patient History &amp; Demographics'!X2968&gt;=20,"Acute",IF(AND('Patient History &amp; Demographics'!X2968&gt;=10,'Patient History &amp; Demographics'!X2968&lt;20),"High","Low"))</f>
        <v>High</v>
      </c>
      <c r="C2968" t="s">
        <v>24156</v>
      </c>
      <c r="D2968" t="str">
        <f t="shared" ca="1" si="138"/>
        <v/>
      </c>
      <c r="E2968" t="str">
        <f t="shared" ca="1" si="139"/>
        <v/>
      </c>
      <c r="F2968" t="str">
        <f t="shared" ca="1" si="140"/>
        <v/>
      </c>
    </row>
    <row r="2969" spans="1:6" x14ac:dyDescent="0.25">
      <c r="A2969">
        <f ca="1">IF('Patient History &amp; Demographics'!X2969&gt;10,'Patient History &amp; Demographics'!A2969,"")</f>
        <v>200527</v>
      </c>
      <c r="B2969" t="str">
        <f ca="1">IF('Patient History &amp; Demographics'!X2969&gt;=20,"Acute",IF(AND('Patient History &amp; Demographics'!X2969&gt;=10,'Patient History &amp; Demographics'!X2969&lt;20),"High","Low"))</f>
        <v>High</v>
      </c>
      <c r="C2969" t="s">
        <v>24155</v>
      </c>
      <c r="D2969">
        <f t="shared" ca="1" si="138"/>
        <v>1005</v>
      </c>
      <c r="E2969" t="str">
        <f t="shared" ca="1" si="139"/>
        <v>Rehabilitation</v>
      </c>
      <c r="F2969" t="str">
        <f t="shared" ca="1" si="140"/>
        <v>Condition Deteriorated</v>
      </c>
    </row>
    <row r="2970" spans="1:6" x14ac:dyDescent="0.25">
      <c r="A2970">
        <f ca="1">IF('Patient History &amp; Demographics'!X2970&gt;10,'Patient History &amp; Demographics'!A2970,"")</f>
        <v>200554</v>
      </c>
      <c r="B2970" t="str">
        <f ca="1">IF('Patient History &amp; Demographics'!X2970&gt;=20,"Acute",IF(AND('Patient History &amp; Demographics'!X2970&gt;=10,'Patient History &amp; Demographics'!X2970&lt;20),"High","Low"))</f>
        <v>High</v>
      </c>
      <c r="C2970" t="s">
        <v>24156</v>
      </c>
      <c r="D2970" t="str">
        <f t="shared" ca="1" si="138"/>
        <v/>
      </c>
      <c r="E2970" t="str">
        <f t="shared" ca="1" si="139"/>
        <v/>
      </c>
      <c r="F2970" t="str">
        <f t="shared" ca="1" si="140"/>
        <v/>
      </c>
    </row>
    <row r="2971" spans="1:6" x14ac:dyDescent="0.25">
      <c r="A2971">
        <f ca="1">IF('Patient History &amp; Demographics'!X2971&gt;10,'Patient History &amp; Demographics'!A2971,"")</f>
        <v>200572</v>
      </c>
      <c r="B2971" t="str">
        <f ca="1">IF('Patient History &amp; Demographics'!X2971&gt;=20,"Acute",IF(AND('Patient History &amp; Demographics'!X2971&gt;=10,'Patient History &amp; Demographics'!X2971&lt;20),"High","Low"))</f>
        <v>High</v>
      </c>
      <c r="C2971" t="s">
        <v>24155</v>
      </c>
      <c r="D2971">
        <f t="shared" ca="1" si="138"/>
        <v>1013</v>
      </c>
      <c r="E2971" t="str">
        <f t="shared" ca="1" si="139"/>
        <v>Screening</v>
      </c>
      <c r="F2971" t="str">
        <f t="shared" ca="1" si="140"/>
        <v/>
      </c>
    </row>
    <row r="2972" spans="1:6" x14ac:dyDescent="0.25">
      <c r="A2972">
        <f ca="1">IF('Patient History &amp; Demographics'!X2972&gt;10,'Patient History &amp; Demographics'!A2972,"")</f>
        <v>200590</v>
      </c>
      <c r="B2972" t="str">
        <f ca="1">IF('Patient History &amp; Demographics'!X2972&gt;=20,"Acute",IF(AND('Patient History &amp; Demographics'!X2972&gt;=10,'Patient History &amp; Demographics'!X2972&lt;20),"High","Low"))</f>
        <v>High</v>
      </c>
      <c r="C2972" t="s">
        <v>24155</v>
      </c>
      <c r="D2972">
        <f t="shared" ca="1" si="138"/>
        <v>1022</v>
      </c>
      <c r="E2972" t="str">
        <f t="shared" ca="1" si="139"/>
        <v>Screening</v>
      </c>
      <c r="F2972" t="str">
        <f t="shared" ca="1" si="140"/>
        <v/>
      </c>
    </row>
    <row r="2973" spans="1:6" x14ac:dyDescent="0.25">
      <c r="A2973">
        <f ca="1">IF('Patient History &amp; Demographics'!X2973&gt;10,'Patient History &amp; Demographics'!A2973,"")</f>
        <v>200624</v>
      </c>
      <c r="B2973" t="str">
        <f ca="1">IF('Patient History &amp; Demographics'!X2973&gt;=20,"Acute",IF(AND('Patient History &amp; Demographics'!X2973&gt;=10,'Patient History &amp; Demographics'!X2973&lt;20),"High","Low"))</f>
        <v>Acute</v>
      </c>
      <c r="C2973" t="s">
        <v>24156</v>
      </c>
      <c r="D2973" t="str">
        <f t="shared" ca="1" si="138"/>
        <v/>
      </c>
      <c r="E2973" t="str">
        <f t="shared" ca="1" si="139"/>
        <v/>
      </c>
      <c r="F2973" t="str">
        <f t="shared" ca="1" si="140"/>
        <v/>
      </c>
    </row>
    <row r="2974" spans="1:6" x14ac:dyDescent="0.25">
      <c r="A2974">
        <f ca="1">IF('Patient History &amp; Demographics'!X2974&gt;10,'Patient History &amp; Demographics'!A2974,"")</f>
        <v>200633</v>
      </c>
      <c r="B2974" t="str">
        <f ca="1">IF('Patient History &amp; Demographics'!X2974&gt;=20,"Acute",IF(AND('Patient History &amp; Demographics'!X2974&gt;=10,'Patient History &amp; Demographics'!X2974&lt;20),"High","Low"))</f>
        <v>Acute</v>
      </c>
      <c r="C2974" t="s">
        <v>24156</v>
      </c>
      <c r="D2974" t="str">
        <f t="shared" ca="1" si="138"/>
        <v/>
      </c>
      <c r="E2974" t="str">
        <f t="shared" ca="1" si="139"/>
        <v/>
      </c>
      <c r="F2974" t="str">
        <f t="shared" ca="1" si="140"/>
        <v/>
      </c>
    </row>
    <row r="2975" spans="1:6" x14ac:dyDescent="0.25">
      <c r="A2975">
        <f ca="1">IF('Patient History &amp; Demographics'!X2975&gt;10,'Patient History &amp; Demographics'!A2975,"")</f>
        <v>200697</v>
      </c>
      <c r="B2975" t="str">
        <f ca="1">IF('Patient History &amp; Demographics'!X2975&gt;=20,"Acute",IF(AND('Patient History &amp; Demographics'!X2975&gt;=10,'Patient History &amp; Demographics'!X2975&lt;20),"High","Low"))</f>
        <v>High</v>
      </c>
      <c r="C2975" t="s">
        <v>24155</v>
      </c>
      <c r="D2975">
        <f t="shared" ca="1" si="138"/>
        <v>1020</v>
      </c>
      <c r="E2975" t="str">
        <f t="shared" ca="1" si="139"/>
        <v>Screening</v>
      </c>
      <c r="F2975" t="str">
        <f t="shared" ca="1" si="140"/>
        <v/>
      </c>
    </row>
    <row r="2976" spans="1:6" x14ac:dyDescent="0.25">
      <c r="A2976">
        <f ca="1">IF('Patient History &amp; Demographics'!X2976&gt;10,'Patient History &amp; Demographics'!A2976,"")</f>
        <v>200785</v>
      </c>
      <c r="B2976" t="str">
        <f ca="1">IF('Patient History &amp; Demographics'!X2976&gt;=20,"Acute",IF(AND('Patient History &amp; Demographics'!X2976&gt;=10,'Patient History &amp; Demographics'!X2976&lt;20),"High","Low"))</f>
        <v>Acute</v>
      </c>
      <c r="C2976" t="s">
        <v>24156</v>
      </c>
      <c r="D2976" t="str">
        <f t="shared" ca="1" si="138"/>
        <v/>
      </c>
      <c r="E2976" t="str">
        <f t="shared" ca="1" si="139"/>
        <v/>
      </c>
      <c r="F2976" t="str">
        <f t="shared" ca="1" si="140"/>
        <v/>
      </c>
    </row>
    <row r="2977" spans="1:6" x14ac:dyDescent="0.25">
      <c r="A2977">
        <f ca="1">IF('Patient History &amp; Demographics'!X2977&gt;10,'Patient History &amp; Demographics'!A2977,"")</f>
        <v>200800</v>
      </c>
      <c r="B2977" t="str">
        <f ca="1">IF('Patient History &amp; Demographics'!X2977&gt;=20,"Acute",IF(AND('Patient History &amp; Demographics'!X2977&gt;=10,'Patient History &amp; Demographics'!X2977&lt;20),"High","Low"))</f>
        <v>Acute</v>
      </c>
      <c r="C2977" t="s">
        <v>24156</v>
      </c>
      <c r="D2977" t="str">
        <f t="shared" ca="1" si="138"/>
        <v/>
      </c>
      <c r="E2977" t="str">
        <f t="shared" ca="1" si="139"/>
        <v/>
      </c>
      <c r="F2977" t="str">
        <f t="shared" ca="1" si="140"/>
        <v/>
      </c>
    </row>
    <row r="2978" spans="1:6" x14ac:dyDescent="0.25">
      <c r="A2978" t="str">
        <f ca="1">IF('Patient History &amp; Demographics'!X2978&gt;10,'Patient History &amp; Demographics'!A2978,"")</f>
        <v/>
      </c>
      <c r="B2978" t="str">
        <f ca="1">IF('Patient History &amp; Demographics'!X2978&gt;=20,"Acute",IF(AND('Patient History &amp; Demographics'!X2978&gt;=10,'Patient History &amp; Demographics'!X2978&lt;20),"High","Low"))</f>
        <v>Low</v>
      </c>
      <c r="C2978" t="s">
        <v>24156</v>
      </c>
      <c r="D2978" t="str">
        <f t="shared" ca="1" si="138"/>
        <v/>
      </c>
      <c r="E2978" t="str">
        <f t="shared" ca="1" si="139"/>
        <v/>
      </c>
      <c r="F2978" t="str">
        <f t="shared" ca="1" si="140"/>
        <v/>
      </c>
    </row>
    <row r="2979" spans="1:6" x14ac:dyDescent="0.25">
      <c r="A2979">
        <f ca="1">IF('Patient History &amp; Demographics'!X2979&gt;10,'Patient History &amp; Demographics'!A2979,"")</f>
        <v>200846</v>
      </c>
      <c r="B2979" t="str">
        <f ca="1">IF('Patient History &amp; Demographics'!X2979&gt;=20,"Acute",IF(AND('Patient History &amp; Demographics'!X2979&gt;=10,'Patient History &amp; Demographics'!X2979&lt;20),"High","Low"))</f>
        <v>High</v>
      </c>
      <c r="C2979" t="s">
        <v>24156</v>
      </c>
      <c r="D2979" t="str">
        <f t="shared" ca="1" si="138"/>
        <v/>
      </c>
      <c r="E2979" t="str">
        <f t="shared" ca="1" si="139"/>
        <v/>
      </c>
      <c r="F2979" t="str">
        <f t="shared" ca="1" si="140"/>
        <v/>
      </c>
    </row>
    <row r="2980" spans="1:6" x14ac:dyDescent="0.25">
      <c r="A2980" t="str">
        <f ca="1">IF('Patient History &amp; Demographics'!X2980&gt;10,'Patient History &amp; Demographics'!A2980,"")</f>
        <v/>
      </c>
      <c r="B2980" t="str">
        <f ca="1">IF('Patient History &amp; Demographics'!X2980&gt;=20,"Acute",IF(AND('Patient History &amp; Demographics'!X2980&gt;=10,'Patient History &amp; Demographics'!X2980&lt;20),"High","Low"))</f>
        <v>Low</v>
      </c>
      <c r="C2980" t="s">
        <v>24156</v>
      </c>
      <c r="D2980" t="str">
        <f t="shared" ca="1" si="138"/>
        <v/>
      </c>
      <c r="E2980" t="str">
        <f t="shared" ca="1" si="139"/>
        <v/>
      </c>
      <c r="F2980" t="str">
        <f t="shared" ca="1" si="140"/>
        <v/>
      </c>
    </row>
    <row r="2981" spans="1:6" x14ac:dyDescent="0.25">
      <c r="A2981">
        <f ca="1">IF('Patient History &amp; Demographics'!X2981&gt;10,'Patient History &amp; Demographics'!A2981,"")</f>
        <v>201016</v>
      </c>
      <c r="B2981" t="str">
        <f ca="1">IF('Patient History &amp; Demographics'!X2981&gt;=20,"Acute",IF(AND('Patient History &amp; Demographics'!X2981&gt;=10,'Patient History &amp; Demographics'!X2981&lt;20),"High","Low"))</f>
        <v>High</v>
      </c>
      <c r="C2981" t="s">
        <v>24156</v>
      </c>
      <c r="D2981" t="str">
        <f t="shared" ca="1" si="138"/>
        <v/>
      </c>
      <c r="E2981" t="str">
        <f t="shared" ca="1" si="139"/>
        <v/>
      </c>
      <c r="F2981" t="str">
        <f t="shared" ca="1" si="140"/>
        <v/>
      </c>
    </row>
    <row r="2982" spans="1:6" x14ac:dyDescent="0.25">
      <c r="A2982" t="str">
        <f ca="1">IF('Patient History &amp; Demographics'!X2982&gt;10,'Patient History &amp; Demographics'!A2982,"")</f>
        <v/>
      </c>
      <c r="B2982" t="str">
        <f ca="1">IF('Patient History &amp; Demographics'!X2982&gt;=20,"Acute",IF(AND('Patient History &amp; Demographics'!X2982&gt;=10,'Patient History &amp; Demographics'!X2982&lt;20),"High","Low"))</f>
        <v>Low</v>
      </c>
      <c r="C2982" t="s">
        <v>24156</v>
      </c>
      <c r="D2982" t="str">
        <f t="shared" ca="1" si="138"/>
        <v/>
      </c>
      <c r="E2982" t="str">
        <f t="shared" ca="1" si="139"/>
        <v/>
      </c>
      <c r="F2982" t="str">
        <f t="shared" ca="1" si="140"/>
        <v/>
      </c>
    </row>
    <row r="2983" spans="1:6" x14ac:dyDescent="0.25">
      <c r="A2983">
        <f ca="1">IF('Patient History &amp; Demographics'!X2983&gt;10,'Patient History &amp; Demographics'!A2983,"")</f>
        <v>201061</v>
      </c>
      <c r="B2983" t="str">
        <f ca="1">IF('Patient History &amp; Demographics'!X2983&gt;=20,"Acute",IF(AND('Patient History &amp; Demographics'!X2983&gt;=10,'Patient History &amp; Demographics'!X2983&lt;20),"High","Low"))</f>
        <v>High</v>
      </c>
      <c r="C2983" t="s">
        <v>24155</v>
      </c>
      <c r="D2983">
        <f t="shared" ca="1" si="138"/>
        <v>1025</v>
      </c>
      <c r="E2983" t="str">
        <f t="shared" ca="1" si="139"/>
        <v>Screening</v>
      </c>
      <c r="F2983" t="str">
        <f t="shared" ca="1" si="140"/>
        <v/>
      </c>
    </row>
    <row r="2984" spans="1:6" x14ac:dyDescent="0.25">
      <c r="A2984">
        <f ca="1">IF('Patient History &amp; Demographics'!X2984&gt;10,'Patient History &amp; Demographics'!A2984,"")</f>
        <v>201098</v>
      </c>
      <c r="B2984" t="str">
        <f ca="1">IF('Patient History &amp; Demographics'!X2984&gt;=20,"Acute",IF(AND('Patient History &amp; Demographics'!X2984&gt;=10,'Patient History &amp; Demographics'!X2984&lt;20),"High","Low"))</f>
        <v>Acute</v>
      </c>
      <c r="C2984" t="s">
        <v>24156</v>
      </c>
      <c r="D2984" t="str">
        <f t="shared" ca="1" si="138"/>
        <v/>
      </c>
      <c r="E2984" t="str">
        <f t="shared" ca="1" si="139"/>
        <v/>
      </c>
      <c r="F2984" t="str">
        <f t="shared" ca="1" si="140"/>
        <v/>
      </c>
    </row>
    <row r="2985" spans="1:6" x14ac:dyDescent="0.25">
      <c r="A2985">
        <f ca="1">IF('Patient History &amp; Demographics'!X2985&gt;10,'Patient History &amp; Demographics'!A2985,"")</f>
        <v>201104</v>
      </c>
      <c r="B2985" t="str">
        <f ca="1">IF('Patient History &amp; Demographics'!X2985&gt;=20,"Acute",IF(AND('Patient History &amp; Demographics'!X2985&gt;=10,'Patient History &amp; Demographics'!X2985&lt;20),"High","Low"))</f>
        <v>High</v>
      </c>
      <c r="C2985" t="s">
        <v>24155</v>
      </c>
      <c r="D2985">
        <f t="shared" ca="1" si="138"/>
        <v>1010</v>
      </c>
      <c r="E2985" t="str">
        <f t="shared" ca="1" si="139"/>
        <v>Screening</v>
      </c>
      <c r="F2985" t="str">
        <f t="shared" ca="1" si="140"/>
        <v/>
      </c>
    </row>
    <row r="2986" spans="1:6" x14ac:dyDescent="0.25">
      <c r="A2986">
        <f ca="1">IF('Patient History &amp; Demographics'!X2986&gt;10,'Patient History &amp; Demographics'!A2986,"")</f>
        <v>201131</v>
      </c>
      <c r="B2986" t="str">
        <f ca="1">IF('Patient History &amp; Demographics'!X2986&gt;=20,"Acute",IF(AND('Patient History &amp; Demographics'!X2986&gt;=10,'Patient History &amp; Demographics'!X2986&lt;20),"High","Low"))</f>
        <v>High</v>
      </c>
      <c r="C2986" t="s">
        <v>24156</v>
      </c>
      <c r="D2986" t="str">
        <f t="shared" ca="1" si="138"/>
        <v/>
      </c>
      <c r="E2986" t="str">
        <f t="shared" ca="1" si="139"/>
        <v/>
      </c>
      <c r="F2986" t="str">
        <f t="shared" ca="1" si="140"/>
        <v/>
      </c>
    </row>
    <row r="2987" spans="1:6" x14ac:dyDescent="0.25">
      <c r="A2987">
        <f ca="1">IF('Patient History &amp; Demographics'!X2987&gt;10,'Patient History &amp; Demographics'!A2987,"")</f>
        <v>201140</v>
      </c>
      <c r="B2987" t="str">
        <f ca="1">IF('Patient History &amp; Demographics'!X2987&gt;=20,"Acute",IF(AND('Patient History &amp; Demographics'!X2987&gt;=10,'Patient History &amp; Demographics'!X2987&lt;20),"High","Low"))</f>
        <v>High</v>
      </c>
      <c r="C2987" t="s">
        <v>24155</v>
      </c>
      <c r="D2987">
        <f t="shared" ca="1" si="138"/>
        <v>1016</v>
      </c>
      <c r="E2987" t="str">
        <f t="shared" ca="1" si="139"/>
        <v>Screening</v>
      </c>
      <c r="F2987" t="str">
        <f t="shared" ca="1" si="140"/>
        <v/>
      </c>
    </row>
    <row r="2988" spans="1:6" x14ac:dyDescent="0.25">
      <c r="A2988">
        <f ca="1">IF('Patient History &amp; Demographics'!X2988&gt;10,'Patient History &amp; Demographics'!A2988,"")</f>
        <v>201159</v>
      </c>
      <c r="B2988" t="str">
        <f ca="1">IF('Patient History &amp; Demographics'!X2988&gt;=20,"Acute",IF(AND('Patient History &amp; Demographics'!X2988&gt;=10,'Patient History &amp; Demographics'!X2988&lt;20),"High","Low"))</f>
        <v>High</v>
      </c>
      <c r="C2988" t="s">
        <v>24156</v>
      </c>
      <c r="D2988" t="str">
        <f t="shared" ca="1" si="138"/>
        <v/>
      </c>
      <c r="E2988" t="str">
        <f t="shared" ca="1" si="139"/>
        <v/>
      </c>
      <c r="F2988" t="str">
        <f t="shared" ca="1" si="140"/>
        <v/>
      </c>
    </row>
    <row r="2989" spans="1:6" x14ac:dyDescent="0.25">
      <c r="A2989">
        <f ca="1">IF('Patient History &amp; Demographics'!X2989&gt;10,'Patient History &amp; Demographics'!A2989,"")</f>
        <v>201177</v>
      </c>
      <c r="B2989" t="str">
        <f ca="1">IF('Patient History &amp; Demographics'!X2989&gt;=20,"Acute",IF(AND('Patient History &amp; Demographics'!X2989&gt;=10,'Patient History &amp; Demographics'!X2989&lt;20),"High","Low"))</f>
        <v>High</v>
      </c>
      <c r="C2989" t="s">
        <v>24156</v>
      </c>
      <c r="D2989" t="str">
        <f t="shared" ca="1" si="138"/>
        <v/>
      </c>
      <c r="E2989" t="str">
        <f t="shared" ca="1" si="139"/>
        <v/>
      </c>
      <c r="F2989" t="str">
        <f t="shared" ca="1" si="140"/>
        <v/>
      </c>
    </row>
    <row r="2990" spans="1:6" x14ac:dyDescent="0.25">
      <c r="A2990" t="str">
        <f ca="1">IF('Patient History &amp; Demographics'!X2990&gt;10,'Patient History &amp; Demographics'!A2990,"")</f>
        <v/>
      </c>
      <c r="B2990" t="str">
        <f ca="1">IF('Patient History &amp; Demographics'!X2990&gt;=20,"Acute",IF(AND('Patient History &amp; Demographics'!X2990&gt;=10,'Patient History &amp; Demographics'!X2990&lt;20),"High","Low"))</f>
        <v>High</v>
      </c>
      <c r="C2990" t="s">
        <v>24156</v>
      </c>
      <c r="D2990" t="str">
        <f t="shared" ca="1" si="138"/>
        <v/>
      </c>
      <c r="E2990" t="str">
        <f t="shared" ca="1" si="139"/>
        <v/>
      </c>
      <c r="F2990" t="str">
        <f t="shared" ca="1" si="140"/>
        <v/>
      </c>
    </row>
    <row r="2991" spans="1:6" x14ac:dyDescent="0.25">
      <c r="A2991">
        <f ca="1">IF('Patient History &amp; Demographics'!X2991&gt;10,'Patient History &amp; Demographics'!A2991,"")</f>
        <v>201283</v>
      </c>
      <c r="B2991" t="str">
        <f ca="1">IF('Patient History &amp; Demographics'!X2991&gt;=20,"Acute",IF(AND('Patient History &amp; Demographics'!X2991&gt;=10,'Patient History &amp; Demographics'!X2991&lt;20),"High","Low"))</f>
        <v>High</v>
      </c>
      <c r="C2991" t="s">
        <v>24155</v>
      </c>
      <c r="D2991">
        <f t="shared" ca="1" si="138"/>
        <v>1009</v>
      </c>
      <c r="E2991" t="str">
        <f t="shared" ca="1" si="139"/>
        <v>Rehabilitation</v>
      </c>
      <c r="F2991" t="str">
        <f t="shared" ca="1" si="140"/>
        <v>Condition Deteriorated</v>
      </c>
    </row>
    <row r="2992" spans="1:6" x14ac:dyDescent="0.25">
      <c r="A2992">
        <f ca="1">IF('Patient History &amp; Demographics'!X2992&gt;10,'Patient History &amp; Demographics'!A2992,"")</f>
        <v>201371</v>
      </c>
      <c r="B2992" t="str">
        <f ca="1">IF('Patient History &amp; Demographics'!X2992&gt;=20,"Acute",IF(AND('Patient History &amp; Demographics'!X2992&gt;=10,'Patient History &amp; Demographics'!X2992&lt;20),"High","Low"))</f>
        <v>Acute</v>
      </c>
      <c r="C2992" t="s">
        <v>24155</v>
      </c>
      <c r="D2992">
        <f t="shared" ca="1" si="138"/>
        <v>1004</v>
      </c>
      <c r="E2992" t="str">
        <f t="shared" ca="1" si="139"/>
        <v>Screening</v>
      </c>
      <c r="F2992" t="str">
        <f t="shared" ca="1" si="140"/>
        <v/>
      </c>
    </row>
    <row r="2993" spans="1:6" x14ac:dyDescent="0.25">
      <c r="A2993">
        <f ca="1">IF('Patient History &amp; Demographics'!X2993&gt;10,'Patient History &amp; Demographics'!A2993,"")</f>
        <v>201399</v>
      </c>
      <c r="B2993" t="str">
        <f ca="1">IF('Patient History &amp; Demographics'!X2993&gt;=20,"Acute",IF(AND('Patient History &amp; Demographics'!X2993&gt;=10,'Patient History &amp; Demographics'!X2993&lt;20),"High","Low"))</f>
        <v>Acute</v>
      </c>
      <c r="C2993" t="s">
        <v>24156</v>
      </c>
      <c r="D2993" t="str">
        <f t="shared" ca="1" si="138"/>
        <v/>
      </c>
      <c r="E2993" t="str">
        <f t="shared" ca="1" si="139"/>
        <v/>
      </c>
      <c r="F2993" t="str">
        <f t="shared" ca="1" si="140"/>
        <v/>
      </c>
    </row>
    <row r="2994" spans="1:6" x14ac:dyDescent="0.25">
      <c r="A2994">
        <f ca="1">IF('Patient History &amp; Demographics'!X2994&gt;10,'Patient History &amp; Demographics'!A2994,"")</f>
        <v>201432</v>
      </c>
      <c r="B2994" t="str">
        <f ca="1">IF('Patient History &amp; Demographics'!X2994&gt;=20,"Acute",IF(AND('Patient History &amp; Demographics'!X2994&gt;=10,'Patient History &amp; Demographics'!X2994&lt;20),"High","Low"))</f>
        <v>High</v>
      </c>
      <c r="C2994" t="s">
        <v>24155</v>
      </c>
      <c r="D2994">
        <f t="shared" ca="1" si="138"/>
        <v>1011</v>
      </c>
      <c r="E2994" t="str">
        <f t="shared" ca="1" si="139"/>
        <v>Screening</v>
      </c>
      <c r="F2994" t="str">
        <f t="shared" ca="1" si="140"/>
        <v/>
      </c>
    </row>
    <row r="2995" spans="1:6" x14ac:dyDescent="0.25">
      <c r="A2995">
        <f ca="1">IF('Patient History &amp; Demographics'!X2995&gt;10,'Patient History &amp; Demographics'!A2995,"")</f>
        <v>201441</v>
      </c>
      <c r="B2995" t="str">
        <f ca="1">IF('Patient History &amp; Demographics'!X2995&gt;=20,"Acute",IF(AND('Patient History &amp; Demographics'!X2995&gt;=10,'Patient History &amp; Demographics'!X2995&lt;20),"High","Low"))</f>
        <v>Acute</v>
      </c>
      <c r="C2995" t="s">
        <v>24155</v>
      </c>
      <c r="D2995">
        <f t="shared" ca="1" si="138"/>
        <v>1019</v>
      </c>
      <c r="E2995" t="str">
        <f t="shared" ca="1" si="139"/>
        <v>Screening</v>
      </c>
      <c r="F2995" t="str">
        <f t="shared" ca="1" si="140"/>
        <v/>
      </c>
    </row>
    <row r="2996" spans="1:6" x14ac:dyDescent="0.25">
      <c r="A2996">
        <f ca="1">IF('Patient History &amp; Demographics'!X2996&gt;10,'Patient History &amp; Demographics'!A2996,"")</f>
        <v>201469</v>
      </c>
      <c r="B2996" t="str">
        <f ca="1">IF('Patient History &amp; Demographics'!X2996&gt;=20,"Acute",IF(AND('Patient History &amp; Demographics'!X2996&gt;=10,'Patient History &amp; Demographics'!X2996&lt;20),"High","Low"))</f>
        <v>High</v>
      </c>
      <c r="C2996" t="s">
        <v>24155</v>
      </c>
      <c r="D2996">
        <f t="shared" ca="1" si="138"/>
        <v>1014</v>
      </c>
      <c r="E2996" t="str">
        <f t="shared" ca="1" si="139"/>
        <v>Screening</v>
      </c>
      <c r="F2996" t="str">
        <f t="shared" ca="1" si="140"/>
        <v/>
      </c>
    </row>
    <row r="2997" spans="1:6" x14ac:dyDescent="0.25">
      <c r="A2997">
        <f ca="1">IF('Patient History &amp; Demographics'!X2997&gt;10,'Patient History &amp; Demographics'!A2997,"")</f>
        <v>201478</v>
      </c>
      <c r="B2997" t="str">
        <f ca="1">IF('Patient History &amp; Demographics'!X2997&gt;=20,"Acute",IF(AND('Patient History &amp; Demographics'!X2997&gt;=10,'Patient History &amp; Demographics'!X2997&lt;20),"High","Low"))</f>
        <v>High</v>
      </c>
      <c r="C2997" t="s">
        <v>24156</v>
      </c>
      <c r="D2997" t="str">
        <f t="shared" ca="1" si="138"/>
        <v/>
      </c>
      <c r="E2997" t="str">
        <f t="shared" ca="1" si="139"/>
        <v/>
      </c>
      <c r="F2997" t="str">
        <f t="shared" ca="1" si="140"/>
        <v/>
      </c>
    </row>
    <row r="2998" spans="1:6" x14ac:dyDescent="0.25">
      <c r="A2998">
        <f ca="1">IF('Patient History &amp; Demographics'!X2998&gt;10,'Patient History &amp; Demographics'!A2998,"")</f>
        <v>201496</v>
      </c>
      <c r="B2998" t="str">
        <f ca="1">IF('Patient History &amp; Demographics'!X2998&gt;=20,"Acute",IF(AND('Patient History &amp; Demographics'!X2998&gt;=10,'Patient History &amp; Demographics'!X2998&lt;20),"High","Low"))</f>
        <v>Acute</v>
      </c>
      <c r="C2998" t="s">
        <v>24156</v>
      </c>
      <c r="D2998" t="str">
        <f t="shared" ca="1" si="138"/>
        <v/>
      </c>
      <c r="E2998" t="str">
        <f t="shared" ca="1" si="139"/>
        <v/>
      </c>
      <c r="F2998" t="str">
        <f t="shared" ca="1" si="140"/>
        <v/>
      </c>
    </row>
    <row r="2999" spans="1:6" x14ac:dyDescent="0.25">
      <c r="A2999">
        <f ca="1">IF('Patient History &amp; Demographics'!X2999&gt;10,'Patient History &amp; Demographics'!A2999,"")</f>
        <v>201539</v>
      </c>
      <c r="B2999" t="str">
        <f ca="1">IF('Patient History &amp; Demographics'!X2999&gt;=20,"Acute",IF(AND('Patient History &amp; Demographics'!X2999&gt;=10,'Patient History &amp; Demographics'!X2999&lt;20),"High","Low"))</f>
        <v>High</v>
      </c>
      <c r="C2999" t="s">
        <v>24156</v>
      </c>
      <c r="D2999" t="str">
        <f t="shared" ca="1" si="138"/>
        <v/>
      </c>
      <c r="E2999" t="str">
        <f t="shared" ca="1" si="139"/>
        <v/>
      </c>
      <c r="F2999" t="str">
        <f t="shared" ca="1" si="140"/>
        <v/>
      </c>
    </row>
    <row r="3000" spans="1:6" x14ac:dyDescent="0.25">
      <c r="A3000" t="str">
        <f ca="1">IF('Patient History &amp; Demographics'!X3000&gt;10,'Patient History &amp; Demographics'!A3000,"")</f>
        <v/>
      </c>
      <c r="B3000" t="str">
        <f ca="1">IF('Patient History &amp; Demographics'!X3000&gt;=20,"Acute",IF(AND('Patient History &amp; Demographics'!X3000&gt;=10,'Patient History &amp; Demographics'!X3000&lt;20),"High","Low"))</f>
        <v>Low</v>
      </c>
      <c r="C3000" t="s">
        <v>24156</v>
      </c>
      <c r="D3000" t="str">
        <f t="shared" ca="1" si="138"/>
        <v/>
      </c>
      <c r="E3000" t="str">
        <f t="shared" ca="1" si="139"/>
        <v/>
      </c>
      <c r="F3000" t="str">
        <f t="shared" ca="1" si="140"/>
        <v/>
      </c>
    </row>
    <row r="3001" spans="1:6" x14ac:dyDescent="0.25">
      <c r="A3001">
        <f ca="1">IF('Patient History &amp; Demographics'!X3001&gt;10,'Patient History &amp; Demographics'!A3001,"")</f>
        <v>201584</v>
      </c>
      <c r="B3001" t="str">
        <f ca="1">IF('Patient History &amp; Demographics'!X3001&gt;=20,"Acute",IF(AND('Patient History &amp; Demographics'!X3001&gt;=10,'Patient History &amp; Demographics'!X3001&lt;20),"High","Low"))</f>
        <v>High</v>
      </c>
      <c r="C3001" t="s">
        <v>24155</v>
      </c>
      <c r="D3001">
        <f t="shared" ca="1" si="138"/>
        <v>1007</v>
      </c>
      <c r="E3001" t="str">
        <f t="shared" ca="1" si="139"/>
        <v>Rehabilitation</v>
      </c>
      <c r="F3001" t="str">
        <f t="shared" ca="1" si="140"/>
        <v>Condition Deteriorated</v>
      </c>
    </row>
    <row r="3002" spans="1:6" x14ac:dyDescent="0.25">
      <c r="A3002">
        <f ca="1">IF('Patient History &amp; Demographics'!X3002&gt;10,'Patient History &amp; Demographics'!A3002,"")</f>
        <v>201609</v>
      </c>
      <c r="B3002" t="str">
        <f ca="1">IF('Patient History &amp; Demographics'!X3002&gt;=20,"Acute",IF(AND('Patient History &amp; Demographics'!X3002&gt;=10,'Patient History &amp; Demographics'!X3002&lt;20),"High","Low"))</f>
        <v>High</v>
      </c>
      <c r="C3002" t="s">
        <v>24155</v>
      </c>
      <c r="D3002">
        <f t="shared" ca="1" si="138"/>
        <v>1027</v>
      </c>
      <c r="E3002" t="str">
        <f t="shared" ca="1" si="139"/>
        <v>Rehabilitation</v>
      </c>
      <c r="F3002" t="str">
        <f t="shared" ca="1" si="140"/>
        <v>Cured</v>
      </c>
    </row>
    <row r="3003" spans="1:6" x14ac:dyDescent="0.25">
      <c r="A3003">
        <f ca="1">IF('Patient History &amp; Demographics'!X3003&gt;10,'Patient History &amp; Demographics'!A3003,"")</f>
        <v>201618</v>
      </c>
      <c r="B3003" t="str">
        <f ca="1">IF('Patient History &amp; Demographics'!X3003&gt;=20,"Acute",IF(AND('Patient History &amp; Demographics'!X3003&gt;=10,'Patient History &amp; Demographics'!X3003&lt;20),"High","Low"))</f>
        <v>High</v>
      </c>
      <c r="C3003" t="s">
        <v>24155</v>
      </c>
      <c r="D3003">
        <f t="shared" ca="1" si="138"/>
        <v>1006</v>
      </c>
      <c r="E3003" t="str">
        <f t="shared" ca="1" si="139"/>
        <v>Screening</v>
      </c>
      <c r="F3003" t="str">
        <f t="shared" ca="1" si="140"/>
        <v/>
      </c>
    </row>
    <row r="3004" spans="1:6" x14ac:dyDescent="0.25">
      <c r="A3004">
        <f ca="1">IF('Patient History &amp; Demographics'!X3004&gt;10,'Patient History &amp; Demographics'!A3004,"")</f>
        <v>201627</v>
      </c>
      <c r="B3004" t="str">
        <f ca="1">IF('Patient History &amp; Demographics'!X3004&gt;=20,"Acute",IF(AND('Patient History &amp; Demographics'!X3004&gt;=10,'Patient History &amp; Demographics'!X3004&lt;20),"High","Low"))</f>
        <v>High</v>
      </c>
      <c r="C3004" t="s">
        <v>24155</v>
      </c>
      <c r="D3004">
        <f t="shared" ca="1" si="138"/>
        <v>1012</v>
      </c>
      <c r="E3004" t="str">
        <f t="shared" ca="1" si="139"/>
        <v>Rehabilitation</v>
      </c>
      <c r="F3004" t="str">
        <f t="shared" ca="1" si="140"/>
        <v>Positive Progress</v>
      </c>
    </row>
    <row r="3005" spans="1:6" x14ac:dyDescent="0.25">
      <c r="A3005" t="str">
        <f ca="1">IF('Patient History &amp; Demographics'!X3005&gt;10,'Patient History &amp; Demographics'!A3005,"")</f>
        <v/>
      </c>
      <c r="B3005" t="str">
        <f ca="1">IF('Patient History &amp; Demographics'!X3005&gt;=20,"Acute",IF(AND('Patient History &amp; Demographics'!X3005&gt;=10,'Patient History &amp; Demographics'!X3005&lt;20),"High","Low"))</f>
        <v>High</v>
      </c>
      <c r="C3005" t="s">
        <v>24155</v>
      </c>
      <c r="D3005">
        <f t="shared" ca="1" si="138"/>
        <v>1009</v>
      </c>
      <c r="E3005" t="str">
        <f t="shared" ca="1" si="139"/>
        <v>Rehabilitation</v>
      </c>
      <c r="F3005" t="str">
        <f t="shared" ca="1" si="140"/>
        <v>No Progress</v>
      </c>
    </row>
    <row r="3006" spans="1:6" x14ac:dyDescent="0.25">
      <c r="A3006" t="str">
        <f ca="1">IF('Patient History &amp; Demographics'!X3006&gt;10,'Patient History &amp; Demographics'!A3006,"")</f>
        <v/>
      </c>
      <c r="B3006" t="str">
        <f ca="1">IF('Patient History &amp; Demographics'!X3006&gt;=20,"Acute",IF(AND('Patient History &amp; Demographics'!X3006&gt;=10,'Patient History &amp; Demographics'!X3006&lt;20),"High","Low"))</f>
        <v>Low</v>
      </c>
      <c r="C3006" t="s">
        <v>24156</v>
      </c>
      <c r="D3006" t="str">
        <f t="shared" ca="1" si="138"/>
        <v/>
      </c>
      <c r="E3006" t="str">
        <f t="shared" ca="1" si="139"/>
        <v/>
      </c>
      <c r="F3006" t="str">
        <f t="shared" ca="1" si="140"/>
        <v/>
      </c>
    </row>
    <row r="3007" spans="1:6" x14ac:dyDescent="0.25">
      <c r="A3007">
        <f ca="1">IF('Patient History &amp; Demographics'!X3007&gt;10,'Patient History &amp; Demographics'!A3007,"")</f>
        <v>201672</v>
      </c>
      <c r="B3007" t="str">
        <f ca="1">IF('Patient History &amp; Demographics'!X3007&gt;=20,"Acute",IF(AND('Patient History &amp; Demographics'!X3007&gt;=10,'Patient History &amp; Demographics'!X3007&lt;20),"High","Low"))</f>
        <v>High</v>
      </c>
      <c r="C3007" t="s">
        <v>24155</v>
      </c>
      <c r="D3007">
        <f t="shared" ca="1" si="138"/>
        <v>1012</v>
      </c>
      <c r="E3007" t="str">
        <f t="shared" ca="1" si="139"/>
        <v>Screening</v>
      </c>
      <c r="F3007" t="str">
        <f t="shared" ca="1" si="140"/>
        <v/>
      </c>
    </row>
    <row r="3008" spans="1:6" x14ac:dyDescent="0.25">
      <c r="A3008" t="str">
        <f ca="1">IF('Patient History &amp; Demographics'!X3008&gt;10,'Patient History &amp; Demographics'!A3008,"")</f>
        <v/>
      </c>
      <c r="B3008" t="str">
        <f ca="1">IF('Patient History &amp; Demographics'!X3008&gt;=20,"Acute",IF(AND('Patient History &amp; Demographics'!X3008&gt;=10,'Patient History &amp; Demographics'!X3008&lt;20),"High","Low"))</f>
        <v>Low</v>
      </c>
      <c r="C3008" t="s">
        <v>24155</v>
      </c>
      <c r="D3008">
        <f t="shared" ca="1" si="138"/>
        <v>1019</v>
      </c>
      <c r="E3008" t="str">
        <f t="shared" ca="1" si="139"/>
        <v>Screening</v>
      </c>
      <c r="F3008" t="str">
        <f t="shared" ca="1" si="140"/>
        <v/>
      </c>
    </row>
    <row r="3009" spans="1:6" x14ac:dyDescent="0.25">
      <c r="A3009">
        <f ca="1">IF('Patient History &amp; Demographics'!X3009&gt;10,'Patient History &amp; Demographics'!A3009,"")</f>
        <v>201690</v>
      </c>
      <c r="B3009" t="str">
        <f ca="1">IF('Patient History &amp; Demographics'!X3009&gt;=20,"Acute",IF(AND('Patient History &amp; Demographics'!X3009&gt;=10,'Patient History &amp; Demographics'!X3009&lt;20),"High","Low"))</f>
        <v>High</v>
      </c>
      <c r="C3009" t="s">
        <v>24155</v>
      </c>
      <c r="D3009">
        <f t="shared" ca="1" si="138"/>
        <v>1014</v>
      </c>
      <c r="E3009" t="str">
        <f t="shared" ca="1" si="139"/>
        <v>Rehabilitation</v>
      </c>
      <c r="F3009" t="str">
        <f t="shared" ca="1" si="140"/>
        <v>Positive Progress</v>
      </c>
    </row>
    <row r="3010" spans="1:6" x14ac:dyDescent="0.25">
      <c r="A3010">
        <f ca="1">IF('Patient History &amp; Demographics'!X3010&gt;10,'Patient History &amp; Demographics'!A3010,"")</f>
        <v>201751</v>
      </c>
      <c r="B3010" t="str">
        <f ca="1">IF('Patient History &amp; Demographics'!X3010&gt;=20,"Acute",IF(AND('Patient History &amp; Demographics'!X3010&gt;=10,'Patient History &amp; Demographics'!X3010&lt;20),"High","Low"))</f>
        <v>High</v>
      </c>
      <c r="C3010" t="s">
        <v>24156</v>
      </c>
      <c r="D3010" t="str">
        <f t="shared" ref="D3010:D3073" ca="1" si="141">IF(C3010="Yes",CHOOSE(RANDBETWEEN(1,27),1001,1002,1003,1004,1005,1006,1007,1008,1009,1010,1011,1012,1013,1014,1015,1016,1017,1018,
1019,1020,1021,1022,1023,1024,1025,1026,1027,1028),"")</f>
        <v/>
      </c>
      <c r="E3010" t="str">
        <f t="shared" ca="1" si="139"/>
        <v/>
      </c>
      <c r="F3010" t="str">
        <f t="shared" ca="1" si="140"/>
        <v/>
      </c>
    </row>
    <row r="3011" spans="1:6" x14ac:dyDescent="0.25">
      <c r="A3011">
        <f ca="1">IF('Patient History &amp; Demographics'!X3011&gt;10,'Patient History &amp; Demographics'!A3011,"")</f>
        <v>201803</v>
      </c>
      <c r="B3011" t="str">
        <f ca="1">IF('Patient History &amp; Demographics'!X3011&gt;=20,"Acute",IF(AND('Patient History &amp; Demographics'!X3011&gt;=10,'Patient History &amp; Demographics'!X3011&lt;20),"High","Low"))</f>
        <v>High</v>
      </c>
      <c r="C3011" t="s">
        <v>24156</v>
      </c>
      <c r="D3011" t="str">
        <f t="shared" ca="1" si="141"/>
        <v/>
      </c>
      <c r="E3011" t="str">
        <f t="shared" ref="E3011:E3074" ca="1" si="142">IF(C3011="Yes",CHOOSE(RANDBETWEEN(1,2),"Screening","Rehabilitation"),"")</f>
        <v/>
      </c>
      <c r="F3011" t="str">
        <f t="shared" ref="F3011:F3074" ca="1" si="143">IF(E3011="Rehabilitation",CHOOSE(RANDBETWEEN(1,4),"Positive Progress","No Progress","Condition Deteriorated","Cured"),"")</f>
        <v/>
      </c>
    </row>
    <row r="3012" spans="1:6" x14ac:dyDescent="0.25">
      <c r="A3012">
        <f ca="1">IF('Patient History &amp; Demographics'!X3012&gt;10,'Patient History &amp; Demographics'!A3012,"")</f>
        <v>201821</v>
      </c>
      <c r="B3012" t="str">
        <f ca="1">IF('Patient History &amp; Demographics'!X3012&gt;=20,"Acute",IF(AND('Patient History &amp; Demographics'!X3012&gt;=10,'Patient History &amp; Demographics'!X3012&lt;20),"High","Low"))</f>
        <v>High</v>
      </c>
      <c r="C3012" t="s">
        <v>24155</v>
      </c>
      <c r="D3012">
        <f t="shared" ca="1" si="141"/>
        <v>1023</v>
      </c>
      <c r="E3012" t="str">
        <f t="shared" ca="1" si="142"/>
        <v>Rehabilitation</v>
      </c>
      <c r="F3012" t="str">
        <f t="shared" ca="1" si="143"/>
        <v>Positive Progress</v>
      </c>
    </row>
    <row r="3013" spans="1:6" x14ac:dyDescent="0.25">
      <c r="A3013" t="str">
        <f ca="1">IF('Patient History &amp; Demographics'!X3013&gt;10,'Patient History &amp; Demographics'!A3013,"")</f>
        <v/>
      </c>
      <c r="B3013" t="str">
        <f ca="1">IF('Patient History &amp; Demographics'!X3013&gt;=20,"Acute",IF(AND('Patient History &amp; Demographics'!X3013&gt;=10,'Patient History &amp; Demographics'!X3013&lt;20),"High","Low"))</f>
        <v>Low</v>
      </c>
      <c r="C3013" t="s">
        <v>24156</v>
      </c>
      <c r="D3013" t="str">
        <f t="shared" ca="1" si="141"/>
        <v/>
      </c>
      <c r="E3013" t="str">
        <f t="shared" ca="1" si="142"/>
        <v/>
      </c>
      <c r="F3013" t="str">
        <f t="shared" ca="1" si="143"/>
        <v/>
      </c>
    </row>
    <row r="3014" spans="1:6" x14ac:dyDescent="0.25">
      <c r="A3014">
        <f ca="1">IF('Patient History &amp; Demographics'!X3014&gt;10,'Patient History &amp; Demographics'!A3014,"")</f>
        <v>201867</v>
      </c>
      <c r="B3014" t="str">
        <f ca="1">IF('Patient History &amp; Demographics'!X3014&gt;=20,"Acute",IF(AND('Patient History &amp; Demographics'!X3014&gt;=10,'Patient History &amp; Demographics'!X3014&lt;20),"High","Low"))</f>
        <v>High</v>
      </c>
      <c r="C3014" t="s">
        <v>24156</v>
      </c>
      <c r="D3014" t="str">
        <f t="shared" ca="1" si="141"/>
        <v/>
      </c>
      <c r="E3014" t="str">
        <f t="shared" ca="1" si="142"/>
        <v/>
      </c>
      <c r="F3014" t="str">
        <f t="shared" ca="1" si="143"/>
        <v/>
      </c>
    </row>
    <row r="3015" spans="1:6" x14ac:dyDescent="0.25">
      <c r="A3015">
        <f ca="1">IF('Patient History &amp; Demographics'!X3015&gt;10,'Patient History &amp; Demographics'!A3015,"")</f>
        <v>201885</v>
      </c>
      <c r="B3015" t="str">
        <f ca="1">IF('Patient History &amp; Demographics'!X3015&gt;=20,"Acute",IF(AND('Patient History &amp; Demographics'!X3015&gt;=10,'Patient History &amp; Demographics'!X3015&lt;20),"High","Low"))</f>
        <v>High</v>
      </c>
      <c r="C3015" t="s">
        <v>24156</v>
      </c>
      <c r="D3015" t="str">
        <f t="shared" ca="1" si="141"/>
        <v/>
      </c>
      <c r="E3015" t="str">
        <f t="shared" ca="1" si="142"/>
        <v/>
      </c>
      <c r="F3015" t="str">
        <f t="shared" ca="1" si="143"/>
        <v/>
      </c>
    </row>
    <row r="3016" spans="1:6" x14ac:dyDescent="0.25">
      <c r="A3016" t="str">
        <f ca="1">IF('Patient History &amp; Demographics'!X3016&gt;10,'Patient History &amp; Demographics'!A3016,"")</f>
        <v/>
      </c>
      <c r="B3016" t="str">
        <f ca="1">IF('Patient History &amp; Demographics'!X3016&gt;=20,"Acute",IF(AND('Patient History &amp; Demographics'!X3016&gt;=10,'Patient History &amp; Demographics'!X3016&lt;20),"High","Low"))</f>
        <v>Low</v>
      </c>
      <c r="C3016" t="s">
        <v>24155</v>
      </c>
      <c r="D3016">
        <f t="shared" ca="1" si="141"/>
        <v>1014</v>
      </c>
      <c r="E3016" t="str">
        <f t="shared" ca="1" si="142"/>
        <v>Rehabilitation</v>
      </c>
      <c r="F3016" t="str">
        <f t="shared" ca="1" si="143"/>
        <v>Condition Deteriorated</v>
      </c>
    </row>
    <row r="3017" spans="1:6" x14ac:dyDescent="0.25">
      <c r="A3017">
        <f ca="1">IF('Patient History &amp; Demographics'!X3017&gt;10,'Patient History &amp; Demographics'!A3017,"")</f>
        <v>201946</v>
      </c>
      <c r="B3017" t="str">
        <f ca="1">IF('Patient History &amp; Demographics'!X3017&gt;=20,"Acute",IF(AND('Patient History &amp; Demographics'!X3017&gt;=10,'Patient History &amp; Demographics'!X3017&lt;20),"High","Low"))</f>
        <v>High</v>
      </c>
      <c r="C3017" t="s">
        <v>24156</v>
      </c>
      <c r="D3017" t="str">
        <f t="shared" ca="1" si="141"/>
        <v/>
      </c>
      <c r="E3017" t="str">
        <f t="shared" ca="1" si="142"/>
        <v/>
      </c>
      <c r="F3017" t="str">
        <f t="shared" ca="1" si="143"/>
        <v/>
      </c>
    </row>
    <row r="3018" spans="1:6" x14ac:dyDescent="0.25">
      <c r="A3018">
        <f ca="1">IF('Patient History &amp; Demographics'!X3018&gt;10,'Patient History &amp; Demographics'!A3018,"")</f>
        <v>201955</v>
      </c>
      <c r="B3018" t="str">
        <f ca="1">IF('Patient History &amp; Demographics'!X3018&gt;=20,"Acute",IF(AND('Patient History &amp; Demographics'!X3018&gt;=10,'Patient History &amp; Demographics'!X3018&lt;20),"High","Low"))</f>
        <v>High</v>
      </c>
      <c r="C3018" t="s">
        <v>24156</v>
      </c>
      <c r="D3018" t="str">
        <f t="shared" ca="1" si="141"/>
        <v/>
      </c>
      <c r="E3018" t="str">
        <f t="shared" ca="1" si="142"/>
        <v/>
      </c>
      <c r="F3018" t="str">
        <f t="shared" ca="1" si="143"/>
        <v/>
      </c>
    </row>
    <row r="3019" spans="1:6" x14ac:dyDescent="0.25">
      <c r="A3019">
        <f ca="1">IF('Patient History &amp; Demographics'!X3019&gt;10,'Patient History &amp; Demographics'!A3019,"")</f>
        <v>201964</v>
      </c>
      <c r="B3019" t="str">
        <f ca="1">IF('Patient History &amp; Demographics'!X3019&gt;=20,"Acute",IF(AND('Patient History &amp; Demographics'!X3019&gt;=10,'Patient History &amp; Demographics'!X3019&lt;20),"High","Low"))</f>
        <v>High</v>
      </c>
      <c r="C3019" t="s">
        <v>24156</v>
      </c>
      <c r="D3019" t="str">
        <f t="shared" ca="1" si="141"/>
        <v/>
      </c>
      <c r="E3019" t="str">
        <f t="shared" ca="1" si="142"/>
        <v/>
      </c>
      <c r="F3019" t="str">
        <f t="shared" ca="1" si="143"/>
        <v/>
      </c>
    </row>
    <row r="3020" spans="1:6" x14ac:dyDescent="0.25">
      <c r="A3020">
        <f ca="1">IF('Patient History &amp; Demographics'!X3020&gt;10,'Patient History &amp; Demographics'!A3020,"")</f>
        <v>201973</v>
      </c>
      <c r="B3020" t="str">
        <f ca="1">IF('Patient History &amp; Demographics'!X3020&gt;=20,"Acute",IF(AND('Patient History &amp; Demographics'!X3020&gt;=10,'Patient History &amp; Demographics'!X3020&lt;20),"High","Low"))</f>
        <v>High</v>
      </c>
      <c r="C3020" t="s">
        <v>24155</v>
      </c>
      <c r="D3020">
        <f t="shared" ca="1" si="141"/>
        <v>1024</v>
      </c>
      <c r="E3020" t="str">
        <f t="shared" ca="1" si="142"/>
        <v>Rehabilitation</v>
      </c>
      <c r="F3020" t="str">
        <f t="shared" ca="1" si="143"/>
        <v>Cured</v>
      </c>
    </row>
    <row r="3021" spans="1:6" x14ac:dyDescent="0.25">
      <c r="A3021">
        <f ca="1">IF('Patient History &amp; Demographics'!X3021&gt;10,'Patient History &amp; Demographics'!A3021,"")</f>
        <v>201982</v>
      </c>
      <c r="B3021" t="str">
        <f ca="1">IF('Patient History &amp; Demographics'!X3021&gt;=20,"Acute",IF(AND('Patient History &amp; Demographics'!X3021&gt;=10,'Patient History &amp; Demographics'!X3021&lt;20),"High","Low"))</f>
        <v>High</v>
      </c>
      <c r="C3021" t="s">
        <v>24156</v>
      </c>
      <c r="D3021" t="str">
        <f t="shared" ca="1" si="141"/>
        <v/>
      </c>
      <c r="E3021" t="str">
        <f t="shared" ca="1" si="142"/>
        <v/>
      </c>
      <c r="F3021" t="str">
        <f t="shared" ca="1" si="143"/>
        <v/>
      </c>
    </row>
    <row r="3022" spans="1:6" x14ac:dyDescent="0.25">
      <c r="A3022" t="str">
        <f ca="1">IF('Patient History &amp; Demographics'!X3022&gt;10,'Patient History &amp; Demographics'!A3022,"")</f>
        <v/>
      </c>
      <c r="B3022" t="str">
        <f ca="1">IF('Patient History &amp; Demographics'!X3022&gt;=20,"Acute",IF(AND('Patient History &amp; Demographics'!X3022&gt;=10,'Patient History &amp; Demographics'!X3022&lt;20),"High","Low"))</f>
        <v>Low</v>
      </c>
      <c r="C3022" t="s">
        <v>24155</v>
      </c>
      <c r="D3022">
        <f t="shared" ca="1" si="141"/>
        <v>1004</v>
      </c>
      <c r="E3022" t="str">
        <f t="shared" ca="1" si="142"/>
        <v>Screening</v>
      </c>
      <c r="F3022" t="str">
        <f t="shared" ca="1" si="143"/>
        <v/>
      </c>
    </row>
    <row r="3023" spans="1:6" x14ac:dyDescent="0.25">
      <c r="A3023">
        <f ca="1">IF('Patient History &amp; Demographics'!X3023&gt;10,'Patient History &amp; Demographics'!A3023,"")</f>
        <v>202055</v>
      </c>
      <c r="B3023" t="str">
        <f ca="1">IF('Patient History &amp; Demographics'!X3023&gt;=20,"Acute",IF(AND('Patient History &amp; Demographics'!X3023&gt;=10,'Patient History &amp; Demographics'!X3023&lt;20),"High","Low"))</f>
        <v>High</v>
      </c>
      <c r="C3023" t="s">
        <v>24155</v>
      </c>
      <c r="D3023">
        <f t="shared" ca="1" si="141"/>
        <v>1001</v>
      </c>
      <c r="E3023" t="str">
        <f t="shared" ca="1" si="142"/>
        <v>Screening</v>
      </c>
      <c r="F3023" t="str">
        <f t="shared" ca="1" si="143"/>
        <v/>
      </c>
    </row>
    <row r="3024" spans="1:6" x14ac:dyDescent="0.25">
      <c r="A3024">
        <f ca="1">IF('Patient History &amp; Demographics'!X3024&gt;10,'Patient History &amp; Demographics'!A3024,"")</f>
        <v>202073</v>
      </c>
      <c r="B3024" t="str">
        <f ca="1">IF('Patient History &amp; Demographics'!X3024&gt;=20,"Acute",IF(AND('Patient History &amp; Demographics'!X3024&gt;=10,'Patient History &amp; Demographics'!X3024&lt;20),"High","Low"))</f>
        <v>High</v>
      </c>
      <c r="C3024" t="s">
        <v>24156</v>
      </c>
      <c r="D3024" t="str">
        <f t="shared" ca="1" si="141"/>
        <v/>
      </c>
      <c r="E3024" t="str">
        <f t="shared" ca="1" si="142"/>
        <v/>
      </c>
      <c r="F3024" t="str">
        <f t="shared" ca="1" si="143"/>
        <v/>
      </c>
    </row>
    <row r="3025" spans="1:6" x14ac:dyDescent="0.25">
      <c r="A3025">
        <f ca="1">IF('Patient History &amp; Demographics'!X3025&gt;10,'Patient History &amp; Demographics'!A3025,"")</f>
        <v>202134</v>
      </c>
      <c r="B3025" t="str">
        <f ca="1">IF('Patient History &amp; Demographics'!X3025&gt;=20,"Acute",IF(AND('Patient History &amp; Demographics'!X3025&gt;=10,'Patient History &amp; Demographics'!X3025&lt;20),"High","Low"))</f>
        <v>High</v>
      </c>
      <c r="C3025" t="s">
        <v>24156</v>
      </c>
      <c r="D3025" t="str">
        <f t="shared" ca="1" si="141"/>
        <v/>
      </c>
      <c r="E3025" t="str">
        <f t="shared" ca="1" si="142"/>
        <v/>
      </c>
      <c r="F3025" t="str">
        <f t="shared" ca="1" si="143"/>
        <v/>
      </c>
    </row>
    <row r="3026" spans="1:6" x14ac:dyDescent="0.25">
      <c r="A3026">
        <f ca="1">IF('Patient History &amp; Demographics'!X3026&gt;10,'Patient History &amp; Demographics'!A3026,"")</f>
        <v>202152</v>
      </c>
      <c r="B3026" t="str">
        <f ca="1">IF('Patient History &amp; Demographics'!X3026&gt;=20,"Acute",IF(AND('Patient History &amp; Demographics'!X3026&gt;=10,'Patient History &amp; Demographics'!X3026&lt;20),"High","Low"))</f>
        <v>High</v>
      </c>
      <c r="C3026" t="s">
        <v>24155</v>
      </c>
      <c r="D3026">
        <f t="shared" ca="1" si="141"/>
        <v>1023</v>
      </c>
      <c r="E3026" t="str">
        <f t="shared" ca="1" si="142"/>
        <v>Rehabilitation</v>
      </c>
      <c r="F3026" t="str">
        <f t="shared" ca="1" si="143"/>
        <v>Positive Progress</v>
      </c>
    </row>
    <row r="3027" spans="1:6" x14ac:dyDescent="0.25">
      <c r="A3027" t="str">
        <f ca="1">IF('Patient History &amp; Demographics'!X3027&gt;10,'Patient History &amp; Demographics'!A3027,"")</f>
        <v/>
      </c>
      <c r="B3027" t="str">
        <f ca="1">IF('Patient History &amp; Demographics'!X3027&gt;=20,"Acute",IF(AND('Patient History &amp; Demographics'!X3027&gt;=10,'Patient History &amp; Demographics'!X3027&lt;20),"High","Low"))</f>
        <v>High</v>
      </c>
      <c r="C3027" t="s">
        <v>24155</v>
      </c>
      <c r="D3027">
        <f t="shared" ca="1" si="141"/>
        <v>1006</v>
      </c>
      <c r="E3027" t="str">
        <f t="shared" ca="1" si="142"/>
        <v>Rehabilitation</v>
      </c>
      <c r="F3027" t="str">
        <f t="shared" ca="1" si="143"/>
        <v>No Progress</v>
      </c>
    </row>
    <row r="3028" spans="1:6" x14ac:dyDescent="0.25">
      <c r="A3028">
        <f ca="1">IF('Patient History &amp; Demographics'!X3028&gt;10,'Patient History &amp; Demographics'!A3028,"")</f>
        <v>202170</v>
      </c>
      <c r="B3028" t="str">
        <f ca="1">IF('Patient History &amp; Demographics'!X3028&gt;=20,"Acute",IF(AND('Patient History &amp; Demographics'!X3028&gt;=10,'Patient History &amp; Demographics'!X3028&lt;20),"High","Low"))</f>
        <v>High</v>
      </c>
      <c r="C3028" t="s">
        <v>24155</v>
      </c>
      <c r="D3028">
        <f t="shared" ca="1" si="141"/>
        <v>1009</v>
      </c>
      <c r="E3028" t="str">
        <f t="shared" ca="1" si="142"/>
        <v>Screening</v>
      </c>
      <c r="F3028" t="str">
        <f t="shared" ca="1" si="143"/>
        <v/>
      </c>
    </row>
    <row r="3029" spans="1:6" x14ac:dyDescent="0.25">
      <c r="A3029">
        <f ca="1">IF('Patient History &amp; Demographics'!X3029&gt;10,'Patient History &amp; Demographics'!A3029,"")</f>
        <v>202189</v>
      </c>
      <c r="B3029" t="str">
        <f ca="1">IF('Patient History &amp; Demographics'!X3029&gt;=20,"Acute",IF(AND('Patient History &amp; Demographics'!X3029&gt;=10,'Patient History &amp; Demographics'!X3029&lt;20),"High","Low"))</f>
        <v>High</v>
      </c>
      <c r="C3029" t="s">
        <v>24156</v>
      </c>
      <c r="D3029" t="str">
        <f t="shared" ca="1" si="141"/>
        <v/>
      </c>
      <c r="E3029" t="str">
        <f t="shared" ca="1" si="142"/>
        <v/>
      </c>
      <c r="F3029" t="str">
        <f t="shared" ca="1" si="143"/>
        <v/>
      </c>
    </row>
    <row r="3030" spans="1:6" x14ac:dyDescent="0.25">
      <c r="A3030">
        <f ca="1">IF('Patient History &amp; Demographics'!X3030&gt;10,'Patient History &amp; Demographics'!A3030,"")</f>
        <v>202222</v>
      </c>
      <c r="B3030" t="str">
        <f ca="1">IF('Patient History &amp; Demographics'!X3030&gt;=20,"Acute",IF(AND('Patient History &amp; Demographics'!X3030&gt;=10,'Patient History &amp; Demographics'!X3030&lt;20),"High","Low"))</f>
        <v>High</v>
      </c>
      <c r="C3030" t="s">
        <v>24155</v>
      </c>
      <c r="D3030">
        <f t="shared" ca="1" si="141"/>
        <v>1004</v>
      </c>
      <c r="E3030" t="str">
        <f t="shared" ca="1" si="142"/>
        <v>Rehabilitation</v>
      </c>
      <c r="F3030" t="str">
        <f t="shared" ca="1" si="143"/>
        <v>Cured</v>
      </c>
    </row>
    <row r="3031" spans="1:6" x14ac:dyDescent="0.25">
      <c r="A3031">
        <f ca="1">IF('Patient History &amp; Demographics'!X3031&gt;10,'Patient History &amp; Demographics'!A3031,"")</f>
        <v>202356</v>
      </c>
      <c r="B3031" t="str">
        <f ca="1">IF('Patient History &amp; Demographics'!X3031&gt;=20,"Acute",IF(AND('Patient History &amp; Demographics'!X3031&gt;=10,'Patient History &amp; Demographics'!X3031&lt;20),"High","Low"))</f>
        <v>High</v>
      </c>
      <c r="C3031" t="s">
        <v>24155</v>
      </c>
      <c r="D3031">
        <f t="shared" ca="1" si="141"/>
        <v>1022</v>
      </c>
      <c r="E3031" t="str">
        <f t="shared" ca="1" si="142"/>
        <v>Rehabilitation</v>
      </c>
      <c r="F3031" t="str">
        <f t="shared" ca="1" si="143"/>
        <v>No Progress</v>
      </c>
    </row>
    <row r="3032" spans="1:6" x14ac:dyDescent="0.25">
      <c r="A3032">
        <f ca="1">IF('Patient History &amp; Demographics'!X3032&gt;10,'Patient History &amp; Demographics'!A3032,"")</f>
        <v>202435</v>
      </c>
      <c r="B3032" t="str">
        <f ca="1">IF('Patient History &amp; Demographics'!X3032&gt;=20,"Acute",IF(AND('Patient History &amp; Demographics'!X3032&gt;=10,'Patient History &amp; Demographics'!X3032&lt;20),"High","Low"))</f>
        <v>High</v>
      </c>
      <c r="C3032" t="s">
        <v>24155</v>
      </c>
      <c r="D3032">
        <f t="shared" ca="1" si="141"/>
        <v>1020</v>
      </c>
      <c r="E3032" t="str">
        <f t="shared" ca="1" si="142"/>
        <v>Screening</v>
      </c>
      <c r="F3032" t="str">
        <f t="shared" ca="1" si="143"/>
        <v/>
      </c>
    </row>
    <row r="3033" spans="1:6" x14ac:dyDescent="0.25">
      <c r="A3033" t="str">
        <f ca="1">IF('Patient History &amp; Demographics'!X3033&gt;10,'Patient History &amp; Demographics'!A3033,"")</f>
        <v/>
      </c>
      <c r="B3033" t="str">
        <f ca="1">IF('Patient History &amp; Demographics'!X3033&gt;=20,"Acute",IF(AND('Patient History &amp; Demographics'!X3033&gt;=10,'Patient History &amp; Demographics'!X3033&lt;20),"High","Low"))</f>
        <v>High</v>
      </c>
      <c r="C3033" t="s">
        <v>24156</v>
      </c>
      <c r="D3033" t="str">
        <f t="shared" ca="1" si="141"/>
        <v/>
      </c>
      <c r="E3033" t="str">
        <f t="shared" ca="1" si="142"/>
        <v/>
      </c>
      <c r="F3033" t="str">
        <f t="shared" ca="1" si="143"/>
        <v/>
      </c>
    </row>
    <row r="3034" spans="1:6" x14ac:dyDescent="0.25">
      <c r="A3034">
        <f ca="1">IF('Patient History &amp; Demographics'!X3034&gt;10,'Patient History &amp; Demographics'!A3034,"")</f>
        <v>202480</v>
      </c>
      <c r="B3034" t="str">
        <f ca="1">IF('Patient History &amp; Demographics'!X3034&gt;=20,"Acute",IF(AND('Patient History &amp; Demographics'!X3034&gt;=10,'Patient History &amp; Demographics'!X3034&lt;20),"High","Low"))</f>
        <v>High</v>
      </c>
      <c r="C3034" t="s">
        <v>24156</v>
      </c>
      <c r="D3034" t="str">
        <f t="shared" ca="1" si="141"/>
        <v/>
      </c>
      <c r="E3034" t="str">
        <f t="shared" ca="1" si="142"/>
        <v/>
      </c>
      <c r="F3034" t="str">
        <f t="shared" ca="1" si="143"/>
        <v/>
      </c>
    </row>
    <row r="3035" spans="1:6" x14ac:dyDescent="0.25">
      <c r="A3035">
        <f ca="1">IF('Patient History &amp; Demographics'!X3035&gt;10,'Patient History &amp; Demographics'!A3035,"")</f>
        <v>202514</v>
      </c>
      <c r="B3035" t="str">
        <f ca="1">IF('Patient History &amp; Demographics'!X3035&gt;=20,"Acute",IF(AND('Patient History &amp; Demographics'!X3035&gt;=10,'Patient History &amp; Demographics'!X3035&lt;20),"High","Low"))</f>
        <v>Acute</v>
      </c>
      <c r="C3035" t="s">
        <v>24155</v>
      </c>
      <c r="D3035">
        <f t="shared" ca="1" si="141"/>
        <v>1015</v>
      </c>
      <c r="E3035" t="str">
        <f t="shared" ca="1" si="142"/>
        <v>Screening</v>
      </c>
      <c r="F3035" t="str">
        <f t="shared" ca="1" si="143"/>
        <v/>
      </c>
    </row>
    <row r="3036" spans="1:6" x14ac:dyDescent="0.25">
      <c r="A3036">
        <f ca="1">IF('Patient History &amp; Demographics'!X3036&gt;10,'Patient History &amp; Demographics'!A3036,"")</f>
        <v>202523</v>
      </c>
      <c r="B3036" t="str">
        <f ca="1">IF('Patient History &amp; Demographics'!X3036&gt;=20,"Acute",IF(AND('Patient History &amp; Demographics'!X3036&gt;=10,'Patient History &amp; Demographics'!X3036&lt;20),"High","Low"))</f>
        <v>High</v>
      </c>
      <c r="C3036" t="s">
        <v>24156</v>
      </c>
      <c r="D3036" t="str">
        <f t="shared" ca="1" si="141"/>
        <v/>
      </c>
      <c r="E3036" t="str">
        <f t="shared" ca="1" si="142"/>
        <v/>
      </c>
      <c r="F3036" t="str">
        <f t="shared" ca="1" si="143"/>
        <v/>
      </c>
    </row>
    <row r="3037" spans="1:6" x14ac:dyDescent="0.25">
      <c r="A3037">
        <f ca="1">IF('Patient History &amp; Demographics'!X3037&gt;10,'Patient History &amp; Demographics'!A3037,"")</f>
        <v>202541</v>
      </c>
      <c r="B3037" t="str">
        <f ca="1">IF('Patient History &amp; Demographics'!X3037&gt;=20,"Acute",IF(AND('Patient History &amp; Demographics'!X3037&gt;=10,'Patient History &amp; Demographics'!X3037&lt;20),"High","Low"))</f>
        <v>High</v>
      </c>
      <c r="C3037" t="s">
        <v>24155</v>
      </c>
      <c r="D3037">
        <f t="shared" ca="1" si="141"/>
        <v>1024</v>
      </c>
      <c r="E3037" t="str">
        <f t="shared" ca="1" si="142"/>
        <v>Rehabilitation</v>
      </c>
      <c r="F3037" t="str">
        <f t="shared" ca="1" si="143"/>
        <v>Positive Progress</v>
      </c>
    </row>
    <row r="3038" spans="1:6" x14ac:dyDescent="0.25">
      <c r="A3038">
        <f ca="1">IF('Patient History &amp; Demographics'!X3038&gt;10,'Patient History &amp; Demographics'!A3038,"")</f>
        <v>202611</v>
      </c>
      <c r="B3038" t="str">
        <f ca="1">IF('Patient History &amp; Demographics'!X3038&gt;=20,"Acute",IF(AND('Patient History &amp; Demographics'!X3038&gt;=10,'Patient History &amp; Demographics'!X3038&lt;20),"High","Low"))</f>
        <v>High</v>
      </c>
      <c r="C3038" t="s">
        <v>24155</v>
      </c>
      <c r="D3038">
        <f t="shared" ca="1" si="141"/>
        <v>1004</v>
      </c>
      <c r="E3038" t="str">
        <f t="shared" ca="1" si="142"/>
        <v>Screening</v>
      </c>
      <c r="F3038" t="str">
        <f t="shared" ca="1" si="143"/>
        <v/>
      </c>
    </row>
    <row r="3039" spans="1:6" x14ac:dyDescent="0.25">
      <c r="A3039">
        <f ca="1">IF('Patient History &amp; Demographics'!X3039&gt;10,'Patient History &amp; Demographics'!A3039,"")</f>
        <v>202639</v>
      </c>
      <c r="B3039" t="str">
        <f ca="1">IF('Patient History &amp; Demographics'!X3039&gt;=20,"Acute",IF(AND('Patient History &amp; Demographics'!X3039&gt;=10,'Patient History &amp; Demographics'!X3039&lt;20),"High","Low"))</f>
        <v>High</v>
      </c>
      <c r="C3039" t="s">
        <v>24156</v>
      </c>
      <c r="D3039" t="str">
        <f t="shared" ca="1" si="141"/>
        <v/>
      </c>
      <c r="E3039" t="str">
        <f t="shared" ca="1" si="142"/>
        <v/>
      </c>
      <c r="F3039" t="str">
        <f t="shared" ca="1" si="143"/>
        <v/>
      </c>
    </row>
    <row r="3040" spans="1:6" x14ac:dyDescent="0.25">
      <c r="A3040">
        <f ca="1">IF('Patient History &amp; Demographics'!X3040&gt;10,'Patient History &amp; Demographics'!A3040,"")</f>
        <v>202648</v>
      </c>
      <c r="B3040" t="str">
        <f ca="1">IF('Patient History &amp; Demographics'!X3040&gt;=20,"Acute",IF(AND('Patient History &amp; Demographics'!X3040&gt;=10,'Patient History &amp; Demographics'!X3040&lt;20),"High","Low"))</f>
        <v>High</v>
      </c>
      <c r="C3040" t="s">
        <v>24155</v>
      </c>
      <c r="D3040">
        <f t="shared" ca="1" si="141"/>
        <v>1027</v>
      </c>
      <c r="E3040" t="str">
        <f t="shared" ca="1" si="142"/>
        <v>Rehabilitation</v>
      </c>
      <c r="F3040" t="str">
        <f t="shared" ca="1" si="143"/>
        <v>Positive Progress</v>
      </c>
    </row>
    <row r="3041" spans="1:6" x14ac:dyDescent="0.25">
      <c r="A3041">
        <f ca="1">IF('Patient History &amp; Demographics'!X3041&gt;10,'Patient History &amp; Demographics'!A3041,"")</f>
        <v>202657</v>
      </c>
      <c r="B3041" t="str">
        <f ca="1">IF('Patient History &amp; Demographics'!X3041&gt;=20,"Acute",IF(AND('Patient History &amp; Demographics'!X3041&gt;=10,'Patient History &amp; Demographics'!X3041&lt;20),"High","Low"))</f>
        <v>High</v>
      </c>
      <c r="C3041" t="s">
        <v>24156</v>
      </c>
      <c r="D3041" t="str">
        <f t="shared" ca="1" si="141"/>
        <v/>
      </c>
      <c r="E3041" t="str">
        <f t="shared" ca="1" si="142"/>
        <v/>
      </c>
      <c r="F3041" t="str">
        <f t="shared" ca="1" si="143"/>
        <v/>
      </c>
    </row>
    <row r="3042" spans="1:6" x14ac:dyDescent="0.25">
      <c r="A3042">
        <f ca="1">IF('Patient History &amp; Demographics'!X3042&gt;10,'Patient History &amp; Demographics'!A3042,"")</f>
        <v>202684</v>
      </c>
      <c r="B3042" t="str">
        <f ca="1">IF('Patient History &amp; Demographics'!X3042&gt;=20,"Acute",IF(AND('Patient History &amp; Demographics'!X3042&gt;=10,'Patient History &amp; Demographics'!X3042&lt;20),"High","Low"))</f>
        <v>High</v>
      </c>
      <c r="C3042" t="s">
        <v>24156</v>
      </c>
      <c r="D3042" t="str">
        <f t="shared" ca="1" si="141"/>
        <v/>
      </c>
      <c r="E3042" t="str">
        <f t="shared" ca="1" si="142"/>
        <v/>
      </c>
      <c r="F3042" t="str">
        <f t="shared" ca="1" si="143"/>
        <v/>
      </c>
    </row>
    <row r="3043" spans="1:6" x14ac:dyDescent="0.25">
      <c r="A3043">
        <f ca="1">IF('Patient History &amp; Demographics'!X3043&gt;10,'Patient History &amp; Demographics'!A3043,"")</f>
        <v>202736</v>
      </c>
      <c r="B3043" t="str">
        <f ca="1">IF('Patient History &amp; Demographics'!X3043&gt;=20,"Acute",IF(AND('Patient History &amp; Demographics'!X3043&gt;=10,'Patient History &amp; Demographics'!X3043&lt;20),"High","Low"))</f>
        <v>High</v>
      </c>
      <c r="C3043" t="s">
        <v>24156</v>
      </c>
      <c r="D3043" t="str">
        <f t="shared" ca="1" si="141"/>
        <v/>
      </c>
      <c r="E3043" t="str">
        <f t="shared" ca="1" si="142"/>
        <v/>
      </c>
      <c r="F3043" t="str">
        <f t="shared" ca="1" si="143"/>
        <v/>
      </c>
    </row>
    <row r="3044" spans="1:6" x14ac:dyDescent="0.25">
      <c r="A3044" t="str">
        <f ca="1">IF('Patient History &amp; Demographics'!X3044&gt;10,'Patient History &amp; Demographics'!A3044,"")</f>
        <v/>
      </c>
      <c r="B3044" t="str">
        <f ca="1">IF('Patient History &amp; Demographics'!X3044&gt;=20,"Acute",IF(AND('Patient History &amp; Demographics'!X3044&gt;=10,'Patient History &amp; Demographics'!X3044&lt;20),"High","Low"))</f>
        <v>Low</v>
      </c>
      <c r="C3044" t="s">
        <v>24155</v>
      </c>
      <c r="D3044">
        <f t="shared" ca="1" si="141"/>
        <v>1006</v>
      </c>
      <c r="E3044" t="str">
        <f t="shared" ca="1" si="142"/>
        <v>Rehabilitation</v>
      </c>
      <c r="F3044" t="str">
        <f t="shared" ca="1" si="143"/>
        <v>Positive Progress</v>
      </c>
    </row>
    <row r="3045" spans="1:6" x14ac:dyDescent="0.25">
      <c r="A3045">
        <f ca="1">IF('Patient History &amp; Demographics'!X3045&gt;10,'Patient History &amp; Demographics'!A3045,"")</f>
        <v>202806</v>
      </c>
      <c r="B3045" t="str">
        <f ca="1">IF('Patient History &amp; Demographics'!X3045&gt;=20,"Acute",IF(AND('Patient History &amp; Demographics'!X3045&gt;=10,'Patient History &amp; Demographics'!X3045&lt;20),"High","Low"))</f>
        <v>High</v>
      </c>
      <c r="C3045" t="s">
        <v>24156</v>
      </c>
      <c r="D3045" t="str">
        <f t="shared" ca="1" si="141"/>
        <v/>
      </c>
      <c r="E3045" t="str">
        <f t="shared" ca="1" si="142"/>
        <v/>
      </c>
      <c r="F3045" t="str">
        <f t="shared" ca="1" si="143"/>
        <v/>
      </c>
    </row>
    <row r="3046" spans="1:6" x14ac:dyDescent="0.25">
      <c r="A3046">
        <f ca="1">IF('Patient History &amp; Demographics'!X3046&gt;10,'Patient History &amp; Demographics'!A3046,"")</f>
        <v>202888</v>
      </c>
      <c r="B3046" t="str">
        <f ca="1">IF('Patient History &amp; Demographics'!X3046&gt;=20,"Acute",IF(AND('Patient History &amp; Demographics'!X3046&gt;=10,'Patient History &amp; Demographics'!X3046&lt;20),"High","Low"))</f>
        <v>High</v>
      </c>
      <c r="C3046" t="s">
        <v>24156</v>
      </c>
      <c r="D3046" t="str">
        <f t="shared" ca="1" si="141"/>
        <v/>
      </c>
      <c r="E3046" t="str">
        <f t="shared" ca="1" si="142"/>
        <v/>
      </c>
      <c r="F3046" t="str">
        <f t="shared" ca="1" si="143"/>
        <v/>
      </c>
    </row>
    <row r="3047" spans="1:6" x14ac:dyDescent="0.25">
      <c r="A3047">
        <f ca="1">IF('Patient History &amp; Demographics'!X3047&gt;10,'Patient History &amp; Demographics'!A3047,"")</f>
        <v>202903</v>
      </c>
      <c r="B3047" t="str">
        <f ca="1">IF('Patient History &amp; Demographics'!X3047&gt;=20,"Acute",IF(AND('Patient History &amp; Demographics'!X3047&gt;=10,'Patient History &amp; Demographics'!X3047&lt;20),"High","Low"))</f>
        <v>High</v>
      </c>
      <c r="C3047" t="s">
        <v>24156</v>
      </c>
      <c r="D3047" t="str">
        <f t="shared" ca="1" si="141"/>
        <v/>
      </c>
      <c r="E3047" t="str">
        <f t="shared" ca="1" si="142"/>
        <v/>
      </c>
      <c r="F3047" t="str">
        <f t="shared" ca="1" si="143"/>
        <v/>
      </c>
    </row>
    <row r="3048" spans="1:6" x14ac:dyDescent="0.25">
      <c r="A3048">
        <f ca="1">IF('Patient History &amp; Demographics'!X3048&gt;10,'Patient History &amp; Demographics'!A3048,"")</f>
        <v>202912</v>
      </c>
      <c r="B3048" t="str">
        <f ca="1">IF('Patient History &amp; Demographics'!X3048&gt;=20,"Acute",IF(AND('Patient History &amp; Demographics'!X3048&gt;=10,'Patient History &amp; Demographics'!X3048&lt;20),"High","Low"))</f>
        <v>High</v>
      </c>
      <c r="C3048" t="s">
        <v>24156</v>
      </c>
      <c r="D3048" t="str">
        <f t="shared" ca="1" si="141"/>
        <v/>
      </c>
      <c r="E3048" t="str">
        <f t="shared" ca="1" si="142"/>
        <v/>
      </c>
      <c r="F3048" t="str">
        <f t="shared" ca="1" si="143"/>
        <v/>
      </c>
    </row>
    <row r="3049" spans="1:6" x14ac:dyDescent="0.25">
      <c r="A3049" t="str">
        <f ca="1">IF('Patient History &amp; Demographics'!X3049&gt;10,'Patient History &amp; Demographics'!A3049,"")</f>
        <v/>
      </c>
      <c r="B3049" t="str">
        <f ca="1">IF('Patient History &amp; Demographics'!X3049&gt;=20,"Acute",IF(AND('Patient History &amp; Demographics'!X3049&gt;=10,'Patient History &amp; Demographics'!X3049&lt;20),"High","Low"))</f>
        <v>Low</v>
      </c>
      <c r="C3049" t="s">
        <v>24156</v>
      </c>
      <c r="D3049" t="str">
        <f t="shared" ca="1" si="141"/>
        <v/>
      </c>
      <c r="E3049" t="str">
        <f t="shared" ca="1" si="142"/>
        <v/>
      </c>
      <c r="F3049" t="str">
        <f t="shared" ca="1" si="143"/>
        <v/>
      </c>
    </row>
    <row r="3050" spans="1:6" x14ac:dyDescent="0.25">
      <c r="A3050">
        <f ca="1">IF('Patient History &amp; Demographics'!X3050&gt;10,'Patient History &amp; Demographics'!A3050,"")</f>
        <v>202985</v>
      </c>
      <c r="B3050" t="str">
        <f ca="1">IF('Patient History &amp; Demographics'!X3050&gt;=20,"Acute",IF(AND('Patient History &amp; Demographics'!X3050&gt;=10,'Patient History &amp; Demographics'!X3050&lt;20),"High","Low"))</f>
        <v>Acute</v>
      </c>
      <c r="C3050" t="s">
        <v>24156</v>
      </c>
      <c r="D3050" t="str">
        <f t="shared" ca="1" si="141"/>
        <v/>
      </c>
      <c r="E3050" t="str">
        <f t="shared" ca="1" si="142"/>
        <v/>
      </c>
      <c r="F3050" t="str">
        <f t="shared" ca="1" si="143"/>
        <v/>
      </c>
    </row>
    <row r="3051" spans="1:6" x14ac:dyDescent="0.25">
      <c r="A3051">
        <f ca="1">IF('Patient History &amp; Demographics'!X3051&gt;10,'Patient History &amp; Demographics'!A3051,"")</f>
        <v>203030</v>
      </c>
      <c r="B3051" t="str">
        <f ca="1">IF('Patient History &amp; Demographics'!X3051&gt;=20,"Acute",IF(AND('Patient History &amp; Demographics'!X3051&gt;=10,'Patient History &amp; Demographics'!X3051&lt;20),"High","Low"))</f>
        <v>High</v>
      </c>
      <c r="C3051" t="s">
        <v>24155</v>
      </c>
      <c r="D3051">
        <f t="shared" ca="1" si="141"/>
        <v>1003</v>
      </c>
      <c r="E3051" t="str">
        <f t="shared" ca="1" si="142"/>
        <v>Rehabilitation</v>
      </c>
      <c r="F3051" t="str">
        <f t="shared" ca="1" si="143"/>
        <v>No Progress</v>
      </c>
    </row>
    <row r="3052" spans="1:6" x14ac:dyDescent="0.25">
      <c r="A3052" t="str">
        <f ca="1">IF('Patient History &amp; Demographics'!X3052&gt;10,'Patient History &amp; Demographics'!A3052,"")</f>
        <v/>
      </c>
      <c r="B3052" t="str">
        <f ca="1">IF('Patient History &amp; Demographics'!X3052&gt;=20,"Acute",IF(AND('Patient History &amp; Demographics'!X3052&gt;=10,'Patient History &amp; Demographics'!X3052&lt;20),"High","Low"))</f>
        <v>Low</v>
      </c>
      <c r="C3052" t="s">
        <v>24156</v>
      </c>
      <c r="D3052" t="str">
        <f t="shared" ca="1" si="141"/>
        <v/>
      </c>
      <c r="E3052" t="str">
        <f t="shared" ca="1" si="142"/>
        <v/>
      </c>
      <c r="F3052" t="str">
        <f t="shared" ca="1" si="143"/>
        <v/>
      </c>
    </row>
    <row r="3053" spans="1:6" x14ac:dyDescent="0.25">
      <c r="A3053" t="str">
        <f ca="1">IF('Patient History &amp; Demographics'!X3053&gt;10,'Patient History &amp; Demographics'!A3053,"")</f>
        <v/>
      </c>
      <c r="B3053" t="str">
        <f ca="1">IF('Patient History &amp; Demographics'!X3053&gt;=20,"Acute",IF(AND('Patient History &amp; Demographics'!X3053&gt;=10,'Patient History &amp; Demographics'!X3053&lt;20),"High","Low"))</f>
        <v>Low</v>
      </c>
      <c r="C3053" t="s">
        <v>24156</v>
      </c>
      <c r="D3053" t="str">
        <f t="shared" ca="1" si="141"/>
        <v/>
      </c>
      <c r="E3053" t="str">
        <f t="shared" ca="1" si="142"/>
        <v/>
      </c>
      <c r="F3053" t="str">
        <f t="shared" ca="1" si="143"/>
        <v/>
      </c>
    </row>
    <row r="3054" spans="1:6" x14ac:dyDescent="0.25">
      <c r="A3054">
        <f ca="1">IF('Patient History &amp; Demographics'!X3054&gt;10,'Patient History &amp; Demographics'!A3054,"")</f>
        <v>203128</v>
      </c>
      <c r="B3054" t="str">
        <f ca="1">IF('Patient History &amp; Demographics'!X3054&gt;=20,"Acute",IF(AND('Patient History &amp; Demographics'!X3054&gt;=10,'Patient History &amp; Demographics'!X3054&lt;20),"High","Low"))</f>
        <v>High</v>
      </c>
      <c r="C3054" t="s">
        <v>24156</v>
      </c>
      <c r="D3054" t="str">
        <f t="shared" ca="1" si="141"/>
        <v/>
      </c>
      <c r="E3054" t="str">
        <f t="shared" ca="1" si="142"/>
        <v/>
      </c>
      <c r="F3054" t="str">
        <f t="shared" ca="1" si="143"/>
        <v/>
      </c>
    </row>
    <row r="3055" spans="1:6" x14ac:dyDescent="0.25">
      <c r="A3055" t="str">
        <f ca="1">IF('Patient History &amp; Demographics'!X3055&gt;10,'Patient History &amp; Demographics'!A3055,"")</f>
        <v/>
      </c>
      <c r="B3055" t="str">
        <f ca="1">IF('Patient History &amp; Demographics'!X3055&gt;=20,"Acute",IF(AND('Patient History &amp; Demographics'!X3055&gt;=10,'Patient History &amp; Demographics'!X3055&lt;20),"High","Low"))</f>
        <v>Low</v>
      </c>
      <c r="C3055" t="s">
        <v>24156</v>
      </c>
      <c r="D3055" t="str">
        <f t="shared" ca="1" si="141"/>
        <v/>
      </c>
      <c r="E3055" t="str">
        <f t="shared" ca="1" si="142"/>
        <v/>
      </c>
      <c r="F3055" t="str">
        <f t="shared" ca="1" si="143"/>
        <v/>
      </c>
    </row>
    <row r="3056" spans="1:6" x14ac:dyDescent="0.25">
      <c r="A3056">
        <f ca="1">IF('Patient History &amp; Demographics'!X3056&gt;10,'Patient History &amp; Demographics'!A3056,"")</f>
        <v>203155</v>
      </c>
      <c r="B3056" t="str">
        <f ca="1">IF('Patient History &amp; Demographics'!X3056&gt;=20,"Acute",IF(AND('Patient History &amp; Demographics'!X3056&gt;=10,'Patient History &amp; Demographics'!X3056&lt;20),"High","Low"))</f>
        <v>High</v>
      </c>
      <c r="C3056" t="s">
        <v>24155</v>
      </c>
      <c r="D3056">
        <f t="shared" ca="1" si="141"/>
        <v>1001</v>
      </c>
      <c r="E3056" t="str">
        <f t="shared" ca="1" si="142"/>
        <v>Screening</v>
      </c>
      <c r="F3056" t="str">
        <f t="shared" ca="1" si="143"/>
        <v/>
      </c>
    </row>
    <row r="3057" spans="1:6" x14ac:dyDescent="0.25">
      <c r="A3057">
        <f ca="1">IF('Patient History &amp; Demographics'!X3057&gt;10,'Patient History &amp; Demographics'!A3057,"")</f>
        <v>203225</v>
      </c>
      <c r="B3057" t="str">
        <f ca="1">IF('Patient History &amp; Demographics'!X3057&gt;=20,"Acute",IF(AND('Patient History &amp; Demographics'!X3057&gt;=10,'Patient History &amp; Demographics'!X3057&lt;20),"High","Low"))</f>
        <v>High</v>
      </c>
      <c r="C3057" t="s">
        <v>24155</v>
      </c>
      <c r="D3057">
        <f t="shared" ca="1" si="141"/>
        <v>1013</v>
      </c>
      <c r="E3057" t="str">
        <f t="shared" ca="1" si="142"/>
        <v>Screening</v>
      </c>
      <c r="F3057" t="str">
        <f t="shared" ca="1" si="143"/>
        <v/>
      </c>
    </row>
    <row r="3058" spans="1:6" x14ac:dyDescent="0.25">
      <c r="A3058" t="str">
        <f ca="1">IF('Patient History &amp; Demographics'!X3058&gt;10,'Patient History &amp; Demographics'!A3058,"")</f>
        <v/>
      </c>
      <c r="B3058" t="str">
        <f ca="1">IF('Patient History &amp; Demographics'!X3058&gt;=20,"Acute",IF(AND('Patient History &amp; Demographics'!X3058&gt;=10,'Patient History &amp; Demographics'!X3058&lt;20),"High","Low"))</f>
        <v>Low</v>
      </c>
      <c r="C3058" t="s">
        <v>24156</v>
      </c>
      <c r="D3058" t="str">
        <f t="shared" ca="1" si="141"/>
        <v/>
      </c>
      <c r="E3058" t="str">
        <f t="shared" ca="1" si="142"/>
        <v/>
      </c>
      <c r="F3058" t="str">
        <f t="shared" ca="1" si="143"/>
        <v/>
      </c>
    </row>
    <row r="3059" spans="1:6" x14ac:dyDescent="0.25">
      <c r="A3059">
        <f ca="1">IF('Patient History &amp; Demographics'!X3059&gt;10,'Patient History &amp; Demographics'!A3059,"")</f>
        <v>203289</v>
      </c>
      <c r="B3059" t="str">
        <f ca="1">IF('Patient History &amp; Demographics'!X3059&gt;=20,"Acute",IF(AND('Patient History &amp; Demographics'!X3059&gt;=10,'Patient History &amp; Demographics'!X3059&lt;20),"High","Low"))</f>
        <v>High</v>
      </c>
      <c r="C3059" t="s">
        <v>24156</v>
      </c>
      <c r="D3059" t="str">
        <f t="shared" ca="1" si="141"/>
        <v/>
      </c>
      <c r="E3059" t="str">
        <f t="shared" ca="1" si="142"/>
        <v/>
      </c>
      <c r="F3059" t="str">
        <f t="shared" ca="1" si="143"/>
        <v/>
      </c>
    </row>
    <row r="3060" spans="1:6" x14ac:dyDescent="0.25">
      <c r="A3060">
        <f ca="1">IF('Patient History &amp; Demographics'!X3060&gt;10,'Patient History &amp; Demographics'!A3060,"")</f>
        <v>203313</v>
      </c>
      <c r="B3060" t="str">
        <f ca="1">IF('Patient History &amp; Demographics'!X3060&gt;=20,"Acute",IF(AND('Patient History &amp; Demographics'!X3060&gt;=10,'Patient History &amp; Demographics'!X3060&lt;20),"High","Low"))</f>
        <v>High</v>
      </c>
      <c r="C3060" t="s">
        <v>24156</v>
      </c>
      <c r="D3060" t="str">
        <f t="shared" ca="1" si="141"/>
        <v/>
      </c>
      <c r="E3060" t="str">
        <f t="shared" ca="1" si="142"/>
        <v/>
      </c>
      <c r="F3060" t="str">
        <f t="shared" ca="1" si="143"/>
        <v/>
      </c>
    </row>
    <row r="3061" spans="1:6" x14ac:dyDescent="0.25">
      <c r="A3061">
        <f ca="1">IF('Patient History &amp; Demographics'!X3061&gt;10,'Patient History &amp; Demographics'!A3061,"")</f>
        <v>203331</v>
      </c>
      <c r="B3061" t="str">
        <f ca="1">IF('Patient History &amp; Demographics'!X3061&gt;=20,"Acute",IF(AND('Patient History &amp; Demographics'!X3061&gt;=10,'Patient History &amp; Demographics'!X3061&lt;20),"High","Low"))</f>
        <v>High</v>
      </c>
      <c r="C3061" t="s">
        <v>24155</v>
      </c>
      <c r="D3061">
        <f t="shared" ca="1" si="141"/>
        <v>1012</v>
      </c>
      <c r="E3061" t="str">
        <f t="shared" ca="1" si="142"/>
        <v>Screening</v>
      </c>
      <c r="F3061" t="str">
        <f t="shared" ca="1" si="143"/>
        <v/>
      </c>
    </row>
    <row r="3062" spans="1:6" x14ac:dyDescent="0.25">
      <c r="A3062">
        <f ca="1">IF('Patient History &amp; Demographics'!X3062&gt;10,'Patient History &amp; Demographics'!A3062,"")</f>
        <v>203368</v>
      </c>
      <c r="B3062" t="str">
        <f ca="1">IF('Patient History &amp; Demographics'!X3062&gt;=20,"Acute",IF(AND('Patient History &amp; Demographics'!X3062&gt;=10,'Patient History &amp; Demographics'!X3062&lt;20),"High","Low"))</f>
        <v>High</v>
      </c>
      <c r="C3062" t="s">
        <v>24156</v>
      </c>
      <c r="D3062" t="str">
        <f t="shared" ca="1" si="141"/>
        <v/>
      </c>
      <c r="E3062" t="str">
        <f t="shared" ca="1" si="142"/>
        <v/>
      </c>
      <c r="F3062" t="str">
        <f t="shared" ca="1" si="143"/>
        <v/>
      </c>
    </row>
    <row r="3063" spans="1:6" x14ac:dyDescent="0.25">
      <c r="A3063" t="str">
        <f ca="1">IF('Patient History &amp; Demographics'!X3063&gt;10,'Patient History &amp; Demographics'!A3063,"")</f>
        <v/>
      </c>
      <c r="B3063" t="str">
        <f ca="1">IF('Patient History &amp; Demographics'!X3063&gt;=20,"Acute",IF(AND('Patient History &amp; Demographics'!X3063&gt;=10,'Patient History &amp; Demographics'!X3063&lt;20),"High","Low"))</f>
        <v>Low</v>
      </c>
      <c r="C3063" t="s">
        <v>24155</v>
      </c>
      <c r="D3063">
        <f t="shared" ca="1" si="141"/>
        <v>1020</v>
      </c>
      <c r="E3063" t="str">
        <f t="shared" ca="1" si="142"/>
        <v>Screening</v>
      </c>
      <c r="F3063" t="str">
        <f t="shared" ca="1" si="143"/>
        <v/>
      </c>
    </row>
    <row r="3064" spans="1:6" x14ac:dyDescent="0.25">
      <c r="A3064">
        <f ca="1">IF('Patient History &amp; Demographics'!X3064&gt;10,'Patient History &amp; Demographics'!A3064,"")</f>
        <v>203438</v>
      </c>
      <c r="B3064" t="str">
        <f ca="1">IF('Patient History &amp; Demographics'!X3064&gt;=20,"Acute",IF(AND('Patient History &amp; Demographics'!X3064&gt;=10,'Patient History &amp; Demographics'!X3064&lt;20),"High","Low"))</f>
        <v>Acute</v>
      </c>
      <c r="C3064" t="s">
        <v>24156</v>
      </c>
      <c r="D3064" t="str">
        <f t="shared" ca="1" si="141"/>
        <v/>
      </c>
      <c r="E3064" t="str">
        <f t="shared" ca="1" si="142"/>
        <v/>
      </c>
      <c r="F3064" t="str">
        <f t="shared" ca="1" si="143"/>
        <v/>
      </c>
    </row>
    <row r="3065" spans="1:6" x14ac:dyDescent="0.25">
      <c r="A3065">
        <f ca="1">IF('Patient History &amp; Demographics'!X3065&gt;10,'Patient History &amp; Demographics'!A3065,"")</f>
        <v>203447</v>
      </c>
      <c r="B3065" t="str">
        <f ca="1">IF('Patient History &amp; Demographics'!X3065&gt;=20,"Acute",IF(AND('Patient History &amp; Demographics'!X3065&gt;=10,'Patient History &amp; Demographics'!X3065&lt;20),"High","Low"))</f>
        <v>High</v>
      </c>
      <c r="C3065" t="s">
        <v>24156</v>
      </c>
      <c r="D3065" t="str">
        <f t="shared" ca="1" si="141"/>
        <v/>
      </c>
      <c r="E3065" t="str">
        <f t="shared" ca="1" si="142"/>
        <v/>
      </c>
      <c r="F3065" t="str">
        <f t="shared" ca="1" si="143"/>
        <v/>
      </c>
    </row>
    <row r="3066" spans="1:6" x14ac:dyDescent="0.25">
      <c r="A3066" t="str">
        <f ca="1">IF('Patient History &amp; Demographics'!X3066&gt;10,'Patient History &amp; Demographics'!A3066,"")</f>
        <v/>
      </c>
      <c r="B3066" t="str">
        <f ca="1">IF('Patient History &amp; Demographics'!X3066&gt;=20,"Acute",IF(AND('Patient History &amp; Demographics'!X3066&gt;=10,'Patient History &amp; Demographics'!X3066&lt;20),"High","Low"))</f>
        <v>Low</v>
      </c>
      <c r="C3066" t="s">
        <v>24155</v>
      </c>
      <c r="D3066">
        <f t="shared" ca="1" si="141"/>
        <v>1018</v>
      </c>
      <c r="E3066" t="str">
        <f t="shared" ca="1" si="142"/>
        <v>Screening</v>
      </c>
      <c r="F3066" t="str">
        <f t="shared" ca="1" si="143"/>
        <v/>
      </c>
    </row>
    <row r="3067" spans="1:6" x14ac:dyDescent="0.25">
      <c r="A3067">
        <f ca="1">IF('Patient History &amp; Demographics'!X3067&gt;10,'Patient History &amp; Demographics'!A3067,"")</f>
        <v>203465</v>
      </c>
      <c r="B3067" t="str">
        <f ca="1">IF('Patient History &amp; Demographics'!X3067&gt;=20,"Acute",IF(AND('Patient History &amp; Demographics'!X3067&gt;=10,'Patient History &amp; Demographics'!X3067&lt;20),"High","Low"))</f>
        <v>High</v>
      </c>
      <c r="C3067" t="s">
        <v>24155</v>
      </c>
      <c r="D3067">
        <f t="shared" ca="1" si="141"/>
        <v>1015</v>
      </c>
      <c r="E3067" t="str">
        <f t="shared" ca="1" si="142"/>
        <v>Screening</v>
      </c>
      <c r="F3067" t="str">
        <f t="shared" ca="1" si="143"/>
        <v/>
      </c>
    </row>
    <row r="3068" spans="1:6" x14ac:dyDescent="0.25">
      <c r="A3068">
        <f ca="1">IF('Patient History &amp; Demographics'!X3068&gt;10,'Patient History &amp; Demographics'!A3068,"")</f>
        <v>203474</v>
      </c>
      <c r="B3068" t="str">
        <f ca="1">IF('Patient History &amp; Demographics'!X3068&gt;=20,"Acute",IF(AND('Patient History &amp; Demographics'!X3068&gt;=10,'Patient History &amp; Demographics'!X3068&lt;20),"High","Low"))</f>
        <v>High</v>
      </c>
      <c r="C3068" t="s">
        <v>24155</v>
      </c>
      <c r="D3068">
        <f t="shared" ca="1" si="141"/>
        <v>1024</v>
      </c>
      <c r="E3068" t="str">
        <f t="shared" ca="1" si="142"/>
        <v>Screening</v>
      </c>
      <c r="F3068" t="str">
        <f t="shared" ca="1" si="143"/>
        <v/>
      </c>
    </row>
    <row r="3069" spans="1:6" x14ac:dyDescent="0.25">
      <c r="A3069" t="str">
        <f ca="1">IF('Patient History &amp; Demographics'!X3069&gt;10,'Patient History &amp; Demographics'!A3069,"")</f>
        <v/>
      </c>
      <c r="B3069" t="str">
        <f ca="1">IF('Patient History &amp; Demographics'!X3069&gt;=20,"Acute",IF(AND('Patient History &amp; Demographics'!X3069&gt;=10,'Patient History &amp; Demographics'!X3069&lt;20),"High","Low"))</f>
        <v>Low</v>
      </c>
      <c r="C3069" t="s">
        <v>24155</v>
      </c>
      <c r="D3069">
        <f t="shared" ca="1" si="141"/>
        <v>1023</v>
      </c>
      <c r="E3069" t="str">
        <f t="shared" ca="1" si="142"/>
        <v>Screening</v>
      </c>
      <c r="F3069" t="str">
        <f t="shared" ca="1" si="143"/>
        <v/>
      </c>
    </row>
    <row r="3070" spans="1:6" x14ac:dyDescent="0.25">
      <c r="A3070">
        <f ca="1">IF('Patient History &amp; Demographics'!X3070&gt;10,'Patient History &amp; Demographics'!A3070,"")</f>
        <v>203492</v>
      </c>
      <c r="B3070" t="str">
        <f ca="1">IF('Patient History &amp; Demographics'!X3070&gt;=20,"Acute",IF(AND('Patient History &amp; Demographics'!X3070&gt;=10,'Patient History &amp; Demographics'!X3070&lt;20),"High","Low"))</f>
        <v>High</v>
      </c>
      <c r="C3070" t="s">
        <v>24155</v>
      </c>
      <c r="D3070">
        <f t="shared" ca="1" si="141"/>
        <v>1007</v>
      </c>
      <c r="E3070" t="str">
        <f t="shared" ca="1" si="142"/>
        <v>Rehabilitation</v>
      </c>
      <c r="F3070" t="str">
        <f t="shared" ca="1" si="143"/>
        <v>No Progress</v>
      </c>
    </row>
    <row r="3071" spans="1:6" x14ac:dyDescent="0.25">
      <c r="A3071" t="str">
        <f ca="1">IF('Patient History &amp; Demographics'!X3071&gt;10,'Patient History &amp; Demographics'!A3071,"")</f>
        <v/>
      </c>
      <c r="B3071" t="str">
        <f ca="1">IF('Patient History &amp; Demographics'!X3071&gt;=20,"Acute",IF(AND('Patient History &amp; Demographics'!X3071&gt;=10,'Patient History &amp; Demographics'!X3071&lt;20),"High","Low"))</f>
        <v>Low</v>
      </c>
      <c r="C3071" t="s">
        <v>24156</v>
      </c>
      <c r="D3071" t="str">
        <f t="shared" ca="1" si="141"/>
        <v/>
      </c>
      <c r="E3071" t="str">
        <f t="shared" ca="1" si="142"/>
        <v/>
      </c>
      <c r="F3071" t="str">
        <f t="shared" ca="1" si="143"/>
        <v/>
      </c>
    </row>
    <row r="3072" spans="1:6" x14ac:dyDescent="0.25">
      <c r="A3072">
        <f ca="1">IF('Patient History &amp; Demographics'!X3072&gt;10,'Patient History &amp; Demographics'!A3072,"")</f>
        <v>203526</v>
      </c>
      <c r="B3072" t="str">
        <f ca="1">IF('Patient History &amp; Demographics'!X3072&gt;=20,"Acute",IF(AND('Patient History &amp; Demographics'!X3072&gt;=10,'Patient History &amp; Demographics'!X3072&lt;20),"High","Low"))</f>
        <v>High</v>
      </c>
      <c r="C3072" t="s">
        <v>24156</v>
      </c>
      <c r="D3072" t="str">
        <f t="shared" ca="1" si="141"/>
        <v/>
      </c>
      <c r="E3072" t="str">
        <f t="shared" ca="1" si="142"/>
        <v/>
      </c>
      <c r="F3072" t="str">
        <f t="shared" ca="1" si="143"/>
        <v/>
      </c>
    </row>
    <row r="3073" spans="1:6" x14ac:dyDescent="0.25">
      <c r="A3073">
        <f ca="1">IF('Patient History &amp; Demographics'!X3073&gt;10,'Patient History &amp; Demographics'!A3073,"")</f>
        <v>203535</v>
      </c>
      <c r="B3073" t="str">
        <f ca="1">IF('Patient History &amp; Demographics'!X3073&gt;=20,"Acute",IF(AND('Patient History &amp; Demographics'!X3073&gt;=10,'Patient History &amp; Demographics'!X3073&lt;20),"High","Low"))</f>
        <v>High</v>
      </c>
      <c r="C3073" t="s">
        <v>24155</v>
      </c>
      <c r="D3073">
        <f t="shared" ca="1" si="141"/>
        <v>1006</v>
      </c>
      <c r="E3073" t="str">
        <f t="shared" ca="1" si="142"/>
        <v>Screening</v>
      </c>
      <c r="F3073" t="str">
        <f t="shared" ca="1" si="143"/>
        <v/>
      </c>
    </row>
    <row r="3074" spans="1:6" x14ac:dyDescent="0.25">
      <c r="A3074" t="str">
        <f ca="1">IF('Patient History &amp; Demographics'!X3074&gt;10,'Patient History &amp; Demographics'!A3074,"")</f>
        <v/>
      </c>
      <c r="B3074" t="str">
        <f ca="1">IF('Patient History &amp; Demographics'!X3074&gt;=20,"Acute",IF(AND('Patient History &amp; Demographics'!X3074&gt;=10,'Patient History &amp; Demographics'!X3074&lt;20),"High","Low"))</f>
        <v>Low</v>
      </c>
      <c r="C3074" t="s">
        <v>24155</v>
      </c>
      <c r="D3074">
        <f t="shared" ref="D3074:D3137" ca="1" si="144">IF(C3074="Yes",CHOOSE(RANDBETWEEN(1,27),1001,1002,1003,1004,1005,1006,1007,1008,1009,1010,1011,1012,1013,1014,1015,1016,1017,1018,
1019,1020,1021,1022,1023,1024,1025,1026,1027,1028),"")</f>
        <v>1003</v>
      </c>
      <c r="E3074" t="str">
        <f t="shared" ca="1" si="142"/>
        <v>Screening</v>
      </c>
      <c r="F3074" t="str">
        <f t="shared" ca="1" si="143"/>
        <v/>
      </c>
    </row>
    <row r="3075" spans="1:6" x14ac:dyDescent="0.25">
      <c r="A3075">
        <f ca="1">IF('Patient History &amp; Demographics'!X3075&gt;10,'Patient History &amp; Demographics'!A3075,"")</f>
        <v>203580</v>
      </c>
      <c r="B3075" t="str">
        <f ca="1">IF('Patient History &amp; Demographics'!X3075&gt;=20,"Acute",IF(AND('Patient History &amp; Demographics'!X3075&gt;=10,'Patient History &amp; Demographics'!X3075&lt;20),"High","Low"))</f>
        <v>Acute</v>
      </c>
      <c r="C3075" t="s">
        <v>24156</v>
      </c>
      <c r="D3075" t="str">
        <f t="shared" ca="1" si="144"/>
        <v/>
      </c>
      <c r="E3075" t="str">
        <f t="shared" ref="E3075:E3138" ca="1" si="145">IF(C3075="Yes",CHOOSE(RANDBETWEEN(1,2),"Screening","Rehabilitation"),"")</f>
        <v/>
      </c>
      <c r="F3075" t="str">
        <f t="shared" ref="F3075:F3138" ca="1" si="146">IF(E3075="Rehabilitation",CHOOSE(RANDBETWEEN(1,4),"Positive Progress","No Progress","Condition Deteriorated","Cured"),"")</f>
        <v/>
      </c>
    </row>
    <row r="3076" spans="1:6" x14ac:dyDescent="0.25">
      <c r="A3076">
        <f ca="1">IF('Patient History &amp; Demographics'!X3076&gt;10,'Patient History &amp; Demographics'!A3076,"")</f>
        <v>203599</v>
      </c>
      <c r="B3076" t="str">
        <f ca="1">IF('Patient History &amp; Demographics'!X3076&gt;=20,"Acute",IF(AND('Patient History &amp; Demographics'!X3076&gt;=10,'Patient History &amp; Demographics'!X3076&lt;20),"High","Low"))</f>
        <v>High</v>
      </c>
      <c r="C3076" t="s">
        <v>24155</v>
      </c>
      <c r="D3076">
        <f t="shared" ca="1" si="144"/>
        <v>1020</v>
      </c>
      <c r="E3076" t="str">
        <f t="shared" ca="1" si="145"/>
        <v>Screening</v>
      </c>
      <c r="F3076" t="str">
        <f t="shared" ca="1" si="146"/>
        <v/>
      </c>
    </row>
    <row r="3077" spans="1:6" x14ac:dyDescent="0.25">
      <c r="A3077">
        <f ca="1">IF('Patient History &amp; Demographics'!X3077&gt;10,'Patient History &amp; Demographics'!A3077,"")</f>
        <v>203614</v>
      </c>
      <c r="B3077" t="str">
        <f ca="1">IF('Patient History &amp; Demographics'!X3077&gt;=20,"Acute",IF(AND('Patient History &amp; Demographics'!X3077&gt;=10,'Patient History &amp; Demographics'!X3077&lt;20),"High","Low"))</f>
        <v>High</v>
      </c>
      <c r="C3077" t="s">
        <v>24155</v>
      </c>
      <c r="D3077">
        <f t="shared" ca="1" si="144"/>
        <v>1008</v>
      </c>
      <c r="E3077" t="str">
        <f t="shared" ca="1" si="145"/>
        <v>Rehabilitation</v>
      </c>
      <c r="F3077" t="str">
        <f t="shared" ca="1" si="146"/>
        <v>No Progress</v>
      </c>
    </row>
    <row r="3078" spans="1:6" x14ac:dyDescent="0.25">
      <c r="A3078">
        <f ca="1">IF('Patient History &amp; Demographics'!X3078&gt;10,'Patient History &amp; Demographics'!A3078,"")</f>
        <v>203678</v>
      </c>
      <c r="B3078" t="str">
        <f ca="1">IF('Patient History &amp; Demographics'!X3078&gt;=20,"Acute",IF(AND('Patient History &amp; Demographics'!X3078&gt;=10,'Patient History &amp; Demographics'!X3078&lt;20),"High","Low"))</f>
        <v>High</v>
      </c>
      <c r="C3078" t="s">
        <v>24155</v>
      </c>
      <c r="D3078">
        <f t="shared" ca="1" si="144"/>
        <v>1026</v>
      </c>
      <c r="E3078" t="str">
        <f t="shared" ca="1" si="145"/>
        <v>Rehabilitation</v>
      </c>
      <c r="F3078" t="str">
        <f t="shared" ca="1" si="146"/>
        <v>Positive Progress</v>
      </c>
    </row>
    <row r="3079" spans="1:6" x14ac:dyDescent="0.25">
      <c r="A3079">
        <f ca="1">IF('Patient History &amp; Demographics'!X3079&gt;10,'Patient History &amp; Demographics'!A3079,"")</f>
        <v>203720</v>
      </c>
      <c r="B3079" t="str">
        <f ca="1">IF('Patient History &amp; Demographics'!X3079&gt;=20,"Acute",IF(AND('Patient History &amp; Demographics'!X3079&gt;=10,'Patient History &amp; Demographics'!X3079&lt;20),"High","Low"))</f>
        <v>High</v>
      </c>
      <c r="C3079" t="s">
        <v>24156</v>
      </c>
      <c r="D3079" t="str">
        <f t="shared" ca="1" si="144"/>
        <v/>
      </c>
      <c r="E3079" t="str">
        <f t="shared" ca="1" si="145"/>
        <v/>
      </c>
      <c r="F3079" t="str">
        <f t="shared" ca="1" si="146"/>
        <v/>
      </c>
    </row>
    <row r="3080" spans="1:6" x14ac:dyDescent="0.25">
      <c r="A3080">
        <f ca="1">IF('Patient History &amp; Demographics'!X3080&gt;10,'Patient History &amp; Demographics'!A3080,"")</f>
        <v>203739</v>
      </c>
      <c r="B3080" t="str">
        <f ca="1">IF('Patient History &amp; Demographics'!X3080&gt;=20,"Acute",IF(AND('Patient History &amp; Demographics'!X3080&gt;=10,'Patient History &amp; Demographics'!X3080&lt;20),"High","Low"))</f>
        <v>High</v>
      </c>
      <c r="C3080" t="s">
        <v>24155</v>
      </c>
      <c r="D3080">
        <f t="shared" ca="1" si="144"/>
        <v>1025</v>
      </c>
      <c r="E3080" t="str">
        <f t="shared" ca="1" si="145"/>
        <v>Rehabilitation</v>
      </c>
      <c r="F3080" t="str">
        <f t="shared" ca="1" si="146"/>
        <v>Cured</v>
      </c>
    </row>
    <row r="3081" spans="1:6" x14ac:dyDescent="0.25">
      <c r="A3081">
        <f ca="1">IF('Patient History &amp; Demographics'!X3081&gt;10,'Patient History &amp; Demographics'!A3081,"")</f>
        <v>203748</v>
      </c>
      <c r="B3081" t="str">
        <f ca="1">IF('Patient History &amp; Demographics'!X3081&gt;=20,"Acute",IF(AND('Patient History &amp; Demographics'!X3081&gt;=10,'Patient History &amp; Demographics'!X3081&lt;20),"High","Low"))</f>
        <v>High</v>
      </c>
      <c r="C3081" t="s">
        <v>24155</v>
      </c>
      <c r="D3081">
        <f t="shared" ca="1" si="144"/>
        <v>1005</v>
      </c>
      <c r="E3081" t="str">
        <f t="shared" ca="1" si="145"/>
        <v>Screening</v>
      </c>
      <c r="F3081" t="str">
        <f t="shared" ca="1" si="146"/>
        <v/>
      </c>
    </row>
    <row r="3082" spans="1:6" x14ac:dyDescent="0.25">
      <c r="A3082">
        <f ca="1">IF('Patient History &amp; Demographics'!X3082&gt;10,'Patient History &amp; Demographics'!A3082,"")</f>
        <v>203757</v>
      </c>
      <c r="B3082" t="str">
        <f ca="1">IF('Patient History &amp; Demographics'!X3082&gt;=20,"Acute",IF(AND('Patient History &amp; Demographics'!X3082&gt;=10,'Patient History &amp; Demographics'!X3082&lt;20),"High","Low"))</f>
        <v>High</v>
      </c>
      <c r="C3082" t="s">
        <v>24156</v>
      </c>
      <c r="D3082" t="str">
        <f t="shared" ca="1" si="144"/>
        <v/>
      </c>
      <c r="E3082" t="str">
        <f t="shared" ca="1" si="145"/>
        <v/>
      </c>
      <c r="F3082" t="str">
        <f t="shared" ca="1" si="146"/>
        <v/>
      </c>
    </row>
    <row r="3083" spans="1:6" x14ac:dyDescent="0.25">
      <c r="A3083">
        <f ca="1">IF('Patient History &amp; Demographics'!X3083&gt;10,'Patient History &amp; Demographics'!A3083,"")</f>
        <v>203775</v>
      </c>
      <c r="B3083" t="str">
        <f ca="1">IF('Patient History &amp; Demographics'!X3083&gt;=20,"Acute",IF(AND('Patient History &amp; Demographics'!X3083&gt;=10,'Patient History &amp; Demographics'!X3083&lt;20),"High","Low"))</f>
        <v>High</v>
      </c>
      <c r="C3083" t="s">
        <v>24156</v>
      </c>
      <c r="D3083" t="str">
        <f t="shared" ca="1" si="144"/>
        <v/>
      </c>
      <c r="E3083" t="str">
        <f t="shared" ca="1" si="145"/>
        <v/>
      </c>
      <c r="F3083" t="str">
        <f t="shared" ca="1" si="146"/>
        <v/>
      </c>
    </row>
    <row r="3084" spans="1:6" x14ac:dyDescent="0.25">
      <c r="A3084">
        <f ca="1">IF('Patient History &amp; Demographics'!X3084&gt;10,'Patient History &amp; Demographics'!A3084,"")</f>
        <v>203845</v>
      </c>
      <c r="B3084" t="str">
        <f ca="1">IF('Patient History &amp; Demographics'!X3084&gt;=20,"Acute",IF(AND('Patient History &amp; Demographics'!X3084&gt;=10,'Patient History &amp; Demographics'!X3084&lt;20),"High","Low"))</f>
        <v>High</v>
      </c>
      <c r="C3084" t="s">
        <v>24156</v>
      </c>
      <c r="D3084" t="str">
        <f t="shared" ca="1" si="144"/>
        <v/>
      </c>
      <c r="E3084" t="str">
        <f t="shared" ca="1" si="145"/>
        <v/>
      </c>
      <c r="F3084" t="str">
        <f t="shared" ca="1" si="146"/>
        <v/>
      </c>
    </row>
    <row r="3085" spans="1:6" x14ac:dyDescent="0.25">
      <c r="A3085">
        <f ca="1">IF('Patient History &amp; Demographics'!X3085&gt;10,'Patient History &amp; Demographics'!A3085,"")</f>
        <v>203881</v>
      </c>
      <c r="B3085" t="str">
        <f ca="1">IF('Patient History &amp; Demographics'!X3085&gt;=20,"Acute",IF(AND('Patient History &amp; Demographics'!X3085&gt;=10,'Patient History &amp; Demographics'!X3085&lt;20),"High","Low"))</f>
        <v>Acute</v>
      </c>
      <c r="C3085" t="s">
        <v>24155</v>
      </c>
      <c r="D3085">
        <f t="shared" ca="1" si="144"/>
        <v>1025</v>
      </c>
      <c r="E3085" t="str">
        <f t="shared" ca="1" si="145"/>
        <v>Screening</v>
      </c>
      <c r="F3085" t="str">
        <f t="shared" ca="1" si="146"/>
        <v/>
      </c>
    </row>
    <row r="3086" spans="1:6" x14ac:dyDescent="0.25">
      <c r="A3086">
        <f ca="1">IF('Patient History &amp; Demographics'!X3086&gt;10,'Patient History &amp; Demographics'!A3086,"")</f>
        <v>203942</v>
      </c>
      <c r="B3086" t="str">
        <f ca="1">IF('Patient History &amp; Demographics'!X3086&gt;=20,"Acute",IF(AND('Patient History &amp; Demographics'!X3086&gt;=10,'Patient History &amp; Demographics'!X3086&lt;20),"High","Low"))</f>
        <v>High</v>
      </c>
      <c r="C3086" t="s">
        <v>24155</v>
      </c>
      <c r="D3086">
        <f t="shared" ca="1" si="144"/>
        <v>1019</v>
      </c>
      <c r="E3086" t="str">
        <f t="shared" ca="1" si="145"/>
        <v>Screening</v>
      </c>
      <c r="F3086" t="str">
        <f t="shared" ca="1" si="146"/>
        <v/>
      </c>
    </row>
    <row r="3087" spans="1:6" x14ac:dyDescent="0.25">
      <c r="A3087">
        <f ca="1">IF('Patient History &amp; Demographics'!X3087&gt;10,'Patient History &amp; Demographics'!A3087,"")</f>
        <v>203960</v>
      </c>
      <c r="B3087" t="str">
        <f ca="1">IF('Patient History &amp; Demographics'!X3087&gt;=20,"Acute",IF(AND('Patient History &amp; Demographics'!X3087&gt;=10,'Patient History &amp; Demographics'!X3087&lt;20),"High","Low"))</f>
        <v>Acute</v>
      </c>
      <c r="C3087" t="s">
        <v>24155</v>
      </c>
      <c r="D3087">
        <f t="shared" ca="1" si="144"/>
        <v>1018</v>
      </c>
      <c r="E3087" t="str">
        <f t="shared" ca="1" si="145"/>
        <v>Screening</v>
      </c>
      <c r="F3087" t="str">
        <f t="shared" ca="1" si="146"/>
        <v/>
      </c>
    </row>
    <row r="3088" spans="1:6" x14ac:dyDescent="0.25">
      <c r="A3088">
        <f ca="1">IF('Patient History &amp; Demographics'!X3088&gt;10,'Patient History &amp; Demographics'!A3088,"")</f>
        <v>203997</v>
      </c>
      <c r="B3088" t="str">
        <f ca="1">IF('Patient History &amp; Demographics'!X3088&gt;=20,"Acute",IF(AND('Patient History &amp; Demographics'!X3088&gt;=10,'Patient History &amp; Demographics'!X3088&lt;20),"High","Low"))</f>
        <v>High</v>
      </c>
      <c r="C3088" t="s">
        <v>24155</v>
      </c>
      <c r="D3088">
        <f t="shared" ca="1" si="144"/>
        <v>1004</v>
      </c>
      <c r="E3088" t="str">
        <f t="shared" ca="1" si="145"/>
        <v>Rehabilitation</v>
      </c>
      <c r="F3088" t="str">
        <f t="shared" ca="1" si="146"/>
        <v>No Progress</v>
      </c>
    </row>
    <row r="3089" spans="1:6" x14ac:dyDescent="0.25">
      <c r="A3089">
        <f ca="1">IF('Patient History &amp; Demographics'!X3089&gt;10,'Patient History &amp; Demographics'!A3089,"")</f>
        <v>204006</v>
      </c>
      <c r="B3089" t="str">
        <f ca="1">IF('Patient History &amp; Demographics'!X3089&gt;=20,"Acute",IF(AND('Patient History &amp; Demographics'!X3089&gt;=10,'Patient History &amp; Demographics'!X3089&lt;20),"High","Low"))</f>
        <v>Acute</v>
      </c>
      <c r="C3089" t="s">
        <v>24156</v>
      </c>
      <c r="D3089" t="str">
        <f t="shared" ca="1" si="144"/>
        <v/>
      </c>
      <c r="E3089" t="str">
        <f t="shared" ca="1" si="145"/>
        <v/>
      </c>
      <c r="F3089" t="str">
        <f t="shared" ca="1" si="146"/>
        <v/>
      </c>
    </row>
    <row r="3090" spans="1:6" x14ac:dyDescent="0.25">
      <c r="A3090" t="str">
        <f ca="1">IF('Patient History &amp; Demographics'!X3090&gt;10,'Patient History &amp; Demographics'!A3090,"")</f>
        <v/>
      </c>
      <c r="B3090" t="str">
        <f ca="1">IF('Patient History &amp; Demographics'!X3090&gt;=20,"Acute",IF(AND('Patient History &amp; Demographics'!X3090&gt;=10,'Patient History &amp; Demographics'!X3090&lt;20),"High","Low"))</f>
        <v>Low</v>
      </c>
      <c r="C3090" t="s">
        <v>24155</v>
      </c>
      <c r="D3090">
        <f t="shared" ca="1" si="144"/>
        <v>1005</v>
      </c>
      <c r="E3090" t="str">
        <f t="shared" ca="1" si="145"/>
        <v>Rehabilitation</v>
      </c>
      <c r="F3090" t="str">
        <f t="shared" ca="1" si="146"/>
        <v>Positive Progress</v>
      </c>
    </row>
    <row r="3091" spans="1:6" x14ac:dyDescent="0.25">
      <c r="A3091">
        <f ca="1">IF('Patient History &amp; Demographics'!X3091&gt;10,'Patient History &amp; Demographics'!A3091,"")</f>
        <v>204024</v>
      </c>
      <c r="B3091" t="str">
        <f ca="1">IF('Patient History &amp; Demographics'!X3091&gt;=20,"Acute",IF(AND('Patient History &amp; Demographics'!X3091&gt;=10,'Patient History &amp; Demographics'!X3091&lt;20),"High","Low"))</f>
        <v>Acute</v>
      </c>
      <c r="C3091" t="s">
        <v>24156</v>
      </c>
      <c r="D3091" t="str">
        <f t="shared" ca="1" si="144"/>
        <v/>
      </c>
      <c r="E3091" t="str">
        <f t="shared" ca="1" si="145"/>
        <v/>
      </c>
      <c r="F3091" t="str">
        <f t="shared" ca="1" si="146"/>
        <v/>
      </c>
    </row>
    <row r="3092" spans="1:6" x14ac:dyDescent="0.25">
      <c r="A3092">
        <f ca="1">IF('Patient History &amp; Demographics'!X3092&gt;10,'Patient History &amp; Demographics'!A3092,"")</f>
        <v>204060</v>
      </c>
      <c r="B3092" t="str">
        <f ca="1">IF('Patient History &amp; Demographics'!X3092&gt;=20,"Acute",IF(AND('Patient History &amp; Demographics'!X3092&gt;=10,'Patient History &amp; Demographics'!X3092&lt;20),"High","Low"))</f>
        <v>High</v>
      </c>
      <c r="C3092" t="s">
        <v>24156</v>
      </c>
      <c r="D3092" t="str">
        <f t="shared" ca="1" si="144"/>
        <v/>
      </c>
      <c r="E3092" t="str">
        <f t="shared" ca="1" si="145"/>
        <v/>
      </c>
      <c r="F3092" t="str">
        <f t="shared" ca="1" si="146"/>
        <v/>
      </c>
    </row>
    <row r="3093" spans="1:6" x14ac:dyDescent="0.25">
      <c r="A3093">
        <f ca="1">IF('Patient History &amp; Demographics'!X3093&gt;10,'Patient History &amp; Demographics'!A3093,"")</f>
        <v>204121</v>
      </c>
      <c r="B3093" t="str">
        <f ca="1">IF('Patient History &amp; Demographics'!X3093&gt;=20,"Acute",IF(AND('Patient History &amp; Demographics'!X3093&gt;=10,'Patient History &amp; Demographics'!X3093&lt;20),"High","Low"))</f>
        <v>High</v>
      </c>
      <c r="C3093" t="s">
        <v>24156</v>
      </c>
      <c r="D3093" t="str">
        <f t="shared" ca="1" si="144"/>
        <v/>
      </c>
      <c r="E3093" t="str">
        <f t="shared" ca="1" si="145"/>
        <v/>
      </c>
      <c r="F3093" t="str">
        <f t="shared" ca="1" si="146"/>
        <v/>
      </c>
    </row>
    <row r="3094" spans="1:6" x14ac:dyDescent="0.25">
      <c r="A3094">
        <f ca="1">IF('Patient History &amp; Demographics'!X3094&gt;10,'Patient History &amp; Demographics'!A3094,"")</f>
        <v>204158</v>
      </c>
      <c r="B3094" t="str">
        <f ca="1">IF('Patient History &amp; Demographics'!X3094&gt;=20,"Acute",IF(AND('Patient History &amp; Demographics'!X3094&gt;=10,'Patient History &amp; Demographics'!X3094&lt;20),"High","Low"))</f>
        <v>High</v>
      </c>
      <c r="C3094" t="s">
        <v>24155</v>
      </c>
      <c r="D3094">
        <f t="shared" ca="1" si="144"/>
        <v>1002</v>
      </c>
      <c r="E3094" t="str">
        <f t="shared" ca="1" si="145"/>
        <v>Rehabilitation</v>
      </c>
      <c r="F3094" t="str">
        <f t="shared" ca="1" si="146"/>
        <v>Cured</v>
      </c>
    </row>
    <row r="3095" spans="1:6" x14ac:dyDescent="0.25">
      <c r="A3095">
        <f ca="1">IF('Patient History &amp; Demographics'!X3095&gt;10,'Patient History &amp; Demographics'!A3095,"")</f>
        <v>204176</v>
      </c>
      <c r="B3095" t="str">
        <f ca="1">IF('Patient History &amp; Demographics'!X3095&gt;=20,"Acute",IF(AND('Patient History &amp; Demographics'!X3095&gt;=10,'Patient History &amp; Demographics'!X3095&lt;20),"High","Low"))</f>
        <v>High</v>
      </c>
      <c r="C3095" t="s">
        <v>24155</v>
      </c>
      <c r="D3095">
        <f t="shared" ca="1" si="144"/>
        <v>1011</v>
      </c>
      <c r="E3095" t="str">
        <f t="shared" ca="1" si="145"/>
        <v>Rehabilitation</v>
      </c>
      <c r="F3095" t="str">
        <f t="shared" ca="1" si="146"/>
        <v>Positive Progress</v>
      </c>
    </row>
    <row r="3096" spans="1:6" x14ac:dyDescent="0.25">
      <c r="A3096">
        <f ca="1">IF('Patient History &amp; Demographics'!X3096&gt;10,'Patient History &amp; Demographics'!A3096,"")</f>
        <v>204185</v>
      </c>
      <c r="B3096" t="str">
        <f ca="1">IF('Patient History &amp; Demographics'!X3096&gt;=20,"Acute",IF(AND('Patient History &amp; Demographics'!X3096&gt;=10,'Patient History &amp; Demographics'!X3096&lt;20),"High","Low"))</f>
        <v>High</v>
      </c>
      <c r="C3096" t="s">
        <v>24155</v>
      </c>
      <c r="D3096">
        <f t="shared" ca="1" si="144"/>
        <v>1008</v>
      </c>
      <c r="E3096" t="str">
        <f t="shared" ca="1" si="145"/>
        <v>Rehabilitation</v>
      </c>
      <c r="F3096" t="str">
        <f t="shared" ca="1" si="146"/>
        <v>Cured</v>
      </c>
    </row>
    <row r="3097" spans="1:6" x14ac:dyDescent="0.25">
      <c r="A3097">
        <f ca="1">IF('Patient History &amp; Demographics'!X3097&gt;10,'Patient History &amp; Demographics'!A3097,"")</f>
        <v>204194</v>
      </c>
      <c r="B3097" t="str">
        <f ca="1">IF('Patient History &amp; Demographics'!X3097&gt;=20,"Acute",IF(AND('Patient History &amp; Demographics'!X3097&gt;=10,'Patient History &amp; Demographics'!X3097&lt;20),"High","Low"))</f>
        <v>High</v>
      </c>
      <c r="C3097" t="s">
        <v>24155</v>
      </c>
      <c r="D3097">
        <f t="shared" ca="1" si="144"/>
        <v>1022</v>
      </c>
      <c r="E3097" t="str">
        <f t="shared" ca="1" si="145"/>
        <v>Rehabilitation</v>
      </c>
      <c r="F3097" t="str">
        <f t="shared" ca="1" si="146"/>
        <v>Cured</v>
      </c>
    </row>
    <row r="3098" spans="1:6" x14ac:dyDescent="0.25">
      <c r="A3098">
        <f ca="1">IF('Patient History &amp; Demographics'!X3098&gt;10,'Patient History &amp; Demographics'!A3098,"")</f>
        <v>204200</v>
      </c>
      <c r="B3098" t="str">
        <f ca="1">IF('Patient History &amp; Demographics'!X3098&gt;=20,"Acute",IF(AND('Patient History &amp; Demographics'!X3098&gt;=10,'Patient History &amp; Demographics'!X3098&lt;20),"High","Low"))</f>
        <v>High</v>
      </c>
      <c r="C3098" t="s">
        <v>24155</v>
      </c>
      <c r="D3098">
        <f t="shared" ca="1" si="144"/>
        <v>1020</v>
      </c>
      <c r="E3098" t="str">
        <f t="shared" ca="1" si="145"/>
        <v>Rehabilitation</v>
      </c>
      <c r="F3098" t="str">
        <f t="shared" ca="1" si="146"/>
        <v>Positive Progress</v>
      </c>
    </row>
    <row r="3099" spans="1:6" x14ac:dyDescent="0.25">
      <c r="A3099" t="str">
        <f ca="1">IF('Patient History &amp; Demographics'!X3099&gt;10,'Patient History &amp; Demographics'!A3099,"")</f>
        <v/>
      </c>
      <c r="B3099" t="str">
        <f ca="1">IF('Patient History &amp; Demographics'!X3099&gt;=20,"Acute",IF(AND('Patient History &amp; Demographics'!X3099&gt;=10,'Patient History &amp; Demographics'!X3099&lt;20),"High","Low"))</f>
        <v>Low</v>
      </c>
      <c r="C3099" t="s">
        <v>24156</v>
      </c>
      <c r="D3099" t="str">
        <f t="shared" ca="1" si="144"/>
        <v/>
      </c>
      <c r="E3099" t="str">
        <f t="shared" ca="1" si="145"/>
        <v/>
      </c>
      <c r="F3099" t="str">
        <f t="shared" ca="1" si="146"/>
        <v/>
      </c>
    </row>
    <row r="3100" spans="1:6" x14ac:dyDescent="0.25">
      <c r="A3100">
        <f ca="1">IF('Patient History &amp; Demographics'!X3100&gt;10,'Patient History &amp; Demographics'!A3100,"")</f>
        <v>204264</v>
      </c>
      <c r="B3100" t="str">
        <f ca="1">IF('Patient History &amp; Demographics'!X3100&gt;=20,"Acute",IF(AND('Patient History &amp; Demographics'!X3100&gt;=10,'Patient History &amp; Demographics'!X3100&lt;20),"High","Low"))</f>
        <v>High</v>
      </c>
      <c r="C3100" t="s">
        <v>24155</v>
      </c>
      <c r="D3100">
        <f t="shared" ca="1" si="144"/>
        <v>1003</v>
      </c>
      <c r="E3100" t="str">
        <f t="shared" ca="1" si="145"/>
        <v>Screening</v>
      </c>
      <c r="F3100" t="str">
        <f t="shared" ca="1" si="146"/>
        <v/>
      </c>
    </row>
    <row r="3101" spans="1:6" x14ac:dyDescent="0.25">
      <c r="A3101">
        <f ca="1">IF('Patient History &amp; Demographics'!X3101&gt;10,'Patient History &amp; Demographics'!A3101,"")</f>
        <v>204307</v>
      </c>
      <c r="B3101" t="str">
        <f ca="1">IF('Patient History &amp; Demographics'!X3101&gt;=20,"Acute",IF(AND('Patient History &amp; Demographics'!X3101&gt;=10,'Patient History &amp; Demographics'!X3101&lt;20),"High","Low"))</f>
        <v>Acute</v>
      </c>
      <c r="C3101" t="s">
        <v>24155</v>
      </c>
      <c r="D3101">
        <f t="shared" ca="1" si="144"/>
        <v>1015</v>
      </c>
      <c r="E3101" t="str">
        <f t="shared" ca="1" si="145"/>
        <v>Screening</v>
      </c>
      <c r="F3101" t="str">
        <f t="shared" ca="1" si="146"/>
        <v/>
      </c>
    </row>
    <row r="3102" spans="1:6" x14ac:dyDescent="0.25">
      <c r="A3102">
        <f ca="1">IF('Patient History &amp; Demographics'!X3102&gt;10,'Patient History &amp; Demographics'!A3102,"")</f>
        <v>204316</v>
      </c>
      <c r="B3102" t="str">
        <f ca="1">IF('Patient History &amp; Demographics'!X3102&gt;=20,"Acute",IF(AND('Patient History &amp; Demographics'!X3102&gt;=10,'Patient History &amp; Demographics'!X3102&lt;20),"High","Low"))</f>
        <v>High</v>
      </c>
      <c r="C3102" t="s">
        <v>24155</v>
      </c>
      <c r="D3102">
        <f t="shared" ca="1" si="144"/>
        <v>1009</v>
      </c>
      <c r="E3102" t="str">
        <f t="shared" ca="1" si="145"/>
        <v>Screening</v>
      </c>
      <c r="F3102" t="str">
        <f t="shared" ca="1" si="146"/>
        <v/>
      </c>
    </row>
    <row r="3103" spans="1:6" x14ac:dyDescent="0.25">
      <c r="A3103">
        <f ca="1">IF('Patient History &amp; Demographics'!X3103&gt;10,'Patient History &amp; Demographics'!A3103,"")</f>
        <v>204334</v>
      </c>
      <c r="B3103" t="str">
        <f ca="1">IF('Patient History &amp; Demographics'!X3103&gt;=20,"Acute",IF(AND('Patient History &amp; Demographics'!X3103&gt;=10,'Patient History &amp; Demographics'!X3103&lt;20),"High","Low"))</f>
        <v>High</v>
      </c>
      <c r="C3103" t="s">
        <v>24155</v>
      </c>
      <c r="D3103">
        <f t="shared" ca="1" si="144"/>
        <v>1014</v>
      </c>
      <c r="E3103" t="str">
        <f t="shared" ca="1" si="145"/>
        <v>Screening</v>
      </c>
      <c r="F3103" t="str">
        <f t="shared" ca="1" si="146"/>
        <v/>
      </c>
    </row>
    <row r="3104" spans="1:6" x14ac:dyDescent="0.25">
      <c r="A3104">
        <f ca="1">IF('Patient History &amp; Demographics'!X3104&gt;10,'Patient History &amp; Demographics'!A3104,"")</f>
        <v>204422</v>
      </c>
      <c r="B3104" t="str">
        <f ca="1">IF('Patient History &amp; Demographics'!X3104&gt;=20,"Acute",IF(AND('Patient History &amp; Demographics'!X3104&gt;=10,'Patient History &amp; Demographics'!X3104&lt;20),"High","Low"))</f>
        <v>High</v>
      </c>
      <c r="C3104" t="s">
        <v>24155</v>
      </c>
      <c r="D3104">
        <f t="shared" ca="1" si="144"/>
        <v>1015</v>
      </c>
      <c r="E3104" t="str">
        <f t="shared" ca="1" si="145"/>
        <v>Rehabilitation</v>
      </c>
      <c r="F3104" t="str">
        <f t="shared" ca="1" si="146"/>
        <v>No Progress</v>
      </c>
    </row>
    <row r="3105" spans="1:6" x14ac:dyDescent="0.25">
      <c r="A3105">
        <f ca="1">IF('Patient History &amp; Demographics'!X3105&gt;10,'Patient History &amp; Demographics'!A3105,"")</f>
        <v>204431</v>
      </c>
      <c r="B3105" t="str">
        <f ca="1">IF('Patient History &amp; Demographics'!X3105&gt;=20,"Acute",IF(AND('Patient History &amp; Demographics'!X3105&gt;=10,'Patient History &amp; Demographics'!X3105&lt;20),"High","Low"))</f>
        <v>Acute</v>
      </c>
      <c r="C3105" t="s">
        <v>24156</v>
      </c>
      <c r="D3105" t="str">
        <f t="shared" ca="1" si="144"/>
        <v/>
      </c>
      <c r="E3105" t="str">
        <f t="shared" ca="1" si="145"/>
        <v/>
      </c>
      <c r="F3105" t="str">
        <f t="shared" ca="1" si="146"/>
        <v/>
      </c>
    </row>
    <row r="3106" spans="1:6" x14ac:dyDescent="0.25">
      <c r="A3106" t="str">
        <f ca="1">IF('Patient History &amp; Demographics'!X3106&gt;10,'Patient History &amp; Demographics'!A3106,"")</f>
        <v/>
      </c>
      <c r="B3106" t="str">
        <f ca="1">IF('Patient History &amp; Demographics'!X3106&gt;=20,"Acute",IF(AND('Patient History &amp; Demographics'!X3106&gt;=10,'Patient History &amp; Demographics'!X3106&lt;20),"High","Low"))</f>
        <v>Low</v>
      </c>
      <c r="C3106" t="s">
        <v>24155</v>
      </c>
      <c r="D3106">
        <f t="shared" ca="1" si="144"/>
        <v>1001</v>
      </c>
      <c r="E3106" t="str">
        <f t="shared" ca="1" si="145"/>
        <v>Screening</v>
      </c>
      <c r="F3106" t="str">
        <f t="shared" ca="1" si="146"/>
        <v/>
      </c>
    </row>
    <row r="3107" spans="1:6" x14ac:dyDescent="0.25">
      <c r="A3107">
        <f ca="1">IF('Patient History &amp; Demographics'!X3107&gt;10,'Patient History &amp; Demographics'!A3107,"")</f>
        <v>204459</v>
      </c>
      <c r="B3107" t="str">
        <f ca="1">IF('Patient History &amp; Demographics'!X3107&gt;=20,"Acute",IF(AND('Patient History &amp; Demographics'!X3107&gt;=10,'Patient History &amp; Demographics'!X3107&lt;20),"High","Low"))</f>
        <v>High</v>
      </c>
      <c r="C3107" t="s">
        <v>24155</v>
      </c>
      <c r="D3107">
        <f t="shared" ca="1" si="144"/>
        <v>1001</v>
      </c>
      <c r="E3107" t="str">
        <f t="shared" ca="1" si="145"/>
        <v>Screening</v>
      </c>
      <c r="F3107" t="str">
        <f t="shared" ca="1" si="146"/>
        <v/>
      </c>
    </row>
    <row r="3108" spans="1:6" x14ac:dyDescent="0.25">
      <c r="A3108">
        <f ca="1">IF('Patient History &amp; Demographics'!X3108&gt;10,'Patient History &amp; Demographics'!A3108,"")</f>
        <v>204468</v>
      </c>
      <c r="B3108" t="str">
        <f ca="1">IF('Patient History &amp; Demographics'!X3108&gt;=20,"Acute",IF(AND('Patient History &amp; Demographics'!X3108&gt;=10,'Patient History &amp; Demographics'!X3108&lt;20),"High","Low"))</f>
        <v>High</v>
      </c>
      <c r="C3108" t="s">
        <v>24155</v>
      </c>
      <c r="D3108">
        <f t="shared" ca="1" si="144"/>
        <v>1005</v>
      </c>
      <c r="E3108" t="str">
        <f t="shared" ca="1" si="145"/>
        <v>Screening</v>
      </c>
      <c r="F3108" t="str">
        <f t="shared" ca="1" si="146"/>
        <v/>
      </c>
    </row>
    <row r="3109" spans="1:6" x14ac:dyDescent="0.25">
      <c r="A3109">
        <f ca="1">IF('Patient History &amp; Demographics'!X3109&gt;10,'Patient History &amp; Demographics'!A3109,"")</f>
        <v>204477</v>
      </c>
      <c r="B3109" t="str">
        <f ca="1">IF('Patient History &amp; Demographics'!X3109&gt;=20,"Acute",IF(AND('Patient History &amp; Demographics'!X3109&gt;=10,'Patient History &amp; Demographics'!X3109&lt;20),"High","Low"))</f>
        <v>High</v>
      </c>
      <c r="C3109" t="s">
        <v>24155</v>
      </c>
      <c r="D3109">
        <f t="shared" ca="1" si="144"/>
        <v>1024</v>
      </c>
      <c r="E3109" t="str">
        <f t="shared" ca="1" si="145"/>
        <v>Screening</v>
      </c>
      <c r="F3109" t="str">
        <f t="shared" ca="1" si="146"/>
        <v/>
      </c>
    </row>
    <row r="3110" spans="1:6" x14ac:dyDescent="0.25">
      <c r="A3110">
        <f ca="1">IF('Patient History &amp; Demographics'!X3110&gt;10,'Patient History &amp; Demographics'!A3110,"")</f>
        <v>204486</v>
      </c>
      <c r="B3110" t="str">
        <f ca="1">IF('Patient History &amp; Demographics'!X3110&gt;=20,"Acute",IF(AND('Patient History &amp; Demographics'!X3110&gt;=10,'Patient History &amp; Demographics'!X3110&lt;20),"High","Low"))</f>
        <v>High</v>
      </c>
      <c r="C3110" t="s">
        <v>24156</v>
      </c>
      <c r="D3110" t="str">
        <f t="shared" ca="1" si="144"/>
        <v/>
      </c>
      <c r="E3110" t="str">
        <f t="shared" ca="1" si="145"/>
        <v/>
      </c>
      <c r="F3110" t="str">
        <f t="shared" ca="1" si="146"/>
        <v/>
      </c>
    </row>
    <row r="3111" spans="1:6" x14ac:dyDescent="0.25">
      <c r="A3111">
        <f ca="1">IF('Patient History &amp; Demographics'!X3111&gt;10,'Patient History &amp; Demographics'!A3111,"")</f>
        <v>204501</v>
      </c>
      <c r="B3111" t="str">
        <f ca="1">IF('Patient History &amp; Demographics'!X3111&gt;=20,"Acute",IF(AND('Patient History &amp; Demographics'!X3111&gt;=10,'Patient History &amp; Demographics'!X3111&lt;20),"High","Low"))</f>
        <v>High</v>
      </c>
      <c r="C3111" t="s">
        <v>24155</v>
      </c>
      <c r="D3111">
        <f t="shared" ca="1" si="144"/>
        <v>1006</v>
      </c>
      <c r="E3111" t="str">
        <f t="shared" ca="1" si="145"/>
        <v>Rehabilitation</v>
      </c>
      <c r="F3111" t="str">
        <f t="shared" ca="1" si="146"/>
        <v>Condition Deteriorated</v>
      </c>
    </row>
    <row r="3112" spans="1:6" x14ac:dyDescent="0.25">
      <c r="A3112" t="str">
        <f ca="1">IF('Patient History &amp; Demographics'!X3112&gt;10,'Patient History &amp; Demographics'!A3112,"")</f>
        <v/>
      </c>
      <c r="B3112" t="str">
        <f ca="1">IF('Patient History &amp; Demographics'!X3112&gt;=20,"Acute",IF(AND('Patient History &amp; Demographics'!X3112&gt;=10,'Patient History &amp; Demographics'!X3112&lt;20),"High","Low"))</f>
        <v>High</v>
      </c>
      <c r="C3112" t="s">
        <v>24156</v>
      </c>
      <c r="D3112" t="str">
        <f t="shared" ca="1" si="144"/>
        <v/>
      </c>
      <c r="E3112" t="str">
        <f t="shared" ca="1" si="145"/>
        <v/>
      </c>
      <c r="F3112" t="str">
        <f t="shared" ca="1" si="146"/>
        <v/>
      </c>
    </row>
    <row r="3113" spans="1:6" x14ac:dyDescent="0.25">
      <c r="A3113">
        <f ca="1">IF('Patient History &amp; Demographics'!X3113&gt;10,'Patient History &amp; Demographics'!A3113,"")</f>
        <v>204608</v>
      </c>
      <c r="B3113" t="str">
        <f ca="1">IF('Patient History &amp; Demographics'!X3113&gt;=20,"Acute",IF(AND('Patient History &amp; Demographics'!X3113&gt;=10,'Patient History &amp; Demographics'!X3113&lt;20),"High","Low"))</f>
        <v>Acute</v>
      </c>
      <c r="C3113" t="s">
        <v>24156</v>
      </c>
      <c r="D3113" t="str">
        <f t="shared" ca="1" si="144"/>
        <v/>
      </c>
      <c r="E3113" t="str">
        <f t="shared" ca="1" si="145"/>
        <v/>
      </c>
      <c r="F3113" t="str">
        <f t="shared" ca="1" si="146"/>
        <v/>
      </c>
    </row>
    <row r="3114" spans="1:6" x14ac:dyDescent="0.25">
      <c r="A3114" t="str">
        <f ca="1">IF('Patient History &amp; Demographics'!X3114&gt;10,'Patient History &amp; Demographics'!A3114,"")</f>
        <v/>
      </c>
      <c r="B3114" t="str">
        <f ca="1">IF('Patient History &amp; Demographics'!X3114&gt;=20,"Acute",IF(AND('Patient History &amp; Demographics'!X3114&gt;=10,'Patient History &amp; Demographics'!X3114&lt;20),"High","Low"))</f>
        <v>Low</v>
      </c>
      <c r="C3114" t="s">
        <v>24156</v>
      </c>
      <c r="D3114" t="str">
        <f t="shared" ca="1" si="144"/>
        <v/>
      </c>
      <c r="E3114" t="str">
        <f t="shared" ca="1" si="145"/>
        <v/>
      </c>
      <c r="F3114" t="str">
        <f t="shared" ca="1" si="146"/>
        <v/>
      </c>
    </row>
    <row r="3115" spans="1:6" x14ac:dyDescent="0.25">
      <c r="A3115" t="str">
        <f ca="1">IF('Patient History &amp; Demographics'!X3115&gt;10,'Patient History &amp; Demographics'!A3115,"")</f>
        <v/>
      </c>
      <c r="B3115" t="str">
        <f ca="1">IF('Patient History &amp; Demographics'!X3115&gt;=20,"Acute",IF(AND('Patient History &amp; Demographics'!X3115&gt;=10,'Patient History &amp; Demographics'!X3115&lt;20),"High","Low"))</f>
        <v>High</v>
      </c>
      <c r="C3115" t="s">
        <v>24155</v>
      </c>
      <c r="D3115">
        <f t="shared" ca="1" si="144"/>
        <v>1026</v>
      </c>
      <c r="E3115" t="str">
        <f t="shared" ca="1" si="145"/>
        <v>Rehabilitation</v>
      </c>
      <c r="F3115" t="str">
        <f t="shared" ca="1" si="146"/>
        <v>Cured</v>
      </c>
    </row>
    <row r="3116" spans="1:6" x14ac:dyDescent="0.25">
      <c r="A3116" t="str">
        <f ca="1">IF('Patient History &amp; Demographics'!X3116&gt;10,'Patient History &amp; Demographics'!A3116,"")</f>
        <v/>
      </c>
      <c r="B3116" t="str">
        <f ca="1">IF('Patient History &amp; Demographics'!X3116&gt;=20,"Acute",IF(AND('Patient History &amp; Demographics'!X3116&gt;=10,'Patient History &amp; Demographics'!X3116&lt;20),"High","Low"))</f>
        <v>Low</v>
      </c>
      <c r="C3116" t="s">
        <v>24155</v>
      </c>
      <c r="D3116">
        <f t="shared" ca="1" si="144"/>
        <v>1003</v>
      </c>
      <c r="E3116" t="str">
        <f t="shared" ca="1" si="145"/>
        <v>Screening</v>
      </c>
      <c r="F3116" t="str">
        <f t="shared" ca="1" si="146"/>
        <v/>
      </c>
    </row>
    <row r="3117" spans="1:6" x14ac:dyDescent="0.25">
      <c r="A3117">
        <f ca="1">IF('Patient History &amp; Demographics'!X3117&gt;10,'Patient History &amp; Demographics'!A3117,"")</f>
        <v>204662</v>
      </c>
      <c r="B3117" t="str">
        <f ca="1">IF('Patient History &amp; Demographics'!X3117&gt;=20,"Acute",IF(AND('Patient History &amp; Demographics'!X3117&gt;=10,'Patient History &amp; Demographics'!X3117&lt;20),"High","Low"))</f>
        <v>High</v>
      </c>
      <c r="C3117" t="s">
        <v>24156</v>
      </c>
      <c r="D3117" t="str">
        <f t="shared" ca="1" si="144"/>
        <v/>
      </c>
      <c r="E3117" t="str">
        <f t="shared" ca="1" si="145"/>
        <v/>
      </c>
      <c r="F3117" t="str">
        <f t="shared" ca="1" si="146"/>
        <v/>
      </c>
    </row>
    <row r="3118" spans="1:6" x14ac:dyDescent="0.25">
      <c r="A3118">
        <f ca="1">IF('Patient History &amp; Demographics'!X3118&gt;10,'Patient History &amp; Demographics'!A3118,"")</f>
        <v>204671</v>
      </c>
      <c r="B3118" t="str">
        <f ca="1">IF('Patient History &amp; Demographics'!X3118&gt;=20,"Acute",IF(AND('Patient History &amp; Demographics'!X3118&gt;=10,'Patient History &amp; Demographics'!X3118&lt;20),"High","Low"))</f>
        <v>High</v>
      </c>
      <c r="C3118" t="s">
        <v>24155</v>
      </c>
      <c r="D3118">
        <f t="shared" ca="1" si="144"/>
        <v>1016</v>
      </c>
      <c r="E3118" t="str">
        <f t="shared" ca="1" si="145"/>
        <v>Rehabilitation</v>
      </c>
      <c r="F3118" t="str">
        <f t="shared" ca="1" si="146"/>
        <v>Positive Progress</v>
      </c>
    </row>
    <row r="3119" spans="1:6" x14ac:dyDescent="0.25">
      <c r="A3119">
        <f ca="1">IF('Patient History &amp; Demographics'!X3119&gt;10,'Patient History &amp; Demographics'!A3119,"")</f>
        <v>204680</v>
      </c>
      <c r="B3119" t="str">
        <f ca="1">IF('Patient History &amp; Demographics'!X3119&gt;=20,"Acute",IF(AND('Patient History &amp; Demographics'!X3119&gt;=10,'Patient History &amp; Demographics'!X3119&lt;20),"High","Low"))</f>
        <v>High</v>
      </c>
      <c r="C3119" t="s">
        <v>24156</v>
      </c>
      <c r="D3119" t="str">
        <f t="shared" ca="1" si="144"/>
        <v/>
      </c>
      <c r="E3119" t="str">
        <f t="shared" ca="1" si="145"/>
        <v/>
      </c>
      <c r="F3119" t="str">
        <f t="shared" ca="1" si="146"/>
        <v/>
      </c>
    </row>
    <row r="3120" spans="1:6" x14ac:dyDescent="0.25">
      <c r="A3120">
        <f ca="1">IF('Patient History &amp; Demographics'!X3120&gt;10,'Patient History &amp; Demographics'!A3120,"")</f>
        <v>204699</v>
      </c>
      <c r="B3120" t="str">
        <f ca="1">IF('Patient History &amp; Demographics'!X3120&gt;=20,"Acute",IF(AND('Patient History &amp; Demographics'!X3120&gt;=10,'Patient History &amp; Demographics'!X3120&lt;20),"High","Low"))</f>
        <v>High</v>
      </c>
      <c r="C3120" t="s">
        <v>24155</v>
      </c>
      <c r="D3120">
        <f t="shared" ca="1" si="144"/>
        <v>1019</v>
      </c>
      <c r="E3120" t="str">
        <f t="shared" ca="1" si="145"/>
        <v>Rehabilitation</v>
      </c>
      <c r="F3120" t="str">
        <f t="shared" ca="1" si="146"/>
        <v>Positive Progress</v>
      </c>
    </row>
    <row r="3121" spans="1:6" x14ac:dyDescent="0.25">
      <c r="A3121" t="str">
        <f ca="1">IF('Patient History &amp; Demographics'!X3121&gt;10,'Patient History &amp; Demographics'!A3121,"")</f>
        <v/>
      </c>
      <c r="B3121" t="str">
        <f ca="1">IF('Patient History &amp; Demographics'!X3121&gt;=20,"Acute",IF(AND('Patient History &amp; Demographics'!X3121&gt;=10,'Patient History &amp; Demographics'!X3121&lt;20),"High","Low"))</f>
        <v>Low</v>
      </c>
      <c r="C3121" t="s">
        <v>24156</v>
      </c>
      <c r="D3121" t="str">
        <f t="shared" ca="1" si="144"/>
        <v/>
      </c>
      <c r="E3121" t="str">
        <f t="shared" ca="1" si="145"/>
        <v/>
      </c>
      <c r="F3121" t="str">
        <f t="shared" ca="1" si="146"/>
        <v/>
      </c>
    </row>
    <row r="3122" spans="1:6" x14ac:dyDescent="0.25">
      <c r="A3122">
        <f ca="1">IF('Patient History &amp; Demographics'!X3122&gt;10,'Patient History &amp; Demographics'!A3122,"")</f>
        <v>204714</v>
      </c>
      <c r="B3122" t="str">
        <f ca="1">IF('Patient History &amp; Demographics'!X3122&gt;=20,"Acute",IF(AND('Patient History &amp; Demographics'!X3122&gt;=10,'Patient History &amp; Demographics'!X3122&lt;20),"High","Low"))</f>
        <v>High</v>
      </c>
      <c r="C3122" t="s">
        <v>24155</v>
      </c>
      <c r="D3122">
        <f t="shared" ca="1" si="144"/>
        <v>1026</v>
      </c>
      <c r="E3122" t="str">
        <f t="shared" ca="1" si="145"/>
        <v>Screening</v>
      </c>
      <c r="F3122" t="str">
        <f t="shared" ca="1" si="146"/>
        <v/>
      </c>
    </row>
    <row r="3123" spans="1:6" x14ac:dyDescent="0.25">
      <c r="A3123">
        <f ca="1">IF('Patient History &amp; Demographics'!X3123&gt;10,'Patient History &amp; Demographics'!A3123,"")</f>
        <v>204723</v>
      </c>
      <c r="B3123" t="str">
        <f ca="1">IF('Patient History &amp; Demographics'!X3123&gt;=20,"Acute",IF(AND('Patient History &amp; Demographics'!X3123&gt;=10,'Patient History &amp; Demographics'!X3123&lt;20),"High","Low"))</f>
        <v>High</v>
      </c>
      <c r="C3123" t="s">
        <v>24155</v>
      </c>
      <c r="D3123">
        <f t="shared" ca="1" si="144"/>
        <v>1013</v>
      </c>
      <c r="E3123" t="str">
        <f t="shared" ca="1" si="145"/>
        <v>Screening</v>
      </c>
      <c r="F3123" t="str">
        <f t="shared" ca="1" si="146"/>
        <v/>
      </c>
    </row>
    <row r="3124" spans="1:6" x14ac:dyDescent="0.25">
      <c r="A3124">
        <f ca="1">IF('Patient History &amp; Demographics'!X3124&gt;10,'Patient History &amp; Demographics'!A3124,"")</f>
        <v>204741</v>
      </c>
      <c r="B3124" t="str">
        <f ca="1">IF('Patient History &amp; Demographics'!X3124&gt;=20,"Acute",IF(AND('Patient History &amp; Demographics'!X3124&gt;=10,'Patient History &amp; Demographics'!X3124&lt;20),"High","Low"))</f>
        <v>High</v>
      </c>
      <c r="C3124" t="s">
        <v>24155</v>
      </c>
      <c r="D3124">
        <f t="shared" ca="1" si="144"/>
        <v>1006</v>
      </c>
      <c r="E3124" t="str">
        <f t="shared" ca="1" si="145"/>
        <v>Screening</v>
      </c>
      <c r="F3124" t="str">
        <f t="shared" ca="1" si="146"/>
        <v/>
      </c>
    </row>
    <row r="3125" spans="1:6" x14ac:dyDescent="0.25">
      <c r="A3125" t="str">
        <f ca="1">IF('Patient History &amp; Demographics'!X3125&gt;10,'Patient History &amp; Demographics'!A3125,"")</f>
        <v/>
      </c>
      <c r="B3125" t="str">
        <f ca="1">IF('Patient History &amp; Demographics'!X3125&gt;=20,"Acute",IF(AND('Patient History &amp; Demographics'!X3125&gt;=10,'Patient History &amp; Demographics'!X3125&lt;20),"High","Low"))</f>
        <v>Low</v>
      </c>
      <c r="C3125" t="s">
        <v>24156</v>
      </c>
      <c r="D3125" t="str">
        <f t="shared" ca="1" si="144"/>
        <v/>
      </c>
      <c r="E3125" t="str">
        <f t="shared" ca="1" si="145"/>
        <v/>
      </c>
      <c r="F3125" t="str">
        <f t="shared" ca="1" si="146"/>
        <v/>
      </c>
    </row>
    <row r="3126" spans="1:6" x14ac:dyDescent="0.25">
      <c r="A3126" t="str">
        <f ca="1">IF('Patient History &amp; Demographics'!X3126&gt;10,'Patient History &amp; Demographics'!A3126,"")</f>
        <v/>
      </c>
      <c r="B3126" t="str">
        <f ca="1">IF('Patient History &amp; Demographics'!X3126&gt;=20,"Acute",IF(AND('Patient History &amp; Demographics'!X3126&gt;=10,'Patient History &amp; Demographics'!X3126&lt;20),"High","Low"))</f>
        <v>Low</v>
      </c>
      <c r="C3126" t="s">
        <v>24155</v>
      </c>
      <c r="D3126">
        <f t="shared" ca="1" si="144"/>
        <v>1012</v>
      </c>
      <c r="E3126" t="str">
        <f t="shared" ca="1" si="145"/>
        <v>Rehabilitation</v>
      </c>
      <c r="F3126" t="str">
        <f t="shared" ca="1" si="146"/>
        <v>Condition Deteriorated</v>
      </c>
    </row>
    <row r="3127" spans="1:6" x14ac:dyDescent="0.25">
      <c r="A3127">
        <f ca="1">IF('Patient History &amp; Demographics'!X3127&gt;10,'Patient History &amp; Demographics'!A3127,"")</f>
        <v>204796</v>
      </c>
      <c r="B3127" t="str">
        <f ca="1">IF('Patient History &amp; Demographics'!X3127&gt;=20,"Acute",IF(AND('Patient History &amp; Demographics'!X3127&gt;=10,'Patient History &amp; Demographics'!X3127&lt;20),"High","Low"))</f>
        <v>High</v>
      </c>
      <c r="C3127" t="s">
        <v>24155</v>
      </c>
      <c r="D3127">
        <f t="shared" ca="1" si="144"/>
        <v>1008</v>
      </c>
      <c r="E3127" t="str">
        <f t="shared" ca="1" si="145"/>
        <v>Screening</v>
      </c>
      <c r="F3127" t="str">
        <f t="shared" ca="1" si="146"/>
        <v/>
      </c>
    </row>
    <row r="3128" spans="1:6" x14ac:dyDescent="0.25">
      <c r="A3128">
        <f ca="1">IF('Patient History &amp; Demographics'!X3128&gt;10,'Patient History &amp; Demographics'!A3128,"")</f>
        <v>204802</v>
      </c>
      <c r="B3128" t="str">
        <f ca="1">IF('Patient History &amp; Demographics'!X3128&gt;=20,"Acute",IF(AND('Patient History &amp; Demographics'!X3128&gt;=10,'Patient History &amp; Demographics'!X3128&lt;20),"High","Low"))</f>
        <v>High</v>
      </c>
      <c r="C3128" t="s">
        <v>24155</v>
      </c>
      <c r="D3128">
        <f t="shared" ca="1" si="144"/>
        <v>1005</v>
      </c>
      <c r="E3128" t="str">
        <f t="shared" ca="1" si="145"/>
        <v>Screening</v>
      </c>
      <c r="F3128" t="str">
        <f t="shared" ca="1" si="146"/>
        <v/>
      </c>
    </row>
    <row r="3129" spans="1:6" x14ac:dyDescent="0.25">
      <c r="A3129" t="str">
        <f ca="1">IF('Patient History &amp; Demographics'!X3129&gt;10,'Patient History &amp; Demographics'!A3129,"")</f>
        <v/>
      </c>
      <c r="B3129" t="str">
        <f ca="1">IF('Patient History &amp; Demographics'!X3129&gt;=20,"Acute",IF(AND('Patient History &amp; Demographics'!X3129&gt;=10,'Patient History &amp; Demographics'!X3129&lt;20),"High","Low"))</f>
        <v>Low</v>
      </c>
      <c r="C3129" t="s">
        <v>24156</v>
      </c>
      <c r="D3129" t="str">
        <f t="shared" ca="1" si="144"/>
        <v/>
      </c>
      <c r="E3129" t="str">
        <f t="shared" ca="1" si="145"/>
        <v/>
      </c>
      <c r="F3129" t="str">
        <f t="shared" ca="1" si="146"/>
        <v/>
      </c>
    </row>
    <row r="3130" spans="1:6" x14ac:dyDescent="0.25">
      <c r="A3130">
        <f ca="1">IF('Patient History &amp; Demographics'!X3130&gt;10,'Patient History &amp; Demographics'!A3130,"")</f>
        <v>204839</v>
      </c>
      <c r="B3130" t="str">
        <f ca="1">IF('Patient History &amp; Demographics'!X3130&gt;=20,"Acute",IF(AND('Patient History &amp; Demographics'!X3130&gt;=10,'Patient History &amp; Demographics'!X3130&lt;20),"High","Low"))</f>
        <v>High</v>
      </c>
      <c r="C3130" t="s">
        <v>24155</v>
      </c>
      <c r="D3130">
        <f t="shared" ca="1" si="144"/>
        <v>1018</v>
      </c>
      <c r="E3130" t="str">
        <f t="shared" ca="1" si="145"/>
        <v>Screening</v>
      </c>
      <c r="F3130" t="str">
        <f t="shared" ca="1" si="146"/>
        <v/>
      </c>
    </row>
    <row r="3131" spans="1:6" x14ac:dyDescent="0.25">
      <c r="A3131">
        <f ca="1">IF('Patient History &amp; Demographics'!X3131&gt;10,'Patient History &amp; Demographics'!A3131,"")</f>
        <v>204848</v>
      </c>
      <c r="B3131" t="str">
        <f ca="1">IF('Patient History &amp; Demographics'!X3131&gt;=20,"Acute",IF(AND('Patient History &amp; Demographics'!X3131&gt;=10,'Patient History &amp; Demographics'!X3131&lt;20),"High","Low"))</f>
        <v>High</v>
      </c>
      <c r="C3131" t="s">
        <v>24156</v>
      </c>
      <c r="D3131" t="str">
        <f t="shared" ca="1" si="144"/>
        <v/>
      </c>
      <c r="E3131" t="str">
        <f t="shared" ca="1" si="145"/>
        <v/>
      </c>
      <c r="F3131" t="str">
        <f t="shared" ca="1" si="146"/>
        <v/>
      </c>
    </row>
    <row r="3132" spans="1:6" x14ac:dyDescent="0.25">
      <c r="A3132" t="str">
        <f ca="1">IF('Patient History &amp; Demographics'!X3132&gt;10,'Patient History &amp; Demographics'!A3132,"")</f>
        <v/>
      </c>
      <c r="B3132" t="str">
        <f ca="1">IF('Patient History &amp; Demographics'!X3132&gt;=20,"Acute",IF(AND('Patient History &amp; Demographics'!X3132&gt;=10,'Patient History &amp; Demographics'!X3132&lt;20),"High","Low"))</f>
        <v>Low</v>
      </c>
      <c r="C3132" t="s">
        <v>24155</v>
      </c>
      <c r="D3132">
        <f t="shared" ca="1" si="144"/>
        <v>1008</v>
      </c>
      <c r="E3132" t="str">
        <f t="shared" ca="1" si="145"/>
        <v>Rehabilitation</v>
      </c>
      <c r="F3132" t="str">
        <f t="shared" ca="1" si="146"/>
        <v>Cured</v>
      </c>
    </row>
    <row r="3133" spans="1:6" x14ac:dyDescent="0.25">
      <c r="A3133" t="str">
        <f ca="1">IF('Patient History &amp; Demographics'!X3133&gt;10,'Patient History &amp; Demographics'!A3133,"")</f>
        <v/>
      </c>
      <c r="B3133" t="str">
        <f ca="1">IF('Patient History &amp; Demographics'!X3133&gt;=20,"Acute",IF(AND('Patient History &amp; Demographics'!X3133&gt;=10,'Patient History &amp; Demographics'!X3133&lt;20),"High","Low"))</f>
        <v>Low</v>
      </c>
      <c r="C3133" t="s">
        <v>24155</v>
      </c>
      <c r="D3133">
        <f t="shared" ca="1" si="144"/>
        <v>1020</v>
      </c>
      <c r="E3133" t="str">
        <f t="shared" ca="1" si="145"/>
        <v>Rehabilitation</v>
      </c>
      <c r="F3133" t="str">
        <f t="shared" ca="1" si="146"/>
        <v>Positive Progress</v>
      </c>
    </row>
    <row r="3134" spans="1:6" x14ac:dyDescent="0.25">
      <c r="A3134">
        <f ca="1">IF('Patient History &amp; Demographics'!X3134&gt;10,'Patient History &amp; Demographics'!A3134,"")</f>
        <v>204884</v>
      </c>
      <c r="B3134" t="str">
        <f ca="1">IF('Patient History &amp; Demographics'!X3134&gt;=20,"Acute",IF(AND('Patient History &amp; Demographics'!X3134&gt;=10,'Patient History &amp; Demographics'!X3134&lt;20),"High","Low"))</f>
        <v>Acute</v>
      </c>
      <c r="C3134" t="s">
        <v>24155</v>
      </c>
      <c r="D3134">
        <f t="shared" ca="1" si="144"/>
        <v>1010</v>
      </c>
      <c r="E3134" t="str">
        <f t="shared" ca="1" si="145"/>
        <v>Rehabilitation</v>
      </c>
      <c r="F3134" t="str">
        <f t="shared" ca="1" si="146"/>
        <v>Condition Deteriorated</v>
      </c>
    </row>
    <row r="3135" spans="1:6" x14ac:dyDescent="0.25">
      <c r="A3135">
        <f ca="1">IF('Patient History &amp; Demographics'!X3135&gt;10,'Patient History &amp; Demographics'!A3135,"")</f>
        <v>204893</v>
      </c>
      <c r="B3135" t="str">
        <f ca="1">IF('Patient History &amp; Demographics'!X3135&gt;=20,"Acute",IF(AND('Patient History &amp; Demographics'!X3135&gt;=10,'Patient History &amp; Demographics'!X3135&lt;20),"High","Low"))</f>
        <v>High</v>
      </c>
      <c r="C3135" t="s">
        <v>24156</v>
      </c>
      <c r="D3135" t="str">
        <f t="shared" ca="1" si="144"/>
        <v/>
      </c>
      <c r="E3135" t="str">
        <f t="shared" ca="1" si="145"/>
        <v/>
      </c>
      <c r="F3135" t="str">
        <f t="shared" ca="1" si="146"/>
        <v/>
      </c>
    </row>
    <row r="3136" spans="1:6" x14ac:dyDescent="0.25">
      <c r="A3136">
        <f ca="1">IF('Patient History &amp; Demographics'!X3136&gt;10,'Patient History &amp; Demographics'!A3136,"")</f>
        <v>204909</v>
      </c>
      <c r="B3136" t="str">
        <f ca="1">IF('Patient History &amp; Demographics'!X3136&gt;=20,"Acute",IF(AND('Patient History &amp; Demographics'!X3136&gt;=10,'Patient History &amp; Demographics'!X3136&lt;20),"High","Low"))</f>
        <v>High</v>
      </c>
      <c r="C3136" t="s">
        <v>24156</v>
      </c>
      <c r="D3136" t="str">
        <f t="shared" ca="1" si="144"/>
        <v/>
      </c>
      <c r="E3136" t="str">
        <f t="shared" ca="1" si="145"/>
        <v/>
      </c>
      <c r="F3136" t="str">
        <f t="shared" ca="1" si="146"/>
        <v/>
      </c>
    </row>
    <row r="3137" spans="1:6" x14ac:dyDescent="0.25">
      <c r="A3137">
        <f ca="1">IF('Patient History &amp; Demographics'!X3137&gt;10,'Patient History &amp; Demographics'!A3137,"")</f>
        <v>204936</v>
      </c>
      <c r="B3137" t="str">
        <f ca="1">IF('Patient History &amp; Demographics'!X3137&gt;=20,"Acute",IF(AND('Patient History &amp; Demographics'!X3137&gt;=10,'Patient History &amp; Demographics'!X3137&lt;20),"High","Low"))</f>
        <v>Acute</v>
      </c>
      <c r="C3137" t="s">
        <v>24155</v>
      </c>
      <c r="D3137">
        <f t="shared" ca="1" si="144"/>
        <v>1005</v>
      </c>
      <c r="E3137" t="str">
        <f t="shared" ca="1" si="145"/>
        <v>Rehabilitation</v>
      </c>
      <c r="F3137" t="str">
        <f t="shared" ca="1" si="146"/>
        <v>Condition Deteriorated</v>
      </c>
    </row>
    <row r="3138" spans="1:6" x14ac:dyDescent="0.25">
      <c r="A3138">
        <f ca="1">IF('Patient History &amp; Demographics'!X3138&gt;10,'Patient History &amp; Demographics'!A3138,"")</f>
        <v>204945</v>
      </c>
      <c r="B3138" t="str">
        <f ca="1">IF('Patient History &amp; Demographics'!X3138&gt;=20,"Acute",IF(AND('Patient History &amp; Demographics'!X3138&gt;=10,'Patient History &amp; Demographics'!X3138&lt;20),"High","Low"))</f>
        <v>High</v>
      </c>
      <c r="C3138" t="s">
        <v>24155</v>
      </c>
      <c r="D3138">
        <f t="shared" ref="D3138:D3201" ca="1" si="147">IF(C3138="Yes",CHOOSE(RANDBETWEEN(1,27),1001,1002,1003,1004,1005,1006,1007,1008,1009,1010,1011,1012,1013,1014,1015,1016,1017,1018,
1019,1020,1021,1022,1023,1024,1025,1026,1027,1028),"")</f>
        <v>1010</v>
      </c>
      <c r="E3138" t="str">
        <f t="shared" ca="1" si="145"/>
        <v>Screening</v>
      </c>
      <c r="F3138" t="str">
        <f t="shared" ca="1" si="146"/>
        <v/>
      </c>
    </row>
    <row r="3139" spans="1:6" x14ac:dyDescent="0.25">
      <c r="A3139" t="str">
        <f ca="1">IF('Patient History &amp; Demographics'!X3139&gt;10,'Patient History &amp; Demographics'!A3139,"")</f>
        <v/>
      </c>
      <c r="B3139" t="str">
        <f ca="1">IF('Patient History &amp; Demographics'!X3139&gt;=20,"Acute",IF(AND('Patient History &amp; Demographics'!X3139&gt;=10,'Patient History &amp; Demographics'!X3139&lt;20),"High","Low"))</f>
        <v>Low</v>
      </c>
      <c r="C3139" t="s">
        <v>24155</v>
      </c>
      <c r="D3139">
        <f t="shared" ca="1" si="147"/>
        <v>1023</v>
      </c>
      <c r="E3139" t="str">
        <f t="shared" ref="E3139:E3202" ca="1" si="148">IF(C3139="Yes",CHOOSE(RANDBETWEEN(1,2),"Screening","Rehabilitation"),"")</f>
        <v>Screening</v>
      </c>
      <c r="F3139" t="str">
        <f t="shared" ref="F3139:F3202" ca="1" si="149">IF(E3139="Rehabilitation",CHOOSE(RANDBETWEEN(1,4),"Positive Progress","No Progress","Condition Deteriorated","Cured"),"")</f>
        <v/>
      </c>
    </row>
    <row r="3140" spans="1:6" x14ac:dyDescent="0.25">
      <c r="A3140">
        <f ca="1">IF('Patient History &amp; Demographics'!X3140&gt;10,'Patient History &amp; Demographics'!A3140,"")</f>
        <v>204981</v>
      </c>
      <c r="B3140" t="str">
        <f ca="1">IF('Patient History &amp; Demographics'!X3140&gt;=20,"Acute",IF(AND('Patient History &amp; Demographics'!X3140&gt;=10,'Patient History &amp; Demographics'!X3140&lt;20),"High","Low"))</f>
        <v>High</v>
      </c>
      <c r="C3140" t="s">
        <v>24155</v>
      </c>
      <c r="D3140">
        <f t="shared" ca="1" si="147"/>
        <v>1012</v>
      </c>
      <c r="E3140" t="str">
        <f t="shared" ca="1" si="148"/>
        <v>Screening</v>
      </c>
      <c r="F3140" t="str">
        <f t="shared" ca="1" si="149"/>
        <v/>
      </c>
    </row>
    <row r="3141" spans="1:6" x14ac:dyDescent="0.25">
      <c r="A3141">
        <f ca="1">IF('Patient History &amp; Demographics'!X3141&gt;10,'Patient History &amp; Demographics'!A3141,"")</f>
        <v>204990</v>
      </c>
      <c r="B3141" t="str">
        <f ca="1">IF('Patient History &amp; Demographics'!X3141&gt;=20,"Acute",IF(AND('Patient History &amp; Demographics'!X3141&gt;=10,'Patient History &amp; Demographics'!X3141&lt;20),"High","Low"))</f>
        <v>High</v>
      </c>
      <c r="C3141" t="s">
        <v>24155</v>
      </c>
      <c r="D3141">
        <f t="shared" ca="1" si="147"/>
        <v>1022</v>
      </c>
      <c r="E3141" t="str">
        <f t="shared" ca="1" si="148"/>
        <v>Rehabilitation</v>
      </c>
      <c r="F3141" t="str">
        <f t="shared" ca="1" si="149"/>
        <v>Condition Deteriorated</v>
      </c>
    </row>
    <row r="3142" spans="1:6" x14ac:dyDescent="0.25">
      <c r="A3142">
        <f ca="1">IF('Patient History &amp; Demographics'!X3142&gt;10,'Patient History &amp; Demographics'!A3142,"")</f>
        <v>205027</v>
      </c>
      <c r="B3142" t="str">
        <f ca="1">IF('Patient History &amp; Demographics'!X3142&gt;=20,"Acute",IF(AND('Patient History &amp; Demographics'!X3142&gt;=10,'Patient History &amp; Demographics'!X3142&lt;20),"High","Low"))</f>
        <v>Acute</v>
      </c>
      <c r="C3142" t="s">
        <v>24156</v>
      </c>
      <c r="D3142" t="str">
        <f t="shared" ca="1" si="147"/>
        <v/>
      </c>
      <c r="E3142" t="str">
        <f t="shared" ca="1" si="148"/>
        <v/>
      </c>
      <c r="F3142" t="str">
        <f t="shared" ca="1" si="149"/>
        <v/>
      </c>
    </row>
    <row r="3143" spans="1:6" x14ac:dyDescent="0.25">
      <c r="A3143" t="str">
        <f ca="1">IF('Patient History &amp; Demographics'!X3143&gt;10,'Patient History &amp; Demographics'!A3143,"")</f>
        <v/>
      </c>
      <c r="B3143" t="str">
        <f ca="1">IF('Patient History &amp; Demographics'!X3143&gt;=20,"Acute",IF(AND('Patient History &amp; Demographics'!X3143&gt;=10,'Patient History &amp; Demographics'!X3143&lt;20),"High","Low"))</f>
        <v>Low</v>
      </c>
      <c r="C3143" t="s">
        <v>24156</v>
      </c>
      <c r="D3143" t="str">
        <f t="shared" ca="1" si="147"/>
        <v/>
      </c>
      <c r="E3143" t="str">
        <f t="shared" ca="1" si="148"/>
        <v/>
      </c>
      <c r="F3143" t="str">
        <f t="shared" ca="1" si="149"/>
        <v/>
      </c>
    </row>
    <row r="3144" spans="1:6" x14ac:dyDescent="0.25">
      <c r="A3144">
        <f ca="1">IF('Patient History &amp; Demographics'!X3144&gt;10,'Patient History &amp; Demographics'!A3144,"")</f>
        <v>205090</v>
      </c>
      <c r="B3144" t="str">
        <f ca="1">IF('Patient History &amp; Demographics'!X3144&gt;=20,"Acute",IF(AND('Patient History &amp; Demographics'!X3144&gt;=10,'Patient History &amp; Demographics'!X3144&lt;20),"High","Low"))</f>
        <v>High</v>
      </c>
      <c r="C3144" t="s">
        <v>24156</v>
      </c>
      <c r="D3144" t="str">
        <f t="shared" ca="1" si="147"/>
        <v/>
      </c>
      <c r="E3144" t="str">
        <f t="shared" ca="1" si="148"/>
        <v/>
      </c>
      <c r="F3144" t="str">
        <f t="shared" ca="1" si="149"/>
        <v/>
      </c>
    </row>
    <row r="3145" spans="1:6" x14ac:dyDescent="0.25">
      <c r="A3145" t="str">
        <f ca="1">IF('Patient History &amp; Demographics'!X3145&gt;10,'Patient History &amp; Demographics'!A3145,"")</f>
        <v/>
      </c>
      <c r="B3145" t="str">
        <f ca="1">IF('Patient History &amp; Demographics'!X3145&gt;=20,"Acute",IF(AND('Patient History &amp; Demographics'!X3145&gt;=10,'Patient History &amp; Demographics'!X3145&lt;20),"High","Low"))</f>
        <v>Low</v>
      </c>
      <c r="C3145" t="s">
        <v>24156</v>
      </c>
      <c r="D3145" t="str">
        <f t="shared" ca="1" si="147"/>
        <v/>
      </c>
      <c r="E3145" t="str">
        <f t="shared" ca="1" si="148"/>
        <v/>
      </c>
      <c r="F3145" t="str">
        <f t="shared" ca="1" si="149"/>
        <v/>
      </c>
    </row>
    <row r="3146" spans="1:6" x14ac:dyDescent="0.25">
      <c r="A3146">
        <f ca="1">IF('Patient History &amp; Demographics'!X3146&gt;10,'Patient History &amp; Demographics'!A3146,"")</f>
        <v>205142</v>
      </c>
      <c r="B3146" t="str">
        <f ca="1">IF('Patient History &amp; Demographics'!X3146&gt;=20,"Acute",IF(AND('Patient History &amp; Demographics'!X3146&gt;=10,'Patient History &amp; Demographics'!X3146&lt;20),"High","Low"))</f>
        <v>Acute</v>
      </c>
      <c r="C3146" t="s">
        <v>24156</v>
      </c>
      <c r="D3146" t="str">
        <f t="shared" ca="1" si="147"/>
        <v/>
      </c>
      <c r="E3146" t="str">
        <f t="shared" ca="1" si="148"/>
        <v/>
      </c>
      <c r="F3146" t="str">
        <f t="shared" ca="1" si="149"/>
        <v/>
      </c>
    </row>
    <row r="3147" spans="1:6" x14ac:dyDescent="0.25">
      <c r="A3147">
        <f ca="1">IF('Patient History &amp; Demographics'!X3147&gt;10,'Patient History &amp; Demographics'!A3147,"")</f>
        <v>205179</v>
      </c>
      <c r="B3147" t="str">
        <f ca="1">IF('Patient History &amp; Demographics'!X3147&gt;=20,"Acute",IF(AND('Patient History &amp; Demographics'!X3147&gt;=10,'Patient History &amp; Demographics'!X3147&lt;20),"High","Low"))</f>
        <v>Acute</v>
      </c>
      <c r="C3147" t="s">
        <v>24155</v>
      </c>
      <c r="D3147">
        <f t="shared" ca="1" si="147"/>
        <v>1023</v>
      </c>
      <c r="E3147" t="str">
        <f t="shared" ca="1" si="148"/>
        <v>Screening</v>
      </c>
      <c r="F3147" t="str">
        <f t="shared" ca="1" si="149"/>
        <v/>
      </c>
    </row>
    <row r="3148" spans="1:6" x14ac:dyDescent="0.25">
      <c r="A3148" t="str">
        <f ca="1">IF('Patient History &amp; Demographics'!X3148&gt;10,'Patient History &amp; Demographics'!A3148,"")</f>
        <v/>
      </c>
      <c r="B3148" t="str">
        <f ca="1">IF('Patient History &amp; Demographics'!X3148&gt;=20,"Acute",IF(AND('Patient History &amp; Demographics'!X3148&gt;=10,'Patient History &amp; Demographics'!X3148&lt;20),"High","Low"))</f>
        <v>Low</v>
      </c>
      <c r="C3148" t="s">
        <v>24155</v>
      </c>
      <c r="D3148">
        <f t="shared" ca="1" si="147"/>
        <v>1004</v>
      </c>
      <c r="E3148" t="str">
        <f t="shared" ca="1" si="148"/>
        <v>Screening</v>
      </c>
      <c r="F3148" t="str">
        <f t="shared" ca="1" si="149"/>
        <v/>
      </c>
    </row>
    <row r="3149" spans="1:6" x14ac:dyDescent="0.25">
      <c r="A3149">
        <f ca="1">IF('Patient History &amp; Demographics'!X3149&gt;10,'Patient History &amp; Demographics'!A3149,"")</f>
        <v>205391</v>
      </c>
      <c r="B3149" t="str">
        <f ca="1">IF('Patient History &amp; Demographics'!X3149&gt;=20,"Acute",IF(AND('Patient History &amp; Demographics'!X3149&gt;=10,'Patient History &amp; Demographics'!X3149&lt;20),"High","Low"))</f>
        <v>High</v>
      </c>
      <c r="C3149" t="s">
        <v>24156</v>
      </c>
      <c r="D3149" t="str">
        <f t="shared" ca="1" si="147"/>
        <v/>
      </c>
      <c r="E3149" t="str">
        <f t="shared" ca="1" si="148"/>
        <v/>
      </c>
      <c r="F3149" t="str">
        <f t="shared" ca="1" si="149"/>
        <v/>
      </c>
    </row>
    <row r="3150" spans="1:6" x14ac:dyDescent="0.25">
      <c r="A3150">
        <f ca="1">IF('Patient History &amp; Demographics'!X3150&gt;10,'Patient History &amp; Demographics'!A3150,"")</f>
        <v>205443</v>
      </c>
      <c r="B3150" t="str">
        <f ca="1">IF('Patient History &amp; Demographics'!X3150&gt;=20,"Acute",IF(AND('Patient History &amp; Demographics'!X3150&gt;=10,'Patient History &amp; Demographics'!X3150&lt;20),"High","Low"))</f>
        <v>High</v>
      </c>
      <c r="C3150" t="s">
        <v>24156</v>
      </c>
      <c r="D3150" t="str">
        <f t="shared" ca="1" si="147"/>
        <v/>
      </c>
      <c r="E3150" t="str">
        <f t="shared" ca="1" si="148"/>
        <v/>
      </c>
      <c r="F3150" t="str">
        <f t="shared" ca="1" si="149"/>
        <v/>
      </c>
    </row>
    <row r="3151" spans="1:6" x14ac:dyDescent="0.25">
      <c r="A3151">
        <f ca="1">IF('Patient History &amp; Demographics'!X3151&gt;10,'Patient History &amp; Demographics'!A3151,"")</f>
        <v>205470</v>
      </c>
      <c r="B3151" t="str">
        <f ca="1">IF('Patient History &amp; Demographics'!X3151&gt;=20,"Acute",IF(AND('Patient History &amp; Demographics'!X3151&gt;=10,'Patient History &amp; Demographics'!X3151&lt;20),"High","Low"))</f>
        <v>High</v>
      </c>
      <c r="C3151" t="s">
        <v>24155</v>
      </c>
      <c r="D3151">
        <f t="shared" ca="1" si="147"/>
        <v>1015</v>
      </c>
      <c r="E3151" t="str">
        <f t="shared" ca="1" si="148"/>
        <v>Rehabilitation</v>
      </c>
      <c r="F3151" t="str">
        <f t="shared" ca="1" si="149"/>
        <v>Positive Progress</v>
      </c>
    </row>
    <row r="3152" spans="1:6" x14ac:dyDescent="0.25">
      <c r="A3152">
        <f ca="1">IF('Patient History &amp; Demographics'!X3152&gt;10,'Patient History &amp; Demographics'!A3152,"")</f>
        <v>205513</v>
      </c>
      <c r="B3152" t="str">
        <f ca="1">IF('Patient History &amp; Demographics'!X3152&gt;=20,"Acute",IF(AND('Patient History &amp; Demographics'!X3152&gt;=10,'Patient History &amp; Demographics'!X3152&lt;20),"High","Low"))</f>
        <v>Acute</v>
      </c>
      <c r="C3152" t="s">
        <v>24156</v>
      </c>
      <c r="D3152" t="str">
        <f t="shared" ca="1" si="147"/>
        <v/>
      </c>
      <c r="E3152" t="str">
        <f t="shared" ca="1" si="148"/>
        <v/>
      </c>
      <c r="F3152" t="str">
        <f t="shared" ca="1" si="149"/>
        <v/>
      </c>
    </row>
    <row r="3153" spans="1:6" x14ac:dyDescent="0.25">
      <c r="A3153">
        <f ca="1">IF('Patient History &amp; Demographics'!X3153&gt;10,'Patient History &amp; Demographics'!A3153,"")</f>
        <v>205522</v>
      </c>
      <c r="B3153" t="str">
        <f ca="1">IF('Patient History &amp; Demographics'!X3153&gt;=20,"Acute",IF(AND('Patient History &amp; Demographics'!X3153&gt;=10,'Patient History &amp; Demographics'!X3153&lt;20),"High","Low"))</f>
        <v>High</v>
      </c>
      <c r="C3153" t="s">
        <v>24155</v>
      </c>
      <c r="D3153">
        <f t="shared" ca="1" si="147"/>
        <v>1014</v>
      </c>
      <c r="E3153" t="str">
        <f t="shared" ca="1" si="148"/>
        <v>Rehabilitation</v>
      </c>
      <c r="F3153" t="str">
        <f t="shared" ca="1" si="149"/>
        <v>Positive Progress</v>
      </c>
    </row>
    <row r="3154" spans="1:6" x14ac:dyDescent="0.25">
      <c r="A3154">
        <f ca="1">IF('Patient History &amp; Demographics'!X3154&gt;10,'Patient History &amp; Demographics'!A3154,"")</f>
        <v>205531</v>
      </c>
      <c r="B3154" t="str">
        <f ca="1">IF('Patient History &amp; Demographics'!X3154&gt;=20,"Acute",IF(AND('Patient History &amp; Demographics'!X3154&gt;=10,'Patient History &amp; Demographics'!X3154&lt;20),"High","Low"))</f>
        <v>High</v>
      </c>
      <c r="C3154" t="s">
        <v>24156</v>
      </c>
      <c r="D3154" t="str">
        <f t="shared" ca="1" si="147"/>
        <v/>
      </c>
      <c r="E3154" t="str">
        <f t="shared" ca="1" si="148"/>
        <v/>
      </c>
      <c r="F3154" t="str">
        <f t="shared" ca="1" si="149"/>
        <v/>
      </c>
    </row>
    <row r="3155" spans="1:6" x14ac:dyDescent="0.25">
      <c r="A3155" t="str">
        <f ca="1">IF('Patient History &amp; Demographics'!X3155&gt;10,'Patient History &amp; Demographics'!A3155,"")</f>
        <v/>
      </c>
      <c r="B3155" t="str">
        <f ca="1">IF('Patient History &amp; Demographics'!X3155&gt;=20,"Acute",IF(AND('Patient History &amp; Demographics'!X3155&gt;=10,'Patient History &amp; Demographics'!X3155&lt;20),"High","Low"))</f>
        <v>Low</v>
      </c>
      <c r="C3155" t="s">
        <v>24156</v>
      </c>
      <c r="D3155" t="str">
        <f t="shared" ca="1" si="147"/>
        <v/>
      </c>
      <c r="E3155" t="str">
        <f t="shared" ca="1" si="148"/>
        <v/>
      </c>
      <c r="F3155" t="str">
        <f t="shared" ca="1" si="149"/>
        <v/>
      </c>
    </row>
    <row r="3156" spans="1:6" x14ac:dyDescent="0.25">
      <c r="A3156">
        <f ca="1">IF('Patient History &amp; Demographics'!X3156&gt;10,'Patient History &amp; Demographics'!A3156,"")</f>
        <v>205568</v>
      </c>
      <c r="B3156" t="str">
        <f ca="1">IF('Patient History &amp; Demographics'!X3156&gt;=20,"Acute",IF(AND('Patient History &amp; Demographics'!X3156&gt;=10,'Patient History &amp; Demographics'!X3156&lt;20),"High","Low"))</f>
        <v>High</v>
      </c>
      <c r="C3156" t="s">
        <v>24156</v>
      </c>
      <c r="D3156" t="str">
        <f t="shared" ca="1" si="147"/>
        <v/>
      </c>
      <c r="E3156" t="str">
        <f t="shared" ca="1" si="148"/>
        <v/>
      </c>
      <c r="F3156" t="str">
        <f t="shared" ca="1" si="149"/>
        <v/>
      </c>
    </row>
    <row r="3157" spans="1:6" x14ac:dyDescent="0.25">
      <c r="A3157">
        <f ca="1">IF('Patient History &amp; Demographics'!X3157&gt;10,'Patient History &amp; Demographics'!A3157,"")</f>
        <v>205610</v>
      </c>
      <c r="B3157" t="str">
        <f ca="1">IF('Patient History &amp; Demographics'!X3157&gt;=20,"Acute",IF(AND('Patient History &amp; Demographics'!X3157&gt;=10,'Patient History &amp; Demographics'!X3157&lt;20),"High","Low"))</f>
        <v>Acute</v>
      </c>
      <c r="C3157" t="s">
        <v>24156</v>
      </c>
      <c r="D3157" t="str">
        <f t="shared" ca="1" si="147"/>
        <v/>
      </c>
      <c r="E3157" t="str">
        <f t="shared" ca="1" si="148"/>
        <v/>
      </c>
      <c r="F3157" t="str">
        <f t="shared" ca="1" si="149"/>
        <v/>
      </c>
    </row>
    <row r="3158" spans="1:6" x14ac:dyDescent="0.25">
      <c r="A3158">
        <f ca="1">IF('Patient History &amp; Demographics'!X3158&gt;10,'Patient History &amp; Demographics'!A3158,"")</f>
        <v>205647</v>
      </c>
      <c r="B3158" t="str">
        <f ca="1">IF('Patient History &amp; Demographics'!X3158&gt;=20,"Acute",IF(AND('Patient History &amp; Demographics'!X3158&gt;=10,'Patient History &amp; Demographics'!X3158&lt;20),"High","Low"))</f>
        <v>Acute</v>
      </c>
      <c r="C3158" t="s">
        <v>24155</v>
      </c>
      <c r="D3158">
        <f t="shared" ca="1" si="147"/>
        <v>1022</v>
      </c>
      <c r="E3158" t="str">
        <f t="shared" ca="1" si="148"/>
        <v>Screening</v>
      </c>
      <c r="F3158" t="str">
        <f t="shared" ca="1" si="149"/>
        <v/>
      </c>
    </row>
    <row r="3159" spans="1:6" x14ac:dyDescent="0.25">
      <c r="A3159" t="str">
        <f ca="1">IF('Patient History &amp; Demographics'!X3159&gt;10,'Patient History &amp; Demographics'!A3159,"")</f>
        <v/>
      </c>
      <c r="B3159" t="str">
        <f ca="1">IF('Patient History &amp; Demographics'!X3159&gt;=20,"Acute",IF(AND('Patient History &amp; Demographics'!X3159&gt;=10,'Patient History &amp; Demographics'!X3159&lt;20),"High","Low"))</f>
        <v>High</v>
      </c>
      <c r="C3159" t="s">
        <v>24156</v>
      </c>
      <c r="D3159" t="str">
        <f t="shared" ca="1" si="147"/>
        <v/>
      </c>
      <c r="E3159" t="str">
        <f t="shared" ca="1" si="148"/>
        <v/>
      </c>
      <c r="F3159" t="str">
        <f t="shared" ca="1" si="149"/>
        <v/>
      </c>
    </row>
    <row r="3160" spans="1:6" x14ac:dyDescent="0.25">
      <c r="A3160">
        <f ca="1">IF('Patient History &amp; Demographics'!X3160&gt;10,'Patient History &amp; Demographics'!A3160,"")</f>
        <v>205708</v>
      </c>
      <c r="B3160" t="str">
        <f ca="1">IF('Patient History &amp; Demographics'!X3160&gt;=20,"Acute",IF(AND('Patient History &amp; Demographics'!X3160&gt;=10,'Patient History &amp; Demographics'!X3160&lt;20),"High","Low"))</f>
        <v>Acute</v>
      </c>
      <c r="C3160" t="s">
        <v>24155</v>
      </c>
      <c r="D3160">
        <f t="shared" ca="1" si="147"/>
        <v>1022</v>
      </c>
      <c r="E3160" t="str">
        <f t="shared" ca="1" si="148"/>
        <v>Screening</v>
      </c>
      <c r="F3160" t="str">
        <f t="shared" ca="1" si="149"/>
        <v/>
      </c>
    </row>
    <row r="3161" spans="1:6" x14ac:dyDescent="0.25">
      <c r="A3161">
        <f ca="1">IF('Patient History &amp; Demographics'!X3161&gt;10,'Patient History &amp; Demographics'!A3161,"")</f>
        <v>205717</v>
      </c>
      <c r="B3161" t="str">
        <f ca="1">IF('Patient History &amp; Demographics'!X3161&gt;=20,"Acute",IF(AND('Patient History &amp; Demographics'!X3161&gt;=10,'Patient History &amp; Demographics'!X3161&lt;20),"High","Low"))</f>
        <v>High</v>
      </c>
      <c r="C3161" t="s">
        <v>24155</v>
      </c>
      <c r="D3161">
        <f t="shared" ca="1" si="147"/>
        <v>1007</v>
      </c>
      <c r="E3161" t="str">
        <f t="shared" ca="1" si="148"/>
        <v>Screening</v>
      </c>
      <c r="F3161" t="str">
        <f t="shared" ca="1" si="149"/>
        <v/>
      </c>
    </row>
    <row r="3162" spans="1:6" x14ac:dyDescent="0.25">
      <c r="A3162">
        <f ca="1">IF('Patient History &amp; Demographics'!X3162&gt;10,'Patient History &amp; Demographics'!A3162,"")</f>
        <v>205726</v>
      </c>
      <c r="B3162" t="str">
        <f ca="1">IF('Patient History &amp; Demographics'!X3162&gt;=20,"Acute",IF(AND('Patient History &amp; Demographics'!X3162&gt;=10,'Patient History &amp; Demographics'!X3162&lt;20),"High","Low"))</f>
        <v>Acute</v>
      </c>
      <c r="C3162" t="s">
        <v>24155</v>
      </c>
      <c r="D3162">
        <f t="shared" ca="1" si="147"/>
        <v>1006</v>
      </c>
      <c r="E3162" t="str">
        <f t="shared" ca="1" si="148"/>
        <v>Screening</v>
      </c>
      <c r="F3162" t="str">
        <f t="shared" ca="1" si="149"/>
        <v/>
      </c>
    </row>
    <row r="3163" spans="1:6" x14ac:dyDescent="0.25">
      <c r="A3163" t="str">
        <f ca="1">IF('Patient History &amp; Demographics'!X3163&gt;10,'Patient History &amp; Demographics'!A3163,"")</f>
        <v/>
      </c>
      <c r="B3163" t="str">
        <f ca="1">IF('Patient History &amp; Demographics'!X3163&gt;=20,"Acute",IF(AND('Patient History &amp; Demographics'!X3163&gt;=10,'Patient History &amp; Demographics'!X3163&lt;20),"High","Low"))</f>
        <v>High</v>
      </c>
      <c r="C3163" t="s">
        <v>24156</v>
      </c>
      <c r="D3163" t="str">
        <f t="shared" ca="1" si="147"/>
        <v/>
      </c>
      <c r="E3163" t="str">
        <f t="shared" ca="1" si="148"/>
        <v/>
      </c>
      <c r="F3163" t="str">
        <f t="shared" ca="1" si="149"/>
        <v/>
      </c>
    </row>
    <row r="3164" spans="1:6" x14ac:dyDescent="0.25">
      <c r="A3164">
        <f ca="1">IF('Patient History &amp; Demographics'!X3164&gt;10,'Patient History &amp; Demographics'!A3164,"")</f>
        <v>205887</v>
      </c>
      <c r="B3164" t="str">
        <f ca="1">IF('Patient History &amp; Demographics'!X3164&gt;=20,"Acute",IF(AND('Patient History &amp; Demographics'!X3164&gt;=10,'Patient History &amp; Demographics'!X3164&lt;20),"High","Low"))</f>
        <v>High</v>
      </c>
      <c r="C3164" t="s">
        <v>24155</v>
      </c>
      <c r="D3164">
        <f t="shared" ca="1" si="147"/>
        <v>1025</v>
      </c>
      <c r="E3164" t="str">
        <f t="shared" ca="1" si="148"/>
        <v>Rehabilitation</v>
      </c>
      <c r="F3164" t="str">
        <f t="shared" ca="1" si="149"/>
        <v>Positive Progress</v>
      </c>
    </row>
    <row r="3165" spans="1:6" x14ac:dyDescent="0.25">
      <c r="A3165">
        <f ca="1">IF('Patient History &amp; Demographics'!X3165&gt;10,'Patient History &amp; Demographics'!A3165,"")</f>
        <v>205957</v>
      </c>
      <c r="B3165" t="str">
        <f ca="1">IF('Patient History &amp; Demographics'!X3165&gt;=20,"Acute",IF(AND('Patient History &amp; Demographics'!X3165&gt;=10,'Patient History &amp; Demographics'!X3165&lt;20),"High","Low"))</f>
        <v>High</v>
      </c>
      <c r="C3165" t="s">
        <v>24156</v>
      </c>
      <c r="D3165" t="str">
        <f t="shared" ca="1" si="147"/>
        <v/>
      </c>
      <c r="E3165" t="str">
        <f t="shared" ca="1" si="148"/>
        <v/>
      </c>
      <c r="F3165" t="str">
        <f t="shared" ca="1" si="149"/>
        <v/>
      </c>
    </row>
    <row r="3166" spans="1:6" x14ac:dyDescent="0.25">
      <c r="A3166">
        <f ca="1">IF('Patient History &amp; Demographics'!X3166&gt;10,'Patient History &amp; Demographics'!A3166,"")</f>
        <v>205966</v>
      </c>
      <c r="B3166" t="str">
        <f ca="1">IF('Patient History &amp; Demographics'!X3166&gt;=20,"Acute",IF(AND('Patient History &amp; Demographics'!X3166&gt;=10,'Patient History &amp; Demographics'!X3166&lt;20),"High","Low"))</f>
        <v>High</v>
      </c>
      <c r="C3166" t="s">
        <v>24156</v>
      </c>
      <c r="D3166" t="str">
        <f t="shared" ca="1" si="147"/>
        <v/>
      </c>
      <c r="E3166" t="str">
        <f t="shared" ca="1" si="148"/>
        <v/>
      </c>
      <c r="F3166" t="str">
        <f t="shared" ca="1" si="149"/>
        <v/>
      </c>
    </row>
    <row r="3167" spans="1:6" x14ac:dyDescent="0.25">
      <c r="A3167">
        <f ca="1">IF('Patient History &amp; Demographics'!X3167&gt;10,'Patient History &amp; Demographics'!A3167,"")</f>
        <v>206002</v>
      </c>
      <c r="B3167" t="str">
        <f ca="1">IF('Patient History &amp; Demographics'!X3167&gt;=20,"Acute",IF(AND('Patient History &amp; Demographics'!X3167&gt;=10,'Patient History &amp; Demographics'!X3167&lt;20),"High","Low"))</f>
        <v>High</v>
      </c>
      <c r="C3167" t="s">
        <v>24156</v>
      </c>
      <c r="D3167" t="str">
        <f t="shared" ca="1" si="147"/>
        <v/>
      </c>
      <c r="E3167" t="str">
        <f t="shared" ca="1" si="148"/>
        <v/>
      </c>
      <c r="F3167" t="str">
        <f t="shared" ca="1" si="149"/>
        <v/>
      </c>
    </row>
    <row r="3168" spans="1:6" x14ac:dyDescent="0.25">
      <c r="A3168">
        <f ca="1">IF('Patient History &amp; Demographics'!X3168&gt;10,'Patient History &amp; Demographics'!A3168,"")</f>
        <v>206011</v>
      </c>
      <c r="B3168" t="str">
        <f ca="1">IF('Patient History &amp; Demographics'!X3168&gt;=20,"Acute",IF(AND('Patient History &amp; Demographics'!X3168&gt;=10,'Patient History &amp; Demographics'!X3168&lt;20),"High","Low"))</f>
        <v>High</v>
      </c>
      <c r="C3168" t="s">
        <v>24155</v>
      </c>
      <c r="D3168">
        <f t="shared" ca="1" si="147"/>
        <v>1018</v>
      </c>
      <c r="E3168" t="str">
        <f t="shared" ca="1" si="148"/>
        <v>Rehabilitation</v>
      </c>
      <c r="F3168" t="str">
        <f t="shared" ca="1" si="149"/>
        <v>Cured</v>
      </c>
    </row>
    <row r="3169" spans="1:6" x14ac:dyDescent="0.25">
      <c r="A3169" t="str">
        <f ca="1">IF('Patient History &amp; Demographics'!X3169&gt;10,'Patient History &amp; Demographics'!A3169,"")</f>
        <v/>
      </c>
      <c r="B3169" t="str">
        <f ca="1">IF('Patient History &amp; Demographics'!X3169&gt;=20,"Acute",IF(AND('Patient History &amp; Demographics'!X3169&gt;=10,'Patient History &amp; Demographics'!X3169&lt;20),"High","Low"))</f>
        <v>Low</v>
      </c>
      <c r="C3169" t="s">
        <v>24155</v>
      </c>
      <c r="D3169">
        <f t="shared" ca="1" si="147"/>
        <v>1009</v>
      </c>
      <c r="E3169" t="str">
        <f t="shared" ca="1" si="148"/>
        <v>Rehabilitation</v>
      </c>
      <c r="F3169" t="str">
        <f t="shared" ca="1" si="149"/>
        <v>Cured</v>
      </c>
    </row>
    <row r="3170" spans="1:6" x14ac:dyDescent="0.25">
      <c r="A3170" t="str">
        <f ca="1">IF('Patient History &amp; Demographics'!X3170&gt;10,'Patient History &amp; Demographics'!A3170,"")</f>
        <v/>
      </c>
      <c r="B3170" t="str">
        <f ca="1">IF('Patient History &amp; Demographics'!X3170&gt;=20,"Acute",IF(AND('Patient History &amp; Demographics'!X3170&gt;=10,'Patient History &amp; Demographics'!X3170&lt;20),"High","Low"))</f>
        <v>Low</v>
      </c>
      <c r="C3170" t="s">
        <v>24156</v>
      </c>
      <c r="D3170" t="str">
        <f t="shared" ca="1" si="147"/>
        <v/>
      </c>
      <c r="E3170" t="str">
        <f t="shared" ca="1" si="148"/>
        <v/>
      </c>
      <c r="F3170" t="str">
        <f t="shared" ca="1" si="149"/>
        <v/>
      </c>
    </row>
    <row r="3171" spans="1:6" x14ac:dyDescent="0.25">
      <c r="A3171">
        <f ca="1">IF('Patient History &amp; Demographics'!X3171&gt;10,'Patient History &amp; Demographics'!A3171,"")</f>
        <v>206084</v>
      </c>
      <c r="B3171" t="str">
        <f ca="1">IF('Patient History &amp; Demographics'!X3171&gt;=20,"Acute",IF(AND('Patient History &amp; Demographics'!X3171&gt;=10,'Patient History &amp; Demographics'!X3171&lt;20),"High","Low"))</f>
        <v>High</v>
      </c>
      <c r="C3171" t="s">
        <v>24156</v>
      </c>
      <c r="D3171" t="str">
        <f t="shared" ca="1" si="147"/>
        <v/>
      </c>
      <c r="E3171" t="str">
        <f t="shared" ca="1" si="148"/>
        <v/>
      </c>
      <c r="F3171" t="str">
        <f t="shared" ca="1" si="149"/>
        <v/>
      </c>
    </row>
    <row r="3172" spans="1:6" x14ac:dyDescent="0.25">
      <c r="A3172">
        <f ca="1">IF('Patient History &amp; Demographics'!X3172&gt;10,'Patient History &amp; Demographics'!A3172,"")</f>
        <v>206093</v>
      </c>
      <c r="B3172" t="str">
        <f ca="1">IF('Patient History &amp; Demographics'!X3172&gt;=20,"Acute",IF(AND('Patient History &amp; Demographics'!X3172&gt;=10,'Patient History &amp; Demographics'!X3172&lt;20),"High","Low"))</f>
        <v>High</v>
      </c>
      <c r="C3172" t="s">
        <v>24156</v>
      </c>
      <c r="D3172" t="str">
        <f t="shared" ca="1" si="147"/>
        <v/>
      </c>
      <c r="E3172" t="str">
        <f t="shared" ca="1" si="148"/>
        <v/>
      </c>
      <c r="F3172" t="str">
        <f t="shared" ca="1" si="149"/>
        <v/>
      </c>
    </row>
    <row r="3173" spans="1:6" x14ac:dyDescent="0.25">
      <c r="A3173">
        <f ca="1">IF('Patient History &amp; Demographics'!X3173&gt;10,'Patient History &amp; Demographics'!A3173,"")</f>
        <v>206154</v>
      </c>
      <c r="B3173" t="str">
        <f ca="1">IF('Patient History &amp; Demographics'!X3173&gt;=20,"Acute",IF(AND('Patient History &amp; Demographics'!X3173&gt;=10,'Patient History &amp; Demographics'!X3173&lt;20),"High","Low"))</f>
        <v>Acute</v>
      </c>
      <c r="C3173" t="s">
        <v>24155</v>
      </c>
      <c r="D3173">
        <f t="shared" ca="1" si="147"/>
        <v>1009</v>
      </c>
      <c r="E3173" t="str">
        <f t="shared" ca="1" si="148"/>
        <v>Screening</v>
      </c>
      <c r="F3173" t="str">
        <f t="shared" ca="1" si="149"/>
        <v/>
      </c>
    </row>
    <row r="3174" spans="1:6" x14ac:dyDescent="0.25">
      <c r="A3174">
        <f ca="1">IF('Patient History &amp; Demographics'!X3174&gt;10,'Patient History &amp; Demographics'!A3174,"")</f>
        <v>206172</v>
      </c>
      <c r="B3174" t="str">
        <f ca="1">IF('Patient History &amp; Demographics'!X3174&gt;=20,"Acute",IF(AND('Patient History &amp; Demographics'!X3174&gt;=10,'Patient History &amp; Demographics'!X3174&lt;20),"High","Low"))</f>
        <v>Acute</v>
      </c>
      <c r="C3174" t="s">
        <v>24155</v>
      </c>
      <c r="D3174">
        <f t="shared" ca="1" si="147"/>
        <v>1013</v>
      </c>
      <c r="E3174" t="str">
        <f t="shared" ca="1" si="148"/>
        <v>Screening</v>
      </c>
      <c r="F3174" t="str">
        <f t="shared" ca="1" si="149"/>
        <v/>
      </c>
    </row>
    <row r="3175" spans="1:6" x14ac:dyDescent="0.25">
      <c r="A3175">
        <f ca="1">IF('Patient History &amp; Demographics'!X3175&gt;10,'Patient History &amp; Demographics'!A3175,"")</f>
        <v>206181</v>
      </c>
      <c r="B3175" t="str">
        <f ca="1">IF('Patient History &amp; Demographics'!X3175&gt;=20,"Acute",IF(AND('Patient History &amp; Demographics'!X3175&gt;=10,'Patient History &amp; Demographics'!X3175&lt;20),"High","Low"))</f>
        <v>High</v>
      </c>
      <c r="C3175" t="s">
        <v>24155</v>
      </c>
      <c r="D3175">
        <f t="shared" ca="1" si="147"/>
        <v>1006</v>
      </c>
      <c r="E3175" t="str">
        <f t="shared" ca="1" si="148"/>
        <v>Screening</v>
      </c>
      <c r="F3175" t="str">
        <f t="shared" ca="1" si="149"/>
        <v/>
      </c>
    </row>
    <row r="3176" spans="1:6" x14ac:dyDescent="0.25">
      <c r="A3176" t="str">
        <f ca="1">IF('Patient History &amp; Demographics'!X3176&gt;10,'Patient History &amp; Demographics'!A3176,"")</f>
        <v/>
      </c>
      <c r="B3176" t="str">
        <f ca="1">IF('Patient History &amp; Demographics'!X3176&gt;=20,"Acute",IF(AND('Patient History &amp; Demographics'!X3176&gt;=10,'Patient History &amp; Demographics'!X3176&lt;20),"High","Low"))</f>
        <v>High</v>
      </c>
      <c r="C3176" t="s">
        <v>24155</v>
      </c>
      <c r="D3176">
        <f t="shared" ca="1" si="147"/>
        <v>1001</v>
      </c>
      <c r="E3176" t="str">
        <f t="shared" ca="1" si="148"/>
        <v>Rehabilitation</v>
      </c>
      <c r="F3176" t="str">
        <f t="shared" ca="1" si="149"/>
        <v>Condition Deteriorated</v>
      </c>
    </row>
    <row r="3177" spans="1:6" x14ac:dyDescent="0.25">
      <c r="A3177">
        <f ca="1">IF('Patient History &amp; Demographics'!X3177&gt;10,'Patient History &amp; Demographics'!A3177,"")</f>
        <v>206224</v>
      </c>
      <c r="B3177" t="str">
        <f ca="1">IF('Patient History &amp; Demographics'!X3177&gt;=20,"Acute",IF(AND('Patient History &amp; Demographics'!X3177&gt;=10,'Patient History &amp; Demographics'!X3177&lt;20),"High","Low"))</f>
        <v>High</v>
      </c>
      <c r="C3177" t="s">
        <v>24156</v>
      </c>
      <c r="D3177" t="str">
        <f t="shared" ca="1" si="147"/>
        <v/>
      </c>
      <c r="E3177" t="str">
        <f t="shared" ca="1" si="148"/>
        <v/>
      </c>
      <c r="F3177" t="str">
        <f t="shared" ca="1" si="149"/>
        <v/>
      </c>
    </row>
    <row r="3178" spans="1:6" x14ac:dyDescent="0.25">
      <c r="A3178" t="str">
        <f ca="1">IF('Patient History &amp; Demographics'!X3178&gt;10,'Patient History &amp; Demographics'!A3178,"")</f>
        <v/>
      </c>
      <c r="B3178" t="str">
        <f ca="1">IF('Patient History &amp; Demographics'!X3178&gt;=20,"Acute",IF(AND('Patient History &amp; Demographics'!X3178&gt;=10,'Patient History &amp; Demographics'!X3178&lt;20),"High","Low"))</f>
        <v>Low</v>
      </c>
      <c r="C3178" t="s">
        <v>24156</v>
      </c>
      <c r="D3178" t="str">
        <f t="shared" ca="1" si="147"/>
        <v/>
      </c>
      <c r="E3178" t="str">
        <f t="shared" ca="1" si="148"/>
        <v/>
      </c>
      <c r="F3178" t="str">
        <f t="shared" ca="1" si="149"/>
        <v/>
      </c>
    </row>
    <row r="3179" spans="1:6" x14ac:dyDescent="0.25">
      <c r="A3179" t="str">
        <f ca="1">IF('Patient History &amp; Demographics'!X3179&gt;10,'Patient History &amp; Demographics'!A3179,"")</f>
        <v/>
      </c>
      <c r="B3179" t="str">
        <f ca="1">IF('Patient History &amp; Demographics'!X3179&gt;=20,"Acute",IF(AND('Patient History &amp; Demographics'!X3179&gt;=10,'Patient History &amp; Demographics'!X3179&lt;20),"High","Low"))</f>
        <v>Low</v>
      </c>
      <c r="C3179" t="s">
        <v>24155</v>
      </c>
      <c r="D3179">
        <f t="shared" ca="1" si="147"/>
        <v>1024</v>
      </c>
      <c r="E3179" t="str">
        <f t="shared" ca="1" si="148"/>
        <v>Rehabilitation</v>
      </c>
      <c r="F3179" t="str">
        <f t="shared" ca="1" si="149"/>
        <v>No Progress</v>
      </c>
    </row>
    <row r="3180" spans="1:6" x14ac:dyDescent="0.25">
      <c r="A3180">
        <f ca="1">IF('Patient History &amp; Demographics'!X3180&gt;10,'Patient History &amp; Demographics'!A3180,"")</f>
        <v>206321</v>
      </c>
      <c r="B3180" t="str">
        <f ca="1">IF('Patient History &amp; Demographics'!X3180&gt;=20,"Acute",IF(AND('Patient History &amp; Demographics'!X3180&gt;=10,'Patient History &amp; Demographics'!X3180&lt;20),"High","Low"))</f>
        <v>High</v>
      </c>
      <c r="C3180" t="s">
        <v>24156</v>
      </c>
      <c r="D3180" t="str">
        <f t="shared" ca="1" si="147"/>
        <v/>
      </c>
      <c r="E3180" t="str">
        <f t="shared" ca="1" si="148"/>
        <v/>
      </c>
      <c r="F3180" t="str">
        <f t="shared" ca="1" si="149"/>
        <v/>
      </c>
    </row>
    <row r="3181" spans="1:6" x14ac:dyDescent="0.25">
      <c r="A3181">
        <f ca="1">IF('Patient History &amp; Demographics'!X3181&gt;10,'Patient History &amp; Demographics'!A3181,"")</f>
        <v>206330</v>
      </c>
      <c r="B3181" t="str">
        <f ca="1">IF('Patient History &amp; Demographics'!X3181&gt;=20,"Acute",IF(AND('Patient History &amp; Demographics'!X3181&gt;=10,'Patient History &amp; Demographics'!X3181&lt;20),"High","Low"))</f>
        <v>Acute</v>
      </c>
      <c r="C3181" t="s">
        <v>24156</v>
      </c>
      <c r="D3181" t="str">
        <f t="shared" ca="1" si="147"/>
        <v/>
      </c>
      <c r="E3181" t="str">
        <f t="shared" ca="1" si="148"/>
        <v/>
      </c>
      <c r="F3181" t="str">
        <f t="shared" ca="1" si="149"/>
        <v/>
      </c>
    </row>
    <row r="3182" spans="1:6" x14ac:dyDescent="0.25">
      <c r="A3182">
        <f ca="1">IF('Patient History &amp; Demographics'!X3182&gt;10,'Patient History &amp; Demographics'!A3182,"")</f>
        <v>206349</v>
      </c>
      <c r="B3182" t="str">
        <f ca="1">IF('Patient History &amp; Demographics'!X3182&gt;=20,"Acute",IF(AND('Patient History &amp; Demographics'!X3182&gt;=10,'Patient History &amp; Demographics'!X3182&lt;20),"High","Low"))</f>
        <v>High</v>
      </c>
      <c r="C3182" t="s">
        <v>24156</v>
      </c>
      <c r="D3182" t="str">
        <f t="shared" ca="1" si="147"/>
        <v/>
      </c>
      <c r="E3182" t="str">
        <f t="shared" ca="1" si="148"/>
        <v/>
      </c>
      <c r="F3182" t="str">
        <f t="shared" ca="1" si="149"/>
        <v/>
      </c>
    </row>
    <row r="3183" spans="1:6" x14ac:dyDescent="0.25">
      <c r="A3183">
        <f ca="1">IF('Patient History &amp; Demographics'!X3183&gt;10,'Patient History &amp; Demographics'!A3183,"")</f>
        <v>206358</v>
      </c>
      <c r="B3183" t="str">
        <f ca="1">IF('Patient History &amp; Demographics'!X3183&gt;=20,"Acute",IF(AND('Patient History &amp; Demographics'!X3183&gt;=10,'Patient History &amp; Demographics'!X3183&lt;20),"High","Low"))</f>
        <v>Acute</v>
      </c>
      <c r="C3183" t="s">
        <v>24155</v>
      </c>
      <c r="D3183">
        <f t="shared" ca="1" si="147"/>
        <v>1011</v>
      </c>
      <c r="E3183" t="str">
        <f t="shared" ca="1" si="148"/>
        <v>Rehabilitation</v>
      </c>
      <c r="F3183" t="str">
        <f t="shared" ca="1" si="149"/>
        <v>Cured</v>
      </c>
    </row>
    <row r="3184" spans="1:6" x14ac:dyDescent="0.25">
      <c r="A3184">
        <f ca="1">IF('Patient History &amp; Demographics'!X3184&gt;10,'Patient History &amp; Demographics'!A3184,"")</f>
        <v>206394</v>
      </c>
      <c r="B3184" t="str">
        <f ca="1">IF('Patient History &amp; Demographics'!X3184&gt;=20,"Acute",IF(AND('Patient History &amp; Demographics'!X3184&gt;=10,'Patient History &amp; Demographics'!X3184&lt;20),"High","Low"))</f>
        <v>High</v>
      </c>
      <c r="C3184" t="s">
        <v>24155</v>
      </c>
      <c r="D3184">
        <f t="shared" ca="1" si="147"/>
        <v>1017</v>
      </c>
      <c r="E3184" t="str">
        <f t="shared" ca="1" si="148"/>
        <v>Screening</v>
      </c>
      <c r="F3184" t="str">
        <f t="shared" ca="1" si="149"/>
        <v/>
      </c>
    </row>
    <row r="3185" spans="1:6" x14ac:dyDescent="0.25">
      <c r="A3185">
        <f ca="1">IF('Patient History &amp; Demographics'!X3185&gt;10,'Patient History &amp; Demographics'!A3185,"")</f>
        <v>206419</v>
      </c>
      <c r="B3185" t="str">
        <f ca="1">IF('Patient History &amp; Demographics'!X3185&gt;=20,"Acute",IF(AND('Patient History &amp; Demographics'!X3185&gt;=10,'Patient History &amp; Demographics'!X3185&lt;20),"High","Low"))</f>
        <v>High</v>
      </c>
      <c r="C3185" t="s">
        <v>24156</v>
      </c>
      <c r="D3185" t="str">
        <f t="shared" ca="1" si="147"/>
        <v/>
      </c>
      <c r="E3185" t="str">
        <f t="shared" ca="1" si="148"/>
        <v/>
      </c>
      <c r="F3185" t="str">
        <f t="shared" ca="1" si="149"/>
        <v/>
      </c>
    </row>
    <row r="3186" spans="1:6" x14ac:dyDescent="0.25">
      <c r="A3186">
        <f ca="1">IF('Patient History &amp; Demographics'!X3186&gt;10,'Patient History &amp; Demographics'!A3186,"")</f>
        <v>206428</v>
      </c>
      <c r="B3186" t="str">
        <f ca="1">IF('Patient History &amp; Demographics'!X3186&gt;=20,"Acute",IF(AND('Patient History &amp; Demographics'!X3186&gt;=10,'Patient History &amp; Demographics'!X3186&lt;20),"High","Low"))</f>
        <v>High</v>
      </c>
      <c r="C3186" t="s">
        <v>24156</v>
      </c>
      <c r="D3186" t="str">
        <f t="shared" ca="1" si="147"/>
        <v/>
      </c>
      <c r="E3186" t="str">
        <f t="shared" ca="1" si="148"/>
        <v/>
      </c>
      <c r="F3186" t="str">
        <f t="shared" ca="1" si="149"/>
        <v/>
      </c>
    </row>
    <row r="3187" spans="1:6" x14ac:dyDescent="0.25">
      <c r="A3187">
        <f ca="1">IF('Patient History &amp; Demographics'!X3187&gt;10,'Patient History &amp; Demographics'!A3187,"")</f>
        <v>206437</v>
      </c>
      <c r="B3187" t="str">
        <f ca="1">IF('Patient History &amp; Demographics'!X3187&gt;=20,"Acute",IF(AND('Patient History &amp; Demographics'!X3187&gt;=10,'Patient History &amp; Demographics'!X3187&lt;20),"High","Low"))</f>
        <v>High</v>
      </c>
      <c r="C3187" t="s">
        <v>24155</v>
      </c>
      <c r="D3187">
        <f t="shared" ca="1" si="147"/>
        <v>1018</v>
      </c>
      <c r="E3187" t="str">
        <f t="shared" ca="1" si="148"/>
        <v>Screening</v>
      </c>
      <c r="F3187" t="str">
        <f t="shared" ca="1" si="149"/>
        <v/>
      </c>
    </row>
    <row r="3188" spans="1:6" x14ac:dyDescent="0.25">
      <c r="A3188">
        <f ca="1">IF('Patient History &amp; Demographics'!X3188&gt;10,'Patient History &amp; Demographics'!A3188,"")</f>
        <v>206446</v>
      </c>
      <c r="B3188" t="str">
        <f ca="1">IF('Patient History &amp; Demographics'!X3188&gt;=20,"Acute",IF(AND('Patient History &amp; Demographics'!X3188&gt;=10,'Patient History &amp; Demographics'!X3188&lt;20),"High","Low"))</f>
        <v>High</v>
      </c>
      <c r="C3188" t="s">
        <v>24156</v>
      </c>
      <c r="D3188" t="str">
        <f t="shared" ca="1" si="147"/>
        <v/>
      </c>
      <c r="E3188" t="str">
        <f t="shared" ca="1" si="148"/>
        <v/>
      </c>
      <c r="F3188" t="str">
        <f t="shared" ca="1" si="149"/>
        <v/>
      </c>
    </row>
    <row r="3189" spans="1:6" x14ac:dyDescent="0.25">
      <c r="A3189">
        <f ca="1">IF('Patient History &amp; Demographics'!X3189&gt;10,'Patient History &amp; Demographics'!A3189,"")</f>
        <v>206482</v>
      </c>
      <c r="B3189" t="str">
        <f ca="1">IF('Patient History &amp; Demographics'!X3189&gt;=20,"Acute",IF(AND('Patient History &amp; Demographics'!X3189&gt;=10,'Patient History &amp; Demographics'!X3189&lt;20),"High","Low"))</f>
        <v>High</v>
      </c>
      <c r="C3189" t="s">
        <v>24156</v>
      </c>
      <c r="D3189" t="str">
        <f t="shared" ca="1" si="147"/>
        <v/>
      </c>
      <c r="E3189" t="str">
        <f t="shared" ca="1" si="148"/>
        <v/>
      </c>
      <c r="F3189" t="str">
        <f t="shared" ca="1" si="149"/>
        <v/>
      </c>
    </row>
    <row r="3190" spans="1:6" x14ac:dyDescent="0.25">
      <c r="A3190" t="str">
        <f ca="1">IF('Patient History &amp; Demographics'!X3190&gt;10,'Patient History &amp; Demographics'!A3190,"")</f>
        <v/>
      </c>
      <c r="B3190" t="str">
        <f ca="1">IF('Patient History &amp; Demographics'!X3190&gt;=20,"Acute",IF(AND('Patient History &amp; Demographics'!X3190&gt;=10,'Patient History &amp; Demographics'!X3190&lt;20),"High","Low"))</f>
        <v>Low</v>
      </c>
      <c r="C3190" t="s">
        <v>24156</v>
      </c>
      <c r="D3190" t="str">
        <f t="shared" ca="1" si="147"/>
        <v/>
      </c>
      <c r="E3190" t="str">
        <f t="shared" ca="1" si="148"/>
        <v/>
      </c>
      <c r="F3190" t="str">
        <f t="shared" ca="1" si="149"/>
        <v/>
      </c>
    </row>
    <row r="3191" spans="1:6" x14ac:dyDescent="0.25">
      <c r="A3191">
        <f ca="1">IF('Patient History &amp; Demographics'!X3191&gt;10,'Patient History &amp; Demographics'!A3191,"")</f>
        <v>206507</v>
      </c>
      <c r="B3191" t="str">
        <f ca="1">IF('Patient History &amp; Demographics'!X3191&gt;=20,"Acute",IF(AND('Patient History &amp; Demographics'!X3191&gt;=10,'Patient History &amp; Demographics'!X3191&lt;20),"High","Low"))</f>
        <v>Acute</v>
      </c>
      <c r="C3191" t="s">
        <v>24155</v>
      </c>
      <c r="D3191">
        <f t="shared" ca="1" si="147"/>
        <v>1027</v>
      </c>
      <c r="E3191" t="str">
        <f t="shared" ca="1" si="148"/>
        <v>Screening</v>
      </c>
      <c r="F3191" t="str">
        <f t="shared" ca="1" si="149"/>
        <v/>
      </c>
    </row>
    <row r="3192" spans="1:6" x14ac:dyDescent="0.25">
      <c r="A3192" t="str">
        <f ca="1">IF('Patient History &amp; Demographics'!X3192&gt;10,'Patient History &amp; Demographics'!A3192,"")</f>
        <v/>
      </c>
      <c r="B3192" t="str">
        <f ca="1">IF('Patient History &amp; Demographics'!X3192&gt;=20,"Acute",IF(AND('Patient History &amp; Demographics'!X3192&gt;=10,'Patient History &amp; Demographics'!X3192&lt;20),"High","Low"))</f>
        <v>Low</v>
      </c>
      <c r="C3192" t="s">
        <v>24156</v>
      </c>
      <c r="D3192" t="str">
        <f t="shared" ca="1" si="147"/>
        <v/>
      </c>
      <c r="E3192" t="str">
        <f t="shared" ca="1" si="148"/>
        <v/>
      </c>
      <c r="F3192" t="str">
        <f t="shared" ca="1" si="149"/>
        <v/>
      </c>
    </row>
    <row r="3193" spans="1:6" x14ac:dyDescent="0.25">
      <c r="A3193">
        <f ca="1">IF('Patient History &amp; Demographics'!X3193&gt;10,'Patient History &amp; Demographics'!A3193,"")</f>
        <v>206525</v>
      </c>
      <c r="B3193" t="str">
        <f ca="1">IF('Patient History &amp; Demographics'!X3193&gt;=20,"Acute",IF(AND('Patient History &amp; Demographics'!X3193&gt;=10,'Patient History &amp; Demographics'!X3193&lt;20),"High","Low"))</f>
        <v>High</v>
      </c>
      <c r="C3193" t="s">
        <v>24155</v>
      </c>
      <c r="D3193">
        <f t="shared" ca="1" si="147"/>
        <v>1020</v>
      </c>
      <c r="E3193" t="str">
        <f t="shared" ca="1" si="148"/>
        <v>Rehabilitation</v>
      </c>
      <c r="F3193" t="str">
        <f t="shared" ca="1" si="149"/>
        <v>Condition Deteriorated</v>
      </c>
    </row>
    <row r="3194" spans="1:6" x14ac:dyDescent="0.25">
      <c r="A3194">
        <f ca="1">IF('Patient History &amp; Demographics'!X3194&gt;10,'Patient History &amp; Demographics'!A3194,"")</f>
        <v>206589</v>
      </c>
      <c r="B3194" t="str">
        <f ca="1">IF('Patient History &amp; Demographics'!X3194&gt;=20,"Acute",IF(AND('Patient History &amp; Demographics'!X3194&gt;=10,'Patient History &amp; Demographics'!X3194&lt;20),"High","Low"))</f>
        <v>High</v>
      </c>
      <c r="C3194" t="s">
        <v>24156</v>
      </c>
      <c r="D3194" t="str">
        <f t="shared" ca="1" si="147"/>
        <v/>
      </c>
      <c r="E3194" t="str">
        <f t="shared" ca="1" si="148"/>
        <v/>
      </c>
      <c r="F3194" t="str">
        <f t="shared" ca="1" si="149"/>
        <v/>
      </c>
    </row>
    <row r="3195" spans="1:6" x14ac:dyDescent="0.25">
      <c r="A3195" t="str">
        <f ca="1">IF('Patient History &amp; Demographics'!X3195&gt;10,'Patient History &amp; Demographics'!A3195,"")</f>
        <v/>
      </c>
      <c r="B3195" t="str">
        <f ca="1">IF('Patient History &amp; Demographics'!X3195&gt;=20,"Acute",IF(AND('Patient History &amp; Demographics'!X3195&gt;=10,'Patient History &amp; Demographics'!X3195&lt;20),"High","Low"))</f>
        <v>Low</v>
      </c>
      <c r="C3195" t="s">
        <v>24156</v>
      </c>
      <c r="D3195" t="str">
        <f t="shared" ca="1" si="147"/>
        <v/>
      </c>
      <c r="E3195" t="str">
        <f t="shared" ca="1" si="148"/>
        <v/>
      </c>
      <c r="F3195" t="str">
        <f t="shared" ca="1" si="149"/>
        <v/>
      </c>
    </row>
    <row r="3196" spans="1:6" x14ac:dyDescent="0.25">
      <c r="A3196">
        <f ca="1">IF('Patient History &amp; Demographics'!X3196&gt;10,'Patient History &amp; Demographics'!A3196,"")</f>
        <v>206613</v>
      </c>
      <c r="B3196" t="str">
        <f ca="1">IF('Patient History &amp; Demographics'!X3196&gt;=20,"Acute",IF(AND('Patient History &amp; Demographics'!X3196&gt;=10,'Patient History &amp; Demographics'!X3196&lt;20),"High","Low"))</f>
        <v>High</v>
      </c>
      <c r="C3196" t="s">
        <v>24156</v>
      </c>
      <c r="D3196" t="str">
        <f t="shared" ca="1" si="147"/>
        <v/>
      </c>
      <c r="E3196" t="str">
        <f t="shared" ca="1" si="148"/>
        <v/>
      </c>
      <c r="F3196" t="str">
        <f t="shared" ca="1" si="149"/>
        <v/>
      </c>
    </row>
    <row r="3197" spans="1:6" x14ac:dyDescent="0.25">
      <c r="A3197">
        <f ca="1">IF('Patient History &amp; Demographics'!X3197&gt;10,'Patient History &amp; Demographics'!A3197,"")</f>
        <v>206622</v>
      </c>
      <c r="B3197" t="str">
        <f ca="1">IF('Patient History &amp; Demographics'!X3197&gt;=20,"Acute",IF(AND('Patient History &amp; Demographics'!X3197&gt;=10,'Patient History &amp; Demographics'!X3197&lt;20),"High","Low"))</f>
        <v>High</v>
      </c>
      <c r="C3197" t="s">
        <v>24156</v>
      </c>
      <c r="D3197" t="str">
        <f t="shared" ca="1" si="147"/>
        <v/>
      </c>
      <c r="E3197" t="str">
        <f t="shared" ca="1" si="148"/>
        <v/>
      </c>
      <c r="F3197" t="str">
        <f t="shared" ca="1" si="149"/>
        <v/>
      </c>
    </row>
    <row r="3198" spans="1:6" x14ac:dyDescent="0.25">
      <c r="A3198">
        <f ca="1">IF('Patient History &amp; Demographics'!X3198&gt;10,'Patient History &amp; Demographics'!A3198,"")</f>
        <v>206631</v>
      </c>
      <c r="B3198" t="str">
        <f ca="1">IF('Patient History &amp; Demographics'!X3198&gt;=20,"Acute",IF(AND('Patient History &amp; Demographics'!X3198&gt;=10,'Patient History &amp; Demographics'!X3198&lt;20),"High","Low"))</f>
        <v>Acute</v>
      </c>
      <c r="C3198" t="s">
        <v>24156</v>
      </c>
      <c r="D3198" t="str">
        <f t="shared" ca="1" si="147"/>
        <v/>
      </c>
      <c r="E3198" t="str">
        <f t="shared" ca="1" si="148"/>
        <v/>
      </c>
      <c r="F3198" t="str">
        <f t="shared" ca="1" si="149"/>
        <v/>
      </c>
    </row>
    <row r="3199" spans="1:6" x14ac:dyDescent="0.25">
      <c r="A3199">
        <f ca="1">IF('Patient History &amp; Demographics'!X3199&gt;10,'Patient History &amp; Demographics'!A3199,"")</f>
        <v>206695</v>
      </c>
      <c r="B3199" t="str">
        <f ca="1">IF('Patient History &amp; Demographics'!X3199&gt;=20,"Acute",IF(AND('Patient History &amp; Demographics'!X3199&gt;=10,'Patient History &amp; Demographics'!X3199&lt;20),"High","Low"))</f>
        <v>High</v>
      </c>
      <c r="C3199" t="s">
        <v>24156</v>
      </c>
      <c r="D3199" t="str">
        <f t="shared" ca="1" si="147"/>
        <v/>
      </c>
      <c r="E3199" t="str">
        <f t="shared" ca="1" si="148"/>
        <v/>
      </c>
      <c r="F3199" t="str">
        <f t="shared" ca="1" si="149"/>
        <v/>
      </c>
    </row>
    <row r="3200" spans="1:6" x14ac:dyDescent="0.25">
      <c r="A3200">
        <f ca="1">IF('Patient History &amp; Demographics'!X3200&gt;10,'Patient History &amp; Demographics'!A3200,"")</f>
        <v>206783</v>
      </c>
      <c r="B3200" t="str">
        <f ca="1">IF('Patient History &amp; Demographics'!X3200&gt;=20,"Acute",IF(AND('Patient History &amp; Demographics'!X3200&gt;=10,'Patient History &amp; Demographics'!X3200&lt;20),"High","Low"))</f>
        <v>Acute</v>
      </c>
      <c r="C3200" t="s">
        <v>24156</v>
      </c>
      <c r="D3200" t="str">
        <f t="shared" ca="1" si="147"/>
        <v/>
      </c>
      <c r="E3200" t="str">
        <f t="shared" ca="1" si="148"/>
        <v/>
      </c>
      <c r="F3200" t="str">
        <f t="shared" ca="1" si="149"/>
        <v/>
      </c>
    </row>
    <row r="3201" spans="1:6" x14ac:dyDescent="0.25">
      <c r="A3201">
        <f ca="1">IF('Patient History &amp; Demographics'!X3201&gt;10,'Patient History &amp; Demographics'!A3201,"")</f>
        <v>206817</v>
      </c>
      <c r="B3201" t="str">
        <f ca="1">IF('Patient History &amp; Demographics'!X3201&gt;=20,"Acute",IF(AND('Patient History &amp; Demographics'!X3201&gt;=10,'Patient History &amp; Demographics'!X3201&lt;20),"High","Low"))</f>
        <v>High</v>
      </c>
      <c r="C3201" t="s">
        <v>24155</v>
      </c>
      <c r="D3201">
        <f t="shared" ca="1" si="147"/>
        <v>1004</v>
      </c>
      <c r="E3201" t="str">
        <f t="shared" ca="1" si="148"/>
        <v>Rehabilitation</v>
      </c>
      <c r="F3201" t="str">
        <f t="shared" ca="1" si="149"/>
        <v>No Progress</v>
      </c>
    </row>
    <row r="3202" spans="1:6" x14ac:dyDescent="0.25">
      <c r="A3202">
        <f ca="1">IF('Patient History &amp; Demographics'!X3202&gt;10,'Patient History &amp; Demographics'!A3202,"")</f>
        <v>206835</v>
      </c>
      <c r="B3202" t="str">
        <f ca="1">IF('Patient History &amp; Demographics'!X3202&gt;=20,"Acute",IF(AND('Patient History &amp; Demographics'!X3202&gt;=10,'Patient History &amp; Demographics'!X3202&lt;20),"High","Low"))</f>
        <v>High</v>
      </c>
      <c r="C3202" t="s">
        <v>24156</v>
      </c>
      <c r="D3202" t="str">
        <f t="shared" ref="D3202:D3265" ca="1" si="150">IF(C3202="Yes",CHOOSE(RANDBETWEEN(1,27),1001,1002,1003,1004,1005,1006,1007,1008,1009,1010,1011,1012,1013,1014,1015,1016,1017,1018,
1019,1020,1021,1022,1023,1024,1025,1026,1027,1028),"")</f>
        <v/>
      </c>
      <c r="E3202" t="str">
        <f t="shared" ca="1" si="148"/>
        <v/>
      </c>
      <c r="F3202" t="str">
        <f t="shared" ca="1" si="149"/>
        <v/>
      </c>
    </row>
    <row r="3203" spans="1:6" x14ac:dyDescent="0.25">
      <c r="A3203">
        <f ca="1">IF('Patient History &amp; Demographics'!X3203&gt;10,'Patient History &amp; Demographics'!A3203,"")</f>
        <v>206862</v>
      </c>
      <c r="B3203" t="str">
        <f ca="1">IF('Patient History &amp; Demographics'!X3203&gt;=20,"Acute",IF(AND('Patient History &amp; Demographics'!X3203&gt;=10,'Patient History &amp; Demographics'!X3203&lt;20),"High","Low"))</f>
        <v>High</v>
      </c>
      <c r="C3203" t="s">
        <v>24156</v>
      </c>
      <c r="D3203" t="str">
        <f t="shared" ca="1" si="150"/>
        <v/>
      </c>
      <c r="E3203" t="str">
        <f t="shared" ref="E3203:E3266" ca="1" si="151">IF(C3203="Yes",CHOOSE(RANDBETWEEN(1,2),"Screening","Rehabilitation"),"")</f>
        <v/>
      </c>
      <c r="F3203" t="str">
        <f t="shared" ref="F3203:F3266" ca="1" si="152">IF(E3203="Rehabilitation",CHOOSE(RANDBETWEEN(1,4),"Positive Progress","No Progress","Condition Deteriorated","Cured"),"")</f>
        <v/>
      </c>
    </row>
    <row r="3204" spans="1:6" x14ac:dyDescent="0.25">
      <c r="A3204" t="str">
        <f ca="1">IF('Patient History &amp; Demographics'!X3204&gt;10,'Patient History &amp; Demographics'!A3204,"")</f>
        <v/>
      </c>
      <c r="B3204" t="str">
        <f ca="1">IF('Patient History &amp; Demographics'!X3204&gt;=20,"Acute",IF(AND('Patient History &amp; Demographics'!X3204&gt;=10,'Patient History &amp; Demographics'!X3204&lt;20),"High","Low"))</f>
        <v>Low</v>
      </c>
      <c r="C3204" t="s">
        <v>24155</v>
      </c>
      <c r="D3204">
        <f t="shared" ca="1" si="150"/>
        <v>1014</v>
      </c>
      <c r="E3204" t="str">
        <f t="shared" ca="1" si="151"/>
        <v>Screening</v>
      </c>
      <c r="F3204" t="str">
        <f t="shared" ca="1" si="152"/>
        <v/>
      </c>
    </row>
    <row r="3205" spans="1:6" x14ac:dyDescent="0.25">
      <c r="A3205" t="str">
        <f ca="1">IF('Patient History &amp; Demographics'!X3205&gt;10,'Patient History &amp; Demographics'!A3205,"")</f>
        <v/>
      </c>
      <c r="B3205" t="str">
        <f ca="1">IF('Patient History &amp; Demographics'!X3205&gt;=20,"Acute",IF(AND('Patient History &amp; Demographics'!X3205&gt;=10,'Patient History &amp; Demographics'!X3205&lt;20),"High","Low"))</f>
        <v>Low</v>
      </c>
      <c r="C3205" t="s">
        <v>24156</v>
      </c>
      <c r="D3205" t="str">
        <f t="shared" ca="1" si="150"/>
        <v/>
      </c>
      <c r="E3205" t="str">
        <f t="shared" ca="1" si="151"/>
        <v/>
      </c>
      <c r="F3205" t="str">
        <f t="shared" ca="1" si="152"/>
        <v/>
      </c>
    </row>
    <row r="3206" spans="1:6" x14ac:dyDescent="0.25">
      <c r="A3206">
        <f ca="1">IF('Patient History &amp; Demographics'!X3206&gt;10,'Patient History &amp; Demographics'!A3206,"")</f>
        <v>206914</v>
      </c>
      <c r="B3206" t="str">
        <f ca="1">IF('Patient History &amp; Demographics'!X3206&gt;=20,"Acute",IF(AND('Patient History &amp; Demographics'!X3206&gt;=10,'Patient History &amp; Demographics'!X3206&lt;20),"High","Low"))</f>
        <v>High</v>
      </c>
      <c r="C3206" t="s">
        <v>24156</v>
      </c>
      <c r="D3206" t="str">
        <f t="shared" ca="1" si="150"/>
        <v/>
      </c>
      <c r="E3206" t="str">
        <f t="shared" ca="1" si="151"/>
        <v/>
      </c>
      <c r="F3206" t="str">
        <f t="shared" ca="1" si="152"/>
        <v/>
      </c>
    </row>
    <row r="3207" spans="1:6" x14ac:dyDescent="0.25">
      <c r="A3207" t="str">
        <f ca="1">IF('Patient History &amp; Demographics'!X3207&gt;10,'Patient History &amp; Demographics'!A3207,"")</f>
        <v/>
      </c>
      <c r="B3207" t="str">
        <f ca="1">IF('Patient History &amp; Demographics'!X3207&gt;=20,"Acute",IF(AND('Patient History &amp; Demographics'!X3207&gt;=10,'Patient History &amp; Demographics'!X3207&lt;20),"High","Low"))</f>
        <v>Low</v>
      </c>
      <c r="C3207" t="s">
        <v>24155</v>
      </c>
      <c r="D3207">
        <f t="shared" ca="1" si="150"/>
        <v>1001</v>
      </c>
      <c r="E3207" t="str">
        <f t="shared" ca="1" si="151"/>
        <v>Rehabilitation</v>
      </c>
      <c r="F3207" t="str">
        <f t="shared" ca="1" si="152"/>
        <v>Cured</v>
      </c>
    </row>
    <row r="3208" spans="1:6" x14ac:dyDescent="0.25">
      <c r="A3208">
        <f ca="1">IF('Patient History &amp; Demographics'!X3208&gt;10,'Patient History &amp; Demographics'!A3208,"")</f>
        <v>206932</v>
      </c>
      <c r="B3208" t="str">
        <f ca="1">IF('Patient History &amp; Demographics'!X3208&gt;=20,"Acute",IF(AND('Patient History &amp; Demographics'!X3208&gt;=10,'Patient History &amp; Demographics'!X3208&lt;20),"High","Low"))</f>
        <v>Acute</v>
      </c>
      <c r="C3208" t="s">
        <v>24155</v>
      </c>
      <c r="D3208">
        <f t="shared" ca="1" si="150"/>
        <v>1007</v>
      </c>
      <c r="E3208" t="str">
        <f t="shared" ca="1" si="151"/>
        <v>Screening</v>
      </c>
      <c r="F3208" t="str">
        <f t="shared" ca="1" si="152"/>
        <v/>
      </c>
    </row>
    <row r="3209" spans="1:6" x14ac:dyDescent="0.25">
      <c r="A3209">
        <f ca="1">IF('Patient History &amp; Demographics'!X3209&gt;10,'Patient History &amp; Demographics'!A3209,"")</f>
        <v>206941</v>
      </c>
      <c r="B3209" t="str">
        <f ca="1">IF('Patient History &amp; Demographics'!X3209&gt;=20,"Acute",IF(AND('Patient History &amp; Demographics'!X3209&gt;=10,'Patient History &amp; Demographics'!X3209&lt;20),"High","Low"))</f>
        <v>High</v>
      </c>
      <c r="C3209" t="s">
        <v>24155</v>
      </c>
      <c r="D3209">
        <f t="shared" ca="1" si="150"/>
        <v>1025</v>
      </c>
      <c r="E3209" t="str">
        <f t="shared" ca="1" si="151"/>
        <v>Rehabilitation</v>
      </c>
      <c r="F3209" t="str">
        <f t="shared" ca="1" si="152"/>
        <v>No Progress</v>
      </c>
    </row>
    <row r="3210" spans="1:6" x14ac:dyDescent="0.25">
      <c r="A3210">
        <f ca="1">IF('Patient History &amp; Demographics'!X3210&gt;10,'Patient History &amp; Demographics'!A3210,"")</f>
        <v>206969</v>
      </c>
      <c r="B3210" t="str">
        <f ca="1">IF('Patient History &amp; Demographics'!X3210&gt;=20,"Acute",IF(AND('Patient History &amp; Demographics'!X3210&gt;=10,'Patient History &amp; Demographics'!X3210&lt;20),"High","Low"))</f>
        <v>High</v>
      </c>
      <c r="C3210" t="s">
        <v>24155</v>
      </c>
      <c r="D3210">
        <f t="shared" ca="1" si="150"/>
        <v>1018</v>
      </c>
      <c r="E3210" t="str">
        <f t="shared" ca="1" si="151"/>
        <v>Screening</v>
      </c>
      <c r="F3210" t="str">
        <f t="shared" ca="1" si="152"/>
        <v/>
      </c>
    </row>
    <row r="3211" spans="1:6" x14ac:dyDescent="0.25">
      <c r="A3211">
        <f ca="1">IF('Patient History &amp; Demographics'!X3211&gt;10,'Patient History &amp; Demographics'!A3211,"")</f>
        <v>206996</v>
      </c>
      <c r="B3211" t="str">
        <f ca="1">IF('Patient History &amp; Demographics'!X3211&gt;=20,"Acute",IF(AND('Patient History &amp; Demographics'!X3211&gt;=10,'Patient History &amp; Demographics'!X3211&lt;20),"High","Low"))</f>
        <v>High</v>
      </c>
      <c r="C3211" t="s">
        <v>24155</v>
      </c>
      <c r="D3211">
        <f t="shared" ca="1" si="150"/>
        <v>1020</v>
      </c>
      <c r="E3211" t="str">
        <f t="shared" ca="1" si="151"/>
        <v>Rehabilitation</v>
      </c>
      <c r="F3211" t="str">
        <f t="shared" ca="1" si="152"/>
        <v>Cured</v>
      </c>
    </row>
    <row r="3212" spans="1:6" x14ac:dyDescent="0.25">
      <c r="A3212">
        <f ca="1">IF('Patient History &amp; Demographics'!X3212&gt;10,'Patient History &amp; Demographics'!A3212,"")</f>
        <v>207041</v>
      </c>
      <c r="B3212" t="str">
        <f ca="1">IF('Patient History &amp; Demographics'!X3212&gt;=20,"Acute",IF(AND('Patient History &amp; Demographics'!X3212&gt;=10,'Patient History &amp; Demographics'!X3212&lt;20),"High","Low"))</f>
        <v>High</v>
      </c>
      <c r="C3212" t="s">
        <v>24155</v>
      </c>
      <c r="D3212">
        <f t="shared" ca="1" si="150"/>
        <v>1017</v>
      </c>
      <c r="E3212" t="str">
        <f t="shared" ca="1" si="151"/>
        <v>Screening</v>
      </c>
      <c r="F3212" t="str">
        <f t="shared" ca="1" si="152"/>
        <v/>
      </c>
    </row>
    <row r="3213" spans="1:6" x14ac:dyDescent="0.25">
      <c r="A3213">
        <f ca="1">IF('Patient History &amp; Demographics'!X3213&gt;10,'Patient History &amp; Demographics'!A3213,"")</f>
        <v>207050</v>
      </c>
      <c r="B3213" t="str">
        <f ca="1">IF('Patient History &amp; Demographics'!X3213&gt;=20,"Acute",IF(AND('Patient History &amp; Demographics'!X3213&gt;=10,'Patient History &amp; Demographics'!X3213&lt;20),"High","Low"))</f>
        <v>High</v>
      </c>
      <c r="C3213" t="s">
        <v>24156</v>
      </c>
      <c r="D3213" t="str">
        <f t="shared" ca="1" si="150"/>
        <v/>
      </c>
      <c r="E3213" t="str">
        <f t="shared" ca="1" si="151"/>
        <v/>
      </c>
      <c r="F3213" t="str">
        <f t="shared" ca="1" si="152"/>
        <v/>
      </c>
    </row>
    <row r="3214" spans="1:6" x14ac:dyDescent="0.25">
      <c r="A3214">
        <f ca="1">IF('Patient History &amp; Demographics'!X3214&gt;10,'Patient History &amp; Demographics'!A3214,"")</f>
        <v>207069</v>
      </c>
      <c r="B3214" t="str">
        <f ca="1">IF('Patient History &amp; Demographics'!X3214&gt;=20,"Acute",IF(AND('Patient History &amp; Demographics'!X3214&gt;=10,'Patient History &amp; Demographics'!X3214&lt;20),"High","Low"))</f>
        <v>High</v>
      </c>
      <c r="C3214" t="s">
        <v>24155</v>
      </c>
      <c r="D3214">
        <f t="shared" ca="1" si="150"/>
        <v>1004</v>
      </c>
      <c r="E3214" t="str">
        <f t="shared" ca="1" si="151"/>
        <v>Rehabilitation</v>
      </c>
      <c r="F3214" t="str">
        <f t="shared" ca="1" si="152"/>
        <v>No Progress</v>
      </c>
    </row>
    <row r="3215" spans="1:6" x14ac:dyDescent="0.25">
      <c r="A3215">
        <f ca="1">IF('Patient History &amp; Demographics'!X3215&gt;10,'Patient History &amp; Demographics'!A3215,"")</f>
        <v>207087</v>
      </c>
      <c r="B3215" t="str">
        <f ca="1">IF('Patient History &amp; Demographics'!X3215&gt;=20,"Acute",IF(AND('Patient History &amp; Demographics'!X3215&gt;=10,'Patient History &amp; Demographics'!X3215&lt;20),"High","Low"))</f>
        <v>High</v>
      </c>
      <c r="C3215" t="s">
        <v>24155</v>
      </c>
      <c r="D3215">
        <f t="shared" ca="1" si="150"/>
        <v>1027</v>
      </c>
      <c r="E3215" t="str">
        <f t="shared" ca="1" si="151"/>
        <v>Screening</v>
      </c>
      <c r="F3215" t="str">
        <f t="shared" ca="1" si="152"/>
        <v/>
      </c>
    </row>
    <row r="3216" spans="1:6" x14ac:dyDescent="0.25">
      <c r="A3216" t="str">
        <f ca="1">IF('Patient History &amp; Demographics'!X3216&gt;10,'Patient History &amp; Demographics'!A3216,"")</f>
        <v/>
      </c>
      <c r="B3216" t="str">
        <f ca="1">IF('Patient History &amp; Demographics'!X3216&gt;=20,"Acute",IF(AND('Patient History &amp; Demographics'!X3216&gt;=10,'Patient History &amp; Demographics'!X3216&lt;20),"High","Low"))</f>
        <v>Low</v>
      </c>
      <c r="C3216" t="s">
        <v>24156</v>
      </c>
      <c r="D3216" t="str">
        <f t="shared" ca="1" si="150"/>
        <v/>
      </c>
      <c r="E3216" t="str">
        <f t="shared" ca="1" si="151"/>
        <v/>
      </c>
      <c r="F3216" t="str">
        <f t="shared" ca="1" si="152"/>
        <v/>
      </c>
    </row>
    <row r="3217" spans="1:6" x14ac:dyDescent="0.25">
      <c r="A3217">
        <f ca="1">IF('Patient History &amp; Demographics'!X3217&gt;10,'Patient History &amp; Demographics'!A3217,"")</f>
        <v>207157</v>
      </c>
      <c r="B3217" t="str">
        <f ca="1">IF('Patient History &amp; Demographics'!X3217&gt;=20,"Acute",IF(AND('Patient History &amp; Demographics'!X3217&gt;=10,'Patient History &amp; Demographics'!X3217&lt;20),"High","Low"))</f>
        <v>Acute</v>
      </c>
      <c r="C3217" t="s">
        <v>24155</v>
      </c>
      <c r="D3217">
        <f t="shared" ca="1" si="150"/>
        <v>1014</v>
      </c>
      <c r="E3217" t="str">
        <f t="shared" ca="1" si="151"/>
        <v>Rehabilitation</v>
      </c>
      <c r="F3217" t="str">
        <f t="shared" ca="1" si="152"/>
        <v>Cured</v>
      </c>
    </row>
    <row r="3218" spans="1:6" x14ac:dyDescent="0.25">
      <c r="A3218">
        <f ca="1">IF('Patient History &amp; Demographics'!X3218&gt;10,'Patient History &amp; Demographics'!A3218,"")</f>
        <v>207166</v>
      </c>
      <c r="B3218" t="str">
        <f ca="1">IF('Patient History &amp; Demographics'!X3218&gt;=20,"Acute",IF(AND('Patient History &amp; Demographics'!X3218&gt;=10,'Patient History &amp; Demographics'!X3218&lt;20),"High","Low"))</f>
        <v>High</v>
      </c>
      <c r="C3218" t="s">
        <v>24155</v>
      </c>
      <c r="D3218">
        <f t="shared" ca="1" si="150"/>
        <v>1019</v>
      </c>
      <c r="E3218" t="str">
        <f t="shared" ca="1" si="151"/>
        <v>Screening</v>
      </c>
      <c r="F3218" t="str">
        <f t="shared" ca="1" si="152"/>
        <v/>
      </c>
    </row>
    <row r="3219" spans="1:6" x14ac:dyDescent="0.25">
      <c r="A3219">
        <f ca="1">IF('Patient History &amp; Demographics'!X3219&gt;10,'Patient History &amp; Demographics'!A3219,"")</f>
        <v>207209</v>
      </c>
      <c r="B3219" t="str">
        <f ca="1">IF('Patient History &amp; Demographics'!X3219&gt;=20,"Acute",IF(AND('Patient History &amp; Demographics'!X3219&gt;=10,'Patient History &amp; Demographics'!X3219&lt;20),"High","Low"))</f>
        <v>High</v>
      </c>
      <c r="C3219" t="s">
        <v>24156</v>
      </c>
      <c r="D3219" t="str">
        <f t="shared" ca="1" si="150"/>
        <v/>
      </c>
      <c r="E3219" t="str">
        <f t="shared" ca="1" si="151"/>
        <v/>
      </c>
      <c r="F3219" t="str">
        <f t="shared" ca="1" si="152"/>
        <v/>
      </c>
    </row>
    <row r="3220" spans="1:6" x14ac:dyDescent="0.25">
      <c r="A3220">
        <f ca="1">IF('Patient History &amp; Demographics'!X3220&gt;10,'Patient History &amp; Demographics'!A3220,"")</f>
        <v>207236</v>
      </c>
      <c r="B3220" t="str">
        <f ca="1">IF('Patient History &amp; Demographics'!X3220&gt;=20,"Acute",IF(AND('Patient History &amp; Demographics'!X3220&gt;=10,'Patient History &amp; Demographics'!X3220&lt;20),"High","Low"))</f>
        <v>High</v>
      </c>
      <c r="C3220" t="s">
        <v>24156</v>
      </c>
      <c r="D3220" t="str">
        <f t="shared" ca="1" si="150"/>
        <v/>
      </c>
      <c r="E3220" t="str">
        <f t="shared" ca="1" si="151"/>
        <v/>
      </c>
      <c r="F3220" t="str">
        <f t="shared" ca="1" si="152"/>
        <v/>
      </c>
    </row>
    <row r="3221" spans="1:6" x14ac:dyDescent="0.25">
      <c r="A3221">
        <f ca="1">IF('Patient History &amp; Demographics'!X3221&gt;10,'Patient History &amp; Demographics'!A3221,"")</f>
        <v>207254</v>
      </c>
      <c r="B3221" t="str">
        <f ca="1">IF('Patient History &amp; Demographics'!X3221&gt;=20,"Acute",IF(AND('Patient History &amp; Demographics'!X3221&gt;=10,'Patient History &amp; Demographics'!X3221&lt;20),"High","Low"))</f>
        <v>High</v>
      </c>
      <c r="C3221" t="s">
        <v>24156</v>
      </c>
      <c r="D3221" t="str">
        <f t="shared" ca="1" si="150"/>
        <v/>
      </c>
      <c r="E3221" t="str">
        <f t="shared" ca="1" si="151"/>
        <v/>
      </c>
      <c r="F3221" t="str">
        <f t="shared" ca="1" si="152"/>
        <v/>
      </c>
    </row>
    <row r="3222" spans="1:6" x14ac:dyDescent="0.25">
      <c r="A3222">
        <f ca="1">IF('Patient History &amp; Demographics'!X3222&gt;10,'Patient History &amp; Demographics'!A3222,"")</f>
        <v>207263</v>
      </c>
      <c r="B3222" t="str">
        <f ca="1">IF('Patient History &amp; Demographics'!X3222&gt;=20,"Acute",IF(AND('Patient History &amp; Demographics'!X3222&gt;=10,'Patient History &amp; Demographics'!X3222&lt;20),"High","Low"))</f>
        <v>High</v>
      </c>
      <c r="C3222" t="s">
        <v>24155</v>
      </c>
      <c r="D3222">
        <f t="shared" ca="1" si="150"/>
        <v>1018</v>
      </c>
      <c r="E3222" t="str">
        <f t="shared" ca="1" si="151"/>
        <v>Screening</v>
      </c>
      <c r="F3222" t="str">
        <f t="shared" ca="1" si="152"/>
        <v/>
      </c>
    </row>
    <row r="3223" spans="1:6" x14ac:dyDescent="0.25">
      <c r="A3223">
        <f ca="1">IF('Patient History &amp; Demographics'!X3223&gt;10,'Patient History &amp; Demographics'!A3223,"")</f>
        <v>207272</v>
      </c>
      <c r="B3223" t="str">
        <f ca="1">IF('Patient History &amp; Demographics'!X3223&gt;=20,"Acute",IF(AND('Patient History &amp; Demographics'!X3223&gt;=10,'Patient History &amp; Demographics'!X3223&lt;20),"High","Low"))</f>
        <v>High</v>
      </c>
      <c r="C3223" t="s">
        <v>24155</v>
      </c>
      <c r="D3223">
        <f t="shared" ca="1" si="150"/>
        <v>1014</v>
      </c>
      <c r="E3223" t="str">
        <f t="shared" ca="1" si="151"/>
        <v>Rehabilitation</v>
      </c>
      <c r="F3223" t="str">
        <f t="shared" ca="1" si="152"/>
        <v>Positive Progress</v>
      </c>
    </row>
    <row r="3224" spans="1:6" x14ac:dyDescent="0.25">
      <c r="A3224">
        <f ca="1">IF('Patient History &amp; Demographics'!X3224&gt;10,'Patient History &amp; Demographics'!A3224,"")</f>
        <v>207281</v>
      </c>
      <c r="B3224" t="str">
        <f ca="1">IF('Patient History &amp; Demographics'!X3224&gt;=20,"Acute",IF(AND('Patient History &amp; Demographics'!X3224&gt;=10,'Patient History &amp; Demographics'!X3224&lt;20),"High","Low"))</f>
        <v>High</v>
      </c>
      <c r="C3224" t="s">
        <v>24155</v>
      </c>
      <c r="D3224">
        <f t="shared" ca="1" si="150"/>
        <v>1017</v>
      </c>
      <c r="E3224" t="str">
        <f t="shared" ca="1" si="151"/>
        <v>Screening</v>
      </c>
      <c r="F3224" t="str">
        <f t="shared" ca="1" si="152"/>
        <v/>
      </c>
    </row>
    <row r="3225" spans="1:6" x14ac:dyDescent="0.25">
      <c r="A3225">
        <f ca="1">IF('Patient History &amp; Demographics'!X3225&gt;10,'Patient History &amp; Demographics'!A3225,"")</f>
        <v>207290</v>
      </c>
      <c r="B3225" t="str">
        <f ca="1">IF('Patient History &amp; Demographics'!X3225&gt;=20,"Acute",IF(AND('Patient History &amp; Demographics'!X3225&gt;=10,'Patient History &amp; Demographics'!X3225&lt;20),"High","Low"))</f>
        <v>High</v>
      </c>
      <c r="C3225" t="s">
        <v>24156</v>
      </c>
      <c r="D3225" t="str">
        <f t="shared" ca="1" si="150"/>
        <v/>
      </c>
      <c r="E3225" t="str">
        <f t="shared" ca="1" si="151"/>
        <v/>
      </c>
      <c r="F3225" t="str">
        <f t="shared" ca="1" si="152"/>
        <v/>
      </c>
    </row>
    <row r="3226" spans="1:6" x14ac:dyDescent="0.25">
      <c r="A3226">
        <f ca="1">IF('Patient History &amp; Demographics'!X3226&gt;10,'Patient History &amp; Demographics'!A3226,"")</f>
        <v>207306</v>
      </c>
      <c r="B3226" t="str">
        <f ca="1">IF('Patient History &amp; Demographics'!X3226&gt;=20,"Acute",IF(AND('Patient History &amp; Demographics'!X3226&gt;=10,'Patient History &amp; Demographics'!X3226&lt;20),"High","Low"))</f>
        <v>High</v>
      </c>
      <c r="C3226" t="s">
        <v>24155</v>
      </c>
      <c r="D3226">
        <f t="shared" ca="1" si="150"/>
        <v>1027</v>
      </c>
      <c r="E3226" t="str">
        <f t="shared" ca="1" si="151"/>
        <v>Screening</v>
      </c>
      <c r="F3226" t="str">
        <f t="shared" ca="1" si="152"/>
        <v/>
      </c>
    </row>
    <row r="3227" spans="1:6" x14ac:dyDescent="0.25">
      <c r="A3227">
        <f ca="1">IF('Patient History &amp; Demographics'!X3227&gt;10,'Patient History &amp; Demographics'!A3227,"")</f>
        <v>207315</v>
      </c>
      <c r="B3227" t="str">
        <f ca="1">IF('Patient History &amp; Demographics'!X3227&gt;=20,"Acute",IF(AND('Patient History &amp; Demographics'!X3227&gt;=10,'Patient History &amp; Demographics'!X3227&lt;20),"High","Low"))</f>
        <v>Acute</v>
      </c>
      <c r="C3227" t="s">
        <v>24155</v>
      </c>
      <c r="D3227">
        <f t="shared" ca="1" si="150"/>
        <v>1025</v>
      </c>
      <c r="E3227" t="str">
        <f t="shared" ca="1" si="151"/>
        <v>Screening</v>
      </c>
      <c r="F3227" t="str">
        <f t="shared" ca="1" si="152"/>
        <v/>
      </c>
    </row>
    <row r="3228" spans="1:6" x14ac:dyDescent="0.25">
      <c r="A3228">
        <f ca="1">IF('Patient History &amp; Demographics'!X3228&gt;10,'Patient History &amp; Demographics'!A3228,"")</f>
        <v>207324</v>
      </c>
      <c r="B3228" t="str">
        <f ca="1">IF('Patient History &amp; Demographics'!X3228&gt;=20,"Acute",IF(AND('Patient History &amp; Demographics'!X3228&gt;=10,'Patient History &amp; Demographics'!X3228&lt;20),"High","Low"))</f>
        <v>High</v>
      </c>
      <c r="C3228" t="s">
        <v>24156</v>
      </c>
      <c r="D3228" t="str">
        <f t="shared" ca="1" si="150"/>
        <v/>
      </c>
      <c r="E3228" t="str">
        <f t="shared" ca="1" si="151"/>
        <v/>
      </c>
      <c r="F3228" t="str">
        <f t="shared" ca="1" si="152"/>
        <v/>
      </c>
    </row>
    <row r="3229" spans="1:6" x14ac:dyDescent="0.25">
      <c r="A3229">
        <f ca="1">IF('Patient History &amp; Demographics'!X3229&gt;10,'Patient History &amp; Demographics'!A3229,"")</f>
        <v>207342</v>
      </c>
      <c r="B3229" t="str">
        <f ca="1">IF('Patient History &amp; Demographics'!X3229&gt;=20,"Acute",IF(AND('Patient History &amp; Demographics'!X3229&gt;=10,'Patient History &amp; Demographics'!X3229&lt;20),"High","Low"))</f>
        <v>High</v>
      </c>
      <c r="C3229" t="s">
        <v>24156</v>
      </c>
      <c r="D3229" t="str">
        <f t="shared" ca="1" si="150"/>
        <v/>
      </c>
      <c r="E3229" t="str">
        <f t="shared" ca="1" si="151"/>
        <v/>
      </c>
      <c r="F3229" t="str">
        <f t="shared" ca="1" si="152"/>
        <v/>
      </c>
    </row>
    <row r="3230" spans="1:6" x14ac:dyDescent="0.25">
      <c r="A3230">
        <f ca="1">IF('Patient History &amp; Demographics'!X3230&gt;10,'Patient History &amp; Demographics'!A3230,"")</f>
        <v>207351</v>
      </c>
      <c r="B3230" t="str">
        <f ca="1">IF('Patient History &amp; Demographics'!X3230&gt;=20,"Acute",IF(AND('Patient History &amp; Demographics'!X3230&gt;=10,'Patient History &amp; Demographics'!X3230&lt;20),"High","Low"))</f>
        <v>High</v>
      </c>
      <c r="C3230" t="s">
        <v>24156</v>
      </c>
      <c r="D3230" t="str">
        <f t="shared" ca="1" si="150"/>
        <v/>
      </c>
      <c r="E3230" t="str">
        <f t="shared" ca="1" si="151"/>
        <v/>
      </c>
      <c r="F3230" t="str">
        <f t="shared" ca="1" si="152"/>
        <v/>
      </c>
    </row>
    <row r="3231" spans="1:6" x14ac:dyDescent="0.25">
      <c r="A3231">
        <f ca="1">IF('Patient History &amp; Demographics'!X3231&gt;10,'Patient History &amp; Demographics'!A3231,"")</f>
        <v>207388</v>
      </c>
      <c r="B3231" t="str">
        <f ca="1">IF('Patient History &amp; Demographics'!X3231&gt;=20,"Acute",IF(AND('Patient History &amp; Demographics'!X3231&gt;=10,'Patient History &amp; Demographics'!X3231&lt;20),"High","Low"))</f>
        <v>High</v>
      </c>
      <c r="C3231" t="s">
        <v>24156</v>
      </c>
      <c r="D3231" t="str">
        <f t="shared" ca="1" si="150"/>
        <v/>
      </c>
      <c r="E3231" t="str">
        <f t="shared" ca="1" si="151"/>
        <v/>
      </c>
      <c r="F3231" t="str">
        <f t="shared" ca="1" si="152"/>
        <v/>
      </c>
    </row>
    <row r="3232" spans="1:6" x14ac:dyDescent="0.25">
      <c r="A3232" t="str">
        <f ca="1">IF('Patient History &amp; Demographics'!X3232&gt;10,'Patient History &amp; Demographics'!A3232,"")</f>
        <v/>
      </c>
      <c r="B3232" t="str">
        <f ca="1">IF('Patient History &amp; Demographics'!X3232&gt;=20,"Acute",IF(AND('Patient History &amp; Demographics'!X3232&gt;=10,'Patient History &amp; Demographics'!X3232&lt;20),"High","Low"))</f>
        <v>Low</v>
      </c>
      <c r="C3232" t="s">
        <v>24155</v>
      </c>
      <c r="D3232">
        <f t="shared" ca="1" si="150"/>
        <v>1006</v>
      </c>
      <c r="E3232" t="str">
        <f t="shared" ca="1" si="151"/>
        <v>Rehabilitation</v>
      </c>
      <c r="F3232" t="str">
        <f t="shared" ca="1" si="152"/>
        <v>Cured</v>
      </c>
    </row>
    <row r="3233" spans="1:6" x14ac:dyDescent="0.25">
      <c r="A3233">
        <f ca="1">IF('Patient History &amp; Demographics'!X3233&gt;10,'Patient History &amp; Demographics'!A3233,"")</f>
        <v>207403</v>
      </c>
      <c r="B3233" t="str">
        <f ca="1">IF('Patient History &amp; Demographics'!X3233&gt;=20,"Acute",IF(AND('Patient History &amp; Demographics'!X3233&gt;=10,'Patient History &amp; Demographics'!X3233&lt;20),"High","Low"))</f>
        <v>High</v>
      </c>
      <c r="C3233" t="s">
        <v>24156</v>
      </c>
      <c r="D3233" t="str">
        <f t="shared" ca="1" si="150"/>
        <v/>
      </c>
      <c r="E3233" t="str">
        <f t="shared" ca="1" si="151"/>
        <v/>
      </c>
      <c r="F3233" t="str">
        <f t="shared" ca="1" si="152"/>
        <v/>
      </c>
    </row>
    <row r="3234" spans="1:6" x14ac:dyDescent="0.25">
      <c r="A3234">
        <f ca="1">IF('Patient History &amp; Demographics'!X3234&gt;10,'Patient History &amp; Demographics'!A3234,"")</f>
        <v>207449</v>
      </c>
      <c r="B3234" t="str">
        <f ca="1">IF('Patient History &amp; Demographics'!X3234&gt;=20,"Acute",IF(AND('Patient History &amp; Demographics'!X3234&gt;=10,'Patient History &amp; Demographics'!X3234&lt;20),"High","Low"))</f>
        <v>High</v>
      </c>
      <c r="C3234" t="s">
        <v>24155</v>
      </c>
      <c r="D3234">
        <f t="shared" ca="1" si="150"/>
        <v>1017</v>
      </c>
      <c r="E3234" t="str">
        <f t="shared" ca="1" si="151"/>
        <v>Screening</v>
      </c>
      <c r="F3234" t="str">
        <f t="shared" ca="1" si="152"/>
        <v/>
      </c>
    </row>
    <row r="3235" spans="1:6" x14ac:dyDescent="0.25">
      <c r="A3235">
        <f ca="1">IF('Patient History &amp; Demographics'!X3235&gt;10,'Patient History &amp; Demographics'!A3235,"")</f>
        <v>207458</v>
      </c>
      <c r="B3235" t="str">
        <f ca="1">IF('Patient History &amp; Demographics'!X3235&gt;=20,"Acute",IF(AND('Patient History &amp; Demographics'!X3235&gt;=10,'Patient History &amp; Demographics'!X3235&lt;20),"High","Low"))</f>
        <v>High</v>
      </c>
      <c r="C3235" t="s">
        <v>24155</v>
      </c>
      <c r="D3235">
        <f t="shared" ca="1" si="150"/>
        <v>1009</v>
      </c>
      <c r="E3235" t="str">
        <f t="shared" ca="1" si="151"/>
        <v>Screening</v>
      </c>
      <c r="F3235" t="str">
        <f t="shared" ca="1" si="152"/>
        <v/>
      </c>
    </row>
    <row r="3236" spans="1:6" x14ac:dyDescent="0.25">
      <c r="A3236">
        <f ca="1">IF('Patient History &amp; Demographics'!X3236&gt;10,'Patient History &amp; Demographics'!A3236,"")</f>
        <v>207500</v>
      </c>
      <c r="B3236" t="str">
        <f ca="1">IF('Patient History &amp; Demographics'!X3236&gt;=20,"Acute",IF(AND('Patient History &amp; Demographics'!X3236&gt;=10,'Patient History &amp; Demographics'!X3236&lt;20),"High","Low"))</f>
        <v>High</v>
      </c>
      <c r="C3236" t="s">
        <v>24155</v>
      </c>
      <c r="D3236">
        <f t="shared" ca="1" si="150"/>
        <v>1006</v>
      </c>
      <c r="E3236" t="str">
        <f t="shared" ca="1" si="151"/>
        <v>Screening</v>
      </c>
      <c r="F3236" t="str">
        <f t="shared" ca="1" si="152"/>
        <v/>
      </c>
    </row>
    <row r="3237" spans="1:6" x14ac:dyDescent="0.25">
      <c r="A3237" t="str">
        <f ca="1">IF('Patient History &amp; Demographics'!X3237&gt;10,'Patient History &amp; Demographics'!A3237,"")</f>
        <v/>
      </c>
      <c r="B3237" t="str">
        <f ca="1">IF('Patient History &amp; Demographics'!X3237&gt;=20,"Acute",IF(AND('Patient History &amp; Demographics'!X3237&gt;=10,'Patient History &amp; Demographics'!X3237&lt;20),"High","Low"))</f>
        <v>Low</v>
      </c>
      <c r="C3237" t="s">
        <v>24155</v>
      </c>
      <c r="D3237">
        <f t="shared" ca="1" si="150"/>
        <v>1023</v>
      </c>
      <c r="E3237" t="str">
        <f t="shared" ca="1" si="151"/>
        <v>Screening</v>
      </c>
      <c r="F3237" t="str">
        <f t="shared" ca="1" si="152"/>
        <v/>
      </c>
    </row>
    <row r="3238" spans="1:6" x14ac:dyDescent="0.25">
      <c r="A3238">
        <f ca="1">IF('Patient History &amp; Demographics'!X3238&gt;10,'Patient History &amp; Demographics'!A3238,"")</f>
        <v>207564</v>
      </c>
      <c r="B3238" t="str">
        <f ca="1">IF('Patient History &amp; Demographics'!X3238&gt;=20,"Acute",IF(AND('Patient History &amp; Demographics'!X3238&gt;=10,'Patient History &amp; Demographics'!X3238&lt;20),"High","Low"))</f>
        <v>High</v>
      </c>
      <c r="C3238" t="s">
        <v>24156</v>
      </c>
      <c r="D3238" t="str">
        <f t="shared" ca="1" si="150"/>
        <v/>
      </c>
      <c r="E3238" t="str">
        <f t="shared" ca="1" si="151"/>
        <v/>
      </c>
      <c r="F3238" t="str">
        <f t="shared" ca="1" si="152"/>
        <v/>
      </c>
    </row>
    <row r="3239" spans="1:6" x14ac:dyDescent="0.25">
      <c r="A3239" t="str">
        <f ca="1">IF('Patient History &amp; Demographics'!X3239&gt;10,'Patient History &amp; Demographics'!A3239,"")</f>
        <v/>
      </c>
      <c r="B3239" t="str">
        <f ca="1">IF('Patient History &amp; Demographics'!X3239&gt;=20,"Acute",IF(AND('Patient History &amp; Demographics'!X3239&gt;=10,'Patient History &amp; Demographics'!X3239&lt;20),"High","Low"))</f>
        <v>Low</v>
      </c>
      <c r="C3239" t="s">
        <v>24155</v>
      </c>
      <c r="D3239">
        <f t="shared" ca="1" si="150"/>
        <v>1005</v>
      </c>
      <c r="E3239" t="str">
        <f t="shared" ca="1" si="151"/>
        <v>Rehabilitation</v>
      </c>
      <c r="F3239" t="str">
        <f t="shared" ca="1" si="152"/>
        <v>Positive Progress</v>
      </c>
    </row>
    <row r="3240" spans="1:6" x14ac:dyDescent="0.25">
      <c r="A3240">
        <f ca="1">IF('Patient History &amp; Demographics'!X3240&gt;10,'Patient History &amp; Demographics'!A3240,"")</f>
        <v>207607</v>
      </c>
      <c r="B3240" t="str">
        <f ca="1">IF('Patient History &amp; Demographics'!X3240&gt;=20,"Acute",IF(AND('Patient History &amp; Demographics'!X3240&gt;=10,'Patient History &amp; Demographics'!X3240&lt;20),"High","Low"))</f>
        <v>High</v>
      </c>
      <c r="C3240" t="s">
        <v>24156</v>
      </c>
      <c r="D3240" t="str">
        <f t="shared" ca="1" si="150"/>
        <v/>
      </c>
      <c r="E3240" t="str">
        <f t="shared" ca="1" si="151"/>
        <v/>
      </c>
      <c r="F3240" t="str">
        <f t="shared" ca="1" si="152"/>
        <v/>
      </c>
    </row>
    <row r="3241" spans="1:6" x14ac:dyDescent="0.25">
      <c r="A3241">
        <f ca="1">IF('Patient History &amp; Demographics'!X3241&gt;10,'Patient History &amp; Demographics'!A3241,"")</f>
        <v>207625</v>
      </c>
      <c r="B3241" t="str">
        <f ca="1">IF('Patient History &amp; Demographics'!X3241&gt;=20,"Acute",IF(AND('Patient History &amp; Demographics'!X3241&gt;=10,'Patient History &amp; Demographics'!X3241&lt;20),"High","Low"))</f>
        <v>High</v>
      </c>
      <c r="C3241" t="s">
        <v>24155</v>
      </c>
      <c r="D3241">
        <f t="shared" ca="1" si="150"/>
        <v>1017</v>
      </c>
      <c r="E3241" t="str">
        <f t="shared" ca="1" si="151"/>
        <v>Rehabilitation</v>
      </c>
      <c r="F3241" t="str">
        <f t="shared" ca="1" si="152"/>
        <v>Positive Progress</v>
      </c>
    </row>
    <row r="3242" spans="1:6" x14ac:dyDescent="0.25">
      <c r="A3242">
        <f ca="1">IF('Patient History &amp; Demographics'!X3242&gt;10,'Patient History &amp; Demographics'!A3242,"")</f>
        <v>207661</v>
      </c>
      <c r="B3242" t="str">
        <f ca="1">IF('Patient History &amp; Demographics'!X3242&gt;=20,"Acute",IF(AND('Patient History &amp; Demographics'!X3242&gt;=10,'Patient History &amp; Demographics'!X3242&lt;20),"High","Low"))</f>
        <v>High</v>
      </c>
      <c r="C3242" t="s">
        <v>24156</v>
      </c>
      <c r="D3242" t="str">
        <f t="shared" ca="1" si="150"/>
        <v/>
      </c>
      <c r="E3242" t="str">
        <f t="shared" ca="1" si="151"/>
        <v/>
      </c>
      <c r="F3242" t="str">
        <f t="shared" ca="1" si="152"/>
        <v/>
      </c>
    </row>
    <row r="3243" spans="1:6" x14ac:dyDescent="0.25">
      <c r="A3243">
        <f ca="1">IF('Patient History &amp; Demographics'!X3243&gt;10,'Patient History &amp; Demographics'!A3243,"")</f>
        <v>207670</v>
      </c>
      <c r="B3243" t="str">
        <f ca="1">IF('Patient History &amp; Demographics'!X3243&gt;=20,"Acute",IF(AND('Patient History &amp; Demographics'!X3243&gt;=10,'Patient History &amp; Demographics'!X3243&lt;20),"High","Low"))</f>
        <v>High</v>
      </c>
      <c r="C3243" t="s">
        <v>24155</v>
      </c>
      <c r="D3243">
        <f t="shared" ca="1" si="150"/>
        <v>1021</v>
      </c>
      <c r="E3243" t="str">
        <f t="shared" ca="1" si="151"/>
        <v>Rehabilitation</v>
      </c>
      <c r="F3243" t="str">
        <f t="shared" ca="1" si="152"/>
        <v>Cured</v>
      </c>
    </row>
    <row r="3244" spans="1:6" x14ac:dyDescent="0.25">
      <c r="A3244">
        <f ca="1">IF('Patient History &amp; Demographics'!X3244&gt;10,'Patient History &amp; Demographics'!A3244,"")</f>
        <v>207689</v>
      </c>
      <c r="B3244" t="str">
        <f ca="1">IF('Patient History &amp; Demographics'!X3244&gt;=20,"Acute",IF(AND('Patient History &amp; Demographics'!X3244&gt;=10,'Patient History &amp; Demographics'!X3244&lt;20),"High","Low"))</f>
        <v>High</v>
      </c>
      <c r="C3244" t="s">
        <v>24155</v>
      </c>
      <c r="D3244">
        <f t="shared" ca="1" si="150"/>
        <v>1025</v>
      </c>
      <c r="E3244" t="str">
        <f t="shared" ca="1" si="151"/>
        <v>Rehabilitation</v>
      </c>
      <c r="F3244" t="str">
        <f t="shared" ca="1" si="152"/>
        <v>Cured</v>
      </c>
    </row>
    <row r="3245" spans="1:6" x14ac:dyDescent="0.25">
      <c r="A3245">
        <f ca="1">IF('Patient History &amp; Demographics'!X3245&gt;10,'Patient History &amp; Demographics'!A3245,"")</f>
        <v>207704</v>
      </c>
      <c r="B3245" t="str">
        <f ca="1">IF('Patient History &amp; Demographics'!X3245&gt;=20,"Acute",IF(AND('Patient History &amp; Demographics'!X3245&gt;=10,'Patient History &amp; Demographics'!X3245&lt;20),"High","Low"))</f>
        <v>High</v>
      </c>
      <c r="C3245" t="s">
        <v>24155</v>
      </c>
      <c r="D3245">
        <f t="shared" ca="1" si="150"/>
        <v>1025</v>
      </c>
      <c r="E3245" t="str">
        <f t="shared" ca="1" si="151"/>
        <v>Rehabilitation</v>
      </c>
      <c r="F3245" t="str">
        <f t="shared" ca="1" si="152"/>
        <v>Cured</v>
      </c>
    </row>
    <row r="3246" spans="1:6" x14ac:dyDescent="0.25">
      <c r="A3246" t="str">
        <f ca="1">IF('Patient History &amp; Demographics'!X3246&gt;10,'Patient History &amp; Demographics'!A3246,"")</f>
        <v/>
      </c>
      <c r="B3246" t="str">
        <f ca="1">IF('Patient History &amp; Demographics'!X3246&gt;=20,"Acute",IF(AND('Patient History &amp; Demographics'!X3246&gt;=10,'Patient History &amp; Demographics'!X3246&lt;20),"High","Low"))</f>
        <v>Low</v>
      </c>
      <c r="C3246" t="s">
        <v>24155</v>
      </c>
      <c r="D3246">
        <f t="shared" ca="1" si="150"/>
        <v>1002</v>
      </c>
      <c r="E3246" t="str">
        <f t="shared" ca="1" si="151"/>
        <v>Rehabilitation</v>
      </c>
      <c r="F3246" t="str">
        <f t="shared" ca="1" si="152"/>
        <v>Positive Progress</v>
      </c>
    </row>
    <row r="3247" spans="1:6" x14ac:dyDescent="0.25">
      <c r="A3247">
        <f ca="1">IF('Patient History &amp; Demographics'!X3247&gt;10,'Patient History &amp; Demographics'!A3247,"")</f>
        <v>207740</v>
      </c>
      <c r="B3247" t="str">
        <f ca="1">IF('Patient History &amp; Demographics'!X3247&gt;=20,"Acute",IF(AND('Patient History &amp; Demographics'!X3247&gt;=10,'Patient History &amp; Demographics'!X3247&lt;20),"High","Low"))</f>
        <v>Acute</v>
      </c>
      <c r="C3247" t="s">
        <v>24156</v>
      </c>
      <c r="D3247" t="str">
        <f t="shared" ca="1" si="150"/>
        <v/>
      </c>
      <c r="E3247" t="str">
        <f t="shared" ca="1" si="151"/>
        <v/>
      </c>
      <c r="F3247" t="str">
        <f t="shared" ca="1" si="152"/>
        <v/>
      </c>
    </row>
    <row r="3248" spans="1:6" x14ac:dyDescent="0.25">
      <c r="A3248">
        <f ca="1">IF('Patient History &amp; Demographics'!X3248&gt;10,'Patient History &amp; Demographics'!A3248,"")</f>
        <v>207786</v>
      </c>
      <c r="B3248" t="str">
        <f ca="1">IF('Patient History &amp; Demographics'!X3248&gt;=20,"Acute",IF(AND('Patient History &amp; Demographics'!X3248&gt;=10,'Patient History &amp; Demographics'!X3248&lt;20),"High","Low"))</f>
        <v>High</v>
      </c>
      <c r="C3248" t="s">
        <v>24155</v>
      </c>
      <c r="D3248">
        <f t="shared" ca="1" si="150"/>
        <v>1026</v>
      </c>
      <c r="E3248" t="str">
        <f t="shared" ca="1" si="151"/>
        <v>Screening</v>
      </c>
      <c r="F3248" t="str">
        <f t="shared" ca="1" si="152"/>
        <v/>
      </c>
    </row>
    <row r="3249" spans="1:6" x14ac:dyDescent="0.25">
      <c r="A3249">
        <f ca="1">IF('Patient History &amp; Demographics'!X3249&gt;10,'Patient History &amp; Demographics'!A3249,"")</f>
        <v>207847</v>
      </c>
      <c r="B3249" t="str">
        <f ca="1">IF('Patient History &amp; Demographics'!X3249&gt;=20,"Acute",IF(AND('Patient History &amp; Demographics'!X3249&gt;=10,'Patient History &amp; Demographics'!X3249&lt;20),"High","Low"))</f>
        <v>High</v>
      </c>
      <c r="C3249" t="s">
        <v>24156</v>
      </c>
      <c r="D3249" t="str">
        <f t="shared" ca="1" si="150"/>
        <v/>
      </c>
      <c r="E3249" t="str">
        <f t="shared" ca="1" si="151"/>
        <v/>
      </c>
      <c r="F3249" t="str">
        <f t="shared" ca="1" si="152"/>
        <v/>
      </c>
    </row>
    <row r="3250" spans="1:6" x14ac:dyDescent="0.25">
      <c r="A3250">
        <f ca="1">IF('Patient History &amp; Demographics'!X3250&gt;10,'Patient History &amp; Demographics'!A3250,"")</f>
        <v>207856</v>
      </c>
      <c r="B3250" t="str">
        <f ca="1">IF('Patient History &amp; Demographics'!X3250&gt;=20,"Acute",IF(AND('Patient History &amp; Demographics'!X3250&gt;=10,'Patient History &amp; Demographics'!X3250&lt;20),"High","Low"))</f>
        <v>High</v>
      </c>
      <c r="C3250" t="s">
        <v>24156</v>
      </c>
      <c r="D3250" t="str">
        <f t="shared" ca="1" si="150"/>
        <v/>
      </c>
      <c r="E3250" t="str">
        <f t="shared" ca="1" si="151"/>
        <v/>
      </c>
      <c r="F3250" t="str">
        <f t="shared" ca="1" si="152"/>
        <v/>
      </c>
    </row>
    <row r="3251" spans="1:6" x14ac:dyDescent="0.25">
      <c r="A3251">
        <f ca="1">IF('Patient History &amp; Demographics'!X3251&gt;10,'Patient History &amp; Demographics'!A3251,"")</f>
        <v>207865</v>
      </c>
      <c r="B3251" t="str">
        <f ca="1">IF('Patient History &amp; Demographics'!X3251&gt;=20,"Acute",IF(AND('Patient History &amp; Demographics'!X3251&gt;=10,'Patient History &amp; Demographics'!X3251&lt;20),"High","Low"))</f>
        <v>High</v>
      </c>
      <c r="C3251" t="s">
        <v>24155</v>
      </c>
      <c r="D3251">
        <f t="shared" ca="1" si="150"/>
        <v>1018</v>
      </c>
      <c r="E3251" t="str">
        <f t="shared" ca="1" si="151"/>
        <v>Screening</v>
      </c>
      <c r="F3251" t="str">
        <f t="shared" ca="1" si="152"/>
        <v/>
      </c>
    </row>
    <row r="3252" spans="1:6" x14ac:dyDescent="0.25">
      <c r="A3252">
        <f ca="1">IF('Patient History &amp; Demographics'!X3252&gt;10,'Patient History &amp; Demographics'!A3252,"")</f>
        <v>207935</v>
      </c>
      <c r="B3252" t="str">
        <f ca="1">IF('Patient History &amp; Demographics'!X3252&gt;=20,"Acute",IF(AND('Patient History &amp; Demographics'!X3252&gt;=10,'Patient History &amp; Demographics'!X3252&lt;20),"High","Low"))</f>
        <v>High</v>
      </c>
      <c r="C3252" t="s">
        <v>24156</v>
      </c>
      <c r="D3252" t="str">
        <f t="shared" ca="1" si="150"/>
        <v/>
      </c>
      <c r="E3252" t="str">
        <f t="shared" ca="1" si="151"/>
        <v/>
      </c>
      <c r="F3252" t="str">
        <f t="shared" ca="1" si="152"/>
        <v/>
      </c>
    </row>
    <row r="3253" spans="1:6" x14ac:dyDescent="0.25">
      <c r="A3253">
        <f ca="1">IF('Patient History &amp; Demographics'!X3253&gt;10,'Patient History &amp; Demographics'!A3253,"")</f>
        <v>207962</v>
      </c>
      <c r="B3253" t="str">
        <f ca="1">IF('Patient History &amp; Demographics'!X3253&gt;=20,"Acute",IF(AND('Patient History &amp; Demographics'!X3253&gt;=10,'Patient History &amp; Demographics'!X3253&lt;20),"High","Low"))</f>
        <v>High</v>
      </c>
      <c r="C3253" t="s">
        <v>24155</v>
      </c>
      <c r="D3253">
        <f t="shared" ca="1" si="150"/>
        <v>1002</v>
      </c>
      <c r="E3253" t="str">
        <f t="shared" ca="1" si="151"/>
        <v>Rehabilitation</v>
      </c>
      <c r="F3253" t="str">
        <f t="shared" ca="1" si="152"/>
        <v>No Progress</v>
      </c>
    </row>
    <row r="3254" spans="1:6" x14ac:dyDescent="0.25">
      <c r="A3254">
        <f ca="1">IF('Patient History &amp; Demographics'!X3254&gt;10,'Patient History &amp; Demographics'!A3254,"")</f>
        <v>207971</v>
      </c>
      <c r="B3254" t="str">
        <f ca="1">IF('Patient History &amp; Demographics'!X3254&gt;=20,"Acute",IF(AND('Patient History &amp; Demographics'!X3254&gt;=10,'Patient History &amp; Demographics'!X3254&lt;20),"High","Low"))</f>
        <v>High</v>
      </c>
      <c r="C3254" t="s">
        <v>24155</v>
      </c>
      <c r="D3254">
        <f t="shared" ca="1" si="150"/>
        <v>1002</v>
      </c>
      <c r="E3254" t="str">
        <f t="shared" ca="1" si="151"/>
        <v>Screening</v>
      </c>
      <c r="F3254" t="str">
        <f t="shared" ca="1" si="152"/>
        <v/>
      </c>
    </row>
    <row r="3255" spans="1:6" x14ac:dyDescent="0.25">
      <c r="A3255">
        <f ca="1">IF('Patient History &amp; Demographics'!X3255&gt;10,'Patient History &amp; Demographics'!A3255,"")</f>
        <v>208017</v>
      </c>
      <c r="B3255" t="str">
        <f ca="1">IF('Patient History &amp; Demographics'!X3255&gt;=20,"Acute",IF(AND('Patient History &amp; Demographics'!X3255&gt;=10,'Patient History &amp; Demographics'!X3255&lt;20),"High","Low"))</f>
        <v>High</v>
      </c>
      <c r="C3255" t="s">
        <v>24155</v>
      </c>
      <c r="D3255">
        <f t="shared" ca="1" si="150"/>
        <v>1012</v>
      </c>
      <c r="E3255" t="str">
        <f t="shared" ca="1" si="151"/>
        <v>Screening</v>
      </c>
      <c r="F3255" t="str">
        <f t="shared" ca="1" si="152"/>
        <v/>
      </c>
    </row>
    <row r="3256" spans="1:6" x14ac:dyDescent="0.25">
      <c r="A3256">
        <f ca="1">IF('Patient History &amp; Demographics'!X3256&gt;10,'Patient History &amp; Demographics'!A3256,"")</f>
        <v>208026</v>
      </c>
      <c r="B3256" t="str">
        <f ca="1">IF('Patient History &amp; Demographics'!X3256&gt;=20,"Acute",IF(AND('Patient History &amp; Demographics'!X3256&gt;=10,'Patient History &amp; Demographics'!X3256&lt;20),"High","Low"))</f>
        <v>High</v>
      </c>
      <c r="C3256" t="s">
        <v>24155</v>
      </c>
      <c r="D3256">
        <f t="shared" ca="1" si="150"/>
        <v>1019</v>
      </c>
      <c r="E3256" t="str">
        <f t="shared" ca="1" si="151"/>
        <v>Screening</v>
      </c>
      <c r="F3256" t="str">
        <f t="shared" ca="1" si="152"/>
        <v/>
      </c>
    </row>
    <row r="3257" spans="1:6" x14ac:dyDescent="0.25">
      <c r="A3257">
        <f ca="1">IF('Patient History &amp; Demographics'!X3257&gt;10,'Patient History &amp; Demographics'!A3257,"")</f>
        <v>208035</v>
      </c>
      <c r="B3257" t="str">
        <f ca="1">IF('Patient History &amp; Demographics'!X3257&gt;=20,"Acute",IF(AND('Patient History &amp; Demographics'!X3257&gt;=10,'Patient History &amp; Demographics'!X3257&lt;20),"High","Low"))</f>
        <v>High</v>
      </c>
      <c r="C3257" t="s">
        <v>24156</v>
      </c>
      <c r="D3257" t="str">
        <f t="shared" ca="1" si="150"/>
        <v/>
      </c>
      <c r="E3257" t="str">
        <f t="shared" ca="1" si="151"/>
        <v/>
      </c>
      <c r="F3257" t="str">
        <f t="shared" ca="1" si="152"/>
        <v/>
      </c>
    </row>
    <row r="3258" spans="1:6" x14ac:dyDescent="0.25">
      <c r="A3258">
        <f ca="1">IF('Patient History &amp; Demographics'!X3258&gt;10,'Patient History &amp; Demographics'!A3258,"")</f>
        <v>208044</v>
      </c>
      <c r="B3258" t="str">
        <f ca="1">IF('Patient History &amp; Demographics'!X3258&gt;=20,"Acute",IF(AND('Patient History &amp; Demographics'!X3258&gt;=10,'Patient History &amp; Demographics'!X3258&lt;20),"High","Low"))</f>
        <v>High</v>
      </c>
      <c r="C3258" t="s">
        <v>24156</v>
      </c>
      <c r="D3258" t="str">
        <f t="shared" ca="1" si="150"/>
        <v/>
      </c>
      <c r="E3258" t="str">
        <f t="shared" ca="1" si="151"/>
        <v/>
      </c>
      <c r="F3258" t="str">
        <f t="shared" ca="1" si="152"/>
        <v/>
      </c>
    </row>
    <row r="3259" spans="1:6" x14ac:dyDescent="0.25">
      <c r="A3259">
        <f ca="1">IF('Patient History &amp; Demographics'!X3259&gt;10,'Patient History &amp; Demographics'!A3259,"")</f>
        <v>208053</v>
      </c>
      <c r="B3259" t="str">
        <f ca="1">IF('Patient History &amp; Demographics'!X3259&gt;=20,"Acute",IF(AND('Patient History &amp; Demographics'!X3259&gt;=10,'Patient History &amp; Demographics'!X3259&lt;20),"High","Low"))</f>
        <v>Acute</v>
      </c>
      <c r="C3259" t="s">
        <v>24156</v>
      </c>
      <c r="D3259" t="str">
        <f t="shared" ca="1" si="150"/>
        <v/>
      </c>
      <c r="E3259" t="str">
        <f t="shared" ca="1" si="151"/>
        <v/>
      </c>
      <c r="F3259" t="str">
        <f t="shared" ca="1" si="152"/>
        <v/>
      </c>
    </row>
    <row r="3260" spans="1:6" x14ac:dyDescent="0.25">
      <c r="A3260">
        <f ca="1">IF('Patient History &amp; Demographics'!X3260&gt;10,'Patient History &amp; Demographics'!A3260,"")</f>
        <v>208080</v>
      </c>
      <c r="B3260" t="str">
        <f ca="1">IF('Patient History &amp; Demographics'!X3260&gt;=20,"Acute",IF(AND('Patient History &amp; Demographics'!X3260&gt;=10,'Patient History &amp; Demographics'!X3260&lt;20),"High","Low"))</f>
        <v>Acute</v>
      </c>
      <c r="C3260" t="s">
        <v>24156</v>
      </c>
      <c r="D3260" t="str">
        <f t="shared" ca="1" si="150"/>
        <v/>
      </c>
      <c r="E3260" t="str">
        <f t="shared" ca="1" si="151"/>
        <v/>
      </c>
      <c r="F3260" t="str">
        <f t="shared" ca="1" si="152"/>
        <v/>
      </c>
    </row>
    <row r="3261" spans="1:6" x14ac:dyDescent="0.25">
      <c r="A3261" t="str">
        <f ca="1">IF('Patient History &amp; Demographics'!X3261&gt;10,'Patient History &amp; Demographics'!A3261,"")</f>
        <v/>
      </c>
      <c r="B3261" t="str">
        <f ca="1">IF('Patient History &amp; Demographics'!X3261&gt;=20,"Acute",IF(AND('Patient History &amp; Demographics'!X3261&gt;=10,'Patient History &amp; Demographics'!X3261&lt;20),"High","Low"))</f>
        <v>High</v>
      </c>
      <c r="C3261" t="s">
        <v>24155</v>
      </c>
      <c r="D3261">
        <f t="shared" ca="1" si="150"/>
        <v>1006</v>
      </c>
      <c r="E3261" t="str">
        <f t="shared" ca="1" si="151"/>
        <v>Rehabilitation</v>
      </c>
      <c r="F3261" t="str">
        <f t="shared" ca="1" si="152"/>
        <v>Condition Deteriorated</v>
      </c>
    </row>
    <row r="3262" spans="1:6" x14ac:dyDescent="0.25">
      <c r="A3262">
        <f ca="1">IF('Patient History &amp; Demographics'!X3262&gt;10,'Patient History &amp; Demographics'!A3262,"")</f>
        <v>208187</v>
      </c>
      <c r="B3262" t="str">
        <f ca="1">IF('Patient History &amp; Demographics'!X3262&gt;=20,"Acute",IF(AND('Patient History &amp; Demographics'!X3262&gt;=10,'Patient History &amp; Demographics'!X3262&lt;20),"High","Low"))</f>
        <v>High</v>
      </c>
      <c r="C3262" t="s">
        <v>24156</v>
      </c>
      <c r="D3262" t="str">
        <f t="shared" ca="1" si="150"/>
        <v/>
      </c>
      <c r="E3262" t="str">
        <f t="shared" ca="1" si="151"/>
        <v/>
      </c>
      <c r="F3262" t="str">
        <f t="shared" ca="1" si="152"/>
        <v/>
      </c>
    </row>
    <row r="3263" spans="1:6" x14ac:dyDescent="0.25">
      <c r="A3263">
        <f ca="1">IF('Patient History &amp; Demographics'!X3263&gt;10,'Patient History &amp; Demographics'!A3263,"")</f>
        <v>208239</v>
      </c>
      <c r="B3263" t="str">
        <f ca="1">IF('Patient History &amp; Demographics'!X3263&gt;=20,"Acute",IF(AND('Patient History &amp; Demographics'!X3263&gt;=10,'Patient History &amp; Demographics'!X3263&lt;20),"High","Low"))</f>
        <v>High</v>
      </c>
      <c r="C3263" t="s">
        <v>24155</v>
      </c>
      <c r="D3263">
        <f t="shared" ca="1" si="150"/>
        <v>1003</v>
      </c>
      <c r="E3263" t="str">
        <f t="shared" ca="1" si="151"/>
        <v>Rehabilitation</v>
      </c>
      <c r="F3263" t="str">
        <f t="shared" ca="1" si="152"/>
        <v>No Progress</v>
      </c>
    </row>
    <row r="3264" spans="1:6" x14ac:dyDescent="0.25">
      <c r="A3264">
        <f ca="1">IF('Patient History &amp; Demographics'!X3264&gt;10,'Patient History &amp; Demographics'!A3264,"")</f>
        <v>208248</v>
      </c>
      <c r="B3264" t="str">
        <f ca="1">IF('Patient History &amp; Demographics'!X3264&gt;=20,"Acute",IF(AND('Patient History &amp; Demographics'!X3264&gt;=10,'Patient History &amp; Demographics'!X3264&lt;20),"High","Low"))</f>
        <v>High</v>
      </c>
      <c r="C3264" t="s">
        <v>24156</v>
      </c>
      <c r="D3264" t="str">
        <f t="shared" ca="1" si="150"/>
        <v/>
      </c>
      <c r="E3264" t="str">
        <f t="shared" ca="1" si="151"/>
        <v/>
      </c>
      <c r="F3264" t="str">
        <f t="shared" ca="1" si="152"/>
        <v/>
      </c>
    </row>
    <row r="3265" spans="1:6" x14ac:dyDescent="0.25">
      <c r="A3265">
        <f ca="1">IF('Patient History &amp; Demographics'!X3265&gt;10,'Patient History &amp; Demographics'!A3265,"")</f>
        <v>208275</v>
      </c>
      <c r="B3265" t="str">
        <f ca="1">IF('Patient History &amp; Demographics'!X3265&gt;=20,"Acute",IF(AND('Patient History &amp; Demographics'!X3265&gt;=10,'Patient History &amp; Demographics'!X3265&lt;20),"High","Low"))</f>
        <v>High</v>
      </c>
      <c r="C3265" t="s">
        <v>24155</v>
      </c>
      <c r="D3265">
        <f t="shared" ca="1" si="150"/>
        <v>1026</v>
      </c>
      <c r="E3265" t="str">
        <f t="shared" ca="1" si="151"/>
        <v>Screening</v>
      </c>
      <c r="F3265" t="str">
        <f t="shared" ca="1" si="152"/>
        <v/>
      </c>
    </row>
    <row r="3266" spans="1:6" x14ac:dyDescent="0.25">
      <c r="A3266">
        <f ca="1">IF('Patient History &amp; Demographics'!X3266&gt;10,'Patient History &amp; Demographics'!A3266,"")</f>
        <v>208318</v>
      </c>
      <c r="B3266" t="str">
        <f ca="1">IF('Patient History &amp; Demographics'!X3266&gt;=20,"Acute",IF(AND('Patient History &amp; Demographics'!X3266&gt;=10,'Patient History &amp; Demographics'!X3266&lt;20),"High","Low"))</f>
        <v>High</v>
      </c>
      <c r="C3266" t="s">
        <v>24156</v>
      </c>
      <c r="D3266" t="str">
        <f t="shared" ref="D3266:D3329" ca="1" si="153">IF(C3266="Yes",CHOOSE(RANDBETWEEN(1,27),1001,1002,1003,1004,1005,1006,1007,1008,1009,1010,1011,1012,1013,1014,1015,1016,1017,1018,
1019,1020,1021,1022,1023,1024,1025,1026,1027,1028),"")</f>
        <v/>
      </c>
      <c r="E3266" t="str">
        <f t="shared" ca="1" si="151"/>
        <v/>
      </c>
      <c r="F3266" t="str">
        <f t="shared" ca="1" si="152"/>
        <v/>
      </c>
    </row>
    <row r="3267" spans="1:6" x14ac:dyDescent="0.25">
      <c r="A3267">
        <f ca="1">IF('Patient History &amp; Demographics'!X3267&gt;10,'Patient History &amp; Demographics'!A3267,"")</f>
        <v>208390</v>
      </c>
      <c r="B3267" t="str">
        <f ca="1">IF('Patient History &amp; Demographics'!X3267&gt;=20,"Acute",IF(AND('Patient History &amp; Demographics'!X3267&gt;=10,'Patient History &amp; Demographics'!X3267&lt;20),"High","Low"))</f>
        <v>High</v>
      </c>
      <c r="C3267" t="s">
        <v>24155</v>
      </c>
      <c r="D3267">
        <f t="shared" ca="1" si="153"/>
        <v>1026</v>
      </c>
      <c r="E3267" t="str">
        <f t="shared" ref="E3267:E3330" ca="1" si="154">IF(C3267="Yes",CHOOSE(RANDBETWEEN(1,2),"Screening","Rehabilitation"),"")</f>
        <v>Rehabilitation</v>
      </c>
      <c r="F3267" t="str">
        <f t="shared" ref="F3267:F3330" ca="1" si="155">IF(E3267="Rehabilitation",CHOOSE(RANDBETWEEN(1,4),"Positive Progress","No Progress","Condition Deteriorated","Cured"),"")</f>
        <v>Cured</v>
      </c>
    </row>
    <row r="3268" spans="1:6" x14ac:dyDescent="0.25">
      <c r="A3268">
        <f ca="1">IF('Patient History &amp; Demographics'!X3268&gt;10,'Patient History &amp; Demographics'!A3268,"")</f>
        <v>208406</v>
      </c>
      <c r="B3268" t="str">
        <f ca="1">IF('Patient History &amp; Demographics'!X3268&gt;=20,"Acute",IF(AND('Patient History &amp; Demographics'!X3268&gt;=10,'Patient History &amp; Demographics'!X3268&lt;20),"High","Low"))</f>
        <v>Acute</v>
      </c>
      <c r="C3268" t="s">
        <v>24156</v>
      </c>
      <c r="D3268" t="str">
        <f t="shared" ca="1" si="153"/>
        <v/>
      </c>
      <c r="E3268" t="str">
        <f t="shared" ca="1" si="154"/>
        <v/>
      </c>
      <c r="F3268" t="str">
        <f t="shared" ca="1" si="155"/>
        <v/>
      </c>
    </row>
    <row r="3269" spans="1:6" x14ac:dyDescent="0.25">
      <c r="A3269" t="str">
        <f ca="1">IF('Patient History &amp; Demographics'!X3269&gt;10,'Patient History &amp; Demographics'!A3269,"")</f>
        <v/>
      </c>
      <c r="B3269" t="str">
        <f ca="1">IF('Patient History &amp; Demographics'!X3269&gt;=20,"Acute",IF(AND('Patient History &amp; Demographics'!X3269&gt;=10,'Patient History &amp; Demographics'!X3269&lt;20),"High","Low"))</f>
        <v>Low</v>
      </c>
      <c r="C3269" t="s">
        <v>24156</v>
      </c>
      <c r="D3269" t="str">
        <f t="shared" ca="1" si="153"/>
        <v/>
      </c>
      <c r="E3269" t="str">
        <f t="shared" ca="1" si="154"/>
        <v/>
      </c>
      <c r="F3269" t="str">
        <f t="shared" ca="1" si="155"/>
        <v/>
      </c>
    </row>
    <row r="3270" spans="1:6" x14ac:dyDescent="0.25">
      <c r="A3270">
        <f ca="1">IF('Patient History &amp; Demographics'!X3270&gt;10,'Patient History &amp; Demographics'!A3270,"")</f>
        <v>208433</v>
      </c>
      <c r="B3270" t="str">
        <f ca="1">IF('Patient History &amp; Demographics'!X3270&gt;=20,"Acute",IF(AND('Patient History &amp; Demographics'!X3270&gt;=10,'Patient History &amp; Demographics'!X3270&lt;20),"High","Low"))</f>
        <v>High</v>
      </c>
      <c r="C3270" t="s">
        <v>24155</v>
      </c>
      <c r="D3270">
        <f t="shared" ca="1" si="153"/>
        <v>1011</v>
      </c>
      <c r="E3270" t="str">
        <f t="shared" ca="1" si="154"/>
        <v>Screening</v>
      </c>
      <c r="F3270" t="str">
        <f t="shared" ca="1" si="155"/>
        <v/>
      </c>
    </row>
    <row r="3271" spans="1:6" x14ac:dyDescent="0.25">
      <c r="A3271" t="str">
        <f ca="1">IF('Patient History &amp; Demographics'!X3271&gt;10,'Patient History &amp; Demographics'!A3271,"")</f>
        <v/>
      </c>
      <c r="B3271" t="str">
        <f ca="1">IF('Patient History &amp; Demographics'!X3271&gt;=20,"Acute",IF(AND('Patient History &amp; Demographics'!X3271&gt;=10,'Patient History &amp; Demographics'!X3271&lt;20),"High","Low"))</f>
        <v>Low</v>
      </c>
      <c r="C3271" t="s">
        <v>24155</v>
      </c>
      <c r="D3271">
        <f t="shared" ca="1" si="153"/>
        <v>1017</v>
      </c>
      <c r="E3271" t="str">
        <f t="shared" ca="1" si="154"/>
        <v>Rehabilitation</v>
      </c>
      <c r="F3271" t="str">
        <f t="shared" ca="1" si="155"/>
        <v>Cured</v>
      </c>
    </row>
    <row r="3272" spans="1:6" x14ac:dyDescent="0.25">
      <c r="A3272" t="str">
        <f ca="1">IF('Patient History &amp; Demographics'!X3272&gt;10,'Patient History &amp; Demographics'!A3272,"")</f>
        <v/>
      </c>
      <c r="B3272" t="str">
        <f ca="1">IF('Patient History &amp; Demographics'!X3272&gt;=20,"Acute",IF(AND('Patient History &amp; Demographics'!X3272&gt;=10,'Patient History &amp; Demographics'!X3272&lt;20),"High","Low"))</f>
        <v>Low</v>
      </c>
      <c r="C3272" t="s">
        <v>24156</v>
      </c>
      <c r="D3272" t="str">
        <f t="shared" ca="1" si="153"/>
        <v/>
      </c>
      <c r="E3272" t="str">
        <f t="shared" ca="1" si="154"/>
        <v/>
      </c>
      <c r="F3272" t="str">
        <f t="shared" ca="1" si="155"/>
        <v/>
      </c>
    </row>
    <row r="3273" spans="1:6" x14ac:dyDescent="0.25">
      <c r="A3273" t="str">
        <f ca="1">IF('Patient History &amp; Demographics'!X3273&gt;10,'Patient History &amp; Demographics'!A3273,"")</f>
        <v/>
      </c>
      <c r="B3273" t="str">
        <f ca="1">IF('Patient History &amp; Demographics'!X3273&gt;=20,"Acute",IF(AND('Patient History &amp; Demographics'!X3273&gt;=10,'Patient History &amp; Demographics'!X3273&lt;20),"High","Low"))</f>
        <v>Low</v>
      </c>
      <c r="C3273" t="s">
        <v>24156</v>
      </c>
      <c r="D3273" t="str">
        <f t="shared" ca="1" si="153"/>
        <v/>
      </c>
      <c r="E3273" t="str">
        <f t="shared" ca="1" si="154"/>
        <v/>
      </c>
      <c r="F3273" t="str">
        <f t="shared" ca="1" si="155"/>
        <v/>
      </c>
    </row>
    <row r="3274" spans="1:6" x14ac:dyDescent="0.25">
      <c r="A3274">
        <f ca="1">IF('Patient History &amp; Demographics'!X3274&gt;10,'Patient History &amp; Demographics'!A3274,"")</f>
        <v>208637</v>
      </c>
      <c r="B3274" t="str">
        <f ca="1">IF('Patient History &amp; Demographics'!X3274&gt;=20,"Acute",IF(AND('Patient History &amp; Demographics'!X3274&gt;=10,'Patient History &amp; Demographics'!X3274&lt;20),"High","Low"))</f>
        <v>Acute</v>
      </c>
      <c r="C3274" t="s">
        <v>24155</v>
      </c>
      <c r="D3274">
        <f t="shared" ca="1" si="153"/>
        <v>1027</v>
      </c>
      <c r="E3274" t="str">
        <f t="shared" ca="1" si="154"/>
        <v>Rehabilitation</v>
      </c>
      <c r="F3274" t="str">
        <f t="shared" ca="1" si="155"/>
        <v>Condition Deteriorated</v>
      </c>
    </row>
    <row r="3275" spans="1:6" x14ac:dyDescent="0.25">
      <c r="A3275">
        <f ca="1">IF('Patient History &amp; Demographics'!X3275&gt;10,'Patient History &amp; Demographics'!A3275,"")</f>
        <v>208646</v>
      </c>
      <c r="B3275" t="str">
        <f ca="1">IF('Patient History &amp; Demographics'!X3275&gt;=20,"Acute",IF(AND('Patient History &amp; Demographics'!X3275&gt;=10,'Patient History &amp; Demographics'!X3275&lt;20),"High","Low"))</f>
        <v>High</v>
      </c>
      <c r="C3275" t="s">
        <v>24155</v>
      </c>
      <c r="D3275">
        <f t="shared" ca="1" si="153"/>
        <v>1002</v>
      </c>
      <c r="E3275" t="str">
        <f t="shared" ca="1" si="154"/>
        <v>Screening</v>
      </c>
      <c r="F3275" t="str">
        <f t="shared" ca="1" si="155"/>
        <v/>
      </c>
    </row>
    <row r="3276" spans="1:6" x14ac:dyDescent="0.25">
      <c r="A3276">
        <f ca="1">IF('Patient History &amp; Demographics'!X3276&gt;10,'Patient History &amp; Demographics'!A3276,"")</f>
        <v>208655</v>
      </c>
      <c r="B3276" t="str">
        <f ca="1">IF('Patient History &amp; Demographics'!X3276&gt;=20,"Acute",IF(AND('Patient History &amp; Demographics'!X3276&gt;=10,'Patient History &amp; Demographics'!X3276&lt;20),"High","Low"))</f>
        <v>High</v>
      </c>
      <c r="C3276" t="s">
        <v>24156</v>
      </c>
      <c r="D3276" t="str">
        <f t="shared" ca="1" si="153"/>
        <v/>
      </c>
      <c r="E3276" t="str">
        <f t="shared" ca="1" si="154"/>
        <v/>
      </c>
      <c r="F3276" t="str">
        <f t="shared" ca="1" si="155"/>
        <v/>
      </c>
    </row>
    <row r="3277" spans="1:6" x14ac:dyDescent="0.25">
      <c r="A3277">
        <f ca="1">IF('Patient History &amp; Demographics'!X3277&gt;10,'Patient History &amp; Demographics'!A3277,"")</f>
        <v>208725</v>
      </c>
      <c r="B3277" t="str">
        <f ca="1">IF('Patient History &amp; Demographics'!X3277&gt;=20,"Acute",IF(AND('Patient History &amp; Demographics'!X3277&gt;=10,'Patient History &amp; Demographics'!X3277&lt;20),"High","Low"))</f>
        <v>High</v>
      </c>
      <c r="C3277" t="s">
        <v>24156</v>
      </c>
      <c r="D3277" t="str">
        <f t="shared" ca="1" si="153"/>
        <v/>
      </c>
      <c r="E3277" t="str">
        <f t="shared" ca="1" si="154"/>
        <v/>
      </c>
      <c r="F3277" t="str">
        <f t="shared" ca="1" si="155"/>
        <v/>
      </c>
    </row>
    <row r="3278" spans="1:6" x14ac:dyDescent="0.25">
      <c r="A3278">
        <f ca="1">IF('Patient History &amp; Demographics'!X3278&gt;10,'Patient History &amp; Demographics'!A3278,"")</f>
        <v>208822</v>
      </c>
      <c r="B3278" t="str">
        <f ca="1">IF('Patient History &amp; Demographics'!X3278&gt;=20,"Acute",IF(AND('Patient History &amp; Demographics'!X3278&gt;=10,'Patient History &amp; Demographics'!X3278&lt;20),"High","Low"))</f>
        <v>Acute</v>
      </c>
      <c r="C3278" t="s">
        <v>24155</v>
      </c>
      <c r="D3278">
        <f t="shared" ca="1" si="153"/>
        <v>1015</v>
      </c>
      <c r="E3278" t="str">
        <f t="shared" ca="1" si="154"/>
        <v>Screening</v>
      </c>
      <c r="F3278" t="str">
        <f t="shared" ca="1" si="155"/>
        <v/>
      </c>
    </row>
    <row r="3279" spans="1:6" x14ac:dyDescent="0.25">
      <c r="A3279">
        <f ca="1">IF('Patient History &amp; Demographics'!X3279&gt;10,'Patient History &amp; Demographics'!A3279,"")</f>
        <v>208859</v>
      </c>
      <c r="B3279" t="str">
        <f ca="1">IF('Patient History &amp; Demographics'!X3279&gt;=20,"Acute",IF(AND('Patient History &amp; Demographics'!X3279&gt;=10,'Patient History &amp; Demographics'!X3279&lt;20),"High","Low"))</f>
        <v>High</v>
      </c>
      <c r="C3279" t="s">
        <v>24155</v>
      </c>
      <c r="D3279">
        <f t="shared" ca="1" si="153"/>
        <v>1017</v>
      </c>
      <c r="E3279" t="str">
        <f t="shared" ca="1" si="154"/>
        <v>Screening</v>
      </c>
      <c r="F3279" t="str">
        <f t="shared" ca="1" si="155"/>
        <v/>
      </c>
    </row>
    <row r="3280" spans="1:6" x14ac:dyDescent="0.25">
      <c r="A3280">
        <f ca="1">IF('Patient History &amp; Demographics'!X3280&gt;10,'Patient History &amp; Demographics'!A3280,"")</f>
        <v>208965</v>
      </c>
      <c r="B3280" t="str">
        <f ca="1">IF('Patient History &amp; Demographics'!X3280&gt;=20,"Acute",IF(AND('Patient History &amp; Demographics'!X3280&gt;=10,'Patient History &amp; Demographics'!X3280&lt;20),"High","Low"))</f>
        <v>High</v>
      </c>
      <c r="C3280" t="s">
        <v>24156</v>
      </c>
      <c r="D3280" t="str">
        <f t="shared" ca="1" si="153"/>
        <v/>
      </c>
      <c r="E3280" t="str">
        <f t="shared" ca="1" si="154"/>
        <v/>
      </c>
      <c r="F3280" t="str">
        <f t="shared" ca="1" si="155"/>
        <v/>
      </c>
    </row>
    <row r="3281" spans="1:6" x14ac:dyDescent="0.25">
      <c r="A3281">
        <f ca="1">IF('Patient History &amp; Demographics'!X3281&gt;10,'Patient History &amp; Demographics'!A3281,"")</f>
        <v>209038</v>
      </c>
      <c r="B3281" t="str">
        <f ca="1">IF('Patient History &amp; Demographics'!X3281&gt;=20,"Acute",IF(AND('Patient History &amp; Demographics'!X3281&gt;=10,'Patient History &amp; Demographics'!X3281&lt;20),"High","Low"))</f>
        <v>High</v>
      </c>
      <c r="C3281" t="s">
        <v>24156</v>
      </c>
      <c r="D3281" t="str">
        <f t="shared" ca="1" si="153"/>
        <v/>
      </c>
      <c r="E3281" t="str">
        <f t="shared" ca="1" si="154"/>
        <v/>
      </c>
      <c r="F3281" t="str">
        <f t="shared" ca="1" si="155"/>
        <v/>
      </c>
    </row>
    <row r="3282" spans="1:6" x14ac:dyDescent="0.25">
      <c r="A3282">
        <f ca="1">IF('Patient History &amp; Demographics'!X3282&gt;10,'Patient History &amp; Demographics'!A3282,"")</f>
        <v>209056</v>
      </c>
      <c r="B3282" t="str">
        <f ca="1">IF('Patient History &amp; Demographics'!X3282&gt;=20,"Acute",IF(AND('Patient History &amp; Demographics'!X3282&gt;=10,'Patient History &amp; Demographics'!X3282&lt;20),"High","Low"))</f>
        <v>Acute</v>
      </c>
      <c r="C3282" t="s">
        <v>24155</v>
      </c>
      <c r="D3282">
        <f t="shared" ca="1" si="153"/>
        <v>1025</v>
      </c>
      <c r="E3282" t="str">
        <f t="shared" ca="1" si="154"/>
        <v>Screening</v>
      </c>
      <c r="F3282" t="str">
        <f t="shared" ca="1" si="155"/>
        <v/>
      </c>
    </row>
    <row r="3283" spans="1:6" x14ac:dyDescent="0.25">
      <c r="A3283">
        <f ca="1">IF('Patient History &amp; Demographics'!X3283&gt;10,'Patient History &amp; Demographics'!A3283,"")</f>
        <v>209065</v>
      </c>
      <c r="B3283" t="str">
        <f ca="1">IF('Patient History &amp; Demographics'!X3283&gt;=20,"Acute",IF(AND('Patient History &amp; Demographics'!X3283&gt;=10,'Patient History &amp; Demographics'!X3283&lt;20),"High","Low"))</f>
        <v>High</v>
      </c>
      <c r="C3283" t="s">
        <v>24155</v>
      </c>
      <c r="D3283">
        <f t="shared" ca="1" si="153"/>
        <v>1003</v>
      </c>
      <c r="E3283" t="str">
        <f t="shared" ca="1" si="154"/>
        <v>Screening</v>
      </c>
      <c r="F3283" t="str">
        <f t="shared" ca="1" si="155"/>
        <v/>
      </c>
    </row>
    <row r="3284" spans="1:6" x14ac:dyDescent="0.25">
      <c r="A3284">
        <f ca="1">IF('Patient History &amp; Demographics'!X3284&gt;10,'Patient History &amp; Demographics'!A3284,"")</f>
        <v>209074</v>
      </c>
      <c r="B3284" t="str">
        <f ca="1">IF('Patient History &amp; Demographics'!X3284&gt;=20,"Acute",IF(AND('Patient History &amp; Demographics'!X3284&gt;=10,'Patient History &amp; Demographics'!X3284&lt;20),"High","Low"))</f>
        <v>High</v>
      </c>
      <c r="C3284" t="s">
        <v>24155</v>
      </c>
      <c r="D3284">
        <f t="shared" ca="1" si="153"/>
        <v>1007</v>
      </c>
      <c r="E3284" t="str">
        <f t="shared" ca="1" si="154"/>
        <v>Rehabilitation</v>
      </c>
      <c r="F3284" t="str">
        <f t="shared" ca="1" si="155"/>
        <v>Cured</v>
      </c>
    </row>
    <row r="3285" spans="1:6" x14ac:dyDescent="0.25">
      <c r="A3285">
        <f ca="1">IF('Patient History &amp; Demographics'!X3285&gt;10,'Patient History &amp; Demographics'!A3285,"")</f>
        <v>209083</v>
      </c>
      <c r="B3285" t="str">
        <f ca="1">IF('Patient History &amp; Demographics'!X3285&gt;=20,"Acute",IF(AND('Patient History &amp; Demographics'!X3285&gt;=10,'Patient History &amp; Demographics'!X3285&lt;20),"High","Low"))</f>
        <v>High</v>
      </c>
      <c r="C3285" t="s">
        <v>24156</v>
      </c>
      <c r="D3285" t="str">
        <f t="shared" ca="1" si="153"/>
        <v/>
      </c>
      <c r="E3285" t="str">
        <f t="shared" ca="1" si="154"/>
        <v/>
      </c>
      <c r="F3285" t="str">
        <f t="shared" ca="1" si="155"/>
        <v/>
      </c>
    </row>
    <row r="3286" spans="1:6" x14ac:dyDescent="0.25">
      <c r="A3286">
        <f ca="1">IF('Patient History &amp; Demographics'!X3286&gt;10,'Patient History &amp; Demographics'!A3286,"")</f>
        <v>209108</v>
      </c>
      <c r="B3286" t="str">
        <f ca="1">IF('Patient History &amp; Demographics'!X3286&gt;=20,"Acute",IF(AND('Patient History &amp; Demographics'!X3286&gt;=10,'Patient History &amp; Demographics'!X3286&lt;20),"High","Low"))</f>
        <v>High</v>
      </c>
      <c r="C3286" t="s">
        <v>24155</v>
      </c>
      <c r="D3286">
        <f t="shared" ca="1" si="153"/>
        <v>1011</v>
      </c>
      <c r="E3286" t="str">
        <f t="shared" ca="1" si="154"/>
        <v>Screening</v>
      </c>
      <c r="F3286" t="str">
        <f t="shared" ca="1" si="155"/>
        <v/>
      </c>
    </row>
    <row r="3287" spans="1:6" x14ac:dyDescent="0.25">
      <c r="A3287">
        <f ca="1">IF('Patient History &amp; Demographics'!X3287&gt;10,'Patient History &amp; Demographics'!A3287,"")</f>
        <v>209153</v>
      </c>
      <c r="B3287" t="str">
        <f ca="1">IF('Patient History &amp; Demographics'!X3287&gt;=20,"Acute",IF(AND('Patient History &amp; Demographics'!X3287&gt;=10,'Patient History &amp; Demographics'!X3287&lt;20),"High","Low"))</f>
        <v>High</v>
      </c>
      <c r="C3287" t="s">
        <v>24155</v>
      </c>
      <c r="D3287">
        <f t="shared" ca="1" si="153"/>
        <v>1026</v>
      </c>
      <c r="E3287" t="str">
        <f t="shared" ca="1" si="154"/>
        <v>Screening</v>
      </c>
      <c r="F3287" t="str">
        <f t="shared" ca="1" si="155"/>
        <v/>
      </c>
    </row>
    <row r="3288" spans="1:6" x14ac:dyDescent="0.25">
      <c r="A3288">
        <f ca="1">IF('Patient History &amp; Demographics'!X3288&gt;10,'Patient History &amp; Demographics'!A3288,"")</f>
        <v>209205</v>
      </c>
      <c r="B3288" t="str">
        <f ca="1">IF('Patient History &amp; Demographics'!X3288&gt;=20,"Acute",IF(AND('Patient History &amp; Demographics'!X3288&gt;=10,'Patient History &amp; Demographics'!X3288&lt;20),"High","Low"))</f>
        <v>High</v>
      </c>
      <c r="C3288" t="s">
        <v>24155</v>
      </c>
      <c r="D3288">
        <f t="shared" ca="1" si="153"/>
        <v>1018</v>
      </c>
      <c r="E3288" t="str">
        <f t="shared" ca="1" si="154"/>
        <v>Screening</v>
      </c>
      <c r="F3288" t="str">
        <f t="shared" ca="1" si="155"/>
        <v/>
      </c>
    </row>
    <row r="3289" spans="1:6" x14ac:dyDescent="0.25">
      <c r="A3289">
        <f ca="1">IF('Patient History &amp; Demographics'!X3289&gt;10,'Patient History &amp; Demographics'!A3289,"")</f>
        <v>209241</v>
      </c>
      <c r="B3289" t="str">
        <f ca="1">IF('Patient History &amp; Demographics'!X3289&gt;=20,"Acute",IF(AND('Patient History &amp; Demographics'!X3289&gt;=10,'Patient History &amp; Demographics'!X3289&lt;20),"High","Low"))</f>
        <v>High</v>
      </c>
      <c r="C3289" t="s">
        <v>24155</v>
      </c>
      <c r="D3289">
        <f t="shared" ca="1" si="153"/>
        <v>1016</v>
      </c>
      <c r="E3289" t="str">
        <f t="shared" ca="1" si="154"/>
        <v>Screening</v>
      </c>
      <c r="F3289" t="str">
        <f t="shared" ca="1" si="155"/>
        <v/>
      </c>
    </row>
    <row r="3290" spans="1:6" x14ac:dyDescent="0.25">
      <c r="A3290">
        <f ca="1">IF('Patient History &amp; Demographics'!X3290&gt;10,'Patient History &amp; Demographics'!A3290,"")</f>
        <v>209250</v>
      </c>
      <c r="B3290" t="str">
        <f ca="1">IF('Patient History &amp; Demographics'!X3290&gt;=20,"Acute",IF(AND('Patient History &amp; Demographics'!X3290&gt;=10,'Patient History &amp; Demographics'!X3290&lt;20),"High","Low"))</f>
        <v>High</v>
      </c>
      <c r="C3290" t="s">
        <v>24155</v>
      </c>
      <c r="D3290">
        <f t="shared" ca="1" si="153"/>
        <v>1009</v>
      </c>
      <c r="E3290" t="str">
        <f t="shared" ca="1" si="154"/>
        <v>Rehabilitation</v>
      </c>
      <c r="F3290" t="str">
        <f t="shared" ca="1" si="155"/>
        <v>Positive Progress</v>
      </c>
    </row>
    <row r="3291" spans="1:6" x14ac:dyDescent="0.25">
      <c r="A3291">
        <f ca="1">IF('Patient History &amp; Demographics'!X3291&gt;10,'Patient History &amp; Demographics'!A3291,"")</f>
        <v>209287</v>
      </c>
      <c r="B3291" t="str">
        <f ca="1">IF('Patient History &amp; Demographics'!X3291&gt;=20,"Acute",IF(AND('Patient History &amp; Demographics'!X3291&gt;=10,'Patient History &amp; Demographics'!X3291&lt;20),"High","Low"))</f>
        <v>High</v>
      </c>
      <c r="C3291" t="s">
        <v>24155</v>
      </c>
      <c r="D3291">
        <f t="shared" ca="1" si="153"/>
        <v>1017</v>
      </c>
      <c r="E3291" t="str">
        <f t="shared" ca="1" si="154"/>
        <v>Rehabilitation</v>
      </c>
      <c r="F3291" t="str">
        <f t="shared" ca="1" si="155"/>
        <v>No Progress</v>
      </c>
    </row>
    <row r="3292" spans="1:6" x14ac:dyDescent="0.25">
      <c r="A3292" t="str">
        <f ca="1">IF('Patient History &amp; Demographics'!X3292&gt;10,'Patient History &amp; Demographics'!A3292,"")</f>
        <v/>
      </c>
      <c r="B3292" t="str">
        <f ca="1">IF('Patient History &amp; Demographics'!X3292&gt;=20,"Acute",IF(AND('Patient History &amp; Demographics'!X3292&gt;=10,'Patient History &amp; Demographics'!X3292&lt;20),"High","Low"))</f>
        <v>Low</v>
      </c>
      <c r="C3292" t="s">
        <v>24156</v>
      </c>
      <c r="D3292" t="str">
        <f t="shared" ca="1" si="153"/>
        <v/>
      </c>
      <c r="E3292" t="str">
        <f t="shared" ca="1" si="154"/>
        <v/>
      </c>
      <c r="F3292" t="str">
        <f t="shared" ca="1" si="155"/>
        <v/>
      </c>
    </row>
    <row r="3293" spans="1:6" x14ac:dyDescent="0.25">
      <c r="A3293">
        <f ca="1">IF('Patient History &amp; Demographics'!X3293&gt;10,'Patient History &amp; Demographics'!A3293,"")</f>
        <v>209348</v>
      </c>
      <c r="B3293" t="str">
        <f ca="1">IF('Patient History &amp; Demographics'!X3293&gt;=20,"Acute",IF(AND('Patient History &amp; Demographics'!X3293&gt;=10,'Patient History &amp; Demographics'!X3293&lt;20),"High","Low"))</f>
        <v>Acute</v>
      </c>
      <c r="C3293" t="s">
        <v>24155</v>
      </c>
      <c r="D3293">
        <f t="shared" ca="1" si="153"/>
        <v>1008</v>
      </c>
      <c r="E3293" t="str">
        <f t="shared" ca="1" si="154"/>
        <v>Rehabilitation</v>
      </c>
      <c r="F3293" t="str">
        <f t="shared" ca="1" si="155"/>
        <v>No Progress</v>
      </c>
    </row>
    <row r="3294" spans="1:6" x14ac:dyDescent="0.25">
      <c r="A3294">
        <f ca="1">IF('Patient History &amp; Demographics'!X3294&gt;10,'Patient History &amp; Demographics'!A3294,"")</f>
        <v>209409</v>
      </c>
      <c r="B3294" t="str">
        <f ca="1">IF('Patient History &amp; Demographics'!X3294&gt;=20,"Acute",IF(AND('Patient History &amp; Demographics'!X3294&gt;=10,'Patient History &amp; Demographics'!X3294&lt;20),"High","Low"))</f>
        <v>High</v>
      </c>
      <c r="C3294" t="s">
        <v>24155</v>
      </c>
      <c r="D3294">
        <f t="shared" ca="1" si="153"/>
        <v>1024</v>
      </c>
      <c r="E3294" t="str">
        <f t="shared" ca="1" si="154"/>
        <v>Screening</v>
      </c>
      <c r="F3294" t="str">
        <f t="shared" ca="1" si="155"/>
        <v/>
      </c>
    </row>
    <row r="3295" spans="1:6" x14ac:dyDescent="0.25">
      <c r="A3295" t="str">
        <f ca="1">IF('Patient History &amp; Demographics'!X3295&gt;10,'Patient History &amp; Demographics'!A3295,"")</f>
        <v/>
      </c>
      <c r="B3295" t="str">
        <f ca="1">IF('Patient History &amp; Demographics'!X3295&gt;=20,"Acute",IF(AND('Patient History &amp; Demographics'!X3295&gt;=10,'Patient History &amp; Demographics'!X3295&lt;20),"High","Low"))</f>
        <v>Low</v>
      </c>
      <c r="C3295" t="s">
        <v>24155</v>
      </c>
      <c r="D3295">
        <f t="shared" ca="1" si="153"/>
        <v>1001</v>
      </c>
      <c r="E3295" t="str">
        <f t="shared" ca="1" si="154"/>
        <v>Screening</v>
      </c>
      <c r="F3295" t="str">
        <f t="shared" ca="1" si="155"/>
        <v/>
      </c>
    </row>
    <row r="3296" spans="1:6" x14ac:dyDescent="0.25">
      <c r="A3296">
        <f ca="1">IF('Patient History &amp; Demographics'!X3296&gt;10,'Patient History &amp; Demographics'!A3296,"")</f>
        <v>209490</v>
      </c>
      <c r="B3296" t="str">
        <f ca="1">IF('Patient History &amp; Demographics'!X3296&gt;=20,"Acute",IF(AND('Patient History &amp; Demographics'!X3296&gt;=10,'Patient History &amp; Demographics'!X3296&lt;20),"High","Low"))</f>
        <v>High</v>
      </c>
      <c r="C3296" t="s">
        <v>24156</v>
      </c>
      <c r="D3296" t="str">
        <f t="shared" ca="1" si="153"/>
        <v/>
      </c>
      <c r="E3296" t="str">
        <f t="shared" ca="1" si="154"/>
        <v/>
      </c>
      <c r="F3296" t="str">
        <f t="shared" ca="1" si="155"/>
        <v/>
      </c>
    </row>
    <row r="3297" spans="1:6" x14ac:dyDescent="0.25">
      <c r="A3297">
        <f ca="1">IF('Patient History &amp; Demographics'!X3297&gt;10,'Patient History &amp; Demographics'!A3297,"")</f>
        <v>209506</v>
      </c>
      <c r="B3297" t="str">
        <f ca="1">IF('Patient History &amp; Demographics'!X3297&gt;=20,"Acute",IF(AND('Patient History &amp; Demographics'!X3297&gt;=10,'Patient History &amp; Demographics'!X3297&lt;20),"High","Low"))</f>
        <v>High</v>
      </c>
      <c r="C3297" t="s">
        <v>24156</v>
      </c>
      <c r="D3297" t="str">
        <f t="shared" ca="1" si="153"/>
        <v/>
      </c>
      <c r="E3297" t="str">
        <f t="shared" ca="1" si="154"/>
        <v/>
      </c>
      <c r="F3297" t="str">
        <f t="shared" ca="1" si="155"/>
        <v/>
      </c>
    </row>
    <row r="3298" spans="1:6" x14ac:dyDescent="0.25">
      <c r="A3298">
        <f ca="1">IF('Patient History &amp; Demographics'!X3298&gt;10,'Patient History &amp; Demographics'!A3298,"")</f>
        <v>209533</v>
      </c>
      <c r="B3298" t="str">
        <f ca="1">IF('Patient History &amp; Demographics'!X3298&gt;=20,"Acute",IF(AND('Patient History &amp; Demographics'!X3298&gt;=10,'Patient History &amp; Demographics'!X3298&lt;20),"High","Low"))</f>
        <v>High</v>
      </c>
      <c r="C3298" t="s">
        <v>24155</v>
      </c>
      <c r="D3298">
        <f t="shared" ca="1" si="153"/>
        <v>1024</v>
      </c>
      <c r="E3298" t="str">
        <f t="shared" ca="1" si="154"/>
        <v>Rehabilitation</v>
      </c>
      <c r="F3298" t="str">
        <f t="shared" ca="1" si="155"/>
        <v>No Progress</v>
      </c>
    </row>
    <row r="3299" spans="1:6" x14ac:dyDescent="0.25">
      <c r="A3299">
        <f ca="1">IF('Patient History &amp; Demographics'!X3299&gt;10,'Patient History &amp; Demographics'!A3299,"")</f>
        <v>209542</v>
      </c>
      <c r="B3299" t="str">
        <f ca="1">IF('Patient History &amp; Demographics'!X3299&gt;=20,"Acute",IF(AND('Patient History &amp; Demographics'!X3299&gt;=10,'Patient History &amp; Demographics'!X3299&lt;20),"High","Low"))</f>
        <v>Acute</v>
      </c>
      <c r="C3299" t="s">
        <v>24155</v>
      </c>
      <c r="D3299">
        <f t="shared" ca="1" si="153"/>
        <v>1016</v>
      </c>
      <c r="E3299" t="str">
        <f t="shared" ca="1" si="154"/>
        <v>Rehabilitation</v>
      </c>
      <c r="F3299" t="str">
        <f t="shared" ca="1" si="155"/>
        <v>Condition Deteriorated</v>
      </c>
    </row>
    <row r="3300" spans="1:6" x14ac:dyDescent="0.25">
      <c r="A3300">
        <f ca="1">IF('Patient History &amp; Demographics'!X3300&gt;10,'Patient History &amp; Demographics'!A3300,"")</f>
        <v>209551</v>
      </c>
      <c r="B3300" t="str">
        <f ca="1">IF('Patient History &amp; Demographics'!X3300&gt;=20,"Acute",IF(AND('Patient History &amp; Demographics'!X3300&gt;=10,'Patient History &amp; Demographics'!X3300&lt;20),"High","Low"))</f>
        <v>High</v>
      </c>
      <c r="C3300" t="s">
        <v>24155</v>
      </c>
      <c r="D3300">
        <f t="shared" ca="1" si="153"/>
        <v>1027</v>
      </c>
      <c r="E3300" t="str">
        <f t="shared" ca="1" si="154"/>
        <v>Screening</v>
      </c>
      <c r="F3300" t="str">
        <f t="shared" ca="1" si="155"/>
        <v/>
      </c>
    </row>
    <row r="3301" spans="1:6" x14ac:dyDescent="0.25">
      <c r="A3301">
        <f ca="1">IF('Patient History &amp; Demographics'!X3301&gt;10,'Patient History &amp; Demographics'!A3301,"")</f>
        <v>209603</v>
      </c>
      <c r="B3301" t="str">
        <f ca="1">IF('Patient History &amp; Demographics'!X3301&gt;=20,"Acute",IF(AND('Patient History &amp; Demographics'!X3301&gt;=10,'Patient History &amp; Demographics'!X3301&lt;20),"High","Low"))</f>
        <v>High</v>
      </c>
      <c r="C3301" t="s">
        <v>24156</v>
      </c>
      <c r="D3301" t="str">
        <f t="shared" ca="1" si="153"/>
        <v/>
      </c>
      <c r="E3301" t="str">
        <f t="shared" ca="1" si="154"/>
        <v/>
      </c>
      <c r="F3301" t="str">
        <f t="shared" ca="1" si="155"/>
        <v/>
      </c>
    </row>
    <row r="3302" spans="1:6" x14ac:dyDescent="0.25">
      <c r="A3302">
        <f ca="1">IF('Patient History &amp; Demographics'!X3302&gt;10,'Patient History &amp; Demographics'!A3302,"")</f>
        <v>209612</v>
      </c>
      <c r="B3302" t="str">
        <f ca="1">IF('Patient History &amp; Demographics'!X3302&gt;=20,"Acute",IF(AND('Patient History &amp; Demographics'!X3302&gt;=10,'Patient History &amp; Demographics'!X3302&lt;20),"High","Low"))</f>
        <v>Acute</v>
      </c>
      <c r="C3302" t="s">
        <v>24155</v>
      </c>
      <c r="D3302">
        <f t="shared" ca="1" si="153"/>
        <v>1024</v>
      </c>
      <c r="E3302" t="str">
        <f t="shared" ca="1" si="154"/>
        <v>Screening</v>
      </c>
      <c r="F3302" t="str">
        <f t="shared" ca="1" si="155"/>
        <v/>
      </c>
    </row>
    <row r="3303" spans="1:6" x14ac:dyDescent="0.25">
      <c r="A3303">
        <f ca="1">IF('Patient History &amp; Demographics'!X3303&gt;10,'Patient History &amp; Demographics'!A3303,"")</f>
        <v>209667</v>
      </c>
      <c r="B3303" t="str">
        <f ca="1">IF('Patient History &amp; Demographics'!X3303&gt;=20,"Acute",IF(AND('Patient History &amp; Demographics'!X3303&gt;=10,'Patient History &amp; Demographics'!X3303&lt;20),"High","Low"))</f>
        <v>High</v>
      </c>
      <c r="C3303" t="s">
        <v>24156</v>
      </c>
      <c r="D3303" t="str">
        <f t="shared" ca="1" si="153"/>
        <v/>
      </c>
      <c r="E3303" t="str">
        <f t="shared" ca="1" si="154"/>
        <v/>
      </c>
      <c r="F3303" t="str">
        <f t="shared" ca="1" si="155"/>
        <v/>
      </c>
    </row>
    <row r="3304" spans="1:6" x14ac:dyDescent="0.25">
      <c r="A3304">
        <f ca="1">IF('Patient History &amp; Demographics'!X3304&gt;10,'Patient History &amp; Demographics'!A3304,"")</f>
        <v>209676</v>
      </c>
      <c r="B3304" t="str">
        <f ca="1">IF('Patient History &amp; Demographics'!X3304&gt;=20,"Acute",IF(AND('Patient History &amp; Demographics'!X3304&gt;=10,'Patient History &amp; Demographics'!X3304&lt;20),"High","Low"))</f>
        <v>High</v>
      </c>
      <c r="C3304" t="s">
        <v>24155</v>
      </c>
      <c r="D3304">
        <f t="shared" ca="1" si="153"/>
        <v>1025</v>
      </c>
      <c r="E3304" t="str">
        <f t="shared" ca="1" si="154"/>
        <v>Screening</v>
      </c>
      <c r="F3304" t="str">
        <f t="shared" ca="1" si="155"/>
        <v/>
      </c>
    </row>
    <row r="3305" spans="1:6" x14ac:dyDescent="0.25">
      <c r="A3305">
        <f ca="1">IF('Patient History &amp; Demographics'!X3305&gt;10,'Patient History &amp; Demographics'!A3305,"")</f>
        <v>209694</v>
      </c>
      <c r="B3305" t="str">
        <f ca="1">IF('Patient History &amp; Demographics'!X3305&gt;=20,"Acute",IF(AND('Patient History &amp; Demographics'!X3305&gt;=10,'Patient History &amp; Demographics'!X3305&lt;20),"High","Low"))</f>
        <v>Acute</v>
      </c>
      <c r="C3305" t="s">
        <v>24156</v>
      </c>
      <c r="D3305" t="str">
        <f t="shared" ca="1" si="153"/>
        <v/>
      </c>
      <c r="E3305" t="str">
        <f t="shared" ca="1" si="154"/>
        <v/>
      </c>
      <c r="F3305" t="str">
        <f t="shared" ca="1" si="155"/>
        <v/>
      </c>
    </row>
    <row r="3306" spans="1:6" x14ac:dyDescent="0.25">
      <c r="A3306">
        <f ca="1">IF('Patient History &amp; Demographics'!X3306&gt;10,'Patient History &amp; Demographics'!A3306,"")</f>
        <v>209700</v>
      </c>
      <c r="B3306" t="str">
        <f ca="1">IF('Patient History &amp; Demographics'!X3306&gt;=20,"Acute",IF(AND('Patient History &amp; Demographics'!X3306&gt;=10,'Patient History &amp; Demographics'!X3306&lt;20),"High","Low"))</f>
        <v>Acute</v>
      </c>
      <c r="C3306" t="s">
        <v>24156</v>
      </c>
      <c r="D3306" t="str">
        <f t="shared" ca="1" si="153"/>
        <v/>
      </c>
      <c r="E3306" t="str">
        <f t="shared" ca="1" si="154"/>
        <v/>
      </c>
      <c r="F3306" t="str">
        <f t="shared" ca="1" si="155"/>
        <v/>
      </c>
    </row>
    <row r="3307" spans="1:6" x14ac:dyDescent="0.25">
      <c r="A3307">
        <f ca="1">IF('Patient History &amp; Demographics'!X3307&gt;10,'Patient History &amp; Demographics'!A3307,"")</f>
        <v>209719</v>
      </c>
      <c r="B3307" t="str">
        <f ca="1">IF('Patient History &amp; Demographics'!X3307&gt;=20,"Acute",IF(AND('Patient History &amp; Demographics'!X3307&gt;=10,'Patient History &amp; Demographics'!X3307&lt;20),"High","Low"))</f>
        <v>High</v>
      </c>
      <c r="C3307" t="s">
        <v>24156</v>
      </c>
      <c r="D3307" t="str">
        <f t="shared" ca="1" si="153"/>
        <v/>
      </c>
      <c r="E3307" t="str">
        <f t="shared" ca="1" si="154"/>
        <v/>
      </c>
      <c r="F3307" t="str">
        <f t="shared" ca="1" si="155"/>
        <v/>
      </c>
    </row>
    <row r="3308" spans="1:6" x14ac:dyDescent="0.25">
      <c r="A3308">
        <f ca="1">IF('Patient History &amp; Demographics'!X3308&gt;10,'Patient History &amp; Demographics'!A3308,"")</f>
        <v>209746</v>
      </c>
      <c r="B3308" t="str">
        <f ca="1">IF('Patient History &amp; Demographics'!X3308&gt;=20,"Acute",IF(AND('Patient History &amp; Demographics'!X3308&gt;=10,'Patient History &amp; Demographics'!X3308&lt;20),"High","Low"))</f>
        <v>High</v>
      </c>
      <c r="C3308" t="s">
        <v>24156</v>
      </c>
      <c r="D3308" t="str">
        <f t="shared" ca="1" si="153"/>
        <v/>
      </c>
      <c r="E3308" t="str">
        <f t="shared" ca="1" si="154"/>
        <v/>
      </c>
      <c r="F3308" t="str">
        <f t="shared" ca="1" si="155"/>
        <v/>
      </c>
    </row>
    <row r="3309" spans="1:6" x14ac:dyDescent="0.25">
      <c r="A3309" t="str">
        <f ca="1">IF('Patient History &amp; Demographics'!X3309&gt;10,'Patient History &amp; Demographics'!A3309,"")</f>
        <v/>
      </c>
      <c r="B3309" t="str">
        <f ca="1">IF('Patient History &amp; Demographics'!X3309&gt;=20,"Acute",IF(AND('Patient History &amp; Demographics'!X3309&gt;=10,'Patient History &amp; Demographics'!X3309&lt;20),"High","Low"))</f>
        <v>Low</v>
      </c>
      <c r="C3309" t="s">
        <v>24156</v>
      </c>
      <c r="D3309" t="str">
        <f t="shared" ca="1" si="153"/>
        <v/>
      </c>
      <c r="E3309" t="str">
        <f t="shared" ca="1" si="154"/>
        <v/>
      </c>
      <c r="F3309" t="str">
        <f t="shared" ca="1" si="155"/>
        <v/>
      </c>
    </row>
    <row r="3310" spans="1:6" x14ac:dyDescent="0.25">
      <c r="A3310">
        <f ca="1">IF('Patient History &amp; Demographics'!X3310&gt;10,'Patient History &amp; Demographics'!A3310,"")</f>
        <v>209825</v>
      </c>
      <c r="B3310" t="str">
        <f ca="1">IF('Patient History &amp; Demographics'!X3310&gt;=20,"Acute",IF(AND('Patient History &amp; Demographics'!X3310&gt;=10,'Patient History &amp; Demographics'!X3310&lt;20),"High","Low"))</f>
        <v>High</v>
      </c>
      <c r="C3310" t="s">
        <v>24156</v>
      </c>
      <c r="D3310" t="str">
        <f t="shared" ca="1" si="153"/>
        <v/>
      </c>
      <c r="E3310" t="str">
        <f t="shared" ca="1" si="154"/>
        <v/>
      </c>
      <c r="F3310" t="str">
        <f t="shared" ca="1" si="155"/>
        <v/>
      </c>
    </row>
    <row r="3311" spans="1:6" x14ac:dyDescent="0.25">
      <c r="A3311" t="str">
        <f ca="1">IF('Patient History &amp; Demographics'!X3311&gt;10,'Patient History &amp; Demographics'!A3311,"")</f>
        <v/>
      </c>
      <c r="B3311" t="str">
        <f ca="1">IF('Patient History &amp; Demographics'!X3311&gt;=20,"Acute",IF(AND('Patient History &amp; Demographics'!X3311&gt;=10,'Patient History &amp; Demographics'!X3311&lt;20),"High","Low"))</f>
        <v>Low</v>
      </c>
      <c r="C3311" t="s">
        <v>24156</v>
      </c>
      <c r="D3311" t="str">
        <f t="shared" ca="1" si="153"/>
        <v/>
      </c>
      <c r="E3311" t="str">
        <f t="shared" ca="1" si="154"/>
        <v/>
      </c>
      <c r="F3311" t="str">
        <f t="shared" ca="1" si="155"/>
        <v/>
      </c>
    </row>
    <row r="3312" spans="1:6" x14ac:dyDescent="0.25">
      <c r="A3312">
        <f ca="1">IF('Patient History &amp; Demographics'!X3312&gt;10,'Patient History &amp; Demographics'!A3312,"")</f>
        <v>209940</v>
      </c>
      <c r="B3312" t="str">
        <f ca="1">IF('Patient History &amp; Demographics'!X3312&gt;=20,"Acute",IF(AND('Patient History &amp; Demographics'!X3312&gt;=10,'Patient History &amp; Demographics'!X3312&lt;20),"High","Low"))</f>
        <v>High</v>
      </c>
      <c r="C3312" t="s">
        <v>24155</v>
      </c>
      <c r="D3312">
        <f t="shared" ca="1" si="153"/>
        <v>1024</v>
      </c>
      <c r="E3312" t="str">
        <f t="shared" ca="1" si="154"/>
        <v>Screening</v>
      </c>
      <c r="F3312" t="str">
        <f t="shared" ca="1" si="155"/>
        <v/>
      </c>
    </row>
    <row r="3313" spans="1:6" x14ac:dyDescent="0.25">
      <c r="A3313">
        <f ca="1">IF('Patient History &amp; Demographics'!X3313&gt;10,'Patient History &amp; Demographics'!A3313,"")</f>
        <v>209986</v>
      </c>
      <c r="B3313" t="str">
        <f ca="1">IF('Patient History &amp; Demographics'!X3313&gt;=20,"Acute",IF(AND('Patient History &amp; Demographics'!X3313&gt;=10,'Patient History &amp; Demographics'!X3313&lt;20),"High","Low"))</f>
        <v>High</v>
      </c>
      <c r="C3313" t="s">
        <v>24155</v>
      </c>
      <c r="D3313">
        <f t="shared" ca="1" si="153"/>
        <v>1007</v>
      </c>
      <c r="E3313" t="str">
        <f t="shared" ca="1" si="154"/>
        <v>Screening</v>
      </c>
      <c r="F3313" t="str">
        <f t="shared" ca="1" si="155"/>
        <v/>
      </c>
    </row>
    <row r="3314" spans="1:6" x14ac:dyDescent="0.25">
      <c r="A3314">
        <f ca="1">IF('Patient History &amp; Demographics'!X3314&gt;10,'Patient History &amp; Demographics'!A3314,"")</f>
        <v>210076</v>
      </c>
      <c r="B3314" t="str">
        <f ca="1">IF('Patient History &amp; Demographics'!X3314&gt;=20,"Acute",IF(AND('Patient History &amp; Demographics'!X3314&gt;=10,'Patient History &amp; Demographics'!X3314&lt;20),"High","Low"))</f>
        <v>High</v>
      </c>
      <c r="C3314" t="s">
        <v>24155</v>
      </c>
      <c r="D3314">
        <f t="shared" ca="1" si="153"/>
        <v>1002</v>
      </c>
      <c r="E3314" t="str">
        <f t="shared" ca="1" si="154"/>
        <v>Rehabilitation</v>
      </c>
      <c r="F3314" t="str">
        <f t="shared" ca="1" si="155"/>
        <v>Cured</v>
      </c>
    </row>
    <row r="3315" spans="1:6" x14ac:dyDescent="0.25">
      <c r="A3315">
        <f ca="1">IF('Patient History &amp; Demographics'!X3315&gt;10,'Patient History &amp; Demographics'!A3315,"")</f>
        <v>210100</v>
      </c>
      <c r="B3315" t="str">
        <f ca="1">IF('Patient History &amp; Demographics'!X3315&gt;=20,"Acute",IF(AND('Patient History &amp; Demographics'!X3315&gt;=10,'Patient History &amp; Demographics'!X3315&lt;20),"High","Low"))</f>
        <v>High</v>
      </c>
      <c r="C3315" t="s">
        <v>24155</v>
      </c>
      <c r="D3315">
        <f t="shared" ca="1" si="153"/>
        <v>1003</v>
      </c>
      <c r="E3315" t="str">
        <f t="shared" ca="1" si="154"/>
        <v>Rehabilitation</v>
      </c>
      <c r="F3315" t="str">
        <f t="shared" ca="1" si="155"/>
        <v>No Progress</v>
      </c>
    </row>
    <row r="3316" spans="1:6" x14ac:dyDescent="0.25">
      <c r="A3316">
        <f ca="1">IF('Patient History &amp; Demographics'!X3316&gt;10,'Patient History &amp; Demographics'!A3316,"")</f>
        <v>210146</v>
      </c>
      <c r="B3316" t="str">
        <f ca="1">IF('Patient History &amp; Demographics'!X3316&gt;=20,"Acute",IF(AND('Patient History &amp; Demographics'!X3316&gt;=10,'Patient History &amp; Demographics'!X3316&lt;20),"High","Low"))</f>
        <v>High</v>
      </c>
      <c r="C3316" t="s">
        <v>24155</v>
      </c>
      <c r="D3316">
        <f t="shared" ca="1" si="153"/>
        <v>1007</v>
      </c>
      <c r="E3316" t="str">
        <f t="shared" ca="1" si="154"/>
        <v>Rehabilitation</v>
      </c>
      <c r="F3316" t="str">
        <f t="shared" ca="1" si="155"/>
        <v>Positive Progress</v>
      </c>
    </row>
    <row r="3317" spans="1:6" x14ac:dyDescent="0.25">
      <c r="A3317">
        <f ca="1">IF('Patient History &amp; Demographics'!X3317&gt;10,'Patient History &amp; Demographics'!A3317,"")</f>
        <v>210155</v>
      </c>
      <c r="B3317" t="str">
        <f ca="1">IF('Patient History &amp; Demographics'!X3317&gt;=20,"Acute",IF(AND('Patient History &amp; Demographics'!X3317&gt;=10,'Patient History &amp; Demographics'!X3317&lt;20),"High","Low"))</f>
        <v>Acute</v>
      </c>
      <c r="C3317" t="s">
        <v>24155</v>
      </c>
      <c r="D3317">
        <f t="shared" ca="1" si="153"/>
        <v>1001</v>
      </c>
      <c r="E3317" t="str">
        <f t="shared" ca="1" si="154"/>
        <v>Rehabilitation</v>
      </c>
      <c r="F3317" t="str">
        <f t="shared" ca="1" si="155"/>
        <v>No Progress</v>
      </c>
    </row>
    <row r="3318" spans="1:6" x14ac:dyDescent="0.25">
      <c r="A3318">
        <f ca="1">IF('Patient History &amp; Demographics'!X3318&gt;10,'Patient History &amp; Demographics'!A3318,"")</f>
        <v>210234</v>
      </c>
      <c r="B3318" t="str">
        <f ca="1">IF('Patient History &amp; Demographics'!X3318&gt;=20,"Acute",IF(AND('Patient History &amp; Demographics'!X3318&gt;=10,'Patient History &amp; Demographics'!X3318&lt;20),"High","Low"))</f>
        <v>High</v>
      </c>
      <c r="C3318" t="s">
        <v>24156</v>
      </c>
      <c r="D3318" t="str">
        <f t="shared" ca="1" si="153"/>
        <v/>
      </c>
      <c r="E3318" t="str">
        <f t="shared" ca="1" si="154"/>
        <v/>
      </c>
      <c r="F3318" t="str">
        <f t="shared" ca="1" si="155"/>
        <v/>
      </c>
    </row>
    <row r="3319" spans="1:6" x14ac:dyDescent="0.25">
      <c r="A3319">
        <f ca="1">IF('Patient History &amp; Demographics'!X3319&gt;10,'Patient History &amp; Demographics'!A3319,"")</f>
        <v>210270</v>
      </c>
      <c r="B3319" t="str">
        <f ca="1">IF('Patient History &amp; Demographics'!X3319&gt;=20,"Acute",IF(AND('Patient History &amp; Demographics'!X3319&gt;=10,'Patient History &amp; Demographics'!X3319&lt;20),"High","Low"))</f>
        <v>High</v>
      </c>
      <c r="C3319" t="s">
        <v>24155</v>
      </c>
      <c r="D3319">
        <f t="shared" ca="1" si="153"/>
        <v>1010</v>
      </c>
      <c r="E3319" t="str">
        <f t="shared" ca="1" si="154"/>
        <v>Screening</v>
      </c>
      <c r="F3319" t="str">
        <f t="shared" ca="1" si="155"/>
        <v/>
      </c>
    </row>
    <row r="3320" spans="1:6" x14ac:dyDescent="0.25">
      <c r="A3320" t="str">
        <f ca="1">IF('Patient History &amp; Demographics'!X3320&gt;10,'Patient History &amp; Demographics'!A3320,"")</f>
        <v/>
      </c>
      <c r="B3320" t="str">
        <f ca="1">IF('Patient History &amp; Demographics'!X3320&gt;=20,"Acute",IF(AND('Patient History &amp; Demographics'!X3320&gt;=10,'Patient History &amp; Demographics'!X3320&lt;20),"High","Low"))</f>
        <v>High</v>
      </c>
      <c r="C3320" t="s">
        <v>24155</v>
      </c>
      <c r="D3320">
        <f t="shared" ca="1" si="153"/>
        <v>1014</v>
      </c>
      <c r="E3320" t="str">
        <f t="shared" ca="1" si="154"/>
        <v>Screening</v>
      </c>
      <c r="F3320" t="str">
        <f t="shared" ca="1" si="155"/>
        <v/>
      </c>
    </row>
    <row r="3321" spans="1:6" x14ac:dyDescent="0.25">
      <c r="A3321">
        <f ca="1">IF('Patient History &amp; Demographics'!X3321&gt;10,'Patient History &amp; Demographics'!A3321,"")</f>
        <v>210331</v>
      </c>
      <c r="B3321" t="str">
        <f ca="1">IF('Patient History &amp; Demographics'!X3321&gt;=20,"Acute",IF(AND('Patient History &amp; Demographics'!X3321&gt;=10,'Patient History &amp; Demographics'!X3321&lt;20),"High","Low"))</f>
        <v>High</v>
      </c>
      <c r="C3321" t="s">
        <v>24156</v>
      </c>
      <c r="D3321" t="str">
        <f t="shared" ca="1" si="153"/>
        <v/>
      </c>
      <c r="E3321" t="str">
        <f t="shared" ca="1" si="154"/>
        <v/>
      </c>
      <c r="F3321" t="str">
        <f t="shared" ca="1" si="155"/>
        <v/>
      </c>
    </row>
    <row r="3322" spans="1:6" x14ac:dyDescent="0.25">
      <c r="A3322">
        <f ca="1">IF('Patient History &amp; Demographics'!X3322&gt;10,'Patient History &amp; Demographics'!A3322,"")</f>
        <v>210340</v>
      </c>
      <c r="B3322" t="str">
        <f ca="1">IF('Patient History &amp; Demographics'!X3322&gt;=20,"Acute",IF(AND('Patient History &amp; Demographics'!X3322&gt;=10,'Patient History &amp; Demographics'!X3322&lt;20),"High","Low"))</f>
        <v>High</v>
      </c>
      <c r="C3322" t="s">
        <v>24155</v>
      </c>
      <c r="D3322">
        <f t="shared" ca="1" si="153"/>
        <v>1021</v>
      </c>
      <c r="E3322" t="str">
        <f t="shared" ca="1" si="154"/>
        <v>Rehabilitation</v>
      </c>
      <c r="F3322" t="str">
        <f t="shared" ca="1" si="155"/>
        <v>No Progress</v>
      </c>
    </row>
    <row r="3323" spans="1:6" x14ac:dyDescent="0.25">
      <c r="A3323">
        <f ca="1">IF('Patient History &amp; Demographics'!X3323&gt;10,'Patient History &amp; Demographics'!A3323,"")</f>
        <v>210359</v>
      </c>
      <c r="B3323" t="str">
        <f ca="1">IF('Patient History &amp; Demographics'!X3323&gt;=20,"Acute",IF(AND('Patient History &amp; Demographics'!X3323&gt;=10,'Patient History &amp; Demographics'!X3323&lt;20),"High","Low"))</f>
        <v>High</v>
      </c>
      <c r="C3323" t="s">
        <v>24155</v>
      </c>
      <c r="D3323">
        <f t="shared" ca="1" si="153"/>
        <v>1019</v>
      </c>
      <c r="E3323" t="str">
        <f t="shared" ca="1" si="154"/>
        <v>Rehabilitation</v>
      </c>
      <c r="F3323" t="str">
        <f t="shared" ca="1" si="155"/>
        <v>Positive Progress</v>
      </c>
    </row>
    <row r="3324" spans="1:6" x14ac:dyDescent="0.25">
      <c r="A3324">
        <f ca="1">IF('Patient History &amp; Demographics'!X3324&gt;10,'Patient History &amp; Demographics'!A3324,"")</f>
        <v>210368</v>
      </c>
      <c r="B3324" t="str">
        <f ca="1">IF('Patient History &amp; Demographics'!X3324&gt;=20,"Acute",IF(AND('Patient History &amp; Demographics'!X3324&gt;=10,'Patient History &amp; Demographics'!X3324&lt;20),"High","Low"))</f>
        <v>High</v>
      </c>
      <c r="C3324" t="s">
        <v>24155</v>
      </c>
      <c r="D3324">
        <f t="shared" ca="1" si="153"/>
        <v>1011</v>
      </c>
      <c r="E3324" t="str">
        <f t="shared" ca="1" si="154"/>
        <v>Rehabilitation</v>
      </c>
      <c r="F3324" t="str">
        <f t="shared" ca="1" si="155"/>
        <v>Positive Progress</v>
      </c>
    </row>
    <row r="3325" spans="1:6" x14ac:dyDescent="0.25">
      <c r="A3325">
        <f ca="1">IF('Patient History &amp; Demographics'!X3325&gt;10,'Patient History &amp; Demographics'!A3325,"")</f>
        <v>210401</v>
      </c>
      <c r="B3325" t="str">
        <f ca="1">IF('Patient History &amp; Demographics'!X3325&gt;=20,"Acute",IF(AND('Patient History &amp; Demographics'!X3325&gt;=10,'Patient History &amp; Demographics'!X3325&lt;20),"High","Low"))</f>
        <v>High</v>
      </c>
      <c r="C3325" t="s">
        <v>24156</v>
      </c>
      <c r="D3325" t="str">
        <f t="shared" ca="1" si="153"/>
        <v/>
      </c>
      <c r="E3325" t="str">
        <f t="shared" ca="1" si="154"/>
        <v/>
      </c>
      <c r="F3325" t="str">
        <f t="shared" ca="1" si="155"/>
        <v/>
      </c>
    </row>
    <row r="3326" spans="1:6" x14ac:dyDescent="0.25">
      <c r="A3326">
        <f ca="1">IF('Patient History &amp; Demographics'!X3326&gt;10,'Patient History &amp; Demographics'!A3326,"")</f>
        <v>210429</v>
      </c>
      <c r="B3326" t="str">
        <f ca="1">IF('Patient History &amp; Demographics'!X3326&gt;=20,"Acute",IF(AND('Patient History &amp; Demographics'!X3326&gt;=10,'Patient History &amp; Demographics'!X3326&lt;20),"High","Low"))</f>
        <v>High</v>
      </c>
      <c r="C3326" t="s">
        <v>24156</v>
      </c>
      <c r="D3326" t="str">
        <f t="shared" ca="1" si="153"/>
        <v/>
      </c>
      <c r="E3326" t="str">
        <f t="shared" ca="1" si="154"/>
        <v/>
      </c>
      <c r="F3326" t="str">
        <f t="shared" ca="1" si="155"/>
        <v/>
      </c>
    </row>
    <row r="3327" spans="1:6" x14ac:dyDescent="0.25">
      <c r="A3327">
        <f ca="1">IF('Patient History &amp; Demographics'!X3327&gt;10,'Patient History &amp; Demographics'!A3327,"")</f>
        <v>210438</v>
      </c>
      <c r="B3327" t="str">
        <f ca="1">IF('Patient History &amp; Demographics'!X3327&gt;=20,"Acute",IF(AND('Patient History &amp; Demographics'!X3327&gt;=10,'Patient History &amp; Demographics'!X3327&lt;20),"High","Low"))</f>
        <v>High</v>
      </c>
      <c r="C3327" t="s">
        <v>24155</v>
      </c>
      <c r="D3327">
        <f t="shared" ca="1" si="153"/>
        <v>1006</v>
      </c>
      <c r="E3327" t="str">
        <f t="shared" ca="1" si="154"/>
        <v>Rehabilitation</v>
      </c>
      <c r="F3327" t="str">
        <f t="shared" ca="1" si="155"/>
        <v>Cured</v>
      </c>
    </row>
    <row r="3328" spans="1:6" x14ac:dyDescent="0.25">
      <c r="A3328" t="str">
        <f ca="1">IF('Patient History &amp; Demographics'!X3328&gt;10,'Patient History &amp; Demographics'!A3328,"")</f>
        <v/>
      </c>
      <c r="B3328" t="str">
        <f ca="1">IF('Patient History &amp; Demographics'!X3328&gt;=20,"Acute",IF(AND('Patient History &amp; Demographics'!X3328&gt;=10,'Patient History &amp; Demographics'!X3328&lt;20),"High","Low"))</f>
        <v>High</v>
      </c>
      <c r="C3328" t="s">
        <v>24156</v>
      </c>
      <c r="D3328" t="str">
        <f t="shared" ca="1" si="153"/>
        <v/>
      </c>
      <c r="E3328" t="str">
        <f t="shared" ca="1" si="154"/>
        <v/>
      </c>
      <c r="F3328" t="str">
        <f t="shared" ca="1" si="155"/>
        <v/>
      </c>
    </row>
    <row r="3329" spans="1:6" x14ac:dyDescent="0.25">
      <c r="A3329">
        <f ca="1">IF('Patient History &amp; Demographics'!X3329&gt;10,'Patient History &amp; Demographics'!A3329,"")</f>
        <v>210474</v>
      </c>
      <c r="B3329" t="str">
        <f ca="1">IF('Patient History &amp; Demographics'!X3329&gt;=20,"Acute",IF(AND('Patient History &amp; Demographics'!X3329&gt;=10,'Patient History &amp; Demographics'!X3329&lt;20),"High","Low"))</f>
        <v>High</v>
      </c>
      <c r="C3329" t="s">
        <v>24156</v>
      </c>
      <c r="D3329" t="str">
        <f t="shared" ca="1" si="153"/>
        <v/>
      </c>
      <c r="E3329" t="str">
        <f t="shared" ca="1" si="154"/>
        <v/>
      </c>
      <c r="F3329" t="str">
        <f t="shared" ca="1" si="155"/>
        <v/>
      </c>
    </row>
    <row r="3330" spans="1:6" x14ac:dyDescent="0.25">
      <c r="A3330">
        <f ca="1">IF('Patient History &amp; Demographics'!X3330&gt;10,'Patient History &amp; Demographics'!A3330,"")</f>
        <v>210483</v>
      </c>
      <c r="B3330" t="str">
        <f ca="1">IF('Patient History &amp; Demographics'!X3330&gt;=20,"Acute",IF(AND('Patient History &amp; Demographics'!X3330&gt;=10,'Patient History &amp; Demographics'!X3330&lt;20),"High","Low"))</f>
        <v>High</v>
      </c>
      <c r="C3330" t="s">
        <v>24156</v>
      </c>
      <c r="D3330" t="str">
        <f t="shared" ref="D3330:D3393" ca="1" si="156">IF(C3330="Yes",CHOOSE(RANDBETWEEN(1,27),1001,1002,1003,1004,1005,1006,1007,1008,1009,1010,1011,1012,1013,1014,1015,1016,1017,1018,
1019,1020,1021,1022,1023,1024,1025,1026,1027,1028),"")</f>
        <v/>
      </c>
      <c r="E3330" t="str">
        <f t="shared" ca="1" si="154"/>
        <v/>
      </c>
      <c r="F3330" t="str">
        <f t="shared" ca="1" si="155"/>
        <v/>
      </c>
    </row>
    <row r="3331" spans="1:6" x14ac:dyDescent="0.25">
      <c r="A3331" t="str">
        <f ca="1">IF('Patient History &amp; Demographics'!X3331&gt;10,'Patient History &amp; Demographics'!A3331,"")</f>
        <v/>
      </c>
      <c r="B3331" t="str">
        <f ca="1">IF('Patient History &amp; Demographics'!X3331&gt;=20,"Acute",IF(AND('Patient History &amp; Demographics'!X3331&gt;=10,'Patient History &amp; Demographics'!X3331&lt;20),"High","Low"))</f>
        <v>Low</v>
      </c>
      <c r="C3331" t="s">
        <v>24155</v>
      </c>
      <c r="D3331">
        <f t="shared" ca="1" si="156"/>
        <v>1005</v>
      </c>
      <c r="E3331" t="str">
        <f t="shared" ref="E3331:E3394" ca="1" si="157">IF(C3331="Yes",CHOOSE(RANDBETWEEN(1,2),"Screening","Rehabilitation"),"")</f>
        <v>Rehabilitation</v>
      </c>
      <c r="F3331" t="str">
        <f t="shared" ref="F3331:F3394" ca="1" si="158">IF(E3331="Rehabilitation",CHOOSE(RANDBETWEEN(1,4),"Positive Progress","No Progress","Condition Deteriorated","Cured"),"")</f>
        <v>Condition Deteriorated</v>
      </c>
    </row>
    <row r="3332" spans="1:6" x14ac:dyDescent="0.25">
      <c r="A3332">
        <f ca="1">IF('Patient History &amp; Demographics'!X3332&gt;10,'Patient History &amp; Demographics'!A3332,"")</f>
        <v>210508</v>
      </c>
      <c r="B3332" t="str">
        <f ca="1">IF('Patient History &amp; Demographics'!X3332&gt;=20,"Acute",IF(AND('Patient History &amp; Demographics'!X3332&gt;=10,'Patient History &amp; Demographics'!X3332&lt;20),"High","Low"))</f>
        <v>High</v>
      </c>
      <c r="C3332" t="s">
        <v>24155</v>
      </c>
      <c r="D3332">
        <f t="shared" ca="1" si="156"/>
        <v>1022</v>
      </c>
      <c r="E3332" t="str">
        <f t="shared" ca="1" si="157"/>
        <v>Rehabilitation</v>
      </c>
      <c r="F3332" t="str">
        <f t="shared" ca="1" si="158"/>
        <v>No Progress</v>
      </c>
    </row>
    <row r="3333" spans="1:6" x14ac:dyDescent="0.25">
      <c r="A3333">
        <f ca="1">IF('Patient History &amp; Demographics'!X3333&gt;10,'Patient History &amp; Demographics'!A3333,"")</f>
        <v>210571</v>
      </c>
      <c r="B3333" t="str">
        <f ca="1">IF('Patient History &amp; Demographics'!X3333&gt;=20,"Acute",IF(AND('Patient History &amp; Demographics'!X3333&gt;=10,'Patient History &amp; Demographics'!X3333&lt;20),"High","Low"))</f>
        <v>High</v>
      </c>
      <c r="C3333" t="s">
        <v>24156</v>
      </c>
      <c r="D3333" t="str">
        <f t="shared" ca="1" si="156"/>
        <v/>
      </c>
      <c r="E3333" t="str">
        <f t="shared" ca="1" si="157"/>
        <v/>
      </c>
      <c r="F3333" t="str">
        <f t="shared" ca="1" si="158"/>
        <v/>
      </c>
    </row>
    <row r="3334" spans="1:6" x14ac:dyDescent="0.25">
      <c r="A3334">
        <f ca="1">IF('Patient History &amp; Demographics'!X3334&gt;10,'Patient History &amp; Demographics'!A3334,"")</f>
        <v>210599</v>
      </c>
      <c r="B3334" t="str">
        <f ca="1">IF('Patient History &amp; Demographics'!X3334&gt;=20,"Acute",IF(AND('Patient History &amp; Demographics'!X3334&gt;=10,'Patient History &amp; Demographics'!X3334&lt;20),"High","Low"))</f>
        <v>High</v>
      </c>
      <c r="C3334" t="s">
        <v>24156</v>
      </c>
      <c r="D3334" t="str">
        <f t="shared" ca="1" si="156"/>
        <v/>
      </c>
      <c r="E3334" t="str">
        <f t="shared" ca="1" si="157"/>
        <v/>
      </c>
      <c r="F3334" t="str">
        <f t="shared" ca="1" si="158"/>
        <v/>
      </c>
    </row>
    <row r="3335" spans="1:6" x14ac:dyDescent="0.25">
      <c r="A3335">
        <f ca="1">IF('Patient History &amp; Demographics'!X3335&gt;10,'Patient History &amp; Demographics'!A3335,"")</f>
        <v>210605</v>
      </c>
      <c r="B3335" t="str">
        <f ca="1">IF('Patient History &amp; Demographics'!X3335&gt;=20,"Acute",IF(AND('Patient History &amp; Demographics'!X3335&gt;=10,'Patient History &amp; Demographics'!X3335&lt;20),"High","Low"))</f>
        <v>High</v>
      </c>
      <c r="C3335" t="s">
        <v>24155</v>
      </c>
      <c r="D3335">
        <f t="shared" ca="1" si="156"/>
        <v>1007</v>
      </c>
      <c r="E3335" t="str">
        <f t="shared" ca="1" si="157"/>
        <v>Rehabilitation</v>
      </c>
      <c r="F3335" t="str">
        <f t="shared" ca="1" si="158"/>
        <v>No Progress</v>
      </c>
    </row>
    <row r="3336" spans="1:6" x14ac:dyDescent="0.25">
      <c r="A3336">
        <f ca="1">IF('Patient History &amp; Demographics'!X3336&gt;10,'Patient History &amp; Demographics'!A3336,"")</f>
        <v>210669</v>
      </c>
      <c r="B3336" t="str">
        <f ca="1">IF('Patient History &amp; Demographics'!X3336&gt;=20,"Acute",IF(AND('Patient History &amp; Demographics'!X3336&gt;=10,'Patient History &amp; Demographics'!X3336&lt;20),"High","Low"))</f>
        <v>High</v>
      </c>
      <c r="C3336" t="s">
        <v>24155</v>
      </c>
      <c r="D3336">
        <f t="shared" ca="1" si="156"/>
        <v>1017</v>
      </c>
      <c r="E3336" t="str">
        <f t="shared" ca="1" si="157"/>
        <v>Screening</v>
      </c>
      <c r="F3336" t="str">
        <f t="shared" ca="1" si="158"/>
        <v/>
      </c>
    </row>
    <row r="3337" spans="1:6" x14ac:dyDescent="0.25">
      <c r="A3337">
        <f ca="1">IF('Patient History &amp; Demographics'!X3337&gt;10,'Patient History &amp; Demographics'!A3337,"")</f>
        <v>210711</v>
      </c>
      <c r="B3337" t="str">
        <f ca="1">IF('Patient History &amp; Demographics'!X3337&gt;=20,"Acute",IF(AND('Patient History &amp; Demographics'!X3337&gt;=10,'Patient History &amp; Demographics'!X3337&lt;20),"High","Low"))</f>
        <v>High</v>
      </c>
      <c r="C3337" t="s">
        <v>24156</v>
      </c>
      <c r="D3337" t="str">
        <f t="shared" ca="1" si="156"/>
        <v/>
      </c>
      <c r="E3337" t="str">
        <f t="shared" ca="1" si="157"/>
        <v/>
      </c>
      <c r="F3337" t="str">
        <f t="shared" ca="1" si="158"/>
        <v/>
      </c>
    </row>
    <row r="3338" spans="1:6" x14ac:dyDescent="0.25">
      <c r="A3338">
        <f ca="1">IF('Patient History &amp; Demographics'!X3338&gt;10,'Patient History &amp; Demographics'!A3338,"")</f>
        <v>210739</v>
      </c>
      <c r="B3338" t="str">
        <f ca="1">IF('Patient History &amp; Demographics'!X3338&gt;=20,"Acute",IF(AND('Patient History &amp; Demographics'!X3338&gt;=10,'Patient History &amp; Demographics'!X3338&lt;20),"High","Low"))</f>
        <v>Acute</v>
      </c>
      <c r="C3338" t="s">
        <v>24155</v>
      </c>
      <c r="D3338">
        <f t="shared" ca="1" si="156"/>
        <v>1003</v>
      </c>
      <c r="E3338" t="str">
        <f t="shared" ca="1" si="157"/>
        <v>Rehabilitation</v>
      </c>
      <c r="F3338" t="str">
        <f t="shared" ca="1" si="158"/>
        <v>Cured</v>
      </c>
    </row>
    <row r="3339" spans="1:6" x14ac:dyDescent="0.25">
      <c r="A3339" t="str">
        <f ca="1">IF('Patient History &amp; Demographics'!X3339&gt;10,'Patient History &amp; Demographics'!A3339,"")</f>
        <v/>
      </c>
      <c r="B3339" t="str">
        <f ca="1">IF('Patient History &amp; Demographics'!X3339&gt;=20,"Acute",IF(AND('Patient History &amp; Demographics'!X3339&gt;=10,'Patient History &amp; Demographics'!X3339&lt;20),"High","Low"))</f>
        <v>Low</v>
      </c>
      <c r="C3339" t="s">
        <v>24156</v>
      </c>
      <c r="D3339" t="str">
        <f t="shared" ca="1" si="156"/>
        <v/>
      </c>
      <c r="E3339" t="str">
        <f t="shared" ca="1" si="157"/>
        <v/>
      </c>
      <c r="F3339" t="str">
        <f t="shared" ca="1" si="158"/>
        <v/>
      </c>
    </row>
    <row r="3340" spans="1:6" x14ac:dyDescent="0.25">
      <c r="A3340">
        <f ca="1">IF('Patient History &amp; Demographics'!X3340&gt;10,'Patient History &amp; Demographics'!A3340,"")</f>
        <v>210775</v>
      </c>
      <c r="B3340" t="str">
        <f ca="1">IF('Patient History &amp; Demographics'!X3340&gt;=20,"Acute",IF(AND('Patient History &amp; Demographics'!X3340&gt;=10,'Patient History &amp; Demographics'!X3340&lt;20),"High","Low"))</f>
        <v>High</v>
      </c>
      <c r="C3340" t="s">
        <v>24156</v>
      </c>
      <c r="D3340" t="str">
        <f t="shared" ca="1" si="156"/>
        <v/>
      </c>
      <c r="E3340" t="str">
        <f t="shared" ca="1" si="157"/>
        <v/>
      </c>
      <c r="F3340" t="str">
        <f t="shared" ca="1" si="158"/>
        <v/>
      </c>
    </row>
    <row r="3341" spans="1:6" x14ac:dyDescent="0.25">
      <c r="A3341">
        <f ca="1">IF('Patient History &amp; Demographics'!X3341&gt;10,'Patient History &amp; Demographics'!A3341,"")</f>
        <v>210784</v>
      </c>
      <c r="B3341" t="str">
        <f ca="1">IF('Patient History &amp; Demographics'!X3341&gt;=20,"Acute",IF(AND('Patient History &amp; Demographics'!X3341&gt;=10,'Patient History &amp; Demographics'!X3341&lt;20),"High","Low"))</f>
        <v>Acute</v>
      </c>
      <c r="C3341" t="s">
        <v>24156</v>
      </c>
      <c r="D3341" t="str">
        <f t="shared" ca="1" si="156"/>
        <v/>
      </c>
      <c r="E3341" t="str">
        <f t="shared" ca="1" si="157"/>
        <v/>
      </c>
      <c r="F3341" t="str">
        <f t="shared" ca="1" si="158"/>
        <v/>
      </c>
    </row>
    <row r="3342" spans="1:6" x14ac:dyDescent="0.25">
      <c r="A3342" t="str">
        <f ca="1">IF('Patient History &amp; Demographics'!X3342&gt;10,'Patient History &amp; Demographics'!A3342,"")</f>
        <v/>
      </c>
      <c r="B3342" t="str">
        <f ca="1">IF('Patient History &amp; Demographics'!X3342&gt;=20,"Acute",IF(AND('Patient History &amp; Demographics'!X3342&gt;=10,'Patient History &amp; Demographics'!X3342&lt;20),"High","Low"))</f>
        <v>Low</v>
      </c>
      <c r="C3342" t="s">
        <v>24156</v>
      </c>
      <c r="D3342" t="str">
        <f t="shared" ca="1" si="156"/>
        <v/>
      </c>
      <c r="E3342" t="str">
        <f t="shared" ca="1" si="157"/>
        <v/>
      </c>
      <c r="F3342" t="str">
        <f t="shared" ca="1" si="158"/>
        <v/>
      </c>
    </row>
    <row r="3343" spans="1:6" x14ac:dyDescent="0.25">
      <c r="A3343" t="str">
        <f ca="1">IF('Patient History &amp; Demographics'!X3343&gt;10,'Patient History &amp; Demographics'!A3343,"")</f>
        <v/>
      </c>
      <c r="B3343" t="str">
        <f ca="1">IF('Patient History &amp; Demographics'!X3343&gt;=20,"Acute",IF(AND('Patient History &amp; Demographics'!X3343&gt;=10,'Patient History &amp; Demographics'!X3343&lt;20),"High","Low"))</f>
        <v>Low</v>
      </c>
      <c r="C3343" t="s">
        <v>24156</v>
      </c>
      <c r="D3343" t="str">
        <f t="shared" ca="1" si="156"/>
        <v/>
      </c>
      <c r="E3343" t="str">
        <f t="shared" ca="1" si="157"/>
        <v/>
      </c>
      <c r="F3343" t="str">
        <f t="shared" ca="1" si="158"/>
        <v/>
      </c>
    </row>
    <row r="3344" spans="1:6" x14ac:dyDescent="0.25">
      <c r="A3344" t="str">
        <f ca="1">IF('Patient History &amp; Demographics'!X3344&gt;10,'Patient History &amp; Demographics'!A3344,"")</f>
        <v/>
      </c>
      <c r="B3344" t="str">
        <f ca="1">IF('Patient History &amp; Demographics'!X3344&gt;=20,"Acute",IF(AND('Patient History &amp; Demographics'!X3344&gt;=10,'Patient History &amp; Demographics'!X3344&lt;20),"High","Low"))</f>
        <v>High</v>
      </c>
      <c r="C3344" t="s">
        <v>24155</v>
      </c>
      <c r="D3344">
        <f t="shared" ca="1" si="156"/>
        <v>1011</v>
      </c>
      <c r="E3344" t="str">
        <f t="shared" ca="1" si="157"/>
        <v>Screening</v>
      </c>
      <c r="F3344" t="str">
        <f t="shared" ca="1" si="158"/>
        <v/>
      </c>
    </row>
    <row r="3345" spans="1:6" x14ac:dyDescent="0.25">
      <c r="A3345">
        <f ca="1">IF('Patient History &amp; Demographics'!X3345&gt;10,'Patient History &amp; Demographics'!A3345,"")</f>
        <v>210942</v>
      </c>
      <c r="B3345" t="str">
        <f ca="1">IF('Patient History &amp; Demographics'!X3345&gt;=20,"Acute",IF(AND('Patient History &amp; Demographics'!X3345&gt;=10,'Patient History &amp; Demographics'!X3345&lt;20),"High","Low"))</f>
        <v>High</v>
      </c>
      <c r="C3345" t="s">
        <v>24155</v>
      </c>
      <c r="D3345">
        <f t="shared" ca="1" si="156"/>
        <v>1005</v>
      </c>
      <c r="E3345" t="str">
        <f t="shared" ca="1" si="157"/>
        <v>Rehabilitation</v>
      </c>
      <c r="F3345" t="str">
        <f t="shared" ca="1" si="158"/>
        <v>Cured</v>
      </c>
    </row>
    <row r="3346" spans="1:6" x14ac:dyDescent="0.25">
      <c r="A3346">
        <f ca="1">IF('Patient History &amp; Demographics'!X3346&gt;10,'Patient History &amp; Demographics'!A3346,"")</f>
        <v>210951</v>
      </c>
      <c r="B3346" t="str">
        <f ca="1">IF('Patient History &amp; Demographics'!X3346&gt;=20,"Acute",IF(AND('Patient History &amp; Demographics'!X3346&gt;=10,'Patient History &amp; Demographics'!X3346&lt;20),"High","Low"))</f>
        <v>High</v>
      </c>
      <c r="C3346" t="s">
        <v>24155</v>
      </c>
      <c r="D3346">
        <f t="shared" ca="1" si="156"/>
        <v>1002</v>
      </c>
      <c r="E3346" t="str">
        <f t="shared" ca="1" si="157"/>
        <v>Screening</v>
      </c>
      <c r="F3346" t="str">
        <f t="shared" ca="1" si="158"/>
        <v/>
      </c>
    </row>
    <row r="3347" spans="1:6" x14ac:dyDescent="0.25">
      <c r="A3347">
        <f ca="1">IF('Patient History &amp; Demographics'!X3347&gt;10,'Patient History &amp; Demographics'!A3347,"")</f>
        <v>210960</v>
      </c>
      <c r="B3347" t="str">
        <f ca="1">IF('Patient History &amp; Demographics'!X3347&gt;=20,"Acute",IF(AND('Patient History &amp; Demographics'!X3347&gt;=10,'Patient History &amp; Demographics'!X3347&lt;20),"High","Low"))</f>
        <v>High</v>
      </c>
      <c r="C3347" t="s">
        <v>24156</v>
      </c>
      <c r="D3347" t="str">
        <f t="shared" ca="1" si="156"/>
        <v/>
      </c>
      <c r="E3347" t="str">
        <f t="shared" ca="1" si="157"/>
        <v/>
      </c>
      <c r="F3347" t="str">
        <f t="shared" ca="1" si="158"/>
        <v/>
      </c>
    </row>
    <row r="3348" spans="1:6" x14ac:dyDescent="0.25">
      <c r="A3348">
        <f ca="1">IF('Patient History &amp; Demographics'!X3348&gt;10,'Patient History &amp; Demographics'!A3348,"")</f>
        <v>211006</v>
      </c>
      <c r="B3348" t="str">
        <f ca="1">IF('Patient History &amp; Demographics'!X3348&gt;=20,"Acute",IF(AND('Patient History &amp; Demographics'!X3348&gt;=10,'Patient History &amp; Demographics'!X3348&lt;20),"High","Low"))</f>
        <v>High</v>
      </c>
      <c r="C3348" t="s">
        <v>24156</v>
      </c>
      <c r="D3348" t="str">
        <f t="shared" ca="1" si="156"/>
        <v/>
      </c>
      <c r="E3348" t="str">
        <f t="shared" ca="1" si="157"/>
        <v/>
      </c>
      <c r="F3348" t="str">
        <f t="shared" ca="1" si="158"/>
        <v/>
      </c>
    </row>
    <row r="3349" spans="1:6" x14ac:dyDescent="0.25">
      <c r="A3349">
        <f ca="1">IF('Patient History &amp; Demographics'!X3349&gt;10,'Patient History &amp; Demographics'!A3349,"")</f>
        <v>211024</v>
      </c>
      <c r="B3349" t="str">
        <f ca="1">IF('Patient History &amp; Demographics'!X3349&gt;=20,"Acute",IF(AND('Patient History &amp; Demographics'!X3349&gt;=10,'Patient History &amp; Demographics'!X3349&lt;20),"High","Low"))</f>
        <v>High</v>
      </c>
      <c r="C3349" t="s">
        <v>24156</v>
      </c>
      <c r="D3349" t="str">
        <f t="shared" ca="1" si="156"/>
        <v/>
      </c>
      <c r="E3349" t="str">
        <f t="shared" ca="1" si="157"/>
        <v/>
      </c>
      <c r="F3349" t="str">
        <f t="shared" ca="1" si="158"/>
        <v/>
      </c>
    </row>
    <row r="3350" spans="1:6" x14ac:dyDescent="0.25">
      <c r="A3350">
        <f ca="1">IF('Patient History &amp; Demographics'!X3350&gt;10,'Patient History &amp; Demographics'!A3350,"")</f>
        <v>211079</v>
      </c>
      <c r="B3350" t="str">
        <f ca="1">IF('Patient History &amp; Demographics'!X3350&gt;=20,"Acute",IF(AND('Patient History &amp; Demographics'!X3350&gt;=10,'Patient History &amp; Demographics'!X3350&lt;20),"High","Low"))</f>
        <v>High</v>
      </c>
      <c r="C3350" t="s">
        <v>24156</v>
      </c>
      <c r="D3350" t="str">
        <f t="shared" ca="1" si="156"/>
        <v/>
      </c>
      <c r="E3350" t="str">
        <f t="shared" ca="1" si="157"/>
        <v/>
      </c>
      <c r="F3350" t="str">
        <f t="shared" ca="1" si="158"/>
        <v/>
      </c>
    </row>
    <row r="3351" spans="1:6" x14ac:dyDescent="0.25">
      <c r="A3351">
        <f ca="1">IF('Patient History &amp; Demographics'!X3351&gt;10,'Patient History &amp; Demographics'!A3351,"")</f>
        <v>211088</v>
      </c>
      <c r="B3351" t="str">
        <f ca="1">IF('Patient History &amp; Demographics'!X3351&gt;=20,"Acute",IF(AND('Patient History &amp; Demographics'!X3351&gt;=10,'Patient History &amp; Demographics'!X3351&lt;20),"High","Low"))</f>
        <v>Acute</v>
      </c>
      <c r="C3351" t="s">
        <v>24156</v>
      </c>
      <c r="D3351" t="str">
        <f t="shared" ca="1" si="156"/>
        <v/>
      </c>
      <c r="E3351" t="str">
        <f t="shared" ca="1" si="157"/>
        <v/>
      </c>
      <c r="F3351" t="str">
        <f t="shared" ca="1" si="158"/>
        <v/>
      </c>
    </row>
    <row r="3352" spans="1:6" x14ac:dyDescent="0.25">
      <c r="A3352" t="str">
        <f ca="1">IF('Patient History &amp; Demographics'!X3352&gt;10,'Patient History &amp; Demographics'!A3352,"")</f>
        <v/>
      </c>
      <c r="B3352" t="str">
        <f ca="1">IF('Patient History &amp; Demographics'!X3352&gt;=20,"Acute",IF(AND('Patient History &amp; Demographics'!X3352&gt;=10,'Patient History &amp; Demographics'!X3352&lt;20),"High","Low"))</f>
        <v>Low</v>
      </c>
      <c r="C3352" t="s">
        <v>24155</v>
      </c>
      <c r="D3352">
        <f t="shared" ca="1" si="156"/>
        <v>1002</v>
      </c>
      <c r="E3352" t="str">
        <f t="shared" ca="1" si="157"/>
        <v>Rehabilitation</v>
      </c>
      <c r="F3352" t="str">
        <f t="shared" ca="1" si="158"/>
        <v>No Progress</v>
      </c>
    </row>
    <row r="3353" spans="1:6" x14ac:dyDescent="0.25">
      <c r="A3353">
        <f ca="1">IF('Patient History &amp; Demographics'!X3353&gt;10,'Patient History &amp; Demographics'!A3353,"")</f>
        <v>211149</v>
      </c>
      <c r="B3353" t="str">
        <f ca="1">IF('Patient History &amp; Demographics'!X3353&gt;=20,"Acute",IF(AND('Patient History &amp; Demographics'!X3353&gt;=10,'Patient History &amp; Demographics'!X3353&lt;20),"High","Low"))</f>
        <v>High</v>
      </c>
      <c r="C3353" t="s">
        <v>24156</v>
      </c>
      <c r="D3353" t="str">
        <f t="shared" ca="1" si="156"/>
        <v/>
      </c>
      <c r="E3353" t="str">
        <f t="shared" ca="1" si="157"/>
        <v/>
      </c>
      <c r="F3353" t="str">
        <f t="shared" ca="1" si="158"/>
        <v/>
      </c>
    </row>
    <row r="3354" spans="1:6" x14ac:dyDescent="0.25">
      <c r="A3354">
        <f ca="1">IF('Patient History &amp; Demographics'!X3354&gt;10,'Patient History &amp; Demographics'!A3354,"")</f>
        <v>211158</v>
      </c>
      <c r="B3354" t="str">
        <f ca="1">IF('Patient History &amp; Demographics'!X3354&gt;=20,"Acute",IF(AND('Patient History &amp; Demographics'!X3354&gt;=10,'Patient History &amp; Demographics'!X3354&lt;20),"High","Low"))</f>
        <v>High</v>
      </c>
      <c r="C3354" t="s">
        <v>24155</v>
      </c>
      <c r="D3354">
        <f t="shared" ca="1" si="156"/>
        <v>1008</v>
      </c>
      <c r="E3354" t="str">
        <f t="shared" ca="1" si="157"/>
        <v>Rehabilitation</v>
      </c>
      <c r="F3354" t="str">
        <f t="shared" ca="1" si="158"/>
        <v>Cured</v>
      </c>
    </row>
    <row r="3355" spans="1:6" x14ac:dyDescent="0.25">
      <c r="A3355">
        <f ca="1">IF('Patient History &amp; Demographics'!X3355&gt;10,'Patient History &amp; Demographics'!A3355,"")</f>
        <v>211200</v>
      </c>
      <c r="B3355" t="str">
        <f ca="1">IF('Patient History &amp; Demographics'!X3355&gt;=20,"Acute",IF(AND('Patient History &amp; Demographics'!X3355&gt;=10,'Patient History &amp; Demographics'!X3355&lt;20),"High","Low"))</f>
        <v>Acute</v>
      </c>
      <c r="C3355" t="s">
        <v>24155</v>
      </c>
      <c r="D3355">
        <f t="shared" ca="1" si="156"/>
        <v>1012</v>
      </c>
      <c r="E3355" t="str">
        <f t="shared" ca="1" si="157"/>
        <v>Rehabilitation</v>
      </c>
      <c r="F3355" t="str">
        <f t="shared" ca="1" si="158"/>
        <v>Cured</v>
      </c>
    </row>
    <row r="3356" spans="1:6" x14ac:dyDescent="0.25">
      <c r="A3356">
        <f ca="1">IF('Patient History &amp; Demographics'!X3356&gt;10,'Patient History &amp; Demographics'!A3356,"")</f>
        <v>211273</v>
      </c>
      <c r="B3356" t="str">
        <f ca="1">IF('Patient History &amp; Demographics'!X3356&gt;=20,"Acute",IF(AND('Patient History &amp; Demographics'!X3356&gt;=10,'Patient History &amp; Demographics'!X3356&lt;20),"High","Low"))</f>
        <v>Acute</v>
      </c>
      <c r="C3356" t="s">
        <v>24156</v>
      </c>
      <c r="D3356" t="str">
        <f t="shared" ca="1" si="156"/>
        <v/>
      </c>
      <c r="E3356" t="str">
        <f t="shared" ca="1" si="157"/>
        <v/>
      </c>
      <c r="F3356" t="str">
        <f t="shared" ca="1" si="158"/>
        <v/>
      </c>
    </row>
    <row r="3357" spans="1:6" x14ac:dyDescent="0.25">
      <c r="A3357">
        <f ca="1">IF('Patient History &amp; Demographics'!X3357&gt;10,'Patient History &amp; Demographics'!A3357,"")</f>
        <v>211291</v>
      </c>
      <c r="B3357" t="str">
        <f ca="1">IF('Patient History &amp; Demographics'!X3357&gt;=20,"Acute",IF(AND('Patient History &amp; Demographics'!X3357&gt;=10,'Patient History &amp; Demographics'!X3357&lt;20),"High","Low"))</f>
        <v>High</v>
      </c>
      <c r="C3357" t="s">
        <v>24155</v>
      </c>
      <c r="D3357">
        <f t="shared" ca="1" si="156"/>
        <v>1005</v>
      </c>
      <c r="E3357" t="str">
        <f t="shared" ca="1" si="157"/>
        <v>Rehabilitation</v>
      </c>
      <c r="F3357" t="str">
        <f t="shared" ca="1" si="158"/>
        <v>No Progress</v>
      </c>
    </row>
    <row r="3358" spans="1:6" x14ac:dyDescent="0.25">
      <c r="A3358">
        <f ca="1">IF('Patient History &amp; Demographics'!X3358&gt;10,'Patient History &amp; Demographics'!A3358,"")</f>
        <v>211307</v>
      </c>
      <c r="B3358" t="str">
        <f ca="1">IF('Patient History &amp; Demographics'!X3358&gt;=20,"Acute",IF(AND('Patient History &amp; Demographics'!X3358&gt;=10,'Patient History &amp; Demographics'!X3358&lt;20),"High","Low"))</f>
        <v>High</v>
      </c>
      <c r="C3358" t="s">
        <v>24156</v>
      </c>
      <c r="D3358" t="str">
        <f t="shared" ca="1" si="156"/>
        <v/>
      </c>
      <c r="E3358" t="str">
        <f t="shared" ca="1" si="157"/>
        <v/>
      </c>
      <c r="F3358" t="str">
        <f t="shared" ca="1" si="158"/>
        <v/>
      </c>
    </row>
    <row r="3359" spans="1:6" x14ac:dyDescent="0.25">
      <c r="A3359">
        <f ca="1">IF('Patient History &amp; Demographics'!X3359&gt;10,'Patient History &amp; Demographics'!A3359,"")</f>
        <v>211316</v>
      </c>
      <c r="B3359" t="str">
        <f ca="1">IF('Patient History &amp; Demographics'!X3359&gt;=20,"Acute",IF(AND('Patient History &amp; Demographics'!X3359&gt;=10,'Patient History &amp; Demographics'!X3359&lt;20),"High","Low"))</f>
        <v>High</v>
      </c>
      <c r="C3359" t="s">
        <v>24155</v>
      </c>
      <c r="D3359">
        <f t="shared" ca="1" si="156"/>
        <v>1010</v>
      </c>
      <c r="E3359" t="str">
        <f t="shared" ca="1" si="157"/>
        <v>Screening</v>
      </c>
      <c r="F3359" t="str">
        <f t="shared" ca="1" si="158"/>
        <v/>
      </c>
    </row>
    <row r="3360" spans="1:6" x14ac:dyDescent="0.25">
      <c r="A3360">
        <f ca="1">IF('Patient History &amp; Demographics'!X3360&gt;10,'Patient History &amp; Demographics'!A3360,"")</f>
        <v>211334</v>
      </c>
      <c r="B3360" t="str">
        <f ca="1">IF('Patient History &amp; Demographics'!X3360&gt;=20,"Acute",IF(AND('Patient History &amp; Demographics'!X3360&gt;=10,'Patient History &amp; Demographics'!X3360&lt;20),"High","Low"))</f>
        <v>High</v>
      </c>
      <c r="C3360" t="s">
        <v>24155</v>
      </c>
      <c r="D3360">
        <f t="shared" ca="1" si="156"/>
        <v>1004</v>
      </c>
      <c r="E3360" t="str">
        <f t="shared" ca="1" si="157"/>
        <v>Screening</v>
      </c>
      <c r="F3360" t="str">
        <f t="shared" ca="1" si="158"/>
        <v/>
      </c>
    </row>
    <row r="3361" spans="1:6" x14ac:dyDescent="0.25">
      <c r="A3361" t="str">
        <f ca="1">IF('Patient History &amp; Demographics'!X3361&gt;10,'Patient History &amp; Demographics'!A3361,"")</f>
        <v/>
      </c>
      <c r="B3361" t="str">
        <f ca="1">IF('Patient History &amp; Demographics'!X3361&gt;=20,"Acute",IF(AND('Patient History &amp; Demographics'!X3361&gt;=10,'Patient History &amp; Demographics'!X3361&lt;20),"High","Low"))</f>
        <v>Low</v>
      </c>
      <c r="C3361" t="s">
        <v>24155</v>
      </c>
      <c r="D3361">
        <f t="shared" ca="1" si="156"/>
        <v>1014</v>
      </c>
      <c r="E3361" t="str">
        <f t="shared" ca="1" si="157"/>
        <v>Rehabilitation</v>
      </c>
      <c r="F3361" t="str">
        <f t="shared" ca="1" si="158"/>
        <v>Positive Progress</v>
      </c>
    </row>
    <row r="3362" spans="1:6" x14ac:dyDescent="0.25">
      <c r="A3362" t="str">
        <f ca="1">IF('Patient History &amp; Demographics'!X3362&gt;10,'Patient History &amp; Demographics'!A3362,"")</f>
        <v/>
      </c>
      <c r="B3362" t="str">
        <f ca="1">IF('Patient History &amp; Demographics'!X3362&gt;=20,"Acute",IF(AND('Patient History &amp; Demographics'!X3362&gt;=10,'Patient History &amp; Demographics'!X3362&lt;20),"High","Low"))</f>
        <v>Low</v>
      </c>
      <c r="C3362" t="s">
        <v>24156</v>
      </c>
      <c r="D3362" t="str">
        <f t="shared" ca="1" si="156"/>
        <v/>
      </c>
      <c r="E3362" t="str">
        <f t="shared" ca="1" si="157"/>
        <v/>
      </c>
      <c r="F3362" t="str">
        <f t="shared" ca="1" si="158"/>
        <v/>
      </c>
    </row>
    <row r="3363" spans="1:6" x14ac:dyDescent="0.25">
      <c r="A3363" t="str">
        <f ca="1">IF('Patient History &amp; Demographics'!X3363&gt;10,'Patient History &amp; Demographics'!A3363,"")</f>
        <v/>
      </c>
      <c r="B3363" t="str">
        <f ca="1">IF('Patient History &amp; Demographics'!X3363&gt;=20,"Acute",IF(AND('Patient History &amp; Demographics'!X3363&gt;=10,'Patient History &amp; Demographics'!X3363&lt;20),"High","Low"))</f>
        <v>Low</v>
      </c>
      <c r="C3363" t="s">
        <v>24155</v>
      </c>
      <c r="D3363">
        <f t="shared" ca="1" si="156"/>
        <v>1004</v>
      </c>
      <c r="E3363" t="str">
        <f t="shared" ca="1" si="157"/>
        <v>Rehabilitation</v>
      </c>
      <c r="F3363" t="str">
        <f t="shared" ca="1" si="158"/>
        <v>Condition Deteriorated</v>
      </c>
    </row>
    <row r="3364" spans="1:6" x14ac:dyDescent="0.25">
      <c r="A3364">
        <f ca="1">IF('Patient History &amp; Demographics'!X3364&gt;10,'Patient History &amp; Demographics'!A3364,"")</f>
        <v>211370</v>
      </c>
      <c r="B3364" t="str">
        <f ca="1">IF('Patient History &amp; Demographics'!X3364&gt;=20,"Acute",IF(AND('Patient History &amp; Demographics'!X3364&gt;=10,'Patient History &amp; Demographics'!X3364&lt;20),"High","Low"))</f>
        <v>High</v>
      </c>
      <c r="C3364" t="s">
        <v>24156</v>
      </c>
      <c r="D3364" t="str">
        <f t="shared" ca="1" si="156"/>
        <v/>
      </c>
      <c r="E3364" t="str">
        <f t="shared" ca="1" si="157"/>
        <v/>
      </c>
      <c r="F3364" t="str">
        <f t="shared" ca="1" si="158"/>
        <v/>
      </c>
    </row>
    <row r="3365" spans="1:6" x14ac:dyDescent="0.25">
      <c r="A3365">
        <f ca="1">IF('Patient History &amp; Demographics'!X3365&gt;10,'Patient History &amp; Demographics'!A3365,"")</f>
        <v>211398</v>
      </c>
      <c r="B3365" t="str">
        <f ca="1">IF('Patient History &amp; Demographics'!X3365&gt;=20,"Acute",IF(AND('Patient History &amp; Demographics'!X3365&gt;=10,'Patient History &amp; Demographics'!X3365&lt;20),"High","Low"))</f>
        <v>High</v>
      </c>
      <c r="C3365" t="s">
        <v>24155</v>
      </c>
      <c r="D3365">
        <f t="shared" ca="1" si="156"/>
        <v>1001</v>
      </c>
      <c r="E3365" t="str">
        <f t="shared" ca="1" si="157"/>
        <v>Rehabilitation</v>
      </c>
      <c r="F3365" t="str">
        <f t="shared" ca="1" si="158"/>
        <v>Positive Progress</v>
      </c>
    </row>
    <row r="3366" spans="1:6" x14ac:dyDescent="0.25">
      <c r="A3366">
        <f ca="1">IF('Patient History &amp; Demographics'!X3366&gt;10,'Patient History &amp; Demographics'!A3366,"")</f>
        <v>211431</v>
      </c>
      <c r="B3366" t="str">
        <f ca="1">IF('Patient History &amp; Demographics'!X3366&gt;=20,"Acute",IF(AND('Patient History &amp; Demographics'!X3366&gt;=10,'Patient History &amp; Demographics'!X3366&lt;20),"High","Low"))</f>
        <v>High</v>
      </c>
      <c r="C3366" t="s">
        <v>24155</v>
      </c>
      <c r="D3366">
        <f t="shared" ca="1" si="156"/>
        <v>1022</v>
      </c>
      <c r="E3366" t="str">
        <f t="shared" ca="1" si="157"/>
        <v>Screening</v>
      </c>
      <c r="F3366" t="str">
        <f t="shared" ca="1" si="158"/>
        <v/>
      </c>
    </row>
    <row r="3367" spans="1:6" x14ac:dyDescent="0.25">
      <c r="A3367" t="str">
        <f ca="1">IF('Patient History &amp; Demographics'!X3367&gt;10,'Patient History &amp; Demographics'!A3367,"")</f>
        <v/>
      </c>
      <c r="B3367" t="str">
        <f ca="1">IF('Patient History &amp; Demographics'!X3367&gt;=20,"Acute",IF(AND('Patient History &amp; Demographics'!X3367&gt;=10,'Patient History &amp; Demographics'!X3367&lt;20),"High","Low"))</f>
        <v>Low</v>
      </c>
      <c r="C3367" t="s">
        <v>24155</v>
      </c>
      <c r="D3367">
        <f t="shared" ca="1" si="156"/>
        <v>1016</v>
      </c>
      <c r="E3367" t="str">
        <f t="shared" ca="1" si="157"/>
        <v>Screening</v>
      </c>
      <c r="F3367" t="str">
        <f t="shared" ca="1" si="158"/>
        <v/>
      </c>
    </row>
    <row r="3368" spans="1:6" x14ac:dyDescent="0.25">
      <c r="A3368">
        <f ca="1">IF('Patient History &amp; Demographics'!X3368&gt;10,'Patient History &amp; Demographics'!A3368,"")</f>
        <v>211468</v>
      </c>
      <c r="B3368" t="str">
        <f ca="1">IF('Patient History &amp; Demographics'!X3368&gt;=20,"Acute",IF(AND('Patient History &amp; Demographics'!X3368&gt;=10,'Patient History &amp; Demographics'!X3368&lt;20),"High","Low"))</f>
        <v>High</v>
      </c>
      <c r="C3368" t="s">
        <v>24156</v>
      </c>
      <c r="D3368" t="str">
        <f t="shared" ca="1" si="156"/>
        <v/>
      </c>
      <c r="E3368" t="str">
        <f t="shared" ca="1" si="157"/>
        <v/>
      </c>
      <c r="F3368" t="str">
        <f t="shared" ca="1" si="158"/>
        <v/>
      </c>
    </row>
    <row r="3369" spans="1:6" x14ac:dyDescent="0.25">
      <c r="A3369">
        <f ca="1">IF('Patient History &amp; Demographics'!X3369&gt;10,'Patient History &amp; Demographics'!A3369,"")</f>
        <v>211477</v>
      </c>
      <c r="B3369" t="str">
        <f ca="1">IF('Patient History &amp; Demographics'!X3369&gt;=20,"Acute",IF(AND('Patient History &amp; Demographics'!X3369&gt;=10,'Patient History &amp; Demographics'!X3369&lt;20),"High","Low"))</f>
        <v>High</v>
      </c>
      <c r="C3369" t="s">
        <v>24155</v>
      </c>
      <c r="D3369">
        <f t="shared" ca="1" si="156"/>
        <v>1014</v>
      </c>
      <c r="E3369" t="str">
        <f t="shared" ca="1" si="157"/>
        <v>Screening</v>
      </c>
      <c r="F3369" t="str">
        <f t="shared" ca="1" si="158"/>
        <v/>
      </c>
    </row>
    <row r="3370" spans="1:6" x14ac:dyDescent="0.25">
      <c r="A3370" t="str">
        <f ca="1">IF('Patient History &amp; Demographics'!X3370&gt;10,'Patient History &amp; Demographics'!A3370,"")</f>
        <v/>
      </c>
      <c r="B3370" t="str">
        <f ca="1">IF('Patient History &amp; Demographics'!X3370&gt;=20,"Acute",IF(AND('Patient History &amp; Demographics'!X3370&gt;=10,'Patient History &amp; Demographics'!X3370&lt;20),"High","Low"))</f>
        <v>Low</v>
      </c>
      <c r="C3370" t="s">
        <v>24156</v>
      </c>
      <c r="D3370" t="str">
        <f t="shared" ca="1" si="156"/>
        <v/>
      </c>
      <c r="E3370" t="str">
        <f t="shared" ca="1" si="157"/>
        <v/>
      </c>
      <c r="F3370" t="str">
        <f t="shared" ca="1" si="158"/>
        <v/>
      </c>
    </row>
    <row r="3371" spans="1:6" x14ac:dyDescent="0.25">
      <c r="A3371">
        <f ca="1">IF('Patient History &amp; Demographics'!X3371&gt;10,'Patient History &amp; Demographics'!A3371,"")</f>
        <v>211583</v>
      </c>
      <c r="B3371" t="str">
        <f ca="1">IF('Patient History &amp; Demographics'!X3371&gt;=20,"Acute",IF(AND('Patient History &amp; Demographics'!X3371&gt;=10,'Patient History &amp; Demographics'!X3371&lt;20),"High","Low"))</f>
        <v>High</v>
      </c>
      <c r="C3371" t="s">
        <v>24156</v>
      </c>
      <c r="D3371" t="str">
        <f t="shared" ca="1" si="156"/>
        <v/>
      </c>
      <c r="E3371" t="str">
        <f t="shared" ca="1" si="157"/>
        <v/>
      </c>
      <c r="F3371" t="str">
        <f t="shared" ca="1" si="158"/>
        <v/>
      </c>
    </row>
    <row r="3372" spans="1:6" x14ac:dyDescent="0.25">
      <c r="A3372">
        <f ca="1">IF('Patient History &amp; Demographics'!X3372&gt;10,'Patient History &amp; Demographics'!A3372,"")</f>
        <v>211608</v>
      </c>
      <c r="B3372" t="str">
        <f ca="1">IF('Patient History &amp; Demographics'!X3372&gt;=20,"Acute",IF(AND('Patient History &amp; Demographics'!X3372&gt;=10,'Patient History &amp; Demographics'!X3372&lt;20),"High","Low"))</f>
        <v>High</v>
      </c>
      <c r="C3372" t="s">
        <v>24155</v>
      </c>
      <c r="D3372">
        <f t="shared" ca="1" si="156"/>
        <v>1009</v>
      </c>
      <c r="E3372" t="str">
        <f t="shared" ca="1" si="157"/>
        <v>Screening</v>
      </c>
      <c r="F3372" t="str">
        <f t="shared" ca="1" si="158"/>
        <v/>
      </c>
    </row>
    <row r="3373" spans="1:6" x14ac:dyDescent="0.25">
      <c r="A3373">
        <f ca="1">IF('Patient History &amp; Demographics'!X3373&gt;10,'Patient History &amp; Demographics'!A3373,"")</f>
        <v>211617</v>
      </c>
      <c r="B3373" t="str">
        <f ca="1">IF('Patient History &amp; Demographics'!X3373&gt;=20,"Acute",IF(AND('Patient History &amp; Demographics'!X3373&gt;=10,'Patient History &amp; Demographics'!X3373&lt;20),"High","Low"))</f>
        <v>High</v>
      </c>
      <c r="C3373" t="s">
        <v>24156</v>
      </c>
      <c r="D3373" t="str">
        <f t="shared" ca="1" si="156"/>
        <v/>
      </c>
      <c r="E3373" t="str">
        <f t="shared" ca="1" si="157"/>
        <v/>
      </c>
      <c r="F3373" t="str">
        <f t="shared" ca="1" si="158"/>
        <v/>
      </c>
    </row>
    <row r="3374" spans="1:6" x14ac:dyDescent="0.25">
      <c r="A3374" t="str">
        <f ca="1">IF('Patient History &amp; Demographics'!X3374&gt;10,'Patient History &amp; Demographics'!A3374,"")</f>
        <v/>
      </c>
      <c r="B3374" t="str">
        <f ca="1">IF('Patient History &amp; Demographics'!X3374&gt;=20,"Acute",IF(AND('Patient History &amp; Demographics'!X3374&gt;=10,'Patient History &amp; Demographics'!X3374&lt;20),"High","Low"))</f>
        <v>Low</v>
      </c>
      <c r="C3374" t="s">
        <v>24156</v>
      </c>
      <c r="D3374" t="str">
        <f t="shared" ca="1" si="156"/>
        <v/>
      </c>
      <c r="E3374" t="str">
        <f t="shared" ca="1" si="157"/>
        <v/>
      </c>
      <c r="F3374" t="str">
        <f t="shared" ca="1" si="158"/>
        <v/>
      </c>
    </row>
    <row r="3375" spans="1:6" x14ac:dyDescent="0.25">
      <c r="A3375">
        <f ca="1">IF('Patient History &amp; Demographics'!X3375&gt;10,'Patient History &amp; Demographics'!A3375,"")</f>
        <v>211644</v>
      </c>
      <c r="B3375" t="str">
        <f ca="1">IF('Patient History &amp; Demographics'!X3375&gt;=20,"Acute",IF(AND('Patient History &amp; Demographics'!X3375&gt;=10,'Patient History &amp; Demographics'!X3375&lt;20),"High","Low"))</f>
        <v>High</v>
      </c>
      <c r="C3375" t="s">
        <v>24156</v>
      </c>
      <c r="D3375" t="str">
        <f t="shared" ca="1" si="156"/>
        <v/>
      </c>
      <c r="E3375" t="str">
        <f t="shared" ca="1" si="157"/>
        <v/>
      </c>
      <c r="F3375" t="str">
        <f t="shared" ca="1" si="158"/>
        <v/>
      </c>
    </row>
    <row r="3376" spans="1:6" x14ac:dyDescent="0.25">
      <c r="A3376" t="str">
        <f ca="1">IF('Patient History &amp; Demographics'!X3376&gt;10,'Patient History &amp; Demographics'!A3376,"")</f>
        <v/>
      </c>
      <c r="B3376" t="str">
        <f ca="1">IF('Patient History &amp; Demographics'!X3376&gt;=20,"Acute",IF(AND('Patient History &amp; Demographics'!X3376&gt;=10,'Patient History &amp; Demographics'!X3376&lt;20),"High","Low"))</f>
        <v>Low</v>
      </c>
      <c r="C3376" t="s">
        <v>24155</v>
      </c>
      <c r="D3376">
        <f t="shared" ca="1" si="156"/>
        <v>1020</v>
      </c>
      <c r="E3376" t="str">
        <f t="shared" ca="1" si="157"/>
        <v>Rehabilitation</v>
      </c>
      <c r="F3376" t="str">
        <f t="shared" ca="1" si="158"/>
        <v>Condition Deteriorated</v>
      </c>
    </row>
    <row r="3377" spans="1:6" x14ac:dyDescent="0.25">
      <c r="A3377">
        <f ca="1">IF('Patient History &amp; Demographics'!X3377&gt;10,'Patient History &amp; Demographics'!A3377,"")</f>
        <v>211802</v>
      </c>
      <c r="B3377" t="str">
        <f ca="1">IF('Patient History &amp; Demographics'!X3377&gt;=20,"Acute",IF(AND('Patient History &amp; Demographics'!X3377&gt;=10,'Patient History &amp; Demographics'!X3377&lt;20),"High","Low"))</f>
        <v>High</v>
      </c>
      <c r="C3377" t="s">
        <v>24155</v>
      </c>
      <c r="D3377">
        <f t="shared" ca="1" si="156"/>
        <v>1008</v>
      </c>
      <c r="E3377" t="str">
        <f t="shared" ca="1" si="157"/>
        <v>Screening</v>
      </c>
      <c r="F3377" t="str">
        <f t="shared" ca="1" si="158"/>
        <v/>
      </c>
    </row>
    <row r="3378" spans="1:6" x14ac:dyDescent="0.25">
      <c r="A3378">
        <f ca="1">IF('Patient History &amp; Demographics'!X3378&gt;10,'Patient History &amp; Demographics'!A3378,"")</f>
        <v>211820</v>
      </c>
      <c r="B3378" t="str">
        <f ca="1">IF('Patient History &amp; Demographics'!X3378&gt;=20,"Acute",IF(AND('Patient History &amp; Demographics'!X3378&gt;=10,'Patient History &amp; Demographics'!X3378&lt;20),"High","Low"))</f>
        <v>High</v>
      </c>
      <c r="C3378" t="s">
        <v>24155</v>
      </c>
      <c r="D3378">
        <f t="shared" ca="1" si="156"/>
        <v>1011</v>
      </c>
      <c r="E3378" t="str">
        <f t="shared" ca="1" si="157"/>
        <v>Screening</v>
      </c>
      <c r="F3378" t="str">
        <f t="shared" ca="1" si="158"/>
        <v/>
      </c>
    </row>
    <row r="3379" spans="1:6" x14ac:dyDescent="0.25">
      <c r="A3379">
        <f ca="1">IF('Patient History &amp; Demographics'!X3379&gt;10,'Patient History &amp; Demographics'!A3379,"")</f>
        <v>211893</v>
      </c>
      <c r="B3379" t="str">
        <f ca="1">IF('Patient History &amp; Demographics'!X3379&gt;=20,"Acute",IF(AND('Patient History &amp; Demographics'!X3379&gt;=10,'Patient History &amp; Demographics'!X3379&lt;20),"High","Low"))</f>
        <v>High</v>
      </c>
      <c r="C3379" t="s">
        <v>24155</v>
      </c>
      <c r="D3379">
        <f t="shared" ca="1" si="156"/>
        <v>1013</v>
      </c>
      <c r="E3379" t="str">
        <f t="shared" ca="1" si="157"/>
        <v>Screening</v>
      </c>
      <c r="F3379" t="str">
        <f t="shared" ca="1" si="158"/>
        <v/>
      </c>
    </row>
    <row r="3380" spans="1:6" x14ac:dyDescent="0.25">
      <c r="A3380">
        <f ca="1">IF('Patient History &amp; Demographics'!X3380&gt;10,'Patient History &amp; Demographics'!A3380,"")</f>
        <v>211909</v>
      </c>
      <c r="B3380" t="str">
        <f ca="1">IF('Patient History &amp; Demographics'!X3380&gt;=20,"Acute",IF(AND('Patient History &amp; Demographics'!X3380&gt;=10,'Patient History &amp; Demographics'!X3380&lt;20),"High","Low"))</f>
        <v>High</v>
      </c>
      <c r="C3380" t="s">
        <v>24156</v>
      </c>
      <c r="D3380" t="str">
        <f t="shared" ca="1" si="156"/>
        <v/>
      </c>
      <c r="E3380" t="str">
        <f t="shared" ca="1" si="157"/>
        <v/>
      </c>
      <c r="F3380" t="str">
        <f t="shared" ca="1" si="158"/>
        <v/>
      </c>
    </row>
    <row r="3381" spans="1:6" x14ac:dyDescent="0.25">
      <c r="A3381">
        <f ca="1">IF('Patient History &amp; Demographics'!X3381&gt;10,'Patient History &amp; Demographics'!A3381,"")</f>
        <v>211927</v>
      </c>
      <c r="B3381" t="str">
        <f ca="1">IF('Patient History &amp; Demographics'!X3381&gt;=20,"Acute",IF(AND('Patient History &amp; Demographics'!X3381&gt;=10,'Patient History &amp; Demographics'!X3381&lt;20),"High","Low"))</f>
        <v>High</v>
      </c>
      <c r="C3381" t="s">
        <v>24155</v>
      </c>
      <c r="D3381">
        <f t="shared" ca="1" si="156"/>
        <v>1011</v>
      </c>
      <c r="E3381" t="str">
        <f t="shared" ca="1" si="157"/>
        <v>Rehabilitation</v>
      </c>
      <c r="F3381" t="str">
        <f t="shared" ca="1" si="158"/>
        <v>Condition Deteriorated</v>
      </c>
    </row>
    <row r="3382" spans="1:6" x14ac:dyDescent="0.25">
      <c r="A3382">
        <f ca="1">IF('Patient History &amp; Demographics'!X3382&gt;10,'Patient History &amp; Demographics'!A3382,"")</f>
        <v>211981</v>
      </c>
      <c r="B3382" t="str">
        <f ca="1">IF('Patient History &amp; Demographics'!X3382&gt;=20,"Acute",IF(AND('Patient History &amp; Demographics'!X3382&gt;=10,'Patient History &amp; Demographics'!X3382&lt;20),"High","Low"))</f>
        <v>High</v>
      </c>
      <c r="C3382" t="s">
        <v>24156</v>
      </c>
      <c r="D3382" t="str">
        <f t="shared" ca="1" si="156"/>
        <v/>
      </c>
      <c r="E3382" t="str">
        <f t="shared" ca="1" si="157"/>
        <v/>
      </c>
      <c r="F3382" t="str">
        <f t="shared" ca="1" si="158"/>
        <v/>
      </c>
    </row>
    <row r="3383" spans="1:6" x14ac:dyDescent="0.25">
      <c r="A3383" t="str">
        <f ca="1">IF('Patient History &amp; Demographics'!X3383&gt;10,'Patient History &amp; Demographics'!A3383,"")</f>
        <v/>
      </c>
      <c r="B3383" t="str">
        <f ca="1">IF('Patient History &amp; Demographics'!X3383&gt;=20,"Acute",IF(AND('Patient History &amp; Demographics'!X3383&gt;=10,'Patient History &amp; Demographics'!X3383&lt;20),"High","Low"))</f>
        <v>Low</v>
      </c>
      <c r="C3383" t="s">
        <v>24156</v>
      </c>
      <c r="D3383" t="str">
        <f t="shared" ca="1" si="156"/>
        <v/>
      </c>
      <c r="E3383" t="str">
        <f t="shared" ca="1" si="157"/>
        <v/>
      </c>
      <c r="F3383" t="str">
        <f t="shared" ca="1" si="158"/>
        <v/>
      </c>
    </row>
    <row r="3384" spans="1:6" x14ac:dyDescent="0.25">
      <c r="A3384" t="str">
        <f ca="1">IF('Patient History &amp; Demographics'!X3384&gt;10,'Patient History &amp; Demographics'!A3384,"")</f>
        <v/>
      </c>
      <c r="B3384" t="str">
        <f ca="1">IF('Patient History &amp; Demographics'!X3384&gt;=20,"Acute",IF(AND('Patient History &amp; Demographics'!X3384&gt;=10,'Patient History &amp; Demographics'!X3384&lt;20),"High","Low"))</f>
        <v>Low</v>
      </c>
      <c r="C3384" t="s">
        <v>24156</v>
      </c>
      <c r="D3384" t="str">
        <f t="shared" ca="1" si="156"/>
        <v/>
      </c>
      <c r="E3384" t="str">
        <f t="shared" ca="1" si="157"/>
        <v/>
      </c>
      <c r="F3384" t="str">
        <f t="shared" ca="1" si="158"/>
        <v/>
      </c>
    </row>
    <row r="3385" spans="1:6" x14ac:dyDescent="0.25">
      <c r="A3385" t="str">
        <f ca="1">IF('Patient History &amp; Demographics'!X3385&gt;10,'Patient History &amp; Demographics'!A3385,"")</f>
        <v/>
      </c>
      <c r="B3385" t="str">
        <f ca="1">IF('Patient History &amp; Demographics'!X3385&gt;=20,"Acute",IF(AND('Patient History &amp; Demographics'!X3385&gt;=10,'Patient History &amp; Demographics'!X3385&lt;20),"High","Low"))</f>
        <v>Low</v>
      </c>
      <c r="C3385" t="s">
        <v>24156</v>
      </c>
      <c r="D3385" t="str">
        <f t="shared" ca="1" si="156"/>
        <v/>
      </c>
      <c r="E3385" t="str">
        <f t="shared" ca="1" si="157"/>
        <v/>
      </c>
      <c r="F3385" t="str">
        <f t="shared" ca="1" si="158"/>
        <v/>
      </c>
    </row>
    <row r="3386" spans="1:6" x14ac:dyDescent="0.25">
      <c r="A3386" t="str">
        <f ca="1">IF('Patient History &amp; Demographics'!X3386&gt;10,'Patient History &amp; Demographics'!A3386,"")</f>
        <v/>
      </c>
      <c r="B3386" t="str">
        <f ca="1">IF('Patient History &amp; Demographics'!X3386&gt;=20,"Acute",IF(AND('Patient History &amp; Demographics'!X3386&gt;=10,'Patient History &amp; Demographics'!X3386&lt;20),"High","Low"))</f>
        <v>Low</v>
      </c>
      <c r="C3386" t="s">
        <v>24156</v>
      </c>
      <c r="D3386" t="str">
        <f t="shared" ca="1" si="156"/>
        <v/>
      </c>
      <c r="E3386" t="str">
        <f t="shared" ca="1" si="157"/>
        <v/>
      </c>
      <c r="F3386" t="str">
        <f t="shared" ca="1" si="158"/>
        <v/>
      </c>
    </row>
    <row r="3387" spans="1:6" x14ac:dyDescent="0.25">
      <c r="A3387">
        <f ca="1">IF('Patient History &amp; Demographics'!X3387&gt;10,'Patient History &amp; Demographics'!A3387,"")</f>
        <v>212072</v>
      </c>
      <c r="B3387" t="str">
        <f ca="1">IF('Patient History &amp; Demographics'!X3387&gt;=20,"Acute",IF(AND('Patient History &amp; Demographics'!X3387&gt;=10,'Patient History &amp; Demographics'!X3387&lt;20),"High","Low"))</f>
        <v>High</v>
      </c>
      <c r="C3387" t="s">
        <v>24156</v>
      </c>
      <c r="D3387" t="str">
        <f t="shared" ca="1" si="156"/>
        <v/>
      </c>
      <c r="E3387" t="str">
        <f t="shared" ca="1" si="157"/>
        <v/>
      </c>
      <c r="F3387" t="str">
        <f t="shared" ca="1" si="158"/>
        <v/>
      </c>
    </row>
    <row r="3388" spans="1:6" x14ac:dyDescent="0.25">
      <c r="A3388">
        <f ca="1">IF('Patient History &amp; Demographics'!X3388&gt;10,'Patient History &amp; Demographics'!A3388,"")</f>
        <v>212090</v>
      </c>
      <c r="B3388" t="str">
        <f ca="1">IF('Patient History &amp; Demographics'!X3388&gt;=20,"Acute",IF(AND('Patient History &amp; Demographics'!X3388&gt;=10,'Patient History &amp; Demographics'!X3388&lt;20),"High","Low"))</f>
        <v>High</v>
      </c>
      <c r="C3388" t="s">
        <v>24155</v>
      </c>
      <c r="D3388">
        <f t="shared" ca="1" si="156"/>
        <v>1008</v>
      </c>
      <c r="E3388" t="str">
        <f t="shared" ca="1" si="157"/>
        <v>Screening</v>
      </c>
      <c r="F3388" t="str">
        <f t="shared" ca="1" si="158"/>
        <v/>
      </c>
    </row>
    <row r="3389" spans="1:6" x14ac:dyDescent="0.25">
      <c r="A3389">
        <f ca="1">IF('Patient History &amp; Demographics'!X3389&gt;10,'Patient History &amp; Demographics'!A3389,"")</f>
        <v>212106</v>
      </c>
      <c r="B3389" t="str">
        <f ca="1">IF('Patient History &amp; Demographics'!X3389&gt;=20,"Acute",IF(AND('Patient History &amp; Demographics'!X3389&gt;=10,'Patient History &amp; Demographics'!X3389&lt;20),"High","Low"))</f>
        <v>High</v>
      </c>
      <c r="C3389" t="s">
        <v>24156</v>
      </c>
      <c r="D3389" t="str">
        <f t="shared" ca="1" si="156"/>
        <v/>
      </c>
      <c r="E3389" t="str">
        <f t="shared" ca="1" si="157"/>
        <v/>
      </c>
      <c r="F3389" t="str">
        <f t="shared" ca="1" si="158"/>
        <v/>
      </c>
    </row>
    <row r="3390" spans="1:6" x14ac:dyDescent="0.25">
      <c r="A3390">
        <f ca="1">IF('Patient History &amp; Demographics'!X3390&gt;10,'Patient History &amp; Demographics'!A3390,"")</f>
        <v>212115</v>
      </c>
      <c r="B3390" t="str">
        <f ca="1">IF('Patient History &amp; Demographics'!X3390&gt;=20,"Acute",IF(AND('Patient History &amp; Demographics'!X3390&gt;=10,'Patient History &amp; Demographics'!X3390&lt;20),"High","Low"))</f>
        <v>High</v>
      </c>
      <c r="C3390" t="s">
        <v>24155</v>
      </c>
      <c r="D3390">
        <f t="shared" ca="1" si="156"/>
        <v>1003</v>
      </c>
      <c r="E3390" t="str">
        <f t="shared" ca="1" si="157"/>
        <v>Rehabilitation</v>
      </c>
      <c r="F3390" t="str">
        <f t="shared" ca="1" si="158"/>
        <v>No Progress</v>
      </c>
    </row>
    <row r="3391" spans="1:6" x14ac:dyDescent="0.25">
      <c r="A3391" t="str">
        <f ca="1">IF('Patient History &amp; Demographics'!X3391&gt;10,'Patient History &amp; Demographics'!A3391,"")</f>
        <v/>
      </c>
      <c r="B3391" t="str">
        <f ca="1">IF('Patient History &amp; Demographics'!X3391&gt;=20,"Acute",IF(AND('Patient History &amp; Demographics'!X3391&gt;=10,'Patient History &amp; Demographics'!X3391&lt;20),"High","Low"))</f>
        <v>Low</v>
      </c>
      <c r="C3391" t="s">
        <v>24156</v>
      </c>
      <c r="D3391" t="str">
        <f t="shared" ca="1" si="156"/>
        <v/>
      </c>
      <c r="E3391" t="str">
        <f t="shared" ca="1" si="157"/>
        <v/>
      </c>
      <c r="F3391" t="str">
        <f t="shared" ca="1" si="158"/>
        <v/>
      </c>
    </row>
    <row r="3392" spans="1:6" x14ac:dyDescent="0.25">
      <c r="A3392">
        <f ca="1">IF('Patient History &amp; Demographics'!X3392&gt;10,'Patient History &amp; Demographics'!A3392,"")</f>
        <v>212160</v>
      </c>
      <c r="B3392" t="str">
        <f ca="1">IF('Patient History &amp; Demographics'!X3392&gt;=20,"Acute",IF(AND('Patient History &amp; Demographics'!X3392&gt;=10,'Patient History &amp; Demographics'!X3392&lt;20),"High","Low"))</f>
        <v>High</v>
      </c>
      <c r="C3392" t="s">
        <v>24156</v>
      </c>
      <c r="D3392" t="str">
        <f t="shared" ca="1" si="156"/>
        <v/>
      </c>
      <c r="E3392" t="str">
        <f t="shared" ca="1" si="157"/>
        <v/>
      </c>
      <c r="F3392" t="str">
        <f t="shared" ca="1" si="158"/>
        <v/>
      </c>
    </row>
    <row r="3393" spans="1:6" x14ac:dyDescent="0.25">
      <c r="A3393">
        <f ca="1">IF('Patient History &amp; Demographics'!X3393&gt;10,'Patient History &amp; Demographics'!A3393,"")</f>
        <v>212197</v>
      </c>
      <c r="B3393" t="str">
        <f ca="1">IF('Patient History &amp; Demographics'!X3393&gt;=20,"Acute",IF(AND('Patient History &amp; Demographics'!X3393&gt;=10,'Patient History &amp; Demographics'!X3393&lt;20),"High","Low"))</f>
        <v>Acute</v>
      </c>
      <c r="C3393" t="s">
        <v>24155</v>
      </c>
      <c r="D3393">
        <f t="shared" ca="1" si="156"/>
        <v>1008</v>
      </c>
      <c r="E3393" t="str">
        <f t="shared" ca="1" si="157"/>
        <v>Rehabilitation</v>
      </c>
      <c r="F3393" t="str">
        <f t="shared" ca="1" si="158"/>
        <v>Cured</v>
      </c>
    </row>
    <row r="3394" spans="1:6" x14ac:dyDescent="0.25">
      <c r="A3394">
        <f ca="1">IF('Patient History &amp; Demographics'!X3394&gt;10,'Patient History &amp; Demographics'!A3394,"")</f>
        <v>212212</v>
      </c>
      <c r="B3394" t="str">
        <f ca="1">IF('Patient History &amp; Demographics'!X3394&gt;=20,"Acute",IF(AND('Patient History &amp; Demographics'!X3394&gt;=10,'Patient History &amp; Demographics'!X3394&lt;20),"High","Low"))</f>
        <v>High</v>
      </c>
      <c r="C3394" t="s">
        <v>24156</v>
      </c>
      <c r="D3394" t="str">
        <f t="shared" ref="D3394:D3457" ca="1" si="159">IF(C3394="Yes",CHOOSE(RANDBETWEEN(1,27),1001,1002,1003,1004,1005,1006,1007,1008,1009,1010,1011,1012,1013,1014,1015,1016,1017,1018,
1019,1020,1021,1022,1023,1024,1025,1026,1027,1028),"")</f>
        <v/>
      </c>
      <c r="E3394" t="str">
        <f t="shared" ca="1" si="157"/>
        <v/>
      </c>
      <c r="F3394" t="str">
        <f t="shared" ca="1" si="158"/>
        <v/>
      </c>
    </row>
    <row r="3395" spans="1:6" x14ac:dyDescent="0.25">
      <c r="A3395">
        <f ca="1">IF('Patient History &amp; Demographics'!X3395&gt;10,'Patient History &amp; Demographics'!A3395,"")</f>
        <v>212230</v>
      </c>
      <c r="B3395" t="str">
        <f ca="1">IF('Patient History &amp; Demographics'!X3395&gt;=20,"Acute",IF(AND('Patient History &amp; Demographics'!X3395&gt;=10,'Patient History &amp; Demographics'!X3395&lt;20),"High","Low"))</f>
        <v>Acute</v>
      </c>
      <c r="C3395" t="s">
        <v>24155</v>
      </c>
      <c r="D3395">
        <f t="shared" ca="1" si="159"/>
        <v>1023</v>
      </c>
      <c r="E3395" t="str">
        <f t="shared" ref="E3395:E3458" ca="1" si="160">IF(C3395="Yes",CHOOSE(RANDBETWEEN(1,2),"Screening","Rehabilitation"),"")</f>
        <v>Screening</v>
      </c>
      <c r="F3395" t="str">
        <f t="shared" ref="F3395:F3458" ca="1" si="161">IF(E3395="Rehabilitation",CHOOSE(RANDBETWEEN(1,4),"Positive Progress","No Progress","Condition Deteriorated","Cured"),"")</f>
        <v/>
      </c>
    </row>
    <row r="3396" spans="1:6" x14ac:dyDescent="0.25">
      <c r="A3396">
        <f ca="1">IF('Patient History &amp; Demographics'!X3396&gt;10,'Patient History &amp; Demographics'!A3396,"")</f>
        <v>212267</v>
      </c>
      <c r="B3396" t="str">
        <f ca="1">IF('Patient History &amp; Demographics'!X3396&gt;=20,"Acute",IF(AND('Patient History &amp; Demographics'!X3396&gt;=10,'Patient History &amp; Demographics'!X3396&lt;20),"High","Low"))</f>
        <v>High</v>
      </c>
      <c r="C3396" t="s">
        <v>24156</v>
      </c>
      <c r="D3396" t="str">
        <f t="shared" ca="1" si="159"/>
        <v/>
      </c>
      <c r="E3396" t="str">
        <f t="shared" ca="1" si="160"/>
        <v/>
      </c>
      <c r="F3396" t="str">
        <f t="shared" ca="1" si="161"/>
        <v/>
      </c>
    </row>
    <row r="3397" spans="1:6" x14ac:dyDescent="0.25">
      <c r="A3397">
        <f ca="1">IF('Patient History &amp; Demographics'!X3397&gt;10,'Patient History &amp; Demographics'!A3397,"")</f>
        <v>212276</v>
      </c>
      <c r="B3397" t="str">
        <f ca="1">IF('Patient History &amp; Demographics'!X3397&gt;=20,"Acute",IF(AND('Patient History &amp; Demographics'!X3397&gt;=10,'Patient History &amp; Demographics'!X3397&lt;20),"High","Low"))</f>
        <v>High</v>
      </c>
      <c r="C3397" t="s">
        <v>24156</v>
      </c>
      <c r="D3397" t="str">
        <f t="shared" ca="1" si="159"/>
        <v/>
      </c>
      <c r="E3397" t="str">
        <f t="shared" ca="1" si="160"/>
        <v/>
      </c>
      <c r="F3397" t="str">
        <f t="shared" ca="1" si="161"/>
        <v/>
      </c>
    </row>
    <row r="3398" spans="1:6" x14ac:dyDescent="0.25">
      <c r="A3398">
        <f ca="1">IF('Patient History &amp; Demographics'!X3398&gt;10,'Patient History &amp; Demographics'!A3398,"")</f>
        <v>212285</v>
      </c>
      <c r="B3398" t="str">
        <f ca="1">IF('Patient History &amp; Demographics'!X3398&gt;=20,"Acute",IF(AND('Patient History &amp; Demographics'!X3398&gt;=10,'Patient History &amp; Demographics'!X3398&lt;20),"High","Low"))</f>
        <v>High</v>
      </c>
      <c r="C3398" t="s">
        <v>24155</v>
      </c>
      <c r="D3398">
        <f t="shared" ca="1" si="159"/>
        <v>1007</v>
      </c>
      <c r="E3398" t="str">
        <f t="shared" ca="1" si="160"/>
        <v>Screening</v>
      </c>
      <c r="F3398" t="str">
        <f t="shared" ca="1" si="161"/>
        <v/>
      </c>
    </row>
    <row r="3399" spans="1:6" x14ac:dyDescent="0.25">
      <c r="A3399">
        <f ca="1">IF('Patient History &amp; Demographics'!X3399&gt;10,'Patient History &amp; Demographics'!A3399,"")</f>
        <v>212294</v>
      </c>
      <c r="B3399" t="str">
        <f ca="1">IF('Patient History &amp; Demographics'!X3399&gt;=20,"Acute",IF(AND('Patient History &amp; Demographics'!X3399&gt;=10,'Patient History &amp; Demographics'!X3399&lt;20),"High","Low"))</f>
        <v>High</v>
      </c>
      <c r="C3399" t="s">
        <v>24155</v>
      </c>
      <c r="D3399">
        <f t="shared" ca="1" si="159"/>
        <v>1016</v>
      </c>
      <c r="E3399" t="str">
        <f t="shared" ca="1" si="160"/>
        <v>Screening</v>
      </c>
      <c r="F3399" t="str">
        <f t="shared" ca="1" si="161"/>
        <v/>
      </c>
    </row>
    <row r="3400" spans="1:6" x14ac:dyDescent="0.25">
      <c r="A3400">
        <f ca="1">IF('Patient History &amp; Demographics'!X3400&gt;10,'Patient History &amp; Demographics'!A3400,"")</f>
        <v>212300</v>
      </c>
      <c r="B3400" t="str">
        <f ca="1">IF('Patient History &amp; Demographics'!X3400&gt;=20,"Acute",IF(AND('Patient History &amp; Demographics'!X3400&gt;=10,'Patient History &amp; Demographics'!X3400&lt;20),"High","Low"))</f>
        <v>Acute</v>
      </c>
      <c r="C3400" t="s">
        <v>24155</v>
      </c>
      <c r="D3400">
        <f t="shared" ca="1" si="159"/>
        <v>1021</v>
      </c>
      <c r="E3400" t="str">
        <f t="shared" ca="1" si="160"/>
        <v>Screening</v>
      </c>
      <c r="F3400" t="str">
        <f t="shared" ca="1" si="161"/>
        <v/>
      </c>
    </row>
    <row r="3401" spans="1:6" x14ac:dyDescent="0.25">
      <c r="A3401">
        <f ca="1">IF('Patient History &amp; Demographics'!X3401&gt;10,'Patient History &amp; Demographics'!A3401,"")</f>
        <v>212328</v>
      </c>
      <c r="B3401" t="str">
        <f ca="1">IF('Patient History &amp; Demographics'!X3401&gt;=20,"Acute",IF(AND('Patient History &amp; Demographics'!X3401&gt;=10,'Patient History &amp; Demographics'!X3401&lt;20),"High","Low"))</f>
        <v>Acute</v>
      </c>
      <c r="C3401" t="s">
        <v>24155</v>
      </c>
      <c r="D3401">
        <f t="shared" ca="1" si="159"/>
        <v>1001</v>
      </c>
      <c r="E3401" t="str">
        <f t="shared" ca="1" si="160"/>
        <v>Screening</v>
      </c>
      <c r="F3401" t="str">
        <f t="shared" ca="1" si="161"/>
        <v/>
      </c>
    </row>
    <row r="3402" spans="1:6" x14ac:dyDescent="0.25">
      <c r="A3402">
        <f ca="1">IF('Patient History &amp; Demographics'!X3402&gt;10,'Patient History &amp; Demographics'!A3402,"")</f>
        <v>212337</v>
      </c>
      <c r="B3402" t="str">
        <f ca="1">IF('Patient History &amp; Demographics'!X3402&gt;=20,"Acute",IF(AND('Patient History &amp; Demographics'!X3402&gt;=10,'Patient History &amp; Demographics'!X3402&lt;20),"High","Low"))</f>
        <v>High</v>
      </c>
      <c r="C3402" t="s">
        <v>24156</v>
      </c>
      <c r="D3402" t="str">
        <f t="shared" ca="1" si="159"/>
        <v/>
      </c>
      <c r="E3402" t="str">
        <f t="shared" ca="1" si="160"/>
        <v/>
      </c>
      <c r="F3402" t="str">
        <f t="shared" ca="1" si="161"/>
        <v/>
      </c>
    </row>
    <row r="3403" spans="1:6" x14ac:dyDescent="0.25">
      <c r="A3403">
        <f ca="1">IF('Patient History &amp; Demographics'!X3403&gt;10,'Patient History &amp; Demographics'!A3403,"")</f>
        <v>212355</v>
      </c>
      <c r="B3403" t="str">
        <f ca="1">IF('Patient History &amp; Demographics'!X3403&gt;=20,"Acute",IF(AND('Patient History &amp; Demographics'!X3403&gt;=10,'Patient History &amp; Demographics'!X3403&lt;20),"High","Low"))</f>
        <v>High</v>
      </c>
      <c r="C3403" t="s">
        <v>24155</v>
      </c>
      <c r="D3403">
        <f t="shared" ca="1" si="159"/>
        <v>1010</v>
      </c>
      <c r="E3403" t="str">
        <f t="shared" ca="1" si="160"/>
        <v>Screening</v>
      </c>
      <c r="F3403" t="str">
        <f t="shared" ca="1" si="161"/>
        <v/>
      </c>
    </row>
    <row r="3404" spans="1:6" x14ac:dyDescent="0.25">
      <c r="A3404">
        <f ca="1">IF('Patient History &amp; Demographics'!X3404&gt;10,'Patient History &amp; Demographics'!A3404,"")</f>
        <v>212373</v>
      </c>
      <c r="B3404" t="str">
        <f ca="1">IF('Patient History &amp; Demographics'!X3404&gt;=20,"Acute",IF(AND('Patient History &amp; Demographics'!X3404&gt;=10,'Patient History &amp; Demographics'!X3404&lt;20),"High","Low"))</f>
        <v>High</v>
      </c>
      <c r="C3404" t="s">
        <v>24156</v>
      </c>
      <c r="D3404" t="str">
        <f t="shared" ca="1" si="159"/>
        <v/>
      </c>
      <c r="E3404" t="str">
        <f t="shared" ca="1" si="160"/>
        <v/>
      </c>
      <c r="F3404" t="str">
        <f t="shared" ca="1" si="161"/>
        <v/>
      </c>
    </row>
    <row r="3405" spans="1:6" x14ac:dyDescent="0.25">
      <c r="A3405">
        <f ca="1">IF('Patient History &amp; Demographics'!X3405&gt;10,'Patient History &amp; Demographics'!A3405,"")</f>
        <v>212382</v>
      </c>
      <c r="B3405" t="str">
        <f ca="1">IF('Patient History &amp; Demographics'!X3405&gt;=20,"Acute",IF(AND('Patient History &amp; Demographics'!X3405&gt;=10,'Patient History &amp; Demographics'!X3405&lt;20),"High","Low"))</f>
        <v>High</v>
      </c>
      <c r="C3405" t="s">
        <v>24156</v>
      </c>
      <c r="D3405" t="str">
        <f t="shared" ca="1" si="159"/>
        <v/>
      </c>
      <c r="E3405" t="str">
        <f t="shared" ca="1" si="160"/>
        <v/>
      </c>
      <c r="F3405" t="str">
        <f t="shared" ca="1" si="161"/>
        <v/>
      </c>
    </row>
    <row r="3406" spans="1:6" x14ac:dyDescent="0.25">
      <c r="A3406" t="str">
        <f ca="1">IF('Patient History &amp; Demographics'!X3406&gt;10,'Patient History &amp; Demographics'!A3406,"")</f>
        <v/>
      </c>
      <c r="B3406" t="str">
        <f ca="1">IF('Patient History &amp; Demographics'!X3406&gt;=20,"Acute",IF(AND('Patient History &amp; Demographics'!X3406&gt;=10,'Patient History &amp; Demographics'!X3406&lt;20),"High","Low"))</f>
        <v>High</v>
      </c>
      <c r="C3406" t="s">
        <v>24156</v>
      </c>
      <c r="D3406" t="str">
        <f t="shared" ca="1" si="159"/>
        <v/>
      </c>
      <c r="E3406" t="str">
        <f t="shared" ca="1" si="160"/>
        <v/>
      </c>
      <c r="F3406" t="str">
        <f t="shared" ca="1" si="161"/>
        <v/>
      </c>
    </row>
    <row r="3407" spans="1:6" x14ac:dyDescent="0.25">
      <c r="A3407" t="str">
        <f ca="1">IF('Patient History &amp; Demographics'!X3407&gt;10,'Patient History &amp; Demographics'!A3407,"")</f>
        <v/>
      </c>
      <c r="B3407" t="str">
        <f ca="1">IF('Patient History &amp; Demographics'!X3407&gt;=20,"Acute",IF(AND('Patient History &amp; Demographics'!X3407&gt;=10,'Patient History &amp; Demographics'!X3407&lt;20),"High","Low"))</f>
        <v>Low</v>
      </c>
      <c r="C3407" t="s">
        <v>24155</v>
      </c>
      <c r="D3407">
        <f t="shared" ca="1" si="159"/>
        <v>1019</v>
      </c>
      <c r="E3407" t="str">
        <f t="shared" ca="1" si="160"/>
        <v>Screening</v>
      </c>
      <c r="F3407" t="str">
        <f t="shared" ca="1" si="161"/>
        <v/>
      </c>
    </row>
    <row r="3408" spans="1:6" x14ac:dyDescent="0.25">
      <c r="A3408">
        <f ca="1">IF('Patient History &amp; Demographics'!X3408&gt;10,'Patient History &amp; Demographics'!A3408,"")</f>
        <v>212434</v>
      </c>
      <c r="B3408" t="str">
        <f ca="1">IF('Patient History &amp; Demographics'!X3408&gt;=20,"Acute",IF(AND('Patient History &amp; Demographics'!X3408&gt;=10,'Patient History &amp; Demographics'!X3408&lt;20),"High","Low"))</f>
        <v>High</v>
      </c>
      <c r="C3408" t="s">
        <v>24155</v>
      </c>
      <c r="D3408">
        <f t="shared" ca="1" si="159"/>
        <v>1026</v>
      </c>
      <c r="E3408" t="str">
        <f t="shared" ca="1" si="160"/>
        <v>Screening</v>
      </c>
      <c r="F3408" t="str">
        <f t="shared" ca="1" si="161"/>
        <v/>
      </c>
    </row>
    <row r="3409" spans="1:6" x14ac:dyDescent="0.25">
      <c r="A3409" t="str">
        <f ca="1">IF('Patient History &amp; Demographics'!X3409&gt;10,'Patient History &amp; Demographics'!A3409,"")</f>
        <v/>
      </c>
      <c r="B3409" t="str">
        <f ca="1">IF('Patient History &amp; Demographics'!X3409&gt;=20,"Acute",IF(AND('Patient History &amp; Demographics'!X3409&gt;=10,'Patient History &amp; Demographics'!X3409&lt;20),"High","Low"))</f>
        <v>Low</v>
      </c>
      <c r="C3409" t="s">
        <v>24156</v>
      </c>
      <c r="D3409" t="str">
        <f t="shared" ca="1" si="159"/>
        <v/>
      </c>
      <c r="E3409" t="str">
        <f t="shared" ca="1" si="160"/>
        <v/>
      </c>
      <c r="F3409" t="str">
        <f t="shared" ca="1" si="161"/>
        <v/>
      </c>
    </row>
    <row r="3410" spans="1:6" x14ac:dyDescent="0.25">
      <c r="A3410">
        <f ca="1">IF('Patient History &amp; Demographics'!X3410&gt;10,'Patient History &amp; Demographics'!A3410,"")</f>
        <v>212452</v>
      </c>
      <c r="B3410" t="str">
        <f ca="1">IF('Patient History &amp; Demographics'!X3410&gt;=20,"Acute",IF(AND('Patient History &amp; Demographics'!X3410&gt;=10,'Patient History &amp; Demographics'!X3410&lt;20),"High","Low"))</f>
        <v>Acute</v>
      </c>
      <c r="C3410" t="s">
        <v>24156</v>
      </c>
      <c r="D3410" t="str">
        <f t="shared" ca="1" si="159"/>
        <v/>
      </c>
      <c r="E3410" t="str">
        <f t="shared" ca="1" si="160"/>
        <v/>
      </c>
      <c r="F3410" t="str">
        <f t="shared" ca="1" si="161"/>
        <v/>
      </c>
    </row>
    <row r="3411" spans="1:6" x14ac:dyDescent="0.25">
      <c r="A3411" t="str">
        <f ca="1">IF('Patient History &amp; Demographics'!X3411&gt;10,'Patient History &amp; Demographics'!A3411,"")</f>
        <v/>
      </c>
      <c r="B3411" t="str">
        <f ca="1">IF('Patient History &amp; Demographics'!X3411&gt;=20,"Acute",IF(AND('Patient History &amp; Demographics'!X3411&gt;=10,'Patient History &amp; Demographics'!X3411&lt;20),"High","Low"))</f>
        <v>High</v>
      </c>
      <c r="C3411" t="s">
        <v>24156</v>
      </c>
      <c r="D3411" t="str">
        <f t="shared" ca="1" si="159"/>
        <v/>
      </c>
      <c r="E3411" t="str">
        <f t="shared" ca="1" si="160"/>
        <v/>
      </c>
      <c r="F3411" t="str">
        <f t="shared" ca="1" si="161"/>
        <v/>
      </c>
    </row>
    <row r="3412" spans="1:6" x14ac:dyDescent="0.25">
      <c r="A3412" t="str">
        <f ca="1">IF('Patient History &amp; Demographics'!X3412&gt;10,'Patient History &amp; Demographics'!A3412,"")</f>
        <v/>
      </c>
      <c r="B3412" t="str">
        <f ca="1">IF('Patient History &amp; Demographics'!X3412&gt;=20,"Acute",IF(AND('Patient History &amp; Demographics'!X3412&gt;=10,'Patient History &amp; Demographics'!X3412&lt;20),"High","Low"))</f>
        <v>High</v>
      </c>
      <c r="C3412" t="s">
        <v>24156</v>
      </c>
      <c r="D3412" t="str">
        <f t="shared" ca="1" si="159"/>
        <v/>
      </c>
      <c r="E3412" t="str">
        <f t="shared" ca="1" si="160"/>
        <v/>
      </c>
      <c r="F3412" t="str">
        <f t="shared" ca="1" si="161"/>
        <v/>
      </c>
    </row>
    <row r="3413" spans="1:6" x14ac:dyDescent="0.25">
      <c r="A3413" t="str">
        <f ca="1">IF('Patient History &amp; Demographics'!X3413&gt;10,'Patient History &amp; Demographics'!A3413,"")</f>
        <v/>
      </c>
      <c r="B3413" t="str">
        <f ca="1">IF('Patient History &amp; Demographics'!X3413&gt;=20,"Acute",IF(AND('Patient History &amp; Demographics'!X3413&gt;=10,'Patient History &amp; Demographics'!X3413&lt;20),"High","Low"))</f>
        <v>Low</v>
      </c>
      <c r="C3413" t="s">
        <v>24156</v>
      </c>
      <c r="D3413" t="str">
        <f t="shared" ca="1" si="159"/>
        <v/>
      </c>
      <c r="E3413" t="str">
        <f t="shared" ca="1" si="160"/>
        <v/>
      </c>
      <c r="F3413" t="str">
        <f t="shared" ca="1" si="161"/>
        <v/>
      </c>
    </row>
    <row r="3414" spans="1:6" x14ac:dyDescent="0.25">
      <c r="A3414">
        <f ca="1">IF('Patient History &amp; Demographics'!X3414&gt;10,'Patient History &amp; Demographics'!A3414,"")</f>
        <v>212656</v>
      </c>
      <c r="B3414" t="str">
        <f ca="1">IF('Patient History &amp; Demographics'!X3414&gt;=20,"Acute",IF(AND('Patient History &amp; Demographics'!X3414&gt;=10,'Patient History &amp; Demographics'!X3414&lt;20),"High","Low"))</f>
        <v>Acute</v>
      </c>
      <c r="C3414" t="s">
        <v>24155</v>
      </c>
      <c r="D3414">
        <f t="shared" ca="1" si="159"/>
        <v>1017</v>
      </c>
      <c r="E3414" t="str">
        <f t="shared" ca="1" si="160"/>
        <v>Screening</v>
      </c>
      <c r="F3414" t="str">
        <f t="shared" ca="1" si="161"/>
        <v/>
      </c>
    </row>
    <row r="3415" spans="1:6" x14ac:dyDescent="0.25">
      <c r="A3415">
        <f ca="1">IF('Patient History &amp; Demographics'!X3415&gt;10,'Patient History &amp; Demographics'!A3415,"")</f>
        <v>212674</v>
      </c>
      <c r="B3415" t="str">
        <f ca="1">IF('Patient History &amp; Demographics'!X3415&gt;=20,"Acute",IF(AND('Patient History &amp; Demographics'!X3415&gt;=10,'Patient History &amp; Demographics'!X3415&lt;20),"High","Low"))</f>
        <v>Acute</v>
      </c>
      <c r="C3415" t="s">
        <v>24156</v>
      </c>
      <c r="D3415" t="str">
        <f t="shared" ca="1" si="159"/>
        <v/>
      </c>
      <c r="E3415" t="str">
        <f t="shared" ca="1" si="160"/>
        <v/>
      </c>
      <c r="F3415" t="str">
        <f t="shared" ca="1" si="161"/>
        <v/>
      </c>
    </row>
    <row r="3416" spans="1:6" x14ac:dyDescent="0.25">
      <c r="A3416" t="str">
        <f ca="1">IF('Patient History &amp; Demographics'!X3416&gt;10,'Patient History &amp; Demographics'!A3416,"")</f>
        <v/>
      </c>
      <c r="B3416" t="str">
        <f ca="1">IF('Patient History &amp; Demographics'!X3416&gt;=20,"Acute",IF(AND('Patient History &amp; Demographics'!X3416&gt;=10,'Patient History &amp; Demographics'!X3416&lt;20),"High","Low"))</f>
        <v>Low</v>
      </c>
      <c r="C3416" t="s">
        <v>24156</v>
      </c>
      <c r="D3416" t="str">
        <f t="shared" ca="1" si="159"/>
        <v/>
      </c>
      <c r="E3416" t="str">
        <f t="shared" ca="1" si="160"/>
        <v/>
      </c>
      <c r="F3416" t="str">
        <f t="shared" ca="1" si="161"/>
        <v/>
      </c>
    </row>
    <row r="3417" spans="1:6" x14ac:dyDescent="0.25">
      <c r="A3417">
        <f ca="1">IF('Patient History &amp; Demographics'!X3417&gt;10,'Patient History &amp; Demographics'!A3417,"")</f>
        <v>212708</v>
      </c>
      <c r="B3417" t="str">
        <f ca="1">IF('Patient History &amp; Demographics'!X3417&gt;=20,"Acute",IF(AND('Patient History &amp; Demographics'!X3417&gt;=10,'Patient History &amp; Demographics'!X3417&lt;20),"High","Low"))</f>
        <v>High</v>
      </c>
      <c r="C3417" t="s">
        <v>24155</v>
      </c>
      <c r="D3417">
        <f t="shared" ca="1" si="159"/>
        <v>1026</v>
      </c>
      <c r="E3417" t="str">
        <f t="shared" ca="1" si="160"/>
        <v>Screening</v>
      </c>
      <c r="F3417" t="str">
        <f t="shared" ca="1" si="161"/>
        <v/>
      </c>
    </row>
    <row r="3418" spans="1:6" x14ac:dyDescent="0.25">
      <c r="A3418">
        <f ca="1">IF('Patient History &amp; Demographics'!X3418&gt;10,'Patient History &amp; Demographics'!A3418,"")</f>
        <v>212753</v>
      </c>
      <c r="B3418" t="str">
        <f ca="1">IF('Patient History &amp; Demographics'!X3418&gt;=20,"Acute",IF(AND('Patient History &amp; Demographics'!X3418&gt;=10,'Patient History &amp; Demographics'!X3418&lt;20),"High","Low"))</f>
        <v>High</v>
      </c>
      <c r="C3418" t="s">
        <v>24155</v>
      </c>
      <c r="D3418">
        <f t="shared" ca="1" si="159"/>
        <v>1006</v>
      </c>
      <c r="E3418" t="str">
        <f t="shared" ca="1" si="160"/>
        <v>Rehabilitation</v>
      </c>
      <c r="F3418" t="str">
        <f t="shared" ca="1" si="161"/>
        <v>Positive Progress</v>
      </c>
    </row>
    <row r="3419" spans="1:6" x14ac:dyDescent="0.25">
      <c r="A3419">
        <f ca="1">IF('Patient History &amp; Demographics'!X3419&gt;10,'Patient History &amp; Demographics'!A3419,"")</f>
        <v>212771</v>
      </c>
      <c r="B3419" t="str">
        <f ca="1">IF('Patient History &amp; Demographics'!X3419&gt;=20,"Acute",IF(AND('Patient History &amp; Demographics'!X3419&gt;=10,'Patient History &amp; Demographics'!X3419&lt;20),"High","Low"))</f>
        <v>Acute</v>
      </c>
      <c r="C3419" t="s">
        <v>24156</v>
      </c>
      <c r="D3419" t="str">
        <f t="shared" ca="1" si="159"/>
        <v/>
      </c>
      <c r="E3419" t="str">
        <f t="shared" ca="1" si="160"/>
        <v/>
      </c>
      <c r="F3419" t="str">
        <f t="shared" ca="1" si="161"/>
        <v/>
      </c>
    </row>
    <row r="3420" spans="1:6" x14ac:dyDescent="0.25">
      <c r="A3420" t="str">
        <f ca="1">IF('Patient History &amp; Demographics'!X3420&gt;10,'Patient History &amp; Demographics'!A3420,"")</f>
        <v/>
      </c>
      <c r="B3420" t="str">
        <f ca="1">IF('Patient History &amp; Demographics'!X3420&gt;=20,"Acute",IF(AND('Patient History &amp; Demographics'!X3420&gt;=10,'Patient History &amp; Demographics'!X3420&lt;20),"High","Low"))</f>
        <v>Low</v>
      </c>
      <c r="C3420" t="s">
        <v>24156</v>
      </c>
      <c r="D3420" t="str">
        <f t="shared" ca="1" si="159"/>
        <v/>
      </c>
      <c r="E3420" t="str">
        <f t="shared" ca="1" si="160"/>
        <v/>
      </c>
      <c r="F3420" t="str">
        <f t="shared" ca="1" si="161"/>
        <v/>
      </c>
    </row>
    <row r="3421" spans="1:6" x14ac:dyDescent="0.25">
      <c r="A3421">
        <f ca="1">IF('Patient History &amp; Demographics'!X3421&gt;10,'Patient History &amp; Demographics'!A3421,"")</f>
        <v>212832</v>
      </c>
      <c r="B3421" t="str">
        <f ca="1">IF('Patient History &amp; Demographics'!X3421&gt;=20,"Acute",IF(AND('Patient History &amp; Demographics'!X3421&gt;=10,'Patient History &amp; Demographics'!X3421&lt;20),"High","Low"))</f>
        <v>High</v>
      </c>
      <c r="C3421" t="s">
        <v>24156</v>
      </c>
      <c r="D3421" t="str">
        <f t="shared" ca="1" si="159"/>
        <v/>
      </c>
      <c r="E3421" t="str">
        <f t="shared" ca="1" si="160"/>
        <v/>
      </c>
      <c r="F3421" t="str">
        <f t="shared" ca="1" si="161"/>
        <v/>
      </c>
    </row>
    <row r="3422" spans="1:6" x14ac:dyDescent="0.25">
      <c r="A3422">
        <f ca="1">IF('Patient History &amp; Demographics'!X3422&gt;10,'Patient History &amp; Demographics'!A3422,"")</f>
        <v>212869</v>
      </c>
      <c r="B3422" t="str">
        <f ca="1">IF('Patient History &amp; Demographics'!X3422&gt;=20,"Acute",IF(AND('Patient History &amp; Demographics'!X3422&gt;=10,'Patient History &amp; Demographics'!X3422&lt;20),"High","Low"))</f>
        <v>High</v>
      </c>
      <c r="C3422" t="s">
        <v>24156</v>
      </c>
      <c r="D3422" t="str">
        <f t="shared" ca="1" si="159"/>
        <v/>
      </c>
      <c r="E3422" t="str">
        <f t="shared" ca="1" si="160"/>
        <v/>
      </c>
      <c r="F3422" t="str">
        <f t="shared" ca="1" si="161"/>
        <v/>
      </c>
    </row>
    <row r="3423" spans="1:6" x14ac:dyDescent="0.25">
      <c r="A3423">
        <f ca="1">IF('Patient History &amp; Demographics'!X3423&gt;10,'Patient History &amp; Demographics'!A3423,"")</f>
        <v>212878</v>
      </c>
      <c r="B3423" t="str">
        <f ca="1">IF('Patient History &amp; Demographics'!X3423&gt;=20,"Acute",IF(AND('Patient History &amp; Demographics'!X3423&gt;=10,'Patient History &amp; Demographics'!X3423&lt;20),"High","Low"))</f>
        <v>Acute</v>
      </c>
      <c r="C3423" t="s">
        <v>24155</v>
      </c>
      <c r="D3423">
        <f t="shared" ca="1" si="159"/>
        <v>1021</v>
      </c>
      <c r="E3423" t="str">
        <f t="shared" ca="1" si="160"/>
        <v>Rehabilitation</v>
      </c>
      <c r="F3423" t="str">
        <f t="shared" ca="1" si="161"/>
        <v>Condition Deteriorated</v>
      </c>
    </row>
    <row r="3424" spans="1:6" x14ac:dyDescent="0.25">
      <c r="A3424">
        <f ca="1">IF('Patient History &amp; Demographics'!X3424&gt;10,'Patient History &amp; Demographics'!A3424,"")</f>
        <v>212911</v>
      </c>
      <c r="B3424" t="str">
        <f ca="1">IF('Patient History &amp; Demographics'!X3424&gt;=20,"Acute",IF(AND('Patient History &amp; Demographics'!X3424&gt;=10,'Patient History &amp; Demographics'!X3424&lt;20),"High","Low"))</f>
        <v>High</v>
      </c>
      <c r="C3424" t="s">
        <v>24156</v>
      </c>
      <c r="D3424" t="str">
        <f t="shared" ca="1" si="159"/>
        <v/>
      </c>
      <c r="E3424" t="str">
        <f t="shared" ca="1" si="160"/>
        <v/>
      </c>
      <c r="F3424" t="str">
        <f t="shared" ca="1" si="161"/>
        <v/>
      </c>
    </row>
    <row r="3425" spans="1:6" x14ac:dyDescent="0.25">
      <c r="A3425">
        <f ca="1">IF('Patient History &amp; Demographics'!X3425&gt;10,'Patient History &amp; Demographics'!A3425,"")</f>
        <v>212975</v>
      </c>
      <c r="B3425" t="str">
        <f ca="1">IF('Patient History &amp; Demographics'!X3425&gt;=20,"Acute",IF(AND('Patient History &amp; Demographics'!X3425&gt;=10,'Patient History &amp; Demographics'!X3425&lt;20),"High","Low"))</f>
        <v>Acute</v>
      </c>
      <c r="C3425" t="s">
        <v>24155</v>
      </c>
      <c r="D3425">
        <f t="shared" ca="1" si="159"/>
        <v>1005</v>
      </c>
      <c r="E3425" t="str">
        <f t="shared" ca="1" si="160"/>
        <v>Screening</v>
      </c>
      <c r="F3425" t="str">
        <f t="shared" ca="1" si="161"/>
        <v/>
      </c>
    </row>
    <row r="3426" spans="1:6" x14ac:dyDescent="0.25">
      <c r="A3426">
        <f ca="1">IF('Patient History &amp; Demographics'!X3426&gt;10,'Patient History &amp; Demographics'!A3426,"")</f>
        <v>212984</v>
      </c>
      <c r="B3426" t="str">
        <f ca="1">IF('Patient History &amp; Demographics'!X3426&gt;=20,"Acute",IF(AND('Patient History &amp; Demographics'!X3426&gt;=10,'Patient History &amp; Demographics'!X3426&lt;20),"High","Low"))</f>
        <v>High</v>
      </c>
      <c r="C3426" t="s">
        <v>24155</v>
      </c>
      <c r="D3426">
        <f t="shared" ca="1" si="159"/>
        <v>1020</v>
      </c>
      <c r="E3426" t="str">
        <f t="shared" ca="1" si="160"/>
        <v>Rehabilitation</v>
      </c>
      <c r="F3426" t="str">
        <f t="shared" ca="1" si="161"/>
        <v>Condition Deteriorated</v>
      </c>
    </row>
    <row r="3427" spans="1:6" x14ac:dyDescent="0.25">
      <c r="A3427">
        <f ca="1">IF('Patient History &amp; Demographics'!X3427&gt;10,'Patient History &amp; Demographics'!A3427,"")</f>
        <v>212993</v>
      </c>
      <c r="B3427" t="str">
        <f ca="1">IF('Patient History &amp; Demographics'!X3427&gt;=20,"Acute",IF(AND('Patient History &amp; Demographics'!X3427&gt;=10,'Patient History &amp; Demographics'!X3427&lt;20),"High","Low"))</f>
        <v>High</v>
      </c>
      <c r="C3427" t="s">
        <v>24156</v>
      </c>
      <c r="D3427" t="str">
        <f t="shared" ca="1" si="159"/>
        <v/>
      </c>
      <c r="E3427" t="str">
        <f t="shared" ca="1" si="160"/>
        <v/>
      </c>
      <c r="F3427" t="str">
        <f t="shared" ca="1" si="161"/>
        <v/>
      </c>
    </row>
    <row r="3428" spans="1:6" x14ac:dyDescent="0.25">
      <c r="A3428">
        <f ca="1">IF('Patient History &amp; Demographics'!X3428&gt;10,'Patient History &amp; Demographics'!A3428,"")</f>
        <v>213002</v>
      </c>
      <c r="B3428" t="str">
        <f ca="1">IF('Patient History &amp; Demographics'!X3428&gt;=20,"Acute",IF(AND('Patient History &amp; Demographics'!X3428&gt;=10,'Patient History &amp; Demographics'!X3428&lt;20),"High","Low"))</f>
        <v>High</v>
      </c>
      <c r="C3428" t="s">
        <v>24155</v>
      </c>
      <c r="D3428">
        <f t="shared" ca="1" si="159"/>
        <v>1023</v>
      </c>
      <c r="E3428" t="str">
        <f t="shared" ca="1" si="160"/>
        <v>Screening</v>
      </c>
      <c r="F3428" t="str">
        <f t="shared" ca="1" si="161"/>
        <v/>
      </c>
    </row>
    <row r="3429" spans="1:6" x14ac:dyDescent="0.25">
      <c r="A3429" t="str">
        <f ca="1">IF('Patient History &amp; Demographics'!X3429&gt;10,'Patient History &amp; Demographics'!A3429,"")</f>
        <v/>
      </c>
      <c r="B3429" t="str">
        <f ca="1">IF('Patient History &amp; Demographics'!X3429&gt;=20,"Acute",IF(AND('Patient History &amp; Demographics'!X3429&gt;=10,'Patient History &amp; Demographics'!X3429&lt;20),"High","Low"))</f>
        <v>Low</v>
      </c>
      <c r="C3429" t="s">
        <v>24156</v>
      </c>
      <c r="D3429" t="str">
        <f t="shared" ca="1" si="159"/>
        <v/>
      </c>
      <c r="E3429" t="str">
        <f t="shared" ca="1" si="160"/>
        <v/>
      </c>
      <c r="F3429" t="str">
        <f t="shared" ca="1" si="161"/>
        <v/>
      </c>
    </row>
    <row r="3430" spans="1:6" x14ac:dyDescent="0.25">
      <c r="A3430">
        <f ca="1">IF('Patient History &amp; Demographics'!X3430&gt;10,'Patient History &amp; Demographics'!A3430,"")</f>
        <v>213020</v>
      </c>
      <c r="B3430" t="str">
        <f ca="1">IF('Patient History &amp; Demographics'!X3430&gt;=20,"Acute",IF(AND('Patient History &amp; Demographics'!X3430&gt;=10,'Patient History &amp; Demographics'!X3430&lt;20),"High","Low"))</f>
        <v>High</v>
      </c>
      <c r="C3430" t="s">
        <v>24156</v>
      </c>
      <c r="D3430" t="str">
        <f t="shared" ca="1" si="159"/>
        <v/>
      </c>
      <c r="E3430" t="str">
        <f t="shared" ca="1" si="160"/>
        <v/>
      </c>
      <c r="F3430" t="str">
        <f t="shared" ca="1" si="161"/>
        <v/>
      </c>
    </row>
    <row r="3431" spans="1:6" x14ac:dyDescent="0.25">
      <c r="A3431">
        <f ca="1">IF('Patient History &amp; Demographics'!X3431&gt;10,'Patient History &amp; Demographics'!A3431,"")</f>
        <v>213057</v>
      </c>
      <c r="B3431" t="str">
        <f ca="1">IF('Patient History &amp; Demographics'!X3431&gt;=20,"Acute",IF(AND('Patient History &amp; Demographics'!X3431&gt;=10,'Patient History &amp; Demographics'!X3431&lt;20),"High","Low"))</f>
        <v>High</v>
      </c>
      <c r="C3431" t="s">
        <v>24156</v>
      </c>
      <c r="D3431" t="str">
        <f t="shared" ca="1" si="159"/>
        <v/>
      </c>
      <c r="E3431" t="str">
        <f t="shared" ca="1" si="160"/>
        <v/>
      </c>
      <c r="F3431" t="str">
        <f t="shared" ca="1" si="161"/>
        <v/>
      </c>
    </row>
    <row r="3432" spans="1:6" x14ac:dyDescent="0.25">
      <c r="A3432">
        <f ca="1">IF('Patient History &amp; Demographics'!X3432&gt;10,'Patient History &amp; Demographics'!A3432,"")</f>
        <v>213163</v>
      </c>
      <c r="B3432" t="str">
        <f ca="1">IF('Patient History &amp; Demographics'!X3432&gt;=20,"Acute",IF(AND('Patient History &amp; Demographics'!X3432&gt;=10,'Patient History &amp; Demographics'!X3432&lt;20),"High","Low"))</f>
        <v>High</v>
      </c>
      <c r="C3432" t="s">
        <v>24156</v>
      </c>
      <c r="D3432" t="str">
        <f t="shared" ca="1" si="159"/>
        <v/>
      </c>
      <c r="E3432" t="str">
        <f t="shared" ca="1" si="160"/>
        <v/>
      </c>
      <c r="F3432" t="str">
        <f t="shared" ca="1" si="161"/>
        <v/>
      </c>
    </row>
    <row r="3433" spans="1:6" x14ac:dyDescent="0.25">
      <c r="A3433" t="str">
        <f ca="1">IF('Patient History &amp; Demographics'!X3433&gt;10,'Patient History &amp; Demographics'!A3433,"")</f>
        <v/>
      </c>
      <c r="B3433" t="str">
        <f ca="1">IF('Patient History &amp; Demographics'!X3433&gt;=20,"Acute",IF(AND('Patient History &amp; Demographics'!X3433&gt;=10,'Patient History &amp; Demographics'!X3433&lt;20),"High","Low"))</f>
        <v>Low</v>
      </c>
      <c r="C3433" t="s">
        <v>24156</v>
      </c>
      <c r="D3433" t="str">
        <f t="shared" ca="1" si="159"/>
        <v/>
      </c>
      <c r="E3433" t="str">
        <f t="shared" ca="1" si="160"/>
        <v/>
      </c>
      <c r="F3433" t="str">
        <f t="shared" ca="1" si="161"/>
        <v/>
      </c>
    </row>
    <row r="3434" spans="1:6" x14ac:dyDescent="0.25">
      <c r="A3434">
        <f ca="1">IF('Patient History &amp; Demographics'!X3434&gt;10,'Patient History &amp; Demographics'!A3434,"")</f>
        <v>213215</v>
      </c>
      <c r="B3434" t="str">
        <f ca="1">IF('Patient History &amp; Demographics'!X3434&gt;=20,"Acute",IF(AND('Patient History &amp; Demographics'!X3434&gt;=10,'Patient History &amp; Demographics'!X3434&lt;20),"High","Low"))</f>
        <v>Acute</v>
      </c>
      <c r="C3434" t="s">
        <v>24156</v>
      </c>
      <c r="D3434" t="str">
        <f t="shared" ca="1" si="159"/>
        <v/>
      </c>
      <c r="E3434" t="str">
        <f t="shared" ca="1" si="160"/>
        <v/>
      </c>
      <c r="F3434" t="str">
        <f t="shared" ca="1" si="161"/>
        <v/>
      </c>
    </row>
    <row r="3435" spans="1:6" x14ac:dyDescent="0.25">
      <c r="A3435">
        <f ca="1">IF('Patient History &amp; Demographics'!X3435&gt;10,'Patient History &amp; Demographics'!A3435,"")</f>
        <v>213233</v>
      </c>
      <c r="B3435" t="str">
        <f ca="1">IF('Patient History &amp; Demographics'!X3435&gt;=20,"Acute",IF(AND('Patient History &amp; Demographics'!X3435&gt;=10,'Patient History &amp; Demographics'!X3435&lt;20),"High","Low"))</f>
        <v>High</v>
      </c>
      <c r="C3435" t="s">
        <v>24156</v>
      </c>
      <c r="D3435" t="str">
        <f t="shared" ca="1" si="159"/>
        <v/>
      </c>
      <c r="E3435" t="str">
        <f t="shared" ca="1" si="160"/>
        <v/>
      </c>
      <c r="F3435" t="str">
        <f t="shared" ca="1" si="161"/>
        <v/>
      </c>
    </row>
    <row r="3436" spans="1:6" x14ac:dyDescent="0.25">
      <c r="A3436">
        <f ca="1">IF('Patient History &amp; Demographics'!X3436&gt;10,'Patient History &amp; Demographics'!A3436,"")</f>
        <v>213251</v>
      </c>
      <c r="B3436" t="str">
        <f ca="1">IF('Patient History &amp; Demographics'!X3436&gt;=20,"Acute",IF(AND('Patient History &amp; Demographics'!X3436&gt;=10,'Patient History &amp; Demographics'!X3436&lt;20),"High","Low"))</f>
        <v>High</v>
      </c>
      <c r="C3436" t="s">
        <v>24156</v>
      </c>
      <c r="D3436" t="str">
        <f t="shared" ca="1" si="159"/>
        <v/>
      </c>
      <c r="E3436" t="str">
        <f t="shared" ca="1" si="160"/>
        <v/>
      </c>
      <c r="F3436" t="str">
        <f t="shared" ca="1" si="161"/>
        <v/>
      </c>
    </row>
    <row r="3437" spans="1:6" x14ac:dyDescent="0.25">
      <c r="A3437">
        <f ca="1">IF('Patient History &amp; Demographics'!X3437&gt;10,'Patient History &amp; Demographics'!A3437,"")</f>
        <v>213303</v>
      </c>
      <c r="B3437" t="str">
        <f ca="1">IF('Patient History &amp; Demographics'!X3437&gt;=20,"Acute",IF(AND('Patient History &amp; Demographics'!X3437&gt;=10,'Patient History &amp; Demographics'!X3437&lt;20),"High","Low"))</f>
        <v>High</v>
      </c>
      <c r="C3437" t="s">
        <v>24155</v>
      </c>
      <c r="D3437">
        <f t="shared" ca="1" si="159"/>
        <v>1026</v>
      </c>
      <c r="E3437" t="str">
        <f t="shared" ca="1" si="160"/>
        <v>Rehabilitation</v>
      </c>
      <c r="F3437" t="str">
        <f t="shared" ca="1" si="161"/>
        <v>Condition Deteriorated</v>
      </c>
    </row>
    <row r="3438" spans="1:6" x14ac:dyDescent="0.25">
      <c r="A3438">
        <f ca="1">IF('Patient History &amp; Demographics'!X3438&gt;10,'Patient History &amp; Demographics'!A3438,"")</f>
        <v>213312</v>
      </c>
      <c r="B3438" t="str">
        <f ca="1">IF('Patient History &amp; Demographics'!X3438&gt;=20,"Acute",IF(AND('Patient History &amp; Demographics'!X3438&gt;=10,'Patient History &amp; Demographics'!X3438&lt;20),"High","Low"))</f>
        <v>Acute</v>
      </c>
      <c r="C3438" t="s">
        <v>24155</v>
      </c>
      <c r="D3438">
        <f t="shared" ca="1" si="159"/>
        <v>1008</v>
      </c>
      <c r="E3438" t="str">
        <f t="shared" ca="1" si="160"/>
        <v>Rehabilitation</v>
      </c>
      <c r="F3438" t="str">
        <f t="shared" ca="1" si="161"/>
        <v>No Progress</v>
      </c>
    </row>
    <row r="3439" spans="1:6" x14ac:dyDescent="0.25">
      <c r="A3439">
        <f ca="1">IF('Patient History &amp; Demographics'!X3439&gt;10,'Patient History &amp; Demographics'!A3439,"")</f>
        <v>213321</v>
      </c>
      <c r="B3439" t="str">
        <f ca="1">IF('Patient History &amp; Demographics'!X3439&gt;=20,"Acute",IF(AND('Patient History &amp; Demographics'!X3439&gt;=10,'Patient History &amp; Demographics'!X3439&lt;20),"High","Low"))</f>
        <v>High</v>
      </c>
      <c r="C3439" t="s">
        <v>24155</v>
      </c>
      <c r="D3439">
        <f t="shared" ca="1" si="159"/>
        <v>1003</v>
      </c>
      <c r="E3439" t="str">
        <f t="shared" ca="1" si="160"/>
        <v>Rehabilitation</v>
      </c>
      <c r="F3439" t="str">
        <f t="shared" ca="1" si="161"/>
        <v>No Progress</v>
      </c>
    </row>
    <row r="3440" spans="1:6" x14ac:dyDescent="0.25">
      <c r="A3440" t="str">
        <f ca="1">IF('Patient History &amp; Demographics'!X3440&gt;10,'Patient History &amp; Demographics'!A3440,"")</f>
        <v/>
      </c>
      <c r="B3440" t="str">
        <f ca="1">IF('Patient History &amp; Demographics'!X3440&gt;=20,"Acute",IF(AND('Patient History &amp; Demographics'!X3440&gt;=10,'Patient History &amp; Demographics'!X3440&lt;20),"High","Low"))</f>
        <v>Low</v>
      </c>
      <c r="C3440" t="s">
        <v>24156</v>
      </c>
      <c r="D3440" t="str">
        <f t="shared" ca="1" si="159"/>
        <v/>
      </c>
      <c r="E3440" t="str">
        <f t="shared" ca="1" si="160"/>
        <v/>
      </c>
      <c r="F3440" t="str">
        <f t="shared" ca="1" si="161"/>
        <v/>
      </c>
    </row>
    <row r="3441" spans="1:6" x14ac:dyDescent="0.25">
      <c r="A3441">
        <f ca="1">IF('Patient History &amp; Demographics'!X3441&gt;10,'Patient History &amp; Demographics'!A3441,"")</f>
        <v>213349</v>
      </c>
      <c r="B3441" t="str">
        <f ca="1">IF('Patient History &amp; Demographics'!X3441&gt;=20,"Acute",IF(AND('Patient History &amp; Demographics'!X3441&gt;=10,'Patient History &amp; Demographics'!X3441&lt;20),"High","Low"))</f>
        <v>High</v>
      </c>
      <c r="C3441" t="s">
        <v>24155</v>
      </c>
      <c r="D3441">
        <f t="shared" ca="1" si="159"/>
        <v>1024</v>
      </c>
      <c r="E3441" t="str">
        <f t="shared" ca="1" si="160"/>
        <v>Screening</v>
      </c>
      <c r="F3441" t="str">
        <f t="shared" ca="1" si="161"/>
        <v/>
      </c>
    </row>
    <row r="3442" spans="1:6" x14ac:dyDescent="0.25">
      <c r="A3442">
        <f ca="1">IF('Patient History &amp; Demographics'!X3442&gt;10,'Patient History &amp; Demographics'!A3442,"")</f>
        <v>213358</v>
      </c>
      <c r="B3442" t="str">
        <f ca="1">IF('Patient History &amp; Demographics'!X3442&gt;=20,"Acute",IF(AND('Patient History &amp; Demographics'!X3442&gt;=10,'Patient History &amp; Demographics'!X3442&lt;20),"High","Low"))</f>
        <v>Acute</v>
      </c>
      <c r="C3442" t="s">
        <v>24156</v>
      </c>
      <c r="D3442" t="str">
        <f t="shared" ca="1" si="159"/>
        <v/>
      </c>
      <c r="E3442" t="str">
        <f t="shared" ca="1" si="160"/>
        <v/>
      </c>
      <c r="F3442" t="str">
        <f t="shared" ca="1" si="161"/>
        <v/>
      </c>
    </row>
    <row r="3443" spans="1:6" x14ac:dyDescent="0.25">
      <c r="A3443" t="str">
        <f ca="1">IF('Patient History &amp; Demographics'!X3443&gt;10,'Patient History &amp; Demographics'!A3443,"")</f>
        <v/>
      </c>
      <c r="B3443" t="str">
        <f ca="1">IF('Patient History &amp; Demographics'!X3443&gt;=20,"Acute",IF(AND('Patient History &amp; Demographics'!X3443&gt;=10,'Patient History &amp; Demographics'!X3443&lt;20),"High","Low"))</f>
        <v>Low</v>
      </c>
      <c r="C3443" t="s">
        <v>24156</v>
      </c>
      <c r="D3443" t="str">
        <f t="shared" ca="1" si="159"/>
        <v/>
      </c>
      <c r="E3443" t="str">
        <f t="shared" ca="1" si="160"/>
        <v/>
      </c>
      <c r="F3443" t="str">
        <f t="shared" ca="1" si="161"/>
        <v/>
      </c>
    </row>
    <row r="3444" spans="1:6" x14ac:dyDescent="0.25">
      <c r="A3444">
        <f ca="1">IF('Patient History &amp; Demographics'!X3444&gt;10,'Patient History &amp; Demographics'!A3444,"")</f>
        <v>213376</v>
      </c>
      <c r="B3444" t="str">
        <f ca="1">IF('Patient History &amp; Demographics'!X3444&gt;=20,"Acute",IF(AND('Patient History &amp; Demographics'!X3444&gt;=10,'Patient History &amp; Demographics'!X3444&lt;20),"High","Low"))</f>
        <v>Acute</v>
      </c>
      <c r="C3444" t="s">
        <v>24156</v>
      </c>
      <c r="D3444" t="str">
        <f t="shared" ca="1" si="159"/>
        <v/>
      </c>
      <c r="E3444" t="str">
        <f t="shared" ca="1" si="160"/>
        <v/>
      </c>
      <c r="F3444" t="str">
        <f t="shared" ca="1" si="161"/>
        <v/>
      </c>
    </row>
    <row r="3445" spans="1:6" x14ac:dyDescent="0.25">
      <c r="A3445" t="str">
        <f ca="1">IF('Patient History &amp; Demographics'!X3445&gt;10,'Patient History &amp; Demographics'!A3445,"")</f>
        <v/>
      </c>
      <c r="B3445" t="str">
        <f ca="1">IF('Patient History &amp; Demographics'!X3445&gt;=20,"Acute",IF(AND('Patient History &amp; Demographics'!X3445&gt;=10,'Patient History &amp; Demographics'!X3445&lt;20),"High","Low"))</f>
        <v>Low</v>
      </c>
      <c r="C3445" t="s">
        <v>24155</v>
      </c>
      <c r="D3445">
        <f t="shared" ca="1" si="159"/>
        <v>1018</v>
      </c>
      <c r="E3445" t="str">
        <f t="shared" ca="1" si="160"/>
        <v>Screening</v>
      </c>
      <c r="F3445" t="str">
        <f t="shared" ca="1" si="161"/>
        <v/>
      </c>
    </row>
    <row r="3446" spans="1:6" x14ac:dyDescent="0.25">
      <c r="A3446" t="str">
        <f ca="1">IF('Patient History &amp; Demographics'!X3446&gt;10,'Patient History &amp; Demographics'!A3446,"")</f>
        <v/>
      </c>
      <c r="B3446" t="str">
        <f ca="1">IF('Patient History &amp; Demographics'!X3446&gt;=20,"Acute",IF(AND('Patient History &amp; Demographics'!X3446&gt;=10,'Patient History &amp; Demographics'!X3446&lt;20),"High","Low"))</f>
        <v>Low</v>
      </c>
      <c r="C3446" t="s">
        <v>24156</v>
      </c>
      <c r="D3446" t="str">
        <f t="shared" ca="1" si="159"/>
        <v/>
      </c>
      <c r="E3446" t="str">
        <f t="shared" ca="1" si="160"/>
        <v/>
      </c>
      <c r="F3446" t="str">
        <f t="shared" ca="1" si="161"/>
        <v/>
      </c>
    </row>
    <row r="3447" spans="1:6" x14ac:dyDescent="0.25">
      <c r="A3447">
        <f ca="1">IF('Patient History &amp; Demographics'!X3447&gt;10,'Patient History &amp; Demographics'!A3447,"")</f>
        <v>213446</v>
      </c>
      <c r="B3447" t="str">
        <f ca="1">IF('Patient History &amp; Demographics'!X3447&gt;=20,"Acute",IF(AND('Patient History &amp; Demographics'!X3447&gt;=10,'Patient History &amp; Demographics'!X3447&lt;20),"High","Low"))</f>
        <v>High</v>
      </c>
      <c r="C3447" t="s">
        <v>24156</v>
      </c>
      <c r="D3447" t="str">
        <f t="shared" ca="1" si="159"/>
        <v/>
      </c>
      <c r="E3447" t="str">
        <f t="shared" ca="1" si="160"/>
        <v/>
      </c>
      <c r="F3447" t="str">
        <f t="shared" ca="1" si="161"/>
        <v/>
      </c>
    </row>
    <row r="3448" spans="1:6" x14ac:dyDescent="0.25">
      <c r="A3448">
        <f ca="1">IF('Patient History &amp; Demographics'!X3448&gt;10,'Patient History &amp; Demographics'!A3448,"")</f>
        <v>213455</v>
      </c>
      <c r="B3448" t="str">
        <f ca="1">IF('Patient History &amp; Demographics'!X3448&gt;=20,"Acute",IF(AND('Patient History &amp; Demographics'!X3448&gt;=10,'Patient History &amp; Demographics'!X3448&lt;20),"High","Low"))</f>
        <v>Acute</v>
      </c>
      <c r="C3448" t="s">
        <v>24156</v>
      </c>
      <c r="D3448" t="str">
        <f t="shared" ca="1" si="159"/>
        <v/>
      </c>
      <c r="E3448" t="str">
        <f t="shared" ca="1" si="160"/>
        <v/>
      </c>
      <c r="F3448" t="str">
        <f t="shared" ca="1" si="161"/>
        <v/>
      </c>
    </row>
    <row r="3449" spans="1:6" x14ac:dyDescent="0.25">
      <c r="A3449" t="str">
        <f ca="1">IF('Patient History &amp; Demographics'!X3449&gt;10,'Patient History &amp; Demographics'!A3449,"")</f>
        <v/>
      </c>
      <c r="B3449" t="str">
        <f ca="1">IF('Patient History &amp; Demographics'!X3449&gt;=20,"Acute",IF(AND('Patient History &amp; Demographics'!X3449&gt;=10,'Patient History &amp; Demographics'!X3449&lt;20),"High","Low"))</f>
        <v>Low</v>
      </c>
      <c r="C3449" t="s">
        <v>24155</v>
      </c>
      <c r="D3449">
        <f t="shared" ca="1" si="159"/>
        <v>1011</v>
      </c>
      <c r="E3449" t="str">
        <f t="shared" ca="1" si="160"/>
        <v>Screening</v>
      </c>
      <c r="F3449" t="str">
        <f t="shared" ca="1" si="161"/>
        <v/>
      </c>
    </row>
    <row r="3450" spans="1:6" x14ac:dyDescent="0.25">
      <c r="A3450">
        <f ca="1">IF('Patient History &amp; Demographics'!X3450&gt;10,'Patient History &amp; Demographics'!A3450,"")</f>
        <v>213491</v>
      </c>
      <c r="B3450" t="str">
        <f ca="1">IF('Patient History &amp; Demographics'!X3450&gt;=20,"Acute",IF(AND('Patient History &amp; Demographics'!X3450&gt;=10,'Patient History &amp; Demographics'!X3450&lt;20),"High","Low"))</f>
        <v>High</v>
      </c>
      <c r="C3450" t="s">
        <v>24156</v>
      </c>
      <c r="D3450" t="str">
        <f t="shared" ca="1" si="159"/>
        <v/>
      </c>
      <c r="E3450" t="str">
        <f t="shared" ca="1" si="160"/>
        <v/>
      </c>
      <c r="F3450" t="str">
        <f t="shared" ca="1" si="161"/>
        <v/>
      </c>
    </row>
    <row r="3451" spans="1:6" x14ac:dyDescent="0.25">
      <c r="A3451">
        <f ca="1">IF('Patient History &amp; Demographics'!X3451&gt;10,'Patient History &amp; Demographics'!A3451,"")</f>
        <v>213507</v>
      </c>
      <c r="B3451" t="str">
        <f ca="1">IF('Patient History &amp; Demographics'!X3451&gt;=20,"Acute",IF(AND('Patient History &amp; Demographics'!X3451&gt;=10,'Patient History &amp; Demographics'!X3451&lt;20),"High","Low"))</f>
        <v>High</v>
      </c>
      <c r="C3451" t="s">
        <v>24156</v>
      </c>
      <c r="D3451" t="str">
        <f t="shared" ca="1" si="159"/>
        <v/>
      </c>
      <c r="E3451" t="str">
        <f t="shared" ca="1" si="160"/>
        <v/>
      </c>
      <c r="F3451" t="str">
        <f t="shared" ca="1" si="161"/>
        <v/>
      </c>
    </row>
    <row r="3452" spans="1:6" x14ac:dyDescent="0.25">
      <c r="A3452">
        <f ca="1">IF('Patient History &amp; Demographics'!X3452&gt;10,'Patient History &amp; Demographics'!A3452,"")</f>
        <v>213525</v>
      </c>
      <c r="B3452" t="str">
        <f ca="1">IF('Patient History &amp; Demographics'!X3452&gt;=20,"Acute",IF(AND('Patient History &amp; Demographics'!X3452&gt;=10,'Patient History &amp; Demographics'!X3452&lt;20),"High","Low"))</f>
        <v>High</v>
      </c>
      <c r="C3452" t="s">
        <v>24156</v>
      </c>
      <c r="D3452" t="str">
        <f t="shared" ca="1" si="159"/>
        <v/>
      </c>
      <c r="E3452" t="str">
        <f t="shared" ca="1" si="160"/>
        <v/>
      </c>
      <c r="F3452" t="str">
        <f t="shared" ca="1" si="161"/>
        <v/>
      </c>
    </row>
    <row r="3453" spans="1:6" x14ac:dyDescent="0.25">
      <c r="A3453" t="str">
        <f ca="1">IF('Patient History &amp; Demographics'!X3453&gt;10,'Patient History &amp; Demographics'!A3453,"")</f>
        <v/>
      </c>
      <c r="B3453" t="str">
        <f ca="1">IF('Patient History &amp; Demographics'!X3453&gt;=20,"Acute",IF(AND('Patient History &amp; Demographics'!X3453&gt;=10,'Patient History &amp; Demographics'!X3453&lt;20),"High","Low"))</f>
        <v>Low</v>
      </c>
      <c r="C3453" t="s">
        <v>24155</v>
      </c>
      <c r="D3453">
        <f t="shared" ca="1" si="159"/>
        <v>1003</v>
      </c>
      <c r="E3453" t="str">
        <f t="shared" ca="1" si="160"/>
        <v>Screening</v>
      </c>
      <c r="F3453" t="str">
        <f t="shared" ca="1" si="161"/>
        <v/>
      </c>
    </row>
    <row r="3454" spans="1:6" x14ac:dyDescent="0.25">
      <c r="A3454">
        <f ca="1">IF('Patient History &amp; Demographics'!X3454&gt;10,'Patient History &amp; Demographics'!A3454,"")</f>
        <v>213543</v>
      </c>
      <c r="B3454" t="str">
        <f ca="1">IF('Patient History &amp; Demographics'!X3454&gt;=20,"Acute",IF(AND('Patient History &amp; Demographics'!X3454&gt;=10,'Patient History &amp; Demographics'!X3454&lt;20),"High","Low"))</f>
        <v>High</v>
      </c>
      <c r="C3454" t="s">
        <v>24156</v>
      </c>
      <c r="D3454" t="str">
        <f t="shared" ca="1" si="159"/>
        <v/>
      </c>
      <c r="E3454" t="str">
        <f t="shared" ca="1" si="160"/>
        <v/>
      </c>
      <c r="F3454" t="str">
        <f t="shared" ca="1" si="161"/>
        <v/>
      </c>
    </row>
    <row r="3455" spans="1:6" x14ac:dyDescent="0.25">
      <c r="A3455" t="str">
        <f ca="1">IF('Patient History &amp; Demographics'!X3455&gt;10,'Patient History &amp; Demographics'!A3455,"")</f>
        <v/>
      </c>
      <c r="B3455" t="str">
        <f ca="1">IF('Patient History &amp; Demographics'!X3455&gt;=20,"Acute",IF(AND('Patient History &amp; Demographics'!X3455&gt;=10,'Patient History &amp; Demographics'!X3455&lt;20),"High","Low"))</f>
        <v>Low</v>
      </c>
      <c r="C3455" t="s">
        <v>24156</v>
      </c>
      <c r="D3455" t="str">
        <f t="shared" ca="1" si="159"/>
        <v/>
      </c>
      <c r="E3455" t="str">
        <f t="shared" ca="1" si="160"/>
        <v/>
      </c>
      <c r="F3455" t="str">
        <f t="shared" ca="1" si="161"/>
        <v/>
      </c>
    </row>
    <row r="3456" spans="1:6" x14ac:dyDescent="0.25">
      <c r="A3456">
        <f ca="1">IF('Patient History &amp; Demographics'!X3456&gt;10,'Patient History &amp; Demographics'!A3456,"")</f>
        <v>213570</v>
      </c>
      <c r="B3456" t="str">
        <f ca="1">IF('Patient History &amp; Demographics'!X3456&gt;=20,"Acute",IF(AND('Patient History &amp; Demographics'!X3456&gt;=10,'Patient History &amp; Demographics'!X3456&lt;20),"High","Low"))</f>
        <v>Acute</v>
      </c>
      <c r="C3456" t="s">
        <v>24156</v>
      </c>
      <c r="D3456" t="str">
        <f t="shared" ca="1" si="159"/>
        <v/>
      </c>
      <c r="E3456" t="str">
        <f t="shared" ca="1" si="160"/>
        <v/>
      </c>
      <c r="F3456" t="str">
        <f t="shared" ca="1" si="161"/>
        <v/>
      </c>
    </row>
    <row r="3457" spans="1:6" x14ac:dyDescent="0.25">
      <c r="A3457">
        <f ca="1">IF('Patient History &amp; Demographics'!X3457&gt;10,'Patient History &amp; Demographics'!A3457,"")</f>
        <v>213589</v>
      </c>
      <c r="B3457" t="str">
        <f ca="1">IF('Patient History &amp; Demographics'!X3457&gt;=20,"Acute",IF(AND('Patient History &amp; Demographics'!X3457&gt;=10,'Patient History &amp; Demographics'!X3457&lt;20),"High","Low"))</f>
        <v>High</v>
      </c>
      <c r="C3457" t="s">
        <v>24155</v>
      </c>
      <c r="D3457">
        <f t="shared" ca="1" si="159"/>
        <v>1001</v>
      </c>
      <c r="E3457" t="str">
        <f t="shared" ca="1" si="160"/>
        <v>Rehabilitation</v>
      </c>
      <c r="F3457" t="str">
        <f t="shared" ca="1" si="161"/>
        <v>No Progress</v>
      </c>
    </row>
    <row r="3458" spans="1:6" x14ac:dyDescent="0.25">
      <c r="A3458">
        <f ca="1">IF('Patient History &amp; Demographics'!X3458&gt;10,'Patient History &amp; Demographics'!A3458,"")</f>
        <v>213598</v>
      </c>
      <c r="B3458" t="str">
        <f ca="1">IF('Patient History &amp; Demographics'!X3458&gt;=20,"Acute",IF(AND('Patient History &amp; Demographics'!X3458&gt;=10,'Patient History &amp; Demographics'!X3458&lt;20),"High","Low"))</f>
        <v>High</v>
      </c>
      <c r="C3458" t="s">
        <v>24156</v>
      </c>
      <c r="D3458" t="str">
        <f t="shared" ref="D3458:D3521" ca="1" si="162">IF(C3458="Yes",CHOOSE(RANDBETWEEN(1,27),1001,1002,1003,1004,1005,1006,1007,1008,1009,1010,1011,1012,1013,1014,1015,1016,1017,1018,
1019,1020,1021,1022,1023,1024,1025,1026,1027,1028),"")</f>
        <v/>
      </c>
      <c r="E3458" t="str">
        <f t="shared" ca="1" si="160"/>
        <v/>
      </c>
      <c r="F3458" t="str">
        <f t="shared" ca="1" si="161"/>
        <v/>
      </c>
    </row>
    <row r="3459" spans="1:6" x14ac:dyDescent="0.25">
      <c r="A3459">
        <f ca="1">IF('Patient History &amp; Demographics'!X3459&gt;10,'Patient History &amp; Demographics'!A3459,"")</f>
        <v>213613</v>
      </c>
      <c r="B3459" t="str">
        <f ca="1">IF('Patient History &amp; Demographics'!X3459&gt;=20,"Acute",IF(AND('Patient History &amp; Demographics'!X3459&gt;=10,'Patient History &amp; Demographics'!X3459&lt;20),"High","Low"))</f>
        <v>High</v>
      </c>
      <c r="C3459" t="s">
        <v>24155</v>
      </c>
      <c r="D3459">
        <f t="shared" ca="1" si="162"/>
        <v>1002</v>
      </c>
      <c r="E3459" t="str">
        <f t="shared" ref="E3459:E3522" ca="1" si="163">IF(C3459="Yes",CHOOSE(RANDBETWEEN(1,2),"Screening","Rehabilitation"),"")</f>
        <v>Screening</v>
      </c>
      <c r="F3459" t="str">
        <f t="shared" ref="F3459:F3522" ca="1" si="164">IF(E3459="Rehabilitation",CHOOSE(RANDBETWEEN(1,4),"Positive Progress","No Progress","Condition Deteriorated","Cured"),"")</f>
        <v/>
      </c>
    </row>
    <row r="3460" spans="1:6" x14ac:dyDescent="0.25">
      <c r="A3460" t="str">
        <f ca="1">IF('Patient History &amp; Demographics'!X3460&gt;10,'Patient History &amp; Demographics'!A3460,"")</f>
        <v/>
      </c>
      <c r="B3460" t="str">
        <f ca="1">IF('Patient History &amp; Demographics'!X3460&gt;=20,"Acute",IF(AND('Patient History &amp; Demographics'!X3460&gt;=10,'Patient History &amp; Demographics'!X3460&lt;20),"High","Low"))</f>
        <v>Low</v>
      </c>
      <c r="C3460" t="s">
        <v>24155</v>
      </c>
      <c r="D3460">
        <f t="shared" ca="1" si="162"/>
        <v>1011</v>
      </c>
      <c r="E3460" t="str">
        <f t="shared" ca="1" si="163"/>
        <v>Screening</v>
      </c>
      <c r="F3460" t="str">
        <f t="shared" ca="1" si="164"/>
        <v/>
      </c>
    </row>
    <row r="3461" spans="1:6" x14ac:dyDescent="0.25">
      <c r="A3461" t="str">
        <f ca="1">IF('Patient History &amp; Demographics'!X3461&gt;10,'Patient History &amp; Demographics'!A3461,"")</f>
        <v/>
      </c>
      <c r="B3461" t="str">
        <f ca="1">IF('Patient History &amp; Demographics'!X3461&gt;=20,"Acute",IF(AND('Patient History &amp; Demographics'!X3461&gt;=10,'Patient History &amp; Demographics'!X3461&lt;20),"High","Low"))</f>
        <v>Low</v>
      </c>
      <c r="C3461" t="s">
        <v>24156</v>
      </c>
      <c r="D3461" t="str">
        <f t="shared" ca="1" si="162"/>
        <v/>
      </c>
      <c r="E3461" t="str">
        <f t="shared" ca="1" si="163"/>
        <v/>
      </c>
      <c r="F3461" t="str">
        <f t="shared" ca="1" si="164"/>
        <v/>
      </c>
    </row>
    <row r="3462" spans="1:6" x14ac:dyDescent="0.25">
      <c r="A3462">
        <f ca="1">IF('Patient History &amp; Demographics'!X3462&gt;10,'Patient History &amp; Demographics'!A3462,"")</f>
        <v>213640</v>
      </c>
      <c r="B3462" t="str">
        <f ca="1">IF('Patient History &amp; Demographics'!X3462&gt;=20,"Acute",IF(AND('Patient History &amp; Demographics'!X3462&gt;=10,'Patient History &amp; Demographics'!X3462&lt;20),"High","Low"))</f>
        <v>High</v>
      </c>
      <c r="C3462" t="s">
        <v>24156</v>
      </c>
      <c r="D3462" t="str">
        <f t="shared" ca="1" si="162"/>
        <v/>
      </c>
      <c r="E3462" t="str">
        <f t="shared" ca="1" si="163"/>
        <v/>
      </c>
      <c r="F3462" t="str">
        <f t="shared" ca="1" si="164"/>
        <v/>
      </c>
    </row>
    <row r="3463" spans="1:6" x14ac:dyDescent="0.25">
      <c r="A3463">
        <f ca="1">IF('Patient History &amp; Demographics'!X3463&gt;10,'Patient History &amp; Demographics'!A3463,"")</f>
        <v>213659</v>
      </c>
      <c r="B3463" t="str">
        <f ca="1">IF('Patient History &amp; Demographics'!X3463&gt;=20,"Acute",IF(AND('Patient History &amp; Demographics'!X3463&gt;=10,'Patient History &amp; Demographics'!X3463&lt;20),"High","Low"))</f>
        <v>High</v>
      </c>
      <c r="C3463" t="s">
        <v>24155</v>
      </c>
      <c r="D3463">
        <f t="shared" ca="1" si="162"/>
        <v>1022</v>
      </c>
      <c r="E3463" t="str">
        <f t="shared" ca="1" si="163"/>
        <v>Screening</v>
      </c>
      <c r="F3463" t="str">
        <f t="shared" ca="1" si="164"/>
        <v/>
      </c>
    </row>
    <row r="3464" spans="1:6" x14ac:dyDescent="0.25">
      <c r="A3464">
        <f ca="1">IF('Patient History &amp; Demographics'!X3464&gt;10,'Patient History &amp; Demographics'!A3464,"")</f>
        <v>213668</v>
      </c>
      <c r="B3464" t="str">
        <f ca="1">IF('Patient History &amp; Demographics'!X3464&gt;=20,"Acute",IF(AND('Patient History &amp; Demographics'!X3464&gt;=10,'Patient History &amp; Demographics'!X3464&lt;20),"High","Low"))</f>
        <v>High</v>
      </c>
      <c r="C3464" t="s">
        <v>24155</v>
      </c>
      <c r="D3464">
        <f t="shared" ca="1" si="162"/>
        <v>1019</v>
      </c>
      <c r="E3464" t="str">
        <f t="shared" ca="1" si="163"/>
        <v>Screening</v>
      </c>
      <c r="F3464" t="str">
        <f t="shared" ca="1" si="164"/>
        <v/>
      </c>
    </row>
    <row r="3465" spans="1:6" x14ac:dyDescent="0.25">
      <c r="A3465">
        <f ca="1">IF('Patient History &amp; Demographics'!X3465&gt;10,'Patient History &amp; Demographics'!A3465,"")</f>
        <v>213686</v>
      </c>
      <c r="B3465" t="str">
        <f ca="1">IF('Patient History &amp; Demographics'!X3465&gt;=20,"Acute",IF(AND('Patient History &amp; Demographics'!X3465&gt;=10,'Patient History &amp; Demographics'!X3465&lt;20),"High","Low"))</f>
        <v>High</v>
      </c>
      <c r="C3465" t="s">
        <v>24156</v>
      </c>
      <c r="D3465" t="str">
        <f t="shared" ca="1" si="162"/>
        <v/>
      </c>
      <c r="E3465" t="str">
        <f t="shared" ca="1" si="163"/>
        <v/>
      </c>
      <c r="F3465" t="str">
        <f t="shared" ca="1" si="164"/>
        <v/>
      </c>
    </row>
    <row r="3466" spans="1:6" x14ac:dyDescent="0.25">
      <c r="A3466">
        <f ca="1">IF('Patient History &amp; Demographics'!X3466&gt;10,'Patient History &amp; Demographics'!A3466,"")</f>
        <v>213774</v>
      </c>
      <c r="B3466" t="str">
        <f ca="1">IF('Patient History &amp; Demographics'!X3466&gt;=20,"Acute",IF(AND('Patient History &amp; Demographics'!X3466&gt;=10,'Patient History &amp; Demographics'!X3466&lt;20),"High","Low"))</f>
        <v>High</v>
      </c>
      <c r="C3466" t="s">
        <v>24156</v>
      </c>
      <c r="D3466" t="str">
        <f t="shared" ca="1" si="162"/>
        <v/>
      </c>
      <c r="E3466" t="str">
        <f t="shared" ca="1" si="163"/>
        <v/>
      </c>
      <c r="F3466" t="str">
        <f t="shared" ca="1" si="164"/>
        <v/>
      </c>
    </row>
    <row r="3467" spans="1:6" x14ac:dyDescent="0.25">
      <c r="A3467">
        <f ca="1">IF('Patient History &amp; Demographics'!X3467&gt;10,'Patient History &amp; Demographics'!A3467,"")</f>
        <v>213783</v>
      </c>
      <c r="B3467" t="str">
        <f ca="1">IF('Patient History &amp; Demographics'!X3467&gt;=20,"Acute",IF(AND('Patient History &amp; Demographics'!X3467&gt;=10,'Patient History &amp; Demographics'!X3467&lt;20),"High","Low"))</f>
        <v>High</v>
      </c>
      <c r="C3467" t="s">
        <v>24156</v>
      </c>
      <c r="D3467" t="str">
        <f t="shared" ca="1" si="162"/>
        <v/>
      </c>
      <c r="E3467" t="str">
        <f t="shared" ca="1" si="163"/>
        <v/>
      </c>
      <c r="F3467" t="str">
        <f t="shared" ca="1" si="164"/>
        <v/>
      </c>
    </row>
    <row r="3468" spans="1:6" x14ac:dyDescent="0.25">
      <c r="A3468" t="str">
        <f ca="1">IF('Patient History &amp; Demographics'!X3468&gt;10,'Patient History &amp; Demographics'!A3468,"")</f>
        <v/>
      </c>
      <c r="B3468" t="str">
        <f ca="1">IF('Patient History &amp; Demographics'!X3468&gt;=20,"Acute",IF(AND('Patient History &amp; Demographics'!X3468&gt;=10,'Patient History &amp; Demographics'!X3468&lt;20),"High","Low"))</f>
        <v>Low</v>
      </c>
      <c r="C3468" t="s">
        <v>24155</v>
      </c>
      <c r="D3468">
        <f t="shared" ca="1" si="162"/>
        <v>1026</v>
      </c>
      <c r="E3468" t="str">
        <f t="shared" ca="1" si="163"/>
        <v>Screening</v>
      </c>
      <c r="F3468" t="str">
        <f t="shared" ca="1" si="164"/>
        <v/>
      </c>
    </row>
    <row r="3469" spans="1:6" x14ac:dyDescent="0.25">
      <c r="A3469" t="str">
        <f ca="1">IF('Patient History &amp; Demographics'!X3469&gt;10,'Patient History &amp; Demographics'!A3469,"")</f>
        <v/>
      </c>
      <c r="B3469" t="str">
        <f ca="1">IF('Patient History &amp; Demographics'!X3469&gt;=20,"Acute",IF(AND('Patient History &amp; Demographics'!X3469&gt;=10,'Patient History &amp; Demographics'!X3469&lt;20),"High","Low"))</f>
        <v>Low</v>
      </c>
      <c r="C3469" t="s">
        <v>24156</v>
      </c>
      <c r="D3469" t="str">
        <f t="shared" ca="1" si="162"/>
        <v/>
      </c>
      <c r="E3469" t="str">
        <f t="shared" ca="1" si="163"/>
        <v/>
      </c>
      <c r="F3469" t="str">
        <f t="shared" ca="1" si="164"/>
        <v/>
      </c>
    </row>
    <row r="3470" spans="1:6" x14ac:dyDescent="0.25">
      <c r="A3470">
        <f ca="1">IF('Patient History &amp; Demographics'!X3470&gt;10,'Patient History &amp; Demographics'!A3470,"")</f>
        <v>213932</v>
      </c>
      <c r="B3470" t="str">
        <f ca="1">IF('Patient History &amp; Demographics'!X3470&gt;=20,"Acute",IF(AND('Patient History &amp; Demographics'!X3470&gt;=10,'Patient History &amp; Demographics'!X3470&lt;20),"High","Low"))</f>
        <v>Acute</v>
      </c>
      <c r="C3470" t="s">
        <v>24155</v>
      </c>
      <c r="D3470">
        <f t="shared" ca="1" si="162"/>
        <v>1003</v>
      </c>
      <c r="E3470" t="str">
        <f t="shared" ca="1" si="163"/>
        <v>Rehabilitation</v>
      </c>
      <c r="F3470" t="str">
        <f t="shared" ca="1" si="164"/>
        <v>Condition Deteriorated</v>
      </c>
    </row>
    <row r="3471" spans="1:6" x14ac:dyDescent="0.25">
      <c r="A3471" t="str">
        <f ca="1">IF('Patient History &amp; Demographics'!X3471&gt;10,'Patient History &amp; Demographics'!A3471,"")</f>
        <v/>
      </c>
      <c r="B3471" t="str">
        <f ca="1">IF('Patient History &amp; Demographics'!X3471&gt;=20,"Acute",IF(AND('Patient History &amp; Demographics'!X3471&gt;=10,'Patient History &amp; Demographics'!X3471&lt;20),"High","Low"))</f>
        <v>Low</v>
      </c>
      <c r="C3471" t="s">
        <v>24156</v>
      </c>
      <c r="D3471" t="str">
        <f t="shared" ca="1" si="162"/>
        <v/>
      </c>
      <c r="E3471" t="str">
        <f t="shared" ca="1" si="163"/>
        <v/>
      </c>
      <c r="F3471" t="str">
        <f t="shared" ca="1" si="164"/>
        <v/>
      </c>
    </row>
    <row r="3472" spans="1:6" x14ac:dyDescent="0.25">
      <c r="A3472">
        <f ca="1">IF('Patient History &amp; Demographics'!X3472&gt;10,'Patient History &amp; Demographics'!A3472,"")</f>
        <v>213996</v>
      </c>
      <c r="B3472" t="str">
        <f ca="1">IF('Patient History &amp; Demographics'!X3472&gt;=20,"Acute",IF(AND('Patient History &amp; Demographics'!X3472&gt;=10,'Patient History &amp; Demographics'!X3472&lt;20),"High","Low"))</f>
        <v>Acute</v>
      </c>
      <c r="C3472" t="s">
        <v>24155</v>
      </c>
      <c r="D3472">
        <f t="shared" ca="1" si="162"/>
        <v>1013</v>
      </c>
      <c r="E3472" t="str">
        <f t="shared" ca="1" si="163"/>
        <v>Rehabilitation</v>
      </c>
      <c r="F3472" t="str">
        <f t="shared" ca="1" si="164"/>
        <v>No Progress</v>
      </c>
    </row>
    <row r="3473" spans="1:6" x14ac:dyDescent="0.25">
      <c r="A3473">
        <f ca="1">IF('Patient History &amp; Demographics'!X3473&gt;10,'Patient History &amp; Demographics'!A3473,"")</f>
        <v>214023</v>
      </c>
      <c r="B3473" t="str">
        <f ca="1">IF('Patient History &amp; Demographics'!X3473&gt;=20,"Acute",IF(AND('Patient History &amp; Demographics'!X3473&gt;=10,'Patient History &amp; Demographics'!X3473&lt;20),"High","Low"))</f>
        <v>Acute</v>
      </c>
      <c r="C3473" t="s">
        <v>24155</v>
      </c>
      <c r="D3473">
        <f t="shared" ca="1" si="162"/>
        <v>1010</v>
      </c>
      <c r="E3473" t="str">
        <f t="shared" ca="1" si="163"/>
        <v>Rehabilitation</v>
      </c>
      <c r="F3473" t="str">
        <f t="shared" ca="1" si="164"/>
        <v>Condition Deteriorated</v>
      </c>
    </row>
    <row r="3474" spans="1:6" x14ac:dyDescent="0.25">
      <c r="A3474">
        <f ca="1">IF('Patient History &amp; Demographics'!X3474&gt;10,'Patient History &amp; Demographics'!A3474,"")</f>
        <v>214041</v>
      </c>
      <c r="B3474" t="str">
        <f ca="1">IF('Patient History &amp; Demographics'!X3474&gt;=20,"Acute",IF(AND('Patient History &amp; Demographics'!X3474&gt;=10,'Patient History &amp; Demographics'!X3474&lt;20),"High","Low"))</f>
        <v>High</v>
      </c>
      <c r="C3474" t="s">
        <v>24155</v>
      </c>
      <c r="D3474">
        <f t="shared" ca="1" si="162"/>
        <v>1016</v>
      </c>
      <c r="E3474" t="str">
        <f t="shared" ca="1" si="163"/>
        <v>Rehabilitation</v>
      </c>
      <c r="F3474" t="str">
        <f t="shared" ca="1" si="164"/>
        <v>Condition Deteriorated</v>
      </c>
    </row>
    <row r="3475" spans="1:6" x14ac:dyDescent="0.25">
      <c r="A3475">
        <f ca="1">IF('Patient History &amp; Demographics'!X3475&gt;10,'Patient History &amp; Demographics'!A3475,"")</f>
        <v>214069</v>
      </c>
      <c r="B3475" t="str">
        <f ca="1">IF('Patient History &amp; Demographics'!X3475&gt;=20,"Acute",IF(AND('Patient History &amp; Demographics'!X3475&gt;=10,'Patient History &amp; Demographics'!X3475&lt;20),"High","Low"))</f>
        <v>High</v>
      </c>
      <c r="C3475" t="s">
        <v>24156</v>
      </c>
      <c r="D3475" t="str">
        <f t="shared" ca="1" si="162"/>
        <v/>
      </c>
      <c r="E3475" t="str">
        <f t="shared" ca="1" si="163"/>
        <v/>
      </c>
      <c r="F3475" t="str">
        <f t="shared" ca="1" si="164"/>
        <v/>
      </c>
    </row>
    <row r="3476" spans="1:6" x14ac:dyDescent="0.25">
      <c r="A3476">
        <f ca="1">IF('Patient History &amp; Demographics'!X3476&gt;10,'Patient History &amp; Demographics'!A3476,"")</f>
        <v>214111</v>
      </c>
      <c r="B3476" t="str">
        <f ca="1">IF('Patient History &amp; Demographics'!X3476&gt;=20,"Acute",IF(AND('Patient History &amp; Demographics'!X3476&gt;=10,'Patient History &amp; Demographics'!X3476&lt;20),"High","Low"))</f>
        <v>Acute</v>
      </c>
      <c r="C3476" t="s">
        <v>24155</v>
      </c>
      <c r="D3476">
        <f t="shared" ca="1" si="162"/>
        <v>1013</v>
      </c>
      <c r="E3476" t="str">
        <f t="shared" ca="1" si="163"/>
        <v>Rehabilitation</v>
      </c>
      <c r="F3476" t="str">
        <f t="shared" ca="1" si="164"/>
        <v>Condition Deteriorated</v>
      </c>
    </row>
    <row r="3477" spans="1:6" x14ac:dyDescent="0.25">
      <c r="A3477">
        <f ca="1">IF('Patient History &amp; Demographics'!X3477&gt;10,'Patient History &amp; Demographics'!A3477,"")</f>
        <v>214148</v>
      </c>
      <c r="B3477" t="str">
        <f ca="1">IF('Patient History &amp; Demographics'!X3477&gt;=20,"Acute",IF(AND('Patient History &amp; Demographics'!X3477&gt;=10,'Patient History &amp; Demographics'!X3477&lt;20),"High","Low"))</f>
        <v>High</v>
      </c>
      <c r="C3477" t="s">
        <v>24155</v>
      </c>
      <c r="D3477">
        <f t="shared" ca="1" si="162"/>
        <v>1015</v>
      </c>
      <c r="E3477" t="str">
        <f t="shared" ca="1" si="163"/>
        <v>Rehabilitation</v>
      </c>
      <c r="F3477" t="str">
        <f t="shared" ca="1" si="164"/>
        <v>Condition Deteriorated</v>
      </c>
    </row>
    <row r="3478" spans="1:6" x14ac:dyDescent="0.25">
      <c r="A3478">
        <f ca="1">IF('Patient History &amp; Demographics'!X3478&gt;10,'Patient History &amp; Demographics'!A3478,"")</f>
        <v>214157</v>
      </c>
      <c r="B3478" t="str">
        <f ca="1">IF('Patient History &amp; Demographics'!X3478&gt;=20,"Acute",IF(AND('Patient History &amp; Demographics'!X3478&gt;=10,'Patient History &amp; Demographics'!X3478&lt;20),"High","Low"))</f>
        <v>High</v>
      </c>
      <c r="C3478" t="s">
        <v>24155</v>
      </c>
      <c r="D3478">
        <f t="shared" ca="1" si="162"/>
        <v>1010</v>
      </c>
      <c r="E3478" t="str">
        <f t="shared" ca="1" si="163"/>
        <v>Screening</v>
      </c>
      <c r="F3478" t="str">
        <f t="shared" ca="1" si="164"/>
        <v/>
      </c>
    </row>
    <row r="3479" spans="1:6" x14ac:dyDescent="0.25">
      <c r="A3479">
        <f ca="1">IF('Patient History &amp; Demographics'!X3479&gt;10,'Patient History &amp; Demographics'!A3479,"")</f>
        <v>214166</v>
      </c>
      <c r="B3479" t="str">
        <f ca="1">IF('Patient History &amp; Demographics'!X3479&gt;=20,"Acute",IF(AND('Patient History &amp; Demographics'!X3479&gt;=10,'Patient History &amp; Demographics'!X3479&lt;20),"High","Low"))</f>
        <v>High</v>
      </c>
      <c r="C3479" t="s">
        <v>24156</v>
      </c>
      <c r="D3479" t="str">
        <f t="shared" ca="1" si="162"/>
        <v/>
      </c>
      <c r="E3479" t="str">
        <f t="shared" ca="1" si="163"/>
        <v/>
      </c>
      <c r="F3479" t="str">
        <f t="shared" ca="1" si="164"/>
        <v/>
      </c>
    </row>
    <row r="3480" spans="1:6" x14ac:dyDescent="0.25">
      <c r="A3480">
        <f ca="1">IF('Patient History &amp; Demographics'!X3480&gt;10,'Patient History &amp; Demographics'!A3480,"")</f>
        <v>214175</v>
      </c>
      <c r="B3480" t="str">
        <f ca="1">IF('Patient History &amp; Demographics'!X3480&gt;=20,"Acute",IF(AND('Patient History &amp; Demographics'!X3480&gt;=10,'Patient History &amp; Demographics'!X3480&lt;20),"High","Low"))</f>
        <v>High</v>
      </c>
      <c r="C3480" t="s">
        <v>24156</v>
      </c>
      <c r="D3480" t="str">
        <f t="shared" ca="1" si="162"/>
        <v/>
      </c>
      <c r="E3480" t="str">
        <f t="shared" ca="1" si="163"/>
        <v/>
      </c>
      <c r="F3480" t="str">
        <f t="shared" ca="1" si="164"/>
        <v/>
      </c>
    </row>
    <row r="3481" spans="1:6" x14ac:dyDescent="0.25">
      <c r="A3481">
        <f ca="1">IF('Patient History &amp; Demographics'!X3481&gt;10,'Patient History &amp; Demographics'!A3481,"")</f>
        <v>214254</v>
      </c>
      <c r="B3481" t="str">
        <f ca="1">IF('Patient History &amp; Demographics'!X3481&gt;=20,"Acute",IF(AND('Patient History &amp; Demographics'!X3481&gt;=10,'Patient History &amp; Demographics'!X3481&lt;20),"High","Low"))</f>
        <v>Acute</v>
      </c>
      <c r="C3481" t="s">
        <v>24156</v>
      </c>
      <c r="D3481" t="str">
        <f t="shared" ca="1" si="162"/>
        <v/>
      </c>
      <c r="E3481" t="str">
        <f t="shared" ca="1" si="163"/>
        <v/>
      </c>
      <c r="F3481" t="str">
        <f t="shared" ca="1" si="164"/>
        <v/>
      </c>
    </row>
    <row r="3482" spans="1:6" x14ac:dyDescent="0.25">
      <c r="A3482">
        <f ca="1">IF('Patient History &amp; Demographics'!X3482&gt;10,'Patient History &amp; Demographics'!A3482,"")</f>
        <v>214272</v>
      </c>
      <c r="B3482" t="str">
        <f ca="1">IF('Patient History &amp; Demographics'!X3482&gt;=20,"Acute",IF(AND('Patient History &amp; Demographics'!X3482&gt;=10,'Patient History &amp; Demographics'!X3482&lt;20),"High","Low"))</f>
        <v>High</v>
      </c>
      <c r="C3482" t="s">
        <v>24156</v>
      </c>
      <c r="D3482" t="str">
        <f t="shared" ca="1" si="162"/>
        <v/>
      </c>
      <c r="E3482" t="str">
        <f t="shared" ca="1" si="163"/>
        <v/>
      </c>
      <c r="F3482" t="str">
        <f t="shared" ca="1" si="164"/>
        <v/>
      </c>
    </row>
    <row r="3483" spans="1:6" x14ac:dyDescent="0.25">
      <c r="A3483" t="str">
        <f ca="1">IF('Patient History &amp; Demographics'!X3483&gt;10,'Patient History &amp; Demographics'!A3483,"")</f>
        <v/>
      </c>
      <c r="B3483" t="str">
        <f ca="1">IF('Patient History &amp; Demographics'!X3483&gt;=20,"Acute",IF(AND('Patient History &amp; Demographics'!X3483&gt;=10,'Patient History &amp; Demographics'!X3483&lt;20),"High","Low"))</f>
        <v>Low</v>
      </c>
      <c r="C3483" t="s">
        <v>24156</v>
      </c>
      <c r="D3483" t="str">
        <f t="shared" ca="1" si="162"/>
        <v/>
      </c>
      <c r="E3483" t="str">
        <f t="shared" ca="1" si="163"/>
        <v/>
      </c>
      <c r="F3483" t="str">
        <f t="shared" ca="1" si="164"/>
        <v/>
      </c>
    </row>
    <row r="3484" spans="1:6" x14ac:dyDescent="0.25">
      <c r="A3484">
        <f ca="1">IF('Patient History &amp; Demographics'!X3484&gt;10,'Patient History &amp; Demographics'!A3484,"")</f>
        <v>214315</v>
      </c>
      <c r="B3484" t="str">
        <f ca="1">IF('Patient History &amp; Demographics'!X3484&gt;=20,"Acute",IF(AND('Patient History &amp; Demographics'!X3484&gt;=10,'Patient History &amp; Demographics'!X3484&lt;20),"High","Low"))</f>
        <v>High</v>
      </c>
      <c r="C3484" t="s">
        <v>24156</v>
      </c>
      <c r="D3484" t="str">
        <f t="shared" ca="1" si="162"/>
        <v/>
      </c>
      <c r="E3484" t="str">
        <f t="shared" ca="1" si="163"/>
        <v/>
      </c>
      <c r="F3484" t="str">
        <f t="shared" ca="1" si="164"/>
        <v/>
      </c>
    </row>
    <row r="3485" spans="1:6" x14ac:dyDescent="0.25">
      <c r="A3485">
        <f ca="1">IF('Patient History &amp; Demographics'!X3485&gt;10,'Patient History &amp; Demographics'!A3485,"")</f>
        <v>214379</v>
      </c>
      <c r="B3485" t="str">
        <f ca="1">IF('Patient History &amp; Demographics'!X3485&gt;=20,"Acute",IF(AND('Patient History &amp; Demographics'!X3485&gt;=10,'Patient History &amp; Demographics'!X3485&lt;20),"High","Low"))</f>
        <v>High</v>
      </c>
      <c r="C3485" t="s">
        <v>24155</v>
      </c>
      <c r="D3485">
        <f t="shared" ca="1" si="162"/>
        <v>1009</v>
      </c>
      <c r="E3485" t="str">
        <f t="shared" ca="1" si="163"/>
        <v>Rehabilitation</v>
      </c>
      <c r="F3485" t="str">
        <f t="shared" ca="1" si="164"/>
        <v>Cured</v>
      </c>
    </row>
    <row r="3486" spans="1:6" x14ac:dyDescent="0.25">
      <c r="A3486">
        <f ca="1">IF('Patient History &amp; Demographics'!X3486&gt;10,'Patient History &amp; Demographics'!A3486,"")</f>
        <v>214476</v>
      </c>
      <c r="B3486" t="str">
        <f ca="1">IF('Patient History &amp; Demographics'!X3486&gt;=20,"Acute",IF(AND('Patient History &amp; Demographics'!X3486&gt;=10,'Patient History &amp; Demographics'!X3486&lt;20),"High","Low"))</f>
        <v>High</v>
      </c>
      <c r="C3486" t="s">
        <v>24156</v>
      </c>
      <c r="D3486" t="str">
        <f t="shared" ca="1" si="162"/>
        <v/>
      </c>
      <c r="E3486" t="str">
        <f t="shared" ca="1" si="163"/>
        <v/>
      </c>
      <c r="F3486" t="str">
        <f t="shared" ca="1" si="164"/>
        <v/>
      </c>
    </row>
    <row r="3487" spans="1:6" x14ac:dyDescent="0.25">
      <c r="A3487">
        <f ca="1">IF('Patient History &amp; Demographics'!X3487&gt;10,'Patient History &amp; Demographics'!A3487,"")</f>
        <v>214528</v>
      </c>
      <c r="B3487" t="str">
        <f ca="1">IF('Patient History &amp; Demographics'!X3487&gt;=20,"Acute",IF(AND('Patient History &amp; Demographics'!X3487&gt;=10,'Patient History &amp; Demographics'!X3487&lt;20),"High","Low"))</f>
        <v>High</v>
      </c>
      <c r="C3487" t="s">
        <v>24156</v>
      </c>
      <c r="D3487" t="str">
        <f t="shared" ca="1" si="162"/>
        <v/>
      </c>
      <c r="E3487" t="str">
        <f t="shared" ca="1" si="163"/>
        <v/>
      </c>
      <c r="F3487" t="str">
        <f t="shared" ca="1" si="164"/>
        <v/>
      </c>
    </row>
    <row r="3488" spans="1:6" x14ac:dyDescent="0.25">
      <c r="A3488">
        <f ca="1">IF('Patient History &amp; Demographics'!X3488&gt;10,'Patient History &amp; Demographics'!A3488,"")</f>
        <v>214546</v>
      </c>
      <c r="B3488" t="str">
        <f ca="1">IF('Patient History &amp; Demographics'!X3488&gt;=20,"Acute",IF(AND('Patient History &amp; Demographics'!X3488&gt;=10,'Patient History &amp; Demographics'!X3488&lt;20),"High","Low"))</f>
        <v>Acute</v>
      </c>
      <c r="C3488" t="s">
        <v>24155</v>
      </c>
      <c r="D3488">
        <f t="shared" ca="1" si="162"/>
        <v>1024</v>
      </c>
      <c r="E3488" t="str">
        <f t="shared" ca="1" si="163"/>
        <v>Screening</v>
      </c>
      <c r="F3488" t="str">
        <f t="shared" ca="1" si="164"/>
        <v/>
      </c>
    </row>
    <row r="3489" spans="1:6" x14ac:dyDescent="0.25">
      <c r="A3489">
        <f ca="1">IF('Patient History &amp; Demographics'!X3489&gt;10,'Patient History &amp; Demographics'!A3489,"")</f>
        <v>214564</v>
      </c>
      <c r="B3489" t="str">
        <f ca="1">IF('Patient History &amp; Demographics'!X3489&gt;=20,"Acute",IF(AND('Patient History &amp; Demographics'!X3489&gt;=10,'Patient History &amp; Demographics'!X3489&lt;20),"High","Low"))</f>
        <v>High</v>
      </c>
      <c r="C3489" t="s">
        <v>24155</v>
      </c>
      <c r="D3489">
        <f t="shared" ca="1" si="162"/>
        <v>1022</v>
      </c>
      <c r="E3489" t="str">
        <f t="shared" ca="1" si="163"/>
        <v>Rehabilitation</v>
      </c>
      <c r="F3489" t="str">
        <f t="shared" ca="1" si="164"/>
        <v>Positive Progress</v>
      </c>
    </row>
    <row r="3490" spans="1:6" x14ac:dyDescent="0.25">
      <c r="A3490" t="str">
        <f ca="1">IF('Patient History &amp; Demographics'!X3490&gt;10,'Patient History &amp; Demographics'!A3490,"")</f>
        <v/>
      </c>
      <c r="B3490" t="str">
        <f ca="1">IF('Patient History &amp; Demographics'!X3490&gt;=20,"Acute",IF(AND('Patient History &amp; Demographics'!X3490&gt;=10,'Patient History &amp; Demographics'!X3490&lt;20),"High","Low"))</f>
        <v>High</v>
      </c>
      <c r="C3490" t="s">
        <v>24155</v>
      </c>
      <c r="D3490">
        <f t="shared" ca="1" si="162"/>
        <v>1008</v>
      </c>
      <c r="E3490" t="str">
        <f t="shared" ca="1" si="163"/>
        <v>Rehabilitation</v>
      </c>
      <c r="F3490" t="str">
        <f t="shared" ca="1" si="164"/>
        <v>Cured</v>
      </c>
    </row>
    <row r="3491" spans="1:6" x14ac:dyDescent="0.25">
      <c r="A3491">
        <f ca="1">IF('Patient History &amp; Demographics'!X3491&gt;10,'Patient History &amp; Demographics'!A3491,"")</f>
        <v>214591</v>
      </c>
      <c r="B3491" t="str">
        <f ca="1">IF('Patient History &amp; Demographics'!X3491&gt;=20,"Acute",IF(AND('Patient History &amp; Demographics'!X3491&gt;=10,'Patient History &amp; Demographics'!X3491&lt;20),"High","Low"))</f>
        <v>Acute</v>
      </c>
      <c r="C3491" t="s">
        <v>24156</v>
      </c>
      <c r="D3491" t="str">
        <f t="shared" ca="1" si="162"/>
        <v/>
      </c>
      <c r="E3491" t="str">
        <f t="shared" ca="1" si="163"/>
        <v/>
      </c>
      <c r="F3491" t="str">
        <f t="shared" ca="1" si="164"/>
        <v/>
      </c>
    </row>
    <row r="3492" spans="1:6" x14ac:dyDescent="0.25">
      <c r="A3492">
        <f ca="1">IF('Patient History &amp; Demographics'!X3492&gt;10,'Patient History &amp; Demographics'!A3492,"")</f>
        <v>214607</v>
      </c>
      <c r="B3492" t="str">
        <f ca="1">IF('Patient History &amp; Demographics'!X3492&gt;=20,"Acute",IF(AND('Patient History &amp; Demographics'!X3492&gt;=10,'Patient History &amp; Demographics'!X3492&lt;20),"High","Low"))</f>
        <v>High</v>
      </c>
      <c r="C3492" t="s">
        <v>24155</v>
      </c>
      <c r="D3492">
        <f t="shared" ca="1" si="162"/>
        <v>1006</v>
      </c>
      <c r="E3492" t="str">
        <f t="shared" ca="1" si="163"/>
        <v>Screening</v>
      </c>
      <c r="F3492" t="str">
        <f t="shared" ca="1" si="164"/>
        <v/>
      </c>
    </row>
    <row r="3493" spans="1:6" x14ac:dyDescent="0.25">
      <c r="A3493">
        <f ca="1">IF('Patient History &amp; Demographics'!X3493&gt;10,'Patient History &amp; Demographics'!A3493,"")</f>
        <v>214616</v>
      </c>
      <c r="B3493" t="str">
        <f ca="1">IF('Patient History &amp; Demographics'!X3493&gt;=20,"Acute",IF(AND('Patient History &amp; Demographics'!X3493&gt;=10,'Patient History &amp; Demographics'!X3493&lt;20),"High","Low"))</f>
        <v>Acute</v>
      </c>
      <c r="C3493" t="s">
        <v>24155</v>
      </c>
      <c r="D3493">
        <f t="shared" ca="1" si="162"/>
        <v>1019</v>
      </c>
      <c r="E3493" t="str">
        <f t="shared" ca="1" si="163"/>
        <v>Screening</v>
      </c>
      <c r="F3493" t="str">
        <f t="shared" ca="1" si="164"/>
        <v/>
      </c>
    </row>
    <row r="3494" spans="1:6" x14ac:dyDescent="0.25">
      <c r="A3494">
        <f ca="1">IF('Patient History &amp; Demographics'!X3494&gt;10,'Patient History &amp; Demographics'!A3494,"")</f>
        <v>214625</v>
      </c>
      <c r="B3494" t="str">
        <f ca="1">IF('Patient History &amp; Demographics'!X3494&gt;=20,"Acute",IF(AND('Patient History &amp; Demographics'!X3494&gt;=10,'Patient History &amp; Demographics'!X3494&lt;20),"High","Low"))</f>
        <v>Acute</v>
      </c>
      <c r="C3494" t="s">
        <v>24156</v>
      </c>
      <c r="D3494" t="str">
        <f t="shared" ca="1" si="162"/>
        <v/>
      </c>
      <c r="E3494" t="str">
        <f t="shared" ca="1" si="163"/>
        <v/>
      </c>
      <c r="F3494" t="str">
        <f t="shared" ca="1" si="164"/>
        <v/>
      </c>
    </row>
    <row r="3495" spans="1:6" x14ac:dyDescent="0.25">
      <c r="A3495">
        <f ca="1">IF('Patient History &amp; Demographics'!X3495&gt;10,'Patient History &amp; Demographics'!A3495,"")</f>
        <v>214634</v>
      </c>
      <c r="B3495" t="str">
        <f ca="1">IF('Patient History &amp; Demographics'!X3495&gt;=20,"Acute",IF(AND('Patient History &amp; Demographics'!X3495&gt;=10,'Patient History &amp; Demographics'!X3495&lt;20),"High","Low"))</f>
        <v>High</v>
      </c>
      <c r="C3495" t="s">
        <v>24156</v>
      </c>
      <c r="D3495" t="str">
        <f t="shared" ca="1" si="162"/>
        <v/>
      </c>
      <c r="E3495" t="str">
        <f t="shared" ca="1" si="163"/>
        <v/>
      </c>
      <c r="F3495" t="str">
        <f t="shared" ca="1" si="164"/>
        <v/>
      </c>
    </row>
    <row r="3496" spans="1:6" x14ac:dyDescent="0.25">
      <c r="A3496">
        <f ca="1">IF('Patient History &amp; Demographics'!X3496&gt;10,'Patient History &amp; Demographics'!A3496,"")</f>
        <v>214643</v>
      </c>
      <c r="B3496" t="str">
        <f ca="1">IF('Patient History &amp; Demographics'!X3496&gt;=20,"Acute",IF(AND('Patient History &amp; Demographics'!X3496&gt;=10,'Patient History &amp; Demographics'!X3496&lt;20),"High","Low"))</f>
        <v>High</v>
      </c>
      <c r="C3496" t="s">
        <v>24155</v>
      </c>
      <c r="D3496">
        <f t="shared" ca="1" si="162"/>
        <v>1012</v>
      </c>
      <c r="E3496" t="str">
        <f t="shared" ca="1" si="163"/>
        <v>Rehabilitation</v>
      </c>
      <c r="F3496" t="str">
        <f t="shared" ca="1" si="164"/>
        <v>Positive Progress</v>
      </c>
    </row>
    <row r="3497" spans="1:6" x14ac:dyDescent="0.25">
      <c r="A3497">
        <f ca="1">IF('Patient History &amp; Demographics'!X3497&gt;10,'Patient History &amp; Demographics'!A3497,"")</f>
        <v>214652</v>
      </c>
      <c r="B3497" t="str">
        <f ca="1">IF('Patient History &amp; Demographics'!X3497&gt;=20,"Acute",IF(AND('Patient History &amp; Demographics'!X3497&gt;=10,'Patient History &amp; Demographics'!X3497&lt;20),"High","Low"))</f>
        <v>High</v>
      </c>
      <c r="C3497" t="s">
        <v>24156</v>
      </c>
      <c r="D3497" t="str">
        <f t="shared" ca="1" si="162"/>
        <v/>
      </c>
      <c r="E3497" t="str">
        <f t="shared" ca="1" si="163"/>
        <v/>
      </c>
      <c r="F3497" t="str">
        <f t="shared" ca="1" si="164"/>
        <v/>
      </c>
    </row>
    <row r="3498" spans="1:6" x14ac:dyDescent="0.25">
      <c r="A3498">
        <f ca="1">IF('Patient History &amp; Demographics'!X3498&gt;10,'Patient History &amp; Demographics'!A3498,"")</f>
        <v>214661</v>
      </c>
      <c r="B3498" t="str">
        <f ca="1">IF('Patient History &amp; Demographics'!X3498&gt;=20,"Acute",IF(AND('Patient History &amp; Demographics'!X3498&gt;=10,'Patient History &amp; Demographics'!X3498&lt;20),"High","Low"))</f>
        <v>High</v>
      </c>
      <c r="C3498" t="s">
        <v>24156</v>
      </c>
      <c r="D3498" t="str">
        <f t="shared" ca="1" si="162"/>
        <v/>
      </c>
      <c r="E3498" t="str">
        <f t="shared" ca="1" si="163"/>
        <v/>
      </c>
      <c r="F3498" t="str">
        <f t="shared" ca="1" si="164"/>
        <v/>
      </c>
    </row>
    <row r="3499" spans="1:6" x14ac:dyDescent="0.25">
      <c r="A3499">
        <f ca="1">IF('Patient History &amp; Demographics'!X3499&gt;10,'Patient History &amp; Demographics'!A3499,"")</f>
        <v>214670</v>
      </c>
      <c r="B3499" t="str">
        <f ca="1">IF('Patient History &amp; Demographics'!X3499&gt;=20,"Acute",IF(AND('Patient History &amp; Demographics'!X3499&gt;=10,'Patient History &amp; Demographics'!X3499&lt;20),"High","Low"))</f>
        <v>High</v>
      </c>
      <c r="C3499" t="s">
        <v>24155</v>
      </c>
      <c r="D3499">
        <f t="shared" ca="1" si="162"/>
        <v>1027</v>
      </c>
      <c r="E3499" t="str">
        <f t="shared" ca="1" si="163"/>
        <v>Screening</v>
      </c>
      <c r="F3499" t="str">
        <f t="shared" ca="1" si="164"/>
        <v/>
      </c>
    </row>
    <row r="3500" spans="1:6" x14ac:dyDescent="0.25">
      <c r="A3500">
        <f ca="1">IF('Patient History &amp; Demographics'!X3500&gt;10,'Patient History &amp; Demographics'!A3500,"")</f>
        <v>214689</v>
      </c>
      <c r="B3500" t="str">
        <f ca="1">IF('Patient History &amp; Demographics'!X3500&gt;=20,"Acute",IF(AND('Patient History &amp; Demographics'!X3500&gt;=10,'Patient History &amp; Demographics'!X3500&lt;20),"High","Low"))</f>
        <v>Acute</v>
      </c>
      <c r="C3500" t="s">
        <v>24155</v>
      </c>
      <c r="D3500">
        <f t="shared" ca="1" si="162"/>
        <v>1026</v>
      </c>
      <c r="E3500" t="str">
        <f t="shared" ca="1" si="163"/>
        <v>Screening</v>
      </c>
      <c r="F3500" t="str">
        <f t="shared" ca="1" si="164"/>
        <v/>
      </c>
    </row>
    <row r="3501" spans="1:6" x14ac:dyDescent="0.25">
      <c r="A3501" t="str">
        <f ca="1">IF('Patient History &amp; Demographics'!X3501&gt;10,'Patient History &amp; Demographics'!A3501,"")</f>
        <v/>
      </c>
      <c r="B3501" t="str">
        <f ca="1">IF('Patient History &amp; Demographics'!X3501&gt;=20,"Acute",IF(AND('Patient History &amp; Demographics'!X3501&gt;=10,'Patient History &amp; Demographics'!X3501&lt;20),"High","Low"))</f>
        <v>Low</v>
      </c>
      <c r="C3501" t="s">
        <v>24155</v>
      </c>
      <c r="D3501">
        <f t="shared" ca="1" si="162"/>
        <v>1018</v>
      </c>
      <c r="E3501" t="str">
        <f t="shared" ca="1" si="163"/>
        <v>Rehabilitation</v>
      </c>
      <c r="F3501" t="str">
        <f t="shared" ca="1" si="164"/>
        <v>Cured</v>
      </c>
    </row>
    <row r="3502" spans="1:6" x14ac:dyDescent="0.25">
      <c r="A3502">
        <f ca="1">IF('Patient History &amp; Demographics'!X3502&gt;10,'Patient History &amp; Demographics'!A3502,"")</f>
        <v>214704</v>
      </c>
      <c r="B3502" t="str">
        <f ca="1">IF('Patient History &amp; Demographics'!X3502&gt;=20,"Acute",IF(AND('Patient History &amp; Demographics'!X3502&gt;=10,'Patient History &amp; Demographics'!X3502&lt;20),"High","Low"))</f>
        <v>High</v>
      </c>
      <c r="C3502" t="s">
        <v>24156</v>
      </c>
      <c r="D3502" t="str">
        <f t="shared" ca="1" si="162"/>
        <v/>
      </c>
      <c r="E3502" t="str">
        <f t="shared" ca="1" si="163"/>
        <v/>
      </c>
      <c r="F3502" t="str">
        <f t="shared" ca="1" si="164"/>
        <v/>
      </c>
    </row>
    <row r="3503" spans="1:6" x14ac:dyDescent="0.25">
      <c r="A3503" t="str">
        <f ca="1">IF('Patient History &amp; Demographics'!X3503&gt;10,'Patient History &amp; Demographics'!A3503,"")</f>
        <v/>
      </c>
      <c r="B3503" t="str">
        <f ca="1">IF('Patient History &amp; Demographics'!X3503&gt;=20,"Acute",IF(AND('Patient History &amp; Demographics'!X3503&gt;=10,'Patient History &amp; Demographics'!X3503&lt;20),"High","Low"))</f>
        <v>Low</v>
      </c>
      <c r="C3503" t="s">
        <v>24155</v>
      </c>
      <c r="D3503">
        <f t="shared" ca="1" si="162"/>
        <v>1006</v>
      </c>
      <c r="E3503" t="str">
        <f t="shared" ca="1" si="163"/>
        <v>Screening</v>
      </c>
      <c r="F3503" t="str">
        <f t="shared" ca="1" si="164"/>
        <v/>
      </c>
    </row>
    <row r="3504" spans="1:6" x14ac:dyDescent="0.25">
      <c r="A3504">
        <f ca="1">IF('Patient History &amp; Demographics'!X3504&gt;10,'Patient History &amp; Demographics'!A3504,"")</f>
        <v>214731</v>
      </c>
      <c r="B3504" t="str">
        <f ca="1">IF('Patient History &amp; Demographics'!X3504&gt;=20,"Acute",IF(AND('Patient History &amp; Demographics'!X3504&gt;=10,'Patient History &amp; Demographics'!X3504&lt;20),"High","Low"))</f>
        <v>High</v>
      </c>
      <c r="C3504" t="s">
        <v>24155</v>
      </c>
      <c r="D3504">
        <f t="shared" ca="1" si="162"/>
        <v>1012</v>
      </c>
      <c r="E3504" t="str">
        <f t="shared" ca="1" si="163"/>
        <v>Screening</v>
      </c>
      <c r="F3504" t="str">
        <f t="shared" ca="1" si="164"/>
        <v/>
      </c>
    </row>
    <row r="3505" spans="1:6" x14ac:dyDescent="0.25">
      <c r="A3505">
        <f ca="1">IF('Patient History &amp; Demographics'!X3505&gt;10,'Patient History &amp; Demographics'!A3505,"")</f>
        <v>214740</v>
      </c>
      <c r="B3505" t="str">
        <f ca="1">IF('Patient History &amp; Demographics'!X3505&gt;=20,"Acute",IF(AND('Patient History &amp; Demographics'!X3505&gt;=10,'Patient History &amp; Demographics'!X3505&lt;20),"High","Low"))</f>
        <v>Acute</v>
      </c>
      <c r="C3505" t="s">
        <v>24155</v>
      </c>
      <c r="D3505">
        <f t="shared" ca="1" si="162"/>
        <v>1017</v>
      </c>
      <c r="E3505" t="str">
        <f t="shared" ca="1" si="163"/>
        <v>Rehabilitation</v>
      </c>
      <c r="F3505" t="str">
        <f t="shared" ca="1" si="164"/>
        <v>No Progress</v>
      </c>
    </row>
    <row r="3506" spans="1:6" x14ac:dyDescent="0.25">
      <c r="A3506" t="str">
        <f ca="1">IF('Patient History &amp; Demographics'!X3506&gt;10,'Patient History &amp; Demographics'!A3506,"")</f>
        <v/>
      </c>
      <c r="B3506" t="str">
        <f ca="1">IF('Patient History &amp; Demographics'!X3506&gt;=20,"Acute",IF(AND('Patient History &amp; Demographics'!X3506&gt;=10,'Patient History &amp; Demographics'!X3506&lt;20),"High","Low"))</f>
        <v>Low</v>
      </c>
      <c r="C3506" t="s">
        <v>24155</v>
      </c>
      <c r="D3506">
        <f t="shared" ca="1" si="162"/>
        <v>1026</v>
      </c>
      <c r="E3506" t="str">
        <f t="shared" ca="1" si="163"/>
        <v>Screening</v>
      </c>
      <c r="F3506" t="str">
        <f t="shared" ca="1" si="164"/>
        <v/>
      </c>
    </row>
    <row r="3507" spans="1:6" x14ac:dyDescent="0.25">
      <c r="A3507">
        <f ca="1">IF('Patient History &amp; Demographics'!X3507&gt;10,'Patient History &amp; Demographics'!A3507,"")</f>
        <v>214768</v>
      </c>
      <c r="B3507" t="str">
        <f ca="1">IF('Patient History &amp; Demographics'!X3507&gt;=20,"Acute",IF(AND('Patient History &amp; Demographics'!X3507&gt;=10,'Patient History &amp; Demographics'!X3507&lt;20),"High","Low"))</f>
        <v>Acute</v>
      </c>
      <c r="C3507" t="s">
        <v>24156</v>
      </c>
      <c r="D3507" t="str">
        <f t="shared" ca="1" si="162"/>
        <v/>
      </c>
      <c r="E3507" t="str">
        <f t="shared" ca="1" si="163"/>
        <v/>
      </c>
      <c r="F3507" t="str">
        <f t="shared" ca="1" si="164"/>
        <v/>
      </c>
    </row>
    <row r="3508" spans="1:6" x14ac:dyDescent="0.25">
      <c r="A3508">
        <f ca="1">IF('Patient History &amp; Demographics'!X3508&gt;10,'Patient History &amp; Demographics'!A3508,"")</f>
        <v>214777</v>
      </c>
      <c r="B3508" t="str">
        <f ca="1">IF('Patient History &amp; Demographics'!X3508&gt;=20,"Acute",IF(AND('Patient History &amp; Demographics'!X3508&gt;=10,'Patient History &amp; Demographics'!X3508&lt;20),"High","Low"))</f>
        <v>High</v>
      </c>
      <c r="C3508" t="s">
        <v>24156</v>
      </c>
      <c r="D3508" t="str">
        <f t="shared" ca="1" si="162"/>
        <v/>
      </c>
      <c r="E3508" t="str">
        <f t="shared" ca="1" si="163"/>
        <v/>
      </c>
      <c r="F3508" t="str">
        <f t="shared" ca="1" si="164"/>
        <v/>
      </c>
    </row>
    <row r="3509" spans="1:6" x14ac:dyDescent="0.25">
      <c r="A3509">
        <f ca="1">IF('Patient History &amp; Demographics'!X3509&gt;10,'Patient History &amp; Demographics'!A3509,"")</f>
        <v>214786</v>
      </c>
      <c r="B3509" t="str">
        <f ca="1">IF('Patient History &amp; Demographics'!X3509&gt;=20,"Acute",IF(AND('Patient History &amp; Demographics'!X3509&gt;=10,'Patient History &amp; Demographics'!X3509&lt;20),"High","Low"))</f>
        <v>High</v>
      </c>
      <c r="C3509" t="s">
        <v>24155</v>
      </c>
      <c r="D3509">
        <f t="shared" ca="1" si="162"/>
        <v>1007</v>
      </c>
      <c r="E3509" t="str">
        <f t="shared" ca="1" si="163"/>
        <v>Rehabilitation</v>
      </c>
      <c r="F3509" t="str">
        <f t="shared" ca="1" si="164"/>
        <v>Condition Deteriorated</v>
      </c>
    </row>
    <row r="3510" spans="1:6" x14ac:dyDescent="0.25">
      <c r="A3510">
        <f ca="1">IF('Patient History &amp; Demographics'!X3510&gt;10,'Patient History &amp; Demographics'!A3510,"")</f>
        <v>214795</v>
      </c>
      <c r="B3510" t="str">
        <f ca="1">IF('Patient History &amp; Demographics'!X3510&gt;=20,"Acute",IF(AND('Patient History &amp; Demographics'!X3510&gt;=10,'Patient History &amp; Demographics'!X3510&lt;20),"High","Low"))</f>
        <v>High</v>
      </c>
      <c r="C3510" t="s">
        <v>24155</v>
      </c>
      <c r="D3510">
        <f t="shared" ca="1" si="162"/>
        <v>1011</v>
      </c>
      <c r="E3510" t="str">
        <f t="shared" ca="1" si="163"/>
        <v>Screening</v>
      </c>
      <c r="F3510" t="str">
        <f t="shared" ca="1" si="164"/>
        <v/>
      </c>
    </row>
    <row r="3511" spans="1:6" x14ac:dyDescent="0.25">
      <c r="A3511">
        <f ca="1">IF('Patient History &amp; Demographics'!X3511&gt;10,'Patient History &amp; Demographics'!A3511,"")</f>
        <v>214801</v>
      </c>
      <c r="B3511" t="str">
        <f ca="1">IF('Patient History &amp; Demographics'!X3511&gt;=20,"Acute",IF(AND('Patient History &amp; Demographics'!X3511&gt;=10,'Patient History &amp; Demographics'!X3511&lt;20),"High","Low"))</f>
        <v>Acute</v>
      </c>
      <c r="C3511" t="s">
        <v>24156</v>
      </c>
      <c r="D3511" t="str">
        <f t="shared" ca="1" si="162"/>
        <v/>
      </c>
      <c r="E3511" t="str">
        <f t="shared" ca="1" si="163"/>
        <v/>
      </c>
      <c r="F3511" t="str">
        <f t="shared" ca="1" si="164"/>
        <v/>
      </c>
    </row>
    <row r="3512" spans="1:6" x14ac:dyDescent="0.25">
      <c r="A3512">
        <f ca="1">IF('Patient History &amp; Demographics'!X3512&gt;10,'Patient History &amp; Demographics'!A3512,"")</f>
        <v>214810</v>
      </c>
      <c r="B3512" t="str">
        <f ca="1">IF('Patient History &amp; Demographics'!X3512&gt;=20,"Acute",IF(AND('Patient History &amp; Demographics'!X3512&gt;=10,'Patient History &amp; Demographics'!X3512&lt;20),"High","Low"))</f>
        <v>Acute</v>
      </c>
      <c r="C3512" t="s">
        <v>24155</v>
      </c>
      <c r="D3512">
        <f t="shared" ca="1" si="162"/>
        <v>1008</v>
      </c>
      <c r="E3512" t="str">
        <f t="shared" ca="1" si="163"/>
        <v>Rehabilitation</v>
      </c>
      <c r="F3512" t="str">
        <f t="shared" ca="1" si="164"/>
        <v>Condition Deteriorated</v>
      </c>
    </row>
    <row r="3513" spans="1:6" x14ac:dyDescent="0.25">
      <c r="A3513">
        <f ca="1">IF('Patient History &amp; Demographics'!X3513&gt;10,'Patient History &amp; Demographics'!A3513,"")</f>
        <v>214829</v>
      </c>
      <c r="B3513" t="str">
        <f ca="1">IF('Patient History &amp; Demographics'!X3513&gt;=20,"Acute",IF(AND('Patient History &amp; Demographics'!X3513&gt;=10,'Patient History &amp; Demographics'!X3513&lt;20),"High","Low"))</f>
        <v>High</v>
      </c>
      <c r="C3513" t="s">
        <v>24155</v>
      </c>
      <c r="D3513">
        <f t="shared" ca="1" si="162"/>
        <v>1024</v>
      </c>
      <c r="E3513" t="str">
        <f t="shared" ca="1" si="163"/>
        <v>Screening</v>
      </c>
      <c r="F3513" t="str">
        <f t="shared" ca="1" si="164"/>
        <v/>
      </c>
    </row>
    <row r="3514" spans="1:6" x14ac:dyDescent="0.25">
      <c r="A3514">
        <f ca="1">IF('Patient History &amp; Demographics'!X3514&gt;10,'Patient History &amp; Demographics'!A3514,"")</f>
        <v>214838</v>
      </c>
      <c r="B3514" t="str">
        <f ca="1">IF('Patient History &amp; Demographics'!X3514&gt;=20,"Acute",IF(AND('Patient History &amp; Demographics'!X3514&gt;=10,'Patient History &amp; Demographics'!X3514&lt;20),"High","Low"))</f>
        <v>High</v>
      </c>
      <c r="C3514" t="s">
        <v>24155</v>
      </c>
      <c r="D3514">
        <f t="shared" ca="1" si="162"/>
        <v>1024</v>
      </c>
      <c r="E3514" t="str">
        <f t="shared" ca="1" si="163"/>
        <v>Rehabilitation</v>
      </c>
      <c r="F3514" t="str">
        <f t="shared" ca="1" si="164"/>
        <v>No Progress</v>
      </c>
    </row>
    <row r="3515" spans="1:6" x14ac:dyDescent="0.25">
      <c r="A3515">
        <f ca="1">IF('Patient History &amp; Demographics'!X3515&gt;10,'Patient History &amp; Demographics'!A3515,"")</f>
        <v>214883</v>
      </c>
      <c r="B3515" t="str">
        <f ca="1">IF('Patient History &amp; Demographics'!X3515&gt;=20,"Acute",IF(AND('Patient History &amp; Demographics'!X3515&gt;=10,'Patient History &amp; Demographics'!X3515&lt;20),"High","Low"))</f>
        <v>High</v>
      </c>
      <c r="C3515" t="s">
        <v>24156</v>
      </c>
      <c r="D3515" t="str">
        <f t="shared" ca="1" si="162"/>
        <v/>
      </c>
      <c r="E3515" t="str">
        <f t="shared" ca="1" si="163"/>
        <v/>
      </c>
      <c r="F3515" t="str">
        <f t="shared" ca="1" si="164"/>
        <v/>
      </c>
    </row>
    <row r="3516" spans="1:6" x14ac:dyDescent="0.25">
      <c r="A3516" t="str">
        <f ca="1">IF('Patient History &amp; Demographics'!X3516&gt;10,'Patient History &amp; Demographics'!A3516,"")</f>
        <v/>
      </c>
      <c r="B3516" t="str">
        <f ca="1">IF('Patient History &amp; Demographics'!X3516&gt;=20,"Acute",IF(AND('Patient History &amp; Demographics'!X3516&gt;=10,'Patient History &amp; Demographics'!X3516&lt;20),"High","Low"))</f>
        <v>Low</v>
      </c>
      <c r="C3516" t="s">
        <v>24156</v>
      </c>
      <c r="D3516" t="str">
        <f t="shared" ca="1" si="162"/>
        <v/>
      </c>
      <c r="E3516" t="str">
        <f t="shared" ca="1" si="163"/>
        <v/>
      </c>
      <c r="F3516" t="str">
        <f t="shared" ca="1" si="164"/>
        <v/>
      </c>
    </row>
    <row r="3517" spans="1:6" x14ac:dyDescent="0.25">
      <c r="A3517">
        <f ca="1">IF('Patient History &amp; Demographics'!X3517&gt;10,'Patient History &amp; Demographics'!A3517,"")</f>
        <v>214944</v>
      </c>
      <c r="B3517" t="str">
        <f ca="1">IF('Patient History &amp; Demographics'!X3517&gt;=20,"Acute",IF(AND('Patient History &amp; Demographics'!X3517&gt;=10,'Patient History &amp; Demographics'!X3517&lt;20),"High","Low"))</f>
        <v>High</v>
      </c>
      <c r="C3517" t="s">
        <v>24155</v>
      </c>
      <c r="D3517">
        <f t="shared" ca="1" si="162"/>
        <v>1007</v>
      </c>
      <c r="E3517" t="str">
        <f t="shared" ca="1" si="163"/>
        <v>Rehabilitation</v>
      </c>
      <c r="F3517" t="str">
        <f t="shared" ca="1" si="164"/>
        <v>Cured</v>
      </c>
    </row>
    <row r="3518" spans="1:6" x14ac:dyDescent="0.25">
      <c r="A3518">
        <f ca="1">IF('Patient History &amp; Demographics'!X3518&gt;10,'Patient History &amp; Demographics'!A3518,"")</f>
        <v>214962</v>
      </c>
      <c r="B3518" t="str">
        <f ca="1">IF('Patient History &amp; Demographics'!X3518&gt;=20,"Acute",IF(AND('Patient History &amp; Demographics'!X3518&gt;=10,'Patient History &amp; Demographics'!X3518&lt;20),"High","Low"))</f>
        <v>High</v>
      </c>
      <c r="C3518" t="s">
        <v>24156</v>
      </c>
      <c r="D3518" t="str">
        <f t="shared" ca="1" si="162"/>
        <v/>
      </c>
      <c r="E3518" t="str">
        <f t="shared" ca="1" si="163"/>
        <v/>
      </c>
      <c r="F3518" t="str">
        <f t="shared" ca="1" si="164"/>
        <v/>
      </c>
    </row>
    <row r="3519" spans="1:6" x14ac:dyDescent="0.25">
      <c r="A3519">
        <f ca="1">IF('Patient History &amp; Demographics'!X3519&gt;10,'Patient History &amp; Demographics'!A3519,"")</f>
        <v>214971</v>
      </c>
      <c r="B3519" t="str">
        <f ca="1">IF('Patient History &amp; Demographics'!X3519&gt;=20,"Acute",IF(AND('Patient History &amp; Demographics'!X3519&gt;=10,'Patient History &amp; Demographics'!X3519&lt;20),"High","Low"))</f>
        <v>High</v>
      </c>
      <c r="C3519" t="s">
        <v>24155</v>
      </c>
      <c r="D3519">
        <f t="shared" ca="1" si="162"/>
        <v>1009</v>
      </c>
      <c r="E3519" t="str">
        <f t="shared" ca="1" si="163"/>
        <v>Rehabilitation</v>
      </c>
      <c r="F3519" t="str">
        <f t="shared" ca="1" si="164"/>
        <v>Condition Deteriorated</v>
      </c>
    </row>
    <row r="3520" spans="1:6" x14ac:dyDescent="0.25">
      <c r="A3520">
        <f ca="1">IF('Patient History &amp; Demographics'!X3520&gt;10,'Patient History &amp; Demographics'!A3520,"")</f>
        <v>215008</v>
      </c>
      <c r="B3520" t="str">
        <f ca="1">IF('Patient History &amp; Demographics'!X3520&gt;=20,"Acute",IF(AND('Patient History &amp; Demographics'!X3520&gt;=10,'Patient History &amp; Demographics'!X3520&lt;20),"High","Low"))</f>
        <v>High</v>
      </c>
      <c r="C3520" t="s">
        <v>24155</v>
      </c>
      <c r="D3520">
        <f t="shared" ca="1" si="162"/>
        <v>1010</v>
      </c>
      <c r="E3520" t="str">
        <f t="shared" ca="1" si="163"/>
        <v>Rehabilitation</v>
      </c>
      <c r="F3520" t="str">
        <f t="shared" ca="1" si="164"/>
        <v>Condition Deteriorated</v>
      </c>
    </row>
    <row r="3521" spans="1:6" x14ac:dyDescent="0.25">
      <c r="A3521" t="str">
        <f ca="1">IF('Patient History &amp; Demographics'!X3521&gt;10,'Patient History &amp; Demographics'!A3521,"")</f>
        <v/>
      </c>
      <c r="B3521" t="str">
        <f ca="1">IF('Patient History &amp; Demographics'!X3521&gt;=20,"Acute",IF(AND('Patient History &amp; Demographics'!X3521&gt;=10,'Patient History &amp; Demographics'!X3521&lt;20),"High","Low"))</f>
        <v>Low</v>
      </c>
      <c r="C3521" t="s">
        <v>24155</v>
      </c>
      <c r="D3521">
        <f t="shared" ca="1" si="162"/>
        <v>1024</v>
      </c>
      <c r="E3521" t="str">
        <f t="shared" ca="1" si="163"/>
        <v>Rehabilitation</v>
      </c>
      <c r="F3521" t="str">
        <f t="shared" ca="1" si="164"/>
        <v>Cured</v>
      </c>
    </row>
    <row r="3522" spans="1:6" x14ac:dyDescent="0.25">
      <c r="A3522">
        <f ca="1">IF('Patient History &amp; Demographics'!X3522&gt;10,'Patient History &amp; Demographics'!A3522,"")</f>
        <v>215044</v>
      </c>
      <c r="B3522" t="str">
        <f ca="1">IF('Patient History &amp; Demographics'!X3522&gt;=20,"Acute",IF(AND('Patient History &amp; Demographics'!X3522&gt;=10,'Patient History &amp; Demographics'!X3522&lt;20),"High","Low"))</f>
        <v>High</v>
      </c>
      <c r="C3522" t="s">
        <v>24156</v>
      </c>
      <c r="D3522" t="str">
        <f t="shared" ref="D3522:D3585" ca="1" si="165">IF(C3522="Yes",CHOOSE(RANDBETWEEN(1,27),1001,1002,1003,1004,1005,1006,1007,1008,1009,1010,1011,1012,1013,1014,1015,1016,1017,1018,
1019,1020,1021,1022,1023,1024,1025,1026,1027,1028),"")</f>
        <v/>
      </c>
      <c r="E3522" t="str">
        <f t="shared" ca="1" si="163"/>
        <v/>
      </c>
      <c r="F3522" t="str">
        <f t="shared" ca="1" si="164"/>
        <v/>
      </c>
    </row>
    <row r="3523" spans="1:6" x14ac:dyDescent="0.25">
      <c r="A3523">
        <f ca="1">IF('Patient History &amp; Demographics'!X3523&gt;10,'Patient History &amp; Demographics'!A3523,"")</f>
        <v>215053</v>
      </c>
      <c r="B3523" t="str">
        <f ca="1">IF('Patient History &amp; Demographics'!X3523&gt;=20,"Acute",IF(AND('Patient History &amp; Demographics'!X3523&gt;=10,'Patient History &amp; Demographics'!X3523&lt;20),"High","Low"))</f>
        <v>Acute</v>
      </c>
      <c r="C3523" t="s">
        <v>24156</v>
      </c>
      <c r="D3523" t="str">
        <f t="shared" ca="1" si="165"/>
        <v/>
      </c>
      <c r="E3523" t="str">
        <f t="shared" ref="E3523:E3586" ca="1" si="166">IF(C3523="Yes",CHOOSE(RANDBETWEEN(1,2),"Screening","Rehabilitation"),"")</f>
        <v/>
      </c>
      <c r="F3523" t="str">
        <f t="shared" ref="F3523:F3586" ca="1" si="167">IF(E3523="Rehabilitation",CHOOSE(RANDBETWEEN(1,4),"Positive Progress","No Progress","Condition Deteriorated","Cured"),"")</f>
        <v/>
      </c>
    </row>
    <row r="3524" spans="1:6" x14ac:dyDescent="0.25">
      <c r="A3524">
        <f ca="1">IF('Patient History &amp; Demographics'!X3524&gt;10,'Patient History &amp; Demographics'!A3524,"")</f>
        <v>215062</v>
      </c>
      <c r="B3524" t="str">
        <f ca="1">IF('Patient History &amp; Demographics'!X3524&gt;=20,"Acute",IF(AND('Patient History &amp; Demographics'!X3524&gt;=10,'Patient History &amp; Demographics'!X3524&lt;20),"High","Low"))</f>
        <v>High</v>
      </c>
      <c r="C3524" t="s">
        <v>24156</v>
      </c>
      <c r="D3524" t="str">
        <f t="shared" ca="1" si="165"/>
        <v/>
      </c>
      <c r="E3524" t="str">
        <f t="shared" ca="1" si="166"/>
        <v/>
      </c>
      <c r="F3524" t="str">
        <f t="shared" ca="1" si="167"/>
        <v/>
      </c>
    </row>
    <row r="3525" spans="1:6" x14ac:dyDescent="0.25">
      <c r="A3525">
        <f ca="1">IF('Patient History &amp; Demographics'!X3525&gt;10,'Patient History &amp; Demographics'!A3525,"")</f>
        <v>215099</v>
      </c>
      <c r="B3525" t="str">
        <f ca="1">IF('Patient History &amp; Demographics'!X3525&gt;=20,"Acute",IF(AND('Patient History &amp; Demographics'!X3525&gt;=10,'Patient History &amp; Demographics'!X3525&lt;20),"High","Low"))</f>
        <v>High</v>
      </c>
      <c r="C3525" t="s">
        <v>24156</v>
      </c>
      <c r="D3525" t="str">
        <f t="shared" ca="1" si="165"/>
        <v/>
      </c>
      <c r="E3525" t="str">
        <f t="shared" ca="1" si="166"/>
        <v/>
      </c>
      <c r="F3525" t="str">
        <f t="shared" ca="1" si="167"/>
        <v/>
      </c>
    </row>
    <row r="3526" spans="1:6" x14ac:dyDescent="0.25">
      <c r="A3526">
        <f ca="1">IF('Patient History &amp; Demographics'!X3526&gt;10,'Patient History &amp; Demographics'!A3526,"")</f>
        <v>215105</v>
      </c>
      <c r="B3526" t="str">
        <f ca="1">IF('Patient History &amp; Demographics'!X3526&gt;=20,"Acute",IF(AND('Patient History &amp; Demographics'!X3526&gt;=10,'Patient History &amp; Demographics'!X3526&lt;20),"High","Low"))</f>
        <v>High</v>
      </c>
      <c r="C3526" t="s">
        <v>24156</v>
      </c>
      <c r="D3526" t="str">
        <f t="shared" ca="1" si="165"/>
        <v/>
      </c>
      <c r="E3526" t="str">
        <f t="shared" ca="1" si="166"/>
        <v/>
      </c>
      <c r="F3526" t="str">
        <f t="shared" ca="1" si="167"/>
        <v/>
      </c>
    </row>
    <row r="3527" spans="1:6" x14ac:dyDescent="0.25">
      <c r="A3527">
        <f ca="1">IF('Patient History &amp; Demographics'!X3527&gt;10,'Patient History &amp; Demographics'!A3527,"")</f>
        <v>215114</v>
      </c>
      <c r="B3527" t="str">
        <f ca="1">IF('Patient History &amp; Demographics'!X3527&gt;=20,"Acute",IF(AND('Patient History &amp; Demographics'!X3527&gt;=10,'Patient History &amp; Demographics'!X3527&lt;20),"High","Low"))</f>
        <v>High</v>
      </c>
      <c r="C3527" t="s">
        <v>24155</v>
      </c>
      <c r="D3527">
        <f t="shared" ca="1" si="165"/>
        <v>1003</v>
      </c>
      <c r="E3527" t="str">
        <f t="shared" ca="1" si="166"/>
        <v>Rehabilitation</v>
      </c>
      <c r="F3527" t="str">
        <f t="shared" ca="1" si="167"/>
        <v>No Progress</v>
      </c>
    </row>
    <row r="3528" spans="1:6" x14ac:dyDescent="0.25">
      <c r="A3528">
        <f ca="1">IF('Patient History &amp; Demographics'!X3528&gt;10,'Patient History &amp; Demographics'!A3528,"")</f>
        <v>215123</v>
      </c>
      <c r="B3528" t="str">
        <f ca="1">IF('Patient History &amp; Demographics'!X3528&gt;=20,"Acute",IF(AND('Patient History &amp; Demographics'!X3528&gt;=10,'Patient History &amp; Demographics'!X3528&lt;20),"High","Low"))</f>
        <v>High</v>
      </c>
      <c r="C3528" t="s">
        <v>24155</v>
      </c>
      <c r="D3528">
        <f t="shared" ca="1" si="165"/>
        <v>1007</v>
      </c>
      <c r="E3528" t="str">
        <f t="shared" ca="1" si="166"/>
        <v>Screening</v>
      </c>
      <c r="F3528" t="str">
        <f t="shared" ca="1" si="167"/>
        <v/>
      </c>
    </row>
    <row r="3529" spans="1:6" x14ac:dyDescent="0.25">
      <c r="A3529">
        <f ca="1">IF('Patient History &amp; Demographics'!X3529&gt;10,'Patient History &amp; Demographics'!A3529,"")</f>
        <v>215132</v>
      </c>
      <c r="B3529" t="str">
        <f ca="1">IF('Patient History &amp; Demographics'!X3529&gt;=20,"Acute",IF(AND('Patient History &amp; Demographics'!X3529&gt;=10,'Patient History &amp; Demographics'!X3529&lt;20),"High","Low"))</f>
        <v>High</v>
      </c>
      <c r="C3529" t="s">
        <v>24156</v>
      </c>
      <c r="D3529" t="str">
        <f t="shared" ca="1" si="165"/>
        <v/>
      </c>
      <c r="E3529" t="str">
        <f t="shared" ca="1" si="166"/>
        <v/>
      </c>
      <c r="F3529" t="str">
        <f t="shared" ca="1" si="167"/>
        <v/>
      </c>
    </row>
    <row r="3530" spans="1:6" x14ac:dyDescent="0.25">
      <c r="A3530">
        <f ca="1">IF('Patient History &amp; Demographics'!X3530&gt;10,'Patient History &amp; Demographics'!A3530,"")</f>
        <v>215239</v>
      </c>
      <c r="B3530" t="str">
        <f ca="1">IF('Patient History &amp; Demographics'!X3530&gt;=20,"Acute",IF(AND('Patient History &amp; Demographics'!X3530&gt;=10,'Patient History &amp; Demographics'!X3530&lt;20),"High","Low"))</f>
        <v>Acute</v>
      </c>
      <c r="C3530" t="s">
        <v>24156</v>
      </c>
      <c r="D3530" t="str">
        <f t="shared" ca="1" si="165"/>
        <v/>
      </c>
      <c r="E3530" t="str">
        <f t="shared" ca="1" si="166"/>
        <v/>
      </c>
      <c r="F3530" t="str">
        <f t="shared" ca="1" si="167"/>
        <v/>
      </c>
    </row>
    <row r="3531" spans="1:6" x14ac:dyDescent="0.25">
      <c r="A3531">
        <f ca="1">IF('Patient History &amp; Demographics'!X3531&gt;10,'Patient History &amp; Demographics'!A3531,"")</f>
        <v>215266</v>
      </c>
      <c r="B3531" t="str">
        <f ca="1">IF('Patient History &amp; Demographics'!X3531&gt;=20,"Acute",IF(AND('Patient History &amp; Demographics'!X3531&gt;=10,'Patient History &amp; Demographics'!X3531&lt;20),"High","Low"))</f>
        <v>High</v>
      </c>
      <c r="C3531" t="s">
        <v>24155</v>
      </c>
      <c r="D3531">
        <f t="shared" ca="1" si="165"/>
        <v>1003</v>
      </c>
      <c r="E3531" t="str">
        <f t="shared" ca="1" si="166"/>
        <v>Rehabilitation</v>
      </c>
      <c r="F3531" t="str">
        <f t="shared" ca="1" si="167"/>
        <v>Cured</v>
      </c>
    </row>
    <row r="3532" spans="1:6" x14ac:dyDescent="0.25">
      <c r="A3532">
        <f ca="1">IF('Patient History &amp; Demographics'!X3532&gt;10,'Patient History &amp; Demographics'!A3532,"")</f>
        <v>215275</v>
      </c>
      <c r="B3532" t="str">
        <f ca="1">IF('Patient History &amp; Demographics'!X3532&gt;=20,"Acute",IF(AND('Patient History &amp; Demographics'!X3532&gt;=10,'Patient History &amp; Demographics'!X3532&lt;20),"High","Low"))</f>
        <v>High</v>
      </c>
      <c r="C3532" t="s">
        <v>24155</v>
      </c>
      <c r="D3532">
        <f t="shared" ca="1" si="165"/>
        <v>1009</v>
      </c>
      <c r="E3532" t="str">
        <f t="shared" ca="1" si="166"/>
        <v>Rehabilitation</v>
      </c>
      <c r="F3532" t="str">
        <f t="shared" ca="1" si="167"/>
        <v>Positive Progress</v>
      </c>
    </row>
    <row r="3533" spans="1:6" x14ac:dyDescent="0.25">
      <c r="A3533">
        <f ca="1">IF('Patient History &amp; Demographics'!X3533&gt;10,'Patient History &amp; Demographics'!A3533,"")</f>
        <v>215284</v>
      </c>
      <c r="B3533" t="str">
        <f ca="1">IF('Patient History &amp; Demographics'!X3533&gt;=20,"Acute",IF(AND('Patient History &amp; Demographics'!X3533&gt;=10,'Patient History &amp; Demographics'!X3533&lt;20),"High","Low"))</f>
        <v>High</v>
      </c>
      <c r="C3533" t="s">
        <v>24156</v>
      </c>
      <c r="D3533" t="str">
        <f t="shared" ca="1" si="165"/>
        <v/>
      </c>
      <c r="E3533" t="str">
        <f t="shared" ca="1" si="166"/>
        <v/>
      </c>
      <c r="F3533" t="str">
        <f t="shared" ca="1" si="167"/>
        <v/>
      </c>
    </row>
    <row r="3534" spans="1:6" x14ac:dyDescent="0.25">
      <c r="A3534">
        <f ca="1">IF('Patient History &amp; Demographics'!X3534&gt;10,'Patient History &amp; Demographics'!A3534,"")</f>
        <v>215293</v>
      </c>
      <c r="B3534" t="str">
        <f ca="1">IF('Patient History &amp; Demographics'!X3534&gt;=20,"Acute",IF(AND('Patient History &amp; Demographics'!X3534&gt;=10,'Patient History &amp; Demographics'!X3534&lt;20),"High","Low"))</f>
        <v>High</v>
      </c>
      <c r="C3534" t="s">
        <v>24156</v>
      </c>
      <c r="D3534" t="str">
        <f t="shared" ca="1" si="165"/>
        <v/>
      </c>
      <c r="E3534" t="str">
        <f t="shared" ca="1" si="166"/>
        <v/>
      </c>
      <c r="F3534" t="str">
        <f t="shared" ca="1" si="167"/>
        <v/>
      </c>
    </row>
    <row r="3535" spans="1:6" x14ac:dyDescent="0.25">
      <c r="A3535">
        <f ca="1">IF('Patient History &amp; Demographics'!X3535&gt;10,'Patient History &amp; Demographics'!A3535,"")</f>
        <v>215309</v>
      </c>
      <c r="B3535" t="str">
        <f ca="1">IF('Patient History &amp; Demographics'!X3535&gt;=20,"Acute",IF(AND('Patient History &amp; Demographics'!X3535&gt;=10,'Patient History &amp; Demographics'!X3535&lt;20),"High","Low"))</f>
        <v>High</v>
      </c>
      <c r="C3535" t="s">
        <v>24156</v>
      </c>
      <c r="D3535" t="str">
        <f t="shared" ca="1" si="165"/>
        <v/>
      </c>
      <c r="E3535" t="str">
        <f t="shared" ca="1" si="166"/>
        <v/>
      </c>
      <c r="F3535" t="str">
        <f t="shared" ca="1" si="167"/>
        <v/>
      </c>
    </row>
    <row r="3536" spans="1:6" x14ac:dyDescent="0.25">
      <c r="A3536">
        <f ca="1">IF('Patient History &amp; Demographics'!X3536&gt;10,'Patient History &amp; Demographics'!A3536,"")</f>
        <v>215336</v>
      </c>
      <c r="B3536" t="str">
        <f ca="1">IF('Patient History &amp; Demographics'!X3536&gt;=20,"Acute",IF(AND('Patient History &amp; Demographics'!X3536&gt;=10,'Patient History &amp; Demographics'!X3536&lt;20),"High","Low"))</f>
        <v>Acute</v>
      </c>
      <c r="C3536" t="s">
        <v>24155</v>
      </c>
      <c r="D3536">
        <f t="shared" ca="1" si="165"/>
        <v>1002</v>
      </c>
      <c r="E3536" t="str">
        <f t="shared" ca="1" si="166"/>
        <v>Screening</v>
      </c>
      <c r="F3536" t="str">
        <f t="shared" ca="1" si="167"/>
        <v/>
      </c>
    </row>
    <row r="3537" spans="1:6" x14ac:dyDescent="0.25">
      <c r="A3537" t="str">
        <f ca="1">IF('Patient History &amp; Demographics'!X3537&gt;10,'Patient History &amp; Demographics'!A3537,"")</f>
        <v/>
      </c>
      <c r="B3537" t="str">
        <f ca="1">IF('Patient History &amp; Demographics'!X3537&gt;=20,"Acute",IF(AND('Patient History &amp; Demographics'!X3537&gt;=10,'Patient History &amp; Demographics'!X3537&lt;20),"High","Low"))</f>
        <v>Low</v>
      </c>
      <c r="C3537" t="s">
        <v>24155</v>
      </c>
      <c r="D3537">
        <f t="shared" ca="1" si="165"/>
        <v>1003</v>
      </c>
      <c r="E3537" t="str">
        <f t="shared" ca="1" si="166"/>
        <v>Screening</v>
      </c>
      <c r="F3537" t="str">
        <f t="shared" ca="1" si="167"/>
        <v/>
      </c>
    </row>
    <row r="3538" spans="1:6" x14ac:dyDescent="0.25">
      <c r="A3538">
        <f ca="1">IF('Patient History &amp; Demographics'!X3538&gt;10,'Patient History &amp; Demographics'!A3538,"")</f>
        <v>215390</v>
      </c>
      <c r="B3538" t="str">
        <f ca="1">IF('Patient History &amp; Demographics'!X3538&gt;=20,"Acute",IF(AND('Patient History &amp; Demographics'!X3538&gt;=10,'Patient History &amp; Demographics'!X3538&lt;20),"High","Low"))</f>
        <v>High</v>
      </c>
      <c r="C3538" t="s">
        <v>24155</v>
      </c>
      <c r="D3538">
        <f t="shared" ca="1" si="165"/>
        <v>1002</v>
      </c>
      <c r="E3538" t="str">
        <f t="shared" ca="1" si="166"/>
        <v>Rehabilitation</v>
      </c>
      <c r="F3538" t="str">
        <f t="shared" ca="1" si="167"/>
        <v>Condition Deteriorated</v>
      </c>
    </row>
    <row r="3539" spans="1:6" x14ac:dyDescent="0.25">
      <c r="A3539">
        <f ca="1">IF('Patient History &amp; Demographics'!X3539&gt;10,'Patient History &amp; Demographics'!A3539,"")</f>
        <v>215415</v>
      </c>
      <c r="B3539" t="str">
        <f ca="1">IF('Patient History &amp; Demographics'!X3539&gt;=20,"Acute",IF(AND('Patient History &amp; Demographics'!X3539&gt;=10,'Patient History &amp; Demographics'!X3539&lt;20),"High","Low"))</f>
        <v>High</v>
      </c>
      <c r="C3539" t="s">
        <v>24156</v>
      </c>
      <c r="D3539" t="str">
        <f t="shared" ca="1" si="165"/>
        <v/>
      </c>
      <c r="E3539" t="str">
        <f t="shared" ca="1" si="166"/>
        <v/>
      </c>
      <c r="F3539" t="str">
        <f t="shared" ca="1" si="167"/>
        <v/>
      </c>
    </row>
    <row r="3540" spans="1:6" x14ac:dyDescent="0.25">
      <c r="A3540">
        <f ca="1">IF('Patient History &amp; Demographics'!X3540&gt;10,'Patient History &amp; Demographics'!A3540,"")</f>
        <v>215424</v>
      </c>
      <c r="B3540" t="str">
        <f ca="1">IF('Patient History &amp; Demographics'!X3540&gt;=20,"Acute",IF(AND('Patient History &amp; Demographics'!X3540&gt;=10,'Patient History &amp; Demographics'!X3540&lt;20),"High","Low"))</f>
        <v>Acute</v>
      </c>
      <c r="C3540" t="s">
        <v>24155</v>
      </c>
      <c r="D3540">
        <f t="shared" ca="1" si="165"/>
        <v>1008</v>
      </c>
      <c r="E3540" t="str">
        <f t="shared" ca="1" si="166"/>
        <v>Rehabilitation</v>
      </c>
      <c r="F3540" t="str">
        <f t="shared" ca="1" si="167"/>
        <v>Positive Progress</v>
      </c>
    </row>
    <row r="3541" spans="1:6" x14ac:dyDescent="0.25">
      <c r="A3541" t="str">
        <f ca="1">IF('Patient History &amp; Demographics'!X3541&gt;10,'Patient History &amp; Demographics'!A3541,"")</f>
        <v/>
      </c>
      <c r="B3541" t="str">
        <f ca="1">IF('Patient History &amp; Demographics'!X3541&gt;=20,"Acute",IF(AND('Patient History &amp; Demographics'!X3541&gt;=10,'Patient History &amp; Demographics'!X3541&lt;20),"High","Low"))</f>
        <v>Low</v>
      </c>
      <c r="C3541" t="s">
        <v>24156</v>
      </c>
      <c r="D3541" t="str">
        <f t="shared" ca="1" si="165"/>
        <v/>
      </c>
      <c r="E3541" t="str">
        <f t="shared" ca="1" si="166"/>
        <v/>
      </c>
      <c r="F3541" t="str">
        <f t="shared" ca="1" si="167"/>
        <v/>
      </c>
    </row>
    <row r="3542" spans="1:6" x14ac:dyDescent="0.25">
      <c r="A3542">
        <f ca="1">IF('Patient History &amp; Demographics'!X3542&gt;10,'Patient History &amp; Demographics'!A3542,"")</f>
        <v>215442</v>
      </c>
      <c r="B3542" t="str">
        <f ca="1">IF('Patient History &amp; Demographics'!X3542&gt;=20,"Acute",IF(AND('Patient History &amp; Demographics'!X3542&gt;=10,'Patient History &amp; Demographics'!X3542&lt;20),"High","Low"))</f>
        <v>High</v>
      </c>
      <c r="C3542" t="s">
        <v>24156</v>
      </c>
      <c r="D3542" t="str">
        <f t="shared" ca="1" si="165"/>
        <v/>
      </c>
      <c r="E3542" t="str">
        <f t="shared" ca="1" si="166"/>
        <v/>
      </c>
      <c r="F3542" t="str">
        <f t="shared" ca="1" si="167"/>
        <v/>
      </c>
    </row>
    <row r="3543" spans="1:6" x14ac:dyDescent="0.25">
      <c r="A3543">
        <f ca="1">IF('Patient History &amp; Demographics'!X3543&gt;10,'Patient History &amp; Demographics'!A3543,"")</f>
        <v>215479</v>
      </c>
      <c r="B3543" t="str">
        <f ca="1">IF('Patient History &amp; Demographics'!X3543&gt;=20,"Acute",IF(AND('Patient History &amp; Demographics'!X3543&gt;=10,'Patient History &amp; Demographics'!X3543&lt;20),"High","Low"))</f>
        <v>High</v>
      </c>
      <c r="C3543" t="s">
        <v>24156</v>
      </c>
      <c r="D3543" t="str">
        <f t="shared" ca="1" si="165"/>
        <v/>
      </c>
      <c r="E3543" t="str">
        <f t="shared" ca="1" si="166"/>
        <v/>
      </c>
      <c r="F3543" t="str">
        <f t="shared" ca="1" si="167"/>
        <v/>
      </c>
    </row>
    <row r="3544" spans="1:6" x14ac:dyDescent="0.25">
      <c r="A3544">
        <f ca="1">IF('Patient History &amp; Demographics'!X3544&gt;10,'Patient History &amp; Demographics'!A3544,"")</f>
        <v>215530</v>
      </c>
      <c r="B3544" t="str">
        <f ca="1">IF('Patient History &amp; Demographics'!X3544&gt;=20,"Acute",IF(AND('Patient History &amp; Demographics'!X3544&gt;=10,'Patient History &amp; Demographics'!X3544&lt;20),"High","Low"))</f>
        <v>Acute</v>
      </c>
      <c r="C3544" t="s">
        <v>24155</v>
      </c>
      <c r="D3544">
        <f t="shared" ca="1" si="165"/>
        <v>1022</v>
      </c>
      <c r="E3544" t="str">
        <f t="shared" ca="1" si="166"/>
        <v>Screening</v>
      </c>
      <c r="F3544" t="str">
        <f t="shared" ca="1" si="167"/>
        <v/>
      </c>
    </row>
    <row r="3545" spans="1:6" x14ac:dyDescent="0.25">
      <c r="A3545">
        <f ca="1">IF('Patient History &amp; Demographics'!X3545&gt;10,'Patient History &amp; Demographics'!A3545,"")</f>
        <v>215585</v>
      </c>
      <c r="B3545" t="str">
        <f ca="1">IF('Patient History &amp; Demographics'!X3545&gt;=20,"Acute",IF(AND('Patient History &amp; Demographics'!X3545&gt;=10,'Patient History &amp; Demographics'!X3545&lt;20),"High","Low"))</f>
        <v>High</v>
      </c>
      <c r="C3545" t="s">
        <v>24156</v>
      </c>
      <c r="D3545" t="str">
        <f t="shared" ca="1" si="165"/>
        <v/>
      </c>
      <c r="E3545" t="str">
        <f t="shared" ca="1" si="166"/>
        <v/>
      </c>
      <c r="F3545" t="str">
        <f t="shared" ca="1" si="167"/>
        <v/>
      </c>
    </row>
    <row r="3546" spans="1:6" x14ac:dyDescent="0.25">
      <c r="A3546">
        <f ca="1">IF('Patient History &amp; Demographics'!X3546&gt;10,'Patient History &amp; Demographics'!A3546,"")</f>
        <v>215594</v>
      </c>
      <c r="B3546" t="str">
        <f ca="1">IF('Patient History &amp; Demographics'!X3546&gt;=20,"Acute",IF(AND('Patient History &amp; Demographics'!X3546&gt;=10,'Patient History &amp; Demographics'!X3546&lt;20),"High","Low"))</f>
        <v>High</v>
      </c>
      <c r="C3546" t="s">
        <v>24156</v>
      </c>
      <c r="D3546" t="str">
        <f t="shared" ca="1" si="165"/>
        <v/>
      </c>
      <c r="E3546" t="str">
        <f t="shared" ca="1" si="166"/>
        <v/>
      </c>
      <c r="F3546" t="str">
        <f t="shared" ca="1" si="167"/>
        <v/>
      </c>
    </row>
    <row r="3547" spans="1:6" x14ac:dyDescent="0.25">
      <c r="A3547" t="str">
        <f ca="1">IF('Patient History &amp; Demographics'!X3547&gt;10,'Patient History &amp; Demographics'!A3547,"")</f>
        <v/>
      </c>
      <c r="B3547" t="str">
        <f ca="1">IF('Patient History &amp; Demographics'!X3547&gt;=20,"Acute",IF(AND('Patient History &amp; Demographics'!X3547&gt;=10,'Patient History &amp; Demographics'!X3547&lt;20),"High","Low"))</f>
        <v>High</v>
      </c>
      <c r="C3547" t="s">
        <v>24155</v>
      </c>
      <c r="D3547">
        <f t="shared" ca="1" si="165"/>
        <v>1021</v>
      </c>
      <c r="E3547" t="str">
        <f t="shared" ca="1" si="166"/>
        <v>Screening</v>
      </c>
      <c r="F3547" t="str">
        <f t="shared" ca="1" si="167"/>
        <v/>
      </c>
    </row>
    <row r="3548" spans="1:6" x14ac:dyDescent="0.25">
      <c r="A3548">
        <f ca="1">IF('Patient History &amp; Demographics'!X3548&gt;10,'Patient History &amp; Demographics'!A3548,"")</f>
        <v>215628</v>
      </c>
      <c r="B3548" t="str">
        <f ca="1">IF('Patient History &amp; Demographics'!X3548&gt;=20,"Acute",IF(AND('Patient History &amp; Demographics'!X3548&gt;=10,'Patient History &amp; Demographics'!X3548&lt;20),"High","Low"))</f>
        <v>High</v>
      </c>
      <c r="C3548" t="s">
        <v>24155</v>
      </c>
      <c r="D3548">
        <f t="shared" ca="1" si="165"/>
        <v>1023</v>
      </c>
      <c r="E3548" t="str">
        <f t="shared" ca="1" si="166"/>
        <v>Screening</v>
      </c>
      <c r="F3548" t="str">
        <f t="shared" ca="1" si="167"/>
        <v/>
      </c>
    </row>
    <row r="3549" spans="1:6" x14ac:dyDescent="0.25">
      <c r="A3549" t="str">
        <f ca="1">IF('Patient History &amp; Demographics'!X3549&gt;10,'Patient History &amp; Demographics'!A3549,"")</f>
        <v/>
      </c>
      <c r="B3549" t="str">
        <f ca="1">IF('Patient History &amp; Demographics'!X3549&gt;=20,"Acute",IF(AND('Patient History &amp; Demographics'!X3549&gt;=10,'Patient History &amp; Demographics'!X3549&lt;20),"High","Low"))</f>
        <v>Low</v>
      </c>
      <c r="C3549" t="s">
        <v>24156</v>
      </c>
      <c r="D3549" t="str">
        <f t="shared" ca="1" si="165"/>
        <v/>
      </c>
      <c r="E3549" t="str">
        <f t="shared" ca="1" si="166"/>
        <v/>
      </c>
      <c r="F3549" t="str">
        <f t="shared" ca="1" si="167"/>
        <v/>
      </c>
    </row>
    <row r="3550" spans="1:6" x14ac:dyDescent="0.25">
      <c r="A3550">
        <f ca="1">IF('Patient History &amp; Demographics'!X3550&gt;10,'Patient History &amp; Demographics'!A3550,"")</f>
        <v>215646</v>
      </c>
      <c r="B3550" t="str">
        <f ca="1">IF('Patient History &amp; Demographics'!X3550&gt;=20,"Acute",IF(AND('Patient History &amp; Demographics'!X3550&gt;=10,'Patient History &amp; Demographics'!X3550&lt;20),"High","Low"))</f>
        <v>High</v>
      </c>
      <c r="C3550" t="s">
        <v>24155</v>
      </c>
      <c r="D3550">
        <f t="shared" ca="1" si="165"/>
        <v>1004</v>
      </c>
      <c r="E3550" t="str">
        <f t="shared" ca="1" si="166"/>
        <v>Screening</v>
      </c>
      <c r="F3550" t="str">
        <f t="shared" ca="1" si="167"/>
        <v/>
      </c>
    </row>
    <row r="3551" spans="1:6" x14ac:dyDescent="0.25">
      <c r="A3551" t="str">
        <f ca="1">IF('Patient History &amp; Demographics'!X3551&gt;10,'Patient History &amp; Demographics'!A3551,"")</f>
        <v/>
      </c>
      <c r="B3551" t="str">
        <f ca="1">IF('Patient History &amp; Demographics'!X3551&gt;=20,"Acute",IF(AND('Patient History &amp; Demographics'!X3551&gt;=10,'Patient History &amp; Demographics'!X3551&lt;20),"High","Low"))</f>
        <v>High</v>
      </c>
      <c r="C3551" t="s">
        <v>24155</v>
      </c>
      <c r="D3551">
        <f t="shared" ca="1" si="165"/>
        <v>1015</v>
      </c>
      <c r="E3551" t="str">
        <f t="shared" ca="1" si="166"/>
        <v>Rehabilitation</v>
      </c>
      <c r="F3551" t="str">
        <f t="shared" ca="1" si="167"/>
        <v>Condition Deteriorated</v>
      </c>
    </row>
    <row r="3552" spans="1:6" x14ac:dyDescent="0.25">
      <c r="A3552">
        <f ca="1">IF('Patient History &amp; Demographics'!X3552&gt;10,'Patient History &amp; Demographics'!A3552,"")</f>
        <v>215682</v>
      </c>
      <c r="B3552" t="str">
        <f ca="1">IF('Patient History &amp; Demographics'!X3552&gt;=20,"Acute",IF(AND('Patient History &amp; Demographics'!X3552&gt;=10,'Patient History &amp; Demographics'!X3552&lt;20),"High","Low"))</f>
        <v>High</v>
      </c>
      <c r="C3552" t="s">
        <v>24156</v>
      </c>
      <c r="D3552" t="str">
        <f t="shared" ca="1" si="165"/>
        <v/>
      </c>
      <c r="E3552" t="str">
        <f t="shared" ca="1" si="166"/>
        <v/>
      </c>
      <c r="F3552" t="str">
        <f t="shared" ca="1" si="167"/>
        <v/>
      </c>
    </row>
    <row r="3553" spans="1:6" x14ac:dyDescent="0.25">
      <c r="A3553">
        <f ca="1">IF('Patient History &amp; Demographics'!X3553&gt;10,'Patient History &amp; Demographics'!A3553,"")</f>
        <v>215691</v>
      </c>
      <c r="B3553" t="str">
        <f ca="1">IF('Patient History &amp; Demographics'!X3553&gt;=20,"Acute",IF(AND('Patient History &amp; Demographics'!X3553&gt;=10,'Patient History &amp; Demographics'!X3553&lt;20),"High","Low"))</f>
        <v>Acute</v>
      </c>
      <c r="C3553" t="s">
        <v>24155</v>
      </c>
      <c r="D3553">
        <f t="shared" ca="1" si="165"/>
        <v>1003</v>
      </c>
      <c r="E3553" t="str">
        <f t="shared" ca="1" si="166"/>
        <v>Rehabilitation</v>
      </c>
      <c r="F3553" t="str">
        <f t="shared" ca="1" si="167"/>
        <v>Positive Progress</v>
      </c>
    </row>
    <row r="3554" spans="1:6" x14ac:dyDescent="0.25">
      <c r="A3554">
        <f ca="1">IF('Patient History &amp; Demographics'!X3554&gt;10,'Patient History &amp; Demographics'!A3554,"")</f>
        <v>215743</v>
      </c>
      <c r="B3554" t="str">
        <f ca="1">IF('Patient History &amp; Demographics'!X3554&gt;=20,"Acute",IF(AND('Patient History &amp; Demographics'!X3554&gt;=10,'Patient History &amp; Demographics'!X3554&lt;20),"High","Low"))</f>
        <v>High</v>
      </c>
      <c r="C3554" t="s">
        <v>24156</v>
      </c>
      <c r="D3554" t="str">
        <f t="shared" ca="1" si="165"/>
        <v/>
      </c>
      <c r="E3554" t="str">
        <f t="shared" ca="1" si="166"/>
        <v/>
      </c>
      <c r="F3554" t="str">
        <f t="shared" ca="1" si="167"/>
        <v/>
      </c>
    </row>
    <row r="3555" spans="1:6" x14ac:dyDescent="0.25">
      <c r="A3555">
        <f ca="1">IF('Patient History &amp; Demographics'!X3555&gt;10,'Patient History &amp; Demographics'!A3555,"")</f>
        <v>215770</v>
      </c>
      <c r="B3555" t="str">
        <f ca="1">IF('Patient History &amp; Demographics'!X3555&gt;=20,"Acute",IF(AND('Patient History &amp; Demographics'!X3555&gt;=10,'Patient History &amp; Demographics'!X3555&lt;20),"High","Low"))</f>
        <v>High</v>
      </c>
      <c r="C3555" t="s">
        <v>24155</v>
      </c>
      <c r="D3555">
        <f t="shared" ca="1" si="165"/>
        <v>1019</v>
      </c>
      <c r="E3555" t="str">
        <f t="shared" ca="1" si="166"/>
        <v>Screening</v>
      </c>
      <c r="F3555" t="str">
        <f t="shared" ca="1" si="167"/>
        <v/>
      </c>
    </row>
    <row r="3556" spans="1:6" x14ac:dyDescent="0.25">
      <c r="A3556" t="str">
        <f ca="1">IF('Patient History &amp; Demographics'!X3556&gt;10,'Patient History &amp; Demographics'!A3556,"")</f>
        <v/>
      </c>
      <c r="B3556" t="str">
        <f ca="1">IF('Patient History &amp; Demographics'!X3556&gt;=20,"Acute",IF(AND('Patient History &amp; Demographics'!X3556&gt;=10,'Patient History &amp; Demographics'!X3556&lt;20),"High","Low"))</f>
        <v>Low</v>
      </c>
      <c r="C3556" t="s">
        <v>24155</v>
      </c>
      <c r="D3556">
        <f t="shared" ca="1" si="165"/>
        <v>1010</v>
      </c>
      <c r="E3556" t="str">
        <f t="shared" ca="1" si="166"/>
        <v>Rehabilitation</v>
      </c>
      <c r="F3556" t="str">
        <f t="shared" ca="1" si="167"/>
        <v>No Progress</v>
      </c>
    </row>
    <row r="3557" spans="1:6" x14ac:dyDescent="0.25">
      <c r="A3557">
        <f ca="1">IF('Patient History &amp; Demographics'!X3557&gt;10,'Patient History &amp; Demographics'!A3557,"")</f>
        <v>215813</v>
      </c>
      <c r="B3557" t="str">
        <f ca="1">IF('Patient History &amp; Demographics'!X3557&gt;=20,"Acute",IF(AND('Patient History &amp; Demographics'!X3557&gt;=10,'Patient History &amp; Demographics'!X3557&lt;20),"High","Low"))</f>
        <v>High</v>
      </c>
      <c r="C3557" t="s">
        <v>24155</v>
      </c>
      <c r="D3557">
        <f t="shared" ca="1" si="165"/>
        <v>1002</v>
      </c>
      <c r="E3557" t="str">
        <f t="shared" ca="1" si="166"/>
        <v>Rehabilitation</v>
      </c>
      <c r="F3557" t="str">
        <f t="shared" ca="1" si="167"/>
        <v>Cured</v>
      </c>
    </row>
    <row r="3558" spans="1:6" x14ac:dyDescent="0.25">
      <c r="A3558">
        <f ca="1">IF('Patient History &amp; Demographics'!X3558&gt;10,'Patient History &amp; Demographics'!A3558,"")</f>
        <v>215886</v>
      </c>
      <c r="B3558" t="str">
        <f ca="1">IF('Patient History &amp; Demographics'!X3558&gt;=20,"Acute",IF(AND('Patient History &amp; Demographics'!X3558&gt;=10,'Patient History &amp; Demographics'!X3558&lt;20),"High","Low"))</f>
        <v>High</v>
      </c>
      <c r="C3558" t="s">
        <v>24155</v>
      </c>
      <c r="D3558">
        <f t="shared" ca="1" si="165"/>
        <v>1027</v>
      </c>
      <c r="E3558" t="str">
        <f t="shared" ca="1" si="166"/>
        <v>Rehabilitation</v>
      </c>
      <c r="F3558" t="str">
        <f t="shared" ca="1" si="167"/>
        <v>Positive Progress</v>
      </c>
    </row>
    <row r="3559" spans="1:6" x14ac:dyDescent="0.25">
      <c r="A3559">
        <f ca="1">IF('Patient History &amp; Demographics'!X3559&gt;10,'Patient History &amp; Demographics'!A3559,"")</f>
        <v>215929</v>
      </c>
      <c r="B3559" t="str">
        <f ca="1">IF('Patient History &amp; Demographics'!X3559&gt;=20,"Acute",IF(AND('Patient History &amp; Demographics'!X3559&gt;=10,'Patient History &amp; Demographics'!X3559&lt;20),"High","Low"))</f>
        <v>High</v>
      </c>
      <c r="C3559" t="s">
        <v>24155</v>
      </c>
      <c r="D3559">
        <f t="shared" ca="1" si="165"/>
        <v>1024</v>
      </c>
      <c r="E3559" t="str">
        <f t="shared" ca="1" si="166"/>
        <v>Screening</v>
      </c>
      <c r="F3559" t="str">
        <f t="shared" ca="1" si="167"/>
        <v/>
      </c>
    </row>
    <row r="3560" spans="1:6" x14ac:dyDescent="0.25">
      <c r="A3560">
        <f ca="1">IF('Patient History &amp; Demographics'!X3560&gt;10,'Patient History &amp; Demographics'!A3560,"")</f>
        <v>215947</v>
      </c>
      <c r="B3560" t="str">
        <f ca="1">IF('Patient History &amp; Demographics'!X3560&gt;=20,"Acute",IF(AND('Patient History &amp; Demographics'!X3560&gt;=10,'Patient History &amp; Demographics'!X3560&lt;20),"High","Low"))</f>
        <v>Acute</v>
      </c>
      <c r="C3560" t="s">
        <v>24156</v>
      </c>
      <c r="D3560" t="str">
        <f t="shared" ca="1" si="165"/>
        <v/>
      </c>
      <c r="E3560" t="str">
        <f t="shared" ca="1" si="166"/>
        <v/>
      </c>
      <c r="F3560" t="str">
        <f t="shared" ca="1" si="167"/>
        <v/>
      </c>
    </row>
    <row r="3561" spans="1:6" x14ac:dyDescent="0.25">
      <c r="A3561">
        <f ca="1">IF('Patient History &amp; Demographics'!X3561&gt;10,'Patient History &amp; Demographics'!A3561,"")</f>
        <v>215965</v>
      </c>
      <c r="B3561" t="str">
        <f ca="1">IF('Patient History &amp; Demographics'!X3561&gt;=20,"Acute",IF(AND('Patient History &amp; Demographics'!X3561&gt;=10,'Patient History &amp; Demographics'!X3561&lt;20),"High","Low"))</f>
        <v>Acute</v>
      </c>
      <c r="C3561" t="s">
        <v>24156</v>
      </c>
      <c r="D3561" t="str">
        <f t="shared" ca="1" si="165"/>
        <v/>
      </c>
      <c r="E3561" t="str">
        <f t="shared" ca="1" si="166"/>
        <v/>
      </c>
      <c r="F3561" t="str">
        <f t="shared" ca="1" si="167"/>
        <v/>
      </c>
    </row>
    <row r="3562" spans="1:6" x14ac:dyDescent="0.25">
      <c r="A3562" t="str">
        <f ca="1">IF('Patient History &amp; Demographics'!X3562&gt;10,'Patient History &amp; Demographics'!A3562,"")</f>
        <v/>
      </c>
      <c r="B3562" t="str">
        <f ca="1">IF('Patient History &amp; Demographics'!X3562&gt;=20,"Acute",IF(AND('Patient History &amp; Demographics'!X3562&gt;=10,'Patient History &amp; Demographics'!X3562&lt;20),"High","Low"))</f>
        <v>Low</v>
      </c>
      <c r="C3562" t="s">
        <v>24156</v>
      </c>
      <c r="D3562" t="str">
        <f t="shared" ca="1" si="165"/>
        <v/>
      </c>
      <c r="E3562" t="str">
        <f t="shared" ca="1" si="166"/>
        <v/>
      </c>
      <c r="F3562" t="str">
        <f t="shared" ca="1" si="167"/>
        <v/>
      </c>
    </row>
    <row r="3563" spans="1:6" x14ac:dyDescent="0.25">
      <c r="A3563" t="str">
        <f ca="1">IF('Patient History &amp; Demographics'!X3563&gt;10,'Patient History &amp; Demographics'!A3563,"")</f>
        <v/>
      </c>
      <c r="B3563" t="str">
        <f ca="1">IF('Patient History &amp; Demographics'!X3563&gt;=20,"Acute",IF(AND('Patient History &amp; Demographics'!X3563&gt;=10,'Patient History &amp; Demographics'!X3563&lt;20),"High","Low"))</f>
        <v>High</v>
      </c>
      <c r="C3563" t="s">
        <v>24155</v>
      </c>
      <c r="D3563">
        <f t="shared" ca="1" si="165"/>
        <v>1008</v>
      </c>
      <c r="E3563" t="str">
        <f t="shared" ca="1" si="166"/>
        <v>Rehabilitation</v>
      </c>
      <c r="F3563" t="str">
        <f t="shared" ca="1" si="167"/>
        <v>Cured</v>
      </c>
    </row>
    <row r="3564" spans="1:6" x14ac:dyDescent="0.25">
      <c r="A3564">
        <f ca="1">IF('Patient History &amp; Demographics'!X3564&gt;10,'Patient History &amp; Demographics'!A3564,"")</f>
        <v>215992</v>
      </c>
      <c r="B3564" t="str">
        <f ca="1">IF('Patient History &amp; Demographics'!X3564&gt;=20,"Acute",IF(AND('Patient History &amp; Demographics'!X3564&gt;=10,'Patient History &amp; Demographics'!X3564&lt;20),"High","Low"))</f>
        <v>High</v>
      </c>
      <c r="C3564" t="s">
        <v>24156</v>
      </c>
      <c r="D3564" t="str">
        <f t="shared" ca="1" si="165"/>
        <v/>
      </c>
      <c r="E3564" t="str">
        <f t="shared" ca="1" si="166"/>
        <v/>
      </c>
      <c r="F3564" t="str">
        <f t="shared" ca="1" si="167"/>
        <v/>
      </c>
    </row>
    <row r="3565" spans="1:6" x14ac:dyDescent="0.25">
      <c r="A3565">
        <f ca="1">IF('Patient History &amp; Demographics'!X3565&gt;10,'Patient History &amp; Demographics'!A3565,"")</f>
        <v>216010</v>
      </c>
      <c r="B3565" t="str">
        <f ca="1">IF('Patient History &amp; Demographics'!X3565&gt;=20,"Acute",IF(AND('Patient History &amp; Demographics'!X3565&gt;=10,'Patient History &amp; Demographics'!X3565&lt;20),"High","Low"))</f>
        <v>High</v>
      </c>
      <c r="C3565" t="s">
        <v>24155</v>
      </c>
      <c r="D3565">
        <f t="shared" ca="1" si="165"/>
        <v>1024</v>
      </c>
      <c r="E3565" t="str">
        <f t="shared" ca="1" si="166"/>
        <v>Rehabilitation</v>
      </c>
      <c r="F3565" t="str">
        <f t="shared" ca="1" si="167"/>
        <v>No Progress</v>
      </c>
    </row>
    <row r="3566" spans="1:6" x14ac:dyDescent="0.25">
      <c r="A3566">
        <f ca="1">IF('Patient History &amp; Demographics'!X3566&gt;10,'Patient History &amp; Demographics'!A3566,"")</f>
        <v>216038</v>
      </c>
      <c r="B3566" t="str">
        <f ca="1">IF('Patient History &amp; Demographics'!X3566&gt;=20,"Acute",IF(AND('Patient History &amp; Demographics'!X3566&gt;=10,'Patient History &amp; Demographics'!X3566&lt;20),"High","Low"))</f>
        <v>High</v>
      </c>
      <c r="C3566" t="s">
        <v>24155</v>
      </c>
      <c r="D3566">
        <f t="shared" ca="1" si="165"/>
        <v>1004</v>
      </c>
      <c r="E3566" t="str">
        <f t="shared" ca="1" si="166"/>
        <v>Screening</v>
      </c>
      <c r="F3566" t="str">
        <f t="shared" ca="1" si="167"/>
        <v/>
      </c>
    </row>
    <row r="3567" spans="1:6" x14ac:dyDescent="0.25">
      <c r="A3567">
        <f ca="1">IF('Patient History &amp; Demographics'!X3567&gt;10,'Patient History &amp; Demographics'!A3567,"")</f>
        <v>216047</v>
      </c>
      <c r="B3567" t="str">
        <f ca="1">IF('Patient History &amp; Demographics'!X3567&gt;=20,"Acute",IF(AND('Patient History &amp; Demographics'!X3567&gt;=10,'Patient History &amp; Demographics'!X3567&lt;20),"High","Low"))</f>
        <v>High</v>
      </c>
      <c r="C3567" t="s">
        <v>24156</v>
      </c>
      <c r="D3567" t="str">
        <f t="shared" ca="1" si="165"/>
        <v/>
      </c>
      <c r="E3567" t="str">
        <f t="shared" ca="1" si="166"/>
        <v/>
      </c>
      <c r="F3567" t="str">
        <f t="shared" ca="1" si="167"/>
        <v/>
      </c>
    </row>
    <row r="3568" spans="1:6" x14ac:dyDescent="0.25">
      <c r="A3568">
        <f ca="1">IF('Patient History &amp; Demographics'!X3568&gt;10,'Patient History &amp; Demographics'!A3568,"")</f>
        <v>216074</v>
      </c>
      <c r="B3568" t="str">
        <f ca="1">IF('Patient History &amp; Demographics'!X3568&gt;=20,"Acute",IF(AND('Patient History &amp; Demographics'!X3568&gt;=10,'Patient History &amp; Demographics'!X3568&lt;20),"High","Low"))</f>
        <v>High</v>
      </c>
      <c r="C3568" t="s">
        <v>24156</v>
      </c>
      <c r="D3568" t="str">
        <f t="shared" ca="1" si="165"/>
        <v/>
      </c>
      <c r="E3568" t="str">
        <f t="shared" ca="1" si="166"/>
        <v/>
      </c>
      <c r="F3568" t="str">
        <f t="shared" ca="1" si="167"/>
        <v/>
      </c>
    </row>
    <row r="3569" spans="1:6" x14ac:dyDescent="0.25">
      <c r="A3569">
        <f ca="1">IF('Patient History &amp; Demographics'!X3569&gt;10,'Patient History &amp; Demographics'!A3569,"")</f>
        <v>216083</v>
      </c>
      <c r="B3569" t="str">
        <f ca="1">IF('Patient History &amp; Demographics'!X3569&gt;=20,"Acute",IF(AND('Patient History &amp; Demographics'!X3569&gt;=10,'Patient History &amp; Demographics'!X3569&lt;20),"High","Low"))</f>
        <v>Acute</v>
      </c>
      <c r="C3569" t="s">
        <v>24156</v>
      </c>
      <c r="D3569" t="str">
        <f t="shared" ca="1" si="165"/>
        <v/>
      </c>
      <c r="E3569" t="str">
        <f t="shared" ca="1" si="166"/>
        <v/>
      </c>
      <c r="F3569" t="str">
        <f t="shared" ca="1" si="167"/>
        <v/>
      </c>
    </row>
    <row r="3570" spans="1:6" x14ac:dyDescent="0.25">
      <c r="A3570">
        <f ca="1">IF('Patient History &amp; Demographics'!X3570&gt;10,'Patient History &amp; Demographics'!A3570,"")</f>
        <v>216162</v>
      </c>
      <c r="B3570" t="str">
        <f ca="1">IF('Patient History &amp; Demographics'!X3570&gt;=20,"Acute",IF(AND('Patient History &amp; Demographics'!X3570&gt;=10,'Patient History &amp; Demographics'!X3570&lt;20),"High","Low"))</f>
        <v>High</v>
      </c>
      <c r="C3570" t="s">
        <v>24155</v>
      </c>
      <c r="D3570">
        <f t="shared" ca="1" si="165"/>
        <v>1003</v>
      </c>
      <c r="E3570" t="str">
        <f t="shared" ca="1" si="166"/>
        <v>Screening</v>
      </c>
      <c r="F3570" t="str">
        <f t="shared" ca="1" si="167"/>
        <v/>
      </c>
    </row>
    <row r="3571" spans="1:6" x14ac:dyDescent="0.25">
      <c r="A3571">
        <f ca="1">IF('Patient History &amp; Demographics'!X3571&gt;10,'Patient History &amp; Demographics'!A3571,"")</f>
        <v>216223</v>
      </c>
      <c r="B3571" t="str">
        <f ca="1">IF('Patient History &amp; Demographics'!X3571&gt;=20,"Acute",IF(AND('Patient History &amp; Demographics'!X3571&gt;=10,'Patient History &amp; Demographics'!X3571&lt;20),"High","Low"))</f>
        <v>High</v>
      </c>
      <c r="C3571" t="s">
        <v>24155</v>
      </c>
      <c r="D3571">
        <f t="shared" ca="1" si="165"/>
        <v>1008</v>
      </c>
      <c r="E3571" t="str">
        <f t="shared" ca="1" si="166"/>
        <v>Rehabilitation</v>
      </c>
      <c r="F3571" t="str">
        <f t="shared" ca="1" si="167"/>
        <v>Condition Deteriorated</v>
      </c>
    </row>
    <row r="3572" spans="1:6" x14ac:dyDescent="0.25">
      <c r="A3572">
        <f ca="1">IF('Patient History &amp; Demographics'!X3572&gt;10,'Patient History &amp; Demographics'!A3572,"")</f>
        <v>216278</v>
      </c>
      <c r="B3572" t="str">
        <f ca="1">IF('Patient History &amp; Demographics'!X3572&gt;=20,"Acute",IF(AND('Patient History &amp; Demographics'!X3572&gt;=10,'Patient History &amp; Demographics'!X3572&lt;20),"High","Low"))</f>
        <v>High</v>
      </c>
      <c r="C3572" t="s">
        <v>24156</v>
      </c>
      <c r="D3572" t="str">
        <f t="shared" ca="1" si="165"/>
        <v/>
      </c>
      <c r="E3572" t="str">
        <f t="shared" ca="1" si="166"/>
        <v/>
      </c>
      <c r="F3572" t="str">
        <f t="shared" ca="1" si="167"/>
        <v/>
      </c>
    </row>
    <row r="3573" spans="1:6" x14ac:dyDescent="0.25">
      <c r="A3573" t="str">
        <f ca="1">IF('Patient History &amp; Demographics'!X3573&gt;10,'Patient History &amp; Demographics'!A3573,"")</f>
        <v/>
      </c>
      <c r="B3573" t="str">
        <f ca="1">IF('Patient History &amp; Demographics'!X3573&gt;=20,"Acute",IF(AND('Patient History &amp; Demographics'!X3573&gt;=10,'Patient History &amp; Demographics'!X3573&lt;20),"High","Low"))</f>
        <v>Low</v>
      </c>
      <c r="C3573" t="s">
        <v>24155</v>
      </c>
      <c r="D3573">
        <f t="shared" ca="1" si="165"/>
        <v>1027</v>
      </c>
      <c r="E3573" t="str">
        <f t="shared" ca="1" si="166"/>
        <v>Rehabilitation</v>
      </c>
      <c r="F3573" t="str">
        <f t="shared" ca="1" si="167"/>
        <v>No Progress</v>
      </c>
    </row>
    <row r="3574" spans="1:6" x14ac:dyDescent="0.25">
      <c r="A3574">
        <f ca="1">IF('Patient History &amp; Demographics'!X3574&gt;10,'Patient History &amp; Demographics'!A3574,"")</f>
        <v>216296</v>
      </c>
      <c r="B3574" t="str">
        <f ca="1">IF('Patient History &amp; Demographics'!X3574&gt;=20,"Acute",IF(AND('Patient History &amp; Demographics'!X3574&gt;=10,'Patient History &amp; Demographics'!X3574&lt;20),"High","Low"))</f>
        <v>High</v>
      </c>
      <c r="C3574" t="s">
        <v>24155</v>
      </c>
      <c r="D3574">
        <f t="shared" ca="1" si="165"/>
        <v>1004</v>
      </c>
      <c r="E3574" t="str">
        <f t="shared" ca="1" si="166"/>
        <v>Screening</v>
      </c>
      <c r="F3574" t="str">
        <f t="shared" ca="1" si="167"/>
        <v/>
      </c>
    </row>
    <row r="3575" spans="1:6" x14ac:dyDescent="0.25">
      <c r="A3575">
        <f ca="1">IF('Patient History &amp; Demographics'!X3575&gt;10,'Patient History &amp; Demographics'!A3575,"")</f>
        <v>216311</v>
      </c>
      <c r="B3575" t="str">
        <f ca="1">IF('Patient History &amp; Demographics'!X3575&gt;=20,"Acute",IF(AND('Patient History &amp; Demographics'!X3575&gt;=10,'Patient History &amp; Demographics'!X3575&lt;20),"High","Low"))</f>
        <v>High</v>
      </c>
      <c r="C3575" t="s">
        <v>24155</v>
      </c>
      <c r="D3575">
        <f t="shared" ca="1" si="165"/>
        <v>1017</v>
      </c>
      <c r="E3575" t="str">
        <f t="shared" ca="1" si="166"/>
        <v>Screening</v>
      </c>
      <c r="F3575" t="str">
        <f t="shared" ca="1" si="167"/>
        <v/>
      </c>
    </row>
    <row r="3576" spans="1:6" x14ac:dyDescent="0.25">
      <c r="A3576">
        <f ca="1">IF('Patient History &amp; Demographics'!X3576&gt;10,'Patient History &amp; Demographics'!A3576,"")</f>
        <v>216339</v>
      </c>
      <c r="B3576" t="str">
        <f ca="1">IF('Patient History &amp; Demographics'!X3576&gt;=20,"Acute",IF(AND('Patient History &amp; Demographics'!X3576&gt;=10,'Patient History &amp; Demographics'!X3576&lt;20),"High","Low"))</f>
        <v>High</v>
      </c>
      <c r="C3576" t="s">
        <v>24155</v>
      </c>
      <c r="D3576">
        <f t="shared" ca="1" si="165"/>
        <v>1004</v>
      </c>
      <c r="E3576" t="str">
        <f t="shared" ca="1" si="166"/>
        <v>Screening</v>
      </c>
      <c r="F3576" t="str">
        <f t="shared" ca="1" si="167"/>
        <v/>
      </c>
    </row>
    <row r="3577" spans="1:6" x14ac:dyDescent="0.25">
      <c r="A3577" t="str">
        <f ca="1">IF('Patient History &amp; Demographics'!X3577&gt;10,'Patient History &amp; Demographics'!A3577,"")</f>
        <v/>
      </c>
      <c r="B3577" t="str">
        <f ca="1">IF('Patient History &amp; Demographics'!X3577&gt;=20,"Acute",IF(AND('Patient History &amp; Demographics'!X3577&gt;=10,'Patient History &amp; Demographics'!X3577&lt;20),"High","Low"))</f>
        <v>Low</v>
      </c>
      <c r="C3577" t="s">
        <v>24155</v>
      </c>
      <c r="D3577">
        <f t="shared" ca="1" si="165"/>
        <v>1022</v>
      </c>
      <c r="E3577" t="str">
        <f t="shared" ca="1" si="166"/>
        <v>Screening</v>
      </c>
      <c r="F3577" t="str">
        <f t="shared" ca="1" si="167"/>
        <v/>
      </c>
    </row>
    <row r="3578" spans="1:6" x14ac:dyDescent="0.25">
      <c r="A3578">
        <f ca="1">IF('Patient History &amp; Demographics'!X3578&gt;10,'Patient History &amp; Demographics'!A3578,"")</f>
        <v>216357</v>
      </c>
      <c r="B3578" t="str">
        <f ca="1">IF('Patient History &amp; Demographics'!X3578&gt;=20,"Acute",IF(AND('Patient History &amp; Demographics'!X3578&gt;=10,'Patient History &amp; Demographics'!X3578&lt;20),"High","Low"))</f>
        <v>High</v>
      </c>
      <c r="C3578" t="s">
        <v>24156</v>
      </c>
      <c r="D3578" t="str">
        <f t="shared" ca="1" si="165"/>
        <v/>
      </c>
      <c r="E3578" t="str">
        <f t="shared" ca="1" si="166"/>
        <v/>
      </c>
      <c r="F3578" t="str">
        <f t="shared" ca="1" si="167"/>
        <v/>
      </c>
    </row>
    <row r="3579" spans="1:6" x14ac:dyDescent="0.25">
      <c r="A3579" t="str">
        <f ca="1">IF('Patient History &amp; Demographics'!X3579&gt;10,'Patient History &amp; Demographics'!A3579,"")</f>
        <v/>
      </c>
      <c r="B3579" t="str">
        <f ca="1">IF('Patient History &amp; Demographics'!X3579&gt;=20,"Acute",IF(AND('Patient History &amp; Demographics'!X3579&gt;=10,'Patient History &amp; Demographics'!X3579&lt;20),"High","Low"))</f>
        <v>Low</v>
      </c>
      <c r="C3579" t="s">
        <v>24156</v>
      </c>
      <c r="D3579" t="str">
        <f t="shared" ca="1" si="165"/>
        <v/>
      </c>
      <c r="E3579" t="str">
        <f t="shared" ca="1" si="166"/>
        <v/>
      </c>
      <c r="F3579" t="str">
        <f t="shared" ca="1" si="167"/>
        <v/>
      </c>
    </row>
    <row r="3580" spans="1:6" x14ac:dyDescent="0.25">
      <c r="A3580">
        <f ca="1">IF('Patient History &amp; Demographics'!X3580&gt;10,'Patient History &amp; Demographics'!A3580,"")</f>
        <v>216418</v>
      </c>
      <c r="B3580" t="str">
        <f ca="1">IF('Patient History &amp; Demographics'!X3580&gt;=20,"Acute",IF(AND('Patient History &amp; Demographics'!X3580&gt;=10,'Patient History &amp; Demographics'!X3580&lt;20),"High","Low"))</f>
        <v>High</v>
      </c>
      <c r="C3580" t="s">
        <v>24156</v>
      </c>
      <c r="D3580" t="str">
        <f t="shared" ca="1" si="165"/>
        <v/>
      </c>
      <c r="E3580" t="str">
        <f t="shared" ca="1" si="166"/>
        <v/>
      </c>
      <c r="F3580" t="str">
        <f t="shared" ca="1" si="167"/>
        <v/>
      </c>
    </row>
    <row r="3581" spans="1:6" x14ac:dyDescent="0.25">
      <c r="A3581">
        <f ca="1">IF('Patient History &amp; Demographics'!X3581&gt;10,'Patient History &amp; Demographics'!A3581,"")</f>
        <v>216427</v>
      </c>
      <c r="B3581" t="str">
        <f ca="1">IF('Patient History &amp; Demographics'!X3581&gt;=20,"Acute",IF(AND('Patient History &amp; Demographics'!X3581&gt;=10,'Patient History &amp; Demographics'!X3581&lt;20),"High","Low"))</f>
        <v>High</v>
      </c>
      <c r="C3581" t="s">
        <v>24156</v>
      </c>
      <c r="D3581" t="str">
        <f t="shared" ca="1" si="165"/>
        <v/>
      </c>
      <c r="E3581" t="str">
        <f t="shared" ca="1" si="166"/>
        <v/>
      </c>
      <c r="F3581" t="str">
        <f t="shared" ca="1" si="167"/>
        <v/>
      </c>
    </row>
    <row r="3582" spans="1:6" x14ac:dyDescent="0.25">
      <c r="A3582">
        <f ca="1">IF('Patient History &amp; Demographics'!X3582&gt;10,'Patient History &amp; Demographics'!A3582,"")</f>
        <v>216436</v>
      </c>
      <c r="B3582" t="str">
        <f ca="1">IF('Patient History &amp; Demographics'!X3582&gt;=20,"Acute",IF(AND('Patient History &amp; Demographics'!X3582&gt;=10,'Patient History &amp; Demographics'!X3582&lt;20),"High","Low"))</f>
        <v>High</v>
      </c>
      <c r="C3582" t="s">
        <v>24155</v>
      </c>
      <c r="D3582">
        <f t="shared" ca="1" si="165"/>
        <v>1020</v>
      </c>
      <c r="E3582" t="str">
        <f t="shared" ca="1" si="166"/>
        <v>Rehabilitation</v>
      </c>
      <c r="F3582" t="str">
        <f t="shared" ca="1" si="167"/>
        <v>Cured</v>
      </c>
    </row>
    <row r="3583" spans="1:6" x14ac:dyDescent="0.25">
      <c r="A3583" t="str">
        <f ca="1">IF('Patient History &amp; Demographics'!X3583&gt;10,'Patient History &amp; Demographics'!A3583,"")</f>
        <v/>
      </c>
      <c r="B3583" t="str">
        <f ca="1">IF('Patient History &amp; Demographics'!X3583&gt;=20,"Acute",IF(AND('Patient History &amp; Demographics'!X3583&gt;=10,'Patient History &amp; Demographics'!X3583&lt;20),"High","Low"))</f>
        <v>Low</v>
      </c>
      <c r="C3583" t="s">
        <v>24156</v>
      </c>
      <c r="D3583" t="str">
        <f t="shared" ca="1" si="165"/>
        <v/>
      </c>
      <c r="E3583" t="str">
        <f t="shared" ca="1" si="166"/>
        <v/>
      </c>
      <c r="F3583" t="str">
        <f t="shared" ca="1" si="167"/>
        <v/>
      </c>
    </row>
    <row r="3584" spans="1:6" x14ac:dyDescent="0.25">
      <c r="A3584">
        <f ca="1">IF('Patient History &amp; Demographics'!X3584&gt;10,'Patient History &amp; Demographics'!A3584,"")</f>
        <v>216454</v>
      </c>
      <c r="B3584" t="str">
        <f ca="1">IF('Patient History &amp; Demographics'!X3584&gt;=20,"Acute",IF(AND('Patient History &amp; Demographics'!X3584&gt;=10,'Patient History &amp; Demographics'!X3584&lt;20),"High","Low"))</f>
        <v>High</v>
      </c>
      <c r="C3584" t="s">
        <v>24156</v>
      </c>
      <c r="D3584" t="str">
        <f t="shared" ca="1" si="165"/>
        <v/>
      </c>
      <c r="E3584" t="str">
        <f t="shared" ca="1" si="166"/>
        <v/>
      </c>
      <c r="F3584" t="str">
        <f t="shared" ca="1" si="167"/>
        <v/>
      </c>
    </row>
    <row r="3585" spans="1:6" x14ac:dyDescent="0.25">
      <c r="A3585" t="str">
        <f ca="1">IF('Patient History &amp; Demographics'!X3585&gt;10,'Patient History &amp; Demographics'!A3585,"")</f>
        <v/>
      </c>
      <c r="B3585" t="str">
        <f ca="1">IF('Patient History &amp; Demographics'!X3585&gt;=20,"Acute",IF(AND('Patient History &amp; Demographics'!X3585&gt;=10,'Patient History &amp; Demographics'!X3585&lt;20),"High","Low"))</f>
        <v>Low</v>
      </c>
      <c r="C3585" t="s">
        <v>24156</v>
      </c>
      <c r="D3585" t="str">
        <f t="shared" ca="1" si="165"/>
        <v/>
      </c>
      <c r="E3585" t="str">
        <f t="shared" ca="1" si="166"/>
        <v/>
      </c>
      <c r="F3585" t="str">
        <f t="shared" ca="1" si="167"/>
        <v/>
      </c>
    </row>
    <row r="3586" spans="1:6" x14ac:dyDescent="0.25">
      <c r="A3586" t="str">
        <f ca="1">IF('Patient History &amp; Demographics'!X3586&gt;10,'Patient History &amp; Demographics'!A3586,"")</f>
        <v/>
      </c>
      <c r="B3586" t="str">
        <f ca="1">IF('Patient History &amp; Demographics'!X3586&gt;=20,"Acute",IF(AND('Patient History &amp; Demographics'!X3586&gt;=10,'Patient History &amp; Demographics'!X3586&lt;20),"High","Low"))</f>
        <v>Low</v>
      </c>
      <c r="C3586" t="s">
        <v>24155</v>
      </c>
      <c r="D3586">
        <f t="shared" ref="D3586:D3649" ca="1" si="168">IF(C3586="Yes",CHOOSE(RANDBETWEEN(1,27),1001,1002,1003,1004,1005,1006,1007,1008,1009,1010,1011,1012,1013,1014,1015,1016,1017,1018,
1019,1020,1021,1022,1023,1024,1025,1026,1027,1028),"")</f>
        <v>1027</v>
      </c>
      <c r="E3586" t="str">
        <f t="shared" ca="1" si="166"/>
        <v>Screening</v>
      </c>
      <c r="F3586" t="str">
        <f t="shared" ca="1" si="167"/>
        <v/>
      </c>
    </row>
    <row r="3587" spans="1:6" x14ac:dyDescent="0.25">
      <c r="A3587">
        <f ca="1">IF('Patient History &amp; Demographics'!X3587&gt;10,'Patient History &amp; Demographics'!A3587,"")</f>
        <v>216542</v>
      </c>
      <c r="B3587" t="str">
        <f ca="1">IF('Patient History &amp; Demographics'!X3587&gt;=20,"Acute",IF(AND('Patient History &amp; Demographics'!X3587&gt;=10,'Patient History &amp; Demographics'!X3587&lt;20),"High","Low"))</f>
        <v>High</v>
      </c>
      <c r="C3587" t="s">
        <v>24156</v>
      </c>
      <c r="D3587" t="str">
        <f t="shared" ca="1" si="168"/>
        <v/>
      </c>
      <c r="E3587" t="str">
        <f t="shared" ref="E3587:E3650" ca="1" si="169">IF(C3587="Yes",CHOOSE(RANDBETWEEN(1,2),"Screening","Rehabilitation"),"")</f>
        <v/>
      </c>
      <c r="F3587" t="str">
        <f t="shared" ref="F3587:F3650" ca="1" si="170">IF(E3587="Rehabilitation",CHOOSE(RANDBETWEEN(1,4),"Positive Progress","No Progress","Condition Deteriorated","Cured"),"")</f>
        <v/>
      </c>
    </row>
    <row r="3588" spans="1:6" x14ac:dyDescent="0.25">
      <c r="A3588" t="str">
        <f ca="1">IF('Patient History &amp; Demographics'!X3588&gt;10,'Patient History &amp; Demographics'!A3588,"")</f>
        <v/>
      </c>
      <c r="B3588" t="str">
        <f ca="1">IF('Patient History &amp; Demographics'!X3588&gt;=20,"Acute",IF(AND('Patient History &amp; Demographics'!X3588&gt;=10,'Patient History &amp; Demographics'!X3588&lt;20),"High","Low"))</f>
        <v>Low</v>
      </c>
      <c r="C3588" t="s">
        <v>24155</v>
      </c>
      <c r="D3588">
        <f t="shared" ca="1" si="168"/>
        <v>1024</v>
      </c>
      <c r="E3588" t="str">
        <f t="shared" ca="1" si="169"/>
        <v>Screening</v>
      </c>
      <c r="F3588" t="str">
        <f t="shared" ca="1" si="170"/>
        <v/>
      </c>
    </row>
    <row r="3589" spans="1:6" x14ac:dyDescent="0.25">
      <c r="A3589">
        <f ca="1">IF('Patient History &amp; Demographics'!X3589&gt;10,'Patient History &amp; Demographics'!A3589,"")</f>
        <v>216579</v>
      </c>
      <c r="B3589" t="str">
        <f ca="1">IF('Patient History &amp; Demographics'!X3589&gt;=20,"Acute",IF(AND('Patient History &amp; Demographics'!X3589&gt;=10,'Patient History &amp; Demographics'!X3589&lt;20),"High","Low"))</f>
        <v>High</v>
      </c>
      <c r="C3589" t="s">
        <v>24155</v>
      </c>
      <c r="D3589">
        <f t="shared" ca="1" si="168"/>
        <v>1021</v>
      </c>
      <c r="E3589" t="str">
        <f t="shared" ca="1" si="169"/>
        <v>Rehabilitation</v>
      </c>
      <c r="F3589" t="str">
        <f t="shared" ca="1" si="170"/>
        <v>Positive Progress</v>
      </c>
    </row>
    <row r="3590" spans="1:6" x14ac:dyDescent="0.25">
      <c r="A3590">
        <f ca="1">IF('Patient History &amp; Demographics'!X3590&gt;10,'Patient History &amp; Demographics'!A3590,"")</f>
        <v>216597</v>
      </c>
      <c r="B3590" t="str">
        <f ca="1">IF('Patient History &amp; Demographics'!X3590&gt;=20,"Acute",IF(AND('Patient History &amp; Demographics'!X3590&gt;=10,'Patient History &amp; Demographics'!X3590&lt;20),"High","Low"))</f>
        <v>High</v>
      </c>
      <c r="C3590" t="s">
        <v>24156</v>
      </c>
      <c r="D3590" t="str">
        <f t="shared" ca="1" si="168"/>
        <v/>
      </c>
      <c r="E3590" t="str">
        <f t="shared" ca="1" si="169"/>
        <v/>
      </c>
      <c r="F3590" t="str">
        <f t="shared" ca="1" si="170"/>
        <v/>
      </c>
    </row>
    <row r="3591" spans="1:6" x14ac:dyDescent="0.25">
      <c r="A3591">
        <f ca="1">IF('Patient History &amp; Demographics'!X3591&gt;10,'Patient History &amp; Demographics'!A3591,"")</f>
        <v>216630</v>
      </c>
      <c r="B3591" t="str">
        <f ca="1">IF('Patient History &amp; Demographics'!X3591&gt;=20,"Acute",IF(AND('Patient History &amp; Demographics'!X3591&gt;=10,'Patient History &amp; Demographics'!X3591&lt;20),"High","Low"))</f>
        <v>High</v>
      </c>
      <c r="C3591" t="s">
        <v>24155</v>
      </c>
      <c r="D3591">
        <f t="shared" ca="1" si="168"/>
        <v>1020</v>
      </c>
      <c r="E3591" t="str">
        <f t="shared" ca="1" si="169"/>
        <v>Rehabilitation</v>
      </c>
      <c r="F3591" t="str">
        <f t="shared" ca="1" si="170"/>
        <v>Positive Progress</v>
      </c>
    </row>
    <row r="3592" spans="1:6" x14ac:dyDescent="0.25">
      <c r="A3592">
        <f ca="1">IF('Patient History &amp; Demographics'!X3592&gt;10,'Patient History &amp; Demographics'!A3592,"")</f>
        <v>216649</v>
      </c>
      <c r="B3592" t="str">
        <f ca="1">IF('Patient History &amp; Demographics'!X3592&gt;=20,"Acute",IF(AND('Patient History &amp; Demographics'!X3592&gt;=10,'Patient History &amp; Demographics'!X3592&lt;20),"High","Low"))</f>
        <v>High</v>
      </c>
      <c r="C3592" t="s">
        <v>24155</v>
      </c>
      <c r="D3592">
        <f t="shared" ca="1" si="168"/>
        <v>1010</v>
      </c>
      <c r="E3592" t="str">
        <f t="shared" ca="1" si="169"/>
        <v>Rehabilitation</v>
      </c>
      <c r="F3592" t="str">
        <f t="shared" ca="1" si="170"/>
        <v>Cured</v>
      </c>
    </row>
    <row r="3593" spans="1:6" x14ac:dyDescent="0.25">
      <c r="A3593">
        <f ca="1">IF('Patient History &amp; Demographics'!X3593&gt;10,'Patient History &amp; Demographics'!A3593,"")</f>
        <v>216667</v>
      </c>
      <c r="B3593" t="str">
        <f ca="1">IF('Patient History &amp; Demographics'!X3593&gt;=20,"Acute",IF(AND('Patient History &amp; Demographics'!X3593&gt;=10,'Patient History &amp; Demographics'!X3593&lt;20),"High","Low"))</f>
        <v>High</v>
      </c>
      <c r="C3593" t="s">
        <v>24155</v>
      </c>
      <c r="D3593">
        <f t="shared" ca="1" si="168"/>
        <v>1022</v>
      </c>
      <c r="E3593" t="str">
        <f t="shared" ca="1" si="169"/>
        <v>Rehabilitation</v>
      </c>
      <c r="F3593" t="str">
        <f t="shared" ca="1" si="170"/>
        <v>Condition Deteriorated</v>
      </c>
    </row>
    <row r="3594" spans="1:6" x14ac:dyDescent="0.25">
      <c r="A3594">
        <f ca="1">IF('Patient History &amp; Demographics'!X3594&gt;10,'Patient History &amp; Demographics'!A3594,"")</f>
        <v>216694</v>
      </c>
      <c r="B3594" t="str">
        <f ca="1">IF('Patient History &amp; Demographics'!X3594&gt;=20,"Acute",IF(AND('Patient History &amp; Demographics'!X3594&gt;=10,'Patient History &amp; Demographics'!X3594&lt;20),"High","Low"))</f>
        <v>Acute</v>
      </c>
      <c r="C3594" t="s">
        <v>24155</v>
      </c>
      <c r="D3594">
        <f t="shared" ca="1" si="168"/>
        <v>1017</v>
      </c>
      <c r="E3594" t="str">
        <f t="shared" ca="1" si="169"/>
        <v>Screening</v>
      </c>
      <c r="F3594" t="str">
        <f t="shared" ca="1" si="170"/>
        <v/>
      </c>
    </row>
    <row r="3595" spans="1:6" x14ac:dyDescent="0.25">
      <c r="A3595">
        <f ca="1">IF('Patient History &amp; Demographics'!X3595&gt;10,'Patient History &amp; Demographics'!A3595,"")</f>
        <v>216746</v>
      </c>
      <c r="B3595" t="str">
        <f ca="1">IF('Patient History &amp; Demographics'!X3595&gt;=20,"Acute",IF(AND('Patient History &amp; Demographics'!X3595&gt;=10,'Patient History &amp; Demographics'!X3595&lt;20),"High","Low"))</f>
        <v>High</v>
      </c>
      <c r="C3595" t="s">
        <v>24155</v>
      </c>
      <c r="D3595">
        <f t="shared" ca="1" si="168"/>
        <v>1002</v>
      </c>
      <c r="E3595" t="str">
        <f t="shared" ca="1" si="169"/>
        <v>Screening</v>
      </c>
      <c r="F3595" t="str">
        <f t="shared" ca="1" si="170"/>
        <v/>
      </c>
    </row>
    <row r="3596" spans="1:6" x14ac:dyDescent="0.25">
      <c r="A3596">
        <f ca="1">IF('Patient History &amp; Demographics'!X3596&gt;10,'Patient History &amp; Demographics'!A3596,"")</f>
        <v>216764</v>
      </c>
      <c r="B3596" t="str">
        <f ca="1">IF('Patient History &amp; Demographics'!X3596&gt;=20,"Acute",IF(AND('Patient History &amp; Demographics'!X3596&gt;=10,'Patient History &amp; Demographics'!X3596&lt;20),"High","Low"))</f>
        <v>High</v>
      </c>
      <c r="C3596" t="s">
        <v>24156</v>
      </c>
      <c r="D3596" t="str">
        <f t="shared" ca="1" si="168"/>
        <v/>
      </c>
      <c r="E3596" t="str">
        <f t="shared" ca="1" si="169"/>
        <v/>
      </c>
      <c r="F3596" t="str">
        <f t="shared" ca="1" si="170"/>
        <v/>
      </c>
    </row>
    <row r="3597" spans="1:6" x14ac:dyDescent="0.25">
      <c r="A3597">
        <f ca="1">IF('Patient History &amp; Demographics'!X3597&gt;10,'Patient History &amp; Demographics'!A3597,"")</f>
        <v>216773</v>
      </c>
      <c r="B3597" t="str">
        <f ca="1">IF('Patient History &amp; Demographics'!X3597&gt;=20,"Acute",IF(AND('Patient History &amp; Demographics'!X3597&gt;=10,'Patient History &amp; Demographics'!X3597&lt;20),"High","Low"))</f>
        <v>Acute</v>
      </c>
      <c r="C3597" t="s">
        <v>24155</v>
      </c>
      <c r="D3597">
        <f t="shared" ca="1" si="168"/>
        <v>1014</v>
      </c>
      <c r="E3597" t="str">
        <f t="shared" ca="1" si="169"/>
        <v>Rehabilitation</v>
      </c>
      <c r="F3597" t="str">
        <f t="shared" ca="1" si="170"/>
        <v>Positive Progress</v>
      </c>
    </row>
    <row r="3598" spans="1:6" x14ac:dyDescent="0.25">
      <c r="A3598">
        <f ca="1">IF('Patient History &amp; Demographics'!X3598&gt;10,'Patient History &amp; Demographics'!A3598,"")</f>
        <v>216782</v>
      </c>
      <c r="B3598" t="str">
        <f ca="1">IF('Patient History &amp; Demographics'!X3598&gt;=20,"Acute",IF(AND('Patient History &amp; Demographics'!X3598&gt;=10,'Patient History &amp; Demographics'!X3598&lt;20),"High","Low"))</f>
        <v>High</v>
      </c>
      <c r="C3598" t="s">
        <v>24155</v>
      </c>
      <c r="D3598">
        <f t="shared" ca="1" si="168"/>
        <v>1007</v>
      </c>
      <c r="E3598" t="str">
        <f t="shared" ca="1" si="169"/>
        <v>Screening</v>
      </c>
      <c r="F3598" t="str">
        <f t="shared" ca="1" si="170"/>
        <v/>
      </c>
    </row>
    <row r="3599" spans="1:6" x14ac:dyDescent="0.25">
      <c r="A3599">
        <f ca="1">IF('Patient History &amp; Demographics'!X3599&gt;10,'Patient History &amp; Demographics'!A3599,"")</f>
        <v>216807</v>
      </c>
      <c r="B3599" t="str">
        <f ca="1">IF('Patient History &amp; Demographics'!X3599&gt;=20,"Acute",IF(AND('Patient History &amp; Demographics'!X3599&gt;=10,'Patient History &amp; Demographics'!X3599&lt;20),"High","Low"))</f>
        <v>Acute</v>
      </c>
      <c r="C3599" t="s">
        <v>24155</v>
      </c>
      <c r="D3599">
        <f t="shared" ca="1" si="168"/>
        <v>1011</v>
      </c>
      <c r="E3599" t="str">
        <f t="shared" ca="1" si="169"/>
        <v>Screening</v>
      </c>
      <c r="F3599" t="str">
        <f t="shared" ca="1" si="170"/>
        <v/>
      </c>
    </row>
    <row r="3600" spans="1:6" x14ac:dyDescent="0.25">
      <c r="A3600">
        <f ca="1">IF('Patient History &amp; Demographics'!X3600&gt;10,'Patient History &amp; Demographics'!A3600,"")</f>
        <v>216816</v>
      </c>
      <c r="B3600" t="str">
        <f ca="1">IF('Patient History &amp; Demographics'!X3600&gt;=20,"Acute",IF(AND('Patient History &amp; Demographics'!X3600&gt;=10,'Patient History &amp; Demographics'!X3600&lt;20),"High","Low"))</f>
        <v>High</v>
      </c>
      <c r="C3600" t="s">
        <v>24156</v>
      </c>
      <c r="D3600" t="str">
        <f t="shared" ca="1" si="168"/>
        <v/>
      </c>
      <c r="E3600" t="str">
        <f t="shared" ca="1" si="169"/>
        <v/>
      </c>
      <c r="F3600" t="str">
        <f t="shared" ca="1" si="170"/>
        <v/>
      </c>
    </row>
    <row r="3601" spans="1:6" x14ac:dyDescent="0.25">
      <c r="A3601">
        <f ca="1">IF('Patient History &amp; Demographics'!X3601&gt;10,'Patient History &amp; Demographics'!A3601,"")</f>
        <v>216825</v>
      </c>
      <c r="B3601" t="str">
        <f ca="1">IF('Patient History &amp; Demographics'!X3601&gt;=20,"Acute",IF(AND('Patient History &amp; Demographics'!X3601&gt;=10,'Patient History &amp; Demographics'!X3601&lt;20),"High","Low"))</f>
        <v>High</v>
      </c>
      <c r="C3601" t="s">
        <v>24156</v>
      </c>
      <c r="D3601" t="str">
        <f t="shared" ca="1" si="168"/>
        <v/>
      </c>
      <c r="E3601" t="str">
        <f t="shared" ca="1" si="169"/>
        <v/>
      </c>
      <c r="F3601" t="str">
        <f t="shared" ca="1" si="170"/>
        <v/>
      </c>
    </row>
    <row r="3602" spans="1:6" x14ac:dyDescent="0.25">
      <c r="A3602" t="str">
        <f ca="1">IF('Patient History &amp; Demographics'!X3602&gt;10,'Patient History &amp; Demographics'!A3602,"")</f>
        <v/>
      </c>
      <c r="B3602" t="str">
        <f ca="1">IF('Patient History &amp; Demographics'!X3602&gt;=20,"Acute",IF(AND('Patient History &amp; Demographics'!X3602&gt;=10,'Patient History &amp; Demographics'!X3602&lt;20),"High","Low"))</f>
        <v>Low</v>
      </c>
      <c r="C3602" t="s">
        <v>24156</v>
      </c>
      <c r="D3602" t="str">
        <f t="shared" ca="1" si="168"/>
        <v/>
      </c>
      <c r="E3602" t="str">
        <f t="shared" ca="1" si="169"/>
        <v/>
      </c>
      <c r="F3602" t="str">
        <f t="shared" ca="1" si="170"/>
        <v/>
      </c>
    </row>
    <row r="3603" spans="1:6" x14ac:dyDescent="0.25">
      <c r="A3603">
        <f ca="1">IF('Patient History &amp; Demographics'!X3603&gt;10,'Patient History &amp; Demographics'!A3603,"")</f>
        <v>216931</v>
      </c>
      <c r="B3603" t="str">
        <f ca="1">IF('Patient History &amp; Demographics'!X3603&gt;=20,"Acute",IF(AND('Patient History &amp; Demographics'!X3603&gt;=10,'Patient History &amp; Demographics'!X3603&lt;20),"High","Low"))</f>
        <v>High</v>
      </c>
      <c r="C3603" t="s">
        <v>24155</v>
      </c>
      <c r="D3603">
        <f t="shared" ca="1" si="168"/>
        <v>1003</v>
      </c>
      <c r="E3603" t="str">
        <f t="shared" ca="1" si="169"/>
        <v>Screening</v>
      </c>
      <c r="F3603" t="str">
        <f t="shared" ca="1" si="170"/>
        <v/>
      </c>
    </row>
    <row r="3604" spans="1:6" x14ac:dyDescent="0.25">
      <c r="A3604">
        <f ca="1">IF('Patient History &amp; Demographics'!X3604&gt;10,'Patient History &amp; Demographics'!A3604,"")</f>
        <v>216986</v>
      </c>
      <c r="B3604" t="str">
        <f ca="1">IF('Patient History &amp; Demographics'!X3604&gt;=20,"Acute",IF(AND('Patient History &amp; Demographics'!X3604&gt;=10,'Patient History &amp; Demographics'!X3604&lt;20),"High","Low"))</f>
        <v>High</v>
      </c>
      <c r="C3604" t="s">
        <v>24156</v>
      </c>
      <c r="D3604" t="str">
        <f t="shared" ca="1" si="168"/>
        <v/>
      </c>
      <c r="E3604" t="str">
        <f t="shared" ca="1" si="169"/>
        <v/>
      </c>
      <c r="F3604" t="str">
        <f t="shared" ca="1" si="170"/>
        <v/>
      </c>
    </row>
    <row r="3605" spans="1:6" x14ac:dyDescent="0.25">
      <c r="A3605">
        <f ca="1">IF('Patient History &amp; Demographics'!X3605&gt;10,'Patient History &amp; Demographics'!A3605,"")</f>
        <v>217013</v>
      </c>
      <c r="B3605" t="str">
        <f ca="1">IF('Patient History &amp; Demographics'!X3605&gt;=20,"Acute",IF(AND('Patient History &amp; Demographics'!X3605&gt;=10,'Patient History &amp; Demographics'!X3605&lt;20),"High","Low"))</f>
        <v>Acute</v>
      </c>
      <c r="C3605" t="s">
        <v>24156</v>
      </c>
      <c r="D3605" t="str">
        <f t="shared" ca="1" si="168"/>
        <v/>
      </c>
      <c r="E3605" t="str">
        <f t="shared" ca="1" si="169"/>
        <v/>
      </c>
      <c r="F3605" t="str">
        <f t="shared" ca="1" si="170"/>
        <v/>
      </c>
    </row>
    <row r="3606" spans="1:6" x14ac:dyDescent="0.25">
      <c r="A3606">
        <f ca="1">IF('Patient History &amp; Demographics'!X3606&gt;10,'Patient History &amp; Demographics'!A3606,"")</f>
        <v>217040</v>
      </c>
      <c r="B3606" t="str">
        <f ca="1">IF('Patient History &amp; Demographics'!X3606&gt;=20,"Acute",IF(AND('Patient History &amp; Demographics'!X3606&gt;=10,'Patient History &amp; Demographics'!X3606&lt;20),"High","Low"))</f>
        <v>High</v>
      </c>
      <c r="C3606" t="s">
        <v>24156</v>
      </c>
      <c r="D3606" t="str">
        <f t="shared" ca="1" si="168"/>
        <v/>
      </c>
      <c r="E3606" t="str">
        <f t="shared" ca="1" si="169"/>
        <v/>
      </c>
      <c r="F3606" t="str">
        <f t="shared" ca="1" si="170"/>
        <v/>
      </c>
    </row>
    <row r="3607" spans="1:6" x14ac:dyDescent="0.25">
      <c r="A3607">
        <f ca="1">IF('Patient History &amp; Demographics'!X3607&gt;10,'Patient History &amp; Demographics'!A3607,"")</f>
        <v>217059</v>
      </c>
      <c r="B3607" t="str">
        <f ca="1">IF('Patient History &amp; Demographics'!X3607&gt;=20,"Acute",IF(AND('Patient History &amp; Demographics'!X3607&gt;=10,'Patient History &amp; Demographics'!X3607&lt;20),"High","Low"))</f>
        <v>High</v>
      </c>
      <c r="C3607" t="s">
        <v>24156</v>
      </c>
      <c r="D3607" t="str">
        <f t="shared" ca="1" si="168"/>
        <v/>
      </c>
      <c r="E3607" t="str">
        <f t="shared" ca="1" si="169"/>
        <v/>
      </c>
      <c r="F3607" t="str">
        <f t="shared" ca="1" si="170"/>
        <v/>
      </c>
    </row>
    <row r="3608" spans="1:6" x14ac:dyDescent="0.25">
      <c r="A3608" t="str">
        <f ca="1">IF('Patient History &amp; Demographics'!X3608&gt;10,'Patient History &amp; Demographics'!A3608,"")</f>
        <v/>
      </c>
      <c r="B3608" t="str">
        <f ca="1">IF('Patient History &amp; Demographics'!X3608&gt;=20,"Acute",IF(AND('Patient History &amp; Demographics'!X3608&gt;=10,'Patient History &amp; Demographics'!X3608&lt;20),"High","Low"))</f>
        <v>Low</v>
      </c>
      <c r="C3608" t="s">
        <v>24156</v>
      </c>
      <c r="D3608" t="str">
        <f t="shared" ca="1" si="168"/>
        <v/>
      </c>
      <c r="E3608" t="str">
        <f t="shared" ca="1" si="169"/>
        <v/>
      </c>
      <c r="F3608" t="str">
        <f t="shared" ca="1" si="170"/>
        <v/>
      </c>
    </row>
    <row r="3609" spans="1:6" x14ac:dyDescent="0.25">
      <c r="A3609">
        <f ca="1">IF('Patient History &amp; Demographics'!X3609&gt;10,'Patient History &amp; Demographics'!A3609,"")</f>
        <v>217086</v>
      </c>
      <c r="B3609" t="str">
        <f ca="1">IF('Patient History &amp; Demographics'!X3609&gt;=20,"Acute",IF(AND('Patient History &amp; Demographics'!X3609&gt;=10,'Patient History &amp; Demographics'!X3609&lt;20),"High","Low"))</f>
        <v>High</v>
      </c>
      <c r="C3609" t="s">
        <v>24155</v>
      </c>
      <c r="D3609">
        <f t="shared" ca="1" si="168"/>
        <v>1014</v>
      </c>
      <c r="E3609" t="str">
        <f t="shared" ca="1" si="169"/>
        <v>Rehabilitation</v>
      </c>
      <c r="F3609" t="str">
        <f t="shared" ca="1" si="170"/>
        <v>No Progress</v>
      </c>
    </row>
    <row r="3610" spans="1:6" x14ac:dyDescent="0.25">
      <c r="A3610" t="str">
        <f ca="1">IF('Patient History &amp; Demographics'!X3610&gt;10,'Patient History &amp; Demographics'!A3610,"")</f>
        <v/>
      </c>
      <c r="B3610" t="str">
        <f ca="1">IF('Patient History &amp; Demographics'!X3610&gt;=20,"Acute",IF(AND('Patient History &amp; Demographics'!X3610&gt;=10,'Patient History &amp; Demographics'!X3610&lt;20),"High","Low"))</f>
        <v>Low</v>
      </c>
      <c r="C3610" t="s">
        <v>24156</v>
      </c>
      <c r="D3610" t="str">
        <f t="shared" ca="1" si="168"/>
        <v/>
      </c>
      <c r="E3610" t="str">
        <f t="shared" ca="1" si="169"/>
        <v/>
      </c>
      <c r="F3610" t="str">
        <f t="shared" ca="1" si="170"/>
        <v/>
      </c>
    </row>
    <row r="3611" spans="1:6" x14ac:dyDescent="0.25">
      <c r="A3611">
        <f ca="1">IF('Patient History &amp; Demographics'!X3611&gt;10,'Patient History &amp; Demographics'!A3611,"")</f>
        <v>217156</v>
      </c>
      <c r="B3611" t="str">
        <f ca="1">IF('Patient History &amp; Demographics'!X3611&gt;=20,"Acute",IF(AND('Patient History &amp; Demographics'!X3611&gt;=10,'Patient History &amp; Demographics'!X3611&lt;20),"High","Low"))</f>
        <v>High</v>
      </c>
      <c r="C3611" t="s">
        <v>24156</v>
      </c>
      <c r="D3611" t="str">
        <f t="shared" ca="1" si="168"/>
        <v/>
      </c>
      <c r="E3611" t="str">
        <f t="shared" ca="1" si="169"/>
        <v/>
      </c>
      <c r="F3611" t="str">
        <f t="shared" ca="1" si="170"/>
        <v/>
      </c>
    </row>
    <row r="3612" spans="1:6" x14ac:dyDescent="0.25">
      <c r="A3612">
        <f ca="1">IF('Patient History &amp; Demographics'!X3612&gt;10,'Patient History &amp; Demographics'!A3612,"")</f>
        <v>217165</v>
      </c>
      <c r="B3612" t="str">
        <f ca="1">IF('Patient History &amp; Demographics'!X3612&gt;=20,"Acute",IF(AND('Patient History &amp; Demographics'!X3612&gt;=10,'Patient History &amp; Demographics'!X3612&lt;20),"High","Low"))</f>
        <v>High</v>
      </c>
      <c r="C3612" t="s">
        <v>24156</v>
      </c>
      <c r="D3612" t="str">
        <f t="shared" ca="1" si="168"/>
        <v/>
      </c>
      <c r="E3612" t="str">
        <f t="shared" ca="1" si="169"/>
        <v/>
      </c>
      <c r="F3612" t="str">
        <f t="shared" ca="1" si="170"/>
        <v/>
      </c>
    </row>
    <row r="3613" spans="1:6" x14ac:dyDescent="0.25">
      <c r="A3613">
        <f ca="1">IF('Patient History &amp; Demographics'!X3613&gt;10,'Patient History &amp; Demographics'!A3613,"")</f>
        <v>217235</v>
      </c>
      <c r="B3613" t="str">
        <f ca="1">IF('Patient History &amp; Demographics'!X3613&gt;=20,"Acute",IF(AND('Patient History &amp; Demographics'!X3613&gt;=10,'Patient History &amp; Demographics'!X3613&lt;20),"High","Low"))</f>
        <v>High</v>
      </c>
      <c r="C3613" t="s">
        <v>24156</v>
      </c>
      <c r="D3613" t="str">
        <f t="shared" ca="1" si="168"/>
        <v/>
      </c>
      <c r="E3613" t="str">
        <f t="shared" ca="1" si="169"/>
        <v/>
      </c>
      <c r="F3613" t="str">
        <f t="shared" ca="1" si="170"/>
        <v/>
      </c>
    </row>
    <row r="3614" spans="1:6" x14ac:dyDescent="0.25">
      <c r="A3614">
        <f ca="1">IF('Patient History &amp; Demographics'!X3614&gt;10,'Patient History &amp; Demographics'!A3614,"")</f>
        <v>217244</v>
      </c>
      <c r="B3614" t="str">
        <f ca="1">IF('Patient History &amp; Demographics'!X3614&gt;=20,"Acute",IF(AND('Patient History &amp; Demographics'!X3614&gt;=10,'Patient History &amp; Demographics'!X3614&lt;20),"High","Low"))</f>
        <v>High</v>
      </c>
      <c r="C3614" t="s">
        <v>24155</v>
      </c>
      <c r="D3614">
        <f t="shared" ca="1" si="168"/>
        <v>1001</v>
      </c>
      <c r="E3614" t="str">
        <f t="shared" ca="1" si="169"/>
        <v>Rehabilitation</v>
      </c>
      <c r="F3614" t="str">
        <f t="shared" ca="1" si="170"/>
        <v>No Progress</v>
      </c>
    </row>
    <row r="3615" spans="1:6" x14ac:dyDescent="0.25">
      <c r="A3615">
        <f ca="1">IF('Patient History &amp; Demographics'!X3615&gt;10,'Patient History &amp; Demographics'!A3615,"")</f>
        <v>217305</v>
      </c>
      <c r="B3615" t="str">
        <f ca="1">IF('Patient History &amp; Demographics'!X3615&gt;=20,"Acute",IF(AND('Patient History &amp; Demographics'!X3615&gt;=10,'Patient History &amp; Demographics'!X3615&lt;20),"High","Low"))</f>
        <v>High</v>
      </c>
      <c r="C3615" t="s">
        <v>24155</v>
      </c>
      <c r="D3615">
        <f t="shared" ca="1" si="168"/>
        <v>1020</v>
      </c>
      <c r="E3615" t="str">
        <f t="shared" ca="1" si="169"/>
        <v>Rehabilitation</v>
      </c>
      <c r="F3615" t="str">
        <f t="shared" ca="1" si="170"/>
        <v>Cured</v>
      </c>
    </row>
    <row r="3616" spans="1:6" x14ac:dyDescent="0.25">
      <c r="A3616">
        <f ca="1">IF('Patient History &amp; Demographics'!X3616&gt;10,'Patient History &amp; Demographics'!A3616,"")</f>
        <v>217323</v>
      </c>
      <c r="B3616" t="str">
        <f ca="1">IF('Patient History &amp; Demographics'!X3616&gt;=20,"Acute",IF(AND('Patient History &amp; Demographics'!X3616&gt;=10,'Patient History &amp; Demographics'!X3616&lt;20),"High","Low"))</f>
        <v>High</v>
      </c>
      <c r="C3616" t="s">
        <v>24156</v>
      </c>
      <c r="D3616" t="str">
        <f t="shared" ca="1" si="168"/>
        <v/>
      </c>
      <c r="E3616" t="str">
        <f t="shared" ca="1" si="169"/>
        <v/>
      </c>
      <c r="F3616" t="str">
        <f t="shared" ca="1" si="170"/>
        <v/>
      </c>
    </row>
    <row r="3617" spans="1:6" x14ac:dyDescent="0.25">
      <c r="A3617" t="str">
        <f ca="1">IF('Patient History &amp; Demographics'!X3617&gt;10,'Patient History &amp; Demographics'!A3617,"")</f>
        <v/>
      </c>
      <c r="B3617" t="str">
        <f ca="1">IF('Patient History &amp; Demographics'!X3617&gt;=20,"Acute",IF(AND('Patient History &amp; Demographics'!X3617&gt;=10,'Patient History &amp; Demographics'!X3617&lt;20),"High","Low"))</f>
        <v>Low</v>
      </c>
      <c r="C3617" t="s">
        <v>24155</v>
      </c>
      <c r="D3617">
        <f t="shared" ca="1" si="168"/>
        <v>1008</v>
      </c>
      <c r="E3617" t="str">
        <f t="shared" ca="1" si="169"/>
        <v>Screening</v>
      </c>
      <c r="F3617" t="str">
        <f t="shared" ca="1" si="170"/>
        <v/>
      </c>
    </row>
    <row r="3618" spans="1:6" x14ac:dyDescent="0.25">
      <c r="A3618">
        <f ca="1">IF('Patient History &amp; Demographics'!X3618&gt;10,'Patient History &amp; Demographics'!A3618,"")</f>
        <v>217402</v>
      </c>
      <c r="B3618" t="str">
        <f ca="1">IF('Patient History &amp; Demographics'!X3618&gt;=20,"Acute",IF(AND('Patient History &amp; Demographics'!X3618&gt;=10,'Patient History &amp; Demographics'!X3618&lt;20),"High","Low"))</f>
        <v>High</v>
      </c>
      <c r="C3618" t="s">
        <v>24155</v>
      </c>
      <c r="D3618">
        <f t="shared" ca="1" si="168"/>
        <v>1004</v>
      </c>
      <c r="E3618" t="str">
        <f t="shared" ca="1" si="169"/>
        <v>Rehabilitation</v>
      </c>
      <c r="F3618" t="str">
        <f t="shared" ca="1" si="170"/>
        <v>Condition Deteriorated</v>
      </c>
    </row>
    <row r="3619" spans="1:6" x14ac:dyDescent="0.25">
      <c r="A3619">
        <f ca="1">IF('Patient History &amp; Demographics'!X3619&gt;10,'Patient History &amp; Demographics'!A3619,"")</f>
        <v>217420</v>
      </c>
      <c r="B3619" t="str">
        <f ca="1">IF('Patient History &amp; Demographics'!X3619&gt;=20,"Acute",IF(AND('Patient History &amp; Demographics'!X3619&gt;=10,'Patient History &amp; Demographics'!X3619&lt;20),"High","Low"))</f>
        <v>High</v>
      </c>
      <c r="C3619" t="s">
        <v>24155</v>
      </c>
      <c r="D3619">
        <f t="shared" ca="1" si="168"/>
        <v>1027</v>
      </c>
      <c r="E3619" t="str">
        <f t="shared" ca="1" si="169"/>
        <v>Screening</v>
      </c>
      <c r="F3619" t="str">
        <f t="shared" ca="1" si="170"/>
        <v/>
      </c>
    </row>
    <row r="3620" spans="1:6" x14ac:dyDescent="0.25">
      <c r="A3620" t="str">
        <f ca="1">IF('Patient History &amp; Demographics'!X3620&gt;10,'Patient History &amp; Demographics'!A3620,"")</f>
        <v/>
      </c>
      <c r="B3620" t="str">
        <f ca="1">IF('Patient History &amp; Demographics'!X3620&gt;=20,"Acute",IF(AND('Patient History &amp; Demographics'!X3620&gt;=10,'Patient History &amp; Demographics'!X3620&lt;20),"High","Low"))</f>
        <v>High</v>
      </c>
      <c r="C3620" t="s">
        <v>24155</v>
      </c>
      <c r="D3620">
        <f t="shared" ca="1" si="168"/>
        <v>1002</v>
      </c>
      <c r="E3620" t="str">
        <f t="shared" ca="1" si="169"/>
        <v>Rehabilitation</v>
      </c>
      <c r="F3620" t="str">
        <f t="shared" ca="1" si="170"/>
        <v>Condition Deteriorated</v>
      </c>
    </row>
    <row r="3621" spans="1:6" x14ac:dyDescent="0.25">
      <c r="A3621">
        <f ca="1">IF('Patient History &amp; Demographics'!X3621&gt;10,'Patient History &amp; Demographics'!A3621,"")</f>
        <v>217484</v>
      </c>
      <c r="B3621" t="str">
        <f ca="1">IF('Patient History &amp; Demographics'!X3621&gt;=20,"Acute",IF(AND('Patient History &amp; Demographics'!X3621&gt;=10,'Patient History &amp; Demographics'!X3621&lt;20),"High","Low"))</f>
        <v>High</v>
      </c>
      <c r="C3621" t="s">
        <v>24155</v>
      </c>
      <c r="D3621">
        <f t="shared" ca="1" si="168"/>
        <v>1018</v>
      </c>
      <c r="E3621" t="str">
        <f t="shared" ca="1" si="169"/>
        <v>Screening</v>
      </c>
      <c r="F3621" t="str">
        <f t="shared" ca="1" si="170"/>
        <v/>
      </c>
    </row>
    <row r="3622" spans="1:6" x14ac:dyDescent="0.25">
      <c r="A3622">
        <f ca="1">IF('Patient History &amp; Demographics'!X3622&gt;10,'Patient History &amp; Demographics'!A3622,"")</f>
        <v>217493</v>
      </c>
      <c r="B3622" t="str">
        <f ca="1">IF('Patient History &amp; Demographics'!X3622&gt;=20,"Acute",IF(AND('Patient History &amp; Demographics'!X3622&gt;=10,'Patient History &amp; Demographics'!X3622&lt;20),"High","Low"))</f>
        <v>High</v>
      </c>
      <c r="C3622" t="s">
        <v>24155</v>
      </c>
      <c r="D3622">
        <f t="shared" ca="1" si="168"/>
        <v>1005</v>
      </c>
      <c r="E3622" t="str">
        <f t="shared" ca="1" si="169"/>
        <v>Rehabilitation</v>
      </c>
      <c r="F3622" t="str">
        <f t="shared" ca="1" si="170"/>
        <v>Condition Deteriorated</v>
      </c>
    </row>
    <row r="3623" spans="1:6" x14ac:dyDescent="0.25">
      <c r="A3623">
        <f ca="1">IF('Patient History &amp; Demographics'!X3623&gt;10,'Patient History &amp; Demographics'!A3623,"")</f>
        <v>217518</v>
      </c>
      <c r="B3623" t="str">
        <f ca="1">IF('Patient History &amp; Demographics'!X3623&gt;=20,"Acute",IF(AND('Patient History &amp; Demographics'!X3623&gt;=10,'Patient History &amp; Demographics'!X3623&lt;20),"High","Low"))</f>
        <v>High</v>
      </c>
      <c r="C3623" t="s">
        <v>24156</v>
      </c>
      <c r="D3623" t="str">
        <f t="shared" ca="1" si="168"/>
        <v/>
      </c>
      <c r="E3623" t="str">
        <f t="shared" ca="1" si="169"/>
        <v/>
      </c>
      <c r="F3623" t="str">
        <f t="shared" ca="1" si="170"/>
        <v/>
      </c>
    </row>
    <row r="3624" spans="1:6" x14ac:dyDescent="0.25">
      <c r="A3624" t="str">
        <f ca="1">IF('Patient History &amp; Demographics'!X3624&gt;10,'Patient History &amp; Demographics'!A3624,"")</f>
        <v/>
      </c>
      <c r="B3624" t="str">
        <f ca="1">IF('Patient History &amp; Demographics'!X3624&gt;=20,"Acute",IF(AND('Patient History &amp; Demographics'!X3624&gt;=10,'Patient History &amp; Demographics'!X3624&lt;20),"High","Low"))</f>
        <v>Low</v>
      </c>
      <c r="C3624" t="s">
        <v>24156</v>
      </c>
      <c r="D3624" t="str">
        <f t="shared" ca="1" si="168"/>
        <v/>
      </c>
      <c r="E3624" t="str">
        <f t="shared" ca="1" si="169"/>
        <v/>
      </c>
      <c r="F3624" t="str">
        <f t="shared" ca="1" si="170"/>
        <v/>
      </c>
    </row>
    <row r="3625" spans="1:6" x14ac:dyDescent="0.25">
      <c r="A3625">
        <f ca="1">IF('Patient History &amp; Demographics'!X3625&gt;10,'Patient History &amp; Demographics'!A3625,"")</f>
        <v>217572</v>
      </c>
      <c r="B3625" t="str">
        <f ca="1">IF('Patient History &amp; Demographics'!X3625&gt;=20,"Acute",IF(AND('Patient History &amp; Demographics'!X3625&gt;=10,'Patient History &amp; Demographics'!X3625&lt;20),"High","Low"))</f>
        <v>Acute</v>
      </c>
      <c r="C3625" t="s">
        <v>24156</v>
      </c>
      <c r="D3625" t="str">
        <f t="shared" ca="1" si="168"/>
        <v/>
      </c>
      <c r="E3625" t="str">
        <f t="shared" ca="1" si="169"/>
        <v/>
      </c>
      <c r="F3625" t="str">
        <f t="shared" ca="1" si="170"/>
        <v/>
      </c>
    </row>
    <row r="3626" spans="1:6" x14ac:dyDescent="0.25">
      <c r="A3626">
        <f ca="1">IF('Patient History &amp; Demographics'!X3626&gt;10,'Patient History &amp; Demographics'!A3626,"")</f>
        <v>217581</v>
      </c>
      <c r="B3626" t="str">
        <f ca="1">IF('Patient History &amp; Demographics'!X3626&gt;=20,"Acute",IF(AND('Patient History &amp; Demographics'!X3626&gt;=10,'Patient History &amp; Demographics'!X3626&lt;20),"High","Low"))</f>
        <v>Acute</v>
      </c>
      <c r="C3626" t="s">
        <v>24156</v>
      </c>
      <c r="D3626" t="str">
        <f t="shared" ca="1" si="168"/>
        <v/>
      </c>
      <c r="E3626" t="str">
        <f t="shared" ca="1" si="169"/>
        <v/>
      </c>
      <c r="F3626" t="str">
        <f t="shared" ca="1" si="170"/>
        <v/>
      </c>
    </row>
    <row r="3627" spans="1:6" x14ac:dyDescent="0.25">
      <c r="A3627">
        <f ca="1">IF('Patient History &amp; Demographics'!X3627&gt;10,'Patient History &amp; Demographics'!A3627,"")</f>
        <v>217606</v>
      </c>
      <c r="B3627" t="str">
        <f ca="1">IF('Patient History &amp; Demographics'!X3627&gt;=20,"Acute",IF(AND('Patient History &amp; Demographics'!X3627&gt;=10,'Patient History &amp; Demographics'!X3627&lt;20),"High","Low"))</f>
        <v>High</v>
      </c>
      <c r="C3627" t="s">
        <v>24156</v>
      </c>
      <c r="D3627" t="str">
        <f t="shared" ca="1" si="168"/>
        <v/>
      </c>
      <c r="E3627" t="str">
        <f t="shared" ca="1" si="169"/>
        <v/>
      </c>
      <c r="F3627" t="str">
        <f t="shared" ca="1" si="170"/>
        <v/>
      </c>
    </row>
    <row r="3628" spans="1:6" x14ac:dyDescent="0.25">
      <c r="A3628">
        <f ca="1">IF('Patient History &amp; Demographics'!X3628&gt;10,'Patient History &amp; Demographics'!A3628,"")</f>
        <v>217615</v>
      </c>
      <c r="B3628" t="str">
        <f ca="1">IF('Patient History &amp; Demographics'!X3628&gt;=20,"Acute",IF(AND('Patient History &amp; Demographics'!X3628&gt;=10,'Patient History &amp; Demographics'!X3628&lt;20),"High","Low"))</f>
        <v>High</v>
      </c>
      <c r="C3628" t="s">
        <v>24156</v>
      </c>
      <c r="D3628" t="str">
        <f t="shared" ca="1" si="168"/>
        <v/>
      </c>
      <c r="E3628" t="str">
        <f t="shared" ca="1" si="169"/>
        <v/>
      </c>
      <c r="F3628" t="str">
        <f t="shared" ca="1" si="170"/>
        <v/>
      </c>
    </row>
    <row r="3629" spans="1:6" x14ac:dyDescent="0.25">
      <c r="A3629">
        <f ca="1">IF('Patient History &amp; Demographics'!X3629&gt;10,'Patient History &amp; Demographics'!A3629,"")</f>
        <v>217624</v>
      </c>
      <c r="B3629" t="str">
        <f ca="1">IF('Patient History &amp; Demographics'!X3629&gt;=20,"Acute",IF(AND('Patient History &amp; Demographics'!X3629&gt;=10,'Patient History &amp; Demographics'!X3629&lt;20),"High","Low"))</f>
        <v>Acute</v>
      </c>
      <c r="C3629" t="s">
        <v>24156</v>
      </c>
      <c r="D3629" t="str">
        <f t="shared" ca="1" si="168"/>
        <v/>
      </c>
      <c r="E3629" t="str">
        <f t="shared" ca="1" si="169"/>
        <v/>
      </c>
      <c r="F3629" t="str">
        <f t="shared" ca="1" si="170"/>
        <v/>
      </c>
    </row>
    <row r="3630" spans="1:6" x14ac:dyDescent="0.25">
      <c r="A3630">
        <f ca="1">IF('Patient History &amp; Demographics'!X3630&gt;10,'Patient History &amp; Demographics'!A3630,"")</f>
        <v>217633</v>
      </c>
      <c r="B3630" t="str">
        <f ca="1">IF('Patient History &amp; Demographics'!X3630&gt;=20,"Acute",IF(AND('Patient History &amp; Demographics'!X3630&gt;=10,'Patient History &amp; Demographics'!X3630&lt;20),"High","Low"))</f>
        <v>High</v>
      </c>
      <c r="C3630" t="s">
        <v>24156</v>
      </c>
      <c r="D3630" t="str">
        <f t="shared" ca="1" si="168"/>
        <v/>
      </c>
      <c r="E3630" t="str">
        <f t="shared" ca="1" si="169"/>
        <v/>
      </c>
      <c r="F3630" t="str">
        <f t="shared" ca="1" si="170"/>
        <v/>
      </c>
    </row>
    <row r="3631" spans="1:6" x14ac:dyDescent="0.25">
      <c r="A3631">
        <f ca="1">IF('Patient History &amp; Demographics'!X3631&gt;10,'Patient History &amp; Demographics'!A3631,"")</f>
        <v>217688</v>
      </c>
      <c r="B3631" t="str">
        <f ca="1">IF('Patient History &amp; Demographics'!X3631&gt;=20,"Acute",IF(AND('Patient History &amp; Demographics'!X3631&gt;=10,'Patient History &amp; Demographics'!X3631&lt;20),"High","Low"))</f>
        <v>Acute</v>
      </c>
      <c r="C3631" t="s">
        <v>24155</v>
      </c>
      <c r="D3631">
        <f t="shared" ca="1" si="168"/>
        <v>1021</v>
      </c>
      <c r="E3631" t="str">
        <f t="shared" ca="1" si="169"/>
        <v>Rehabilitation</v>
      </c>
      <c r="F3631" t="str">
        <f t="shared" ca="1" si="170"/>
        <v>Positive Progress</v>
      </c>
    </row>
    <row r="3632" spans="1:6" x14ac:dyDescent="0.25">
      <c r="A3632" t="str">
        <f ca="1">IF('Patient History &amp; Demographics'!X3632&gt;10,'Patient History &amp; Demographics'!A3632,"")</f>
        <v/>
      </c>
      <c r="B3632" t="str">
        <f ca="1">IF('Patient History &amp; Demographics'!X3632&gt;=20,"Acute",IF(AND('Patient History &amp; Demographics'!X3632&gt;=10,'Patient History &amp; Demographics'!X3632&lt;20),"High","Low"))</f>
        <v>Low</v>
      </c>
      <c r="C3632" t="s">
        <v>24156</v>
      </c>
      <c r="D3632" t="str">
        <f t="shared" ca="1" si="168"/>
        <v/>
      </c>
      <c r="E3632" t="str">
        <f t="shared" ca="1" si="169"/>
        <v/>
      </c>
      <c r="F3632" t="str">
        <f t="shared" ca="1" si="170"/>
        <v/>
      </c>
    </row>
    <row r="3633" spans="1:6" x14ac:dyDescent="0.25">
      <c r="A3633">
        <f ca="1">IF('Patient History &amp; Demographics'!X3633&gt;10,'Patient History &amp; Demographics'!A3633,"")</f>
        <v>217721</v>
      </c>
      <c r="B3633" t="str">
        <f ca="1">IF('Patient History &amp; Demographics'!X3633&gt;=20,"Acute",IF(AND('Patient History &amp; Demographics'!X3633&gt;=10,'Patient History &amp; Demographics'!X3633&lt;20),"High","Low"))</f>
        <v>High</v>
      </c>
      <c r="C3633" t="s">
        <v>24156</v>
      </c>
      <c r="D3633" t="str">
        <f t="shared" ca="1" si="168"/>
        <v/>
      </c>
      <c r="E3633" t="str">
        <f t="shared" ca="1" si="169"/>
        <v/>
      </c>
      <c r="F3633" t="str">
        <f t="shared" ca="1" si="170"/>
        <v/>
      </c>
    </row>
    <row r="3634" spans="1:6" x14ac:dyDescent="0.25">
      <c r="A3634">
        <f ca="1">IF('Patient History &amp; Demographics'!X3634&gt;10,'Patient History &amp; Demographics'!A3634,"")</f>
        <v>217749</v>
      </c>
      <c r="B3634" t="str">
        <f ca="1">IF('Patient History &amp; Demographics'!X3634&gt;=20,"Acute",IF(AND('Patient History &amp; Demographics'!X3634&gt;=10,'Patient History &amp; Demographics'!X3634&lt;20),"High","Low"))</f>
        <v>High</v>
      </c>
      <c r="C3634" t="s">
        <v>24155</v>
      </c>
      <c r="D3634">
        <f t="shared" ca="1" si="168"/>
        <v>1013</v>
      </c>
      <c r="E3634" t="str">
        <f t="shared" ca="1" si="169"/>
        <v>Rehabilitation</v>
      </c>
      <c r="F3634" t="str">
        <f t="shared" ca="1" si="170"/>
        <v>Positive Progress</v>
      </c>
    </row>
    <row r="3635" spans="1:6" x14ac:dyDescent="0.25">
      <c r="A3635">
        <f ca="1">IF('Patient History &amp; Demographics'!X3635&gt;10,'Patient History &amp; Demographics'!A3635,"")</f>
        <v>217776</v>
      </c>
      <c r="B3635" t="str">
        <f ca="1">IF('Patient History &amp; Demographics'!X3635&gt;=20,"Acute",IF(AND('Patient History &amp; Demographics'!X3635&gt;=10,'Patient History &amp; Demographics'!X3635&lt;20),"High","Low"))</f>
        <v>High</v>
      </c>
      <c r="C3635" t="s">
        <v>24156</v>
      </c>
      <c r="D3635" t="str">
        <f t="shared" ca="1" si="168"/>
        <v/>
      </c>
      <c r="E3635" t="str">
        <f t="shared" ca="1" si="169"/>
        <v/>
      </c>
      <c r="F3635" t="str">
        <f t="shared" ca="1" si="170"/>
        <v/>
      </c>
    </row>
    <row r="3636" spans="1:6" x14ac:dyDescent="0.25">
      <c r="A3636">
        <f ca="1">IF('Patient History &amp; Demographics'!X3636&gt;10,'Patient History &amp; Demographics'!A3636,"")</f>
        <v>217794</v>
      </c>
      <c r="B3636" t="str">
        <f ca="1">IF('Patient History &amp; Demographics'!X3636&gt;=20,"Acute",IF(AND('Patient History &amp; Demographics'!X3636&gt;=10,'Patient History &amp; Demographics'!X3636&lt;20),"High","Low"))</f>
        <v>High</v>
      </c>
      <c r="C3636" t="s">
        <v>24156</v>
      </c>
      <c r="D3636" t="str">
        <f t="shared" ca="1" si="168"/>
        <v/>
      </c>
      <c r="E3636" t="str">
        <f t="shared" ca="1" si="169"/>
        <v/>
      </c>
      <c r="F3636" t="str">
        <f t="shared" ca="1" si="170"/>
        <v/>
      </c>
    </row>
    <row r="3637" spans="1:6" x14ac:dyDescent="0.25">
      <c r="A3637">
        <f ca="1">IF('Patient History &amp; Demographics'!X3637&gt;10,'Patient History &amp; Demographics'!A3637,"")</f>
        <v>217819</v>
      </c>
      <c r="B3637" t="str">
        <f ca="1">IF('Patient History &amp; Demographics'!X3637&gt;=20,"Acute",IF(AND('Patient History &amp; Demographics'!X3637&gt;=10,'Patient History &amp; Demographics'!X3637&lt;20),"High","Low"))</f>
        <v>High</v>
      </c>
      <c r="C3637" t="s">
        <v>24155</v>
      </c>
      <c r="D3637">
        <f t="shared" ca="1" si="168"/>
        <v>1003</v>
      </c>
      <c r="E3637" t="str">
        <f t="shared" ca="1" si="169"/>
        <v>Rehabilitation</v>
      </c>
      <c r="F3637" t="str">
        <f t="shared" ca="1" si="170"/>
        <v>Positive Progress</v>
      </c>
    </row>
    <row r="3638" spans="1:6" x14ac:dyDescent="0.25">
      <c r="A3638">
        <f ca="1">IF('Patient History &amp; Demographics'!X3638&gt;10,'Patient History &amp; Demographics'!A3638,"")</f>
        <v>217828</v>
      </c>
      <c r="B3638" t="str">
        <f ca="1">IF('Patient History &amp; Demographics'!X3638&gt;=20,"Acute",IF(AND('Patient History &amp; Demographics'!X3638&gt;=10,'Patient History &amp; Demographics'!X3638&lt;20),"High","Low"))</f>
        <v>High</v>
      </c>
      <c r="C3638" t="s">
        <v>24155</v>
      </c>
      <c r="D3638">
        <f t="shared" ca="1" si="168"/>
        <v>1018</v>
      </c>
      <c r="E3638" t="str">
        <f t="shared" ca="1" si="169"/>
        <v>Rehabilitation</v>
      </c>
      <c r="F3638" t="str">
        <f t="shared" ca="1" si="170"/>
        <v>Cured</v>
      </c>
    </row>
    <row r="3639" spans="1:6" x14ac:dyDescent="0.25">
      <c r="A3639">
        <f ca="1">IF('Patient History &amp; Demographics'!X3639&gt;10,'Patient History &amp; Demographics'!A3639,"")</f>
        <v>217837</v>
      </c>
      <c r="B3639" t="str">
        <f ca="1">IF('Patient History &amp; Demographics'!X3639&gt;=20,"Acute",IF(AND('Patient History &amp; Demographics'!X3639&gt;=10,'Patient History &amp; Demographics'!X3639&lt;20),"High","Low"))</f>
        <v>High</v>
      </c>
      <c r="C3639" t="s">
        <v>24156</v>
      </c>
      <c r="D3639" t="str">
        <f t="shared" ca="1" si="168"/>
        <v/>
      </c>
      <c r="E3639" t="str">
        <f t="shared" ca="1" si="169"/>
        <v/>
      </c>
      <c r="F3639" t="str">
        <f t="shared" ca="1" si="170"/>
        <v/>
      </c>
    </row>
    <row r="3640" spans="1:6" x14ac:dyDescent="0.25">
      <c r="A3640">
        <f ca="1">IF('Patient History &amp; Demographics'!X3640&gt;10,'Patient History &amp; Demographics'!A3640,"")</f>
        <v>217864</v>
      </c>
      <c r="B3640" t="str">
        <f ca="1">IF('Patient History &amp; Demographics'!X3640&gt;=20,"Acute",IF(AND('Patient History &amp; Demographics'!X3640&gt;=10,'Patient History &amp; Demographics'!X3640&lt;20),"High","Low"))</f>
        <v>Acute</v>
      </c>
      <c r="C3640" t="s">
        <v>24156</v>
      </c>
      <c r="D3640" t="str">
        <f t="shared" ca="1" si="168"/>
        <v/>
      </c>
      <c r="E3640" t="str">
        <f t="shared" ca="1" si="169"/>
        <v/>
      </c>
      <c r="F3640" t="str">
        <f t="shared" ca="1" si="170"/>
        <v/>
      </c>
    </row>
    <row r="3641" spans="1:6" x14ac:dyDescent="0.25">
      <c r="A3641">
        <f ca="1">IF('Patient History &amp; Demographics'!X3641&gt;10,'Patient History &amp; Demographics'!A3641,"")</f>
        <v>217873</v>
      </c>
      <c r="B3641" t="str">
        <f ca="1">IF('Patient History &amp; Demographics'!X3641&gt;=20,"Acute",IF(AND('Patient History &amp; Demographics'!X3641&gt;=10,'Patient History &amp; Demographics'!X3641&lt;20),"High","Low"))</f>
        <v>High</v>
      </c>
      <c r="C3641" t="s">
        <v>24156</v>
      </c>
      <c r="D3641" t="str">
        <f t="shared" ca="1" si="168"/>
        <v/>
      </c>
      <c r="E3641" t="str">
        <f t="shared" ca="1" si="169"/>
        <v/>
      </c>
      <c r="F3641" t="str">
        <f t="shared" ca="1" si="170"/>
        <v/>
      </c>
    </row>
    <row r="3642" spans="1:6" x14ac:dyDescent="0.25">
      <c r="A3642">
        <f ca="1">IF('Patient History &amp; Demographics'!X3642&gt;10,'Patient History &amp; Demographics'!A3642,"")</f>
        <v>217882</v>
      </c>
      <c r="B3642" t="str">
        <f ca="1">IF('Patient History &amp; Demographics'!X3642&gt;=20,"Acute",IF(AND('Patient History &amp; Demographics'!X3642&gt;=10,'Patient History &amp; Demographics'!X3642&lt;20),"High","Low"))</f>
        <v>High</v>
      </c>
      <c r="C3642" t="s">
        <v>24156</v>
      </c>
      <c r="D3642" t="str">
        <f t="shared" ca="1" si="168"/>
        <v/>
      </c>
      <c r="E3642" t="str">
        <f t="shared" ca="1" si="169"/>
        <v/>
      </c>
      <c r="F3642" t="str">
        <f t="shared" ca="1" si="170"/>
        <v/>
      </c>
    </row>
    <row r="3643" spans="1:6" x14ac:dyDescent="0.25">
      <c r="A3643" t="str">
        <f ca="1">IF('Patient History &amp; Demographics'!X3643&gt;10,'Patient History &amp; Demographics'!A3643,"")</f>
        <v/>
      </c>
      <c r="B3643" t="str">
        <f ca="1">IF('Patient History &amp; Demographics'!X3643&gt;=20,"Acute",IF(AND('Patient History &amp; Demographics'!X3643&gt;=10,'Patient History &amp; Demographics'!X3643&lt;20),"High","Low"))</f>
        <v>Low</v>
      </c>
      <c r="C3643" t="s">
        <v>24155</v>
      </c>
      <c r="D3643">
        <f t="shared" ca="1" si="168"/>
        <v>1021</v>
      </c>
      <c r="E3643" t="str">
        <f t="shared" ca="1" si="169"/>
        <v>Screening</v>
      </c>
      <c r="F3643" t="str">
        <f t="shared" ca="1" si="170"/>
        <v/>
      </c>
    </row>
    <row r="3644" spans="1:6" x14ac:dyDescent="0.25">
      <c r="A3644">
        <f ca="1">IF('Patient History &amp; Demographics'!X3644&gt;10,'Patient History &amp; Demographics'!A3644,"")</f>
        <v>217907</v>
      </c>
      <c r="B3644" t="str">
        <f ca="1">IF('Patient History &amp; Demographics'!X3644&gt;=20,"Acute",IF(AND('Patient History &amp; Demographics'!X3644&gt;=10,'Patient History &amp; Demographics'!X3644&lt;20),"High","Low"))</f>
        <v>Acute</v>
      </c>
      <c r="C3644" t="s">
        <v>24155</v>
      </c>
      <c r="D3644">
        <f t="shared" ca="1" si="168"/>
        <v>1010</v>
      </c>
      <c r="E3644" t="str">
        <f t="shared" ca="1" si="169"/>
        <v>Rehabilitation</v>
      </c>
      <c r="F3644" t="str">
        <f t="shared" ca="1" si="170"/>
        <v>Condition Deteriorated</v>
      </c>
    </row>
    <row r="3645" spans="1:6" x14ac:dyDescent="0.25">
      <c r="A3645">
        <f ca="1">IF('Patient History &amp; Demographics'!X3645&gt;10,'Patient History &amp; Demographics'!A3645,"")</f>
        <v>217925</v>
      </c>
      <c r="B3645" t="str">
        <f ca="1">IF('Patient History &amp; Demographics'!X3645&gt;=20,"Acute",IF(AND('Patient History &amp; Demographics'!X3645&gt;=10,'Patient History &amp; Demographics'!X3645&lt;20),"High","Low"))</f>
        <v>Acute</v>
      </c>
      <c r="C3645" t="s">
        <v>24156</v>
      </c>
      <c r="D3645" t="str">
        <f t="shared" ca="1" si="168"/>
        <v/>
      </c>
      <c r="E3645" t="str">
        <f t="shared" ca="1" si="169"/>
        <v/>
      </c>
      <c r="F3645" t="str">
        <f t="shared" ca="1" si="170"/>
        <v/>
      </c>
    </row>
    <row r="3646" spans="1:6" x14ac:dyDescent="0.25">
      <c r="A3646">
        <f ca="1">IF('Patient History &amp; Demographics'!X3646&gt;10,'Patient History &amp; Demographics'!A3646,"")</f>
        <v>217934</v>
      </c>
      <c r="B3646" t="str">
        <f ca="1">IF('Patient History &amp; Demographics'!X3646&gt;=20,"Acute",IF(AND('Patient History &amp; Demographics'!X3646&gt;=10,'Patient History &amp; Demographics'!X3646&lt;20),"High","Low"))</f>
        <v>High</v>
      </c>
      <c r="C3646" t="s">
        <v>24156</v>
      </c>
      <c r="D3646" t="str">
        <f t="shared" ca="1" si="168"/>
        <v/>
      </c>
      <c r="E3646" t="str">
        <f t="shared" ca="1" si="169"/>
        <v/>
      </c>
      <c r="F3646" t="str">
        <f t="shared" ca="1" si="170"/>
        <v/>
      </c>
    </row>
    <row r="3647" spans="1:6" x14ac:dyDescent="0.25">
      <c r="A3647">
        <f ca="1">IF('Patient History &amp; Demographics'!X3647&gt;10,'Patient History &amp; Demographics'!A3647,"")</f>
        <v>217961</v>
      </c>
      <c r="B3647" t="str">
        <f ca="1">IF('Patient History &amp; Demographics'!X3647&gt;=20,"Acute",IF(AND('Patient History &amp; Demographics'!X3647&gt;=10,'Patient History &amp; Demographics'!X3647&lt;20),"High","Low"))</f>
        <v>High</v>
      </c>
      <c r="C3647" t="s">
        <v>24156</v>
      </c>
      <c r="D3647" t="str">
        <f t="shared" ca="1" si="168"/>
        <v/>
      </c>
      <c r="E3647" t="str">
        <f t="shared" ca="1" si="169"/>
        <v/>
      </c>
      <c r="F3647" t="str">
        <f t="shared" ca="1" si="170"/>
        <v/>
      </c>
    </row>
    <row r="3648" spans="1:6" x14ac:dyDescent="0.25">
      <c r="A3648" t="str">
        <f ca="1">IF('Patient History &amp; Demographics'!X3648&gt;10,'Patient History &amp; Demographics'!A3648,"")</f>
        <v/>
      </c>
      <c r="B3648" t="str">
        <f ca="1">IF('Patient History &amp; Demographics'!X3648&gt;=20,"Acute",IF(AND('Patient History &amp; Demographics'!X3648&gt;=10,'Patient History &amp; Demographics'!X3648&lt;20),"High","Low"))</f>
        <v>Low</v>
      </c>
      <c r="C3648" t="s">
        <v>24155</v>
      </c>
      <c r="D3648">
        <f t="shared" ca="1" si="168"/>
        <v>1017</v>
      </c>
      <c r="E3648" t="str">
        <f t="shared" ca="1" si="169"/>
        <v>Screening</v>
      </c>
      <c r="F3648" t="str">
        <f t="shared" ca="1" si="170"/>
        <v/>
      </c>
    </row>
    <row r="3649" spans="1:6" x14ac:dyDescent="0.25">
      <c r="A3649">
        <f ca="1">IF('Patient History &amp; Demographics'!X3649&gt;10,'Patient History &amp; Demographics'!A3649,"")</f>
        <v>217998</v>
      </c>
      <c r="B3649" t="str">
        <f ca="1">IF('Patient History &amp; Demographics'!X3649&gt;=20,"Acute",IF(AND('Patient History &amp; Demographics'!X3649&gt;=10,'Patient History &amp; Demographics'!X3649&lt;20),"High","Low"))</f>
        <v>High</v>
      </c>
      <c r="C3649" t="s">
        <v>24156</v>
      </c>
      <c r="D3649" t="str">
        <f t="shared" ca="1" si="168"/>
        <v/>
      </c>
      <c r="E3649" t="str">
        <f t="shared" ca="1" si="169"/>
        <v/>
      </c>
      <c r="F3649" t="str">
        <f t="shared" ca="1" si="170"/>
        <v/>
      </c>
    </row>
    <row r="3650" spans="1:6" x14ac:dyDescent="0.25">
      <c r="A3650">
        <f ca="1">IF('Patient History &amp; Demographics'!X3650&gt;10,'Patient History &amp; Demographics'!A3650,"")</f>
        <v>218025</v>
      </c>
      <c r="B3650" t="str">
        <f ca="1">IF('Patient History &amp; Demographics'!X3650&gt;=20,"Acute",IF(AND('Patient History &amp; Demographics'!X3650&gt;=10,'Patient History &amp; Demographics'!X3650&lt;20),"High","Low"))</f>
        <v>High</v>
      </c>
      <c r="C3650" t="s">
        <v>24155</v>
      </c>
      <c r="D3650">
        <f t="shared" ref="D3650:D3713" ca="1" si="171">IF(C3650="Yes",CHOOSE(RANDBETWEEN(1,27),1001,1002,1003,1004,1005,1006,1007,1008,1009,1010,1011,1012,1013,1014,1015,1016,1017,1018,
1019,1020,1021,1022,1023,1024,1025,1026,1027,1028),"")</f>
        <v>1021</v>
      </c>
      <c r="E3650" t="str">
        <f t="shared" ca="1" si="169"/>
        <v>Rehabilitation</v>
      </c>
      <c r="F3650" t="str">
        <f t="shared" ca="1" si="170"/>
        <v>Condition Deteriorated</v>
      </c>
    </row>
    <row r="3651" spans="1:6" x14ac:dyDescent="0.25">
      <c r="A3651">
        <f ca="1">IF('Patient History &amp; Demographics'!X3651&gt;10,'Patient History &amp; Demographics'!A3651,"")</f>
        <v>218043</v>
      </c>
      <c r="B3651" t="str">
        <f ca="1">IF('Patient History &amp; Demographics'!X3651&gt;=20,"Acute",IF(AND('Patient History &amp; Demographics'!X3651&gt;=10,'Patient History &amp; Demographics'!X3651&lt;20),"High","Low"))</f>
        <v>Acute</v>
      </c>
      <c r="C3651" t="s">
        <v>24155</v>
      </c>
      <c r="D3651">
        <f t="shared" ca="1" si="171"/>
        <v>1004</v>
      </c>
      <c r="E3651" t="str">
        <f t="shared" ref="E3651:E3714" ca="1" si="172">IF(C3651="Yes",CHOOSE(RANDBETWEEN(1,2),"Screening","Rehabilitation"),"")</f>
        <v>Screening</v>
      </c>
      <c r="F3651" t="str">
        <f t="shared" ref="F3651:F3714" ca="1" si="173">IF(E3651="Rehabilitation",CHOOSE(RANDBETWEEN(1,4),"Positive Progress","No Progress","Condition Deteriorated","Cured"),"")</f>
        <v/>
      </c>
    </row>
    <row r="3652" spans="1:6" x14ac:dyDescent="0.25">
      <c r="A3652">
        <f ca="1">IF('Patient History &amp; Demographics'!X3652&gt;10,'Patient History &amp; Demographics'!A3652,"")</f>
        <v>218061</v>
      </c>
      <c r="B3652" t="str">
        <f ca="1">IF('Patient History &amp; Demographics'!X3652&gt;=20,"Acute",IF(AND('Patient History &amp; Demographics'!X3652&gt;=10,'Patient History &amp; Demographics'!X3652&lt;20),"High","Low"))</f>
        <v>High</v>
      </c>
      <c r="C3652" t="s">
        <v>24155</v>
      </c>
      <c r="D3652">
        <f t="shared" ca="1" si="171"/>
        <v>1027</v>
      </c>
      <c r="E3652" t="str">
        <f t="shared" ca="1" si="172"/>
        <v>Screening</v>
      </c>
      <c r="F3652" t="str">
        <f t="shared" ca="1" si="173"/>
        <v/>
      </c>
    </row>
    <row r="3653" spans="1:6" x14ac:dyDescent="0.25">
      <c r="A3653">
        <f ca="1">IF('Patient History &amp; Demographics'!X3653&gt;10,'Patient History &amp; Demographics'!A3653,"")</f>
        <v>218070</v>
      </c>
      <c r="B3653" t="str">
        <f ca="1">IF('Patient History &amp; Demographics'!X3653&gt;=20,"Acute",IF(AND('Patient History &amp; Demographics'!X3653&gt;=10,'Patient History &amp; Demographics'!X3653&lt;20),"High","Low"))</f>
        <v>High</v>
      </c>
      <c r="C3653" t="s">
        <v>24156</v>
      </c>
      <c r="D3653" t="str">
        <f t="shared" ca="1" si="171"/>
        <v/>
      </c>
      <c r="E3653" t="str">
        <f t="shared" ca="1" si="172"/>
        <v/>
      </c>
      <c r="F3653" t="str">
        <f t="shared" ca="1" si="173"/>
        <v/>
      </c>
    </row>
    <row r="3654" spans="1:6" x14ac:dyDescent="0.25">
      <c r="A3654">
        <f ca="1">IF('Patient History &amp; Demographics'!X3654&gt;10,'Patient History &amp; Demographics'!A3654,"")</f>
        <v>218089</v>
      </c>
      <c r="B3654" t="str">
        <f ca="1">IF('Patient History &amp; Demographics'!X3654&gt;=20,"Acute",IF(AND('Patient History &amp; Demographics'!X3654&gt;=10,'Patient History &amp; Demographics'!X3654&lt;20),"High","Low"))</f>
        <v>High</v>
      </c>
      <c r="C3654" t="s">
        <v>24156</v>
      </c>
      <c r="D3654" t="str">
        <f t="shared" ca="1" si="171"/>
        <v/>
      </c>
      <c r="E3654" t="str">
        <f t="shared" ca="1" si="172"/>
        <v/>
      </c>
      <c r="F3654" t="str">
        <f t="shared" ca="1" si="173"/>
        <v/>
      </c>
    </row>
    <row r="3655" spans="1:6" x14ac:dyDescent="0.25">
      <c r="A3655">
        <f ca="1">IF('Patient History &amp; Demographics'!X3655&gt;10,'Patient History &amp; Demographics'!A3655,"")</f>
        <v>218113</v>
      </c>
      <c r="B3655" t="str">
        <f ca="1">IF('Patient History &amp; Demographics'!X3655&gt;=20,"Acute",IF(AND('Patient History &amp; Demographics'!X3655&gt;=10,'Patient History &amp; Demographics'!X3655&lt;20),"High","Low"))</f>
        <v>High</v>
      </c>
      <c r="C3655" t="s">
        <v>24156</v>
      </c>
      <c r="D3655" t="str">
        <f t="shared" ca="1" si="171"/>
        <v/>
      </c>
      <c r="E3655" t="str">
        <f t="shared" ca="1" si="172"/>
        <v/>
      </c>
      <c r="F3655" t="str">
        <f t="shared" ca="1" si="173"/>
        <v/>
      </c>
    </row>
    <row r="3656" spans="1:6" x14ac:dyDescent="0.25">
      <c r="A3656">
        <f ca="1">IF('Patient History &amp; Demographics'!X3656&gt;10,'Patient History &amp; Demographics'!A3656,"")</f>
        <v>218140</v>
      </c>
      <c r="B3656" t="str">
        <f ca="1">IF('Patient History &amp; Demographics'!X3656&gt;=20,"Acute",IF(AND('Patient History &amp; Demographics'!X3656&gt;=10,'Patient History &amp; Demographics'!X3656&lt;20),"High","Low"))</f>
        <v>High</v>
      </c>
      <c r="C3656" t="s">
        <v>24156</v>
      </c>
      <c r="D3656" t="str">
        <f t="shared" ca="1" si="171"/>
        <v/>
      </c>
      <c r="E3656" t="str">
        <f t="shared" ca="1" si="172"/>
        <v/>
      </c>
      <c r="F3656" t="str">
        <f t="shared" ca="1" si="173"/>
        <v/>
      </c>
    </row>
    <row r="3657" spans="1:6" x14ac:dyDescent="0.25">
      <c r="A3657">
        <f ca="1">IF('Patient History &amp; Demographics'!X3657&gt;10,'Patient History &amp; Demographics'!A3657,"")</f>
        <v>218159</v>
      </c>
      <c r="B3657" t="str">
        <f ca="1">IF('Patient History &amp; Demographics'!X3657&gt;=20,"Acute",IF(AND('Patient History &amp; Demographics'!X3657&gt;=10,'Patient History &amp; Demographics'!X3657&lt;20),"High","Low"))</f>
        <v>High</v>
      </c>
      <c r="C3657" t="s">
        <v>24156</v>
      </c>
      <c r="D3657" t="str">
        <f t="shared" ca="1" si="171"/>
        <v/>
      </c>
      <c r="E3657" t="str">
        <f t="shared" ca="1" si="172"/>
        <v/>
      </c>
      <c r="F3657" t="str">
        <f t="shared" ca="1" si="173"/>
        <v/>
      </c>
    </row>
    <row r="3658" spans="1:6" x14ac:dyDescent="0.25">
      <c r="A3658" t="str">
        <f ca="1">IF('Patient History &amp; Demographics'!X3658&gt;10,'Patient History &amp; Demographics'!A3658,"")</f>
        <v/>
      </c>
      <c r="B3658" t="str">
        <f ca="1">IF('Patient History &amp; Demographics'!X3658&gt;=20,"Acute",IF(AND('Patient History &amp; Demographics'!X3658&gt;=10,'Patient History &amp; Demographics'!X3658&lt;20),"High","Low"))</f>
        <v>Low</v>
      </c>
      <c r="C3658" t="s">
        <v>24156</v>
      </c>
      <c r="D3658" t="str">
        <f t="shared" ca="1" si="171"/>
        <v/>
      </c>
      <c r="E3658" t="str">
        <f t="shared" ca="1" si="172"/>
        <v/>
      </c>
      <c r="F3658" t="str">
        <f t="shared" ca="1" si="173"/>
        <v/>
      </c>
    </row>
    <row r="3659" spans="1:6" x14ac:dyDescent="0.25">
      <c r="A3659">
        <f ca="1">IF('Patient History &amp; Demographics'!X3659&gt;10,'Patient History &amp; Demographics'!A3659,"")</f>
        <v>218229</v>
      </c>
      <c r="B3659" t="str">
        <f ca="1">IF('Patient History &amp; Demographics'!X3659&gt;=20,"Acute",IF(AND('Patient History &amp; Demographics'!X3659&gt;=10,'Patient History &amp; Demographics'!X3659&lt;20),"High","Low"))</f>
        <v>High</v>
      </c>
      <c r="C3659" t="s">
        <v>24155</v>
      </c>
      <c r="D3659">
        <f t="shared" ca="1" si="171"/>
        <v>1013</v>
      </c>
      <c r="E3659" t="str">
        <f t="shared" ca="1" si="172"/>
        <v>Screening</v>
      </c>
      <c r="F3659" t="str">
        <f t="shared" ca="1" si="173"/>
        <v/>
      </c>
    </row>
    <row r="3660" spans="1:6" x14ac:dyDescent="0.25">
      <c r="A3660">
        <f ca="1">IF('Patient History &amp; Demographics'!X3660&gt;10,'Patient History &amp; Demographics'!A3660,"")</f>
        <v>218238</v>
      </c>
      <c r="B3660" t="str">
        <f ca="1">IF('Patient History &amp; Demographics'!X3660&gt;=20,"Acute",IF(AND('Patient History &amp; Demographics'!X3660&gt;=10,'Patient History &amp; Demographics'!X3660&lt;20),"High","Low"))</f>
        <v>High</v>
      </c>
      <c r="C3660" t="s">
        <v>24155</v>
      </c>
      <c r="D3660">
        <f t="shared" ca="1" si="171"/>
        <v>1011</v>
      </c>
      <c r="E3660" t="str">
        <f t="shared" ca="1" si="172"/>
        <v>Rehabilitation</v>
      </c>
      <c r="F3660" t="str">
        <f t="shared" ca="1" si="173"/>
        <v>Cured</v>
      </c>
    </row>
    <row r="3661" spans="1:6" x14ac:dyDescent="0.25">
      <c r="A3661">
        <f ca="1">IF('Patient History &amp; Demographics'!X3661&gt;10,'Patient History &amp; Demographics'!A3661,"")</f>
        <v>218265</v>
      </c>
      <c r="B3661" t="str">
        <f ca="1">IF('Patient History &amp; Demographics'!X3661&gt;=20,"Acute",IF(AND('Patient History &amp; Demographics'!X3661&gt;=10,'Patient History &amp; Demographics'!X3661&lt;20),"High","Low"))</f>
        <v>High</v>
      </c>
      <c r="C3661" t="s">
        <v>24155</v>
      </c>
      <c r="D3661">
        <f t="shared" ca="1" si="171"/>
        <v>1026</v>
      </c>
      <c r="E3661" t="str">
        <f t="shared" ca="1" si="172"/>
        <v>Screening</v>
      </c>
      <c r="F3661" t="str">
        <f t="shared" ca="1" si="173"/>
        <v/>
      </c>
    </row>
    <row r="3662" spans="1:6" x14ac:dyDescent="0.25">
      <c r="A3662" t="str">
        <f ca="1">IF('Patient History &amp; Demographics'!X3662&gt;10,'Patient History &amp; Demographics'!A3662,"")</f>
        <v/>
      </c>
      <c r="B3662" t="str">
        <f ca="1">IF('Patient History &amp; Demographics'!X3662&gt;=20,"Acute",IF(AND('Patient History &amp; Demographics'!X3662&gt;=10,'Patient History &amp; Demographics'!X3662&lt;20),"High","Low"))</f>
        <v>Low</v>
      </c>
      <c r="C3662" t="s">
        <v>24155</v>
      </c>
      <c r="D3662">
        <f t="shared" ca="1" si="171"/>
        <v>1008</v>
      </c>
      <c r="E3662" t="str">
        <f t="shared" ca="1" si="172"/>
        <v>Rehabilitation</v>
      </c>
      <c r="F3662" t="str">
        <f t="shared" ca="1" si="173"/>
        <v>Positive Progress</v>
      </c>
    </row>
    <row r="3663" spans="1:6" x14ac:dyDescent="0.25">
      <c r="A3663">
        <f ca="1">IF('Patient History &amp; Demographics'!X3663&gt;10,'Patient History &amp; Demographics'!A3663,"")</f>
        <v>218353</v>
      </c>
      <c r="B3663" t="str">
        <f ca="1">IF('Patient History &amp; Demographics'!X3663&gt;=20,"Acute",IF(AND('Patient History &amp; Demographics'!X3663&gt;=10,'Patient History &amp; Demographics'!X3663&lt;20),"High","Low"))</f>
        <v>High</v>
      </c>
      <c r="C3663" t="s">
        <v>24156</v>
      </c>
      <c r="D3663" t="str">
        <f t="shared" ca="1" si="171"/>
        <v/>
      </c>
      <c r="E3663" t="str">
        <f t="shared" ca="1" si="172"/>
        <v/>
      </c>
      <c r="F3663" t="str">
        <f t="shared" ca="1" si="173"/>
        <v/>
      </c>
    </row>
    <row r="3664" spans="1:6" x14ac:dyDescent="0.25">
      <c r="A3664">
        <f ca="1">IF('Patient History &amp; Demographics'!X3664&gt;10,'Patient History &amp; Demographics'!A3664,"")</f>
        <v>218399</v>
      </c>
      <c r="B3664" t="str">
        <f ca="1">IF('Patient History &amp; Demographics'!X3664&gt;=20,"Acute",IF(AND('Patient History &amp; Demographics'!X3664&gt;=10,'Patient History &amp; Demographics'!X3664&lt;20),"High","Low"))</f>
        <v>Acute</v>
      </c>
      <c r="C3664" t="s">
        <v>24155</v>
      </c>
      <c r="D3664">
        <f t="shared" ca="1" si="171"/>
        <v>1016</v>
      </c>
      <c r="E3664" t="str">
        <f t="shared" ca="1" si="172"/>
        <v>Rehabilitation</v>
      </c>
      <c r="F3664" t="str">
        <f t="shared" ca="1" si="173"/>
        <v>Positive Progress</v>
      </c>
    </row>
    <row r="3665" spans="1:6" x14ac:dyDescent="0.25">
      <c r="A3665">
        <f ca="1">IF('Patient History &amp; Demographics'!X3665&gt;10,'Patient History &amp; Demographics'!A3665,"")</f>
        <v>218414</v>
      </c>
      <c r="B3665" t="str">
        <f ca="1">IF('Patient History &amp; Demographics'!X3665&gt;=20,"Acute",IF(AND('Patient History &amp; Demographics'!X3665&gt;=10,'Patient History &amp; Demographics'!X3665&lt;20),"High","Low"))</f>
        <v>High</v>
      </c>
      <c r="C3665" t="s">
        <v>24156</v>
      </c>
      <c r="D3665" t="str">
        <f t="shared" ca="1" si="171"/>
        <v/>
      </c>
      <c r="E3665" t="str">
        <f t="shared" ca="1" si="172"/>
        <v/>
      </c>
      <c r="F3665" t="str">
        <f t="shared" ca="1" si="173"/>
        <v/>
      </c>
    </row>
    <row r="3666" spans="1:6" x14ac:dyDescent="0.25">
      <c r="A3666">
        <f ca="1">IF('Patient History &amp; Demographics'!X3666&gt;10,'Patient History &amp; Demographics'!A3666,"")</f>
        <v>218441</v>
      </c>
      <c r="B3666" t="str">
        <f ca="1">IF('Patient History &amp; Demographics'!X3666&gt;=20,"Acute",IF(AND('Patient History &amp; Demographics'!X3666&gt;=10,'Patient History &amp; Demographics'!X3666&lt;20),"High","Low"))</f>
        <v>High</v>
      </c>
      <c r="C3666" t="s">
        <v>24155</v>
      </c>
      <c r="D3666">
        <f t="shared" ca="1" si="171"/>
        <v>1005</v>
      </c>
      <c r="E3666" t="str">
        <f t="shared" ca="1" si="172"/>
        <v>Screening</v>
      </c>
      <c r="F3666" t="str">
        <f t="shared" ca="1" si="173"/>
        <v/>
      </c>
    </row>
    <row r="3667" spans="1:6" x14ac:dyDescent="0.25">
      <c r="A3667">
        <f ca="1">IF('Patient History &amp; Demographics'!X3667&gt;10,'Patient History &amp; Demographics'!A3667,"")</f>
        <v>218487</v>
      </c>
      <c r="B3667" t="str">
        <f ca="1">IF('Patient History &amp; Demographics'!X3667&gt;=20,"Acute",IF(AND('Patient History &amp; Demographics'!X3667&gt;=10,'Patient History &amp; Demographics'!X3667&lt;20),"High","Low"))</f>
        <v>High</v>
      </c>
      <c r="C3667" t="s">
        <v>24155</v>
      </c>
      <c r="D3667">
        <f t="shared" ca="1" si="171"/>
        <v>1019</v>
      </c>
      <c r="E3667" t="str">
        <f t="shared" ca="1" si="172"/>
        <v>Screening</v>
      </c>
      <c r="F3667" t="str">
        <f t="shared" ca="1" si="173"/>
        <v/>
      </c>
    </row>
    <row r="3668" spans="1:6" x14ac:dyDescent="0.25">
      <c r="A3668">
        <f ca="1">IF('Patient History &amp; Demographics'!X3668&gt;10,'Patient History &amp; Demographics'!A3668,"")</f>
        <v>218520</v>
      </c>
      <c r="B3668" t="str">
        <f ca="1">IF('Patient History &amp; Demographics'!X3668&gt;=20,"Acute",IF(AND('Patient History &amp; Demographics'!X3668&gt;=10,'Patient History &amp; Demographics'!X3668&lt;20),"High","Low"))</f>
        <v>High</v>
      </c>
      <c r="C3668" t="s">
        <v>24155</v>
      </c>
      <c r="D3668">
        <f t="shared" ca="1" si="171"/>
        <v>1019</v>
      </c>
      <c r="E3668" t="str">
        <f t="shared" ca="1" si="172"/>
        <v>Screening</v>
      </c>
      <c r="F3668" t="str">
        <f t="shared" ca="1" si="173"/>
        <v/>
      </c>
    </row>
    <row r="3669" spans="1:6" x14ac:dyDescent="0.25">
      <c r="A3669">
        <f ca="1">IF('Patient History &amp; Demographics'!X3669&gt;10,'Patient History &amp; Demographics'!A3669,"")</f>
        <v>218539</v>
      </c>
      <c r="B3669" t="str">
        <f ca="1">IF('Patient History &amp; Demographics'!X3669&gt;=20,"Acute",IF(AND('Patient History &amp; Demographics'!X3669&gt;=10,'Patient History &amp; Demographics'!X3669&lt;20),"High","Low"))</f>
        <v>High</v>
      </c>
      <c r="C3669" t="s">
        <v>24155</v>
      </c>
      <c r="D3669">
        <f t="shared" ca="1" si="171"/>
        <v>1010</v>
      </c>
      <c r="E3669" t="str">
        <f t="shared" ca="1" si="172"/>
        <v>Screening</v>
      </c>
      <c r="F3669" t="str">
        <f t="shared" ca="1" si="173"/>
        <v/>
      </c>
    </row>
    <row r="3670" spans="1:6" x14ac:dyDescent="0.25">
      <c r="A3670">
        <f ca="1">IF('Patient History &amp; Demographics'!X3670&gt;10,'Patient History &amp; Demographics'!A3670,"")</f>
        <v>218645</v>
      </c>
      <c r="B3670" t="str">
        <f ca="1">IF('Patient History &amp; Demographics'!X3670&gt;=20,"Acute",IF(AND('Patient History &amp; Demographics'!X3670&gt;=10,'Patient History &amp; Demographics'!X3670&lt;20),"High","Low"))</f>
        <v>High</v>
      </c>
      <c r="C3670" t="s">
        <v>24156</v>
      </c>
      <c r="D3670" t="str">
        <f t="shared" ca="1" si="171"/>
        <v/>
      </c>
      <c r="E3670" t="str">
        <f t="shared" ca="1" si="172"/>
        <v/>
      </c>
      <c r="F3670" t="str">
        <f t="shared" ca="1" si="173"/>
        <v/>
      </c>
    </row>
    <row r="3671" spans="1:6" x14ac:dyDescent="0.25">
      <c r="A3671">
        <f ca="1">IF('Patient History &amp; Demographics'!X3671&gt;10,'Patient History &amp; Demographics'!A3671,"")</f>
        <v>218654</v>
      </c>
      <c r="B3671" t="str">
        <f ca="1">IF('Patient History &amp; Demographics'!X3671&gt;=20,"Acute",IF(AND('Patient History &amp; Demographics'!X3671&gt;=10,'Patient History &amp; Demographics'!X3671&lt;20),"High","Low"))</f>
        <v>Acute</v>
      </c>
      <c r="C3671" t="s">
        <v>24155</v>
      </c>
      <c r="D3671">
        <f t="shared" ca="1" si="171"/>
        <v>1021</v>
      </c>
      <c r="E3671" t="str">
        <f t="shared" ca="1" si="172"/>
        <v>Screening</v>
      </c>
      <c r="F3671" t="str">
        <f t="shared" ca="1" si="173"/>
        <v/>
      </c>
    </row>
    <row r="3672" spans="1:6" x14ac:dyDescent="0.25">
      <c r="A3672">
        <f ca="1">IF('Patient History &amp; Demographics'!X3672&gt;10,'Patient History &amp; Demographics'!A3672,"")</f>
        <v>218663</v>
      </c>
      <c r="B3672" t="str">
        <f ca="1">IF('Patient History &amp; Demographics'!X3672&gt;=20,"Acute",IF(AND('Patient History &amp; Demographics'!X3672&gt;=10,'Patient History &amp; Demographics'!X3672&lt;20),"High","Low"))</f>
        <v>High</v>
      </c>
      <c r="C3672" t="s">
        <v>24156</v>
      </c>
      <c r="D3672" t="str">
        <f t="shared" ca="1" si="171"/>
        <v/>
      </c>
      <c r="E3672" t="str">
        <f t="shared" ca="1" si="172"/>
        <v/>
      </c>
      <c r="F3672" t="str">
        <f t="shared" ca="1" si="173"/>
        <v/>
      </c>
    </row>
    <row r="3673" spans="1:6" x14ac:dyDescent="0.25">
      <c r="A3673">
        <f ca="1">IF('Patient History &amp; Demographics'!X3673&gt;10,'Patient History &amp; Demographics'!A3673,"")</f>
        <v>218672</v>
      </c>
      <c r="B3673" t="str">
        <f ca="1">IF('Patient History &amp; Demographics'!X3673&gt;=20,"Acute",IF(AND('Patient History &amp; Demographics'!X3673&gt;=10,'Patient History &amp; Demographics'!X3673&lt;20),"High","Low"))</f>
        <v>High</v>
      </c>
      <c r="C3673" t="s">
        <v>24156</v>
      </c>
      <c r="D3673" t="str">
        <f t="shared" ca="1" si="171"/>
        <v/>
      </c>
      <c r="E3673" t="str">
        <f t="shared" ca="1" si="172"/>
        <v/>
      </c>
      <c r="F3673" t="str">
        <f t="shared" ca="1" si="173"/>
        <v/>
      </c>
    </row>
    <row r="3674" spans="1:6" x14ac:dyDescent="0.25">
      <c r="A3674">
        <f ca="1">IF('Patient History &amp; Demographics'!X3674&gt;10,'Patient History &amp; Demographics'!A3674,"")</f>
        <v>218681</v>
      </c>
      <c r="B3674" t="str">
        <f ca="1">IF('Patient History &amp; Demographics'!X3674&gt;=20,"Acute",IF(AND('Patient History &amp; Demographics'!X3674&gt;=10,'Patient History &amp; Demographics'!X3674&lt;20),"High","Low"))</f>
        <v>High</v>
      </c>
      <c r="C3674" t="s">
        <v>24156</v>
      </c>
      <c r="D3674" t="str">
        <f t="shared" ca="1" si="171"/>
        <v/>
      </c>
      <c r="E3674" t="str">
        <f t="shared" ca="1" si="172"/>
        <v/>
      </c>
      <c r="F3674" t="str">
        <f t="shared" ca="1" si="173"/>
        <v/>
      </c>
    </row>
    <row r="3675" spans="1:6" x14ac:dyDescent="0.25">
      <c r="A3675">
        <f ca="1">IF('Patient History &amp; Demographics'!X3675&gt;10,'Patient History &amp; Demographics'!A3675,"")</f>
        <v>218690</v>
      </c>
      <c r="B3675" t="str">
        <f ca="1">IF('Patient History &amp; Demographics'!X3675&gt;=20,"Acute",IF(AND('Patient History &amp; Demographics'!X3675&gt;=10,'Patient History &amp; Demographics'!X3675&lt;20),"High","Low"))</f>
        <v>High</v>
      </c>
      <c r="C3675" t="s">
        <v>24155</v>
      </c>
      <c r="D3675">
        <f t="shared" ca="1" si="171"/>
        <v>1023</v>
      </c>
      <c r="E3675" t="str">
        <f t="shared" ca="1" si="172"/>
        <v>Screening</v>
      </c>
      <c r="F3675" t="str">
        <f t="shared" ca="1" si="173"/>
        <v/>
      </c>
    </row>
    <row r="3676" spans="1:6" x14ac:dyDescent="0.25">
      <c r="A3676" t="str">
        <f ca="1">IF('Patient History &amp; Demographics'!X3676&gt;10,'Patient History &amp; Demographics'!A3676,"")</f>
        <v/>
      </c>
      <c r="B3676" t="str">
        <f ca="1">IF('Patient History &amp; Demographics'!X3676&gt;=20,"Acute",IF(AND('Patient History &amp; Demographics'!X3676&gt;=10,'Patient History &amp; Demographics'!X3676&lt;20),"High","Low"))</f>
        <v>Low</v>
      </c>
      <c r="C3676" t="s">
        <v>24155</v>
      </c>
      <c r="D3676">
        <f t="shared" ca="1" si="171"/>
        <v>1007</v>
      </c>
      <c r="E3676" t="str">
        <f t="shared" ca="1" si="172"/>
        <v>Screening</v>
      </c>
      <c r="F3676" t="str">
        <f t="shared" ca="1" si="173"/>
        <v/>
      </c>
    </row>
    <row r="3677" spans="1:6" x14ac:dyDescent="0.25">
      <c r="A3677">
        <f ca="1">IF('Patient History &amp; Demographics'!X3677&gt;10,'Patient History &amp; Demographics'!A3677,"")</f>
        <v>218724</v>
      </c>
      <c r="B3677" t="str">
        <f ca="1">IF('Patient History &amp; Demographics'!X3677&gt;=20,"Acute",IF(AND('Patient History &amp; Demographics'!X3677&gt;=10,'Patient History &amp; Demographics'!X3677&lt;20),"High","Low"))</f>
        <v>High</v>
      </c>
      <c r="C3677" t="s">
        <v>24155</v>
      </c>
      <c r="D3677">
        <f t="shared" ca="1" si="171"/>
        <v>1002</v>
      </c>
      <c r="E3677" t="str">
        <f t="shared" ca="1" si="172"/>
        <v>Rehabilitation</v>
      </c>
      <c r="F3677" t="str">
        <f t="shared" ca="1" si="173"/>
        <v>Positive Progress</v>
      </c>
    </row>
    <row r="3678" spans="1:6" x14ac:dyDescent="0.25">
      <c r="A3678">
        <f ca="1">IF('Patient History &amp; Demographics'!X3678&gt;10,'Patient History &amp; Demographics'!A3678,"")</f>
        <v>218733</v>
      </c>
      <c r="B3678" t="str">
        <f ca="1">IF('Patient History &amp; Demographics'!X3678&gt;=20,"Acute",IF(AND('Patient History &amp; Demographics'!X3678&gt;=10,'Patient History &amp; Demographics'!X3678&lt;20),"High","Low"))</f>
        <v>High</v>
      </c>
      <c r="C3678" t="s">
        <v>24155</v>
      </c>
      <c r="D3678">
        <f t="shared" ca="1" si="171"/>
        <v>1020</v>
      </c>
      <c r="E3678" t="str">
        <f t="shared" ca="1" si="172"/>
        <v>Screening</v>
      </c>
      <c r="F3678" t="str">
        <f t="shared" ca="1" si="173"/>
        <v/>
      </c>
    </row>
    <row r="3679" spans="1:6" x14ac:dyDescent="0.25">
      <c r="A3679">
        <f ca="1">IF('Patient History &amp; Demographics'!X3679&gt;10,'Patient History &amp; Demographics'!A3679,"")</f>
        <v>218742</v>
      </c>
      <c r="B3679" t="str">
        <f ca="1">IF('Patient History &amp; Demographics'!X3679&gt;=20,"Acute",IF(AND('Patient History &amp; Demographics'!X3679&gt;=10,'Patient History &amp; Demographics'!X3679&lt;20),"High","Low"))</f>
        <v>Acute</v>
      </c>
      <c r="C3679" t="s">
        <v>24156</v>
      </c>
      <c r="D3679" t="str">
        <f t="shared" ca="1" si="171"/>
        <v/>
      </c>
      <c r="E3679" t="str">
        <f t="shared" ca="1" si="172"/>
        <v/>
      </c>
      <c r="F3679" t="str">
        <f t="shared" ca="1" si="173"/>
        <v/>
      </c>
    </row>
    <row r="3680" spans="1:6" x14ac:dyDescent="0.25">
      <c r="A3680">
        <f ca="1">IF('Patient History &amp; Demographics'!X3680&gt;10,'Patient History &amp; Demographics'!A3680,"")</f>
        <v>218751</v>
      </c>
      <c r="B3680" t="str">
        <f ca="1">IF('Patient History &amp; Demographics'!X3680&gt;=20,"Acute",IF(AND('Patient History &amp; Demographics'!X3680&gt;=10,'Patient History &amp; Demographics'!X3680&lt;20),"High","Low"))</f>
        <v>High</v>
      </c>
      <c r="C3680" t="s">
        <v>24155</v>
      </c>
      <c r="D3680">
        <f t="shared" ca="1" si="171"/>
        <v>1015</v>
      </c>
      <c r="E3680" t="str">
        <f t="shared" ca="1" si="172"/>
        <v>Screening</v>
      </c>
      <c r="F3680" t="str">
        <f t="shared" ca="1" si="173"/>
        <v/>
      </c>
    </row>
    <row r="3681" spans="1:6" x14ac:dyDescent="0.25">
      <c r="A3681">
        <f ca="1">IF('Patient History &amp; Demographics'!X3681&gt;10,'Patient History &amp; Demographics'!A3681,"")</f>
        <v>218821</v>
      </c>
      <c r="B3681" t="str">
        <f ca="1">IF('Patient History &amp; Demographics'!X3681&gt;=20,"Acute",IF(AND('Patient History &amp; Demographics'!X3681&gt;=10,'Patient History &amp; Demographics'!X3681&lt;20),"High","Low"))</f>
        <v>High</v>
      </c>
      <c r="C3681" t="s">
        <v>24156</v>
      </c>
      <c r="D3681" t="str">
        <f t="shared" ca="1" si="171"/>
        <v/>
      </c>
      <c r="E3681" t="str">
        <f t="shared" ca="1" si="172"/>
        <v/>
      </c>
      <c r="F3681" t="str">
        <f t="shared" ca="1" si="173"/>
        <v/>
      </c>
    </row>
    <row r="3682" spans="1:6" x14ac:dyDescent="0.25">
      <c r="A3682">
        <f ca="1">IF('Patient History &amp; Demographics'!X3682&gt;10,'Patient History &amp; Demographics'!A3682,"")</f>
        <v>218830</v>
      </c>
      <c r="B3682" t="str">
        <f ca="1">IF('Patient History &amp; Demographics'!X3682&gt;=20,"Acute",IF(AND('Patient History &amp; Demographics'!X3682&gt;=10,'Patient History &amp; Demographics'!X3682&lt;20),"High","Low"))</f>
        <v>High</v>
      </c>
      <c r="C3682" t="s">
        <v>24155</v>
      </c>
      <c r="D3682">
        <f t="shared" ca="1" si="171"/>
        <v>1023</v>
      </c>
      <c r="E3682" t="str">
        <f t="shared" ca="1" si="172"/>
        <v>Rehabilitation</v>
      </c>
      <c r="F3682" t="str">
        <f t="shared" ca="1" si="173"/>
        <v>Positive Progress</v>
      </c>
    </row>
    <row r="3683" spans="1:6" x14ac:dyDescent="0.25">
      <c r="A3683">
        <f ca="1">IF('Patient History &amp; Demographics'!X3683&gt;10,'Patient History &amp; Demographics'!A3683,"")</f>
        <v>218858</v>
      </c>
      <c r="B3683" t="str">
        <f ca="1">IF('Patient History &amp; Demographics'!X3683&gt;=20,"Acute",IF(AND('Patient History &amp; Demographics'!X3683&gt;=10,'Patient History &amp; Demographics'!X3683&lt;20),"High","Low"))</f>
        <v>High</v>
      </c>
      <c r="C3683" t="s">
        <v>24156</v>
      </c>
      <c r="D3683" t="str">
        <f t="shared" ca="1" si="171"/>
        <v/>
      </c>
      <c r="E3683" t="str">
        <f t="shared" ca="1" si="172"/>
        <v/>
      </c>
      <c r="F3683" t="str">
        <f t="shared" ca="1" si="173"/>
        <v/>
      </c>
    </row>
    <row r="3684" spans="1:6" x14ac:dyDescent="0.25">
      <c r="A3684">
        <f ca="1">IF('Patient History &amp; Demographics'!X3684&gt;10,'Patient History &amp; Demographics'!A3684,"")</f>
        <v>218867</v>
      </c>
      <c r="B3684" t="str">
        <f ca="1">IF('Patient History &amp; Demographics'!X3684&gt;=20,"Acute",IF(AND('Patient History &amp; Demographics'!X3684&gt;=10,'Patient History &amp; Demographics'!X3684&lt;20),"High","Low"))</f>
        <v>High</v>
      </c>
      <c r="C3684" t="s">
        <v>24155</v>
      </c>
      <c r="D3684">
        <f t="shared" ca="1" si="171"/>
        <v>1009</v>
      </c>
      <c r="E3684" t="str">
        <f t="shared" ca="1" si="172"/>
        <v>Rehabilitation</v>
      </c>
      <c r="F3684" t="str">
        <f t="shared" ca="1" si="173"/>
        <v>Cured</v>
      </c>
    </row>
    <row r="3685" spans="1:6" x14ac:dyDescent="0.25">
      <c r="A3685">
        <f ca="1">IF('Patient History &amp; Demographics'!X3685&gt;10,'Patient History &amp; Demographics'!A3685,"")</f>
        <v>218885</v>
      </c>
      <c r="B3685" t="str">
        <f ca="1">IF('Patient History &amp; Demographics'!X3685&gt;=20,"Acute",IF(AND('Patient History &amp; Demographics'!X3685&gt;=10,'Patient History &amp; Demographics'!X3685&lt;20),"High","Low"))</f>
        <v>Acute</v>
      </c>
      <c r="C3685" t="s">
        <v>24156</v>
      </c>
      <c r="D3685" t="str">
        <f t="shared" ca="1" si="171"/>
        <v/>
      </c>
      <c r="E3685" t="str">
        <f t="shared" ca="1" si="172"/>
        <v/>
      </c>
      <c r="F3685" t="str">
        <f t="shared" ca="1" si="173"/>
        <v/>
      </c>
    </row>
    <row r="3686" spans="1:6" x14ac:dyDescent="0.25">
      <c r="A3686">
        <f ca="1">IF('Patient History &amp; Demographics'!X3686&gt;10,'Patient History &amp; Demographics'!A3686,"")</f>
        <v>218894</v>
      </c>
      <c r="B3686" t="str">
        <f ca="1">IF('Patient History &amp; Demographics'!X3686&gt;=20,"Acute",IF(AND('Patient History &amp; Demographics'!X3686&gt;=10,'Patient History &amp; Demographics'!X3686&lt;20),"High","Low"))</f>
        <v>High</v>
      </c>
      <c r="C3686" t="s">
        <v>24155</v>
      </c>
      <c r="D3686">
        <f t="shared" ca="1" si="171"/>
        <v>1001</v>
      </c>
      <c r="E3686" t="str">
        <f t="shared" ca="1" si="172"/>
        <v>Screening</v>
      </c>
      <c r="F3686" t="str">
        <f t="shared" ca="1" si="173"/>
        <v/>
      </c>
    </row>
    <row r="3687" spans="1:6" x14ac:dyDescent="0.25">
      <c r="A3687" t="str">
        <f ca="1">IF('Patient History &amp; Demographics'!X3687&gt;10,'Patient History &amp; Demographics'!A3687,"")</f>
        <v/>
      </c>
      <c r="B3687" t="str">
        <f ca="1">IF('Patient History &amp; Demographics'!X3687&gt;=20,"Acute",IF(AND('Patient History &amp; Demographics'!X3687&gt;=10,'Patient History &amp; Demographics'!X3687&lt;20),"High","Low"))</f>
        <v>Low</v>
      </c>
      <c r="C3687" t="s">
        <v>24155</v>
      </c>
      <c r="D3687">
        <f t="shared" ca="1" si="171"/>
        <v>1016</v>
      </c>
      <c r="E3687" t="str">
        <f t="shared" ca="1" si="172"/>
        <v>Screening</v>
      </c>
      <c r="F3687" t="str">
        <f t="shared" ca="1" si="173"/>
        <v/>
      </c>
    </row>
    <row r="3688" spans="1:6" x14ac:dyDescent="0.25">
      <c r="A3688">
        <f ca="1">IF('Patient History &amp; Demographics'!X3688&gt;10,'Patient History &amp; Demographics'!A3688,"")</f>
        <v>218955</v>
      </c>
      <c r="B3688" t="str">
        <f ca="1">IF('Patient History &amp; Demographics'!X3688&gt;=20,"Acute",IF(AND('Patient History &amp; Demographics'!X3688&gt;=10,'Patient History &amp; Demographics'!X3688&lt;20),"High","Low"))</f>
        <v>High</v>
      </c>
      <c r="C3688" t="s">
        <v>24156</v>
      </c>
      <c r="D3688" t="str">
        <f t="shared" ca="1" si="171"/>
        <v/>
      </c>
      <c r="E3688" t="str">
        <f t="shared" ca="1" si="172"/>
        <v/>
      </c>
      <c r="F3688" t="str">
        <f t="shared" ca="1" si="173"/>
        <v/>
      </c>
    </row>
    <row r="3689" spans="1:6" x14ac:dyDescent="0.25">
      <c r="A3689">
        <f ca="1">IF('Patient History &amp; Demographics'!X3689&gt;10,'Patient History &amp; Demographics'!A3689,"")</f>
        <v>218964</v>
      </c>
      <c r="B3689" t="str">
        <f ca="1">IF('Patient History &amp; Demographics'!X3689&gt;=20,"Acute",IF(AND('Patient History &amp; Demographics'!X3689&gt;=10,'Patient History &amp; Demographics'!X3689&lt;20),"High","Low"))</f>
        <v>High</v>
      </c>
      <c r="C3689" t="s">
        <v>24156</v>
      </c>
      <c r="D3689" t="str">
        <f t="shared" ca="1" si="171"/>
        <v/>
      </c>
      <c r="E3689" t="str">
        <f t="shared" ca="1" si="172"/>
        <v/>
      </c>
      <c r="F3689" t="str">
        <f t="shared" ca="1" si="173"/>
        <v/>
      </c>
    </row>
    <row r="3690" spans="1:6" x14ac:dyDescent="0.25">
      <c r="A3690" t="str">
        <f ca="1">IF('Patient History &amp; Demographics'!X3690&gt;10,'Patient History &amp; Demographics'!A3690,"")</f>
        <v/>
      </c>
      <c r="B3690" t="str">
        <f ca="1">IF('Patient History &amp; Demographics'!X3690&gt;=20,"Acute",IF(AND('Patient History &amp; Demographics'!X3690&gt;=10,'Patient History &amp; Demographics'!X3690&lt;20),"High","Low"))</f>
        <v>Low</v>
      </c>
      <c r="C3690" t="s">
        <v>24156</v>
      </c>
      <c r="D3690" t="str">
        <f t="shared" ca="1" si="171"/>
        <v/>
      </c>
      <c r="E3690" t="str">
        <f t="shared" ca="1" si="172"/>
        <v/>
      </c>
      <c r="F3690" t="str">
        <f t="shared" ca="1" si="173"/>
        <v/>
      </c>
    </row>
    <row r="3691" spans="1:6" x14ac:dyDescent="0.25">
      <c r="A3691">
        <f ca="1">IF('Patient History &amp; Demographics'!X3691&gt;10,'Patient History &amp; Demographics'!A3691,"")</f>
        <v>218991</v>
      </c>
      <c r="B3691" t="str">
        <f ca="1">IF('Patient History &amp; Demographics'!X3691&gt;=20,"Acute",IF(AND('Patient History &amp; Demographics'!X3691&gt;=10,'Patient History &amp; Demographics'!X3691&lt;20),"High","Low"))</f>
        <v>High</v>
      </c>
      <c r="C3691" t="s">
        <v>24156</v>
      </c>
      <c r="D3691" t="str">
        <f t="shared" ca="1" si="171"/>
        <v/>
      </c>
      <c r="E3691" t="str">
        <f t="shared" ca="1" si="172"/>
        <v/>
      </c>
      <c r="F3691" t="str">
        <f t="shared" ca="1" si="173"/>
        <v/>
      </c>
    </row>
    <row r="3692" spans="1:6" x14ac:dyDescent="0.25">
      <c r="A3692">
        <f ca="1">IF('Patient History &amp; Demographics'!X3692&gt;10,'Patient History &amp; Demographics'!A3692,"")</f>
        <v>219000</v>
      </c>
      <c r="B3692" t="str">
        <f ca="1">IF('Patient History &amp; Demographics'!X3692&gt;=20,"Acute",IF(AND('Patient History &amp; Demographics'!X3692&gt;=10,'Patient History &amp; Demographics'!X3692&lt;20),"High","Low"))</f>
        <v>High</v>
      </c>
      <c r="C3692" t="s">
        <v>24156</v>
      </c>
      <c r="D3692" t="str">
        <f t="shared" ca="1" si="171"/>
        <v/>
      </c>
      <c r="E3692" t="str">
        <f t="shared" ca="1" si="172"/>
        <v/>
      </c>
      <c r="F3692" t="str">
        <f t="shared" ca="1" si="173"/>
        <v/>
      </c>
    </row>
    <row r="3693" spans="1:6" x14ac:dyDescent="0.25">
      <c r="A3693">
        <f ca="1">IF('Patient History &amp; Demographics'!X3693&gt;10,'Patient History &amp; Demographics'!A3693,"")</f>
        <v>219037</v>
      </c>
      <c r="B3693" t="str">
        <f ca="1">IF('Patient History &amp; Demographics'!X3693&gt;=20,"Acute",IF(AND('Patient History &amp; Demographics'!X3693&gt;=10,'Patient History &amp; Demographics'!X3693&lt;20),"High","Low"))</f>
        <v>High</v>
      </c>
      <c r="C3693" t="s">
        <v>24155</v>
      </c>
      <c r="D3693">
        <f t="shared" ca="1" si="171"/>
        <v>1001</v>
      </c>
      <c r="E3693" t="str">
        <f t="shared" ca="1" si="172"/>
        <v>Rehabilitation</v>
      </c>
      <c r="F3693" t="str">
        <f t="shared" ca="1" si="173"/>
        <v>Cured</v>
      </c>
    </row>
    <row r="3694" spans="1:6" x14ac:dyDescent="0.25">
      <c r="A3694">
        <f ca="1">IF('Patient History &amp; Demographics'!X3694&gt;10,'Patient History &amp; Demographics'!A3694,"")</f>
        <v>219046</v>
      </c>
      <c r="B3694" t="str">
        <f ca="1">IF('Patient History &amp; Demographics'!X3694&gt;=20,"Acute",IF(AND('Patient History &amp; Demographics'!X3694&gt;=10,'Patient History &amp; Demographics'!X3694&lt;20),"High","Low"))</f>
        <v>High</v>
      </c>
      <c r="C3694" t="s">
        <v>24155</v>
      </c>
      <c r="D3694">
        <f t="shared" ca="1" si="171"/>
        <v>1013</v>
      </c>
      <c r="E3694" t="str">
        <f t="shared" ca="1" si="172"/>
        <v>Screening</v>
      </c>
      <c r="F3694" t="str">
        <f t="shared" ca="1" si="173"/>
        <v/>
      </c>
    </row>
    <row r="3695" spans="1:6" x14ac:dyDescent="0.25">
      <c r="A3695">
        <f ca="1">IF('Patient History &amp; Demographics'!X3695&gt;10,'Patient History &amp; Demographics'!A3695,"")</f>
        <v>219055</v>
      </c>
      <c r="B3695" t="str">
        <f ca="1">IF('Patient History &amp; Demographics'!X3695&gt;=20,"Acute",IF(AND('Patient History &amp; Demographics'!X3695&gt;=10,'Patient History &amp; Demographics'!X3695&lt;20),"High","Low"))</f>
        <v>Acute</v>
      </c>
      <c r="C3695" t="s">
        <v>24155</v>
      </c>
      <c r="D3695">
        <f t="shared" ca="1" si="171"/>
        <v>1016</v>
      </c>
      <c r="E3695" t="str">
        <f t="shared" ca="1" si="172"/>
        <v>Screening</v>
      </c>
      <c r="F3695" t="str">
        <f t="shared" ca="1" si="173"/>
        <v/>
      </c>
    </row>
    <row r="3696" spans="1:6" x14ac:dyDescent="0.25">
      <c r="A3696">
        <f ca="1">IF('Patient History &amp; Demographics'!X3696&gt;10,'Patient History &amp; Demographics'!A3696,"")</f>
        <v>219082</v>
      </c>
      <c r="B3696" t="str">
        <f ca="1">IF('Patient History &amp; Demographics'!X3696&gt;=20,"Acute",IF(AND('Patient History &amp; Demographics'!X3696&gt;=10,'Patient History &amp; Demographics'!X3696&lt;20),"High","Low"))</f>
        <v>High</v>
      </c>
      <c r="C3696" t="s">
        <v>24156</v>
      </c>
      <c r="D3696" t="str">
        <f t="shared" ca="1" si="171"/>
        <v/>
      </c>
      <c r="E3696" t="str">
        <f t="shared" ca="1" si="172"/>
        <v/>
      </c>
      <c r="F3696" t="str">
        <f t="shared" ca="1" si="173"/>
        <v/>
      </c>
    </row>
    <row r="3697" spans="1:6" x14ac:dyDescent="0.25">
      <c r="A3697">
        <f ca="1">IF('Patient History &amp; Demographics'!X3697&gt;10,'Patient History &amp; Demographics'!A3697,"")</f>
        <v>219091</v>
      </c>
      <c r="B3697" t="str">
        <f ca="1">IF('Patient History &amp; Demographics'!X3697&gt;=20,"Acute",IF(AND('Patient History &amp; Demographics'!X3697&gt;=10,'Patient History &amp; Demographics'!X3697&lt;20),"High","Low"))</f>
        <v>High</v>
      </c>
      <c r="C3697" t="s">
        <v>24156</v>
      </c>
      <c r="D3697" t="str">
        <f t="shared" ca="1" si="171"/>
        <v/>
      </c>
      <c r="E3697" t="str">
        <f t="shared" ca="1" si="172"/>
        <v/>
      </c>
      <c r="F3697" t="str">
        <f t="shared" ca="1" si="173"/>
        <v/>
      </c>
    </row>
    <row r="3698" spans="1:6" x14ac:dyDescent="0.25">
      <c r="A3698">
        <f ca="1">IF('Patient History &amp; Demographics'!X3698&gt;10,'Patient History &amp; Demographics'!A3698,"")</f>
        <v>219125</v>
      </c>
      <c r="B3698" t="str">
        <f ca="1">IF('Patient History &amp; Demographics'!X3698&gt;=20,"Acute",IF(AND('Patient History &amp; Demographics'!X3698&gt;=10,'Patient History &amp; Demographics'!X3698&lt;20),"High","Low"))</f>
        <v>High</v>
      </c>
      <c r="C3698" t="s">
        <v>24156</v>
      </c>
      <c r="D3698" t="str">
        <f t="shared" ca="1" si="171"/>
        <v/>
      </c>
      <c r="E3698" t="str">
        <f t="shared" ca="1" si="172"/>
        <v/>
      </c>
      <c r="F3698" t="str">
        <f t="shared" ca="1" si="173"/>
        <v/>
      </c>
    </row>
    <row r="3699" spans="1:6" x14ac:dyDescent="0.25">
      <c r="A3699">
        <f ca="1">IF('Patient History &amp; Demographics'!X3699&gt;10,'Patient History &amp; Demographics'!A3699,"")</f>
        <v>219143</v>
      </c>
      <c r="B3699" t="str">
        <f ca="1">IF('Patient History &amp; Demographics'!X3699&gt;=20,"Acute",IF(AND('Patient History &amp; Demographics'!X3699&gt;=10,'Patient History &amp; Demographics'!X3699&lt;20),"High","Low"))</f>
        <v>High</v>
      </c>
      <c r="C3699" t="s">
        <v>24155</v>
      </c>
      <c r="D3699">
        <f t="shared" ca="1" si="171"/>
        <v>1008</v>
      </c>
      <c r="E3699" t="str">
        <f t="shared" ca="1" si="172"/>
        <v>Screening</v>
      </c>
      <c r="F3699" t="str">
        <f t="shared" ca="1" si="173"/>
        <v/>
      </c>
    </row>
    <row r="3700" spans="1:6" x14ac:dyDescent="0.25">
      <c r="A3700">
        <f ca="1">IF('Patient History &amp; Demographics'!X3700&gt;10,'Patient History &amp; Demographics'!A3700,"")</f>
        <v>219170</v>
      </c>
      <c r="B3700" t="str">
        <f ca="1">IF('Patient History &amp; Demographics'!X3700&gt;=20,"Acute",IF(AND('Patient History &amp; Demographics'!X3700&gt;=10,'Patient History &amp; Demographics'!X3700&lt;20),"High","Low"))</f>
        <v>High</v>
      </c>
      <c r="C3700" t="s">
        <v>24155</v>
      </c>
      <c r="D3700">
        <f t="shared" ca="1" si="171"/>
        <v>1017</v>
      </c>
      <c r="E3700" t="str">
        <f t="shared" ca="1" si="172"/>
        <v>Screening</v>
      </c>
      <c r="F3700" t="str">
        <f t="shared" ca="1" si="173"/>
        <v/>
      </c>
    </row>
    <row r="3701" spans="1:6" x14ac:dyDescent="0.25">
      <c r="A3701">
        <f ca="1">IF('Patient History &amp; Demographics'!X3701&gt;10,'Patient History &amp; Demographics'!A3701,"")</f>
        <v>219189</v>
      </c>
      <c r="B3701" t="str">
        <f ca="1">IF('Patient History &amp; Demographics'!X3701&gt;=20,"Acute",IF(AND('Patient History &amp; Demographics'!X3701&gt;=10,'Patient History &amp; Demographics'!X3701&lt;20),"High","Low"))</f>
        <v>High</v>
      </c>
      <c r="C3701" t="s">
        <v>24155</v>
      </c>
      <c r="D3701">
        <f t="shared" ca="1" si="171"/>
        <v>1014</v>
      </c>
      <c r="E3701" t="str">
        <f t="shared" ca="1" si="172"/>
        <v>Screening</v>
      </c>
      <c r="F3701" t="str">
        <f t="shared" ca="1" si="173"/>
        <v/>
      </c>
    </row>
    <row r="3702" spans="1:6" x14ac:dyDescent="0.25">
      <c r="A3702" t="str">
        <f ca="1">IF('Patient History &amp; Demographics'!X3702&gt;10,'Patient History &amp; Demographics'!A3702,"")</f>
        <v/>
      </c>
      <c r="B3702" t="str">
        <f ca="1">IF('Patient History &amp; Demographics'!X3702&gt;=20,"Acute",IF(AND('Patient History &amp; Demographics'!X3702&gt;=10,'Patient History &amp; Demographics'!X3702&lt;20),"High","Low"))</f>
        <v>Low</v>
      </c>
      <c r="C3702" t="s">
        <v>24156</v>
      </c>
      <c r="D3702" t="str">
        <f t="shared" ca="1" si="171"/>
        <v/>
      </c>
      <c r="E3702" t="str">
        <f t="shared" ca="1" si="172"/>
        <v/>
      </c>
      <c r="F3702" t="str">
        <f t="shared" ca="1" si="173"/>
        <v/>
      </c>
    </row>
    <row r="3703" spans="1:6" x14ac:dyDescent="0.25">
      <c r="A3703">
        <f ca="1">IF('Patient History &amp; Demographics'!X3703&gt;10,'Patient History &amp; Demographics'!A3703,"")</f>
        <v>219204</v>
      </c>
      <c r="B3703" t="str">
        <f ca="1">IF('Patient History &amp; Demographics'!X3703&gt;=20,"Acute",IF(AND('Patient History &amp; Demographics'!X3703&gt;=10,'Patient History &amp; Demographics'!X3703&lt;20),"High","Low"))</f>
        <v>High</v>
      </c>
      <c r="C3703" t="s">
        <v>24156</v>
      </c>
      <c r="D3703" t="str">
        <f t="shared" ca="1" si="171"/>
        <v/>
      </c>
      <c r="E3703" t="str">
        <f t="shared" ca="1" si="172"/>
        <v/>
      </c>
      <c r="F3703" t="str">
        <f t="shared" ca="1" si="173"/>
        <v/>
      </c>
    </row>
    <row r="3704" spans="1:6" x14ac:dyDescent="0.25">
      <c r="A3704">
        <f ca="1">IF('Patient History &amp; Demographics'!X3704&gt;10,'Patient History &amp; Demographics'!A3704,"")</f>
        <v>219213</v>
      </c>
      <c r="B3704" t="str">
        <f ca="1">IF('Patient History &amp; Demographics'!X3704&gt;=20,"Acute",IF(AND('Patient History &amp; Demographics'!X3704&gt;=10,'Patient History &amp; Demographics'!X3704&lt;20),"High","Low"))</f>
        <v>High</v>
      </c>
      <c r="C3704" t="s">
        <v>24156</v>
      </c>
      <c r="D3704" t="str">
        <f t="shared" ca="1" si="171"/>
        <v/>
      </c>
      <c r="E3704" t="str">
        <f t="shared" ca="1" si="172"/>
        <v/>
      </c>
      <c r="F3704" t="str">
        <f t="shared" ca="1" si="173"/>
        <v/>
      </c>
    </row>
    <row r="3705" spans="1:6" x14ac:dyDescent="0.25">
      <c r="A3705" t="str">
        <f ca="1">IF('Patient History &amp; Demographics'!X3705&gt;10,'Patient History &amp; Demographics'!A3705,"")</f>
        <v/>
      </c>
      <c r="B3705" t="str">
        <f ca="1">IF('Patient History &amp; Demographics'!X3705&gt;=20,"Acute",IF(AND('Patient History &amp; Demographics'!X3705&gt;=10,'Patient History &amp; Demographics'!X3705&lt;20),"High","Low"))</f>
        <v>Low</v>
      </c>
      <c r="C3705" t="s">
        <v>24155</v>
      </c>
      <c r="D3705">
        <f t="shared" ca="1" si="171"/>
        <v>1025</v>
      </c>
      <c r="E3705" t="str">
        <f t="shared" ca="1" si="172"/>
        <v>Rehabilitation</v>
      </c>
      <c r="F3705" t="str">
        <f t="shared" ca="1" si="173"/>
        <v>No Progress</v>
      </c>
    </row>
    <row r="3706" spans="1:6" x14ac:dyDescent="0.25">
      <c r="A3706">
        <f ca="1">IF('Patient History &amp; Demographics'!X3706&gt;10,'Patient History &amp; Demographics'!A3706,"")</f>
        <v>219259</v>
      </c>
      <c r="B3706" t="str">
        <f ca="1">IF('Patient History &amp; Demographics'!X3706&gt;=20,"Acute",IF(AND('Patient History &amp; Demographics'!X3706&gt;=10,'Patient History &amp; Demographics'!X3706&lt;20),"High","Low"))</f>
        <v>High</v>
      </c>
      <c r="C3706" t="s">
        <v>24156</v>
      </c>
      <c r="D3706" t="str">
        <f t="shared" ca="1" si="171"/>
        <v/>
      </c>
      <c r="E3706" t="str">
        <f t="shared" ca="1" si="172"/>
        <v/>
      </c>
      <c r="F3706" t="str">
        <f t="shared" ca="1" si="173"/>
        <v/>
      </c>
    </row>
    <row r="3707" spans="1:6" x14ac:dyDescent="0.25">
      <c r="A3707">
        <f ca="1">IF('Patient History &amp; Demographics'!X3707&gt;10,'Patient History &amp; Demographics'!A3707,"")</f>
        <v>219277</v>
      </c>
      <c r="B3707" t="str">
        <f ca="1">IF('Patient History &amp; Demographics'!X3707&gt;=20,"Acute",IF(AND('Patient History &amp; Demographics'!X3707&gt;=10,'Patient History &amp; Demographics'!X3707&lt;20),"High","Low"))</f>
        <v>High</v>
      </c>
      <c r="C3707" t="s">
        <v>24156</v>
      </c>
      <c r="D3707" t="str">
        <f t="shared" ca="1" si="171"/>
        <v/>
      </c>
      <c r="E3707" t="str">
        <f t="shared" ca="1" si="172"/>
        <v/>
      </c>
      <c r="F3707" t="str">
        <f t="shared" ca="1" si="173"/>
        <v/>
      </c>
    </row>
    <row r="3708" spans="1:6" x14ac:dyDescent="0.25">
      <c r="A3708" t="str">
        <f ca="1">IF('Patient History &amp; Demographics'!X3708&gt;10,'Patient History &amp; Demographics'!A3708,"")</f>
        <v/>
      </c>
      <c r="B3708" t="str">
        <f ca="1">IF('Patient History &amp; Demographics'!X3708&gt;=20,"Acute",IF(AND('Patient History &amp; Demographics'!X3708&gt;=10,'Patient History &amp; Demographics'!X3708&lt;20),"High","Low"))</f>
        <v>Low</v>
      </c>
      <c r="C3708" t="s">
        <v>24155</v>
      </c>
      <c r="D3708">
        <f t="shared" ca="1" si="171"/>
        <v>1011</v>
      </c>
      <c r="E3708" t="str">
        <f t="shared" ca="1" si="172"/>
        <v>Rehabilitation</v>
      </c>
      <c r="F3708" t="str">
        <f t="shared" ca="1" si="173"/>
        <v>No Progress</v>
      </c>
    </row>
    <row r="3709" spans="1:6" x14ac:dyDescent="0.25">
      <c r="A3709">
        <f ca="1">IF('Patient History &amp; Demographics'!X3709&gt;10,'Patient History &amp; Demographics'!A3709,"")</f>
        <v>219338</v>
      </c>
      <c r="B3709" t="str">
        <f ca="1">IF('Patient History &amp; Demographics'!X3709&gt;=20,"Acute",IF(AND('Patient History &amp; Demographics'!X3709&gt;=10,'Patient History &amp; Demographics'!X3709&lt;20),"High","Low"))</f>
        <v>Acute</v>
      </c>
      <c r="C3709" t="s">
        <v>24156</v>
      </c>
      <c r="D3709" t="str">
        <f t="shared" ca="1" si="171"/>
        <v/>
      </c>
      <c r="E3709" t="str">
        <f t="shared" ca="1" si="172"/>
        <v/>
      </c>
      <c r="F3709" t="str">
        <f t="shared" ca="1" si="173"/>
        <v/>
      </c>
    </row>
    <row r="3710" spans="1:6" x14ac:dyDescent="0.25">
      <c r="A3710">
        <f ca="1">IF('Patient History &amp; Demographics'!X3710&gt;10,'Patient History &amp; Demographics'!A3710,"")</f>
        <v>219347</v>
      </c>
      <c r="B3710" t="str">
        <f ca="1">IF('Patient History &amp; Demographics'!X3710&gt;=20,"Acute",IF(AND('Patient History &amp; Demographics'!X3710&gt;=10,'Patient History &amp; Demographics'!X3710&lt;20),"High","Low"))</f>
        <v>High</v>
      </c>
      <c r="C3710" t="s">
        <v>24155</v>
      </c>
      <c r="D3710">
        <f t="shared" ca="1" si="171"/>
        <v>1023</v>
      </c>
      <c r="E3710" t="str">
        <f t="shared" ca="1" si="172"/>
        <v>Rehabilitation</v>
      </c>
      <c r="F3710" t="str">
        <f t="shared" ca="1" si="173"/>
        <v>Cured</v>
      </c>
    </row>
    <row r="3711" spans="1:6" x14ac:dyDescent="0.25">
      <c r="A3711">
        <f ca="1">IF('Patient History &amp; Demographics'!X3711&gt;10,'Patient History &amp; Demographics'!A3711,"")</f>
        <v>219356</v>
      </c>
      <c r="B3711" t="str">
        <f ca="1">IF('Patient History &amp; Demographics'!X3711&gt;=20,"Acute",IF(AND('Patient History &amp; Demographics'!X3711&gt;=10,'Patient History &amp; Demographics'!X3711&lt;20),"High","Low"))</f>
        <v>High</v>
      </c>
      <c r="C3711" t="s">
        <v>24155</v>
      </c>
      <c r="D3711">
        <f t="shared" ca="1" si="171"/>
        <v>1020</v>
      </c>
      <c r="E3711" t="str">
        <f t="shared" ca="1" si="172"/>
        <v>Rehabilitation</v>
      </c>
      <c r="F3711" t="str">
        <f t="shared" ca="1" si="173"/>
        <v>Cured</v>
      </c>
    </row>
    <row r="3712" spans="1:6" x14ac:dyDescent="0.25">
      <c r="A3712">
        <f ca="1">IF('Patient History &amp; Demographics'!X3712&gt;10,'Patient History &amp; Demographics'!A3712,"")</f>
        <v>219374</v>
      </c>
      <c r="B3712" t="str">
        <f ca="1">IF('Patient History &amp; Demographics'!X3712&gt;=20,"Acute",IF(AND('Patient History &amp; Demographics'!X3712&gt;=10,'Patient History &amp; Demographics'!X3712&lt;20),"High","Low"))</f>
        <v>Acute</v>
      </c>
      <c r="C3712" t="s">
        <v>24155</v>
      </c>
      <c r="D3712">
        <f t="shared" ca="1" si="171"/>
        <v>1011</v>
      </c>
      <c r="E3712" t="str">
        <f t="shared" ca="1" si="172"/>
        <v>Rehabilitation</v>
      </c>
      <c r="F3712" t="str">
        <f t="shared" ca="1" si="173"/>
        <v>Cured</v>
      </c>
    </row>
    <row r="3713" spans="1:6" x14ac:dyDescent="0.25">
      <c r="A3713" t="str">
        <f ca="1">IF('Patient History &amp; Demographics'!X3713&gt;10,'Patient History &amp; Demographics'!A3713,"")</f>
        <v/>
      </c>
      <c r="B3713" t="str">
        <f ca="1">IF('Patient History &amp; Demographics'!X3713&gt;=20,"Acute",IF(AND('Patient History &amp; Demographics'!X3713&gt;=10,'Patient History &amp; Demographics'!X3713&lt;20),"High","Low"))</f>
        <v>High</v>
      </c>
      <c r="C3713" t="s">
        <v>24156</v>
      </c>
      <c r="D3713" t="str">
        <f t="shared" ca="1" si="171"/>
        <v/>
      </c>
      <c r="E3713" t="str">
        <f t="shared" ca="1" si="172"/>
        <v/>
      </c>
      <c r="F3713" t="str">
        <f t="shared" ca="1" si="173"/>
        <v/>
      </c>
    </row>
    <row r="3714" spans="1:6" x14ac:dyDescent="0.25">
      <c r="A3714">
        <f ca="1">IF('Patient History &amp; Demographics'!X3714&gt;10,'Patient History &amp; Demographics'!A3714,"")</f>
        <v>219392</v>
      </c>
      <c r="B3714" t="str">
        <f ca="1">IF('Patient History &amp; Demographics'!X3714&gt;=20,"Acute",IF(AND('Patient History &amp; Demographics'!X3714&gt;=10,'Patient History &amp; Demographics'!X3714&lt;20),"High","Low"))</f>
        <v>High</v>
      </c>
      <c r="C3714" t="s">
        <v>24156</v>
      </c>
      <c r="D3714" t="str">
        <f t="shared" ref="D3714:D3777" ca="1" si="174">IF(C3714="Yes",CHOOSE(RANDBETWEEN(1,27),1001,1002,1003,1004,1005,1006,1007,1008,1009,1010,1011,1012,1013,1014,1015,1016,1017,1018,
1019,1020,1021,1022,1023,1024,1025,1026,1027,1028),"")</f>
        <v/>
      </c>
      <c r="E3714" t="str">
        <f t="shared" ca="1" si="172"/>
        <v/>
      </c>
      <c r="F3714" t="str">
        <f t="shared" ca="1" si="173"/>
        <v/>
      </c>
    </row>
    <row r="3715" spans="1:6" x14ac:dyDescent="0.25">
      <c r="A3715" t="str">
        <f ca="1">IF('Patient History &amp; Demographics'!X3715&gt;10,'Patient History &amp; Demographics'!A3715,"")</f>
        <v/>
      </c>
      <c r="B3715" t="str">
        <f ca="1">IF('Patient History &amp; Demographics'!X3715&gt;=20,"Acute",IF(AND('Patient History &amp; Demographics'!X3715&gt;=10,'Patient History &amp; Demographics'!X3715&lt;20),"High","Low"))</f>
        <v>Low</v>
      </c>
      <c r="C3715" t="s">
        <v>24155</v>
      </c>
      <c r="D3715">
        <f t="shared" ca="1" si="174"/>
        <v>1011</v>
      </c>
      <c r="E3715" t="str">
        <f t="shared" ref="E3715:E3778" ca="1" si="175">IF(C3715="Yes",CHOOSE(RANDBETWEEN(1,2),"Screening","Rehabilitation"),"")</f>
        <v>Screening</v>
      </c>
      <c r="F3715" t="str">
        <f t="shared" ref="F3715:F3778" ca="1" si="176">IF(E3715="Rehabilitation",CHOOSE(RANDBETWEEN(1,4),"Positive Progress","No Progress","Condition Deteriorated","Cured"),"")</f>
        <v/>
      </c>
    </row>
    <row r="3716" spans="1:6" x14ac:dyDescent="0.25">
      <c r="A3716">
        <f ca="1">IF('Patient History &amp; Demographics'!X3716&gt;10,'Patient History &amp; Demographics'!A3716,"")</f>
        <v>219426</v>
      </c>
      <c r="B3716" t="str">
        <f ca="1">IF('Patient History &amp; Demographics'!X3716&gt;=20,"Acute",IF(AND('Patient History &amp; Demographics'!X3716&gt;=10,'Patient History &amp; Demographics'!X3716&lt;20),"High","Low"))</f>
        <v>High</v>
      </c>
      <c r="C3716" t="s">
        <v>24156</v>
      </c>
      <c r="D3716" t="str">
        <f t="shared" ca="1" si="174"/>
        <v/>
      </c>
      <c r="E3716" t="str">
        <f t="shared" ca="1" si="175"/>
        <v/>
      </c>
      <c r="F3716" t="str">
        <f t="shared" ca="1" si="176"/>
        <v/>
      </c>
    </row>
    <row r="3717" spans="1:6" x14ac:dyDescent="0.25">
      <c r="A3717" t="str">
        <f ca="1">IF('Patient History &amp; Demographics'!X3717&gt;10,'Patient History &amp; Demographics'!A3717,"")</f>
        <v/>
      </c>
      <c r="B3717" t="str">
        <f ca="1">IF('Patient History &amp; Demographics'!X3717&gt;=20,"Acute",IF(AND('Patient History &amp; Demographics'!X3717&gt;=10,'Patient History &amp; Demographics'!X3717&lt;20),"High","Low"))</f>
        <v>Low</v>
      </c>
      <c r="C3717" t="s">
        <v>24155</v>
      </c>
      <c r="D3717">
        <f t="shared" ca="1" si="174"/>
        <v>1013</v>
      </c>
      <c r="E3717" t="str">
        <f t="shared" ca="1" si="175"/>
        <v>Screening</v>
      </c>
      <c r="F3717" t="str">
        <f t="shared" ca="1" si="176"/>
        <v/>
      </c>
    </row>
    <row r="3718" spans="1:6" x14ac:dyDescent="0.25">
      <c r="A3718" t="str">
        <f ca="1">IF('Patient History &amp; Demographics'!X3718&gt;10,'Patient History &amp; Demographics'!A3718,"")</f>
        <v/>
      </c>
      <c r="B3718" t="str">
        <f ca="1">IF('Patient History &amp; Demographics'!X3718&gt;=20,"Acute",IF(AND('Patient History &amp; Demographics'!X3718&gt;=10,'Patient History &amp; Demographics'!X3718&lt;20),"High","Low"))</f>
        <v>Low</v>
      </c>
      <c r="C3718" t="s">
        <v>24155</v>
      </c>
      <c r="D3718">
        <f t="shared" ca="1" si="174"/>
        <v>1020</v>
      </c>
      <c r="E3718" t="str">
        <f t="shared" ca="1" si="175"/>
        <v>Rehabilitation</v>
      </c>
      <c r="F3718" t="str">
        <f t="shared" ca="1" si="176"/>
        <v>Condition Deteriorated</v>
      </c>
    </row>
    <row r="3719" spans="1:6" x14ac:dyDescent="0.25">
      <c r="A3719">
        <f ca="1">IF('Patient History &amp; Demographics'!X3719&gt;10,'Patient History &amp; Demographics'!A3719,"")</f>
        <v>219480</v>
      </c>
      <c r="B3719" t="str">
        <f ca="1">IF('Patient History &amp; Demographics'!X3719&gt;=20,"Acute",IF(AND('Patient History &amp; Demographics'!X3719&gt;=10,'Patient History &amp; Demographics'!X3719&lt;20),"High","Low"))</f>
        <v>High</v>
      </c>
      <c r="C3719" t="s">
        <v>24155</v>
      </c>
      <c r="D3719">
        <f t="shared" ca="1" si="174"/>
        <v>1015</v>
      </c>
      <c r="E3719" t="str">
        <f t="shared" ca="1" si="175"/>
        <v>Rehabilitation</v>
      </c>
      <c r="F3719" t="str">
        <f t="shared" ca="1" si="176"/>
        <v>Cured</v>
      </c>
    </row>
    <row r="3720" spans="1:6" x14ac:dyDescent="0.25">
      <c r="A3720">
        <f ca="1">IF('Patient History &amp; Demographics'!X3720&gt;10,'Patient History &amp; Demographics'!A3720,"")</f>
        <v>219505</v>
      </c>
      <c r="B3720" t="str">
        <f ca="1">IF('Patient History &amp; Demographics'!X3720&gt;=20,"Acute",IF(AND('Patient History &amp; Demographics'!X3720&gt;=10,'Patient History &amp; Demographics'!X3720&lt;20),"High","Low"))</f>
        <v>High</v>
      </c>
      <c r="C3720" t="s">
        <v>24156</v>
      </c>
      <c r="D3720" t="str">
        <f t="shared" ca="1" si="174"/>
        <v/>
      </c>
      <c r="E3720" t="str">
        <f t="shared" ca="1" si="175"/>
        <v/>
      </c>
      <c r="F3720" t="str">
        <f t="shared" ca="1" si="176"/>
        <v/>
      </c>
    </row>
    <row r="3721" spans="1:6" x14ac:dyDescent="0.25">
      <c r="A3721">
        <f ca="1">IF('Patient History &amp; Demographics'!X3721&gt;10,'Patient History &amp; Demographics'!A3721,"")</f>
        <v>219578</v>
      </c>
      <c r="B3721" t="str">
        <f ca="1">IF('Patient History &amp; Demographics'!X3721&gt;=20,"Acute",IF(AND('Patient History &amp; Demographics'!X3721&gt;=10,'Patient History &amp; Demographics'!X3721&lt;20),"High","Low"))</f>
        <v>Acute</v>
      </c>
      <c r="C3721" t="s">
        <v>24155</v>
      </c>
      <c r="D3721">
        <f t="shared" ca="1" si="174"/>
        <v>1001</v>
      </c>
      <c r="E3721" t="str">
        <f t="shared" ca="1" si="175"/>
        <v>Screening</v>
      </c>
      <c r="F3721" t="str">
        <f t="shared" ca="1" si="176"/>
        <v/>
      </c>
    </row>
    <row r="3722" spans="1:6" x14ac:dyDescent="0.25">
      <c r="A3722" t="str">
        <f ca="1">IF('Patient History &amp; Demographics'!X3722&gt;10,'Patient History &amp; Demographics'!A3722,"")</f>
        <v/>
      </c>
      <c r="B3722" t="str">
        <f ca="1">IF('Patient History &amp; Demographics'!X3722&gt;=20,"Acute",IF(AND('Patient History &amp; Demographics'!X3722&gt;=10,'Patient History &amp; Demographics'!X3722&lt;20),"High","Low"))</f>
        <v>Low</v>
      </c>
      <c r="C3722" t="s">
        <v>24156</v>
      </c>
      <c r="D3722" t="str">
        <f t="shared" ca="1" si="174"/>
        <v/>
      </c>
      <c r="E3722" t="str">
        <f t="shared" ca="1" si="175"/>
        <v/>
      </c>
      <c r="F3722" t="str">
        <f t="shared" ca="1" si="176"/>
        <v/>
      </c>
    </row>
    <row r="3723" spans="1:6" x14ac:dyDescent="0.25">
      <c r="A3723" t="str">
        <f ca="1">IF('Patient History &amp; Demographics'!X3723&gt;10,'Patient History &amp; Demographics'!A3723,"")</f>
        <v/>
      </c>
      <c r="B3723" t="str">
        <f ca="1">IF('Patient History &amp; Demographics'!X3723&gt;=20,"Acute",IF(AND('Patient History &amp; Demographics'!X3723&gt;=10,'Patient History &amp; Demographics'!X3723&lt;20),"High","Low"))</f>
        <v>Low</v>
      </c>
      <c r="C3723" t="s">
        <v>24156</v>
      </c>
      <c r="D3723" t="str">
        <f t="shared" ca="1" si="174"/>
        <v/>
      </c>
      <c r="E3723" t="str">
        <f t="shared" ca="1" si="175"/>
        <v/>
      </c>
      <c r="F3723" t="str">
        <f t="shared" ca="1" si="176"/>
        <v/>
      </c>
    </row>
    <row r="3724" spans="1:6" x14ac:dyDescent="0.25">
      <c r="A3724">
        <f ca="1">IF('Patient History &amp; Demographics'!X3724&gt;10,'Patient History &amp; Demographics'!A3724,"")</f>
        <v>219602</v>
      </c>
      <c r="B3724" t="str">
        <f ca="1">IF('Patient History &amp; Demographics'!X3724&gt;=20,"Acute",IF(AND('Patient History &amp; Demographics'!X3724&gt;=10,'Patient History &amp; Demographics'!X3724&lt;20),"High","Low"))</f>
        <v>High</v>
      </c>
      <c r="C3724" t="s">
        <v>24155</v>
      </c>
      <c r="D3724">
        <f t="shared" ca="1" si="174"/>
        <v>1017</v>
      </c>
      <c r="E3724" t="str">
        <f t="shared" ca="1" si="175"/>
        <v>Rehabilitation</v>
      </c>
      <c r="F3724" t="str">
        <f t="shared" ca="1" si="176"/>
        <v>Cured</v>
      </c>
    </row>
    <row r="3725" spans="1:6" x14ac:dyDescent="0.25">
      <c r="A3725" t="str">
        <f ca="1">IF('Patient History &amp; Demographics'!X3725&gt;10,'Patient History &amp; Demographics'!A3725,"")</f>
        <v/>
      </c>
      <c r="B3725" t="str">
        <f ca="1">IF('Patient History &amp; Demographics'!X3725&gt;=20,"Acute",IF(AND('Patient History &amp; Demographics'!X3725&gt;=10,'Patient History &amp; Demographics'!X3725&lt;20),"High","Low"))</f>
        <v>Low</v>
      </c>
      <c r="C3725" t="s">
        <v>24156</v>
      </c>
      <c r="D3725" t="str">
        <f t="shared" ca="1" si="174"/>
        <v/>
      </c>
      <c r="E3725" t="str">
        <f t="shared" ca="1" si="175"/>
        <v/>
      </c>
      <c r="F3725" t="str">
        <f t="shared" ca="1" si="176"/>
        <v/>
      </c>
    </row>
    <row r="3726" spans="1:6" x14ac:dyDescent="0.25">
      <c r="A3726">
        <f ca="1">IF('Patient History &amp; Demographics'!X3726&gt;10,'Patient History &amp; Demographics'!A3726,"")</f>
        <v>219709</v>
      </c>
      <c r="B3726" t="str">
        <f ca="1">IF('Patient History &amp; Demographics'!X3726&gt;=20,"Acute",IF(AND('Patient History &amp; Demographics'!X3726&gt;=10,'Patient History &amp; Demographics'!X3726&lt;20),"High","Low"))</f>
        <v>High</v>
      </c>
      <c r="C3726" t="s">
        <v>24156</v>
      </c>
      <c r="D3726" t="str">
        <f t="shared" ca="1" si="174"/>
        <v/>
      </c>
      <c r="E3726" t="str">
        <f t="shared" ca="1" si="175"/>
        <v/>
      </c>
      <c r="F3726" t="str">
        <f t="shared" ca="1" si="176"/>
        <v/>
      </c>
    </row>
    <row r="3727" spans="1:6" x14ac:dyDescent="0.25">
      <c r="A3727">
        <f ca="1">IF('Patient History &amp; Demographics'!X3727&gt;10,'Patient History &amp; Demographics'!A3727,"")</f>
        <v>219718</v>
      </c>
      <c r="B3727" t="str">
        <f ca="1">IF('Patient History &amp; Demographics'!X3727&gt;=20,"Acute",IF(AND('Patient History &amp; Demographics'!X3727&gt;=10,'Patient History &amp; Demographics'!X3727&lt;20),"High","Low"))</f>
        <v>High</v>
      </c>
      <c r="C3727" t="s">
        <v>24155</v>
      </c>
      <c r="D3727">
        <f t="shared" ca="1" si="174"/>
        <v>1024</v>
      </c>
      <c r="E3727" t="str">
        <f t="shared" ca="1" si="175"/>
        <v>Screening</v>
      </c>
      <c r="F3727" t="str">
        <f t="shared" ca="1" si="176"/>
        <v/>
      </c>
    </row>
    <row r="3728" spans="1:6" x14ac:dyDescent="0.25">
      <c r="A3728" t="str">
        <f ca="1">IF('Patient History &amp; Demographics'!X3728&gt;10,'Patient History &amp; Demographics'!A3728,"")</f>
        <v/>
      </c>
      <c r="B3728" t="str">
        <f ca="1">IF('Patient History &amp; Demographics'!X3728&gt;=20,"Acute",IF(AND('Patient History &amp; Demographics'!X3728&gt;=10,'Patient History &amp; Demographics'!X3728&lt;20),"High","Low"))</f>
        <v>High</v>
      </c>
      <c r="C3728" t="s">
        <v>24155</v>
      </c>
      <c r="D3728">
        <f t="shared" ca="1" si="174"/>
        <v>1022</v>
      </c>
      <c r="E3728" t="str">
        <f t="shared" ca="1" si="175"/>
        <v>Rehabilitation</v>
      </c>
      <c r="F3728" t="str">
        <f t="shared" ca="1" si="176"/>
        <v>Positive Progress</v>
      </c>
    </row>
    <row r="3729" spans="1:6" x14ac:dyDescent="0.25">
      <c r="A3729" t="str">
        <f ca="1">IF('Patient History &amp; Demographics'!X3729&gt;10,'Patient History &amp; Demographics'!A3729,"")</f>
        <v/>
      </c>
      <c r="B3729" t="str">
        <f ca="1">IF('Patient History &amp; Demographics'!X3729&gt;=20,"Acute",IF(AND('Patient History &amp; Demographics'!X3729&gt;=10,'Patient History &amp; Demographics'!X3729&lt;20),"High","Low"))</f>
        <v>Low</v>
      </c>
      <c r="C3729" t="s">
        <v>24156</v>
      </c>
      <c r="D3729" t="str">
        <f t="shared" ca="1" si="174"/>
        <v/>
      </c>
      <c r="E3729" t="str">
        <f t="shared" ca="1" si="175"/>
        <v/>
      </c>
      <c r="F3729" t="str">
        <f t="shared" ca="1" si="176"/>
        <v/>
      </c>
    </row>
    <row r="3730" spans="1:6" x14ac:dyDescent="0.25">
      <c r="A3730">
        <f ca="1">IF('Patient History &amp; Demographics'!X3730&gt;10,'Patient History &amp; Demographics'!A3730,"")</f>
        <v>219824</v>
      </c>
      <c r="B3730" t="str">
        <f ca="1">IF('Patient History &amp; Demographics'!X3730&gt;=20,"Acute",IF(AND('Patient History &amp; Demographics'!X3730&gt;=10,'Patient History &amp; Demographics'!X3730&lt;20),"High","Low"))</f>
        <v>High</v>
      </c>
      <c r="C3730" t="s">
        <v>24155</v>
      </c>
      <c r="D3730">
        <f t="shared" ca="1" si="174"/>
        <v>1021</v>
      </c>
      <c r="E3730" t="str">
        <f t="shared" ca="1" si="175"/>
        <v>Screening</v>
      </c>
      <c r="F3730" t="str">
        <f t="shared" ca="1" si="176"/>
        <v/>
      </c>
    </row>
    <row r="3731" spans="1:6" x14ac:dyDescent="0.25">
      <c r="A3731">
        <f ca="1">IF('Patient History &amp; Demographics'!X3731&gt;10,'Patient History &amp; Demographics'!A3731,"")</f>
        <v>219833</v>
      </c>
      <c r="B3731" t="str">
        <f ca="1">IF('Patient History &amp; Demographics'!X3731&gt;=20,"Acute",IF(AND('Patient History &amp; Demographics'!X3731&gt;=10,'Patient History &amp; Demographics'!X3731&lt;20),"High","Low"))</f>
        <v>High</v>
      </c>
      <c r="C3731" t="s">
        <v>24155</v>
      </c>
      <c r="D3731">
        <f t="shared" ca="1" si="174"/>
        <v>1008</v>
      </c>
      <c r="E3731" t="str">
        <f t="shared" ca="1" si="175"/>
        <v>Screening</v>
      </c>
      <c r="F3731" t="str">
        <f t="shared" ca="1" si="176"/>
        <v/>
      </c>
    </row>
    <row r="3732" spans="1:6" x14ac:dyDescent="0.25">
      <c r="A3732" t="str">
        <f ca="1">IF('Patient History &amp; Demographics'!X3732&gt;10,'Patient History &amp; Demographics'!A3732,"")</f>
        <v/>
      </c>
      <c r="B3732" t="str">
        <f ca="1">IF('Patient History &amp; Demographics'!X3732&gt;=20,"Acute",IF(AND('Patient History &amp; Demographics'!X3732&gt;=10,'Patient History &amp; Demographics'!X3732&lt;20),"High","Low"))</f>
        <v>High</v>
      </c>
      <c r="C3732" t="s">
        <v>24155</v>
      </c>
      <c r="D3732">
        <f t="shared" ca="1" si="174"/>
        <v>1005</v>
      </c>
      <c r="E3732" t="str">
        <f t="shared" ca="1" si="175"/>
        <v>Rehabilitation</v>
      </c>
      <c r="F3732" t="str">
        <f t="shared" ca="1" si="176"/>
        <v>Positive Progress</v>
      </c>
    </row>
    <row r="3733" spans="1:6" x14ac:dyDescent="0.25">
      <c r="A3733" t="str">
        <f ca="1">IF('Patient History &amp; Demographics'!X3733&gt;10,'Patient History &amp; Demographics'!A3733,"")</f>
        <v/>
      </c>
      <c r="B3733" t="str">
        <f ca="1">IF('Patient History &amp; Demographics'!X3733&gt;=20,"Acute",IF(AND('Patient History &amp; Demographics'!X3733&gt;=10,'Patient History &amp; Demographics'!X3733&lt;20),"High","Low"))</f>
        <v>Low</v>
      </c>
      <c r="C3733" t="s">
        <v>24156</v>
      </c>
      <c r="D3733" t="str">
        <f t="shared" ca="1" si="174"/>
        <v/>
      </c>
      <c r="E3733" t="str">
        <f t="shared" ca="1" si="175"/>
        <v/>
      </c>
      <c r="F3733" t="str">
        <f t="shared" ca="1" si="176"/>
        <v/>
      </c>
    </row>
    <row r="3734" spans="1:6" x14ac:dyDescent="0.25">
      <c r="A3734">
        <f ca="1">IF('Patient History &amp; Demographics'!X3734&gt;10,'Patient History &amp; Demographics'!A3734,"")</f>
        <v>219888</v>
      </c>
      <c r="B3734" t="str">
        <f ca="1">IF('Patient History &amp; Demographics'!X3734&gt;=20,"Acute",IF(AND('Patient History &amp; Demographics'!X3734&gt;=10,'Patient History &amp; Demographics'!X3734&lt;20),"High","Low"))</f>
        <v>High</v>
      </c>
      <c r="C3734" t="s">
        <v>24156</v>
      </c>
      <c r="D3734" t="str">
        <f t="shared" ca="1" si="174"/>
        <v/>
      </c>
      <c r="E3734" t="str">
        <f t="shared" ca="1" si="175"/>
        <v/>
      </c>
      <c r="F3734" t="str">
        <f t="shared" ca="1" si="176"/>
        <v/>
      </c>
    </row>
    <row r="3735" spans="1:6" x14ac:dyDescent="0.25">
      <c r="A3735">
        <f ca="1">IF('Patient History &amp; Demographics'!X3735&gt;10,'Patient History &amp; Demographics'!A3735,"")</f>
        <v>219903</v>
      </c>
      <c r="B3735" t="str">
        <f ca="1">IF('Patient History &amp; Demographics'!X3735&gt;=20,"Acute",IF(AND('Patient History &amp; Demographics'!X3735&gt;=10,'Patient History &amp; Demographics'!X3735&lt;20),"High","Low"))</f>
        <v>Acute</v>
      </c>
      <c r="C3735" t="s">
        <v>24155</v>
      </c>
      <c r="D3735">
        <f t="shared" ca="1" si="174"/>
        <v>1025</v>
      </c>
      <c r="E3735" t="str">
        <f t="shared" ca="1" si="175"/>
        <v>Screening</v>
      </c>
      <c r="F3735" t="str">
        <f t="shared" ca="1" si="176"/>
        <v/>
      </c>
    </row>
    <row r="3736" spans="1:6" x14ac:dyDescent="0.25">
      <c r="A3736">
        <f ca="1">IF('Patient History &amp; Demographics'!X3736&gt;10,'Patient History &amp; Demographics'!A3736,"")</f>
        <v>219921</v>
      </c>
      <c r="B3736" t="str">
        <f ca="1">IF('Patient History &amp; Demographics'!X3736&gt;=20,"Acute",IF(AND('Patient History &amp; Demographics'!X3736&gt;=10,'Patient History &amp; Demographics'!X3736&lt;20),"High","Low"))</f>
        <v>Acute</v>
      </c>
      <c r="C3736" t="s">
        <v>24155</v>
      </c>
      <c r="D3736">
        <f t="shared" ca="1" si="174"/>
        <v>1011</v>
      </c>
      <c r="E3736" t="str">
        <f t="shared" ca="1" si="175"/>
        <v>Rehabilitation</v>
      </c>
      <c r="F3736" t="str">
        <f t="shared" ca="1" si="176"/>
        <v>Positive Progress</v>
      </c>
    </row>
    <row r="3737" spans="1:6" x14ac:dyDescent="0.25">
      <c r="A3737" t="str">
        <f ca="1">IF('Patient History &amp; Demographics'!X3737&gt;10,'Patient History &amp; Demographics'!A3737,"")</f>
        <v/>
      </c>
      <c r="B3737" t="str">
        <f ca="1">IF('Patient History &amp; Demographics'!X3737&gt;=20,"Acute",IF(AND('Patient History &amp; Demographics'!X3737&gt;=10,'Patient History &amp; Demographics'!X3737&lt;20),"High","Low"))</f>
        <v>Low</v>
      </c>
      <c r="C3737" t="s">
        <v>24156</v>
      </c>
      <c r="D3737" t="str">
        <f t="shared" ca="1" si="174"/>
        <v/>
      </c>
      <c r="E3737" t="str">
        <f t="shared" ca="1" si="175"/>
        <v/>
      </c>
      <c r="F3737" t="str">
        <f t="shared" ca="1" si="176"/>
        <v/>
      </c>
    </row>
    <row r="3738" spans="1:6" x14ac:dyDescent="0.25">
      <c r="A3738">
        <f ca="1">IF('Patient History &amp; Demographics'!X3738&gt;10,'Patient History &amp; Demographics'!A3738,"")</f>
        <v>219976</v>
      </c>
      <c r="B3738" t="str">
        <f ca="1">IF('Patient History &amp; Demographics'!X3738&gt;=20,"Acute",IF(AND('Patient History &amp; Demographics'!X3738&gt;=10,'Patient History &amp; Demographics'!X3738&lt;20),"High","Low"))</f>
        <v>Acute</v>
      </c>
      <c r="C3738" t="s">
        <v>24156</v>
      </c>
      <c r="D3738" t="str">
        <f t="shared" ca="1" si="174"/>
        <v/>
      </c>
      <c r="E3738" t="str">
        <f t="shared" ca="1" si="175"/>
        <v/>
      </c>
      <c r="F3738" t="str">
        <f t="shared" ca="1" si="176"/>
        <v/>
      </c>
    </row>
    <row r="3739" spans="1:6" x14ac:dyDescent="0.25">
      <c r="A3739">
        <f ca="1">IF('Patient History &amp; Demographics'!X3739&gt;10,'Patient History &amp; Demographics'!A3739,"")</f>
        <v>219994</v>
      </c>
      <c r="B3739" t="str">
        <f ca="1">IF('Patient History &amp; Demographics'!X3739&gt;=20,"Acute",IF(AND('Patient History &amp; Demographics'!X3739&gt;=10,'Patient History &amp; Demographics'!X3739&lt;20),"High","Low"))</f>
        <v>High</v>
      </c>
      <c r="C3739" t="s">
        <v>24156</v>
      </c>
      <c r="D3739" t="str">
        <f t="shared" ca="1" si="174"/>
        <v/>
      </c>
      <c r="E3739" t="str">
        <f t="shared" ca="1" si="175"/>
        <v/>
      </c>
      <c r="F3739" t="str">
        <f t="shared" ca="1" si="176"/>
        <v/>
      </c>
    </row>
    <row r="3740" spans="1:6" x14ac:dyDescent="0.25">
      <c r="A3740" t="str">
        <f ca="1">IF('Patient History &amp; Demographics'!X3740&gt;10,'Patient History &amp; Demographics'!A3740,"")</f>
        <v/>
      </c>
      <c r="B3740" t="str">
        <f ca="1">IF('Patient History &amp; Demographics'!X3740&gt;=20,"Acute",IF(AND('Patient History &amp; Demographics'!X3740&gt;=10,'Patient History &amp; Demographics'!X3740&lt;20),"High","Low"))</f>
        <v>Low</v>
      </c>
      <c r="C3740" t="s">
        <v>24156</v>
      </c>
      <c r="D3740" t="str">
        <f t="shared" ca="1" si="174"/>
        <v/>
      </c>
      <c r="E3740" t="str">
        <f t="shared" ca="1" si="175"/>
        <v/>
      </c>
      <c r="F3740" t="str">
        <f t="shared" ca="1" si="176"/>
        <v/>
      </c>
    </row>
    <row r="3741" spans="1:6" x14ac:dyDescent="0.25">
      <c r="A3741">
        <f ca="1">IF('Patient History &amp; Demographics'!X3741&gt;10,'Patient History &amp; Demographics'!A3741,"")</f>
        <v>220057</v>
      </c>
      <c r="B3741" t="str">
        <f ca="1">IF('Patient History &amp; Demographics'!X3741&gt;=20,"Acute",IF(AND('Patient History &amp; Demographics'!X3741&gt;=10,'Patient History &amp; Demographics'!X3741&lt;20),"High","Low"))</f>
        <v>High</v>
      </c>
      <c r="C3741" t="s">
        <v>24155</v>
      </c>
      <c r="D3741">
        <f t="shared" ca="1" si="174"/>
        <v>1005</v>
      </c>
      <c r="E3741" t="str">
        <f t="shared" ca="1" si="175"/>
        <v>Screening</v>
      </c>
      <c r="F3741" t="str">
        <f t="shared" ca="1" si="176"/>
        <v/>
      </c>
    </row>
    <row r="3742" spans="1:6" x14ac:dyDescent="0.25">
      <c r="A3742">
        <f ca="1">IF('Patient History &amp; Demographics'!X3742&gt;10,'Patient History &amp; Demographics'!A3742,"")</f>
        <v>220075</v>
      </c>
      <c r="B3742" t="str">
        <f ca="1">IF('Patient History &amp; Demographics'!X3742&gt;=20,"Acute",IF(AND('Patient History &amp; Demographics'!X3742&gt;=10,'Patient History &amp; Demographics'!X3742&lt;20),"High","Low"))</f>
        <v>High</v>
      </c>
      <c r="C3742" t="s">
        <v>24156</v>
      </c>
      <c r="D3742" t="str">
        <f t="shared" ca="1" si="174"/>
        <v/>
      </c>
      <c r="E3742" t="str">
        <f t="shared" ca="1" si="175"/>
        <v/>
      </c>
      <c r="F3742" t="str">
        <f t="shared" ca="1" si="176"/>
        <v/>
      </c>
    </row>
    <row r="3743" spans="1:6" x14ac:dyDescent="0.25">
      <c r="A3743">
        <f ca="1">IF('Patient History &amp; Demographics'!X3743&gt;10,'Patient History &amp; Demographics'!A3743,"")</f>
        <v>220118</v>
      </c>
      <c r="B3743" t="str">
        <f ca="1">IF('Patient History &amp; Demographics'!X3743&gt;=20,"Acute",IF(AND('Patient History &amp; Demographics'!X3743&gt;=10,'Patient History &amp; Demographics'!X3743&lt;20),"High","Low"))</f>
        <v>High</v>
      </c>
      <c r="C3743" t="s">
        <v>24156</v>
      </c>
      <c r="D3743" t="str">
        <f t="shared" ca="1" si="174"/>
        <v/>
      </c>
      <c r="E3743" t="str">
        <f t="shared" ca="1" si="175"/>
        <v/>
      </c>
      <c r="F3743" t="str">
        <f t="shared" ca="1" si="176"/>
        <v/>
      </c>
    </row>
    <row r="3744" spans="1:6" x14ac:dyDescent="0.25">
      <c r="A3744">
        <f ca="1">IF('Patient History &amp; Demographics'!X3744&gt;10,'Patient History &amp; Demographics'!A3744,"")</f>
        <v>220127</v>
      </c>
      <c r="B3744" t="str">
        <f ca="1">IF('Patient History &amp; Demographics'!X3744&gt;=20,"Acute",IF(AND('Patient History &amp; Demographics'!X3744&gt;=10,'Patient History &amp; Demographics'!X3744&lt;20),"High","Low"))</f>
        <v>High</v>
      </c>
      <c r="C3744" t="s">
        <v>24156</v>
      </c>
      <c r="D3744" t="str">
        <f t="shared" ca="1" si="174"/>
        <v/>
      </c>
      <c r="E3744" t="str">
        <f t="shared" ca="1" si="175"/>
        <v/>
      </c>
      <c r="F3744" t="str">
        <f t="shared" ca="1" si="176"/>
        <v/>
      </c>
    </row>
    <row r="3745" spans="1:6" x14ac:dyDescent="0.25">
      <c r="A3745" t="str">
        <f ca="1">IF('Patient History &amp; Demographics'!X3745&gt;10,'Patient History &amp; Demographics'!A3745,"")</f>
        <v/>
      </c>
      <c r="B3745" t="str">
        <f ca="1">IF('Patient History &amp; Demographics'!X3745&gt;=20,"Acute",IF(AND('Patient History &amp; Demographics'!X3745&gt;=10,'Patient History &amp; Demographics'!X3745&lt;20),"High","Low"))</f>
        <v>Low</v>
      </c>
      <c r="C3745" t="s">
        <v>24155</v>
      </c>
      <c r="D3745">
        <f t="shared" ca="1" si="174"/>
        <v>1009</v>
      </c>
      <c r="E3745" t="str">
        <f t="shared" ca="1" si="175"/>
        <v>Screening</v>
      </c>
      <c r="F3745" t="str">
        <f t="shared" ca="1" si="176"/>
        <v/>
      </c>
    </row>
    <row r="3746" spans="1:6" x14ac:dyDescent="0.25">
      <c r="A3746">
        <f ca="1">IF('Patient History &amp; Demographics'!X3746&gt;10,'Patient History &amp; Demographics'!A3746,"")</f>
        <v>220163</v>
      </c>
      <c r="B3746" t="str">
        <f ca="1">IF('Patient History &amp; Demographics'!X3746&gt;=20,"Acute",IF(AND('Patient History &amp; Demographics'!X3746&gt;=10,'Patient History &amp; Demographics'!X3746&lt;20),"High","Low"))</f>
        <v>High</v>
      </c>
      <c r="C3746" t="s">
        <v>24156</v>
      </c>
      <c r="D3746" t="str">
        <f t="shared" ca="1" si="174"/>
        <v/>
      </c>
      <c r="E3746" t="str">
        <f t="shared" ca="1" si="175"/>
        <v/>
      </c>
      <c r="F3746" t="str">
        <f t="shared" ca="1" si="176"/>
        <v/>
      </c>
    </row>
    <row r="3747" spans="1:6" x14ac:dyDescent="0.25">
      <c r="A3747">
        <f ca="1">IF('Patient History &amp; Demographics'!X3747&gt;10,'Patient History &amp; Demographics'!A3747,"")</f>
        <v>220181</v>
      </c>
      <c r="B3747" t="str">
        <f ca="1">IF('Patient History &amp; Demographics'!X3747&gt;=20,"Acute",IF(AND('Patient History &amp; Demographics'!X3747&gt;=10,'Patient History &amp; Demographics'!X3747&lt;20),"High","Low"))</f>
        <v>Acute</v>
      </c>
      <c r="C3747" t="s">
        <v>24155</v>
      </c>
      <c r="D3747">
        <f t="shared" ca="1" si="174"/>
        <v>1013</v>
      </c>
      <c r="E3747" t="str">
        <f t="shared" ca="1" si="175"/>
        <v>Rehabilitation</v>
      </c>
      <c r="F3747" t="str">
        <f t="shared" ca="1" si="176"/>
        <v>Positive Progress</v>
      </c>
    </row>
    <row r="3748" spans="1:6" x14ac:dyDescent="0.25">
      <c r="A3748" t="str">
        <f ca="1">IF('Patient History &amp; Demographics'!X3748&gt;10,'Patient History &amp; Demographics'!A3748,"")</f>
        <v/>
      </c>
      <c r="B3748" t="str">
        <f ca="1">IF('Patient History &amp; Demographics'!X3748&gt;=20,"Acute",IF(AND('Patient History &amp; Demographics'!X3748&gt;=10,'Patient History &amp; Demographics'!X3748&lt;20),"High","Low"))</f>
        <v>Low</v>
      </c>
      <c r="C3748" t="s">
        <v>24156</v>
      </c>
      <c r="D3748" t="str">
        <f t="shared" ca="1" si="174"/>
        <v/>
      </c>
      <c r="E3748" t="str">
        <f t="shared" ca="1" si="175"/>
        <v/>
      </c>
      <c r="F3748" t="str">
        <f t="shared" ca="1" si="176"/>
        <v/>
      </c>
    </row>
    <row r="3749" spans="1:6" x14ac:dyDescent="0.25">
      <c r="A3749">
        <f ca="1">IF('Patient History &amp; Demographics'!X3749&gt;10,'Patient History &amp; Demographics'!A3749,"")</f>
        <v>220215</v>
      </c>
      <c r="B3749" t="str">
        <f ca="1">IF('Patient History &amp; Demographics'!X3749&gt;=20,"Acute",IF(AND('Patient History &amp; Demographics'!X3749&gt;=10,'Patient History &amp; Demographics'!X3749&lt;20),"High","Low"))</f>
        <v>High</v>
      </c>
      <c r="C3749" t="s">
        <v>24156</v>
      </c>
      <c r="D3749" t="str">
        <f t="shared" ca="1" si="174"/>
        <v/>
      </c>
      <c r="E3749" t="str">
        <f t="shared" ca="1" si="175"/>
        <v/>
      </c>
      <c r="F3749" t="str">
        <f t="shared" ca="1" si="176"/>
        <v/>
      </c>
    </row>
    <row r="3750" spans="1:6" x14ac:dyDescent="0.25">
      <c r="A3750" t="str">
        <f ca="1">IF('Patient History &amp; Demographics'!X3750&gt;10,'Patient History &amp; Demographics'!A3750,"")</f>
        <v/>
      </c>
      <c r="B3750" t="str">
        <f ca="1">IF('Patient History &amp; Demographics'!X3750&gt;=20,"Acute",IF(AND('Patient History &amp; Demographics'!X3750&gt;=10,'Patient History &amp; Demographics'!X3750&lt;20),"High","Low"))</f>
        <v>High</v>
      </c>
      <c r="C3750" t="s">
        <v>24156</v>
      </c>
      <c r="D3750" t="str">
        <f t="shared" ca="1" si="174"/>
        <v/>
      </c>
      <c r="E3750" t="str">
        <f t="shared" ca="1" si="175"/>
        <v/>
      </c>
      <c r="F3750" t="str">
        <f t="shared" ca="1" si="176"/>
        <v/>
      </c>
    </row>
    <row r="3751" spans="1:6" x14ac:dyDescent="0.25">
      <c r="A3751">
        <f ca="1">IF('Patient History &amp; Demographics'!X3751&gt;10,'Patient History &amp; Demographics'!A3751,"")</f>
        <v>220279</v>
      </c>
      <c r="B3751" t="str">
        <f ca="1">IF('Patient History &amp; Demographics'!X3751&gt;=20,"Acute",IF(AND('Patient History &amp; Demographics'!X3751&gt;=10,'Patient History &amp; Demographics'!X3751&lt;20),"High","Low"))</f>
        <v>High</v>
      </c>
      <c r="C3751" t="s">
        <v>24156</v>
      </c>
      <c r="D3751" t="str">
        <f t="shared" ca="1" si="174"/>
        <v/>
      </c>
      <c r="E3751" t="str">
        <f t="shared" ca="1" si="175"/>
        <v/>
      </c>
      <c r="F3751" t="str">
        <f t="shared" ca="1" si="176"/>
        <v/>
      </c>
    </row>
    <row r="3752" spans="1:6" x14ac:dyDescent="0.25">
      <c r="A3752">
        <f ca="1">IF('Patient History &amp; Demographics'!X3752&gt;10,'Patient History &amp; Demographics'!A3752,"")</f>
        <v>220312</v>
      </c>
      <c r="B3752" t="str">
        <f ca="1">IF('Patient History &amp; Demographics'!X3752&gt;=20,"Acute",IF(AND('Patient History &amp; Demographics'!X3752&gt;=10,'Patient History &amp; Demographics'!X3752&lt;20),"High","Low"))</f>
        <v>Acute</v>
      </c>
      <c r="C3752" t="s">
        <v>24155</v>
      </c>
      <c r="D3752">
        <f t="shared" ca="1" si="174"/>
        <v>1026</v>
      </c>
      <c r="E3752" t="str">
        <f t="shared" ca="1" si="175"/>
        <v>Screening</v>
      </c>
      <c r="F3752" t="str">
        <f t="shared" ca="1" si="176"/>
        <v/>
      </c>
    </row>
    <row r="3753" spans="1:6" x14ac:dyDescent="0.25">
      <c r="A3753">
        <f ca="1">IF('Patient History &amp; Demographics'!X3753&gt;10,'Patient History &amp; Demographics'!A3753,"")</f>
        <v>220321</v>
      </c>
      <c r="B3753" t="str">
        <f ca="1">IF('Patient History &amp; Demographics'!X3753&gt;=20,"Acute",IF(AND('Patient History &amp; Demographics'!X3753&gt;=10,'Patient History &amp; Demographics'!X3753&lt;20),"High","Low"))</f>
        <v>High</v>
      </c>
      <c r="C3753" t="s">
        <v>24155</v>
      </c>
      <c r="D3753">
        <f t="shared" ca="1" si="174"/>
        <v>1007</v>
      </c>
      <c r="E3753" t="str">
        <f t="shared" ca="1" si="175"/>
        <v>Rehabilitation</v>
      </c>
      <c r="F3753" t="str">
        <f t="shared" ca="1" si="176"/>
        <v>Positive Progress</v>
      </c>
    </row>
    <row r="3754" spans="1:6" x14ac:dyDescent="0.25">
      <c r="A3754" t="str">
        <f ca="1">IF('Patient History &amp; Demographics'!X3754&gt;10,'Patient History &amp; Demographics'!A3754,"")</f>
        <v/>
      </c>
      <c r="B3754" t="str">
        <f ca="1">IF('Patient History &amp; Demographics'!X3754&gt;=20,"Acute",IF(AND('Patient History &amp; Demographics'!X3754&gt;=10,'Patient History &amp; Demographics'!X3754&lt;20),"High","Low"))</f>
        <v>Low</v>
      </c>
      <c r="C3754" t="s">
        <v>24155</v>
      </c>
      <c r="D3754">
        <f t="shared" ca="1" si="174"/>
        <v>1008</v>
      </c>
      <c r="E3754" t="str">
        <f t="shared" ca="1" si="175"/>
        <v>Screening</v>
      </c>
      <c r="F3754" t="str">
        <f t="shared" ca="1" si="176"/>
        <v/>
      </c>
    </row>
    <row r="3755" spans="1:6" x14ac:dyDescent="0.25">
      <c r="A3755" t="str">
        <f ca="1">IF('Patient History &amp; Demographics'!X3755&gt;10,'Patient History &amp; Demographics'!A3755,"")</f>
        <v/>
      </c>
      <c r="B3755" t="str">
        <f ca="1">IF('Patient History &amp; Demographics'!X3755&gt;=20,"Acute",IF(AND('Patient History &amp; Demographics'!X3755&gt;=10,'Patient History &amp; Demographics'!X3755&lt;20),"High","Low"))</f>
        <v>High</v>
      </c>
      <c r="C3755" t="s">
        <v>24155</v>
      </c>
      <c r="D3755">
        <f t="shared" ca="1" si="174"/>
        <v>1011</v>
      </c>
      <c r="E3755" t="str">
        <f t="shared" ca="1" si="175"/>
        <v>Screening</v>
      </c>
      <c r="F3755" t="str">
        <f t="shared" ca="1" si="176"/>
        <v/>
      </c>
    </row>
    <row r="3756" spans="1:6" x14ac:dyDescent="0.25">
      <c r="A3756">
        <f ca="1">IF('Patient History &amp; Demographics'!X3756&gt;10,'Patient History &amp; Demographics'!A3756,"")</f>
        <v>220464</v>
      </c>
      <c r="B3756" t="str">
        <f ca="1">IF('Patient History &amp; Demographics'!X3756&gt;=20,"Acute",IF(AND('Patient History &amp; Demographics'!X3756&gt;=10,'Patient History &amp; Demographics'!X3756&lt;20),"High","Low"))</f>
        <v>High</v>
      </c>
      <c r="C3756" t="s">
        <v>24156</v>
      </c>
      <c r="D3756" t="str">
        <f t="shared" ca="1" si="174"/>
        <v/>
      </c>
      <c r="E3756" t="str">
        <f t="shared" ca="1" si="175"/>
        <v/>
      </c>
      <c r="F3756" t="str">
        <f t="shared" ca="1" si="176"/>
        <v/>
      </c>
    </row>
    <row r="3757" spans="1:6" x14ac:dyDescent="0.25">
      <c r="A3757">
        <f ca="1">IF('Patient History &amp; Demographics'!X3757&gt;10,'Patient History &amp; Demographics'!A3757,"")</f>
        <v>220473</v>
      </c>
      <c r="B3757" t="str">
        <f ca="1">IF('Patient History &amp; Demographics'!X3757&gt;=20,"Acute",IF(AND('Patient History &amp; Demographics'!X3757&gt;=10,'Patient History &amp; Demographics'!X3757&lt;20),"High","Low"))</f>
        <v>High</v>
      </c>
      <c r="C3757" t="s">
        <v>24155</v>
      </c>
      <c r="D3757">
        <f t="shared" ca="1" si="174"/>
        <v>1003</v>
      </c>
      <c r="E3757" t="str">
        <f t="shared" ca="1" si="175"/>
        <v>Rehabilitation</v>
      </c>
      <c r="F3757" t="str">
        <f t="shared" ca="1" si="176"/>
        <v>Cured</v>
      </c>
    </row>
    <row r="3758" spans="1:6" x14ac:dyDescent="0.25">
      <c r="A3758">
        <f ca="1">IF('Patient History &amp; Demographics'!X3758&gt;10,'Patient History &amp; Demographics'!A3758,"")</f>
        <v>220491</v>
      </c>
      <c r="B3758" t="str">
        <f ca="1">IF('Patient History &amp; Demographics'!X3758&gt;=20,"Acute",IF(AND('Patient History &amp; Demographics'!X3758&gt;=10,'Patient History &amp; Demographics'!X3758&lt;20),"High","Low"))</f>
        <v>High</v>
      </c>
      <c r="C3758" t="s">
        <v>24155</v>
      </c>
      <c r="D3758">
        <f t="shared" ca="1" si="174"/>
        <v>1012</v>
      </c>
      <c r="E3758" t="str">
        <f t="shared" ca="1" si="175"/>
        <v>Screening</v>
      </c>
      <c r="F3758" t="str">
        <f t="shared" ca="1" si="176"/>
        <v/>
      </c>
    </row>
    <row r="3759" spans="1:6" x14ac:dyDescent="0.25">
      <c r="A3759">
        <f ca="1">IF('Patient History &amp; Demographics'!X3759&gt;10,'Patient History &amp; Demographics'!A3759,"")</f>
        <v>220516</v>
      </c>
      <c r="B3759" t="str">
        <f ca="1">IF('Patient History &amp; Demographics'!X3759&gt;=20,"Acute",IF(AND('Patient History &amp; Demographics'!X3759&gt;=10,'Patient History &amp; Demographics'!X3759&lt;20),"High","Low"))</f>
        <v>High</v>
      </c>
      <c r="C3759" t="s">
        <v>24155</v>
      </c>
      <c r="D3759">
        <f t="shared" ca="1" si="174"/>
        <v>1018</v>
      </c>
      <c r="E3759" t="str">
        <f t="shared" ca="1" si="175"/>
        <v>Rehabilitation</v>
      </c>
      <c r="F3759" t="str">
        <f t="shared" ca="1" si="176"/>
        <v>Cured</v>
      </c>
    </row>
    <row r="3760" spans="1:6" x14ac:dyDescent="0.25">
      <c r="A3760">
        <f ca="1">IF('Patient History &amp; Demographics'!X3760&gt;10,'Patient History &amp; Demographics'!A3760,"")</f>
        <v>220552</v>
      </c>
      <c r="B3760" t="str">
        <f ca="1">IF('Patient History &amp; Demographics'!X3760&gt;=20,"Acute",IF(AND('Patient History &amp; Demographics'!X3760&gt;=10,'Patient History &amp; Demographics'!X3760&lt;20),"High","Low"))</f>
        <v>High</v>
      </c>
      <c r="C3760" t="s">
        <v>24156</v>
      </c>
      <c r="D3760" t="str">
        <f t="shared" ca="1" si="174"/>
        <v/>
      </c>
      <c r="E3760" t="str">
        <f t="shared" ca="1" si="175"/>
        <v/>
      </c>
      <c r="F3760" t="str">
        <f t="shared" ca="1" si="176"/>
        <v/>
      </c>
    </row>
    <row r="3761" spans="1:6" x14ac:dyDescent="0.25">
      <c r="A3761">
        <f ca="1">IF('Patient History &amp; Demographics'!X3761&gt;10,'Patient History &amp; Demographics'!A3761,"")</f>
        <v>220570</v>
      </c>
      <c r="B3761" t="str">
        <f ca="1">IF('Patient History &amp; Demographics'!X3761&gt;=20,"Acute",IF(AND('Patient History &amp; Demographics'!X3761&gt;=10,'Patient History &amp; Demographics'!X3761&lt;20),"High","Low"))</f>
        <v>High</v>
      </c>
      <c r="C3761" t="s">
        <v>24155</v>
      </c>
      <c r="D3761">
        <f t="shared" ca="1" si="174"/>
        <v>1012</v>
      </c>
      <c r="E3761" t="str">
        <f t="shared" ca="1" si="175"/>
        <v>Rehabilitation</v>
      </c>
      <c r="F3761" t="str">
        <f t="shared" ca="1" si="176"/>
        <v>Condition Deteriorated</v>
      </c>
    </row>
    <row r="3762" spans="1:6" x14ac:dyDescent="0.25">
      <c r="A3762" t="str">
        <f ca="1">IF('Patient History &amp; Demographics'!X3762&gt;10,'Patient History &amp; Demographics'!A3762,"")</f>
        <v/>
      </c>
      <c r="B3762" t="str">
        <f ca="1">IF('Patient History &amp; Demographics'!X3762&gt;=20,"Acute",IF(AND('Patient History &amp; Demographics'!X3762&gt;=10,'Patient History &amp; Demographics'!X3762&lt;20),"High","Low"))</f>
        <v>Low</v>
      </c>
      <c r="C3762" t="s">
        <v>24156</v>
      </c>
      <c r="D3762" t="str">
        <f t="shared" ca="1" si="174"/>
        <v/>
      </c>
      <c r="E3762" t="str">
        <f t="shared" ca="1" si="175"/>
        <v/>
      </c>
      <c r="F3762" t="str">
        <f t="shared" ca="1" si="176"/>
        <v/>
      </c>
    </row>
    <row r="3763" spans="1:6" x14ac:dyDescent="0.25">
      <c r="A3763">
        <f ca="1">IF('Patient History &amp; Demographics'!X3763&gt;10,'Patient History &amp; Demographics'!A3763,"")</f>
        <v>220604</v>
      </c>
      <c r="B3763" t="str">
        <f ca="1">IF('Patient History &amp; Demographics'!X3763&gt;=20,"Acute",IF(AND('Patient History &amp; Demographics'!X3763&gt;=10,'Patient History &amp; Demographics'!X3763&lt;20),"High","Low"))</f>
        <v>Acute</v>
      </c>
      <c r="C3763" t="s">
        <v>24156</v>
      </c>
      <c r="D3763" t="str">
        <f t="shared" ca="1" si="174"/>
        <v/>
      </c>
      <c r="E3763" t="str">
        <f t="shared" ca="1" si="175"/>
        <v/>
      </c>
      <c r="F3763" t="str">
        <f t="shared" ca="1" si="176"/>
        <v/>
      </c>
    </row>
    <row r="3764" spans="1:6" x14ac:dyDescent="0.25">
      <c r="A3764">
        <f ca="1">IF('Patient History &amp; Demographics'!X3764&gt;10,'Patient History &amp; Demographics'!A3764,"")</f>
        <v>220613</v>
      </c>
      <c r="B3764" t="str">
        <f ca="1">IF('Patient History &amp; Demographics'!X3764&gt;=20,"Acute",IF(AND('Patient History &amp; Demographics'!X3764&gt;=10,'Patient History &amp; Demographics'!X3764&lt;20),"High","Low"))</f>
        <v>High</v>
      </c>
      <c r="C3764" t="s">
        <v>24155</v>
      </c>
      <c r="D3764">
        <f t="shared" ca="1" si="174"/>
        <v>1008</v>
      </c>
      <c r="E3764" t="str">
        <f t="shared" ca="1" si="175"/>
        <v>Screening</v>
      </c>
      <c r="F3764" t="str">
        <f t="shared" ca="1" si="176"/>
        <v/>
      </c>
    </row>
    <row r="3765" spans="1:6" x14ac:dyDescent="0.25">
      <c r="A3765">
        <f ca="1">IF('Patient History &amp; Demographics'!X3765&gt;10,'Patient History &amp; Demographics'!A3765,"")</f>
        <v>220631</v>
      </c>
      <c r="B3765" t="str">
        <f ca="1">IF('Patient History &amp; Demographics'!X3765&gt;=20,"Acute",IF(AND('Patient History &amp; Demographics'!X3765&gt;=10,'Patient History &amp; Demographics'!X3765&lt;20),"High","Low"))</f>
        <v>High</v>
      </c>
      <c r="C3765" t="s">
        <v>24156</v>
      </c>
      <c r="D3765" t="str">
        <f t="shared" ca="1" si="174"/>
        <v/>
      </c>
      <c r="E3765" t="str">
        <f t="shared" ca="1" si="175"/>
        <v/>
      </c>
      <c r="F3765" t="str">
        <f t="shared" ca="1" si="176"/>
        <v/>
      </c>
    </row>
    <row r="3766" spans="1:6" x14ac:dyDescent="0.25">
      <c r="A3766" t="str">
        <f ca="1">IF('Patient History &amp; Demographics'!X3766&gt;10,'Patient History &amp; Demographics'!A3766,"")</f>
        <v/>
      </c>
      <c r="B3766" t="str">
        <f ca="1">IF('Patient History &amp; Demographics'!X3766&gt;=20,"Acute",IF(AND('Patient History &amp; Demographics'!X3766&gt;=10,'Patient History &amp; Demographics'!X3766&lt;20),"High","Low"))</f>
        <v>Low</v>
      </c>
      <c r="C3766" t="s">
        <v>24155</v>
      </c>
      <c r="D3766">
        <f t="shared" ca="1" si="174"/>
        <v>1022</v>
      </c>
      <c r="E3766" t="str">
        <f t="shared" ca="1" si="175"/>
        <v>Rehabilitation</v>
      </c>
      <c r="F3766" t="str">
        <f t="shared" ca="1" si="176"/>
        <v>Condition Deteriorated</v>
      </c>
    </row>
    <row r="3767" spans="1:6" x14ac:dyDescent="0.25">
      <c r="A3767">
        <f ca="1">IF('Patient History &amp; Demographics'!X3767&gt;10,'Patient History &amp; Demographics'!A3767,"")</f>
        <v>220701</v>
      </c>
      <c r="B3767" t="str">
        <f ca="1">IF('Patient History &amp; Demographics'!X3767&gt;=20,"Acute",IF(AND('Patient History &amp; Demographics'!X3767&gt;=10,'Patient History &amp; Demographics'!X3767&lt;20),"High","Low"))</f>
        <v>Acute</v>
      </c>
      <c r="C3767" t="s">
        <v>24156</v>
      </c>
      <c r="D3767" t="str">
        <f t="shared" ca="1" si="174"/>
        <v/>
      </c>
      <c r="E3767" t="str">
        <f t="shared" ca="1" si="175"/>
        <v/>
      </c>
      <c r="F3767" t="str">
        <f t="shared" ca="1" si="176"/>
        <v/>
      </c>
    </row>
    <row r="3768" spans="1:6" x14ac:dyDescent="0.25">
      <c r="A3768" t="str">
        <f ca="1">IF('Patient History &amp; Demographics'!X3768&gt;10,'Patient History &amp; Demographics'!A3768,"")</f>
        <v/>
      </c>
      <c r="B3768" t="str">
        <f ca="1">IF('Patient History &amp; Demographics'!X3768&gt;=20,"Acute",IF(AND('Patient History &amp; Demographics'!X3768&gt;=10,'Patient History &amp; Demographics'!X3768&lt;20),"High","Low"))</f>
        <v>Low</v>
      </c>
      <c r="C3768" t="s">
        <v>24155</v>
      </c>
      <c r="D3768">
        <f t="shared" ca="1" si="174"/>
        <v>1025</v>
      </c>
      <c r="E3768" t="str">
        <f t="shared" ca="1" si="175"/>
        <v>Rehabilitation</v>
      </c>
      <c r="F3768" t="str">
        <f t="shared" ca="1" si="176"/>
        <v>No Progress</v>
      </c>
    </row>
    <row r="3769" spans="1:6" x14ac:dyDescent="0.25">
      <c r="A3769">
        <f ca="1">IF('Patient History &amp; Demographics'!X3769&gt;10,'Patient History &amp; Demographics'!A3769,"")</f>
        <v>220756</v>
      </c>
      <c r="B3769" t="str">
        <f ca="1">IF('Patient History &amp; Demographics'!X3769&gt;=20,"Acute",IF(AND('Patient History &amp; Demographics'!X3769&gt;=10,'Patient History &amp; Demographics'!X3769&lt;20),"High","Low"))</f>
        <v>Acute</v>
      </c>
      <c r="C3769" t="s">
        <v>24156</v>
      </c>
      <c r="D3769" t="str">
        <f t="shared" ca="1" si="174"/>
        <v/>
      </c>
      <c r="E3769" t="str">
        <f t="shared" ca="1" si="175"/>
        <v/>
      </c>
      <c r="F3769" t="str">
        <f t="shared" ca="1" si="176"/>
        <v/>
      </c>
    </row>
    <row r="3770" spans="1:6" x14ac:dyDescent="0.25">
      <c r="A3770" t="str">
        <f ca="1">IF('Patient History &amp; Demographics'!X3770&gt;10,'Patient History &amp; Demographics'!A3770,"")</f>
        <v/>
      </c>
      <c r="B3770" t="str">
        <f ca="1">IF('Patient History &amp; Demographics'!X3770&gt;=20,"Acute",IF(AND('Patient History &amp; Demographics'!X3770&gt;=10,'Patient History &amp; Demographics'!X3770&lt;20),"High","Low"))</f>
        <v>Low</v>
      </c>
      <c r="C3770" t="s">
        <v>24155</v>
      </c>
      <c r="D3770">
        <f t="shared" ca="1" si="174"/>
        <v>1020</v>
      </c>
      <c r="E3770" t="str">
        <f t="shared" ca="1" si="175"/>
        <v>Rehabilitation</v>
      </c>
      <c r="F3770" t="str">
        <f t="shared" ca="1" si="176"/>
        <v>Condition Deteriorated</v>
      </c>
    </row>
    <row r="3771" spans="1:6" x14ac:dyDescent="0.25">
      <c r="A3771">
        <f ca="1">IF('Patient History &amp; Demographics'!X3771&gt;10,'Patient History &amp; Demographics'!A3771,"")</f>
        <v>220792</v>
      </c>
      <c r="B3771" t="str">
        <f ca="1">IF('Patient History &amp; Demographics'!X3771&gt;=20,"Acute",IF(AND('Patient History &amp; Demographics'!X3771&gt;=10,'Patient History &amp; Demographics'!X3771&lt;20),"High","Low"))</f>
        <v>Acute</v>
      </c>
      <c r="C3771" t="s">
        <v>24156</v>
      </c>
      <c r="D3771" t="str">
        <f t="shared" ca="1" si="174"/>
        <v/>
      </c>
      <c r="E3771" t="str">
        <f t="shared" ca="1" si="175"/>
        <v/>
      </c>
      <c r="F3771" t="str">
        <f t="shared" ca="1" si="176"/>
        <v/>
      </c>
    </row>
    <row r="3772" spans="1:6" x14ac:dyDescent="0.25">
      <c r="A3772" t="str">
        <f ca="1">IF('Patient History &amp; Demographics'!X3772&gt;10,'Patient History &amp; Demographics'!A3772,"")</f>
        <v/>
      </c>
      <c r="B3772" t="str">
        <f ca="1">IF('Patient History &amp; Demographics'!X3772&gt;=20,"Acute",IF(AND('Patient History &amp; Demographics'!X3772&gt;=10,'Patient History &amp; Demographics'!X3772&lt;20),"High","Low"))</f>
        <v>High</v>
      </c>
      <c r="C3772" t="s">
        <v>24155</v>
      </c>
      <c r="D3772">
        <f t="shared" ca="1" si="174"/>
        <v>1024</v>
      </c>
      <c r="E3772" t="str">
        <f t="shared" ca="1" si="175"/>
        <v>Screening</v>
      </c>
      <c r="F3772" t="str">
        <f t="shared" ca="1" si="176"/>
        <v/>
      </c>
    </row>
    <row r="3773" spans="1:6" x14ac:dyDescent="0.25">
      <c r="A3773" t="str">
        <f ca="1">IF('Patient History &amp; Demographics'!X3773&gt;10,'Patient History &amp; Demographics'!A3773,"")</f>
        <v/>
      </c>
      <c r="B3773" t="str">
        <f ca="1">IF('Patient History &amp; Demographics'!X3773&gt;=20,"Acute",IF(AND('Patient History &amp; Demographics'!X3773&gt;=10,'Patient History &amp; Demographics'!X3773&lt;20),"High","Low"))</f>
        <v>Low</v>
      </c>
      <c r="C3773" t="s">
        <v>24155</v>
      </c>
      <c r="D3773">
        <f t="shared" ca="1" si="174"/>
        <v>1006</v>
      </c>
      <c r="E3773" t="str">
        <f t="shared" ca="1" si="175"/>
        <v>Screening</v>
      </c>
      <c r="F3773" t="str">
        <f t="shared" ca="1" si="176"/>
        <v/>
      </c>
    </row>
    <row r="3774" spans="1:6" x14ac:dyDescent="0.25">
      <c r="A3774">
        <f ca="1">IF('Patient History &amp; Demographics'!X3774&gt;10,'Patient History &amp; Demographics'!A3774,"")</f>
        <v>220862</v>
      </c>
      <c r="B3774" t="str">
        <f ca="1">IF('Patient History &amp; Demographics'!X3774&gt;=20,"Acute",IF(AND('Patient History &amp; Demographics'!X3774&gt;=10,'Patient History &amp; Demographics'!X3774&lt;20),"High","Low"))</f>
        <v>High</v>
      </c>
      <c r="C3774" t="s">
        <v>24155</v>
      </c>
      <c r="D3774">
        <f t="shared" ca="1" si="174"/>
        <v>1003</v>
      </c>
      <c r="E3774" t="str">
        <f t="shared" ca="1" si="175"/>
        <v>Screening</v>
      </c>
      <c r="F3774" t="str">
        <f t="shared" ca="1" si="176"/>
        <v/>
      </c>
    </row>
    <row r="3775" spans="1:6" x14ac:dyDescent="0.25">
      <c r="A3775" t="str">
        <f ca="1">IF('Patient History &amp; Demographics'!X3775&gt;10,'Patient History &amp; Demographics'!A3775,"")</f>
        <v/>
      </c>
      <c r="B3775" t="str">
        <f ca="1">IF('Patient History &amp; Demographics'!X3775&gt;=20,"Acute",IF(AND('Patient History &amp; Demographics'!X3775&gt;=10,'Patient History &amp; Demographics'!X3775&lt;20),"High","Low"))</f>
        <v>Low</v>
      </c>
      <c r="C3775" t="s">
        <v>24156</v>
      </c>
      <c r="D3775" t="str">
        <f t="shared" ca="1" si="174"/>
        <v/>
      </c>
      <c r="E3775" t="str">
        <f t="shared" ca="1" si="175"/>
        <v/>
      </c>
      <c r="F3775" t="str">
        <f t="shared" ca="1" si="176"/>
        <v/>
      </c>
    </row>
    <row r="3776" spans="1:6" x14ac:dyDescent="0.25">
      <c r="A3776">
        <f ca="1">IF('Patient History &amp; Demographics'!X3776&gt;10,'Patient History &amp; Demographics'!A3776,"")</f>
        <v>220941</v>
      </c>
      <c r="B3776" t="str">
        <f ca="1">IF('Patient History &amp; Demographics'!X3776&gt;=20,"Acute",IF(AND('Patient History &amp; Demographics'!X3776&gt;=10,'Patient History &amp; Demographics'!X3776&lt;20),"High","Low"))</f>
        <v>High</v>
      </c>
      <c r="C3776" t="s">
        <v>24156</v>
      </c>
      <c r="D3776" t="str">
        <f t="shared" ca="1" si="174"/>
        <v/>
      </c>
      <c r="E3776" t="str">
        <f t="shared" ca="1" si="175"/>
        <v/>
      </c>
      <c r="F3776" t="str">
        <f t="shared" ca="1" si="176"/>
        <v/>
      </c>
    </row>
    <row r="3777" spans="1:6" x14ac:dyDescent="0.25">
      <c r="A3777" t="str">
        <f ca="1">IF('Patient History &amp; Demographics'!X3777&gt;10,'Patient History &amp; Demographics'!A3777,"")</f>
        <v/>
      </c>
      <c r="B3777" t="str">
        <f ca="1">IF('Patient History &amp; Demographics'!X3777&gt;=20,"Acute",IF(AND('Patient History &amp; Demographics'!X3777&gt;=10,'Patient History &amp; Demographics'!X3777&lt;20),"High","Low"))</f>
        <v>Low</v>
      </c>
      <c r="C3777" t="s">
        <v>24156</v>
      </c>
      <c r="D3777" t="str">
        <f t="shared" ca="1" si="174"/>
        <v/>
      </c>
      <c r="E3777" t="str">
        <f t="shared" ca="1" si="175"/>
        <v/>
      </c>
      <c r="F3777" t="str">
        <f t="shared" ca="1" si="176"/>
        <v/>
      </c>
    </row>
    <row r="3778" spans="1:6" x14ac:dyDescent="0.25">
      <c r="A3778">
        <f ca="1">IF('Patient History &amp; Demographics'!X3778&gt;10,'Patient History &amp; Demographics'!A3778,"")</f>
        <v>220996</v>
      </c>
      <c r="B3778" t="str">
        <f ca="1">IF('Patient History &amp; Demographics'!X3778&gt;=20,"Acute",IF(AND('Patient History &amp; Demographics'!X3778&gt;=10,'Patient History &amp; Demographics'!X3778&lt;20),"High","Low"))</f>
        <v>High</v>
      </c>
      <c r="C3778" t="s">
        <v>24156</v>
      </c>
      <c r="D3778" t="str">
        <f t="shared" ref="D3778:D3841" ca="1" si="177">IF(C3778="Yes",CHOOSE(RANDBETWEEN(1,27),1001,1002,1003,1004,1005,1006,1007,1008,1009,1010,1011,1012,1013,1014,1015,1016,1017,1018,
1019,1020,1021,1022,1023,1024,1025,1026,1027,1028),"")</f>
        <v/>
      </c>
      <c r="E3778" t="str">
        <f t="shared" ca="1" si="175"/>
        <v/>
      </c>
      <c r="F3778" t="str">
        <f t="shared" ca="1" si="176"/>
        <v/>
      </c>
    </row>
    <row r="3779" spans="1:6" x14ac:dyDescent="0.25">
      <c r="A3779">
        <f ca="1">IF('Patient History &amp; Demographics'!X3779&gt;10,'Patient History &amp; Demographics'!A3779,"")</f>
        <v>221014</v>
      </c>
      <c r="B3779" t="str">
        <f ca="1">IF('Patient History &amp; Demographics'!X3779&gt;=20,"Acute",IF(AND('Patient History &amp; Demographics'!X3779&gt;=10,'Patient History &amp; Demographics'!X3779&lt;20),"High","Low"))</f>
        <v>Acute</v>
      </c>
      <c r="C3779" t="s">
        <v>24155</v>
      </c>
      <c r="D3779">
        <f t="shared" ca="1" si="177"/>
        <v>1007</v>
      </c>
      <c r="E3779" t="str">
        <f t="shared" ref="E3779:E3842" ca="1" si="178">IF(C3779="Yes",CHOOSE(RANDBETWEEN(1,2),"Screening","Rehabilitation"),"")</f>
        <v>Screening</v>
      </c>
      <c r="F3779" t="str">
        <f t="shared" ref="F3779:F3842" ca="1" si="179">IF(E3779="Rehabilitation",CHOOSE(RANDBETWEEN(1,4),"Positive Progress","No Progress","Condition Deteriorated","Cured"),"")</f>
        <v/>
      </c>
    </row>
    <row r="3780" spans="1:6" x14ac:dyDescent="0.25">
      <c r="A3780" t="str">
        <f ca="1">IF('Patient History &amp; Demographics'!X3780&gt;10,'Patient History &amp; Demographics'!A3780,"")</f>
        <v/>
      </c>
      <c r="B3780" t="str">
        <f ca="1">IF('Patient History &amp; Demographics'!X3780&gt;=20,"Acute",IF(AND('Patient History &amp; Demographics'!X3780&gt;=10,'Patient History &amp; Demographics'!X3780&lt;20),"High","Low"))</f>
        <v>Low</v>
      </c>
      <c r="C3780" t="s">
        <v>24156</v>
      </c>
      <c r="D3780" t="str">
        <f t="shared" ca="1" si="177"/>
        <v/>
      </c>
      <c r="E3780" t="str">
        <f t="shared" ca="1" si="178"/>
        <v/>
      </c>
      <c r="F3780" t="str">
        <f t="shared" ca="1" si="179"/>
        <v/>
      </c>
    </row>
    <row r="3781" spans="1:6" x14ac:dyDescent="0.25">
      <c r="A3781">
        <f ca="1">IF('Patient History &amp; Demographics'!X3781&gt;10,'Patient History &amp; Demographics'!A3781,"")</f>
        <v>221096</v>
      </c>
      <c r="B3781" t="str">
        <f ca="1">IF('Patient History &amp; Demographics'!X3781&gt;=20,"Acute",IF(AND('Patient History &amp; Demographics'!X3781&gt;=10,'Patient History &amp; Demographics'!X3781&lt;20),"High","Low"))</f>
        <v>High</v>
      </c>
      <c r="C3781" t="s">
        <v>24156</v>
      </c>
      <c r="D3781" t="str">
        <f t="shared" ca="1" si="177"/>
        <v/>
      </c>
      <c r="E3781" t="str">
        <f t="shared" ca="1" si="178"/>
        <v/>
      </c>
      <c r="F3781" t="str">
        <f t="shared" ca="1" si="179"/>
        <v/>
      </c>
    </row>
    <row r="3782" spans="1:6" x14ac:dyDescent="0.25">
      <c r="A3782">
        <f ca="1">IF('Patient History &amp; Demographics'!X3782&gt;10,'Patient History &amp; Demographics'!A3782,"")</f>
        <v>221102</v>
      </c>
      <c r="B3782" t="str">
        <f ca="1">IF('Patient History &amp; Demographics'!X3782&gt;=20,"Acute",IF(AND('Patient History &amp; Demographics'!X3782&gt;=10,'Patient History &amp; Demographics'!X3782&lt;20),"High","Low"))</f>
        <v>High</v>
      </c>
      <c r="C3782" t="s">
        <v>24155</v>
      </c>
      <c r="D3782">
        <f t="shared" ca="1" si="177"/>
        <v>1001</v>
      </c>
      <c r="E3782" t="str">
        <f t="shared" ca="1" si="178"/>
        <v>Screening</v>
      </c>
      <c r="F3782" t="str">
        <f t="shared" ca="1" si="179"/>
        <v/>
      </c>
    </row>
    <row r="3783" spans="1:6" x14ac:dyDescent="0.25">
      <c r="A3783">
        <f ca="1">IF('Patient History &amp; Demographics'!X3783&gt;10,'Patient History &amp; Demographics'!A3783,"")</f>
        <v>221148</v>
      </c>
      <c r="B3783" t="str">
        <f ca="1">IF('Patient History &amp; Demographics'!X3783&gt;=20,"Acute",IF(AND('Patient History &amp; Demographics'!X3783&gt;=10,'Patient History &amp; Demographics'!X3783&lt;20),"High","Low"))</f>
        <v>High</v>
      </c>
      <c r="C3783" t="s">
        <v>24155</v>
      </c>
      <c r="D3783">
        <f t="shared" ca="1" si="177"/>
        <v>1008</v>
      </c>
      <c r="E3783" t="str">
        <f t="shared" ca="1" si="178"/>
        <v>Rehabilitation</v>
      </c>
      <c r="F3783" t="str">
        <f t="shared" ca="1" si="179"/>
        <v>Cured</v>
      </c>
    </row>
    <row r="3784" spans="1:6" x14ac:dyDescent="0.25">
      <c r="A3784">
        <f ca="1">IF('Patient History &amp; Demographics'!X3784&gt;10,'Patient History &amp; Demographics'!A3784,"")</f>
        <v>221157</v>
      </c>
      <c r="B3784" t="str">
        <f ca="1">IF('Patient History &amp; Demographics'!X3784&gt;=20,"Acute",IF(AND('Patient History &amp; Demographics'!X3784&gt;=10,'Patient History &amp; Demographics'!X3784&lt;20),"High","Low"))</f>
        <v>High</v>
      </c>
      <c r="C3784" t="s">
        <v>24155</v>
      </c>
      <c r="D3784">
        <f t="shared" ca="1" si="177"/>
        <v>1026</v>
      </c>
      <c r="E3784" t="str">
        <f t="shared" ca="1" si="178"/>
        <v>Screening</v>
      </c>
      <c r="F3784" t="str">
        <f t="shared" ca="1" si="179"/>
        <v/>
      </c>
    </row>
    <row r="3785" spans="1:6" x14ac:dyDescent="0.25">
      <c r="A3785">
        <f ca="1">IF('Patient History &amp; Demographics'!X3785&gt;10,'Patient History &amp; Demographics'!A3785,"")</f>
        <v>221184</v>
      </c>
      <c r="B3785" t="str">
        <f ca="1">IF('Patient History &amp; Demographics'!X3785&gt;=20,"Acute",IF(AND('Patient History &amp; Demographics'!X3785&gt;=10,'Patient History &amp; Demographics'!X3785&lt;20),"High","Low"))</f>
        <v>High</v>
      </c>
      <c r="C3785" t="s">
        <v>24156</v>
      </c>
      <c r="D3785" t="str">
        <f t="shared" ca="1" si="177"/>
        <v/>
      </c>
      <c r="E3785" t="str">
        <f t="shared" ca="1" si="178"/>
        <v/>
      </c>
      <c r="F3785" t="str">
        <f t="shared" ca="1" si="179"/>
        <v/>
      </c>
    </row>
    <row r="3786" spans="1:6" x14ac:dyDescent="0.25">
      <c r="A3786" t="str">
        <f ca="1">IF('Patient History &amp; Demographics'!X3786&gt;10,'Patient History &amp; Demographics'!A3786,"")</f>
        <v/>
      </c>
      <c r="B3786" t="str">
        <f ca="1">IF('Patient History &amp; Demographics'!X3786&gt;=20,"Acute",IF(AND('Patient History &amp; Demographics'!X3786&gt;=10,'Patient History &amp; Demographics'!X3786&lt;20),"High","Low"))</f>
        <v>Low</v>
      </c>
      <c r="C3786" t="s">
        <v>24156</v>
      </c>
      <c r="D3786" t="str">
        <f t="shared" ca="1" si="177"/>
        <v/>
      </c>
      <c r="E3786" t="str">
        <f t="shared" ca="1" si="178"/>
        <v/>
      </c>
      <c r="F3786" t="str">
        <f t="shared" ca="1" si="179"/>
        <v/>
      </c>
    </row>
    <row r="3787" spans="1:6" x14ac:dyDescent="0.25">
      <c r="A3787">
        <f ca="1">IF('Patient History &amp; Demographics'!X3787&gt;10,'Patient History &amp; Demographics'!A3787,"")</f>
        <v>221254</v>
      </c>
      <c r="B3787" t="str">
        <f ca="1">IF('Patient History &amp; Demographics'!X3787&gt;=20,"Acute",IF(AND('Patient History &amp; Demographics'!X3787&gt;=10,'Patient History &amp; Demographics'!X3787&lt;20),"High","Low"))</f>
        <v>High</v>
      </c>
      <c r="C3787" t="s">
        <v>24155</v>
      </c>
      <c r="D3787">
        <f t="shared" ca="1" si="177"/>
        <v>1015</v>
      </c>
      <c r="E3787" t="str">
        <f t="shared" ca="1" si="178"/>
        <v>Rehabilitation</v>
      </c>
      <c r="F3787" t="str">
        <f t="shared" ca="1" si="179"/>
        <v>No Progress</v>
      </c>
    </row>
    <row r="3788" spans="1:6" x14ac:dyDescent="0.25">
      <c r="A3788">
        <f ca="1">IF('Patient History &amp; Demographics'!X3788&gt;10,'Patient History &amp; Demographics'!A3788,"")</f>
        <v>221281</v>
      </c>
      <c r="B3788" t="str">
        <f ca="1">IF('Patient History &amp; Demographics'!X3788&gt;=20,"Acute",IF(AND('Patient History &amp; Demographics'!X3788&gt;=10,'Patient History &amp; Demographics'!X3788&lt;20),"High","Low"))</f>
        <v>High</v>
      </c>
      <c r="C3788" t="s">
        <v>24156</v>
      </c>
      <c r="D3788" t="str">
        <f t="shared" ca="1" si="177"/>
        <v/>
      </c>
      <c r="E3788" t="str">
        <f t="shared" ca="1" si="178"/>
        <v/>
      </c>
      <c r="F3788" t="str">
        <f t="shared" ca="1" si="179"/>
        <v/>
      </c>
    </row>
    <row r="3789" spans="1:6" x14ac:dyDescent="0.25">
      <c r="A3789" t="str">
        <f ca="1">IF('Patient History &amp; Demographics'!X3789&gt;10,'Patient History &amp; Demographics'!A3789,"")</f>
        <v/>
      </c>
      <c r="B3789" t="str">
        <f ca="1">IF('Patient History &amp; Demographics'!X3789&gt;=20,"Acute",IF(AND('Patient History &amp; Demographics'!X3789&gt;=10,'Patient History &amp; Demographics'!X3789&lt;20),"High","Low"))</f>
        <v>Low</v>
      </c>
      <c r="C3789" t="s">
        <v>24156</v>
      </c>
      <c r="D3789" t="str">
        <f t="shared" ca="1" si="177"/>
        <v/>
      </c>
      <c r="E3789" t="str">
        <f t="shared" ca="1" si="178"/>
        <v/>
      </c>
      <c r="F3789" t="str">
        <f t="shared" ca="1" si="179"/>
        <v/>
      </c>
    </row>
    <row r="3790" spans="1:6" x14ac:dyDescent="0.25">
      <c r="A3790">
        <f ca="1">IF('Patient History &amp; Demographics'!X3790&gt;10,'Patient History &amp; Demographics'!A3790,"")</f>
        <v>221333</v>
      </c>
      <c r="B3790" t="str">
        <f ca="1">IF('Patient History &amp; Demographics'!X3790&gt;=20,"Acute",IF(AND('Patient History &amp; Demographics'!X3790&gt;=10,'Patient History &amp; Demographics'!X3790&lt;20),"High","Low"))</f>
        <v>High</v>
      </c>
      <c r="C3790" t="s">
        <v>24156</v>
      </c>
      <c r="D3790" t="str">
        <f t="shared" ca="1" si="177"/>
        <v/>
      </c>
      <c r="E3790" t="str">
        <f t="shared" ca="1" si="178"/>
        <v/>
      </c>
      <c r="F3790" t="str">
        <f t="shared" ca="1" si="179"/>
        <v/>
      </c>
    </row>
    <row r="3791" spans="1:6" x14ac:dyDescent="0.25">
      <c r="A3791">
        <f ca="1">IF('Patient History &amp; Demographics'!X3791&gt;10,'Patient History &amp; Demographics'!A3791,"")</f>
        <v>221351</v>
      </c>
      <c r="B3791" t="str">
        <f ca="1">IF('Patient History &amp; Demographics'!X3791&gt;=20,"Acute",IF(AND('Patient History &amp; Demographics'!X3791&gt;=10,'Patient History &amp; Demographics'!X3791&lt;20),"High","Low"))</f>
        <v>High</v>
      </c>
      <c r="C3791" t="s">
        <v>24156</v>
      </c>
      <c r="D3791" t="str">
        <f t="shared" ca="1" si="177"/>
        <v/>
      </c>
      <c r="E3791" t="str">
        <f t="shared" ca="1" si="178"/>
        <v/>
      </c>
      <c r="F3791" t="str">
        <f t="shared" ca="1" si="179"/>
        <v/>
      </c>
    </row>
    <row r="3792" spans="1:6" x14ac:dyDescent="0.25">
      <c r="A3792">
        <f ca="1">IF('Patient History &amp; Demographics'!X3792&gt;10,'Patient History &amp; Demographics'!A3792,"")</f>
        <v>221388</v>
      </c>
      <c r="B3792" t="str">
        <f ca="1">IF('Patient History &amp; Demographics'!X3792&gt;=20,"Acute",IF(AND('Patient History &amp; Demographics'!X3792&gt;=10,'Patient History &amp; Demographics'!X3792&lt;20),"High","Low"))</f>
        <v>High</v>
      </c>
      <c r="C3792" t="s">
        <v>24156</v>
      </c>
      <c r="D3792" t="str">
        <f t="shared" ca="1" si="177"/>
        <v/>
      </c>
      <c r="E3792" t="str">
        <f t="shared" ca="1" si="178"/>
        <v/>
      </c>
      <c r="F3792" t="str">
        <f t="shared" ca="1" si="179"/>
        <v/>
      </c>
    </row>
    <row r="3793" spans="1:6" x14ac:dyDescent="0.25">
      <c r="A3793">
        <f ca="1">IF('Patient History &amp; Demographics'!X3793&gt;10,'Patient History &amp; Demographics'!A3793,"")</f>
        <v>221397</v>
      </c>
      <c r="B3793" t="str">
        <f ca="1">IF('Patient History &amp; Demographics'!X3793&gt;=20,"Acute",IF(AND('Patient History &amp; Demographics'!X3793&gt;=10,'Patient History &amp; Demographics'!X3793&lt;20),"High","Low"))</f>
        <v>High</v>
      </c>
      <c r="C3793" t="s">
        <v>24156</v>
      </c>
      <c r="D3793" t="str">
        <f t="shared" ca="1" si="177"/>
        <v/>
      </c>
      <c r="E3793" t="str">
        <f t="shared" ca="1" si="178"/>
        <v/>
      </c>
      <c r="F3793" t="str">
        <f t="shared" ca="1" si="179"/>
        <v/>
      </c>
    </row>
    <row r="3794" spans="1:6" x14ac:dyDescent="0.25">
      <c r="A3794">
        <f ca="1">IF('Patient History &amp; Demographics'!X3794&gt;10,'Patient History &amp; Demographics'!A3794,"")</f>
        <v>221430</v>
      </c>
      <c r="B3794" t="str">
        <f ca="1">IF('Patient History &amp; Demographics'!X3794&gt;=20,"Acute",IF(AND('Patient History &amp; Demographics'!X3794&gt;=10,'Patient History &amp; Demographics'!X3794&lt;20),"High","Low"))</f>
        <v>High</v>
      </c>
      <c r="C3794" t="s">
        <v>24155</v>
      </c>
      <c r="D3794">
        <f t="shared" ca="1" si="177"/>
        <v>1008</v>
      </c>
      <c r="E3794" t="str">
        <f t="shared" ca="1" si="178"/>
        <v>Screening</v>
      </c>
      <c r="F3794" t="str">
        <f t="shared" ca="1" si="179"/>
        <v/>
      </c>
    </row>
    <row r="3795" spans="1:6" x14ac:dyDescent="0.25">
      <c r="A3795">
        <f ca="1">IF('Patient History &amp; Demographics'!X3795&gt;10,'Patient History &amp; Demographics'!A3795,"")</f>
        <v>221485</v>
      </c>
      <c r="B3795" t="str">
        <f ca="1">IF('Patient History &amp; Demographics'!X3795&gt;=20,"Acute",IF(AND('Patient History &amp; Demographics'!X3795&gt;=10,'Patient History &amp; Demographics'!X3795&lt;20),"High","Low"))</f>
        <v>High</v>
      </c>
      <c r="C3795" t="s">
        <v>24156</v>
      </c>
      <c r="D3795" t="str">
        <f t="shared" ca="1" si="177"/>
        <v/>
      </c>
      <c r="E3795" t="str">
        <f t="shared" ca="1" si="178"/>
        <v/>
      </c>
      <c r="F3795" t="str">
        <f t="shared" ca="1" si="179"/>
        <v/>
      </c>
    </row>
    <row r="3796" spans="1:6" x14ac:dyDescent="0.25">
      <c r="A3796">
        <f ca="1">IF('Patient History &amp; Demographics'!X3796&gt;10,'Patient History &amp; Demographics'!A3796,"")</f>
        <v>221494</v>
      </c>
      <c r="B3796" t="str">
        <f ca="1">IF('Patient History &amp; Demographics'!X3796&gt;=20,"Acute",IF(AND('Patient History &amp; Demographics'!X3796&gt;=10,'Patient History &amp; Demographics'!X3796&lt;20),"High","Low"))</f>
        <v>Acute</v>
      </c>
      <c r="C3796" t="s">
        <v>24156</v>
      </c>
      <c r="D3796" t="str">
        <f t="shared" ca="1" si="177"/>
        <v/>
      </c>
      <c r="E3796" t="str">
        <f t="shared" ca="1" si="178"/>
        <v/>
      </c>
      <c r="F3796" t="str">
        <f t="shared" ca="1" si="179"/>
        <v/>
      </c>
    </row>
    <row r="3797" spans="1:6" x14ac:dyDescent="0.25">
      <c r="A3797">
        <f ca="1">IF('Patient History &amp; Demographics'!X3797&gt;10,'Patient History &amp; Demographics'!A3797,"")</f>
        <v>221519</v>
      </c>
      <c r="B3797" t="str">
        <f ca="1">IF('Patient History &amp; Demographics'!X3797&gt;=20,"Acute",IF(AND('Patient History &amp; Demographics'!X3797&gt;=10,'Patient History &amp; Demographics'!X3797&lt;20),"High","Low"))</f>
        <v>High</v>
      </c>
      <c r="C3797" t="s">
        <v>24155</v>
      </c>
      <c r="D3797">
        <f t="shared" ca="1" si="177"/>
        <v>1017</v>
      </c>
      <c r="E3797" t="str">
        <f t="shared" ca="1" si="178"/>
        <v>Screening</v>
      </c>
      <c r="F3797" t="str">
        <f t="shared" ca="1" si="179"/>
        <v/>
      </c>
    </row>
    <row r="3798" spans="1:6" x14ac:dyDescent="0.25">
      <c r="A3798">
        <f ca="1">IF('Patient History &amp; Demographics'!X3798&gt;10,'Patient History &amp; Demographics'!A3798,"")</f>
        <v>221582</v>
      </c>
      <c r="B3798" t="str">
        <f ca="1">IF('Patient History &amp; Demographics'!X3798&gt;=20,"Acute",IF(AND('Patient History &amp; Demographics'!X3798&gt;=10,'Patient History &amp; Demographics'!X3798&lt;20),"High","Low"))</f>
        <v>High</v>
      </c>
      <c r="C3798" t="s">
        <v>24155</v>
      </c>
      <c r="D3798">
        <f t="shared" ca="1" si="177"/>
        <v>1015</v>
      </c>
      <c r="E3798" t="str">
        <f t="shared" ca="1" si="178"/>
        <v>Rehabilitation</v>
      </c>
      <c r="F3798" t="str">
        <f t="shared" ca="1" si="179"/>
        <v>Cured</v>
      </c>
    </row>
    <row r="3799" spans="1:6" x14ac:dyDescent="0.25">
      <c r="A3799">
        <f ca="1">IF('Patient History &amp; Demographics'!X3799&gt;10,'Patient History &amp; Demographics'!A3799,"")</f>
        <v>221591</v>
      </c>
      <c r="B3799" t="str">
        <f ca="1">IF('Patient History &amp; Demographics'!X3799&gt;=20,"Acute",IF(AND('Patient History &amp; Demographics'!X3799&gt;=10,'Patient History &amp; Demographics'!X3799&lt;20),"High","Low"))</f>
        <v>High</v>
      </c>
      <c r="C3799" t="s">
        <v>24156</v>
      </c>
      <c r="D3799" t="str">
        <f t="shared" ca="1" si="177"/>
        <v/>
      </c>
      <c r="E3799" t="str">
        <f t="shared" ca="1" si="178"/>
        <v/>
      </c>
      <c r="F3799" t="str">
        <f t="shared" ca="1" si="179"/>
        <v/>
      </c>
    </row>
    <row r="3800" spans="1:6" x14ac:dyDescent="0.25">
      <c r="A3800">
        <f ca="1">IF('Patient History &amp; Demographics'!X3800&gt;10,'Patient History &amp; Demographics'!A3800,"")</f>
        <v>221607</v>
      </c>
      <c r="B3800" t="str">
        <f ca="1">IF('Patient History &amp; Demographics'!X3800&gt;=20,"Acute",IF(AND('Patient History &amp; Demographics'!X3800&gt;=10,'Patient History &amp; Demographics'!X3800&lt;20),"High","Low"))</f>
        <v>High</v>
      </c>
      <c r="C3800" t="s">
        <v>24156</v>
      </c>
      <c r="D3800" t="str">
        <f t="shared" ca="1" si="177"/>
        <v/>
      </c>
      <c r="E3800" t="str">
        <f t="shared" ca="1" si="178"/>
        <v/>
      </c>
      <c r="F3800" t="str">
        <f t="shared" ca="1" si="179"/>
        <v/>
      </c>
    </row>
    <row r="3801" spans="1:6" x14ac:dyDescent="0.25">
      <c r="A3801">
        <f ca="1">IF('Patient History &amp; Demographics'!X3801&gt;10,'Patient History &amp; Demographics'!A3801,"")</f>
        <v>221616</v>
      </c>
      <c r="B3801" t="str">
        <f ca="1">IF('Patient History &amp; Demographics'!X3801&gt;=20,"Acute",IF(AND('Patient History &amp; Demographics'!X3801&gt;=10,'Patient History &amp; Demographics'!X3801&lt;20),"High","Low"))</f>
        <v>High</v>
      </c>
      <c r="C3801" t="s">
        <v>24156</v>
      </c>
      <c r="D3801" t="str">
        <f t="shared" ca="1" si="177"/>
        <v/>
      </c>
      <c r="E3801" t="str">
        <f t="shared" ca="1" si="178"/>
        <v/>
      </c>
      <c r="F3801" t="str">
        <f t="shared" ca="1" si="179"/>
        <v/>
      </c>
    </row>
    <row r="3802" spans="1:6" x14ac:dyDescent="0.25">
      <c r="A3802">
        <f ca="1">IF('Patient History &amp; Demographics'!X3802&gt;10,'Patient History &amp; Demographics'!A3802,"")</f>
        <v>221625</v>
      </c>
      <c r="B3802" t="str">
        <f ca="1">IF('Patient History &amp; Demographics'!X3802&gt;=20,"Acute",IF(AND('Patient History &amp; Demographics'!X3802&gt;=10,'Patient History &amp; Demographics'!X3802&lt;20),"High","Low"))</f>
        <v>Acute</v>
      </c>
      <c r="C3802" t="s">
        <v>24155</v>
      </c>
      <c r="D3802">
        <f t="shared" ca="1" si="177"/>
        <v>1004</v>
      </c>
      <c r="E3802" t="str">
        <f t="shared" ca="1" si="178"/>
        <v>Screening</v>
      </c>
      <c r="F3802" t="str">
        <f t="shared" ca="1" si="179"/>
        <v/>
      </c>
    </row>
    <row r="3803" spans="1:6" x14ac:dyDescent="0.25">
      <c r="A3803">
        <f ca="1">IF('Patient History &amp; Demographics'!X3803&gt;10,'Patient History &amp; Demographics'!A3803,"")</f>
        <v>221634</v>
      </c>
      <c r="B3803" t="str">
        <f ca="1">IF('Patient History &amp; Demographics'!X3803&gt;=20,"Acute",IF(AND('Patient History &amp; Demographics'!X3803&gt;=10,'Patient History &amp; Demographics'!X3803&lt;20),"High","Low"))</f>
        <v>High</v>
      </c>
      <c r="C3803" t="s">
        <v>24156</v>
      </c>
      <c r="D3803" t="str">
        <f t="shared" ca="1" si="177"/>
        <v/>
      </c>
      <c r="E3803" t="str">
        <f t="shared" ca="1" si="178"/>
        <v/>
      </c>
      <c r="F3803" t="str">
        <f t="shared" ca="1" si="179"/>
        <v/>
      </c>
    </row>
    <row r="3804" spans="1:6" x14ac:dyDescent="0.25">
      <c r="A3804" t="str">
        <f ca="1">IF('Patient History &amp; Demographics'!X3804&gt;10,'Patient History &amp; Demographics'!A3804,"")</f>
        <v/>
      </c>
      <c r="B3804" t="str">
        <f ca="1">IF('Patient History &amp; Demographics'!X3804&gt;=20,"Acute",IF(AND('Patient History &amp; Demographics'!X3804&gt;=10,'Patient History &amp; Demographics'!X3804&lt;20),"High","Low"))</f>
        <v>Low</v>
      </c>
      <c r="C3804" t="s">
        <v>24155</v>
      </c>
      <c r="D3804">
        <f t="shared" ca="1" si="177"/>
        <v>1008</v>
      </c>
      <c r="E3804" t="str">
        <f t="shared" ca="1" si="178"/>
        <v>Screening</v>
      </c>
      <c r="F3804" t="str">
        <f t="shared" ca="1" si="179"/>
        <v/>
      </c>
    </row>
    <row r="3805" spans="1:6" x14ac:dyDescent="0.25">
      <c r="A3805">
        <f ca="1">IF('Patient History &amp; Demographics'!X3805&gt;10,'Patient History &amp; Demographics'!A3805,"")</f>
        <v>221661</v>
      </c>
      <c r="B3805" t="str">
        <f ca="1">IF('Patient History &amp; Demographics'!X3805&gt;=20,"Acute",IF(AND('Patient History &amp; Demographics'!X3805&gt;=10,'Patient History &amp; Demographics'!X3805&lt;20),"High","Low"))</f>
        <v>High</v>
      </c>
      <c r="C3805" t="s">
        <v>24156</v>
      </c>
      <c r="D3805" t="str">
        <f t="shared" ca="1" si="177"/>
        <v/>
      </c>
      <c r="E3805" t="str">
        <f t="shared" ca="1" si="178"/>
        <v/>
      </c>
      <c r="F3805" t="str">
        <f t="shared" ca="1" si="179"/>
        <v/>
      </c>
    </row>
    <row r="3806" spans="1:6" x14ac:dyDescent="0.25">
      <c r="A3806">
        <f ca="1">IF('Patient History &amp; Demographics'!X3806&gt;10,'Patient History &amp; Demographics'!A3806,"")</f>
        <v>221670</v>
      </c>
      <c r="B3806" t="str">
        <f ca="1">IF('Patient History &amp; Demographics'!X3806&gt;=20,"Acute",IF(AND('Patient History &amp; Demographics'!X3806&gt;=10,'Patient History &amp; Demographics'!X3806&lt;20),"High","Low"))</f>
        <v>High</v>
      </c>
      <c r="C3806" t="s">
        <v>24156</v>
      </c>
      <c r="D3806" t="str">
        <f t="shared" ca="1" si="177"/>
        <v/>
      </c>
      <c r="E3806" t="str">
        <f t="shared" ca="1" si="178"/>
        <v/>
      </c>
      <c r="F3806" t="str">
        <f t="shared" ca="1" si="179"/>
        <v/>
      </c>
    </row>
    <row r="3807" spans="1:6" x14ac:dyDescent="0.25">
      <c r="A3807">
        <f ca="1">IF('Patient History &amp; Demographics'!X3807&gt;10,'Patient History &amp; Demographics'!A3807,"")</f>
        <v>221731</v>
      </c>
      <c r="B3807" t="str">
        <f ca="1">IF('Patient History &amp; Demographics'!X3807&gt;=20,"Acute",IF(AND('Patient History &amp; Demographics'!X3807&gt;=10,'Patient History &amp; Demographics'!X3807&lt;20),"High","Low"))</f>
        <v>Acute</v>
      </c>
      <c r="C3807" t="s">
        <v>24156</v>
      </c>
      <c r="D3807" t="str">
        <f t="shared" ca="1" si="177"/>
        <v/>
      </c>
      <c r="E3807" t="str">
        <f t="shared" ca="1" si="178"/>
        <v/>
      </c>
      <c r="F3807" t="str">
        <f t="shared" ca="1" si="179"/>
        <v/>
      </c>
    </row>
    <row r="3808" spans="1:6" x14ac:dyDescent="0.25">
      <c r="A3808">
        <f ca="1">IF('Patient History &amp; Demographics'!X3808&gt;10,'Patient History &amp; Demographics'!A3808,"")</f>
        <v>221740</v>
      </c>
      <c r="B3808" t="str">
        <f ca="1">IF('Patient History &amp; Demographics'!X3808&gt;=20,"Acute",IF(AND('Patient History &amp; Demographics'!X3808&gt;=10,'Patient History &amp; Demographics'!X3808&lt;20),"High","Low"))</f>
        <v>Acute</v>
      </c>
      <c r="C3808" t="s">
        <v>24155</v>
      </c>
      <c r="D3808">
        <f t="shared" ca="1" si="177"/>
        <v>1022</v>
      </c>
      <c r="E3808" t="str">
        <f t="shared" ca="1" si="178"/>
        <v>Screening</v>
      </c>
      <c r="F3808" t="str">
        <f t="shared" ca="1" si="179"/>
        <v/>
      </c>
    </row>
    <row r="3809" spans="1:6" x14ac:dyDescent="0.25">
      <c r="A3809">
        <f ca="1">IF('Patient History &amp; Demographics'!X3809&gt;10,'Patient History &amp; Demographics'!A3809,"")</f>
        <v>221759</v>
      </c>
      <c r="B3809" t="str">
        <f ca="1">IF('Patient History &amp; Demographics'!X3809&gt;=20,"Acute",IF(AND('Patient History &amp; Demographics'!X3809&gt;=10,'Patient History &amp; Demographics'!X3809&lt;20),"High","Low"))</f>
        <v>High</v>
      </c>
      <c r="C3809" t="s">
        <v>24155</v>
      </c>
      <c r="D3809">
        <f t="shared" ca="1" si="177"/>
        <v>1011</v>
      </c>
      <c r="E3809" t="str">
        <f t="shared" ca="1" si="178"/>
        <v>Screening</v>
      </c>
      <c r="F3809" t="str">
        <f t="shared" ca="1" si="179"/>
        <v/>
      </c>
    </row>
    <row r="3810" spans="1:6" x14ac:dyDescent="0.25">
      <c r="A3810">
        <f ca="1">IF('Patient History &amp; Demographics'!X3810&gt;10,'Patient History &amp; Demographics'!A3810,"")</f>
        <v>221768</v>
      </c>
      <c r="B3810" t="str">
        <f ca="1">IF('Patient History &amp; Demographics'!X3810&gt;=20,"Acute",IF(AND('Patient History &amp; Demographics'!X3810&gt;=10,'Patient History &amp; Demographics'!X3810&lt;20),"High","Low"))</f>
        <v>High</v>
      </c>
      <c r="C3810" t="s">
        <v>24156</v>
      </c>
      <c r="D3810" t="str">
        <f t="shared" ca="1" si="177"/>
        <v/>
      </c>
      <c r="E3810" t="str">
        <f t="shared" ca="1" si="178"/>
        <v/>
      </c>
      <c r="F3810" t="str">
        <f t="shared" ca="1" si="179"/>
        <v/>
      </c>
    </row>
    <row r="3811" spans="1:6" x14ac:dyDescent="0.25">
      <c r="A3811">
        <f ca="1">IF('Patient History &amp; Demographics'!X3811&gt;10,'Patient History &amp; Demographics'!A3811,"")</f>
        <v>221795</v>
      </c>
      <c r="B3811" t="str">
        <f ca="1">IF('Patient History &amp; Demographics'!X3811&gt;=20,"Acute",IF(AND('Patient History &amp; Demographics'!X3811&gt;=10,'Patient History &amp; Demographics'!X3811&lt;20),"High","Low"))</f>
        <v>High</v>
      </c>
      <c r="C3811" t="s">
        <v>24155</v>
      </c>
      <c r="D3811">
        <f t="shared" ca="1" si="177"/>
        <v>1022</v>
      </c>
      <c r="E3811" t="str">
        <f t="shared" ca="1" si="178"/>
        <v>Screening</v>
      </c>
      <c r="F3811" t="str">
        <f t="shared" ca="1" si="179"/>
        <v/>
      </c>
    </row>
    <row r="3812" spans="1:6" x14ac:dyDescent="0.25">
      <c r="A3812">
        <f ca="1">IF('Patient History &amp; Demographics'!X3812&gt;10,'Patient History &amp; Demographics'!A3812,"")</f>
        <v>221829</v>
      </c>
      <c r="B3812" t="str">
        <f ca="1">IF('Patient History &amp; Demographics'!X3812&gt;=20,"Acute",IF(AND('Patient History &amp; Demographics'!X3812&gt;=10,'Patient History &amp; Demographics'!X3812&lt;20),"High","Low"))</f>
        <v>High</v>
      </c>
      <c r="C3812" t="s">
        <v>24155</v>
      </c>
      <c r="D3812">
        <f t="shared" ca="1" si="177"/>
        <v>1007</v>
      </c>
      <c r="E3812" t="str">
        <f t="shared" ca="1" si="178"/>
        <v>Rehabilitation</v>
      </c>
      <c r="F3812" t="str">
        <f t="shared" ca="1" si="179"/>
        <v>Cured</v>
      </c>
    </row>
    <row r="3813" spans="1:6" x14ac:dyDescent="0.25">
      <c r="A3813">
        <f ca="1">IF('Patient History &amp; Demographics'!X3813&gt;10,'Patient History &amp; Demographics'!A3813,"")</f>
        <v>221838</v>
      </c>
      <c r="B3813" t="str">
        <f ca="1">IF('Patient History &amp; Demographics'!X3813&gt;=20,"Acute",IF(AND('Patient History &amp; Demographics'!X3813&gt;=10,'Patient History &amp; Demographics'!X3813&lt;20),"High","Low"))</f>
        <v>Acute</v>
      </c>
      <c r="C3813" t="s">
        <v>24155</v>
      </c>
      <c r="D3813">
        <f t="shared" ca="1" si="177"/>
        <v>1025</v>
      </c>
      <c r="E3813" t="str">
        <f t="shared" ca="1" si="178"/>
        <v>Rehabilitation</v>
      </c>
      <c r="F3813" t="str">
        <f t="shared" ca="1" si="179"/>
        <v>Condition Deteriorated</v>
      </c>
    </row>
    <row r="3814" spans="1:6" x14ac:dyDescent="0.25">
      <c r="A3814">
        <f ca="1">IF('Patient History &amp; Demographics'!X3814&gt;10,'Patient History &amp; Demographics'!A3814,"")</f>
        <v>221847</v>
      </c>
      <c r="B3814" t="str">
        <f ca="1">IF('Patient History &amp; Demographics'!X3814&gt;=20,"Acute",IF(AND('Patient History &amp; Demographics'!X3814&gt;=10,'Patient History &amp; Demographics'!X3814&lt;20),"High","Low"))</f>
        <v>Acute</v>
      </c>
      <c r="C3814" t="s">
        <v>24155</v>
      </c>
      <c r="D3814">
        <f t="shared" ca="1" si="177"/>
        <v>1015</v>
      </c>
      <c r="E3814" t="str">
        <f t="shared" ca="1" si="178"/>
        <v>Rehabilitation</v>
      </c>
      <c r="F3814" t="str">
        <f t="shared" ca="1" si="179"/>
        <v>Positive Progress</v>
      </c>
    </row>
    <row r="3815" spans="1:6" x14ac:dyDescent="0.25">
      <c r="A3815">
        <f ca="1">IF('Patient History &amp; Demographics'!X3815&gt;10,'Patient History &amp; Demographics'!A3815,"")</f>
        <v>221856</v>
      </c>
      <c r="B3815" t="str">
        <f ca="1">IF('Patient History &amp; Demographics'!X3815&gt;=20,"Acute",IF(AND('Patient History &amp; Demographics'!X3815&gt;=10,'Patient History &amp; Demographics'!X3815&lt;20),"High","Low"))</f>
        <v>High</v>
      </c>
      <c r="C3815" t="s">
        <v>24156</v>
      </c>
      <c r="D3815" t="str">
        <f t="shared" ca="1" si="177"/>
        <v/>
      </c>
      <c r="E3815" t="str">
        <f t="shared" ca="1" si="178"/>
        <v/>
      </c>
      <c r="F3815" t="str">
        <f t="shared" ca="1" si="179"/>
        <v/>
      </c>
    </row>
    <row r="3816" spans="1:6" x14ac:dyDescent="0.25">
      <c r="A3816">
        <f ca="1">IF('Patient History &amp; Demographics'!X3816&gt;10,'Patient History &amp; Demographics'!A3816,"")</f>
        <v>221892</v>
      </c>
      <c r="B3816" t="str">
        <f ca="1">IF('Patient History &amp; Demographics'!X3816&gt;=20,"Acute",IF(AND('Patient History &amp; Demographics'!X3816&gt;=10,'Patient History &amp; Demographics'!X3816&lt;20),"High","Low"))</f>
        <v>Acute</v>
      </c>
      <c r="C3816" t="s">
        <v>24156</v>
      </c>
      <c r="D3816" t="str">
        <f t="shared" ca="1" si="177"/>
        <v/>
      </c>
      <c r="E3816" t="str">
        <f t="shared" ca="1" si="178"/>
        <v/>
      </c>
      <c r="F3816" t="str">
        <f t="shared" ca="1" si="179"/>
        <v/>
      </c>
    </row>
    <row r="3817" spans="1:6" x14ac:dyDescent="0.25">
      <c r="A3817" t="str">
        <f ca="1">IF('Patient History &amp; Demographics'!X3817&gt;10,'Patient History &amp; Demographics'!A3817,"")</f>
        <v/>
      </c>
      <c r="B3817" t="str">
        <f ca="1">IF('Patient History &amp; Demographics'!X3817&gt;=20,"Acute",IF(AND('Patient History &amp; Demographics'!X3817&gt;=10,'Patient History &amp; Demographics'!X3817&lt;20),"High","Low"))</f>
        <v>Low</v>
      </c>
      <c r="C3817" t="s">
        <v>24156</v>
      </c>
      <c r="D3817" t="str">
        <f t="shared" ca="1" si="177"/>
        <v/>
      </c>
      <c r="E3817" t="str">
        <f t="shared" ca="1" si="178"/>
        <v/>
      </c>
      <c r="F3817" t="str">
        <f t="shared" ca="1" si="179"/>
        <v/>
      </c>
    </row>
    <row r="3818" spans="1:6" x14ac:dyDescent="0.25">
      <c r="A3818">
        <f ca="1">IF('Patient History &amp; Demographics'!X3818&gt;10,'Patient History &amp; Demographics'!A3818,"")</f>
        <v>221953</v>
      </c>
      <c r="B3818" t="str">
        <f ca="1">IF('Patient History &amp; Demographics'!X3818&gt;=20,"Acute",IF(AND('Patient History &amp; Demographics'!X3818&gt;=10,'Patient History &amp; Demographics'!X3818&lt;20),"High","Low"))</f>
        <v>High</v>
      </c>
      <c r="C3818" t="s">
        <v>24156</v>
      </c>
      <c r="D3818" t="str">
        <f t="shared" ca="1" si="177"/>
        <v/>
      </c>
      <c r="E3818" t="str">
        <f t="shared" ca="1" si="178"/>
        <v/>
      </c>
      <c r="F3818" t="str">
        <f t="shared" ca="1" si="179"/>
        <v/>
      </c>
    </row>
    <row r="3819" spans="1:6" x14ac:dyDescent="0.25">
      <c r="A3819">
        <f ca="1">IF('Patient History &amp; Demographics'!X3819&gt;10,'Patient History &amp; Demographics'!A3819,"")</f>
        <v>221971</v>
      </c>
      <c r="B3819" t="str">
        <f ca="1">IF('Patient History &amp; Demographics'!X3819&gt;=20,"Acute",IF(AND('Patient History &amp; Demographics'!X3819&gt;=10,'Patient History &amp; Demographics'!X3819&lt;20),"High","Low"))</f>
        <v>High</v>
      </c>
      <c r="C3819" t="s">
        <v>24156</v>
      </c>
      <c r="D3819" t="str">
        <f t="shared" ca="1" si="177"/>
        <v/>
      </c>
      <c r="E3819" t="str">
        <f t="shared" ca="1" si="178"/>
        <v/>
      </c>
      <c r="F3819" t="str">
        <f t="shared" ca="1" si="179"/>
        <v/>
      </c>
    </row>
    <row r="3820" spans="1:6" x14ac:dyDescent="0.25">
      <c r="A3820">
        <f ca="1">IF('Patient History &amp; Demographics'!X3820&gt;10,'Patient History &amp; Demographics'!A3820,"")</f>
        <v>221980</v>
      </c>
      <c r="B3820" t="str">
        <f ca="1">IF('Patient History &amp; Demographics'!X3820&gt;=20,"Acute",IF(AND('Patient History &amp; Demographics'!X3820&gt;=10,'Patient History &amp; Demographics'!X3820&lt;20),"High","Low"))</f>
        <v>High</v>
      </c>
      <c r="C3820" t="s">
        <v>24156</v>
      </c>
      <c r="D3820" t="str">
        <f t="shared" ca="1" si="177"/>
        <v/>
      </c>
      <c r="E3820" t="str">
        <f t="shared" ca="1" si="178"/>
        <v/>
      </c>
      <c r="F3820" t="str">
        <f t="shared" ca="1" si="179"/>
        <v/>
      </c>
    </row>
    <row r="3821" spans="1:6" x14ac:dyDescent="0.25">
      <c r="A3821">
        <f ca="1">IF('Patient History &amp; Demographics'!X3821&gt;10,'Patient History &amp; Demographics'!A3821,"")</f>
        <v>221999</v>
      </c>
      <c r="B3821" t="str">
        <f ca="1">IF('Patient History &amp; Demographics'!X3821&gt;=20,"Acute",IF(AND('Patient History &amp; Demographics'!X3821&gt;=10,'Patient History &amp; Demographics'!X3821&lt;20),"High","Low"))</f>
        <v>High</v>
      </c>
      <c r="C3821" t="s">
        <v>24156</v>
      </c>
      <c r="D3821" t="str">
        <f t="shared" ca="1" si="177"/>
        <v/>
      </c>
      <c r="E3821" t="str">
        <f t="shared" ca="1" si="178"/>
        <v/>
      </c>
      <c r="F3821" t="str">
        <f t="shared" ca="1" si="179"/>
        <v/>
      </c>
    </row>
    <row r="3822" spans="1:6" x14ac:dyDescent="0.25">
      <c r="A3822">
        <f ca="1">IF('Patient History &amp; Demographics'!X3822&gt;10,'Patient History &amp; Demographics'!A3822,"")</f>
        <v>222026</v>
      </c>
      <c r="B3822" t="str">
        <f ca="1">IF('Patient History &amp; Demographics'!X3822&gt;=20,"Acute",IF(AND('Patient History &amp; Demographics'!X3822&gt;=10,'Patient History &amp; Demographics'!X3822&lt;20),"High","Low"))</f>
        <v>High</v>
      </c>
      <c r="C3822" t="s">
        <v>24155</v>
      </c>
      <c r="D3822">
        <f t="shared" ca="1" si="177"/>
        <v>1003</v>
      </c>
      <c r="E3822" t="str">
        <f t="shared" ca="1" si="178"/>
        <v>Screening</v>
      </c>
      <c r="F3822" t="str">
        <f t="shared" ca="1" si="179"/>
        <v/>
      </c>
    </row>
    <row r="3823" spans="1:6" x14ac:dyDescent="0.25">
      <c r="A3823">
        <f ca="1">IF('Patient History &amp; Demographics'!X3823&gt;10,'Patient History &amp; Demographics'!A3823,"")</f>
        <v>222053</v>
      </c>
      <c r="B3823" t="str">
        <f ca="1">IF('Patient History &amp; Demographics'!X3823&gt;=20,"Acute",IF(AND('Patient History &amp; Demographics'!X3823&gt;=10,'Patient History &amp; Demographics'!X3823&lt;20),"High","Low"))</f>
        <v>High</v>
      </c>
      <c r="C3823" t="s">
        <v>24155</v>
      </c>
      <c r="D3823">
        <f t="shared" ca="1" si="177"/>
        <v>1025</v>
      </c>
      <c r="E3823" t="str">
        <f t="shared" ca="1" si="178"/>
        <v>Rehabilitation</v>
      </c>
      <c r="F3823" t="str">
        <f t="shared" ca="1" si="179"/>
        <v>Condition Deteriorated</v>
      </c>
    </row>
    <row r="3824" spans="1:6" x14ac:dyDescent="0.25">
      <c r="A3824">
        <f ca="1">IF('Patient History &amp; Demographics'!X3824&gt;10,'Patient History &amp; Demographics'!A3824,"")</f>
        <v>222062</v>
      </c>
      <c r="B3824" t="str">
        <f ca="1">IF('Patient History &amp; Demographics'!X3824&gt;=20,"Acute",IF(AND('Patient History &amp; Demographics'!X3824&gt;=10,'Patient History &amp; Demographics'!X3824&lt;20),"High","Low"))</f>
        <v>Acute</v>
      </c>
      <c r="C3824" t="s">
        <v>24155</v>
      </c>
      <c r="D3824">
        <f t="shared" ca="1" si="177"/>
        <v>1020</v>
      </c>
      <c r="E3824" t="str">
        <f t="shared" ca="1" si="178"/>
        <v>Rehabilitation</v>
      </c>
      <c r="F3824" t="str">
        <f t="shared" ca="1" si="179"/>
        <v>Cured</v>
      </c>
    </row>
    <row r="3825" spans="1:6" x14ac:dyDescent="0.25">
      <c r="A3825">
        <f ca="1">IF('Patient History &amp; Demographics'!X3825&gt;10,'Patient History &amp; Demographics'!A3825,"")</f>
        <v>222099</v>
      </c>
      <c r="B3825" t="str">
        <f ca="1">IF('Patient History &amp; Demographics'!X3825&gt;=20,"Acute",IF(AND('Patient History &amp; Demographics'!X3825&gt;=10,'Patient History &amp; Demographics'!X3825&lt;20),"High","Low"))</f>
        <v>High</v>
      </c>
      <c r="C3825" t="s">
        <v>24155</v>
      </c>
      <c r="D3825">
        <f t="shared" ca="1" si="177"/>
        <v>1018</v>
      </c>
      <c r="E3825" t="str">
        <f t="shared" ca="1" si="178"/>
        <v>Rehabilitation</v>
      </c>
      <c r="F3825" t="str">
        <f t="shared" ca="1" si="179"/>
        <v>Cured</v>
      </c>
    </row>
    <row r="3826" spans="1:6" x14ac:dyDescent="0.25">
      <c r="A3826">
        <f ca="1">IF('Patient History &amp; Demographics'!X3826&gt;10,'Patient History &amp; Demographics'!A3826,"")</f>
        <v>222105</v>
      </c>
      <c r="B3826" t="str">
        <f ca="1">IF('Patient History &amp; Demographics'!X3826&gt;=20,"Acute",IF(AND('Patient History &amp; Demographics'!X3826&gt;=10,'Patient History &amp; Demographics'!X3826&lt;20),"High","Low"))</f>
        <v>Acute</v>
      </c>
      <c r="C3826" t="s">
        <v>24155</v>
      </c>
      <c r="D3826">
        <f t="shared" ca="1" si="177"/>
        <v>1019</v>
      </c>
      <c r="E3826" t="str">
        <f t="shared" ca="1" si="178"/>
        <v>Screening</v>
      </c>
      <c r="F3826" t="str">
        <f t="shared" ca="1" si="179"/>
        <v/>
      </c>
    </row>
    <row r="3827" spans="1:6" x14ac:dyDescent="0.25">
      <c r="A3827">
        <f ca="1">IF('Patient History &amp; Demographics'!X3827&gt;10,'Patient History &amp; Demographics'!A3827,"")</f>
        <v>222178</v>
      </c>
      <c r="B3827" t="str">
        <f ca="1">IF('Patient History &amp; Demographics'!X3827&gt;=20,"Acute",IF(AND('Patient History &amp; Demographics'!X3827&gt;=10,'Patient History &amp; Demographics'!X3827&lt;20),"High","Low"))</f>
        <v>High</v>
      </c>
      <c r="C3827" t="s">
        <v>24156</v>
      </c>
      <c r="D3827" t="str">
        <f t="shared" ca="1" si="177"/>
        <v/>
      </c>
      <c r="E3827" t="str">
        <f t="shared" ca="1" si="178"/>
        <v/>
      </c>
      <c r="F3827" t="str">
        <f t="shared" ca="1" si="179"/>
        <v/>
      </c>
    </row>
    <row r="3828" spans="1:6" x14ac:dyDescent="0.25">
      <c r="A3828" t="str">
        <f ca="1">IF('Patient History &amp; Demographics'!X3828&gt;10,'Patient History &amp; Demographics'!A3828,"")</f>
        <v/>
      </c>
      <c r="B3828" t="str">
        <f ca="1">IF('Patient History &amp; Demographics'!X3828&gt;=20,"Acute",IF(AND('Patient History &amp; Demographics'!X3828&gt;=10,'Patient History &amp; Demographics'!X3828&lt;20),"High","Low"))</f>
        <v>Low</v>
      </c>
      <c r="C3828" t="s">
        <v>24155</v>
      </c>
      <c r="D3828">
        <f t="shared" ca="1" si="177"/>
        <v>1021</v>
      </c>
      <c r="E3828" t="str">
        <f t="shared" ca="1" si="178"/>
        <v>Screening</v>
      </c>
      <c r="F3828" t="str">
        <f t="shared" ca="1" si="179"/>
        <v/>
      </c>
    </row>
    <row r="3829" spans="1:6" x14ac:dyDescent="0.25">
      <c r="A3829">
        <f ca="1">IF('Patient History &amp; Demographics'!X3829&gt;10,'Patient History &amp; Demographics'!A3829,"")</f>
        <v>222567</v>
      </c>
      <c r="B3829" t="str">
        <f ca="1">IF('Patient History &amp; Demographics'!X3829&gt;=20,"Acute",IF(AND('Patient History &amp; Demographics'!X3829&gt;=10,'Patient History &amp; Demographics'!X3829&lt;20),"High","Low"))</f>
        <v>High</v>
      </c>
      <c r="C3829" t="s">
        <v>24156</v>
      </c>
      <c r="D3829" t="str">
        <f t="shared" ca="1" si="177"/>
        <v/>
      </c>
      <c r="E3829" t="str">
        <f t="shared" ca="1" si="178"/>
        <v/>
      </c>
      <c r="F3829" t="str">
        <f t="shared" ca="1" si="179"/>
        <v/>
      </c>
    </row>
    <row r="3830" spans="1:6" x14ac:dyDescent="0.25">
      <c r="A3830" t="str">
        <f ca="1">IF('Patient History &amp; Demographics'!X3830&gt;10,'Patient History &amp; Demographics'!A3830,"")</f>
        <v/>
      </c>
      <c r="B3830" t="str">
        <f ca="1">IF('Patient History &amp; Demographics'!X3830&gt;=20,"Acute",IF(AND('Patient History &amp; Demographics'!X3830&gt;=10,'Patient History &amp; Demographics'!X3830&lt;20),"High","Low"))</f>
        <v>High</v>
      </c>
      <c r="C3830" t="s">
        <v>24156</v>
      </c>
      <c r="D3830" t="str">
        <f t="shared" ca="1" si="177"/>
        <v/>
      </c>
      <c r="E3830" t="str">
        <f t="shared" ca="1" si="178"/>
        <v/>
      </c>
      <c r="F3830" t="str">
        <f t="shared" ca="1" si="179"/>
        <v/>
      </c>
    </row>
    <row r="3831" spans="1:6" x14ac:dyDescent="0.25">
      <c r="A3831">
        <f ca="1">IF('Patient History &amp; Demographics'!X3831&gt;10,'Patient History &amp; Demographics'!A3831,"")</f>
        <v>222628</v>
      </c>
      <c r="B3831" t="str">
        <f ca="1">IF('Patient History &amp; Demographics'!X3831&gt;=20,"Acute",IF(AND('Patient History &amp; Demographics'!X3831&gt;=10,'Patient History &amp; Demographics'!X3831&lt;20),"High","Low"))</f>
        <v>High</v>
      </c>
      <c r="C3831" t="s">
        <v>24156</v>
      </c>
      <c r="D3831" t="str">
        <f t="shared" ca="1" si="177"/>
        <v/>
      </c>
      <c r="E3831" t="str">
        <f t="shared" ca="1" si="178"/>
        <v/>
      </c>
      <c r="F3831" t="str">
        <f t="shared" ca="1" si="179"/>
        <v/>
      </c>
    </row>
    <row r="3832" spans="1:6" x14ac:dyDescent="0.25">
      <c r="A3832">
        <f ca="1">IF('Patient History &amp; Demographics'!X3832&gt;10,'Patient History &amp; Demographics'!A3832,"")</f>
        <v>222673</v>
      </c>
      <c r="B3832" t="str">
        <f ca="1">IF('Patient History &amp; Demographics'!X3832&gt;=20,"Acute",IF(AND('Patient History &amp; Demographics'!X3832&gt;=10,'Patient History &amp; Demographics'!X3832&lt;20),"High","Low"))</f>
        <v>High</v>
      </c>
      <c r="C3832" t="s">
        <v>24155</v>
      </c>
      <c r="D3832">
        <f t="shared" ca="1" si="177"/>
        <v>1019</v>
      </c>
      <c r="E3832" t="str">
        <f t="shared" ca="1" si="178"/>
        <v>Rehabilitation</v>
      </c>
      <c r="F3832" t="str">
        <f t="shared" ca="1" si="179"/>
        <v>No Progress</v>
      </c>
    </row>
    <row r="3833" spans="1:6" x14ac:dyDescent="0.25">
      <c r="A3833">
        <f ca="1">IF('Patient History &amp; Demographics'!X3833&gt;10,'Patient History &amp; Demographics'!A3833,"")</f>
        <v>222691</v>
      </c>
      <c r="B3833" t="str">
        <f ca="1">IF('Patient History &amp; Demographics'!X3833&gt;=20,"Acute",IF(AND('Patient History &amp; Demographics'!X3833&gt;=10,'Patient History &amp; Demographics'!X3833&lt;20),"High","Low"))</f>
        <v>High</v>
      </c>
      <c r="C3833" t="s">
        <v>24155</v>
      </c>
      <c r="D3833">
        <f t="shared" ca="1" si="177"/>
        <v>1018</v>
      </c>
      <c r="E3833" t="str">
        <f t="shared" ca="1" si="178"/>
        <v>Screening</v>
      </c>
      <c r="F3833" t="str">
        <f t="shared" ca="1" si="179"/>
        <v/>
      </c>
    </row>
    <row r="3834" spans="1:6" x14ac:dyDescent="0.25">
      <c r="A3834">
        <f ca="1">IF('Patient History &amp; Demographics'!X3834&gt;10,'Patient History &amp; Demographics'!A3834,"")</f>
        <v>222707</v>
      </c>
      <c r="B3834" t="str">
        <f ca="1">IF('Patient History &amp; Demographics'!X3834&gt;=20,"Acute",IF(AND('Patient History &amp; Demographics'!X3834&gt;=10,'Patient History &amp; Demographics'!X3834&lt;20),"High","Low"))</f>
        <v>High</v>
      </c>
      <c r="C3834" t="s">
        <v>24155</v>
      </c>
      <c r="D3834">
        <f t="shared" ca="1" si="177"/>
        <v>1017</v>
      </c>
      <c r="E3834" t="str">
        <f t="shared" ca="1" si="178"/>
        <v>Rehabilitation</v>
      </c>
      <c r="F3834" t="str">
        <f t="shared" ca="1" si="179"/>
        <v>Cured</v>
      </c>
    </row>
    <row r="3835" spans="1:6" x14ac:dyDescent="0.25">
      <c r="A3835">
        <f ca="1">IF('Patient History &amp; Demographics'!X3835&gt;10,'Patient History &amp; Demographics'!A3835,"")</f>
        <v>222822</v>
      </c>
      <c r="B3835" t="str">
        <f ca="1">IF('Patient History &amp; Demographics'!X3835&gt;=20,"Acute",IF(AND('Patient History &amp; Demographics'!X3835&gt;=10,'Patient History &amp; Demographics'!X3835&lt;20),"High","Low"))</f>
        <v>Acute</v>
      </c>
      <c r="C3835" t="s">
        <v>24156</v>
      </c>
      <c r="D3835" t="str">
        <f t="shared" ca="1" si="177"/>
        <v/>
      </c>
      <c r="E3835" t="str">
        <f t="shared" ca="1" si="178"/>
        <v/>
      </c>
      <c r="F3835" t="str">
        <f t="shared" ca="1" si="179"/>
        <v/>
      </c>
    </row>
    <row r="3836" spans="1:6" x14ac:dyDescent="0.25">
      <c r="A3836" t="str">
        <f ca="1">IF('Patient History &amp; Demographics'!X3836&gt;10,'Patient History &amp; Demographics'!A3836,"")</f>
        <v/>
      </c>
      <c r="B3836" t="str">
        <f ca="1">IF('Patient History &amp; Demographics'!X3836&gt;=20,"Acute",IF(AND('Patient History &amp; Demographics'!X3836&gt;=10,'Patient History &amp; Demographics'!X3836&lt;20),"High","Low"))</f>
        <v>Low</v>
      </c>
      <c r="C3836" t="s">
        <v>24156</v>
      </c>
      <c r="D3836" t="str">
        <f t="shared" ca="1" si="177"/>
        <v/>
      </c>
      <c r="E3836" t="str">
        <f t="shared" ca="1" si="178"/>
        <v/>
      </c>
      <c r="F3836" t="str">
        <f t="shared" ca="1" si="179"/>
        <v/>
      </c>
    </row>
    <row r="3837" spans="1:6" x14ac:dyDescent="0.25">
      <c r="A3837">
        <f ca="1">IF('Patient History &amp; Demographics'!X3837&gt;10,'Patient History &amp; Demographics'!A3837,"")</f>
        <v>222877</v>
      </c>
      <c r="B3837" t="str">
        <f ca="1">IF('Patient History &amp; Demographics'!X3837&gt;=20,"Acute",IF(AND('Patient History &amp; Demographics'!X3837&gt;=10,'Patient History &amp; Demographics'!X3837&lt;20),"High","Low"))</f>
        <v>High</v>
      </c>
      <c r="C3837" t="s">
        <v>24155</v>
      </c>
      <c r="D3837">
        <f t="shared" ca="1" si="177"/>
        <v>1016</v>
      </c>
      <c r="E3837" t="str">
        <f t="shared" ca="1" si="178"/>
        <v>Screening</v>
      </c>
      <c r="F3837" t="str">
        <f t="shared" ca="1" si="179"/>
        <v/>
      </c>
    </row>
    <row r="3838" spans="1:6" x14ac:dyDescent="0.25">
      <c r="A3838">
        <f ca="1">IF('Patient History &amp; Demographics'!X3838&gt;10,'Patient History &amp; Demographics'!A3838,"")</f>
        <v>222886</v>
      </c>
      <c r="B3838" t="str">
        <f ca="1">IF('Patient History &amp; Demographics'!X3838&gt;=20,"Acute",IF(AND('Patient History &amp; Demographics'!X3838&gt;=10,'Patient History &amp; Demographics'!X3838&lt;20),"High","Low"))</f>
        <v>High</v>
      </c>
      <c r="C3838" t="s">
        <v>24156</v>
      </c>
      <c r="D3838" t="str">
        <f t="shared" ca="1" si="177"/>
        <v/>
      </c>
      <c r="E3838" t="str">
        <f t="shared" ca="1" si="178"/>
        <v/>
      </c>
      <c r="F3838" t="str">
        <f t="shared" ca="1" si="179"/>
        <v/>
      </c>
    </row>
    <row r="3839" spans="1:6" x14ac:dyDescent="0.25">
      <c r="A3839" t="str">
        <f ca="1">IF('Patient History &amp; Demographics'!X3839&gt;10,'Patient History &amp; Demographics'!A3839,"")</f>
        <v/>
      </c>
      <c r="B3839" t="str">
        <f ca="1">IF('Patient History &amp; Demographics'!X3839&gt;=20,"Acute",IF(AND('Patient History &amp; Demographics'!X3839&gt;=10,'Patient History &amp; Demographics'!X3839&lt;20),"High","Low"))</f>
        <v>Low</v>
      </c>
      <c r="C3839" t="s">
        <v>24155</v>
      </c>
      <c r="D3839">
        <f t="shared" ca="1" si="177"/>
        <v>1013</v>
      </c>
      <c r="E3839" t="str">
        <f t="shared" ca="1" si="178"/>
        <v>Screening</v>
      </c>
      <c r="F3839" t="str">
        <f t="shared" ca="1" si="179"/>
        <v/>
      </c>
    </row>
    <row r="3840" spans="1:6" x14ac:dyDescent="0.25">
      <c r="A3840">
        <f ca="1">IF('Patient History &amp; Demographics'!X3840&gt;10,'Patient History &amp; Demographics'!A3840,"")</f>
        <v>222983</v>
      </c>
      <c r="B3840" t="str">
        <f ca="1">IF('Patient History &amp; Demographics'!X3840&gt;=20,"Acute",IF(AND('Patient History &amp; Demographics'!X3840&gt;=10,'Patient History &amp; Demographics'!X3840&lt;20),"High","Low"))</f>
        <v>High</v>
      </c>
      <c r="C3840" t="s">
        <v>24156</v>
      </c>
      <c r="D3840" t="str">
        <f t="shared" ca="1" si="177"/>
        <v/>
      </c>
      <c r="E3840" t="str">
        <f t="shared" ca="1" si="178"/>
        <v/>
      </c>
      <c r="F3840" t="str">
        <f t="shared" ca="1" si="179"/>
        <v/>
      </c>
    </row>
    <row r="3841" spans="1:6" x14ac:dyDescent="0.25">
      <c r="A3841">
        <f ca="1">IF('Patient History &amp; Demographics'!X3841&gt;10,'Patient History &amp; Demographics'!A3841,"")</f>
        <v>222992</v>
      </c>
      <c r="B3841" t="str">
        <f ca="1">IF('Patient History &amp; Demographics'!X3841&gt;=20,"Acute",IF(AND('Patient History &amp; Demographics'!X3841&gt;=10,'Patient History &amp; Demographics'!X3841&lt;20),"High","Low"))</f>
        <v>High</v>
      </c>
      <c r="C3841" t="s">
        <v>24155</v>
      </c>
      <c r="D3841">
        <f t="shared" ca="1" si="177"/>
        <v>1021</v>
      </c>
      <c r="E3841" t="str">
        <f t="shared" ca="1" si="178"/>
        <v>Rehabilitation</v>
      </c>
      <c r="F3841" t="str">
        <f t="shared" ca="1" si="179"/>
        <v>Condition Deteriorated</v>
      </c>
    </row>
    <row r="3842" spans="1:6" x14ac:dyDescent="0.25">
      <c r="A3842">
        <f ca="1">IF('Patient History &amp; Demographics'!X3842&gt;10,'Patient History &amp; Demographics'!A3842,"")</f>
        <v>223001</v>
      </c>
      <c r="B3842" t="str">
        <f ca="1">IF('Patient History &amp; Demographics'!X3842&gt;=20,"Acute",IF(AND('Patient History &amp; Demographics'!X3842&gt;=10,'Patient History &amp; Demographics'!X3842&lt;20),"High","Low"))</f>
        <v>Acute</v>
      </c>
      <c r="C3842" t="s">
        <v>24155</v>
      </c>
      <c r="D3842">
        <f t="shared" ref="D3842:D3905" ca="1" si="180">IF(C3842="Yes",CHOOSE(RANDBETWEEN(1,27),1001,1002,1003,1004,1005,1006,1007,1008,1009,1010,1011,1012,1013,1014,1015,1016,1017,1018,
1019,1020,1021,1022,1023,1024,1025,1026,1027,1028),"")</f>
        <v>1015</v>
      </c>
      <c r="E3842" t="str">
        <f t="shared" ca="1" si="178"/>
        <v>Screening</v>
      </c>
      <c r="F3842" t="str">
        <f t="shared" ca="1" si="179"/>
        <v/>
      </c>
    </row>
    <row r="3843" spans="1:6" x14ac:dyDescent="0.25">
      <c r="A3843">
        <f ca="1">IF('Patient History &amp; Demographics'!X3843&gt;10,'Patient History &amp; Demographics'!A3843,"")</f>
        <v>223056</v>
      </c>
      <c r="B3843" t="str">
        <f ca="1">IF('Patient History &amp; Demographics'!X3843&gt;=20,"Acute",IF(AND('Patient History &amp; Demographics'!X3843&gt;=10,'Patient History &amp; Demographics'!X3843&lt;20),"High","Low"))</f>
        <v>High</v>
      </c>
      <c r="C3843" t="s">
        <v>24155</v>
      </c>
      <c r="D3843">
        <f t="shared" ca="1" si="180"/>
        <v>1015</v>
      </c>
      <c r="E3843" t="str">
        <f t="shared" ref="E3843:E3906" ca="1" si="181">IF(C3843="Yes",CHOOSE(RANDBETWEEN(1,2),"Screening","Rehabilitation"),"")</f>
        <v>Screening</v>
      </c>
      <c r="F3843" t="str">
        <f t="shared" ref="F3843:F3906" ca="1" si="182">IF(E3843="Rehabilitation",CHOOSE(RANDBETWEEN(1,4),"Positive Progress","No Progress","Condition Deteriorated","Cured"),"")</f>
        <v/>
      </c>
    </row>
    <row r="3844" spans="1:6" x14ac:dyDescent="0.25">
      <c r="A3844">
        <f ca="1">IF('Patient History &amp; Demographics'!X3844&gt;10,'Patient History &amp; Demographics'!A3844,"")</f>
        <v>223083</v>
      </c>
      <c r="B3844" t="str">
        <f ca="1">IF('Patient History &amp; Demographics'!X3844&gt;=20,"Acute",IF(AND('Patient History &amp; Demographics'!X3844&gt;=10,'Patient History &amp; Demographics'!X3844&lt;20),"High","Low"))</f>
        <v>High</v>
      </c>
      <c r="C3844" t="s">
        <v>24156</v>
      </c>
      <c r="D3844" t="str">
        <f t="shared" ca="1" si="180"/>
        <v/>
      </c>
      <c r="E3844" t="str">
        <f t="shared" ca="1" si="181"/>
        <v/>
      </c>
      <c r="F3844" t="str">
        <f t="shared" ca="1" si="182"/>
        <v/>
      </c>
    </row>
    <row r="3845" spans="1:6" x14ac:dyDescent="0.25">
      <c r="A3845">
        <f ca="1">IF('Patient History &amp; Demographics'!X3845&gt;10,'Patient History &amp; Demographics'!A3845,"")</f>
        <v>223117</v>
      </c>
      <c r="B3845" t="str">
        <f ca="1">IF('Patient History &amp; Demographics'!X3845&gt;=20,"Acute",IF(AND('Patient History &amp; Demographics'!X3845&gt;=10,'Patient History &amp; Demographics'!X3845&lt;20),"High","Low"))</f>
        <v>Acute</v>
      </c>
      <c r="C3845" t="s">
        <v>24156</v>
      </c>
      <c r="D3845" t="str">
        <f t="shared" ca="1" si="180"/>
        <v/>
      </c>
      <c r="E3845" t="str">
        <f t="shared" ca="1" si="181"/>
        <v/>
      </c>
      <c r="F3845" t="str">
        <f t="shared" ca="1" si="182"/>
        <v/>
      </c>
    </row>
    <row r="3846" spans="1:6" x14ac:dyDescent="0.25">
      <c r="A3846">
        <f ca="1">IF('Patient History &amp; Demographics'!X3846&gt;10,'Patient History &amp; Demographics'!A3846,"")</f>
        <v>223214</v>
      </c>
      <c r="B3846" t="str">
        <f ca="1">IF('Patient History &amp; Demographics'!X3846&gt;=20,"Acute",IF(AND('Patient History &amp; Demographics'!X3846&gt;=10,'Patient History &amp; Demographics'!X3846&lt;20),"High","Low"))</f>
        <v>Acute</v>
      </c>
      <c r="C3846" t="s">
        <v>24156</v>
      </c>
      <c r="D3846" t="str">
        <f t="shared" ca="1" si="180"/>
        <v/>
      </c>
      <c r="E3846" t="str">
        <f t="shared" ca="1" si="181"/>
        <v/>
      </c>
      <c r="F3846" t="str">
        <f t="shared" ca="1" si="182"/>
        <v/>
      </c>
    </row>
    <row r="3847" spans="1:6" x14ac:dyDescent="0.25">
      <c r="A3847">
        <f ca="1">IF('Patient History &amp; Demographics'!X3847&gt;10,'Patient History &amp; Demographics'!A3847,"")</f>
        <v>223223</v>
      </c>
      <c r="B3847" t="str">
        <f ca="1">IF('Patient History &amp; Demographics'!X3847&gt;=20,"Acute",IF(AND('Patient History &amp; Demographics'!X3847&gt;=10,'Patient History &amp; Demographics'!X3847&lt;20),"High","Low"))</f>
        <v>High</v>
      </c>
      <c r="C3847" t="s">
        <v>24155</v>
      </c>
      <c r="D3847">
        <f t="shared" ca="1" si="180"/>
        <v>1017</v>
      </c>
      <c r="E3847" t="str">
        <f t="shared" ca="1" si="181"/>
        <v>Screening</v>
      </c>
      <c r="F3847" t="str">
        <f t="shared" ca="1" si="182"/>
        <v/>
      </c>
    </row>
    <row r="3848" spans="1:6" x14ac:dyDescent="0.25">
      <c r="A3848">
        <f ca="1">IF('Patient History &amp; Demographics'!X3848&gt;10,'Patient History &amp; Demographics'!A3848,"")</f>
        <v>223232</v>
      </c>
      <c r="B3848" t="str">
        <f ca="1">IF('Patient History &amp; Demographics'!X3848&gt;=20,"Acute",IF(AND('Patient History &amp; Demographics'!X3848&gt;=10,'Patient History &amp; Demographics'!X3848&lt;20),"High","Low"))</f>
        <v>High</v>
      </c>
      <c r="C3848" t="s">
        <v>24156</v>
      </c>
      <c r="D3848" t="str">
        <f t="shared" ca="1" si="180"/>
        <v/>
      </c>
      <c r="E3848" t="str">
        <f t="shared" ca="1" si="181"/>
        <v/>
      </c>
      <c r="F3848" t="str">
        <f t="shared" ca="1" si="182"/>
        <v/>
      </c>
    </row>
    <row r="3849" spans="1:6" x14ac:dyDescent="0.25">
      <c r="A3849">
        <f ca="1">IF('Patient History &amp; Demographics'!X3849&gt;10,'Patient History &amp; Demographics'!A3849,"")</f>
        <v>223320</v>
      </c>
      <c r="B3849" t="str">
        <f ca="1">IF('Patient History &amp; Demographics'!X3849&gt;=20,"Acute",IF(AND('Patient History &amp; Demographics'!X3849&gt;=10,'Patient History &amp; Demographics'!X3849&lt;20),"High","Low"))</f>
        <v>High</v>
      </c>
      <c r="C3849" t="s">
        <v>24156</v>
      </c>
      <c r="D3849" t="str">
        <f t="shared" ca="1" si="180"/>
        <v/>
      </c>
      <c r="E3849" t="str">
        <f t="shared" ca="1" si="181"/>
        <v/>
      </c>
      <c r="F3849" t="str">
        <f t="shared" ca="1" si="182"/>
        <v/>
      </c>
    </row>
    <row r="3850" spans="1:6" x14ac:dyDescent="0.25">
      <c r="A3850">
        <f ca="1">IF('Patient History &amp; Demographics'!X3850&gt;10,'Patient History &amp; Demographics'!A3850,"")</f>
        <v>223427</v>
      </c>
      <c r="B3850" t="str">
        <f ca="1">IF('Patient History &amp; Demographics'!X3850&gt;=20,"Acute",IF(AND('Patient History &amp; Demographics'!X3850&gt;=10,'Patient History &amp; Demographics'!X3850&lt;20),"High","Low"))</f>
        <v>High</v>
      </c>
      <c r="C3850" t="s">
        <v>24156</v>
      </c>
      <c r="D3850" t="str">
        <f t="shared" ca="1" si="180"/>
        <v/>
      </c>
      <c r="E3850" t="str">
        <f t="shared" ca="1" si="181"/>
        <v/>
      </c>
      <c r="F3850" t="str">
        <f t="shared" ca="1" si="182"/>
        <v/>
      </c>
    </row>
    <row r="3851" spans="1:6" x14ac:dyDescent="0.25">
      <c r="A3851">
        <f ca="1">IF('Patient History &amp; Demographics'!X3851&gt;10,'Patient History &amp; Demographics'!A3851,"")</f>
        <v>223463</v>
      </c>
      <c r="B3851" t="str">
        <f ca="1">IF('Patient History &amp; Demographics'!X3851&gt;=20,"Acute",IF(AND('Patient History &amp; Demographics'!X3851&gt;=10,'Patient History &amp; Demographics'!X3851&lt;20),"High","Low"))</f>
        <v>High</v>
      </c>
      <c r="C3851" t="s">
        <v>24155</v>
      </c>
      <c r="D3851">
        <f t="shared" ca="1" si="180"/>
        <v>1020</v>
      </c>
      <c r="E3851" t="str">
        <f t="shared" ca="1" si="181"/>
        <v>Rehabilitation</v>
      </c>
      <c r="F3851" t="str">
        <f t="shared" ca="1" si="182"/>
        <v>No Progress</v>
      </c>
    </row>
    <row r="3852" spans="1:6" x14ac:dyDescent="0.25">
      <c r="A3852">
        <f ca="1">IF('Patient History &amp; Demographics'!X3852&gt;10,'Patient History &amp; Demographics'!A3852,"")</f>
        <v>223472</v>
      </c>
      <c r="B3852" t="str">
        <f ca="1">IF('Patient History &amp; Demographics'!X3852&gt;=20,"Acute",IF(AND('Patient History &amp; Demographics'!X3852&gt;=10,'Patient History &amp; Demographics'!X3852&lt;20),"High","Low"))</f>
        <v>High</v>
      </c>
      <c r="C3852" t="s">
        <v>24155</v>
      </c>
      <c r="D3852">
        <f t="shared" ca="1" si="180"/>
        <v>1020</v>
      </c>
      <c r="E3852" t="str">
        <f t="shared" ca="1" si="181"/>
        <v>Rehabilitation</v>
      </c>
      <c r="F3852" t="str">
        <f t="shared" ca="1" si="182"/>
        <v>Cured</v>
      </c>
    </row>
    <row r="3853" spans="1:6" x14ac:dyDescent="0.25">
      <c r="A3853">
        <f ca="1">IF('Patient History &amp; Demographics'!X3853&gt;10,'Patient History &amp; Demographics'!A3853,"")</f>
        <v>223506</v>
      </c>
      <c r="B3853" t="str">
        <f ca="1">IF('Patient History &amp; Demographics'!X3853&gt;=20,"Acute",IF(AND('Patient History &amp; Demographics'!X3853&gt;=10,'Patient History &amp; Demographics'!X3853&lt;20),"High","Low"))</f>
        <v>High</v>
      </c>
      <c r="C3853" t="s">
        <v>24156</v>
      </c>
      <c r="D3853" t="str">
        <f t="shared" ca="1" si="180"/>
        <v/>
      </c>
      <c r="E3853" t="str">
        <f t="shared" ca="1" si="181"/>
        <v/>
      </c>
      <c r="F3853" t="str">
        <f t="shared" ca="1" si="182"/>
        <v/>
      </c>
    </row>
    <row r="3854" spans="1:6" x14ac:dyDescent="0.25">
      <c r="A3854">
        <f ca="1">IF('Patient History &amp; Demographics'!X3854&gt;10,'Patient History &amp; Demographics'!A3854,"")</f>
        <v>223524</v>
      </c>
      <c r="B3854" t="str">
        <f ca="1">IF('Patient History &amp; Demographics'!X3854&gt;=20,"Acute",IF(AND('Patient History &amp; Demographics'!X3854&gt;=10,'Patient History &amp; Demographics'!X3854&lt;20),"High","Low"))</f>
        <v>High</v>
      </c>
      <c r="C3854" t="s">
        <v>24155</v>
      </c>
      <c r="D3854">
        <f t="shared" ca="1" si="180"/>
        <v>1006</v>
      </c>
      <c r="E3854" t="str">
        <f t="shared" ca="1" si="181"/>
        <v>Rehabilitation</v>
      </c>
      <c r="F3854" t="str">
        <f t="shared" ca="1" si="182"/>
        <v>Positive Progress</v>
      </c>
    </row>
    <row r="3855" spans="1:6" x14ac:dyDescent="0.25">
      <c r="A3855" t="str">
        <f ca="1">IF('Patient History &amp; Demographics'!X3855&gt;10,'Patient History &amp; Demographics'!A3855,"")</f>
        <v/>
      </c>
      <c r="B3855" t="str">
        <f ca="1">IF('Patient History &amp; Demographics'!X3855&gt;=20,"Acute",IF(AND('Patient History &amp; Demographics'!X3855&gt;=10,'Patient History &amp; Demographics'!X3855&lt;20),"High","Low"))</f>
        <v>Low</v>
      </c>
      <c r="C3855" t="s">
        <v>24155</v>
      </c>
      <c r="D3855">
        <f t="shared" ca="1" si="180"/>
        <v>1015</v>
      </c>
      <c r="E3855" t="str">
        <f t="shared" ca="1" si="181"/>
        <v>Rehabilitation</v>
      </c>
      <c r="F3855" t="str">
        <f t="shared" ca="1" si="182"/>
        <v>No Progress</v>
      </c>
    </row>
    <row r="3856" spans="1:6" x14ac:dyDescent="0.25">
      <c r="A3856">
        <f ca="1">IF('Patient History &amp; Demographics'!X3856&gt;10,'Patient History &amp; Demographics'!A3856,"")</f>
        <v>223667</v>
      </c>
      <c r="B3856" t="str">
        <f ca="1">IF('Patient History &amp; Demographics'!X3856&gt;=20,"Acute",IF(AND('Patient History &amp; Demographics'!X3856&gt;=10,'Patient History &amp; Demographics'!X3856&lt;20),"High","Low"))</f>
        <v>High</v>
      </c>
      <c r="C3856" t="s">
        <v>24156</v>
      </c>
      <c r="D3856" t="str">
        <f t="shared" ca="1" si="180"/>
        <v/>
      </c>
      <c r="E3856" t="str">
        <f t="shared" ca="1" si="181"/>
        <v/>
      </c>
      <c r="F3856" t="str">
        <f t="shared" ca="1" si="182"/>
        <v/>
      </c>
    </row>
    <row r="3857" spans="1:6" x14ac:dyDescent="0.25">
      <c r="A3857">
        <f ca="1">IF('Patient History &amp; Demographics'!X3857&gt;10,'Patient History &amp; Demographics'!A3857,"")</f>
        <v>223773</v>
      </c>
      <c r="B3857" t="str">
        <f ca="1">IF('Patient History &amp; Demographics'!X3857&gt;=20,"Acute",IF(AND('Patient History &amp; Demographics'!X3857&gt;=10,'Patient History &amp; Demographics'!X3857&lt;20),"High","Low"))</f>
        <v>High</v>
      </c>
      <c r="C3857" t="s">
        <v>24155</v>
      </c>
      <c r="D3857">
        <f t="shared" ca="1" si="180"/>
        <v>1007</v>
      </c>
      <c r="E3857" t="str">
        <f t="shared" ca="1" si="181"/>
        <v>Rehabilitation</v>
      </c>
      <c r="F3857" t="str">
        <f t="shared" ca="1" si="182"/>
        <v>Positive Progress</v>
      </c>
    </row>
    <row r="3858" spans="1:6" x14ac:dyDescent="0.25">
      <c r="A3858">
        <f ca="1">IF('Patient History &amp; Demographics'!X3858&gt;10,'Patient History &amp; Demographics'!A3858,"")</f>
        <v>223816</v>
      </c>
      <c r="B3858" t="str">
        <f ca="1">IF('Patient History &amp; Demographics'!X3858&gt;=20,"Acute",IF(AND('Patient History &amp; Demographics'!X3858&gt;=10,'Patient History &amp; Demographics'!X3858&lt;20),"High","Low"))</f>
        <v>High</v>
      </c>
      <c r="C3858" t="s">
        <v>24155</v>
      </c>
      <c r="D3858">
        <f t="shared" ca="1" si="180"/>
        <v>1010</v>
      </c>
      <c r="E3858" t="str">
        <f t="shared" ca="1" si="181"/>
        <v>Screening</v>
      </c>
      <c r="F3858" t="str">
        <f t="shared" ca="1" si="182"/>
        <v/>
      </c>
    </row>
    <row r="3859" spans="1:6" x14ac:dyDescent="0.25">
      <c r="A3859">
        <f ca="1">IF('Patient History &amp; Demographics'!X3859&gt;10,'Patient History &amp; Demographics'!A3859,"")</f>
        <v>223852</v>
      </c>
      <c r="B3859" t="str">
        <f ca="1">IF('Patient History &amp; Demographics'!X3859&gt;=20,"Acute",IF(AND('Patient History &amp; Demographics'!X3859&gt;=10,'Patient History &amp; Demographics'!X3859&lt;20),"High","Low"))</f>
        <v>High</v>
      </c>
      <c r="C3859" t="s">
        <v>24155</v>
      </c>
      <c r="D3859">
        <f t="shared" ca="1" si="180"/>
        <v>1001</v>
      </c>
      <c r="E3859" t="str">
        <f t="shared" ca="1" si="181"/>
        <v>Screening</v>
      </c>
      <c r="F3859" t="str">
        <f t="shared" ca="1" si="182"/>
        <v/>
      </c>
    </row>
    <row r="3860" spans="1:6" x14ac:dyDescent="0.25">
      <c r="A3860">
        <f ca="1">IF('Patient History &amp; Demographics'!X3860&gt;10,'Patient History &amp; Demographics'!A3860,"")</f>
        <v>223898</v>
      </c>
      <c r="B3860" t="str">
        <f ca="1">IF('Patient History &amp; Demographics'!X3860&gt;=20,"Acute",IF(AND('Patient History &amp; Demographics'!X3860&gt;=10,'Patient History &amp; Demographics'!X3860&lt;20),"High","Low"))</f>
        <v>High</v>
      </c>
      <c r="C3860" t="s">
        <v>24155</v>
      </c>
      <c r="D3860">
        <f t="shared" ca="1" si="180"/>
        <v>1022</v>
      </c>
      <c r="E3860" t="str">
        <f t="shared" ca="1" si="181"/>
        <v>Rehabilitation</v>
      </c>
      <c r="F3860" t="str">
        <f t="shared" ca="1" si="182"/>
        <v>No Progress</v>
      </c>
    </row>
    <row r="3861" spans="1:6" x14ac:dyDescent="0.25">
      <c r="A3861">
        <f ca="1">IF('Patient History &amp; Demographics'!X3861&gt;10,'Patient History &amp; Demographics'!A3861,"")</f>
        <v>223922</v>
      </c>
      <c r="B3861" t="str">
        <f ca="1">IF('Patient History &amp; Demographics'!X3861&gt;=20,"Acute",IF(AND('Patient History &amp; Demographics'!X3861&gt;=10,'Patient History &amp; Demographics'!X3861&lt;20),"High","Low"))</f>
        <v>High</v>
      </c>
      <c r="C3861" t="s">
        <v>24155</v>
      </c>
      <c r="D3861">
        <f t="shared" ca="1" si="180"/>
        <v>1018</v>
      </c>
      <c r="E3861" t="str">
        <f t="shared" ca="1" si="181"/>
        <v>Screening</v>
      </c>
      <c r="F3861" t="str">
        <f t="shared" ca="1" si="182"/>
        <v/>
      </c>
    </row>
    <row r="3862" spans="1:6" x14ac:dyDescent="0.25">
      <c r="A3862" t="str">
        <f ca="1">IF('Patient History &amp; Demographics'!X3862&gt;10,'Patient History &amp; Demographics'!A3862,"")</f>
        <v/>
      </c>
      <c r="B3862" t="str">
        <f ca="1">IF('Patient History &amp; Demographics'!X3862&gt;=20,"Acute",IF(AND('Patient History &amp; Demographics'!X3862&gt;=10,'Patient History &amp; Demographics'!X3862&lt;20),"High","Low"))</f>
        <v>Low</v>
      </c>
      <c r="C3862" t="s">
        <v>24155</v>
      </c>
      <c r="D3862">
        <f t="shared" ca="1" si="180"/>
        <v>1006</v>
      </c>
      <c r="E3862" t="str">
        <f t="shared" ca="1" si="181"/>
        <v>Rehabilitation</v>
      </c>
      <c r="F3862" t="str">
        <f t="shared" ca="1" si="182"/>
        <v>Cured</v>
      </c>
    </row>
    <row r="3863" spans="1:6" x14ac:dyDescent="0.25">
      <c r="A3863">
        <f ca="1">IF('Patient History &amp; Demographics'!X3863&gt;10,'Patient History &amp; Demographics'!A3863,"")</f>
        <v>224013</v>
      </c>
      <c r="B3863" t="str">
        <f ca="1">IF('Patient History &amp; Demographics'!X3863&gt;=20,"Acute",IF(AND('Patient History &amp; Demographics'!X3863&gt;=10,'Patient History &amp; Demographics'!X3863&lt;20),"High","Low"))</f>
        <v>High</v>
      </c>
      <c r="C3863" t="s">
        <v>24156</v>
      </c>
      <c r="D3863" t="str">
        <f t="shared" ca="1" si="180"/>
        <v/>
      </c>
      <c r="E3863" t="str">
        <f t="shared" ca="1" si="181"/>
        <v/>
      </c>
      <c r="F3863" t="str">
        <f t="shared" ca="1" si="182"/>
        <v/>
      </c>
    </row>
    <row r="3864" spans="1:6" x14ac:dyDescent="0.25">
      <c r="A3864">
        <f ca="1">IF('Patient History &amp; Demographics'!X3864&gt;10,'Patient History &amp; Demographics'!A3864,"")</f>
        <v>224110</v>
      </c>
      <c r="B3864" t="str">
        <f ca="1">IF('Patient History &amp; Demographics'!X3864&gt;=20,"Acute",IF(AND('Patient History &amp; Demographics'!X3864&gt;=10,'Patient History &amp; Demographics'!X3864&lt;20),"High","Low"))</f>
        <v>High</v>
      </c>
      <c r="C3864" t="s">
        <v>24155</v>
      </c>
      <c r="D3864">
        <f t="shared" ca="1" si="180"/>
        <v>1002</v>
      </c>
      <c r="E3864" t="str">
        <f t="shared" ca="1" si="181"/>
        <v>Rehabilitation</v>
      </c>
      <c r="F3864" t="str">
        <f t="shared" ca="1" si="182"/>
        <v>Positive Progress</v>
      </c>
    </row>
    <row r="3865" spans="1:6" x14ac:dyDescent="0.25">
      <c r="A3865" t="str">
        <f ca="1">IF('Patient History &amp; Demographics'!X3865&gt;10,'Patient History &amp; Demographics'!A3865,"")</f>
        <v/>
      </c>
      <c r="B3865" t="str">
        <f ca="1">IF('Patient History &amp; Demographics'!X3865&gt;=20,"Acute",IF(AND('Patient History &amp; Demographics'!X3865&gt;=10,'Patient History &amp; Demographics'!X3865&lt;20),"High","Low"))</f>
        <v>Low</v>
      </c>
      <c r="C3865" t="s">
        <v>24155</v>
      </c>
      <c r="D3865">
        <f t="shared" ca="1" si="180"/>
        <v>1016</v>
      </c>
      <c r="E3865" t="str">
        <f t="shared" ca="1" si="181"/>
        <v>Rehabilitation</v>
      </c>
      <c r="F3865" t="str">
        <f t="shared" ca="1" si="182"/>
        <v>Cured</v>
      </c>
    </row>
    <row r="3866" spans="1:6" x14ac:dyDescent="0.25">
      <c r="A3866">
        <f ca="1">IF('Patient History &amp; Demographics'!X3866&gt;10,'Patient History &amp; Demographics'!A3866,"")</f>
        <v>224156</v>
      </c>
      <c r="B3866" t="str">
        <f ca="1">IF('Patient History &amp; Demographics'!X3866&gt;=20,"Acute",IF(AND('Patient History &amp; Demographics'!X3866&gt;=10,'Patient History &amp; Demographics'!X3866&lt;20),"High","Low"))</f>
        <v>High</v>
      </c>
      <c r="C3866" t="s">
        <v>24156</v>
      </c>
      <c r="D3866" t="str">
        <f t="shared" ca="1" si="180"/>
        <v/>
      </c>
      <c r="E3866" t="str">
        <f t="shared" ca="1" si="181"/>
        <v/>
      </c>
      <c r="F3866" t="str">
        <f t="shared" ca="1" si="182"/>
        <v/>
      </c>
    </row>
    <row r="3867" spans="1:6" x14ac:dyDescent="0.25">
      <c r="A3867">
        <f ca="1">IF('Patient History &amp; Demographics'!X3867&gt;10,'Patient History &amp; Demographics'!A3867,"")</f>
        <v>224183</v>
      </c>
      <c r="B3867" t="str">
        <f ca="1">IF('Patient History &amp; Demographics'!X3867&gt;=20,"Acute",IF(AND('Patient History &amp; Demographics'!X3867&gt;=10,'Patient History &amp; Demographics'!X3867&lt;20),"High","Low"))</f>
        <v>Acute</v>
      </c>
      <c r="C3867" t="s">
        <v>24156</v>
      </c>
      <c r="D3867" t="str">
        <f t="shared" ca="1" si="180"/>
        <v/>
      </c>
      <c r="E3867" t="str">
        <f t="shared" ca="1" si="181"/>
        <v/>
      </c>
      <c r="F3867" t="str">
        <f t="shared" ca="1" si="182"/>
        <v/>
      </c>
    </row>
    <row r="3868" spans="1:6" x14ac:dyDescent="0.25">
      <c r="A3868">
        <f ca="1">IF('Patient History &amp; Demographics'!X3868&gt;10,'Patient History &amp; Demographics'!A3868,"")</f>
        <v>224226</v>
      </c>
      <c r="B3868" t="str">
        <f ca="1">IF('Patient History &amp; Demographics'!X3868&gt;=20,"Acute",IF(AND('Patient History &amp; Demographics'!X3868&gt;=10,'Patient History &amp; Demographics'!X3868&lt;20),"High","Low"))</f>
        <v>Acute</v>
      </c>
      <c r="C3868" t="s">
        <v>24155</v>
      </c>
      <c r="D3868">
        <f t="shared" ca="1" si="180"/>
        <v>1008</v>
      </c>
      <c r="E3868" t="str">
        <f t="shared" ca="1" si="181"/>
        <v>Rehabilitation</v>
      </c>
      <c r="F3868" t="str">
        <f t="shared" ca="1" si="182"/>
        <v>Cured</v>
      </c>
    </row>
    <row r="3869" spans="1:6" x14ac:dyDescent="0.25">
      <c r="A3869">
        <f ca="1">IF('Patient History &amp; Demographics'!X3869&gt;10,'Patient History &amp; Demographics'!A3869,"")</f>
        <v>224244</v>
      </c>
      <c r="B3869" t="str">
        <f ca="1">IF('Patient History &amp; Demographics'!X3869&gt;=20,"Acute",IF(AND('Patient History &amp; Demographics'!X3869&gt;=10,'Patient History &amp; Demographics'!X3869&lt;20),"High","Low"))</f>
        <v>High</v>
      </c>
      <c r="C3869" t="s">
        <v>24155</v>
      </c>
      <c r="D3869">
        <f t="shared" ca="1" si="180"/>
        <v>1004</v>
      </c>
      <c r="E3869" t="str">
        <f t="shared" ca="1" si="181"/>
        <v>Screening</v>
      </c>
      <c r="F3869" t="str">
        <f t="shared" ca="1" si="182"/>
        <v/>
      </c>
    </row>
    <row r="3870" spans="1:6" x14ac:dyDescent="0.25">
      <c r="A3870">
        <f ca="1">IF('Patient History &amp; Demographics'!X3870&gt;10,'Patient History &amp; Demographics'!A3870,"")</f>
        <v>224253</v>
      </c>
      <c r="B3870" t="str">
        <f ca="1">IF('Patient History &amp; Demographics'!X3870&gt;=20,"Acute",IF(AND('Patient History &amp; Demographics'!X3870&gt;=10,'Patient History &amp; Demographics'!X3870&lt;20),"High","Low"))</f>
        <v>High</v>
      </c>
      <c r="C3870" t="s">
        <v>24156</v>
      </c>
      <c r="D3870" t="str">
        <f t="shared" ca="1" si="180"/>
        <v/>
      </c>
      <c r="E3870" t="str">
        <f t="shared" ca="1" si="181"/>
        <v/>
      </c>
      <c r="F3870" t="str">
        <f t="shared" ca="1" si="182"/>
        <v/>
      </c>
    </row>
    <row r="3871" spans="1:6" x14ac:dyDescent="0.25">
      <c r="A3871">
        <f ca="1">IF('Patient History &amp; Demographics'!X3871&gt;10,'Patient History &amp; Demographics'!A3871,"")</f>
        <v>224271</v>
      </c>
      <c r="B3871" t="str">
        <f ca="1">IF('Patient History &amp; Demographics'!X3871&gt;=20,"Acute",IF(AND('Patient History &amp; Demographics'!X3871&gt;=10,'Patient History &amp; Demographics'!X3871&lt;20),"High","Low"))</f>
        <v>High</v>
      </c>
      <c r="C3871" t="s">
        <v>24156</v>
      </c>
      <c r="D3871" t="str">
        <f t="shared" ca="1" si="180"/>
        <v/>
      </c>
      <c r="E3871" t="str">
        <f t="shared" ca="1" si="181"/>
        <v/>
      </c>
      <c r="F3871" t="str">
        <f t="shared" ca="1" si="182"/>
        <v/>
      </c>
    </row>
    <row r="3872" spans="1:6" x14ac:dyDescent="0.25">
      <c r="A3872">
        <f ca="1">IF('Patient History &amp; Demographics'!X3872&gt;10,'Patient History &amp; Demographics'!A3872,"")</f>
        <v>224305</v>
      </c>
      <c r="B3872" t="str">
        <f ca="1">IF('Patient History &amp; Demographics'!X3872&gt;=20,"Acute",IF(AND('Patient History &amp; Demographics'!X3872&gt;=10,'Patient History &amp; Demographics'!X3872&lt;20),"High","Low"))</f>
        <v>High</v>
      </c>
      <c r="C3872" t="s">
        <v>24156</v>
      </c>
      <c r="D3872" t="str">
        <f t="shared" ca="1" si="180"/>
        <v/>
      </c>
      <c r="E3872" t="str">
        <f t="shared" ca="1" si="181"/>
        <v/>
      </c>
      <c r="F3872" t="str">
        <f t="shared" ca="1" si="182"/>
        <v/>
      </c>
    </row>
    <row r="3873" spans="1:6" x14ac:dyDescent="0.25">
      <c r="A3873" t="str">
        <f ca="1">IF('Patient History &amp; Demographics'!X3873&gt;10,'Patient History &amp; Demographics'!A3873,"")</f>
        <v/>
      </c>
      <c r="B3873" t="str">
        <f ca="1">IF('Patient History &amp; Demographics'!X3873&gt;=20,"Acute",IF(AND('Patient History &amp; Demographics'!X3873&gt;=10,'Patient History &amp; Demographics'!X3873&lt;20),"High","Low"))</f>
        <v>High</v>
      </c>
      <c r="C3873" t="s">
        <v>24156</v>
      </c>
      <c r="D3873" t="str">
        <f t="shared" ca="1" si="180"/>
        <v/>
      </c>
      <c r="E3873" t="str">
        <f t="shared" ca="1" si="181"/>
        <v/>
      </c>
      <c r="F3873" t="str">
        <f t="shared" ca="1" si="182"/>
        <v/>
      </c>
    </row>
    <row r="3874" spans="1:6" x14ac:dyDescent="0.25">
      <c r="A3874">
        <f ca="1">IF('Patient History &amp; Demographics'!X3874&gt;10,'Patient History &amp; Demographics'!A3874,"")</f>
        <v>224350</v>
      </c>
      <c r="B3874" t="str">
        <f ca="1">IF('Patient History &amp; Demographics'!X3874&gt;=20,"Acute",IF(AND('Patient History &amp; Demographics'!X3874&gt;=10,'Patient History &amp; Demographics'!X3874&lt;20),"High","Low"))</f>
        <v>High</v>
      </c>
      <c r="C3874" t="s">
        <v>24156</v>
      </c>
      <c r="D3874" t="str">
        <f t="shared" ca="1" si="180"/>
        <v/>
      </c>
      <c r="E3874" t="str">
        <f t="shared" ca="1" si="181"/>
        <v/>
      </c>
      <c r="F3874" t="str">
        <f t="shared" ca="1" si="182"/>
        <v/>
      </c>
    </row>
    <row r="3875" spans="1:6" x14ac:dyDescent="0.25">
      <c r="A3875">
        <f ca="1">IF('Patient History &amp; Demographics'!X3875&gt;10,'Patient History &amp; Demographics'!A3875,"")</f>
        <v>224402</v>
      </c>
      <c r="B3875" t="str">
        <f ca="1">IF('Patient History &amp; Demographics'!X3875&gt;=20,"Acute",IF(AND('Patient History &amp; Demographics'!X3875&gt;=10,'Patient History &amp; Demographics'!X3875&lt;20),"High","Low"))</f>
        <v>High</v>
      </c>
      <c r="C3875" t="s">
        <v>24156</v>
      </c>
      <c r="D3875" t="str">
        <f t="shared" ca="1" si="180"/>
        <v/>
      </c>
      <c r="E3875" t="str">
        <f t="shared" ca="1" si="181"/>
        <v/>
      </c>
      <c r="F3875" t="str">
        <f t="shared" ca="1" si="182"/>
        <v/>
      </c>
    </row>
    <row r="3876" spans="1:6" x14ac:dyDescent="0.25">
      <c r="A3876">
        <f ca="1">IF('Patient History &amp; Demographics'!X3876&gt;10,'Patient History &amp; Demographics'!A3876,"")</f>
        <v>224439</v>
      </c>
      <c r="B3876" t="str">
        <f ca="1">IF('Patient History &amp; Demographics'!X3876&gt;=20,"Acute",IF(AND('Patient History &amp; Demographics'!X3876&gt;=10,'Patient History &amp; Demographics'!X3876&lt;20),"High","Low"))</f>
        <v>High</v>
      </c>
      <c r="C3876" t="s">
        <v>24155</v>
      </c>
      <c r="D3876">
        <f t="shared" ca="1" si="180"/>
        <v>1005</v>
      </c>
      <c r="E3876" t="str">
        <f t="shared" ca="1" si="181"/>
        <v>Rehabilitation</v>
      </c>
      <c r="F3876" t="str">
        <f t="shared" ca="1" si="182"/>
        <v>Cured</v>
      </c>
    </row>
    <row r="3877" spans="1:6" x14ac:dyDescent="0.25">
      <c r="A3877">
        <f ca="1">IF('Patient History &amp; Demographics'!X3877&gt;10,'Patient History &amp; Demographics'!A3877,"")</f>
        <v>224527</v>
      </c>
      <c r="B3877" t="str">
        <f ca="1">IF('Patient History &amp; Demographics'!X3877&gt;=20,"Acute",IF(AND('Patient History &amp; Demographics'!X3877&gt;=10,'Patient History &amp; Demographics'!X3877&lt;20),"High","Low"))</f>
        <v>High</v>
      </c>
      <c r="C3877" t="s">
        <v>24156</v>
      </c>
      <c r="D3877" t="str">
        <f t="shared" ca="1" si="180"/>
        <v/>
      </c>
      <c r="E3877" t="str">
        <f t="shared" ca="1" si="181"/>
        <v/>
      </c>
      <c r="F3877" t="str">
        <f t="shared" ca="1" si="182"/>
        <v/>
      </c>
    </row>
    <row r="3878" spans="1:6" x14ac:dyDescent="0.25">
      <c r="A3878">
        <f ca="1">IF('Patient History &amp; Demographics'!X3878&gt;10,'Patient History &amp; Demographics'!A3878,"")</f>
        <v>224545</v>
      </c>
      <c r="B3878" t="str">
        <f ca="1">IF('Patient History &amp; Demographics'!X3878&gt;=20,"Acute",IF(AND('Patient History &amp; Demographics'!X3878&gt;=10,'Patient History &amp; Demographics'!X3878&lt;20),"High","Low"))</f>
        <v>High</v>
      </c>
      <c r="C3878" t="s">
        <v>24155</v>
      </c>
      <c r="D3878">
        <f t="shared" ca="1" si="180"/>
        <v>1019</v>
      </c>
      <c r="E3878" t="str">
        <f t="shared" ca="1" si="181"/>
        <v>Screening</v>
      </c>
      <c r="F3878" t="str">
        <f t="shared" ca="1" si="182"/>
        <v/>
      </c>
    </row>
    <row r="3879" spans="1:6" x14ac:dyDescent="0.25">
      <c r="A3879">
        <f ca="1">IF('Patient History &amp; Demographics'!X3879&gt;10,'Patient History &amp; Demographics'!A3879,"")</f>
        <v>224554</v>
      </c>
      <c r="B3879" t="str">
        <f ca="1">IF('Patient History &amp; Demographics'!X3879&gt;=20,"Acute",IF(AND('Patient History &amp; Demographics'!X3879&gt;=10,'Patient History &amp; Demographics'!X3879&lt;20),"High","Low"))</f>
        <v>High</v>
      </c>
      <c r="C3879" t="s">
        <v>24156</v>
      </c>
      <c r="D3879" t="str">
        <f t="shared" ca="1" si="180"/>
        <v/>
      </c>
      <c r="E3879" t="str">
        <f t="shared" ca="1" si="181"/>
        <v/>
      </c>
      <c r="F3879" t="str">
        <f t="shared" ca="1" si="182"/>
        <v/>
      </c>
    </row>
    <row r="3880" spans="1:6" x14ac:dyDescent="0.25">
      <c r="A3880">
        <f ca="1">IF('Patient History &amp; Demographics'!X3880&gt;10,'Patient History &amp; Demographics'!A3880,"")</f>
        <v>224572</v>
      </c>
      <c r="B3880" t="str">
        <f ca="1">IF('Patient History &amp; Demographics'!X3880&gt;=20,"Acute",IF(AND('Patient History &amp; Demographics'!X3880&gt;=10,'Patient History &amp; Demographics'!X3880&lt;20),"High","Low"))</f>
        <v>Acute</v>
      </c>
      <c r="C3880" t="s">
        <v>24156</v>
      </c>
      <c r="D3880" t="str">
        <f t="shared" ca="1" si="180"/>
        <v/>
      </c>
      <c r="E3880" t="str">
        <f t="shared" ca="1" si="181"/>
        <v/>
      </c>
      <c r="F3880" t="str">
        <f t="shared" ca="1" si="182"/>
        <v/>
      </c>
    </row>
    <row r="3881" spans="1:6" x14ac:dyDescent="0.25">
      <c r="A3881">
        <f ca="1">IF('Patient History &amp; Demographics'!X3881&gt;10,'Patient History &amp; Demographics'!A3881,"")</f>
        <v>224615</v>
      </c>
      <c r="B3881" t="str">
        <f ca="1">IF('Patient History &amp; Demographics'!X3881&gt;=20,"Acute",IF(AND('Patient History &amp; Demographics'!X3881&gt;=10,'Patient History &amp; Demographics'!X3881&lt;20),"High","Low"))</f>
        <v>High</v>
      </c>
      <c r="C3881" t="s">
        <v>24155</v>
      </c>
      <c r="D3881">
        <f t="shared" ca="1" si="180"/>
        <v>1017</v>
      </c>
      <c r="E3881" t="str">
        <f t="shared" ca="1" si="181"/>
        <v>Rehabilitation</v>
      </c>
      <c r="F3881" t="str">
        <f t="shared" ca="1" si="182"/>
        <v>Condition Deteriorated</v>
      </c>
    </row>
    <row r="3882" spans="1:6" x14ac:dyDescent="0.25">
      <c r="A3882">
        <f ca="1">IF('Patient History &amp; Demographics'!X3882&gt;10,'Patient History &amp; Demographics'!A3882,"")</f>
        <v>224642</v>
      </c>
      <c r="B3882" t="str">
        <f ca="1">IF('Patient History &amp; Demographics'!X3882&gt;=20,"Acute",IF(AND('Patient History &amp; Demographics'!X3882&gt;=10,'Patient History &amp; Demographics'!X3882&lt;20),"High","Low"))</f>
        <v>High</v>
      </c>
      <c r="C3882" t="s">
        <v>24156</v>
      </c>
      <c r="D3882" t="str">
        <f t="shared" ca="1" si="180"/>
        <v/>
      </c>
      <c r="E3882" t="str">
        <f t="shared" ca="1" si="181"/>
        <v/>
      </c>
      <c r="F3882" t="str">
        <f t="shared" ca="1" si="182"/>
        <v/>
      </c>
    </row>
    <row r="3883" spans="1:6" x14ac:dyDescent="0.25">
      <c r="A3883">
        <f ca="1">IF('Patient History &amp; Demographics'!X3883&gt;10,'Patient History &amp; Demographics'!A3883,"")</f>
        <v>224660</v>
      </c>
      <c r="B3883" t="str">
        <f ca="1">IF('Patient History &amp; Demographics'!X3883&gt;=20,"Acute",IF(AND('Patient History &amp; Demographics'!X3883&gt;=10,'Patient History &amp; Demographics'!X3883&lt;20),"High","Low"))</f>
        <v>High</v>
      </c>
      <c r="C3883" t="s">
        <v>24156</v>
      </c>
      <c r="D3883" t="str">
        <f t="shared" ca="1" si="180"/>
        <v/>
      </c>
      <c r="E3883" t="str">
        <f t="shared" ca="1" si="181"/>
        <v/>
      </c>
      <c r="F3883" t="str">
        <f t="shared" ca="1" si="182"/>
        <v/>
      </c>
    </row>
    <row r="3884" spans="1:6" x14ac:dyDescent="0.25">
      <c r="A3884" t="str">
        <f ca="1">IF('Patient History &amp; Demographics'!X3884&gt;10,'Patient History &amp; Demographics'!A3884,"")</f>
        <v/>
      </c>
      <c r="B3884" t="str">
        <f ca="1">IF('Patient History &amp; Demographics'!X3884&gt;=20,"Acute",IF(AND('Patient History &amp; Demographics'!X3884&gt;=10,'Patient History &amp; Demographics'!X3884&lt;20),"High","Low"))</f>
        <v>High</v>
      </c>
      <c r="C3884" t="s">
        <v>24156</v>
      </c>
      <c r="D3884" t="str">
        <f t="shared" ca="1" si="180"/>
        <v/>
      </c>
      <c r="E3884" t="str">
        <f t="shared" ca="1" si="181"/>
        <v/>
      </c>
      <c r="F3884" t="str">
        <f t="shared" ca="1" si="182"/>
        <v/>
      </c>
    </row>
    <row r="3885" spans="1:6" x14ac:dyDescent="0.25">
      <c r="A3885">
        <f ca="1">IF('Patient History &amp; Demographics'!X3885&gt;10,'Patient History &amp; Demographics'!A3885,"")</f>
        <v>224712</v>
      </c>
      <c r="B3885" t="str">
        <f ca="1">IF('Patient History &amp; Demographics'!X3885&gt;=20,"Acute",IF(AND('Patient History &amp; Demographics'!X3885&gt;=10,'Patient History &amp; Demographics'!X3885&lt;20),"High","Low"))</f>
        <v>High</v>
      </c>
      <c r="C3885" t="s">
        <v>24156</v>
      </c>
      <c r="D3885" t="str">
        <f t="shared" ca="1" si="180"/>
        <v/>
      </c>
      <c r="E3885" t="str">
        <f t="shared" ca="1" si="181"/>
        <v/>
      </c>
      <c r="F3885" t="str">
        <f t="shared" ca="1" si="182"/>
        <v/>
      </c>
    </row>
    <row r="3886" spans="1:6" x14ac:dyDescent="0.25">
      <c r="A3886">
        <f ca="1">IF('Patient History &amp; Demographics'!X3886&gt;10,'Patient History &amp; Demographics'!A3886,"")</f>
        <v>224758</v>
      </c>
      <c r="B3886" t="str">
        <f ca="1">IF('Patient History &amp; Demographics'!X3886&gt;=20,"Acute",IF(AND('Patient History &amp; Demographics'!X3886&gt;=10,'Patient History &amp; Demographics'!X3886&lt;20),"High","Low"))</f>
        <v>High</v>
      </c>
      <c r="C3886" t="s">
        <v>24155</v>
      </c>
      <c r="D3886">
        <f t="shared" ca="1" si="180"/>
        <v>1012</v>
      </c>
      <c r="E3886" t="str">
        <f t="shared" ca="1" si="181"/>
        <v>Screening</v>
      </c>
      <c r="F3886" t="str">
        <f t="shared" ca="1" si="182"/>
        <v/>
      </c>
    </row>
    <row r="3887" spans="1:6" x14ac:dyDescent="0.25">
      <c r="A3887">
        <f ca="1">IF('Patient History &amp; Demographics'!X3887&gt;10,'Patient History &amp; Demographics'!A3887,"")</f>
        <v>224776</v>
      </c>
      <c r="B3887" t="str">
        <f ca="1">IF('Patient History &amp; Demographics'!X3887&gt;=20,"Acute",IF(AND('Patient History &amp; Demographics'!X3887&gt;=10,'Patient History &amp; Demographics'!X3887&lt;20),"High","Low"))</f>
        <v>Acute</v>
      </c>
      <c r="C3887" t="s">
        <v>24155</v>
      </c>
      <c r="D3887">
        <f t="shared" ca="1" si="180"/>
        <v>1003</v>
      </c>
      <c r="E3887" t="str">
        <f t="shared" ca="1" si="181"/>
        <v>Rehabilitation</v>
      </c>
      <c r="F3887" t="str">
        <f t="shared" ca="1" si="182"/>
        <v>Positive Progress</v>
      </c>
    </row>
    <row r="3888" spans="1:6" x14ac:dyDescent="0.25">
      <c r="A3888">
        <f ca="1">IF('Patient History &amp; Demographics'!X3888&gt;10,'Patient History &amp; Demographics'!A3888,"")</f>
        <v>224828</v>
      </c>
      <c r="B3888" t="str">
        <f ca="1">IF('Patient History &amp; Demographics'!X3888&gt;=20,"Acute",IF(AND('Patient History &amp; Demographics'!X3888&gt;=10,'Patient History &amp; Demographics'!X3888&lt;20),"High","Low"))</f>
        <v>High</v>
      </c>
      <c r="C3888" t="s">
        <v>24155</v>
      </c>
      <c r="D3888">
        <f t="shared" ca="1" si="180"/>
        <v>1008</v>
      </c>
      <c r="E3888" t="str">
        <f t="shared" ca="1" si="181"/>
        <v>Screening</v>
      </c>
      <c r="F3888" t="str">
        <f t="shared" ca="1" si="182"/>
        <v/>
      </c>
    </row>
    <row r="3889" spans="1:6" x14ac:dyDescent="0.25">
      <c r="A3889" t="str">
        <f ca="1">IF('Patient History &amp; Demographics'!X3889&gt;10,'Patient History &amp; Demographics'!A3889,"")</f>
        <v/>
      </c>
      <c r="B3889" t="str">
        <f ca="1">IF('Patient History &amp; Demographics'!X3889&gt;=20,"Acute",IF(AND('Patient History &amp; Demographics'!X3889&gt;=10,'Patient History &amp; Demographics'!X3889&lt;20),"High","Low"))</f>
        <v>Low</v>
      </c>
      <c r="C3889" t="s">
        <v>24156</v>
      </c>
      <c r="D3889" t="str">
        <f t="shared" ca="1" si="180"/>
        <v/>
      </c>
      <c r="E3889" t="str">
        <f t="shared" ca="1" si="181"/>
        <v/>
      </c>
      <c r="F3889" t="str">
        <f t="shared" ca="1" si="182"/>
        <v/>
      </c>
    </row>
    <row r="3890" spans="1:6" x14ac:dyDescent="0.25">
      <c r="A3890">
        <f ca="1">IF('Patient History &amp; Demographics'!X3890&gt;10,'Patient History &amp; Demographics'!A3890,"")</f>
        <v>224907</v>
      </c>
      <c r="B3890" t="str">
        <f ca="1">IF('Patient History &amp; Demographics'!X3890&gt;=20,"Acute",IF(AND('Patient History &amp; Demographics'!X3890&gt;=10,'Patient History &amp; Demographics'!X3890&lt;20),"High","Low"))</f>
        <v>High</v>
      </c>
      <c r="C3890" t="s">
        <v>24155</v>
      </c>
      <c r="D3890">
        <f t="shared" ca="1" si="180"/>
        <v>1010</v>
      </c>
      <c r="E3890" t="str">
        <f t="shared" ca="1" si="181"/>
        <v>Screening</v>
      </c>
      <c r="F3890" t="str">
        <f t="shared" ca="1" si="182"/>
        <v/>
      </c>
    </row>
    <row r="3891" spans="1:6" x14ac:dyDescent="0.25">
      <c r="A3891">
        <f ca="1">IF('Patient History &amp; Demographics'!X3891&gt;10,'Patient History &amp; Demographics'!A3891,"")</f>
        <v>224961</v>
      </c>
      <c r="B3891" t="str">
        <f ca="1">IF('Patient History &amp; Demographics'!X3891&gt;=20,"Acute",IF(AND('Patient History &amp; Demographics'!X3891&gt;=10,'Patient History &amp; Demographics'!X3891&lt;20),"High","Low"))</f>
        <v>High</v>
      </c>
      <c r="C3891" t="s">
        <v>24156</v>
      </c>
      <c r="D3891" t="str">
        <f t="shared" ca="1" si="180"/>
        <v/>
      </c>
      <c r="E3891" t="str">
        <f t="shared" ca="1" si="181"/>
        <v/>
      </c>
      <c r="F3891" t="str">
        <f t="shared" ca="1" si="182"/>
        <v/>
      </c>
    </row>
    <row r="3892" spans="1:6" x14ac:dyDescent="0.25">
      <c r="A3892">
        <f ca="1">IF('Patient History &amp; Demographics'!X3892&gt;10,'Patient History &amp; Demographics'!A3892,"")</f>
        <v>225070</v>
      </c>
      <c r="B3892" t="str">
        <f ca="1">IF('Patient History &amp; Demographics'!X3892&gt;=20,"Acute",IF(AND('Patient History &amp; Demographics'!X3892&gt;=10,'Patient History &amp; Demographics'!X3892&lt;20),"High","Low"))</f>
        <v>High</v>
      </c>
      <c r="C3892" t="s">
        <v>24156</v>
      </c>
      <c r="D3892" t="str">
        <f t="shared" ca="1" si="180"/>
        <v/>
      </c>
      <c r="E3892" t="str">
        <f t="shared" ca="1" si="181"/>
        <v/>
      </c>
      <c r="F3892" t="str">
        <f t="shared" ca="1" si="182"/>
        <v/>
      </c>
    </row>
    <row r="3893" spans="1:6" x14ac:dyDescent="0.25">
      <c r="A3893">
        <f ca="1">IF('Patient History &amp; Demographics'!X3893&gt;10,'Patient History &amp; Demographics'!A3893,"")</f>
        <v>225201</v>
      </c>
      <c r="B3893" t="str">
        <f ca="1">IF('Patient History &amp; Demographics'!X3893&gt;=20,"Acute",IF(AND('Patient History &amp; Demographics'!X3893&gt;=10,'Patient History &amp; Demographics'!X3893&lt;20),"High","Low"))</f>
        <v>High</v>
      </c>
      <c r="C3893" t="s">
        <v>24155</v>
      </c>
      <c r="D3893">
        <f t="shared" ca="1" si="180"/>
        <v>1022</v>
      </c>
      <c r="E3893" t="str">
        <f t="shared" ca="1" si="181"/>
        <v>Screening</v>
      </c>
      <c r="F3893" t="str">
        <f t="shared" ca="1" si="182"/>
        <v/>
      </c>
    </row>
    <row r="3894" spans="1:6" x14ac:dyDescent="0.25">
      <c r="A3894" t="str">
        <f ca="1">IF('Patient History &amp; Demographics'!X3894&gt;10,'Patient History &amp; Demographics'!A3894,"")</f>
        <v/>
      </c>
      <c r="B3894" t="str">
        <f ca="1">IF('Patient History &amp; Demographics'!X3894&gt;=20,"Acute",IF(AND('Patient History &amp; Demographics'!X3894&gt;=10,'Patient History &amp; Demographics'!X3894&lt;20),"High","Low"))</f>
        <v>Low</v>
      </c>
      <c r="C3894" t="s">
        <v>24155</v>
      </c>
      <c r="D3894">
        <f t="shared" ca="1" si="180"/>
        <v>1024</v>
      </c>
      <c r="E3894" t="str">
        <f t="shared" ca="1" si="181"/>
        <v>Rehabilitation</v>
      </c>
      <c r="F3894" t="str">
        <f t="shared" ca="1" si="182"/>
        <v>Positive Progress</v>
      </c>
    </row>
    <row r="3895" spans="1:6" x14ac:dyDescent="0.25">
      <c r="A3895">
        <f ca="1">IF('Patient History &amp; Demographics'!X3895&gt;10,'Patient History &amp; Demographics'!A3895,"")</f>
        <v>225308</v>
      </c>
      <c r="B3895" t="str">
        <f ca="1">IF('Patient History &amp; Demographics'!X3895&gt;=20,"Acute",IF(AND('Patient History &amp; Demographics'!X3895&gt;=10,'Patient History &amp; Demographics'!X3895&lt;20),"High","Low"))</f>
        <v>High</v>
      </c>
      <c r="C3895" t="s">
        <v>24155</v>
      </c>
      <c r="D3895">
        <f t="shared" ca="1" si="180"/>
        <v>1001</v>
      </c>
      <c r="E3895" t="str">
        <f t="shared" ca="1" si="181"/>
        <v>Screening</v>
      </c>
      <c r="F3895" t="str">
        <f t="shared" ca="1" si="182"/>
        <v/>
      </c>
    </row>
    <row r="3896" spans="1:6" x14ac:dyDescent="0.25">
      <c r="A3896">
        <f ca="1">IF('Patient History &amp; Demographics'!X3896&gt;10,'Patient History &amp; Demographics'!A3896,"")</f>
        <v>225371</v>
      </c>
      <c r="B3896" t="str">
        <f ca="1">IF('Patient History &amp; Demographics'!X3896&gt;=20,"Acute",IF(AND('Patient History &amp; Demographics'!X3896&gt;=10,'Patient History &amp; Demographics'!X3896&lt;20),"High","Low"))</f>
        <v>High</v>
      </c>
      <c r="C3896" t="s">
        <v>24156</v>
      </c>
      <c r="D3896" t="str">
        <f t="shared" ca="1" si="180"/>
        <v/>
      </c>
      <c r="E3896" t="str">
        <f t="shared" ca="1" si="181"/>
        <v/>
      </c>
      <c r="F3896" t="str">
        <f t="shared" ca="1" si="182"/>
        <v/>
      </c>
    </row>
    <row r="3897" spans="1:6" x14ac:dyDescent="0.25">
      <c r="A3897">
        <f ca="1">IF('Patient History &amp; Demographics'!X3897&gt;10,'Patient History &amp; Demographics'!A3897,"")</f>
        <v>225399</v>
      </c>
      <c r="B3897" t="str">
        <f ca="1">IF('Patient History &amp; Demographics'!X3897&gt;=20,"Acute",IF(AND('Patient History &amp; Demographics'!X3897&gt;=10,'Patient History &amp; Demographics'!X3897&lt;20),"High","Low"))</f>
        <v>High</v>
      </c>
      <c r="C3897" t="s">
        <v>24156</v>
      </c>
      <c r="D3897" t="str">
        <f t="shared" ca="1" si="180"/>
        <v/>
      </c>
      <c r="E3897" t="str">
        <f t="shared" ca="1" si="181"/>
        <v/>
      </c>
      <c r="F3897" t="str">
        <f t="shared" ca="1" si="182"/>
        <v/>
      </c>
    </row>
    <row r="3898" spans="1:6" x14ac:dyDescent="0.25">
      <c r="A3898" t="str">
        <f ca="1">IF('Patient History &amp; Demographics'!X3898&gt;10,'Patient History &amp; Demographics'!A3898,"")</f>
        <v/>
      </c>
      <c r="B3898" t="str">
        <f ca="1">IF('Patient History &amp; Demographics'!X3898&gt;=20,"Acute",IF(AND('Patient History &amp; Demographics'!X3898&gt;=10,'Patient History &amp; Demographics'!X3898&lt;20),"High","Low"))</f>
        <v>Low</v>
      </c>
      <c r="C3898" t="s">
        <v>24155</v>
      </c>
      <c r="D3898">
        <f t="shared" ca="1" si="180"/>
        <v>1020</v>
      </c>
      <c r="E3898" t="str">
        <f t="shared" ca="1" si="181"/>
        <v>Rehabilitation</v>
      </c>
      <c r="F3898" t="str">
        <f t="shared" ca="1" si="182"/>
        <v>Condition Deteriorated</v>
      </c>
    </row>
    <row r="3899" spans="1:6" x14ac:dyDescent="0.25">
      <c r="A3899">
        <f ca="1">IF('Patient History &amp; Demographics'!X3899&gt;10,'Patient History &amp; Demographics'!A3899,"")</f>
        <v>225423</v>
      </c>
      <c r="B3899" t="str">
        <f ca="1">IF('Patient History &amp; Demographics'!X3899&gt;=20,"Acute",IF(AND('Patient History &amp; Demographics'!X3899&gt;=10,'Patient History &amp; Demographics'!X3899&lt;20),"High","Low"))</f>
        <v>High</v>
      </c>
      <c r="C3899" t="s">
        <v>24155</v>
      </c>
      <c r="D3899">
        <f t="shared" ca="1" si="180"/>
        <v>1023</v>
      </c>
      <c r="E3899" t="str">
        <f t="shared" ca="1" si="181"/>
        <v>Rehabilitation</v>
      </c>
      <c r="F3899" t="str">
        <f t="shared" ca="1" si="182"/>
        <v>Cured</v>
      </c>
    </row>
    <row r="3900" spans="1:6" x14ac:dyDescent="0.25">
      <c r="A3900" t="str">
        <f ca="1">IF('Patient History &amp; Demographics'!X3900&gt;10,'Patient History &amp; Demographics'!A3900,"")</f>
        <v/>
      </c>
      <c r="B3900" t="str">
        <f ca="1">IF('Patient History &amp; Demographics'!X3900&gt;=20,"Acute",IF(AND('Patient History &amp; Demographics'!X3900&gt;=10,'Patient History &amp; Demographics'!X3900&lt;20),"High","Low"))</f>
        <v>Low</v>
      </c>
      <c r="C3900" t="s">
        <v>24156</v>
      </c>
      <c r="D3900" t="str">
        <f t="shared" ca="1" si="180"/>
        <v/>
      </c>
      <c r="E3900" t="str">
        <f t="shared" ca="1" si="181"/>
        <v/>
      </c>
      <c r="F3900" t="str">
        <f t="shared" ca="1" si="182"/>
        <v/>
      </c>
    </row>
    <row r="3901" spans="1:6" x14ac:dyDescent="0.25">
      <c r="A3901">
        <f ca="1">IF('Patient History &amp; Demographics'!X3901&gt;10,'Patient History &amp; Demographics'!A3901,"")</f>
        <v>225502</v>
      </c>
      <c r="B3901" t="str">
        <f ca="1">IF('Patient History &amp; Demographics'!X3901&gt;=20,"Acute",IF(AND('Patient History &amp; Demographics'!X3901&gt;=10,'Patient History &amp; Demographics'!X3901&lt;20),"High","Low"))</f>
        <v>High</v>
      </c>
      <c r="C3901" t="s">
        <v>24156</v>
      </c>
      <c r="D3901" t="str">
        <f t="shared" ca="1" si="180"/>
        <v/>
      </c>
      <c r="E3901" t="str">
        <f t="shared" ca="1" si="181"/>
        <v/>
      </c>
      <c r="F3901" t="str">
        <f t="shared" ca="1" si="182"/>
        <v/>
      </c>
    </row>
    <row r="3902" spans="1:6" x14ac:dyDescent="0.25">
      <c r="A3902">
        <f ca="1">IF('Patient History &amp; Demographics'!X3902&gt;10,'Patient History &amp; Demographics'!A3902,"")</f>
        <v>225511</v>
      </c>
      <c r="B3902" t="str">
        <f ca="1">IF('Patient History &amp; Demographics'!X3902&gt;=20,"Acute",IF(AND('Patient History &amp; Demographics'!X3902&gt;=10,'Patient History &amp; Demographics'!X3902&lt;20),"High","Low"))</f>
        <v>High</v>
      </c>
      <c r="C3902" t="s">
        <v>24155</v>
      </c>
      <c r="D3902">
        <f t="shared" ca="1" si="180"/>
        <v>1010</v>
      </c>
      <c r="E3902" t="str">
        <f t="shared" ca="1" si="181"/>
        <v>Screening</v>
      </c>
      <c r="F3902" t="str">
        <f t="shared" ca="1" si="182"/>
        <v/>
      </c>
    </row>
    <row r="3903" spans="1:6" x14ac:dyDescent="0.25">
      <c r="A3903">
        <f ca="1">IF('Patient History &amp; Demographics'!X3903&gt;10,'Patient History &amp; Demographics'!A3903,"")</f>
        <v>225520</v>
      </c>
      <c r="B3903" t="str">
        <f ca="1">IF('Patient History &amp; Demographics'!X3903&gt;=20,"Acute",IF(AND('Patient History &amp; Demographics'!X3903&gt;=10,'Patient History &amp; Demographics'!X3903&lt;20),"High","Low"))</f>
        <v>High</v>
      </c>
      <c r="C3903" t="s">
        <v>24155</v>
      </c>
      <c r="D3903">
        <f t="shared" ca="1" si="180"/>
        <v>1023</v>
      </c>
      <c r="E3903" t="str">
        <f t="shared" ca="1" si="181"/>
        <v>Screening</v>
      </c>
      <c r="F3903" t="str">
        <f t="shared" ca="1" si="182"/>
        <v/>
      </c>
    </row>
    <row r="3904" spans="1:6" x14ac:dyDescent="0.25">
      <c r="A3904" t="str">
        <f ca="1">IF('Patient History &amp; Demographics'!X3904&gt;10,'Patient History &amp; Demographics'!A3904,"")</f>
        <v/>
      </c>
      <c r="B3904" t="str">
        <f ca="1">IF('Patient History &amp; Demographics'!X3904&gt;=20,"Acute",IF(AND('Patient History &amp; Demographics'!X3904&gt;=10,'Patient History &amp; Demographics'!X3904&lt;20),"High","Low"))</f>
        <v>Low</v>
      </c>
      <c r="C3904" t="s">
        <v>24156</v>
      </c>
      <c r="D3904" t="str">
        <f t="shared" ca="1" si="180"/>
        <v/>
      </c>
      <c r="E3904" t="str">
        <f t="shared" ca="1" si="181"/>
        <v/>
      </c>
      <c r="F3904" t="str">
        <f t="shared" ca="1" si="182"/>
        <v/>
      </c>
    </row>
    <row r="3905" spans="1:6" x14ac:dyDescent="0.25">
      <c r="A3905">
        <f ca="1">IF('Patient History &amp; Demographics'!X3905&gt;10,'Patient History &amp; Demographics'!A3905,"")</f>
        <v>225575</v>
      </c>
      <c r="B3905" t="str">
        <f ca="1">IF('Patient History &amp; Demographics'!X3905&gt;=20,"Acute",IF(AND('Patient History &amp; Demographics'!X3905&gt;=10,'Patient History &amp; Demographics'!X3905&lt;20),"High","Low"))</f>
        <v>High</v>
      </c>
      <c r="C3905" t="s">
        <v>24155</v>
      </c>
      <c r="D3905">
        <f t="shared" ca="1" si="180"/>
        <v>1014</v>
      </c>
      <c r="E3905" t="str">
        <f t="shared" ca="1" si="181"/>
        <v>Screening</v>
      </c>
      <c r="F3905" t="str">
        <f t="shared" ca="1" si="182"/>
        <v/>
      </c>
    </row>
    <row r="3906" spans="1:6" x14ac:dyDescent="0.25">
      <c r="A3906">
        <f ca="1">IF('Patient History &amp; Demographics'!X3906&gt;10,'Patient History &amp; Demographics'!A3906,"")</f>
        <v>225627</v>
      </c>
      <c r="B3906" t="str">
        <f ca="1">IF('Patient History &amp; Demographics'!X3906&gt;=20,"Acute",IF(AND('Patient History &amp; Demographics'!X3906&gt;=10,'Patient History &amp; Demographics'!X3906&lt;20),"High","Low"))</f>
        <v>High</v>
      </c>
      <c r="C3906" t="s">
        <v>24155</v>
      </c>
      <c r="D3906">
        <f t="shared" ref="D3906:D3969" ca="1" si="183">IF(C3906="Yes",CHOOSE(RANDBETWEEN(1,27),1001,1002,1003,1004,1005,1006,1007,1008,1009,1010,1011,1012,1013,1014,1015,1016,1017,1018,
1019,1020,1021,1022,1023,1024,1025,1026,1027,1028),"")</f>
        <v>1010</v>
      </c>
      <c r="E3906" t="str">
        <f t="shared" ca="1" si="181"/>
        <v>Screening</v>
      </c>
      <c r="F3906" t="str">
        <f t="shared" ca="1" si="182"/>
        <v/>
      </c>
    </row>
    <row r="3907" spans="1:6" x14ac:dyDescent="0.25">
      <c r="A3907">
        <f ca="1">IF('Patient History &amp; Demographics'!X3907&gt;10,'Patient History &amp; Demographics'!A3907,"")</f>
        <v>225751</v>
      </c>
      <c r="B3907" t="str">
        <f ca="1">IF('Patient History &amp; Demographics'!X3907&gt;=20,"Acute",IF(AND('Patient History &amp; Demographics'!X3907&gt;=10,'Patient History &amp; Demographics'!X3907&lt;20),"High","Low"))</f>
        <v>High</v>
      </c>
      <c r="C3907" t="s">
        <v>24155</v>
      </c>
      <c r="D3907">
        <f t="shared" ca="1" si="183"/>
        <v>1001</v>
      </c>
      <c r="E3907" t="str">
        <f t="shared" ref="E3907:E3970" ca="1" si="184">IF(C3907="Yes",CHOOSE(RANDBETWEEN(1,2),"Screening","Rehabilitation"),"")</f>
        <v>Rehabilitation</v>
      </c>
      <c r="F3907" t="str">
        <f t="shared" ref="F3907:F3970" ca="1" si="185">IF(E3907="Rehabilitation",CHOOSE(RANDBETWEEN(1,4),"Positive Progress","No Progress","Condition Deteriorated","Cured"),"")</f>
        <v>Positive Progress</v>
      </c>
    </row>
    <row r="3908" spans="1:6" x14ac:dyDescent="0.25">
      <c r="A3908" t="str">
        <f ca="1">IF('Patient History &amp; Demographics'!X3908&gt;10,'Patient History &amp; Demographics'!A3908,"")</f>
        <v/>
      </c>
      <c r="B3908" t="str">
        <f ca="1">IF('Patient History &amp; Demographics'!X3908&gt;=20,"Acute",IF(AND('Patient History &amp; Demographics'!X3908&gt;=10,'Patient History &amp; Demographics'!X3908&lt;20),"High","Low"))</f>
        <v>Low</v>
      </c>
      <c r="C3908" t="s">
        <v>24155</v>
      </c>
      <c r="D3908">
        <f t="shared" ca="1" si="183"/>
        <v>1012</v>
      </c>
      <c r="E3908" t="str">
        <f t="shared" ca="1" si="184"/>
        <v>Screening</v>
      </c>
      <c r="F3908" t="str">
        <f t="shared" ca="1" si="185"/>
        <v/>
      </c>
    </row>
    <row r="3909" spans="1:6" x14ac:dyDescent="0.25">
      <c r="A3909">
        <f ca="1">IF('Patient History &amp; Demographics'!X3909&gt;10,'Patient History &amp; Demographics'!A3909,"")</f>
        <v>225788</v>
      </c>
      <c r="B3909" t="str">
        <f ca="1">IF('Patient History &amp; Demographics'!X3909&gt;=20,"Acute",IF(AND('Patient History &amp; Demographics'!X3909&gt;=10,'Patient History &amp; Demographics'!X3909&lt;20),"High","Low"))</f>
        <v>Acute</v>
      </c>
      <c r="C3909" t="s">
        <v>24156</v>
      </c>
      <c r="D3909" t="str">
        <f t="shared" ca="1" si="183"/>
        <v/>
      </c>
      <c r="E3909" t="str">
        <f t="shared" ca="1" si="184"/>
        <v/>
      </c>
      <c r="F3909" t="str">
        <f t="shared" ca="1" si="185"/>
        <v/>
      </c>
    </row>
    <row r="3910" spans="1:6" x14ac:dyDescent="0.25">
      <c r="A3910">
        <f ca="1">IF('Patient History &amp; Demographics'!X3910&gt;10,'Patient History &amp; Demographics'!A3910,"")</f>
        <v>225849</v>
      </c>
      <c r="B3910" t="str">
        <f ca="1">IF('Patient History &amp; Demographics'!X3910&gt;=20,"Acute",IF(AND('Patient History &amp; Demographics'!X3910&gt;=10,'Patient History &amp; Demographics'!X3910&lt;20),"High","Low"))</f>
        <v>Acute</v>
      </c>
      <c r="C3910" t="s">
        <v>24156</v>
      </c>
      <c r="D3910" t="str">
        <f t="shared" ca="1" si="183"/>
        <v/>
      </c>
      <c r="E3910" t="str">
        <f t="shared" ca="1" si="184"/>
        <v/>
      </c>
      <c r="F3910" t="str">
        <f t="shared" ca="1" si="185"/>
        <v/>
      </c>
    </row>
    <row r="3911" spans="1:6" x14ac:dyDescent="0.25">
      <c r="A3911">
        <f ca="1">IF('Patient History &amp; Demographics'!X3911&gt;10,'Patient History &amp; Demographics'!A3911,"")</f>
        <v>225858</v>
      </c>
      <c r="B3911" t="str">
        <f ca="1">IF('Patient History &amp; Demographics'!X3911&gt;=20,"Acute",IF(AND('Patient History &amp; Demographics'!X3911&gt;=10,'Patient History &amp; Demographics'!X3911&lt;20),"High","Low"))</f>
        <v>High</v>
      </c>
      <c r="C3911" t="s">
        <v>24155</v>
      </c>
      <c r="D3911">
        <f t="shared" ca="1" si="183"/>
        <v>1021</v>
      </c>
      <c r="E3911" t="str">
        <f t="shared" ca="1" si="184"/>
        <v>Rehabilitation</v>
      </c>
      <c r="F3911" t="str">
        <f t="shared" ca="1" si="185"/>
        <v>Positive Progress</v>
      </c>
    </row>
    <row r="3912" spans="1:6" x14ac:dyDescent="0.25">
      <c r="A3912">
        <f ca="1">IF('Patient History &amp; Demographics'!X3912&gt;10,'Patient History &amp; Demographics'!A3912,"")</f>
        <v>225876</v>
      </c>
      <c r="B3912" t="str">
        <f ca="1">IF('Patient History &amp; Demographics'!X3912&gt;=20,"Acute",IF(AND('Patient History &amp; Demographics'!X3912&gt;=10,'Patient History &amp; Demographics'!X3912&lt;20),"High","Low"))</f>
        <v>High</v>
      </c>
      <c r="C3912" t="s">
        <v>24156</v>
      </c>
      <c r="D3912" t="str">
        <f t="shared" ca="1" si="183"/>
        <v/>
      </c>
      <c r="E3912" t="str">
        <f t="shared" ca="1" si="184"/>
        <v/>
      </c>
      <c r="F3912" t="str">
        <f t="shared" ca="1" si="185"/>
        <v/>
      </c>
    </row>
    <row r="3913" spans="1:6" x14ac:dyDescent="0.25">
      <c r="A3913" t="str">
        <f ca="1">IF('Patient History &amp; Demographics'!X3913&gt;10,'Patient History &amp; Demographics'!A3913,"")</f>
        <v/>
      </c>
      <c r="B3913" t="str">
        <f ca="1">IF('Patient History &amp; Demographics'!X3913&gt;=20,"Acute",IF(AND('Patient History &amp; Demographics'!X3913&gt;=10,'Patient History &amp; Demographics'!X3913&lt;20),"High","Low"))</f>
        <v>Low</v>
      </c>
      <c r="C3913" t="s">
        <v>24155</v>
      </c>
      <c r="D3913">
        <f t="shared" ca="1" si="183"/>
        <v>1017</v>
      </c>
      <c r="E3913" t="str">
        <f t="shared" ca="1" si="184"/>
        <v>Rehabilitation</v>
      </c>
      <c r="F3913" t="str">
        <f t="shared" ca="1" si="185"/>
        <v>Positive Progress</v>
      </c>
    </row>
    <row r="3914" spans="1:6" x14ac:dyDescent="0.25">
      <c r="A3914">
        <f ca="1">IF('Patient History &amp; Demographics'!X3914&gt;10,'Patient History &amp; Demographics'!A3914,"")</f>
        <v>225991</v>
      </c>
      <c r="B3914" t="str">
        <f ca="1">IF('Patient History &amp; Demographics'!X3914&gt;=20,"Acute",IF(AND('Patient History &amp; Demographics'!X3914&gt;=10,'Patient History &amp; Demographics'!X3914&lt;20),"High","Low"))</f>
        <v>High</v>
      </c>
      <c r="C3914" t="s">
        <v>24156</v>
      </c>
      <c r="D3914" t="str">
        <f t="shared" ca="1" si="183"/>
        <v/>
      </c>
      <c r="E3914" t="str">
        <f t="shared" ca="1" si="184"/>
        <v/>
      </c>
      <c r="F3914" t="str">
        <f t="shared" ca="1" si="185"/>
        <v/>
      </c>
    </row>
    <row r="3915" spans="1:6" x14ac:dyDescent="0.25">
      <c r="A3915">
        <f ca="1">IF('Patient History &amp; Demographics'!X3915&gt;10,'Patient History &amp; Demographics'!A3915,"")</f>
        <v>226019</v>
      </c>
      <c r="B3915" t="str">
        <f ca="1">IF('Patient History &amp; Demographics'!X3915&gt;=20,"Acute",IF(AND('Patient History &amp; Demographics'!X3915&gt;=10,'Patient History &amp; Demographics'!X3915&lt;20),"High","Low"))</f>
        <v>High</v>
      </c>
      <c r="C3915" t="s">
        <v>24155</v>
      </c>
      <c r="D3915">
        <f t="shared" ca="1" si="183"/>
        <v>1021</v>
      </c>
      <c r="E3915" t="str">
        <f t="shared" ca="1" si="184"/>
        <v>Screening</v>
      </c>
      <c r="F3915" t="str">
        <f t="shared" ca="1" si="185"/>
        <v/>
      </c>
    </row>
    <row r="3916" spans="1:6" x14ac:dyDescent="0.25">
      <c r="A3916" t="str">
        <f ca="1">IF('Patient History &amp; Demographics'!X3916&gt;10,'Patient History &amp; Demographics'!A3916,"")</f>
        <v/>
      </c>
      <c r="B3916" t="str">
        <f ca="1">IF('Patient History &amp; Demographics'!X3916&gt;=20,"Acute",IF(AND('Patient History &amp; Demographics'!X3916&gt;=10,'Patient History &amp; Demographics'!X3916&lt;20),"High","Low"))</f>
        <v>Low</v>
      </c>
      <c r="C3916" t="s">
        <v>24155</v>
      </c>
      <c r="D3916">
        <f t="shared" ca="1" si="183"/>
        <v>1026</v>
      </c>
      <c r="E3916" t="str">
        <f t="shared" ca="1" si="184"/>
        <v>Rehabilitation</v>
      </c>
      <c r="F3916" t="str">
        <f t="shared" ca="1" si="185"/>
        <v>Cured</v>
      </c>
    </row>
    <row r="3917" spans="1:6" x14ac:dyDescent="0.25">
      <c r="A3917">
        <f ca="1">IF('Patient History &amp; Demographics'!X3917&gt;10,'Patient History &amp; Demographics'!A3917,"")</f>
        <v>226107</v>
      </c>
      <c r="B3917" t="str">
        <f ca="1">IF('Patient History &amp; Demographics'!X3917&gt;=20,"Acute",IF(AND('Patient History &amp; Demographics'!X3917&gt;=10,'Patient History &amp; Demographics'!X3917&lt;20),"High","Low"))</f>
        <v>High</v>
      </c>
      <c r="C3917" t="s">
        <v>24155</v>
      </c>
      <c r="D3917">
        <f t="shared" ca="1" si="183"/>
        <v>1004</v>
      </c>
      <c r="E3917" t="str">
        <f t="shared" ca="1" si="184"/>
        <v>Rehabilitation</v>
      </c>
      <c r="F3917" t="str">
        <f t="shared" ca="1" si="185"/>
        <v>Cured</v>
      </c>
    </row>
    <row r="3918" spans="1:6" x14ac:dyDescent="0.25">
      <c r="A3918">
        <f ca="1">IF('Patient History &amp; Demographics'!X3918&gt;10,'Patient History &amp; Demographics'!A3918,"")</f>
        <v>226116</v>
      </c>
      <c r="B3918" t="str">
        <f ca="1">IF('Patient History &amp; Demographics'!X3918&gt;=20,"Acute",IF(AND('Patient History &amp; Demographics'!X3918&gt;=10,'Patient History &amp; Demographics'!X3918&lt;20),"High","Low"))</f>
        <v>High</v>
      </c>
      <c r="C3918" t="s">
        <v>24155</v>
      </c>
      <c r="D3918">
        <f t="shared" ca="1" si="183"/>
        <v>1007</v>
      </c>
      <c r="E3918" t="str">
        <f t="shared" ca="1" si="184"/>
        <v>Screening</v>
      </c>
      <c r="F3918" t="str">
        <f t="shared" ca="1" si="185"/>
        <v/>
      </c>
    </row>
    <row r="3919" spans="1:6" x14ac:dyDescent="0.25">
      <c r="A3919">
        <f ca="1">IF('Patient History &amp; Demographics'!X3919&gt;10,'Patient History &amp; Demographics'!A3919,"")</f>
        <v>226125</v>
      </c>
      <c r="B3919" t="str">
        <f ca="1">IF('Patient History &amp; Demographics'!X3919&gt;=20,"Acute",IF(AND('Patient History &amp; Demographics'!X3919&gt;=10,'Patient History &amp; Demographics'!X3919&lt;20),"High","Low"))</f>
        <v>High</v>
      </c>
      <c r="C3919" t="s">
        <v>24156</v>
      </c>
      <c r="D3919" t="str">
        <f t="shared" ca="1" si="183"/>
        <v/>
      </c>
      <c r="E3919" t="str">
        <f t="shared" ca="1" si="184"/>
        <v/>
      </c>
      <c r="F3919" t="str">
        <f t="shared" ca="1" si="185"/>
        <v/>
      </c>
    </row>
    <row r="3920" spans="1:6" x14ac:dyDescent="0.25">
      <c r="A3920" t="str">
        <f ca="1">IF('Patient History &amp; Demographics'!X3920&gt;10,'Patient History &amp; Demographics'!A3920,"")</f>
        <v/>
      </c>
      <c r="B3920" t="str">
        <f ca="1">IF('Patient History &amp; Demographics'!X3920&gt;=20,"Acute",IF(AND('Patient History &amp; Demographics'!X3920&gt;=10,'Patient History &amp; Demographics'!X3920&lt;20),"High","Low"))</f>
        <v>High</v>
      </c>
      <c r="C3920" t="s">
        <v>24155</v>
      </c>
      <c r="D3920">
        <f t="shared" ca="1" si="183"/>
        <v>1017</v>
      </c>
      <c r="E3920" t="str">
        <f t="shared" ca="1" si="184"/>
        <v>Screening</v>
      </c>
      <c r="F3920" t="str">
        <f t="shared" ca="1" si="185"/>
        <v/>
      </c>
    </row>
    <row r="3921" spans="1:6" x14ac:dyDescent="0.25">
      <c r="A3921">
        <f ca="1">IF('Patient History &amp; Demographics'!X3921&gt;10,'Patient History &amp; Demographics'!A3921,"")</f>
        <v>226152</v>
      </c>
      <c r="B3921" t="str">
        <f ca="1">IF('Patient History &amp; Demographics'!X3921&gt;=20,"Acute",IF(AND('Patient History &amp; Demographics'!X3921&gt;=10,'Patient History &amp; Demographics'!X3921&lt;20),"High","Low"))</f>
        <v>High</v>
      </c>
      <c r="C3921" t="s">
        <v>24156</v>
      </c>
      <c r="D3921" t="str">
        <f t="shared" ca="1" si="183"/>
        <v/>
      </c>
      <c r="E3921" t="str">
        <f t="shared" ca="1" si="184"/>
        <v/>
      </c>
      <c r="F3921" t="str">
        <f t="shared" ca="1" si="185"/>
        <v/>
      </c>
    </row>
    <row r="3922" spans="1:6" x14ac:dyDescent="0.25">
      <c r="A3922">
        <f ca="1">IF('Patient History &amp; Demographics'!X3922&gt;10,'Patient History &amp; Demographics'!A3922,"")</f>
        <v>226204</v>
      </c>
      <c r="B3922" t="str">
        <f ca="1">IF('Patient History &amp; Demographics'!X3922&gt;=20,"Acute",IF(AND('Patient History &amp; Demographics'!X3922&gt;=10,'Patient History &amp; Demographics'!X3922&lt;20),"High","Low"))</f>
        <v>High</v>
      </c>
      <c r="C3922" t="s">
        <v>24155</v>
      </c>
      <c r="D3922">
        <f t="shared" ca="1" si="183"/>
        <v>1022</v>
      </c>
      <c r="E3922" t="str">
        <f t="shared" ca="1" si="184"/>
        <v>Screening</v>
      </c>
      <c r="F3922" t="str">
        <f t="shared" ca="1" si="185"/>
        <v/>
      </c>
    </row>
    <row r="3923" spans="1:6" x14ac:dyDescent="0.25">
      <c r="A3923">
        <f ca="1">IF('Patient History &amp; Demographics'!X3923&gt;10,'Patient History &amp; Demographics'!A3923,"")</f>
        <v>226231</v>
      </c>
      <c r="B3923" t="str">
        <f ca="1">IF('Patient History &amp; Demographics'!X3923&gt;=20,"Acute",IF(AND('Patient History &amp; Demographics'!X3923&gt;=10,'Patient History &amp; Demographics'!X3923&lt;20),"High","Low"))</f>
        <v>High</v>
      </c>
      <c r="C3923" t="s">
        <v>24156</v>
      </c>
      <c r="D3923" t="str">
        <f t="shared" ca="1" si="183"/>
        <v/>
      </c>
      <c r="E3923" t="str">
        <f t="shared" ca="1" si="184"/>
        <v/>
      </c>
      <c r="F3923" t="str">
        <f t="shared" ca="1" si="185"/>
        <v/>
      </c>
    </row>
    <row r="3924" spans="1:6" x14ac:dyDescent="0.25">
      <c r="A3924">
        <f ca="1">IF('Patient History &amp; Demographics'!X3924&gt;10,'Patient History &amp; Demographics'!A3924,"")</f>
        <v>226277</v>
      </c>
      <c r="B3924" t="str">
        <f ca="1">IF('Patient History &amp; Demographics'!X3924&gt;=20,"Acute",IF(AND('Patient History &amp; Demographics'!X3924&gt;=10,'Patient History &amp; Demographics'!X3924&lt;20),"High","Low"))</f>
        <v>Acute</v>
      </c>
      <c r="C3924" t="s">
        <v>24155</v>
      </c>
      <c r="D3924">
        <f t="shared" ca="1" si="183"/>
        <v>1001</v>
      </c>
      <c r="E3924" t="str">
        <f t="shared" ca="1" si="184"/>
        <v>Rehabilitation</v>
      </c>
      <c r="F3924" t="str">
        <f t="shared" ca="1" si="185"/>
        <v>No Progress</v>
      </c>
    </row>
    <row r="3925" spans="1:6" x14ac:dyDescent="0.25">
      <c r="A3925">
        <f ca="1">IF('Patient History &amp; Demographics'!X3925&gt;10,'Patient History &amp; Demographics'!A3925,"")</f>
        <v>226374</v>
      </c>
      <c r="B3925" t="str">
        <f ca="1">IF('Patient History &amp; Demographics'!X3925&gt;=20,"Acute",IF(AND('Patient History &amp; Demographics'!X3925&gt;=10,'Patient History &amp; Demographics'!X3925&lt;20),"High","Low"))</f>
        <v>High</v>
      </c>
      <c r="C3925" t="s">
        <v>24156</v>
      </c>
      <c r="D3925" t="str">
        <f t="shared" ca="1" si="183"/>
        <v/>
      </c>
      <c r="E3925" t="str">
        <f t="shared" ca="1" si="184"/>
        <v/>
      </c>
      <c r="F3925" t="str">
        <f t="shared" ca="1" si="185"/>
        <v/>
      </c>
    </row>
    <row r="3926" spans="1:6" x14ac:dyDescent="0.25">
      <c r="A3926">
        <f ca="1">IF('Patient History &amp; Demographics'!X3926&gt;10,'Patient History &amp; Demographics'!A3926,"")</f>
        <v>226383</v>
      </c>
      <c r="B3926" t="str">
        <f ca="1">IF('Patient History &amp; Demographics'!X3926&gt;=20,"Acute",IF(AND('Patient History &amp; Demographics'!X3926&gt;=10,'Patient History &amp; Demographics'!X3926&lt;20),"High","Low"))</f>
        <v>High</v>
      </c>
      <c r="C3926" t="s">
        <v>24155</v>
      </c>
      <c r="D3926">
        <f t="shared" ca="1" si="183"/>
        <v>1025</v>
      </c>
      <c r="E3926" t="str">
        <f t="shared" ca="1" si="184"/>
        <v>Screening</v>
      </c>
      <c r="F3926" t="str">
        <f t="shared" ca="1" si="185"/>
        <v/>
      </c>
    </row>
    <row r="3927" spans="1:6" x14ac:dyDescent="0.25">
      <c r="A3927">
        <f ca="1">IF('Patient History &amp; Demographics'!X3927&gt;10,'Patient History &amp; Demographics'!A3927,"")</f>
        <v>226408</v>
      </c>
      <c r="B3927" t="str">
        <f ca="1">IF('Patient History &amp; Demographics'!X3927&gt;=20,"Acute",IF(AND('Patient History &amp; Demographics'!X3927&gt;=10,'Patient History &amp; Demographics'!X3927&lt;20),"High","Low"))</f>
        <v>High</v>
      </c>
      <c r="C3927" t="s">
        <v>24155</v>
      </c>
      <c r="D3927">
        <f t="shared" ca="1" si="183"/>
        <v>1016</v>
      </c>
      <c r="E3927" t="str">
        <f t="shared" ca="1" si="184"/>
        <v>Screening</v>
      </c>
      <c r="F3927" t="str">
        <f t="shared" ca="1" si="185"/>
        <v/>
      </c>
    </row>
    <row r="3928" spans="1:6" x14ac:dyDescent="0.25">
      <c r="A3928" t="str">
        <f ca="1">IF('Patient History &amp; Demographics'!X3928&gt;10,'Patient History &amp; Demographics'!A3928,"")</f>
        <v/>
      </c>
      <c r="B3928" t="str">
        <f ca="1">IF('Patient History &amp; Demographics'!X3928&gt;=20,"Acute",IF(AND('Patient History &amp; Demographics'!X3928&gt;=10,'Patient History &amp; Demographics'!X3928&lt;20),"High","Low"))</f>
        <v>Low</v>
      </c>
      <c r="C3928" t="s">
        <v>24156</v>
      </c>
      <c r="D3928" t="str">
        <f t="shared" ca="1" si="183"/>
        <v/>
      </c>
      <c r="E3928" t="str">
        <f t="shared" ca="1" si="184"/>
        <v/>
      </c>
      <c r="F3928" t="str">
        <f t="shared" ca="1" si="185"/>
        <v/>
      </c>
    </row>
    <row r="3929" spans="1:6" x14ac:dyDescent="0.25">
      <c r="A3929">
        <f ca="1">IF('Patient History &amp; Demographics'!X3929&gt;10,'Patient History &amp; Demographics'!A3929,"")</f>
        <v>226578</v>
      </c>
      <c r="B3929" t="str">
        <f ca="1">IF('Patient History &amp; Demographics'!X3929&gt;=20,"Acute",IF(AND('Patient History &amp; Demographics'!X3929&gt;=10,'Patient History &amp; Demographics'!X3929&lt;20),"High","Low"))</f>
        <v>High</v>
      </c>
      <c r="C3929" t="s">
        <v>24155</v>
      </c>
      <c r="D3929">
        <f t="shared" ca="1" si="183"/>
        <v>1013</v>
      </c>
      <c r="E3929" t="str">
        <f t="shared" ca="1" si="184"/>
        <v>Rehabilitation</v>
      </c>
      <c r="F3929" t="str">
        <f t="shared" ca="1" si="185"/>
        <v>No Progress</v>
      </c>
    </row>
    <row r="3930" spans="1:6" x14ac:dyDescent="0.25">
      <c r="A3930" t="str">
        <f ca="1">IF('Patient History &amp; Demographics'!X3930&gt;10,'Patient History &amp; Demographics'!A3930,"")</f>
        <v/>
      </c>
      <c r="B3930" t="str">
        <f ca="1">IF('Patient History &amp; Demographics'!X3930&gt;=20,"Acute",IF(AND('Patient History &amp; Demographics'!X3930&gt;=10,'Patient History &amp; Demographics'!X3930&lt;20),"High","Low"))</f>
        <v>Low</v>
      </c>
      <c r="C3930" t="s">
        <v>24156</v>
      </c>
      <c r="D3930" t="str">
        <f t="shared" ca="1" si="183"/>
        <v/>
      </c>
      <c r="E3930" t="str">
        <f t="shared" ca="1" si="184"/>
        <v/>
      </c>
      <c r="F3930" t="str">
        <f t="shared" ca="1" si="185"/>
        <v/>
      </c>
    </row>
    <row r="3931" spans="1:6" x14ac:dyDescent="0.25">
      <c r="A3931">
        <f ca="1">IF('Patient History &amp; Demographics'!X3931&gt;10,'Patient History &amp; Demographics'!A3931,"")</f>
        <v>226675</v>
      </c>
      <c r="B3931" t="str">
        <f ca="1">IF('Patient History &amp; Demographics'!X3931&gt;=20,"Acute",IF(AND('Patient History &amp; Demographics'!X3931&gt;=10,'Patient History &amp; Demographics'!X3931&lt;20),"High","Low"))</f>
        <v>High</v>
      </c>
      <c r="C3931" t="s">
        <v>24156</v>
      </c>
      <c r="D3931" t="str">
        <f t="shared" ca="1" si="183"/>
        <v/>
      </c>
      <c r="E3931" t="str">
        <f t="shared" ca="1" si="184"/>
        <v/>
      </c>
      <c r="F3931" t="str">
        <f t="shared" ca="1" si="185"/>
        <v/>
      </c>
    </row>
    <row r="3932" spans="1:6" x14ac:dyDescent="0.25">
      <c r="A3932">
        <f ca="1">IF('Patient History &amp; Demographics'!X3932&gt;10,'Patient History &amp; Demographics'!A3932,"")</f>
        <v>226772</v>
      </c>
      <c r="B3932" t="str">
        <f ca="1">IF('Patient History &amp; Demographics'!X3932&gt;=20,"Acute",IF(AND('Patient History &amp; Demographics'!X3932&gt;=10,'Patient History &amp; Demographics'!X3932&lt;20),"High","Low"))</f>
        <v>High</v>
      </c>
      <c r="C3932" t="s">
        <v>24155</v>
      </c>
      <c r="D3932">
        <f t="shared" ca="1" si="183"/>
        <v>1002</v>
      </c>
      <c r="E3932" t="str">
        <f t="shared" ca="1" si="184"/>
        <v>Screening</v>
      </c>
      <c r="F3932" t="str">
        <f t="shared" ca="1" si="185"/>
        <v/>
      </c>
    </row>
    <row r="3933" spans="1:6" x14ac:dyDescent="0.25">
      <c r="A3933">
        <f ca="1">IF('Patient History &amp; Demographics'!X3933&gt;10,'Patient History &amp; Demographics'!A3933,"")</f>
        <v>226806</v>
      </c>
      <c r="B3933" t="str">
        <f ca="1">IF('Patient History &amp; Demographics'!X3933&gt;=20,"Acute",IF(AND('Patient History &amp; Demographics'!X3933&gt;=10,'Patient History &amp; Demographics'!X3933&lt;20),"High","Low"))</f>
        <v>High</v>
      </c>
      <c r="C3933" t="s">
        <v>24156</v>
      </c>
      <c r="D3933" t="str">
        <f t="shared" ca="1" si="183"/>
        <v/>
      </c>
      <c r="E3933" t="str">
        <f t="shared" ca="1" si="184"/>
        <v/>
      </c>
      <c r="F3933" t="str">
        <f t="shared" ca="1" si="185"/>
        <v/>
      </c>
    </row>
    <row r="3934" spans="1:6" x14ac:dyDescent="0.25">
      <c r="A3934">
        <f ca="1">IF('Patient History &amp; Demographics'!X3934&gt;10,'Patient History &amp; Demographics'!A3934,"")</f>
        <v>226833</v>
      </c>
      <c r="B3934" t="str">
        <f ca="1">IF('Patient History &amp; Demographics'!X3934&gt;=20,"Acute",IF(AND('Patient History &amp; Demographics'!X3934&gt;=10,'Patient History &amp; Demographics'!X3934&lt;20),"High","Low"))</f>
        <v>Acute</v>
      </c>
      <c r="C3934" t="s">
        <v>24155</v>
      </c>
      <c r="D3934">
        <f t="shared" ca="1" si="183"/>
        <v>1017</v>
      </c>
      <c r="E3934" t="str">
        <f t="shared" ca="1" si="184"/>
        <v>Screening</v>
      </c>
      <c r="F3934" t="str">
        <f t="shared" ca="1" si="185"/>
        <v/>
      </c>
    </row>
    <row r="3935" spans="1:6" x14ac:dyDescent="0.25">
      <c r="A3935">
        <f ca="1">IF('Patient History &amp; Demographics'!X3935&gt;10,'Patient History &amp; Demographics'!A3935,"")</f>
        <v>226860</v>
      </c>
      <c r="B3935" t="str">
        <f ca="1">IF('Patient History &amp; Demographics'!X3935&gt;=20,"Acute",IF(AND('Patient History &amp; Demographics'!X3935&gt;=10,'Patient History &amp; Demographics'!X3935&lt;20),"High","Low"))</f>
        <v>High</v>
      </c>
      <c r="C3935" t="s">
        <v>24155</v>
      </c>
      <c r="D3935">
        <f t="shared" ca="1" si="183"/>
        <v>1002</v>
      </c>
      <c r="E3935" t="str">
        <f t="shared" ca="1" si="184"/>
        <v>Rehabilitation</v>
      </c>
      <c r="F3935" t="str">
        <f t="shared" ca="1" si="185"/>
        <v>Condition Deteriorated</v>
      </c>
    </row>
    <row r="3936" spans="1:6" x14ac:dyDescent="0.25">
      <c r="A3936">
        <f ca="1">IF('Patient History &amp; Demographics'!X3936&gt;10,'Patient History &amp; Demographics'!A3936,"")</f>
        <v>226879</v>
      </c>
      <c r="B3936" t="str">
        <f ca="1">IF('Patient History &amp; Demographics'!X3936&gt;=20,"Acute",IF(AND('Patient History &amp; Demographics'!X3936&gt;=10,'Patient History &amp; Demographics'!X3936&lt;20),"High","Low"))</f>
        <v>Acute</v>
      </c>
      <c r="C3936" t="s">
        <v>24155</v>
      </c>
      <c r="D3936">
        <f t="shared" ca="1" si="183"/>
        <v>1019</v>
      </c>
      <c r="E3936" t="str">
        <f t="shared" ca="1" si="184"/>
        <v>Screening</v>
      </c>
      <c r="F3936" t="str">
        <f t="shared" ca="1" si="185"/>
        <v/>
      </c>
    </row>
    <row r="3937" spans="1:6" x14ac:dyDescent="0.25">
      <c r="A3937">
        <f ca="1">IF('Patient History &amp; Demographics'!X3937&gt;10,'Patient History &amp; Demographics'!A3937,"")</f>
        <v>226903</v>
      </c>
      <c r="B3937" t="str">
        <f ca="1">IF('Patient History &amp; Demographics'!X3937&gt;=20,"Acute",IF(AND('Patient History &amp; Demographics'!X3937&gt;=10,'Patient History &amp; Demographics'!X3937&lt;20),"High","Low"))</f>
        <v>High</v>
      </c>
      <c r="C3937" t="s">
        <v>24155</v>
      </c>
      <c r="D3937">
        <f t="shared" ca="1" si="183"/>
        <v>1027</v>
      </c>
      <c r="E3937" t="str">
        <f t="shared" ca="1" si="184"/>
        <v>Rehabilitation</v>
      </c>
      <c r="F3937" t="str">
        <f t="shared" ca="1" si="185"/>
        <v>Positive Progress</v>
      </c>
    </row>
    <row r="3938" spans="1:6" x14ac:dyDescent="0.25">
      <c r="A3938">
        <f ca="1">IF('Patient History &amp; Demographics'!X3938&gt;10,'Patient History &amp; Demographics'!A3938,"")</f>
        <v>226930</v>
      </c>
      <c r="B3938" t="str">
        <f ca="1">IF('Patient History &amp; Demographics'!X3938&gt;=20,"Acute",IF(AND('Patient History &amp; Demographics'!X3938&gt;=10,'Patient History &amp; Demographics'!X3938&lt;20),"High","Low"))</f>
        <v>High</v>
      </c>
      <c r="C3938" t="s">
        <v>24156</v>
      </c>
      <c r="D3938" t="str">
        <f t="shared" ca="1" si="183"/>
        <v/>
      </c>
      <c r="E3938" t="str">
        <f t="shared" ca="1" si="184"/>
        <v/>
      </c>
      <c r="F3938" t="str">
        <f t="shared" ca="1" si="185"/>
        <v/>
      </c>
    </row>
    <row r="3939" spans="1:6" x14ac:dyDescent="0.25">
      <c r="A3939">
        <f ca="1">IF('Patient History &amp; Demographics'!X3939&gt;10,'Patient History &amp; Demographics'!A3939,"")</f>
        <v>227003</v>
      </c>
      <c r="B3939" t="str">
        <f ca="1">IF('Patient History &amp; Demographics'!X3939&gt;=20,"Acute",IF(AND('Patient History &amp; Demographics'!X3939&gt;=10,'Patient History &amp; Demographics'!X3939&lt;20),"High","Low"))</f>
        <v>High</v>
      </c>
      <c r="C3939" t="s">
        <v>24155</v>
      </c>
      <c r="D3939">
        <f t="shared" ca="1" si="183"/>
        <v>1026</v>
      </c>
      <c r="E3939" t="str">
        <f t="shared" ca="1" si="184"/>
        <v>Rehabilitation</v>
      </c>
      <c r="F3939" t="str">
        <f t="shared" ca="1" si="185"/>
        <v>No Progress</v>
      </c>
    </row>
    <row r="3940" spans="1:6" x14ac:dyDescent="0.25">
      <c r="A3940">
        <f ca="1">IF('Patient History &amp; Demographics'!X3940&gt;10,'Patient History &amp; Demographics'!A3940,"")</f>
        <v>227058</v>
      </c>
      <c r="B3940" t="str">
        <f ca="1">IF('Patient History &amp; Demographics'!X3940&gt;=20,"Acute",IF(AND('Patient History &amp; Demographics'!X3940&gt;=10,'Patient History &amp; Demographics'!X3940&lt;20),"High","Low"))</f>
        <v>High</v>
      </c>
      <c r="C3940" t="s">
        <v>24156</v>
      </c>
      <c r="D3940" t="str">
        <f t="shared" ca="1" si="183"/>
        <v/>
      </c>
      <c r="E3940" t="str">
        <f t="shared" ca="1" si="184"/>
        <v/>
      </c>
      <c r="F3940" t="str">
        <f t="shared" ca="1" si="185"/>
        <v/>
      </c>
    </row>
    <row r="3941" spans="1:6" x14ac:dyDescent="0.25">
      <c r="A3941">
        <f ca="1">IF('Patient History &amp; Demographics'!X3941&gt;10,'Patient History &amp; Demographics'!A3941,"")</f>
        <v>227146</v>
      </c>
      <c r="B3941" t="str">
        <f ca="1">IF('Patient History &amp; Demographics'!X3941&gt;=20,"Acute",IF(AND('Patient History &amp; Demographics'!X3941&gt;=10,'Patient History &amp; Demographics'!X3941&lt;20),"High","Low"))</f>
        <v>High</v>
      </c>
      <c r="C3941" t="s">
        <v>24156</v>
      </c>
      <c r="D3941" t="str">
        <f t="shared" ca="1" si="183"/>
        <v/>
      </c>
      <c r="E3941" t="str">
        <f t="shared" ca="1" si="184"/>
        <v/>
      </c>
      <c r="F3941" t="str">
        <f t="shared" ca="1" si="185"/>
        <v/>
      </c>
    </row>
    <row r="3942" spans="1:6" x14ac:dyDescent="0.25">
      <c r="A3942">
        <f ca="1">IF('Patient History &amp; Demographics'!X3942&gt;10,'Patient History &amp; Demographics'!A3942,"")</f>
        <v>227155</v>
      </c>
      <c r="B3942" t="str">
        <f ca="1">IF('Patient History &amp; Demographics'!X3942&gt;=20,"Acute",IF(AND('Patient History &amp; Demographics'!X3942&gt;=10,'Patient History &amp; Demographics'!X3942&lt;20),"High","Low"))</f>
        <v>High</v>
      </c>
      <c r="C3942" t="s">
        <v>24156</v>
      </c>
      <c r="D3942" t="str">
        <f t="shared" ca="1" si="183"/>
        <v/>
      </c>
      <c r="E3942" t="str">
        <f t="shared" ca="1" si="184"/>
        <v/>
      </c>
      <c r="F3942" t="str">
        <f t="shared" ca="1" si="185"/>
        <v/>
      </c>
    </row>
    <row r="3943" spans="1:6" x14ac:dyDescent="0.25">
      <c r="A3943" t="str">
        <f ca="1">IF('Patient History &amp; Demographics'!X3943&gt;10,'Patient History &amp; Demographics'!A3943,"")</f>
        <v/>
      </c>
      <c r="B3943" t="str">
        <f ca="1">IF('Patient History &amp; Demographics'!X3943&gt;=20,"Acute",IF(AND('Patient History &amp; Demographics'!X3943&gt;=10,'Patient History &amp; Demographics'!X3943&lt;20),"High","Low"))</f>
        <v>Low</v>
      </c>
      <c r="C3943" t="s">
        <v>24156</v>
      </c>
      <c r="D3943" t="str">
        <f t="shared" ca="1" si="183"/>
        <v/>
      </c>
      <c r="E3943" t="str">
        <f t="shared" ca="1" si="184"/>
        <v/>
      </c>
      <c r="F3943" t="str">
        <f t="shared" ca="1" si="185"/>
        <v/>
      </c>
    </row>
    <row r="3944" spans="1:6" x14ac:dyDescent="0.25">
      <c r="A3944" t="str">
        <f ca="1">IF('Patient History &amp; Demographics'!X3944&gt;10,'Patient History &amp; Demographics'!A3944,"")</f>
        <v/>
      </c>
      <c r="B3944" t="str">
        <f ca="1">IF('Patient History &amp; Demographics'!X3944&gt;=20,"Acute",IF(AND('Patient History &amp; Demographics'!X3944&gt;=10,'Patient History &amp; Demographics'!X3944&lt;20),"High","Low"))</f>
        <v>High</v>
      </c>
      <c r="C3944" t="s">
        <v>24155</v>
      </c>
      <c r="D3944">
        <f t="shared" ca="1" si="183"/>
        <v>1016</v>
      </c>
      <c r="E3944" t="str">
        <f t="shared" ca="1" si="184"/>
        <v>Screening</v>
      </c>
      <c r="F3944" t="str">
        <f t="shared" ca="1" si="185"/>
        <v/>
      </c>
    </row>
    <row r="3945" spans="1:6" x14ac:dyDescent="0.25">
      <c r="A3945">
        <f ca="1">IF('Patient History &amp; Demographics'!X3945&gt;10,'Patient History &amp; Demographics'!A3945,"")</f>
        <v>227216</v>
      </c>
      <c r="B3945" t="str">
        <f ca="1">IF('Patient History &amp; Demographics'!X3945&gt;=20,"Acute",IF(AND('Patient History &amp; Demographics'!X3945&gt;=10,'Patient History &amp; Demographics'!X3945&lt;20),"High","Low"))</f>
        <v>High</v>
      </c>
      <c r="C3945" t="s">
        <v>24155</v>
      </c>
      <c r="D3945">
        <f t="shared" ca="1" si="183"/>
        <v>1013</v>
      </c>
      <c r="E3945" t="str">
        <f t="shared" ca="1" si="184"/>
        <v>Rehabilitation</v>
      </c>
      <c r="F3945" t="str">
        <f t="shared" ca="1" si="185"/>
        <v>Positive Progress</v>
      </c>
    </row>
    <row r="3946" spans="1:6" x14ac:dyDescent="0.25">
      <c r="A3946">
        <f ca="1">IF('Patient History &amp; Demographics'!X3946&gt;10,'Patient History &amp; Demographics'!A3946,"")</f>
        <v>227225</v>
      </c>
      <c r="B3946" t="str">
        <f ca="1">IF('Patient History &amp; Demographics'!X3946&gt;=20,"Acute",IF(AND('Patient History &amp; Demographics'!X3946&gt;=10,'Patient History &amp; Demographics'!X3946&lt;20),"High","Low"))</f>
        <v>Acute</v>
      </c>
      <c r="C3946" t="s">
        <v>24156</v>
      </c>
      <c r="D3946" t="str">
        <f t="shared" ca="1" si="183"/>
        <v/>
      </c>
      <c r="E3946" t="str">
        <f t="shared" ca="1" si="184"/>
        <v/>
      </c>
      <c r="F3946" t="str">
        <f t="shared" ca="1" si="185"/>
        <v/>
      </c>
    </row>
    <row r="3947" spans="1:6" x14ac:dyDescent="0.25">
      <c r="A3947" t="str">
        <f ca="1">IF('Patient History &amp; Demographics'!X3947&gt;10,'Patient History &amp; Demographics'!A3947,"")</f>
        <v/>
      </c>
      <c r="B3947" t="str">
        <f ca="1">IF('Patient History &amp; Demographics'!X3947&gt;=20,"Acute",IF(AND('Patient History &amp; Demographics'!X3947&gt;=10,'Patient History &amp; Demographics'!X3947&lt;20),"High","Low"))</f>
        <v>Low</v>
      </c>
      <c r="C3947" t="s">
        <v>24155</v>
      </c>
      <c r="D3947">
        <f t="shared" ca="1" si="183"/>
        <v>1016</v>
      </c>
      <c r="E3947" t="str">
        <f t="shared" ca="1" si="184"/>
        <v>Rehabilitation</v>
      </c>
      <c r="F3947" t="str">
        <f t="shared" ca="1" si="185"/>
        <v>Cured</v>
      </c>
    </row>
    <row r="3948" spans="1:6" x14ac:dyDescent="0.25">
      <c r="A3948">
        <f ca="1">IF('Patient History &amp; Demographics'!X3948&gt;10,'Patient History &amp; Demographics'!A3948,"")</f>
        <v>227289</v>
      </c>
      <c r="B3948" t="str">
        <f ca="1">IF('Patient History &amp; Demographics'!X3948&gt;=20,"Acute",IF(AND('Patient History &amp; Demographics'!X3948&gt;=10,'Patient History &amp; Demographics'!X3948&lt;20),"High","Low"))</f>
        <v>High</v>
      </c>
      <c r="C3948" t="s">
        <v>24156</v>
      </c>
      <c r="D3948" t="str">
        <f t="shared" ca="1" si="183"/>
        <v/>
      </c>
      <c r="E3948" t="str">
        <f t="shared" ca="1" si="184"/>
        <v/>
      </c>
      <c r="F3948" t="str">
        <f t="shared" ca="1" si="185"/>
        <v/>
      </c>
    </row>
    <row r="3949" spans="1:6" x14ac:dyDescent="0.25">
      <c r="A3949">
        <f ca="1">IF('Patient History &amp; Demographics'!X3949&gt;10,'Patient History &amp; Demographics'!A3949,"")</f>
        <v>227298</v>
      </c>
      <c r="B3949" t="str">
        <f ca="1">IF('Patient History &amp; Demographics'!X3949&gt;=20,"Acute",IF(AND('Patient History &amp; Demographics'!X3949&gt;=10,'Patient History &amp; Demographics'!X3949&lt;20),"High","Low"))</f>
        <v>Acute</v>
      </c>
      <c r="C3949" t="s">
        <v>24155</v>
      </c>
      <c r="D3949">
        <f t="shared" ca="1" si="183"/>
        <v>1005</v>
      </c>
      <c r="E3949" t="str">
        <f t="shared" ca="1" si="184"/>
        <v>Rehabilitation</v>
      </c>
      <c r="F3949" t="str">
        <f t="shared" ca="1" si="185"/>
        <v>Cured</v>
      </c>
    </row>
    <row r="3950" spans="1:6" x14ac:dyDescent="0.25">
      <c r="A3950" t="str">
        <f ca="1">IF('Patient History &amp; Demographics'!X3950&gt;10,'Patient History &amp; Demographics'!A3950,"")</f>
        <v/>
      </c>
      <c r="B3950" t="str">
        <f ca="1">IF('Patient History &amp; Demographics'!X3950&gt;=20,"Acute",IF(AND('Patient History &amp; Demographics'!X3950&gt;=10,'Patient History &amp; Demographics'!X3950&lt;20),"High","Low"))</f>
        <v>Low</v>
      </c>
      <c r="C3950" t="s">
        <v>24156</v>
      </c>
      <c r="D3950" t="str">
        <f t="shared" ca="1" si="183"/>
        <v/>
      </c>
      <c r="E3950" t="str">
        <f t="shared" ca="1" si="184"/>
        <v/>
      </c>
      <c r="F3950" t="str">
        <f t="shared" ca="1" si="185"/>
        <v/>
      </c>
    </row>
    <row r="3951" spans="1:6" x14ac:dyDescent="0.25">
      <c r="A3951">
        <f ca="1">IF('Patient History &amp; Demographics'!X3951&gt;10,'Patient History &amp; Demographics'!A3951,"")</f>
        <v>227313</v>
      </c>
      <c r="B3951" t="str">
        <f ca="1">IF('Patient History &amp; Demographics'!X3951&gt;=20,"Acute",IF(AND('Patient History &amp; Demographics'!X3951&gt;=10,'Patient History &amp; Demographics'!X3951&lt;20),"High","Low"))</f>
        <v>High</v>
      </c>
      <c r="C3951" t="s">
        <v>24155</v>
      </c>
      <c r="D3951">
        <f t="shared" ca="1" si="183"/>
        <v>1006</v>
      </c>
      <c r="E3951" t="str">
        <f t="shared" ca="1" si="184"/>
        <v>Screening</v>
      </c>
      <c r="F3951" t="str">
        <f t="shared" ca="1" si="185"/>
        <v/>
      </c>
    </row>
    <row r="3952" spans="1:6" x14ac:dyDescent="0.25">
      <c r="A3952">
        <f ca="1">IF('Patient History &amp; Demographics'!X3952&gt;10,'Patient History &amp; Demographics'!A3952,"")</f>
        <v>227322</v>
      </c>
      <c r="B3952" t="str">
        <f ca="1">IF('Patient History &amp; Demographics'!X3952&gt;=20,"Acute",IF(AND('Patient History &amp; Demographics'!X3952&gt;=10,'Patient History &amp; Demographics'!X3952&lt;20),"High","Low"))</f>
        <v>Acute</v>
      </c>
      <c r="C3952" t="s">
        <v>24155</v>
      </c>
      <c r="D3952">
        <f t="shared" ca="1" si="183"/>
        <v>1023</v>
      </c>
      <c r="E3952" t="str">
        <f t="shared" ca="1" si="184"/>
        <v>Screening</v>
      </c>
      <c r="F3952" t="str">
        <f t="shared" ca="1" si="185"/>
        <v/>
      </c>
    </row>
    <row r="3953" spans="1:6" x14ac:dyDescent="0.25">
      <c r="A3953" t="str">
        <f ca="1">IF('Patient History &amp; Demographics'!X3953&gt;10,'Patient History &amp; Demographics'!A3953,"")</f>
        <v/>
      </c>
      <c r="B3953" t="str">
        <f ca="1">IF('Patient History &amp; Demographics'!X3953&gt;=20,"Acute",IF(AND('Patient History &amp; Demographics'!X3953&gt;=10,'Patient History &amp; Demographics'!X3953&lt;20),"High","Low"))</f>
        <v>Low</v>
      </c>
      <c r="C3953" t="s">
        <v>24156</v>
      </c>
      <c r="D3953" t="str">
        <f t="shared" ca="1" si="183"/>
        <v/>
      </c>
      <c r="E3953" t="str">
        <f t="shared" ca="1" si="184"/>
        <v/>
      </c>
      <c r="F3953" t="str">
        <f t="shared" ca="1" si="185"/>
        <v/>
      </c>
    </row>
    <row r="3954" spans="1:6" x14ac:dyDescent="0.25">
      <c r="A3954">
        <f ca="1">IF('Patient History &amp; Demographics'!X3954&gt;10,'Patient History &amp; Demographics'!A3954,"")</f>
        <v>227368</v>
      </c>
      <c r="B3954" t="str">
        <f ca="1">IF('Patient History &amp; Demographics'!X3954&gt;=20,"Acute",IF(AND('Patient History &amp; Demographics'!X3954&gt;=10,'Patient History &amp; Demographics'!X3954&lt;20),"High","Low"))</f>
        <v>Acute</v>
      </c>
      <c r="C3954" t="s">
        <v>24155</v>
      </c>
      <c r="D3954">
        <f t="shared" ca="1" si="183"/>
        <v>1005</v>
      </c>
      <c r="E3954" t="str">
        <f t="shared" ca="1" si="184"/>
        <v>Screening</v>
      </c>
      <c r="F3954" t="str">
        <f t="shared" ca="1" si="185"/>
        <v/>
      </c>
    </row>
    <row r="3955" spans="1:6" x14ac:dyDescent="0.25">
      <c r="A3955" t="str">
        <f ca="1">IF('Patient History &amp; Demographics'!X3955&gt;10,'Patient History &amp; Demographics'!A3955,"")</f>
        <v/>
      </c>
      <c r="B3955" t="str">
        <f ca="1">IF('Patient History &amp; Demographics'!X3955&gt;=20,"Acute",IF(AND('Patient History &amp; Demographics'!X3955&gt;=10,'Patient History &amp; Demographics'!X3955&lt;20),"High","Low"))</f>
        <v>Low</v>
      </c>
      <c r="C3955" t="s">
        <v>24156</v>
      </c>
      <c r="D3955" t="str">
        <f t="shared" ca="1" si="183"/>
        <v/>
      </c>
      <c r="E3955" t="str">
        <f t="shared" ca="1" si="184"/>
        <v/>
      </c>
      <c r="F3955" t="str">
        <f t="shared" ca="1" si="185"/>
        <v/>
      </c>
    </row>
    <row r="3956" spans="1:6" x14ac:dyDescent="0.25">
      <c r="A3956">
        <f ca="1">IF('Patient History &amp; Demographics'!X3956&gt;10,'Patient History &amp; Demographics'!A3956,"")</f>
        <v>227386</v>
      </c>
      <c r="B3956" t="str">
        <f ca="1">IF('Patient History &amp; Demographics'!X3956&gt;=20,"Acute",IF(AND('Patient History &amp; Demographics'!X3956&gt;=10,'Patient History &amp; Demographics'!X3956&lt;20),"High","Low"))</f>
        <v>High</v>
      </c>
      <c r="C3956" t="s">
        <v>24155</v>
      </c>
      <c r="D3956">
        <f t="shared" ca="1" si="183"/>
        <v>1017</v>
      </c>
      <c r="E3956" t="str">
        <f t="shared" ca="1" si="184"/>
        <v>Rehabilitation</v>
      </c>
      <c r="F3956" t="str">
        <f t="shared" ca="1" si="185"/>
        <v>Condition Deteriorated</v>
      </c>
    </row>
    <row r="3957" spans="1:6" x14ac:dyDescent="0.25">
      <c r="A3957">
        <f ca="1">IF('Patient History &amp; Demographics'!X3957&gt;10,'Patient History &amp; Demographics'!A3957,"")</f>
        <v>227401</v>
      </c>
      <c r="B3957" t="str">
        <f ca="1">IF('Patient History &amp; Demographics'!X3957&gt;=20,"Acute",IF(AND('Patient History &amp; Demographics'!X3957&gt;=10,'Patient History &amp; Demographics'!X3957&lt;20),"High","Low"))</f>
        <v>Acute</v>
      </c>
      <c r="C3957" t="s">
        <v>24155</v>
      </c>
      <c r="D3957">
        <f t="shared" ca="1" si="183"/>
        <v>1011</v>
      </c>
      <c r="E3957" t="str">
        <f t="shared" ca="1" si="184"/>
        <v>Rehabilitation</v>
      </c>
      <c r="F3957" t="str">
        <f t="shared" ca="1" si="185"/>
        <v>No Progress</v>
      </c>
    </row>
    <row r="3958" spans="1:6" x14ac:dyDescent="0.25">
      <c r="A3958">
        <f ca="1">IF('Patient History &amp; Demographics'!X3958&gt;10,'Patient History &amp; Demographics'!A3958,"")</f>
        <v>227429</v>
      </c>
      <c r="B3958" t="str">
        <f ca="1">IF('Patient History &amp; Demographics'!X3958&gt;=20,"Acute",IF(AND('Patient History &amp; Demographics'!X3958&gt;=10,'Patient History &amp; Demographics'!X3958&lt;20),"High","Low"))</f>
        <v>High</v>
      </c>
      <c r="C3958" t="s">
        <v>24155</v>
      </c>
      <c r="D3958">
        <f t="shared" ca="1" si="183"/>
        <v>1024</v>
      </c>
      <c r="E3958" t="str">
        <f t="shared" ca="1" si="184"/>
        <v>Screening</v>
      </c>
      <c r="F3958" t="str">
        <f t="shared" ca="1" si="185"/>
        <v/>
      </c>
    </row>
    <row r="3959" spans="1:6" x14ac:dyDescent="0.25">
      <c r="A3959">
        <f ca="1">IF('Patient History &amp; Demographics'!X3959&gt;10,'Patient History &amp; Demographics'!A3959,"")</f>
        <v>227526</v>
      </c>
      <c r="B3959" t="str">
        <f ca="1">IF('Patient History &amp; Demographics'!X3959&gt;=20,"Acute",IF(AND('Patient History &amp; Demographics'!X3959&gt;=10,'Patient History &amp; Demographics'!X3959&lt;20),"High","Low"))</f>
        <v>High</v>
      </c>
      <c r="C3959" t="s">
        <v>24155</v>
      </c>
      <c r="D3959">
        <f t="shared" ca="1" si="183"/>
        <v>1006</v>
      </c>
      <c r="E3959" t="str">
        <f t="shared" ca="1" si="184"/>
        <v>Rehabilitation</v>
      </c>
      <c r="F3959" t="str">
        <f t="shared" ca="1" si="185"/>
        <v>Cured</v>
      </c>
    </row>
    <row r="3960" spans="1:6" x14ac:dyDescent="0.25">
      <c r="A3960">
        <f ca="1">IF('Patient History &amp; Demographics'!X3960&gt;10,'Patient History &amp; Demographics'!A3960,"")</f>
        <v>227687</v>
      </c>
      <c r="B3960" t="str">
        <f ca="1">IF('Patient History &amp; Demographics'!X3960&gt;=20,"Acute",IF(AND('Patient History &amp; Demographics'!X3960&gt;=10,'Patient History &amp; Demographics'!X3960&lt;20),"High","Low"))</f>
        <v>High</v>
      </c>
      <c r="C3960" t="s">
        <v>24155</v>
      </c>
      <c r="D3960">
        <f t="shared" ca="1" si="183"/>
        <v>1010</v>
      </c>
      <c r="E3960" t="str">
        <f t="shared" ca="1" si="184"/>
        <v>Rehabilitation</v>
      </c>
      <c r="F3960" t="str">
        <f t="shared" ca="1" si="185"/>
        <v>Positive Progress</v>
      </c>
    </row>
    <row r="3961" spans="1:6" x14ac:dyDescent="0.25">
      <c r="A3961">
        <f ca="1">IF('Patient History &amp; Demographics'!X3961&gt;10,'Patient History &amp; Demographics'!A3961,"")</f>
        <v>227748</v>
      </c>
      <c r="B3961" t="str">
        <f ca="1">IF('Patient History &amp; Demographics'!X3961&gt;=20,"Acute",IF(AND('Patient History &amp; Demographics'!X3961&gt;=10,'Patient History &amp; Demographics'!X3961&lt;20),"High","Low"))</f>
        <v>High</v>
      </c>
      <c r="C3961" t="s">
        <v>24155</v>
      </c>
      <c r="D3961">
        <f t="shared" ca="1" si="183"/>
        <v>1004</v>
      </c>
      <c r="E3961" t="str">
        <f t="shared" ca="1" si="184"/>
        <v>Rehabilitation</v>
      </c>
      <c r="F3961" t="str">
        <f t="shared" ca="1" si="185"/>
        <v>Positive Progress</v>
      </c>
    </row>
    <row r="3962" spans="1:6" x14ac:dyDescent="0.25">
      <c r="A3962">
        <f ca="1">IF('Patient History &amp; Demographics'!X3962&gt;10,'Patient History &amp; Demographics'!A3962,"")</f>
        <v>227757</v>
      </c>
      <c r="B3962" t="str">
        <f ca="1">IF('Patient History &amp; Demographics'!X3962&gt;=20,"Acute",IF(AND('Patient History &amp; Demographics'!X3962&gt;=10,'Patient History &amp; Demographics'!X3962&lt;20),"High","Low"))</f>
        <v>High</v>
      </c>
      <c r="C3962" t="s">
        <v>24155</v>
      </c>
      <c r="D3962">
        <f t="shared" ca="1" si="183"/>
        <v>1001</v>
      </c>
      <c r="E3962" t="str">
        <f t="shared" ca="1" si="184"/>
        <v>Rehabilitation</v>
      </c>
      <c r="F3962" t="str">
        <f t="shared" ca="1" si="185"/>
        <v>Positive Progress</v>
      </c>
    </row>
    <row r="3963" spans="1:6" x14ac:dyDescent="0.25">
      <c r="A3963">
        <f ca="1">IF('Patient History &amp; Demographics'!X3963&gt;10,'Patient History &amp; Demographics'!A3963,"")</f>
        <v>227766</v>
      </c>
      <c r="B3963" t="str">
        <f ca="1">IF('Patient History &amp; Demographics'!X3963&gt;=20,"Acute",IF(AND('Patient History &amp; Demographics'!X3963&gt;=10,'Patient History &amp; Demographics'!X3963&lt;20),"High","Low"))</f>
        <v>Acute</v>
      </c>
      <c r="C3963" t="s">
        <v>24156</v>
      </c>
      <c r="D3963" t="str">
        <f t="shared" ca="1" si="183"/>
        <v/>
      </c>
      <c r="E3963" t="str">
        <f t="shared" ca="1" si="184"/>
        <v/>
      </c>
      <c r="F3963" t="str">
        <f t="shared" ca="1" si="185"/>
        <v/>
      </c>
    </row>
    <row r="3964" spans="1:6" x14ac:dyDescent="0.25">
      <c r="A3964" t="str">
        <f ca="1">IF('Patient History &amp; Demographics'!X3964&gt;10,'Patient History &amp; Demographics'!A3964,"")</f>
        <v/>
      </c>
      <c r="B3964" t="str">
        <f ca="1">IF('Patient History &amp; Demographics'!X3964&gt;=20,"Acute",IF(AND('Patient History &amp; Demographics'!X3964&gt;=10,'Patient History &amp; Demographics'!X3964&lt;20),"High","Low"))</f>
        <v>High</v>
      </c>
      <c r="C3964" t="s">
        <v>24155</v>
      </c>
      <c r="D3964">
        <f t="shared" ca="1" si="183"/>
        <v>1007</v>
      </c>
      <c r="E3964" t="str">
        <f t="shared" ca="1" si="184"/>
        <v>Screening</v>
      </c>
      <c r="F3964" t="str">
        <f t="shared" ca="1" si="185"/>
        <v/>
      </c>
    </row>
    <row r="3965" spans="1:6" x14ac:dyDescent="0.25">
      <c r="A3965" t="str">
        <f ca="1">IF('Patient History &amp; Demographics'!X3965&gt;10,'Patient History &amp; Demographics'!A3965,"")</f>
        <v/>
      </c>
      <c r="B3965" t="str">
        <f ca="1">IF('Patient History &amp; Demographics'!X3965&gt;=20,"Acute",IF(AND('Patient History &amp; Demographics'!X3965&gt;=10,'Patient History &amp; Demographics'!X3965&lt;20),"High","Low"))</f>
        <v>Low</v>
      </c>
      <c r="C3965" t="s">
        <v>24156</v>
      </c>
      <c r="D3965" t="str">
        <f t="shared" ca="1" si="183"/>
        <v/>
      </c>
      <c r="E3965" t="str">
        <f t="shared" ca="1" si="184"/>
        <v/>
      </c>
      <c r="F3965" t="str">
        <f t="shared" ca="1" si="185"/>
        <v/>
      </c>
    </row>
    <row r="3966" spans="1:6" x14ac:dyDescent="0.25">
      <c r="A3966" t="str">
        <f ca="1">IF('Patient History &amp; Demographics'!X3966&gt;10,'Patient History &amp; Demographics'!A3966,"")</f>
        <v/>
      </c>
      <c r="B3966" t="str">
        <f ca="1">IF('Patient History &amp; Demographics'!X3966&gt;=20,"Acute",IF(AND('Patient History &amp; Demographics'!X3966&gt;=10,'Patient History &amp; Demographics'!X3966&lt;20),"High","Low"))</f>
        <v>Low</v>
      </c>
      <c r="C3966" t="s">
        <v>24156</v>
      </c>
      <c r="D3966" t="str">
        <f t="shared" ca="1" si="183"/>
        <v/>
      </c>
      <c r="E3966" t="str">
        <f t="shared" ca="1" si="184"/>
        <v/>
      </c>
      <c r="F3966" t="str">
        <f t="shared" ca="1" si="185"/>
        <v/>
      </c>
    </row>
    <row r="3967" spans="1:6" x14ac:dyDescent="0.25">
      <c r="A3967">
        <f ca="1">IF('Patient History &amp; Demographics'!X3967&gt;10,'Patient History &amp; Demographics'!A3967,"")</f>
        <v>227863</v>
      </c>
      <c r="B3967" t="str">
        <f ca="1">IF('Patient History &amp; Demographics'!X3967&gt;=20,"Acute",IF(AND('Patient History &amp; Demographics'!X3967&gt;=10,'Patient History &amp; Demographics'!X3967&lt;20),"High","Low"))</f>
        <v>Acute</v>
      </c>
      <c r="C3967" t="s">
        <v>24156</v>
      </c>
      <c r="D3967" t="str">
        <f t="shared" ca="1" si="183"/>
        <v/>
      </c>
      <c r="E3967" t="str">
        <f t="shared" ca="1" si="184"/>
        <v/>
      </c>
      <c r="F3967" t="str">
        <f t="shared" ca="1" si="185"/>
        <v/>
      </c>
    </row>
    <row r="3968" spans="1:6" x14ac:dyDescent="0.25">
      <c r="A3968">
        <f ca="1">IF('Patient History &amp; Demographics'!X3968&gt;10,'Patient History &amp; Demographics'!A3968,"")</f>
        <v>227881</v>
      </c>
      <c r="B3968" t="str">
        <f ca="1">IF('Patient History &amp; Demographics'!X3968&gt;=20,"Acute",IF(AND('Patient History &amp; Demographics'!X3968&gt;=10,'Patient History &amp; Demographics'!X3968&lt;20),"High","Low"))</f>
        <v>High</v>
      </c>
      <c r="C3968" t="s">
        <v>24155</v>
      </c>
      <c r="D3968">
        <f t="shared" ca="1" si="183"/>
        <v>1025</v>
      </c>
      <c r="E3968" t="str">
        <f t="shared" ca="1" si="184"/>
        <v>Screening</v>
      </c>
      <c r="F3968" t="str">
        <f t="shared" ca="1" si="185"/>
        <v/>
      </c>
    </row>
    <row r="3969" spans="1:6" x14ac:dyDescent="0.25">
      <c r="A3969">
        <f ca="1">IF('Patient History &amp; Demographics'!X3969&gt;10,'Patient History &amp; Demographics'!A3969,"")</f>
        <v>227924</v>
      </c>
      <c r="B3969" t="str">
        <f ca="1">IF('Patient History &amp; Demographics'!X3969&gt;=20,"Acute",IF(AND('Patient History &amp; Demographics'!X3969&gt;=10,'Patient History &amp; Demographics'!X3969&lt;20),"High","Low"))</f>
        <v>High</v>
      </c>
      <c r="C3969" t="s">
        <v>24155</v>
      </c>
      <c r="D3969">
        <f t="shared" ca="1" si="183"/>
        <v>1014</v>
      </c>
      <c r="E3969" t="str">
        <f t="shared" ca="1" si="184"/>
        <v>Screening</v>
      </c>
      <c r="F3969" t="str">
        <f t="shared" ca="1" si="185"/>
        <v/>
      </c>
    </row>
    <row r="3970" spans="1:6" x14ac:dyDescent="0.25">
      <c r="A3970">
        <f ca="1">IF('Patient History &amp; Demographics'!X3970&gt;10,'Patient History &amp; Demographics'!A3970,"")</f>
        <v>227979</v>
      </c>
      <c r="B3970" t="str">
        <f ca="1">IF('Patient History &amp; Demographics'!X3970&gt;=20,"Acute",IF(AND('Patient History &amp; Demographics'!X3970&gt;=10,'Patient History &amp; Demographics'!X3970&lt;20),"High","Low"))</f>
        <v>High</v>
      </c>
      <c r="C3970" t="s">
        <v>24155</v>
      </c>
      <c r="D3970">
        <f t="shared" ref="D3970:D4033" ca="1" si="186">IF(C3970="Yes",CHOOSE(RANDBETWEEN(1,27),1001,1002,1003,1004,1005,1006,1007,1008,1009,1010,1011,1012,1013,1014,1015,1016,1017,1018,
1019,1020,1021,1022,1023,1024,1025,1026,1027,1028),"")</f>
        <v>1014</v>
      </c>
      <c r="E3970" t="str">
        <f t="shared" ca="1" si="184"/>
        <v>Rehabilitation</v>
      </c>
      <c r="F3970" t="str">
        <f t="shared" ca="1" si="185"/>
        <v>Positive Progress</v>
      </c>
    </row>
    <row r="3971" spans="1:6" x14ac:dyDescent="0.25">
      <c r="A3971">
        <f ca="1">IF('Patient History &amp; Demographics'!X3971&gt;10,'Patient History &amp; Demographics'!A3971,"")</f>
        <v>228042</v>
      </c>
      <c r="B3971" t="str">
        <f ca="1">IF('Patient History &amp; Demographics'!X3971&gt;=20,"Acute",IF(AND('Patient History &amp; Demographics'!X3971&gt;=10,'Patient History &amp; Demographics'!X3971&lt;20),"High","Low"))</f>
        <v>Acute</v>
      </c>
      <c r="C3971" t="s">
        <v>24156</v>
      </c>
      <c r="D3971" t="str">
        <f t="shared" ca="1" si="186"/>
        <v/>
      </c>
      <c r="E3971" t="str">
        <f t="shared" ref="E3971:E4034" ca="1" si="187">IF(C3971="Yes",CHOOSE(RANDBETWEEN(1,2),"Screening","Rehabilitation"),"")</f>
        <v/>
      </c>
      <c r="F3971" t="str">
        <f t="shared" ref="F3971:F4034" ca="1" si="188">IF(E3971="Rehabilitation",CHOOSE(RANDBETWEEN(1,4),"Positive Progress","No Progress","Condition Deteriorated","Cured"),"")</f>
        <v/>
      </c>
    </row>
    <row r="3972" spans="1:6" x14ac:dyDescent="0.25">
      <c r="A3972">
        <f ca="1">IF('Patient History &amp; Demographics'!X3972&gt;10,'Patient History &amp; Demographics'!A3972,"")</f>
        <v>228088</v>
      </c>
      <c r="B3972" t="str">
        <f ca="1">IF('Patient History &amp; Demographics'!X3972&gt;=20,"Acute",IF(AND('Patient History &amp; Demographics'!X3972&gt;=10,'Patient History &amp; Demographics'!X3972&lt;20),"High","Low"))</f>
        <v>High</v>
      </c>
      <c r="C3972" t="s">
        <v>24155</v>
      </c>
      <c r="D3972">
        <f t="shared" ca="1" si="186"/>
        <v>1024</v>
      </c>
      <c r="E3972" t="str">
        <f t="shared" ca="1" si="187"/>
        <v>Screening</v>
      </c>
      <c r="F3972" t="str">
        <f t="shared" ca="1" si="188"/>
        <v/>
      </c>
    </row>
    <row r="3973" spans="1:6" x14ac:dyDescent="0.25">
      <c r="A3973" t="str">
        <f ca="1">IF('Patient History &amp; Demographics'!X3973&gt;10,'Patient History &amp; Demographics'!A3973,"")</f>
        <v/>
      </c>
      <c r="B3973" t="str">
        <f ca="1">IF('Patient History &amp; Demographics'!X3973&gt;=20,"Acute",IF(AND('Patient History &amp; Demographics'!X3973&gt;=10,'Patient History &amp; Demographics'!X3973&lt;20),"High","Low"))</f>
        <v>Low</v>
      </c>
      <c r="C3973" t="s">
        <v>24155</v>
      </c>
      <c r="D3973">
        <f t="shared" ca="1" si="186"/>
        <v>1020</v>
      </c>
      <c r="E3973" t="str">
        <f t="shared" ca="1" si="187"/>
        <v>Rehabilitation</v>
      </c>
      <c r="F3973" t="str">
        <f t="shared" ca="1" si="188"/>
        <v>Cured</v>
      </c>
    </row>
    <row r="3974" spans="1:6" x14ac:dyDescent="0.25">
      <c r="A3974">
        <f ca="1">IF('Patient History &amp; Demographics'!X3974&gt;10,'Patient History &amp; Demographics'!A3974,"")</f>
        <v>228158</v>
      </c>
      <c r="B3974" t="str">
        <f ca="1">IF('Patient History &amp; Demographics'!X3974&gt;=20,"Acute",IF(AND('Patient History &amp; Demographics'!X3974&gt;=10,'Patient History &amp; Demographics'!X3974&lt;20),"High","Low"))</f>
        <v>Acute</v>
      </c>
      <c r="C3974" t="s">
        <v>24155</v>
      </c>
      <c r="D3974">
        <f t="shared" ca="1" si="186"/>
        <v>1024</v>
      </c>
      <c r="E3974" t="str">
        <f t="shared" ca="1" si="187"/>
        <v>Rehabilitation</v>
      </c>
      <c r="F3974" t="str">
        <f t="shared" ca="1" si="188"/>
        <v>Positive Progress</v>
      </c>
    </row>
    <row r="3975" spans="1:6" x14ac:dyDescent="0.25">
      <c r="A3975">
        <f ca="1">IF('Patient History &amp; Demographics'!X3975&gt;10,'Patient History &amp; Demographics'!A3975,"")</f>
        <v>228185</v>
      </c>
      <c r="B3975" t="str">
        <f ca="1">IF('Patient History &amp; Demographics'!X3975&gt;=20,"Acute",IF(AND('Patient History &amp; Demographics'!X3975&gt;=10,'Patient History &amp; Demographics'!X3975&lt;20),"High","Low"))</f>
        <v>High</v>
      </c>
      <c r="C3975" t="s">
        <v>24155</v>
      </c>
      <c r="D3975">
        <f t="shared" ca="1" si="186"/>
        <v>1009</v>
      </c>
      <c r="E3975" t="str">
        <f t="shared" ca="1" si="187"/>
        <v>Screening</v>
      </c>
      <c r="F3975" t="str">
        <f t="shared" ca="1" si="188"/>
        <v/>
      </c>
    </row>
    <row r="3976" spans="1:6" x14ac:dyDescent="0.25">
      <c r="A3976" t="str">
        <f ca="1">IF('Patient History &amp; Demographics'!X3976&gt;10,'Patient History &amp; Demographics'!A3976,"")</f>
        <v/>
      </c>
      <c r="B3976" t="str">
        <f ca="1">IF('Patient History &amp; Demographics'!X3976&gt;=20,"Acute",IF(AND('Patient History &amp; Demographics'!X3976&gt;=10,'Patient History &amp; Demographics'!X3976&lt;20),"High","Low"))</f>
        <v>Low</v>
      </c>
      <c r="C3976" t="s">
        <v>24156</v>
      </c>
      <c r="D3976" t="str">
        <f t="shared" ca="1" si="186"/>
        <v/>
      </c>
      <c r="E3976" t="str">
        <f t="shared" ca="1" si="187"/>
        <v/>
      </c>
      <c r="F3976" t="str">
        <f t="shared" ca="1" si="188"/>
        <v/>
      </c>
    </row>
    <row r="3977" spans="1:6" x14ac:dyDescent="0.25">
      <c r="A3977">
        <f ca="1">IF('Patient History &amp; Demographics'!X3977&gt;10,'Patient History &amp; Demographics'!A3977,"")</f>
        <v>228200</v>
      </c>
      <c r="B3977" t="str">
        <f ca="1">IF('Patient History &amp; Demographics'!X3977&gt;=20,"Acute",IF(AND('Patient History &amp; Demographics'!X3977&gt;=10,'Patient History &amp; Demographics'!X3977&lt;20),"High","Low"))</f>
        <v>High</v>
      </c>
      <c r="C3977" t="s">
        <v>24156</v>
      </c>
      <c r="D3977" t="str">
        <f t="shared" ca="1" si="186"/>
        <v/>
      </c>
      <c r="E3977" t="str">
        <f t="shared" ca="1" si="187"/>
        <v/>
      </c>
      <c r="F3977" t="str">
        <f t="shared" ca="1" si="188"/>
        <v/>
      </c>
    </row>
    <row r="3978" spans="1:6" x14ac:dyDescent="0.25">
      <c r="A3978">
        <f ca="1">IF('Patient History &amp; Demographics'!X3978&gt;10,'Patient History &amp; Demographics'!A3978,"")</f>
        <v>228219</v>
      </c>
      <c r="B3978" t="str">
        <f ca="1">IF('Patient History &amp; Demographics'!X3978&gt;=20,"Acute",IF(AND('Patient History &amp; Demographics'!X3978&gt;=10,'Patient History &amp; Demographics'!X3978&lt;20),"High","Low"))</f>
        <v>High</v>
      </c>
      <c r="C3978" t="s">
        <v>24156</v>
      </c>
      <c r="D3978" t="str">
        <f t="shared" ca="1" si="186"/>
        <v/>
      </c>
      <c r="E3978" t="str">
        <f t="shared" ca="1" si="187"/>
        <v/>
      </c>
      <c r="F3978" t="str">
        <f t="shared" ca="1" si="188"/>
        <v/>
      </c>
    </row>
    <row r="3979" spans="1:6" x14ac:dyDescent="0.25">
      <c r="A3979">
        <f ca="1">IF('Patient History &amp; Demographics'!X3979&gt;10,'Patient History &amp; Demographics'!A3979,"")</f>
        <v>228246</v>
      </c>
      <c r="B3979" t="str">
        <f ca="1">IF('Patient History &amp; Demographics'!X3979&gt;=20,"Acute",IF(AND('Patient History &amp; Demographics'!X3979&gt;=10,'Patient History &amp; Demographics'!X3979&lt;20),"High","Low"))</f>
        <v>High</v>
      </c>
      <c r="C3979" t="s">
        <v>24155</v>
      </c>
      <c r="D3979">
        <f t="shared" ca="1" si="186"/>
        <v>1018</v>
      </c>
      <c r="E3979" t="str">
        <f t="shared" ca="1" si="187"/>
        <v>Rehabilitation</v>
      </c>
      <c r="F3979" t="str">
        <f t="shared" ca="1" si="188"/>
        <v>Condition Deteriorated</v>
      </c>
    </row>
    <row r="3980" spans="1:6" x14ac:dyDescent="0.25">
      <c r="A3980">
        <f ca="1">IF('Patient History &amp; Demographics'!X3980&gt;10,'Patient History &amp; Demographics'!A3980,"")</f>
        <v>228282</v>
      </c>
      <c r="B3980" t="str">
        <f ca="1">IF('Patient History &amp; Demographics'!X3980&gt;=20,"Acute",IF(AND('Patient History &amp; Demographics'!X3980&gt;=10,'Patient History &amp; Demographics'!X3980&lt;20),"High","Low"))</f>
        <v>Acute</v>
      </c>
      <c r="C3980" t="s">
        <v>24155</v>
      </c>
      <c r="D3980">
        <f t="shared" ca="1" si="186"/>
        <v>1007</v>
      </c>
      <c r="E3980" t="str">
        <f t="shared" ca="1" si="187"/>
        <v>Rehabilitation</v>
      </c>
      <c r="F3980" t="str">
        <f t="shared" ca="1" si="188"/>
        <v>Condition Deteriorated</v>
      </c>
    </row>
    <row r="3981" spans="1:6" x14ac:dyDescent="0.25">
      <c r="A3981">
        <f ca="1">IF('Patient History &amp; Demographics'!X3981&gt;10,'Patient History &amp; Demographics'!A3981,"")</f>
        <v>228291</v>
      </c>
      <c r="B3981" t="str">
        <f ca="1">IF('Patient History &amp; Demographics'!X3981&gt;=20,"Acute",IF(AND('Patient History &amp; Demographics'!X3981&gt;=10,'Patient History &amp; Demographics'!X3981&lt;20),"High","Low"))</f>
        <v>High</v>
      </c>
      <c r="C3981" t="s">
        <v>24155</v>
      </c>
      <c r="D3981">
        <f t="shared" ca="1" si="186"/>
        <v>1016</v>
      </c>
      <c r="E3981" t="str">
        <f t="shared" ca="1" si="187"/>
        <v>Screening</v>
      </c>
      <c r="F3981" t="str">
        <f t="shared" ca="1" si="188"/>
        <v/>
      </c>
    </row>
    <row r="3982" spans="1:6" x14ac:dyDescent="0.25">
      <c r="A3982">
        <f ca="1">IF('Patient History &amp; Demographics'!X3982&gt;10,'Patient History &amp; Demographics'!A3982,"")</f>
        <v>228316</v>
      </c>
      <c r="B3982" t="str">
        <f ca="1">IF('Patient History &amp; Demographics'!X3982&gt;=20,"Acute",IF(AND('Patient History &amp; Demographics'!X3982&gt;=10,'Patient History &amp; Demographics'!X3982&lt;20),"High","Low"))</f>
        <v>High</v>
      </c>
      <c r="C3982" t="s">
        <v>24156</v>
      </c>
      <c r="D3982" t="str">
        <f t="shared" ca="1" si="186"/>
        <v/>
      </c>
      <c r="E3982" t="str">
        <f t="shared" ca="1" si="187"/>
        <v/>
      </c>
      <c r="F3982" t="str">
        <f t="shared" ca="1" si="188"/>
        <v/>
      </c>
    </row>
    <row r="3983" spans="1:6" x14ac:dyDescent="0.25">
      <c r="A3983">
        <f ca="1">IF('Patient History &amp; Demographics'!X3983&gt;10,'Patient History &amp; Demographics'!A3983,"")</f>
        <v>228325</v>
      </c>
      <c r="B3983" t="str">
        <f ca="1">IF('Patient History &amp; Demographics'!X3983&gt;=20,"Acute",IF(AND('Patient History &amp; Demographics'!X3983&gt;=10,'Patient History &amp; Demographics'!X3983&lt;20),"High","Low"))</f>
        <v>High</v>
      </c>
      <c r="C3983" t="s">
        <v>24155</v>
      </c>
      <c r="D3983">
        <f t="shared" ca="1" si="186"/>
        <v>1027</v>
      </c>
      <c r="E3983" t="str">
        <f t="shared" ca="1" si="187"/>
        <v>Screening</v>
      </c>
      <c r="F3983" t="str">
        <f t="shared" ca="1" si="188"/>
        <v/>
      </c>
    </row>
    <row r="3984" spans="1:6" x14ac:dyDescent="0.25">
      <c r="A3984">
        <f ca="1">IF('Patient History &amp; Demographics'!X3984&gt;10,'Patient History &amp; Demographics'!A3984,"")</f>
        <v>228343</v>
      </c>
      <c r="B3984" t="str">
        <f ca="1">IF('Patient History &amp; Demographics'!X3984&gt;=20,"Acute",IF(AND('Patient History &amp; Demographics'!X3984&gt;=10,'Patient History &amp; Demographics'!X3984&lt;20),"High","Low"))</f>
        <v>High</v>
      </c>
      <c r="C3984" t="s">
        <v>24156</v>
      </c>
      <c r="D3984" t="str">
        <f t="shared" ca="1" si="186"/>
        <v/>
      </c>
      <c r="E3984" t="str">
        <f t="shared" ca="1" si="187"/>
        <v/>
      </c>
      <c r="F3984" t="str">
        <f t="shared" ca="1" si="188"/>
        <v/>
      </c>
    </row>
    <row r="3985" spans="1:6" x14ac:dyDescent="0.25">
      <c r="A3985">
        <f ca="1">IF('Patient History &amp; Demographics'!X3985&gt;10,'Patient History &amp; Demographics'!A3985,"")</f>
        <v>228431</v>
      </c>
      <c r="B3985" t="str">
        <f ca="1">IF('Patient History &amp; Demographics'!X3985&gt;=20,"Acute",IF(AND('Patient History &amp; Demographics'!X3985&gt;=10,'Patient History &amp; Demographics'!X3985&lt;20),"High","Low"))</f>
        <v>High</v>
      </c>
      <c r="C3985" t="s">
        <v>24156</v>
      </c>
      <c r="D3985" t="str">
        <f t="shared" ca="1" si="186"/>
        <v/>
      </c>
      <c r="E3985" t="str">
        <f t="shared" ca="1" si="187"/>
        <v/>
      </c>
      <c r="F3985" t="str">
        <f t="shared" ca="1" si="188"/>
        <v/>
      </c>
    </row>
    <row r="3986" spans="1:6" x14ac:dyDescent="0.25">
      <c r="A3986">
        <f ca="1">IF('Patient History &amp; Demographics'!X3986&gt;10,'Patient History &amp; Demographics'!A3986,"")</f>
        <v>228459</v>
      </c>
      <c r="B3986" t="str">
        <f ca="1">IF('Patient History &amp; Demographics'!X3986&gt;=20,"Acute",IF(AND('Patient History &amp; Demographics'!X3986&gt;=10,'Patient History &amp; Demographics'!X3986&lt;20),"High","Low"))</f>
        <v>High</v>
      </c>
      <c r="C3986" t="s">
        <v>24156</v>
      </c>
      <c r="D3986" t="str">
        <f t="shared" ca="1" si="186"/>
        <v/>
      </c>
      <c r="E3986" t="str">
        <f t="shared" ca="1" si="187"/>
        <v/>
      </c>
      <c r="F3986" t="str">
        <f t="shared" ca="1" si="188"/>
        <v/>
      </c>
    </row>
    <row r="3987" spans="1:6" x14ac:dyDescent="0.25">
      <c r="A3987" t="str">
        <f ca="1">IF('Patient History &amp; Demographics'!X3987&gt;10,'Patient History &amp; Demographics'!A3987,"")</f>
        <v/>
      </c>
      <c r="B3987" t="str">
        <f ca="1">IF('Patient History &amp; Demographics'!X3987&gt;=20,"Acute",IF(AND('Patient History &amp; Demographics'!X3987&gt;=10,'Patient History &amp; Demographics'!X3987&lt;20),"High","Low"))</f>
        <v>High</v>
      </c>
      <c r="C3987" t="s">
        <v>24156</v>
      </c>
      <c r="D3987" t="str">
        <f t="shared" ca="1" si="186"/>
        <v/>
      </c>
      <c r="E3987" t="str">
        <f t="shared" ca="1" si="187"/>
        <v/>
      </c>
      <c r="F3987" t="str">
        <f t="shared" ca="1" si="188"/>
        <v/>
      </c>
    </row>
    <row r="3988" spans="1:6" x14ac:dyDescent="0.25">
      <c r="A3988" t="str">
        <f ca="1">IF('Patient History &amp; Demographics'!X3988&gt;10,'Patient History &amp; Demographics'!A3988,"")</f>
        <v/>
      </c>
      <c r="B3988" t="str">
        <f ca="1">IF('Patient History &amp; Demographics'!X3988&gt;=20,"Acute",IF(AND('Patient History &amp; Demographics'!X3988&gt;=10,'Patient History &amp; Demographics'!X3988&lt;20),"High","Low"))</f>
        <v>High</v>
      </c>
      <c r="C3988" t="s">
        <v>24156</v>
      </c>
      <c r="D3988" t="str">
        <f t="shared" ca="1" si="186"/>
        <v/>
      </c>
      <c r="E3988" t="str">
        <f t="shared" ca="1" si="187"/>
        <v/>
      </c>
      <c r="F3988" t="str">
        <f t="shared" ca="1" si="188"/>
        <v/>
      </c>
    </row>
    <row r="3989" spans="1:6" x14ac:dyDescent="0.25">
      <c r="A3989">
        <f ca="1">IF('Patient History &amp; Demographics'!X3989&gt;10,'Patient History &amp; Demographics'!A3989,"")</f>
        <v>228501</v>
      </c>
      <c r="B3989" t="str">
        <f ca="1">IF('Patient History &amp; Demographics'!X3989&gt;=20,"Acute",IF(AND('Patient History &amp; Demographics'!X3989&gt;=10,'Patient History &amp; Demographics'!X3989&lt;20),"High","Low"))</f>
        <v>High</v>
      </c>
      <c r="C3989" t="s">
        <v>24156</v>
      </c>
      <c r="D3989" t="str">
        <f t="shared" ca="1" si="186"/>
        <v/>
      </c>
      <c r="E3989" t="str">
        <f t="shared" ca="1" si="187"/>
        <v/>
      </c>
      <c r="F3989" t="str">
        <f t="shared" ca="1" si="188"/>
        <v/>
      </c>
    </row>
    <row r="3990" spans="1:6" x14ac:dyDescent="0.25">
      <c r="A3990">
        <f ca="1">IF('Patient History &amp; Demographics'!X3990&gt;10,'Patient History &amp; Demographics'!A3990,"")</f>
        <v>228529</v>
      </c>
      <c r="B3990" t="str">
        <f ca="1">IF('Patient History &amp; Demographics'!X3990&gt;=20,"Acute",IF(AND('Patient History &amp; Demographics'!X3990&gt;=10,'Patient History &amp; Demographics'!X3990&lt;20),"High","Low"))</f>
        <v>High</v>
      </c>
      <c r="C3990" t="s">
        <v>24155</v>
      </c>
      <c r="D3990">
        <f t="shared" ca="1" si="186"/>
        <v>1005</v>
      </c>
      <c r="E3990" t="str">
        <f t="shared" ca="1" si="187"/>
        <v>Rehabilitation</v>
      </c>
      <c r="F3990" t="str">
        <f t="shared" ca="1" si="188"/>
        <v>No Progress</v>
      </c>
    </row>
    <row r="3991" spans="1:6" x14ac:dyDescent="0.25">
      <c r="A3991">
        <f ca="1">IF('Patient History &amp; Demographics'!X3991&gt;10,'Patient History &amp; Demographics'!A3991,"")</f>
        <v>228547</v>
      </c>
      <c r="B3991" t="str">
        <f ca="1">IF('Patient History &amp; Demographics'!X3991&gt;=20,"Acute",IF(AND('Patient History &amp; Demographics'!X3991&gt;=10,'Patient History &amp; Demographics'!X3991&lt;20),"High","Low"))</f>
        <v>Acute</v>
      </c>
      <c r="C3991" t="s">
        <v>24156</v>
      </c>
      <c r="D3991" t="str">
        <f t="shared" ca="1" si="186"/>
        <v/>
      </c>
      <c r="E3991" t="str">
        <f t="shared" ca="1" si="187"/>
        <v/>
      </c>
      <c r="F3991" t="str">
        <f t="shared" ca="1" si="188"/>
        <v/>
      </c>
    </row>
    <row r="3992" spans="1:6" x14ac:dyDescent="0.25">
      <c r="A3992">
        <f ca="1">IF('Patient History &amp; Demographics'!X3992&gt;10,'Patient History &amp; Demographics'!A3992,"")</f>
        <v>228608</v>
      </c>
      <c r="B3992" t="str">
        <f ca="1">IF('Patient History &amp; Demographics'!X3992&gt;=20,"Acute",IF(AND('Patient History &amp; Demographics'!X3992&gt;=10,'Patient History &amp; Demographics'!X3992&lt;20),"High","Low"))</f>
        <v>High</v>
      </c>
      <c r="C3992" t="s">
        <v>24156</v>
      </c>
      <c r="D3992" t="str">
        <f t="shared" ca="1" si="186"/>
        <v/>
      </c>
      <c r="E3992" t="str">
        <f t="shared" ca="1" si="187"/>
        <v/>
      </c>
      <c r="F3992" t="str">
        <f t="shared" ca="1" si="188"/>
        <v/>
      </c>
    </row>
    <row r="3993" spans="1:6" x14ac:dyDescent="0.25">
      <c r="A3993">
        <f ca="1">IF('Patient History &amp; Demographics'!X3993&gt;10,'Patient History &amp; Demographics'!A3993,"")</f>
        <v>228635</v>
      </c>
      <c r="B3993" t="str">
        <f ca="1">IF('Patient History &amp; Demographics'!X3993&gt;=20,"Acute",IF(AND('Patient History &amp; Demographics'!X3993&gt;=10,'Patient History &amp; Demographics'!X3993&lt;20),"High","Low"))</f>
        <v>Acute</v>
      </c>
      <c r="C3993" t="s">
        <v>24155</v>
      </c>
      <c r="D3993">
        <f t="shared" ca="1" si="186"/>
        <v>1003</v>
      </c>
      <c r="E3993" t="str">
        <f t="shared" ca="1" si="187"/>
        <v>Rehabilitation</v>
      </c>
      <c r="F3993" t="str">
        <f t="shared" ca="1" si="188"/>
        <v>No Progress</v>
      </c>
    </row>
    <row r="3994" spans="1:6" x14ac:dyDescent="0.25">
      <c r="A3994">
        <f ca="1">IF('Patient History &amp; Demographics'!X3994&gt;10,'Patient History &amp; Demographics'!A3994,"")</f>
        <v>228644</v>
      </c>
      <c r="B3994" t="str">
        <f ca="1">IF('Patient History &amp; Demographics'!X3994&gt;=20,"Acute",IF(AND('Patient History &amp; Demographics'!X3994&gt;=10,'Patient History &amp; Demographics'!X3994&lt;20),"High","Low"))</f>
        <v>High</v>
      </c>
      <c r="C3994" t="s">
        <v>24155</v>
      </c>
      <c r="D3994">
        <f t="shared" ca="1" si="186"/>
        <v>1016</v>
      </c>
      <c r="E3994" t="str">
        <f t="shared" ca="1" si="187"/>
        <v>Rehabilitation</v>
      </c>
      <c r="F3994" t="str">
        <f t="shared" ca="1" si="188"/>
        <v>Cured</v>
      </c>
    </row>
    <row r="3995" spans="1:6" x14ac:dyDescent="0.25">
      <c r="A3995">
        <f ca="1">IF('Patient History &amp; Demographics'!X3995&gt;10,'Patient History &amp; Demographics'!A3995,"")</f>
        <v>228653</v>
      </c>
      <c r="B3995" t="str">
        <f ca="1">IF('Patient History &amp; Demographics'!X3995&gt;=20,"Acute",IF(AND('Patient History &amp; Demographics'!X3995&gt;=10,'Patient History &amp; Demographics'!X3995&lt;20),"High","Low"))</f>
        <v>High</v>
      </c>
      <c r="C3995" t="s">
        <v>24156</v>
      </c>
      <c r="D3995" t="str">
        <f t="shared" ca="1" si="186"/>
        <v/>
      </c>
      <c r="E3995" t="str">
        <f t="shared" ca="1" si="187"/>
        <v/>
      </c>
      <c r="F3995" t="str">
        <f t="shared" ca="1" si="188"/>
        <v/>
      </c>
    </row>
    <row r="3996" spans="1:6" x14ac:dyDescent="0.25">
      <c r="A3996" t="str">
        <f ca="1">IF('Patient History &amp; Demographics'!X3996&gt;10,'Patient History &amp; Demographics'!A3996,"")</f>
        <v/>
      </c>
      <c r="B3996" t="str">
        <f ca="1">IF('Patient History &amp; Demographics'!X3996&gt;=20,"Acute",IF(AND('Patient History &amp; Demographics'!X3996&gt;=10,'Patient History &amp; Demographics'!X3996&lt;20),"High","Low"))</f>
        <v>Low</v>
      </c>
      <c r="C3996" t="s">
        <v>24155</v>
      </c>
      <c r="D3996">
        <f t="shared" ca="1" si="186"/>
        <v>1014</v>
      </c>
      <c r="E3996" t="str">
        <f t="shared" ca="1" si="187"/>
        <v>Rehabilitation</v>
      </c>
      <c r="F3996" t="str">
        <f t="shared" ca="1" si="188"/>
        <v>No Progress</v>
      </c>
    </row>
    <row r="3997" spans="1:6" x14ac:dyDescent="0.25">
      <c r="A3997">
        <f ca="1">IF('Patient History &amp; Demographics'!X3997&gt;10,'Patient History &amp; Demographics'!A3997,"")</f>
        <v>228680</v>
      </c>
      <c r="B3997" t="str">
        <f ca="1">IF('Patient History &amp; Demographics'!X3997&gt;=20,"Acute",IF(AND('Patient History &amp; Demographics'!X3997&gt;=10,'Patient History &amp; Demographics'!X3997&lt;20),"High","Low"))</f>
        <v>Acute</v>
      </c>
      <c r="C3997" t="s">
        <v>24155</v>
      </c>
      <c r="D3997">
        <f t="shared" ca="1" si="186"/>
        <v>1026</v>
      </c>
      <c r="E3997" t="str">
        <f t="shared" ca="1" si="187"/>
        <v>Screening</v>
      </c>
      <c r="F3997" t="str">
        <f t="shared" ca="1" si="188"/>
        <v/>
      </c>
    </row>
    <row r="3998" spans="1:6" x14ac:dyDescent="0.25">
      <c r="A3998">
        <f ca="1">IF('Patient History &amp; Demographics'!X3998&gt;10,'Patient History &amp; Demographics'!A3998,"")</f>
        <v>228699</v>
      </c>
      <c r="B3998" t="str">
        <f ca="1">IF('Patient History &amp; Demographics'!X3998&gt;=20,"Acute",IF(AND('Patient History &amp; Demographics'!X3998&gt;=10,'Patient History &amp; Demographics'!X3998&lt;20),"High","Low"))</f>
        <v>High</v>
      </c>
      <c r="C3998" t="s">
        <v>24155</v>
      </c>
      <c r="D3998">
        <f t="shared" ca="1" si="186"/>
        <v>1013</v>
      </c>
      <c r="E3998" t="str">
        <f t="shared" ca="1" si="187"/>
        <v>Screening</v>
      </c>
      <c r="F3998" t="str">
        <f t="shared" ca="1" si="188"/>
        <v/>
      </c>
    </row>
    <row r="3999" spans="1:6" x14ac:dyDescent="0.25">
      <c r="A3999" t="str">
        <f ca="1">IF('Patient History &amp; Demographics'!X3999&gt;10,'Patient History &amp; Demographics'!A3999,"")</f>
        <v/>
      </c>
      <c r="B3999" t="str">
        <f ca="1">IF('Patient History &amp; Demographics'!X3999&gt;=20,"Acute",IF(AND('Patient History &amp; Demographics'!X3999&gt;=10,'Patient History &amp; Demographics'!X3999&lt;20),"High","Low"))</f>
        <v>Low</v>
      </c>
      <c r="C3999" t="s">
        <v>24155</v>
      </c>
      <c r="D3999">
        <f t="shared" ca="1" si="186"/>
        <v>1016</v>
      </c>
      <c r="E3999" t="str">
        <f t="shared" ca="1" si="187"/>
        <v>Rehabilitation</v>
      </c>
      <c r="F3999" t="str">
        <f t="shared" ca="1" si="188"/>
        <v>Positive Progress</v>
      </c>
    </row>
    <row r="4000" spans="1:6" x14ac:dyDescent="0.25">
      <c r="A4000" t="str">
        <f ca="1">IF('Patient History &amp; Demographics'!X4000&gt;10,'Patient History &amp; Demographics'!A4000,"")</f>
        <v/>
      </c>
      <c r="B4000" t="str">
        <f ca="1">IF('Patient History &amp; Demographics'!X4000&gt;=20,"Acute",IF(AND('Patient History &amp; Demographics'!X4000&gt;=10,'Patient History &amp; Demographics'!X4000&lt;20),"High","Low"))</f>
        <v>Low</v>
      </c>
      <c r="C4000" t="s">
        <v>24155</v>
      </c>
      <c r="D4000">
        <f t="shared" ca="1" si="186"/>
        <v>1019</v>
      </c>
      <c r="E4000" t="str">
        <f t="shared" ca="1" si="187"/>
        <v>Screening</v>
      </c>
      <c r="F4000" t="str">
        <f t="shared" ca="1" si="188"/>
        <v/>
      </c>
    </row>
    <row r="4001" spans="1:6" x14ac:dyDescent="0.25">
      <c r="A4001">
        <f ca="1">IF('Patient History &amp; Demographics'!X4001&gt;10,'Patient History &amp; Demographics'!A4001,"")</f>
        <v>228723</v>
      </c>
      <c r="B4001" t="str">
        <f ca="1">IF('Patient History &amp; Demographics'!X4001&gt;=20,"Acute",IF(AND('Patient History &amp; Demographics'!X4001&gt;=10,'Patient History &amp; Demographics'!X4001&lt;20),"High","Low"))</f>
        <v>High</v>
      </c>
      <c r="C4001" t="s">
        <v>24156</v>
      </c>
      <c r="D4001" t="str">
        <f t="shared" ca="1" si="186"/>
        <v/>
      </c>
      <c r="E4001" t="str">
        <f t="shared" ca="1" si="187"/>
        <v/>
      </c>
      <c r="F4001" t="str">
        <f t="shared" ca="1" si="188"/>
        <v/>
      </c>
    </row>
    <row r="4002" spans="1:6" x14ac:dyDescent="0.25">
      <c r="A4002">
        <f ca="1">IF('Patient History &amp; Demographics'!X4002&gt;10,'Patient History &amp; Demographics'!A4002,"")</f>
        <v>228732</v>
      </c>
      <c r="B4002" t="str">
        <f ca="1">IF('Patient History &amp; Demographics'!X4002&gt;=20,"Acute",IF(AND('Patient History &amp; Demographics'!X4002&gt;=10,'Patient History &amp; Demographics'!X4002&lt;20),"High","Low"))</f>
        <v>Acute</v>
      </c>
      <c r="C4002" t="s">
        <v>24156</v>
      </c>
      <c r="D4002" t="str">
        <f t="shared" ca="1" si="186"/>
        <v/>
      </c>
      <c r="E4002" t="str">
        <f t="shared" ca="1" si="187"/>
        <v/>
      </c>
      <c r="F4002" t="str">
        <f t="shared" ca="1" si="188"/>
        <v/>
      </c>
    </row>
    <row r="4003" spans="1:6" x14ac:dyDescent="0.25">
      <c r="A4003" t="str">
        <f ca="1">IF('Patient History &amp; Demographics'!X4003&gt;10,'Patient History &amp; Demographics'!A4003,"")</f>
        <v/>
      </c>
      <c r="B4003" t="str">
        <f ca="1">IF('Patient History &amp; Demographics'!X4003&gt;=20,"Acute",IF(AND('Patient History &amp; Demographics'!X4003&gt;=10,'Patient History &amp; Demographics'!X4003&lt;20),"High","Low"))</f>
        <v>High</v>
      </c>
      <c r="C4003" t="s">
        <v>24156</v>
      </c>
      <c r="D4003" t="str">
        <f t="shared" ca="1" si="186"/>
        <v/>
      </c>
      <c r="E4003" t="str">
        <f t="shared" ca="1" si="187"/>
        <v/>
      </c>
      <c r="F4003" t="str">
        <f t="shared" ca="1" si="188"/>
        <v/>
      </c>
    </row>
    <row r="4004" spans="1:6" x14ac:dyDescent="0.25">
      <c r="A4004">
        <f ca="1">IF('Patient History &amp; Demographics'!X4004&gt;10,'Patient History &amp; Demographics'!A4004,"")</f>
        <v>228778</v>
      </c>
      <c r="B4004" t="str">
        <f ca="1">IF('Patient History &amp; Demographics'!X4004&gt;=20,"Acute",IF(AND('Patient History &amp; Demographics'!X4004&gt;=10,'Patient History &amp; Demographics'!X4004&lt;20),"High","Low"))</f>
        <v>High</v>
      </c>
      <c r="C4004" t="s">
        <v>24155</v>
      </c>
      <c r="D4004">
        <f t="shared" ca="1" si="186"/>
        <v>1007</v>
      </c>
      <c r="E4004" t="str">
        <f t="shared" ca="1" si="187"/>
        <v>Screening</v>
      </c>
      <c r="F4004" t="str">
        <f t="shared" ca="1" si="188"/>
        <v/>
      </c>
    </row>
    <row r="4005" spans="1:6" x14ac:dyDescent="0.25">
      <c r="A4005">
        <f ca="1">IF('Patient History &amp; Demographics'!X4005&gt;10,'Patient History &amp; Demographics'!A4005,"")</f>
        <v>228787</v>
      </c>
      <c r="B4005" t="str">
        <f ca="1">IF('Patient History &amp; Demographics'!X4005&gt;=20,"Acute",IF(AND('Patient History &amp; Demographics'!X4005&gt;=10,'Patient History &amp; Demographics'!X4005&lt;20),"High","Low"))</f>
        <v>High</v>
      </c>
      <c r="C4005" t="s">
        <v>24155</v>
      </c>
      <c r="D4005">
        <f t="shared" ca="1" si="186"/>
        <v>1024</v>
      </c>
      <c r="E4005" t="str">
        <f t="shared" ca="1" si="187"/>
        <v>Rehabilitation</v>
      </c>
      <c r="F4005" t="str">
        <f t="shared" ca="1" si="188"/>
        <v>No Progress</v>
      </c>
    </row>
    <row r="4006" spans="1:6" x14ac:dyDescent="0.25">
      <c r="A4006">
        <f ca="1">IF('Patient History &amp; Demographics'!X4006&gt;10,'Patient History &amp; Demographics'!A4006,"")</f>
        <v>228796</v>
      </c>
      <c r="B4006" t="str">
        <f ca="1">IF('Patient History &amp; Demographics'!X4006&gt;=20,"Acute",IF(AND('Patient History &amp; Demographics'!X4006&gt;=10,'Patient History &amp; Demographics'!X4006&lt;20),"High","Low"))</f>
        <v>High</v>
      </c>
      <c r="C4006" t="s">
        <v>24155</v>
      </c>
      <c r="D4006">
        <f t="shared" ca="1" si="186"/>
        <v>1014</v>
      </c>
      <c r="E4006" t="str">
        <f t="shared" ca="1" si="187"/>
        <v>Rehabilitation</v>
      </c>
      <c r="F4006" t="str">
        <f t="shared" ca="1" si="188"/>
        <v>Cured</v>
      </c>
    </row>
    <row r="4007" spans="1:6" x14ac:dyDescent="0.25">
      <c r="A4007">
        <f ca="1">IF('Patient History &amp; Demographics'!X4007&gt;10,'Patient History &amp; Demographics'!A4007,"")</f>
        <v>228802</v>
      </c>
      <c r="B4007" t="str">
        <f ca="1">IF('Patient History &amp; Demographics'!X4007&gt;=20,"Acute",IF(AND('Patient History &amp; Demographics'!X4007&gt;=10,'Patient History &amp; Demographics'!X4007&lt;20),"High","Low"))</f>
        <v>High</v>
      </c>
      <c r="C4007" t="s">
        <v>24155</v>
      </c>
      <c r="D4007">
        <f t="shared" ca="1" si="186"/>
        <v>1012</v>
      </c>
      <c r="E4007" t="str">
        <f t="shared" ca="1" si="187"/>
        <v>Rehabilitation</v>
      </c>
      <c r="F4007" t="str">
        <f t="shared" ca="1" si="188"/>
        <v>Positive Progress</v>
      </c>
    </row>
    <row r="4008" spans="1:6" x14ac:dyDescent="0.25">
      <c r="A4008">
        <f ca="1">IF('Patient History &amp; Demographics'!X4008&gt;10,'Patient History &amp; Demographics'!A4008,"")</f>
        <v>228866</v>
      </c>
      <c r="B4008" t="str">
        <f ca="1">IF('Patient History &amp; Demographics'!X4008&gt;=20,"Acute",IF(AND('Patient History &amp; Demographics'!X4008&gt;=10,'Patient History &amp; Demographics'!X4008&lt;20),"High","Low"))</f>
        <v>Acute</v>
      </c>
      <c r="C4008" t="s">
        <v>24156</v>
      </c>
      <c r="D4008" t="str">
        <f t="shared" ca="1" si="186"/>
        <v/>
      </c>
      <c r="E4008" t="str">
        <f t="shared" ca="1" si="187"/>
        <v/>
      </c>
      <c r="F4008" t="str">
        <f t="shared" ca="1" si="188"/>
        <v/>
      </c>
    </row>
    <row r="4009" spans="1:6" x14ac:dyDescent="0.25">
      <c r="A4009">
        <f ca="1">IF('Patient History &amp; Demographics'!X4009&gt;10,'Patient History &amp; Demographics'!A4009,"")</f>
        <v>228875</v>
      </c>
      <c r="B4009" t="str">
        <f ca="1">IF('Patient History &amp; Demographics'!X4009&gt;=20,"Acute",IF(AND('Patient History &amp; Demographics'!X4009&gt;=10,'Patient History &amp; Demographics'!X4009&lt;20),"High","Low"))</f>
        <v>Acute</v>
      </c>
      <c r="C4009" t="s">
        <v>24155</v>
      </c>
      <c r="D4009">
        <f t="shared" ca="1" si="186"/>
        <v>1017</v>
      </c>
      <c r="E4009" t="str">
        <f t="shared" ca="1" si="187"/>
        <v>Screening</v>
      </c>
      <c r="F4009" t="str">
        <f t="shared" ca="1" si="188"/>
        <v/>
      </c>
    </row>
    <row r="4010" spans="1:6" x14ac:dyDescent="0.25">
      <c r="A4010" t="str">
        <f ca="1">IF('Patient History &amp; Demographics'!X4010&gt;10,'Patient History &amp; Demographics'!A4010,"")</f>
        <v/>
      </c>
      <c r="B4010" t="str">
        <f ca="1">IF('Patient History &amp; Demographics'!X4010&gt;=20,"Acute",IF(AND('Patient History &amp; Demographics'!X4010&gt;=10,'Patient History &amp; Demographics'!X4010&lt;20),"High","Low"))</f>
        <v>Low</v>
      </c>
      <c r="C4010" t="s">
        <v>24155</v>
      </c>
      <c r="D4010">
        <f t="shared" ca="1" si="186"/>
        <v>1005</v>
      </c>
      <c r="E4010" t="str">
        <f t="shared" ca="1" si="187"/>
        <v>Screening</v>
      </c>
      <c r="F4010" t="str">
        <f t="shared" ca="1" si="188"/>
        <v/>
      </c>
    </row>
    <row r="4011" spans="1:6" x14ac:dyDescent="0.25">
      <c r="A4011">
        <f ca="1">IF('Patient History &amp; Demographics'!X4011&gt;10,'Patient History &amp; Demographics'!A4011,"")</f>
        <v>228909</v>
      </c>
      <c r="B4011" t="str">
        <f ca="1">IF('Patient History &amp; Demographics'!X4011&gt;=20,"Acute",IF(AND('Patient History &amp; Demographics'!X4011&gt;=10,'Patient History &amp; Demographics'!X4011&lt;20),"High","Low"))</f>
        <v>High</v>
      </c>
      <c r="C4011" t="s">
        <v>24156</v>
      </c>
      <c r="D4011" t="str">
        <f t="shared" ca="1" si="186"/>
        <v/>
      </c>
      <c r="E4011" t="str">
        <f t="shared" ca="1" si="187"/>
        <v/>
      </c>
      <c r="F4011" t="str">
        <f t="shared" ca="1" si="188"/>
        <v/>
      </c>
    </row>
    <row r="4012" spans="1:6" x14ac:dyDescent="0.25">
      <c r="A4012">
        <f ca="1">IF('Patient History &amp; Demographics'!X4012&gt;10,'Patient History &amp; Demographics'!A4012,"")</f>
        <v>228981</v>
      </c>
      <c r="B4012" t="str">
        <f ca="1">IF('Patient History &amp; Demographics'!X4012&gt;=20,"Acute",IF(AND('Patient History &amp; Demographics'!X4012&gt;=10,'Patient History &amp; Demographics'!X4012&lt;20),"High","Low"))</f>
        <v>Acute</v>
      </c>
      <c r="C4012" t="s">
        <v>24155</v>
      </c>
      <c r="D4012">
        <f t="shared" ca="1" si="186"/>
        <v>1011</v>
      </c>
      <c r="E4012" t="str">
        <f t="shared" ca="1" si="187"/>
        <v>Screening</v>
      </c>
      <c r="F4012" t="str">
        <f t="shared" ca="1" si="188"/>
        <v/>
      </c>
    </row>
    <row r="4013" spans="1:6" x14ac:dyDescent="0.25">
      <c r="A4013">
        <f ca="1">IF('Patient History &amp; Demographics'!X4013&gt;10,'Patient History &amp; Demographics'!A4013,"")</f>
        <v>229018</v>
      </c>
      <c r="B4013" t="str">
        <f ca="1">IF('Patient History &amp; Demographics'!X4013&gt;=20,"Acute",IF(AND('Patient History &amp; Demographics'!X4013&gt;=10,'Patient History &amp; Demographics'!X4013&lt;20),"High","Low"))</f>
        <v>Acute</v>
      </c>
      <c r="C4013" t="s">
        <v>24155</v>
      </c>
      <c r="D4013">
        <f t="shared" ca="1" si="186"/>
        <v>1024</v>
      </c>
      <c r="E4013" t="str">
        <f t="shared" ca="1" si="187"/>
        <v>Rehabilitation</v>
      </c>
      <c r="F4013" t="str">
        <f t="shared" ca="1" si="188"/>
        <v>Cured</v>
      </c>
    </row>
    <row r="4014" spans="1:6" x14ac:dyDescent="0.25">
      <c r="A4014">
        <f ca="1">IF('Patient History &amp; Demographics'!X4014&gt;10,'Patient History &amp; Demographics'!A4014,"")</f>
        <v>229027</v>
      </c>
      <c r="B4014" t="str">
        <f ca="1">IF('Patient History &amp; Demographics'!X4014&gt;=20,"Acute",IF(AND('Patient History &amp; Demographics'!X4014&gt;=10,'Patient History &amp; Demographics'!X4014&lt;20),"High","Low"))</f>
        <v>Acute</v>
      </c>
      <c r="C4014" t="s">
        <v>24156</v>
      </c>
      <c r="D4014" t="str">
        <f t="shared" ca="1" si="186"/>
        <v/>
      </c>
      <c r="E4014" t="str">
        <f t="shared" ca="1" si="187"/>
        <v/>
      </c>
      <c r="F4014" t="str">
        <f t="shared" ca="1" si="188"/>
        <v/>
      </c>
    </row>
    <row r="4015" spans="1:6" x14ac:dyDescent="0.25">
      <c r="A4015">
        <f ca="1">IF('Patient History &amp; Demographics'!X4015&gt;10,'Patient History &amp; Demographics'!A4015,"")</f>
        <v>229036</v>
      </c>
      <c r="B4015" t="str">
        <f ca="1">IF('Patient History &amp; Demographics'!X4015&gt;=20,"Acute",IF(AND('Patient History &amp; Demographics'!X4015&gt;=10,'Patient History &amp; Demographics'!X4015&lt;20),"High","Low"))</f>
        <v>High</v>
      </c>
      <c r="C4015" t="s">
        <v>24155</v>
      </c>
      <c r="D4015">
        <f t="shared" ca="1" si="186"/>
        <v>1016</v>
      </c>
      <c r="E4015" t="str">
        <f t="shared" ca="1" si="187"/>
        <v>Rehabilitation</v>
      </c>
      <c r="F4015" t="str">
        <f t="shared" ca="1" si="188"/>
        <v>Condition Deteriorated</v>
      </c>
    </row>
    <row r="4016" spans="1:6" x14ac:dyDescent="0.25">
      <c r="A4016">
        <f ca="1">IF('Patient History &amp; Demographics'!X4016&gt;10,'Patient History &amp; Demographics'!A4016,"")</f>
        <v>229063</v>
      </c>
      <c r="B4016" t="str">
        <f ca="1">IF('Patient History &amp; Demographics'!X4016&gt;=20,"Acute",IF(AND('Patient History &amp; Demographics'!X4016&gt;=10,'Patient History &amp; Demographics'!X4016&lt;20),"High","Low"))</f>
        <v>Acute</v>
      </c>
      <c r="C4016" t="s">
        <v>24156</v>
      </c>
      <c r="D4016" t="str">
        <f t="shared" ca="1" si="186"/>
        <v/>
      </c>
      <c r="E4016" t="str">
        <f t="shared" ca="1" si="187"/>
        <v/>
      </c>
      <c r="F4016" t="str">
        <f t="shared" ca="1" si="188"/>
        <v/>
      </c>
    </row>
    <row r="4017" spans="1:6" x14ac:dyDescent="0.25">
      <c r="A4017">
        <f ca="1">IF('Patient History &amp; Demographics'!X4017&gt;10,'Patient History &amp; Demographics'!A4017,"")</f>
        <v>229090</v>
      </c>
      <c r="B4017" t="str">
        <f ca="1">IF('Patient History &amp; Demographics'!X4017&gt;=20,"Acute",IF(AND('Patient History &amp; Demographics'!X4017&gt;=10,'Patient History &amp; Demographics'!X4017&lt;20),"High","Low"))</f>
        <v>High</v>
      </c>
      <c r="C4017" t="s">
        <v>24156</v>
      </c>
      <c r="D4017" t="str">
        <f t="shared" ca="1" si="186"/>
        <v/>
      </c>
      <c r="E4017" t="str">
        <f t="shared" ca="1" si="187"/>
        <v/>
      </c>
      <c r="F4017" t="str">
        <f t="shared" ca="1" si="188"/>
        <v/>
      </c>
    </row>
    <row r="4018" spans="1:6" x14ac:dyDescent="0.25">
      <c r="A4018">
        <f ca="1">IF('Patient History &amp; Demographics'!X4018&gt;10,'Patient History &amp; Demographics'!A4018,"")</f>
        <v>229115</v>
      </c>
      <c r="B4018" t="str">
        <f ca="1">IF('Patient History &amp; Demographics'!X4018&gt;=20,"Acute",IF(AND('Patient History &amp; Demographics'!X4018&gt;=10,'Patient History &amp; Demographics'!X4018&lt;20),"High","Low"))</f>
        <v>High</v>
      </c>
      <c r="C4018" t="s">
        <v>24156</v>
      </c>
      <c r="D4018" t="str">
        <f t="shared" ca="1" si="186"/>
        <v/>
      </c>
      <c r="E4018" t="str">
        <f t="shared" ca="1" si="187"/>
        <v/>
      </c>
      <c r="F4018" t="str">
        <f t="shared" ca="1" si="188"/>
        <v/>
      </c>
    </row>
    <row r="4019" spans="1:6" x14ac:dyDescent="0.25">
      <c r="A4019" t="str">
        <f ca="1">IF('Patient History &amp; Demographics'!X4019&gt;10,'Patient History &amp; Demographics'!A4019,"")</f>
        <v/>
      </c>
      <c r="B4019" t="str">
        <f ca="1">IF('Patient History &amp; Demographics'!X4019&gt;=20,"Acute",IF(AND('Patient History &amp; Demographics'!X4019&gt;=10,'Patient History &amp; Demographics'!X4019&lt;20),"High","Low"))</f>
        <v>Low</v>
      </c>
      <c r="C4019" t="s">
        <v>24155</v>
      </c>
      <c r="D4019">
        <f t="shared" ca="1" si="186"/>
        <v>1013</v>
      </c>
      <c r="E4019" t="str">
        <f t="shared" ca="1" si="187"/>
        <v>Screening</v>
      </c>
      <c r="F4019" t="str">
        <f t="shared" ca="1" si="188"/>
        <v/>
      </c>
    </row>
    <row r="4020" spans="1:6" x14ac:dyDescent="0.25">
      <c r="A4020">
        <f ca="1">IF('Patient History &amp; Demographics'!X4020&gt;10,'Patient History &amp; Demographics'!A4020,"")</f>
        <v>229160</v>
      </c>
      <c r="B4020" t="str">
        <f ca="1">IF('Patient History &amp; Demographics'!X4020&gt;=20,"Acute",IF(AND('Patient History &amp; Demographics'!X4020&gt;=10,'Patient History &amp; Demographics'!X4020&lt;20),"High","Low"))</f>
        <v>High</v>
      </c>
      <c r="C4020" t="s">
        <v>24156</v>
      </c>
      <c r="D4020" t="str">
        <f t="shared" ca="1" si="186"/>
        <v/>
      </c>
      <c r="E4020" t="str">
        <f t="shared" ca="1" si="187"/>
        <v/>
      </c>
      <c r="F4020" t="str">
        <f t="shared" ca="1" si="188"/>
        <v/>
      </c>
    </row>
    <row r="4021" spans="1:6" x14ac:dyDescent="0.25">
      <c r="A4021">
        <f ca="1">IF('Patient History &amp; Demographics'!X4021&gt;10,'Patient History &amp; Demographics'!A4021,"")</f>
        <v>229179</v>
      </c>
      <c r="B4021" t="str">
        <f ca="1">IF('Patient History &amp; Demographics'!X4021&gt;=20,"Acute",IF(AND('Patient History &amp; Demographics'!X4021&gt;=10,'Patient History &amp; Demographics'!X4021&lt;20),"High","Low"))</f>
        <v>High</v>
      </c>
      <c r="C4021" t="s">
        <v>24156</v>
      </c>
      <c r="D4021" t="str">
        <f t="shared" ca="1" si="186"/>
        <v/>
      </c>
      <c r="E4021" t="str">
        <f t="shared" ca="1" si="187"/>
        <v/>
      </c>
      <c r="F4021" t="str">
        <f t="shared" ca="1" si="188"/>
        <v/>
      </c>
    </row>
    <row r="4022" spans="1:6" x14ac:dyDescent="0.25">
      <c r="A4022">
        <f ca="1">IF('Patient History &amp; Demographics'!X4022&gt;10,'Patient History &amp; Demographics'!A4022,"")</f>
        <v>229267</v>
      </c>
      <c r="B4022" t="str">
        <f ca="1">IF('Patient History &amp; Demographics'!X4022&gt;=20,"Acute",IF(AND('Patient History &amp; Demographics'!X4022&gt;=10,'Patient History &amp; Demographics'!X4022&lt;20),"High","Low"))</f>
        <v>Acute</v>
      </c>
      <c r="C4022" t="s">
        <v>24155</v>
      </c>
      <c r="D4022">
        <f t="shared" ca="1" si="186"/>
        <v>1026</v>
      </c>
      <c r="E4022" t="str">
        <f t="shared" ca="1" si="187"/>
        <v>Rehabilitation</v>
      </c>
      <c r="F4022" t="str">
        <f t="shared" ca="1" si="188"/>
        <v>Condition Deteriorated</v>
      </c>
    </row>
    <row r="4023" spans="1:6" x14ac:dyDescent="0.25">
      <c r="A4023">
        <f ca="1">IF('Patient History &amp; Demographics'!X4023&gt;10,'Patient History &amp; Demographics'!A4023,"")</f>
        <v>229300</v>
      </c>
      <c r="B4023" t="str">
        <f ca="1">IF('Patient History &amp; Demographics'!X4023&gt;=20,"Acute",IF(AND('Patient History &amp; Demographics'!X4023&gt;=10,'Patient History &amp; Demographics'!X4023&lt;20),"High","Low"))</f>
        <v>High</v>
      </c>
      <c r="C4023" t="s">
        <v>24156</v>
      </c>
      <c r="D4023" t="str">
        <f t="shared" ca="1" si="186"/>
        <v/>
      </c>
      <c r="E4023" t="str">
        <f t="shared" ca="1" si="187"/>
        <v/>
      </c>
      <c r="F4023" t="str">
        <f t="shared" ca="1" si="188"/>
        <v/>
      </c>
    </row>
    <row r="4024" spans="1:6" x14ac:dyDescent="0.25">
      <c r="A4024">
        <f ca="1">IF('Patient History &amp; Demographics'!X4024&gt;10,'Patient History &amp; Demographics'!A4024,"")</f>
        <v>229319</v>
      </c>
      <c r="B4024" t="str">
        <f ca="1">IF('Patient History &amp; Demographics'!X4024&gt;=20,"Acute",IF(AND('Patient History &amp; Demographics'!X4024&gt;=10,'Patient History &amp; Demographics'!X4024&lt;20),"High","Low"))</f>
        <v>High</v>
      </c>
      <c r="C4024" t="s">
        <v>24156</v>
      </c>
      <c r="D4024" t="str">
        <f t="shared" ca="1" si="186"/>
        <v/>
      </c>
      <c r="E4024" t="str">
        <f t="shared" ca="1" si="187"/>
        <v/>
      </c>
      <c r="F4024" t="str">
        <f t="shared" ca="1" si="188"/>
        <v/>
      </c>
    </row>
    <row r="4025" spans="1:6" x14ac:dyDescent="0.25">
      <c r="A4025" t="str">
        <f ca="1">IF('Patient History &amp; Demographics'!X4025&gt;10,'Patient History &amp; Demographics'!A4025,"")</f>
        <v/>
      </c>
      <c r="B4025" t="str">
        <f ca="1">IF('Patient History &amp; Demographics'!X4025&gt;=20,"Acute",IF(AND('Patient History &amp; Demographics'!X4025&gt;=10,'Patient History &amp; Demographics'!X4025&lt;20),"High","Low"))</f>
        <v>Low</v>
      </c>
      <c r="C4025" t="s">
        <v>24155</v>
      </c>
      <c r="D4025">
        <f t="shared" ca="1" si="186"/>
        <v>1016</v>
      </c>
      <c r="E4025" t="str">
        <f t="shared" ca="1" si="187"/>
        <v>Screening</v>
      </c>
      <c r="F4025" t="str">
        <f t="shared" ca="1" si="188"/>
        <v/>
      </c>
    </row>
    <row r="4026" spans="1:6" x14ac:dyDescent="0.25">
      <c r="A4026">
        <f ca="1">IF('Patient History &amp; Demographics'!X4026&gt;10,'Patient History &amp; Demographics'!A4026,"")</f>
        <v>229337</v>
      </c>
      <c r="B4026" t="str">
        <f ca="1">IF('Patient History &amp; Demographics'!X4026&gt;=20,"Acute",IF(AND('Patient History &amp; Demographics'!X4026&gt;=10,'Patient History &amp; Demographics'!X4026&lt;20),"High","Low"))</f>
        <v>Acute</v>
      </c>
      <c r="C4026" t="s">
        <v>24156</v>
      </c>
      <c r="D4026" t="str">
        <f t="shared" ca="1" si="186"/>
        <v/>
      </c>
      <c r="E4026" t="str">
        <f t="shared" ca="1" si="187"/>
        <v/>
      </c>
      <c r="F4026" t="str">
        <f t="shared" ca="1" si="188"/>
        <v/>
      </c>
    </row>
    <row r="4027" spans="1:6" x14ac:dyDescent="0.25">
      <c r="A4027">
        <f ca="1">IF('Patient History &amp; Demographics'!X4027&gt;10,'Patient History &amp; Demographics'!A4027,"")</f>
        <v>229355</v>
      </c>
      <c r="B4027" t="str">
        <f ca="1">IF('Patient History &amp; Demographics'!X4027&gt;=20,"Acute",IF(AND('Patient History &amp; Demographics'!X4027&gt;=10,'Patient History &amp; Demographics'!X4027&lt;20),"High","Low"))</f>
        <v>High</v>
      </c>
      <c r="C4027" t="s">
        <v>24156</v>
      </c>
      <c r="D4027" t="str">
        <f t="shared" ca="1" si="186"/>
        <v/>
      </c>
      <c r="E4027" t="str">
        <f t="shared" ca="1" si="187"/>
        <v/>
      </c>
      <c r="F4027" t="str">
        <f t="shared" ca="1" si="188"/>
        <v/>
      </c>
    </row>
    <row r="4028" spans="1:6" x14ac:dyDescent="0.25">
      <c r="A4028">
        <f ca="1">IF('Patient History &amp; Demographics'!X4028&gt;10,'Patient History &amp; Demographics'!A4028,"")</f>
        <v>229407</v>
      </c>
      <c r="B4028" t="str">
        <f ca="1">IF('Patient History &amp; Demographics'!X4028&gt;=20,"Acute",IF(AND('Patient History &amp; Demographics'!X4028&gt;=10,'Patient History &amp; Demographics'!X4028&lt;20),"High","Low"))</f>
        <v>High</v>
      </c>
      <c r="C4028" t="s">
        <v>24155</v>
      </c>
      <c r="D4028">
        <f t="shared" ca="1" si="186"/>
        <v>1016</v>
      </c>
      <c r="E4028" t="str">
        <f t="shared" ca="1" si="187"/>
        <v>Screening</v>
      </c>
      <c r="F4028" t="str">
        <f t="shared" ca="1" si="188"/>
        <v/>
      </c>
    </row>
    <row r="4029" spans="1:6" x14ac:dyDescent="0.25">
      <c r="A4029">
        <f ca="1">IF('Patient History &amp; Demographics'!X4029&gt;10,'Patient History &amp; Demographics'!A4029,"")</f>
        <v>229416</v>
      </c>
      <c r="B4029" t="str">
        <f ca="1">IF('Patient History &amp; Demographics'!X4029&gt;=20,"Acute",IF(AND('Patient History &amp; Demographics'!X4029&gt;=10,'Patient History &amp; Demographics'!X4029&lt;20),"High","Low"))</f>
        <v>High</v>
      </c>
      <c r="C4029" t="s">
        <v>24155</v>
      </c>
      <c r="D4029">
        <f t="shared" ca="1" si="186"/>
        <v>1020</v>
      </c>
      <c r="E4029" t="str">
        <f t="shared" ca="1" si="187"/>
        <v>Screening</v>
      </c>
      <c r="F4029" t="str">
        <f t="shared" ca="1" si="188"/>
        <v/>
      </c>
    </row>
    <row r="4030" spans="1:6" x14ac:dyDescent="0.25">
      <c r="A4030">
        <f ca="1">IF('Patient History &amp; Demographics'!X4030&gt;10,'Patient History &amp; Demographics'!A4030,"")</f>
        <v>229425</v>
      </c>
      <c r="B4030" t="str">
        <f ca="1">IF('Patient History &amp; Demographics'!X4030&gt;=20,"Acute",IF(AND('Patient History &amp; Demographics'!X4030&gt;=10,'Patient History &amp; Demographics'!X4030&lt;20),"High","Low"))</f>
        <v>Acute</v>
      </c>
      <c r="C4030" t="s">
        <v>24156</v>
      </c>
      <c r="D4030" t="str">
        <f t="shared" ca="1" si="186"/>
        <v/>
      </c>
      <c r="E4030" t="str">
        <f t="shared" ca="1" si="187"/>
        <v/>
      </c>
      <c r="F4030" t="str">
        <f t="shared" ca="1" si="188"/>
        <v/>
      </c>
    </row>
    <row r="4031" spans="1:6" x14ac:dyDescent="0.25">
      <c r="A4031" t="str">
        <f ca="1">IF('Patient History &amp; Demographics'!X4031&gt;10,'Patient History &amp; Demographics'!A4031,"")</f>
        <v/>
      </c>
      <c r="B4031" t="str">
        <f ca="1">IF('Patient History &amp; Demographics'!X4031&gt;=20,"Acute",IF(AND('Patient History &amp; Demographics'!X4031&gt;=10,'Patient History &amp; Demographics'!X4031&lt;20),"High","Low"))</f>
        <v>Low</v>
      </c>
      <c r="C4031" t="s">
        <v>24156</v>
      </c>
      <c r="D4031" t="str">
        <f t="shared" ca="1" si="186"/>
        <v/>
      </c>
      <c r="E4031" t="str">
        <f t="shared" ca="1" si="187"/>
        <v/>
      </c>
      <c r="F4031" t="str">
        <f t="shared" ca="1" si="188"/>
        <v/>
      </c>
    </row>
    <row r="4032" spans="1:6" x14ac:dyDescent="0.25">
      <c r="A4032" t="str">
        <f ca="1">IF('Patient History &amp; Demographics'!X4032&gt;10,'Patient History &amp; Demographics'!A4032,"")</f>
        <v/>
      </c>
      <c r="B4032" t="str">
        <f ca="1">IF('Patient History &amp; Demographics'!X4032&gt;=20,"Acute",IF(AND('Patient History &amp; Demographics'!X4032&gt;=10,'Patient History &amp; Demographics'!X4032&lt;20),"High","Low"))</f>
        <v>Low</v>
      </c>
      <c r="C4032" t="s">
        <v>24155</v>
      </c>
      <c r="D4032">
        <f t="shared" ca="1" si="186"/>
        <v>1012</v>
      </c>
      <c r="E4032" t="str">
        <f t="shared" ca="1" si="187"/>
        <v>Screening</v>
      </c>
      <c r="F4032" t="str">
        <f t="shared" ca="1" si="188"/>
        <v/>
      </c>
    </row>
    <row r="4033" spans="1:6" x14ac:dyDescent="0.25">
      <c r="A4033">
        <f ca="1">IF('Patient History &amp; Demographics'!X4033&gt;10,'Patient History &amp; Demographics'!A4033,"")</f>
        <v>229540</v>
      </c>
      <c r="B4033" t="str">
        <f ca="1">IF('Patient History &amp; Demographics'!X4033&gt;=20,"Acute",IF(AND('Patient History &amp; Demographics'!X4033&gt;=10,'Patient History &amp; Demographics'!X4033&lt;20),"High","Low"))</f>
        <v>High</v>
      </c>
      <c r="C4033" t="s">
        <v>24156</v>
      </c>
      <c r="D4033" t="str">
        <f t="shared" ca="1" si="186"/>
        <v/>
      </c>
      <c r="E4033" t="str">
        <f t="shared" ca="1" si="187"/>
        <v/>
      </c>
      <c r="F4033" t="str">
        <f t="shared" ca="1" si="188"/>
        <v/>
      </c>
    </row>
    <row r="4034" spans="1:6" x14ac:dyDescent="0.25">
      <c r="A4034">
        <f ca="1">IF('Patient History &amp; Demographics'!X4034&gt;10,'Patient History &amp; Demographics'!A4034,"")</f>
        <v>229656</v>
      </c>
      <c r="B4034" t="str">
        <f ca="1">IF('Patient History &amp; Demographics'!X4034&gt;=20,"Acute",IF(AND('Patient History &amp; Demographics'!X4034&gt;=10,'Patient History &amp; Demographics'!X4034&lt;20),"High","Low"))</f>
        <v>High</v>
      </c>
      <c r="C4034" t="s">
        <v>24156</v>
      </c>
      <c r="D4034" t="str">
        <f t="shared" ref="D4034:D4097" ca="1" si="189">IF(C4034="Yes",CHOOSE(RANDBETWEEN(1,27),1001,1002,1003,1004,1005,1006,1007,1008,1009,1010,1011,1012,1013,1014,1015,1016,1017,1018,
1019,1020,1021,1022,1023,1024,1025,1026,1027,1028),"")</f>
        <v/>
      </c>
      <c r="E4034" t="str">
        <f t="shared" ca="1" si="187"/>
        <v/>
      </c>
      <c r="F4034" t="str">
        <f t="shared" ca="1" si="188"/>
        <v/>
      </c>
    </row>
    <row r="4035" spans="1:6" x14ac:dyDescent="0.25">
      <c r="A4035">
        <f ca="1">IF('Patient History &amp; Demographics'!X4035&gt;10,'Patient History &amp; Demographics'!A4035,"")</f>
        <v>229780</v>
      </c>
      <c r="B4035" t="str">
        <f ca="1">IF('Patient History &amp; Demographics'!X4035&gt;=20,"Acute",IF(AND('Patient History &amp; Demographics'!X4035&gt;=10,'Patient History &amp; Demographics'!X4035&lt;20),"High","Low"))</f>
        <v>High</v>
      </c>
      <c r="C4035" t="s">
        <v>24156</v>
      </c>
      <c r="D4035" t="str">
        <f t="shared" ca="1" si="189"/>
        <v/>
      </c>
      <c r="E4035" t="str">
        <f t="shared" ref="E4035:E4098" ca="1" si="190">IF(C4035="Yes",CHOOSE(RANDBETWEEN(1,2),"Screening","Rehabilitation"),"")</f>
        <v/>
      </c>
      <c r="F4035" t="str">
        <f t="shared" ref="F4035:F4098" ca="1" si="191">IF(E4035="Rehabilitation",CHOOSE(RANDBETWEEN(1,4),"Positive Progress","No Progress","Condition Deteriorated","Cured"),"")</f>
        <v/>
      </c>
    </row>
    <row r="4036" spans="1:6" x14ac:dyDescent="0.25">
      <c r="A4036">
        <f ca="1">IF('Patient History &amp; Demographics'!X4036&gt;10,'Patient History &amp; Demographics'!A4036,"")</f>
        <v>229799</v>
      </c>
      <c r="B4036" t="str">
        <f ca="1">IF('Patient History &amp; Demographics'!X4036&gt;=20,"Acute",IF(AND('Patient History &amp; Demographics'!X4036&gt;=10,'Patient History &amp; Demographics'!X4036&lt;20),"High","Low"))</f>
        <v>Acute</v>
      </c>
      <c r="C4036" t="s">
        <v>24156</v>
      </c>
      <c r="D4036" t="str">
        <f t="shared" ca="1" si="189"/>
        <v/>
      </c>
      <c r="E4036" t="str">
        <f t="shared" ca="1" si="190"/>
        <v/>
      </c>
      <c r="F4036" t="str">
        <f t="shared" ca="1" si="191"/>
        <v/>
      </c>
    </row>
    <row r="4037" spans="1:6" x14ac:dyDescent="0.25">
      <c r="A4037">
        <f ca="1">IF('Patient History &amp; Demographics'!X4037&gt;10,'Patient History &amp; Demographics'!A4037,"")</f>
        <v>229814</v>
      </c>
      <c r="B4037" t="str">
        <f ca="1">IF('Patient History &amp; Demographics'!X4037&gt;=20,"Acute",IF(AND('Patient History &amp; Demographics'!X4037&gt;=10,'Patient History &amp; Demographics'!X4037&lt;20),"High","Low"))</f>
        <v>High</v>
      </c>
      <c r="C4037" t="s">
        <v>24155</v>
      </c>
      <c r="D4037">
        <f t="shared" ca="1" si="189"/>
        <v>1015</v>
      </c>
      <c r="E4037" t="str">
        <f t="shared" ca="1" si="190"/>
        <v>Screening</v>
      </c>
      <c r="F4037" t="str">
        <f t="shared" ca="1" si="191"/>
        <v/>
      </c>
    </row>
    <row r="4038" spans="1:6" x14ac:dyDescent="0.25">
      <c r="A4038">
        <f ca="1">IF('Patient History &amp; Demographics'!X4038&gt;10,'Patient History &amp; Demographics'!A4038,"")</f>
        <v>229832</v>
      </c>
      <c r="B4038" t="str">
        <f ca="1">IF('Patient History &amp; Demographics'!X4038&gt;=20,"Acute",IF(AND('Patient History &amp; Demographics'!X4038&gt;=10,'Patient History &amp; Demographics'!X4038&lt;20),"High","Low"))</f>
        <v>High</v>
      </c>
      <c r="C4038" t="s">
        <v>24156</v>
      </c>
      <c r="D4038" t="str">
        <f t="shared" ca="1" si="189"/>
        <v/>
      </c>
      <c r="E4038" t="str">
        <f t="shared" ca="1" si="190"/>
        <v/>
      </c>
      <c r="F4038" t="str">
        <f t="shared" ca="1" si="191"/>
        <v/>
      </c>
    </row>
    <row r="4039" spans="1:6" x14ac:dyDescent="0.25">
      <c r="A4039">
        <f ca="1">IF('Patient History &amp; Demographics'!X4039&gt;10,'Patient History &amp; Demographics'!A4039,"")</f>
        <v>229841</v>
      </c>
      <c r="B4039" t="str">
        <f ca="1">IF('Patient History &amp; Demographics'!X4039&gt;=20,"Acute",IF(AND('Patient History &amp; Demographics'!X4039&gt;=10,'Patient History &amp; Demographics'!X4039&lt;20),"High","Low"))</f>
        <v>Acute</v>
      </c>
      <c r="C4039" t="s">
        <v>24155</v>
      </c>
      <c r="D4039">
        <f t="shared" ca="1" si="189"/>
        <v>1017</v>
      </c>
      <c r="E4039" t="str">
        <f t="shared" ca="1" si="190"/>
        <v>Screening</v>
      </c>
      <c r="F4039" t="str">
        <f t="shared" ca="1" si="191"/>
        <v/>
      </c>
    </row>
    <row r="4040" spans="1:6" x14ac:dyDescent="0.25">
      <c r="A4040">
        <f ca="1">IF('Patient History &amp; Demographics'!X4040&gt;10,'Patient History &amp; Demographics'!A4040,"")</f>
        <v>229887</v>
      </c>
      <c r="B4040" t="str">
        <f ca="1">IF('Patient History &amp; Demographics'!X4040&gt;=20,"Acute",IF(AND('Patient History &amp; Demographics'!X4040&gt;=10,'Patient History &amp; Demographics'!X4040&lt;20),"High","Low"))</f>
        <v>High</v>
      </c>
      <c r="C4040" t="s">
        <v>24155</v>
      </c>
      <c r="D4040">
        <f t="shared" ca="1" si="189"/>
        <v>1009</v>
      </c>
      <c r="E4040" t="str">
        <f t="shared" ca="1" si="190"/>
        <v>Rehabilitation</v>
      </c>
      <c r="F4040" t="str">
        <f t="shared" ca="1" si="191"/>
        <v>Cured</v>
      </c>
    </row>
    <row r="4041" spans="1:6" x14ac:dyDescent="0.25">
      <c r="A4041">
        <f ca="1">IF('Patient History &amp; Demographics'!X4041&gt;10,'Patient History &amp; Demographics'!A4041,"")</f>
        <v>229957</v>
      </c>
      <c r="B4041" t="str">
        <f ca="1">IF('Patient History &amp; Demographics'!X4041&gt;=20,"Acute",IF(AND('Patient History &amp; Demographics'!X4041&gt;=10,'Patient History &amp; Demographics'!X4041&lt;20),"High","Low"))</f>
        <v>High</v>
      </c>
      <c r="C4041" t="s">
        <v>24156</v>
      </c>
      <c r="D4041" t="str">
        <f t="shared" ca="1" si="189"/>
        <v/>
      </c>
      <c r="E4041" t="str">
        <f t="shared" ca="1" si="190"/>
        <v/>
      </c>
      <c r="F4041" t="str">
        <f t="shared" ca="1" si="191"/>
        <v/>
      </c>
    </row>
    <row r="4042" spans="1:6" x14ac:dyDescent="0.25">
      <c r="A4042">
        <f ca="1">IF('Patient History &amp; Demographics'!X4042&gt;10,'Patient History &amp; Demographics'!A4042,"")</f>
        <v>230010</v>
      </c>
      <c r="B4042" t="str">
        <f ca="1">IF('Patient History &amp; Demographics'!X4042&gt;=20,"Acute",IF(AND('Patient History &amp; Demographics'!X4042&gt;=10,'Patient History &amp; Demographics'!X4042&lt;20),"High","Low"))</f>
        <v>High</v>
      </c>
      <c r="C4042" t="s">
        <v>24155</v>
      </c>
      <c r="D4042">
        <f t="shared" ca="1" si="189"/>
        <v>1004</v>
      </c>
      <c r="E4042" t="str">
        <f t="shared" ca="1" si="190"/>
        <v>Screening</v>
      </c>
      <c r="F4042" t="str">
        <f t="shared" ca="1" si="191"/>
        <v/>
      </c>
    </row>
    <row r="4043" spans="1:6" x14ac:dyDescent="0.25">
      <c r="A4043" t="str">
        <f ca="1">IF('Patient History &amp; Demographics'!X4043&gt;10,'Patient History &amp; Demographics'!A4043,"")</f>
        <v/>
      </c>
      <c r="B4043" t="str">
        <f ca="1">IF('Patient History &amp; Demographics'!X4043&gt;=20,"Acute",IF(AND('Patient History &amp; Demographics'!X4043&gt;=10,'Patient History &amp; Demographics'!X4043&lt;20),"High","Low"))</f>
        <v>Low</v>
      </c>
      <c r="C4043" t="s">
        <v>24156</v>
      </c>
      <c r="D4043" t="str">
        <f t="shared" ca="1" si="189"/>
        <v/>
      </c>
      <c r="E4043" t="str">
        <f t="shared" ca="1" si="190"/>
        <v/>
      </c>
      <c r="F4043" t="str">
        <f t="shared" ca="1" si="191"/>
        <v/>
      </c>
    </row>
    <row r="4044" spans="1:6" x14ac:dyDescent="0.25">
      <c r="A4044">
        <f ca="1">IF('Patient History &amp; Demographics'!X4044&gt;10,'Patient History &amp; Demographics'!A4044,"")</f>
        <v>230047</v>
      </c>
      <c r="B4044" t="str">
        <f ca="1">IF('Patient History &amp; Demographics'!X4044&gt;=20,"Acute",IF(AND('Patient History &amp; Demographics'!X4044&gt;=10,'Patient History &amp; Demographics'!X4044&lt;20),"High","Low"))</f>
        <v>High</v>
      </c>
      <c r="C4044" t="s">
        <v>24155</v>
      </c>
      <c r="D4044">
        <f t="shared" ca="1" si="189"/>
        <v>1016</v>
      </c>
      <c r="E4044" t="str">
        <f t="shared" ca="1" si="190"/>
        <v>Rehabilitation</v>
      </c>
      <c r="F4044" t="str">
        <f t="shared" ca="1" si="191"/>
        <v>Condition Deteriorated</v>
      </c>
    </row>
    <row r="4045" spans="1:6" x14ac:dyDescent="0.25">
      <c r="A4045">
        <f ca="1">IF('Patient History &amp; Demographics'!X4045&gt;10,'Patient History &amp; Demographics'!A4045,"")</f>
        <v>230056</v>
      </c>
      <c r="B4045" t="str">
        <f ca="1">IF('Patient History &amp; Demographics'!X4045&gt;=20,"Acute",IF(AND('Patient History &amp; Demographics'!X4045&gt;=10,'Patient History &amp; Demographics'!X4045&lt;20),"High","Low"))</f>
        <v>High</v>
      </c>
      <c r="C4045" t="s">
        <v>24156</v>
      </c>
      <c r="D4045" t="str">
        <f t="shared" ca="1" si="189"/>
        <v/>
      </c>
      <c r="E4045" t="str">
        <f t="shared" ca="1" si="190"/>
        <v/>
      </c>
      <c r="F4045" t="str">
        <f t="shared" ca="1" si="191"/>
        <v/>
      </c>
    </row>
    <row r="4046" spans="1:6" x14ac:dyDescent="0.25">
      <c r="A4046">
        <f ca="1">IF('Patient History &amp; Demographics'!X4046&gt;10,'Patient History &amp; Demographics'!A4046,"")</f>
        <v>230065</v>
      </c>
      <c r="B4046" t="str">
        <f ca="1">IF('Patient History &amp; Demographics'!X4046&gt;=20,"Acute",IF(AND('Patient History &amp; Demographics'!X4046&gt;=10,'Patient History &amp; Demographics'!X4046&lt;20),"High","Low"))</f>
        <v>High</v>
      </c>
      <c r="C4046" t="s">
        <v>24156</v>
      </c>
      <c r="D4046" t="str">
        <f t="shared" ca="1" si="189"/>
        <v/>
      </c>
      <c r="E4046" t="str">
        <f t="shared" ca="1" si="190"/>
        <v/>
      </c>
      <c r="F4046" t="str">
        <f t="shared" ca="1" si="191"/>
        <v/>
      </c>
    </row>
    <row r="4047" spans="1:6" x14ac:dyDescent="0.25">
      <c r="A4047">
        <f ca="1">IF('Patient History &amp; Demographics'!X4047&gt;10,'Patient History &amp; Demographics'!A4047,"")</f>
        <v>230135</v>
      </c>
      <c r="B4047" t="str">
        <f ca="1">IF('Patient History &amp; Demographics'!X4047&gt;=20,"Acute",IF(AND('Patient History &amp; Demographics'!X4047&gt;=10,'Patient History &amp; Demographics'!X4047&lt;20),"High","Low"))</f>
        <v>High</v>
      </c>
      <c r="C4047" t="s">
        <v>24155</v>
      </c>
      <c r="D4047">
        <f t="shared" ca="1" si="189"/>
        <v>1013</v>
      </c>
      <c r="E4047" t="str">
        <f t="shared" ca="1" si="190"/>
        <v>Screening</v>
      </c>
      <c r="F4047" t="str">
        <f t="shared" ca="1" si="191"/>
        <v/>
      </c>
    </row>
    <row r="4048" spans="1:6" x14ac:dyDescent="0.25">
      <c r="A4048">
        <f ca="1">IF('Patient History &amp; Demographics'!X4048&gt;10,'Patient History &amp; Demographics'!A4048,"")</f>
        <v>230144</v>
      </c>
      <c r="B4048" t="str">
        <f ca="1">IF('Patient History &amp; Demographics'!X4048&gt;=20,"Acute",IF(AND('Patient History &amp; Demographics'!X4048&gt;=10,'Patient History &amp; Demographics'!X4048&lt;20),"High","Low"))</f>
        <v>High</v>
      </c>
      <c r="C4048" t="s">
        <v>24156</v>
      </c>
      <c r="D4048" t="str">
        <f t="shared" ca="1" si="189"/>
        <v/>
      </c>
      <c r="E4048" t="str">
        <f t="shared" ca="1" si="190"/>
        <v/>
      </c>
      <c r="F4048" t="str">
        <f t="shared" ca="1" si="191"/>
        <v/>
      </c>
    </row>
    <row r="4049" spans="1:6" x14ac:dyDescent="0.25">
      <c r="A4049">
        <f ca="1">IF('Patient History &amp; Demographics'!X4049&gt;10,'Patient History &amp; Demographics'!A4049,"")</f>
        <v>230162</v>
      </c>
      <c r="B4049" t="str">
        <f ca="1">IF('Patient History &amp; Demographics'!X4049&gt;=20,"Acute",IF(AND('Patient History &amp; Demographics'!X4049&gt;=10,'Patient History &amp; Demographics'!X4049&lt;20),"High","Low"))</f>
        <v>High</v>
      </c>
      <c r="C4049" t="s">
        <v>24155</v>
      </c>
      <c r="D4049">
        <f t="shared" ca="1" si="189"/>
        <v>1019</v>
      </c>
      <c r="E4049" t="str">
        <f t="shared" ca="1" si="190"/>
        <v>Rehabilitation</v>
      </c>
      <c r="F4049" t="str">
        <f t="shared" ca="1" si="191"/>
        <v>Condition Deteriorated</v>
      </c>
    </row>
    <row r="4050" spans="1:6" x14ac:dyDescent="0.25">
      <c r="A4050" t="str">
        <f ca="1">IF('Patient History &amp; Demographics'!X4050&gt;10,'Patient History &amp; Demographics'!A4050,"")</f>
        <v/>
      </c>
      <c r="B4050" t="str">
        <f ca="1">IF('Patient History &amp; Demographics'!X4050&gt;=20,"Acute",IF(AND('Patient History &amp; Demographics'!X4050&gt;=10,'Patient History &amp; Demographics'!X4050&lt;20),"High","Low"))</f>
        <v>High</v>
      </c>
      <c r="C4050" t="s">
        <v>24155</v>
      </c>
      <c r="D4050">
        <f t="shared" ca="1" si="189"/>
        <v>1019</v>
      </c>
      <c r="E4050" t="str">
        <f t="shared" ca="1" si="190"/>
        <v>Rehabilitation</v>
      </c>
      <c r="F4050" t="str">
        <f t="shared" ca="1" si="191"/>
        <v>Condition Deteriorated</v>
      </c>
    </row>
    <row r="4051" spans="1:6" x14ac:dyDescent="0.25">
      <c r="A4051">
        <f ca="1">IF('Patient History &amp; Demographics'!X4051&gt;10,'Patient History &amp; Demographics'!A4051,"")</f>
        <v>230199</v>
      </c>
      <c r="B4051" t="str">
        <f ca="1">IF('Patient History &amp; Demographics'!X4051&gt;=20,"Acute",IF(AND('Patient History &amp; Demographics'!X4051&gt;=10,'Patient History &amp; Demographics'!X4051&lt;20),"High","Low"))</f>
        <v>Acute</v>
      </c>
      <c r="C4051" t="s">
        <v>24156</v>
      </c>
      <c r="D4051" t="str">
        <f t="shared" ca="1" si="189"/>
        <v/>
      </c>
      <c r="E4051" t="str">
        <f t="shared" ca="1" si="190"/>
        <v/>
      </c>
      <c r="F4051" t="str">
        <f t="shared" ca="1" si="191"/>
        <v/>
      </c>
    </row>
    <row r="4052" spans="1:6" x14ac:dyDescent="0.25">
      <c r="A4052">
        <f ca="1">IF('Patient History &amp; Demographics'!X4052&gt;10,'Patient History &amp; Demographics'!A4052,"")</f>
        <v>230205</v>
      </c>
      <c r="B4052" t="str">
        <f ca="1">IF('Patient History &amp; Demographics'!X4052&gt;=20,"Acute",IF(AND('Patient History &amp; Demographics'!X4052&gt;=10,'Patient History &amp; Demographics'!X4052&lt;20),"High","Low"))</f>
        <v>Acute</v>
      </c>
      <c r="C4052" t="s">
        <v>24156</v>
      </c>
      <c r="D4052" t="str">
        <f t="shared" ca="1" si="189"/>
        <v/>
      </c>
      <c r="E4052" t="str">
        <f t="shared" ca="1" si="190"/>
        <v/>
      </c>
      <c r="F4052" t="str">
        <f t="shared" ca="1" si="191"/>
        <v/>
      </c>
    </row>
    <row r="4053" spans="1:6" x14ac:dyDescent="0.25">
      <c r="A4053">
        <f ca="1">IF('Patient History &amp; Demographics'!X4053&gt;10,'Patient History &amp; Demographics'!A4053,"")</f>
        <v>230214</v>
      </c>
      <c r="B4053" t="str">
        <f ca="1">IF('Patient History &amp; Demographics'!X4053&gt;=20,"Acute",IF(AND('Patient History &amp; Demographics'!X4053&gt;=10,'Patient History &amp; Demographics'!X4053&lt;20),"High","Low"))</f>
        <v>Acute</v>
      </c>
      <c r="C4053" t="s">
        <v>24156</v>
      </c>
      <c r="D4053" t="str">
        <f t="shared" ca="1" si="189"/>
        <v/>
      </c>
      <c r="E4053" t="str">
        <f t="shared" ca="1" si="190"/>
        <v/>
      </c>
      <c r="F4053" t="str">
        <f t="shared" ca="1" si="191"/>
        <v/>
      </c>
    </row>
    <row r="4054" spans="1:6" x14ac:dyDescent="0.25">
      <c r="A4054">
        <f ca="1">IF('Patient History &amp; Demographics'!X4054&gt;10,'Patient History &amp; Demographics'!A4054,"")</f>
        <v>230366</v>
      </c>
      <c r="B4054" t="str">
        <f ca="1">IF('Patient History &amp; Demographics'!X4054&gt;=20,"Acute",IF(AND('Patient History &amp; Demographics'!X4054&gt;=10,'Patient History &amp; Demographics'!X4054&lt;20),"High","Low"))</f>
        <v>High</v>
      </c>
      <c r="C4054" t="s">
        <v>24155</v>
      </c>
      <c r="D4054">
        <f t="shared" ca="1" si="189"/>
        <v>1020</v>
      </c>
      <c r="E4054" t="str">
        <f t="shared" ca="1" si="190"/>
        <v>Screening</v>
      </c>
      <c r="F4054" t="str">
        <f t="shared" ca="1" si="191"/>
        <v/>
      </c>
    </row>
    <row r="4055" spans="1:6" x14ac:dyDescent="0.25">
      <c r="A4055">
        <f ca="1">IF('Patient History &amp; Demographics'!X4055&gt;10,'Patient History &amp; Demographics'!A4055,"")</f>
        <v>230384</v>
      </c>
      <c r="B4055" t="str">
        <f ca="1">IF('Patient History &amp; Demographics'!X4055&gt;=20,"Acute",IF(AND('Patient History &amp; Demographics'!X4055&gt;=10,'Patient History &amp; Demographics'!X4055&lt;20),"High","Low"))</f>
        <v>High</v>
      </c>
      <c r="C4055" t="s">
        <v>24156</v>
      </c>
      <c r="D4055" t="str">
        <f t="shared" ca="1" si="189"/>
        <v/>
      </c>
      <c r="E4055" t="str">
        <f t="shared" ca="1" si="190"/>
        <v/>
      </c>
      <c r="F4055" t="str">
        <f t="shared" ca="1" si="191"/>
        <v/>
      </c>
    </row>
    <row r="4056" spans="1:6" x14ac:dyDescent="0.25">
      <c r="A4056" t="str">
        <f ca="1">IF('Patient History &amp; Demographics'!X4056&gt;10,'Patient History &amp; Demographics'!A4056,"")</f>
        <v/>
      </c>
      <c r="B4056" t="str">
        <f ca="1">IF('Patient History &amp; Demographics'!X4056&gt;=20,"Acute",IF(AND('Patient History &amp; Demographics'!X4056&gt;=10,'Patient History &amp; Demographics'!X4056&lt;20),"High","Low"))</f>
        <v>Low</v>
      </c>
      <c r="C4056" t="s">
        <v>24156</v>
      </c>
      <c r="D4056" t="str">
        <f t="shared" ca="1" si="189"/>
        <v/>
      </c>
      <c r="E4056" t="str">
        <f t="shared" ca="1" si="190"/>
        <v/>
      </c>
      <c r="F4056" t="str">
        <f t="shared" ca="1" si="191"/>
        <v/>
      </c>
    </row>
    <row r="4057" spans="1:6" x14ac:dyDescent="0.25">
      <c r="A4057">
        <f ca="1">IF('Patient History &amp; Demographics'!X4057&gt;10,'Patient History &amp; Demographics'!A4057,"")</f>
        <v>230472</v>
      </c>
      <c r="B4057" t="str">
        <f ca="1">IF('Patient History &amp; Demographics'!X4057&gt;=20,"Acute",IF(AND('Patient History &amp; Demographics'!X4057&gt;=10,'Patient History &amp; Demographics'!X4057&lt;20),"High","Low"))</f>
        <v>High</v>
      </c>
      <c r="C4057" t="s">
        <v>24156</v>
      </c>
      <c r="D4057" t="str">
        <f t="shared" ca="1" si="189"/>
        <v/>
      </c>
      <c r="E4057" t="str">
        <f t="shared" ca="1" si="190"/>
        <v/>
      </c>
      <c r="F4057" t="str">
        <f t="shared" ca="1" si="191"/>
        <v/>
      </c>
    </row>
    <row r="4058" spans="1:6" x14ac:dyDescent="0.25">
      <c r="A4058" t="str">
        <f ca="1">IF('Patient History &amp; Demographics'!X4058&gt;10,'Patient History &amp; Demographics'!A4058,"")</f>
        <v/>
      </c>
      <c r="B4058" t="str">
        <f ca="1">IF('Patient History &amp; Demographics'!X4058&gt;=20,"Acute",IF(AND('Patient History &amp; Demographics'!X4058&gt;=10,'Patient History &amp; Demographics'!X4058&lt;20),"High","Low"))</f>
        <v>Low</v>
      </c>
      <c r="C4058" t="s">
        <v>24156</v>
      </c>
      <c r="D4058" t="str">
        <f t="shared" ca="1" si="189"/>
        <v/>
      </c>
      <c r="E4058" t="str">
        <f t="shared" ca="1" si="190"/>
        <v/>
      </c>
      <c r="F4058" t="str">
        <f t="shared" ca="1" si="191"/>
        <v/>
      </c>
    </row>
    <row r="4059" spans="1:6" x14ac:dyDescent="0.25">
      <c r="A4059" t="str">
        <f ca="1">IF('Patient History &amp; Demographics'!X4059&gt;10,'Patient History &amp; Demographics'!A4059,"")</f>
        <v/>
      </c>
      <c r="B4059" t="str">
        <f ca="1">IF('Patient History &amp; Demographics'!X4059&gt;=20,"Acute",IF(AND('Patient History &amp; Demographics'!X4059&gt;=10,'Patient History &amp; Demographics'!X4059&lt;20),"High","Low"))</f>
        <v>Low</v>
      </c>
      <c r="C4059" t="s">
        <v>24155</v>
      </c>
      <c r="D4059">
        <f t="shared" ca="1" si="189"/>
        <v>1016</v>
      </c>
      <c r="E4059" t="str">
        <f t="shared" ca="1" si="190"/>
        <v>Rehabilitation</v>
      </c>
      <c r="F4059" t="str">
        <f t="shared" ca="1" si="191"/>
        <v>Positive Progress</v>
      </c>
    </row>
    <row r="4060" spans="1:6" x14ac:dyDescent="0.25">
      <c r="A4060">
        <f ca="1">IF('Patient History &amp; Demographics'!X4060&gt;10,'Patient History &amp; Demographics'!A4060,"")</f>
        <v>230603</v>
      </c>
      <c r="B4060" t="str">
        <f ca="1">IF('Patient History &amp; Demographics'!X4060&gt;=20,"Acute",IF(AND('Patient History &amp; Demographics'!X4060&gt;=10,'Patient History &amp; Demographics'!X4060&lt;20),"High","Low"))</f>
        <v>High</v>
      </c>
      <c r="C4060" t="s">
        <v>24155</v>
      </c>
      <c r="D4060">
        <f t="shared" ca="1" si="189"/>
        <v>1014</v>
      </c>
      <c r="E4060" t="str">
        <f t="shared" ca="1" si="190"/>
        <v>Rehabilitation</v>
      </c>
      <c r="F4060" t="str">
        <f t="shared" ca="1" si="191"/>
        <v>Positive Progress</v>
      </c>
    </row>
    <row r="4061" spans="1:6" x14ac:dyDescent="0.25">
      <c r="A4061" t="str">
        <f ca="1">IF('Patient History &amp; Demographics'!X4061&gt;10,'Patient History &amp; Demographics'!A4061,"")</f>
        <v/>
      </c>
      <c r="B4061" t="str">
        <f ca="1">IF('Patient History &amp; Demographics'!X4061&gt;=20,"Acute",IF(AND('Patient History &amp; Demographics'!X4061&gt;=10,'Patient History &amp; Demographics'!X4061&lt;20),"High","Low"))</f>
        <v>Low</v>
      </c>
      <c r="C4061" t="s">
        <v>24155</v>
      </c>
      <c r="D4061">
        <f t="shared" ca="1" si="189"/>
        <v>1010</v>
      </c>
      <c r="E4061" t="str">
        <f t="shared" ca="1" si="190"/>
        <v>Rehabilitation</v>
      </c>
      <c r="F4061" t="str">
        <f t="shared" ca="1" si="191"/>
        <v>Cured</v>
      </c>
    </row>
    <row r="4062" spans="1:6" x14ac:dyDescent="0.25">
      <c r="A4062">
        <f ca="1">IF('Patient History &amp; Demographics'!X4062&gt;10,'Patient History &amp; Demographics'!A4062,"")</f>
        <v>230630</v>
      </c>
      <c r="B4062" t="str">
        <f ca="1">IF('Patient History &amp; Demographics'!X4062&gt;=20,"Acute",IF(AND('Patient History &amp; Demographics'!X4062&gt;=10,'Patient History &amp; Demographics'!X4062&lt;20),"High","Low"))</f>
        <v>High</v>
      </c>
      <c r="C4062" t="s">
        <v>24155</v>
      </c>
      <c r="D4062">
        <f t="shared" ca="1" si="189"/>
        <v>1018</v>
      </c>
      <c r="E4062" t="str">
        <f t="shared" ca="1" si="190"/>
        <v>Screening</v>
      </c>
      <c r="F4062" t="str">
        <f t="shared" ca="1" si="191"/>
        <v/>
      </c>
    </row>
    <row r="4063" spans="1:6" x14ac:dyDescent="0.25">
      <c r="A4063" t="str">
        <f ca="1">IF('Patient History &amp; Demographics'!X4063&gt;10,'Patient History &amp; Demographics'!A4063,"")</f>
        <v/>
      </c>
      <c r="B4063" t="str">
        <f ca="1">IF('Patient History &amp; Demographics'!X4063&gt;=20,"Acute",IF(AND('Patient History &amp; Demographics'!X4063&gt;=10,'Patient History &amp; Demographics'!X4063&lt;20),"High","Low"))</f>
        <v>High</v>
      </c>
      <c r="C4063" t="s">
        <v>24155</v>
      </c>
      <c r="D4063">
        <f t="shared" ca="1" si="189"/>
        <v>1024</v>
      </c>
      <c r="E4063" t="str">
        <f t="shared" ca="1" si="190"/>
        <v>Rehabilitation</v>
      </c>
      <c r="F4063" t="str">
        <f t="shared" ca="1" si="191"/>
        <v>No Progress</v>
      </c>
    </row>
    <row r="4064" spans="1:6" x14ac:dyDescent="0.25">
      <c r="A4064" t="str">
        <f ca="1">IF('Patient History &amp; Demographics'!X4064&gt;10,'Patient History &amp; Demographics'!A4064,"")</f>
        <v/>
      </c>
      <c r="B4064" t="str">
        <f ca="1">IF('Patient History &amp; Demographics'!X4064&gt;=20,"Acute",IF(AND('Patient History &amp; Demographics'!X4064&gt;=10,'Patient History &amp; Demographics'!X4064&lt;20),"High","Low"))</f>
        <v>Low</v>
      </c>
      <c r="C4064" t="s">
        <v>24155</v>
      </c>
      <c r="D4064">
        <f t="shared" ca="1" si="189"/>
        <v>1006</v>
      </c>
      <c r="E4064" t="str">
        <f t="shared" ca="1" si="190"/>
        <v>Screening</v>
      </c>
      <c r="F4064" t="str">
        <f t="shared" ca="1" si="191"/>
        <v/>
      </c>
    </row>
    <row r="4065" spans="1:6" x14ac:dyDescent="0.25">
      <c r="A4065">
        <f ca="1">IF('Patient History &amp; Demographics'!X4065&gt;10,'Patient History &amp; Demographics'!A4065,"")</f>
        <v>230737</v>
      </c>
      <c r="B4065" t="str">
        <f ca="1">IF('Patient History &amp; Demographics'!X4065&gt;=20,"Acute",IF(AND('Patient History &amp; Demographics'!X4065&gt;=10,'Patient History &amp; Demographics'!X4065&lt;20),"High","Low"))</f>
        <v>High</v>
      </c>
      <c r="C4065" t="s">
        <v>24156</v>
      </c>
      <c r="D4065" t="str">
        <f t="shared" ca="1" si="189"/>
        <v/>
      </c>
      <c r="E4065" t="str">
        <f t="shared" ca="1" si="190"/>
        <v/>
      </c>
      <c r="F4065" t="str">
        <f t="shared" ca="1" si="191"/>
        <v/>
      </c>
    </row>
    <row r="4066" spans="1:6" x14ac:dyDescent="0.25">
      <c r="A4066">
        <f ca="1">IF('Patient History &amp; Demographics'!X4066&gt;10,'Patient History &amp; Demographics'!A4066,"")</f>
        <v>230746</v>
      </c>
      <c r="B4066" t="str">
        <f ca="1">IF('Patient History &amp; Demographics'!X4066&gt;=20,"Acute",IF(AND('Patient History &amp; Demographics'!X4066&gt;=10,'Patient History &amp; Demographics'!X4066&lt;20),"High","Low"))</f>
        <v>High</v>
      </c>
      <c r="C4066" t="s">
        <v>24155</v>
      </c>
      <c r="D4066">
        <f t="shared" ca="1" si="189"/>
        <v>1022</v>
      </c>
      <c r="E4066" t="str">
        <f t="shared" ca="1" si="190"/>
        <v>Screening</v>
      </c>
      <c r="F4066" t="str">
        <f t="shared" ca="1" si="191"/>
        <v/>
      </c>
    </row>
    <row r="4067" spans="1:6" x14ac:dyDescent="0.25">
      <c r="A4067" t="str">
        <f ca="1">IF('Patient History &amp; Demographics'!X4067&gt;10,'Patient History &amp; Demographics'!A4067,"")</f>
        <v/>
      </c>
      <c r="B4067" t="str">
        <f ca="1">IF('Patient History &amp; Demographics'!X4067&gt;=20,"Acute",IF(AND('Patient History &amp; Demographics'!X4067&gt;=10,'Patient History &amp; Demographics'!X4067&lt;20),"High","Low"))</f>
        <v>Low</v>
      </c>
      <c r="C4067" t="s">
        <v>24156</v>
      </c>
      <c r="D4067" t="str">
        <f t="shared" ca="1" si="189"/>
        <v/>
      </c>
      <c r="E4067" t="str">
        <f t="shared" ca="1" si="190"/>
        <v/>
      </c>
      <c r="F4067" t="str">
        <f t="shared" ca="1" si="191"/>
        <v/>
      </c>
    </row>
    <row r="4068" spans="1:6" x14ac:dyDescent="0.25">
      <c r="A4068">
        <f ca="1">IF('Patient History &amp; Demographics'!X4068&gt;10,'Patient History &amp; Demographics'!A4068,"")</f>
        <v>230782</v>
      </c>
      <c r="B4068" t="str">
        <f ca="1">IF('Patient History &amp; Demographics'!X4068&gt;=20,"Acute",IF(AND('Patient History &amp; Demographics'!X4068&gt;=10,'Patient History &amp; Demographics'!X4068&lt;20),"High","Low"))</f>
        <v>High</v>
      </c>
      <c r="C4068" t="s">
        <v>24156</v>
      </c>
      <c r="D4068" t="str">
        <f t="shared" ca="1" si="189"/>
        <v/>
      </c>
      <c r="E4068" t="str">
        <f t="shared" ca="1" si="190"/>
        <v/>
      </c>
      <c r="F4068" t="str">
        <f t="shared" ca="1" si="191"/>
        <v/>
      </c>
    </row>
    <row r="4069" spans="1:6" x14ac:dyDescent="0.25">
      <c r="A4069">
        <f ca="1">IF('Patient History &amp; Demographics'!X4069&gt;10,'Patient History &amp; Demographics'!A4069,"")</f>
        <v>230807</v>
      </c>
      <c r="B4069" t="str">
        <f ca="1">IF('Patient History &amp; Demographics'!X4069&gt;=20,"Acute",IF(AND('Patient History &amp; Demographics'!X4069&gt;=10,'Patient History &amp; Demographics'!X4069&lt;20),"High","Low"))</f>
        <v>High</v>
      </c>
      <c r="C4069" t="s">
        <v>24155</v>
      </c>
      <c r="D4069">
        <f t="shared" ca="1" si="189"/>
        <v>1018</v>
      </c>
      <c r="E4069" t="str">
        <f t="shared" ca="1" si="190"/>
        <v>Rehabilitation</v>
      </c>
      <c r="F4069" t="str">
        <f t="shared" ca="1" si="191"/>
        <v>No Progress</v>
      </c>
    </row>
    <row r="4070" spans="1:6" x14ac:dyDescent="0.25">
      <c r="A4070">
        <f ca="1">IF('Patient History &amp; Demographics'!X4070&gt;10,'Patient History &amp; Demographics'!A4070,"")</f>
        <v>230816</v>
      </c>
      <c r="B4070" t="str">
        <f ca="1">IF('Patient History &amp; Demographics'!X4070&gt;=20,"Acute",IF(AND('Patient History &amp; Demographics'!X4070&gt;=10,'Patient History &amp; Demographics'!X4070&lt;20),"High","Low"))</f>
        <v>High</v>
      </c>
      <c r="C4070" t="s">
        <v>24156</v>
      </c>
      <c r="D4070" t="str">
        <f t="shared" ca="1" si="189"/>
        <v/>
      </c>
      <c r="E4070" t="str">
        <f t="shared" ca="1" si="190"/>
        <v/>
      </c>
      <c r="F4070" t="str">
        <f t="shared" ca="1" si="191"/>
        <v/>
      </c>
    </row>
    <row r="4071" spans="1:6" x14ac:dyDescent="0.25">
      <c r="A4071">
        <f ca="1">IF('Patient History &amp; Demographics'!X4071&gt;10,'Patient History &amp; Demographics'!A4071,"")</f>
        <v>230825</v>
      </c>
      <c r="B4071" t="str">
        <f ca="1">IF('Patient History &amp; Demographics'!X4071&gt;=20,"Acute",IF(AND('Patient History &amp; Demographics'!X4071&gt;=10,'Patient History &amp; Demographics'!X4071&lt;20),"High","Low"))</f>
        <v>Acute</v>
      </c>
      <c r="C4071" t="s">
        <v>24155</v>
      </c>
      <c r="D4071">
        <f t="shared" ca="1" si="189"/>
        <v>1011</v>
      </c>
      <c r="E4071" t="str">
        <f t="shared" ca="1" si="190"/>
        <v>Rehabilitation</v>
      </c>
      <c r="F4071" t="str">
        <f t="shared" ca="1" si="191"/>
        <v>No Progress</v>
      </c>
    </row>
    <row r="4072" spans="1:6" x14ac:dyDescent="0.25">
      <c r="A4072" t="str">
        <f ca="1">IF('Patient History &amp; Demographics'!X4072&gt;10,'Patient History &amp; Demographics'!A4072,"")</f>
        <v/>
      </c>
      <c r="B4072" t="str">
        <f ca="1">IF('Patient History &amp; Demographics'!X4072&gt;=20,"Acute",IF(AND('Patient History &amp; Demographics'!X4072&gt;=10,'Patient History &amp; Demographics'!X4072&lt;20),"High","Low"))</f>
        <v>Low</v>
      </c>
      <c r="C4072" t="s">
        <v>24156</v>
      </c>
      <c r="D4072" t="str">
        <f t="shared" ca="1" si="189"/>
        <v/>
      </c>
      <c r="E4072" t="str">
        <f t="shared" ca="1" si="190"/>
        <v/>
      </c>
      <c r="F4072" t="str">
        <f t="shared" ca="1" si="191"/>
        <v/>
      </c>
    </row>
    <row r="4073" spans="1:6" x14ac:dyDescent="0.25">
      <c r="A4073">
        <f ca="1">IF('Patient History &amp; Demographics'!X4073&gt;10,'Patient History &amp; Demographics'!A4073,"")</f>
        <v>230852</v>
      </c>
      <c r="B4073" t="str">
        <f ca="1">IF('Patient History &amp; Demographics'!X4073&gt;=20,"Acute",IF(AND('Patient History &amp; Demographics'!X4073&gt;=10,'Patient History &amp; Demographics'!X4073&lt;20),"High","Low"))</f>
        <v>High</v>
      </c>
      <c r="C4073" t="s">
        <v>24156</v>
      </c>
      <c r="D4073" t="str">
        <f t="shared" ca="1" si="189"/>
        <v/>
      </c>
      <c r="E4073" t="str">
        <f t="shared" ca="1" si="190"/>
        <v/>
      </c>
      <c r="F4073" t="str">
        <f t="shared" ca="1" si="191"/>
        <v/>
      </c>
    </row>
    <row r="4074" spans="1:6" x14ac:dyDescent="0.25">
      <c r="A4074">
        <f ca="1">IF('Patient History &amp; Demographics'!X4074&gt;10,'Patient History &amp; Demographics'!A4074,"")</f>
        <v>230861</v>
      </c>
      <c r="B4074" t="str">
        <f ca="1">IF('Patient History &amp; Demographics'!X4074&gt;=20,"Acute",IF(AND('Patient History &amp; Demographics'!X4074&gt;=10,'Patient History &amp; Demographics'!X4074&lt;20),"High","Low"))</f>
        <v>High</v>
      </c>
      <c r="C4074" t="s">
        <v>24156</v>
      </c>
      <c r="D4074" t="str">
        <f t="shared" ca="1" si="189"/>
        <v/>
      </c>
      <c r="E4074" t="str">
        <f t="shared" ca="1" si="190"/>
        <v/>
      </c>
      <c r="F4074" t="str">
        <f t="shared" ca="1" si="191"/>
        <v/>
      </c>
    </row>
    <row r="4075" spans="1:6" x14ac:dyDescent="0.25">
      <c r="A4075">
        <f ca="1">IF('Patient History &amp; Demographics'!X4075&gt;10,'Patient History &amp; Demographics'!A4075,"")</f>
        <v>230889</v>
      </c>
      <c r="B4075" t="str">
        <f ca="1">IF('Patient History &amp; Demographics'!X4075&gt;=20,"Acute",IF(AND('Patient History &amp; Demographics'!X4075&gt;=10,'Patient History &amp; Demographics'!X4075&lt;20),"High","Low"))</f>
        <v>High</v>
      </c>
      <c r="C4075" t="s">
        <v>24155</v>
      </c>
      <c r="D4075">
        <f t="shared" ca="1" si="189"/>
        <v>1018</v>
      </c>
      <c r="E4075" t="str">
        <f t="shared" ca="1" si="190"/>
        <v>Rehabilitation</v>
      </c>
      <c r="F4075" t="str">
        <f t="shared" ca="1" si="191"/>
        <v>Positive Progress</v>
      </c>
    </row>
    <row r="4076" spans="1:6" x14ac:dyDescent="0.25">
      <c r="A4076">
        <f ca="1">IF('Patient History &amp; Demographics'!X4076&gt;10,'Patient History &amp; Demographics'!A4076,"")</f>
        <v>230898</v>
      </c>
      <c r="B4076" t="str">
        <f ca="1">IF('Patient History &amp; Demographics'!X4076&gt;=20,"Acute",IF(AND('Patient History &amp; Demographics'!X4076&gt;=10,'Patient History &amp; Demographics'!X4076&lt;20),"High","Low"))</f>
        <v>High</v>
      </c>
      <c r="C4076" t="s">
        <v>24156</v>
      </c>
      <c r="D4076" t="str">
        <f t="shared" ca="1" si="189"/>
        <v/>
      </c>
      <c r="E4076" t="str">
        <f t="shared" ca="1" si="190"/>
        <v/>
      </c>
      <c r="F4076" t="str">
        <f t="shared" ca="1" si="191"/>
        <v/>
      </c>
    </row>
    <row r="4077" spans="1:6" x14ac:dyDescent="0.25">
      <c r="A4077" t="str">
        <f ca="1">IF('Patient History &amp; Demographics'!X4077&gt;10,'Patient History &amp; Demographics'!A4077,"")</f>
        <v/>
      </c>
      <c r="B4077" t="str">
        <f ca="1">IF('Patient History &amp; Demographics'!X4077&gt;=20,"Acute",IF(AND('Patient History &amp; Demographics'!X4077&gt;=10,'Patient History &amp; Demographics'!X4077&lt;20),"High","Low"))</f>
        <v>Low</v>
      </c>
      <c r="C4077" t="s">
        <v>24156</v>
      </c>
      <c r="D4077" t="str">
        <f t="shared" ca="1" si="189"/>
        <v/>
      </c>
      <c r="E4077" t="str">
        <f t="shared" ca="1" si="190"/>
        <v/>
      </c>
      <c r="F4077" t="str">
        <f t="shared" ca="1" si="191"/>
        <v/>
      </c>
    </row>
    <row r="4078" spans="1:6" x14ac:dyDescent="0.25">
      <c r="A4078">
        <f ca="1">IF('Patient History &amp; Demographics'!X4078&gt;10,'Patient History &amp; Demographics'!A4078,"")</f>
        <v>230931</v>
      </c>
      <c r="B4078" t="str">
        <f ca="1">IF('Patient History &amp; Demographics'!X4078&gt;=20,"Acute",IF(AND('Patient History &amp; Demographics'!X4078&gt;=10,'Patient History &amp; Demographics'!X4078&lt;20),"High","Low"))</f>
        <v>Acute</v>
      </c>
      <c r="C4078" t="s">
        <v>24156</v>
      </c>
      <c r="D4078" t="str">
        <f t="shared" ca="1" si="189"/>
        <v/>
      </c>
      <c r="E4078" t="str">
        <f t="shared" ca="1" si="190"/>
        <v/>
      </c>
      <c r="F4078" t="str">
        <f t="shared" ca="1" si="191"/>
        <v/>
      </c>
    </row>
    <row r="4079" spans="1:6" x14ac:dyDescent="0.25">
      <c r="A4079">
        <f ca="1">IF('Patient History &amp; Demographics'!X4079&gt;10,'Patient History &amp; Demographics'!A4079,"")</f>
        <v>230940</v>
      </c>
      <c r="B4079" t="str">
        <f ca="1">IF('Patient History &amp; Demographics'!X4079&gt;=20,"Acute",IF(AND('Patient History &amp; Demographics'!X4079&gt;=10,'Patient History &amp; Demographics'!X4079&lt;20),"High","Low"))</f>
        <v>Acute</v>
      </c>
      <c r="C4079" t="s">
        <v>24155</v>
      </c>
      <c r="D4079">
        <f t="shared" ca="1" si="189"/>
        <v>1025</v>
      </c>
      <c r="E4079" t="str">
        <f t="shared" ca="1" si="190"/>
        <v>Rehabilitation</v>
      </c>
      <c r="F4079" t="str">
        <f t="shared" ca="1" si="191"/>
        <v>Condition Deteriorated</v>
      </c>
    </row>
    <row r="4080" spans="1:6" x14ac:dyDescent="0.25">
      <c r="A4080">
        <f ca="1">IF('Patient History &amp; Demographics'!X4080&gt;10,'Patient History &amp; Demographics'!A4080,"")</f>
        <v>230959</v>
      </c>
      <c r="B4080" t="str">
        <f ca="1">IF('Patient History &amp; Demographics'!X4080&gt;=20,"Acute",IF(AND('Patient History &amp; Demographics'!X4080&gt;=10,'Patient History &amp; Demographics'!X4080&lt;20),"High","Low"))</f>
        <v>High</v>
      </c>
      <c r="C4080" t="s">
        <v>24156</v>
      </c>
      <c r="D4080" t="str">
        <f t="shared" ca="1" si="189"/>
        <v/>
      </c>
      <c r="E4080" t="str">
        <f t="shared" ca="1" si="190"/>
        <v/>
      </c>
      <c r="F4080" t="str">
        <f t="shared" ca="1" si="191"/>
        <v/>
      </c>
    </row>
    <row r="4081" spans="1:6" x14ac:dyDescent="0.25">
      <c r="A4081">
        <f ca="1">IF('Patient History &amp; Demographics'!X4081&gt;10,'Patient History &amp; Demographics'!A4081,"")</f>
        <v>230977</v>
      </c>
      <c r="B4081" t="str">
        <f ca="1">IF('Patient History &amp; Demographics'!X4081&gt;=20,"Acute",IF(AND('Patient History &amp; Demographics'!X4081&gt;=10,'Patient History &amp; Demographics'!X4081&lt;20),"High","Low"))</f>
        <v>Acute</v>
      </c>
      <c r="C4081" t="s">
        <v>24156</v>
      </c>
      <c r="D4081" t="str">
        <f t="shared" ca="1" si="189"/>
        <v/>
      </c>
      <c r="E4081" t="str">
        <f t="shared" ca="1" si="190"/>
        <v/>
      </c>
      <c r="F4081" t="str">
        <f t="shared" ca="1" si="191"/>
        <v/>
      </c>
    </row>
    <row r="4082" spans="1:6" x14ac:dyDescent="0.25">
      <c r="A4082" t="str">
        <f ca="1">IF('Patient History &amp; Demographics'!X4082&gt;10,'Patient History &amp; Demographics'!A4082,"")</f>
        <v/>
      </c>
      <c r="B4082" t="str">
        <f ca="1">IF('Patient History &amp; Demographics'!X4082&gt;=20,"Acute",IF(AND('Patient History &amp; Demographics'!X4082&gt;=10,'Patient History &amp; Demographics'!X4082&lt;20),"High","Low"))</f>
        <v>Low</v>
      </c>
      <c r="C4082" t="s">
        <v>24155</v>
      </c>
      <c r="D4082">
        <f t="shared" ca="1" si="189"/>
        <v>1025</v>
      </c>
      <c r="E4082" t="str">
        <f t="shared" ca="1" si="190"/>
        <v>Rehabilitation</v>
      </c>
      <c r="F4082" t="str">
        <f t="shared" ca="1" si="191"/>
        <v>Cured</v>
      </c>
    </row>
    <row r="4083" spans="1:6" x14ac:dyDescent="0.25">
      <c r="A4083">
        <f ca="1">IF('Patient History &amp; Demographics'!X4083&gt;10,'Patient History &amp; Demographics'!A4083,"")</f>
        <v>231004</v>
      </c>
      <c r="B4083" t="str">
        <f ca="1">IF('Patient History &amp; Demographics'!X4083&gt;=20,"Acute",IF(AND('Patient History &amp; Demographics'!X4083&gt;=10,'Patient History &amp; Demographics'!X4083&lt;20),"High","Low"))</f>
        <v>High</v>
      </c>
      <c r="C4083" t="s">
        <v>24155</v>
      </c>
      <c r="D4083">
        <f t="shared" ca="1" si="189"/>
        <v>1009</v>
      </c>
      <c r="E4083" t="str">
        <f t="shared" ca="1" si="190"/>
        <v>Screening</v>
      </c>
      <c r="F4083" t="str">
        <f t="shared" ca="1" si="191"/>
        <v/>
      </c>
    </row>
    <row r="4084" spans="1:6" x14ac:dyDescent="0.25">
      <c r="A4084">
        <f ca="1">IF('Patient History &amp; Demographics'!X4084&gt;10,'Patient History &amp; Demographics'!A4084,"")</f>
        <v>231059</v>
      </c>
      <c r="B4084" t="str">
        <f ca="1">IF('Patient History &amp; Demographics'!X4084&gt;=20,"Acute",IF(AND('Patient History &amp; Demographics'!X4084&gt;=10,'Patient History &amp; Demographics'!X4084&lt;20),"High","Low"))</f>
        <v>High</v>
      </c>
      <c r="C4084" t="s">
        <v>24155</v>
      </c>
      <c r="D4084">
        <f t="shared" ca="1" si="189"/>
        <v>1023</v>
      </c>
      <c r="E4084" t="str">
        <f t="shared" ca="1" si="190"/>
        <v>Screening</v>
      </c>
      <c r="F4084" t="str">
        <f t="shared" ca="1" si="191"/>
        <v/>
      </c>
    </row>
    <row r="4085" spans="1:6" x14ac:dyDescent="0.25">
      <c r="A4085">
        <f ca="1">IF('Patient History &amp; Demographics'!X4085&gt;10,'Patient History &amp; Demographics'!A4085,"")</f>
        <v>231068</v>
      </c>
      <c r="B4085" t="str">
        <f ca="1">IF('Patient History &amp; Demographics'!X4085&gt;=20,"Acute",IF(AND('Patient History &amp; Demographics'!X4085&gt;=10,'Patient History &amp; Demographics'!X4085&lt;20),"High","Low"))</f>
        <v>High</v>
      </c>
      <c r="C4085" t="s">
        <v>24155</v>
      </c>
      <c r="D4085">
        <f t="shared" ca="1" si="189"/>
        <v>1010</v>
      </c>
      <c r="E4085" t="str">
        <f t="shared" ca="1" si="190"/>
        <v>Rehabilitation</v>
      </c>
      <c r="F4085" t="str">
        <f t="shared" ca="1" si="191"/>
        <v>Cured</v>
      </c>
    </row>
    <row r="4086" spans="1:6" x14ac:dyDescent="0.25">
      <c r="A4086">
        <f ca="1">IF('Patient History &amp; Demographics'!X4086&gt;10,'Patient History &amp; Demographics'!A4086,"")</f>
        <v>231077</v>
      </c>
      <c r="B4086" t="str">
        <f ca="1">IF('Patient History &amp; Demographics'!X4086&gt;=20,"Acute",IF(AND('Patient History &amp; Demographics'!X4086&gt;=10,'Patient History &amp; Demographics'!X4086&lt;20),"High","Low"))</f>
        <v>High</v>
      </c>
      <c r="C4086" t="s">
        <v>24155</v>
      </c>
      <c r="D4086">
        <f t="shared" ca="1" si="189"/>
        <v>1026</v>
      </c>
      <c r="E4086" t="str">
        <f t="shared" ca="1" si="190"/>
        <v>Rehabilitation</v>
      </c>
      <c r="F4086" t="str">
        <f t="shared" ca="1" si="191"/>
        <v>No Progress</v>
      </c>
    </row>
    <row r="4087" spans="1:6" x14ac:dyDescent="0.25">
      <c r="A4087" t="str">
        <f ca="1">IF('Patient History &amp; Demographics'!X4087&gt;10,'Patient History &amp; Demographics'!A4087,"")</f>
        <v/>
      </c>
      <c r="B4087" t="str">
        <f ca="1">IF('Patient History &amp; Demographics'!X4087&gt;=20,"Acute",IF(AND('Patient History &amp; Demographics'!X4087&gt;=10,'Patient History &amp; Demographics'!X4087&lt;20),"High","Low"))</f>
        <v>Low</v>
      </c>
      <c r="C4087" t="s">
        <v>24155</v>
      </c>
      <c r="D4087">
        <f t="shared" ca="1" si="189"/>
        <v>1006</v>
      </c>
      <c r="E4087" t="str">
        <f t="shared" ca="1" si="190"/>
        <v>Screening</v>
      </c>
      <c r="F4087" t="str">
        <f t="shared" ca="1" si="191"/>
        <v/>
      </c>
    </row>
    <row r="4088" spans="1:6" x14ac:dyDescent="0.25">
      <c r="A4088" t="str">
        <f ca="1">IF('Patient History &amp; Demographics'!X4088&gt;10,'Patient History &amp; Demographics'!A4088,"")</f>
        <v/>
      </c>
      <c r="B4088" t="str">
        <f ca="1">IF('Patient History &amp; Demographics'!X4088&gt;=20,"Acute",IF(AND('Patient History &amp; Demographics'!X4088&gt;=10,'Patient History &amp; Demographics'!X4088&lt;20),"High","Low"))</f>
        <v>Low</v>
      </c>
      <c r="C4088" t="s">
        <v>24155</v>
      </c>
      <c r="D4088">
        <f t="shared" ca="1" si="189"/>
        <v>1023</v>
      </c>
      <c r="E4088" t="str">
        <f t="shared" ca="1" si="190"/>
        <v>Rehabilitation</v>
      </c>
      <c r="F4088" t="str">
        <f t="shared" ca="1" si="191"/>
        <v>Positive Progress</v>
      </c>
    </row>
    <row r="4089" spans="1:6" x14ac:dyDescent="0.25">
      <c r="A4089">
        <f ca="1">IF('Patient History &amp; Demographics'!X4089&gt;10,'Patient History &amp; Demographics'!A4089,"")</f>
        <v>231147</v>
      </c>
      <c r="B4089" t="str">
        <f ca="1">IF('Patient History &amp; Demographics'!X4089&gt;=20,"Acute",IF(AND('Patient History &amp; Demographics'!X4089&gt;=10,'Patient History &amp; Demographics'!X4089&lt;20),"High","Low"))</f>
        <v>High</v>
      </c>
      <c r="C4089" t="s">
        <v>24156</v>
      </c>
      <c r="D4089" t="str">
        <f t="shared" ca="1" si="189"/>
        <v/>
      </c>
      <c r="E4089" t="str">
        <f t="shared" ca="1" si="190"/>
        <v/>
      </c>
      <c r="F4089" t="str">
        <f t="shared" ca="1" si="191"/>
        <v/>
      </c>
    </row>
    <row r="4090" spans="1:6" x14ac:dyDescent="0.25">
      <c r="A4090">
        <f ca="1">IF('Patient History &amp; Demographics'!X4090&gt;10,'Patient History &amp; Demographics'!A4090,"")</f>
        <v>231156</v>
      </c>
      <c r="B4090" t="str">
        <f ca="1">IF('Patient History &amp; Demographics'!X4090&gt;=20,"Acute",IF(AND('Patient History &amp; Demographics'!X4090&gt;=10,'Patient History &amp; Demographics'!X4090&lt;20),"High","Low"))</f>
        <v>High</v>
      </c>
      <c r="C4090" t="s">
        <v>24155</v>
      </c>
      <c r="D4090">
        <f t="shared" ca="1" si="189"/>
        <v>1006</v>
      </c>
      <c r="E4090" t="str">
        <f t="shared" ca="1" si="190"/>
        <v>Screening</v>
      </c>
      <c r="F4090" t="str">
        <f t="shared" ca="1" si="191"/>
        <v/>
      </c>
    </row>
    <row r="4091" spans="1:6" x14ac:dyDescent="0.25">
      <c r="A4091">
        <f ca="1">IF('Patient History &amp; Demographics'!X4091&gt;10,'Patient History &amp; Demographics'!A4091,"")</f>
        <v>231165</v>
      </c>
      <c r="B4091" t="str">
        <f ca="1">IF('Patient History &amp; Demographics'!X4091&gt;=20,"Acute",IF(AND('Patient History &amp; Demographics'!X4091&gt;=10,'Patient History &amp; Demographics'!X4091&lt;20),"High","Low"))</f>
        <v>High</v>
      </c>
      <c r="C4091" t="s">
        <v>24156</v>
      </c>
      <c r="D4091" t="str">
        <f t="shared" ca="1" si="189"/>
        <v/>
      </c>
      <c r="E4091" t="str">
        <f t="shared" ca="1" si="190"/>
        <v/>
      </c>
      <c r="F4091" t="str">
        <f t="shared" ca="1" si="191"/>
        <v/>
      </c>
    </row>
    <row r="4092" spans="1:6" x14ac:dyDescent="0.25">
      <c r="A4092">
        <f ca="1">IF('Patient History &amp; Demographics'!X4092&gt;10,'Patient History &amp; Demographics'!A4092,"")</f>
        <v>231174</v>
      </c>
      <c r="B4092" t="str">
        <f ca="1">IF('Patient History &amp; Demographics'!X4092&gt;=20,"Acute",IF(AND('Patient History &amp; Demographics'!X4092&gt;=10,'Patient History &amp; Demographics'!X4092&lt;20),"High","Low"))</f>
        <v>High</v>
      </c>
      <c r="C4092" t="s">
        <v>24156</v>
      </c>
      <c r="D4092" t="str">
        <f t="shared" ca="1" si="189"/>
        <v/>
      </c>
      <c r="E4092" t="str">
        <f t="shared" ca="1" si="190"/>
        <v/>
      </c>
      <c r="F4092" t="str">
        <f t="shared" ca="1" si="191"/>
        <v/>
      </c>
    </row>
    <row r="4093" spans="1:6" x14ac:dyDescent="0.25">
      <c r="A4093" t="str">
        <f ca="1">IF('Patient History &amp; Demographics'!X4093&gt;10,'Patient History &amp; Demographics'!A4093,"")</f>
        <v/>
      </c>
      <c r="B4093" t="str">
        <f ca="1">IF('Patient History &amp; Demographics'!X4093&gt;=20,"Acute",IF(AND('Patient History &amp; Demographics'!X4093&gt;=10,'Patient History &amp; Demographics'!X4093&lt;20),"High","Low"))</f>
        <v>Low</v>
      </c>
      <c r="C4093" t="s">
        <v>24155</v>
      </c>
      <c r="D4093">
        <f t="shared" ca="1" si="189"/>
        <v>1014</v>
      </c>
      <c r="E4093" t="str">
        <f t="shared" ca="1" si="190"/>
        <v>Rehabilitation</v>
      </c>
      <c r="F4093" t="str">
        <f t="shared" ca="1" si="191"/>
        <v>Cured</v>
      </c>
    </row>
    <row r="4094" spans="1:6" x14ac:dyDescent="0.25">
      <c r="A4094" t="str">
        <f ca="1">IF('Patient History &amp; Demographics'!X4094&gt;10,'Patient History &amp; Demographics'!A4094,"")</f>
        <v/>
      </c>
      <c r="B4094" t="str">
        <f ca="1">IF('Patient History &amp; Demographics'!X4094&gt;=20,"Acute",IF(AND('Patient History &amp; Demographics'!X4094&gt;=10,'Patient History &amp; Demographics'!X4094&lt;20),"High","Low"))</f>
        <v>Low</v>
      </c>
      <c r="C4094" t="s">
        <v>24155</v>
      </c>
      <c r="D4094">
        <f t="shared" ca="1" si="189"/>
        <v>1005</v>
      </c>
      <c r="E4094" t="str">
        <f t="shared" ca="1" si="190"/>
        <v>Screening</v>
      </c>
      <c r="F4094" t="str">
        <f t="shared" ca="1" si="191"/>
        <v/>
      </c>
    </row>
    <row r="4095" spans="1:6" x14ac:dyDescent="0.25">
      <c r="A4095">
        <f ca="1">IF('Patient History &amp; Demographics'!X4095&gt;10,'Patient History &amp; Demographics'!A4095,"")</f>
        <v>231420</v>
      </c>
      <c r="B4095" t="str">
        <f ca="1">IF('Patient History &amp; Demographics'!X4095&gt;=20,"Acute",IF(AND('Patient History &amp; Demographics'!X4095&gt;=10,'Patient History &amp; Demographics'!X4095&lt;20),"High","Low"))</f>
        <v>Acute</v>
      </c>
      <c r="C4095" t="s">
        <v>24155</v>
      </c>
      <c r="D4095">
        <f t="shared" ca="1" si="189"/>
        <v>1014</v>
      </c>
      <c r="E4095" t="str">
        <f t="shared" ca="1" si="190"/>
        <v>Screening</v>
      </c>
      <c r="F4095" t="str">
        <f t="shared" ca="1" si="191"/>
        <v/>
      </c>
    </row>
    <row r="4096" spans="1:6" x14ac:dyDescent="0.25">
      <c r="A4096">
        <f ca="1">IF('Patient History &amp; Demographics'!X4096&gt;10,'Patient History &amp; Demographics'!A4096,"")</f>
        <v>231536</v>
      </c>
      <c r="B4096" t="str">
        <f ca="1">IF('Patient History &amp; Demographics'!X4096&gt;=20,"Acute",IF(AND('Patient History &amp; Demographics'!X4096&gt;=10,'Patient History &amp; Demographics'!X4096&lt;20),"High","Low"))</f>
        <v>High</v>
      </c>
      <c r="C4096" t="s">
        <v>24155</v>
      </c>
      <c r="D4096">
        <f t="shared" ca="1" si="189"/>
        <v>1004</v>
      </c>
      <c r="E4096" t="str">
        <f t="shared" ca="1" si="190"/>
        <v>Rehabilitation</v>
      </c>
      <c r="F4096" t="str">
        <f t="shared" ca="1" si="191"/>
        <v>No Progress</v>
      </c>
    </row>
    <row r="4097" spans="1:6" x14ac:dyDescent="0.25">
      <c r="A4097">
        <f ca="1">IF('Patient History &amp; Demographics'!X4097&gt;10,'Patient History &amp; Demographics'!A4097,"")</f>
        <v>231554</v>
      </c>
      <c r="B4097" t="str">
        <f ca="1">IF('Patient History &amp; Demographics'!X4097&gt;=20,"Acute",IF(AND('Patient History &amp; Demographics'!X4097&gt;=10,'Patient History &amp; Demographics'!X4097&lt;20),"High","Low"))</f>
        <v>Acute</v>
      </c>
      <c r="C4097" t="s">
        <v>24156</v>
      </c>
      <c r="D4097" t="str">
        <f t="shared" ca="1" si="189"/>
        <v/>
      </c>
      <c r="E4097" t="str">
        <f t="shared" ca="1" si="190"/>
        <v/>
      </c>
      <c r="F4097" t="str">
        <f t="shared" ca="1" si="191"/>
        <v/>
      </c>
    </row>
    <row r="4098" spans="1:6" x14ac:dyDescent="0.25">
      <c r="A4098" t="str">
        <f ca="1">IF('Patient History &amp; Demographics'!X4098&gt;10,'Patient History &amp; Demographics'!A4098,"")</f>
        <v/>
      </c>
      <c r="B4098" t="str">
        <f ca="1">IF('Patient History &amp; Demographics'!X4098&gt;=20,"Acute",IF(AND('Patient History &amp; Demographics'!X4098&gt;=10,'Patient History &amp; Demographics'!X4098&lt;20),"High","Low"))</f>
        <v>Low</v>
      </c>
      <c r="C4098" t="s">
        <v>24156</v>
      </c>
      <c r="D4098" t="str">
        <f t="shared" ref="D4098:D4161" ca="1" si="192">IF(C4098="Yes",CHOOSE(RANDBETWEEN(1,27),1001,1002,1003,1004,1005,1006,1007,1008,1009,1010,1011,1012,1013,1014,1015,1016,1017,1018,
1019,1020,1021,1022,1023,1024,1025,1026,1027,1028),"")</f>
        <v/>
      </c>
      <c r="E4098" t="str">
        <f t="shared" ca="1" si="190"/>
        <v/>
      </c>
      <c r="F4098" t="str">
        <f t="shared" ca="1" si="191"/>
        <v/>
      </c>
    </row>
    <row r="4099" spans="1:6" x14ac:dyDescent="0.25">
      <c r="A4099">
        <f ca="1">IF('Patient History &amp; Demographics'!X4099&gt;10,'Patient History &amp; Demographics'!A4099,"")</f>
        <v>231624</v>
      </c>
      <c r="B4099" t="str">
        <f ca="1">IF('Patient History &amp; Demographics'!X4099&gt;=20,"Acute",IF(AND('Patient History &amp; Demographics'!X4099&gt;=10,'Patient History &amp; Demographics'!X4099&lt;20),"High","Low"))</f>
        <v>High</v>
      </c>
      <c r="C4099" t="s">
        <v>24155</v>
      </c>
      <c r="D4099">
        <f t="shared" ca="1" si="192"/>
        <v>1023</v>
      </c>
      <c r="E4099" t="str">
        <f t="shared" ref="E4099:E4162" ca="1" si="193">IF(C4099="Yes",CHOOSE(RANDBETWEEN(1,2),"Screening","Rehabilitation"),"")</f>
        <v>Rehabilitation</v>
      </c>
      <c r="F4099" t="str">
        <f t="shared" ref="F4099:F4162" ca="1" si="194">IF(E4099="Rehabilitation",CHOOSE(RANDBETWEEN(1,4),"Positive Progress","No Progress","Condition Deteriorated","Cured"),"")</f>
        <v>No Progress</v>
      </c>
    </row>
    <row r="4100" spans="1:6" x14ac:dyDescent="0.25">
      <c r="A4100">
        <f ca="1">IF('Patient History &amp; Demographics'!X4100&gt;10,'Patient History &amp; Demographics'!A4100,"")</f>
        <v>231651</v>
      </c>
      <c r="B4100" t="str">
        <f ca="1">IF('Patient History &amp; Demographics'!X4100&gt;=20,"Acute",IF(AND('Patient History &amp; Demographics'!X4100&gt;=10,'Patient History &amp; Demographics'!X4100&lt;20),"High","Low"))</f>
        <v>Acute</v>
      </c>
      <c r="C4100" t="s">
        <v>24156</v>
      </c>
      <c r="D4100" t="str">
        <f t="shared" ca="1" si="192"/>
        <v/>
      </c>
      <c r="E4100" t="str">
        <f t="shared" ca="1" si="193"/>
        <v/>
      </c>
      <c r="F4100" t="str">
        <f t="shared" ca="1" si="194"/>
        <v/>
      </c>
    </row>
    <row r="4101" spans="1:6" x14ac:dyDescent="0.25">
      <c r="A4101">
        <f ca="1">IF('Patient History &amp; Demographics'!X4101&gt;10,'Patient History &amp; Demographics'!A4101,"")</f>
        <v>231688</v>
      </c>
      <c r="B4101" t="str">
        <f ca="1">IF('Patient History &amp; Demographics'!X4101&gt;=20,"Acute",IF(AND('Patient History &amp; Demographics'!X4101&gt;=10,'Patient History &amp; Demographics'!X4101&lt;20),"High","Low"))</f>
        <v>High</v>
      </c>
      <c r="C4101" t="s">
        <v>24156</v>
      </c>
      <c r="D4101" t="str">
        <f t="shared" ca="1" si="192"/>
        <v/>
      </c>
      <c r="E4101" t="str">
        <f t="shared" ca="1" si="193"/>
        <v/>
      </c>
      <c r="F4101" t="str">
        <f t="shared" ca="1" si="194"/>
        <v/>
      </c>
    </row>
    <row r="4102" spans="1:6" x14ac:dyDescent="0.25">
      <c r="A4102" t="str">
        <f ca="1">IF('Patient History &amp; Demographics'!X4102&gt;10,'Patient History &amp; Demographics'!A4102,"")</f>
        <v/>
      </c>
      <c r="B4102" t="str">
        <f ca="1">IF('Patient History &amp; Demographics'!X4102&gt;=20,"Acute",IF(AND('Patient History &amp; Demographics'!X4102&gt;=10,'Patient History &amp; Demographics'!X4102&lt;20),"High","Low"))</f>
        <v>Low</v>
      </c>
      <c r="C4102" t="s">
        <v>24155</v>
      </c>
      <c r="D4102">
        <f t="shared" ca="1" si="192"/>
        <v>1012</v>
      </c>
      <c r="E4102" t="str">
        <f t="shared" ca="1" si="193"/>
        <v>Rehabilitation</v>
      </c>
      <c r="F4102" t="str">
        <f t="shared" ca="1" si="194"/>
        <v>No Progress</v>
      </c>
    </row>
    <row r="4103" spans="1:6" x14ac:dyDescent="0.25">
      <c r="A4103">
        <f ca="1">IF('Patient History &amp; Demographics'!X4103&gt;10,'Patient History &amp; Demographics'!A4103,"")</f>
        <v>231712</v>
      </c>
      <c r="B4103" t="str">
        <f ca="1">IF('Patient History &amp; Demographics'!X4103&gt;=20,"Acute",IF(AND('Patient History &amp; Demographics'!X4103&gt;=10,'Patient History &amp; Demographics'!X4103&lt;20),"High","Low"))</f>
        <v>High</v>
      </c>
      <c r="C4103" t="s">
        <v>24155</v>
      </c>
      <c r="D4103">
        <f t="shared" ca="1" si="192"/>
        <v>1001</v>
      </c>
      <c r="E4103" t="str">
        <f t="shared" ca="1" si="193"/>
        <v>Screening</v>
      </c>
      <c r="F4103" t="str">
        <f t="shared" ca="1" si="194"/>
        <v/>
      </c>
    </row>
    <row r="4104" spans="1:6" x14ac:dyDescent="0.25">
      <c r="A4104" t="str">
        <f ca="1">IF('Patient History &amp; Demographics'!X4104&gt;10,'Patient History &amp; Demographics'!A4104,"")</f>
        <v/>
      </c>
      <c r="B4104" t="str">
        <f ca="1">IF('Patient History &amp; Demographics'!X4104&gt;=20,"Acute",IF(AND('Patient History &amp; Demographics'!X4104&gt;=10,'Patient History &amp; Demographics'!X4104&lt;20),"High","Low"))</f>
        <v>Low</v>
      </c>
      <c r="C4104" t="s">
        <v>24156</v>
      </c>
      <c r="D4104" t="str">
        <f t="shared" ca="1" si="192"/>
        <v/>
      </c>
      <c r="E4104" t="str">
        <f t="shared" ca="1" si="193"/>
        <v/>
      </c>
      <c r="F4104" t="str">
        <f t="shared" ca="1" si="194"/>
        <v/>
      </c>
    </row>
    <row r="4105" spans="1:6" x14ac:dyDescent="0.25">
      <c r="A4105">
        <f ca="1">IF('Patient History &amp; Demographics'!X4105&gt;10,'Patient History &amp; Demographics'!A4105,"")</f>
        <v>231785</v>
      </c>
      <c r="B4105" t="str">
        <f ca="1">IF('Patient History &amp; Demographics'!X4105&gt;=20,"Acute",IF(AND('Patient History &amp; Demographics'!X4105&gt;=10,'Patient History &amp; Demographics'!X4105&lt;20),"High","Low"))</f>
        <v>High</v>
      </c>
      <c r="C4105" t="s">
        <v>24155</v>
      </c>
      <c r="D4105">
        <f t="shared" ca="1" si="192"/>
        <v>1004</v>
      </c>
      <c r="E4105" t="str">
        <f t="shared" ca="1" si="193"/>
        <v>Rehabilitation</v>
      </c>
      <c r="F4105" t="str">
        <f t="shared" ca="1" si="194"/>
        <v>Positive Progress</v>
      </c>
    </row>
    <row r="4106" spans="1:6" x14ac:dyDescent="0.25">
      <c r="A4106" t="str">
        <f ca="1">IF('Patient History &amp; Demographics'!X4106&gt;10,'Patient History &amp; Demographics'!A4106,"")</f>
        <v/>
      </c>
      <c r="B4106" t="str">
        <f ca="1">IF('Patient History &amp; Demographics'!X4106&gt;=20,"Acute",IF(AND('Patient History &amp; Demographics'!X4106&gt;=10,'Patient History &amp; Demographics'!X4106&lt;20),"High","Low"))</f>
        <v>Low</v>
      </c>
      <c r="C4106" t="s">
        <v>24156</v>
      </c>
      <c r="D4106" t="str">
        <f t="shared" ca="1" si="192"/>
        <v/>
      </c>
      <c r="E4106" t="str">
        <f t="shared" ca="1" si="193"/>
        <v/>
      </c>
      <c r="F4106" t="str">
        <f t="shared" ca="1" si="194"/>
        <v/>
      </c>
    </row>
    <row r="4107" spans="1:6" x14ac:dyDescent="0.25">
      <c r="A4107">
        <f ca="1">IF('Patient History &amp; Demographics'!X4107&gt;10,'Patient History &amp; Demographics'!A4107,"")</f>
        <v>231837</v>
      </c>
      <c r="B4107" t="str">
        <f ca="1">IF('Patient History &amp; Demographics'!X4107&gt;=20,"Acute",IF(AND('Patient History &amp; Demographics'!X4107&gt;=10,'Patient History &amp; Demographics'!X4107&lt;20),"High","Low"))</f>
        <v>High</v>
      </c>
      <c r="C4107" t="s">
        <v>24155</v>
      </c>
      <c r="D4107">
        <f t="shared" ca="1" si="192"/>
        <v>1025</v>
      </c>
      <c r="E4107" t="str">
        <f t="shared" ca="1" si="193"/>
        <v>Rehabilitation</v>
      </c>
      <c r="F4107" t="str">
        <f t="shared" ca="1" si="194"/>
        <v>Cured</v>
      </c>
    </row>
    <row r="4108" spans="1:6" x14ac:dyDescent="0.25">
      <c r="A4108">
        <f ca="1">IF('Patient History &amp; Demographics'!X4108&gt;10,'Patient History &amp; Demographics'!A4108,"")</f>
        <v>231873</v>
      </c>
      <c r="B4108" t="str">
        <f ca="1">IF('Patient History &amp; Demographics'!X4108&gt;=20,"Acute",IF(AND('Patient History &amp; Demographics'!X4108&gt;=10,'Patient History &amp; Demographics'!X4108&lt;20),"High","Low"))</f>
        <v>High</v>
      </c>
      <c r="C4108" t="s">
        <v>24155</v>
      </c>
      <c r="D4108">
        <f t="shared" ca="1" si="192"/>
        <v>1026</v>
      </c>
      <c r="E4108" t="str">
        <f t="shared" ca="1" si="193"/>
        <v>Screening</v>
      </c>
      <c r="F4108" t="str">
        <f t="shared" ca="1" si="194"/>
        <v/>
      </c>
    </row>
    <row r="4109" spans="1:6" x14ac:dyDescent="0.25">
      <c r="A4109" t="str">
        <f ca="1">IF('Patient History &amp; Demographics'!X4109&gt;10,'Patient History &amp; Demographics'!A4109,"")</f>
        <v/>
      </c>
      <c r="B4109" t="str">
        <f ca="1">IF('Patient History &amp; Demographics'!X4109&gt;=20,"Acute",IF(AND('Patient History &amp; Demographics'!X4109&gt;=10,'Patient History &amp; Demographics'!X4109&lt;20),"High","Low"))</f>
        <v>Low</v>
      </c>
      <c r="C4109" t="s">
        <v>24156</v>
      </c>
      <c r="D4109" t="str">
        <f t="shared" ca="1" si="192"/>
        <v/>
      </c>
      <c r="E4109" t="str">
        <f t="shared" ca="1" si="193"/>
        <v/>
      </c>
      <c r="F4109" t="str">
        <f t="shared" ca="1" si="194"/>
        <v/>
      </c>
    </row>
    <row r="4110" spans="1:6" x14ac:dyDescent="0.25">
      <c r="A4110">
        <f ca="1">IF('Patient History &amp; Demographics'!X4110&gt;10,'Patient History &amp; Demographics'!A4110,"")</f>
        <v>231970</v>
      </c>
      <c r="B4110" t="str">
        <f ca="1">IF('Patient History &amp; Demographics'!X4110&gt;=20,"Acute",IF(AND('Patient History &amp; Demographics'!X4110&gt;=10,'Patient History &amp; Demographics'!X4110&lt;20),"High","Low"))</f>
        <v>High</v>
      </c>
      <c r="C4110" t="s">
        <v>24155</v>
      </c>
      <c r="D4110">
        <f t="shared" ca="1" si="192"/>
        <v>1019</v>
      </c>
      <c r="E4110" t="str">
        <f t="shared" ca="1" si="193"/>
        <v>Screening</v>
      </c>
      <c r="F4110" t="str">
        <f t="shared" ca="1" si="194"/>
        <v/>
      </c>
    </row>
    <row r="4111" spans="1:6" x14ac:dyDescent="0.25">
      <c r="A4111">
        <f ca="1">IF('Patient History &amp; Demographics'!X4111&gt;10,'Patient History &amp; Demographics'!A4111,"")</f>
        <v>232016</v>
      </c>
      <c r="B4111" t="str">
        <f ca="1">IF('Patient History &amp; Demographics'!X4111&gt;=20,"Acute",IF(AND('Patient History &amp; Demographics'!X4111&gt;=10,'Patient History &amp; Demographics'!X4111&lt;20),"High","Low"))</f>
        <v>High</v>
      </c>
      <c r="C4111" t="s">
        <v>24155</v>
      </c>
      <c r="D4111">
        <f t="shared" ca="1" si="192"/>
        <v>1027</v>
      </c>
      <c r="E4111" t="str">
        <f t="shared" ca="1" si="193"/>
        <v>Screening</v>
      </c>
      <c r="F4111" t="str">
        <f t="shared" ca="1" si="194"/>
        <v/>
      </c>
    </row>
    <row r="4112" spans="1:6" x14ac:dyDescent="0.25">
      <c r="A4112">
        <f ca="1">IF('Patient History &amp; Demographics'!X4112&gt;10,'Patient History &amp; Demographics'!A4112,"")</f>
        <v>232025</v>
      </c>
      <c r="B4112" t="str">
        <f ca="1">IF('Patient History &amp; Demographics'!X4112&gt;=20,"Acute",IF(AND('Patient History &amp; Demographics'!X4112&gt;=10,'Patient History &amp; Demographics'!X4112&lt;20),"High","Low"))</f>
        <v>Acute</v>
      </c>
      <c r="C4112" t="s">
        <v>24155</v>
      </c>
      <c r="D4112">
        <f t="shared" ca="1" si="192"/>
        <v>1012</v>
      </c>
      <c r="E4112" t="str">
        <f t="shared" ca="1" si="193"/>
        <v>Rehabilitation</v>
      </c>
      <c r="F4112" t="str">
        <f t="shared" ca="1" si="194"/>
        <v>Positive Progress</v>
      </c>
    </row>
    <row r="4113" spans="1:6" x14ac:dyDescent="0.25">
      <c r="A4113" t="str">
        <f ca="1">IF('Patient History &amp; Demographics'!X4113&gt;10,'Patient History &amp; Demographics'!A4113,"")</f>
        <v/>
      </c>
      <c r="B4113" t="str">
        <f ca="1">IF('Patient History &amp; Demographics'!X4113&gt;=20,"Acute",IF(AND('Patient History &amp; Demographics'!X4113&gt;=10,'Patient History &amp; Demographics'!X4113&lt;20),"High","Low"))</f>
        <v>Low</v>
      </c>
      <c r="C4113" t="s">
        <v>24155</v>
      </c>
      <c r="D4113">
        <f t="shared" ca="1" si="192"/>
        <v>1008</v>
      </c>
      <c r="E4113" t="str">
        <f t="shared" ca="1" si="193"/>
        <v>Screening</v>
      </c>
      <c r="F4113" t="str">
        <f t="shared" ca="1" si="194"/>
        <v/>
      </c>
    </row>
    <row r="4114" spans="1:6" x14ac:dyDescent="0.25">
      <c r="A4114">
        <f ca="1">IF('Patient History &amp; Demographics'!X4114&gt;10,'Patient History &amp; Demographics'!A4114,"")</f>
        <v>232052</v>
      </c>
      <c r="B4114" t="str">
        <f ca="1">IF('Patient History &amp; Demographics'!X4114&gt;=20,"Acute",IF(AND('Patient History &amp; Demographics'!X4114&gt;=10,'Patient History &amp; Demographics'!X4114&lt;20),"High","Low"))</f>
        <v>Acute</v>
      </c>
      <c r="C4114" t="s">
        <v>24155</v>
      </c>
      <c r="D4114">
        <f t="shared" ca="1" si="192"/>
        <v>1016</v>
      </c>
      <c r="E4114" t="str">
        <f t="shared" ca="1" si="193"/>
        <v>Screening</v>
      </c>
      <c r="F4114" t="str">
        <f t="shared" ca="1" si="194"/>
        <v/>
      </c>
    </row>
    <row r="4115" spans="1:6" x14ac:dyDescent="0.25">
      <c r="A4115">
        <f ca="1">IF('Patient History &amp; Demographics'!X4115&gt;10,'Patient History &amp; Demographics'!A4115,"")</f>
        <v>232089</v>
      </c>
      <c r="B4115" t="str">
        <f ca="1">IF('Patient History &amp; Demographics'!X4115&gt;=20,"Acute",IF(AND('Patient History &amp; Demographics'!X4115&gt;=10,'Patient History &amp; Demographics'!X4115&lt;20),"High","Low"))</f>
        <v>High</v>
      </c>
      <c r="C4115" t="s">
        <v>24155</v>
      </c>
      <c r="D4115">
        <f t="shared" ca="1" si="192"/>
        <v>1020</v>
      </c>
      <c r="E4115" t="str">
        <f t="shared" ca="1" si="193"/>
        <v>Screening</v>
      </c>
      <c r="F4115" t="str">
        <f t="shared" ca="1" si="194"/>
        <v/>
      </c>
    </row>
    <row r="4116" spans="1:6" x14ac:dyDescent="0.25">
      <c r="A4116">
        <f ca="1">IF('Patient History &amp; Demographics'!X4116&gt;10,'Patient History &amp; Demographics'!A4116,"")</f>
        <v>232186</v>
      </c>
      <c r="B4116" t="str">
        <f ca="1">IF('Patient History &amp; Demographics'!X4116&gt;=20,"Acute",IF(AND('Patient History &amp; Demographics'!X4116&gt;=10,'Patient History &amp; Demographics'!X4116&lt;20),"High","Low"))</f>
        <v>Acute</v>
      </c>
      <c r="C4116" t="s">
        <v>24156</v>
      </c>
      <c r="D4116" t="str">
        <f t="shared" ca="1" si="192"/>
        <v/>
      </c>
      <c r="E4116" t="str">
        <f t="shared" ca="1" si="193"/>
        <v/>
      </c>
      <c r="F4116" t="str">
        <f t="shared" ca="1" si="194"/>
        <v/>
      </c>
    </row>
    <row r="4117" spans="1:6" x14ac:dyDescent="0.25">
      <c r="A4117">
        <f ca="1">IF('Patient History &amp; Demographics'!X4117&gt;10,'Patient History &amp; Demographics'!A4117,"")</f>
        <v>232195</v>
      </c>
      <c r="B4117" t="str">
        <f ca="1">IF('Patient History &amp; Demographics'!X4117&gt;=20,"Acute",IF(AND('Patient History &amp; Demographics'!X4117&gt;=10,'Patient History &amp; Demographics'!X4117&lt;20),"High","Low"))</f>
        <v>High</v>
      </c>
      <c r="C4117" t="s">
        <v>24155</v>
      </c>
      <c r="D4117">
        <f t="shared" ca="1" si="192"/>
        <v>1018</v>
      </c>
      <c r="E4117" t="str">
        <f t="shared" ca="1" si="193"/>
        <v>Screening</v>
      </c>
      <c r="F4117" t="str">
        <f t="shared" ca="1" si="194"/>
        <v/>
      </c>
    </row>
    <row r="4118" spans="1:6" x14ac:dyDescent="0.25">
      <c r="A4118" t="str">
        <f ca="1">IF('Patient History &amp; Demographics'!X4118&gt;10,'Patient History &amp; Demographics'!A4118,"")</f>
        <v/>
      </c>
      <c r="B4118" t="str">
        <f ca="1">IF('Patient History &amp; Demographics'!X4118&gt;=20,"Acute",IF(AND('Patient History &amp; Demographics'!X4118&gt;=10,'Patient History &amp; Demographics'!X4118&lt;20),"High","Low"))</f>
        <v>Low</v>
      </c>
      <c r="C4118" t="s">
        <v>24155</v>
      </c>
      <c r="D4118">
        <f t="shared" ca="1" si="192"/>
        <v>1018</v>
      </c>
      <c r="E4118" t="str">
        <f t="shared" ca="1" si="193"/>
        <v>Rehabilitation</v>
      </c>
      <c r="F4118" t="str">
        <f t="shared" ca="1" si="194"/>
        <v>No Progress</v>
      </c>
    </row>
    <row r="4119" spans="1:6" x14ac:dyDescent="0.25">
      <c r="A4119">
        <f ca="1">IF('Patient History &amp; Demographics'!X4119&gt;10,'Patient History &amp; Demographics'!A4119,"")</f>
        <v>232265</v>
      </c>
      <c r="B4119" t="str">
        <f ca="1">IF('Patient History &amp; Demographics'!X4119&gt;=20,"Acute",IF(AND('Patient History &amp; Demographics'!X4119&gt;=10,'Patient History &amp; Demographics'!X4119&lt;20),"High","Low"))</f>
        <v>High</v>
      </c>
      <c r="C4119" t="s">
        <v>24156</v>
      </c>
      <c r="D4119" t="str">
        <f t="shared" ca="1" si="192"/>
        <v/>
      </c>
      <c r="E4119" t="str">
        <f t="shared" ca="1" si="193"/>
        <v/>
      </c>
      <c r="F4119" t="str">
        <f t="shared" ca="1" si="194"/>
        <v/>
      </c>
    </row>
    <row r="4120" spans="1:6" x14ac:dyDescent="0.25">
      <c r="A4120" t="str">
        <f ca="1">IF('Patient History &amp; Demographics'!X4120&gt;10,'Patient History &amp; Demographics'!A4120,"")</f>
        <v/>
      </c>
      <c r="B4120" t="str">
        <f ca="1">IF('Patient History &amp; Demographics'!X4120&gt;=20,"Acute",IF(AND('Patient History &amp; Demographics'!X4120&gt;=10,'Patient History &amp; Demographics'!X4120&lt;20),"High","Low"))</f>
        <v>Low</v>
      </c>
      <c r="C4120" t="s">
        <v>24156</v>
      </c>
      <c r="D4120" t="str">
        <f t="shared" ca="1" si="192"/>
        <v/>
      </c>
      <c r="E4120" t="str">
        <f t="shared" ca="1" si="193"/>
        <v/>
      </c>
      <c r="F4120" t="str">
        <f t="shared" ca="1" si="194"/>
        <v/>
      </c>
    </row>
    <row r="4121" spans="1:6" x14ac:dyDescent="0.25">
      <c r="A4121">
        <f ca="1">IF('Patient History &amp; Demographics'!X4121&gt;10,'Patient History &amp; Demographics'!A4121,"")</f>
        <v>232414</v>
      </c>
      <c r="B4121" t="str">
        <f ca="1">IF('Patient History &amp; Demographics'!X4121&gt;=20,"Acute",IF(AND('Patient History &amp; Demographics'!X4121&gt;=10,'Patient History &amp; Demographics'!X4121&lt;20),"High","Low"))</f>
        <v>High</v>
      </c>
      <c r="C4121" t="s">
        <v>24156</v>
      </c>
      <c r="D4121" t="str">
        <f t="shared" ca="1" si="192"/>
        <v/>
      </c>
      <c r="E4121" t="str">
        <f t="shared" ca="1" si="193"/>
        <v/>
      </c>
      <c r="F4121" t="str">
        <f t="shared" ca="1" si="194"/>
        <v/>
      </c>
    </row>
    <row r="4122" spans="1:6" x14ac:dyDescent="0.25">
      <c r="A4122">
        <f ca="1">IF('Patient History &amp; Demographics'!X4122&gt;10,'Patient History &amp; Demographics'!A4122,"")</f>
        <v>232423</v>
      </c>
      <c r="B4122" t="str">
        <f ca="1">IF('Patient History &amp; Demographics'!X4122&gt;=20,"Acute",IF(AND('Patient History &amp; Demographics'!X4122&gt;=10,'Patient History &amp; Demographics'!X4122&lt;20),"High","Low"))</f>
        <v>Acute</v>
      </c>
      <c r="C4122" t="s">
        <v>24155</v>
      </c>
      <c r="D4122">
        <f t="shared" ca="1" si="192"/>
        <v>1013</v>
      </c>
      <c r="E4122" t="str">
        <f t="shared" ca="1" si="193"/>
        <v>Rehabilitation</v>
      </c>
      <c r="F4122" t="str">
        <f t="shared" ca="1" si="194"/>
        <v>Condition Deteriorated</v>
      </c>
    </row>
    <row r="4123" spans="1:6" x14ac:dyDescent="0.25">
      <c r="A4123">
        <f ca="1">IF('Patient History &amp; Demographics'!X4123&gt;10,'Patient History &amp; Demographics'!A4123,"")</f>
        <v>232450</v>
      </c>
      <c r="B4123" t="str">
        <f ca="1">IF('Patient History &amp; Demographics'!X4123&gt;=20,"Acute",IF(AND('Patient History &amp; Demographics'!X4123&gt;=10,'Patient History &amp; Demographics'!X4123&lt;20),"High","Low"))</f>
        <v>High</v>
      </c>
      <c r="C4123" t="s">
        <v>24155</v>
      </c>
      <c r="D4123">
        <f t="shared" ca="1" si="192"/>
        <v>1010</v>
      </c>
      <c r="E4123" t="str">
        <f t="shared" ca="1" si="193"/>
        <v>Screening</v>
      </c>
      <c r="F4123" t="str">
        <f t="shared" ca="1" si="194"/>
        <v/>
      </c>
    </row>
    <row r="4124" spans="1:6" x14ac:dyDescent="0.25">
      <c r="A4124" t="str">
        <f ca="1">IF('Patient History &amp; Demographics'!X4124&gt;10,'Patient History &amp; Demographics'!A4124,"")</f>
        <v/>
      </c>
      <c r="B4124" t="str">
        <f ca="1">IF('Patient History &amp; Demographics'!X4124&gt;=20,"Acute",IF(AND('Patient History &amp; Demographics'!X4124&gt;=10,'Patient History &amp; Demographics'!X4124&lt;20),"High","Low"))</f>
        <v>High</v>
      </c>
      <c r="C4124" t="s">
        <v>24156</v>
      </c>
      <c r="D4124" t="str">
        <f t="shared" ca="1" si="192"/>
        <v/>
      </c>
      <c r="E4124" t="str">
        <f t="shared" ca="1" si="193"/>
        <v/>
      </c>
      <c r="F4124" t="str">
        <f t="shared" ca="1" si="194"/>
        <v/>
      </c>
    </row>
    <row r="4125" spans="1:6" x14ac:dyDescent="0.25">
      <c r="A4125">
        <f ca="1">IF('Patient History &amp; Demographics'!X4125&gt;10,'Patient History &amp; Demographics'!A4125,"")</f>
        <v>232557</v>
      </c>
      <c r="B4125" t="str">
        <f ca="1">IF('Patient History &amp; Demographics'!X4125&gt;=20,"Acute",IF(AND('Patient History &amp; Demographics'!X4125&gt;=10,'Patient History &amp; Demographics'!X4125&lt;20),"High","Low"))</f>
        <v>High</v>
      </c>
      <c r="C4125" t="s">
        <v>24155</v>
      </c>
      <c r="D4125">
        <f t="shared" ca="1" si="192"/>
        <v>1002</v>
      </c>
      <c r="E4125" t="str">
        <f t="shared" ca="1" si="193"/>
        <v>Screening</v>
      </c>
      <c r="F4125" t="str">
        <f t="shared" ca="1" si="194"/>
        <v/>
      </c>
    </row>
    <row r="4126" spans="1:6" x14ac:dyDescent="0.25">
      <c r="A4126">
        <f ca="1">IF('Patient History &amp; Demographics'!X4126&gt;10,'Patient History &amp; Demographics'!A4126,"")</f>
        <v>232566</v>
      </c>
      <c r="B4126" t="str">
        <f ca="1">IF('Patient History &amp; Demographics'!X4126&gt;=20,"Acute",IF(AND('Patient History &amp; Demographics'!X4126&gt;=10,'Patient History &amp; Demographics'!X4126&lt;20),"High","Low"))</f>
        <v>Acute</v>
      </c>
      <c r="C4126" t="s">
        <v>24156</v>
      </c>
      <c r="D4126" t="str">
        <f t="shared" ca="1" si="192"/>
        <v/>
      </c>
      <c r="E4126" t="str">
        <f t="shared" ca="1" si="193"/>
        <v/>
      </c>
      <c r="F4126" t="str">
        <f t="shared" ca="1" si="194"/>
        <v/>
      </c>
    </row>
    <row r="4127" spans="1:6" x14ac:dyDescent="0.25">
      <c r="A4127">
        <f ca="1">IF('Patient History &amp; Demographics'!X4127&gt;10,'Patient History &amp; Demographics'!A4127,"")</f>
        <v>232575</v>
      </c>
      <c r="B4127" t="str">
        <f ca="1">IF('Patient History &amp; Demographics'!X4127&gt;=20,"Acute",IF(AND('Patient History &amp; Demographics'!X4127&gt;=10,'Patient History &amp; Demographics'!X4127&lt;20),"High","Low"))</f>
        <v>Acute</v>
      </c>
      <c r="C4127" t="s">
        <v>24156</v>
      </c>
      <c r="D4127" t="str">
        <f t="shared" ca="1" si="192"/>
        <v/>
      </c>
      <c r="E4127" t="str">
        <f t="shared" ca="1" si="193"/>
        <v/>
      </c>
      <c r="F4127" t="str">
        <f t="shared" ca="1" si="194"/>
        <v/>
      </c>
    </row>
    <row r="4128" spans="1:6" x14ac:dyDescent="0.25">
      <c r="A4128" t="str">
        <f ca="1">IF('Patient History &amp; Demographics'!X4128&gt;10,'Patient History &amp; Demographics'!A4128,"")</f>
        <v/>
      </c>
      <c r="B4128" t="str">
        <f ca="1">IF('Patient History &amp; Demographics'!X4128&gt;=20,"Acute",IF(AND('Patient History &amp; Demographics'!X4128&gt;=10,'Patient History &amp; Demographics'!X4128&lt;20),"High","Low"))</f>
        <v>Low</v>
      </c>
      <c r="C4128" t="s">
        <v>24155</v>
      </c>
      <c r="D4128">
        <f t="shared" ca="1" si="192"/>
        <v>1014</v>
      </c>
      <c r="E4128" t="str">
        <f t="shared" ca="1" si="193"/>
        <v>Rehabilitation</v>
      </c>
      <c r="F4128" t="str">
        <f t="shared" ca="1" si="194"/>
        <v>Condition Deteriorated</v>
      </c>
    </row>
    <row r="4129" spans="1:6" x14ac:dyDescent="0.25">
      <c r="A4129">
        <f ca="1">IF('Patient History &amp; Demographics'!X4129&gt;10,'Patient History &amp; Demographics'!A4129,"")</f>
        <v>232618</v>
      </c>
      <c r="B4129" t="str">
        <f ca="1">IF('Patient History &amp; Demographics'!X4129&gt;=20,"Acute",IF(AND('Patient History &amp; Demographics'!X4129&gt;=10,'Patient History &amp; Demographics'!X4129&lt;20),"High","Low"))</f>
        <v>High</v>
      </c>
      <c r="C4129" t="s">
        <v>24155</v>
      </c>
      <c r="D4129">
        <f t="shared" ca="1" si="192"/>
        <v>1011</v>
      </c>
      <c r="E4129" t="str">
        <f t="shared" ca="1" si="193"/>
        <v>Rehabilitation</v>
      </c>
      <c r="F4129" t="str">
        <f t="shared" ca="1" si="194"/>
        <v>Positive Progress</v>
      </c>
    </row>
    <row r="4130" spans="1:6" x14ac:dyDescent="0.25">
      <c r="A4130">
        <f ca="1">IF('Patient History &amp; Demographics'!X4130&gt;10,'Patient History &amp; Demographics'!A4130,"")</f>
        <v>232672</v>
      </c>
      <c r="B4130" t="str">
        <f ca="1">IF('Patient History &amp; Demographics'!X4130&gt;=20,"Acute",IF(AND('Patient History &amp; Demographics'!X4130&gt;=10,'Patient History &amp; Demographics'!X4130&lt;20),"High","Low"))</f>
        <v>High</v>
      </c>
      <c r="C4130" t="s">
        <v>24155</v>
      </c>
      <c r="D4130">
        <f t="shared" ca="1" si="192"/>
        <v>1023</v>
      </c>
      <c r="E4130" t="str">
        <f t="shared" ca="1" si="193"/>
        <v>Rehabilitation</v>
      </c>
      <c r="F4130" t="str">
        <f t="shared" ca="1" si="194"/>
        <v>Cured</v>
      </c>
    </row>
    <row r="4131" spans="1:6" x14ac:dyDescent="0.25">
      <c r="A4131">
        <f ca="1">IF('Patient History &amp; Demographics'!X4131&gt;10,'Patient History &amp; Demographics'!A4131,"")</f>
        <v>232681</v>
      </c>
      <c r="B4131" t="str">
        <f ca="1">IF('Patient History &amp; Demographics'!X4131&gt;=20,"Acute",IF(AND('Patient History &amp; Demographics'!X4131&gt;=10,'Patient History &amp; Demographics'!X4131&lt;20),"High","Low"))</f>
        <v>High</v>
      </c>
      <c r="C4131" t="s">
        <v>24155</v>
      </c>
      <c r="D4131">
        <f t="shared" ca="1" si="192"/>
        <v>1008</v>
      </c>
      <c r="E4131" t="str">
        <f t="shared" ca="1" si="193"/>
        <v>Screening</v>
      </c>
      <c r="F4131" t="str">
        <f t="shared" ca="1" si="194"/>
        <v/>
      </c>
    </row>
    <row r="4132" spans="1:6" x14ac:dyDescent="0.25">
      <c r="A4132">
        <f ca="1">IF('Patient History &amp; Demographics'!X4132&gt;10,'Patient History &amp; Demographics'!A4132,"")</f>
        <v>232706</v>
      </c>
      <c r="B4132" t="str">
        <f ca="1">IF('Patient History &amp; Demographics'!X4132&gt;=20,"Acute",IF(AND('Patient History &amp; Demographics'!X4132&gt;=10,'Patient History &amp; Demographics'!X4132&lt;20),"High","Low"))</f>
        <v>Acute</v>
      </c>
      <c r="C4132" t="s">
        <v>24155</v>
      </c>
      <c r="D4132">
        <f t="shared" ca="1" si="192"/>
        <v>1016</v>
      </c>
      <c r="E4132" t="str">
        <f t="shared" ca="1" si="193"/>
        <v>Rehabilitation</v>
      </c>
      <c r="F4132" t="str">
        <f t="shared" ca="1" si="194"/>
        <v>Cured</v>
      </c>
    </row>
    <row r="4133" spans="1:6" x14ac:dyDescent="0.25">
      <c r="A4133">
        <f ca="1">IF('Patient History &amp; Demographics'!X4133&gt;10,'Patient History &amp; Demographics'!A4133,"")</f>
        <v>232724</v>
      </c>
      <c r="B4133" t="str">
        <f ca="1">IF('Patient History &amp; Demographics'!X4133&gt;=20,"Acute",IF(AND('Patient History &amp; Demographics'!X4133&gt;=10,'Patient History &amp; Demographics'!X4133&lt;20),"High","Low"))</f>
        <v>High</v>
      </c>
      <c r="C4133" t="s">
        <v>24156</v>
      </c>
      <c r="D4133" t="str">
        <f t="shared" ca="1" si="192"/>
        <v/>
      </c>
      <c r="E4133" t="str">
        <f t="shared" ca="1" si="193"/>
        <v/>
      </c>
      <c r="F4133" t="str">
        <f t="shared" ca="1" si="194"/>
        <v/>
      </c>
    </row>
    <row r="4134" spans="1:6" x14ac:dyDescent="0.25">
      <c r="A4134" t="str">
        <f ca="1">IF('Patient History &amp; Demographics'!X4134&gt;10,'Patient History &amp; Demographics'!A4134,"")</f>
        <v/>
      </c>
      <c r="B4134" t="str">
        <f ca="1">IF('Patient History &amp; Demographics'!X4134&gt;=20,"Acute",IF(AND('Patient History &amp; Demographics'!X4134&gt;=10,'Patient History &amp; Demographics'!X4134&lt;20),"High","Low"))</f>
        <v>Low</v>
      </c>
      <c r="C4134" t="s">
        <v>24156</v>
      </c>
      <c r="D4134" t="str">
        <f t="shared" ca="1" si="192"/>
        <v/>
      </c>
      <c r="E4134" t="str">
        <f t="shared" ca="1" si="193"/>
        <v/>
      </c>
      <c r="F4134" t="str">
        <f t="shared" ca="1" si="194"/>
        <v/>
      </c>
    </row>
    <row r="4135" spans="1:6" x14ac:dyDescent="0.25">
      <c r="A4135">
        <f ca="1">IF('Patient History &amp; Demographics'!X4135&gt;10,'Patient History &amp; Demographics'!A4135,"")</f>
        <v>232797</v>
      </c>
      <c r="B4135" t="str">
        <f ca="1">IF('Patient History &amp; Demographics'!X4135&gt;=20,"Acute",IF(AND('Patient History &amp; Demographics'!X4135&gt;=10,'Patient History &amp; Demographics'!X4135&lt;20),"High","Low"))</f>
        <v>High</v>
      </c>
      <c r="C4135" t="s">
        <v>24156</v>
      </c>
      <c r="D4135" t="str">
        <f t="shared" ca="1" si="192"/>
        <v/>
      </c>
      <c r="E4135" t="str">
        <f t="shared" ca="1" si="193"/>
        <v/>
      </c>
      <c r="F4135" t="str">
        <f t="shared" ca="1" si="194"/>
        <v/>
      </c>
    </row>
    <row r="4136" spans="1:6" x14ac:dyDescent="0.25">
      <c r="A4136">
        <f ca="1">IF('Patient History &amp; Demographics'!X4136&gt;10,'Patient History &amp; Demographics'!A4136,"")</f>
        <v>232867</v>
      </c>
      <c r="B4136" t="str">
        <f ca="1">IF('Patient History &amp; Demographics'!X4136&gt;=20,"Acute",IF(AND('Patient History &amp; Demographics'!X4136&gt;=10,'Patient History &amp; Demographics'!X4136&lt;20),"High","Low"))</f>
        <v>High</v>
      </c>
      <c r="C4136" t="s">
        <v>24155</v>
      </c>
      <c r="D4136">
        <f t="shared" ca="1" si="192"/>
        <v>1027</v>
      </c>
      <c r="E4136" t="str">
        <f t="shared" ca="1" si="193"/>
        <v>Rehabilitation</v>
      </c>
      <c r="F4136" t="str">
        <f t="shared" ca="1" si="194"/>
        <v>Condition Deteriorated</v>
      </c>
    </row>
    <row r="4137" spans="1:6" x14ac:dyDescent="0.25">
      <c r="A4137">
        <f ca="1">IF('Patient History &amp; Demographics'!X4137&gt;10,'Patient History &amp; Demographics'!A4137,"")</f>
        <v>232885</v>
      </c>
      <c r="B4137" t="str">
        <f ca="1">IF('Patient History &amp; Demographics'!X4137&gt;=20,"Acute",IF(AND('Patient History &amp; Demographics'!X4137&gt;=10,'Patient History &amp; Demographics'!X4137&lt;20),"High","Low"))</f>
        <v>High</v>
      </c>
      <c r="C4137" t="s">
        <v>24155</v>
      </c>
      <c r="D4137">
        <f t="shared" ca="1" si="192"/>
        <v>1012</v>
      </c>
      <c r="E4137" t="str">
        <f t="shared" ca="1" si="193"/>
        <v>Screening</v>
      </c>
      <c r="F4137" t="str">
        <f t="shared" ca="1" si="194"/>
        <v/>
      </c>
    </row>
    <row r="4138" spans="1:6" x14ac:dyDescent="0.25">
      <c r="A4138" t="str">
        <f ca="1">IF('Patient History &amp; Demographics'!X4138&gt;10,'Patient History &amp; Demographics'!A4138,"")</f>
        <v/>
      </c>
      <c r="B4138" t="str">
        <f ca="1">IF('Patient History &amp; Demographics'!X4138&gt;=20,"Acute",IF(AND('Patient History &amp; Demographics'!X4138&gt;=10,'Patient History &amp; Demographics'!X4138&lt;20),"High","Low"))</f>
        <v>High</v>
      </c>
      <c r="C4138" t="s">
        <v>24155</v>
      </c>
      <c r="D4138">
        <f t="shared" ca="1" si="192"/>
        <v>1022</v>
      </c>
      <c r="E4138" t="str">
        <f t="shared" ca="1" si="193"/>
        <v>Rehabilitation</v>
      </c>
      <c r="F4138" t="str">
        <f t="shared" ca="1" si="194"/>
        <v>Condition Deteriorated</v>
      </c>
    </row>
    <row r="4139" spans="1:6" x14ac:dyDescent="0.25">
      <c r="A4139">
        <f ca="1">IF('Patient History &amp; Demographics'!X4139&gt;10,'Patient History &amp; Demographics'!A4139,"")</f>
        <v>232937</v>
      </c>
      <c r="B4139" t="str">
        <f ca="1">IF('Patient History &amp; Demographics'!X4139&gt;=20,"Acute",IF(AND('Patient History &amp; Demographics'!X4139&gt;=10,'Patient History &amp; Demographics'!X4139&lt;20),"High","Low"))</f>
        <v>High</v>
      </c>
      <c r="C4139" t="s">
        <v>24156</v>
      </c>
      <c r="D4139" t="str">
        <f t="shared" ca="1" si="192"/>
        <v/>
      </c>
      <c r="E4139" t="str">
        <f t="shared" ca="1" si="193"/>
        <v/>
      </c>
      <c r="F4139" t="str">
        <f t="shared" ca="1" si="194"/>
        <v/>
      </c>
    </row>
    <row r="4140" spans="1:6" x14ac:dyDescent="0.25">
      <c r="A4140">
        <f ca="1">IF('Patient History &amp; Demographics'!X4140&gt;10,'Patient History &amp; Demographics'!A4140,"")</f>
        <v>232946</v>
      </c>
      <c r="B4140" t="str">
        <f ca="1">IF('Patient History &amp; Demographics'!X4140&gt;=20,"Acute",IF(AND('Patient History &amp; Demographics'!X4140&gt;=10,'Patient History &amp; Demographics'!X4140&lt;20),"High","Low"))</f>
        <v>High</v>
      </c>
      <c r="C4140" t="s">
        <v>24156</v>
      </c>
      <c r="D4140" t="str">
        <f t="shared" ca="1" si="192"/>
        <v/>
      </c>
      <c r="E4140" t="str">
        <f t="shared" ca="1" si="193"/>
        <v/>
      </c>
      <c r="F4140" t="str">
        <f t="shared" ca="1" si="194"/>
        <v/>
      </c>
    </row>
    <row r="4141" spans="1:6" x14ac:dyDescent="0.25">
      <c r="A4141">
        <f ca="1">IF('Patient History &amp; Demographics'!X4141&gt;10,'Patient History &amp; Demographics'!A4141,"")</f>
        <v>232982</v>
      </c>
      <c r="B4141" t="str">
        <f ca="1">IF('Patient History &amp; Demographics'!X4141&gt;=20,"Acute",IF(AND('Patient History &amp; Demographics'!X4141&gt;=10,'Patient History &amp; Demographics'!X4141&lt;20),"High","Low"))</f>
        <v>High</v>
      </c>
      <c r="C4141" t="s">
        <v>24156</v>
      </c>
      <c r="D4141" t="str">
        <f t="shared" ca="1" si="192"/>
        <v/>
      </c>
      <c r="E4141" t="str">
        <f t="shared" ca="1" si="193"/>
        <v/>
      </c>
      <c r="F4141" t="str">
        <f t="shared" ca="1" si="194"/>
        <v/>
      </c>
    </row>
    <row r="4142" spans="1:6" x14ac:dyDescent="0.25">
      <c r="A4142" t="str">
        <f ca="1">IF('Patient History &amp; Demographics'!X4142&gt;10,'Patient History &amp; Demographics'!A4142,"")</f>
        <v/>
      </c>
      <c r="B4142" t="str">
        <f ca="1">IF('Patient History &amp; Demographics'!X4142&gt;=20,"Acute",IF(AND('Patient History &amp; Demographics'!X4142&gt;=10,'Patient History &amp; Demographics'!X4142&lt;20),"High","Low"))</f>
        <v>High</v>
      </c>
      <c r="C4142" t="s">
        <v>24155</v>
      </c>
      <c r="D4142">
        <f t="shared" ca="1" si="192"/>
        <v>1006</v>
      </c>
      <c r="E4142" t="str">
        <f t="shared" ca="1" si="193"/>
        <v>Rehabilitation</v>
      </c>
      <c r="F4142" t="str">
        <f t="shared" ca="1" si="194"/>
        <v>Condition Deteriorated</v>
      </c>
    </row>
    <row r="4143" spans="1:6" x14ac:dyDescent="0.25">
      <c r="A4143">
        <f ca="1">IF('Patient History &amp; Demographics'!X4143&gt;10,'Patient History &amp; Demographics'!A4143,"")</f>
        <v>233037</v>
      </c>
      <c r="B4143" t="str">
        <f ca="1">IF('Patient History &amp; Demographics'!X4143&gt;=20,"Acute",IF(AND('Patient History &amp; Demographics'!X4143&gt;=10,'Patient History &amp; Demographics'!X4143&lt;20),"High","Low"))</f>
        <v>High</v>
      </c>
      <c r="C4143" t="s">
        <v>24155</v>
      </c>
      <c r="D4143">
        <f t="shared" ca="1" si="192"/>
        <v>1018</v>
      </c>
      <c r="E4143" t="str">
        <f t="shared" ca="1" si="193"/>
        <v>Rehabilitation</v>
      </c>
      <c r="F4143" t="str">
        <f t="shared" ca="1" si="194"/>
        <v>Cured</v>
      </c>
    </row>
    <row r="4144" spans="1:6" x14ac:dyDescent="0.25">
      <c r="A4144">
        <f ca="1">IF('Patient History &amp; Demographics'!X4144&gt;10,'Patient History &amp; Demographics'!A4144,"")</f>
        <v>233082</v>
      </c>
      <c r="B4144" t="str">
        <f ca="1">IF('Patient History &amp; Demographics'!X4144&gt;=20,"Acute",IF(AND('Patient History &amp; Demographics'!X4144&gt;=10,'Patient History &amp; Demographics'!X4144&lt;20),"High","Low"))</f>
        <v>High</v>
      </c>
      <c r="C4144" t="s">
        <v>24155</v>
      </c>
      <c r="D4144">
        <f t="shared" ca="1" si="192"/>
        <v>1012</v>
      </c>
      <c r="E4144" t="str">
        <f t="shared" ca="1" si="193"/>
        <v>Rehabilitation</v>
      </c>
      <c r="F4144" t="str">
        <f t="shared" ca="1" si="194"/>
        <v>Condition Deteriorated</v>
      </c>
    </row>
    <row r="4145" spans="1:6" x14ac:dyDescent="0.25">
      <c r="A4145">
        <f ca="1">IF('Patient History &amp; Demographics'!X4145&gt;10,'Patient History &amp; Demographics'!A4145,"")</f>
        <v>233091</v>
      </c>
      <c r="B4145" t="str">
        <f ca="1">IF('Patient History &amp; Demographics'!X4145&gt;=20,"Acute",IF(AND('Patient History &amp; Demographics'!X4145&gt;=10,'Patient History &amp; Demographics'!X4145&lt;20),"High","Low"))</f>
        <v>Acute</v>
      </c>
      <c r="C4145" t="s">
        <v>24156</v>
      </c>
      <c r="D4145" t="str">
        <f t="shared" ca="1" si="192"/>
        <v/>
      </c>
      <c r="E4145" t="str">
        <f t="shared" ca="1" si="193"/>
        <v/>
      </c>
      <c r="F4145" t="str">
        <f t="shared" ca="1" si="194"/>
        <v/>
      </c>
    </row>
    <row r="4146" spans="1:6" x14ac:dyDescent="0.25">
      <c r="A4146">
        <f ca="1">IF('Patient History &amp; Demographics'!X4146&gt;10,'Patient History &amp; Demographics'!A4146,"")</f>
        <v>233116</v>
      </c>
      <c r="B4146" t="str">
        <f ca="1">IF('Patient History &amp; Demographics'!X4146&gt;=20,"Acute",IF(AND('Patient History &amp; Demographics'!X4146&gt;=10,'Patient History &amp; Demographics'!X4146&lt;20),"High","Low"))</f>
        <v>High</v>
      </c>
      <c r="C4146" t="s">
        <v>24155</v>
      </c>
      <c r="D4146">
        <f t="shared" ca="1" si="192"/>
        <v>1006</v>
      </c>
      <c r="E4146" t="str">
        <f t="shared" ca="1" si="193"/>
        <v>Screening</v>
      </c>
      <c r="F4146" t="str">
        <f t="shared" ca="1" si="194"/>
        <v/>
      </c>
    </row>
    <row r="4147" spans="1:6" x14ac:dyDescent="0.25">
      <c r="A4147">
        <f ca="1">IF('Patient History &amp; Demographics'!X4147&gt;10,'Patient History &amp; Demographics'!A4147,"")</f>
        <v>233277</v>
      </c>
      <c r="B4147" t="str">
        <f ca="1">IF('Patient History &amp; Demographics'!X4147&gt;=20,"Acute",IF(AND('Patient History &amp; Demographics'!X4147&gt;=10,'Patient History &amp; Demographics'!X4147&lt;20),"High","Low"))</f>
        <v>Acute</v>
      </c>
      <c r="C4147" t="s">
        <v>24156</v>
      </c>
      <c r="D4147" t="str">
        <f t="shared" ca="1" si="192"/>
        <v/>
      </c>
      <c r="E4147" t="str">
        <f t="shared" ca="1" si="193"/>
        <v/>
      </c>
      <c r="F4147" t="str">
        <f t="shared" ca="1" si="194"/>
        <v/>
      </c>
    </row>
    <row r="4148" spans="1:6" x14ac:dyDescent="0.25">
      <c r="A4148" t="str">
        <f ca="1">IF('Patient History &amp; Demographics'!X4148&gt;10,'Patient History &amp; Demographics'!A4148,"")</f>
        <v/>
      </c>
      <c r="B4148" t="str">
        <f ca="1">IF('Patient History &amp; Demographics'!X4148&gt;=20,"Acute",IF(AND('Patient History &amp; Demographics'!X4148&gt;=10,'Patient History &amp; Demographics'!X4148&lt;20),"High","Low"))</f>
        <v>Low</v>
      </c>
      <c r="C4148" t="s">
        <v>24156</v>
      </c>
      <c r="D4148" t="str">
        <f t="shared" ca="1" si="192"/>
        <v/>
      </c>
      <c r="E4148" t="str">
        <f t="shared" ca="1" si="193"/>
        <v/>
      </c>
      <c r="F4148" t="str">
        <f t="shared" ca="1" si="194"/>
        <v/>
      </c>
    </row>
    <row r="4149" spans="1:6" x14ac:dyDescent="0.25">
      <c r="A4149">
        <f ca="1">IF('Patient History &amp; Demographics'!X4149&gt;10,'Patient History &amp; Demographics'!A4149,"")</f>
        <v>233295</v>
      </c>
      <c r="B4149" t="str">
        <f ca="1">IF('Patient History &amp; Demographics'!X4149&gt;=20,"Acute",IF(AND('Patient History &amp; Demographics'!X4149&gt;=10,'Patient History &amp; Demographics'!X4149&lt;20),"High","Low"))</f>
        <v>Acute</v>
      </c>
      <c r="C4149" t="s">
        <v>24156</v>
      </c>
      <c r="D4149" t="str">
        <f t="shared" ca="1" si="192"/>
        <v/>
      </c>
      <c r="E4149" t="str">
        <f t="shared" ca="1" si="193"/>
        <v/>
      </c>
      <c r="F4149" t="str">
        <f t="shared" ca="1" si="194"/>
        <v/>
      </c>
    </row>
    <row r="4150" spans="1:6" x14ac:dyDescent="0.25">
      <c r="A4150" t="str">
        <f ca="1">IF('Patient History &amp; Demographics'!X4150&gt;10,'Patient History &amp; Demographics'!A4150,"")</f>
        <v/>
      </c>
      <c r="B4150" t="str">
        <f ca="1">IF('Patient History &amp; Demographics'!X4150&gt;=20,"Acute",IF(AND('Patient History &amp; Demographics'!X4150&gt;=10,'Patient History &amp; Demographics'!X4150&lt;20),"High","Low"))</f>
        <v>Low</v>
      </c>
      <c r="C4150" t="s">
        <v>24156</v>
      </c>
      <c r="D4150" t="str">
        <f t="shared" ca="1" si="192"/>
        <v/>
      </c>
      <c r="E4150" t="str">
        <f t="shared" ca="1" si="193"/>
        <v/>
      </c>
      <c r="F4150" t="str">
        <f t="shared" ca="1" si="194"/>
        <v/>
      </c>
    </row>
    <row r="4151" spans="1:6" x14ac:dyDescent="0.25">
      <c r="A4151">
        <f ca="1">IF('Patient History &amp; Demographics'!X4151&gt;10,'Patient History &amp; Demographics'!A4151,"")</f>
        <v>233310</v>
      </c>
      <c r="B4151" t="str">
        <f ca="1">IF('Patient History &amp; Demographics'!X4151&gt;=20,"Acute",IF(AND('Patient History &amp; Demographics'!X4151&gt;=10,'Patient History &amp; Demographics'!X4151&lt;20),"High","Low"))</f>
        <v>High</v>
      </c>
      <c r="C4151" t="s">
        <v>24155</v>
      </c>
      <c r="D4151">
        <f t="shared" ca="1" si="192"/>
        <v>1025</v>
      </c>
      <c r="E4151" t="str">
        <f t="shared" ca="1" si="193"/>
        <v>Rehabilitation</v>
      </c>
      <c r="F4151" t="str">
        <f t="shared" ca="1" si="194"/>
        <v>Cured</v>
      </c>
    </row>
    <row r="4152" spans="1:6" x14ac:dyDescent="0.25">
      <c r="A4152">
        <f ca="1">IF('Patient History &amp; Demographics'!X4152&gt;10,'Patient History &amp; Demographics'!A4152,"")</f>
        <v>233329</v>
      </c>
      <c r="B4152" t="str">
        <f ca="1">IF('Patient History &amp; Demographics'!X4152&gt;=20,"Acute",IF(AND('Patient History &amp; Demographics'!X4152&gt;=10,'Patient History &amp; Demographics'!X4152&lt;20),"High","Low"))</f>
        <v>High</v>
      </c>
      <c r="C4152" t="s">
        <v>24155</v>
      </c>
      <c r="D4152">
        <f t="shared" ca="1" si="192"/>
        <v>1027</v>
      </c>
      <c r="E4152" t="str">
        <f t="shared" ca="1" si="193"/>
        <v>Screening</v>
      </c>
      <c r="F4152" t="str">
        <f t="shared" ca="1" si="194"/>
        <v/>
      </c>
    </row>
    <row r="4153" spans="1:6" x14ac:dyDescent="0.25">
      <c r="A4153" t="str">
        <f ca="1">IF('Patient History &amp; Demographics'!X4153&gt;10,'Patient History &amp; Demographics'!A4153,"")</f>
        <v/>
      </c>
      <c r="B4153" t="str">
        <f ca="1">IF('Patient History &amp; Demographics'!X4153&gt;=20,"Acute",IF(AND('Patient History &amp; Demographics'!X4153&gt;=10,'Patient History &amp; Demographics'!X4153&lt;20),"High","Low"))</f>
        <v>Low</v>
      </c>
      <c r="C4153" t="s">
        <v>24155</v>
      </c>
      <c r="D4153">
        <f t="shared" ca="1" si="192"/>
        <v>1012</v>
      </c>
      <c r="E4153" t="str">
        <f t="shared" ca="1" si="193"/>
        <v>Screening</v>
      </c>
      <c r="F4153" t="str">
        <f t="shared" ca="1" si="194"/>
        <v/>
      </c>
    </row>
    <row r="4154" spans="1:6" x14ac:dyDescent="0.25">
      <c r="A4154">
        <f ca="1">IF('Patient History &amp; Demographics'!X4154&gt;10,'Patient History &amp; Demographics'!A4154,"")</f>
        <v>233356</v>
      </c>
      <c r="B4154" t="str">
        <f ca="1">IF('Patient History &amp; Demographics'!X4154&gt;=20,"Acute",IF(AND('Patient History &amp; Demographics'!X4154&gt;=10,'Patient History &amp; Demographics'!X4154&lt;20),"High","Low"))</f>
        <v>High</v>
      </c>
      <c r="C4154" t="s">
        <v>24155</v>
      </c>
      <c r="D4154">
        <f t="shared" ca="1" si="192"/>
        <v>1026</v>
      </c>
      <c r="E4154" t="str">
        <f t="shared" ca="1" si="193"/>
        <v>Rehabilitation</v>
      </c>
      <c r="F4154" t="str">
        <f t="shared" ca="1" si="194"/>
        <v>No Progress</v>
      </c>
    </row>
    <row r="4155" spans="1:6" x14ac:dyDescent="0.25">
      <c r="A4155" t="str">
        <f ca="1">IF('Patient History &amp; Demographics'!X4155&gt;10,'Patient History &amp; Demographics'!A4155,"")</f>
        <v/>
      </c>
      <c r="B4155" t="str">
        <f ca="1">IF('Patient History &amp; Demographics'!X4155&gt;=20,"Acute",IF(AND('Patient History &amp; Demographics'!X4155&gt;=10,'Patient History &amp; Demographics'!X4155&lt;20),"High","Low"))</f>
        <v>High</v>
      </c>
      <c r="C4155" t="s">
        <v>24156</v>
      </c>
      <c r="D4155" t="str">
        <f t="shared" ca="1" si="192"/>
        <v/>
      </c>
      <c r="E4155" t="str">
        <f t="shared" ca="1" si="193"/>
        <v/>
      </c>
      <c r="F4155" t="str">
        <f t="shared" ca="1" si="194"/>
        <v/>
      </c>
    </row>
    <row r="4156" spans="1:6" x14ac:dyDescent="0.25">
      <c r="A4156" t="str">
        <f ca="1">IF('Patient History &amp; Demographics'!X4156&gt;10,'Patient History &amp; Demographics'!A4156,"")</f>
        <v/>
      </c>
      <c r="B4156" t="str">
        <f ca="1">IF('Patient History &amp; Demographics'!X4156&gt;=20,"Acute",IF(AND('Patient History &amp; Demographics'!X4156&gt;=10,'Patient History &amp; Demographics'!X4156&lt;20),"High","Low"))</f>
        <v>Low</v>
      </c>
      <c r="C4156" t="s">
        <v>24155</v>
      </c>
      <c r="D4156">
        <f t="shared" ca="1" si="192"/>
        <v>1017</v>
      </c>
      <c r="E4156" t="str">
        <f t="shared" ca="1" si="193"/>
        <v>Rehabilitation</v>
      </c>
      <c r="F4156" t="str">
        <f t="shared" ca="1" si="194"/>
        <v>Positive Progress</v>
      </c>
    </row>
    <row r="4157" spans="1:6" x14ac:dyDescent="0.25">
      <c r="A4157" t="str">
        <f ca="1">IF('Patient History &amp; Demographics'!X4157&gt;10,'Patient History &amp; Demographics'!A4157,"")</f>
        <v/>
      </c>
      <c r="B4157" t="str">
        <f ca="1">IF('Patient History &amp; Demographics'!X4157&gt;=20,"Acute",IF(AND('Patient History &amp; Demographics'!X4157&gt;=10,'Patient History &amp; Demographics'!X4157&lt;20),"High","Low"))</f>
        <v>Low</v>
      </c>
      <c r="C4157" t="s">
        <v>24156</v>
      </c>
      <c r="D4157" t="str">
        <f t="shared" ca="1" si="192"/>
        <v/>
      </c>
      <c r="E4157" t="str">
        <f t="shared" ca="1" si="193"/>
        <v/>
      </c>
      <c r="F4157" t="str">
        <f t="shared" ca="1" si="194"/>
        <v/>
      </c>
    </row>
    <row r="4158" spans="1:6" x14ac:dyDescent="0.25">
      <c r="A4158">
        <f ca="1">IF('Patient History &amp; Demographics'!X4158&gt;10,'Patient History &amp; Demographics'!A4158,"")</f>
        <v>233480</v>
      </c>
      <c r="B4158" t="str">
        <f ca="1">IF('Patient History &amp; Demographics'!X4158&gt;=20,"Acute",IF(AND('Patient History &amp; Demographics'!X4158&gt;=10,'Patient History &amp; Demographics'!X4158&lt;20),"High","Low"))</f>
        <v>High</v>
      </c>
      <c r="C4158" t="s">
        <v>24155</v>
      </c>
      <c r="D4158">
        <f t="shared" ca="1" si="192"/>
        <v>1001</v>
      </c>
      <c r="E4158" t="str">
        <f t="shared" ca="1" si="193"/>
        <v>Rehabilitation</v>
      </c>
      <c r="F4158" t="str">
        <f t="shared" ca="1" si="194"/>
        <v>Positive Progress</v>
      </c>
    </row>
    <row r="4159" spans="1:6" x14ac:dyDescent="0.25">
      <c r="A4159">
        <f ca="1">IF('Patient History &amp; Demographics'!X4159&gt;10,'Patient History &amp; Demographics'!A4159,"")</f>
        <v>233499</v>
      </c>
      <c r="B4159" t="str">
        <f ca="1">IF('Patient History &amp; Demographics'!X4159&gt;=20,"Acute",IF(AND('Patient History &amp; Demographics'!X4159&gt;=10,'Patient History &amp; Demographics'!X4159&lt;20),"High","Low"))</f>
        <v>High</v>
      </c>
      <c r="C4159" t="s">
        <v>24155</v>
      </c>
      <c r="D4159">
        <f t="shared" ca="1" si="192"/>
        <v>1009</v>
      </c>
      <c r="E4159" t="str">
        <f t="shared" ca="1" si="193"/>
        <v>Screening</v>
      </c>
      <c r="F4159" t="str">
        <f t="shared" ca="1" si="194"/>
        <v/>
      </c>
    </row>
    <row r="4160" spans="1:6" x14ac:dyDescent="0.25">
      <c r="A4160">
        <f ca="1">IF('Patient History &amp; Demographics'!X4160&gt;10,'Patient History &amp; Demographics'!A4160,"")</f>
        <v>233541</v>
      </c>
      <c r="B4160" t="str">
        <f ca="1">IF('Patient History &amp; Demographics'!X4160&gt;=20,"Acute",IF(AND('Patient History &amp; Demographics'!X4160&gt;=10,'Patient History &amp; Demographics'!X4160&lt;20),"High","Low"))</f>
        <v>High</v>
      </c>
      <c r="C4160" t="s">
        <v>24155</v>
      </c>
      <c r="D4160">
        <f t="shared" ca="1" si="192"/>
        <v>1024</v>
      </c>
      <c r="E4160" t="str">
        <f t="shared" ca="1" si="193"/>
        <v>Rehabilitation</v>
      </c>
      <c r="F4160" t="str">
        <f t="shared" ca="1" si="194"/>
        <v>Cured</v>
      </c>
    </row>
    <row r="4161" spans="1:6" x14ac:dyDescent="0.25">
      <c r="A4161">
        <f ca="1">IF('Patient History &amp; Demographics'!X4161&gt;10,'Patient History &amp; Demographics'!A4161,"")</f>
        <v>233611</v>
      </c>
      <c r="B4161" t="str">
        <f ca="1">IF('Patient History &amp; Demographics'!X4161&gt;=20,"Acute",IF(AND('Patient History &amp; Demographics'!X4161&gt;=10,'Patient History &amp; Demographics'!X4161&lt;20),"High","Low"))</f>
        <v>High</v>
      </c>
      <c r="C4161" t="s">
        <v>24156</v>
      </c>
      <c r="D4161" t="str">
        <f t="shared" ca="1" si="192"/>
        <v/>
      </c>
      <c r="E4161" t="str">
        <f t="shared" ca="1" si="193"/>
        <v/>
      </c>
      <c r="F4161" t="str">
        <f t="shared" ca="1" si="194"/>
        <v/>
      </c>
    </row>
    <row r="4162" spans="1:6" x14ac:dyDescent="0.25">
      <c r="A4162">
        <f ca="1">IF('Patient History &amp; Demographics'!X4162&gt;10,'Patient History &amp; Demographics'!A4162,"")</f>
        <v>233639</v>
      </c>
      <c r="B4162" t="str">
        <f ca="1">IF('Patient History &amp; Demographics'!X4162&gt;=20,"Acute",IF(AND('Patient History &amp; Demographics'!X4162&gt;=10,'Patient History &amp; Demographics'!X4162&lt;20),"High","Low"))</f>
        <v>High</v>
      </c>
      <c r="C4162" t="s">
        <v>24155</v>
      </c>
      <c r="D4162">
        <f t="shared" ref="D4162:D4225" ca="1" si="195">IF(C4162="Yes",CHOOSE(RANDBETWEEN(1,27),1001,1002,1003,1004,1005,1006,1007,1008,1009,1010,1011,1012,1013,1014,1015,1016,1017,1018,
1019,1020,1021,1022,1023,1024,1025,1026,1027,1028),"")</f>
        <v>1005</v>
      </c>
      <c r="E4162" t="str">
        <f t="shared" ca="1" si="193"/>
        <v>Screening</v>
      </c>
      <c r="F4162" t="str">
        <f t="shared" ca="1" si="194"/>
        <v/>
      </c>
    </row>
    <row r="4163" spans="1:6" x14ac:dyDescent="0.25">
      <c r="A4163">
        <f ca="1">IF('Patient History &amp; Demographics'!X4163&gt;10,'Patient History &amp; Demographics'!A4163,"")</f>
        <v>233648</v>
      </c>
      <c r="B4163" t="str">
        <f ca="1">IF('Patient History &amp; Demographics'!X4163&gt;=20,"Acute",IF(AND('Patient History &amp; Demographics'!X4163&gt;=10,'Patient History &amp; Demographics'!X4163&lt;20),"High","Low"))</f>
        <v>High</v>
      </c>
      <c r="C4163" t="s">
        <v>24156</v>
      </c>
      <c r="D4163" t="str">
        <f t="shared" ca="1" si="195"/>
        <v/>
      </c>
      <c r="E4163" t="str">
        <f t="shared" ref="E4163:E4226" ca="1" si="196">IF(C4163="Yes",CHOOSE(RANDBETWEEN(1,2),"Screening","Rehabilitation"),"")</f>
        <v/>
      </c>
      <c r="F4163" t="str">
        <f t="shared" ref="F4163:F4226" ca="1" si="197">IF(E4163="Rehabilitation",CHOOSE(RANDBETWEEN(1,4),"Positive Progress","No Progress","Condition Deteriorated","Cured"),"")</f>
        <v/>
      </c>
    </row>
    <row r="4164" spans="1:6" x14ac:dyDescent="0.25">
      <c r="A4164">
        <f ca="1">IF('Patient History &amp; Demographics'!X4164&gt;10,'Patient History &amp; Demographics'!A4164,"")</f>
        <v>233657</v>
      </c>
      <c r="B4164" t="str">
        <f ca="1">IF('Patient History &amp; Demographics'!X4164&gt;=20,"Acute",IF(AND('Patient History &amp; Demographics'!X4164&gt;=10,'Patient History &amp; Demographics'!X4164&lt;20),"High","Low"))</f>
        <v>High</v>
      </c>
      <c r="C4164" t="s">
        <v>24156</v>
      </c>
      <c r="D4164" t="str">
        <f t="shared" ca="1" si="195"/>
        <v/>
      </c>
      <c r="E4164" t="str">
        <f t="shared" ca="1" si="196"/>
        <v/>
      </c>
      <c r="F4164" t="str">
        <f t="shared" ca="1" si="197"/>
        <v/>
      </c>
    </row>
    <row r="4165" spans="1:6" x14ac:dyDescent="0.25">
      <c r="A4165" t="str">
        <f ca="1">IF('Patient History &amp; Demographics'!X4165&gt;10,'Patient History &amp; Demographics'!A4165,"")</f>
        <v/>
      </c>
      <c r="B4165" t="str">
        <f ca="1">IF('Patient History &amp; Demographics'!X4165&gt;=20,"Acute",IF(AND('Patient History &amp; Demographics'!X4165&gt;=10,'Patient History &amp; Demographics'!X4165&lt;20),"High","Low"))</f>
        <v>Low</v>
      </c>
      <c r="C4165" t="s">
        <v>24156</v>
      </c>
      <c r="D4165" t="str">
        <f t="shared" ca="1" si="195"/>
        <v/>
      </c>
      <c r="E4165" t="str">
        <f t="shared" ca="1" si="196"/>
        <v/>
      </c>
      <c r="F4165" t="str">
        <f t="shared" ca="1" si="197"/>
        <v/>
      </c>
    </row>
    <row r="4166" spans="1:6" x14ac:dyDescent="0.25">
      <c r="A4166" t="str">
        <f ca="1">IF('Patient History &amp; Demographics'!X4166&gt;10,'Patient History &amp; Demographics'!A4166,"")</f>
        <v/>
      </c>
      <c r="B4166" t="str">
        <f ca="1">IF('Patient History &amp; Demographics'!X4166&gt;=20,"Acute",IF(AND('Patient History &amp; Demographics'!X4166&gt;=10,'Patient History &amp; Demographics'!X4166&lt;20),"High","Low"))</f>
        <v>Low</v>
      </c>
      <c r="C4166" t="s">
        <v>24156</v>
      </c>
      <c r="D4166" t="str">
        <f t="shared" ca="1" si="195"/>
        <v/>
      </c>
      <c r="E4166" t="str">
        <f t="shared" ca="1" si="196"/>
        <v/>
      </c>
      <c r="F4166" t="str">
        <f t="shared" ca="1" si="197"/>
        <v/>
      </c>
    </row>
    <row r="4167" spans="1:6" x14ac:dyDescent="0.25">
      <c r="A4167">
        <f ca="1">IF('Patient History &amp; Demographics'!X4167&gt;10,'Patient History &amp; Demographics'!A4167,"")</f>
        <v>233718</v>
      </c>
      <c r="B4167" t="str">
        <f ca="1">IF('Patient History &amp; Demographics'!X4167&gt;=20,"Acute",IF(AND('Patient History &amp; Demographics'!X4167&gt;=10,'Patient History &amp; Demographics'!X4167&lt;20),"High","Low"))</f>
        <v>High</v>
      </c>
      <c r="C4167" t="s">
        <v>24155</v>
      </c>
      <c r="D4167">
        <f t="shared" ca="1" si="195"/>
        <v>1018</v>
      </c>
      <c r="E4167" t="str">
        <f t="shared" ca="1" si="196"/>
        <v>Screening</v>
      </c>
      <c r="F4167" t="str">
        <f t="shared" ca="1" si="197"/>
        <v/>
      </c>
    </row>
    <row r="4168" spans="1:6" x14ac:dyDescent="0.25">
      <c r="A4168">
        <f ca="1">IF('Patient History &amp; Demographics'!X4168&gt;10,'Patient History &amp; Demographics'!A4168,"")</f>
        <v>233754</v>
      </c>
      <c r="B4168" t="str">
        <f ca="1">IF('Patient History &amp; Demographics'!X4168&gt;=20,"Acute",IF(AND('Patient History &amp; Demographics'!X4168&gt;=10,'Patient History &amp; Demographics'!X4168&lt;20),"High","Low"))</f>
        <v>High</v>
      </c>
      <c r="C4168" t="s">
        <v>24155</v>
      </c>
      <c r="D4168">
        <f t="shared" ca="1" si="195"/>
        <v>1002</v>
      </c>
      <c r="E4168" t="str">
        <f t="shared" ca="1" si="196"/>
        <v>Screening</v>
      </c>
      <c r="F4168" t="str">
        <f t="shared" ca="1" si="197"/>
        <v/>
      </c>
    </row>
    <row r="4169" spans="1:6" x14ac:dyDescent="0.25">
      <c r="A4169">
        <f ca="1">IF('Patient History &amp; Demographics'!X4169&gt;10,'Patient History &amp; Demographics'!A4169,"")</f>
        <v>233772</v>
      </c>
      <c r="B4169" t="str">
        <f ca="1">IF('Patient History &amp; Demographics'!X4169&gt;=20,"Acute",IF(AND('Patient History &amp; Demographics'!X4169&gt;=10,'Patient History &amp; Demographics'!X4169&lt;20),"High","Low"))</f>
        <v>High</v>
      </c>
      <c r="C4169" t="s">
        <v>24156</v>
      </c>
      <c r="D4169" t="str">
        <f t="shared" ca="1" si="195"/>
        <v/>
      </c>
      <c r="E4169" t="str">
        <f t="shared" ca="1" si="196"/>
        <v/>
      </c>
      <c r="F4169" t="str">
        <f t="shared" ca="1" si="197"/>
        <v/>
      </c>
    </row>
    <row r="4170" spans="1:6" x14ac:dyDescent="0.25">
      <c r="A4170">
        <f ca="1">IF('Patient History &amp; Demographics'!X4170&gt;10,'Patient History &amp; Demographics'!A4170,"")</f>
        <v>233842</v>
      </c>
      <c r="B4170" t="str">
        <f ca="1">IF('Patient History &amp; Demographics'!X4170&gt;=20,"Acute",IF(AND('Patient History &amp; Demographics'!X4170&gt;=10,'Patient History &amp; Demographics'!X4170&lt;20),"High","Low"))</f>
        <v>High</v>
      </c>
      <c r="C4170" t="s">
        <v>24156</v>
      </c>
      <c r="D4170" t="str">
        <f t="shared" ca="1" si="195"/>
        <v/>
      </c>
      <c r="E4170" t="str">
        <f t="shared" ca="1" si="196"/>
        <v/>
      </c>
      <c r="F4170" t="str">
        <f t="shared" ca="1" si="197"/>
        <v/>
      </c>
    </row>
    <row r="4171" spans="1:6" x14ac:dyDescent="0.25">
      <c r="A4171" t="str">
        <f ca="1">IF('Patient History &amp; Demographics'!X4171&gt;10,'Patient History &amp; Demographics'!A4171,"")</f>
        <v/>
      </c>
      <c r="B4171" t="str">
        <f ca="1">IF('Patient History &amp; Demographics'!X4171&gt;=20,"Acute",IF(AND('Patient History &amp; Demographics'!X4171&gt;=10,'Patient History &amp; Demographics'!X4171&lt;20),"High","Low"))</f>
        <v>Low</v>
      </c>
      <c r="C4171" t="s">
        <v>24155</v>
      </c>
      <c r="D4171">
        <f t="shared" ca="1" si="195"/>
        <v>1003</v>
      </c>
      <c r="E4171" t="str">
        <f t="shared" ca="1" si="196"/>
        <v>Screening</v>
      </c>
      <c r="F4171" t="str">
        <f t="shared" ca="1" si="197"/>
        <v/>
      </c>
    </row>
    <row r="4172" spans="1:6" x14ac:dyDescent="0.25">
      <c r="A4172">
        <f ca="1">IF('Patient History &amp; Demographics'!X4172&gt;10,'Patient History &amp; Demographics'!A4172,"")</f>
        <v>233903</v>
      </c>
      <c r="B4172" t="str">
        <f ca="1">IF('Patient History &amp; Demographics'!X4172&gt;=20,"Acute",IF(AND('Patient History &amp; Demographics'!X4172&gt;=10,'Patient History &amp; Demographics'!X4172&lt;20),"High","Low"))</f>
        <v>High</v>
      </c>
      <c r="C4172" t="s">
        <v>24156</v>
      </c>
      <c r="D4172" t="str">
        <f t="shared" ca="1" si="195"/>
        <v/>
      </c>
      <c r="E4172" t="str">
        <f t="shared" ca="1" si="196"/>
        <v/>
      </c>
      <c r="F4172" t="str">
        <f t="shared" ca="1" si="197"/>
        <v/>
      </c>
    </row>
    <row r="4173" spans="1:6" x14ac:dyDescent="0.25">
      <c r="A4173">
        <f ca="1">IF('Patient History &amp; Demographics'!X4173&gt;10,'Patient History &amp; Demographics'!A4173,"")</f>
        <v>233912</v>
      </c>
      <c r="B4173" t="str">
        <f ca="1">IF('Patient History &amp; Demographics'!X4173&gt;=20,"Acute",IF(AND('Patient History &amp; Demographics'!X4173&gt;=10,'Patient History &amp; Demographics'!X4173&lt;20),"High","Low"))</f>
        <v>Acute</v>
      </c>
      <c r="C4173" t="s">
        <v>24156</v>
      </c>
      <c r="D4173" t="str">
        <f t="shared" ca="1" si="195"/>
        <v/>
      </c>
      <c r="E4173" t="str">
        <f t="shared" ca="1" si="196"/>
        <v/>
      </c>
      <c r="F4173" t="str">
        <f t="shared" ca="1" si="197"/>
        <v/>
      </c>
    </row>
    <row r="4174" spans="1:6" x14ac:dyDescent="0.25">
      <c r="A4174">
        <f ca="1">IF('Patient History &amp; Demographics'!X4174&gt;10,'Patient History &amp; Demographics'!A4174,"")</f>
        <v>233921</v>
      </c>
      <c r="B4174" t="str">
        <f ca="1">IF('Patient History &amp; Demographics'!X4174&gt;=20,"Acute",IF(AND('Patient History &amp; Demographics'!X4174&gt;=10,'Patient History &amp; Demographics'!X4174&lt;20),"High","Low"))</f>
        <v>High</v>
      </c>
      <c r="C4174" t="s">
        <v>24156</v>
      </c>
      <c r="D4174" t="str">
        <f t="shared" ca="1" si="195"/>
        <v/>
      </c>
      <c r="E4174" t="str">
        <f t="shared" ca="1" si="196"/>
        <v/>
      </c>
      <c r="F4174" t="str">
        <f t="shared" ca="1" si="197"/>
        <v/>
      </c>
    </row>
    <row r="4175" spans="1:6" x14ac:dyDescent="0.25">
      <c r="A4175">
        <f ca="1">IF('Patient History &amp; Demographics'!X4175&gt;10,'Patient History &amp; Demographics'!A4175,"")</f>
        <v>233949</v>
      </c>
      <c r="B4175" t="str">
        <f ca="1">IF('Patient History &amp; Demographics'!X4175&gt;=20,"Acute",IF(AND('Patient History &amp; Demographics'!X4175&gt;=10,'Patient History &amp; Demographics'!X4175&lt;20),"High","Low"))</f>
        <v>Acute</v>
      </c>
      <c r="C4175" t="s">
        <v>24155</v>
      </c>
      <c r="D4175">
        <f t="shared" ca="1" si="195"/>
        <v>1008</v>
      </c>
      <c r="E4175" t="str">
        <f t="shared" ca="1" si="196"/>
        <v>Rehabilitation</v>
      </c>
      <c r="F4175" t="str">
        <f t="shared" ca="1" si="197"/>
        <v>No Progress</v>
      </c>
    </row>
    <row r="4176" spans="1:6" x14ac:dyDescent="0.25">
      <c r="A4176">
        <f ca="1">IF('Patient History &amp; Demographics'!X4176&gt;10,'Patient History &amp; Demographics'!A4176,"")</f>
        <v>234030</v>
      </c>
      <c r="B4176" t="str">
        <f ca="1">IF('Patient History &amp; Demographics'!X4176&gt;=20,"Acute",IF(AND('Patient History &amp; Demographics'!X4176&gt;=10,'Patient History &amp; Demographics'!X4176&lt;20),"High","Low"))</f>
        <v>High</v>
      </c>
      <c r="C4176" t="s">
        <v>24155</v>
      </c>
      <c r="D4176">
        <f t="shared" ca="1" si="195"/>
        <v>1021</v>
      </c>
      <c r="E4176" t="str">
        <f t="shared" ca="1" si="196"/>
        <v>Screening</v>
      </c>
      <c r="F4176" t="str">
        <f t="shared" ca="1" si="197"/>
        <v/>
      </c>
    </row>
    <row r="4177" spans="1:6" x14ac:dyDescent="0.25">
      <c r="A4177">
        <f ca="1">IF('Patient History &amp; Demographics'!X4177&gt;10,'Patient History &amp; Demographics'!A4177,"")</f>
        <v>234076</v>
      </c>
      <c r="B4177" t="str">
        <f ca="1">IF('Patient History &amp; Demographics'!X4177&gt;=20,"Acute",IF(AND('Patient History &amp; Demographics'!X4177&gt;=10,'Patient History &amp; Demographics'!X4177&lt;20),"High","Low"))</f>
        <v>High</v>
      </c>
      <c r="C4177" t="s">
        <v>24156</v>
      </c>
      <c r="D4177" t="str">
        <f t="shared" ca="1" si="195"/>
        <v/>
      </c>
      <c r="E4177" t="str">
        <f t="shared" ca="1" si="196"/>
        <v/>
      </c>
      <c r="F4177" t="str">
        <f t="shared" ca="1" si="197"/>
        <v/>
      </c>
    </row>
    <row r="4178" spans="1:6" x14ac:dyDescent="0.25">
      <c r="A4178">
        <f ca="1">IF('Patient History &amp; Demographics'!X4178&gt;10,'Patient History &amp; Demographics'!A4178,"")</f>
        <v>234085</v>
      </c>
      <c r="B4178" t="str">
        <f ca="1">IF('Patient History &amp; Demographics'!X4178&gt;=20,"Acute",IF(AND('Patient History &amp; Demographics'!X4178&gt;=10,'Patient History &amp; Demographics'!X4178&lt;20),"High","Low"))</f>
        <v>High</v>
      </c>
      <c r="C4178" t="s">
        <v>24156</v>
      </c>
      <c r="D4178" t="str">
        <f t="shared" ca="1" si="195"/>
        <v/>
      </c>
      <c r="E4178" t="str">
        <f t="shared" ca="1" si="196"/>
        <v/>
      </c>
      <c r="F4178" t="str">
        <f t="shared" ca="1" si="197"/>
        <v/>
      </c>
    </row>
    <row r="4179" spans="1:6" x14ac:dyDescent="0.25">
      <c r="A4179">
        <f ca="1">IF('Patient History &amp; Demographics'!X4179&gt;10,'Patient History &amp; Demographics'!A4179,"")</f>
        <v>234119</v>
      </c>
      <c r="B4179" t="str">
        <f ca="1">IF('Patient History &amp; Demographics'!X4179&gt;=20,"Acute",IF(AND('Patient History &amp; Demographics'!X4179&gt;=10,'Patient History &amp; Demographics'!X4179&lt;20),"High","Low"))</f>
        <v>High</v>
      </c>
      <c r="C4179" t="s">
        <v>24156</v>
      </c>
      <c r="D4179" t="str">
        <f t="shared" ca="1" si="195"/>
        <v/>
      </c>
      <c r="E4179" t="str">
        <f t="shared" ca="1" si="196"/>
        <v/>
      </c>
      <c r="F4179" t="str">
        <f t="shared" ca="1" si="197"/>
        <v/>
      </c>
    </row>
    <row r="4180" spans="1:6" x14ac:dyDescent="0.25">
      <c r="A4180">
        <f ca="1">IF('Patient History &amp; Demographics'!X4180&gt;10,'Patient History &amp; Demographics'!A4180,"")</f>
        <v>234137</v>
      </c>
      <c r="B4180" t="str">
        <f ca="1">IF('Patient History &amp; Demographics'!X4180&gt;=20,"Acute",IF(AND('Patient History &amp; Demographics'!X4180&gt;=10,'Patient History &amp; Demographics'!X4180&lt;20),"High","Low"))</f>
        <v>High</v>
      </c>
      <c r="C4180" t="s">
        <v>24156</v>
      </c>
      <c r="D4180" t="str">
        <f t="shared" ca="1" si="195"/>
        <v/>
      </c>
      <c r="E4180" t="str">
        <f t="shared" ca="1" si="196"/>
        <v/>
      </c>
      <c r="F4180" t="str">
        <f t="shared" ca="1" si="197"/>
        <v/>
      </c>
    </row>
    <row r="4181" spans="1:6" x14ac:dyDescent="0.25">
      <c r="A4181" t="str">
        <f ca="1">IF('Patient History &amp; Demographics'!X4181&gt;10,'Patient History &amp; Demographics'!A4181,"")</f>
        <v/>
      </c>
      <c r="B4181" t="str">
        <f ca="1">IF('Patient History &amp; Demographics'!X4181&gt;=20,"Acute",IF(AND('Patient History &amp; Demographics'!X4181&gt;=10,'Patient History &amp; Demographics'!X4181&lt;20),"High","Low"))</f>
        <v>High</v>
      </c>
      <c r="C4181" t="s">
        <v>24156</v>
      </c>
      <c r="D4181" t="str">
        <f t="shared" ca="1" si="195"/>
        <v/>
      </c>
      <c r="E4181" t="str">
        <f t="shared" ca="1" si="196"/>
        <v/>
      </c>
      <c r="F4181" t="str">
        <f t="shared" ca="1" si="197"/>
        <v/>
      </c>
    </row>
    <row r="4182" spans="1:6" x14ac:dyDescent="0.25">
      <c r="A4182">
        <f ca="1">IF('Patient History &amp; Demographics'!X4182&gt;10,'Patient History &amp; Demographics'!A4182,"")</f>
        <v>234164</v>
      </c>
      <c r="B4182" t="str">
        <f ca="1">IF('Patient History &amp; Demographics'!X4182&gt;=20,"Acute",IF(AND('Patient History &amp; Demographics'!X4182&gt;=10,'Patient History &amp; Demographics'!X4182&lt;20),"High","Low"))</f>
        <v>High</v>
      </c>
      <c r="C4182" t="s">
        <v>24156</v>
      </c>
      <c r="D4182" t="str">
        <f t="shared" ca="1" si="195"/>
        <v/>
      </c>
      <c r="E4182" t="str">
        <f t="shared" ca="1" si="196"/>
        <v/>
      </c>
      <c r="F4182" t="str">
        <f t="shared" ca="1" si="197"/>
        <v/>
      </c>
    </row>
    <row r="4183" spans="1:6" x14ac:dyDescent="0.25">
      <c r="A4183">
        <f ca="1">IF('Patient History &amp; Demographics'!X4183&gt;10,'Patient History &amp; Demographics'!A4183,"")</f>
        <v>234173</v>
      </c>
      <c r="B4183" t="str">
        <f ca="1">IF('Patient History &amp; Demographics'!X4183&gt;=20,"Acute",IF(AND('Patient History &amp; Demographics'!X4183&gt;=10,'Patient History &amp; Demographics'!X4183&lt;20),"High","Low"))</f>
        <v>High</v>
      </c>
      <c r="C4183" t="s">
        <v>24155</v>
      </c>
      <c r="D4183">
        <f t="shared" ca="1" si="195"/>
        <v>1022</v>
      </c>
      <c r="E4183" t="str">
        <f t="shared" ca="1" si="196"/>
        <v>Screening</v>
      </c>
      <c r="F4183" t="str">
        <f t="shared" ca="1" si="197"/>
        <v/>
      </c>
    </row>
    <row r="4184" spans="1:6" x14ac:dyDescent="0.25">
      <c r="A4184">
        <f ca="1">IF('Patient History &amp; Demographics'!X4184&gt;10,'Patient History &amp; Demographics'!A4184,"")</f>
        <v>234191</v>
      </c>
      <c r="B4184" t="str">
        <f ca="1">IF('Patient History &amp; Demographics'!X4184&gt;=20,"Acute",IF(AND('Patient History &amp; Demographics'!X4184&gt;=10,'Patient History &amp; Demographics'!X4184&lt;20),"High","Low"))</f>
        <v>High</v>
      </c>
      <c r="C4184" t="s">
        <v>24156</v>
      </c>
      <c r="D4184" t="str">
        <f t="shared" ca="1" si="195"/>
        <v/>
      </c>
      <c r="E4184" t="str">
        <f t="shared" ca="1" si="196"/>
        <v/>
      </c>
      <c r="F4184" t="str">
        <f t="shared" ca="1" si="197"/>
        <v/>
      </c>
    </row>
    <row r="4185" spans="1:6" x14ac:dyDescent="0.25">
      <c r="A4185" t="str">
        <f ca="1">IF('Patient History &amp; Demographics'!X4185&gt;10,'Patient History &amp; Demographics'!A4185,"")</f>
        <v/>
      </c>
      <c r="B4185" t="str">
        <f ca="1">IF('Patient History &amp; Demographics'!X4185&gt;=20,"Acute",IF(AND('Patient History &amp; Demographics'!X4185&gt;=10,'Patient History &amp; Demographics'!X4185&lt;20),"High","Low"))</f>
        <v>Low</v>
      </c>
      <c r="C4185" t="s">
        <v>24156</v>
      </c>
      <c r="D4185" t="str">
        <f t="shared" ca="1" si="195"/>
        <v/>
      </c>
      <c r="E4185" t="str">
        <f t="shared" ca="1" si="196"/>
        <v/>
      </c>
      <c r="F4185" t="str">
        <f t="shared" ca="1" si="197"/>
        <v/>
      </c>
    </row>
    <row r="4186" spans="1:6" x14ac:dyDescent="0.25">
      <c r="A4186">
        <f ca="1">IF('Patient History &amp; Demographics'!X4186&gt;10,'Patient History &amp; Demographics'!A4186,"")</f>
        <v>234216</v>
      </c>
      <c r="B4186" t="str">
        <f ca="1">IF('Patient History &amp; Demographics'!X4186&gt;=20,"Acute",IF(AND('Patient History &amp; Demographics'!X4186&gt;=10,'Patient History &amp; Demographics'!X4186&lt;20),"High","Low"))</f>
        <v>High</v>
      </c>
      <c r="C4186" t="s">
        <v>24156</v>
      </c>
      <c r="D4186" t="str">
        <f t="shared" ca="1" si="195"/>
        <v/>
      </c>
      <c r="E4186" t="str">
        <f t="shared" ca="1" si="196"/>
        <v/>
      </c>
      <c r="F4186" t="str">
        <f t="shared" ca="1" si="197"/>
        <v/>
      </c>
    </row>
    <row r="4187" spans="1:6" x14ac:dyDescent="0.25">
      <c r="A4187">
        <f ca="1">IF('Patient History &amp; Demographics'!X4187&gt;10,'Patient History &amp; Demographics'!A4187,"")</f>
        <v>234225</v>
      </c>
      <c r="B4187" t="str">
        <f ca="1">IF('Patient History &amp; Demographics'!X4187&gt;=20,"Acute",IF(AND('Patient History &amp; Demographics'!X4187&gt;=10,'Patient History &amp; Demographics'!X4187&lt;20),"High","Low"))</f>
        <v>High</v>
      </c>
      <c r="C4187" t="s">
        <v>24156</v>
      </c>
      <c r="D4187" t="str">
        <f t="shared" ca="1" si="195"/>
        <v/>
      </c>
      <c r="E4187" t="str">
        <f t="shared" ca="1" si="196"/>
        <v/>
      </c>
      <c r="F4187" t="str">
        <f t="shared" ca="1" si="197"/>
        <v/>
      </c>
    </row>
    <row r="4188" spans="1:6" x14ac:dyDescent="0.25">
      <c r="A4188">
        <f ca="1">IF('Patient History &amp; Demographics'!X4188&gt;10,'Patient History &amp; Demographics'!A4188,"")</f>
        <v>234359</v>
      </c>
      <c r="B4188" t="str">
        <f ca="1">IF('Patient History &amp; Demographics'!X4188&gt;=20,"Acute",IF(AND('Patient History &amp; Demographics'!X4188&gt;=10,'Patient History &amp; Demographics'!X4188&lt;20),"High","Low"))</f>
        <v>Acute</v>
      </c>
      <c r="C4188" t="s">
        <v>24156</v>
      </c>
      <c r="D4188" t="str">
        <f t="shared" ca="1" si="195"/>
        <v/>
      </c>
      <c r="E4188" t="str">
        <f t="shared" ca="1" si="196"/>
        <v/>
      </c>
      <c r="F4188" t="str">
        <f t="shared" ca="1" si="197"/>
        <v/>
      </c>
    </row>
    <row r="4189" spans="1:6" x14ac:dyDescent="0.25">
      <c r="A4189">
        <f ca="1">IF('Patient History &amp; Demographics'!X4189&gt;10,'Patient History &amp; Demographics'!A4189,"")</f>
        <v>234377</v>
      </c>
      <c r="B4189" t="str">
        <f ca="1">IF('Patient History &amp; Demographics'!X4189&gt;=20,"Acute",IF(AND('Patient History &amp; Demographics'!X4189&gt;=10,'Patient History &amp; Demographics'!X4189&lt;20),"High","Low"))</f>
        <v>High</v>
      </c>
      <c r="C4189" t="s">
        <v>24155</v>
      </c>
      <c r="D4189">
        <f t="shared" ca="1" si="195"/>
        <v>1004</v>
      </c>
      <c r="E4189" t="str">
        <f t="shared" ca="1" si="196"/>
        <v>Screening</v>
      </c>
      <c r="F4189" t="str">
        <f t="shared" ca="1" si="197"/>
        <v/>
      </c>
    </row>
    <row r="4190" spans="1:6" x14ac:dyDescent="0.25">
      <c r="A4190">
        <f ca="1">IF('Patient History &amp; Demographics'!X4190&gt;10,'Patient History &amp; Demographics'!A4190,"")</f>
        <v>234401</v>
      </c>
      <c r="B4190" t="str">
        <f ca="1">IF('Patient History &amp; Demographics'!X4190&gt;=20,"Acute",IF(AND('Patient History &amp; Demographics'!X4190&gt;=10,'Patient History &amp; Demographics'!X4190&lt;20),"High","Low"))</f>
        <v>Acute</v>
      </c>
      <c r="C4190" t="s">
        <v>24156</v>
      </c>
      <c r="D4190" t="str">
        <f t="shared" ca="1" si="195"/>
        <v/>
      </c>
      <c r="E4190" t="str">
        <f t="shared" ca="1" si="196"/>
        <v/>
      </c>
      <c r="F4190" t="str">
        <f t="shared" ca="1" si="197"/>
        <v/>
      </c>
    </row>
    <row r="4191" spans="1:6" x14ac:dyDescent="0.25">
      <c r="A4191" t="str">
        <f ca="1">IF('Patient History &amp; Demographics'!X4191&gt;10,'Patient History &amp; Demographics'!A4191,"")</f>
        <v/>
      </c>
      <c r="B4191" t="str">
        <f ca="1">IF('Patient History &amp; Demographics'!X4191&gt;=20,"Acute",IF(AND('Patient History &amp; Demographics'!X4191&gt;=10,'Patient History &amp; Demographics'!X4191&lt;20),"High","Low"))</f>
        <v>Low</v>
      </c>
      <c r="C4191" t="s">
        <v>24155</v>
      </c>
      <c r="D4191">
        <f t="shared" ca="1" si="195"/>
        <v>1003</v>
      </c>
      <c r="E4191" t="str">
        <f t="shared" ca="1" si="196"/>
        <v>Rehabilitation</v>
      </c>
      <c r="F4191" t="str">
        <f t="shared" ca="1" si="197"/>
        <v>Positive Progress</v>
      </c>
    </row>
    <row r="4192" spans="1:6" x14ac:dyDescent="0.25">
      <c r="A4192">
        <f ca="1">IF('Patient History &amp; Demographics'!X4192&gt;10,'Patient History &amp; Demographics'!A4192,"")</f>
        <v>234650</v>
      </c>
      <c r="B4192" t="str">
        <f ca="1">IF('Patient History &amp; Demographics'!X4192&gt;=20,"Acute",IF(AND('Patient History &amp; Demographics'!X4192&gt;=10,'Patient History &amp; Demographics'!X4192&lt;20),"High","Low"))</f>
        <v>Acute</v>
      </c>
      <c r="C4192" t="s">
        <v>24155</v>
      </c>
      <c r="D4192">
        <f t="shared" ca="1" si="195"/>
        <v>1005</v>
      </c>
      <c r="E4192" t="str">
        <f t="shared" ca="1" si="196"/>
        <v>Screening</v>
      </c>
      <c r="F4192" t="str">
        <f t="shared" ca="1" si="197"/>
        <v/>
      </c>
    </row>
    <row r="4193" spans="1:6" x14ac:dyDescent="0.25">
      <c r="A4193" t="str">
        <f ca="1">IF('Patient History &amp; Demographics'!X4193&gt;10,'Patient History &amp; Demographics'!A4193,"")</f>
        <v/>
      </c>
      <c r="B4193" t="str">
        <f ca="1">IF('Patient History &amp; Demographics'!X4193&gt;=20,"Acute",IF(AND('Patient History &amp; Demographics'!X4193&gt;=10,'Patient History &amp; Demographics'!X4193&lt;20),"High","Low"))</f>
        <v>Low</v>
      </c>
      <c r="C4193" t="s">
        <v>24156</v>
      </c>
      <c r="D4193" t="str">
        <f t="shared" ca="1" si="195"/>
        <v/>
      </c>
      <c r="E4193" t="str">
        <f t="shared" ca="1" si="196"/>
        <v/>
      </c>
      <c r="F4193" t="str">
        <f t="shared" ca="1" si="197"/>
        <v/>
      </c>
    </row>
    <row r="4194" spans="1:6" x14ac:dyDescent="0.25">
      <c r="A4194">
        <f ca="1">IF('Patient History &amp; Demographics'!X4194&gt;10,'Patient History &amp; Demographics'!A4194,"")</f>
        <v>234687</v>
      </c>
      <c r="B4194" t="str">
        <f ca="1">IF('Patient History &amp; Demographics'!X4194&gt;=20,"Acute",IF(AND('Patient History &amp; Demographics'!X4194&gt;=10,'Patient History &amp; Demographics'!X4194&lt;20),"High","Low"))</f>
        <v>Acute</v>
      </c>
      <c r="C4194" t="s">
        <v>24155</v>
      </c>
      <c r="D4194">
        <f t="shared" ca="1" si="195"/>
        <v>1002</v>
      </c>
      <c r="E4194" t="str">
        <f t="shared" ca="1" si="196"/>
        <v>Rehabilitation</v>
      </c>
      <c r="F4194" t="str">
        <f t="shared" ca="1" si="197"/>
        <v>Positive Progress</v>
      </c>
    </row>
    <row r="4195" spans="1:6" x14ac:dyDescent="0.25">
      <c r="A4195">
        <f ca="1">IF('Patient History &amp; Demographics'!X4195&gt;10,'Patient History &amp; Demographics'!A4195,"")</f>
        <v>234696</v>
      </c>
      <c r="B4195" t="str">
        <f ca="1">IF('Patient History &amp; Demographics'!X4195&gt;=20,"Acute",IF(AND('Patient History &amp; Demographics'!X4195&gt;=10,'Patient History &amp; Demographics'!X4195&lt;20),"High","Low"))</f>
        <v>Acute</v>
      </c>
      <c r="C4195" t="s">
        <v>24155</v>
      </c>
      <c r="D4195">
        <f t="shared" ca="1" si="195"/>
        <v>1005</v>
      </c>
      <c r="E4195" t="str">
        <f t="shared" ca="1" si="196"/>
        <v>Screening</v>
      </c>
      <c r="F4195" t="str">
        <f t="shared" ca="1" si="197"/>
        <v/>
      </c>
    </row>
    <row r="4196" spans="1:6" x14ac:dyDescent="0.25">
      <c r="A4196">
        <f ca="1">IF('Patient History &amp; Demographics'!X4196&gt;10,'Patient History &amp; Demographics'!A4196,"")</f>
        <v>234711</v>
      </c>
      <c r="B4196" t="str">
        <f ca="1">IF('Patient History &amp; Demographics'!X4196&gt;=20,"Acute",IF(AND('Patient History &amp; Demographics'!X4196&gt;=10,'Patient History &amp; Demographics'!X4196&lt;20),"High","Low"))</f>
        <v>High</v>
      </c>
      <c r="C4196" t="s">
        <v>24155</v>
      </c>
      <c r="D4196">
        <f t="shared" ca="1" si="195"/>
        <v>1019</v>
      </c>
      <c r="E4196" t="str">
        <f t="shared" ca="1" si="196"/>
        <v>Rehabilitation</v>
      </c>
      <c r="F4196" t="str">
        <f t="shared" ca="1" si="197"/>
        <v>No Progress</v>
      </c>
    </row>
    <row r="4197" spans="1:6" x14ac:dyDescent="0.25">
      <c r="A4197">
        <f ca="1">IF('Patient History &amp; Demographics'!X4197&gt;10,'Patient History &amp; Demographics'!A4197,"")</f>
        <v>234739</v>
      </c>
      <c r="B4197" t="str">
        <f ca="1">IF('Patient History &amp; Demographics'!X4197&gt;=20,"Acute",IF(AND('Patient History &amp; Demographics'!X4197&gt;=10,'Patient History &amp; Demographics'!X4197&lt;20),"High","Low"))</f>
        <v>High</v>
      </c>
      <c r="C4197" t="s">
        <v>24155</v>
      </c>
      <c r="D4197">
        <f t="shared" ca="1" si="195"/>
        <v>1027</v>
      </c>
      <c r="E4197" t="str">
        <f t="shared" ca="1" si="196"/>
        <v>Rehabilitation</v>
      </c>
      <c r="F4197" t="str">
        <f t="shared" ca="1" si="197"/>
        <v>Cured</v>
      </c>
    </row>
    <row r="4198" spans="1:6" x14ac:dyDescent="0.25">
      <c r="A4198">
        <f ca="1">IF('Patient History &amp; Demographics'!X4198&gt;10,'Patient History &amp; Demographics'!A4198,"")</f>
        <v>234784</v>
      </c>
      <c r="B4198" t="str">
        <f ca="1">IF('Patient History &amp; Demographics'!X4198&gt;=20,"Acute",IF(AND('Patient History &amp; Demographics'!X4198&gt;=10,'Patient History &amp; Demographics'!X4198&lt;20),"High","Low"))</f>
        <v>High</v>
      </c>
      <c r="C4198" t="s">
        <v>24156</v>
      </c>
      <c r="D4198" t="str">
        <f t="shared" ca="1" si="195"/>
        <v/>
      </c>
      <c r="E4198" t="str">
        <f t="shared" ca="1" si="196"/>
        <v/>
      </c>
      <c r="F4198" t="str">
        <f t="shared" ca="1" si="197"/>
        <v/>
      </c>
    </row>
    <row r="4199" spans="1:6" x14ac:dyDescent="0.25">
      <c r="A4199">
        <f ca="1">IF('Patient History &amp; Demographics'!X4199&gt;10,'Patient History &amp; Demographics'!A4199,"")</f>
        <v>234827</v>
      </c>
      <c r="B4199" t="str">
        <f ca="1">IF('Patient History &amp; Demographics'!X4199&gt;=20,"Acute",IF(AND('Patient History &amp; Demographics'!X4199&gt;=10,'Patient History &amp; Demographics'!X4199&lt;20),"High","Low"))</f>
        <v>High</v>
      </c>
      <c r="C4199" t="s">
        <v>24155</v>
      </c>
      <c r="D4199">
        <f t="shared" ca="1" si="195"/>
        <v>1023</v>
      </c>
      <c r="E4199" t="str">
        <f t="shared" ca="1" si="196"/>
        <v>Rehabilitation</v>
      </c>
      <c r="F4199" t="str">
        <f t="shared" ca="1" si="197"/>
        <v>Condition Deteriorated</v>
      </c>
    </row>
    <row r="4200" spans="1:6" x14ac:dyDescent="0.25">
      <c r="A4200">
        <f ca="1">IF('Patient History &amp; Demographics'!X4200&gt;10,'Patient History &amp; Demographics'!A4200,"")</f>
        <v>234845</v>
      </c>
      <c r="B4200" t="str">
        <f ca="1">IF('Patient History &amp; Demographics'!X4200&gt;=20,"Acute",IF(AND('Patient History &amp; Demographics'!X4200&gt;=10,'Patient History &amp; Demographics'!X4200&lt;20),"High","Low"))</f>
        <v>High</v>
      </c>
      <c r="C4200" t="s">
        <v>24155</v>
      </c>
      <c r="D4200">
        <f t="shared" ca="1" si="195"/>
        <v>1026</v>
      </c>
      <c r="E4200" t="str">
        <f t="shared" ca="1" si="196"/>
        <v>Screening</v>
      </c>
      <c r="F4200" t="str">
        <f t="shared" ca="1" si="197"/>
        <v/>
      </c>
    </row>
    <row r="4201" spans="1:6" x14ac:dyDescent="0.25">
      <c r="A4201">
        <f ca="1">IF('Patient History &amp; Demographics'!X4201&gt;10,'Patient History &amp; Demographics'!A4201,"")</f>
        <v>234915</v>
      </c>
      <c r="B4201" t="str">
        <f ca="1">IF('Patient History &amp; Demographics'!X4201&gt;=20,"Acute",IF(AND('Patient History &amp; Demographics'!X4201&gt;=10,'Patient History &amp; Demographics'!X4201&lt;20),"High","Low"))</f>
        <v>High</v>
      </c>
      <c r="C4201" t="s">
        <v>24156</v>
      </c>
      <c r="D4201" t="str">
        <f t="shared" ca="1" si="195"/>
        <v/>
      </c>
      <c r="E4201" t="str">
        <f t="shared" ca="1" si="196"/>
        <v/>
      </c>
      <c r="F4201" t="str">
        <f t="shared" ca="1" si="197"/>
        <v/>
      </c>
    </row>
    <row r="4202" spans="1:6" x14ac:dyDescent="0.25">
      <c r="A4202">
        <f ca="1">IF('Patient History &amp; Demographics'!X4202&gt;10,'Patient History &amp; Demographics'!A4202,"")</f>
        <v>234924</v>
      </c>
      <c r="B4202" t="str">
        <f ca="1">IF('Patient History &amp; Demographics'!X4202&gt;=20,"Acute",IF(AND('Patient History &amp; Demographics'!X4202&gt;=10,'Patient History &amp; Demographics'!X4202&lt;20),"High","Low"))</f>
        <v>High</v>
      </c>
      <c r="C4202" t="s">
        <v>24155</v>
      </c>
      <c r="D4202">
        <f t="shared" ca="1" si="195"/>
        <v>1015</v>
      </c>
      <c r="E4202" t="str">
        <f t="shared" ca="1" si="196"/>
        <v>Screening</v>
      </c>
      <c r="F4202" t="str">
        <f t="shared" ca="1" si="197"/>
        <v/>
      </c>
    </row>
    <row r="4203" spans="1:6" x14ac:dyDescent="0.25">
      <c r="A4203">
        <f ca="1">IF('Patient History &amp; Demographics'!X4203&gt;10,'Patient History &amp; Demographics'!A4203,"")</f>
        <v>234933</v>
      </c>
      <c r="B4203" t="str">
        <f ca="1">IF('Patient History &amp; Demographics'!X4203&gt;=20,"Acute",IF(AND('Patient History &amp; Demographics'!X4203&gt;=10,'Patient History &amp; Demographics'!X4203&lt;20),"High","Low"))</f>
        <v>Acute</v>
      </c>
      <c r="C4203" t="s">
        <v>24155</v>
      </c>
      <c r="D4203">
        <f t="shared" ca="1" si="195"/>
        <v>1012</v>
      </c>
      <c r="E4203" t="str">
        <f t="shared" ca="1" si="196"/>
        <v>Rehabilitation</v>
      </c>
      <c r="F4203" t="str">
        <f t="shared" ca="1" si="197"/>
        <v>Positive Progress</v>
      </c>
    </row>
    <row r="4204" spans="1:6" x14ac:dyDescent="0.25">
      <c r="A4204">
        <f ca="1">IF('Patient History &amp; Demographics'!X4204&gt;10,'Patient History &amp; Demographics'!A4204,"")</f>
        <v>234951</v>
      </c>
      <c r="B4204" t="str">
        <f ca="1">IF('Patient History &amp; Demographics'!X4204&gt;=20,"Acute",IF(AND('Patient History &amp; Demographics'!X4204&gt;=10,'Patient History &amp; Demographics'!X4204&lt;20),"High","Low"))</f>
        <v>High</v>
      </c>
      <c r="C4204" t="s">
        <v>24156</v>
      </c>
      <c r="D4204" t="str">
        <f t="shared" ca="1" si="195"/>
        <v/>
      </c>
      <c r="E4204" t="str">
        <f t="shared" ca="1" si="196"/>
        <v/>
      </c>
      <c r="F4204" t="str">
        <f t="shared" ca="1" si="197"/>
        <v/>
      </c>
    </row>
    <row r="4205" spans="1:6" x14ac:dyDescent="0.25">
      <c r="A4205" t="str">
        <f ca="1">IF('Patient History &amp; Demographics'!X4205&gt;10,'Patient History &amp; Demographics'!A4205,"")</f>
        <v/>
      </c>
      <c r="B4205" t="str">
        <f ca="1">IF('Patient History &amp; Demographics'!X4205&gt;=20,"Acute",IF(AND('Patient History &amp; Demographics'!X4205&gt;=10,'Patient History &amp; Demographics'!X4205&lt;20),"High","Low"))</f>
        <v>Low</v>
      </c>
      <c r="C4205" t="s">
        <v>24156</v>
      </c>
      <c r="D4205" t="str">
        <f t="shared" ca="1" si="195"/>
        <v/>
      </c>
      <c r="E4205" t="str">
        <f t="shared" ca="1" si="196"/>
        <v/>
      </c>
      <c r="F4205" t="str">
        <f t="shared" ca="1" si="197"/>
        <v/>
      </c>
    </row>
    <row r="4206" spans="1:6" x14ac:dyDescent="0.25">
      <c r="A4206">
        <f ca="1">IF('Patient History &amp; Demographics'!X4206&gt;10,'Patient History &amp; Demographics'!A4206,"")</f>
        <v>235024</v>
      </c>
      <c r="B4206" t="str">
        <f ca="1">IF('Patient History &amp; Demographics'!X4206&gt;=20,"Acute",IF(AND('Patient History &amp; Demographics'!X4206&gt;=10,'Patient History &amp; Demographics'!X4206&lt;20),"High","Low"))</f>
        <v>High</v>
      </c>
      <c r="C4206" t="s">
        <v>24155</v>
      </c>
      <c r="D4206">
        <f t="shared" ca="1" si="195"/>
        <v>1015</v>
      </c>
      <c r="E4206" t="str">
        <f t="shared" ca="1" si="196"/>
        <v>Screening</v>
      </c>
      <c r="F4206" t="str">
        <f t="shared" ca="1" si="197"/>
        <v/>
      </c>
    </row>
    <row r="4207" spans="1:6" x14ac:dyDescent="0.25">
      <c r="A4207">
        <f ca="1">IF('Patient History &amp; Demographics'!X4207&gt;10,'Patient History &amp; Demographics'!A4207,"")</f>
        <v>235088</v>
      </c>
      <c r="B4207" t="str">
        <f ca="1">IF('Patient History &amp; Demographics'!X4207&gt;=20,"Acute",IF(AND('Patient History &amp; Demographics'!X4207&gt;=10,'Patient History &amp; Demographics'!X4207&lt;20),"High","Low"))</f>
        <v>High</v>
      </c>
      <c r="C4207" t="s">
        <v>24156</v>
      </c>
      <c r="D4207" t="str">
        <f t="shared" ca="1" si="195"/>
        <v/>
      </c>
      <c r="E4207" t="str">
        <f t="shared" ca="1" si="196"/>
        <v/>
      </c>
      <c r="F4207" t="str">
        <f t="shared" ca="1" si="197"/>
        <v/>
      </c>
    </row>
    <row r="4208" spans="1:6" x14ac:dyDescent="0.25">
      <c r="A4208">
        <f ca="1">IF('Patient History &amp; Demographics'!X4208&gt;10,'Patient History &amp; Demographics'!A4208,"")</f>
        <v>235097</v>
      </c>
      <c r="B4208" t="str">
        <f ca="1">IF('Patient History &amp; Demographics'!X4208&gt;=20,"Acute",IF(AND('Patient History &amp; Demographics'!X4208&gt;=10,'Patient History &amp; Demographics'!X4208&lt;20),"High","Low"))</f>
        <v>Acute</v>
      </c>
      <c r="C4208" t="s">
        <v>24156</v>
      </c>
      <c r="D4208" t="str">
        <f t="shared" ca="1" si="195"/>
        <v/>
      </c>
      <c r="E4208" t="str">
        <f t="shared" ca="1" si="196"/>
        <v/>
      </c>
      <c r="F4208" t="str">
        <f t="shared" ca="1" si="197"/>
        <v/>
      </c>
    </row>
    <row r="4209" spans="1:6" x14ac:dyDescent="0.25">
      <c r="A4209">
        <f ca="1">IF('Patient History &amp; Demographics'!X4209&gt;10,'Patient History &amp; Demographics'!A4209,"")</f>
        <v>235103</v>
      </c>
      <c r="B4209" t="str">
        <f ca="1">IF('Patient History &amp; Demographics'!X4209&gt;=20,"Acute",IF(AND('Patient History &amp; Demographics'!X4209&gt;=10,'Patient History &amp; Demographics'!X4209&lt;20),"High","Low"))</f>
        <v>High</v>
      </c>
      <c r="C4209" t="s">
        <v>24155</v>
      </c>
      <c r="D4209">
        <f t="shared" ca="1" si="195"/>
        <v>1016</v>
      </c>
      <c r="E4209" t="str">
        <f t="shared" ca="1" si="196"/>
        <v>Rehabilitation</v>
      </c>
      <c r="F4209" t="str">
        <f t="shared" ca="1" si="197"/>
        <v>Cured</v>
      </c>
    </row>
    <row r="4210" spans="1:6" x14ac:dyDescent="0.25">
      <c r="A4210">
        <f ca="1">IF('Patient History &amp; Demographics'!X4210&gt;10,'Patient History &amp; Demographics'!A4210,"")</f>
        <v>235149</v>
      </c>
      <c r="B4210" t="str">
        <f ca="1">IF('Patient History &amp; Demographics'!X4210&gt;=20,"Acute",IF(AND('Patient History &amp; Demographics'!X4210&gt;=10,'Patient History &amp; Demographics'!X4210&lt;20),"High","Low"))</f>
        <v>High</v>
      </c>
      <c r="C4210" t="s">
        <v>24155</v>
      </c>
      <c r="D4210">
        <f t="shared" ca="1" si="195"/>
        <v>1002</v>
      </c>
      <c r="E4210" t="str">
        <f t="shared" ca="1" si="196"/>
        <v>Screening</v>
      </c>
      <c r="F4210" t="str">
        <f t="shared" ca="1" si="197"/>
        <v/>
      </c>
    </row>
    <row r="4211" spans="1:6" x14ac:dyDescent="0.25">
      <c r="A4211" t="str">
        <f ca="1">IF('Patient History &amp; Demographics'!X4211&gt;10,'Patient History &amp; Demographics'!A4211,"")</f>
        <v/>
      </c>
      <c r="B4211" t="str">
        <f ca="1">IF('Patient History &amp; Demographics'!X4211&gt;=20,"Acute",IF(AND('Patient History &amp; Demographics'!X4211&gt;=10,'Patient History &amp; Demographics'!X4211&lt;20),"High","Low"))</f>
        <v>Low</v>
      </c>
      <c r="C4211" t="s">
        <v>24156</v>
      </c>
      <c r="D4211" t="str">
        <f t="shared" ca="1" si="195"/>
        <v/>
      </c>
      <c r="E4211" t="str">
        <f t="shared" ca="1" si="196"/>
        <v/>
      </c>
      <c r="F4211" t="str">
        <f t="shared" ca="1" si="197"/>
        <v/>
      </c>
    </row>
    <row r="4212" spans="1:6" x14ac:dyDescent="0.25">
      <c r="A4212">
        <f ca="1">IF('Patient History &amp; Demographics'!X4212&gt;10,'Patient History &amp; Demographics'!A4212,"")</f>
        <v>235167</v>
      </c>
      <c r="B4212" t="str">
        <f ca="1">IF('Patient History &amp; Demographics'!X4212&gt;=20,"Acute",IF(AND('Patient History &amp; Demographics'!X4212&gt;=10,'Patient History &amp; Demographics'!X4212&lt;20),"High","Low"))</f>
        <v>High</v>
      </c>
      <c r="C4212" t="s">
        <v>24156</v>
      </c>
      <c r="D4212" t="str">
        <f t="shared" ca="1" si="195"/>
        <v/>
      </c>
      <c r="E4212" t="str">
        <f t="shared" ca="1" si="196"/>
        <v/>
      </c>
      <c r="F4212" t="str">
        <f t="shared" ca="1" si="197"/>
        <v/>
      </c>
    </row>
    <row r="4213" spans="1:6" x14ac:dyDescent="0.25">
      <c r="A4213">
        <f ca="1">IF('Patient History &amp; Demographics'!X4213&gt;10,'Patient History &amp; Demographics'!A4213,"")</f>
        <v>235237</v>
      </c>
      <c r="B4213" t="str">
        <f ca="1">IF('Patient History &amp; Demographics'!X4213&gt;=20,"Acute",IF(AND('Patient History &amp; Demographics'!X4213&gt;=10,'Patient History &amp; Demographics'!X4213&lt;20),"High","Low"))</f>
        <v>Acute</v>
      </c>
      <c r="C4213" t="s">
        <v>24155</v>
      </c>
      <c r="D4213">
        <f t="shared" ca="1" si="195"/>
        <v>1017</v>
      </c>
      <c r="E4213" t="str">
        <f t="shared" ca="1" si="196"/>
        <v>Rehabilitation</v>
      </c>
      <c r="F4213" t="str">
        <f t="shared" ca="1" si="197"/>
        <v>Condition Deteriorated</v>
      </c>
    </row>
    <row r="4214" spans="1:6" x14ac:dyDescent="0.25">
      <c r="A4214">
        <f ca="1">IF('Patient History &amp; Demographics'!X4214&gt;10,'Patient History &amp; Demographics'!A4214,"")</f>
        <v>235307</v>
      </c>
      <c r="B4214" t="str">
        <f ca="1">IF('Patient History &amp; Demographics'!X4214&gt;=20,"Acute",IF(AND('Patient History &amp; Demographics'!X4214&gt;=10,'Patient History &amp; Demographics'!X4214&lt;20),"High","Low"))</f>
        <v>Acute</v>
      </c>
      <c r="C4214" t="s">
        <v>24156</v>
      </c>
      <c r="D4214" t="str">
        <f t="shared" ca="1" si="195"/>
        <v/>
      </c>
      <c r="E4214" t="str">
        <f t="shared" ca="1" si="196"/>
        <v/>
      </c>
      <c r="F4214" t="str">
        <f t="shared" ca="1" si="197"/>
        <v/>
      </c>
    </row>
    <row r="4215" spans="1:6" x14ac:dyDescent="0.25">
      <c r="A4215" t="str">
        <f ca="1">IF('Patient History &amp; Demographics'!X4215&gt;10,'Patient History &amp; Demographics'!A4215,"")</f>
        <v/>
      </c>
      <c r="B4215" t="str">
        <f ca="1">IF('Patient History &amp; Demographics'!X4215&gt;=20,"Acute",IF(AND('Patient History &amp; Demographics'!X4215&gt;=10,'Patient History &amp; Demographics'!X4215&lt;20),"High","Low"))</f>
        <v>Low</v>
      </c>
      <c r="C4215" t="s">
        <v>24155</v>
      </c>
      <c r="D4215">
        <f t="shared" ca="1" si="195"/>
        <v>1003</v>
      </c>
      <c r="E4215" t="str">
        <f t="shared" ca="1" si="196"/>
        <v>Screening</v>
      </c>
      <c r="F4215" t="str">
        <f t="shared" ca="1" si="197"/>
        <v/>
      </c>
    </row>
    <row r="4216" spans="1:6" x14ac:dyDescent="0.25">
      <c r="A4216">
        <f ca="1">IF('Patient History &amp; Demographics'!X4216&gt;10,'Patient History &amp; Demographics'!A4216,"")</f>
        <v>235334</v>
      </c>
      <c r="B4216" t="str">
        <f ca="1">IF('Patient History &amp; Demographics'!X4216&gt;=20,"Acute",IF(AND('Patient History &amp; Demographics'!X4216&gt;=10,'Patient History &amp; Demographics'!X4216&lt;20),"High","Low"))</f>
        <v>High</v>
      </c>
      <c r="C4216" t="s">
        <v>24156</v>
      </c>
      <c r="D4216" t="str">
        <f t="shared" ca="1" si="195"/>
        <v/>
      </c>
      <c r="E4216" t="str">
        <f t="shared" ca="1" si="196"/>
        <v/>
      </c>
      <c r="F4216" t="str">
        <f t="shared" ca="1" si="197"/>
        <v/>
      </c>
    </row>
    <row r="4217" spans="1:6" x14ac:dyDescent="0.25">
      <c r="A4217">
        <f ca="1">IF('Patient History &amp; Demographics'!X4217&gt;10,'Patient History &amp; Demographics'!A4217,"")</f>
        <v>235343</v>
      </c>
      <c r="B4217" t="str">
        <f ca="1">IF('Patient History &amp; Demographics'!X4217&gt;=20,"Acute",IF(AND('Patient History &amp; Demographics'!X4217&gt;=10,'Patient History &amp; Demographics'!X4217&lt;20),"High","Low"))</f>
        <v>High</v>
      </c>
      <c r="C4217" t="s">
        <v>24155</v>
      </c>
      <c r="D4217">
        <f t="shared" ca="1" si="195"/>
        <v>1006</v>
      </c>
      <c r="E4217" t="str">
        <f t="shared" ca="1" si="196"/>
        <v>Rehabilitation</v>
      </c>
      <c r="F4217" t="str">
        <f t="shared" ca="1" si="197"/>
        <v>Cured</v>
      </c>
    </row>
    <row r="4218" spans="1:6" x14ac:dyDescent="0.25">
      <c r="A4218">
        <f ca="1">IF('Patient History &amp; Demographics'!X4218&gt;10,'Patient History &amp; Demographics'!A4218,"")</f>
        <v>235352</v>
      </c>
      <c r="B4218" t="str">
        <f ca="1">IF('Patient History &amp; Demographics'!X4218&gt;=20,"Acute",IF(AND('Patient History &amp; Demographics'!X4218&gt;=10,'Patient History &amp; Demographics'!X4218&lt;20),"High","Low"))</f>
        <v>High</v>
      </c>
      <c r="C4218" t="s">
        <v>24155</v>
      </c>
      <c r="D4218">
        <f t="shared" ca="1" si="195"/>
        <v>1016</v>
      </c>
      <c r="E4218" t="str">
        <f t="shared" ca="1" si="196"/>
        <v>Screening</v>
      </c>
      <c r="F4218" t="str">
        <f t="shared" ca="1" si="197"/>
        <v/>
      </c>
    </row>
    <row r="4219" spans="1:6" x14ac:dyDescent="0.25">
      <c r="A4219">
        <f ca="1">IF('Patient History &amp; Demographics'!X4219&gt;10,'Patient History &amp; Demographics'!A4219,"")</f>
        <v>235422</v>
      </c>
      <c r="B4219" t="str">
        <f ca="1">IF('Patient History &amp; Demographics'!X4219&gt;=20,"Acute",IF(AND('Patient History &amp; Demographics'!X4219&gt;=10,'Patient History &amp; Demographics'!X4219&lt;20),"High","Low"))</f>
        <v>High</v>
      </c>
      <c r="C4219" t="s">
        <v>24156</v>
      </c>
      <c r="D4219" t="str">
        <f t="shared" ca="1" si="195"/>
        <v/>
      </c>
      <c r="E4219" t="str">
        <f t="shared" ca="1" si="196"/>
        <v/>
      </c>
      <c r="F4219" t="str">
        <f t="shared" ca="1" si="197"/>
        <v/>
      </c>
    </row>
    <row r="4220" spans="1:6" x14ac:dyDescent="0.25">
      <c r="A4220">
        <f ca="1">IF('Patient History &amp; Demographics'!X4220&gt;10,'Patient History &amp; Demographics'!A4220,"")</f>
        <v>235431</v>
      </c>
      <c r="B4220" t="str">
        <f ca="1">IF('Patient History &amp; Demographics'!X4220&gt;=20,"Acute",IF(AND('Patient History &amp; Demographics'!X4220&gt;=10,'Patient History &amp; Demographics'!X4220&lt;20),"High","Low"))</f>
        <v>Acute</v>
      </c>
      <c r="C4220" t="s">
        <v>24156</v>
      </c>
      <c r="D4220" t="str">
        <f t="shared" ca="1" si="195"/>
        <v/>
      </c>
      <c r="E4220" t="str">
        <f t="shared" ca="1" si="196"/>
        <v/>
      </c>
      <c r="F4220" t="str">
        <f t="shared" ca="1" si="197"/>
        <v/>
      </c>
    </row>
    <row r="4221" spans="1:6" x14ac:dyDescent="0.25">
      <c r="A4221">
        <f ca="1">IF('Patient History &amp; Demographics'!X4221&gt;10,'Patient History &amp; Demographics'!A4221,"")</f>
        <v>235495</v>
      </c>
      <c r="B4221" t="str">
        <f ca="1">IF('Patient History &amp; Demographics'!X4221&gt;=20,"Acute",IF(AND('Patient History &amp; Demographics'!X4221&gt;=10,'Patient History &amp; Demographics'!X4221&lt;20),"High","Low"))</f>
        <v>Acute</v>
      </c>
      <c r="C4221" t="s">
        <v>24155</v>
      </c>
      <c r="D4221">
        <f t="shared" ca="1" si="195"/>
        <v>1007</v>
      </c>
      <c r="E4221" t="str">
        <f t="shared" ca="1" si="196"/>
        <v>Screening</v>
      </c>
      <c r="F4221" t="str">
        <f t="shared" ca="1" si="197"/>
        <v/>
      </c>
    </row>
    <row r="4222" spans="1:6" x14ac:dyDescent="0.25">
      <c r="A4222" t="str">
        <f ca="1">IF('Patient History &amp; Demographics'!X4222&gt;10,'Patient History &amp; Demographics'!A4222,"")</f>
        <v/>
      </c>
      <c r="B4222" t="str">
        <f ca="1">IF('Patient History &amp; Demographics'!X4222&gt;=20,"Acute",IF(AND('Patient History &amp; Demographics'!X4222&gt;=10,'Patient History &amp; Demographics'!X4222&lt;20),"High","Low"))</f>
        <v>Low</v>
      </c>
      <c r="C4222" t="s">
        <v>24156</v>
      </c>
      <c r="D4222" t="str">
        <f t="shared" ca="1" si="195"/>
        <v/>
      </c>
      <c r="E4222" t="str">
        <f t="shared" ca="1" si="196"/>
        <v/>
      </c>
      <c r="F4222" t="str">
        <f t="shared" ca="1" si="197"/>
        <v/>
      </c>
    </row>
    <row r="4223" spans="1:6" x14ac:dyDescent="0.25">
      <c r="A4223">
        <f ca="1">IF('Patient History &amp; Demographics'!X4223&gt;10,'Patient History &amp; Demographics'!A4223,"")</f>
        <v>235510</v>
      </c>
      <c r="B4223" t="str">
        <f ca="1">IF('Patient History &amp; Demographics'!X4223&gt;=20,"Acute",IF(AND('Patient History &amp; Demographics'!X4223&gt;=10,'Patient History &amp; Demographics'!X4223&lt;20),"High","Low"))</f>
        <v>High</v>
      </c>
      <c r="C4223" t="s">
        <v>24156</v>
      </c>
      <c r="D4223" t="str">
        <f t="shared" ca="1" si="195"/>
        <v/>
      </c>
      <c r="E4223" t="str">
        <f t="shared" ca="1" si="196"/>
        <v/>
      </c>
      <c r="F4223" t="str">
        <f t="shared" ca="1" si="197"/>
        <v/>
      </c>
    </row>
    <row r="4224" spans="1:6" x14ac:dyDescent="0.25">
      <c r="A4224">
        <f ca="1">IF('Patient History &amp; Demographics'!X4224&gt;10,'Patient History &amp; Demographics'!A4224,"")</f>
        <v>235529</v>
      </c>
      <c r="B4224" t="str">
        <f ca="1">IF('Patient History &amp; Demographics'!X4224&gt;=20,"Acute",IF(AND('Patient History &amp; Demographics'!X4224&gt;=10,'Patient History &amp; Demographics'!X4224&lt;20),"High","Low"))</f>
        <v>High</v>
      </c>
      <c r="C4224" t="s">
        <v>24156</v>
      </c>
      <c r="D4224" t="str">
        <f t="shared" ca="1" si="195"/>
        <v/>
      </c>
      <c r="E4224" t="str">
        <f t="shared" ca="1" si="196"/>
        <v/>
      </c>
      <c r="F4224" t="str">
        <f t="shared" ca="1" si="197"/>
        <v/>
      </c>
    </row>
    <row r="4225" spans="1:6" x14ac:dyDescent="0.25">
      <c r="A4225">
        <f ca="1">IF('Patient History &amp; Demographics'!X4225&gt;10,'Patient History &amp; Demographics'!A4225,"")</f>
        <v>235547</v>
      </c>
      <c r="B4225" t="str">
        <f ca="1">IF('Patient History &amp; Demographics'!X4225&gt;=20,"Acute",IF(AND('Patient History &amp; Demographics'!X4225&gt;=10,'Patient History &amp; Demographics'!X4225&lt;20),"High","Low"))</f>
        <v>High</v>
      </c>
      <c r="C4225" t="s">
        <v>24156</v>
      </c>
      <c r="D4225" t="str">
        <f t="shared" ca="1" si="195"/>
        <v/>
      </c>
      <c r="E4225" t="str">
        <f t="shared" ca="1" si="196"/>
        <v/>
      </c>
      <c r="F4225" t="str">
        <f t="shared" ca="1" si="197"/>
        <v/>
      </c>
    </row>
    <row r="4226" spans="1:6" x14ac:dyDescent="0.25">
      <c r="A4226">
        <f ca="1">IF('Patient History &amp; Demographics'!X4226&gt;10,'Patient History &amp; Demographics'!A4226,"")</f>
        <v>235583</v>
      </c>
      <c r="B4226" t="str">
        <f ca="1">IF('Patient History &amp; Demographics'!X4226&gt;=20,"Acute",IF(AND('Patient History &amp; Demographics'!X4226&gt;=10,'Patient History &amp; Demographics'!X4226&lt;20),"High","Low"))</f>
        <v>High</v>
      </c>
      <c r="C4226" t="s">
        <v>24155</v>
      </c>
      <c r="D4226">
        <f t="shared" ref="D4226:D4289" ca="1" si="198">IF(C4226="Yes",CHOOSE(RANDBETWEEN(1,27),1001,1002,1003,1004,1005,1006,1007,1008,1009,1010,1011,1012,1013,1014,1015,1016,1017,1018,
1019,1020,1021,1022,1023,1024,1025,1026,1027,1028),"")</f>
        <v>1013</v>
      </c>
      <c r="E4226" t="str">
        <f t="shared" ca="1" si="196"/>
        <v>Screening</v>
      </c>
      <c r="F4226" t="str">
        <f t="shared" ca="1" si="197"/>
        <v/>
      </c>
    </row>
    <row r="4227" spans="1:6" x14ac:dyDescent="0.25">
      <c r="A4227">
        <f ca="1">IF('Patient History &amp; Demographics'!X4227&gt;10,'Patient History &amp; Demographics'!A4227,"")</f>
        <v>235671</v>
      </c>
      <c r="B4227" t="str">
        <f ca="1">IF('Patient History &amp; Demographics'!X4227&gt;=20,"Acute",IF(AND('Patient History &amp; Demographics'!X4227&gt;=10,'Patient History &amp; Demographics'!X4227&lt;20),"High","Low"))</f>
        <v>High</v>
      </c>
      <c r="C4227" t="s">
        <v>24156</v>
      </c>
      <c r="D4227" t="str">
        <f t="shared" ca="1" si="198"/>
        <v/>
      </c>
      <c r="E4227" t="str">
        <f t="shared" ref="E4227:E4290" ca="1" si="199">IF(C4227="Yes",CHOOSE(RANDBETWEEN(1,2),"Screening","Rehabilitation"),"")</f>
        <v/>
      </c>
      <c r="F4227" t="str">
        <f t="shared" ref="F4227:F4290" ca="1" si="200">IF(E4227="Rehabilitation",CHOOSE(RANDBETWEEN(1,4),"Positive Progress","No Progress","Condition Deteriorated","Cured"),"")</f>
        <v/>
      </c>
    </row>
    <row r="4228" spans="1:6" x14ac:dyDescent="0.25">
      <c r="A4228">
        <f ca="1">IF('Patient History &amp; Demographics'!X4228&gt;10,'Patient History &amp; Demographics'!A4228,"")</f>
        <v>235699</v>
      </c>
      <c r="B4228" t="str">
        <f ca="1">IF('Patient History &amp; Demographics'!X4228&gt;=20,"Acute",IF(AND('Patient History &amp; Demographics'!X4228&gt;=10,'Patient History &amp; Demographics'!X4228&lt;20),"High","Low"))</f>
        <v>High</v>
      </c>
      <c r="C4228" t="s">
        <v>24156</v>
      </c>
      <c r="D4228" t="str">
        <f t="shared" ca="1" si="198"/>
        <v/>
      </c>
      <c r="E4228" t="str">
        <f t="shared" ca="1" si="199"/>
        <v/>
      </c>
      <c r="F4228" t="str">
        <f t="shared" ca="1" si="200"/>
        <v/>
      </c>
    </row>
    <row r="4229" spans="1:6" x14ac:dyDescent="0.25">
      <c r="A4229" t="str">
        <f ca="1">IF('Patient History &amp; Demographics'!X4229&gt;10,'Patient History &amp; Demographics'!A4229,"")</f>
        <v/>
      </c>
      <c r="B4229" t="str">
        <f ca="1">IF('Patient History &amp; Demographics'!X4229&gt;=20,"Acute",IF(AND('Patient History &amp; Demographics'!X4229&gt;=10,'Patient History &amp; Demographics'!X4229&lt;20),"High","Low"))</f>
        <v>Low</v>
      </c>
      <c r="C4229" t="s">
        <v>24156</v>
      </c>
      <c r="D4229" t="str">
        <f t="shared" ca="1" si="198"/>
        <v/>
      </c>
      <c r="E4229" t="str">
        <f t="shared" ca="1" si="199"/>
        <v/>
      </c>
      <c r="F4229" t="str">
        <f t="shared" ca="1" si="200"/>
        <v/>
      </c>
    </row>
    <row r="4230" spans="1:6" x14ac:dyDescent="0.25">
      <c r="A4230" t="str">
        <f ca="1">IF('Patient History &amp; Demographics'!X4230&gt;10,'Patient History &amp; Demographics'!A4230,"")</f>
        <v/>
      </c>
      <c r="B4230" t="str">
        <f ca="1">IF('Patient History &amp; Demographics'!X4230&gt;=20,"Acute",IF(AND('Patient History &amp; Demographics'!X4230&gt;=10,'Patient History &amp; Demographics'!X4230&lt;20),"High","Low"))</f>
        <v>Low</v>
      </c>
      <c r="C4230" t="s">
        <v>24155</v>
      </c>
      <c r="D4230">
        <f t="shared" ca="1" si="198"/>
        <v>1014</v>
      </c>
      <c r="E4230" t="str">
        <f t="shared" ca="1" si="199"/>
        <v>Screening</v>
      </c>
      <c r="F4230" t="str">
        <f t="shared" ca="1" si="200"/>
        <v/>
      </c>
    </row>
    <row r="4231" spans="1:6" x14ac:dyDescent="0.25">
      <c r="A4231">
        <f ca="1">IF('Patient History &amp; Demographics'!X4231&gt;10,'Patient History &amp; Demographics'!A4231,"")</f>
        <v>235954</v>
      </c>
      <c r="B4231" t="str">
        <f ca="1">IF('Patient History &amp; Demographics'!X4231&gt;=20,"Acute",IF(AND('Patient History &amp; Demographics'!X4231&gt;=10,'Patient History &amp; Demographics'!X4231&lt;20),"High","Low"))</f>
        <v>High</v>
      </c>
      <c r="C4231" t="s">
        <v>24156</v>
      </c>
      <c r="D4231" t="str">
        <f t="shared" ca="1" si="198"/>
        <v/>
      </c>
      <c r="E4231" t="str">
        <f t="shared" ca="1" si="199"/>
        <v/>
      </c>
      <c r="F4231" t="str">
        <f t="shared" ca="1" si="200"/>
        <v/>
      </c>
    </row>
    <row r="4232" spans="1:6" x14ac:dyDescent="0.25">
      <c r="A4232">
        <f ca="1">IF('Patient History &amp; Demographics'!X4232&gt;10,'Patient History &amp; Demographics'!A4232,"")</f>
        <v>236018</v>
      </c>
      <c r="B4232" t="str">
        <f ca="1">IF('Patient History &amp; Demographics'!X4232&gt;=20,"Acute",IF(AND('Patient History &amp; Demographics'!X4232&gt;=10,'Patient History &amp; Demographics'!X4232&lt;20),"High","Low"))</f>
        <v>High</v>
      </c>
      <c r="C4232" t="s">
        <v>24155</v>
      </c>
      <c r="D4232">
        <f t="shared" ca="1" si="198"/>
        <v>1006</v>
      </c>
      <c r="E4232" t="str">
        <f t="shared" ca="1" si="199"/>
        <v>Rehabilitation</v>
      </c>
      <c r="F4232" t="str">
        <f t="shared" ca="1" si="200"/>
        <v>Positive Progress</v>
      </c>
    </row>
    <row r="4233" spans="1:6" x14ac:dyDescent="0.25">
      <c r="A4233">
        <f ca="1">IF('Patient History &amp; Demographics'!X4233&gt;10,'Patient History &amp; Demographics'!A4233,"")</f>
        <v>236027</v>
      </c>
      <c r="B4233" t="str">
        <f ca="1">IF('Patient History &amp; Demographics'!X4233&gt;=20,"Acute",IF(AND('Patient History &amp; Demographics'!X4233&gt;=10,'Patient History &amp; Demographics'!X4233&lt;20),"High","Low"))</f>
        <v>High</v>
      </c>
      <c r="C4233" t="s">
        <v>24156</v>
      </c>
      <c r="D4233" t="str">
        <f t="shared" ca="1" si="198"/>
        <v/>
      </c>
      <c r="E4233" t="str">
        <f t="shared" ca="1" si="199"/>
        <v/>
      </c>
      <c r="F4233" t="str">
        <f t="shared" ca="1" si="200"/>
        <v/>
      </c>
    </row>
    <row r="4234" spans="1:6" x14ac:dyDescent="0.25">
      <c r="A4234">
        <f ca="1">IF('Patient History &amp; Demographics'!X4234&gt;10,'Patient History &amp; Demographics'!A4234,"")</f>
        <v>236072</v>
      </c>
      <c r="B4234" t="str">
        <f ca="1">IF('Patient History &amp; Demographics'!X4234&gt;=20,"Acute",IF(AND('Patient History &amp; Demographics'!X4234&gt;=10,'Patient History &amp; Demographics'!X4234&lt;20),"High","Low"))</f>
        <v>Acute</v>
      </c>
      <c r="C4234" t="s">
        <v>24155</v>
      </c>
      <c r="D4234">
        <f t="shared" ca="1" si="198"/>
        <v>1018</v>
      </c>
      <c r="E4234" t="str">
        <f t="shared" ca="1" si="199"/>
        <v>Screening</v>
      </c>
      <c r="F4234" t="str">
        <f t="shared" ca="1" si="200"/>
        <v/>
      </c>
    </row>
    <row r="4235" spans="1:6" x14ac:dyDescent="0.25">
      <c r="A4235">
        <f ca="1">IF('Patient History &amp; Demographics'!X4235&gt;10,'Patient History &amp; Demographics'!A4235,"")</f>
        <v>236133</v>
      </c>
      <c r="B4235" t="str">
        <f ca="1">IF('Patient History &amp; Demographics'!X4235&gt;=20,"Acute",IF(AND('Patient History &amp; Demographics'!X4235&gt;=10,'Patient History &amp; Demographics'!X4235&lt;20),"High","Low"))</f>
        <v>Acute</v>
      </c>
      <c r="C4235" t="s">
        <v>24155</v>
      </c>
      <c r="D4235">
        <f t="shared" ca="1" si="198"/>
        <v>1001</v>
      </c>
      <c r="E4235" t="str">
        <f t="shared" ca="1" si="199"/>
        <v>Screening</v>
      </c>
      <c r="F4235" t="str">
        <f t="shared" ca="1" si="200"/>
        <v/>
      </c>
    </row>
    <row r="4236" spans="1:6" x14ac:dyDescent="0.25">
      <c r="A4236">
        <f ca="1">IF('Patient History &amp; Demographics'!X4236&gt;10,'Patient History &amp; Demographics'!A4236,"")</f>
        <v>236188</v>
      </c>
      <c r="B4236" t="str">
        <f ca="1">IF('Patient History &amp; Demographics'!X4236&gt;=20,"Acute",IF(AND('Patient History &amp; Demographics'!X4236&gt;=10,'Patient History &amp; Demographics'!X4236&lt;20),"High","Low"))</f>
        <v>High</v>
      </c>
      <c r="C4236" t="s">
        <v>24156</v>
      </c>
      <c r="D4236" t="str">
        <f t="shared" ca="1" si="198"/>
        <v/>
      </c>
      <c r="E4236" t="str">
        <f t="shared" ca="1" si="199"/>
        <v/>
      </c>
      <c r="F4236" t="str">
        <f t="shared" ca="1" si="200"/>
        <v/>
      </c>
    </row>
    <row r="4237" spans="1:6" x14ac:dyDescent="0.25">
      <c r="A4237">
        <f ca="1">IF('Patient History &amp; Demographics'!X4237&gt;10,'Patient History &amp; Demographics'!A4237,"")</f>
        <v>236212</v>
      </c>
      <c r="B4237" t="str">
        <f ca="1">IF('Patient History &amp; Demographics'!X4237&gt;=20,"Acute",IF(AND('Patient History &amp; Demographics'!X4237&gt;=10,'Patient History &amp; Demographics'!X4237&lt;20),"High","Low"))</f>
        <v>High</v>
      </c>
      <c r="C4237" t="s">
        <v>24156</v>
      </c>
      <c r="D4237" t="str">
        <f t="shared" ca="1" si="198"/>
        <v/>
      </c>
      <c r="E4237" t="str">
        <f t="shared" ca="1" si="199"/>
        <v/>
      </c>
      <c r="F4237" t="str">
        <f t="shared" ca="1" si="200"/>
        <v/>
      </c>
    </row>
    <row r="4238" spans="1:6" x14ac:dyDescent="0.25">
      <c r="A4238">
        <f ca="1">IF('Patient History &amp; Demographics'!X4238&gt;10,'Patient History &amp; Demographics'!A4238,"")</f>
        <v>236230</v>
      </c>
      <c r="B4238" t="str">
        <f ca="1">IF('Patient History &amp; Demographics'!X4238&gt;=20,"Acute",IF(AND('Patient History &amp; Demographics'!X4238&gt;=10,'Patient History &amp; Demographics'!X4238&lt;20),"High","Low"))</f>
        <v>Acute</v>
      </c>
      <c r="C4238" t="s">
        <v>24156</v>
      </c>
      <c r="D4238" t="str">
        <f t="shared" ca="1" si="198"/>
        <v/>
      </c>
      <c r="E4238" t="str">
        <f t="shared" ca="1" si="199"/>
        <v/>
      </c>
      <c r="F4238" t="str">
        <f t="shared" ca="1" si="200"/>
        <v/>
      </c>
    </row>
    <row r="4239" spans="1:6" x14ac:dyDescent="0.25">
      <c r="A4239">
        <f ca="1">IF('Patient History &amp; Demographics'!X4239&gt;10,'Patient History &amp; Demographics'!A4239,"")</f>
        <v>236258</v>
      </c>
      <c r="B4239" t="str">
        <f ca="1">IF('Patient History &amp; Demographics'!X4239&gt;=20,"Acute",IF(AND('Patient History &amp; Demographics'!X4239&gt;=10,'Patient History &amp; Demographics'!X4239&lt;20),"High","Low"))</f>
        <v>Acute</v>
      </c>
      <c r="C4239" t="s">
        <v>24156</v>
      </c>
      <c r="D4239" t="str">
        <f t="shared" ca="1" si="198"/>
        <v/>
      </c>
      <c r="E4239" t="str">
        <f t="shared" ca="1" si="199"/>
        <v/>
      </c>
      <c r="F4239" t="str">
        <f t="shared" ca="1" si="200"/>
        <v/>
      </c>
    </row>
    <row r="4240" spans="1:6" x14ac:dyDescent="0.25">
      <c r="A4240">
        <f ca="1">IF('Patient History &amp; Demographics'!X4240&gt;10,'Patient History &amp; Demographics'!A4240,"")</f>
        <v>236328</v>
      </c>
      <c r="B4240" t="str">
        <f ca="1">IF('Patient History &amp; Demographics'!X4240&gt;=20,"Acute",IF(AND('Patient History &amp; Demographics'!X4240&gt;=10,'Patient History &amp; Demographics'!X4240&lt;20),"High","Low"))</f>
        <v>High</v>
      </c>
      <c r="C4240" t="s">
        <v>24156</v>
      </c>
      <c r="D4240" t="str">
        <f t="shared" ca="1" si="198"/>
        <v/>
      </c>
      <c r="E4240" t="str">
        <f t="shared" ca="1" si="199"/>
        <v/>
      </c>
      <c r="F4240" t="str">
        <f t="shared" ca="1" si="200"/>
        <v/>
      </c>
    </row>
    <row r="4241" spans="1:6" x14ac:dyDescent="0.25">
      <c r="A4241">
        <f ca="1">IF('Patient History &amp; Demographics'!X4241&gt;10,'Patient History &amp; Demographics'!A4241,"")</f>
        <v>236382</v>
      </c>
      <c r="B4241" t="str">
        <f ca="1">IF('Patient History &amp; Demographics'!X4241&gt;=20,"Acute",IF(AND('Patient History &amp; Demographics'!X4241&gt;=10,'Patient History &amp; Demographics'!X4241&lt;20),"High","Low"))</f>
        <v>Acute</v>
      </c>
      <c r="C4241" t="s">
        <v>24155</v>
      </c>
      <c r="D4241">
        <f t="shared" ca="1" si="198"/>
        <v>1012</v>
      </c>
      <c r="E4241" t="str">
        <f t="shared" ca="1" si="199"/>
        <v>Screening</v>
      </c>
      <c r="F4241" t="str">
        <f t="shared" ca="1" si="200"/>
        <v/>
      </c>
    </row>
    <row r="4242" spans="1:6" x14ac:dyDescent="0.25">
      <c r="A4242">
        <f ca="1">IF('Patient History &amp; Demographics'!X4242&gt;10,'Patient History &amp; Demographics'!A4242,"")</f>
        <v>236452</v>
      </c>
      <c r="B4242" t="str">
        <f ca="1">IF('Patient History &amp; Demographics'!X4242&gt;=20,"Acute",IF(AND('Patient History &amp; Demographics'!X4242&gt;=10,'Patient History &amp; Demographics'!X4242&lt;20),"High","Low"))</f>
        <v>High</v>
      </c>
      <c r="C4242" t="s">
        <v>24156</v>
      </c>
      <c r="D4242" t="str">
        <f t="shared" ca="1" si="198"/>
        <v/>
      </c>
      <c r="E4242" t="str">
        <f t="shared" ca="1" si="199"/>
        <v/>
      </c>
      <c r="F4242" t="str">
        <f t="shared" ca="1" si="200"/>
        <v/>
      </c>
    </row>
    <row r="4243" spans="1:6" x14ac:dyDescent="0.25">
      <c r="A4243">
        <f ca="1">IF('Patient History &amp; Demographics'!X4243&gt;10,'Patient History &amp; Demographics'!A4243,"")</f>
        <v>236504</v>
      </c>
      <c r="B4243" t="str">
        <f ca="1">IF('Patient History &amp; Demographics'!X4243&gt;=20,"Acute",IF(AND('Patient History &amp; Demographics'!X4243&gt;=10,'Patient History &amp; Demographics'!X4243&lt;20),"High","Low"))</f>
        <v>High</v>
      </c>
      <c r="C4243" t="s">
        <v>24156</v>
      </c>
      <c r="D4243" t="str">
        <f t="shared" ca="1" si="198"/>
        <v/>
      </c>
      <c r="E4243" t="str">
        <f t="shared" ca="1" si="199"/>
        <v/>
      </c>
      <c r="F4243" t="str">
        <f t="shared" ca="1" si="200"/>
        <v/>
      </c>
    </row>
    <row r="4244" spans="1:6" x14ac:dyDescent="0.25">
      <c r="A4244" t="str">
        <f ca="1">IF('Patient History &amp; Demographics'!X4244&gt;10,'Patient History &amp; Demographics'!A4244,"")</f>
        <v/>
      </c>
      <c r="B4244" t="str">
        <f ca="1">IF('Patient History &amp; Demographics'!X4244&gt;=20,"Acute",IF(AND('Patient History &amp; Demographics'!X4244&gt;=10,'Patient History &amp; Demographics'!X4244&lt;20),"High","Low"))</f>
        <v>Low</v>
      </c>
      <c r="C4244" t="s">
        <v>24156</v>
      </c>
      <c r="D4244" t="str">
        <f t="shared" ca="1" si="198"/>
        <v/>
      </c>
      <c r="E4244" t="str">
        <f t="shared" ca="1" si="199"/>
        <v/>
      </c>
      <c r="F4244" t="str">
        <f t="shared" ca="1" si="200"/>
        <v/>
      </c>
    </row>
    <row r="4245" spans="1:6" x14ac:dyDescent="0.25">
      <c r="A4245">
        <f ca="1">IF('Patient History &amp; Demographics'!X4245&gt;10,'Patient History &amp; Demographics'!A4245,"")</f>
        <v>236531</v>
      </c>
      <c r="B4245" t="str">
        <f ca="1">IF('Patient History &amp; Demographics'!X4245&gt;=20,"Acute",IF(AND('Patient History &amp; Demographics'!X4245&gt;=10,'Patient History &amp; Demographics'!X4245&lt;20),"High","Low"))</f>
        <v>Acute</v>
      </c>
      <c r="C4245" t="s">
        <v>24155</v>
      </c>
      <c r="D4245">
        <f t="shared" ca="1" si="198"/>
        <v>1004</v>
      </c>
      <c r="E4245" t="str">
        <f t="shared" ca="1" si="199"/>
        <v>Rehabilitation</v>
      </c>
      <c r="F4245" t="str">
        <f t="shared" ca="1" si="200"/>
        <v>Condition Deteriorated</v>
      </c>
    </row>
    <row r="4246" spans="1:6" x14ac:dyDescent="0.25">
      <c r="A4246">
        <f ca="1">IF('Patient History &amp; Demographics'!X4246&gt;10,'Patient History &amp; Demographics'!A4246,"")</f>
        <v>236577</v>
      </c>
      <c r="B4246" t="str">
        <f ca="1">IF('Patient History &amp; Demographics'!X4246&gt;=20,"Acute",IF(AND('Patient History &amp; Demographics'!X4246&gt;=10,'Patient History &amp; Demographics'!X4246&lt;20),"High","Low"))</f>
        <v>High</v>
      </c>
      <c r="C4246" t="s">
        <v>24156</v>
      </c>
      <c r="D4246" t="str">
        <f t="shared" ca="1" si="198"/>
        <v/>
      </c>
      <c r="E4246" t="str">
        <f t="shared" ca="1" si="199"/>
        <v/>
      </c>
      <c r="F4246" t="str">
        <f t="shared" ca="1" si="200"/>
        <v/>
      </c>
    </row>
    <row r="4247" spans="1:6" x14ac:dyDescent="0.25">
      <c r="A4247" t="str">
        <f ca="1">IF('Patient History &amp; Demographics'!X4247&gt;10,'Patient History &amp; Demographics'!A4247,"")</f>
        <v/>
      </c>
      <c r="B4247" t="str">
        <f ca="1">IF('Patient History &amp; Demographics'!X4247&gt;=20,"Acute",IF(AND('Patient History &amp; Demographics'!X4247&gt;=10,'Patient History &amp; Demographics'!X4247&lt;20),"High","Low"))</f>
        <v>High</v>
      </c>
      <c r="C4247" t="s">
        <v>24155</v>
      </c>
      <c r="D4247">
        <f t="shared" ca="1" si="198"/>
        <v>1022</v>
      </c>
      <c r="E4247" t="str">
        <f t="shared" ca="1" si="199"/>
        <v>Rehabilitation</v>
      </c>
      <c r="F4247" t="str">
        <f t="shared" ca="1" si="200"/>
        <v>Condition Deteriorated</v>
      </c>
    </row>
    <row r="4248" spans="1:6" x14ac:dyDescent="0.25">
      <c r="A4248">
        <f ca="1">IF('Patient History &amp; Demographics'!X4248&gt;10,'Patient History &amp; Demographics'!A4248,"")</f>
        <v>236610</v>
      </c>
      <c r="B4248" t="str">
        <f ca="1">IF('Patient History &amp; Demographics'!X4248&gt;=20,"Acute",IF(AND('Patient History &amp; Demographics'!X4248&gt;=10,'Patient History &amp; Demographics'!X4248&lt;20),"High","Low"))</f>
        <v>High</v>
      </c>
      <c r="C4248" t="s">
        <v>24156</v>
      </c>
      <c r="D4248" t="str">
        <f t="shared" ca="1" si="198"/>
        <v/>
      </c>
      <c r="E4248" t="str">
        <f t="shared" ca="1" si="199"/>
        <v/>
      </c>
      <c r="F4248" t="str">
        <f t="shared" ca="1" si="200"/>
        <v/>
      </c>
    </row>
    <row r="4249" spans="1:6" x14ac:dyDescent="0.25">
      <c r="A4249">
        <f ca="1">IF('Patient History &amp; Demographics'!X4249&gt;10,'Patient History &amp; Demographics'!A4249,"")</f>
        <v>236638</v>
      </c>
      <c r="B4249" t="str">
        <f ca="1">IF('Patient History &amp; Demographics'!X4249&gt;=20,"Acute",IF(AND('Patient History &amp; Demographics'!X4249&gt;=10,'Patient History &amp; Demographics'!X4249&lt;20),"High","Low"))</f>
        <v>High</v>
      </c>
      <c r="C4249" t="s">
        <v>24155</v>
      </c>
      <c r="D4249">
        <f t="shared" ca="1" si="198"/>
        <v>1010</v>
      </c>
      <c r="E4249" t="str">
        <f t="shared" ca="1" si="199"/>
        <v>Rehabilitation</v>
      </c>
      <c r="F4249" t="str">
        <f t="shared" ca="1" si="200"/>
        <v>Positive Progress</v>
      </c>
    </row>
    <row r="4250" spans="1:6" x14ac:dyDescent="0.25">
      <c r="A4250">
        <f ca="1">IF('Patient History &amp; Demographics'!X4250&gt;10,'Patient History &amp; Demographics'!A4250,"")</f>
        <v>236656</v>
      </c>
      <c r="B4250" t="str">
        <f ca="1">IF('Patient History &amp; Demographics'!X4250&gt;=20,"Acute",IF(AND('Patient History &amp; Demographics'!X4250&gt;=10,'Patient History &amp; Demographics'!X4250&lt;20),"High","Low"))</f>
        <v>High</v>
      </c>
      <c r="C4250" t="s">
        <v>24156</v>
      </c>
      <c r="D4250" t="str">
        <f t="shared" ca="1" si="198"/>
        <v/>
      </c>
      <c r="E4250" t="str">
        <f t="shared" ca="1" si="199"/>
        <v/>
      </c>
      <c r="F4250" t="str">
        <f t="shared" ca="1" si="200"/>
        <v/>
      </c>
    </row>
    <row r="4251" spans="1:6" x14ac:dyDescent="0.25">
      <c r="A4251">
        <f ca="1">IF('Patient History &amp; Demographics'!X4251&gt;10,'Patient History &amp; Demographics'!A4251,"")</f>
        <v>236692</v>
      </c>
      <c r="B4251" t="str">
        <f ca="1">IF('Patient History &amp; Demographics'!X4251&gt;=20,"Acute",IF(AND('Patient History &amp; Demographics'!X4251&gt;=10,'Patient History &amp; Demographics'!X4251&lt;20),"High","Low"))</f>
        <v>High</v>
      </c>
      <c r="C4251" t="s">
        <v>24156</v>
      </c>
      <c r="D4251" t="str">
        <f t="shared" ca="1" si="198"/>
        <v/>
      </c>
      <c r="E4251" t="str">
        <f t="shared" ca="1" si="199"/>
        <v/>
      </c>
      <c r="F4251" t="str">
        <f t="shared" ca="1" si="200"/>
        <v/>
      </c>
    </row>
    <row r="4252" spans="1:6" x14ac:dyDescent="0.25">
      <c r="A4252">
        <f ca="1">IF('Patient History &amp; Demographics'!X4252&gt;10,'Patient History &amp; Demographics'!A4252,"")</f>
        <v>236708</v>
      </c>
      <c r="B4252" t="str">
        <f ca="1">IF('Patient History &amp; Demographics'!X4252&gt;=20,"Acute",IF(AND('Patient History &amp; Demographics'!X4252&gt;=10,'Patient History &amp; Demographics'!X4252&lt;20),"High","Low"))</f>
        <v>High</v>
      </c>
      <c r="C4252" t="s">
        <v>24156</v>
      </c>
      <c r="D4252" t="str">
        <f t="shared" ca="1" si="198"/>
        <v/>
      </c>
      <c r="E4252" t="str">
        <f t="shared" ca="1" si="199"/>
        <v/>
      </c>
      <c r="F4252" t="str">
        <f t="shared" ca="1" si="200"/>
        <v/>
      </c>
    </row>
    <row r="4253" spans="1:6" x14ac:dyDescent="0.25">
      <c r="A4253">
        <f ca="1">IF('Patient History &amp; Demographics'!X4253&gt;10,'Patient History &amp; Demographics'!A4253,"")</f>
        <v>236744</v>
      </c>
      <c r="B4253" t="str">
        <f ca="1">IF('Patient History &amp; Demographics'!X4253&gt;=20,"Acute",IF(AND('Patient History &amp; Demographics'!X4253&gt;=10,'Patient History &amp; Demographics'!X4253&lt;20),"High","Low"))</f>
        <v>High</v>
      </c>
      <c r="C4253" t="s">
        <v>24155</v>
      </c>
      <c r="D4253">
        <f t="shared" ca="1" si="198"/>
        <v>1019</v>
      </c>
      <c r="E4253" t="str">
        <f t="shared" ca="1" si="199"/>
        <v>Rehabilitation</v>
      </c>
      <c r="F4253" t="str">
        <f t="shared" ca="1" si="200"/>
        <v>Positive Progress</v>
      </c>
    </row>
    <row r="4254" spans="1:6" x14ac:dyDescent="0.25">
      <c r="A4254" t="str">
        <f ca="1">IF('Patient History &amp; Demographics'!X4254&gt;10,'Patient History &amp; Demographics'!A4254,"")</f>
        <v/>
      </c>
      <c r="B4254" t="str">
        <f ca="1">IF('Patient History &amp; Demographics'!X4254&gt;=20,"Acute",IF(AND('Patient History &amp; Demographics'!X4254&gt;=10,'Patient History &amp; Demographics'!X4254&lt;20),"High","Low"))</f>
        <v>Low</v>
      </c>
      <c r="C4254" t="s">
        <v>24155</v>
      </c>
      <c r="D4254">
        <f t="shared" ca="1" si="198"/>
        <v>1001</v>
      </c>
      <c r="E4254" t="str">
        <f t="shared" ca="1" si="199"/>
        <v>Screening</v>
      </c>
      <c r="F4254" t="str">
        <f t="shared" ca="1" si="200"/>
        <v/>
      </c>
    </row>
    <row r="4255" spans="1:6" x14ac:dyDescent="0.25">
      <c r="A4255" t="str">
        <f ca="1">IF('Patient History &amp; Demographics'!X4255&gt;10,'Patient History &amp; Demographics'!A4255,"")</f>
        <v/>
      </c>
      <c r="B4255" t="str">
        <f ca="1">IF('Patient History &amp; Demographics'!X4255&gt;=20,"Acute",IF(AND('Patient History &amp; Demographics'!X4255&gt;=10,'Patient History &amp; Demographics'!X4255&lt;20),"High","Low"))</f>
        <v>High</v>
      </c>
      <c r="C4255" t="s">
        <v>24155</v>
      </c>
      <c r="D4255">
        <f t="shared" ca="1" si="198"/>
        <v>1011</v>
      </c>
      <c r="E4255" t="str">
        <f t="shared" ca="1" si="199"/>
        <v>Screening</v>
      </c>
      <c r="F4255" t="str">
        <f t="shared" ca="1" si="200"/>
        <v/>
      </c>
    </row>
    <row r="4256" spans="1:6" x14ac:dyDescent="0.25">
      <c r="A4256">
        <f ca="1">IF('Patient History &amp; Demographics'!X4256&gt;10,'Patient History &amp; Demographics'!A4256,"")</f>
        <v>236887</v>
      </c>
      <c r="B4256" t="str">
        <f ca="1">IF('Patient History &amp; Demographics'!X4256&gt;=20,"Acute",IF(AND('Patient History &amp; Demographics'!X4256&gt;=10,'Patient History &amp; Demographics'!X4256&lt;20),"High","Low"))</f>
        <v>High</v>
      </c>
      <c r="C4256" t="s">
        <v>24156</v>
      </c>
      <c r="D4256" t="str">
        <f t="shared" ca="1" si="198"/>
        <v/>
      </c>
      <c r="E4256" t="str">
        <f t="shared" ca="1" si="199"/>
        <v/>
      </c>
      <c r="F4256" t="str">
        <f t="shared" ca="1" si="200"/>
        <v/>
      </c>
    </row>
    <row r="4257" spans="1:6" x14ac:dyDescent="0.25">
      <c r="A4257">
        <f ca="1">IF('Patient History &amp; Demographics'!X4257&gt;10,'Patient History &amp; Demographics'!A4257,"")</f>
        <v>236896</v>
      </c>
      <c r="B4257" t="str">
        <f ca="1">IF('Patient History &amp; Demographics'!X4257&gt;=20,"Acute",IF(AND('Patient History &amp; Demographics'!X4257&gt;=10,'Patient History &amp; Demographics'!X4257&lt;20),"High","Low"))</f>
        <v>High</v>
      </c>
      <c r="C4257" t="s">
        <v>24156</v>
      </c>
      <c r="D4257" t="str">
        <f t="shared" ca="1" si="198"/>
        <v/>
      </c>
      <c r="E4257" t="str">
        <f t="shared" ca="1" si="199"/>
        <v/>
      </c>
      <c r="F4257" t="str">
        <f t="shared" ca="1" si="200"/>
        <v/>
      </c>
    </row>
    <row r="4258" spans="1:6" x14ac:dyDescent="0.25">
      <c r="A4258">
        <f ca="1">IF('Patient History &amp; Demographics'!X4258&gt;10,'Patient History &amp; Demographics'!A4258,"")</f>
        <v>236939</v>
      </c>
      <c r="B4258" t="str">
        <f ca="1">IF('Patient History &amp; Demographics'!X4258&gt;=20,"Acute",IF(AND('Patient History &amp; Demographics'!X4258&gt;=10,'Patient History &amp; Demographics'!X4258&lt;20),"High","Low"))</f>
        <v>High</v>
      </c>
      <c r="C4258" t="s">
        <v>24155</v>
      </c>
      <c r="D4258">
        <f t="shared" ca="1" si="198"/>
        <v>1014</v>
      </c>
      <c r="E4258" t="str">
        <f t="shared" ca="1" si="199"/>
        <v>Rehabilitation</v>
      </c>
      <c r="F4258" t="str">
        <f t="shared" ca="1" si="200"/>
        <v>Condition Deteriorated</v>
      </c>
    </row>
    <row r="4259" spans="1:6" x14ac:dyDescent="0.25">
      <c r="A4259">
        <f ca="1">IF('Patient History &amp; Demographics'!X4259&gt;10,'Patient History &amp; Demographics'!A4259,"")</f>
        <v>236948</v>
      </c>
      <c r="B4259" t="str">
        <f ca="1">IF('Patient History &amp; Demographics'!X4259&gt;=20,"Acute",IF(AND('Patient History &amp; Demographics'!X4259&gt;=10,'Patient History &amp; Demographics'!X4259&lt;20),"High","Low"))</f>
        <v>Acute</v>
      </c>
      <c r="C4259" t="s">
        <v>24156</v>
      </c>
      <c r="D4259" t="str">
        <f t="shared" ca="1" si="198"/>
        <v/>
      </c>
      <c r="E4259" t="str">
        <f t="shared" ca="1" si="199"/>
        <v/>
      </c>
      <c r="F4259" t="str">
        <f t="shared" ca="1" si="200"/>
        <v/>
      </c>
    </row>
    <row r="4260" spans="1:6" x14ac:dyDescent="0.25">
      <c r="A4260">
        <f ca="1">IF('Patient History &amp; Demographics'!X4260&gt;10,'Patient History &amp; Demographics'!A4260,"")</f>
        <v>236975</v>
      </c>
      <c r="B4260" t="str">
        <f ca="1">IF('Patient History &amp; Demographics'!X4260&gt;=20,"Acute",IF(AND('Patient History &amp; Demographics'!X4260&gt;=10,'Patient History &amp; Demographics'!X4260&lt;20),"High","Low"))</f>
        <v>High</v>
      </c>
      <c r="C4260" t="s">
        <v>24156</v>
      </c>
      <c r="D4260" t="str">
        <f t="shared" ca="1" si="198"/>
        <v/>
      </c>
      <c r="E4260" t="str">
        <f t="shared" ca="1" si="199"/>
        <v/>
      </c>
      <c r="F4260" t="str">
        <f t="shared" ca="1" si="200"/>
        <v/>
      </c>
    </row>
    <row r="4261" spans="1:6" x14ac:dyDescent="0.25">
      <c r="A4261">
        <f ca="1">IF('Patient History &amp; Demographics'!X4261&gt;10,'Patient History &amp; Demographics'!A4261,"")</f>
        <v>236993</v>
      </c>
      <c r="B4261" t="str">
        <f ca="1">IF('Patient History &amp; Demographics'!X4261&gt;=20,"Acute",IF(AND('Patient History &amp; Demographics'!X4261&gt;=10,'Patient History &amp; Demographics'!X4261&lt;20),"High","Low"))</f>
        <v>High</v>
      </c>
      <c r="C4261" t="s">
        <v>24155</v>
      </c>
      <c r="D4261">
        <f t="shared" ca="1" si="198"/>
        <v>1022</v>
      </c>
      <c r="E4261" t="str">
        <f t="shared" ca="1" si="199"/>
        <v>Screening</v>
      </c>
      <c r="F4261" t="str">
        <f t="shared" ca="1" si="200"/>
        <v/>
      </c>
    </row>
    <row r="4262" spans="1:6" x14ac:dyDescent="0.25">
      <c r="A4262">
        <f ca="1">IF('Patient History &amp; Demographics'!X4262&gt;10,'Patient History &amp; Demographics'!A4262,"")</f>
        <v>237011</v>
      </c>
      <c r="B4262" t="str">
        <f ca="1">IF('Patient History &amp; Demographics'!X4262&gt;=20,"Acute",IF(AND('Patient History &amp; Demographics'!X4262&gt;=10,'Patient History &amp; Demographics'!X4262&lt;20),"High","Low"))</f>
        <v>High</v>
      </c>
      <c r="C4262" t="s">
        <v>24155</v>
      </c>
      <c r="D4262">
        <f t="shared" ca="1" si="198"/>
        <v>1006</v>
      </c>
      <c r="E4262" t="str">
        <f t="shared" ca="1" si="199"/>
        <v>Screening</v>
      </c>
      <c r="F4262" t="str">
        <f t="shared" ca="1" si="200"/>
        <v/>
      </c>
    </row>
    <row r="4263" spans="1:6" x14ac:dyDescent="0.25">
      <c r="A4263">
        <f ca="1">IF('Patient History &amp; Demographics'!X4263&gt;10,'Patient History &amp; Demographics'!A4263,"")</f>
        <v>237039</v>
      </c>
      <c r="B4263" t="str">
        <f ca="1">IF('Patient History &amp; Demographics'!X4263&gt;=20,"Acute",IF(AND('Patient History &amp; Demographics'!X4263&gt;=10,'Patient History &amp; Demographics'!X4263&lt;20),"High","Low"))</f>
        <v>High</v>
      </c>
      <c r="C4263" t="s">
        <v>24156</v>
      </c>
      <c r="D4263" t="str">
        <f t="shared" ca="1" si="198"/>
        <v/>
      </c>
      <c r="E4263" t="str">
        <f t="shared" ca="1" si="199"/>
        <v/>
      </c>
      <c r="F4263" t="str">
        <f t="shared" ca="1" si="200"/>
        <v/>
      </c>
    </row>
    <row r="4264" spans="1:6" x14ac:dyDescent="0.25">
      <c r="A4264">
        <f ca="1">IF('Patient History &amp; Demographics'!X4264&gt;10,'Patient History &amp; Demographics'!A4264,"")</f>
        <v>237057</v>
      </c>
      <c r="B4264" t="str">
        <f ca="1">IF('Patient History &amp; Demographics'!X4264&gt;=20,"Acute",IF(AND('Patient History &amp; Demographics'!X4264&gt;=10,'Patient History &amp; Demographics'!X4264&lt;20),"High","Low"))</f>
        <v>High</v>
      </c>
      <c r="C4264" t="s">
        <v>24156</v>
      </c>
      <c r="D4264" t="str">
        <f t="shared" ca="1" si="198"/>
        <v/>
      </c>
      <c r="E4264" t="str">
        <f t="shared" ca="1" si="199"/>
        <v/>
      </c>
      <c r="F4264" t="str">
        <f t="shared" ca="1" si="200"/>
        <v/>
      </c>
    </row>
    <row r="4265" spans="1:6" x14ac:dyDescent="0.25">
      <c r="A4265">
        <f ca="1">IF('Patient History &amp; Demographics'!X4265&gt;10,'Patient History &amp; Demographics'!A4265,"")</f>
        <v>237066</v>
      </c>
      <c r="B4265" t="str">
        <f ca="1">IF('Patient History &amp; Demographics'!X4265&gt;=20,"Acute",IF(AND('Patient History &amp; Demographics'!X4265&gt;=10,'Patient History &amp; Demographics'!X4265&lt;20),"High","Low"))</f>
        <v>High</v>
      </c>
      <c r="C4265" t="s">
        <v>24156</v>
      </c>
      <c r="D4265" t="str">
        <f t="shared" ca="1" si="198"/>
        <v/>
      </c>
      <c r="E4265" t="str">
        <f t="shared" ca="1" si="199"/>
        <v/>
      </c>
      <c r="F4265" t="str">
        <f t="shared" ca="1" si="200"/>
        <v/>
      </c>
    </row>
    <row r="4266" spans="1:6" x14ac:dyDescent="0.25">
      <c r="A4266">
        <f ca="1">IF('Patient History &amp; Demographics'!X4266&gt;10,'Patient History &amp; Demographics'!A4266,"")</f>
        <v>237109</v>
      </c>
      <c r="B4266" t="str">
        <f ca="1">IF('Patient History &amp; Demographics'!X4266&gt;=20,"Acute",IF(AND('Patient History &amp; Demographics'!X4266&gt;=10,'Patient History &amp; Demographics'!X4266&lt;20),"High","Low"))</f>
        <v>High</v>
      </c>
      <c r="C4266" t="s">
        <v>24155</v>
      </c>
      <c r="D4266">
        <f t="shared" ca="1" si="198"/>
        <v>1003</v>
      </c>
      <c r="E4266" t="str">
        <f t="shared" ca="1" si="199"/>
        <v>Rehabilitation</v>
      </c>
      <c r="F4266" t="str">
        <f t="shared" ca="1" si="200"/>
        <v>Positive Progress</v>
      </c>
    </row>
    <row r="4267" spans="1:6" x14ac:dyDescent="0.25">
      <c r="A4267" t="str">
        <f ca="1">IF('Patient History &amp; Demographics'!X4267&gt;10,'Patient History &amp; Demographics'!A4267,"")</f>
        <v/>
      </c>
      <c r="B4267" t="str">
        <f ca="1">IF('Patient History &amp; Demographics'!X4267&gt;=20,"Acute",IF(AND('Patient History &amp; Demographics'!X4267&gt;=10,'Patient History &amp; Demographics'!X4267&lt;20),"High","Low"))</f>
        <v>Low</v>
      </c>
      <c r="C4267" t="s">
        <v>24155</v>
      </c>
      <c r="D4267">
        <f t="shared" ca="1" si="198"/>
        <v>1015</v>
      </c>
      <c r="E4267" t="str">
        <f t="shared" ca="1" si="199"/>
        <v>Rehabilitation</v>
      </c>
      <c r="F4267" t="str">
        <f t="shared" ca="1" si="200"/>
        <v>Condition Deteriorated</v>
      </c>
    </row>
    <row r="4268" spans="1:6" x14ac:dyDescent="0.25">
      <c r="A4268" t="str">
        <f ca="1">IF('Patient History &amp; Demographics'!X4268&gt;10,'Patient History &amp; Demographics'!A4268,"")</f>
        <v/>
      </c>
      <c r="B4268" t="str">
        <f ca="1">IF('Patient History &amp; Demographics'!X4268&gt;=20,"Acute",IF(AND('Patient History &amp; Demographics'!X4268&gt;=10,'Patient History &amp; Demographics'!X4268&lt;20),"High","Low"))</f>
        <v>Low</v>
      </c>
      <c r="C4268" t="s">
        <v>24156</v>
      </c>
      <c r="D4268" t="str">
        <f t="shared" ca="1" si="198"/>
        <v/>
      </c>
      <c r="E4268" t="str">
        <f t="shared" ca="1" si="199"/>
        <v/>
      </c>
      <c r="F4268" t="str">
        <f t="shared" ca="1" si="200"/>
        <v/>
      </c>
    </row>
    <row r="4269" spans="1:6" x14ac:dyDescent="0.25">
      <c r="A4269">
        <f ca="1">IF('Patient History &amp; Demographics'!X4269&gt;10,'Patient History &amp; Demographics'!A4269,"")</f>
        <v>237136</v>
      </c>
      <c r="B4269" t="str">
        <f ca="1">IF('Patient History &amp; Demographics'!X4269&gt;=20,"Acute",IF(AND('Patient History &amp; Demographics'!X4269&gt;=10,'Patient History &amp; Demographics'!X4269&lt;20),"High","Low"))</f>
        <v>High</v>
      </c>
      <c r="C4269" t="s">
        <v>24156</v>
      </c>
      <c r="D4269" t="str">
        <f t="shared" ca="1" si="198"/>
        <v/>
      </c>
      <c r="E4269" t="str">
        <f t="shared" ca="1" si="199"/>
        <v/>
      </c>
      <c r="F4269" t="str">
        <f t="shared" ca="1" si="200"/>
        <v/>
      </c>
    </row>
    <row r="4270" spans="1:6" x14ac:dyDescent="0.25">
      <c r="A4270">
        <f ca="1">IF('Patient History &amp; Demographics'!X4270&gt;10,'Patient History &amp; Demographics'!A4270,"")</f>
        <v>237145</v>
      </c>
      <c r="B4270" t="str">
        <f ca="1">IF('Patient History &amp; Demographics'!X4270&gt;=20,"Acute",IF(AND('Patient History &amp; Demographics'!X4270&gt;=10,'Patient History &amp; Demographics'!X4270&lt;20),"High","Low"))</f>
        <v>Acute</v>
      </c>
      <c r="C4270" t="s">
        <v>24156</v>
      </c>
      <c r="D4270" t="str">
        <f t="shared" ca="1" si="198"/>
        <v/>
      </c>
      <c r="E4270" t="str">
        <f t="shared" ca="1" si="199"/>
        <v/>
      </c>
      <c r="F4270" t="str">
        <f t="shared" ca="1" si="200"/>
        <v/>
      </c>
    </row>
    <row r="4271" spans="1:6" x14ac:dyDescent="0.25">
      <c r="A4271">
        <f ca="1">IF('Patient History &amp; Demographics'!X4271&gt;10,'Patient History &amp; Demographics'!A4271,"")</f>
        <v>237172</v>
      </c>
      <c r="B4271" t="str">
        <f ca="1">IF('Patient History &amp; Demographics'!X4271&gt;=20,"Acute",IF(AND('Patient History &amp; Demographics'!X4271&gt;=10,'Patient History &amp; Demographics'!X4271&lt;20),"High","Low"))</f>
        <v>Acute</v>
      </c>
      <c r="C4271" t="s">
        <v>24155</v>
      </c>
      <c r="D4271">
        <f t="shared" ca="1" si="198"/>
        <v>1008</v>
      </c>
      <c r="E4271" t="str">
        <f t="shared" ca="1" si="199"/>
        <v>Rehabilitation</v>
      </c>
      <c r="F4271" t="str">
        <f t="shared" ca="1" si="200"/>
        <v>No Progress</v>
      </c>
    </row>
    <row r="4272" spans="1:6" x14ac:dyDescent="0.25">
      <c r="A4272">
        <f ca="1">IF('Patient History &amp; Demographics'!X4272&gt;10,'Patient History &amp; Demographics'!A4272,"")</f>
        <v>237181</v>
      </c>
      <c r="B4272" t="str">
        <f ca="1">IF('Patient History &amp; Demographics'!X4272&gt;=20,"Acute",IF(AND('Patient History &amp; Demographics'!X4272&gt;=10,'Patient History &amp; Demographics'!X4272&lt;20),"High","Low"))</f>
        <v>High</v>
      </c>
      <c r="C4272" t="s">
        <v>24155</v>
      </c>
      <c r="D4272">
        <f t="shared" ca="1" si="198"/>
        <v>1002</v>
      </c>
      <c r="E4272" t="str">
        <f t="shared" ca="1" si="199"/>
        <v>Screening</v>
      </c>
      <c r="F4272" t="str">
        <f t="shared" ca="1" si="200"/>
        <v/>
      </c>
    </row>
    <row r="4273" spans="1:6" x14ac:dyDescent="0.25">
      <c r="A4273" t="str">
        <f ca="1">IF('Patient History &amp; Demographics'!X4273&gt;10,'Patient History &amp; Demographics'!A4273,"")</f>
        <v/>
      </c>
      <c r="B4273" t="str">
        <f ca="1">IF('Patient History &amp; Demographics'!X4273&gt;=20,"Acute",IF(AND('Patient History &amp; Demographics'!X4273&gt;=10,'Patient History &amp; Demographics'!X4273&lt;20),"High","Low"))</f>
        <v>High</v>
      </c>
      <c r="C4273" t="s">
        <v>24155</v>
      </c>
      <c r="D4273">
        <f t="shared" ca="1" si="198"/>
        <v>1015</v>
      </c>
      <c r="E4273" t="str">
        <f t="shared" ca="1" si="199"/>
        <v>Rehabilitation</v>
      </c>
      <c r="F4273" t="str">
        <f t="shared" ca="1" si="200"/>
        <v>Positive Progress</v>
      </c>
    </row>
    <row r="4274" spans="1:6" x14ac:dyDescent="0.25">
      <c r="A4274">
        <f ca="1">IF('Patient History &amp; Demographics'!X4274&gt;10,'Patient History &amp; Demographics'!A4274,"")</f>
        <v>237242</v>
      </c>
      <c r="B4274" t="str">
        <f ca="1">IF('Patient History &amp; Demographics'!X4274&gt;=20,"Acute",IF(AND('Patient History &amp; Demographics'!X4274&gt;=10,'Patient History &amp; Demographics'!X4274&lt;20),"High","Low"))</f>
        <v>High</v>
      </c>
      <c r="C4274" t="s">
        <v>24156</v>
      </c>
      <c r="D4274" t="str">
        <f t="shared" ca="1" si="198"/>
        <v/>
      </c>
      <c r="E4274" t="str">
        <f t="shared" ca="1" si="199"/>
        <v/>
      </c>
      <c r="F4274" t="str">
        <f t="shared" ca="1" si="200"/>
        <v/>
      </c>
    </row>
    <row r="4275" spans="1:6" x14ac:dyDescent="0.25">
      <c r="A4275">
        <f ca="1">IF('Patient History &amp; Demographics'!X4275&gt;10,'Patient History &amp; Demographics'!A4275,"")</f>
        <v>237303</v>
      </c>
      <c r="B4275" t="str">
        <f ca="1">IF('Patient History &amp; Demographics'!X4275&gt;=20,"Acute",IF(AND('Patient History &amp; Demographics'!X4275&gt;=10,'Patient History &amp; Demographics'!X4275&lt;20),"High","Low"))</f>
        <v>High</v>
      </c>
      <c r="C4275" t="s">
        <v>24155</v>
      </c>
      <c r="D4275">
        <f t="shared" ca="1" si="198"/>
        <v>1026</v>
      </c>
      <c r="E4275" t="str">
        <f t="shared" ca="1" si="199"/>
        <v>Screening</v>
      </c>
      <c r="F4275" t="str">
        <f t="shared" ca="1" si="200"/>
        <v/>
      </c>
    </row>
    <row r="4276" spans="1:6" x14ac:dyDescent="0.25">
      <c r="A4276" t="str">
        <f ca="1">IF('Patient History &amp; Demographics'!X4276&gt;10,'Patient History &amp; Demographics'!A4276,"")</f>
        <v/>
      </c>
      <c r="B4276" t="str">
        <f ca="1">IF('Patient History &amp; Demographics'!X4276&gt;=20,"Acute",IF(AND('Patient History &amp; Demographics'!X4276&gt;=10,'Patient History &amp; Demographics'!X4276&lt;20),"High","Low"))</f>
        <v>Low</v>
      </c>
      <c r="C4276" t="s">
        <v>24155</v>
      </c>
      <c r="D4276">
        <f t="shared" ca="1" si="198"/>
        <v>1027</v>
      </c>
      <c r="E4276" t="str">
        <f t="shared" ca="1" si="199"/>
        <v>Screening</v>
      </c>
      <c r="F4276" t="str">
        <f t="shared" ca="1" si="200"/>
        <v/>
      </c>
    </row>
    <row r="4277" spans="1:6" x14ac:dyDescent="0.25">
      <c r="A4277" t="str">
        <f ca="1">IF('Patient History &amp; Demographics'!X4277&gt;10,'Patient History &amp; Demographics'!A4277,"")</f>
        <v/>
      </c>
      <c r="B4277" t="str">
        <f ca="1">IF('Patient History &amp; Demographics'!X4277&gt;=20,"Acute",IF(AND('Patient History &amp; Demographics'!X4277&gt;=10,'Patient History &amp; Demographics'!X4277&lt;20),"High","Low"))</f>
        <v>Low</v>
      </c>
      <c r="C4277" t="s">
        <v>24156</v>
      </c>
      <c r="D4277" t="str">
        <f t="shared" ca="1" si="198"/>
        <v/>
      </c>
      <c r="E4277" t="str">
        <f t="shared" ca="1" si="199"/>
        <v/>
      </c>
      <c r="F4277" t="str">
        <f t="shared" ca="1" si="200"/>
        <v/>
      </c>
    </row>
    <row r="4278" spans="1:6" x14ac:dyDescent="0.25">
      <c r="A4278">
        <f ca="1">IF('Patient History &amp; Demographics'!X4278&gt;10,'Patient History &amp; Demographics'!A4278,"")</f>
        <v>237330</v>
      </c>
      <c r="B4278" t="str">
        <f ca="1">IF('Patient History &amp; Demographics'!X4278&gt;=20,"Acute",IF(AND('Patient History &amp; Demographics'!X4278&gt;=10,'Patient History &amp; Demographics'!X4278&lt;20),"High","Low"))</f>
        <v>High</v>
      </c>
      <c r="C4278" t="s">
        <v>24155</v>
      </c>
      <c r="D4278">
        <f t="shared" ca="1" si="198"/>
        <v>1009</v>
      </c>
      <c r="E4278" t="str">
        <f t="shared" ca="1" si="199"/>
        <v>Rehabilitation</v>
      </c>
      <c r="F4278" t="str">
        <f t="shared" ca="1" si="200"/>
        <v>Positive Progress</v>
      </c>
    </row>
    <row r="4279" spans="1:6" x14ac:dyDescent="0.25">
      <c r="A4279" t="str">
        <f ca="1">IF('Patient History &amp; Demographics'!X4279&gt;10,'Patient History &amp; Demographics'!A4279,"")</f>
        <v/>
      </c>
      <c r="B4279" t="str">
        <f ca="1">IF('Patient History &amp; Demographics'!X4279&gt;=20,"Acute",IF(AND('Patient History &amp; Demographics'!X4279&gt;=10,'Patient History &amp; Demographics'!X4279&lt;20),"High","Low"))</f>
        <v>Low</v>
      </c>
      <c r="C4279" t="s">
        <v>24156</v>
      </c>
      <c r="D4279" t="str">
        <f t="shared" ca="1" si="198"/>
        <v/>
      </c>
      <c r="E4279" t="str">
        <f t="shared" ca="1" si="199"/>
        <v/>
      </c>
      <c r="F4279" t="str">
        <f t="shared" ca="1" si="200"/>
        <v/>
      </c>
    </row>
    <row r="4280" spans="1:6" x14ac:dyDescent="0.25">
      <c r="A4280">
        <f ca="1">IF('Patient History &amp; Demographics'!X4280&gt;10,'Patient History &amp; Demographics'!A4280,"")</f>
        <v>237367</v>
      </c>
      <c r="B4280" t="str">
        <f ca="1">IF('Patient History &amp; Demographics'!X4280&gt;=20,"Acute",IF(AND('Patient History &amp; Demographics'!X4280&gt;=10,'Patient History &amp; Demographics'!X4280&lt;20),"High","Low"))</f>
        <v>High</v>
      </c>
      <c r="C4280" t="s">
        <v>24155</v>
      </c>
      <c r="D4280">
        <f t="shared" ca="1" si="198"/>
        <v>1001</v>
      </c>
      <c r="E4280" t="str">
        <f t="shared" ca="1" si="199"/>
        <v>Screening</v>
      </c>
      <c r="F4280" t="str">
        <f t="shared" ca="1" si="200"/>
        <v/>
      </c>
    </row>
    <row r="4281" spans="1:6" x14ac:dyDescent="0.25">
      <c r="A4281" t="str">
        <f ca="1">IF('Patient History &amp; Demographics'!X4281&gt;10,'Patient History &amp; Demographics'!A4281,"")</f>
        <v/>
      </c>
      <c r="B4281" t="str">
        <f ca="1">IF('Patient History &amp; Demographics'!X4281&gt;=20,"Acute",IF(AND('Patient History &amp; Demographics'!X4281&gt;=10,'Patient History &amp; Demographics'!X4281&lt;20),"High","Low"))</f>
        <v>Low</v>
      </c>
      <c r="C4281" t="s">
        <v>24156</v>
      </c>
      <c r="D4281" t="str">
        <f t="shared" ca="1" si="198"/>
        <v/>
      </c>
      <c r="E4281" t="str">
        <f t="shared" ca="1" si="199"/>
        <v/>
      </c>
      <c r="F4281" t="str">
        <f t="shared" ca="1" si="200"/>
        <v/>
      </c>
    </row>
    <row r="4282" spans="1:6" x14ac:dyDescent="0.25">
      <c r="A4282">
        <f ca="1">IF('Patient History &amp; Demographics'!X4282&gt;10,'Patient History &amp; Demographics'!A4282,"")</f>
        <v>237419</v>
      </c>
      <c r="B4282" t="str">
        <f ca="1">IF('Patient History &amp; Demographics'!X4282&gt;=20,"Acute",IF(AND('Patient History &amp; Demographics'!X4282&gt;=10,'Patient History &amp; Demographics'!X4282&lt;20),"High","Low"))</f>
        <v>Acute</v>
      </c>
      <c r="C4282" t="s">
        <v>24155</v>
      </c>
      <c r="D4282">
        <f t="shared" ca="1" si="198"/>
        <v>1014</v>
      </c>
      <c r="E4282" t="str">
        <f t="shared" ca="1" si="199"/>
        <v>Screening</v>
      </c>
      <c r="F4282" t="str">
        <f t="shared" ca="1" si="200"/>
        <v/>
      </c>
    </row>
    <row r="4283" spans="1:6" x14ac:dyDescent="0.25">
      <c r="A4283">
        <f ca="1">IF('Patient History &amp; Demographics'!X4283&gt;10,'Patient History &amp; Demographics'!A4283,"")</f>
        <v>237437</v>
      </c>
      <c r="B4283" t="str">
        <f ca="1">IF('Patient History &amp; Demographics'!X4283&gt;=20,"Acute",IF(AND('Patient History &amp; Demographics'!X4283&gt;=10,'Patient History &amp; Demographics'!X4283&lt;20),"High","Low"))</f>
        <v>High</v>
      </c>
      <c r="C4283" t="s">
        <v>24156</v>
      </c>
      <c r="D4283" t="str">
        <f t="shared" ca="1" si="198"/>
        <v/>
      </c>
      <c r="E4283" t="str">
        <f t="shared" ca="1" si="199"/>
        <v/>
      </c>
      <c r="F4283" t="str">
        <f t="shared" ca="1" si="200"/>
        <v/>
      </c>
    </row>
    <row r="4284" spans="1:6" x14ac:dyDescent="0.25">
      <c r="A4284">
        <f ca="1">IF('Patient History &amp; Demographics'!X4284&gt;10,'Patient History &amp; Demographics'!A4284,"")</f>
        <v>237473</v>
      </c>
      <c r="B4284" t="str">
        <f ca="1">IF('Patient History &amp; Demographics'!X4284&gt;=20,"Acute",IF(AND('Patient History &amp; Demographics'!X4284&gt;=10,'Patient History &amp; Demographics'!X4284&lt;20),"High","Low"))</f>
        <v>High</v>
      </c>
      <c r="C4284" t="s">
        <v>24155</v>
      </c>
      <c r="D4284">
        <f t="shared" ca="1" si="198"/>
        <v>1027</v>
      </c>
      <c r="E4284" t="str">
        <f t="shared" ca="1" si="199"/>
        <v>Screening</v>
      </c>
      <c r="F4284" t="str">
        <f t="shared" ca="1" si="200"/>
        <v/>
      </c>
    </row>
    <row r="4285" spans="1:6" x14ac:dyDescent="0.25">
      <c r="A4285">
        <f ca="1">IF('Patient History &amp; Demographics'!X4285&gt;10,'Patient History &amp; Demographics'!A4285,"")</f>
        <v>237491</v>
      </c>
      <c r="B4285" t="str">
        <f ca="1">IF('Patient History &amp; Demographics'!X4285&gt;=20,"Acute",IF(AND('Patient History &amp; Demographics'!X4285&gt;=10,'Patient History &amp; Demographics'!X4285&lt;20),"High","Low"))</f>
        <v>High</v>
      </c>
      <c r="C4285" t="s">
        <v>24156</v>
      </c>
      <c r="D4285" t="str">
        <f t="shared" ca="1" si="198"/>
        <v/>
      </c>
      <c r="E4285" t="str">
        <f t="shared" ca="1" si="199"/>
        <v/>
      </c>
      <c r="F4285" t="str">
        <f t="shared" ca="1" si="200"/>
        <v/>
      </c>
    </row>
    <row r="4286" spans="1:6" x14ac:dyDescent="0.25">
      <c r="A4286">
        <f ca="1">IF('Patient History &amp; Demographics'!X4286&gt;10,'Patient History &amp; Demographics'!A4286,"")</f>
        <v>237507</v>
      </c>
      <c r="B4286" t="str">
        <f ca="1">IF('Patient History &amp; Demographics'!X4286&gt;=20,"Acute",IF(AND('Patient History &amp; Demographics'!X4286&gt;=10,'Patient History &amp; Demographics'!X4286&lt;20),"High","Low"))</f>
        <v>High</v>
      </c>
      <c r="C4286" t="s">
        <v>24155</v>
      </c>
      <c r="D4286">
        <f t="shared" ca="1" si="198"/>
        <v>1003</v>
      </c>
      <c r="E4286" t="str">
        <f t="shared" ca="1" si="199"/>
        <v>Rehabilitation</v>
      </c>
      <c r="F4286" t="str">
        <f t="shared" ca="1" si="200"/>
        <v>Condition Deteriorated</v>
      </c>
    </row>
    <row r="4287" spans="1:6" x14ac:dyDescent="0.25">
      <c r="A4287" t="str">
        <f ca="1">IF('Patient History &amp; Demographics'!X4287&gt;10,'Patient History &amp; Demographics'!A4287,"")</f>
        <v/>
      </c>
      <c r="B4287" t="str">
        <f ca="1">IF('Patient History &amp; Demographics'!X4287&gt;=20,"Acute",IF(AND('Patient History &amp; Demographics'!X4287&gt;=10,'Patient History &amp; Demographics'!X4287&lt;20),"High","Low"))</f>
        <v>Low</v>
      </c>
      <c r="C4287" t="s">
        <v>24155</v>
      </c>
      <c r="D4287">
        <f t="shared" ca="1" si="198"/>
        <v>1001</v>
      </c>
      <c r="E4287" t="str">
        <f t="shared" ca="1" si="199"/>
        <v>Screening</v>
      </c>
      <c r="F4287" t="str">
        <f t="shared" ca="1" si="200"/>
        <v/>
      </c>
    </row>
    <row r="4288" spans="1:6" x14ac:dyDescent="0.25">
      <c r="A4288">
        <f ca="1">IF('Patient History &amp; Demographics'!X4288&gt;10,'Patient History &amp; Demographics'!A4288,"")</f>
        <v>237543</v>
      </c>
      <c r="B4288" t="str">
        <f ca="1">IF('Patient History &amp; Demographics'!X4288&gt;=20,"Acute",IF(AND('Patient History &amp; Demographics'!X4288&gt;=10,'Patient History &amp; Demographics'!X4288&lt;20),"High","Low"))</f>
        <v>High</v>
      </c>
      <c r="C4288" t="s">
        <v>24155</v>
      </c>
      <c r="D4288">
        <f t="shared" ca="1" si="198"/>
        <v>1021</v>
      </c>
      <c r="E4288" t="str">
        <f t="shared" ca="1" si="199"/>
        <v>Rehabilitation</v>
      </c>
      <c r="F4288" t="str">
        <f t="shared" ca="1" si="200"/>
        <v>Positive Progress</v>
      </c>
    </row>
    <row r="4289" spans="1:6" x14ac:dyDescent="0.25">
      <c r="A4289">
        <f ca="1">IF('Patient History &amp; Demographics'!X4289&gt;10,'Patient History &amp; Demographics'!A4289,"")</f>
        <v>237552</v>
      </c>
      <c r="B4289" t="str">
        <f ca="1">IF('Patient History &amp; Demographics'!X4289&gt;=20,"Acute",IF(AND('Patient History &amp; Demographics'!X4289&gt;=10,'Patient History &amp; Demographics'!X4289&lt;20),"High","Low"))</f>
        <v>High</v>
      </c>
      <c r="C4289" t="s">
        <v>24155</v>
      </c>
      <c r="D4289">
        <f t="shared" ca="1" si="198"/>
        <v>1025</v>
      </c>
      <c r="E4289" t="str">
        <f t="shared" ca="1" si="199"/>
        <v>Screening</v>
      </c>
      <c r="F4289" t="str">
        <f t="shared" ca="1" si="200"/>
        <v/>
      </c>
    </row>
    <row r="4290" spans="1:6" x14ac:dyDescent="0.25">
      <c r="A4290">
        <f ca="1">IF('Patient History &amp; Demographics'!X4290&gt;10,'Patient History &amp; Demographics'!A4290,"")</f>
        <v>237561</v>
      </c>
      <c r="B4290" t="str">
        <f ca="1">IF('Patient History &amp; Demographics'!X4290&gt;=20,"Acute",IF(AND('Patient History &amp; Demographics'!X4290&gt;=10,'Patient History &amp; Demographics'!X4290&lt;20),"High","Low"))</f>
        <v>High</v>
      </c>
      <c r="C4290" t="s">
        <v>24156</v>
      </c>
      <c r="D4290" t="str">
        <f t="shared" ref="D4290:D4353" ca="1" si="201">IF(C4290="Yes",CHOOSE(RANDBETWEEN(1,27),1001,1002,1003,1004,1005,1006,1007,1008,1009,1010,1011,1012,1013,1014,1015,1016,1017,1018,
1019,1020,1021,1022,1023,1024,1025,1026,1027,1028),"")</f>
        <v/>
      </c>
      <c r="E4290" t="str">
        <f t="shared" ca="1" si="199"/>
        <v/>
      </c>
      <c r="F4290" t="str">
        <f t="shared" ca="1" si="200"/>
        <v/>
      </c>
    </row>
    <row r="4291" spans="1:6" x14ac:dyDescent="0.25">
      <c r="A4291">
        <f ca="1">IF('Patient History &amp; Demographics'!X4291&gt;10,'Patient History &amp; Demographics'!A4291,"")</f>
        <v>237570</v>
      </c>
      <c r="B4291" t="str">
        <f ca="1">IF('Patient History &amp; Demographics'!X4291&gt;=20,"Acute",IF(AND('Patient History &amp; Demographics'!X4291&gt;=10,'Patient History &amp; Demographics'!X4291&lt;20),"High","Low"))</f>
        <v>High</v>
      </c>
      <c r="C4291" t="s">
        <v>24156</v>
      </c>
      <c r="D4291" t="str">
        <f t="shared" ca="1" si="201"/>
        <v/>
      </c>
      <c r="E4291" t="str">
        <f t="shared" ref="E4291:E4354" ca="1" si="202">IF(C4291="Yes",CHOOSE(RANDBETWEEN(1,2),"Screening","Rehabilitation"),"")</f>
        <v/>
      </c>
      <c r="F4291" t="str">
        <f t="shared" ref="F4291:F4354" ca="1" si="203">IF(E4291="Rehabilitation",CHOOSE(RANDBETWEEN(1,4),"Positive Progress","No Progress","Condition Deteriorated","Cured"),"")</f>
        <v/>
      </c>
    </row>
    <row r="4292" spans="1:6" x14ac:dyDescent="0.25">
      <c r="A4292">
        <f ca="1">IF('Patient History &amp; Demographics'!X4292&gt;10,'Patient History &amp; Demographics'!A4292,"")</f>
        <v>237598</v>
      </c>
      <c r="B4292" t="str">
        <f ca="1">IF('Patient History &amp; Demographics'!X4292&gt;=20,"Acute",IF(AND('Patient History &amp; Demographics'!X4292&gt;=10,'Patient History &amp; Demographics'!X4292&lt;20),"High","Low"))</f>
        <v>Acute</v>
      </c>
      <c r="C4292" t="s">
        <v>24156</v>
      </c>
      <c r="D4292" t="str">
        <f t="shared" ca="1" si="201"/>
        <v/>
      </c>
      <c r="E4292" t="str">
        <f t="shared" ca="1" si="202"/>
        <v/>
      </c>
      <c r="F4292" t="str">
        <f t="shared" ca="1" si="203"/>
        <v/>
      </c>
    </row>
    <row r="4293" spans="1:6" x14ac:dyDescent="0.25">
      <c r="A4293">
        <f ca="1">IF('Patient History &amp; Demographics'!X4293&gt;10,'Patient History &amp; Demographics'!A4293,"")</f>
        <v>237604</v>
      </c>
      <c r="B4293" t="str">
        <f ca="1">IF('Patient History &amp; Demographics'!X4293&gt;=20,"Acute",IF(AND('Patient History &amp; Demographics'!X4293&gt;=10,'Patient History &amp; Demographics'!X4293&lt;20),"High","Low"))</f>
        <v>High</v>
      </c>
      <c r="C4293" t="s">
        <v>24156</v>
      </c>
      <c r="D4293" t="str">
        <f t="shared" ca="1" si="201"/>
        <v/>
      </c>
      <c r="E4293" t="str">
        <f t="shared" ca="1" si="202"/>
        <v/>
      </c>
      <c r="F4293" t="str">
        <f t="shared" ca="1" si="203"/>
        <v/>
      </c>
    </row>
    <row r="4294" spans="1:6" x14ac:dyDescent="0.25">
      <c r="A4294">
        <f ca="1">IF('Patient History &amp; Demographics'!X4294&gt;10,'Patient History &amp; Demographics'!A4294,"")</f>
        <v>237613</v>
      </c>
      <c r="B4294" t="str">
        <f ca="1">IF('Patient History &amp; Demographics'!X4294&gt;=20,"Acute",IF(AND('Patient History &amp; Demographics'!X4294&gt;=10,'Patient History &amp; Demographics'!X4294&lt;20),"High","Low"))</f>
        <v>Acute</v>
      </c>
      <c r="C4294" t="s">
        <v>24156</v>
      </c>
      <c r="D4294" t="str">
        <f t="shared" ca="1" si="201"/>
        <v/>
      </c>
      <c r="E4294" t="str">
        <f t="shared" ca="1" si="202"/>
        <v/>
      </c>
      <c r="F4294" t="str">
        <f t="shared" ca="1" si="203"/>
        <v/>
      </c>
    </row>
    <row r="4295" spans="1:6" x14ac:dyDescent="0.25">
      <c r="A4295">
        <f ca="1">IF('Patient History &amp; Demographics'!X4295&gt;10,'Patient History &amp; Demographics'!A4295,"")</f>
        <v>237640</v>
      </c>
      <c r="B4295" t="str">
        <f ca="1">IF('Patient History &amp; Demographics'!X4295&gt;=20,"Acute",IF(AND('Patient History &amp; Demographics'!X4295&gt;=10,'Patient History &amp; Demographics'!X4295&lt;20),"High","Low"))</f>
        <v>High</v>
      </c>
      <c r="C4295" t="s">
        <v>24155</v>
      </c>
      <c r="D4295">
        <f t="shared" ca="1" si="201"/>
        <v>1006</v>
      </c>
      <c r="E4295" t="str">
        <f t="shared" ca="1" si="202"/>
        <v>Screening</v>
      </c>
      <c r="F4295" t="str">
        <f t="shared" ca="1" si="203"/>
        <v/>
      </c>
    </row>
    <row r="4296" spans="1:6" x14ac:dyDescent="0.25">
      <c r="A4296">
        <f ca="1">IF('Patient History &amp; Demographics'!X4296&gt;10,'Patient History &amp; Demographics'!A4296,"")</f>
        <v>237686</v>
      </c>
      <c r="B4296" t="str">
        <f ca="1">IF('Patient History &amp; Demographics'!X4296&gt;=20,"Acute",IF(AND('Patient History &amp; Demographics'!X4296&gt;=10,'Patient History &amp; Demographics'!X4296&lt;20),"High","Low"))</f>
        <v>High</v>
      </c>
      <c r="C4296" t="s">
        <v>24156</v>
      </c>
      <c r="D4296" t="str">
        <f t="shared" ca="1" si="201"/>
        <v/>
      </c>
      <c r="E4296" t="str">
        <f t="shared" ca="1" si="202"/>
        <v/>
      </c>
      <c r="F4296" t="str">
        <f t="shared" ca="1" si="203"/>
        <v/>
      </c>
    </row>
    <row r="4297" spans="1:6" x14ac:dyDescent="0.25">
      <c r="A4297">
        <f ca="1">IF('Patient History &amp; Demographics'!X4297&gt;10,'Patient History &amp; Demographics'!A4297,"")</f>
        <v>237701</v>
      </c>
      <c r="B4297" t="str">
        <f ca="1">IF('Patient History &amp; Demographics'!X4297&gt;=20,"Acute",IF(AND('Patient History &amp; Demographics'!X4297&gt;=10,'Patient History &amp; Demographics'!X4297&lt;20),"High","Low"))</f>
        <v>High</v>
      </c>
      <c r="C4297" t="s">
        <v>24156</v>
      </c>
      <c r="D4297" t="str">
        <f t="shared" ca="1" si="201"/>
        <v/>
      </c>
      <c r="E4297" t="str">
        <f t="shared" ca="1" si="202"/>
        <v/>
      </c>
      <c r="F4297" t="str">
        <f t="shared" ca="1" si="203"/>
        <v/>
      </c>
    </row>
    <row r="4298" spans="1:6" x14ac:dyDescent="0.25">
      <c r="A4298" t="str">
        <f ca="1">IF('Patient History &amp; Demographics'!X4298&gt;10,'Patient History &amp; Demographics'!A4298,"")</f>
        <v/>
      </c>
      <c r="B4298" t="str">
        <f ca="1">IF('Patient History &amp; Demographics'!X4298&gt;=20,"Acute",IF(AND('Patient History &amp; Demographics'!X4298&gt;=10,'Patient History &amp; Demographics'!X4298&lt;20),"High","Low"))</f>
        <v>Low</v>
      </c>
      <c r="C4298" t="s">
        <v>24155</v>
      </c>
      <c r="D4298">
        <f t="shared" ca="1" si="201"/>
        <v>1009</v>
      </c>
      <c r="E4298" t="str">
        <f t="shared" ca="1" si="202"/>
        <v>Rehabilitation</v>
      </c>
      <c r="F4298" t="str">
        <f t="shared" ca="1" si="203"/>
        <v>Positive Progress</v>
      </c>
    </row>
    <row r="4299" spans="1:6" x14ac:dyDescent="0.25">
      <c r="A4299">
        <f ca="1">IF('Patient History &amp; Demographics'!X4299&gt;10,'Patient History &amp; Demographics'!A4299,"")</f>
        <v>237783</v>
      </c>
      <c r="B4299" t="str">
        <f ca="1">IF('Patient History &amp; Demographics'!X4299&gt;=20,"Acute",IF(AND('Patient History &amp; Demographics'!X4299&gt;=10,'Patient History &amp; Demographics'!X4299&lt;20),"High","Low"))</f>
        <v>High</v>
      </c>
      <c r="C4299" t="s">
        <v>24155</v>
      </c>
      <c r="D4299">
        <f t="shared" ca="1" si="201"/>
        <v>1019</v>
      </c>
      <c r="E4299" t="str">
        <f t="shared" ca="1" si="202"/>
        <v>Screening</v>
      </c>
      <c r="F4299" t="str">
        <f t="shared" ca="1" si="203"/>
        <v/>
      </c>
    </row>
    <row r="4300" spans="1:6" x14ac:dyDescent="0.25">
      <c r="A4300" t="str">
        <f ca="1">IF('Patient History &amp; Demographics'!X4300&gt;10,'Patient History &amp; Demographics'!A4300,"")</f>
        <v/>
      </c>
      <c r="B4300" t="str">
        <f ca="1">IF('Patient History &amp; Demographics'!X4300&gt;=20,"Acute",IF(AND('Patient History &amp; Demographics'!X4300&gt;=10,'Patient History &amp; Demographics'!X4300&lt;20),"High","Low"))</f>
        <v>Low</v>
      </c>
      <c r="C4300" t="s">
        <v>24156</v>
      </c>
      <c r="D4300" t="str">
        <f t="shared" ca="1" si="201"/>
        <v/>
      </c>
      <c r="E4300" t="str">
        <f t="shared" ca="1" si="202"/>
        <v/>
      </c>
      <c r="F4300" t="str">
        <f t="shared" ca="1" si="203"/>
        <v/>
      </c>
    </row>
    <row r="4301" spans="1:6" x14ac:dyDescent="0.25">
      <c r="A4301">
        <f ca="1">IF('Patient History &amp; Demographics'!X4301&gt;10,'Patient History &amp; Demographics'!A4301,"")</f>
        <v>237817</v>
      </c>
      <c r="B4301" t="str">
        <f ca="1">IF('Patient History &amp; Demographics'!X4301&gt;=20,"Acute",IF(AND('Patient History &amp; Demographics'!X4301&gt;=10,'Patient History &amp; Demographics'!X4301&lt;20),"High","Low"))</f>
        <v>High</v>
      </c>
      <c r="C4301" t="s">
        <v>24156</v>
      </c>
      <c r="D4301" t="str">
        <f t="shared" ca="1" si="201"/>
        <v/>
      </c>
      <c r="E4301" t="str">
        <f t="shared" ca="1" si="202"/>
        <v/>
      </c>
      <c r="F4301" t="str">
        <f t="shared" ca="1" si="203"/>
        <v/>
      </c>
    </row>
    <row r="4302" spans="1:6" x14ac:dyDescent="0.25">
      <c r="A4302">
        <f ca="1">IF('Patient History &amp; Demographics'!X4302&gt;10,'Patient History &amp; Demographics'!A4302,"")</f>
        <v>237844</v>
      </c>
      <c r="B4302" t="str">
        <f ca="1">IF('Patient History &amp; Demographics'!X4302&gt;=20,"Acute",IF(AND('Patient History &amp; Demographics'!X4302&gt;=10,'Patient History &amp; Demographics'!X4302&lt;20),"High","Low"))</f>
        <v>Acute</v>
      </c>
      <c r="C4302" t="s">
        <v>24156</v>
      </c>
      <c r="D4302" t="str">
        <f t="shared" ca="1" si="201"/>
        <v/>
      </c>
      <c r="E4302" t="str">
        <f t="shared" ca="1" si="202"/>
        <v/>
      </c>
      <c r="F4302" t="str">
        <f t="shared" ca="1" si="203"/>
        <v/>
      </c>
    </row>
    <row r="4303" spans="1:6" x14ac:dyDescent="0.25">
      <c r="A4303" t="str">
        <f ca="1">IF('Patient History &amp; Demographics'!X4303&gt;10,'Patient History &amp; Demographics'!A4303,"")</f>
        <v/>
      </c>
      <c r="B4303" t="str">
        <f ca="1">IF('Patient History &amp; Demographics'!X4303&gt;=20,"Acute",IF(AND('Patient History &amp; Demographics'!X4303&gt;=10,'Patient History &amp; Demographics'!X4303&lt;20),"High","Low"))</f>
        <v>Low</v>
      </c>
      <c r="C4303" t="s">
        <v>24156</v>
      </c>
      <c r="D4303" t="str">
        <f t="shared" ca="1" si="201"/>
        <v/>
      </c>
      <c r="E4303" t="str">
        <f t="shared" ca="1" si="202"/>
        <v/>
      </c>
      <c r="F4303" t="str">
        <f t="shared" ca="1" si="203"/>
        <v/>
      </c>
    </row>
    <row r="4304" spans="1:6" x14ac:dyDescent="0.25">
      <c r="A4304">
        <f ca="1">IF('Patient History &amp; Demographics'!X4304&gt;10,'Patient History &amp; Demographics'!A4304,"")</f>
        <v>237899</v>
      </c>
      <c r="B4304" t="str">
        <f ca="1">IF('Patient History &amp; Demographics'!X4304&gt;=20,"Acute",IF(AND('Patient History &amp; Demographics'!X4304&gt;=10,'Patient History &amp; Demographics'!X4304&lt;20),"High","Low"))</f>
        <v>High</v>
      </c>
      <c r="C4304" t="s">
        <v>24156</v>
      </c>
      <c r="D4304" t="str">
        <f t="shared" ca="1" si="201"/>
        <v/>
      </c>
      <c r="E4304" t="str">
        <f t="shared" ca="1" si="202"/>
        <v/>
      </c>
      <c r="F4304" t="str">
        <f t="shared" ca="1" si="203"/>
        <v/>
      </c>
    </row>
    <row r="4305" spans="1:6" x14ac:dyDescent="0.25">
      <c r="A4305" t="str">
        <f ca="1">IF('Patient History &amp; Demographics'!X4305&gt;10,'Patient History &amp; Demographics'!A4305,"")</f>
        <v/>
      </c>
      <c r="B4305" t="str">
        <f ca="1">IF('Patient History &amp; Demographics'!X4305&gt;=20,"Acute",IF(AND('Patient History &amp; Demographics'!X4305&gt;=10,'Patient History &amp; Demographics'!X4305&lt;20),"High","Low"))</f>
        <v>Low</v>
      </c>
      <c r="C4305" t="s">
        <v>24155</v>
      </c>
      <c r="D4305">
        <f t="shared" ca="1" si="201"/>
        <v>1008</v>
      </c>
      <c r="E4305" t="str">
        <f t="shared" ca="1" si="202"/>
        <v>Screening</v>
      </c>
      <c r="F4305" t="str">
        <f t="shared" ca="1" si="203"/>
        <v/>
      </c>
    </row>
    <row r="4306" spans="1:6" x14ac:dyDescent="0.25">
      <c r="A4306">
        <f ca="1">IF('Patient History &amp; Demographics'!X4306&gt;10,'Patient History &amp; Demographics'!A4306,"")</f>
        <v>237932</v>
      </c>
      <c r="B4306" t="str">
        <f ca="1">IF('Patient History &amp; Demographics'!X4306&gt;=20,"Acute",IF(AND('Patient History &amp; Demographics'!X4306&gt;=10,'Patient History &amp; Demographics'!X4306&lt;20),"High","Low"))</f>
        <v>High</v>
      </c>
      <c r="C4306" t="s">
        <v>24155</v>
      </c>
      <c r="D4306">
        <f t="shared" ca="1" si="201"/>
        <v>1016</v>
      </c>
      <c r="E4306" t="str">
        <f t="shared" ca="1" si="202"/>
        <v>Screening</v>
      </c>
      <c r="F4306" t="str">
        <f t="shared" ca="1" si="203"/>
        <v/>
      </c>
    </row>
    <row r="4307" spans="1:6" x14ac:dyDescent="0.25">
      <c r="A4307">
        <f ca="1">IF('Patient History &amp; Demographics'!X4307&gt;10,'Patient History &amp; Demographics'!A4307,"")</f>
        <v>237950</v>
      </c>
      <c r="B4307" t="str">
        <f ca="1">IF('Patient History &amp; Demographics'!X4307&gt;=20,"Acute",IF(AND('Patient History &amp; Demographics'!X4307&gt;=10,'Patient History &amp; Demographics'!X4307&lt;20),"High","Low"))</f>
        <v>Acute</v>
      </c>
      <c r="C4307" t="s">
        <v>24155</v>
      </c>
      <c r="D4307">
        <f t="shared" ca="1" si="201"/>
        <v>1013</v>
      </c>
      <c r="E4307" t="str">
        <f t="shared" ca="1" si="202"/>
        <v>Screening</v>
      </c>
      <c r="F4307" t="str">
        <f t="shared" ca="1" si="203"/>
        <v/>
      </c>
    </row>
    <row r="4308" spans="1:6" x14ac:dyDescent="0.25">
      <c r="A4308" t="str">
        <f ca="1">IF('Patient History &amp; Demographics'!X4308&gt;10,'Patient History &amp; Demographics'!A4308,"")</f>
        <v/>
      </c>
      <c r="B4308" t="str">
        <f ca="1">IF('Patient History &amp; Demographics'!X4308&gt;=20,"Acute",IF(AND('Patient History &amp; Demographics'!X4308&gt;=10,'Patient History &amp; Demographics'!X4308&lt;20),"High","Low"))</f>
        <v>Low</v>
      </c>
      <c r="C4308" t="s">
        <v>24155</v>
      </c>
      <c r="D4308">
        <f t="shared" ca="1" si="201"/>
        <v>1002</v>
      </c>
      <c r="E4308" t="str">
        <f t="shared" ca="1" si="202"/>
        <v>Rehabilitation</v>
      </c>
      <c r="F4308" t="str">
        <f t="shared" ca="1" si="203"/>
        <v>Positive Progress</v>
      </c>
    </row>
    <row r="4309" spans="1:6" x14ac:dyDescent="0.25">
      <c r="A4309">
        <f ca="1">IF('Patient History &amp; Demographics'!X4309&gt;10,'Patient History &amp; Demographics'!A4309,"")</f>
        <v>237978</v>
      </c>
      <c r="B4309" t="str">
        <f ca="1">IF('Patient History &amp; Demographics'!X4309&gt;=20,"Acute",IF(AND('Patient History &amp; Demographics'!X4309&gt;=10,'Patient History &amp; Demographics'!X4309&lt;20),"High","Low"))</f>
        <v>High</v>
      </c>
      <c r="C4309" t="s">
        <v>24156</v>
      </c>
      <c r="D4309" t="str">
        <f t="shared" ca="1" si="201"/>
        <v/>
      </c>
      <c r="E4309" t="str">
        <f t="shared" ca="1" si="202"/>
        <v/>
      </c>
      <c r="F4309" t="str">
        <f t="shared" ca="1" si="203"/>
        <v/>
      </c>
    </row>
    <row r="4310" spans="1:6" x14ac:dyDescent="0.25">
      <c r="A4310">
        <f ca="1">IF('Patient History &amp; Demographics'!X4310&gt;10,'Patient History &amp; Demographics'!A4310,"")</f>
        <v>237987</v>
      </c>
      <c r="B4310" t="str">
        <f ca="1">IF('Patient History &amp; Demographics'!X4310&gt;=20,"Acute",IF(AND('Patient History &amp; Demographics'!X4310&gt;=10,'Patient History &amp; Demographics'!X4310&lt;20),"High","Low"))</f>
        <v>Acute</v>
      </c>
      <c r="C4310" t="s">
        <v>24156</v>
      </c>
      <c r="D4310" t="str">
        <f t="shared" ca="1" si="201"/>
        <v/>
      </c>
      <c r="E4310" t="str">
        <f t="shared" ca="1" si="202"/>
        <v/>
      </c>
      <c r="F4310" t="str">
        <f t="shared" ca="1" si="203"/>
        <v/>
      </c>
    </row>
    <row r="4311" spans="1:6" x14ac:dyDescent="0.25">
      <c r="A4311">
        <f ca="1">IF('Patient History &amp; Demographics'!X4311&gt;10,'Patient History &amp; Demographics'!A4311,"")</f>
        <v>237996</v>
      </c>
      <c r="B4311" t="str">
        <f ca="1">IF('Patient History &amp; Demographics'!X4311&gt;=20,"Acute",IF(AND('Patient History &amp; Demographics'!X4311&gt;=10,'Patient History &amp; Demographics'!X4311&lt;20),"High","Low"))</f>
        <v>High</v>
      </c>
      <c r="C4311" t="s">
        <v>24156</v>
      </c>
      <c r="D4311" t="str">
        <f t="shared" ca="1" si="201"/>
        <v/>
      </c>
      <c r="E4311" t="str">
        <f t="shared" ca="1" si="202"/>
        <v/>
      </c>
      <c r="F4311" t="str">
        <f t="shared" ca="1" si="203"/>
        <v/>
      </c>
    </row>
    <row r="4312" spans="1:6" x14ac:dyDescent="0.25">
      <c r="A4312">
        <f ca="1">IF('Patient History &amp; Demographics'!X4312&gt;10,'Patient History &amp; Demographics'!A4312,"")</f>
        <v>238005</v>
      </c>
      <c r="B4312" t="str">
        <f ca="1">IF('Patient History &amp; Demographics'!X4312&gt;=20,"Acute",IF(AND('Patient History &amp; Demographics'!X4312&gt;=10,'Patient History &amp; Demographics'!X4312&lt;20),"High","Low"))</f>
        <v>High</v>
      </c>
      <c r="C4312" t="s">
        <v>24155</v>
      </c>
      <c r="D4312">
        <f t="shared" ca="1" si="201"/>
        <v>1016</v>
      </c>
      <c r="E4312" t="str">
        <f t="shared" ca="1" si="202"/>
        <v>Rehabilitation</v>
      </c>
      <c r="F4312" t="str">
        <f t="shared" ca="1" si="203"/>
        <v>Positive Progress</v>
      </c>
    </row>
    <row r="4313" spans="1:6" x14ac:dyDescent="0.25">
      <c r="A4313">
        <f ca="1">IF('Patient History &amp; Demographics'!X4313&gt;10,'Patient History &amp; Demographics'!A4313,"")</f>
        <v>238014</v>
      </c>
      <c r="B4313" t="str">
        <f ca="1">IF('Patient History &amp; Demographics'!X4313&gt;=20,"Acute",IF(AND('Patient History &amp; Demographics'!X4313&gt;=10,'Patient History &amp; Demographics'!X4313&lt;20),"High","Low"))</f>
        <v>High</v>
      </c>
      <c r="C4313" t="s">
        <v>24156</v>
      </c>
      <c r="D4313" t="str">
        <f t="shared" ca="1" si="201"/>
        <v/>
      </c>
      <c r="E4313" t="str">
        <f t="shared" ca="1" si="202"/>
        <v/>
      </c>
      <c r="F4313" t="str">
        <f t="shared" ca="1" si="203"/>
        <v/>
      </c>
    </row>
    <row r="4314" spans="1:6" x14ac:dyDescent="0.25">
      <c r="A4314">
        <f ca="1">IF('Patient History &amp; Demographics'!X4314&gt;10,'Patient History &amp; Demographics'!A4314,"")</f>
        <v>238032</v>
      </c>
      <c r="B4314" t="str">
        <f ca="1">IF('Patient History &amp; Demographics'!X4314&gt;=20,"Acute",IF(AND('Patient History &amp; Demographics'!X4314&gt;=10,'Patient History &amp; Demographics'!X4314&lt;20),"High","Low"))</f>
        <v>High</v>
      </c>
      <c r="C4314" t="s">
        <v>24156</v>
      </c>
      <c r="D4314" t="str">
        <f t="shared" ca="1" si="201"/>
        <v/>
      </c>
      <c r="E4314" t="str">
        <f t="shared" ca="1" si="202"/>
        <v/>
      </c>
      <c r="F4314" t="str">
        <f t="shared" ca="1" si="203"/>
        <v/>
      </c>
    </row>
    <row r="4315" spans="1:6" x14ac:dyDescent="0.25">
      <c r="A4315">
        <f ca="1">IF('Patient History &amp; Demographics'!X4315&gt;10,'Patient History &amp; Demographics'!A4315,"")</f>
        <v>238078</v>
      </c>
      <c r="B4315" t="str">
        <f ca="1">IF('Patient History &amp; Demographics'!X4315&gt;=20,"Acute",IF(AND('Patient History &amp; Demographics'!X4315&gt;=10,'Patient History &amp; Demographics'!X4315&lt;20),"High","Low"))</f>
        <v>High</v>
      </c>
      <c r="C4315" t="s">
        <v>24156</v>
      </c>
      <c r="D4315" t="str">
        <f t="shared" ca="1" si="201"/>
        <v/>
      </c>
      <c r="E4315" t="str">
        <f t="shared" ca="1" si="202"/>
        <v/>
      </c>
      <c r="F4315" t="str">
        <f t="shared" ca="1" si="203"/>
        <v/>
      </c>
    </row>
    <row r="4316" spans="1:6" x14ac:dyDescent="0.25">
      <c r="A4316">
        <f ca="1">IF('Patient History &amp; Demographics'!X4316&gt;10,'Patient History &amp; Demographics'!A4316,"")</f>
        <v>238096</v>
      </c>
      <c r="B4316" t="str">
        <f ca="1">IF('Patient History &amp; Demographics'!X4316&gt;=20,"Acute",IF(AND('Patient History &amp; Demographics'!X4316&gt;=10,'Patient History &amp; Demographics'!X4316&lt;20),"High","Low"))</f>
        <v>High</v>
      </c>
      <c r="C4316" t="s">
        <v>24156</v>
      </c>
      <c r="D4316" t="str">
        <f t="shared" ca="1" si="201"/>
        <v/>
      </c>
      <c r="E4316" t="str">
        <f t="shared" ca="1" si="202"/>
        <v/>
      </c>
      <c r="F4316" t="str">
        <f t="shared" ca="1" si="203"/>
        <v/>
      </c>
    </row>
    <row r="4317" spans="1:6" x14ac:dyDescent="0.25">
      <c r="A4317" t="str">
        <f ca="1">IF('Patient History &amp; Demographics'!X4317&gt;10,'Patient History &amp; Demographics'!A4317,"")</f>
        <v/>
      </c>
      <c r="B4317" t="str">
        <f ca="1">IF('Patient History &amp; Demographics'!X4317&gt;=20,"Acute",IF(AND('Patient History &amp; Demographics'!X4317&gt;=10,'Patient History &amp; Demographics'!X4317&lt;20),"High","Low"))</f>
        <v>Low</v>
      </c>
      <c r="C4317" t="s">
        <v>24156</v>
      </c>
      <c r="D4317" t="str">
        <f t="shared" ca="1" si="201"/>
        <v/>
      </c>
      <c r="E4317" t="str">
        <f t="shared" ca="1" si="202"/>
        <v/>
      </c>
      <c r="F4317" t="str">
        <f t="shared" ca="1" si="203"/>
        <v/>
      </c>
    </row>
    <row r="4318" spans="1:6" x14ac:dyDescent="0.25">
      <c r="A4318">
        <f ca="1">IF('Patient History &amp; Demographics'!X4318&gt;10,'Patient History &amp; Demographics'!A4318,"")</f>
        <v>238175</v>
      </c>
      <c r="B4318" t="str">
        <f ca="1">IF('Patient History &amp; Demographics'!X4318&gt;=20,"Acute",IF(AND('Patient History &amp; Demographics'!X4318&gt;=10,'Patient History &amp; Demographics'!X4318&lt;20),"High","Low"))</f>
        <v>High</v>
      </c>
      <c r="C4318" t="s">
        <v>24155</v>
      </c>
      <c r="D4318">
        <f t="shared" ca="1" si="201"/>
        <v>1018</v>
      </c>
      <c r="E4318" t="str">
        <f t="shared" ca="1" si="202"/>
        <v>Rehabilitation</v>
      </c>
      <c r="F4318" t="str">
        <f t="shared" ca="1" si="203"/>
        <v>No Progress</v>
      </c>
    </row>
    <row r="4319" spans="1:6" x14ac:dyDescent="0.25">
      <c r="A4319">
        <f ca="1">IF('Patient History &amp; Demographics'!X4319&gt;10,'Patient History &amp; Demographics'!A4319,"")</f>
        <v>238193</v>
      </c>
      <c r="B4319" t="str">
        <f ca="1">IF('Patient History &amp; Demographics'!X4319&gt;=20,"Acute",IF(AND('Patient History &amp; Demographics'!X4319&gt;=10,'Patient History &amp; Demographics'!X4319&lt;20),"High","Low"))</f>
        <v>High</v>
      </c>
      <c r="C4319" t="s">
        <v>24155</v>
      </c>
      <c r="D4319">
        <f t="shared" ca="1" si="201"/>
        <v>1023</v>
      </c>
      <c r="E4319" t="str">
        <f t="shared" ca="1" si="202"/>
        <v>Screening</v>
      </c>
      <c r="F4319" t="str">
        <f t="shared" ca="1" si="203"/>
        <v/>
      </c>
    </row>
    <row r="4320" spans="1:6" x14ac:dyDescent="0.25">
      <c r="A4320">
        <f ca="1">IF('Patient History &amp; Demographics'!X4320&gt;10,'Patient History &amp; Demographics'!A4320,"")</f>
        <v>238263</v>
      </c>
      <c r="B4320" t="str">
        <f ca="1">IF('Patient History &amp; Demographics'!X4320&gt;=20,"Acute",IF(AND('Patient History &amp; Demographics'!X4320&gt;=10,'Patient History &amp; Demographics'!X4320&lt;20),"High","Low"))</f>
        <v>High</v>
      </c>
      <c r="C4320" t="s">
        <v>24156</v>
      </c>
      <c r="D4320" t="str">
        <f t="shared" ca="1" si="201"/>
        <v/>
      </c>
      <c r="E4320" t="str">
        <f t="shared" ca="1" si="202"/>
        <v/>
      </c>
      <c r="F4320" t="str">
        <f t="shared" ca="1" si="203"/>
        <v/>
      </c>
    </row>
    <row r="4321" spans="1:6" x14ac:dyDescent="0.25">
      <c r="A4321">
        <f ca="1">IF('Patient History &amp; Demographics'!X4321&gt;10,'Patient History &amp; Demographics'!A4321,"")</f>
        <v>238324</v>
      </c>
      <c r="B4321" t="str">
        <f ca="1">IF('Patient History &amp; Demographics'!X4321&gt;=20,"Acute",IF(AND('Patient History &amp; Demographics'!X4321&gt;=10,'Patient History &amp; Demographics'!X4321&lt;20),"High","Low"))</f>
        <v>Acute</v>
      </c>
      <c r="C4321" t="s">
        <v>24155</v>
      </c>
      <c r="D4321">
        <f t="shared" ca="1" si="201"/>
        <v>1003</v>
      </c>
      <c r="E4321" t="str">
        <f t="shared" ca="1" si="202"/>
        <v>Screening</v>
      </c>
      <c r="F4321" t="str">
        <f t="shared" ca="1" si="203"/>
        <v/>
      </c>
    </row>
    <row r="4322" spans="1:6" x14ac:dyDescent="0.25">
      <c r="A4322">
        <f ca="1">IF('Patient History &amp; Demographics'!X4322&gt;10,'Patient History &amp; Demographics'!A4322,"")</f>
        <v>238333</v>
      </c>
      <c r="B4322" t="str">
        <f ca="1">IF('Patient History &amp; Demographics'!X4322&gt;=20,"Acute",IF(AND('Patient History &amp; Demographics'!X4322&gt;=10,'Patient History &amp; Demographics'!X4322&lt;20),"High","Low"))</f>
        <v>High</v>
      </c>
      <c r="C4322" t="s">
        <v>24155</v>
      </c>
      <c r="D4322">
        <f t="shared" ca="1" si="201"/>
        <v>1005</v>
      </c>
      <c r="E4322" t="str">
        <f t="shared" ca="1" si="202"/>
        <v>Screening</v>
      </c>
      <c r="F4322" t="str">
        <f t="shared" ca="1" si="203"/>
        <v/>
      </c>
    </row>
    <row r="4323" spans="1:6" x14ac:dyDescent="0.25">
      <c r="A4323">
        <f ca="1">IF('Patient History &amp; Demographics'!X4323&gt;10,'Patient History &amp; Demographics'!A4323,"")</f>
        <v>238397</v>
      </c>
      <c r="B4323" t="str">
        <f ca="1">IF('Patient History &amp; Demographics'!X4323&gt;=20,"Acute",IF(AND('Patient History &amp; Demographics'!X4323&gt;=10,'Patient History &amp; Demographics'!X4323&lt;20),"High","Low"))</f>
        <v>High</v>
      </c>
      <c r="C4323" t="s">
        <v>24156</v>
      </c>
      <c r="D4323" t="str">
        <f t="shared" ca="1" si="201"/>
        <v/>
      </c>
      <c r="E4323" t="str">
        <f t="shared" ca="1" si="202"/>
        <v/>
      </c>
      <c r="F4323" t="str">
        <f t="shared" ca="1" si="203"/>
        <v/>
      </c>
    </row>
    <row r="4324" spans="1:6" x14ac:dyDescent="0.25">
      <c r="A4324">
        <f ca="1">IF('Patient History &amp; Demographics'!X4324&gt;10,'Patient History &amp; Demographics'!A4324,"")</f>
        <v>238430</v>
      </c>
      <c r="B4324" t="str">
        <f ca="1">IF('Patient History &amp; Demographics'!X4324&gt;=20,"Acute",IF(AND('Patient History &amp; Demographics'!X4324&gt;=10,'Patient History &amp; Demographics'!X4324&lt;20),"High","Low"))</f>
        <v>High</v>
      </c>
      <c r="C4324" t="s">
        <v>24156</v>
      </c>
      <c r="D4324" t="str">
        <f t="shared" ca="1" si="201"/>
        <v/>
      </c>
      <c r="E4324" t="str">
        <f t="shared" ca="1" si="202"/>
        <v/>
      </c>
      <c r="F4324" t="str">
        <f t="shared" ca="1" si="203"/>
        <v/>
      </c>
    </row>
    <row r="4325" spans="1:6" x14ac:dyDescent="0.25">
      <c r="A4325">
        <f ca="1">IF('Patient History &amp; Demographics'!X4325&gt;10,'Patient History &amp; Demographics'!A4325,"")</f>
        <v>238458</v>
      </c>
      <c r="B4325" t="str">
        <f ca="1">IF('Patient History &amp; Demographics'!X4325&gt;=20,"Acute",IF(AND('Patient History &amp; Demographics'!X4325&gt;=10,'Patient History &amp; Demographics'!X4325&lt;20),"High","Low"))</f>
        <v>High</v>
      </c>
      <c r="C4325" t="s">
        <v>24156</v>
      </c>
      <c r="D4325" t="str">
        <f t="shared" ca="1" si="201"/>
        <v/>
      </c>
      <c r="E4325" t="str">
        <f t="shared" ca="1" si="202"/>
        <v/>
      </c>
      <c r="F4325" t="str">
        <f t="shared" ca="1" si="203"/>
        <v/>
      </c>
    </row>
    <row r="4326" spans="1:6" x14ac:dyDescent="0.25">
      <c r="A4326">
        <f ca="1">IF('Patient History &amp; Demographics'!X4326&gt;10,'Patient History &amp; Demographics'!A4326,"")</f>
        <v>238476</v>
      </c>
      <c r="B4326" t="str">
        <f ca="1">IF('Patient History &amp; Demographics'!X4326&gt;=20,"Acute",IF(AND('Patient History &amp; Demographics'!X4326&gt;=10,'Patient History &amp; Demographics'!X4326&lt;20),"High","Low"))</f>
        <v>High</v>
      </c>
      <c r="C4326" t="s">
        <v>24155</v>
      </c>
      <c r="D4326">
        <f t="shared" ca="1" si="201"/>
        <v>1022</v>
      </c>
      <c r="E4326" t="str">
        <f t="shared" ca="1" si="202"/>
        <v>Screening</v>
      </c>
      <c r="F4326" t="str">
        <f t="shared" ca="1" si="203"/>
        <v/>
      </c>
    </row>
    <row r="4327" spans="1:6" x14ac:dyDescent="0.25">
      <c r="A4327">
        <f ca="1">IF('Patient History &amp; Demographics'!X4327&gt;10,'Patient History &amp; Demographics'!A4327,"")</f>
        <v>238573</v>
      </c>
      <c r="B4327" t="str">
        <f ca="1">IF('Patient History &amp; Demographics'!X4327&gt;=20,"Acute",IF(AND('Patient History &amp; Demographics'!X4327&gt;=10,'Patient History &amp; Demographics'!X4327&lt;20),"High","Low"))</f>
        <v>Acute</v>
      </c>
      <c r="C4327" t="s">
        <v>24155</v>
      </c>
      <c r="D4327">
        <f t="shared" ca="1" si="201"/>
        <v>1024</v>
      </c>
      <c r="E4327" t="str">
        <f t="shared" ca="1" si="202"/>
        <v>Rehabilitation</v>
      </c>
      <c r="F4327" t="str">
        <f t="shared" ca="1" si="203"/>
        <v>Positive Progress</v>
      </c>
    </row>
    <row r="4328" spans="1:6" x14ac:dyDescent="0.25">
      <c r="A4328">
        <f ca="1">IF('Patient History &amp; Demographics'!X4328&gt;10,'Patient History &amp; Demographics'!A4328,"")</f>
        <v>238616</v>
      </c>
      <c r="B4328" t="str">
        <f ca="1">IF('Patient History &amp; Demographics'!X4328&gt;=20,"Acute",IF(AND('Patient History &amp; Demographics'!X4328&gt;=10,'Patient History &amp; Demographics'!X4328&lt;20),"High","Low"))</f>
        <v>High</v>
      </c>
      <c r="C4328" t="s">
        <v>24156</v>
      </c>
      <c r="D4328" t="str">
        <f t="shared" ca="1" si="201"/>
        <v/>
      </c>
      <c r="E4328" t="str">
        <f t="shared" ca="1" si="202"/>
        <v/>
      </c>
      <c r="F4328" t="str">
        <f t="shared" ca="1" si="203"/>
        <v/>
      </c>
    </row>
    <row r="4329" spans="1:6" x14ac:dyDescent="0.25">
      <c r="A4329">
        <f ca="1">IF('Patient History &amp; Demographics'!X4329&gt;10,'Patient History &amp; Demographics'!A4329,"")</f>
        <v>238661</v>
      </c>
      <c r="B4329" t="str">
        <f ca="1">IF('Patient History &amp; Demographics'!X4329&gt;=20,"Acute",IF(AND('Patient History &amp; Demographics'!X4329&gt;=10,'Patient History &amp; Demographics'!X4329&lt;20),"High","Low"))</f>
        <v>Acute</v>
      </c>
      <c r="C4329" t="s">
        <v>24155</v>
      </c>
      <c r="D4329">
        <f t="shared" ca="1" si="201"/>
        <v>1007</v>
      </c>
      <c r="E4329" t="str">
        <f t="shared" ca="1" si="202"/>
        <v>Rehabilitation</v>
      </c>
      <c r="F4329" t="str">
        <f t="shared" ca="1" si="203"/>
        <v>Condition Deteriorated</v>
      </c>
    </row>
    <row r="4330" spans="1:6" x14ac:dyDescent="0.25">
      <c r="A4330">
        <f ca="1">IF('Patient History &amp; Demographics'!X4330&gt;10,'Patient History &amp; Demographics'!A4330,"")</f>
        <v>238722</v>
      </c>
      <c r="B4330" t="str">
        <f ca="1">IF('Patient History &amp; Demographics'!X4330&gt;=20,"Acute",IF(AND('Patient History &amp; Demographics'!X4330&gt;=10,'Patient History &amp; Demographics'!X4330&lt;20),"High","Low"))</f>
        <v>High</v>
      </c>
      <c r="C4330" t="s">
        <v>24155</v>
      </c>
      <c r="D4330">
        <f t="shared" ca="1" si="201"/>
        <v>1004</v>
      </c>
      <c r="E4330" t="str">
        <f t="shared" ca="1" si="202"/>
        <v>Screening</v>
      </c>
      <c r="F4330" t="str">
        <f t="shared" ca="1" si="203"/>
        <v/>
      </c>
    </row>
    <row r="4331" spans="1:6" x14ac:dyDescent="0.25">
      <c r="A4331">
        <f ca="1">IF('Patient History &amp; Demographics'!X4331&gt;10,'Patient History &amp; Demographics'!A4331,"")</f>
        <v>238759</v>
      </c>
      <c r="B4331" t="str">
        <f ca="1">IF('Patient History &amp; Demographics'!X4331&gt;=20,"Acute",IF(AND('Patient History &amp; Demographics'!X4331&gt;=10,'Patient History &amp; Demographics'!X4331&lt;20),"High","Low"))</f>
        <v>High</v>
      </c>
      <c r="C4331" t="s">
        <v>24156</v>
      </c>
      <c r="D4331" t="str">
        <f t="shared" ca="1" si="201"/>
        <v/>
      </c>
      <c r="E4331" t="str">
        <f t="shared" ca="1" si="202"/>
        <v/>
      </c>
      <c r="F4331" t="str">
        <f t="shared" ca="1" si="203"/>
        <v/>
      </c>
    </row>
    <row r="4332" spans="1:6" x14ac:dyDescent="0.25">
      <c r="A4332">
        <f ca="1">IF('Patient History &amp; Demographics'!X4332&gt;10,'Patient History &amp; Demographics'!A4332,"")</f>
        <v>238786</v>
      </c>
      <c r="B4332" t="str">
        <f ca="1">IF('Patient History &amp; Demographics'!X4332&gt;=20,"Acute",IF(AND('Patient History &amp; Demographics'!X4332&gt;=10,'Patient History &amp; Demographics'!X4332&lt;20),"High","Low"))</f>
        <v>High</v>
      </c>
      <c r="C4332" t="s">
        <v>24155</v>
      </c>
      <c r="D4332">
        <f t="shared" ca="1" si="201"/>
        <v>1022</v>
      </c>
      <c r="E4332" t="str">
        <f t="shared" ca="1" si="202"/>
        <v>Screening</v>
      </c>
      <c r="F4332" t="str">
        <f t="shared" ca="1" si="203"/>
        <v/>
      </c>
    </row>
    <row r="4333" spans="1:6" x14ac:dyDescent="0.25">
      <c r="A4333">
        <f ca="1">IF('Patient History &amp; Demographics'!X4333&gt;10,'Patient History &amp; Demographics'!A4333,"")</f>
        <v>238810</v>
      </c>
      <c r="B4333" t="str">
        <f ca="1">IF('Patient History &amp; Demographics'!X4333&gt;=20,"Acute",IF(AND('Patient History &amp; Demographics'!X4333&gt;=10,'Patient History &amp; Demographics'!X4333&lt;20),"High","Low"))</f>
        <v>High</v>
      </c>
      <c r="C4333" t="s">
        <v>24155</v>
      </c>
      <c r="D4333">
        <f t="shared" ca="1" si="201"/>
        <v>1008</v>
      </c>
      <c r="E4333" t="str">
        <f t="shared" ca="1" si="202"/>
        <v>Rehabilitation</v>
      </c>
      <c r="F4333" t="str">
        <f t="shared" ca="1" si="203"/>
        <v>No Progress</v>
      </c>
    </row>
    <row r="4334" spans="1:6" x14ac:dyDescent="0.25">
      <c r="A4334">
        <f ca="1">IF('Patient History &amp; Demographics'!X4334&gt;10,'Patient History &amp; Demographics'!A4334,"")</f>
        <v>238892</v>
      </c>
      <c r="B4334" t="str">
        <f ca="1">IF('Patient History &amp; Demographics'!X4334&gt;=20,"Acute",IF(AND('Patient History &amp; Demographics'!X4334&gt;=10,'Patient History &amp; Demographics'!X4334&lt;20),"High","Low"))</f>
        <v>Acute</v>
      </c>
      <c r="C4334" t="s">
        <v>24156</v>
      </c>
      <c r="D4334" t="str">
        <f t="shared" ca="1" si="201"/>
        <v/>
      </c>
      <c r="E4334" t="str">
        <f t="shared" ca="1" si="202"/>
        <v/>
      </c>
      <c r="F4334" t="str">
        <f t="shared" ca="1" si="203"/>
        <v/>
      </c>
    </row>
    <row r="4335" spans="1:6" x14ac:dyDescent="0.25">
      <c r="A4335">
        <f ca="1">IF('Patient History &amp; Demographics'!X4335&gt;10,'Patient History &amp; Demographics'!A4335,"")</f>
        <v>238935</v>
      </c>
      <c r="B4335" t="str">
        <f ca="1">IF('Patient History &amp; Demographics'!X4335&gt;=20,"Acute",IF(AND('Patient History &amp; Demographics'!X4335&gt;=10,'Patient History &amp; Demographics'!X4335&lt;20),"High","Low"))</f>
        <v>High</v>
      </c>
      <c r="C4335" t="s">
        <v>24155</v>
      </c>
      <c r="D4335">
        <f t="shared" ca="1" si="201"/>
        <v>1003</v>
      </c>
      <c r="E4335" t="str">
        <f t="shared" ca="1" si="202"/>
        <v>Rehabilitation</v>
      </c>
      <c r="F4335" t="str">
        <f t="shared" ca="1" si="203"/>
        <v>Positive Progress</v>
      </c>
    </row>
    <row r="4336" spans="1:6" x14ac:dyDescent="0.25">
      <c r="A4336" t="str">
        <f ca="1">IF('Patient History &amp; Demographics'!X4336&gt;10,'Patient History &amp; Demographics'!A4336,"")</f>
        <v/>
      </c>
      <c r="B4336" t="str">
        <f ca="1">IF('Patient History &amp; Demographics'!X4336&gt;=20,"Acute",IF(AND('Patient History &amp; Demographics'!X4336&gt;=10,'Patient History &amp; Demographics'!X4336&lt;20),"High","Low"))</f>
        <v>Low</v>
      </c>
      <c r="C4336" t="s">
        <v>24156</v>
      </c>
      <c r="D4336" t="str">
        <f t="shared" ca="1" si="201"/>
        <v/>
      </c>
      <c r="E4336" t="str">
        <f t="shared" ca="1" si="202"/>
        <v/>
      </c>
      <c r="F4336" t="str">
        <f t="shared" ca="1" si="203"/>
        <v/>
      </c>
    </row>
    <row r="4337" spans="1:6" x14ac:dyDescent="0.25">
      <c r="A4337" t="str">
        <f ca="1">IF('Patient History &amp; Demographics'!X4337&gt;10,'Patient History &amp; Demographics'!A4337,"")</f>
        <v/>
      </c>
      <c r="B4337" t="str">
        <f ca="1">IF('Patient History &amp; Demographics'!X4337&gt;=20,"Acute",IF(AND('Patient History &amp; Demographics'!X4337&gt;=10,'Patient History &amp; Demographics'!X4337&lt;20),"High","Low"))</f>
        <v>Low</v>
      </c>
      <c r="C4337" t="s">
        <v>24155</v>
      </c>
      <c r="D4337">
        <f t="shared" ca="1" si="201"/>
        <v>1006</v>
      </c>
      <c r="E4337" t="str">
        <f t="shared" ca="1" si="202"/>
        <v>Rehabilitation</v>
      </c>
      <c r="F4337" t="str">
        <f t="shared" ca="1" si="203"/>
        <v>Condition Deteriorated</v>
      </c>
    </row>
    <row r="4338" spans="1:6" x14ac:dyDescent="0.25">
      <c r="A4338">
        <f ca="1">IF('Patient History &amp; Demographics'!X4338&gt;10,'Patient History &amp; Demographics'!A4338,"")</f>
        <v>239017</v>
      </c>
      <c r="B4338" t="str">
        <f ca="1">IF('Patient History &amp; Demographics'!X4338&gt;=20,"Acute",IF(AND('Patient History &amp; Demographics'!X4338&gt;=10,'Patient History &amp; Demographics'!X4338&lt;20),"High","Low"))</f>
        <v>High</v>
      </c>
      <c r="C4338" t="s">
        <v>24156</v>
      </c>
      <c r="D4338" t="str">
        <f t="shared" ca="1" si="201"/>
        <v/>
      </c>
      <c r="E4338" t="str">
        <f t="shared" ca="1" si="202"/>
        <v/>
      </c>
      <c r="F4338" t="str">
        <f t="shared" ca="1" si="203"/>
        <v/>
      </c>
    </row>
    <row r="4339" spans="1:6" x14ac:dyDescent="0.25">
      <c r="A4339">
        <f ca="1">IF('Patient History &amp; Demographics'!X4339&gt;10,'Patient History &amp; Demographics'!A4339,"")</f>
        <v>239071</v>
      </c>
      <c r="B4339" t="str">
        <f ca="1">IF('Patient History &amp; Demographics'!X4339&gt;=20,"Acute",IF(AND('Patient History &amp; Demographics'!X4339&gt;=10,'Patient History &amp; Demographics'!X4339&lt;20),"High","Low"))</f>
        <v>High</v>
      </c>
      <c r="C4339" t="s">
        <v>24155</v>
      </c>
      <c r="D4339">
        <f t="shared" ca="1" si="201"/>
        <v>1014</v>
      </c>
      <c r="E4339" t="str">
        <f t="shared" ca="1" si="202"/>
        <v>Screening</v>
      </c>
      <c r="F4339" t="str">
        <f t="shared" ca="1" si="203"/>
        <v/>
      </c>
    </row>
    <row r="4340" spans="1:6" x14ac:dyDescent="0.25">
      <c r="A4340">
        <f ca="1">IF('Patient History &amp; Demographics'!X4340&gt;10,'Patient History &amp; Demographics'!A4340,"")</f>
        <v>239080</v>
      </c>
      <c r="B4340" t="str">
        <f ca="1">IF('Patient History &amp; Demographics'!X4340&gt;=20,"Acute",IF(AND('Patient History &amp; Demographics'!X4340&gt;=10,'Patient History &amp; Demographics'!X4340&lt;20),"High","Low"))</f>
        <v>High</v>
      </c>
      <c r="C4340" t="s">
        <v>24156</v>
      </c>
      <c r="D4340" t="str">
        <f t="shared" ca="1" si="201"/>
        <v/>
      </c>
      <c r="E4340" t="str">
        <f t="shared" ca="1" si="202"/>
        <v/>
      </c>
      <c r="F4340" t="str">
        <f t="shared" ca="1" si="203"/>
        <v/>
      </c>
    </row>
    <row r="4341" spans="1:6" x14ac:dyDescent="0.25">
      <c r="A4341">
        <f ca="1">IF('Patient History &amp; Demographics'!X4341&gt;10,'Patient History &amp; Demographics'!A4341,"")</f>
        <v>239105</v>
      </c>
      <c r="B4341" t="str">
        <f ca="1">IF('Patient History &amp; Demographics'!X4341&gt;=20,"Acute",IF(AND('Patient History &amp; Demographics'!X4341&gt;=10,'Patient History &amp; Demographics'!X4341&lt;20),"High","Low"))</f>
        <v>High</v>
      </c>
      <c r="C4341" t="s">
        <v>24155</v>
      </c>
      <c r="D4341">
        <f t="shared" ca="1" si="201"/>
        <v>1007</v>
      </c>
      <c r="E4341" t="str">
        <f t="shared" ca="1" si="202"/>
        <v>Screening</v>
      </c>
      <c r="F4341" t="str">
        <f t="shared" ca="1" si="203"/>
        <v/>
      </c>
    </row>
    <row r="4342" spans="1:6" x14ac:dyDescent="0.25">
      <c r="A4342">
        <f ca="1">IF('Patient History &amp; Demographics'!X4342&gt;10,'Patient History &amp; Demographics'!A4342,"")</f>
        <v>239132</v>
      </c>
      <c r="B4342" t="str">
        <f ca="1">IF('Patient History &amp; Demographics'!X4342&gt;=20,"Acute",IF(AND('Patient History &amp; Demographics'!X4342&gt;=10,'Patient History &amp; Demographics'!X4342&lt;20),"High","Low"))</f>
        <v>High</v>
      </c>
      <c r="C4342" t="s">
        <v>24156</v>
      </c>
      <c r="D4342" t="str">
        <f t="shared" ca="1" si="201"/>
        <v/>
      </c>
      <c r="E4342" t="str">
        <f t="shared" ca="1" si="202"/>
        <v/>
      </c>
      <c r="F4342" t="str">
        <f t="shared" ca="1" si="203"/>
        <v/>
      </c>
    </row>
    <row r="4343" spans="1:6" x14ac:dyDescent="0.25">
      <c r="A4343">
        <f ca="1">IF('Patient History &amp; Demographics'!X4343&gt;10,'Patient History &amp; Demographics'!A4343,"")</f>
        <v>239169</v>
      </c>
      <c r="B4343" t="str">
        <f ca="1">IF('Patient History &amp; Demographics'!X4343&gt;=20,"Acute",IF(AND('Patient History &amp; Demographics'!X4343&gt;=10,'Patient History &amp; Demographics'!X4343&lt;20),"High","Low"))</f>
        <v>High</v>
      </c>
      <c r="C4343" t="s">
        <v>24155</v>
      </c>
      <c r="D4343">
        <f t="shared" ca="1" si="201"/>
        <v>1026</v>
      </c>
      <c r="E4343" t="str">
        <f t="shared" ca="1" si="202"/>
        <v>Rehabilitation</v>
      </c>
      <c r="F4343" t="str">
        <f t="shared" ca="1" si="203"/>
        <v>Condition Deteriorated</v>
      </c>
    </row>
    <row r="4344" spans="1:6" x14ac:dyDescent="0.25">
      <c r="A4344">
        <f ca="1">IF('Patient History &amp; Demographics'!X4344&gt;10,'Patient History &amp; Demographics'!A4344,"")</f>
        <v>239220</v>
      </c>
      <c r="B4344" t="str">
        <f ca="1">IF('Patient History &amp; Demographics'!X4344&gt;=20,"Acute",IF(AND('Patient History &amp; Demographics'!X4344&gt;=10,'Patient History &amp; Demographics'!X4344&lt;20),"High","Low"))</f>
        <v>High</v>
      </c>
      <c r="C4344" t="s">
        <v>24156</v>
      </c>
      <c r="D4344" t="str">
        <f t="shared" ca="1" si="201"/>
        <v/>
      </c>
      <c r="E4344" t="str">
        <f t="shared" ca="1" si="202"/>
        <v/>
      </c>
      <c r="F4344" t="str">
        <f t="shared" ca="1" si="203"/>
        <v/>
      </c>
    </row>
    <row r="4345" spans="1:6" x14ac:dyDescent="0.25">
      <c r="A4345">
        <f ca="1">IF('Patient History &amp; Demographics'!X4345&gt;10,'Patient History &amp; Demographics'!A4345,"")</f>
        <v>239248</v>
      </c>
      <c r="B4345" t="str">
        <f ca="1">IF('Patient History &amp; Demographics'!X4345&gt;=20,"Acute",IF(AND('Patient History &amp; Demographics'!X4345&gt;=10,'Patient History &amp; Demographics'!X4345&lt;20),"High","Low"))</f>
        <v>Acute</v>
      </c>
      <c r="C4345" t="s">
        <v>24155</v>
      </c>
      <c r="D4345">
        <f t="shared" ca="1" si="201"/>
        <v>1022</v>
      </c>
      <c r="E4345" t="str">
        <f t="shared" ca="1" si="202"/>
        <v>Screening</v>
      </c>
      <c r="F4345" t="str">
        <f t="shared" ca="1" si="203"/>
        <v/>
      </c>
    </row>
    <row r="4346" spans="1:6" x14ac:dyDescent="0.25">
      <c r="A4346">
        <f ca="1">IF('Patient History &amp; Demographics'!X4346&gt;10,'Patient History &amp; Demographics'!A4346,"")</f>
        <v>239309</v>
      </c>
      <c r="B4346" t="str">
        <f ca="1">IF('Patient History &amp; Demographics'!X4346&gt;=20,"Acute",IF(AND('Patient History &amp; Demographics'!X4346&gt;=10,'Patient History &amp; Demographics'!X4346&lt;20),"High","Low"))</f>
        <v>High</v>
      </c>
      <c r="C4346" t="s">
        <v>24156</v>
      </c>
      <c r="D4346" t="str">
        <f t="shared" ca="1" si="201"/>
        <v/>
      </c>
      <c r="E4346" t="str">
        <f t="shared" ca="1" si="202"/>
        <v/>
      </c>
      <c r="F4346" t="str">
        <f t="shared" ca="1" si="203"/>
        <v/>
      </c>
    </row>
    <row r="4347" spans="1:6" x14ac:dyDescent="0.25">
      <c r="A4347">
        <f ca="1">IF('Patient History &amp; Demographics'!X4347&gt;10,'Patient History &amp; Demographics'!A4347,"")</f>
        <v>239318</v>
      </c>
      <c r="B4347" t="str">
        <f ca="1">IF('Patient History &amp; Demographics'!X4347&gt;=20,"Acute",IF(AND('Patient History &amp; Demographics'!X4347&gt;=10,'Patient History &amp; Demographics'!X4347&lt;20),"High","Low"))</f>
        <v>High</v>
      </c>
      <c r="C4347" t="s">
        <v>24156</v>
      </c>
      <c r="D4347" t="str">
        <f t="shared" ca="1" si="201"/>
        <v/>
      </c>
      <c r="E4347" t="str">
        <f t="shared" ca="1" si="202"/>
        <v/>
      </c>
      <c r="F4347" t="str">
        <f t="shared" ca="1" si="203"/>
        <v/>
      </c>
    </row>
    <row r="4348" spans="1:6" x14ac:dyDescent="0.25">
      <c r="A4348" t="str">
        <f ca="1">IF('Patient History &amp; Demographics'!X4348&gt;10,'Patient History &amp; Demographics'!A4348,"")</f>
        <v/>
      </c>
      <c r="B4348" t="str">
        <f ca="1">IF('Patient History &amp; Demographics'!X4348&gt;=20,"Acute",IF(AND('Patient History &amp; Demographics'!X4348&gt;=10,'Patient History &amp; Demographics'!X4348&lt;20),"High","Low"))</f>
        <v>High</v>
      </c>
      <c r="C4348" t="s">
        <v>24155</v>
      </c>
      <c r="D4348">
        <f t="shared" ca="1" si="201"/>
        <v>1017</v>
      </c>
      <c r="E4348" t="str">
        <f t="shared" ca="1" si="202"/>
        <v>Screening</v>
      </c>
      <c r="F4348" t="str">
        <f t="shared" ca="1" si="203"/>
        <v/>
      </c>
    </row>
    <row r="4349" spans="1:6" x14ac:dyDescent="0.25">
      <c r="A4349">
        <f ca="1">IF('Patient History &amp; Demographics'!X4349&gt;10,'Patient History &amp; Demographics'!A4349,"")</f>
        <v>239390</v>
      </c>
      <c r="B4349" t="str">
        <f ca="1">IF('Patient History &amp; Demographics'!X4349&gt;=20,"Acute",IF(AND('Patient History &amp; Demographics'!X4349&gt;=10,'Patient History &amp; Demographics'!X4349&lt;20),"High","Low"))</f>
        <v>High</v>
      </c>
      <c r="C4349" t="s">
        <v>24156</v>
      </c>
      <c r="D4349" t="str">
        <f t="shared" ca="1" si="201"/>
        <v/>
      </c>
      <c r="E4349" t="str">
        <f t="shared" ca="1" si="202"/>
        <v/>
      </c>
      <c r="F4349" t="str">
        <f t="shared" ca="1" si="203"/>
        <v/>
      </c>
    </row>
    <row r="4350" spans="1:6" x14ac:dyDescent="0.25">
      <c r="A4350">
        <f ca="1">IF('Patient History &amp; Demographics'!X4350&gt;10,'Patient History &amp; Demographics'!A4350,"")</f>
        <v>239424</v>
      </c>
      <c r="B4350" t="str">
        <f ca="1">IF('Patient History &amp; Demographics'!X4350&gt;=20,"Acute",IF(AND('Patient History &amp; Demographics'!X4350&gt;=10,'Patient History &amp; Demographics'!X4350&lt;20),"High","Low"))</f>
        <v>Acute</v>
      </c>
      <c r="C4350" t="s">
        <v>24156</v>
      </c>
      <c r="D4350" t="str">
        <f t="shared" ca="1" si="201"/>
        <v/>
      </c>
      <c r="E4350" t="str">
        <f t="shared" ca="1" si="202"/>
        <v/>
      </c>
      <c r="F4350" t="str">
        <f t="shared" ca="1" si="203"/>
        <v/>
      </c>
    </row>
    <row r="4351" spans="1:6" x14ac:dyDescent="0.25">
      <c r="A4351">
        <f ca="1">IF('Patient History &amp; Demographics'!X4351&gt;10,'Patient History &amp; Demographics'!A4351,"")</f>
        <v>239442</v>
      </c>
      <c r="B4351" t="str">
        <f ca="1">IF('Patient History &amp; Demographics'!X4351&gt;=20,"Acute",IF(AND('Patient History &amp; Demographics'!X4351&gt;=10,'Patient History &amp; Demographics'!X4351&lt;20),"High","Low"))</f>
        <v>Acute</v>
      </c>
      <c r="C4351" t="s">
        <v>24156</v>
      </c>
      <c r="D4351" t="str">
        <f t="shared" ca="1" si="201"/>
        <v/>
      </c>
      <c r="E4351" t="str">
        <f t="shared" ca="1" si="202"/>
        <v/>
      </c>
      <c r="F4351" t="str">
        <f t="shared" ca="1" si="203"/>
        <v/>
      </c>
    </row>
    <row r="4352" spans="1:6" x14ac:dyDescent="0.25">
      <c r="A4352">
        <f ca="1">IF('Patient History &amp; Demographics'!X4352&gt;10,'Patient History &amp; Demographics'!A4352,"")</f>
        <v>239460</v>
      </c>
      <c r="B4352" t="str">
        <f ca="1">IF('Patient History &amp; Demographics'!X4352&gt;=20,"Acute",IF(AND('Patient History &amp; Demographics'!X4352&gt;=10,'Patient History &amp; Demographics'!X4352&lt;20),"High","Low"))</f>
        <v>High</v>
      </c>
      <c r="C4352" t="s">
        <v>24156</v>
      </c>
      <c r="D4352" t="str">
        <f t="shared" ca="1" si="201"/>
        <v/>
      </c>
      <c r="E4352" t="str">
        <f t="shared" ca="1" si="202"/>
        <v/>
      </c>
      <c r="F4352" t="str">
        <f t="shared" ca="1" si="203"/>
        <v/>
      </c>
    </row>
    <row r="4353" spans="1:6" x14ac:dyDescent="0.25">
      <c r="A4353">
        <f ca="1">IF('Patient History &amp; Demographics'!X4353&gt;10,'Patient History &amp; Demographics'!A4353,"")</f>
        <v>239488</v>
      </c>
      <c r="B4353" t="str">
        <f ca="1">IF('Patient History &amp; Demographics'!X4353&gt;=20,"Acute",IF(AND('Patient History &amp; Demographics'!X4353&gt;=10,'Patient History &amp; Demographics'!X4353&lt;20),"High","Low"))</f>
        <v>Acute</v>
      </c>
      <c r="C4353" t="s">
        <v>24155</v>
      </c>
      <c r="D4353">
        <f t="shared" ca="1" si="201"/>
        <v>1025</v>
      </c>
      <c r="E4353" t="str">
        <f t="shared" ca="1" si="202"/>
        <v>Screening</v>
      </c>
      <c r="F4353" t="str">
        <f t="shared" ca="1" si="203"/>
        <v/>
      </c>
    </row>
    <row r="4354" spans="1:6" x14ac:dyDescent="0.25">
      <c r="A4354">
        <f ca="1">IF('Patient History &amp; Demographics'!X4354&gt;10,'Patient History &amp; Demographics'!A4354,"")</f>
        <v>239503</v>
      </c>
      <c r="B4354" t="str">
        <f ca="1">IF('Patient History &amp; Demographics'!X4354&gt;=20,"Acute",IF(AND('Patient History &amp; Demographics'!X4354&gt;=10,'Patient History &amp; Demographics'!X4354&lt;20),"High","Low"))</f>
        <v>High</v>
      </c>
      <c r="C4354" t="s">
        <v>24155</v>
      </c>
      <c r="D4354">
        <f t="shared" ref="D4354:D4417" ca="1" si="204">IF(C4354="Yes",CHOOSE(RANDBETWEEN(1,27),1001,1002,1003,1004,1005,1006,1007,1008,1009,1010,1011,1012,1013,1014,1015,1016,1017,1018,
1019,1020,1021,1022,1023,1024,1025,1026,1027,1028),"")</f>
        <v>1015</v>
      </c>
      <c r="E4354" t="str">
        <f t="shared" ca="1" si="202"/>
        <v>Screening</v>
      </c>
      <c r="F4354" t="str">
        <f t="shared" ca="1" si="203"/>
        <v/>
      </c>
    </row>
    <row r="4355" spans="1:6" x14ac:dyDescent="0.25">
      <c r="A4355">
        <f ca="1">IF('Patient History &amp; Demographics'!X4355&gt;10,'Patient History &amp; Demographics'!A4355,"")</f>
        <v>239512</v>
      </c>
      <c r="B4355" t="str">
        <f ca="1">IF('Patient History &amp; Demographics'!X4355&gt;=20,"Acute",IF(AND('Patient History &amp; Demographics'!X4355&gt;=10,'Patient History &amp; Demographics'!X4355&lt;20),"High","Low"))</f>
        <v>High</v>
      </c>
      <c r="C4355" t="s">
        <v>24156</v>
      </c>
      <c r="D4355" t="str">
        <f t="shared" ca="1" si="204"/>
        <v/>
      </c>
      <c r="E4355" t="str">
        <f t="shared" ref="E4355:E4418" ca="1" si="205">IF(C4355="Yes",CHOOSE(RANDBETWEEN(1,2),"Screening","Rehabilitation"),"")</f>
        <v/>
      </c>
      <c r="F4355" t="str">
        <f t="shared" ref="F4355:F4418" ca="1" si="206">IF(E4355="Rehabilitation",CHOOSE(RANDBETWEEN(1,4),"Positive Progress","No Progress","Condition Deteriorated","Cured"),"")</f>
        <v/>
      </c>
    </row>
    <row r="4356" spans="1:6" x14ac:dyDescent="0.25">
      <c r="A4356">
        <f ca="1">IF('Patient History &amp; Demographics'!X4356&gt;10,'Patient History &amp; Demographics'!A4356,"")</f>
        <v>239628</v>
      </c>
      <c r="B4356" t="str">
        <f ca="1">IF('Patient History &amp; Demographics'!X4356&gt;=20,"Acute",IF(AND('Patient History &amp; Demographics'!X4356&gt;=10,'Patient History &amp; Demographics'!X4356&lt;20),"High","Low"))</f>
        <v>High</v>
      </c>
      <c r="C4356" t="s">
        <v>24155</v>
      </c>
      <c r="D4356">
        <f t="shared" ca="1" si="204"/>
        <v>1024</v>
      </c>
      <c r="E4356" t="str">
        <f t="shared" ca="1" si="205"/>
        <v>Screening</v>
      </c>
      <c r="F4356" t="str">
        <f t="shared" ca="1" si="206"/>
        <v/>
      </c>
    </row>
    <row r="4357" spans="1:6" x14ac:dyDescent="0.25">
      <c r="A4357">
        <f ca="1">IF('Patient History &amp; Demographics'!X4357&gt;10,'Patient History &amp; Demographics'!A4357,"")</f>
        <v>239637</v>
      </c>
      <c r="B4357" t="str">
        <f ca="1">IF('Patient History &amp; Demographics'!X4357&gt;=20,"Acute",IF(AND('Patient History &amp; Demographics'!X4357&gt;=10,'Patient History &amp; Demographics'!X4357&lt;20),"High","Low"))</f>
        <v>Acute</v>
      </c>
      <c r="C4357" t="s">
        <v>24156</v>
      </c>
      <c r="D4357" t="str">
        <f t="shared" ca="1" si="204"/>
        <v/>
      </c>
      <c r="E4357" t="str">
        <f t="shared" ca="1" si="205"/>
        <v/>
      </c>
      <c r="F4357" t="str">
        <f t="shared" ca="1" si="206"/>
        <v/>
      </c>
    </row>
    <row r="4358" spans="1:6" x14ac:dyDescent="0.25">
      <c r="A4358">
        <f ca="1">IF('Patient History &amp; Demographics'!X4358&gt;10,'Patient History &amp; Demographics'!A4358,"")</f>
        <v>239716</v>
      </c>
      <c r="B4358" t="str">
        <f ca="1">IF('Patient History &amp; Demographics'!X4358&gt;=20,"Acute",IF(AND('Patient History &amp; Demographics'!X4358&gt;=10,'Patient History &amp; Demographics'!X4358&lt;20),"High","Low"))</f>
        <v>High</v>
      </c>
      <c r="C4358" t="s">
        <v>24156</v>
      </c>
      <c r="D4358" t="str">
        <f t="shared" ca="1" si="204"/>
        <v/>
      </c>
      <c r="E4358" t="str">
        <f t="shared" ca="1" si="205"/>
        <v/>
      </c>
      <c r="F4358" t="str">
        <f t="shared" ca="1" si="206"/>
        <v/>
      </c>
    </row>
    <row r="4359" spans="1:6" x14ac:dyDescent="0.25">
      <c r="A4359" t="str">
        <f ca="1">IF('Patient History &amp; Demographics'!X4359&gt;10,'Patient History &amp; Demographics'!A4359,"")</f>
        <v/>
      </c>
      <c r="B4359" t="str">
        <f ca="1">IF('Patient History &amp; Demographics'!X4359&gt;=20,"Acute",IF(AND('Patient History &amp; Demographics'!X4359&gt;=10,'Patient History &amp; Demographics'!X4359&lt;20),"High","Low"))</f>
        <v>Low</v>
      </c>
      <c r="C4359" t="s">
        <v>24156</v>
      </c>
      <c r="D4359" t="str">
        <f t="shared" ca="1" si="204"/>
        <v/>
      </c>
      <c r="E4359" t="str">
        <f t="shared" ca="1" si="205"/>
        <v/>
      </c>
      <c r="F4359" t="str">
        <f t="shared" ca="1" si="206"/>
        <v/>
      </c>
    </row>
    <row r="4360" spans="1:6" x14ac:dyDescent="0.25">
      <c r="A4360">
        <f ca="1">IF('Patient History &amp; Demographics'!X4360&gt;10,'Patient History &amp; Demographics'!A4360,"")</f>
        <v>239877</v>
      </c>
      <c r="B4360" t="str">
        <f ca="1">IF('Patient History &amp; Demographics'!X4360&gt;=20,"Acute",IF(AND('Patient History &amp; Demographics'!X4360&gt;=10,'Patient History &amp; Demographics'!X4360&lt;20),"High","Low"))</f>
        <v>High</v>
      </c>
      <c r="C4360" t="s">
        <v>24155</v>
      </c>
      <c r="D4360">
        <f t="shared" ca="1" si="204"/>
        <v>1006</v>
      </c>
      <c r="E4360" t="str">
        <f t="shared" ca="1" si="205"/>
        <v>Screening</v>
      </c>
      <c r="F4360" t="str">
        <f t="shared" ca="1" si="206"/>
        <v/>
      </c>
    </row>
    <row r="4361" spans="1:6" x14ac:dyDescent="0.25">
      <c r="A4361" t="str">
        <f ca="1">IF('Patient History &amp; Demographics'!X4361&gt;10,'Patient History &amp; Demographics'!A4361,"")</f>
        <v/>
      </c>
      <c r="B4361" t="str">
        <f ca="1">IF('Patient History &amp; Demographics'!X4361&gt;=20,"Acute",IF(AND('Patient History &amp; Demographics'!X4361&gt;=10,'Patient History &amp; Demographics'!X4361&lt;20),"High","Low"))</f>
        <v>Low</v>
      </c>
      <c r="C4361" t="s">
        <v>24155</v>
      </c>
      <c r="D4361">
        <f t="shared" ca="1" si="204"/>
        <v>1013</v>
      </c>
      <c r="E4361" t="str">
        <f t="shared" ca="1" si="205"/>
        <v>Rehabilitation</v>
      </c>
      <c r="F4361" t="str">
        <f t="shared" ca="1" si="206"/>
        <v>Cured</v>
      </c>
    </row>
    <row r="4362" spans="1:6" x14ac:dyDescent="0.25">
      <c r="A4362">
        <f ca="1">IF('Patient History &amp; Demographics'!X4362&gt;10,'Patient History &amp; Demographics'!A4362,"")</f>
        <v>239929</v>
      </c>
      <c r="B4362" t="str">
        <f ca="1">IF('Patient History &amp; Demographics'!X4362&gt;=20,"Acute",IF(AND('Patient History &amp; Demographics'!X4362&gt;=10,'Patient History &amp; Demographics'!X4362&lt;20),"High","Low"))</f>
        <v>Acute</v>
      </c>
      <c r="C4362" t="s">
        <v>24155</v>
      </c>
      <c r="D4362">
        <f t="shared" ca="1" si="204"/>
        <v>1014</v>
      </c>
      <c r="E4362" t="str">
        <f t="shared" ca="1" si="205"/>
        <v>Screening</v>
      </c>
      <c r="F4362" t="str">
        <f t="shared" ca="1" si="206"/>
        <v/>
      </c>
    </row>
    <row r="4363" spans="1:6" x14ac:dyDescent="0.25">
      <c r="A4363" t="str">
        <f ca="1">IF('Patient History &amp; Demographics'!X4363&gt;10,'Patient History &amp; Demographics'!A4363,"")</f>
        <v/>
      </c>
      <c r="B4363" t="str">
        <f ca="1">IF('Patient History &amp; Demographics'!X4363&gt;=20,"Acute",IF(AND('Patient History &amp; Demographics'!X4363&gt;=10,'Patient History &amp; Demographics'!X4363&lt;20),"High","Low"))</f>
        <v>Low</v>
      </c>
      <c r="C4363" t="s">
        <v>24155</v>
      </c>
      <c r="D4363">
        <f t="shared" ca="1" si="204"/>
        <v>1017</v>
      </c>
      <c r="E4363" t="str">
        <f t="shared" ca="1" si="205"/>
        <v>Screening</v>
      </c>
      <c r="F4363" t="str">
        <f t="shared" ca="1" si="206"/>
        <v/>
      </c>
    </row>
    <row r="4364" spans="1:6" x14ac:dyDescent="0.25">
      <c r="A4364">
        <f ca="1">IF('Patient History &amp; Demographics'!X4364&gt;10,'Patient History &amp; Demographics'!A4364,"")</f>
        <v>240107</v>
      </c>
      <c r="B4364" t="str">
        <f ca="1">IF('Patient History &amp; Demographics'!X4364&gt;=20,"Acute",IF(AND('Patient History &amp; Demographics'!X4364&gt;=10,'Patient History &amp; Demographics'!X4364&lt;20),"High","Low"))</f>
        <v>High</v>
      </c>
      <c r="C4364" t="s">
        <v>24156</v>
      </c>
      <c r="D4364" t="str">
        <f t="shared" ca="1" si="204"/>
        <v/>
      </c>
      <c r="E4364" t="str">
        <f t="shared" ca="1" si="205"/>
        <v/>
      </c>
      <c r="F4364" t="str">
        <f t="shared" ca="1" si="206"/>
        <v/>
      </c>
    </row>
    <row r="4365" spans="1:6" x14ac:dyDescent="0.25">
      <c r="A4365">
        <f ca="1">IF('Patient History &amp; Demographics'!X4365&gt;10,'Patient History &amp; Demographics'!A4365,"")</f>
        <v>240116</v>
      </c>
      <c r="B4365" t="str">
        <f ca="1">IF('Patient History &amp; Demographics'!X4365&gt;=20,"Acute",IF(AND('Patient History &amp; Demographics'!X4365&gt;=10,'Patient History &amp; Demographics'!X4365&lt;20),"High","Low"))</f>
        <v>High</v>
      </c>
      <c r="C4365" t="s">
        <v>24155</v>
      </c>
      <c r="D4365">
        <f t="shared" ca="1" si="204"/>
        <v>1002</v>
      </c>
      <c r="E4365" t="str">
        <f t="shared" ca="1" si="205"/>
        <v>Rehabilitation</v>
      </c>
      <c r="F4365" t="str">
        <f t="shared" ca="1" si="206"/>
        <v>Positive Progress</v>
      </c>
    </row>
    <row r="4366" spans="1:6" x14ac:dyDescent="0.25">
      <c r="A4366">
        <f ca="1">IF('Patient History &amp; Demographics'!X4366&gt;10,'Patient History &amp; Demographics'!A4366,"")</f>
        <v>240125</v>
      </c>
      <c r="B4366" t="str">
        <f ca="1">IF('Patient History &amp; Demographics'!X4366&gt;=20,"Acute",IF(AND('Patient History &amp; Demographics'!X4366&gt;=10,'Patient History &amp; Demographics'!X4366&lt;20),"High","Low"))</f>
        <v>Acute</v>
      </c>
      <c r="C4366" t="s">
        <v>24156</v>
      </c>
      <c r="D4366" t="str">
        <f t="shared" ca="1" si="204"/>
        <v/>
      </c>
      <c r="E4366" t="str">
        <f t="shared" ca="1" si="205"/>
        <v/>
      </c>
      <c r="F4366" t="str">
        <f t="shared" ca="1" si="206"/>
        <v/>
      </c>
    </row>
    <row r="4367" spans="1:6" x14ac:dyDescent="0.25">
      <c r="A4367">
        <f ca="1">IF('Patient History &amp; Demographics'!X4367&gt;10,'Patient History &amp; Demographics'!A4367,"")</f>
        <v>240170</v>
      </c>
      <c r="B4367" t="str">
        <f ca="1">IF('Patient History &amp; Demographics'!X4367&gt;=20,"Acute",IF(AND('Patient History &amp; Demographics'!X4367&gt;=10,'Patient History &amp; Demographics'!X4367&lt;20),"High","Low"))</f>
        <v>High</v>
      </c>
      <c r="C4367" t="s">
        <v>24156</v>
      </c>
      <c r="D4367" t="str">
        <f t="shared" ca="1" si="204"/>
        <v/>
      </c>
      <c r="E4367" t="str">
        <f t="shared" ca="1" si="205"/>
        <v/>
      </c>
      <c r="F4367" t="str">
        <f t="shared" ca="1" si="206"/>
        <v/>
      </c>
    </row>
    <row r="4368" spans="1:6" x14ac:dyDescent="0.25">
      <c r="A4368" t="str">
        <f ca="1">IF('Patient History &amp; Demographics'!X4368&gt;10,'Patient History &amp; Demographics'!A4368,"")</f>
        <v/>
      </c>
      <c r="B4368" t="str">
        <f ca="1">IF('Patient History &amp; Demographics'!X4368&gt;=20,"Acute",IF(AND('Patient History &amp; Demographics'!X4368&gt;=10,'Patient History &amp; Demographics'!X4368&lt;20),"High","Low"))</f>
        <v>Low</v>
      </c>
      <c r="C4368" t="s">
        <v>24155</v>
      </c>
      <c r="D4368">
        <f t="shared" ca="1" si="204"/>
        <v>1023</v>
      </c>
      <c r="E4368" t="str">
        <f t="shared" ca="1" si="205"/>
        <v>Screening</v>
      </c>
      <c r="F4368" t="str">
        <f t="shared" ca="1" si="206"/>
        <v/>
      </c>
    </row>
    <row r="4369" spans="1:6" x14ac:dyDescent="0.25">
      <c r="A4369">
        <f ca="1">IF('Patient History &amp; Demographics'!X4369&gt;10,'Patient History &amp; Demographics'!A4369,"")</f>
        <v>240198</v>
      </c>
      <c r="B4369" t="str">
        <f ca="1">IF('Patient History &amp; Demographics'!X4369&gt;=20,"Acute",IF(AND('Patient History &amp; Demographics'!X4369&gt;=10,'Patient History &amp; Demographics'!X4369&lt;20),"High","Low"))</f>
        <v>High</v>
      </c>
      <c r="C4369" t="s">
        <v>24156</v>
      </c>
      <c r="D4369" t="str">
        <f t="shared" ca="1" si="204"/>
        <v/>
      </c>
      <c r="E4369" t="str">
        <f t="shared" ca="1" si="205"/>
        <v/>
      </c>
      <c r="F4369" t="str">
        <f t="shared" ca="1" si="206"/>
        <v/>
      </c>
    </row>
    <row r="4370" spans="1:6" x14ac:dyDescent="0.25">
      <c r="A4370">
        <f ca="1">IF('Patient History &amp; Demographics'!X4370&gt;10,'Patient History &amp; Demographics'!A4370,"")</f>
        <v>240213</v>
      </c>
      <c r="B4370" t="str">
        <f ca="1">IF('Patient History &amp; Demographics'!X4370&gt;=20,"Acute",IF(AND('Patient History &amp; Demographics'!X4370&gt;=10,'Patient History &amp; Demographics'!X4370&lt;20),"High","Low"))</f>
        <v>High</v>
      </c>
      <c r="C4370" t="s">
        <v>24155</v>
      </c>
      <c r="D4370">
        <f t="shared" ca="1" si="204"/>
        <v>1026</v>
      </c>
      <c r="E4370" t="str">
        <f t="shared" ca="1" si="205"/>
        <v>Rehabilitation</v>
      </c>
      <c r="F4370" t="str">
        <f t="shared" ca="1" si="206"/>
        <v>Cured</v>
      </c>
    </row>
    <row r="4371" spans="1:6" x14ac:dyDescent="0.25">
      <c r="A4371">
        <f ca="1">IF('Patient History &amp; Demographics'!X4371&gt;10,'Patient History &amp; Demographics'!A4371,"")</f>
        <v>240240</v>
      </c>
      <c r="B4371" t="str">
        <f ca="1">IF('Patient History &amp; Demographics'!X4371&gt;=20,"Acute",IF(AND('Patient History &amp; Demographics'!X4371&gt;=10,'Patient History &amp; Demographics'!X4371&lt;20),"High","Low"))</f>
        <v>High</v>
      </c>
      <c r="C4371" t="s">
        <v>24156</v>
      </c>
      <c r="D4371" t="str">
        <f t="shared" ca="1" si="204"/>
        <v/>
      </c>
      <c r="E4371" t="str">
        <f t="shared" ca="1" si="205"/>
        <v/>
      </c>
      <c r="F4371" t="str">
        <f t="shared" ca="1" si="206"/>
        <v/>
      </c>
    </row>
    <row r="4372" spans="1:6" x14ac:dyDescent="0.25">
      <c r="A4372">
        <f ca="1">IF('Patient History &amp; Demographics'!X4372&gt;10,'Patient History &amp; Demographics'!A4372,"")</f>
        <v>240268</v>
      </c>
      <c r="B4372" t="str">
        <f ca="1">IF('Patient History &amp; Demographics'!X4372&gt;=20,"Acute",IF(AND('Patient History &amp; Demographics'!X4372&gt;=10,'Patient History &amp; Demographics'!X4372&lt;20),"High","Low"))</f>
        <v>High</v>
      </c>
      <c r="C4372" t="s">
        <v>24156</v>
      </c>
      <c r="D4372" t="str">
        <f t="shared" ca="1" si="204"/>
        <v/>
      </c>
      <c r="E4372" t="str">
        <f t="shared" ca="1" si="205"/>
        <v/>
      </c>
      <c r="F4372" t="str">
        <f t="shared" ca="1" si="206"/>
        <v/>
      </c>
    </row>
    <row r="4373" spans="1:6" x14ac:dyDescent="0.25">
      <c r="A4373">
        <f ca="1">IF('Patient History &amp; Demographics'!X4373&gt;10,'Patient History &amp; Demographics'!A4373,"")</f>
        <v>240277</v>
      </c>
      <c r="B4373" t="str">
        <f ca="1">IF('Patient History &amp; Demographics'!X4373&gt;=20,"Acute",IF(AND('Patient History &amp; Demographics'!X4373&gt;=10,'Patient History &amp; Demographics'!X4373&lt;20),"High","Low"))</f>
        <v>High</v>
      </c>
      <c r="C4373" t="s">
        <v>24155</v>
      </c>
      <c r="D4373">
        <f t="shared" ca="1" si="204"/>
        <v>1025</v>
      </c>
      <c r="E4373" t="str">
        <f t="shared" ca="1" si="205"/>
        <v>Screening</v>
      </c>
      <c r="F4373" t="str">
        <f t="shared" ca="1" si="206"/>
        <v/>
      </c>
    </row>
    <row r="4374" spans="1:6" x14ac:dyDescent="0.25">
      <c r="A4374">
        <f ca="1">IF('Patient History &amp; Demographics'!X4374&gt;10,'Patient History &amp; Demographics'!A4374,"")</f>
        <v>240329</v>
      </c>
      <c r="B4374" t="str">
        <f ca="1">IF('Patient History &amp; Demographics'!X4374&gt;=20,"Acute",IF(AND('Patient History &amp; Demographics'!X4374&gt;=10,'Patient History &amp; Demographics'!X4374&lt;20),"High","Low"))</f>
        <v>Acute</v>
      </c>
      <c r="C4374" t="s">
        <v>24156</v>
      </c>
      <c r="D4374" t="str">
        <f t="shared" ca="1" si="204"/>
        <v/>
      </c>
      <c r="E4374" t="str">
        <f t="shared" ca="1" si="205"/>
        <v/>
      </c>
      <c r="F4374" t="str">
        <f t="shared" ca="1" si="206"/>
        <v/>
      </c>
    </row>
    <row r="4375" spans="1:6" x14ac:dyDescent="0.25">
      <c r="A4375">
        <f ca="1">IF('Patient History &amp; Demographics'!X4375&gt;10,'Patient History &amp; Demographics'!A4375,"")</f>
        <v>240338</v>
      </c>
      <c r="B4375" t="str">
        <f ca="1">IF('Patient History &amp; Demographics'!X4375&gt;=20,"Acute",IF(AND('Patient History &amp; Demographics'!X4375&gt;=10,'Patient History &amp; Demographics'!X4375&lt;20),"High","Low"))</f>
        <v>High</v>
      </c>
      <c r="C4375" t="s">
        <v>24156</v>
      </c>
      <c r="D4375" t="str">
        <f t="shared" ca="1" si="204"/>
        <v/>
      </c>
      <c r="E4375" t="str">
        <f t="shared" ca="1" si="205"/>
        <v/>
      </c>
      <c r="F4375" t="str">
        <f t="shared" ca="1" si="206"/>
        <v/>
      </c>
    </row>
    <row r="4376" spans="1:6" x14ac:dyDescent="0.25">
      <c r="A4376">
        <f ca="1">IF('Patient History &amp; Demographics'!X4376&gt;10,'Patient History &amp; Demographics'!A4376,"")</f>
        <v>240365</v>
      </c>
      <c r="B4376" t="str">
        <f ca="1">IF('Patient History &amp; Demographics'!X4376&gt;=20,"Acute",IF(AND('Patient History &amp; Demographics'!X4376&gt;=10,'Patient History &amp; Demographics'!X4376&lt;20),"High","Low"))</f>
        <v>High</v>
      </c>
      <c r="C4376" t="s">
        <v>24156</v>
      </c>
      <c r="D4376" t="str">
        <f t="shared" ca="1" si="204"/>
        <v/>
      </c>
      <c r="E4376" t="str">
        <f t="shared" ca="1" si="205"/>
        <v/>
      </c>
      <c r="F4376" t="str">
        <f t="shared" ca="1" si="206"/>
        <v/>
      </c>
    </row>
    <row r="4377" spans="1:6" x14ac:dyDescent="0.25">
      <c r="A4377" t="str">
        <f ca="1">IF('Patient History &amp; Demographics'!X4377&gt;10,'Patient History &amp; Demographics'!A4377,"")</f>
        <v/>
      </c>
      <c r="B4377" t="str">
        <f ca="1">IF('Patient History &amp; Demographics'!X4377&gt;=20,"Acute",IF(AND('Patient History &amp; Demographics'!X4377&gt;=10,'Patient History &amp; Demographics'!X4377&lt;20),"High","Low"))</f>
        <v>High</v>
      </c>
      <c r="C4377" t="s">
        <v>24155</v>
      </c>
      <c r="D4377">
        <f t="shared" ca="1" si="204"/>
        <v>1023</v>
      </c>
      <c r="E4377" t="str">
        <f t="shared" ca="1" si="205"/>
        <v>Screening</v>
      </c>
      <c r="F4377" t="str">
        <f t="shared" ca="1" si="206"/>
        <v/>
      </c>
    </row>
    <row r="4378" spans="1:6" x14ac:dyDescent="0.25">
      <c r="A4378">
        <f ca="1">IF('Patient History &amp; Demographics'!X4378&gt;10,'Patient History &amp; Demographics'!A4378,"")</f>
        <v>240392</v>
      </c>
      <c r="B4378" t="str">
        <f ca="1">IF('Patient History &amp; Demographics'!X4378&gt;=20,"Acute",IF(AND('Patient History &amp; Demographics'!X4378&gt;=10,'Patient History &amp; Demographics'!X4378&lt;20),"High","Low"))</f>
        <v>High</v>
      </c>
      <c r="C4378" t="s">
        <v>24155</v>
      </c>
      <c r="D4378">
        <f t="shared" ca="1" si="204"/>
        <v>1025</v>
      </c>
      <c r="E4378" t="str">
        <f t="shared" ca="1" si="205"/>
        <v>Screening</v>
      </c>
      <c r="F4378" t="str">
        <f t="shared" ca="1" si="206"/>
        <v/>
      </c>
    </row>
    <row r="4379" spans="1:6" x14ac:dyDescent="0.25">
      <c r="A4379">
        <f ca="1">IF('Patient History &amp; Demographics'!X4379&gt;10,'Patient History &amp; Demographics'!A4379,"")</f>
        <v>240417</v>
      </c>
      <c r="B4379" t="str">
        <f ca="1">IF('Patient History &amp; Demographics'!X4379&gt;=20,"Acute",IF(AND('Patient History &amp; Demographics'!X4379&gt;=10,'Patient History &amp; Demographics'!X4379&lt;20),"High","Low"))</f>
        <v>High</v>
      </c>
      <c r="C4379" t="s">
        <v>24155</v>
      </c>
      <c r="D4379">
        <f t="shared" ca="1" si="204"/>
        <v>1008</v>
      </c>
      <c r="E4379" t="str">
        <f t="shared" ca="1" si="205"/>
        <v>Screening</v>
      </c>
      <c r="F4379" t="str">
        <f t="shared" ca="1" si="206"/>
        <v/>
      </c>
    </row>
    <row r="4380" spans="1:6" x14ac:dyDescent="0.25">
      <c r="A4380">
        <f ca="1">IF('Patient History &amp; Demographics'!X4380&gt;10,'Patient History &amp; Demographics'!A4380,"")</f>
        <v>240426</v>
      </c>
      <c r="B4380" t="str">
        <f ca="1">IF('Patient History &amp; Demographics'!X4380&gt;=20,"Acute",IF(AND('Patient History &amp; Demographics'!X4380&gt;=10,'Patient History &amp; Demographics'!X4380&lt;20),"High","Low"))</f>
        <v>High</v>
      </c>
      <c r="C4380" t="s">
        <v>24156</v>
      </c>
      <c r="D4380" t="str">
        <f t="shared" ca="1" si="204"/>
        <v/>
      </c>
      <c r="E4380" t="str">
        <f t="shared" ca="1" si="205"/>
        <v/>
      </c>
      <c r="F4380" t="str">
        <f t="shared" ca="1" si="206"/>
        <v/>
      </c>
    </row>
    <row r="4381" spans="1:6" x14ac:dyDescent="0.25">
      <c r="A4381">
        <f ca="1">IF('Patient History &amp; Demographics'!X4381&gt;10,'Patient History &amp; Demographics'!A4381,"")</f>
        <v>240435</v>
      </c>
      <c r="B4381" t="str">
        <f ca="1">IF('Patient History &amp; Demographics'!X4381&gt;=20,"Acute",IF(AND('Patient History &amp; Demographics'!X4381&gt;=10,'Patient History &amp; Demographics'!X4381&lt;20),"High","Low"))</f>
        <v>High</v>
      </c>
      <c r="C4381" t="s">
        <v>24156</v>
      </c>
      <c r="D4381" t="str">
        <f t="shared" ca="1" si="204"/>
        <v/>
      </c>
      <c r="E4381" t="str">
        <f t="shared" ca="1" si="205"/>
        <v/>
      </c>
      <c r="F4381" t="str">
        <f t="shared" ca="1" si="206"/>
        <v/>
      </c>
    </row>
    <row r="4382" spans="1:6" x14ac:dyDescent="0.25">
      <c r="A4382">
        <f ca="1">IF('Patient History &amp; Demographics'!X4382&gt;10,'Patient History &amp; Demographics'!A4382,"")</f>
        <v>240444</v>
      </c>
      <c r="B4382" t="str">
        <f ca="1">IF('Patient History &amp; Demographics'!X4382&gt;=20,"Acute",IF(AND('Patient History &amp; Demographics'!X4382&gt;=10,'Patient History &amp; Demographics'!X4382&lt;20),"High","Low"))</f>
        <v>High</v>
      </c>
      <c r="C4382" t="s">
        <v>24156</v>
      </c>
      <c r="D4382" t="str">
        <f t="shared" ca="1" si="204"/>
        <v/>
      </c>
      <c r="E4382" t="str">
        <f t="shared" ca="1" si="205"/>
        <v/>
      </c>
      <c r="F4382" t="str">
        <f t="shared" ca="1" si="206"/>
        <v/>
      </c>
    </row>
    <row r="4383" spans="1:6" x14ac:dyDescent="0.25">
      <c r="A4383">
        <f ca="1">IF('Patient History &amp; Demographics'!X4383&gt;10,'Patient History &amp; Demographics'!A4383,"")</f>
        <v>240453</v>
      </c>
      <c r="B4383" t="str">
        <f ca="1">IF('Patient History &amp; Demographics'!X4383&gt;=20,"Acute",IF(AND('Patient History &amp; Demographics'!X4383&gt;=10,'Patient History &amp; Demographics'!X4383&lt;20),"High","Low"))</f>
        <v>High</v>
      </c>
      <c r="C4383" t="s">
        <v>24156</v>
      </c>
      <c r="D4383" t="str">
        <f t="shared" ca="1" si="204"/>
        <v/>
      </c>
      <c r="E4383" t="str">
        <f t="shared" ca="1" si="205"/>
        <v/>
      </c>
      <c r="F4383" t="str">
        <f t="shared" ca="1" si="206"/>
        <v/>
      </c>
    </row>
    <row r="4384" spans="1:6" x14ac:dyDescent="0.25">
      <c r="A4384">
        <f ca="1">IF('Patient History &amp; Demographics'!X4384&gt;10,'Patient History &amp; Demographics'!A4384,"")</f>
        <v>240462</v>
      </c>
      <c r="B4384" t="str">
        <f ca="1">IF('Patient History &amp; Demographics'!X4384&gt;=20,"Acute",IF(AND('Patient History &amp; Demographics'!X4384&gt;=10,'Patient History &amp; Demographics'!X4384&lt;20),"High","Low"))</f>
        <v>High</v>
      </c>
      <c r="C4384" t="s">
        <v>24155</v>
      </c>
      <c r="D4384">
        <f t="shared" ca="1" si="204"/>
        <v>1014</v>
      </c>
      <c r="E4384" t="str">
        <f t="shared" ca="1" si="205"/>
        <v>Screening</v>
      </c>
      <c r="F4384" t="str">
        <f t="shared" ca="1" si="206"/>
        <v/>
      </c>
    </row>
    <row r="4385" spans="1:6" x14ac:dyDescent="0.25">
      <c r="A4385" t="str">
        <f ca="1">IF('Patient History &amp; Demographics'!X4385&gt;10,'Patient History &amp; Demographics'!A4385,"")</f>
        <v/>
      </c>
      <c r="B4385" t="str">
        <f ca="1">IF('Patient History &amp; Demographics'!X4385&gt;=20,"Acute",IF(AND('Patient History &amp; Demographics'!X4385&gt;=10,'Patient History &amp; Demographics'!X4385&lt;20),"High","Low"))</f>
        <v>Low</v>
      </c>
      <c r="C4385" t="s">
        <v>24156</v>
      </c>
      <c r="D4385" t="str">
        <f t="shared" ca="1" si="204"/>
        <v/>
      </c>
      <c r="E4385" t="str">
        <f t="shared" ca="1" si="205"/>
        <v/>
      </c>
      <c r="F4385" t="str">
        <f t="shared" ca="1" si="206"/>
        <v/>
      </c>
    </row>
    <row r="4386" spans="1:6" x14ac:dyDescent="0.25">
      <c r="A4386" t="str">
        <f ca="1">IF('Patient History &amp; Demographics'!X4386&gt;10,'Patient History &amp; Demographics'!A4386,"")</f>
        <v/>
      </c>
      <c r="B4386" t="str">
        <f ca="1">IF('Patient History &amp; Demographics'!X4386&gt;=20,"Acute",IF(AND('Patient History &amp; Demographics'!X4386&gt;=10,'Patient History &amp; Demographics'!X4386&lt;20),"High","Low"))</f>
        <v>Low</v>
      </c>
      <c r="C4386" t="s">
        <v>24155</v>
      </c>
      <c r="D4386">
        <f t="shared" ca="1" si="204"/>
        <v>1013</v>
      </c>
      <c r="E4386" t="str">
        <f t="shared" ca="1" si="205"/>
        <v>Screening</v>
      </c>
      <c r="F4386" t="str">
        <f t="shared" ca="1" si="206"/>
        <v/>
      </c>
    </row>
    <row r="4387" spans="1:6" x14ac:dyDescent="0.25">
      <c r="A4387">
        <f ca="1">IF('Patient History &amp; Demographics'!X4387&gt;10,'Patient History &amp; Demographics'!A4387,"")</f>
        <v>240505</v>
      </c>
      <c r="B4387" t="str">
        <f ca="1">IF('Patient History &amp; Demographics'!X4387&gt;=20,"Acute",IF(AND('Patient History &amp; Demographics'!X4387&gt;=10,'Patient History &amp; Demographics'!X4387&lt;20),"High","Low"))</f>
        <v>High</v>
      </c>
      <c r="C4387" t="s">
        <v>24155</v>
      </c>
      <c r="D4387">
        <f t="shared" ca="1" si="204"/>
        <v>1002</v>
      </c>
      <c r="E4387" t="str">
        <f t="shared" ca="1" si="205"/>
        <v>Rehabilitation</v>
      </c>
      <c r="F4387" t="str">
        <f t="shared" ca="1" si="206"/>
        <v>No Progress</v>
      </c>
    </row>
    <row r="4388" spans="1:6" x14ac:dyDescent="0.25">
      <c r="A4388">
        <f ca="1">IF('Patient History &amp; Demographics'!X4388&gt;10,'Patient History &amp; Demographics'!A4388,"")</f>
        <v>240514</v>
      </c>
      <c r="B4388" t="str">
        <f ca="1">IF('Patient History &amp; Demographics'!X4388&gt;=20,"Acute",IF(AND('Patient History &amp; Demographics'!X4388&gt;=10,'Patient History &amp; Demographics'!X4388&lt;20),"High","Low"))</f>
        <v>Acute</v>
      </c>
      <c r="C4388" t="s">
        <v>24155</v>
      </c>
      <c r="D4388">
        <f t="shared" ca="1" si="204"/>
        <v>1018</v>
      </c>
      <c r="E4388" t="str">
        <f t="shared" ca="1" si="205"/>
        <v>Screening</v>
      </c>
      <c r="F4388" t="str">
        <f t="shared" ca="1" si="206"/>
        <v/>
      </c>
    </row>
    <row r="4389" spans="1:6" x14ac:dyDescent="0.25">
      <c r="A4389">
        <f ca="1">IF('Patient History &amp; Demographics'!X4389&gt;10,'Patient History &amp; Demographics'!A4389,"")</f>
        <v>240596</v>
      </c>
      <c r="B4389" t="str">
        <f ca="1">IF('Patient History &amp; Demographics'!X4389&gt;=20,"Acute",IF(AND('Patient History &amp; Demographics'!X4389&gt;=10,'Patient History &amp; Demographics'!X4389&lt;20),"High","Low"))</f>
        <v>High</v>
      </c>
      <c r="C4389" t="s">
        <v>24155</v>
      </c>
      <c r="D4389">
        <f t="shared" ca="1" si="204"/>
        <v>1015</v>
      </c>
      <c r="E4389" t="str">
        <f t="shared" ca="1" si="205"/>
        <v>Rehabilitation</v>
      </c>
      <c r="F4389" t="str">
        <f t="shared" ca="1" si="206"/>
        <v>Condition Deteriorated</v>
      </c>
    </row>
    <row r="4390" spans="1:6" x14ac:dyDescent="0.25">
      <c r="A4390">
        <f ca="1">IF('Patient History &amp; Demographics'!X4390&gt;10,'Patient History &amp; Demographics'!A4390,"")</f>
        <v>240620</v>
      </c>
      <c r="B4390" t="str">
        <f ca="1">IF('Patient History &amp; Demographics'!X4390&gt;=20,"Acute",IF(AND('Patient History &amp; Demographics'!X4390&gt;=10,'Patient History &amp; Demographics'!X4390&lt;20),"High","Low"))</f>
        <v>High</v>
      </c>
      <c r="C4390" t="s">
        <v>24156</v>
      </c>
      <c r="D4390" t="str">
        <f t="shared" ca="1" si="204"/>
        <v/>
      </c>
      <c r="E4390" t="str">
        <f t="shared" ca="1" si="205"/>
        <v/>
      </c>
      <c r="F4390" t="str">
        <f t="shared" ca="1" si="206"/>
        <v/>
      </c>
    </row>
    <row r="4391" spans="1:6" x14ac:dyDescent="0.25">
      <c r="A4391">
        <f ca="1">IF('Patient History &amp; Demographics'!X4391&gt;10,'Patient History &amp; Demographics'!A4391,"")</f>
        <v>240657</v>
      </c>
      <c r="B4391" t="str">
        <f ca="1">IF('Patient History &amp; Demographics'!X4391&gt;=20,"Acute",IF(AND('Patient History &amp; Demographics'!X4391&gt;=10,'Patient History &amp; Demographics'!X4391&lt;20),"High","Low"))</f>
        <v>High</v>
      </c>
      <c r="C4391" t="s">
        <v>24156</v>
      </c>
      <c r="D4391" t="str">
        <f t="shared" ca="1" si="204"/>
        <v/>
      </c>
      <c r="E4391" t="str">
        <f t="shared" ca="1" si="205"/>
        <v/>
      </c>
      <c r="F4391" t="str">
        <f t="shared" ca="1" si="206"/>
        <v/>
      </c>
    </row>
    <row r="4392" spans="1:6" x14ac:dyDescent="0.25">
      <c r="A4392">
        <f ca="1">IF('Patient History &amp; Demographics'!X4392&gt;10,'Patient History &amp; Demographics'!A4392,"")</f>
        <v>240666</v>
      </c>
      <c r="B4392" t="str">
        <f ca="1">IF('Patient History &amp; Demographics'!X4392&gt;=20,"Acute",IF(AND('Patient History &amp; Demographics'!X4392&gt;=10,'Patient History &amp; Demographics'!X4392&lt;20),"High","Low"))</f>
        <v>High</v>
      </c>
      <c r="C4392" t="s">
        <v>24155</v>
      </c>
      <c r="D4392">
        <f t="shared" ca="1" si="204"/>
        <v>1018</v>
      </c>
      <c r="E4392" t="str">
        <f t="shared" ca="1" si="205"/>
        <v>Rehabilitation</v>
      </c>
      <c r="F4392" t="str">
        <f t="shared" ca="1" si="206"/>
        <v>Positive Progress</v>
      </c>
    </row>
    <row r="4393" spans="1:6" x14ac:dyDescent="0.25">
      <c r="A4393" t="str">
        <f ca="1">IF('Patient History &amp; Demographics'!X4393&gt;10,'Patient History &amp; Demographics'!A4393,"")</f>
        <v/>
      </c>
      <c r="B4393" t="str">
        <f ca="1">IF('Patient History &amp; Demographics'!X4393&gt;=20,"Acute",IF(AND('Patient History &amp; Demographics'!X4393&gt;=10,'Patient History &amp; Demographics'!X4393&lt;20),"High","Low"))</f>
        <v>Low</v>
      </c>
      <c r="C4393" t="s">
        <v>24155</v>
      </c>
      <c r="D4393">
        <f t="shared" ca="1" si="204"/>
        <v>1008</v>
      </c>
      <c r="E4393" t="str">
        <f t="shared" ca="1" si="205"/>
        <v>Rehabilitation</v>
      </c>
      <c r="F4393" t="str">
        <f t="shared" ca="1" si="206"/>
        <v>No Progress</v>
      </c>
    </row>
    <row r="4394" spans="1:6" x14ac:dyDescent="0.25">
      <c r="A4394">
        <f ca="1">IF('Patient History &amp; Demographics'!X4394&gt;10,'Patient History &amp; Demographics'!A4394,"")</f>
        <v>240709</v>
      </c>
      <c r="B4394" t="str">
        <f ca="1">IF('Patient History &amp; Demographics'!X4394&gt;=20,"Acute",IF(AND('Patient History &amp; Demographics'!X4394&gt;=10,'Patient History &amp; Demographics'!X4394&lt;20),"High","Low"))</f>
        <v>High</v>
      </c>
      <c r="C4394" t="s">
        <v>24155</v>
      </c>
      <c r="D4394">
        <f t="shared" ca="1" si="204"/>
        <v>1009</v>
      </c>
      <c r="E4394" t="str">
        <f t="shared" ca="1" si="205"/>
        <v>Rehabilitation</v>
      </c>
      <c r="F4394" t="str">
        <f t="shared" ca="1" si="206"/>
        <v>Cured</v>
      </c>
    </row>
    <row r="4395" spans="1:6" x14ac:dyDescent="0.25">
      <c r="A4395">
        <f ca="1">IF('Patient History &amp; Demographics'!X4395&gt;10,'Patient History &amp; Demographics'!A4395,"")</f>
        <v>240718</v>
      </c>
      <c r="B4395" t="str">
        <f ca="1">IF('Patient History &amp; Demographics'!X4395&gt;=20,"Acute",IF(AND('Patient History &amp; Demographics'!X4395&gt;=10,'Patient History &amp; Demographics'!X4395&lt;20),"High","Low"))</f>
        <v>High</v>
      </c>
      <c r="C4395" t="s">
        <v>24155</v>
      </c>
      <c r="D4395">
        <f t="shared" ca="1" si="204"/>
        <v>1025</v>
      </c>
      <c r="E4395" t="str">
        <f t="shared" ca="1" si="205"/>
        <v>Rehabilitation</v>
      </c>
      <c r="F4395" t="str">
        <f t="shared" ca="1" si="206"/>
        <v>Positive Progress</v>
      </c>
    </row>
    <row r="4396" spans="1:6" x14ac:dyDescent="0.25">
      <c r="A4396">
        <f ca="1">IF('Patient History &amp; Demographics'!X4396&gt;10,'Patient History &amp; Demographics'!A4396,"")</f>
        <v>240727</v>
      </c>
      <c r="B4396" t="str">
        <f ca="1">IF('Patient History &amp; Demographics'!X4396&gt;=20,"Acute",IF(AND('Patient History &amp; Demographics'!X4396&gt;=10,'Patient History &amp; Demographics'!X4396&lt;20),"High","Low"))</f>
        <v>Acute</v>
      </c>
      <c r="C4396" t="s">
        <v>24155</v>
      </c>
      <c r="D4396">
        <f t="shared" ca="1" si="204"/>
        <v>1002</v>
      </c>
      <c r="E4396" t="str">
        <f t="shared" ca="1" si="205"/>
        <v>Screening</v>
      </c>
      <c r="F4396" t="str">
        <f t="shared" ca="1" si="206"/>
        <v/>
      </c>
    </row>
    <row r="4397" spans="1:6" x14ac:dyDescent="0.25">
      <c r="A4397">
        <f ca="1">IF('Patient History &amp; Demographics'!X4397&gt;10,'Patient History &amp; Demographics'!A4397,"")</f>
        <v>240736</v>
      </c>
      <c r="B4397" t="str">
        <f ca="1">IF('Patient History &amp; Demographics'!X4397&gt;=20,"Acute",IF(AND('Patient History &amp; Demographics'!X4397&gt;=10,'Patient History &amp; Demographics'!X4397&lt;20),"High","Low"))</f>
        <v>High</v>
      </c>
      <c r="C4397" t="s">
        <v>24155</v>
      </c>
      <c r="D4397">
        <f t="shared" ca="1" si="204"/>
        <v>1002</v>
      </c>
      <c r="E4397" t="str">
        <f t="shared" ca="1" si="205"/>
        <v>Rehabilitation</v>
      </c>
      <c r="F4397" t="str">
        <f t="shared" ca="1" si="206"/>
        <v>Condition Deteriorated</v>
      </c>
    </row>
    <row r="4398" spans="1:6" x14ac:dyDescent="0.25">
      <c r="A4398">
        <f ca="1">IF('Patient History &amp; Demographics'!X4398&gt;10,'Patient History &amp; Demographics'!A4398,"")</f>
        <v>240745</v>
      </c>
      <c r="B4398" t="str">
        <f ca="1">IF('Patient History &amp; Demographics'!X4398&gt;=20,"Acute",IF(AND('Patient History &amp; Demographics'!X4398&gt;=10,'Patient History &amp; Demographics'!X4398&lt;20),"High","Low"))</f>
        <v>High</v>
      </c>
      <c r="C4398" t="s">
        <v>24156</v>
      </c>
      <c r="D4398" t="str">
        <f t="shared" ca="1" si="204"/>
        <v/>
      </c>
      <c r="E4398" t="str">
        <f t="shared" ca="1" si="205"/>
        <v/>
      </c>
      <c r="F4398" t="str">
        <f t="shared" ca="1" si="206"/>
        <v/>
      </c>
    </row>
    <row r="4399" spans="1:6" x14ac:dyDescent="0.25">
      <c r="A4399" t="str">
        <f ca="1">IF('Patient History &amp; Demographics'!X4399&gt;10,'Patient History &amp; Demographics'!A4399,"")</f>
        <v/>
      </c>
      <c r="B4399" t="str">
        <f ca="1">IF('Patient History &amp; Demographics'!X4399&gt;=20,"Acute",IF(AND('Patient History &amp; Demographics'!X4399&gt;=10,'Patient History &amp; Demographics'!X4399&lt;20),"High","Low"))</f>
        <v>High</v>
      </c>
      <c r="C4399" t="s">
        <v>24155</v>
      </c>
      <c r="D4399">
        <f t="shared" ca="1" si="204"/>
        <v>1017</v>
      </c>
      <c r="E4399" t="str">
        <f t="shared" ca="1" si="205"/>
        <v>Rehabilitation</v>
      </c>
      <c r="F4399" t="str">
        <f t="shared" ca="1" si="206"/>
        <v>No Progress</v>
      </c>
    </row>
    <row r="4400" spans="1:6" x14ac:dyDescent="0.25">
      <c r="A4400" t="str">
        <f ca="1">IF('Patient History &amp; Demographics'!X4400&gt;10,'Patient History &amp; Demographics'!A4400,"")</f>
        <v/>
      </c>
      <c r="B4400" t="str">
        <f ca="1">IF('Patient History &amp; Demographics'!X4400&gt;=20,"Acute",IF(AND('Patient History &amp; Demographics'!X4400&gt;=10,'Patient History &amp; Demographics'!X4400&lt;20),"High","Low"))</f>
        <v>Low</v>
      </c>
      <c r="C4400" t="s">
        <v>24155</v>
      </c>
      <c r="D4400">
        <f t="shared" ca="1" si="204"/>
        <v>1008</v>
      </c>
      <c r="E4400" t="str">
        <f t="shared" ca="1" si="205"/>
        <v>Screening</v>
      </c>
      <c r="F4400" t="str">
        <f t="shared" ca="1" si="206"/>
        <v/>
      </c>
    </row>
    <row r="4401" spans="1:6" x14ac:dyDescent="0.25">
      <c r="A4401">
        <f ca="1">IF('Patient History &amp; Demographics'!X4401&gt;10,'Patient History &amp; Demographics'!A4401,"")</f>
        <v>240879</v>
      </c>
      <c r="B4401" t="str">
        <f ca="1">IF('Patient History &amp; Demographics'!X4401&gt;=20,"Acute",IF(AND('Patient History &amp; Demographics'!X4401&gt;=10,'Patient History &amp; Demographics'!X4401&lt;20),"High","Low"))</f>
        <v>High</v>
      </c>
      <c r="C4401" t="s">
        <v>24155</v>
      </c>
      <c r="D4401">
        <f t="shared" ca="1" si="204"/>
        <v>1012</v>
      </c>
      <c r="E4401" t="str">
        <f t="shared" ca="1" si="205"/>
        <v>Rehabilitation</v>
      </c>
      <c r="F4401" t="str">
        <f t="shared" ca="1" si="206"/>
        <v>Cured</v>
      </c>
    </row>
    <row r="4402" spans="1:6" x14ac:dyDescent="0.25">
      <c r="A4402">
        <f ca="1">IF('Patient History &amp; Demographics'!X4402&gt;10,'Patient History &amp; Demographics'!A4402,"")</f>
        <v>240985</v>
      </c>
      <c r="B4402" t="str">
        <f ca="1">IF('Patient History &amp; Demographics'!X4402&gt;=20,"Acute",IF(AND('Patient History &amp; Demographics'!X4402&gt;=10,'Patient History &amp; Demographics'!X4402&lt;20),"High","Low"))</f>
        <v>High</v>
      </c>
      <c r="C4402" t="s">
        <v>24155</v>
      </c>
      <c r="D4402">
        <f t="shared" ca="1" si="204"/>
        <v>1022</v>
      </c>
      <c r="E4402" t="str">
        <f t="shared" ca="1" si="205"/>
        <v>Rehabilitation</v>
      </c>
      <c r="F4402" t="str">
        <f t="shared" ca="1" si="206"/>
        <v>Condition Deteriorated</v>
      </c>
    </row>
    <row r="4403" spans="1:6" x14ac:dyDescent="0.25">
      <c r="A4403" t="str">
        <f ca="1">IF('Patient History &amp; Demographics'!X4403&gt;10,'Patient History &amp; Demographics'!A4403,"")</f>
        <v/>
      </c>
      <c r="B4403" t="str">
        <f ca="1">IF('Patient History &amp; Demographics'!X4403&gt;=20,"Acute",IF(AND('Patient History &amp; Demographics'!X4403&gt;=10,'Patient History &amp; Demographics'!X4403&lt;20),"High","Low"))</f>
        <v>Low</v>
      </c>
      <c r="C4403" t="s">
        <v>24155</v>
      </c>
      <c r="D4403">
        <f t="shared" ca="1" si="204"/>
        <v>1012</v>
      </c>
      <c r="E4403" t="str">
        <f t="shared" ca="1" si="205"/>
        <v>Screening</v>
      </c>
      <c r="F4403" t="str">
        <f t="shared" ca="1" si="206"/>
        <v/>
      </c>
    </row>
    <row r="4404" spans="1:6" x14ac:dyDescent="0.25">
      <c r="A4404" t="str">
        <f ca="1">IF('Patient History &amp; Demographics'!X4404&gt;10,'Patient History &amp; Demographics'!A4404,"")</f>
        <v/>
      </c>
      <c r="B4404" t="str">
        <f ca="1">IF('Patient History &amp; Demographics'!X4404&gt;=20,"Acute",IF(AND('Patient History &amp; Demographics'!X4404&gt;=10,'Patient History &amp; Demographics'!X4404&lt;20),"High","Low"))</f>
        <v>High</v>
      </c>
      <c r="C4404" t="s">
        <v>24155</v>
      </c>
      <c r="D4404">
        <f t="shared" ca="1" si="204"/>
        <v>1025</v>
      </c>
      <c r="E4404" t="str">
        <f t="shared" ca="1" si="205"/>
        <v>Screening</v>
      </c>
      <c r="F4404" t="str">
        <f t="shared" ca="1" si="206"/>
        <v/>
      </c>
    </row>
    <row r="4405" spans="1:6" x14ac:dyDescent="0.25">
      <c r="A4405">
        <f ca="1">IF('Patient History &amp; Demographics'!X4405&gt;10,'Patient History &amp; Demographics'!A4405,"")</f>
        <v>241146</v>
      </c>
      <c r="B4405" t="str">
        <f ca="1">IF('Patient History &amp; Demographics'!X4405&gt;=20,"Acute",IF(AND('Patient History &amp; Demographics'!X4405&gt;=10,'Patient History &amp; Demographics'!X4405&lt;20),"High","Low"))</f>
        <v>High</v>
      </c>
      <c r="C4405" t="s">
        <v>24155</v>
      </c>
      <c r="D4405">
        <f t="shared" ca="1" si="204"/>
        <v>1024</v>
      </c>
      <c r="E4405" t="str">
        <f t="shared" ca="1" si="205"/>
        <v>Screening</v>
      </c>
      <c r="F4405" t="str">
        <f t="shared" ca="1" si="206"/>
        <v/>
      </c>
    </row>
    <row r="4406" spans="1:6" x14ac:dyDescent="0.25">
      <c r="A4406">
        <f ca="1">IF('Patient History &amp; Demographics'!X4406&gt;10,'Patient History &amp; Demographics'!A4406,"")</f>
        <v>241182</v>
      </c>
      <c r="B4406" t="str">
        <f ca="1">IF('Patient History &amp; Demographics'!X4406&gt;=20,"Acute",IF(AND('Patient History &amp; Demographics'!X4406&gt;=10,'Patient History &amp; Demographics'!X4406&lt;20),"High","Low"))</f>
        <v>High</v>
      </c>
      <c r="C4406" t="s">
        <v>24156</v>
      </c>
      <c r="D4406" t="str">
        <f t="shared" ca="1" si="204"/>
        <v/>
      </c>
      <c r="E4406" t="str">
        <f t="shared" ca="1" si="205"/>
        <v/>
      </c>
      <c r="F4406" t="str">
        <f t="shared" ca="1" si="206"/>
        <v/>
      </c>
    </row>
    <row r="4407" spans="1:6" x14ac:dyDescent="0.25">
      <c r="A4407">
        <f ca="1">IF('Patient History &amp; Demographics'!X4407&gt;10,'Patient History &amp; Demographics'!A4407,"")</f>
        <v>241191</v>
      </c>
      <c r="B4407" t="str">
        <f ca="1">IF('Patient History &amp; Demographics'!X4407&gt;=20,"Acute",IF(AND('Patient History &amp; Demographics'!X4407&gt;=10,'Patient History &amp; Demographics'!X4407&lt;20),"High","Low"))</f>
        <v>Acute</v>
      </c>
      <c r="C4407" t="s">
        <v>24155</v>
      </c>
      <c r="D4407">
        <f t="shared" ca="1" si="204"/>
        <v>1011</v>
      </c>
      <c r="E4407" t="str">
        <f t="shared" ca="1" si="205"/>
        <v>Screening</v>
      </c>
      <c r="F4407" t="str">
        <f t="shared" ca="1" si="206"/>
        <v/>
      </c>
    </row>
    <row r="4408" spans="1:6" x14ac:dyDescent="0.25">
      <c r="A4408">
        <f ca="1">IF('Patient History &amp; Demographics'!X4408&gt;10,'Patient History &amp; Demographics'!A4408,"")</f>
        <v>241216</v>
      </c>
      <c r="B4408" t="str">
        <f ca="1">IF('Patient History &amp; Demographics'!X4408&gt;=20,"Acute",IF(AND('Patient History &amp; Demographics'!X4408&gt;=10,'Patient History &amp; Demographics'!X4408&lt;20),"High","Low"))</f>
        <v>Acute</v>
      </c>
      <c r="C4408" t="s">
        <v>24155</v>
      </c>
      <c r="D4408">
        <f t="shared" ca="1" si="204"/>
        <v>1005</v>
      </c>
      <c r="E4408" t="str">
        <f t="shared" ca="1" si="205"/>
        <v>Rehabilitation</v>
      </c>
      <c r="F4408" t="str">
        <f t="shared" ca="1" si="206"/>
        <v>Positive Progress</v>
      </c>
    </row>
    <row r="4409" spans="1:6" x14ac:dyDescent="0.25">
      <c r="A4409" t="str">
        <f ca="1">IF('Patient History &amp; Demographics'!X4409&gt;10,'Patient History &amp; Demographics'!A4409,"")</f>
        <v/>
      </c>
      <c r="B4409" t="str">
        <f ca="1">IF('Patient History &amp; Demographics'!X4409&gt;=20,"Acute",IF(AND('Patient History &amp; Demographics'!X4409&gt;=10,'Patient History &amp; Demographics'!X4409&lt;20),"High","Low"))</f>
        <v>Low</v>
      </c>
      <c r="C4409" t="s">
        <v>24156</v>
      </c>
      <c r="D4409" t="str">
        <f t="shared" ca="1" si="204"/>
        <v/>
      </c>
      <c r="E4409" t="str">
        <f t="shared" ca="1" si="205"/>
        <v/>
      </c>
      <c r="F4409" t="str">
        <f t="shared" ca="1" si="206"/>
        <v/>
      </c>
    </row>
    <row r="4410" spans="1:6" x14ac:dyDescent="0.25">
      <c r="A4410" t="str">
        <f ca="1">IF('Patient History &amp; Demographics'!X4410&gt;10,'Patient History &amp; Demographics'!A4410,"")</f>
        <v/>
      </c>
      <c r="B4410" t="str">
        <f ca="1">IF('Patient History &amp; Demographics'!X4410&gt;=20,"Acute",IF(AND('Patient History &amp; Demographics'!X4410&gt;=10,'Patient History &amp; Demographics'!X4410&lt;20),"High","Low"))</f>
        <v>Low</v>
      </c>
      <c r="C4410" t="s">
        <v>24155</v>
      </c>
      <c r="D4410">
        <f t="shared" ca="1" si="204"/>
        <v>1015</v>
      </c>
      <c r="E4410" t="str">
        <f t="shared" ca="1" si="205"/>
        <v>Screening</v>
      </c>
      <c r="F4410" t="str">
        <f t="shared" ca="1" si="206"/>
        <v/>
      </c>
    </row>
    <row r="4411" spans="1:6" x14ac:dyDescent="0.25">
      <c r="A4411" t="str">
        <f ca="1">IF('Patient History &amp; Demographics'!X4411&gt;10,'Patient History &amp; Demographics'!A4411,"")</f>
        <v/>
      </c>
      <c r="B4411" t="str">
        <f ca="1">IF('Patient History &amp; Demographics'!X4411&gt;=20,"Acute",IF(AND('Patient History &amp; Demographics'!X4411&gt;=10,'Patient History &amp; Demographics'!X4411&lt;20),"High","Low"))</f>
        <v>Low</v>
      </c>
      <c r="C4411" t="s">
        <v>24155</v>
      </c>
      <c r="D4411">
        <f t="shared" ca="1" si="204"/>
        <v>1024</v>
      </c>
      <c r="E4411" t="str">
        <f t="shared" ca="1" si="205"/>
        <v>Screening</v>
      </c>
      <c r="F4411" t="str">
        <f t="shared" ca="1" si="206"/>
        <v/>
      </c>
    </row>
    <row r="4412" spans="1:6" x14ac:dyDescent="0.25">
      <c r="A4412">
        <f ca="1">IF('Patient History &amp; Demographics'!X4412&gt;10,'Patient History &amp; Demographics'!A4412,"")</f>
        <v>241377</v>
      </c>
      <c r="B4412" t="str">
        <f ca="1">IF('Patient History &amp; Demographics'!X4412&gt;=20,"Acute",IF(AND('Patient History &amp; Demographics'!X4412&gt;=10,'Patient History &amp; Demographics'!X4412&lt;20),"High","Low"))</f>
        <v>High</v>
      </c>
      <c r="C4412" t="s">
        <v>24156</v>
      </c>
      <c r="D4412" t="str">
        <f t="shared" ca="1" si="204"/>
        <v/>
      </c>
      <c r="E4412" t="str">
        <f t="shared" ca="1" si="205"/>
        <v/>
      </c>
      <c r="F4412" t="str">
        <f t="shared" ca="1" si="206"/>
        <v/>
      </c>
    </row>
    <row r="4413" spans="1:6" x14ac:dyDescent="0.25">
      <c r="A4413">
        <f ca="1">IF('Patient History &amp; Demographics'!X4413&gt;10,'Patient History &amp; Demographics'!A4413,"")</f>
        <v>241386</v>
      </c>
      <c r="B4413" t="str">
        <f ca="1">IF('Patient History &amp; Demographics'!X4413&gt;=20,"Acute",IF(AND('Patient History &amp; Demographics'!X4413&gt;=10,'Patient History &amp; Demographics'!X4413&lt;20),"High","Low"))</f>
        <v>Acute</v>
      </c>
      <c r="C4413" t="s">
        <v>24155</v>
      </c>
      <c r="D4413">
        <f t="shared" ca="1" si="204"/>
        <v>1017</v>
      </c>
      <c r="E4413" t="str">
        <f t="shared" ca="1" si="205"/>
        <v>Screening</v>
      </c>
      <c r="F4413" t="str">
        <f t="shared" ca="1" si="206"/>
        <v/>
      </c>
    </row>
    <row r="4414" spans="1:6" x14ac:dyDescent="0.25">
      <c r="A4414" t="str">
        <f ca="1">IF('Patient History &amp; Demographics'!X4414&gt;10,'Patient History &amp; Demographics'!A4414,"")</f>
        <v/>
      </c>
      <c r="B4414" t="str">
        <f ca="1">IF('Patient History &amp; Demographics'!X4414&gt;=20,"Acute",IF(AND('Patient History &amp; Demographics'!X4414&gt;=10,'Patient History &amp; Demographics'!X4414&lt;20),"High","Low"))</f>
        <v>Low</v>
      </c>
      <c r="C4414" t="s">
        <v>24156</v>
      </c>
      <c r="D4414" t="str">
        <f t="shared" ca="1" si="204"/>
        <v/>
      </c>
      <c r="E4414" t="str">
        <f t="shared" ca="1" si="205"/>
        <v/>
      </c>
      <c r="F4414" t="str">
        <f t="shared" ca="1" si="206"/>
        <v/>
      </c>
    </row>
    <row r="4415" spans="1:6" x14ac:dyDescent="0.25">
      <c r="A4415">
        <f ca="1">IF('Patient History &amp; Demographics'!X4415&gt;10,'Patient History &amp; Demographics'!A4415,"")</f>
        <v>241410</v>
      </c>
      <c r="B4415" t="str">
        <f ca="1">IF('Patient History &amp; Demographics'!X4415&gt;=20,"Acute",IF(AND('Patient History &amp; Demographics'!X4415&gt;=10,'Patient History &amp; Demographics'!X4415&lt;20),"High","Low"))</f>
        <v>High</v>
      </c>
      <c r="C4415" t="s">
        <v>24156</v>
      </c>
      <c r="D4415" t="str">
        <f t="shared" ca="1" si="204"/>
        <v/>
      </c>
      <c r="E4415" t="str">
        <f t="shared" ca="1" si="205"/>
        <v/>
      </c>
      <c r="F4415" t="str">
        <f t="shared" ca="1" si="206"/>
        <v/>
      </c>
    </row>
    <row r="4416" spans="1:6" x14ac:dyDescent="0.25">
      <c r="A4416" t="str">
        <f ca="1">IF('Patient History &amp; Demographics'!X4416&gt;10,'Patient History &amp; Demographics'!A4416,"")</f>
        <v/>
      </c>
      <c r="B4416" t="str">
        <f ca="1">IF('Patient History &amp; Demographics'!X4416&gt;=20,"Acute",IF(AND('Patient History &amp; Demographics'!X4416&gt;=10,'Patient History &amp; Demographics'!X4416&lt;20),"High","Low"))</f>
        <v>Low</v>
      </c>
      <c r="C4416" t="s">
        <v>24155</v>
      </c>
      <c r="D4416">
        <f t="shared" ca="1" si="204"/>
        <v>1010</v>
      </c>
      <c r="E4416" t="str">
        <f t="shared" ca="1" si="205"/>
        <v>Screening</v>
      </c>
      <c r="F4416" t="str">
        <f t="shared" ca="1" si="206"/>
        <v/>
      </c>
    </row>
    <row r="4417" spans="1:6" x14ac:dyDescent="0.25">
      <c r="A4417">
        <f ca="1">IF('Patient History &amp; Demographics'!X4417&gt;10,'Patient History &amp; Demographics'!A4417,"")</f>
        <v>241614</v>
      </c>
      <c r="B4417" t="str">
        <f ca="1">IF('Patient History &amp; Demographics'!X4417&gt;=20,"Acute",IF(AND('Patient History &amp; Demographics'!X4417&gt;=10,'Patient History &amp; Demographics'!X4417&lt;20),"High","Low"))</f>
        <v>High</v>
      </c>
      <c r="C4417" t="s">
        <v>24155</v>
      </c>
      <c r="D4417">
        <f t="shared" ca="1" si="204"/>
        <v>1003</v>
      </c>
      <c r="E4417" t="str">
        <f t="shared" ca="1" si="205"/>
        <v>Screening</v>
      </c>
      <c r="F4417" t="str">
        <f t="shared" ca="1" si="206"/>
        <v/>
      </c>
    </row>
    <row r="4418" spans="1:6" x14ac:dyDescent="0.25">
      <c r="A4418">
        <f ca="1">IF('Patient History &amp; Demographics'!X4418&gt;10,'Patient History &amp; Demographics'!A4418,"")</f>
        <v>241720</v>
      </c>
      <c r="B4418" t="str">
        <f ca="1">IF('Patient History &amp; Demographics'!X4418&gt;=20,"Acute",IF(AND('Patient History &amp; Demographics'!X4418&gt;=10,'Patient History &amp; Demographics'!X4418&lt;20),"High","Low"))</f>
        <v>Acute</v>
      </c>
      <c r="C4418" t="s">
        <v>24156</v>
      </c>
      <c r="D4418" t="str">
        <f t="shared" ref="D4418:D4481" ca="1" si="207">IF(C4418="Yes",CHOOSE(RANDBETWEEN(1,27),1001,1002,1003,1004,1005,1006,1007,1008,1009,1010,1011,1012,1013,1014,1015,1016,1017,1018,
1019,1020,1021,1022,1023,1024,1025,1026,1027,1028),"")</f>
        <v/>
      </c>
      <c r="E4418" t="str">
        <f t="shared" ca="1" si="205"/>
        <v/>
      </c>
      <c r="F4418" t="str">
        <f t="shared" ca="1" si="206"/>
        <v/>
      </c>
    </row>
    <row r="4419" spans="1:6" x14ac:dyDescent="0.25">
      <c r="A4419">
        <f ca="1">IF('Patient History &amp; Demographics'!X4419&gt;10,'Patient History &amp; Demographics'!A4419,"")</f>
        <v>241739</v>
      </c>
      <c r="B4419" t="str">
        <f ca="1">IF('Patient History &amp; Demographics'!X4419&gt;=20,"Acute",IF(AND('Patient History &amp; Demographics'!X4419&gt;=10,'Patient History &amp; Demographics'!X4419&lt;20),"High","Low"))</f>
        <v>Acute</v>
      </c>
      <c r="C4419" t="s">
        <v>24155</v>
      </c>
      <c r="D4419">
        <f t="shared" ca="1" si="207"/>
        <v>1016</v>
      </c>
      <c r="E4419" t="str">
        <f t="shared" ref="E4419:E4482" ca="1" si="208">IF(C4419="Yes",CHOOSE(RANDBETWEEN(1,2),"Screening","Rehabilitation"),"")</f>
        <v>Rehabilitation</v>
      </c>
      <c r="F4419" t="str">
        <f t="shared" ref="F4419:F4482" ca="1" si="209">IF(E4419="Rehabilitation",CHOOSE(RANDBETWEEN(1,4),"Positive Progress","No Progress","Condition Deteriorated","Cured"),"")</f>
        <v>Positive Progress</v>
      </c>
    </row>
    <row r="4420" spans="1:6" x14ac:dyDescent="0.25">
      <c r="A4420">
        <f ca="1">IF('Patient History &amp; Demographics'!X4420&gt;10,'Patient History &amp; Demographics'!A4420,"")</f>
        <v>241766</v>
      </c>
      <c r="B4420" t="str">
        <f ca="1">IF('Patient History &amp; Demographics'!X4420&gt;=20,"Acute",IF(AND('Patient History &amp; Demographics'!X4420&gt;=10,'Patient History &amp; Demographics'!X4420&lt;20),"High","Low"))</f>
        <v>High</v>
      </c>
      <c r="C4420" t="s">
        <v>24155</v>
      </c>
      <c r="D4420">
        <f t="shared" ca="1" si="207"/>
        <v>1018</v>
      </c>
      <c r="E4420" t="str">
        <f t="shared" ca="1" si="208"/>
        <v>Screening</v>
      </c>
      <c r="F4420" t="str">
        <f t="shared" ca="1" si="209"/>
        <v/>
      </c>
    </row>
    <row r="4421" spans="1:6" x14ac:dyDescent="0.25">
      <c r="A4421" t="str">
        <f ca="1">IF('Patient History &amp; Demographics'!X4421&gt;10,'Patient History &amp; Demographics'!A4421,"")</f>
        <v/>
      </c>
      <c r="B4421" t="str">
        <f ca="1">IF('Patient History &amp; Demographics'!X4421&gt;=20,"Acute",IF(AND('Patient History &amp; Demographics'!X4421&gt;=10,'Patient History &amp; Demographics'!X4421&lt;20),"High","Low"))</f>
        <v>Low</v>
      </c>
      <c r="C4421" t="s">
        <v>24155</v>
      </c>
      <c r="D4421">
        <f t="shared" ca="1" si="207"/>
        <v>1010</v>
      </c>
      <c r="E4421" t="str">
        <f t="shared" ca="1" si="208"/>
        <v>Screening</v>
      </c>
      <c r="F4421" t="str">
        <f t="shared" ca="1" si="209"/>
        <v/>
      </c>
    </row>
    <row r="4422" spans="1:6" x14ac:dyDescent="0.25">
      <c r="A4422">
        <f ca="1">IF('Patient History &amp; Demographics'!X4422&gt;10,'Patient History &amp; Demographics'!A4422,"")</f>
        <v>241836</v>
      </c>
      <c r="B4422" t="str">
        <f ca="1">IF('Patient History &amp; Demographics'!X4422&gt;=20,"Acute",IF(AND('Patient History &amp; Demographics'!X4422&gt;=10,'Patient History &amp; Demographics'!X4422&lt;20),"High","Low"))</f>
        <v>High</v>
      </c>
      <c r="C4422" t="s">
        <v>24155</v>
      </c>
      <c r="D4422">
        <f t="shared" ca="1" si="207"/>
        <v>1003</v>
      </c>
      <c r="E4422" t="str">
        <f t="shared" ca="1" si="208"/>
        <v>Rehabilitation</v>
      </c>
      <c r="F4422" t="str">
        <f t="shared" ca="1" si="209"/>
        <v>Cured</v>
      </c>
    </row>
    <row r="4423" spans="1:6" x14ac:dyDescent="0.25">
      <c r="A4423" t="str">
        <f ca="1">IF('Patient History &amp; Demographics'!X4423&gt;10,'Patient History &amp; Demographics'!A4423,"")</f>
        <v/>
      </c>
      <c r="B4423" t="str">
        <f ca="1">IF('Patient History &amp; Demographics'!X4423&gt;=20,"Acute",IF(AND('Patient History &amp; Demographics'!X4423&gt;=10,'Patient History &amp; Demographics'!X4423&lt;20),"High","Low"))</f>
        <v>Low</v>
      </c>
      <c r="C4423" t="s">
        <v>24156</v>
      </c>
      <c r="D4423" t="str">
        <f t="shared" ca="1" si="207"/>
        <v/>
      </c>
      <c r="E4423" t="str">
        <f t="shared" ca="1" si="208"/>
        <v/>
      </c>
      <c r="F4423" t="str">
        <f t="shared" ca="1" si="209"/>
        <v/>
      </c>
    </row>
    <row r="4424" spans="1:6" x14ac:dyDescent="0.25">
      <c r="A4424">
        <f ca="1">IF('Patient History &amp; Demographics'!X4424&gt;10,'Patient History &amp; Demographics'!A4424,"")</f>
        <v>241951</v>
      </c>
      <c r="B4424" t="str">
        <f ca="1">IF('Patient History &amp; Demographics'!X4424&gt;=20,"Acute",IF(AND('Patient History &amp; Demographics'!X4424&gt;=10,'Patient History &amp; Demographics'!X4424&lt;20),"High","Low"))</f>
        <v>High</v>
      </c>
      <c r="C4424" t="s">
        <v>24156</v>
      </c>
      <c r="D4424" t="str">
        <f t="shared" ca="1" si="207"/>
        <v/>
      </c>
      <c r="E4424" t="str">
        <f t="shared" ca="1" si="208"/>
        <v/>
      </c>
      <c r="F4424" t="str">
        <f t="shared" ca="1" si="209"/>
        <v/>
      </c>
    </row>
    <row r="4425" spans="1:6" x14ac:dyDescent="0.25">
      <c r="A4425">
        <f ca="1">IF('Patient History &amp; Demographics'!X4425&gt;10,'Patient History &amp; Demographics'!A4425,"")</f>
        <v>242042</v>
      </c>
      <c r="B4425" t="str">
        <f ca="1">IF('Patient History &amp; Demographics'!X4425&gt;=20,"Acute",IF(AND('Patient History &amp; Demographics'!X4425&gt;=10,'Patient History &amp; Demographics'!X4425&lt;20),"High","Low"))</f>
        <v>High</v>
      </c>
      <c r="C4425" t="s">
        <v>24156</v>
      </c>
      <c r="D4425" t="str">
        <f t="shared" ca="1" si="207"/>
        <v/>
      </c>
      <c r="E4425" t="str">
        <f t="shared" ca="1" si="208"/>
        <v/>
      </c>
      <c r="F4425" t="str">
        <f t="shared" ca="1" si="209"/>
        <v/>
      </c>
    </row>
    <row r="4426" spans="1:6" x14ac:dyDescent="0.25">
      <c r="A4426">
        <f ca="1">IF('Patient History &amp; Demographics'!X4426&gt;10,'Patient History &amp; Demographics'!A4426,"")</f>
        <v>242060</v>
      </c>
      <c r="B4426" t="str">
        <f ca="1">IF('Patient History &amp; Demographics'!X4426&gt;=20,"Acute",IF(AND('Patient History &amp; Demographics'!X4426&gt;=10,'Patient History &amp; Demographics'!X4426&lt;20),"High","Low"))</f>
        <v>High</v>
      </c>
      <c r="C4426" t="s">
        <v>24155</v>
      </c>
      <c r="D4426">
        <f t="shared" ca="1" si="207"/>
        <v>1027</v>
      </c>
      <c r="E4426" t="str">
        <f t="shared" ca="1" si="208"/>
        <v>Rehabilitation</v>
      </c>
      <c r="F4426" t="str">
        <f t="shared" ca="1" si="209"/>
        <v>No Progress</v>
      </c>
    </row>
    <row r="4427" spans="1:6" x14ac:dyDescent="0.25">
      <c r="A4427">
        <f ca="1">IF('Patient History &amp; Demographics'!X4427&gt;10,'Patient History &amp; Demographics'!A4427,"")</f>
        <v>242112</v>
      </c>
      <c r="B4427" t="str">
        <f ca="1">IF('Patient History &amp; Demographics'!X4427&gt;=20,"Acute",IF(AND('Patient History &amp; Demographics'!X4427&gt;=10,'Patient History &amp; Demographics'!X4427&lt;20),"High","Low"))</f>
        <v>High</v>
      </c>
      <c r="C4427" t="s">
        <v>24156</v>
      </c>
      <c r="D4427" t="str">
        <f t="shared" ca="1" si="207"/>
        <v/>
      </c>
      <c r="E4427" t="str">
        <f t="shared" ca="1" si="208"/>
        <v/>
      </c>
      <c r="F4427" t="str">
        <f t="shared" ca="1" si="209"/>
        <v/>
      </c>
    </row>
    <row r="4428" spans="1:6" x14ac:dyDescent="0.25">
      <c r="A4428">
        <f ca="1">IF('Patient History &amp; Demographics'!X4428&gt;10,'Patient History &amp; Demographics'!A4428,"")</f>
        <v>242121</v>
      </c>
      <c r="B4428" t="str">
        <f ca="1">IF('Patient History &amp; Demographics'!X4428&gt;=20,"Acute",IF(AND('Patient History &amp; Demographics'!X4428&gt;=10,'Patient History &amp; Demographics'!X4428&lt;20),"High","Low"))</f>
        <v>High</v>
      </c>
      <c r="C4428" t="s">
        <v>24156</v>
      </c>
      <c r="D4428" t="str">
        <f t="shared" ca="1" si="207"/>
        <v/>
      </c>
      <c r="E4428" t="str">
        <f t="shared" ca="1" si="208"/>
        <v/>
      </c>
      <c r="F4428" t="str">
        <f t="shared" ca="1" si="209"/>
        <v/>
      </c>
    </row>
    <row r="4429" spans="1:6" x14ac:dyDescent="0.25">
      <c r="A4429">
        <f ca="1">IF('Patient History &amp; Demographics'!X4429&gt;10,'Patient History &amp; Demographics'!A4429,"")</f>
        <v>242130</v>
      </c>
      <c r="B4429" t="str">
        <f ca="1">IF('Patient History &amp; Demographics'!X4429&gt;=20,"Acute",IF(AND('Patient History &amp; Demographics'!X4429&gt;=10,'Patient History &amp; Demographics'!X4429&lt;20),"High","Low"))</f>
        <v>High</v>
      </c>
      <c r="C4429" t="s">
        <v>24155</v>
      </c>
      <c r="D4429">
        <f t="shared" ca="1" si="207"/>
        <v>1011</v>
      </c>
      <c r="E4429" t="str">
        <f t="shared" ca="1" si="208"/>
        <v>Rehabilitation</v>
      </c>
      <c r="F4429" t="str">
        <f t="shared" ca="1" si="209"/>
        <v>No Progress</v>
      </c>
    </row>
    <row r="4430" spans="1:6" x14ac:dyDescent="0.25">
      <c r="A4430" t="str">
        <f ca="1">IF('Patient History &amp; Demographics'!X4430&gt;10,'Patient History &amp; Demographics'!A4430,"")</f>
        <v/>
      </c>
      <c r="B4430" t="str">
        <f ca="1">IF('Patient History &amp; Demographics'!X4430&gt;=20,"Acute",IF(AND('Patient History &amp; Demographics'!X4430&gt;=10,'Patient History &amp; Demographics'!X4430&lt;20),"High","Low"))</f>
        <v>High</v>
      </c>
      <c r="C4430" t="s">
        <v>24156</v>
      </c>
      <c r="D4430" t="str">
        <f t="shared" ca="1" si="207"/>
        <v/>
      </c>
      <c r="E4430" t="str">
        <f t="shared" ca="1" si="208"/>
        <v/>
      </c>
      <c r="F4430" t="str">
        <f t="shared" ca="1" si="209"/>
        <v/>
      </c>
    </row>
    <row r="4431" spans="1:6" x14ac:dyDescent="0.25">
      <c r="A4431">
        <f ca="1">IF('Patient History &amp; Demographics'!X4431&gt;10,'Patient History &amp; Demographics'!A4431,"")</f>
        <v>242316</v>
      </c>
      <c r="B4431" t="str">
        <f ca="1">IF('Patient History &amp; Demographics'!X4431&gt;=20,"Acute",IF(AND('Patient History &amp; Demographics'!X4431&gt;=10,'Patient History &amp; Demographics'!X4431&lt;20),"High","Low"))</f>
        <v>Acute</v>
      </c>
      <c r="C4431" t="s">
        <v>24156</v>
      </c>
      <c r="D4431" t="str">
        <f t="shared" ca="1" si="207"/>
        <v/>
      </c>
      <c r="E4431" t="str">
        <f t="shared" ca="1" si="208"/>
        <v/>
      </c>
      <c r="F4431" t="str">
        <f t="shared" ca="1" si="209"/>
        <v/>
      </c>
    </row>
    <row r="4432" spans="1:6" x14ac:dyDescent="0.25">
      <c r="A4432">
        <f ca="1">IF('Patient History &amp; Demographics'!X4432&gt;10,'Patient History &amp; Demographics'!A4432,"")</f>
        <v>242413</v>
      </c>
      <c r="B4432" t="str">
        <f ca="1">IF('Patient History &amp; Demographics'!X4432&gt;=20,"Acute",IF(AND('Patient History &amp; Demographics'!X4432&gt;=10,'Patient History &amp; Demographics'!X4432&lt;20),"High","Low"))</f>
        <v>High</v>
      </c>
      <c r="C4432" t="s">
        <v>24156</v>
      </c>
      <c r="D4432" t="str">
        <f t="shared" ca="1" si="207"/>
        <v/>
      </c>
      <c r="E4432" t="str">
        <f t="shared" ca="1" si="208"/>
        <v/>
      </c>
      <c r="F4432" t="str">
        <f t="shared" ca="1" si="209"/>
        <v/>
      </c>
    </row>
    <row r="4433" spans="1:6" x14ac:dyDescent="0.25">
      <c r="A4433">
        <f ca="1">IF('Patient History &amp; Demographics'!X4433&gt;10,'Patient History &amp; Demographics'!A4433,"")</f>
        <v>242422</v>
      </c>
      <c r="B4433" t="str">
        <f ca="1">IF('Patient History &amp; Demographics'!X4433&gt;=20,"Acute",IF(AND('Patient History &amp; Demographics'!X4433&gt;=10,'Patient History &amp; Demographics'!X4433&lt;20),"High","Low"))</f>
        <v>High</v>
      </c>
      <c r="C4433" t="s">
        <v>24156</v>
      </c>
      <c r="D4433" t="str">
        <f t="shared" ca="1" si="207"/>
        <v/>
      </c>
      <c r="E4433" t="str">
        <f t="shared" ca="1" si="208"/>
        <v/>
      </c>
      <c r="F4433" t="str">
        <f t="shared" ca="1" si="209"/>
        <v/>
      </c>
    </row>
    <row r="4434" spans="1:6" x14ac:dyDescent="0.25">
      <c r="A4434">
        <f ca="1">IF('Patient History &amp; Demographics'!X4434&gt;10,'Patient History &amp; Demographics'!A4434,"")</f>
        <v>242556</v>
      </c>
      <c r="B4434" t="str">
        <f ca="1">IF('Patient History &amp; Demographics'!X4434&gt;=20,"Acute",IF(AND('Patient History &amp; Demographics'!X4434&gt;=10,'Patient History &amp; Demographics'!X4434&lt;20),"High","Low"))</f>
        <v>High</v>
      </c>
      <c r="C4434" t="s">
        <v>24155</v>
      </c>
      <c r="D4434">
        <f t="shared" ca="1" si="207"/>
        <v>1013</v>
      </c>
      <c r="E4434" t="str">
        <f t="shared" ca="1" si="208"/>
        <v>Screening</v>
      </c>
      <c r="F4434" t="str">
        <f t="shared" ca="1" si="209"/>
        <v/>
      </c>
    </row>
    <row r="4435" spans="1:6" x14ac:dyDescent="0.25">
      <c r="A4435">
        <f ca="1">IF('Patient History &amp; Demographics'!X4435&gt;10,'Patient History &amp; Demographics'!A4435,"")</f>
        <v>242565</v>
      </c>
      <c r="B4435" t="str">
        <f ca="1">IF('Patient History &amp; Demographics'!X4435&gt;=20,"Acute",IF(AND('Patient History &amp; Demographics'!X4435&gt;=10,'Patient History &amp; Demographics'!X4435&lt;20),"High","Low"))</f>
        <v>High</v>
      </c>
      <c r="C4435" t="s">
        <v>24156</v>
      </c>
      <c r="D4435" t="str">
        <f t="shared" ca="1" si="207"/>
        <v/>
      </c>
      <c r="E4435" t="str">
        <f t="shared" ca="1" si="208"/>
        <v/>
      </c>
      <c r="F4435" t="str">
        <f t="shared" ca="1" si="209"/>
        <v/>
      </c>
    </row>
    <row r="4436" spans="1:6" x14ac:dyDescent="0.25">
      <c r="A4436">
        <f ca="1">IF('Patient History &amp; Demographics'!X4436&gt;10,'Patient History &amp; Demographics'!A4436,"")</f>
        <v>242583</v>
      </c>
      <c r="B4436" t="str">
        <f ca="1">IF('Patient History &amp; Demographics'!X4436&gt;=20,"Acute",IF(AND('Patient History &amp; Demographics'!X4436&gt;=10,'Patient History &amp; Demographics'!X4436&lt;20),"High","Low"))</f>
        <v>High</v>
      </c>
      <c r="C4436" t="s">
        <v>24156</v>
      </c>
      <c r="D4436" t="str">
        <f t="shared" ca="1" si="207"/>
        <v/>
      </c>
      <c r="E4436" t="str">
        <f t="shared" ca="1" si="208"/>
        <v/>
      </c>
      <c r="F4436" t="str">
        <f t="shared" ca="1" si="209"/>
        <v/>
      </c>
    </row>
    <row r="4437" spans="1:6" x14ac:dyDescent="0.25">
      <c r="A4437">
        <f ca="1">IF('Patient History &amp; Demographics'!X4437&gt;10,'Patient History &amp; Demographics'!A4437,"")</f>
        <v>242617</v>
      </c>
      <c r="B4437" t="str">
        <f ca="1">IF('Patient History &amp; Demographics'!X4437&gt;=20,"Acute",IF(AND('Patient History &amp; Demographics'!X4437&gt;=10,'Patient History &amp; Demographics'!X4437&lt;20),"High","Low"))</f>
        <v>High</v>
      </c>
      <c r="C4437" t="s">
        <v>24156</v>
      </c>
      <c r="D4437" t="str">
        <f t="shared" ca="1" si="207"/>
        <v/>
      </c>
      <c r="E4437" t="str">
        <f t="shared" ca="1" si="208"/>
        <v/>
      </c>
      <c r="F4437" t="str">
        <f t="shared" ca="1" si="209"/>
        <v/>
      </c>
    </row>
    <row r="4438" spans="1:6" x14ac:dyDescent="0.25">
      <c r="A4438">
        <f ca="1">IF('Patient History &amp; Demographics'!X4438&gt;10,'Patient History &amp; Demographics'!A4438,"")</f>
        <v>242626</v>
      </c>
      <c r="B4438" t="str">
        <f ca="1">IF('Patient History &amp; Demographics'!X4438&gt;=20,"Acute",IF(AND('Patient History &amp; Demographics'!X4438&gt;=10,'Patient History &amp; Demographics'!X4438&lt;20),"High","Low"))</f>
        <v>High</v>
      </c>
      <c r="C4438" t="s">
        <v>24156</v>
      </c>
      <c r="D4438" t="str">
        <f t="shared" ca="1" si="207"/>
        <v/>
      </c>
      <c r="E4438" t="str">
        <f t="shared" ca="1" si="208"/>
        <v/>
      </c>
      <c r="F4438" t="str">
        <f t="shared" ca="1" si="209"/>
        <v/>
      </c>
    </row>
    <row r="4439" spans="1:6" x14ac:dyDescent="0.25">
      <c r="A4439">
        <f ca="1">IF('Patient History &amp; Demographics'!X4439&gt;10,'Patient History &amp; Demographics'!A4439,"")</f>
        <v>242635</v>
      </c>
      <c r="B4439" t="str">
        <f ca="1">IF('Patient History &amp; Demographics'!X4439&gt;=20,"Acute",IF(AND('Patient History &amp; Demographics'!X4439&gt;=10,'Patient History &amp; Demographics'!X4439&lt;20),"High","Low"))</f>
        <v>High</v>
      </c>
      <c r="C4439" t="s">
        <v>24155</v>
      </c>
      <c r="D4439">
        <f t="shared" ca="1" si="207"/>
        <v>1026</v>
      </c>
      <c r="E4439" t="str">
        <f t="shared" ca="1" si="208"/>
        <v>Screening</v>
      </c>
      <c r="F4439" t="str">
        <f t="shared" ca="1" si="209"/>
        <v/>
      </c>
    </row>
    <row r="4440" spans="1:6" x14ac:dyDescent="0.25">
      <c r="A4440">
        <f ca="1">IF('Patient History &amp; Demographics'!X4440&gt;10,'Patient History &amp; Demographics'!A4440,"")</f>
        <v>242644</v>
      </c>
      <c r="B4440" t="str">
        <f ca="1">IF('Patient History &amp; Demographics'!X4440&gt;=20,"Acute",IF(AND('Patient History &amp; Demographics'!X4440&gt;=10,'Patient History &amp; Demographics'!X4440&lt;20),"High","Low"))</f>
        <v>High</v>
      </c>
      <c r="C4440" t="s">
        <v>24155</v>
      </c>
      <c r="D4440">
        <f t="shared" ca="1" si="207"/>
        <v>1023</v>
      </c>
      <c r="E4440" t="str">
        <f t="shared" ca="1" si="208"/>
        <v>Screening</v>
      </c>
      <c r="F4440" t="str">
        <f t="shared" ca="1" si="209"/>
        <v/>
      </c>
    </row>
    <row r="4441" spans="1:6" x14ac:dyDescent="0.25">
      <c r="A4441" t="str">
        <f ca="1">IF('Patient History &amp; Demographics'!X4441&gt;10,'Patient History &amp; Demographics'!A4441,"")</f>
        <v/>
      </c>
      <c r="B4441" t="str">
        <f ca="1">IF('Patient History &amp; Demographics'!X4441&gt;=20,"Acute",IF(AND('Patient History &amp; Demographics'!X4441&gt;=10,'Patient History &amp; Demographics'!X4441&lt;20),"High","Low"))</f>
        <v>Low</v>
      </c>
      <c r="C4441" t="s">
        <v>24155</v>
      </c>
      <c r="D4441">
        <f t="shared" ca="1" si="207"/>
        <v>1012</v>
      </c>
      <c r="E4441" t="str">
        <f t="shared" ca="1" si="208"/>
        <v>Screening</v>
      </c>
      <c r="F4441" t="str">
        <f t="shared" ca="1" si="209"/>
        <v/>
      </c>
    </row>
    <row r="4442" spans="1:6" x14ac:dyDescent="0.25">
      <c r="A4442">
        <f ca="1">IF('Patient History &amp; Demographics'!X4442&gt;10,'Patient History &amp; Demographics'!A4442,"")</f>
        <v>242662</v>
      </c>
      <c r="B4442" t="str">
        <f ca="1">IF('Patient History &amp; Demographics'!X4442&gt;=20,"Acute",IF(AND('Patient History &amp; Demographics'!X4442&gt;=10,'Patient History &amp; Demographics'!X4442&lt;20),"High","Low"))</f>
        <v>High</v>
      </c>
      <c r="C4442" t="s">
        <v>24155</v>
      </c>
      <c r="D4442">
        <f t="shared" ca="1" si="207"/>
        <v>1020</v>
      </c>
      <c r="E4442" t="str">
        <f t="shared" ca="1" si="208"/>
        <v>Screening</v>
      </c>
      <c r="F4442" t="str">
        <f t="shared" ca="1" si="209"/>
        <v/>
      </c>
    </row>
    <row r="4443" spans="1:6" x14ac:dyDescent="0.25">
      <c r="A4443">
        <f ca="1">IF('Patient History &amp; Demographics'!X4443&gt;10,'Patient History &amp; Demographics'!A4443,"")</f>
        <v>242671</v>
      </c>
      <c r="B4443" t="str">
        <f ca="1">IF('Patient History &amp; Demographics'!X4443&gt;=20,"Acute",IF(AND('Patient History &amp; Demographics'!X4443&gt;=10,'Patient History &amp; Demographics'!X4443&lt;20),"High","Low"))</f>
        <v>Acute</v>
      </c>
      <c r="C4443" t="s">
        <v>24155</v>
      </c>
      <c r="D4443">
        <f t="shared" ca="1" si="207"/>
        <v>1024</v>
      </c>
      <c r="E4443" t="str">
        <f t="shared" ca="1" si="208"/>
        <v>Screening</v>
      </c>
      <c r="F4443" t="str">
        <f t="shared" ca="1" si="209"/>
        <v/>
      </c>
    </row>
    <row r="4444" spans="1:6" x14ac:dyDescent="0.25">
      <c r="A4444">
        <f ca="1">IF('Patient History &amp; Demographics'!X4444&gt;10,'Patient History &amp; Demographics'!A4444,"")</f>
        <v>242680</v>
      </c>
      <c r="B4444" t="str">
        <f ca="1">IF('Patient History &amp; Demographics'!X4444&gt;=20,"Acute",IF(AND('Patient History &amp; Demographics'!X4444&gt;=10,'Patient History &amp; Demographics'!X4444&lt;20),"High","Low"))</f>
        <v>High</v>
      </c>
      <c r="C4444" t="s">
        <v>24155</v>
      </c>
      <c r="D4444">
        <f t="shared" ca="1" si="207"/>
        <v>1003</v>
      </c>
      <c r="E4444" t="str">
        <f t="shared" ca="1" si="208"/>
        <v>Rehabilitation</v>
      </c>
      <c r="F4444" t="str">
        <f t="shared" ca="1" si="209"/>
        <v>Cured</v>
      </c>
    </row>
    <row r="4445" spans="1:6" x14ac:dyDescent="0.25">
      <c r="A4445">
        <f ca="1">IF('Patient History &amp; Demographics'!X4445&gt;10,'Patient History &amp; Demographics'!A4445,"")</f>
        <v>242699</v>
      </c>
      <c r="B4445" t="str">
        <f ca="1">IF('Patient History &amp; Demographics'!X4445&gt;=20,"Acute",IF(AND('Patient History &amp; Demographics'!X4445&gt;=10,'Patient History &amp; Demographics'!X4445&lt;20),"High","Low"))</f>
        <v>High</v>
      </c>
      <c r="C4445" t="s">
        <v>24156</v>
      </c>
      <c r="D4445" t="str">
        <f t="shared" ca="1" si="207"/>
        <v/>
      </c>
      <c r="E4445" t="str">
        <f t="shared" ca="1" si="208"/>
        <v/>
      </c>
      <c r="F4445" t="str">
        <f t="shared" ca="1" si="209"/>
        <v/>
      </c>
    </row>
    <row r="4446" spans="1:6" x14ac:dyDescent="0.25">
      <c r="A4446">
        <f ca="1">IF('Patient History &amp; Demographics'!X4446&gt;10,'Patient History &amp; Demographics'!A4446,"")</f>
        <v>242705</v>
      </c>
      <c r="B4446" t="str">
        <f ca="1">IF('Patient History &amp; Demographics'!X4446&gt;=20,"Acute",IF(AND('Patient History &amp; Demographics'!X4446&gt;=10,'Patient History &amp; Demographics'!X4446&lt;20),"High","Low"))</f>
        <v>High</v>
      </c>
      <c r="C4446" t="s">
        <v>24155</v>
      </c>
      <c r="D4446">
        <f t="shared" ca="1" si="207"/>
        <v>1014</v>
      </c>
      <c r="E4446" t="str">
        <f t="shared" ca="1" si="208"/>
        <v>Rehabilitation</v>
      </c>
      <c r="F4446" t="str">
        <f t="shared" ca="1" si="209"/>
        <v>No Progress</v>
      </c>
    </row>
    <row r="4447" spans="1:6" x14ac:dyDescent="0.25">
      <c r="A4447">
        <f ca="1">IF('Patient History &amp; Demographics'!X4447&gt;10,'Patient History &amp; Demographics'!A4447,"")</f>
        <v>242723</v>
      </c>
      <c r="B4447" t="str">
        <f ca="1">IF('Patient History &amp; Demographics'!X4447&gt;=20,"Acute",IF(AND('Patient History &amp; Demographics'!X4447&gt;=10,'Patient History &amp; Demographics'!X4447&lt;20),"High","Low"))</f>
        <v>High</v>
      </c>
      <c r="C4447" t="s">
        <v>24155</v>
      </c>
      <c r="D4447">
        <f t="shared" ca="1" si="207"/>
        <v>1014</v>
      </c>
      <c r="E4447" t="str">
        <f t="shared" ca="1" si="208"/>
        <v>Screening</v>
      </c>
      <c r="F4447" t="str">
        <f t="shared" ca="1" si="209"/>
        <v/>
      </c>
    </row>
    <row r="4448" spans="1:6" x14ac:dyDescent="0.25">
      <c r="A4448">
        <f ca="1">IF('Patient History &amp; Demographics'!X4448&gt;10,'Patient History &amp; Demographics'!A4448,"")</f>
        <v>242750</v>
      </c>
      <c r="B4448" t="str">
        <f ca="1">IF('Patient History &amp; Demographics'!X4448&gt;=20,"Acute",IF(AND('Patient History &amp; Demographics'!X4448&gt;=10,'Patient History &amp; Demographics'!X4448&lt;20),"High","Low"))</f>
        <v>High</v>
      </c>
      <c r="C4448" t="s">
        <v>24156</v>
      </c>
      <c r="D4448" t="str">
        <f t="shared" ca="1" si="207"/>
        <v/>
      </c>
      <c r="E4448" t="str">
        <f t="shared" ca="1" si="208"/>
        <v/>
      </c>
      <c r="F4448" t="str">
        <f t="shared" ca="1" si="209"/>
        <v/>
      </c>
    </row>
    <row r="4449" spans="1:6" x14ac:dyDescent="0.25">
      <c r="A4449">
        <f ca="1">IF('Patient History &amp; Demographics'!X4449&gt;10,'Patient History &amp; Demographics'!A4449,"")</f>
        <v>242820</v>
      </c>
      <c r="B4449" t="str">
        <f ca="1">IF('Patient History &amp; Demographics'!X4449&gt;=20,"Acute",IF(AND('Patient History &amp; Demographics'!X4449&gt;=10,'Patient History &amp; Demographics'!X4449&lt;20),"High","Low"))</f>
        <v>Acute</v>
      </c>
      <c r="C4449" t="s">
        <v>24156</v>
      </c>
      <c r="D4449" t="str">
        <f t="shared" ca="1" si="207"/>
        <v/>
      </c>
      <c r="E4449" t="str">
        <f t="shared" ca="1" si="208"/>
        <v/>
      </c>
      <c r="F4449" t="str">
        <f t="shared" ca="1" si="209"/>
        <v/>
      </c>
    </row>
    <row r="4450" spans="1:6" x14ac:dyDescent="0.25">
      <c r="A4450">
        <f ca="1">IF('Patient History &amp; Demographics'!X4450&gt;10,'Patient History &amp; Demographics'!A4450,"")</f>
        <v>242884</v>
      </c>
      <c r="B4450" t="str">
        <f ca="1">IF('Patient History &amp; Demographics'!X4450&gt;=20,"Acute",IF(AND('Patient History &amp; Demographics'!X4450&gt;=10,'Patient History &amp; Demographics'!X4450&lt;20),"High","Low"))</f>
        <v>High</v>
      </c>
      <c r="C4450" t="s">
        <v>24156</v>
      </c>
      <c r="D4450" t="str">
        <f t="shared" ca="1" si="207"/>
        <v/>
      </c>
      <c r="E4450" t="str">
        <f t="shared" ca="1" si="208"/>
        <v/>
      </c>
      <c r="F4450" t="str">
        <f t="shared" ca="1" si="209"/>
        <v/>
      </c>
    </row>
    <row r="4451" spans="1:6" x14ac:dyDescent="0.25">
      <c r="A4451" t="str">
        <f ca="1">IF('Patient History &amp; Demographics'!X4451&gt;10,'Patient History &amp; Demographics'!A4451,"")</f>
        <v/>
      </c>
      <c r="B4451" t="str">
        <f ca="1">IF('Patient History &amp; Demographics'!X4451&gt;=20,"Acute",IF(AND('Patient History &amp; Demographics'!X4451&gt;=10,'Patient History &amp; Demographics'!X4451&lt;20),"High","Low"))</f>
        <v>Low</v>
      </c>
      <c r="C4451" t="s">
        <v>24155</v>
      </c>
      <c r="D4451">
        <f t="shared" ca="1" si="207"/>
        <v>1013</v>
      </c>
      <c r="E4451" t="str">
        <f t="shared" ca="1" si="208"/>
        <v>Screening</v>
      </c>
      <c r="F4451" t="str">
        <f t="shared" ca="1" si="209"/>
        <v/>
      </c>
    </row>
    <row r="4452" spans="1:6" x14ac:dyDescent="0.25">
      <c r="A4452">
        <f ca="1">IF('Patient History &amp; Demographics'!X4452&gt;10,'Patient History &amp; Demographics'!A4452,"")</f>
        <v>242954</v>
      </c>
      <c r="B4452" t="str">
        <f ca="1">IF('Patient History &amp; Demographics'!X4452&gt;=20,"Acute",IF(AND('Patient History &amp; Demographics'!X4452&gt;=10,'Patient History &amp; Demographics'!X4452&lt;20),"High","Low"))</f>
        <v>High</v>
      </c>
      <c r="C4452" t="s">
        <v>24156</v>
      </c>
      <c r="D4452" t="str">
        <f t="shared" ca="1" si="207"/>
        <v/>
      </c>
      <c r="E4452" t="str">
        <f t="shared" ca="1" si="208"/>
        <v/>
      </c>
      <c r="F4452" t="str">
        <f t="shared" ca="1" si="209"/>
        <v/>
      </c>
    </row>
    <row r="4453" spans="1:6" x14ac:dyDescent="0.25">
      <c r="A4453">
        <f ca="1">IF('Patient History &amp; Demographics'!X4453&gt;10,'Patient History &amp; Demographics'!A4453,"")</f>
        <v>242972</v>
      </c>
      <c r="B4453" t="str">
        <f ca="1">IF('Patient History &amp; Demographics'!X4453&gt;=20,"Acute",IF(AND('Patient History &amp; Demographics'!X4453&gt;=10,'Patient History &amp; Demographics'!X4453&lt;20),"High","Low"))</f>
        <v>Acute</v>
      </c>
      <c r="C4453" t="s">
        <v>24155</v>
      </c>
      <c r="D4453">
        <f t="shared" ca="1" si="207"/>
        <v>1010</v>
      </c>
      <c r="E4453" t="str">
        <f t="shared" ca="1" si="208"/>
        <v>Screening</v>
      </c>
      <c r="F4453" t="str">
        <f t="shared" ca="1" si="209"/>
        <v/>
      </c>
    </row>
    <row r="4454" spans="1:6" x14ac:dyDescent="0.25">
      <c r="A4454" t="str">
        <f ca="1">IF('Patient History &amp; Demographics'!X4454&gt;10,'Patient History &amp; Demographics'!A4454,"")</f>
        <v/>
      </c>
      <c r="B4454" t="str">
        <f ca="1">IF('Patient History &amp; Demographics'!X4454&gt;=20,"Acute",IF(AND('Patient History &amp; Demographics'!X4454&gt;=10,'Patient History &amp; Demographics'!X4454&lt;20),"High","Low"))</f>
        <v>Low</v>
      </c>
      <c r="C4454" t="s">
        <v>24155</v>
      </c>
      <c r="D4454">
        <f t="shared" ca="1" si="207"/>
        <v>1024</v>
      </c>
      <c r="E4454" t="str">
        <f t="shared" ca="1" si="208"/>
        <v>Screening</v>
      </c>
      <c r="F4454" t="str">
        <f t="shared" ca="1" si="209"/>
        <v/>
      </c>
    </row>
    <row r="4455" spans="1:6" x14ac:dyDescent="0.25">
      <c r="A4455">
        <f ca="1">IF('Patient History &amp; Demographics'!X4455&gt;10,'Patient History &amp; Demographics'!A4455,"")</f>
        <v>243072</v>
      </c>
      <c r="B4455" t="str">
        <f ca="1">IF('Patient History &amp; Demographics'!X4455&gt;=20,"Acute",IF(AND('Patient History &amp; Demographics'!X4455&gt;=10,'Patient History &amp; Demographics'!X4455&lt;20),"High","Low"))</f>
        <v>Acute</v>
      </c>
      <c r="C4455" t="s">
        <v>24155</v>
      </c>
      <c r="D4455">
        <f t="shared" ca="1" si="207"/>
        <v>1006</v>
      </c>
      <c r="E4455" t="str">
        <f t="shared" ca="1" si="208"/>
        <v>Screening</v>
      </c>
      <c r="F4455" t="str">
        <f t="shared" ca="1" si="209"/>
        <v/>
      </c>
    </row>
    <row r="4456" spans="1:6" x14ac:dyDescent="0.25">
      <c r="A4456">
        <f ca="1">IF('Patient History &amp; Demographics'!X4456&gt;10,'Patient History &amp; Demographics'!A4456,"")</f>
        <v>243081</v>
      </c>
      <c r="B4456" t="str">
        <f ca="1">IF('Patient History &amp; Demographics'!X4456&gt;=20,"Acute",IF(AND('Patient History &amp; Demographics'!X4456&gt;=10,'Patient History &amp; Demographics'!X4456&lt;20),"High","Low"))</f>
        <v>High</v>
      </c>
      <c r="C4456" t="s">
        <v>24156</v>
      </c>
      <c r="D4456" t="str">
        <f t="shared" ca="1" si="207"/>
        <v/>
      </c>
      <c r="E4456" t="str">
        <f t="shared" ca="1" si="208"/>
        <v/>
      </c>
      <c r="F4456" t="str">
        <f t="shared" ca="1" si="209"/>
        <v/>
      </c>
    </row>
    <row r="4457" spans="1:6" x14ac:dyDescent="0.25">
      <c r="A4457">
        <f ca="1">IF('Patient History &amp; Demographics'!X4457&gt;10,'Patient History &amp; Demographics'!A4457,"")</f>
        <v>243106</v>
      </c>
      <c r="B4457" t="str">
        <f ca="1">IF('Patient History &amp; Demographics'!X4457&gt;=20,"Acute",IF(AND('Patient History &amp; Demographics'!X4457&gt;=10,'Patient History &amp; Demographics'!X4457&lt;20),"High","Low"))</f>
        <v>High</v>
      </c>
      <c r="C4457" t="s">
        <v>24156</v>
      </c>
      <c r="D4457" t="str">
        <f t="shared" ca="1" si="207"/>
        <v/>
      </c>
      <c r="E4457" t="str">
        <f t="shared" ca="1" si="208"/>
        <v/>
      </c>
      <c r="F4457" t="str">
        <f t="shared" ca="1" si="209"/>
        <v/>
      </c>
    </row>
    <row r="4458" spans="1:6" x14ac:dyDescent="0.25">
      <c r="A4458">
        <f ca="1">IF('Patient History &amp; Demographics'!X4458&gt;10,'Patient History &amp; Demographics'!A4458,"")</f>
        <v>243115</v>
      </c>
      <c r="B4458" t="str">
        <f ca="1">IF('Patient History &amp; Demographics'!X4458&gt;=20,"Acute",IF(AND('Patient History &amp; Demographics'!X4458&gt;=10,'Patient History &amp; Demographics'!X4458&lt;20),"High","Low"))</f>
        <v>Acute</v>
      </c>
      <c r="C4458" t="s">
        <v>24156</v>
      </c>
      <c r="D4458" t="str">
        <f t="shared" ca="1" si="207"/>
        <v/>
      </c>
      <c r="E4458" t="str">
        <f t="shared" ca="1" si="208"/>
        <v/>
      </c>
      <c r="F4458" t="str">
        <f t="shared" ca="1" si="209"/>
        <v/>
      </c>
    </row>
    <row r="4459" spans="1:6" x14ac:dyDescent="0.25">
      <c r="A4459">
        <f ca="1">IF('Patient History &amp; Demographics'!X4459&gt;10,'Patient History &amp; Demographics'!A4459,"")</f>
        <v>243133</v>
      </c>
      <c r="B4459" t="str">
        <f ca="1">IF('Patient History &amp; Demographics'!X4459&gt;=20,"Acute",IF(AND('Patient History &amp; Demographics'!X4459&gt;=10,'Patient History &amp; Demographics'!X4459&lt;20),"High","Low"))</f>
        <v>Acute</v>
      </c>
      <c r="C4459" t="s">
        <v>24156</v>
      </c>
      <c r="D4459" t="str">
        <f t="shared" ca="1" si="207"/>
        <v/>
      </c>
      <c r="E4459" t="str">
        <f t="shared" ca="1" si="208"/>
        <v/>
      </c>
      <c r="F4459" t="str">
        <f t="shared" ca="1" si="209"/>
        <v/>
      </c>
    </row>
    <row r="4460" spans="1:6" x14ac:dyDescent="0.25">
      <c r="A4460">
        <f ca="1">IF('Patient History &amp; Demographics'!X4460&gt;10,'Patient History &amp; Demographics'!A4460,"")</f>
        <v>243142</v>
      </c>
      <c r="B4460" t="str">
        <f ca="1">IF('Patient History &amp; Demographics'!X4460&gt;=20,"Acute",IF(AND('Patient History &amp; Demographics'!X4460&gt;=10,'Patient History &amp; Demographics'!X4460&lt;20),"High","Low"))</f>
        <v>High</v>
      </c>
      <c r="C4460" t="s">
        <v>24156</v>
      </c>
      <c r="D4460" t="str">
        <f t="shared" ca="1" si="207"/>
        <v/>
      </c>
      <c r="E4460" t="str">
        <f t="shared" ca="1" si="208"/>
        <v/>
      </c>
      <c r="F4460" t="str">
        <f t="shared" ca="1" si="209"/>
        <v/>
      </c>
    </row>
    <row r="4461" spans="1:6" x14ac:dyDescent="0.25">
      <c r="A4461">
        <f ca="1">IF('Patient History &amp; Demographics'!X4461&gt;10,'Patient History &amp; Demographics'!A4461,"")</f>
        <v>243151</v>
      </c>
      <c r="B4461" t="str">
        <f ca="1">IF('Patient History &amp; Demographics'!X4461&gt;=20,"Acute",IF(AND('Patient History &amp; Demographics'!X4461&gt;=10,'Patient History &amp; Demographics'!X4461&lt;20),"High","Low"))</f>
        <v>Acute</v>
      </c>
      <c r="C4461" t="s">
        <v>24156</v>
      </c>
      <c r="D4461" t="str">
        <f t="shared" ca="1" si="207"/>
        <v/>
      </c>
      <c r="E4461" t="str">
        <f t="shared" ca="1" si="208"/>
        <v/>
      </c>
      <c r="F4461" t="str">
        <f t="shared" ca="1" si="209"/>
        <v/>
      </c>
    </row>
    <row r="4462" spans="1:6" x14ac:dyDescent="0.25">
      <c r="A4462" t="str">
        <f ca="1">IF('Patient History &amp; Demographics'!X4462&gt;10,'Patient History &amp; Demographics'!A4462,"")</f>
        <v/>
      </c>
      <c r="B4462" t="str">
        <f ca="1">IF('Patient History &amp; Demographics'!X4462&gt;=20,"Acute",IF(AND('Patient History &amp; Demographics'!X4462&gt;=10,'Patient History &amp; Demographics'!X4462&lt;20),"High","Low"))</f>
        <v>Low</v>
      </c>
      <c r="C4462" t="s">
        <v>24155</v>
      </c>
      <c r="D4462">
        <f t="shared" ca="1" si="207"/>
        <v>1020</v>
      </c>
      <c r="E4462" t="str">
        <f t="shared" ca="1" si="208"/>
        <v>Screening</v>
      </c>
      <c r="F4462" t="str">
        <f t="shared" ca="1" si="209"/>
        <v/>
      </c>
    </row>
    <row r="4463" spans="1:6" x14ac:dyDescent="0.25">
      <c r="A4463">
        <f ca="1">IF('Patient History &amp; Demographics'!X4463&gt;10,'Patient History &amp; Demographics'!A4463,"")</f>
        <v>243179</v>
      </c>
      <c r="B4463" t="str">
        <f ca="1">IF('Patient History &amp; Demographics'!X4463&gt;=20,"Acute",IF(AND('Patient History &amp; Demographics'!X4463&gt;=10,'Patient History &amp; Demographics'!X4463&lt;20),"High","Low"))</f>
        <v>High</v>
      </c>
      <c r="C4463" t="s">
        <v>24156</v>
      </c>
      <c r="D4463" t="str">
        <f t="shared" ca="1" si="207"/>
        <v/>
      </c>
      <c r="E4463" t="str">
        <f t="shared" ca="1" si="208"/>
        <v/>
      </c>
      <c r="F4463" t="str">
        <f t="shared" ca="1" si="209"/>
        <v/>
      </c>
    </row>
    <row r="4464" spans="1:6" x14ac:dyDescent="0.25">
      <c r="A4464" t="str">
        <f ca="1">IF('Patient History &amp; Demographics'!X4464&gt;10,'Patient History &amp; Demographics'!A4464,"")</f>
        <v/>
      </c>
      <c r="B4464" t="str">
        <f ca="1">IF('Patient History &amp; Demographics'!X4464&gt;=20,"Acute",IF(AND('Patient History &amp; Demographics'!X4464&gt;=10,'Patient History &amp; Demographics'!X4464&lt;20),"High","Low"))</f>
        <v>Low</v>
      </c>
      <c r="C4464" t="s">
        <v>24155</v>
      </c>
      <c r="D4464">
        <f t="shared" ca="1" si="207"/>
        <v>1008</v>
      </c>
      <c r="E4464" t="str">
        <f t="shared" ca="1" si="208"/>
        <v>Screening</v>
      </c>
      <c r="F4464" t="str">
        <f t="shared" ca="1" si="209"/>
        <v/>
      </c>
    </row>
    <row r="4465" spans="1:6" x14ac:dyDescent="0.25">
      <c r="A4465">
        <f ca="1">IF('Patient History &amp; Demographics'!X4465&gt;10,'Patient History &amp; Demographics'!A4465,"")</f>
        <v>243197</v>
      </c>
      <c r="B4465" t="str">
        <f ca="1">IF('Patient History &amp; Demographics'!X4465&gt;=20,"Acute",IF(AND('Patient History &amp; Demographics'!X4465&gt;=10,'Patient History &amp; Demographics'!X4465&lt;20),"High","Low"))</f>
        <v>High</v>
      </c>
      <c r="C4465" t="s">
        <v>24156</v>
      </c>
      <c r="D4465" t="str">
        <f t="shared" ca="1" si="207"/>
        <v/>
      </c>
      <c r="E4465" t="str">
        <f t="shared" ca="1" si="208"/>
        <v/>
      </c>
      <c r="F4465" t="str">
        <f t="shared" ca="1" si="209"/>
        <v/>
      </c>
    </row>
    <row r="4466" spans="1:6" x14ac:dyDescent="0.25">
      <c r="A4466">
        <f ca="1">IF('Patient History &amp; Demographics'!X4466&gt;10,'Patient History &amp; Demographics'!A4466,"")</f>
        <v>243203</v>
      </c>
      <c r="B4466" t="str">
        <f ca="1">IF('Patient History &amp; Demographics'!X4466&gt;=20,"Acute",IF(AND('Patient History &amp; Demographics'!X4466&gt;=10,'Patient History &amp; Demographics'!X4466&lt;20),"High","Low"))</f>
        <v>High</v>
      </c>
      <c r="C4466" t="s">
        <v>24156</v>
      </c>
      <c r="D4466" t="str">
        <f t="shared" ca="1" si="207"/>
        <v/>
      </c>
      <c r="E4466" t="str">
        <f t="shared" ca="1" si="208"/>
        <v/>
      </c>
      <c r="F4466" t="str">
        <f t="shared" ca="1" si="209"/>
        <v/>
      </c>
    </row>
    <row r="4467" spans="1:6" x14ac:dyDescent="0.25">
      <c r="A4467" t="str">
        <f ca="1">IF('Patient History &amp; Demographics'!X4467&gt;10,'Patient History &amp; Demographics'!A4467,"")</f>
        <v/>
      </c>
      <c r="B4467" t="str">
        <f ca="1">IF('Patient History &amp; Demographics'!X4467&gt;=20,"Acute",IF(AND('Patient History &amp; Demographics'!X4467&gt;=10,'Patient History &amp; Demographics'!X4467&lt;20),"High","Low"))</f>
        <v>Low</v>
      </c>
      <c r="C4467" t="s">
        <v>24156</v>
      </c>
      <c r="D4467" t="str">
        <f t="shared" ca="1" si="207"/>
        <v/>
      </c>
      <c r="E4467" t="str">
        <f t="shared" ca="1" si="208"/>
        <v/>
      </c>
      <c r="F4467" t="str">
        <f t="shared" ca="1" si="209"/>
        <v/>
      </c>
    </row>
    <row r="4468" spans="1:6" x14ac:dyDescent="0.25">
      <c r="A4468">
        <f ca="1">IF('Patient History &amp; Demographics'!X4468&gt;10,'Patient History &amp; Demographics'!A4468,"")</f>
        <v>243221</v>
      </c>
      <c r="B4468" t="str">
        <f ca="1">IF('Patient History &amp; Demographics'!X4468&gt;=20,"Acute",IF(AND('Patient History &amp; Demographics'!X4468&gt;=10,'Patient History &amp; Demographics'!X4468&lt;20),"High","Low"))</f>
        <v>High</v>
      </c>
      <c r="C4468" t="s">
        <v>24156</v>
      </c>
      <c r="D4468" t="str">
        <f t="shared" ca="1" si="207"/>
        <v/>
      </c>
      <c r="E4468" t="str">
        <f t="shared" ca="1" si="208"/>
        <v/>
      </c>
      <c r="F4468" t="str">
        <f t="shared" ca="1" si="209"/>
        <v/>
      </c>
    </row>
    <row r="4469" spans="1:6" x14ac:dyDescent="0.25">
      <c r="A4469" t="str">
        <f ca="1">IF('Patient History &amp; Demographics'!X4469&gt;10,'Patient History &amp; Demographics'!A4469,"")</f>
        <v/>
      </c>
      <c r="B4469" t="str">
        <f ca="1">IF('Patient History &amp; Demographics'!X4469&gt;=20,"Acute",IF(AND('Patient History &amp; Demographics'!X4469&gt;=10,'Patient History &amp; Demographics'!X4469&lt;20),"High","Low"))</f>
        <v>High</v>
      </c>
      <c r="C4469" t="s">
        <v>24156</v>
      </c>
      <c r="D4469" t="str">
        <f t="shared" ca="1" si="207"/>
        <v/>
      </c>
      <c r="E4469" t="str">
        <f t="shared" ca="1" si="208"/>
        <v/>
      </c>
      <c r="F4469" t="str">
        <f t="shared" ca="1" si="209"/>
        <v/>
      </c>
    </row>
    <row r="4470" spans="1:6" x14ac:dyDescent="0.25">
      <c r="A4470">
        <f ca="1">IF('Patient History &amp; Demographics'!X4470&gt;10,'Patient History &amp; Demographics'!A4470,"")</f>
        <v>243407</v>
      </c>
      <c r="B4470" t="str">
        <f ca="1">IF('Patient History &amp; Demographics'!X4470&gt;=20,"Acute",IF(AND('Patient History &amp; Demographics'!X4470&gt;=10,'Patient History &amp; Demographics'!X4470&lt;20),"High","Low"))</f>
        <v>High</v>
      </c>
      <c r="C4470" t="s">
        <v>24156</v>
      </c>
      <c r="D4470" t="str">
        <f t="shared" ca="1" si="207"/>
        <v/>
      </c>
      <c r="E4470" t="str">
        <f t="shared" ca="1" si="208"/>
        <v/>
      </c>
      <c r="F4470" t="str">
        <f t="shared" ca="1" si="209"/>
        <v/>
      </c>
    </row>
    <row r="4471" spans="1:6" x14ac:dyDescent="0.25">
      <c r="A4471" t="str">
        <f ca="1">IF('Patient History &amp; Demographics'!X4471&gt;10,'Patient History &amp; Demographics'!A4471,"")</f>
        <v/>
      </c>
      <c r="B4471" t="str">
        <f ca="1">IF('Patient History &amp; Demographics'!X4471&gt;=20,"Acute",IF(AND('Patient History &amp; Demographics'!X4471&gt;=10,'Patient History &amp; Demographics'!X4471&lt;20),"High","Low"))</f>
        <v>Low</v>
      </c>
      <c r="C4471" t="s">
        <v>24156</v>
      </c>
      <c r="D4471" t="str">
        <f t="shared" ca="1" si="207"/>
        <v/>
      </c>
      <c r="E4471" t="str">
        <f t="shared" ca="1" si="208"/>
        <v/>
      </c>
      <c r="F4471" t="str">
        <f t="shared" ca="1" si="209"/>
        <v/>
      </c>
    </row>
    <row r="4472" spans="1:6" x14ac:dyDescent="0.25">
      <c r="A4472">
        <f ca="1">IF('Patient History &amp; Demographics'!X4472&gt;10,'Patient History &amp; Demographics'!A4472,"")</f>
        <v>243443</v>
      </c>
      <c r="B4472" t="str">
        <f ca="1">IF('Patient History &amp; Demographics'!X4472&gt;=20,"Acute",IF(AND('Patient History &amp; Demographics'!X4472&gt;=10,'Patient History &amp; Demographics'!X4472&lt;20),"High","Low"))</f>
        <v>High</v>
      </c>
      <c r="C4472" t="s">
        <v>24155</v>
      </c>
      <c r="D4472">
        <f t="shared" ca="1" si="207"/>
        <v>1010</v>
      </c>
      <c r="E4472" t="str">
        <f t="shared" ca="1" si="208"/>
        <v>Screening</v>
      </c>
      <c r="F4472" t="str">
        <f t="shared" ca="1" si="209"/>
        <v/>
      </c>
    </row>
    <row r="4473" spans="1:6" x14ac:dyDescent="0.25">
      <c r="A4473" t="str">
        <f ca="1">IF('Patient History &amp; Demographics'!X4473&gt;10,'Patient History &amp; Demographics'!A4473,"")</f>
        <v/>
      </c>
      <c r="B4473" t="str">
        <f ca="1">IF('Patient History &amp; Demographics'!X4473&gt;=20,"Acute",IF(AND('Patient History &amp; Demographics'!X4473&gt;=10,'Patient History &amp; Demographics'!X4473&lt;20),"High","Low"))</f>
        <v>Low</v>
      </c>
      <c r="C4473" t="s">
        <v>24156</v>
      </c>
      <c r="D4473" t="str">
        <f t="shared" ca="1" si="207"/>
        <v/>
      </c>
      <c r="E4473" t="str">
        <f t="shared" ca="1" si="208"/>
        <v/>
      </c>
      <c r="F4473" t="str">
        <f t="shared" ca="1" si="209"/>
        <v/>
      </c>
    </row>
    <row r="4474" spans="1:6" x14ac:dyDescent="0.25">
      <c r="A4474">
        <f ca="1">IF('Patient History &amp; Demographics'!X4474&gt;10,'Patient History &amp; Demographics'!A4474,"")</f>
        <v>243568</v>
      </c>
      <c r="B4474" t="str">
        <f ca="1">IF('Patient History &amp; Demographics'!X4474&gt;=20,"Acute",IF(AND('Patient History &amp; Demographics'!X4474&gt;=10,'Patient History &amp; Demographics'!X4474&lt;20),"High","Low"))</f>
        <v>High</v>
      </c>
      <c r="C4474" t="s">
        <v>24156</v>
      </c>
      <c r="D4474" t="str">
        <f t="shared" ca="1" si="207"/>
        <v/>
      </c>
      <c r="E4474" t="str">
        <f t="shared" ca="1" si="208"/>
        <v/>
      </c>
      <c r="F4474" t="str">
        <f t="shared" ca="1" si="209"/>
        <v/>
      </c>
    </row>
    <row r="4475" spans="1:6" x14ac:dyDescent="0.25">
      <c r="A4475">
        <f ca="1">IF('Patient History &amp; Demographics'!X4475&gt;10,'Patient History &amp; Demographics'!A4475,"")</f>
        <v>243577</v>
      </c>
      <c r="B4475" t="str">
        <f ca="1">IF('Patient History &amp; Demographics'!X4475&gt;=20,"Acute",IF(AND('Patient History &amp; Demographics'!X4475&gt;=10,'Patient History &amp; Demographics'!X4475&lt;20),"High","Low"))</f>
        <v>High</v>
      </c>
      <c r="C4475" t="s">
        <v>24155</v>
      </c>
      <c r="D4475">
        <f t="shared" ca="1" si="207"/>
        <v>1015</v>
      </c>
      <c r="E4475" t="str">
        <f t="shared" ca="1" si="208"/>
        <v>Screening</v>
      </c>
      <c r="F4475" t="str">
        <f t="shared" ca="1" si="209"/>
        <v/>
      </c>
    </row>
    <row r="4476" spans="1:6" x14ac:dyDescent="0.25">
      <c r="A4476">
        <f ca="1">IF('Patient History &amp; Demographics'!X4476&gt;10,'Patient History &amp; Demographics'!A4476,"")</f>
        <v>243586</v>
      </c>
      <c r="B4476" t="str">
        <f ca="1">IF('Patient History &amp; Demographics'!X4476&gt;=20,"Acute",IF(AND('Patient History &amp; Demographics'!X4476&gt;=10,'Patient History &amp; Demographics'!X4476&lt;20),"High","Low"))</f>
        <v>High</v>
      </c>
      <c r="C4476" t="s">
        <v>24155</v>
      </c>
      <c r="D4476">
        <f t="shared" ca="1" si="207"/>
        <v>1026</v>
      </c>
      <c r="E4476" t="str">
        <f t="shared" ca="1" si="208"/>
        <v>Rehabilitation</v>
      </c>
      <c r="F4476" t="str">
        <f t="shared" ca="1" si="209"/>
        <v>No Progress</v>
      </c>
    </row>
    <row r="4477" spans="1:6" x14ac:dyDescent="0.25">
      <c r="A4477">
        <f ca="1">IF('Patient History &amp; Demographics'!X4477&gt;10,'Patient History &amp; Demographics'!A4477,"")</f>
        <v>243601</v>
      </c>
      <c r="B4477" t="str">
        <f ca="1">IF('Patient History &amp; Demographics'!X4477&gt;=20,"Acute",IF(AND('Patient History &amp; Demographics'!X4477&gt;=10,'Patient History &amp; Demographics'!X4477&lt;20),"High","Low"))</f>
        <v>High</v>
      </c>
      <c r="C4477" t="s">
        <v>24155</v>
      </c>
      <c r="D4477">
        <f t="shared" ca="1" si="207"/>
        <v>1026</v>
      </c>
      <c r="E4477" t="str">
        <f t="shared" ca="1" si="208"/>
        <v>Screening</v>
      </c>
      <c r="F4477" t="str">
        <f t="shared" ca="1" si="209"/>
        <v/>
      </c>
    </row>
    <row r="4478" spans="1:6" x14ac:dyDescent="0.25">
      <c r="A4478">
        <f ca="1">IF('Patient History &amp; Demographics'!X4478&gt;10,'Patient History &amp; Demographics'!A4478,"")</f>
        <v>243638</v>
      </c>
      <c r="B4478" t="str">
        <f ca="1">IF('Patient History &amp; Demographics'!X4478&gt;=20,"Acute",IF(AND('Patient History &amp; Demographics'!X4478&gt;=10,'Patient History &amp; Demographics'!X4478&lt;20),"High","Low"))</f>
        <v>High</v>
      </c>
      <c r="C4478" t="s">
        <v>24155</v>
      </c>
      <c r="D4478">
        <f t="shared" ca="1" si="207"/>
        <v>1011</v>
      </c>
      <c r="E4478" t="str">
        <f t="shared" ca="1" si="208"/>
        <v>Rehabilitation</v>
      </c>
      <c r="F4478" t="str">
        <f t="shared" ca="1" si="209"/>
        <v>No Progress</v>
      </c>
    </row>
    <row r="4479" spans="1:6" x14ac:dyDescent="0.25">
      <c r="A4479">
        <f ca="1">IF('Patient History &amp; Demographics'!X4479&gt;10,'Patient History &amp; Demographics'!A4479,"")</f>
        <v>243647</v>
      </c>
      <c r="B4479" t="str">
        <f ca="1">IF('Patient History &amp; Demographics'!X4479&gt;=20,"Acute",IF(AND('Patient History &amp; Demographics'!X4479&gt;=10,'Patient History &amp; Demographics'!X4479&lt;20),"High","Low"))</f>
        <v>Acute</v>
      </c>
      <c r="C4479" t="s">
        <v>24156</v>
      </c>
      <c r="D4479" t="str">
        <f t="shared" ca="1" si="207"/>
        <v/>
      </c>
      <c r="E4479" t="str">
        <f t="shared" ca="1" si="208"/>
        <v/>
      </c>
      <c r="F4479" t="str">
        <f t="shared" ca="1" si="209"/>
        <v/>
      </c>
    </row>
    <row r="4480" spans="1:6" x14ac:dyDescent="0.25">
      <c r="A4480">
        <f ca="1">IF('Patient History &amp; Demographics'!X4480&gt;10,'Patient History &amp; Demographics'!A4480,"")</f>
        <v>243665</v>
      </c>
      <c r="B4480" t="str">
        <f ca="1">IF('Patient History &amp; Demographics'!X4480&gt;=20,"Acute",IF(AND('Patient History &amp; Demographics'!X4480&gt;=10,'Patient History &amp; Demographics'!X4480&lt;20),"High","Low"))</f>
        <v>High</v>
      </c>
      <c r="C4480" t="s">
        <v>24156</v>
      </c>
      <c r="D4480" t="str">
        <f t="shared" ca="1" si="207"/>
        <v/>
      </c>
      <c r="E4480" t="str">
        <f t="shared" ca="1" si="208"/>
        <v/>
      </c>
      <c r="F4480" t="str">
        <f t="shared" ca="1" si="209"/>
        <v/>
      </c>
    </row>
    <row r="4481" spans="1:6" x14ac:dyDescent="0.25">
      <c r="A4481" t="str">
        <f ca="1">IF('Patient History &amp; Demographics'!X4481&gt;10,'Patient History &amp; Demographics'!A4481,"")</f>
        <v/>
      </c>
      <c r="B4481" t="str">
        <f ca="1">IF('Patient History &amp; Demographics'!X4481&gt;=20,"Acute",IF(AND('Patient History &amp; Demographics'!X4481&gt;=10,'Patient History &amp; Demographics'!X4481&lt;20),"High","Low"))</f>
        <v>Low</v>
      </c>
      <c r="C4481" t="s">
        <v>24156</v>
      </c>
      <c r="D4481" t="str">
        <f t="shared" ca="1" si="207"/>
        <v/>
      </c>
      <c r="E4481" t="str">
        <f t="shared" ca="1" si="208"/>
        <v/>
      </c>
      <c r="F4481" t="str">
        <f t="shared" ca="1" si="209"/>
        <v/>
      </c>
    </row>
    <row r="4482" spans="1:6" x14ac:dyDescent="0.25">
      <c r="A4482">
        <f ca="1">IF('Patient History &amp; Demographics'!X4482&gt;10,'Patient History &amp; Demographics'!A4482,"")</f>
        <v>243780</v>
      </c>
      <c r="B4482" t="str">
        <f ca="1">IF('Patient History &amp; Demographics'!X4482&gt;=20,"Acute",IF(AND('Patient History &amp; Demographics'!X4482&gt;=10,'Patient History &amp; Demographics'!X4482&lt;20),"High","Low"))</f>
        <v>High</v>
      </c>
      <c r="C4482" t="s">
        <v>24156</v>
      </c>
      <c r="D4482" t="str">
        <f t="shared" ref="D4482:D4545" ca="1" si="210">IF(C4482="Yes",CHOOSE(RANDBETWEEN(1,27),1001,1002,1003,1004,1005,1006,1007,1008,1009,1010,1011,1012,1013,1014,1015,1016,1017,1018,
1019,1020,1021,1022,1023,1024,1025,1026,1027,1028),"")</f>
        <v/>
      </c>
      <c r="E4482" t="str">
        <f t="shared" ca="1" si="208"/>
        <v/>
      </c>
      <c r="F4482" t="str">
        <f t="shared" ca="1" si="209"/>
        <v/>
      </c>
    </row>
    <row r="4483" spans="1:6" x14ac:dyDescent="0.25">
      <c r="A4483">
        <f ca="1">IF('Patient History &amp; Demographics'!X4483&gt;10,'Patient History &amp; Demographics'!A4483,"")</f>
        <v>243799</v>
      </c>
      <c r="B4483" t="str">
        <f ca="1">IF('Patient History &amp; Demographics'!X4483&gt;=20,"Acute",IF(AND('Patient History &amp; Demographics'!X4483&gt;=10,'Patient History &amp; Demographics'!X4483&lt;20),"High","Low"))</f>
        <v>High</v>
      </c>
      <c r="C4483" t="s">
        <v>24155</v>
      </c>
      <c r="D4483">
        <f t="shared" ca="1" si="210"/>
        <v>1019</v>
      </c>
      <c r="E4483" t="str">
        <f t="shared" ref="E4483:E4546" ca="1" si="211">IF(C4483="Yes",CHOOSE(RANDBETWEEN(1,2),"Screening","Rehabilitation"),"")</f>
        <v>Screening</v>
      </c>
      <c r="F4483" t="str">
        <f t="shared" ref="F4483:F4546" ca="1" si="212">IF(E4483="Rehabilitation",CHOOSE(RANDBETWEEN(1,4),"Positive Progress","No Progress","Condition Deteriorated","Cured"),"")</f>
        <v/>
      </c>
    </row>
    <row r="4484" spans="1:6" x14ac:dyDescent="0.25">
      <c r="A4484">
        <f ca="1">IF('Patient History &amp; Demographics'!X4484&gt;10,'Patient History &amp; Demographics'!A4484,"")</f>
        <v>243823</v>
      </c>
      <c r="B4484" t="str">
        <f ca="1">IF('Patient History &amp; Demographics'!X4484&gt;=20,"Acute",IF(AND('Patient History &amp; Demographics'!X4484&gt;=10,'Patient History &amp; Demographics'!X4484&lt;20),"High","Low"))</f>
        <v>High</v>
      </c>
      <c r="C4484" t="s">
        <v>24156</v>
      </c>
      <c r="D4484" t="str">
        <f t="shared" ca="1" si="210"/>
        <v/>
      </c>
      <c r="E4484" t="str">
        <f t="shared" ca="1" si="211"/>
        <v/>
      </c>
      <c r="F4484" t="str">
        <f t="shared" ca="1" si="212"/>
        <v/>
      </c>
    </row>
    <row r="4485" spans="1:6" x14ac:dyDescent="0.25">
      <c r="A4485">
        <f ca="1">IF('Patient History &amp; Demographics'!X4485&gt;10,'Patient History &amp; Demographics'!A4485,"")</f>
        <v>243832</v>
      </c>
      <c r="B4485" t="str">
        <f ca="1">IF('Patient History &amp; Demographics'!X4485&gt;=20,"Acute",IF(AND('Patient History &amp; Demographics'!X4485&gt;=10,'Patient History &amp; Demographics'!X4485&lt;20),"High","Low"))</f>
        <v>Acute</v>
      </c>
      <c r="C4485" t="s">
        <v>24156</v>
      </c>
      <c r="D4485" t="str">
        <f t="shared" ca="1" si="210"/>
        <v/>
      </c>
      <c r="E4485" t="str">
        <f t="shared" ca="1" si="211"/>
        <v/>
      </c>
      <c r="F4485" t="str">
        <f t="shared" ca="1" si="212"/>
        <v/>
      </c>
    </row>
    <row r="4486" spans="1:6" x14ac:dyDescent="0.25">
      <c r="A4486" t="str">
        <f ca="1">IF('Patient History &amp; Demographics'!X4486&gt;10,'Patient History &amp; Demographics'!A4486,"")</f>
        <v/>
      </c>
      <c r="B4486" t="str">
        <f ca="1">IF('Patient History &amp; Demographics'!X4486&gt;=20,"Acute",IF(AND('Patient History &amp; Demographics'!X4486&gt;=10,'Patient History &amp; Demographics'!X4486&lt;20),"High","Low"))</f>
        <v>Low</v>
      </c>
      <c r="C4486" t="s">
        <v>24156</v>
      </c>
      <c r="D4486" t="str">
        <f t="shared" ca="1" si="210"/>
        <v/>
      </c>
      <c r="E4486" t="str">
        <f t="shared" ca="1" si="211"/>
        <v/>
      </c>
      <c r="F4486" t="str">
        <f t="shared" ca="1" si="212"/>
        <v/>
      </c>
    </row>
    <row r="4487" spans="1:6" x14ac:dyDescent="0.25">
      <c r="A4487">
        <f ca="1">IF('Patient History &amp; Demographics'!X4487&gt;10,'Patient History &amp; Demographics'!A4487,"")</f>
        <v>244011</v>
      </c>
      <c r="B4487" t="str">
        <f ca="1">IF('Patient History &amp; Demographics'!X4487&gt;=20,"Acute",IF(AND('Patient History &amp; Demographics'!X4487&gt;=10,'Patient History &amp; Demographics'!X4487&lt;20),"High","Low"))</f>
        <v>Acute</v>
      </c>
      <c r="C4487" t="s">
        <v>24155</v>
      </c>
      <c r="D4487">
        <f t="shared" ca="1" si="210"/>
        <v>1013</v>
      </c>
      <c r="E4487" t="str">
        <f t="shared" ca="1" si="211"/>
        <v>Rehabilitation</v>
      </c>
      <c r="F4487" t="str">
        <f t="shared" ca="1" si="212"/>
        <v>Condition Deteriorated</v>
      </c>
    </row>
    <row r="4488" spans="1:6" x14ac:dyDescent="0.25">
      <c r="A4488" t="str">
        <f ca="1">IF('Patient History &amp; Demographics'!X4488&gt;10,'Patient History &amp; Demographics'!A4488,"")</f>
        <v/>
      </c>
      <c r="B4488" t="str">
        <f ca="1">IF('Patient History &amp; Demographics'!X4488&gt;=20,"Acute",IF(AND('Patient History &amp; Demographics'!X4488&gt;=10,'Patient History &amp; Demographics'!X4488&lt;20),"High","Low"))</f>
        <v>Low</v>
      </c>
      <c r="C4488" t="s">
        <v>24155</v>
      </c>
      <c r="D4488">
        <f t="shared" ca="1" si="210"/>
        <v>1009</v>
      </c>
      <c r="E4488" t="str">
        <f t="shared" ca="1" si="211"/>
        <v>Rehabilitation</v>
      </c>
      <c r="F4488" t="str">
        <f t="shared" ca="1" si="212"/>
        <v>Condition Deteriorated</v>
      </c>
    </row>
    <row r="4489" spans="1:6" x14ac:dyDescent="0.25">
      <c r="A4489">
        <f ca="1">IF('Patient History &amp; Demographics'!X4489&gt;10,'Patient History &amp; Demographics'!A4489,"")</f>
        <v>244190</v>
      </c>
      <c r="B4489" t="str">
        <f ca="1">IF('Patient History &amp; Demographics'!X4489&gt;=20,"Acute",IF(AND('Patient History &amp; Demographics'!X4489&gt;=10,'Patient History &amp; Demographics'!X4489&lt;20),"High","Low"))</f>
        <v>High</v>
      </c>
      <c r="C4489" t="s">
        <v>24156</v>
      </c>
      <c r="D4489" t="str">
        <f t="shared" ca="1" si="210"/>
        <v/>
      </c>
      <c r="E4489" t="str">
        <f t="shared" ca="1" si="211"/>
        <v/>
      </c>
      <c r="F4489" t="str">
        <f t="shared" ca="1" si="212"/>
        <v/>
      </c>
    </row>
    <row r="4490" spans="1:6" x14ac:dyDescent="0.25">
      <c r="A4490">
        <f ca="1">IF('Patient History &amp; Demographics'!X4490&gt;10,'Patient History &amp; Demographics'!A4490,"")</f>
        <v>244233</v>
      </c>
      <c r="B4490" t="str">
        <f ca="1">IF('Patient History &amp; Demographics'!X4490&gt;=20,"Acute",IF(AND('Patient History &amp; Demographics'!X4490&gt;=10,'Patient History &amp; Demographics'!X4490&lt;20),"High","Low"))</f>
        <v>High</v>
      </c>
      <c r="C4490" t="s">
        <v>24155</v>
      </c>
      <c r="D4490">
        <f t="shared" ca="1" si="210"/>
        <v>1014</v>
      </c>
      <c r="E4490" t="str">
        <f t="shared" ca="1" si="211"/>
        <v>Rehabilitation</v>
      </c>
      <c r="F4490" t="str">
        <f t="shared" ca="1" si="212"/>
        <v>Positive Progress</v>
      </c>
    </row>
    <row r="4491" spans="1:6" x14ac:dyDescent="0.25">
      <c r="A4491">
        <f ca="1">IF('Patient History &amp; Demographics'!X4491&gt;10,'Patient History &amp; Demographics'!A4491,"")</f>
        <v>244279</v>
      </c>
      <c r="B4491" t="str">
        <f ca="1">IF('Patient History &amp; Demographics'!X4491&gt;=20,"Acute",IF(AND('Patient History &amp; Demographics'!X4491&gt;=10,'Patient History &amp; Demographics'!X4491&lt;20),"High","Low"))</f>
        <v>High</v>
      </c>
      <c r="C4491" t="s">
        <v>24156</v>
      </c>
      <c r="D4491" t="str">
        <f t="shared" ca="1" si="210"/>
        <v/>
      </c>
      <c r="E4491" t="str">
        <f t="shared" ca="1" si="211"/>
        <v/>
      </c>
      <c r="F4491" t="str">
        <f t="shared" ca="1" si="212"/>
        <v/>
      </c>
    </row>
    <row r="4492" spans="1:6" x14ac:dyDescent="0.25">
      <c r="A4492">
        <f ca="1">IF('Patient History &amp; Demographics'!X4492&gt;10,'Patient History &amp; Demographics'!A4492,"")</f>
        <v>244437</v>
      </c>
      <c r="B4492" t="str">
        <f ca="1">IF('Patient History &amp; Demographics'!X4492&gt;=20,"Acute",IF(AND('Patient History &amp; Demographics'!X4492&gt;=10,'Patient History &amp; Demographics'!X4492&lt;20),"High","Low"))</f>
        <v>High</v>
      </c>
      <c r="C4492" t="s">
        <v>24155</v>
      </c>
      <c r="D4492">
        <f t="shared" ca="1" si="210"/>
        <v>1023</v>
      </c>
      <c r="E4492" t="str">
        <f t="shared" ca="1" si="211"/>
        <v>Rehabilitation</v>
      </c>
      <c r="F4492" t="str">
        <f t="shared" ca="1" si="212"/>
        <v>No Progress</v>
      </c>
    </row>
    <row r="4493" spans="1:6" x14ac:dyDescent="0.25">
      <c r="A4493">
        <f ca="1">IF('Patient History &amp; Demographics'!X4493&gt;10,'Patient History &amp; Demographics'!A4493,"")</f>
        <v>244446</v>
      </c>
      <c r="B4493" t="str">
        <f ca="1">IF('Patient History &amp; Demographics'!X4493&gt;=20,"Acute",IF(AND('Patient History &amp; Demographics'!X4493&gt;=10,'Patient History &amp; Demographics'!X4493&lt;20),"High","Low"))</f>
        <v>High</v>
      </c>
      <c r="C4493" t="s">
        <v>24156</v>
      </c>
      <c r="D4493" t="str">
        <f t="shared" ca="1" si="210"/>
        <v/>
      </c>
      <c r="E4493" t="str">
        <f t="shared" ca="1" si="211"/>
        <v/>
      </c>
      <c r="F4493" t="str">
        <f t="shared" ca="1" si="212"/>
        <v/>
      </c>
    </row>
    <row r="4494" spans="1:6" x14ac:dyDescent="0.25">
      <c r="A4494">
        <f ca="1">IF('Patient History &amp; Demographics'!X4494&gt;10,'Patient History &amp; Demographics'!A4494,"")</f>
        <v>244491</v>
      </c>
      <c r="B4494" t="str">
        <f ca="1">IF('Patient History &amp; Demographics'!X4494&gt;=20,"Acute",IF(AND('Patient History &amp; Demographics'!X4494&gt;=10,'Patient History &amp; Demographics'!X4494&lt;20),"High","Low"))</f>
        <v>High</v>
      </c>
      <c r="C4494" t="s">
        <v>24156</v>
      </c>
      <c r="D4494" t="str">
        <f t="shared" ca="1" si="210"/>
        <v/>
      </c>
      <c r="E4494" t="str">
        <f t="shared" ca="1" si="211"/>
        <v/>
      </c>
      <c r="F4494" t="str">
        <f t="shared" ca="1" si="212"/>
        <v/>
      </c>
    </row>
    <row r="4495" spans="1:6" x14ac:dyDescent="0.25">
      <c r="A4495" t="str">
        <f ca="1">IF('Patient History &amp; Demographics'!X4495&gt;10,'Patient History &amp; Demographics'!A4495,"")</f>
        <v/>
      </c>
      <c r="B4495" t="str">
        <f ca="1">IF('Patient History &amp; Demographics'!X4495&gt;=20,"Acute",IF(AND('Patient History &amp; Demographics'!X4495&gt;=10,'Patient History &amp; Demographics'!X4495&lt;20),"High","Low"))</f>
        <v>Low</v>
      </c>
      <c r="C4495" t="s">
        <v>24155</v>
      </c>
      <c r="D4495">
        <f t="shared" ca="1" si="210"/>
        <v>1015</v>
      </c>
      <c r="E4495" t="str">
        <f t="shared" ca="1" si="211"/>
        <v>Rehabilitation</v>
      </c>
      <c r="F4495" t="str">
        <f t="shared" ca="1" si="212"/>
        <v>Cured</v>
      </c>
    </row>
    <row r="4496" spans="1:6" x14ac:dyDescent="0.25">
      <c r="A4496" t="str">
        <f ca="1">IF('Patient History &amp; Demographics'!X4496&gt;10,'Patient History &amp; Demographics'!A4496,"")</f>
        <v/>
      </c>
      <c r="B4496" t="str">
        <f ca="1">IF('Patient History &amp; Demographics'!X4496&gt;=20,"Acute",IF(AND('Patient History &amp; Demographics'!X4496&gt;=10,'Patient History &amp; Demographics'!X4496&lt;20),"High","Low"))</f>
        <v>Low</v>
      </c>
      <c r="C4496" t="s">
        <v>24156</v>
      </c>
      <c r="D4496" t="str">
        <f t="shared" ca="1" si="210"/>
        <v/>
      </c>
      <c r="E4496" t="str">
        <f t="shared" ca="1" si="211"/>
        <v/>
      </c>
      <c r="F4496" t="str">
        <f t="shared" ca="1" si="212"/>
        <v/>
      </c>
    </row>
    <row r="4497" spans="1:6" x14ac:dyDescent="0.25">
      <c r="A4497">
        <f ca="1">IF('Patient History &amp; Demographics'!X4497&gt;10,'Patient History &amp; Demographics'!A4497,"")</f>
        <v>245032</v>
      </c>
      <c r="B4497" t="str">
        <f ca="1">IF('Patient History &amp; Demographics'!X4497&gt;=20,"Acute",IF(AND('Patient History &amp; Demographics'!X4497&gt;=10,'Patient History &amp; Demographics'!X4497&lt;20),"High","Low"))</f>
        <v>High</v>
      </c>
      <c r="C4497" t="s">
        <v>24155</v>
      </c>
      <c r="D4497">
        <f t="shared" ca="1" si="210"/>
        <v>1021</v>
      </c>
      <c r="E4497" t="str">
        <f t="shared" ca="1" si="211"/>
        <v>Rehabilitation</v>
      </c>
      <c r="F4497" t="str">
        <f t="shared" ca="1" si="212"/>
        <v>Positive Progress</v>
      </c>
    </row>
    <row r="4498" spans="1:6" x14ac:dyDescent="0.25">
      <c r="A4498">
        <f ca="1">IF('Patient History &amp; Demographics'!X4498&gt;10,'Patient History &amp; Demographics'!A4498,"")</f>
        <v>245069</v>
      </c>
      <c r="B4498" t="str">
        <f ca="1">IF('Patient History &amp; Demographics'!X4498&gt;=20,"Acute",IF(AND('Patient History &amp; Demographics'!X4498&gt;=10,'Patient History &amp; Demographics'!X4498&lt;20),"High","Low"))</f>
        <v>High</v>
      </c>
      <c r="C4498" t="s">
        <v>24156</v>
      </c>
      <c r="D4498" t="str">
        <f t="shared" ca="1" si="210"/>
        <v/>
      </c>
      <c r="E4498" t="str">
        <f t="shared" ca="1" si="211"/>
        <v/>
      </c>
      <c r="F4498" t="str">
        <f t="shared" ca="1" si="212"/>
        <v/>
      </c>
    </row>
    <row r="4499" spans="1:6" x14ac:dyDescent="0.25">
      <c r="A4499">
        <f ca="1">IF('Patient History &amp; Demographics'!X4499&gt;10,'Patient History &amp; Demographics'!A4499,"")</f>
        <v>245281</v>
      </c>
      <c r="B4499" t="str">
        <f ca="1">IF('Patient History &amp; Demographics'!X4499&gt;=20,"Acute",IF(AND('Patient History &amp; Demographics'!X4499&gt;=10,'Patient History &amp; Demographics'!X4499&lt;20),"High","Low"))</f>
        <v>High</v>
      </c>
      <c r="C4499" t="s">
        <v>24155</v>
      </c>
      <c r="D4499">
        <f t="shared" ca="1" si="210"/>
        <v>1018</v>
      </c>
      <c r="E4499" t="str">
        <f t="shared" ca="1" si="211"/>
        <v>Screening</v>
      </c>
      <c r="F4499" t="str">
        <f t="shared" ca="1" si="212"/>
        <v/>
      </c>
    </row>
    <row r="4500" spans="1:6" x14ac:dyDescent="0.25">
      <c r="A4500">
        <f ca="1">IF('Patient History &amp; Demographics'!X4500&gt;10,'Patient History &amp; Demographics'!A4500,"")</f>
        <v>245290</v>
      </c>
      <c r="B4500" t="str">
        <f ca="1">IF('Patient History &amp; Demographics'!X4500&gt;=20,"Acute",IF(AND('Patient History &amp; Demographics'!X4500&gt;=10,'Patient History &amp; Demographics'!X4500&lt;20),"High","Low"))</f>
        <v>High</v>
      </c>
      <c r="C4500" t="s">
        <v>24156</v>
      </c>
      <c r="D4500" t="str">
        <f t="shared" ca="1" si="210"/>
        <v/>
      </c>
      <c r="E4500" t="str">
        <f t="shared" ca="1" si="211"/>
        <v/>
      </c>
      <c r="F4500" t="str">
        <f t="shared" ca="1" si="212"/>
        <v/>
      </c>
    </row>
    <row r="4501" spans="1:6" x14ac:dyDescent="0.25">
      <c r="A4501">
        <f ca="1">IF('Patient History &amp; Demographics'!X4501&gt;10,'Patient History &amp; Demographics'!A4501,"")</f>
        <v>245342</v>
      </c>
      <c r="B4501" t="str">
        <f ca="1">IF('Patient History &amp; Demographics'!X4501&gt;=20,"Acute",IF(AND('Patient History &amp; Demographics'!X4501&gt;=10,'Patient History &amp; Demographics'!X4501&lt;20),"High","Low"))</f>
        <v>High</v>
      </c>
      <c r="C4501" t="s">
        <v>24156</v>
      </c>
      <c r="D4501" t="str">
        <f t="shared" ca="1" si="210"/>
        <v/>
      </c>
      <c r="E4501" t="str">
        <f t="shared" ca="1" si="211"/>
        <v/>
      </c>
      <c r="F4501" t="str">
        <f t="shared" ca="1" si="212"/>
        <v/>
      </c>
    </row>
    <row r="4502" spans="1:6" x14ac:dyDescent="0.25">
      <c r="A4502">
        <f ca="1">IF('Patient History &amp; Demographics'!X4502&gt;10,'Patient History &amp; Demographics'!A4502,"")</f>
        <v>245421</v>
      </c>
      <c r="B4502" t="str">
        <f ca="1">IF('Patient History &amp; Demographics'!X4502&gt;=20,"Acute",IF(AND('Patient History &amp; Demographics'!X4502&gt;=10,'Patient History &amp; Demographics'!X4502&lt;20),"High","Low"))</f>
        <v>High</v>
      </c>
      <c r="C4502" t="s">
        <v>24156</v>
      </c>
      <c r="D4502" t="str">
        <f t="shared" ca="1" si="210"/>
        <v/>
      </c>
      <c r="E4502" t="str">
        <f t="shared" ca="1" si="211"/>
        <v/>
      </c>
      <c r="F4502" t="str">
        <f t="shared" ca="1" si="212"/>
        <v/>
      </c>
    </row>
    <row r="4503" spans="1:6" x14ac:dyDescent="0.25">
      <c r="A4503" t="str">
        <f ca="1">IF('Patient History &amp; Demographics'!X4503&gt;10,'Patient History &amp; Demographics'!A4503,"")</f>
        <v/>
      </c>
      <c r="B4503" t="str">
        <f ca="1">IF('Patient History &amp; Demographics'!X4503&gt;=20,"Acute",IF(AND('Patient History &amp; Demographics'!X4503&gt;=10,'Patient History &amp; Demographics'!X4503&lt;20),"High","Low"))</f>
        <v>High</v>
      </c>
      <c r="C4503" t="s">
        <v>24155</v>
      </c>
      <c r="D4503">
        <f t="shared" ca="1" si="210"/>
        <v>1019</v>
      </c>
      <c r="E4503" t="str">
        <f t="shared" ca="1" si="211"/>
        <v>Screening</v>
      </c>
      <c r="F4503" t="str">
        <f t="shared" ca="1" si="212"/>
        <v/>
      </c>
    </row>
    <row r="4504" spans="1:6" x14ac:dyDescent="0.25">
      <c r="A4504">
        <f ca="1">IF('Patient History &amp; Demographics'!X4504&gt;10,'Patient History &amp; Demographics'!A4504,"")</f>
        <v>245625</v>
      </c>
      <c r="B4504" t="str">
        <f ca="1">IF('Patient History &amp; Demographics'!X4504&gt;=20,"Acute",IF(AND('Patient History &amp; Demographics'!X4504&gt;=10,'Patient History &amp; Demographics'!X4504&lt;20),"High","Low"))</f>
        <v>High</v>
      </c>
      <c r="C4504" t="s">
        <v>24155</v>
      </c>
      <c r="D4504">
        <f t="shared" ca="1" si="210"/>
        <v>1019</v>
      </c>
      <c r="E4504" t="str">
        <f t="shared" ca="1" si="211"/>
        <v>Screening</v>
      </c>
      <c r="F4504" t="str">
        <f t="shared" ca="1" si="212"/>
        <v/>
      </c>
    </row>
    <row r="4505" spans="1:6" x14ac:dyDescent="0.25">
      <c r="A4505" t="str">
        <f ca="1">IF('Patient History &amp; Demographics'!X4505&gt;10,'Patient History &amp; Demographics'!A4505,"")</f>
        <v/>
      </c>
      <c r="B4505" t="str">
        <f ca="1">IF('Patient History &amp; Demographics'!X4505&gt;=20,"Acute",IF(AND('Patient History &amp; Demographics'!X4505&gt;=10,'Patient History &amp; Demographics'!X4505&lt;20),"High","Low"))</f>
        <v>Low</v>
      </c>
      <c r="C4505" t="s">
        <v>24156</v>
      </c>
      <c r="D4505" t="str">
        <f t="shared" ca="1" si="210"/>
        <v/>
      </c>
      <c r="E4505" t="str">
        <f t="shared" ca="1" si="211"/>
        <v/>
      </c>
      <c r="F4505" t="str">
        <f t="shared" ca="1" si="212"/>
        <v/>
      </c>
    </row>
    <row r="4506" spans="1:6" x14ac:dyDescent="0.25">
      <c r="A4506">
        <f ca="1">IF('Patient History &amp; Demographics'!X4506&gt;10,'Patient History &amp; Demographics'!A4506,"")</f>
        <v>245731</v>
      </c>
      <c r="B4506" t="str">
        <f ca="1">IF('Patient History &amp; Demographics'!X4506&gt;=20,"Acute",IF(AND('Patient History &amp; Demographics'!X4506&gt;=10,'Patient History &amp; Demographics'!X4506&lt;20),"High","Low"))</f>
        <v>High</v>
      </c>
      <c r="C4506" t="s">
        <v>24156</v>
      </c>
      <c r="D4506" t="str">
        <f t="shared" ca="1" si="210"/>
        <v/>
      </c>
      <c r="E4506" t="str">
        <f t="shared" ca="1" si="211"/>
        <v/>
      </c>
      <c r="F4506" t="str">
        <f t="shared" ca="1" si="212"/>
        <v/>
      </c>
    </row>
    <row r="4507" spans="1:6" x14ac:dyDescent="0.25">
      <c r="A4507">
        <f ca="1">IF('Patient History &amp; Demographics'!X4507&gt;10,'Patient History &amp; Demographics'!A4507,"")</f>
        <v>245777</v>
      </c>
      <c r="B4507" t="str">
        <f ca="1">IF('Patient History &amp; Demographics'!X4507&gt;=20,"Acute",IF(AND('Patient History &amp; Demographics'!X4507&gt;=10,'Patient History &amp; Demographics'!X4507&lt;20),"High","Low"))</f>
        <v>High</v>
      </c>
      <c r="C4507" t="s">
        <v>24156</v>
      </c>
      <c r="D4507" t="str">
        <f t="shared" ca="1" si="210"/>
        <v/>
      </c>
      <c r="E4507" t="str">
        <f t="shared" ca="1" si="211"/>
        <v/>
      </c>
      <c r="F4507" t="str">
        <f t="shared" ca="1" si="212"/>
        <v/>
      </c>
    </row>
    <row r="4508" spans="1:6" x14ac:dyDescent="0.25">
      <c r="A4508" t="str">
        <f ca="1">IF('Patient History &amp; Demographics'!X4508&gt;10,'Patient History &amp; Demographics'!A4508,"")</f>
        <v/>
      </c>
      <c r="B4508" t="str">
        <f ca="1">IF('Patient History &amp; Demographics'!X4508&gt;=20,"Acute",IF(AND('Patient History &amp; Demographics'!X4508&gt;=10,'Patient History &amp; Demographics'!X4508&lt;20),"High","Low"))</f>
        <v>Low</v>
      </c>
      <c r="C4508" t="s">
        <v>24156</v>
      </c>
      <c r="D4508" t="str">
        <f t="shared" ca="1" si="210"/>
        <v/>
      </c>
      <c r="E4508" t="str">
        <f t="shared" ca="1" si="211"/>
        <v/>
      </c>
      <c r="F4508" t="str">
        <f t="shared" ca="1" si="212"/>
        <v/>
      </c>
    </row>
    <row r="4509" spans="1:6" x14ac:dyDescent="0.25">
      <c r="A4509" t="str">
        <f ca="1">IF('Patient History &amp; Demographics'!X4509&gt;10,'Patient History &amp; Demographics'!A4509,"")</f>
        <v/>
      </c>
      <c r="B4509" t="str">
        <f ca="1">IF('Patient History &amp; Demographics'!X4509&gt;=20,"Acute",IF(AND('Patient History &amp; Demographics'!X4509&gt;=10,'Patient History &amp; Demographics'!X4509&lt;20),"High","Low"))</f>
        <v>Low</v>
      </c>
      <c r="C4509" t="s">
        <v>24155</v>
      </c>
      <c r="D4509">
        <f t="shared" ca="1" si="210"/>
        <v>1014</v>
      </c>
      <c r="E4509" t="str">
        <f t="shared" ca="1" si="211"/>
        <v>Rehabilitation</v>
      </c>
      <c r="F4509" t="str">
        <f t="shared" ca="1" si="212"/>
        <v>No Progress</v>
      </c>
    </row>
    <row r="4510" spans="1:6" x14ac:dyDescent="0.25">
      <c r="A4510" t="str">
        <f ca="1">IF('Patient History &amp; Demographics'!X4510&gt;10,'Patient History &amp; Demographics'!A4510,"")</f>
        <v/>
      </c>
      <c r="B4510" t="str">
        <f ca="1">IF('Patient History &amp; Demographics'!X4510&gt;=20,"Acute",IF(AND('Patient History &amp; Demographics'!X4510&gt;=10,'Patient History &amp; Demographics'!X4510&lt;20),"High","Low"))</f>
        <v>Low</v>
      </c>
      <c r="C4510" t="s">
        <v>24155</v>
      </c>
      <c r="D4510">
        <f t="shared" ca="1" si="210"/>
        <v>1008</v>
      </c>
      <c r="E4510" t="str">
        <f t="shared" ca="1" si="211"/>
        <v>Screening</v>
      </c>
      <c r="F4510" t="str">
        <f t="shared" ca="1" si="212"/>
        <v/>
      </c>
    </row>
    <row r="4511" spans="1:6" x14ac:dyDescent="0.25">
      <c r="A4511">
        <f ca="1">IF('Patient History &amp; Demographics'!X4511&gt;10,'Patient History &amp; Demographics'!A4511,"")</f>
        <v>245883</v>
      </c>
      <c r="B4511" t="str">
        <f ca="1">IF('Patient History &amp; Demographics'!X4511&gt;=20,"Acute",IF(AND('Patient History &amp; Demographics'!X4511&gt;=10,'Patient History &amp; Demographics'!X4511&lt;20),"High","Low"))</f>
        <v>High</v>
      </c>
      <c r="C4511" t="s">
        <v>24156</v>
      </c>
      <c r="D4511" t="str">
        <f t="shared" ca="1" si="210"/>
        <v/>
      </c>
      <c r="E4511" t="str">
        <f t="shared" ca="1" si="211"/>
        <v/>
      </c>
      <c r="F4511" t="str">
        <f t="shared" ca="1" si="212"/>
        <v/>
      </c>
    </row>
    <row r="4512" spans="1:6" x14ac:dyDescent="0.25">
      <c r="A4512">
        <f ca="1">IF('Patient History &amp; Demographics'!X4512&gt;10,'Patient History &amp; Demographics'!A4512,"")</f>
        <v>245892</v>
      </c>
      <c r="B4512" t="str">
        <f ca="1">IF('Patient History &amp; Demographics'!X4512&gt;=20,"Acute",IF(AND('Patient History &amp; Demographics'!X4512&gt;=10,'Patient History &amp; Demographics'!X4512&lt;20),"High","Low"))</f>
        <v>High</v>
      </c>
      <c r="C4512" t="s">
        <v>24155</v>
      </c>
      <c r="D4512">
        <f t="shared" ca="1" si="210"/>
        <v>1002</v>
      </c>
      <c r="E4512" t="str">
        <f t="shared" ca="1" si="211"/>
        <v>Rehabilitation</v>
      </c>
      <c r="F4512" t="str">
        <f t="shared" ca="1" si="212"/>
        <v>Positive Progress</v>
      </c>
    </row>
    <row r="4513" spans="1:6" x14ac:dyDescent="0.25">
      <c r="A4513">
        <f ca="1">IF('Patient History &amp; Demographics'!X4513&gt;10,'Patient History &amp; Demographics'!A4513,"")</f>
        <v>245953</v>
      </c>
      <c r="B4513" t="str">
        <f ca="1">IF('Patient History &amp; Demographics'!X4513&gt;=20,"Acute",IF(AND('Patient History &amp; Demographics'!X4513&gt;=10,'Patient History &amp; Demographics'!X4513&lt;20),"High","Low"))</f>
        <v>High</v>
      </c>
      <c r="C4513" t="s">
        <v>24155</v>
      </c>
      <c r="D4513">
        <f t="shared" ca="1" si="210"/>
        <v>1010</v>
      </c>
      <c r="E4513" t="str">
        <f t="shared" ca="1" si="211"/>
        <v>Screening</v>
      </c>
      <c r="F4513" t="str">
        <f t="shared" ca="1" si="212"/>
        <v/>
      </c>
    </row>
    <row r="4514" spans="1:6" x14ac:dyDescent="0.25">
      <c r="A4514">
        <f ca="1">IF('Patient History &amp; Demographics'!X4514&gt;10,'Patient History &amp; Demographics'!A4514,"")</f>
        <v>245962</v>
      </c>
      <c r="B4514" t="str">
        <f ca="1">IF('Patient History &amp; Demographics'!X4514&gt;=20,"Acute",IF(AND('Patient History &amp; Demographics'!X4514&gt;=10,'Patient History &amp; Demographics'!X4514&lt;20),"High","Low"))</f>
        <v>High</v>
      </c>
      <c r="C4514" t="s">
        <v>24156</v>
      </c>
      <c r="D4514" t="str">
        <f t="shared" ca="1" si="210"/>
        <v/>
      </c>
      <c r="E4514" t="str">
        <f t="shared" ca="1" si="211"/>
        <v/>
      </c>
      <c r="F4514" t="str">
        <f t="shared" ca="1" si="212"/>
        <v/>
      </c>
    </row>
    <row r="4515" spans="1:6" x14ac:dyDescent="0.25">
      <c r="A4515">
        <f ca="1">IF('Patient History &amp; Demographics'!X4515&gt;10,'Patient History &amp; Demographics'!A4515,"")</f>
        <v>245980</v>
      </c>
      <c r="B4515" t="str">
        <f ca="1">IF('Patient History &amp; Demographics'!X4515&gt;=20,"Acute",IF(AND('Patient History &amp; Demographics'!X4515&gt;=10,'Patient History &amp; Demographics'!X4515&lt;20),"High","Low"))</f>
        <v>High</v>
      </c>
      <c r="C4515" t="s">
        <v>24155</v>
      </c>
      <c r="D4515">
        <f t="shared" ca="1" si="210"/>
        <v>1023</v>
      </c>
      <c r="E4515" t="str">
        <f t="shared" ca="1" si="211"/>
        <v>Rehabilitation</v>
      </c>
      <c r="F4515" t="str">
        <f t="shared" ca="1" si="212"/>
        <v>Condition Deteriorated</v>
      </c>
    </row>
    <row r="4516" spans="1:6" x14ac:dyDescent="0.25">
      <c r="A4516" t="str">
        <f ca="1">IF('Patient History &amp; Demographics'!X4516&gt;10,'Patient History &amp; Demographics'!A4516,"")</f>
        <v/>
      </c>
      <c r="B4516" t="str">
        <f ca="1">IF('Patient History &amp; Demographics'!X4516&gt;=20,"Acute",IF(AND('Patient History &amp; Demographics'!X4516&gt;=10,'Patient History &amp; Demographics'!X4516&lt;20),"High","Low"))</f>
        <v>Low</v>
      </c>
      <c r="C4516" t="s">
        <v>24155</v>
      </c>
      <c r="D4516">
        <f t="shared" ca="1" si="210"/>
        <v>1012</v>
      </c>
      <c r="E4516" t="str">
        <f t="shared" ca="1" si="211"/>
        <v>Screening</v>
      </c>
      <c r="F4516" t="str">
        <f t="shared" ca="1" si="212"/>
        <v/>
      </c>
    </row>
    <row r="4517" spans="1:6" x14ac:dyDescent="0.25">
      <c r="A4517">
        <f ca="1">IF('Patient History &amp; Demographics'!X4517&gt;10,'Patient History &amp; Demographics'!A4517,"")</f>
        <v>246008</v>
      </c>
      <c r="B4517" t="str">
        <f ca="1">IF('Patient History &amp; Demographics'!X4517&gt;=20,"Acute",IF(AND('Patient History &amp; Demographics'!X4517&gt;=10,'Patient History &amp; Demographics'!X4517&lt;20),"High","Low"))</f>
        <v>High</v>
      </c>
      <c r="C4517" t="s">
        <v>24156</v>
      </c>
      <c r="D4517" t="str">
        <f t="shared" ca="1" si="210"/>
        <v/>
      </c>
      <c r="E4517" t="str">
        <f t="shared" ca="1" si="211"/>
        <v/>
      </c>
      <c r="F4517" t="str">
        <f t="shared" ca="1" si="212"/>
        <v/>
      </c>
    </row>
    <row r="4518" spans="1:6" x14ac:dyDescent="0.25">
      <c r="A4518" t="str">
        <f ca="1">IF('Patient History &amp; Demographics'!X4518&gt;10,'Patient History &amp; Demographics'!A4518,"")</f>
        <v/>
      </c>
      <c r="B4518" t="str">
        <f ca="1">IF('Patient History &amp; Demographics'!X4518&gt;=20,"Acute",IF(AND('Patient History &amp; Demographics'!X4518&gt;=10,'Patient History &amp; Demographics'!X4518&lt;20),"High","Low"))</f>
        <v>Low</v>
      </c>
      <c r="C4518" t="s">
        <v>24155</v>
      </c>
      <c r="D4518">
        <f t="shared" ca="1" si="210"/>
        <v>1007</v>
      </c>
      <c r="E4518" t="str">
        <f t="shared" ca="1" si="211"/>
        <v>Rehabilitation</v>
      </c>
      <c r="F4518" t="str">
        <f t="shared" ca="1" si="212"/>
        <v>Cured</v>
      </c>
    </row>
    <row r="4519" spans="1:6" x14ac:dyDescent="0.25">
      <c r="A4519">
        <f ca="1">IF('Patient History &amp; Demographics'!X4519&gt;10,'Patient History &amp; Demographics'!A4519,"")</f>
        <v>246035</v>
      </c>
      <c r="B4519" t="str">
        <f ca="1">IF('Patient History &amp; Demographics'!X4519&gt;=20,"Acute",IF(AND('Patient History &amp; Demographics'!X4519&gt;=10,'Patient History &amp; Demographics'!X4519&lt;20),"High","Low"))</f>
        <v>High</v>
      </c>
      <c r="C4519" t="s">
        <v>24155</v>
      </c>
      <c r="D4519">
        <f t="shared" ca="1" si="210"/>
        <v>1016</v>
      </c>
      <c r="E4519" t="str">
        <f t="shared" ca="1" si="211"/>
        <v>Screening</v>
      </c>
      <c r="F4519" t="str">
        <f t="shared" ca="1" si="212"/>
        <v/>
      </c>
    </row>
    <row r="4520" spans="1:6" x14ac:dyDescent="0.25">
      <c r="A4520">
        <f ca="1">IF('Patient History &amp; Demographics'!X4520&gt;10,'Patient History &amp; Demographics'!A4520,"")</f>
        <v>246071</v>
      </c>
      <c r="B4520" t="str">
        <f ca="1">IF('Patient History &amp; Demographics'!X4520&gt;=20,"Acute",IF(AND('Patient History &amp; Demographics'!X4520&gt;=10,'Patient History &amp; Demographics'!X4520&lt;20),"High","Low"))</f>
        <v>High</v>
      </c>
      <c r="C4520" t="s">
        <v>24156</v>
      </c>
      <c r="D4520" t="str">
        <f t="shared" ca="1" si="210"/>
        <v/>
      </c>
      <c r="E4520" t="str">
        <f t="shared" ca="1" si="211"/>
        <v/>
      </c>
      <c r="F4520" t="str">
        <f t="shared" ca="1" si="212"/>
        <v/>
      </c>
    </row>
    <row r="4521" spans="1:6" x14ac:dyDescent="0.25">
      <c r="A4521">
        <f ca="1">IF('Patient History &amp; Demographics'!X4521&gt;10,'Patient History &amp; Demographics'!A4521,"")</f>
        <v>246202</v>
      </c>
      <c r="B4521" t="str">
        <f ca="1">IF('Patient History &amp; Demographics'!X4521&gt;=20,"Acute",IF(AND('Patient History &amp; Demographics'!X4521&gt;=10,'Patient History &amp; Demographics'!X4521&lt;20),"High","Low"))</f>
        <v>High</v>
      </c>
      <c r="C4521" t="s">
        <v>24156</v>
      </c>
      <c r="D4521" t="str">
        <f t="shared" ca="1" si="210"/>
        <v/>
      </c>
      <c r="E4521" t="str">
        <f t="shared" ca="1" si="211"/>
        <v/>
      </c>
      <c r="F4521" t="str">
        <f t="shared" ca="1" si="212"/>
        <v/>
      </c>
    </row>
    <row r="4522" spans="1:6" x14ac:dyDescent="0.25">
      <c r="A4522">
        <f ca="1">IF('Patient History &amp; Demographics'!X4522&gt;10,'Patient History &amp; Demographics'!A4522,"")</f>
        <v>246266</v>
      </c>
      <c r="B4522" t="str">
        <f ca="1">IF('Patient History &amp; Demographics'!X4522&gt;=20,"Acute",IF(AND('Patient History &amp; Demographics'!X4522&gt;=10,'Patient History &amp; Demographics'!X4522&lt;20),"High","Low"))</f>
        <v>High</v>
      </c>
      <c r="C4522" t="s">
        <v>24155</v>
      </c>
      <c r="D4522">
        <f t="shared" ca="1" si="210"/>
        <v>1026</v>
      </c>
      <c r="E4522" t="str">
        <f t="shared" ca="1" si="211"/>
        <v>Screening</v>
      </c>
      <c r="F4522" t="str">
        <f t="shared" ca="1" si="212"/>
        <v/>
      </c>
    </row>
    <row r="4523" spans="1:6" x14ac:dyDescent="0.25">
      <c r="A4523">
        <f ca="1">IF('Patient History &amp; Demographics'!X4523&gt;10,'Patient History &amp; Demographics'!A4523,"")</f>
        <v>246345</v>
      </c>
      <c r="B4523" t="str">
        <f ca="1">IF('Patient History &amp; Demographics'!X4523&gt;=20,"Acute",IF(AND('Patient History &amp; Demographics'!X4523&gt;=10,'Patient History &amp; Demographics'!X4523&lt;20),"High","Low"))</f>
        <v>High</v>
      </c>
      <c r="C4523" t="s">
        <v>24156</v>
      </c>
      <c r="D4523" t="str">
        <f t="shared" ca="1" si="210"/>
        <v/>
      </c>
      <c r="E4523" t="str">
        <f t="shared" ca="1" si="211"/>
        <v/>
      </c>
      <c r="F4523" t="str">
        <f t="shared" ca="1" si="212"/>
        <v/>
      </c>
    </row>
    <row r="4524" spans="1:6" x14ac:dyDescent="0.25">
      <c r="A4524">
        <f ca="1">IF('Patient History &amp; Demographics'!X4524&gt;10,'Patient History &amp; Demographics'!A4524,"")</f>
        <v>246354</v>
      </c>
      <c r="B4524" t="str">
        <f ca="1">IF('Patient History &amp; Demographics'!X4524&gt;=20,"Acute",IF(AND('Patient History &amp; Demographics'!X4524&gt;=10,'Patient History &amp; Demographics'!X4524&lt;20),"High","Low"))</f>
        <v>Acute</v>
      </c>
      <c r="C4524" t="s">
        <v>24156</v>
      </c>
      <c r="D4524" t="str">
        <f t="shared" ca="1" si="210"/>
        <v/>
      </c>
      <c r="E4524" t="str">
        <f t="shared" ca="1" si="211"/>
        <v/>
      </c>
      <c r="F4524" t="str">
        <f t="shared" ca="1" si="212"/>
        <v/>
      </c>
    </row>
    <row r="4525" spans="1:6" x14ac:dyDescent="0.25">
      <c r="A4525">
        <f ca="1">IF('Patient History &amp; Demographics'!X4525&gt;10,'Patient History &amp; Demographics'!A4525,"")</f>
        <v>246406</v>
      </c>
      <c r="B4525" t="str">
        <f ca="1">IF('Patient History &amp; Demographics'!X4525&gt;=20,"Acute",IF(AND('Patient History &amp; Demographics'!X4525&gt;=10,'Patient History &amp; Demographics'!X4525&lt;20),"High","Low"))</f>
        <v>High</v>
      </c>
      <c r="C4525" t="s">
        <v>24155</v>
      </c>
      <c r="D4525">
        <f t="shared" ca="1" si="210"/>
        <v>1011</v>
      </c>
      <c r="E4525" t="str">
        <f t="shared" ca="1" si="211"/>
        <v>Screening</v>
      </c>
      <c r="F4525" t="str">
        <f t="shared" ca="1" si="212"/>
        <v/>
      </c>
    </row>
    <row r="4526" spans="1:6" x14ac:dyDescent="0.25">
      <c r="A4526" t="str">
        <f ca="1">IF('Patient History &amp; Demographics'!X4526&gt;10,'Patient History &amp; Demographics'!A4526,"")</f>
        <v/>
      </c>
      <c r="B4526" t="str">
        <f ca="1">IF('Patient History &amp; Demographics'!X4526&gt;=20,"Acute",IF(AND('Patient History &amp; Demographics'!X4526&gt;=10,'Patient History &amp; Demographics'!X4526&lt;20),"High","Low"))</f>
        <v>Low</v>
      </c>
      <c r="C4526" t="s">
        <v>24155</v>
      </c>
      <c r="D4526">
        <f t="shared" ca="1" si="210"/>
        <v>1013</v>
      </c>
      <c r="E4526" t="str">
        <f t="shared" ca="1" si="211"/>
        <v>Screening</v>
      </c>
      <c r="F4526" t="str">
        <f t="shared" ca="1" si="212"/>
        <v/>
      </c>
    </row>
    <row r="4527" spans="1:6" x14ac:dyDescent="0.25">
      <c r="A4527">
        <f ca="1">IF('Patient History &amp; Demographics'!X4527&gt;10,'Patient History &amp; Demographics'!A4527,"")</f>
        <v>246460</v>
      </c>
      <c r="B4527" t="str">
        <f ca="1">IF('Patient History &amp; Demographics'!X4527&gt;=20,"Acute",IF(AND('Patient History &amp; Demographics'!X4527&gt;=10,'Patient History &amp; Demographics'!X4527&lt;20),"High","Low"))</f>
        <v>High</v>
      </c>
      <c r="C4527" t="s">
        <v>24155</v>
      </c>
      <c r="D4527">
        <f t="shared" ca="1" si="210"/>
        <v>1017</v>
      </c>
      <c r="E4527" t="str">
        <f t="shared" ca="1" si="211"/>
        <v>Screening</v>
      </c>
      <c r="F4527" t="str">
        <f t="shared" ca="1" si="212"/>
        <v/>
      </c>
    </row>
    <row r="4528" spans="1:6" x14ac:dyDescent="0.25">
      <c r="A4528">
        <f ca="1">IF('Patient History &amp; Demographics'!X4528&gt;10,'Patient History &amp; Demographics'!A4528,"")</f>
        <v>246594</v>
      </c>
      <c r="B4528" t="str">
        <f ca="1">IF('Patient History &amp; Demographics'!X4528&gt;=20,"Acute",IF(AND('Patient History &amp; Demographics'!X4528&gt;=10,'Patient History &amp; Demographics'!X4528&lt;20),"High","Low"))</f>
        <v>High</v>
      </c>
      <c r="C4528" t="s">
        <v>24155</v>
      </c>
      <c r="D4528">
        <f t="shared" ca="1" si="210"/>
        <v>1007</v>
      </c>
      <c r="E4528" t="str">
        <f t="shared" ca="1" si="211"/>
        <v>Screening</v>
      </c>
      <c r="F4528" t="str">
        <f t="shared" ca="1" si="212"/>
        <v/>
      </c>
    </row>
    <row r="4529" spans="1:6" x14ac:dyDescent="0.25">
      <c r="A4529" t="str">
        <f ca="1">IF('Patient History &amp; Demographics'!X4529&gt;10,'Patient History &amp; Demographics'!A4529,"")</f>
        <v/>
      </c>
      <c r="B4529" t="str">
        <f ca="1">IF('Patient History &amp; Demographics'!X4529&gt;=20,"Acute",IF(AND('Patient History &amp; Demographics'!X4529&gt;=10,'Patient History &amp; Demographics'!X4529&lt;20),"High","Low"))</f>
        <v>Low</v>
      </c>
      <c r="C4529" t="s">
        <v>24155</v>
      </c>
      <c r="D4529">
        <f t="shared" ca="1" si="210"/>
        <v>1017</v>
      </c>
      <c r="E4529" t="str">
        <f t="shared" ca="1" si="211"/>
        <v>Screening</v>
      </c>
      <c r="F4529" t="str">
        <f t="shared" ca="1" si="212"/>
        <v/>
      </c>
    </row>
    <row r="4530" spans="1:6" x14ac:dyDescent="0.25">
      <c r="A4530">
        <f ca="1">IF('Patient History &amp; Demographics'!X4530&gt;10,'Patient History &amp; Demographics'!A4530,"")</f>
        <v>246813</v>
      </c>
      <c r="B4530" t="str">
        <f ca="1">IF('Patient History &amp; Demographics'!X4530&gt;=20,"Acute",IF(AND('Patient History &amp; Demographics'!X4530&gt;=10,'Patient History &amp; Demographics'!X4530&lt;20),"High","Low"))</f>
        <v>High</v>
      </c>
      <c r="C4530" t="s">
        <v>24156</v>
      </c>
      <c r="D4530" t="str">
        <f t="shared" ca="1" si="210"/>
        <v/>
      </c>
      <c r="E4530" t="str">
        <f t="shared" ca="1" si="211"/>
        <v/>
      </c>
      <c r="F4530" t="str">
        <f t="shared" ca="1" si="212"/>
        <v/>
      </c>
    </row>
    <row r="4531" spans="1:6" x14ac:dyDescent="0.25">
      <c r="A4531">
        <f ca="1">IF('Patient History &amp; Demographics'!X4531&gt;10,'Patient History &amp; Demographics'!A4531,"")</f>
        <v>246895</v>
      </c>
      <c r="B4531" t="str">
        <f ca="1">IF('Patient History &amp; Demographics'!X4531&gt;=20,"Acute",IF(AND('Patient History &amp; Demographics'!X4531&gt;=10,'Patient History &amp; Demographics'!X4531&lt;20),"High","Low"))</f>
        <v>Acute</v>
      </c>
      <c r="C4531" t="s">
        <v>24155</v>
      </c>
      <c r="D4531">
        <f t="shared" ca="1" si="210"/>
        <v>1010</v>
      </c>
      <c r="E4531" t="str">
        <f t="shared" ca="1" si="211"/>
        <v>Screening</v>
      </c>
      <c r="F4531" t="str">
        <f t="shared" ca="1" si="212"/>
        <v/>
      </c>
    </row>
    <row r="4532" spans="1:6" x14ac:dyDescent="0.25">
      <c r="A4532" t="str">
        <f ca="1">IF('Patient History &amp; Demographics'!X4532&gt;10,'Patient History &amp; Demographics'!A4532,"")</f>
        <v/>
      </c>
      <c r="B4532" t="str">
        <f ca="1">IF('Patient History &amp; Demographics'!X4532&gt;=20,"Acute",IF(AND('Patient History &amp; Demographics'!X4532&gt;=10,'Patient History &amp; Demographics'!X4532&lt;20),"High","Low"))</f>
        <v>Low</v>
      </c>
      <c r="C4532" t="s">
        <v>24155</v>
      </c>
      <c r="D4532">
        <f t="shared" ca="1" si="210"/>
        <v>1026</v>
      </c>
      <c r="E4532" t="str">
        <f t="shared" ca="1" si="211"/>
        <v>Rehabilitation</v>
      </c>
      <c r="F4532" t="str">
        <f t="shared" ca="1" si="212"/>
        <v>No Progress</v>
      </c>
    </row>
    <row r="4533" spans="1:6" x14ac:dyDescent="0.25">
      <c r="A4533">
        <f ca="1">IF('Patient History &amp; Demographics'!X4533&gt;10,'Patient History &amp; Demographics'!A4533,"")</f>
        <v>247010</v>
      </c>
      <c r="B4533" t="str">
        <f ca="1">IF('Patient History &amp; Demographics'!X4533&gt;=20,"Acute",IF(AND('Patient History &amp; Demographics'!X4533&gt;=10,'Patient History &amp; Demographics'!X4533&lt;20),"High","Low"))</f>
        <v>Acute</v>
      </c>
      <c r="C4533" t="s">
        <v>24156</v>
      </c>
      <c r="D4533" t="str">
        <f t="shared" ca="1" si="210"/>
        <v/>
      </c>
      <c r="E4533" t="str">
        <f t="shared" ca="1" si="211"/>
        <v/>
      </c>
      <c r="F4533" t="str">
        <f t="shared" ca="1" si="212"/>
        <v/>
      </c>
    </row>
    <row r="4534" spans="1:6" x14ac:dyDescent="0.25">
      <c r="A4534">
        <f ca="1">IF('Patient History &amp; Demographics'!X4534&gt;10,'Patient History &amp; Demographics'!A4534,"")</f>
        <v>247047</v>
      </c>
      <c r="B4534" t="str">
        <f ca="1">IF('Patient History &amp; Demographics'!X4534&gt;=20,"Acute",IF(AND('Patient History &amp; Demographics'!X4534&gt;=10,'Patient History &amp; Demographics'!X4534&lt;20),"High","Low"))</f>
        <v>High</v>
      </c>
      <c r="C4534" t="s">
        <v>24156</v>
      </c>
      <c r="D4534" t="str">
        <f t="shared" ca="1" si="210"/>
        <v/>
      </c>
      <c r="E4534" t="str">
        <f t="shared" ca="1" si="211"/>
        <v/>
      </c>
      <c r="F4534" t="str">
        <f t="shared" ca="1" si="212"/>
        <v/>
      </c>
    </row>
    <row r="4535" spans="1:6" x14ac:dyDescent="0.25">
      <c r="A4535">
        <f ca="1">IF('Patient History &amp; Demographics'!X4535&gt;10,'Patient History &amp; Demographics'!A4535,"")</f>
        <v>247065</v>
      </c>
      <c r="B4535" t="str">
        <f ca="1">IF('Patient History &amp; Demographics'!X4535&gt;=20,"Acute",IF(AND('Patient History &amp; Demographics'!X4535&gt;=10,'Patient History &amp; Demographics'!X4535&lt;20),"High","Low"))</f>
        <v>High</v>
      </c>
      <c r="C4535" t="s">
        <v>24155</v>
      </c>
      <c r="D4535">
        <f t="shared" ca="1" si="210"/>
        <v>1005</v>
      </c>
      <c r="E4535" t="str">
        <f t="shared" ca="1" si="211"/>
        <v>Screening</v>
      </c>
      <c r="F4535" t="str">
        <f t="shared" ca="1" si="212"/>
        <v/>
      </c>
    </row>
    <row r="4536" spans="1:6" x14ac:dyDescent="0.25">
      <c r="A4536">
        <f ca="1">IF('Patient History &amp; Demographics'!X4536&gt;10,'Patient History &amp; Demographics'!A4536,"")</f>
        <v>247083</v>
      </c>
      <c r="B4536" t="str">
        <f ca="1">IF('Patient History &amp; Demographics'!X4536&gt;=20,"Acute",IF(AND('Patient History &amp; Demographics'!X4536&gt;=10,'Patient History &amp; Demographics'!X4536&lt;20),"High","Low"))</f>
        <v>High</v>
      </c>
      <c r="C4536" t="s">
        <v>24155</v>
      </c>
      <c r="D4536">
        <f t="shared" ca="1" si="210"/>
        <v>1022</v>
      </c>
      <c r="E4536" t="str">
        <f t="shared" ca="1" si="211"/>
        <v>Screening</v>
      </c>
      <c r="F4536" t="str">
        <f t="shared" ca="1" si="212"/>
        <v/>
      </c>
    </row>
    <row r="4537" spans="1:6" x14ac:dyDescent="0.25">
      <c r="A4537">
        <f ca="1">IF('Patient History &amp; Demographics'!X4537&gt;10,'Patient History &amp; Demographics'!A4537,"")</f>
        <v>247153</v>
      </c>
      <c r="B4537" t="str">
        <f ca="1">IF('Patient History &amp; Demographics'!X4537&gt;=20,"Acute",IF(AND('Patient History &amp; Demographics'!X4537&gt;=10,'Patient History &amp; Demographics'!X4537&lt;20),"High","Low"))</f>
        <v>High</v>
      </c>
      <c r="C4537" t="s">
        <v>24156</v>
      </c>
      <c r="D4537" t="str">
        <f t="shared" ca="1" si="210"/>
        <v/>
      </c>
      <c r="E4537" t="str">
        <f t="shared" ca="1" si="211"/>
        <v/>
      </c>
      <c r="F4537" t="str">
        <f t="shared" ca="1" si="212"/>
        <v/>
      </c>
    </row>
    <row r="4538" spans="1:6" x14ac:dyDescent="0.25">
      <c r="A4538">
        <f ca="1">IF('Patient History &amp; Demographics'!X4538&gt;10,'Patient History &amp; Demographics'!A4538,"")</f>
        <v>247162</v>
      </c>
      <c r="B4538" t="str">
        <f ca="1">IF('Patient History &amp; Demographics'!X4538&gt;=20,"Acute",IF(AND('Patient History &amp; Demographics'!X4538&gt;=10,'Patient History &amp; Demographics'!X4538&lt;20),"High","Low"))</f>
        <v>High</v>
      </c>
      <c r="C4538" t="s">
        <v>24156</v>
      </c>
      <c r="D4538" t="str">
        <f t="shared" ca="1" si="210"/>
        <v/>
      </c>
      <c r="E4538" t="str">
        <f t="shared" ca="1" si="211"/>
        <v/>
      </c>
      <c r="F4538" t="str">
        <f t="shared" ca="1" si="212"/>
        <v/>
      </c>
    </row>
    <row r="4539" spans="1:6" x14ac:dyDescent="0.25">
      <c r="A4539">
        <f ca="1">IF('Patient History &amp; Demographics'!X4539&gt;10,'Patient History &amp; Demographics'!A4539,"")</f>
        <v>247409</v>
      </c>
      <c r="B4539" t="str">
        <f ca="1">IF('Patient History &amp; Demographics'!X4539&gt;=20,"Acute",IF(AND('Patient History &amp; Demographics'!X4539&gt;=10,'Patient History &amp; Demographics'!X4539&lt;20),"High","Low"))</f>
        <v>High</v>
      </c>
      <c r="C4539" t="s">
        <v>24156</v>
      </c>
      <c r="D4539" t="str">
        <f t="shared" ca="1" si="210"/>
        <v/>
      </c>
      <c r="E4539" t="str">
        <f t="shared" ca="1" si="211"/>
        <v/>
      </c>
      <c r="F4539" t="str">
        <f t="shared" ca="1" si="212"/>
        <v/>
      </c>
    </row>
    <row r="4540" spans="1:6" x14ac:dyDescent="0.25">
      <c r="A4540">
        <f ca="1">IF('Patient History &amp; Demographics'!X4540&gt;10,'Patient History &amp; Demographics'!A4540,"")</f>
        <v>247603</v>
      </c>
      <c r="B4540" t="str">
        <f ca="1">IF('Patient History &amp; Demographics'!X4540&gt;=20,"Acute",IF(AND('Patient History &amp; Demographics'!X4540&gt;=10,'Patient History &amp; Demographics'!X4540&lt;20),"High","Low"))</f>
        <v>High</v>
      </c>
      <c r="C4540" t="s">
        <v>24155</v>
      </c>
      <c r="D4540">
        <f t="shared" ca="1" si="210"/>
        <v>1026</v>
      </c>
      <c r="E4540" t="str">
        <f t="shared" ca="1" si="211"/>
        <v>Rehabilitation</v>
      </c>
      <c r="F4540" t="str">
        <f t="shared" ca="1" si="212"/>
        <v>No Progress</v>
      </c>
    </row>
    <row r="4541" spans="1:6" x14ac:dyDescent="0.25">
      <c r="A4541">
        <f ca="1">IF('Patient History &amp; Demographics'!X4541&gt;10,'Patient History &amp; Demographics'!A4541,"")</f>
        <v>247649</v>
      </c>
      <c r="B4541" t="str">
        <f ca="1">IF('Patient History &amp; Demographics'!X4541&gt;=20,"Acute",IF(AND('Patient History &amp; Demographics'!X4541&gt;=10,'Patient History &amp; Demographics'!X4541&lt;20),"High","Low"))</f>
        <v>High</v>
      </c>
      <c r="C4541" t="s">
        <v>24156</v>
      </c>
      <c r="D4541" t="str">
        <f t="shared" ca="1" si="210"/>
        <v/>
      </c>
      <c r="E4541" t="str">
        <f t="shared" ca="1" si="211"/>
        <v/>
      </c>
      <c r="F4541" t="str">
        <f t="shared" ca="1" si="212"/>
        <v/>
      </c>
    </row>
    <row r="4542" spans="1:6" x14ac:dyDescent="0.25">
      <c r="A4542">
        <f ca="1">IF('Patient History &amp; Demographics'!X4542&gt;10,'Patient History &amp; Demographics'!A4542,"")</f>
        <v>247700</v>
      </c>
      <c r="B4542" t="str">
        <f ca="1">IF('Patient History &amp; Demographics'!X4542&gt;=20,"Acute",IF(AND('Patient History &amp; Demographics'!X4542&gt;=10,'Patient History &amp; Demographics'!X4542&lt;20),"High","Low"))</f>
        <v>High</v>
      </c>
      <c r="C4542" t="s">
        <v>24156</v>
      </c>
      <c r="D4542" t="str">
        <f t="shared" ca="1" si="210"/>
        <v/>
      </c>
      <c r="E4542" t="str">
        <f t="shared" ca="1" si="211"/>
        <v/>
      </c>
      <c r="F4542" t="str">
        <f t="shared" ca="1" si="212"/>
        <v/>
      </c>
    </row>
    <row r="4543" spans="1:6" x14ac:dyDescent="0.25">
      <c r="A4543" t="str">
        <f ca="1">IF('Patient History &amp; Demographics'!X4543&gt;10,'Patient History &amp; Demographics'!A4543,"")</f>
        <v/>
      </c>
      <c r="B4543" t="str">
        <f ca="1">IF('Patient History &amp; Demographics'!X4543&gt;=20,"Acute",IF(AND('Patient History &amp; Demographics'!X4543&gt;=10,'Patient History &amp; Demographics'!X4543&lt;20),"High","Low"))</f>
        <v>Low</v>
      </c>
      <c r="C4543" t="s">
        <v>24155</v>
      </c>
      <c r="D4543">
        <f t="shared" ca="1" si="210"/>
        <v>1021</v>
      </c>
      <c r="E4543" t="str">
        <f t="shared" ca="1" si="211"/>
        <v>Screening</v>
      </c>
      <c r="F4543" t="str">
        <f t="shared" ca="1" si="212"/>
        <v/>
      </c>
    </row>
    <row r="4544" spans="1:6" x14ac:dyDescent="0.25">
      <c r="A4544">
        <f ca="1">IF('Patient History &amp; Demographics'!X4544&gt;10,'Patient History &amp; Demographics'!A4544,"")</f>
        <v>247773</v>
      </c>
      <c r="B4544" t="str">
        <f ca="1">IF('Patient History &amp; Demographics'!X4544&gt;=20,"Acute",IF(AND('Patient History &amp; Demographics'!X4544&gt;=10,'Patient History &amp; Demographics'!X4544&lt;20),"High","Low"))</f>
        <v>High</v>
      </c>
      <c r="C4544" t="s">
        <v>24155</v>
      </c>
      <c r="D4544">
        <f t="shared" ca="1" si="210"/>
        <v>1026</v>
      </c>
      <c r="E4544" t="str">
        <f t="shared" ca="1" si="211"/>
        <v>Rehabilitation</v>
      </c>
      <c r="F4544" t="str">
        <f t="shared" ca="1" si="212"/>
        <v>Cured</v>
      </c>
    </row>
    <row r="4545" spans="1:6" x14ac:dyDescent="0.25">
      <c r="A4545" t="str">
        <f ca="1">IF('Patient History &amp; Demographics'!X4545&gt;10,'Patient History &amp; Demographics'!A4545,"")</f>
        <v/>
      </c>
      <c r="B4545" t="str">
        <f ca="1">IF('Patient History &amp; Demographics'!X4545&gt;=20,"Acute",IF(AND('Patient History &amp; Demographics'!X4545&gt;=10,'Patient History &amp; Demographics'!X4545&lt;20),"High","Low"))</f>
        <v>Low</v>
      </c>
      <c r="C4545" t="s">
        <v>24155</v>
      </c>
      <c r="D4545">
        <f t="shared" ca="1" si="210"/>
        <v>1008</v>
      </c>
      <c r="E4545" t="str">
        <f t="shared" ca="1" si="211"/>
        <v>Screening</v>
      </c>
      <c r="F4545" t="str">
        <f t="shared" ca="1" si="212"/>
        <v/>
      </c>
    </row>
    <row r="4546" spans="1:6" x14ac:dyDescent="0.25">
      <c r="A4546">
        <f ca="1">IF('Patient History &amp; Demographics'!X4546&gt;10,'Patient History &amp; Demographics'!A4546,"")</f>
        <v>247834</v>
      </c>
      <c r="B4546" t="str">
        <f ca="1">IF('Patient History &amp; Demographics'!X4546&gt;=20,"Acute",IF(AND('Patient History &amp; Demographics'!X4546&gt;=10,'Patient History &amp; Demographics'!X4546&lt;20),"High","Low"))</f>
        <v>High</v>
      </c>
      <c r="C4546" t="s">
        <v>24156</v>
      </c>
      <c r="D4546" t="str">
        <f t="shared" ref="D4546:D4609" ca="1" si="213">IF(C4546="Yes",CHOOSE(RANDBETWEEN(1,27),1001,1002,1003,1004,1005,1006,1007,1008,1009,1010,1011,1012,1013,1014,1015,1016,1017,1018,
1019,1020,1021,1022,1023,1024,1025,1026,1027,1028),"")</f>
        <v/>
      </c>
      <c r="E4546" t="str">
        <f t="shared" ca="1" si="211"/>
        <v/>
      </c>
      <c r="F4546" t="str">
        <f t="shared" ca="1" si="212"/>
        <v/>
      </c>
    </row>
    <row r="4547" spans="1:6" x14ac:dyDescent="0.25">
      <c r="A4547" t="str">
        <f ca="1">IF('Patient History &amp; Demographics'!X4547&gt;10,'Patient History &amp; Demographics'!A4547,"")</f>
        <v/>
      </c>
      <c r="B4547" t="str">
        <f ca="1">IF('Patient History &amp; Demographics'!X4547&gt;=20,"Acute",IF(AND('Patient History &amp; Demographics'!X4547&gt;=10,'Patient History &amp; Demographics'!X4547&lt;20),"High","Low"))</f>
        <v>Low</v>
      </c>
      <c r="C4547" t="s">
        <v>24155</v>
      </c>
      <c r="D4547">
        <f t="shared" ca="1" si="213"/>
        <v>1023</v>
      </c>
      <c r="E4547" t="str">
        <f t="shared" ref="E4547:E4610" ca="1" si="214">IF(C4547="Yes",CHOOSE(RANDBETWEEN(1,2),"Screening","Rehabilitation"),"")</f>
        <v>Rehabilitation</v>
      </c>
      <c r="F4547" t="str">
        <f t="shared" ref="F4547:F4610" ca="1" si="215">IF(E4547="Rehabilitation",CHOOSE(RANDBETWEEN(1,4),"Positive Progress","No Progress","Condition Deteriorated","Cured"),"")</f>
        <v>Positive Progress</v>
      </c>
    </row>
    <row r="4548" spans="1:6" x14ac:dyDescent="0.25">
      <c r="A4548">
        <f ca="1">IF('Patient History &amp; Demographics'!X4548&gt;10,'Patient History &amp; Demographics'!A4548,"")</f>
        <v>248165</v>
      </c>
      <c r="B4548" t="str">
        <f ca="1">IF('Patient History &amp; Demographics'!X4548&gt;=20,"Acute",IF(AND('Patient History &amp; Demographics'!X4548&gt;=10,'Patient History &amp; Demographics'!X4548&lt;20),"High","Low"))</f>
        <v>High</v>
      </c>
      <c r="C4548" t="s">
        <v>24156</v>
      </c>
      <c r="D4548" t="str">
        <f t="shared" ca="1" si="213"/>
        <v/>
      </c>
      <c r="E4548" t="str">
        <f t="shared" ca="1" si="214"/>
        <v/>
      </c>
      <c r="F4548" t="str">
        <f t="shared" ca="1" si="215"/>
        <v/>
      </c>
    </row>
    <row r="4549" spans="1:6" x14ac:dyDescent="0.25">
      <c r="A4549">
        <f ca="1">IF('Patient History &amp; Demographics'!X4549&gt;10,'Patient History &amp; Demographics'!A4549,"")</f>
        <v>248192</v>
      </c>
      <c r="B4549" t="str">
        <f ca="1">IF('Patient History &amp; Demographics'!X4549&gt;=20,"Acute",IF(AND('Patient History &amp; Demographics'!X4549&gt;=10,'Patient History &amp; Demographics'!X4549&lt;20),"High","Low"))</f>
        <v>High</v>
      </c>
      <c r="C4549" t="s">
        <v>24155</v>
      </c>
      <c r="D4549">
        <f t="shared" ca="1" si="213"/>
        <v>1008</v>
      </c>
      <c r="E4549" t="str">
        <f t="shared" ca="1" si="214"/>
        <v>Screening</v>
      </c>
      <c r="F4549" t="str">
        <f t="shared" ca="1" si="215"/>
        <v/>
      </c>
    </row>
    <row r="4550" spans="1:6" x14ac:dyDescent="0.25">
      <c r="A4550" t="str">
        <f ca="1">IF('Patient History &amp; Demographics'!X4550&gt;10,'Patient History &amp; Demographics'!A4550,"")</f>
        <v/>
      </c>
      <c r="B4550" t="str">
        <f ca="1">IF('Patient History &amp; Demographics'!X4550&gt;=20,"Acute",IF(AND('Patient History &amp; Demographics'!X4550&gt;=10,'Patient History &amp; Demographics'!X4550&lt;20),"High","Low"))</f>
        <v>Low</v>
      </c>
      <c r="C4550" t="s">
        <v>24156</v>
      </c>
      <c r="D4550" t="str">
        <f t="shared" ca="1" si="213"/>
        <v/>
      </c>
      <c r="E4550" t="str">
        <f t="shared" ca="1" si="214"/>
        <v/>
      </c>
      <c r="F4550" t="str">
        <f t="shared" ca="1" si="215"/>
        <v/>
      </c>
    </row>
    <row r="4551" spans="1:6" x14ac:dyDescent="0.25">
      <c r="A4551">
        <f ca="1">IF('Patient History &amp; Demographics'!X4551&gt;10,'Patient History &amp; Demographics'!A4551,"")</f>
        <v>248314</v>
      </c>
      <c r="B4551" t="str">
        <f ca="1">IF('Patient History &amp; Demographics'!X4551&gt;=20,"Acute",IF(AND('Patient History &amp; Demographics'!X4551&gt;=10,'Patient History &amp; Demographics'!X4551&lt;20),"High","Low"))</f>
        <v>High</v>
      </c>
      <c r="C4551" t="s">
        <v>24156</v>
      </c>
      <c r="D4551" t="str">
        <f t="shared" ca="1" si="213"/>
        <v/>
      </c>
      <c r="E4551" t="str">
        <f t="shared" ca="1" si="214"/>
        <v/>
      </c>
      <c r="F4551" t="str">
        <f t="shared" ca="1" si="215"/>
        <v/>
      </c>
    </row>
    <row r="4552" spans="1:6" x14ac:dyDescent="0.25">
      <c r="A4552" t="str">
        <f ca="1">IF('Patient History &amp; Demographics'!X4552&gt;10,'Patient History &amp; Demographics'!A4552,"")</f>
        <v/>
      </c>
      <c r="B4552" t="str">
        <f ca="1">IF('Patient History &amp; Demographics'!X4552&gt;=20,"Acute",IF(AND('Patient History &amp; Demographics'!X4552&gt;=10,'Patient History &amp; Demographics'!X4552&lt;20),"High","Low"))</f>
        <v>Low</v>
      </c>
      <c r="C4552" t="s">
        <v>24156</v>
      </c>
      <c r="D4552" t="str">
        <f t="shared" ca="1" si="213"/>
        <v/>
      </c>
      <c r="E4552" t="str">
        <f t="shared" ca="1" si="214"/>
        <v/>
      </c>
      <c r="F4552" t="str">
        <f t="shared" ca="1" si="215"/>
        <v/>
      </c>
    </row>
    <row r="4553" spans="1:6" x14ac:dyDescent="0.25">
      <c r="A4553">
        <f ca="1">IF('Patient History &amp; Demographics'!X4553&gt;10,'Patient History &amp; Demographics'!A4553,"")</f>
        <v>248606</v>
      </c>
      <c r="B4553" t="str">
        <f ca="1">IF('Patient History &amp; Demographics'!X4553&gt;=20,"Acute",IF(AND('Patient History &amp; Demographics'!X4553&gt;=10,'Patient History &amp; Demographics'!X4553&lt;20),"High","Low"))</f>
        <v>High</v>
      </c>
      <c r="C4553" t="s">
        <v>24156</v>
      </c>
      <c r="D4553" t="str">
        <f t="shared" ca="1" si="213"/>
        <v/>
      </c>
      <c r="E4553" t="str">
        <f t="shared" ca="1" si="214"/>
        <v/>
      </c>
      <c r="F4553" t="str">
        <f t="shared" ca="1" si="215"/>
        <v/>
      </c>
    </row>
    <row r="4554" spans="1:6" x14ac:dyDescent="0.25">
      <c r="A4554">
        <f ca="1">IF('Patient History &amp; Demographics'!X4554&gt;10,'Patient History &amp; Demographics'!A4554,"")</f>
        <v>248624</v>
      </c>
      <c r="B4554" t="str">
        <f ca="1">IF('Patient History &amp; Demographics'!X4554&gt;=20,"Acute",IF(AND('Patient History &amp; Demographics'!X4554&gt;=10,'Patient History &amp; Demographics'!X4554&lt;20),"High","Low"))</f>
        <v>High</v>
      </c>
      <c r="C4554" t="s">
        <v>24155</v>
      </c>
      <c r="D4554">
        <f t="shared" ca="1" si="213"/>
        <v>1023</v>
      </c>
      <c r="E4554" t="str">
        <f t="shared" ca="1" si="214"/>
        <v>Rehabilitation</v>
      </c>
      <c r="F4554" t="str">
        <f t="shared" ca="1" si="215"/>
        <v>Cured</v>
      </c>
    </row>
    <row r="4555" spans="1:6" x14ac:dyDescent="0.25">
      <c r="A4555" t="str">
        <f ca="1">IF('Patient History &amp; Demographics'!X4555&gt;10,'Patient History &amp; Demographics'!A4555,"")</f>
        <v/>
      </c>
      <c r="B4555" t="str">
        <f ca="1">IF('Patient History &amp; Demographics'!X4555&gt;=20,"Acute",IF(AND('Patient History &amp; Demographics'!X4555&gt;=10,'Patient History &amp; Demographics'!X4555&lt;20),"High","Low"))</f>
        <v>Low</v>
      </c>
      <c r="C4555" t="s">
        <v>24156</v>
      </c>
      <c r="D4555" t="str">
        <f t="shared" ca="1" si="213"/>
        <v/>
      </c>
      <c r="E4555" t="str">
        <f t="shared" ca="1" si="214"/>
        <v/>
      </c>
      <c r="F4555" t="str">
        <f t="shared" ca="1" si="215"/>
        <v/>
      </c>
    </row>
    <row r="4556" spans="1:6" x14ac:dyDescent="0.25">
      <c r="A4556">
        <f ca="1">IF('Patient History &amp; Demographics'!X4556&gt;10,'Patient History &amp; Demographics'!A4556,"")</f>
        <v>248660</v>
      </c>
      <c r="B4556" t="str">
        <f ca="1">IF('Patient History &amp; Demographics'!X4556&gt;=20,"Acute",IF(AND('Patient History &amp; Demographics'!X4556&gt;=10,'Patient History &amp; Demographics'!X4556&lt;20),"High","Low"))</f>
        <v>Acute</v>
      </c>
      <c r="C4556" t="s">
        <v>24155</v>
      </c>
      <c r="D4556">
        <f t="shared" ca="1" si="213"/>
        <v>1022</v>
      </c>
      <c r="E4556" t="str">
        <f t="shared" ca="1" si="214"/>
        <v>Rehabilitation</v>
      </c>
      <c r="F4556" t="str">
        <f t="shared" ca="1" si="215"/>
        <v>Positive Progress</v>
      </c>
    </row>
    <row r="4557" spans="1:6" x14ac:dyDescent="0.25">
      <c r="A4557">
        <f ca="1">IF('Patient History &amp; Demographics'!X4557&gt;10,'Patient History &amp; Demographics'!A4557,"")</f>
        <v>248703</v>
      </c>
      <c r="B4557" t="str">
        <f ca="1">IF('Patient History &amp; Demographics'!X4557&gt;=20,"Acute",IF(AND('Patient History &amp; Demographics'!X4557&gt;=10,'Patient History &amp; Demographics'!X4557&lt;20),"High","Low"))</f>
        <v>Acute</v>
      </c>
      <c r="C4557" t="s">
        <v>24155</v>
      </c>
      <c r="D4557">
        <f t="shared" ca="1" si="213"/>
        <v>1024</v>
      </c>
      <c r="E4557" t="str">
        <f t="shared" ca="1" si="214"/>
        <v>Rehabilitation</v>
      </c>
      <c r="F4557" t="str">
        <f t="shared" ca="1" si="215"/>
        <v>Condition Deteriorated</v>
      </c>
    </row>
    <row r="4558" spans="1:6" x14ac:dyDescent="0.25">
      <c r="A4558">
        <f ca="1">IF('Patient History &amp; Demographics'!X4558&gt;10,'Patient History &amp; Demographics'!A4558,"")</f>
        <v>248776</v>
      </c>
      <c r="B4558" t="str">
        <f ca="1">IF('Patient History &amp; Demographics'!X4558&gt;=20,"Acute",IF(AND('Patient History &amp; Demographics'!X4558&gt;=10,'Patient History &amp; Demographics'!X4558&lt;20),"High","Low"))</f>
        <v>High</v>
      </c>
      <c r="C4558" t="s">
        <v>24155</v>
      </c>
      <c r="D4558">
        <f t="shared" ca="1" si="213"/>
        <v>1013</v>
      </c>
      <c r="E4558" t="str">
        <f t="shared" ca="1" si="214"/>
        <v>Screening</v>
      </c>
      <c r="F4558" t="str">
        <f t="shared" ca="1" si="215"/>
        <v/>
      </c>
    </row>
    <row r="4559" spans="1:6" x14ac:dyDescent="0.25">
      <c r="A4559">
        <f ca="1">IF('Patient History &amp; Demographics'!X4559&gt;10,'Patient History &amp; Demographics'!A4559,"")</f>
        <v>248846</v>
      </c>
      <c r="B4559" t="str">
        <f ca="1">IF('Patient History &amp; Demographics'!X4559&gt;=20,"Acute",IF(AND('Patient History &amp; Demographics'!X4559&gt;=10,'Patient History &amp; Demographics'!X4559&lt;20),"High","Low"))</f>
        <v>High</v>
      </c>
      <c r="C4559" t="s">
        <v>24156</v>
      </c>
      <c r="D4559" t="str">
        <f t="shared" ca="1" si="213"/>
        <v/>
      </c>
      <c r="E4559" t="str">
        <f t="shared" ca="1" si="214"/>
        <v/>
      </c>
      <c r="F4559" t="str">
        <f t="shared" ca="1" si="215"/>
        <v/>
      </c>
    </row>
    <row r="4560" spans="1:6" x14ac:dyDescent="0.25">
      <c r="A4560">
        <f ca="1">IF('Patient History &amp; Demographics'!X4560&gt;10,'Patient History &amp; Demographics'!A4560,"")</f>
        <v>248882</v>
      </c>
      <c r="B4560" t="str">
        <f ca="1">IF('Patient History &amp; Demographics'!X4560&gt;=20,"Acute",IF(AND('Patient History &amp; Demographics'!X4560&gt;=10,'Patient History &amp; Demographics'!X4560&lt;20),"High","Low"))</f>
        <v>High</v>
      </c>
      <c r="C4560" t="s">
        <v>24156</v>
      </c>
      <c r="D4560" t="str">
        <f t="shared" ca="1" si="213"/>
        <v/>
      </c>
      <c r="E4560" t="str">
        <f t="shared" ca="1" si="214"/>
        <v/>
      </c>
      <c r="F4560" t="str">
        <f t="shared" ca="1" si="215"/>
        <v/>
      </c>
    </row>
    <row r="4561" spans="1:6" x14ac:dyDescent="0.25">
      <c r="A4561">
        <f ca="1">IF('Patient History &amp; Demographics'!X4561&gt;10,'Patient History &amp; Demographics'!A4561,"")</f>
        <v>248925</v>
      </c>
      <c r="B4561" t="str">
        <f ca="1">IF('Patient History &amp; Demographics'!X4561&gt;=20,"Acute",IF(AND('Patient History &amp; Demographics'!X4561&gt;=10,'Patient History &amp; Demographics'!X4561&lt;20),"High","Low"))</f>
        <v>Acute</v>
      </c>
      <c r="C4561" t="s">
        <v>24155</v>
      </c>
      <c r="D4561">
        <f t="shared" ca="1" si="213"/>
        <v>1009</v>
      </c>
      <c r="E4561" t="str">
        <f t="shared" ca="1" si="214"/>
        <v>Rehabilitation</v>
      </c>
      <c r="F4561" t="str">
        <f t="shared" ca="1" si="215"/>
        <v>Condition Deteriorated</v>
      </c>
    </row>
    <row r="4562" spans="1:6" x14ac:dyDescent="0.25">
      <c r="A4562">
        <f ca="1">IF('Patient History &amp; Demographics'!X4562&gt;10,'Patient History &amp; Demographics'!A4562,"")</f>
        <v>248934</v>
      </c>
      <c r="B4562" t="str">
        <f ca="1">IF('Patient History &amp; Demographics'!X4562&gt;=20,"Acute",IF(AND('Patient History &amp; Demographics'!X4562&gt;=10,'Patient History &amp; Demographics'!X4562&lt;20),"High","Low"))</f>
        <v>High</v>
      </c>
      <c r="C4562" t="s">
        <v>24156</v>
      </c>
      <c r="D4562" t="str">
        <f t="shared" ca="1" si="213"/>
        <v/>
      </c>
      <c r="E4562" t="str">
        <f t="shared" ca="1" si="214"/>
        <v/>
      </c>
      <c r="F4562" t="str">
        <f t="shared" ca="1" si="215"/>
        <v/>
      </c>
    </row>
    <row r="4563" spans="1:6" x14ac:dyDescent="0.25">
      <c r="A4563">
        <f ca="1">IF('Patient History &amp; Demographics'!X4563&gt;10,'Patient History &amp; Demographics'!A4563,"")</f>
        <v>249061</v>
      </c>
      <c r="B4563" t="str">
        <f ca="1">IF('Patient History &amp; Demographics'!X4563&gt;=20,"Acute",IF(AND('Patient History &amp; Demographics'!X4563&gt;=10,'Patient History &amp; Demographics'!X4563&lt;20),"High","Low"))</f>
        <v>High</v>
      </c>
      <c r="C4563" t="s">
        <v>24155</v>
      </c>
      <c r="D4563">
        <f t="shared" ca="1" si="213"/>
        <v>1007</v>
      </c>
      <c r="E4563" t="str">
        <f t="shared" ca="1" si="214"/>
        <v>Screening</v>
      </c>
      <c r="F4563" t="str">
        <f t="shared" ca="1" si="215"/>
        <v/>
      </c>
    </row>
    <row r="4564" spans="1:6" x14ac:dyDescent="0.25">
      <c r="A4564" t="str">
        <f ca="1">IF('Patient History &amp; Demographics'!X4564&gt;10,'Patient History &amp; Demographics'!A4564,"")</f>
        <v/>
      </c>
      <c r="B4564" t="str">
        <f ca="1">IF('Patient History &amp; Demographics'!X4564&gt;=20,"Acute",IF(AND('Patient History &amp; Demographics'!X4564&gt;=10,'Patient History &amp; Demographics'!X4564&lt;20),"High","Low"))</f>
        <v>Low</v>
      </c>
      <c r="C4564" t="s">
        <v>24156</v>
      </c>
      <c r="D4564" t="str">
        <f t="shared" ca="1" si="213"/>
        <v/>
      </c>
      <c r="E4564" t="str">
        <f t="shared" ca="1" si="214"/>
        <v/>
      </c>
      <c r="F4564" t="str">
        <f t="shared" ca="1" si="215"/>
        <v/>
      </c>
    </row>
    <row r="4565" spans="1:6" x14ac:dyDescent="0.25">
      <c r="A4565">
        <f ca="1">IF('Patient History &amp; Demographics'!X4565&gt;10,'Patient History &amp; Demographics'!A4565,"")</f>
        <v>249238</v>
      </c>
      <c r="B4565" t="str">
        <f ca="1">IF('Patient History &amp; Demographics'!X4565&gt;=20,"Acute",IF(AND('Patient History &amp; Demographics'!X4565&gt;=10,'Patient History &amp; Demographics'!X4565&lt;20),"High","Low"))</f>
        <v>High</v>
      </c>
      <c r="C4565" t="s">
        <v>24156</v>
      </c>
      <c r="D4565" t="str">
        <f t="shared" ca="1" si="213"/>
        <v/>
      </c>
      <c r="E4565" t="str">
        <f t="shared" ca="1" si="214"/>
        <v/>
      </c>
      <c r="F4565" t="str">
        <f t="shared" ca="1" si="215"/>
        <v/>
      </c>
    </row>
    <row r="4566" spans="1:6" x14ac:dyDescent="0.25">
      <c r="A4566" t="str">
        <f ca="1">IF('Patient History &amp; Demographics'!X4566&gt;10,'Patient History &amp; Demographics'!A4566,"")</f>
        <v/>
      </c>
      <c r="B4566" t="str">
        <f ca="1">IF('Patient History &amp; Demographics'!X4566&gt;=20,"Acute",IF(AND('Patient History &amp; Demographics'!X4566&gt;=10,'Patient History &amp; Demographics'!X4566&lt;20),"High","Low"))</f>
        <v>High</v>
      </c>
      <c r="C4566" t="s">
        <v>24155</v>
      </c>
      <c r="D4566">
        <f t="shared" ca="1" si="213"/>
        <v>1020</v>
      </c>
      <c r="E4566" t="str">
        <f t="shared" ca="1" si="214"/>
        <v>Rehabilitation</v>
      </c>
      <c r="F4566" t="str">
        <f t="shared" ca="1" si="215"/>
        <v>Condition Deteriorated</v>
      </c>
    </row>
    <row r="4567" spans="1:6" x14ac:dyDescent="0.25">
      <c r="A4567">
        <f ca="1">IF('Patient History &amp; Demographics'!X4567&gt;10,'Patient History &amp; Demographics'!A4567,"")</f>
        <v>249566</v>
      </c>
      <c r="B4567" t="str">
        <f ca="1">IF('Patient History &amp; Demographics'!X4567&gt;=20,"Acute",IF(AND('Patient History &amp; Demographics'!X4567&gt;=10,'Patient History &amp; Demographics'!X4567&lt;20),"High","Low"))</f>
        <v>High</v>
      </c>
      <c r="C4567" t="s">
        <v>24156</v>
      </c>
      <c r="D4567" t="str">
        <f t="shared" ca="1" si="213"/>
        <v/>
      </c>
      <c r="E4567" t="str">
        <f t="shared" ca="1" si="214"/>
        <v/>
      </c>
      <c r="F4567" t="str">
        <f t="shared" ca="1" si="215"/>
        <v/>
      </c>
    </row>
    <row r="4568" spans="1:6" x14ac:dyDescent="0.25">
      <c r="A4568" t="str">
        <f ca="1">IF('Patient History &amp; Demographics'!X4568&gt;10,'Patient History &amp; Demographics'!A4568,"")</f>
        <v/>
      </c>
      <c r="B4568" t="str">
        <f ca="1">IF('Patient History &amp; Demographics'!X4568&gt;=20,"Acute",IF(AND('Patient History &amp; Demographics'!X4568&gt;=10,'Patient History &amp; Demographics'!X4568&lt;20),"High","Low"))</f>
        <v>High</v>
      </c>
      <c r="C4568" t="s">
        <v>24155</v>
      </c>
      <c r="D4568">
        <f t="shared" ca="1" si="213"/>
        <v>1014</v>
      </c>
      <c r="E4568" t="str">
        <f t="shared" ca="1" si="214"/>
        <v>Screening</v>
      </c>
      <c r="F4568" t="str">
        <f t="shared" ca="1" si="215"/>
        <v/>
      </c>
    </row>
    <row r="4569" spans="1:6" x14ac:dyDescent="0.25">
      <c r="A4569">
        <f ca="1">IF('Patient History &amp; Demographics'!X4569&gt;10,'Patient History &amp; Demographics'!A4569,"")</f>
        <v>250027</v>
      </c>
      <c r="B4569" t="str">
        <f ca="1">IF('Patient History &amp; Demographics'!X4569&gt;=20,"Acute",IF(AND('Patient History &amp; Demographics'!X4569&gt;=10,'Patient History &amp; Demographics'!X4569&lt;20),"High","Low"))</f>
        <v>High</v>
      </c>
      <c r="C4569" t="s">
        <v>24155</v>
      </c>
      <c r="D4569">
        <f t="shared" ca="1" si="213"/>
        <v>1015</v>
      </c>
      <c r="E4569" t="str">
        <f t="shared" ca="1" si="214"/>
        <v>Screening</v>
      </c>
      <c r="F4569" t="str">
        <f t="shared" ca="1" si="215"/>
        <v/>
      </c>
    </row>
    <row r="4570" spans="1:6" x14ac:dyDescent="0.25">
      <c r="A4570">
        <f ca="1">IF('Patient History &amp; Demographics'!X4570&gt;10,'Patient History &amp; Demographics'!A4570,"")</f>
        <v>250072</v>
      </c>
      <c r="B4570" t="str">
        <f ca="1">IF('Patient History &amp; Demographics'!X4570&gt;=20,"Acute",IF(AND('Patient History &amp; Demographics'!X4570&gt;=10,'Patient History &amp; Demographics'!X4570&lt;20),"High","Low"))</f>
        <v>Acute</v>
      </c>
      <c r="C4570" t="s">
        <v>24156</v>
      </c>
      <c r="D4570" t="str">
        <f t="shared" ca="1" si="213"/>
        <v/>
      </c>
      <c r="E4570" t="str">
        <f t="shared" ca="1" si="214"/>
        <v/>
      </c>
      <c r="F4570" t="str">
        <f t="shared" ca="1" si="215"/>
        <v/>
      </c>
    </row>
    <row r="4571" spans="1:6" x14ac:dyDescent="0.25">
      <c r="A4571" t="str">
        <f ca="1">IF('Patient History &amp; Demographics'!X4571&gt;10,'Patient History &amp; Demographics'!A4571,"")</f>
        <v/>
      </c>
      <c r="B4571" t="str">
        <f ca="1">IF('Patient History &amp; Demographics'!X4571&gt;=20,"Acute",IF(AND('Patient History &amp; Demographics'!X4571&gt;=10,'Patient History &amp; Demographics'!X4571&lt;20),"High","Low"))</f>
        <v>Low</v>
      </c>
      <c r="C4571" t="s">
        <v>24155</v>
      </c>
      <c r="D4571">
        <f t="shared" ca="1" si="213"/>
        <v>1011</v>
      </c>
      <c r="E4571" t="str">
        <f t="shared" ca="1" si="214"/>
        <v>Screening</v>
      </c>
      <c r="F4571" t="str">
        <f t="shared" ca="1" si="215"/>
        <v/>
      </c>
    </row>
    <row r="4572" spans="1:6" x14ac:dyDescent="0.25">
      <c r="A4572">
        <f ca="1">IF('Patient History &amp; Demographics'!X4572&gt;10,'Patient History &amp; Demographics'!A4572,"")</f>
        <v>250407</v>
      </c>
      <c r="B4572" t="str">
        <f ca="1">IF('Patient History &amp; Demographics'!X4572&gt;=20,"Acute",IF(AND('Patient History &amp; Demographics'!X4572&gt;=10,'Patient History &amp; Demographics'!X4572&lt;20),"High","Low"))</f>
        <v>Acute</v>
      </c>
      <c r="C4572" t="s">
        <v>24155</v>
      </c>
      <c r="D4572">
        <f t="shared" ca="1" si="213"/>
        <v>1020</v>
      </c>
      <c r="E4572" t="str">
        <f t="shared" ca="1" si="214"/>
        <v>Rehabilitation</v>
      </c>
      <c r="F4572" t="str">
        <f t="shared" ca="1" si="215"/>
        <v>Cured</v>
      </c>
    </row>
    <row r="4573" spans="1:6" x14ac:dyDescent="0.25">
      <c r="A4573">
        <f ca="1">IF('Patient History &amp; Demographics'!X4573&gt;10,'Patient History &amp; Demographics'!A4573,"")</f>
        <v>250498</v>
      </c>
      <c r="B4573" t="str">
        <f ca="1">IF('Patient History &amp; Demographics'!X4573&gt;=20,"Acute",IF(AND('Patient History &amp; Demographics'!X4573&gt;=10,'Patient History &amp; Demographics'!X4573&lt;20),"High","Low"))</f>
        <v>High</v>
      </c>
      <c r="C4573" t="s">
        <v>24155</v>
      </c>
      <c r="D4573">
        <f t="shared" ca="1" si="213"/>
        <v>1021</v>
      </c>
      <c r="E4573" t="str">
        <f t="shared" ca="1" si="214"/>
        <v>Rehabilitation</v>
      </c>
      <c r="F4573" t="str">
        <f t="shared" ca="1" si="215"/>
        <v>Cured</v>
      </c>
    </row>
    <row r="4574" spans="1:6" x14ac:dyDescent="0.25">
      <c r="A4574" t="str">
        <f ca="1">IF('Patient History &amp; Demographics'!X4574&gt;10,'Patient History &amp; Demographics'!A4574,"")</f>
        <v/>
      </c>
      <c r="B4574" t="str">
        <f ca="1">IF('Patient History &amp; Demographics'!X4574&gt;=20,"Acute",IF(AND('Patient History &amp; Demographics'!X4574&gt;=10,'Patient History &amp; Demographics'!X4574&lt;20),"High","Low"))</f>
        <v>Low</v>
      </c>
      <c r="C4574" t="s">
        <v>24156</v>
      </c>
      <c r="D4574" t="str">
        <f t="shared" ca="1" si="213"/>
        <v/>
      </c>
      <c r="E4574" t="str">
        <f t="shared" ca="1" si="214"/>
        <v/>
      </c>
      <c r="F4574" t="str">
        <f t="shared" ca="1" si="215"/>
        <v/>
      </c>
    </row>
    <row r="4575" spans="1:6" x14ac:dyDescent="0.25">
      <c r="A4575">
        <f ca="1">IF('Patient History &amp; Demographics'!X4575&gt;10,'Patient History &amp; Demographics'!A4575,"")</f>
        <v>250744</v>
      </c>
      <c r="B4575" t="str">
        <f ca="1">IF('Patient History &amp; Demographics'!X4575&gt;=20,"Acute",IF(AND('Patient History &amp; Demographics'!X4575&gt;=10,'Patient History &amp; Demographics'!X4575&lt;20),"High","Low"))</f>
        <v>High</v>
      </c>
      <c r="C4575" t="s">
        <v>24155</v>
      </c>
      <c r="D4575">
        <f t="shared" ca="1" si="213"/>
        <v>1018</v>
      </c>
      <c r="E4575" t="str">
        <f t="shared" ca="1" si="214"/>
        <v>Rehabilitation</v>
      </c>
      <c r="F4575" t="str">
        <f t="shared" ca="1" si="215"/>
        <v>Condition Deteriorated</v>
      </c>
    </row>
    <row r="4576" spans="1:6" x14ac:dyDescent="0.25">
      <c r="A4576">
        <f ca="1">IF('Patient History &amp; Demographics'!X4576&gt;10,'Patient History &amp; Demographics'!A4576,"")</f>
        <v>250832</v>
      </c>
      <c r="B4576" t="str">
        <f ca="1">IF('Patient History &amp; Demographics'!X4576&gt;=20,"Acute",IF(AND('Patient History &amp; Demographics'!X4576&gt;=10,'Patient History &amp; Demographics'!X4576&lt;20),"High","Low"))</f>
        <v>High</v>
      </c>
      <c r="C4576" t="s">
        <v>24155</v>
      </c>
      <c r="D4576">
        <f t="shared" ca="1" si="213"/>
        <v>1020</v>
      </c>
      <c r="E4576" t="str">
        <f t="shared" ca="1" si="214"/>
        <v>Rehabilitation</v>
      </c>
      <c r="F4576" t="str">
        <f t="shared" ca="1" si="215"/>
        <v>No Progress</v>
      </c>
    </row>
    <row r="4577" spans="1:6" x14ac:dyDescent="0.25">
      <c r="A4577">
        <f ca="1">IF('Patient History &amp; Demographics'!X4577&gt;10,'Patient History &amp; Demographics'!A4577,"")</f>
        <v>250902</v>
      </c>
      <c r="B4577" t="str">
        <f ca="1">IF('Patient History &amp; Demographics'!X4577&gt;=20,"Acute",IF(AND('Patient History &amp; Demographics'!X4577&gt;=10,'Patient History &amp; Demographics'!X4577&lt;20),"High","Low"))</f>
        <v>High</v>
      </c>
      <c r="C4577" t="s">
        <v>24156</v>
      </c>
      <c r="D4577" t="str">
        <f t="shared" ca="1" si="213"/>
        <v/>
      </c>
      <c r="E4577" t="str">
        <f t="shared" ca="1" si="214"/>
        <v/>
      </c>
      <c r="F4577" t="str">
        <f t="shared" ca="1" si="215"/>
        <v/>
      </c>
    </row>
    <row r="4578" spans="1:6" x14ac:dyDescent="0.25">
      <c r="A4578">
        <f ca="1">IF('Patient History &amp; Demographics'!X4578&gt;10,'Patient History &amp; Demographics'!A4578,"")</f>
        <v>250993</v>
      </c>
      <c r="B4578" t="str">
        <f ca="1">IF('Patient History &amp; Demographics'!X4578&gt;=20,"Acute",IF(AND('Patient History &amp; Demographics'!X4578&gt;=10,'Patient History &amp; Demographics'!X4578&lt;20),"High","Low"))</f>
        <v>High</v>
      </c>
      <c r="C4578" t="s">
        <v>24156</v>
      </c>
      <c r="D4578" t="str">
        <f t="shared" ca="1" si="213"/>
        <v/>
      </c>
      <c r="E4578" t="str">
        <f t="shared" ca="1" si="214"/>
        <v/>
      </c>
      <c r="F4578" t="str">
        <f t="shared" ca="1" si="215"/>
        <v/>
      </c>
    </row>
    <row r="4579" spans="1:6" x14ac:dyDescent="0.25">
      <c r="A4579">
        <f ca="1">IF('Patient History &amp; Demographics'!X4579&gt;10,'Patient History &amp; Demographics'!A4579,"")</f>
        <v>251075</v>
      </c>
      <c r="B4579" t="str">
        <f ca="1">IF('Patient History &amp; Demographics'!X4579&gt;=20,"Acute",IF(AND('Patient History &amp; Demographics'!X4579&gt;=10,'Patient History &amp; Demographics'!X4579&lt;20),"High","Low"))</f>
        <v>Acute</v>
      </c>
      <c r="C4579" t="s">
        <v>24155</v>
      </c>
      <c r="D4579">
        <f t="shared" ca="1" si="213"/>
        <v>1012</v>
      </c>
      <c r="E4579" t="str">
        <f t="shared" ca="1" si="214"/>
        <v>Screening</v>
      </c>
      <c r="F4579" t="str">
        <f t="shared" ca="1" si="215"/>
        <v/>
      </c>
    </row>
    <row r="4580" spans="1:6" x14ac:dyDescent="0.25">
      <c r="A4580">
        <f ca="1">IF('Patient History &amp; Demographics'!X4580&gt;10,'Patient History &amp; Demographics'!A4580,"")</f>
        <v>251251</v>
      </c>
      <c r="B4580" t="str">
        <f ca="1">IF('Patient History &amp; Demographics'!X4580&gt;=20,"Acute",IF(AND('Patient History &amp; Demographics'!X4580&gt;=10,'Patient History &amp; Demographics'!X4580&lt;20),"High","Low"))</f>
        <v>High</v>
      </c>
      <c r="C4580" t="s">
        <v>24156</v>
      </c>
      <c r="D4580" t="str">
        <f t="shared" ca="1" si="213"/>
        <v/>
      </c>
      <c r="E4580" t="str">
        <f t="shared" ca="1" si="214"/>
        <v/>
      </c>
      <c r="F4580" t="str">
        <f t="shared" ca="1" si="215"/>
        <v/>
      </c>
    </row>
    <row r="4581" spans="1:6" x14ac:dyDescent="0.25">
      <c r="A4581" t="str">
        <f ca="1">IF('Patient History &amp; Demographics'!X4581&gt;10,'Patient History &amp; Demographics'!A4581,"")</f>
        <v/>
      </c>
      <c r="B4581" t="str">
        <f ca="1">IF('Patient History &amp; Demographics'!X4581&gt;=20,"Acute",IF(AND('Patient History &amp; Demographics'!X4581&gt;=10,'Patient History &amp; Demographics'!X4581&lt;20),"High","Low"))</f>
        <v>High</v>
      </c>
      <c r="C4581" t="s">
        <v>24155</v>
      </c>
      <c r="D4581">
        <f t="shared" ca="1" si="213"/>
        <v>1026</v>
      </c>
      <c r="E4581" t="str">
        <f t="shared" ca="1" si="214"/>
        <v>Rehabilitation</v>
      </c>
      <c r="F4581" t="str">
        <f t="shared" ca="1" si="215"/>
        <v>Condition Deteriorated</v>
      </c>
    </row>
    <row r="4582" spans="1:6" x14ac:dyDescent="0.25">
      <c r="A4582">
        <f ca="1">IF('Patient History &amp; Demographics'!X4582&gt;10,'Patient History &amp; Demographics'!A4582,"")</f>
        <v>251312</v>
      </c>
      <c r="B4582" t="str">
        <f ca="1">IF('Patient History &amp; Demographics'!X4582&gt;=20,"Acute",IF(AND('Patient History &amp; Demographics'!X4582&gt;=10,'Patient History &amp; Demographics'!X4582&lt;20),"High","Low"))</f>
        <v>High</v>
      </c>
      <c r="C4582" t="s">
        <v>24156</v>
      </c>
      <c r="D4582" t="str">
        <f t="shared" ca="1" si="213"/>
        <v/>
      </c>
      <c r="E4582" t="str">
        <f t="shared" ca="1" si="214"/>
        <v/>
      </c>
      <c r="F4582" t="str">
        <f t="shared" ca="1" si="215"/>
        <v/>
      </c>
    </row>
    <row r="4583" spans="1:6" x14ac:dyDescent="0.25">
      <c r="A4583">
        <f ca="1">IF('Patient History &amp; Demographics'!X4583&gt;10,'Patient History &amp; Demographics'!A4583,"")</f>
        <v>260293</v>
      </c>
      <c r="B4583" t="str">
        <f ca="1">IF('Patient History &amp; Demographics'!X4583&gt;=20,"Acute",IF(AND('Patient History &amp; Demographics'!X4583&gt;=10,'Patient History &amp; Demographics'!X4583&lt;20),"High","Low"))</f>
        <v>Acute</v>
      </c>
      <c r="C4583" t="s">
        <v>24155</v>
      </c>
      <c r="D4583">
        <f t="shared" ca="1" si="213"/>
        <v>1012</v>
      </c>
      <c r="E4583" t="str">
        <f t="shared" ca="1" si="214"/>
        <v>Rehabilitation</v>
      </c>
      <c r="F4583" t="str">
        <f t="shared" ca="1" si="215"/>
        <v>Condition Deteriorated</v>
      </c>
    </row>
    <row r="4584" spans="1:6" x14ac:dyDescent="0.25">
      <c r="A4584">
        <f ca="1">IF('Patient History &amp; Demographics'!X4584&gt;10,'Patient History &amp; Demographics'!A4584,"")</f>
        <v>260336</v>
      </c>
      <c r="B4584" t="str">
        <f ca="1">IF('Patient History &amp; Demographics'!X4584&gt;=20,"Acute",IF(AND('Patient History &amp; Demographics'!X4584&gt;=10,'Patient History &amp; Demographics'!X4584&lt;20),"High","Low"))</f>
        <v>High</v>
      </c>
      <c r="C4584" t="s">
        <v>24155</v>
      </c>
      <c r="D4584">
        <f t="shared" ca="1" si="213"/>
        <v>1018</v>
      </c>
      <c r="E4584" t="str">
        <f t="shared" ca="1" si="214"/>
        <v>Rehabilitation</v>
      </c>
      <c r="F4584" t="str">
        <f t="shared" ca="1" si="215"/>
        <v>Cured</v>
      </c>
    </row>
    <row r="4585" spans="1:6" x14ac:dyDescent="0.25">
      <c r="A4585">
        <f ca="1">IF('Patient History &amp; Demographics'!X4585&gt;10,'Patient History &amp; Demographics'!A4585,"")</f>
        <v>260354</v>
      </c>
      <c r="B4585" t="str">
        <f ca="1">IF('Patient History &amp; Demographics'!X4585&gt;=20,"Acute",IF(AND('Patient History &amp; Demographics'!X4585&gt;=10,'Patient History &amp; Demographics'!X4585&lt;20),"High","Low"))</f>
        <v>High</v>
      </c>
      <c r="C4585" t="s">
        <v>24156</v>
      </c>
      <c r="D4585" t="str">
        <f t="shared" ca="1" si="213"/>
        <v/>
      </c>
      <c r="E4585" t="str">
        <f t="shared" ca="1" si="214"/>
        <v/>
      </c>
      <c r="F4585" t="str">
        <f t="shared" ca="1" si="215"/>
        <v/>
      </c>
    </row>
    <row r="4586" spans="1:6" x14ac:dyDescent="0.25">
      <c r="A4586">
        <f ca="1">IF('Patient History &amp; Demographics'!X4586&gt;10,'Patient History &amp; Demographics'!A4586,"")</f>
        <v>260363</v>
      </c>
      <c r="B4586" t="str">
        <f ca="1">IF('Patient History &amp; Demographics'!X4586&gt;=20,"Acute",IF(AND('Patient History &amp; Demographics'!X4586&gt;=10,'Patient History &amp; Demographics'!X4586&lt;20),"High","Low"))</f>
        <v>High</v>
      </c>
      <c r="C4586" t="s">
        <v>24155</v>
      </c>
      <c r="D4586">
        <f t="shared" ca="1" si="213"/>
        <v>1026</v>
      </c>
      <c r="E4586" t="str">
        <f t="shared" ca="1" si="214"/>
        <v>Rehabilitation</v>
      </c>
      <c r="F4586" t="str">
        <f t="shared" ca="1" si="215"/>
        <v>Cured</v>
      </c>
    </row>
    <row r="4587" spans="1:6" x14ac:dyDescent="0.25">
      <c r="A4587" t="str">
        <f ca="1">IF('Patient History &amp; Demographics'!X4587&gt;10,'Patient History &amp; Demographics'!A4587,"")</f>
        <v/>
      </c>
      <c r="B4587" t="str">
        <f ca="1">IF('Patient History &amp; Demographics'!X4587&gt;=20,"Acute",IF(AND('Patient History &amp; Demographics'!X4587&gt;=10,'Patient History &amp; Demographics'!X4587&lt;20),"High","Low"))</f>
        <v>High</v>
      </c>
      <c r="C4587" t="s">
        <v>24155</v>
      </c>
      <c r="D4587">
        <f t="shared" ca="1" si="213"/>
        <v>1014</v>
      </c>
      <c r="E4587" t="str">
        <f t="shared" ca="1" si="214"/>
        <v>Screening</v>
      </c>
      <c r="F4587" t="str">
        <f t="shared" ca="1" si="215"/>
        <v/>
      </c>
    </row>
    <row r="4588" spans="1:6" x14ac:dyDescent="0.25">
      <c r="A4588">
        <f ca="1">IF('Patient History &amp; Demographics'!X4588&gt;10,'Patient History &amp; Demographics'!A4588,"")</f>
        <v>260381</v>
      </c>
      <c r="B4588" t="str">
        <f ca="1">IF('Patient History &amp; Demographics'!X4588&gt;=20,"Acute",IF(AND('Patient History &amp; Demographics'!X4588&gt;=10,'Patient History &amp; Demographics'!X4588&lt;20),"High","Low"))</f>
        <v>High</v>
      </c>
      <c r="C4588" t="s">
        <v>24155</v>
      </c>
      <c r="D4588">
        <f t="shared" ca="1" si="213"/>
        <v>1004</v>
      </c>
      <c r="E4588" t="str">
        <f t="shared" ca="1" si="214"/>
        <v>Screening</v>
      </c>
      <c r="F4588" t="str">
        <f t="shared" ca="1" si="215"/>
        <v/>
      </c>
    </row>
    <row r="4589" spans="1:6" x14ac:dyDescent="0.25">
      <c r="A4589" t="str">
        <f ca="1">IF('Patient History &amp; Demographics'!X4589&gt;10,'Patient History &amp; Demographics'!A4589,"")</f>
        <v/>
      </c>
      <c r="B4589" t="str">
        <f ca="1">IF('Patient History &amp; Demographics'!X4589&gt;=20,"Acute",IF(AND('Patient History &amp; Demographics'!X4589&gt;=10,'Patient History &amp; Demographics'!X4589&lt;20),"High","Low"))</f>
        <v>Low</v>
      </c>
      <c r="C4589" t="s">
        <v>24156</v>
      </c>
      <c r="D4589" t="str">
        <f t="shared" ca="1" si="213"/>
        <v/>
      </c>
      <c r="E4589" t="str">
        <f t="shared" ca="1" si="214"/>
        <v/>
      </c>
      <c r="F4589" t="str">
        <f t="shared" ca="1" si="215"/>
        <v/>
      </c>
    </row>
    <row r="4590" spans="1:6" x14ac:dyDescent="0.25">
      <c r="A4590">
        <f ca="1">IF('Patient History &amp; Demographics'!X4590&gt;10,'Patient History &amp; Demographics'!A4590,"")</f>
        <v>260691</v>
      </c>
      <c r="B4590" t="str">
        <f ca="1">IF('Patient History &amp; Demographics'!X4590&gt;=20,"Acute",IF(AND('Patient History &amp; Demographics'!X4590&gt;=10,'Patient History &amp; Demographics'!X4590&lt;20),"High","Low"))</f>
        <v>High</v>
      </c>
      <c r="C4590" t="s">
        <v>24155</v>
      </c>
      <c r="D4590">
        <f t="shared" ca="1" si="213"/>
        <v>1015</v>
      </c>
      <c r="E4590" t="str">
        <f t="shared" ca="1" si="214"/>
        <v>Screening</v>
      </c>
      <c r="F4590" t="str">
        <f t="shared" ca="1" si="215"/>
        <v/>
      </c>
    </row>
    <row r="4591" spans="1:6" x14ac:dyDescent="0.25">
      <c r="A4591">
        <f ca="1">IF('Patient History &amp; Demographics'!X4591&gt;10,'Patient History &amp; Demographics'!A4591,"")</f>
        <v>260789</v>
      </c>
      <c r="B4591" t="str">
        <f ca="1">IF('Patient History &amp; Demographics'!X4591&gt;=20,"Acute",IF(AND('Patient History &amp; Demographics'!X4591&gt;=10,'Patient History &amp; Demographics'!X4591&lt;20),"High","Low"))</f>
        <v>High</v>
      </c>
      <c r="C4591" t="s">
        <v>24156</v>
      </c>
      <c r="D4591" t="str">
        <f t="shared" ca="1" si="213"/>
        <v/>
      </c>
      <c r="E4591" t="str">
        <f t="shared" ca="1" si="214"/>
        <v/>
      </c>
      <c r="F4591" t="str">
        <f t="shared" ca="1" si="215"/>
        <v/>
      </c>
    </row>
    <row r="4592" spans="1:6" x14ac:dyDescent="0.25">
      <c r="A4592" t="str">
        <f ca="1">IF('Patient History &amp; Demographics'!X4592&gt;10,'Patient History &amp; Demographics'!A4592,"")</f>
        <v/>
      </c>
      <c r="B4592" t="str">
        <f ca="1">IF('Patient History &amp; Demographics'!X4592&gt;=20,"Acute",IF(AND('Patient History &amp; Demographics'!X4592&gt;=10,'Patient History &amp; Demographics'!X4592&lt;20),"High","Low"))</f>
        <v>Low</v>
      </c>
      <c r="C4592" t="s">
        <v>24156</v>
      </c>
      <c r="D4592" t="str">
        <f t="shared" ca="1" si="213"/>
        <v/>
      </c>
      <c r="E4592" t="str">
        <f t="shared" ca="1" si="214"/>
        <v/>
      </c>
      <c r="F4592" t="str">
        <f t="shared" ca="1" si="215"/>
        <v/>
      </c>
    </row>
    <row r="4593" spans="1:6" x14ac:dyDescent="0.25">
      <c r="A4593" t="str">
        <f ca="1">IF('Patient History &amp; Demographics'!X4593&gt;10,'Patient History &amp; Demographics'!A4593,"")</f>
        <v/>
      </c>
      <c r="B4593" t="str">
        <f ca="1">IF('Patient History &amp; Demographics'!X4593&gt;=20,"Acute",IF(AND('Patient History &amp; Demographics'!X4593&gt;=10,'Patient History &amp; Demographics'!X4593&lt;20),"High","Low"))</f>
        <v>Low</v>
      </c>
      <c r="C4593" t="s">
        <v>24156</v>
      </c>
      <c r="D4593" t="str">
        <f t="shared" ca="1" si="213"/>
        <v/>
      </c>
      <c r="E4593" t="str">
        <f t="shared" ca="1" si="214"/>
        <v/>
      </c>
      <c r="F4593" t="str">
        <f t="shared" ca="1" si="215"/>
        <v/>
      </c>
    </row>
    <row r="4594" spans="1:6" x14ac:dyDescent="0.25">
      <c r="A4594">
        <f ca="1">IF('Patient History &amp; Demographics'!X4594&gt;10,'Patient History &amp; Demographics'!A4594,"")</f>
        <v>260910</v>
      </c>
      <c r="B4594" t="str">
        <f ca="1">IF('Patient History &amp; Demographics'!X4594&gt;=20,"Acute",IF(AND('Patient History &amp; Demographics'!X4594&gt;=10,'Patient History &amp; Demographics'!X4594&lt;20),"High","Low"))</f>
        <v>Acute</v>
      </c>
      <c r="C4594" t="s">
        <v>24155</v>
      </c>
      <c r="D4594">
        <f t="shared" ca="1" si="213"/>
        <v>1027</v>
      </c>
      <c r="E4594" t="str">
        <f t="shared" ca="1" si="214"/>
        <v>Screening</v>
      </c>
      <c r="F4594" t="str">
        <f t="shared" ca="1" si="215"/>
        <v/>
      </c>
    </row>
    <row r="4595" spans="1:6" x14ac:dyDescent="0.25">
      <c r="A4595">
        <f ca="1">IF('Patient History &amp; Demographics'!X4595&gt;10,'Patient History &amp; Demographics'!A4595,"")</f>
        <v>260929</v>
      </c>
      <c r="B4595" t="str">
        <f ca="1">IF('Patient History &amp; Demographics'!X4595&gt;=20,"Acute",IF(AND('Patient History &amp; Demographics'!X4595&gt;=10,'Patient History &amp; Demographics'!X4595&lt;20),"High","Low"))</f>
        <v>Acute</v>
      </c>
      <c r="C4595" t="s">
        <v>24155</v>
      </c>
      <c r="D4595">
        <f t="shared" ca="1" si="213"/>
        <v>1017</v>
      </c>
      <c r="E4595" t="str">
        <f t="shared" ca="1" si="214"/>
        <v>Screening</v>
      </c>
      <c r="F4595" t="str">
        <f t="shared" ca="1" si="215"/>
        <v/>
      </c>
    </row>
    <row r="4596" spans="1:6" x14ac:dyDescent="0.25">
      <c r="A4596">
        <f ca="1">IF('Patient History &amp; Demographics'!X4596&gt;10,'Patient History &amp; Demographics'!A4596,"")</f>
        <v>260947</v>
      </c>
      <c r="B4596" t="str">
        <f ca="1">IF('Patient History &amp; Demographics'!X4596&gt;=20,"Acute",IF(AND('Patient History &amp; Demographics'!X4596&gt;=10,'Patient History &amp; Demographics'!X4596&lt;20),"High","Low"))</f>
        <v>High</v>
      </c>
      <c r="C4596" t="s">
        <v>24156</v>
      </c>
      <c r="D4596" t="str">
        <f t="shared" ca="1" si="213"/>
        <v/>
      </c>
      <c r="E4596" t="str">
        <f t="shared" ca="1" si="214"/>
        <v/>
      </c>
      <c r="F4596" t="str">
        <f t="shared" ca="1" si="215"/>
        <v/>
      </c>
    </row>
    <row r="4597" spans="1:6" x14ac:dyDescent="0.25">
      <c r="A4597" t="str">
        <f ca="1">IF('Patient History &amp; Demographics'!X4597&gt;10,'Patient History &amp; Demographics'!A4597,"")</f>
        <v/>
      </c>
      <c r="B4597" t="str">
        <f ca="1">IF('Patient History &amp; Demographics'!X4597&gt;=20,"Acute",IF(AND('Patient History &amp; Demographics'!X4597&gt;=10,'Patient History &amp; Demographics'!X4597&lt;20),"High","Low"))</f>
        <v>High</v>
      </c>
      <c r="C4597" t="s">
        <v>24155</v>
      </c>
      <c r="D4597">
        <f t="shared" ca="1" si="213"/>
        <v>1021</v>
      </c>
      <c r="E4597" t="str">
        <f t="shared" ca="1" si="214"/>
        <v>Rehabilitation</v>
      </c>
      <c r="F4597" t="str">
        <f t="shared" ca="1" si="215"/>
        <v>Cured</v>
      </c>
    </row>
    <row r="4598" spans="1:6" x14ac:dyDescent="0.25">
      <c r="A4598">
        <f ca="1">IF('Patient History &amp; Demographics'!X4598&gt;10,'Patient History &amp; Demographics'!A4598,"")</f>
        <v>260965</v>
      </c>
      <c r="B4598" t="str">
        <f ca="1">IF('Patient History &amp; Demographics'!X4598&gt;=20,"Acute",IF(AND('Patient History &amp; Demographics'!X4598&gt;=10,'Patient History &amp; Demographics'!X4598&lt;20),"High","Low"))</f>
        <v>High</v>
      </c>
      <c r="C4598" t="s">
        <v>24156</v>
      </c>
      <c r="D4598" t="str">
        <f t="shared" ca="1" si="213"/>
        <v/>
      </c>
      <c r="E4598" t="str">
        <f t="shared" ca="1" si="214"/>
        <v/>
      </c>
      <c r="F4598" t="str">
        <f t="shared" ca="1" si="215"/>
        <v/>
      </c>
    </row>
    <row r="4599" spans="1:6" x14ac:dyDescent="0.25">
      <c r="A4599">
        <f ca="1">IF('Patient History &amp; Demographics'!X4599&gt;10,'Patient History &amp; Demographics'!A4599,"")</f>
        <v>260974</v>
      </c>
      <c r="B4599" t="str">
        <f ca="1">IF('Patient History &amp; Demographics'!X4599&gt;=20,"Acute",IF(AND('Patient History &amp; Demographics'!X4599&gt;=10,'Patient History &amp; Demographics'!X4599&lt;20),"High","Low"))</f>
        <v>High</v>
      </c>
      <c r="C4599" t="s">
        <v>24155</v>
      </c>
      <c r="D4599">
        <f t="shared" ca="1" si="213"/>
        <v>1011</v>
      </c>
      <c r="E4599" t="str">
        <f t="shared" ca="1" si="214"/>
        <v>Screening</v>
      </c>
      <c r="F4599" t="str">
        <f t="shared" ca="1" si="215"/>
        <v/>
      </c>
    </row>
    <row r="4600" spans="1:6" x14ac:dyDescent="0.25">
      <c r="A4600">
        <f ca="1">IF('Patient History &amp; Demographics'!X4600&gt;10,'Patient History &amp; Demographics'!A4600,"")</f>
        <v>260992</v>
      </c>
      <c r="B4600" t="str">
        <f ca="1">IF('Patient History &amp; Demographics'!X4600&gt;=20,"Acute",IF(AND('Patient History &amp; Demographics'!X4600&gt;=10,'Patient History &amp; Demographics'!X4600&lt;20),"High","Low"))</f>
        <v>High</v>
      </c>
      <c r="C4600" t="s">
        <v>24156</v>
      </c>
      <c r="D4600" t="str">
        <f t="shared" ca="1" si="213"/>
        <v/>
      </c>
      <c r="E4600" t="str">
        <f t="shared" ca="1" si="214"/>
        <v/>
      </c>
      <c r="F4600" t="str">
        <f t="shared" ca="1" si="215"/>
        <v/>
      </c>
    </row>
    <row r="4601" spans="1:6" x14ac:dyDescent="0.25">
      <c r="A4601">
        <f ca="1">IF('Patient History &amp; Demographics'!X4601&gt;10,'Patient History &amp; Demographics'!A4601,"")</f>
        <v>261375</v>
      </c>
      <c r="B4601" t="str">
        <f ca="1">IF('Patient History &amp; Demographics'!X4601&gt;=20,"Acute",IF(AND('Patient History &amp; Demographics'!X4601&gt;=10,'Patient History &amp; Demographics'!X4601&lt;20),"High","Low"))</f>
        <v>High</v>
      </c>
      <c r="C4601" t="s">
        <v>24155</v>
      </c>
      <c r="D4601">
        <f t="shared" ca="1" si="213"/>
        <v>1010</v>
      </c>
      <c r="E4601" t="str">
        <f t="shared" ca="1" si="214"/>
        <v>Screening</v>
      </c>
      <c r="F4601" t="str">
        <f t="shared" ca="1" si="215"/>
        <v/>
      </c>
    </row>
    <row r="4602" spans="1:6" x14ac:dyDescent="0.25">
      <c r="A4602">
        <f ca="1">IF('Patient History &amp; Demographics'!X4602&gt;10,'Patient History &amp; Demographics'!A4602,"")</f>
        <v>261384</v>
      </c>
      <c r="B4602" t="str">
        <f ca="1">IF('Patient History &amp; Demographics'!X4602&gt;=20,"Acute",IF(AND('Patient History &amp; Demographics'!X4602&gt;=10,'Patient History &amp; Demographics'!X4602&lt;20),"High","Low"))</f>
        <v>High</v>
      </c>
      <c r="C4602" t="s">
        <v>24156</v>
      </c>
      <c r="D4602" t="str">
        <f t="shared" ca="1" si="213"/>
        <v/>
      </c>
      <c r="E4602" t="str">
        <f t="shared" ca="1" si="214"/>
        <v/>
      </c>
      <c r="F4602" t="str">
        <f t="shared" ca="1" si="215"/>
        <v/>
      </c>
    </row>
    <row r="4603" spans="1:6" x14ac:dyDescent="0.25">
      <c r="A4603">
        <f ca="1">IF('Patient History &amp; Demographics'!X4603&gt;10,'Patient History &amp; Demographics'!A4603,"")</f>
        <v>261393</v>
      </c>
      <c r="B4603" t="str">
        <f ca="1">IF('Patient History &amp; Demographics'!X4603&gt;=20,"Acute",IF(AND('Patient History &amp; Demographics'!X4603&gt;=10,'Patient History &amp; Demographics'!X4603&lt;20),"High","Low"))</f>
        <v>High</v>
      </c>
      <c r="C4603" t="s">
        <v>24156</v>
      </c>
      <c r="D4603" t="str">
        <f t="shared" ca="1" si="213"/>
        <v/>
      </c>
      <c r="E4603" t="str">
        <f t="shared" ca="1" si="214"/>
        <v/>
      </c>
      <c r="F4603" t="str">
        <f t="shared" ca="1" si="215"/>
        <v/>
      </c>
    </row>
    <row r="4604" spans="1:6" x14ac:dyDescent="0.25">
      <c r="A4604">
        <f ca="1">IF('Patient History &amp; Demographics'!X4604&gt;10,'Patient History &amp; Demographics'!A4604,"")</f>
        <v>261436</v>
      </c>
      <c r="B4604" t="str">
        <f ca="1">IF('Patient History &amp; Demographics'!X4604&gt;=20,"Acute",IF(AND('Patient History &amp; Demographics'!X4604&gt;=10,'Patient History &amp; Demographics'!X4604&lt;20),"High","Low"))</f>
        <v>High</v>
      </c>
      <c r="C4604" t="s">
        <v>24156</v>
      </c>
      <c r="D4604" t="str">
        <f t="shared" ca="1" si="213"/>
        <v/>
      </c>
      <c r="E4604" t="str">
        <f t="shared" ca="1" si="214"/>
        <v/>
      </c>
      <c r="F4604" t="str">
        <f t="shared" ca="1" si="215"/>
        <v/>
      </c>
    </row>
    <row r="4605" spans="1:6" x14ac:dyDescent="0.25">
      <c r="A4605">
        <f ca="1">IF('Patient History &amp; Demographics'!X4605&gt;10,'Patient History &amp; Demographics'!A4605,"")</f>
        <v>261472</v>
      </c>
      <c r="B4605" t="str">
        <f ca="1">IF('Patient History &amp; Demographics'!X4605&gt;=20,"Acute",IF(AND('Patient History &amp; Demographics'!X4605&gt;=10,'Patient History &amp; Demographics'!X4605&lt;20),"High","Low"))</f>
        <v>High</v>
      </c>
      <c r="C4605" t="s">
        <v>24155</v>
      </c>
      <c r="D4605">
        <f t="shared" ca="1" si="213"/>
        <v>1011</v>
      </c>
      <c r="E4605" t="str">
        <f t="shared" ca="1" si="214"/>
        <v>Screening</v>
      </c>
      <c r="F4605" t="str">
        <f t="shared" ca="1" si="215"/>
        <v/>
      </c>
    </row>
    <row r="4606" spans="1:6" x14ac:dyDescent="0.25">
      <c r="A4606">
        <f ca="1">IF('Patient History &amp; Demographics'!X4606&gt;10,'Patient History &amp; Demographics'!A4606,"")</f>
        <v>261676</v>
      </c>
      <c r="B4606" t="str">
        <f ca="1">IF('Patient History &amp; Demographics'!X4606&gt;=20,"Acute",IF(AND('Patient History &amp; Demographics'!X4606&gt;=10,'Patient History &amp; Demographics'!X4606&lt;20),"High","Low"))</f>
        <v>Acute</v>
      </c>
      <c r="C4606" t="s">
        <v>24156</v>
      </c>
      <c r="D4606" t="str">
        <f t="shared" ca="1" si="213"/>
        <v/>
      </c>
      <c r="E4606" t="str">
        <f t="shared" ca="1" si="214"/>
        <v/>
      </c>
      <c r="F4606" t="str">
        <f t="shared" ca="1" si="215"/>
        <v/>
      </c>
    </row>
    <row r="4607" spans="1:6" x14ac:dyDescent="0.25">
      <c r="A4607">
        <f ca="1">IF('Patient History &amp; Demographics'!X4607&gt;10,'Patient History &amp; Demographics'!A4607,"")</f>
        <v>261685</v>
      </c>
      <c r="B4607" t="str">
        <f ca="1">IF('Patient History &amp; Demographics'!X4607&gt;=20,"Acute",IF(AND('Patient History &amp; Demographics'!X4607&gt;=10,'Patient History &amp; Demographics'!X4607&lt;20),"High","Low"))</f>
        <v>High</v>
      </c>
      <c r="C4607" t="s">
        <v>24155</v>
      </c>
      <c r="D4607">
        <f t="shared" ca="1" si="213"/>
        <v>1006</v>
      </c>
      <c r="E4607" t="str">
        <f t="shared" ca="1" si="214"/>
        <v>Rehabilitation</v>
      </c>
      <c r="F4607" t="str">
        <f t="shared" ca="1" si="215"/>
        <v>Condition Deteriorated</v>
      </c>
    </row>
    <row r="4608" spans="1:6" x14ac:dyDescent="0.25">
      <c r="A4608">
        <f ca="1">IF('Patient History &amp; Demographics'!X4608&gt;10,'Patient History &amp; Demographics'!A4608,"")</f>
        <v>261719</v>
      </c>
      <c r="B4608" t="str">
        <f ca="1">IF('Patient History &amp; Demographics'!X4608&gt;=20,"Acute",IF(AND('Patient History &amp; Demographics'!X4608&gt;=10,'Patient History &amp; Demographics'!X4608&lt;20),"High","Low"))</f>
        <v>Acute</v>
      </c>
      <c r="C4608" t="s">
        <v>24155</v>
      </c>
      <c r="D4608">
        <f t="shared" ca="1" si="213"/>
        <v>1019</v>
      </c>
      <c r="E4608" t="str">
        <f t="shared" ca="1" si="214"/>
        <v>Rehabilitation</v>
      </c>
      <c r="F4608" t="str">
        <f t="shared" ca="1" si="215"/>
        <v>Cured</v>
      </c>
    </row>
    <row r="4609" spans="1:6" x14ac:dyDescent="0.25">
      <c r="A4609">
        <f ca="1">IF('Patient History &amp; Demographics'!X4609&gt;10,'Patient History &amp; Demographics'!A4609,"")</f>
        <v>261773</v>
      </c>
      <c r="B4609" t="str">
        <f ca="1">IF('Patient History &amp; Demographics'!X4609&gt;=20,"Acute",IF(AND('Patient History &amp; Demographics'!X4609&gt;=10,'Patient History &amp; Demographics'!X4609&lt;20),"High","Low"))</f>
        <v>High</v>
      </c>
      <c r="C4609" t="s">
        <v>24155</v>
      </c>
      <c r="D4609">
        <f t="shared" ca="1" si="213"/>
        <v>1019</v>
      </c>
      <c r="E4609" t="str">
        <f t="shared" ca="1" si="214"/>
        <v>Rehabilitation</v>
      </c>
      <c r="F4609" t="str">
        <f t="shared" ca="1" si="215"/>
        <v>No Progress</v>
      </c>
    </row>
    <row r="4610" spans="1:6" x14ac:dyDescent="0.25">
      <c r="A4610" t="str">
        <f ca="1">IF('Patient History &amp; Demographics'!X4610&gt;10,'Patient History &amp; Demographics'!A4610,"")</f>
        <v/>
      </c>
      <c r="B4610" t="str">
        <f ca="1">IF('Patient History &amp; Demographics'!X4610&gt;=20,"Acute",IF(AND('Patient History &amp; Demographics'!X4610&gt;=10,'Patient History &amp; Demographics'!X4610&lt;20),"High","Low"))</f>
        <v>Low</v>
      </c>
      <c r="C4610" t="s">
        <v>24156</v>
      </c>
      <c r="D4610" t="str">
        <f t="shared" ref="D4610:D4673" ca="1" si="216">IF(C4610="Yes",CHOOSE(RANDBETWEEN(1,27),1001,1002,1003,1004,1005,1006,1007,1008,1009,1010,1011,1012,1013,1014,1015,1016,1017,1018,
1019,1020,1021,1022,1023,1024,1025,1026,1027,1028),"")</f>
        <v/>
      </c>
      <c r="E4610" t="str">
        <f t="shared" ca="1" si="214"/>
        <v/>
      </c>
      <c r="F4610" t="str">
        <f t="shared" ca="1" si="215"/>
        <v/>
      </c>
    </row>
    <row r="4611" spans="1:6" x14ac:dyDescent="0.25">
      <c r="A4611">
        <f ca="1">IF('Patient History &amp; Demographics'!X4611&gt;10,'Patient History &amp; Demographics'!A4611,"")</f>
        <v>261931</v>
      </c>
      <c r="B4611" t="str">
        <f ca="1">IF('Patient History &amp; Demographics'!X4611&gt;=20,"Acute",IF(AND('Patient History &amp; Demographics'!X4611&gt;=10,'Patient History &amp; Demographics'!X4611&lt;20),"High","Low"))</f>
        <v>High</v>
      </c>
      <c r="C4611" t="s">
        <v>24156</v>
      </c>
      <c r="D4611" t="str">
        <f t="shared" ca="1" si="216"/>
        <v/>
      </c>
      <c r="E4611" t="str">
        <f t="shared" ref="E4611:E4674" ca="1" si="217">IF(C4611="Yes",CHOOSE(RANDBETWEEN(1,2),"Screening","Rehabilitation"),"")</f>
        <v/>
      </c>
      <c r="F4611" t="str">
        <f t="shared" ref="F4611:F4674" ca="1" si="218">IF(E4611="Rehabilitation",CHOOSE(RANDBETWEEN(1,4),"Positive Progress","No Progress","Condition Deteriorated","Cured"),"")</f>
        <v/>
      </c>
    </row>
    <row r="4612" spans="1:6" x14ac:dyDescent="0.25">
      <c r="A4612">
        <f ca="1">IF('Patient History &amp; Demographics'!X4612&gt;10,'Patient History &amp; Demographics'!A4612,"")</f>
        <v>262022</v>
      </c>
      <c r="B4612" t="str">
        <f ca="1">IF('Patient History &amp; Demographics'!X4612&gt;=20,"Acute",IF(AND('Patient History &amp; Demographics'!X4612&gt;=10,'Patient History &amp; Demographics'!X4612&lt;20),"High","Low"))</f>
        <v>Acute</v>
      </c>
      <c r="C4612" t="s">
        <v>24155</v>
      </c>
      <c r="D4612">
        <f t="shared" ca="1" si="216"/>
        <v>1022</v>
      </c>
      <c r="E4612" t="str">
        <f t="shared" ca="1" si="217"/>
        <v>Screening</v>
      </c>
      <c r="F4612" t="str">
        <f t="shared" ca="1" si="218"/>
        <v/>
      </c>
    </row>
    <row r="4613" spans="1:6" x14ac:dyDescent="0.25">
      <c r="A4613" t="str">
        <f ca="1">IF('Patient History &amp; Demographics'!X4613&gt;10,'Patient History &amp; Demographics'!A4613,"")</f>
        <v/>
      </c>
      <c r="B4613" t="str">
        <f ca="1">IF('Patient History &amp; Demographics'!X4613&gt;=20,"Acute",IF(AND('Patient History &amp; Demographics'!X4613&gt;=10,'Patient History &amp; Demographics'!X4613&lt;20),"High","Low"))</f>
        <v>Low</v>
      </c>
      <c r="C4613" t="s">
        <v>24155</v>
      </c>
      <c r="D4613">
        <f t="shared" ca="1" si="216"/>
        <v>1014</v>
      </c>
      <c r="E4613" t="str">
        <f t="shared" ca="1" si="217"/>
        <v>Screening</v>
      </c>
      <c r="F4613" t="str">
        <f t="shared" ca="1" si="218"/>
        <v/>
      </c>
    </row>
    <row r="4614" spans="1:6" x14ac:dyDescent="0.25">
      <c r="A4614">
        <f ca="1">IF('Patient History &amp; Demographics'!X4614&gt;10,'Patient History &amp; Demographics'!A4614,"")</f>
        <v>262086</v>
      </c>
      <c r="B4614" t="str">
        <f ca="1">IF('Patient History &amp; Demographics'!X4614&gt;=20,"Acute",IF(AND('Patient History &amp; Demographics'!X4614&gt;=10,'Patient History &amp; Demographics'!X4614&lt;20),"High","Low"))</f>
        <v>High</v>
      </c>
      <c r="C4614" t="s">
        <v>24156</v>
      </c>
      <c r="D4614" t="str">
        <f t="shared" ca="1" si="216"/>
        <v/>
      </c>
      <c r="E4614" t="str">
        <f t="shared" ca="1" si="217"/>
        <v/>
      </c>
      <c r="F4614" t="str">
        <f t="shared" ca="1" si="218"/>
        <v/>
      </c>
    </row>
    <row r="4615" spans="1:6" x14ac:dyDescent="0.25">
      <c r="A4615">
        <f ca="1">IF('Patient History &amp; Demographics'!X4615&gt;10,'Patient History &amp; Demographics'!A4615,"")</f>
        <v>262129</v>
      </c>
      <c r="B4615" t="str">
        <f ca="1">IF('Patient History &amp; Demographics'!X4615&gt;=20,"Acute",IF(AND('Patient History &amp; Demographics'!X4615&gt;=10,'Patient History &amp; Demographics'!X4615&lt;20),"High","Low"))</f>
        <v>Acute</v>
      </c>
      <c r="C4615" t="s">
        <v>24156</v>
      </c>
      <c r="D4615" t="str">
        <f t="shared" ca="1" si="216"/>
        <v/>
      </c>
      <c r="E4615" t="str">
        <f t="shared" ca="1" si="217"/>
        <v/>
      </c>
      <c r="F4615" t="str">
        <f t="shared" ca="1" si="218"/>
        <v/>
      </c>
    </row>
    <row r="4616" spans="1:6" x14ac:dyDescent="0.25">
      <c r="A4616">
        <f ca="1">IF('Patient History &amp; Demographics'!X4616&gt;10,'Patient History &amp; Demographics'!A4616,"")</f>
        <v>262165</v>
      </c>
      <c r="B4616" t="str">
        <f ca="1">IF('Patient History &amp; Demographics'!X4616&gt;=20,"Acute",IF(AND('Patient History &amp; Demographics'!X4616&gt;=10,'Patient History &amp; Demographics'!X4616&lt;20),"High","Low"))</f>
        <v>High</v>
      </c>
      <c r="C4616" t="s">
        <v>24156</v>
      </c>
      <c r="D4616" t="str">
        <f t="shared" ca="1" si="216"/>
        <v/>
      </c>
      <c r="E4616" t="str">
        <f t="shared" ca="1" si="217"/>
        <v/>
      </c>
      <c r="F4616" t="str">
        <f t="shared" ca="1" si="218"/>
        <v/>
      </c>
    </row>
    <row r="4617" spans="1:6" x14ac:dyDescent="0.25">
      <c r="A4617" t="str">
        <f ca="1">IF('Patient History &amp; Demographics'!X4617&gt;10,'Patient History &amp; Demographics'!A4617,"")</f>
        <v/>
      </c>
      <c r="B4617" t="str">
        <f ca="1">IF('Patient History &amp; Demographics'!X4617&gt;=20,"Acute",IF(AND('Patient History &amp; Demographics'!X4617&gt;=10,'Patient History &amp; Demographics'!X4617&lt;20),"High","Low"))</f>
        <v>Low</v>
      </c>
      <c r="C4617" t="s">
        <v>24155</v>
      </c>
      <c r="D4617">
        <f t="shared" ca="1" si="216"/>
        <v>1020</v>
      </c>
      <c r="E4617" t="str">
        <f t="shared" ca="1" si="217"/>
        <v>Rehabilitation</v>
      </c>
      <c r="F4617" t="str">
        <f t="shared" ca="1" si="218"/>
        <v>Condition Deteriorated</v>
      </c>
    </row>
    <row r="4618" spans="1:6" x14ac:dyDescent="0.25">
      <c r="A4618">
        <f ca="1">IF('Patient History &amp; Demographics'!X4618&gt;10,'Patient History &amp; Demographics'!A4618,"")</f>
        <v>262299</v>
      </c>
      <c r="B4618" t="str">
        <f ca="1">IF('Patient History &amp; Demographics'!X4618&gt;=20,"Acute",IF(AND('Patient History &amp; Demographics'!X4618&gt;=10,'Patient History &amp; Demographics'!X4618&lt;20),"High","Low"))</f>
        <v>High</v>
      </c>
      <c r="C4618" t="s">
        <v>24155</v>
      </c>
      <c r="D4618">
        <f t="shared" ca="1" si="216"/>
        <v>1005</v>
      </c>
      <c r="E4618" t="str">
        <f t="shared" ca="1" si="217"/>
        <v>Screening</v>
      </c>
      <c r="F4618" t="str">
        <f t="shared" ca="1" si="218"/>
        <v/>
      </c>
    </row>
    <row r="4619" spans="1:6" x14ac:dyDescent="0.25">
      <c r="A4619" t="str">
        <f ca="1">IF('Patient History &amp; Demographics'!X4619&gt;10,'Patient History &amp; Demographics'!A4619,"")</f>
        <v/>
      </c>
      <c r="B4619" t="str">
        <f ca="1">IF('Patient History &amp; Demographics'!X4619&gt;=20,"Acute",IF(AND('Patient History &amp; Demographics'!X4619&gt;=10,'Patient History &amp; Demographics'!X4619&lt;20),"High","Low"))</f>
        <v>Low</v>
      </c>
      <c r="C4619" t="s">
        <v>24156</v>
      </c>
      <c r="D4619" t="str">
        <f t="shared" ca="1" si="216"/>
        <v/>
      </c>
      <c r="E4619" t="str">
        <f t="shared" ca="1" si="217"/>
        <v/>
      </c>
      <c r="F4619" t="str">
        <f t="shared" ca="1" si="218"/>
        <v/>
      </c>
    </row>
    <row r="4620" spans="1:6" x14ac:dyDescent="0.25">
      <c r="A4620">
        <f ca="1">IF('Patient History &amp; Demographics'!X4620&gt;10,'Patient History &amp; Demographics'!A4620,"")</f>
        <v>262341</v>
      </c>
      <c r="B4620" t="str">
        <f ca="1">IF('Patient History &amp; Demographics'!X4620&gt;=20,"Acute",IF(AND('Patient History &amp; Demographics'!X4620&gt;=10,'Patient History &amp; Demographics'!X4620&lt;20),"High","Low"))</f>
        <v>High</v>
      </c>
      <c r="C4620" t="s">
        <v>24155</v>
      </c>
      <c r="D4620">
        <f t="shared" ca="1" si="216"/>
        <v>1025</v>
      </c>
      <c r="E4620" t="str">
        <f t="shared" ca="1" si="217"/>
        <v>Rehabilitation</v>
      </c>
      <c r="F4620" t="str">
        <f t="shared" ca="1" si="218"/>
        <v>No Progress</v>
      </c>
    </row>
    <row r="4621" spans="1:6" x14ac:dyDescent="0.25">
      <c r="A4621">
        <f ca="1">IF('Patient History &amp; Demographics'!X4621&gt;10,'Patient History &amp; Demographics'!A4621,"")</f>
        <v>262369</v>
      </c>
      <c r="B4621" t="str">
        <f ca="1">IF('Patient History &amp; Demographics'!X4621&gt;=20,"Acute",IF(AND('Patient History &amp; Demographics'!X4621&gt;=10,'Patient History &amp; Demographics'!X4621&lt;20),"High","Low"))</f>
        <v>High</v>
      </c>
      <c r="C4621" t="s">
        <v>24155</v>
      </c>
      <c r="D4621">
        <f t="shared" ca="1" si="216"/>
        <v>1013</v>
      </c>
      <c r="E4621" t="str">
        <f t="shared" ca="1" si="217"/>
        <v>Screening</v>
      </c>
      <c r="F4621" t="str">
        <f t="shared" ca="1" si="218"/>
        <v/>
      </c>
    </row>
    <row r="4622" spans="1:6" x14ac:dyDescent="0.25">
      <c r="A4622">
        <f ca="1">IF('Patient History &amp; Demographics'!X4622&gt;10,'Patient History &amp; Demographics'!A4622,"")</f>
        <v>262402</v>
      </c>
      <c r="B4622" t="str">
        <f ca="1">IF('Patient History &amp; Demographics'!X4622&gt;=20,"Acute",IF(AND('Patient History &amp; Demographics'!X4622&gt;=10,'Patient History &amp; Demographics'!X4622&lt;20),"High","Low"))</f>
        <v>Acute</v>
      </c>
      <c r="C4622" t="s">
        <v>24155</v>
      </c>
      <c r="D4622">
        <f t="shared" ca="1" si="216"/>
        <v>1018</v>
      </c>
      <c r="E4622" t="str">
        <f t="shared" ca="1" si="217"/>
        <v>Rehabilitation</v>
      </c>
      <c r="F4622" t="str">
        <f t="shared" ca="1" si="218"/>
        <v>Cured</v>
      </c>
    </row>
    <row r="4623" spans="1:6" x14ac:dyDescent="0.25">
      <c r="A4623">
        <f ca="1">IF('Patient History &amp; Demographics'!X4623&gt;10,'Patient History &amp; Demographics'!A4623,"")</f>
        <v>262457</v>
      </c>
      <c r="B4623" t="str">
        <f ca="1">IF('Patient History &amp; Demographics'!X4623&gt;=20,"Acute",IF(AND('Patient History &amp; Demographics'!X4623&gt;=10,'Patient History &amp; Demographics'!X4623&lt;20),"High","Low"))</f>
        <v>High</v>
      </c>
      <c r="C4623" t="s">
        <v>24155</v>
      </c>
      <c r="D4623">
        <f t="shared" ca="1" si="216"/>
        <v>1001</v>
      </c>
      <c r="E4623" t="str">
        <f t="shared" ca="1" si="217"/>
        <v>Screening</v>
      </c>
      <c r="F4623" t="str">
        <f t="shared" ca="1" si="218"/>
        <v/>
      </c>
    </row>
    <row r="4624" spans="1:6" x14ac:dyDescent="0.25">
      <c r="A4624">
        <f ca="1">IF('Patient History &amp; Demographics'!X4624&gt;10,'Patient History &amp; Demographics'!A4624,"")</f>
        <v>262466</v>
      </c>
      <c r="B4624" t="str">
        <f ca="1">IF('Patient History &amp; Demographics'!X4624&gt;=20,"Acute",IF(AND('Patient History &amp; Demographics'!X4624&gt;=10,'Patient History &amp; Demographics'!X4624&lt;20),"High","Low"))</f>
        <v>High</v>
      </c>
      <c r="C4624" t="s">
        <v>24156</v>
      </c>
      <c r="D4624" t="str">
        <f t="shared" ca="1" si="216"/>
        <v/>
      </c>
      <c r="E4624" t="str">
        <f t="shared" ca="1" si="217"/>
        <v/>
      </c>
      <c r="F4624" t="str">
        <f t="shared" ca="1" si="218"/>
        <v/>
      </c>
    </row>
    <row r="4625" spans="1:6" x14ac:dyDescent="0.25">
      <c r="A4625">
        <f ca="1">IF('Patient History &amp; Demographics'!X4625&gt;10,'Patient History &amp; Demographics'!A4625,"")</f>
        <v>262509</v>
      </c>
      <c r="B4625" t="str">
        <f ca="1">IF('Patient History &amp; Demographics'!X4625&gt;=20,"Acute",IF(AND('Patient History &amp; Demographics'!X4625&gt;=10,'Patient History &amp; Demographics'!X4625&lt;20),"High","Low"))</f>
        <v>High</v>
      </c>
      <c r="C4625" t="s">
        <v>24156</v>
      </c>
      <c r="D4625" t="str">
        <f t="shared" ca="1" si="216"/>
        <v/>
      </c>
      <c r="E4625" t="str">
        <f t="shared" ca="1" si="217"/>
        <v/>
      </c>
      <c r="F4625" t="str">
        <f t="shared" ca="1" si="218"/>
        <v/>
      </c>
    </row>
    <row r="4626" spans="1:6" x14ac:dyDescent="0.25">
      <c r="A4626" t="str">
        <f ca="1">IF('Patient History &amp; Demographics'!X4626&gt;10,'Patient History &amp; Demographics'!A4626,"")</f>
        <v/>
      </c>
      <c r="B4626" t="str">
        <f ca="1">IF('Patient History &amp; Demographics'!X4626&gt;=20,"Acute",IF(AND('Patient History &amp; Demographics'!X4626&gt;=10,'Patient History &amp; Demographics'!X4626&lt;20),"High","Low"))</f>
        <v>High</v>
      </c>
      <c r="C4626" t="s">
        <v>24156</v>
      </c>
      <c r="D4626" t="str">
        <f t="shared" ca="1" si="216"/>
        <v/>
      </c>
      <c r="E4626" t="str">
        <f t="shared" ca="1" si="217"/>
        <v/>
      </c>
      <c r="F4626" t="str">
        <f t="shared" ca="1" si="218"/>
        <v/>
      </c>
    </row>
    <row r="4627" spans="1:6" x14ac:dyDescent="0.25">
      <c r="A4627">
        <f ca="1">IF('Patient History &amp; Demographics'!X4627&gt;10,'Patient History &amp; Demographics'!A4627,"")</f>
        <v>362700</v>
      </c>
      <c r="B4627" t="str">
        <f ca="1">IF('Patient History &amp; Demographics'!X4627&gt;=20,"Acute",IF(AND('Patient History &amp; Demographics'!X4627&gt;=10,'Patient History &amp; Demographics'!X4627&lt;20),"High","Low"))</f>
        <v>High</v>
      </c>
      <c r="C4627" t="s">
        <v>24156</v>
      </c>
      <c r="D4627" t="str">
        <f t="shared" ca="1" si="216"/>
        <v/>
      </c>
      <c r="E4627" t="str">
        <f t="shared" ca="1" si="217"/>
        <v/>
      </c>
      <c r="F4627" t="str">
        <f t="shared" ca="1" si="218"/>
        <v/>
      </c>
    </row>
    <row r="4628" spans="1:6" x14ac:dyDescent="0.25">
      <c r="A4628">
        <f ca="1">IF('Patient History &amp; Demographics'!X4628&gt;10,'Patient History &amp; Demographics'!A4628,"")</f>
        <v>362782</v>
      </c>
      <c r="B4628" t="str">
        <f ca="1">IF('Patient History &amp; Demographics'!X4628&gt;=20,"Acute",IF(AND('Patient History &amp; Demographics'!X4628&gt;=10,'Patient History &amp; Demographics'!X4628&lt;20),"High","Low"))</f>
        <v>High</v>
      </c>
      <c r="C4628" t="s">
        <v>24155</v>
      </c>
      <c r="D4628">
        <f t="shared" ca="1" si="216"/>
        <v>1002</v>
      </c>
      <c r="E4628" t="str">
        <f t="shared" ca="1" si="217"/>
        <v>Screening</v>
      </c>
      <c r="F4628" t="str">
        <f t="shared" ca="1" si="218"/>
        <v/>
      </c>
    </row>
    <row r="4629" spans="1:6" x14ac:dyDescent="0.25">
      <c r="A4629" t="str">
        <f ca="1">IF('Patient History &amp; Demographics'!X4629&gt;10,'Patient History &amp; Demographics'!A4629,"")</f>
        <v/>
      </c>
      <c r="B4629" t="str">
        <f ca="1">IF('Patient History &amp; Demographics'!X4629&gt;=20,"Acute",IF(AND('Patient History &amp; Demographics'!X4629&gt;=10,'Patient History &amp; Demographics'!X4629&lt;20),"High","Low"))</f>
        <v>Low</v>
      </c>
      <c r="C4629" t="s">
        <v>24155</v>
      </c>
      <c r="D4629">
        <f t="shared" ca="1" si="216"/>
        <v>1006</v>
      </c>
      <c r="E4629" t="str">
        <f t="shared" ca="1" si="217"/>
        <v>Screening</v>
      </c>
      <c r="F4629" t="str">
        <f t="shared" ca="1" si="218"/>
        <v/>
      </c>
    </row>
    <row r="4630" spans="1:6" x14ac:dyDescent="0.25">
      <c r="A4630">
        <f ca="1">IF('Patient History &amp; Demographics'!X4630&gt;10,'Patient History &amp; Demographics'!A4630,"")</f>
        <v>363077</v>
      </c>
      <c r="B4630" t="str">
        <f ca="1">IF('Patient History &amp; Demographics'!X4630&gt;=20,"Acute",IF(AND('Patient History &amp; Demographics'!X4630&gt;=10,'Patient History &amp; Demographics'!X4630&lt;20),"High","Low"))</f>
        <v>Acute</v>
      </c>
      <c r="C4630" t="s">
        <v>24156</v>
      </c>
      <c r="D4630" t="str">
        <f t="shared" ca="1" si="216"/>
        <v/>
      </c>
      <c r="E4630" t="str">
        <f t="shared" ca="1" si="217"/>
        <v/>
      </c>
      <c r="F4630" t="str">
        <f t="shared" ca="1" si="218"/>
        <v/>
      </c>
    </row>
    <row r="4631" spans="1:6" x14ac:dyDescent="0.25">
      <c r="A4631">
        <f ca="1">IF('Patient History &amp; Demographics'!X4631&gt;10,'Patient History &amp; Demographics'!A4631,"")</f>
        <v>363147</v>
      </c>
      <c r="B4631" t="str">
        <f ca="1">IF('Patient History &amp; Demographics'!X4631&gt;=20,"Acute",IF(AND('Patient History &amp; Demographics'!X4631&gt;=10,'Patient History &amp; Demographics'!X4631&lt;20),"High","Low"))</f>
        <v>High</v>
      </c>
      <c r="C4631" t="s">
        <v>24156</v>
      </c>
      <c r="D4631" t="str">
        <f t="shared" ca="1" si="216"/>
        <v/>
      </c>
      <c r="E4631" t="str">
        <f t="shared" ca="1" si="217"/>
        <v/>
      </c>
      <c r="F4631" t="str">
        <f t="shared" ca="1" si="218"/>
        <v/>
      </c>
    </row>
    <row r="4632" spans="1:6" x14ac:dyDescent="0.25">
      <c r="A4632">
        <f ca="1">IF('Patient History &amp; Demographics'!X4632&gt;10,'Patient History &amp; Demographics'!A4632,"")</f>
        <v>363165</v>
      </c>
      <c r="B4632" t="str">
        <f ca="1">IF('Patient History &amp; Demographics'!X4632&gt;=20,"Acute",IF(AND('Patient History &amp; Demographics'!X4632&gt;=10,'Patient History &amp; Demographics'!X4632&lt;20),"High","Low"))</f>
        <v>High</v>
      </c>
      <c r="C4632" t="s">
        <v>24156</v>
      </c>
      <c r="D4632" t="str">
        <f t="shared" ca="1" si="216"/>
        <v/>
      </c>
      <c r="E4632" t="str">
        <f t="shared" ca="1" si="217"/>
        <v/>
      </c>
      <c r="F4632" t="str">
        <f t="shared" ca="1" si="218"/>
        <v/>
      </c>
    </row>
    <row r="4633" spans="1:6" x14ac:dyDescent="0.25">
      <c r="A4633">
        <f ca="1">IF('Patient History &amp; Demographics'!X4633&gt;10,'Patient History &amp; Demographics'!A4633,"")</f>
        <v>363387</v>
      </c>
      <c r="B4633" t="str">
        <f ca="1">IF('Patient History &amp; Demographics'!X4633&gt;=20,"Acute",IF(AND('Patient History &amp; Demographics'!X4633&gt;=10,'Patient History &amp; Demographics'!X4633&lt;20),"High","Low"))</f>
        <v>High</v>
      </c>
      <c r="C4633" t="s">
        <v>24155</v>
      </c>
      <c r="D4633">
        <f t="shared" ca="1" si="216"/>
        <v>1004</v>
      </c>
      <c r="E4633" t="str">
        <f t="shared" ca="1" si="217"/>
        <v>Rehabilitation</v>
      </c>
      <c r="F4633" t="str">
        <f t="shared" ca="1" si="218"/>
        <v>Positive Progress</v>
      </c>
    </row>
    <row r="4634" spans="1:6" x14ac:dyDescent="0.25">
      <c r="A4634">
        <f ca="1">IF('Patient History &amp; Demographics'!X4634&gt;10,'Patient History &amp; Demographics'!A4634,"")</f>
        <v>363439</v>
      </c>
      <c r="B4634" t="str">
        <f ca="1">IF('Patient History &amp; Demographics'!X4634&gt;=20,"Acute",IF(AND('Patient History &amp; Demographics'!X4634&gt;=10,'Patient History &amp; Demographics'!X4634&lt;20),"High","Low"))</f>
        <v>High</v>
      </c>
      <c r="C4634" t="s">
        <v>24156</v>
      </c>
      <c r="D4634" t="str">
        <f t="shared" ca="1" si="216"/>
        <v/>
      </c>
      <c r="E4634" t="str">
        <f t="shared" ca="1" si="217"/>
        <v/>
      </c>
      <c r="F4634" t="str">
        <f t="shared" ca="1" si="218"/>
        <v/>
      </c>
    </row>
    <row r="4635" spans="1:6" x14ac:dyDescent="0.25">
      <c r="A4635">
        <f ca="1">IF('Patient History &amp; Demographics'!X4635&gt;10,'Patient History &amp; Demographics'!A4635,"")</f>
        <v>363590</v>
      </c>
      <c r="B4635" t="str">
        <f ca="1">IF('Patient History &amp; Demographics'!X4635&gt;=20,"Acute",IF(AND('Patient History &amp; Demographics'!X4635&gt;=10,'Patient History &amp; Demographics'!X4635&lt;20),"High","Low"))</f>
        <v>High</v>
      </c>
      <c r="C4635" t="s">
        <v>24155</v>
      </c>
      <c r="D4635">
        <f t="shared" ca="1" si="216"/>
        <v>1021</v>
      </c>
      <c r="E4635" t="str">
        <f t="shared" ca="1" si="217"/>
        <v>Rehabilitation</v>
      </c>
      <c r="F4635" t="str">
        <f t="shared" ca="1" si="218"/>
        <v>Positive Progress</v>
      </c>
    </row>
    <row r="4636" spans="1:6" x14ac:dyDescent="0.25">
      <c r="A4636">
        <f ca="1">IF('Patient History &amp; Demographics'!X4636&gt;10,'Patient History &amp; Demographics'!A4636,"")</f>
        <v>363633</v>
      </c>
      <c r="B4636" t="str">
        <f ca="1">IF('Patient History &amp; Demographics'!X4636&gt;=20,"Acute",IF(AND('Patient History &amp; Demographics'!X4636&gt;=10,'Patient History &amp; Demographics'!X4636&lt;20),"High","Low"))</f>
        <v>High</v>
      </c>
      <c r="C4636" t="s">
        <v>24156</v>
      </c>
      <c r="D4636" t="str">
        <f t="shared" ca="1" si="216"/>
        <v/>
      </c>
      <c r="E4636" t="str">
        <f t="shared" ca="1" si="217"/>
        <v/>
      </c>
      <c r="F4636" t="str">
        <f t="shared" ca="1" si="218"/>
        <v/>
      </c>
    </row>
    <row r="4637" spans="1:6" x14ac:dyDescent="0.25">
      <c r="A4637">
        <f ca="1">IF('Patient History &amp; Demographics'!X4637&gt;10,'Patient History &amp; Demographics'!A4637,"")</f>
        <v>363679</v>
      </c>
      <c r="B4637" t="str">
        <f ca="1">IF('Patient History &amp; Demographics'!X4637&gt;=20,"Acute",IF(AND('Patient History &amp; Demographics'!X4637&gt;=10,'Patient History &amp; Demographics'!X4637&lt;20),"High","Low"))</f>
        <v>High</v>
      </c>
      <c r="C4637" t="s">
        <v>24155</v>
      </c>
      <c r="D4637">
        <f t="shared" ca="1" si="216"/>
        <v>1003</v>
      </c>
      <c r="E4637" t="str">
        <f t="shared" ca="1" si="217"/>
        <v>Screening</v>
      </c>
      <c r="F4637" t="str">
        <f t="shared" ca="1" si="218"/>
        <v/>
      </c>
    </row>
    <row r="4638" spans="1:6" x14ac:dyDescent="0.25">
      <c r="A4638">
        <f ca="1">IF('Patient History &amp; Demographics'!X4638&gt;10,'Patient History &amp; Demographics'!A4638,"")</f>
        <v>363712</v>
      </c>
      <c r="B4638" t="str">
        <f ca="1">IF('Patient History &amp; Demographics'!X4638&gt;=20,"Acute",IF(AND('Patient History &amp; Demographics'!X4638&gt;=10,'Patient History &amp; Demographics'!X4638&lt;20),"High","Low"))</f>
        <v>High</v>
      </c>
      <c r="C4638" t="s">
        <v>24155</v>
      </c>
      <c r="D4638">
        <f t="shared" ca="1" si="216"/>
        <v>1005</v>
      </c>
      <c r="E4638" t="str">
        <f t="shared" ca="1" si="217"/>
        <v>Screening</v>
      </c>
      <c r="F4638" t="str">
        <f t="shared" ca="1" si="218"/>
        <v/>
      </c>
    </row>
    <row r="4639" spans="1:6" x14ac:dyDescent="0.25">
      <c r="A4639">
        <f ca="1">IF('Patient History &amp; Demographics'!X4639&gt;10,'Patient History &amp; Demographics'!A4639,"")</f>
        <v>363721</v>
      </c>
      <c r="B4639" t="str">
        <f ca="1">IF('Patient History &amp; Demographics'!X4639&gt;=20,"Acute",IF(AND('Patient History &amp; Demographics'!X4639&gt;=10,'Patient History &amp; Demographics'!X4639&lt;20),"High","Low"))</f>
        <v>High</v>
      </c>
      <c r="C4639" t="s">
        <v>24156</v>
      </c>
      <c r="D4639" t="str">
        <f t="shared" ca="1" si="216"/>
        <v/>
      </c>
      <c r="E4639" t="str">
        <f t="shared" ca="1" si="217"/>
        <v/>
      </c>
      <c r="F4639" t="str">
        <f t="shared" ca="1" si="218"/>
        <v/>
      </c>
    </row>
    <row r="4640" spans="1:6" x14ac:dyDescent="0.25">
      <c r="A4640" t="str">
        <f ca="1">IF('Patient History &amp; Demographics'!X4640&gt;10,'Patient History &amp; Demographics'!A4640,"")</f>
        <v/>
      </c>
      <c r="B4640" t="str">
        <f ca="1">IF('Patient History &amp; Demographics'!X4640&gt;=20,"Acute",IF(AND('Patient History &amp; Demographics'!X4640&gt;=10,'Patient History &amp; Demographics'!X4640&lt;20),"High","Low"))</f>
        <v>Low</v>
      </c>
      <c r="C4640" t="s">
        <v>24155</v>
      </c>
      <c r="D4640">
        <f t="shared" ca="1" si="216"/>
        <v>1015</v>
      </c>
      <c r="E4640" t="str">
        <f t="shared" ca="1" si="217"/>
        <v>Screening</v>
      </c>
      <c r="F4640" t="str">
        <f t="shared" ca="1" si="218"/>
        <v/>
      </c>
    </row>
    <row r="4641" spans="1:6" x14ac:dyDescent="0.25">
      <c r="A4641" t="str">
        <f ca="1">IF('Patient History &amp; Demographics'!X4641&gt;10,'Patient History &amp; Demographics'!A4641,"")</f>
        <v/>
      </c>
      <c r="B4641" t="str">
        <f ca="1">IF('Patient History &amp; Demographics'!X4641&gt;=20,"Acute",IF(AND('Patient History &amp; Demographics'!X4641&gt;=10,'Patient History &amp; Demographics'!X4641&lt;20),"High","Low"))</f>
        <v>Low</v>
      </c>
      <c r="C4641" t="s">
        <v>24156</v>
      </c>
      <c r="D4641" t="str">
        <f t="shared" ca="1" si="216"/>
        <v/>
      </c>
      <c r="E4641" t="str">
        <f t="shared" ca="1" si="217"/>
        <v/>
      </c>
      <c r="F4641" t="str">
        <f t="shared" ca="1" si="218"/>
        <v/>
      </c>
    </row>
    <row r="4642" spans="1:6" x14ac:dyDescent="0.25">
      <c r="A4642" t="str">
        <f ca="1">IF('Patient History &amp; Demographics'!X4642&gt;10,'Patient History &amp; Demographics'!A4642,"")</f>
        <v/>
      </c>
      <c r="B4642" t="str">
        <f ca="1">IF('Patient History &amp; Demographics'!X4642&gt;=20,"Acute",IF(AND('Patient History &amp; Demographics'!X4642&gt;=10,'Patient History &amp; Demographics'!X4642&lt;20),"High","Low"))</f>
        <v>Low</v>
      </c>
      <c r="C4642" t="s">
        <v>24155</v>
      </c>
      <c r="D4642">
        <f t="shared" ca="1" si="216"/>
        <v>1017</v>
      </c>
      <c r="E4642" t="str">
        <f t="shared" ca="1" si="217"/>
        <v>Rehabilitation</v>
      </c>
      <c r="F4642" t="str">
        <f t="shared" ca="1" si="218"/>
        <v>Cured</v>
      </c>
    </row>
    <row r="4643" spans="1:6" x14ac:dyDescent="0.25">
      <c r="A4643" t="str">
        <f ca="1">IF('Patient History &amp; Demographics'!X4643&gt;10,'Patient History &amp; Demographics'!A4643,"")</f>
        <v/>
      </c>
      <c r="B4643" t="str">
        <f ca="1">IF('Patient History &amp; Demographics'!X4643&gt;=20,"Acute",IF(AND('Patient History &amp; Demographics'!X4643&gt;=10,'Patient History &amp; Demographics'!X4643&lt;20),"High","Low"))</f>
        <v>High</v>
      </c>
      <c r="C4643" t="s">
        <v>24155</v>
      </c>
      <c r="D4643">
        <f t="shared" ca="1" si="216"/>
        <v>1026</v>
      </c>
      <c r="E4643" t="str">
        <f t="shared" ca="1" si="217"/>
        <v>Screening</v>
      </c>
      <c r="F4643" t="str">
        <f t="shared" ca="1" si="218"/>
        <v/>
      </c>
    </row>
    <row r="4644" spans="1:6" x14ac:dyDescent="0.25">
      <c r="A4644">
        <f ca="1">IF('Patient History &amp; Demographics'!X4644&gt;10,'Patient History &amp; Demographics'!A4644,"")</f>
        <v>364016</v>
      </c>
      <c r="B4644" t="str">
        <f ca="1">IF('Patient History &amp; Demographics'!X4644&gt;=20,"Acute",IF(AND('Patient History &amp; Demographics'!X4644&gt;=10,'Patient History &amp; Demographics'!X4644&lt;20),"High","Low"))</f>
        <v>Acute</v>
      </c>
      <c r="C4644" t="s">
        <v>24155</v>
      </c>
      <c r="D4644">
        <f t="shared" ca="1" si="216"/>
        <v>1021</v>
      </c>
      <c r="E4644" t="str">
        <f t="shared" ca="1" si="217"/>
        <v>Rehabilitation</v>
      </c>
      <c r="F4644" t="str">
        <f t="shared" ca="1" si="218"/>
        <v>Positive Progress</v>
      </c>
    </row>
    <row r="4645" spans="1:6" x14ac:dyDescent="0.25">
      <c r="A4645" t="str">
        <f ca="1">IF('Patient History &amp; Demographics'!X4645&gt;10,'Patient History &amp; Demographics'!A4645,"")</f>
        <v/>
      </c>
      <c r="B4645" t="str">
        <f ca="1">IF('Patient History &amp; Demographics'!X4645&gt;=20,"Acute",IF(AND('Patient History &amp; Demographics'!X4645&gt;=10,'Patient History &amp; Demographics'!X4645&lt;20),"High","Low"))</f>
        <v>Low</v>
      </c>
      <c r="C4645" t="s">
        <v>24155</v>
      </c>
      <c r="D4645">
        <f t="shared" ca="1" si="216"/>
        <v>1003</v>
      </c>
      <c r="E4645" t="str">
        <f t="shared" ca="1" si="217"/>
        <v>Screening</v>
      </c>
      <c r="F4645" t="str">
        <f t="shared" ca="1" si="218"/>
        <v/>
      </c>
    </row>
    <row r="4646" spans="1:6" x14ac:dyDescent="0.25">
      <c r="A4646">
        <f ca="1">IF('Patient History &amp; Demographics'!X4646&gt;10,'Patient History &amp; Demographics'!A4646,"")</f>
        <v>364122</v>
      </c>
      <c r="B4646" t="str">
        <f ca="1">IF('Patient History &amp; Demographics'!X4646&gt;=20,"Acute",IF(AND('Patient History &amp; Demographics'!X4646&gt;=10,'Patient History &amp; Demographics'!X4646&lt;20),"High","Low"))</f>
        <v>High</v>
      </c>
      <c r="C4646" t="s">
        <v>24156</v>
      </c>
      <c r="D4646" t="str">
        <f t="shared" ca="1" si="216"/>
        <v/>
      </c>
      <c r="E4646" t="str">
        <f t="shared" ca="1" si="217"/>
        <v/>
      </c>
      <c r="F4646" t="str">
        <f t="shared" ca="1" si="218"/>
        <v/>
      </c>
    </row>
    <row r="4647" spans="1:6" x14ac:dyDescent="0.25">
      <c r="A4647">
        <f ca="1">IF('Patient History &amp; Demographics'!X4647&gt;10,'Patient History &amp; Demographics'!A4647,"")</f>
        <v>364168</v>
      </c>
      <c r="B4647" t="str">
        <f ca="1">IF('Patient History &amp; Demographics'!X4647&gt;=20,"Acute",IF(AND('Patient History &amp; Demographics'!X4647&gt;=10,'Patient History &amp; Demographics'!X4647&lt;20),"High","Low"))</f>
        <v>Acute</v>
      </c>
      <c r="C4647" t="s">
        <v>24156</v>
      </c>
      <c r="D4647" t="str">
        <f t="shared" ca="1" si="216"/>
        <v/>
      </c>
      <c r="E4647" t="str">
        <f t="shared" ca="1" si="217"/>
        <v/>
      </c>
      <c r="F4647" t="str">
        <f t="shared" ca="1" si="218"/>
        <v/>
      </c>
    </row>
    <row r="4648" spans="1:6" x14ac:dyDescent="0.25">
      <c r="A4648">
        <f ca="1">IF('Patient History &amp; Demographics'!X4648&gt;10,'Patient History &amp; Demographics'!A4648,"")</f>
        <v>364317</v>
      </c>
      <c r="B4648" t="str">
        <f ca="1">IF('Patient History &amp; Demographics'!X4648&gt;=20,"Acute",IF(AND('Patient History &amp; Demographics'!X4648&gt;=10,'Patient History &amp; Demographics'!X4648&lt;20),"High","Low"))</f>
        <v>Acute</v>
      </c>
      <c r="C4648" t="s">
        <v>24156</v>
      </c>
      <c r="D4648" t="str">
        <f t="shared" ca="1" si="216"/>
        <v/>
      </c>
      <c r="E4648" t="str">
        <f t="shared" ca="1" si="217"/>
        <v/>
      </c>
      <c r="F4648" t="str">
        <f t="shared" ca="1" si="218"/>
        <v/>
      </c>
    </row>
    <row r="4649" spans="1:6" x14ac:dyDescent="0.25">
      <c r="A4649" t="str">
        <f ca="1">IF('Patient History &amp; Demographics'!X4649&gt;10,'Patient History &amp; Demographics'!A4649,"")</f>
        <v/>
      </c>
      <c r="B4649" t="str">
        <f ca="1">IF('Patient History &amp; Demographics'!X4649&gt;=20,"Acute",IF(AND('Patient History &amp; Demographics'!X4649&gt;=10,'Patient History &amp; Demographics'!X4649&lt;20),"High","Low"))</f>
        <v>Low</v>
      </c>
      <c r="C4649" t="s">
        <v>24155</v>
      </c>
      <c r="D4649">
        <f t="shared" ca="1" si="216"/>
        <v>1025</v>
      </c>
      <c r="E4649" t="str">
        <f t="shared" ca="1" si="217"/>
        <v>Screening</v>
      </c>
      <c r="F4649" t="str">
        <f t="shared" ca="1" si="218"/>
        <v/>
      </c>
    </row>
    <row r="4650" spans="1:6" x14ac:dyDescent="0.25">
      <c r="A4650" t="str">
        <f ca="1">IF('Patient History &amp; Demographics'!X4650&gt;10,'Patient History &amp; Demographics'!A4650,"")</f>
        <v/>
      </c>
      <c r="B4650" t="str">
        <f ca="1">IF('Patient History &amp; Demographics'!X4650&gt;=20,"Acute",IF(AND('Patient History &amp; Demographics'!X4650&gt;=10,'Patient History &amp; Demographics'!X4650&lt;20),"High","Low"))</f>
        <v>Low</v>
      </c>
      <c r="C4650" t="s">
        <v>24156</v>
      </c>
      <c r="D4650" t="str">
        <f t="shared" ca="1" si="216"/>
        <v/>
      </c>
      <c r="E4650" t="str">
        <f t="shared" ca="1" si="217"/>
        <v/>
      </c>
      <c r="F4650" t="str">
        <f t="shared" ca="1" si="218"/>
        <v/>
      </c>
    </row>
    <row r="4651" spans="1:6" x14ac:dyDescent="0.25">
      <c r="A4651" t="str">
        <f ca="1">IF('Patient History &amp; Demographics'!X4651&gt;10,'Patient History &amp; Demographics'!A4651,"")</f>
        <v/>
      </c>
      <c r="B4651" t="str">
        <f ca="1">IF('Patient History &amp; Demographics'!X4651&gt;=20,"Acute",IF(AND('Patient History &amp; Demographics'!X4651&gt;=10,'Patient History &amp; Demographics'!X4651&lt;20),"High","Low"))</f>
        <v>High</v>
      </c>
      <c r="C4651" t="s">
        <v>24156</v>
      </c>
      <c r="D4651" t="str">
        <f t="shared" ca="1" si="216"/>
        <v/>
      </c>
      <c r="E4651" t="str">
        <f t="shared" ca="1" si="217"/>
        <v/>
      </c>
      <c r="F4651" t="str">
        <f t="shared" ca="1" si="218"/>
        <v/>
      </c>
    </row>
    <row r="4652" spans="1:6" x14ac:dyDescent="0.25">
      <c r="A4652">
        <f ca="1">IF('Patient History &amp; Demographics'!X4652&gt;10,'Patient History &amp; Demographics'!A4652,"")</f>
        <v>364566</v>
      </c>
      <c r="B4652" t="str">
        <f ca="1">IF('Patient History &amp; Demographics'!X4652&gt;=20,"Acute",IF(AND('Patient History &amp; Demographics'!X4652&gt;=10,'Patient History &amp; Demographics'!X4652&lt;20),"High","Low"))</f>
        <v>High</v>
      </c>
      <c r="C4652" t="s">
        <v>24156</v>
      </c>
      <c r="D4652" t="str">
        <f t="shared" ca="1" si="216"/>
        <v/>
      </c>
      <c r="E4652" t="str">
        <f t="shared" ca="1" si="217"/>
        <v/>
      </c>
      <c r="F4652" t="str">
        <f t="shared" ca="1" si="218"/>
        <v/>
      </c>
    </row>
    <row r="4653" spans="1:6" x14ac:dyDescent="0.25">
      <c r="A4653">
        <f ca="1">IF('Patient History &amp; Demographics'!X4653&gt;10,'Patient History &amp; Demographics'!A4653,"")</f>
        <v>364575</v>
      </c>
      <c r="B4653" t="str">
        <f ca="1">IF('Patient History &amp; Demographics'!X4653&gt;=20,"Acute",IF(AND('Patient History &amp; Demographics'!X4653&gt;=10,'Patient History &amp; Demographics'!X4653&lt;20),"High","Low"))</f>
        <v>High</v>
      </c>
      <c r="C4653" t="s">
        <v>24155</v>
      </c>
      <c r="D4653">
        <f t="shared" ca="1" si="216"/>
        <v>1026</v>
      </c>
      <c r="E4653" t="str">
        <f t="shared" ca="1" si="217"/>
        <v>Screening</v>
      </c>
      <c r="F4653" t="str">
        <f t="shared" ca="1" si="218"/>
        <v/>
      </c>
    </row>
    <row r="4654" spans="1:6" x14ac:dyDescent="0.25">
      <c r="A4654">
        <f ca="1">IF('Patient History &amp; Demographics'!X4654&gt;10,'Patient History &amp; Demographics'!A4654,"")</f>
        <v>364584</v>
      </c>
      <c r="B4654" t="str">
        <f ca="1">IF('Patient History &amp; Demographics'!X4654&gt;=20,"Acute",IF(AND('Patient History &amp; Demographics'!X4654&gt;=10,'Patient History &amp; Demographics'!X4654&lt;20),"High","Low"))</f>
        <v>High</v>
      </c>
      <c r="C4654" t="s">
        <v>24155</v>
      </c>
      <c r="D4654">
        <f t="shared" ca="1" si="216"/>
        <v>1008</v>
      </c>
      <c r="E4654" t="str">
        <f t="shared" ca="1" si="217"/>
        <v>Rehabilitation</v>
      </c>
      <c r="F4654" t="str">
        <f t="shared" ca="1" si="218"/>
        <v>Cured</v>
      </c>
    </row>
    <row r="4655" spans="1:6" x14ac:dyDescent="0.25">
      <c r="A4655">
        <f ca="1">IF('Patient History &amp; Demographics'!X4655&gt;10,'Patient History &amp; Demographics'!A4655,"")</f>
        <v>364593</v>
      </c>
      <c r="B4655" t="str">
        <f ca="1">IF('Patient History &amp; Demographics'!X4655&gt;=20,"Acute",IF(AND('Patient History &amp; Demographics'!X4655&gt;=10,'Patient History &amp; Demographics'!X4655&lt;20),"High","Low"))</f>
        <v>High</v>
      </c>
      <c r="C4655" t="s">
        <v>24156</v>
      </c>
      <c r="D4655" t="str">
        <f t="shared" ca="1" si="216"/>
        <v/>
      </c>
      <c r="E4655" t="str">
        <f t="shared" ca="1" si="217"/>
        <v/>
      </c>
      <c r="F4655" t="str">
        <f t="shared" ca="1" si="218"/>
        <v/>
      </c>
    </row>
    <row r="4656" spans="1:6" x14ac:dyDescent="0.25">
      <c r="A4656">
        <f ca="1">IF('Patient History &amp; Demographics'!X4656&gt;10,'Patient History &amp; Demographics'!A4656,"")</f>
        <v>364618</v>
      </c>
      <c r="B4656" t="str">
        <f ca="1">IF('Patient History &amp; Demographics'!X4656&gt;=20,"Acute",IF(AND('Patient History &amp; Demographics'!X4656&gt;=10,'Patient History &amp; Demographics'!X4656&lt;20),"High","Low"))</f>
        <v>Acute</v>
      </c>
      <c r="C4656" t="s">
        <v>24155</v>
      </c>
      <c r="D4656">
        <f t="shared" ca="1" si="216"/>
        <v>1024</v>
      </c>
      <c r="E4656" t="str">
        <f t="shared" ca="1" si="217"/>
        <v>Rehabilitation</v>
      </c>
      <c r="F4656" t="str">
        <f t="shared" ca="1" si="218"/>
        <v>Positive Progress</v>
      </c>
    </row>
    <row r="4657" spans="1:6" x14ac:dyDescent="0.25">
      <c r="A4657">
        <f ca="1">IF('Patient History &amp; Demographics'!X4657&gt;10,'Patient History &amp; Demographics'!A4657,"")</f>
        <v>364627</v>
      </c>
      <c r="B4657" t="str">
        <f ca="1">IF('Patient History &amp; Demographics'!X4657&gt;=20,"Acute",IF(AND('Patient History &amp; Demographics'!X4657&gt;=10,'Patient History &amp; Demographics'!X4657&lt;20),"High","Low"))</f>
        <v>High</v>
      </c>
      <c r="C4657" t="s">
        <v>24155</v>
      </c>
      <c r="D4657">
        <f t="shared" ca="1" si="216"/>
        <v>1017</v>
      </c>
      <c r="E4657" t="str">
        <f t="shared" ca="1" si="217"/>
        <v>Rehabilitation</v>
      </c>
      <c r="F4657" t="str">
        <f t="shared" ca="1" si="218"/>
        <v>Condition Deteriorated</v>
      </c>
    </row>
    <row r="4658" spans="1:6" x14ac:dyDescent="0.25">
      <c r="A4658" t="str">
        <f ca="1">IF('Patient History &amp; Demographics'!X4658&gt;10,'Patient History &amp; Demographics'!A4658,"")</f>
        <v/>
      </c>
      <c r="B4658" t="str">
        <f ca="1">IF('Patient History &amp; Demographics'!X4658&gt;=20,"Acute",IF(AND('Patient History &amp; Demographics'!X4658&gt;=10,'Patient History &amp; Demographics'!X4658&lt;20),"High","Low"))</f>
        <v>Low</v>
      </c>
      <c r="C4658" t="s">
        <v>24156</v>
      </c>
      <c r="D4658" t="str">
        <f t="shared" ca="1" si="216"/>
        <v/>
      </c>
      <c r="E4658" t="str">
        <f t="shared" ca="1" si="217"/>
        <v/>
      </c>
      <c r="F4658" t="str">
        <f t="shared" ca="1" si="218"/>
        <v/>
      </c>
    </row>
    <row r="4659" spans="1:6" x14ac:dyDescent="0.25">
      <c r="A4659">
        <f ca="1">IF('Patient History &amp; Demographics'!X4659&gt;10,'Patient History &amp; Demographics'!A4659,"")</f>
        <v>364751</v>
      </c>
      <c r="B4659" t="str">
        <f ca="1">IF('Patient History &amp; Demographics'!X4659&gt;=20,"Acute",IF(AND('Patient History &amp; Demographics'!X4659&gt;=10,'Patient History &amp; Demographics'!X4659&lt;20),"High","Low"))</f>
        <v>High</v>
      </c>
      <c r="C4659" t="s">
        <v>24155</v>
      </c>
      <c r="D4659">
        <f t="shared" ca="1" si="216"/>
        <v>1004</v>
      </c>
      <c r="E4659" t="str">
        <f t="shared" ca="1" si="217"/>
        <v>Rehabilitation</v>
      </c>
      <c r="F4659" t="str">
        <f t="shared" ca="1" si="218"/>
        <v>Cured</v>
      </c>
    </row>
    <row r="4660" spans="1:6" x14ac:dyDescent="0.25">
      <c r="A4660" t="str">
        <f ca="1">IF('Patient History &amp; Demographics'!X4660&gt;10,'Patient History &amp; Demographics'!A4660,"")</f>
        <v/>
      </c>
      <c r="B4660" t="str">
        <f ca="1">IF('Patient History &amp; Demographics'!X4660&gt;=20,"Acute",IF(AND('Patient History &amp; Demographics'!X4660&gt;=10,'Patient History &amp; Demographics'!X4660&lt;20),"High","Low"))</f>
        <v>Low</v>
      </c>
      <c r="C4660" t="s">
        <v>24156</v>
      </c>
      <c r="D4660" t="str">
        <f t="shared" ca="1" si="216"/>
        <v/>
      </c>
      <c r="E4660" t="str">
        <f t="shared" ca="1" si="217"/>
        <v/>
      </c>
      <c r="F4660" t="str">
        <f t="shared" ca="1" si="218"/>
        <v/>
      </c>
    </row>
    <row r="4661" spans="1:6" x14ac:dyDescent="0.25">
      <c r="A4661">
        <f ca="1">IF('Patient History &amp; Demographics'!X4661&gt;10,'Patient History &amp; Demographics'!A4661,"")</f>
        <v>364812</v>
      </c>
      <c r="B4661" t="str">
        <f ca="1">IF('Patient History &amp; Demographics'!X4661&gt;=20,"Acute",IF(AND('Patient History &amp; Demographics'!X4661&gt;=10,'Patient History &amp; Demographics'!X4661&lt;20),"High","Low"))</f>
        <v>High</v>
      </c>
      <c r="C4661" t="s">
        <v>24155</v>
      </c>
      <c r="D4661">
        <f t="shared" ca="1" si="216"/>
        <v>1003</v>
      </c>
      <c r="E4661" t="str">
        <f t="shared" ca="1" si="217"/>
        <v>Rehabilitation</v>
      </c>
      <c r="F4661" t="str">
        <f t="shared" ca="1" si="218"/>
        <v>Condition Deteriorated</v>
      </c>
    </row>
    <row r="4662" spans="1:6" x14ac:dyDescent="0.25">
      <c r="A4662">
        <f ca="1">IF('Patient History &amp; Demographics'!X4662&gt;10,'Patient History &amp; Demographics'!A4662,"")</f>
        <v>364946</v>
      </c>
      <c r="B4662" t="str">
        <f ca="1">IF('Patient History &amp; Demographics'!X4662&gt;=20,"Acute",IF(AND('Patient History &amp; Demographics'!X4662&gt;=10,'Patient History &amp; Demographics'!X4662&lt;20),"High","Low"))</f>
        <v>High</v>
      </c>
      <c r="C4662" t="s">
        <v>24156</v>
      </c>
      <c r="D4662" t="str">
        <f t="shared" ca="1" si="216"/>
        <v/>
      </c>
      <c r="E4662" t="str">
        <f t="shared" ca="1" si="217"/>
        <v/>
      </c>
      <c r="F4662" t="str">
        <f t="shared" ca="1" si="218"/>
        <v/>
      </c>
    </row>
    <row r="4663" spans="1:6" x14ac:dyDescent="0.25">
      <c r="A4663" t="str">
        <f ca="1">IF('Patient History &amp; Demographics'!X4663&gt;10,'Patient History &amp; Demographics'!A4663,"")</f>
        <v/>
      </c>
      <c r="B4663" t="str">
        <f ca="1">IF('Patient History &amp; Demographics'!X4663&gt;=20,"Acute",IF(AND('Patient History &amp; Demographics'!X4663&gt;=10,'Patient History &amp; Demographics'!X4663&lt;20),"High","Low"))</f>
        <v>Low</v>
      </c>
      <c r="C4663" t="s">
        <v>24156</v>
      </c>
      <c r="D4663" t="str">
        <f t="shared" ca="1" si="216"/>
        <v/>
      </c>
      <c r="E4663" t="str">
        <f t="shared" ca="1" si="217"/>
        <v/>
      </c>
      <c r="F4663" t="str">
        <f t="shared" ca="1" si="218"/>
        <v/>
      </c>
    </row>
    <row r="4664" spans="1:6" x14ac:dyDescent="0.25">
      <c r="A4664">
        <f ca="1">IF('Patient History &amp; Demographics'!X4664&gt;10,'Patient History &amp; Demographics'!A4664,"")</f>
        <v>364964</v>
      </c>
      <c r="B4664" t="str">
        <f ca="1">IF('Patient History &amp; Demographics'!X4664&gt;=20,"Acute",IF(AND('Patient History &amp; Demographics'!X4664&gt;=10,'Patient History &amp; Demographics'!X4664&lt;20),"High","Low"))</f>
        <v>High</v>
      </c>
      <c r="C4664" t="s">
        <v>24155</v>
      </c>
      <c r="D4664">
        <f t="shared" ca="1" si="216"/>
        <v>1004</v>
      </c>
      <c r="E4664" t="str">
        <f t="shared" ca="1" si="217"/>
        <v>Rehabilitation</v>
      </c>
      <c r="F4664" t="str">
        <f t="shared" ca="1" si="218"/>
        <v>Positive Progress</v>
      </c>
    </row>
    <row r="4665" spans="1:6" x14ac:dyDescent="0.25">
      <c r="A4665">
        <f ca="1">IF('Patient History &amp; Demographics'!X4665&gt;10,'Patient History &amp; Demographics'!A4665,"")</f>
        <v>364973</v>
      </c>
      <c r="B4665" t="str">
        <f ca="1">IF('Patient History &amp; Demographics'!X4665&gt;=20,"Acute",IF(AND('Patient History &amp; Demographics'!X4665&gt;=10,'Patient History &amp; Demographics'!X4665&lt;20),"High","Low"))</f>
        <v>High</v>
      </c>
      <c r="C4665" t="s">
        <v>24156</v>
      </c>
      <c r="D4665" t="str">
        <f t="shared" ca="1" si="216"/>
        <v/>
      </c>
      <c r="E4665" t="str">
        <f t="shared" ca="1" si="217"/>
        <v/>
      </c>
      <c r="F4665" t="str">
        <f t="shared" ca="1" si="218"/>
        <v/>
      </c>
    </row>
    <row r="4666" spans="1:6" x14ac:dyDescent="0.25">
      <c r="A4666" t="str">
        <f ca="1">IF('Patient History &amp; Demographics'!X4666&gt;10,'Patient History &amp; Demographics'!A4666,"")</f>
        <v/>
      </c>
      <c r="B4666" t="str">
        <f ca="1">IF('Patient History &amp; Demographics'!X4666&gt;=20,"Acute",IF(AND('Patient History &amp; Demographics'!X4666&gt;=10,'Patient History &amp; Demographics'!X4666&lt;20),"High","Low"))</f>
        <v>High</v>
      </c>
      <c r="C4666" t="s">
        <v>24155</v>
      </c>
      <c r="D4666">
        <f t="shared" ca="1" si="216"/>
        <v>1004</v>
      </c>
      <c r="E4666" t="str">
        <f t="shared" ca="1" si="217"/>
        <v>Screening</v>
      </c>
      <c r="F4666" t="str">
        <f t="shared" ca="1" si="218"/>
        <v/>
      </c>
    </row>
    <row r="4667" spans="1:6" x14ac:dyDescent="0.25">
      <c r="A4667">
        <f ca="1">IF('Patient History &amp; Demographics'!X4667&gt;10,'Patient History &amp; Demographics'!A4667,"")</f>
        <v>365073</v>
      </c>
      <c r="B4667" t="str">
        <f ca="1">IF('Patient History &amp; Demographics'!X4667&gt;=20,"Acute",IF(AND('Patient History &amp; Demographics'!X4667&gt;=10,'Patient History &amp; Demographics'!X4667&lt;20),"High","Low"))</f>
        <v>High</v>
      </c>
      <c r="C4667" t="s">
        <v>24155</v>
      </c>
      <c r="D4667">
        <f t="shared" ca="1" si="216"/>
        <v>1026</v>
      </c>
      <c r="E4667" t="str">
        <f t="shared" ca="1" si="217"/>
        <v>Screening</v>
      </c>
      <c r="F4667" t="str">
        <f t="shared" ca="1" si="218"/>
        <v/>
      </c>
    </row>
    <row r="4668" spans="1:6" x14ac:dyDescent="0.25">
      <c r="A4668" t="str">
        <f ca="1">IF('Patient History &amp; Demographics'!X4668&gt;10,'Patient History &amp; Demographics'!A4668,"")</f>
        <v/>
      </c>
      <c r="B4668" t="str">
        <f ca="1">IF('Patient History &amp; Demographics'!X4668&gt;=20,"Acute",IF(AND('Patient History &amp; Demographics'!X4668&gt;=10,'Patient History &amp; Demographics'!X4668&lt;20),"High","Low"))</f>
        <v>Low</v>
      </c>
      <c r="C4668" t="s">
        <v>24156</v>
      </c>
      <c r="D4668" t="str">
        <f t="shared" ca="1" si="216"/>
        <v/>
      </c>
      <c r="E4668" t="str">
        <f t="shared" ca="1" si="217"/>
        <v/>
      </c>
      <c r="F4668" t="str">
        <f t="shared" ca="1" si="218"/>
        <v/>
      </c>
    </row>
    <row r="4669" spans="1:6" x14ac:dyDescent="0.25">
      <c r="A4669">
        <f ca="1">IF('Patient History &amp; Demographics'!X4669&gt;10,'Patient History &amp; Demographics'!A4669,"")</f>
        <v>365125</v>
      </c>
      <c r="B4669" t="str">
        <f ca="1">IF('Patient History &amp; Demographics'!X4669&gt;=20,"Acute",IF(AND('Patient History &amp; Demographics'!X4669&gt;=10,'Patient History &amp; Demographics'!X4669&lt;20),"High","Low"))</f>
        <v>High</v>
      </c>
      <c r="C4669" t="s">
        <v>24155</v>
      </c>
      <c r="D4669">
        <f t="shared" ca="1" si="216"/>
        <v>1027</v>
      </c>
      <c r="E4669" t="str">
        <f t="shared" ca="1" si="217"/>
        <v>Screening</v>
      </c>
      <c r="F4669" t="str">
        <f t="shared" ca="1" si="218"/>
        <v/>
      </c>
    </row>
    <row r="4670" spans="1:6" x14ac:dyDescent="0.25">
      <c r="A4670">
        <f ca="1">IF('Patient History &amp; Demographics'!X4670&gt;10,'Patient History &amp; Demographics'!A4670,"")</f>
        <v>365198</v>
      </c>
      <c r="B4670" t="str">
        <f ca="1">IF('Patient History &amp; Demographics'!X4670&gt;=20,"Acute",IF(AND('Patient History &amp; Demographics'!X4670&gt;=10,'Patient History &amp; Demographics'!X4670&lt;20),"High","Low"))</f>
        <v>High</v>
      </c>
      <c r="C4670" t="s">
        <v>24156</v>
      </c>
      <c r="D4670" t="str">
        <f t="shared" ca="1" si="216"/>
        <v/>
      </c>
      <c r="E4670" t="str">
        <f t="shared" ca="1" si="217"/>
        <v/>
      </c>
      <c r="F4670" t="str">
        <f t="shared" ca="1" si="218"/>
        <v/>
      </c>
    </row>
    <row r="4671" spans="1:6" x14ac:dyDescent="0.25">
      <c r="A4671">
        <f ca="1">IF('Patient History &amp; Demographics'!X4671&gt;10,'Patient History &amp; Demographics'!A4671,"")</f>
        <v>365204</v>
      </c>
      <c r="B4671" t="str">
        <f ca="1">IF('Patient History &amp; Demographics'!X4671&gt;=20,"Acute",IF(AND('Patient History &amp; Demographics'!X4671&gt;=10,'Patient History &amp; Demographics'!X4671&lt;20),"High","Low"))</f>
        <v>High</v>
      </c>
      <c r="C4671" t="s">
        <v>24156</v>
      </c>
      <c r="D4671" t="str">
        <f t="shared" ca="1" si="216"/>
        <v/>
      </c>
      <c r="E4671" t="str">
        <f t="shared" ca="1" si="217"/>
        <v/>
      </c>
      <c r="F4671" t="str">
        <f t="shared" ca="1" si="218"/>
        <v/>
      </c>
    </row>
    <row r="4672" spans="1:6" x14ac:dyDescent="0.25">
      <c r="A4672" t="str">
        <f ca="1">IF('Patient History &amp; Demographics'!X4672&gt;10,'Patient History &amp; Demographics'!A4672,"")</f>
        <v/>
      </c>
      <c r="B4672" t="str">
        <f ca="1">IF('Patient History &amp; Demographics'!X4672&gt;=20,"Acute",IF(AND('Patient History &amp; Demographics'!X4672&gt;=10,'Patient History &amp; Demographics'!X4672&lt;20),"High","Low"))</f>
        <v>Low</v>
      </c>
      <c r="C4672" t="s">
        <v>24155</v>
      </c>
      <c r="D4672">
        <f t="shared" ca="1" si="216"/>
        <v>1004</v>
      </c>
      <c r="E4672" t="str">
        <f t="shared" ca="1" si="217"/>
        <v>Screening</v>
      </c>
      <c r="F4672" t="str">
        <f t="shared" ca="1" si="218"/>
        <v/>
      </c>
    </row>
    <row r="4673" spans="1:6" x14ac:dyDescent="0.25">
      <c r="A4673">
        <f ca="1">IF('Patient History &amp; Demographics'!X4673&gt;10,'Patient History &amp; Demographics'!A4673,"")</f>
        <v>365240</v>
      </c>
      <c r="B4673" t="str">
        <f ca="1">IF('Patient History &amp; Demographics'!X4673&gt;=20,"Acute",IF(AND('Patient History &amp; Demographics'!X4673&gt;=10,'Patient History &amp; Demographics'!X4673&lt;20),"High","Low"))</f>
        <v>High</v>
      </c>
      <c r="C4673" t="s">
        <v>24155</v>
      </c>
      <c r="D4673">
        <f t="shared" ca="1" si="216"/>
        <v>1012</v>
      </c>
      <c r="E4673" t="str">
        <f t="shared" ca="1" si="217"/>
        <v>Rehabilitation</v>
      </c>
      <c r="F4673" t="str">
        <f t="shared" ca="1" si="218"/>
        <v>Positive Progress</v>
      </c>
    </row>
    <row r="4674" spans="1:6" x14ac:dyDescent="0.25">
      <c r="A4674">
        <f ca="1">IF('Patient History &amp; Demographics'!X4674&gt;10,'Patient History &amp; Demographics'!A4674,"")</f>
        <v>365374</v>
      </c>
      <c r="B4674" t="str">
        <f ca="1">IF('Patient History &amp; Demographics'!X4674&gt;=20,"Acute",IF(AND('Patient History &amp; Demographics'!X4674&gt;=10,'Patient History &amp; Demographics'!X4674&lt;20),"High","Low"))</f>
        <v>High</v>
      </c>
      <c r="C4674" t="s">
        <v>24156</v>
      </c>
      <c r="D4674" t="str">
        <f t="shared" ref="D4674:D4737" ca="1" si="219">IF(C4674="Yes",CHOOSE(RANDBETWEEN(1,27),1001,1002,1003,1004,1005,1006,1007,1008,1009,1010,1011,1012,1013,1014,1015,1016,1017,1018,
1019,1020,1021,1022,1023,1024,1025,1026,1027,1028),"")</f>
        <v/>
      </c>
      <c r="E4674" t="str">
        <f t="shared" ca="1" si="217"/>
        <v/>
      </c>
      <c r="F4674" t="str">
        <f t="shared" ca="1" si="218"/>
        <v/>
      </c>
    </row>
    <row r="4675" spans="1:6" x14ac:dyDescent="0.25">
      <c r="A4675">
        <f ca="1">IF('Patient History &amp; Demographics'!X4675&gt;10,'Patient History &amp; Demographics'!A4675,"")</f>
        <v>365383</v>
      </c>
      <c r="B4675" t="str">
        <f ca="1">IF('Patient History &amp; Demographics'!X4675&gt;=20,"Acute",IF(AND('Patient History &amp; Demographics'!X4675&gt;=10,'Patient History &amp; Demographics'!X4675&lt;20),"High","Low"))</f>
        <v>High</v>
      </c>
      <c r="C4675" t="s">
        <v>24155</v>
      </c>
      <c r="D4675">
        <f t="shared" ca="1" si="219"/>
        <v>1012</v>
      </c>
      <c r="E4675" t="str">
        <f t="shared" ref="E4675:E4738" ca="1" si="220">IF(C4675="Yes",CHOOSE(RANDBETWEEN(1,2),"Screening","Rehabilitation"),"")</f>
        <v>Rehabilitation</v>
      </c>
      <c r="F4675" t="str">
        <f t="shared" ref="F4675:F4738" ca="1" si="221">IF(E4675="Rehabilitation",CHOOSE(RANDBETWEEN(1,4),"Positive Progress","No Progress","Condition Deteriorated","Cured"),"")</f>
        <v>No Progress</v>
      </c>
    </row>
    <row r="4676" spans="1:6" x14ac:dyDescent="0.25">
      <c r="A4676">
        <f ca="1">IF('Patient History &amp; Demographics'!X4676&gt;10,'Patient History &amp; Demographics'!A4676,"")</f>
        <v>365426</v>
      </c>
      <c r="B4676" t="str">
        <f ca="1">IF('Patient History &amp; Demographics'!X4676&gt;=20,"Acute",IF(AND('Patient History &amp; Demographics'!X4676&gt;=10,'Patient History &amp; Demographics'!X4676&lt;20),"High","Low"))</f>
        <v>High</v>
      </c>
      <c r="C4676" t="s">
        <v>24155</v>
      </c>
      <c r="D4676">
        <f t="shared" ca="1" si="219"/>
        <v>1014</v>
      </c>
      <c r="E4676" t="str">
        <f t="shared" ca="1" si="220"/>
        <v>Rehabilitation</v>
      </c>
      <c r="F4676" t="str">
        <f t="shared" ca="1" si="221"/>
        <v>Positive Progress</v>
      </c>
    </row>
    <row r="4677" spans="1:6" x14ac:dyDescent="0.25">
      <c r="A4677">
        <f ca="1">IF('Patient History &amp; Demographics'!X4677&gt;10,'Patient History &amp; Demographics'!A4677,"")</f>
        <v>365453</v>
      </c>
      <c r="B4677" t="str">
        <f ca="1">IF('Patient History &amp; Demographics'!X4677&gt;=20,"Acute",IF(AND('Patient History &amp; Demographics'!X4677&gt;=10,'Patient History &amp; Demographics'!X4677&lt;20),"High","Low"))</f>
        <v>Acute</v>
      </c>
      <c r="C4677" t="s">
        <v>24155</v>
      </c>
      <c r="D4677">
        <f t="shared" ca="1" si="219"/>
        <v>1027</v>
      </c>
      <c r="E4677" t="str">
        <f t="shared" ca="1" si="220"/>
        <v>Rehabilitation</v>
      </c>
      <c r="F4677" t="str">
        <f t="shared" ca="1" si="221"/>
        <v>No Progress</v>
      </c>
    </row>
    <row r="4678" spans="1:6" x14ac:dyDescent="0.25">
      <c r="A4678">
        <f ca="1">IF('Patient History &amp; Demographics'!X4678&gt;10,'Patient History &amp; Demographics'!A4678,"")</f>
        <v>365480</v>
      </c>
      <c r="B4678" t="str">
        <f ca="1">IF('Patient History &amp; Demographics'!X4678&gt;=20,"Acute",IF(AND('Patient History &amp; Demographics'!X4678&gt;=10,'Patient History &amp; Demographics'!X4678&lt;20),"High","Low"))</f>
        <v>High</v>
      </c>
      <c r="C4678" t="s">
        <v>24155</v>
      </c>
      <c r="D4678">
        <f t="shared" ca="1" si="219"/>
        <v>1003</v>
      </c>
      <c r="E4678" t="str">
        <f t="shared" ca="1" si="220"/>
        <v>Rehabilitation</v>
      </c>
      <c r="F4678" t="str">
        <f t="shared" ca="1" si="221"/>
        <v>No Progress</v>
      </c>
    </row>
    <row r="4679" spans="1:6" x14ac:dyDescent="0.25">
      <c r="A4679">
        <f ca="1">IF('Patient History &amp; Demographics'!X4679&gt;10,'Patient History &amp; Demographics'!A4679,"")</f>
        <v>365505</v>
      </c>
      <c r="B4679" t="str">
        <f ca="1">IF('Patient History &amp; Demographics'!X4679&gt;=20,"Acute",IF(AND('Patient History &amp; Demographics'!X4679&gt;=10,'Patient History &amp; Demographics'!X4679&lt;20),"High","Low"))</f>
        <v>High</v>
      </c>
      <c r="C4679" t="s">
        <v>24156</v>
      </c>
      <c r="D4679" t="str">
        <f t="shared" ca="1" si="219"/>
        <v/>
      </c>
      <c r="E4679" t="str">
        <f t="shared" ca="1" si="220"/>
        <v/>
      </c>
      <c r="F4679" t="str">
        <f t="shared" ca="1" si="221"/>
        <v/>
      </c>
    </row>
    <row r="4680" spans="1:6" x14ac:dyDescent="0.25">
      <c r="A4680">
        <f ca="1">IF('Patient History &amp; Demographics'!X4680&gt;10,'Patient History &amp; Demographics'!A4680,"")</f>
        <v>365569</v>
      </c>
      <c r="B4680" t="str">
        <f ca="1">IF('Patient History &amp; Demographics'!X4680&gt;=20,"Acute",IF(AND('Patient History &amp; Demographics'!X4680&gt;=10,'Patient History &amp; Demographics'!X4680&lt;20),"High","Low"))</f>
        <v>High</v>
      </c>
      <c r="C4680" t="s">
        <v>24156</v>
      </c>
      <c r="D4680" t="str">
        <f t="shared" ca="1" si="219"/>
        <v/>
      </c>
      <c r="E4680" t="str">
        <f t="shared" ca="1" si="220"/>
        <v/>
      </c>
      <c r="F4680" t="str">
        <f t="shared" ca="1" si="221"/>
        <v/>
      </c>
    </row>
    <row r="4681" spans="1:6" x14ac:dyDescent="0.25">
      <c r="A4681" t="str">
        <f ca="1">IF('Patient History &amp; Demographics'!X4681&gt;10,'Patient History &amp; Demographics'!A4681,"")</f>
        <v/>
      </c>
      <c r="B4681" t="str">
        <f ca="1">IF('Patient History &amp; Demographics'!X4681&gt;=20,"Acute",IF(AND('Patient History &amp; Demographics'!X4681&gt;=10,'Patient History &amp; Demographics'!X4681&lt;20),"High","Low"))</f>
        <v>High</v>
      </c>
      <c r="C4681" t="s">
        <v>24155</v>
      </c>
      <c r="D4681">
        <f t="shared" ca="1" si="219"/>
        <v>1001</v>
      </c>
      <c r="E4681" t="str">
        <f t="shared" ca="1" si="220"/>
        <v>Rehabilitation</v>
      </c>
      <c r="F4681" t="str">
        <f t="shared" ca="1" si="221"/>
        <v>Positive Progress</v>
      </c>
    </row>
    <row r="4682" spans="1:6" x14ac:dyDescent="0.25">
      <c r="A4682">
        <f ca="1">IF('Patient History &amp; Demographics'!X4682&gt;10,'Patient History &amp; Demographics'!A4682,"")</f>
        <v>365763</v>
      </c>
      <c r="B4682" t="str">
        <f ca="1">IF('Patient History &amp; Demographics'!X4682&gt;=20,"Acute",IF(AND('Patient History &amp; Demographics'!X4682&gt;=10,'Patient History &amp; Demographics'!X4682&lt;20),"High","Low"))</f>
        <v>High</v>
      </c>
      <c r="C4682" t="s">
        <v>24155</v>
      </c>
      <c r="D4682">
        <f t="shared" ca="1" si="219"/>
        <v>1009</v>
      </c>
      <c r="E4682" t="str">
        <f t="shared" ca="1" si="220"/>
        <v>Rehabilitation</v>
      </c>
      <c r="F4682" t="str">
        <f t="shared" ca="1" si="221"/>
        <v>Positive Progress</v>
      </c>
    </row>
    <row r="4683" spans="1:6" x14ac:dyDescent="0.25">
      <c r="A4683">
        <f ca="1">IF('Patient History &amp; Demographics'!X4683&gt;10,'Patient History &amp; Demographics'!A4683,"")</f>
        <v>365824</v>
      </c>
      <c r="B4683" t="str">
        <f ca="1">IF('Patient History &amp; Demographics'!X4683&gt;=20,"Acute",IF(AND('Patient History &amp; Demographics'!X4683&gt;=10,'Patient History &amp; Demographics'!X4683&lt;20),"High","Low"))</f>
        <v>High</v>
      </c>
      <c r="C4683" t="s">
        <v>24155</v>
      </c>
      <c r="D4683">
        <f t="shared" ca="1" si="219"/>
        <v>1023</v>
      </c>
      <c r="E4683" t="str">
        <f t="shared" ca="1" si="220"/>
        <v>Screening</v>
      </c>
      <c r="F4683" t="str">
        <f t="shared" ca="1" si="221"/>
        <v/>
      </c>
    </row>
    <row r="4684" spans="1:6" x14ac:dyDescent="0.25">
      <c r="A4684">
        <f ca="1">IF('Patient History &amp; Demographics'!X4684&gt;10,'Patient History &amp; Demographics'!A4684,"")</f>
        <v>365833</v>
      </c>
      <c r="B4684" t="str">
        <f ca="1">IF('Patient History &amp; Demographics'!X4684&gt;=20,"Acute",IF(AND('Patient History &amp; Demographics'!X4684&gt;=10,'Patient History &amp; Demographics'!X4684&lt;20),"High","Low"))</f>
        <v>High</v>
      </c>
      <c r="C4684" t="s">
        <v>24156</v>
      </c>
      <c r="D4684" t="str">
        <f t="shared" ca="1" si="219"/>
        <v/>
      </c>
      <c r="E4684" t="str">
        <f t="shared" ca="1" si="220"/>
        <v/>
      </c>
      <c r="F4684" t="str">
        <f t="shared" ca="1" si="221"/>
        <v/>
      </c>
    </row>
    <row r="4685" spans="1:6" x14ac:dyDescent="0.25">
      <c r="A4685">
        <f ca="1">IF('Patient History &amp; Demographics'!X4685&gt;10,'Patient History &amp; Demographics'!A4685,"")</f>
        <v>366003</v>
      </c>
      <c r="B4685" t="str">
        <f ca="1">IF('Patient History &amp; Demographics'!X4685&gt;=20,"Acute",IF(AND('Patient History &amp; Demographics'!X4685&gt;=10,'Patient History &amp; Demographics'!X4685&lt;20),"High","Low"))</f>
        <v>Acute</v>
      </c>
      <c r="C4685" t="s">
        <v>24155</v>
      </c>
      <c r="D4685">
        <f t="shared" ca="1" si="219"/>
        <v>1001</v>
      </c>
      <c r="E4685" t="str">
        <f t="shared" ca="1" si="220"/>
        <v>Screening</v>
      </c>
      <c r="F4685" t="str">
        <f t="shared" ca="1" si="221"/>
        <v/>
      </c>
    </row>
    <row r="4686" spans="1:6" x14ac:dyDescent="0.25">
      <c r="A4686">
        <f ca="1">IF('Patient History &amp; Demographics'!X4686&gt;10,'Patient History &amp; Demographics'!A4686,"")</f>
        <v>366155</v>
      </c>
      <c r="B4686" t="str">
        <f ca="1">IF('Patient History &amp; Demographics'!X4686&gt;=20,"Acute",IF(AND('Patient History &amp; Demographics'!X4686&gt;=10,'Patient History &amp; Demographics'!X4686&lt;20),"High","Low"))</f>
        <v>High</v>
      </c>
      <c r="C4686" t="s">
        <v>24155</v>
      </c>
      <c r="D4686">
        <f t="shared" ca="1" si="219"/>
        <v>1005</v>
      </c>
      <c r="E4686" t="str">
        <f t="shared" ca="1" si="220"/>
        <v>Screening</v>
      </c>
      <c r="F4686" t="str">
        <f t="shared" ca="1" si="221"/>
        <v/>
      </c>
    </row>
    <row r="4687" spans="1:6" x14ac:dyDescent="0.25">
      <c r="A4687" t="str">
        <f ca="1">IF('Patient History &amp; Demographics'!X4687&gt;10,'Patient History &amp; Demographics'!A4687,"")</f>
        <v/>
      </c>
      <c r="B4687" t="str">
        <f ca="1">IF('Patient History &amp; Demographics'!X4687&gt;=20,"Acute",IF(AND('Patient History &amp; Demographics'!X4687&gt;=10,'Patient History &amp; Demographics'!X4687&lt;20),"High","Low"))</f>
        <v>Low</v>
      </c>
      <c r="C4687" t="s">
        <v>24156</v>
      </c>
      <c r="D4687" t="str">
        <f t="shared" ca="1" si="219"/>
        <v/>
      </c>
      <c r="E4687" t="str">
        <f t="shared" ca="1" si="220"/>
        <v/>
      </c>
      <c r="F4687" t="str">
        <f t="shared" ca="1" si="221"/>
        <v/>
      </c>
    </row>
    <row r="4688" spans="1:6" x14ac:dyDescent="0.25">
      <c r="A4688">
        <f ca="1">IF('Patient History &amp; Demographics'!X4688&gt;10,'Patient History &amp; Demographics'!A4688,"")</f>
        <v>366252</v>
      </c>
      <c r="B4688" t="str">
        <f ca="1">IF('Patient History &amp; Demographics'!X4688&gt;=20,"Acute",IF(AND('Patient History &amp; Demographics'!X4688&gt;=10,'Patient History &amp; Demographics'!X4688&lt;20),"High","Low"))</f>
        <v>High</v>
      </c>
      <c r="C4688" t="s">
        <v>24155</v>
      </c>
      <c r="D4688">
        <f t="shared" ca="1" si="219"/>
        <v>1016</v>
      </c>
      <c r="E4688" t="str">
        <f t="shared" ca="1" si="220"/>
        <v>Rehabilitation</v>
      </c>
      <c r="F4688" t="str">
        <f t="shared" ca="1" si="221"/>
        <v>Condition Deteriorated</v>
      </c>
    </row>
    <row r="4689" spans="1:6" x14ac:dyDescent="0.25">
      <c r="A4689">
        <f ca="1">IF('Patient History &amp; Demographics'!X4689&gt;10,'Patient History &amp; Demographics'!A4689,"")</f>
        <v>366261</v>
      </c>
      <c r="B4689" t="str">
        <f ca="1">IF('Patient History &amp; Demographics'!X4689&gt;=20,"Acute",IF(AND('Patient History &amp; Demographics'!X4689&gt;=10,'Patient History &amp; Demographics'!X4689&lt;20),"High","Low"))</f>
        <v>High</v>
      </c>
      <c r="C4689" t="s">
        <v>24156</v>
      </c>
      <c r="D4689" t="str">
        <f t="shared" ca="1" si="219"/>
        <v/>
      </c>
      <c r="E4689" t="str">
        <f t="shared" ca="1" si="220"/>
        <v/>
      </c>
      <c r="F4689" t="str">
        <f t="shared" ca="1" si="221"/>
        <v/>
      </c>
    </row>
    <row r="4690" spans="1:6" x14ac:dyDescent="0.25">
      <c r="A4690">
        <f ca="1">IF('Patient History &amp; Demographics'!X4690&gt;10,'Patient History &amp; Demographics'!A4690,"")</f>
        <v>366270</v>
      </c>
      <c r="B4690" t="str">
        <f ca="1">IF('Patient History &amp; Demographics'!X4690&gt;=20,"Acute",IF(AND('Patient History &amp; Demographics'!X4690&gt;=10,'Patient History &amp; Demographics'!X4690&lt;20),"High","Low"))</f>
        <v>Acute</v>
      </c>
      <c r="C4690" t="s">
        <v>24155</v>
      </c>
      <c r="D4690">
        <f t="shared" ca="1" si="219"/>
        <v>1025</v>
      </c>
      <c r="E4690" t="str">
        <f t="shared" ca="1" si="220"/>
        <v>Rehabilitation</v>
      </c>
      <c r="F4690" t="str">
        <f t="shared" ca="1" si="221"/>
        <v>Positive Progress</v>
      </c>
    </row>
    <row r="4691" spans="1:6" x14ac:dyDescent="0.25">
      <c r="A4691">
        <f ca="1">IF('Patient History &amp; Demographics'!X4691&gt;10,'Patient History &amp; Demographics'!A4691,"")</f>
        <v>366289</v>
      </c>
      <c r="B4691" t="str">
        <f ca="1">IF('Patient History &amp; Demographics'!X4691&gt;=20,"Acute",IF(AND('Patient History &amp; Demographics'!X4691&gt;=10,'Patient History &amp; Demographics'!X4691&lt;20),"High","Low"))</f>
        <v>High</v>
      </c>
      <c r="C4691" t="s">
        <v>24155</v>
      </c>
      <c r="D4691">
        <f t="shared" ca="1" si="219"/>
        <v>1011</v>
      </c>
      <c r="E4691" t="str">
        <f t="shared" ca="1" si="220"/>
        <v>Screening</v>
      </c>
      <c r="F4691" t="str">
        <f t="shared" ca="1" si="221"/>
        <v/>
      </c>
    </row>
    <row r="4692" spans="1:6" x14ac:dyDescent="0.25">
      <c r="A4692">
        <f ca="1">IF('Patient History &amp; Demographics'!X4692&gt;10,'Patient History &amp; Demographics'!A4692,"")</f>
        <v>366340</v>
      </c>
      <c r="B4692" t="str">
        <f ca="1">IF('Patient History &amp; Demographics'!X4692&gt;=20,"Acute",IF(AND('Patient History &amp; Demographics'!X4692&gt;=10,'Patient History &amp; Demographics'!X4692&lt;20),"High","Low"))</f>
        <v>High</v>
      </c>
      <c r="C4692" t="s">
        <v>24155</v>
      </c>
      <c r="D4692">
        <f t="shared" ca="1" si="219"/>
        <v>1022</v>
      </c>
      <c r="E4692" t="str">
        <f t="shared" ca="1" si="220"/>
        <v>Rehabilitation</v>
      </c>
      <c r="F4692" t="str">
        <f t="shared" ca="1" si="221"/>
        <v>Condition Deteriorated</v>
      </c>
    </row>
    <row r="4693" spans="1:6" x14ac:dyDescent="0.25">
      <c r="A4693" t="str">
        <f ca="1">IF('Patient History &amp; Demographics'!X4693&gt;10,'Patient History &amp; Demographics'!A4693,"")</f>
        <v/>
      </c>
      <c r="B4693" t="str">
        <f ca="1">IF('Patient History &amp; Demographics'!X4693&gt;=20,"Acute",IF(AND('Patient History &amp; Demographics'!X4693&gt;=10,'Patient History &amp; Demographics'!X4693&lt;20),"High","Low"))</f>
        <v>Low</v>
      </c>
      <c r="C4693" t="s">
        <v>24155</v>
      </c>
      <c r="D4693">
        <f t="shared" ca="1" si="219"/>
        <v>1024</v>
      </c>
      <c r="E4693" t="str">
        <f t="shared" ca="1" si="220"/>
        <v>Rehabilitation</v>
      </c>
      <c r="F4693" t="str">
        <f t="shared" ca="1" si="221"/>
        <v>Cured</v>
      </c>
    </row>
    <row r="4694" spans="1:6" x14ac:dyDescent="0.25">
      <c r="A4694">
        <f ca="1">IF('Patient History &amp; Demographics'!X4694&gt;10,'Patient History &amp; Demographics'!A4694,"")</f>
        <v>366395</v>
      </c>
      <c r="B4694" t="str">
        <f ca="1">IF('Patient History &amp; Demographics'!X4694&gt;=20,"Acute",IF(AND('Patient History &amp; Demographics'!X4694&gt;=10,'Patient History &amp; Demographics'!X4694&lt;20),"High","Low"))</f>
        <v>Acute</v>
      </c>
      <c r="C4694" t="s">
        <v>24155</v>
      </c>
      <c r="D4694">
        <f t="shared" ca="1" si="219"/>
        <v>1011</v>
      </c>
      <c r="E4694" t="str">
        <f t="shared" ca="1" si="220"/>
        <v>Rehabilitation</v>
      </c>
      <c r="F4694" t="str">
        <f t="shared" ca="1" si="221"/>
        <v>Positive Progress</v>
      </c>
    </row>
    <row r="4695" spans="1:6" x14ac:dyDescent="0.25">
      <c r="A4695" t="str">
        <f ca="1">IF('Patient History &amp; Demographics'!X4695&gt;10,'Patient History &amp; Demographics'!A4695,"")</f>
        <v/>
      </c>
      <c r="B4695" t="str">
        <f ca="1">IF('Patient History &amp; Demographics'!X4695&gt;=20,"Acute",IF(AND('Patient History &amp; Demographics'!X4695&gt;=10,'Patient History &amp; Demographics'!X4695&lt;20),"High","Low"))</f>
        <v>Low</v>
      </c>
      <c r="C4695" t="s">
        <v>24155</v>
      </c>
      <c r="D4695">
        <f t="shared" ca="1" si="219"/>
        <v>1015</v>
      </c>
      <c r="E4695" t="str">
        <f t="shared" ca="1" si="220"/>
        <v>Rehabilitation</v>
      </c>
      <c r="F4695" t="str">
        <f t="shared" ca="1" si="221"/>
        <v>Positive Progress</v>
      </c>
    </row>
    <row r="4696" spans="1:6" x14ac:dyDescent="0.25">
      <c r="A4696">
        <f ca="1">IF('Patient History &amp; Demographics'!X4696&gt;10,'Patient History &amp; Demographics'!A4696,"")</f>
        <v>366438</v>
      </c>
      <c r="B4696" t="str">
        <f ca="1">IF('Patient History &amp; Demographics'!X4696&gt;=20,"Acute",IF(AND('Patient History &amp; Demographics'!X4696&gt;=10,'Patient History &amp; Demographics'!X4696&lt;20),"High","Low"))</f>
        <v>High</v>
      </c>
      <c r="C4696" t="s">
        <v>24156</v>
      </c>
      <c r="D4696" t="str">
        <f t="shared" ca="1" si="219"/>
        <v/>
      </c>
      <c r="E4696" t="str">
        <f t="shared" ca="1" si="220"/>
        <v/>
      </c>
      <c r="F4696" t="str">
        <f t="shared" ca="1" si="221"/>
        <v/>
      </c>
    </row>
    <row r="4697" spans="1:6" x14ac:dyDescent="0.25">
      <c r="A4697" t="str">
        <f ca="1">IF('Patient History &amp; Demographics'!X4697&gt;10,'Patient History &amp; Demographics'!A4697,"")</f>
        <v/>
      </c>
      <c r="B4697" t="str">
        <f ca="1">IF('Patient History &amp; Demographics'!X4697&gt;=20,"Acute",IF(AND('Patient History &amp; Demographics'!X4697&gt;=10,'Patient History &amp; Demographics'!X4697&lt;20),"High","Low"))</f>
        <v>Low</v>
      </c>
      <c r="C4697" t="s">
        <v>24156</v>
      </c>
      <c r="D4697" t="str">
        <f t="shared" ca="1" si="219"/>
        <v/>
      </c>
      <c r="E4697" t="str">
        <f t="shared" ca="1" si="220"/>
        <v/>
      </c>
      <c r="F4697" t="str">
        <f t="shared" ca="1" si="221"/>
        <v/>
      </c>
    </row>
    <row r="4698" spans="1:6" x14ac:dyDescent="0.25">
      <c r="A4698">
        <f ca="1">IF('Patient History &amp; Demographics'!X4698&gt;10,'Patient History &amp; Demographics'!A4698,"")</f>
        <v>366465</v>
      </c>
      <c r="B4698" t="str">
        <f ca="1">IF('Patient History &amp; Demographics'!X4698&gt;=20,"Acute",IF(AND('Patient History &amp; Demographics'!X4698&gt;=10,'Patient History &amp; Demographics'!X4698&lt;20),"High","Low"))</f>
        <v>Acute</v>
      </c>
      <c r="C4698" t="s">
        <v>24156</v>
      </c>
      <c r="D4698" t="str">
        <f t="shared" ca="1" si="219"/>
        <v/>
      </c>
      <c r="E4698" t="str">
        <f t="shared" ca="1" si="220"/>
        <v/>
      </c>
      <c r="F4698" t="str">
        <f t="shared" ca="1" si="221"/>
        <v/>
      </c>
    </row>
    <row r="4699" spans="1:6" x14ac:dyDescent="0.25">
      <c r="A4699" t="str">
        <f ca="1">IF('Patient History &amp; Demographics'!X4699&gt;10,'Patient History &amp; Demographics'!A4699,"")</f>
        <v/>
      </c>
      <c r="B4699" t="str">
        <f ca="1">IF('Patient History &amp; Demographics'!X4699&gt;=20,"Acute",IF(AND('Patient History &amp; Demographics'!X4699&gt;=10,'Patient History &amp; Demographics'!X4699&lt;20),"High","Low"))</f>
        <v>Low</v>
      </c>
      <c r="C4699" t="s">
        <v>24155</v>
      </c>
      <c r="D4699">
        <f t="shared" ca="1" si="219"/>
        <v>1016</v>
      </c>
      <c r="E4699" t="str">
        <f t="shared" ca="1" si="220"/>
        <v>Rehabilitation</v>
      </c>
      <c r="F4699" t="str">
        <f t="shared" ca="1" si="221"/>
        <v>No Progress</v>
      </c>
    </row>
    <row r="4700" spans="1:6" x14ac:dyDescent="0.25">
      <c r="A4700">
        <f ca="1">IF('Patient History &amp; Demographics'!X4700&gt;10,'Patient History &amp; Demographics'!A4700,"")</f>
        <v>366544</v>
      </c>
      <c r="B4700" t="str">
        <f ca="1">IF('Patient History &amp; Demographics'!X4700&gt;=20,"Acute",IF(AND('Patient History &amp; Demographics'!X4700&gt;=10,'Patient History &amp; Demographics'!X4700&lt;20),"High","Low"))</f>
        <v>Acute</v>
      </c>
      <c r="C4700" t="s">
        <v>24156</v>
      </c>
      <c r="D4700" t="str">
        <f t="shared" ca="1" si="219"/>
        <v/>
      </c>
      <c r="E4700" t="str">
        <f t="shared" ca="1" si="220"/>
        <v/>
      </c>
      <c r="F4700" t="str">
        <f t="shared" ca="1" si="221"/>
        <v/>
      </c>
    </row>
    <row r="4701" spans="1:6" x14ac:dyDescent="0.25">
      <c r="A4701">
        <f ca="1">IF('Patient History &amp; Demographics'!X4701&gt;10,'Patient History &amp; Demographics'!A4701,"")</f>
        <v>366553</v>
      </c>
      <c r="B4701" t="str">
        <f ca="1">IF('Patient History &amp; Demographics'!X4701&gt;=20,"Acute",IF(AND('Patient History &amp; Demographics'!X4701&gt;=10,'Patient History &amp; Demographics'!X4701&lt;20),"High","Low"))</f>
        <v>High</v>
      </c>
      <c r="C4701" t="s">
        <v>24155</v>
      </c>
      <c r="D4701">
        <f t="shared" ca="1" si="219"/>
        <v>1002</v>
      </c>
      <c r="E4701" t="str">
        <f t="shared" ca="1" si="220"/>
        <v>Screening</v>
      </c>
      <c r="F4701" t="str">
        <f t="shared" ca="1" si="221"/>
        <v/>
      </c>
    </row>
    <row r="4702" spans="1:6" x14ac:dyDescent="0.25">
      <c r="A4702">
        <f ca="1">IF('Patient History &amp; Demographics'!X4702&gt;10,'Patient History &amp; Demographics'!A4702,"")</f>
        <v>366571</v>
      </c>
      <c r="B4702" t="str">
        <f ca="1">IF('Patient History &amp; Demographics'!X4702&gt;=20,"Acute",IF(AND('Patient History &amp; Demographics'!X4702&gt;=10,'Patient History &amp; Demographics'!X4702&lt;20),"High","Low"))</f>
        <v>High</v>
      </c>
      <c r="C4702" t="s">
        <v>24156</v>
      </c>
      <c r="D4702" t="str">
        <f t="shared" ca="1" si="219"/>
        <v/>
      </c>
      <c r="E4702" t="str">
        <f t="shared" ca="1" si="220"/>
        <v/>
      </c>
      <c r="F4702" t="str">
        <f t="shared" ca="1" si="221"/>
        <v/>
      </c>
    </row>
    <row r="4703" spans="1:6" x14ac:dyDescent="0.25">
      <c r="A4703">
        <f ca="1">IF('Patient History &amp; Demographics'!X4703&gt;10,'Patient History &amp; Demographics'!A4703,"")</f>
        <v>366580</v>
      </c>
      <c r="B4703" t="str">
        <f ca="1">IF('Patient History &amp; Demographics'!X4703&gt;=20,"Acute",IF(AND('Patient History &amp; Demographics'!X4703&gt;=10,'Patient History &amp; Demographics'!X4703&lt;20),"High","Low"))</f>
        <v>Acute</v>
      </c>
      <c r="C4703" t="s">
        <v>24155</v>
      </c>
      <c r="D4703">
        <f t="shared" ca="1" si="219"/>
        <v>1019</v>
      </c>
      <c r="E4703" t="str">
        <f t="shared" ca="1" si="220"/>
        <v>Rehabilitation</v>
      </c>
      <c r="F4703" t="str">
        <f t="shared" ca="1" si="221"/>
        <v>Condition Deteriorated</v>
      </c>
    </row>
    <row r="4704" spans="1:6" x14ac:dyDescent="0.25">
      <c r="A4704">
        <f ca="1">IF('Patient History &amp; Demographics'!X4704&gt;10,'Patient History &amp; Demographics'!A4704,"")</f>
        <v>366605</v>
      </c>
      <c r="B4704" t="str">
        <f ca="1">IF('Patient History &amp; Demographics'!X4704&gt;=20,"Acute",IF(AND('Patient History &amp; Demographics'!X4704&gt;=10,'Patient History &amp; Demographics'!X4704&lt;20),"High","Low"))</f>
        <v>High</v>
      </c>
      <c r="C4704" t="s">
        <v>24155</v>
      </c>
      <c r="D4704">
        <f t="shared" ca="1" si="219"/>
        <v>1018</v>
      </c>
      <c r="E4704" t="str">
        <f t="shared" ca="1" si="220"/>
        <v>Screening</v>
      </c>
      <c r="F4704" t="str">
        <f t="shared" ca="1" si="221"/>
        <v/>
      </c>
    </row>
    <row r="4705" spans="1:6" x14ac:dyDescent="0.25">
      <c r="A4705">
        <f ca="1">IF('Patient History &amp; Demographics'!X4705&gt;10,'Patient History &amp; Demographics'!A4705,"")</f>
        <v>366623</v>
      </c>
      <c r="B4705" t="str">
        <f ca="1">IF('Patient History &amp; Demographics'!X4705&gt;=20,"Acute",IF(AND('Patient History &amp; Demographics'!X4705&gt;=10,'Patient History &amp; Demographics'!X4705&lt;20),"High","Low"))</f>
        <v>High</v>
      </c>
      <c r="C4705" t="s">
        <v>24155</v>
      </c>
      <c r="D4705">
        <f t="shared" ca="1" si="219"/>
        <v>1022</v>
      </c>
      <c r="E4705" t="str">
        <f t="shared" ca="1" si="220"/>
        <v>Screening</v>
      </c>
      <c r="F4705" t="str">
        <f t="shared" ca="1" si="221"/>
        <v/>
      </c>
    </row>
    <row r="4706" spans="1:6" x14ac:dyDescent="0.25">
      <c r="A4706">
        <f ca="1">IF('Patient History &amp; Demographics'!X4706&gt;10,'Patient History &amp; Demographics'!A4706,"")</f>
        <v>366632</v>
      </c>
      <c r="B4706" t="str">
        <f ca="1">IF('Patient History &amp; Demographics'!X4706&gt;=20,"Acute",IF(AND('Patient History &amp; Demographics'!X4706&gt;=10,'Patient History &amp; Demographics'!X4706&lt;20),"High","Low"))</f>
        <v>Acute</v>
      </c>
      <c r="C4706" t="s">
        <v>24155</v>
      </c>
      <c r="D4706">
        <f t="shared" ca="1" si="219"/>
        <v>1021</v>
      </c>
      <c r="E4706" t="str">
        <f t="shared" ca="1" si="220"/>
        <v>Screening</v>
      </c>
      <c r="F4706" t="str">
        <f t="shared" ca="1" si="221"/>
        <v/>
      </c>
    </row>
    <row r="4707" spans="1:6" x14ac:dyDescent="0.25">
      <c r="A4707" t="str">
        <f ca="1">IF('Patient History &amp; Demographics'!X4707&gt;10,'Patient History &amp; Demographics'!A4707,"")</f>
        <v/>
      </c>
      <c r="B4707" t="str">
        <f ca="1">IF('Patient History &amp; Demographics'!X4707&gt;=20,"Acute",IF(AND('Patient History &amp; Demographics'!X4707&gt;=10,'Patient History &amp; Demographics'!X4707&lt;20),"High","Low"))</f>
        <v>High</v>
      </c>
      <c r="C4707" t="s">
        <v>24155</v>
      </c>
      <c r="D4707">
        <f t="shared" ca="1" si="219"/>
        <v>1020</v>
      </c>
      <c r="E4707" t="str">
        <f t="shared" ca="1" si="220"/>
        <v>Screening</v>
      </c>
      <c r="F4707" t="str">
        <f t="shared" ca="1" si="221"/>
        <v/>
      </c>
    </row>
    <row r="4708" spans="1:6" x14ac:dyDescent="0.25">
      <c r="A4708">
        <f ca="1">IF('Patient History &amp; Demographics'!X4708&gt;10,'Patient History &amp; Demographics'!A4708,"")</f>
        <v>366678</v>
      </c>
      <c r="B4708" t="str">
        <f ca="1">IF('Patient History &amp; Demographics'!X4708&gt;=20,"Acute",IF(AND('Patient History &amp; Demographics'!X4708&gt;=10,'Patient History &amp; Demographics'!X4708&lt;20),"High","Low"))</f>
        <v>High</v>
      </c>
      <c r="C4708" t="s">
        <v>24155</v>
      </c>
      <c r="D4708">
        <f t="shared" ca="1" si="219"/>
        <v>1013</v>
      </c>
      <c r="E4708" t="str">
        <f t="shared" ca="1" si="220"/>
        <v>Screening</v>
      </c>
      <c r="F4708" t="str">
        <f t="shared" ca="1" si="221"/>
        <v/>
      </c>
    </row>
    <row r="4709" spans="1:6" x14ac:dyDescent="0.25">
      <c r="A4709">
        <f ca="1">IF('Patient History &amp; Demographics'!X4709&gt;10,'Patient History &amp; Demographics'!A4709,"")</f>
        <v>366696</v>
      </c>
      <c r="B4709" t="str">
        <f ca="1">IF('Patient History &amp; Demographics'!X4709&gt;=20,"Acute",IF(AND('Patient History &amp; Demographics'!X4709&gt;=10,'Patient History &amp; Demographics'!X4709&lt;20),"High","Low"))</f>
        <v>Acute</v>
      </c>
      <c r="C4709" t="s">
        <v>24156</v>
      </c>
      <c r="D4709" t="str">
        <f t="shared" ca="1" si="219"/>
        <v/>
      </c>
      <c r="E4709" t="str">
        <f t="shared" ca="1" si="220"/>
        <v/>
      </c>
      <c r="F4709" t="str">
        <f t="shared" ca="1" si="221"/>
        <v/>
      </c>
    </row>
    <row r="4710" spans="1:6" x14ac:dyDescent="0.25">
      <c r="A4710">
        <f ca="1">IF('Patient History &amp; Demographics'!X4710&gt;10,'Patient History &amp; Demographics'!A4710,"")</f>
        <v>366702</v>
      </c>
      <c r="B4710" t="str">
        <f ca="1">IF('Patient History &amp; Demographics'!X4710&gt;=20,"Acute",IF(AND('Patient History &amp; Demographics'!X4710&gt;=10,'Patient History &amp; Demographics'!X4710&lt;20),"High","Low"))</f>
        <v>High</v>
      </c>
      <c r="C4710" t="s">
        <v>24156</v>
      </c>
      <c r="D4710" t="str">
        <f t="shared" ca="1" si="219"/>
        <v/>
      </c>
      <c r="E4710" t="str">
        <f t="shared" ca="1" si="220"/>
        <v/>
      </c>
      <c r="F4710" t="str">
        <f t="shared" ca="1" si="221"/>
        <v/>
      </c>
    </row>
    <row r="4711" spans="1:6" x14ac:dyDescent="0.25">
      <c r="A4711">
        <f ca="1">IF('Patient History &amp; Demographics'!X4711&gt;10,'Patient History &amp; Demographics'!A4711,"")</f>
        <v>366711</v>
      </c>
      <c r="B4711" t="str">
        <f ca="1">IF('Patient History &amp; Demographics'!X4711&gt;=20,"Acute",IF(AND('Patient History &amp; Demographics'!X4711&gt;=10,'Patient History &amp; Demographics'!X4711&lt;20),"High","Low"))</f>
        <v>High</v>
      </c>
      <c r="C4711" t="s">
        <v>24155</v>
      </c>
      <c r="D4711">
        <f t="shared" ca="1" si="219"/>
        <v>1009</v>
      </c>
      <c r="E4711" t="str">
        <f t="shared" ca="1" si="220"/>
        <v>Screening</v>
      </c>
      <c r="F4711" t="str">
        <f t="shared" ca="1" si="221"/>
        <v/>
      </c>
    </row>
    <row r="4712" spans="1:6" x14ac:dyDescent="0.25">
      <c r="A4712">
        <f ca="1">IF('Patient History &amp; Demographics'!X4712&gt;10,'Patient History &amp; Demographics'!A4712,"")</f>
        <v>366748</v>
      </c>
      <c r="B4712" t="str">
        <f ca="1">IF('Patient History &amp; Demographics'!X4712&gt;=20,"Acute",IF(AND('Patient History &amp; Demographics'!X4712&gt;=10,'Patient History &amp; Demographics'!X4712&lt;20),"High","Low"))</f>
        <v>High</v>
      </c>
      <c r="C4712" t="s">
        <v>24156</v>
      </c>
      <c r="D4712" t="str">
        <f t="shared" ca="1" si="219"/>
        <v/>
      </c>
      <c r="E4712" t="str">
        <f t="shared" ca="1" si="220"/>
        <v/>
      </c>
      <c r="F4712" t="str">
        <f t="shared" ca="1" si="221"/>
        <v/>
      </c>
    </row>
    <row r="4713" spans="1:6" x14ac:dyDescent="0.25">
      <c r="A4713">
        <f ca="1">IF('Patient History &amp; Demographics'!X4713&gt;10,'Patient History &amp; Demographics'!A4713,"")</f>
        <v>366757</v>
      </c>
      <c r="B4713" t="str">
        <f ca="1">IF('Patient History &amp; Demographics'!X4713&gt;=20,"Acute",IF(AND('Patient History &amp; Demographics'!X4713&gt;=10,'Patient History &amp; Demographics'!X4713&lt;20),"High","Low"))</f>
        <v>High</v>
      </c>
      <c r="C4713" t="s">
        <v>24156</v>
      </c>
      <c r="D4713" t="str">
        <f t="shared" ca="1" si="219"/>
        <v/>
      </c>
      <c r="E4713" t="str">
        <f t="shared" ca="1" si="220"/>
        <v/>
      </c>
      <c r="F4713" t="str">
        <f t="shared" ca="1" si="221"/>
        <v/>
      </c>
    </row>
    <row r="4714" spans="1:6" x14ac:dyDescent="0.25">
      <c r="A4714">
        <f ca="1">IF('Patient History &amp; Demographics'!X4714&gt;10,'Patient History &amp; Demographics'!A4714,"")</f>
        <v>366793</v>
      </c>
      <c r="B4714" t="str">
        <f ca="1">IF('Patient History &amp; Demographics'!X4714&gt;=20,"Acute",IF(AND('Patient History &amp; Demographics'!X4714&gt;=10,'Patient History &amp; Demographics'!X4714&lt;20),"High","Low"))</f>
        <v>High</v>
      </c>
      <c r="C4714" t="s">
        <v>24155</v>
      </c>
      <c r="D4714">
        <f t="shared" ca="1" si="219"/>
        <v>1002</v>
      </c>
      <c r="E4714" t="str">
        <f t="shared" ca="1" si="220"/>
        <v>Screening</v>
      </c>
      <c r="F4714" t="str">
        <f t="shared" ca="1" si="221"/>
        <v/>
      </c>
    </row>
    <row r="4715" spans="1:6" x14ac:dyDescent="0.25">
      <c r="A4715">
        <f ca="1">IF('Patient History &amp; Demographics'!X4715&gt;10,'Patient History &amp; Demographics'!A4715,"")</f>
        <v>366960</v>
      </c>
      <c r="B4715" t="str">
        <f ca="1">IF('Patient History &amp; Demographics'!X4715&gt;=20,"Acute",IF(AND('Patient History &amp; Demographics'!X4715&gt;=10,'Patient History &amp; Demographics'!X4715&lt;20),"High","Low"))</f>
        <v>High</v>
      </c>
      <c r="C4715" t="s">
        <v>24156</v>
      </c>
      <c r="D4715" t="str">
        <f t="shared" ca="1" si="219"/>
        <v/>
      </c>
      <c r="E4715" t="str">
        <f t="shared" ca="1" si="220"/>
        <v/>
      </c>
      <c r="F4715" t="str">
        <f t="shared" ca="1" si="221"/>
        <v/>
      </c>
    </row>
    <row r="4716" spans="1:6" x14ac:dyDescent="0.25">
      <c r="A4716" t="str">
        <f ca="1">IF('Patient History &amp; Demographics'!X4716&gt;10,'Patient History &amp; Demographics'!A4716,"")</f>
        <v/>
      </c>
      <c r="B4716" t="str">
        <f ca="1">IF('Patient History &amp; Demographics'!X4716&gt;=20,"Acute",IF(AND('Patient History &amp; Demographics'!X4716&gt;=10,'Patient History &amp; Demographics'!X4716&lt;20),"High","Low"))</f>
        <v>Low</v>
      </c>
      <c r="C4716" t="s">
        <v>24156</v>
      </c>
      <c r="D4716" t="str">
        <f t="shared" ca="1" si="219"/>
        <v/>
      </c>
      <c r="E4716" t="str">
        <f t="shared" ca="1" si="220"/>
        <v/>
      </c>
      <c r="F4716" t="str">
        <f t="shared" ca="1" si="221"/>
        <v/>
      </c>
    </row>
    <row r="4717" spans="1:6" x14ac:dyDescent="0.25">
      <c r="A4717">
        <f ca="1">IF('Patient History &amp; Demographics'!X4717&gt;10,'Patient History &amp; Demographics'!A4717,"")</f>
        <v>367051</v>
      </c>
      <c r="B4717" t="str">
        <f ca="1">IF('Patient History &amp; Demographics'!X4717&gt;=20,"Acute",IF(AND('Patient History &amp; Demographics'!X4717&gt;=10,'Patient History &amp; Demographics'!X4717&lt;20),"High","Low"))</f>
        <v>High</v>
      </c>
      <c r="C4717" t="s">
        <v>24156</v>
      </c>
      <c r="D4717" t="str">
        <f t="shared" ca="1" si="219"/>
        <v/>
      </c>
      <c r="E4717" t="str">
        <f t="shared" ca="1" si="220"/>
        <v/>
      </c>
      <c r="F4717" t="str">
        <f t="shared" ca="1" si="221"/>
        <v/>
      </c>
    </row>
    <row r="4718" spans="1:6" x14ac:dyDescent="0.25">
      <c r="A4718">
        <f ca="1">IF('Patient History &amp; Demographics'!X4718&gt;10,'Patient History &amp; Demographics'!A4718,"")</f>
        <v>367088</v>
      </c>
      <c r="B4718" t="str">
        <f ca="1">IF('Patient History &amp; Demographics'!X4718&gt;=20,"Acute",IF(AND('Patient History &amp; Demographics'!X4718&gt;=10,'Patient History &amp; Demographics'!X4718&lt;20),"High","Low"))</f>
        <v>High</v>
      </c>
      <c r="C4718" t="s">
        <v>24155</v>
      </c>
      <c r="D4718">
        <f t="shared" ca="1" si="219"/>
        <v>1012</v>
      </c>
      <c r="E4718" t="str">
        <f t="shared" ca="1" si="220"/>
        <v>Rehabilitation</v>
      </c>
      <c r="F4718" t="str">
        <f t="shared" ca="1" si="221"/>
        <v>No Progress</v>
      </c>
    </row>
    <row r="4719" spans="1:6" x14ac:dyDescent="0.25">
      <c r="A4719">
        <f ca="1">IF('Patient History &amp; Demographics'!X4719&gt;10,'Patient History &amp; Demographics'!A4719,"")</f>
        <v>367097</v>
      </c>
      <c r="B4719" t="str">
        <f ca="1">IF('Patient History &amp; Demographics'!X4719&gt;=20,"Acute",IF(AND('Patient History &amp; Demographics'!X4719&gt;=10,'Patient History &amp; Demographics'!X4719&lt;20),"High","Low"))</f>
        <v>Acute</v>
      </c>
      <c r="C4719" t="s">
        <v>24156</v>
      </c>
      <c r="D4719" t="str">
        <f t="shared" ca="1" si="219"/>
        <v/>
      </c>
      <c r="E4719" t="str">
        <f t="shared" ca="1" si="220"/>
        <v/>
      </c>
      <c r="F4719" t="str">
        <f t="shared" ca="1" si="221"/>
        <v/>
      </c>
    </row>
    <row r="4720" spans="1:6" x14ac:dyDescent="0.25">
      <c r="A4720">
        <f ca="1">IF('Patient History &amp; Demographics'!X4720&gt;10,'Patient History &amp; Demographics'!A4720,"")</f>
        <v>367103</v>
      </c>
      <c r="B4720" t="str">
        <f ca="1">IF('Patient History &amp; Demographics'!X4720&gt;=20,"Acute",IF(AND('Patient History &amp; Demographics'!X4720&gt;=10,'Patient History &amp; Demographics'!X4720&lt;20),"High","Low"))</f>
        <v>Acute</v>
      </c>
      <c r="C4720" t="s">
        <v>24155</v>
      </c>
      <c r="D4720">
        <f t="shared" ca="1" si="219"/>
        <v>1027</v>
      </c>
      <c r="E4720" t="str">
        <f t="shared" ca="1" si="220"/>
        <v>Rehabilitation</v>
      </c>
      <c r="F4720" t="str">
        <f t="shared" ca="1" si="221"/>
        <v>Positive Progress</v>
      </c>
    </row>
    <row r="4721" spans="1:6" x14ac:dyDescent="0.25">
      <c r="A4721" t="str">
        <f ca="1">IF('Patient History &amp; Demographics'!X4721&gt;10,'Patient History &amp; Demographics'!A4721,"")</f>
        <v/>
      </c>
      <c r="B4721" t="str">
        <f ca="1">IF('Patient History &amp; Demographics'!X4721&gt;=20,"Acute",IF(AND('Patient History &amp; Demographics'!X4721&gt;=10,'Patient History &amp; Demographics'!X4721&lt;20),"High","Low"))</f>
        <v>Low</v>
      </c>
      <c r="C4721" t="s">
        <v>24156</v>
      </c>
      <c r="D4721" t="str">
        <f t="shared" ca="1" si="219"/>
        <v/>
      </c>
      <c r="E4721" t="str">
        <f t="shared" ca="1" si="220"/>
        <v/>
      </c>
      <c r="F4721" t="str">
        <f t="shared" ca="1" si="221"/>
        <v/>
      </c>
    </row>
    <row r="4722" spans="1:6" x14ac:dyDescent="0.25">
      <c r="A4722" t="str">
        <f ca="1">IF('Patient History &amp; Demographics'!X4722&gt;10,'Patient History &amp; Demographics'!A4722,"")</f>
        <v/>
      </c>
      <c r="B4722" t="str">
        <f ca="1">IF('Patient History &amp; Demographics'!X4722&gt;=20,"Acute",IF(AND('Patient History &amp; Demographics'!X4722&gt;=10,'Patient History &amp; Demographics'!X4722&lt;20),"High","Low"))</f>
        <v>Low</v>
      </c>
      <c r="C4722" t="s">
        <v>24156</v>
      </c>
      <c r="D4722" t="str">
        <f t="shared" ca="1" si="219"/>
        <v/>
      </c>
      <c r="E4722" t="str">
        <f t="shared" ca="1" si="220"/>
        <v/>
      </c>
      <c r="F4722" t="str">
        <f t="shared" ca="1" si="221"/>
        <v/>
      </c>
    </row>
    <row r="4723" spans="1:6" x14ac:dyDescent="0.25">
      <c r="A4723">
        <f ca="1">IF('Patient History &amp; Demographics'!X4723&gt;10,'Patient History &amp; Demographics'!A4723,"")</f>
        <v>367158</v>
      </c>
      <c r="B4723" t="str">
        <f ca="1">IF('Patient History &amp; Demographics'!X4723&gt;=20,"Acute",IF(AND('Patient History &amp; Demographics'!X4723&gt;=10,'Patient History &amp; Demographics'!X4723&lt;20),"High","Low"))</f>
        <v>High</v>
      </c>
      <c r="C4723" t="s">
        <v>24156</v>
      </c>
      <c r="D4723" t="str">
        <f t="shared" ca="1" si="219"/>
        <v/>
      </c>
      <c r="E4723" t="str">
        <f t="shared" ca="1" si="220"/>
        <v/>
      </c>
      <c r="F4723" t="str">
        <f t="shared" ca="1" si="221"/>
        <v/>
      </c>
    </row>
    <row r="4724" spans="1:6" x14ac:dyDescent="0.25">
      <c r="A4724">
        <f ca="1">IF('Patient History &amp; Demographics'!X4724&gt;10,'Patient History &amp; Demographics'!A4724,"")</f>
        <v>367194</v>
      </c>
      <c r="B4724" t="str">
        <f ca="1">IF('Patient History &amp; Demographics'!X4724&gt;=20,"Acute",IF(AND('Patient History &amp; Demographics'!X4724&gt;=10,'Patient History &amp; Demographics'!X4724&lt;20),"High","Low"))</f>
        <v>High</v>
      </c>
      <c r="C4724" t="s">
        <v>24155</v>
      </c>
      <c r="D4724">
        <f t="shared" ca="1" si="219"/>
        <v>1023</v>
      </c>
      <c r="E4724" t="str">
        <f t="shared" ca="1" si="220"/>
        <v>Screening</v>
      </c>
      <c r="F4724" t="str">
        <f t="shared" ca="1" si="221"/>
        <v/>
      </c>
    </row>
    <row r="4725" spans="1:6" x14ac:dyDescent="0.25">
      <c r="A4725">
        <f ca="1">IF('Patient History &amp; Demographics'!X4725&gt;10,'Patient History &amp; Demographics'!A4725,"")</f>
        <v>367316</v>
      </c>
      <c r="B4725" t="str">
        <f ca="1">IF('Patient History &amp; Demographics'!X4725&gt;=20,"Acute",IF(AND('Patient History &amp; Demographics'!X4725&gt;=10,'Patient History &amp; Demographics'!X4725&lt;20),"High","Low"))</f>
        <v>High</v>
      </c>
      <c r="C4725" t="s">
        <v>24156</v>
      </c>
      <c r="D4725" t="str">
        <f t="shared" ca="1" si="219"/>
        <v/>
      </c>
      <c r="E4725" t="str">
        <f t="shared" ca="1" si="220"/>
        <v/>
      </c>
      <c r="F4725" t="str">
        <f t="shared" ca="1" si="221"/>
        <v/>
      </c>
    </row>
    <row r="4726" spans="1:6" x14ac:dyDescent="0.25">
      <c r="A4726">
        <f ca="1">IF('Patient History &amp; Demographics'!X4726&gt;10,'Patient History &amp; Demographics'!A4726,"")</f>
        <v>367334</v>
      </c>
      <c r="B4726" t="str">
        <f ca="1">IF('Patient History &amp; Demographics'!X4726&gt;=20,"Acute",IF(AND('Patient History &amp; Demographics'!X4726&gt;=10,'Patient History &amp; Demographics'!X4726&lt;20),"High","Low"))</f>
        <v>High</v>
      </c>
      <c r="C4726" t="s">
        <v>24155</v>
      </c>
      <c r="D4726">
        <f t="shared" ca="1" si="219"/>
        <v>1002</v>
      </c>
      <c r="E4726" t="str">
        <f t="shared" ca="1" si="220"/>
        <v>Rehabilitation</v>
      </c>
      <c r="F4726" t="str">
        <f t="shared" ca="1" si="221"/>
        <v>Positive Progress</v>
      </c>
    </row>
    <row r="4727" spans="1:6" x14ac:dyDescent="0.25">
      <c r="A4727">
        <f ca="1">IF('Patient History &amp; Demographics'!X4727&gt;10,'Patient History &amp; Demographics'!A4727,"")</f>
        <v>367361</v>
      </c>
      <c r="B4727" t="str">
        <f ca="1">IF('Patient History &amp; Demographics'!X4727&gt;=20,"Acute",IF(AND('Patient History &amp; Demographics'!X4727&gt;=10,'Patient History &amp; Demographics'!X4727&lt;20),"High","Low"))</f>
        <v>High</v>
      </c>
      <c r="C4727" t="s">
        <v>24155</v>
      </c>
      <c r="D4727">
        <f t="shared" ca="1" si="219"/>
        <v>1019</v>
      </c>
      <c r="E4727" t="str">
        <f t="shared" ca="1" si="220"/>
        <v>Rehabilitation</v>
      </c>
      <c r="F4727" t="str">
        <f t="shared" ca="1" si="221"/>
        <v>Condition Deteriorated</v>
      </c>
    </row>
    <row r="4728" spans="1:6" x14ac:dyDescent="0.25">
      <c r="A4728">
        <f ca="1">IF('Patient History &amp; Demographics'!X4728&gt;10,'Patient History &amp; Demographics'!A4728,"")</f>
        <v>367398</v>
      </c>
      <c r="B4728" t="str">
        <f ca="1">IF('Patient History &amp; Demographics'!X4728&gt;=20,"Acute",IF(AND('Patient History &amp; Demographics'!X4728&gt;=10,'Patient History &amp; Demographics'!X4728&lt;20),"High","Low"))</f>
        <v>High</v>
      </c>
      <c r="C4728" t="s">
        <v>24155</v>
      </c>
      <c r="D4728">
        <f t="shared" ca="1" si="219"/>
        <v>1025</v>
      </c>
      <c r="E4728" t="str">
        <f t="shared" ca="1" si="220"/>
        <v>Screening</v>
      </c>
      <c r="F4728" t="str">
        <f t="shared" ca="1" si="221"/>
        <v/>
      </c>
    </row>
    <row r="4729" spans="1:6" x14ac:dyDescent="0.25">
      <c r="A4729">
        <f ca="1">IF('Patient History &amp; Demographics'!X4729&gt;10,'Patient History &amp; Demographics'!A4729,"")</f>
        <v>367431</v>
      </c>
      <c r="B4729" t="str">
        <f ca="1">IF('Patient History &amp; Demographics'!X4729&gt;=20,"Acute",IF(AND('Patient History &amp; Demographics'!X4729&gt;=10,'Patient History &amp; Demographics'!X4729&lt;20),"High","Low"))</f>
        <v>High</v>
      </c>
      <c r="C4729" t="s">
        <v>24156</v>
      </c>
      <c r="D4729" t="str">
        <f t="shared" ca="1" si="219"/>
        <v/>
      </c>
      <c r="E4729" t="str">
        <f t="shared" ca="1" si="220"/>
        <v/>
      </c>
      <c r="F4729" t="str">
        <f t="shared" ca="1" si="221"/>
        <v/>
      </c>
    </row>
    <row r="4730" spans="1:6" x14ac:dyDescent="0.25">
      <c r="A4730">
        <f ca="1">IF('Patient History &amp; Demographics'!X4730&gt;10,'Patient History &amp; Demographics'!A4730,"")</f>
        <v>367459</v>
      </c>
      <c r="B4730" t="str">
        <f ca="1">IF('Patient History &amp; Demographics'!X4730&gt;=20,"Acute",IF(AND('Patient History &amp; Demographics'!X4730&gt;=10,'Patient History &amp; Demographics'!X4730&lt;20),"High","Low"))</f>
        <v>High</v>
      </c>
      <c r="C4730" t="s">
        <v>24156</v>
      </c>
      <c r="D4730" t="str">
        <f t="shared" ca="1" si="219"/>
        <v/>
      </c>
      <c r="E4730" t="str">
        <f t="shared" ca="1" si="220"/>
        <v/>
      </c>
      <c r="F4730" t="str">
        <f t="shared" ca="1" si="221"/>
        <v/>
      </c>
    </row>
    <row r="4731" spans="1:6" x14ac:dyDescent="0.25">
      <c r="A4731">
        <f ca="1">IF('Patient History &amp; Demographics'!X4731&gt;10,'Patient History &amp; Demographics'!A4731,"")</f>
        <v>367662</v>
      </c>
      <c r="B4731" t="str">
        <f ca="1">IF('Patient History &amp; Demographics'!X4731&gt;=20,"Acute",IF(AND('Patient History &amp; Demographics'!X4731&gt;=10,'Patient History &amp; Demographics'!X4731&lt;20),"High","Low"))</f>
        <v>High</v>
      </c>
      <c r="C4731" t="s">
        <v>24156</v>
      </c>
      <c r="D4731" t="str">
        <f t="shared" ca="1" si="219"/>
        <v/>
      </c>
      <c r="E4731" t="str">
        <f t="shared" ca="1" si="220"/>
        <v/>
      </c>
      <c r="F4731" t="str">
        <f t="shared" ca="1" si="221"/>
        <v/>
      </c>
    </row>
    <row r="4732" spans="1:6" x14ac:dyDescent="0.25">
      <c r="A4732">
        <f ca="1">IF('Patient History &amp; Demographics'!X4732&gt;10,'Patient History &amp; Demographics'!A4732,"")</f>
        <v>367839</v>
      </c>
      <c r="B4732" t="str">
        <f ca="1">IF('Patient History &amp; Demographics'!X4732&gt;=20,"Acute",IF(AND('Patient History &amp; Demographics'!X4732&gt;=10,'Patient History &amp; Demographics'!X4732&lt;20),"High","Low"))</f>
        <v>High</v>
      </c>
      <c r="C4732" t="s">
        <v>24156</v>
      </c>
      <c r="D4732" t="str">
        <f t="shared" ca="1" si="219"/>
        <v/>
      </c>
      <c r="E4732" t="str">
        <f t="shared" ca="1" si="220"/>
        <v/>
      </c>
      <c r="F4732" t="str">
        <f t="shared" ca="1" si="221"/>
        <v/>
      </c>
    </row>
    <row r="4733" spans="1:6" x14ac:dyDescent="0.25">
      <c r="A4733">
        <f ca="1">IF('Patient History &amp; Demographics'!X4733&gt;10,'Patient History &amp; Demographics'!A4733,"")</f>
        <v>367875</v>
      </c>
      <c r="B4733" t="str">
        <f ca="1">IF('Patient History &amp; Demographics'!X4733&gt;=20,"Acute",IF(AND('Patient History &amp; Demographics'!X4733&gt;=10,'Patient History &amp; Demographics'!X4733&lt;20),"High","Low"))</f>
        <v>High</v>
      </c>
      <c r="C4733" t="s">
        <v>24156</v>
      </c>
      <c r="D4733" t="str">
        <f t="shared" ca="1" si="219"/>
        <v/>
      </c>
      <c r="E4733" t="str">
        <f t="shared" ca="1" si="220"/>
        <v/>
      </c>
      <c r="F4733" t="str">
        <f t="shared" ca="1" si="221"/>
        <v/>
      </c>
    </row>
    <row r="4734" spans="1:6" x14ac:dyDescent="0.25">
      <c r="A4734">
        <f ca="1">IF('Patient History &amp; Demographics'!X4734&gt;10,'Patient History &amp; Demographics'!A4734,"")</f>
        <v>367884</v>
      </c>
      <c r="B4734" t="str">
        <f ca="1">IF('Patient History &amp; Demographics'!X4734&gt;=20,"Acute",IF(AND('Patient History &amp; Demographics'!X4734&gt;=10,'Patient History &amp; Demographics'!X4734&lt;20),"High","Low"))</f>
        <v>High</v>
      </c>
      <c r="C4734" t="s">
        <v>24155</v>
      </c>
      <c r="D4734">
        <f t="shared" ca="1" si="219"/>
        <v>1025</v>
      </c>
      <c r="E4734" t="str">
        <f t="shared" ca="1" si="220"/>
        <v>Rehabilitation</v>
      </c>
      <c r="F4734" t="str">
        <f t="shared" ca="1" si="221"/>
        <v>Condition Deteriorated</v>
      </c>
    </row>
    <row r="4735" spans="1:6" x14ac:dyDescent="0.25">
      <c r="A4735">
        <f ca="1">IF('Patient History &amp; Demographics'!X4735&gt;10,'Patient History &amp; Demographics'!A4735,"")</f>
        <v>367909</v>
      </c>
      <c r="B4735" t="str">
        <f ca="1">IF('Patient History &amp; Demographics'!X4735&gt;=20,"Acute",IF(AND('Patient History &amp; Demographics'!X4735&gt;=10,'Patient History &amp; Demographics'!X4735&lt;20),"High","Low"))</f>
        <v>High</v>
      </c>
      <c r="C4735" t="s">
        <v>24156</v>
      </c>
      <c r="D4735" t="str">
        <f t="shared" ca="1" si="219"/>
        <v/>
      </c>
      <c r="E4735" t="str">
        <f t="shared" ca="1" si="220"/>
        <v/>
      </c>
      <c r="F4735" t="str">
        <f t="shared" ca="1" si="221"/>
        <v/>
      </c>
    </row>
    <row r="4736" spans="1:6" x14ac:dyDescent="0.25">
      <c r="A4736">
        <f ca="1">IF('Patient History &amp; Demographics'!X4736&gt;10,'Patient History &amp; Demographics'!A4736,"")</f>
        <v>367936</v>
      </c>
      <c r="B4736" t="str">
        <f ca="1">IF('Patient History &amp; Demographics'!X4736&gt;=20,"Acute",IF(AND('Patient History &amp; Demographics'!X4736&gt;=10,'Patient History &amp; Demographics'!X4736&lt;20),"High","Low"))</f>
        <v>High</v>
      </c>
      <c r="C4736" t="s">
        <v>24155</v>
      </c>
      <c r="D4736">
        <f t="shared" ca="1" si="219"/>
        <v>1015</v>
      </c>
      <c r="E4736" t="str">
        <f t="shared" ca="1" si="220"/>
        <v>Rehabilitation</v>
      </c>
      <c r="F4736" t="str">
        <f t="shared" ca="1" si="221"/>
        <v>Condition Deteriorated</v>
      </c>
    </row>
    <row r="4737" spans="1:6" x14ac:dyDescent="0.25">
      <c r="A4737">
        <f ca="1">IF('Patient History &amp; Demographics'!X4737&gt;10,'Patient History &amp; Demographics'!A4737,"")</f>
        <v>367954</v>
      </c>
      <c r="B4737" t="str">
        <f ca="1">IF('Patient History &amp; Demographics'!X4737&gt;=20,"Acute",IF(AND('Patient History &amp; Demographics'!X4737&gt;=10,'Patient History &amp; Demographics'!X4737&lt;20),"High","Low"))</f>
        <v>High</v>
      </c>
      <c r="C4737" t="s">
        <v>24155</v>
      </c>
      <c r="D4737">
        <f t="shared" ca="1" si="219"/>
        <v>1026</v>
      </c>
      <c r="E4737" t="str">
        <f t="shared" ca="1" si="220"/>
        <v>Rehabilitation</v>
      </c>
      <c r="F4737" t="str">
        <f t="shared" ca="1" si="221"/>
        <v>No Progress</v>
      </c>
    </row>
    <row r="4738" spans="1:6" x14ac:dyDescent="0.25">
      <c r="A4738">
        <f ca="1">IF('Patient History &amp; Demographics'!X4738&gt;10,'Patient History &amp; Demographics'!A4738,"")</f>
        <v>367972</v>
      </c>
      <c r="B4738" t="str">
        <f ca="1">IF('Patient History &amp; Demographics'!X4738&gt;=20,"Acute",IF(AND('Patient History &amp; Demographics'!X4738&gt;=10,'Patient History &amp; Demographics'!X4738&lt;20),"High","Low"))</f>
        <v>High</v>
      </c>
      <c r="C4738" t="s">
        <v>24155</v>
      </c>
      <c r="D4738">
        <f t="shared" ref="D4738:D4801" ca="1" si="222">IF(C4738="Yes",CHOOSE(RANDBETWEEN(1,27),1001,1002,1003,1004,1005,1006,1007,1008,1009,1010,1011,1012,1013,1014,1015,1016,1017,1018,
1019,1020,1021,1022,1023,1024,1025,1026,1027,1028),"")</f>
        <v>1019</v>
      </c>
      <c r="E4738" t="str">
        <f t="shared" ca="1" si="220"/>
        <v>Screening</v>
      </c>
      <c r="F4738" t="str">
        <f t="shared" ca="1" si="221"/>
        <v/>
      </c>
    </row>
    <row r="4739" spans="1:6" x14ac:dyDescent="0.25">
      <c r="A4739">
        <f ca="1">IF('Patient History &amp; Demographics'!X4739&gt;10,'Patient History &amp; Demographics'!A4739,"")</f>
        <v>367981</v>
      </c>
      <c r="B4739" t="str">
        <f ca="1">IF('Patient History &amp; Demographics'!X4739&gt;=20,"Acute",IF(AND('Patient History &amp; Demographics'!X4739&gt;=10,'Patient History &amp; Demographics'!X4739&lt;20),"High","Low"))</f>
        <v>High</v>
      </c>
      <c r="C4739" t="s">
        <v>24156</v>
      </c>
      <c r="D4739" t="str">
        <f t="shared" ca="1" si="222"/>
        <v/>
      </c>
      <c r="E4739" t="str">
        <f t="shared" ref="E4739:E4802" ca="1" si="223">IF(C4739="Yes",CHOOSE(RANDBETWEEN(1,2),"Screening","Rehabilitation"),"")</f>
        <v/>
      </c>
      <c r="F4739" t="str">
        <f t="shared" ref="F4739:F4802" ca="1" si="224">IF(E4739="Rehabilitation",CHOOSE(RANDBETWEEN(1,4),"Positive Progress","No Progress","Condition Deteriorated","Cured"),"")</f>
        <v/>
      </c>
    </row>
    <row r="4740" spans="1:6" x14ac:dyDescent="0.25">
      <c r="A4740">
        <f ca="1">IF('Patient History &amp; Demographics'!X4740&gt;10,'Patient History &amp; Demographics'!A4740,"")</f>
        <v>368036</v>
      </c>
      <c r="B4740" t="str">
        <f ca="1">IF('Patient History &amp; Demographics'!X4740&gt;=20,"Acute",IF(AND('Patient History &amp; Demographics'!X4740&gt;=10,'Patient History &amp; Demographics'!X4740&lt;20),"High","Low"))</f>
        <v>Acute</v>
      </c>
      <c r="C4740" t="s">
        <v>24155</v>
      </c>
      <c r="D4740">
        <f t="shared" ca="1" si="222"/>
        <v>1018</v>
      </c>
      <c r="E4740" t="str">
        <f t="shared" ca="1" si="223"/>
        <v>Screening</v>
      </c>
      <c r="F4740" t="str">
        <f t="shared" ca="1" si="224"/>
        <v/>
      </c>
    </row>
    <row r="4741" spans="1:6" x14ac:dyDescent="0.25">
      <c r="A4741">
        <f ca="1">IF('Patient History &amp; Demographics'!X4741&gt;10,'Patient History &amp; Demographics'!A4741,"")</f>
        <v>368230</v>
      </c>
      <c r="B4741" t="str">
        <f ca="1">IF('Patient History &amp; Demographics'!X4741&gt;=20,"Acute",IF(AND('Patient History &amp; Demographics'!X4741&gt;=10,'Patient History &amp; Demographics'!X4741&lt;20),"High","Low"))</f>
        <v>High</v>
      </c>
      <c r="C4741" t="s">
        <v>24155</v>
      </c>
      <c r="D4741">
        <f t="shared" ca="1" si="222"/>
        <v>1013</v>
      </c>
      <c r="E4741" t="str">
        <f t="shared" ca="1" si="223"/>
        <v>Rehabilitation</v>
      </c>
      <c r="F4741" t="str">
        <f t="shared" ca="1" si="224"/>
        <v>Condition Deteriorated</v>
      </c>
    </row>
    <row r="4742" spans="1:6" x14ac:dyDescent="0.25">
      <c r="A4742">
        <f ca="1">IF('Patient History &amp; Demographics'!X4742&gt;10,'Patient History &amp; Demographics'!A4742,"")</f>
        <v>368364</v>
      </c>
      <c r="B4742" t="str">
        <f ca="1">IF('Patient History &amp; Demographics'!X4742&gt;=20,"Acute",IF(AND('Patient History &amp; Demographics'!X4742&gt;=10,'Patient History &amp; Demographics'!X4742&lt;20),"High","Low"))</f>
        <v>High</v>
      </c>
      <c r="C4742" t="s">
        <v>24156</v>
      </c>
      <c r="D4742" t="str">
        <f t="shared" ca="1" si="222"/>
        <v/>
      </c>
      <c r="E4742" t="str">
        <f t="shared" ca="1" si="223"/>
        <v/>
      </c>
      <c r="F4742" t="str">
        <f t="shared" ca="1" si="224"/>
        <v/>
      </c>
    </row>
    <row r="4743" spans="1:6" x14ac:dyDescent="0.25">
      <c r="A4743" t="str">
        <f ca="1">IF('Patient History &amp; Demographics'!X4743&gt;10,'Patient History &amp; Demographics'!A4743,"")</f>
        <v/>
      </c>
      <c r="B4743" t="str">
        <f ca="1">IF('Patient History &amp; Demographics'!X4743&gt;=20,"Acute",IF(AND('Patient History &amp; Demographics'!X4743&gt;=10,'Patient History &amp; Demographics'!X4743&lt;20),"High","Low"))</f>
        <v>Low</v>
      </c>
      <c r="C4743" t="s">
        <v>24156</v>
      </c>
      <c r="D4743" t="str">
        <f t="shared" ca="1" si="222"/>
        <v/>
      </c>
      <c r="E4743" t="str">
        <f t="shared" ca="1" si="223"/>
        <v/>
      </c>
      <c r="F4743" t="str">
        <f t="shared" ca="1" si="224"/>
        <v/>
      </c>
    </row>
    <row r="4744" spans="1:6" x14ac:dyDescent="0.25">
      <c r="A4744">
        <f ca="1">IF('Patient History &amp; Demographics'!X4744&gt;10,'Patient History &amp; Demographics'!A4744,"")</f>
        <v>368443</v>
      </c>
      <c r="B4744" t="str">
        <f ca="1">IF('Patient History &amp; Demographics'!X4744&gt;=20,"Acute",IF(AND('Patient History &amp; Demographics'!X4744&gt;=10,'Patient History &amp; Demographics'!X4744&lt;20),"High","Low"))</f>
        <v>High</v>
      </c>
      <c r="C4744" t="s">
        <v>24155</v>
      </c>
      <c r="D4744">
        <f t="shared" ca="1" si="222"/>
        <v>1015</v>
      </c>
      <c r="E4744" t="str">
        <f t="shared" ca="1" si="223"/>
        <v>Screening</v>
      </c>
      <c r="F4744" t="str">
        <f t="shared" ca="1" si="224"/>
        <v/>
      </c>
    </row>
    <row r="4745" spans="1:6" x14ac:dyDescent="0.25">
      <c r="A4745">
        <f ca="1">IF('Patient History &amp; Demographics'!X4745&gt;10,'Patient History &amp; Demographics'!A4745,"")</f>
        <v>368452</v>
      </c>
      <c r="B4745" t="str">
        <f ca="1">IF('Patient History &amp; Demographics'!X4745&gt;=20,"Acute",IF(AND('Patient History &amp; Demographics'!X4745&gt;=10,'Patient History &amp; Demographics'!X4745&lt;20),"High","Low"))</f>
        <v>High</v>
      </c>
      <c r="C4745" t="s">
        <v>24155</v>
      </c>
      <c r="D4745">
        <f t="shared" ca="1" si="222"/>
        <v>1018</v>
      </c>
      <c r="E4745" t="str">
        <f t="shared" ca="1" si="223"/>
        <v>Rehabilitation</v>
      </c>
      <c r="F4745" t="str">
        <f t="shared" ca="1" si="224"/>
        <v>No Progress</v>
      </c>
    </row>
    <row r="4746" spans="1:6" x14ac:dyDescent="0.25">
      <c r="A4746">
        <f ca="1">IF('Patient History &amp; Demographics'!X4746&gt;10,'Patient History &amp; Demographics'!A4746,"")</f>
        <v>368540</v>
      </c>
      <c r="B4746" t="str">
        <f ca="1">IF('Patient History &amp; Demographics'!X4746&gt;=20,"Acute",IF(AND('Patient History &amp; Demographics'!X4746&gt;=10,'Patient History &amp; Demographics'!X4746&lt;20),"High","Low"))</f>
        <v>High</v>
      </c>
      <c r="C4746" t="s">
        <v>24155</v>
      </c>
      <c r="D4746">
        <f t="shared" ca="1" si="222"/>
        <v>1006</v>
      </c>
      <c r="E4746" t="str">
        <f t="shared" ca="1" si="223"/>
        <v>Rehabilitation</v>
      </c>
      <c r="F4746" t="str">
        <f t="shared" ca="1" si="224"/>
        <v>Cured</v>
      </c>
    </row>
    <row r="4747" spans="1:6" x14ac:dyDescent="0.25">
      <c r="A4747" t="str">
        <f ca="1">IF('Patient History &amp; Demographics'!X4747&gt;10,'Patient History &amp; Demographics'!A4747,"")</f>
        <v/>
      </c>
      <c r="B4747" t="str">
        <f ca="1">IF('Patient History &amp; Demographics'!X4747&gt;=20,"Acute",IF(AND('Patient History &amp; Demographics'!X4747&gt;=10,'Patient History &amp; Demographics'!X4747&lt;20),"High","Low"))</f>
        <v>Low</v>
      </c>
      <c r="C4747" t="s">
        <v>24155</v>
      </c>
      <c r="D4747">
        <f t="shared" ca="1" si="222"/>
        <v>1015</v>
      </c>
      <c r="E4747" t="str">
        <f t="shared" ca="1" si="223"/>
        <v>Screening</v>
      </c>
      <c r="F4747" t="str">
        <f t="shared" ca="1" si="224"/>
        <v/>
      </c>
    </row>
    <row r="4748" spans="1:6" x14ac:dyDescent="0.25">
      <c r="A4748">
        <f ca="1">IF('Patient History &amp; Demographics'!X4748&gt;10,'Patient History &amp; Demographics'!A4748,"")</f>
        <v>368629</v>
      </c>
      <c r="B4748" t="str">
        <f ca="1">IF('Patient History &amp; Demographics'!X4748&gt;=20,"Acute",IF(AND('Patient History &amp; Demographics'!X4748&gt;=10,'Patient History &amp; Demographics'!X4748&lt;20),"High","Low"))</f>
        <v>High</v>
      </c>
      <c r="C4748" t="s">
        <v>24155</v>
      </c>
      <c r="D4748">
        <f t="shared" ca="1" si="222"/>
        <v>1022</v>
      </c>
      <c r="E4748" t="str">
        <f t="shared" ca="1" si="223"/>
        <v>Rehabilitation</v>
      </c>
      <c r="F4748" t="str">
        <f t="shared" ca="1" si="224"/>
        <v>Positive Progress</v>
      </c>
    </row>
    <row r="4749" spans="1:6" x14ac:dyDescent="0.25">
      <c r="A4749">
        <f ca="1">IF('Patient History &amp; Demographics'!X4749&gt;10,'Patient History &amp; Demographics'!A4749,"")</f>
        <v>368647</v>
      </c>
      <c r="B4749" t="str">
        <f ca="1">IF('Patient History &amp; Demographics'!X4749&gt;=20,"Acute",IF(AND('Patient History &amp; Demographics'!X4749&gt;=10,'Patient History &amp; Demographics'!X4749&lt;20),"High","Low"))</f>
        <v>High</v>
      </c>
      <c r="C4749" t="s">
        <v>24155</v>
      </c>
      <c r="D4749">
        <f t="shared" ca="1" si="222"/>
        <v>1023</v>
      </c>
      <c r="E4749" t="str">
        <f t="shared" ca="1" si="223"/>
        <v>Screening</v>
      </c>
      <c r="F4749" t="str">
        <f t="shared" ca="1" si="224"/>
        <v/>
      </c>
    </row>
    <row r="4750" spans="1:6" x14ac:dyDescent="0.25">
      <c r="A4750" t="str">
        <f ca="1">IF('Patient History &amp; Demographics'!X4750&gt;10,'Patient History &amp; Demographics'!A4750,"")</f>
        <v/>
      </c>
      <c r="B4750" t="str">
        <f ca="1">IF('Patient History &amp; Demographics'!X4750&gt;=20,"Acute",IF(AND('Patient History &amp; Demographics'!X4750&gt;=10,'Patient History &amp; Demographics'!X4750&lt;20),"High","Low"))</f>
        <v>Low</v>
      </c>
      <c r="C4750" t="s">
        <v>24155</v>
      </c>
      <c r="D4750">
        <f t="shared" ca="1" si="222"/>
        <v>1014</v>
      </c>
      <c r="E4750" t="str">
        <f t="shared" ca="1" si="223"/>
        <v>Rehabilitation</v>
      </c>
      <c r="F4750" t="str">
        <f t="shared" ca="1" si="224"/>
        <v>Condition Deteriorated</v>
      </c>
    </row>
    <row r="4751" spans="1:6" x14ac:dyDescent="0.25">
      <c r="A4751">
        <f ca="1">IF('Patient History &amp; Demographics'!X4751&gt;10,'Patient History &amp; Demographics'!A4751,"")</f>
        <v>368780</v>
      </c>
      <c r="B4751" t="str">
        <f ca="1">IF('Patient History &amp; Demographics'!X4751&gt;=20,"Acute",IF(AND('Patient History &amp; Demographics'!X4751&gt;=10,'Patient History &amp; Demographics'!X4751&lt;20),"High","Low"))</f>
        <v>High</v>
      </c>
      <c r="C4751" t="s">
        <v>24155</v>
      </c>
      <c r="D4751">
        <f t="shared" ca="1" si="222"/>
        <v>1003</v>
      </c>
      <c r="E4751" t="str">
        <f t="shared" ca="1" si="223"/>
        <v>Rehabilitation</v>
      </c>
      <c r="F4751" t="str">
        <f t="shared" ca="1" si="224"/>
        <v>No Progress</v>
      </c>
    </row>
    <row r="4752" spans="1:6" x14ac:dyDescent="0.25">
      <c r="A4752">
        <f ca="1">IF('Patient History &amp; Demographics'!X4752&gt;10,'Patient History &amp; Demographics'!A4752,"")</f>
        <v>368805</v>
      </c>
      <c r="B4752" t="str">
        <f ca="1">IF('Patient History &amp; Demographics'!X4752&gt;=20,"Acute",IF(AND('Patient History &amp; Demographics'!X4752&gt;=10,'Patient History &amp; Demographics'!X4752&lt;20),"High","Low"))</f>
        <v>High</v>
      </c>
      <c r="C4752" t="s">
        <v>24155</v>
      </c>
      <c r="D4752">
        <f t="shared" ca="1" si="222"/>
        <v>1010</v>
      </c>
      <c r="E4752" t="str">
        <f t="shared" ca="1" si="223"/>
        <v>Screening</v>
      </c>
      <c r="F4752" t="str">
        <f t="shared" ca="1" si="224"/>
        <v/>
      </c>
    </row>
    <row r="4753" spans="1:6" x14ac:dyDescent="0.25">
      <c r="A4753">
        <f ca="1">IF('Patient History &amp; Demographics'!X4753&gt;10,'Patient History &amp; Demographics'!A4753,"")</f>
        <v>368832</v>
      </c>
      <c r="B4753" t="str">
        <f ca="1">IF('Patient History &amp; Demographics'!X4753&gt;=20,"Acute",IF(AND('Patient History &amp; Demographics'!X4753&gt;=10,'Patient History &amp; Demographics'!X4753&lt;20),"High","Low"))</f>
        <v>High</v>
      </c>
      <c r="C4753" t="s">
        <v>24155</v>
      </c>
      <c r="D4753">
        <f t="shared" ca="1" si="222"/>
        <v>1011</v>
      </c>
      <c r="E4753" t="str">
        <f t="shared" ca="1" si="223"/>
        <v>Screening</v>
      </c>
      <c r="F4753" t="str">
        <f t="shared" ca="1" si="224"/>
        <v/>
      </c>
    </row>
    <row r="4754" spans="1:6" x14ac:dyDescent="0.25">
      <c r="A4754">
        <f ca="1">IF('Patient History &amp; Demographics'!X4754&gt;10,'Patient History &amp; Demographics'!A4754,"")</f>
        <v>368911</v>
      </c>
      <c r="B4754" t="str">
        <f ca="1">IF('Patient History &amp; Demographics'!X4754&gt;=20,"Acute",IF(AND('Patient History &amp; Demographics'!X4754&gt;=10,'Patient History &amp; Demographics'!X4754&lt;20),"High","Low"))</f>
        <v>High</v>
      </c>
      <c r="C4754" t="s">
        <v>24155</v>
      </c>
      <c r="D4754">
        <f t="shared" ca="1" si="222"/>
        <v>1020</v>
      </c>
      <c r="E4754" t="str">
        <f t="shared" ca="1" si="223"/>
        <v>Rehabilitation</v>
      </c>
      <c r="F4754" t="str">
        <f t="shared" ca="1" si="224"/>
        <v>Cured</v>
      </c>
    </row>
    <row r="4755" spans="1:6" x14ac:dyDescent="0.25">
      <c r="A4755">
        <f ca="1">IF('Patient History &amp; Demographics'!X4755&gt;10,'Patient History &amp; Demographics'!A4755,"")</f>
        <v>369002</v>
      </c>
      <c r="B4755" t="str">
        <f ca="1">IF('Patient History &amp; Demographics'!X4755&gt;=20,"Acute",IF(AND('Patient History &amp; Demographics'!X4755&gt;=10,'Patient History &amp; Demographics'!X4755&lt;20),"High","Low"))</f>
        <v>High</v>
      </c>
      <c r="C4755" t="s">
        <v>24156</v>
      </c>
      <c r="D4755" t="str">
        <f t="shared" ca="1" si="222"/>
        <v/>
      </c>
      <c r="E4755" t="str">
        <f t="shared" ca="1" si="223"/>
        <v/>
      </c>
      <c r="F4755" t="str">
        <f t="shared" ca="1" si="224"/>
        <v/>
      </c>
    </row>
    <row r="4756" spans="1:6" x14ac:dyDescent="0.25">
      <c r="A4756">
        <f ca="1">IF('Patient History &amp; Demographics'!X4756&gt;10,'Patient History &amp; Demographics'!A4756,"")</f>
        <v>369084</v>
      </c>
      <c r="B4756" t="str">
        <f ca="1">IF('Patient History &amp; Demographics'!X4756&gt;=20,"Acute",IF(AND('Patient History &amp; Demographics'!X4756&gt;=10,'Patient History &amp; Demographics'!X4756&lt;20),"High","Low"))</f>
        <v>High</v>
      </c>
      <c r="C4756" t="s">
        <v>24156</v>
      </c>
      <c r="D4756" t="str">
        <f t="shared" ca="1" si="222"/>
        <v/>
      </c>
      <c r="E4756" t="str">
        <f t="shared" ca="1" si="223"/>
        <v/>
      </c>
      <c r="F4756" t="str">
        <f t="shared" ca="1" si="224"/>
        <v/>
      </c>
    </row>
    <row r="4757" spans="1:6" x14ac:dyDescent="0.25">
      <c r="A4757">
        <f ca="1">IF('Patient History &amp; Demographics'!X4757&gt;10,'Patient History &amp; Demographics'!A4757,"")</f>
        <v>369109</v>
      </c>
      <c r="B4757" t="str">
        <f ca="1">IF('Patient History &amp; Demographics'!X4757&gt;=20,"Acute",IF(AND('Patient History &amp; Demographics'!X4757&gt;=10,'Patient History &amp; Demographics'!X4757&lt;20),"High","Low"))</f>
        <v>High</v>
      </c>
      <c r="C4757" t="s">
        <v>24156</v>
      </c>
      <c r="D4757" t="str">
        <f t="shared" ca="1" si="222"/>
        <v/>
      </c>
      <c r="E4757" t="str">
        <f t="shared" ca="1" si="223"/>
        <v/>
      </c>
      <c r="F4757" t="str">
        <f t="shared" ca="1" si="224"/>
        <v/>
      </c>
    </row>
    <row r="4758" spans="1:6" x14ac:dyDescent="0.25">
      <c r="A4758">
        <f ca="1">IF('Patient History &amp; Demographics'!X4758&gt;10,'Patient History &amp; Demographics'!A4758,"")</f>
        <v>369400</v>
      </c>
      <c r="B4758" t="str">
        <f ca="1">IF('Patient History &amp; Demographics'!X4758&gt;=20,"Acute",IF(AND('Patient History &amp; Demographics'!X4758&gt;=10,'Patient History &amp; Demographics'!X4758&lt;20),"High","Low"))</f>
        <v>High</v>
      </c>
      <c r="C4758" t="s">
        <v>24155</v>
      </c>
      <c r="D4758">
        <f t="shared" ca="1" si="222"/>
        <v>1026</v>
      </c>
      <c r="E4758" t="str">
        <f t="shared" ca="1" si="223"/>
        <v>Rehabilitation</v>
      </c>
      <c r="F4758" t="str">
        <f t="shared" ca="1" si="224"/>
        <v>Cured</v>
      </c>
    </row>
    <row r="4759" spans="1:6" x14ac:dyDescent="0.25">
      <c r="A4759">
        <f ca="1">IF('Patient History &amp; Demographics'!X4759&gt;10,'Patient History &amp; Demographics'!A4759,"")</f>
        <v>369419</v>
      </c>
      <c r="B4759" t="str">
        <f ca="1">IF('Patient History &amp; Demographics'!X4759&gt;=20,"Acute",IF(AND('Patient History &amp; Demographics'!X4759&gt;=10,'Patient History &amp; Demographics'!X4759&lt;20),"High","Low"))</f>
        <v>Acute</v>
      </c>
      <c r="C4759" t="s">
        <v>24155</v>
      </c>
      <c r="D4759">
        <f t="shared" ca="1" si="222"/>
        <v>1024</v>
      </c>
      <c r="E4759" t="str">
        <f t="shared" ca="1" si="223"/>
        <v>Screening</v>
      </c>
      <c r="F4759" t="str">
        <f t="shared" ca="1" si="224"/>
        <v/>
      </c>
    </row>
    <row r="4760" spans="1:6" x14ac:dyDescent="0.25">
      <c r="A4760" t="str">
        <f ca="1">IF('Patient History &amp; Demographics'!X4760&gt;10,'Patient History &amp; Demographics'!A4760,"")</f>
        <v/>
      </c>
      <c r="B4760" t="str">
        <f ca="1">IF('Patient History &amp; Demographics'!X4760&gt;=20,"Acute",IF(AND('Patient History &amp; Demographics'!X4760&gt;=10,'Patient History &amp; Demographics'!X4760&lt;20),"High","Low"))</f>
        <v>Low</v>
      </c>
      <c r="C4760" t="s">
        <v>24155</v>
      </c>
      <c r="D4760">
        <f t="shared" ca="1" si="222"/>
        <v>1003</v>
      </c>
      <c r="E4760" t="str">
        <f t="shared" ca="1" si="223"/>
        <v>Rehabilitation</v>
      </c>
      <c r="F4760" t="str">
        <f t="shared" ca="1" si="224"/>
        <v>Cured</v>
      </c>
    </row>
    <row r="4761" spans="1:6" x14ac:dyDescent="0.25">
      <c r="A4761">
        <f ca="1">IF('Patient History &amp; Demographics'!X4761&gt;10,'Patient History &amp; Demographics'!A4761,"")</f>
        <v>369455</v>
      </c>
      <c r="B4761" t="str">
        <f ca="1">IF('Patient History &amp; Demographics'!X4761&gt;=20,"Acute",IF(AND('Patient History &amp; Demographics'!X4761&gt;=10,'Patient History &amp; Demographics'!X4761&lt;20),"High","Low"))</f>
        <v>Acute</v>
      </c>
      <c r="C4761" t="s">
        <v>24156</v>
      </c>
      <c r="D4761" t="str">
        <f t="shared" ca="1" si="222"/>
        <v/>
      </c>
      <c r="E4761" t="str">
        <f t="shared" ca="1" si="223"/>
        <v/>
      </c>
      <c r="F4761" t="str">
        <f t="shared" ca="1" si="224"/>
        <v/>
      </c>
    </row>
    <row r="4762" spans="1:6" x14ac:dyDescent="0.25">
      <c r="A4762">
        <f ca="1">IF('Patient History &amp; Demographics'!X4762&gt;10,'Patient History &amp; Demographics'!A4762,"")</f>
        <v>369516</v>
      </c>
      <c r="B4762" t="str">
        <f ca="1">IF('Patient History &amp; Demographics'!X4762&gt;=20,"Acute",IF(AND('Patient History &amp; Demographics'!X4762&gt;=10,'Patient History &amp; Demographics'!X4762&lt;20),"High","Low"))</f>
        <v>Acute</v>
      </c>
      <c r="C4762" t="s">
        <v>24155</v>
      </c>
      <c r="D4762">
        <f t="shared" ca="1" si="222"/>
        <v>1012</v>
      </c>
      <c r="E4762" t="str">
        <f t="shared" ca="1" si="223"/>
        <v>Rehabilitation</v>
      </c>
      <c r="F4762" t="str">
        <f t="shared" ca="1" si="224"/>
        <v>Positive Progress</v>
      </c>
    </row>
    <row r="4763" spans="1:6" x14ac:dyDescent="0.25">
      <c r="A4763">
        <f ca="1">IF('Patient History &amp; Demographics'!X4763&gt;10,'Patient History &amp; Demographics'!A4763,"")</f>
        <v>369659</v>
      </c>
      <c r="B4763" t="str">
        <f ca="1">IF('Patient History &amp; Demographics'!X4763&gt;=20,"Acute",IF(AND('Patient History &amp; Demographics'!X4763&gt;=10,'Patient History &amp; Demographics'!X4763&lt;20),"High","Low"))</f>
        <v>High</v>
      </c>
      <c r="C4763" t="s">
        <v>24156</v>
      </c>
      <c r="D4763" t="str">
        <f t="shared" ca="1" si="222"/>
        <v/>
      </c>
      <c r="E4763" t="str">
        <f t="shared" ca="1" si="223"/>
        <v/>
      </c>
      <c r="F4763" t="str">
        <f t="shared" ca="1" si="224"/>
        <v/>
      </c>
    </row>
    <row r="4764" spans="1:6" x14ac:dyDescent="0.25">
      <c r="A4764">
        <f ca="1">IF('Patient History &amp; Demographics'!X4764&gt;10,'Patient History &amp; Demographics'!A4764,"")</f>
        <v>369668</v>
      </c>
      <c r="B4764" t="str">
        <f ca="1">IF('Patient History &amp; Demographics'!X4764&gt;=20,"Acute",IF(AND('Patient History &amp; Demographics'!X4764&gt;=10,'Patient History &amp; Demographics'!X4764&lt;20),"High","Low"))</f>
        <v>High</v>
      </c>
      <c r="C4764" t="s">
        <v>24155</v>
      </c>
      <c r="D4764">
        <f t="shared" ca="1" si="222"/>
        <v>1003</v>
      </c>
      <c r="E4764" t="str">
        <f t="shared" ca="1" si="223"/>
        <v>Rehabilitation</v>
      </c>
      <c r="F4764" t="str">
        <f t="shared" ca="1" si="224"/>
        <v>Condition Deteriorated</v>
      </c>
    </row>
    <row r="4765" spans="1:6" x14ac:dyDescent="0.25">
      <c r="A4765">
        <f ca="1">IF('Patient History &amp; Demographics'!X4765&gt;10,'Patient History &amp; Demographics'!A4765,"")</f>
        <v>369686</v>
      </c>
      <c r="B4765" t="str">
        <f ca="1">IF('Patient History &amp; Demographics'!X4765&gt;=20,"Acute",IF(AND('Patient History &amp; Demographics'!X4765&gt;=10,'Patient History &amp; Demographics'!X4765&lt;20),"High","Low"))</f>
        <v>High</v>
      </c>
      <c r="C4765" t="s">
        <v>24156</v>
      </c>
      <c r="D4765" t="str">
        <f t="shared" ca="1" si="222"/>
        <v/>
      </c>
      <c r="E4765" t="str">
        <f t="shared" ca="1" si="223"/>
        <v/>
      </c>
      <c r="F4765" t="str">
        <f t="shared" ca="1" si="224"/>
        <v/>
      </c>
    </row>
    <row r="4766" spans="1:6" x14ac:dyDescent="0.25">
      <c r="A4766" t="str">
        <f ca="1">IF('Patient History &amp; Demographics'!X4766&gt;10,'Patient History &amp; Demographics'!A4766,"")</f>
        <v/>
      </c>
      <c r="B4766" t="str">
        <f ca="1">IF('Patient History &amp; Demographics'!X4766&gt;=20,"Acute",IF(AND('Patient History &amp; Demographics'!X4766&gt;=10,'Patient History &amp; Demographics'!X4766&lt;20),"High","Low"))</f>
        <v>Low</v>
      </c>
      <c r="C4766" t="s">
        <v>24155</v>
      </c>
      <c r="D4766">
        <f t="shared" ca="1" si="222"/>
        <v>1008</v>
      </c>
      <c r="E4766" t="str">
        <f t="shared" ca="1" si="223"/>
        <v>Screening</v>
      </c>
      <c r="F4766" t="str">
        <f t="shared" ca="1" si="224"/>
        <v/>
      </c>
    </row>
    <row r="4767" spans="1:6" x14ac:dyDescent="0.25">
      <c r="A4767">
        <f ca="1">IF('Patient History &amp; Demographics'!X4767&gt;10,'Patient History &amp; Demographics'!A4767,"")</f>
        <v>369783</v>
      </c>
      <c r="B4767" t="str">
        <f ca="1">IF('Patient History &amp; Demographics'!X4767&gt;=20,"Acute",IF(AND('Patient History &amp; Demographics'!X4767&gt;=10,'Patient History &amp; Demographics'!X4767&lt;20),"High","Low"))</f>
        <v>High</v>
      </c>
      <c r="C4767" t="s">
        <v>24156</v>
      </c>
      <c r="D4767" t="str">
        <f t="shared" ca="1" si="222"/>
        <v/>
      </c>
      <c r="E4767" t="str">
        <f t="shared" ca="1" si="223"/>
        <v/>
      </c>
      <c r="F4767" t="str">
        <f t="shared" ca="1" si="224"/>
        <v/>
      </c>
    </row>
    <row r="4768" spans="1:6" x14ac:dyDescent="0.25">
      <c r="A4768">
        <f ca="1">IF('Patient History &amp; Demographics'!X4768&gt;10,'Patient History &amp; Demographics'!A4768,"")</f>
        <v>369792</v>
      </c>
      <c r="B4768" t="str">
        <f ca="1">IF('Patient History &amp; Demographics'!X4768&gt;=20,"Acute",IF(AND('Patient History &amp; Demographics'!X4768&gt;=10,'Patient History &amp; Demographics'!X4768&lt;20),"High","Low"))</f>
        <v>High</v>
      </c>
      <c r="C4768" t="s">
        <v>24155</v>
      </c>
      <c r="D4768">
        <f t="shared" ca="1" si="222"/>
        <v>1016</v>
      </c>
      <c r="E4768" t="str">
        <f t="shared" ca="1" si="223"/>
        <v>Rehabilitation</v>
      </c>
      <c r="F4768" t="str">
        <f t="shared" ca="1" si="224"/>
        <v>Condition Deteriorated</v>
      </c>
    </row>
    <row r="4769" spans="1:6" x14ac:dyDescent="0.25">
      <c r="A4769">
        <f ca="1">IF('Patient History &amp; Demographics'!X4769&gt;10,'Patient History &amp; Demographics'!A4769,"")</f>
        <v>369817</v>
      </c>
      <c r="B4769" t="str">
        <f ca="1">IF('Patient History &amp; Demographics'!X4769&gt;=20,"Acute",IF(AND('Patient History &amp; Demographics'!X4769&gt;=10,'Patient History &amp; Demographics'!X4769&lt;20),"High","Low"))</f>
        <v>High</v>
      </c>
      <c r="C4769" t="s">
        <v>24155</v>
      </c>
      <c r="D4769">
        <f t="shared" ca="1" si="222"/>
        <v>1012</v>
      </c>
      <c r="E4769" t="str">
        <f t="shared" ca="1" si="223"/>
        <v>Screening</v>
      </c>
      <c r="F4769" t="str">
        <f t="shared" ca="1" si="224"/>
        <v/>
      </c>
    </row>
    <row r="4770" spans="1:6" x14ac:dyDescent="0.25">
      <c r="A4770">
        <f ca="1">IF('Patient History &amp; Demographics'!X4770&gt;10,'Patient History &amp; Demographics'!A4770,"")</f>
        <v>369862</v>
      </c>
      <c r="B4770" t="str">
        <f ca="1">IF('Patient History &amp; Demographics'!X4770&gt;=20,"Acute",IF(AND('Patient History &amp; Demographics'!X4770&gt;=10,'Patient History &amp; Demographics'!X4770&lt;20),"High","Low"))</f>
        <v>Acute</v>
      </c>
      <c r="C4770" t="s">
        <v>24156</v>
      </c>
      <c r="D4770" t="str">
        <f t="shared" ca="1" si="222"/>
        <v/>
      </c>
      <c r="E4770" t="str">
        <f t="shared" ca="1" si="223"/>
        <v/>
      </c>
      <c r="F4770" t="str">
        <f t="shared" ca="1" si="224"/>
        <v/>
      </c>
    </row>
    <row r="4771" spans="1:6" x14ac:dyDescent="0.25">
      <c r="A4771">
        <f ca="1">IF('Patient History &amp; Demographics'!X4771&gt;10,'Patient History &amp; Demographics'!A4771,"")</f>
        <v>369905</v>
      </c>
      <c r="B4771" t="str">
        <f ca="1">IF('Patient History &amp; Demographics'!X4771&gt;=20,"Acute",IF(AND('Patient History &amp; Demographics'!X4771&gt;=10,'Patient History &amp; Demographics'!X4771&lt;20),"High","Low"))</f>
        <v>Acute</v>
      </c>
      <c r="C4771" t="s">
        <v>24155</v>
      </c>
      <c r="D4771">
        <f t="shared" ca="1" si="222"/>
        <v>1018</v>
      </c>
      <c r="E4771" t="str">
        <f t="shared" ca="1" si="223"/>
        <v>Screening</v>
      </c>
      <c r="F4771" t="str">
        <f t="shared" ca="1" si="224"/>
        <v/>
      </c>
    </row>
    <row r="4772" spans="1:6" x14ac:dyDescent="0.25">
      <c r="A4772" t="str">
        <f ca="1">IF('Patient History &amp; Demographics'!X4772&gt;10,'Patient History &amp; Demographics'!A4772,"")</f>
        <v/>
      </c>
      <c r="B4772" t="str">
        <f ca="1">IF('Patient History &amp; Demographics'!X4772&gt;=20,"Acute",IF(AND('Patient History &amp; Demographics'!X4772&gt;=10,'Patient History &amp; Demographics'!X4772&lt;20),"High","Low"))</f>
        <v>Low</v>
      </c>
      <c r="C4772" t="s">
        <v>24155</v>
      </c>
      <c r="D4772">
        <f t="shared" ca="1" si="222"/>
        <v>1027</v>
      </c>
      <c r="E4772" t="str">
        <f t="shared" ca="1" si="223"/>
        <v>Screening</v>
      </c>
      <c r="F4772" t="str">
        <f t="shared" ca="1" si="224"/>
        <v/>
      </c>
    </row>
    <row r="4773" spans="1:6" x14ac:dyDescent="0.25">
      <c r="A4773">
        <f ca="1">IF('Patient History &amp; Demographics'!X4773&gt;10,'Patient History &amp; Demographics'!A4773,"")</f>
        <v>371034</v>
      </c>
      <c r="B4773" t="str">
        <f ca="1">IF('Patient History &amp; Demographics'!X4773&gt;=20,"Acute",IF(AND('Patient History &amp; Demographics'!X4773&gt;=10,'Patient History &amp; Demographics'!X4773&lt;20),"High","Low"))</f>
        <v>High</v>
      </c>
      <c r="C4773" t="s">
        <v>24156</v>
      </c>
      <c r="D4773" t="str">
        <f t="shared" ca="1" si="222"/>
        <v/>
      </c>
      <c r="E4773" t="str">
        <f t="shared" ca="1" si="223"/>
        <v/>
      </c>
      <c r="F4773" t="str">
        <f t="shared" ca="1" si="224"/>
        <v/>
      </c>
    </row>
    <row r="4774" spans="1:6" x14ac:dyDescent="0.25">
      <c r="A4774">
        <f ca="1">IF('Patient History &amp; Demographics'!X4774&gt;10,'Patient History &amp; Demographics'!A4774,"")</f>
        <v>371052</v>
      </c>
      <c r="B4774" t="str">
        <f ca="1">IF('Patient History &amp; Demographics'!X4774&gt;=20,"Acute",IF(AND('Patient History &amp; Demographics'!X4774&gt;=10,'Patient History &amp; Demographics'!X4774&lt;20),"High","Low"))</f>
        <v>High</v>
      </c>
      <c r="C4774" t="s">
        <v>24156</v>
      </c>
      <c r="D4774" t="str">
        <f t="shared" ca="1" si="222"/>
        <v/>
      </c>
      <c r="E4774" t="str">
        <f t="shared" ca="1" si="223"/>
        <v/>
      </c>
      <c r="F4774" t="str">
        <f t="shared" ca="1" si="224"/>
        <v/>
      </c>
    </row>
    <row r="4775" spans="1:6" x14ac:dyDescent="0.25">
      <c r="A4775">
        <f ca="1">IF('Patient History &amp; Demographics'!X4775&gt;10,'Patient History &amp; Demographics'!A4775,"")</f>
        <v>371140</v>
      </c>
      <c r="B4775" t="str">
        <f ca="1">IF('Patient History &amp; Demographics'!X4775&gt;=20,"Acute",IF(AND('Patient History &amp; Demographics'!X4775&gt;=10,'Patient History &amp; Demographics'!X4775&lt;20),"High","Low"))</f>
        <v>High</v>
      </c>
      <c r="C4775" t="s">
        <v>24156</v>
      </c>
      <c r="D4775" t="str">
        <f t="shared" ca="1" si="222"/>
        <v/>
      </c>
      <c r="E4775" t="str">
        <f t="shared" ca="1" si="223"/>
        <v/>
      </c>
      <c r="F4775" t="str">
        <f t="shared" ca="1" si="224"/>
        <v/>
      </c>
    </row>
    <row r="4776" spans="1:6" x14ac:dyDescent="0.25">
      <c r="A4776">
        <f ca="1">IF('Patient History &amp; Demographics'!X4776&gt;10,'Patient History &amp; Demographics'!A4776,"")</f>
        <v>371265</v>
      </c>
      <c r="B4776" t="str">
        <f ca="1">IF('Patient History &amp; Demographics'!X4776&gt;=20,"Acute",IF(AND('Patient History &amp; Demographics'!X4776&gt;=10,'Patient History &amp; Demographics'!X4776&lt;20),"High","Low"))</f>
        <v>High</v>
      </c>
      <c r="C4776" t="s">
        <v>24156</v>
      </c>
      <c r="D4776" t="str">
        <f t="shared" ca="1" si="222"/>
        <v/>
      </c>
      <c r="E4776" t="str">
        <f t="shared" ca="1" si="223"/>
        <v/>
      </c>
      <c r="F4776" t="str">
        <f t="shared" ca="1" si="224"/>
        <v/>
      </c>
    </row>
    <row r="4777" spans="1:6" x14ac:dyDescent="0.25">
      <c r="A4777">
        <f ca="1">IF('Patient History &amp; Demographics'!X4777&gt;10,'Patient History &amp; Demographics'!A4777,"")</f>
        <v>371690</v>
      </c>
      <c r="B4777" t="str">
        <f ca="1">IF('Patient History &amp; Demographics'!X4777&gt;=20,"Acute",IF(AND('Patient History &amp; Demographics'!X4777&gt;=10,'Patient History &amp; Demographics'!X4777&lt;20),"High","Low"))</f>
        <v>High</v>
      </c>
      <c r="C4777" t="s">
        <v>24156</v>
      </c>
      <c r="D4777" t="str">
        <f t="shared" ca="1" si="222"/>
        <v/>
      </c>
      <c r="E4777" t="str">
        <f t="shared" ca="1" si="223"/>
        <v/>
      </c>
      <c r="F4777" t="str">
        <f t="shared" ca="1" si="224"/>
        <v/>
      </c>
    </row>
    <row r="4778" spans="1:6" x14ac:dyDescent="0.25">
      <c r="A4778">
        <f ca="1">IF('Patient History &amp; Demographics'!X4778&gt;10,'Patient History &amp; Demographics'!A4778,"")</f>
        <v>371760</v>
      </c>
      <c r="B4778" t="str">
        <f ca="1">IF('Patient History &amp; Demographics'!X4778&gt;=20,"Acute",IF(AND('Patient History &amp; Demographics'!X4778&gt;=10,'Patient History &amp; Demographics'!X4778&lt;20),"High","Low"))</f>
        <v>High</v>
      </c>
      <c r="C4778" t="s">
        <v>24156</v>
      </c>
      <c r="D4778" t="str">
        <f t="shared" ca="1" si="222"/>
        <v/>
      </c>
      <c r="E4778" t="str">
        <f t="shared" ca="1" si="223"/>
        <v/>
      </c>
      <c r="F4778" t="str">
        <f t="shared" ca="1" si="224"/>
        <v/>
      </c>
    </row>
    <row r="4779" spans="1:6" x14ac:dyDescent="0.25">
      <c r="A4779">
        <f ca="1">IF('Patient History &amp; Demographics'!X4779&gt;10,'Patient History &amp; Demographics'!A4779,"")</f>
        <v>371779</v>
      </c>
      <c r="B4779" t="str">
        <f ca="1">IF('Patient History &amp; Demographics'!X4779&gt;=20,"Acute",IF(AND('Patient History &amp; Demographics'!X4779&gt;=10,'Patient History &amp; Demographics'!X4779&lt;20),"High","Low"))</f>
        <v>High</v>
      </c>
      <c r="C4779" t="s">
        <v>24156</v>
      </c>
      <c r="D4779" t="str">
        <f t="shared" ca="1" si="222"/>
        <v/>
      </c>
      <c r="E4779" t="str">
        <f t="shared" ca="1" si="223"/>
        <v/>
      </c>
      <c r="F4779" t="str">
        <f t="shared" ca="1" si="224"/>
        <v/>
      </c>
    </row>
    <row r="4780" spans="1:6" x14ac:dyDescent="0.25">
      <c r="A4780">
        <f ca="1">IF('Patient History &amp; Demographics'!X4780&gt;10,'Patient History &amp; Demographics'!A4780,"")</f>
        <v>371830</v>
      </c>
      <c r="B4780" t="str">
        <f ca="1">IF('Patient History &amp; Demographics'!X4780&gt;=20,"Acute",IF(AND('Patient History &amp; Demographics'!X4780&gt;=10,'Patient History &amp; Demographics'!X4780&lt;20),"High","Low"))</f>
        <v>Acute</v>
      </c>
      <c r="C4780" t="s">
        <v>24155</v>
      </c>
      <c r="D4780">
        <f t="shared" ca="1" si="222"/>
        <v>1012</v>
      </c>
      <c r="E4780" t="str">
        <f t="shared" ca="1" si="223"/>
        <v>Screening</v>
      </c>
      <c r="F4780" t="str">
        <f t="shared" ca="1" si="224"/>
        <v/>
      </c>
    </row>
    <row r="4781" spans="1:6" x14ac:dyDescent="0.25">
      <c r="A4781">
        <f ca="1">IF('Patient History &amp; Demographics'!X4781&gt;10,'Patient History &amp; Demographics'!A4781,"")</f>
        <v>371928</v>
      </c>
      <c r="B4781" t="str">
        <f ca="1">IF('Patient History &amp; Demographics'!X4781&gt;=20,"Acute",IF(AND('Patient History &amp; Demographics'!X4781&gt;=10,'Patient History &amp; Demographics'!X4781&lt;20),"High","Low"))</f>
        <v>Acute</v>
      </c>
      <c r="C4781" t="s">
        <v>24155</v>
      </c>
      <c r="D4781">
        <f t="shared" ca="1" si="222"/>
        <v>1018</v>
      </c>
      <c r="E4781" t="str">
        <f t="shared" ca="1" si="223"/>
        <v>Screening</v>
      </c>
      <c r="F4781" t="str">
        <f t="shared" ca="1" si="224"/>
        <v/>
      </c>
    </row>
    <row r="4782" spans="1:6" x14ac:dyDescent="0.25">
      <c r="A4782">
        <f ca="1">IF('Patient History &amp; Demographics'!X4782&gt;10,'Patient History &amp; Demographics'!A4782,"")</f>
        <v>371964</v>
      </c>
      <c r="B4782" t="str">
        <f ca="1">IF('Patient History &amp; Demographics'!X4782&gt;=20,"Acute",IF(AND('Patient History &amp; Demographics'!X4782&gt;=10,'Patient History &amp; Demographics'!X4782&lt;20),"High","Low"))</f>
        <v>Acute</v>
      </c>
      <c r="C4782" t="s">
        <v>24155</v>
      </c>
      <c r="D4782">
        <f t="shared" ca="1" si="222"/>
        <v>1014</v>
      </c>
      <c r="E4782" t="str">
        <f t="shared" ca="1" si="223"/>
        <v>Rehabilitation</v>
      </c>
      <c r="F4782" t="str">
        <f t="shared" ca="1" si="224"/>
        <v>Condition Deteriorated</v>
      </c>
    </row>
    <row r="4783" spans="1:6" x14ac:dyDescent="0.25">
      <c r="A4783">
        <f ca="1">IF('Patient History &amp; Demographics'!X4783&gt;10,'Patient History &amp; Demographics'!A4783,"")</f>
        <v>371982</v>
      </c>
      <c r="B4783" t="str">
        <f ca="1">IF('Patient History &amp; Demographics'!X4783&gt;=20,"Acute",IF(AND('Patient History &amp; Demographics'!X4783&gt;=10,'Patient History &amp; Demographics'!X4783&lt;20),"High","Low"))</f>
        <v>High</v>
      </c>
      <c r="C4783" t="s">
        <v>24156</v>
      </c>
      <c r="D4783" t="str">
        <f t="shared" ca="1" si="222"/>
        <v/>
      </c>
      <c r="E4783" t="str">
        <f t="shared" ca="1" si="223"/>
        <v/>
      </c>
      <c r="F4783" t="str">
        <f t="shared" ca="1" si="224"/>
        <v/>
      </c>
    </row>
    <row r="4784" spans="1:6" x14ac:dyDescent="0.25">
      <c r="A4784">
        <f ca="1">IF('Patient History &amp; Demographics'!X4784&gt;10,'Patient History &amp; Demographics'!A4784,"")</f>
        <v>372000</v>
      </c>
      <c r="B4784" t="str">
        <f ca="1">IF('Patient History &amp; Demographics'!X4784&gt;=20,"Acute",IF(AND('Patient History &amp; Demographics'!X4784&gt;=10,'Patient History &amp; Demographics'!X4784&lt;20),"High","Low"))</f>
        <v>High</v>
      </c>
      <c r="C4784" t="s">
        <v>24156</v>
      </c>
      <c r="D4784" t="str">
        <f t="shared" ca="1" si="222"/>
        <v/>
      </c>
      <c r="E4784" t="str">
        <f t="shared" ca="1" si="223"/>
        <v/>
      </c>
      <c r="F4784" t="str">
        <f t="shared" ca="1" si="224"/>
        <v/>
      </c>
    </row>
    <row r="4785" spans="1:6" x14ac:dyDescent="0.25">
      <c r="A4785">
        <f ca="1">IF('Patient History &amp; Demographics'!X4785&gt;10,'Patient History &amp; Demographics'!A4785,"")</f>
        <v>372028</v>
      </c>
      <c r="B4785" t="str">
        <f ca="1">IF('Patient History &amp; Demographics'!X4785&gt;=20,"Acute",IF(AND('Patient History &amp; Demographics'!X4785&gt;=10,'Patient History &amp; Demographics'!X4785&lt;20),"High","Low"))</f>
        <v>Acute</v>
      </c>
      <c r="C4785" t="s">
        <v>24156</v>
      </c>
      <c r="D4785" t="str">
        <f t="shared" ca="1" si="222"/>
        <v/>
      </c>
      <c r="E4785" t="str">
        <f t="shared" ca="1" si="223"/>
        <v/>
      </c>
      <c r="F4785" t="str">
        <f t="shared" ca="1" si="224"/>
        <v/>
      </c>
    </row>
    <row r="4786" spans="1:6" x14ac:dyDescent="0.25">
      <c r="A4786">
        <f ca="1">IF('Patient History &amp; Demographics'!X4786&gt;10,'Patient History &amp; Demographics'!A4786,"")</f>
        <v>372037</v>
      </c>
      <c r="B4786" t="str">
        <f ca="1">IF('Patient History &amp; Demographics'!X4786&gt;=20,"Acute",IF(AND('Patient History &amp; Demographics'!X4786&gt;=10,'Patient History &amp; Demographics'!X4786&lt;20),"High","Low"))</f>
        <v>High</v>
      </c>
      <c r="C4786" t="s">
        <v>24155</v>
      </c>
      <c r="D4786">
        <f t="shared" ca="1" si="222"/>
        <v>1017</v>
      </c>
      <c r="E4786" t="str">
        <f t="shared" ca="1" si="223"/>
        <v>Screening</v>
      </c>
      <c r="F4786" t="str">
        <f t="shared" ca="1" si="224"/>
        <v/>
      </c>
    </row>
    <row r="4787" spans="1:6" x14ac:dyDescent="0.25">
      <c r="A4787">
        <f ca="1">IF('Patient History &amp; Demographics'!X4787&gt;10,'Patient History &amp; Demographics'!A4787,"")</f>
        <v>372073</v>
      </c>
      <c r="B4787" t="str">
        <f ca="1">IF('Patient History &amp; Demographics'!X4787&gt;=20,"Acute",IF(AND('Patient History &amp; Demographics'!X4787&gt;=10,'Patient History &amp; Demographics'!X4787&lt;20),"High","Low"))</f>
        <v>High</v>
      </c>
      <c r="C4787" t="s">
        <v>24155</v>
      </c>
      <c r="D4787">
        <f t="shared" ca="1" si="222"/>
        <v>1012</v>
      </c>
      <c r="E4787" t="str">
        <f t="shared" ca="1" si="223"/>
        <v>Rehabilitation</v>
      </c>
      <c r="F4787" t="str">
        <f t="shared" ca="1" si="224"/>
        <v>Condition Deteriorated</v>
      </c>
    </row>
    <row r="4788" spans="1:6" x14ac:dyDescent="0.25">
      <c r="A4788">
        <f ca="1">IF('Patient History &amp; Demographics'!X4788&gt;10,'Patient History &amp; Demographics'!A4788,"")</f>
        <v>372082</v>
      </c>
      <c r="B4788" t="str">
        <f ca="1">IF('Patient History &amp; Demographics'!X4788&gt;=20,"Acute",IF(AND('Patient History &amp; Demographics'!X4788&gt;=10,'Patient History &amp; Demographics'!X4788&lt;20),"High","Low"))</f>
        <v>High</v>
      </c>
      <c r="C4788" t="s">
        <v>24156</v>
      </c>
      <c r="D4788" t="str">
        <f t="shared" ca="1" si="222"/>
        <v/>
      </c>
      <c r="E4788" t="str">
        <f t="shared" ca="1" si="223"/>
        <v/>
      </c>
      <c r="F4788" t="str">
        <f t="shared" ca="1" si="224"/>
        <v/>
      </c>
    </row>
    <row r="4789" spans="1:6" x14ac:dyDescent="0.25">
      <c r="A4789">
        <f ca="1">IF('Patient History &amp; Demographics'!X4789&gt;10,'Patient History &amp; Demographics'!A4789,"")</f>
        <v>372213</v>
      </c>
      <c r="B4789" t="str">
        <f ca="1">IF('Patient History &amp; Demographics'!X4789&gt;=20,"Acute",IF(AND('Patient History &amp; Demographics'!X4789&gt;=10,'Patient History &amp; Demographics'!X4789&lt;20),"High","Low"))</f>
        <v>High</v>
      </c>
      <c r="C4789" t="s">
        <v>24156</v>
      </c>
      <c r="D4789" t="str">
        <f t="shared" ca="1" si="222"/>
        <v/>
      </c>
      <c r="E4789" t="str">
        <f t="shared" ca="1" si="223"/>
        <v/>
      </c>
      <c r="F4789" t="str">
        <f t="shared" ca="1" si="224"/>
        <v/>
      </c>
    </row>
    <row r="4790" spans="1:6" x14ac:dyDescent="0.25">
      <c r="A4790">
        <f ca="1">IF('Patient History &amp; Demographics'!X4790&gt;10,'Patient History &amp; Demographics'!A4790,"")</f>
        <v>372222</v>
      </c>
      <c r="B4790" t="str">
        <f ca="1">IF('Patient History &amp; Demographics'!X4790&gt;=20,"Acute",IF(AND('Patient History &amp; Demographics'!X4790&gt;=10,'Patient History &amp; Demographics'!X4790&lt;20),"High","Low"))</f>
        <v>High</v>
      </c>
      <c r="C4790" t="s">
        <v>24155</v>
      </c>
      <c r="D4790">
        <f t="shared" ca="1" si="222"/>
        <v>1008</v>
      </c>
      <c r="E4790" t="str">
        <f t="shared" ca="1" si="223"/>
        <v>Rehabilitation</v>
      </c>
      <c r="F4790" t="str">
        <f t="shared" ca="1" si="224"/>
        <v>Cured</v>
      </c>
    </row>
    <row r="4791" spans="1:6" x14ac:dyDescent="0.25">
      <c r="A4791">
        <f ca="1">IF('Patient History &amp; Demographics'!X4791&gt;10,'Patient History &amp; Demographics'!A4791,"")</f>
        <v>372240</v>
      </c>
      <c r="B4791" t="str">
        <f ca="1">IF('Patient History &amp; Demographics'!X4791&gt;=20,"Acute",IF(AND('Patient History &amp; Demographics'!X4791&gt;=10,'Patient History &amp; Demographics'!X4791&lt;20),"High","Low"))</f>
        <v>High</v>
      </c>
      <c r="C4791" t="s">
        <v>24156</v>
      </c>
      <c r="D4791" t="str">
        <f t="shared" ca="1" si="222"/>
        <v/>
      </c>
      <c r="E4791" t="str">
        <f t="shared" ca="1" si="223"/>
        <v/>
      </c>
      <c r="F4791" t="str">
        <f t="shared" ca="1" si="224"/>
        <v/>
      </c>
    </row>
    <row r="4792" spans="1:6" x14ac:dyDescent="0.25">
      <c r="A4792">
        <f ca="1">IF('Patient History &amp; Demographics'!X4792&gt;10,'Patient History &amp; Demographics'!A4792,"")</f>
        <v>372329</v>
      </c>
      <c r="B4792" t="str">
        <f ca="1">IF('Patient History &amp; Demographics'!X4792&gt;=20,"Acute",IF(AND('Patient History &amp; Demographics'!X4792&gt;=10,'Patient History &amp; Demographics'!X4792&lt;20),"High","Low"))</f>
        <v>Acute</v>
      </c>
      <c r="C4792" t="s">
        <v>24156</v>
      </c>
      <c r="D4792" t="str">
        <f t="shared" ca="1" si="222"/>
        <v/>
      </c>
      <c r="E4792" t="str">
        <f t="shared" ca="1" si="223"/>
        <v/>
      </c>
      <c r="F4792" t="str">
        <f t="shared" ca="1" si="224"/>
        <v/>
      </c>
    </row>
    <row r="4793" spans="1:6" x14ac:dyDescent="0.25">
      <c r="A4793">
        <f ca="1">IF('Patient History &amp; Demographics'!X4793&gt;10,'Patient History &amp; Demographics'!A4793,"")</f>
        <v>372356</v>
      </c>
      <c r="B4793" t="str">
        <f ca="1">IF('Patient History &amp; Demographics'!X4793&gt;=20,"Acute",IF(AND('Patient History &amp; Demographics'!X4793&gt;=10,'Patient History &amp; Demographics'!X4793&lt;20),"High","Low"))</f>
        <v>Acute</v>
      </c>
      <c r="C4793" t="s">
        <v>24156</v>
      </c>
      <c r="D4793" t="str">
        <f t="shared" ca="1" si="222"/>
        <v/>
      </c>
      <c r="E4793" t="str">
        <f t="shared" ca="1" si="223"/>
        <v/>
      </c>
      <c r="F4793" t="str">
        <f t="shared" ca="1" si="224"/>
        <v/>
      </c>
    </row>
    <row r="4794" spans="1:6" x14ac:dyDescent="0.25">
      <c r="A4794">
        <f ca="1">IF('Patient History &amp; Demographics'!X4794&gt;10,'Patient History &amp; Demographics'!A4794,"")</f>
        <v>372462</v>
      </c>
      <c r="B4794" t="str">
        <f ca="1">IF('Patient History &amp; Demographics'!X4794&gt;=20,"Acute",IF(AND('Patient History &amp; Demographics'!X4794&gt;=10,'Patient History &amp; Demographics'!X4794&lt;20),"High","Low"))</f>
        <v>High</v>
      </c>
      <c r="C4794" t="s">
        <v>24156</v>
      </c>
      <c r="D4794" t="str">
        <f t="shared" ca="1" si="222"/>
        <v/>
      </c>
      <c r="E4794" t="str">
        <f t="shared" ca="1" si="223"/>
        <v/>
      </c>
      <c r="F4794" t="str">
        <f t="shared" ca="1" si="224"/>
        <v/>
      </c>
    </row>
    <row r="4795" spans="1:6" x14ac:dyDescent="0.25">
      <c r="A4795">
        <f ca="1">IF('Patient History &amp; Demographics'!X4795&gt;10,'Patient History &amp; Demographics'!A4795,"")</f>
        <v>372578</v>
      </c>
      <c r="B4795" t="str">
        <f ca="1">IF('Patient History &amp; Demographics'!X4795&gt;=20,"Acute",IF(AND('Patient History &amp; Demographics'!X4795&gt;=10,'Patient History &amp; Demographics'!X4795&lt;20),"High","Low"))</f>
        <v>High</v>
      </c>
      <c r="C4795" t="s">
        <v>24155</v>
      </c>
      <c r="D4795">
        <f t="shared" ca="1" si="222"/>
        <v>1017</v>
      </c>
      <c r="E4795" t="str">
        <f t="shared" ca="1" si="223"/>
        <v>Rehabilitation</v>
      </c>
      <c r="F4795" t="str">
        <f t="shared" ca="1" si="224"/>
        <v>No Progress</v>
      </c>
    </row>
    <row r="4796" spans="1:6" x14ac:dyDescent="0.25">
      <c r="A4796">
        <f ca="1">IF('Patient History &amp; Demographics'!X4796&gt;10,'Patient History &amp; Demographics'!A4796,"")</f>
        <v>372718</v>
      </c>
      <c r="B4796" t="str">
        <f ca="1">IF('Patient History &amp; Demographics'!X4796&gt;=20,"Acute",IF(AND('Patient History &amp; Demographics'!X4796&gt;=10,'Patient History &amp; Demographics'!X4796&lt;20),"High","Low"))</f>
        <v>High</v>
      </c>
      <c r="C4796" t="s">
        <v>24155</v>
      </c>
      <c r="D4796">
        <f t="shared" ca="1" si="222"/>
        <v>1015</v>
      </c>
      <c r="E4796" t="str">
        <f t="shared" ca="1" si="223"/>
        <v>Rehabilitation</v>
      </c>
      <c r="F4796" t="str">
        <f t="shared" ca="1" si="224"/>
        <v>Condition Deteriorated</v>
      </c>
    </row>
    <row r="4797" spans="1:6" x14ac:dyDescent="0.25">
      <c r="A4797">
        <f ca="1">IF('Patient History &amp; Demographics'!X4797&gt;10,'Patient History &amp; Demographics'!A4797,"")</f>
        <v>372772</v>
      </c>
      <c r="B4797" t="str">
        <f ca="1">IF('Patient History &amp; Demographics'!X4797&gt;=20,"Acute",IF(AND('Patient History &amp; Demographics'!X4797&gt;=10,'Patient History &amp; Demographics'!X4797&lt;20),"High","Low"))</f>
        <v>Acute</v>
      </c>
      <c r="C4797" t="s">
        <v>24155</v>
      </c>
      <c r="D4797">
        <f t="shared" ca="1" si="222"/>
        <v>1004</v>
      </c>
      <c r="E4797" t="str">
        <f t="shared" ca="1" si="223"/>
        <v>Rehabilitation</v>
      </c>
      <c r="F4797" t="str">
        <f t="shared" ca="1" si="224"/>
        <v>Condition Deteriorated</v>
      </c>
    </row>
    <row r="4798" spans="1:6" x14ac:dyDescent="0.25">
      <c r="A4798">
        <f ca="1">IF('Patient History &amp; Demographics'!X4798&gt;10,'Patient History &amp; Demographics'!A4798,"")</f>
        <v>372921</v>
      </c>
      <c r="B4798" t="str">
        <f ca="1">IF('Patient History &amp; Demographics'!X4798&gt;=20,"Acute",IF(AND('Patient History &amp; Demographics'!X4798&gt;=10,'Patient History &amp; Demographics'!X4798&lt;20),"High","Low"))</f>
        <v>Acute</v>
      </c>
      <c r="C4798" t="s">
        <v>24156</v>
      </c>
      <c r="D4798" t="str">
        <f t="shared" ca="1" si="222"/>
        <v/>
      </c>
      <c r="E4798" t="str">
        <f t="shared" ca="1" si="223"/>
        <v/>
      </c>
      <c r="F4798" t="str">
        <f t="shared" ca="1" si="224"/>
        <v/>
      </c>
    </row>
    <row r="4799" spans="1:6" x14ac:dyDescent="0.25">
      <c r="A4799">
        <f ca="1">IF('Patient History &amp; Demographics'!X4799&gt;10,'Patient History &amp; Demographics'!A4799,"")</f>
        <v>372958</v>
      </c>
      <c r="B4799" t="str">
        <f ca="1">IF('Patient History &amp; Demographics'!X4799&gt;=20,"Acute",IF(AND('Patient History &amp; Demographics'!X4799&gt;=10,'Patient History &amp; Demographics'!X4799&lt;20),"High","Low"))</f>
        <v>Acute</v>
      </c>
      <c r="C4799" t="s">
        <v>24156</v>
      </c>
      <c r="D4799" t="str">
        <f t="shared" ca="1" si="222"/>
        <v/>
      </c>
      <c r="E4799" t="str">
        <f t="shared" ca="1" si="223"/>
        <v/>
      </c>
      <c r="F4799" t="str">
        <f t="shared" ca="1" si="224"/>
        <v/>
      </c>
    </row>
    <row r="4800" spans="1:6" x14ac:dyDescent="0.25">
      <c r="A4800">
        <f ca="1">IF('Patient History &amp; Demographics'!X4800&gt;10,'Patient History &amp; Demographics'!A4800,"")</f>
        <v>373058</v>
      </c>
      <c r="B4800" t="str">
        <f ca="1">IF('Patient History &amp; Demographics'!X4800&gt;=20,"Acute",IF(AND('Patient History &amp; Demographics'!X4800&gt;=10,'Patient History &amp; Demographics'!X4800&lt;20),"High","Low"))</f>
        <v>High</v>
      </c>
      <c r="C4800" t="s">
        <v>24156</v>
      </c>
      <c r="D4800" t="str">
        <f t="shared" ca="1" si="222"/>
        <v/>
      </c>
      <c r="E4800" t="str">
        <f t="shared" ca="1" si="223"/>
        <v/>
      </c>
      <c r="F4800" t="str">
        <f t="shared" ca="1" si="224"/>
        <v/>
      </c>
    </row>
    <row r="4801" spans="1:6" x14ac:dyDescent="0.25">
      <c r="A4801">
        <f ca="1">IF('Patient History &amp; Demographics'!X4801&gt;10,'Patient History &amp; Demographics'!A4801,"")</f>
        <v>373085</v>
      </c>
      <c r="B4801" t="str">
        <f ca="1">IF('Patient History &amp; Demographics'!X4801&gt;=20,"Acute",IF(AND('Patient History &amp; Demographics'!X4801&gt;=10,'Patient History &amp; Demographics'!X4801&lt;20),"High","Low"))</f>
        <v>High</v>
      </c>
      <c r="C4801" t="s">
        <v>24155</v>
      </c>
      <c r="D4801">
        <f t="shared" ca="1" si="222"/>
        <v>1011</v>
      </c>
      <c r="E4801" t="str">
        <f t="shared" ca="1" si="223"/>
        <v>Rehabilitation</v>
      </c>
      <c r="F4801" t="str">
        <f t="shared" ca="1" si="224"/>
        <v>Positive Progress</v>
      </c>
    </row>
    <row r="4802" spans="1:6" x14ac:dyDescent="0.25">
      <c r="A4802">
        <f ca="1">IF('Patient History &amp; Demographics'!X4802&gt;10,'Patient History &amp; Demographics'!A4802,"")</f>
        <v>373119</v>
      </c>
      <c r="B4802" t="str">
        <f ca="1">IF('Patient History &amp; Demographics'!X4802&gt;=20,"Acute",IF(AND('Patient History &amp; Demographics'!X4802&gt;=10,'Patient History &amp; Demographics'!X4802&lt;20),"High","Low"))</f>
        <v>Acute</v>
      </c>
      <c r="C4802" t="s">
        <v>24155</v>
      </c>
      <c r="D4802">
        <f t="shared" ref="D4802:D4865" ca="1" si="225">IF(C4802="Yes",CHOOSE(RANDBETWEEN(1,27),1001,1002,1003,1004,1005,1006,1007,1008,1009,1010,1011,1012,1013,1014,1015,1016,1017,1018,
1019,1020,1021,1022,1023,1024,1025,1026,1027,1028),"")</f>
        <v>1014</v>
      </c>
      <c r="E4802" t="str">
        <f t="shared" ca="1" si="223"/>
        <v>Rehabilitation</v>
      </c>
      <c r="F4802" t="str">
        <f t="shared" ca="1" si="224"/>
        <v>Condition Deteriorated</v>
      </c>
    </row>
    <row r="4803" spans="1:6" x14ac:dyDescent="0.25">
      <c r="A4803" t="str">
        <f ca="1">IF('Patient History &amp; Demographics'!X4803&gt;10,'Patient History &amp; Demographics'!A4803,"")</f>
        <v/>
      </c>
      <c r="B4803" t="str">
        <f ca="1">IF('Patient History &amp; Demographics'!X4803&gt;=20,"Acute",IF(AND('Patient History &amp; Demographics'!X4803&gt;=10,'Patient History &amp; Demographics'!X4803&lt;20),"High","Low"))</f>
        <v>Low</v>
      </c>
      <c r="C4803" t="s">
        <v>24155</v>
      </c>
      <c r="D4803">
        <f t="shared" ca="1" si="225"/>
        <v>1014</v>
      </c>
      <c r="E4803" t="str">
        <f t="shared" ref="E4803:E4866" ca="1" si="226">IF(C4803="Yes",CHOOSE(RANDBETWEEN(1,2),"Screening","Rehabilitation"),"")</f>
        <v>Screening</v>
      </c>
      <c r="F4803" t="str">
        <f t="shared" ref="F4803:F4866" ca="1" si="227">IF(E4803="Rehabilitation",CHOOSE(RANDBETWEEN(1,4),"Positive Progress","No Progress","Condition Deteriorated","Cured"),"")</f>
        <v/>
      </c>
    </row>
    <row r="4804" spans="1:6" x14ac:dyDescent="0.25">
      <c r="A4804" t="str">
        <f ca="1">IF('Patient History &amp; Demographics'!X4804&gt;10,'Patient History &amp; Demographics'!A4804,"")</f>
        <v/>
      </c>
      <c r="B4804" t="str">
        <f ca="1">IF('Patient History &amp; Demographics'!X4804&gt;=20,"Acute",IF(AND('Patient History &amp; Demographics'!X4804&gt;=10,'Patient History &amp; Demographics'!X4804&lt;20),"High","Low"))</f>
        <v>Low</v>
      </c>
      <c r="C4804" t="s">
        <v>24156</v>
      </c>
      <c r="D4804" t="str">
        <f t="shared" ca="1" si="225"/>
        <v/>
      </c>
      <c r="E4804" t="str">
        <f t="shared" ca="1" si="226"/>
        <v/>
      </c>
      <c r="F4804" t="str">
        <f t="shared" ca="1" si="227"/>
        <v/>
      </c>
    </row>
    <row r="4805" spans="1:6" x14ac:dyDescent="0.25">
      <c r="A4805">
        <f ca="1">IF('Patient History &amp; Demographics'!X4805&gt;10,'Patient History &amp; Demographics'!A4805,"")</f>
        <v>373447</v>
      </c>
      <c r="B4805" t="str">
        <f ca="1">IF('Patient History &amp; Demographics'!X4805&gt;=20,"Acute",IF(AND('Patient History &amp; Demographics'!X4805&gt;=10,'Patient History &amp; Demographics'!X4805&lt;20),"High","Low"))</f>
        <v>High</v>
      </c>
      <c r="C4805" t="s">
        <v>24156</v>
      </c>
      <c r="D4805" t="str">
        <f t="shared" ca="1" si="225"/>
        <v/>
      </c>
      <c r="E4805" t="str">
        <f t="shared" ca="1" si="226"/>
        <v/>
      </c>
      <c r="F4805" t="str">
        <f t="shared" ca="1" si="227"/>
        <v/>
      </c>
    </row>
    <row r="4806" spans="1:6" x14ac:dyDescent="0.25">
      <c r="A4806">
        <f ca="1">IF('Patient History &amp; Demographics'!X4806&gt;10,'Patient History &amp; Demographics'!A4806,"")</f>
        <v>373526</v>
      </c>
      <c r="B4806" t="str">
        <f ca="1">IF('Patient History &amp; Demographics'!X4806&gt;=20,"Acute",IF(AND('Patient History &amp; Demographics'!X4806&gt;=10,'Patient History &amp; Demographics'!X4806&lt;20),"High","Low"))</f>
        <v>Acute</v>
      </c>
      <c r="C4806" t="s">
        <v>24156</v>
      </c>
      <c r="D4806" t="str">
        <f t="shared" ca="1" si="225"/>
        <v/>
      </c>
      <c r="E4806" t="str">
        <f t="shared" ca="1" si="226"/>
        <v/>
      </c>
      <c r="F4806" t="str">
        <f t="shared" ca="1" si="227"/>
        <v/>
      </c>
    </row>
    <row r="4807" spans="1:6" x14ac:dyDescent="0.25">
      <c r="A4807" t="str">
        <f ca="1">IF('Patient History &amp; Demographics'!X4807&gt;10,'Patient History &amp; Demographics'!A4807,"")</f>
        <v/>
      </c>
      <c r="B4807" t="str">
        <f ca="1">IF('Patient History &amp; Demographics'!X4807&gt;=20,"Acute",IF(AND('Patient History &amp; Demographics'!X4807&gt;=10,'Patient History &amp; Demographics'!X4807&lt;20),"High","Low"))</f>
        <v>Low</v>
      </c>
      <c r="C4807" t="s">
        <v>24156</v>
      </c>
      <c r="D4807" t="str">
        <f t="shared" ca="1" si="225"/>
        <v/>
      </c>
      <c r="E4807" t="str">
        <f t="shared" ca="1" si="226"/>
        <v/>
      </c>
      <c r="F4807" t="str">
        <f t="shared" ca="1" si="227"/>
        <v/>
      </c>
    </row>
    <row r="4808" spans="1:6" x14ac:dyDescent="0.25">
      <c r="A4808">
        <f ca="1">IF('Patient History &amp; Demographics'!X4808&gt;10,'Patient History &amp; Demographics'!A4808,"")</f>
        <v>373678</v>
      </c>
      <c r="B4808" t="str">
        <f ca="1">IF('Patient History &amp; Demographics'!X4808&gt;=20,"Acute",IF(AND('Patient History &amp; Demographics'!X4808&gt;=10,'Patient History &amp; Demographics'!X4808&lt;20),"High","Low"))</f>
        <v>Acute</v>
      </c>
      <c r="C4808" t="s">
        <v>24156</v>
      </c>
      <c r="D4808" t="str">
        <f t="shared" ca="1" si="225"/>
        <v/>
      </c>
      <c r="E4808" t="str">
        <f t="shared" ca="1" si="226"/>
        <v/>
      </c>
      <c r="F4808" t="str">
        <f t="shared" ca="1" si="227"/>
        <v/>
      </c>
    </row>
    <row r="4809" spans="1:6" x14ac:dyDescent="0.25">
      <c r="A4809" t="str">
        <f ca="1">IF('Patient History &amp; Demographics'!X4809&gt;10,'Patient History &amp; Demographics'!A4809,"")</f>
        <v/>
      </c>
      <c r="B4809" t="str">
        <f ca="1">IF('Patient History &amp; Demographics'!X4809&gt;=20,"Acute",IF(AND('Patient History &amp; Demographics'!X4809&gt;=10,'Patient History &amp; Demographics'!X4809&lt;20),"High","Low"))</f>
        <v>Low</v>
      </c>
      <c r="C4809" t="s">
        <v>24155</v>
      </c>
      <c r="D4809">
        <f t="shared" ca="1" si="225"/>
        <v>1027</v>
      </c>
      <c r="E4809" t="str">
        <f t="shared" ca="1" si="226"/>
        <v>Screening</v>
      </c>
      <c r="F4809" t="str">
        <f t="shared" ca="1" si="227"/>
        <v/>
      </c>
    </row>
    <row r="4810" spans="1:6" x14ac:dyDescent="0.25">
      <c r="A4810">
        <f ca="1">IF('Patient History &amp; Demographics'!X4810&gt;10,'Patient History &amp; Demographics'!A4810,"")</f>
        <v>373711</v>
      </c>
      <c r="B4810" t="str">
        <f ca="1">IF('Patient History &amp; Demographics'!X4810&gt;=20,"Acute",IF(AND('Patient History &amp; Demographics'!X4810&gt;=10,'Patient History &amp; Demographics'!X4810&lt;20),"High","Low"))</f>
        <v>High</v>
      </c>
      <c r="C4810" t="s">
        <v>24156</v>
      </c>
      <c r="D4810" t="str">
        <f t="shared" ca="1" si="225"/>
        <v/>
      </c>
      <c r="E4810" t="str">
        <f t="shared" ca="1" si="226"/>
        <v/>
      </c>
      <c r="F4810" t="str">
        <f t="shared" ca="1" si="227"/>
        <v/>
      </c>
    </row>
    <row r="4811" spans="1:6" x14ac:dyDescent="0.25">
      <c r="A4811">
        <f ca="1">IF('Patient History &amp; Demographics'!X4811&gt;10,'Patient History &amp; Demographics'!A4811,"")</f>
        <v>373784</v>
      </c>
      <c r="B4811" t="str">
        <f ca="1">IF('Patient History &amp; Demographics'!X4811&gt;=20,"Acute",IF(AND('Patient History &amp; Demographics'!X4811&gt;=10,'Patient History &amp; Demographics'!X4811&lt;20),"High","Low"))</f>
        <v>Acute</v>
      </c>
      <c r="C4811" t="s">
        <v>24155</v>
      </c>
      <c r="D4811">
        <f t="shared" ca="1" si="225"/>
        <v>1004</v>
      </c>
      <c r="E4811" t="str">
        <f t="shared" ca="1" si="226"/>
        <v>Rehabilitation</v>
      </c>
      <c r="F4811" t="str">
        <f t="shared" ca="1" si="227"/>
        <v>No Progress</v>
      </c>
    </row>
    <row r="4812" spans="1:6" x14ac:dyDescent="0.25">
      <c r="A4812">
        <f ca="1">IF('Patient History &amp; Demographics'!X4812&gt;10,'Patient History &amp; Demographics'!A4812,"")</f>
        <v>373827</v>
      </c>
      <c r="B4812" t="str">
        <f ca="1">IF('Patient History &amp; Demographics'!X4812&gt;=20,"Acute",IF(AND('Patient History &amp; Demographics'!X4812&gt;=10,'Patient History &amp; Demographics'!X4812&lt;20),"High","Low"))</f>
        <v>High</v>
      </c>
      <c r="C4812" t="s">
        <v>24155</v>
      </c>
      <c r="D4812">
        <f t="shared" ca="1" si="225"/>
        <v>1005</v>
      </c>
      <c r="E4812" t="str">
        <f t="shared" ca="1" si="226"/>
        <v>Screening</v>
      </c>
      <c r="F4812" t="str">
        <f t="shared" ca="1" si="227"/>
        <v/>
      </c>
    </row>
    <row r="4813" spans="1:6" x14ac:dyDescent="0.25">
      <c r="A4813">
        <f ca="1">IF('Patient History &amp; Demographics'!X4813&gt;10,'Patient History &amp; Demographics'!A4813,"")</f>
        <v>373890</v>
      </c>
      <c r="B4813" t="str">
        <f ca="1">IF('Patient History &amp; Demographics'!X4813&gt;=20,"Acute",IF(AND('Patient History &amp; Demographics'!X4813&gt;=10,'Patient History &amp; Demographics'!X4813&lt;20),"High","Low"))</f>
        <v>High</v>
      </c>
      <c r="C4813" t="s">
        <v>24156</v>
      </c>
      <c r="D4813" t="str">
        <f t="shared" ca="1" si="225"/>
        <v/>
      </c>
      <c r="E4813" t="str">
        <f t="shared" ca="1" si="226"/>
        <v/>
      </c>
      <c r="F4813" t="str">
        <f t="shared" ca="1" si="227"/>
        <v/>
      </c>
    </row>
    <row r="4814" spans="1:6" x14ac:dyDescent="0.25">
      <c r="A4814">
        <f ca="1">IF('Patient History &amp; Demographics'!X4814&gt;10,'Patient History &amp; Demographics'!A4814,"")</f>
        <v>374024</v>
      </c>
      <c r="B4814" t="str">
        <f ca="1">IF('Patient History &amp; Demographics'!X4814&gt;=20,"Acute",IF(AND('Patient History &amp; Demographics'!X4814&gt;=10,'Patient History &amp; Demographics'!X4814&lt;20),"High","Low"))</f>
        <v>High</v>
      </c>
      <c r="C4814" t="s">
        <v>24155</v>
      </c>
      <c r="D4814">
        <f t="shared" ca="1" si="225"/>
        <v>1008</v>
      </c>
      <c r="E4814" t="str">
        <f t="shared" ca="1" si="226"/>
        <v>Rehabilitation</v>
      </c>
      <c r="F4814" t="str">
        <f t="shared" ca="1" si="227"/>
        <v>No Progress</v>
      </c>
    </row>
    <row r="4815" spans="1:6" x14ac:dyDescent="0.25">
      <c r="A4815">
        <f ca="1">IF('Patient History &amp; Demographics'!X4815&gt;10,'Patient History &amp; Demographics'!A4815,"")</f>
        <v>374112</v>
      </c>
      <c r="B4815" t="str">
        <f ca="1">IF('Patient History &amp; Demographics'!X4815&gt;=20,"Acute",IF(AND('Patient History &amp; Demographics'!X4815&gt;=10,'Patient History &amp; Demographics'!X4815&lt;20),"High","Low"))</f>
        <v>High</v>
      </c>
      <c r="C4815" t="s">
        <v>24155</v>
      </c>
      <c r="D4815">
        <f t="shared" ca="1" si="225"/>
        <v>1016</v>
      </c>
      <c r="E4815" t="str">
        <f t="shared" ca="1" si="226"/>
        <v>Screening</v>
      </c>
      <c r="F4815" t="str">
        <f t="shared" ca="1" si="227"/>
        <v/>
      </c>
    </row>
    <row r="4816" spans="1:6" x14ac:dyDescent="0.25">
      <c r="A4816">
        <f ca="1">IF('Patient History &amp; Demographics'!X4816&gt;10,'Patient History &amp; Demographics'!A4816,"")</f>
        <v>374316</v>
      </c>
      <c r="B4816" t="str">
        <f ca="1">IF('Patient History &amp; Demographics'!X4816&gt;=20,"Acute",IF(AND('Patient History &amp; Demographics'!X4816&gt;=10,'Patient History &amp; Demographics'!X4816&lt;20),"High","Low"))</f>
        <v>High</v>
      </c>
      <c r="C4816" t="s">
        <v>24155</v>
      </c>
      <c r="D4816">
        <f t="shared" ca="1" si="225"/>
        <v>1015</v>
      </c>
      <c r="E4816" t="str">
        <f t="shared" ca="1" si="226"/>
        <v>Screening</v>
      </c>
      <c r="F4816" t="str">
        <f t="shared" ca="1" si="227"/>
        <v/>
      </c>
    </row>
    <row r="4817" spans="1:6" x14ac:dyDescent="0.25">
      <c r="A4817">
        <f ca="1">IF('Patient History &amp; Demographics'!X4817&gt;10,'Patient History &amp; Demographics'!A4817,"")</f>
        <v>374343</v>
      </c>
      <c r="B4817" t="str">
        <f ca="1">IF('Patient History &amp; Demographics'!X4817&gt;=20,"Acute",IF(AND('Patient History &amp; Demographics'!X4817&gt;=10,'Patient History &amp; Demographics'!X4817&lt;20),"High","Low"))</f>
        <v>Acute</v>
      </c>
      <c r="C4817" t="s">
        <v>24155</v>
      </c>
      <c r="D4817">
        <f t="shared" ca="1" si="225"/>
        <v>1003</v>
      </c>
      <c r="E4817" t="str">
        <f t="shared" ca="1" si="226"/>
        <v>Rehabilitation</v>
      </c>
      <c r="F4817" t="str">
        <f t="shared" ca="1" si="227"/>
        <v>No Progress</v>
      </c>
    </row>
    <row r="4818" spans="1:6" x14ac:dyDescent="0.25">
      <c r="A4818">
        <f ca="1">IF('Patient History &amp; Demographics'!X4818&gt;10,'Patient History &amp; Demographics'!A4818,"")</f>
        <v>374440</v>
      </c>
      <c r="B4818" t="str">
        <f ca="1">IF('Patient History &amp; Demographics'!X4818&gt;=20,"Acute",IF(AND('Patient History &amp; Demographics'!X4818&gt;=10,'Patient History &amp; Demographics'!X4818&lt;20),"High","Low"))</f>
        <v>High</v>
      </c>
      <c r="C4818" t="s">
        <v>24156</v>
      </c>
      <c r="D4818" t="str">
        <f t="shared" ca="1" si="225"/>
        <v/>
      </c>
      <c r="E4818" t="str">
        <f t="shared" ca="1" si="226"/>
        <v/>
      </c>
      <c r="F4818" t="str">
        <f t="shared" ca="1" si="227"/>
        <v/>
      </c>
    </row>
    <row r="4819" spans="1:6" x14ac:dyDescent="0.25">
      <c r="A4819">
        <f ca="1">IF('Patient History &amp; Demographics'!X4819&gt;10,'Patient History &amp; Demographics'!A4819,"")</f>
        <v>374574</v>
      </c>
      <c r="B4819" t="str">
        <f ca="1">IF('Patient History &amp; Demographics'!X4819&gt;=20,"Acute",IF(AND('Patient History &amp; Demographics'!X4819&gt;=10,'Patient History &amp; Demographics'!X4819&lt;20),"High","Low"))</f>
        <v>High</v>
      </c>
      <c r="C4819" t="s">
        <v>24156</v>
      </c>
      <c r="D4819" t="str">
        <f t="shared" ca="1" si="225"/>
        <v/>
      </c>
      <c r="E4819" t="str">
        <f t="shared" ca="1" si="226"/>
        <v/>
      </c>
      <c r="F4819" t="str">
        <f t="shared" ca="1" si="227"/>
        <v/>
      </c>
    </row>
    <row r="4820" spans="1:6" x14ac:dyDescent="0.25">
      <c r="A4820">
        <f ca="1">IF('Patient History &amp; Demographics'!X4820&gt;10,'Patient History &amp; Demographics'!A4820,"")</f>
        <v>374592</v>
      </c>
      <c r="B4820" t="str">
        <f ca="1">IF('Patient History &amp; Demographics'!X4820&gt;=20,"Acute",IF(AND('Patient History &amp; Demographics'!X4820&gt;=10,'Patient History &amp; Demographics'!X4820&lt;20),"High","Low"))</f>
        <v>Acute</v>
      </c>
      <c r="C4820" t="s">
        <v>24155</v>
      </c>
      <c r="D4820">
        <f t="shared" ca="1" si="225"/>
        <v>1003</v>
      </c>
      <c r="E4820" t="str">
        <f t="shared" ca="1" si="226"/>
        <v>Rehabilitation</v>
      </c>
      <c r="F4820" t="str">
        <f t="shared" ca="1" si="227"/>
        <v>No Progress</v>
      </c>
    </row>
    <row r="4821" spans="1:6" x14ac:dyDescent="0.25">
      <c r="A4821">
        <f ca="1">IF('Patient History &amp; Demographics'!X4821&gt;10,'Patient History &amp; Demographics'!A4821,"")</f>
        <v>374875</v>
      </c>
      <c r="B4821" t="str">
        <f ca="1">IF('Patient History &amp; Demographics'!X4821&gt;=20,"Acute",IF(AND('Patient History &amp; Demographics'!X4821&gt;=10,'Patient History &amp; Demographics'!X4821&lt;20),"High","Low"))</f>
        <v>High</v>
      </c>
      <c r="C4821" t="s">
        <v>24155</v>
      </c>
      <c r="D4821">
        <f t="shared" ca="1" si="225"/>
        <v>1023</v>
      </c>
      <c r="E4821" t="str">
        <f t="shared" ca="1" si="226"/>
        <v>Rehabilitation</v>
      </c>
      <c r="F4821" t="str">
        <f t="shared" ca="1" si="227"/>
        <v>Cured</v>
      </c>
    </row>
    <row r="4822" spans="1:6" x14ac:dyDescent="0.25">
      <c r="A4822">
        <f ca="1">IF('Patient History &amp; Demographics'!X4822&gt;10,'Patient History &amp; Demographics'!A4822,"")</f>
        <v>374927</v>
      </c>
      <c r="B4822" t="str">
        <f ca="1">IF('Patient History &amp; Demographics'!X4822&gt;=20,"Acute",IF(AND('Patient History &amp; Demographics'!X4822&gt;=10,'Patient History &amp; Demographics'!X4822&lt;20),"High","Low"))</f>
        <v>High</v>
      </c>
      <c r="C4822" t="s">
        <v>24155</v>
      </c>
      <c r="D4822">
        <f t="shared" ca="1" si="225"/>
        <v>1024</v>
      </c>
      <c r="E4822" t="str">
        <f t="shared" ca="1" si="226"/>
        <v>Rehabilitation</v>
      </c>
      <c r="F4822" t="str">
        <f t="shared" ca="1" si="227"/>
        <v>Positive Progress</v>
      </c>
    </row>
    <row r="4823" spans="1:6" x14ac:dyDescent="0.25">
      <c r="A4823">
        <f ca="1">IF('Patient History &amp; Demographics'!X4823&gt;10,'Patient History &amp; Demographics'!A4823,"")</f>
        <v>374972</v>
      </c>
      <c r="B4823" t="str">
        <f ca="1">IF('Patient History &amp; Demographics'!X4823&gt;=20,"Acute",IF(AND('Patient History &amp; Demographics'!X4823&gt;=10,'Patient History &amp; Demographics'!X4823&lt;20),"High","Low"))</f>
        <v>High</v>
      </c>
      <c r="C4823" t="s">
        <v>24156</v>
      </c>
      <c r="D4823" t="str">
        <f t="shared" ca="1" si="225"/>
        <v/>
      </c>
      <c r="E4823" t="str">
        <f t="shared" ca="1" si="226"/>
        <v/>
      </c>
      <c r="F4823" t="str">
        <f t="shared" ca="1" si="227"/>
        <v/>
      </c>
    </row>
    <row r="4824" spans="1:6" x14ac:dyDescent="0.25">
      <c r="A4824">
        <f ca="1">IF('Patient History &amp; Demographics'!X4824&gt;10,'Patient History &amp; Demographics'!A4824,"")</f>
        <v>374990</v>
      </c>
      <c r="B4824" t="str">
        <f ca="1">IF('Patient History &amp; Demographics'!X4824&gt;=20,"Acute",IF(AND('Patient History &amp; Demographics'!X4824&gt;=10,'Patient History &amp; Demographics'!X4824&lt;20),"High","Low"))</f>
        <v>High</v>
      </c>
      <c r="C4824" t="s">
        <v>24156</v>
      </c>
      <c r="D4824" t="str">
        <f t="shared" ca="1" si="225"/>
        <v/>
      </c>
      <c r="E4824" t="str">
        <f t="shared" ca="1" si="226"/>
        <v/>
      </c>
      <c r="F4824" t="str">
        <f t="shared" ca="1" si="227"/>
        <v/>
      </c>
    </row>
    <row r="4825" spans="1:6" x14ac:dyDescent="0.25">
      <c r="A4825">
        <f ca="1">IF('Patient History &amp; Demographics'!X4825&gt;10,'Patient History &amp; Demographics'!A4825,"")</f>
        <v>375106</v>
      </c>
      <c r="B4825" t="str">
        <f ca="1">IF('Patient History &amp; Demographics'!X4825&gt;=20,"Acute",IF(AND('Patient History &amp; Demographics'!X4825&gt;=10,'Patient History &amp; Demographics'!X4825&lt;20),"High","Low"))</f>
        <v>Acute</v>
      </c>
      <c r="C4825" t="s">
        <v>24156</v>
      </c>
      <c r="D4825" t="str">
        <f t="shared" ca="1" si="225"/>
        <v/>
      </c>
      <c r="E4825" t="str">
        <f t="shared" ca="1" si="226"/>
        <v/>
      </c>
      <c r="F4825" t="str">
        <f t="shared" ca="1" si="227"/>
        <v/>
      </c>
    </row>
    <row r="4826" spans="1:6" x14ac:dyDescent="0.25">
      <c r="A4826">
        <f ca="1">IF('Patient History &amp; Demographics'!X4826&gt;10,'Patient History &amp; Demographics'!A4826,"")</f>
        <v>375230</v>
      </c>
      <c r="B4826" t="str">
        <f ca="1">IF('Patient History &amp; Demographics'!X4826&gt;=20,"Acute",IF(AND('Patient History &amp; Demographics'!X4826&gt;=10,'Patient History &amp; Demographics'!X4826&lt;20),"High","Low"))</f>
        <v>High</v>
      </c>
      <c r="C4826" t="s">
        <v>24156</v>
      </c>
      <c r="D4826" t="str">
        <f t="shared" ca="1" si="225"/>
        <v/>
      </c>
      <c r="E4826" t="str">
        <f t="shared" ca="1" si="226"/>
        <v/>
      </c>
      <c r="F4826" t="str">
        <f t="shared" ca="1" si="227"/>
        <v/>
      </c>
    </row>
    <row r="4827" spans="1:6" x14ac:dyDescent="0.25">
      <c r="A4827">
        <f ca="1">IF('Patient History &amp; Demographics'!X4827&gt;10,'Patient History &amp; Demographics'!A4827,"")</f>
        <v>375300</v>
      </c>
      <c r="B4827" t="str">
        <f ca="1">IF('Patient History &amp; Demographics'!X4827&gt;=20,"Acute",IF(AND('Patient History &amp; Demographics'!X4827&gt;=10,'Patient History &amp; Demographics'!X4827&lt;20),"High","Low"))</f>
        <v>High</v>
      </c>
      <c r="C4827" t="s">
        <v>24155</v>
      </c>
      <c r="D4827">
        <f t="shared" ca="1" si="225"/>
        <v>1009</v>
      </c>
      <c r="E4827" t="str">
        <f t="shared" ca="1" si="226"/>
        <v>Screening</v>
      </c>
      <c r="F4827" t="str">
        <f t="shared" ca="1" si="227"/>
        <v/>
      </c>
    </row>
    <row r="4828" spans="1:6" x14ac:dyDescent="0.25">
      <c r="A4828">
        <f ca="1">IF('Patient History &amp; Demographics'!X4828&gt;10,'Patient History &amp; Demographics'!A4828,"")</f>
        <v>375319</v>
      </c>
      <c r="B4828" t="str">
        <f ca="1">IF('Patient History &amp; Demographics'!X4828&gt;=20,"Acute",IF(AND('Patient History &amp; Demographics'!X4828&gt;=10,'Patient History &amp; Demographics'!X4828&lt;20),"High","Low"))</f>
        <v>High</v>
      </c>
      <c r="C4828" t="s">
        <v>24155</v>
      </c>
      <c r="D4828">
        <f t="shared" ca="1" si="225"/>
        <v>1023</v>
      </c>
      <c r="E4828" t="str">
        <f t="shared" ca="1" si="226"/>
        <v>Screening</v>
      </c>
      <c r="F4828" t="str">
        <f t="shared" ca="1" si="227"/>
        <v/>
      </c>
    </row>
    <row r="4829" spans="1:6" x14ac:dyDescent="0.25">
      <c r="A4829" t="str">
        <f ca="1">IF('Patient History &amp; Demographics'!X4829&gt;10,'Patient History &amp; Demographics'!A4829,"")</f>
        <v/>
      </c>
      <c r="B4829" t="str">
        <f ca="1">IF('Patient History &amp; Demographics'!X4829&gt;=20,"Acute",IF(AND('Patient History &amp; Demographics'!X4829&gt;=10,'Patient History &amp; Demographics'!X4829&lt;20),"High","Low"))</f>
        <v>Low</v>
      </c>
      <c r="C4829" t="s">
        <v>24155</v>
      </c>
      <c r="D4829">
        <f t="shared" ca="1" si="225"/>
        <v>1010</v>
      </c>
      <c r="E4829" t="str">
        <f t="shared" ca="1" si="226"/>
        <v>Rehabilitation</v>
      </c>
      <c r="F4829" t="str">
        <f t="shared" ca="1" si="227"/>
        <v>Condition Deteriorated</v>
      </c>
    </row>
    <row r="4830" spans="1:6" x14ac:dyDescent="0.25">
      <c r="A4830">
        <f ca="1">IF('Patient History &amp; Demographics'!X4830&gt;10,'Patient History &amp; Demographics'!A4830,"")</f>
        <v>375407</v>
      </c>
      <c r="B4830" t="str">
        <f ca="1">IF('Patient History &amp; Demographics'!X4830&gt;=20,"Acute",IF(AND('Patient History &amp; Demographics'!X4830&gt;=10,'Patient History &amp; Demographics'!X4830&lt;20),"High","Low"))</f>
        <v>High</v>
      </c>
      <c r="C4830" t="s">
        <v>24156</v>
      </c>
      <c r="D4830" t="str">
        <f t="shared" ca="1" si="225"/>
        <v/>
      </c>
      <c r="E4830" t="str">
        <f t="shared" ca="1" si="226"/>
        <v/>
      </c>
      <c r="F4830" t="str">
        <f t="shared" ca="1" si="227"/>
        <v/>
      </c>
    </row>
    <row r="4831" spans="1:6" x14ac:dyDescent="0.25">
      <c r="A4831">
        <f ca="1">IF('Patient History &amp; Demographics'!X4831&gt;10,'Patient History &amp; Demographics'!A4831,"")</f>
        <v>375416</v>
      </c>
      <c r="B4831" t="str">
        <f ca="1">IF('Patient History &amp; Demographics'!X4831&gt;=20,"Acute",IF(AND('Patient History &amp; Demographics'!X4831&gt;=10,'Patient History &amp; Demographics'!X4831&lt;20),"High","Low"))</f>
        <v>High</v>
      </c>
      <c r="C4831" t="s">
        <v>24156</v>
      </c>
      <c r="D4831" t="str">
        <f t="shared" ca="1" si="225"/>
        <v/>
      </c>
      <c r="E4831" t="str">
        <f t="shared" ca="1" si="226"/>
        <v/>
      </c>
      <c r="F4831" t="str">
        <f t="shared" ca="1" si="227"/>
        <v/>
      </c>
    </row>
    <row r="4832" spans="1:6" x14ac:dyDescent="0.25">
      <c r="A4832">
        <f ca="1">IF('Patient History &amp; Demographics'!X4832&gt;10,'Patient History &amp; Demographics'!A4832,"")</f>
        <v>375489</v>
      </c>
      <c r="B4832" t="str">
        <f ca="1">IF('Patient History &amp; Demographics'!X4832&gt;=20,"Acute",IF(AND('Patient History &amp; Demographics'!X4832&gt;=10,'Patient History &amp; Demographics'!X4832&lt;20),"High","Low"))</f>
        <v>Acute</v>
      </c>
      <c r="C4832" t="s">
        <v>24155</v>
      </c>
      <c r="D4832">
        <f t="shared" ca="1" si="225"/>
        <v>1010</v>
      </c>
      <c r="E4832" t="str">
        <f t="shared" ca="1" si="226"/>
        <v>Screening</v>
      </c>
      <c r="F4832" t="str">
        <f t="shared" ca="1" si="227"/>
        <v/>
      </c>
    </row>
    <row r="4833" spans="1:6" x14ac:dyDescent="0.25">
      <c r="A4833" t="str">
        <f ca="1">IF('Patient History &amp; Demographics'!X4833&gt;10,'Patient History &amp; Demographics'!A4833,"")</f>
        <v/>
      </c>
      <c r="B4833" t="str">
        <f ca="1">IF('Patient History &amp; Demographics'!X4833&gt;=20,"Acute",IF(AND('Patient History &amp; Demographics'!X4833&gt;=10,'Patient History &amp; Demographics'!X4833&lt;20),"High","Low"))</f>
        <v>High</v>
      </c>
      <c r="C4833" t="s">
        <v>24155</v>
      </c>
      <c r="D4833">
        <f t="shared" ca="1" si="225"/>
        <v>1003</v>
      </c>
      <c r="E4833" t="str">
        <f t="shared" ca="1" si="226"/>
        <v>Screening</v>
      </c>
      <c r="F4833" t="str">
        <f t="shared" ca="1" si="227"/>
        <v/>
      </c>
    </row>
    <row r="4834" spans="1:6" x14ac:dyDescent="0.25">
      <c r="A4834">
        <f ca="1">IF('Patient History &amp; Demographics'!X4834&gt;10,'Patient History &amp; Demographics'!A4834,"")</f>
        <v>375568</v>
      </c>
      <c r="B4834" t="str">
        <f ca="1">IF('Patient History &amp; Demographics'!X4834&gt;=20,"Acute",IF(AND('Patient History &amp; Demographics'!X4834&gt;=10,'Patient History &amp; Demographics'!X4834&lt;20),"High","Low"))</f>
        <v>Acute</v>
      </c>
      <c r="C4834" t="s">
        <v>24155</v>
      </c>
      <c r="D4834">
        <f t="shared" ca="1" si="225"/>
        <v>1011</v>
      </c>
      <c r="E4834" t="str">
        <f t="shared" ca="1" si="226"/>
        <v>Screening</v>
      </c>
      <c r="F4834" t="str">
        <f t="shared" ca="1" si="227"/>
        <v/>
      </c>
    </row>
    <row r="4835" spans="1:6" x14ac:dyDescent="0.25">
      <c r="A4835">
        <f ca="1">IF('Patient History &amp; Demographics'!X4835&gt;10,'Patient History &amp; Demographics'!A4835,"")</f>
        <v>375647</v>
      </c>
      <c r="B4835" t="str">
        <f ca="1">IF('Patient History &amp; Demographics'!X4835&gt;=20,"Acute",IF(AND('Patient History &amp; Demographics'!X4835&gt;=10,'Patient History &amp; Demographics'!X4835&lt;20),"High","Low"))</f>
        <v>High</v>
      </c>
      <c r="C4835" t="s">
        <v>24155</v>
      </c>
      <c r="D4835">
        <f t="shared" ca="1" si="225"/>
        <v>1022</v>
      </c>
      <c r="E4835" t="str">
        <f t="shared" ca="1" si="226"/>
        <v>Rehabilitation</v>
      </c>
      <c r="F4835" t="str">
        <f t="shared" ca="1" si="227"/>
        <v>Positive Progress</v>
      </c>
    </row>
    <row r="4836" spans="1:6" x14ac:dyDescent="0.25">
      <c r="A4836">
        <f ca="1">IF('Patient History &amp; Demographics'!X4836&gt;10,'Patient History &amp; Demographics'!A4836,"")</f>
        <v>375656</v>
      </c>
      <c r="B4836" t="str">
        <f ca="1">IF('Patient History &amp; Demographics'!X4836&gt;=20,"Acute",IF(AND('Patient History &amp; Demographics'!X4836&gt;=10,'Patient History &amp; Demographics'!X4836&lt;20),"High","Low"))</f>
        <v>High</v>
      </c>
      <c r="C4836" t="s">
        <v>24155</v>
      </c>
      <c r="D4836">
        <f t="shared" ca="1" si="225"/>
        <v>1011</v>
      </c>
      <c r="E4836" t="str">
        <f t="shared" ca="1" si="226"/>
        <v>Rehabilitation</v>
      </c>
      <c r="F4836" t="str">
        <f t="shared" ca="1" si="227"/>
        <v>Condition Deteriorated</v>
      </c>
    </row>
    <row r="4837" spans="1:6" x14ac:dyDescent="0.25">
      <c r="A4837">
        <f ca="1">IF('Patient History &amp; Demographics'!X4837&gt;10,'Patient History &amp; Demographics'!A4837,"")</f>
        <v>375683</v>
      </c>
      <c r="B4837" t="str">
        <f ca="1">IF('Patient History &amp; Demographics'!X4837&gt;=20,"Acute",IF(AND('Patient History &amp; Demographics'!X4837&gt;=10,'Patient History &amp; Demographics'!X4837&lt;20),"High","Low"))</f>
        <v>High</v>
      </c>
      <c r="C4837" t="s">
        <v>24155</v>
      </c>
      <c r="D4837">
        <f t="shared" ca="1" si="225"/>
        <v>1005</v>
      </c>
      <c r="E4837" t="str">
        <f t="shared" ca="1" si="226"/>
        <v>Screening</v>
      </c>
      <c r="F4837" t="str">
        <f t="shared" ca="1" si="227"/>
        <v/>
      </c>
    </row>
    <row r="4838" spans="1:6" x14ac:dyDescent="0.25">
      <c r="A4838">
        <f ca="1">IF('Patient History &amp; Demographics'!X4838&gt;10,'Patient History &amp; Demographics'!A4838,"")</f>
        <v>375692</v>
      </c>
      <c r="B4838" t="str">
        <f ca="1">IF('Patient History &amp; Demographics'!X4838&gt;=20,"Acute",IF(AND('Patient History &amp; Demographics'!X4838&gt;=10,'Patient History &amp; Demographics'!X4838&lt;20),"High","Low"))</f>
        <v>High</v>
      </c>
      <c r="C4838" t="s">
        <v>24155</v>
      </c>
      <c r="D4838">
        <f t="shared" ca="1" si="225"/>
        <v>1027</v>
      </c>
      <c r="E4838" t="str">
        <f t="shared" ca="1" si="226"/>
        <v>Rehabilitation</v>
      </c>
      <c r="F4838" t="str">
        <f t="shared" ca="1" si="227"/>
        <v>Positive Progress</v>
      </c>
    </row>
    <row r="4839" spans="1:6" x14ac:dyDescent="0.25">
      <c r="A4839">
        <f ca="1">IF('Patient History &amp; Demographics'!X4839&gt;10,'Patient History &amp; Demographics'!A4839,"")</f>
        <v>375708</v>
      </c>
      <c r="B4839" t="str">
        <f ca="1">IF('Patient History &amp; Demographics'!X4839&gt;=20,"Acute",IF(AND('Patient History &amp; Demographics'!X4839&gt;=10,'Patient History &amp; Demographics'!X4839&lt;20),"High","Low"))</f>
        <v>High</v>
      </c>
      <c r="C4839" t="s">
        <v>24155</v>
      </c>
      <c r="D4839">
        <f t="shared" ca="1" si="225"/>
        <v>1010</v>
      </c>
      <c r="E4839" t="str">
        <f t="shared" ca="1" si="226"/>
        <v>Screening</v>
      </c>
      <c r="F4839" t="str">
        <f t="shared" ca="1" si="227"/>
        <v/>
      </c>
    </row>
    <row r="4840" spans="1:6" x14ac:dyDescent="0.25">
      <c r="A4840">
        <f ca="1">IF('Patient History &amp; Demographics'!X4840&gt;10,'Patient History &amp; Demographics'!A4840,"")</f>
        <v>375717</v>
      </c>
      <c r="B4840" t="str">
        <f ca="1">IF('Patient History &amp; Demographics'!X4840&gt;=20,"Acute",IF(AND('Patient History &amp; Demographics'!X4840&gt;=10,'Patient History &amp; Demographics'!X4840&lt;20),"High","Low"))</f>
        <v>High</v>
      </c>
      <c r="C4840" t="s">
        <v>24155</v>
      </c>
      <c r="D4840">
        <f t="shared" ca="1" si="225"/>
        <v>1012</v>
      </c>
      <c r="E4840" t="str">
        <f t="shared" ca="1" si="226"/>
        <v>Rehabilitation</v>
      </c>
      <c r="F4840" t="str">
        <f t="shared" ca="1" si="227"/>
        <v>Cured</v>
      </c>
    </row>
    <row r="4841" spans="1:6" x14ac:dyDescent="0.25">
      <c r="A4841">
        <f ca="1">IF('Patient History &amp; Demographics'!X4841&gt;10,'Patient History &amp; Demographics'!A4841,"")</f>
        <v>375726</v>
      </c>
      <c r="B4841" t="str">
        <f ca="1">IF('Patient History &amp; Demographics'!X4841&gt;=20,"Acute",IF(AND('Patient History &amp; Demographics'!X4841&gt;=10,'Patient History &amp; Demographics'!X4841&lt;20),"High","Low"))</f>
        <v>Acute</v>
      </c>
      <c r="C4841" t="s">
        <v>24155</v>
      </c>
      <c r="D4841">
        <f t="shared" ca="1" si="225"/>
        <v>1002</v>
      </c>
      <c r="E4841" t="str">
        <f t="shared" ca="1" si="226"/>
        <v>Rehabilitation</v>
      </c>
      <c r="F4841" t="str">
        <f t="shared" ca="1" si="227"/>
        <v>No Progress</v>
      </c>
    </row>
    <row r="4842" spans="1:6" x14ac:dyDescent="0.25">
      <c r="A4842">
        <f ca="1">IF('Patient History &amp; Demographics'!X4842&gt;10,'Patient History &amp; Demographics'!A4842,"")</f>
        <v>375735</v>
      </c>
      <c r="B4842" t="str">
        <f ca="1">IF('Patient History &amp; Demographics'!X4842&gt;=20,"Acute",IF(AND('Patient History &amp; Demographics'!X4842&gt;=10,'Patient History &amp; Demographics'!X4842&lt;20),"High","Low"))</f>
        <v>Acute</v>
      </c>
      <c r="C4842" t="s">
        <v>24156</v>
      </c>
      <c r="D4842" t="str">
        <f t="shared" ca="1" si="225"/>
        <v/>
      </c>
      <c r="E4842" t="str">
        <f t="shared" ca="1" si="226"/>
        <v/>
      </c>
      <c r="F4842" t="str">
        <f t="shared" ca="1" si="227"/>
        <v/>
      </c>
    </row>
    <row r="4843" spans="1:6" x14ac:dyDescent="0.25">
      <c r="A4843">
        <f ca="1">IF('Patient History &amp; Demographics'!X4843&gt;10,'Patient History &amp; Demographics'!A4843,"")</f>
        <v>375744</v>
      </c>
      <c r="B4843" t="str">
        <f ca="1">IF('Patient History &amp; Demographics'!X4843&gt;=20,"Acute",IF(AND('Patient History &amp; Demographics'!X4843&gt;=10,'Patient History &amp; Demographics'!X4843&lt;20),"High","Low"))</f>
        <v>High</v>
      </c>
      <c r="C4843" t="s">
        <v>24156</v>
      </c>
      <c r="D4843" t="str">
        <f t="shared" ca="1" si="225"/>
        <v/>
      </c>
      <c r="E4843" t="str">
        <f t="shared" ca="1" si="226"/>
        <v/>
      </c>
      <c r="F4843" t="str">
        <f t="shared" ca="1" si="227"/>
        <v/>
      </c>
    </row>
    <row r="4844" spans="1:6" x14ac:dyDescent="0.25">
      <c r="A4844">
        <f ca="1">IF('Patient History &amp; Demographics'!X4844&gt;10,'Patient History &amp; Demographics'!A4844,"")</f>
        <v>375753</v>
      </c>
      <c r="B4844" t="str">
        <f ca="1">IF('Patient History &amp; Demographics'!X4844&gt;=20,"Acute",IF(AND('Patient History &amp; Demographics'!X4844&gt;=10,'Patient History &amp; Demographics'!X4844&lt;20),"High","Low"))</f>
        <v>High</v>
      </c>
      <c r="C4844" t="s">
        <v>24156</v>
      </c>
      <c r="D4844" t="str">
        <f t="shared" ca="1" si="225"/>
        <v/>
      </c>
      <c r="E4844" t="str">
        <f t="shared" ca="1" si="226"/>
        <v/>
      </c>
      <c r="F4844" t="str">
        <f t="shared" ca="1" si="227"/>
        <v/>
      </c>
    </row>
    <row r="4845" spans="1:6" x14ac:dyDescent="0.25">
      <c r="A4845" t="str">
        <f ca="1">IF('Patient History &amp; Demographics'!X4845&gt;10,'Patient History &amp; Demographics'!A4845,"")</f>
        <v/>
      </c>
      <c r="B4845" t="str">
        <f ca="1">IF('Patient History &amp; Demographics'!X4845&gt;=20,"Acute",IF(AND('Patient History &amp; Demographics'!X4845&gt;=10,'Patient History &amp; Demographics'!X4845&lt;20),"High","Low"))</f>
        <v>Low</v>
      </c>
      <c r="C4845" t="s">
        <v>24155</v>
      </c>
      <c r="D4845">
        <f t="shared" ca="1" si="225"/>
        <v>1025</v>
      </c>
      <c r="E4845" t="str">
        <f t="shared" ca="1" si="226"/>
        <v>Rehabilitation</v>
      </c>
      <c r="F4845" t="str">
        <f t="shared" ca="1" si="227"/>
        <v>No Progress</v>
      </c>
    </row>
    <row r="4846" spans="1:6" x14ac:dyDescent="0.25">
      <c r="A4846" t="str">
        <f ca="1">IF('Patient History &amp; Demographics'!X4846&gt;10,'Patient History &amp; Demographics'!A4846,"")</f>
        <v/>
      </c>
      <c r="B4846" t="str">
        <f ca="1">IF('Patient History &amp; Demographics'!X4846&gt;=20,"Acute",IF(AND('Patient History &amp; Demographics'!X4846&gt;=10,'Patient History &amp; Demographics'!X4846&lt;20),"High","Low"))</f>
        <v>High</v>
      </c>
      <c r="C4846" t="s">
        <v>24156</v>
      </c>
      <c r="D4846" t="str">
        <f t="shared" ca="1" si="225"/>
        <v/>
      </c>
      <c r="E4846" t="str">
        <f t="shared" ca="1" si="226"/>
        <v/>
      </c>
      <c r="F4846" t="str">
        <f t="shared" ca="1" si="227"/>
        <v/>
      </c>
    </row>
    <row r="4847" spans="1:6" x14ac:dyDescent="0.25">
      <c r="A4847">
        <f ca="1">IF('Patient History &amp; Demographics'!X4847&gt;10,'Patient History &amp; Demographics'!A4847,"")</f>
        <v>375939</v>
      </c>
      <c r="B4847" t="str">
        <f ca="1">IF('Patient History &amp; Demographics'!X4847&gt;=20,"Acute",IF(AND('Patient History &amp; Demographics'!X4847&gt;=10,'Patient History &amp; Demographics'!X4847&lt;20),"High","Low"))</f>
        <v>High</v>
      </c>
      <c r="C4847" t="s">
        <v>24155</v>
      </c>
      <c r="D4847">
        <f t="shared" ca="1" si="225"/>
        <v>1011</v>
      </c>
      <c r="E4847" t="str">
        <f t="shared" ca="1" si="226"/>
        <v>Rehabilitation</v>
      </c>
      <c r="F4847" t="str">
        <f t="shared" ca="1" si="227"/>
        <v>Condition Deteriorated</v>
      </c>
    </row>
    <row r="4848" spans="1:6" x14ac:dyDescent="0.25">
      <c r="A4848">
        <f ca="1">IF('Patient History &amp; Demographics'!X4848&gt;10,'Patient History &amp; Demographics'!A4848,"")</f>
        <v>375966</v>
      </c>
      <c r="B4848" t="str">
        <f ca="1">IF('Patient History &amp; Demographics'!X4848&gt;=20,"Acute",IF(AND('Patient History &amp; Demographics'!X4848&gt;=10,'Patient History &amp; Demographics'!X4848&lt;20),"High","Low"))</f>
        <v>Acute</v>
      </c>
      <c r="C4848" t="s">
        <v>24156</v>
      </c>
      <c r="D4848" t="str">
        <f t="shared" ca="1" si="225"/>
        <v/>
      </c>
      <c r="E4848" t="str">
        <f t="shared" ca="1" si="226"/>
        <v/>
      </c>
      <c r="F4848" t="str">
        <f t="shared" ca="1" si="227"/>
        <v/>
      </c>
    </row>
    <row r="4849" spans="1:6" x14ac:dyDescent="0.25">
      <c r="A4849">
        <f ca="1">IF('Patient History &amp; Demographics'!X4849&gt;10,'Patient History &amp; Demographics'!A4849,"")</f>
        <v>375984</v>
      </c>
      <c r="B4849" t="str">
        <f ca="1">IF('Patient History &amp; Demographics'!X4849&gt;=20,"Acute",IF(AND('Patient History &amp; Demographics'!X4849&gt;=10,'Patient History &amp; Demographics'!X4849&lt;20),"High","Low"))</f>
        <v>High</v>
      </c>
      <c r="C4849" t="s">
        <v>24156</v>
      </c>
      <c r="D4849" t="str">
        <f t="shared" ca="1" si="225"/>
        <v/>
      </c>
      <c r="E4849" t="str">
        <f t="shared" ca="1" si="226"/>
        <v/>
      </c>
      <c r="F4849" t="str">
        <f t="shared" ca="1" si="227"/>
        <v/>
      </c>
    </row>
    <row r="4850" spans="1:6" x14ac:dyDescent="0.25">
      <c r="A4850">
        <f ca="1">IF('Patient History &amp; Demographics'!X4850&gt;10,'Patient History &amp; Demographics'!A4850,"")</f>
        <v>376039</v>
      </c>
      <c r="B4850" t="str">
        <f ca="1">IF('Patient History &amp; Demographics'!X4850&gt;=20,"Acute",IF(AND('Patient History &amp; Demographics'!X4850&gt;=10,'Patient History &amp; Demographics'!X4850&lt;20),"High","Low"))</f>
        <v>High</v>
      </c>
      <c r="C4850" t="s">
        <v>24155</v>
      </c>
      <c r="D4850">
        <f t="shared" ca="1" si="225"/>
        <v>1022</v>
      </c>
      <c r="E4850" t="str">
        <f t="shared" ca="1" si="226"/>
        <v>Rehabilitation</v>
      </c>
      <c r="F4850" t="str">
        <f t="shared" ca="1" si="227"/>
        <v>Positive Progress</v>
      </c>
    </row>
    <row r="4851" spans="1:6" x14ac:dyDescent="0.25">
      <c r="A4851">
        <f ca="1">IF('Patient History &amp; Demographics'!X4851&gt;10,'Patient History &amp; Demographics'!A4851,"")</f>
        <v>376136</v>
      </c>
      <c r="B4851" t="str">
        <f ca="1">IF('Patient History &amp; Demographics'!X4851&gt;=20,"Acute",IF(AND('Patient History &amp; Demographics'!X4851&gt;=10,'Patient History &amp; Demographics'!X4851&lt;20),"High","Low"))</f>
        <v>High</v>
      </c>
      <c r="C4851" t="s">
        <v>24155</v>
      </c>
      <c r="D4851">
        <f t="shared" ca="1" si="225"/>
        <v>1012</v>
      </c>
      <c r="E4851" t="str">
        <f t="shared" ca="1" si="226"/>
        <v>Rehabilitation</v>
      </c>
      <c r="F4851" t="str">
        <f t="shared" ca="1" si="227"/>
        <v>Positive Progress</v>
      </c>
    </row>
    <row r="4852" spans="1:6" x14ac:dyDescent="0.25">
      <c r="A4852" t="str">
        <f ca="1">IF('Patient History &amp; Demographics'!X4852&gt;10,'Patient History &amp; Demographics'!A4852,"")</f>
        <v/>
      </c>
      <c r="B4852" t="str">
        <f ca="1">IF('Patient History &amp; Demographics'!X4852&gt;=20,"Acute",IF(AND('Patient History &amp; Demographics'!X4852&gt;=10,'Patient History &amp; Demographics'!X4852&lt;20),"High","Low"))</f>
        <v>Low</v>
      </c>
      <c r="C4852" t="s">
        <v>24155</v>
      </c>
      <c r="D4852">
        <f t="shared" ca="1" si="225"/>
        <v>1024</v>
      </c>
      <c r="E4852" t="str">
        <f t="shared" ca="1" si="226"/>
        <v>Screening</v>
      </c>
      <c r="F4852" t="str">
        <f t="shared" ca="1" si="227"/>
        <v/>
      </c>
    </row>
    <row r="4853" spans="1:6" x14ac:dyDescent="0.25">
      <c r="A4853">
        <f ca="1">IF('Patient History &amp; Demographics'!X4853&gt;10,'Patient History &amp; Demographics'!A4853,"")</f>
        <v>376242</v>
      </c>
      <c r="B4853" t="str">
        <f ca="1">IF('Patient History &amp; Demographics'!X4853&gt;=20,"Acute",IF(AND('Patient History &amp; Demographics'!X4853&gt;=10,'Patient History &amp; Demographics'!X4853&lt;20),"High","Low"))</f>
        <v>High</v>
      </c>
      <c r="C4853" t="s">
        <v>24155</v>
      </c>
      <c r="D4853">
        <f t="shared" ca="1" si="225"/>
        <v>1020</v>
      </c>
      <c r="E4853" t="str">
        <f t="shared" ca="1" si="226"/>
        <v>Rehabilitation</v>
      </c>
      <c r="F4853" t="str">
        <f t="shared" ca="1" si="227"/>
        <v>Positive Progress</v>
      </c>
    </row>
    <row r="4854" spans="1:6" x14ac:dyDescent="0.25">
      <c r="A4854">
        <f ca="1">IF('Patient History &amp; Demographics'!X4854&gt;10,'Patient History &amp; Demographics'!A4854,"")</f>
        <v>376288</v>
      </c>
      <c r="B4854" t="str">
        <f ca="1">IF('Patient History &amp; Demographics'!X4854&gt;=20,"Acute",IF(AND('Patient History &amp; Demographics'!X4854&gt;=10,'Patient History &amp; Demographics'!X4854&lt;20),"High","Low"))</f>
        <v>High</v>
      </c>
      <c r="C4854" t="s">
        <v>24155</v>
      </c>
      <c r="D4854">
        <f t="shared" ca="1" si="225"/>
        <v>1016</v>
      </c>
      <c r="E4854" t="str">
        <f t="shared" ca="1" si="226"/>
        <v>Rehabilitation</v>
      </c>
      <c r="F4854" t="str">
        <f t="shared" ca="1" si="227"/>
        <v>Cured</v>
      </c>
    </row>
    <row r="4855" spans="1:6" x14ac:dyDescent="0.25">
      <c r="A4855">
        <f ca="1">IF('Patient History &amp; Demographics'!X4855&gt;10,'Patient History &amp; Demographics'!A4855,"")</f>
        <v>376321</v>
      </c>
      <c r="B4855" t="str">
        <f ca="1">IF('Patient History &amp; Demographics'!X4855&gt;=20,"Acute",IF(AND('Patient History &amp; Demographics'!X4855&gt;=10,'Patient History &amp; Demographics'!X4855&lt;20),"High","Low"))</f>
        <v>High</v>
      </c>
      <c r="C4855" t="s">
        <v>24155</v>
      </c>
      <c r="D4855">
        <f t="shared" ca="1" si="225"/>
        <v>1010</v>
      </c>
      <c r="E4855" t="str">
        <f t="shared" ca="1" si="226"/>
        <v>Screening</v>
      </c>
      <c r="F4855" t="str">
        <f t="shared" ca="1" si="227"/>
        <v/>
      </c>
    </row>
    <row r="4856" spans="1:6" x14ac:dyDescent="0.25">
      <c r="A4856">
        <f ca="1">IF('Patient History &amp; Demographics'!X4856&gt;10,'Patient History &amp; Demographics'!A4856,"")</f>
        <v>376330</v>
      </c>
      <c r="B4856" t="str">
        <f ca="1">IF('Patient History &amp; Demographics'!X4856&gt;=20,"Acute",IF(AND('Patient History &amp; Demographics'!X4856&gt;=10,'Patient History &amp; Demographics'!X4856&lt;20),"High","Low"))</f>
        <v>High</v>
      </c>
      <c r="C4856" t="s">
        <v>24155</v>
      </c>
      <c r="D4856">
        <f t="shared" ca="1" si="225"/>
        <v>1005</v>
      </c>
      <c r="E4856" t="str">
        <f t="shared" ca="1" si="226"/>
        <v>Screening</v>
      </c>
      <c r="F4856" t="str">
        <f t="shared" ca="1" si="227"/>
        <v/>
      </c>
    </row>
    <row r="4857" spans="1:6" x14ac:dyDescent="0.25">
      <c r="A4857" t="str">
        <f ca="1">IF('Patient History &amp; Demographics'!X4857&gt;10,'Patient History &amp; Demographics'!A4857,"")</f>
        <v/>
      </c>
      <c r="B4857" t="str">
        <f ca="1">IF('Patient History &amp; Demographics'!X4857&gt;=20,"Acute",IF(AND('Patient History &amp; Demographics'!X4857&gt;=10,'Patient History &amp; Demographics'!X4857&lt;20),"High","Low"))</f>
        <v>Low</v>
      </c>
      <c r="C4857" t="s">
        <v>24156</v>
      </c>
      <c r="D4857" t="str">
        <f t="shared" ca="1" si="225"/>
        <v/>
      </c>
      <c r="E4857" t="str">
        <f t="shared" ca="1" si="226"/>
        <v/>
      </c>
      <c r="F4857" t="str">
        <f t="shared" ca="1" si="227"/>
        <v/>
      </c>
    </row>
    <row r="4858" spans="1:6" x14ac:dyDescent="0.25">
      <c r="A4858">
        <f ca="1">IF('Patient History &amp; Demographics'!X4858&gt;10,'Patient History &amp; Demographics'!A4858,"")</f>
        <v>376446</v>
      </c>
      <c r="B4858" t="str">
        <f ca="1">IF('Patient History &amp; Demographics'!X4858&gt;=20,"Acute",IF(AND('Patient History &amp; Demographics'!X4858&gt;=10,'Patient History &amp; Demographics'!X4858&lt;20),"High","Low"))</f>
        <v>High</v>
      </c>
      <c r="C4858" t="s">
        <v>24155</v>
      </c>
      <c r="D4858">
        <f t="shared" ca="1" si="225"/>
        <v>1016</v>
      </c>
      <c r="E4858" t="str">
        <f t="shared" ca="1" si="226"/>
        <v>Rehabilitation</v>
      </c>
      <c r="F4858" t="str">
        <f t="shared" ca="1" si="227"/>
        <v>Condition Deteriorated</v>
      </c>
    </row>
    <row r="4859" spans="1:6" x14ac:dyDescent="0.25">
      <c r="A4859" t="str">
        <f ca="1">IF('Patient History &amp; Demographics'!X4859&gt;10,'Patient History &amp; Demographics'!A4859,"")</f>
        <v/>
      </c>
      <c r="B4859" t="str">
        <f ca="1">IF('Patient History &amp; Demographics'!X4859&gt;=20,"Acute",IF(AND('Patient History &amp; Demographics'!X4859&gt;=10,'Patient History &amp; Demographics'!X4859&lt;20),"High","Low"))</f>
        <v>Low</v>
      </c>
      <c r="C4859" t="s">
        <v>24156</v>
      </c>
      <c r="D4859" t="str">
        <f t="shared" ca="1" si="225"/>
        <v/>
      </c>
      <c r="E4859" t="str">
        <f t="shared" ca="1" si="226"/>
        <v/>
      </c>
      <c r="F4859" t="str">
        <f t="shared" ca="1" si="227"/>
        <v/>
      </c>
    </row>
    <row r="4860" spans="1:6" x14ac:dyDescent="0.25">
      <c r="A4860" t="str">
        <f ca="1">IF('Patient History &amp; Demographics'!X4860&gt;10,'Patient History &amp; Demographics'!A4860,"")</f>
        <v/>
      </c>
      <c r="B4860" t="str">
        <f ca="1">IF('Patient History &amp; Demographics'!X4860&gt;=20,"Acute",IF(AND('Patient History &amp; Demographics'!X4860&gt;=10,'Patient History &amp; Demographics'!X4860&lt;20),"High","Low"))</f>
        <v>Low</v>
      </c>
      <c r="C4860" t="s">
        <v>24155</v>
      </c>
      <c r="D4860">
        <f t="shared" ca="1" si="225"/>
        <v>1017</v>
      </c>
      <c r="E4860" t="str">
        <f t="shared" ca="1" si="226"/>
        <v>Rehabilitation</v>
      </c>
      <c r="F4860" t="str">
        <f t="shared" ca="1" si="227"/>
        <v>Positive Progress</v>
      </c>
    </row>
    <row r="4861" spans="1:6" x14ac:dyDescent="0.25">
      <c r="A4861">
        <f ca="1">IF('Patient History &amp; Demographics'!X4861&gt;10,'Patient History &amp; Demographics'!A4861,"")</f>
        <v>376677</v>
      </c>
      <c r="B4861" t="str">
        <f ca="1">IF('Patient History &amp; Demographics'!X4861&gt;=20,"Acute",IF(AND('Patient History &amp; Demographics'!X4861&gt;=10,'Patient History &amp; Demographics'!X4861&lt;20),"High","Low"))</f>
        <v>High</v>
      </c>
      <c r="C4861" t="s">
        <v>24155</v>
      </c>
      <c r="D4861">
        <f t="shared" ca="1" si="225"/>
        <v>1024</v>
      </c>
      <c r="E4861" t="str">
        <f t="shared" ca="1" si="226"/>
        <v>Screening</v>
      </c>
      <c r="F4861" t="str">
        <f t="shared" ca="1" si="227"/>
        <v/>
      </c>
    </row>
    <row r="4862" spans="1:6" x14ac:dyDescent="0.25">
      <c r="A4862">
        <f ca="1">IF('Patient History &amp; Demographics'!X4862&gt;10,'Patient History &amp; Demographics'!A4862,"")</f>
        <v>376695</v>
      </c>
      <c r="B4862" t="str">
        <f ca="1">IF('Patient History &amp; Demographics'!X4862&gt;=20,"Acute",IF(AND('Patient History &amp; Demographics'!X4862&gt;=10,'Patient History &amp; Demographics'!X4862&lt;20),"High","Low"))</f>
        <v>High</v>
      </c>
      <c r="C4862" t="s">
        <v>24155</v>
      </c>
      <c r="D4862">
        <f t="shared" ca="1" si="225"/>
        <v>1017</v>
      </c>
      <c r="E4862" t="str">
        <f t="shared" ca="1" si="226"/>
        <v>Rehabilitation</v>
      </c>
      <c r="F4862" t="str">
        <f t="shared" ca="1" si="227"/>
        <v>Positive Progress</v>
      </c>
    </row>
    <row r="4863" spans="1:6" x14ac:dyDescent="0.25">
      <c r="A4863">
        <f ca="1">IF('Patient History &amp; Demographics'!X4863&gt;10,'Patient History &amp; Demographics'!A4863,"")</f>
        <v>376987</v>
      </c>
      <c r="B4863" t="str">
        <f ca="1">IF('Patient History &amp; Demographics'!X4863&gt;=20,"Acute",IF(AND('Patient History &amp; Demographics'!X4863&gt;=10,'Patient History &amp; Demographics'!X4863&lt;20),"High","Low"))</f>
        <v>Acute</v>
      </c>
      <c r="C4863" t="s">
        <v>24156</v>
      </c>
      <c r="D4863" t="str">
        <f t="shared" ca="1" si="225"/>
        <v/>
      </c>
      <c r="E4863" t="str">
        <f t="shared" ca="1" si="226"/>
        <v/>
      </c>
      <c r="F4863" t="str">
        <f t="shared" ca="1" si="227"/>
        <v/>
      </c>
    </row>
    <row r="4864" spans="1:6" x14ac:dyDescent="0.25">
      <c r="A4864">
        <f ca="1">IF('Patient History &amp; Demographics'!X4864&gt;10,'Patient History &amp; Demographics'!A4864,"")</f>
        <v>377069</v>
      </c>
      <c r="B4864" t="str">
        <f ca="1">IF('Patient History &amp; Demographics'!X4864&gt;=20,"Acute",IF(AND('Patient History &amp; Demographics'!X4864&gt;=10,'Patient History &amp; Demographics'!X4864&lt;20),"High","Low"))</f>
        <v>High</v>
      </c>
      <c r="C4864" t="s">
        <v>24156</v>
      </c>
      <c r="D4864" t="str">
        <f t="shared" ca="1" si="225"/>
        <v/>
      </c>
      <c r="E4864" t="str">
        <f t="shared" ca="1" si="226"/>
        <v/>
      </c>
      <c r="F4864" t="str">
        <f t="shared" ca="1" si="227"/>
        <v/>
      </c>
    </row>
    <row r="4865" spans="1:6" x14ac:dyDescent="0.25">
      <c r="A4865" t="str">
        <f ca="1">IF('Patient History &amp; Demographics'!X4865&gt;10,'Patient History &amp; Demographics'!A4865,"")</f>
        <v/>
      </c>
      <c r="B4865" t="str">
        <f ca="1">IF('Patient History &amp; Demographics'!X4865&gt;=20,"Acute",IF(AND('Patient History &amp; Demographics'!X4865&gt;=10,'Patient History &amp; Demographics'!X4865&lt;20),"High","Low"))</f>
        <v>High</v>
      </c>
      <c r="C4865" t="s">
        <v>24155</v>
      </c>
      <c r="D4865">
        <f t="shared" ca="1" si="225"/>
        <v>1019</v>
      </c>
      <c r="E4865" t="str">
        <f t="shared" ca="1" si="226"/>
        <v>Screening</v>
      </c>
      <c r="F4865" t="str">
        <f t="shared" ca="1" si="227"/>
        <v/>
      </c>
    </row>
    <row r="4866" spans="1:6" x14ac:dyDescent="0.25">
      <c r="A4866" t="str">
        <f ca="1">IF('Patient History &amp; Demographics'!X4866&gt;10,'Patient History &amp; Demographics'!A4866,"")</f>
        <v/>
      </c>
      <c r="B4866" t="str">
        <f ca="1">IF('Patient History &amp; Demographics'!X4866&gt;=20,"Acute",IF(AND('Patient History &amp; Demographics'!X4866&gt;=10,'Patient History &amp; Demographics'!X4866&lt;20),"High","Low"))</f>
        <v>Low</v>
      </c>
      <c r="C4866" t="s">
        <v>24155</v>
      </c>
      <c r="D4866">
        <f t="shared" ref="D4866:D4929" ca="1" si="228">IF(C4866="Yes",CHOOSE(RANDBETWEEN(1,27),1001,1002,1003,1004,1005,1006,1007,1008,1009,1010,1011,1012,1013,1014,1015,1016,1017,1018,
1019,1020,1021,1022,1023,1024,1025,1026,1027,1028),"")</f>
        <v>1011</v>
      </c>
      <c r="E4866" t="str">
        <f t="shared" ca="1" si="226"/>
        <v>Screening</v>
      </c>
      <c r="F4866" t="str">
        <f t="shared" ca="1" si="227"/>
        <v/>
      </c>
    </row>
    <row r="4867" spans="1:6" x14ac:dyDescent="0.25">
      <c r="A4867">
        <f ca="1">IF('Patient History &amp; Demographics'!X4867&gt;10,'Patient History &amp; Demographics'!A4867,"")</f>
        <v>377218</v>
      </c>
      <c r="B4867" t="str">
        <f ca="1">IF('Patient History &amp; Demographics'!X4867&gt;=20,"Acute",IF(AND('Patient History &amp; Demographics'!X4867&gt;=10,'Patient History &amp; Demographics'!X4867&lt;20),"High","Low"))</f>
        <v>High</v>
      </c>
      <c r="C4867" t="s">
        <v>24156</v>
      </c>
      <c r="D4867" t="str">
        <f t="shared" ca="1" si="228"/>
        <v/>
      </c>
      <c r="E4867" t="str">
        <f t="shared" ref="E4867:E4930" ca="1" si="229">IF(C4867="Yes",CHOOSE(RANDBETWEEN(1,2),"Screening","Rehabilitation"),"")</f>
        <v/>
      </c>
      <c r="F4867" t="str">
        <f t="shared" ref="F4867:F4930" ca="1" si="230">IF(E4867="Rehabilitation",CHOOSE(RANDBETWEEN(1,4),"Positive Progress","No Progress","Condition Deteriorated","Cured"),"")</f>
        <v/>
      </c>
    </row>
    <row r="4868" spans="1:6" x14ac:dyDescent="0.25">
      <c r="A4868">
        <f ca="1">IF('Patient History &amp; Demographics'!X4868&gt;10,'Patient History &amp; Demographics'!A4868,"")</f>
        <v>377272</v>
      </c>
      <c r="B4868" t="str">
        <f ca="1">IF('Patient History &amp; Demographics'!X4868&gt;=20,"Acute",IF(AND('Patient History &amp; Demographics'!X4868&gt;=10,'Patient History &amp; Demographics'!X4868&lt;20),"High","Low"))</f>
        <v>High</v>
      </c>
      <c r="C4868" t="s">
        <v>24155</v>
      </c>
      <c r="D4868">
        <f t="shared" ca="1" si="228"/>
        <v>1009</v>
      </c>
      <c r="E4868" t="str">
        <f t="shared" ca="1" si="229"/>
        <v>Rehabilitation</v>
      </c>
      <c r="F4868" t="str">
        <f t="shared" ca="1" si="230"/>
        <v>No Progress</v>
      </c>
    </row>
    <row r="4869" spans="1:6" x14ac:dyDescent="0.25">
      <c r="A4869">
        <f ca="1">IF('Patient History &amp; Demographics'!X4869&gt;10,'Patient History &amp; Demographics'!A4869,"")</f>
        <v>377281</v>
      </c>
      <c r="B4869" t="str">
        <f ca="1">IF('Patient History &amp; Demographics'!X4869&gt;=20,"Acute",IF(AND('Patient History &amp; Demographics'!X4869&gt;=10,'Patient History &amp; Demographics'!X4869&lt;20),"High","Low"))</f>
        <v>High</v>
      </c>
      <c r="C4869" t="s">
        <v>24155</v>
      </c>
      <c r="D4869">
        <f t="shared" ca="1" si="228"/>
        <v>1013</v>
      </c>
      <c r="E4869" t="str">
        <f t="shared" ca="1" si="229"/>
        <v>Rehabilitation</v>
      </c>
      <c r="F4869" t="str">
        <f t="shared" ca="1" si="230"/>
        <v>Positive Progress</v>
      </c>
    </row>
    <row r="4870" spans="1:6" x14ac:dyDescent="0.25">
      <c r="A4870">
        <f ca="1">IF('Patient History &amp; Demographics'!X4870&gt;10,'Patient History &amp; Demographics'!A4870,"")</f>
        <v>377315</v>
      </c>
      <c r="B4870" t="str">
        <f ca="1">IF('Patient History &amp; Demographics'!X4870&gt;=20,"Acute",IF(AND('Patient History &amp; Demographics'!X4870&gt;=10,'Patient History &amp; Demographics'!X4870&lt;20),"High","Low"))</f>
        <v>High</v>
      </c>
      <c r="C4870" t="s">
        <v>24155</v>
      </c>
      <c r="D4870">
        <f t="shared" ca="1" si="228"/>
        <v>1015</v>
      </c>
      <c r="E4870" t="str">
        <f t="shared" ca="1" si="229"/>
        <v>Rehabilitation</v>
      </c>
      <c r="F4870" t="str">
        <f t="shared" ca="1" si="230"/>
        <v>Cured</v>
      </c>
    </row>
    <row r="4871" spans="1:6" x14ac:dyDescent="0.25">
      <c r="A4871">
        <f ca="1">IF('Patient History &amp; Demographics'!X4871&gt;10,'Patient History &amp; Demographics'!A4871,"")</f>
        <v>377342</v>
      </c>
      <c r="B4871" t="str">
        <f ca="1">IF('Patient History &amp; Demographics'!X4871&gt;=20,"Acute",IF(AND('Patient History &amp; Demographics'!X4871&gt;=10,'Patient History &amp; Demographics'!X4871&lt;20),"High","Low"))</f>
        <v>Acute</v>
      </c>
      <c r="C4871" t="s">
        <v>24155</v>
      </c>
      <c r="D4871">
        <f t="shared" ca="1" si="228"/>
        <v>1012</v>
      </c>
      <c r="E4871" t="str">
        <f t="shared" ca="1" si="229"/>
        <v>Screening</v>
      </c>
      <c r="F4871" t="str">
        <f t="shared" ca="1" si="230"/>
        <v/>
      </c>
    </row>
    <row r="4872" spans="1:6" x14ac:dyDescent="0.25">
      <c r="A4872" t="str">
        <f ca="1">IF('Patient History &amp; Demographics'!X4872&gt;10,'Patient History &amp; Demographics'!A4872,"")</f>
        <v/>
      </c>
      <c r="B4872" t="str">
        <f ca="1">IF('Patient History &amp; Demographics'!X4872&gt;=20,"Acute",IF(AND('Patient History &amp; Demographics'!X4872&gt;=10,'Patient History &amp; Demographics'!X4872&lt;20),"High","Low"))</f>
        <v>Low</v>
      </c>
      <c r="C4872" t="s">
        <v>24156</v>
      </c>
      <c r="D4872" t="str">
        <f t="shared" ca="1" si="228"/>
        <v/>
      </c>
      <c r="E4872" t="str">
        <f t="shared" ca="1" si="229"/>
        <v/>
      </c>
      <c r="F4872" t="str">
        <f t="shared" ca="1" si="230"/>
        <v/>
      </c>
    </row>
    <row r="4873" spans="1:6" x14ac:dyDescent="0.25">
      <c r="A4873" t="str">
        <f ca="1">IF('Patient History &amp; Demographics'!X4873&gt;10,'Patient History &amp; Demographics'!A4873,"")</f>
        <v/>
      </c>
      <c r="B4873" t="str">
        <f ca="1">IF('Patient History &amp; Demographics'!X4873&gt;=20,"Acute",IF(AND('Patient History &amp; Demographics'!X4873&gt;=10,'Patient History &amp; Demographics'!X4873&lt;20),"High","Low"))</f>
        <v>Low</v>
      </c>
      <c r="C4873" t="s">
        <v>24155</v>
      </c>
      <c r="D4873">
        <f t="shared" ca="1" si="228"/>
        <v>1017</v>
      </c>
      <c r="E4873" t="str">
        <f t="shared" ca="1" si="229"/>
        <v>Screening</v>
      </c>
      <c r="F4873" t="str">
        <f t="shared" ca="1" si="230"/>
        <v/>
      </c>
    </row>
    <row r="4874" spans="1:6" x14ac:dyDescent="0.25">
      <c r="A4874">
        <f ca="1">IF('Patient History &amp; Demographics'!X4874&gt;10,'Patient History &amp; Demographics'!A4874,"")</f>
        <v>377485</v>
      </c>
      <c r="B4874" t="str">
        <f ca="1">IF('Patient History &amp; Demographics'!X4874&gt;=20,"Acute",IF(AND('Patient History &amp; Demographics'!X4874&gt;=10,'Patient History &amp; Demographics'!X4874&lt;20),"High","Low"))</f>
        <v>High</v>
      </c>
      <c r="C4874" t="s">
        <v>24155</v>
      </c>
      <c r="D4874">
        <f t="shared" ca="1" si="228"/>
        <v>1007</v>
      </c>
      <c r="E4874" t="str">
        <f t="shared" ca="1" si="229"/>
        <v>Screening</v>
      </c>
      <c r="F4874" t="str">
        <f t="shared" ca="1" si="230"/>
        <v/>
      </c>
    </row>
    <row r="4875" spans="1:6" x14ac:dyDescent="0.25">
      <c r="A4875" t="str">
        <f ca="1">IF('Patient History &amp; Demographics'!X4875&gt;10,'Patient History &amp; Demographics'!A4875,"")</f>
        <v/>
      </c>
      <c r="B4875" t="str">
        <f ca="1">IF('Patient History &amp; Demographics'!X4875&gt;=20,"Acute",IF(AND('Patient History &amp; Demographics'!X4875&gt;=10,'Patient History &amp; Demographics'!X4875&lt;20),"High","Low"))</f>
        <v>Low</v>
      </c>
      <c r="C4875" t="s">
        <v>24156</v>
      </c>
      <c r="D4875" t="str">
        <f t="shared" ca="1" si="228"/>
        <v/>
      </c>
      <c r="E4875" t="str">
        <f t="shared" ca="1" si="229"/>
        <v/>
      </c>
      <c r="F4875" t="str">
        <f t="shared" ca="1" si="230"/>
        <v/>
      </c>
    </row>
    <row r="4876" spans="1:6" x14ac:dyDescent="0.25">
      <c r="A4876">
        <f ca="1">IF('Patient History &amp; Demographics'!X4876&gt;10,'Patient History &amp; Demographics'!A4876,"")</f>
        <v>377555</v>
      </c>
      <c r="B4876" t="str">
        <f ca="1">IF('Patient History &amp; Demographics'!X4876&gt;=20,"Acute",IF(AND('Patient History &amp; Demographics'!X4876&gt;=10,'Patient History &amp; Demographics'!X4876&lt;20),"High","Low"))</f>
        <v>High</v>
      </c>
      <c r="C4876" t="s">
        <v>24156</v>
      </c>
      <c r="D4876" t="str">
        <f t="shared" ca="1" si="228"/>
        <v/>
      </c>
      <c r="E4876" t="str">
        <f t="shared" ca="1" si="229"/>
        <v/>
      </c>
      <c r="F4876" t="str">
        <f t="shared" ca="1" si="230"/>
        <v/>
      </c>
    </row>
    <row r="4877" spans="1:6" x14ac:dyDescent="0.25">
      <c r="A4877">
        <f ca="1">IF('Patient History &amp; Demographics'!X4877&gt;10,'Patient History &amp; Demographics'!A4877,"")</f>
        <v>377564</v>
      </c>
      <c r="B4877" t="str">
        <f ca="1">IF('Patient History &amp; Demographics'!X4877&gt;=20,"Acute",IF(AND('Patient History &amp; Demographics'!X4877&gt;=10,'Patient History &amp; Demographics'!X4877&lt;20),"High","Low"))</f>
        <v>High</v>
      </c>
      <c r="C4877" t="s">
        <v>24155</v>
      </c>
      <c r="D4877">
        <f t="shared" ca="1" si="228"/>
        <v>1006</v>
      </c>
      <c r="E4877" t="str">
        <f t="shared" ca="1" si="229"/>
        <v>Rehabilitation</v>
      </c>
      <c r="F4877" t="str">
        <f t="shared" ca="1" si="230"/>
        <v>Condition Deteriorated</v>
      </c>
    </row>
    <row r="4878" spans="1:6" x14ac:dyDescent="0.25">
      <c r="A4878">
        <f ca="1">IF('Patient History &amp; Demographics'!X4878&gt;10,'Patient History &amp; Demographics'!A4878,"")</f>
        <v>377643</v>
      </c>
      <c r="B4878" t="str">
        <f ca="1">IF('Patient History &amp; Demographics'!X4878&gt;=20,"Acute",IF(AND('Patient History &amp; Demographics'!X4878&gt;=10,'Patient History &amp; Demographics'!X4878&lt;20),"High","Low"))</f>
        <v>High</v>
      </c>
      <c r="C4878" t="s">
        <v>24156</v>
      </c>
      <c r="D4878" t="str">
        <f t="shared" ca="1" si="228"/>
        <v/>
      </c>
      <c r="E4878" t="str">
        <f t="shared" ca="1" si="229"/>
        <v/>
      </c>
      <c r="F4878" t="str">
        <f t="shared" ca="1" si="230"/>
        <v/>
      </c>
    </row>
    <row r="4879" spans="1:6" x14ac:dyDescent="0.25">
      <c r="A4879" t="str">
        <f ca="1">IF('Patient History &amp; Demographics'!X4879&gt;10,'Patient History &amp; Demographics'!A4879,"")</f>
        <v/>
      </c>
      <c r="B4879" t="str">
        <f ca="1">IF('Patient History &amp; Demographics'!X4879&gt;=20,"Acute",IF(AND('Patient History &amp; Demographics'!X4879&gt;=10,'Patient History &amp; Demographics'!X4879&lt;20),"High","Low"))</f>
        <v>Low</v>
      </c>
      <c r="C4879" t="s">
        <v>24155</v>
      </c>
      <c r="D4879">
        <f t="shared" ca="1" si="228"/>
        <v>1008</v>
      </c>
      <c r="E4879" t="str">
        <f t="shared" ca="1" si="229"/>
        <v>Screening</v>
      </c>
      <c r="F4879" t="str">
        <f t="shared" ca="1" si="230"/>
        <v/>
      </c>
    </row>
    <row r="4880" spans="1:6" x14ac:dyDescent="0.25">
      <c r="A4880" t="str">
        <f ca="1">IF('Patient History &amp; Demographics'!X4880&gt;10,'Patient History &amp; Demographics'!A4880,"")</f>
        <v/>
      </c>
      <c r="B4880" t="str">
        <f ca="1">IF('Patient History &amp; Demographics'!X4880&gt;=20,"Acute",IF(AND('Patient History &amp; Demographics'!X4880&gt;=10,'Patient History &amp; Demographics'!X4880&lt;20),"High","Low"))</f>
        <v>Low</v>
      </c>
      <c r="C4880" t="s">
        <v>24156</v>
      </c>
      <c r="D4880" t="str">
        <f t="shared" ca="1" si="228"/>
        <v/>
      </c>
      <c r="E4880" t="str">
        <f t="shared" ca="1" si="229"/>
        <v/>
      </c>
      <c r="F4880" t="str">
        <f t="shared" ca="1" si="230"/>
        <v/>
      </c>
    </row>
    <row r="4881" spans="1:6" x14ac:dyDescent="0.25">
      <c r="A4881">
        <f ca="1">IF('Patient History &amp; Demographics'!X4881&gt;10,'Patient History &amp; Demographics'!A4881,"")</f>
        <v>377670</v>
      </c>
      <c r="B4881" t="str">
        <f ca="1">IF('Patient History &amp; Demographics'!X4881&gt;=20,"Acute",IF(AND('Patient History &amp; Demographics'!X4881&gt;=10,'Patient History &amp; Demographics'!X4881&lt;20),"High","Low"))</f>
        <v>High</v>
      </c>
      <c r="C4881" t="s">
        <v>24156</v>
      </c>
      <c r="D4881" t="str">
        <f t="shared" ca="1" si="228"/>
        <v/>
      </c>
      <c r="E4881" t="str">
        <f t="shared" ca="1" si="229"/>
        <v/>
      </c>
      <c r="F4881" t="str">
        <f t="shared" ca="1" si="230"/>
        <v/>
      </c>
    </row>
    <row r="4882" spans="1:6" x14ac:dyDescent="0.25">
      <c r="A4882">
        <f ca="1">IF('Patient History &amp; Demographics'!X4882&gt;10,'Patient History &amp; Demographics'!A4882,"")</f>
        <v>377722</v>
      </c>
      <c r="B4882" t="str">
        <f ca="1">IF('Patient History &amp; Demographics'!X4882&gt;=20,"Acute",IF(AND('Patient History &amp; Demographics'!X4882&gt;=10,'Patient History &amp; Demographics'!X4882&lt;20),"High","Low"))</f>
        <v>High</v>
      </c>
      <c r="C4882" t="s">
        <v>24156</v>
      </c>
      <c r="D4882" t="str">
        <f t="shared" ca="1" si="228"/>
        <v/>
      </c>
      <c r="E4882" t="str">
        <f t="shared" ca="1" si="229"/>
        <v/>
      </c>
      <c r="F4882" t="str">
        <f t="shared" ca="1" si="230"/>
        <v/>
      </c>
    </row>
    <row r="4883" spans="1:6" x14ac:dyDescent="0.25">
      <c r="A4883">
        <f ca="1">IF('Patient History &amp; Demographics'!X4883&gt;10,'Patient History &amp; Demographics'!A4883,"")</f>
        <v>377759</v>
      </c>
      <c r="B4883" t="str">
        <f ca="1">IF('Patient History &amp; Demographics'!X4883&gt;=20,"Acute",IF(AND('Patient History &amp; Demographics'!X4883&gt;=10,'Patient History &amp; Demographics'!X4883&lt;20),"High","Low"))</f>
        <v>Acute</v>
      </c>
      <c r="C4883" t="s">
        <v>24156</v>
      </c>
      <c r="D4883" t="str">
        <f t="shared" ca="1" si="228"/>
        <v/>
      </c>
      <c r="E4883" t="str">
        <f t="shared" ca="1" si="229"/>
        <v/>
      </c>
      <c r="F4883" t="str">
        <f t="shared" ca="1" si="230"/>
        <v/>
      </c>
    </row>
    <row r="4884" spans="1:6" x14ac:dyDescent="0.25">
      <c r="A4884" t="str">
        <f ca="1">IF('Patient History &amp; Demographics'!X4884&gt;10,'Patient History &amp; Demographics'!A4884,"")</f>
        <v/>
      </c>
      <c r="B4884" t="str">
        <f ca="1">IF('Patient History &amp; Demographics'!X4884&gt;=20,"Acute",IF(AND('Patient History &amp; Demographics'!X4884&gt;=10,'Patient History &amp; Demographics'!X4884&lt;20),"High","Low"))</f>
        <v>Low</v>
      </c>
      <c r="C4884" t="s">
        <v>24156</v>
      </c>
      <c r="D4884" t="str">
        <f t="shared" ca="1" si="228"/>
        <v/>
      </c>
      <c r="E4884" t="str">
        <f t="shared" ca="1" si="229"/>
        <v/>
      </c>
      <c r="F4884" t="str">
        <f t="shared" ca="1" si="230"/>
        <v/>
      </c>
    </row>
    <row r="4885" spans="1:6" x14ac:dyDescent="0.25">
      <c r="A4885">
        <f ca="1">IF('Patient History &amp; Demographics'!X4885&gt;10,'Patient History &amp; Demographics'!A4885,"")</f>
        <v>378406</v>
      </c>
      <c r="B4885" t="str">
        <f ca="1">IF('Patient History &amp; Demographics'!X4885&gt;=20,"Acute",IF(AND('Patient History &amp; Demographics'!X4885&gt;=10,'Patient History &amp; Demographics'!X4885&lt;20),"High","Low"))</f>
        <v>Acute</v>
      </c>
      <c r="C4885" t="s">
        <v>24156</v>
      </c>
      <c r="D4885" t="str">
        <f t="shared" ca="1" si="228"/>
        <v/>
      </c>
      <c r="E4885" t="str">
        <f t="shared" ca="1" si="229"/>
        <v/>
      </c>
      <c r="F4885" t="str">
        <f t="shared" ca="1" si="230"/>
        <v/>
      </c>
    </row>
    <row r="4886" spans="1:6" x14ac:dyDescent="0.25">
      <c r="A4886" t="str">
        <f ca="1">IF('Patient History &amp; Demographics'!X4886&gt;10,'Patient History &amp; Demographics'!A4886,"")</f>
        <v/>
      </c>
      <c r="B4886" t="str">
        <f ca="1">IF('Patient History &amp; Demographics'!X4886&gt;=20,"Acute",IF(AND('Patient History &amp; Demographics'!X4886&gt;=10,'Patient History &amp; Demographics'!X4886&lt;20),"High","Low"))</f>
        <v>High</v>
      </c>
      <c r="C4886" t="s">
        <v>24156</v>
      </c>
      <c r="D4886" t="str">
        <f t="shared" ca="1" si="228"/>
        <v/>
      </c>
      <c r="E4886" t="str">
        <f t="shared" ca="1" si="229"/>
        <v/>
      </c>
      <c r="F4886" t="str">
        <f t="shared" ca="1" si="230"/>
        <v/>
      </c>
    </row>
    <row r="4887" spans="1:6" x14ac:dyDescent="0.25">
      <c r="A4887">
        <f ca="1">IF('Patient History &amp; Demographics'!X4887&gt;10,'Patient History &amp; Demographics'!A4887,"")</f>
        <v>378886</v>
      </c>
      <c r="B4887" t="str">
        <f ca="1">IF('Patient History &amp; Demographics'!X4887&gt;=20,"Acute",IF(AND('Patient History &amp; Demographics'!X4887&gt;=10,'Patient History &amp; Demographics'!X4887&lt;20),"High","Low"))</f>
        <v>Acute</v>
      </c>
      <c r="C4887" t="s">
        <v>24156</v>
      </c>
      <c r="D4887" t="str">
        <f t="shared" ca="1" si="228"/>
        <v/>
      </c>
      <c r="E4887" t="str">
        <f t="shared" ca="1" si="229"/>
        <v/>
      </c>
      <c r="F4887" t="str">
        <f t="shared" ca="1" si="230"/>
        <v/>
      </c>
    </row>
    <row r="4888" spans="1:6" x14ac:dyDescent="0.25">
      <c r="A4888" t="str">
        <f ca="1">IF('Patient History &amp; Demographics'!X4888&gt;10,'Patient History &amp; Demographics'!A4888,"")</f>
        <v/>
      </c>
      <c r="B4888" t="str">
        <f ca="1">IF('Patient History &amp; Demographics'!X4888&gt;=20,"Acute",IF(AND('Patient History &amp; Demographics'!X4888&gt;=10,'Patient History &amp; Demographics'!X4888&lt;20),"High","Low"))</f>
        <v>Low</v>
      </c>
      <c r="C4888" t="s">
        <v>24155</v>
      </c>
      <c r="D4888">
        <f t="shared" ca="1" si="228"/>
        <v>1010</v>
      </c>
      <c r="E4888" t="str">
        <f t="shared" ca="1" si="229"/>
        <v>Screening</v>
      </c>
      <c r="F4888" t="str">
        <f t="shared" ca="1" si="230"/>
        <v/>
      </c>
    </row>
    <row r="4889" spans="1:6" x14ac:dyDescent="0.25">
      <c r="A4889">
        <f ca="1">IF('Patient History &amp; Demographics'!X4889&gt;10,'Patient History &amp; Demographics'!A4889,"")</f>
        <v>379029</v>
      </c>
      <c r="B4889" t="str">
        <f ca="1">IF('Patient History &amp; Demographics'!X4889&gt;=20,"Acute",IF(AND('Patient History &amp; Demographics'!X4889&gt;=10,'Patient History &amp; Demographics'!X4889&lt;20),"High","Low"))</f>
        <v>High</v>
      </c>
      <c r="C4889" t="s">
        <v>24155</v>
      </c>
      <c r="D4889">
        <f t="shared" ca="1" si="228"/>
        <v>1018</v>
      </c>
      <c r="E4889" t="str">
        <f t="shared" ca="1" si="229"/>
        <v>Screening</v>
      </c>
      <c r="F4889" t="str">
        <f t="shared" ca="1" si="230"/>
        <v/>
      </c>
    </row>
    <row r="4890" spans="1:6" x14ac:dyDescent="0.25">
      <c r="A4890" t="str">
        <f ca="1">IF('Patient History &amp; Demographics'!X4890&gt;10,'Patient History &amp; Demographics'!A4890,"")</f>
        <v/>
      </c>
      <c r="B4890" t="str">
        <f ca="1">IF('Patient History &amp; Demographics'!X4890&gt;=20,"Acute",IF(AND('Patient History &amp; Demographics'!X4890&gt;=10,'Patient History &amp; Demographics'!X4890&lt;20),"High","Low"))</f>
        <v>Low</v>
      </c>
      <c r="C4890" t="s">
        <v>24156</v>
      </c>
      <c r="D4890" t="str">
        <f t="shared" ca="1" si="228"/>
        <v/>
      </c>
      <c r="E4890" t="str">
        <f t="shared" ca="1" si="229"/>
        <v/>
      </c>
      <c r="F4890" t="str">
        <f t="shared" ca="1" si="230"/>
        <v/>
      </c>
    </row>
    <row r="4891" spans="1:6" x14ac:dyDescent="0.25">
      <c r="A4891">
        <f ca="1">IF('Patient History &amp; Demographics'!X4891&gt;10,'Patient History &amp; Demographics'!A4891,"")</f>
        <v>379463</v>
      </c>
      <c r="B4891" t="str">
        <f ca="1">IF('Patient History &amp; Demographics'!X4891&gt;=20,"Acute",IF(AND('Patient History &amp; Demographics'!X4891&gt;=10,'Patient History &amp; Demographics'!X4891&lt;20),"High","Low"))</f>
        <v>High</v>
      </c>
      <c r="C4891" t="s">
        <v>24155</v>
      </c>
      <c r="D4891">
        <f t="shared" ca="1" si="228"/>
        <v>1023</v>
      </c>
      <c r="E4891" t="str">
        <f t="shared" ca="1" si="229"/>
        <v>Screening</v>
      </c>
      <c r="F4891" t="str">
        <f t="shared" ca="1" si="230"/>
        <v/>
      </c>
    </row>
    <row r="4892" spans="1:6" x14ac:dyDescent="0.25">
      <c r="A4892">
        <f ca="1">IF('Patient History &amp; Demographics'!X4892&gt;10,'Patient History &amp; Demographics'!A4892,"")</f>
        <v>379621</v>
      </c>
      <c r="B4892" t="str">
        <f ca="1">IF('Patient History &amp; Demographics'!X4892&gt;=20,"Acute",IF(AND('Patient History &amp; Demographics'!X4892&gt;=10,'Patient History &amp; Demographics'!X4892&lt;20),"High","Low"))</f>
        <v>High</v>
      </c>
      <c r="C4892" t="s">
        <v>24156</v>
      </c>
      <c r="D4892" t="str">
        <f t="shared" ca="1" si="228"/>
        <v/>
      </c>
      <c r="E4892" t="str">
        <f t="shared" ca="1" si="229"/>
        <v/>
      </c>
      <c r="F4892" t="str">
        <f t="shared" ca="1" si="230"/>
        <v/>
      </c>
    </row>
    <row r="4893" spans="1:6" x14ac:dyDescent="0.25">
      <c r="A4893">
        <f ca="1">IF('Patient History &amp; Demographics'!X4893&gt;10,'Patient History &amp; Demographics'!A4893,"")</f>
        <v>379746</v>
      </c>
      <c r="B4893" t="str">
        <f ca="1">IF('Patient History &amp; Demographics'!X4893&gt;=20,"Acute",IF(AND('Patient History &amp; Demographics'!X4893&gt;=10,'Patient History &amp; Demographics'!X4893&lt;20),"High","Low"))</f>
        <v>Acute</v>
      </c>
      <c r="C4893" t="s">
        <v>24155</v>
      </c>
      <c r="D4893">
        <f t="shared" ca="1" si="228"/>
        <v>1018</v>
      </c>
      <c r="E4893" t="str">
        <f t="shared" ca="1" si="229"/>
        <v>Screening</v>
      </c>
      <c r="F4893" t="str">
        <f t="shared" ca="1" si="230"/>
        <v/>
      </c>
    </row>
    <row r="4894" spans="1:6" x14ac:dyDescent="0.25">
      <c r="A4894">
        <f ca="1">IF('Patient History &amp; Demographics'!X4894&gt;10,'Patient History &amp; Demographics'!A4894,"")</f>
        <v>379782</v>
      </c>
      <c r="B4894" t="str">
        <f ca="1">IF('Patient History &amp; Demographics'!X4894&gt;=20,"Acute",IF(AND('Patient History &amp; Demographics'!X4894&gt;=10,'Patient History &amp; Demographics'!X4894&lt;20),"High","Low"))</f>
        <v>High</v>
      </c>
      <c r="C4894" t="s">
        <v>24156</v>
      </c>
      <c r="D4894" t="str">
        <f t="shared" ca="1" si="228"/>
        <v/>
      </c>
      <c r="E4894" t="str">
        <f t="shared" ca="1" si="229"/>
        <v/>
      </c>
      <c r="F4894" t="str">
        <f t="shared" ca="1" si="230"/>
        <v/>
      </c>
    </row>
    <row r="4895" spans="1:6" x14ac:dyDescent="0.25">
      <c r="A4895">
        <f ca="1">IF('Patient History &amp; Demographics'!X4895&gt;10,'Patient History &amp; Demographics'!A4895,"")</f>
        <v>380067</v>
      </c>
      <c r="B4895" t="str">
        <f ca="1">IF('Patient History &amp; Demographics'!X4895&gt;=20,"Acute",IF(AND('Patient History &amp; Demographics'!X4895&gt;=10,'Patient History &amp; Demographics'!X4895&lt;20),"High","Low"))</f>
        <v>High</v>
      </c>
      <c r="C4895" t="s">
        <v>24156</v>
      </c>
      <c r="D4895" t="str">
        <f t="shared" ca="1" si="228"/>
        <v/>
      </c>
      <c r="E4895" t="str">
        <f t="shared" ca="1" si="229"/>
        <v/>
      </c>
      <c r="F4895" t="str">
        <f t="shared" ca="1" si="230"/>
        <v/>
      </c>
    </row>
    <row r="4896" spans="1:6" x14ac:dyDescent="0.25">
      <c r="A4896">
        <f ca="1">IF('Patient History &amp; Demographics'!X4896&gt;10,'Patient History &amp; Demographics'!A4896,"")</f>
        <v>380094</v>
      </c>
      <c r="B4896" t="str">
        <f ca="1">IF('Patient History &amp; Demographics'!X4896&gt;=20,"Acute",IF(AND('Patient History &amp; Demographics'!X4896&gt;=10,'Patient History &amp; Demographics'!X4896&lt;20),"High","Low"))</f>
        <v>High</v>
      </c>
      <c r="C4896" t="s">
        <v>24156</v>
      </c>
      <c r="D4896" t="str">
        <f t="shared" ca="1" si="228"/>
        <v/>
      </c>
      <c r="E4896" t="str">
        <f t="shared" ca="1" si="229"/>
        <v/>
      </c>
      <c r="F4896" t="str">
        <f t="shared" ca="1" si="230"/>
        <v/>
      </c>
    </row>
    <row r="4897" spans="1:6" x14ac:dyDescent="0.25">
      <c r="A4897" t="str">
        <f ca="1">IF('Patient History &amp; Demographics'!X4897&gt;10,'Patient History &amp; Demographics'!A4897,"")</f>
        <v/>
      </c>
      <c r="B4897" t="str">
        <f ca="1">IF('Patient History &amp; Demographics'!X4897&gt;=20,"Acute",IF(AND('Patient History &amp; Demographics'!X4897&gt;=10,'Patient History &amp; Demographics'!X4897&lt;20),"High","Low"))</f>
        <v>Low</v>
      </c>
      <c r="C4897" t="s">
        <v>24156</v>
      </c>
      <c r="D4897" t="str">
        <f t="shared" ca="1" si="228"/>
        <v/>
      </c>
      <c r="E4897" t="str">
        <f t="shared" ca="1" si="229"/>
        <v/>
      </c>
      <c r="F4897" t="str">
        <f t="shared" ca="1" si="230"/>
        <v/>
      </c>
    </row>
    <row r="4898" spans="1:6" x14ac:dyDescent="0.25">
      <c r="A4898">
        <f ca="1">IF('Patient History &amp; Demographics'!X4898&gt;10,'Patient History &amp; Demographics'!A4898,"")</f>
        <v>380368</v>
      </c>
      <c r="B4898" t="str">
        <f ca="1">IF('Patient History &amp; Demographics'!X4898&gt;=20,"Acute",IF(AND('Patient History &amp; Demographics'!X4898&gt;=10,'Patient History &amp; Demographics'!X4898&lt;20),"High","Low"))</f>
        <v>Acute</v>
      </c>
      <c r="C4898" t="s">
        <v>24156</v>
      </c>
      <c r="D4898" t="str">
        <f t="shared" ca="1" si="228"/>
        <v/>
      </c>
      <c r="E4898" t="str">
        <f t="shared" ca="1" si="229"/>
        <v/>
      </c>
      <c r="F4898" t="str">
        <f t="shared" ca="1" si="230"/>
        <v/>
      </c>
    </row>
    <row r="4899" spans="1:6" x14ac:dyDescent="0.25">
      <c r="A4899">
        <f ca="1">IF('Patient History &amp; Demographics'!X4899&gt;10,'Patient History &amp; Demographics'!A4899,"")</f>
        <v>380377</v>
      </c>
      <c r="B4899" t="str">
        <f ca="1">IF('Patient History &amp; Demographics'!X4899&gt;=20,"Acute",IF(AND('Patient History &amp; Demographics'!X4899&gt;=10,'Patient History &amp; Demographics'!X4899&lt;20),"High","Low"))</f>
        <v>High</v>
      </c>
      <c r="C4899" t="s">
        <v>24156</v>
      </c>
      <c r="D4899" t="str">
        <f t="shared" ca="1" si="228"/>
        <v/>
      </c>
      <c r="E4899" t="str">
        <f t="shared" ca="1" si="229"/>
        <v/>
      </c>
      <c r="F4899" t="str">
        <f t="shared" ca="1" si="230"/>
        <v/>
      </c>
    </row>
    <row r="4900" spans="1:6" x14ac:dyDescent="0.25">
      <c r="A4900">
        <f ca="1">IF('Patient History &amp; Demographics'!X4900&gt;10,'Patient History &amp; Demographics'!A4900,"")</f>
        <v>380401</v>
      </c>
      <c r="B4900" t="str">
        <f ca="1">IF('Patient History &amp; Demographics'!X4900&gt;=20,"Acute",IF(AND('Patient History &amp; Demographics'!X4900&gt;=10,'Patient History &amp; Demographics'!X4900&lt;20),"High","Low"))</f>
        <v>High</v>
      </c>
      <c r="C4900" t="s">
        <v>24156</v>
      </c>
      <c r="D4900" t="str">
        <f t="shared" ca="1" si="228"/>
        <v/>
      </c>
      <c r="E4900" t="str">
        <f t="shared" ca="1" si="229"/>
        <v/>
      </c>
      <c r="F4900" t="str">
        <f t="shared" ca="1" si="230"/>
        <v/>
      </c>
    </row>
    <row r="4901" spans="1:6" x14ac:dyDescent="0.25">
      <c r="A4901">
        <f ca="1">IF('Patient History &amp; Demographics'!X4901&gt;10,'Patient History &amp; Demographics'!A4901,"")</f>
        <v>380438</v>
      </c>
      <c r="B4901" t="str">
        <f ca="1">IF('Patient History &amp; Demographics'!X4901&gt;=20,"Acute",IF(AND('Patient History &amp; Demographics'!X4901&gt;=10,'Patient History &amp; Demographics'!X4901&lt;20),"High","Low"))</f>
        <v>High</v>
      </c>
      <c r="C4901" t="s">
        <v>24156</v>
      </c>
      <c r="D4901" t="str">
        <f t="shared" ca="1" si="228"/>
        <v/>
      </c>
      <c r="E4901" t="str">
        <f t="shared" ca="1" si="229"/>
        <v/>
      </c>
      <c r="F4901" t="str">
        <f t="shared" ca="1" si="230"/>
        <v/>
      </c>
    </row>
    <row r="4902" spans="1:6" x14ac:dyDescent="0.25">
      <c r="A4902">
        <f ca="1">IF('Patient History &amp; Demographics'!X4902&gt;10,'Patient History &amp; Demographics'!A4902,"")</f>
        <v>380456</v>
      </c>
      <c r="B4902" t="str">
        <f ca="1">IF('Patient History &amp; Demographics'!X4902&gt;=20,"Acute",IF(AND('Patient History &amp; Demographics'!X4902&gt;=10,'Patient History &amp; Demographics'!X4902&lt;20),"High","Low"))</f>
        <v>High</v>
      </c>
      <c r="C4902" t="s">
        <v>24155</v>
      </c>
      <c r="D4902">
        <f t="shared" ca="1" si="228"/>
        <v>1007</v>
      </c>
      <c r="E4902" t="str">
        <f t="shared" ca="1" si="229"/>
        <v>Screening</v>
      </c>
      <c r="F4902" t="str">
        <f t="shared" ca="1" si="230"/>
        <v/>
      </c>
    </row>
    <row r="4903" spans="1:6" x14ac:dyDescent="0.25">
      <c r="A4903">
        <f ca="1">IF('Patient History &amp; Demographics'!X4903&gt;10,'Patient History &amp; Demographics'!A4903,"")</f>
        <v>380465</v>
      </c>
      <c r="B4903" t="str">
        <f ca="1">IF('Patient History &amp; Demographics'!X4903&gt;=20,"Acute",IF(AND('Patient History &amp; Demographics'!X4903&gt;=10,'Patient History &amp; Demographics'!X4903&lt;20),"High","Low"))</f>
        <v>High</v>
      </c>
      <c r="C4903" t="s">
        <v>24155</v>
      </c>
      <c r="D4903">
        <f t="shared" ca="1" si="228"/>
        <v>1009</v>
      </c>
      <c r="E4903" t="str">
        <f t="shared" ca="1" si="229"/>
        <v>Rehabilitation</v>
      </c>
      <c r="F4903" t="str">
        <f t="shared" ca="1" si="230"/>
        <v>Condition Deteriorated</v>
      </c>
    </row>
    <row r="4904" spans="1:6" x14ac:dyDescent="0.25">
      <c r="A4904" t="str">
        <f ca="1">IF('Patient History &amp; Demographics'!X4904&gt;10,'Patient History &amp; Demographics'!A4904,"")</f>
        <v/>
      </c>
      <c r="B4904" t="str">
        <f ca="1">IF('Patient History &amp; Demographics'!X4904&gt;=20,"Acute",IF(AND('Patient History &amp; Demographics'!X4904&gt;=10,'Patient History &amp; Demographics'!X4904&lt;20),"High","Low"))</f>
        <v>High</v>
      </c>
      <c r="C4904" t="s">
        <v>24156</v>
      </c>
      <c r="D4904" t="str">
        <f t="shared" ca="1" si="228"/>
        <v/>
      </c>
      <c r="E4904" t="str">
        <f t="shared" ca="1" si="229"/>
        <v/>
      </c>
      <c r="F4904" t="str">
        <f t="shared" ca="1" si="230"/>
        <v/>
      </c>
    </row>
    <row r="4905" spans="1:6" x14ac:dyDescent="0.25">
      <c r="A4905">
        <f ca="1">IF('Patient History &amp; Demographics'!X4905&gt;10,'Patient History &amp; Demographics'!A4905,"")</f>
        <v>381255</v>
      </c>
      <c r="B4905" t="str">
        <f ca="1">IF('Patient History &amp; Demographics'!X4905&gt;=20,"Acute",IF(AND('Patient History &amp; Demographics'!X4905&gt;=10,'Patient History &amp; Demographics'!X4905&lt;20),"High","Low"))</f>
        <v>High</v>
      </c>
      <c r="C4905" t="s">
        <v>24156</v>
      </c>
      <c r="D4905" t="str">
        <f t="shared" ca="1" si="228"/>
        <v/>
      </c>
      <c r="E4905" t="str">
        <f t="shared" ca="1" si="229"/>
        <v/>
      </c>
      <c r="F4905" t="str">
        <f t="shared" ca="1" si="230"/>
        <v/>
      </c>
    </row>
    <row r="4906" spans="1:6" x14ac:dyDescent="0.25">
      <c r="A4906">
        <f ca="1">IF('Patient History &amp; Demographics'!X4906&gt;10,'Patient History &amp; Demographics'!A4906,"")</f>
        <v>381282</v>
      </c>
      <c r="B4906" t="str">
        <f ca="1">IF('Patient History &amp; Demographics'!X4906&gt;=20,"Acute",IF(AND('Patient History &amp; Demographics'!X4906&gt;=10,'Patient History &amp; Demographics'!X4906&lt;20),"High","Low"))</f>
        <v>High</v>
      </c>
      <c r="C4906" t="s">
        <v>24155</v>
      </c>
      <c r="D4906">
        <f t="shared" ca="1" si="228"/>
        <v>1001</v>
      </c>
      <c r="E4906" t="str">
        <f t="shared" ca="1" si="229"/>
        <v>Rehabilitation</v>
      </c>
      <c r="F4906" t="str">
        <f t="shared" ca="1" si="230"/>
        <v>Condition Deteriorated</v>
      </c>
    </row>
    <row r="4907" spans="1:6" x14ac:dyDescent="0.25">
      <c r="A4907">
        <f ca="1">IF('Patient History &amp; Demographics'!X4907&gt;10,'Patient History &amp; Demographics'!A4907,"")</f>
        <v>381325</v>
      </c>
      <c r="B4907" t="str">
        <f ca="1">IF('Patient History &amp; Demographics'!X4907&gt;=20,"Acute",IF(AND('Patient History &amp; Demographics'!X4907&gt;=10,'Patient History &amp; Demographics'!X4907&lt;20),"High","Low"))</f>
        <v>High</v>
      </c>
      <c r="C4907" t="s">
        <v>24156</v>
      </c>
      <c r="D4907" t="str">
        <f t="shared" ca="1" si="228"/>
        <v/>
      </c>
      <c r="E4907" t="str">
        <f t="shared" ca="1" si="229"/>
        <v/>
      </c>
      <c r="F4907" t="str">
        <f t="shared" ca="1" si="230"/>
        <v/>
      </c>
    </row>
    <row r="4908" spans="1:6" x14ac:dyDescent="0.25">
      <c r="A4908">
        <f ca="1">IF('Patient History &amp; Demographics'!X4908&gt;10,'Patient History &amp; Demographics'!A4908,"")</f>
        <v>381334</v>
      </c>
      <c r="B4908" t="str">
        <f ca="1">IF('Patient History &amp; Demographics'!X4908&gt;=20,"Acute",IF(AND('Patient History &amp; Demographics'!X4908&gt;=10,'Patient History &amp; Demographics'!X4908&lt;20),"High","Low"))</f>
        <v>High</v>
      </c>
      <c r="C4908" t="s">
        <v>24155</v>
      </c>
      <c r="D4908">
        <f t="shared" ca="1" si="228"/>
        <v>1002</v>
      </c>
      <c r="E4908" t="str">
        <f t="shared" ca="1" si="229"/>
        <v>Screening</v>
      </c>
      <c r="F4908" t="str">
        <f t="shared" ca="1" si="230"/>
        <v/>
      </c>
    </row>
    <row r="4909" spans="1:6" x14ac:dyDescent="0.25">
      <c r="A4909">
        <f ca="1">IF('Patient History &amp; Demographics'!X4909&gt;10,'Patient History &amp; Demographics'!A4909,"")</f>
        <v>381352</v>
      </c>
      <c r="B4909" t="str">
        <f ca="1">IF('Patient History &amp; Demographics'!X4909&gt;=20,"Acute",IF(AND('Patient History &amp; Demographics'!X4909&gt;=10,'Patient History &amp; Demographics'!X4909&lt;20),"High","Low"))</f>
        <v>Acute</v>
      </c>
      <c r="C4909" t="s">
        <v>24155</v>
      </c>
      <c r="D4909">
        <f t="shared" ca="1" si="228"/>
        <v>1020</v>
      </c>
      <c r="E4909" t="str">
        <f t="shared" ca="1" si="229"/>
        <v>Rehabilitation</v>
      </c>
      <c r="F4909" t="str">
        <f t="shared" ca="1" si="230"/>
        <v>Positive Progress</v>
      </c>
    </row>
    <row r="4910" spans="1:6" x14ac:dyDescent="0.25">
      <c r="A4910">
        <f ca="1">IF('Patient History &amp; Demographics'!X4910&gt;10,'Patient History &amp; Demographics'!A4910,"")</f>
        <v>381361</v>
      </c>
      <c r="B4910" t="str">
        <f ca="1">IF('Patient History &amp; Demographics'!X4910&gt;=20,"Acute",IF(AND('Patient History &amp; Demographics'!X4910&gt;=10,'Patient History &amp; Demographics'!X4910&lt;20),"High","Low"))</f>
        <v>High</v>
      </c>
      <c r="C4910" t="s">
        <v>24156</v>
      </c>
      <c r="D4910" t="str">
        <f t="shared" ca="1" si="228"/>
        <v/>
      </c>
      <c r="E4910" t="str">
        <f t="shared" ca="1" si="229"/>
        <v/>
      </c>
      <c r="F4910" t="str">
        <f t="shared" ca="1" si="230"/>
        <v/>
      </c>
    </row>
    <row r="4911" spans="1:6" x14ac:dyDescent="0.25">
      <c r="A4911">
        <f ca="1">IF('Patient History &amp; Demographics'!X4911&gt;10,'Patient History &amp; Demographics'!A4911,"")</f>
        <v>381370</v>
      </c>
      <c r="B4911" t="str">
        <f ca="1">IF('Patient History &amp; Demographics'!X4911&gt;=20,"Acute",IF(AND('Patient History &amp; Demographics'!X4911&gt;=10,'Patient History &amp; Demographics'!X4911&lt;20),"High","Low"))</f>
        <v>Acute</v>
      </c>
      <c r="C4911" t="s">
        <v>24156</v>
      </c>
      <c r="D4911" t="str">
        <f t="shared" ca="1" si="228"/>
        <v/>
      </c>
      <c r="E4911" t="str">
        <f t="shared" ca="1" si="229"/>
        <v/>
      </c>
      <c r="F4911" t="str">
        <f t="shared" ca="1" si="230"/>
        <v/>
      </c>
    </row>
    <row r="4912" spans="1:6" x14ac:dyDescent="0.25">
      <c r="A4912">
        <f ca="1">IF('Patient History &amp; Demographics'!X4912&gt;10,'Patient History &amp; Demographics'!A4912,"")</f>
        <v>381404</v>
      </c>
      <c r="B4912" t="str">
        <f ca="1">IF('Patient History &amp; Demographics'!X4912&gt;=20,"Acute",IF(AND('Patient History &amp; Demographics'!X4912&gt;=10,'Patient History &amp; Demographics'!X4912&lt;20),"High","Low"))</f>
        <v>High</v>
      </c>
      <c r="C4912" t="s">
        <v>24156</v>
      </c>
      <c r="D4912" t="str">
        <f t="shared" ca="1" si="228"/>
        <v/>
      </c>
      <c r="E4912" t="str">
        <f t="shared" ca="1" si="229"/>
        <v/>
      </c>
      <c r="F4912" t="str">
        <f t="shared" ca="1" si="230"/>
        <v/>
      </c>
    </row>
    <row r="4913" spans="1:6" x14ac:dyDescent="0.25">
      <c r="A4913">
        <f ca="1">IF('Patient History &amp; Demographics'!X4913&gt;10,'Patient History &amp; Demographics'!A4913,"")</f>
        <v>381459</v>
      </c>
      <c r="B4913" t="str">
        <f ca="1">IF('Patient History &amp; Demographics'!X4913&gt;=20,"Acute",IF(AND('Patient History &amp; Demographics'!X4913&gt;=10,'Patient History &amp; Demographics'!X4913&lt;20),"High","Low"))</f>
        <v>Acute</v>
      </c>
      <c r="C4913" t="s">
        <v>24156</v>
      </c>
      <c r="D4913" t="str">
        <f t="shared" ca="1" si="228"/>
        <v/>
      </c>
      <c r="E4913" t="str">
        <f t="shared" ca="1" si="229"/>
        <v/>
      </c>
      <c r="F4913" t="str">
        <f t="shared" ca="1" si="230"/>
        <v/>
      </c>
    </row>
    <row r="4914" spans="1:6" x14ac:dyDescent="0.25">
      <c r="A4914">
        <f ca="1">IF('Patient History &amp; Demographics'!X4914&gt;10,'Patient History &amp; Demographics'!A4914,"")</f>
        <v>381486</v>
      </c>
      <c r="B4914" t="str">
        <f ca="1">IF('Patient History &amp; Demographics'!X4914&gt;=20,"Acute",IF(AND('Patient History &amp; Demographics'!X4914&gt;=10,'Patient History &amp; Demographics'!X4914&lt;20),"High","Low"))</f>
        <v>High</v>
      </c>
      <c r="C4914" t="s">
        <v>24156</v>
      </c>
      <c r="D4914" t="str">
        <f t="shared" ca="1" si="228"/>
        <v/>
      </c>
      <c r="E4914" t="str">
        <f t="shared" ca="1" si="229"/>
        <v/>
      </c>
      <c r="F4914" t="str">
        <f t="shared" ca="1" si="230"/>
        <v/>
      </c>
    </row>
    <row r="4915" spans="1:6" x14ac:dyDescent="0.25">
      <c r="A4915">
        <f ca="1">IF('Patient History &amp; Demographics'!X4915&gt;10,'Patient History &amp; Demographics'!A4915,"")</f>
        <v>381529</v>
      </c>
      <c r="B4915" t="str">
        <f ca="1">IF('Patient History &amp; Demographics'!X4915&gt;=20,"Acute",IF(AND('Patient History &amp; Demographics'!X4915&gt;=10,'Patient History &amp; Demographics'!X4915&lt;20),"High","Low"))</f>
        <v>High</v>
      </c>
      <c r="C4915" t="s">
        <v>24156</v>
      </c>
      <c r="D4915" t="str">
        <f t="shared" ca="1" si="228"/>
        <v/>
      </c>
      <c r="E4915" t="str">
        <f t="shared" ca="1" si="229"/>
        <v/>
      </c>
      <c r="F4915" t="str">
        <f t="shared" ca="1" si="230"/>
        <v/>
      </c>
    </row>
    <row r="4916" spans="1:6" x14ac:dyDescent="0.25">
      <c r="A4916" t="str">
        <f ca="1">IF('Patient History &amp; Demographics'!X4916&gt;10,'Patient History &amp; Demographics'!A4916,"")</f>
        <v/>
      </c>
      <c r="B4916" t="str">
        <f ca="1">IF('Patient History &amp; Demographics'!X4916&gt;=20,"Acute",IF(AND('Patient History &amp; Demographics'!X4916&gt;=10,'Patient History &amp; Demographics'!X4916&lt;20),"High","Low"))</f>
        <v>Low</v>
      </c>
      <c r="C4916" t="s">
        <v>24155</v>
      </c>
      <c r="D4916">
        <f t="shared" ca="1" si="228"/>
        <v>1025</v>
      </c>
      <c r="E4916" t="str">
        <f t="shared" ca="1" si="229"/>
        <v>Screening</v>
      </c>
      <c r="F4916" t="str">
        <f t="shared" ca="1" si="230"/>
        <v/>
      </c>
    </row>
    <row r="4917" spans="1:6" x14ac:dyDescent="0.25">
      <c r="A4917">
        <f ca="1">IF('Patient History &amp; Demographics'!X4917&gt;10,'Patient History &amp; Demographics'!A4917,"")</f>
        <v>381635</v>
      </c>
      <c r="B4917" t="str">
        <f ca="1">IF('Patient History &amp; Demographics'!X4917&gt;=20,"Acute",IF(AND('Patient History &amp; Demographics'!X4917&gt;=10,'Patient History &amp; Demographics'!X4917&lt;20),"High","Low"))</f>
        <v>High</v>
      </c>
      <c r="C4917" t="s">
        <v>24156</v>
      </c>
      <c r="D4917" t="str">
        <f t="shared" ca="1" si="228"/>
        <v/>
      </c>
      <c r="E4917" t="str">
        <f t="shared" ca="1" si="229"/>
        <v/>
      </c>
      <c r="F4917" t="str">
        <f t="shared" ca="1" si="230"/>
        <v/>
      </c>
    </row>
    <row r="4918" spans="1:6" x14ac:dyDescent="0.25">
      <c r="A4918">
        <f ca="1">IF('Patient History &amp; Demographics'!X4918&gt;10,'Patient History &amp; Demographics'!A4918,"")</f>
        <v>381644</v>
      </c>
      <c r="B4918" t="str">
        <f ca="1">IF('Patient History &amp; Demographics'!X4918&gt;=20,"Acute",IF(AND('Patient History &amp; Demographics'!X4918&gt;=10,'Patient History &amp; Demographics'!X4918&lt;20),"High","Low"))</f>
        <v>High</v>
      </c>
      <c r="C4918" t="s">
        <v>24155</v>
      </c>
      <c r="D4918">
        <f t="shared" ca="1" si="228"/>
        <v>1004</v>
      </c>
      <c r="E4918" t="str">
        <f t="shared" ca="1" si="229"/>
        <v>Rehabilitation</v>
      </c>
      <c r="F4918" t="str">
        <f t="shared" ca="1" si="230"/>
        <v>Cured</v>
      </c>
    </row>
    <row r="4919" spans="1:6" x14ac:dyDescent="0.25">
      <c r="A4919">
        <f ca="1">IF('Patient History &amp; Demographics'!X4919&gt;10,'Patient History &amp; Demographics'!A4919,"")</f>
        <v>381699</v>
      </c>
      <c r="B4919" t="str">
        <f ca="1">IF('Patient History &amp; Demographics'!X4919&gt;=20,"Acute",IF(AND('Patient History &amp; Demographics'!X4919&gt;=10,'Patient History &amp; Demographics'!X4919&lt;20),"High","Low"))</f>
        <v>High</v>
      </c>
      <c r="C4919" t="s">
        <v>24155</v>
      </c>
      <c r="D4919">
        <f t="shared" ca="1" si="228"/>
        <v>1025</v>
      </c>
      <c r="E4919" t="str">
        <f t="shared" ca="1" si="229"/>
        <v>Rehabilitation</v>
      </c>
      <c r="F4919" t="str">
        <f t="shared" ca="1" si="230"/>
        <v>Condition Deteriorated</v>
      </c>
    </row>
    <row r="4920" spans="1:6" x14ac:dyDescent="0.25">
      <c r="A4920">
        <f ca="1">IF('Patient History &amp; Demographics'!X4920&gt;10,'Patient History &amp; Demographics'!A4920,"")</f>
        <v>381705</v>
      </c>
      <c r="B4920" t="str">
        <f ca="1">IF('Patient History &amp; Demographics'!X4920&gt;=20,"Acute",IF(AND('Patient History &amp; Demographics'!X4920&gt;=10,'Patient History &amp; Demographics'!X4920&lt;20),"High","Low"))</f>
        <v>High</v>
      </c>
      <c r="C4920" t="s">
        <v>24156</v>
      </c>
      <c r="D4920" t="str">
        <f t="shared" ca="1" si="228"/>
        <v/>
      </c>
      <c r="E4920" t="str">
        <f t="shared" ca="1" si="229"/>
        <v/>
      </c>
      <c r="F4920" t="str">
        <f t="shared" ca="1" si="230"/>
        <v/>
      </c>
    </row>
    <row r="4921" spans="1:6" x14ac:dyDescent="0.25">
      <c r="A4921" t="str">
        <f ca="1">IF('Patient History &amp; Demographics'!X4921&gt;10,'Patient History &amp; Demographics'!A4921,"")</f>
        <v/>
      </c>
      <c r="B4921" t="str">
        <f ca="1">IF('Patient History &amp; Demographics'!X4921&gt;=20,"Acute",IF(AND('Patient History &amp; Demographics'!X4921&gt;=10,'Patient History &amp; Demographics'!X4921&lt;20),"High","Low"))</f>
        <v>Low</v>
      </c>
      <c r="C4921" t="s">
        <v>24156</v>
      </c>
      <c r="D4921" t="str">
        <f t="shared" ca="1" si="228"/>
        <v/>
      </c>
      <c r="E4921" t="str">
        <f t="shared" ca="1" si="229"/>
        <v/>
      </c>
      <c r="F4921" t="str">
        <f t="shared" ca="1" si="230"/>
        <v/>
      </c>
    </row>
    <row r="4922" spans="1:6" x14ac:dyDescent="0.25">
      <c r="A4922">
        <f ca="1">IF('Patient History &amp; Demographics'!X4922&gt;10,'Patient History &amp; Demographics'!A4922,"")</f>
        <v>381741</v>
      </c>
      <c r="B4922" t="str">
        <f ca="1">IF('Patient History &amp; Demographics'!X4922&gt;=20,"Acute",IF(AND('Patient History &amp; Demographics'!X4922&gt;=10,'Patient History &amp; Demographics'!X4922&lt;20),"High","Low"))</f>
        <v>High</v>
      </c>
      <c r="C4922" t="s">
        <v>24155</v>
      </c>
      <c r="D4922">
        <f t="shared" ca="1" si="228"/>
        <v>1001</v>
      </c>
      <c r="E4922" t="str">
        <f t="shared" ca="1" si="229"/>
        <v>Rehabilitation</v>
      </c>
      <c r="F4922" t="str">
        <f t="shared" ca="1" si="230"/>
        <v>Condition Deteriorated</v>
      </c>
    </row>
    <row r="4923" spans="1:6" x14ac:dyDescent="0.25">
      <c r="A4923">
        <f ca="1">IF('Patient History &amp; Demographics'!X4923&gt;10,'Patient History &amp; Demographics'!A4923,"")</f>
        <v>381750</v>
      </c>
      <c r="B4923" t="str">
        <f ca="1">IF('Patient History &amp; Demographics'!X4923&gt;=20,"Acute",IF(AND('Patient History &amp; Demographics'!X4923&gt;=10,'Patient History &amp; Demographics'!X4923&lt;20),"High","Low"))</f>
        <v>High</v>
      </c>
      <c r="C4923" t="s">
        <v>24156</v>
      </c>
      <c r="D4923" t="str">
        <f t="shared" ca="1" si="228"/>
        <v/>
      </c>
      <c r="E4923" t="str">
        <f t="shared" ca="1" si="229"/>
        <v/>
      </c>
      <c r="F4923" t="str">
        <f t="shared" ca="1" si="230"/>
        <v/>
      </c>
    </row>
    <row r="4924" spans="1:6" x14ac:dyDescent="0.25">
      <c r="A4924" t="str">
        <f ca="1">IF('Patient History &amp; Demographics'!X4924&gt;10,'Patient History &amp; Demographics'!A4924,"")</f>
        <v/>
      </c>
      <c r="B4924" t="str">
        <f ca="1">IF('Patient History &amp; Demographics'!X4924&gt;=20,"Acute",IF(AND('Patient History &amp; Demographics'!X4924&gt;=10,'Patient History &amp; Demographics'!X4924&lt;20),"High","Low"))</f>
        <v>Low</v>
      </c>
      <c r="C4924" t="s">
        <v>24155</v>
      </c>
      <c r="D4924">
        <f t="shared" ca="1" si="228"/>
        <v>1001</v>
      </c>
      <c r="E4924" t="str">
        <f t="shared" ca="1" si="229"/>
        <v>Screening</v>
      </c>
      <c r="F4924" t="str">
        <f t="shared" ca="1" si="230"/>
        <v/>
      </c>
    </row>
    <row r="4925" spans="1:6" x14ac:dyDescent="0.25">
      <c r="A4925">
        <f ca="1">IF('Patient History &amp; Demographics'!X4925&gt;10,'Patient History &amp; Demographics'!A4925,"")</f>
        <v>381796</v>
      </c>
      <c r="B4925" t="str">
        <f ca="1">IF('Patient History &amp; Demographics'!X4925&gt;=20,"Acute",IF(AND('Patient History &amp; Demographics'!X4925&gt;=10,'Patient History &amp; Demographics'!X4925&lt;20),"High","Low"))</f>
        <v>High</v>
      </c>
      <c r="C4925" t="s">
        <v>24155</v>
      </c>
      <c r="D4925">
        <f t="shared" ca="1" si="228"/>
        <v>1015</v>
      </c>
      <c r="E4925" t="str">
        <f t="shared" ca="1" si="229"/>
        <v>Screening</v>
      </c>
      <c r="F4925" t="str">
        <f t="shared" ca="1" si="230"/>
        <v/>
      </c>
    </row>
    <row r="4926" spans="1:6" x14ac:dyDescent="0.25">
      <c r="A4926">
        <f ca="1">IF('Patient History &amp; Demographics'!X4926&gt;10,'Patient History &amp; Demographics'!A4926,"")</f>
        <v>381866</v>
      </c>
      <c r="B4926" t="str">
        <f ca="1">IF('Patient History &amp; Demographics'!X4926&gt;=20,"Acute",IF(AND('Patient History &amp; Demographics'!X4926&gt;=10,'Patient History &amp; Demographics'!X4926&lt;20),"High","Low"))</f>
        <v>High</v>
      </c>
      <c r="C4926" t="s">
        <v>24155</v>
      </c>
      <c r="D4926">
        <f t="shared" ca="1" si="228"/>
        <v>1015</v>
      </c>
      <c r="E4926" t="str">
        <f t="shared" ca="1" si="229"/>
        <v>Screening</v>
      </c>
      <c r="F4926" t="str">
        <f t="shared" ca="1" si="230"/>
        <v/>
      </c>
    </row>
    <row r="4927" spans="1:6" x14ac:dyDescent="0.25">
      <c r="A4927">
        <f ca="1">IF('Patient History &amp; Demographics'!X4927&gt;10,'Patient History &amp; Demographics'!A4927,"")</f>
        <v>381909</v>
      </c>
      <c r="B4927" t="str">
        <f ca="1">IF('Patient History &amp; Demographics'!X4927&gt;=20,"Acute",IF(AND('Patient History &amp; Demographics'!X4927&gt;=10,'Patient History &amp; Demographics'!X4927&lt;20),"High","Low"))</f>
        <v>High</v>
      </c>
      <c r="C4927" t="s">
        <v>24155</v>
      </c>
      <c r="D4927">
        <f t="shared" ca="1" si="228"/>
        <v>1006</v>
      </c>
      <c r="E4927" t="str">
        <f t="shared" ca="1" si="229"/>
        <v>Screening</v>
      </c>
      <c r="F4927" t="str">
        <f t="shared" ca="1" si="230"/>
        <v/>
      </c>
    </row>
    <row r="4928" spans="1:6" x14ac:dyDescent="0.25">
      <c r="A4928">
        <f ca="1">IF('Patient History &amp; Demographics'!X4928&gt;10,'Patient History &amp; Demographics'!A4928,"")</f>
        <v>381945</v>
      </c>
      <c r="B4928" t="str">
        <f ca="1">IF('Patient History &amp; Demographics'!X4928&gt;=20,"Acute",IF(AND('Patient History &amp; Demographics'!X4928&gt;=10,'Patient History &amp; Demographics'!X4928&lt;20),"High","Low"))</f>
        <v>Acute</v>
      </c>
      <c r="C4928" t="s">
        <v>24155</v>
      </c>
      <c r="D4928">
        <f t="shared" ca="1" si="228"/>
        <v>1025</v>
      </c>
      <c r="E4928" t="str">
        <f t="shared" ca="1" si="229"/>
        <v>Screening</v>
      </c>
      <c r="F4928" t="str">
        <f t="shared" ca="1" si="230"/>
        <v/>
      </c>
    </row>
    <row r="4929" spans="1:6" x14ac:dyDescent="0.25">
      <c r="A4929" t="str">
        <f ca="1">IF('Patient History &amp; Demographics'!X4929&gt;10,'Patient History &amp; Demographics'!A4929,"")</f>
        <v/>
      </c>
      <c r="B4929" t="str">
        <f ca="1">IF('Patient History &amp; Demographics'!X4929&gt;=20,"Acute",IF(AND('Patient History &amp; Demographics'!X4929&gt;=10,'Patient History &amp; Demographics'!X4929&lt;20),"High","Low"))</f>
        <v>High</v>
      </c>
      <c r="C4929" t="s">
        <v>24155</v>
      </c>
      <c r="D4929">
        <f t="shared" ca="1" si="228"/>
        <v>1006</v>
      </c>
      <c r="E4929" t="str">
        <f t="shared" ca="1" si="229"/>
        <v>Screening</v>
      </c>
      <c r="F4929" t="str">
        <f t="shared" ca="1" si="230"/>
        <v/>
      </c>
    </row>
    <row r="4930" spans="1:6" x14ac:dyDescent="0.25">
      <c r="A4930">
        <f ca="1">IF('Patient History &amp; Demographics'!X4930&gt;10,'Patient History &amp; Demographics'!A4930,"")</f>
        <v>382063</v>
      </c>
      <c r="B4930" t="str">
        <f ca="1">IF('Patient History &amp; Demographics'!X4930&gt;=20,"Acute",IF(AND('Patient History &amp; Demographics'!X4930&gt;=10,'Patient History &amp; Demographics'!X4930&lt;20),"High","Low"))</f>
        <v>High</v>
      </c>
      <c r="C4930" t="s">
        <v>24156</v>
      </c>
      <c r="D4930" t="str">
        <f t="shared" ref="D4930:D4993" ca="1" si="231">IF(C4930="Yes",CHOOSE(RANDBETWEEN(1,27),1001,1002,1003,1004,1005,1006,1007,1008,1009,1010,1011,1012,1013,1014,1015,1016,1017,1018,
1019,1020,1021,1022,1023,1024,1025,1026,1027,1028),"")</f>
        <v/>
      </c>
      <c r="E4930" t="str">
        <f t="shared" ca="1" si="229"/>
        <v/>
      </c>
      <c r="F4930" t="str">
        <f t="shared" ca="1" si="230"/>
        <v/>
      </c>
    </row>
    <row r="4931" spans="1:6" x14ac:dyDescent="0.25">
      <c r="A4931">
        <f ca="1">IF('Patient History &amp; Demographics'!X4931&gt;10,'Patient History &amp; Demographics'!A4931,"")</f>
        <v>382258</v>
      </c>
      <c r="B4931" t="str">
        <f ca="1">IF('Patient History &amp; Demographics'!X4931&gt;=20,"Acute",IF(AND('Patient History &amp; Demographics'!X4931&gt;=10,'Patient History &amp; Demographics'!X4931&lt;20),"High","Low"))</f>
        <v>High</v>
      </c>
      <c r="C4931" t="s">
        <v>24155</v>
      </c>
      <c r="D4931">
        <f t="shared" ca="1" si="231"/>
        <v>1019</v>
      </c>
      <c r="E4931" t="str">
        <f t="shared" ref="E4931:E4994" ca="1" si="232">IF(C4931="Yes",CHOOSE(RANDBETWEEN(1,2),"Screening","Rehabilitation"),"")</f>
        <v>Rehabilitation</v>
      </c>
      <c r="F4931" t="str">
        <f t="shared" ref="F4931:F4994" ca="1" si="233">IF(E4931="Rehabilitation",CHOOSE(RANDBETWEEN(1,4),"Positive Progress","No Progress","Condition Deteriorated","Cured"),"")</f>
        <v>Cured</v>
      </c>
    </row>
    <row r="4932" spans="1:6" x14ac:dyDescent="0.25">
      <c r="A4932">
        <f ca="1">IF('Patient History &amp; Demographics'!X4932&gt;10,'Patient History &amp; Demographics'!A4932,"")</f>
        <v>382267</v>
      </c>
      <c r="B4932" t="str">
        <f ca="1">IF('Patient History &amp; Demographics'!X4932&gt;=20,"Acute",IF(AND('Patient History &amp; Demographics'!X4932&gt;=10,'Patient History &amp; Demographics'!X4932&lt;20),"High","Low"))</f>
        <v>High</v>
      </c>
      <c r="C4932" t="s">
        <v>24155</v>
      </c>
      <c r="D4932">
        <f t="shared" ca="1" si="231"/>
        <v>1020</v>
      </c>
      <c r="E4932" t="str">
        <f t="shared" ca="1" si="232"/>
        <v>Rehabilitation</v>
      </c>
      <c r="F4932" t="str">
        <f t="shared" ca="1" si="233"/>
        <v>No Progress</v>
      </c>
    </row>
    <row r="4933" spans="1:6" x14ac:dyDescent="0.25">
      <c r="A4933">
        <f ca="1">IF('Patient History &amp; Demographics'!X4933&gt;10,'Patient History &amp; Demographics'!A4933,"")</f>
        <v>382276</v>
      </c>
      <c r="B4933" t="str">
        <f ca="1">IF('Patient History &amp; Demographics'!X4933&gt;=20,"Acute",IF(AND('Patient History &amp; Demographics'!X4933&gt;=10,'Patient History &amp; Demographics'!X4933&lt;20),"High","Low"))</f>
        <v>High</v>
      </c>
      <c r="C4933" t="s">
        <v>24156</v>
      </c>
      <c r="D4933" t="str">
        <f t="shared" ca="1" si="231"/>
        <v/>
      </c>
      <c r="E4933" t="str">
        <f t="shared" ca="1" si="232"/>
        <v/>
      </c>
      <c r="F4933" t="str">
        <f t="shared" ca="1" si="233"/>
        <v/>
      </c>
    </row>
    <row r="4934" spans="1:6" x14ac:dyDescent="0.25">
      <c r="A4934" t="str">
        <f ca="1">IF('Patient History &amp; Demographics'!X4934&gt;10,'Patient History &amp; Demographics'!A4934,"")</f>
        <v/>
      </c>
      <c r="B4934" t="str">
        <f ca="1">IF('Patient History &amp; Demographics'!X4934&gt;=20,"Acute",IF(AND('Patient History &amp; Demographics'!X4934&gt;=10,'Patient History &amp; Demographics'!X4934&lt;20),"High","Low"))</f>
        <v>Low</v>
      </c>
      <c r="C4934" t="s">
        <v>24155</v>
      </c>
      <c r="D4934">
        <f t="shared" ca="1" si="231"/>
        <v>1013</v>
      </c>
      <c r="E4934" t="str">
        <f t="shared" ca="1" si="232"/>
        <v>Screening</v>
      </c>
      <c r="F4934" t="str">
        <f t="shared" ca="1" si="233"/>
        <v/>
      </c>
    </row>
    <row r="4935" spans="1:6" x14ac:dyDescent="0.25">
      <c r="A4935">
        <f ca="1">IF('Patient History &amp; Demographics'!X4935&gt;10,'Patient History &amp; Demographics'!A4935,"")</f>
        <v>382461</v>
      </c>
      <c r="B4935" t="str">
        <f ca="1">IF('Patient History &amp; Demographics'!X4935&gt;=20,"Acute",IF(AND('Patient History &amp; Demographics'!X4935&gt;=10,'Patient History &amp; Demographics'!X4935&lt;20),"High","Low"))</f>
        <v>High</v>
      </c>
      <c r="C4935" t="s">
        <v>24155</v>
      </c>
      <c r="D4935">
        <f t="shared" ca="1" si="231"/>
        <v>1016</v>
      </c>
      <c r="E4935" t="str">
        <f t="shared" ca="1" si="232"/>
        <v>Screening</v>
      </c>
      <c r="F4935" t="str">
        <f t="shared" ca="1" si="233"/>
        <v/>
      </c>
    </row>
    <row r="4936" spans="1:6" x14ac:dyDescent="0.25">
      <c r="A4936">
        <f ca="1">IF('Patient History &amp; Demographics'!X4936&gt;10,'Patient History &amp; Demographics'!A4936,"")</f>
        <v>382504</v>
      </c>
      <c r="B4936" t="str">
        <f ca="1">IF('Patient History &amp; Demographics'!X4936&gt;=20,"Acute",IF(AND('Patient History &amp; Demographics'!X4936&gt;=10,'Patient History &amp; Demographics'!X4936&lt;20),"High","Low"))</f>
        <v>High</v>
      </c>
      <c r="C4936" t="s">
        <v>24155</v>
      </c>
      <c r="D4936">
        <f t="shared" ca="1" si="231"/>
        <v>1021</v>
      </c>
      <c r="E4936" t="str">
        <f t="shared" ca="1" si="232"/>
        <v>Screening</v>
      </c>
      <c r="F4936" t="str">
        <f t="shared" ca="1" si="233"/>
        <v/>
      </c>
    </row>
    <row r="4937" spans="1:6" x14ac:dyDescent="0.25">
      <c r="A4937">
        <f ca="1">IF('Patient History &amp; Demographics'!X4937&gt;10,'Patient History &amp; Demographics'!A4937,"")</f>
        <v>382771</v>
      </c>
      <c r="B4937" t="str">
        <f ca="1">IF('Patient History &amp; Demographics'!X4937&gt;=20,"Acute",IF(AND('Patient History &amp; Demographics'!X4937&gt;=10,'Patient History &amp; Demographics'!X4937&lt;20),"High","Low"))</f>
        <v>High</v>
      </c>
      <c r="C4937" t="s">
        <v>24155</v>
      </c>
      <c r="D4937">
        <f t="shared" ca="1" si="231"/>
        <v>1003</v>
      </c>
      <c r="E4937" t="str">
        <f t="shared" ca="1" si="232"/>
        <v>Rehabilitation</v>
      </c>
      <c r="F4937" t="str">
        <f t="shared" ca="1" si="233"/>
        <v>No Progress</v>
      </c>
    </row>
    <row r="4938" spans="1:6" x14ac:dyDescent="0.25">
      <c r="A4938">
        <f ca="1">IF('Patient History &amp; Demographics'!X4938&gt;10,'Patient History &amp; Demographics'!A4938,"")</f>
        <v>382780</v>
      </c>
      <c r="B4938" t="str">
        <f ca="1">IF('Patient History &amp; Demographics'!X4938&gt;=20,"Acute",IF(AND('Patient History &amp; Demographics'!X4938&gt;=10,'Patient History &amp; Demographics'!X4938&lt;20),"High","Low"))</f>
        <v>High</v>
      </c>
      <c r="C4938" t="s">
        <v>24156</v>
      </c>
      <c r="D4938" t="str">
        <f t="shared" ca="1" si="231"/>
        <v/>
      </c>
      <c r="E4938" t="str">
        <f t="shared" ca="1" si="232"/>
        <v/>
      </c>
      <c r="F4938" t="str">
        <f t="shared" ca="1" si="233"/>
        <v/>
      </c>
    </row>
    <row r="4939" spans="1:6" x14ac:dyDescent="0.25">
      <c r="A4939">
        <f ca="1">IF('Patient History &amp; Demographics'!X4939&gt;10,'Patient History &amp; Demographics'!A4939,"")</f>
        <v>382896</v>
      </c>
      <c r="B4939" t="str">
        <f ca="1">IF('Patient History &amp; Demographics'!X4939&gt;=20,"Acute",IF(AND('Patient History &amp; Demographics'!X4939&gt;=10,'Patient History &amp; Demographics'!X4939&lt;20),"High","Low"))</f>
        <v>High</v>
      </c>
      <c r="C4939" t="s">
        <v>24155</v>
      </c>
      <c r="D4939">
        <f t="shared" ca="1" si="231"/>
        <v>1001</v>
      </c>
      <c r="E4939" t="str">
        <f t="shared" ca="1" si="232"/>
        <v>Screening</v>
      </c>
      <c r="F4939" t="str">
        <f t="shared" ca="1" si="233"/>
        <v/>
      </c>
    </row>
    <row r="4940" spans="1:6" x14ac:dyDescent="0.25">
      <c r="A4940">
        <f ca="1">IF('Patient History &amp; Demographics'!X4940&gt;10,'Patient History &amp; Demographics'!A4940,"")</f>
        <v>382902</v>
      </c>
      <c r="B4940" t="str">
        <f ca="1">IF('Patient History &amp; Demographics'!X4940&gt;=20,"Acute",IF(AND('Patient History &amp; Demographics'!X4940&gt;=10,'Patient History &amp; Demographics'!X4940&lt;20),"High","Low"))</f>
        <v>High</v>
      </c>
      <c r="C4940" t="s">
        <v>24156</v>
      </c>
      <c r="D4940" t="str">
        <f t="shared" ca="1" si="231"/>
        <v/>
      </c>
      <c r="E4940" t="str">
        <f t="shared" ca="1" si="232"/>
        <v/>
      </c>
      <c r="F4940" t="str">
        <f t="shared" ca="1" si="233"/>
        <v/>
      </c>
    </row>
    <row r="4941" spans="1:6" x14ac:dyDescent="0.25">
      <c r="A4941">
        <f ca="1">IF('Patient History &amp; Demographics'!X4941&gt;10,'Patient History &amp; Demographics'!A4941,"")</f>
        <v>382911</v>
      </c>
      <c r="B4941" t="str">
        <f ca="1">IF('Patient History &amp; Demographics'!X4941&gt;=20,"Acute",IF(AND('Patient History &amp; Demographics'!X4941&gt;=10,'Patient History &amp; Demographics'!X4941&lt;20),"High","Low"))</f>
        <v>Acute</v>
      </c>
      <c r="C4941" t="s">
        <v>24156</v>
      </c>
      <c r="D4941" t="str">
        <f t="shared" ca="1" si="231"/>
        <v/>
      </c>
      <c r="E4941" t="str">
        <f t="shared" ca="1" si="232"/>
        <v/>
      </c>
      <c r="F4941" t="str">
        <f t="shared" ca="1" si="233"/>
        <v/>
      </c>
    </row>
    <row r="4942" spans="1:6" x14ac:dyDescent="0.25">
      <c r="A4942">
        <f ca="1">IF('Patient History &amp; Demographics'!X4942&gt;10,'Patient History &amp; Demographics'!A4942,"")</f>
        <v>382957</v>
      </c>
      <c r="B4942" t="str">
        <f ca="1">IF('Patient History &amp; Demographics'!X4942&gt;=20,"Acute",IF(AND('Patient History &amp; Demographics'!X4942&gt;=10,'Patient History &amp; Demographics'!X4942&lt;20),"High","Low"))</f>
        <v>Acute</v>
      </c>
      <c r="C4942" t="s">
        <v>24156</v>
      </c>
      <c r="D4942" t="str">
        <f t="shared" ca="1" si="231"/>
        <v/>
      </c>
      <c r="E4942" t="str">
        <f t="shared" ca="1" si="232"/>
        <v/>
      </c>
      <c r="F4942" t="str">
        <f t="shared" ca="1" si="233"/>
        <v/>
      </c>
    </row>
    <row r="4943" spans="1:6" x14ac:dyDescent="0.25">
      <c r="A4943">
        <f ca="1">IF('Patient History &amp; Demographics'!X4943&gt;10,'Patient History &amp; Demographics'!A4943,"")</f>
        <v>383020</v>
      </c>
      <c r="B4943" t="str">
        <f ca="1">IF('Patient History &amp; Demographics'!X4943&gt;=20,"Acute",IF(AND('Patient History &amp; Demographics'!X4943&gt;=10,'Patient History &amp; Demographics'!X4943&lt;20),"High","Low"))</f>
        <v>High</v>
      </c>
      <c r="C4943" t="s">
        <v>24155</v>
      </c>
      <c r="D4943">
        <f t="shared" ca="1" si="231"/>
        <v>1027</v>
      </c>
      <c r="E4943" t="str">
        <f t="shared" ca="1" si="232"/>
        <v>Screening</v>
      </c>
      <c r="F4943" t="str">
        <f t="shared" ca="1" si="233"/>
        <v/>
      </c>
    </row>
    <row r="4944" spans="1:6" x14ac:dyDescent="0.25">
      <c r="A4944">
        <f ca="1">IF('Patient History &amp; Demographics'!X4944&gt;10,'Patient History &amp; Demographics'!A4944,"")</f>
        <v>383084</v>
      </c>
      <c r="B4944" t="str">
        <f ca="1">IF('Patient History &amp; Demographics'!X4944&gt;=20,"Acute",IF(AND('Patient History &amp; Demographics'!X4944&gt;=10,'Patient History &amp; Demographics'!X4944&lt;20),"High","Low"))</f>
        <v>High</v>
      </c>
      <c r="C4944" t="s">
        <v>24155</v>
      </c>
      <c r="D4944">
        <f t="shared" ca="1" si="231"/>
        <v>1012</v>
      </c>
      <c r="E4944" t="str">
        <f t="shared" ca="1" si="232"/>
        <v>Rehabilitation</v>
      </c>
      <c r="F4944" t="str">
        <f t="shared" ca="1" si="233"/>
        <v>Condition Deteriorated</v>
      </c>
    </row>
    <row r="4945" spans="1:6" x14ac:dyDescent="0.25">
      <c r="A4945">
        <f ca="1">IF('Patient History &amp; Demographics'!X4945&gt;10,'Patient History &amp; Demographics'!A4945,"")</f>
        <v>383163</v>
      </c>
      <c r="B4945" t="str">
        <f ca="1">IF('Patient History &amp; Demographics'!X4945&gt;=20,"Acute",IF(AND('Patient History &amp; Demographics'!X4945&gt;=10,'Patient History &amp; Demographics'!X4945&lt;20),"High","Low"))</f>
        <v>High</v>
      </c>
      <c r="C4945" t="s">
        <v>24156</v>
      </c>
      <c r="D4945" t="str">
        <f t="shared" ca="1" si="231"/>
        <v/>
      </c>
      <c r="E4945" t="str">
        <f t="shared" ca="1" si="232"/>
        <v/>
      </c>
      <c r="F4945" t="str">
        <f t="shared" ca="1" si="233"/>
        <v/>
      </c>
    </row>
    <row r="4946" spans="1:6" x14ac:dyDescent="0.25">
      <c r="A4946">
        <f ca="1">IF('Patient History &amp; Demographics'!X4946&gt;10,'Patient History &amp; Demographics'!A4946,"")</f>
        <v>383172</v>
      </c>
      <c r="B4946" t="str">
        <f ca="1">IF('Patient History &amp; Demographics'!X4946&gt;=20,"Acute",IF(AND('Patient History &amp; Demographics'!X4946&gt;=10,'Patient History &amp; Demographics'!X4946&lt;20),"High","Low"))</f>
        <v>High</v>
      </c>
      <c r="C4946" t="s">
        <v>24156</v>
      </c>
      <c r="D4946" t="str">
        <f t="shared" ca="1" si="231"/>
        <v/>
      </c>
      <c r="E4946" t="str">
        <f t="shared" ca="1" si="232"/>
        <v/>
      </c>
      <c r="F4946" t="str">
        <f t="shared" ca="1" si="233"/>
        <v/>
      </c>
    </row>
    <row r="4947" spans="1:6" x14ac:dyDescent="0.25">
      <c r="A4947">
        <f ca="1">IF('Patient History &amp; Demographics'!X4947&gt;10,'Patient History &amp; Demographics'!A4947,"")</f>
        <v>383190</v>
      </c>
      <c r="B4947" t="str">
        <f ca="1">IF('Patient History &amp; Demographics'!X4947&gt;=20,"Acute",IF(AND('Patient History &amp; Demographics'!X4947&gt;=10,'Patient History &amp; Demographics'!X4947&lt;20),"High","Low"))</f>
        <v>High</v>
      </c>
      <c r="C4947" t="s">
        <v>24155</v>
      </c>
      <c r="D4947">
        <f t="shared" ca="1" si="231"/>
        <v>1027</v>
      </c>
      <c r="E4947" t="str">
        <f t="shared" ca="1" si="232"/>
        <v>Screening</v>
      </c>
      <c r="F4947" t="str">
        <f t="shared" ca="1" si="233"/>
        <v/>
      </c>
    </row>
    <row r="4948" spans="1:6" x14ac:dyDescent="0.25">
      <c r="A4948">
        <f ca="1">IF('Patient History &amp; Demographics'!X4948&gt;10,'Patient History &amp; Demographics'!A4948,"")</f>
        <v>383251</v>
      </c>
      <c r="B4948" t="str">
        <f ca="1">IF('Patient History &amp; Demographics'!X4948&gt;=20,"Acute",IF(AND('Patient History &amp; Demographics'!X4948&gt;=10,'Patient History &amp; Demographics'!X4948&lt;20),"High","Low"))</f>
        <v>High</v>
      </c>
      <c r="C4948" t="s">
        <v>24155</v>
      </c>
      <c r="D4948">
        <f t="shared" ca="1" si="231"/>
        <v>1006</v>
      </c>
      <c r="E4948" t="str">
        <f t="shared" ca="1" si="232"/>
        <v>Screening</v>
      </c>
      <c r="F4948" t="str">
        <f t="shared" ca="1" si="233"/>
        <v/>
      </c>
    </row>
    <row r="4949" spans="1:6" x14ac:dyDescent="0.25">
      <c r="A4949" t="str">
        <f ca="1">IF('Patient History &amp; Demographics'!X4949&gt;10,'Patient History &amp; Demographics'!A4949,"")</f>
        <v/>
      </c>
      <c r="B4949" t="str">
        <f ca="1">IF('Patient History &amp; Demographics'!X4949&gt;=20,"Acute",IF(AND('Patient History &amp; Demographics'!X4949&gt;=10,'Patient History &amp; Demographics'!X4949&lt;20),"High","Low"))</f>
        <v>Low</v>
      </c>
      <c r="C4949" t="s">
        <v>24155</v>
      </c>
      <c r="D4949">
        <f t="shared" ca="1" si="231"/>
        <v>1014</v>
      </c>
      <c r="E4949" t="str">
        <f t="shared" ca="1" si="232"/>
        <v>Rehabilitation</v>
      </c>
      <c r="F4949" t="str">
        <f t="shared" ca="1" si="233"/>
        <v>Condition Deteriorated</v>
      </c>
    </row>
    <row r="4950" spans="1:6" x14ac:dyDescent="0.25">
      <c r="A4950">
        <f ca="1">IF('Patient History &amp; Demographics'!X4950&gt;10,'Patient History &amp; Demographics'!A4950,"")</f>
        <v>383297</v>
      </c>
      <c r="B4950" t="str">
        <f ca="1">IF('Patient History &amp; Demographics'!X4950&gt;=20,"Acute",IF(AND('Patient History &amp; Demographics'!X4950&gt;=10,'Patient History &amp; Demographics'!X4950&lt;20),"High","Low"))</f>
        <v>High</v>
      </c>
      <c r="C4950" t="s">
        <v>24155</v>
      </c>
      <c r="D4950">
        <f t="shared" ca="1" si="231"/>
        <v>1008</v>
      </c>
      <c r="E4950" t="str">
        <f t="shared" ca="1" si="232"/>
        <v>Rehabilitation</v>
      </c>
      <c r="F4950" t="str">
        <f t="shared" ca="1" si="233"/>
        <v>No Progress</v>
      </c>
    </row>
    <row r="4951" spans="1:6" x14ac:dyDescent="0.25">
      <c r="A4951" t="str">
        <f ca="1">IF('Patient History &amp; Demographics'!X4951&gt;10,'Patient History &amp; Demographics'!A4951,"")</f>
        <v/>
      </c>
      <c r="B4951" t="str">
        <f ca="1">IF('Patient History &amp; Demographics'!X4951&gt;=20,"Acute",IF(AND('Patient History &amp; Demographics'!X4951&gt;=10,'Patient History &amp; Demographics'!X4951&lt;20),"High","Low"))</f>
        <v>High</v>
      </c>
      <c r="C4951" t="s">
        <v>24155</v>
      </c>
      <c r="D4951">
        <f t="shared" ca="1" si="231"/>
        <v>1009</v>
      </c>
      <c r="E4951" t="str">
        <f t="shared" ca="1" si="232"/>
        <v>Rehabilitation</v>
      </c>
      <c r="F4951" t="str">
        <f t="shared" ca="1" si="233"/>
        <v>Positive Progress</v>
      </c>
    </row>
    <row r="4952" spans="1:6" x14ac:dyDescent="0.25">
      <c r="A4952">
        <f ca="1">IF('Patient History &amp; Demographics'!X4952&gt;10,'Patient History &amp; Demographics'!A4952,"")</f>
        <v>383330</v>
      </c>
      <c r="B4952" t="str">
        <f ca="1">IF('Patient History &amp; Demographics'!X4952&gt;=20,"Acute",IF(AND('Patient History &amp; Demographics'!X4952&gt;=10,'Patient History &amp; Demographics'!X4952&lt;20),"High","Low"))</f>
        <v>High</v>
      </c>
      <c r="C4952" t="s">
        <v>24156</v>
      </c>
      <c r="D4952" t="str">
        <f t="shared" ca="1" si="231"/>
        <v/>
      </c>
      <c r="E4952" t="str">
        <f t="shared" ca="1" si="232"/>
        <v/>
      </c>
      <c r="F4952" t="str">
        <f t="shared" ca="1" si="233"/>
        <v/>
      </c>
    </row>
    <row r="4953" spans="1:6" x14ac:dyDescent="0.25">
      <c r="A4953">
        <f ca="1">IF('Patient History &amp; Demographics'!X4953&gt;10,'Patient History &amp; Demographics'!A4953,"")</f>
        <v>383367</v>
      </c>
      <c r="B4953" t="str">
        <f ca="1">IF('Patient History &amp; Demographics'!X4953&gt;=20,"Acute",IF(AND('Patient History &amp; Demographics'!X4953&gt;=10,'Patient History &amp; Demographics'!X4953&lt;20),"High","Low"))</f>
        <v>High</v>
      </c>
      <c r="C4953" t="s">
        <v>24155</v>
      </c>
      <c r="D4953">
        <f t="shared" ca="1" si="231"/>
        <v>1017</v>
      </c>
      <c r="E4953" t="str">
        <f t="shared" ca="1" si="232"/>
        <v>Screening</v>
      </c>
      <c r="F4953" t="str">
        <f t="shared" ca="1" si="233"/>
        <v/>
      </c>
    </row>
    <row r="4954" spans="1:6" x14ac:dyDescent="0.25">
      <c r="A4954">
        <f ca="1">IF('Patient History &amp; Demographics'!X4954&gt;10,'Patient History &amp; Demographics'!A4954,"")</f>
        <v>383400</v>
      </c>
      <c r="B4954" t="str">
        <f ca="1">IF('Patient History &amp; Demographics'!X4954&gt;=20,"Acute",IF(AND('Patient History &amp; Demographics'!X4954&gt;=10,'Patient History &amp; Demographics'!X4954&lt;20),"High","Low"))</f>
        <v>High</v>
      </c>
      <c r="C4954" t="s">
        <v>24155</v>
      </c>
      <c r="D4954">
        <f t="shared" ca="1" si="231"/>
        <v>1021</v>
      </c>
      <c r="E4954" t="str">
        <f t="shared" ca="1" si="232"/>
        <v>Rehabilitation</v>
      </c>
      <c r="F4954" t="str">
        <f t="shared" ca="1" si="233"/>
        <v>Positive Progress</v>
      </c>
    </row>
    <row r="4955" spans="1:6" x14ac:dyDescent="0.25">
      <c r="A4955">
        <f ca="1">IF('Patient History &amp; Demographics'!X4955&gt;10,'Patient History &amp; Demographics'!A4955,"")</f>
        <v>383464</v>
      </c>
      <c r="B4955" t="str">
        <f ca="1">IF('Patient History &amp; Demographics'!X4955&gt;=20,"Acute",IF(AND('Patient History &amp; Demographics'!X4955&gt;=10,'Patient History &amp; Demographics'!X4955&lt;20),"High","Low"))</f>
        <v>High</v>
      </c>
      <c r="C4955" t="s">
        <v>24155</v>
      </c>
      <c r="D4955">
        <f t="shared" ca="1" si="231"/>
        <v>1001</v>
      </c>
      <c r="E4955" t="str">
        <f t="shared" ca="1" si="232"/>
        <v>Screening</v>
      </c>
      <c r="F4955" t="str">
        <f t="shared" ca="1" si="233"/>
        <v/>
      </c>
    </row>
    <row r="4956" spans="1:6" x14ac:dyDescent="0.25">
      <c r="A4956" t="str">
        <f ca="1">IF('Patient History &amp; Demographics'!X4956&gt;10,'Patient History &amp; Demographics'!A4956,"")</f>
        <v/>
      </c>
      <c r="B4956" t="str">
        <f ca="1">IF('Patient History &amp; Demographics'!X4956&gt;=20,"Acute",IF(AND('Patient History &amp; Demographics'!X4956&gt;=10,'Patient History &amp; Demographics'!X4956&lt;20),"High","Low"))</f>
        <v>Low</v>
      </c>
      <c r="C4956" t="s">
        <v>24155</v>
      </c>
      <c r="D4956">
        <f t="shared" ca="1" si="231"/>
        <v>1003</v>
      </c>
      <c r="E4956" t="str">
        <f t="shared" ca="1" si="232"/>
        <v>Rehabilitation</v>
      </c>
      <c r="F4956" t="str">
        <f t="shared" ca="1" si="233"/>
        <v>No Progress</v>
      </c>
    </row>
    <row r="4957" spans="1:6" x14ac:dyDescent="0.25">
      <c r="A4957" t="str">
        <f ca="1">IF('Patient History &amp; Demographics'!X4957&gt;10,'Patient History &amp; Demographics'!A4957,"")</f>
        <v/>
      </c>
      <c r="B4957" t="str">
        <f ca="1">IF('Patient History &amp; Demographics'!X4957&gt;=20,"Acute",IF(AND('Patient History &amp; Demographics'!X4957&gt;=10,'Patient History &amp; Demographics'!X4957&lt;20),"High","Low"))</f>
        <v>Low</v>
      </c>
      <c r="C4957" t="s">
        <v>24155</v>
      </c>
      <c r="D4957">
        <f t="shared" ca="1" si="231"/>
        <v>1004</v>
      </c>
      <c r="E4957" t="str">
        <f t="shared" ca="1" si="232"/>
        <v>Rehabilitation</v>
      </c>
      <c r="F4957" t="str">
        <f t="shared" ca="1" si="233"/>
        <v>Condition Deteriorated</v>
      </c>
    </row>
    <row r="4958" spans="1:6" x14ac:dyDescent="0.25">
      <c r="A4958" t="str">
        <f ca="1">IF('Patient History &amp; Demographics'!X4958&gt;10,'Patient History &amp; Demographics'!A4958,"")</f>
        <v/>
      </c>
      <c r="B4958" t="str">
        <f ca="1">IF('Patient History &amp; Demographics'!X4958&gt;=20,"Acute",IF(AND('Patient History &amp; Demographics'!X4958&gt;=10,'Patient History &amp; Demographics'!X4958&lt;20),"High","Low"))</f>
        <v>Low</v>
      </c>
      <c r="C4958" t="s">
        <v>24156</v>
      </c>
      <c r="D4958" t="str">
        <f t="shared" ca="1" si="231"/>
        <v/>
      </c>
      <c r="E4958" t="str">
        <f t="shared" ca="1" si="232"/>
        <v/>
      </c>
      <c r="F4958" t="str">
        <f t="shared" ca="1" si="233"/>
        <v/>
      </c>
    </row>
    <row r="4959" spans="1:6" x14ac:dyDescent="0.25">
      <c r="A4959">
        <f ca="1">IF('Patient History &amp; Demographics'!X4959&gt;10,'Patient History &amp; Demographics'!A4959,"")</f>
        <v>383792</v>
      </c>
      <c r="B4959" t="str">
        <f ca="1">IF('Patient History &amp; Demographics'!X4959&gt;=20,"Acute",IF(AND('Patient History &amp; Demographics'!X4959&gt;=10,'Patient History &amp; Demographics'!X4959&lt;20),"High","Low"))</f>
        <v>High</v>
      </c>
      <c r="C4959" t="s">
        <v>24156</v>
      </c>
      <c r="D4959" t="str">
        <f t="shared" ca="1" si="231"/>
        <v/>
      </c>
      <c r="E4959" t="str">
        <f t="shared" ca="1" si="232"/>
        <v/>
      </c>
      <c r="F4959" t="str">
        <f t="shared" ca="1" si="233"/>
        <v/>
      </c>
    </row>
    <row r="4960" spans="1:6" x14ac:dyDescent="0.25">
      <c r="A4960">
        <f ca="1">IF('Patient History &amp; Demographics'!X4960&gt;10,'Patient History &amp; Demographics'!A4960,"")</f>
        <v>383899</v>
      </c>
      <c r="B4960" t="str">
        <f ca="1">IF('Patient History &amp; Demographics'!X4960&gt;=20,"Acute",IF(AND('Patient History &amp; Demographics'!X4960&gt;=10,'Patient History &amp; Demographics'!X4960&lt;20),"High","Low"))</f>
        <v>High</v>
      </c>
      <c r="C4960" t="s">
        <v>24155</v>
      </c>
      <c r="D4960">
        <f t="shared" ca="1" si="231"/>
        <v>1015</v>
      </c>
      <c r="E4960" t="str">
        <f t="shared" ca="1" si="232"/>
        <v>Rehabilitation</v>
      </c>
      <c r="F4960" t="str">
        <f t="shared" ca="1" si="233"/>
        <v>Condition Deteriorated</v>
      </c>
    </row>
    <row r="4961" spans="1:6" x14ac:dyDescent="0.25">
      <c r="A4961">
        <f ca="1">IF('Patient History &amp; Demographics'!X4961&gt;10,'Patient History &amp; Demographics'!A4961,"")</f>
        <v>383950</v>
      </c>
      <c r="B4961" t="str">
        <f ca="1">IF('Patient History &amp; Demographics'!X4961&gt;=20,"Acute",IF(AND('Patient History &amp; Demographics'!X4961&gt;=10,'Patient History &amp; Demographics'!X4961&lt;20),"High","Low"))</f>
        <v>High</v>
      </c>
      <c r="C4961" t="s">
        <v>24156</v>
      </c>
      <c r="D4961" t="str">
        <f t="shared" ca="1" si="231"/>
        <v/>
      </c>
      <c r="E4961" t="str">
        <f t="shared" ca="1" si="232"/>
        <v/>
      </c>
      <c r="F4961" t="str">
        <f t="shared" ca="1" si="233"/>
        <v/>
      </c>
    </row>
    <row r="4962" spans="1:6" x14ac:dyDescent="0.25">
      <c r="A4962">
        <f ca="1">IF('Patient History &amp; Demographics'!X4962&gt;10,'Patient History &amp; Demographics'!A4962,"")</f>
        <v>383996</v>
      </c>
      <c r="B4962" t="str">
        <f ca="1">IF('Patient History &amp; Demographics'!X4962&gt;=20,"Acute",IF(AND('Patient History &amp; Demographics'!X4962&gt;=10,'Patient History &amp; Demographics'!X4962&lt;20),"High","Low"))</f>
        <v>High</v>
      </c>
      <c r="C4962" t="s">
        <v>24156</v>
      </c>
      <c r="D4962" t="str">
        <f t="shared" ca="1" si="231"/>
        <v/>
      </c>
      <c r="E4962" t="str">
        <f t="shared" ca="1" si="232"/>
        <v/>
      </c>
      <c r="F4962" t="str">
        <f t="shared" ca="1" si="233"/>
        <v/>
      </c>
    </row>
    <row r="4963" spans="1:6" x14ac:dyDescent="0.25">
      <c r="A4963">
        <f ca="1">IF('Patient History &amp; Demographics'!X4963&gt;10,'Patient History &amp; Demographics'!A4963,"")</f>
        <v>384184</v>
      </c>
      <c r="B4963" t="str">
        <f ca="1">IF('Patient History &amp; Demographics'!X4963&gt;=20,"Acute",IF(AND('Patient History &amp; Demographics'!X4963&gt;=10,'Patient History &amp; Demographics'!X4963&lt;20),"High","Low"))</f>
        <v>High</v>
      </c>
      <c r="C4963" t="s">
        <v>24156</v>
      </c>
      <c r="D4963" t="str">
        <f t="shared" ca="1" si="231"/>
        <v/>
      </c>
      <c r="E4963" t="str">
        <f t="shared" ca="1" si="232"/>
        <v/>
      </c>
      <c r="F4963" t="str">
        <f t="shared" ca="1" si="233"/>
        <v/>
      </c>
    </row>
    <row r="4964" spans="1:6" x14ac:dyDescent="0.25">
      <c r="A4964">
        <f ca="1">IF('Patient History &amp; Demographics'!X4964&gt;10,'Patient History &amp; Demographics'!A4964,"")</f>
        <v>384193</v>
      </c>
      <c r="B4964" t="str">
        <f ca="1">IF('Patient History &amp; Demographics'!X4964&gt;=20,"Acute",IF(AND('Patient History &amp; Demographics'!X4964&gt;=10,'Patient History &amp; Demographics'!X4964&lt;20),"High","Low"))</f>
        <v>High</v>
      </c>
      <c r="C4964" t="s">
        <v>24155</v>
      </c>
      <c r="D4964">
        <f t="shared" ca="1" si="231"/>
        <v>1019</v>
      </c>
      <c r="E4964" t="str">
        <f t="shared" ca="1" si="232"/>
        <v>Screening</v>
      </c>
      <c r="F4964" t="str">
        <f t="shared" ca="1" si="233"/>
        <v/>
      </c>
    </row>
    <row r="4965" spans="1:6" x14ac:dyDescent="0.25">
      <c r="A4965" t="str">
        <f ca="1">IF('Patient History &amp; Demographics'!X4965&gt;10,'Patient History &amp; Demographics'!A4965,"")</f>
        <v/>
      </c>
      <c r="B4965" t="str">
        <f ca="1">IF('Patient History &amp; Demographics'!X4965&gt;=20,"Acute",IF(AND('Patient History &amp; Demographics'!X4965&gt;=10,'Patient History &amp; Demographics'!X4965&lt;20),"High","Low"))</f>
        <v>High</v>
      </c>
      <c r="C4965" t="s">
        <v>24155</v>
      </c>
      <c r="D4965">
        <f t="shared" ca="1" si="231"/>
        <v>1013</v>
      </c>
      <c r="E4965" t="str">
        <f t="shared" ca="1" si="232"/>
        <v>Rehabilitation</v>
      </c>
      <c r="F4965" t="str">
        <f t="shared" ca="1" si="233"/>
        <v>Positive Progress</v>
      </c>
    </row>
    <row r="4966" spans="1:6" x14ac:dyDescent="0.25">
      <c r="A4966">
        <f ca="1">IF('Patient History &amp; Demographics'!X4966&gt;10,'Patient History &amp; Demographics'!A4966,"")</f>
        <v>384254</v>
      </c>
      <c r="B4966" t="str">
        <f ca="1">IF('Patient History &amp; Demographics'!X4966&gt;=20,"Acute",IF(AND('Patient History &amp; Demographics'!X4966&gt;=10,'Patient History &amp; Demographics'!X4966&lt;20),"High","Low"))</f>
        <v>High</v>
      </c>
      <c r="C4966" t="s">
        <v>24155</v>
      </c>
      <c r="D4966">
        <f t="shared" ca="1" si="231"/>
        <v>1014</v>
      </c>
      <c r="E4966" t="str">
        <f t="shared" ca="1" si="232"/>
        <v>Screening</v>
      </c>
      <c r="F4966" t="str">
        <f t="shared" ca="1" si="233"/>
        <v/>
      </c>
    </row>
    <row r="4967" spans="1:6" x14ac:dyDescent="0.25">
      <c r="A4967">
        <f ca="1">IF('Patient History &amp; Demographics'!X4967&gt;10,'Patient History &amp; Demographics'!A4967,"")</f>
        <v>384306</v>
      </c>
      <c r="B4967" t="str">
        <f ca="1">IF('Patient History &amp; Demographics'!X4967&gt;=20,"Acute",IF(AND('Patient History &amp; Demographics'!X4967&gt;=10,'Patient History &amp; Demographics'!X4967&lt;20),"High","Low"))</f>
        <v>High</v>
      </c>
      <c r="C4967" t="s">
        <v>24155</v>
      </c>
      <c r="D4967">
        <f t="shared" ca="1" si="231"/>
        <v>1019</v>
      </c>
      <c r="E4967" t="str">
        <f t="shared" ca="1" si="232"/>
        <v>Rehabilitation</v>
      </c>
      <c r="F4967" t="str">
        <f t="shared" ca="1" si="233"/>
        <v>Condition Deteriorated</v>
      </c>
    </row>
    <row r="4968" spans="1:6" x14ac:dyDescent="0.25">
      <c r="A4968">
        <f ca="1">IF('Patient History &amp; Demographics'!X4968&gt;10,'Patient History &amp; Demographics'!A4968,"")</f>
        <v>384333</v>
      </c>
      <c r="B4968" t="str">
        <f ca="1">IF('Patient History &amp; Demographics'!X4968&gt;=20,"Acute",IF(AND('Patient History &amp; Demographics'!X4968&gt;=10,'Patient History &amp; Demographics'!X4968&lt;20),"High","Low"))</f>
        <v>High</v>
      </c>
      <c r="C4968" t="s">
        <v>24156</v>
      </c>
      <c r="D4968" t="str">
        <f t="shared" ca="1" si="231"/>
        <v/>
      </c>
      <c r="E4968" t="str">
        <f t="shared" ca="1" si="232"/>
        <v/>
      </c>
      <c r="F4968" t="str">
        <f t="shared" ca="1" si="233"/>
        <v/>
      </c>
    </row>
    <row r="4969" spans="1:6" x14ac:dyDescent="0.25">
      <c r="A4969">
        <f ca="1">IF('Patient History &amp; Demographics'!X4969&gt;10,'Patient History &amp; Demographics'!A4969,"")</f>
        <v>384342</v>
      </c>
      <c r="B4969" t="str">
        <f ca="1">IF('Patient History &amp; Demographics'!X4969&gt;=20,"Acute",IF(AND('Patient History &amp; Demographics'!X4969&gt;=10,'Patient History &amp; Demographics'!X4969&lt;20),"High","Low"))</f>
        <v>High</v>
      </c>
      <c r="C4969" t="s">
        <v>24156</v>
      </c>
      <c r="D4969" t="str">
        <f t="shared" ca="1" si="231"/>
        <v/>
      </c>
      <c r="E4969" t="str">
        <f t="shared" ca="1" si="232"/>
        <v/>
      </c>
      <c r="F4969" t="str">
        <f t="shared" ca="1" si="233"/>
        <v/>
      </c>
    </row>
    <row r="4970" spans="1:6" x14ac:dyDescent="0.25">
      <c r="A4970">
        <f ca="1">IF('Patient History &amp; Demographics'!X4970&gt;10,'Patient History &amp; Demographics'!A4970,"")</f>
        <v>384412</v>
      </c>
      <c r="B4970" t="str">
        <f ca="1">IF('Patient History &amp; Demographics'!X4970&gt;=20,"Acute",IF(AND('Patient History &amp; Demographics'!X4970&gt;=10,'Patient History &amp; Demographics'!X4970&lt;20),"High","Low"))</f>
        <v>High</v>
      </c>
      <c r="C4970" t="s">
        <v>24156</v>
      </c>
      <c r="D4970" t="str">
        <f t="shared" ca="1" si="231"/>
        <v/>
      </c>
      <c r="E4970" t="str">
        <f t="shared" ca="1" si="232"/>
        <v/>
      </c>
      <c r="F4970" t="str">
        <f t="shared" ca="1" si="233"/>
        <v/>
      </c>
    </row>
    <row r="4971" spans="1:6" x14ac:dyDescent="0.25">
      <c r="A4971" t="str">
        <f ca="1">IF('Patient History &amp; Demographics'!X4971&gt;10,'Patient History &amp; Demographics'!A4971,"")</f>
        <v/>
      </c>
      <c r="B4971" t="str">
        <f ca="1">IF('Patient History &amp; Demographics'!X4971&gt;=20,"Acute",IF(AND('Patient History &amp; Demographics'!X4971&gt;=10,'Patient History &amp; Demographics'!X4971&lt;20),"High","Low"))</f>
        <v>Low</v>
      </c>
      <c r="C4971" t="s">
        <v>24156</v>
      </c>
      <c r="D4971" t="str">
        <f t="shared" ca="1" si="231"/>
        <v/>
      </c>
      <c r="E4971" t="str">
        <f t="shared" ca="1" si="232"/>
        <v/>
      </c>
      <c r="F4971" t="str">
        <f t="shared" ca="1" si="233"/>
        <v/>
      </c>
    </row>
    <row r="4972" spans="1:6" x14ac:dyDescent="0.25">
      <c r="A4972">
        <f ca="1">IF('Patient History &amp; Demographics'!X4972&gt;10,'Patient History &amp; Demographics'!A4972,"")</f>
        <v>385008</v>
      </c>
      <c r="B4972" t="str">
        <f ca="1">IF('Patient History &amp; Demographics'!X4972&gt;=20,"Acute",IF(AND('Patient History &amp; Demographics'!X4972&gt;=10,'Patient History &amp; Demographics'!X4972&lt;20),"High","Low"))</f>
        <v>High</v>
      </c>
      <c r="C4972" t="s">
        <v>24156</v>
      </c>
      <c r="D4972" t="str">
        <f t="shared" ca="1" si="231"/>
        <v/>
      </c>
      <c r="E4972" t="str">
        <f t="shared" ca="1" si="232"/>
        <v/>
      </c>
      <c r="F4972" t="str">
        <f t="shared" ca="1" si="233"/>
        <v/>
      </c>
    </row>
    <row r="4973" spans="1:6" x14ac:dyDescent="0.25">
      <c r="A4973">
        <f ca="1">IF('Patient History &amp; Demographics'!X4973&gt;10,'Patient History &amp; Demographics'!A4973,"")</f>
        <v>385132</v>
      </c>
      <c r="B4973" t="str">
        <f ca="1">IF('Patient History &amp; Demographics'!X4973&gt;=20,"Acute",IF(AND('Patient History &amp; Demographics'!X4973&gt;=10,'Patient History &amp; Demographics'!X4973&lt;20),"High","Low"))</f>
        <v>High</v>
      </c>
      <c r="C4973" t="s">
        <v>24156</v>
      </c>
      <c r="D4973" t="str">
        <f t="shared" ca="1" si="231"/>
        <v/>
      </c>
      <c r="E4973" t="str">
        <f t="shared" ca="1" si="232"/>
        <v/>
      </c>
      <c r="F4973" t="str">
        <f t="shared" ca="1" si="233"/>
        <v/>
      </c>
    </row>
    <row r="4974" spans="1:6" x14ac:dyDescent="0.25">
      <c r="A4974">
        <f ca="1">IF('Patient History &amp; Demographics'!X4974&gt;10,'Patient History &amp; Demographics'!A4974,"")</f>
        <v>385503</v>
      </c>
      <c r="B4974" t="str">
        <f ca="1">IF('Patient History &amp; Demographics'!X4974&gt;=20,"Acute",IF(AND('Patient History &amp; Demographics'!X4974&gt;=10,'Patient History &amp; Demographics'!X4974&lt;20),"High","Low"))</f>
        <v>Acute</v>
      </c>
      <c r="C4974" t="s">
        <v>24155</v>
      </c>
      <c r="D4974">
        <f t="shared" ca="1" si="231"/>
        <v>1019</v>
      </c>
      <c r="E4974" t="str">
        <f t="shared" ca="1" si="232"/>
        <v>Screening</v>
      </c>
      <c r="F4974" t="str">
        <f t="shared" ca="1" si="233"/>
        <v/>
      </c>
    </row>
    <row r="4975" spans="1:6" x14ac:dyDescent="0.25">
      <c r="A4975">
        <f ca="1">IF('Patient History &amp; Demographics'!X4975&gt;10,'Patient History &amp; Demographics'!A4975,"")</f>
        <v>385549</v>
      </c>
      <c r="B4975" t="str">
        <f ca="1">IF('Patient History &amp; Demographics'!X4975&gt;=20,"Acute",IF(AND('Patient History &amp; Demographics'!X4975&gt;=10,'Patient History &amp; Demographics'!X4975&lt;20),"High","Low"))</f>
        <v>High</v>
      </c>
      <c r="C4975" t="s">
        <v>24155</v>
      </c>
      <c r="D4975">
        <f t="shared" ca="1" si="231"/>
        <v>1025</v>
      </c>
      <c r="E4975" t="str">
        <f t="shared" ca="1" si="232"/>
        <v>Rehabilitation</v>
      </c>
      <c r="F4975" t="str">
        <f t="shared" ca="1" si="233"/>
        <v>Cured</v>
      </c>
    </row>
    <row r="4976" spans="1:6" x14ac:dyDescent="0.25">
      <c r="A4976">
        <f ca="1">IF('Patient History &amp; Demographics'!X4976&gt;10,'Patient History &amp; Demographics'!A4976,"")</f>
        <v>385619</v>
      </c>
      <c r="B4976" t="str">
        <f ca="1">IF('Patient History &amp; Demographics'!X4976&gt;=20,"Acute",IF(AND('Patient History &amp; Demographics'!X4976&gt;=10,'Patient History &amp; Demographics'!X4976&lt;20),"High","Low"))</f>
        <v>High</v>
      </c>
      <c r="C4976" t="s">
        <v>24156</v>
      </c>
      <c r="D4976" t="str">
        <f t="shared" ca="1" si="231"/>
        <v/>
      </c>
      <c r="E4976" t="str">
        <f t="shared" ca="1" si="232"/>
        <v/>
      </c>
      <c r="F4976" t="str">
        <f t="shared" ca="1" si="233"/>
        <v/>
      </c>
    </row>
    <row r="4977" spans="1:6" x14ac:dyDescent="0.25">
      <c r="A4977">
        <f ca="1">IF('Patient History &amp; Demographics'!X4977&gt;10,'Patient History &amp; Demographics'!A4977,"")</f>
        <v>386153</v>
      </c>
      <c r="B4977" t="str">
        <f ca="1">IF('Patient History &amp; Demographics'!X4977&gt;=20,"Acute",IF(AND('Patient History &amp; Demographics'!X4977&gt;=10,'Patient History &amp; Demographics'!X4977&lt;20),"High","Low"))</f>
        <v>High</v>
      </c>
      <c r="C4977" t="s">
        <v>24155</v>
      </c>
      <c r="D4977">
        <f t="shared" ca="1" si="231"/>
        <v>1025</v>
      </c>
      <c r="E4977" t="str">
        <f t="shared" ca="1" si="232"/>
        <v>Screening</v>
      </c>
      <c r="F4977" t="str">
        <f t="shared" ca="1" si="233"/>
        <v/>
      </c>
    </row>
    <row r="4978" spans="1:6" x14ac:dyDescent="0.25">
      <c r="A4978">
        <f ca="1">IF('Patient History &amp; Demographics'!X4978&gt;10,'Patient History &amp; Demographics'!A4978,"")</f>
        <v>386472</v>
      </c>
      <c r="B4978" t="str">
        <f ca="1">IF('Patient History &amp; Demographics'!X4978&gt;=20,"Acute",IF(AND('Patient History &amp; Demographics'!X4978&gt;=10,'Patient History &amp; Demographics'!X4978&lt;20),"High","Low"))</f>
        <v>High</v>
      </c>
      <c r="C4978" t="s">
        <v>24156</v>
      </c>
      <c r="D4978" t="str">
        <f t="shared" ca="1" si="231"/>
        <v/>
      </c>
      <c r="E4978" t="str">
        <f t="shared" ca="1" si="232"/>
        <v/>
      </c>
      <c r="F4978" t="str">
        <f t="shared" ca="1" si="233"/>
        <v/>
      </c>
    </row>
    <row r="4979" spans="1:6" x14ac:dyDescent="0.25">
      <c r="A4979">
        <f ca="1">IF('Patient History &amp; Demographics'!X4979&gt;10,'Patient History &amp; Demographics'!A4979,"")</f>
        <v>387235</v>
      </c>
      <c r="B4979" t="str">
        <f ca="1">IF('Patient History &amp; Demographics'!X4979&gt;=20,"Acute",IF(AND('Patient History &amp; Demographics'!X4979&gt;=10,'Patient History &amp; Demographics'!X4979&lt;20),"High","Low"))</f>
        <v>High</v>
      </c>
      <c r="C4979" t="s">
        <v>24156</v>
      </c>
      <c r="D4979" t="str">
        <f t="shared" ca="1" si="231"/>
        <v/>
      </c>
      <c r="E4979" t="str">
        <f t="shared" ca="1" si="232"/>
        <v/>
      </c>
      <c r="F4979" t="str">
        <f t="shared" ca="1" si="233"/>
        <v/>
      </c>
    </row>
    <row r="4980" spans="1:6" x14ac:dyDescent="0.25">
      <c r="A4980">
        <f ca="1">IF('Patient History &amp; Demographics'!X4980&gt;10,'Patient History &amp; Demographics'!A4980,"")</f>
        <v>387660</v>
      </c>
      <c r="B4980" t="str">
        <f ca="1">IF('Patient History &amp; Demographics'!X4980&gt;=20,"Acute",IF(AND('Patient History &amp; Demographics'!X4980&gt;=10,'Patient History &amp; Demographics'!X4980&lt;20),"High","Low"))</f>
        <v>High</v>
      </c>
      <c r="C4980" t="s">
        <v>24156</v>
      </c>
      <c r="D4980" t="str">
        <f t="shared" ca="1" si="231"/>
        <v/>
      </c>
      <c r="E4980" t="str">
        <f t="shared" ca="1" si="232"/>
        <v/>
      </c>
      <c r="F4980" t="str">
        <f t="shared" ca="1" si="233"/>
        <v/>
      </c>
    </row>
    <row r="4981" spans="1:6" x14ac:dyDescent="0.25">
      <c r="A4981">
        <f ca="1">IF('Patient History &amp; Demographics'!X4981&gt;10,'Patient History &amp; Demographics'!A4981,"")</f>
        <v>387819</v>
      </c>
      <c r="B4981" t="str">
        <f ca="1">IF('Patient History &amp; Demographics'!X4981&gt;=20,"Acute",IF(AND('Patient History &amp; Demographics'!X4981&gt;=10,'Patient History &amp; Demographics'!X4981&lt;20),"High","Low"))</f>
        <v>High</v>
      </c>
      <c r="C4981" t="s">
        <v>24155</v>
      </c>
      <c r="D4981">
        <f t="shared" ca="1" si="231"/>
        <v>1025</v>
      </c>
      <c r="E4981" t="str">
        <f t="shared" ca="1" si="232"/>
        <v>Screening</v>
      </c>
      <c r="F4981" t="str">
        <f t="shared" ca="1" si="233"/>
        <v/>
      </c>
    </row>
    <row r="4982" spans="1:6" x14ac:dyDescent="0.25">
      <c r="A4982">
        <f ca="1">IF('Patient History &amp; Demographics'!X4982&gt;10,'Patient History &amp; Demographics'!A4982,"")</f>
        <v>387925</v>
      </c>
      <c r="B4982" t="str">
        <f ca="1">IF('Patient History &amp; Demographics'!X4982&gt;=20,"Acute",IF(AND('Patient History &amp; Demographics'!X4982&gt;=10,'Patient History &amp; Demographics'!X4982&lt;20),"High","Low"))</f>
        <v>High</v>
      </c>
      <c r="C4982" t="s">
        <v>24155</v>
      </c>
      <c r="D4982">
        <f t="shared" ca="1" si="231"/>
        <v>1006</v>
      </c>
      <c r="E4982" t="str">
        <f t="shared" ca="1" si="232"/>
        <v>Screening</v>
      </c>
      <c r="F4982" t="str">
        <f t="shared" ca="1" si="233"/>
        <v/>
      </c>
    </row>
    <row r="4983" spans="1:6" x14ac:dyDescent="0.25">
      <c r="A4983">
        <f ca="1">IF('Patient History &amp; Demographics'!X4983&gt;10,'Patient History &amp; Demographics'!A4983,"")</f>
        <v>388043</v>
      </c>
      <c r="B4983" t="str">
        <f ca="1">IF('Patient History &amp; Demographics'!X4983&gt;=20,"Acute",IF(AND('Patient History &amp; Demographics'!X4983&gt;=10,'Patient History &amp; Demographics'!X4983&lt;20),"High","Low"))</f>
        <v>High</v>
      </c>
      <c r="C4983" t="s">
        <v>24155</v>
      </c>
      <c r="D4983">
        <f t="shared" ca="1" si="231"/>
        <v>1022</v>
      </c>
      <c r="E4983" t="str">
        <f t="shared" ca="1" si="232"/>
        <v>Screening</v>
      </c>
      <c r="F4983" t="str">
        <f t="shared" ca="1" si="233"/>
        <v/>
      </c>
    </row>
    <row r="4984" spans="1:6" x14ac:dyDescent="0.25">
      <c r="A4984">
        <f ca="1">IF('Patient History &amp; Demographics'!X4984&gt;10,'Patient History &amp; Demographics'!A4984,"")</f>
        <v>388520</v>
      </c>
      <c r="B4984" t="str">
        <f ca="1">IF('Patient History &amp; Demographics'!X4984&gt;=20,"Acute",IF(AND('Patient History &amp; Demographics'!X4984&gt;=10,'Patient History &amp; Demographics'!X4984&lt;20),"High","Low"))</f>
        <v>Acute</v>
      </c>
      <c r="C4984" t="s">
        <v>24155</v>
      </c>
      <c r="D4984">
        <f t="shared" ca="1" si="231"/>
        <v>1024</v>
      </c>
      <c r="E4984" t="str">
        <f t="shared" ca="1" si="232"/>
        <v>Rehabilitation</v>
      </c>
      <c r="F4984" t="str">
        <f t="shared" ca="1" si="233"/>
        <v>Positive Progress</v>
      </c>
    </row>
    <row r="4985" spans="1:6" x14ac:dyDescent="0.25">
      <c r="A4985" t="str">
        <f ca="1">IF('Patient History &amp; Demographics'!X4985&gt;10,'Patient History &amp; Demographics'!A4985,"")</f>
        <v/>
      </c>
      <c r="B4985" t="str">
        <f ca="1">IF('Patient History &amp; Demographics'!X4985&gt;=20,"Acute",IF(AND('Patient History &amp; Demographics'!X4985&gt;=10,'Patient History &amp; Demographics'!X4985&lt;20),"High","Low"))</f>
        <v>Low</v>
      </c>
      <c r="C4985" t="s">
        <v>24155</v>
      </c>
      <c r="D4985">
        <f t="shared" ca="1" si="231"/>
        <v>1019</v>
      </c>
      <c r="E4985" t="str">
        <f t="shared" ca="1" si="232"/>
        <v>Screening</v>
      </c>
      <c r="F4985" t="str">
        <f t="shared" ca="1" si="233"/>
        <v/>
      </c>
    </row>
    <row r="4986" spans="1:6" x14ac:dyDescent="0.25">
      <c r="A4986">
        <f ca="1">IF('Patient History &amp; Demographics'!X4986&gt;10,'Patient History &amp; Demographics'!A4986,"")</f>
        <v>389727</v>
      </c>
      <c r="B4986" t="str">
        <f ca="1">IF('Patient History &amp; Demographics'!X4986&gt;=20,"Acute",IF(AND('Patient History &amp; Demographics'!X4986&gt;=10,'Patient History &amp; Demographics'!X4986&lt;20),"High","Low"))</f>
        <v>High</v>
      </c>
      <c r="C4986" t="s">
        <v>24155</v>
      </c>
      <c r="D4986">
        <f t="shared" ca="1" si="231"/>
        <v>1006</v>
      </c>
      <c r="E4986" t="str">
        <f t="shared" ca="1" si="232"/>
        <v>Rehabilitation</v>
      </c>
      <c r="F4986" t="str">
        <f t="shared" ca="1" si="233"/>
        <v>Positive Progress</v>
      </c>
    </row>
    <row r="4987" spans="1:6" x14ac:dyDescent="0.25">
      <c r="A4987" t="str">
        <f ca="1">IF('Patient History &amp; Demographics'!X4987&gt;10,'Patient History &amp; Demographics'!A4987,"")</f>
        <v/>
      </c>
      <c r="B4987" t="str">
        <f ca="1">IF('Patient History &amp; Demographics'!X4987&gt;=20,"Acute",IF(AND('Patient History &amp; Demographics'!X4987&gt;=10,'Patient History &amp; Demographics'!X4987&lt;20),"High","Low"))</f>
        <v>Low</v>
      </c>
      <c r="C4987" t="s">
        <v>24156</v>
      </c>
      <c r="D4987" t="str">
        <f t="shared" ca="1" si="231"/>
        <v/>
      </c>
      <c r="E4987" t="str">
        <f t="shared" ca="1" si="232"/>
        <v/>
      </c>
      <c r="F4987" t="str">
        <f t="shared" ca="1" si="233"/>
        <v/>
      </c>
    </row>
    <row r="4988" spans="1:6" x14ac:dyDescent="0.25">
      <c r="A4988">
        <f ca="1">IF('Patient History &amp; Demographics'!X4988&gt;10,'Patient History &amp; Demographics'!A4988,"")</f>
        <v>390701</v>
      </c>
      <c r="B4988" t="str">
        <f ca="1">IF('Patient History &amp; Demographics'!X4988&gt;=20,"Acute",IF(AND('Patient History &amp; Demographics'!X4988&gt;=10,'Patient History &amp; Demographics'!X4988&lt;20),"High","Low"))</f>
        <v>High</v>
      </c>
      <c r="C4988" t="s">
        <v>24155</v>
      </c>
      <c r="D4988">
        <f t="shared" ca="1" si="231"/>
        <v>1012</v>
      </c>
      <c r="E4988" t="str">
        <f t="shared" ca="1" si="232"/>
        <v>Rehabilitation</v>
      </c>
      <c r="F4988" t="str">
        <f t="shared" ca="1" si="233"/>
        <v>Positive Progress</v>
      </c>
    </row>
    <row r="4989" spans="1:6" x14ac:dyDescent="0.25">
      <c r="A4989">
        <f ca="1">IF('Patient History &amp; Demographics'!X4989&gt;10,'Patient History &amp; Demographics'!A4989,"")</f>
        <v>390905</v>
      </c>
      <c r="B4989" t="str">
        <f ca="1">IF('Patient History &amp; Demographics'!X4989&gt;=20,"Acute",IF(AND('Patient History &amp; Demographics'!X4989&gt;=10,'Patient History &amp; Demographics'!X4989&lt;20),"High","Low"))</f>
        <v>High</v>
      </c>
      <c r="C4989" t="s">
        <v>24156</v>
      </c>
      <c r="D4989" t="str">
        <f t="shared" ca="1" si="231"/>
        <v/>
      </c>
      <c r="E4989" t="str">
        <f t="shared" ca="1" si="232"/>
        <v/>
      </c>
      <c r="F4989" t="str">
        <f t="shared" ca="1" si="233"/>
        <v/>
      </c>
    </row>
    <row r="4990" spans="1:6" x14ac:dyDescent="0.25">
      <c r="A4990" t="str">
        <f ca="1">IF('Patient History &amp; Demographics'!X4990&gt;10,'Patient History &amp; Demographics'!A4990,"")</f>
        <v/>
      </c>
      <c r="B4990" t="str">
        <f ca="1">IF('Patient History &amp; Demographics'!X4990&gt;=20,"Acute",IF(AND('Patient History &amp; Demographics'!X4990&gt;=10,'Patient History &amp; Demographics'!X4990&lt;20),"High","Low"))</f>
        <v>Low</v>
      </c>
      <c r="C4990" t="s">
        <v>24155</v>
      </c>
      <c r="D4990">
        <f t="shared" ca="1" si="231"/>
        <v>1021</v>
      </c>
      <c r="E4990" t="str">
        <f t="shared" ca="1" si="232"/>
        <v>Screening</v>
      </c>
      <c r="F4990" t="str">
        <f t="shared" ca="1" si="233"/>
        <v/>
      </c>
    </row>
    <row r="4991" spans="1:6" x14ac:dyDescent="0.25">
      <c r="A4991">
        <f ca="1">IF('Patient History &amp; Demographics'!X4991&gt;10,'Patient History &amp; Demographics'!A4991,"")</f>
        <v>391333</v>
      </c>
      <c r="B4991" t="str">
        <f ca="1">IF('Patient History &amp; Demographics'!X4991&gt;=20,"Acute",IF(AND('Patient History &amp; Demographics'!X4991&gt;=10,'Patient History &amp; Demographics'!X4991&lt;20),"High","Low"))</f>
        <v>High</v>
      </c>
      <c r="C4991" t="s">
        <v>24156</v>
      </c>
      <c r="D4991" t="str">
        <f t="shared" ca="1" si="231"/>
        <v/>
      </c>
      <c r="E4991" t="str">
        <f t="shared" ca="1" si="232"/>
        <v/>
      </c>
      <c r="F4991" t="str">
        <f t="shared" ca="1" si="233"/>
        <v/>
      </c>
    </row>
    <row r="4992" spans="1:6" x14ac:dyDescent="0.25">
      <c r="A4992">
        <f ca="1">IF('Patient History &amp; Demographics'!X4992&gt;10,'Patient History &amp; Demographics'!A4992,"")</f>
        <v>391546</v>
      </c>
      <c r="B4992" t="str">
        <f ca="1">IF('Patient History &amp; Demographics'!X4992&gt;=20,"Acute",IF(AND('Patient History &amp; Demographics'!X4992&gt;=10,'Patient History &amp; Demographics'!X4992&lt;20),"High","Low"))</f>
        <v>Acute</v>
      </c>
      <c r="C4992" t="s">
        <v>24155</v>
      </c>
      <c r="D4992">
        <f t="shared" ca="1" si="231"/>
        <v>1021</v>
      </c>
      <c r="E4992" t="str">
        <f t="shared" ca="1" si="232"/>
        <v>Screening</v>
      </c>
      <c r="F4992" t="str">
        <f t="shared" ca="1" si="233"/>
        <v/>
      </c>
    </row>
    <row r="4993" spans="1:6" x14ac:dyDescent="0.25">
      <c r="A4993" t="str">
        <f ca="1">IF('Patient History &amp; Demographics'!X4993&gt;10,'Patient History &amp; Demographics'!A4993,"")</f>
        <v/>
      </c>
      <c r="B4993" t="str">
        <f ca="1">IF('Patient History &amp; Demographics'!X4993&gt;=20,"Acute",IF(AND('Patient History &amp; Demographics'!X4993&gt;=10,'Patient History &amp; Demographics'!X4993&lt;20),"High","Low"))</f>
        <v>Low</v>
      </c>
      <c r="C4993" t="s">
        <v>24155</v>
      </c>
      <c r="D4993">
        <f t="shared" ca="1" si="231"/>
        <v>1016</v>
      </c>
      <c r="E4993" t="str">
        <f t="shared" ca="1" si="232"/>
        <v>Screening</v>
      </c>
      <c r="F4993" t="str">
        <f t="shared" ca="1" si="233"/>
        <v/>
      </c>
    </row>
    <row r="4994" spans="1:6" x14ac:dyDescent="0.25">
      <c r="A4994">
        <f ca="1">IF('Patient History &amp; Demographics'!X4994&gt;10,'Patient History &amp; Demographics'!A4994,"")</f>
        <v>391582</v>
      </c>
      <c r="B4994" t="str">
        <f ca="1">IF('Patient History &amp; Demographics'!X4994&gt;=20,"Acute",IF(AND('Patient History &amp; Demographics'!X4994&gt;=10,'Patient History &amp; Demographics'!X4994&lt;20),"High","Low"))</f>
        <v>Acute</v>
      </c>
      <c r="C4994" t="s">
        <v>24155</v>
      </c>
      <c r="D4994">
        <f t="shared" ref="D4994:D5057" ca="1" si="234">IF(C4994="Yes",CHOOSE(RANDBETWEEN(1,27),1001,1002,1003,1004,1005,1006,1007,1008,1009,1010,1011,1012,1013,1014,1015,1016,1017,1018,
1019,1020,1021,1022,1023,1024,1025,1026,1027,1028),"")</f>
        <v>1014</v>
      </c>
      <c r="E4994" t="str">
        <f t="shared" ca="1" si="232"/>
        <v>Rehabilitation</v>
      </c>
      <c r="F4994" t="str">
        <f t="shared" ca="1" si="233"/>
        <v>No Progress</v>
      </c>
    </row>
    <row r="4995" spans="1:6" x14ac:dyDescent="0.25">
      <c r="A4995">
        <f ca="1">IF('Patient History &amp; Demographics'!X4995&gt;10,'Patient History &amp; Demographics'!A4995,"")</f>
        <v>391759</v>
      </c>
      <c r="B4995" t="str">
        <f ca="1">IF('Patient History &amp; Demographics'!X4995&gt;=20,"Acute",IF(AND('Patient History &amp; Demographics'!X4995&gt;=10,'Patient History &amp; Demographics'!X4995&lt;20),"High","Low"))</f>
        <v>High</v>
      </c>
      <c r="C4995" t="s">
        <v>24155</v>
      </c>
      <c r="D4995">
        <f t="shared" ca="1" si="234"/>
        <v>1016</v>
      </c>
      <c r="E4995" t="str">
        <f t="shared" ref="E4995:E5058" ca="1" si="235">IF(C4995="Yes",CHOOSE(RANDBETWEEN(1,2),"Screening","Rehabilitation"),"")</f>
        <v>Rehabilitation</v>
      </c>
      <c r="F4995" t="str">
        <f t="shared" ref="F4995:F5058" ca="1" si="236">IF(E4995="Rehabilitation",CHOOSE(RANDBETWEEN(1,4),"Positive Progress","No Progress","Condition Deteriorated","Cured"),"")</f>
        <v>Positive Progress</v>
      </c>
    </row>
    <row r="4996" spans="1:6" x14ac:dyDescent="0.25">
      <c r="A4996">
        <f ca="1">IF('Patient History &amp; Demographics'!X4996&gt;10,'Patient History &amp; Demographics'!A4996,"")</f>
        <v>391810</v>
      </c>
      <c r="B4996" t="str">
        <f ca="1">IF('Patient History &amp; Demographics'!X4996&gt;=20,"Acute",IF(AND('Patient History &amp; Demographics'!X4996&gt;=10,'Patient History &amp; Demographics'!X4996&lt;20),"High","Low"))</f>
        <v>High</v>
      </c>
      <c r="C4996" t="s">
        <v>24155</v>
      </c>
      <c r="D4996">
        <f t="shared" ca="1" si="234"/>
        <v>1015</v>
      </c>
      <c r="E4996" t="str">
        <f t="shared" ca="1" si="235"/>
        <v>Screening</v>
      </c>
      <c r="F4996" t="str">
        <f t="shared" ca="1" si="236"/>
        <v/>
      </c>
    </row>
    <row r="4997" spans="1:6" x14ac:dyDescent="0.25">
      <c r="A4997">
        <f ca="1">IF('Patient History &amp; Demographics'!X4997&gt;10,'Patient History &amp; Demographics'!A4997,"")</f>
        <v>392257</v>
      </c>
      <c r="B4997" t="str">
        <f ca="1">IF('Patient History &amp; Demographics'!X4997&gt;=20,"Acute",IF(AND('Patient History &amp; Demographics'!X4997&gt;=10,'Patient History &amp; Demographics'!X4997&lt;20),"High","Low"))</f>
        <v>High</v>
      </c>
      <c r="C4997" t="s">
        <v>24155</v>
      </c>
      <c r="D4997">
        <f t="shared" ca="1" si="234"/>
        <v>1019</v>
      </c>
      <c r="E4997" t="str">
        <f t="shared" ca="1" si="235"/>
        <v>Rehabilitation</v>
      </c>
      <c r="F4997" t="str">
        <f t="shared" ca="1" si="236"/>
        <v>Condition Deteriorated</v>
      </c>
    </row>
    <row r="4998" spans="1:6" x14ac:dyDescent="0.25">
      <c r="A4998">
        <f ca="1">IF('Patient History &amp; Demographics'!X4998&gt;10,'Patient History &amp; Demographics'!A4998,"")</f>
        <v>392354</v>
      </c>
      <c r="B4998" t="str">
        <f ca="1">IF('Patient History &amp; Demographics'!X4998&gt;=20,"Acute",IF(AND('Patient History &amp; Demographics'!X4998&gt;=10,'Patient History &amp; Demographics'!X4998&lt;20),"High","Low"))</f>
        <v>High</v>
      </c>
      <c r="C4998" t="s">
        <v>24155</v>
      </c>
      <c r="D4998">
        <f t="shared" ca="1" si="234"/>
        <v>1003</v>
      </c>
      <c r="E4998" t="str">
        <f t="shared" ca="1" si="235"/>
        <v>Screening</v>
      </c>
      <c r="F4998" t="str">
        <f t="shared" ca="1" si="236"/>
        <v/>
      </c>
    </row>
    <row r="4999" spans="1:6" x14ac:dyDescent="0.25">
      <c r="A4999">
        <f ca="1">IF('Patient History &amp; Demographics'!X4999&gt;10,'Patient History &amp; Demographics'!A4999,"")</f>
        <v>392415</v>
      </c>
      <c r="B4999" t="str">
        <f ca="1">IF('Patient History &amp; Demographics'!X4999&gt;=20,"Acute",IF(AND('Patient History &amp; Demographics'!X4999&gt;=10,'Patient History &amp; Demographics'!X4999&lt;20),"High","Low"))</f>
        <v>High</v>
      </c>
      <c r="C4999" t="s">
        <v>24155</v>
      </c>
      <c r="D4999">
        <f t="shared" ca="1" si="234"/>
        <v>1002</v>
      </c>
      <c r="E4999" t="str">
        <f t="shared" ca="1" si="235"/>
        <v>Screening</v>
      </c>
      <c r="F4999" t="str">
        <f t="shared" ca="1" si="236"/>
        <v/>
      </c>
    </row>
    <row r="5000" spans="1:6" x14ac:dyDescent="0.25">
      <c r="A5000">
        <f ca="1">IF('Patient History &amp; Demographics'!X5000&gt;10,'Patient History &amp; Demographics'!A5000,"")</f>
        <v>392798</v>
      </c>
      <c r="B5000" t="str">
        <f ca="1">IF('Patient History &amp; Demographics'!X5000&gt;=20,"Acute",IF(AND('Patient History &amp; Demographics'!X5000&gt;=10,'Patient History &amp; Demographics'!X5000&lt;20),"High","Low"))</f>
        <v>High</v>
      </c>
      <c r="C5000" t="s">
        <v>24156</v>
      </c>
      <c r="D5000" t="str">
        <f t="shared" ca="1" si="234"/>
        <v/>
      </c>
      <c r="E5000" t="str">
        <f t="shared" ca="1" si="235"/>
        <v/>
      </c>
      <c r="F5000" t="str">
        <f t="shared" ca="1" si="236"/>
        <v/>
      </c>
    </row>
    <row r="5001" spans="1:6" x14ac:dyDescent="0.25">
      <c r="A5001">
        <f ca="1">IF('Patient History &amp; Demographics'!X5001&gt;10,'Patient History &amp; Demographics'!A5001,"")</f>
        <v>392840</v>
      </c>
      <c r="B5001" t="str">
        <f ca="1">IF('Patient History &amp; Demographics'!X5001&gt;=20,"Acute",IF(AND('Patient History &amp; Demographics'!X5001&gt;=10,'Patient History &amp; Demographics'!X5001&lt;20),"High","Low"))</f>
        <v>High</v>
      </c>
      <c r="C5001" t="s">
        <v>24155</v>
      </c>
      <c r="D5001">
        <f t="shared" ca="1" si="234"/>
        <v>1012</v>
      </c>
      <c r="E5001" t="str">
        <f t="shared" ca="1" si="235"/>
        <v>Screening</v>
      </c>
      <c r="F5001" t="str">
        <f t="shared" ca="1" si="236"/>
        <v/>
      </c>
    </row>
    <row r="5002" spans="1:6" x14ac:dyDescent="0.25">
      <c r="A5002">
        <f ca="1">IF('Patient History &amp; Demographics'!X5002&gt;10,'Patient History &amp; Demographics'!A5002,"")</f>
        <v>393180</v>
      </c>
      <c r="B5002" t="str">
        <f ca="1">IF('Patient History &amp; Demographics'!X5002&gt;=20,"Acute",IF(AND('Patient History &amp; Demographics'!X5002&gt;=10,'Patient History &amp; Demographics'!X5002&lt;20),"High","Low"))</f>
        <v>High</v>
      </c>
      <c r="C5002" t="s">
        <v>24156</v>
      </c>
      <c r="D5002" t="str">
        <f t="shared" ca="1" si="234"/>
        <v/>
      </c>
      <c r="E5002" t="str">
        <f t="shared" ca="1" si="235"/>
        <v/>
      </c>
      <c r="F5002" t="str">
        <f t="shared" ca="1" si="236"/>
        <v/>
      </c>
    </row>
    <row r="5003" spans="1:6" x14ac:dyDescent="0.25">
      <c r="A5003">
        <f ca="1">IF('Patient History &amp; Demographics'!X5003&gt;10,'Patient History &amp; Demographics'!A5003,"")</f>
        <v>393524</v>
      </c>
      <c r="B5003" t="str">
        <f ca="1">IF('Patient History &amp; Demographics'!X5003&gt;=20,"Acute",IF(AND('Patient History &amp; Demographics'!X5003&gt;=10,'Patient History &amp; Demographics'!X5003&lt;20),"High","Low"))</f>
        <v>High</v>
      </c>
      <c r="C5003" t="s">
        <v>24156</v>
      </c>
      <c r="D5003" t="str">
        <f t="shared" ca="1" si="234"/>
        <v/>
      </c>
      <c r="E5003" t="str">
        <f t="shared" ca="1" si="235"/>
        <v/>
      </c>
      <c r="F5003" t="str">
        <f t="shared" ca="1" si="236"/>
        <v/>
      </c>
    </row>
    <row r="5004" spans="1:6" x14ac:dyDescent="0.25">
      <c r="A5004">
        <f ca="1">IF('Patient History &amp; Demographics'!X5004&gt;10,'Patient History &amp; Demographics'!A5004,"")</f>
        <v>393649</v>
      </c>
      <c r="B5004" t="str">
        <f ca="1">IF('Patient History &amp; Demographics'!X5004&gt;=20,"Acute",IF(AND('Patient History &amp; Demographics'!X5004&gt;=10,'Patient History &amp; Demographics'!X5004&lt;20),"High","Low"))</f>
        <v>High</v>
      </c>
      <c r="C5004" t="s">
        <v>24155</v>
      </c>
      <c r="D5004">
        <f t="shared" ca="1" si="234"/>
        <v>1005</v>
      </c>
      <c r="E5004" t="str">
        <f t="shared" ca="1" si="235"/>
        <v>Screening</v>
      </c>
      <c r="F5004" t="str">
        <f t="shared" ca="1" si="236"/>
        <v/>
      </c>
    </row>
    <row r="5005" spans="1:6" x14ac:dyDescent="0.25">
      <c r="A5005">
        <f ca="1">IF('Patient History &amp; Demographics'!X5005&gt;10,'Patient History &amp; Demographics'!A5005,"")</f>
        <v>393861</v>
      </c>
      <c r="B5005" t="str">
        <f ca="1">IF('Patient History &amp; Demographics'!X5005&gt;=20,"Acute",IF(AND('Patient History &amp; Demographics'!X5005&gt;=10,'Patient History &amp; Demographics'!X5005&lt;20),"High","Low"))</f>
        <v>High</v>
      </c>
      <c r="C5005" t="s">
        <v>24156</v>
      </c>
      <c r="D5005" t="str">
        <f t="shared" ca="1" si="234"/>
        <v/>
      </c>
      <c r="E5005" t="str">
        <f t="shared" ca="1" si="235"/>
        <v/>
      </c>
      <c r="F5005" t="str">
        <f t="shared" ca="1" si="236"/>
        <v/>
      </c>
    </row>
    <row r="5006" spans="1:6" x14ac:dyDescent="0.25">
      <c r="A5006">
        <f ca="1">IF('Patient History &amp; Demographics'!X5006&gt;10,'Patient History &amp; Demographics'!A5006,"")</f>
        <v>393977</v>
      </c>
      <c r="B5006" t="str">
        <f ca="1">IF('Patient History &amp; Demographics'!X5006&gt;=20,"Acute",IF(AND('Patient History &amp; Demographics'!X5006&gt;=10,'Patient History &amp; Demographics'!X5006&lt;20),"High","Low"))</f>
        <v>High</v>
      </c>
      <c r="C5006" t="s">
        <v>24155</v>
      </c>
      <c r="D5006">
        <f t="shared" ca="1" si="234"/>
        <v>1026</v>
      </c>
      <c r="E5006" t="str">
        <f t="shared" ca="1" si="235"/>
        <v>Rehabilitation</v>
      </c>
      <c r="F5006" t="str">
        <f t="shared" ca="1" si="236"/>
        <v>Positive Progress</v>
      </c>
    </row>
    <row r="5007" spans="1:6" x14ac:dyDescent="0.25">
      <c r="A5007">
        <f ca="1">IF('Patient History &amp; Demographics'!X5007&gt;10,'Patient History &amp; Demographics'!A5007,"")</f>
        <v>395195</v>
      </c>
      <c r="B5007" t="str">
        <f ca="1">IF('Patient History &amp; Demographics'!X5007&gt;=20,"Acute",IF(AND('Patient History &amp; Demographics'!X5007&gt;=10,'Patient History &amp; Demographics'!X5007&lt;20),"High","Low"))</f>
        <v>Acute</v>
      </c>
      <c r="C5007" t="s">
        <v>24155</v>
      </c>
      <c r="D5007">
        <f t="shared" ca="1" si="234"/>
        <v>1023</v>
      </c>
      <c r="E5007" t="str">
        <f t="shared" ca="1" si="235"/>
        <v>Rehabilitation</v>
      </c>
      <c r="F5007" t="str">
        <f t="shared" ca="1" si="236"/>
        <v>Cured</v>
      </c>
    </row>
    <row r="5008" spans="1:6" x14ac:dyDescent="0.25">
      <c r="A5008" t="str">
        <f ca="1">IF('Patient History &amp; Demographics'!X5008&gt;10,'Patient History &amp; Demographics'!A5008,"")</f>
        <v/>
      </c>
      <c r="B5008" t="str">
        <f ca="1">IF('Patient History &amp; Demographics'!X5008&gt;=20,"Acute",IF(AND('Patient History &amp; Demographics'!X5008&gt;=10,'Patient History &amp; Demographics'!X5008&lt;20),"High","Low"))</f>
        <v>Low</v>
      </c>
      <c r="C5008" t="s">
        <v>24155</v>
      </c>
      <c r="D5008">
        <f t="shared" ca="1" si="234"/>
        <v>1027</v>
      </c>
      <c r="E5008" t="str">
        <f t="shared" ca="1" si="235"/>
        <v>Rehabilitation</v>
      </c>
      <c r="F5008" t="str">
        <f t="shared" ca="1" si="236"/>
        <v>No Progress</v>
      </c>
    </row>
    <row r="5009" spans="1:6" x14ac:dyDescent="0.25">
      <c r="A5009">
        <f ca="1">IF('Patient History &amp; Demographics'!X5009&gt;10,'Patient History &amp; Demographics'!A5009,"")</f>
        <v>395690</v>
      </c>
      <c r="B5009" t="str">
        <f ca="1">IF('Patient History &amp; Demographics'!X5009&gt;=20,"Acute",IF(AND('Patient History &amp; Demographics'!X5009&gt;=10,'Patient History &amp; Demographics'!X5009&lt;20),"High","Low"))</f>
        <v>High</v>
      </c>
      <c r="C5009" t="s">
        <v>24156</v>
      </c>
      <c r="D5009" t="str">
        <f t="shared" ca="1" si="234"/>
        <v/>
      </c>
      <c r="E5009" t="str">
        <f t="shared" ca="1" si="235"/>
        <v/>
      </c>
      <c r="F5009" t="str">
        <f t="shared" ca="1" si="236"/>
        <v/>
      </c>
    </row>
    <row r="5010" spans="1:6" x14ac:dyDescent="0.25">
      <c r="A5010">
        <f ca="1">IF('Patient History &amp; Demographics'!X5010&gt;10,'Patient History &amp; Demographics'!A5010,"")</f>
        <v>397270</v>
      </c>
      <c r="B5010" t="str">
        <f ca="1">IF('Patient History &amp; Demographics'!X5010&gt;=20,"Acute",IF(AND('Patient History &amp; Demographics'!X5010&gt;=10,'Patient History &amp; Demographics'!X5010&lt;20),"High","Low"))</f>
        <v>High</v>
      </c>
      <c r="C5010" t="s">
        <v>24155</v>
      </c>
      <c r="D5010">
        <f t="shared" ca="1" si="234"/>
        <v>1021</v>
      </c>
      <c r="E5010" t="str">
        <f t="shared" ca="1" si="235"/>
        <v>Screening</v>
      </c>
      <c r="F5010" t="str">
        <f t="shared" ca="1" si="236"/>
        <v/>
      </c>
    </row>
    <row r="5011" spans="1:6" x14ac:dyDescent="0.25">
      <c r="A5011" t="str">
        <f ca="1">IF('Patient History &amp; Demographics'!X5011&gt;10,'Patient History &amp; Demographics'!A5011,"")</f>
        <v/>
      </c>
      <c r="B5011" t="str">
        <f ca="1">IF('Patient History &amp; Demographics'!X5011&gt;=20,"Acute",IF(AND('Patient History &amp; Demographics'!X5011&gt;=10,'Patient History &amp; Demographics'!X5011&lt;20),"High","Low"))</f>
        <v>Low</v>
      </c>
      <c r="C5011" t="s">
        <v>24155</v>
      </c>
      <c r="D5011">
        <f t="shared" ca="1" si="234"/>
        <v>1003</v>
      </c>
      <c r="E5011" t="str">
        <f t="shared" ca="1" si="235"/>
        <v>Screening</v>
      </c>
      <c r="F5011" t="str">
        <f t="shared" ca="1" si="236"/>
        <v/>
      </c>
    </row>
    <row r="5012" spans="1:6" x14ac:dyDescent="0.25">
      <c r="A5012">
        <f ca="1">IF('Patient History &amp; Demographics'!X5012&gt;10,'Patient History &amp; Demographics'!A5012,"")</f>
        <v>398130</v>
      </c>
      <c r="B5012" t="str">
        <f ca="1">IF('Patient History &amp; Demographics'!X5012&gt;=20,"Acute",IF(AND('Patient History &amp; Demographics'!X5012&gt;=10,'Patient History &amp; Demographics'!X5012&lt;20),"High","Low"))</f>
        <v>High</v>
      </c>
      <c r="C5012" t="s">
        <v>24156</v>
      </c>
      <c r="D5012" t="str">
        <f t="shared" ca="1" si="234"/>
        <v/>
      </c>
      <c r="E5012" t="str">
        <f t="shared" ca="1" si="235"/>
        <v/>
      </c>
      <c r="F5012" t="str">
        <f t="shared" ca="1" si="236"/>
        <v/>
      </c>
    </row>
    <row r="5013" spans="1:6" x14ac:dyDescent="0.25">
      <c r="A5013">
        <f ca="1">IF('Patient History &amp; Demographics'!X5013&gt;10,'Patient History &amp; Demographics'!A5013,"")</f>
        <v>398574</v>
      </c>
      <c r="B5013" t="str">
        <f ca="1">IF('Patient History &amp; Demographics'!X5013&gt;=20,"Acute",IF(AND('Patient History &amp; Demographics'!X5013&gt;=10,'Patient History &amp; Demographics'!X5013&lt;20),"High","Low"))</f>
        <v>High</v>
      </c>
      <c r="C5013" t="s">
        <v>24156</v>
      </c>
      <c r="D5013" t="str">
        <f t="shared" ca="1" si="234"/>
        <v/>
      </c>
      <c r="E5013" t="str">
        <f t="shared" ca="1" si="235"/>
        <v/>
      </c>
      <c r="F5013" t="str">
        <f t="shared" ca="1" si="236"/>
        <v/>
      </c>
    </row>
    <row r="5014" spans="1:6" x14ac:dyDescent="0.25">
      <c r="A5014">
        <f ca="1">IF('Patient History &amp; Demographics'!X5014&gt;10,'Patient History &amp; Demographics'!A5014,"")</f>
        <v>399212</v>
      </c>
      <c r="B5014" t="str">
        <f ca="1">IF('Patient History &amp; Demographics'!X5014&gt;=20,"Acute",IF(AND('Patient History &amp; Demographics'!X5014&gt;=10,'Patient History &amp; Demographics'!X5014&lt;20),"High","Low"))</f>
        <v>High</v>
      </c>
      <c r="C5014" t="s">
        <v>24155</v>
      </c>
      <c r="D5014">
        <f t="shared" ca="1" si="234"/>
        <v>1005</v>
      </c>
      <c r="E5014" t="str">
        <f t="shared" ca="1" si="235"/>
        <v>Screening</v>
      </c>
      <c r="F5014" t="str">
        <f t="shared" ca="1" si="236"/>
        <v/>
      </c>
    </row>
    <row r="5015" spans="1:6" x14ac:dyDescent="0.25">
      <c r="A5015">
        <f ca="1">IF('Patient History &amp; Demographics'!X5015&gt;10,'Patient History &amp; Demographics'!A5015,"")</f>
        <v>399869</v>
      </c>
      <c r="B5015" t="str">
        <f ca="1">IF('Patient History &amp; Demographics'!X5015&gt;=20,"Acute",IF(AND('Patient History &amp; Demographics'!X5015&gt;=10,'Patient History &amp; Demographics'!X5015&lt;20),"High","Low"))</f>
        <v>High</v>
      </c>
      <c r="C5015" t="s">
        <v>24156</v>
      </c>
      <c r="D5015" t="str">
        <f t="shared" ca="1" si="234"/>
        <v/>
      </c>
      <c r="E5015" t="str">
        <f t="shared" ca="1" si="235"/>
        <v/>
      </c>
      <c r="F5015" t="str">
        <f t="shared" ca="1" si="236"/>
        <v/>
      </c>
    </row>
    <row r="5016" spans="1:6" x14ac:dyDescent="0.25">
      <c r="A5016">
        <f ca="1">IF('Patient History &amp; Demographics'!X5016&gt;10,'Patient History &amp; Demographics'!A5016,"")</f>
        <v>399911</v>
      </c>
      <c r="B5016" t="str">
        <f ca="1">IF('Patient History &amp; Demographics'!X5016&gt;=20,"Acute",IF(AND('Patient History &amp; Demographics'!X5016&gt;=10,'Patient History &amp; Demographics'!X5016&lt;20),"High","Low"))</f>
        <v>High</v>
      </c>
      <c r="C5016" t="s">
        <v>24156</v>
      </c>
      <c r="D5016" t="str">
        <f t="shared" ca="1" si="234"/>
        <v/>
      </c>
      <c r="E5016" t="str">
        <f t="shared" ca="1" si="235"/>
        <v/>
      </c>
      <c r="F5016" t="str">
        <f t="shared" ca="1" si="236"/>
        <v/>
      </c>
    </row>
    <row r="5017" spans="1:6" x14ac:dyDescent="0.25">
      <c r="A5017">
        <f ca="1">IF('Patient History &amp; Demographics'!X5017&gt;10,'Patient History &amp; Demographics'!A5017,"")</f>
        <v>400080</v>
      </c>
      <c r="B5017" t="str">
        <f ca="1">IF('Patient History &amp; Demographics'!X5017&gt;=20,"Acute",IF(AND('Patient History &amp; Demographics'!X5017&gt;=10,'Patient History &amp; Demographics'!X5017&lt;20),"High","Low"))</f>
        <v>High</v>
      </c>
      <c r="C5017" t="s">
        <v>24155</v>
      </c>
      <c r="D5017">
        <f t="shared" ca="1" si="234"/>
        <v>1027</v>
      </c>
      <c r="E5017" t="str">
        <f t="shared" ca="1" si="235"/>
        <v>Screening</v>
      </c>
      <c r="F5017" t="str">
        <f t="shared" ca="1" si="236"/>
        <v/>
      </c>
    </row>
    <row r="5018" spans="1:6" x14ac:dyDescent="0.25">
      <c r="A5018">
        <f ca="1">IF('Patient History &amp; Demographics'!X5018&gt;10,'Patient History &amp; Demographics'!A5018,"")</f>
        <v>400187</v>
      </c>
      <c r="B5018" t="str">
        <f ca="1">IF('Patient History &amp; Demographics'!X5018&gt;=20,"Acute",IF(AND('Patient History &amp; Demographics'!X5018&gt;=10,'Patient History &amp; Demographics'!X5018&lt;20),"High","Low"))</f>
        <v>High</v>
      </c>
      <c r="C5018" t="s">
        <v>24156</v>
      </c>
      <c r="D5018" t="str">
        <f t="shared" ca="1" si="234"/>
        <v/>
      </c>
      <c r="E5018" t="str">
        <f t="shared" ca="1" si="235"/>
        <v/>
      </c>
      <c r="F5018" t="str">
        <f t="shared" ca="1" si="236"/>
        <v/>
      </c>
    </row>
    <row r="5019" spans="1:6" x14ac:dyDescent="0.25">
      <c r="A5019">
        <f ca="1">IF('Patient History &amp; Demographics'!X5019&gt;10,'Patient History &amp; Demographics'!A5019,"")</f>
        <v>400637</v>
      </c>
      <c r="B5019" t="str">
        <f ca="1">IF('Patient History &amp; Demographics'!X5019&gt;=20,"Acute",IF(AND('Patient History &amp; Demographics'!X5019&gt;=10,'Patient History &amp; Demographics'!X5019&lt;20),"High","Low"))</f>
        <v>High</v>
      </c>
      <c r="C5019" t="s">
        <v>24156</v>
      </c>
      <c r="D5019" t="str">
        <f t="shared" ca="1" si="234"/>
        <v/>
      </c>
      <c r="E5019" t="str">
        <f t="shared" ca="1" si="235"/>
        <v/>
      </c>
      <c r="F5019" t="str">
        <f t="shared" ca="1" si="236"/>
        <v/>
      </c>
    </row>
    <row r="5020" spans="1:6" x14ac:dyDescent="0.25">
      <c r="A5020">
        <f ca="1">IF('Patient History &amp; Demographics'!X5020&gt;10,'Patient History &amp; Demographics'!A5020,"")</f>
        <v>401223</v>
      </c>
      <c r="B5020" t="str">
        <f ca="1">IF('Patient History &amp; Demographics'!X5020&gt;=20,"Acute",IF(AND('Patient History &amp; Demographics'!X5020&gt;=10,'Patient History &amp; Demographics'!X5020&lt;20),"High","Low"))</f>
        <v>High</v>
      </c>
      <c r="C5020" t="s">
        <v>24156</v>
      </c>
      <c r="D5020" t="str">
        <f t="shared" ca="1" si="234"/>
        <v/>
      </c>
      <c r="E5020" t="str">
        <f t="shared" ca="1" si="235"/>
        <v/>
      </c>
      <c r="F5020" t="str">
        <f t="shared" ca="1" si="236"/>
        <v/>
      </c>
    </row>
    <row r="5021" spans="1:6" x14ac:dyDescent="0.25">
      <c r="A5021">
        <f ca="1">IF('Patient History &amp; Demographics'!X5021&gt;10,'Patient History &amp; Demographics'!A5021,"")</f>
        <v>401250</v>
      </c>
      <c r="B5021" t="str">
        <f ca="1">IF('Patient History &amp; Demographics'!X5021&gt;=20,"Acute",IF(AND('Patient History &amp; Demographics'!X5021&gt;=10,'Patient History &amp; Demographics'!X5021&lt;20),"High","Low"))</f>
        <v>High</v>
      </c>
      <c r="C5021" t="s">
        <v>24156</v>
      </c>
      <c r="D5021" t="str">
        <f t="shared" ca="1" si="234"/>
        <v/>
      </c>
      <c r="E5021" t="str">
        <f t="shared" ca="1" si="235"/>
        <v/>
      </c>
      <c r="F5021" t="str">
        <f t="shared" ca="1" si="236"/>
        <v/>
      </c>
    </row>
    <row r="5022" spans="1:6" x14ac:dyDescent="0.25">
      <c r="A5022">
        <f ca="1">IF('Patient History &amp; Demographics'!X5022&gt;10,'Patient History &amp; Demographics'!A5022,"")</f>
        <v>401339</v>
      </c>
      <c r="B5022" t="str">
        <f ca="1">IF('Patient History &amp; Demographics'!X5022&gt;=20,"Acute",IF(AND('Patient History &amp; Demographics'!X5022&gt;=10,'Patient History &amp; Demographics'!X5022&lt;20),"High","Low"))</f>
        <v>High</v>
      </c>
      <c r="C5022" t="s">
        <v>24155</v>
      </c>
      <c r="D5022">
        <f t="shared" ca="1" si="234"/>
        <v>1026</v>
      </c>
      <c r="E5022" t="str">
        <f t="shared" ca="1" si="235"/>
        <v>Rehabilitation</v>
      </c>
      <c r="F5022" t="str">
        <f t="shared" ca="1" si="236"/>
        <v>No Progress</v>
      </c>
    </row>
    <row r="5023" spans="1:6" x14ac:dyDescent="0.25">
      <c r="A5023">
        <f ca="1">IF('Patient History &amp; Demographics'!X5023&gt;10,'Patient History &amp; Demographics'!A5023,"")</f>
        <v>401481</v>
      </c>
      <c r="B5023" t="str">
        <f ca="1">IF('Patient History &amp; Demographics'!X5023&gt;=20,"Acute",IF(AND('Patient History &amp; Demographics'!X5023&gt;=10,'Patient History &amp; Demographics'!X5023&lt;20),"High","Low"))</f>
        <v>Acute</v>
      </c>
      <c r="C5023" t="s">
        <v>24156</v>
      </c>
      <c r="D5023" t="str">
        <f t="shared" ca="1" si="234"/>
        <v/>
      </c>
      <c r="E5023" t="str">
        <f t="shared" ca="1" si="235"/>
        <v/>
      </c>
      <c r="F5023" t="str">
        <f t="shared" ca="1" si="236"/>
        <v/>
      </c>
    </row>
    <row r="5024" spans="1:6" x14ac:dyDescent="0.25">
      <c r="A5024">
        <f ca="1">IF('Patient History &amp; Demographics'!X5024&gt;10,'Patient History &amp; Demographics'!A5024,"")</f>
        <v>402563</v>
      </c>
      <c r="B5024" t="str">
        <f ca="1">IF('Patient History &amp; Demographics'!X5024&gt;=20,"Acute",IF(AND('Patient History &amp; Demographics'!X5024&gt;=10,'Patient History &amp; Demographics'!X5024&lt;20),"High","Low"))</f>
        <v>Acute</v>
      </c>
      <c r="C5024" t="s">
        <v>24155</v>
      </c>
      <c r="D5024">
        <f t="shared" ca="1" si="234"/>
        <v>1001</v>
      </c>
      <c r="E5024" t="str">
        <f t="shared" ca="1" si="235"/>
        <v>Screening</v>
      </c>
      <c r="F5024" t="str">
        <f t="shared" ca="1" si="236"/>
        <v/>
      </c>
    </row>
    <row r="5025" spans="1:6" x14ac:dyDescent="0.25">
      <c r="A5025">
        <f ca="1">IF('Patient History &amp; Demographics'!X5025&gt;10,'Patient History &amp; Demographics'!A5025,"")</f>
        <v>402615</v>
      </c>
      <c r="B5025" t="str">
        <f ca="1">IF('Patient History &amp; Demographics'!X5025&gt;=20,"Acute",IF(AND('Patient History &amp; Demographics'!X5025&gt;=10,'Patient History &amp; Demographics'!X5025&lt;20),"High","Low"))</f>
        <v>Acute</v>
      </c>
      <c r="C5025" t="s">
        <v>24155</v>
      </c>
      <c r="D5025">
        <f t="shared" ca="1" si="234"/>
        <v>1009</v>
      </c>
      <c r="E5025" t="str">
        <f t="shared" ca="1" si="235"/>
        <v>Rehabilitation</v>
      </c>
      <c r="F5025" t="str">
        <f t="shared" ca="1" si="236"/>
        <v>Cured</v>
      </c>
    </row>
    <row r="5026" spans="1:6" x14ac:dyDescent="0.25">
      <c r="A5026">
        <f ca="1">IF('Patient History &amp; Demographics'!X5026&gt;10,'Patient History &amp; Demographics'!A5026,"")</f>
        <v>402776</v>
      </c>
      <c r="B5026" t="str">
        <f ca="1">IF('Patient History &amp; Demographics'!X5026&gt;=20,"Acute",IF(AND('Patient History &amp; Demographics'!X5026&gt;=10,'Patient History &amp; Demographics'!X5026&lt;20),"High","Low"))</f>
        <v>High</v>
      </c>
      <c r="C5026" t="s">
        <v>24156</v>
      </c>
      <c r="D5026" t="str">
        <f t="shared" ca="1" si="234"/>
        <v/>
      </c>
      <c r="E5026" t="str">
        <f t="shared" ca="1" si="235"/>
        <v/>
      </c>
      <c r="F5026" t="str">
        <f t="shared" ca="1" si="236"/>
        <v/>
      </c>
    </row>
    <row r="5027" spans="1:6" x14ac:dyDescent="0.25">
      <c r="A5027">
        <f ca="1">IF('Patient History &amp; Demographics'!X5027&gt;10,'Patient History &amp; Demographics'!A5027,"")</f>
        <v>402800</v>
      </c>
      <c r="B5027" t="str">
        <f ca="1">IF('Patient History &amp; Demographics'!X5027&gt;=20,"Acute",IF(AND('Patient History &amp; Demographics'!X5027&gt;=10,'Patient History &amp; Demographics'!X5027&lt;20),"High","Low"))</f>
        <v>High</v>
      </c>
      <c r="C5027" t="s">
        <v>24155</v>
      </c>
      <c r="D5027">
        <f t="shared" ca="1" si="234"/>
        <v>1027</v>
      </c>
      <c r="E5027" t="str">
        <f t="shared" ca="1" si="235"/>
        <v>Screening</v>
      </c>
      <c r="F5027" t="str">
        <f t="shared" ca="1" si="236"/>
        <v/>
      </c>
    </row>
    <row r="5028" spans="1:6" x14ac:dyDescent="0.25">
      <c r="A5028">
        <f ca="1">IF('Patient History &amp; Demographics'!X5028&gt;10,'Patient History &amp; Demographics'!A5028,"")</f>
        <v>402828</v>
      </c>
      <c r="B5028" t="str">
        <f ca="1">IF('Patient History &amp; Demographics'!X5028&gt;=20,"Acute",IF(AND('Patient History &amp; Demographics'!X5028&gt;=10,'Patient History &amp; Demographics'!X5028&lt;20),"High","Low"))</f>
        <v>High</v>
      </c>
      <c r="C5028" t="s">
        <v>24155</v>
      </c>
      <c r="D5028">
        <f t="shared" ca="1" si="234"/>
        <v>1021</v>
      </c>
      <c r="E5028" t="str">
        <f t="shared" ca="1" si="235"/>
        <v>Screening</v>
      </c>
      <c r="F5028" t="str">
        <f t="shared" ca="1" si="236"/>
        <v/>
      </c>
    </row>
    <row r="5029" spans="1:6" x14ac:dyDescent="0.25">
      <c r="A5029">
        <f ca="1">IF('Patient History &amp; Demographics'!X5029&gt;10,'Patient History &amp; Demographics'!A5029,"")</f>
        <v>403399</v>
      </c>
      <c r="B5029" t="str">
        <f ca="1">IF('Patient History &amp; Demographics'!X5029&gt;=20,"Acute",IF(AND('Patient History &amp; Demographics'!X5029&gt;=10,'Patient History &amp; Demographics'!X5029&lt;20),"High","Low"))</f>
        <v>High</v>
      </c>
      <c r="C5029" t="s">
        <v>24156</v>
      </c>
      <c r="D5029" t="str">
        <f t="shared" ca="1" si="234"/>
        <v/>
      </c>
      <c r="E5029" t="str">
        <f t="shared" ca="1" si="235"/>
        <v/>
      </c>
      <c r="F5029" t="str">
        <f t="shared" ca="1" si="236"/>
        <v/>
      </c>
    </row>
    <row r="5030" spans="1:6" x14ac:dyDescent="0.25">
      <c r="A5030" t="str">
        <f ca="1">IF('Patient History &amp; Demographics'!X5030&gt;10,'Patient History &amp; Demographics'!A5030,"")</f>
        <v/>
      </c>
      <c r="B5030" t="str">
        <f ca="1">IF('Patient History &amp; Demographics'!X5030&gt;=20,"Acute",IF(AND('Patient History &amp; Demographics'!X5030&gt;=10,'Patient History &amp; Demographics'!X5030&lt;20),"High","Low"))</f>
        <v>High</v>
      </c>
      <c r="C5030" t="s">
        <v>24155</v>
      </c>
      <c r="D5030">
        <f t="shared" ca="1" si="234"/>
        <v>1013</v>
      </c>
      <c r="E5030" t="str">
        <f t="shared" ca="1" si="235"/>
        <v>Screening</v>
      </c>
      <c r="F5030" t="str">
        <f t="shared" ca="1" si="236"/>
        <v/>
      </c>
    </row>
    <row r="5031" spans="1:6" x14ac:dyDescent="0.25">
      <c r="A5031">
        <f ca="1">IF('Patient History &amp; Demographics'!X5031&gt;10,'Patient History &amp; Demographics'!A5031,"")</f>
        <v>403469</v>
      </c>
      <c r="B5031" t="str">
        <f ca="1">IF('Patient History &amp; Demographics'!X5031&gt;=20,"Acute",IF(AND('Patient History &amp; Demographics'!X5031&gt;=10,'Patient History &amp; Demographics'!X5031&lt;20),"High","Low"))</f>
        <v>High</v>
      </c>
      <c r="C5031" t="s">
        <v>24155</v>
      </c>
      <c r="D5031">
        <f t="shared" ca="1" si="234"/>
        <v>1013</v>
      </c>
      <c r="E5031" t="str">
        <f t="shared" ca="1" si="235"/>
        <v>Screening</v>
      </c>
      <c r="F5031" t="str">
        <f t="shared" ca="1" si="236"/>
        <v/>
      </c>
    </row>
    <row r="5032" spans="1:6" x14ac:dyDescent="0.25">
      <c r="A5032">
        <f ca="1">IF('Patient History &amp; Demographics'!X5032&gt;10,'Patient History &amp; Demographics'!A5032,"")</f>
        <v>403478</v>
      </c>
      <c r="B5032" t="str">
        <f ca="1">IF('Patient History &amp; Demographics'!X5032&gt;=20,"Acute",IF(AND('Patient History &amp; Demographics'!X5032&gt;=10,'Patient History &amp; Demographics'!X5032&lt;20),"High","Low"))</f>
        <v>Acute</v>
      </c>
      <c r="C5032" t="s">
        <v>24155</v>
      </c>
      <c r="D5032">
        <f t="shared" ca="1" si="234"/>
        <v>1005</v>
      </c>
      <c r="E5032" t="str">
        <f t="shared" ca="1" si="235"/>
        <v>Rehabilitation</v>
      </c>
      <c r="F5032" t="str">
        <f t="shared" ca="1" si="236"/>
        <v>No Progress</v>
      </c>
    </row>
    <row r="5033" spans="1:6" x14ac:dyDescent="0.25">
      <c r="A5033">
        <f ca="1">IF('Patient History &amp; Demographics'!X5033&gt;10,'Patient History &amp; Demographics'!A5033,"")</f>
        <v>403487</v>
      </c>
      <c r="B5033" t="str">
        <f ca="1">IF('Patient History &amp; Demographics'!X5033&gt;=20,"Acute",IF(AND('Patient History &amp; Demographics'!X5033&gt;=10,'Patient History &amp; Demographics'!X5033&lt;20),"High","Low"))</f>
        <v>High</v>
      </c>
      <c r="C5033" t="s">
        <v>24155</v>
      </c>
      <c r="D5033">
        <f t="shared" ca="1" si="234"/>
        <v>1021</v>
      </c>
      <c r="E5033" t="str">
        <f t="shared" ca="1" si="235"/>
        <v>Rehabilitation</v>
      </c>
      <c r="F5033" t="str">
        <f t="shared" ca="1" si="236"/>
        <v>Cured</v>
      </c>
    </row>
    <row r="5034" spans="1:6" x14ac:dyDescent="0.25">
      <c r="A5034">
        <f ca="1">IF('Patient History &amp; Demographics'!X5034&gt;10,'Patient History &amp; Demographics'!A5034,"")</f>
        <v>404037</v>
      </c>
      <c r="B5034" t="str">
        <f ca="1">IF('Patient History &amp; Demographics'!X5034&gt;=20,"Acute",IF(AND('Patient History &amp; Demographics'!X5034&gt;=10,'Patient History &amp; Demographics'!X5034&lt;20),"High","Low"))</f>
        <v>High</v>
      </c>
      <c r="C5034" t="s">
        <v>24156</v>
      </c>
      <c r="D5034" t="str">
        <f t="shared" ca="1" si="234"/>
        <v/>
      </c>
      <c r="E5034" t="str">
        <f t="shared" ca="1" si="235"/>
        <v/>
      </c>
      <c r="F5034" t="str">
        <f t="shared" ca="1" si="236"/>
        <v/>
      </c>
    </row>
    <row r="5035" spans="1:6" x14ac:dyDescent="0.25">
      <c r="A5035">
        <f ca="1">IF('Patient History &amp; Demographics'!X5035&gt;10,'Patient History &amp; Demographics'!A5035,"")</f>
        <v>404055</v>
      </c>
      <c r="B5035" t="str">
        <f ca="1">IF('Patient History &amp; Demographics'!X5035&gt;=20,"Acute",IF(AND('Patient History &amp; Demographics'!X5035&gt;=10,'Patient History &amp; Demographics'!X5035&lt;20),"High","Low"))</f>
        <v>Acute</v>
      </c>
      <c r="C5035" t="s">
        <v>24156</v>
      </c>
      <c r="D5035" t="str">
        <f t="shared" ca="1" si="234"/>
        <v/>
      </c>
      <c r="E5035" t="str">
        <f t="shared" ca="1" si="235"/>
        <v/>
      </c>
      <c r="F5035" t="str">
        <f t="shared" ca="1" si="236"/>
        <v/>
      </c>
    </row>
    <row r="5036" spans="1:6" x14ac:dyDescent="0.25">
      <c r="A5036">
        <f ca="1">IF('Patient History &amp; Demographics'!X5036&gt;10,'Patient History &amp; Demographics'!A5036,"")</f>
        <v>404073</v>
      </c>
      <c r="B5036" t="str">
        <f ca="1">IF('Patient History &amp; Demographics'!X5036&gt;=20,"Acute",IF(AND('Patient History &amp; Demographics'!X5036&gt;=10,'Patient History &amp; Demographics'!X5036&lt;20),"High","Low"))</f>
        <v>High</v>
      </c>
      <c r="C5036" t="s">
        <v>24156</v>
      </c>
      <c r="D5036" t="str">
        <f t="shared" ca="1" si="234"/>
        <v/>
      </c>
      <c r="E5036" t="str">
        <f t="shared" ca="1" si="235"/>
        <v/>
      </c>
      <c r="F5036" t="str">
        <f t="shared" ca="1" si="236"/>
        <v/>
      </c>
    </row>
    <row r="5037" spans="1:6" x14ac:dyDescent="0.25">
      <c r="A5037">
        <f ca="1">IF('Patient History &amp; Demographics'!X5037&gt;10,'Patient History &amp; Demographics'!A5037,"")</f>
        <v>404082</v>
      </c>
      <c r="B5037" t="str">
        <f ca="1">IF('Patient History &amp; Demographics'!X5037&gt;=20,"Acute",IF(AND('Patient History &amp; Demographics'!X5037&gt;=10,'Patient History &amp; Demographics'!X5037&lt;20),"High","Low"))</f>
        <v>High</v>
      </c>
      <c r="C5037" t="s">
        <v>24155</v>
      </c>
      <c r="D5037">
        <f t="shared" ca="1" si="234"/>
        <v>1020</v>
      </c>
      <c r="E5037" t="str">
        <f t="shared" ca="1" si="235"/>
        <v>Screening</v>
      </c>
      <c r="F5037" t="str">
        <f t="shared" ca="1" si="236"/>
        <v/>
      </c>
    </row>
    <row r="5038" spans="1:6" x14ac:dyDescent="0.25">
      <c r="A5038" t="str">
        <f ca="1">IF('Patient History &amp; Demographics'!X5038&gt;10,'Patient History &amp; Demographics'!A5038,"")</f>
        <v/>
      </c>
      <c r="B5038" t="str">
        <f ca="1">IF('Patient History &amp; Demographics'!X5038&gt;=20,"Acute",IF(AND('Patient History &amp; Demographics'!X5038&gt;=10,'Patient History &amp; Demographics'!X5038&lt;20),"High","Low"))</f>
        <v>Low</v>
      </c>
      <c r="C5038" t="s">
        <v>24156</v>
      </c>
      <c r="D5038" t="str">
        <f t="shared" ca="1" si="234"/>
        <v/>
      </c>
      <c r="E5038" t="str">
        <f t="shared" ca="1" si="235"/>
        <v/>
      </c>
      <c r="F5038" t="str">
        <f t="shared" ca="1" si="236"/>
        <v/>
      </c>
    </row>
    <row r="5039" spans="1:6" x14ac:dyDescent="0.25">
      <c r="A5039">
        <f ca="1">IF('Patient History &amp; Demographics'!X5039&gt;10,'Patient History &amp; Demographics'!A5039,"")</f>
        <v>404338</v>
      </c>
      <c r="B5039" t="str">
        <f ca="1">IF('Patient History &amp; Demographics'!X5039&gt;=20,"Acute",IF(AND('Patient History &amp; Demographics'!X5039&gt;=10,'Patient History &amp; Demographics'!X5039&lt;20),"High","Low"))</f>
        <v>High</v>
      </c>
      <c r="C5039" t="s">
        <v>24156</v>
      </c>
      <c r="D5039" t="str">
        <f t="shared" ca="1" si="234"/>
        <v/>
      </c>
      <c r="E5039" t="str">
        <f t="shared" ca="1" si="235"/>
        <v/>
      </c>
      <c r="F5039" t="str">
        <f t="shared" ca="1" si="236"/>
        <v/>
      </c>
    </row>
    <row r="5040" spans="1:6" x14ac:dyDescent="0.25">
      <c r="A5040">
        <f ca="1">IF('Patient History &amp; Demographics'!X5040&gt;10,'Patient History &amp; Demographics'!A5040,"")</f>
        <v>404365</v>
      </c>
      <c r="B5040" t="str">
        <f ca="1">IF('Patient History &amp; Demographics'!X5040&gt;=20,"Acute",IF(AND('Patient History &amp; Demographics'!X5040&gt;=10,'Patient History &amp; Demographics'!X5040&lt;20),"High","Low"))</f>
        <v>Acute</v>
      </c>
      <c r="C5040" t="s">
        <v>24155</v>
      </c>
      <c r="D5040">
        <f t="shared" ca="1" si="234"/>
        <v>1011</v>
      </c>
      <c r="E5040" t="str">
        <f t="shared" ca="1" si="235"/>
        <v>Screening</v>
      </c>
      <c r="F5040" t="str">
        <f t="shared" ca="1" si="236"/>
        <v/>
      </c>
    </row>
    <row r="5041" spans="1:6" x14ac:dyDescent="0.25">
      <c r="A5041">
        <f ca="1">IF('Patient History &amp; Demographics'!X5041&gt;10,'Patient History &amp; Demographics'!A5041,"")</f>
        <v>404374</v>
      </c>
      <c r="B5041" t="str">
        <f ca="1">IF('Patient History &amp; Demographics'!X5041&gt;=20,"Acute",IF(AND('Patient History &amp; Demographics'!X5041&gt;=10,'Patient History &amp; Demographics'!X5041&lt;20),"High","Low"))</f>
        <v>High</v>
      </c>
      <c r="C5041" t="s">
        <v>24156</v>
      </c>
      <c r="D5041" t="str">
        <f t="shared" ca="1" si="234"/>
        <v/>
      </c>
      <c r="E5041" t="str">
        <f t="shared" ca="1" si="235"/>
        <v/>
      </c>
      <c r="F5041" t="str">
        <f t="shared" ca="1" si="236"/>
        <v/>
      </c>
    </row>
    <row r="5042" spans="1:6" x14ac:dyDescent="0.25">
      <c r="A5042" t="str">
        <f ca="1">IF('Patient History &amp; Demographics'!X5042&gt;10,'Patient History &amp; Demographics'!A5042,"")</f>
        <v/>
      </c>
      <c r="B5042" t="str">
        <f ca="1">IF('Patient History &amp; Demographics'!X5042&gt;=20,"Acute",IF(AND('Patient History &amp; Demographics'!X5042&gt;=10,'Patient History &amp; Demographics'!X5042&lt;20),"High","Low"))</f>
        <v>Low</v>
      </c>
      <c r="C5042" t="s">
        <v>24156</v>
      </c>
      <c r="D5042" t="str">
        <f t="shared" ca="1" si="234"/>
        <v/>
      </c>
      <c r="E5042" t="str">
        <f t="shared" ca="1" si="235"/>
        <v/>
      </c>
      <c r="F5042" t="str">
        <f t="shared" ca="1" si="236"/>
        <v/>
      </c>
    </row>
    <row r="5043" spans="1:6" x14ac:dyDescent="0.25">
      <c r="A5043" t="str">
        <f ca="1">IF('Patient History &amp; Demographics'!X5043&gt;10,'Patient History &amp; Demographics'!A5043,"")</f>
        <v/>
      </c>
      <c r="B5043" t="str">
        <f ca="1">IF('Patient History &amp; Demographics'!X5043&gt;=20,"Acute",IF(AND('Patient History &amp; Demographics'!X5043&gt;=10,'Patient History &amp; Demographics'!X5043&lt;20),"High","Low"))</f>
        <v>Low</v>
      </c>
      <c r="C5043" t="s">
        <v>24155</v>
      </c>
      <c r="D5043">
        <f t="shared" ca="1" si="234"/>
        <v>1004</v>
      </c>
      <c r="E5043" t="str">
        <f t="shared" ca="1" si="235"/>
        <v>Screening</v>
      </c>
      <c r="F5043" t="str">
        <f t="shared" ca="1" si="236"/>
        <v/>
      </c>
    </row>
    <row r="5044" spans="1:6" x14ac:dyDescent="0.25">
      <c r="A5044">
        <f ca="1">IF('Patient History &amp; Demographics'!X5044&gt;10,'Patient History &amp; Demographics'!A5044,"")</f>
        <v>404480</v>
      </c>
      <c r="B5044" t="str">
        <f ca="1">IF('Patient History &amp; Demographics'!X5044&gt;=20,"Acute",IF(AND('Patient History &amp; Demographics'!X5044&gt;=10,'Patient History &amp; Demographics'!X5044&lt;20),"High","Low"))</f>
        <v>High</v>
      </c>
      <c r="C5044" t="s">
        <v>24155</v>
      </c>
      <c r="D5044">
        <f t="shared" ca="1" si="234"/>
        <v>1005</v>
      </c>
      <c r="E5044" t="str">
        <f t="shared" ca="1" si="235"/>
        <v>Rehabilitation</v>
      </c>
      <c r="F5044" t="str">
        <f t="shared" ca="1" si="236"/>
        <v>Condition Deteriorated</v>
      </c>
    </row>
    <row r="5045" spans="1:6" x14ac:dyDescent="0.25">
      <c r="A5045">
        <f ca="1">IF('Patient History &amp; Demographics'!X5045&gt;10,'Patient History &amp; Demographics'!A5045,"")</f>
        <v>404499</v>
      </c>
      <c r="B5045" t="str">
        <f ca="1">IF('Patient History &amp; Demographics'!X5045&gt;=20,"Acute",IF(AND('Patient History &amp; Demographics'!X5045&gt;=10,'Patient History &amp; Demographics'!X5045&lt;20),"High","Low"))</f>
        <v>High</v>
      </c>
      <c r="C5045" t="s">
        <v>24156</v>
      </c>
      <c r="D5045" t="str">
        <f t="shared" ca="1" si="234"/>
        <v/>
      </c>
      <c r="E5045" t="str">
        <f t="shared" ca="1" si="235"/>
        <v/>
      </c>
      <c r="F5045" t="str">
        <f t="shared" ca="1" si="236"/>
        <v/>
      </c>
    </row>
    <row r="5046" spans="1:6" x14ac:dyDescent="0.25">
      <c r="A5046">
        <f ca="1">IF('Patient History &amp; Demographics'!X5046&gt;10,'Patient History &amp; Demographics'!A5046,"")</f>
        <v>404505</v>
      </c>
      <c r="B5046" t="str">
        <f ca="1">IF('Patient History &amp; Demographics'!X5046&gt;=20,"Acute",IF(AND('Patient History &amp; Demographics'!X5046&gt;=10,'Patient History &amp; Demographics'!X5046&lt;20),"High","Low"))</f>
        <v>High</v>
      </c>
      <c r="C5046" t="s">
        <v>24156</v>
      </c>
      <c r="D5046" t="str">
        <f t="shared" ca="1" si="234"/>
        <v/>
      </c>
      <c r="E5046" t="str">
        <f t="shared" ca="1" si="235"/>
        <v/>
      </c>
      <c r="F5046" t="str">
        <f t="shared" ca="1" si="236"/>
        <v/>
      </c>
    </row>
    <row r="5047" spans="1:6" x14ac:dyDescent="0.25">
      <c r="A5047">
        <f ca="1">IF('Patient History &amp; Demographics'!X5047&gt;10,'Patient History &amp; Demographics'!A5047,"")</f>
        <v>404514</v>
      </c>
      <c r="B5047" t="str">
        <f ca="1">IF('Patient History &amp; Demographics'!X5047&gt;=20,"Acute",IF(AND('Patient History &amp; Demographics'!X5047&gt;=10,'Patient History &amp; Demographics'!X5047&lt;20),"High","Low"))</f>
        <v>Acute</v>
      </c>
      <c r="C5047" t="s">
        <v>24156</v>
      </c>
      <c r="D5047" t="str">
        <f t="shared" ca="1" si="234"/>
        <v/>
      </c>
      <c r="E5047" t="str">
        <f t="shared" ca="1" si="235"/>
        <v/>
      </c>
      <c r="F5047" t="str">
        <f t="shared" ca="1" si="236"/>
        <v/>
      </c>
    </row>
    <row r="5048" spans="1:6" x14ac:dyDescent="0.25">
      <c r="A5048">
        <f ca="1">IF('Patient History &amp; Demographics'!X5048&gt;10,'Patient History &amp; Demographics'!A5048,"")</f>
        <v>404648</v>
      </c>
      <c r="B5048" t="str">
        <f ca="1">IF('Patient History &amp; Demographics'!X5048&gt;=20,"Acute",IF(AND('Patient History &amp; Demographics'!X5048&gt;=10,'Patient History &amp; Demographics'!X5048&lt;20),"High","Low"))</f>
        <v>High</v>
      </c>
      <c r="C5048" t="s">
        <v>24155</v>
      </c>
      <c r="D5048">
        <f t="shared" ca="1" si="234"/>
        <v>1025</v>
      </c>
      <c r="E5048" t="str">
        <f t="shared" ca="1" si="235"/>
        <v>Screening</v>
      </c>
      <c r="F5048" t="str">
        <f t="shared" ca="1" si="236"/>
        <v/>
      </c>
    </row>
    <row r="5049" spans="1:6" x14ac:dyDescent="0.25">
      <c r="A5049">
        <f ca="1">IF('Patient History &amp; Demographics'!X5049&gt;10,'Patient History &amp; Demographics'!A5049,"")</f>
        <v>404684</v>
      </c>
      <c r="B5049" t="str">
        <f ca="1">IF('Patient History &amp; Demographics'!X5049&gt;=20,"Acute",IF(AND('Patient History &amp; Demographics'!X5049&gt;=10,'Patient History &amp; Demographics'!X5049&lt;20),"High","Low"))</f>
        <v>High</v>
      </c>
      <c r="C5049" t="s">
        <v>24155</v>
      </c>
      <c r="D5049">
        <f t="shared" ca="1" si="234"/>
        <v>1012</v>
      </c>
      <c r="E5049" t="str">
        <f t="shared" ca="1" si="235"/>
        <v>Rehabilitation</v>
      </c>
      <c r="F5049" t="str">
        <f t="shared" ca="1" si="236"/>
        <v>Positive Progress</v>
      </c>
    </row>
    <row r="5050" spans="1:6" x14ac:dyDescent="0.25">
      <c r="A5050">
        <f ca="1">IF('Patient History &amp; Demographics'!X5050&gt;10,'Patient History &amp; Demographics'!A5050,"")</f>
        <v>404718</v>
      </c>
      <c r="B5050" t="str">
        <f ca="1">IF('Patient History &amp; Demographics'!X5050&gt;=20,"Acute",IF(AND('Patient History &amp; Demographics'!X5050&gt;=10,'Patient History &amp; Demographics'!X5050&lt;20),"High","Low"))</f>
        <v>High</v>
      </c>
      <c r="C5050" t="s">
        <v>24156</v>
      </c>
      <c r="D5050" t="str">
        <f t="shared" ca="1" si="234"/>
        <v/>
      </c>
      <c r="E5050" t="str">
        <f t="shared" ca="1" si="235"/>
        <v/>
      </c>
      <c r="F5050" t="str">
        <f t="shared" ca="1" si="236"/>
        <v/>
      </c>
    </row>
    <row r="5051" spans="1:6" x14ac:dyDescent="0.25">
      <c r="A5051">
        <f ca="1">IF('Patient History &amp; Demographics'!X5051&gt;10,'Patient History &amp; Demographics'!A5051,"")</f>
        <v>404806</v>
      </c>
      <c r="B5051" t="str">
        <f ca="1">IF('Patient History &amp; Demographics'!X5051&gt;=20,"Acute",IF(AND('Patient History &amp; Demographics'!X5051&gt;=10,'Patient History &amp; Demographics'!X5051&lt;20),"High","Low"))</f>
        <v>High</v>
      </c>
      <c r="C5051" t="s">
        <v>24155</v>
      </c>
      <c r="D5051">
        <f t="shared" ca="1" si="234"/>
        <v>1003</v>
      </c>
      <c r="E5051" t="str">
        <f t="shared" ca="1" si="235"/>
        <v>Rehabilitation</v>
      </c>
      <c r="F5051" t="str">
        <f t="shared" ca="1" si="236"/>
        <v>Condition Deteriorated</v>
      </c>
    </row>
    <row r="5052" spans="1:6" x14ac:dyDescent="0.25">
      <c r="A5052">
        <f ca="1">IF('Patient History &amp; Demographics'!X5052&gt;10,'Patient History &amp; Demographics'!A5052,"")</f>
        <v>404912</v>
      </c>
      <c r="B5052" t="str">
        <f ca="1">IF('Patient History &amp; Demographics'!X5052&gt;=20,"Acute",IF(AND('Patient History &amp; Demographics'!X5052&gt;=10,'Patient History &amp; Demographics'!X5052&lt;20),"High","Low"))</f>
        <v>Acute</v>
      </c>
      <c r="C5052" t="s">
        <v>24155</v>
      </c>
      <c r="D5052">
        <f t="shared" ca="1" si="234"/>
        <v>1017</v>
      </c>
      <c r="E5052" t="str">
        <f t="shared" ca="1" si="235"/>
        <v>Screening</v>
      </c>
      <c r="F5052" t="str">
        <f t="shared" ca="1" si="236"/>
        <v/>
      </c>
    </row>
    <row r="5053" spans="1:6" x14ac:dyDescent="0.25">
      <c r="A5053">
        <f ca="1">IF('Patient History &amp; Demographics'!X5053&gt;10,'Patient History &amp; Demographics'!A5053,"")</f>
        <v>404921</v>
      </c>
      <c r="B5053" t="str">
        <f ca="1">IF('Patient History &amp; Demographics'!X5053&gt;=20,"Acute",IF(AND('Patient History &amp; Demographics'!X5053&gt;=10,'Patient History &amp; Demographics'!X5053&lt;20),"High","Low"))</f>
        <v>High</v>
      </c>
      <c r="C5053" t="s">
        <v>24156</v>
      </c>
      <c r="D5053" t="str">
        <f t="shared" ca="1" si="234"/>
        <v/>
      </c>
      <c r="E5053" t="str">
        <f t="shared" ca="1" si="235"/>
        <v/>
      </c>
      <c r="F5053" t="str">
        <f t="shared" ca="1" si="236"/>
        <v/>
      </c>
    </row>
    <row r="5054" spans="1:6" x14ac:dyDescent="0.25">
      <c r="A5054" t="str">
        <f ca="1">IF('Patient History &amp; Demographics'!X5054&gt;10,'Patient History &amp; Demographics'!A5054,"")</f>
        <v/>
      </c>
      <c r="B5054" t="str">
        <f ca="1">IF('Patient History &amp; Demographics'!X5054&gt;=20,"Acute",IF(AND('Patient History &amp; Demographics'!X5054&gt;=10,'Patient History &amp; Demographics'!X5054&lt;20),"High","Low"))</f>
        <v>Low</v>
      </c>
      <c r="C5054" t="s">
        <v>24156</v>
      </c>
      <c r="D5054" t="str">
        <f t="shared" ca="1" si="234"/>
        <v/>
      </c>
      <c r="E5054" t="str">
        <f t="shared" ca="1" si="235"/>
        <v/>
      </c>
      <c r="F5054" t="str">
        <f t="shared" ca="1" si="236"/>
        <v/>
      </c>
    </row>
    <row r="5055" spans="1:6" x14ac:dyDescent="0.25">
      <c r="A5055">
        <f ca="1">IF('Patient History &amp; Demographics'!X5055&gt;10,'Patient History &amp; Demographics'!A5055,"")</f>
        <v>405012</v>
      </c>
      <c r="B5055" t="str">
        <f ca="1">IF('Patient History &amp; Demographics'!X5055&gt;=20,"Acute",IF(AND('Patient History &amp; Demographics'!X5055&gt;=10,'Patient History &amp; Demographics'!X5055&lt;20),"High","Low"))</f>
        <v>High</v>
      </c>
      <c r="C5055" t="s">
        <v>24156</v>
      </c>
      <c r="D5055" t="str">
        <f t="shared" ca="1" si="234"/>
        <v/>
      </c>
      <c r="E5055" t="str">
        <f t="shared" ca="1" si="235"/>
        <v/>
      </c>
      <c r="F5055" t="str">
        <f t="shared" ca="1" si="236"/>
        <v/>
      </c>
    </row>
    <row r="5056" spans="1:6" x14ac:dyDescent="0.25">
      <c r="A5056">
        <f ca="1">IF('Patient History &amp; Demographics'!X5056&gt;10,'Patient History &amp; Demographics'!A5056,"")</f>
        <v>405021</v>
      </c>
      <c r="B5056" t="str">
        <f ca="1">IF('Patient History &amp; Demographics'!X5056&gt;=20,"Acute",IF(AND('Patient History &amp; Demographics'!X5056&gt;=10,'Patient History &amp; Demographics'!X5056&lt;20),"High","Low"))</f>
        <v>High</v>
      </c>
      <c r="C5056" t="s">
        <v>24156</v>
      </c>
      <c r="D5056" t="str">
        <f t="shared" ca="1" si="234"/>
        <v/>
      </c>
      <c r="E5056" t="str">
        <f t="shared" ca="1" si="235"/>
        <v/>
      </c>
      <c r="F5056" t="str">
        <f t="shared" ca="1" si="236"/>
        <v/>
      </c>
    </row>
    <row r="5057" spans="1:6" x14ac:dyDescent="0.25">
      <c r="A5057">
        <f ca="1">IF('Patient History &amp; Demographics'!X5057&gt;10,'Patient History &amp; Demographics'!A5057,"")</f>
        <v>405058</v>
      </c>
      <c r="B5057" t="str">
        <f ca="1">IF('Patient History &amp; Demographics'!X5057&gt;=20,"Acute",IF(AND('Patient History &amp; Demographics'!X5057&gt;=10,'Patient History &amp; Demographics'!X5057&lt;20),"High","Low"))</f>
        <v>High</v>
      </c>
      <c r="C5057" t="s">
        <v>24156</v>
      </c>
      <c r="D5057" t="str">
        <f t="shared" ca="1" si="234"/>
        <v/>
      </c>
      <c r="E5057" t="str">
        <f t="shared" ca="1" si="235"/>
        <v/>
      </c>
      <c r="F5057" t="str">
        <f t="shared" ca="1" si="236"/>
        <v/>
      </c>
    </row>
    <row r="5058" spans="1:6" x14ac:dyDescent="0.25">
      <c r="A5058">
        <f ca="1">IF('Patient History &amp; Demographics'!X5058&gt;10,'Patient History &amp; Demographics'!A5058,"")</f>
        <v>405076</v>
      </c>
      <c r="B5058" t="str">
        <f ca="1">IF('Patient History &amp; Demographics'!X5058&gt;=20,"Acute",IF(AND('Patient History &amp; Demographics'!X5058&gt;=10,'Patient History &amp; Demographics'!X5058&lt;20),"High","Low"))</f>
        <v>High</v>
      </c>
      <c r="C5058" t="s">
        <v>24156</v>
      </c>
      <c r="D5058" t="str">
        <f t="shared" ref="D5058:D5121" ca="1" si="237">IF(C5058="Yes",CHOOSE(RANDBETWEEN(1,27),1001,1002,1003,1004,1005,1006,1007,1008,1009,1010,1011,1012,1013,1014,1015,1016,1017,1018,
1019,1020,1021,1022,1023,1024,1025,1026,1027,1028),"")</f>
        <v/>
      </c>
      <c r="E5058" t="str">
        <f t="shared" ca="1" si="235"/>
        <v/>
      </c>
      <c r="F5058" t="str">
        <f t="shared" ca="1" si="236"/>
        <v/>
      </c>
    </row>
    <row r="5059" spans="1:6" x14ac:dyDescent="0.25">
      <c r="A5059">
        <f ca="1">IF('Patient History &amp; Demographics'!X5059&gt;10,'Patient History &amp; Demographics'!A5059,"")</f>
        <v>405748</v>
      </c>
      <c r="B5059" t="str">
        <f ca="1">IF('Patient History &amp; Demographics'!X5059&gt;=20,"Acute",IF(AND('Patient History &amp; Demographics'!X5059&gt;=10,'Patient History &amp; Demographics'!X5059&lt;20),"High","Low"))</f>
        <v>High</v>
      </c>
      <c r="C5059" t="s">
        <v>24156</v>
      </c>
      <c r="D5059" t="str">
        <f t="shared" ca="1" si="237"/>
        <v/>
      </c>
      <c r="E5059" t="str">
        <f t="shared" ref="E5059:E5122" ca="1" si="238">IF(C5059="Yes",CHOOSE(RANDBETWEEN(1,2),"Screening","Rehabilitation"),"")</f>
        <v/>
      </c>
      <c r="F5059" t="str">
        <f t="shared" ref="F5059:F5122" ca="1" si="239">IF(E5059="Rehabilitation",CHOOSE(RANDBETWEEN(1,4),"Positive Progress","No Progress","Condition Deteriorated","Cured"),"")</f>
        <v/>
      </c>
    </row>
    <row r="5060" spans="1:6" x14ac:dyDescent="0.25">
      <c r="A5060">
        <f ca="1">IF('Patient History &amp; Demographics'!X5060&gt;10,'Patient History &amp; Demographics'!A5060,"")</f>
        <v>405854</v>
      </c>
      <c r="B5060" t="str">
        <f ca="1">IF('Patient History &amp; Demographics'!X5060&gt;=20,"Acute",IF(AND('Patient History &amp; Demographics'!X5060&gt;=10,'Patient History &amp; Demographics'!X5060&lt;20),"High","Low"))</f>
        <v>High</v>
      </c>
      <c r="C5060" t="s">
        <v>24155</v>
      </c>
      <c r="D5060">
        <f t="shared" ca="1" si="237"/>
        <v>1001</v>
      </c>
      <c r="E5060" t="str">
        <f t="shared" ca="1" si="238"/>
        <v>Rehabilitation</v>
      </c>
      <c r="F5060" t="str">
        <f t="shared" ca="1" si="239"/>
        <v>No Progress</v>
      </c>
    </row>
    <row r="5061" spans="1:6" x14ac:dyDescent="0.25">
      <c r="A5061">
        <f ca="1">IF('Patient History &amp; Demographics'!X5061&gt;10,'Patient History &amp; Demographics'!A5061,"")</f>
        <v>405872</v>
      </c>
      <c r="B5061" t="str">
        <f ca="1">IF('Patient History &amp; Demographics'!X5061&gt;=20,"Acute",IF(AND('Patient History &amp; Demographics'!X5061&gt;=10,'Patient History &amp; Demographics'!X5061&lt;20),"High","Low"))</f>
        <v>High</v>
      </c>
      <c r="C5061" t="s">
        <v>24155</v>
      </c>
      <c r="D5061">
        <f t="shared" ca="1" si="237"/>
        <v>1019</v>
      </c>
      <c r="E5061" t="str">
        <f t="shared" ca="1" si="238"/>
        <v>Screening</v>
      </c>
      <c r="F5061" t="str">
        <f t="shared" ca="1" si="239"/>
        <v/>
      </c>
    </row>
    <row r="5062" spans="1:6" x14ac:dyDescent="0.25">
      <c r="A5062">
        <f ca="1">IF('Patient History &amp; Demographics'!X5062&gt;10,'Patient History &amp; Demographics'!A5062,"")</f>
        <v>405979</v>
      </c>
      <c r="B5062" t="str">
        <f ca="1">IF('Patient History &amp; Demographics'!X5062&gt;=20,"Acute",IF(AND('Patient History &amp; Demographics'!X5062&gt;=10,'Patient History &amp; Demographics'!X5062&lt;20),"High","Low"))</f>
        <v>High</v>
      </c>
      <c r="C5062" t="s">
        <v>24156</v>
      </c>
      <c r="D5062" t="str">
        <f t="shared" ca="1" si="237"/>
        <v/>
      </c>
      <c r="E5062" t="str">
        <f t="shared" ca="1" si="238"/>
        <v/>
      </c>
      <c r="F5062" t="str">
        <f t="shared" ca="1" si="239"/>
        <v/>
      </c>
    </row>
    <row r="5063" spans="1:6" x14ac:dyDescent="0.25">
      <c r="A5063" t="str">
        <f ca="1">IF('Patient History &amp; Demographics'!X5063&gt;10,'Patient History &amp; Demographics'!A5063,"")</f>
        <v/>
      </c>
      <c r="B5063" t="str">
        <f ca="1">IF('Patient History &amp; Demographics'!X5063&gt;=20,"Acute",IF(AND('Patient History &amp; Demographics'!X5063&gt;=10,'Patient History &amp; Demographics'!X5063&lt;20),"High","Low"))</f>
        <v>High</v>
      </c>
      <c r="C5063" t="s">
        <v>24156</v>
      </c>
      <c r="D5063" t="str">
        <f t="shared" ca="1" si="237"/>
        <v/>
      </c>
      <c r="E5063" t="str">
        <f t="shared" ca="1" si="238"/>
        <v/>
      </c>
      <c r="F5063" t="str">
        <f t="shared" ca="1" si="239"/>
        <v/>
      </c>
    </row>
    <row r="5064" spans="1:6" x14ac:dyDescent="0.25">
      <c r="A5064">
        <f ca="1">IF('Patient History &amp; Demographics'!X5064&gt;10,'Patient History &amp; Demographics'!A5064,"")</f>
        <v>405997</v>
      </c>
      <c r="B5064" t="str">
        <f ca="1">IF('Patient History &amp; Demographics'!X5064&gt;=20,"Acute",IF(AND('Patient History &amp; Demographics'!X5064&gt;=10,'Patient History &amp; Demographics'!X5064&lt;20),"High","Low"))</f>
        <v>High</v>
      </c>
      <c r="C5064" t="s">
        <v>24155</v>
      </c>
      <c r="D5064">
        <f t="shared" ca="1" si="237"/>
        <v>1023</v>
      </c>
      <c r="E5064" t="str">
        <f t="shared" ca="1" si="238"/>
        <v>Rehabilitation</v>
      </c>
      <c r="F5064" t="str">
        <f t="shared" ca="1" si="239"/>
        <v>Positive Progress</v>
      </c>
    </row>
    <row r="5065" spans="1:6" x14ac:dyDescent="0.25">
      <c r="A5065">
        <f ca="1">IF('Patient History &amp; Demographics'!X5065&gt;10,'Patient History &amp; Demographics'!A5065,"")</f>
        <v>406006</v>
      </c>
      <c r="B5065" t="str">
        <f ca="1">IF('Patient History &amp; Demographics'!X5065&gt;=20,"Acute",IF(AND('Patient History &amp; Demographics'!X5065&gt;=10,'Patient History &amp; Demographics'!X5065&lt;20),"High","Low"))</f>
        <v>High</v>
      </c>
      <c r="C5065" t="s">
        <v>24155</v>
      </c>
      <c r="D5065">
        <f t="shared" ca="1" si="237"/>
        <v>1011</v>
      </c>
      <c r="E5065" t="str">
        <f t="shared" ca="1" si="238"/>
        <v>Screening</v>
      </c>
      <c r="F5065" t="str">
        <f t="shared" ca="1" si="239"/>
        <v/>
      </c>
    </row>
    <row r="5066" spans="1:6" x14ac:dyDescent="0.25">
      <c r="A5066">
        <f ca="1">IF('Patient History &amp; Demographics'!X5066&gt;10,'Patient History &amp; Demographics'!A5066,"")</f>
        <v>406015</v>
      </c>
      <c r="B5066" t="str">
        <f ca="1">IF('Patient History &amp; Demographics'!X5066&gt;=20,"Acute",IF(AND('Patient History &amp; Demographics'!X5066&gt;=10,'Patient History &amp; Demographics'!X5066&lt;20),"High","Low"))</f>
        <v>Acute</v>
      </c>
      <c r="C5066" t="s">
        <v>24155</v>
      </c>
      <c r="D5066">
        <f t="shared" ca="1" si="237"/>
        <v>1027</v>
      </c>
      <c r="E5066" t="str">
        <f t="shared" ca="1" si="238"/>
        <v>Rehabilitation</v>
      </c>
      <c r="F5066" t="str">
        <f t="shared" ca="1" si="239"/>
        <v>No Progress</v>
      </c>
    </row>
    <row r="5067" spans="1:6" x14ac:dyDescent="0.25">
      <c r="A5067">
        <f ca="1">IF('Patient History &amp; Demographics'!X5067&gt;10,'Patient History &amp; Demographics'!A5067,"")</f>
        <v>406024</v>
      </c>
      <c r="B5067" t="str">
        <f ca="1">IF('Patient History &amp; Demographics'!X5067&gt;=20,"Acute",IF(AND('Patient History &amp; Demographics'!X5067&gt;=10,'Patient History &amp; Demographics'!X5067&lt;20),"High","Low"))</f>
        <v>Acute</v>
      </c>
      <c r="C5067" t="s">
        <v>24156</v>
      </c>
      <c r="D5067" t="str">
        <f t="shared" ca="1" si="237"/>
        <v/>
      </c>
      <c r="E5067" t="str">
        <f t="shared" ca="1" si="238"/>
        <v/>
      </c>
      <c r="F5067" t="str">
        <f t="shared" ca="1" si="239"/>
        <v/>
      </c>
    </row>
    <row r="5068" spans="1:6" x14ac:dyDescent="0.25">
      <c r="A5068">
        <f ca="1">IF('Patient History &amp; Demographics'!X5068&gt;10,'Patient History &amp; Demographics'!A5068,"")</f>
        <v>406033</v>
      </c>
      <c r="B5068" t="str">
        <f ca="1">IF('Patient History &amp; Demographics'!X5068&gt;=20,"Acute",IF(AND('Patient History &amp; Demographics'!X5068&gt;=10,'Patient History &amp; Demographics'!X5068&lt;20),"High","Low"))</f>
        <v>High</v>
      </c>
      <c r="C5068" t="s">
        <v>24156</v>
      </c>
      <c r="D5068" t="str">
        <f t="shared" ca="1" si="237"/>
        <v/>
      </c>
      <c r="E5068" t="str">
        <f t="shared" ca="1" si="238"/>
        <v/>
      </c>
      <c r="F5068" t="str">
        <f t="shared" ca="1" si="239"/>
        <v/>
      </c>
    </row>
    <row r="5069" spans="1:6" x14ac:dyDescent="0.25">
      <c r="A5069">
        <f ca="1">IF('Patient History &amp; Demographics'!X5069&gt;10,'Patient History &amp; Demographics'!A5069,"")</f>
        <v>406051</v>
      </c>
      <c r="B5069" t="str">
        <f ca="1">IF('Patient History &amp; Demographics'!X5069&gt;=20,"Acute",IF(AND('Patient History &amp; Demographics'!X5069&gt;=10,'Patient History &amp; Demographics'!X5069&lt;20),"High","Low"))</f>
        <v>High</v>
      </c>
      <c r="C5069" t="s">
        <v>24155</v>
      </c>
      <c r="D5069">
        <f t="shared" ca="1" si="237"/>
        <v>1003</v>
      </c>
      <c r="E5069" t="str">
        <f t="shared" ca="1" si="238"/>
        <v>Rehabilitation</v>
      </c>
      <c r="F5069" t="str">
        <f t="shared" ca="1" si="239"/>
        <v>No Progress</v>
      </c>
    </row>
    <row r="5070" spans="1:6" x14ac:dyDescent="0.25">
      <c r="A5070">
        <f ca="1">IF('Patient History &amp; Demographics'!X5070&gt;10,'Patient History &amp; Demographics'!A5070,"")</f>
        <v>406060</v>
      </c>
      <c r="B5070" t="str">
        <f ca="1">IF('Patient History &amp; Demographics'!X5070&gt;=20,"Acute",IF(AND('Patient History &amp; Demographics'!X5070&gt;=10,'Patient History &amp; Demographics'!X5070&lt;20),"High","Low"))</f>
        <v>High</v>
      </c>
      <c r="C5070" t="s">
        <v>24156</v>
      </c>
      <c r="D5070" t="str">
        <f t="shared" ca="1" si="237"/>
        <v/>
      </c>
      <c r="E5070" t="str">
        <f t="shared" ca="1" si="238"/>
        <v/>
      </c>
      <c r="F5070" t="str">
        <f t="shared" ca="1" si="239"/>
        <v/>
      </c>
    </row>
    <row r="5071" spans="1:6" x14ac:dyDescent="0.25">
      <c r="A5071">
        <f ca="1">IF('Patient History &amp; Demographics'!X5071&gt;10,'Patient History &amp; Demographics'!A5071,"")</f>
        <v>406149</v>
      </c>
      <c r="B5071" t="str">
        <f ca="1">IF('Patient History &amp; Demographics'!X5071&gt;=20,"Acute",IF(AND('Patient History &amp; Demographics'!X5071&gt;=10,'Patient History &amp; Demographics'!X5071&lt;20),"High","Low"))</f>
        <v>Acute</v>
      </c>
      <c r="C5071" t="s">
        <v>24155</v>
      </c>
      <c r="D5071">
        <f t="shared" ca="1" si="237"/>
        <v>1016</v>
      </c>
      <c r="E5071" t="str">
        <f t="shared" ca="1" si="238"/>
        <v>Rehabilitation</v>
      </c>
      <c r="F5071" t="str">
        <f t="shared" ca="1" si="239"/>
        <v>Cured</v>
      </c>
    </row>
    <row r="5072" spans="1:6" x14ac:dyDescent="0.25">
      <c r="A5072">
        <f ca="1">IF('Patient History &amp; Demographics'!X5072&gt;10,'Patient History &amp; Demographics'!A5072,"")</f>
        <v>406194</v>
      </c>
      <c r="B5072" t="str">
        <f ca="1">IF('Patient History &amp; Demographics'!X5072&gt;=20,"Acute",IF(AND('Patient History &amp; Demographics'!X5072&gt;=10,'Patient History &amp; Demographics'!X5072&lt;20),"High","Low"))</f>
        <v>High</v>
      </c>
      <c r="C5072" t="s">
        <v>24155</v>
      </c>
      <c r="D5072">
        <f t="shared" ca="1" si="237"/>
        <v>1020</v>
      </c>
      <c r="E5072" t="str">
        <f t="shared" ca="1" si="238"/>
        <v>Rehabilitation</v>
      </c>
      <c r="F5072" t="str">
        <f t="shared" ca="1" si="239"/>
        <v>Cured</v>
      </c>
    </row>
    <row r="5073" spans="1:6" x14ac:dyDescent="0.25">
      <c r="A5073">
        <f ca="1">IF('Patient History &amp; Demographics'!X5073&gt;10,'Patient History &amp; Demographics'!A5073,"")</f>
        <v>406200</v>
      </c>
      <c r="B5073" t="str">
        <f ca="1">IF('Patient History &amp; Demographics'!X5073&gt;=20,"Acute",IF(AND('Patient History &amp; Demographics'!X5073&gt;=10,'Patient History &amp; Demographics'!X5073&lt;20),"High","Low"))</f>
        <v>Acute</v>
      </c>
      <c r="C5073" t="s">
        <v>24155</v>
      </c>
      <c r="D5073">
        <f t="shared" ca="1" si="237"/>
        <v>1012</v>
      </c>
      <c r="E5073" t="str">
        <f t="shared" ca="1" si="238"/>
        <v>Rehabilitation</v>
      </c>
      <c r="F5073" t="str">
        <f t="shared" ca="1" si="239"/>
        <v>Cured</v>
      </c>
    </row>
    <row r="5074" spans="1:6" x14ac:dyDescent="0.25">
      <c r="A5074" t="str">
        <f ca="1">IF('Patient History &amp; Demographics'!X5074&gt;10,'Patient History &amp; Demographics'!A5074,"")</f>
        <v/>
      </c>
      <c r="B5074" t="str">
        <f ca="1">IF('Patient History &amp; Demographics'!X5074&gt;=20,"Acute",IF(AND('Patient History &amp; Demographics'!X5074&gt;=10,'Patient History &amp; Demographics'!X5074&lt;20),"High","Low"))</f>
        <v>Low</v>
      </c>
      <c r="C5074" t="s">
        <v>24155</v>
      </c>
      <c r="D5074">
        <f t="shared" ca="1" si="237"/>
        <v>1012</v>
      </c>
      <c r="E5074" t="str">
        <f t="shared" ca="1" si="238"/>
        <v>Rehabilitation</v>
      </c>
      <c r="F5074" t="str">
        <f t="shared" ca="1" si="239"/>
        <v>Positive Progress</v>
      </c>
    </row>
    <row r="5075" spans="1:6" x14ac:dyDescent="0.25">
      <c r="A5075">
        <f ca="1">IF('Patient History &amp; Demographics'!X5075&gt;10,'Patient History &amp; Demographics'!A5075,"")</f>
        <v>406264</v>
      </c>
      <c r="B5075" t="str">
        <f ca="1">IF('Patient History &amp; Demographics'!X5075&gt;=20,"Acute",IF(AND('Patient History &amp; Demographics'!X5075&gt;=10,'Patient History &amp; Demographics'!X5075&lt;20),"High","Low"))</f>
        <v>High</v>
      </c>
      <c r="C5075" t="s">
        <v>24155</v>
      </c>
      <c r="D5075">
        <f t="shared" ca="1" si="237"/>
        <v>1010</v>
      </c>
      <c r="E5075" t="str">
        <f t="shared" ca="1" si="238"/>
        <v>Rehabilitation</v>
      </c>
      <c r="F5075" t="str">
        <f t="shared" ca="1" si="239"/>
        <v>Positive Progress</v>
      </c>
    </row>
    <row r="5076" spans="1:6" x14ac:dyDescent="0.25">
      <c r="A5076" t="str">
        <f ca="1">IF('Patient History &amp; Demographics'!X5076&gt;10,'Patient History &amp; Demographics'!A5076,"")</f>
        <v/>
      </c>
      <c r="B5076" t="str">
        <f ca="1">IF('Patient History &amp; Demographics'!X5076&gt;=20,"Acute",IF(AND('Patient History &amp; Demographics'!X5076&gt;=10,'Patient History &amp; Demographics'!X5076&lt;20),"High","Low"))</f>
        <v>Low</v>
      </c>
      <c r="C5076" t="s">
        <v>24156</v>
      </c>
      <c r="D5076" t="str">
        <f t="shared" ca="1" si="237"/>
        <v/>
      </c>
      <c r="E5076" t="str">
        <f t="shared" ca="1" si="238"/>
        <v/>
      </c>
      <c r="F5076" t="str">
        <f t="shared" ca="1" si="239"/>
        <v/>
      </c>
    </row>
    <row r="5077" spans="1:6" x14ac:dyDescent="0.25">
      <c r="A5077">
        <f ca="1">IF('Patient History &amp; Demographics'!X5077&gt;10,'Patient History &amp; Demographics'!A5077,"")</f>
        <v>406361</v>
      </c>
      <c r="B5077" t="str">
        <f ca="1">IF('Patient History &amp; Demographics'!X5077&gt;=20,"Acute",IF(AND('Patient History &amp; Demographics'!X5077&gt;=10,'Patient History &amp; Demographics'!X5077&lt;20),"High","Low"))</f>
        <v>High</v>
      </c>
      <c r="C5077" t="s">
        <v>24156</v>
      </c>
      <c r="D5077" t="str">
        <f t="shared" ca="1" si="237"/>
        <v/>
      </c>
      <c r="E5077" t="str">
        <f t="shared" ca="1" si="238"/>
        <v/>
      </c>
      <c r="F5077" t="str">
        <f t="shared" ca="1" si="239"/>
        <v/>
      </c>
    </row>
    <row r="5078" spans="1:6" x14ac:dyDescent="0.25">
      <c r="A5078">
        <f ca="1">IF('Patient History &amp; Demographics'!X5078&gt;10,'Patient History &amp; Demographics'!A5078,"")</f>
        <v>406413</v>
      </c>
      <c r="B5078" t="str">
        <f ca="1">IF('Patient History &amp; Demographics'!X5078&gt;=20,"Acute",IF(AND('Patient History &amp; Demographics'!X5078&gt;=10,'Patient History &amp; Demographics'!X5078&lt;20),"High","Low"))</f>
        <v>Acute</v>
      </c>
      <c r="C5078" t="s">
        <v>24155</v>
      </c>
      <c r="D5078">
        <f t="shared" ca="1" si="237"/>
        <v>1009</v>
      </c>
      <c r="E5078" t="str">
        <f t="shared" ca="1" si="238"/>
        <v>Rehabilitation</v>
      </c>
      <c r="F5078" t="str">
        <f t="shared" ca="1" si="239"/>
        <v>Condition Deteriorated</v>
      </c>
    </row>
    <row r="5079" spans="1:6" x14ac:dyDescent="0.25">
      <c r="A5079">
        <f ca="1">IF('Patient History &amp; Demographics'!X5079&gt;10,'Patient History &amp; Demographics'!A5079,"")</f>
        <v>406422</v>
      </c>
      <c r="B5079" t="str">
        <f ca="1">IF('Patient History &amp; Demographics'!X5079&gt;=20,"Acute",IF(AND('Patient History &amp; Demographics'!X5079&gt;=10,'Patient History &amp; Demographics'!X5079&lt;20),"High","Low"))</f>
        <v>High</v>
      </c>
      <c r="C5079" t="s">
        <v>24155</v>
      </c>
      <c r="D5079">
        <f t="shared" ca="1" si="237"/>
        <v>1001</v>
      </c>
      <c r="E5079" t="str">
        <f t="shared" ca="1" si="238"/>
        <v>Screening</v>
      </c>
      <c r="F5079" t="str">
        <f t="shared" ca="1" si="239"/>
        <v/>
      </c>
    </row>
    <row r="5080" spans="1:6" x14ac:dyDescent="0.25">
      <c r="A5080">
        <f ca="1">IF('Patient History &amp; Demographics'!X5080&gt;10,'Patient History &amp; Demographics'!A5080,"")</f>
        <v>406486</v>
      </c>
      <c r="B5080" t="str">
        <f ca="1">IF('Patient History &amp; Demographics'!X5080&gt;=20,"Acute",IF(AND('Patient History &amp; Demographics'!X5080&gt;=10,'Patient History &amp; Demographics'!X5080&lt;20),"High","Low"))</f>
        <v>High</v>
      </c>
      <c r="C5080" t="s">
        <v>24156</v>
      </c>
      <c r="D5080" t="str">
        <f t="shared" ca="1" si="237"/>
        <v/>
      </c>
      <c r="E5080" t="str">
        <f t="shared" ca="1" si="238"/>
        <v/>
      </c>
      <c r="F5080" t="str">
        <f t="shared" ca="1" si="239"/>
        <v/>
      </c>
    </row>
    <row r="5081" spans="1:6" x14ac:dyDescent="0.25">
      <c r="A5081">
        <f ca="1">IF('Patient History &amp; Demographics'!X5081&gt;10,'Patient History &amp; Demographics'!A5081,"")</f>
        <v>406495</v>
      </c>
      <c r="B5081" t="str">
        <f ca="1">IF('Patient History &amp; Demographics'!X5081&gt;=20,"Acute",IF(AND('Patient History &amp; Demographics'!X5081&gt;=10,'Patient History &amp; Demographics'!X5081&lt;20),"High","Low"))</f>
        <v>High</v>
      </c>
      <c r="C5081" t="s">
        <v>24156</v>
      </c>
      <c r="D5081" t="str">
        <f t="shared" ca="1" si="237"/>
        <v/>
      </c>
      <c r="E5081" t="str">
        <f t="shared" ca="1" si="238"/>
        <v/>
      </c>
      <c r="F5081" t="str">
        <f t="shared" ca="1" si="239"/>
        <v/>
      </c>
    </row>
    <row r="5082" spans="1:6" x14ac:dyDescent="0.25">
      <c r="A5082">
        <f ca="1">IF('Patient History &amp; Demographics'!X5082&gt;10,'Patient History &amp; Demographics'!A5082,"")</f>
        <v>406547</v>
      </c>
      <c r="B5082" t="str">
        <f ca="1">IF('Patient History &amp; Demographics'!X5082&gt;=20,"Acute",IF(AND('Patient History &amp; Demographics'!X5082&gt;=10,'Patient History &amp; Demographics'!X5082&lt;20),"High","Low"))</f>
        <v>High</v>
      </c>
      <c r="C5082" t="s">
        <v>24156</v>
      </c>
      <c r="D5082" t="str">
        <f t="shared" ca="1" si="237"/>
        <v/>
      </c>
      <c r="E5082" t="str">
        <f t="shared" ca="1" si="238"/>
        <v/>
      </c>
      <c r="F5082" t="str">
        <f t="shared" ca="1" si="239"/>
        <v/>
      </c>
    </row>
    <row r="5083" spans="1:6" x14ac:dyDescent="0.25">
      <c r="A5083" t="str">
        <f ca="1">IF('Patient History &amp; Demographics'!X5083&gt;10,'Patient History &amp; Demographics'!A5083,"")</f>
        <v/>
      </c>
      <c r="B5083" t="str">
        <f ca="1">IF('Patient History &amp; Demographics'!X5083&gt;=20,"Acute",IF(AND('Patient History &amp; Demographics'!X5083&gt;=10,'Patient History &amp; Demographics'!X5083&lt;20),"High","Low"))</f>
        <v>Low</v>
      </c>
      <c r="C5083" t="s">
        <v>24156</v>
      </c>
      <c r="D5083" t="str">
        <f t="shared" ca="1" si="237"/>
        <v/>
      </c>
      <c r="E5083" t="str">
        <f t="shared" ca="1" si="238"/>
        <v/>
      </c>
      <c r="F5083" t="str">
        <f t="shared" ca="1" si="239"/>
        <v/>
      </c>
    </row>
    <row r="5084" spans="1:6" x14ac:dyDescent="0.25">
      <c r="A5084">
        <f ca="1">IF('Patient History &amp; Demographics'!X5084&gt;10,'Patient History &amp; Demographics'!A5084,"")</f>
        <v>407054</v>
      </c>
      <c r="B5084" t="str">
        <f ca="1">IF('Patient History &amp; Demographics'!X5084&gt;=20,"Acute",IF(AND('Patient History &amp; Demographics'!X5084&gt;=10,'Patient History &amp; Demographics'!X5084&lt;20),"High","Low"))</f>
        <v>High</v>
      </c>
      <c r="C5084" t="s">
        <v>24156</v>
      </c>
      <c r="D5084" t="str">
        <f t="shared" ca="1" si="237"/>
        <v/>
      </c>
      <c r="E5084" t="str">
        <f t="shared" ca="1" si="238"/>
        <v/>
      </c>
      <c r="F5084" t="str">
        <f t="shared" ca="1" si="239"/>
        <v/>
      </c>
    </row>
    <row r="5085" spans="1:6" x14ac:dyDescent="0.25">
      <c r="A5085" t="str">
        <f ca="1">IF('Patient History &amp; Demographics'!X5085&gt;10,'Patient History &amp; Demographics'!A5085,"")</f>
        <v/>
      </c>
      <c r="B5085" t="str">
        <f ca="1">IF('Patient History &amp; Demographics'!X5085&gt;=20,"Acute",IF(AND('Patient History &amp; Demographics'!X5085&gt;=10,'Patient History &amp; Demographics'!X5085&lt;20),"High","Low"))</f>
        <v>Low</v>
      </c>
      <c r="C5085" t="s">
        <v>24155</v>
      </c>
      <c r="D5085">
        <f t="shared" ca="1" si="237"/>
        <v>1003</v>
      </c>
      <c r="E5085" t="str">
        <f t="shared" ca="1" si="238"/>
        <v>Rehabilitation</v>
      </c>
      <c r="F5085" t="str">
        <f t="shared" ca="1" si="239"/>
        <v>Condition Deteriorated</v>
      </c>
    </row>
    <row r="5086" spans="1:6" x14ac:dyDescent="0.25">
      <c r="A5086">
        <f ca="1">IF('Patient History &amp; Demographics'!X5086&gt;10,'Patient History &amp; Demographics'!A5086,"")</f>
        <v>407090</v>
      </c>
      <c r="B5086" t="str">
        <f ca="1">IF('Patient History &amp; Demographics'!X5086&gt;=20,"Acute",IF(AND('Patient History &amp; Demographics'!X5086&gt;=10,'Patient History &amp; Demographics'!X5086&lt;20),"High","Low"))</f>
        <v>Acute</v>
      </c>
      <c r="C5086" t="s">
        <v>24156</v>
      </c>
      <c r="D5086" t="str">
        <f t="shared" ca="1" si="237"/>
        <v/>
      </c>
      <c r="E5086" t="str">
        <f t="shared" ca="1" si="238"/>
        <v/>
      </c>
      <c r="F5086" t="str">
        <f t="shared" ca="1" si="239"/>
        <v/>
      </c>
    </row>
    <row r="5087" spans="1:6" x14ac:dyDescent="0.25">
      <c r="A5087">
        <f ca="1">IF('Patient History &amp; Demographics'!X5087&gt;10,'Patient History &amp; Demographics'!A5087,"")</f>
        <v>407142</v>
      </c>
      <c r="B5087" t="str">
        <f ca="1">IF('Patient History &amp; Demographics'!X5087&gt;=20,"Acute",IF(AND('Patient History &amp; Demographics'!X5087&gt;=10,'Patient History &amp; Demographics'!X5087&lt;20),"High","Low"))</f>
        <v>High</v>
      </c>
      <c r="C5087" t="s">
        <v>24156</v>
      </c>
      <c r="D5087" t="str">
        <f t="shared" ca="1" si="237"/>
        <v/>
      </c>
      <c r="E5087" t="str">
        <f t="shared" ca="1" si="238"/>
        <v/>
      </c>
      <c r="F5087" t="str">
        <f t="shared" ca="1" si="239"/>
        <v/>
      </c>
    </row>
    <row r="5088" spans="1:6" x14ac:dyDescent="0.25">
      <c r="A5088">
        <f ca="1">IF('Patient History &amp; Demographics'!X5088&gt;10,'Patient History &amp; Demographics'!A5088,"")</f>
        <v>407151</v>
      </c>
      <c r="B5088" t="str">
        <f ca="1">IF('Patient History &amp; Demographics'!X5088&gt;=20,"Acute",IF(AND('Patient History &amp; Demographics'!X5088&gt;=10,'Patient History &amp; Demographics'!X5088&lt;20),"High","Low"))</f>
        <v>High</v>
      </c>
      <c r="C5088" t="s">
        <v>24156</v>
      </c>
      <c r="D5088" t="str">
        <f t="shared" ca="1" si="237"/>
        <v/>
      </c>
      <c r="E5088" t="str">
        <f t="shared" ca="1" si="238"/>
        <v/>
      </c>
      <c r="F5088" t="str">
        <f t="shared" ca="1" si="239"/>
        <v/>
      </c>
    </row>
    <row r="5089" spans="1:6" x14ac:dyDescent="0.25">
      <c r="A5089" t="str">
        <f ca="1">IF('Patient History &amp; Demographics'!X5089&gt;10,'Patient History &amp; Demographics'!A5089,"")</f>
        <v/>
      </c>
      <c r="B5089" t="str">
        <f ca="1">IF('Patient History &amp; Demographics'!X5089&gt;=20,"Acute",IF(AND('Patient History &amp; Demographics'!X5089&gt;=10,'Patient History &amp; Demographics'!X5089&lt;20),"High","Low"))</f>
        <v>Low</v>
      </c>
      <c r="C5089" t="s">
        <v>24156</v>
      </c>
      <c r="D5089" t="str">
        <f t="shared" ca="1" si="237"/>
        <v/>
      </c>
      <c r="E5089" t="str">
        <f t="shared" ca="1" si="238"/>
        <v/>
      </c>
      <c r="F5089" t="str">
        <f t="shared" ca="1" si="239"/>
        <v/>
      </c>
    </row>
    <row r="5090" spans="1:6" x14ac:dyDescent="0.25">
      <c r="A5090">
        <f ca="1">IF('Patient History &amp; Demographics'!X5090&gt;10,'Patient History &amp; Demographics'!A5090,"")</f>
        <v>407285</v>
      </c>
      <c r="B5090" t="str">
        <f ca="1">IF('Patient History &amp; Demographics'!X5090&gt;=20,"Acute",IF(AND('Patient History &amp; Demographics'!X5090&gt;=10,'Patient History &amp; Demographics'!X5090&lt;20),"High","Low"))</f>
        <v>High</v>
      </c>
      <c r="C5090" t="s">
        <v>24156</v>
      </c>
      <c r="D5090" t="str">
        <f t="shared" ca="1" si="237"/>
        <v/>
      </c>
      <c r="E5090" t="str">
        <f t="shared" ca="1" si="238"/>
        <v/>
      </c>
      <c r="F5090" t="str">
        <f t="shared" ca="1" si="239"/>
        <v/>
      </c>
    </row>
    <row r="5091" spans="1:6" x14ac:dyDescent="0.25">
      <c r="A5091">
        <f ca="1">IF('Patient History &amp; Demographics'!X5091&gt;10,'Patient History &amp; Demographics'!A5091,"")</f>
        <v>407319</v>
      </c>
      <c r="B5091" t="str">
        <f ca="1">IF('Patient History &amp; Demographics'!X5091&gt;=20,"Acute",IF(AND('Patient History &amp; Demographics'!X5091&gt;=10,'Patient History &amp; Demographics'!X5091&lt;20),"High","Low"))</f>
        <v>High</v>
      </c>
      <c r="C5091" t="s">
        <v>24156</v>
      </c>
      <c r="D5091" t="str">
        <f t="shared" ca="1" si="237"/>
        <v/>
      </c>
      <c r="E5091" t="str">
        <f t="shared" ca="1" si="238"/>
        <v/>
      </c>
      <c r="F5091" t="str">
        <f t="shared" ca="1" si="239"/>
        <v/>
      </c>
    </row>
    <row r="5092" spans="1:6" x14ac:dyDescent="0.25">
      <c r="A5092">
        <f ca="1">IF('Patient History &amp; Demographics'!X5092&gt;10,'Patient History &amp; Demographics'!A5092,"")</f>
        <v>407328</v>
      </c>
      <c r="B5092" t="str">
        <f ca="1">IF('Patient History &amp; Demographics'!X5092&gt;=20,"Acute",IF(AND('Patient History &amp; Demographics'!X5092&gt;=10,'Patient History &amp; Demographics'!X5092&lt;20),"High","Low"))</f>
        <v>High</v>
      </c>
      <c r="C5092" t="s">
        <v>24156</v>
      </c>
      <c r="D5092" t="str">
        <f t="shared" ca="1" si="237"/>
        <v/>
      </c>
      <c r="E5092" t="str">
        <f t="shared" ca="1" si="238"/>
        <v/>
      </c>
      <c r="F5092" t="str">
        <f t="shared" ca="1" si="239"/>
        <v/>
      </c>
    </row>
    <row r="5093" spans="1:6" x14ac:dyDescent="0.25">
      <c r="A5093" t="str">
        <f ca="1">IF('Patient History &amp; Demographics'!X5093&gt;10,'Patient History &amp; Demographics'!A5093,"")</f>
        <v/>
      </c>
      <c r="B5093" t="str">
        <f ca="1">IF('Patient History &amp; Demographics'!X5093&gt;=20,"Acute",IF(AND('Patient History &amp; Demographics'!X5093&gt;=10,'Patient History &amp; Demographics'!X5093&lt;20),"High","Low"))</f>
        <v>Low</v>
      </c>
      <c r="C5093" t="s">
        <v>24155</v>
      </c>
      <c r="D5093">
        <f t="shared" ca="1" si="237"/>
        <v>1016</v>
      </c>
      <c r="E5093" t="str">
        <f t="shared" ca="1" si="238"/>
        <v>Rehabilitation</v>
      </c>
      <c r="F5093" t="str">
        <f t="shared" ca="1" si="239"/>
        <v>Cured</v>
      </c>
    </row>
    <row r="5094" spans="1:6" x14ac:dyDescent="0.25">
      <c r="A5094">
        <f ca="1">IF('Patient History &amp; Demographics'!X5094&gt;10,'Patient History &amp; Demographics'!A5094,"")</f>
        <v>407391</v>
      </c>
      <c r="B5094" t="str">
        <f ca="1">IF('Patient History &amp; Demographics'!X5094&gt;=20,"Acute",IF(AND('Patient History &amp; Demographics'!X5094&gt;=10,'Patient History &amp; Demographics'!X5094&lt;20),"High","Low"))</f>
        <v>High</v>
      </c>
      <c r="C5094" t="s">
        <v>24155</v>
      </c>
      <c r="D5094">
        <f t="shared" ca="1" si="237"/>
        <v>1021</v>
      </c>
      <c r="E5094" t="str">
        <f t="shared" ca="1" si="238"/>
        <v>Rehabilitation</v>
      </c>
      <c r="F5094" t="str">
        <f t="shared" ca="1" si="239"/>
        <v>No Progress</v>
      </c>
    </row>
    <row r="5095" spans="1:6" x14ac:dyDescent="0.25">
      <c r="A5095">
        <f ca="1">IF('Patient History &amp; Demographics'!X5095&gt;10,'Patient History &amp; Demographics'!A5095,"")</f>
        <v>407407</v>
      </c>
      <c r="B5095" t="str">
        <f ca="1">IF('Patient History &amp; Demographics'!X5095&gt;=20,"Acute",IF(AND('Patient History &amp; Demographics'!X5095&gt;=10,'Patient History &amp; Demographics'!X5095&lt;20),"High","Low"))</f>
        <v>High</v>
      </c>
      <c r="C5095" t="s">
        <v>24156</v>
      </c>
      <c r="D5095" t="str">
        <f t="shared" ca="1" si="237"/>
        <v/>
      </c>
      <c r="E5095" t="str">
        <f t="shared" ca="1" si="238"/>
        <v/>
      </c>
      <c r="F5095" t="str">
        <f t="shared" ca="1" si="239"/>
        <v/>
      </c>
    </row>
    <row r="5096" spans="1:6" x14ac:dyDescent="0.25">
      <c r="A5096">
        <f ca="1">IF('Patient History &amp; Demographics'!X5096&gt;10,'Patient History &amp; Demographics'!A5096,"")</f>
        <v>407425</v>
      </c>
      <c r="B5096" t="str">
        <f ca="1">IF('Patient History &amp; Demographics'!X5096&gt;=20,"Acute",IF(AND('Patient History &amp; Demographics'!X5096&gt;=10,'Patient History &amp; Demographics'!X5096&lt;20),"High","Low"))</f>
        <v>Acute</v>
      </c>
      <c r="C5096" t="s">
        <v>24156</v>
      </c>
      <c r="D5096" t="str">
        <f t="shared" ca="1" si="237"/>
        <v/>
      </c>
      <c r="E5096" t="str">
        <f t="shared" ca="1" si="238"/>
        <v/>
      </c>
      <c r="F5096" t="str">
        <f t="shared" ca="1" si="239"/>
        <v/>
      </c>
    </row>
    <row r="5097" spans="1:6" x14ac:dyDescent="0.25">
      <c r="A5097">
        <f ca="1">IF('Patient History &amp; Demographics'!X5097&gt;10,'Patient History &amp; Demographics'!A5097,"")</f>
        <v>407434</v>
      </c>
      <c r="B5097" t="str">
        <f ca="1">IF('Patient History &amp; Demographics'!X5097&gt;=20,"Acute",IF(AND('Patient History &amp; Demographics'!X5097&gt;=10,'Patient History &amp; Demographics'!X5097&lt;20),"High","Low"))</f>
        <v>High</v>
      </c>
      <c r="C5097" t="s">
        <v>24156</v>
      </c>
      <c r="D5097" t="str">
        <f t="shared" ca="1" si="237"/>
        <v/>
      </c>
      <c r="E5097" t="str">
        <f t="shared" ca="1" si="238"/>
        <v/>
      </c>
      <c r="F5097" t="str">
        <f t="shared" ca="1" si="239"/>
        <v/>
      </c>
    </row>
    <row r="5098" spans="1:6" x14ac:dyDescent="0.25">
      <c r="A5098">
        <f ca="1">IF('Patient History &amp; Demographics'!X5098&gt;10,'Patient History &amp; Demographics'!A5098,"")</f>
        <v>407452</v>
      </c>
      <c r="B5098" t="str">
        <f ca="1">IF('Patient History &amp; Demographics'!X5098&gt;=20,"Acute",IF(AND('Patient History &amp; Demographics'!X5098&gt;=10,'Patient History &amp; Demographics'!X5098&lt;20),"High","Low"))</f>
        <v>High</v>
      </c>
      <c r="C5098" t="s">
        <v>24155</v>
      </c>
      <c r="D5098">
        <f t="shared" ca="1" si="237"/>
        <v>1001</v>
      </c>
      <c r="E5098" t="str">
        <f t="shared" ca="1" si="238"/>
        <v>Screening</v>
      </c>
      <c r="F5098" t="str">
        <f t="shared" ca="1" si="239"/>
        <v/>
      </c>
    </row>
    <row r="5099" spans="1:6" x14ac:dyDescent="0.25">
      <c r="A5099">
        <f ca="1">IF('Patient History &amp; Demographics'!X5099&gt;10,'Patient History &amp; Demographics'!A5099,"")</f>
        <v>407461</v>
      </c>
      <c r="B5099" t="str">
        <f ca="1">IF('Patient History &amp; Demographics'!X5099&gt;=20,"Acute",IF(AND('Patient History &amp; Demographics'!X5099&gt;=10,'Patient History &amp; Demographics'!X5099&lt;20),"High","Low"))</f>
        <v>Acute</v>
      </c>
      <c r="C5099" t="s">
        <v>24156</v>
      </c>
      <c r="D5099" t="str">
        <f t="shared" ca="1" si="237"/>
        <v/>
      </c>
      <c r="E5099" t="str">
        <f t="shared" ca="1" si="238"/>
        <v/>
      </c>
      <c r="F5099" t="str">
        <f t="shared" ca="1" si="239"/>
        <v/>
      </c>
    </row>
    <row r="5100" spans="1:6" x14ac:dyDescent="0.25">
      <c r="A5100" t="str">
        <f ca="1">IF('Patient History &amp; Demographics'!X5100&gt;10,'Patient History &amp; Demographics'!A5100,"")</f>
        <v/>
      </c>
      <c r="B5100" t="str">
        <f ca="1">IF('Patient History &amp; Demographics'!X5100&gt;=20,"Acute",IF(AND('Patient History &amp; Demographics'!X5100&gt;=10,'Patient History &amp; Demographics'!X5100&lt;20),"High","Low"))</f>
        <v>Low</v>
      </c>
      <c r="C5100" t="s">
        <v>24155</v>
      </c>
      <c r="D5100">
        <f t="shared" ca="1" si="237"/>
        <v>1005</v>
      </c>
      <c r="E5100" t="str">
        <f t="shared" ca="1" si="238"/>
        <v>Screening</v>
      </c>
      <c r="F5100" t="str">
        <f t="shared" ca="1" si="239"/>
        <v/>
      </c>
    </row>
    <row r="5101" spans="1:6" x14ac:dyDescent="0.25">
      <c r="A5101">
        <f ca="1">IF('Patient History &amp; Demographics'!X5101&gt;10,'Patient History &amp; Demographics'!A5101,"")</f>
        <v>407489</v>
      </c>
      <c r="B5101" t="str">
        <f ca="1">IF('Patient History &amp; Demographics'!X5101&gt;=20,"Acute",IF(AND('Patient History &amp; Demographics'!X5101&gt;=10,'Patient History &amp; Demographics'!X5101&lt;20),"High","Low"))</f>
        <v>High</v>
      </c>
      <c r="C5101" t="s">
        <v>24155</v>
      </c>
      <c r="D5101">
        <f t="shared" ca="1" si="237"/>
        <v>1018</v>
      </c>
      <c r="E5101" t="str">
        <f t="shared" ca="1" si="238"/>
        <v>Screening</v>
      </c>
      <c r="F5101" t="str">
        <f t="shared" ca="1" si="239"/>
        <v/>
      </c>
    </row>
    <row r="5102" spans="1:6" x14ac:dyDescent="0.25">
      <c r="A5102">
        <f ca="1">IF('Patient History &amp; Demographics'!X5102&gt;10,'Patient History &amp; Demographics'!A5102,"")</f>
        <v>407504</v>
      </c>
      <c r="B5102" t="str">
        <f ca="1">IF('Patient History &amp; Demographics'!X5102&gt;=20,"Acute",IF(AND('Patient History &amp; Demographics'!X5102&gt;=10,'Patient History &amp; Demographics'!X5102&lt;20),"High","Low"))</f>
        <v>High</v>
      </c>
      <c r="C5102" t="s">
        <v>24155</v>
      </c>
      <c r="D5102">
        <f t="shared" ca="1" si="237"/>
        <v>1016</v>
      </c>
      <c r="E5102" t="str">
        <f t="shared" ca="1" si="238"/>
        <v>Rehabilitation</v>
      </c>
      <c r="F5102" t="str">
        <f t="shared" ca="1" si="239"/>
        <v>Positive Progress</v>
      </c>
    </row>
    <row r="5103" spans="1:6" x14ac:dyDescent="0.25">
      <c r="A5103">
        <f ca="1">IF('Patient History &amp; Demographics'!X5103&gt;10,'Patient History &amp; Demographics'!A5103,"")</f>
        <v>407513</v>
      </c>
      <c r="B5103" t="str">
        <f ca="1">IF('Patient History &amp; Demographics'!X5103&gt;=20,"Acute",IF(AND('Patient History &amp; Demographics'!X5103&gt;=10,'Patient History &amp; Demographics'!X5103&lt;20),"High","Low"))</f>
        <v>High</v>
      </c>
      <c r="C5103" t="s">
        <v>24156</v>
      </c>
      <c r="D5103" t="str">
        <f t="shared" ca="1" si="237"/>
        <v/>
      </c>
      <c r="E5103" t="str">
        <f t="shared" ca="1" si="238"/>
        <v/>
      </c>
      <c r="F5103" t="str">
        <f t="shared" ca="1" si="239"/>
        <v/>
      </c>
    </row>
    <row r="5104" spans="1:6" x14ac:dyDescent="0.25">
      <c r="A5104">
        <f ca="1">IF('Patient History &amp; Demographics'!X5104&gt;10,'Patient History &amp; Demographics'!A5104,"")</f>
        <v>407522</v>
      </c>
      <c r="B5104" t="str">
        <f ca="1">IF('Patient History &amp; Demographics'!X5104&gt;=20,"Acute",IF(AND('Patient History &amp; Demographics'!X5104&gt;=10,'Patient History &amp; Demographics'!X5104&lt;20),"High","Low"))</f>
        <v>High</v>
      </c>
      <c r="C5104" t="s">
        <v>24156</v>
      </c>
      <c r="D5104" t="str">
        <f t="shared" ca="1" si="237"/>
        <v/>
      </c>
      <c r="E5104" t="str">
        <f t="shared" ca="1" si="238"/>
        <v/>
      </c>
      <c r="F5104" t="str">
        <f t="shared" ca="1" si="239"/>
        <v/>
      </c>
    </row>
    <row r="5105" spans="1:6" x14ac:dyDescent="0.25">
      <c r="A5105">
        <f ca="1">IF('Patient History &amp; Demographics'!X5105&gt;10,'Patient History &amp; Demographics'!A5105,"")</f>
        <v>407568</v>
      </c>
      <c r="B5105" t="str">
        <f ca="1">IF('Patient History &amp; Demographics'!X5105&gt;=20,"Acute",IF(AND('Patient History &amp; Demographics'!X5105&gt;=10,'Patient History &amp; Demographics'!X5105&lt;20),"High","Low"))</f>
        <v>High</v>
      </c>
      <c r="C5105" t="s">
        <v>24156</v>
      </c>
      <c r="D5105" t="str">
        <f t="shared" ca="1" si="237"/>
        <v/>
      </c>
      <c r="E5105" t="str">
        <f t="shared" ca="1" si="238"/>
        <v/>
      </c>
      <c r="F5105" t="str">
        <f t="shared" ca="1" si="239"/>
        <v/>
      </c>
    </row>
    <row r="5106" spans="1:6" x14ac:dyDescent="0.25">
      <c r="A5106">
        <f ca="1">IF('Patient History &amp; Demographics'!X5106&gt;10,'Patient History &amp; Demographics'!A5106,"")</f>
        <v>407577</v>
      </c>
      <c r="B5106" t="str">
        <f ca="1">IF('Patient History &amp; Demographics'!X5106&gt;=20,"Acute",IF(AND('Patient History &amp; Demographics'!X5106&gt;=10,'Patient History &amp; Demographics'!X5106&lt;20),"High","Low"))</f>
        <v>Acute</v>
      </c>
      <c r="C5106" t="s">
        <v>24155</v>
      </c>
      <c r="D5106">
        <f t="shared" ca="1" si="237"/>
        <v>1009</v>
      </c>
      <c r="E5106" t="str">
        <f t="shared" ca="1" si="238"/>
        <v>Rehabilitation</v>
      </c>
      <c r="F5106" t="str">
        <f t="shared" ca="1" si="239"/>
        <v>Cured</v>
      </c>
    </row>
    <row r="5107" spans="1:6" x14ac:dyDescent="0.25">
      <c r="A5107">
        <f ca="1">IF('Patient History &amp; Demographics'!X5107&gt;10,'Patient History &amp; Demographics'!A5107,"")</f>
        <v>407595</v>
      </c>
      <c r="B5107" t="str">
        <f ca="1">IF('Patient History &amp; Demographics'!X5107&gt;=20,"Acute",IF(AND('Patient History &amp; Demographics'!X5107&gt;=10,'Patient History &amp; Demographics'!X5107&lt;20),"High","Low"))</f>
        <v>High</v>
      </c>
      <c r="C5107" t="s">
        <v>24155</v>
      </c>
      <c r="D5107">
        <f t="shared" ca="1" si="237"/>
        <v>1018</v>
      </c>
      <c r="E5107" t="str">
        <f t="shared" ca="1" si="238"/>
        <v>Screening</v>
      </c>
      <c r="F5107" t="str">
        <f t="shared" ca="1" si="239"/>
        <v/>
      </c>
    </row>
    <row r="5108" spans="1:6" x14ac:dyDescent="0.25">
      <c r="A5108">
        <f ca="1">IF('Patient History &amp; Demographics'!X5108&gt;10,'Patient History &amp; Demographics'!A5108,"")</f>
        <v>407601</v>
      </c>
      <c r="B5108" t="str">
        <f ca="1">IF('Patient History &amp; Demographics'!X5108&gt;=20,"Acute",IF(AND('Patient History &amp; Demographics'!X5108&gt;=10,'Patient History &amp; Demographics'!X5108&lt;20),"High","Low"))</f>
        <v>High</v>
      </c>
      <c r="C5108" t="s">
        <v>24155</v>
      </c>
      <c r="D5108">
        <f t="shared" ca="1" si="237"/>
        <v>1025</v>
      </c>
      <c r="E5108" t="str">
        <f t="shared" ca="1" si="238"/>
        <v>Screening</v>
      </c>
      <c r="F5108" t="str">
        <f t="shared" ca="1" si="239"/>
        <v/>
      </c>
    </row>
    <row r="5109" spans="1:6" x14ac:dyDescent="0.25">
      <c r="A5109">
        <f ca="1">IF('Patient History &amp; Demographics'!X5109&gt;10,'Patient History &amp; Demographics'!A5109,"")</f>
        <v>407629</v>
      </c>
      <c r="B5109" t="str">
        <f ca="1">IF('Patient History &amp; Demographics'!X5109&gt;=20,"Acute",IF(AND('Patient History &amp; Demographics'!X5109&gt;=10,'Patient History &amp; Demographics'!X5109&lt;20),"High","Low"))</f>
        <v>High</v>
      </c>
      <c r="C5109" t="s">
        <v>24156</v>
      </c>
      <c r="D5109" t="str">
        <f t="shared" ca="1" si="237"/>
        <v/>
      </c>
      <c r="E5109" t="str">
        <f t="shared" ca="1" si="238"/>
        <v/>
      </c>
      <c r="F5109" t="str">
        <f t="shared" ca="1" si="239"/>
        <v/>
      </c>
    </row>
    <row r="5110" spans="1:6" x14ac:dyDescent="0.25">
      <c r="A5110">
        <f ca="1">IF('Patient History &amp; Demographics'!X5110&gt;10,'Patient History &amp; Demographics'!A5110,"")</f>
        <v>407683</v>
      </c>
      <c r="B5110" t="str">
        <f ca="1">IF('Patient History &amp; Demographics'!X5110&gt;=20,"Acute",IF(AND('Patient History &amp; Demographics'!X5110&gt;=10,'Patient History &amp; Demographics'!X5110&lt;20),"High","Low"))</f>
        <v>High</v>
      </c>
      <c r="C5110" t="s">
        <v>24155</v>
      </c>
      <c r="D5110">
        <f t="shared" ca="1" si="237"/>
        <v>1006</v>
      </c>
      <c r="E5110" t="str">
        <f t="shared" ca="1" si="238"/>
        <v>Rehabilitation</v>
      </c>
      <c r="F5110" t="str">
        <f t="shared" ca="1" si="239"/>
        <v>No Progress</v>
      </c>
    </row>
    <row r="5111" spans="1:6" x14ac:dyDescent="0.25">
      <c r="A5111" t="str">
        <f ca="1">IF('Patient History &amp; Demographics'!X5111&gt;10,'Patient History &amp; Demographics'!A5111,"")</f>
        <v/>
      </c>
      <c r="B5111" t="str">
        <f ca="1">IF('Patient History &amp; Demographics'!X5111&gt;=20,"Acute",IF(AND('Patient History &amp; Demographics'!X5111&gt;=10,'Patient History &amp; Demographics'!X5111&lt;20),"High","Low"))</f>
        <v>Low</v>
      </c>
      <c r="C5111" t="s">
        <v>24155</v>
      </c>
      <c r="D5111">
        <f t="shared" ca="1" si="237"/>
        <v>1015</v>
      </c>
      <c r="E5111" t="str">
        <f t="shared" ca="1" si="238"/>
        <v>Rehabilitation</v>
      </c>
      <c r="F5111" t="str">
        <f t="shared" ca="1" si="239"/>
        <v>Positive Progress</v>
      </c>
    </row>
    <row r="5112" spans="1:6" x14ac:dyDescent="0.25">
      <c r="A5112">
        <f ca="1">IF('Patient History &amp; Demographics'!X5112&gt;10,'Patient History &amp; Demographics'!A5112,"")</f>
        <v>407726</v>
      </c>
      <c r="B5112" t="str">
        <f ca="1">IF('Patient History &amp; Demographics'!X5112&gt;=20,"Acute",IF(AND('Patient History &amp; Demographics'!X5112&gt;=10,'Patient History &amp; Demographics'!X5112&lt;20),"High","Low"))</f>
        <v>High</v>
      </c>
      <c r="C5112" t="s">
        <v>24156</v>
      </c>
      <c r="D5112" t="str">
        <f t="shared" ca="1" si="237"/>
        <v/>
      </c>
      <c r="E5112" t="str">
        <f t="shared" ca="1" si="238"/>
        <v/>
      </c>
      <c r="F5112" t="str">
        <f t="shared" ca="1" si="239"/>
        <v/>
      </c>
    </row>
    <row r="5113" spans="1:6" x14ac:dyDescent="0.25">
      <c r="A5113">
        <f ca="1">IF('Patient History &amp; Demographics'!X5113&gt;10,'Patient History &amp; Demographics'!A5113,"")</f>
        <v>407735</v>
      </c>
      <c r="B5113" t="str">
        <f ca="1">IF('Patient History &amp; Demographics'!X5113&gt;=20,"Acute",IF(AND('Patient History &amp; Demographics'!X5113&gt;=10,'Patient History &amp; Demographics'!X5113&lt;20),"High","Low"))</f>
        <v>High</v>
      </c>
      <c r="C5113" t="s">
        <v>24155</v>
      </c>
      <c r="D5113">
        <f t="shared" ca="1" si="237"/>
        <v>1026</v>
      </c>
      <c r="E5113" t="str">
        <f t="shared" ca="1" si="238"/>
        <v>Rehabilitation</v>
      </c>
      <c r="F5113" t="str">
        <f t="shared" ca="1" si="239"/>
        <v>No Progress</v>
      </c>
    </row>
    <row r="5114" spans="1:6" x14ac:dyDescent="0.25">
      <c r="A5114">
        <f ca="1">IF('Patient History &amp; Demographics'!X5114&gt;10,'Patient History &amp; Demographics'!A5114,"")</f>
        <v>407832</v>
      </c>
      <c r="B5114" t="str">
        <f ca="1">IF('Patient History &amp; Demographics'!X5114&gt;=20,"Acute",IF(AND('Patient History &amp; Demographics'!X5114&gt;=10,'Patient History &amp; Demographics'!X5114&lt;20),"High","Low"))</f>
        <v>High</v>
      </c>
      <c r="C5114" t="s">
        <v>24156</v>
      </c>
      <c r="D5114" t="str">
        <f t="shared" ca="1" si="237"/>
        <v/>
      </c>
      <c r="E5114" t="str">
        <f t="shared" ca="1" si="238"/>
        <v/>
      </c>
      <c r="F5114" t="str">
        <f t="shared" ca="1" si="239"/>
        <v/>
      </c>
    </row>
    <row r="5115" spans="1:6" x14ac:dyDescent="0.25">
      <c r="A5115">
        <f ca="1">IF('Patient History &amp; Demographics'!X5115&gt;10,'Patient History &amp; Demographics'!A5115,"")</f>
        <v>408039</v>
      </c>
      <c r="B5115" t="str">
        <f ca="1">IF('Patient History &amp; Demographics'!X5115&gt;=20,"Acute",IF(AND('Patient History &amp; Demographics'!X5115&gt;=10,'Patient History &amp; Demographics'!X5115&lt;20),"High","Low"))</f>
        <v>High</v>
      </c>
      <c r="C5115" t="s">
        <v>24155</v>
      </c>
      <c r="D5115">
        <f t="shared" ca="1" si="237"/>
        <v>1005</v>
      </c>
      <c r="E5115" t="str">
        <f t="shared" ca="1" si="238"/>
        <v>Screening</v>
      </c>
      <c r="F5115" t="str">
        <f t="shared" ca="1" si="239"/>
        <v/>
      </c>
    </row>
    <row r="5116" spans="1:6" x14ac:dyDescent="0.25">
      <c r="A5116">
        <f ca="1">IF('Patient History &amp; Demographics'!X5116&gt;10,'Patient History &amp; Demographics'!A5116,"")</f>
        <v>408066</v>
      </c>
      <c r="B5116" t="str">
        <f ca="1">IF('Patient History &amp; Demographics'!X5116&gt;=20,"Acute",IF(AND('Patient History &amp; Demographics'!X5116&gt;=10,'Patient History &amp; Demographics'!X5116&lt;20),"High","Low"))</f>
        <v>High</v>
      </c>
      <c r="C5116" t="s">
        <v>24155</v>
      </c>
      <c r="D5116">
        <f t="shared" ca="1" si="237"/>
        <v>1008</v>
      </c>
      <c r="E5116" t="str">
        <f t="shared" ca="1" si="238"/>
        <v>Rehabilitation</v>
      </c>
      <c r="F5116" t="str">
        <f t="shared" ca="1" si="239"/>
        <v>Condition Deteriorated</v>
      </c>
    </row>
    <row r="5117" spans="1:6" x14ac:dyDescent="0.25">
      <c r="A5117">
        <f ca="1">IF('Patient History &amp; Demographics'!X5117&gt;10,'Patient History &amp; Demographics'!A5117,"")</f>
        <v>408163</v>
      </c>
      <c r="B5117" t="str">
        <f ca="1">IF('Patient History &amp; Demographics'!X5117&gt;=20,"Acute",IF(AND('Patient History &amp; Demographics'!X5117&gt;=10,'Patient History &amp; Demographics'!X5117&lt;20),"High","Low"))</f>
        <v>High</v>
      </c>
      <c r="C5117" t="s">
        <v>24155</v>
      </c>
      <c r="D5117">
        <f t="shared" ca="1" si="237"/>
        <v>1017</v>
      </c>
      <c r="E5117" t="str">
        <f t="shared" ca="1" si="238"/>
        <v>Rehabilitation</v>
      </c>
      <c r="F5117" t="str">
        <f t="shared" ca="1" si="239"/>
        <v>Condition Deteriorated</v>
      </c>
    </row>
    <row r="5118" spans="1:6" x14ac:dyDescent="0.25">
      <c r="A5118">
        <f ca="1">IF('Patient History &amp; Demographics'!X5118&gt;10,'Patient History &amp; Demographics'!A5118,"")</f>
        <v>408312</v>
      </c>
      <c r="B5118" t="str">
        <f ca="1">IF('Patient History &amp; Demographics'!X5118&gt;=20,"Acute",IF(AND('Patient History &amp; Demographics'!X5118&gt;=10,'Patient History &amp; Demographics'!X5118&lt;20),"High","Low"))</f>
        <v>Acute</v>
      </c>
      <c r="C5118" t="s">
        <v>24155</v>
      </c>
      <c r="D5118">
        <f t="shared" ca="1" si="237"/>
        <v>1021</v>
      </c>
      <c r="E5118" t="str">
        <f t="shared" ca="1" si="238"/>
        <v>Rehabilitation</v>
      </c>
      <c r="F5118" t="str">
        <f t="shared" ca="1" si="239"/>
        <v>Condition Deteriorated</v>
      </c>
    </row>
    <row r="5119" spans="1:6" x14ac:dyDescent="0.25">
      <c r="A5119" t="str">
        <f ca="1">IF('Patient History &amp; Demographics'!X5119&gt;10,'Patient History &amp; Demographics'!A5119,"")</f>
        <v/>
      </c>
      <c r="B5119" t="str">
        <f ca="1">IF('Patient History &amp; Demographics'!X5119&gt;=20,"Acute",IF(AND('Patient History &amp; Demographics'!X5119&gt;=10,'Patient History &amp; Demographics'!X5119&lt;20),"High","Low"))</f>
        <v>High</v>
      </c>
      <c r="C5119" t="s">
        <v>24156</v>
      </c>
      <c r="D5119" t="str">
        <f t="shared" ca="1" si="237"/>
        <v/>
      </c>
      <c r="E5119" t="str">
        <f t="shared" ca="1" si="238"/>
        <v/>
      </c>
      <c r="F5119" t="str">
        <f t="shared" ca="1" si="239"/>
        <v/>
      </c>
    </row>
    <row r="5120" spans="1:6" x14ac:dyDescent="0.25">
      <c r="A5120">
        <f ca="1">IF('Patient History &amp; Demographics'!X5120&gt;10,'Patient History &amp; Demographics'!A5120,"")</f>
        <v>408394</v>
      </c>
      <c r="B5120" t="str">
        <f ca="1">IF('Patient History &amp; Demographics'!X5120&gt;=20,"Acute",IF(AND('Patient History &amp; Demographics'!X5120&gt;=10,'Patient History &amp; Demographics'!X5120&lt;20),"High","Low"))</f>
        <v>High</v>
      </c>
      <c r="C5120" t="s">
        <v>24156</v>
      </c>
      <c r="D5120" t="str">
        <f t="shared" ca="1" si="237"/>
        <v/>
      </c>
      <c r="E5120" t="str">
        <f t="shared" ca="1" si="238"/>
        <v/>
      </c>
      <c r="F5120" t="str">
        <f t="shared" ca="1" si="239"/>
        <v/>
      </c>
    </row>
    <row r="5121" spans="1:6" x14ac:dyDescent="0.25">
      <c r="A5121">
        <f ca="1">IF('Patient History &amp; Demographics'!X5121&gt;10,'Patient History &amp; Demographics'!A5121,"")</f>
        <v>408844</v>
      </c>
      <c r="B5121" t="str">
        <f ca="1">IF('Patient History &amp; Demographics'!X5121&gt;=20,"Acute",IF(AND('Patient History &amp; Demographics'!X5121&gt;=10,'Patient History &amp; Demographics'!X5121&lt;20),"High","Low"))</f>
        <v>High</v>
      </c>
      <c r="C5121" t="s">
        <v>24156</v>
      </c>
      <c r="D5121" t="str">
        <f t="shared" ca="1" si="237"/>
        <v/>
      </c>
      <c r="E5121" t="str">
        <f t="shared" ca="1" si="238"/>
        <v/>
      </c>
      <c r="F5121" t="str">
        <f t="shared" ca="1" si="239"/>
        <v/>
      </c>
    </row>
    <row r="5122" spans="1:6" x14ac:dyDescent="0.25">
      <c r="A5122">
        <f ca="1">IF('Patient History &amp; Demographics'!X5122&gt;10,'Patient History &amp; Demographics'!A5122,"")</f>
        <v>408862</v>
      </c>
      <c r="B5122" t="str">
        <f ca="1">IF('Patient History &amp; Demographics'!X5122&gt;=20,"Acute",IF(AND('Patient History &amp; Demographics'!X5122&gt;=10,'Patient History &amp; Demographics'!X5122&lt;20),"High","Low"))</f>
        <v>High</v>
      </c>
      <c r="C5122" t="s">
        <v>24156</v>
      </c>
      <c r="D5122" t="str">
        <f t="shared" ref="D5122:D5185" ca="1" si="240">IF(C5122="Yes",CHOOSE(RANDBETWEEN(1,27),1001,1002,1003,1004,1005,1006,1007,1008,1009,1010,1011,1012,1013,1014,1015,1016,1017,1018,
1019,1020,1021,1022,1023,1024,1025,1026,1027,1028),"")</f>
        <v/>
      </c>
      <c r="E5122" t="str">
        <f t="shared" ca="1" si="238"/>
        <v/>
      </c>
      <c r="F5122" t="str">
        <f t="shared" ca="1" si="239"/>
        <v/>
      </c>
    </row>
    <row r="5123" spans="1:6" x14ac:dyDescent="0.25">
      <c r="A5123">
        <f ca="1">IF('Patient History &amp; Demographics'!X5123&gt;10,'Patient History &amp; Demographics'!A5123,"")</f>
        <v>409032</v>
      </c>
      <c r="B5123" t="str">
        <f ca="1">IF('Patient History &amp; Demographics'!X5123&gt;=20,"Acute",IF(AND('Patient History &amp; Demographics'!X5123&gt;=10,'Patient History &amp; Demographics'!X5123&lt;20),"High","Low"))</f>
        <v>High</v>
      </c>
      <c r="C5123" t="s">
        <v>24156</v>
      </c>
      <c r="D5123" t="str">
        <f t="shared" ca="1" si="240"/>
        <v/>
      </c>
      <c r="E5123" t="str">
        <f t="shared" ref="E5123:E5186" ca="1" si="241">IF(C5123="Yes",CHOOSE(RANDBETWEEN(1,2),"Screening","Rehabilitation"),"")</f>
        <v/>
      </c>
      <c r="F5123" t="str">
        <f t="shared" ref="F5123:F5186" ca="1" si="242">IF(E5123="Rehabilitation",CHOOSE(RANDBETWEEN(1,4),"Positive Progress","No Progress","Condition Deteriorated","Cured"),"")</f>
        <v/>
      </c>
    </row>
    <row r="5124" spans="1:6" x14ac:dyDescent="0.25">
      <c r="A5124">
        <f ca="1">IF('Patient History &amp; Demographics'!X5124&gt;10,'Patient History &amp; Demographics'!A5124,"")</f>
        <v>409069</v>
      </c>
      <c r="B5124" t="str">
        <f ca="1">IF('Patient History &amp; Demographics'!X5124&gt;=20,"Acute",IF(AND('Patient History &amp; Demographics'!X5124&gt;=10,'Patient History &amp; Demographics'!X5124&lt;20),"High","Low"))</f>
        <v>High</v>
      </c>
      <c r="C5124" t="s">
        <v>24155</v>
      </c>
      <c r="D5124">
        <f t="shared" ca="1" si="240"/>
        <v>1004</v>
      </c>
      <c r="E5124" t="str">
        <f t="shared" ca="1" si="241"/>
        <v>Rehabilitation</v>
      </c>
      <c r="F5124" t="str">
        <f t="shared" ca="1" si="242"/>
        <v>Condition Deteriorated</v>
      </c>
    </row>
    <row r="5125" spans="1:6" x14ac:dyDescent="0.25">
      <c r="A5125" t="str">
        <f ca="1">IF('Patient History &amp; Demographics'!X5125&gt;10,'Patient History &amp; Demographics'!A5125,"")</f>
        <v/>
      </c>
      <c r="B5125" t="str">
        <f ca="1">IF('Patient History &amp; Demographics'!X5125&gt;=20,"Acute",IF(AND('Patient History &amp; Demographics'!X5125&gt;=10,'Patient History &amp; Demographics'!X5125&lt;20),"High","Low"))</f>
        <v>Low</v>
      </c>
      <c r="C5125" t="s">
        <v>24156</v>
      </c>
      <c r="D5125" t="str">
        <f t="shared" ca="1" si="240"/>
        <v/>
      </c>
      <c r="E5125" t="str">
        <f t="shared" ca="1" si="241"/>
        <v/>
      </c>
      <c r="F5125" t="str">
        <f t="shared" ca="1" si="242"/>
        <v/>
      </c>
    </row>
    <row r="5126" spans="1:6" x14ac:dyDescent="0.25">
      <c r="A5126">
        <f ca="1">IF('Patient History &amp; Demographics'!X5126&gt;10,'Patient History &amp; Demographics'!A5126,"")</f>
        <v>409166</v>
      </c>
      <c r="B5126" t="str">
        <f ca="1">IF('Patient History &amp; Demographics'!X5126&gt;=20,"Acute",IF(AND('Patient History &amp; Demographics'!X5126&gt;=10,'Patient History &amp; Demographics'!X5126&lt;20),"High","Low"))</f>
        <v>High</v>
      </c>
      <c r="C5126" t="s">
        <v>24155</v>
      </c>
      <c r="D5126">
        <f t="shared" ca="1" si="240"/>
        <v>1004</v>
      </c>
      <c r="E5126" t="str">
        <f t="shared" ca="1" si="241"/>
        <v>Screening</v>
      </c>
      <c r="F5126" t="str">
        <f t="shared" ca="1" si="242"/>
        <v/>
      </c>
    </row>
    <row r="5127" spans="1:6" x14ac:dyDescent="0.25">
      <c r="A5127" t="str">
        <f ca="1">IF('Patient History &amp; Demographics'!X5127&gt;10,'Patient History &amp; Demographics'!A5127,"")</f>
        <v/>
      </c>
      <c r="B5127" t="str">
        <f ca="1">IF('Patient History &amp; Demographics'!X5127&gt;=20,"Acute",IF(AND('Patient History &amp; Demographics'!X5127&gt;=10,'Patient History &amp; Demographics'!X5127&lt;20),"High","Low"))</f>
        <v>Low</v>
      </c>
      <c r="C5127" t="s">
        <v>24155</v>
      </c>
      <c r="D5127">
        <f t="shared" ca="1" si="240"/>
        <v>1017</v>
      </c>
      <c r="E5127" t="str">
        <f t="shared" ca="1" si="241"/>
        <v>Rehabilitation</v>
      </c>
      <c r="F5127" t="str">
        <f t="shared" ca="1" si="242"/>
        <v>Positive Progress</v>
      </c>
    </row>
    <row r="5128" spans="1:6" x14ac:dyDescent="0.25">
      <c r="A5128">
        <f ca="1">IF('Patient History &amp; Demographics'!X5128&gt;10,'Patient History &amp; Demographics'!A5128,"")</f>
        <v>409254</v>
      </c>
      <c r="B5128" t="str">
        <f ca="1">IF('Patient History &amp; Demographics'!X5128&gt;=20,"Acute",IF(AND('Patient History &amp; Demographics'!X5128&gt;=10,'Patient History &amp; Demographics'!X5128&lt;20),"High","Low"))</f>
        <v>High</v>
      </c>
      <c r="C5128" t="s">
        <v>24156</v>
      </c>
      <c r="D5128" t="str">
        <f t="shared" ca="1" si="240"/>
        <v/>
      </c>
      <c r="E5128" t="str">
        <f t="shared" ca="1" si="241"/>
        <v/>
      </c>
      <c r="F5128" t="str">
        <f t="shared" ca="1" si="242"/>
        <v/>
      </c>
    </row>
    <row r="5129" spans="1:6" x14ac:dyDescent="0.25">
      <c r="A5129">
        <f ca="1">IF('Patient History &amp; Demographics'!X5129&gt;10,'Patient History &amp; Demographics'!A5129,"")</f>
        <v>409315</v>
      </c>
      <c r="B5129" t="str">
        <f ca="1">IF('Patient History &amp; Demographics'!X5129&gt;=20,"Acute",IF(AND('Patient History &amp; Demographics'!X5129&gt;=10,'Patient History &amp; Demographics'!X5129&lt;20),"High","Low"))</f>
        <v>High</v>
      </c>
      <c r="C5129" t="s">
        <v>24155</v>
      </c>
      <c r="D5129">
        <f t="shared" ca="1" si="240"/>
        <v>1026</v>
      </c>
      <c r="E5129" t="str">
        <f t="shared" ca="1" si="241"/>
        <v>Screening</v>
      </c>
      <c r="F5129" t="str">
        <f t="shared" ca="1" si="242"/>
        <v/>
      </c>
    </row>
    <row r="5130" spans="1:6" x14ac:dyDescent="0.25">
      <c r="A5130">
        <f ca="1">IF('Patient History &amp; Demographics'!X5130&gt;10,'Patient History &amp; Demographics'!A5130,"")</f>
        <v>409379</v>
      </c>
      <c r="B5130" t="str">
        <f ca="1">IF('Patient History &amp; Demographics'!X5130&gt;=20,"Acute",IF(AND('Patient History &amp; Demographics'!X5130&gt;=10,'Patient History &amp; Demographics'!X5130&lt;20),"High","Low"))</f>
        <v>High</v>
      </c>
      <c r="C5130" t="s">
        <v>24155</v>
      </c>
      <c r="D5130">
        <f t="shared" ca="1" si="240"/>
        <v>1003</v>
      </c>
      <c r="E5130" t="str">
        <f t="shared" ca="1" si="241"/>
        <v>Rehabilitation</v>
      </c>
      <c r="F5130" t="str">
        <f t="shared" ca="1" si="242"/>
        <v>Condition Deteriorated</v>
      </c>
    </row>
    <row r="5131" spans="1:6" x14ac:dyDescent="0.25">
      <c r="A5131">
        <f ca="1">IF('Patient History &amp; Demographics'!X5131&gt;10,'Patient History &amp; Demographics'!A5131,"")</f>
        <v>409537</v>
      </c>
      <c r="B5131" t="str">
        <f ca="1">IF('Patient History &amp; Demographics'!X5131&gt;=20,"Acute",IF(AND('Patient History &amp; Demographics'!X5131&gt;=10,'Patient History &amp; Demographics'!X5131&lt;20),"High","Low"))</f>
        <v>Acute</v>
      </c>
      <c r="C5131" t="s">
        <v>24156</v>
      </c>
      <c r="D5131" t="str">
        <f t="shared" ca="1" si="240"/>
        <v/>
      </c>
      <c r="E5131" t="str">
        <f t="shared" ca="1" si="241"/>
        <v/>
      </c>
      <c r="F5131" t="str">
        <f t="shared" ca="1" si="242"/>
        <v/>
      </c>
    </row>
    <row r="5132" spans="1:6" x14ac:dyDescent="0.25">
      <c r="A5132">
        <f ca="1">IF('Patient History &amp; Demographics'!X5132&gt;10,'Patient History &amp; Demographics'!A5132,"")</f>
        <v>409591</v>
      </c>
      <c r="B5132" t="str">
        <f ca="1">IF('Patient History &amp; Demographics'!X5132&gt;=20,"Acute",IF(AND('Patient History &amp; Demographics'!X5132&gt;=10,'Patient History &amp; Demographics'!X5132&lt;20),"High","Low"))</f>
        <v>High</v>
      </c>
      <c r="C5132" t="s">
        <v>24156</v>
      </c>
      <c r="D5132" t="str">
        <f t="shared" ca="1" si="240"/>
        <v/>
      </c>
      <c r="E5132" t="str">
        <f t="shared" ca="1" si="241"/>
        <v/>
      </c>
      <c r="F5132" t="str">
        <f t="shared" ca="1" si="242"/>
        <v/>
      </c>
    </row>
    <row r="5133" spans="1:6" x14ac:dyDescent="0.25">
      <c r="A5133">
        <f ca="1">IF('Patient History &amp; Demographics'!X5133&gt;10,'Patient History &amp; Demographics'!A5133,"")</f>
        <v>409616</v>
      </c>
      <c r="B5133" t="str">
        <f ca="1">IF('Patient History &amp; Demographics'!X5133&gt;=20,"Acute",IF(AND('Patient History &amp; Demographics'!X5133&gt;=10,'Patient History &amp; Demographics'!X5133&lt;20),"High","Low"))</f>
        <v>High</v>
      </c>
      <c r="C5133" t="s">
        <v>24156</v>
      </c>
      <c r="D5133" t="str">
        <f t="shared" ca="1" si="240"/>
        <v/>
      </c>
      <c r="E5133" t="str">
        <f t="shared" ca="1" si="241"/>
        <v/>
      </c>
      <c r="F5133" t="str">
        <f t="shared" ca="1" si="242"/>
        <v/>
      </c>
    </row>
    <row r="5134" spans="1:6" x14ac:dyDescent="0.25">
      <c r="A5134">
        <f ca="1">IF('Patient History &amp; Demographics'!X5134&gt;10,'Patient History &amp; Demographics'!A5134,"")</f>
        <v>409670</v>
      </c>
      <c r="B5134" t="str">
        <f ca="1">IF('Patient History &amp; Demographics'!X5134&gt;=20,"Acute",IF(AND('Patient History &amp; Demographics'!X5134&gt;=10,'Patient History &amp; Demographics'!X5134&lt;20),"High","Low"))</f>
        <v>High</v>
      </c>
      <c r="C5134" t="s">
        <v>24156</v>
      </c>
      <c r="D5134" t="str">
        <f t="shared" ca="1" si="240"/>
        <v/>
      </c>
      <c r="E5134" t="str">
        <f t="shared" ca="1" si="241"/>
        <v/>
      </c>
      <c r="F5134" t="str">
        <f t="shared" ca="1" si="242"/>
        <v/>
      </c>
    </row>
    <row r="5135" spans="1:6" x14ac:dyDescent="0.25">
      <c r="A5135">
        <f ca="1">IF('Patient History &amp; Demographics'!X5135&gt;10,'Patient History &amp; Demographics'!A5135,"")</f>
        <v>409698</v>
      </c>
      <c r="B5135" t="str">
        <f ca="1">IF('Patient History &amp; Demographics'!X5135&gt;=20,"Acute",IF(AND('Patient History &amp; Demographics'!X5135&gt;=10,'Patient History &amp; Demographics'!X5135&lt;20),"High","Low"))</f>
        <v>High</v>
      </c>
      <c r="C5135" t="s">
        <v>24155</v>
      </c>
      <c r="D5135">
        <f t="shared" ca="1" si="240"/>
        <v>1019</v>
      </c>
      <c r="E5135" t="str">
        <f t="shared" ca="1" si="241"/>
        <v>Rehabilitation</v>
      </c>
      <c r="F5135" t="str">
        <f t="shared" ca="1" si="242"/>
        <v>Positive Progress</v>
      </c>
    </row>
    <row r="5136" spans="1:6" x14ac:dyDescent="0.25">
      <c r="A5136" t="str">
        <f ca="1">IF('Patient History &amp; Demographics'!X5136&gt;10,'Patient History &amp; Demographics'!A5136,"")</f>
        <v/>
      </c>
      <c r="B5136" t="str">
        <f ca="1">IF('Patient History &amp; Demographics'!X5136&gt;=20,"Acute",IF(AND('Patient History &amp; Demographics'!X5136&gt;=10,'Patient History &amp; Demographics'!X5136&lt;20),"High","Low"))</f>
        <v>High</v>
      </c>
      <c r="C5136" t="s">
        <v>24155</v>
      </c>
      <c r="D5136">
        <f t="shared" ca="1" si="240"/>
        <v>1016</v>
      </c>
      <c r="E5136" t="str">
        <f t="shared" ca="1" si="241"/>
        <v>Screening</v>
      </c>
      <c r="F5136" t="str">
        <f t="shared" ca="1" si="242"/>
        <v/>
      </c>
    </row>
    <row r="5137" spans="1:6" x14ac:dyDescent="0.25">
      <c r="A5137">
        <f ca="1">IF('Patient History &amp; Demographics'!X5137&gt;10,'Patient History &amp; Demographics'!A5137,"")</f>
        <v>409838</v>
      </c>
      <c r="B5137" t="str">
        <f ca="1">IF('Patient History &amp; Demographics'!X5137&gt;=20,"Acute",IF(AND('Patient History &amp; Demographics'!X5137&gt;=10,'Patient History &amp; Demographics'!X5137&lt;20),"High","Low"))</f>
        <v>High</v>
      </c>
      <c r="C5137" t="s">
        <v>24156</v>
      </c>
      <c r="D5137" t="str">
        <f t="shared" ca="1" si="240"/>
        <v/>
      </c>
      <c r="E5137" t="str">
        <f t="shared" ca="1" si="241"/>
        <v/>
      </c>
      <c r="F5137" t="str">
        <f t="shared" ca="1" si="242"/>
        <v/>
      </c>
    </row>
    <row r="5138" spans="1:6" x14ac:dyDescent="0.25">
      <c r="A5138">
        <f ca="1">IF('Patient History &amp; Demographics'!X5138&gt;10,'Patient History &amp; Demographics'!A5138,"")</f>
        <v>409874</v>
      </c>
      <c r="B5138" t="str">
        <f ca="1">IF('Patient History &amp; Demographics'!X5138&gt;=20,"Acute",IF(AND('Patient History &amp; Demographics'!X5138&gt;=10,'Patient History &amp; Demographics'!X5138&lt;20),"High","Low"))</f>
        <v>High</v>
      </c>
      <c r="C5138" t="s">
        <v>24156</v>
      </c>
      <c r="D5138" t="str">
        <f t="shared" ca="1" si="240"/>
        <v/>
      </c>
      <c r="E5138" t="str">
        <f t="shared" ca="1" si="241"/>
        <v/>
      </c>
      <c r="F5138" t="str">
        <f t="shared" ca="1" si="242"/>
        <v/>
      </c>
    </row>
    <row r="5139" spans="1:6" x14ac:dyDescent="0.25">
      <c r="A5139" t="str">
        <f ca="1">IF('Patient History &amp; Demographics'!X5139&gt;10,'Patient History &amp; Demographics'!A5139,"")</f>
        <v/>
      </c>
      <c r="B5139" t="str">
        <f ca="1">IF('Patient History &amp; Demographics'!X5139&gt;=20,"Acute",IF(AND('Patient History &amp; Demographics'!X5139&gt;=10,'Patient History &amp; Demographics'!X5139&lt;20),"High","Low"))</f>
        <v>Low</v>
      </c>
      <c r="C5139" t="s">
        <v>24155</v>
      </c>
      <c r="D5139">
        <f t="shared" ca="1" si="240"/>
        <v>1021</v>
      </c>
      <c r="E5139" t="str">
        <f t="shared" ca="1" si="241"/>
        <v>Screening</v>
      </c>
      <c r="F5139" t="str">
        <f t="shared" ca="1" si="242"/>
        <v/>
      </c>
    </row>
    <row r="5140" spans="1:6" x14ac:dyDescent="0.25">
      <c r="A5140">
        <f ca="1">IF('Patient History &amp; Demographics'!X5140&gt;10,'Patient History &amp; Demographics'!A5140,"")</f>
        <v>410070</v>
      </c>
      <c r="B5140" t="str">
        <f ca="1">IF('Patient History &amp; Demographics'!X5140&gt;=20,"Acute",IF(AND('Patient History &amp; Demographics'!X5140&gt;=10,'Patient History &amp; Demographics'!X5140&lt;20),"High","Low"))</f>
        <v>High</v>
      </c>
      <c r="C5140" t="s">
        <v>24156</v>
      </c>
      <c r="D5140" t="str">
        <f t="shared" ca="1" si="240"/>
        <v/>
      </c>
      <c r="E5140" t="str">
        <f t="shared" ca="1" si="241"/>
        <v/>
      </c>
      <c r="F5140" t="str">
        <f t="shared" ca="1" si="242"/>
        <v/>
      </c>
    </row>
    <row r="5141" spans="1:6" x14ac:dyDescent="0.25">
      <c r="A5141">
        <f ca="1">IF('Patient History &amp; Demographics'!X5141&gt;10,'Patient History &amp; Demographics'!A5141,"")</f>
        <v>410256</v>
      </c>
      <c r="B5141" t="str">
        <f ca="1">IF('Patient History &amp; Demographics'!X5141&gt;=20,"Acute",IF(AND('Patient History &amp; Demographics'!X5141&gt;=10,'Patient History &amp; Demographics'!X5141&lt;20),"High","Low"))</f>
        <v>High</v>
      </c>
      <c r="C5141" t="s">
        <v>24156</v>
      </c>
      <c r="D5141" t="str">
        <f t="shared" ca="1" si="240"/>
        <v/>
      </c>
      <c r="E5141" t="str">
        <f t="shared" ca="1" si="241"/>
        <v/>
      </c>
      <c r="F5141" t="str">
        <f t="shared" ca="1" si="242"/>
        <v/>
      </c>
    </row>
    <row r="5142" spans="1:6" x14ac:dyDescent="0.25">
      <c r="A5142">
        <f ca="1">IF('Patient History &amp; Demographics'!X5142&gt;10,'Patient History &amp; Demographics'!A5142,"")</f>
        <v>410283</v>
      </c>
      <c r="B5142" t="str">
        <f ca="1">IF('Patient History &amp; Demographics'!X5142&gt;=20,"Acute",IF(AND('Patient History &amp; Demographics'!X5142&gt;=10,'Patient History &amp; Demographics'!X5142&lt;20),"High","Low"))</f>
        <v>High</v>
      </c>
      <c r="C5142" t="s">
        <v>24155</v>
      </c>
      <c r="D5142">
        <f t="shared" ca="1" si="240"/>
        <v>1024</v>
      </c>
      <c r="E5142" t="str">
        <f t="shared" ca="1" si="241"/>
        <v>Rehabilitation</v>
      </c>
      <c r="F5142" t="str">
        <f t="shared" ca="1" si="242"/>
        <v>No Progress</v>
      </c>
    </row>
    <row r="5143" spans="1:6" x14ac:dyDescent="0.25">
      <c r="A5143">
        <f ca="1">IF('Patient History &amp; Demographics'!X5143&gt;10,'Patient History &amp; Demographics'!A5143,"")</f>
        <v>410496</v>
      </c>
      <c r="B5143" t="str">
        <f ca="1">IF('Patient History &amp; Demographics'!X5143&gt;=20,"Acute",IF(AND('Patient History &amp; Demographics'!X5143&gt;=10,'Patient History &amp; Demographics'!X5143&lt;20),"High","Low"))</f>
        <v>High</v>
      </c>
      <c r="C5143" t="s">
        <v>24156</v>
      </c>
      <c r="D5143" t="str">
        <f t="shared" ca="1" si="240"/>
        <v/>
      </c>
      <c r="E5143" t="str">
        <f t="shared" ca="1" si="241"/>
        <v/>
      </c>
      <c r="F5143" t="str">
        <f t="shared" ca="1" si="242"/>
        <v/>
      </c>
    </row>
    <row r="5144" spans="1:6" x14ac:dyDescent="0.25">
      <c r="A5144">
        <f ca="1">IF('Patient History &amp; Demographics'!X5144&gt;10,'Patient History &amp; Demographics'!A5144,"")</f>
        <v>410502</v>
      </c>
      <c r="B5144" t="str">
        <f ca="1">IF('Patient History &amp; Demographics'!X5144&gt;=20,"Acute",IF(AND('Patient History &amp; Demographics'!X5144&gt;=10,'Patient History &amp; Demographics'!X5144&lt;20),"High","Low"))</f>
        <v>High</v>
      </c>
      <c r="C5144" t="s">
        <v>24156</v>
      </c>
      <c r="D5144" t="str">
        <f t="shared" ca="1" si="240"/>
        <v/>
      </c>
      <c r="E5144" t="str">
        <f t="shared" ca="1" si="241"/>
        <v/>
      </c>
      <c r="F5144" t="str">
        <f t="shared" ca="1" si="242"/>
        <v/>
      </c>
    </row>
    <row r="5145" spans="1:6" x14ac:dyDescent="0.25">
      <c r="A5145">
        <f ca="1">IF('Patient History &amp; Demographics'!X5145&gt;10,'Patient History &amp; Demographics'!A5145,"")</f>
        <v>410520</v>
      </c>
      <c r="B5145" t="str">
        <f ca="1">IF('Patient History &amp; Demographics'!X5145&gt;=20,"Acute",IF(AND('Patient History &amp; Demographics'!X5145&gt;=10,'Patient History &amp; Demographics'!X5145&lt;20),"High","Low"))</f>
        <v>High</v>
      </c>
      <c r="C5145" t="s">
        <v>24155</v>
      </c>
      <c r="D5145">
        <f t="shared" ca="1" si="240"/>
        <v>1001</v>
      </c>
      <c r="E5145" t="str">
        <f t="shared" ca="1" si="241"/>
        <v>Screening</v>
      </c>
      <c r="F5145" t="str">
        <f t="shared" ca="1" si="242"/>
        <v/>
      </c>
    </row>
    <row r="5146" spans="1:6" x14ac:dyDescent="0.25">
      <c r="A5146">
        <f ca="1">IF('Patient History &amp; Demographics'!X5146&gt;10,'Patient History &amp; Demographics'!A5146,"")</f>
        <v>410539</v>
      </c>
      <c r="B5146" t="str">
        <f ca="1">IF('Patient History &amp; Demographics'!X5146&gt;=20,"Acute",IF(AND('Patient History &amp; Demographics'!X5146&gt;=10,'Patient History &amp; Demographics'!X5146&lt;20),"High","Low"))</f>
        <v>Acute</v>
      </c>
      <c r="C5146" t="s">
        <v>24156</v>
      </c>
      <c r="D5146" t="str">
        <f t="shared" ca="1" si="240"/>
        <v/>
      </c>
      <c r="E5146" t="str">
        <f t="shared" ca="1" si="241"/>
        <v/>
      </c>
      <c r="F5146" t="str">
        <f t="shared" ca="1" si="242"/>
        <v/>
      </c>
    </row>
    <row r="5147" spans="1:6" x14ac:dyDescent="0.25">
      <c r="A5147" t="str">
        <f ca="1">IF('Patient History &amp; Demographics'!X5147&gt;10,'Patient History &amp; Demographics'!A5147,"")</f>
        <v/>
      </c>
      <c r="B5147" t="str">
        <f ca="1">IF('Patient History &amp; Demographics'!X5147&gt;=20,"Acute",IF(AND('Patient History &amp; Demographics'!X5147&gt;=10,'Patient History &amp; Demographics'!X5147&lt;20),"High","Low"))</f>
        <v>High</v>
      </c>
      <c r="C5147" t="s">
        <v>24156</v>
      </c>
      <c r="D5147" t="str">
        <f t="shared" ca="1" si="240"/>
        <v/>
      </c>
      <c r="E5147" t="str">
        <f t="shared" ca="1" si="241"/>
        <v/>
      </c>
      <c r="F5147" t="str">
        <f t="shared" ca="1" si="242"/>
        <v/>
      </c>
    </row>
    <row r="5148" spans="1:6" x14ac:dyDescent="0.25">
      <c r="A5148">
        <f ca="1">IF('Patient History &amp; Demographics'!X5148&gt;10,'Patient History &amp; Demographics'!A5148,"")</f>
        <v>410797</v>
      </c>
      <c r="B5148" t="str">
        <f ca="1">IF('Patient History &amp; Demographics'!X5148&gt;=20,"Acute",IF(AND('Patient History &amp; Demographics'!X5148&gt;=10,'Patient History &amp; Demographics'!X5148&lt;20),"High","Low"))</f>
        <v>High</v>
      </c>
      <c r="C5148" t="s">
        <v>24156</v>
      </c>
      <c r="D5148" t="str">
        <f t="shared" ca="1" si="240"/>
        <v/>
      </c>
      <c r="E5148" t="str">
        <f t="shared" ca="1" si="241"/>
        <v/>
      </c>
      <c r="F5148" t="str">
        <f t="shared" ca="1" si="242"/>
        <v/>
      </c>
    </row>
    <row r="5149" spans="1:6" x14ac:dyDescent="0.25">
      <c r="A5149">
        <f ca="1">IF('Patient History &amp; Demographics'!X5149&gt;10,'Patient History &amp; Demographics'!A5149,"")</f>
        <v>410964</v>
      </c>
      <c r="B5149" t="str">
        <f ca="1">IF('Patient History &amp; Demographics'!X5149&gt;=20,"Acute",IF(AND('Patient History &amp; Demographics'!X5149&gt;=10,'Patient History &amp; Demographics'!X5149&lt;20),"High","Low"))</f>
        <v>High</v>
      </c>
      <c r="C5149" t="s">
        <v>24156</v>
      </c>
      <c r="D5149" t="str">
        <f t="shared" ca="1" si="240"/>
        <v/>
      </c>
      <c r="E5149" t="str">
        <f t="shared" ca="1" si="241"/>
        <v/>
      </c>
      <c r="F5149" t="str">
        <f t="shared" ca="1" si="242"/>
        <v/>
      </c>
    </row>
    <row r="5150" spans="1:6" x14ac:dyDescent="0.25">
      <c r="A5150">
        <f ca="1">IF('Patient History &amp; Demographics'!X5150&gt;10,'Patient History &amp; Demographics'!A5150,"")</f>
        <v>411055</v>
      </c>
      <c r="B5150" t="str">
        <f ca="1">IF('Patient History &amp; Demographics'!X5150&gt;=20,"Acute",IF(AND('Patient History &amp; Demographics'!X5150&gt;=10,'Patient History &amp; Demographics'!X5150&lt;20),"High","Low"))</f>
        <v>High</v>
      </c>
      <c r="C5150" t="s">
        <v>24156</v>
      </c>
      <c r="D5150" t="str">
        <f t="shared" ca="1" si="240"/>
        <v/>
      </c>
      <c r="E5150" t="str">
        <f t="shared" ca="1" si="241"/>
        <v/>
      </c>
      <c r="F5150" t="str">
        <f t="shared" ca="1" si="242"/>
        <v/>
      </c>
    </row>
    <row r="5151" spans="1:6" x14ac:dyDescent="0.25">
      <c r="A5151" t="str">
        <f ca="1">IF('Patient History &amp; Demographics'!X5151&gt;10,'Patient History &amp; Demographics'!A5151,"")</f>
        <v/>
      </c>
      <c r="B5151" t="str">
        <f ca="1">IF('Patient History &amp; Demographics'!X5151&gt;=20,"Acute",IF(AND('Patient History &amp; Demographics'!X5151&gt;=10,'Patient History &amp; Demographics'!X5151&lt;20),"High","Low"))</f>
        <v>Low</v>
      </c>
      <c r="C5151" t="s">
        <v>24155</v>
      </c>
      <c r="D5151">
        <f t="shared" ca="1" si="240"/>
        <v>1008</v>
      </c>
      <c r="E5151" t="str">
        <f t="shared" ca="1" si="241"/>
        <v>Screening</v>
      </c>
      <c r="F5151" t="str">
        <f t="shared" ca="1" si="242"/>
        <v/>
      </c>
    </row>
    <row r="5152" spans="1:6" x14ac:dyDescent="0.25">
      <c r="A5152" t="str">
        <f ca="1">IF('Patient History &amp; Demographics'!X5152&gt;10,'Patient History &amp; Demographics'!A5152,"")</f>
        <v/>
      </c>
      <c r="B5152" t="str">
        <f ca="1">IF('Patient History &amp; Demographics'!X5152&gt;=20,"Acute",IF(AND('Patient History &amp; Demographics'!X5152&gt;=10,'Patient History &amp; Demographics'!X5152&lt;20),"High","Low"))</f>
        <v>Low</v>
      </c>
      <c r="C5152" t="s">
        <v>24156</v>
      </c>
      <c r="D5152" t="str">
        <f t="shared" ca="1" si="240"/>
        <v/>
      </c>
      <c r="E5152" t="str">
        <f t="shared" ca="1" si="241"/>
        <v/>
      </c>
      <c r="F5152" t="str">
        <f t="shared" ca="1" si="242"/>
        <v/>
      </c>
    </row>
    <row r="5153" spans="1:6" x14ac:dyDescent="0.25">
      <c r="A5153">
        <f ca="1">IF('Patient History &amp; Demographics'!X5153&gt;10,'Patient History &amp; Demographics'!A5153,"")</f>
        <v>411754</v>
      </c>
      <c r="B5153" t="str">
        <f ca="1">IF('Patient History &amp; Demographics'!X5153&gt;=20,"Acute",IF(AND('Patient History &amp; Demographics'!X5153&gt;=10,'Patient History &amp; Demographics'!X5153&lt;20),"High","Low"))</f>
        <v>Acute</v>
      </c>
      <c r="C5153" t="s">
        <v>24156</v>
      </c>
      <c r="D5153" t="str">
        <f t="shared" ca="1" si="240"/>
        <v/>
      </c>
      <c r="E5153" t="str">
        <f t="shared" ca="1" si="241"/>
        <v/>
      </c>
      <c r="F5153" t="str">
        <f t="shared" ca="1" si="242"/>
        <v/>
      </c>
    </row>
    <row r="5154" spans="1:6" x14ac:dyDescent="0.25">
      <c r="A5154" t="str">
        <f ca="1">IF('Patient History &amp; Demographics'!X5154&gt;10,'Patient History &amp; Demographics'!A5154,"")</f>
        <v/>
      </c>
      <c r="B5154" t="str">
        <f ca="1">IF('Patient History &amp; Demographics'!X5154&gt;=20,"Acute",IF(AND('Patient History &amp; Demographics'!X5154&gt;=10,'Patient History &amp; Demographics'!X5154&lt;20),"High","Low"))</f>
        <v>Low</v>
      </c>
      <c r="C5154" t="s">
        <v>24155</v>
      </c>
      <c r="D5154">
        <f t="shared" ca="1" si="240"/>
        <v>1008</v>
      </c>
      <c r="E5154" t="str">
        <f t="shared" ca="1" si="241"/>
        <v>Screening</v>
      </c>
      <c r="F5154" t="str">
        <f t="shared" ca="1" si="242"/>
        <v/>
      </c>
    </row>
    <row r="5155" spans="1:6" x14ac:dyDescent="0.25">
      <c r="A5155">
        <f ca="1">IF('Patient History &amp; Demographics'!X5155&gt;10,'Patient History &amp; Demographics'!A5155,"")</f>
        <v>412173</v>
      </c>
      <c r="B5155" t="str">
        <f ca="1">IF('Patient History &amp; Demographics'!X5155&gt;=20,"Acute",IF(AND('Patient History &amp; Demographics'!X5155&gt;=10,'Patient History &amp; Demographics'!X5155&lt;20),"High","Low"))</f>
        <v>High</v>
      </c>
      <c r="C5155" t="s">
        <v>24156</v>
      </c>
      <c r="D5155" t="str">
        <f t="shared" ca="1" si="240"/>
        <v/>
      </c>
      <c r="E5155" t="str">
        <f t="shared" ca="1" si="241"/>
        <v/>
      </c>
      <c r="F5155" t="str">
        <f t="shared" ca="1" si="242"/>
        <v/>
      </c>
    </row>
    <row r="5156" spans="1:6" x14ac:dyDescent="0.25">
      <c r="A5156">
        <f ca="1">IF('Patient History &amp; Demographics'!X5156&gt;10,'Patient History &amp; Demographics'!A5156,"")</f>
        <v>412535</v>
      </c>
      <c r="B5156" t="str">
        <f ca="1">IF('Patient History &amp; Demographics'!X5156&gt;=20,"Acute",IF(AND('Patient History &amp; Demographics'!X5156&gt;=10,'Patient History &amp; Demographics'!X5156&lt;20),"High","Low"))</f>
        <v>High</v>
      </c>
      <c r="C5156" t="s">
        <v>24155</v>
      </c>
      <c r="D5156">
        <f t="shared" ca="1" si="240"/>
        <v>1002</v>
      </c>
      <c r="E5156" t="str">
        <f t="shared" ca="1" si="241"/>
        <v>Screening</v>
      </c>
      <c r="F5156" t="str">
        <f t="shared" ca="1" si="242"/>
        <v/>
      </c>
    </row>
    <row r="5157" spans="1:6" x14ac:dyDescent="0.25">
      <c r="A5157" t="str">
        <f ca="1">IF('Patient History &amp; Demographics'!X5157&gt;10,'Patient History &amp; Demographics'!A5157,"")</f>
        <v/>
      </c>
      <c r="B5157" t="str">
        <f ca="1">IF('Patient History &amp; Demographics'!X5157&gt;=20,"Acute",IF(AND('Patient History &amp; Demographics'!X5157&gt;=10,'Patient History &amp; Demographics'!X5157&lt;20),"High","Low"))</f>
        <v>Low</v>
      </c>
      <c r="C5157" t="s">
        <v>24155</v>
      </c>
      <c r="D5157">
        <f t="shared" ca="1" si="240"/>
        <v>1017</v>
      </c>
      <c r="E5157" t="str">
        <f t="shared" ca="1" si="241"/>
        <v>Rehabilitation</v>
      </c>
      <c r="F5157" t="str">
        <f t="shared" ca="1" si="242"/>
        <v>Condition Deteriorated</v>
      </c>
    </row>
    <row r="5158" spans="1:6" x14ac:dyDescent="0.25">
      <c r="A5158">
        <f ca="1">IF('Patient History &amp; Demographics'!X5158&gt;10,'Patient History &amp; Demographics'!A5158,"")</f>
        <v>412599</v>
      </c>
      <c r="B5158" t="str">
        <f ca="1">IF('Patient History &amp; Demographics'!X5158&gt;=20,"Acute",IF(AND('Patient History &amp; Demographics'!X5158&gt;=10,'Patient History &amp; Demographics'!X5158&lt;20),"High","Low"))</f>
        <v>High</v>
      </c>
      <c r="C5158" t="s">
        <v>24155</v>
      </c>
      <c r="D5158">
        <f t="shared" ca="1" si="240"/>
        <v>1027</v>
      </c>
      <c r="E5158" t="str">
        <f t="shared" ca="1" si="241"/>
        <v>Rehabilitation</v>
      </c>
      <c r="F5158" t="str">
        <f t="shared" ca="1" si="242"/>
        <v>Condition Deteriorated</v>
      </c>
    </row>
    <row r="5159" spans="1:6" x14ac:dyDescent="0.25">
      <c r="A5159">
        <f ca="1">IF('Patient History &amp; Demographics'!X5159&gt;10,'Patient History &amp; Demographics'!A5159,"")</f>
        <v>412650</v>
      </c>
      <c r="B5159" t="str">
        <f ca="1">IF('Patient History &amp; Demographics'!X5159&gt;=20,"Acute",IF(AND('Patient History &amp; Demographics'!X5159&gt;=10,'Patient History &amp; Demographics'!X5159&lt;20),"High","Low"))</f>
        <v>High</v>
      </c>
      <c r="C5159" t="s">
        <v>24156</v>
      </c>
      <c r="D5159" t="str">
        <f t="shared" ca="1" si="240"/>
        <v/>
      </c>
      <c r="E5159" t="str">
        <f t="shared" ca="1" si="241"/>
        <v/>
      </c>
      <c r="F5159" t="str">
        <f t="shared" ca="1" si="242"/>
        <v/>
      </c>
    </row>
    <row r="5160" spans="1:6" x14ac:dyDescent="0.25">
      <c r="A5160">
        <f ca="1">IF('Patient History &amp; Demographics'!X5160&gt;10,'Patient History &amp; Demographics'!A5160,"")</f>
        <v>413176</v>
      </c>
      <c r="B5160" t="str">
        <f ca="1">IF('Patient History &amp; Demographics'!X5160&gt;=20,"Acute",IF(AND('Patient History &amp; Demographics'!X5160&gt;=10,'Patient History &amp; Demographics'!X5160&lt;20),"High","Low"))</f>
        <v>High</v>
      </c>
      <c r="C5160" t="s">
        <v>24156</v>
      </c>
      <c r="D5160" t="str">
        <f t="shared" ca="1" si="240"/>
        <v/>
      </c>
      <c r="E5160" t="str">
        <f t="shared" ca="1" si="241"/>
        <v/>
      </c>
      <c r="F5160" t="str">
        <f t="shared" ca="1" si="242"/>
        <v/>
      </c>
    </row>
    <row r="5161" spans="1:6" x14ac:dyDescent="0.25">
      <c r="A5161">
        <f ca="1">IF('Patient History &amp; Demographics'!X5161&gt;10,'Patient History &amp; Demographics'!A5161,"")</f>
        <v>413343</v>
      </c>
      <c r="B5161" t="str">
        <f ca="1">IF('Patient History &amp; Demographics'!X5161&gt;=20,"Acute",IF(AND('Patient History &amp; Demographics'!X5161&gt;=10,'Patient History &amp; Demographics'!X5161&lt;20),"High","Low"))</f>
        <v>High</v>
      </c>
      <c r="C5161" t="s">
        <v>24155</v>
      </c>
      <c r="D5161">
        <f t="shared" ca="1" si="240"/>
        <v>1010</v>
      </c>
      <c r="E5161" t="str">
        <f t="shared" ca="1" si="241"/>
        <v>Rehabilitation</v>
      </c>
      <c r="F5161" t="str">
        <f t="shared" ca="1" si="242"/>
        <v>No Progress</v>
      </c>
    </row>
    <row r="5162" spans="1:6" x14ac:dyDescent="0.25">
      <c r="A5162">
        <f ca="1">IF('Patient History &amp; Demographics'!X5162&gt;10,'Patient History &amp; Demographics'!A5162,"")</f>
        <v>413413</v>
      </c>
      <c r="B5162" t="str">
        <f ca="1">IF('Patient History &amp; Demographics'!X5162&gt;=20,"Acute",IF(AND('Patient History &amp; Demographics'!X5162&gt;=10,'Patient History &amp; Demographics'!X5162&lt;20),"High","Low"))</f>
        <v>High</v>
      </c>
      <c r="C5162" t="s">
        <v>24156</v>
      </c>
      <c r="D5162" t="str">
        <f t="shared" ca="1" si="240"/>
        <v/>
      </c>
      <c r="E5162" t="str">
        <f t="shared" ca="1" si="241"/>
        <v/>
      </c>
      <c r="F5162" t="str">
        <f t="shared" ca="1" si="242"/>
        <v/>
      </c>
    </row>
    <row r="5163" spans="1:6" x14ac:dyDescent="0.25">
      <c r="A5163">
        <f ca="1">IF('Patient History &amp; Demographics'!X5163&gt;10,'Patient History &amp; Demographics'!A5163,"")</f>
        <v>413617</v>
      </c>
      <c r="B5163" t="str">
        <f ca="1">IF('Patient History &amp; Demographics'!X5163&gt;=20,"Acute",IF(AND('Patient History &amp; Demographics'!X5163&gt;=10,'Patient History &amp; Demographics'!X5163&lt;20),"High","Low"))</f>
        <v>High</v>
      </c>
      <c r="C5163" t="s">
        <v>24156</v>
      </c>
      <c r="D5163" t="str">
        <f t="shared" ca="1" si="240"/>
        <v/>
      </c>
      <c r="E5163" t="str">
        <f t="shared" ca="1" si="241"/>
        <v/>
      </c>
      <c r="F5163" t="str">
        <f t="shared" ca="1" si="242"/>
        <v/>
      </c>
    </row>
    <row r="5164" spans="1:6" x14ac:dyDescent="0.25">
      <c r="A5164" t="str">
        <f ca="1">IF('Patient History &amp; Demographics'!X5164&gt;10,'Patient History &amp; Demographics'!A5164,"")</f>
        <v/>
      </c>
      <c r="B5164" t="str">
        <f ca="1">IF('Patient History &amp; Demographics'!X5164&gt;=20,"Acute",IF(AND('Patient History &amp; Demographics'!X5164&gt;=10,'Patient History &amp; Demographics'!X5164&lt;20),"High","Low"))</f>
        <v>Low</v>
      </c>
      <c r="C5164" t="s">
        <v>24156</v>
      </c>
      <c r="D5164" t="str">
        <f t="shared" ca="1" si="240"/>
        <v/>
      </c>
      <c r="E5164" t="str">
        <f t="shared" ca="1" si="241"/>
        <v/>
      </c>
      <c r="F5164" t="str">
        <f t="shared" ca="1" si="242"/>
        <v/>
      </c>
    </row>
    <row r="5165" spans="1:6" x14ac:dyDescent="0.25">
      <c r="A5165">
        <f ca="1">IF('Patient History &amp; Demographics'!X5165&gt;10,'Patient History &amp; Demographics'!A5165,"")</f>
        <v>413635</v>
      </c>
      <c r="B5165" t="str">
        <f ca="1">IF('Patient History &amp; Demographics'!X5165&gt;=20,"Acute",IF(AND('Patient History &amp; Demographics'!X5165&gt;=10,'Patient History &amp; Demographics'!X5165&lt;20),"High","Low"))</f>
        <v>Acute</v>
      </c>
      <c r="C5165" t="s">
        <v>24156</v>
      </c>
      <c r="D5165" t="str">
        <f t="shared" ca="1" si="240"/>
        <v/>
      </c>
      <c r="E5165" t="str">
        <f t="shared" ca="1" si="241"/>
        <v/>
      </c>
      <c r="F5165" t="str">
        <f t="shared" ca="1" si="242"/>
        <v/>
      </c>
    </row>
    <row r="5166" spans="1:6" x14ac:dyDescent="0.25">
      <c r="A5166" t="str">
        <f ca="1">IF('Patient History &amp; Demographics'!X5166&gt;10,'Patient History &amp; Demographics'!A5166,"")</f>
        <v/>
      </c>
      <c r="B5166" t="str">
        <f ca="1">IF('Patient History &amp; Demographics'!X5166&gt;=20,"Acute",IF(AND('Patient History &amp; Demographics'!X5166&gt;=10,'Patient History &amp; Demographics'!X5166&lt;20),"High","Low"))</f>
        <v>Low</v>
      </c>
      <c r="C5166" t="s">
        <v>24156</v>
      </c>
      <c r="D5166" t="str">
        <f t="shared" ca="1" si="240"/>
        <v/>
      </c>
      <c r="E5166" t="str">
        <f t="shared" ca="1" si="241"/>
        <v/>
      </c>
      <c r="F5166" t="str">
        <f t="shared" ca="1" si="242"/>
        <v/>
      </c>
    </row>
    <row r="5167" spans="1:6" x14ac:dyDescent="0.25">
      <c r="A5167">
        <f ca="1">IF('Patient History &amp; Demographics'!X5167&gt;10,'Patient History &amp; Demographics'!A5167,"")</f>
        <v>413680</v>
      </c>
      <c r="B5167" t="str">
        <f ca="1">IF('Patient History &amp; Demographics'!X5167&gt;=20,"Acute",IF(AND('Patient History &amp; Demographics'!X5167&gt;=10,'Patient History &amp; Demographics'!X5167&lt;20),"High","Low"))</f>
        <v>Acute</v>
      </c>
      <c r="C5167" t="s">
        <v>24155</v>
      </c>
      <c r="D5167">
        <f t="shared" ca="1" si="240"/>
        <v>1012</v>
      </c>
      <c r="E5167" t="str">
        <f t="shared" ca="1" si="241"/>
        <v>Rehabilitation</v>
      </c>
      <c r="F5167" t="str">
        <f t="shared" ca="1" si="242"/>
        <v>Cured</v>
      </c>
    </row>
    <row r="5168" spans="1:6" x14ac:dyDescent="0.25">
      <c r="A5168">
        <f ca="1">IF('Patient History &amp; Demographics'!X5168&gt;10,'Patient History &amp; Demographics'!A5168,"")</f>
        <v>413778</v>
      </c>
      <c r="B5168" t="str">
        <f ca="1">IF('Patient History &amp; Demographics'!X5168&gt;=20,"Acute",IF(AND('Patient History &amp; Demographics'!X5168&gt;=10,'Patient History &amp; Demographics'!X5168&lt;20),"High","Low"))</f>
        <v>High</v>
      </c>
      <c r="C5168" t="s">
        <v>24156</v>
      </c>
      <c r="D5168" t="str">
        <f t="shared" ca="1" si="240"/>
        <v/>
      </c>
      <c r="E5168" t="str">
        <f t="shared" ca="1" si="241"/>
        <v/>
      </c>
      <c r="F5168" t="str">
        <f t="shared" ca="1" si="242"/>
        <v/>
      </c>
    </row>
    <row r="5169" spans="1:6" x14ac:dyDescent="0.25">
      <c r="A5169">
        <f ca="1">IF('Patient History &amp; Demographics'!X5169&gt;10,'Patient History &amp; Demographics'!A5169,"")</f>
        <v>413802</v>
      </c>
      <c r="B5169" t="str">
        <f ca="1">IF('Patient History &amp; Demographics'!X5169&gt;=20,"Acute",IF(AND('Patient History &amp; Demographics'!X5169&gt;=10,'Patient History &amp; Demographics'!X5169&lt;20),"High","Low"))</f>
        <v>High</v>
      </c>
      <c r="C5169" t="s">
        <v>24155</v>
      </c>
      <c r="D5169">
        <f t="shared" ca="1" si="240"/>
        <v>1006</v>
      </c>
      <c r="E5169" t="str">
        <f t="shared" ca="1" si="241"/>
        <v>Screening</v>
      </c>
      <c r="F5169" t="str">
        <f t="shared" ca="1" si="242"/>
        <v/>
      </c>
    </row>
    <row r="5170" spans="1:6" x14ac:dyDescent="0.25">
      <c r="A5170">
        <f ca="1">IF('Patient History &amp; Demographics'!X5170&gt;10,'Patient History &amp; Demographics'!A5170,"")</f>
        <v>413820</v>
      </c>
      <c r="B5170" t="str">
        <f ca="1">IF('Patient History &amp; Demographics'!X5170&gt;=20,"Acute",IF(AND('Patient History &amp; Demographics'!X5170&gt;=10,'Patient History &amp; Demographics'!X5170&lt;20),"High","Low"))</f>
        <v>Acute</v>
      </c>
      <c r="C5170" t="s">
        <v>24155</v>
      </c>
      <c r="D5170">
        <f t="shared" ca="1" si="240"/>
        <v>1014</v>
      </c>
      <c r="E5170" t="str">
        <f t="shared" ca="1" si="241"/>
        <v>Screening</v>
      </c>
      <c r="F5170" t="str">
        <f t="shared" ca="1" si="242"/>
        <v/>
      </c>
    </row>
    <row r="5171" spans="1:6" x14ac:dyDescent="0.25">
      <c r="A5171">
        <f ca="1">IF('Patient History &amp; Demographics'!X5171&gt;10,'Patient History &amp; Demographics'!A5171,"")</f>
        <v>413839</v>
      </c>
      <c r="B5171" t="str">
        <f ca="1">IF('Patient History &amp; Demographics'!X5171&gt;=20,"Acute",IF(AND('Patient History &amp; Demographics'!X5171&gt;=10,'Patient History &amp; Demographics'!X5171&lt;20),"High","Low"))</f>
        <v>Acute</v>
      </c>
      <c r="C5171" t="s">
        <v>24156</v>
      </c>
      <c r="D5171" t="str">
        <f t="shared" ca="1" si="240"/>
        <v/>
      </c>
      <c r="E5171" t="str">
        <f t="shared" ca="1" si="241"/>
        <v/>
      </c>
      <c r="F5171" t="str">
        <f t="shared" ca="1" si="242"/>
        <v/>
      </c>
    </row>
    <row r="5172" spans="1:6" x14ac:dyDescent="0.25">
      <c r="A5172">
        <f ca="1">IF('Patient History &amp; Demographics'!X5172&gt;10,'Patient History &amp; Demographics'!A5172,"")</f>
        <v>413848</v>
      </c>
      <c r="B5172" t="str">
        <f ca="1">IF('Patient History &amp; Demographics'!X5172&gt;=20,"Acute",IF(AND('Patient History &amp; Demographics'!X5172&gt;=10,'Patient History &amp; Demographics'!X5172&lt;20),"High","Low"))</f>
        <v>High</v>
      </c>
      <c r="C5172" t="s">
        <v>24155</v>
      </c>
      <c r="D5172">
        <f t="shared" ca="1" si="240"/>
        <v>1025</v>
      </c>
      <c r="E5172" t="str">
        <f t="shared" ca="1" si="241"/>
        <v>Rehabilitation</v>
      </c>
      <c r="F5172" t="str">
        <f t="shared" ca="1" si="242"/>
        <v>No Progress</v>
      </c>
    </row>
    <row r="5173" spans="1:6" x14ac:dyDescent="0.25">
      <c r="A5173">
        <f ca="1">IF('Patient History &amp; Demographics'!X5173&gt;10,'Patient History &amp; Demographics'!A5173,"")</f>
        <v>413857</v>
      </c>
      <c r="B5173" t="str">
        <f ca="1">IF('Patient History &amp; Demographics'!X5173&gt;=20,"Acute",IF(AND('Patient History &amp; Demographics'!X5173&gt;=10,'Patient History &amp; Demographics'!X5173&lt;20),"High","Low"))</f>
        <v>High</v>
      </c>
      <c r="C5173" t="s">
        <v>24155</v>
      </c>
      <c r="D5173">
        <f t="shared" ca="1" si="240"/>
        <v>1022</v>
      </c>
      <c r="E5173" t="str">
        <f t="shared" ca="1" si="241"/>
        <v>Rehabilitation</v>
      </c>
      <c r="F5173" t="str">
        <f t="shared" ca="1" si="242"/>
        <v>Positive Progress</v>
      </c>
    </row>
    <row r="5174" spans="1:6" x14ac:dyDescent="0.25">
      <c r="A5174">
        <f ca="1">IF('Patient History &amp; Demographics'!X5174&gt;10,'Patient History &amp; Demographics'!A5174,"")</f>
        <v>413866</v>
      </c>
      <c r="B5174" t="str">
        <f ca="1">IF('Patient History &amp; Demographics'!X5174&gt;=20,"Acute",IF(AND('Patient History &amp; Demographics'!X5174&gt;=10,'Patient History &amp; Demographics'!X5174&lt;20),"High","Low"))</f>
        <v>Acute</v>
      </c>
      <c r="C5174" t="s">
        <v>24156</v>
      </c>
      <c r="D5174" t="str">
        <f t="shared" ca="1" si="240"/>
        <v/>
      </c>
      <c r="E5174" t="str">
        <f t="shared" ca="1" si="241"/>
        <v/>
      </c>
      <c r="F5174" t="str">
        <f t="shared" ca="1" si="242"/>
        <v/>
      </c>
    </row>
    <row r="5175" spans="1:6" x14ac:dyDescent="0.25">
      <c r="A5175">
        <f ca="1">IF('Patient History &amp; Demographics'!X5175&gt;10,'Patient History &amp; Demographics'!A5175,"")</f>
        <v>413884</v>
      </c>
      <c r="B5175" t="str">
        <f ca="1">IF('Patient History &amp; Demographics'!X5175&gt;=20,"Acute",IF(AND('Patient History &amp; Demographics'!X5175&gt;=10,'Patient History &amp; Demographics'!X5175&lt;20),"High","Low"))</f>
        <v>High</v>
      </c>
      <c r="C5175" t="s">
        <v>24156</v>
      </c>
      <c r="D5175" t="str">
        <f t="shared" ca="1" si="240"/>
        <v/>
      </c>
      <c r="E5175" t="str">
        <f t="shared" ca="1" si="241"/>
        <v/>
      </c>
      <c r="F5175" t="str">
        <f t="shared" ca="1" si="242"/>
        <v/>
      </c>
    </row>
    <row r="5176" spans="1:6" x14ac:dyDescent="0.25">
      <c r="A5176" t="str">
        <f ca="1">IF('Patient History &amp; Demographics'!X5176&gt;10,'Patient History &amp; Demographics'!A5176,"")</f>
        <v/>
      </c>
      <c r="B5176" t="str">
        <f ca="1">IF('Patient History &amp; Demographics'!X5176&gt;=20,"Acute",IF(AND('Patient History &amp; Demographics'!X5176&gt;=10,'Patient History &amp; Demographics'!X5176&lt;20),"High","Low"))</f>
        <v>Low</v>
      </c>
      <c r="C5176" t="s">
        <v>24156</v>
      </c>
      <c r="D5176" t="str">
        <f t="shared" ca="1" si="240"/>
        <v/>
      </c>
      <c r="E5176" t="str">
        <f t="shared" ca="1" si="241"/>
        <v/>
      </c>
      <c r="F5176" t="str">
        <f t="shared" ca="1" si="242"/>
        <v/>
      </c>
    </row>
    <row r="5177" spans="1:6" x14ac:dyDescent="0.25">
      <c r="A5177">
        <f ca="1">IF('Patient History &amp; Demographics'!X5177&gt;10,'Patient History &amp; Demographics'!A5177,"")</f>
        <v>413945</v>
      </c>
      <c r="B5177" t="str">
        <f ca="1">IF('Patient History &amp; Demographics'!X5177&gt;=20,"Acute",IF(AND('Patient History &amp; Demographics'!X5177&gt;=10,'Patient History &amp; Demographics'!X5177&lt;20),"High","Low"))</f>
        <v>Acute</v>
      </c>
      <c r="C5177" t="s">
        <v>24156</v>
      </c>
      <c r="D5177" t="str">
        <f t="shared" ca="1" si="240"/>
        <v/>
      </c>
      <c r="E5177" t="str">
        <f t="shared" ca="1" si="241"/>
        <v/>
      </c>
      <c r="F5177" t="str">
        <f t="shared" ca="1" si="242"/>
        <v/>
      </c>
    </row>
    <row r="5178" spans="1:6" x14ac:dyDescent="0.25">
      <c r="A5178">
        <f ca="1">IF('Patient History &amp; Demographics'!X5178&gt;10,'Patient History &amp; Demographics'!A5178,"")</f>
        <v>413972</v>
      </c>
      <c r="B5178" t="str">
        <f ca="1">IF('Patient History &amp; Demographics'!X5178&gt;=20,"Acute",IF(AND('Patient History &amp; Demographics'!X5178&gt;=10,'Patient History &amp; Demographics'!X5178&lt;20),"High","Low"))</f>
        <v>Acute</v>
      </c>
      <c r="C5178" t="s">
        <v>24156</v>
      </c>
      <c r="D5178" t="str">
        <f t="shared" ca="1" si="240"/>
        <v/>
      </c>
      <c r="E5178" t="str">
        <f t="shared" ca="1" si="241"/>
        <v/>
      </c>
      <c r="F5178" t="str">
        <f t="shared" ca="1" si="242"/>
        <v/>
      </c>
    </row>
    <row r="5179" spans="1:6" x14ac:dyDescent="0.25">
      <c r="A5179">
        <f ca="1">IF('Patient History &amp; Demographics'!X5179&gt;10,'Patient History &amp; Demographics'!A5179,"")</f>
        <v>414054</v>
      </c>
      <c r="B5179" t="str">
        <f ca="1">IF('Patient History &amp; Demographics'!X5179&gt;=20,"Acute",IF(AND('Patient History &amp; Demographics'!X5179&gt;=10,'Patient History &amp; Demographics'!X5179&lt;20),"High","Low"))</f>
        <v>High</v>
      </c>
      <c r="C5179" t="s">
        <v>24156</v>
      </c>
      <c r="D5179" t="str">
        <f t="shared" ca="1" si="240"/>
        <v/>
      </c>
      <c r="E5179" t="str">
        <f t="shared" ca="1" si="241"/>
        <v/>
      </c>
      <c r="F5179" t="str">
        <f t="shared" ca="1" si="242"/>
        <v/>
      </c>
    </row>
    <row r="5180" spans="1:6" x14ac:dyDescent="0.25">
      <c r="A5180" t="str">
        <f ca="1">IF('Patient History &amp; Demographics'!X5180&gt;10,'Patient History &amp; Demographics'!A5180,"")</f>
        <v/>
      </c>
      <c r="B5180" t="str">
        <f ca="1">IF('Patient History &amp; Demographics'!X5180&gt;=20,"Acute",IF(AND('Patient History &amp; Demographics'!X5180&gt;=10,'Patient History &amp; Demographics'!X5180&lt;20),"High","Low"))</f>
        <v>Low</v>
      </c>
      <c r="C5180" t="s">
        <v>24155</v>
      </c>
      <c r="D5180">
        <f t="shared" ca="1" si="240"/>
        <v>1005</v>
      </c>
      <c r="E5180" t="str">
        <f t="shared" ca="1" si="241"/>
        <v>Screening</v>
      </c>
      <c r="F5180" t="str">
        <f t="shared" ca="1" si="242"/>
        <v/>
      </c>
    </row>
    <row r="5181" spans="1:6" x14ac:dyDescent="0.25">
      <c r="A5181">
        <f ca="1">IF('Patient History &amp; Demographics'!X5181&gt;10,'Patient History &amp; Demographics'!A5181,"")</f>
        <v>414124</v>
      </c>
      <c r="B5181" t="str">
        <f ca="1">IF('Patient History &amp; Demographics'!X5181&gt;=20,"Acute",IF(AND('Patient History &amp; Demographics'!X5181&gt;=10,'Patient History &amp; Demographics'!X5181&lt;20),"High","Low"))</f>
        <v>High</v>
      </c>
      <c r="C5181" t="s">
        <v>24155</v>
      </c>
      <c r="D5181">
        <f t="shared" ca="1" si="240"/>
        <v>1019</v>
      </c>
      <c r="E5181" t="str">
        <f t="shared" ca="1" si="241"/>
        <v>Screening</v>
      </c>
      <c r="F5181" t="str">
        <f t="shared" ca="1" si="242"/>
        <v/>
      </c>
    </row>
    <row r="5182" spans="1:6" x14ac:dyDescent="0.25">
      <c r="A5182">
        <f ca="1">IF('Patient History &amp; Demographics'!X5182&gt;10,'Patient History &amp; Demographics'!A5182,"")</f>
        <v>414160</v>
      </c>
      <c r="B5182" t="str">
        <f ca="1">IF('Patient History &amp; Demographics'!X5182&gt;=20,"Acute",IF(AND('Patient History &amp; Demographics'!X5182&gt;=10,'Patient History &amp; Demographics'!X5182&lt;20),"High","Low"))</f>
        <v>High</v>
      </c>
      <c r="C5182" t="s">
        <v>24156</v>
      </c>
      <c r="D5182" t="str">
        <f t="shared" ca="1" si="240"/>
        <v/>
      </c>
      <c r="E5182" t="str">
        <f t="shared" ca="1" si="241"/>
        <v/>
      </c>
      <c r="F5182" t="str">
        <f t="shared" ca="1" si="242"/>
        <v/>
      </c>
    </row>
    <row r="5183" spans="1:6" x14ac:dyDescent="0.25">
      <c r="A5183" t="str">
        <f ca="1">IF('Patient History &amp; Demographics'!X5183&gt;10,'Patient History &amp; Demographics'!A5183,"")</f>
        <v/>
      </c>
      <c r="B5183" t="str">
        <f ca="1">IF('Patient History &amp; Demographics'!X5183&gt;=20,"Acute",IF(AND('Patient History &amp; Demographics'!X5183&gt;=10,'Patient History &amp; Demographics'!X5183&lt;20),"High","Low"))</f>
        <v>Low</v>
      </c>
      <c r="C5183" t="s">
        <v>24155</v>
      </c>
      <c r="D5183">
        <f t="shared" ca="1" si="240"/>
        <v>1021</v>
      </c>
      <c r="E5183" t="str">
        <f t="shared" ca="1" si="241"/>
        <v>Screening</v>
      </c>
      <c r="F5183" t="str">
        <f t="shared" ca="1" si="242"/>
        <v/>
      </c>
    </row>
    <row r="5184" spans="1:6" x14ac:dyDescent="0.25">
      <c r="A5184">
        <f ca="1">IF('Patient History &amp; Demographics'!X5184&gt;10,'Patient History &amp; Demographics'!A5184,"")</f>
        <v>414461</v>
      </c>
      <c r="B5184" t="str">
        <f ca="1">IF('Patient History &amp; Demographics'!X5184&gt;=20,"Acute",IF(AND('Patient History &amp; Demographics'!X5184&gt;=10,'Patient History &amp; Demographics'!X5184&lt;20),"High","Low"))</f>
        <v>Acute</v>
      </c>
      <c r="C5184" t="s">
        <v>24156</v>
      </c>
      <c r="D5184" t="str">
        <f t="shared" ca="1" si="240"/>
        <v/>
      </c>
      <c r="E5184" t="str">
        <f t="shared" ca="1" si="241"/>
        <v/>
      </c>
      <c r="F5184" t="str">
        <f t="shared" ca="1" si="242"/>
        <v/>
      </c>
    </row>
    <row r="5185" spans="1:6" x14ac:dyDescent="0.25">
      <c r="A5185">
        <f ca="1">IF('Patient History &amp; Demographics'!X5185&gt;10,'Patient History &amp; Demographics'!A5185,"")</f>
        <v>414489</v>
      </c>
      <c r="B5185" t="str">
        <f ca="1">IF('Patient History &amp; Demographics'!X5185&gt;=20,"Acute",IF(AND('Patient History &amp; Demographics'!X5185&gt;=10,'Patient History &amp; Demographics'!X5185&lt;20),"High","Low"))</f>
        <v>High</v>
      </c>
      <c r="C5185" t="s">
        <v>24155</v>
      </c>
      <c r="D5185">
        <f t="shared" ca="1" si="240"/>
        <v>1019</v>
      </c>
      <c r="E5185" t="str">
        <f t="shared" ca="1" si="241"/>
        <v>Screening</v>
      </c>
      <c r="F5185" t="str">
        <f t="shared" ca="1" si="242"/>
        <v/>
      </c>
    </row>
    <row r="5186" spans="1:6" x14ac:dyDescent="0.25">
      <c r="A5186">
        <f ca="1">IF('Patient History &amp; Demographics'!X5186&gt;10,'Patient History &amp; Demographics'!A5186,"")</f>
        <v>414531</v>
      </c>
      <c r="B5186" t="str">
        <f ca="1">IF('Patient History &amp; Demographics'!X5186&gt;=20,"Acute",IF(AND('Patient History &amp; Demographics'!X5186&gt;=10,'Patient History &amp; Demographics'!X5186&lt;20),"High","Low"))</f>
        <v>High</v>
      </c>
      <c r="C5186" t="s">
        <v>24156</v>
      </c>
      <c r="D5186" t="str">
        <f t="shared" ref="D5186:D5249" ca="1" si="243">IF(C5186="Yes",CHOOSE(RANDBETWEEN(1,27),1001,1002,1003,1004,1005,1006,1007,1008,1009,1010,1011,1012,1013,1014,1015,1016,1017,1018,
1019,1020,1021,1022,1023,1024,1025,1026,1027,1028),"")</f>
        <v/>
      </c>
      <c r="E5186" t="str">
        <f t="shared" ca="1" si="241"/>
        <v/>
      </c>
      <c r="F5186" t="str">
        <f t="shared" ca="1" si="242"/>
        <v/>
      </c>
    </row>
    <row r="5187" spans="1:6" x14ac:dyDescent="0.25">
      <c r="A5187">
        <f ca="1">IF('Patient History &amp; Demographics'!X5187&gt;10,'Patient History &amp; Demographics'!A5187,"")</f>
        <v>414540</v>
      </c>
      <c r="B5187" t="str">
        <f ca="1">IF('Patient History &amp; Demographics'!X5187&gt;=20,"Acute",IF(AND('Patient History &amp; Demographics'!X5187&gt;=10,'Patient History &amp; Demographics'!X5187&lt;20),"High","Low"))</f>
        <v>High</v>
      </c>
      <c r="C5187" t="s">
        <v>24155</v>
      </c>
      <c r="D5187">
        <f t="shared" ca="1" si="243"/>
        <v>1018</v>
      </c>
      <c r="E5187" t="str">
        <f t="shared" ref="E5187:E5250" ca="1" si="244">IF(C5187="Yes",CHOOSE(RANDBETWEEN(1,2),"Screening","Rehabilitation"),"")</f>
        <v>Screening</v>
      </c>
      <c r="F5187" t="str">
        <f t="shared" ref="F5187:F5250" ca="1" si="245">IF(E5187="Rehabilitation",CHOOSE(RANDBETWEEN(1,4),"Positive Progress","No Progress","Condition Deteriorated","Cured"),"")</f>
        <v/>
      </c>
    </row>
    <row r="5188" spans="1:6" x14ac:dyDescent="0.25">
      <c r="A5188" t="str">
        <f ca="1">IF('Patient History &amp; Demographics'!X5188&gt;10,'Patient History &amp; Demographics'!A5188,"")</f>
        <v/>
      </c>
      <c r="B5188" t="str">
        <f ca="1">IF('Patient History &amp; Demographics'!X5188&gt;=20,"Acute",IF(AND('Patient History &amp; Demographics'!X5188&gt;=10,'Patient History &amp; Demographics'!X5188&lt;20),"High","Low"))</f>
        <v>Low</v>
      </c>
      <c r="C5188" t="s">
        <v>24155</v>
      </c>
      <c r="D5188">
        <f t="shared" ca="1" si="243"/>
        <v>1002</v>
      </c>
      <c r="E5188" t="str">
        <f t="shared" ca="1" si="244"/>
        <v>Rehabilitation</v>
      </c>
      <c r="F5188" t="str">
        <f t="shared" ca="1" si="245"/>
        <v>Cured</v>
      </c>
    </row>
    <row r="5189" spans="1:6" x14ac:dyDescent="0.25">
      <c r="A5189">
        <f ca="1">IF('Patient History &amp; Demographics'!X5189&gt;10,'Patient History &amp; Demographics'!A5189,"")</f>
        <v>414568</v>
      </c>
      <c r="B5189" t="str">
        <f ca="1">IF('Patient History &amp; Demographics'!X5189&gt;=20,"Acute",IF(AND('Patient History &amp; Demographics'!X5189&gt;=10,'Patient History &amp; Demographics'!X5189&lt;20),"High","Low"))</f>
        <v>Acute</v>
      </c>
      <c r="C5189" t="s">
        <v>24155</v>
      </c>
      <c r="D5189">
        <f t="shared" ca="1" si="243"/>
        <v>1025</v>
      </c>
      <c r="E5189" t="str">
        <f t="shared" ca="1" si="244"/>
        <v>Rehabilitation</v>
      </c>
      <c r="F5189" t="str">
        <f t="shared" ca="1" si="245"/>
        <v>Cured</v>
      </c>
    </row>
    <row r="5190" spans="1:6" x14ac:dyDescent="0.25">
      <c r="A5190">
        <f ca="1">IF('Patient History &amp; Demographics'!X5190&gt;10,'Patient History &amp; Demographics'!A5190,"")</f>
        <v>414586</v>
      </c>
      <c r="B5190" t="str">
        <f ca="1">IF('Patient History &amp; Demographics'!X5190&gt;=20,"Acute",IF(AND('Patient History &amp; Demographics'!X5190&gt;=10,'Patient History &amp; Demographics'!X5190&lt;20),"High","Low"))</f>
        <v>High</v>
      </c>
      <c r="C5190" t="s">
        <v>24156</v>
      </c>
      <c r="D5190" t="str">
        <f t="shared" ca="1" si="243"/>
        <v/>
      </c>
      <c r="E5190" t="str">
        <f t="shared" ca="1" si="244"/>
        <v/>
      </c>
      <c r="F5190" t="str">
        <f t="shared" ca="1" si="245"/>
        <v/>
      </c>
    </row>
    <row r="5191" spans="1:6" x14ac:dyDescent="0.25">
      <c r="A5191">
        <f ca="1">IF('Patient History &amp; Demographics'!X5191&gt;10,'Patient History &amp; Demographics'!A5191,"")</f>
        <v>414595</v>
      </c>
      <c r="B5191" t="str">
        <f ca="1">IF('Patient History &amp; Demographics'!X5191&gt;=20,"Acute",IF(AND('Patient History &amp; Demographics'!X5191&gt;=10,'Patient History &amp; Demographics'!X5191&lt;20),"High","Low"))</f>
        <v>High</v>
      </c>
      <c r="C5191" t="s">
        <v>24156</v>
      </c>
      <c r="D5191" t="str">
        <f t="shared" ca="1" si="243"/>
        <v/>
      </c>
      <c r="E5191" t="str">
        <f t="shared" ca="1" si="244"/>
        <v/>
      </c>
      <c r="F5191" t="str">
        <f t="shared" ca="1" si="245"/>
        <v/>
      </c>
    </row>
    <row r="5192" spans="1:6" x14ac:dyDescent="0.25">
      <c r="A5192">
        <f ca="1">IF('Patient History &amp; Demographics'!X5192&gt;10,'Patient History &amp; Demographics'!A5192,"")</f>
        <v>414708</v>
      </c>
      <c r="B5192" t="str">
        <f ca="1">IF('Patient History &amp; Demographics'!X5192&gt;=20,"Acute",IF(AND('Patient History &amp; Demographics'!X5192&gt;=10,'Patient History &amp; Demographics'!X5192&lt;20),"High","Low"))</f>
        <v>High</v>
      </c>
      <c r="C5192" t="s">
        <v>24155</v>
      </c>
      <c r="D5192">
        <f t="shared" ca="1" si="243"/>
        <v>1025</v>
      </c>
      <c r="E5192" t="str">
        <f t="shared" ca="1" si="244"/>
        <v>Rehabilitation</v>
      </c>
      <c r="F5192" t="str">
        <f t="shared" ca="1" si="245"/>
        <v>Positive Progress</v>
      </c>
    </row>
    <row r="5193" spans="1:6" x14ac:dyDescent="0.25">
      <c r="A5193">
        <f ca="1">IF('Patient History &amp; Demographics'!X5193&gt;10,'Patient History &amp; Demographics'!A5193,"")</f>
        <v>414823</v>
      </c>
      <c r="B5193" t="str">
        <f ca="1">IF('Patient History &amp; Demographics'!X5193&gt;=20,"Acute",IF(AND('Patient History &amp; Demographics'!X5193&gt;=10,'Patient History &amp; Demographics'!X5193&lt;20),"High","Low"))</f>
        <v>High</v>
      </c>
      <c r="C5193" t="s">
        <v>24155</v>
      </c>
      <c r="D5193">
        <f t="shared" ca="1" si="243"/>
        <v>1013</v>
      </c>
      <c r="E5193" t="str">
        <f t="shared" ca="1" si="244"/>
        <v>Rehabilitation</v>
      </c>
      <c r="F5193" t="str">
        <f t="shared" ca="1" si="245"/>
        <v>Cured</v>
      </c>
    </row>
    <row r="5194" spans="1:6" x14ac:dyDescent="0.25">
      <c r="A5194" t="str">
        <f ca="1">IF('Patient History &amp; Demographics'!X5194&gt;10,'Patient History &amp; Demographics'!A5194,"")</f>
        <v/>
      </c>
      <c r="B5194" t="str">
        <f ca="1">IF('Patient History &amp; Demographics'!X5194&gt;=20,"Acute",IF(AND('Patient History &amp; Demographics'!X5194&gt;=10,'Patient History &amp; Demographics'!X5194&lt;20),"High","Low"))</f>
        <v>Low</v>
      </c>
      <c r="C5194" t="s">
        <v>24156</v>
      </c>
      <c r="D5194" t="str">
        <f t="shared" ca="1" si="243"/>
        <v/>
      </c>
      <c r="E5194" t="str">
        <f t="shared" ca="1" si="244"/>
        <v/>
      </c>
      <c r="F5194" t="str">
        <f t="shared" ca="1" si="245"/>
        <v/>
      </c>
    </row>
    <row r="5195" spans="1:6" x14ac:dyDescent="0.25">
      <c r="A5195">
        <f ca="1">IF('Patient History &amp; Demographics'!X5195&gt;10,'Patient History &amp; Demographics'!A5195,"")</f>
        <v>414869</v>
      </c>
      <c r="B5195" t="str">
        <f ca="1">IF('Patient History &amp; Demographics'!X5195&gt;=20,"Acute",IF(AND('Patient History &amp; Demographics'!X5195&gt;=10,'Patient History &amp; Demographics'!X5195&lt;20),"High","Low"))</f>
        <v>Acute</v>
      </c>
      <c r="C5195" t="s">
        <v>24155</v>
      </c>
      <c r="D5195">
        <f t="shared" ca="1" si="243"/>
        <v>1006</v>
      </c>
      <c r="E5195" t="str">
        <f t="shared" ca="1" si="244"/>
        <v>Screening</v>
      </c>
      <c r="F5195" t="str">
        <f t="shared" ca="1" si="245"/>
        <v/>
      </c>
    </row>
    <row r="5196" spans="1:6" x14ac:dyDescent="0.25">
      <c r="A5196">
        <f ca="1">IF('Patient History &amp; Demographics'!X5196&gt;10,'Patient History &amp; Demographics'!A5196,"")</f>
        <v>414878</v>
      </c>
      <c r="B5196" t="str">
        <f ca="1">IF('Patient History &amp; Demographics'!X5196&gt;=20,"Acute",IF(AND('Patient History &amp; Demographics'!X5196&gt;=10,'Patient History &amp; Demographics'!X5196&lt;20),"High","Low"))</f>
        <v>High</v>
      </c>
      <c r="C5196" t="s">
        <v>24156</v>
      </c>
      <c r="D5196" t="str">
        <f t="shared" ca="1" si="243"/>
        <v/>
      </c>
      <c r="E5196" t="str">
        <f t="shared" ca="1" si="244"/>
        <v/>
      </c>
      <c r="F5196" t="str">
        <f t="shared" ca="1" si="245"/>
        <v/>
      </c>
    </row>
    <row r="5197" spans="1:6" x14ac:dyDescent="0.25">
      <c r="A5197" t="str">
        <f ca="1">IF('Patient History &amp; Demographics'!X5197&gt;10,'Patient History &amp; Demographics'!A5197,"")</f>
        <v/>
      </c>
      <c r="B5197" t="str">
        <f ca="1">IF('Patient History &amp; Demographics'!X5197&gt;=20,"Acute",IF(AND('Patient History &amp; Demographics'!X5197&gt;=10,'Patient History &amp; Demographics'!X5197&lt;20),"High","Low"))</f>
        <v>High</v>
      </c>
      <c r="C5197" t="s">
        <v>24156</v>
      </c>
      <c r="D5197" t="str">
        <f t="shared" ca="1" si="243"/>
        <v/>
      </c>
      <c r="E5197" t="str">
        <f t="shared" ca="1" si="244"/>
        <v/>
      </c>
      <c r="F5197" t="str">
        <f t="shared" ca="1" si="245"/>
        <v/>
      </c>
    </row>
    <row r="5198" spans="1:6" x14ac:dyDescent="0.25">
      <c r="A5198">
        <f ca="1">IF('Patient History &amp; Demographics'!X5198&gt;10,'Patient History &amp; Demographics'!A5198,"")</f>
        <v>414939</v>
      </c>
      <c r="B5198" t="str">
        <f ca="1">IF('Patient History &amp; Demographics'!X5198&gt;=20,"Acute",IF(AND('Patient History &amp; Demographics'!X5198&gt;=10,'Patient History &amp; Demographics'!X5198&lt;20),"High","Low"))</f>
        <v>High</v>
      </c>
      <c r="C5198" t="s">
        <v>24155</v>
      </c>
      <c r="D5198">
        <f t="shared" ca="1" si="243"/>
        <v>1014</v>
      </c>
      <c r="E5198" t="str">
        <f t="shared" ca="1" si="244"/>
        <v>Screening</v>
      </c>
      <c r="F5198" t="str">
        <f t="shared" ca="1" si="245"/>
        <v/>
      </c>
    </row>
    <row r="5199" spans="1:6" x14ac:dyDescent="0.25">
      <c r="A5199" t="str">
        <f ca="1">IF('Patient History &amp; Demographics'!X5199&gt;10,'Patient History &amp; Demographics'!A5199,"")</f>
        <v/>
      </c>
      <c r="B5199" t="str">
        <f ca="1">IF('Patient History &amp; Demographics'!X5199&gt;=20,"Acute",IF(AND('Patient History &amp; Demographics'!X5199&gt;=10,'Patient History &amp; Demographics'!X5199&lt;20),"High","Low"))</f>
        <v>High</v>
      </c>
      <c r="C5199" t="s">
        <v>24155</v>
      </c>
      <c r="D5199">
        <f t="shared" ca="1" si="243"/>
        <v>1021</v>
      </c>
      <c r="E5199" t="str">
        <f t="shared" ca="1" si="244"/>
        <v>Screening</v>
      </c>
      <c r="F5199" t="str">
        <f t="shared" ca="1" si="245"/>
        <v/>
      </c>
    </row>
    <row r="5200" spans="1:6" x14ac:dyDescent="0.25">
      <c r="A5200">
        <f ca="1">IF('Patient History &amp; Demographics'!X5200&gt;10,'Patient History &amp; Demographics'!A5200,"")</f>
        <v>415039</v>
      </c>
      <c r="B5200" t="str">
        <f ca="1">IF('Patient History &amp; Demographics'!X5200&gt;=20,"Acute",IF(AND('Patient History &amp; Demographics'!X5200&gt;=10,'Patient History &amp; Demographics'!X5200&lt;20),"High","Low"))</f>
        <v>High</v>
      </c>
      <c r="C5200" t="s">
        <v>24156</v>
      </c>
      <c r="D5200" t="str">
        <f t="shared" ca="1" si="243"/>
        <v/>
      </c>
      <c r="E5200" t="str">
        <f t="shared" ca="1" si="244"/>
        <v/>
      </c>
      <c r="F5200" t="str">
        <f t="shared" ca="1" si="245"/>
        <v/>
      </c>
    </row>
    <row r="5201" spans="1:6" x14ac:dyDescent="0.25">
      <c r="A5201" t="str">
        <f ca="1">IF('Patient History &amp; Demographics'!X5201&gt;10,'Patient History &amp; Demographics'!A5201,"")</f>
        <v/>
      </c>
      <c r="B5201" t="str">
        <f ca="1">IF('Patient History &amp; Demographics'!X5201&gt;=20,"Acute",IF(AND('Patient History &amp; Demographics'!X5201&gt;=10,'Patient History &amp; Demographics'!X5201&lt;20),"High","Low"))</f>
        <v>Low</v>
      </c>
      <c r="C5201" t="s">
        <v>24156</v>
      </c>
      <c r="D5201" t="str">
        <f t="shared" ca="1" si="243"/>
        <v/>
      </c>
      <c r="E5201" t="str">
        <f t="shared" ca="1" si="244"/>
        <v/>
      </c>
      <c r="F5201" t="str">
        <f t="shared" ca="1" si="245"/>
        <v/>
      </c>
    </row>
    <row r="5202" spans="1:6" x14ac:dyDescent="0.25">
      <c r="A5202">
        <f ca="1">IF('Patient History &amp; Demographics'!X5202&gt;10,'Patient History &amp; Demographics'!A5202,"")</f>
        <v>415729</v>
      </c>
      <c r="B5202" t="str">
        <f ca="1">IF('Patient History &amp; Demographics'!X5202&gt;=20,"Acute",IF(AND('Patient History &amp; Demographics'!X5202&gt;=10,'Patient History &amp; Demographics'!X5202&lt;20),"High","Low"))</f>
        <v>High</v>
      </c>
      <c r="C5202" t="s">
        <v>24155</v>
      </c>
      <c r="D5202">
        <f t="shared" ca="1" si="243"/>
        <v>1001</v>
      </c>
      <c r="E5202" t="str">
        <f t="shared" ca="1" si="244"/>
        <v>Screening</v>
      </c>
      <c r="F5202" t="str">
        <f t="shared" ca="1" si="245"/>
        <v/>
      </c>
    </row>
    <row r="5203" spans="1:6" x14ac:dyDescent="0.25">
      <c r="A5203">
        <f ca="1">IF('Patient History &amp; Demographics'!X5203&gt;10,'Patient History &amp; Demographics'!A5203,"")</f>
        <v>415774</v>
      </c>
      <c r="B5203" t="str">
        <f ca="1">IF('Patient History &amp; Demographics'!X5203&gt;=20,"Acute",IF(AND('Patient History &amp; Demographics'!X5203&gt;=10,'Patient History &amp; Demographics'!X5203&lt;20),"High","Low"))</f>
        <v>High</v>
      </c>
      <c r="C5203" t="s">
        <v>24155</v>
      </c>
      <c r="D5203">
        <f t="shared" ca="1" si="243"/>
        <v>1012</v>
      </c>
      <c r="E5203" t="str">
        <f t="shared" ca="1" si="244"/>
        <v>Rehabilitation</v>
      </c>
      <c r="F5203" t="str">
        <f t="shared" ca="1" si="245"/>
        <v>Condition Deteriorated</v>
      </c>
    </row>
    <row r="5204" spans="1:6" x14ac:dyDescent="0.25">
      <c r="A5204">
        <f ca="1">IF('Patient History &amp; Demographics'!X5204&gt;10,'Patient History &amp; Demographics'!A5204,"")</f>
        <v>415987</v>
      </c>
      <c r="B5204" t="str">
        <f ca="1">IF('Patient History &amp; Demographics'!X5204&gt;=20,"Acute",IF(AND('Patient History &amp; Demographics'!X5204&gt;=10,'Patient History &amp; Demographics'!X5204&lt;20),"High","Low"))</f>
        <v>High</v>
      </c>
      <c r="C5204" t="s">
        <v>24155</v>
      </c>
      <c r="D5204">
        <f t="shared" ca="1" si="243"/>
        <v>1009</v>
      </c>
      <c r="E5204" t="str">
        <f t="shared" ca="1" si="244"/>
        <v>Screening</v>
      </c>
      <c r="F5204" t="str">
        <f t="shared" ca="1" si="245"/>
        <v/>
      </c>
    </row>
    <row r="5205" spans="1:6" x14ac:dyDescent="0.25">
      <c r="A5205">
        <f ca="1">IF('Patient History &amp; Demographics'!X5205&gt;10,'Patient History &amp; Demographics'!A5205,"")</f>
        <v>416458</v>
      </c>
      <c r="B5205" t="str">
        <f ca="1">IF('Patient History &amp; Demographics'!X5205&gt;=20,"Acute",IF(AND('Patient History &amp; Demographics'!X5205&gt;=10,'Patient History &amp; Demographics'!X5205&lt;20),"High","Low"))</f>
        <v>High</v>
      </c>
      <c r="C5205" t="s">
        <v>24156</v>
      </c>
      <c r="D5205" t="str">
        <f t="shared" ca="1" si="243"/>
        <v/>
      </c>
      <c r="E5205" t="str">
        <f t="shared" ca="1" si="244"/>
        <v/>
      </c>
      <c r="F5205" t="str">
        <f t="shared" ca="1" si="245"/>
        <v/>
      </c>
    </row>
    <row r="5206" spans="1:6" x14ac:dyDescent="0.25">
      <c r="A5206">
        <f ca="1">IF('Patient History &amp; Demographics'!X5206&gt;10,'Patient History &amp; Demographics'!A5206,"")</f>
        <v>416670</v>
      </c>
      <c r="B5206" t="str">
        <f ca="1">IF('Patient History &amp; Demographics'!X5206&gt;=20,"Acute",IF(AND('Patient History &amp; Demographics'!X5206&gt;=10,'Patient History &amp; Demographics'!X5206&lt;20),"High","Low"))</f>
        <v>High</v>
      </c>
      <c r="C5206" t="s">
        <v>24155</v>
      </c>
      <c r="D5206">
        <f t="shared" ca="1" si="243"/>
        <v>1017</v>
      </c>
      <c r="E5206" t="str">
        <f t="shared" ca="1" si="244"/>
        <v>Screening</v>
      </c>
      <c r="F5206" t="str">
        <f t="shared" ca="1" si="245"/>
        <v/>
      </c>
    </row>
    <row r="5207" spans="1:6" x14ac:dyDescent="0.25">
      <c r="A5207">
        <f ca="1">IF('Patient History &amp; Demographics'!X5207&gt;10,'Patient History &amp; Demographics'!A5207,"")</f>
        <v>416801</v>
      </c>
      <c r="B5207" t="str">
        <f ca="1">IF('Patient History &amp; Demographics'!X5207&gt;=20,"Acute",IF(AND('Patient History &amp; Demographics'!X5207&gt;=10,'Patient History &amp; Demographics'!X5207&lt;20),"High","Low"))</f>
        <v>High</v>
      </c>
      <c r="C5207" t="s">
        <v>24155</v>
      </c>
      <c r="D5207">
        <f t="shared" ca="1" si="243"/>
        <v>1007</v>
      </c>
      <c r="E5207" t="str">
        <f t="shared" ca="1" si="244"/>
        <v>Screening</v>
      </c>
      <c r="F5207" t="str">
        <f t="shared" ca="1" si="245"/>
        <v/>
      </c>
    </row>
    <row r="5208" spans="1:6" x14ac:dyDescent="0.25">
      <c r="A5208">
        <f ca="1">IF('Patient History &amp; Demographics'!X5208&gt;10,'Patient History &amp; Demographics'!A5208,"")</f>
        <v>416962</v>
      </c>
      <c r="B5208" t="str">
        <f ca="1">IF('Patient History &amp; Demographics'!X5208&gt;=20,"Acute",IF(AND('Patient History &amp; Demographics'!X5208&gt;=10,'Patient History &amp; Demographics'!X5208&lt;20),"High","Low"))</f>
        <v>High</v>
      </c>
      <c r="C5208" t="s">
        <v>24155</v>
      </c>
      <c r="D5208">
        <f t="shared" ca="1" si="243"/>
        <v>1010</v>
      </c>
      <c r="E5208" t="str">
        <f t="shared" ca="1" si="244"/>
        <v>Screening</v>
      </c>
      <c r="F5208" t="str">
        <f t="shared" ca="1" si="245"/>
        <v/>
      </c>
    </row>
    <row r="5209" spans="1:6" x14ac:dyDescent="0.25">
      <c r="A5209">
        <f ca="1">IF('Patient History &amp; Demographics'!X5209&gt;10,'Patient History &amp; Demographics'!A5209,"")</f>
        <v>416971</v>
      </c>
      <c r="B5209" t="str">
        <f ca="1">IF('Patient History &amp; Demographics'!X5209&gt;=20,"Acute",IF(AND('Patient History &amp; Demographics'!X5209&gt;=10,'Patient History &amp; Demographics'!X5209&lt;20),"High","Low"))</f>
        <v>High</v>
      </c>
      <c r="C5209" t="s">
        <v>24155</v>
      </c>
      <c r="D5209">
        <f t="shared" ca="1" si="243"/>
        <v>1014</v>
      </c>
      <c r="E5209" t="str">
        <f t="shared" ca="1" si="244"/>
        <v>Rehabilitation</v>
      </c>
      <c r="F5209" t="str">
        <f t="shared" ca="1" si="245"/>
        <v>Condition Deteriorated</v>
      </c>
    </row>
    <row r="5210" spans="1:6" x14ac:dyDescent="0.25">
      <c r="A5210" t="str">
        <f ca="1">IF('Patient History &amp; Demographics'!X5210&gt;10,'Patient History &amp; Demographics'!A5210,"")</f>
        <v/>
      </c>
      <c r="B5210" t="str">
        <f ca="1">IF('Patient History &amp; Demographics'!X5210&gt;=20,"Acute",IF(AND('Patient History &amp; Demographics'!X5210&gt;=10,'Patient History &amp; Demographics'!X5210&lt;20),"High","Low"))</f>
        <v>Low</v>
      </c>
      <c r="C5210" t="s">
        <v>24155</v>
      </c>
      <c r="D5210">
        <f t="shared" ca="1" si="243"/>
        <v>1021</v>
      </c>
      <c r="E5210" t="str">
        <f t="shared" ca="1" si="244"/>
        <v>Screening</v>
      </c>
      <c r="F5210" t="str">
        <f t="shared" ca="1" si="245"/>
        <v/>
      </c>
    </row>
    <row r="5211" spans="1:6" x14ac:dyDescent="0.25">
      <c r="A5211">
        <f ca="1">IF('Patient History &amp; Demographics'!X5211&gt;10,'Patient History &amp; Demographics'!A5211,"")</f>
        <v>417008</v>
      </c>
      <c r="B5211" t="str">
        <f ca="1">IF('Patient History &amp; Demographics'!X5211&gt;=20,"Acute",IF(AND('Patient History &amp; Demographics'!X5211&gt;=10,'Patient History &amp; Demographics'!X5211&lt;20),"High","Low"))</f>
        <v>High</v>
      </c>
      <c r="C5211" t="s">
        <v>24156</v>
      </c>
      <c r="D5211" t="str">
        <f t="shared" ca="1" si="243"/>
        <v/>
      </c>
      <c r="E5211" t="str">
        <f t="shared" ca="1" si="244"/>
        <v/>
      </c>
      <c r="F5211" t="str">
        <f t="shared" ca="1" si="245"/>
        <v/>
      </c>
    </row>
    <row r="5212" spans="1:6" x14ac:dyDescent="0.25">
      <c r="A5212">
        <f ca="1">IF('Patient History &amp; Demographics'!X5212&gt;10,'Patient History &amp; Demographics'!A5212,"")</f>
        <v>417062</v>
      </c>
      <c r="B5212" t="str">
        <f ca="1">IF('Patient History &amp; Demographics'!X5212&gt;=20,"Acute",IF(AND('Patient History &amp; Demographics'!X5212&gt;=10,'Patient History &amp; Demographics'!X5212&lt;20),"High","Low"))</f>
        <v>High</v>
      </c>
      <c r="C5212" t="s">
        <v>24155</v>
      </c>
      <c r="D5212">
        <f t="shared" ca="1" si="243"/>
        <v>1002</v>
      </c>
      <c r="E5212" t="str">
        <f t="shared" ca="1" si="244"/>
        <v>Rehabilitation</v>
      </c>
      <c r="F5212" t="str">
        <f t="shared" ca="1" si="245"/>
        <v>Positive Progress</v>
      </c>
    </row>
    <row r="5213" spans="1:6" x14ac:dyDescent="0.25">
      <c r="A5213">
        <f ca="1">IF('Patient History &amp; Demographics'!X5213&gt;10,'Patient History &amp; Demographics'!A5213,"")</f>
        <v>417105</v>
      </c>
      <c r="B5213" t="str">
        <f ca="1">IF('Patient History &amp; Demographics'!X5213&gt;=20,"Acute",IF(AND('Patient History &amp; Demographics'!X5213&gt;=10,'Patient History &amp; Demographics'!X5213&lt;20),"High","Low"))</f>
        <v>High</v>
      </c>
      <c r="C5213" t="s">
        <v>24156</v>
      </c>
      <c r="D5213" t="str">
        <f t="shared" ca="1" si="243"/>
        <v/>
      </c>
      <c r="E5213" t="str">
        <f t="shared" ca="1" si="244"/>
        <v/>
      </c>
      <c r="F5213" t="str">
        <f t="shared" ca="1" si="245"/>
        <v/>
      </c>
    </row>
    <row r="5214" spans="1:6" x14ac:dyDescent="0.25">
      <c r="A5214">
        <f ca="1">IF('Patient History &amp; Demographics'!X5214&gt;10,'Patient History &amp; Demographics'!A5214,"")</f>
        <v>417123</v>
      </c>
      <c r="B5214" t="str">
        <f ca="1">IF('Patient History &amp; Demographics'!X5214&gt;=20,"Acute",IF(AND('Patient History &amp; Demographics'!X5214&gt;=10,'Patient History &amp; Demographics'!X5214&lt;20),"High","Low"))</f>
        <v>High</v>
      </c>
      <c r="C5214" t="s">
        <v>24156</v>
      </c>
      <c r="D5214" t="str">
        <f t="shared" ca="1" si="243"/>
        <v/>
      </c>
      <c r="E5214" t="str">
        <f t="shared" ca="1" si="244"/>
        <v/>
      </c>
      <c r="F5214" t="str">
        <f t="shared" ca="1" si="245"/>
        <v/>
      </c>
    </row>
    <row r="5215" spans="1:6" x14ac:dyDescent="0.25">
      <c r="A5215" t="str">
        <f ca="1">IF('Patient History &amp; Demographics'!X5215&gt;10,'Patient History &amp; Demographics'!A5215,"")</f>
        <v/>
      </c>
      <c r="B5215" t="str">
        <f ca="1">IF('Patient History &amp; Demographics'!X5215&gt;=20,"Acute",IF(AND('Patient History &amp; Demographics'!X5215&gt;=10,'Patient History &amp; Demographics'!X5215&lt;20),"High","Low"))</f>
        <v>Low</v>
      </c>
      <c r="C5215" t="s">
        <v>24156</v>
      </c>
      <c r="D5215" t="str">
        <f t="shared" ca="1" si="243"/>
        <v/>
      </c>
      <c r="E5215" t="str">
        <f t="shared" ca="1" si="244"/>
        <v/>
      </c>
      <c r="F5215" t="str">
        <f t="shared" ca="1" si="245"/>
        <v/>
      </c>
    </row>
    <row r="5216" spans="1:6" x14ac:dyDescent="0.25">
      <c r="A5216">
        <f ca="1">IF('Patient History &amp; Demographics'!X5216&gt;10,'Patient History &amp; Demographics'!A5216,"")</f>
        <v>417178</v>
      </c>
      <c r="B5216" t="str">
        <f ca="1">IF('Patient History &amp; Demographics'!X5216&gt;=20,"Acute",IF(AND('Patient History &amp; Demographics'!X5216&gt;=10,'Patient History &amp; Demographics'!X5216&lt;20),"High","Low"))</f>
        <v>Acute</v>
      </c>
      <c r="C5216" t="s">
        <v>24155</v>
      </c>
      <c r="D5216">
        <f t="shared" ca="1" si="243"/>
        <v>1012</v>
      </c>
      <c r="E5216" t="str">
        <f t="shared" ca="1" si="244"/>
        <v>Rehabilitation</v>
      </c>
      <c r="F5216" t="str">
        <f t="shared" ca="1" si="245"/>
        <v>Cured</v>
      </c>
    </row>
    <row r="5217" spans="1:6" x14ac:dyDescent="0.25">
      <c r="A5217" t="str">
        <f ca="1">IF('Patient History &amp; Demographics'!X5217&gt;10,'Patient History &amp; Demographics'!A5217,"")</f>
        <v/>
      </c>
      <c r="B5217" t="str">
        <f ca="1">IF('Patient History &amp; Demographics'!X5217&gt;=20,"Acute",IF(AND('Patient History &amp; Demographics'!X5217&gt;=10,'Patient History &amp; Demographics'!X5217&lt;20),"High","Low"))</f>
        <v>Low</v>
      </c>
      <c r="C5217" t="s">
        <v>24156</v>
      </c>
      <c r="D5217" t="str">
        <f t="shared" ca="1" si="243"/>
        <v/>
      </c>
      <c r="E5217" t="str">
        <f t="shared" ca="1" si="244"/>
        <v/>
      </c>
      <c r="F5217" t="str">
        <f t="shared" ca="1" si="245"/>
        <v/>
      </c>
    </row>
    <row r="5218" spans="1:6" x14ac:dyDescent="0.25">
      <c r="A5218" t="str">
        <f ca="1">IF('Patient History &amp; Demographics'!X5218&gt;10,'Patient History &amp; Demographics'!A5218,"")</f>
        <v/>
      </c>
      <c r="B5218" t="str">
        <f ca="1">IF('Patient History &amp; Demographics'!X5218&gt;=20,"Acute",IF(AND('Patient History &amp; Demographics'!X5218&gt;=10,'Patient History &amp; Demographics'!X5218&lt;20),"High","Low"))</f>
        <v>Low</v>
      </c>
      <c r="C5218" t="s">
        <v>24156</v>
      </c>
      <c r="D5218" t="str">
        <f t="shared" ca="1" si="243"/>
        <v/>
      </c>
      <c r="E5218" t="str">
        <f t="shared" ca="1" si="244"/>
        <v/>
      </c>
      <c r="F5218" t="str">
        <f t="shared" ca="1" si="245"/>
        <v/>
      </c>
    </row>
    <row r="5219" spans="1:6" x14ac:dyDescent="0.25">
      <c r="A5219">
        <f ca="1">IF('Patient History &amp; Demographics'!X5219&gt;10,'Patient History &amp; Demographics'!A5219,"")</f>
        <v>417257</v>
      </c>
      <c r="B5219" t="str">
        <f ca="1">IF('Patient History &amp; Demographics'!X5219&gt;=20,"Acute",IF(AND('Patient History &amp; Demographics'!X5219&gt;=10,'Patient History &amp; Demographics'!X5219&lt;20),"High","Low"))</f>
        <v>High</v>
      </c>
      <c r="C5219" t="s">
        <v>24156</v>
      </c>
      <c r="D5219" t="str">
        <f t="shared" ca="1" si="243"/>
        <v/>
      </c>
      <c r="E5219" t="str">
        <f t="shared" ca="1" si="244"/>
        <v/>
      </c>
      <c r="F5219" t="str">
        <f t="shared" ca="1" si="245"/>
        <v/>
      </c>
    </row>
    <row r="5220" spans="1:6" x14ac:dyDescent="0.25">
      <c r="A5220" t="str">
        <f ca="1">IF('Patient History &amp; Demographics'!X5220&gt;10,'Patient History &amp; Demographics'!A5220,"")</f>
        <v/>
      </c>
      <c r="B5220" t="str">
        <f ca="1">IF('Patient History &amp; Demographics'!X5220&gt;=20,"Acute",IF(AND('Patient History &amp; Demographics'!X5220&gt;=10,'Patient History &amp; Demographics'!X5220&lt;20),"High","Low"))</f>
        <v>Low</v>
      </c>
      <c r="C5220" t="s">
        <v>24156</v>
      </c>
      <c r="D5220" t="str">
        <f t="shared" ca="1" si="243"/>
        <v/>
      </c>
      <c r="E5220" t="str">
        <f t="shared" ca="1" si="244"/>
        <v/>
      </c>
      <c r="F5220" t="str">
        <f t="shared" ca="1" si="245"/>
        <v/>
      </c>
    </row>
    <row r="5221" spans="1:6" x14ac:dyDescent="0.25">
      <c r="A5221">
        <f ca="1">IF('Patient History &amp; Demographics'!X5221&gt;10,'Patient History &amp; Demographics'!A5221,"")</f>
        <v>417318</v>
      </c>
      <c r="B5221" t="str">
        <f ca="1">IF('Patient History &amp; Demographics'!X5221&gt;=20,"Acute",IF(AND('Patient History &amp; Demographics'!X5221&gt;=10,'Patient History &amp; Demographics'!X5221&lt;20),"High","Low"))</f>
        <v>High</v>
      </c>
      <c r="C5221" t="s">
        <v>24156</v>
      </c>
      <c r="D5221" t="str">
        <f t="shared" ca="1" si="243"/>
        <v/>
      </c>
      <c r="E5221" t="str">
        <f t="shared" ca="1" si="244"/>
        <v/>
      </c>
      <c r="F5221" t="str">
        <f t="shared" ca="1" si="245"/>
        <v/>
      </c>
    </row>
    <row r="5222" spans="1:6" x14ac:dyDescent="0.25">
      <c r="A5222">
        <f ca="1">IF('Patient History &amp; Demographics'!X5222&gt;10,'Patient History &amp; Demographics'!A5222,"")</f>
        <v>417327</v>
      </c>
      <c r="B5222" t="str">
        <f ca="1">IF('Patient History &amp; Demographics'!X5222&gt;=20,"Acute",IF(AND('Patient History &amp; Demographics'!X5222&gt;=10,'Patient History &amp; Demographics'!X5222&lt;20),"High","Low"))</f>
        <v>High</v>
      </c>
      <c r="C5222" t="s">
        <v>24155</v>
      </c>
      <c r="D5222">
        <f t="shared" ca="1" si="243"/>
        <v>1019</v>
      </c>
      <c r="E5222" t="str">
        <f t="shared" ca="1" si="244"/>
        <v>Screening</v>
      </c>
      <c r="F5222" t="str">
        <f t="shared" ca="1" si="245"/>
        <v/>
      </c>
    </row>
    <row r="5223" spans="1:6" x14ac:dyDescent="0.25">
      <c r="A5223">
        <f ca="1">IF('Patient History &amp; Demographics'!X5223&gt;10,'Patient History &amp; Demographics'!A5223,"")</f>
        <v>417345</v>
      </c>
      <c r="B5223" t="str">
        <f ca="1">IF('Patient History &amp; Demographics'!X5223&gt;=20,"Acute",IF(AND('Patient History &amp; Demographics'!X5223&gt;=10,'Patient History &amp; Demographics'!X5223&lt;20),"High","Low"))</f>
        <v>High</v>
      </c>
      <c r="C5223" t="s">
        <v>24155</v>
      </c>
      <c r="D5223">
        <f t="shared" ca="1" si="243"/>
        <v>1022</v>
      </c>
      <c r="E5223" t="str">
        <f t="shared" ca="1" si="244"/>
        <v>Screening</v>
      </c>
      <c r="F5223" t="str">
        <f t="shared" ca="1" si="245"/>
        <v/>
      </c>
    </row>
    <row r="5224" spans="1:6" x14ac:dyDescent="0.25">
      <c r="A5224">
        <f ca="1">IF('Patient History &amp; Demographics'!X5224&gt;10,'Patient History &amp; Demographics'!A5224,"")</f>
        <v>417381</v>
      </c>
      <c r="B5224" t="str">
        <f ca="1">IF('Patient History &amp; Demographics'!X5224&gt;=20,"Acute",IF(AND('Patient History &amp; Demographics'!X5224&gt;=10,'Patient History &amp; Demographics'!X5224&lt;20),"High","Low"))</f>
        <v>High</v>
      </c>
      <c r="C5224" t="s">
        <v>24156</v>
      </c>
      <c r="D5224" t="str">
        <f t="shared" ca="1" si="243"/>
        <v/>
      </c>
      <c r="E5224" t="str">
        <f t="shared" ca="1" si="244"/>
        <v/>
      </c>
      <c r="F5224" t="str">
        <f t="shared" ca="1" si="245"/>
        <v/>
      </c>
    </row>
    <row r="5225" spans="1:6" x14ac:dyDescent="0.25">
      <c r="A5225">
        <f ca="1">IF('Patient History &amp; Demographics'!X5225&gt;10,'Patient History &amp; Demographics'!A5225,"")</f>
        <v>417390</v>
      </c>
      <c r="B5225" t="str">
        <f ca="1">IF('Patient History &amp; Demographics'!X5225&gt;=20,"Acute",IF(AND('Patient History &amp; Demographics'!X5225&gt;=10,'Patient History &amp; Demographics'!X5225&lt;20),"High","Low"))</f>
        <v>High</v>
      </c>
      <c r="C5225" t="s">
        <v>24156</v>
      </c>
      <c r="D5225" t="str">
        <f t="shared" ca="1" si="243"/>
        <v/>
      </c>
      <c r="E5225" t="str">
        <f t="shared" ca="1" si="244"/>
        <v/>
      </c>
      <c r="F5225" t="str">
        <f t="shared" ca="1" si="245"/>
        <v/>
      </c>
    </row>
    <row r="5226" spans="1:6" x14ac:dyDescent="0.25">
      <c r="A5226">
        <f ca="1">IF('Patient History &amp; Demographics'!X5226&gt;10,'Patient History &amp; Demographics'!A5226,"")</f>
        <v>417406</v>
      </c>
      <c r="B5226" t="str">
        <f ca="1">IF('Patient History &amp; Demographics'!X5226&gt;=20,"Acute",IF(AND('Patient History &amp; Demographics'!X5226&gt;=10,'Patient History &amp; Demographics'!X5226&lt;20),"High","Low"))</f>
        <v>High</v>
      </c>
      <c r="C5226" t="s">
        <v>24155</v>
      </c>
      <c r="D5226">
        <f t="shared" ca="1" si="243"/>
        <v>1015</v>
      </c>
      <c r="E5226" t="str">
        <f t="shared" ca="1" si="244"/>
        <v>Screening</v>
      </c>
      <c r="F5226" t="str">
        <f t="shared" ca="1" si="245"/>
        <v/>
      </c>
    </row>
    <row r="5227" spans="1:6" x14ac:dyDescent="0.25">
      <c r="A5227">
        <f ca="1">IF('Patient History &amp; Demographics'!X5227&gt;10,'Patient History &amp; Demographics'!A5227,"")</f>
        <v>417442</v>
      </c>
      <c r="B5227" t="str">
        <f ca="1">IF('Patient History &amp; Demographics'!X5227&gt;=20,"Acute",IF(AND('Patient History &amp; Demographics'!X5227&gt;=10,'Patient History &amp; Demographics'!X5227&lt;20),"High","Low"))</f>
        <v>High</v>
      </c>
      <c r="C5227" t="s">
        <v>24156</v>
      </c>
      <c r="D5227" t="str">
        <f t="shared" ca="1" si="243"/>
        <v/>
      </c>
      <c r="E5227" t="str">
        <f t="shared" ca="1" si="244"/>
        <v/>
      </c>
      <c r="F5227" t="str">
        <f t="shared" ca="1" si="245"/>
        <v/>
      </c>
    </row>
    <row r="5228" spans="1:6" x14ac:dyDescent="0.25">
      <c r="A5228">
        <f ca="1">IF('Patient History &amp; Demographics'!X5228&gt;10,'Patient History &amp; Demographics'!A5228,"")</f>
        <v>417503</v>
      </c>
      <c r="B5228" t="str">
        <f ca="1">IF('Patient History &amp; Demographics'!X5228&gt;=20,"Acute",IF(AND('Patient History &amp; Demographics'!X5228&gt;=10,'Patient History &amp; Demographics'!X5228&lt;20),"High","Low"))</f>
        <v>High</v>
      </c>
      <c r="C5228" t="s">
        <v>24156</v>
      </c>
      <c r="D5228" t="str">
        <f t="shared" ca="1" si="243"/>
        <v/>
      </c>
      <c r="E5228" t="str">
        <f t="shared" ca="1" si="244"/>
        <v/>
      </c>
      <c r="F5228" t="str">
        <f t="shared" ca="1" si="245"/>
        <v/>
      </c>
    </row>
    <row r="5229" spans="1:6" x14ac:dyDescent="0.25">
      <c r="A5229" t="str">
        <f ca="1">IF('Patient History &amp; Demographics'!X5229&gt;10,'Patient History &amp; Demographics'!A5229,"")</f>
        <v/>
      </c>
      <c r="B5229" t="str">
        <f ca="1">IF('Patient History &amp; Demographics'!X5229&gt;=20,"Acute",IF(AND('Patient History &amp; Demographics'!X5229&gt;=10,'Patient History &amp; Demographics'!X5229&lt;20),"High","Low"))</f>
        <v>Low</v>
      </c>
      <c r="C5229" t="s">
        <v>24156</v>
      </c>
      <c r="D5229" t="str">
        <f t="shared" ca="1" si="243"/>
        <v/>
      </c>
      <c r="E5229" t="str">
        <f t="shared" ca="1" si="244"/>
        <v/>
      </c>
      <c r="F5229" t="str">
        <f t="shared" ca="1" si="245"/>
        <v/>
      </c>
    </row>
    <row r="5230" spans="1:6" x14ac:dyDescent="0.25">
      <c r="A5230">
        <f ca="1">IF('Patient History &amp; Demographics'!X5230&gt;10,'Patient History &amp; Demographics'!A5230,"")</f>
        <v>417576</v>
      </c>
      <c r="B5230" t="str">
        <f ca="1">IF('Patient History &amp; Demographics'!X5230&gt;=20,"Acute",IF(AND('Patient History &amp; Demographics'!X5230&gt;=10,'Patient History &amp; Demographics'!X5230&lt;20),"High","Low"))</f>
        <v>High</v>
      </c>
      <c r="C5230" t="s">
        <v>24155</v>
      </c>
      <c r="D5230">
        <f t="shared" ca="1" si="243"/>
        <v>1024</v>
      </c>
      <c r="E5230" t="str">
        <f t="shared" ca="1" si="244"/>
        <v>Rehabilitation</v>
      </c>
      <c r="F5230" t="str">
        <f t="shared" ca="1" si="245"/>
        <v>Condition Deteriorated</v>
      </c>
    </row>
    <row r="5231" spans="1:6" x14ac:dyDescent="0.25">
      <c r="A5231" t="str">
        <f ca="1">IF('Patient History &amp; Demographics'!X5231&gt;10,'Patient History &amp; Demographics'!A5231,"")</f>
        <v/>
      </c>
      <c r="B5231" t="str">
        <f ca="1">IF('Patient History &amp; Demographics'!X5231&gt;=20,"Acute",IF(AND('Patient History &amp; Demographics'!X5231&gt;=10,'Patient History &amp; Demographics'!X5231&lt;20),"High","Low"))</f>
        <v>Low</v>
      </c>
      <c r="C5231" t="s">
        <v>24156</v>
      </c>
      <c r="D5231" t="str">
        <f t="shared" ca="1" si="243"/>
        <v/>
      </c>
      <c r="E5231" t="str">
        <f t="shared" ca="1" si="244"/>
        <v/>
      </c>
      <c r="F5231" t="str">
        <f t="shared" ca="1" si="245"/>
        <v/>
      </c>
    </row>
    <row r="5232" spans="1:6" x14ac:dyDescent="0.25">
      <c r="A5232">
        <f ca="1">IF('Patient History &amp; Demographics'!X5232&gt;10,'Patient History &amp; Demographics'!A5232,"")</f>
        <v>417628</v>
      </c>
      <c r="B5232" t="str">
        <f ca="1">IF('Patient History &amp; Demographics'!X5232&gt;=20,"Acute",IF(AND('Patient History &amp; Demographics'!X5232&gt;=10,'Patient History &amp; Demographics'!X5232&lt;20),"High","Low"))</f>
        <v>High</v>
      </c>
      <c r="C5232" t="s">
        <v>24156</v>
      </c>
      <c r="D5232" t="str">
        <f t="shared" ca="1" si="243"/>
        <v/>
      </c>
      <c r="E5232" t="str">
        <f t="shared" ca="1" si="244"/>
        <v/>
      </c>
      <c r="F5232" t="str">
        <f t="shared" ca="1" si="245"/>
        <v/>
      </c>
    </row>
    <row r="5233" spans="1:6" x14ac:dyDescent="0.25">
      <c r="A5233" t="str">
        <f ca="1">IF('Patient History &amp; Demographics'!X5233&gt;10,'Patient History &amp; Demographics'!A5233,"")</f>
        <v/>
      </c>
      <c r="B5233" t="str">
        <f ca="1">IF('Patient History &amp; Demographics'!X5233&gt;=20,"Acute",IF(AND('Patient History &amp; Demographics'!X5233&gt;=10,'Patient History &amp; Demographics'!X5233&lt;20),"High","Low"))</f>
        <v>High</v>
      </c>
      <c r="C5233" t="s">
        <v>24156</v>
      </c>
      <c r="D5233" t="str">
        <f t="shared" ca="1" si="243"/>
        <v/>
      </c>
      <c r="E5233" t="str">
        <f t="shared" ca="1" si="244"/>
        <v/>
      </c>
      <c r="F5233" t="str">
        <f t="shared" ca="1" si="245"/>
        <v/>
      </c>
    </row>
    <row r="5234" spans="1:6" x14ac:dyDescent="0.25">
      <c r="A5234">
        <f ca="1">IF('Patient History &amp; Demographics'!X5234&gt;10,'Patient History &amp; Demographics'!A5234,"")</f>
        <v>417646</v>
      </c>
      <c r="B5234" t="str">
        <f ca="1">IF('Patient History &amp; Demographics'!X5234&gt;=20,"Acute",IF(AND('Patient History &amp; Demographics'!X5234&gt;=10,'Patient History &amp; Demographics'!X5234&lt;20),"High","Low"))</f>
        <v>High</v>
      </c>
      <c r="C5234" t="s">
        <v>24156</v>
      </c>
      <c r="D5234" t="str">
        <f t="shared" ca="1" si="243"/>
        <v/>
      </c>
      <c r="E5234" t="str">
        <f t="shared" ca="1" si="244"/>
        <v/>
      </c>
      <c r="F5234" t="str">
        <f t="shared" ca="1" si="245"/>
        <v/>
      </c>
    </row>
    <row r="5235" spans="1:6" x14ac:dyDescent="0.25">
      <c r="A5235" t="str">
        <f ca="1">IF('Patient History &amp; Demographics'!X5235&gt;10,'Patient History &amp; Demographics'!A5235,"")</f>
        <v/>
      </c>
      <c r="B5235" t="str">
        <f ca="1">IF('Patient History &amp; Demographics'!X5235&gt;=20,"Acute",IF(AND('Patient History &amp; Demographics'!X5235&gt;=10,'Patient History &amp; Demographics'!X5235&lt;20),"High","Low"))</f>
        <v>Low</v>
      </c>
      <c r="C5235" t="s">
        <v>24156</v>
      </c>
      <c r="D5235" t="str">
        <f t="shared" ca="1" si="243"/>
        <v/>
      </c>
      <c r="E5235" t="str">
        <f t="shared" ca="1" si="244"/>
        <v/>
      </c>
      <c r="F5235" t="str">
        <f t="shared" ca="1" si="245"/>
        <v/>
      </c>
    </row>
    <row r="5236" spans="1:6" x14ac:dyDescent="0.25">
      <c r="A5236">
        <f ca="1">IF('Patient History &amp; Demographics'!X5236&gt;10,'Patient History &amp; Demographics'!A5236,"")</f>
        <v>417673</v>
      </c>
      <c r="B5236" t="str">
        <f ca="1">IF('Patient History &amp; Demographics'!X5236&gt;=20,"Acute",IF(AND('Patient History &amp; Demographics'!X5236&gt;=10,'Patient History &amp; Demographics'!X5236&lt;20),"High","Low"))</f>
        <v>High</v>
      </c>
      <c r="C5236" t="s">
        <v>24156</v>
      </c>
      <c r="D5236" t="str">
        <f t="shared" ca="1" si="243"/>
        <v/>
      </c>
      <c r="E5236" t="str">
        <f t="shared" ca="1" si="244"/>
        <v/>
      </c>
      <c r="F5236" t="str">
        <f t="shared" ca="1" si="245"/>
        <v/>
      </c>
    </row>
    <row r="5237" spans="1:6" x14ac:dyDescent="0.25">
      <c r="A5237">
        <f ca="1">IF('Patient History &amp; Demographics'!X5237&gt;10,'Patient History &amp; Demographics'!A5237,"")</f>
        <v>417682</v>
      </c>
      <c r="B5237" t="str">
        <f ca="1">IF('Patient History &amp; Demographics'!X5237&gt;=20,"Acute",IF(AND('Patient History &amp; Demographics'!X5237&gt;=10,'Patient History &amp; Demographics'!X5237&lt;20),"High","Low"))</f>
        <v>Acute</v>
      </c>
      <c r="C5237" t="s">
        <v>24156</v>
      </c>
      <c r="D5237" t="str">
        <f t="shared" ca="1" si="243"/>
        <v/>
      </c>
      <c r="E5237" t="str">
        <f t="shared" ca="1" si="244"/>
        <v/>
      </c>
      <c r="F5237" t="str">
        <f t="shared" ca="1" si="245"/>
        <v/>
      </c>
    </row>
    <row r="5238" spans="1:6" x14ac:dyDescent="0.25">
      <c r="A5238">
        <f ca="1">IF('Patient History &amp; Demographics'!X5238&gt;10,'Patient History &amp; Demographics'!A5238,"")</f>
        <v>417716</v>
      </c>
      <c r="B5238" t="str">
        <f ca="1">IF('Patient History &amp; Demographics'!X5238&gt;=20,"Acute",IF(AND('Patient History &amp; Demographics'!X5238&gt;=10,'Patient History &amp; Demographics'!X5238&lt;20),"High","Low"))</f>
        <v>High</v>
      </c>
      <c r="C5238" t="s">
        <v>24155</v>
      </c>
      <c r="D5238">
        <f t="shared" ca="1" si="243"/>
        <v>1014</v>
      </c>
      <c r="E5238" t="str">
        <f t="shared" ca="1" si="244"/>
        <v>Screening</v>
      </c>
      <c r="F5238" t="str">
        <f t="shared" ca="1" si="245"/>
        <v/>
      </c>
    </row>
    <row r="5239" spans="1:6" x14ac:dyDescent="0.25">
      <c r="A5239">
        <f ca="1">IF('Patient History &amp; Demographics'!X5239&gt;10,'Patient History &amp; Demographics'!A5239,"")</f>
        <v>417725</v>
      </c>
      <c r="B5239" t="str">
        <f ca="1">IF('Patient History &amp; Demographics'!X5239&gt;=20,"Acute",IF(AND('Patient History &amp; Demographics'!X5239&gt;=10,'Patient History &amp; Demographics'!X5239&lt;20),"High","Low"))</f>
        <v>High</v>
      </c>
      <c r="C5239" t="s">
        <v>24155</v>
      </c>
      <c r="D5239">
        <f t="shared" ca="1" si="243"/>
        <v>1017</v>
      </c>
      <c r="E5239" t="str">
        <f t="shared" ca="1" si="244"/>
        <v>Screening</v>
      </c>
      <c r="F5239" t="str">
        <f t="shared" ca="1" si="245"/>
        <v/>
      </c>
    </row>
    <row r="5240" spans="1:6" x14ac:dyDescent="0.25">
      <c r="A5240">
        <f ca="1">IF('Patient History &amp; Demographics'!X5240&gt;10,'Patient History &amp; Demographics'!A5240,"")</f>
        <v>417734</v>
      </c>
      <c r="B5240" t="str">
        <f ca="1">IF('Patient History &amp; Demographics'!X5240&gt;=20,"Acute",IF(AND('Patient History &amp; Demographics'!X5240&gt;=10,'Patient History &amp; Demographics'!X5240&lt;20),"High","Low"))</f>
        <v>High</v>
      </c>
      <c r="C5240" t="s">
        <v>24156</v>
      </c>
      <c r="D5240" t="str">
        <f t="shared" ca="1" si="243"/>
        <v/>
      </c>
      <c r="E5240" t="str">
        <f t="shared" ca="1" si="244"/>
        <v/>
      </c>
      <c r="F5240" t="str">
        <f t="shared" ca="1" si="245"/>
        <v/>
      </c>
    </row>
    <row r="5241" spans="1:6" x14ac:dyDescent="0.25">
      <c r="A5241">
        <f ca="1">IF('Patient History &amp; Demographics'!X5241&gt;10,'Patient History &amp; Demographics'!A5241,"")</f>
        <v>417743</v>
      </c>
      <c r="B5241" t="str">
        <f ca="1">IF('Patient History &amp; Demographics'!X5241&gt;=20,"Acute",IF(AND('Patient History &amp; Demographics'!X5241&gt;=10,'Patient History &amp; Demographics'!X5241&lt;20),"High","Low"))</f>
        <v>High</v>
      </c>
      <c r="C5241" t="s">
        <v>24155</v>
      </c>
      <c r="D5241">
        <f t="shared" ca="1" si="243"/>
        <v>1014</v>
      </c>
      <c r="E5241" t="str">
        <f t="shared" ca="1" si="244"/>
        <v>Rehabilitation</v>
      </c>
      <c r="F5241" t="str">
        <f t="shared" ca="1" si="245"/>
        <v>No Progress</v>
      </c>
    </row>
    <row r="5242" spans="1:6" x14ac:dyDescent="0.25">
      <c r="A5242" t="str">
        <f ca="1">IF('Patient History &amp; Demographics'!X5242&gt;10,'Patient History &amp; Demographics'!A5242,"")</f>
        <v/>
      </c>
      <c r="B5242" t="str">
        <f ca="1">IF('Patient History &amp; Demographics'!X5242&gt;=20,"Acute",IF(AND('Patient History &amp; Demographics'!X5242&gt;=10,'Patient History &amp; Demographics'!X5242&lt;20),"High","Low"))</f>
        <v>Low</v>
      </c>
      <c r="C5242" t="s">
        <v>24155</v>
      </c>
      <c r="D5242">
        <f t="shared" ca="1" si="243"/>
        <v>1013</v>
      </c>
      <c r="E5242" t="str">
        <f t="shared" ca="1" si="244"/>
        <v>Rehabilitation</v>
      </c>
      <c r="F5242" t="str">
        <f t="shared" ca="1" si="245"/>
        <v>No Progress</v>
      </c>
    </row>
    <row r="5243" spans="1:6" x14ac:dyDescent="0.25">
      <c r="A5243" t="str">
        <f ca="1">IF('Patient History &amp; Demographics'!X5243&gt;10,'Patient History &amp; Demographics'!A5243,"")</f>
        <v/>
      </c>
      <c r="B5243" t="str">
        <f ca="1">IF('Patient History &amp; Demographics'!X5243&gt;=20,"Acute",IF(AND('Patient History &amp; Demographics'!X5243&gt;=10,'Patient History &amp; Demographics'!X5243&lt;20),"High","Low"))</f>
        <v>Low</v>
      </c>
      <c r="C5243" t="s">
        <v>24155</v>
      </c>
      <c r="D5243">
        <f t="shared" ca="1" si="243"/>
        <v>1008</v>
      </c>
      <c r="E5243" t="str">
        <f t="shared" ca="1" si="244"/>
        <v>Rehabilitation</v>
      </c>
      <c r="F5243" t="str">
        <f t="shared" ca="1" si="245"/>
        <v>Condition Deteriorated</v>
      </c>
    </row>
    <row r="5244" spans="1:6" x14ac:dyDescent="0.25">
      <c r="A5244" t="str">
        <f ca="1">IF('Patient History &amp; Demographics'!X5244&gt;10,'Patient History &amp; Demographics'!A5244,"")</f>
        <v/>
      </c>
      <c r="B5244" t="str">
        <f ca="1">IF('Patient History &amp; Demographics'!X5244&gt;=20,"Acute",IF(AND('Patient History &amp; Demographics'!X5244&gt;=10,'Patient History &amp; Demographics'!X5244&lt;20),"High","Low"))</f>
        <v>Low</v>
      </c>
      <c r="C5244" t="s">
        <v>24156</v>
      </c>
      <c r="D5244" t="str">
        <f t="shared" ca="1" si="243"/>
        <v/>
      </c>
      <c r="E5244" t="str">
        <f t="shared" ca="1" si="244"/>
        <v/>
      </c>
      <c r="F5244" t="str">
        <f t="shared" ca="1" si="245"/>
        <v/>
      </c>
    </row>
    <row r="5245" spans="1:6" x14ac:dyDescent="0.25">
      <c r="A5245">
        <f ca="1">IF('Patient History &amp; Demographics'!X5245&gt;10,'Patient History &amp; Demographics'!A5245,"")</f>
        <v>417804</v>
      </c>
      <c r="B5245" t="str">
        <f ca="1">IF('Patient History &amp; Demographics'!X5245&gt;=20,"Acute",IF(AND('Patient History &amp; Demographics'!X5245&gt;=10,'Patient History &amp; Demographics'!X5245&lt;20),"High","Low"))</f>
        <v>High</v>
      </c>
      <c r="C5245" t="s">
        <v>24156</v>
      </c>
      <c r="D5245" t="str">
        <f t="shared" ca="1" si="243"/>
        <v/>
      </c>
      <c r="E5245" t="str">
        <f t="shared" ca="1" si="244"/>
        <v/>
      </c>
      <c r="F5245" t="str">
        <f t="shared" ca="1" si="245"/>
        <v/>
      </c>
    </row>
    <row r="5246" spans="1:6" x14ac:dyDescent="0.25">
      <c r="A5246" t="str">
        <f ca="1">IF('Patient History &amp; Demographics'!X5246&gt;10,'Patient History &amp; Demographics'!A5246,"")</f>
        <v/>
      </c>
      <c r="B5246" t="str">
        <f ca="1">IF('Patient History &amp; Demographics'!X5246&gt;=20,"Acute",IF(AND('Patient History &amp; Demographics'!X5246&gt;=10,'Patient History &amp; Demographics'!X5246&lt;20),"High","Low"))</f>
        <v>Low</v>
      </c>
      <c r="C5246" t="s">
        <v>24156</v>
      </c>
      <c r="D5246" t="str">
        <f t="shared" ca="1" si="243"/>
        <v/>
      </c>
      <c r="E5246" t="str">
        <f t="shared" ca="1" si="244"/>
        <v/>
      </c>
      <c r="F5246" t="str">
        <f t="shared" ca="1" si="245"/>
        <v/>
      </c>
    </row>
    <row r="5247" spans="1:6" x14ac:dyDescent="0.25">
      <c r="A5247">
        <f ca="1">IF('Patient History &amp; Demographics'!X5247&gt;10,'Patient History &amp; Demographics'!A5247,"")</f>
        <v>417840</v>
      </c>
      <c r="B5247" t="str">
        <f ca="1">IF('Patient History &amp; Demographics'!X5247&gt;=20,"Acute",IF(AND('Patient History &amp; Demographics'!X5247&gt;=10,'Patient History &amp; Demographics'!X5247&lt;20),"High","Low"))</f>
        <v>High</v>
      </c>
      <c r="C5247" t="s">
        <v>24155</v>
      </c>
      <c r="D5247">
        <f t="shared" ca="1" si="243"/>
        <v>1008</v>
      </c>
      <c r="E5247" t="str">
        <f t="shared" ca="1" si="244"/>
        <v>Screening</v>
      </c>
      <c r="F5247" t="str">
        <f t="shared" ca="1" si="245"/>
        <v/>
      </c>
    </row>
    <row r="5248" spans="1:6" x14ac:dyDescent="0.25">
      <c r="A5248">
        <f ca="1">IF('Patient History &amp; Demographics'!X5248&gt;10,'Patient History &amp; Demographics'!A5248,"")</f>
        <v>417868</v>
      </c>
      <c r="B5248" t="str">
        <f ca="1">IF('Patient History &amp; Demographics'!X5248&gt;=20,"Acute",IF(AND('Patient History &amp; Demographics'!X5248&gt;=10,'Patient History &amp; Demographics'!X5248&lt;20),"High","Low"))</f>
        <v>Acute</v>
      </c>
      <c r="C5248" t="s">
        <v>24156</v>
      </c>
      <c r="D5248" t="str">
        <f t="shared" ca="1" si="243"/>
        <v/>
      </c>
      <c r="E5248" t="str">
        <f t="shared" ca="1" si="244"/>
        <v/>
      </c>
      <c r="F5248" t="str">
        <f t="shared" ca="1" si="245"/>
        <v/>
      </c>
    </row>
    <row r="5249" spans="1:6" x14ac:dyDescent="0.25">
      <c r="A5249">
        <f ca="1">IF('Patient History &amp; Demographics'!X5249&gt;10,'Patient History &amp; Demographics'!A5249,"")</f>
        <v>417886</v>
      </c>
      <c r="B5249" t="str">
        <f ca="1">IF('Patient History &amp; Demographics'!X5249&gt;=20,"Acute",IF(AND('Patient History &amp; Demographics'!X5249&gt;=10,'Patient History &amp; Demographics'!X5249&lt;20),"High","Low"))</f>
        <v>High</v>
      </c>
      <c r="C5249" t="s">
        <v>24155</v>
      </c>
      <c r="D5249">
        <f t="shared" ca="1" si="243"/>
        <v>1025</v>
      </c>
      <c r="E5249" t="str">
        <f t="shared" ca="1" si="244"/>
        <v>Screening</v>
      </c>
      <c r="F5249" t="str">
        <f t="shared" ca="1" si="245"/>
        <v/>
      </c>
    </row>
    <row r="5250" spans="1:6" x14ac:dyDescent="0.25">
      <c r="A5250">
        <f ca="1">IF('Patient History &amp; Demographics'!X5250&gt;10,'Patient History &amp; Demographics'!A5250,"")</f>
        <v>417901</v>
      </c>
      <c r="B5250" t="str">
        <f ca="1">IF('Patient History &amp; Demographics'!X5250&gt;=20,"Acute",IF(AND('Patient History &amp; Demographics'!X5250&gt;=10,'Patient History &amp; Demographics'!X5250&lt;20),"High","Low"))</f>
        <v>High</v>
      </c>
      <c r="C5250" t="s">
        <v>24155</v>
      </c>
      <c r="D5250">
        <f t="shared" ref="D5250:D5313" ca="1" si="246">IF(C5250="Yes",CHOOSE(RANDBETWEEN(1,27),1001,1002,1003,1004,1005,1006,1007,1008,1009,1010,1011,1012,1013,1014,1015,1016,1017,1018,
1019,1020,1021,1022,1023,1024,1025,1026,1027,1028),"")</f>
        <v>1009</v>
      </c>
      <c r="E5250" t="str">
        <f t="shared" ca="1" si="244"/>
        <v>Screening</v>
      </c>
      <c r="F5250" t="str">
        <f t="shared" ca="1" si="245"/>
        <v/>
      </c>
    </row>
    <row r="5251" spans="1:6" x14ac:dyDescent="0.25">
      <c r="A5251">
        <f ca="1">IF('Patient History &amp; Demographics'!X5251&gt;10,'Patient History &amp; Demographics'!A5251,"")</f>
        <v>417910</v>
      </c>
      <c r="B5251" t="str">
        <f ca="1">IF('Patient History &amp; Demographics'!X5251&gt;=20,"Acute",IF(AND('Patient History &amp; Demographics'!X5251&gt;=10,'Patient History &amp; Demographics'!X5251&lt;20),"High","Low"))</f>
        <v>High</v>
      </c>
      <c r="C5251" t="s">
        <v>24156</v>
      </c>
      <c r="D5251" t="str">
        <f t="shared" ca="1" si="246"/>
        <v/>
      </c>
      <c r="E5251" t="str">
        <f t="shared" ref="E5251:E5314" ca="1" si="247">IF(C5251="Yes",CHOOSE(RANDBETWEEN(1,2),"Screening","Rehabilitation"),"")</f>
        <v/>
      </c>
      <c r="F5251" t="str">
        <f t="shared" ref="F5251:F5314" ca="1" si="248">IF(E5251="Rehabilitation",CHOOSE(RANDBETWEEN(1,4),"Positive Progress","No Progress","Condition Deteriorated","Cured"),"")</f>
        <v/>
      </c>
    </row>
    <row r="5252" spans="1:6" x14ac:dyDescent="0.25">
      <c r="A5252">
        <f ca="1">IF('Patient History &amp; Demographics'!X5252&gt;10,'Patient History &amp; Demographics'!A5252,"")</f>
        <v>417947</v>
      </c>
      <c r="B5252" t="str">
        <f ca="1">IF('Patient History &amp; Demographics'!X5252&gt;=20,"Acute",IF(AND('Patient History &amp; Demographics'!X5252&gt;=10,'Patient History &amp; Demographics'!X5252&lt;20),"High","Low"))</f>
        <v>High</v>
      </c>
      <c r="C5252" t="s">
        <v>24156</v>
      </c>
      <c r="D5252" t="str">
        <f t="shared" ca="1" si="246"/>
        <v/>
      </c>
      <c r="E5252" t="str">
        <f t="shared" ca="1" si="247"/>
        <v/>
      </c>
      <c r="F5252" t="str">
        <f t="shared" ca="1" si="248"/>
        <v/>
      </c>
    </row>
    <row r="5253" spans="1:6" x14ac:dyDescent="0.25">
      <c r="A5253">
        <f ca="1">IF('Patient History &amp; Demographics'!X5253&gt;10,'Patient History &amp; Demographics'!A5253,"")</f>
        <v>417983</v>
      </c>
      <c r="B5253" t="str">
        <f ca="1">IF('Patient History &amp; Demographics'!X5253&gt;=20,"Acute",IF(AND('Patient History &amp; Demographics'!X5253&gt;=10,'Patient History &amp; Demographics'!X5253&lt;20),"High","Low"))</f>
        <v>High</v>
      </c>
      <c r="C5253" t="s">
        <v>24155</v>
      </c>
      <c r="D5253">
        <f t="shared" ca="1" si="246"/>
        <v>1022</v>
      </c>
      <c r="E5253" t="str">
        <f t="shared" ca="1" si="247"/>
        <v>Rehabilitation</v>
      </c>
      <c r="F5253" t="str">
        <f t="shared" ca="1" si="248"/>
        <v>No Progress</v>
      </c>
    </row>
    <row r="5254" spans="1:6" x14ac:dyDescent="0.25">
      <c r="A5254">
        <f ca="1">IF('Patient History &amp; Demographics'!X5254&gt;10,'Patient History &amp; Demographics'!A5254,"")</f>
        <v>417992</v>
      </c>
      <c r="B5254" t="str">
        <f ca="1">IF('Patient History &amp; Demographics'!X5254&gt;=20,"Acute",IF(AND('Patient History &amp; Demographics'!X5254&gt;=10,'Patient History &amp; Demographics'!X5254&lt;20),"High","Low"))</f>
        <v>High</v>
      </c>
      <c r="C5254" t="s">
        <v>24155</v>
      </c>
      <c r="D5254">
        <f t="shared" ca="1" si="246"/>
        <v>1006</v>
      </c>
      <c r="E5254" t="str">
        <f t="shared" ca="1" si="247"/>
        <v>Rehabilitation</v>
      </c>
      <c r="F5254" t="str">
        <f t="shared" ca="1" si="248"/>
        <v>No Progress</v>
      </c>
    </row>
    <row r="5255" spans="1:6" x14ac:dyDescent="0.25">
      <c r="A5255" t="str">
        <f ca="1">IF('Patient History &amp; Demographics'!X5255&gt;10,'Patient History &amp; Demographics'!A5255,"")</f>
        <v/>
      </c>
      <c r="B5255" t="str">
        <f ca="1">IF('Patient History &amp; Demographics'!X5255&gt;=20,"Acute",IF(AND('Patient History &amp; Demographics'!X5255&gt;=10,'Patient History &amp; Demographics'!X5255&lt;20),"High","Low"))</f>
        <v>Low</v>
      </c>
      <c r="C5255" t="s">
        <v>24155</v>
      </c>
      <c r="D5255">
        <f t="shared" ca="1" si="246"/>
        <v>1020</v>
      </c>
      <c r="E5255" t="str">
        <f t="shared" ca="1" si="247"/>
        <v>Rehabilitation</v>
      </c>
      <c r="F5255" t="str">
        <f t="shared" ca="1" si="248"/>
        <v>No Progress</v>
      </c>
    </row>
    <row r="5256" spans="1:6" x14ac:dyDescent="0.25">
      <c r="A5256">
        <f ca="1">IF('Patient History &amp; Demographics'!X5256&gt;10,'Patient History &amp; Demographics'!A5256,"")</f>
        <v>418010</v>
      </c>
      <c r="B5256" t="str">
        <f ca="1">IF('Patient History &amp; Demographics'!X5256&gt;=20,"Acute",IF(AND('Patient History &amp; Demographics'!X5256&gt;=10,'Patient History &amp; Demographics'!X5256&lt;20),"High","Low"))</f>
        <v>High</v>
      </c>
      <c r="C5256" t="s">
        <v>24156</v>
      </c>
      <c r="D5256" t="str">
        <f t="shared" ca="1" si="246"/>
        <v/>
      </c>
      <c r="E5256" t="str">
        <f t="shared" ca="1" si="247"/>
        <v/>
      </c>
      <c r="F5256" t="str">
        <f t="shared" ca="1" si="248"/>
        <v/>
      </c>
    </row>
    <row r="5257" spans="1:6" x14ac:dyDescent="0.25">
      <c r="A5257">
        <f ca="1">IF('Patient History &amp; Demographics'!X5257&gt;10,'Patient History &amp; Demographics'!A5257,"")</f>
        <v>418029</v>
      </c>
      <c r="B5257" t="str">
        <f ca="1">IF('Patient History &amp; Demographics'!X5257&gt;=20,"Acute",IF(AND('Patient History &amp; Demographics'!X5257&gt;=10,'Patient History &amp; Demographics'!X5257&lt;20),"High","Low"))</f>
        <v>Acute</v>
      </c>
      <c r="C5257" t="s">
        <v>24156</v>
      </c>
      <c r="D5257" t="str">
        <f t="shared" ca="1" si="246"/>
        <v/>
      </c>
      <c r="E5257" t="str">
        <f t="shared" ca="1" si="247"/>
        <v/>
      </c>
      <c r="F5257" t="str">
        <f t="shared" ca="1" si="248"/>
        <v/>
      </c>
    </row>
    <row r="5258" spans="1:6" x14ac:dyDescent="0.25">
      <c r="A5258">
        <f ca="1">IF('Patient History &amp; Demographics'!X5258&gt;10,'Patient History &amp; Demographics'!A5258,"")</f>
        <v>418038</v>
      </c>
      <c r="B5258" t="str">
        <f ca="1">IF('Patient History &amp; Demographics'!X5258&gt;=20,"Acute",IF(AND('Patient History &amp; Demographics'!X5258&gt;=10,'Patient History &amp; Demographics'!X5258&lt;20),"High","Low"))</f>
        <v>High</v>
      </c>
      <c r="C5258" t="s">
        <v>24155</v>
      </c>
      <c r="D5258">
        <f t="shared" ca="1" si="246"/>
        <v>1003</v>
      </c>
      <c r="E5258" t="str">
        <f t="shared" ca="1" si="247"/>
        <v>Screening</v>
      </c>
      <c r="F5258" t="str">
        <f t="shared" ca="1" si="248"/>
        <v/>
      </c>
    </row>
    <row r="5259" spans="1:6" x14ac:dyDescent="0.25">
      <c r="A5259" t="str">
        <f ca="1">IF('Patient History &amp; Demographics'!X5259&gt;10,'Patient History &amp; Demographics'!A5259,"")</f>
        <v/>
      </c>
      <c r="B5259" t="str">
        <f ca="1">IF('Patient History &amp; Demographics'!X5259&gt;=20,"Acute",IF(AND('Patient History &amp; Demographics'!X5259&gt;=10,'Patient History &amp; Demographics'!X5259&lt;20),"High","Low"))</f>
        <v>Low</v>
      </c>
      <c r="C5259" t="s">
        <v>24155</v>
      </c>
      <c r="D5259">
        <f t="shared" ca="1" si="246"/>
        <v>1013</v>
      </c>
      <c r="E5259" t="str">
        <f t="shared" ca="1" si="247"/>
        <v>Screening</v>
      </c>
      <c r="F5259" t="str">
        <f t="shared" ca="1" si="248"/>
        <v/>
      </c>
    </row>
    <row r="5260" spans="1:6" x14ac:dyDescent="0.25">
      <c r="A5260">
        <f ca="1">IF('Patient History &amp; Demographics'!X5260&gt;10,'Patient History &amp; Demographics'!A5260,"")</f>
        <v>418065</v>
      </c>
      <c r="B5260" t="str">
        <f ca="1">IF('Patient History &amp; Demographics'!X5260&gt;=20,"Acute",IF(AND('Patient History &amp; Demographics'!X5260&gt;=10,'Patient History &amp; Demographics'!X5260&lt;20),"High","Low"))</f>
        <v>High</v>
      </c>
      <c r="C5260" t="s">
        <v>24156</v>
      </c>
      <c r="D5260" t="str">
        <f t="shared" ca="1" si="246"/>
        <v/>
      </c>
      <c r="E5260" t="str">
        <f t="shared" ca="1" si="247"/>
        <v/>
      </c>
      <c r="F5260" t="str">
        <f t="shared" ca="1" si="248"/>
        <v/>
      </c>
    </row>
    <row r="5261" spans="1:6" x14ac:dyDescent="0.25">
      <c r="A5261">
        <f ca="1">IF('Patient History &amp; Demographics'!X5261&gt;10,'Patient History &amp; Demographics'!A5261,"")</f>
        <v>418083</v>
      </c>
      <c r="B5261" t="str">
        <f ca="1">IF('Patient History &amp; Demographics'!X5261&gt;=20,"Acute",IF(AND('Patient History &amp; Demographics'!X5261&gt;=10,'Patient History &amp; Demographics'!X5261&lt;20),"High","Low"))</f>
        <v>High</v>
      </c>
      <c r="C5261" t="s">
        <v>24156</v>
      </c>
      <c r="D5261" t="str">
        <f t="shared" ca="1" si="246"/>
        <v/>
      </c>
      <c r="E5261" t="str">
        <f t="shared" ca="1" si="247"/>
        <v/>
      </c>
      <c r="F5261" t="str">
        <f t="shared" ca="1" si="248"/>
        <v/>
      </c>
    </row>
    <row r="5262" spans="1:6" x14ac:dyDescent="0.25">
      <c r="A5262" t="str">
        <f ca="1">IF('Patient History &amp; Demographics'!X5262&gt;10,'Patient History &amp; Demographics'!A5262,"")</f>
        <v/>
      </c>
      <c r="B5262" t="str">
        <f ca="1">IF('Patient History &amp; Demographics'!X5262&gt;=20,"Acute",IF(AND('Patient History &amp; Demographics'!X5262&gt;=10,'Patient History &amp; Demographics'!X5262&lt;20),"High","Low"))</f>
        <v>Low</v>
      </c>
      <c r="C5262" t="s">
        <v>24155</v>
      </c>
      <c r="D5262">
        <f t="shared" ca="1" si="246"/>
        <v>1019</v>
      </c>
      <c r="E5262" t="str">
        <f t="shared" ca="1" si="247"/>
        <v>Screening</v>
      </c>
      <c r="F5262" t="str">
        <f t="shared" ca="1" si="248"/>
        <v/>
      </c>
    </row>
    <row r="5263" spans="1:6" x14ac:dyDescent="0.25">
      <c r="A5263">
        <f ca="1">IF('Patient History &amp; Demographics'!X5263&gt;10,'Patient History &amp; Demographics'!A5263,"")</f>
        <v>418162</v>
      </c>
      <c r="B5263" t="str">
        <f ca="1">IF('Patient History &amp; Demographics'!X5263&gt;=20,"Acute",IF(AND('Patient History &amp; Demographics'!X5263&gt;=10,'Patient History &amp; Demographics'!X5263&lt;20),"High","Low"))</f>
        <v>Acute</v>
      </c>
      <c r="C5263" t="s">
        <v>24155</v>
      </c>
      <c r="D5263">
        <f t="shared" ca="1" si="246"/>
        <v>1013</v>
      </c>
      <c r="E5263" t="str">
        <f t="shared" ca="1" si="247"/>
        <v>Screening</v>
      </c>
      <c r="F5263" t="str">
        <f t="shared" ca="1" si="248"/>
        <v/>
      </c>
    </row>
    <row r="5264" spans="1:6" x14ac:dyDescent="0.25">
      <c r="A5264">
        <f ca="1">IF('Patient History &amp; Demographics'!X5264&gt;10,'Patient History &amp; Demographics'!A5264,"")</f>
        <v>418171</v>
      </c>
      <c r="B5264" t="str">
        <f ca="1">IF('Patient History &amp; Demographics'!X5264&gt;=20,"Acute",IF(AND('Patient History &amp; Demographics'!X5264&gt;=10,'Patient History &amp; Demographics'!X5264&lt;20),"High","Low"))</f>
        <v>High</v>
      </c>
      <c r="C5264" t="s">
        <v>24155</v>
      </c>
      <c r="D5264">
        <f t="shared" ca="1" si="246"/>
        <v>1027</v>
      </c>
      <c r="E5264" t="str">
        <f t="shared" ca="1" si="247"/>
        <v>Screening</v>
      </c>
      <c r="F5264" t="str">
        <f t="shared" ca="1" si="248"/>
        <v/>
      </c>
    </row>
    <row r="5265" spans="1:6" x14ac:dyDescent="0.25">
      <c r="A5265">
        <f ca="1">IF('Patient History &amp; Demographics'!X5265&gt;10,'Patient History &amp; Demographics'!A5265,"")</f>
        <v>418199</v>
      </c>
      <c r="B5265" t="str">
        <f ca="1">IF('Patient History &amp; Demographics'!X5265&gt;=20,"Acute",IF(AND('Patient History &amp; Demographics'!X5265&gt;=10,'Patient History &amp; Demographics'!X5265&lt;20),"High","Low"))</f>
        <v>High</v>
      </c>
      <c r="C5265" t="s">
        <v>24156</v>
      </c>
      <c r="D5265" t="str">
        <f t="shared" ca="1" si="246"/>
        <v/>
      </c>
      <c r="E5265" t="str">
        <f t="shared" ca="1" si="247"/>
        <v/>
      </c>
      <c r="F5265" t="str">
        <f t="shared" ca="1" si="248"/>
        <v/>
      </c>
    </row>
    <row r="5266" spans="1:6" x14ac:dyDescent="0.25">
      <c r="A5266">
        <f ca="1">IF('Patient History &amp; Demographics'!X5266&gt;10,'Patient History &amp; Demographics'!A5266,"")</f>
        <v>418205</v>
      </c>
      <c r="B5266" t="str">
        <f ca="1">IF('Patient History &amp; Demographics'!X5266&gt;=20,"Acute",IF(AND('Patient History &amp; Demographics'!X5266&gt;=10,'Patient History &amp; Demographics'!X5266&lt;20),"High","Low"))</f>
        <v>High</v>
      </c>
      <c r="C5266" t="s">
        <v>24156</v>
      </c>
      <c r="D5266" t="str">
        <f t="shared" ca="1" si="246"/>
        <v/>
      </c>
      <c r="E5266" t="str">
        <f t="shared" ca="1" si="247"/>
        <v/>
      </c>
      <c r="F5266" t="str">
        <f t="shared" ca="1" si="248"/>
        <v/>
      </c>
    </row>
    <row r="5267" spans="1:6" x14ac:dyDescent="0.25">
      <c r="A5267">
        <f ca="1">IF('Patient History &amp; Demographics'!X5267&gt;10,'Patient History &amp; Demographics'!A5267,"")</f>
        <v>418223</v>
      </c>
      <c r="B5267" t="str">
        <f ca="1">IF('Patient History &amp; Demographics'!X5267&gt;=20,"Acute",IF(AND('Patient History &amp; Demographics'!X5267&gt;=10,'Patient History &amp; Demographics'!X5267&lt;20),"High","Low"))</f>
        <v>Acute</v>
      </c>
      <c r="C5267" t="s">
        <v>24156</v>
      </c>
      <c r="D5267" t="str">
        <f t="shared" ca="1" si="246"/>
        <v/>
      </c>
      <c r="E5267" t="str">
        <f t="shared" ca="1" si="247"/>
        <v/>
      </c>
      <c r="F5267" t="str">
        <f t="shared" ca="1" si="248"/>
        <v/>
      </c>
    </row>
    <row r="5268" spans="1:6" x14ac:dyDescent="0.25">
      <c r="A5268">
        <f ca="1">IF('Patient History &amp; Demographics'!X5268&gt;10,'Patient History &amp; Demographics'!A5268,"")</f>
        <v>418250</v>
      </c>
      <c r="B5268" t="str">
        <f ca="1">IF('Patient History &amp; Demographics'!X5268&gt;=20,"Acute",IF(AND('Patient History &amp; Demographics'!X5268&gt;=10,'Patient History &amp; Demographics'!X5268&lt;20),"High","Low"))</f>
        <v>High</v>
      </c>
      <c r="C5268" t="s">
        <v>24156</v>
      </c>
      <c r="D5268" t="str">
        <f t="shared" ca="1" si="246"/>
        <v/>
      </c>
      <c r="E5268" t="str">
        <f t="shared" ca="1" si="247"/>
        <v/>
      </c>
      <c r="F5268" t="str">
        <f t="shared" ca="1" si="248"/>
        <v/>
      </c>
    </row>
    <row r="5269" spans="1:6" x14ac:dyDescent="0.25">
      <c r="A5269">
        <f ca="1">IF('Patient History &amp; Demographics'!X5269&gt;10,'Patient History &amp; Demographics'!A5269,"")</f>
        <v>418269</v>
      </c>
      <c r="B5269" t="str">
        <f ca="1">IF('Patient History &amp; Demographics'!X5269&gt;=20,"Acute",IF(AND('Patient History &amp; Demographics'!X5269&gt;=10,'Patient History &amp; Demographics'!X5269&lt;20),"High","Low"))</f>
        <v>High</v>
      </c>
      <c r="C5269" t="s">
        <v>24156</v>
      </c>
      <c r="D5269" t="str">
        <f t="shared" ca="1" si="246"/>
        <v/>
      </c>
      <c r="E5269" t="str">
        <f t="shared" ca="1" si="247"/>
        <v/>
      </c>
      <c r="F5269" t="str">
        <f t="shared" ca="1" si="248"/>
        <v/>
      </c>
    </row>
    <row r="5270" spans="1:6" x14ac:dyDescent="0.25">
      <c r="A5270" t="str">
        <f ca="1">IF('Patient History &amp; Demographics'!X5270&gt;10,'Patient History &amp; Demographics'!A5270,"")</f>
        <v/>
      </c>
      <c r="B5270" t="str">
        <f ca="1">IF('Patient History &amp; Demographics'!X5270&gt;=20,"Acute",IF(AND('Patient History &amp; Demographics'!X5270&gt;=10,'Patient History &amp; Demographics'!X5270&lt;20),"High","Low"))</f>
        <v>Low</v>
      </c>
      <c r="C5270" t="s">
        <v>24155</v>
      </c>
      <c r="D5270">
        <f t="shared" ca="1" si="246"/>
        <v>1007</v>
      </c>
      <c r="E5270" t="str">
        <f t="shared" ca="1" si="247"/>
        <v>Screening</v>
      </c>
      <c r="F5270" t="str">
        <f t="shared" ca="1" si="248"/>
        <v/>
      </c>
    </row>
    <row r="5271" spans="1:6" x14ac:dyDescent="0.25">
      <c r="A5271">
        <f ca="1">IF('Patient History &amp; Demographics'!X5271&gt;10,'Patient History &amp; Demographics'!A5271,"")</f>
        <v>418287</v>
      </c>
      <c r="B5271" t="str">
        <f ca="1">IF('Patient History &amp; Demographics'!X5271&gt;=20,"Acute",IF(AND('Patient History &amp; Demographics'!X5271&gt;=10,'Patient History &amp; Demographics'!X5271&lt;20),"High","Low"))</f>
        <v>High</v>
      </c>
      <c r="C5271" t="s">
        <v>24155</v>
      </c>
      <c r="D5271">
        <f t="shared" ca="1" si="246"/>
        <v>1003</v>
      </c>
      <c r="E5271" t="str">
        <f t="shared" ca="1" si="247"/>
        <v>Rehabilitation</v>
      </c>
      <c r="F5271" t="str">
        <f t="shared" ca="1" si="248"/>
        <v>Positive Progress</v>
      </c>
    </row>
    <row r="5272" spans="1:6" x14ac:dyDescent="0.25">
      <c r="A5272">
        <f ca="1">IF('Patient History &amp; Demographics'!X5272&gt;10,'Patient History &amp; Demographics'!A5272,"")</f>
        <v>418296</v>
      </c>
      <c r="B5272" t="str">
        <f ca="1">IF('Patient History &amp; Demographics'!X5272&gt;=20,"Acute",IF(AND('Patient History &amp; Demographics'!X5272&gt;=10,'Patient History &amp; Demographics'!X5272&lt;20),"High","Low"))</f>
        <v>Acute</v>
      </c>
      <c r="C5272" t="s">
        <v>24156</v>
      </c>
      <c r="D5272" t="str">
        <f t="shared" ca="1" si="246"/>
        <v/>
      </c>
      <c r="E5272" t="str">
        <f t="shared" ca="1" si="247"/>
        <v/>
      </c>
      <c r="F5272" t="str">
        <f t="shared" ca="1" si="248"/>
        <v/>
      </c>
    </row>
    <row r="5273" spans="1:6" x14ac:dyDescent="0.25">
      <c r="A5273">
        <f ca="1">IF('Patient History &amp; Demographics'!X5273&gt;10,'Patient History &amp; Demographics'!A5273,"")</f>
        <v>418302</v>
      </c>
      <c r="B5273" t="str">
        <f ca="1">IF('Patient History &amp; Demographics'!X5273&gt;=20,"Acute",IF(AND('Patient History &amp; Demographics'!X5273&gt;=10,'Patient History &amp; Demographics'!X5273&lt;20),"High","Low"))</f>
        <v>High</v>
      </c>
      <c r="C5273" t="s">
        <v>24155</v>
      </c>
      <c r="D5273">
        <f t="shared" ca="1" si="246"/>
        <v>1024</v>
      </c>
      <c r="E5273" t="str">
        <f t="shared" ca="1" si="247"/>
        <v>Rehabilitation</v>
      </c>
      <c r="F5273" t="str">
        <f t="shared" ca="1" si="248"/>
        <v>Positive Progress</v>
      </c>
    </row>
    <row r="5274" spans="1:6" x14ac:dyDescent="0.25">
      <c r="A5274" t="str">
        <f ca="1">IF('Patient History &amp; Demographics'!X5274&gt;10,'Patient History &amp; Demographics'!A5274,"")</f>
        <v/>
      </c>
      <c r="B5274" t="str">
        <f ca="1">IF('Patient History &amp; Demographics'!X5274&gt;=20,"Acute",IF(AND('Patient History &amp; Demographics'!X5274&gt;=10,'Patient History &amp; Demographics'!X5274&lt;20),"High","Low"))</f>
        <v>Low</v>
      </c>
      <c r="C5274" t="s">
        <v>24155</v>
      </c>
      <c r="D5274">
        <f t="shared" ca="1" si="246"/>
        <v>1024</v>
      </c>
      <c r="E5274" t="str">
        <f t="shared" ca="1" si="247"/>
        <v>Screening</v>
      </c>
      <c r="F5274" t="str">
        <f t="shared" ca="1" si="248"/>
        <v/>
      </c>
    </row>
    <row r="5275" spans="1:6" x14ac:dyDescent="0.25">
      <c r="A5275">
        <f ca="1">IF('Patient History &amp; Demographics'!X5275&gt;10,'Patient History &amp; Demographics'!A5275,"")</f>
        <v>418339</v>
      </c>
      <c r="B5275" t="str">
        <f ca="1">IF('Patient History &amp; Demographics'!X5275&gt;=20,"Acute",IF(AND('Patient History &amp; Demographics'!X5275&gt;=10,'Patient History &amp; Demographics'!X5275&lt;20),"High","Low"))</f>
        <v>Acute</v>
      </c>
      <c r="C5275" t="s">
        <v>24155</v>
      </c>
      <c r="D5275">
        <f t="shared" ca="1" si="246"/>
        <v>1005</v>
      </c>
      <c r="E5275" t="str">
        <f t="shared" ca="1" si="247"/>
        <v>Rehabilitation</v>
      </c>
      <c r="F5275" t="str">
        <f t="shared" ca="1" si="248"/>
        <v>Positive Progress</v>
      </c>
    </row>
    <row r="5276" spans="1:6" x14ac:dyDescent="0.25">
      <c r="A5276" t="str">
        <f ca="1">IF('Patient History &amp; Demographics'!X5276&gt;10,'Patient History &amp; Demographics'!A5276,"")</f>
        <v/>
      </c>
      <c r="B5276" t="str">
        <f ca="1">IF('Patient History &amp; Demographics'!X5276&gt;=20,"Acute",IF(AND('Patient History &amp; Demographics'!X5276&gt;=10,'Patient History &amp; Demographics'!X5276&lt;20),"High","Low"))</f>
        <v>Low</v>
      </c>
      <c r="C5276" t="s">
        <v>24155</v>
      </c>
      <c r="D5276">
        <f t="shared" ca="1" si="246"/>
        <v>1009</v>
      </c>
      <c r="E5276" t="str">
        <f t="shared" ca="1" si="247"/>
        <v>Screening</v>
      </c>
      <c r="F5276" t="str">
        <f t="shared" ca="1" si="248"/>
        <v/>
      </c>
    </row>
    <row r="5277" spans="1:6" x14ac:dyDescent="0.25">
      <c r="A5277">
        <f ca="1">IF('Patient History &amp; Demographics'!X5277&gt;10,'Patient History &amp; Demographics'!A5277,"")</f>
        <v>418357</v>
      </c>
      <c r="B5277" t="str">
        <f ca="1">IF('Patient History &amp; Demographics'!X5277&gt;=20,"Acute",IF(AND('Patient History &amp; Demographics'!X5277&gt;=10,'Patient History &amp; Demographics'!X5277&lt;20),"High","Low"))</f>
        <v>High</v>
      </c>
      <c r="C5277" t="s">
        <v>24156</v>
      </c>
      <c r="D5277" t="str">
        <f t="shared" ca="1" si="246"/>
        <v/>
      </c>
      <c r="E5277" t="str">
        <f t="shared" ca="1" si="247"/>
        <v/>
      </c>
      <c r="F5277" t="str">
        <f t="shared" ca="1" si="248"/>
        <v/>
      </c>
    </row>
    <row r="5278" spans="1:6" x14ac:dyDescent="0.25">
      <c r="A5278">
        <f ca="1">IF('Patient History &amp; Demographics'!X5278&gt;10,'Patient History &amp; Demographics'!A5278,"")</f>
        <v>418384</v>
      </c>
      <c r="B5278" t="str">
        <f ca="1">IF('Patient History &amp; Demographics'!X5278&gt;=20,"Acute",IF(AND('Patient History &amp; Demographics'!X5278&gt;=10,'Patient History &amp; Demographics'!X5278&lt;20),"High","Low"))</f>
        <v>High</v>
      </c>
      <c r="C5278" t="s">
        <v>24155</v>
      </c>
      <c r="D5278">
        <f t="shared" ca="1" si="246"/>
        <v>1006</v>
      </c>
      <c r="E5278" t="str">
        <f t="shared" ca="1" si="247"/>
        <v>Rehabilitation</v>
      </c>
      <c r="F5278" t="str">
        <f t="shared" ca="1" si="248"/>
        <v>No Progress</v>
      </c>
    </row>
    <row r="5279" spans="1:6" x14ac:dyDescent="0.25">
      <c r="A5279">
        <f ca="1">IF('Patient History &amp; Demographics'!X5279&gt;10,'Patient History &amp; Demographics'!A5279,"")</f>
        <v>418409</v>
      </c>
      <c r="B5279" t="str">
        <f ca="1">IF('Patient History &amp; Demographics'!X5279&gt;=20,"Acute",IF(AND('Patient History &amp; Demographics'!X5279&gt;=10,'Patient History &amp; Demographics'!X5279&lt;20),"High","Low"))</f>
        <v>High</v>
      </c>
      <c r="C5279" t="s">
        <v>24155</v>
      </c>
      <c r="D5279">
        <f t="shared" ca="1" si="246"/>
        <v>1026</v>
      </c>
      <c r="E5279" t="str">
        <f t="shared" ca="1" si="247"/>
        <v>Screening</v>
      </c>
      <c r="F5279" t="str">
        <f t="shared" ca="1" si="248"/>
        <v/>
      </c>
    </row>
    <row r="5280" spans="1:6" x14ac:dyDescent="0.25">
      <c r="A5280" t="str">
        <f ca="1">IF('Patient History &amp; Demographics'!X5280&gt;10,'Patient History &amp; Demographics'!A5280,"")</f>
        <v/>
      </c>
      <c r="B5280" t="str">
        <f ca="1">IF('Patient History &amp; Demographics'!X5280&gt;=20,"Acute",IF(AND('Patient History &amp; Demographics'!X5280&gt;=10,'Patient History &amp; Demographics'!X5280&lt;20),"High","Low"))</f>
        <v>Low</v>
      </c>
      <c r="C5280" t="s">
        <v>24156</v>
      </c>
      <c r="D5280" t="str">
        <f t="shared" ca="1" si="246"/>
        <v/>
      </c>
      <c r="E5280" t="str">
        <f t="shared" ca="1" si="247"/>
        <v/>
      </c>
      <c r="F5280" t="str">
        <f t="shared" ca="1" si="248"/>
        <v/>
      </c>
    </row>
    <row r="5281" spans="1:6" x14ac:dyDescent="0.25">
      <c r="A5281">
        <f ca="1">IF('Patient History &amp; Demographics'!X5281&gt;10,'Patient History &amp; Demographics'!A5281,"")</f>
        <v>418445</v>
      </c>
      <c r="B5281" t="str">
        <f ca="1">IF('Patient History &amp; Demographics'!X5281&gt;=20,"Acute",IF(AND('Patient History &amp; Demographics'!X5281&gt;=10,'Patient History &amp; Demographics'!X5281&lt;20),"High","Low"))</f>
        <v>High</v>
      </c>
      <c r="C5281" t="s">
        <v>24156</v>
      </c>
      <c r="D5281" t="str">
        <f t="shared" ca="1" si="246"/>
        <v/>
      </c>
      <c r="E5281" t="str">
        <f t="shared" ca="1" si="247"/>
        <v/>
      </c>
      <c r="F5281" t="str">
        <f t="shared" ca="1" si="248"/>
        <v/>
      </c>
    </row>
    <row r="5282" spans="1:6" x14ac:dyDescent="0.25">
      <c r="A5282" t="str">
        <f ca="1">IF('Patient History &amp; Demographics'!X5282&gt;10,'Patient History &amp; Demographics'!A5282,"")</f>
        <v/>
      </c>
      <c r="B5282" t="str">
        <f ca="1">IF('Patient History &amp; Demographics'!X5282&gt;=20,"Acute",IF(AND('Patient History &amp; Demographics'!X5282&gt;=10,'Patient History &amp; Demographics'!X5282&lt;20),"High","Low"))</f>
        <v>High</v>
      </c>
      <c r="C5282" t="s">
        <v>24156</v>
      </c>
      <c r="D5282" t="str">
        <f t="shared" ca="1" si="246"/>
        <v/>
      </c>
      <c r="E5282" t="str">
        <f t="shared" ca="1" si="247"/>
        <v/>
      </c>
      <c r="F5282" t="str">
        <f t="shared" ca="1" si="248"/>
        <v/>
      </c>
    </row>
    <row r="5283" spans="1:6" x14ac:dyDescent="0.25">
      <c r="A5283" t="str">
        <f ca="1">IF('Patient History &amp; Demographics'!X5283&gt;10,'Patient History &amp; Demographics'!A5283,"")</f>
        <v/>
      </c>
      <c r="B5283" t="str">
        <f ca="1">IF('Patient History &amp; Demographics'!X5283&gt;=20,"Acute",IF(AND('Patient History &amp; Demographics'!X5283&gt;=10,'Patient History &amp; Demographics'!X5283&lt;20),"High","Low"))</f>
        <v>Low</v>
      </c>
      <c r="C5283" t="s">
        <v>24156</v>
      </c>
      <c r="D5283" t="str">
        <f t="shared" ca="1" si="246"/>
        <v/>
      </c>
      <c r="E5283" t="str">
        <f t="shared" ca="1" si="247"/>
        <v/>
      </c>
      <c r="F5283" t="str">
        <f t="shared" ca="1" si="248"/>
        <v/>
      </c>
    </row>
    <row r="5284" spans="1:6" x14ac:dyDescent="0.25">
      <c r="A5284">
        <f ca="1">IF('Patient History &amp; Demographics'!X5284&gt;10,'Patient History &amp; Demographics'!A5284,"")</f>
        <v>418506</v>
      </c>
      <c r="B5284" t="str">
        <f ca="1">IF('Patient History &amp; Demographics'!X5284&gt;=20,"Acute",IF(AND('Patient History &amp; Demographics'!X5284&gt;=10,'Patient History &amp; Demographics'!X5284&lt;20),"High","Low"))</f>
        <v>Acute</v>
      </c>
      <c r="C5284" t="s">
        <v>24156</v>
      </c>
      <c r="D5284" t="str">
        <f t="shared" ca="1" si="246"/>
        <v/>
      </c>
      <c r="E5284" t="str">
        <f t="shared" ca="1" si="247"/>
        <v/>
      </c>
      <c r="F5284" t="str">
        <f t="shared" ca="1" si="248"/>
        <v/>
      </c>
    </row>
    <row r="5285" spans="1:6" x14ac:dyDescent="0.25">
      <c r="A5285">
        <f ca="1">IF('Patient History &amp; Demographics'!X5285&gt;10,'Patient History &amp; Demographics'!A5285,"")</f>
        <v>418515</v>
      </c>
      <c r="B5285" t="str">
        <f ca="1">IF('Patient History &amp; Demographics'!X5285&gt;=20,"Acute",IF(AND('Patient History &amp; Demographics'!X5285&gt;=10,'Patient History &amp; Demographics'!X5285&lt;20),"High","Low"))</f>
        <v>High</v>
      </c>
      <c r="C5285" t="s">
        <v>24156</v>
      </c>
      <c r="D5285" t="str">
        <f t="shared" ca="1" si="246"/>
        <v/>
      </c>
      <c r="E5285" t="str">
        <f t="shared" ca="1" si="247"/>
        <v/>
      </c>
      <c r="F5285" t="str">
        <f t="shared" ca="1" si="248"/>
        <v/>
      </c>
    </row>
    <row r="5286" spans="1:6" x14ac:dyDescent="0.25">
      <c r="A5286" t="str">
        <f ca="1">IF('Patient History &amp; Demographics'!X5286&gt;10,'Patient History &amp; Demographics'!A5286,"")</f>
        <v/>
      </c>
      <c r="B5286" t="str">
        <f ca="1">IF('Patient History &amp; Demographics'!X5286&gt;=20,"Acute",IF(AND('Patient History &amp; Demographics'!X5286&gt;=10,'Patient History &amp; Demographics'!X5286&lt;20),"High","Low"))</f>
        <v>Low</v>
      </c>
      <c r="C5286" t="s">
        <v>24156</v>
      </c>
      <c r="D5286" t="str">
        <f t="shared" ca="1" si="246"/>
        <v/>
      </c>
      <c r="E5286" t="str">
        <f t="shared" ca="1" si="247"/>
        <v/>
      </c>
      <c r="F5286" t="str">
        <f t="shared" ca="1" si="248"/>
        <v/>
      </c>
    </row>
    <row r="5287" spans="1:6" x14ac:dyDescent="0.25">
      <c r="A5287">
        <f ca="1">IF('Patient History &amp; Demographics'!X5287&gt;10,'Patient History &amp; Demographics'!A5287,"")</f>
        <v>418533</v>
      </c>
      <c r="B5287" t="str">
        <f ca="1">IF('Patient History &amp; Demographics'!X5287&gt;=20,"Acute",IF(AND('Patient History &amp; Demographics'!X5287&gt;=10,'Patient History &amp; Demographics'!X5287&lt;20),"High","Low"))</f>
        <v>High</v>
      </c>
      <c r="C5287" t="s">
        <v>24156</v>
      </c>
      <c r="D5287" t="str">
        <f t="shared" ca="1" si="246"/>
        <v/>
      </c>
      <c r="E5287" t="str">
        <f t="shared" ca="1" si="247"/>
        <v/>
      </c>
      <c r="F5287" t="str">
        <f t="shared" ca="1" si="248"/>
        <v/>
      </c>
    </row>
    <row r="5288" spans="1:6" x14ac:dyDescent="0.25">
      <c r="A5288">
        <f ca="1">IF('Patient History &amp; Demographics'!X5288&gt;10,'Patient History &amp; Demographics'!A5288,"")</f>
        <v>418542</v>
      </c>
      <c r="B5288" t="str">
        <f ca="1">IF('Patient History &amp; Demographics'!X5288&gt;=20,"Acute",IF(AND('Patient History &amp; Demographics'!X5288&gt;=10,'Patient History &amp; Demographics'!X5288&lt;20),"High","Low"))</f>
        <v>High</v>
      </c>
      <c r="C5288" t="s">
        <v>24156</v>
      </c>
      <c r="D5288" t="str">
        <f t="shared" ca="1" si="246"/>
        <v/>
      </c>
      <c r="E5288" t="str">
        <f t="shared" ca="1" si="247"/>
        <v/>
      </c>
      <c r="F5288" t="str">
        <f t="shared" ca="1" si="248"/>
        <v/>
      </c>
    </row>
    <row r="5289" spans="1:6" x14ac:dyDescent="0.25">
      <c r="A5289" t="str">
        <f ca="1">IF('Patient History &amp; Demographics'!X5289&gt;10,'Patient History &amp; Demographics'!A5289,"")</f>
        <v/>
      </c>
      <c r="B5289" t="str">
        <f ca="1">IF('Patient History &amp; Demographics'!X5289&gt;=20,"Acute",IF(AND('Patient History &amp; Demographics'!X5289&gt;=10,'Patient History &amp; Demographics'!X5289&lt;20),"High","Low"))</f>
        <v>Low</v>
      </c>
      <c r="C5289" t="s">
        <v>24155</v>
      </c>
      <c r="D5289">
        <f t="shared" ca="1" si="246"/>
        <v>1015</v>
      </c>
      <c r="E5289" t="str">
        <f t="shared" ca="1" si="247"/>
        <v>Rehabilitation</v>
      </c>
      <c r="F5289" t="str">
        <f t="shared" ca="1" si="248"/>
        <v>Positive Progress</v>
      </c>
    </row>
    <row r="5290" spans="1:6" x14ac:dyDescent="0.25">
      <c r="A5290" t="str">
        <f ca="1">IF('Patient History &amp; Demographics'!X5290&gt;10,'Patient History &amp; Demographics'!A5290,"")</f>
        <v/>
      </c>
      <c r="B5290" t="str">
        <f ca="1">IF('Patient History &amp; Demographics'!X5290&gt;=20,"Acute",IF(AND('Patient History &amp; Demographics'!X5290&gt;=10,'Patient History &amp; Demographics'!X5290&lt;20),"High","Low"))</f>
        <v>Low</v>
      </c>
      <c r="C5290" t="s">
        <v>24155</v>
      </c>
      <c r="D5290">
        <f t="shared" ca="1" si="246"/>
        <v>1011</v>
      </c>
      <c r="E5290" t="str">
        <f t="shared" ca="1" si="247"/>
        <v>Rehabilitation</v>
      </c>
      <c r="F5290" t="str">
        <f t="shared" ca="1" si="248"/>
        <v>Cured</v>
      </c>
    </row>
    <row r="5291" spans="1:6" x14ac:dyDescent="0.25">
      <c r="A5291">
        <f ca="1">IF('Patient History &amp; Demographics'!X5291&gt;10,'Patient History &amp; Demographics'!A5291,"")</f>
        <v>418603</v>
      </c>
      <c r="B5291" t="str">
        <f ca="1">IF('Patient History &amp; Demographics'!X5291&gt;=20,"Acute",IF(AND('Patient History &amp; Demographics'!X5291&gt;=10,'Patient History &amp; Demographics'!X5291&lt;20),"High","Low"))</f>
        <v>High</v>
      </c>
      <c r="C5291" t="s">
        <v>24155</v>
      </c>
      <c r="D5291">
        <f t="shared" ca="1" si="246"/>
        <v>1010</v>
      </c>
      <c r="E5291" t="str">
        <f t="shared" ca="1" si="247"/>
        <v>Rehabilitation</v>
      </c>
      <c r="F5291" t="str">
        <f t="shared" ca="1" si="248"/>
        <v>Cured</v>
      </c>
    </row>
    <row r="5292" spans="1:6" x14ac:dyDescent="0.25">
      <c r="A5292">
        <f ca="1">IF('Patient History &amp; Demographics'!X5292&gt;10,'Patient History &amp; Demographics'!A5292,"")</f>
        <v>418612</v>
      </c>
      <c r="B5292" t="str">
        <f ca="1">IF('Patient History &amp; Demographics'!X5292&gt;=20,"Acute",IF(AND('Patient History &amp; Demographics'!X5292&gt;=10,'Patient History &amp; Demographics'!X5292&lt;20),"High","Low"))</f>
        <v>High</v>
      </c>
      <c r="C5292" t="s">
        <v>24155</v>
      </c>
      <c r="D5292">
        <f t="shared" ca="1" si="246"/>
        <v>1025</v>
      </c>
      <c r="E5292" t="str">
        <f t="shared" ca="1" si="247"/>
        <v>Screening</v>
      </c>
      <c r="F5292" t="str">
        <f t="shared" ca="1" si="248"/>
        <v/>
      </c>
    </row>
    <row r="5293" spans="1:6" x14ac:dyDescent="0.25">
      <c r="A5293">
        <f ca="1">IF('Patient History &amp; Demographics'!X5293&gt;10,'Patient History &amp; Demographics'!A5293,"")</f>
        <v>418658</v>
      </c>
      <c r="B5293" t="str">
        <f ca="1">IF('Patient History &amp; Demographics'!X5293&gt;=20,"Acute",IF(AND('Patient History &amp; Demographics'!X5293&gt;=10,'Patient History &amp; Demographics'!X5293&lt;20),"High","Low"))</f>
        <v>High</v>
      </c>
      <c r="C5293" t="s">
        <v>24156</v>
      </c>
      <c r="D5293" t="str">
        <f t="shared" ca="1" si="246"/>
        <v/>
      </c>
      <c r="E5293" t="str">
        <f t="shared" ca="1" si="247"/>
        <v/>
      </c>
      <c r="F5293" t="str">
        <f t="shared" ca="1" si="248"/>
        <v/>
      </c>
    </row>
    <row r="5294" spans="1:6" x14ac:dyDescent="0.25">
      <c r="A5294" t="str">
        <f ca="1">IF('Patient History &amp; Demographics'!X5294&gt;10,'Patient History &amp; Demographics'!A5294,"")</f>
        <v/>
      </c>
      <c r="B5294" t="str">
        <f ca="1">IF('Patient History &amp; Demographics'!X5294&gt;=20,"Acute",IF(AND('Patient History &amp; Demographics'!X5294&gt;=10,'Patient History &amp; Demographics'!X5294&lt;20),"High","Low"))</f>
        <v>Low</v>
      </c>
      <c r="C5294" t="s">
        <v>24156</v>
      </c>
      <c r="D5294" t="str">
        <f t="shared" ca="1" si="246"/>
        <v/>
      </c>
      <c r="E5294" t="str">
        <f t="shared" ca="1" si="247"/>
        <v/>
      </c>
      <c r="F5294" t="str">
        <f t="shared" ca="1" si="248"/>
        <v/>
      </c>
    </row>
    <row r="5295" spans="1:6" x14ac:dyDescent="0.25">
      <c r="A5295">
        <f ca="1">IF('Patient History &amp; Demographics'!X5295&gt;10,'Patient History &amp; Demographics'!A5295,"")</f>
        <v>418700</v>
      </c>
      <c r="B5295" t="str">
        <f ca="1">IF('Patient History &amp; Demographics'!X5295&gt;=20,"Acute",IF(AND('Patient History &amp; Demographics'!X5295&gt;=10,'Patient History &amp; Demographics'!X5295&lt;20),"High","Low"))</f>
        <v>High</v>
      </c>
      <c r="C5295" t="s">
        <v>24156</v>
      </c>
      <c r="D5295" t="str">
        <f t="shared" ca="1" si="246"/>
        <v/>
      </c>
      <c r="E5295" t="str">
        <f t="shared" ca="1" si="247"/>
        <v/>
      </c>
      <c r="F5295" t="str">
        <f t="shared" ca="1" si="248"/>
        <v/>
      </c>
    </row>
    <row r="5296" spans="1:6" x14ac:dyDescent="0.25">
      <c r="A5296">
        <f ca="1">IF('Patient History &amp; Demographics'!X5296&gt;10,'Patient History &amp; Demographics'!A5296,"")</f>
        <v>418755</v>
      </c>
      <c r="B5296" t="str">
        <f ca="1">IF('Patient History &amp; Demographics'!X5296&gt;=20,"Acute",IF(AND('Patient History &amp; Demographics'!X5296&gt;=10,'Patient History &amp; Demographics'!X5296&lt;20),"High","Low"))</f>
        <v>High</v>
      </c>
      <c r="C5296" t="s">
        <v>24155</v>
      </c>
      <c r="D5296">
        <f t="shared" ca="1" si="246"/>
        <v>1008</v>
      </c>
      <c r="E5296" t="str">
        <f t="shared" ca="1" si="247"/>
        <v>Rehabilitation</v>
      </c>
      <c r="F5296" t="str">
        <f t="shared" ca="1" si="248"/>
        <v>No Progress</v>
      </c>
    </row>
    <row r="5297" spans="1:6" x14ac:dyDescent="0.25">
      <c r="A5297">
        <f ca="1">IF('Patient History &amp; Demographics'!X5297&gt;10,'Patient History &amp; Demographics'!A5297,"")</f>
        <v>418764</v>
      </c>
      <c r="B5297" t="str">
        <f ca="1">IF('Patient History &amp; Demographics'!X5297&gt;=20,"Acute",IF(AND('Patient History &amp; Demographics'!X5297&gt;=10,'Patient History &amp; Demographics'!X5297&lt;20),"High","Low"))</f>
        <v>High</v>
      </c>
      <c r="C5297" t="s">
        <v>24155</v>
      </c>
      <c r="D5297">
        <f t="shared" ca="1" si="246"/>
        <v>1002</v>
      </c>
      <c r="E5297" t="str">
        <f t="shared" ca="1" si="247"/>
        <v>Screening</v>
      </c>
      <c r="F5297" t="str">
        <f t="shared" ca="1" si="248"/>
        <v/>
      </c>
    </row>
    <row r="5298" spans="1:6" x14ac:dyDescent="0.25">
      <c r="A5298">
        <f ca="1">IF('Patient History &amp; Demographics'!X5298&gt;10,'Patient History &amp; Demographics'!A5298,"")</f>
        <v>418773</v>
      </c>
      <c r="B5298" t="str">
        <f ca="1">IF('Patient History &amp; Demographics'!X5298&gt;=20,"Acute",IF(AND('Patient History &amp; Demographics'!X5298&gt;=10,'Patient History &amp; Demographics'!X5298&lt;20),"High","Low"))</f>
        <v>Acute</v>
      </c>
      <c r="C5298" t="s">
        <v>24155</v>
      </c>
      <c r="D5298">
        <f t="shared" ca="1" si="246"/>
        <v>1011</v>
      </c>
      <c r="E5298" t="str">
        <f t="shared" ca="1" si="247"/>
        <v>Rehabilitation</v>
      </c>
      <c r="F5298" t="str">
        <f t="shared" ca="1" si="248"/>
        <v>Positive Progress</v>
      </c>
    </row>
    <row r="5299" spans="1:6" x14ac:dyDescent="0.25">
      <c r="A5299">
        <f ca="1">IF('Patient History &amp; Demographics'!X5299&gt;10,'Patient History &amp; Demographics'!A5299,"")</f>
        <v>418782</v>
      </c>
      <c r="B5299" t="str">
        <f ca="1">IF('Patient History &amp; Demographics'!X5299&gt;=20,"Acute",IF(AND('Patient History &amp; Demographics'!X5299&gt;=10,'Patient History &amp; Demographics'!X5299&lt;20),"High","Low"))</f>
        <v>High</v>
      </c>
      <c r="C5299" t="s">
        <v>24155</v>
      </c>
      <c r="D5299">
        <f t="shared" ca="1" si="246"/>
        <v>1015</v>
      </c>
      <c r="E5299" t="str">
        <f t="shared" ca="1" si="247"/>
        <v>Rehabilitation</v>
      </c>
      <c r="F5299" t="str">
        <f t="shared" ca="1" si="248"/>
        <v>Cured</v>
      </c>
    </row>
    <row r="5300" spans="1:6" x14ac:dyDescent="0.25">
      <c r="A5300" t="str">
        <f ca="1">IF('Patient History &amp; Demographics'!X5300&gt;10,'Patient History &amp; Demographics'!A5300,"")</f>
        <v/>
      </c>
      <c r="B5300" t="str">
        <f ca="1">IF('Patient History &amp; Demographics'!X5300&gt;=20,"Acute",IF(AND('Patient History &amp; Demographics'!X5300&gt;=10,'Patient History &amp; Demographics'!X5300&lt;20),"High","Low"))</f>
        <v>Low</v>
      </c>
      <c r="C5300" t="s">
        <v>24155</v>
      </c>
      <c r="D5300">
        <f t="shared" ca="1" si="246"/>
        <v>1008</v>
      </c>
      <c r="E5300" t="str">
        <f t="shared" ca="1" si="247"/>
        <v>Screening</v>
      </c>
      <c r="F5300" t="str">
        <f t="shared" ca="1" si="248"/>
        <v/>
      </c>
    </row>
    <row r="5301" spans="1:6" x14ac:dyDescent="0.25">
      <c r="A5301">
        <f ca="1">IF('Patient History &amp; Demographics'!X5301&gt;10,'Patient History &amp; Demographics'!A5301,"")</f>
        <v>418889</v>
      </c>
      <c r="B5301" t="str">
        <f ca="1">IF('Patient History &amp; Demographics'!X5301&gt;=20,"Acute",IF(AND('Patient History &amp; Demographics'!X5301&gt;=10,'Patient History &amp; Demographics'!X5301&lt;20),"High","Low"))</f>
        <v>High</v>
      </c>
      <c r="C5301" t="s">
        <v>24155</v>
      </c>
      <c r="D5301">
        <f t="shared" ca="1" si="246"/>
        <v>1003</v>
      </c>
      <c r="E5301" t="str">
        <f t="shared" ca="1" si="247"/>
        <v>Rehabilitation</v>
      </c>
      <c r="F5301" t="str">
        <f t="shared" ca="1" si="248"/>
        <v>Cured</v>
      </c>
    </row>
    <row r="5302" spans="1:6" x14ac:dyDescent="0.25">
      <c r="A5302">
        <f ca="1">IF('Patient History &amp; Demographics'!X5302&gt;10,'Patient History &amp; Demographics'!A5302,"")</f>
        <v>418913</v>
      </c>
      <c r="B5302" t="str">
        <f ca="1">IF('Patient History &amp; Demographics'!X5302&gt;=20,"Acute",IF(AND('Patient History &amp; Demographics'!X5302&gt;=10,'Patient History &amp; Demographics'!X5302&lt;20),"High","Low"))</f>
        <v>High</v>
      </c>
      <c r="C5302" t="s">
        <v>24155</v>
      </c>
      <c r="D5302">
        <f t="shared" ca="1" si="246"/>
        <v>1027</v>
      </c>
      <c r="E5302" t="str">
        <f t="shared" ca="1" si="247"/>
        <v>Rehabilitation</v>
      </c>
      <c r="F5302" t="str">
        <f t="shared" ca="1" si="248"/>
        <v>Cured</v>
      </c>
    </row>
    <row r="5303" spans="1:6" x14ac:dyDescent="0.25">
      <c r="A5303">
        <f ca="1">IF('Patient History &amp; Demographics'!X5303&gt;10,'Patient History &amp; Demographics'!A5303,"")</f>
        <v>418968</v>
      </c>
      <c r="B5303" t="str">
        <f ca="1">IF('Patient History &amp; Demographics'!X5303&gt;=20,"Acute",IF(AND('Patient History &amp; Demographics'!X5303&gt;=10,'Patient History &amp; Demographics'!X5303&lt;20),"High","Low"))</f>
        <v>High</v>
      </c>
      <c r="C5303" t="s">
        <v>24156</v>
      </c>
      <c r="D5303" t="str">
        <f t="shared" ca="1" si="246"/>
        <v/>
      </c>
      <c r="E5303" t="str">
        <f t="shared" ca="1" si="247"/>
        <v/>
      </c>
      <c r="F5303" t="str">
        <f t="shared" ca="1" si="248"/>
        <v/>
      </c>
    </row>
    <row r="5304" spans="1:6" x14ac:dyDescent="0.25">
      <c r="A5304" t="str">
        <f ca="1">IF('Patient History &amp; Demographics'!X5304&gt;10,'Patient History &amp; Demographics'!A5304,"")</f>
        <v/>
      </c>
      <c r="B5304" t="str">
        <f ca="1">IF('Patient History &amp; Demographics'!X5304&gt;=20,"Acute",IF(AND('Patient History &amp; Demographics'!X5304&gt;=10,'Patient History &amp; Demographics'!X5304&lt;20),"High","Low"))</f>
        <v>Low</v>
      </c>
      <c r="C5304" t="s">
        <v>24156</v>
      </c>
      <c r="D5304" t="str">
        <f t="shared" ca="1" si="246"/>
        <v/>
      </c>
      <c r="E5304" t="str">
        <f t="shared" ca="1" si="247"/>
        <v/>
      </c>
      <c r="F5304" t="str">
        <f t="shared" ca="1" si="248"/>
        <v/>
      </c>
    </row>
    <row r="5305" spans="1:6" x14ac:dyDescent="0.25">
      <c r="A5305">
        <f ca="1">IF('Patient History &amp; Demographics'!X5305&gt;10,'Patient History &amp; Demographics'!A5305,"")</f>
        <v>419095</v>
      </c>
      <c r="B5305" t="str">
        <f ca="1">IF('Patient History &amp; Demographics'!X5305&gt;=20,"Acute",IF(AND('Patient History &amp; Demographics'!X5305&gt;=10,'Patient History &amp; Demographics'!X5305&lt;20),"High","Low"))</f>
        <v>Acute</v>
      </c>
      <c r="C5305" t="s">
        <v>24155</v>
      </c>
      <c r="D5305">
        <f t="shared" ca="1" si="246"/>
        <v>1021</v>
      </c>
      <c r="E5305" t="str">
        <f t="shared" ca="1" si="247"/>
        <v>Screening</v>
      </c>
      <c r="F5305" t="str">
        <f t="shared" ca="1" si="248"/>
        <v/>
      </c>
    </row>
    <row r="5306" spans="1:6" x14ac:dyDescent="0.25">
      <c r="A5306">
        <f ca="1">IF('Patient History &amp; Demographics'!X5306&gt;10,'Patient History &amp; Demographics'!A5306,"")</f>
        <v>419147</v>
      </c>
      <c r="B5306" t="str">
        <f ca="1">IF('Patient History &amp; Demographics'!X5306&gt;=20,"Acute",IF(AND('Patient History &amp; Demographics'!X5306&gt;=10,'Patient History &amp; Demographics'!X5306&lt;20),"High","Low"))</f>
        <v>High</v>
      </c>
      <c r="C5306" t="s">
        <v>24156</v>
      </c>
      <c r="D5306" t="str">
        <f t="shared" ca="1" si="246"/>
        <v/>
      </c>
      <c r="E5306" t="str">
        <f t="shared" ca="1" si="247"/>
        <v/>
      </c>
      <c r="F5306" t="str">
        <f t="shared" ca="1" si="248"/>
        <v/>
      </c>
    </row>
    <row r="5307" spans="1:6" x14ac:dyDescent="0.25">
      <c r="A5307">
        <f ca="1">IF('Patient History &amp; Demographics'!X5307&gt;10,'Patient History &amp; Demographics'!A5307,"")</f>
        <v>419156</v>
      </c>
      <c r="B5307" t="str">
        <f ca="1">IF('Patient History &amp; Demographics'!X5307&gt;=20,"Acute",IF(AND('Patient History &amp; Demographics'!X5307&gt;=10,'Patient History &amp; Demographics'!X5307&lt;20),"High","Low"))</f>
        <v>High</v>
      </c>
      <c r="C5307" t="s">
        <v>24155</v>
      </c>
      <c r="D5307">
        <f t="shared" ca="1" si="246"/>
        <v>1027</v>
      </c>
      <c r="E5307" t="str">
        <f t="shared" ca="1" si="247"/>
        <v>Screening</v>
      </c>
      <c r="F5307" t="str">
        <f t="shared" ca="1" si="248"/>
        <v/>
      </c>
    </row>
    <row r="5308" spans="1:6" x14ac:dyDescent="0.25">
      <c r="A5308">
        <f ca="1">IF('Patient History &amp; Demographics'!X5308&gt;10,'Patient History &amp; Demographics'!A5308,"")</f>
        <v>419183</v>
      </c>
      <c r="B5308" t="str">
        <f ca="1">IF('Patient History &amp; Demographics'!X5308&gt;=20,"Acute",IF(AND('Patient History &amp; Demographics'!X5308&gt;=10,'Patient History &amp; Demographics'!X5308&lt;20),"High","Low"))</f>
        <v>High</v>
      </c>
      <c r="C5308" t="s">
        <v>24155</v>
      </c>
      <c r="D5308">
        <f t="shared" ca="1" si="246"/>
        <v>1003</v>
      </c>
      <c r="E5308" t="str">
        <f t="shared" ca="1" si="247"/>
        <v>Rehabilitation</v>
      </c>
      <c r="F5308" t="str">
        <f t="shared" ca="1" si="248"/>
        <v>Positive Progress</v>
      </c>
    </row>
    <row r="5309" spans="1:6" x14ac:dyDescent="0.25">
      <c r="A5309">
        <f ca="1">IF('Patient History &amp; Demographics'!X5309&gt;10,'Patient History &amp; Demographics'!A5309,"")</f>
        <v>419217</v>
      </c>
      <c r="B5309" t="str">
        <f ca="1">IF('Patient History &amp; Demographics'!X5309&gt;=20,"Acute",IF(AND('Patient History &amp; Demographics'!X5309&gt;=10,'Patient History &amp; Demographics'!X5309&lt;20),"High","Low"))</f>
        <v>Acute</v>
      </c>
      <c r="C5309" t="s">
        <v>24156</v>
      </c>
      <c r="D5309" t="str">
        <f t="shared" ca="1" si="246"/>
        <v/>
      </c>
      <c r="E5309" t="str">
        <f t="shared" ca="1" si="247"/>
        <v/>
      </c>
      <c r="F5309" t="str">
        <f t="shared" ca="1" si="248"/>
        <v/>
      </c>
    </row>
    <row r="5310" spans="1:6" x14ac:dyDescent="0.25">
      <c r="A5310">
        <f ca="1">IF('Patient History &amp; Demographics'!X5310&gt;10,'Patient History &amp; Demographics'!A5310,"")</f>
        <v>419226</v>
      </c>
      <c r="B5310" t="str">
        <f ca="1">IF('Patient History &amp; Demographics'!X5310&gt;=20,"Acute",IF(AND('Patient History &amp; Demographics'!X5310&gt;=10,'Patient History &amp; Demographics'!X5310&lt;20),"High","Low"))</f>
        <v>High</v>
      </c>
      <c r="C5310" t="s">
        <v>24155</v>
      </c>
      <c r="D5310">
        <f t="shared" ca="1" si="246"/>
        <v>1012</v>
      </c>
      <c r="E5310" t="str">
        <f t="shared" ca="1" si="247"/>
        <v>Rehabilitation</v>
      </c>
      <c r="F5310" t="str">
        <f t="shared" ca="1" si="248"/>
        <v>Positive Progress</v>
      </c>
    </row>
    <row r="5311" spans="1:6" x14ac:dyDescent="0.25">
      <c r="A5311">
        <f ca="1">IF('Patient History &amp; Demographics'!X5311&gt;10,'Patient History &amp; Demographics'!A5311,"")</f>
        <v>419235</v>
      </c>
      <c r="B5311" t="str">
        <f ca="1">IF('Patient History &amp; Demographics'!X5311&gt;=20,"Acute",IF(AND('Patient History &amp; Demographics'!X5311&gt;=10,'Patient History &amp; Demographics'!X5311&lt;20),"High","Low"))</f>
        <v>High</v>
      </c>
      <c r="C5311" t="s">
        <v>24156</v>
      </c>
      <c r="D5311" t="str">
        <f t="shared" ca="1" si="246"/>
        <v/>
      </c>
      <c r="E5311" t="str">
        <f t="shared" ca="1" si="247"/>
        <v/>
      </c>
      <c r="F5311" t="str">
        <f t="shared" ca="1" si="248"/>
        <v/>
      </c>
    </row>
    <row r="5312" spans="1:6" x14ac:dyDescent="0.25">
      <c r="A5312">
        <f ca="1">IF('Patient History &amp; Demographics'!X5312&gt;10,'Patient History &amp; Demographics'!A5312,"")</f>
        <v>419244</v>
      </c>
      <c r="B5312" t="str">
        <f ca="1">IF('Patient History &amp; Demographics'!X5312&gt;=20,"Acute",IF(AND('Patient History &amp; Demographics'!X5312&gt;=10,'Patient History &amp; Demographics'!X5312&lt;20),"High","Low"))</f>
        <v>Acute</v>
      </c>
      <c r="C5312" t="s">
        <v>24155</v>
      </c>
      <c r="D5312">
        <f t="shared" ca="1" si="246"/>
        <v>1001</v>
      </c>
      <c r="E5312" t="str">
        <f t="shared" ca="1" si="247"/>
        <v>Screening</v>
      </c>
      <c r="F5312" t="str">
        <f t="shared" ca="1" si="248"/>
        <v/>
      </c>
    </row>
    <row r="5313" spans="1:6" x14ac:dyDescent="0.25">
      <c r="A5313">
        <f ca="1">IF('Patient History &amp; Demographics'!X5313&gt;10,'Patient History &amp; Demographics'!A5313,"")</f>
        <v>419253</v>
      </c>
      <c r="B5313" t="str">
        <f ca="1">IF('Patient History &amp; Demographics'!X5313&gt;=20,"Acute",IF(AND('Patient History &amp; Demographics'!X5313&gt;=10,'Patient History &amp; Demographics'!X5313&lt;20),"High","Low"))</f>
        <v>High</v>
      </c>
      <c r="C5313" t="s">
        <v>24155</v>
      </c>
      <c r="D5313">
        <f t="shared" ca="1" si="246"/>
        <v>1016</v>
      </c>
      <c r="E5313" t="str">
        <f t="shared" ca="1" si="247"/>
        <v>Screening</v>
      </c>
      <c r="F5313" t="str">
        <f t="shared" ca="1" si="248"/>
        <v/>
      </c>
    </row>
    <row r="5314" spans="1:6" x14ac:dyDescent="0.25">
      <c r="A5314">
        <f ca="1">IF('Patient History &amp; Demographics'!X5314&gt;10,'Patient History &amp; Demographics'!A5314,"")</f>
        <v>419262</v>
      </c>
      <c r="B5314" t="str">
        <f ca="1">IF('Patient History &amp; Demographics'!X5314&gt;=20,"Acute",IF(AND('Patient History &amp; Demographics'!X5314&gt;=10,'Patient History &amp; Demographics'!X5314&lt;20),"High","Low"))</f>
        <v>High</v>
      </c>
      <c r="C5314" t="s">
        <v>24156</v>
      </c>
      <c r="D5314" t="str">
        <f t="shared" ref="D5314:D5377" ca="1" si="249">IF(C5314="Yes",CHOOSE(RANDBETWEEN(1,27),1001,1002,1003,1004,1005,1006,1007,1008,1009,1010,1011,1012,1013,1014,1015,1016,1017,1018,
1019,1020,1021,1022,1023,1024,1025,1026,1027,1028),"")</f>
        <v/>
      </c>
      <c r="E5314" t="str">
        <f t="shared" ca="1" si="247"/>
        <v/>
      </c>
      <c r="F5314" t="str">
        <f t="shared" ca="1" si="248"/>
        <v/>
      </c>
    </row>
    <row r="5315" spans="1:6" x14ac:dyDescent="0.25">
      <c r="A5315">
        <f ca="1">IF('Patient History &amp; Demographics'!X5315&gt;10,'Patient History &amp; Demographics'!A5315,"")</f>
        <v>419271</v>
      </c>
      <c r="B5315" t="str">
        <f ca="1">IF('Patient History &amp; Demographics'!X5315&gt;=20,"Acute",IF(AND('Patient History &amp; Demographics'!X5315&gt;=10,'Patient History &amp; Demographics'!X5315&lt;20),"High","Low"))</f>
        <v>High</v>
      </c>
      <c r="C5315" t="s">
        <v>24156</v>
      </c>
      <c r="D5315" t="str">
        <f t="shared" ca="1" si="249"/>
        <v/>
      </c>
      <c r="E5315" t="str">
        <f t="shared" ref="E5315:E5378" ca="1" si="250">IF(C5315="Yes",CHOOSE(RANDBETWEEN(1,2),"Screening","Rehabilitation"),"")</f>
        <v/>
      </c>
      <c r="F5315" t="str">
        <f t="shared" ref="F5315:F5378" ca="1" si="251">IF(E5315="Rehabilitation",CHOOSE(RANDBETWEEN(1,4),"Positive Progress","No Progress","Condition Deteriorated","Cured"),"")</f>
        <v/>
      </c>
    </row>
    <row r="5316" spans="1:6" x14ac:dyDescent="0.25">
      <c r="A5316">
        <f ca="1">IF('Patient History &amp; Demographics'!X5316&gt;10,'Patient History &amp; Demographics'!A5316,"")</f>
        <v>419280</v>
      </c>
      <c r="B5316" t="str">
        <f ca="1">IF('Patient History &amp; Demographics'!X5316&gt;=20,"Acute",IF(AND('Patient History &amp; Demographics'!X5316&gt;=10,'Patient History &amp; Demographics'!X5316&lt;20),"High","Low"))</f>
        <v>High</v>
      </c>
      <c r="C5316" t="s">
        <v>24156</v>
      </c>
      <c r="D5316" t="str">
        <f t="shared" ca="1" si="249"/>
        <v/>
      </c>
      <c r="E5316" t="str">
        <f t="shared" ca="1" si="250"/>
        <v/>
      </c>
      <c r="F5316" t="str">
        <f t="shared" ca="1" si="251"/>
        <v/>
      </c>
    </row>
    <row r="5317" spans="1:6" x14ac:dyDescent="0.25">
      <c r="A5317" t="str">
        <f ca="1">IF('Patient History &amp; Demographics'!X5317&gt;10,'Patient History &amp; Demographics'!A5317,"")</f>
        <v/>
      </c>
      <c r="B5317" t="str">
        <f ca="1">IF('Patient History &amp; Demographics'!X5317&gt;=20,"Acute",IF(AND('Patient History &amp; Demographics'!X5317&gt;=10,'Patient History &amp; Demographics'!X5317&lt;20),"High","Low"))</f>
        <v>Low</v>
      </c>
      <c r="C5317" t="s">
        <v>24156</v>
      </c>
      <c r="D5317" t="str">
        <f t="shared" ca="1" si="249"/>
        <v/>
      </c>
      <c r="E5317" t="str">
        <f t="shared" ca="1" si="250"/>
        <v/>
      </c>
      <c r="F5317" t="str">
        <f t="shared" ca="1" si="251"/>
        <v/>
      </c>
    </row>
    <row r="5318" spans="1:6" x14ac:dyDescent="0.25">
      <c r="A5318" t="str">
        <f ca="1">IF('Patient History &amp; Demographics'!X5318&gt;10,'Patient History &amp; Demographics'!A5318,"")</f>
        <v/>
      </c>
      <c r="B5318" t="str">
        <f ca="1">IF('Patient History &amp; Demographics'!X5318&gt;=20,"Acute",IF(AND('Patient History &amp; Demographics'!X5318&gt;=10,'Patient History &amp; Demographics'!X5318&lt;20),"High","Low"))</f>
        <v>High</v>
      </c>
      <c r="C5318" t="s">
        <v>24155</v>
      </c>
      <c r="D5318">
        <f t="shared" ca="1" si="249"/>
        <v>1018</v>
      </c>
      <c r="E5318" t="str">
        <f t="shared" ca="1" si="250"/>
        <v>Rehabilitation</v>
      </c>
      <c r="F5318" t="str">
        <f t="shared" ca="1" si="251"/>
        <v>No Progress</v>
      </c>
    </row>
    <row r="5319" spans="1:6" x14ac:dyDescent="0.25">
      <c r="A5319">
        <f ca="1">IF('Patient History &amp; Demographics'!X5319&gt;10,'Patient History &amp; Demographics'!A5319,"")</f>
        <v>419341</v>
      </c>
      <c r="B5319" t="str">
        <f ca="1">IF('Patient History &amp; Demographics'!X5319&gt;=20,"Acute",IF(AND('Patient History &amp; Demographics'!X5319&gt;=10,'Patient History &amp; Demographics'!X5319&lt;20),"High","Low"))</f>
        <v>High</v>
      </c>
      <c r="C5319" t="s">
        <v>24155</v>
      </c>
      <c r="D5319">
        <f t="shared" ca="1" si="249"/>
        <v>1018</v>
      </c>
      <c r="E5319" t="str">
        <f t="shared" ca="1" si="250"/>
        <v>Screening</v>
      </c>
      <c r="F5319" t="str">
        <f t="shared" ca="1" si="251"/>
        <v/>
      </c>
    </row>
    <row r="5320" spans="1:6" x14ac:dyDescent="0.25">
      <c r="A5320" t="str">
        <f ca="1">IF('Patient History &amp; Demographics'!X5320&gt;10,'Patient History &amp; Demographics'!A5320,"")</f>
        <v/>
      </c>
      <c r="B5320" t="str">
        <f ca="1">IF('Patient History &amp; Demographics'!X5320&gt;=20,"Acute",IF(AND('Patient History &amp; Demographics'!X5320&gt;=10,'Patient History &amp; Demographics'!X5320&lt;20),"High","Low"))</f>
        <v>Low</v>
      </c>
      <c r="C5320" t="s">
        <v>24156</v>
      </c>
      <c r="D5320" t="str">
        <f t="shared" ca="1" si="249"/>
        <v/>
      </c>
      <c r="E5320" t="str">
        <f t="shared" ca="1" si="250"/>
        <v/>
      </c>
      <c r="F5320" t="str">
        <f t="shared" ca="1" si="251"/>
        <v/>
      </c>
    </row>
    <row r="5321" spans="1:6" x14ac:dyDescent="0.25">
      <c r="A5321">
        <f ca="1">IF('Patient History &amp; Demographics'!X5321&gt;10,'Patient History &amp; Demographics'!A5321,"")</f>
        <v>419420</v>
      </c>
      <c r="B5321" t="str">
        <f ca="1">IF('Patient History &amp; Demographics'!X5321&gt;=20,"Acute",IF(AND('Patient History &amp; Demographics'!X5321&gt;=10,'Patient History &amp; Demographics'!X5321&lt;20),"High","Low"))</f>
        <v>High</v>
      </c>
      <c r="C5321" t="s">
        <v>24155</v>
      </c>
      <c r="D5321">
        <f t="shared" ca="1" si="249"/>
        <v>1019</v>
      </c>
      <c r="E5321" t="str">
        <f t="shared" ca="1" si="250"/>
        <v>Screening</v>
      </c>
      <c r="F5321" t="str">
        <f t="shared" ca="1" si="251"/>
        <v/>
      </c>
    </row>
    <row r="5322" spans="1:6" x14ac:dyDescent="0.25">
      <c r="A5322">
        <f ca="1">IF('Patient History &amp; Demographics'!X5322&gt;10,'Patient History &amp; Demographics'!A5322,"")</f>
        <v>419457</v>
      </c>
      <c r="B5322" t="str">
        <f ca="1">IF('Patient History &amp; Demographics'!X5322&gt;=20,"Acute",IF(AND('Patient History &amp; Demographics'!X5322&gt;=10,'Patient History &amp; Demographics'!X5322&lt;20),"High","Low"))</f>
        <v>High</v>
      </c>
      <c r="C5322" t="s">
        <v>24155</v>
      </c>
      <c r="D5322">
        <f t="shared" ca="1" si="249"/>
        <v>1025</v>
      </c>
      <c r="E5322" t="str">
        <f t="shared" ca="1" si="250"/>
        <v>Screening</v>
      </c>
      <c r="F5322" t="str">
        <f t="shared" ca="1" si="251"/>
        <v/>
      </c>
    </row>
    <row r="5323" spans="1:6" x14ac:dyDescent="0.25">
      <c r="A5323">
        <f ca="1">IF('Patient History &amp; Demographics'!X5323&gt;10,'Patient History &amp; Demographics'!A5323,"")</f>
        <v>419484</v>
      </c>
      <c r="B5323" t="str">
        <f ca="1">IF('Patient History &amp; Demographics'!X5323&gt;=20,"Acute",IF(AND('Patient History &amp; Demographics'!X5323&gt;=10,'Patient History &amp; Demographics'!X5323&lt;20),"High","Low"))</f>
        <v>High</v>
      </c>
      <c r="C5323" t="s">
        <v>24156</v>
      </c>
      <c r="D5323" t="str">
        <f t="shared" ca="1" si="249"/>
        <v/>
      </c>
      <c r="E5323" t="str">
        <f t="shared" ca="1" si="250"/>
        <v/>
      </c>
      <c r="F5323" t="str">
        <f t="shared" ca="1" si="251"/>
        <v/>
      </c>
    </row>
    <row r="5324" spans="1:6" x14ac:dyDescent="0.25">
      <c r="A5324">
        <f ca="1">IF('Patient History &amp; Demographics'!X5324&gt;10,'Patient History &amp; Demographics'!A5324,"")</f>
        <v>419509</v>
      </c>
      <c r="B5324" t="str">
        <f ca="1">IF('Patient History &amp; Demographics'!X5324&gt;=20,"Acute",IF(AND('Patient History &amp; Demographics'!X5324&gt;=10,'Patient History &amp; Demographics'!X5324&lt;20),"High","Low"))</f>
        <v>High</v>
      </c>
      <c r="C5324" t="s">
        <v>24155</v>
      </c>
      <c r="D5324">
        <f t="shared" ca="1" si="249"/>
        <v>1009</v>
      </c>
      <c r="E5324" t="str">
        <f t="shared" ca="1" si="250"/>
        <v>Screening</v>
      </c>
      <c r="F5324" t="str">
        <f t="shared" ca="1" si="251"/>
        <v/>
      </c>
    </row>
    <row r="5325" spans="1:6" x14ac:dyDescent="0.25">
      <c r="A5325">
        <f ca="1">IF('Patient History &amp; Demographics'!X5325&gt;10,'Patient History &amp; Demographics'!A5325,"")</f>
        <v>419536</v>
      </c>
      <c r="B5325" t="str">
        <f ca="1">IF('Patient History &amp; Demographics'!X5325&gt;=20,"Acute",IF(AND('Patient History &amp; Demographics'!X5325&gt;=10,'Patient History &amp; Demographics'!X5325&lt;20),"High","Low"))</f>
        <v>High</v>
      </c>
      <c r="C5325" t="s">
        <v>24155</v>
      </c>
      <c r="D5325">
        <f t="shared" ca="1" si="249"/>
        <v>1005</v>
      </c>
      <c r="E5325" t="str">
        <f t="shared" ca="1" si="250"/>
        <v>Rehabilitation</v>
      </c>
      <c r="F5325" t="str">
        <f t="shared" ca="1" si="251"/>
        <v>Positive Progress</v>
      </c>
    </row>
    <row r="5326" spans="1:6" x14ac:dyDescent="0.25">
      <c r="A5326" t="str">
        <f ca="1">IF('Patient History &amp; Demographics'!X5326&gt;10,'Patient History &amp; Demographics'!A5326,"")</f>
        <v/>
      </c>
      <c r="B5326" t="str">
        <f ca="1">IF('Patient History &amp; Demographics'!X5326&gt;=20,"Acute",IF(AND('Patient History &amp; Demographics'!X5326&gt;=10,'Patient History &amp; Demographics'!X5326&lt;20),"High","Low"))</f>
        <v>Low</v>
      </c>
      <c r="C5326" t="s">
        <v>24156</v>
      </c>
      <c r="D5326" t="str">
        <f t="shared" ca="1" si="249"/>
        <v/>
      </c>
      <c r="E5326" t="str">
        <f t="shared" ca="1" si="250"/>
        <v/>
      </c>
      <c r="F5326" t="str">
        <f t="shared" ca="1" si="251"/>
        <v/>
      </c>
    </row>
    <row r="5327" spans="1:6" x14ac:dyDescent="0.25">
      <c r="A5327">
        <f ca="1">IF('Patient History &amp; Demographics'!X5327&gt;10,'Patient History &amp; Demographics'!A5327,"")</f>
        <v>419660</v>
      </c>
      <c r="B5327" t="str">
        <f ca="1">IF('Patient History &amp; Demographics'!X5327&gt;=20,"Acute",IF(AND('Patient History &amp; Demographics'!X5327&gt;=10,'Patient History &amp; Demographics'!X5327&lt;20),"High","Low"))</f>
        <v>High</v>
      </c>
      <c r="C5327" t="s">
        <v>24156</v>
      </c>
      <c r="D5327" t="str">
        <f t="shared" ca="1" si="249"/>
        <v/>
      </c>
      <c r="E5327" t="str">
        <f t="shared" ca="1" si="250"/>
        <v/>
      </c>
      <c r="F5327" t="str">
        <f t="shared" ca="1" si="251"/>
        <v/>
      </c>
    </row>
    <row r="5328" spans="1:6" x14ac:dyDescent="0.25">
      <c r="A5328">
        <f ca="1">IF('Patient History &amp; Demographics'!X5328&gt;10,'Patient History &amp; Demographics'!A5328,"")</f>
        <v>419703</v>
      </c>
      <c r="B5328" t="str">
        <f ca="1">IF('Patient History &amp; Demographics'!X5328&gt;=20,"Acute",IF(AND('Patient History &amp; Demographics'!X5328&gt;=10,'Patient History &amp; Demographics'!X5328&lt;20),"High","Low"))</f>
        <v>High</v>
      </c>
      <c r="C5328" t="s">
        <v>24156</v>
      </c>
      <c r="D5328" t="str">
        <f t="shared" ca="1" si="249"/>
        <v/>
      </c>
      <c r="E5328" t="str">
        <f t="shared" ca="1" si="250"/>
        <v/>
      </c>
      <c r="F5328" t="str">
        <f t="shared" ca="1" si="251"/>
        <v/>
      </c>
    </row>
    <row r="5329" spans="1:6" x14ac:dyDescent="0.25">
      <c r="A5329">
        <f ca="1">IF('Patient History &amp; Demographics'!X5329&gt;10,'Patient History &amp; Demographics'!A5329,"")</f>
        <v>419712</v>
      </c>
      <c r="B5329" t="str">
        <f ca="1">IF('Patient History &amp; Demographics'!X5329&gt;=20,"Acute",IF(AND('Patient History &amp; Demographics'!X5329&gt;=10,'Patient History &amp; Demographics'!X5329&lt;20),"High","Low"))</f>
        <v>High</v>
      </c>
      <c r="C5329" t="s">
        <v>24156</v>
      </c>
      <c r="D5329" t="str">
        <f t="shared" ca="1" si="249"/>
        <v/>
      </c>
      <c r="E5329" t="str">
        <f t="shared" ca="1" si="250"/>
        <v/>
      </c>
      <c r="F5329" t="str">
        <f t="shared" ca="1" si="251"/>
        <v/>
      </c>
    </row>
    <row r="5330" spans="1:6" x14ac:dyDescent="0.25">
      <c r="A5330">
        <f ca="1">IF('Patient History &amp; Demographics'!X5330&gt;10,'Patient History &amp; Demographics'!A5330,"")</f>
        <v>419721</v>
      </c>
      <c r="B5330" t="str">
        <f ca="1">IF('Patient History &amp; Demographics'!X5330&gt;=20,"Acute",IF(AND('Patient History &amp; Demographics'!X5330&gt;=10,'Patient History &amp; Demographics'!X5330&lt;20),"High","Low"))</f>
        <v>High</v>
      </c>
      <c r="C5330" t="s">
        <v>24156</v>
      </c>
      <c r="D5330" t="str">
        <f t="shared" ca="1" si="249"/>
        <v/>
      </c>
      <c r="E5330" t="str">
        <f t="shared" ca="1" si="250"/>
        <v/>
      </c>
      <c r="F5330" t="str">
        <f t="shared" ca="1" si="251"/>
        <v/>
      </c>
    </row>
    <row r="5331" spans="1:6" x14ac:dyDescent="0.25">
      <c r="A5331">
        <f ca="1">IF('Patient History &amp; Demographics'!X5331&gt;10,'Patient History &amp; Demographics'!A5331,"")</f>
        <v>420006</v>
      </c>
      <c r="B5331" t="str">
        <f ca="1">IF('Patient History &amp; Demographics'!X5331&gt;=20,"Acute",IF(AND('Patient History &amp; Demographics'!X5331&gt;=10,'Patient History &amp; Demographics'!X5331&lt;20),"High","Low"))</f>
        <v>High</v>
      </c>
      <c r="C5331" t="s">
        <v>24155</v>
      </c>
      <c r="D5331">
        <f t="shared" ca="1" si="249"/>
        <v>1027</v>
      </c>
      <c r="E5331" t="str">
        <f t="shared" ca="1" si="250"/>
        <v>Screening</v>
      </c>
      <c r="F5331" t="str">
        <f t="shared" ca="1" si="251"/>
        <v/>
      </c>
    </row>
    <row r="5332" spans="1:6" x14ac:dyDescent="0.25">
      <c r="A5332" t="str">
        <f ca="1">IF('Patient History &amp; Demographics'!X5332&gt;10,'Patient History &amp; Demographics'!A5332,"")</f>
        <v/>
      </c>
      <c r="B5332" t="str">
        <f ca="1">IF('Patient History &amp; Demographics'!X5332&gt;=20,"Acute",IF(AND('Patient History &amp; Demographics'!X5332&gt;=10,'Patient History &amp; Demographics'!X5332&lt;20),"High","Low"))</f>
        <v>Low</v>
      </c>
      <c r="C5332" t="s">
        <v>24156</v>
      </c>
      <c r="D5332" t="str">
        <f t="shared" ca="1" si="249"/>
        <v/>
      </c>
      <c r="E5332" t="str">
        <f t="shared" ca="1" si="250"/>
        <v/>
      </c>
      <c r="F5332" t="str">
        <f t="shared" ca="1" si="251"/>
        <v/>
      </c>
    </row>
    <row r="5333" spans="1:6" x14ac:dyDescent="0.25">
      <c r="A5333">
        <f ca="1">IF('Patient History &amp; Demographics'!X5333&gt;10,'Patient History &amp; Demographics'!A5333,"")</f>
        <v>420042</v>
      </c>
      <c r="B5333" t="str">
        <f ca="1">IF('Patient History &amp; Demographics'!X5333&gt;=20,"Acute",IF(AND('Patient History &amp; Demographics'!X5333&gt;=10,'Patient History &amp; Demographics'!X5333&lt;20),"High","Low"))</f>
        <v>Acute</v>
      </c>
      <c r="C5333" t="s">
        <v>24155</v>
      </c>
      <c r="D5333">
        <f t="shared" ca="1" si="249"/>
        <v>1011</v>
      </c>
      <c r="E5333" t="str">
        <f t="shared" ca="1" si="250"/>
        <v>Rehabilitation</v>
      </c>
      <c r="F5333" t="str">
        <f t="shared" ca="1" si="251"/>
        <v>Positive Progress</v>
      </c>
    </row>
    <row r="5334" spans="1:6" x14ac:dyDescent="0.25">
      <c r="A5334">
        <f ca="1">IF('Patient History &amp; Demographics'!X5334&gt;10,'Patient History &amp; Demographics'!A5334,"")</f>
        <v>420103</v>
      </c>
      <c r="B5334" t="str">
        <f ca="1">IF('Patient History &amp; Demographics'!X5334&gt;=20,"Acute",IF(AND('Patient History &amp; Demographics'!X5334&gt;=10,'Patient History &amp; Demographics'!X5334&lt;20),"High","Low"))</f>
        <v>High</v>
      </c>
      <c r="C5334" t="s">
        <v>24156</v>
      </c>
      <c r="D5334" t="str">
        <f t="shared" ca="1" si="249"/>
        <v/>
      </c>
      <c r="E5334" t="str">
        <f t="shared" ca="1" si="250"/>
        <v/>
      </c>
      <c r="F5334" t="str">
        <f t="shared" ca="1" si="251"/>
        <v/>
      </c>
    </row>
    <row r="5335" spans="1:6" x14ac:dyDescent="0.25">
      <c r="A5335">
        <f ca="1">IF('Patient History &amp; Demographics'!X5335&gt;10,'Patient History &amp; Demographics'!A5335,"")</f>
        <v>420130</v>
      </c>
      <c r="B5335" t="str">
        <f ca="1">IF('Patient History &amp; Demographics'!X5335&gt;=20,"Acute",IF(AND('Patient History &amp; Demographics'!X5335&gt;=10,'Patient History &amp; Demographics'!X5335&lt;20),"High","Low"))</f>
        <v>High</v>
      </c>
      <c r="C5335" t="s">
        <v>24155</v>
      </c>
      <c r="D5335">
        <f t="shared" ca="1" si="249"/>
        <v>1019</v>
      </c>
      <c r="E5335" t="str">
        <f t="shared" ca="1" si="250"/>
        <v>Screening</v>
      </c>
      <c r="F5335" t="str">
        <f t="shared" ca="1" si="251"/>
        <v/>
      </c>
    </row>
    <row r="5336" spans="1:6" x14ac:dyDescent="0.25">
      <c r="A5336" t="str">
        <f ca="1">IF('Patient History &amp; Demographics'!X5336&gt;10,'Patient History &amp; Demographics'!A5336,"")</f>
        <v/>
      </c>
      <c r="B5336" t="str">
        <f ca="1">IF('Patient History &amp; Demographics'!X5336&gt;=20,"Acute",IF(AND('Patient History &amp; Demographics'!X5336&gt;=10,'Patient History &amp; Demographics'!X5336&lt;20),"High","Low"))</f>
        <v>Low</v>
      </c>
      <c r="C5336" t="s">
        <v>24155</v>
      </c>
      <c r="D5336">
        <f t="shared" ca="1" si="249"/>
        <v>1012</v>
      </c>
      <c r="E5336" t="str">
        <f t="shared" ca="1" si="250"/>
        <v>Screening</v>
      </c>
      <c r="F5336" t="str">
        <f t="shared" ca="1" si="251"/>
        <v/>
      </c>
    </row>
    <row r="5337" spans="1:6" x14ac:dyDescent="0.25">
      <c r="A5337">
        <f ca="1">IF('Patient History &amp; Demographics'!X5337&gt;10,'Patient History &amp; Demographics'!A5337,"")</f>
        <v>420200</v>
      </c>
      <c r="B5337" t="str">
        <f ca="1">IF('Patient History &amp; Demographics'!X5337&gt;=20,"Acute",IF(AND('Patient History &amp; Demographics'!X5337&gt;=10,'Patient History &amp; Demographics'!X5337&lt;20),"High","Low"))</f>
        <v>High</v>
      </c>
      <c r="C5337" t="s">
        <v>24156</v>
      </c>
      <c r="D5337" t="str">
        <f t="shared" ca="1" si="249"/>
        <v/>
      </c>
      <c r="E5337" t="str">
        <f t="shared" ca="1" si="250"/>
        <v/>
      </c>
      <c r="F5337" t="str">
        <f t="shared" ca="1" si="251"/>
        <v/>
      </c>
    </row>
    <row r="5338" spans="1:6" x14ac:dyDescent="0.25">
      <c r="A5338">
        <f ca="1">IF('Patient History &amp; Demographics'!X5338&gt;10,'Patient History &amp; Demographics'!A5338,"")</f>
        <v>420246</v>
      </c>
      <c r="B5338" t="str">
        <f ca="1">IF('Patient History &amp; Demographics'!X5338&gt;=20,"Acute",IF(AND('Patient History &amp; Demographics'!X5338&gt;=10,'Patient History &amp; Demographics'!X5338&lt;20),"High","Low"))</f>
        <v>High</v>
      </c>
      <c r="C5338" t="s">
        <v>24155</v>
      </c>
      <c r="D5338">
        <f t="shared" ca="1" si="249"/>
        <v>1022</v>
      </c>
      <c r="E5338" t="str">
        <f t="shared" ca="1" si="250"/>
        <v>Screening</v>
      </c>
      <c r="F5338" t="str">
        <f t="shared" ca="1" si="251"/>
        <v/>
      </c>
    </row>
    <row r="5339" spans="1:6" x14ac:dyDescent="0.25">
      <c r="A5339" t="str">
        <f ca="1">IF('Patient History &amp; Demographics'!X5339&gt;10,'Patient History &amp; Demographics'!A5339,"")</f>
        <v/>
      </c>
      <c r="B5339" t="str">
        <f ca="1">IF('Patient History &amp; Demographics'!X5339&gt;=20,"Acute",IF(AND('Patient History &amp; Demographics'!X5339&gt;=10,'Patient History &amp; Demographics'!X5339&lt;20),"High","Low"))</f>
        <v>Low</v>
      </c>
      <c r="C5339" t="s">
        <v>24155</v>
      </c>
      <c r="D5339">
        <f t="shared" ca="1" si="249"/>
        <v>1018</v>
      </c>
      <c r="E5339" t="str">
        <f t="shared" ca="1" si="250"/>
        <v>Screening</v>
      </c>
      <c r="F5339" t="str">
        <f t="shared" ca="1" si="251"/>
        <v/>
      </c>
    </row>
    <row r="5340" spans="1:6" x14ac:dyDescent="0.25">
      <c r="A5340">
        <f ca="1">IF('Patient History &amp; Demographics'!X5340&gt;10,'Patient History &amp; Demographics'!A5340,"")</f>
        <v>420307</v>
      </c>
      <c r="B5340" t="str">
        <f ca="1">IF('Patient History &amp; Demographics'!X5340&gt;=20,"Acute",IF(AND('Patient History &amp; Demographics'!X5340&gt;=10,'Patient History &amp; Demographics'!X5340&lt;20),"High","Low"))</f>
        <v>High</v>
      </c>
      <c r="C5340" t="s">
        <v>24155</v>
      </c>
      <c r="D5340">
        <f t="shared" ca="1" si="249"/>
        <v>1009</v>
      </c>
      <c r="E5340" t="str">
        <f t="shared" ca="1" si="250"/>
        <v>Rehabilitation</v>
      </c>
      <c r="F5340" t="str">
        <f t="shared" ca="1" si="251"/>
        <v>Positive Progress</v>
      </c>
    </row>
    <row r="5341" spans="1:6" x14ac:dyDescent="0.25">
      <c r="A5341">
        <f ca="1">IF('Patient History &amp; Demographics'!X5341&gt;10,'Patient History &amp; Demographics'!A5341,"")</f>
        <v>420316</v>
      </c>
      <c r="B5341" t="str">
        <f ca="1">IF('Patient History &amp; Demographics'!X5341&gt;=20,"Acute",IF(AND('Patient History &amp; Demographics'!X5341&gt;=10,'Patient History &amp; Demographics'!X5341&lt;20),"High","Low"))</f>
        <v>High</v>
      </c>
      <c r="C5341" t="s">
        <v>24155</v>
      </c>
      <c r="D5341">
        <f t="shared" ca="1" si="249"/>
        <v>1009</v>
      </c>
      <c r="E5341" t="str">
        <f t="shared" ca="1" si="250"/>
        <v>Screening</v>
      </c>
      <c r="F5341" t="str">
        <f t="shared" ca="1" si="251"/>
        <v/>
      </c>
    </row>
    <row r="5342" spans="1:6" x14ac:dyDescent="0.25">
      <c r="A5342" t="str">
        <f ca="1">IF('Patient History &amp; Demographics'!X5342&gt;10,'Patient History &amp; Demographics'!A5342,"")</f>
        <v/>
      </c>
      <c r="B5342" t="str">
        <f ca="1">IF('Patient History &amp; Demographics'!X5342&gt;=20,"Acute",IF(AND('Patient History &amp; Demographics'!X5342&gt;=10,'Patient History &amp; Demographics'!X5342&lt;20),"High","Low"))</f>
        <v>Low</v>
      </c>
      <c r="C5342" t="s">
        <v>24156</v>
      </c>
      <c r="D5342" t="str">
        <f t="shared" ca="1" si="249"/>
        <v/>
      </c>
      <c r="E5342" t="str">
        <f t="shared" ca="1" si="250"/>
        <v/>
      </c>
      <c r="F5342" t="str">
        <f t="shared" ca="1" si="251"/>
        <v/>
      </c>
    </row>
    <row r="5343" spans="1:6" x14ac:dyDescent="0.25">
      <c r="A5343">
        <f ca="1">IF('Patient History &amp; Demographics'!X5343&gt;10,'Patient History &amp; Demographics'!A5343,"")</f>
        <v>420343</v>
      </c>
      <c r="B5343" t="str">
        <f ca="1">IF('Patient History &amp; Demographics'!X5343&gt;=20,"Acute",IF(AND('Patient History &amp; Demographics'!X5343&gt;=10,'Patient History &amp; Demographics'!X5343&lt;20),"High","Low"))</f>
        <v>High</v>
      </c>
      <c r="C5343" t="s">
        <v>24156</v>
      </c>
      <c r="D5343" t="str">
        <f t="shared" ca="1" si="249"/>
        <v/>
      </c>
      <c r="E5343" t="str">
        <f t="shared" ca="1" si="250"/>
        <v/>
      </c>
      <c r="F5343" t="str">
        <f t="shared" ca="1" si="251"/>
        <v/>
      </c>
    </row>
    <row r="5344" spans="1:6" x14ac:dyDescent="0.25">
      <c r="A5344" t="str">
        <f ca="1">IF('Patient History &amp; Demographics'!X5344&gt;10,'Patient History &amp; Demographics'!A5344,"")</f>
        <v/>
      </c>
      <c r="B5344" t="str">
        <f ca="1">IF('Patient History &amp; Demographics'!X5344&gt;=20,"Acute",IF(AND('Patient History &amp; Demographics'!X5344&gt;=10,'Patient History &amp; Demographics'!X5344&lt;20),"High","Low"))</f>
        <v>Low</v>
      </c>
      <c r="C5344" t="s">
        <v>24156</v>
      </c>
      <c r="D5344" t="str">
        <f t="shared" ca="1" si="249"/>
        <v/>
      </c>
      <c r="E5344" t="str">
        <f t="shared" ca="1" si="250"/>
        <v/>
      </c>
      <c r="F5344" t="str">
        <f t="shared" ca="1" si="251"/>
        <v/>
      </c>
    </row>
    <row r="5345" spans="1:6" x14ac:dyDescent="0.25">
      <c r="A5345">
        <f ca="1">IF('Patient History &amp; Demographics'!X5345&gt;10,'Patient History &amp; Demographics'!A5345,"")</f>
        <v>420398</v>
      </c>
      <c r="B5345" t="str">
        <f ca="1">IF('Patient History &amp; Demographics'!X5345&gt;=20,"Acute",IF(AND('Patient History &amp; Demographics'!X5345&gt;=10,'Patient History &amp; Demographics'!X5345&lt;20),"High","Low"))</f>
        <v>Acute</v>
      </c>
      <c r="C5345" t="s">
        <v>24156</v>
      </c>
      <c r="D5345" t="str">
        <f t="shared" ca="1" si="249"/>
        <v/>
      </c>
      <c r="E5345" t="str">
        <f t="shared" ca="1" si="250"/>
        <v/>
      </c>
      <c r="F5345" t="str">
        <f t="shared" ca="1" si="251"/>
        <v/>
      </c>
    </row>
    <row r="5346" spans="1:6" x14ac:dyDescent="0.25">
      <c r="A5346">
        <f ca="1">IF('Patient History &amp; Demographics'!X5346&gt;10,'Patient History &amp; Demographics'!A5346,"")</f>
        <v>420404</v>
      </c>
      <c r="B5346" t="str">
        <f ca="1">IF('Patient History &amp; Demographics'!X5346&gt;=20,"Acute",IF(AND('Patient History &amp; Demographics'!X5346&gt;=10,'Patient History &amp; Demographics'!X5346&lt;20),"High","Low"))</f>
        <v>High</v>
      </c>
      <c r="C5346" t="s">
        <v>24156</v>
      </c>
      <c r="D5346" t="str">
        <f t="shared" ca="1" si="249"/>
        <v/>
      </c>
      <c r="E5346" t="str">
        <f t="shared" ca="1" si="250"/>
        <v/>
      </c>
      <c r="F5346" t="str">
        <f t="shared" ca="1" si="251"/>
        <v/>
      </c>
    </row>
    <row r="5347" spans="1:6" x14ac:dyDescent="0.25">
      <c r="A5347">
        <f ca="1">IF('Patient History &amp; Demographics'!X5347&gt;10,'Patient History &amp; Demographics'!A5347,"")</f>
        <v>420431</v>
      </c>
      <c r="B5347" t="str">
        <f ca="1">IF('Patient History &amp; Demographics'!X5347&gt;=20,"Acute",IF(AND('Patient History &amp; Demographics'!X5347&gt;=10,'Patient History &amp; Demographics'!X5347&lt;20),"High","Low"))</f>
        <v>High</v>
      </c>
      <c r="C5347" t="s">
        <v>24156</v>
      </c>
      <c r="D5347" t="str">
        <f t="shared" ca="1" si="249"/>
        <v/>
      </c>
      <c r="E5347" t="str">
        <f t="shared" ca="1" si="250"/>
        <v/>
      </c>
      <c r="F5347" t="str">
        <f t="shared" ca="1" si="251"/>
        <v/>
      </c>
    </row>
    <row r="5348" spans="1:6" x14ac:dyDescent="0.25">
      <c r="A5348">
        <f ca="1">IF('Patient History &amp; Demographics'!X5348&gt;10,'Patient History &amp; Demographics'!A5348,"")</f>
        <v>420440</v>
      </c>
      <c r="B5348" t="str">
        <f ca="1">IF('Patient History &amp; Demographics'!X5348&gt;=20,"Acute",IF(AND('Patient History &amp; Demographics'!X5348&gt;=10,'Patient History &amp; Demographics'!X5348&lt;20),"High","Low"))</f>
        <v>High</v>
      </c>
      <c r="C5348" t="s">
        <v>24156</v>
      </c>
      <c r="D5348" t="str">
        <f t="shared" ca="1" si="249"/>
        <v/>
      </c>
      <c r="E5348" t="str">
        <f t="shared" ca="1" si="250"/>
        <v/>
      </c>
      <c r="F5348" t="str">
        <f t="shared" ca="1" si="251"/>
        <v/>
      </c>
    </row>
    <row r="5349" spans="1:6" x14ac:dyDescent="0.25">
      <c r="A5349">
        <f ca="1">IF('Patient History &amp; Demographics'!X5349&gt;10,'Patient History &amp; Demographics'!A5349,"")</f>
        <v>420459</v>
      </c>
      <c r="B5349" t="str">
        <f ca="1">IF('Patient History &amp; Demographics'!X5349&gt;=20,"Acute",IF(AND('Patient History &amp; Demographics'!X5349&gt;=10,'Patient History &amp; Demographics'!X5349&lt;20),"High","Low"))</f>
        <v>High</v>
      </c>
      <c r="C5349" t="s">
        <v>24156</v>
      </c>
      <c r="D5349" t="str">
        <f t="shared" ca="1" si="249"/>
        <v/>
      </c>
      <c r="E5349" t="str">
        <f t="shared" ca="1" si="250"/>
        <v/>
      </c>
      <c r="F5349" t="str">
        <f t="shared" ca="1" si="251"/>
        <v/>
      </c>
    </row>
    <row r="5350" spans="1:6" x14ac:dyDescent="0.25">
      <c r="A5350">
        <f ca="1">IF('Patient History &amp; Demographics'!X5350&gt;10,'Patient History &amp; Demographics'!A5350,"")</f>
        <v>420468</v>
      </c>
      <c r="B5350" t="str">
        <f ca="1">IF('Patient History &amp; Demographics'!X5350&gt;=20,"Acute",IF(AND('Patient History &amp; Demographics'!X5350&gt;=10,'Patient History &amp; Demographics'!X5350&lt;20),"High","Low"))</f>
        <v>High</v>
      </c>
      <c r="C5350" t="s">
        <v>24155</v>
      </c>
      <c r="D5350">
        <f t="shared" ca="1" si="249"/>
        <v>1022</v>
      </c>
      <c r="E5350" t="str">
        <f t="shared" ca="1" si="250"/>
        <v>Rehabilitation</v>
      </c>
      <c r="F5350" t="str">
        <f t="shared" ca="1" si="251"/>
        <v>Cured</v>
      </c>
    </row>
    <row r="5351" spans="1:6" x14ac:dyDescent="0.25">
      <c r="A5351">
        <f ca="1">IF('Patient History &amp; Demographics'!X5351&gt;10,'Patient History &amp; Demographics'!A5351,"")</f>
        <v>420495</v>
      </c>
      <c r="B5351" t="str">
        <f ca="1">IF('Patient History &amp; Demographics'!X5351&gt;=20,"Acute",IF(AND('Patient History &amp; Demographics'!X5351&gt;=10,'Patient History &amp; Demographics'!X5351&lt;20),"High","Low"))</f>
        <v>High</v>
      </c>
      <c r="C5351" t="s">
        <v>24155</v>
      </c>
      <c r="D5351">
        <f t="shared" ca="1" si="249"/>
        <v>1014</v>
      </c>
      <c r="E5351" t="str">
        <f t="shared" ca="1" si="250"/>
        <v>Rehabilitation</v>
      </c>
      <c r="F5351" t="str">
        <f t="shared" ca="1" si="251"/>
        <v>Cured</v>
      </c>
    </row>
    <row r="5352" spans="1:6" x14ac:dyDescent="0.25">
      <c r="A5352" t="str">
        <f ca="1">IF('Patient History &amp; Demographics'!X5352&gt;10,'Patient History &amp; Demographics'!A5352,"")</f>
        <v/>
      </c>
      <c r="B5352" t="str">
        <f ca="1">IF('Patient History &amp; Demographics'!X5352&gt;=20,"Acute",IF(AND('Patient History &amp; Demographics'!X5352&gt;=10,'Patient History &amp; Demographics'!X5352&lt;20),"High","Low"))</f>
        <v>Low</v>
      </c>
      <c r="C5352" t="s">
        <v>24155</v>
      </c>
      <c r="D5352">
        <f t="shared" ca="1" si="249"/>
        <v>1027</v>
      </c>
      <c r="E5352" t="str">
        <f t="shared" ca="1" si="250"/>
        <v>Rehabilitation</v>
      </c>
      <c r="F5352" t="str">
        <f t="shared" ca="1" si="251"/>
        <v>No Progress</v>
      </c>
    </row>
    <row r="5353" spans="1:6" x14ac:dyDescent="0.25">
      <c r="A5353">
        <f ca="1">IF('Patient History &amp; Demographics'!X5353&gt;10,'Patient History &amp; Demographics'!A5353,"")</f>
        <v>420538</v>
      </c>
      <c r="B5353" t="str">
        <f ca="1">IF('Patient History &amp; Demographics'!X5353&gt;=20,"Acute",IF(AND('Patient History &amp; Demographics'!X5353&gt;=10,'Patient History &amp; Demographics'!X5353&lt;20),"High","Low"))</f>
        <v>High</v>
      </c>
      <c r="C5353" t="s">
        <v>24156</v>
      </c>
      <c r="D5353" t="str">
        <f t="shared" ca="1" si="249"/>
        <v/>
      </c>
      <c r="E5353" t="str">
        <f t="shared" ca="1" si="250"/>
        <v/>
      </c>
      <c r="F5353" t="str">
        <f t="shared" ca="1" si="251"/>
        <v/>
      </c>
    </row>
    <row r="5354" spans="1:6" x14ac:dyDescent="0.25">
      <c r="A5354">
        <f ca="1">IF('Patient History &amp; Demographics'!X5354&gt;10,'Patient History &amp; Demographics'!A5354,"")</f>
        <v>420556</v>
      </c>
      <c r="B5354" t="str">
        <f ca="1">IF('Patient History &amp; Demographics'!X5354&gt;=20,"Acute",IF(AND('Patient History &amp; Demographics'!X5354&gt;=10,'Patient History &amp; Demographics'!X5354&lt;20),"High","Low"))</f>
        <v>High</v>
      </c>
      <c r="C5354" t="s">
        <v>24155</v>
      </c>
      <c r="D5354">
        <f t="shared" ca="1" si="249"/>
        <v>1021</v>
      </c>
      <c r="E5354" t="str">
        <f t="shared" ca="1" si="250"/>
        <v>Screening</v>
      </c>
      <c r="F5354" t="str">
        <f t="shared" ca="1" si="251"/>
        <v/>
      </c>
    </row>
    <row r="5355" spans="1:6" x14ac:dyDescent="0.25">
      <c r="A5355">
        <f ca="1">IF('Patient History &amp; Demographics'!X5355&gt;10,'Patient History &amp; Demographics'!A5355,"")</f>
        <v>420574</v>
      </c>
      <c r="B5355" t="str">
        <f ca="1">IF('Patient History &amp; Demographics'!X5355&gt;=20,"Acute",IF(AND('Patient History &amp; Demographics'!X5355&gt;=10,'Patient History &amp; Demographics'!X5355&lt;20),"High","Low"))</f>
        <v>High</v>
      </c>
      <c r="C5355" t="s">
        <v>24156</v>
      </c>
      <c r="D5355" t="str">
        <f t="shared" ca="1" si="249"/>
        <v/>
      </c>
      <c r="E5355" t="str">
        <f t="shared" ca="1" si="250"/>
        <v/>
      </c>
      <c r="F5355" t="str">
        <f t="shared" ca="1" si="251"/>
        <v/>
      </c>
    </row>
    <row r="5356" spans="1:6" x14ac:dyDescent="0.25">
      <c r="A5356">
        <f ca="1">IF('Patient History &amp; Demographics'!X5356&gt;10,'Patient History &amp; Demographics'!A5356,"")</f>
        <v>420608</v>
      </c>
      <c r="B5356" t="str">
        <f ca="1">IF('Patient History &amp; Demographics'!X5356&gt;=20,"Acute",IF(AND('Patient History &amp; Demographics'!X5356&gt;=10,'Patient History &amp; Demographics'!X5356&lt;20),"High","Low"))</f>
        <v>High</v>
      </c>
      <c r="C5356" t="s">
        <v>24155</v>
      </c>
      <c r="D5356">
        <f t="shared" ca="1" si="249"/>
        <v>1027</v>
      </c>
      <c r="E5356" t="str">
        <f t="shared" ca="1" si="250"/>
        <v>Rehabilitation</v>
      </c>
      <c r="F5356" t="str">
        <f t="shared" ca="1" si="251"/>
        <v>No Progress</v>
      </c>
    </row>
    <row r="5357" spans="1:6" x14ac:dyDescent="0.25">
      <c r="A5357">
        <f ca="1">IF('Patient History &amp; Demographics'!X5357&gt;10,'Patient History &amp; Demographics'!A5357,"")</f>
        <v>420705</v>
      </c>
      <c r="B5357" t="str">
        <f ca="1">IF('Patient History &amp; Demographics'!X5357&gt;=20,"Acute",IF(AND('Patient History &amp; Demographics'!X5357&gt;=10,'Patient History &amp; Demographics'!X5357&lt;20),"High","Low"))</f>
        <v>High</v>
      </c>
      <c r="C5357" t="s">
        <v>24155</v>
      </c>
      <c r="D5357">
        <f t="shared" ca="1" si="249"/>
        <v>1012</v>
      </c>
      <c r="E5357" t="str">
        <f t="shared" ca="1" si="250"/>
        <v>Screening</v>
      </c>
      <c r="F5357" t="str">
        <f t="shared" ca="1" si="251"/>
        <v/>
      </c>
    </row>
    <row r="5358" spans="1:6" x14ac:dyDescent="0.25">
      <c r="A5358">
        <f ca="1">IF('Patient History &amp; Demographics'!X5358&gt;10,'Patient History &amp; Demographics'!A5358,"")</f>
        <v>420723</v>
      </c>
      <c r="B5358" t="str">
        <f ca="1">IF('Patient History &amp; Demographics'!X5358&gt;=20,"Acute",IF(AND('Patient History &amp; Demographics'!X5358&gt;=10,'Patient History &amp; Demographics'!X5358&lt;20),"High","Low"))</f>
        <v>High</v>
      </c>
      <c r="C5358" t="s">
        <v>24155</v>
      </c>
      <c r="D5358">
        <f t="shared" ca="1" si="249"/>
        <v>1006</v>
      </c>
      <c r="E5358" t="str">
        <f t="shared" ca="1" si="250"/>
        <v>Rehabilitation</v>
      </c>
      <c r="F5358" t="str">
        <f t="shared" ca="1" si="251"/>
        <v>Condition Deteriorated</v>
      </c>
    </row>
    <row r="5359" spans="1:6" x14ac:dyDescent="0.25">
      <c r="A5359" t="str">
        <f ca="1">IF('Patient History &amp; Demographics'!X5359&gt;10,'Patient History &amp; Demographics'!A5359,"")</f>
        <v/>
      </c>
      <c r="B5359" t="str">
        <f ca="1">IF('Patient History &amp; Demographics'!X5359&gt;=20,"Acute",IF(AND('Patient History &amp; Demographics'!X5359&gt;=10,'Patient History &amp; Demographics'!X5359&lt;20),"High","Low"))</f>
        <v>Low</v>
      </c>
      <c r="C5359" t="s">
        <v>24156</v>
      </c>
      <c r="D5359" t="str">
        <f t="shared" ca="1" si="249"/>
        <v/>
      </c>
      <c r="E5359" t="str">
        <f t="shared" ca="1" si="250"/>
        <v/>
      </c>
      <c r="F5359" t="str">
        <f t="shared" ca="1" si="251"/>
        <v/>
      </c>
    </row>
    <row r="5360" spans="1:6" x14ac:dyDescent="0.25">
      <c r="A5360">
        <f ca="1">IF('Patient History &amp; Demographics'!X5360&gt;10,'Patient History &amp; Demographics'!A5360,"")</f>
        <v>420866</v>
      </c>
      <c r="B5360" t="str">
        <f ca="1">IF('Patient History &amp; Demographics'!X5360&gt;=20,"Acute",IF(AND('Patient History &amp; Demographics'!X5360&gt;=10,'Patient History &amp; Demographics'!X5360&lt;20),"High","Low"))</f>
        <v>Acute</v>
      </c>
      <c r="C5360" t="s">
        <v>24156</v>
      </c>
      <c r="D5360" t="str">
        <f t="shared" ca="1" si="249"/>
        <v/>
      </c>
      <c r="E5360" t="str">
        <f t="shared" ca="1" si="250"/>
        <v/>
      </c>
      <c r="F5360" t="str">
        <f t="shared" ca="1" si="251"/>
        <v/>
      </c>
    </row>
    <row r="5361" spans="1:6" x14ac:dyDescent="0.25">
      <c r="A5361" t="str">
        <f ca="1">IF('Patient History &amp; Demographics'!X5361&gt;10,'Patient History &amp; Demographics'!A5361,"")</f>
        <v/>
      </c>
      <c r="B5361" t="str">
        <f ca="1">IF('Patient History &amp; Demographics'!X5361&gt;=20,"Acute",IF(AND('Patient History &amp; Demographics'!X5361&gt;=10,'Patient History &amp; Demographics'!X5361&lt;20),"High","Low"))</f>
        <v>Low</v>
      </c>
      <c r="C5361" t="s">
        <v>24156</v>
      </c>
      <c r="D5361" t="str">
        <f t="shared" ca="1" si="249"/>
        <v/>
      </c>
      <c r="E5361" t="str">
        <f t="shared" ca="1" si="250"/>
        <v/>
      </c>
      <c r="F5361" t="str">
        <f t="shared" ca="1" si="251"/>
        <v/>
      </c>
    </row>
    <row r="5362" spans="1:6" x14ac:dyDescent="0.25">
      <c r="A5362">
        <f ca="1">IF('Patient History &amp; Demographics'!X5362&gt;10,'Patient History &amp; Demographics'!A5362,"")</f>
        <v>420981</v>
      </c>
      <c r="B5362" t="str">
        <f ca="1">IF('Patient History &amp; Demographics'!X5362&gt;=20,"Acute",IF(AND('Patient History &amp; Demographics'!X5362&gt;=10,'Patient History &amp; Demographics'!X5362&lt;20),"High","Low"))</f>
        <v>High</v>
      </c>
      <c r="C5362" t="s">
        <v>24156</v>
      </c>
      <c r="D5362" t="str">
        <f t="shared" ca="1" si="249"/>
        <v/>
      </c>
      <c r="E5362" t="str">
        <f t="shared" ca="1" si="250"/>
        <v/>
      </c>
      <c r="F5362" t="str">
        <f t="shared" ca="1" si="251"/>
        <v/>
      </c>
    </row>
    <row r="5363" spans="1:6" x14ac:dyDescent="0.25">
      <c r="A5363" t="str">
        <f ca="1">IF('Patient History &amp; Demographics'!X5363&gt;10,'Patient History &amp; Demographics'!A5363,"")</f>
        <v/>
      </c>
      <c r="B5363" t="str">
        <f ca="1">IF('Patient History &amp; Demographics'!X5363&gt;=20,"Acute",IF(AND('Patient History &amp; Demographics'!X5363&gt;=10,'Patient History &amp; Demographics'!X5363&lt;20),"High","Low"))</f>
        <v>Low</v>
      </c>
      <c r="C5363" t="s">
        <v>24156</v>
      </c>
      <c r="D5363" t="str">
        <f t="shared" ca="1" si="249"/>
        <v/>
      </c>
      <c r="E5363" t="str">
        <f t="shared" ca="1" si="250"/>
        <v/>
      </c>
      <c r="F5363" t="str">
        <f t="shared" ca="1" si="251"/>
        <v/>
      </c>
    </row>
    <row r="5364" spans="1:6" x14ac:dyDescent="0.25">
      <c r="A5364">
        <f ca="1">IF('Patient History &amp; Demographics'!X5364&gt;10,'Patient History &amp; Demographics'!A5364,"")</f>
        <v>421018</v>
      </c>
      <c r="B5364" t="str">
        <f ca="1">IF('Patient History &amp; Demographics'!X5364&gt;=20,"Acute",IF(AND('Patient History &amp; Demographics'!X5364&gt;=10,'Patient History &amp; Demographics'!X5364&lt;20),"High","Low"))</f>
        <v>High</v>
      </c>
      <c r="C5364" t="s">
        <v>24156</v>
      </c>
      <c r="D5364" t="str">
        <f t="shared" ca="1" si="249"/>
        <v/>
      </c>
      <c r="E5364" t="str">
        <f t="shared" ca="1" si="250"/>
        <v/>
      </c>
      <c r="F5364" t="str">
        <f t="shared" ca="1" si="251"/>
        <v/>
      </c>
    </row>
    <row r="5365" spans="1:6" x14ac:dyDescent="0.25">
      <c r="A5365">
        <f ca="1">IF('Patient History &amp; Demographics'!X5365&gt;10,'Patient History &amp; Demographics'!A5365,"")</f>
        <v>421513</v>
      </c>
      <c r="B5365" t="str">
        <f ca="1">IF('Patient History &amp; Demographics'!X5365&gt;=20,"Acute",IF(AND('Patient History &amp; Demographics'!X5365&gt;=10,'Patient History &amp; Demographics'!X5365&lt;20),"High","Low"))</f>
        <v>High</v>
      </c>
      <c r="C5365" t="s">
        <v>24156</v>
      </c>
      <c r="D5365" t="str">
        <f t="shared" ca="1" si="249"/>
        <v/>
      </c>
      <c r="E5365" t="str">
        <f t="shared" ca="1" si="250"/>
        <v/>
      </c>
      <c r="F5365" t="str">
        <f t="shared" ca="1" si="251"/>
        <v/>
      </c>
    </row>
    <row r="5366" spans="1:6" x14ac:dyDescent="0.25">
      <c r="A5366">
        <f ca="1">IF('Patient History &amp; Demographics'!X5366&gt;10,'Patient History &amp; Demographics'!A5366,"")</f>
        <v>421540</v>
      </c>
      <c r="B5366" t="str">
        <f ca="1">IF('Patient History &amp; Demographics'!X5366&gt;=20,"Acute",IF(AND('Patient History &amp; Demographics'!X5366&gt;=10,'Patient History &amp; Demographics'!X5366&lt;20),"High","Low"))</f>
        <v>High</v>
      </c>
      <c r="C5366" t="s">
        <v>24156</v>
      </c>
      <c r="D5366" t="str">
        <f t="shared" ca="1" si="249"/>
        <v/>
      </c>
      <c r="E5366" t="str">
        <f t="shared" ca="1" si="250"/>
        <v/>
      </c>
      <c r="F5366" t="str">
        <f t="shared" ca="1" si="251"/>
        <v/>
      </c>
    </row>
    <row r="5367" spans="1:6" x14ac:dyDescent="0.25">
      <c r="A5367" t="str">
        <f ca="1">IF('Patient History &amp; Demographics'!X5367&gt;10,'Patient History &amp; Demographics'!A5367,"")</f>
        <v/>
      </c>
      <c r="B5367" t="str">
        <f ca="1">IF('Patient History &amp; Demographics'!X5367&gt;=20,"Acute",IF(AND('Patient History &amp; Demographics'!X5367&gt;=10,'Patient History &amp; Demographics'!X5367&lt;20),"High","Low"))</f>
        <v>Low</v>
      </c>
      <c r="C5367" t="s">
        <v>24155</v>
      </c>
      <c r="D5367">
        <f t="shared" ca="1" si="249"/>
        <v>1015</v>
      </c>
      <c r="E5367" t="str">
        <f t="shared" ca="1" si="250"/>
        <v>Rehabilitation</v>
      </c>
      <c r="F5367" t="str">
        <f t="shared" ca="1" si="251"/>
        <v>Condition Deteriorated</v>
      </c>
    </row>
    <row r="5368" spans="1:6" x14ac:dyDescent="0.25">
      <c r="A5368">
        <f ca="1">IF('Patient History &amp; Demographics'!X5368&gt;10,'Patient History &amp; Demographics'!A5368,"")</f>
        <v>421586</v>
      </c>
      <c r="B5368" t="str">
        <f ca="1">IF('Patient History &amp; Demographics'!X5368&gt;=20,"Acute",IF(AND('Patient History &amp; Demographics'!X5368&gt;=10,'Patient History &amp; Demographics'!X5368&lt;20),"High","Low"))</f>
        <v>Acute</v>
      </c>
      <c r="C5368" t="s">
        <v>24156</v>
      </c>
      <c r="D5368" t="str">
        <f t="shared" ca="1" si="249"/>
        <v/>
      </c>
      <c r="E5368" t="str">
        <f t="shared" ca="1" si="250"/>
        <v/>
      </c>
      <c r="F5368" t="str">
        <f t="shared" ca="1" si="251"/>
        <v/>
      </c>
    </row>
    <row r="5369" spans="1:6" x14ac:dyDescent="0.25">
      <c r="A5369">
        <f ca="1">IF('Patient History &amp; Demographics'!X5369&gt;10,'Patient History &amp; Demographics'!A5369,"")</f>
        <v>421610</v>
      </c>
      <c r="B5369" t="str">
        <f ca="1">IF('Patient History &amp; Demographics'!X5369&gt;=20,"Acute",IF(AND('Patient History &amp; Demographics'!X5369&gt;=10,'Patient History &amp; Demographics'!X5369&lt;20),"High","Low"))</f>
        <v>High</v>
      </c>
      <c r="C5369" t="s">
        <v>24155</v>
      </c>
      <c r="D5369">
        <f t="shared" ca="1" si="249"/>
        <v>1012</v>
      </c>
      <c r="E5369" t="str">
        <f t="shared" ca="1" si="250"/>
        <v>Rehabilitation</v>
      </c>
      <c r="F5369" t="str">
        <f t="shared" ca="1" si="251"/>
        <v>No Progress</v>
      </c>
    </row>
    <row r="5370" spans="1:6" x14ac:dyDescent="0.25">
      <c r="A5370" t="str">
        <f ca="1">IF('Patient History &amp; Demographics'!X5370&gt;10,'Patient History &amp; Demographics'!A5370,"")</f>
        <v/>
      </c>
      <c r="B5370" t="str">
        <f ca="1">IF('Patient History &amp; Demographics'!X5370&gt;=20,"Acute",IF(AND('Patient History &amp; Demographics'!X5370&gt;=10,'Patient History &amp; Demographics'!X5370&lt;20),"High","Low"))</f>
        <v>High</v>
      </c>
      <c r="C5370" t="s">
        <v>24155</v>
      </c>
      <c r="D5370">
        <f t="shared" ca="1" si="249"/>
        <v>1004</v>
      </c>
      <c r="E5370" t="str">
        <f t="shared" ca="1" si="250"/>
        <v>Rehabilitation</v>
      </c>
      <c r="F5370" t="str">
        <f t="shared" ca="1" si="251"/>
        <v>Cured</v>
      </c>
    </row>
    <row r="5371" spans="1:6" x14ac:dyDescent="0.25">
      <c r="A5371">
        <f ca="1">IF('Patient History &amp; Demographics'!X5371&gt;10,'Patient History &amp; Demographics'!A5371,"")</f>
        <v>421708</v>
      </c>
      <c r="B5371" t="str">
        <f ca="1">IF('Patient History &amp; Demographics'!X5371&gt;=20,"Acute",IF(AND('Patient History &amp; Demographics'!X5371&gt;=10,'Patient History &amp; Demographics'!X5371&lt;20),"High","Low"))</f>
        <v>High</v>
      </c>
      <c r="C5371" t="s">
        <v>24156</v>
      </c>
      <c r="D5371" t="str">
        <f t="shared" ca="1" si="249"/>
        <v/>
      </c>
      <c r="E5371" t="str">
        <f t="shared" ca="1" si="250"/>
        <v/>
      </c>
      <c r="F5371" t="str">
        <f t="shared" ca="1" si="251"/>
        <v/>
      </c>
    </row>
    <row r="5372" spans="1:6" x14ac:dyDescent="0.25">
      <c r="A5372" t="str">
        <f ca="1">IF('Patient History &amp; Demographics'!X5372&gt;10,'Patient History &amp; Demographics'!A5372,"")</f>
        <v/>
      </c>
      <c r="B5372" t="str">
        <f ca="1">IF('Patient History &amp; Demographics'!X5372&gt;=20,"Acute",IF(AND('Patient History &amp; Demographics'!X5372&gt;=10,'Patient History &amp; Demographics'!X5372&lt;20),"High","Low"))</f>
        <v>High</v>
      </c>
      <c r="C5372" t="s">
        <v>24155</v>
      </c>
      <c r="D5372">
        <f t="shared" ca="1" si="249"/>
        <v>1014</v>
      </c>
      <c r="E5372" t="str">
        <f t="shared" ca="1" si="250"/>
        <v>Screening</v>
      </c>
      <c r="F5372" t="str">
        <f t="shared" ca="1" si="251"/>
        <v/>
      </c>
    </row>
    <row r="5373" spans="1:6" x14ac:dyDescent="0.25">
      <c r="A5373" t="str">
        <f ca="1">IF('Patient History &amp; Demographics'!X5373&gt;10,'Patient History &amp; Demographics'!A5373,"")</f>
        <v/>
      </c>
      <c r="B5373" t="str">
        <f ca="1">IF('Patient History &amp; Demographics'!X5373&gt;=20,"Acute",IF(AND('Patient History &amp; Demographics'!X5373&gt;=10,'Patient History &amp; Demographics'!X5373&lt;20),"High","Low"))</f>
        <v>Low</v>
      </c>
      <c r="C5373" t="s">
        <v>24155</v>
      </c>
      <c r="D5373">
        <f t="shared" ca="1" si="249"/>
        <v>1013</v>
      </c>
      <c r="E5373" t="str">
        <f t="shared" ca="1" si="250"/>
        <v>Rehabilitation</v>
      </c>
      <c r="F5373" t="str">
        <f t="shared" ca="1" si="251"/>
        <v>Condition Deteriorated</v>
      </c>
    </row>
    <row r="5374" spans="1:6" x14ac:dyDescent="0.25">
      <c r="A5374">
        <f ca="1">IF('Patient History &amp; Demographics'!X5374&gt;10,'Patient History &amp; Demographics'!A5374,"")</f>
        <v>421832</v>
      </c>
      <c r="B5374" t="str">
        <f ca="1">IF('Patient History &amp; Demographics'!X5374&gt;=20,"Acute",IF(AND('Patient History &amp; Demographics'!X5374&gt;=10,'Patient History &amp; Demographics'!X5374&lt;20),"High","Low"))</f>
        <v>High</v>
      </c>
      <c r="C5374" t="s">
        <v>24156</v>
      </c>
      <c r="D5374" t="str">
        <f t="shared" ca="1" si="249"/>
        <v/>
      </c>
      <c r="E5374" t="str">
        <f t="shared" ca="1" si="250"/>
        <v/>
      </c>
      <c r="F5374" t="str">
        <f t="shared" ca="1" si="251"/>
        <v/>
      </c>
    </row>
    <row r="5375" spans="1:6" x14ac:dyDescent="0.25">
      <c r="A5375">
        <f ca="1">IF('Patient History &amp; Demographics'!X5375&gt;10,'Patient History &amp; Demographics'!A5375,"")</f>
        <v>421841</v>
      </c>
      <c r="B5375" t="str">
        <f ca="1">IF('Patient History &amp; Demographics'!X5375&gt;=20,"Acute",IF(AND('Patient History &amp; Demographics'!X5375&gt;=10,'Patient History &amp; Demographics'!X5375&lt;20),"High","Low"))</f>
        <v>High</v>
      </c>
      <c r="C5375" t="s">
        <v>24155</v>
      </c>
      <c r="D5375">
        <f t="shared" ca="1" si="249"/>
        <v>1016</v>
      </c>
      <c r="E5375" t="str">
        <f t="shared" ca="1" si="250"/>
        <v>Rehabilitation</v>
      </c>
      <c r="F5375" t="str">
        <f t="shared" ca="1" si="251"/>
        <v>Condition Deteriorated</v>
      </c>
    </row>
    <row r="5376" spans="1:6" x14ac:dyDescent="0.25">
      <c r="A5376">
        <f ca="1">IF('Patient History &amp; Demographics'!X5376&gt;10,'Patient History &amp; Demographics'!A5376,"")</f>
        <v>421878</v>
      </c>
      <c r="B5376" t="str">
        <f ca="1">IF('Patient History &amp; Demographics'!X5376&gt;=20,"Acute",IF(AND('Patient History &amp; Demographics'!X5376&gt;=10,'Patient History &amp; Demographics'!X5376&lt;20),"High","Low"))</f>
        <v>High</v>
      </c>
      <c r="C5376" t="s">
        <v>24156</v>
      </c>
      <c r="D5376" t="str">
        <f t="shared" ca="1" si="249"/>
        <v/>
      </c>
      <c r="E5376" t="str">
        <f t="shared" ca="1" si="250"/>
        <v/>
      </c>
      <c r="F5376" t="str">
        <f t="shared" ca="1" si="251"/>
        <v/>
      </c>
    </row>
    <row r="5377" spans="1:6" x14ac:dyDescent="0.25">
      <c r="A5377">
        <f ca="1">IF('Patient History &amp; Demographics'!X5377&gt;10,'Patient History &amp; Demographics'!A5377,"")</f>
        <v>421896</v>
      </c>
      <c r="B5377" t="str">
        <f ca="1">IF('Patient History &amp; Demographics'!X5377&gt;=20,"Acute",IF(AND('Patient History &amp; Demographics'!X5377&gt;=10,'Patient History &amp; Demographics'!X5377&lt;20),"High","Low"))</f>
        <v>High</v>
      </c>
      <c r="C5377" t="s">
        <v>24155</v>
      </c>
      <c r="D5377">
        <f t="shared" ca="1" si="249"/>
        <v>1008</v>
      </c>
      <c r="E5377" t="str">
        <f t="shared" ca="1" si="250"/>
        <v>Rehabilitation</v>
      </c>
      <c r="F5377" t="str">
        <f t="shared" ca="1" si="251"/>
        <v>Positive Progress</v>
      </c>
    </row>
    <row r="5378" spans="1:6" x14ac:dyDescent="0.25">
      <c r="A5378">
        <f ca="1">IF('Patient History &amp; Demographics'!X5378&gt;10,'Patient History &amp; Demographics'!A5378,"")</f>
        <v>422020</v>
      </c>
      <c r="B5378" t="str">
        <f ca="1">IF('Patient History &amp; Demographics'!X5378&gt;=20,"Acute",IF(AND('Patient History &amp; Demographics'!X5378&gt;=10,'Patient History &amp; Demographics'!X5378&lt;20),"High","Low"))</f>
        <v>High</v>
      </c>
      <c r="C5378" t="s">
        <v>24155</v>
      </c>
      <c r="D5378">
        <f t="shared" ref="D5378:D5441" ca="1" si="252">IF(C5378="Yes",CHOOSE(RANDBETWEEN(1,27),1001,1002,1003,1004,1005,1006,1007,1008,1009,1010,1011,1012,1013,1014,1015,1016,1017,1018,
1019,1020,1021,1022,1023,1024,1025,1026,1027,1028),"")</f>
        <v>1020</v>
      </c>
      <c r="E5378" t="str">
        <f t="shared" ca="1" si="250"/>
        <v>Rehabilitation</v>
      </c>
      <c r="F5378" t="str">
        <f t="shared" ca="1" si="251"/>
        <v>Condition Deteriorated</v>
      </c>
    </row>
    <row r="5379" spans="1:6" x14ac:dyDescent="0.25">
      <c r="A5379">
        <f ca="1">IF('Patient History &amp; Demographics'!X5379&gt;10,'Patient History &amp; Demographics'!A5379,"")</f>
        <v>422190</v>
      </c>
      <c r="B5379" t="str">
        <f ca="1">IF('Patient History &amp; Demographics'!X5379&gt;=20,"Acute",IF(AND('Patient History &amp; Demographics'!X5379&gt;=10,'Patient History &amp; Demographics'!X5379&lt;20),"High","Low"))</f>
        <v>Acute</v>
      </c>
      <c r="C5379" t="s">
        <v>24155</v>
      </c>
      <c r="D5379">
        <f t="shared" ca="1" si="252"/>
        <v>1004</v>
      </c>
      <c r="E5379" t="str">
        <f t="shared" ref="E5379:E5442" ca="1" si="253">IF(C5379="Yes",CHOOSE(RANDBETWEEN(1,2),"Screening","Rehabilitation"),"")</f>
        <v>Rehabilitation</v>
      </c>
      <c r="F5379" t="str">
        <f t="shared" ref="F5379:F5442" ca="1" si="254">IF(E5379="Rehabilitation",CHOOSE(RANDBETWEEN(1,4),"Positive Progress","No Progress","Condition Deteriorated","Cured"),"")</f>
        <v>No Progress</v>
      </c>
    </row>
    <row r="5380" spans="1:6" x14ac:dyDescent="0.25">
      <c r="A5380">
        <f ca="1">IF('Patient History &amp; Demographics'!X5380&gt;10,'Patient History &amp; Demographics'!A5380,"")</f>
        <v>422695</v>
      </c>
      <c r="B5380" t="str">
        <f ca="1">IF('Patient History &amp; Demographics'!X5380&gt;=20,"Acute",IF(AND('Patient History &amp; Demographics'!X5380&gt;=10,'Patient History &amp; Demographics'!X5380&lt;20),"High","Low"))</f>
        <v>High</v>
      </c>
      <c r="C5380" t="s">
        <v>24155</v>
      </c>
      <c r="D5380">
        <f t="shared" ca="1" si="252"/>
        <v>1013</v>
      </c>
      <c r="E5380" t="str">
        <f t="shared" ca="1" si="253"/>
        <v>Screening</v>
      </c>
      <c r="F5380" t="str">
        <f t="shared" ca="1" si="254"/>
        <v/>
      </c>
    </row>
    <row r="5381" spans="1:6" x14ac:dyDescent="0.25">
      <c r="A5381" t="str">
        <f ca="1">IF('Patient History &amp; Demographics'!X5381&gt;10,'Patient History &amp; Demographics'!A5381,"")</f>
        <v/>
      </c>
      <c r="B5381" t="str">
        <f ca="1">IF('Patient History &amp; Demographics'!X5381&gt;=20,"Acute",IF(AND('Patient History &amp; Demographics'!X5381&gt;=10,'Patient History &amp; Demographics'!X5381&lt;20),"High","Low"))</f>
        <v>Low</v>
      </c>
      <c r="C5381" t="s">
        <v>24155</v>
      </c>
      <c r="D5381">
        <f t="shared" ca="1" si="252"/>
        <v>1006</v>
      </c>
      <c r="E5381" t="str">
        <f t="shared" ca="1" si="253"/>
        <v>Rehabilitation</v>
      </c>
      <c r="F5381" t="str">
        <f t="shared" ca="1" si="254"/>
        <v>Cured</v>
      </c>
    </row>
    <row r="5382" spans="1:6" x14ac:dyDescent="0.25">
      <c r="A5382" t="str">
        <f ca="1">IF('Patient History &amp; Demographics'!X5382&gt;10,'Patient History &amp; Demographics'!A5382,"")</f>
        <v/>
      </c>
      <c r="B5382" t="str">
        <f ca="1">IF('Patient History &amp; Demographics'!X5382&gt;=20,"Acute",IF(AND('Patient History &amp; Demographics'!X5382&gt;=10,'Patient History &amp; Demographics'!X5382&lt;20),"High","Low"))</f>
        <v>Low</v>
      </c>
      <c r="C5382" t="s">
        <v>24155</v>
      </c>
      <c r="D5382">
        <f t="shared" ca="1" si="252"/>
        <v>1016</v>
      </c>
      <c r="E5382" t="str">
        <f t="shared" ca="1" si="253"/>
        <v>Screening</v>
      </c>
      <c r="F5382" t="str">
        <f t="shared" ca="1" si="254"/>
        <v/>
      </c>
    </row>
    <row r="5383" spans="1:6" x14ac:dyDescent="0.25">
      <c r="A5383">
        <f ca="1">IF('Patient History &amp; Demographics'!X5383&gt;10,'Patient History &amp; Demographics'!A5383,"")</f>
        <v>423397</v>
      </c>
      <c r="B5383" t="str">
        <f ca="1">IF('Patient History &amp; Demographics'!X5383&gt;=20,"Acute",IF(AND('Patient History &amp; Demographics'!X5383&gt;=10,'Patient History &amp; Demographics'!X5383&lt;20),"High","Low"))</f>
        <v>High</v>
      </c>
      <c r="C5383" t="s">
        <v>24155</v>
      </c>
      <c r="D5383">
        <f t="shared" ca="1" si="252"/>
        <v>1013</v>
      </c>
      <c r="E5383" t="str">
        <f t="shared" ca="1" si="253"/>
        <v>Screening</v>
      </c>
      <c r="F5383" t="str">
        <f t="shared" ca="1" si="254"/>
        <v/>
      </c>
    </row>
    <row r="5384" spans="1:6" x14ac:dyDescent="0.25">
      <c r="A5384" t="str">
        <f ca="1">IF('Patient History &amp; Demographics'!X5384&gt;10,'Patient History &amp; Demographics'!A5384,"")</f>
        <v/>
      </c>
      <c r="B5384" t="str">
        <f ca="1">IF('Patient History &amp; Demographics'!X5384&gt;=20,"Acute",IF(AND('Patient History &amp; Demographics'!X5384&gt;=10,'Patient History &amp; Demographics'!X5384&lt;20),"High","Low"))</f>
        <v>Low</v>
      </c>
      <c r="C5384" t="s">
        <v>24155</v>
      </c>
      <c r="D5384">
        <f t="shared" ca="1" si="252"/>
        <v>1023</v>
      </c>
      <c r="E5384" t="str">
        <f t="shared" ca="1" si="253"/>
        <v>Rehabilitation</v>
      </c>
      <c r="F5384" t="str">
        <f t="shared" ca="1" si="254"/>
        <v>Positive Progress</v>
      </c>
    </row>
    <row r="5385" spans="1:6" x14ac:dyDescent="0.25">
      <c r="A5385">
        <f ca="1">IF('Patient History &amp; Demographics'!X5385&gt;10,'Patient History &amp; Demographics'!A5385,"")</f>
        <v>423643</v>
      </c>
      <c r="B5385" t="str">
        <f ca="1">IF('Patient History &amp; Demographics'!X5385&gt;=20,"Acute",IF(AND('Patient History &amp; Demographics'!X5385&gt;=10,'Patient History &amp; Demographics'!X5385&lt;20),"High","Low"))</f>
        <v>High</v>
      </c>
      <c r="C5385" t="s">
        <v>24156</v>
      </c>
      <c r="D5385" t="str">
        <f t="shared" ca="1" si="252"/>
        <v/>
      </c>
      <c r="E5385" t="str">
        <f t="shared" ca="1" si="253"/>
        <v/>
      </c>
      <c r="F5385" t="str">
        <f t="shared" ca="1" si="254"/>
        <v/>
      </c>
    </row>
    <row r="5386" spans="1:6" x14ac:dyDescent="0.25">
      <c r="A5386">
        <f ca="1">IF('Patient History &amp; Demographics'!X5386&gt;10,'Patient History &amp; Demographics'!A5386,"")</f>
        <v>423652</v>
      </c>
      <c r="B5386" t="str">
        <f ca="1">IF('Patient History &amp; Demographics'!X5386&gt;=20,"Acute",IF(AND('Patient History &amp; Demographics'!X5386&gt;=10,'Patient History &amp; Demographics'!X5386&lt;20),"High","Low"))</f>
        <v>High</v>
      </c>
      <c r="C5386" t="s">
        <v>24155</v>
      </c>
      <c r="D5386">
        <f t="shared" ca="1" si="252"/>
        <v>1016</v>
      </c>
      <c r="E5386" t="str">
        <f t="shared" ca="1" si="253"/>
        <v>Rehabilitation</v>
      </c>
      <c r="F5386" t="str">
        <f t="shared" ca="1" si="254"/>
        <v>Positive Progress</v>
      </c>
    </row>
    <row r="5387" spans="1:6" x14ac:dyDescent="0.25">
      <c r="A5387">
        <f ca="1">IF('Patient History &amp; Demographics'!X5387&gt;10,'Patient History &amp; Demographics'!A5387,"")</f>
        <v>423980</v>
      </c>
      <c r="B5387" t="str">
        <f ca="1">IF('Patient History &amp; Demographics'!X5387&gt;=20,"Acute",IF(AND('Patient History &amp; Demographics'!X5387&gt;=10,'Patient History &amp; Demographics'!X5387&lt;20),"High","Low"))</f>
        <v>High</v>
      </c>
      <c r="C5387" t="s">
        <v>24155</v>
      </c>
      <c r="D5387">
        <f t="shared" ca="1" si="252"/>
        <v>1023</v>
      </c>
      <c r="E5387" t="str">
        <f t="shared" ca="1" si="253"/>
        <v>Screening</v>
      </c>
      <c r="F5387" t="str">
        <f t="shared" ca="1" si="254"/>
        <v/>
      </c>
    </row>
    <row r="5388" spans="1:6" x14ac:dyDescent="0.25">
      <c r="A5388">
        <f ca="1">IF('Patient History &amp; Demographics'!X5388&gt;10,'Patient History &amp; Demographics'!A5388,"")</f>
        <v>425250</v>
      </c>
      <c r="B5388" t="str">
        <f ca="1">IF('Patient History &amp; Demographics'!X5388&gt;=20,"Acute",IF(AND('Patient History &amp; Demographics'!X5388&gt;=10,'Patient History &amp; Demographics'!X5388&lt;20),"High","Low"))</f>
        <v>Acute</v>
      </c>
      <c r="C5388" t="s">
        <v>24155</v>
      </c>
      <c r="D5388">
        <f t="shared" ca="1" si="252"/>
        <v>1007</v>
      </c>
      <c r="E5388" t="str">
        <f t="shared" ca="1" si="253"/>
        <v>Screening</v>
      </c>
      <c r="F5388" t="str">
        <f t="shared" ca="1" si="254"/>
        <v/>
      </c>
    </row>
    <row r="5389" spans="1:6" x14ac:dyDescent="0.25">
      <c r="A5389">
        <f ca="1">IF('Patient History &amp; Demographics'!X5389&gt;10,'Patient History &amp; Demographics'!A5389,"")</f>
        <v>425870</v>
      </c>
      <c r="B5389" t="str">
        <f ca="1">IF('Patient History &amp; Demographics'!X5389&gt;=20,"Acute",IF(AND('Patient History &amp; Demographics'!X5389&gt;=10,'Patient History &amp; Demographics'!X5389&lt;20),"High","Low"))</f>
        <v>Acute</v>
      </c>
      <c r="C5389" t="s">
        <v>24156</v>
      </c>
      <c r="D5389" t="str">
        <f t="shared" ca="1" si="252"/>
        <v/>
      </c>
      <c r="E5389" t="str">
        <f t="shared" ca="1" si="253"/>
        <v/>
      </c>
      <c r="F5389" t="str">
        <f t="shared" ca="1" si="254"/>
        <v/>
      </c>
    </row>
    <row r="5390" spans="1:6" x14ac:dyDescent="0.25">
      <c r="A5390">
        <f ca="1">IF('Patient History &amp; Demographics'!X5390&gt;10,'Patient History &amp; Demographics'!A5390,"")</f>
        <v>425889</v>
      </c>
      <c r="B5390" t="str">
        <f ca="1">IF('Patient History &amp; Demographics'!X5390&gt;=20,"Acute",IF(AND('Patient History &amp; Demographics'!X5390&gt;=10,'Patient History &amp; Demographics'!X5390&lt;20),"High","Low"))</f>
        <v>High</v>
      </c>
      <c r="C5390" t="s">
        <v>24155</v>
      </c>
      <c r="D5390">
        <f t="shared" ca="1" si="252"/>
        <v>1021</v>
      </c>
      <c r="E5390" t="str">
        <f t="shared" ca="1" si="253"/>
        <v>Screening</v>
      </c>
      <c r="F5390" t="str">
        <f t="shared" ca="1" si="254"/>
        <v/>
      </c>
    </row>
    <row r="5391" spans="1:6" x14ac:dyDescent="0.25">
      <c r="A5391">
        <f ca="1">IF('Patient History &amp; Demographics'!X5391&gt;10,'Patient History &amp; Demographics'!A5391,"")</f>
        <v>425986</v>
      </c>
      <c r="B5391" t="str">
        <f ca="1">IF('Patient History &amp; Demographics'!X5391&gt;=20,"Acute",IF(AND('Patient History &amp; Demographics'!X5391&gt;=10,'Patient History &amp; Demographics'!X5391&lt;20),"High","Low"))</f>
        <v>High</v>
      </c>
      <c r="C5391" t="s">
        <v>24156</v>
      </c>
      <c r="D5391" t="str">
        <f t="shared" ca="1" si="252"/>
        <v/>
      </c>
      <c r="E5391" t="str">
        <f t="shared" ca="1" si="253"/>
        <v/>
      </c>
      <c r="F5391" t="str">
        <f t="shared" ca="1" si="254"/>
        <v/>
      </c>
    </row>
    <row r="5392" spans="1:6" x14ac:dyDescent="0.25">
      <c r="A5392">
        <f ca="1">IF('Patient History &amp; Demographics'!X5392&gt;10,'Patient History &amp; Demographics'!A5392,"")</f>
        <v>426314</v>
      </c>
      <c r="B5392" t="str">
        <f ca="1">IF('Patient History &amp; Demographics'!X5392&gt;=20,"Acute",IF(AND('Patient History &amp; Demographics'!X5392&gt;=10,'Patient History &amp; Demographics'!X5392&lt;20),"High","Low"))</f>
        <v>High</v>
      </c>
      <c r="C5392" t="s">
        <v>24156</v>
      </c>
      <c r="D5392" t="str">
        <f t="shared" ca="1" si="252"/>
        <v/>
      </c>
      <c r="E5392" t="str">
        <f t="shared" ca="1" si="253"/>
        <v/>
      </c>
      <c r="F5392" t="str">
        <f t="shared" ca="1" si="254"/>
        <v/>
      </c>
    </row>
    <row r="5393" spans="1:6" x14ac:dyDescent="0.25">
      <c r="A5393">
        <f ca="1">IF('Patient History &amp; Demographics'!X5393&gt;10,'Patient History &amp; Demographics'!A5393,"")</f>
        <v>427025</v>
      </c>
      <c r="B5393" t="str">
        <f ca="1">IF('Patient History &amp; Demographics'!X5393&gt;=20,"Acute",IF(AND('Patient History &amp; Demographics'!X5393&gt;=10,'Patient History &amp; Demographics'!X5393&lt;20),"High","Low"))</f>
        <v>High</v>
      </c>
      <c r="C5393" t="s">
        <v>24155</v>
      </c>
      <c r="D5393">
        <f t="shared" ca="1" si="252"/>
        <v>1005</v>
      </c>
      <c r="E5393" t="str">
        <f t="shared" ca="1" si="253"/>
        <v>Screening</v>
      </c>
      <c r="F5393" t="str">
        <f t="shared" ca="1" si="254"/>
        <v/>
      </c>
    </row>
    <row r="5394" spans="1:6" x14ac:dyDescent="0.25">
      <c r="A5394">
        <f ca="1">IF('Patient History &amp; Demographics'!X5394&gt;10,'Patient History &amp; Demographics'!A5394,"")</f>
        <v>427308</v>
      </c>
      <c r="B5394" t="str">
        <f ca="1">IF('Patient History &amp; Demographics'!X5394&gt;=20,"Acute",IF(AND('Patient History &amp; Demographics'!X5394&gt;=10,'Patient History &amp; Demographics'!X5394&lt;20),"High","Low"))</f>
        <v>High</v>
      </c>
      <c r="C5394" t="s">
        <v>24155</v>
      </c>
      <c r="D5394">
        <f t="shared" ca="1" si="252"/>
        <v>1008</v>
      </c>
      <c r="E5394" t="str">
        <f t="shared" ca="1" si="253"/>
        <v>Rehabilitation</v>
      </c>
      <c r="F5394" t="str">
        <f t="shared" ca="1" si="254"/>
        <v>Positive Progress</v>
      </c>
    </row>
    <row r="5395" spans="1:6" x14ac:dyDescent="0.25">
      <c r="A5395" t="str">
        <f ca="1">IF('Patient History &amp; Demographics'!X5395&gt;10,'Patient History &amp; Demographics'!A5395,"")</f>
        <v/>
      </c>
      <c r="B5395" t="str">
        <f ca="1">IF('Patient History &amp; Demographics'!X5395&gt;=20,"Acute",IF(AND('Patient History &amp; Demographics'!X5395&gt;=10,'Patient History &amp; Demographics'!X5395&lt;20),"High","Low"))</f>
        <v>High</v>
      </c>
      <c r="C5395" t="s">
        <v>24155</v>
      </c>
      <c r="D5395">
        <f t="shared" ca="1" si="252"/>
        <v>1018</v>
      </c>
      <c r="E5395" t="str">
        <f t="shared" ca="1" si="253"/>
        <v>Rehabilitation</v>
      </c>
      <c r="F5395" t="str">
        <f t="shared" ca="1" si="254"/>
        <v>Cured</v>
      </c>
    </row>
    <row r="5396" spans="1:6" x14ac:dyDescent="0.25">
      <c r="A5396">
        <f ca="1">IF('Patient History &amp; Demographics'!X5396&gt;10,'Patient History &amp; Demographics'!A5396,"")</f>
        <v>427663</v>
      </c>
      <c r="B5396" t="str">
        <f ca="1">IF('Patient History &amp; Demographics'!X5396&gt;=20,"Acute",IF(AND('Patient History &amp; Demographics'!X5396&gt;=10,'Patient History &amp; Demographics'!X5396&lt;20),"High","Low"))</f>
        <v>High</v>
      </c>
      <c r="C5396" t="s">
        <v>24155</v>
      </c>
      <c r="D5396">
        <f t="shared" ca="1" si="252"/>
        <v>1015</v>
      </c>
      <c r="E5396" t="str">
        <f t="shared" ca="1" si="253"/>
        <v>Screening</v>
      </c>
      <c r="F5396" t="str">
        <f t="shared" ca="1" si="254"/>
        <v/>
      </c>
    </row>
    <row r="5397" spans="1:6" x14ac:dyDescent="0.25">
      <c r="A5397">
        <f ca="1">IF('Patient History &amp; Demographics'!X5397&gt;10,'Patient History &amp; Demographics'!A5397,"")</f>
        <v>427894</v>
      </c>
      <c r="B5397" t="str">
        <f ca="1">IF('Patient History &amp; Demographics'!X5397&gt;=20,"Acute",IF(AND('Patient History &amp; Demographics'!X5397&gt;=10,'Patient History &amp; Demographics'!X5397&lt;20),"High","Low"))</f>
        <v>High</v>
      </c>
      <c r="C5397" t="s">
        <v>24156</v>
      </c>
      <c r="D5397" t="str">
        <f t="shared" ca="1" si="252"/>
        <v/>
      </c>
      <c r="E5397" t="str">
        <f t="shared" ca="1" si="253"/>
        <v/>
      </c>
      <c r="F5397" t="str">
        <f t="shared" ca="1" si="254"/>
        <v/>
      </c>
    </row>
    <row r="5398" spans="1:6" x14ac:dyDescent="0.25">
      <c r="A5398">
        <f ca="1">IF('Patient History &amp; Demographics'!X5398&gt;10,'Patient History &amp; Demographics'!A5398,"")</f>
        <v>427919</v>
      </c>
      <c r="B5398" t="str">
        <f ca="1">IF('Patient History &amp; Demographics'!X5398&gt;=20,"Acute",IF(AND('Patient History &amp; Demographics'!X5398&gt;=10,'Patient History &amp; Demographics'!X5398&lt;20),"High","Low"))</f>
        <v>Acute</v>
      </c>
      <c r="C5398" t="s">
        <v>24156</v>
      </c>
      <c r="D5398" t="str">
        <f t="shared" ca="1" si="252"/>
        <v/>
      </c>
      <c r="E5398" t="str">
        <f t="shared" ca="1" si="253"/>
        <v/>
      </c>
      <c r="F5398" t="str">
        <f t="shared" ca="1" si="254"/>
        <v/>
      </c>
    </row>
    <row r="5399" spans="1:6" x14ac:dyDescent="0.25">
      <c r="A5399">
        <f ca="1">IF('Patient History &amp; Demographics'!X5399&gt;10,'Patient History &amp; Demographics'!A5399,"")</f>
        <v>427973</v>
      </c>
      <c r="B5399" t="str">
        <f ca="1">IF('Patient History &amp; Demographics'!X5399&gt;=20,"Acute",IF(AND('Patient History &amp; Demographics'!X5399&gt;=10,'Patient History &amp; Demographics'!X5399&lt;20),"High","Low"))</f>
        <v>High</v>
      </c>
      <c r="C5399" t="s">
        <v>24155</v>
      </c>
      <c r="D5399">
        <f t="shared" ca="1" si="252"/>
        <v>1016</v>
      </c>
      <c r="E5399" t="str">
        <f t="shared" ca="1" si="253"/>
        <v>Screening</v>
      </c>
      <c r="F5399" t="str">
        <f t="shared" ca="1" si="254"/>
        <v/>
      </c>
    </row>
    <row r="5400" spans="1:6" x14ac:dyDescent="0.25">
      <c r="A5400" t="str">
        <f ca="1">IF('Patient History &amp; Demographics'!X5400&gt;10,'Patient History &amp; Demographics'!A5400,"")</f>
        <v/>
      </c>
      <c r="B5400" t="str">
        <f ca="1">IF('Patient History &amp; Demographics'!X5400&gt;=20,"Acute",IF(AND('Patient History &amp; Demographics'!X5400&gt;=10,'Patient History &amp; Demographics'!X5400&lt;20),"High","Low"))</f>
        <v>High</v>
      </c>
      <c r="C5400" t="s">
        <v>24156</v>
      </c>
      <c r="D5400" t="str">
        <f t="shared" ca="1" si="252"/>
        <v/>
      </c>
      <c r="E5400" t="str">
        <f t="shared" ca="1" si="253"/>
        <v/>
      </c>
      <c r="F5400" t="str">
        <f t="shared" ca="1" si="254"/>
        <v/>
      </c>
    </row>
    <row r="5401" spans="1:6" x14ac:dyDescent="0.25">
      <c r="A5401">
        <f ca="1">IF('Patient History &amp; Demographics'!X5401&gt;10,'Patient History &amp; Demographics'!A5401,"")</f>
        <v>427991</v>
      </c>
      <c r="B5401" t="str">
        <f ca="1">IF('Patient History &amp; Demographics'!X5401&gt;=20,"Acute",IF(AND('Patient History &amp; Demographics'!X5401&gt;=10,'Patient History &amp; Demographics'!X5401&lt;20),"High","Low"))</f>
        <v>High</v>
      </c>
      <c r="C5401" t="s">
        <v>24155</v>
      </c>
      <c r="D5401">
        <f t="shared" ca="1" si="252"/>
        <v>1007</v>
      </c>
      <c r="E5401" t="str">
        <f t="shared" ca="1" si="253"/>
        <v>Rehabilitation</v>
      </c>
      <c r="F5401" t="str">
        <f t="shared" ca="1" si="254"/>
        <v>Cured</v>
      </c>
    </row>
    <row r="5402" spans="1:6" x14ac:dyDescent="0.25">
      <c r="A5402">
        <f ca="1">IF('Patient History &amp; Demographics'!X5402&gt;10,'Patient History &amp; Demographics'!A5402,"")</f>
        <v>428000</v>
      </c>
      <c r="B5402" t="str">
        <f ca="1">IF('Patient History &amp; Demographics'!X5402&gt;=20,"Acute",IF(AND('Patient History &amp; Demographics'!X5402&gt;=10,'Patient History &amp; Demographics'!X5402&lt;20),"High","Low"))</f>
        <v>Acute</v>
      </c>
      <c r="C5402" t="s">
        <v>24156</v>
      </c>
      <c r="D5402" t="str">
        <f t="shared" ca="1" si="252"/>
        <v/>
      </c>
      <c r="E5402" t="str">
        <f t="shared" ca="1" si="253"/>
        <v/>
      </c>
      <c r="F5402" t="str">
        <f t="shared" ca="1" si="254"/>
        <v/>
      </c>
    </row>
    <row r="5403" spans="1:6" x14ac:dyDescent="0.25">
      <c r="A5403">
        <f ca="1">IF('Patient History &amp; Demographics'!X5403&gt;10,'Patient History &amp; Demographics'!A5403,"")</f>
        <v>428019</v>
      </c>
      <c r="B5403" t="str">
        <f ca="1">IF('Patient History &amp; Demographics'!X5403&gt;=20,"Acute",IF(AND('Patient History &amp; Demographics'!X5403&gt;=10,'Patient History &amp; Demographics'!X5403&lt;20),"High","Low"))</f>
        <v>High</v>
      </c>
      <c r="C5403" t="s">
        <v>24156</v>
      </c>
      <c r="D5403" t="str">
        <f t="shared" ca="1" si="252"/>
        <v/>
      </c>
      <c r="E5403" t="str">
        <f t="shared" ca="1" si="253"/>
        <v/>
      </c>
      <c r="F5403" t="str">
        <f t="shared" ca="1" si="254"/>
        <v/>
      </c>
    </row>
    <row r="5404" spans="1:6" x14ac:dyDescent="0.25">
      <c r="A5404">
        <f ca="1">IF('Patient History &amp; Demographics'!X5404&gt;10,'Patient History &amp; Demographics'!A5404,"")</f>
        <v>428055</v>
      </c>
      <c r="B5404" t="str">
        <f ca="1">IF('Patient History &amp; Demographics'!X5404&gt;=20,"Acute",IF(AND('Patient History &amp; Demographics'!X5404&gt;=10,'Patient History &amp; Demographics'!X5404&lt;20),"High","Low"))</f>
        <v>High</v>
      </c>
      <c r="C5404" t="s">
        <v>24155</v>
      </c>
      <c r="D5404">
        <f t="shared" ca="1" si="252"/>
        <v>1017</v>
      </c>
      <c r="E5404" t="str">
        <f t="shared" ca="1" si="253"/>
        <v>Rehabilitation</v>
      </c>
      <c r="F5404" t="str">
        <f t="shared" ca="1" si="254"/>
        <v>Condition Deteriorated</v>
      </c>
    </row>
    <row r="5405" spans="1:6" x14ac:dyDescent="0.25">
      <c r="A5405">
        <f ca="1">IF('Patient History &amp; Demographics'!X5405&gt;10,'Patient History &amp; Demographics'!A5405,"")</f>
        <v>428073</v>
      </c>
      <c r="B5405" t="str">
        <f ca="1">IF('Patient History &amp; Demographics'!X5405&gt;=20,"Acute",IF(AND('Patient History &amp; Demographics'!X5405&gt;=10,'Patient History &amp; Demographics'!X5405&lt;20),"High","Low"))</f>
        <v>High</v>
      </c>
      <c r="C5405" t="s">
        <v>24155</v>
      </c>
      <c r="D5405">
        <f t="shared" ca="1" si="252"/>
        <v>1021</v>
      </c>
      <c r="E5405" t="str">
        <f t="shared" ca="1" si="253"/>
        <v>Screening</v>
      </c>
      <c r="F5405" t="str">
        <f t="shared" ca="1" si="254"/>
        <v/>
      </c>
    </row>
    <row r="5406" spans="1:6" x14ac:dyDescent="0.25">
      <c r="A5406">
        <f ca="1">IF('Patient History &amp; Demographics'!X5406&gt;10,'Patient History &amp; Demographics'!A5406,"")</f>
        <v>428125</v>
      </c>
      <c r="B5406" t="str">
        <f ca="1">IF('Patient History &amp; Demographics'!X5406&gt;=20,"Acute",IF(AND('Patient History &amp; Demographics'!X5406&gt;=10,'Patient History &amp; Demographics'!X5406&lt;20),"High","Low"))</f>
        <v>Acute</v>
      </c>
      <c r="C5406" t="s">
        <v>24155</v>
      </c>
      <c r="D5406">
        <f t="shared" ca="1" si="252"/>
        <v>1022</v>
      </c>
      <c r="E5406" t="str">
        <f t="shared" ca="1" si="253"/>
        <v>Screening</v>
      </c>
      <c r="F5406" t="str">
        <f t="shared" ca="1" si="254"/>
        <v/>
      </c>
    </row>
    <row r="5407" spans="1:6" x14ac:dyDescent="0.25">
      <c r="A5407">
        <f ca="1">IF('Patient History &amp; Demographics'!X5407&gt;10,'Patient History &amp; Demographics'!A5407,"")</f>
        <v>428143</v>
      </c>
      <c r="B5407" t="str">
        <f ca="1">IF('Patient History &amp; Demographics'!X5407&gt;=20,"Acute",IF(AND('Patient History &amp; Demographics'!X5407&gt;=10,'Patient History &amp; Demographics'!X5407&lt;20),"High","Low"))</f>
        <v>High</v>
      </c>
      <c r="C5407" t="s">
        <v>24156</v>
      </c>
      <c r="D5407" t="str">
        <f t="shared" ca="1" si="252"/>
        <v/>
      </c>
      <c r="E5407" t="str">
        <f t="shared" ca="1" si="253"/>
        <v/>
      </c>
      <c r="F5407" t="str">
        <f t="shared" ca="1" si="254"/>
        <v/>
      </c>
    </row>
    <row r="5408" spans="1:6" x14ac:dyDescent="0.25">
      <c r="A5408">
        <f ca="1">IF('Patient History &amp; Demographics'!X5408&gt;10,'Patient History &amp; Demographics'!A5408,"")</f>
        <v>428170</v>
      </c>
      <c r="B5408" t="str">
        <f ca="1">IF('Patient History &amp; Demographics'!X5408&gt;=20,"Acute",IF(AND('Patient History &amp; Demographics'!X5408&gt;=10,'Patient History &amp; Demographics'!X5408&lt;20),"High","Low"))</f>
        <v>High</v>
      </c>
      <c r="C5408" t="s">
        <v>24155</v>
      </c>
      <c r="D5408">
        <f t="shared" ca="1" si="252"/>
        <v>1011</v>
      </c>
      <c r="E5408" t="str">
        <f t="shared" ca="1" si="253"/>
        <v>Rehabilitation</v>
      </c>
      <c r="F5408" t="str">
        <f t="shared" ca="1" si="254"/>
        <v>Cured</v>
      </c>
    </row>
    <row r="5409" spans="1:6" x14ac:dyDescent="0.25">
      <c r="A5409">
        <f ca="1">IF('Patient History &amp; Demographics'!X5409&gt;10,'Patient History &amp; Demographics'!A5409,"")</f>
        <v>428259</v>
      </c>
      <c r="B5409" t="str">
        <f ca="1">IF('Patient History &amp; Demographics'!X5409&gt;=20,"Acute",IF(AND('Patient History &amp; Demographics'!X5409&gt;=10,'Patient History &amp; Demographics'!X5409&lt;20),"High","Low"))</f>
        <v>High</v>
      </c>
      <c r="C5409" t="s">
        <v>24155</v>
      </c>
      <c r="D5409">
        <f t="shared" ca="1" si="252"/>
        <v>1026</v>
      </c>
      <c r="E5409" t="str">
        <f t="shared" ca="1" si="253"/>
        <v>Rehabilitation</v>
      </c>
      <c r="F5409" t="str">
        <f t="shared" ca="1" si="254"/>
        <v>Cured</v>
      </c>
    </row>
    <row r="5410" spans="1:6" x14ac:dyDescent="0.25">
      <c r="A5410">
        <f ca="1">IF('Patient History &amp; Demographics'!X5410&gt;10,'Patient History &amp; Demographics'!A5410,"")</f>
        <v>428268</v>
      </c>
      <c r="B5410" t="str">
        <f ca="1">IF('Patient History &amp; Demographics'!X5410&gt;=20,"Acute",IF(AND('Patient History &amp; Demographics'!X5410&gt;=10,'Patient History &amp; Demographics'!X5410&lt;20),"High","Low"))</f>
        <v>Acute</v>
      </c>
      <c r="C5410" t="s">
        <v>24156</v>
      </c>
      <c r="D5410" t="str">
        <f t="shared" ca="1" si="252"/>
        <v/>
      </c>
      <c r="E5410" t="str">
        <f t="shared" ca="1" si="253"/>
        <v/>
      </c>
      <c r="F5410" t="str">
        <f t="shared" ca="1" si="254"/>
        <v/>
      </c>
    </row>
    <row r="5411" spans="1:6" x14ac:dyDescent="0.25">
      <c r="A5411">
        <f ca="1">IF('Patient History &amp; Demographics'!X5411&gt;10,'Patient History &amp; Demographics'!A5411,"")</f>
        <v>428286</v>
      </c>
      <c r="B5411" t="str">
        <f ca="1">IF('Patient History &amp; Demographics'!X5411&gt;=20,"Acute",IF(AND('Patient History &amp; Demographics'!X5411&gt;=10,'Patient History &amp; Demographics'!X5411&lt;20),"High","Low"))</f>
        <v>High</v>
      </c>
      <c r="C5411" t="s">
        <v>24155</v>
      </c>
      <c r="D5411">
        <f t="shared" ca="1" si="252"/>
        <v>1016</v>
      </c>
      <c r="E5411" t="str">
        <f t="shared" ca="1" si="253"/>
        <v>Screening</v>
      </c>
      <c r="F5411" t="str">
        <f t="shared" ca="1" si="254"/>
        <v/>
      </c>
    </row>
    <row r="5412" spans="1:6" x14ac:dyDescent="0.25">
      <c r="A5412">
        <f ca="1">IF('Patient History &amp; Demographics'!X5412&gt;10,'Patient History &amp; Demographics'!A5412,"")</f>
        <v>428295</v>
      </c>
      <c r="B5412" t="str">
        <f ca="1">IF('Patient History &amp; Demographics'!X5412&gt;=20,"Acute",IF(AND('Patient History &amp; Demographics'!X5412&gt;=10,'Patient History &amp; Demographics'!X5412&lt;20),"High","Low"))</f>
        <v>Acute</v>
      </c>
      <c r="C5412" t="s">
        <v>24155</v>
      </c>
      <c r="D5412">
        <f t="shared" ca="1" si="252"/>
        <v>1012</v>
      </c>
      <c r="E5412" t="str">
        <f t="shared" ca="1" si="253"/>
        <v>Rehabilitation</v>
      </c>
      <c r="F5412" t="str">
        <f t="shared" ca="1" si="254"/>
        <v>Condition Deteriorated</v>
      </c>
    </row>
    <row r="5413" spans="1:6" x14ac:dyDescent="0.25">
      <c r="A5413">
        <f ca="1">IF('Patient History &amp; Demographics'!X5413&gt;10,'Patient History &amp; Demographics'!A5413,"")</f>
        <v>428329</v>
      </c>
      <c r="B5413" t="str">
        <f ca="1">IF('Patient History &amp; Demographics'!X5413&gt;=20,"Acute",IF(AND('Patient History &amp; Demographics'!X5413&gt;=10,'Patient History &amp; Demographics'!X5413&lt;20),"High","Low"))</f>
        <v>Acute</v>
      </c>
      <c r="C5413" t="s">
        <v>24155</v>
      </c>
      <c r="D5413">
        <f t="shared" ca="1" si="252"/>
        <v>1015</v>
      </c>
      <c r="E5413" t="str">
        <f t="shared" ca="1" si="253"/>
        <v>Screening</v>
      </c>
      <c r="F5413" t="str">
        <f t="shared" ca="1" si="254"/>
        <v/>
      </c>
    </row>
    <row r="5414" spans="1:6" x14ac:dyDescent="0.25">
      <c r="A5414">
        <f ca="1">IF('Patient History &amp; Demographics'!X5414&gt;10,'Patient History &amp; Demographics'!A5414,"")</f>
        <v>428338</v>
      </c>
      <c r="B5414" t="str">
        <f ca="1">IF('Patient History &amp; Demographics'!X5414&gt;=20,"Acute",IF(AND('Patient History &amp; Demographics'!X5414&gt;=10,'Patient History &amp; Demographics'!X5414&lt;20),"High","Low"))</f>
        <v>Acute</v>
      </c>
      <c r="C5414" t="s">
        <v>24156</v>
      </c>
      <c r="D5414" t="str">
        <f t="shared" ca="1" si="252"/>
        <v/>
      </c>
      <c r="E5414" t="str">
        <f t="shared" ca="1" si="253"/>
        <v/>
      </c>
      <c r="F5414" t="str">
        <f t="shared" ca="1" si="254"/>
        <v/>
      </c>
    </row>
    <row r="5415" spans="1:6" x14ac:dyDescent="0.25">
      <c r="A5415">
        <f ca="1">IF('Patient History &amp; Demographics'!X5415&gt;10,'Patient History &amp; Demographics'!A5415,"")</f>
        <v>428392</v>
      </c>
      <c r="B5415" t="str">
        <f ca="1">IF('Patient History &amp; Demographics'!X5415&gt;=20,"Acute",IF(AND('Patient History &amp; Demographics'!X5415&gt;=10,'Patient History &amp; Demographics'!X5415&lt;20),"High","Low"))</f>
        <v>High</v>
      </c>
      <c r="C5415" t="s">
        <v>24156</v>
      </c>
      <c r="D5415" t="str">
        <f t="shared" ca="1" si="252"/>
        <v/>
      </c>
      <c r="E5415" t="str">
        <f t="shared" ca="1" si="253"/>
        <v/>
      </c>
      <c r="F5415" t="str">
        <f t="shared" ca="1" si="254"/>
        <v/>
      </c>
    </row>
    <row r="5416" spans="1:6" x14ac:dyDescent="0.25">
      <c r="A5416">
        <f ca="1">IF('Patient History &amp; Demographics'!X5416&gt;10,'Patient History &amp; Demographics'!A5416,"")</f>
        <v>428426</v>
      </c>
      <c r="B5416" t="str">
        <f ca="1">IF('Patient History &amp; Demographics'!X5416&gt;=20,"Acute",IF(AND('Patient History &amp; Demographics'!X5416&gt;=10,'Patient History &amp; Demographics'!X5416&lt;20),"High","Low"))</f>
        <v>High</v>
      </c>
      <c r="C5416" t="s">
        <v>24156</v>
      </c>
      <c r="D5416" t="str">
        <f t="shared" ca="1" si="252"/>
        <v/>
      </c>
      <c r="E5416" t="str">
        <f t="shared" ca="1" si="253"/>
        <v/>
      </c>
      <c r="F5416" t="str">
        <f t="shared" ca="1" si="254"/>
        <v/>
      </c>
    </row>
    <row r="5417" spans="1:6" x14ac:dyDescent="0.25">
      <c r="A5417">
        <f ca="1">IF('Patient History &amp; Demographics'!X5417&gt;10,'Patient History &amp; Demographics'!A5417,"")</f>
        <v>428444</v>
      </c>
      <c r="B5417" t="str">
        <f ca="1">IF('Patient History &amp; Demographics'!X5417&gt;=20,"Acute",IF(AND('Patient History &amp; Demographics'!X5417&gt;=10,'Patient History &amp; Demographics'!X5417&lt;20),"High","Low"))</f>
        <v>High</v>
      </c>
      <c r="C5417" t="s">
        <v>24155</v>
      </c>
      <c r="D5417">
        <f t="shared" ca="1" si="252"/>
        <v>1010</v>
      </c>
      <c r="E5417" t="str">
        <f t="shared" ca="1" si="253"/>
        <v>Rehabilitation</v>
      </c>
      <c r="F5417" t="str">
        <f t="shared" ca="1" si="254"/>
        <v>Cured</v>
      </c>
    </row>
    <row r="5418" spans="1:6" x14ac:dyDescent="0.25">
      <c r="A5418">
        <f ca="1">IF('Patient History &amp; Demographics'!X5418&gt;10,'Patient History &amp; Demographics'!A5418,"")</f>
        <v>429012</v>
      </c>
      <c r="B5418" t="str">
        <f ca="1">IF('Patient History &amp; Demographics'!X5418&gt;=20,"Acute",IF(AND('Patient History &amp; Demographics'!X5418&gt;=10,'Patient History &amp; Demographics'!X5418&lt;20),"High","Low"))</f>
        <v>High</v>
      </c>
      <c r="C5418" t="s">
        <v>24156</v>
      </c>
      <c r="D5418" t="str">
        <f t="shared" ca="1" si="252"/>
        <v/>
      </c>
      <c r="E5418" t="str">
        <f t="shared" ca="1" si="253"/>
        <v/>
      </c>
      <c r="F5418" t="str">
        <f t="shared" ca="1" si="254"/>
        <v/>
      </c>
    </row>
    <row r="5419" spans="1:6" x14ac:dyDescent="0.25">
      <c r="A5419">
        <f ca="1">IF('Patient History &amp; Demographics'!X5419&gt;10,'Patient History &amp; Demographics'!A5419,"")</f>
        <v>429085</v>
      </c>
      <c r="B5419" t="str">
        <f ca="1">IF('Patient History &amp; Demographics'!X5419&gt;=20,"Acute",IF(AND('Patient History &amp; Demographics'!X5419&gt;=10,'Patient History &amp; Demographics'!X5419&lt;20),"High","Low"))</f>
        <v>High</v>
      </c>
      <c r="C5419" t="s">
        <v>24156</v>
      </c>
      <c r="D5419" t="str">
        <f t="shared" ca="1" si="252"/>
        <v/>
      </c>
      <c r="E5419" t="str">
        <f t="shared" ca="1" si="253"/>
        <v/>
      </c>
      <c r="F5419" t="str">
        <f t="shared" ca="1" si="254"/>
        <v/>
      </c>
    </row>
    <row r="5420" spans="1:6" x14ac:dyDescent="0.25">
      <c r="A5420">
        <f ca="1">IF('Patient History &amp; Demographics'!X5420&gt;10,'Patient History &amp; Demographics'!A5420,"")</f>
        <v>429094</v>
      </c>
      <c r="B5420" t="str">
        <f ca="1">IF('Patient History &amp; Demographics'!X5420&gt;=20,"Acute",IF(AND('Patient History &amp; Demographics'!X5420&gt;=10,'Patient History &amp; Demographics'!X5420&lt;20),"High","Low"))</f>
        <v>High</v>
      </c>
      <c r="C5420" t="s">
        <v>24156</v>
      </c>
      <c r="D5420" t="str">
        <f t="shared" ca="1" si="252"/>
        <v/>
      </c>
      <c r="E5420" t="str">
        <f t="shared" ca="1" si="253"/>
        <v/>
      </c>
      <c r="F5420" t="str">
        <f t="shared" ca="1" si="254"/>
        <v/>
      </c>
    </row>
    <row r="5421" spans="1:6" x14ac:dyDescent="0.25">
      <c r="A5421">
        <f ca="1">IF('Patient History &amp; Demographics'!X5421&gt;10,'Patient History &amp; Demographics'!A5421,"")</f>
        <v>429100</v>
      </c>
      <c r="B5421" t="str">
        <f ca="1">IF('Patient History &amp; Demographics'!X5421&gt;=20,"Acute",IF(AND('Patient History &amp; Demographics'!X5421&gt;=10,'Patient History &amp; Demographics'!X5421&lt;20),"High","Low"))</f>
        <v>Acute</v>
      </c>
      <c r="C5421" t="s">
        <v>24156</v>
      </c>
      <c r="D5421" t="str">
        <f t="shared" ca="1" si="252"/>
        <v/>
      </c>
      <c r="E5421" t="str">
        <f t="shared" ca="1" si="253"/>
        <v/>
      </c>
      <c r="F5421" t="str">
        <f t="shared" ca="1" si="254"/>
        <v/>
      </c>
    </row>
    <row r="5422" spans="1:6" x14ac:dyDescent="0.25">
      <c r="A5422">
        <f ca="1">IF('Patient History &amp; Demographics'!X5422&gt;10,'Patient History &amp; Demographics'!A5422,"")</f>
        <v>429128</v>
      </c>
      <c r="B5422" t="str">
        <f ca="1">IF('Patient History &amp; Demographics'!X5422&gt;=20,"Acute",IF(AND('Patient History &amp; Demographics'!X5422&gt;=10,'Patient History &amp; Demographics'!X5422&lt;20),"High","Low"))</f>
        <v>High</v>
      </c>
      <c r="C5422" t="s">
        <v>24155</v>
      </c>
      <c r="D5422">
        <f t="shared" ca="1" si="252"/>
        <v>1007</v>
      </c>
      <c r="E5422" t="str">
        <f t="shared" ca="1" si="253"/>
        <v>Rehabilitation</v>
      </c>
      <c r="F5422" t="str">
        <f t="shared" ca="1" si="254"/>
        <v>Condition Deteriorated</v>
      </c>
    </row>
    <row r="5423" spans="1:6" x14ac:dyDescent="0.25">
      <c r="A5423">
        <f ca="1">IF('Patient History &amp; Demographics'!X5423&gt;10,'Patient History &amp; Demographics'!A5423,"")</f>
        <v>429599</v>
      </c>
      <c r="B5423" t="str">
        <f ca="1">IF('Patient History &amp; Demographics'!X5423&gt;=20,"Acute",IF(AND('Patient History &amp; Demographics'!X5423&gt;=10,'Patient History &amp; Demographics'!X5423&lt;20),"High","Low"))</f>
        <v>High</v>
      </c>
      <c r="C5423" t="s">
        <v>24155</v>
      </c>
      <c r="D5423">
        <f t="shared" ca="1" si="252"/>
        <v>1001</v>
      </c>
      <c r="E5423" t="str">
        <f t="shared" ca="1" si="253"/>
        <v>Rehabilitation</v>
      </c>
      <c r="F5423" t="str">
        <f t="shared" ca="1" si="254"/>
        <v>Positive Progress</v>
      </c>
    </row>
    <row r="5424" spans="1:6" x14ac:dyDescent="0.25">
      <c r="A5424">
        <f ca="1">IF('Patient History &amp; Demographics'!X5424&gt;10,'Patient History &amp; Demographics'!A5424,"")</f>
        <v>430050</v>
      </c>
      <c r="B5424" t="str">
        <f ca="1">IF('Patient History &amp; Demographics'!X5424&gt;=20,"Acute",IF(AND('Patient History &amp; Demographics'!X5424&gt;=10,'Patient History &amp; Demographics'!X5424&lt;20),"High","Low"))</f>
        <v>High</v>
      </c>
      <c r="C5424" t="s">
        <v>24156</v>
      </c>
      <c r="D5424" t="str">
        <f t="shared" ca="1" si="252"/>
        <v/>
      </c>
      <c r="E5424" t="str">
        <f t="shared" ca="1" si="253"/>
        <v/>
      </c>
      <c r="F5424" t="str">
        <f t="shared" ca="1" si="254"/>
        <v/>
      </c>
    </row>
    <row r="5425" spans="1:6" x14ac:dyDescent="0.25">
      <c r="A5425">
        <f ca="1">IF('Patient History &amp; Demographics'!X5425&gt;10,'Patient History &amp; Demographics'!A5425,"")</f>
        <v>430087</v>
      </c>
      <c r="B5425" t="str">
        <f ca="1">IF('Patient History &amp; Demographics'!X5425&gt;=20,"Acute",IF(AND('Patient History &amp; Demographics'!X5425&gt;=10,'Patient History &amp; Demographics'!X5425&lt;20),"High","Low"))</f>
        <v>High</v>
      </c>
      <c r="C5425" t="s">
        <v>24155</v>
      </c>
      <c r="D5425">
        <f t="shared" ca="1" si="252"/>
        <v>1021</v>
      </c>
      <c r="E5425" t="str">
        <f t="shared" ca="1" si="253"/>
        <v>Rehabilitation</v>
      </c>
      <c r="F5425" t="str">
        <f t="shared" ca="1" si="254"/>
        <v>Condition Deteriorated</v>
      </c>
    </row>
    <row r="5426" spans="1:6" x14ac:dyDescent="0.25">
      <c r="A5426">
        <f ca="1">IF('Patient History &amp; Demographics'!X5426&gt;10,'Patient History &amp; Demographics'!A5426,"")</f>
        <v>430096</v>
      </c>
      <c r="B5426" t="str">
        <f ca="1">IF('Patient History &amp; Demographics'!X5426&gt;=20,"Acute",IF(AND('Patient History &amp; Demographics'!X5426&gt;=10,'Patient History &amp; Demographics'!X5426&lt;20),"High","Low"))</f>
        <v>High</v>
      </c>
      <c r="C5426" t="s">
        <v>24156</v>
      </c>
      <c r="D5426" t="str">
        <f t="shared" ca="1" si="252"/>
        <v/>
      </c>
      <c r="E5426" t="str">
        <f t="shared" ca="1" si="253"/>
        <v/>
      </c>
      <c r="F5426" t="str">
        <f t="shared" ca="1" si="254"/>
        <v/>
      </c>
    </row>
    <row r="5427" spans="1:6" x14ac:dyDescent="0.25">
      <c r="A5427">
        <f ca="1">IF('Patient History &amp; Demographics'!X5427&gt;10,'Patient History &amp; Demographics'!A5427,"")</f>
        <v>430148</v>
      </c>
      <c r="B5427" t="str">
        <f ca="1">IF('Patient History &amp; Demographics'!X5427&gt;=20,"Acute",IF(AND('Patient History &amp; Demographics'!X5427&gt;=10,'Patient History &amp; Demographics'!X5427&lt;20),"High","Low"))</f>
        <v>Acute</v>
      </c>
      <c r="C5427" t="s">
        <v>24155</v>
      </c>
      <c r="D5427">
        <f t="shared" ca="1" si="252"/>
        <v>1019</v>
      </c>
      <c r="E5427" t="str">
        <f t="shared" ca="1" si="253"/>
        <v>Rehabilitation</v>
      </c>
      <c r="F5427" t="str">
        <f t="shared" ca="1" si="254"/>
        <v>Positive Progress</v>
      </c>
    </row>
    <row r="5428" spans="1:6" x14ac:dyDescent="0.25">
      <c r="A5428" t="str">
        <f ca="1">IF('Patient History &amp; Demographics'!X5428&gt;10,'Patient History &amp; Demographics'!A5428,"")</f>
        <v/>
      </c>
      <c r="B5428" t="str">
        <f ca="1">IF('Patient History &amp; Demographics'!X5428&gt;=20,"Acute",IF(AND('Patient History &amp; Demographics'!X5428&gt;=10,'Patient History &amp; Demographics'!X5428&lt;20),"High","Low"))</f>
        <v>High</v>
      </c>
      <c r="C5428" t="s">
        <v>24155</v>
      </c>
      <c r="D5428">
        <f t="shared" ca="1" si="252"/>
        <v>1006</v>
      </c>
      <c r="E5428" t="str">
        <f t="shared" ca="1" si="253"/>
        <v>Rehabilitation</v>
      </c>
      <c r="F5428" t="str">
        <f t="shared" ca="1" si="254"/>
        <v>No Progress</v>
      </c>
    </row>
    <row r="5429" spans="1:6" x14ac:dyDescent="0.25">
      <c r="A5429">
        <f ca="1">IF('Patient History &amp; Demographics'!X5429&gt;10,'Patient History &amp; Demographics'!A5429,"")</f>
        <v>430166</v>
      </c>
      <c r="B5429" t="str">
        <f ca="1">IF('Patient History &amp; Demographics'!X5429&gt;=20,"Acute",IF(AND('Patient History &amp; Demographics'!X5429&gt;=10,'Patient History &amp; Demographics'!X5429&lt;20),"High","Low"))</f>
        <v>High</v>
      </c>
      <c r="C5429" t="s">
        <v>24156</v>
      </c>
      <c r="D5429" t="str">
        <f t="shared" ca="1" si="252"/>
        <v/>
      </c>
      <c r="E5429" t="str">
        <f t="shared" ca="1" si="253"/>
        <v/>
      </c>
      <c r="F5429" t="str">
        <f t="shared" ca="1" si="254"/>
        <v/>
      </c>
    </row>
    <row r="5430" spans="1:6" x14ac:dyDescent="0.25">
      <c r="A5430">
        <f ca="1">IF('Patient History &amp; Demographics'!X5430&gt;10,'Patient History &amp; Demographics'!A5430,"")</f>
        <v>430175</v>
      </c>
      <c r="B5430" t="str">
        <f ca="1">IF('Patient History &amp; Demographics'!X5430&gt;=20,"Acute",IF(AND('Patient History &amp; Demographics'!X5430&gt;=10,'Patient History &amp; Demographics'!X5430&lt;20),"High","Low"))</f>
        <v>High</v>
      </c>
      <c r="C5430" t="s">
        <v>24155</v>
      </c>
      <c r="D5430">
        <f t="shared" ca="1" si="252"/>
        <v>1007</v>
      </c>
      <c r="E5430" t="str">
        <f t="shared" ca="1" si="253"/>
        <v>Rehabilitation</v>
      </c>
      <c r="F5430" t="str">
        <f t="shared" ca="1" si="254"/>
        <v>Condition Deteriorated</v>
      </c>
    </row>
    <row r="5431" spans="1:6" x14ac:dyDescent="0.25">
      <c r="A5431">
        <f ca="1">IF('Patient History &amp; Demographics'!X5431&gt;10,'Patient History &amp; Demographics'!A5431,"")</f>
        <v>430184</v>
      </c>
      <c r="B5431" t="str">
        <f ca="1">IF('Patient History &amp; Demographics'!X5431&gt;=20,"Acute",IF(AND('Patient History &amp; Demographics'!X5431&gt;=10,'Patient History &amp; Demographics'!X5431&lt;20),"High","Low"))</f>
        <v>Acute</v>
      </c>
      <c r="C5431" t="s">
        <v>24156</v>
      </c>
      <c r="D5431" t="str">
        <f t="shared" ca="1" si="252"/>
        <v/>
      </c>
      <c r="E5431" t="str">
        <f t="shared" ca="1" si="253"/>
        <v/>
      </c>
      <c r="F5431" t="str">
        <f t="shared" ca="1" si="254"/>
        <v/>
      </c>
    </row>
    <row r="5432" spans="1:6" x14ac:dyDescent="0.25">
      <c r="A5432">
        <f ca="1">IF('Patient History &amp; Demographics'!X5432&gt;10,'Patient History &amp; Demographics'!A5432,"")</f>
        <v>430218</v>
      </c>
      <c r="B5432" t="str">
        <f ca="1">IF('Patient History &amp; Demographics'!X5432&gt;=20,"Acute",IF(AND('Patient History &amp; Demographics'!X5432&gt;=10,'Patient History &amp; Demographics'!X5432&lt;20),"High","Low"))</f>
        <v>High</v>
      </c>
      <c r="C5432" t="s">
        <v>24155</v>
      </c>
      <c r="D5432">
        <f t="shared" ca="1" si="252"/>
        <v>1025</v>
      </c>
      <c r="E5432" t="str">
        <f t="shared" ca="1" si="253"/>
        <v>Screening</v>
      </c>
      <c r="F5432" t="str">
        <f t="shared" ca="1" si="254"/>
        <v/>
      </c>
    </row>
    <row r="5433" spans="1:6" x14ac:dyDescent="0.25">
      <c r="A5433">
        <f ca="1">IF('Patient History &amp; Demographics'!X5433&gt;10,'Patient History &amp; Demographics'!A5433,"")</f>
        <v>430227</v>
      </c>
      <c r="B5433" t="str">
        <f ca="1">IF('Patient History &amp; Demographics'!X5433&gt;=20,"Acute",IF(AND('Patient History &amp; Demographics'!X5433&gt;=10,'Patient History &amp; Demographics'!X5433&lt;20),"High","Low"))</f>
        <v>High</v>
      </c>
      <c r="C5433" t="s">
        <v>24156</v>
      </c>
      <c r="D5433" t="str">
        <f t="shared" ca="1" si="252"/>
        <v/>
      </c>
      <c r="E5433" t="str">
        <f t="shared" ca="1" si="253"/>
        <v/>
      </c>
      <c r="F5433" t="str">
        <f t="shared" ca="1" si="254"/>
        <v/>
      </c>
    </row>
    <row r="5434" spans="1:6" x14ac:dyDescent="0.25">
      <c r="A5434" t="str">
        <f ca="1">IF('Patient History &amp; Demographics'!X5434&gt;10,'Patient History &amp; Demographics'!A5434,"")</f>
        <v/>
      </c>
      <c r="B5434" t="str">
        <f ca="1">IF('Patient History &amp; Demographics'!X5434&gt;=20,"Acute",IF(AND('Patient History &amp; Demographics'!X5434&gt;=10,'Patient History &amp; Demographics'!X5434&lt;20),"High","Low"))</f>
        <v>Low</v>
      </c>
      <c r="C5434" t="s">
        <v>24156</v>
      </c>
      <c r="D5434" t="str">
        <f t="shared" ca="1" si="252"/>
        <v/>
      </c>
      <c r="E5434" t="str">
        <f t="shared" ca="1" si="253"/>
        <v/>
      </c>
      <c r="F5434" t="str">
        <f t="shared" ca="1" si="254"/>
        <v/>
      </c>
    </row>
    <row r="5435" spans="1:6" x14ac:dyDescent="0.25">
      <c r="A5435">
        <f ca="1">IF('Patient History &amp; Demographics'!X5435&gt;10,'Patient History &amp; Demographics'!A5435,"")</f>
        <v>430254</v>
      </c>
      <c r="B5435" t="str">
        <f ca="1">IF('Patient History &amp; Demographics'!X5435&gt;=20,"Acute",IF(AND('Patient History &amp; Demographics'!X5435&gt;=10,'Patient History &amp; Demographics'!X5435&lt;20),"High","Low"))</f>
        <v>Acute</v>
      </c>
      <c r="C5435" t="s">
        <v>24155</v>
      </c>
      <c r="D5435">
        <f t="shared" ca="1" si="252"/>
        <v>1025</v>
      </c>
      <c r="E5435" t="str">
        <f t="shared" ca="1" si="253"/>
        <v>Rehabilitation</v>
      </c>
      <c r="F5435" t="str">
        <f t="shared" ca="1" si="254"/>
        <v>Cured</v>
      </c>
    </row>
    <row r="5436" spans="1:6" x14ac:dyDescent="0.25">
      <c r="A5436">
        <f ca="1">IF('Patient History &amp; Demographics'!X5436&gt;10,'Patient History &amp; Demographics'!A5436,"")</f>
        <v>430263</v>
      </c>
      <c r="B5436" t="str">
        <f ca="1">IF('Patient History &amp; Demographics'!X5436&gt;=20,"Acute",IF(AND('Patient History &amp; Demographics'!X5436&gt;=10,'Patient History &amp; Demographics'!X5436&lt;20),"High","Low"))</f>
        <v>High</v>
      </c>
      <c r="C5436" t="s">
        <v>24156</v>
      </c>
      <c r="D5436" t="str">
        <f t="shared" ca="1" si="252"/>
        <v/>
      </c>
      <c r="E5436" t="str">
        <f t="shared" ca="1" si="253"/>
        <v/>
      </c>
      <c r="F5436" t="str">
        <f t="shared" ca="1" si="254"/>
        <v/>
      </c>
    </row>
    <row r="5437" spans="1:6" x14ac:dyDescent="0.25">
      <c r="A5437">
        <f ca="1">IF('Patient History &amp; Demographics'!X5437&gt;10,'Patient History &amp; Demographics'!A5437,"")</f>
        <v>430306</v>
      </c>
      <c r="B5437" t="str">
        <f ca="1">IF('Patient History &amp; Demographics'!X5437&gt;=20,"Acute",IF(AND('Patient History &amp; Demographics'!X5437&gt;=10,'Patient History &amp; Demographics'!X5437&lt;20),"High","Low"))</f>
        <v>High</v>
      </c>
      <c r="C5437" t="s">
        <v>24155</v>
      </c>
      <c r="D5437">
        <f t="shared" ca="1" si="252"/>
        <v>1004</v>
      </c>
      <c r="E5437" t="str">
        <f t="shared" ca="1" si="253"/>
        <v>Rehabilitation</v>
      </c>
      <c r="F5437" t="str">
        <f t="shared" ca="1" si="254"/>
        <v>No Progress</v>
      </c>
    </row>
    <row r="5438" spans="1:6" x14ac:dyDescent="0.25">
      <c r="A5438">
        <f ca="1">IF('Patient History &amp; Demographics'!X5438&gt;10,'Patient History &amp; Demographics'!A5438,"")</f>
        <v>430342</v>
      </c>
      <c r="B5438" t="str">
        <f ca="1">IF('Patient History &amp; Demographics'!X5438&gt;=20,"Acute",IF(AND('Patient History &amp; Demographics'!X5438&gt;=10,'Patient History &amp; Demographics'!X5438&lt;20),"High","Low"))</f>
        <v>High</v>
      </c>
      <c r="C5438" t="s">
        <v>24155</v>
      </c>
      <c r="D5438">
        <f t="shared" ca="1" si="252"/>
        <v>1021</v>
      </c>
      <c r="E5438" t="str">
        <f t="shared" ca="1" si="253"/>
        <v>Screening</v>
      </c>
      <c r="F5438" t="str">
        <f t="shared" ca="1" si="254"/>
        <v/>
      </c>
    </row>
    <row r="5439" spans="1:6" x14ac:dyDescent="0.25">
      <c r="A5439">
        <f ca="1">IF('Patient History &amp; Demographics'!X5439&gt;10,'Patient History &amp; Demographics'!A5439,"")</f>
        <v>430351</v>
      </c>
      <c r="B5439" t="str">
        <f ca="1">IF('Patient History &amp; Demographics'!X5439&gt;=20,"Acute",IF(AND('Patient History &amp; Demographics'!X5439&gt;=10,'Patient History &amp; Demographics'!X5439&lt;20),"High","Low"))</f>
        <v>High</v>
      </c>
      <c r="C5439" t="s">
        <v>24156</v>
      </c>
      <c r="D5439" t="str">
        <f t="shared" ca="1" si="252"/>
        <v/>
      </c>
      <c r="E5439" t="str">
        <f t="shared" ca="1" si="253"/>
        <v/>
      </c>
      <c r="F5439" t="str">
        <f t="shared" ca="1" si="254"/>
        <v/>
      </c>
    </row>
    <row r="5440" spans="1:6" x14ac:dyDescent="0.25">
      <c r="A5440">
        <f ca="1">IF('Patient History &amp; Demographics'!X5440&gt;10,'Patient History &amp; Demographics'!A5440,"")</f>
        <v>430360</v>
      </c>
      <c r="B5440" t="str">
        <f ca="1">IF('Patient History &amp; Demographics'!X5440&gt;=20,"Acute",IF(AND('Patient History &amp; Demographics'!X5440&gt;=10,'Patient History &amp; Demographics'!X5440&lt;20),"High","Low"))</f>
        <v>High</v>
      </c>
      <c r="C5440" t="s">
        <v>24155</v>
      </c>
      <c r="D5440">
        <f t="shared" ca="1" si="252"/>
        <v>1018</v>
      </c>
      <c r="E5440" t="str">
        <f t="shared" ca="1" si="253"/>
        <v>Screening</v>
      </c>
      <c r="F5440" t="str">
        <f t="shared" ca="1" si="254"/>
        <v/>
      </c>
    </row>
    <row r="5441" spans="1:6" x14ac:dyDescent="0.25">
      <c r="A5441" t="str">
        <f ca="1">IF('Patient History &amp; Demographics'!X5441&gt;10,'Patient History &amp; Demographics'!A5441,"")</f>
        <v/>
      </c>
      <c r="B5441" t="str">
        <f ca="1">IF('Patient History &amp; Demographics'!X5441&gt;=20,"Acute",IF(AND('Patient History &amp; Demographics'!X5441&gt;=10,'Patient History &amp; Demographics'!X5441&lt;20),"High","Low"))</f>
        <v>High</v>
      </c>
      <c r="C5441" t="s">
        <v>24155</v>
      </c>
      <c r="D5441">
        <f t="shared" ca="1" si="252"/>
        <v>1012</v>
      </c>
      <c r="E5441" t="str">
        <f t="shared" ca="1" si="253"/>
        <v>Screening</v>
      </c>
      <c r="F5441" t="str">
        <f t="shared" ca="1" si="254"/>
        <v/>
      </c>
    </row>
    <row r="5442" spans="1:6" x14ac:dyDescent="0.25">
      <c r="A5442">
        <f ca="1">IF('Patient History &amp; Demographics'!X5442&gt;10,'Patient History &amp; Demographics'!A5442,"")</f>
        <v>430388</v>
      </c>
      <c r="B5442" t="str">
        <f ca="1">IF('Patient History &amp; Demographics'!X5442&gt;=20,"Acute",IF(AND('Patient History &amp; Demographics'!X5442&gt;=10,'Patient History &amp; Demographics'!X5442&lt;20),"High","Low"))</f>
        <v>High</v>
      </c>
      <c r="C5442" t="s">
        <v>24155</v>
      </c>
      <c r="D5442">
        <f t="shared" ref="D5442:D5505" ca="1" si="255">IF(C5442="Yes",CHOOSE(RANDBETWEEN(1,27),1001,1002,1003,1004,1005,1006,1007,1008,1009,1010,1011,1012,1013,1014,1015,1016,1017,1018,
1019,1020,1021,1022,1023,1024,1025,1026,1027,1028),"")</f>
        <v>1011</v>
      </c>
      <c r="E5442" t="str">
        <f t="shared" ca="1" si="253"/>
        <v>Screening</v>
      </c>
      <c r="F5442" t="str">
        <f t="shared" ca="1" si="254"/>
        <v/>
      </c>
    </row>
    <row r="5443" spans="1:6" x14ac:dyDescent="0.25">
      <c r="A5443">
        <f ca="1">IF('Patient History &amp; Demographics'!X5443&gt;10,'Patient History &amp; Demographics'!A5443,"")</f>
        <v>430403</v>
      </c>
      <c r="B5443" t="str">
        <f ca="1">IF('Patient History &amp; Demographics'!X5443&gt;=20,"Acute",IF(AND('Patient History &amp; Demographics'!X5443&gt;=10,'Patient History &amp; Demographics'!X5443&lt;20),"High","Low"))</f>
        <v>High</v>
      </c>
      <c r="C5443" t="s">
        <v>24155</v>
      </c>
      <c r="D5443">
        <f t="shared" ca="1" si="255"/>
        <v>1013</v>
      </c>
      <c r="E5443" t="str">
        <f t="shared" ref="E5443:E5506" ca="1" si="256">IF(C5443="Yes",CHOOSE(RANDBETWEEN(1,2),"Screening","Rehabilitation"),"")</f>
        <v>Rehabilitation</v>
      </c>
      <c r="F5443" t="str">
        <f t="shared" ref="F5443:F5506" ca="1" si="257">IF(E5443="Rehabilitation",CHOOSE(RANDBETWEEN(1,4),"Positive Progress","No Progress","Condition Deteriorated","Cured"),"")</f>
        <v>Cured</v>
      </c>
    </row>
    <row r="5444" spans="1:6" x14ac:dyDescent="0.25">
      <c r="A5444">
        <f ca="1">IF('Patient History &amp; Demographics'!X5444&gt;10,'Patient History &amp; Demographics'!A5444,"")</f>
        <v>430421</v>
      </c>
      <c r="B5444" t="str">
        <f ca="1">IF('Patient History &amp; Demographics'!X5444&gt;=20,"Acute",IF(AND('Patient History &amp; Demographics'!X5444&gt;=10,'Patient History &amp; Demographics'!X5444&lt;20),"High","Low"))</f>
        <v>High</v>
      </c>
      <c r="C5444" t="s">
        <v>24156</v>
      </c>
      <c r="D5444" t="str">
        <f t="shared" ca="1" si="255"/>
        <v/>
      </c>
      <c r="E5444" t="str">
        <f t="shared" ca="1" si="256"/>
        <v/>
      </c>
      <c r="F5444" t="str">
        <f t="shared" ca="1" si="257"/>
        <v/>
      </c>
    </row>
    <row r="5445" spans="1:6" x14ac:dyDescent="0.25">
      <c r="A5445">
        <f ca="1">IF('Patient History &amp; Demographics'!X5445&gt;10,'Patient History &amp; Demographics'!A5445,"")</f>
        <v>430485</v>
      </c>
      <c r="B5445" t="str">
        <f ca="1">IF('Patient History &amp; Demographics'!X5445&gt;=20,"Acute",IF(AND('Patient History &amp; Demographics'!X5445&gt;=10,'Patient History &amp; Demographics'!X5445&lt;20),"High","Low"))</f>
        <v>Acute</v>
      </c>
      <c r="C5445" t="s">
        <v>24155</v>
      </c>
      <c r="D5445">
        <f t="shared" ca="1" si="255"/>
        <v>1013</v>
      </c>
      <c r="E5445" t="str">
        <f t="shared" ca="1" si="256"/>
        <v>Screening</v>
      </c>
      <c r="F5445" t="str">
        <f t="shared" ca="1" si="257"/>
        <v/>
      </c>
    </row>
    <row r="5446" spans="1:6" x14ac:dyDescent="0.25">
      <c r="A5446">
        <f ca="1">IF('Patient History &amp; Demographics'!X5446&gt;10,'Patient History &amp; Demographics'!A5446,"")</f>
        <v>430564</v>
      </c>
      <c r="B5446" t="str">
        <f ca="1">IF('Patient History &amp; Demographics'!X5446&gt;=20,"Acute",IF(AND('Patient History &amp; Demographics'!X5446&gt;=10,'Patient History &amp; Demographics'!X5446&lt;20),"High","Low"))</f>
        <v>High</v>
      </c>
      <c r="C5446" t="s">
        <v>24155</v>
      </c>
      <c r="D5446">
        <f t="shared" ca="1" si="255"/>
        <v>1006</v>
      </c>
      <c r="E5446" t="str">
        <f t="shared" ca="1" si="256"/>
        <v>Rehabilitation</v>
      </c>
      <c r="F5446" t="str">
        <f t="shared" ca="1" si="257"/>
        <v>Positive Progress</v>
      </c>
    </row>
    <row r="5447" spans="1:6" x14ac:dyDescent="0.25">
      <c r="A5447">
        <f ca="1">IF('Patient History &amp; Demographics'!X5447&gt;10,'Patient History &amp; Demographics'!A5447,"")</f>
        <v>430582</v>
      </c>
      <c r="B5447" t="str">
        <f ca="1">IF('Patient History &amp; Demographics'!X5447&gt;=20,"Acute",IF(AND('Patient History &amp; Demographics'!X5447&gt;=10,'Patient History &amp; Demographics'!X5447&lt;20),"High","Low"))</f>
        <v>High</v>
      </c>
      <c r="C5447" t="s">
        <v>24156</v>
      </c>
      <c r="D5447" t="str">
        <f t="shared" ca="1" si="255"/>
        <v/>
      </c>
      <c r="E5447" t="str">
        <f t="shared" ca="1" si="256"/>
        <v/>
      </c>
      <c r="F5447" t="str">
        <f t="shared" ca="1" si="257"/>
        <v/>
      </c>
    </row>
    <row r="5448" spans="1:6" x14ac:dyDescent="0.25">
      <c r="A5448">
        <f ca="1">IF('Patient History &amp; Demographics'!X5448&gt;10,'Patient History &amp; Demographics'!A5448,"")</f>
        <v>430591</v>
      </c>
      <c r="B5448" t="str">
        <f ca="1">IF('Patient History &amp; Demographics'!X5448&gt;=20,"Acute",IF(AND('Patient History &amp; Demographics'!X5448&gt;=10,'Patient History &amp; Demographics'!X5448&lt;20),"High","Low"))</f>
        <v>High</v>
      </c>
      <c r="C5448" t="s">
        <v>24155</v>
      </c>
      <c r="D5448">
        <f t="shared" ca="1" si="255"/>
        <v>1010</v>
      </c>
      <c r="E5448" t="str">
        <f t="shared" ca="1" si="256"/>
        <v>Rehabilitation</v>
      </c>
      <c r="F5448" t="str">
        <f t="shared" ca="1" si="257"/>
        <v>Positive Progress</v>
      </c>
    </row>
    <row r="5449" spans="1:6" x14ac:dyDescent="0.25">
      <c r="A5449">
        <f ca="1">IF('Patient History &amp; Demographics'!X5449&gt;10,'Patient History &amp; Demographics'!A5449,"")</f>
        <v>430643</v>
      </c>
      <c r="B5449" t="str">
        <f ca="1">IF('Patient History &amp; Demographics'!X5449&gt;=20,"Acute",IF(AND('Patient History &amp; Demographics'!X5449&gt;=10,'Patient History &amp; Demographics'!X5449&lt;20),"High","Low"))</f>
        <v>High</v>
      </c>
      <c r="C5449" t="s">
        <v>24156</v>
      </c>
      <c r="D5449" t="str">
        <f t="shared" ca="1" si="255"/>
        <v/>
      </c>
      <c r="E5449" t="str">
        <f t="shared" ca="1" si="256"/>
        <v/>
      </c>
      <c r="F5449" t="str">
        <f t="shared" ca="1" si="257"/>
        <v/>
      </c>
    </row>
    <row r="5450" spans="1:6" x14ac:dyDescent="0.25">
      <c r="A5450">
        <f ca="1">IF('Patient History &amp; Demographics'!X5450&gt;10,'Patient History &amp; Demographics'!A5450,"")</f>
        <v>430670</v>
      </c>
      <c r="B5450" t="str">
        <f ca="1">IF('Patient History &amp; Demographics'!X5450&gt;=20,"Acute",IF(AND('Patient History &amp; Demographics'!X5450&gt;=10,'Patient History &amp; Demographics'!X5450&lt;20),"High","Low"))</f>
        <v>High</v>
      </c>
      <c r="C5450" t="s">
        <v>24156</v>
      </c>
      <c r="D5450" t="str">
        <f t="shared" ca="1" si="255"/>
        <v/>
      </c>
      <c r="E5450" t="str">
        <f t="shared" ca="1" si="256"/>
        <v/>
      </c>
      <c r="F5450" t="str">
        <f t="shared" ca="1" si="257"/>
        <v/>
      </c>
    </row>
    <row r="5451" spans="1:6" x14ac:dyDescent="0.25">
      <c r="A5451">
        <f ca="1">IF('Patient History &amp; Demographics'!X5451&gt;10,'Patient History &amp; Demographics'!A5451,"")</f>
        <v>430704</v>
      </c>
      <c r="B5451" t="str">
        <f ca="1">IF('Patient History &amp; Demographics'!X5451&gt;=20,"Acute",IF(AND('Patient History &amp; Demographics'!X5451&gt;=10,'Patient History &amp; Demographics'!X5451&lt;20),"High","Low"))</f>
        <v>High</v>
      </c>
      <c r="C5451" t="s">
        <v>24155</v>
      </c>
      <c r="D5451">
        <f t="shared" ca="1" si="255"/>
        <v>1003</v>
      </c>
      <c r="E5451" t="str">
        <f t="shared" ca="1" si="256"/>
        <v>Rehabilitation</v>
      </c>
      <c r="F5451" t="str">
        <f t="shared" ca="1" si="257"/>
        <v>Condition Deteriorated</v>
      </c>
    </row>
    <row r="5452" spans="1:6" x14ac:dyDescent="0.25">
      <c r="A5452">
        <f ca="1">IF('Patient History &amp; Demographics'!X5452&gt;10,'Patient History &amp; Demographics'!A5452,"")</f>
        <v>430795</v>
      </c>
      <c r="B5452" t="str">
        <f ca="1">IF('Patient History &amp; Demographics'!X5452&gt;=20,"Acute",IF(AND('Patient History &amp; Demographics'!X5452&gt;=10,'Patient History &amp; Demographics'!X5452&lt;20),"High","Low"))</f>
        <v>High</v>
      </c>
      <c r="C5452" t="s">
        <v>24156</v>
      </c>
      <c r="D5452" t="str">
        <f t="shared" ca="1" si="255"/>
        <v/>
      </c>
      <c r="E5452" t="str">
        <f t="shared" ca="1" si="256"/>
        <v/>
      </c>
      <c r="F5452" t="str">
        <f t="shared" ca="1" si="257"/>
        <v/>
      </c>
    </row>
    <row r="5453" spans="1:6" x14ac:dyDescent="0.25">
      <c r="A5453">
        <f ca="1">IF('Patient History &amp; Demographics'!X5453&gt;10,'Patient History &amp; Demographics'!A5453,"")</f>
        <v>430810</v>
      </c>
      <c r="B5453" t="str">
        <f ca="1">IF('Patient History &amp; Demographics'!X5453&gt;=20,"Acute",IF(AND('Patient History &amp; Demographics'!X5453&gt;=10,'Patient History &amp; Demographics'!X5453&lt;20),"High","Low"))</f>
        <v>High</v>
      </c>
      <c r="C5453" t="s">
        <v>24155</v>
      </c>
      <c r="D5453">
        <f t="shared" ca="1" si="255"/>
        <v>1001</v>
      </c>
      <c r="E5453" t="str">
        <f t="shared" ca="1" si="256"/>
        <v>Rehabilitation</v>
      </c>
      <c r="F5453" t="str">
        <f t="shared" ca="1" si="257"/>
        <v>No Progress</v>
      </c>
    </row>
    <row r="5454" spans="1:6" x14ac:dyDescent="0.25">
      <c r="A5454" t="str">
        <f ca="1">IF('Patient History &amp; Demographics'!X5454&gt;10,'Patient History &amp; Demographics'!A5454,"")</f>
        <v/>
      </c>
      <c r="B5454" t="str">
        <f ca="1">IF('Patient History &amp; Demographics'!X5454&gt;=20,"Acute",IF(AND('Patient History &amp; Demographics'!X5454&gt;=10,'Patient History &amp; Demographics'!X5454&lt;20),"High","Low"))</f>
        <v>Low</v>
      </c>
      <c r="C5454" t="s">
        <v>24156</v>
      </c>
      <c r="D5454" t="str">
        <f t="shared" ca="1" si="255"/>
        <v/>
      </c>
      <c r="E5454" t="str">
        <f t="shared" ca="1" si="256"/>
        <v/>
      </c>
      <c r="F5454" t="str">
        <f t="shared" ca="1" si="257"/>
        <v/>
      </c>
    </row>
    <row r="5455" spans="1:6" x14ac:dyDescent="0.25">
      <c r="A5455">
        <f ca="1">IF('Patient History &amp; Demographics'!X5455&gt;10,'Patient History &amp; Demographics'!A5455,"")</f>
        <v>430883</v>
      </c>
      <c r="B5455" t="str">
        <f ca="1">IF('Patient History &amp; Demographics'!X5455&gt;=20,"Acute",IF(AND('Patient History &amp; Demographics'!X5455&gt;=10,'Patient History &amp; Demographics'!X5455&lt;20),"High","Low"))</f>
        <v>High</v>
      </c>
      <c r="C5455" t="s">
        <v>24155</v>
      </c>
      <c r="D5455">
        <f t="shared" ca="1" si="255"/>
        <v>1016</v>
      </c>
      <c r="E5455" t="str">
        <f t="shared" ca="1" si="256"/>
        <v>Rehabilitation</v>
      </c>
      <c r="F5455" t="str">
        <f t="shared" ca="1" si="257"/>
        <v>Condition Deteriorated</v>
      </c>
    </row>
    <row r="5456" spans="1:6" x14ac:dyDescent="0.25">
      <c r="A5456" t="str">
        <f ca="1">IF('Patient History &amp; Demographics'!X5456&gt;10,'Patient History &amp; Demographics'!A5456,"")</f>
        <v/>
      </c>
      <c r="B5456" t="str">
        <f ca="1">IF('Patient History &amp; Demographics'!X5456&gt;=20,"Acute",IF(AND('Patient History &amp; Demographics'!X5456&gt;=10,'Patient History &amp; Demographics'!X5456&lt;20),"High","Low"))</f>
        <v>Low</v>
      </c>
      <c r="C5456" t="s">
        <v>24156</v>
      </c>
      <c r="D5456" t="str">
        <f t="shared" ca="1" si="255"/>
        <v/>
      </c>
      <c r="E5456" t="str">
        <f t="shared" ca="1" si="256"/>
        <v/>
      </c>
      <c r="F5456" t="str">
        <f t="shared" ca="1" si="257"/>
        <v/>
      </c>
    </row>
    <row r="5457" spans="1:6" x14ac:dyDescent="0.25">
      <c r="A5457">
        <f ca="1">IF('Patient History &amp; Demographics'!X5457&gt;10,'Patient History &amp; Demographics'!A5457,"")</f>
        <v>430935</v>
      </c>
      <c r="B5457" t="str">
        <f ca="1">IF('Patient History &amp; Demographics'!X5457&gt;=20,"Acute",IF(AND('Patient History &amp; Demographics'!X5457&gt;=10,'Patient History &amp; Demographics'!X5457&lt;20),"High","Low"))</f>
        <v>High</v>
      </c>
      <c r="C5457" t="s">
        <v>24155</v>
      </c>
      <c r="D5457">
        <f t="shared" ca="1" si="255"/>
        <v>1013</v>
      </c>
      <c r="E5457" t="str">
        <f t="shared" ca="1" si="256"/>
        <v>Screening</v>
      </c>
      <c r="F5457" t="str">
        <f t="shared" ca="1" si="257"/>
        <v/>
      </c>
    </row>
    <row r="5458" spans="1:6" x14ac:dyDescent="0.25">
      <c r="A5458">
        <f ca="1">IF('Patient History &amp; Demographics'!X5458&gt;10,'Patient History &amp; Demographics'!A5458,"")</f>
        <v>430971</v>
      </c>
      <c r="B5458" t="str">
        <f ca="1">IF('Patient History &amp; Demographics'!X5458&gt;=20,"Acute",IF(AND('Patient History &amp; Demographics'!X5458&gt;=10,'Patient History &amp; Demographics'!X5458&lt;20),"High","Low"))</f>
        <v>Acute</v>
      </c>
      <c r="C5458" t="s">
        <v>24156</v>
      </c>
      <c r="D5458" t="str">
        <f t="shared" ca="1" si="255"/>
        <v/>
      </c>
      <c r="E5458" t="str">
        <f t="shared" ca="1" si="256"/>
        <v/>
      </c>
      <c r="F5458" t="str">
        <f t="shared" ca="1" si="257"/>
        <v/>
      </c>
    </row>
    <row r="5459" spans="1:6" x14ac:dyDescent="0.25">
      <c r="A5459">
        <f ca="1">IF('Patient History &amp; Demographics'!X5459&gt;10,'Patient History &amp; Demographics'!A5459,"")</f>
        <v>430980</v>
      </c>
      <c r="B5459" t="str">
        <f ca="1">IF('Patient History &amp; Demographics'!X5459&gt;=20,"Acute",IF(AND('Patient History &amp; Demographics'!X5459&gt;=10,'Patient History &amp; Demographics'!X5459&lt;20),"High","Low"))</f>
        <v>High</v>
      </c>
      <c r="C5459" t="s">
        <v>24156</v>
      </c>
      <c r="D5459" t="str">
        <f t="shared" ca="1" si="255"/>
        <v/>
      </c>
      <c r="E5459" t="str">
        <f t="shared" ca="1" si="256"/>
        <v/>
      </c>
      <c r="F5459" t="str">
        <f t="shared" ca="1" si="257"/>
        <v/>
      </c>
    </row>
    <row r="5460" spans="1:6" x14ac:dyDescent="0.25">
      <c r="A5460">
        <f ca="1">IF('Patient History &amp; Demographics'!X5460&gt;10,'Patient History &amp; Demographics'!A5460,"")</f>
        <v>430999</v>
      </c>
      <c r="B5460" t="str">
        <f ca="1">IF('Patient History &amp; Demographics'!X5460&gt;=20,"Acute",IF(AND('Patient History &amp; Demographics'!X5460&gt;=10,'Patient History &amp; Demographics'!X5460&lt;20),"High","Low"))</f>
        <v>High</v>
      </c>
      <c r="C5460" t="s">
        <v>24155</v>
      </c>
      <c r="D5460">
        <f t="shared" ca="1" si="255"/>
        <v>1022</v>
      </c>
      <c r="E5460" t="str">
        <f t="shared" ca="1" si="256"/>
        <v>Screening</v>
      </c>
      <c r="F5460" t="str">
        <f t="shared" ca="1" si="257"/>
        <v/>
      </c>
    </row>
    <row r="5461" spans="1:6" x14ac:dyDescent="0.25">
      <c r="A5461">
        <f ca="1">IF('Patient History &amp; Demographics'!X5461&gt;10,'Patient History &amp; Demographics'!A5461,"")</f>
        <v>431017</v>
      </c>
      <c r="B5461" t="str">
        <f ca="1">IF('Patient History &amp; Demographics'!X5461&gt;=20,"Acute",IF(AND('Patient History &amp; Demographics'!X5461&gt;=10,'Patient History &amp; Demographics'!X5461&lt;20),"High","Low"))</f>
        <v>High</v>
      </c>
      <c r="C5461" t="s">
        <v>24155</v>
      </c>
      <c r="D5461">
        <f t="shared" ca="1" si="255"/>
        <v>1026</v>
      </c>
      <c r="E5461" t="str">
        <f t="shared" ca="1" si="256"/>
        <v>Rehabilitation</v>
      </c>
      <c r="F5461" t="str">
        <f t="shared" ca="1" si="257"/>
        <v>Condition Deteriorated</v>
      </c>
    </row>
    <row r="5462" spans="1:6" x14ac:dyDescent="0.25">
      <c r="A5462" t="str">
        <f ca="1">IF('Patient History &amp; Demographics'!X5462&gt;10,'Patient History &amp; Demographics'!A5462,"")</f>
        <v/>
      </c>
      <c r="B5462" t="str">
        <f ca="1">IF('Patient History &amp; Demographics'!X5462&gt;=20,"Acute",IF(AND('Patient History &amp; Demographics'!X5462&gt;=10,'Patient History &amp; Demographics'!X5462&lt;20),"High","Low"))</f>
        <v>Low</v>
      </c>
      <c r="C5462" t="s">
        <v>24156</v>
      </c>
      <c r="D5462" t="str">
        <f t="shared" ca="1" si="255"/>
        <v/>
      </c>
      <c r="E5462" t="str">
        <f t="shared" ca="1" si="256"/>
        <v/>
      </c>
      <c r="F5462" t="str">
        <f t="shared" ca="1" si="257"/>
        <v/>
      </c>
    </row>
    <row r="5463" spans="1:6" x14ac:dyDescent="0.25">
      <c r="A5463">
        <f ca="1">IF('Patient History &amp; Demographics'!X5463&gt;10,'Patient History &amp; Demographics'!A5463,"")</f>
        <v>431071</v>
      </c>
      <c r="B5463" t="str">
        <f ca="1">IF('Patient History &amp; Demographics'!X5463&gt;=20,"Acute",IF(AND('Patient History &amp; Demographics'!X5463&gt;=10,'Patient History &amp; Demographics'!X5463&lt;20),"High","Low"))</f>
        <v>High</v>
      </c>
      <c r="C5463" t="s">
        <v>24155</v>
      </c>
      <c r="D5463">
        <f t="shared" ca="1" si="255"/>
        <v>1023</v>
      </c>
      <c r="E5463" t="str">
        <f t="shared" ca="1" si="256"/>
        <v>Rehabilitation</v>
      </c>
      <c r="F5463" t="str">
        <f t="shared" ca="1" si="257"/>
        <v>Positive Progress</v>
      </c>
    </row>
    <row r="5464" spans="1:6" x14ac:dyDescent="0.25">
      <c r="A5464">
        <f ca="1">IF('Patient History &amp; Demographics'!X5464&gt;10,'Patient History &amp; Demographics'!A5464,"")</f>
        <v>431099</v>
      </c>
      <c r="B5464" t="str">
        <f ca="1">IF('Patient History &amp; Demographics'!X5464&gt;=20,"Acute",IF(AND('Patient History &amp; Demographics'!X5464&gt;=10,'Patient History &amp; Demographics'!X5464&lt;20),"High","Low"))</f>
        <v>High</v>
      </c>
      <c r="C5464" t="s">
        <v>24156</v>
      </c>
      <c r="D5464" t="str">
        <f t="shared" ca="1" si="255"/>
        <v/>
      </c>
      <c r="E5464" t="str">
        <f t="shared" ca="1" si="256"/>
        <v/>
      </c>
      <c r="F5464" t="str">
        <f t="shared" ca="1" si="257"/>
        <v/>
      </c>
    </row>
    <row r="5465" spans="1:6" x14ac:dyDescent="0.25">
      <c r="A5465">
        <f ca="1">IF('Patient History &amp; Demographics'!X5465&gt;10,'Patient History &amp; Demographics'!A5465,"")</f>
        <v>431105</v>
      </c>
      <c r="B5465" t="str">
        <f ca="1">IF('Patient History &amp; Demographics'!X5465&gt;=20,"Acute",IF(AND('Patient History &amp; Demographics'!X5465&gt;=10,'Patient History &amp; Demographics'!X5465&lt;20),"High","Low"))</f>
        <v>High</v>
      </c>
      <c r="C5465" t="s">
        <v>24155</v>
      </c>
      <c r="D5465">
        <f t="shared" ca="1" si="255"/>
        <v>1016</v>
      </c>
      <c r="E5465" t="str">
        <f t="shared" ca="1" si="256"/>
        <v>Screening</v>
      </c>
      <c r="F5465" t="str">
        <f t="shared" ca="1" si="257"/>
        <v/>
      </c>
    </row>
    <row r="5466" spans="1:6" x14ac:dyDescent="0.25">
      <c r="A5466">
        <f ca="1">IF('Patient History &amp; Demographics'!X5466&gt;10,'Patient History &amp; Demographics'!A5466,"")</f>
        <v>431123</v>
      </c>
      <c r="B5466" t="str">
        <f ca="1">IF('Patient History &amp; Demographics'!X5466&gt;=20,"Acute",IF(AND('Patient History &amp; Demographics'!X5466&gt;=10,'Patient History &amp; Demographics'!X5466&lt;20),"High","Low"))</f>
        <v>Acute</v>
      </c>
      <c r="C5466" t="s">
        <v>24156</v>
      </c>
      <c r="D5466" t="str">
        <f t="shared" ca="1" si="255"/>
        <v/>
      </c>
      <c r="E5466" t="str">
        <f t="shared" ca="1" si="256"/>
        <v/>
      </c>
      <c r="F5466" t="str">
        <f t="shared" ca="1" si="257"/>
        <v/>
      </c>
    </row>
    <row r="5467" spans="1:6" x14ac:dyDescent="0.25">
      <c r="A5467">
        <f ca="1">IF('Patient History &amp; Demographics'!X5467&gt;10,'Patient History &amp; Demographics'!A5467,"")</f>
        <v>431141</v>
      </c>
      <c r="B5467" t="str">
        <f ca="1">IF('Patient History &amp; Demographics'!X5467&gt;=20,"Acute",IF(AND('Patient History &amp; Demographics'!X5467&gt;=10,'Patient History &amp; Demographics'!X5467&lt;20),"High","Low"))</f>
        <v>Acute</v>
      </c>
      <c r="C5467" t="s">
        <v>24156</v>
      </c>
      <c r="D5467" t="str">
        <f t="shared" ca="1" si="255"/>
        <v/>
      </c>
      <c r="E5467" t="str">
        <f t="shared" ca="1" si="256"/>
        <v/>
      </c>
      <c r="F5467" t="str">
        <f t="shared" ca="1" si="257"/>
        <v/>
      </c>
    </row>
    <row r="5468" spans="1:6" x14ac:dyDescent="0.25">
      <c r="A5468">
        <f ca="1">IF('Patient History &amp; Demographics'!X5468&gt;10,'Patient History &amp; Demographics'!A5468,"")</f>
        <v>431169</v>
      </c>
      <c r="B5468" t="str">
        <f ca="1">IF('Patient History &amp; Demographics'!X5468&gt;=20,"Acute",IF(AND('Patient History &amp; Demographics'!X5468&gt;=10,'Patient History &amp; Demographics'!X5468&lt;20),"High","Low"))</f>
        <v>High</v>
      </c>
      <c r="C5468" t="s">
        <v>24156</v>
      </c>
      <c r="D5468" t="str">
        <f t="shared" ca="1" si="255"/>
        <v/>
      </c>
      <c r="E5468" t="str">
        <f t="shared" ca="1" si="256"/>
        <v/>
      </c>
      <c r="F5468" t="str">
        <f t="shared" ca="1" si="257"/>
        <v/>
      </c>
    </row>
    <row r="5469" spans="1:6" x14ac:dyDescent="0.25">
      <c r="A5469" t="str">
        <f ca="1">IF('Patient History &amp; Demographics'!X5469&gt;10,'Patient History &amp; Demographics'!A5469,"")</f>
        <v/>
      </c>
      <c r="B5469" t="str">
        <f ca="1">IF('Patient History &amp; Demographics'!X5469&gt;=20,"Acute",IF(AND('Patient History &amp; Demographics'!X5469&gt;=10,'Patient History &amp; Demographics'!X5469&lt;20),"High","Low"))</f>
        <v>Low</v>
      </c>
      <c r="C5469" t="s">
        <v>24156</v>
      </c>
      <c r="D5469" t="str">
        <f t="shared" ca="1" si="255"/>
        <v/>
      </c>
      <c r="E5469" t="str">
        <f t="shared" ca="1" si="256"/>
        <v/>
      </c>
      <c r="F5469" t="str">
        <f t="shared" ca="1" si="257"/>
        <v/>
      </c>
    </row>
    <row r="5470" spans="1:6" x14ac:dyDescent="0.25">
      <c r="A5470" t="str">
        <f ca="1">IF('Patient History &amp; Demographics'!X5470&gt;10,'Patient History &amp; Demographics'!A5470,"")</f>
        <v/>
      </c>
      <c r="B5470" t="str">
        <f ca="1">IF('Patient History &amp; Demographics'!X5470&gt;=20,"Acute",IF(AND('Patient History &amp; Demographics'!X5470&gt;=10,'Patient History &amp; Demographics'!X5470&lt;20),"High","Low"))</f>
        <v>Low</v>
      </c>
      <c r="C5470" t="s">
        <v>24155</v>
      </c>
      <c r="D5470">
        <f t="shared" ca="1" si="255"/>
        <v>1014</v>
      </c>
      <c r="E5470" t="str">
        <f t="shared" ca="1" si="256"/>
        <v>Screening</v>
      </c>
      <c r="F5470" t="str">
        <f t="shared" ca="1" si="257"/>
        <v/>
      </c>
    </row>
    <row r="5471" spans="1:6" x14ac:dyDescent="0.25">
      <c r="A5471">
        <f ca="1">IF('Patient History &amp; Demographics'!X5471&gt;10,'Patient History &amp; Demographics'!A5471,"")</f>
        <v>431202</v>
      </c>
      <c r="B5471" t="str">
        <f ca="1">IF('Patient History &amp; Demographics'!X5471&gt;=20,"Acute",IF(AND('Patient History &amp; Demographics'!X5471&gt;=10,'Patient History &amp; Demographics'!X5471&lt;20),"High","Low"))</f>
        <v>High</v>
      </c>
      <c r="C5471" t="s">
        <v>24156</v>
      </c>
      <c r="D5471" t="str">
        <f t="shared" ca="1" si="255"/>
        <v/>
      </c>
      <c r="E5471" t="str">
        <f t="shared" ca="1" si="256"/>
        <v/>
      </c>
      <c r="F5471" t="str">
        <f t="shared" ca="1" si="257"/>
        <v/>
      </c>
    </row>
    <row r="5472" spans="1:6" x14ac:dyDescent="0.25">
      <c r="A5472">
        <f ca="1">IF('Patient History &amp; Demographics'!X5472&gt;10,'Patient History &amp; Demographics'!A5472,"")</f>
        <v>431266</v>
      </c>
      <c r="B5472" t="str">
        <f ca="1">IF('Patient History &amp; Demographics'!X5472&gt;=20,"Acute",IF(AND('Patient History &amp; Demographics'!X5472&gt;=10,'Patient History &amp; Demographics'!X5472&lt;20),"High","Low"))</f>
        <v>High</v>
      </c>
      <c r="C5472" t="s">
        <v>24155</v>
      </c>
      <c r="D5472">
        <f t="shared" ca="1" si="255"/>
        <v>1006</v>
      </c>
      <c r="E5472" t="str">
        <f t="shared" ca="1" si="256"/>
        <v>Screening</v>
      </c>
      <c r="F5472" t="str">
        <f t="shared" ca="1" si="257"/>
        <v/>
      </c>
    </row>
    <row r="5473" spans="1:6" x14ac:dyDescent="0.25">
      <c r="A5473">
        <f ca="1">IF('Patient History &amp; Demographics'!X5473&gt;10,'Patient History &amp; Demographics'!A5473,"")</f>
        <v>431275</v>
      </c>
      <c r="B5473" t="str">
        <f ca="1">IF('Patient History &amp; Demographics'!X5473&gt;=20,"Acute",IF(AND('Patient History &amp; Demographics'!X5473&gt;=10,'Patient History &amp; Demographics'!X5473&lt;20),"High","Low"))</f>
        <v>High</v>
      </c>
      <c r="C5473" t="s">
        <v>24156</v>
      </c>
      <c r="D5473" t="str">
        <f t="shared" ca="1" si="255"/>
        <v/>
      </c>
      <c r="E5473" t="str">
        <f t="shared" ca="1" si="256"/>
        <v/>
      </c>
      <c r="F5473" t="str">
        <f t="shared" ca="1" si="257"/>
        <v/>
      </c>
    </row>
    <row r="5474" spans="1:6" x14ac:dyDescent="0.25">
      <c r="A5474">
        <f ca="1">IF('Patient History &amp; Demographics'!X5474&gt;10,'Patient History &amp; Demographics'!A5474,"")</f>
        <v>431284</v>
      </c>
      <c r="B5474" t="str">
        <f ca="1">IF('Patient History &amp; Demographics'!X5474&gt;=20,"Acute",IF(AND('Patient History &amp; Demographics'!X5474&gt;=10,'Patient History &amp; Demographics'!X5474&lt;20),"High","Low"))</f>
        <v>High</v>
      </c>
      <c r="C5474" t="s">
        <v>24156</v>
      </c>
      <c r="D5474" t="str">
        <f t="shared" ca="1" si="255"/>
        <v/>
      </c>
      <c r="E5474" t="str">
        <f t="shared" ca="1" si="256"/>
        <v/>
      </c>
      <c r="F5474" t="str">
        <f t="shared" ca="1" si="257"/>
        <v/>
      </c>
    </row>
    <row r="5475" spans="1:6" x14ac:dyDescent="0.25">
      <c r="A5475" t="str">
        <f ca="1">IF('Patient History &amp; Demographics'!X5475&gt;10,'Patient History &amp; Demographics'!A5475,"")</f>
        <v/>
      </c>
      <c r="B5475" t="str">
        <f ca="1">IF('Patient History &amp; Demographics'!X5475&gt;=20,"Acute",IF(AND('Patient History &amp; Demographics'!X5475&gt;=10,'Patient History &amp; Demographics'!X5475&lt;20),"High","Low"))</f>
        <v>Low</v>
      </c>
      <c r="C5475" t="s">
        <v>24156</v>
      </c>
      <c r="D5475" t="str">
        <f t="shared" ca="1" si="255"/>
        <v/>
      </c>
      <c r="E5475" t="str">
        <f t="shared" ca="1" si="256"/>
        <v/>
      </c>
      <c r="F5475" t="str">
        <f t="shared" ca="1" si="257"/>
        <v/>
      </c>
    </row>
    <row r="5476" spans="1:6" x14ac:dyDescent="0.25">
      <c r="A5476">
        <f ca="1">IF('Patient History &amp; Demographics'!X5476&gt;10,'Patient History &amp; Demographics'!A5476,"")</f>
        <v>431558</v>
      </c>
      <c r="B5476" t="str">
        <f ca="1">IF('Patient History &amp; Demographics'!X5476&gt;=20,"Acute",IF(AND('Patient History &amp; Demographics'!X5476&gt;=10,'Patient History &amp; Demographics'!X5476&lt;20),"High","Low"))</f>
        <v>High</v>
      </c>
      <c r="C5476" t="s">
        <v>24156</v>
      </c>
      <c r="D5476" t="str">
        <f t="shared" ca="1" si="255"/>
        <v/>
      </c>
      <c r="E5476" t="str">
        <f t="shared" ca="1" si="256"/>
        <v/>
      </c>
      <c r="F5476" t="str">
        <f t="shared" ca="1" si="257"/>
        <v/>
      </c>
    </row>
    <row r="5477" spans="1:6" x14ac:dyDescent="0.25">
      <c r="A5477" t="str">
        <f ca="1">IF('Patient History &amp; Demographics'!X5477&gt;10,'Patient History &amp; Demographics'!A5477,"")</f>
        <v/>
      </c>
      <c r="B5477" t="str">
        <f ca="1">IF('Patient History &amp; Demographics'!X5477&gt;=20,"Acute",IF(AND('Patient History &amp; Demographics'!X5477&gt;=10,'Patient History &amp; Demographics'!X5477&lt;20),"High","Low"))</f>
        <v>High</v>
      </c>
      <c r="C5477" t="s">
        <v>24155</v>
      </c>
      <c r="D5477">
        <f t="shared" ca="1" si="255"/>
        <v>1015</v>
      </c>
      <c r="E5477" t="str">
        <f t="shared" ca="1" si="256"/>
        <v>Screening</v>
      </c>
      <c r="F5477" t="str">
        <f t="shared" ca="1" si="257"/>
        <v/>
      </c>
    </row>
    <row r="5478" spans="1:6" x14ac:dyDescent="0.25">
      <c r="A5478" t="str">
        <f ca="1">IF('Patient History &amp; Demographics'!X5478&gt;10,'Patient History &amp; Demographics'!A5478,"")</f>
        <v/>
      </c>
      <c r="B5478" t="str">
        <f ca="1">IF('Patient History &amp; Demographics'!X5478&gt;=20,"Acute",IF(AND('Patient History &amp; Demographics'!X5478&gt;=10,'Patient History &amp; Demographics'!X5478&lt;20),"High","Low"))</f>
        <v>Low</v>
      </c>
      <c r="C5478" t="s">
        <v>24155</v>
      </c>
      <c r="D5478">
        <f t="shared" ca="1" si="255"/>
        <v>1006</v>
      </c>
      <c r="E5478" t="str">
        <f t="shared" ca="1" si="256"/>
        <v>Rehabilitation</v>
      </c>
      <c r="F5478" t="str">
        <f t="shared" ca="1" si="257"/>
        <v>No Progress</v>
      </c>
    </row>
    <row r="5479" spans="1:6" x14ac:dyDescent="0.25">
      <c r="A5479">
        <f ca="1">IF('Patient History &amp; Demographics'!X5479&gt;10,'Patient History &amp; Demographics'!A5479,"")</f>
        <v>431637</v>
      </c>
      <c r="B5479" t="str">
        <f ca="1">IF('Patient History &amp; Demographics'!X5479&gt;=20,"Acute",IF(AND('Patient History &amp; Demographics'!X5479&gt;=10,'Patient History &amp; Demographics'!X5479&lt;20),"High","Low"))</f>
        <v>Acute</v>
      </c>
      <c r="C5479" t="s">
        <v>24156</v>
      </c>
      <c r="D5479" t="str">
        <f t="shared" ca="1" si="255"/>
        <v/>
      </c>
      <c r="E5479" t="str">
        <f t="shared" ca="1" si="256"/>
        <v/>
      </c>
      <c r="F5479" t="str">
        <f t="shared" ca="1" si="257"/>
        <v/>
      </c>
    </row>
    <row r="5480" spans="1:6" x14ac:dyDescent="0.25">
      <c r="A5480">
        <f ca="1">IF('Patient History &amp; Demographics'!X5480&gt;10,'Patient History &amp; Demographics'!A5480,"")</f>
        <v>431691</v>
      </c>
      <c r="B5480" t="str">
        <f ca="1">IF('Patient History &amp; Demographics'!X5480&gt;=20,"Acute",IF(AND('Patient History &amp; Demographics'!X5480&gt;=10,'Patient History &amp; Demographics'!X5480&lt;20),"High","Low"))</f>
        <v>High</v>
      </c>
      <c r="C5480" t="s">
        <v>24155</v>
      </c>
      <c r="D5480">
        <f t="shared" ca="1" si="255"/>
        <v>1022</v>
      </c>
      <c r="E5480" t="str">
        <f t="shared" ca="1" si="256"/>
        <v>Rehabilitation</v>
      </c>
      <c r="F5480" t="str">
        <f t="shared" ca="1" si="257"/>
        <v>Condition Deteriorated</v>
      </c>
    </row>
    <row r="5481" spans="1:6" x14ac:dyDescent="0.25">
      <c r="A5481">
        <f ca="1">IF('Patient History &amp; Demographics'!X5481&gt;10,'Patient History &amp; Demographics'!A5481,"")</f>
        <v>431707</v>
      </c>
      <c r="B5481" t="str">
        <f ca="1">IF('Patient History &amp; Demographics'!X5481&gt;=20,"Acute",IF(AND('Patient History &amp; Demographics'!X5481&gt;=10,'Patient History &amp; Demographics'!X5481&lt;20),"High","Low"))</f>
        <v>High</v>
      </c>
      <c r="C5481" t="s">
        <v>24156</v>
      </c>
      <c r="D5481" t="str">
        <f t="shared" ca="1" si="255"/>
        <v/>
      </c>
      <c r="E5481" t="str">
        <f t="shared" ca="1" si="256"/>
        <v/>
      </c>
      <c r="F5481" t="str">
        <f t="shared" ca="1" si="257"/>
        <v/>
      </c>
    </row>
    <row r="5482" spans="1:6" x14ac:dyDescent="0.25">
      <c r="A5482">
        <f ca="1">IF('Patient History &amp; Demographics'!X5482&gt;10,'Patient History &amp; Demographics'!A5482,"")</f>
        <v>431716</v>
      </c>
      <c r="B5482" t="str">
        <f ca="1">IF('Patient History &amp; Demographics'!X5482&gt;=20,"Acute",IF(AND('Patient History &amp; Demographics'!X5482&gt;=10,'Patient History &amp; Demographics'!X5482&lt;20),"High","Low"))</f>
        <v>High</v>
      </c>
      <c r="C5482" t="s">
        <v>24156</v>
      </c>
      <c r="D5482" t="str">
        <f t="shared" ca="1" si="255"/>
        <v/>
      </c>
      <c r="E5482" t="str">
        <f t="shared" ca="1" si="256"/>
        <v/>
      </c>
      <c r="F5482" t="str">
        <f t="shared" ca="1" si="257"/>
        <v/>
      </c>
    </row>
    <row r="5483" spans="1:6" x14ac:dyDescent="0.25">
      <c r="A5483">
        <f ca="1">IF('Patient History &amp; Demographics'!X5483&gt;10,'Patient History &amp; Demographics'!A5483,"")</f>
        <v>431770</v>
      </c>
      <c r="B5483" t="str">
        <f ca="1">IF('Patient History &amp; Demographics'!X5483&gt;=20,"Acute",IF(AND('Patient History &amp; Demographics'!X5483&gt;=10,'Patient History &amp; Demographics'!X5483&lt;20),"High","Low"))</f>
        <v>Acute</v>
      </c>
      <c r="C5483" t="s">
        <v>24156</v>
      </c>
      <c r="D5483" t="str">
        <f t="shared" ca="1" si="255"/>
        <v/>
      </c>
      <c r="E5483" t="str">
        <f t="shared" ca="1" si="256"/>
        <v/>
      </c>
      <c r="F5483" t="str">
        <f t="shared" ca="1" si="257"/>
        <v/>
      </c>
    </row>
    <row r="5484" spans="1:6" x14ac:dyDescent="0.25">
      <c r="A5484">
        <f ca="1">IF('Patient History &amp; Demographics'!X5484&gt;10,'Patient History &amp; Demographics'!A5484,"")</f>
        <v>431877</v>
      </c>
      <c r="B5484" t="str">
        <f ca="1">IF('Patient History &amp; Demographics'!X5484&gt;=20,"Acute",IF(AND('Patient History &amp; Demographics'!X5484&gt;=10,'Patient History &amp; Demographics'!X5484&lt;20),"High","Low"))</f>
        <v>High</v>
      </c>
      <c r="C5484" t="s">
        <v>24156</v>
      </c>
      <c r="D5484" t="str">
        <f t="shared" ca="1" si="255"/>
        <v/>
      </c>
      <c r="E5484" t="str">
        <f t="shared" ca="1" si="256"/>
        <v/>
      </c>
      <c r="F5484" t="str">
        <f t="shared" ca="1" si="257"/>
        <v/>
      </c>
    </row>
    <row r="5485" spans="1:6" x14ac:dyDescent="0.25">
      <c r="A5485">
        <f ca="1">IF('Patient History &amp; Demographics'!X5485&gt;10,'Patient History &amp; Demographics'!A5485,"")</f>
        <v>431886</v>
      </c>
      <c r="B5485" t="str">
        <f ca="1">IF('Patient History &amp; Demographics'!X5485&gt;=20,"Acute",IF(AND('Patient History &amp; Demographics'!X5485&gt;=10,'Patient History &amp; Demographics'!X5485&lt;20),"High","Low"))</f>
        <v>High</v>
      </c>
      <c r="C5485" t="s">
        <v>24155</v>
      </c>
      <c r="D5485">
        <f t="shared" ca="1" si="255"/>
        <v>1024</v>
      </c>
      <c r="E5485" t="str">
        <f t="shared" ca="1" si="256"/>
        <v>Rehabilitation</v>
      </c>
      <c r="F5485" t="str">
        <f t="shared" ca="1" si="257"/>
        <v>No Progress</v>
      </c>
    </row>
    <row r="5486" spans="1:6" x14ac:dyDescent="0.25">
      <c r="A5486">
        <f ca="1">IF('Patient History &amp; Demographics'!X5486&gt;10,'Patient History &amp; Demographics'!A5486,"")</f>
        <v>431929</v>
      </c>
      <c r="B5486" t="str">
        <f ca="1">IF('Patient History &amp; Demographics'!X5486&gt;=20,"Acute",IF(AND('Patient History &amp; Demographics'!X5486&gt;=10,'Patient History &amp; Demographics'!X5486&lt;20),"High","Low"))</f>
        <v>High</v>
      </c>
      <c r="C5486" t="s">
        <v>24156</v>
      </c>
      <c r="D5486" t="str">
        <f t="shared" ca="1" si="255"/>
        <v/>
      </c>
      <c r="E5486" t="str">
        <f t="shared" ca="1" si="256"/>
        <v/>
      </c>
      <c r="F5486" t="str">
        <f t="shared" ca="1" si="257"/>
        <v/>
      </c>
    </row>
    <row r="5487" spans="1:6" x14ac:dyDescent="0.25">
      <c r="A5487" t="str">
        <f ca="1">IF('Patient History &amp; Demographics'!X5487&gt;10,'Patient History &amp; Demographics'!A5487,"")</f>
        <v/>
      </c>
      <c r="B5487" t="str">
        <f ca="1">IF('Patient History &amp; Demographics'!X5487&gt;=20,"Acute",IF(AND('Patient History &amp; Demographics'!X5487&gt;=10,'Patient History &amp; Demographics'!X5487&lt;20),"High","Low"))</f>
        <v>Low</v>
      </c>
      <c r="C5487" t="s">
        <v>24156</v>
      </c>
      <c r="D5487" t="str">
        <f t="shared" ca="1" si="255"/>
        <v/>
      </c>
      <c r="E5487" t="str">
        <f t="shared" ca="1" si="256"/>
        <v/>
      </c>
      <c r="F5487" t="str">
        <f t="shared" ca="1" si="257"/>
        <v/>
      </c>
    </row>
    <row r="5488" spans="1:6" x14ac:dyDescent="0.25">
      <c r="A5488">
        <f ca="1">IF('Patient History &amp; Demographics'!X5488&gt;10,'Patient History &amp; Demographics'!A5488,"")</f>
        <v>431965</v>
      </c>
      <c r="B5488" t="str">
        <f ca="1">IF('Patient History &amp; Demographics'!X5488&gt;=20,"Acute",IF(AND('Patient History &amp; Demographics'!X5488&gt;=10,'Patient History &amp; Demographics'!X5488&lt;20),"High","Low"))</f>
        <v>High</v>
      </c>
      <c r="C5488" t="s">
        <v>24155</v>
      </c>
      <c r="D5488">
        <f t="shared" ca="1" si="255"/>
        <v>1016</v>
      </c>
      <c r="E5488" t="str">
        <f t="shared" ca="1" si="256"/>
        <v>Rehabilitation</v>
      </c>
      <c r="F5488" t="str">
        <f t="shared" ca="1" si="257"/>
        <v>Cured</v>
      </c>
    </row>
    <row r="5489" spans="1:6" x14ac:dyDescent="0.25">
      <c r="A5489">
        <f ca="1">IF('Patient History &amp; Demographics'!X5489&gt;10,'Patient History &amp; Demographics'!A5489,"")</f>
        <v>431983</v>
      </c>
      <c r="B5489" t="str">
        <f ca="1">IF('Patient History &amp; Demographics'!X5489&gt;=20,"Acute",IF(AND('Patient History &amp; Demographics'!X5489&gt;=10,'Patient History &amp; Demographics'!X5489&lt;20),"High","Low"))</f>
        <v>High</v>
      </c>
      <c r="C5489" t="s">
        <v>24156</v>
      </c>
      <c r="D5489" t="str">
        <f t="shared" ca="1" si="255"/>
        <v/>
      </c>
      <c r="E5489" t="str">
        <f t="shared" ca="1" si="256"/>
        <v/>
      </c>
      <c r="F5489" t="str">
        <f t="shared" ca="1" si="257"/>
        <v/>
      </c>
    </row>
    <row r="5490" spans="1:6" x14ac:dyDescent="0.25">
      <c r="A5490">
        <f ca="1">IF('Patient History &amp; Demographics'!X5490&gt;10,'Patient History &amp; Demographics'!A5490,"")</f>
        <v>432074</v>
      </c>
      <c r="B5490" t="str">
        <f ca="1">IF('Patient History &amp; Demographics'!X5490&gt;=20,"Acute",IF(AND('Patient History &amp; Demographics'!X5490&gt;=10,'Patient History &amp; Demographics'!X5490&lt;20),"High","Low"))</f>
        <v>High</v>
      </c>
      <c r="C5490" t="s">
        <v>24155</v>
      </c>
      <c r="D5490">
        <f t="shared" ca="1" si="255"/>
        <v>1021</v>
      </c>
      <c r="E5490" t="str">
        <f t="shared" ca="1" si="256"/>
        <v>Screening</v>
      </c>
      <c r="F5490" t="str">
        <f t="shared" ca="1" si="257"/>
        <v/>
      </c>
    </row>
    <row r="5491" spans="1:6" x14ac:dyDescent="0.25">
      <c r="A5491">
        <f ca="1">IF('Patient History &amp; Demographics'!X5491&gt;10,'Patient History &amp; Demographics'!A5491,"")</f>
        <v>432117</v>
      </c>
      <c r="B5491" t="str">
        <f ca="1">IF('Patient History &amp; Demographics'!X5491&gt;=20,"Acute",IF(AND('Patient History &amp; Demographics'!X5491&gt;=10,'Patient History &amp; Demographics'!X5491&lt;20),"High","Low"))</f>
        <v>High</v>
      </c>
      <c r="C5491" t="s">
        <v>24156</v>
      </c>
      <c r="D5491" t="str">
        <f t="shared" ca="1" si="255"/>
        <v/>
      </c>
      <c r="E5491" t="str">
        <f t="shared" ca="1" si="256"/>
        <v/>
      </c>
      <c r="F5491" t="str">
        <f t="shared" ca="1" si="257"/>
        <v/>
      </c>
    </row>
    <row r="5492" spans="1:6" x14ac:dyDescent="0.25">
      <c r="A5492" t="str">
        <f ca="1">IF('Patient History &amp; Demographics'!X5492&gt;10,'Patient History &amp; Demographics'!A5492,"")</f>
        <v/>
      </c>
      <c r="B5492" t="str">
        <f ca="1">IF('Patient History &amp; Demographics'!X5492&gt;=20,"Acute",IF(AND('Patient History &amp; Demographics'!X5492&gt;=10,'Patient History &amp; Demographics'!X5492&lt;20),"High","Low"))</f>
        <v>Low</v>
      </c>
      <c r="C5492" t="s">
        <v>24156</v>
      </c>
      <c r="D5492" t="str">
        <f t="shared" ca="1" si="255"/>
        <v/>
      </c>
      <c r="E5492" t="str">
        <f t="shared" ca="1" si="256"/>
        <v/>
      </c>
      <c r="F5492" t="str">
        <f t="shared" ca="1" si="257"/>
        <v/>
      </c>
    </row>
    <row r="5493" spans="1:6" x14ac:dyDescent="0.25">
      <c r="A5493" t="str">
        <f ca="1">IF('Patient History &amp; Demographics'!X5493&gt;10,'Patient History &amp; Demographics'!A5493,"")</f>
        <v/>
      </c>
      <c r="B5493" t="str">
        <f ca="1">IF('Patient History &amp; Demographics'!X5493&gt;=20,"Acute",IF(AND('Patient History &amp; Demographics'!X5493&gt;=10,'Patient History &amp; Demographics'!X5493&lt;20),"High","Low"))</f>
        <v>Low</v>
      </c>
      <c r="C5493" t="s">
        <v>24156</v>
      </c>
      <c r="D5493" t="str">
        <f t="shared" ca="1" si="255"/>
        <v/>
      </c>
      <c r="E5493" t="str">
        <f t="shared" ca="1" si="256"/>
        <v/>
      </c>
      <c r="F5493" t="str">
        <f t="shared" ca="1" si="257"/>
        <v/>
      </c>
    </row>
    <row r="5494" spans="1:6" x14ac:dyDescent="0.25">
      <c r="A5494">
        <f ca="1">IF('Patient History &amp; Demographics'!X5494&gt;10,'Patient History &amp; Demographics'!A5494,"")</f>
        <v>432214</v>
      </c>
      <c r="B5494" t="str">
        <f ca="1">IF('Patient History &amp; Demographics'!X5494&gt;=20,"Acute",IF(AND('Patient History &amp; Demographics'!X5494&gt;=10,'Patient History &amp; Demographics'!X5494&lt;20),"High","Low"))</f>
        <v>High</v>
      </c>
      <c r="C5494" t="s">
        <v>24156</v>
      </c>
      <c r="D5494" t="str">
        <f t="shared" ca="1" si="255"/>
        <v/>
      </c>
      <c r="E5494" t="str">
        <f t="shared" ca="1" si="256"/>
        <v/>
      </c>
      <c r="F5494" t="str">
        <f t="shared" ca="1" si="257"/>
        <v/>
      </c>
    </row>
    <row r="5495" spans="1:6" x14ac:dyDescent="0.25">
      <c r="A5495">
        <f ca="1">IF('Patient History &amp; Demographics'!X5495&gt;10,'Patient History &amp; Demographics'!A5495,"")</f>
        <v>432223</v>
      </c>
      <c r="B5495" t="str">
        <f ca="1">IF('Patient History &amp; Demographics'!X5495&gt;=20,"Acute",IF(AND('Patient History &amp; Demographics'!X5495&gt;=10,'Patient History &amp; Demographics'!X5495&lt;20),"High","Low"))</f>
        <v>High</v>
      </c>
      <c r="C5495" t="s">
        <v>24156</v>
      </c>
      <c r="D5495" t="str">
        <f t="shared" ca="1" si="255"/>
        <v/>
      </c>
      <c r="E5495" t="str">
        <f t="shared" ca="1" si="256"/>
        <v/>
      </c>
      <c r="F5495" t="str">
        <f t="shared" ca="1" si="257"/>
        <v/>
      </c>
    </row>
    <row r="5496" spans="1:6" x14ac:dyDescent="0.25">
      <c r="A5496">
        <f ca="1">IF('Patient History &amp; Demographics'!X5496&gt;10,'Patient History &amp; Demographics'!A5496,"")</f>
        <v>432232</v>
      </c>
      <c r="B5496" t="str">
        <f ca="1">IF('Patient History &amp; Demographics'!X5496&gt;=20,"Acute",IF(AND('Patient History &amp; Demographics'!X5496&gt;=10,'Patient History &amp; Demographics'!X5496&lt;20),"High","Low"))</f>
        <v>High</v>
      </c>
      <c r="C5496" t="s">
        <v>24156</v>
      </c>
      <c r="D5496" t="str">
        <f t="shared" ca="1" si="255"/>
        <v/>
      </c>
      <c r="E5496" t="str">
        <f t="shared" ca="1" si="256"/>
        <v/>
      </c>
      <c r="F5496" t="str">
        <f t="shared" ca="1" si="257"/>
        <v/>
      </c>
    </row>
    <row r="5497" spans="1:6" x14ac:dyDescent="0.25">
      <c r="A5497">
        <f ca="1">IF('Patient History &amp; Demographics'!X5497&gt;10,'Patient History &amp; Demographics'!A5497,"")</f>
        <v>432241</v>
      </c>
      <c r="B5497" t="str">
        <f ca="1">IF('Patient History &amp; Demographics'!X5497&gt;=20,"Acute",IF(AND('Patient History &amp; Demographics'!X5497&gt;=10,'Patient History &amp; Demographics'!X5497&lt;20),"High","Low"))</f>
        <v>High</v>
      </c>
      <c r="C5497" t="s">
        <v>24155</v>
      </c>
      <c r="D5497">
        <f t="shared" ca="1" si="255"/>
        <v>1015</v>
      </c>
      <c r="E5497" t="str">
        <f t="shared" ca="1" si="256"/>
        <v>Rehabilitation</v>
      </c>
      <c r="F5497" t="str">
        <f t="shared" ca="1" si="257"/>
        <v>No Progress</v>
      </c>
    </row>
    <row r="5498" spans="1:6" x14ac:dyDescent="0.25">
      <c r="A5498">
        <f ca="1">IF('Patient History &amp; Demographics'!X5498&gt;10,'Patient History &amp; Demographics'!A5498,"")</f>
        <v>432269</v>
      </c>
      <c r="B5498" t="str">
        <f ca="1">IF('Patient History &amp; Demographics'!X5498&gt;=20,"Acute",IF(AND('Patient History &amp; Demographics'!X5498&gt;=10,'Patient History &amp; Demographics'!X5498&lt;20),"High","Low"))</f>
        <v>High</v>
      </c>
      <c r="C5498" t="s">
        <v>24156</v>
      </c>
      <c r="D5498" t="str">
        <f t="shared" ca="1" si="255"/>
        <v/>
      </c>
      <c r="E5498" t="str">
        <f t="shared" ca="1" si="256"/>
        <v/>
      </c>
      <c r="F5498" t="str">
        <f t="shared" ca="1" si="257"/>
        <v/>
      </c>
    </row>
    <row r="5499" spans="1:6" x14ac:dyDescent="0.25">
      <c r="A5499" t="str">
        <f ca="1">IF('Patient History &amp; Demographics'!X5499&gt;10,'Patient History &amp; Demographics'!A5499,"")</f>
        <v/>
      </c>
      <c r="B5499" t="str">
        <f ca="1">IF('Patient History &amp; Demographics'!X5499&gt;=20,"Acute",IF(AND('Patient History &amp; Demographics'!X5499&gt;=10,'Patient History &amp; Demographics'!X5499&lt;20),"High","Low"))</f>
        <v>Low</v>
      </c>
      <c r="C5499" t="s">
        <v>24156</v>
      </c>
      <c r="D5499" t="str">
        <f t="shared" ca="1" si="255"/>
        <v/>
      </c>
      <c r="E5499" t="str">
        <f t="shared" ca="1" si="256"/>
        <v/>
      </c>
      <c r="F5499" t="str">
        <f t="shared" ca="1" si="257"/>
        <v/>
      </c>
    </row>
    <row r="5500" spans="1:6" x14ac:dyDescent="0.25">
      <c r="A5500">
        <f ca="1">IF('Patient History &amp; Demographics'!X5500&gt;10,'Patient History &amp; Demographics'!A5500,"")</f>
        <v>432348</v>
      </c>
      <c r="B5500" t="str">
        <f ca="1">IF('Patient History &amp; Demographics'!X5500&gt;=20,"Acute",IF(AND('Patient History &amp; Demographics'!X5500&gt;=10,'Patient History &amp; Demographics'!X5500&lt;20),"High","Low"))</f>
        <v>High</v>
      </c>
      <c r="C5500" t="s">
        <v>24155</v>
      </c>
      <c r="D5500">
        <f t="shared" ca="1" si="255"/>
        <v>1013</v>
      </c>
      <c r="E5500" t="str">
        <f t="shared" ca="1" si="256"/>
        <v>Rehabilitation</v>
      </c>
      <c r="F5500" t="str">
        <f t="shared" ca="1" si="257"/>
        <v>No Progress</v>
      </c>
    </row>
    <row r="5501" spans="1:6" x14ac:dyDescent="0.25">
      <c r="A5501" t="str">
        <f ca="1">IF('Patient History &amp; Demographics'!X5501&gt;10,'Patient History &amp; Demographics'!A5501,"")</f>
        <v/>
      </c>
      <c r="B5501" t="str">
        <f ca="1">IF('Patient History &amp; Demographics'!X5501&gt;=20,"Acute",IF(AND('Patient History &amp; Demographics'!X5501&gt;=10,'Patient History &amp; Demographics'!X5501&lt;20),"High","Low"))</f>
        <v>Low</v>
      </c>
      <c r="C5501" t="s">
        <v>24155</v>
      </c>
      <c r="D5501">
        <f t="shared" ca="1" si="255"/>
        <v>1004</v>
      </c>
      <c r="E5501" t="str">
        <f t="shared" ca="1" si="256"/>
        <v>Screening</v>
      </c>
      <c r="F5501" t="str">
        <f t="shared" ca="1" si="257"/>
        <v/>
      </c>
    </row>
    <row r="5502" spans="1:6" x14ac:dyDescent="0.25">
      <c r="A5502" t="str">
        <f ca="1">IF('Patient History &amp; Demographics'!X5502&gt;10,'Patient History &amp; Demographics'!A5502,"")</f>
        <v/>
      </c>
      <c r="B5502" t="str">
        <f ca="1">IF('Patient History &amp; Demographics'!X5502&gt;=20,"Acute",IF(AND('Patient History &amp; Demographics'!X5502&gt;=10,'Patient History &amp; Demographics'!X5502&lt;20),"High","Low"))</f>
        <v>Low</v>
      </c>
      <c r="C5502" t="s">
        <v>24155</v>
      </c>
      <c r="D5502">
        <f t="shared" ca="1" si="255"/>
        <v>1007</v>
      </c>
      <c r="E5502" t="str">
        <f t="shared" ca="1" si="256"/>
        <v>Rehabilitation</v>
      </c>
      <c r="F5502" t="str">
        <f t="shared" ca="1" si="257"/>
        <v>Positive Progress</v>
      </c>
    </row>
    <row r="5503" spans="1:6" x14ac:dyDescent="0.25">
      <c r="A5503">
        <f ca="1">IF('Patient History &amp; Demographics'!X5503&gt;10,'Patient History &amp; Demographics'!A5503,"")</f>
        <v>432524</v>
      </c>
      <c r="B5503" t="str">
        <f ca="1">IF('Patient History &amp; Demographics'!X5503&gt;=20,"Acute",IF(AND('Patient History &amp; Demographics'!X5503&gt;=10,'Patient History &amp; Demographics'!X5503&lt;20),"High","Low"))</f>
        <v>High</v>
      </c>
      <c r="C5503" t="s">
        <v>24156</v>
      </c>
      <c r="D5503" t="str">
        <f t="shared" ca="1" si="255"/>
        <v/>
      </c>
      <c r="E5503" t="str">
        <f t="shared" ca="1" si="256"/>
        <v/>
      </c>
      <c r="F5503" t="str">
        <f t="shared" ca="1" si="257"/>
        <v/>
      </c>
    </row>
    <row r="5504" spans="1:6" x14ac:dyDescent="0.25">
      <c r="A5504">
        <f ca="1">IF('Patient History &amp; Demographics'!X5504&gt;10,'Patient History &amp; Demographics'!A5504,"")</f>
        <v>432533</v>
      </c>
      <c r="B5504" t="str">
        <f ca="1">IF('Patient History &amp; Demographics'!X5504&gt;=20,"Acute",IF(AND('Patient History &amp; Demographics'!X5504&gt;=10,'Patient History &amp; Demographics'!X5504&lt;20),"High","Low"))</f>
        <v>High</v>
      </c>
      <c r="C5504" t="s">
        <v>24156</v>
      </c>
      <c r="D5504" t="str">
        <f t="shared" ca="1" si="255"/>
        <v/>
      </c>
      <c r="E5504" t="str">
        <f t="shared" ca="1" si="256"/>
        <v/>
      </c>
      <c r="F5504" t="str">
        <f t="shared" ca="1" si="257"/>
        <v/>
      </c>
    </row>
    <row r="5505" spans="1:6" x14ac:dyDescent="0.25">
      <c r="A5505">
        <f ca="1">IF('Patient History &amp; Demographics'!X5505&gt;10,'Patient History &amp; Demographics'!A5505,"")</f>
        <v>433004</v>
      </c>
      <c r="B5505" t="str">
        <f ca="1">IF('Patient History &amp; Demographics'!X5505&gt;=20,"Acute",IF(AND('Patient History &amp; Demographics'!X5505&gt;=10,'Patient History &amp; Demographics'!X5505&lt;20),"High","Low"))</f>
        <v>High</v>
      </c>
      <c r="C5505" t="s">
        <v>24155</v>
      </c>
      <c r="D5505">
        <f t="shared" ca="1" si="255"/>
        <v>1008</v>
      </c>
      <c r="E5505" t="str">
        <f t="shared" ca="1" si="256"/>
        <v>Screening</v>
      </c>
      <c r="F5505" t="str">
        <f t="shared" ca="1" si="257"/>
        <v/>
      </c>
    </row>
    <row r="5506" spans="1:6" x14ac:dyDescent="0.25">
      <c r="A5506" t="str">
        <f ca="1">IF('Patient History &amp; Demographics'!X5506&gt;10,'Patient History &amp; Demographics'!A5506,"")</f>
        <v/>
      </c>
      <c r="B5506" t="str">
        <f ca="1">IF('Patient History &amp; Demographics'!X5506&gt;=20,"Acute",IF(AND('Patient History &amp; Demographics'!X5506&gt;=10,'Patient History &amp; Demographics'!X5506&lt;20),"High","Low"))</f>
        <v>Low</v>
      </c>
      <c r="C5506" t="s">
        <v>24156</v>
      </c>
      <c r="D5506" t="str">
        <f t="shared" ref="D5506:D5569" ca="1" si="258">IF(C5506="Yes",CHOOSE(RANDBETWEEN(1,27),1001,1002,1003,1004,1005,1006,1007,1008,1009,1010,1011,1012,1013,1014,1015,1016,1017,1018,
1019,1020,1021,1022,1023,1024,1025,1026,1027,1028),"")</f>
        <v/>
      </c>
      <c r="E5506" t="str">
        <f t="shared" ca="1" si="256"/>
        <v/>
      </c>
      <c r="F5506" t="str">
        <f t="shared" ca="1" si="257"/>
        <v/>
      </c>
    </row>
    <row r="5507" spans="1:6" x14ac:dyDescent="0.25">
      <c r="A5507" t="str">
        <f ca="1">IF('Patient History &amp; Demographics'!X5507&gt;10,'Patient History &amp; Demographics'!A5507,"")</f>
        <v/>
      </c>
      <c r="B5507" t="str">
        <f ca="1">IF('Patient History &amp; Demographics'!X5507&gt;=20,"Acute",IF(AND('Patient History &amp; Demographics'!X5507&gt;=10,'Patient History &amp; Demographics'!X5507&lt;20),"High","Low"))</f>
        <v>High</v>
      </c>
      <c r="C5507" t="s">
        <v>24156</v>
      </c>
      <c r="D5507" t="str">
        <f t="shared" ca="1" si="258"/>
        <v/>
      </c>
      <c r="E5507" t="str">
        <f t="shared" ref="E5507:E5570" ca="1" si="259">IF(C5507="Yes",CHOOSE(RANDBETWEEN(1,2),"Screening","Rehabilitation"),"")</f>
        <v/>
      </c>
      <c r="F5507" t="str">
        <f t="shared" ref="F5507:F5570" ca="1" si="260">IF(E5507="Rehabilitation",CHOOSE(RANDBETWEEN(1,4),"Positive Progress","No Progress","Condition Deteriorated","Cured"),"")</f>
        <v/>
      </c>
    </row>
    <row r="5508" spans="1:6" x14ac:dyDescent="0.25">
      <c r="A5508">
        <f ca="1">IF('Patient History &amp; Demographics'!X5508&gt;10,'Patient History &amp; Demographics'!A5508,"")</f>
        <v>433068</v>
      </c>
      <c r="B5508" t="str">
        <f ca="1">IF('Patient History &amp; Demographics'!X5508&gt;=20,"Acute",IF(AND('Patient History &amp; Demographics'!X5508&gt;=10,'Patient History &amp; Demographics'!X5508&lt;20),"High","Low"))</f>
        <v>High</v>
      </c>
      <c r="C5508" t="s">
        <v>24155</v>
      </c>
      <c r="D5508">
        <f t="shared" ca="1" si="258"/>
        <v>1025</v>
      </c>
      <c r="E5508" t="str">
        <f t="shared" ca="1" si="259"/>
        <v>Screening</v>
      </c>
      <c r="F5508" t="str">
        <f t="shared" ca="1" si="260"/>
        <v/>
      </c>
    </row>
    <row r="5509" spans="1:6" x14ac:dyDescent="0.25">
      <c r="A5509">
        <f ca="1">IF('Patient History &amp; Demographics'!X5509&gt;10,'Patient History &amp; Demographics'!A5509,"")</f>
        <v>433101</v>
      </c>
      <c r="B5509" t="str">
        <f ca="1">IF('Patient History &amp; Demographics'!X5509&gt;=20,"Acute",IF(AND('Patient History &amp; Demographics'!X5509&gt;=10,'Patient History &amp; Demographics'!X5509&lt;20),"High","Low"))</f>
        <v>Acute</v>
      </c>
      <c r="C5509" t="s">
        <v>24156</v>
      </c>
      <c r="D5509" t="str">
        <f t="shared" ca="1" si="258"/>
        <v/>
      </c>
      <c r="E5509" t="str">
        <f t="shared" ca="1" si="259"/>
        <v/>
      </c>
      <c r="F5509" t="str">
        <f t="shared" ca="1" si="260"/>
        <v/>
      </c>
    </row>
    <row r="5510" spans="1:6" x14ac:dyDescent="0.25">
      <c r="A5510">
        <f ca="1">IF('Patient History &amp; Demographics'!X5510&gt;10,'Patient History &amp; Demographics'!A5510,"")</f>
        <v>433138</v>
      </c>
      <c r="B5510" t="str">
        <f ca="1">IF('Patient History &amp; Demographics'!X5510&gt;=20,"Acute",IF(AND('Patient History &amp; Demographics'!X5510&gt;=10,'Patient History &amp; Demographics'!X5510&lt;20),"High","Low"))</f>
        <v>High</v>
      </c>
      <c r="C5510" t="s">
        <v>24156</v>
      </c>
      <c r="D5510" t="str">
        <f t="shared" ca="1" si="258"/>
        <v/>
      </c>
      <c r="E5510" t="str">
        <f t="shared" ca="1" si="259"/>
        <v/>
      </c>
      <c r="F5510" t="str">
        <f t="shared" ca="1" si="260"/>
        <v/>
      </c>
    </row>
    <row r="5511" spans="1:6" x14ac:dyDescent="0.25">
      <c r="A5511">
        <f ca="1">IF('Patient History &amp; Demographics'!X5511&gt;10,'Patient History &amp; Demographics'!A5511,"")</f>
        <v>433165</v>
      </c>
      <c r="B5511" t="str">
        <f ca="1">IF('Patient History &amp; Demographics'!X5511&gt;=20,"Acute",IF(AND('Patient History &amp; Demographics'!X5511&gt;=10,'Patient History &amp; Demographics'!X5511&lt;20),"High","Low"))</f>
        <v>High</v>
      </c>
      <c r="C5511" t="s">
        <v>24155</v>
      </c>
      <c r="D5511">
        <f t="shared" ca="1" si="258"/>
        <v>1025</v>
      </c>
      <c r="E5511" t="str">
        <f t="shared" ca="1" si="259"/>
        <v>Screening</v>
      </c>
      <c r="F5511" t="str">
        <f t="shared" ca="1" si="260"/>
        <v/>
      </c>
    </row>
    <row r="5512" spans="1:6" x14ac:dyDescent="0.25">
      <c r="A5512" t="str">
        <f ca="1">IF('Patient History &amp; Demographics'!X5512&gt;10,'Patient History &amp; Demographics'!A5512,"")</f>
        <v/>
      </c>
      <c r="B5512" t="str">
        <f ca="1">IF('Patient History &amp; Demographics'!X5512&gt;=20,"Acute",IF(AND('Patient History &amp; Demographics'!X5512&gt;=10,'Patient History &amp; Demographics'!X5512&lt;20),"High","Low"))</f>
        <v>Low</v>
      </c>
      <c r="C5512" t="s">
        <v>24156</v>
      </c>
      <c r="D5512" t="str">
        <f t="shared" ca="1" si="258"/>
        <v/>
      </c>
      <c r="E5512" t="str">
        <f t="shared" ca="1" si="259"/>
        <v/>
      </c>
      <c r="F5512" t="str">
        <f t="shared" ca="1" si="260"/>
        <v/>
      </c>
    </row>
    <row r="5513" spans="1:6" x14ac:dyDescent="0.25">
      <c r="A5513">
        <f ca="1">IF('Patient History &amp; Demographics'!X5513&gt;10,'Patient History &amp; Demographics'!A5513,"")</f>
        <v>433217</v>
      </c>
      <c r="B5513" t="str">
        <f ca="1">IF('Patient History &amp; Demographics'!X5513&gt;=20,"Acute",IF(AND('Patient History &amp; Demographics'!X5513&gt;=10,'Patient History &amp; Demographics'!X5513&lt;20),"High","Low"))</f>
        <v>High</v>
      </c>
      <c r="C5513" t="s">
        <v>24156</v>
      </c>
      <c r="D5513" t="str">
        <f t="shared" ca="1" si="258"/>
        <v/>
      </c>
      <c r="E5513" t="str">
        <f t="shared" ca="1" si="259"/>
        <v/>
      </c>
      <c r="F5513" t="str">
        <f t="shared" ca="1" si="260"/>
        <v/>
      </c>
    </row>
    <row r="5514" spans="1:6" x14ac:dyDescent="0.25">
      <c r="A5514" t="str">
        <f ca="1">IF('Patient History &amp; Demographics'!X5514&gt;10,'Patient History &amp; Demographics'!A5514,"")</f>
        <v/>
      </c>
      <c r="B5514" t="str">
        <f ca="1">IF('Patient History &amp; Demographics'!X5514&gt;=20,"Acute",IF(AND('Patient History &amp; Demographics'!X5514&gt;=10,'Patient History &amp; Demographics'!X5514&lt;20),"High","Low"))</f>
        <v>Low</v>
      </c>
      <c r="C5514" t="s">
        <v>24155</v>
      </c>
      <c r="D5514">
        <f t="shared" ca="1" si="258"/>
        <v>1006</v>
      </c>
      <c r="E5514" t="str">
        <f t="shared" ca="1" si="259"/>
        <v>Rehabilitation</v>
      </c>
      <c r="F5514" t="str">
        <f t="shared" ca="1" si="260"/>
        <v>Condition Deteriorated</v>
      </c>
    </row>
    <row r="5515" spans="1:6" x14ac:dyDescent="0.25">
      <c r="A5515">
        <f ca="1">IF('Patient History &amp; Demographics'!X5515&gt;10,'Patient History &amp; Demographics'!A5515,"")</f>
        <v>433420</v>
      </c>
      <c r="B5515" t="str">
        <f ca="1">IF('Patient History &amp; Demographics'!X5515&gt;=20,"Acute",IF(AND('Patient History &amp; Demographics'!X5515&gt;=10,'Patient History &amp; Demographics'!X5515&lt;20),"High","Low"))</f>
        <v>High</v>
      </c>
      <c r="C5515" t="s">
        <v>24155</v>
      </c>
      <c r="D5515">
        <f t="shared" ca="1" si="258"/>
        <v>1022</v>
      </c>
      <c r="E5515" t="str">
        <f t="shared" ca="1" si="259"/>
        <v>Screening</v>
      </c>
      <c r="F5515" t="str">
        <f t="shared" ca="1" si="260"/>
        <v/>
      </c>
    </row>
    <row r="5516" spans="1:6" x14ac:dyDescent="0.25">
      <c r="A5516">
        <f ca="1">IF('Patient History &amp; Demographics'!X5516&gt;10,'Patient History &amp; Demographics'!A5516,"")</f>
        <v>433466</v>
      </c>
      <c r="B5516" t="str">
        <f ca="1">IF('Patient History &amp; Demographics'!X5516&gt;=20,"Acute",IF(AND('Patient History &amp; Demographics'!X5516&gt;=10,'Patient History &amp; Demographics'!X5516&lt;20),"High","Low"))</f>
        <v>High</v>
      </c>
      <c r="C5516" t="s">
        <v>24156</v>
      </c>
      <c r="D5516" t="str">
        <f t="shared" ca="1" si="258"/>
        <v/>
      </c>
      <c r="E5516" t="str">
        <f t="shared" ca="1" si="259"/>
        <v/>
      </c>
      <c r="F5516" t="str">
        <f t="shared" ca="1" si="260"/>
        <v/>
      </c>
    </row>
    <row r="5517" spans="1:6" x14ac:dyDescent="0.25">
      <c r="A5517">
        <f ca="1">IF('Patient History &amp; Demographics'!X5517&gt;10,'Patient History &amp; Demographics'!A5517,"")</f>
        <v>433536</v>
      </c>
      <c r="B5517" t="str">
        <f ca="1">IF('Patient History &amp; Demographics'!X5517&gt;=20,"Acute",IF(AND('Patient History &amp; Demographics'!X5517&gt;=10,'Patient History &amp; Demographics'!X5517&lt;20),"High","Low"))</f>
        <v>High</v>
      </c>
      <c r="C5517" t="s">
        <v>24156</v>
      </c>
      <c r="D5517" t="str">
        <f t="shared" ca="1" si="258"/>
        <v/>
      </c>
      <c r="E5517" t="str">
        <f t="shared" ca="1" si="259"/>
        <v/>
      </c>
      <c r="F5517" t="str">
        <f t="shared" ca="1" si="260"/>
        <v/>
      </c>
    </row>
    <row r="5518" spans="1:6" x14ac:dyDescent="0.25">
      <c r="A5518">
        <f ca="1">IF('Patient History &amp; Demographics'!X5518&gt;10,'Patient History &amp; Demographics'!A5518,"")</f>
        <v>433563</v>
      </c>
      <c r="B5518" t="str">
        <f ca="1">IF('Patient History &amp; Demographics'!X5518&gt;=20,"Acute",IF(AND('Patient History &amp; Demographics'!X5518&gt;=10,'Patient History &amp; Demographics'!X5518&lt;20),"High","Low"))</f>
        <v>High</v>
      </c>
      <c r="C5518" t="s">
        <v>24155</v>
      </c>
      <c r="D5518">
        <f t="shared" ca="1" si="258"/>
        <v>1011</v>
      </c>
      <c r="E5518" t="str">
        <f t="shared" ca="1" si="259"/>
        <v>Screening</v>
      </c>
      <c r="F5518" t="str">
        <f t="shared" ca="1" si="260"/>
        <v/>
      </c>
    </row>
    <row r="5519" spans="1:6" x14ac:dyDescent="0.25">
      <c r="A5519">
        <f ca="1">IF('Patient History &amp; Demographics'!X5519&gt;10,'Patient History &amp; Demographics'!A5519,"")</f>
        <v>433660</v>
      </c>
      <c r="B5519" t="str">
        <f ca="1">IF('Patient History &amp; Demographics'!X5519&gt;=20,"Acute",IF(AND('Patient History &amp; Demographics'!X5519&gt;=10,'Patient History &amp; Demographics'!X5519&lt;20),"High","Low"))</f>
        <v>High</v>
      </c>
      <c r="C5519" t="s">
        <v>24155</v>
      </c>
      <c r="D5519">
        <f t="shared" ca="1" si="258"/>
        <v>1007</v>
      </c>
      <c r="E5519" t="str">
        <f t="shared" ca="1" si="259"/>
        <v>Rehabilitation</v>
      </c>
      <c r="F5519" t="str">
        <f t="shared" ca="1" si="260"/>
        <v>Cured</v>
      </c>
    </row>
    <row r="5520" spans="1:6" x14ac:dyDescent="0.25">
      <c r="A5520">
        <f ca="1">IF('Patient History &amp; Demographics'!X5520&gt;10,'Patient History &amp; Demographics'!A5520,"")</f>
        <v>433970</v>
      </c>
      <c r="B5520" t="str">
        <f ca="1">IF('Patient History &amp; Demographics'!X5520&gt;=20,"Acute",IF(AND('Patient History &amp; Demographics'!X5520&gt;=10,'Patient History &amp; Demographics'!X5520&lt;20),"High","Low"))</f>
        <v>High</v>
      </c>
      <c r="C5520" t="s">
        <v>24156</v>
      </c>
      <c r="D5520" t="str">
        <f t="shared" ca="1" si="258"/>
        <v/>
      </c>
      <c r="E5520" t="str">
        <f t="shared" ca="1" si="259"/>
        <v/>
      </c>
      <c r="F5520" t="str">
        <f t="shared" ca="1" si="260"/>
        <v/>
      </c>
    </row>
    <row r="5521" spans="1:6" x14ac:dyDescent="0.25">
      <c r="A5521">
        <f ca="1">IF('Patient History &amp; Demographics'!X5521&gt;10,'Patient History &amp; Demographics'!A5521,"")</f>
        <v>434016</v>
      </c>
      <c r="B5521" t="str">
        <f ca="1">IF('Patient History &amp; Demographics'!X5521&gt;=20,"Acute",IF(AND('Patient History &amp; Demographics'!X5521&gt;=10,'Patient History &amp; Demographics'!X5521&lt;20),"High","Low"))</f>
        <v>Acute</v>
      </c>
      <c r="C5521" t="s">
        <v>24156</v>
      </c>
      <c r="D5521" t="str">
        <f t="shared" ca="1" si="258"/>
        <v/>
      </c>
      <c r="E5521" t="str">
        <f t="shared" ca="1" si="259"/>
        <v/>
      </c>
      <c r="F5521" t="str">
        <f t="shared" ca="1" si="260"/>
        <v/>
      </c>
    </row>
    <row r="5522" spans="1:6" x14ac:dyDescent="0.25">
      <c r="A5522">
        <f ca="1">IF('Patient History &amp; Demographics'!X5522&gt;10,'Patient History &amp; Demographics'!A5522,"")</f>
        <v>434034</v>
      </c>
      <c r="B5522" t="str">
        <f ca="1">IF('Patient History &amp; Demographics'!X5522&gt;=20,"Acute",IF(AND('Patient History &amp; Demographics'!X5522&gt;=10,'Patient History &amp; Demographics'!X5522&lt;20),"High","Low"))</f>
        <v>High</v>
      </c>
      <c r="C5522" t="s">
        <v>24156</v>
      </c>
      <c r="D5522" t="str">
        <f t="shared" ca="1" si="258"/>
        <v/>
      </c>
      <c r="E5522" t="str">
        <f t="shared" ca="1" si="259"/>
        <v/>
      </c>
      <c r="F5522" t="str">
        <f t="shared" ca="1" si="260"/>
        <v/>
      </c>
    </row>
    <row r="5523" spans="1:6" x14ac:dyDescent="0.25">
      <c r="A5523" t="str">
        <f ca="1">IF('Patient History &amp; Demographics'!X5523&gt;10,'Patient History &amp; Demographics'!A5523,"")</f>
        <v/>
      </c>
      <c r="B5523" t="str">
        <f ca="1">IF('Patient History &amp; Demographics'!X5523&gt;=20,"Acute",IF(AND('Patient History &amp; Demographics'!X5523&gt;=10,'Patient History &amp; Demographics'!X5523&lt;20),"High","Low"))</f>
        <v>Low</v>
      </c>
      <c r="C5523" t="s">
        <v>24156</v>
      </c>
      <c r="D5523" t="str">
        <f t="shared" ca="1" si="258"/>
        <v/>
      </c>
      <c r="E5523" t="str">
        <f t="shared" ca="1" si="259"/>
        <v/>
      </c>
      <c r="F5523" t="str">
        <f t="shared" ca="1" si="260"/>
        <v/>
      </c>
    </row>
    <row r="5524" spans="1:6" x14ac:dyDescent="0.25">
      <c r="A5524">
        <f ca="1">IF('Patient History &amp; Demographics'!X5524&gt;10,'Patient History &amp; Demographics'!A5524,"")</f>
        <v>434061</v>
      </c>
      <c r="B5524" t="str">
        <f ca="1">IF('Patient History &amp; Demographics'!X5524&gt;=20,"Acute",IF(AND('Patient History &amp; Demographics'!X5524&gt;=10,'Patient History &amp; Demographics'!X5524&lt;20),"High","Low"))</f>
        <v>Acute</v>
      </c>
      <c r="C5524" t="s">
        <v>24155</v>
      </c>
      <c r="D5524">
        <f t="shared" ca="1" si="258"/>
        <v>1013</v>
      </c>
      <c r="E5524" t="str">
        <f t="shared" ca="1" si="259"/>
        <v>Rehabilitation</v>
      </c>
      <c r="F5524" t="str">
        <f t="shared" ca="1" si="260"/>
        <v>No Progress</v>
      </c>
    </row>
    <row r="5525" spans="1:6" x14ac:dyDescent="0.25">
      <c r="A5525" t="str">
        <f ca="1">IF('Patient History &amp; Demographics'!X5525&gt;10,'Patient History &amp; Demographics'!A5525,"")</f>
        <v/>
      </c>
      <c r="B5525" t="str">
        <f ca="1">IF('Patient History &amp; Demographics'!X5525&gt;=20,"Acute",IF(AND('Patient History &amp; Demographics'!X5525&gt;=10,'Patient History &amp; Demographics'!X5525&lt;20),"High","Low"))</f>
        <v>Low</v>
      </c>
      <c r="C5525" t="s">
        <v>24155</v>
      </c>
      <c r="D5525">
        <f t="shared" ca="1" si="258"/>
        <v>1013</v>
      </c>
      <c r="E5525" t="str">
        <f t="shared" ca="1" si="259"/>
        <v>Screening</v>
      </c>
      <c r="F5525" t="str">
        <f t="shared" ca="1" si="260"/>
        <v/>
      </c>
    </row>
    <row r="5526" spans="1:6" x14ac:dyDescent="0.25">
      <c r="A5526" t="str">
        <f ca="1">IF('Patient History &amp; Demographics'!X5526&gt;10,'Patient History &amp; Demographics'!A5526,"")</f>
        <v/>
      </c>
      <c r="B5526" t="str">
        <f ca="1">IF('Patient History &amp; Demographics'!X5526&gt;=20,"Acute",IF(AND('Patient History &amp; Demographics'!X5526&gt;=10,'Patient History &amp; Demographics'!X5526&lt;20),"High","Low"))</f>
        <v>Low</v>
      </c>
      <c r="C5526" t="s">
        <v>24155</v>
      </c>
      <c r="D5526">
        <f t="shared" ca="1" si="258"/>
        <v>1017</v>
      </c>
      <c r="E5526" t="str">
        <f t="shared" ca="1" si="259"/>
        <v>Rehabilitation</v>
      </c>
      <c r="F5526" t="str">
        <f t="shared" ca="1" si="260"/>
        <v>Condition Deteriorated</v>
      </c>
    </row>
    <row r="5527" spans="1:6" x14ac:dyDescent="0.25">
      <c r="A5527">
        <f ca="1">IF('Patient History &amp; Demographics'!X5527&gt;10,'Patient History &amp; Demographics'!A5527,"")</f>
        <v>434159</v>
      </c>
      <c r="B5527" t="str">
        <f ca="1">IF('Patient History &amp; Demographics'!X5527&gt;=20,"Acute",IF(AND('Patient History &amp; Demographics'!X5527&gt;=10,'Patient History &amp; Demographics'!X5527&lt;20),"High","Low"))</f>
        <v>High</v>
      </c>
      <c r="C5527" t="s">
        <v>24156</v>
      </c>
      <c r="D5527" t="str">
        <f t="shared" ca="1" si="258"/>
        <v/>
      </c>
      <c r="E5527" t="str">
        <f t="shared" ca="1" si="259"/>
        <v/>
      </c>
      <c r="F5527" t="str">
        <f t="shared" ca="1" si="260"/>
        <v/>
      </c>
    </row>
    <row r="5528" spans="1:6" x14ac:dyDescent="0.25">
      <c r="A5528">
        <f ca="1">IF('Patient History &amp; Demographics'!X5528&gt;10,'Patient History &amp; Demographics'!A5528,"")</f>
        <v>434274</v>
      </c>
      <c r="B5528" t="str">
        <f ca="1">IF('Patient History &amp; Demographics'!X5528&gt;=20,"Acute",IF(AND('Patient History &amp; Demographics'!X5528&gt;=10,'Patient History &amp; Demographics'!X5528&lt;20),"High","Low"))</f>
        <v>High</v>
      </c>
      <c r="C5528" t="s">
        <v>24156</v>
      </c>
      <c r="D5528" t="str">
        <f t="shared" ca="1" si="258"/>
        <v/>
      </c>
      <c r="E5528" t="str">
        <f t="shared" ca="1" si="259"/>
        <v/>
      </c>
      <c r="F5528" t="str">
        <f t="shared" ca="1" si="260"/>
        <v/>
      </c>
    </row>
    <row r="5529" spans="1:6" x14ac:dyDescent="0.25">
      <c r="A5529">
        <f ca="1">IF('Patient History &amp; Demographics'!X5529&gt;10,'Patient History &amp; Demographics'!A5529,"")</f>
        <v>434283</v>
      </c>
      <c r="B5529" t="str">
        <f ca="1">IF('Patient History &amp; Demographics'!X5529&gt;=20,"Acute",IF(AND('Patient History &amp; Demographics'!X5529&gt;=10,'Patient History &amp; Demographics'!X5529&lt;20),"High","Low"))</f>
        <v>High</v>
      </c>
      <c r="C5529" t="s">
        <v>24156</v>
      </c>
      <c r="D5529" t="str">
        <f t="shared" ca="1" si="258"/>
        <v/>
      </c>
      <c r="E5529" t="str">
        <f t="shared" ca="1" si="259"/>
        <v/>
      </c>
      <c r="F5529" t="str">
        <f t="shared" ca="1" si="260"/>
        <v/>
      </c>
    </row>
    <row r="5530" spans="1:6" x14ac:dyDescent="0.25">
      <c r="A5530">
        <f ca="1">IF('Patient History &amp; Demographics'!X5530&gt;10,'Patient History &amp; Demographics'!A5530,"")</f>
        <v>434308</v>
      </c>
      <c r="B5530" t="str">
        <f ca="1">IF('Patient History &amp; Demographics'!X5530&gt;=20,"Acute",IF(AND('Patient History &amp; Demographics'!X5530&gt;=10,'Patient History &amp; Demographics'!X5530&lt;20),"High","Low"))</f>
        <v>High</v>
      </c>
      <c r="C5530" t="s">
        <v>24156</v>
      </c>
      <c r="D5530" t="str">
        <f t="shared" ca="1" si="258"/>
        <v/>
      </c>
      <c r="E5530" t="str">
        <f t="shared" ca="1" si="259"/>
        <v/>
      </c>
      <c r="F5530" t="str">
        <f t="shared" ca="1" si="260"/>
        <v/>
      </c>
    </row>
    <row r="5531" spans="1:6" x14ac:dyDescent="0.25">
      <c r="A5531">
        <f ca="1">IF('Patient History &amp; Demographics'!X5531&gt;10,'Patient History &amp; Demographics'!A5531,"")</f>
        <v>434317</v>
      </c>
      <c r="B5531" t="str">
        <f ca="1">IF('Patient History &amp; Demographics'!X5531&gt;=20,"Acute",IF(AND('Patient History &amp; Demographics'!X5531&gt;=10,'Patient History &amp; Demographics'!X5531&lt;20),"High","Low"))</f>
        <v>High</v>
      </c>
      <c r="C5531" t="s">
        <v>24155</v>
      </c>
      <c r="D5531">
        <f t="shared" ca="1" si="258"/>
        <v>1012</v>
      </c>
      <c r="E5531" t="str">
        <f t="shared" ca="1" si="259"/>
        <v>Rehabilitation</v>
      </c>
      <c r="F5531" t="str">
        <f t="shared" ca="1" si="260"/>
        <v>Positive Progress</v>
      </c>
    </row>
    <row r="5532" spans="1:6" x14ac:dyDescent="0.25">
      <c r="A5532" t="str">
        <f ca="1">IF('Patient History &amp; Demographics'!X5532&gt;10,'Patient History &amp; Demographics'!A5532,"")</f>
        <v/>
      </c>
      <c r="B5532" t="str">
        <f ca="1">IF('Patient History &amp; Demographics'!X5532&gt;=20,"Acute",IF(AND('Patient History &amp; Demographics'!X5532&gt;=10,'Patient History &amp; Demographics'!X5532&lt;20),"High","Low"))</f>
        <v>Low</v>
      </c>
      <c r="C5532" t="s">
        <v>24156</v>
      </c>
      <c r="D5532" t="str">
        <f t="shared" ca="1" si="258"/>
        <v/>
      </c>
      <c r="E5532" t="str">
        <f t="shared" ca="1" si="259"/>
        <v/>
      </c>
      <c r="F5532" t="str">
        <f t="shared" ca="1" si="260"/>
        <v/>
      </c>
    </row>
    <row r="5533" spans="1:6" x14ac:dyDescent="0.25">
      <c r="A5533" t="str">
        <f ca="1">IF('Patient History &amp; Demographics'!X5533&gt;10,'Patient History &amp; Demographics'!A5533,"")</f>
        <v/>
      </c>
      <c r="B5533" t="str">
        <f ca="1">IF('Patient History &amp; Demographics'!X5533&gt;=20,"Acute",IF(AND('Patient History &amp; Demographics'!X5533&gt;=10,'Patient History &amp; Demographics'!X5533&lt;20),"High","Low"))</f>
        <v>Low</v>
      </c>
      <c r="C5533" t="s">
        <v>24156</v>
      </c>
      <c r="D5533" t="str">
        <f t="shared" ca="1" si="258"/>
        <v/>
      </c>
      <c r="E5533" t="str">
        <f t="shared" ca="1" si="259"/>
        <v/>
      </c>
      <c r="F5533" t="str">
        <f t="shared" ca="1" si="260"/>
        <v/>
      </c>
    </row>
    <row r="5534" spans="1:6" x14ac:dyDescent="0.25">
      <c r="A5534">
        <f ca="1">IF('Patient History &amp; Demographics'!X5534&gt;10,'Patient History &amp; Demographics'!A5534,"")</f>
        <v>434380</v>
      </c>
      <c r="B5534" t="str">
        <f ca="1">IF('Patient History &amp; Demographics'!X5534&gt;=20,"Acute",IF(AND('Patient History &amp; Demographics'!X5534&gt;=10,'Patient History &amp; Demographics'!X5534&lt;20),"High","Low"))</f>
        <v>High</v>
      </c>
      <c r="C5534" t="s">
        <v>24155</v>
      </c>
      <c r="D5534">
        <f t="shared" ca="1" si="258"/>
        <v>1021</v>
      </c>
      <c r="E5534" t="str">
        <f t="shared" ca="1" si="259"/>
        <v>Rehabilitation</v>
      </c>
      <c r="F5534" t="str">
        <f t="shared" ca="1" si="260"/>
        <v>Positive Progress</v>
      </c>
    </row>
    <row r="5535" spans="1:6" x14ac:dyDescent="0.25">
      <c r="A5535">
        <f ca="1">IF('Patient History &amp; Demographics'!X5535&gt;10,'Patient History &amp; Demographics'!A5535,"")</f>
        <v>434414</v>
      </c>
      <c r="B5535" t="str">
        <f ca="1">IF('Patient History &amp; Demographics'!X5535&gt;=20,"Acute",IF(AND('Patient History &amp; Demographics'!X5535&gt;=10,'Patient History &amp; Demographics'!X5535&lt;20),"High","Low"))</f>
        <v>High</v>
      </c>
      <c r="C5535" t="s">
        <v>24156</v>
      </c>
      <c r="D5535" t="str">
        <f t="shared" ca="1" si="258"/>
        <v/>
      </c>
      <c r="E5535" t="str">
        <f t="shared" ca="1" si="259"/>
        <v/>
      </c>
      <c r="F5535" t="str">
        <f t="shared" ca="1" si="260"/>
        <v/>
      </c>
    </row>
    <row r="5536" spans="1:6" x14ac:dyDescent="0.25">
      <c r="A5536">
        <f ca="1">IF('Patient History &amp; Demographics'!X5536&gt;10,'Patient History &amp; Demographics'!A5536,"")</f>
        <v>434432</v>
      </c>
      <c r="B5536" t="str">
        <f ca="1">IF('Patient History &amp; Demographics'!X5536&gt;=20,"Acute",IF(AND('Patient History &amp; Demographics'!X5536&gt;=10,'Patient History &amp; Demographics'!X5536&lt;20),"High","Low"))</f>
        <v>High</v>
      </c>
      <c r="C5536" t="s">
        <v>24155</v>
      </c>
      <c r="D5536">
        <f t="shared" ca="1" si="258"/>
        <v>1003</v>
      </c>
      <c r="E5536" t="str">
        <f t="shared" ca="1" si="259"/>
        <v>Screening</v>
      </c>
      <c r="F5536" t="str">
        <f t="shared" ca="1" si="260"/>
        <v/>
      </c>
    </row>
    <row r="5537" spans="1:6" x14ac:dyDescent="0.25">
      <c r="A5537">
        <f ca="1">IF('Patient History &amp; Demographics'!X5537&gt;10,'Patient History &amp; Demographics'!A5537,"")</f>
        <v>434441</v>
      </c>
      <c r="B5537" t="str">
        <f ca="1">IF('Patient History &amp; Demographics'!X5537&gt;=20,"Acute",IF(AND('Patient History &amp; Demographics'!X5537&gt;=10,'Patient History &amp; Demographics'!X5537&lt;20),"High","Low"))</f>
        <v>High</v>
      </c>
      <c r="C5537" t="s">
        <v>24155</v>
      </c>
      <c r="D5537">
        <f t="shared" ca="1" si="258"/>
        <v>1005</v>
      </c>
      <c r="E5537" t="str">
        <f t="shared" ca="1" si="259"/>
        <v>Screening</v>
      </c>
      <c r="F5537" t="str">
        <f t="shared" ca="1" si="260"/>
        <v/>
      </c>
    </row>
    <row r="5538" spans="1:6" x14ac:dyDescent="0.25">
      <c r="A5538">
        <f ca="1">IF('Patient History &amp; Demographics'!X5538&gt;10,'Patient History &amp; Demographics'!A5538,"")</f>
        <v>434469</v>
      </c>
      <c r="B5538" t="str">
        <f ca="1">IF('Patient History &amp; Demographics'!X5538&gt;=20,"Acute",IF(AND('Patient History &amp; Demographics'!X5538&gt;=10,'Patient History &amp; Demographics'!X5538&lt;20),"High","Low"))</f>
        <v>High</v>
      </c>
      <c r="C5538" t="s">
        <v>24156</v>
      </c>
      <c r="D5538" t="str">
        <f t="shared" ca="1" si="258"/>
        <v/>
      </c>
      <c r="E5538" t="str">
        <f t="shared" ca="1" si="259"/>
        <v/>
      </c>
      <c r="F5538" t="str">
        <f t="shared" ca="1" si="260"/>
        <v/>
      </c>
    </row>
    <row r="5539" spans="1:6" x14ac:dyDescent="0.25">
      <c r="A5539">
        <f ca="1">IF('Patient History &amp; Demographics'!X5539&gt;10,'Patient History &amp; Demographics'!A5539,"")</f>
        <v>434496</v>
      </c>
      <c r="B5539" t="str">
        <f ca="1">IF('Patient History &amp; Demographics'!X5539&gt;=20,"Acute",IF(AND('Patient History &amp; Demographics'!X5539&gt;=10,'Patient History &amp; Demographics'!X5539&lt;20),"High","Low"))</f>
        <v>Acute</v>
      </c>
      <c r="C5539" t="s">
        <v>24155</v>
      </c>
      <c r="D5539">
        <f t="shared" ca="1" si="258"/>
        <v>1002</v>
      </c>
      <c r="E5539" t="str">
        <f t="shared" ca="1" si="259"/>
        <v>Rehabilitation</v>
      </c>
      <c r="F5539" t="str">
        <f t="shared" ca="1" si="260"/>
        <v>Cured</v>
      </c>
    </row>
    <row r="5540" spans="1:6" x14ac:dyDescent="0.25">
      <c r="A5540">
        <f ca="1">IF('Patient History &amp; Demographics'!X5540&gt;10,'Patient History &amp; Demographics'!A5540,"")</f>
        <v>434502</v>
      </c>
      <c r="B5540" t="str">
        <f ca="1">IF('Patient History &amp; Demographics'!X5540&gt;=20,"Acute",IF(AND('Patient History &amp; Demographics'!X5540&gt;=10,'Patient History &amp; Demographics'!X5540&lt;20),"High","Low"))</f>
        <v>High</v>
      </c>
      <c r="C5540" t="s">
        <v>24155</v>
      </c>
      <c r="D5540">
        <f t="shared" ca="1" si="258"/>
        <v>1007</v>
      </c>
      <c r="E5540" t="str">
        <f t="shared" ca="1" si="259"/>
        <v>Rehabilitation</v>
      </c>
      <c r="F5540" t="str">
        <f t="shared" ca="1" si="260"/>
        <v>No Progress</v>
      </c>
    </row>
    <row r="5541" spans="1:6" x14ac:dyDescent="0.25">
      <c r="A5541">
        <f ca="1">IF('Patient History &amp; Demographics'!X5541&gt;10,'Patient History &amp; Demographics'!A5541,"")</f>
        <v>434520</v>
      </c>
      <c r="B5541" t="str">
        <f ca="1">IF('Patient History &amp; Demographics'!X5541&gt;=20,"Acute",IF(AND('Patient History &amp; Demographics'!X5541&gt;=10,'Patient History &amp; Demographics'!X5541&lt;20),"High","Low"))</f>
        <v>High</v>
      </c>
      <c r="C5541" t="s">
        <v>24155</v>
      </c>
      <c r="D5541">
        <f t="shared" ca="1" si="258"/>
        <v>1014</v>
      </c>
      <c r="E5541" t="str">
        <f t="shared" ca="1" si="259"/>
        <v>Rehabilitation</v>
      </c>
      <c r="F5541" t="str">
        <f t="shared" ca="1" si="260"/>
        <v>Condition Deteriorated</v>
      </c>
    </row>
    <row r="5542" spans="1:6" x14ac:dyDescent="0.25">
      <c r="A5542" t="str">
        <f ca="1">IF('Patient History &amp; Demographics'!X5542&gt;10,'Patient History &amp; Demographics'!A5542,"")</f>
        <v/>
      </c>
      <c r="B5542" t="str">
        <f ca="1">IF('Patient History &amp; Demographics'!X5542&gt;=20,"Acute",IF(AND('Patient History &amp; Demographics'!X5542&gt;=10,'Patient History &amp; Demographics'!X5542&lt;20),"High","Low"))</f>
        <v>Low</v>
      </c>
      <c r="C5542" t="s">
        <v>24156</v>
      </c>
      <c r="D5542" t="str">
        <f t="shared" ca="1" si="258"/>
        <v/>
      </c>
      <c r="E5542" t="str">
        <f t="shared" ca="1" si="259"/>
        <v/>
      </c>
      <c r="F5542" t="str">
        <f t="shared" ca="1" si="260"/>
        <v/>
      </c>
    </row>
    <row r="5543" spans="1:6" x14ac:dyDescent="0.25">
      <c r="A5543">
        <f ca="1">IF('Patient History &amp; Demographics'!X5543&gt;10,'Patient History &amp; Demographics'!A5543,"")</f>
        <v>434548</v>
      </c>
      <c r="B5543" t="str">
        <f ca="1">IF('Patient History &amp; Demographics'!X5543&gt;=20,"Acute",IF(AND('Patient History &amp; Demographics'!X5543&gt;=10,'Patient History &amp; Demographics'!X5543&lt;20),"High","Low"))</f>
        <v>High</v>
      </c>
      <c r="C5543" t="s">
        <v>24155</v>
      </c>
      <c r="D5543">
        <f t="shared" ca="1" si="258"/>
        <v>1019</v>
      </c>
      <c r="E5543" t="str">
        <f t="shared" ca="1" si="259"/>
        <v>Rehabilitation</v>
      </c>
      <c r="F5543" t="str">
        <f t="shared" ca="1" si="260"/>
        <v>Cured</v>
      </c>
    </row>
    <row r="5544" spans="1:6" x14ac:dyDescent="0.25">
      <c r="A5544">
        <f ca="1">IF('Patient History &amp; Demographics'!X5544&gt;10,'Patient History &amp; Demographics'!A5544,"")</f>
        <v>434557</v>
      </c>
      <c r="B5544" t="str">
        <f ca="1">IF('Patient History &amp; Demographics'!X5544&gt;=20,"Acute",IF(AND('Patient History &amp; Demographics'!X5544&gt;=10,'Patient History &amp; Demographics'!X5544&lt;20),"High","Low"))</f>
        <v>High</v>
      </c>
      <c r="C5544" t="s">
        <v>24155</v>
      </c>
      <c r="D5544">
        <f t="shared" ca="1" si="258"/>
        <v>1012</v>
      </c>
      <c r="E5544" t="str">
        <f t="shared" ca="1" si="259"/>
        <v>Screening</v>
      </c>
      <c r="F5544" t="str">
        <f t="shared" ca="1" si="260"/>
        <v/>
      </c>
    </row>
    <row r="5545" spans="1:6" x14ac:dyDescent="0.25">
      <c r="A5545">
        <f ca="1">IF('Patient History &amp; Demographics'!X5545&gt;10,'Patient History &amp; Demographics'!A5545,"")</f>
        <v>434566</v>
      </c>
      <c r="B5545" t="str">
        <f ca="1">IF('Patient History &amp; Demographics'!X5545&gt;=20,"Acute",IF(AND('Patient History &amp; Demographics'!X5545&gt;=10,'Patient History &amp; Demographics'!X5545&lt;20),"High","Low"))</f>
        <v>High</v>
      </c>
      <c r="C5545" t="s">
        <v>24155</v>
      </c>
      <c r="D5545">
        <f t="shared" ca="1" si="258"/>
        <v>1025</v>
      </c>
      <c r="E5545" t="str">
        <f t="shared" ca="1" si="259"/>
        <v>Screening</v>
      </c>
      <c r="F5545" t="str">
        <f t="shared" ca="1" si="260"/>
        <v/>
      </c>
    </row>
    <row r="5546" spans="1:6" x14ac:dyDescent="0.25">
      <c r="A5546">
        <f ca="1">IF('Patient History &amp; Demographics'!X5546&gt;10,'Patient History &amp; Demographics'!A5546,"")</f>
        <v>434575</v>
      </c>
      <c r="B5546" t="str">
        <f ca="1">IF('Patient History &amp; Demographics'!X5546&gt;=20,"Acute",IF(AND('Patient History &amp; Demographics'!X5546&gt;=10,'Patient History &amp; Demographics'!X5546&lt;20),"High","Low"))</f>
        <v>Acute</v>
      </c>
      <c r="C5546" t="s">
        <v>24155</v>
      </c>
      <c r="D5546">
        <f t="shared" ca="1" si="258"/>
        <v>1016</v>
      </c>
      <c r="E5546" t="str">
        <f t="shared" ca="1" si="259"/>
        <v>Rehabilitation</v>
      </c>
      <c r="F5546" t="str">
        <f t="shared" ca="1" si="260"/>
        <v>Cured</v>
      </c>
    </row>
    <row r="5547" spans="1:6" x14ac:dyDescent="0.25">
      <c r="A5547">
        <f ca="1">IF('Patient History &amp; Demographics'!X5547&gt;10,'Patient History &amp; Demographics'!A5547,"")</f>
        <v>434584</v>
      </c>
      <c r="B5547" t="str">
        <f ca="1">IF('Patient History &amp; Demographics'!X5547&gt;=20,"Acute",IF(AND('Patient History &amp; Demographics'!X5547&gt;=10,'Patient History &amp; Demographics'!X5547&lt;20),"High","Low"))</f>
        <v>High</v>
      </c>
      <c r="C5547" t="s">
        <v>24155</v>
      </c>
      <c r="D5547">
        <f t="shared" ca="1" si="258"/>
        <v>1014</v>
      </c>
      <c r="E5547" t="str">
        <f t="shared" ca="1" si="259"/>
        <v>Screening</v>
      </c>
      <c r="F5547" t="str">
        <f t="shared" ca="1" si="260"/>
        <v/>
      </c>
    </row>
    <row r="5548" spans="1:6" x14ac:dyDescent="0.25">
      <c r="A5548">
        <f ca="1">IF('Patient History &amp; Demographics'!X5548&gt;10,'Patient History &amp; Demographics'!A5548,"")</f>
        <v>434672</v>
      </c>
      <c r="B5548" t="str">
        <f ca="1">IF('Patient History &amp; Demographics'!X5548&gt;=20,"Acute",IF(AND('Patient History &amp; Demographics'!X5548&gt;=10,'Patient History &amp; Demographics'!X5548&lt;20),"High","Low"))</f>
        <v>Acute</v>
      </c>
      <c r="C5548" t="s">
        <v>24156</v>
      </c>
      <c r="D5548" t="str">
        <f t="shared" ca="1" si="258"/>
        <v/>
      </c>
      <c r="E5548" t="str">
        <f t="shared" ca="1" si="259"/>
        <v/>
      </c>
      <c r="F5548" t="str">
        <f t="shared" ca="1" si="260"/>
        <v/>
      </c>
    </row>
    <row r="5549" spans="1:6" x14ac:dyDescent="0.25">
      <c r="A5549">
        <f ca="1">IF('Patient History &amp; Demographics'!X5549&gt;10,'Patient History &amp; Demographics'!A5549,"")</f>
        <v>434690</v>
      </c>
      <c r="B5549" t="str">
        <f ca="1">IF('Patient History &amp; Demographics'!X5549&gt;=20,"Acute",IF(AND('Patient History &amp; Demographics'!X5549&gt;=10,'Patient History &amp; Demographics'!X5549&lt;20),"High","Low"))</f>
        <v>High</v>
      </c>
      <c r="C5549" t="s">
        <v>24156</v>
      </c>
      <c r="D5549" t="str">
        <f t="shared" ca="1" si="258"/>
        <v/>
      </c>
      <c r="E5549" t="str">
        <f t="shared" ca="1" si="259"/>
        <v/>
      </c>
      <c r="F5549" t="str">
        <f t="shared" ca="1" si="260"/>
        <v/>
      </c>
    </row>
    <row r="5550" spans="1:6" x14ac:dyDescent="0.25">
      <c r="A5550" t="str">
        <f ca="1">IF('Patient History &amp; Demographics'!X5550&gt;10,'Patient History &amp; Demographics'!A5550,"")</f>
        <v/>
      </c>
      <c r="B5550" t="str">
        <f ca="1">IF('Patient History &amp; Demographics'!X5550&gt;=20,"Acute",IF(AND('Patient History &amp; Demographics'!X5550&gt;=10,'Patient History &amp; Demographics'!X5550&lt;20),"High","Low"))</f>
        <v>High</v>
      </c>
      <c r="C5550" t="s">
        <v>24155</v>
      </c>
      <c r="D5550">
        <f t="shared" ca="1" si="258"/>
        <v>1026</v>
      </c>
      <c r="E5550" t="str">
        <f t="shared" ca="1" si="259"/>
        <v>Rehabilitation</v>
      </c>
      <c r="F5550" t="str">
        <f t="shared" ca="1" si="260"/>
        <v>Condition Deteriorated</v>
      </c>
    </row>
    <row r="5551" spans="1:6" x14ac:dyDescent="0.25">
      <c r="A5551">
        <f ca="1">IF('Patient History &amp; Demographics'!X5551&gt;10,'Patient History &amp; Demographics'!A5551,"")</f>
        <v>434751</v>
      </c>
      <c r="B5551" t="str">
        <f ca="1">IF('Patient History &amp; Demographics'!X5551&gt;=20,"Acute",IF(AND('Patient History &amp; Demographics'!X5551&gt;=10,'Patient History &amp; Demographics'!X5551&lt;20),"High","Low"))</f>
        <v>Acute</v>
      </c>
      <c r="C5551" t="s">
        <v>24156</v>
      </c>
      <c r="D5551" t="str">
        <f t="shared" ca="1" si="258"/>
        <v/>
      </c>
      <c r="E5551" t="str">
        <f t="shared" ca="1" si="259"/>
        <v/>
      </c>
      <c r="F5551" t="str">
        <f t="shared" ca="1" si="260"/>
        <v/>
      </c>
    </row>
    <row r="5552" spans="1:6" x14ac:dyDescent="0.25">
      <c r="A5552">
        <f ca="1">IF('Patient History &amp; Demographics'!X5552&gt;10,'Patient History &amp; Demographics'!A5552,"")</f>
        <v>434812</v>
      </c>
      <c r="B5552" t="str">
        <f ca="1">IF('Patient History &amp; Demographics'!X5552&gt;=20,"Acute",IF(AND('Patient History &amp; Demographics'!X5552&gt;=10,'Patient History &amp; Demographics'!X5552&lt;20),"High","Low"))</f>
        <v>Acute</v>
      </c>
      <c r="C5552" t="s">
        <v>24156</v>
      </c>
      <c r="D5552" t="str">
        <f t="shared" ca="1" si="258"/>
        <v/>
      </c>
      <c r="E5552" t="str">
        <f t="shared" ca="1" si="259"/>
        <v/>
      </c>
      <c r="F5552" t="str">
        <f t="shared" ca="1" si="260"/>
        <v/>
      </c>
    </row>
    <row r="5553" spans="1:6" x14ac:dyDescent="0.25">
      <c r="A5553">
        <f ca="1">IF('Patient History &amp; Demographics'!X5553&gt;10,'Patient History &amp; Demographics'!A5553,"")</f>
        <v>434821</v>
      </c>
      <c r="B5553" t="str">
        <f ca="1">IF('Patient History &amp; Demographics'!X5553&gt;=20,"Acute",IF(AND('Patient History &amp; Demographics'!X5553&gt;=10,'Patient History &amp; Demographics'!X5553&lt;20),"High","Low"))</f>
        <v>High</v>
      </c>
      <c r="C5553" t="s">
        <v>24156</v>
      </c>
      <c r="D5553" t="str">
        <f t="shared" ca="1" si="258"/>
        <v/>
      </c>
      <c r="E5553" t="str">
        <f t="shared" ca="1" si="259"/>
        <v/>
      </c>
      <c r="F5553" t="str">
        <f t="shared" ca="1" si="260"/>
        <v/>
      </c>
    </row>
    <row r="5554" spans="1:6" x14ac:dyDescent="0.25">
      <c r="A5554" t="str">
        <f ca="1">IF('Patient History &amp; Demographics'!X5554&gt;10,'Patient History &amp; Demographics'!A5554,"")</f>
        <v/>
      </c>
      <c r="B5554" t="str">
        <f ca="1">IF('Patient History &amp; Demographics'!X5554&gt;=20,"Acute",IF(AND('Patient History &amp; Demographics'!X5554&gt;=10,'Patient History &amp; Demographics'!X5554&lt;20),"High","Low"))</f>
        <v>High</v>
      </c>
      <c r="C5554" t="s">
        <v>24155</v>
      </c>
      <c r="D5554">
        <f t="shared" ca="1" si="258"/>
        <v>1014</v>
      </c>
      <c r="E5554" t="str">
        <f t="shared" ca="1" si="259"/>
        <v>Rehabilitation</v>
      </c>
      <c r="F5554" t="str">
        <f t="shared" ca="1" si="260"/>
        <v>Positive Progress</v>
      </c>
    </row>
    <row r="5555" spans="1:6" x14ac:dyDescent="0.25">
      <c r="A5555">
        <f ca="1">IF('Patient History &amp; Demographics'!X5555&gt;10,'Patient History &amp; Demographics'!A5555,"")</f>
        <v>434900</v>
      </c>
      <c r="B5555" t="str">
        <f ca="1">IF('Patient History &amp; Demographics'!X5555&gt;=20,"Acute",IF(AND('Patient History &amp; Demographics'!X5555&gt;=10,'Patient History &amp; Demographics'!X5555&lt;20),"High","Low"))</f>
        <v>High</v>
      </c>
      <c r="C5555" t="s">
        <v>24155</v>
      </c>
      <c r="D5555">
        <f t="shared" ca="1" si="258"/>
        <v>1024</v>
      </c>
      <c r="E5555" t="str">
        <f t="shared" ca="1" si="259"/>
        <v>Rehabilitation</v>
      </c>
      <c r="F5555" t="str">
        <f t="shared" ca="1" si="260"/>
        <v>Positive Progress</v>
      </c>
    </row>
    <row r="5556" spans="1:6" x14ac:dyDescent="0.25">
      <c r="A5556" t="str">
        <f ca="1">IF('Patient History &amp; Demographics'!X5556&gt;10,'Patient History &amp; Demographics'!A5556,"")</f>
        <v/>
      </c>
      <c r="B5556" t="str">
        <f ca="1">IF('Patient History &amp; Demographics'!X5556&gt;=20,"Acute",IF(AND('Patient History &amp; Demographics'!X5556&gt;=10,'Patient History &amp; Demographics'!X5556&lt;20),"High","Low"))</f>
        <v>Low</v>
      </c>
      <c r="C5556" t="s">
        <v>24155</v>
      </c>
      <c r="D5556">
        <f t="shared" ca="1" si="258"/>
        <v>1022</v>
      </c>
      <c r="E5556" t="str">
        <f t="shared" ca="1" si="259"/>
        <v>Rehabilitation</v>
      </c>
      <c r="F5556" t="str">
        <f t="shared" ca="1" si="260"/>
        <v>Positive Progress</v>
      </c>
    </row>
    <row r="5557" spans="1:6" x14ac:dyDescent="0.25">
      <c r="A5557">
        <f ca="1">IF('Patient History &amp; Demographics'!X5557&gt;10,'Patient History &amp; Demographics'!A5557,"")</f>
        <v>434946</v>
      </c>
      <c r="B5557" t="str">
        <f ca="1">IF('Patient History &amp; Demographics'!X5557&gt;=20,"Acute",IF(AND('Patient History &amp; Demographics'!X5557&gt;=10,'Patient History &amp; Demographics'!X5557&lt;20),"High","Low"))</f>
        <v>High</v>
      </c>
      <c r="C5557" t="s">
        <v>24155</v>
      </c>
      <c r="D5557">
        <f t="shared" ca="1" si="258"/>
        <v>1013</v>
      </c>
      <c r="E5557" t="str">
        <f t="shared" ca="1" si="259"/>
        <v>Screening</v>
      </c>
      <c r="F5557" t="str">
        <f t="shared" ca="1" si="260"/>
        <v/>
      </c>
    </row>
    <row r="5558" spans="1:6" x14ac:dyDescent="0.25">
      <c r="A5558">
        <f ca="1">IF('Patient History &amp; Demographics'!X5558&gt;10,'Patient History &amp; Demographics'!A5558,"")</f>
        <v>434955</v>
      </c>
      <c r="B5558" t="str">
        <f ca="1">IF('Patient History &amp; Demographics'!X5558&gt;=20,"Acute",IF(AND('Patient History &amp; Demographics'!X5558&gt;=10,'Patient History &amp; Demographics'!X5558&lt;20),"High","Low"))</f>
        <v>High</v>
      </c>
      <c r="C5558" t="s">
        <v>24156</v>
      </c>
      <c r="D5558" t="str">
        <f t="shared" ca="1" si="258"/>
        <v/>
      </c>
      <c r="E5558" t="str">
        <f t="shared" ca="1" si="259"/>
        <v/>
      </c>
      <c r="F5558" t="str">
        <f t="shared" ca="1" si="260"/>
        <v/>
      </c>
    </row>
    <row r="5559" spans="1:6" x14ac:dyDescent="0.25">
      <c r="A5559">
        <f ca="1">IF('Patient History &amp; Demographics'!X5559&gt;10,'Patient History &amp; Demographics'!A5559,"")</f>
        <v>434964</v>
      </c>
      <c r="B5559" t="str">
        <f ca="1">IF('Patient History &amp; Demographics'!X5559&gt;=20,"Acute",IF(AND('Patient History &amp; Demographics'!X5559&gt;=10,'Patient History &amp; Demographics'!X5559&lt;20),"High","Low"))</f>
        <v>Acute</v>
      </c>
      <c r="C5559" t="s">
        <v>24155</v>
      </c>
      <c r="D5559">
        <f t="shared" ca="1" si="258"/>
        <v>1020</v>
      </c>
      <c r="E5559" t="str">
        <f t="shared" ca="1" si="259"/>
        <v>Rehabilitation</v>
      </c>
      <c r="F5559" t="str">
        <f t="shared" ca="1" si="260"/>
        <v>Condition Deteriorated</v>
      </c>
    </row>
    <row r="5560" spans="1:6" x14ac:dyDescent="0.25">
      <c r="A5560">
        <f ca="1">IF('Patient History &amp; Demographics'!X5560&gt;10,'Patient History &amp; Demographics'!A5560,"")</f>
        <v>434973</v>
      </c>
      <c r="B5560" t="str">
        <f ca="1">IF('Patient History &amp; Demographics'!X5560&gt;=20,"Acute",IF(AND('Patient History &amp; Demographics'!X5560&gt;=10,'Patient History &amp; Demographics'!X5560&lt;20),"High","Low"))</f>
        <v>High</v>
      </c>
      <c r="C5560" t="s">
        <v>24155</v>
      </c>
      <c r="D5560">
        <f t="shared" ca="1" si="258"/>
        <v>1002</v>
      </c>
      <c r="E5560" t="str">
        <f t="shared" ca="1" si="259"/>
        <v>Rehabilitation</v>
      </c>
      <c r="F5560" t="str">
        <f t="shared" ca="1" si="260"/>
        <v>No Progress</v>
      </c>
    </row>
    <row r="5561" spans="1:6" x14ac:dyDescent="0.25">
      <c r="A5561">
        <f ca="1">IF('Patient History &amp; Demographics'!X5561&gt;10,'Patient History &amp; Demographics'!A5561,"")</f>
        <v>434982</v>
      </c>
      <c r="B5561" t="str">
        <f ca="1">IF('Patient History &amp; Demographics'!X5561&gt;=20,"Acute",IF(AND('Patient History &amp; Demographics'!X5561&gt;=10,'Patient History &amp; Demographics'!X5561&lt;20),"High","Low"))</f>
        <v>High</v>
      </c>
      <c r="C5561" t="s">
        <v>24156</v>
      </c>
      <c r="D5561" t="str">
        <f t="shared" ca="1" si="258"/>
        <v/>
      </c>
      <c r="E5561" t="str">
        <f t="shared" ca="1" si="259"/>
        <v/>
      </c>
      <c r="F5561" t="str">
        <f t="shared" ca="1" si="260"/>
        <v/>
      </c>
    </row>
    <row r="5562" spans="1:6" x14ac:dyDescent="0.25">
      <c r="A5562">
        <f ca="1">IF('Patient History &amp; Demographics'!X5562&gt;10,'Patient History &amp; Demographics'!A5562,"")</f>
        <v>434991</v>
      </c>
      <c r="B5562" t="str">
        <f ca="1">IF('Patient History &amp; Demographics'!X5562&gt;=20,"Acute",IF(AND('Patient History &amp; Demographics'!X5562&gt;=10,'Patient History &amp; Demographics'!X5562&lt;20),"High","Low"))</f>
        <v>High</v>
      </c>
      <c r="C5562" t="s">
        <v>24156</v>
      </c>
      <c r="D5562" t="str">
        <f t="shared" ca="1" si="258"/>
        <v/>
      </c>
      <c r="E5562" t="str">
        <f t="shared" ca="1" si="259"/>
        <v/>
      </c>
      <c r="F5562" t="str">
        <f t="shared" ca="1" si="260"/>
        <v/>
      </c>
    </row>
    <row r="5563" spans="1:6" x14ac:dyDescent="0.25">
      <c r="A5563">
        <f ca="1">IF('Patient History &amp; Demographics'!X5563&gt;10,'Patient History &amp; Demographics'!A5563,"")</f>
        <v>435000</v>
      </c>
      <c r="B5563" t="str">
        <f ca="1">IF('Patient History &amp; Demographics'!X5563&gt;=20,"Acute",IF(AND('Patient History &amp; Demographics'!X5563&gt;=10,'Patient History &amp; Demographics'!X5563&lt;20),"High","Low"))</f>
        <v>High</v>
      </c>
      <c r="C5563" t="s">
        <v>24155</v>
      </c>
      <c r="D5563">
        <f t="shared" ca="1" si="258"/>
        <v>1019</v>
      </c>
      <c r="E5563" t="str">
        <f t="shared" ca="1" si="259"/>
        <v>Rehabilitation</v>
      </c>
      <c r="F5563" t="str">
        <f t="shared" ca="1" si="260"/>
        <v>Cured</v>
      </c>
    </row>
    <row r="5564" spans="1:6" x14ac:dyDescent="0.25">
      <c r="A5564">
        <f ca="1">IF('Patient History &amp; Demographics'!X5564&gt;10,'Patient History &amp; Demographics'!A5564,"")</f>
        <v>436003</v>
      </c>
      <c r="B5564" t="str">
        <f ca="1">IF('Patient History &amp; Demographics'!X5564&gt;=20,"Acute",IF(AND('Patient History &amp; Demographics'!X5564&gt;=10,'Patient History &amp; Demographics'!X5564&lt;20),"High","Low"))</f>
        <v>High</v>
      </c>
      <c r="C5564" t="s">
        <v>24155</v>
      </c>
      <c r="D5564">
        <f t="shared" ca="1" si="258"/>
        <v>1020</v>
      </c>
      <c r="E5564" t="str">
        <f t="shared" ca="1" si="259"/>
        <v>Screening</v>
      </c>
      <c r="F5564" t="str">
        <f t="shared" ca="1" si="260"/>
        <v/>
      </c>
    </row>
    <row r="5565" spans="1:6" x14ac:dyDescent="0.25">
      <c r="A5565">
        <f ca="1">IF('Patient History &amp; Demographics'!X5565&gt;10,'Patient History &amp; Demographics'!A5565,"")</f>
        <v>436012</v>
      </c>
      <c r="B5565" t="str">
        <f ca="1">IF('Patient History &amp; Demographics'!X5565&gt;=20,"Acute",IF(AND('Patient History &amp; Demographics'!X5565&gt;=10,'Patient History &amp; Demographics'!X5565&lt;20),"High","Low"))</f>
        <v>High</v>
      </c>
      <c r="C5565" t="s">
        <v>24156</v>
      </c>
      <c r="D5565" t="str">
        <f t="shared" ca="1" si="258"/>
        <v/>
      </c>
      <c r="E5565" t="str">
        <f t="shared" ca="1" si="259"/>
        <v/>
      </c>
      <c r="F5565" t="str">
        <f t="shared" ca="1" si="260"/>
        <v/>
      </c>
    </row>
    <row r="5566" spans="1:6" x14ac:dyDescent="0.25">
      <c r="A5566" t="str">
        <f ca="1">IF('Patient History &amp; Demographics'!X5566&gt;10,'Patient History &amp; Demographics'!A5566,"")</f>
        <v/>
      </c>
      <c r="B5566" t="str">
        <f ca="1">IF('Patient History &amp; Demographics'!X5566&gt;=20,"Acute",IF(AND('Patient History &amp; Demographics'!X5566&gt;=10,'Patient History &amp; Demographics'!X5566&lt;20),"High","Low"))</f>
        <v>Low</v>
      </c>
      <c r="C5566" t="s">
        <v>24155</v>
      </c>
      <c r="D5566">
        <f t="shared" ca="1" si="258"/>
        <v>1025</v>
      </c>
      <c r="E5566" t="str">
        <f t="shared" ca="1" si="259"/>
        <v>Rehabilitation</v>
      </c>
      <c r="F5566" t="str">
        <f t="shared" ca="1" si="260"/>
        <v>No Progress</v>
      </c>
    </row>
    <row r="5567" spans="1:6" x14ac:dyDescent="0.25">
      <c r="A5567">
        <f ca="1">IF('Patient History &amp; Demographics'!X5567&gt;10,'Patient History &amp; Demographics'!A5567,"")</f>
        <v>436030</v>
      </c>
      <c r="B5567" t="str">
        <f ca="1">IF('Patient History &amp; Demographics'!X5567&gt;=20,"Acute",IF(AND('Patient History &amp; Demographics'!X5567&gt;=10,'Patient History &amp; Demographics'!X5567&lt;20),"High","Low"))</f>
        <v>High</v>
      </c>
      <c r="C5567" t="s">
        <v>24156</v>
      </c>
      <c r="D5567" t="str">
        <f t="shared" ca="1" si="258"/>
        <v/>
      </c>
      <c r="E5567" t="str">
        <f t="shared" ca="1" si="259"/>
        <v/>
      </c>
      <c r="F5567" t="str">
        <f t="shared" ca="1" si="260"/>
        <v/>
      </c>
    </row>
    <row r="5568" spans="1:6" x14ac:dyDescent="0.25">
      <c r="A5568">
        <f ca="1">IF('Patient History &amp; Demographics'!X5568&gt;10,'Patient History &amp; Demographics'!A5568,"")</f>
        <v>436067</v>
      </c>
      <c r="B5568" t="str">
        <f ca="1">IF('Patient History &amp; Demographics'!X5568&gt;=20,"Acute",IF(AND('Patient History &amp; Demographics'!X5568&gt;=10,'Patient History &amp; Demographics'!X5568&lt;20),"High","Low"))</f>
        <v>High</v>
      </c>
      <c r="C5568" t="s">
        <v>24155</v>
      </c>
      <c r="D5568">
        <f t="shared" ca="1" si="258"/>
        <v>1009</v>
      </c>
      <c r="E5568" t="str">
        <f t="shared" ca="1" si="259"/>
        <v>Rehabilitation</v>
      </c>
      <c r="F5568" t="str">
        <f t="shared" ca="1" si="260"/>
        <v>Positive Progress</v>
      </c>
    </row>
    <row r="5569" spans="1:6" x14ac:dyDescent="0.25">
      <c r="A5569">
        <f ca="1">IF('Patient History &amp; Demographics'!X5569&gt;10,'Patient History &amp; Demographics'!A5569,"")</f>
        <v>436094</v>
      </c>
      <c r="B5569" t="str">
        <f ca="1">IF('Patient History &amp; Demographics'!X5569&gt;=20,"Acute",IF(AND('Patient History &amp; Demographics'!X5569&gt;=10,'Patient History &amp; Demographics'!X5569&lt;20),"High","Low"))</f>
        <v>High</v>
      </c>
      <c r="C5569" t="s">
        <v>24155</v>
      </c>
      <c r="D5569">
        <f t="shared" ca="1" si="258"/>
        <v>1001</v>
      </c>
      <c r="E5569" t="str">
        <f t="shared" ca="1" si="259"/>
        <v>Rehabilitation</v>
      </c>
      <c r="F5569" t="str">
        <f t="shared" ca="1" si="260"/>
        <v>No Progress</v>
      </c>
    </row>
    <row r="5570" spans="1:6" x14ac:dyDescent="0.25">
      <c r="A5570" t="str">
        <f ca="1">IF('Patient History &amp; Demographics'!X5570&gt;10,'Patient History &amp; Demographics'!A5570,"")</f>
        <v/>
      </c>
      <c r="B5570" t="str">
        <f ca="1">IF('Patient History &amp; Demographics'!X5570&gt;=20,"Acute",IF(AND('Patient History &amp; Demographics'!X5570&gt;=10,'Patient History &amp; Demographics'!X5570&lt;20),"High","Low"))</f>
        <v>Low</v>
      </c>
      <c r="C5570" t="s">
        <v>24156</v>
      </c>
      <c r="D5570" t="str">
        <f t="shared" ref="D5570:D5633" ca="1" si="261">IF(C5570="Yes",CHOOSE(RANDBETWEEN(1,27),1001,1002,1003,1004,1005,1006,1007,1008,1009,1010,1011,1012,1013,1014,1015,1016,1017,1018,
1019,1020,1021,1022,1023,1024,1025,1026,1027,1028),"")</f>
        <v/>
      </c>
      <c r="E5570" t="str">
        <f t="shared" ca="1" si="259"/>
        <v/>
      </c>
      <c r="F5570" t="str">
        <f t="shared" ca="1" si="260"/>
        <v/>
      </c>
    </row>
    <row r="5571" spans="1:6" x14ac:dyDescent="0.25">
      <c r="A5571" t="str">
        <f ca="1">IF('Patient History &amp; Demographics'!X5571&gt;10,'Patient History &amp; Demographics'!A5571,"")</f>
        <v/>
      </c>
      <c r="B5571" t="str">
        <f ca="1">IF('Patient History &amp; Demographics'!X5571&gt;=20,"Acute",IF(AND('Patient History &amp; Demographics'!X5571&gt;=10,'Patient History &amp; Demographics'!X5571&lt;20),"High","Low"))</f>
        <v>Low</v>
      </c>
      <c r="C5571" t="s">
        <v>24156</v>
      </c>
      <c r="D5571" t="str">
        <f t="shared" ca="1" si="261"/>
        <v/>
      </c>
      <c r="E5571" t="str">
        <f t="shared" ref="E5571:E5634" ca="1" si="262">IF(C5571="Yes",CHOOSE(RANDBETWEEN(1,2),"Screening","Rehabilitation"),"")</f>
        <v/>
      </c>
      <c r="F5571" t="str">
        <f t="shared" ref="F5571:F5634" ca="1" si="263">IF(E5571="Rehabilitation",CHOOSE(RANDBETWEEN(1,4),"Positive Progress","No Progress","Condition Deteriorated","Cured"),"")</f>
        <v/>
      </c>
    </row>
    <row r="5572" spans="1:6" x14ac:dyDescent="0.25">
      <c r="A5572">
        <f ca="1">IF('Patient History &amp; Demographics'!X5572&gt;10,'Patient History &amp; Demographics'!A5572,"")</f>
        <v>436191</v>
      </c>
      <c r="B5572" t="str">
        <f ca="1">IF('Patient History &amp; Demographics'!X5572&gt;=20,"Acute",IF(AND('Patient History &amp; Demographics'!X5572&gt;=10,'Patient History &amp; Demographics'!X5572&lt;20),"High","Low"))</f>
        <v>High</v>
      </c>
      <c r="C5572" t="s">
        <v>24156</v>
      </c>
      <c r="D5572" t="str">
        <f t="shared" ca="1" si="261"/>
        <v/>
      </c>
      <c r="E5572" t="str">
        <f t="shared" ca="1" si="262"/>
        <v/>
      </c>
      <c r="F5572" t="str">
        <f t="shared" ca="1" si="263"/>
        <v/>
      </c>
    </row>
    <row r="5573" spans="1:6" x14ac:dyDescent="0.25">
      <c r="A5573">
        <f ca="1">IF('Patient History &amp; Demographics'!X5573&gt;10,'Patient History &amp; Demographics'!A5573,"")</f>
        <v>436225</v>
      </c>
      <c r="B5573" t="str">
        <f ca="1">IF('Patient History &amp; Demographics'!X5573&gt;=20,"Acute",IF(AND('Patient History &amp; Demographics'!X5573&gt;=10,'Patient History &amp; Demographics'!X5573&lt;20),"High","Low"))</f>
        <v>Acute</v>
      </c>
      <c r="C5573" t="s">
        <v>24156</v>
      </c>
      <c r="D5573" t="str">
        <f t="shared" ca="1" si="261"/>
        <v/>
      </c>
      <c r="E5573" t="str">
        <f t="shared" ca="1" si="262"/>
        <v/>
      </c>
      <c r="F5573" t="str">
        <f t="shared" ca="1" si="263"/>
        <v/>
      </c>
    </row>
    <row r="5574" spans="1:6" x14ac:dyDescent="0.25">
      <c r="A5574">
        <f ca="1">IF('Patient History &amp; Demographics'!X5574&gt;10,'Patient History &amp; Demographics'!A5574,"")</f>
        <v>436261</v>
      </c>
      <c r="B5574" t="str">
        <f ca="1">IF('Patient History &amp; Demographics'!X5574&gt;=20,"Acute",IF(AND('Patient History &amp; Demographics'!X5574&gt;=10,'Patient History &amp; Demographics'!X5574&lt;20),"High","Low"))</f>
        <v>High</v>
      </c>
      <c r="C5574" t="s">
        <v>24155</v>
      </c>
      <c r="D5574">
        <f t="shared" ca="1" si="261"/>
        <v>1025</v>
      </c>
      <c r="E5574" t="str">
        <f t="shared" ca="1" si="262"/>
        <v>Rehabilitation</v>
      </c>
      <c r="F5574" t="str">
        <f t="shared" ca="1" si="263"/>
        <v>Positive Progress</v>
      </c>
    </row>
    <row r="5575" spans="1:6" x14ac:dyDescent="0.25">
      <c r="A5575">
        <f ca="1">IF('Patient History &amp; Demographics'!X5575&gt;10,'Patient History &amp; Demographics'!A5575,"")</f>
        <v>436270</v>
      </c>
      <c r="B5575" t="str">
        <f ca="1">IF('Patient History &amp; Demographics'!X5575&gt;=20,"Acute",IF(AND('Patient History &amp; Demographics'!X5575&gt;=10,'Patient History &amp; Demographics'!X5575&lt;20),"High","Low"))</f>
        <v>High</v>
      </c>
      <c r="C5575" t="s">
        <v>24156</v>
      </c>
      <c r="D5575" t="str">
        <f t="shared" ca="1" si="261"/>
        <v/>
      </c>
      <c r="E5575" t="str">
        <f t="shared" ca="1" si="262"/>
        <v/>
      </c>
      <c r="F5575" t="str">
        <f t="shared" ca="1" si="263"/>
        <v/>
      </c>
    </row>
    <row r="5576" spans="1:6" x14ac:dyDescent="0.25">
      <c r="A5576">
        <f ca="1">IF('Patient History &amp; Demographics'!X5576&gt;10,'Patient History &amp; Demographics'!A5576,"")</f>
        <v>436304</v>
      </c>
      <c r="B5576" t="str">
        <f ca="1">IF('Patient History &amp; Demographics'!X5576&gt;=20,"Acute",IF(AND('Patient History &amp; Demographics'!X5576&gt;=10,'Patient History &amp; Demographics'!X5576&lt;20),"High","Low"))</f>
        <v>High</v>
      </c>
      <c r="C5576" t="s">
        <v>24156</v>
      </c>
      <c r="D5576" t="str">
        <f t="shared" ca="1" si="261"/>
        <v/>
      </c>
      <c r="E5576" t="str">
        <f t="shared" ca="1" si="262"/>
        <v/>
      </c>
      <c r="F5576" t="str">
        <f t="shared" ca="1" si="263"/>
        <v/>
      </c>
    </row>
    <row r="5577" spans="1:6" x14ac:dyDescent="0.25">
      <c r="A5577" t="str">
        <f ca="1">IF('Patient History &amp; Demographics'!X5577&gt;10,'Patient History &amp; Demographics'!A5577,"")</f>
        <v/>
      </c>
      <c r="B5577" t="str">
        <f ca="1">IF('Patient History &amp; Demographics'!X5577&gt;=20,"Acute",IF(AND('Patient History &amp; Demographics'!X5577&gt;=10,'Patient History &amp; Demographics'!X5577&lt;20),"High","Low"))</f>
        <v>Low</v>
      </c>
      <c r="C5577" t="s">
        <v>24156</v>
      </c>
      <c r="D5577" t="str">
        <f t="shared" ca="1" si="261"/>
        <v/>
      </c>
      <c r="E5577" t="str">
        <f t="shared" ca="1" si="262"/>
        <v/>
      </c>
      <c r="F5577" t="str">
        <f t="shared" ca="1" si="263"/>
        <v/>
      </c>
    </row>
    <row r="5578" spans="1:6" x14ac:dyDescent="0.25">
      <c r="A5578">
        <f ca="1">IF('Patient History &amp; Demographics'!X5578&gt;10,'Patient History &amp; Demographics'!A5578,"")</f>
        <v>436429</v>
      </c>
      <c r="B5578" t="str">
        <f ca="1">IF('Patient History &amp; Demographics'!X5578&gt;=20,"Acute",IF(AND('Patient History &amp; Demographics'!X5578&gt;=10,'Patient History &amp; Demographics'!X5578&lt;20),"High","Low"))</f>
        <v>High</v>
      </c>
      <c r="C5578" t="s">
        <v>24155</v>
      </c>
      <c r="D5578">
        <f t="shared" ca="1" si="261"/>
        <v>1017</v>
      </c>
      <c r="E5578" t="str">
        <f t="shared" ca="1" si="262"/>
        <v>Rehabilitation</v>
      </c>
      <c r="F5578" t="str">
        <f t="shared" ca="1" si="263"/>
        <v>Positive Progress</v>
      </c>
    </row>
    <row r="5579" spans="1:6" x14ac:dyDescent="0.25">
      <c r="A5579" t="str">
        <f ca="1">IF('Patient History &amp; Demographics'!X5579&gt;10,'Patient History &amp; Demographics'!A5579,"")</f>
        <v/>
      </c>
      <c r="B5579" t="str">
        <f ca="1">IF('Patient History &amp; Demographics'!X5579&gt;=20,"Acute",IF(AND('Patient History &amp; Demographics'!X5579&gt;=10,'Patient History &amp; Demographics'!X5579&lt;20),"High","Low"))</f>
        <v>Low</v>
      </c>
      <c r="C5579" t="s">
        <v>24155</v>
      </c>
      <c r="D5579">
        <f t="shared" ca="1" si="261"/>
        <v>1016</v>
      </c>
      <c r="E5579" t="str">
        <f t="shared" ca="1" si="262"/>
        <v>Rehabilitation</v>
      </c>
      <c r="F5579" t="str">
        <f t="shared" ca="1" si="263"/>
        <v>Cured</v>
      </c>
    </row>
    <row r="5580" spans="1:6" x14ac:dyDescent="0.25">
      <c r="A5580">
        <f ca="1">IF('Patient History &amp; Demographics'!X5580&gt;10,'Patient History &amp; Demographics'!A5580,"")</f>
        <v>436465</v>
      </c>
      <c r="B5580" t="str">
        <f ca="1">IF('Patient History &amp; Demographics'!X5580&gt;=20,"Acute",IF(AND('Patient History &amp; Demographics'!X5580&gt;=10,'Patient History &amp; Demographics'!X5580&lt;20),"High","Low"))</f>
        <v>High</v>
      </c>
      <c r="C5580" t="s">
        <v>24156</v>
      </c>
      <c r="D5580" t="str">
        <f t="shared" ca="1" si="261"/>
        <v/>
      </c>
      <c r="E5580" t="str">
        <f t="shared" ca="1" si="262"/>
        <v/>
      </c>
      <c r="F5580" t="str">
        <f t="shared" ca="1" si="263"/>
        <v/>
      </c>
    </row>
    <row r="5581" spans="1:6" x14ac:dyDescent="0.25">
      <c r="A5581">
        <f ca="1">IF('Patient History &amp; Demographics'!X5581&gt;10,'Patient History &amp; Demographics'!A5581,"")</f>
        <v>436483</v>
      </c>
      <c r="B5581" t="str">
        <f ca="1">IF('Patient History &amp; Demographics'!X5581&gt;=20,"Acute",IF(AND('Patient History &amp; Demographics'!X5581&gt;=10,'Patient History &amp; Demographics'!X5581&lt;20),"High","Low"))</f>
        <v>Acute</v>
      </c>
      <c r="C5581" t="s">
        <v>24156</v>
      </c>
      <c r="D5581" t="str">
        <f t="shared" ca="1" si="261"/>
        <v/>
      </c>
      <c r="E5581" t="str">
        <f t="shared" ca="1" si="262"/>
        <v/>
      </c>
      <c r="F5581" t="str">
        <f t="shared" ca="1" si="263"/>
        <v/>
      </c>
    </row>
    <row r="5582" spans="1:6" x14ac:dyDescent="0.25">
      <c r="A5582">
        <f ca="1">IF('Patient History &amp; Demographics'!X5582&gt;10,'Patient History &amp; Demographics'!A5582,"")</f>
        <v>436526</v>
      </c>
      <c r="B5582" t="str">
        <f ca="1">IF('Patient History &amp; Demographics'!X5582&gt;=20,"Acute",IF(AND('Patient History &amp; Demographics'!X5582&gt;=10,'Patient History &amp; Demographics'!X5582&lt;20),"High","Low"))</f>
        <v>High</v>
      </c>
      <c r="C5582" t="s">
        <v>24156</v>
      </c>
      <c r="D5582" t="str">
        <f t="shared" ca="1" si="261"/>
        <v/>
      </c>
      <c r="E5582" t="str">
        <f t="shared" ca="1" si="262"/>
        <v/>
      </c>
      <c r="F5582" t="str">
        <f t="shared" ca="1" si="263"/>
        <v/>
      </c>
    </row>
    <row r="5583" spans="1:6" x14ac:dyDescent="0.25">
      <c r="A5583">
        <f ca="1">IF('Patient History &amp; Demographics'!X5583&gt;10,'Patient History &amp; Demographics'!A5583,"")</f>
        <v>436553</v>
      </c>
      <c r="B5583" t="str">
        <f ca="1">IF('Patient History &amp; Demographics'!X5583&gt;=20,"Acute",IF(AND('Patient History &amp; Demographics'!X5583&gt;=10,'Patient History &amp; Demographics'!X5583&lt;20),"High","Low"))</f>
        <v>High</v>
      </c>
      <c r="C5583" t="s">
        <v>24156</v>
      </c>
      <c r="D5583" t="str">
        <f t="shared" ca="1" si="261"/>
        <v/>
      </c>
      <c r="E5583" t="str">
        <f t="shared" ca="1" si="262"/>
        <v/>
      </c>
      <c r="F5583" t="str">
        <f t="shared" ca="1" si="263"/>
        <v/>
      </c>
    </row>
    <row r="5584" spans="1:6" x14ac:dyDescent="0.25">
      <c r="A5584">
        <f ca="1">IF('Patient History &amp; Demographics'!X5584&gt;10,'Patient History &amp; Demographics'!A5584,"")</f>
        <v>436599</v>
      </c>
      <c r="B5584" t="str">
        <f ca="1">IF('Patient History &amp; Demographics'!X5584&gt;=20,"Acute",IF(AND('Patient History &amp; Demographics'!X5584&gt;=10,'Patient History &amp; Demographics'!X5584&lt;20),"High","Low"))</f>
        <v>Acute</v>
      </c>
      <c r="C5584" t="s">
        <v>24156</v>
      </c>
      <c r="D5584" t="str">
        <f t="shared" ca="1" si="261"/>
        <v/>
      </c>
      <c r="E5584" t="str">
        <f t="shared" ca="1" si="262"/>
        <v/>
      </c>
      <c r="F5584" t="str">
        <f t="shared" ca="1" si="263"/>
        <v/>
      </c>
    </row>
    <row r="5585" spans="1:6" x14ac:dyDescent="0.25">
      <c r="A5585" t="str">
        <f ca="1">IF('Patient History &amp; Demographics'!X5585&gt;10,'Patient History &amp; Demographics'!A5585,"")</f>
        <v/>
      </c>
      <c r="B5585" t="str">
        <f ca="1">IF('Patient History &amp; Demographics'!X5585&gt;=20,"Acute",IF(AND('Patient History &amp; Demographics'!X5585&gt;=10,'Patient History &amp; Demographics'!X5585&lt;20),"High","Low"))</f>
        <v>Low</v>
      </c>
      <c r="C5585" t="s">
        <v>24156</v>
      </c>
      <c r="D5585" t="str">
        <f t="shared" ca="1" si="261"/>
        <v/>
      </c>
      <c r="E5585" t="str">
        <f t="shared" ca="1" si="262"/>
        <v/>
      </c>
      <c r="F5585" t="str">
        <f t="shared" ca="1" si="263"/>
        <v/>
      </c>
    </row>
    <row r="5586" spans="1:6" x14ac:dyDescent="0.25">
      <c r="A5586" t="str">
        <f ca="1">IF('Patient History &amp; Demographics'!X5586&gt;10,'Patient History &amp; Demographics'!A5586,"")</f>
        <v/>
      </c>
      <c r="B5586" t="str">
        <f ca="1">IF('Patient History &amp; Demographics'!X5586&gt;=20,"Acute",IF(AND('Patient History &amp; Demographics'!X5586&gt;=10,'Patient History &amp; Demographics'!X5586&lt;20),"High","Low"))</f>
        <v>Low</v>
      </c>
      <c r="C5586" t="s">
        <v>24155</v>
      </c>
      <c r="D5586">
        <f t="shared" ca="1" si="261"/>
        <v>1010</v>
      </c>
      <c r="E5586" t="str">
        <f t="shared" ca="1" si="262"/>
        <v>Rehabilitation</v>
      </c>
      <c r="F5586" t="str">
        <f t="shared" ca="1" si="263"/>
        <v>Cured</v>
      </c>
    </row>
    <row r="5587" spans="1:6" x14ac:dyDescent="0.25">
      <c r="A5587">
        <f ca="1">IF('Patient History &amp; Demographics'!X5587&gt;10,'Patient History &amp; Demographics'!A5587,"")</f>
        <v>436641</v>
      </c>
      <c r="B5587" t="str">
        <f ca="1">IF('Patient History &amp; Demographics'!X5587&gt;=20,"Acute",IF(AND('Patient History &amp; Demographics'!X5587&gt;=10,'Patient History &amp; Demographics'!X5587&lt;20),"High","Low"))</f>
        <v>High</v>
      </c>
      <c r="C5587" t="s">
        <v>24156</v>
      </c>
      <c r="D5587" t="str">
        <f t="shared" ca="1" si="261"/>
        <v/>
      </c>
      <c r="E5587" t="str">
        <f t="shared" ca="1" si="262"/>
        <v/>
      </c>
      <c r="F5587" t="str">
        <f t="shared" ca="1" si="263"/>
        <v/>
      </c>
    </row>
    <row r="5588" spans="1:6" x14ac:dyDescent="0.25">
      <c r="A5588">
        <f ca="1">IF('Patient History &amp; Demographics'!X5588&gt;10,'Patient History &amp; Demographics'!A5588,"")</f>
        <v>436650</v>
      </c>
      <c r="B5588" t="str">
        <f ca="1">IF('Patient History &amp; Demographics'!X5588&gt;=20,"Acute",IF(AND('Patient History &amp; Demographics'!X5588&gt;=10,'Patient History &amp; Demographics'!X5588&lt;20),"High","Low"))</f>
        <v>High</v>
      </c>
      <c r="C5588" t="s">
        <v>24156</v>
      </c>
      <c r="D5588" t="str">
        <f t="shared" ca="1" si="261"/>
        <v/>
      </c>
      <c r="E5588" t="str">
        <f t="shared" ca="1" si="262"/>
        <v/>
      </c>
      <c r="F5588" t="str">
        <f t="shared" ca="1" si="263"/>
        <v/>
      </c>
    </row>
    <row r="5589" spans="1:6" x14ac:dyDescent="0.25">
      <c r="A5589">
        <f ca="1">IF('Patient History &amp; Demographics'!X5589&gt;10,'Patient History &amp; Demographics'!A5589,"")</f>
        <v>436702</v>
      </c>
      <c r="B5589" t="str">
        <f ca="1">IF('Patient History &amp; Demographics'!X5589&gt;=20,"Acute",IF(AND('Patient History &amp; Demographics'!X5589&gt;=10,'Patient History &amp; Demographics'!X5589&lt;20),"High","Low"))</f>
        <v>High</v>
      </c>
      <c r="C5589" t="s">
        <v>24155</v>
      </c>
      <c r="D5589">
        <f t="shared" ca="1" si="261"/>
        <v>1027</v>
      </c>
      <c r="E5589" t="str">
        <f t="shared" ca="1" si="262"/>
        <v>Screening</v>
      </c>
      <c r="F5589" t="str">
        <f t="shared" ca="1" si="263"/>
        <v/>
      </c>
    </row>
    <row r="5590" spans="1:6" x14ac:dyDescent="0.25">
      <c r="A5590" t="str">
        <f ca="1">IF('Patient History &amp; Demographics'!X5590&gt;10,'Patient History &amp; Demographics'!A5590,"")</f>
        <v/>
      </c>
      <c r="B5590" t="str">
        <f ca="1">IF('Patient History &amp; Demographics'!X5590&gt;=20,"Acute",IF(AND('Patient History &amp; Demographics'!X5590&gt;=10,'Patient History &amp; Demographics'!X5590&lt;20),"High","Low"))</f>
        <v>Low</v>
      </c>
      <c r="C5590" t="s">
        <v>24156</v>
      </c>
      <c r="D5590" t="str">
        <f t="shared" ca="1" si="261"/>
        <v/>
      </c>
      <c r="E5590" t="str">
        <f t="shared" ca="1" si="262"/>
        <v/>
      </c>
      <c r="F5590" t="str">
        <f t="shared" ca="1" si="263"/>
        <v/>
      </c>
    </row>
    <row r="5591" spans="1:6" x14ac:dyDescent="0.25">
      <c r="A5591">
        <f ca="1">IF('Patient History &amp; Demographics'!X5591&gt;10,'Patient History &amp; Demographics'!A5591,"")</f>
        <v>436818</v>
      </c>
      <c r="B5591" t="str">
        <f ca="1">IF('Patient History &amp; Demographics'!X5591&gt;=20,"Acute",IF(AND('Patient History &amp; Demographics'!X5591&gt;=10,'Patient History &amp; Demographics'!X5591&lt;20),"High","Low"))</f>
        <v>Acute</v>
      </c>
      <c r="C5591" t="s">
        <v>24155</v>
      </c>
      <c r="D5591">
        <f t="shared" ca="1" si="261"/>
        <v>1003</v>
      </c>
      <c r="E5591" t="str">
        <f t="shared" ca="1" si="262"/>
        <v>Rehabilitation</v>
      </c>
      <c r="F5591" t="str">
        <f t="shared" ca="1" si="263"/>
        <v>Condition Deteriorated</v>
      </c>
    </row>
    <row r="5592" spans="1:6" x14ac:dyDescent="0.25">
      <c r="A5592" t="str">
        <f ca="1">IF('Patient History &amp; Demographics'!X5592&gt;10,'Patient History &amp; Demographics'!A5592,"")</f>
        <v/>
      </c>
      <c r="B5592" t="str">
        <f ca="1">IF('Patient History &amp; Demographics'!X5592&gt;=20,"Acute",IF(AND('Patient History &amp; Demographics'!X5592&gt;=10,'Patient History &amp; Demographics'!X5592&lt;20),"High","Low"))</f>
        <v>High</v>
      </c>
      <c r="C5592" t="s">
        <v>24156</v>
      </c>
      <c r="D5592" t="str">
        <f t="shared" ca="1" si="261"/>
        <v/>
      </c>
      <c r="E5592" t="str">
        <f t="shared" ca="1" si="262"/>
        <v/>
      </c>
      <c r="F5592" t="str">
        <f t="shared" ca="1" si="263"/>
        <v/>
      </c>
    </row>
    <row r="5593" spans="1:6" x14ac:dyDescent="0.25">
      <c r="A5593" t="str">
        <f ca="1">IF('Patient History &amp; Demographics'!X5593&gt;10,'Patient History &amp; Demographics'!A5593,"")</f>
        <v/>
      </c>
      <c r="B5593" t="str">
        <f ca="1">IF('Patient History &amp; Demographics'!X5593&gt;=20,"Acute",IF(AND('Patient History &amp; Demographics'!X5593&gt;=10,'Patient History &amp; Demographics'!X5593&lt;20),"High","Low"))</f>
        <v>Low</v>
      </c>
      <c r="C5593" t="s">
        <v>24155</v>
      </c>
      <c r="D5593">
        <f t="shared" ca="1" si="261"/>
        <v>1001</v>
      </c>
      <c r="E5593" t="str">
        <f t="shared" ca="1" si="262"/>
        <v>Screening</v>
      </c>
      <c r="F5593" t="str">
        <f t="shared" ca="1" si="263"/>
        <v/>
      </c>
    </row>
    <row r="5594" spans="1:6" x14ac:dyDescent="0.25">
      <c r="A5594" t="str">
        <f ca="1">IF('Patient History &amp; Demographics'!X5594&gt;10,'Patient History &amp; Demographics'!A5594,"")</f>
        <v/>
      </c>
      <c r="B5594" t="str">
        <f ca="1">IF('Patient History &amp; Demographics'!X5594&gt;=20,"Acute",IF(AND('Patient History &amp; Demographics'!X5594&gt;=10,'Patient History &amp; Demographics'!X5594&lt;20),"High","Low"))</f>
        <v>Low</v>
      </c>
      <c r="C5594" t="s">
        <v>24155</v>
      </c>
      <c r="D5594">
        <f t="shared" ca="1" si="261"/>
        <v>1023</v>
      </c>
      <c r="E5594" t="str">
        <f t="shared" ca="1" si="262"/>
        <v>Screening</v>
      </c>
      <c r="F5594" t="str">
        <f t="shared" ca="1" si="263"/>
        <v/>
      </c>
    </row>
    <row r="5595" spans="1:6" x14ac:dyDescent="0.25">
      <c r="A5595" t="str">
        <f ca="1">IF('Patient History &amp; Demographics'!X5595&gt;10,'Patient History &amp; Demographics'!A5595,"")</f>
        <v/>
      </c>
      <c r="B5595" t="str">
        <f ca="1">IF('Patient History &amp; Demographics'!X5595&gt;=20,"Acute",IF(AND('Patient History &amp; Demographics'!X5595&gt;=10,'Patient History &amp; Demographics'!X5595&lt;20),"High","Low"))</f>
        <v>Low</v>
      </c>
      <c r="C5595" t="s">
        <v>24156</v>
      </c>
      <c r="D5595" t="str">
        <f t="shared" ca="1" si="261"/>
        <v/>
      </c>
      <c r="E5595" t="str">
        <f t="shared" ca="1" si="262"/>
        <v/>
      </c>
      <c r="F5595" t="str">
        <f t="shared" ca="1" si="263"/>
        <v/>
      </c>
    </row>
    <row r="5596" spans="1:6" x14ac:dyDescent="0.25">
      <c r="A5596" t="str">
        <f ca="1">IF('Patient History &amp; Demographics'!X5596&gt;10,'Patient History &amp; Demographics'!A5596,"")</f>
        <v/>
      </c>
      <c r="B5596" t="str">
        <f ca="1">IF('Patient History &amp; Demographics'!X5596&gt;=20,"Acute",IF(AND('Patient History &amp; Demographics'!X5596&gt;=10,'Patient History &amp; Demographics'!X5596&lt;20),"High","Low"))</f>
        <v>Low</v>
      </c>
      <c r="C5596" t="s">
        <v>24156</v>
      </c>
      <c r="D5596" t="str">
        <f t="shared" ca="1" si="261"/>
        <v/>
      </c>
      <c r="E5596" t="str">
        <f t="shared" ca="1" si="262"/>
        <v/>
      </c>
      <c r="F5596" t="str">
        <f t="shared" ca="1" si="263"/>
        <v/>
      </c>
    </row>
    <row r="5597" spans="1:6" x14ac:dyDescent="0.25">
      <c r="A5597">
        <f ca="1">IF('Patient History &amp; Demographics'!X5597&gt;10,'Patient History &amp; Demographics'!A5597,"")</f>
        <v>437097</v>
      </c>
      <c r="B5597" t="str">
        <f ca="1">IF('Patient History &amp; Demographics'!X5597&gt;=20,"Acute",IF(AND('Patient History &amp; Demographics'!X5597&gt;=10,'Patient History &amp; Demographics'!X5597&lt;20),"High","Low"))</f>
        <v>High</v>
      </c>
      <c r="C5597" t="s">
        <v>24155</v>
      </c>
      <c r="D5597">
        <f t="shared" ca="1" si="261"/>
        <v>1012</v>
      </c>
      <c r="E5597" t="str">
        <f t="shared" ca="1" si="262"/>
        <v>Screening</v>
      </c>
      <c r="F5597" t="str">
        <f t="shared" ca="1" si="263"/>
        <v/>
      </c>
    </row>
    <row r="5598" spans="1:6" x14ac:dyDescent="0.25">
      <c r="A5598">
        <f ca="1">IF('Patient History &amp; Demographics'!X5598&gt;10,'Patient History &amp; Demographics'!A5598,"")</f>
        <v>437103</v>
      </c>
      <c r="B5598" t="str">
        <f ca="1">IF('Patient History &amp; Demographics'!X5598&gt;=20,"Acute",IF(AND('Patient History &amp; Demographics'!X5598&gt;=10,'Patient History &amp; Demographics'!X5598&lt;20),"High","Low"))</f>
        <v>High</v>
      </c>
      <c r="C5598" t="s">
        <v>24155</v>
      </c>
      <c r="D5598">
        <f t="shared" ca="1" si="261"/>
        <v>1015</v>
      </c>
      <c r="E5598" t="str">
        <f t="shared" ca="1" si="262"/>
        <v>Screening</v>
      </c>
      <c r="F5598" t="str">
        <f t="shared" ca="1" si="263"/>
        <v/>
      </c>
    </row>
    <row r="5599" spans="1:6" x14ac:dyDescent="0.25">
      <c r="A5599">
        <f ca="1">IF('Patient History &amp; Demographics'!X5599&gt;10,'Patient History &amp; Demographics'!A5599,"")</f>
        <v>437219</v>
      </c>
      <c r="B5599" t="str">
        <f ca="1">IF('Patient History &amp; Demographics'!X5599&gt;=20,"Acute",IF(AND('Patient History &amp; Demographics'!X5599&gt;=10,'Patient History &amp; Demographics'!X5599&lt;20),"High","Low"))</f>
        <v>High</v>
      </c>
      <c r="C5599" t="s">
        <v>24155</v>
      </c>
      <c r="D5599">
        <f t="shared" ca="1" si="261"/>
        <v>1026</v>
      </c>
      <c r="E5599" t="str">
        <f t="shared" ca="1" si="262"/>
        <v>Screening</v>
      </c>
      <c r="F5599" t="str">
        <f t="shared" ca="1" si="263"/>
        <v/>
      </c>
    </row>
    <row r="5600" spans="1:6" x14ac:dyDescent="0.25">
      <c r="A5600">
        <f ca="1">IF('Patient History &amp; Demographics'!X5600&gt;10,'Patient History &amp; Demographics'!A5600,"")</f>
        <v>437237</v>
      </c>
      <c r="B5600" t="str">
        <f ca="1">IF('Patient History &amp; Demographics'!X5600&gt;=20,"Acute",IF(AND('Patient History &amp; Demographics'!X5600&gt;=10,'Patient History &amp; Demographics'!X5600&lt;20),"High","Low"))</f>
        <v>High</v>
      </c>
      <c r="C5600" t="s">
        <v>24155</v>
      </c>
      <c r="D5600">
        <f t="shared" ca="1" si="261"/>
        <v>1020</v>
      </c>
      <c r="E5600" t="str">
        <f t="shared" ca="1" si="262"/>
        <v>Screening</v>
      </c>
      <c r="F5600" t="str">
        <f t="shared" ca="1" si="263"/>
        <v/>
      </c>
    </row>
    <row r="5601" spans="1:6" x14ac:dyDescent="0.25">
      <c r="A5601">
        <f ca="1">IF('Patient History &amp; Demographics'!X5601&gt;10,'Patient History &amp; Demographics'!A5601,"")</f>
        <v>437316</v>
      </c>
      <c r="B5601" t="str">
        <f ca="1">IF('Patient History &amp; Demographics'!X5601&gt;=20,"Acute",IF(AND('Patient History &amp; Demographics'!X5601&gt;=10,'Patient History &amp; Demographics'!X5601&lt;20),"High","Low"))</f>
        <v>High</v>
      </c>
      <c r="C5601" t="s">
        <v>24155</v>
      </c>
      <c r="D5601">
        <f t="shared" ca="1" si="261"/>
        <v>1016</v>
      </c>
      <c r="E5601" t="str">
        <f t="shared" ca="1" si="262"/>
        <v>Screening</v>
      </c>
      <c r="F5601" t="str">
        <f t="shared" ca="1" si="263"/>
        <v/>
      </c>
    </row>
    <row r="5602" spans="1:6" x14ac:dyDescent="0.25">
      <c r="A5602">
        <f ca="1">IF('Patient History &amp; Demographics'!X5602&gt;10,'Patient History &amp; Demographics'!A5602,"")</f>
        <v>437325</v>
      </c>
      <c r="B5602" t="str">
        <f ca="1">IF('Patient History &amp; Demographics'!X5602&gt;=20,"Acute",IF(AND('Patient History &amp; Demographics'!X5602&gt;=10,'Patient History &amp; Demographics'!X5602&lt;20),"High","Low"))</f>
        <v>High</v>
      </c>
      <c r="C5602" t="s">
        <v>24156</v>
      </c>
      <c r="D5602" t="str">
        <f t="shared" ca="1" si="261"/>
        <v/>
      </c>
      <c r="E5602" t="str">
        <f t="shared" ca="1" si="262"/>
        <v/>
      </c>
      <c r="F5602" t="str">
        <f t="shared" ca="1" si="263"/>
        <v/>
      </c>
    </row>
    <row r="5603" spans="1:6" x14ac:dyDescent="0.25">
      <c r="A5603">
        <f ca="1">IF('Patient History &amp; Demographics'!X5603&gt;10,'Patient History &amp; Demographics'!A5603,"")</f>
        <v>437343</v>
      </c>
      <c r="B5603" t="str">
        <f ca="1">IF('Patient History &amp; Demographics'!X5603&gt;=20,"Acute",IF(AND('Patient History &amp; Demographics'!X5603&gt;=10,'Patient History &amp; Demographics'!X5603&lt;20),"High","Low"))</f>
        <v>High</v>
      </c>
      <c r="C5603" t="s">
        <v>24156</v>
      </c>
      <c r="D5603" t="str">
        <f t="shared" ca="1" si="261"/>
        <v/>
      </c>
      <c r="E5603" t="str">
        <f t="shared" ca="1" si="262"/>
        <v/>
      </c>
      <c r="F5603" t="str">
        <f t="shared" ca="1" si="263"/>
        <v/>
      </c>
    </row>
    <row r="5604" spans="1:6" x14ac:dyDescent="0.25">
      <c r="A5604" t="str">
        <f ca="1">IF('Patient History &amp; Demographics'!X5604&gt;10,'Patient History &amp; Demographics'!A5604,"")</f>
        <v/>
      </c>
      <c r="B5604" t="str">
        <f ca="1">IF('Patient History &amp; Demographics'!X5604&gt;=20,"Acute",IF(AND('Patient History &amp; Demographics'!X5604&gt;=10,'Patient History &amp; Demographics'!X5604&lt;20),"High","Low"))</f>
        <v>High</v>
      </c>
      <c r="C5604" t="s">
        <v>24155</v>
      </c>
      <c r="D5604">
        <f t="shared" ca="1" si="261"/>
        <v>1006</v>
      </c>
      <c r="E5604" t="str">
        <f t="shared" ca="1" si="262"/>
        <v>Rehabilitation</v>
      </c>
      <c r="F5604" t="str">
        <f t="shared" ca="1" si="263"/>
        <v>Condition Deteriorated</v>
      </c>
    </row>
    <row r="5605" spans="1:6" x14ac:dyDescent="0.25">
      <c r="A5605">
        <f ca="1">IF('Patient History &amp; Demographics'!X5605&gt;10,'Patient History &amp; Demographics'!A5605,"")</f>
        <v>437501</v>
      </c>
      <c r="B5605" t="str">
        <f ca="1">IF('Patient History &amp; Demographics'!X5605&gt;=20,"Acute",IF(AND('Patient History &amp; Demographics'!X5605&gt;=10,'Patient History &amp; Demographics'!X5605&lt;20),"High","Low"))</f>
        <v>High</v>
      </c>
      <c r="C5605" t="s">
        <v>24156</v>
      </c>
      <c r="D5605" t="str">
        <f t="shared" ca="1" si="261"/>
        <v/>
      </c>
      <c r="E5605" t="str">
        <f t="shared" ca="1" si="262"/>
        <v/>
      </c>
      <c r="F5605" t="str">
        <f t="shared" ca="1" si="263"/>
        <v/>
      </c>
    </row>
    <row r="5606" spans="1:6" x14ac:dyDescent="0.25">
      <c r="A5606">
        <f ca="1">IF('Patient History &amp; Demographics'!X5606&gt;10,'Patient History &amp; Demographics'!A5606,"")</f>
        <v>437529</v>
      </c>
      <c r="B5606" t="str">
        <f ca="1">IF('Patient History &amp; Demographics'!X5606&gt;=20,"Acute",IF(AND('Patient History &amp; Demographics'!X5606&gt;=10,'Patient History &amp; Demographics'!X5606&lt;20),"High","Low"))</f>
        <v>High</v>
      </c>
      <c r="C5606" t="s">
        <v>24156</v>
      </c>
      <c r="D5606" t="str">
        <f t="shared" ca="1" si="261"/>
        <v/>
      </c>
      <c r="E5606" t="str">
        <f t="shared" ca="1" si="262"/>
        <v/>
      </c>
      <c r="F5606" t="str">
        <f t="shared" ca="1" si="263"/>
        <v/>
      </c>
    </row>
    <row r="5607" spans="1:6" x14ac:dyDescent="0.25">
      <c r="A5607" t="str">
        <f ca="1">IF('Patient History &amp; Demographics'!X5607&gt;10,'Patient History &amp; Demographics'!A5607,"")</f>
        <v/>
      </c>
      <c r="B5607" t="str">
        <f ca="1">IF('Patient History &amp; Demographics'!X5607&gt;=20,"Acute",IF(AND('Patient History &amp; Demographics'!X5607&gt;=10,'Patient History &amp; Demographics'!X5607&lt;20),"High","Low"))</f>
        <v>Low</v>
      </c>
      <c r="C5607" t="s">
        <v>24156</v>
      </c>
      <c r="D5607" t="str">
        <f t="shared" ca="1" si="261"/>
        <v/>
      </c>
      <c r="E5607" t="str">
        <f t="shared" ca="1" si="262"/>
        <v/>
      </c>
      <c r="F5607" t="str">
        <f t="shared" ca="1" si="263"/>
        <v/>
      </c>
    </row>
    <row r="5608" spans="1:6" x14ac:dyDescent="0.25">
      <c r="A5608">
        <f ca="1">IF('Patient History &amp; Demographics'!X5608&gt;10,'Patient History &amp; Demographics'!A5608,"")</f>
        <v>437608</v>
      </c>
      <c r="B5608" t="str">
        <f ca="1">IF('Patient History &amp; Demographics'!X5608&gt;=20,"Acute",IF(AND('Patient History &amp; Demographics'!X5608&gt;=10,'Patient History &amp; Demographics'!X5608&lt;20),"High","Low"))</f>
        <v>Acute</v>
      </c>
      <c r="C5608" t="s">
        <v>24155</v>
      </c>
      <c r="D5608">
        <f t="shared" ca="1" si="261"/>
        <v>1001</v>
      </c>
      <c r="E5608" t="str">
        <f t="shared" ca="1" si="262"/>
        <v>Screening</v>
      </c>
      <c r="F5608" t="str">
        <f t="shared" ca="1" si="263"/>
        <v/>
      </c>
    </row>
    <row r="5609" spans="1:6" x14ac:dyDescent="0.25">
      <c r="A5609">
        <f ca="1">IF('Patient History &amp; Demographics'!X5609&gt;10,'Patient History &amp; Demographics'!A5609,"")</f>
        <v>437635</v>
      </c>
      <c r="B5609" t="str">
        <f ca="1">IF('Patient History &amp; Demographics'!X5609&gt;=20,"Acute",IF(AND('Patient History &amp; Demographics'!X5609&gt;=10,'Patient History &amp; Demographics'!X5609&lt;20),"High","Low"))</f>
        <v>High</v>
      </c>
      <c r="C5609" t="s">
        <v>24155</v>
      </c>
      <c r="D5609">
        <f t="shared" ca="1" si="261"/>
        <v>1027</v>
      </c>
      <c r="E5609" t="str">
        <f t="shared" ca="1" si="262"/>
        <v>Screening</v>
      </c>
      <c r="F5609" t="str">
        <f t="shared" ca="1" si="263"/>
        <v/>
      </c>
    </row>
    <row r="5610" spans="1:6" x14ac:dyDescent="0.25">
      <c r="A5610">
        <f ca="1">IF('Patient History &amp; Demographics'!X5610&gt;10,'Patient History &amp; Demographics'!A5610,"")</f>
        <v>437653</v>
      </c>
      <c r="B5610" t="str">
        <f ca="1">IF('Patient History &amp; Demographics'!X5610&gt;=20,"Acute",IF(AND('Patient History &amp; Demographics'!X5610&gt;=10,'Patient History &amp; Demographics'!X5610&lt;20),"High","Low"))</f>
        <v>Acute</v>
      </c>
      <c r="C5610" t="s">
        <v>24155</v>
      </c>
      <c r="D5610">
        <f t="shared" ca="1" si="261"/>
        <v>1007</v>
      </c>
      <c r="E5610" t="str">
        <f t="shared" ca="1" si="262"/>
        <v>Screening</v>
      </c>
      <c r="F5610" t="str">
        <f t="shared" ca="1" si="263"/>
        <v/>
      </c>
    </row>
    <row r="5611" spans="1:6" x14ac:dyDescent="0.25">
      <c r="A5611" t="str">
        <f ca="1">IF('Patient History &amp; Demographics'!X5611&gt;10,'Patient History &amp; Demographics'!A5611,"")</f>
        <v/>
      </c>
      <c r="B5611" t="str">
        <f ca="1">IF('Patient History &amp; Demographics'!X5611&gt;=20,"Acute",IF(AND('Patient History &amp; Demographics'!X5611&gt;=10,'Patient History &amp; Demographics'!X5611&lt;20),"High","Low"))</f>
        <v>Low</v>
      </c>
      <c r="C5611" t="s">
        <v>24156</v>
      </c>
      <c r="D5611" t="str">
        <f t="shared" ca="1" si="261"/>
        <v/>
      </c>
      <c r="E5611" t="str">
        <f t="shared" ca="1" si="262"/>
        <v/>
      </c>
      <c r="F5611" t="str">
        <f t="shared" ca="1" si="263"/>
        <v/>
      </c>
    </row>
    <row r="5612" spans="1:6" x14ac:dyDescent="0.25">
      <c r="A5612">
        <f ca="1">IF('Patient History &amp; Demographics'!X5612&gt;10,'Patient History &amp; Demographics'!A5612,"")</f>
        <v>437705</v>
      </c>
      <c r="B5612" t="str">
        <f ca="1">IF('Patient History &amp; Demographics'!X5612&gt;=20,"Acute",IF(AND('Patient History &amp; Demographics'!X5612&gt;=10,'Patient History &amp; Demographics'!X5612&lt;20),"High","Low"))</f>
        <v>High</v>
      </c>
      <c r="C5612" t="s">
        <v>24155</v>
      </c>
      <c r="D5612">
        <f t="shared" ca="1" si="261"/>
        <v>1016</v>
      </c>
      <c r="E5612" t="str">
        <f t="shared" ca="1" si="262"/>
        <v>Rehabilitation</v>
      </c>
      <c r="F5612" t="str">
        <f t="shared" ca="1" si="263"/>
        <v>Condition Deteriorated</v>
      </c>
    </row>
    <row r="5613" spans="1:6" x14ac:dyDescent="0.25">
      <c r="A5613">
        <f ca="1">IF('Patient History &amp; Demographics'!X5613&gt;10,'Patient History &amp; Demographics'!A5613,"")</f>
        <v>437723</v>
      </c>
      <c r="B5613" t="str">
        <f ca="1">IF('Patient History &amp; Demographics'!X5613&gt;=20,"Acute",IF(AND('Patient History &amp; Demographics'!X5613&gt;=10,'Patient History &amp; Demographics'!X5613&lt;20),"High","Low"))</f>
        <v>High</v>
      </c>
      <c r="C5613" t="s">
        <v>24155</v>
      </c>
      <c r="D5613">
        <f t="shared" ca="1" si="261"/>
        <v>1019</v>
      </c>
      <c r="E5613" t="str">
        <f t="shared" ca="1" si="262"/>
        <v>Screening</v>
      </c>
      <c r="F5613" t="str">
        <f t="shared" ca="1" si="263"/>
        <v/>
      </c>
    </row>
    <row r="5614" spans="1:6" x14ac:dyDescent="0.25">
      <c r="A5614">
        <f ca="1">IF('Patient History &amp; Demographics'!X5614&gt;10,'Patient History &amp; Demographics'!A5614,"")</f>
        <v>437732</v>
      </c>
      <c r="B5614" t="str">
        <f ca="1">IF('Patient History &amp; Demographics'!X5614&gt;=20,"Acute",IF(AND('Patient History &amp; Demographics'!X5614&gt;=10,'Patient History &amp; Demographics'!X5614&lt;20),"High","Low"))</f>
        <v>High</v>
      </c>
      <c r="C5614" t="s">
        <v>24155</v>
      </c>
      <c r="D5614">
        <f t="shared" ca="1" si="261"/>
        <v>1004</v>
      </c>
      <c r="E5614" t="str">
        <f t="shared" ca="1" si="262"/>
        <v>Screening</v>
      </c>
      <c r="F5614" t="str">
        <f t="shared" ca="1" si="263"/>
        <v/>
      </c>
    </row>
    <row r="5615" spans="1:6" x14ac:dyDescent="0.25">
      <c r="A5615">
        <f ca="1">IF('Patient History &amp; Demographics'!X5615&gt;10,'Patient History &amp; Demographics'!A5615,"")</f>
        <v>437750</v>
      </c>
      <c r="B5615" t="str">
        <f ca="1">IF('Patient History &amp; Demographics'!X5615&gt;=20,"Acute",IF(AND('Patient History &amp; Demographics'!X5615&gt;=10,'Patient History &amp; Demographics'!X5615&lt;20),"High","Low"))</f>
        <v>High</v>
      </c>
      <c r="C5615" t="s">
        <v>24155</v>
      </c>
      <c r="D5615">
        <f t="shared" ca="1" si="261"/>
        <v>1024</v>
      </c>
      <c r="E5615" t="str">
        <f t="shared" ca="1" si="262"/>
        <v>Screening</v>
      </c>
      <c r="F5615" t="str">
        <f t="shared" ca="1" si="263"/>
        <v/>
      </c>
    </row>
    <row r="5616" spans="1:6" x14ac:dyDescent="0.25">
      <c r="A5616">
        <f ca="1">IF('Patient History &amp; Demographics'!X5616&gt;10,'Patient History &amp; Demographics'!A5616,"")</f>
        <v>437769</v>
      </c>
      <c r="B5616" t="str">
        <f ca="1">IF('Patient History &amp; Demographics'!X5616&gt;=20,"Acute",IF(AND('Patient History &amp; Demographics'!X5616&gt;=10,'Patient History &amp; Demographics'!X5616&lt;20),"High","Low"))</f>
        <v>High</v>
      </c>
      <c r="C5616" t="s">
        <v>24155</v>
      </c>
      <c r="D5616">
        <f t="shared" ca="1" si="261"/>
        <v>1017</v>
      </c>
      <c r="E5616" t="str">
        <f t="shared" ca="1" si="262"/>
        <v>Screening</v>
      </c>
      <c r="F5616" t="str">
        <f t="shared" ca="1" si="263"/>
        <v/>
      </c>
    </row>
    <row r="5617" spans="1:6" x14ac:dyDescent="0.25">
      <c r="A5617">
        <f ca="1">IF('Patient History &amp; Demographics'!X5617&gt;10,'Patient History &amp; Demographics'!A5617,"")</f>
        <v>437778</v>
      </c>
      <c r="B5617" t="str">
        <f ca="1">IF('Patient History &amp; Demographics'!X5617&gt;=20,"Acute",IF(AND('Patient History &amp; Demographics'!X5617&gt;=10,'Patient History &amp; Demographics'!X5617&lt;20),"High","Low"))</f>
        <v>High</v>
      </c>
      <c r="C5617" t="s">
        <v>24156</v>
      </c>
      <c r="D5617" t="str">
        <f t="shared" ca="1" si="261"/>
        <v/>
      </c>
      <c r="E5617" t="str">
        <f t="shared" ca="1" si="262"/>
        <v/>
      </c>
      <c r="F5617" t="str">
        <f t="shared" ca="1" si="263"/>
        <v/>
      </c>
    </row>
    <row r="5618" spans="1:6" x14ac:dyDescent="0.25">
      <c r="A5618">
        <f ca="1">IF('Patient History &amp; Demographics'!X5618&gt;10,'Patient History &amp; Demographics'!A5618,"")</f>
        <v>437848</v>
      </c>
      <c r="B5618" t="str">
        <f ca="1">IF('Patient History &amp; Demographics'!X5618&gt;=20,"Acute",IF(AND('Patient History &amp; Demographics'!X5618&gt;=10,'Patient History &amp; Demographics'!X5618&lt;20),"High","Low"))</f>
        <v>High</v>
      </c>
      <c r="C5618" t="s">
        <v>24155</v>
      </c>
      <c r="D5618">
        <f t="shared" ca="1" si="261"/>
        <v>1008</v>
      </c>
      <c r="E5618" t="str">
        <f t="shared" ca="1" si="262"/>
        <v>Screening</v>
      </c>
      <c r="F5618" t="str">
        <f t="shared" ca="1" si="263"/>
        <v/>
      </c>
    </row>
    <row r="5619" spans="1:6" x14ac:dyDescent="0.25">
      <c r="A5619" t="str">
        <f ca="1">IF('Patient History &amp; Demographics'!X5619&gt;10,'Patient History &amp; Demographics'!A5619,"")</f>
        <v/>
      </c>
      <c r="B5619" t="str">
        <f ca="1">IF('Patient History &amp; Demographics'!X5619&gt;=20,"Acute",IF(AND('Patient History &amp; Demographics'!X5619&gt;=10,'Patient History &amp; Demographics'!X5619&lt;20),"High","Low"))</f>
        <v>Low</v>
      </c>
      <c r="C5619" t="s">
        <v>24156</v>
      </c>
      <c r="D5619" t="str">
        <f t="shared" ca="1" si="261"/>
        <v/>
      </c>
      <c r="E5619" t="str">
        <f t="shared" ca="1" si="262"/>
        <v/>
      </c>
      <c r="F5619" t="str">
        <f t="shared" ca="1" si="263"/>
        <v/>
      </c>
    </row>
    <row r="5620" spans="1:6" x14ac:dyDescent="0.25">
      <c r="A5620" t="str">
        <f ca="1">IF('Patient History &amp; Demographics'!X5620&gt;10,'Patient History &amp; Demographics'!A5620,"")</f>
        <v/>
      </c>
      <c r="B5620" t="str">
        <f ca="1">IF('Patient History &amp; Demographics'!X5620&gt;=20,"Acute",IF(AND('Patient History &amp; Demographics'!X5620&gt;=10,'Patient History &amp; Demographics'!X5620&lt;20),"High","Low"))</f>
        <v>Low</v>
      </c>
      <c r="C5620" t="s">
        <v>24155</v>
      </c>
      <c r="D5620">
        <f t="shared" ca="1" si="261"/>
        <v>1006</v>
      </c>
      <c r="E5620" t="str">
        <f t="shared" ca="1" si="262"/>
        <v>Screening</v>
      </c>
      <c r="F5620" t="str">
        <f t="shared" ca="1" si="263"/>
        <v/>
      </c>
    </row>
    <row r="5621" spans="1:6" x14ac:dyDescent="0.25">
      <c r="A5621">
        <f ca="1">IF('Patient History &amp; Demographics'!X5621&gt;10,'Patient History &amp; Demographics'!A5621,"")</f>
        <v>437927</v>
      </c>
      <c r="B5621" t="str">
        <f ca="1">IF('Patient History &amp; Demographics'!X5621&gt;=20,"Acute",IF(AND('Patient History &amp; Demographics'!X5621&gt;=10,'Patient History &amp; Demographics'!X5621&lt;20),"High","Low"))</f>
        <v>High</v>
      </c>
      <c r="C5621" t="s">
        <v>24156</v>
      </c>
      <c r="D5621" t="str">
        <f t="shared" ca="1" si="261"/>
        <v/>
      </c>
      <c r="E5621" t="str">
        <f t="shared" ca="1" si="262"/>
        <v/>
      </c>
      <c r="F5621" t="str">
        <f t="shared" ca="1" si="263"/>
        <v/>
      </c>
    </row>
    <row r="5622" spans="1:6" x14ac:dyDescent="0.25">
      <c r="A5622" t="str">
        <f ca="1">IF('Patient History &amp; Demographics'!X5622&gt;10,'Patient History &amp; Demographics'!A5622,"")</f>
        <v/>
      </c>
      <c r="B5622" t="str">
        <f ca="1">IF('Patient History &amp; Demographics'!X5622&gt;=20,"Acute",IF(AND('Patient History &amp; Demographics'!X5622&gt;=10,'Patient History &amp; Demographics'!X5622&lt;20),"High","Low"))</f>
        <v>Low</v>
      </c>
      <c r="C5622" t="s">
        <v>24155</v>
      </c>
      <c r="D5622">
        <f t="shared" ca="1" si="261"/>
        <v>1013</v>
      </c>
      <c r="E5622" t="str">
        <f t="shared" ca="1" si="262"/>
        <v>Rehabilitation</v>
      </c>
      <c r="F5622" t="str">
        <f t="shared" ca="1" si="263"/>
        <v>Positive Progress</v>
      </c>
    </row>
    <row r="5623" spans="1:6" x14ac:dyDescent="0.25">
      <c r="A5623">
        <f ca="1">IF('Patient History &amp; Demographics'!X5623&gt;10,'Patient History &amp; Demographics'!A5623,"")</f>
        <v>438036</v>
      </c>
      <c r="B5623" t="str">
        <f ca="1">IF('Patient History &amp; Demographics'!X5623&gt;=20,"Acute",IF(AND('Patient History &amp; Demographics'!X5623&gt;=10,'Patient History &amp; Demographics'!X5623&lt;20),"High","Low"))</f>
        <v>Acute</v>
      </c>
      <c r="C5623" t="s">
        <v>24155</v>
      </c>
      <c r="D5623">
        <f t="shared" ca="1" si="261"/>
        <v>1007</v>
      </c>
      <c r="E5623" t="str">
        <f t="shared" ca="1" si="262"/>
        <v>Screening</v>
      </c>
      <c r="F5623" t="str">
        <f t="shared" ca="1" si="263"/>
        <v/>
      </c>
    </row>
    <row r="5624" spans="1:6" x14ac:dyDescent="0.25">
      <c r="A5624">
        <f ca="1">IF('Patient History &amp; Demographics'!X5624&gt;10,'Patient History &amp; Demographics'!A5624,"")</f>
        <v>438151</v>
      </c>
      <c r="B5624" t="str">
        <f ca="1">IF('Patient History &amp; Demographics'!X5624&gt;=20,"Acute",IF(AND('Patient History &amp; Demographics'!X5624&gt;=10,'Patient History &amp; Demographics'!X5624&lt;20),"High","Low"))</f>
        <v>Acute</v>
      </c>
      <c r="C5624" t="s">
        <v>24155</v>
      </c>
      <c r="D5624">
        <f t="shared" ca="1" si="261"/>
        <v>1008</v>
      </c>
      <c r="E5624" t="str">
        <f t="shared" ca="1" si="262"/>
        <v>Screening</v>
      </c>
      <c r="F5624" t="str">
        <f t="shared" ca="1" si="263"/>
        <v/>
      </c>
    </row>
    <row r="5625" spans="1:6" x14ac:dyDescent="0.25">
      <c r="A5625">
        <f ca="1">IF('Patient History &amp; Demographics'!X5625&gt;10,'Patient History &amp; Demographics'!A5625,"")</f>
        <v>438179</v>
      </c>
      <c r="B5625" t="str">
        <f ca="1">IF('Patient History &amp; Demographics'!X5625&gt;=20,"Acute",IF(AND('Patient History &amp; Demographics'!X5625&gt;=10,'Patient History &amp; Demographics'!X5625&lt;20),"High","Low"))</f>
        <v>High</v>
      </c>
      <c r="C5625" t="s">
        <v>24156</v>
      </c>
      <c r="D5625" t="str">
        <f t="shared" ca="1" si="261"/>
        <v/>
      </c>
      <c r="E5625" t="str">
        <f t="shared" ca="1" si="262"/>
        <v/>
      </c>
      <c r="F5625" t="str">
        <f t="shared" ca="1" si="263"/>
        <v/>
      </c>
    </row>
    <row r="5626" spans="1:6" x14ac:dyDescent="0.25">
      <c r="A5626">
        <f ca="1">IF('Patient History &amp; Demographics'!X5626&gt;10,'Patient History &amp; Demographics'!A5626,"")</f>
        <v>438197</v>
      </c>
      <c r="B5626" t="str">
        <f ca="1">IF('Patient History &amp; Demographics'!X5626&gt;=20,"Acute",IF(AND('Patient History &amp; Demographics'!X5626&gt;=10,'Patient History &amp; Demographics'!X5626&lt;20),"High","Low"))</f>
        <v>High</v>
      </c>
      <c r="C5626" t="s">
        <v>24155</v>
      </c>
      <c r="D5626">
        <f t="shared" ca="1" si="261"/>
        <v>1009</v>
      </c>
      <c r="E5626" t="str">
        <f t="shared" ca="1" si="262"/>
        <v>Screening</v>
      </c>
      <c r="F5626" t="str">
        <f t="shared" ca="1" si="263"/>
        <v/>
      </c>
    </row>
    <row r="5627" spans="1:6" x14ac:dyDescent="0.25">
      <c r="A5627" t="str">
        <f ca="1">IF('Patient History &amp; Demographics'!X5627&gt;10,'Patient History &amp; Demographics'!A5627,"")</f>
        <v/>
      </c>
      <c r="B5627" t="str">
        <f ca="1">IF('Patient History &amp; Demographics'!X5627&gt;=20,"Acute",IF(AND('Patient History &amp; Demographics'!X5627&gt;=10,'Patient History &amp; Demographics'!X5627&lt;20),"High","Low"))</f>
        <v>Low</v>
      </c>
      <c r="C5627" t="s">
        <v>24156</v>
      </c>
      <c r="D5627" t="str">
        <f t="shared" ca="1" si="261"/>
        <v/>
      </c>
      <c r="E5627" t="str">
        <f t="shared" ca="1" si="262"/>
        <v/>
      </c>
      <c r="F5627" t="str">
        <f t="shared" ca="1" si="263"/>
        <v/>
      </c>
    </row>
    <row r="5628" spans="1:6" x14ac:dyDescent="0.25">
      <c r="A5628">
        <f ca="1">IF('Patient History &amp; Demographics'!X5628&gt;10,'Patient History &amp; Demographics'!A5628,"")</f>
        <v>438258</v>
      </c>
      <c r="B5628" t="str">
        <f ca="1">IF('Patient History &amp; Demographics'!X5628&gt;=20,"Acute",IF(AND('Patient History &amp; Demographics'!X5628&gt;=10,'Patient History &amp; Demographics'!X5628&lt;20),"High","Low"))</f>
        <v>Acute</v>
      </c>
      <c r="C5628" t="s">
        <v>24155</v>
      </c>
      <c r="D5628">
        <f t="shared" ca="1" si="261"/>
        <v>1022</v>
      </c>
      <c r="E5628" t="str">
        <f t="shared" ca="1" si="262"/>
        <v>Rehabilitation</v>
      </c>
      <c r="F5628" t="str">
        <f t="shared" ca="1" si="263"/>
        <v>Cured</v>
      </c>
    </row>
    <row r="5629" spans="1:6" x14ac:dyDescent="0.25">
      <c r="A5629">
        <f ca="1">IF('Patient History &amp; Demographics'!X5629&gt;10,'Patient History &amp; Demographics'!A5629,"")</f>
        <v>438267</v>
      </c>
      <c r="B5629" t="str">
        <f ca="1">IF('Patient History &amp; Demographics'!X5629&gt;=20,"Acute",IF(AND('Patient History &amp; Demographics'!X5629&gt;=10,'Patient History &amp; Demographics'!X5629&lt;20),"High","Low"))</f>
        <v>High</v>
      </c>
      <c r="C5629" t="s">
        <v>24155</v>
      </c>
      <c r="D5629">
        <f t="shared" ca="1" si="261"/>
        <v>1006</v>
      </c>
      <c r="E5629" t="str">
        <f t="shared" ca="1" si="262"/>
        <v>Rehabilitation</v>
      </c>
      <c r="F5629" t="str">
        <f t="shared" ca="1" si="263"/>
        <v>Cured</v>
      </c>
    </row>
    <row r="5630" spans="1:6" x14ac:dyDescent="0.25">
      <c r="A5630" t="str">
        <f ca="1">IF('Patient History &amp; Demographics'!X5630&gt;10,'Patient History &amp; Demographics'!A5630,"")</f>
        <v/>
      </c>
      <c r="B5630" t="str">
        <f ca="1">IF('Patient History &amp; Demographics'!X5630&gt;=20,"Acute",IF(AND('Patient History &amp; Demographics'!X5630&gt;=10,'Patient History &amp; Demographics'!X5630&lt;20),"High","Low"))</f>
        <v>Low</v>
      </c>
      <c r="C5630" t="s">
        <v>24156</v>
      </c>
      <c r="D5630" t="str">
        <f t="shared" ca="1" si="261"/>
        <v/>
      </c>
      <c r="E5630" t="str">
        <f t="shared" ca="1" si="262"/>
        <v/>
      </c>
      <c r="F5630" t="str">
        <f t="shared" ca="1" si="263"/>
        <v/>
      </c>
    </row>
    <row r="5631" spans="1:6" x14ac:dyDescent="0.25">
      <c r="A5631">
        <f ca="1">IF('Patient History &amp; Demographics'!X5631&gt;10,'Patient History &amp; Demographics'!A5631,"")</f>
        <v>438294</v>
      </c>
      <c r="B5631" t="str">
        <f ca="1">IF('Patient History &amp; Demographics'!X5631&gt;=20,"Acute",IF(AND('Patient History &amp; Demographics'!X5631&gt;=10,'Patient History &amp; Demographics'!X5631&lt;20),"High","Low"))</f>
        <v>High</v>
      </c>
      <c r="C5631" t="s">
        <v>24156</v>
      </c>
      <c r="D5631" t="str">
        <f t="shared" ca="1" si="261"/>
        <v/>
      </c>
      <c r="E5631" t="str">
        <f t="shared" ca="1" si="262"/>
        <v/>
      </c>
      <c r="F5631" t="str">
        <f t="shared" ca="1" si="263"/>
        <v/>
      </c>
    </row>
    <row r="5632" spans="1:6" x14ac:dyDescent="0.25">
      <c r="A5632">
        <f ca="1">IF('Patient History &amp; Demographics'!X5632&gt;10,'Patient History &amp; Demographics'!A5632,"")</f>
        <v>438337</v>
      </c>
      <c r="B5632" t="str">
        <f ca="1">IF('Patient History &amp; Demographics'!X5632&gt;=20,"Acute",IF(AND('Patient History &amp; Demographics'!X5632&gt;=10,'Patient History &amp; Demographics'!X5632&lt;20),"High","Low"))</f>
        <v>High</v>
      </c>
      <c r="C5632" t="s">
        <v>24156</v>
      </c>
      <c r="D5632" t="str">
        <f t="shared" ca="1" si="261"/>
        <v/>
      </c>
      <c r="E5632" t="str">
        <f t="shared" ca="1" si="262"/>
        <v/>
      </c>
      <c r="F5632" t="str">
        <f t="shared" ca="1" si="263"/>
        <v/>
      </c>
    </row>
    <row r="5633" spans="1:6" x14ac:dyDescent="0.25">
      <c r="A5633">
        <f ca="1">IF('Patient History &amp; Demographics'!X5633&gt;10,'Patient History &amp; Demographics'!A5633,"")</f>
        <v>438382</v>
      </c>
      <c r="B5633" t="str">
        <f ca="1">IF('Patient History &amp; Demographics'!X5633&gt;=20,"Acute",IF(AND('Patient History &amp; Demographics'!X5633&gt;=10,'Patient History &amp; Demographics'!X5633&lt;20),"High","Low"))</f>
        <v>High</v>
      </c>
      <c r="C5633" t="s">
        <v>24156</v>
      </c>
      <c r="D5633" t="str">
        <f t="shared" ca="1" si="261"/>
        <v/>
      </c>
      <c r="E5633" t="str">
        <f t="shared" ca="1" si="262"/>
        <v/>
      </c>
      <c r="F5633" t="str">
        <f t="shared" ca="1" si="263"/>
        <v/>
      </c>
    </row>
    <row r="5634" spans="1:6" x14ac:dyDescent="0.25">
      <c r="A5634">
        <f ca="1">IF('Patient History &amp; Demographics'!X5634&gt;10,'Patient History &amp; Demographics'!A5634,"")</f>
        <v>438416</v>
      </c>
      <c r="B5634" t="str">
        <f ca="1">IF('Patient History &amp; Demographics'!X5634&gt;=20,"Acute",IF(AND('Patient History &amp; Demographics'!X5634&gt;=10,'Patient History &amp; Demographics'!X5634&lt;20),"High","Low"))</f>
        <v>Acute</v>
      </c>
      <c r="C5634" t="s">
        <v>24155</v>
      </c>
      <c r="D5634">
        <f t="shared" ref="D5634:D5697" ca="1" si="264">IF(C5634="Yes",CHOOSE(RANDBETWEEN(1,27),1001,1002,1003,1004,1005,1006,1007,1008,1009,1010,1011,1012,1013,1014,1015,1016,1017,1018,
1019,1020,1021,1022,1023,1024,1025,1026,1027,1028),"")</f>
        <v>1013</v>
      </c>
      <c r="E5634" t="str">
        <f t="shared" ca="1" si="262"/>
        <v>Screening</v>
      </c>
      <c r="F5634" t="str">
        <f t="shared" ca="1" si="263"/>
        <v/>
      </c>
    </row>
    <row r="5635" spans="1:6" x14ac:dyDescent="0.25">
      <c r="A5635">
        <f ca="1">IF('Patient History &amp; Demographics'!X5635&gt;10,'Patient History &amp; Demographics'!A5635,"")</f>
        <v>438498</v>
      </c>
      <c r="B5635" t="str">
        <f ca="1">IF('Patient History &amp; Demographics'!X5635&gt;=20,"Acute",IF(AND('Patient History &amp; Demographics'!X5635&gt;=10,'Patient History &amp; Demographics'!X5635&lt;20),"High","Low"))</f>
        <v>High</v>
      </c>
      <c r="C5635" t="s">
        <v>24155</v>
      </c>
      <c r="D5635">
        <f t="shared" ca="1" si="264"/>
        <v>1019</v>
      </c>
      <c r="E5635" t="str">
        <f t="shared" ref="E5635:E5698" ca="1" si="265">IF(C5635="Yes",CHOOSE(RANDBETWEEN(1,2),"Screening","Rehabilitation"),"")</f>
        <v>Rehabilitation</v>
      </c>
      <c r="F5635" t="str">
        <f t="shared" ref="F5635:F5698" ca="1" si="266">IF(E5635="Rehabilitation",CHOOSE(RANDBETWEEN(1,4),"Positive Progress","No Progress","Condition Deteriorated","Cured"),"")</f>
        <v>Cured</v>
      </c>
    </row>
    <row r="5636" spans="1:6" x14ac:dyDescent="0.25">
      <c r="A5636">
        <f ca="1">IF('Patient History &amp; Demographics'!X5636&gt;10,'Patient History &amp; Demographics'!A5636,"")</f>
        <v>438504</v>
      </c>
      <c r="B5636" t="str">
        <f ca="1">IF('Patient History &amp; Demographics'!X5636&gt;=20,"Acute",IF(AND('Patient History &amp; Demographics'!X5636&gt;=10,'Patient History &amp; Demographics'!X5636&lt;20),"High","Low"))</f>
        <v>High</v>
      </c>
      <c r="C5636" t="s">
        <v>24155</v>
      </c>
      <c r="D5636">
        <f t="shared" ca="1" si="264"/>
        <v>1017</v>
      </c>
      <c r="E5636" t="str">
        <f t="shared" ca="1" si="265"/>
        <v>Rehabilitation</v>
      </c>
      <c r="F5636" t="str">
        <f t="shared" ca="1" si="266"/>
        <v>Cured</v>
      </c>
    </row>
    <row r="5637" spans="1:6" x14ac:dyDescent="0.25">
      <c r="A5637">
        <f ca="1">IF('Patient History &amp; Demographics'!X5637&gt;10,'Patient History &amp; Demographics'!A5637,"")</f>
        <v>438586</v>
      </c>
      <c r="B5637" t="str">
        <f ca="1">IF('Patient History &amp; Demographics'!X5637&gt;=20,"Acute",IF(AND('Patient History &amp; Demographics'!X5637&gt;=10,'Patient History &amp; Demographics'!X5637&lt;20),"High","Low"))</f>
        <v>High</v>
      </c>
      <c r="C5637" t="s">
        <v>24156</v>
      </c>
      <c r="D5637" t="str">
        <f t="shared" ca="1" si="264"/>
        <v/>
      </c>
      <c r="E5637" t="str">
        <f t="shared" ca="1" si="265"/>
        <v/>
      </c>
      <c r="F5637" t="str">
        <f t="shared" ca="1" si="266"/>
        <v/>
      </c>
    </row>
    <row r="5638" spans="1:6" x14ac:dyDescent="0.25">
      <c r="A5638">
        <f ca="1">IF('Patient History &amp; Demographics'!X5638&gt;10,'Patient History &amp; Demographics'!A5638,"")</f>
        <v>438601</v>
      </c>
      <c r="B5638" t="str">
        <f ca="1">IF('Patient History &amp; Demographics'!X5638&gt;=20,"Acute",IF(AND('Patient History &amp; Demographics'!X5638&gt;=10,'Patient History &amp; Demographics'!X5638&lt;20),"High","Low"))</f>
        <v>High</v>
      </c>
      <c r="C5638" t="s">
        <v>24156</v>
      </c>
      <c r="D5638" t="str">
        <f t="shared" ca="1" si="264"/>
        <v/>
      </c>
      <c r="E5638" t="str">
        <f t="shared" ca="1" si="265"/>
        <v/>
      </c>
      <c r="F5638" t="str">
        <f t="shared" ca="1" si="266"/>
        <v/>
      </c>
    </row>
    <row r="5639" spans="1:6" x14ac:dyDescent="0.25">
      <c r="A5639">
        <f ca="1">IF('Patient History &amp; Demographics'!X5639&gt;10,'Patient History &amp; Demographics'!A5639,"")</f>
        <v>438610</v>
      </c>
      <c r="B5639" t="str">
        <f ca="1">IF('Patient History &amp; Demographics'!X5639&gt;=20,"Acute",IF(AND('Patient History &amp; Demographics'!X5639&gt;=10,'Patient History &amp; Demographics'!X5639&lt;20),"High","Low"))</f>
        <v>High</v>
      </c>
      <c r="C5639" t="s">
        <v>24155</v>
      </c>
      <c r="D5639">
        <f t="shared" ca="1" si="264"/>
        <v>1001</v>
      </c>
      <c r="E5639" t="str">
        <f t="shared" ca="1" si="265"/>
        <v>Rehabilitation</v>
      </c>
      <c r="F5639" t="str">
        <f t="shared" ca="1" si="266"/>
        <v>Cured</v>
      </c>
    </row>
    <row r="5640" spans="1:6" x14ac:dyDescent="0.25">
      <c r="A5640">
        <f ca="1">IF('Patient History &amp; Demographics'!X5640&gt;10,'Patient History &amp; Demographics'!A5640,"")</f>
        <v>438629</v>
      </c>
      <c r="B5640" t="str">
        <f ca="1">IF('Patient History &amp; Demographics'!X5640&gt;=20,"Acute",IF(AND('Patient History &amp; Demographics'!X5640&gt;=10,'Patient History &amp; Demographics'!X5640&lt;20),"High","Low"))</f>
        <v>High</v>
      </c>
      <c r="C5640" t="s">
        <v>24155</v>
      </c>
      <c r="D5640">
        <f t="shared" ca="1" si="264"/>
        <v>1011</v>
      </c>
      <c r="E5640" t="str">
        <f t="shared" ca="1" si="265"/>
        <v>Screening</v>
      </c>
      <c r="F5640" t="str">
        <f t="shared" ca="1" si="266"/>
        <v/>
      </c>
    </row>
    <row r="5641" spans="1:6" x14ac:dyDescent="0.25">
      <c r="A5641">
        <f ca="1">IF('Patient History &amp; Demographics'!X5641&gt;10,'Patient History &amp; Demographics'!A5641,"")</f>
        <v>438638</v>
      </c>
      <c r="B5641" t="str">
        <f ca="1">IF('Patient History &amp; Demographics'!X5641&gt;=20,"Acute",IF(AND('Patient History &amp; Demographics'!X5641&gt;=10,'Patient History &amp; Demographics'!X5641&lt;20),"High","Low"))</f>
        <v>Acute</v>
      </c>
      <c r="C5641" t="s">
        <v>24155</v>
      </c>
      <c r="D5641">
        <f t="shared" ca="1" si="264"/>
        <v>1024</v>
      </c>
      <c r="E5641" t="str">
        <f t="shared" ca="1" si="265"/>
        <v>Screening</v>
      </c>
      <c r="F5641" t="str">
        <f t="shared" ca="1" si="266"/>
        <v/>
      </c>
    </row>
    <row r="5642" spans="1:6" x14ac:dyDescent="0.25">
      <c r="A5642" t="str">
        <f ca="1">IF('Patient History &amp; Demographics'!X5642&gt;10,'Patient History &amp; Demographics'!A5642,"")</f>
        <v/>
      </c>
      <c r="B5642" t="str">
        <f ca="1">IF('Patient History &amp; Demographics'!X5642&gt;=20,"Acute",IF(AND('Patient History &amp; Demographics'!X5642&gt;=10,'Patient History &amp; Demographics'!X5642&lt;20),"High","Low"))</f>
        <v>Low</v>
      </c>
      <c r="C5642" t="s">
        <v>24155</v>
      </c>
      <c r="D5642">
        <f t="shared" ca="1" si="264"/>
        <v>1020</v>
      </c>
      <c r="E5642" t="str">
        <f t="shared" ca="1" si="265"/>
        <v>Screening</v>
      </c>
      <c r="F5642" t="str">
        <f t="shared" ca="1" si="266"/>
        <v/>
      </c>
    </row>
    <row r="5643" spans="1:6" x14ac:dyDescent="0.25">
      <c r="A5643" t="str">
        <f ca="1">IF('Patient History &amp; Demographics'!X5643&gt;10,'Patient History &amp; Demographics'!A5643,"")</f>
        <v/>
      </c>
      <c r="B5643" t="str">
        <f ca="1">IF('Patient History &amp; Demographics'!X5643&gt;=20,"Acute",IF(AND('Patient History &amp; Demographics'!X5643&gt;=10,'Patient History &amp; Demographics'!X5643&lt;20),"High","Low"))</f>
        <v>Low</v>
      </c>
      <c r="C5643" t="s">
        <v>24155</v>
      </c>
      <c r="D5643">
        <f t="shared" ca="1" si="264"/>
        <v>1002</v>
      </c>
      <c r="E5643" t="str">
        <f t="shared" ca="1" si="265"/>
        <v>Rehabilitation</v>
      </c>
      <c r="F5643" t="str">
        <f t="shared" ca="1" si="266"/>
        <v>Positive Progress</v>
      </c>
    </row>
    <row r="5644" spans="1:6" x14ac:dyDescent="0.25">
      <c r="A5644" t="str">
        <f ca="1">IF('Patient History &amp; Demographics'!X5644&gt;10,'Patient History &amp; Demographics'!A5644,"")</f>
        <v/>
      </c>
      <c r="B5644" t="str">
        <f ca="1">IF('Patient History &amp; Demographics'!X5644&gt;=20,"Acute",IF(AND('Patient History &amp; Demographics'!X5644&gt;=10,'Patient History &amp; Demographics'!X5644&lt;20),"High","Low"))</f>
        <v>Low</v>
      </c>
      <c r="C5644" t="s">
        <v>24156</v>
      </c>
      <c r="D5644" t="str">
        <f t="shared" ca="1" si="264"/>
        <v/>
      </c>
      <c r="E5644" t="str">
        <f t="shared" ca="1" si="265"/>
        <v/>
      </c>
      <c r="F5644" t="str">
        <f t="shared" ca="1" si="266"/>
        <v/>
      </c>
    </row>
    <row r="5645" spans="1:6" x14ac:dyDescent="0.25">
      <c r="A5645">
        <f ca="1">IF('Patient History &amp; Demographics'!X5645&gt;10,'Patient History &amp; Demographics'!A5645,"")</f>
        <v>438674</v>
      </c>
      <c r="B5645" t="str">
        <f ca="1">IF('Patient History &amp; Demographics'!X5645&gt;=20,"Acute",IF(AND('Patient History &amp; Demographics'!X5645&gt;=10,'Patient History &amp; Demographics'!X5645&lt;20),"High","Low"))</f>
        <v>High</v>
      </c>
      <c r="C5645" t="s">
        <v>24155</v>
      </c>
      <c r="D5645">
        <f t="shared" ca="1" si="264"/>
        <v>1026</v>
      </c>
      <c r="E5645" t="str">
        <f t="shared" ca="1" si="265"/>
        <v>Screening</v>
      </c>
      <c r="F5645" t="str">
        <f t="shared" ca="1" si="266"/>
        <v/>
      </c>
    </row>
    <row r="5646" spans="1:6" x14ac:dyDescent="0.25">
      <c r="A5646" t="str">
        <f ca="1">IF('Patient History &amp; Demographics'!X5646&gt;10,'Patient History &amp; Demographics'!A5646,"")</f>
        <v/>
      </c>
      <c r="B5646" t="str">
        <f ca="1">IF('Patient History &amp; Demographics'!X5646&gt;=20,"Acute",IF(AND('Patient History &amp; Demographics'!X5646&gt;=10,'Patient History &amp; Demographics'!X5646&lt;20),"High","Low"))</f>
        <v>Low</v>
      </c>
      <c r="C5646" t="s">
        <v>24156</v>
      </c>
      <c r="D5646" t="str">
        <f t="shared" ca="1" si="264"/>
        <v/>
      </c>
      <c r="E5646" t="str">
        <f t="shared" ca="1" si="265"/>
        <v/>
      </c>
      <c r="F5646" t="str">
        <f t="shared" ca="1" si="266"/>
        <v/>
      </c>
    </row>
    <row r="5647" spans="1:6" x14ac:dyDescent="0.25">
      <c r="A5647" t="str">
        <f ca="1">IF('Patient History &amp; Demographics'!X5647&gt;10,'Patient History &amp; Demographics'!A5647,"")</f>
        <v/>
      </c>
      <c r="B5647" t="str">
        <f ca="1">IF('Patient History &amp; Demographics'!X5647&gt;=20,"Acute",IF(AND('Patient History &amp; Demographics'!X5647&gt;=10,'Patient History &amp; Demographics'!X5647&lt;20),"High","Low"))</f>
        <v>Low</v>
      </c>
      <c r="C5647" t="s">
        <v>24155</v>
      </c>
      <c r="D5647">
        <f t="shared" ca="1" si="264"/>
        <v>1001</v>
      </c>
      <c r="E5647" t="str">
        <f t="shared" ca="1" si="265"/>
        <v>Rehabilitation</v>
      </c>
      <c r="F5647" t="str">
        <f t="shared" ca="1" si="266"/>
        <v>No Progress</v>
      </c>
    </row>
    <row r="5648" spans="1:6" x14ac:dyDescent="0.25">
      <c r="A5648">
        <f ca="1">IF('Patient History &amp; Demographics'!X5648&gt;10,'Patient History &amp; Demographics'!A5648,"")</f>
        <v>438805</v>
      </c>
      <c r="B5648" t="str">
        <f ca="1">IF('Patient History &amp; Demographics'!X5648&gt;=20,"Acute",IF(AND('Patient History &amp; Demographics'!X5648&gt;=10,'Patient History &amp; Demographics'!X5648&lt;20),"High","Low"))</f>
        <v>High</v>
      </c>
      <c r="C5648" t="s">
        <v>24155</v>
      </c>
      <c r="D5648">
        <f t="shared" ca="1" si="264"/>
        <v>1004</v>
      </c>
      <c r="E5648" t="str">
        <f t="shared" ca="1" si="265"/>
        <v>Screening</v>
      </c>
      <c r="F5648" t="str">
        <f t="shared" ca="1" si="266"/>
        <v/>
      </c>
    </row>
    <row r="5649" spans="1:6" x14ac:dyDescent="0.25">
      <c r="A5649">
        <f ca="1">IF('Patient History &amp; Demographics'!X5649&gt;10,'Patient History &amp; Demographics'!A5649,"")</f>
        <v>438869</v>
      </c>
      <c r="B5649" t="str">
        <f ca="1">IF('Patient History &amp; Demographics'!X5649&gt;=20,"Acute",IF(AND('Patient History &amp; Demographics'!X5649&gt;=10,'Patient History &amp; Demographics'!X5649&lt;20),"High","Low"))</f>
        <v>High</v>
      </c>
      <c r="C5649" t="s">
        <v>24155</v>
      </c>
      <c r="D5649">
        <f t="shared" ca="1" si="264"/>
        <v>1024</v>
      </c>
      <c r="E5649" t="str">
        <f t="shared" ca="1" si="265"/>
        <v>Screening</v>
      </c>
      <c r="F5649" t="str">
        <f t="shared" ca="1" si="266"/>
        <v/>
      </c>
    </row>
    <row r="5650" spans="1:6" x14ac:dyDescent="0.25">
      <c r="A5650">
        <f ca="1">IF('Patient History &amp; Demographics'!X5650&gt;10,'Patient History &amp; Demographics'!A5650,"")</f>
        <v>438887</v>
      </c>
      <c r="B5650" t="str">
        <f ca="1">IF('Patient History &amp; Demographics'!X5650&gt;=20,"Acute",IF(AND('Patient History &amp; Demographics'!X5650&gt;=10,'Patient History &amp; Demographics'!X5650&lt;20),"High","Low"))</f>
        <v>Acute</v>
      </c>
      <c r="C5650" t="s">
        <v>24155</v>
      </c>
      <c r="D5650">
        <f t="shared" ca="1" si="264"/>
        <v>1017</v>
      </c>
      <c r="E5650" t="str">
        <f t="shared" ca="1" si="265"/>
        <v>Rehabilitation</v>
      </c>
      <c r="F5650" t="str">
        <f t="shared" ca="1" si="266"/>
        <v>Condition Deteriorated</v>
      </c>
    </row>
    <row r="5651" spans="1:6" x14ac:dyDescent="0.25">
      <c r="A5651" t="str">
        <f ca="1">IF('Patient History &amp; Demographics'!X5651&gt;10,'Patient History &amp; Demographics'!A5651,"")</f>
        <v/>
      </c>
      <c r="B5651" t="str">
        <f ca="1">IF('Patient History &amp; Demographics'!X5651&gt;=20,"Acute",IF(AND('Patient History &amp; Demographics'!X5651&gt;=10,'Patient History &amp; Demographics'!X5651&lt;20),"High","Low"))</f>
        <v>Low</v>
      </c>
      <c r="C5651" t="s">
        <v>24155</v>
      </c>
      <c r="D5651">
        <f t="shared" ca="1" si="264"/>
        <v>1016</v>
      </c>
      <c r="E5651" t="str">
        <f t="shared" ca="1" si="265"/>
        <v>Rehabilitation</v>
      </c>
      <c r="F5651" t="str">
        <f t="shared" ca="1" si="266"/>
        <v>Cured</v>
      </c>
    </row>
    <row r="5652" spans="1:6" x14ac:dyDescent="0.25">
      <c r="A5652">
        <f ca="1">IF('Patient History &amp; Demographics'!X5652&gt;10,'Patient History &amp; Demographics'!A5652,"")</f>
        <v>438984</v>
      </c>
      <c r="B5652" t="str">
        <f ca="1">IF('Patient History &amp; Demographics'!X5652&gt;=20,"Acute",IF(AND('Patient History &amp; Demographics'!X5652&gt;=10,'Patient History &amp; Demographics'!X5652&lt;20),"High","Low"))</f>
        <v>High</v>
      </c>
      <c r="C5652" t="s">
        <v>24156</v>
      </c>
      <c r="D5652" t="str">
        <f t="shared" ca="1" si="264"/>
        <v/>
      </c>
      <c r="E5652" t="str">
        <f t="shared" ca="1" si="265"/>
        <v/>
      </c>
      <c r="F5652" t="str">
        <f t="shared" ca="1" si="266"/>
        <v/>
      </c>
    </row>
    <row r="5653" spans="1:6" x14ac:dyDescent="0.25">
      <c r="A5653">
        <f ca="1">IF('Patient History &amp; Demographics'!X5653&gt;10,'Patient History &amp; Demographics'!A5653,"")</f>
        <v>439020</v>
      </c>
      <c r="B5653" t="str">
        <f ca="1">IF('Patient History &amp; Demographics'!X5653&gt;=20,"Acute",IF(AND('Patient History &amp; Demographics'!X5653&gt;=10,'Patient History &amp; Demographics'!X5653&lt;20),"High","Low"))</f>
        <v>High</v>
      </c>
      <c r="C5653" t="s">
        <v>24156</v>
      </c>
      <c r="D5653" t="str">
        <f t="shared" ca="1" si="264"/>
        <v/>
      </c>
      <c r="E5653" t="str">
        <f t="shared" ca="1" si="265"/>
        <v/>
      </c>
      <c r="F5653" t="str">
        <f t="shared" ca="1" si="266"/>
        <v/>
      </c>
    </row>
    <row r="5654" spans="1:6" x14ac:dyDescent="0.25">
      <c r="A5654">
        <f ca="1">IF('Patient History &amp; Demographics'!X5654&gt;10,'Patient History &amp; Demographics'!A5654,"")</f>
        <v>439039</v>
      </c>
      <c r="B5654" t="str">
        <f ca="1">IF('Patient History &amp; Demographics'!X5654&gt;=20,"Acute",IF(AND('Patient History &amp; Demographics'!X5654&gt;=10,'Patient History &amp; Demographics'!X5654&lt;20),"High","Low"))</f>
        <v>High</v>
      </c>
      <c r="C5654" t="s">
        <v>24155</v>
      </c>
      <c r="D5654">
        <f t="shared" ca="1" si="264"/>
        <v>1018</v>
      </c>
      <c r="E5654" t="str">
        <f t="shared" ca="1" si="265"/>
        <v>Screening</v>
      </c>
      <c r="F5654" t="str">
        <f t="shared" ca="1" si="266"/>
        <v/>
      </c>
    </row>
    <row r="5655" spans="1:6" x14ac:dyDescent="0.25">
      <c r="A5655" t="str">
        <f ca="1">IF('Patient History &amp; Demographics'!X5655&gt;10,'Patient History &amp; Demographics'!A5655,"")</f>
        <v/>
      </c>
      <c r="B5655" t="str">
        <f ca="1">IF('Patient History &amp; Demographics'!X5655&gt;=20,"Acute",IF(AND('Patient History &amp; Demographics'!X5655&gt;=10,'Patient History &amp; Demographics'!X5655&lt;20),"High","Low"))</f>
        <v>High</v>
      </c>
      <c r="C5655" t="s">
        <v>24155</v>
      </c>
      <c r="D5655">
        <f t="shared" ca="1" si="264"/>
        <v>1005</v>
      </c>
      <c r="E5655" t="str">
        <f t="shared" ca="1" si="265"/>
        <v>Screening</v>
      </c>
      <c r="F5655" t="str">
        <f t="shared" ca="1" si="266"/>
        <v/>
      </c>
    </row>
    <row r="5656" spans="1:6" x14ac:dyDescent="0.25">
      <c r="A5656">
        <f ca="1">IF('Patient History &amp; Demographics'!X5656&gt;10,'Patient History &amp; Demographics'!A5656,"")</f>
        <v>439118</v>
      </c>
      <c r="B5656" t="str">
        <f ca="1">IF('Patient History &amp; Demographics'!X5656&gt;=20,"Acute",IF(AND('Patient History &amp; Demographics'!X5656&gt;=10,'Patient History &amp; Demographics'!X5656&lt;20),"High","Low"))</f>
        <v>Acute</v>
      </c>
      <c r="C5656" t="s">
        <v>24155</v>
      </c>
      <c r="D5656">
        <f t="shared" ca="1" si="264"/>
        <v>1010</v>
      </c>
      <c r="E5656" t="str">
        <f t="shared" ca="1" si="265"/>
        <v>Rehabilitation</v>
      </c>
      <c r="F5656" t="str">
        <f t="shared" ca="1" si="266"/>
        <v>Cured</v>
      </c>
    </row>
    <row r="5657" spans="1:6" x14ac:dyDescent="0.25">
      <c r="A5657">
        <f ca="1">IF('Patient History &amp; Demographics'!X5657&gt;10,'Patient History &amp; Demographics'!A5657,"")</f>
        <v>439127</v>
      </c>
      <c r="B5657" t="str">
        <f ca="1">IF('Patient History &amp; Demographics'!X5657&gt;=20,"Acute",IF(AND('Patient History &amp; Demographics'!X5657&gt;=10,'Patient History &amp; Demographics'!X5657&lt;20),"High","Low"))</f>
        <v>High</v>
      </c>
      <c r="C5657" t="s">
        <v>24156</v>
      </c>
      <c r="D5657" t="str">
        <f t="shared" ca="1" si="264"/>
        <v/>
      </c>
      <c r="E5657" t="str">
        <f t="shared" ca="1" si="265"/>
        <v/>
      </c>
      <c r="F5657" t="str">
        <f t="shared" ca="1" si="266"/>
        <v/>
      </c>
    </row>
    <row r="5658" spans="1:6" x14ac:dyDescent="0.25">
      <c r="A5658">
        <f ca="1">IF('Patient History &amp; Demographics'!X5658&gt;10,'Patient History &amp; Demographics'!A5658,"")</f>
        <v>439136</v>
      </c>
      <c r="B5658" t="str">
        <f ca="1">IF('Patient History &amp; Demographics'!X5658&gt;=20,"Acute",IF(AND('Patient History &amp; Demographics'!X5658&gt;=10,'Patient History &amp; Demographics'!X5658&lt;20),"High","Low"))</f>
        <v>High</v>
      </c>
      <c r="C5658" t="s">
        <v>24156</v>
      </c>
      <c r="D5658" t="str">
        <f t="shared" ca="1" si="264"/>
        <v/>
      </c>
      <c r="E5658" t="str">
        <f t="shared" ca="1" si="265"/>
        <v/>
      </c>
      <c r="F5658" t="str">
        <f t="shared" ca="1" si="266"/>
        <v/>
      </c>
    </row>
    <row r="5659" spans="1:6" x14ac:dyDescent="0.25">
      <c r="A5659">
        <f ca="1">IF('Patient History &amp; Demographics'!X5659&gt;10,'Patient History &amp; Demographics'!A5659,"")</f>
        <v>439145</v>
      </c>
      <c r="B5659" t="str">
        <f ca="1">IF('Patient History &amp; Demographics'!X5659&gt;=20,"Acute",IF(AND('Patient History &amp; Demographics'!X5659&gt;=10,'Patient History &amp; Demographics'!X5659&lt;20),"High","Low"))</f>
        <v>High</v>
      </c>
      <c r="C5659" t="s">
        <v>24156</v>
      </c>
      <c r="D5659" t="str">
        <f t="shared" ca="1" si="264"/>
        <v/>
      </c>
      <c r="E5659" t="str">
        <f t="shared" ca="1" si="265"/>
        <v/>
      </c>
      <c r="F5659" t="str">
        <f t="shared" ca="1" si="266"/>
        <v/>
      </c>
    </row>
    <row r="5660" spans="1:6" x14ac:dyDescent="0.25">
      <c r="A5660">
        <f ca="1">IF('Patient History &amp; Demographics'!X5660&gt;10,'Patient History &amp; Demographics'!A5660,"")</f>
        <v>439154</v>
      </c>
      <c r="B5660" t="str">
        <f ca="1">IF('Patient History &amp; Demographics'!X5660&gt;=20,"Acute",IF(AND('Patient History &amp; Demographics'!X5660&gt;=10,'Patient History &amp; Demographics'!X5660&lt;20),"High","Low"))</f>
        <v>Acute</v>
      </c>
      <c r="C5660" t="s">
        <v>24156</v>
      </c>
      <c r="D5660" t="str">
        <f t="shared" ca="1" si="264"/>
        <v/>
      </c>
      <c r="E5660" t="str">
        <f t="shared" ca="1" si="265"/>
        <v/>
      </c>
      <c r="F5660" t="str">
        <f t="shared" ca="1" si="266"/>
        <v/>
      </c>
    </row>
    <row r="5661" spans="1:6" x14ac:dyDescent="0.25">
      <c r="A5661">
        <f ca="1">IF('Patient History &amp; Demographics'!X5661&gt;10,'Patient History &amp; Demographics'!A5661,"")</f>
        <v>439163</v>
      </c>
      <c r="B5661" t="str">
        <f ca="1">IF('Patient History &amp; Demographics'!X5661&gt;=20,"Acute",IF(AND('Patient History &amp; Demographics'!X5661&gt;=10,'Patient History &amp; Demographics'!X5661&lt;20),"High","Low"))</f>
        <v>High</v>
      </c>
      <c r="C5661" t="s">
        <v>24156</v>
      </c>
      <c r="D5661" t="str">
        <f t="shared" ca="1" si="264"/>
        <v/>
      </c>
      <c r="E5661" t="str">
        <f t="shared" ca="1" si="265"/>
        <v/>
      </c>
      <c r="F5661" t="str">
        <f t="shared" ca="1" si="266"/>
        <v/>
      </c>
    </row>
    <row r="5662" spans="1:6" x14ac:dyDescent="0.25">
      <c r="A5662">
        <f ca="1">IF('Patient History &amp; Demographics'!X5662&gt;10,'Patient History &amp; Demographics'!A5662,"")</f>
        <v>439190</v>
      </c>
      <c r="B5662" t="str">
        <f ca="1">IF('Patient History &amp; Demographics'!X5662&gt;=20,"Acute",IF(AND('Patient History &amp; Demographics'!X5662&gt;=10,'Patient History &amp; Demographics'!X5662&lt;20),"High","Low"))</f>
        <v>Acute</v>
      </c>
      <c r="C5662" t="s">
        <v>24156</v>
      </c>
      <c r="D5662" t="str">
        <f t="shared" ca="1" si="264"/>
        <v/>
      </c>
      <c r="E5662" t="str">
        <f t="shared" ca="1" si="265"/>
        <v/>
      </c>
      <c r="F5662" t="str">
        <f t="shared" ca="1" si="266"/>
        <v/>
      </c>
    </row>
    <row r="5663" spans="1:6" x14ac:dyDescent="0.25">
      <c r="A5663">
        <f ca="1">IF('Patient History &amp; Demographics'!X5663&gt;10,'Patient History &amp; Demographics'!A5663,"")</f>
        <v>439279</v>
      </c>
      <c r="B5663" t="str">
        <f ca="1">IF('Patient History &amp; Demographics'!X5663&gt;=20,"Acute",IF(AND('Patient History &amp; Demographics'!X5663&gt;=10,'Patient History &amp; Demographics'!X5663&lt;20),"High","Low"))</f>
        <v>High</v>
      </c>
      <c r="C5663" t="s">
        <v>24155</v>
      </c>
      <c r="D5663">
        <f t="shared" ca="1" si="264"/>
        <v>1007</v>
      </c>
      <c r="E5663" t="str">
        <f t="shared" ca="1" si="265"/>
        <v>Rehabilitation</v>
      </c>
      <c r="F5663" t="str">
        <f t="shared" ca="1" si="266"/>
        <v>Condition Deteriorated</v>
      </c>
    </row>
    <row r="5664" spans="1:6" x14ac:dyDescent="0.25">
      <c r="A5664">
        <f ca="1">IF('Patient History &amp; Demographics'!X5664&gt;10,'Patient History &amp; Demographics'!A5664,"")</f>
        <v>439288</v>
      </c>
      <c r="B5664" t="str">
        <f ca="1">IF('Patient History &amp; Demographics'!X5664&gt;=20,"Acute",IF(AND('Patient History &amp; Demographics'!X5664&gt;=10,'Patient History &amp; Demographics'!X5664&lt;20),"High","Low"))</f>
        <v>High</v>
      </c>
      <c r="C5664" t="s">
        <v>24156</v>
      </c>
      <c r="D5664" t="str">
        <f t="shared" ca="1" si="264"/>
        <v/>
      </c>
      <c r="E5664" t="str">
        <f t="shared" ca="1" si="265"/>
        <v/>
      </c>
      <c r="F5664" t="str">
        <f t="shared" ca="1" si="266"/>
        <v/>
      </c>
    </row>
    <row r="5665" spans="1:6" x14ac:dyDescent="0.25">
      <c r="A5665" t="str">
        <f ca="1">IF('Patient History &amp; Demographics'!X5665&gt;10,'Patient History &amp; Demographics'!A5665,"")</f>
        <v/>
      </c>
      <c r="B5665" t="str">
        <f ca="1">IF('Patient History &amp; Demographics'!X5665&gt;=20,"Acute",IF(AND('Patient History &amp; Demographics'!X5665&gt;=10,'Patient History &amp; Demographics'!X5665&lt;20),"High","Low"))</f>
        <v>High</v>
      </c>
      <c r="C5665" t="s">
        <v>24156</v>
      </c>
      <c r="D5665" t="str">
        <f t="shared" ca="1" si="264"/>
        <v/>
      </c>
      <c r="E5665" t="str">
        <f t="shared" ca="1" si="265"/>
        <v/>
      </c>
      <c r="F5665" t="str">
        <f t="shared" ca="1" si="266"/>
        <v/>
      </c>
    </row>
    <row r="5666" spans="1:6" x14ac:dyDescent="0.25">
      <c r="A5666">
        <f ca="1">IF('Patient History &amp; Demographics'!X5666&gt;10,'Patient History &amp; Demographics'!A5666,"")</f>
        <v>439303</v>
      </c>
      <c r="B5666" t="str">
        <f ca="1">IF('Patient History &amp; Demographics'!X5666&gt;=20,"Acute",IF(AND('Patient History &amp; Demographics'!X5666&gt;=10,'Patient History &amp; Demographics'!X5666&lt;20),"High","Low"))</f>
        <v>High</v>
      </c>
      <c r="C5666" t="s">
        <v>24155</v>
      </c>
      <c r="D5666">
        <f t="shared" ca="1" si="264"/>
        <v>1015</v>
      </c>
      <c r="E5666" t="str">
        <f t="shared" ca="1" si="265"/>
        <v>Rehabilitation</v>
      </c>
      <c r="F5666" t="str">
        <f t="shared" ca="1" si="266"/>
        <v>Positive Progress</v>
      </c>
    </row>
    <row r="5667" spans="1:6" x14ac:dyDescent="0.25">
      <c r="A5667">
        <f ca="1">IF('Patient History &amp; Demographics'!X5667&gt;10,'Patient History &amp; Demographics'!A5667,"")</f>
        <v>439312</v>
      </c>
      <c r="B5667" t="str">
        <f ca="1">IF('Patient History &amp; Demographics'!X5667&gt;=20,"Acute",IF(AND('Patient History &amp; Demographics'!X5667&gt;=10,'Patient History &amp; Demographics'!X5667&lt;20),"High","Low"))</f>
        <v>High</v>
      </c>
      <c r="C5667" t="s">
        <v>24155</v>
      </c>
      <c r="D5667">
        <f t="shared" ca="1" si="264"/>
        <v>1021</v>
      </c>
      <c r="E5667" t="str">
        <f t="shared" ca="1" si="265"/>
        <v>Rehabilitation</v>
      </c>
      <c r="F5667" t="str">
        <f t="shared" ca="1" si="266"/>
        <v>Cured</v>
      </c>
    </row>
    <row r="5668" spans="1:6" x14ac:dyDescent="0.25">
      <c r="A5668">
        <f ca="1">IF('Patient History &amp; Demographics'!X5668&gt;10,'Patient History &amp; Demographics'!A5668,"")</f>
        <v>439330</v>
      </c>
      <c r="B5668" t="str">
        <f ca="1">IF('Patient History &amp; Demographics'!X5668&gt;=20,"Acute",IF(AND('Patient History &amp; Demographics'!X5668&gt;=10,'Patient History &amp; Demographics'!X5668&lt;20),"High","Low"))</f>
        <v>High</v>
      </c>
      <c r="C5668" t="s">
        <v>24155</v>
      </c>
      <c r="D5668">
        <f t="shared" ca="1" si="264"/>
        <v>1002</v>
      </c>
      <c r="E5668" t="str">
        <f t="shared" ca="1" si="265"/>
        <v>Screening</v>
      </c>
      <c r="F5668" t="str">
        <f t="shared" ca="1" si="266"/>
        <v/>
      </c>
    </row>
    <row r="5669" spans="1:6" x14ac:dyDescent="0.25">
      <c r="A5669" t="str">
        <f ca="1">IF('Patient History &amp; Demographics'!X5669&gt;10,'Patient History &amp; Demographics'!A5669,"")</f>
        <v/>
      </c>
      <c r="B5669" t="str">
        <f ca="1">IF('Patient History &amp; Demographics'!X5669&gt;=20,"Acute",IF(AND('Patient History &amp; Demographics'!X5669&gt;=10,'Patient History &amp; Demographics'!X5669&lt;20),"High","Low"))</f>
        <v>Low</v>
      </c>
      <c r="C5669" t="s">
        <v>24156</v>
      </c>
      <c r="D5669" t="str">
        <f t="shared" ca="1" si="264"/>
        <v/>
      </c>
      <c r="E5669" t="str">
        <f t="shared" ca="1" si="265"/>
        <v/>
      </c>
      <c r="F5669" t="str">
        <f t="shared" ca="1" si="266"/>
        <v/>
      </c>
    </row>
    <row r="5670" spans="1:6" x14ac:dyDescent="0.25">
      <c r="A5670">
        <f ca="1">IF('Patient History &amp; Demographics'!X5670&gt;10,'Patient History &amp; Demographics'!A5670,"")</f>
        <v>439394</v>
      </c>
      <c r="B5670" t="str">
        <f ca="1">IF('Patient History &amp; Demographics'!X5670&gt;=20,"Acute",IF(AND('Patient History &amp; Demographics'!X5670&gt;=10,'Patient History &amp; Demographics'!X5670&lt;20),"High","Low"))</f>
        <v>High</v>
      </c>
      <c r="C5670" t="s">
        <v>24156</v>
      </c>
      <c r="D5670" t="str">
        <f t="shared" ca="1" si="264"/>
        <v/>
      </c>
      <c r="E5670" t="str">
        <f t="shared" ca="1" si="265"/>
        <v/>
      </c>
      <c r="F5670" t="str">
        <f t="shared" ca="1" si="266"/>
        <v/>
      </c>
    </row>
    <row r="5671" spans="1:6" x14ac:dyDescent="0.25">
      <c r="A5671">
        <f ca="1">IF('Patient History &amp; Demographics'!X5671&gt;10,'Patient History &amp; Demographics'!A5671,"")</f>
        <v>439400</v>
      </c>
      <c r="B5671" t="str">
        <f ca="1">IF('Patient History &amp; Demographics'!X5671&gt;=20,"Acute",IF(AND('Patient History &amp; Demographics'!X5671&gt;=10,'Patient History &amp; Demographics'!X5671&lt;20),"High","Low"))</f>
        <v>High</v>
      </c>
      <c r="C5671" t="s">
        <v>24155</v>
      </c>
      <c r="D5671">
        <f t="shared" ca="1" si="264"/>
        <v>1020</v>
      </c>
      <c r="E5671" t="str">
        <f t="shared" ca="1" si="265"/>
        <v>Screening</v>
      </c>
      <c r="F5671" t="str">
        <f t="shared" ca="1" si="266"/>
        <v/>
      </c>
    </row>
    <row r="5672" spans="1:6" x14ac:dyDescent="0.25">
      <c r="A5672" t="str">
        <f ca="1">IF('Patient History &amp; Demographics'!X5672&gt;10,'Patient History &amp; Demographics'!A5672,"")</f>
        <v/>
      </c>
      <c r="B5672" t="str">
        <f ca="1">IF('Patient History &amp; Demographics'!X5672&gt;=20,"Acute",IF(AND('Patient History &amp; Demographics'!X5672&gt;=10,'Patient History &amp; Demographics'!X5672&lt;20),"High","Low"))</f>
        <v>High</v>
      </c>
      <c r="C5672" t="s">
        <v>24156</v>
      </c>
      <c r="D5672" t="str">
        <f t="shared" ca="1" si="264"/>
        <v/>
      </c>
      <c r="E5672" t="str">
        <f t="shared" ca="1" si="265"/>
        <v/>
      </c>
      <c r="F5672" t="str">
        <f t="shared" ca="1" si="266"/>
        <v/>
      </c>
    </row>
    <row r="5673" spans="1:6" x14ac:dyDescent="0.25">
      <c r="A5673" t="str">
        <f ca="1">IF('Patient History &amp; Demographics'!X5673&gt;10,'Patient History &amp; Demographics'!A5673,"")</f>
        <v/>
      </c>
      <c r="B5673" t="str">
        <f ca="1">IF('Patient History &amp; Demographics'!X5673&gt;=20,"Acute",IF(AND('Patient History &amp; Demographics'!X5673&gt;=10,'Patient History &amp; Demographics'!X5673&lt;20),"High","Low"))</f>
        <v>Low</v>
      </c>
      <c r="C5673" t="s">
        <v>24156</v>
      </c>
      <c r="D5673" t="str">
        <f t="shared" ca="1" si="264"/>
        <v/>
      </c>
      <c r="E5673" t="str">
        <f t="shared" ca="1" si="265"/>
        <v/>
      </c>
      <c r="F5673" t="str">
        <f t="shared" ca="1" si="266"/>
        <v/>
      </c>
    </row>
    <row r="5674" spans="1:6" x14ac:dyDescent="0.25">
      <c r="A5674">
        <f ca="1">IF('Patient History &amp; Demographics'!X5674&gt;10,'Patient History &amp; Demographics'!A5674,"")</f>
        <v>439455</v>
      </c>
      <c r="B5674" t="str">
        <f ca="1">IF('Patient History &amp; Demographics'!X5674&gt;=20,"Acute",IF(AND('Patient History &amp; Demographics'!X5674&gt;=10,'Patient History &amp; Demographics'!X5674&lt;20),"High","Low"))</f>
        <v>High</v>
      </c>
      <c r="C5674" t="s">
        <v>24156</v>
      </c>
      <c r="D5674" t="str">
        <f t="shared" ca="1" si="264"/>
        <v/>
      </c>
      <c r="E5674" t="str">
        <f t="shared" ca="1" si="265"/>
        <v/>
      </c>
      <c r="F5674" t="str">
        <f t="shared" ca="1" si="266"/>
        <v/>
      </c>
    </row>
    <row r="5675" spans="1:6" x14ac:dyDescent="0.25">
      <c r="A5675">
        <f ca="1">IF('Patient History &amp; Demographics'!X5675&gt;10,'Patient History &amp; Demographics'!A5675,"")</f>
        <v>439473</v>
      </c>
      <c r="B5675" t="str">
        <f ca="1">IF('Patient History &amp; Demographics'!X5675&gt;=20,"Acute",IF(AND('Patient History &amp; Demographics'!X5675&gt;=10,'Patient History &amp; Demographics'!X5675&lt;20),"High","Low"))</f>
        <v>High</v>
      </c>
      <c r="C5675" t="s">
        <v>24155</v>
      </c>
      <c r="D5675">
        <f t="shared" ca="1" si="264"/>
        <v>1027</v>
      </c>
      <c r="E5675" t="str">
        <f t="shared" ca="1" si="265"/>
        <v>Rehabilitation</v>
      </c>
      <c r="F5675" t="str">
        <f t="shared" ca="1" si="266"/>
        <v>Condition Deteriorated</v>
      </c>
    </row>
    <row r="5676" spans="1:6" x14ac:dyDescent="0.25">
      <c r="A5676">
        <f ca="1">IF('Patient History &amp; Demographics'!X5676&gt;10,'Patient History &amp; Demographics'!A5676,"")</f>
        <v>439482</v>
      </c>
      <c r="B5676" t="str">
        <f ca="1">IF('Patient History &amp; Demographics'!X5676&gt;=20,"Acute",IF(AND('Patient History &amp; Demographics'!X5676&gt;=10,'Patient History &amp; Demographics'!X5676&lt;20),"High","Low"))</f>
        <v>High</v>
      </c>
      <c r="C5676" t="s">
        <v>24156</v>
      </c>
      <c r="D5676" t="str">
        <f t="shared" ca="1" si="264"/>
        <v/>
      </c>
      <c r="E5676" t="str">
        <f t="shared" ca="1" si="265"/>
        <v/>
      </c>
      <c r="F5676" t="str">
        <f t="shared" ca="1" si="266"/>
        <v/>
      </c>
    </row>
    <row r="5677" spans="1:6" x14ac:dyDescent="0.25">
      <c r="A5677">
        <f ca="1">IF('Patient History &amp; Demographics'!X5677&gt;10,'Patient History &amp; Demographics'!A5677,"")</f>
        <v>439491</v>
      </c>
      <c r="B5677" t="str">
        <f ca="1">IF('Patient History &amp; Demographics'!X5677&gt;=20,"Acute",IF(AND('Patient History &amp; Demographics'!X5677&gt;=10,'Patient History &amp; Demographics'!X5677&lt;20),"High","Low"))</f>
        <v>High</v>
      </c>
      <c r="C5677" t="s">
        <v>24155</v>
      </c>
      <c r="D5677">
        <f t="shared" ca="1" si="264"/>
        <v>1005</v>
      </c>
      <c r="E5677" t="str">
        <f t="shared" ca="1" si="265"/>
        <v>Screening</v>
      </c>
      <c r="F5677" t="str">
        <f t="shared" ca="1" si="266"/>
        <v/>
      </c>
    </row>
    <row r="5678" spans="1:6" x14ac:dyDescent="0.25">
      <c r="A5678">
        <f ca="1">IF('Patient History &amp; Demographics'!X5678&gt;10,'Patient History &amp; Demographics'!A5678,"")</f>
        <v>439507</v>
      </c>
      <c r="B5678" t="str">
        <f ca="1">IF('Patient History &amp; Demographics'!X5678&gt;=20,"Acute",IF(AND('Patient History &amp; Demographics'!X5678&gt;=10,'Patient History &amp; Demographics'!X5678&lt;20),"High","Low"))</f>
        <v>High</v>
      </c>
      <c r="C5678" t="s">
        <v>24156</v>
      </c>
      <c r="D5678" t="str">
        <f t="shared" ca="1" si="264"/>
        <v/>
      </c>
      <c r="E5678" t="str">
        <f t="shared" ca="1" si="265"/>
        <v/>
      </c>
      <c r="F5678" t="str">
        <f t="shared" ca="1" si="266"/>
        <v/>
      </c>
    </row>
    <row r="5679" spans="1:6" x14ac:dyDescent="0.25">
      <c r="A5679">
        <f ca="1">IF('Patient History &amp; Demographics'!X5679&gt;10,'Patient History &amp; Demographics'!A5679,"")</f>
        <v>439525</v>
      </c>
      <c r="B5679" t="str">
        <f ca="1">IF('Patient History &amp; Demographics'!X5679&gt;=20,"Acute",IF(AND('Patient History &amp; Demographics'!X5679&gt;=10,'Patient History &amp; Demographics'!X5679&lt;20),"High","Low"))</f>
        <v>High</v>
      </c>
      <c r="C5679" t="s">
        <v>24156</v>
      </c>
      <c r="D5679" t="str">
        <f t="shared" ca="1" si="264"/>
        <v/>
      </c>
      <c r="E5679" t="str">
        <f t="shared" ca="1" si="265"/>
        <v/>
      </c>
      <c r="F5679" t="str">
        <f t="shared" ca="1" si="266"/>
        <v/>
      </c>
    </row>
    <row r="5680" spans="1:6" x14ac:dyDescent="0.25">
      <c r="A5680">
        <f ca="1">IF('Patient History &amp; Demographics'!X5680&gt;10,'Patient History &amp; Demographics'!A5680,"")</f>
        <v>439570</v>
      </c>
      <c r="B5680" t="str">
        <f ca="1">IF('Patient History &amp; Demographics'!X5680&gt;=20,"Acute",IF(AND('Patient History &amp; Demographics'!X5680&gt;=10,'Patient History &amp; Demographics'!X5680&lt;20),"High","Low"))</f>
        <v>High</v>
      </c>
      <c r="C5680" t="s">
        <v>24156</v>
      </c>
      <c r="D5680" t="str">
        <f t="shared" ca="1" si="264"/>
        <v/>
      </c>
      <c r="E5680" t="str">
        <f t="shared" ca="1" si="265"/>
        <v/>
      </c>
      <c r="F5680" t="str">
        <f t="shared" ca="1" si="266"/>
        <v/>
      </c>
    </row>
    <row r="5681" spans="1:6" x14ac:dyDescent="0.25">
      <c r="A5681" t="str">
        <f ca="1">IF('Patient History &amp; Demographics'!X5681&gt;10,'Patient History &amp; Demographics'!A5681,"")</f>
        <v/>
      </c>
      <c r="B5681" t="str">
        <f ca="1">IF('Patient History &amp; Demographics'!X5681&gt;=20,"Acute",IF(AND('Patient History &amp; Demographics'!X5681&gt;=10,'Patient History &amp; Demographics'!X5681&lt;20),"High","Low"))</f>
        <v>Low</v>
      </c>
      <c r="C5681" t="s">
        <v>24156</v>
      </c>
      <c r="D5681" t="str">
        <f t="shared" ca="1" si="264"/>
        <v/>
      </c>
      <c r="E5681" t="str">
        <f t="shared" ca="1" si="265"/>
        <v/>
      </c>
      <c r="F5681" t="str">
        <f t="shared" ca="1" si="266"/>
        <v/>
      </c>
    </row>
    <row r="5682" spans="1:6" x14ac:dyDescent="0.25">
      <c r="A5682">
        <f ca="1">IF('Patient History &amp; Demographics'!X5682&gt;10,'Patient History &amp; Demographics'!A5682,"")</f>
        <v>439613</v>
      </c>
      <c r="B5682" t="str">
        <f ca="1">IF('Patient History &amp; Demographics'!X5682&gt;=20,"Acute",IF(AND('Patient History &amp; Demographics'!X5682&gt;=10,'Patient History &amp; Demographics'!X5682&lt;20),"High","Low"))</f>
        <v>High</v>
      </c>
      <c r="C5682" t="s">
        <v>24156</v>
      </c>
      <c r="D5682" t="str">
        <f t="shared" ca="1" si="264"/>
        <v/>
      </c>
      <c r="E5682" t="str">
        <f t="shared" ca="1" si="265"/>
        <v/>
      </c>
      <c r="F5682" t="str">
        <f t="shared" ca="1" si="266"/>
        <v/>
      </c>
    </row>
    <row r="5683" spans="1:6" x14ac:dyDescent="0.25">
      <c r="A5683">
        <f ca="1">IF('Patient History &amp; Demographics'!X5683&gt;10,'Patient History &amp; Demographics'!A5683,"")</f>
        <v>439622</v>
      </c>
      <c r="B5683" t="str">
        <f ca="1">IF('Patient History &amp; Demographics'!X5683&gt;=20,"Acute",IF(AND('Patient History &amp; Demographics'!X5683&gt;=10,'Patient History &amp; Demographics'!X5683&lt;20),"High","Low"))</f>
        <v>Acute</v>
      </c>
      <c r="C5683" t="s">
        <v>24155</v>
      </c>
      <c r="D5683">
        <f t="shared" ca="1" si="264"/>
        <v>1006</v>
      </c>
      <c r="E5683" t="str">
        <f t="shared" ca="1" si="265"/>
        <v>Rehabilitation</v>
      </c>
      <c r="F5683" t="str">
        <f t="shared" ca="1" si="266"/>
        <v>Condition Deteriorated</v>
      </c>
    </row>
    <row r="5684" spans="1:6" x14ac:dyDescent="0.25">
      <c r="A5684">
        <f ca="1">IF('Patient History &amp; Demographics'!X5684&gt;10,'Patient History &amp; Demographics'!A5684,"")</f>
        <v>439631</v>
      </c>
      <c r="B5684" t="str">
        <f ca="1">IF('Patient History &amp; Demographics'!X5684&gt;=20,"Acute",IF(AND('Patient History &amp; Demographics'!X5684&gt;=10,'Patient History &amp; Demographics'!X5684&lt;20),"High","Low"))</f>
        <v>High</v>
      </c>
      <c r="C5684" t="s">
        <v>24156</v>
      </c>
      <c r="D5684" t="str">
        <f t="shared" ca="1" si="264"/>
        <v/>
      </c>
      <c r="E5684" t="str">
        <f t="shared" ca="1" si="265"/>
        <v/>
      </c>
      <c r="F5684" t="str">
        <f t="shared" ca="1" si="266"/>
        <v/>
      </c>
    </row>
    <row r="5685" spans="1:6" x14ac:dyDescent="0.25">
      <c r="A5685" t="str">
        <f ca="1">IF('Patient History &amp; Demographics'!X5685&gt;10,'Patient History &amp; Demographics'!A5685,"")</f>
        <v/>
      </c>
      <c r="B5685" t="str">
        <f ca="1">IF('Patient History &amp; Demographics'!X5685&gt;=20,"Acute",IF(AND('Patient History &amp; Demographics'!X5685&gt;=10,'Patient History &amp; Demographics'!X5685&lt;20),"High","Low"))</f>
        <v>High</v>
      </c>
      <c r="C5685" t="s">
        <v>24156</v>
      </c>
      <c r="D5685" t="str">
        <f t="shared" ca="1" si="264"/>
        <v/>
      </c>
      <c r="E5685" t="str">
        <f t="shared" ca="1" si="265"/>
        <v/>
      </c>
      <c r="F5685" t="str">
        <f t="shared" ca="1" si="266"/>
        <v/>
      </c>
    </row>
    <row r="5686" spans="1:6" x14ac:dyDescent="0.25">
      <c r="A5686" t="str">
        <f ca="1">IF('Patient History &amp; Demographics'!X5686&gt;10,'Patient History &amp; Demographics'!A5686,"")</f>
        <v/>
      </c>
      <c r="B5686" t="str">
        <f ca="1">IF('Patient History &amp; Demographics'!X5686&gt;=20,"Acute",IF(AND('Patient History &amp; Demographics'!X5686&gt;=10,'Patient History &amp; Demographics'!X5686&lt;20),"High","Low"))</f>
        <v>Low</v>
      </c>
      <c r="C5686" t="s">
        <v>24155</v>
      </c>
      <c r="D5686">
        <f t="shared" ca="1" si="264"/>
        <v>1008</v>
      </c>
      <c r="E5686" t="str">
        <f t="shared" ca="1" si="265"/>
        <v>Screening</v>
      </c>
      <c r="F5686" t="str">
        <f t="shared" ca="1" si="266"/>
        <v/>
      </c>
    </row>
    <row r="5687" spans="1:6" x14ac:dyDescent="0.25">
      <c r="A5687">
        <f ca="1">IF('Patient History &amp; Demographics'!X5687&gt;10,'Patient History &amp; Demographics'!A5687,"")</f>
        <v>439701</v>
      </c>
      <c r="B5687" t="str">
        <f ca="1">IF('Patient History &amp; Demographics'!X5687&gt;=20,"Acute",IF(AND('Patient History &amp; Demographics'!X5687&gt;=10,'Patient History &amp; Demographics'!X5687&lt;20),"High","Low"))</f>
        <v>High</v>
      </c>
      <c r="C5687" t="s">
        <v>24156</v>
      </c>
      <c r="D5687" t="str">
        <f t="shared" ca="1" si="264"/>
        <v/>
      </c>
      <c r="E5687" t="str">
        <f t="shared" ca="1" si="265"/>
        <v/>
      </c>
      <c r="F5687" t="str">
        <f t="shared" ca="1" si="266"/>
        <v/>
      </c>
    </row>
    <row r="5688" spans="1:6" x14ac:dyDescent="0.25">
      <c r="A5688">
        <f ca="1">IF('Patient History &amp; Demographics'!X5688&gt;10,'Patient History &amp; Demographics'!A5688,"")</f>
        <v>439729</v>
      </c>
      <c r="B5688" t="str">
        <f ca="1">IF('Patient History &amp; Demographics'!X5688&gt;=20,"Acute",IF(AND('Patient History &amp; Demographics'!X5688&gt;=10,'Patient History &amp; Demographics'!X5688&lt;20),"High","Low"))</f>
        <v>Acute</v>
      </c>
      <c r="C5688" t="s">
        <v>24156</v>
      </c>
      <c r="D5688" t="str">
        <f t="shared" ca="1" si="264"/>
        <v/>
      </c>
      <c r="E5688" t="str">
        <f t="shared" ca="1" si="265"/>
        <v/>
      </c>
      <c r="F5688" t="str">
        <f t="shared" ca="1" si="266"/>
        <v/>
      </c>
    </row>
    <row r="5689" spans="1:6" x14ac:dyDescent="0.25">
      <c r="A5689">
        <f ca="1">IF('Patient History &amp; Demographics'!X5689&gt;10,'Patient History &amp; Demographics'!A5689,"")</f>
        <v>439738</v>
      </c>
      <c r="B5689" t="str">
        <f ca="1">IF('Patient History &amp; Demographics'!X5689&gt;=20,"Acute",IF(AND('Patient History &amp; Demographics'!X5689&gt;=10,'Patient History &amp; Demographics'!X5689&lt;20),"High","Low"))</f>
        <v>High</v>
      </c>
      <c r="C5689" t="s">
        <v>24156</v>
      </c>
      <c r="D5689" t="str">
        <f t="shared" ca="1" si="264"/>
        <v/>
      </c>
      <c r="E5689" t="str">
        <f t="shared" ca="1" si="265"/>
        <v/>
      </c>
      <c r="F5689" t="str">
        <f t="shared" ca="1" si="266"/>
        <v/>
      </c>
    </row>
    <row r="5690" spans="1:6" x14ac:dyDescent="0.25">
      <c r="A5690">
        <f ca="1">IF('Patient History &amp; Demographics'!X5690&gt;10,'Patient History &amp; Demographics'!A5690,"")</f>
        <v>439747</v>
      </c>
      <c r="B5690" t="str">
        <f ca="1">IF('Patient History &amp; Demographics'!X5690&gt;=20,"Acute",IF(AND('Patient History &amp; Demographics'!X5690&gt;=10,'Patient History &amp; Demographics'!X5690&lt;20),"High","Low"))</f>
        <v>Acute</v>
      </c>
      <c r="C5690" t="s">
        <v>24155</v>
      </c>
      <c r="D5690">
        <f t="shared" ca="1" si="264"/>
        <v>1002</v>
      </c>
      <c r="E5690" t="str">
        <f t="shared" ca="1" si="265"/>
        <v>Rehabilitation</v>
      </c>
      <c r="F5690" t="str">
        <f t="shared" ca="1" si="266"/>
        <v>Condition Deteriorated</v>
      </c>
    </row>
    <row r="5691" spans="1:6" x14ac:dyDescent="0.25">
      <c r="A5691">
        <f ca="1">IF('Patient History &amp; Demographics'!X5691&gt;10,'Patient History &amp; Demographics'!A5691,"")</f>
        <v>439774</v>
      </c>
      <c r="B5691" t="str">
        <f ca="1">IF('Patient History &amp; Demographics'!X5691&gt;=20,"Acute",IF(AND('Patient History &amp; Demographics'!X5691&gt;=10,'Patient History &amp; Demographics'!X5691&lt;20),"High","Low"))</f>
        <v>High</v>
      </c>
      <c r="C5691" t="s">
        <v>24156</v>
      </c>
      <c r="D5691" t="str">
        <f t="shared" ca="1" si="264"/>
        <v/>
      </c>
      <c r="E5691" t="str">
        <f t="shared" ca="1" si="265"/>
        <v/>
      </c>
      <c r="F5691" t="str">
        <f t="shared" ca="1" si="266"/>
        <v/>
      </c>
    </row>
    <row r="5692" spans="1:6" x14ac:dyDescent="0.25">
      <c r="A5692">
        <f ca="1">IF('Patient History &amp; Demographics'!X5692&gt;10,'Patient History &amp; Demographics'!A5692,"")</f>
        <v>439783</v>
      </c>
      <c r="B5692" t="str">
        <f ca="1">IF('Patient History &amp; Demographics'!X5692&gt;=20,"Acute",IF(AND('Patient History &amp; Demographics'!X5692&gt;=10,'Patient History &amp; Demographics'!X5692&lt;20),"High","Low"))</f>
        <v>High</v>
      </c>
      <c r="C5692" t="s">
        <v>24156</v>
      </c>
      <c r="D5692" t="str">
        <f t="shared" ca="1" si="264"/>
        <v/>
      </c>
      <c r="E5692" t="str">
        <f t="shared" ca="1" si="265"/>
        <v/>
      </c>
      <c r="F5692" t="str">
        <f t="shared" ca="1" si="266"/>
        <v/>
      </c>
    </row>
    <row r="5693" spans="1:6" x14ac:dyDescent="0.25">
      <c r="A5693">
        <f ca="1">IF('Patient History &amp; Demographics'!X5693&gt;10,'Patient History &amp; Demographics'!A5693,"")</f>
        <v>439792</v>
      </c>
      <c r="B5693" t="str">
        <f ca="1">IF('Patient History &amp; Demographics'!X5693&gt;=20,"Acute",IF(AND('Patient History &amp; Demographics'!X5693&gt;=10,'Patient History &amp; Demographics'!X5693&lt;20),"High","Low"))</f>
        <v>High</v>
      </c>
      <c r="C5693" t="s">
        <v>24155</v>
      </c>
      <c r="D5693">
        <f t="shared" ca="1" si="264"/>
        <v>1006</v>
      </c>
      <c r="E5693" t="str">
        <f t="shared" ca="1" si="265"/>
        <v>Screening</v>
      </c>
      <c r="F5693" t="str">
        <f t="shared" ca="1" si="266"/>
        <v/>
      </c>
    </row>
    <row r="5694" spans="1:6" x14ac:dyDescent="0.25">
      <c r="A5694">
        <f ca="1">IF('Patient History &amp; Demographics'!X5694&gt;10,'Patient History &amp; Demographics'!A5694,"")</f>
        <v>439817</v>
      </c>
      <c r="B5694" t="str">
        <f ca="1">IF('Patient History &amp; Demographics'!X5694&gt;=20,"Acute",IF(AND('Patient History &amp; Demographics'!X5694&gt;=10,'Patient History &amp; Demographics'!X5694&lt;20),"High","Low"))</f>
        <v>High</v>
      </c>
      <c r="C5694" t="s">
        <v>24155</v>
      </c>
      <c r="D5694">
        <f t="shared" ca="1" si="264"/>
        <v>1021</v>
      </c>
      <c r="E5694" t="str">
        <f t="shared" ca="1" si="265"/>
        <v>Rehabilitation</v>
      </c>
      <c r="F5694" t="str">
        <f t="shared" ca="1" si="266"/>
        <v>No Progress</v>
      </c>
    </row>
    <row r="5695" spans="1:6" x14ac:dyDescent="0.25">
      <c r="A5695">
        <f ca="1">IF('Patient History &amp; Demographics'!X5695&gt;10,'Patient History &amp; Demographics'!A5695,"")</f>
        <v>439826</v>
      </c>
      <c r="B5695" t="str">
        <f ca="1">IF('Patient History &amp; Demographics'!X5695&gt;=20,"Acute",IF(AND('Patient History &amp; Demographics'!X5695&gt;=10,'Patient History &amp; Demographics'!X5695&lt;20),"High","Low"))</f>
        <v>High</v>
      </c>
      <c r="C5695" t="s">
        <v>24156</v>
      </c>
      <c r="D5695" t="str">
        <f t="shared" ca="1" si="264"/>
        <v/>
      </c>
      <c r="E5695" t="str">
        <f t="shared" ca="1" si="265"/>
        <v/>
      </c>
      <c r="F5695" t="str">
        <f t="shared" ca="1" si="266"/>
        <v/>
      </c>
    </row>
    <row r="5696" spans="1:6" x14ac:dyDescent="0.25">
      <c r="A5696">
        <f ca="1">IF('Patient History &amp; Demographics'!X5696&gt;10,'Patient History &amp; Demographics'!A5696,"")</f>
        <v>439844</v>
      </c>
      <c r="B5696" t="str">
        <f ca="1">IF('Patient History &amp; Demographics'!X5696&gt;=20,"Acute",IF(AND('Patient History &amp; Demographics'!X5696&gt;=10,'Patient History &amp; Demographics'!X5696&lt;20),"High","Low"))</f>
        <v>High</v>
      </c>
      <c r="C5696" t="s">
        <v>24156</v>
      </c>
      <c r="D5696" t="str">
        <f t="shared" ca="1" si="264"/>
        <v/>
      </c>
      <c r="E5696" t="str">
        <f t="shared" ca="1" si="265"/>
        <v/>
      </c>
      <c r="F5696" t="str">
        <f t="shared" ca="1" si="266"/>
        <v/>
      </c>
    </row>
    <row r="5697" spans="1:6" x14ac:dyDescent="0.25">
      <c r="A5697">
        <f ca="1">IF('Patient History &amp; Demographics'!X5697&gt;10,'Patient History &amp; Demographics'!A5697,"")</f>
        <v>439862</v>
      </c>
      <c r="B5697" t="str">
        <f ca="1">IF('Patient History &amp; Demographics'!X5697&gt;=20,"Acute",IF(AND('Patient History &amp; Demographics'!X5697&gt;=10,'Patient History &amp; Demographics'!X5697&lt;20),"High","Low"))</f>
        <v>High</v>
      </c>
      <c r="C5697" t="s">
        <v>24156</v>
      </c>
      <c r="D5697" t="str">
        <f t="shared" ca="1" si="264"/>
        <v/>
      </c>
      <c r="E5697" t="str">
        <f t="shared" ca="1" si="265"/>
        <v/>
      </c>
      <c r="F5697" t="str">
        <f t="shared" ca="1" si="266"/>
        <v/>
      </c>
    </row>
    <row r="5698" spans="1:6" x14ac:dyDescent="0.25">
      <c r="A5698">
        <f ca="1">IF('Patient History &amp; Demographics'!X5698&gt;10,'Patient History &amp; Demographics'!A5698,"")</f>
        <v>439871</v>
      </c>
      <c r="B5698" t="str">
        <f ca="1">IF('Patient History &amp; Demographics'!X5698&gt;=20,"Acute",IF(AND('Patient History &amp; Demographics'!X5698&gt;=10,'Patient History &amp; Demographics'!X5698&lt;20),"High","Low"))</f>
        <v>High</v>
      </c>
      <c r="C5698" t="s">
        <v>24155</v>
      </c>
      <c r="D5698">
        <f t="shared" ref="D5698:D5761" ca="1" si="267">IF(C5698="Yes",CHOOSE(RANDBETWEEN(1,27),1001,1002,1003,1004,1005,1006,1007,1008,1009,1010,1011,1012,1013,1014,1015,1016,1017,1018,
1019,1020,1021,1022,1023,1024,1025,1026,1027,1028),"")</f>
        <v>1008</v>
      </c>
      <c r="E5698" t="str">
        <f t="shared" ca="1" si="265"/>
        <v>Rehabilitation</v>
      </c>
      <c r="F5698" t="str">
        <f t="shared" ca="1" si="266"/>
        <v>No Progress</v>
      </c>
    </row>
    <row r="5699" spans="1:6" x14ac:dyDescent="0.25">
      <c r="A5699">
        <f ca="1">IF('Patient History &amp; Demographics'!X5699&gt;10,'Patient History &amp; Demographics'!A5699,"")</f>
        <v>439899</v>
      </c>
      <c r="B5699" t="str">
        <f ca="1">IF('Patient History &amp; Demographics'!X5699&gt;=20,"Acute",IF(AND('Patient History &amp; Demographics'!X5699&gt;=10,'Patient History &amp; Demographics'!X5699&lt;20),"High","Low"))</f>
        <v>High</v>
      </c>
      <c r="C5699" t="s">
        <v>24155</v>
      </c>
      <c r="D5699">
        <f t="shared" ca="1" si="267"/>
        <v>1024</v>
      </c>
      <c r="E5699" t="str">
        <f t="shared" ref="E5699:E5762" ca="1" si="268">IF(C5699="Yes",CHOOSE(RANDBETWEEN(1,2),"Screening","Rehabilitation"),"")</f>
        <v>Screening</v>
      </c>
      <c r="F5699" t="str">
        <f t="shared" ref="F5699:F5762" ca="1" si="269">IF(E5699="Rehabilitation",CHOOSE(RANDBETWEEN(1,4),"Positive Progress","No Progress","Condition Deteriorated","Cured"),"")</f>
        <v/>
      </c>
    </row>
    <row r="5700" spans="1:6" x14ac:dyDescent="0.25">
      <c r="A5700">
        <f ca="1">IF('Patient History &amp; Demographics'!X5700&gt;10,'Patient History &amp; Demographics'!A5700,"")</f>
        <v>439905</v>
      </c>
      <c r="B5700" t="str">
        <f ca="1">IF('Patient History &amp; Demographics'!X5700&gt;=20,"Acute",IF(AND('Patient History &amp; Demographics'!X5700&gt;=10,'Patient History &amp; Demographics'!X5700&lt;20),"High","Low"))</f>
        <v>High</v>
      </c>
      <c r="C5700" t="s">
        <v>24155</v>
      </c>
      <c r="D5700">
        <f t="shared" ca="1" si="267"/>
        <v>1018</v>
      </c>
      <c r="E5700" t="str">
        <f t="shared" ca="1" si="268"/>
        <v>Rehabilitation</v>
      </c>
      <c r="F5700" t="str">
        <f t="shared" ca="1" si="269"/>
        <v>Positive Progress</v>
      </c>
    </row>
    <row r="5701" spans="1:6" x14ac:dyDescent="0.25">
      <c r="A5701">
        <f ca="1">IF('Patient History &amp; Demographics'!X5701&gt;10,'Patient History &amp; Demographics'!A5701,"")</f>
        <v>439914</v>
      </c>
      <c r="B5701" t="str">
        <f ca="1">IF('Patient History &amp; Demographics'!X5701&gt;=20,"Acute",IF(AND('Patient History &amp; Demographics'!X5701&gt;=10,'Patient History &amp; Demographics'!X5701&lt;20),"High","Low"))</f>
        <v>High</v>
      </c>
      <c r="C5701" t="s">
        <v>24156</v>
      </c>
      <c r="D5701" t="str">
        <f t="shared" ca="1" si="267"/>
        <v/>
      </c>
      <c r="E5701" t="str">
        <f t="shared" ca="1" si="268"/>
        <v/>
      </c>
      <c r="F5701" t="str">
        <f t="shared" ca="1" si="269"/>
        <v/>
      </c>
    </row>
    <row r="5702" spans="1:6" x14ac:dyDescent="0.25">
      <c r="A5702">
        <f ca="1">IF('Patient History &amp; Demographics'!X5702&gt;10,'Patient History &amp; Demographics'!A5702,"")</f>
        <v>439932</v>
      </c>
      <c r="B5702" t="str">
        <f ca="1">IF('Patient History &amp; Demographics'!X5702&gt;=20,"Acute",IF(AND('Patient History &amp; Demographics'!X5702&gt;=10,'Patient History &amp; Demographics'!X5702&lt;20),"High","Low"))</f>
        <v>High</v>
      </c>
      <c r="C5702" t="s">
        <v>24156</v>
      </c>
      <c r="D5702" t="str">
        <f t="shared" ca="1" si="267"/>
        <v/>
      </c>
      <c r="E5702" t="str">
        <f t="shared" ca="1" si="268"/>
        <v/>
      </c>
      <c r="F5702" t="str">
        <f t="shared" ca="1" si="269"/>
        <v/>
      </c>
    </row>
    <row r="5703" spans="1:6" x14ac:dyDescent="0.25">
      <c r="A5703">
        <f ca="1">IF('Patient History &amp; Demographics'!X5703&gt;10,'Patient History &amp; Demographics'!A5703,"")</f>
        <v>439969</v>
      </c>
      <c r="B5703" t="str">
        <f ca="1">IF('Patient History &amp; Demographics'!X5703&gt;=20,"Acute",IF(AND('Patient History &amp; Demographics'!X5703&gt;=10,'Patient History &amp; Demographics'!X5703&lt;20),"High","Low"))</f>
        <v>Acute</v>
      </c>
      <c r="C5703" t="s">
        <v>24156</v>
      </c>
      <c r="D5703" t="str">
        <f t="shared" ca="1" si="267"/>
        <v/>
      </c>
      <c r="E5703" t="str">
        <f t="shared" ca="1" si="268"/>
        <v/>
      </c>
      <c r="F5703" t="str">
        <f t="shared" ca="1" si="269"/>
        <v/>
      </c>
    </row>
    <row r="5704" spans="1:6" x14ac:dyDescent="0.25">
      <c r="A5704" t="str">
        <f ca="1">IF('Patient History &amp; Demographics'!X5704&gt;10,'Patient History &amp; Demographics'!A5704,"")</f>
        <v/>
      </c>
      <c r="B5704" t="str">
        <f ca="1">IF('Patient History &amp; Demographics'!X5704&gt;=20,"Acute",IF(AND('Patient History &amp; Demographics'!X5704&gt;=10,'Patient History &amp; Demographics'!X5704&lt;20),"High","Low"))</f>
        <v>Low</v>
      </c>
      <c r="C5704" t="s">
        <v>24156</v>
      </c>
      <c r="D5704" t="str">
        <f t="shared" ca="1" si="267"/>
        <v/>
      </c>
      <c r="E5704" t="str">
        <f t="shared" ca="1" si="268"/>
        <v/>
      </c>
      <c r="F5704" t="str">
        <f t="shared" ca="1" si="269"/>
        <v/>
      </c>
    </row>
    <row r="5705" spans="1:6" x14ac:dyDescent="0.25">
      <c r="A5705">
        <f ca="1">IF('Patient History &amp; Demographics'!X5705&gt;10,'Patient History &amp; Demographics'!A5705,"")</f>
        <v>439996</v>
      </c>
      <c r="B5705" t="str">
        <f ca="1">IF('Patient History &amp; Demographics'!X5705&gt;=20,"Acute",IF(AND('Patient History &amp; Demographics'!X5705&gt;=10,'Patient History &amp; Demographics'!X5705&lt;20),"High","Low"))</f>
        <v>High</v>
      </c>
      <c r="C5705" t="s">
        <v>24155</v>
      </c>
      <c r="D5705">
        <f t="shared" ca="1" si="267"/>
        <v>1021</v>
      </c>
      <c r="E5705" t="str">
        <f t="shared" ca="1" si="268"/>
        <v>Screening</v>
      </c>
      <c r="F5705" t="str">
        <f t="shared" ca="1" si="269"/>
        <v/>
      </c>
    </row>
    <row r="5706" spans="1:6" x14ac:dyDescent="0.25">
      <c r="A5706">
        <f ca="1">IF('Patient History &amp; Demographics'!X5706&gt;10,'Patient History &amp; Demographics'!A5706,"")</f>
        <v>440004</v>
      </c>
      <c r="B5706" t="str">
        <f ca="1">IF('Patient History &amp; Demographics'!X5706&gt;=20,"Acute",IF(AND('Patient History &amp; Demographics'!X5706&gt;=10,'Patient History &amp; Demographics'!X5706&lt;20),"High","Low"))</f>
        <v>High</v>
      </c>
      <c r="C5706" t="s">
        <v>24155</v>
      </c>
      <c r="D5706">
        <f t="shared" ca="1" si="267"/>
        <v>1006</v>
      </c>
      <c r="E5706" t="str">
        <f t="shared" ca="1" si="268"/>
        <v>Rehabilitation</v>
      </c>
      <c r="F5706" t="str">
        <f t="shared" ca="1" si="269"/>
        <v>Condition Deteriorated</v>
      </c>
    </row>
    <row r="5707" spans="1:6" x14ac:dyDescent="0.25">
      <c r="A5707" t="str">
        <f ca="1">IF('Patient History &amp; Demographics'!X5707&gt;10,'Patient History &amp; Demographics'!A5707,"")</f>
        <v/>
      </c>
      <c r="B5707" t="str">
        <f ca="1">IF('Patient History &amp; Demographics'!X5707&gt;=20,"Acute",IF(AND('Patient History &amp; Demographics'!X5707&gt;=10,'Patient History &amp; Demographics'!X5707&lt;20),"High","Low"))</f>
        <v>Low</v>
      </c>
      <c r="C5707" t="s">
        <v>24155</v>
      </c>
      <c r="D5707">
        <f t="shared" ca="1" si="267"/>
        <v>1003</v>
      </c>
      <c r="E5707" t="str">
        <f t="shared" ca="1" si="268"/>
        <v>Rehabilitation</v>
      </c>
      <c r="F5707" t="str">
        <f t="shared" ca="1" si="269"/>
        <v>No Progress</v>
      </c>
    </row>
    <row r="5708" spans="1:6" x14ac:dyDescent="0.25">
      <c r="A5708">
        <f ca="1">IF('Patient History &amp; Demographics'!X5708&gt;10,'Patient History &amp; Demographics'!A5708,"")</f>
        <v>440059</v>
      </c>
      <c r="B5708" t="str">
        <f ca="1">IF('Patient History &amp; Demographics'!X5708&gt;=20,"Acute",IF(AND('Patient History &amp; Demographics'!X5708&gt;=10,'Patient History &amp; Demographics'!X5708&lt;20),"High","Low"))</f>
        <v>High</v>
      </c>
      <c r="C5708" t="s">
        <v>24155</v>
      </c>
      <c r="D5708">
        <f t="shared" ca="1" si="267"/>
        <v>1009</v>
      </c>
      <c r="E5708" t="str">
        <f t="shared" ca="1" si="268"/>
        <v>Screening</v>
      </c>
      <c r="F5708" t="str">
        <f t="shared" ca="1" si="269"/>
        <v/>
      </c>
    </row>
    <row r="5709" spans="1:6" x14ac:dyDescent="0.25">
      <c r="A5709">
        <f ca="1">IF('Patient History &amp; Demographics'!X5709&gt;10,'Patient History &amp; Demographics'!A5709,"")</f>
        <v>440077</v>
      </c>
      <c r="B5709" t="str">
        <f ca="1">IF('Patient History &amp; Demographics'!X5709&gt;=20,"Acute",IF(AND('Patient History &amp; Demographics'!X5709&gt;=10,'Patient History &amp; Demographics'!X5709&lt;20),"High","Low"))</f>
        <v>High</v>
      </c>
      <c r="C5709" t="s">
        <v>24155</v>
      </c>
      <c r="D5709">
        <f t="shared" ca="1" si="267"/>
        <v>1014</v>
      </c>
      <c r="E5709" t="str">
        <f t="shared" ca="1" si="268"/>
        <v>Screening</v>
      </c>
      <c r="F5709" t="str">
        <f t="shared" ca="1" si="269"/>
        <v/>
      </c>
    </row>
    <row r="5710" spans="1:6" x14ac:dyDescent="0.25">
      <c r="A5710">
        <f ca="1">IF('Patient History &amp; Demographics'!X5710&gt;10,'Patient History &amp; Demographics'!A5710,"")</f>
        <v>440086</v>
      </c>
      <c r="B5710" t="str">
        <f ca="1">IF('Patient History &amp; Demographics'!X5710&gt;=20,"Acute",IF(AND('Patient History &amp; Demographics'!X5710&gt;=10,'Patient History &amp; Demographics'!X5710&lt;20),"High","Low"))</f>
        <v>High</v>
      </c>
      <c r="C5710" t="s">
        <v>24155</v>
      </c>
      <c r="D5710">
        <f t="shared" ca="1" si="267"/>
        <v>1020</v>
      </c>
      <c r="E5710" t="str">
        <f t="shared" ca="1" si="268"/>
        <v>Rehabilitation</v>
      </c>
      <c r="F5710" t="str">
        <f t="shared" ca="1" si="269"/>
        <v>Positive Progress</v>
      </c>
    </row>
    <row r="5711" spans="1:6" x14ac:dyDescent="0.25">
      <c r="A5711">
        <f ca="1">IF('Patient History &amp; Demographics'!X5711&gt;10,'Patient History &amp; Demographics'!A5711,"")</f>
        <v>440101</v>
      </c>
      <c r="B5711" t="str">
        <f ca="1">IF('Patient History &amp; Demographics'!X5711&gt;=20,"Acute",IF(AND('Patient History &amp; Demographics'!X5711&gt;=10,'Patient History &amp; Demographics'!X5711&lt;20),"High","Low"))</f>
        <v>High</v>
      </c>
      <c r="C5711" t="s">
        <v>24156</v>
      </c>
      <c r="D5711" t="str">
        <f t="shared" ca="1" si="267"/>
        <v/>
      </c>
      <c r="E5711" t="str">
        <f t="shared" ca="1" si="268"/>
        <v/>
      </c>
      <c r="F5711" t="str">
        <f t="shared" ca="1" si="269"/>
        <v/>
      </c>
    </row>
    <row r="5712" spans="1:6" x14ac:dyDescent="0.25">
      <c r="A5712">
        <f ca="1">IF('Patient History &amp; Demographics'!X5712&gt;10,'Patient History &amp; Demographics'!A5712,"")</f>
        <v>440110</v>
      </c>
      <c r="B5712" t="str">
        <f ca="1">IF('Patient History &amp; Demographics'!X5712&gt;=20,"Acute",IF(AND('Patient History &amp; Demographics'!X5712&gt;=10,'Patient History &amp; Demographics'!X5712&lt;20),"High","Low"))</f>
        <v>High</v>
      </c>
      <c r="C5712" t="s">
        <v>24155</v>
      </c>
      <c r="D5712">
        <f t="shared" ca="1" si="267"/>
        <v>1020</v>
      </c>
      <c r="E5712" t="str">
        <f t="shared" ca="1" si="268"/>
        <v>Rehabilitation</v>
      </c>
      <c r="F5712" t="str">
        <f t="shared" ca="1" si="269"/>
        <v>No Progress</v>
      </c>
    </row>
    <row r="5713" spans="1:6" x14ac:dyDescent="0.25">
      <c r="A5713">
        <f ca="1">IF('Patient History &amp; Demographics'!X5713&gt;10,'Patient History &amp; Demographics'!A5713,"")</f>
        <v>440129</v>
      </c>
      <c r="B5713" t="str">
        <f ca="1">IF('Patient History &amp; Demographics'!X5713&gt;=20,"Acute",IF(AND('Patient History &amp; Demographics'!X5713&gt;=10,'Patient History &amp; Demographics'!X5713&lt;20),"High","Low"))</f>
        <v>Acute</v>
      </c>
      <c r="C5713" t="s">
        <v>24156</v>
      </c>
      <c r="D5713" t="str">
        <f t="shared" ca="1" si="267"/>
        <v/>
      </c>
      <c r="E5713" t="str">
        <f t="shared" ca="1" si="268"/>
        <v/>
      </c>
      <c r="F5713" t="str">
        <f t="shared" ca="1" si="269"/>
        <v/>
      </c>
    </row>
    <row r="5714" spans="1:6" x14ac:dyDescent="0.25">
      <c r="A5714">
        <f ca="1">IF('Patient History &amp; Demographics'!X5714&gt;10,'Patient History &amp; Demographics'!A5714,"")</f>
        <v>440138</v>
      </c>
      <c r="B5714" t="str">
        <f ca="1">IF('Patient History &amp; Demographics'!X5714&gt;=20,"Acute",IF(AND('Patient History &amp; Demographics'!X5714&gt;=10,'Patient History &amp; Demographics'!X5714&lt;20),"High","Low"))</f>
        <v>High</v>
      </c>
      <c r="C5714" t="s">
        <v>24156</v>
      </c>
      <c r="D5714" t="str">
        <f t="shared" ca="1" si="267"/>
        <v/>
      </c>
      <c r="E5714" t="str">
        <f t="shared" ca="1" si="268"/>
        <v/>
      </c>
      <c r="F5714" t="str">
        <f t="shared" ca="1" si="269"/>
        <v/>
      </c>
    </row>
    <row r="5715" spans="1:6" x14ac:dyDescent="0.25">
      <c r="A5715">
        <f ca="1">IF('Patient History &amp; Demographics'!X5715&gt;10,'Patient History &amp; Demographics'!A5715,"")</f>
        <v>440147</v>
      </c>
      <c r="B5715" t="str">
        <f ca="1">IF('Patient History &amp; Demographics'!X5715&gt;=20,"Acute",IF(AND('Patient History &amp; Demographics'!X5715&gt;=10,'Patient History &amp; Demographics'!X5715&lt;20),"High","Low"))</f>
        <v>High</v>
      </c>
      <c r="C5715" t="s">
        <v>24156</v>
      </c>
      <c r="D5715" t="str">
        <f t="shared" ca="1" si="267"/>
        <v/>
      </c>
      <c r="E5715" t="str">
        <f t="shared" ca="1" si="268"/>
        <v/>
      </c>
      <c r="F5715" t="str">
        <f t="shared" ca="1" si="269"/>
        <v/>
      </c>
    </row>
    <row r="5716" spans="1:6" x14ac:dyDescent="0.25">
      <c r="A5716" t="str">
        <f ca="1">IF('Patient History &amp; Demographics'!X5716&gt;10,'Patient History &amp; Demographics'!A5716,"")</f>
        <v/>
      </c>
      <c r="B5716" t="str">
        <f ca="1">IF('Patient History &amp; Demographics'!X5716&gt;=20,"Acute",IF(AND('Patient History &amp; Demographics'!X5716&gt;=10,'Patient History &amp; Demographics'!X5716&lt;20),"High","Low"))</f>
        <v>Low</v>
      </c>
      <c r="C5716" t="s">
        <v>24155</v>
      </c>
      <c r="D5716">
        <f t="shared" ca="1" si="267"/>
        <v>1008</v>
      </c>
      <c r="E5716" t="str">
        <f t="shared" ca="1" si="268"/>
        <v>Rehabilitation</v>
      </c>
      <c r="F5716" t="str">
        <f t="shared" ca="1" si="269"/>
        <v>Cured</v>
      </c>
    </row>
    <row r="5717" spans="1:6" x14ac:dyDescent="0.25">
      <c r="A5717">
        <f ca="1">IF('Patient History &amp; Demographics'!X5717&gt;10,'Patient History &amp; Demographics'!A5717,"")</f>
        <v>440174</v>
      </c>
      <c r="B5717" t="str">
        <f ca="1">IF('Patient History &amp; Demographics'!X5717&gt;=20,"Acute",IF(AND('Patient History &amp; Demographics'!X5717&gt;=10,'Patient History &amp; Demographics'!X5717&lt;20),"High","Low"))</f>
        <v>High</v>
      </c>
      <c r="C5717" t="s">
        <v>24156</v>
      </c>
      <c r="D5717" t="str">
        <f t="shared" ca="1" si="267"/>
        <v/>
      </c>
      <c r="E5717" t="str">
        <f t="shared" ca="1" si="268"/>
        <v/>
      </c>
      <c r="F5717" t="str">
        <f t="shared" ca="1" si="269"/>
        <v/>
      </c>
    </row>
    <row r="5718" spans="1:6" x14ac:dyDescent="0.25">
      <c r="A5718" t="str">
        <f ca="1">IF('Patient History &amp; Demographics'!X5718&gt;10,'Patient History &amp; Demographics'!A5718,"")</f>
        <v/>
      </c>
      <c r="B5718" t="str">
        <f ca="1">IF('Patient History &amp; Demographics'!X5718&gt;=20,"Acute",IF(AND('Patient History &amp; Demographics'!X5718&gt;=10,'Patient History &amp; Demographics'!X5718&lt;20),"High","Low"))</f>
        <v>High</v>
      </c>
      <c r="C5718" t="s">
        <v>24156</v>
      </c>
      <c r="D5718" t="str">
        <f t="shared" ca="1" si="267"/>
        <v/>
      </c>
      <c r="E5718" t="str">
        <f t="shared" ca="1" si="268"/>
        <v/>
      </c>
      <c r="F5718" t="str">
        <f t="shared" ca="1" si="269"/>
        <v/>
      </c>
    </row>
    <row r="5719" spans="1:6" x14ac:dyDescent="0.25">
      <c r="A5719" t="str">
        <f ca="1">IF('Patient History &amp; Demographics'!X5719&gt;10,'Patient History &amp; Demographics'!A5719,"")</f>
        <v/>
      </c>
      <c r="B5719" t="str">
        <f ca="1">IF('Patient History &amp; Demographics'!X5719&gt;=20,"Acute",IF(AND('Patient History &amp; Demographics'!X5719&gt;=10,'Patient History &amp; Demographics'!X5719&lt;20),"High","Low"))</f>
        <v>High</v>
      </c>
      <c r="C5719" t="s">
        <v>24156</v>
      </c>
      <c r="D5719" t="str">
        <f t="shared" ca="1" si="267"/>
        <v/>
      </c>
      <c r="E5719" t="str">
        <f t="shared" ca="1" si="268"/>
        <v/>
      </c>
      <c r="F5719" t="str">
        <f t="shared" ca="1" si="269"/>
        <v/>
      </c>
    </row>
    <row r="5720" spans="1:6" x14ac:dyDescent="0.25">
      <c r="A5720">
        <f ca="1">IF('Patient History &amp; Demographics'!X5720&gt;10,'Patient History &amp; Demographics'!A5720,"")</f>
        <v>440262</v>
      </c>
      <c r="B5720" t="str">
        <f ca="1">IF('Patient History &amp; Demographics'!X5720&gt;=20,"Acute",IF(AND('Patient History &amp; Demographics'!X5720&gt;=10,'Patient History &amp; Demographics'!X5720&lt;20),"High","Low"))</f>
        <v>High</v>
      </c>
      <c r="C5720" t="s">
        <v>24155</v>
      </c>
      <c r="D5720">
        <f t="shared" ca="1" si="267"/>
        <v>1004</v>
      </c>
      <c r="E5720" t="str">
        <f t="shared" ca="1" si="268"/>
        <v>Screening</v>
      </c>
      <c r="F5720" t="str">
        <f t="shared" ca="1" si="269"/>
        <v/>
      </c>
    </row>
    <row r="5721" spans="1:6" x14ac:dyDescent="0.25">
      <c r="A5721" t="str">
        <f ca="1">IF('Patient History &amp; Demographics'!X5721&gt;10,'Patient History &amp; Demographics'!A5721,"")</f>
        <v/>
      </c>
      <c r="B5721" t="str">
        <f ca="1">IF('Patient History &amp; Demographics'!X5721&gt;=20,"Acute",IF(AND('Patient History &amp; Demographics'!X5721&gt;=10,'Patient History &amp; Demographics'!X5721&lt;20),"High","Low"))</f>
        <v>Low</v>
      </c>
      <c r="C5721" t="s">
        <v>24156</v>
      </c>
      <c r="D5721" t="str">
        <f t="shared" ca="1" si="267"/>
        <v/>
      </c>
      <c r="E5721" t="str">
        <f t="shared" ca="1" si="268"/>
        <v/>
      </c>
      <c r="F5721" t="str">
        <f t="shared" ca="1" si="269"/>
        <v/>
      </c>
    </row>
    <row r="5722" spans="1:6" x14ac:dyDescent="0.25">
      <c r="A5722">
        <f ca="1">IF('Patient History &amp; Demographics'!X5722&gt;10,'Patient History &amp; Demographics'!A5722,"")</f>
        <v>440299</v>
      </c>
      <c r="B5722" t="str">
        <f ca="1">IF('Patient History &amp; Demographics'!X5722&gt;=20,"Acute",IF(AND('Patient History &amp; Demographics'!X5722&gt;=10,'Patient History &amp; Demographics'!X5722&lt;20),"High","Low"))</f>
        <v>Acute</v>
      </c>
      <c r="C5722" t="s">
        <v>24155</v>
      </c>
      <c r="D5722">
        <f t="shared" ca="1" si="267"/>
        <v>1020</v>
      </c>
      <c r="E5722" t="str">
        <f t="shared" ca="1" si="268"/>
        <v>Screening</v>
      </c>
      <c r="F5722" t="str">
        <f t="shared" ca="1" si="269"/>
        <v/>
      </c>
    </row>
    <row r="5723" spans="1:6" x14ac:dyDescent="0.25">
      <c r="A5723">
        <f ca="1">IF('Patient History &amp; Demographics'!X5723&gt;10,'Patient History &amp; Demographics'!A5723,"")</f>
        <v>440323</v>
      </c>
      <c r="B5723" t="str">
        <f ca="1">IF('Patient History &amp; Demographics'!X5723&gt;=20,"Acute",IF(AND('Patient History &amp; Demographics'!X5723&gt;=10,'Patient History &amp; Demographics'!X5723&lt;20),"High","Low"))</f>
        <v>High</v>
      </c>
      <c r="C5723" t="s">
        <v>24156</v>
      </c>
      <c r="D5723" t="str">
        <f t="shared" ca="1" si="267"/>
        <v/>
      </c>
      <c r="E5723" t="str">
        <f t="shared" ca="1" si="268"/>
        <v/>
      </c>
      <c r="F5723" t="str">
        <f t="shared" ca="1" si="269"/>
        <v/>
      </c>
    </row>
    <row r="5724" spans="1:6" x14ac:dyDescent="0.25">
      <c r="A5724">
        <f ca="1">IF('Patient History &amp; Demographics'!X5724&gt;10,'Patient History &amp; Demographics'!A5724,"")</f>
        <v>440332</v>
      </c>
      <c r="B5724" t="str">
        <f ca="1">IF('Patient History &amp; Demographics'!X5724&gt;=20,"Acute",IF(AND('Patient History &amp; Demographics'!X5724&gt;=10,'Patient History &amp; Demographics'!X5724&lt;20),"High","Low"))</f>
        <v>High</v>
      </c>
      <c r="C5724" t="s">
        <v>24155</v>
      </c>
      <c r="D5724">
        <f t="shared" ca="1" si="267"/>
        <v>1006</v>
      </c>
      <c r="E5724" t="str">
        <f t="shared" ca="1" si="268"/>
        <v>Screening</v>
      </c>
      <c r="F5724" t="str">
        <f t="shared" ca="1" si="269"/>
        <v/>
      </c>
    </row>
    <row r="5725" spans="1:6" x14ac:dyDescent="0.25">
      <c r="A5725" t="str">
        <f ca="1">IF('Patient History &amp; Demographics'!X5725&gt;10,'Patient History &amp; Demographics'!A5725,"")</f>
        <v/>
      </c>
      <c r="B5725" t="str">
        <f ca="1">IF('Patient History &amp; Demographics'!X5725&gt;=20,"Acute",IF(AND('Patient History &amp; Demographics'!X5725&gt;=10,'Patient History &amp; Demographics'!X5725&lt;20),"High","Low"))</f>
        <v>Low</v>
      </c>
      <c r="C5725" t="s">
        <v>24155</v>
      </c>
      <c r="D5725">
        <f t="shared" ca="1" si="267"/>
        <v>1027</v>
      </c>
      <c r="E5725" t="str">
        <f t="shared" ca="1" si="268"/>
        <v>Rehabilitation</v>
      </c>
      <c r="F5725" t="str">
        <f t="shared" ca="1" si="269"/>
        <v>Cured</v>
      </c>
    </row>
    <row r="5726" spans="1:6" x14ac:dyDescent="0.25">
      <c r="A5726">
        <f ca="1">IF('Patient History &amp; Demographics'!X5726&gt;10,'Patient History &amp; Demographics'!A5726,"")</f>
        <v>440369</v>
      </c>
      <c r="B5726" t="str">
        <f ca="1">IF('Patient History &amp; Demographics'!X5726&gt;=20,"Acute",IF(AND('Patient History &amp; Demographics'!X5726&gt;=10,'Patient History &amp; Demographics'!X5726&lt;20),"High","Low"))</f>
        <v>Acute</v>
      </c>
      <c r="C5726" t="s">
        <v>24155</v>
      </c>
      <c r="D5726">
        <f t="shared" ca="1" si="267"/>
        <v>1007</v>
      </c>
      <c r="E5726" t="str">
        <f t="shared" ca="1" si="268"/>
        <v>Rehabilitation</v>
      </c>
      <c r="F5726" t="str">
        <f t="shared" ca="1" si="269"/>
        <v>Condition Deteriorated</v>
      </c>
    </row>
    <row r="5727" spans="1:6" x14ac:dyDescent="0.25">
      <c r="A5727">
        <f ca="1">IF('Patient History &amp; Demographics'!X5727&gt;10,'Patient History &amp; Demographics'!A5727,"")</f>
        <v>440378</v>
      </c>
      <c r="B5727" t="str">
        <f ca="1">IF('Patient History &amp; Demographics'!X5727&gt;=20,"Acute",IF(AND('Patient History &amp; Demographics'!X5727&gt;=10,'Patient History &amp; Demographics'!X5727&lt;20),"High","Low"))</f>
        <v>High</v>
      </c>
      <c r="C5727" t="s">
        <v>24155</v>
      </c>
      <c r="D5727">
        <f t="shared" ca="1" si="267"/>
        <v>1007</v>
      </c>
      <c r="E5727" t="str">
        <f t="shared" ca="1" si="268"/>
        <v>Screening</v>
      </c>
      <c r="F5727" t="str">
        <f t="shared" ca="1" si="269"/>
        <v/>
      </c>
    </row>
    <row r="5728" spans="1:6" x14ac:dyDescent="0.25">
      <c r="A5728">
        <f ca="1">IF('Patient History &amp; Demographics'!X5728&gt;10,'Patient History &amp; Demographics'!A5728,"")</f>
        <v>440396</v>
      </c>
      <c r="B5728" t="str">
        <f ca="1">IF('Patient History &amp; Demographics'!X5728&gt;=20,"Acute",IF(AND('Patient History &amp; Demographics'!X5728&gt;=10,'Patient History &amp; Demographics'!X5728&lt;20),"High","Low"))</f>
        <v>High</v>
      </c>
      <c r="C5728" t="s">
        <v>24156</v>
      </c>
      <c r="D5728" t="str">
        <f t="shared" ca="1" si="267"/>
        <v/>
      </c>
      <c r="E5728" t="str">
        <f t="shared" ca="1" si="268"/>
        <v/>
      </c>
      <c r="F5728" t="str">
        <f t="shared" ca="1" si="269"/>
        <v/>
      </c>
    </row>
    <row r="5729" spans="1:6" x14ac:dyDescent="0.25">
      <c r="A5729">
        <f ca="1">IF('Patient History &amp; Demographics'!X5729&gt;10,'Patient History &amp; Demographics'!A5729,"")</f>
        <v>440402</v>
      </c>
      <c r="B5729" t="str">
        <f ca="1">IF('Patient History &amp; Demographics'!X5729&gt;=20,"Acute",IF(AND('Patient History &amp; Demographics'!X5729&gt;=10,'Patient History &amp; Demographics'!X5729&lt;20),"High","Low"))</f>
        <v>Acute</v>
      </c>
      <c r="C5729" t="s">
        <v>24155</v>
      </c>
      <c r="D5729">
        <f t="shared" ca="1" si="267"/>
        <v>1020</v>
      </c>
      <c r="E5729" t="str">
        <f t="shared" ca="1" si="268"/>
        <v>Rehabilitation</v>
      </c>
      <c r="F5729" t="str">
        <f t="shared" ca="1" si="269"/>
        <v>No Progress</v>
      </c>
    </row>
    <row r="5730" spans="1:6" x14ac:dyDescent="0.25">
      <c r="A5730" t="str">
        <f ca="1">IF('Patient History &amp; Demographics'!X5730&gt;10,'Patient History &amp; Demographics'!A5730,"")</f>
        <v/>
      </c>
      <c r="B5730" t="str">
        <f ca="1">IF('Patient History &amp; Demographics'!X5730&gt;=20,"Acute",IF(AND('Patient History &amp; Demographics'!X5730&gt;=10,'Patient History &amp; Demographics'!X5730&lt;20),"High","Low"))</f>
        <v>High</v>
      </c>
      <c r="C5730" t="s">
        <v>24155</v>
      </c>
      <c r="D5730">
        <f t="shared" ca="1" si="267"/>
        <v>1019</v>
      </c>
      <c r="E5730" t="str">
        <f t="shared" ca="1" si="268"/>
        <v>Screening</v>
      </c>
      <c r="F5730" t="str">
        <f t="shared" ca="1" si="269"/>
        <v/>
      </c>
    </row>
    <row r="5731" spans="1:6" x14ac:dyDescent="0.25">
      <c r="A5731">
        <f ca="1">IF('Patient History &amp; Demographics'!X5731&gt;10,'Patient History &amp; Demographics'!A5731,"")</f>
        <v>440420</v>
      </c>
      <c r="B5731" t="str">
        <f ca="1">IF('Patient History &amp; Demographics'!X5731&gt;=20,"Acute",IF(AND('Patient History &amp; Demographics'!X5731&gt;=10,'Patient History &amp; Demographics'!X5731&lt;20),"High","Low"))</f>
        <v>High</v>
      </c>
      <c r="C5731" t="s">
        <v>24155</v>
      </c>
      <c r="D5731">
        <f t="shared" ca="1" si="267"/>
        <v>1017</v>
      </c>
      <c r="E5731" t="str">
        <f t="shared" ca="1" si="268"/>
        <v>Rehabilitation</v>
      </c>
      <c r="F5731" t="str">
        <f t="shared" ca="1" si="269"/>
        <v>Positive Progress</v>
      </c>
    </row>
    <row r="5732" spans="1:6" x14ac:dyDescent="0.25">
      <c r="A5732">
        <f ca="1">IF('Patient History &amp; Demographics'!X5732&gt;10,'Patient History &amp; Demographics'!A5732,"")</f>
        <v>440439</v>
      </c>
      <c r="B5732" t="str">
        <f ca="1">IF('Patient History &amp; Demographics'!X5732&gt;=20,"Acute",IF(AND('Patient History &amp; Demographics'!X5732&gt;=10,'Patient History &amp; Demographics'!X5732&lt;20),"High","Low"))</f>
        <v>High</v>
      </c>
      <c r="C5732" t="s">
        <v>24155</v>
      </c>
      <c r="D5732">
        <f t="shared" ca="1" si="267"/>
        <v>1003</v>
      </c>
      <c r="E5732" t="str">
        <f t="shared" ca="1" si="268"/>
        <v>Screening</v>
      </c>
      <c r="F5732" t="str">
        <f t="shared" ca="1" si="269"/>
        <v/>
      </c>
    </row>
    <row r="5733" spans="1:6" x14ac:dyDescent="0.25">
      <c r="A5733">
        <f ca="1">IF('Patient History &amp; Demographics'!X5733&gt;10,'Patient History &amp; Demographics'!A5733,"")</f>
        <v>440448</v>
      </c>
      <c r="B5733" t="str">
        <f ca="1">IF('Patient History &amp; Demographics'!X5733&gt;=20,"Acute",IF(AND('Patient History &amp; Demographics'!X5733&gt;=10,'Patient History &amp; Demographics'!X5733&lt;20),"High","Low"))</f>
        <v>High</v>
      </c>
      <c r="C5733" t="s">
        <v>24156</v>
      </c>
      <c r="D5733" t="str">
        <f t="shared" ca="1" si="267"/>
        <v/>
      </c>
      <c r="E5733" t="str">
        <f t="shared" ca="1" si="268"/>
        <v/>
      </c>
      <c r="F5733" t="str">
        <f t="shared" ca="1" si="269"/>
        <v/>
      </c>
    </row>
    <row r="5734" spans="1:6" x14ac:dyDescent="0.25">
      <c r="A5734">
        <f ca="1">IF('Patient History &amp; Demographics'!X5734&gt;10,'Patient History &amp; Demographics'!A5734,"")</f>
        <v>440457</v>
      </c>
      <c r="B5734" t="str">
        <f ca="1">IF('Patient History &amp; Demographics'!X5734&gt;=20,"Acute",IF(AND('Patient History &amp; Demographics'!X5734&gt;=10,'Patient History &amp; Demographics'!X5734&lt;20),"High","Low"))</f>
        <v>High</v>
      </c>
      <c r="C5734" t="s">
        <v>24155</v>
      </c>
      <c r="D5734">
        <f t="shared" ca="1" si="267"/>
        <v>1010</v>
      </c>
      <c r="E5734" t="str">
        <f t="shared" ca="1" si="268"/>
        <v>Screening</v>
      </c>
      <c r="F5734" t="str">
        <f t="shared" ca="1" si="269"/>
        <v/>
      </c>
    </row>
    <row r="5735" spans="1:6" x14ac:dyDescent="0.25">
      <c r="A5735">
        <f ca="1">IF('Patient History &amp; Demographics'!X5735&gt;10,'Patient History &amp; Demographics'!A5735,"")</f>
        <v>440466</v>
      </c>
      <c r="B5735" t="str">
        <f ca="1">IF('Patient History &amp; Demographics'!X5735&gt;=20,"Acute",IF(AND('Patient History &amp; Demographics'!X5735&gt;=10,'Patient History &amp; Demographics'!X5735&lt;20),"High","Low"))</f>
        <v>High</v>
      </c>
      <c r="C5735" t="s">
        <v>24156</v>
      </c>
      <c r="D5735" t="str">
        <f t="shared" ca="1" si="267"/>
        <v/>
      </c>
      <c r="E5735" t="str">
        <f t="shared" ca="1" si="268"/>
        <v/>
      </c>
      <c r="F5735" t="str">
        <f t="shared" ca="1" si="269"/>
        <v/>
      </c>
    </row>
    <row r="5736" spans="1:6" x14ac:dyDescent="0.25">
      <c r="A5736">
        <f ca="1">IF('Patient History &amp; Demographics'!X5736&gt;10,'Patient History &amp; Demographics'!A5736,"")</f>
        <v>440484</v>
      </c>
      <c r="B5736" t="str">
        <f ca="1">IF('Patient History &amp; Demographics'!X5736&gt;=20,"Acute",IF(AND('Patient History &amp; Demographics'!X5736&gt;=10,'Patient History &amp; Demographics'!X5736&lt;20),"High","Low"))</f>
        <v>High</v>
      </c>
      <c r="C5736" t="s">
        <v>24156</v>
      </c>
      <c r="D5736" t="str">
        <f t="shared" ca="1" si="267"/>
        <v/>
      </c>
      <c r="E5736" t="str">
        <f t="shared" ca="1" si="268"/>
        <v/>
      </c>
      <c r="F5736" t="str">
        <f t="shared" ca="1" si="269"/>
        <v/>
      </c>
    </row>
    <row r="5737" spans="1:6" x14ac:dyDescent="0.25">
      <c r="A5737">
        <f ca="1">IF('Patient History &amp; Demographics'!X5737&gt;10,'Patient History &amp; Demographics'!A5737,"")</f>
        <v>440536</v>
      </c>
      <c r="B5737" t="str">
        <f ca="1">IF('Patient History &amp; Demographics'!X5737&gt;=20,"Acute",IF(AND('Patient History &amp; Demographics'!X5737&gt;=10,'Patient History &amp; Demographics'!X5737&lt;20),"High","Low"))</f>
        <v>Acute</v>
      </c>
      <c r="C5737" t="s">
        <v>24156</v>
      </c>
      <c r="D5737" t="str">
        <f t="shared" ca="1" si="267"/>
        <v/>
      </c>
      <c r="E5737" t="str">
        <f t="shared" ca="1" si="268"/>
        <v/>
      </c>
      <c r="F5737" t="str">
        <f t="shared" ca="1" si="269"/>
        <v/>
      </c>
    </row>
    <row r="5738" spans="1:6" x14ac:dyDescent="0.25">
      <c r="A5738">
        <f ca="1">IF('Patient History &amp; Demographics'!X5738&gt;10,'Patient History &amp; Demographics'!A5738,"")</f>
        <v>440545</v>
      </c>
      <c r="B5738" t="str">
        <f ca="1">IF('Patient History &amp; Demographics'!X5738&gt;=20,"Acute",IF(AND('Patient History &amp; Demographics'!X5738&gt;=10,'Patient History &amp; Demographics'!X5738&lt;20),"High","Low"))</f>
        <v>High</v>
      </c>
      <c r="C5738" t="s">
        <v>24156</v>
      </c>
      <c r="D5738" t="str">
        <f t="shared" ca="1" si="267"/>
        <v/>
      </c>
      <c r="E5738" t="str">
        <f t="shared" ca="1" si="268"/>
        <v/>
      </c>
      <c r="F5738" t="str">
        <f t="shared" ca="1" si="269"/>
        <v/>
      </c>
    </row>
    <row r="5739" spans="1:6" x14ac:dyDescent="0.25">
      <c r="A5739">
        <f ca="1">IF('Patient History &amp; Demographics'!X5739&gt;10,'Patient History &amp; Demographics'!A5739,"")</f>
        <v>440572</v>
      </c>
      <c r="B5739" t="str">
        <f ca="1">IF('Patient History &amp; Demographics'!X5739&gt;=20,"Acute",IF(AND('Patient History &amp; Demographics'!X5739&gt;=10,'Patient History &amp; Demographics'!X5739&lt;20),"High","Low"))</f>
        <v>High</v>
      </c>
      <c r="C5739" t="s">
        <v>24155</v>
      </c>
      <c r="D5739">
        <f t="shared" ca="1" si="267"/>
        <v>1024</v>
      </c>
      <c r="E5739" t="str">
        <f t="shared" ca="1" si="268"/>
        <v>Screening</v>
      </c>
      <c r="F5739" t="str">
        <f t="shared" ca="1" si="269"/>
        <v/>
      </c>
    </row>
    <row r="5740" spans="1:6" x14ac:dyDescent="0.25">
      <c r="A5740">
        <f ca="1">IF('Patient History &amp; Demographics'!X5740&gt;10,'Patient History &amp; Demographics'!A5740,"")</f>
        <v>440581</v>
      </c>
      <c r="B5740" t="str">
        <f ca="1">IF('Patient History &amp; Demographics'!X5740&gt;=20,"Acute",IF(AND('Patient History &amp; Demographics'!X5740&gt;=10,'Patient History &amp; Demographics'!X5740&lt;20),"High","Low"))</f>
        <v>High</v>
      </c>
      <c r="C5740" t="s">
        <v>24156</v>
      </c>
      <c r="D5740" t="str">
        <f t="shared" ca="1" si="267"/>
        <v/>
      </c>
      <c r="E5740" t="str">
        <f t="shared" ca="1" si="268"/>
        <v/>
      </c>
      <c r="F5740" t="str">
        <f t="shared" ca="1" si="269"/>
        <v/>
      </c>
    </row>
    <row r="5741" spans="1:6" x14ac:dyDescent="0.25">
      <c r="A5741">
        <f ca="1">IF('Patient History &amp; Demographics'!X5741&gt;10,'Patient History &amp; Demographics'!A5741,"")</f>
        <v>440590</v>
      </c>
      <c r="B5741" t="str">
        <f ca="1">IF('Patient History &amp; Demographics'!X5741&gt;=20,"Acute",IF(AND('Patient History &amp; Demographics'!X5741&gt;=10,'Patient History &amp; Demographics'!X5741&lt;20),"High","Low"))</f>
        <v>Acute</v>
      </c>
      <c r="C5741" t="s">
        <v>24156</v>
      </c>
      <c r="D5741" t="str">
        <f t="shared" ca="1" si="267"/>
        <v/>
      </c>
      <c r="E5741" t="str">
        <f t="shared" ca="1" si="268"/>
        <v/>
      </c>
      <c r="F5741" t="str">
        <f t="shared" ca="1" si="269"/>
        <v/>
      </c>
    </row>
    <row r="5742" spans="1:6" x14ac:dyDescent="0.25">
      <c r="A5742" t="str">
        <f ca="1">IF('Patient History &amp; Demographics'!X5742&gt;10,'Patient History &amp; Demographics'!A5742,"")</f>
        <v/>
      </c>
      <c r="B5742" t="str">
        <f ca="1">IF('Patient History &amp; Demographics'!X5742&gt;=20,"Acute",IF(AND('Patient History &amp; Demographics'!X5742&gt;=10,'Patient History &amp; Demographics'!X5742&lt;20),"High","Low"))</f>
        <v>High</v>
      </c>
      <c r="C5742" t="s">
        <v>24155</v>
      </c>
      <c r="D5742">
        <f t="shared" ca="1" si="267"/>
        <v>1006</v>
      </c>
      <c r="E5742" t="str">
        <f t="shared" ca="1" si="268"/>
        <v>Screening</v>
      </c>
      <c r="F5742" t="str">
        <f t="shared" ca="1" si="269"/>
        <v/>
      </c>
    </row>
    <row r="5743" spans="1:6" x14ac:dyDescent="0.25">
      <c r="A5743">
        <f ca="1">IF('Patient History &amp; Demographics'!X5743&gt;10,'Patient History &amp; Demographics'!A5743,"")</f>
        <v>440642</v>
      </c>
      <c r="B5743" t="str">
        <f ca="1">IF('Patient History &amp; Demographics'!X5743&gt;=20,"Acute",IF(AND('Patient History &amp; Demographics'!X5743&gt;=10,'Patient History &amp; Demographics'!X5743&lt;20),"High","Low"))</f>
        <v>High</v>
      </c>
      <c r="C5743" t="s">
        <v>24155</v>
      </c>
      <c r="D5743">
        <f t="shared" ca="1" si="267"/>
        <v>1002</v>
      </c>
      <c r="E5743" t="str">
        <f t="shared" ca="1" si="268"/>
        <v>Screening</v>
      </c>
      <c r="F5743" t="str">
        <f t="shared" ca="1" si="269"/>
        <v/>
      </c>
    </row>
    <row r="5744" spans="1:6" x14ac:dyDescent="0.25">
      <c r="A5744">
        <f ca="1">IF('Patient History &amp; Demographics'!X5744&gt;10,'Patient History &amp; Demographics'!A5744,"")</f>
        <v>440651</v>
      </c>
      <c r="B5744" t="str">
        <f ca="1">IF('Patient History &amp; Demographics'!X5744&gt;=20,"Acute",IF(AND('Patient History &amp; Demographics'!X5744&gt;=10,'Patient History &amp; Demographics'!X5744&lt;20),"High","Low"))</f>
        <v>High</v>
      </c>
      <c r="C5744" t="s">
        <v>24155</v>
      </c>
      <c r="D5744">
        <f t="shared" ca="1" si="267"/>
        <v>1020</v>
      </c>
      <c r="E5744" t="str">
        <f t="shared" ca="1" si="268"/>
        <v>Screening</v>
      </c>
      <c r="F5744" t="str">
        <f t="shared" ca="1" si="269"/>
        <v/>
      </c>
    </row>
    <row r="5745" spans="1:6" x14ac:dyDescent="0.25">
      <c r="A5745">
        <f ca="1">IF('Patient History &amp; Demographics'!X5745&gt;10,'Patient History &amp; Demographics'!A5745,"")</f>
        <v>440721</v>
      </c>
      <c r="B5745" t="str">
        <f ca="1">IF('Patient History &amp; Demographics'!X5745&gt;=20,"Acute",IF(AND('Patient History &amp; Demographics'!X5745&gt;=10,'Patient History &amp; Demographics'!X5745&lt;20),"High","Low"))</f>
        <v>High</v>
      </c>
      <c r="C5745" t="s">
        <v>24155</v>
      </c>
      <c r="D5745">
        <f t="shared" ca="1" si="267"/>
        <v>1026</v>
      </c>
      <c r="E5745" t="str">
        <f t="shared" ca="1" si="268"/>
        <v>Screening</v>
      </c>
      <c r="F5745" t="str">
        <f t="shared" ca="1" si="269"/>
        <v/>
      </c>
    </row>
    <row r="5746" spans="1:6" x14ac:dyDescent="0.25">
      <c r="A5746">
        <f ca="1">IF('Patient History &amp; Demographics'!X5746&gt;10,'Patient History &amp; Demographics'!A5746,"")</f>
        <v>440730</v>
      </c>
      <c r="B5746" t="str">
        <f ca="1">IF('Patient History &amp; Demographics'!X5746&gt;=20,"Acute",IF(AND('Patient History &amp; Demographics'!X5746&gt;=10,'Patient History &amp; Demographics'!X5746&lt;20),"High","Low"))</f>
        <v>High</v>
      </c>
      <c r="C5746" t="s">
        <v>24155</v>
      </c>
      <c r="D5746">
        <f t="shared" ca="1" si="267"/>
        <v>1006</v>
      </c>
      <c r="E5746" t="str">
        <f t="shared" ca="1" si="268"/>
        <v>Rehabilitation</v>
      </c>
      <c r="F5746" t="str">
        <f t="shared" ca="1" si="269"/>
        <v>No Progress</v>
      </c>
    </row>
    <row r="5747" spans="1:6" x14ac:dyDescent="0.25">
      <c r="A5747">
        <f ca="1">IF('Patient History &amp; Demographics'!X5747&gt;10,'Patient History &amp; Demographics'!A5747,"")</f>
        <v>440749</v>
      </c>
      <c r="B5747" t="str">
        <f ca="1">IF('Patient History &amp; Demographics'!X5747&gt;=20,"Acute",IF(AND('Patient History &amp; Demographics'!X5747&gt;=10,'Patient History &amp; Demographics'!X5747&lt;20),"High","Low"))</f>
        <v>High</v>
      </c>
      <c r="C5747" t="s">
        <v>24155</v>
      </c>
      <c r="D5747">
        <f t="shared" ca="1" si="267"/>
        <v>1007</v>
      </c>
      <c r="E5747" t="str">
        <f t="shared" ca="1" si="268"/>
        <v>Rehabilitation</v>
      </c>
      <c r="F5747" t="str">
        <f t="shared" ca="1" si="269"/>
        <v>No Progress</v>
      </c>
    </row>
    <row r="5748" spans="1:6" x14ac:dyDescent="0.25">
      <c r="A5748">
        <f ca="1">IF('Patient History &amp; Demographics'!X5748&gt;10,'Patient History &amp; Demographics'!A5748,"")</f>
        <v>440758</v>
      </c>
      <c r="B5748" t="str">
        <f ca="1">IF('Patient History &amp; Demographics'!X5748&gt;=20,"Acute",IF(AND('Patient History &amp; Demographics'!X5748&gt;=10,'Patient History &amp; Demographics'!X5748&lt;20),"High","Low"))</f>
        <v>Acute</v>
      </c>
      <c r="C5748" t="s">
        <v>24155</v>
      </c>
      <c r="D5748">
        <f t="shared" ca="1" si="267"/>
        <v>1026</v>
      </c>
      <c r="E5748" t="str">
        <f t="shared" ca="1" si="268"/>
        <v>Rehabilitation</v>
      </c>
      <c r="F5748" t="str">
        <f t="shared" ca="1" si="269"/>
        <v>Positive Progress</v>
      </c>
    </row>
    <row r="5749" spans="1:6" x14ac:dyDescent="0.25">
      <c r="A5749" t="str">
        <f ca="1">IF('Patient History &amp; Demographics'!X5749&gt;10,'Patient History &amp; Demographics'!A5749,"")</f>
        <v/>
      </c>
      <c r="B5749" t="str">
        <f ca="1">IF('Patient History &amp; Demographics'!X5749&gt;=20,"Acute",IF(AND('Patient History &amp; Demographics'!X5749&gt;=10,'Patient History &amp; Demographics'!X5749&lt;20),"High","Low"))</f>
        <v>Low</v>
      </c>
      <c r="C5749" t="s">
        <v>24155</v>
      </c>
      <c r="D5749">
        <f t="shared" ca="1" si="267"/>
        <v>1011</v>
      </c>
      <c r="E5749" t="str">
        <f t="shared" ca="1" si="268"/>
        <v>Rehabilitation</v>
      </c>
      <c r="F5749" t="str">
        <f t="shared" ca="1" si="269"/>
        <v>Cured</v>
      </c>
    </row>
    <row r="5750" spans="1:6" x14ac:dyDescent="0.25">
      <c r="A5750">
        <f ca="1">IF('Patient History &amp; Demographics'!X5750&gt;10,'Patient History &amp; Demographics'!A5750,"")</f>
        <v>440776</v>
      </c>
      <c r="B5750" t="str">
        <f ca="1">IF('Patient History &amp; Demographics'!X5750&gt;=20,"Acute",IF(AND('Patient History &amp; Demographics'!X5750&gt;=10,'Patient History &amp; Demographics'!X5750&lt;20),"High","Low"))</f>
        <v>High</v>
      </c>
      <c r="C5750" t="s">
        <v>24156</v>
      </c>
      <c r="D5750" t="str">
        <f t="shared" ca="1" si="267"/>
        <v/>
      </c>
      <c r="E5750" t="str">
        <f t="shared" ca="1" si="268"/>
        <v/>
      </c>
      <c r="F5750" t="str">
        <f t="shared" ca="1" si="269"/>
        <v/>
      </c>
    </row>
    <row r="5751" spans="1:6" x14ac:dyDescent="0.25">
      <c r="A5751">
        <f ca="1">IF('Patient History &amp; Demographics'!X5751&gt;10,'Patient History &amp; Demographics'!A5751,"")</f>
        <v>440794</v>
      </c>
      <c r="B5751" t="str">
        <f ca="1">IF('Patient History &amp; Demographics'!X5751&gt;=20,"Acute",IF(AND('Patient History &amp; Demographics'!X5751&gt;=10,'Patient History &amp; Demographics'!X5751&lt;20),"High","Low"))</f>
        <v>Acute</v>
      </c>
      <c r="C5751" t="s">
        <v>24156</v>
      </c>
      <c r="D5751" t="str">
        <f t="shared" ca="1" si="267"/>
        <v/>
      </c>
      <c r="E5751" t="str">
        <f t="shared" ca="1" si="268"/>
        <v/>
      </c>
      <c r="F5751" t="str">
        <f t="shared" ca="1" si="269"/>
        <v/>
      </c>
    </row>
    <row r="5752" spans="1:6" x14ac:dyDescent="0.25">
      <c r="A5752">
        <f ca="1">IF('Patient History &amp; Demographics'!X5752&gt;10,'Patient History &amp; Demographics'!A5752,"")</f>
        <v>440800</v>
      </c>
      <c r="B5752" t="str">
        <f ca="1">IF('Patient History &amp; Demographics'!X5752&gt;=20,"Acute",IF(AND('Patient History &amp; Demographics'!X5752&gt;=10,'Patient History &amp; Demographics'!X5752&lt;20),"High","Low"))</f>
        <v>High</v>
      </c>
      <c r="C5752" t="s">
        <v>24155</v>
      </c>
      <c r="D5752">
        <f t="shared" ca="1" si="267"/>
        <v>1012</v>
      </c>
      <c r="E5752" t="str">
        <f t="shared" ca="1" si="268"/>
        <v>Screening</v>
      </c>
      <c r="F5752" t="str">
        <f t="shared" ca="1" si="269"/>
        <v/>
      </c>
    </row>
    <row r="5753" spans="1:6" x14ac:dyDescent="0.25">
      <c r="A5753">
        <f ca="1">IF('Patient History &amp; Demographics'!X5753&gt;10,'Patient History &amp; Demographics'!A5753,"")</f>
        <v>440819</v>
      </c>
      <c r="B5753" t="str">
        <f ca="1">IF('Patient History &amp; Demographics'!X5753&gt;=20,"Acute",IF(AND('Patient History &amp; Demographics'!X5753&gt;=10,'Patient History &amp; Demographics'!X5753&lt;20),"High","Low"))</f>
        <v>High</v>
      </c>
      <c r="C5753" t="s">
        <v>24156</v>
      </c>
      <c r="D5753" t="str">
        <f t="shared" ca="1" si="267"/>
        <v/>
      </c>
      <c r="E5753" t="str">
        <f t="shared" ca="1" si="268"/>
        <v/>
      </c>
      <c r="F5753" t="str">
        <f t="shared" ca="1" si="269"/>
        <v/>
      </c>
    </row>
    <row r="5754" spans="1:6" x14ac:dyDescent="0.25">
      <c r="A5754">
        <f ca="1">IF('Patient History &amp; Demographics'!X5754&gt;10,'Patient History &amp; Demographics'!A5754,"")</f>
        <v>440828</v>
      </c>
      <c r="B5754" t="str">
        <f ca="1">IF('Patient History &amp; Demographics'!X5754&gt;=20,"Acute",IF(AND('Patient History &amp; Demographics'!X5754&gt;=10,'Patient History &amp; Demographics'!X5754&lt;20),"High","Low"))</f>
        <v>Acute</v>
      </c>
      <c r="C5754" t="s">
        <v>24156</v>
      </c>
      <c r="D5754" t="str">
        <f t="shared" ca="1" si="267"/>
        <v/>
      </c>
      <c r="E5754" t="str">
        <f t="shared" ca="1" si="268"/>
        <v/>
      </c>
      <c r="F5754" t="str">
        <f t="shared" ca="1" si="269"/>
        <v/>
      </c>
    </row>
    <row r="5755" spans="1:6" x14ac:dyDescent="0.25">
      <c r="A5755">
        <f ca="1">IF('Patient History &amp; Demographics'!X5755&gt;10,'Patient History &amp; Demographics'!A5755,"")</f>
        <v>440846</v>
      </c>
      <c r="B5755" t="str">
        <f ca="1">IF('Patient History &amp; Demographics'!X5755&gt;=20,"Acute",IF(AND('Patient History &amp; Demographics'!X5755&gt;=10,'Patient History &amp; Demographics'!X5755&lt;20),"High","Low"))</f>
        <v>High</v>
      </c>
      <c r="C5755" t="s">
        <v>24155</v>
      </c>
      <c r="D5755">
        <f t="shared" ca="1" si="267"/>
        <v>1027</v>
      </c>
      <c r="E5755" t="str">
        <f t="shared" ca="1" si="268"/>
        <v>Screening</v>
      </c>
      <c r="F5755" t="str">
        <f t="shared" ca="1" si="269"/>
        <v/>
      </c>
    </row>
    <row r="5756" spans="1:6" x14ac:dyDescent="0.25">
      <c r="A5756">
        <f ca="1">IF('Patient History &amp; Demographics'!X5756&gt;10,'Patient History &amp; Demographics'!A5756,"")</f>
        <v>440855</v>
      </c>
      <c r="B5756" t="str">
        <f ca="1">IF('Patient History &amp; Demographics'!X5756&gt;=20,"Acute",IF(AND('Patient History &amp; Demographics'!X5756&gt;=10,'Patient History &amp; Demographics'!X5756&lt;20),"High","Low"))</f>
        <v>High</v>
      </c>
      <c r="C5756" t="s">
        <v>24155</v>
      </c>
      <c r="D5756">
        <f t="shared" ca="1" si="267"/>
        <v>1010</v>
      </c>
      <c r="E5756" t="str">
        <f t="shared" ca="1" si="268"/>
        <v>Screening</v>
      </c>
      <c r="F5756" t="str">
        <f t="shared" ca="1" si="269"/>
        <v/>
      </c>
    </row>
    <row r="5757" spans="1:6" x14ac:dyDescent="0.25">
      <c r="A5757" t="str">
        <f ca="1">IF('Patient History &amp; Demographics'!X5757&gt;10,'Patient History &amp; Demographics'!A5757,"")</f>
        <v/>
      </c>
      <c r="B5757" t="str">
        <f ca="1">IF('Patient History &amp; Demographics'!X5757&gt;=20,"Acute",IF(AND('Patient History &amp; Demographics'!X5757&gt;=10,'Patient History &amp; Demographics'!X5757&lt;20),"High","Low"))</f>
        <v>Low</v>
      </c>
      <c r="C5757" t="s">
        <v>24155</v>
      </c>
      <c r="D5757">
        <f t="shared" ca="1" si="267"/>
        <v>1014</v>
      </c>
      <c r="E5757" t="str">
        <f t="shared" ca="1" si="268"/>
        <v>Rehabilitation</v>
      </c>
      <c r="F5757" t="str">
        <f t="shared" ca="1" si="269"/>
        <v>No Progress</v>
      </c>
    </row>
    <row r="5758" spans="1:6" x14ac:dyDescent="0.25">
      <c r="A5758">
        <f ca="1">IF('Patient History &amp; Demographics'!X5758&gt;10,'Patient History &amp; Demographics'!A5758,"")</f>
        <v>440882</v>
      </c>
      <c r="B5758" t="str">
        <f ca="1">IF('Patient History &amp; Demographics'!X5758&gt;=20,"Acute",IF(AND('Patient History &amp; Demographics'!X5758&gt;=10,'Patient History &amp; Demographics'!X5758&lt;20),"High","Low"))</f>
        <v>High</v>
      </c>
      <c r="C5758" t="s">
        <v>24155</v>
      </c>
      <c r="D5758">
        <f t="shared" ca="1" si="267"/>
        <v>1023</v>
      </c>
      <c r="E5758" t="str">
        <f t="shared" ca="1" si="268"/>
        <v>Rehabilitation</v>
      </c>
      <c r="F5758" t="str">
        <f t="shared" ca="1" si="269"/>
        <v>Condition Deteriorated</v>
      </c>
    </row>
    <row r="5759" spans="1:6" x14ac:dyDescent="0.25">
      <c r="A5759">
        <f ca="1">IF('Patient History &amp; Demographics'!X5759&gt;10,'Patient History &amp; Demographics'!A5759,"")</f>
        <v>440891</v>
      </c>
      <c r="B5759" t="str">
        <f ca="1">IF('Patient History &amp; Demographics'!X5759&gt;=20,"Acute",IF(AND('Patient History &amp; Demographics'!X5759&gt;=10,'Patient History &amp; Demographics'!X5759&lt;20),"High","Low"))</f>
        <v>High</v>
      </c>
      <c r="C5759" t="s">
        <v>24156</v>
      </c>
      <c r="D5759" t="str">
        <f t="shared" ca="1" si="267"/>
        <v/>
      </c>
      <c r="E5759" t="str">
        <f t="shared" ca="1" si="268"/>
        <v/>
      </c>
      <c r="F5759" t="str">
        <f t="shared" ca="1" si="269"/>
        <v/>
      </c>
    </row>
    <row r="5760" spans="1:6" x14ac:dyDescent="0.25">
      <c r="A5760">
        <f ca="1">IF('Patient History &amp; Demographics'!X5760&gt;10,'Patient History &amp; Demographics'!A5760,"")</f>
        <v>440907</v>
      </c>
      <c r="B5760" t="str">
        <f ca="1">IF('Patient History &amp; Demographics'!X5760&gt;=20,"Acute",IF(AND('Patient History &amp; Demographics'!X5760&gt;=10,'Patient History &amp; Demographics'!X5760&lt;20),"High","Low"))</f>
        <v>High</v>
      </c>
      <c r="C5760" t="s">
        <v>24156</v>
      </c>
      <c r="D5760" t="str">
        <f t="shared" ca="1" si="267"/>
        <v/>
      </c>
      <c r="E5760" t="str">
        <f t="shared" ca="1" si="268"/>
        <v/>
      </c>
      <c r="F5760" t="str">
        <f t="shared" ca="1" si="269"/>
        <v/>
      </c>
    </row>
    <row r="5761" spans="1:6" x14ac:dyDescent="0.25">
      <c r="A5761" t="str">
        <f ca="1">IF('Patient History &amp; Demographics'!X5761&gt;10,'Patient History &amp; Demographics'!A5761,"")</f>
        <v/>
      </c>
      <c r="B5761" t="str">
        <f ca="1">IF('Patient History &amp; Demographics'!X5761&gt;=20,"Acute",IF(AND('Patient History &amp; Demographics'!X5761&gt;=10,'Patient History &amp; Demographics'!X5761&lt;20),"High","Low"))</f>
        <v>High</v>
      </c>
      <c r="C5761" t="s">
        <v>24156</v>
      </c>
      <c r="D5761" t="str">
        <f t="shared" ca="1" si="267"/>
        <v/>
      </c>
      <c r="E5761" t="str">
        <f t="shared" ca="1" si="268"/>
        <v/>
      </c>
      <c r="F5761" t="str">
        <f t="shared" ca="1" si="269"/>
        <v/>
      </c>
    </row>
    <row r="5762" spans="1:6" x14ac:dyDescent="0.25">
      <c r="A5762" t="str">
        <f ca="1">IF('Patient History &amp; Demographics'!X5762&gt;10,'Patient History &amp; Demographics'!A5762,"")</f>
        <v/>
      </c>
      <c r="B5762" t="str">
        <f ca="1">IF('Patient History &amp; Demographics'!X5762&gt;=20,"Acute",IF(AND('Patient History &amp; Demographics'!X5762&gt;=10,'Patient History &amp; Demographics'!X5762&lt;20),"High","Low"))</f>
        <v>Low</v>
      </c>
      <c r="C5762" t="s">
        <v>24155</v>
      </c>
      <c r="D5762">
        <f t="shared" ref="D5762:D5825" ca="1" si="270">IF(C5762="Yes",CHOOSE(RANDBETWEEN(1,27),1001,1002,1003,1004,1005,1006,1007,1008,1009,1010,1011,1012,1013,1014,1015,1016,1017,1018,
1019,1020,1021,1022,1023,1024,1025,1026,1027,1028),"")</f>
        <v>1013</v>
      </c>
      <c r="E5762" t="str">
        <f t="shared" ca="1" si="268"/>
        <v>Screening</v>
      </c>
      <c r="F5762" t="str">
        <f t="shared" ca="1" si="269"/>
        <v/>
      </c>
    </row>
    <row r="5763" spans="1:6" x14ac:dyDescent="0.25">
      <c r="A5763">
        <f ca="1">IF('Patient History &amp; Demographics'!X5763&gt;10,'Patient History &amp; Demographics'!A5763,"")</f>
        <v>440952</v>
      </c>
      <c r="B5763" t="str">
        <f ca="1">IF('Patient History &amp; Demographics'!X5763&gt;=20,"Acute",IF(AND('Patient History &amp; Demographics'!X5763&gt;=10,'Patient History &amp; Demographics'!X5763&lt;20),"High","Low"))</f>
        <v>High</v>
      </c>
      <c r="C5763" t="s">
        <v>24155</v>
      </c>
      <c r="D5763">
        <f t="shared" ca="1" si="270"/>
        <v>1009</v>
      </c>
      <c r="E5763" t="str">
        <f t="shared" ref="E5763:E5826" ca="1" si="271">IF(C5763="Yes",CHOOSE(RANDBETWEEN(1,2),"Screening","Rehabilitation"),"")</f>
        <v>Rehabilitation</v>
      </c>
      <c r="F5763" t="str">
        <f t="shared" ref="F5763:F5826" ca="1" si="272">IF(E5763="Rehabilitation",CHOOSE(RANDBETWEEN(1,4),"Positive Progress","No Progress","Condition Deteriorated","Cured"),"")</f>
        <v>No Progress</v>
      </c>
    </row>
    <row r="5764" spans="1:6" x14ac:dyDescent="0.25">
      <c r="A5764">
        <f ca="1">IF('Patient History &amp; Demographics'!X5764&gt;10,'Patient History &amp; Demographics'!A5764,"")</f>
        <v>440970</v>
      </c>
      <c r="B5764" t="str">
        <f ca="1">IF('Patient History &amp; Demographics'!X5764&gt;=20,"Acute",IF(AND('Patient History &amp; Demographics'!X5764&gt;=10,'Patient History &amp; Demographics'!X5764&lt;20),"High","Low"))</f>
        <v>High</v>
      </c>
      <c r="C5764" t="s">
        <v>24155</v>
      </c>
      <c r="D5764">
        <f t="shared" ca="1" si="270"/>
        <v>1004</v>
      </c>
      <c r="E5764" t="str">
        <f t="shared" ca="1" si="271"/>
        <v>Screening</v>
      </c>
      <c r="F5764" t="str">
        <f t="shared" ca="1" si="272"/>
        <v/>
      </c>
    </row>
    <row r="5765" spans="1:6" x14ac:dyDescent="0.25">
      <c r="A5765">
        <f ca="1">IF('Patient History &amp; Demographics'!X5765&gt;10,'Patient History &amp; Demographics'!A5765,"")</f>
        <v>440989</v>
      </c>
      <c r="B5765" t="str">
        <f ca="1">IF('Patient History &amp; Demographics'!X5765&gt;=20,"Acute",IF(AND('Patient History &amp; Demographics'!X5765&gt;=10,'Patient History &amp; Demographics'!X5765&lt;20),"High","Low"))</f>
        <v>High</v>
      </c>
      <c r="C5765" t="s">
        <v>24155</v>
      </c>
      <c r="D5765">
        <f t="shared" ca="1" si="270"/>
        <v>1008</v>
      </c>
      <c r="E5765" t="str">
        <f t="shared" ca="1" si="271"/>
        <v>Rehabilitation</v>
      </c>
      <c r="F5765" t="str">
        <f t="shared" ca="1" si="272"/>
        <v>No Progress</v>
      </c>
    </row>
    <row r="5766" spans="1:6" x14ac:dyDescent="0.25">
      <c r="A5766">
        <f ca="1">IF('Patient History &amp; Demographics'!X5766&gt;10,'Patient History &amp; Demographics'!A5766,"")</f>
        <v>441016</v>
      </c>
      <c r="B5766" t="str">
        <f ca="1">IF('Patient History &amp; Demographics'!X5766&gt;=20,"Acute",IF(AND('Patient History &amp; Demographics'!X5766&gt;=10,'Patient History &amp; Demographics'!X5766&lt;20),"High","Low"))</f>
        <v>Acute</v>
      </c>
      <c r="C5766" t="s">
        <v>24155</v>
      </c>
      <c r="D5766">
        <f t="shared" ca="1" si="270"/>
        <v>1010</v>
      </c>
      <c r="E5766" t="str">
        <f t="shared" ca="1" si="271"/>
        <v>Screening</v>
      </c>
      <c r="F5766" t="str">
        <f t="shared" ca="1" si="272"/>
        <v/>
      </c>
    </row>
    <row r="5767" spans="1:6" x14ac:dyDescent="0.25">
      <c r="A5767">
        <f ca="1">IF('Patient History &amp; Demographics'!X5767&gt;10,'Patient History &amp; Demographics'!A5767,"")</f>
        <v>441025</v>
      </c>
      <c r="B5767" t="str">
        <f ca="1">IF('Patient History &amp; Demographics'!X5767&gt;=20,"Acute",IF(AND('Patient History &amp; Demographics'!X5767&gt;=10,'Patient History &amp; Demographics'!X5767&lt;20),"High","Low"))</f>
        <v>High</v>
      </c>
      <c r="C5767" t="s">
        <v>24156</v>
      </c>
      <c r="D5767" t="str">
        <f t="shared" ca="1" si="270"/>
        <v/>
      </c>
      <c r="E5767" t="str">
        <f t="shared" ca="1" si="271"/>
        <v/>
      </c>
      <c r="F5767" t="str">
        <f t="shared" ca="1" si="272"/>
        <v/>
      </c>
    </row>
    <row r="5768" spans="1:6" x14ac:dyDescent="0.25">
      <c r="A5768" t="str">
        <f ca="1">IF('Patient History &amp; Demographics'!X5768&gt;10,'Patient History &amp; Demographics'!A5768,"")</f>
        <v/>
      </c>
      <c r="B5768" t="str">
        <f ca="1">IF('Patient History &amp; Demographics'!X5768&gt;=20,"Acute",IF(AND('Patient History &amp; Demographics'!X5768&gt;=10,'Patient History &amp; Demographics'!X5768&lt;20),"High","Low"))</f>
        <v>High</v>
      </c>
      <c r="C5768" t="s">
        <v>24156</v>
      </c>
      <c r="D5768" t="str">
        <f t="shared" ca="1" si="270"/>
        <v/>
      </c>
      <c r="E5768" t="str">
        <f t="shared" ca="1" si="271"/>
        <v/>
      </c>
      <c r="F5768" t="str">
        <f t="shared" ca="1" si="272"/>
        <v/>
      </c>
    </row>
    <row r="5769" spans="1:6" x14ac:dyDescent="0.25">
      <c r="A5769">
        <f ca="1">IF('Patient History &amp; Demographics'!X5769&gt;10,'Patient History &amp; Demographics'!A5769,"")</f>
        <v>441070</v>
      </c>
      <c r="B5769" t="str">
        <f ca="1">IF('Patient History &amp; Demographics'!X5769&gt;=20,"Acute",IF(AND('Patient History &amp; Demographics'!X5769&gt;=10,'Patient History &amp; Demographics'!X5769&lt;20),"High","Low"))</f>
        <v>High</v>
      </c>
      <c r="C5769" t="s">
        <v>24155</v>
      </c>
      <c r="D5769">
        <f t="shared" ca="1" si="270"/>
        <v>1009</v>
      </c>
      <c r="E5769" t="str">
        <f t="shared" ca="1" si="271"/>
        <v>Screening</v>
      </c>
      <c r="F5769" t="str">
        <f t="shared" ca="1" si="272"/>
        <v/>
      </c>
    </row>
    <row r="5770" spans="1:6" x14ac:dyDescent="0.25">
      <c r="A5770">
        <f ca="1">IF('Patient History &amp; Demographics'!X5770&gt;10,'Patient History &amp; Demographics'!A5770,"")</f>
        <v>441089</v>
      </c>
      <c r="B5770" t="str">
        <f ca="1">IF('Patient History &amp; Demographics'!X5770&gt;=20,"Acute",IF(AND('Patient History &amp; Demographics'!X5770&gt;=10,'Patient History &amp; Demographics'!X5770&lt;20),"High","Low"))</f>
        <v>Acute</v>
      </c>
      <c r="C5770" t="s">
        <v>24155</v>
      </c>
      <c r="D5770">
        <f t="shared" ca="1" si="270"/>
        <v>1024</v>
      </c>
      <c r="E5770" t="str">
        <f t="shared" ca="1" si="271"/>
        <v>Rehabilitation</v>
      </c>
      <c r="F5770" t="str">
        <f t="shared" ca="1" si="272"/>
        <v>No Progress</v>
      </c>
    </row>
    <row r="5771" spans="1:6" x14ac:dyDescent="0.25">
      <c r="A5771">
        <f ca="1">IF('Patient History &amp; Demographics'!X5771&gt;10,'Patient History &amp; Demographics'!A5771,"")</f>
        <v>441104</v>
      </c>
      <c r="B5771" t="str">
        <f ca="1">IF('Patient History &amp; Demographics'!X5771&gt;=20,"Acute",IF(AND('Patient History &amp; Demographics'!X5771&gt;=10,'Patient History &amp; Demographics'!X5771&lt;20),"High","Low"))</f>
        <v>High</v>
      </c>
      <c r="C5771" t="s">
        <v>24156</v>
      </c>
      <c r="D5771" t="str">
        <f t="shared" ca="1" si="270"/>
        <v/>
      </c>
      <c r="E5771" t="str">
        <f t="shared" ca="1" si="271"/>
        <v/>
      </c>
      <c r="F5771" t="str">
        <f t="shared" ca="1" si="272"/>
        <v/>
      </c>
    </row>
    <row r="5772" spans="1:6" x14ac:dyDescent="0.25">
      <c r="A5772">
        <f ca="1">IF('Patient History &amp; Demographics'!X5772&gt;10,'Patient History &amp; Demographics'!A5772,"")</f>
        <v>441131</v>
      </c>
      <c r="B5772" t="str">
        <f ca="1">IF('Patient History &amp; Demographics'!X5772&gt;=20,"Acute",IF(AND('Patient History &amp; Demographics'!X5772&gt;=10,'Patient History &amp; Demographics'!X5772&lt;20),"High","Low"))</f>
        <v>High</v>
      </c>
      <c r="C5772" t="s">
        <v>24155</v>
      </c>
      <c r="D5772">
        <f t="shared" ca="1" si="270"/>
        <v>1004</v>
      </c>
      <c r="E5772" t="str">
        <f t="shared" ca="1" si="271"/>
        <v>Screening</v>
      </c>
      <c r="F5772" t="str">
        <f t="shared" ca="1" si="272"/>
        <v/>
      </c>
    </row>
    <row r="5773" spans="1:6" x14ac:dyDescent="0.25">
      <c r="A5773">
        <f ca="1">IF('Patient History &amp; Demographics'!X5773&gt;10,'Patient History &amp; Demographics'!A5773,"")</f>
        <v>441159</v>
      </c>
      <c r="B5773" t="str">
        <f ca="1">IF('Patient History &amp; Demographics'!X5773&gt;=20,"Acute",IF(AND('Patient History &amp; Demographics'!X5773&gt;=10,'Patient History &amp; Demographics'!X5773&lt;20),"High","Low"))</f>
        <v>High</v>
      </c>
      <c r="C5773" t="s">
        <v>24155</v>
      </c>
      <c r="D5773">
        <f t="shared" ca="1" si="270"/>
        <v>1025</v>
      </c>
      <c r="E5773" t="str">
        <f t="shared" ca="1" si="271"/>
        <v>Screening</v>
      </c>
      <c r="F5773" t="str">
        <f t="shared" ca="1" si="272"/>
        <v/>
      </c>
    </row>
    <row r="5774" spans="1:6" x14ac:dyDescent="0.25">
      <c r="A5774" t="str">
        <f ca="1">IF('Patient History &amp; Demographics'!X5774&gt;10,'Patient History &amp; Demographics'!A5774,"")</f>
        <v/>
      </c>
      <c r="B5774" t="str">
        <f ca="1">IF('Patient History &amp; Demographics'!X5774&gt;=20,"Acute",IF(AND('Patient History &amp; Demographics'!X5774&gt;=10,'Patient History &amp; Demographics'!X5774&lt;20),"High","Low"))</f>
        <v>Low</v>
      </c>
      <c r="C5774" t="s">
        <v>24155</v>
      </c>
      <c r="D5774">
        <f t="shared" ca="1" si="270"/>
        <v>1015</v>
      </c>
      <c r="E5774" t="str">
        <f t="shared" ca="1" si="271"/>
        <v>Rehabilitation</v>
      </c>
      <c r="F5774" t="str">
        <f t="shared" ca="1" si="272"/>
        <v>Cured</v>
      </c>
    </row>
    <row r="5775" spans="1:6" x14ac:dyDescent="0.25">
      <c r="A5775" t="str">
        <f ca="1">IF('Patient History &amp; Demographics'!X5775&gt;10,'Patient History &amp; Demographics'!A5775,"")</f>
        <v/>
      </c>
      <c r="B5775" t="str">
        <f ca="1">IF('Patient History &amp; Demographics'!X5775&gt;=20,"Acute",IF(AND('Patient History &amp; Demographics'!X5775&gt;=10,'Patient History &amp; Demographics'!X5775&lt;20),"High","Low"))</f>
        <v>Low</v>
      </c>
      <c r="C5775" t="s">
        <v>24156</v>
      </c>
      <c r="D5775" t="str">
        <f t="shared" ca="1" si="270"/>
        <v/>
      </c>
      <c r="E5775" t="str">
        <f t="shared" ca="1" si="271"/>
        <v/>
      </c>
      <c r="F5775" t="str">
        <f t="shared" ca="1" si="272"/>
        <v/>
      </c>
    </row>
    <row r="5776" spans="1:6" x14ac:dyDescent="0.25">
      <c r="A5776">
        <f ca="1">IF('Patient History &amp; Demographics'!X5776&gt;10,'Patient History &amp; Demographics'!A5776,"")</f>
        <v>441195</v>
      </c>
      <c r="B5776" t="str">
        <f ca="1">IF('Patient History &amp; Demographics'!X5776&gt;=20,"Acute",IF(AND('Patient History &amp; Demographics'!X5776&gt;=10,'Patient History &amp; Demographics'!X5776&lt;20),"High","Low"))</f>
        <v>High</v>
      </c>
      <c r="C5776" t="s">
        <v>24155</v>
      </c>
      <c r="D5776">
        <f t="shared" ca="1" si="270"/>
        <v>1009</v>
      </c>
      <c r="E5776" t="str">
        <f t="shared" ca="1" si="271"/>
        <v>Rehabilitation</v>
      </c>
      <c r="F5776" t="str">
        <f t="shared" ca="1" si="272"/>
        <v>Cured</v>
      </c>
    </row>
    <row r="5777" spans="1:6" x14ac:dyDescent="0.25">
      <c r="A5777">
        <f ca="1">IF('Patient History &amp; Demographics'!X5777&gt;10,'Patient History &amp; Demographics'!A5777,"")</f>
        <v>441201</v>
      </c>
      <c r="B5777" t="str">
        <f ca="1">IF('Patient History &amp; Demographics'!X5777&gt;=20,"Acute",IF(AND('Patient History &amp; Demographics'!X5777&gt;=10,'Patient History &amp; Demographics'!X5777&lt;20),"High","Low"))</f>
        <v>High</v>
      </c>
      <c r="C5777" t="s">
        <v>24155</v>
      </c>
      <c r="D5777">
        <f t="shared" ca="1" si="270"/>
        <v>1011</v>
      </c>
      <c r="E5777" t="str">
        <f t="shared" ca="1" si="271"/>
        <v>Rehabilitation</v>
      </c>
      <c r="F5777" t="str">
        <f t="shared" ca="1" si="272"/>
        <v>No Progress</v>
      </c>
    </row>
    <row r="5778" spans="1:6" x14ac:dyDescent="0.25">
      <c r="A5778">
        <f ca="1">IF('Patient History &amp; Demographics'!X5778&gt;10,'Patient History &amp; Demographics'!A5778,"")</f>
        <v>441210</v>
      </c>
      <c r="B5778" t="str">
        <f ca="1">IF('Patient History &amp; Demographics'!X5778&gt;=20,"Acute",IF(AND('Patient History &amp; Demographics'!X5778&gt;=10,'Patient History &amp; Demographics'!X5778&lt;20),"High","Low"))</f>
        <v>High</v>
      </c>
      <c r="C5778" t="s">
        <v>24155</v>
      </c>
      <c r="D5778">
        <f t="shared" ca="1" si="270"/>
        <v>1014</v>
      </c>
      <c r="E5778" t="str">
        <f t="shared" ca="1" si="271"/>
        <v>Rehabilitation</v>
      </c>
      <c r="F5778" t="str">
        <f t="shared" ca="1" si="272"/>
        <v>No Progress</v>
      </c>
    </row>
    <row r="5779" spans="1:6" x14ac:dyDescent="0.25">
      <c r="A5779">
        <f ca="1">IF('Patient History &amp; Demographics'!X5779&gt;10,'Patient History &amp; Demographics'!A5779,"")</f>
        <v>441229</v>
      </c>
      <c r="B5779" t="str">
        <f ca="1">IF('Patient History &amp; Demographics'!X5779&gt;=20,"Acute",IF(AND('Patient History &amp; Demographics'!X5779&gt;=10,'Patient History &amp; Demographics'!X5779&lt;20),"High","Low"))</f>
        <v>High</v>
      </c>
      <c r="C5779" t="s">
        <v>24156</v>
      </c>
      <c r="D5779" t="str">
        <f t="shared" ca="1" si="270"/>
        <v/>
      </c>
      <c r="E5779" t="str">
        <f t="shared" ca="1" si="271"/>
        <v/>
      </c>
      <c r="F5779" t="str">
        <f t="shared" ca="1" si="272"/>
        <v/>
      </c>
    </row>
    <row r="5780" spans="1:6" x14ac:dyDescent="0.25">
      <c r="A5780" t="str">
        <f ca="1">IF('Patient History &amp; Demographics'!X5780&gt;10,'Patient History &amp; Demographics'!A5780,"")</f>
        <v/>
      </c>
      <c r="B5780" t="str">
        <f ca="1">IF('Patient History &amp; Demographics'!X5780&gt;=20,"Acute",IF(AND('Patient History &amp; Demographics'!X5780&gt;=10,'Patient History &amp; Demographics'!X5780&lt;20),"High","Low"))</f>
        <v>Low</v>
      </c>
      <c r="C5780" t="s">
        <v>24155</v>
      </c>
      <c r="D5780">
        <f t="shared" ca="1" si="270"/>
        <v>1025</v>
      </c>
      <c r="E5780" t="str">
        <f t="shared" ca="1" si="271"/>
        <v>Screening</v>
      </c>
      <c r="F5780" t="str">
        <f t="shared" ca="1" si="272"/>
        <v/>
      </c>
    </row>
    <row r="5781" spans="1:6" x14ac:dyDescent="0.25">
      <c r="A5781" t="str">
        <f ca="1">IF('Patient History &amp; Demographics'!X5781&gt;10,'Patient History &amp; Demographics'!A5781,"")</f>
        <v/>
      </c>
      <c r="B5781" t="str">
        <f ca="1">IF('Patient History &amp; Demographics'!X5781&gt;=20,"Acute",IF(AND('Patient History &amp; Demographics'!X5781&gt;=10,'Patient History &amp; Demographics'!X5781&lt;20),"High","Low"))</f>
        <v>Low</v>
      </c>
      <c r="C5781" t="s">
        <v>24155</v>
      </c>
      <c r="D5781">
        <f t="shared" ca="1" si="270"/>
        <v>1005</v>
      </c>
      <c r="E5781" t="str">
        <f t="shared" ca="1" si="271"/>
        <v>Screening</v>
      </c>
      <c r="F5781" t="str">
        <f t="shared" ca="1" si="272"/>
        <v/>
      </c>
    </row>
    <row r="5782" spans="1:6" x14ac:dyDescent="0.25">
      <c r="A5782">
        <f ca="1">IF('Patient History &amp; Demographics'!X5782&gt;10,'Patient History &amp; Demographics'!A5782,"")</f>
        <v>441274</v>
      </c>
      <c r="B5782" t="str">
        <f ca="1">IF('Patient History &amp; Demographics'!X5782&gt;=20,"Acute",IF(AND('Patient History &amp; Demographics'!X5782&gt;=10,'Patient History &amp; Demographics'!X5782&lt;20),"High","Low"))</f>
        <v>Acute</v>
      </c>
      <c r="C5782" t="s">
        <v>24155</v>
      </c>
      <c r="D5782">
        <f t="shared" ca="1" si="270"/>
        <v>1009</v>
      </c>
      <c r="E5782" t="str">
        <f t="shared" ca="1" si="271"/>
        <v>Rehabilitation</v>
      </c>
      <c r="F5782" t="str">
        <f t="shared" ca="1" si="272"/>
        <v>No Progress</v>
      </c>
    </row>
    <row r="5783" spans="1:6" x14ac:dyDescent="0.25">
      <c r="A5783">
        <f ca="1">IF('Patient History &amp; Demographics'!X5783&gt;10,'Patient History &amp; Demographics'!A5783,"")</f>
        <v>441308</v>
      </c>
      <c r="B5783" t="str">
        <f ca="1">IF('Patient History &amp; Demographics'!X5783&gt;=20,"Acute",IF(AND('Patient History &amp; Demographics'!X5783&gt;=10,'Patient History &amp; Demographics'!X5783&lt;20),"High","Low"))</f>
        <v>High</v>
      </c>
      <c r="C5783" t="s">
        <v>24156</v>
      </c>
      <c r="D5783" t="str">
        <f t="shared" ca="1" si="270"/>
        <v/>
      </c>
      <c r="E5783" t="str">
        <f t="shared" ca="1" si="271"/>
        <v/>
      </c>
      <c r="F5783" t="str">
        <f t="shared" ca="1" si="272"/>
        <v/>
      </c>
    </row>
    <row r="5784" spans="1:6" x14ac:dyDescent="0.25">
      <c r="A5784">
        <f ca="1">IF('Patient History &amp; Demographics'!X5784&gt;10,'Patient History &amp; Demographics'!A5784,"")</f>
        <v>441317</v>
      </c>
      <c r="B5784" t="str">
        <f ca="1">IF('Patient History &amp; Demographics'!X5784&gt;=20,"Acute",IF(AND('Patient History &amp; Demographics'!X5784&gt;=10,'Patient History &amp; Demographics'!X5784&lt;20),"High","Low"))</f>
        <v>High</v>
      </c>
      <c r="C5784" t="s">
        <v>24155</v>
      </c>
      <c r="D5784">
        <f t="shared" ca="1" si="270"/>
        <v>1021</v>
      </c>
      <c r="E5784" t="str">
        <f t="shared" ca="1" si="271"/>
        <v>Screening</v>
      </c>
      <c r="F5784" t="str">
        <f t="shared" ca="1" si="272"/>
        <v/>
      </c>
    </row>
    <row r="5785" spans="1:6" x14ac:dyDescent="0.25">
      <c r="A5785">
        <f ca="1">IF('Patient History &amp; Demographics'!X5785&gt;10,'Patient History &amp; Demographics'!A5785,"")</f>
        <v>441335</v>
      </c>
      <c r="B5785" t="str">
        <f ca="1">IF('Patient History &amp; Demographics'!X5785&gt;=20,"Acute",IF(AND('Patient History &amp; Demographics'!X5785&gt;=10,'Patient History &amp; Demographics'!X5785&lt;20),"High","Low"))</f>
        <v>High</v>
      </c>
      <c r="C5785" t="s">
        <v>24155</v>
      </c>
      <c r="D5785">
        <f t="shared" ca="1" si="270"/>
        <v>1020</v>
      </c>
      <c r="E5785" t="str">
        <f t="shared" ca="1" si="271"/>
        <v>Screening</v>
      </c>
      <c r="F5785" t="str">
        <f t="shared" ca="1" si="272"/>
        <v/>
      </c>
    </row>
    <row r="5786" spans="1:6" x14ac:dyDescent="0.25">
      <c r="A5786">
        <f ca="1">IF('Patient History &amp; Demographics'!X5786&gt;10,'Patient History &amp; Demographics'!A5786,"")</f>
        <v>441353</v>
      </c>
      <c r="B5786" t="str">
        <f ca="1">IF('Patient History &amp; Demographics'!X5786&gt;=20,"Acute",IF(AND('Patient History &amp; Demographics'!X5786&gt;=10,'Patient History &amp; Demographics'!X5786&lt;20),"High","Low"))</f>
        <v>High</v>
      </c>
      <c r="C5786" t="s">
        <v>24155</v>
      </c>
      <c r="D5786">
        <f t="shared" ca="1" si="270"/>
        <v>1022</v>
      </c>
      <c r="E5786" t="str">
        <f t="shared" ca="1" si="271"/>
        <v>Screening</v>
      </c>
      <c r="F5786" t="str">
        <f t="shared" ca="1" si="272"/>
        <v/>
      </c>
    </row>
    <row r="5787" spans="1:6" x14ac:dyDescent="0.25">
      <c r="A5787">
        <f ca="1">IF('Patient History &amp; Demographics'!X5787&gt;10,'Patient History &amp; Demographics'!A5787,"")</f>
        <v>441362</v>
      </c>
      <c r="B5787" t="str">
        <f ca="1">IF('Patient History &amp; Demographics'!X5787&gt;=20,"Acute",IF(AND('Patient History &amp; Demographics'!X5787&gt;=10,'Patient History &amp; Demographics'!X5787&lt;20),"High","Low"))</f>
        <v>High</v>
      </c>
      <c r="C5787" t="s">
        <v>24155</v>
      </c>
      <c r="D5787">
        <f t="shared" ca="1" si="270"/>
        <v>1016</v>
      </c>
      <c r="E5787" t="str">
        <f t="shared" ca="1" si="271"/>
        <v>Rehabilitation</v>
      </c>
      <c r="F5787" t="str">
        <f t="shared" ca="1" si="272"/>
        <v>Positive Progress</v>
      </c>
    </row>
    <row r="5788" spans="1:6" x14ac:dyDescent="0.25">
      <c r="A5788" t="str">
        <f ca="1">IF('Patient History &amp; Demographics'!X5788&gt;10,'Patient History &amp; Demographics'!A5788,"")</f>
        <v/>
      </c>
      <c r="B5788" t="str">
        <f ca="1">IF('Patient History &amp; Demographics'!X5788&gt;=20,"Acute",IF(AND('Patient History &amp; Demographics'!X5788&gt;=10,'Patient History &amp; Demographics'!X5788&lt;20),"High","Low"))</f>
        <v>Low</v>
      </c>
      <c r="C5788" t="s">
        <v>24155</v>
      </c>
      <c r="D5788">
        <f t="shared" ca="1" si="270"/>
        <v>1013</v>
      </c>
      <c r="E5788" t="str">
        <f t="shared" ca="1" si="271"/>
        <v>Rehabilitation</v>
      </c>
      <c r="F5788" t="str">
        <f t="shared" ca="1" si="272"/>
        <v>Cured</v>
      </c>
    </row>
    <row r="5789" spans="1:6" x14ac:dyDescent="0.25">
      <c r="A5789">
        <f ca="1">IF('Patient History &amp; Demographics'!X5789&gt;10,'Patient History &amp; Demographics'!A5789,"")</f>
        <v>441380</v>
      </c>
      <c r="B5789" t="str">
        <f ca="1">IF('Patient History &amp; Demographics'!X5789&gt;=20,"Acute",IF(AND('Patient History &amp; Demographics'!X5789&gt;=10,'Patient History &amp; Demographics'!X5789&lt;20),"High","Low"))</f>
        <v>High</v>
      </c>
      <c r="C5789" t="s">
        <v>24156</v>
      </c>
      <c r="D5789" t="str">
        <f t="shared" ca="1" si="270"/>
        <v/>
      </c>
      <c r="E5789" t="str">
        <f t="shared" ca="1" si="271"/>
        <v/>
      </c>
      <c r="F5789" t="str">
        <f t="shared" ca="1" si="272"/>
        <v/>
      </c>
    </row>
    <row r="5790" spans="1:6" x14ac:dyDescent="0.25">
      <c r="A5790">
        <f ca="1">IF('Patient History &amp; Demographics'!X5790&gt;10,'Patient History &amp; Demographics'!A5790,"")</f>
        <v>441405</v>
      </c>
      <c r="B5790" t="str">
        <f ca="1">IF('Patient History &amp; Demographics'!X5790&gt;=20,"Acute",IF(AND('Patient History &amp; Demographics'!X5790&gt;=10,'Patient History &amp; Demographics'!X5790&lt;20),"High","Low"))</f>
        <v>High</v>
      </c>
      <c r="C5790" t="s">
        <v>24155</v>
      </c>
      <c r="D5790">
        <f t="shared" ca="1" si="270"/>
        <v>1011</v>
      </c>
      <c r="E5790" t="str">
        <f t="shared" ca="1" si="271"/>
        <v>Screening</v>
      </c>
      <c r="F5790" t="str">
        <f t="shared" ca="1" si="272"/>
        <v/>
      </c>
    </row>
    <row r="5791" spans="1:6" x14ac:dyDescent="0.25">
      <c r="A5791">
        <f ca="1">IF('Patient History &amp; Demographics'!X5791&gt;10,'Patient History &amp; Demographics'!A5791,"")</f>
        <v>441414</v>
      </c>
      <c r="B5791" t="str">
        <f ca="1">IF('Patient History &amp; Demographics'!X5791&gt;=20,"Acute",IF(AND('Patient History &amp; Demographics'!X5791&gt;=10,'Patient History &amp; Demographics'!X5791&lt;20),"High","Low"))</f>
        <v>Acute</v>
      </c>
      <c r="C5791" t="s">
        <v>24156</v>
      </c>
      <c r="D5791" t="str">
        <f t="shared" ca="1" si="270"/>
        <v/>
      </c>
      <c r="E5791" t="str">
        <f t="shared" ca="1" si="271"/>
        <v/>
      </c>
      <c r="F5791" t="str">
        <f t="shared" ca="1" si="272"/>
        <v/>
      </c>
    </row>
    <row r="5792" spans="1:6" x14ac:dyDescent="0.25">
      <c r="A5792">
        <f ca="1">IF('Patient History &amp; Demographics'!X5792&gt;10,'Patient History &amp; Demographics'!A5792,"")</f>
        <v>441423</v>
      </c>
      <c r="B5792" t="str">
        <f ca="1">IF('Patient History &amp; Demographics'!X5792&gt;=20,"Acute",IF(AND('Patient History &amp; Demographics'!X5792&gt;=10,'Patient History &amp; Demographics'!X5792&lt;20),"High","Low"))</f>
        <v>Acute</v>
      </c>
      <c r="C5792" t="s">
        <v>24156</v>
      </c>
      <c r="D5792" t="str">
        <f t="shared" ca="1" si="270"/>
        <v/>
      </c>
      <c r="E5792" t="str">
        <f t="shared" ca="1" si="271"/>
        <v/>
      </c>
      <c r="F5792" t="str">
        <f t="shared" ca="1" si="272"/>
        <v/>
      </c>
    </row>
    <row r="5793" spans="1:6" x14ac:dyDescent="0.25">
      <c r="A5793">
        <f ca="1">IF('Patient History &amp; Demographics'!X5793&gt;10,'Patient History &amp; Demographics'!A5793,"")</f>
        <v>441432</v>
      </c>
      <c r="B5793" t="str">
        <f ca="1">IF('Patient History &amp; Demographics'!X5793&gt;=20,"Acute",IF(AND('Patient History &amp; Demographics'!X5793&gt;=10,'Patient History &amp; Demographics'!X5793&lt;20),"High","Low"))</f>
        <v>High</v>
      </c>
      <c r="C5793" t="s">
        <v>24155</v>
      </c>
      <c r="D5793">
        <f t="shared" ca="1" si="270"/>
        <v>1001</v>
      </c>
      <c r="E5793" t="str">
        <f t="shared" ca="1" si="271"/>
        <v>Rehabilitation</v>
      </c>
      <c r="F5793" t="str">
        <f t="shared" ca="1" si="272"/>
        <v>Condition Deteriorated</v>
      </c>
    </row>
    <row r="5794" spans="1:6" x14ac:dyDescent="0.25">
      <c r="A5794" t="str">
        <f ca="1">IF('Patient History &amp; Demographics'!X5794&gt;10,'Patient History &amp; Demographics'!A5794,"")</f>
        <v/>
      </c>
      <c r="B5794" t="str">
        <f ca="1">IF('Patient History &amp; Demographics'!X5794&gt;=20,"Acute",IF(AND('Patient History &amp; Demographics'!X5794&gt;=10,'Patient History &amp; Demographics'!X5794&lt;20),"High","Low"))</f>
        <v>Low</v>
      </c>
      <c r="C5794" t="s">
        <v>24156</v>
      </c>
      <c r="D5794" t="str">
        <f t="shared" ca="1" si="270"/>
        <v/>
      </c>
      <c r="E5794" t="str">
        <f t="shared" ca="1" si="271"/>
        <v/>
      </c>
      <c r="F5794" t="str">
        <f t="shared" ca="1" si="272"/>
        <v/>
      </c>
    </row>
    <row r="5795" spans="1:6" x14ac:dyDescent="0.25">
      <c r="A5795" t="str">
        <f ca="1">IF('Patient History &amp; Demographics'!X5795&gt;10,'Patient History &amp; Demographics'!A5795,"")</f>
        <v/>
      </c>
      <c r="B5795" t="str">
        <f ca="1">IF('Patient History &amp; Demographics'!X5795&gt;=20,"Acute",IF(AND('Patient History &amp; Demographics'!X5795&gt;=10,'Patient History &amp; Demographics'!X5795&lt;20),"High","Low"))</f>
        <v>High</v>
      </c>
      <c r="C5795" t="s">
        <v>24155</v>
      </c>
      <c r="D5795">
        <f t="shared" ca="1" si="270"/>
        <v>1012</v>
      </c>
      <c r="E5795" t="str">
        <f t="shared" ca="1" si="271"/>
        <v>Screening</v>
      </c>
      <c r="F5795" t="str">
        <f t="shared" ca="1" si="272"/>
        <v/>
      </c>
    </row>
    <row r="5796" spans="1:6" x14ac:dyDescent="0.25">
      <c r="A5796">
        <f ca="1">IF('Patient History &amp; Demographics'!X5796&gt;10,'Patient History &amp; Demographics'!A5796,"")</f>
        <v>441487</v>
      </c>
      <c r="B5796" t="str">
        <f ca="1">IF('Patient History &amp; Demographics'!X5796&gt;=20,"Acute",IF(AND('Patient History &amp; Demographics'!X5796&gt;=10,'Patient History &amp; Demographics'!X5796&lt;20),"High","Low"))</f>
        <v>High</v>
      </c>
      <c r="C5796" t="s">
        <v>24155</v>
      </c>
      <c r="D5796">
        <f t="shared" ca="1" si="270"/>
        <v>1003</v>
      </c>
      <c r="E5796" t="str">
        <f t="shared" ca="1" si="271"/>
        <v>Screening</v>
      </c>
      <c r="F5796" t="str">
        <f t="shared" ca="1" si="272"/>
        <v/>
      </c>
    </row>
    <row r="5797" spans="1:6" x14ac:dyDescent="0.25">
      <c r="A5797">
        <f ca="1">IF('Patient History &amp; Demographics'!X5797&gt;10,'Patient History &amp; Demographics'!A5797,"")</f>
        <v>441496</v>
      </c>
      <c r="B5797" t="str">
        <f ca="1">IF('Patient History &amp; Demographics'!X5797&gt;=20,"Acute",IF(AND('Patient History &amp; Demographics'!X5797&gt;=10,'Patient History &amp; Demographics'!X5797&lt;20),"High","Low"))</f>
        <v>High</v>
      </c>
      <c r="C5797" t="s">
        <v>24155</v>
      </c>
      <c r="D5797">
        <f t="shared" ca="1" si="270"/>
        <v>1012</v>
      </c>
      <c r="E5797" t="str">
        <f t="shared" ca="1" si="271"/>
        <v>Screening</v>
      </c>
      <c r="F5797" t="str">
        <f t="shared" ca="1" si="272"/>
        <v/>
      </c>
    </row>
    <row r="5798" spans="1:6" x14ac:dyDescent="0.25">
      <c r="A5798">
        <f ca="1">IF('Patient History &amp; Demographics'!X5798&gt;10,'Patient History &amp; Demographics'!A5798,"")</f>
        <v>441502</v>
      </c>
      <c r="B5798" t="str">
        <f ca="1">IF('Patient History &amp; Demographics'!X5798&gt;=20,"Acute",IF(AND('Patient History &amp; Demographics'!X5798&gt;=10,'Patient History &amp; Demographics'!X5798&lt;20),"High","Low"))</f>
        <v>High</v>
      </c>
      <c r="C5798" t="s">
        <v>24155</v>
      </c>
      <c r="D5798">
        <f t="shared" ca="1" si="270"/>
        <v>1006</v>
      </c>
      <c r="E5798" t="str">
        <f t="shared" ca="1" si="271"/>
        <v>Screening</v>
      </c>
      <c r="F5798" t="str">
        <f t="shared" ca="1" si="272"/>
        <v/>
      </c>
    </row>
    <row r="5799" spans="1:6" x14ac:dyDescent="0.25">
      <c r="A5799">
        <f ca="1">IF('Patient History &amp; Demographics'!X5799&gt;10,'Patient History &amp; Demographics'!A5799,"")</f>
        <v>441511</v>
      </c>
      <c r="B5799" t="str">
        <f ca="1">IF('Patient History &amp; Demographics'!X5799&gt;=20,"Acute",IF(AND('Patient History &amp; Demographics'!X5799&gt;=10,'Patient History &amp; Demographics'!X5799&lt;20),"High","Low"))</f>
        <v>High</v>
      </c>
      <c r="C5799" t="s">
        <v>24155</v>
      </c>
      <c r="D5799">
        <f t="shared" ca="1" si="270"/>
        <v>1025</v>
      </c>
      <c r="E5799" t="str">
        <f t="shared" ca="1" si="271"/>
        <v>Rehabilitation</v>
      </c>
      <c r="F5799" t="str">
        <f t="shared" ca="1" si="272"/>
        <v>Positive Progress</v>
      </c>
    </row>
    <row r="5800" spans="1:6" x14ac:dyDescent="0.25">
      <c r="A5800">
        <f ca="1">IF('Patient History &amp; Demographics'!X5800&gt;10,'Patient History &amp; Demographics'!A5800,"")</f>
        <v>441548</v>
      </c>
      <c r="B5800" t="str">
        <f ca="1">IF('Patient History &amp; Demographics'!X5800&gt;=20,"Acute",IF(AND('Patient History &amp; Demographics'!X5800&gt;=10,'Patient History &amp; Demographics'!X5800&lt;20),"High","Low"))</f>
        <v>High</v>
      </c>
      <c r="C5800" t="s">
        <v>24156</v>
      </c>
      <c r="D5800" t="str">
        <f t="shared" ca="1" si="270"/>
        <v/>
      </c>
      <c r="E5800" t="str">
        <f t="shared" ca="1" si="271"/>
        <v/>
      </c>
      <c r="F5800" t="str">
        <f t="shared" ca="1" si="272"/>
        <v/>
      </c>
    </row>
    <row r="5801" spans="1:6" x14ac:dyDescent="0.25">
      <c r="A5801" t="str">
        <f ca="1">IF('Patient History &amp; Demographics'!X5801&gt;10,'Patient History &amp; Demographics'!A5801,"")</f>
        <v/>
      </c>
      <c r="B5801" t="str">
        <f ca="1">IF('Patient History &amp; Demographics'!X5801&gt;=20,"Acute",IF(AND('Patient History &amp; Demographics'!X5801&gt;=10,'Patient History &amp; Demographics'!X5801&lt;20),"High","Low"))</f>
        <v>Low</v>
      </c>
      <c r="C5801" t="s">
        <v>24155</v>
      </c>
      <c r="D5801">
        <f t="shared" ca="1" si="270"/>
        <v>1018</v>
      </c>
      <c r="E5801" t="str">
        <f t="shared" ca="1" si="271"/>
        <v>Rehabilitation</v>
      </c>
      <c r="F5801" t="str">
        <f t="shared" ca="1" si="272"/>
        <v>Positive Progress</v>
      </c>
    </row>
    <row r="5802" spans="1:6" x14ac:dyDescent="0.25">
      <c r="A5802">
        <f ca="1">IF('Patient History &amp; Demographics'!X5802&gt;10,'Patient History &amp; Demographics'!A5802,"")</f>
        <v>441593</v>
      </c>
      <c r="B5802" t="str">
        <f ca="1">IF('Patient History &amp; Demographics'!X5802&gt;=20,"Acute",IF(AND('Patient History &amp; Demographics'!X5802&gt;=10,'Patient History &amp; Demographics'!X5802&lt;20),"High","Low"))</f>
        <v>High</v>
      </c>
      <c r="C5802" t="s">
        <v>24156</v>
      </c>
      <c r="D5802" t="str">
        <f t="shared" ca="1" si="270"/>
        <v/>
      </c>
      <c r="E5802" t="str">
        <f t="shared" ca="1" si="271"/>
        <v/>
      </c>
      <c r="F5802" t="str">
        <f t="shared" ca="1" si="272"/>
        <v/>
      </c>
    </row>
    <row r="5803" spans="1:6" x14ac:dyDescent="0.25">
      <c r="A5803" t="str">
        <f ca="1">IF('Patient History &amp; Demographics'!X5803&gt;10,'Patient History &amp; Demographics'!A5803,"")</f>
        <v/>
      </c>
      <c r="B5803" t="str">
        <f ca="1">IF('Patient History &amp; Demographics'!X5803&gt;=20,"Acute",IF(AND('Patient History &amp; Demographics'!X5803&gt;=10,'Patient History &amp; Demographics'!X5803&lt;20),"High","Low"))</f>
        <v>Low</v>
      </c>
      <c r="C5803" t="s">
        <v>24155</v>
      </c>
      <c r="D5803">
        <f t="shared" ca="1" si="270"/>
        <v>1002</v>
      </c>
      <c r="E5803" t="str">
        <f t="shared" ca="1" si="271"/>
        <v>Rehabilitation</v>
      </c>
      <c r="F5803" t="str">
        <f t="shared" ca="1" si="272"/>
        <v>Cured</v>
      </c>
    </row>
    <row r="5804" spans="1:6" x14ac:dyDescent="0.25">
      <c r="A5804">
        <f ca="1">IF('Patient History &amp; Demographics'!X5804&gt;10,'Patient History &amp; Demographics'!A5804,"")</f>
        <v>441618</v>
      </c>
      <c r="B5804" t="str">
        <f ca="1">IF('Patient History &amp; Demographics'!X5804&gt;=20,"Acute",IF(AND('Patient History &amp; Demographics'!X5804&gt;=10,'Patient History &amp; Demographics'!X5804&lt;20),"High","Low"))</f>
        <v>Acute</v>
      </c>
      <c r="C5804" t="s">
        <v>24155</v>
      </c>
      <c r="D5804">
        <f t="shared" ca="1" si="270"/>
        <v>1004</v>
      </c>
      <c r="E5804" t="str">
        <f t="shared" ca="1" si="271"/>
        <v>Screening</v>
      </c>
      <c r="F5804" t="str">
        <f t="shared" ca="1" si="272"/>
        <v/>
      </c>
    </row>
    <row r="5805" spans="1:6" x14ac:dyDescent="0.25">
      <c r="A5805" t="str">
        <f ca="1">IF('Patient History &amp; Demographics'!X5805&gt;10,'Patient History &amp; Demographics'!A5805,"")</f>
        <v/>
      </c>
      <c r="B5805" t="str">
        <f ca="1">IF('Patient History &amp; Demographics'!X5805&gt;=20,"Acute",IF(AND('Patient History &amp; Demographics'!X5805&gt;=10,'Patient History &amp; Demographics'!X5805&lt;20),"High","Low"))</f>
        <v>Low</v>
      </c>
      <c r="C5805" t="s">
        <v>24155</v>
      </c>
      <c r="D5805">
        <f t="shared" ca="1" si="270"/>
        <v>1025</v>
      </c>
      <c r="E5805" t="str">
        <f t="shared" ca="1" si="271"/>
        <v>Screening</v>
      </c>
      <c r="F5805" t="str">
        <f t="shared" ca="1" si="272"/>
        <v/>
      </c>
    </row>
    <row r="5806" spans="1:6" x14ac:dyDescent="0.25">
      <c r="A5806">
        <f ca="1">IF('Patient History &amp; Demographics'!X5806&gt;10,'Patient History &amp; Demographics'!A5806,"")</f>
        <v>441636</v>
      </c>
      <c r="B5806" t="str">
        <f ca="1">IF('Patient History &amp; Demographics'!X5806&gt;=20,"Acute",IF(AND('Patient History &amp; Demographics'!X5806&gt;=10,'Patient History &amp; Demographics'!X5806&lt;20),"High","Low"))</f>
        <v>High</v>
      </c>
      <c r="C5806" t="s">
        <v>24155</v>
      </c>
      <c r="D5806">
        <f t="shared" ca="1" si="270"/>
        <v>1008</v>
      </c>
      <c r="E5806" t="str">
        <f t="shared" ca="1" si="271"/>
        <v>Screening</v>
      </c>
      <c r="F5806" t="str">
        <f t="shared" ca="1" si="272"/>
        <v/>
      </c>
    </row>
    <row r="5807" spans="1:6" x14ac:dyDescent="0.25">
      <c r="A5807">
        <f ca="1">IF('Patient History &amp; Demographics'!X5807&gt;10,'Patient History &amp; Demographics'!A5807,"")</f>
        <v>441645</v>
      </c>
      <c r="B5807" t="str">
        <f ca="1">IF('Patient History &amp; Demographics'!X5807&gt;=20,"Acute",IF(AND('Patient History &amp; Demographics'!X5807&gt;=10,'Patient History &amp; Demographics'!X5807&lt;20),"High","Low"))</f>
        <v>High</v>
      </c>
      <c r="C5807" t="s">
        <v>24156</v>
      </c>
      <c r="D5807" t="str">
        <f t="shared" ca="1" si="270"/>
        <v/>
      </c>
      <c r="E5807" t="str">
        <f t="shared" ca="1" si="271"/>
        <v/>
      </c>
      <c r="F5807" t="str">
        <f t="shared" ca="1" si="272"/>
        <v/>
      </c>
    </row>
    <row r="5808" spans="1:6" x14ac:dyDescent="0.25">
      <c r="A5808">
        <f ca="1">IF('Patient History &amp; Demographics'!X5808&gt;10,'Patient History &amp; Demographics'!A5808,"")</f>
        <v>441663</v>
      </c>
      <c r="B5808" t="str">
        <f ca="1">IF('Patient History &amp; Demographics'!X5808&gt;=20,"Acute",IF(AND('Patient History &amp; Demographics'!X5808&gt;=10,'Patient History &amp; Demographics'!X5808&lt;20),"High","Low"))</f>
        <v>High</v>
      </c>
      <c r="C5808" t="s">
        <v>24156</v>
      </c>
      <c r="D5808" t="str">
        <f t="shared" ca="1" si="270"/>
        <v/>
      </c>
      <c r="E5808" t="str">
        <f t="shared" ca="1" si="271"/>
        <v/>
      </c>
      <c r="F5808" t="str">
        <f t="shared" ca="1" si="272"/>
        <v/>
      </c>
    </row>
    <row r="5809" spans="1:6" x14ac:dyDescent="0.25">
      <c r="A5809" t="str">
        <f ca="1">IF('Patient History &amp; Demographics'!X5809&gt;10,'Patient History &amp; Demographics'!A5809,"")</f>
        <v/>
      </c>
      <c r="B5809" t="str">
        <f ca="1">IF('Patient History &amp; Demographics'!X5809&gt;=20,"Acute",IF(AND('Patient History &amp; Demographics'!X5809&gt;=10,'Patient History &amp; Demographics'!X5809&lt;20),"High","Low"))</f>
        <v>Low</v>
      </c>
      <c r="C5809" t="s">
        <v>24155</v>
      </c>
      <c r="D5809">
        <f t="shared" ca="1" si="270"/>
        <v>1012</v>
      </c>
      <c r="E5809" t="str">
        <f t="shared" ca="1" si="271"/>
        <v>Rehabilitation</v>
      </c>
      <c r="F5809" t="str">
        <f t="shared" ca="1" si="272"/>
        <v>Condition Deteriorated</v>
      </c>
    </row>
    <row r="5810" spans="1:6" x14ac:dyDescent="0.25">
      <c r="A5810">
        <f ca="1">IF('Patient History &amp; Demographics'!X5810&gt;10,'Patient History &amp; Demographics'!A5810,"")</f>
        <v>441681</v>
      </c>
      <c r="B5810" t="str">
        <f ca="1">IF('Patient History &amp; Demographics'!X5810&gt;=20,"Acute",IF(AND('Patient History &amp; Demographics'!X5810&gt;=10,'Patient History &amp; Demographics'!X5810&lt;20),"High","Low"))</f>
        <v>High</v>
      </c>
      <c r="C5810" t="s">
        <v>24155</v>
      </c>
      <c r="D5810">
        <f t="shared" ca="1" si="270"/>
        <v>1027</v>
      </c>
      <c r="E5810" t="str">
        <f t="shared" ca="1" si="271"/>
        <v>Screening</v>
      </c>
      <c r="F5810" t="str">
        <f t="shared" ca="1" si="272"/>
        <v/>
      </c>
    </row>
    <row r="5811" spans="1:6" x14ac:dyDescent="0.25">
      <c r="A5811">
        <f ca="1">IF('Patient History &amp; Demographics'!X5811&gt;10,'Patient History &amp; Demographics'!A5811,"")</f>
        <v>441690</v>
      </c>
      <c r="B5811" t="str">
        <f ca="1">IF('Patient History &amp; Demographics'!X5811&gt;=20,"Acute",IF(AND('Patient History &amp; Demographics'!X5811&gt;=10,'Patient History &amp; Demographics'!X5811&lt;20),"High","Low"))</f>
        <v>Acute</v>
      </c>
      <c r="C5811" t="s">
        <v>24155</v>
      </c>
      <c r="D5811">
        <f t="shared" ca="1" si="270"/>
        <v>1020</v>
      </c>
      <c r="E5811" t="str">
        <f t="shared" ca="1" si="271"/>
        <v>Rehabilitation</v>
      </c>
      <c r="F5811" t="str">
        <f t="shared" ca="1" si="272"/>
        <v>Cured</v>
      </c>
    </row>
    <row r="5812" spans="1:6" x14ac:dyDescent="0.25">
      <c r="A5812">
        <f ca="1">IF('Patient History &amp; Demographics'!X5812&gt;10,'Patient History &amp; Demographics'!A5812,"")</f>
        <v>441706</v>
      </c>
      <c r="B5812" t="str">
        <f ca="1">IF('Patient History &amp; Demographics'!X5812&gt;=20,"Acute",IF(AND('Patient History &amp; Demographics'!X5812&gt;=10,'Patient History &amp; Demographics'!X5812&lt;20),"High","Low"))</f>
        <v>High</v>
      </c>
      <c r="C5812" t="s">
        <v>24156</v>
      </c>
      <c r="D5812" t="str">
        <f t="shared" ca="1" si="270"/>
        <v/>
      </c>
      <c r="E5812" t="str">
        <f t="shared" ca="1" si="271"/>
        <v/>
      </c>
      <c r="F5812" t="str">
        <f t="shared" ca="1" si="272"/>
        <v/>
      </c>
    </row>
    <row r="5813" spans="1:6" x14ac:dyDescent="0.25">
      <c r="A5813" t="str">
        <f ca="1">IF('Patient History &amp; Demographics'!X5813&gt;10,'Patient History &amp; Demographics'!A5813,"")</f>
        <v/>
      </c>
      <c r="B5813" t="str">
        <f ca="1">IF('Patient History &amp; Demographics'!X5813&gt;=20,"Acute",IF(AND('Patient History &amp; Demographics'!X5813&gt;=10,'Patient History &amp; Demographics'!X5813&lt;20),"High","Low"))</f>
        <v>Low</v>
      </c>
      <c r="C5813" t="s">
        <v>24155</v>
      </c>
      <c r="D5813">
        <f t="shared" ca="1" si="270"/>
        <v>1019</v>
      </c>
      <c r="E5813" t="str">
        <f t="shared" ca="1" si="271"/>
        <v>Screening</v>
      </c>
      <c r="F5813" t="str">
        <f t="shared" ca="1" si="272"/>
        <v/>
      </c>
    </row>
    <row r="5814" spans="1:6" x14ac:dyDescent="0.25">
      <c r="A5814">
        <f ca="1">IF('Patient History &amp; Demographics'!X5814&gt;10,'Patient History &amp; Demographics'!A5814,"")</f>
        <v>441751</v>
      </c>
      <c r="B5814" t="str">
        <f ca="1">IF('Patient History &amp; Demographics'!X5814&gt;=20,"Acute",IF(AND('Patient History &amp; Demographics'!X5814&gt;=10,'Patient History &amp; Demographics'!X5814&lt;20),"High","Low"))</f>
        <v>Acute</v>
      </c>
      <c r="C5814" t="s">
        <v>24156</v>
      </c>
      <c r="D5814" t="str">
        <f t="shared" ca="1" si="270"/>
        <v/>
      </c>
      <c r="E5814" t="str">
        <f t="shared" ca="1" si="271"/>
        <v/>
      </c>
      <c r="F5814" t="str">
        <f t="shared" ca="1" si="272"/>
        <v/>
      </c>
    </row>
    <row r="5815" spans="1:6" x14ac:dyDescent="0.25">
      <c r="A5815">
        <f ca="1">IF('Patient History &amp; Demographics'!X5815&gt;10,'Patient History &amp; Demographics'!A5815,"")</f>
        <v>441760</v>
      </c>
      <c r="B5815" t="str">
        <f ca="1">IF('Patient History &amp; Demographics'!X5815&gt;=20,"Acute",IF(AND('Patient History &amp; Demographics'!X5815&gt;=10,'Patient History &amp; Demographics'!X5815&lt;20),"High","Low"))</f>
        <v>Acute</v>
      </c>
      <c r="C5815" t="s">
        <v>24155</v>
      </c>
      <c r="D5815">
        <f t="shared" ca="1" si="270"/>
        <v>1024</v>
      </c>
      <c r="E5815" t="str">
        <f t="shared" ca="1" si="271"/>
        <v>Screening</v>
      </c>
      <c r="F5815" t="str">
        <f t="shared" ca="1" si="272"/>
        <v/>
      </c>
    </row>
    <row r="5816" spans="1:6" x14ac:dyDescent="0.25">
      <c r="A5816">
        <f ca="1">IF('Patient History &amp; Demographics'!X5816&gt;10,'Patient History &amp; Demographics'!A5816,"")</f>
        <v>441779</v>
      </c>
      <c r="B5816" t="str">
        <f ca="1">IF('Patient History &amp; Demographics'!X5816&gt;=20,"Acute",IF(AND('Patient History &amp; Demographics'!X5816&gt;=10,'Patient History &amp; Demographics'!X5816&lt;20),"High","Low"))</f>
        <v>High</v>
      </c>
      <c r="C5816" t="s">
        <v>24156</v>
      </c>
      <c r="D5816" t="str">
        <f t="shared" ca="1" si="270"/>
        <v/>
      </c>
      <c r="E5816" t="str">
        <f t="shared" ca="1" si="271"/>
        <v/>
      </c>
      <c r="F5816" t="str">
        <f t="shared" ca="1" si="272"/>
        <v/>
      </c>
    </row>
    <row r="5817" spans="1:6" x14ac:dyDescent="0.25">
      <c r="A5817" t="str">
        <f ca="1">IF('Patient History &amp; Demographics'!X5817&gt;10,'Patient History &amp; Demographics'!A5817,"")</f>
        <v/>
      </c>
      <c r="B5817" t="str">
        <f ca="1">IF('Patient History &amp; Demographics'!X5817&gt;=20,"Acute",IF(AND('Patient History &amp; Demographics'!X5817&gt;=10,'Patient History &amp; Demographics'!X5817&lt;20),"High","Low"))</f>
        <v>Low</v>
      </c>
      <c r="C5817" t="s">
        <v>24156</v>
      </c>
      <c r="D5817" t="str">
        <f t="shared" ca="1" si="270"/>
        <v/>
      </c>
      <c r="E5817" t="str">
        <f t="shared" ca="1" si="271"/>
        <v/>
      </c>
      <c r="F5817" t="str">
        <f t="shared" ca="1" si="272"/>
        <v/>
      </c>
    </row>
    <row r="5818" spans="1:6" x14ac:dyDescent="0.25">
      <c r="A5818">
        <f ca="1">IF('Patient History &amp; Demographics'!X5818&gt;10,'Patient History &amp; Demographics'!A5818,"")</f>
        <v>441830</v>
      </c>
      <c r="B5818" t="str">
        <f ca="1">IF('Patient History &amp; Demographics'!X5818&gt;=20,"Acute",IF(AND('Patient History &amp; Demographics'!X5818&gt;=10,'Patient History &amp; Demographics'!X5818&lt;20),"High","Low"))</f>
        <v>High</v>
      </c>
      <c r="C5818" t="s">
        <v>24155</v>
      </c>
      <c r="D5818">
        <f t="shared" ca="1" si="270"/>
        <v>1009</v>
      </c>
      <c r="E5818" t="str">
        <f t="shared" ca="1" si="271"/>
        <v>Screening</v>
      </c>
      <c r="F5818" t="str">
        <f t="shared" ca="1" si="272"/>
        <v/>
      </c>
    </row>
    <row r="5819" spans="1:6" x14ac:dyDescent="0.25">
      <c r="A5819">
        <f ca="1">IF('Patient History &amp; Demographics'!X5819&gt;10,'Patient History &amp; Demographics'!A5819,"")</f>
        <v>441858</v>
      </c>
      <c r="B5819" t="str">
        <f ca="1">IF('Patient History &amp; Demographics'!X5819&gt;=20,"Acute",IF(AND('Patient History &amp; Demographics'!X5819&gt;=10,'Patient History &amp; Demographics'!X5819&lt;20),"High","Low"))</f>
        <v>High</v>
      </c>
      <c r="C5819" t="s">
        <v>24156</v>
      </c>
      <c r="D5819" t="str">
        <f t="shared" ca="1" si="270"/>
        <v/>
      </c>
      <c r="E5819" t="str">
        <f t="shared" ca="1" si="271"/>
        <v/>
      </c>
      <c r="F5819" t="str">
        <f t="shared" ca="1" si="272"/>
        <v/>
      </c>
    </row>
    <row r="5820" spans="1:6" x14ac:dyDescent="0.25">
      <c r="A5820">
        <f ca="1">IF('Patient History &amp; Demographics'!X5820&gt;10,'Patient History &amp; Demographics'!A5820,"")</f>
        <v>441876</v>
      </c>
      <c r="B5820" t="str">
        <f ca="1">IF('Patient History &amp; Demographics'!X5820&gt;=20,"Acute",IF(AND('Patient History &amp; Demographics'!X5820&gt;=10,'Patient History &amp; Demographics'!X5820&lt;20),"High","Low"))</f>
        <v>Acute</v>
      </c>
      <c r="C5820" t="s">
        <v>24156</v>
      </c>
      <c r="D5820" t="str">
        <f t="shared" ca="1" si="270"/>
        <v/>
      </c>
      <c r="E5820" t="str">
        <f t="shared" ca="1" si="271"/>
        <v/>
      </c>
      <c r="F5820" t="str">
        <f t="shared" ca="1" si="272"/>
        <v/>
      </c>
    </row>
    <row r="5821" spans="1:6" x14ac:dyDescent="0.25">
      <c r="A5821" t="str">
        <f ca="1">IF('Patient History &amp; Demographics'!X5821&gt;10,'Patient History &amp; Demographics'!A5821,"")</f>
        <v/>
      </c>
      <c r="B5821" t="str">
        <f ca="1">IF('Patient History &amp; Demographics'!X5821&gt;=20,"Acute",IF(AND('Patient History &amp; Demographics'!X5821&gt;=10,'Patient History &amp; Demographics'!X5821&lt;20),"High","Low"))</f>
        <v>Low</v>
      </c>
      <c r="C5821" t="s">
        <v>24156</v>
      </c>
      <c r="D5821" t="str">
        <f t="shared" ca="1" si="270"/>
        <v/>
      </c>
      <c r="E5821" t="str">
        <f t="shared" ca="1" si="271"/>
        <v/>
      </c>
      <c r="F5821" t="str">
        <f t="shared" ca="1" si="272"/>
        <v/>
      </c>
    </row>
    <row r="5822" spans="1:6" x14ac:dyDescent="0.25">
      <c r="A5822">
        <f ca="1">IF('Patient History &amp; Demographics'!X5822&gt;10,'Patient History &amp; Demographics'!A5822,"")</f>
        <v>441900</v>
      </c>
      <c r="B5822" t="str">
        <f ca="1">IF('Patient History &amp; Demographics'!X5822&gt;=20,"Acute",IF(AND('Patient History &amp; Demographics'!X5822&gt;=10,'Patient History &amp; Demographics'!X5822&lt;20),"High","Low"))</f>
        <v>High</v>
      </c>
      <c r="C5822" t="s">
        <v>24156</v>
      </c>
      <c r="D5822" t="str">
        <f t="shared" ca="1" si="270"/>
        <v/>
      </c>
      <c r="E5822" t="str">
        <f t="shared" ca="1" si="271"/>
        <v/>
      </c>
      <c r="F5822" t="str">
        <f t="shared" ca="1" si="272"/>
        <v/>
      </c>
    </row>
    <row r="5823" spans="1:6" x14ac:dyDescent="0.25">
      <c r="A5823">
        <f ca="1">IF('Patient History &amp; Demographics'!X5823&gt;10,'Patient History &amp; Demographics'!A5823,"")</f>
        <v>441919</v>
      </c>
      <c r="B5823" t="str">
        <f ca="1">IF('Patient History &amp; Demographics'!X5823&gt;=20,"Acute",IF(AND('Patient History &amp; Demographics'!X5823&gt;=10,'Patient History &amp; Demographics'!X5823&lt;20),"High","Low"))</f>
        <v>High</v>
      </c>
      <c r="C5823" t="s">
        <v>24155</v>
      </c>
      <c r="D5823">
        <f t="shared" ca="1" si="270"/>
        <v>1013</v>
      </c>
      <c r="E5823" t="str">
        <f t="shared" ca="1" si="271"/>
        <v>Rehabilitation</v>
      </c>
      <c r="F5823" t="str">
        <f t="shared" ca="1" si="272"/>
        <v>No Progress</v>
      </c>
    </row>
    <row r="5824" spans="1:6" x14ac:dyDescent="0.25">
      <c r="A5824">
        <f ca="1">IF('Patient History &amp; Demographics'!X5824&gt;10,'Patient History &amp; Demographics'!A5824,"")</f>
        <v>441928</v>
      </c>
      <c r="B5824" t="str">
        <f ca="1">IF('Patient History &amp; Demographics'!X5824&gt;=20,"Acute",IF(AND('Patient History &amp; Demographics'!X5824&gt;=10,'Patient History &amp; Demographics'!X5824&lt;20),"High","Low"))</f>
        <v>High</v>
      </c>
      <c r="C5824" t="s">
        <v>24156</v>
      </c>
      <c r="D5824" t="str">
        <f t="shared" ca="1" si="270"/>
        <v/>
      </c>
      <c r="E5824" t="str">
        <f t="shared" ca="1" si="271"/>
        <v/>
      </c>
      <c r="F5824" t="str">
        <f t="shared" ca="1" si="272"/>
        <v/>
      </c>
    </row>
    <row r="5825" spans="1:6" x14ac:dyDescent="0.25">
      <c r="A5825" t="str">
        <f ca="1">IF('Patient History &amp; Demographics'!X5825&gt;10,'Patient History &amp; Demographics'!A5825,"")</f>
        <v/>
      </c>
      <c r="B5825" t="str">
        <f ca="1">IF('Patient History &amp; Demographics'!X5825&gt;=20,"Acute",IF(AND('Patient History &amp; Demographics'!X5825&gt;=10,'Patient History &amp; Demographics'!X5825&lt;20),"High","Low"))</f>
        <v>Low</v>
      </c>
      <c r="C5825" t="s">
        <v>24156</v>
      </c>
      <c r="D5825" t="str">
        <f t="shared" ca="1" si="270"/>
        <v/>
      </c>
      <c r="E5825" t="str">
        <f t="shared" ca="1" si="271"/>
        <v/>
      </c>
      <c r="F5825" t="str">
        <f t="shared" ca="1" si="272"/>
        <v/>
      </c>
    </row>
    <row r="5826" spans="1:6" x14ac:dyDescent="0.25">
      <c r="A5826">
        <f ca="1">IF('Patient History &amp; Demographics'!X5826&gt;10,'Patient History &amp; Demographics'!A5826,"")</f>
        <v>441955</v>
      </c>
      <c r="B5826" t="str">
        <f ca="1">IF('Patient History &amp; Demographics'!X5826&gt;=20,"Acute",IF(AND('Patient History &amp; Demographics'!X5826&gt;=10,'Patient History &amp; Demographics'!X5826&lt;20),"High","Low"))</f>
        <v>High</v>
      </c>
      <c r="C5826" t="s">
        <v>24155</v>
      </c>
      <c r="D5826">
        <f t="shared" ref="D5826:D5889" ca="1" si="273">IF(C5826="Yes",CHOOSE(RANDBETWEEN(1,27),1001,1002,1003,1004,1005,1006,1007,1008,1009,1010,1011,1012,1013,1014,1015,1016,1017,1018,
1019,1020,1021,1022,1023,1024,1025,1026,1027,1028),"")</f>
        <v>1020</v>
      </c>
      <c r="E5826" t="str">
        <f t="shared" ca="1" si="271"/>
        <v>Rehabilitation</v>
      </c>
      <c r="F5826" t="str">
        <f t="shared" ca="1" si="272"/>
        <v>Positive Progress</v>
      </c>
    </row>
    <row r="5827" spans="1:6" x14ac:dyDescent="0.25">
      <c r="A5827">
        <f ca="1">IF('Patient History &amp; Demographics'!X5827&gt;10,'Patient History &amp; Demographics'!A5827,"")</f>
        <v>441964</v>
      </c>
      <c r="B5827" t="str">
        <f ca="1">IF('Patient History &amp; Demographics'!X5827&gt;=20,"Acute",IF(AND('Patient History &amp; Demographics'!X5827&gt;=10,'Patient History &amp; Demographics'!X5827&lt;20),"High","Low"))</f>
        <v>High</v>
      </c>
      <c r="C5827" t="s">
        <v>24155</v>
      </c>
      <c r="D5827">
        <f t="shared" ca="1" si="273"/>
        <v>1025</v>
      </c>
      <c r="E5827" t="str">
        <f t="shared" ref="E5827:E5890" ca="1" si="274">IF(C5827="Yes",CHOOSE(RANDBETWEEN(1,2),"Screening","Rehabilitation"),"")</f>
        <v>Rehabilitation</v>
      </c>
      <c r="F5827" t="str">
        <f t="shared" ref="F5827:F5890" ca="1" si="275">IF(E5827="Rehabilitation",CHOOSE(RANDBETWEEN(1,4),"Positive Progress","No Progress","Condition Deteriorated","Cured"),"")</f>
        <v>Condition Deteriorated</v>
      </c>
    </row>
    <row r="5828" spans="1:6" x14ac:dyDescent="0.25">
      <c r="A5828">
        <f ca="1">IF('Patient History &amp; Demographics'!X5828&gt;10,'Patient History &amp; Demographics'!A5828,"")</f>
        <v>441973</v>
      </c>
      <c r="B5828" t="str">
        <f ca="1">IF('Patient History &amp; Demographics'!X5828&gt;=20,"Acute",IF(AND('Patient History &amp; Demographics'!X5828&gt;=10,'Patient History &amp; Demographics'!X5828&lt;20),"High","Low"))</f>
        <v>High</v>
      </c>
      <c r="C5828" t="s">
        <v>24156</v>
      </c>
      <c r="D5828" t="str">
        <f t="shared" ca="1" si="273"/>
        <v/>
      </c>
      <c r="E5828" t="str">
        <f t="shared" ca="1" si="274"/>
        <v/>
      </c>
      <c r="F5828" t="str">
        <f t="shared" ca="1" si="275"/>
        <v/>
      </c>
    </row>
    <row r="5829" spans="1:6" x14ac:dyDescent="0.25">
      <c r="A5829">
        <f ca="1">IF('Patient History &amp; Demographics'!X5829&gt;10,'Patient History &amp; Demographics'!A5829,"")</f>
        <v>441982</v>
      </c>
      <c r="B5829" t="str">
        <f ca="1">IF('Patient History &amp; Demographics'!X5829&gt;=20,"Acute",IF(AND('Patient History &amp; Demographics'!X5829&gt;=10,'Patient History &amp; Demographics'!X5829&lt;20),"High","Low"))</f>
        <v>High</v>
      </c>
      <c r="C5829" t="s">
        <v>24156</v>
      </c>
      <c r="D5829" t="str">
        <f t="shared" ca="1" si="273"/>
        <v/>
      </c>
      <c r="E5829" t="str">
        <f t="shared" ca="1" si="274"/>
        <v/>
      </c>
      <c r="F5829" t="str">
        <f t="shared" ca="1" si="275"/>
        <v/>
      </c>
    </row>
    <row r="5830" spans="1:6" x14ac:dyDescent="0.25">
      <c r="A5830" t="str">
        <f ca="1">IF('Patient History &amp; Demographics'!X5830&gt;10,'Patient History &amp; Demographics'!A5830,"")</f>
        <v/>
      </c>
      <c r="B5830" t="str">
        <f ca="1">IF('Patient History &amp; Demographics'!X5830&gt;=20,"Acute",IF(AND('Patient History &amp; Demographics'!X5830&gt;=10,'Patient History &amp; Demographics'!X5830&lt;20),"High","Low"))</f>
        <v>Low</v>
      </c>
      <c r="C5830" t="s">
        <v>24156</v>
      </c>
      <c r="D5830" t="str">
        <f t="shared" ca="1" si="273"/>
        <v/>
      </c>
      <c r="E5830" t="str">
        <f t="shared" ca="1" si="274"/>
        <v/>
      </c>
      <c r="F5830" t="str">
        <f t="shared" ca="1" si="275"/>
        <v/>
      </c>
    </row>
    <row r="5831" spans="1:6" x14ac:dyDescent="0.25">
      <c r="A5831">
        <f ca="1">IF('Patient History &amp; Demographics'!X5831&gt;10,'Patient History &amp; Demographics'!A5831,"")</f>
        <v>442046</v>
      </c>
      <c r="B5831" t="str">
        <f ca="1">IF('Patient History &amp; Demographics'!X5831&gt;=20,"Acute",IF(AND('Patient History &amp; Demographics'!X5831&gt;=10,'Patient History &amp; Demographics'!X5831&lt;20),"High","Low"))</f>
        <v>High</v>
      </c>
      <c r="C5831" t="s">
        <v>24155</v>
      </c>
      <c r="D5831">
        <f t="shared" ca="1" si="273"/>
        <v>1027</v>
      </c>
      <c r="E5831" t="str">
        <f t="shared" ca="1" si="274"/>
        <v>Rehabilitation</v>
      </c>
      <c r="F5831" t="str">
        <f t="shared" ca="1" si="275"/>
        <v>Cured</v>
      </c>
    </row>
    <row r="5832" spans="1:6" x14ac:dyDescent="0.25">
      <c r="A5832" t="str">
        <f ca="1">IF('Patient History &amp; Demographics'!X5832&gt;10,'Patient History &amp; Demographics'!A5832,"")</f>
        <v/>
      </c>
      <c r="B5832" t="str">
        <f ca="1">IF('Patient History &amp; Demographics'!X5832&gt;=20,"Acute",IF(AND('Patient History &amp; Demographics'!X5832&gt;=10,'Patient History &amp; Demographics'!X5832&lt;20),"High","Low"))</f>
        <v>Low</v>
      </c>
      <c r="C5832" t="s">
        <v>24155</v>
      </c>
      <c r="D5832">
        <f t="shared" ca="1" si="273"/>
        <v>1010</v>
      </c>
      <c r="E5832" t="str">
        <f t="shared" ca="1" si="274"/>
        <v>Screening</v>
      </c>
      <c r="F5832" t="str">
        <f t="shared" ca="1" si="275"/>
        <v/>
      </c>
    </row>
    <row r="5833" spans="1:6" x14ac:dyDescent="0.25">
      <c r="A5833">
        <f ca="1">IF('Patient History &amp; Demographics'!X5833&gt;10,'Patient History &amp; Demographics'!A5833,"")</f>
        <v>442073</v>
      </c>
      <c r="B5833" t="str">
        <f ca="1">IF('Patient History &amp; Demographics'!X5833&gt;=20,"Acute",IF(AND('Patient History &amp; Demographics'!X5833&gt;=10,'Patient History &amp; Demographics'!X5833&lt;20),"High","Low"))</f>
        <v>High</v>
      </c>
      <c r="C5833" t="s">
        <v>24155</v>
      </c>
      <c r="D5833">
        <f t="shared" ca="1" si="273"/>
        <v>1005</v>
      </c>
      <c r="E5833" t="str">
        <f t="shared" ca="1" si="274"/>
        <v>Screening</v>
      </c>
      <c r="F5833" t="str">
        <f t="shared" ca="1" si="275"/>
        <v/>
      </c>
    </row>
    <row r="5834" spans="1:6" x14ac:dyDescent="0.25">
      <c r="A5834">
        <f ca="1">IF('Patient History &amp; Demographics'!X5834&gt;10,'Patient History &amp; Demographics'!A5834,"")</f>
        <v>442134</v>
      </c>
      <c r="B5834" t="str">
        <f ca="1">IF('Patient History &amp; Demographics'!X5834&gt;=20,"Acute",IF(AND('Patient History &amp; Demographics'!X5834&gt;=10,'Patient History &amp; Demographics'!X5834&lt;20),"High","Low"))</f>
        <v>High</v>
      </c>
      <c r="C5834" t="s">
        <v>24156</v>
      </c>
      <c r="D5834" t="str">
        <f t="shared" ca="1" si="273"/>
        <v/>
      </c>
      <c r="E5834" t="str">
        <f t="shared" ca="1" si="274"/>
        <v/>
      </c>
      <c r="F5834" t="str">
        <f t="shared" ca="1" si="275"/>
        <v/>
      </c>
    </row>
    <row r="5835" spans="1:6" x14ac:dyDescent="0.25">
      <c r="A5835" t="str">
        <f ca="1">IF('Patient History &amp; Demographics'!X5835&gt;10,'Patient History &amp; Demographics'!A5835,"")</f>
        <v/>
      </c>
      <c r="B5835" t="str">
        <f ca="1">IF('Patient History &amp; Demographics'!X5835&gt;=20,"Acute",IF(AND('Patient History &amp; Demographics'!X5835&gt;=10,'Patient History &amp; Demographics'!X5835&lt;20),"High","Low"))</f>
        <v>Low</v>
      </c>
      <c r="C5835" t="s">
        <v>24155</v>
      </c>
      <c r="D5835">
        <f t="shared" ca="1" si="273"/>
        <v>1010</v>
      </c>
      <c r="E5835" t="str">
        <f t="shared" ca="1" si="274"/>
        <v>Screening</v>
      </c>
      <c r="F5835" t="str">
        <f t="shared" ca="1" si="275"/>
        <v/>
      </c>
    </row>
    <row r="5836" spans="1:6" x14ac:dyDescent="0.25">
      <c r="A5836">
        <f ca="1">IF('Patient History &amp; Demographics'!X5836&gt;10,'Patient History &amp; Demographics'!A5836,"")</f>
        <v>442152</v>
      </c>
      <c r="B5836" t="str">
        <f ca="1">IF('Patient History &amp; Demographics'!X5836&gt;=20,"Acute",IF(AND('Patient History &amp; Demographics'!X5836&gt;=10,'Patient History &amp; Demographics'!X5836&lt;20),"High","Low"))</f>
        <v>High</v>
      </c>
      <c r="C5836" t="s">
        <v>24156</v>
      </c>
      <c r="D5836" t="str">
        <f t="shared" ca="1" si="273"/>
        <v/>
      </c>
      <c r="E5836" t="str">
        <f t="shared" ca="1" si="274"/>
        <v/>
      </c>
      <c r="F5836" t="str">
        <f t="shared" ca="1" si="275"/>
        <v/>
      </c>
    </row>
    <row r="5837" spans="1:6" x14ac:dyDescent="0.25">
      <c r="A5837">
        <f ca="1">IF('Patient History &amp; Demographics'!X5837&gt;10,'Patient History &amp; Demographics'!A5837,"")</f>
        <v>442161</v>
      </c>
      <c r="B5837" t="str">
        <f ca="1">IF('Patient History &amp; Demographics'!X5837&gt;=20,"Acute",IF(AND('Patient History &amp; Demographics'!X5837&gt;=10,'Patient History &amp; Demographics'!X5837&lt;20),"High","Low"))</f>
        <v>Acute</v>
      </c>
      <c r="C5837" t="s">
        <v>24155</v>
      </c>
      <c r="D5837">
        <f t="shared" ca="1" si="273"/>
        <v>1004</v>
      </c>
      <c r="E5837" t="str">
        <f t="shared" ca="1" si="274"/>
        <v>Rehabilitation</v>
      </c>
      <c r="F5837" t="str">
        <f t="shared" ca="1" si="275"/>
        <v>Cured</v>
      </c>
    </row>
    <row r="5838" spans="1:6" x14ac:dyDescent="0.25">
      <c r="A5838" t="str">
        <f ca="1">IF('Patient History &amp; Demographics'!X5838&gt;10,'Patient History &amp; Demographics'!A5838,"")</f>
        <v/>
      </c>
      <c r="B5838" t="str">
        <f ca="1">IF('Patient History &amp; Demographics'!X5838&gt;=20,"Acute",IF(AND('Patient History &amp; Demographics'!X5838&gt;=10,'Patient History &amp; Demographics'!X5838&lt;20),"High","Low"))</f>
        <v>Low</v>
      </c>
      <c r="C5838" t="s">
        <v>24155</v>
      </c>
      <c r="D5838">
        <f t="shared" ca="1" si="273"/>
        <v>1001</v>
      </c>
      <c r="E5838" t="str">
        <f t="shared" ca="1" si="274"/>
        <v>Rehabilitation</v>
      </c>
      <c r="F5838" t="str">
        <f t="shared" ca="1" si="275"/>
        <v>Positive Progress</v>
      </c>
    </row>
    <row r="5839" spans="1:6" x14ac:dyDescent="0.25">
      <c r="A5839">
        <f ca="1">IF('Patient History &amp; Demographics'!X5839&gt;10,'Patient History &amp; Demographics'!A5839,"")</f>
        <v>442189</v>
      </c>
      <c r="B5839" t="str">
        <f ca="1">IF('Patient History &amp; Demographics'!X5839&gt;=20,"Acute",IF(AND('Patient History &amp; Demographics'!X5839&gt;=10,'Patient History &amp; Demographics'!X5839&lt;20),"High","Low"))</f>
        <v>High</v>
      </c>
      <c r="C5839" t="s">
        <v>24155</v>
      </c>
      <c r="D5839">
        <f t="shared" ca="1" si="273"/>
        <v>1027</v>
      </c>
      <c r="E5839" t="str">
        <f t="shared" ca="1" si="274"/>
        <v>Rehabilitation</v>
      </c>
      <c r="F5839" t="str">
        <f t="shared" ca="1" si="275"/>
        <v>Positive Progress</v>
      </c>
    </row>
    <row r="5840" spans="1:6" x14ac:dyDescent="0.25">
      <c r="A5840">
        <f ca="1">IF('Patient History &amp; Demographics'!X5840&gt;10,'Patient History &amp; Demographics'!A5840,"")</f>
        <v>442204</v>
      </c>
      <c r="B5840" t="str">
        <f ca="1">IF('Patient History &amp; Demographics'!X5840&gt;=20,"Acute",IF(AND('Patient History &amp; Demographics'!X5840&gt;=10,'Patient History &amp; Demographics'!X5840&lt;20),"High","Low"))</f>
        <v>Acute</v>
      </c>
      <c r="C5840" t="s">
        <v>24156</v>
      </c>
      <c r="D5840" t="str">
        <f t="shared" ca="1" si="273"/>
        <v/>
      </c>
      <c r="E5840" t="str">
        <f t="shared" ca="1" si="274"/>
        <v/>
      </c>
      <c r="F5840" t="str">
        <f t="shared" ca="1" si="275"/>
        <v/>
      </c>
    </row>
    <row r="5841" spans="1:6" x14ac:dyDescent="0.25">
      <c r="A5841" t="str">
        <f ca="1">IF('Patient History &amp; Demographics'!X5841&gt;10,'Patient History &amp; Demographics'!A5841,"")</f>
        <v/>
      </c>
      <c r="B5841" t="str">
        <f ca="1">IF('Patient History &amp; Demographics'!X5841&gt;=20,"Acute",IF(AND('Patient History &amp; Demographics'!X5841&gt;=10,'Patient History &amp; Demographics'!X5841&lt;20),"High","Low"))</f>
        <v>High</v>
      </c>
      <c r="C5841" t="s">
        <v>24156</v>
      </c>
      <c r="D5841" t="str">
        <f t="shared" ca="1" si="273"/>
        <v/>
      </c>
      <c r="E5841" t="str">
        <f t="shared" ca="1" si="274"/>
        <v/>
      </c>
      <c r="F5841" t="str">
        <f t="shared" ca="1" si="275"/>
        <v/>
      </c>
    </row>
    <row r="5842" spans="1:6" x14ac:dyDescent="0.25">
      <c r="A5842" t="str">
        <f ca="1">IF('Patient History &amp; Demographics'!X5842&gt;10,'Patient History &amp; Demographics'!A5842,"")</f>
        <v/>
      </c>
      <c r="B5842" t="str">
        <f ca="1">IF('Patient History &amp; Demographics'!X5842&gt;=20,"Acute",IF(AND('Patient History &amp; Demographics'!X5842&gt;=10,'Patient History &amp; Demographics'!X5842&lt;20),"High","Low"))</f>
        <v>Low</v>
      </c>
      <c r="C5842" t="s">
        <v>24155</v>
      </c>
      <c r="D5842">
        <f t="shared" ca="1" si="273"/>
        <v>1006</v>
      </c>
      <c r="E5842" t="str">
        <f t="shared" ca="1" si="274"/>
        <v>Rehabilitation</v>
      </c>
      <c r="F5842" t="str">
        <f t="shared" ca="1" si="275"/>
        <v>No Progress</v>
      </c>
    </row>
    <row r="5843" spans="1:6" x14ac:dyDescent="0.25">
      <c r="A5843">
        <f ca="1">IF('Patient History &amp; Demographics'!X5843&gt;10,'Patient History &amp; Demographics'!A5843,"")</f>
        <v>442231</v>
      </c>
      <c r="B5843" t="str">
        <f ca="1">IF('Patient History &amp; Demographics'!X5843&gt;=20,"Acute",IF(AND('Patient History &amp; Demographics'!X5843&gt;=10,'Patient History &amp; Demographics'!X5843&lt;20),"High","Low"))</f>
        <v>High</v>
      </c>
      <c r="C5843" t="s">
        <v>24155</v>
      </c>
      <c r="D5843">
        <f t="shared" ca="1" si="273"/>
        <v>1009</v>
      </c>
      <c r="E5843" t="str">
        <f t="shared" ca="1" si="274"/>
        <v>Screening</v>
      </c>
      <c r="F5843" t="str">
        <f t="shared" ca="1" si="275"/>
        <v/>
      </c>
    </row>
    <row r="5844" spans="1:6" x14ac:dyDescent="0.25">
      <c r="A5844">
        <f ca="1">IF('Patient History &amp; Demographics'!X5844&gt;10,'Patient History &amp; Demographics'!A5844,"")</f>
        <v>442240</v>
      </c>
      <c r="B5844" t="str">
        <f ca="1">IF('Patient History &amp; Demographics'!X5844&gt;=20,"Acute",IF(AND('Patient History &amp; Demographics'!X5844&gt;=10,'Patient History &amp; Demographics'!X5844&lt;20),"High","Low"))</f>
        <v>High</v>
      </c>
      <c r="C5844" t="s">
        <v>24155</v>
      </c>
      <c r="D5844">
        <f t="shared" ca="1" si="273"/>
        <v>1018</v>
      </c>
      <c r="E5844" t="str">
        <f t="shared" ca="1" si="274"/>
        <v>Rehabilitation</v>
      </c>
      <c r="F5844" t="str">
        <f t="shared" ca="1" si="275"/>
        <v>Condition Deteriorated</v>
      </c>
    </row>
    <row r="5845" spans="1:6" x14ac:dyDescent="0.25">
      <c r="A5845">
        <f ca="1">IF('Patient History &amp; Demographics'!X5845&gt;10,'Patient History &amp; Demographics'!A5845,"")</f>
        <v>442295</v>
      </c>
      <c r="B5845" t="str">
        <f ca="1">IF('Patient History &amp; Demographics'!X5845&gt;=20,"Acute",IF(AND('Patient History &amp; Demographics'!X5845&gt;=10,'Patient History &amp; Demographics'!X5845&lt;20),"High","Low"))</f>
        <v>High</v>
      </c>
      <c r="C5845" t="s">
        <v>24155</v>
      </c>
      <c r="D5845">
        <f t="shared" ca="1" si="273"/>
        <v>1007</v>
      </c>
      <c r="E5845" t="str">
        <f t="shared" ca="1" si="274"/>
        <v>Rehabilitation</v>
      </c>
      <c r="F5845" t="str">
        <f t="shared" ca="1" si="275"/>
        <v>Condition Deteriorated</v>
      </c>
    </row>
    <row r="5846" spans="1:6" x14ac:dyDescent="0.25">
      <c r="A5846">
        <f ca="1">IF('Patient History &amp; Demographics'!X5846&gt;10,'Patient History &amp; Demographics'!A5846,"")</f>
        <v>442310</v>
      </c>
      <c r="B5846" t="str">
        <f ca="1">IF('Patient History &amp; Demographics'!X5846&gt;=20,"Acute",IF(AND('Patient History &amp; Demographics'!X5846&gt;=10,'Patient History &amp; Demographics'!X5846&lt;20),"High","Low"))</f>
        <v>High</v>
      </c>
      <c r="C5846" t="s">
        <v>24155</v>
      </c>
      <c r="D5846">
        <f t="shared" ca="1" si="273"/>
        <v>1005</v>
      </c>
      <c r="E5846" t="str">
        <f t="shared" ca="1" si="274"/>
        <v>Screening</v>
      </c>
      <c r="F5846" t="str">
        <f t="shared" ca="1" si="275"/>
        <v/>
      </c>
    </row>
    <row r="5847" spans="1:6" x14ac:dyDescent="0.25">
      <c r="A5847">
        <f ca="1">IF('Patient History &amp; Demographics'!X5847&gt;10,'Patient History &amp; Demographics'!A5847,"")</f>
        <v>442329</v>
      </c>
      <c r="B5847" t="str">
        <f ca="1">IF('Patient History &amp; Demographics'!X5847&gt;=20,"Acute",IF(AND('Patient History &amp; Demographics'!X5847&gt;=10,'Patient History &amp; Demographics'!X5847&lt;20),"High","Low"))</f>
        <v>High</v>
      </c>
      <c r="C5847" t="s">
        <v>24156</v>
      </c>
      <c r="D5847" t="str">
        <f t="shared" ca="1" si="273"/>
        <v/>
      </c>
      <c r="E5847" t="str">
        <f t="shared" ca="1" si="274"/>
        <v/>
      </c>
      <c r="F5847" t="str">
        <f t="shared" ca="1" si="275"/>
        <v/>
      </c>
    </row>
    <row r="5848" spans="1:6" x14ac:dyDescent="0.25">
      <c r="A5848">
        <f ca="1">IF('Patient History &amp; Demographics'!X5848&gt;10,'Patient History &amp; Demographics'!A5848,"")</f>
        <v>442338</v>
      </c>
      <c r="B5848" t="str">
        <f ca="1">IF('Patient History &amp; Demographics'!X5848&gt;=20,"Acute",IF(AND('Patient History &amp; Demographics'!X5848&gt;=10,'Patient History &amp; Demographics'!X5848&lt;20),"High","Low"))</f>
        <v>High</v>
      </c>
      <c r="C5848" t="s">
        <v>24156</v>
      </c>
      <c r="D5848" t="str">
        <f t="shared" ca="1" si="273"/>
        <v/>
      </c>
      <c r="E5848" t="str">
        <f t="shared" ca="1" si="274"/>
        <v/>
      </c>
      <c r="F5848" t="str">
        <f t="shared" ca="1" si="275"/>
        <v/>
      </c>
    </row>
    <row r="5849" spans="1:6" x14ac:dyDescent="0.25">
      <c r="A5849">
        <f ca="1">IF('Patient History &amp; Demographics'!X5849&gt;10,'Patient History &amp; Demographics'!A5849,"")</f>
        <v>442347</v>
      </c>
      <c r="B5849" t="str">
        <f ca="1">IF('Patient History &amp; Demographics'!X5849&gt;=20,"Acute",IF(AND('Patient History &amp; Demographics'!X5849&gt;=10,'Patient History &amp; Demographics'!X5849&lt;20),"High","Low"))</f>
        <v>High</v>
      </c>
      <c r="C5849" t="s">
        <v>24156</v>
      </c>
      <c r="D5849" t="str">
        <f t="shared" ca="1" si="273"/>
        <v/>
      </c>
      <c r="E5849" t="str">
        <f t="shared" ca="1" si="274"/>
        <v/>
      </c>
      <c r="F5849" t="str">
        <f t="shared" ca="1" si="275"/>
        <v/>
      </c>
    </row>
    <row r="5850" spans="1:6" x14ac:dyDescent="0.25">
      <c r="A5850">
        <f ca="1">IF('Patient History &amp; Demographics'!X5850&gt;10,'Patient History &amp; Demographics'!A5850,"")</f>
        <v>442356</v>
      </c>
      <c r="B5850" t="str">
        <f ca="1">IF('Patient History &amp; Demographics'!X5850&gt;=20,"Acute",IF(AND('Patient History &amp; Demographics'!X5850&gt;=10,'Patient History &amp; Demographics'!X5850&lt;20),"High","Low"))</f>
        <v>High</v>
      </c>
      <c r="C5850" t="s">
        <v>24156</v>
      </c>
      <c r="D5850" t="str">
        <f t="shared" ca="1" si="273"/>
        <v/>
      </c>
      <c r="E5850" t="str">
        <f t="shared" ca="1" si="274"/>
        <v/>
      </c>
      <c r="F5850" t="str">
        <f t="shared" ca="1" si="275"/>
        <v/>
      </c>
    </row>
    <row r="5851" spans="1:6" x14ac:dyDescent="0.25">
      <c r="A5851">
        <f ca="1">IF('Patient History &amp; Demographics'!X5851&gt;10,'Patient History &amp; Demographics'!A5851,"")</f>
        <v>442365</v>
      </c>
      <c r="B5851" t="str">
        <f ca="1">IF('Patient History &amp; Demographics'!X5851&gt;=20,"Acute",IF(AND('Patient History &amp; Demographics'!X5851&gt;=10,'Patient History &amp; Demographics'!X5851&lt;20),"High","Low"))</f>
        <v>High</v>
      </c>
      <c r="C5851" t="s">
        <v>24155</v>
      </c>
      <c r="D5851">
        <f t="shared" ca="1" si="273"/>
        <v>1022</v>
      </c>
      <c r="E5851" t="str">
        <f t="shared" ca="1" si="274"/>
        <v>Rehabilitation</v>
      </c>
      <c r="F5851" t="str">
        <f t="shared" ca="1" si="275"/>
        <v>Cured</v>
      </c>
    </row>
    <row r="5852" spans="1:6" x14ac:dyDescent="0.25">
      <c r="A5852">
        <f ca="1">IF('Patient History &amp; Demographics'!X5852&gt;10,'Patient History &amp; Demographics'!A5852,"")</f>
        <v>442383</v>
      </c>
      <c r="B5852" t="str">
        <f ca="1">IF('Patient History &amp; Demographics'!X5852&gt;=20,"Acute",IF(AND('Patient History &amp; Demographics'!X5852&gt;=10,'Patient History &amp; Demographics'!X5852&lt;20),"High","Low"))</f>
        <v>High</v>
      </c>
      <c r="C5852" t="s">
        <v>24156</v>
      </c>
      <c r="D5852" t="str">
        <f t="shared" ca="1" si="273"/>
        <v/>
      </c>
      <c r="E5852" t="str">
        <f t="shared" ca="1" si="274"/>
        <v/>
      </c>
      <c r="F5852" t="str">
        <f t="shared" ca="1" si="275"/>
        <v/>
      </c>
    </row>
    <row r="5853" spans="1:6" x14ac:dyDescent="0.25">
      <c r="A5853">
        <f ca="1">IF('Patient History &amp; Demographics'!X5853&gt;10,'Patient History &amp; Demographics'!A5853,"")</f>
        <v>442392</v>
      </c>
      <c r="B5853" t="str">
        <f ca="1">IF('Patient History &amp; Demographics'!X5853&gt;=20,"Acute",IF(AND('Patient History &amp; Demographics'!X5853&gt;=10,'Patient History &amp; Demographics'!X5853&lt;20),"High","Low"))</f>
        <v>High</v>
      </c>
      <c r="C5853" t="s">
        <v>24155</v>
      </c>
      <c r="D5853">
        <f t="shared" ca="1" si="273"/>
        <v>1023</v>
      </c>
      <c r="E5853" t="str">
        <f t="shared" ca="1" si="274"/>
        <v>Rehabilitation</v>
      </c>
      <c r="F5853" t="str">
        <f t="shared" ca="1" si="275"/>
        <v>Positive Progress</v>
      </c>
    </row>
    <row r="5854" spans="1:6" x14ac:dyDescent="0.25">
      <c r="A5854">
        <f ca="1">IF('Patient History &amp; Demographics'!X5854&gt;10,'Patient History &amp; Demographics'!A5854,"")</f>
        <v>442408</v>
      </c>
      <c r="B5854" t="str">
        <f ca="1">IF('Patient History &amp; Demographics'!X5854&gt;=20,"Acute",IF(AND('Patient History &amp; Demographics'!X5854&gt;=10,'Patient History &amp; Demographics'!X5854&lt;20),"High","Low"))</f>
        <v>High</v>
      </c>
      <c r="C5854" t="s">
        <v>24155</v>
      </c>
      <c r="D5854">
        <f t="shared" ca="1" si="273"/>
        <v>1006</v>
      </c>
      <c r="E5854" t="str">
        <f t="shared" ca="1" si="274"/>
        <v>Rehabilitation</v>
      </c>
      <c r="F5854" t="str">
        <f t="shared" ca="1" si="275"/>
        <v>No Progress</v>
      </c>
    </row>
    <row r="5855" spans="1:6" x14ac:dyDescent="0.25">
      <c r="A5855">
        <f ca="1">IF('Patient History &amp; Demographics'!X5855&gt;10,'Patient History &amp; Demographics'!A5855,"")</f>
        <v>442426</v>
      </c>
      <c r="B5855" t="str">
        <f ca="1">IF('Patient History &amp; Demographics'!X5855&gt;=20,"Acute",IF(AND('Patient History &amp; Demographics'!X5855&gt;=10,'Patient History &amp; Demographics'!X5855&lt;20),"High","Low"))</f>
        <v>High</v>
      </c>
      <c r="C5855" t="s">
        <v>24156</v>
      </c>
      <c r="D5855" t="str">
        <f t="shared" ca="1" si="273"/>
        <v/>
      </c>
      <c r="E5855" t="str">
        <f t="shared" ca="1" si="274"/>
        <v/>
      </c>
      <c r="F5855" t="str">
        <f t="shared" ca="1" si="275"/>
        <v/>
      </c>
    </row>
    <row r="5856" spans="1:6" x14ac:dyDescent="0.25">
      <c r="A5856">
        <f ca="1">IF('Patient History &amp; Demographics'!X5856&gt;10,'Patient History &amp; Demographics'!A5856,"")</f>
        <v>442435</v>
      </c>
      <c r="B5856" t="str">
        <f ca="1">IF('Patient History &amp; Demographics'!X5856&gt;=20,"Acute",IF(AND('Patient History &amp; Demographics'!X5856&gt;=10,'Patient History &amp; Demographics'!X5856&lt;20),"High","Low"))</f>
        <v>High</v>
      </c>
      <c r="C5856" t="s">
        <v>24156</v>
      </c>
      <c r="D5856" t="str">
        <f t="shared" ca="1" si="273"/>
        <v/>
      </c>
      <c r="E5856" t="str">
        <f t="shared" ca="1" si="274"/>
        <v/>
      </c>
      <c r="F5856" t="str">
        <f t="shared" ca="1" si="275"/>
        <v/>
      </c>
    </row>
    <row r="5857" spans="1:6" x14ac:dyDescent="0.25">
      <c r="A5857">
        <f ca="1">IF('Patient History &amp; Demographics'!X5857&gt;10,'Patient History &amp; Demographics'!A5857,"")</f>
        <v>442444</v>
      </c>
      <c r="B5857" t="str">
        <f ca="1">IF('Patient History &amp; Demographics'!X5857&gt;=20,"Acute",IF(AND('Patient History &amp; Demographics'!X5857&gt;=10,'Patient History &amp; Demographics'!X5857&lt;20),"High","Low"))</f>
        <v>High</v>
      </c>
      <c r="C5857" t="s">
        <v>24155</v>
      </c>
      <c r="D5857">
        <f t="shared" ca="1" si="273"/>
        <v>1008</v>
      </c>
      <c r="E5857" t="str">
        <f t="shared" ca="1" si="274"/>
        <v>Screening</v>
      </c>
      <c r="F5857" t="str">
        <f t="shared" ca="1" si="275"/>
        <v/>
      </c>
    </row>
    <row r="5858" spans="1:6" x14ac:dyDescent="0.25">
      <c r="A5858">
        <f ca="1">IF('Patient History &amp; Demographics'!X5858&gt;10,'Patient History &amp; Demographics'!A5858,"")</f>
        <v>442462</v>
      </c>
      <c r="B5858" t="str">
        <f ca="1">IF('Patient History &amp; Demographics'!X5858&gt;=20,"Acute",IF(AND('Patient History &amp; Demographics'!X5858&gt;=10,'Patient History &amp; Demographics'!X5858&lt;20),"High","Low"))</f>
        <v>High</v>
      </c>
      <c r="C5858" t="s">
        <v>24155</v>
      </c>
      <c r="D5858">
        <f t="shared" ca="1" si="273"/>
        <v>1017</v>
      </c>
      <c r="E5858" t="str">
        <f t="shared" ca="1" si="274"/>
        <v>Rehabilitation</v>
      </c>
      <c r="F5858" t="str">
        <f t="shared" ca="1" si="275"/>
        <v>Cured</v>
      </c>
    </row>
    <row r="5859" spans="1:6" x14ac:dyDescent="0.25">
      <c r="A5859" t="str">
        <f ca="1">IF('Patient History &amp; Demographics'!X5859&gt;10,'Patient History &amp; Demographics'!A5859,"")</f>
        <v/>
      </c>
      <c r="B5859" t="str">
        <f ca="1">IF('Patient History &amp; Demographics'!X5859&gt;=20,"Acute",IF(AND('Patient History &amp; Demographics'!X5859&gt;=10,'Patient History &amp; Demographics'!X5859&lt;20),"High","Low"))</f>
        <v>Low</v>
      </c>
      <c r="C5859" t="s">
        <v>24156</v>
      </c>
      <c r="D5859" t="str">
        <f t="shared" ca="1" si="273"/>
        <v/>
      </c>
      <c r="E5859" t="str">
        <f t="shared" ca="1" si="274"/>
        <v/>
      </c>
      <c r="F5859" t="str">
        <f t="shared" ca="1" si="275"/>
        <v/>
      </c>
    </row>
    <row r="5860" spans="1:6" x14ac:dyDescent="0.25">
      <c r="A5860">
        <f ca="1">IF('Patient History &amp; Demographics'!X5860&gt;10,'Patient History &amp; Demographics'!A5860,"")</f>
        <v>442505</v>
      </c>
      <c r="B5860" t="str">
        <f ca="1">IF('Patient History &amp; Demographics'!X5860&gt;=20,"Acute",IF(AND('Patient History &amp; Demographics'!X5860&gt;=10,'Patient History &amp; Demographics'!X5860&lt;20),"High","Low"))</f>
        <v>High</v>
      </c>
      <c r="C5860" t="s">
        <v>24155</v>
      </c>
      <c r="D5860">
        <f t="shared" ca="1" si="273"/>
        <v>1024</v>
      </c>
      <c r="E5860" t="str">
        <f t="shared" ca="1" si="274"/>
        <v>Screening</v>
      </c>
      <c r="F5860" t="str">
        <f t="shared" ca="1" si="275"/>
        <v/>
      </c>
    </row>
    <row r="5861" spans="1:6" x14ac:dyDescent="0.25">
      <c r="A5861">
        <f ca="1">IF('Patient History &amp; Demographics'!X5861&gt;10,'Patient History &amp; Demographics'!A5861,"")</f>
        <v>442523</v>
      </c>
      <c r="B5861" t="str">
        <f ca="1">IF('Patient History &amp; Demographics'!X5861&gt;=20,"Acute",IF(AND('Patient History &amp; Demographics'!X5861&gt;=10,'Patient History &amp; Demographics'!X5861&lt;20),"High","Low"))</f>
        <v>High</v>
      </c>
      <c r="C5861" t="s">
        <v>24155</v>
      </c>
      <c r="D5861">
        <f t="shared" ca="1" si="273"/>
        <v>1007</v>
      </c>
      <c r="E5861" t="str">
        <f t="shared" ca="1" si="274"/>
        <v>Screening</v>
      </c>
      <c r="F5861" t="str">
        <f t="shared" ca="1" si="275"/>
        <v/>
      </c>
    </row>
    <row r="5862" spans="1:6" x14ac:dyDescent="0.25">
      <c r="A5862">
        <f ca="1">IF('Patient History &amp; Demographics'!X5862&gt;10,'Patient History &amp; Demographics'!A5862,"")</f>
        <v>442569</v>
      </c>
      <c r="B5862" t="str">
        <f ca="1">IF('Patient History &amp; Demographics'!X5862&gt;=20,"Acute",IF(AND('Patient History &amp; Demographics'!X5862&gt;=10,'Patient History &amp; Demographics'!X5862&lt;20),"High","Low"))</f>
        <v>High</v>
      </c>
      <c r="C5862" t="s">
        <v>24155</v>
      </c>
      <c r="D5862">
        <f t="shared" ca="1" si="273"/>
        <v>1024</v>
      </c>
      <c r="E5862" t="str">
        <f t="shared" ca="1" si="274"/>
        <v>Rehabilitation</v>
      </c>
      <c r="F5862" t="str">
        <f t="shared" ca="1" si="275"/>
        <v>Condition Deteriorated</v>
      </c>
    </row>
    <row r="5863" spans="1:6" x14ac:dyDescent="0.25">
      <c r="A5863">
        <f ca="1">IF('Patient History &amp; Demographics'!X5863&gt;10,'Patient History &amp; Demographics'!A5863,"")</f>
        <v>442578</v>
      </c>
      <c r="B5863" t="str">
        <f ca="1">IF('Patient History &amp; Demographics'!X5863&gt;=20,"Acute",IF(AND('Patient History &amp; Demographics'!X5863&gt;=10,'Patient History &amp; Demographics'!X5863&lt;20),"High","Low"))</f>
        <v>High</v>
      </c>
      <c r="C5863" t="s">
        <v>24156</v>
      </c>
      <c r="D5863" t="str">
        <f t="shared" ca="1" si="273"/>
        <v/>
      </c>
      <c r="E5863" t="str">
        <f t="shared" ca="1" si="274"/>
        <v/>
      </c>
      <c r="F5863" t="str">
        <f t="shared" ca="1" si="275"/>
        <v/>
      </c>
    </row>
    <row r="5864" spans="1:6" x14ac:dyDescent="0.25">
      <c r="A5864">
        <f ca="1">IF('Patient History &amp; Demographics'!X5864&gt;10,'Patient History &amp; Demographics'!A5864,"")</f>
        <v>442602</v>
      </c>
      <c r="B5864" t="str">
        <f ca="1">IF('Patient History &amp; Demographics'!X5864&gt;=20,"Acute",IF(AND('Patient History &amp; Demographics'!X5864&gt;=10,'Patient History &amp; Demographics'!X5864&lt;20),"High","Low"))</f>
        <v>High</v>
      </c>
      <c r="C5864" t="s">
        <v>24156</v>
      </c>
      <c r="D5864" t="str">
        <f t="shared" ca="1" si="273"/>
        <v/>
      </c>
      <c r="E5864" t="str">
        <f t="shared" ca="1" si="274"/>
        <v/>
      </c>
      <c r="F5864" t="str">
        <f t="shared" ca="1" si="275"/>
        <v/>
      </c>
    </row>
    <row r="5865" spans="1:6" x14ac:dyDescent="0.25">
      <c r="A5865">
        <f ca="1">IF('Patient History &amp; Demographics'!X5865&gt;10,'Patient History &amp; Demographics'!A5865,"")</f>
        <v>442611</v>
      </c>
      <c r="B5865" t="str">
        <f ca="1">IF('Patient History &amp; Demographics'!X5865&gt;=20,"Acute",IF(AND('Patient History &amp; Demographics'!X5865&gt;=10,'Patient History &amp; Demographics'!X5865&lt;20),"High","Low"))</f>
        <v>High</v>
      </c>
      <c r="C5865" t="s">
        <v>24156</v>
      </c>
      <c r="D5865" t="str">
        <f t="shared" ca="1" si="273"/>
        <v/>
      </c>
      <c r="E5865" t="str">
        <f t="shared" ca="1" si="274"/>
        <v/>
      </c>
      <c r="F5865" t="str">
        <f t="shared" ca="1" si="275"/>
        <v/>
      </c>
    </row>
    <row r="5866" spans="1:6" x14ac:dyDescent="0.25">
      <c r="A5866">
        <f ca="1">IF('Patient History &amp; Demographics'!X5866&gt;10,'Patient History &amp; Demographics'!A5866,"")</f>
        <v>442620</v>
      </c>
      <c r="B5866" t="str">
        <f ca="1">IF('Patient History &amp; Demographics'!X5866&gt;=20,"Acute",IF(AND('Patient History &amp; Demographics'!X5866&gt;=10,'Patient History &amp; Demographics'!X5866&lt;20),"High","Low"))</f>
        <v>Acute</v>
      </c>
      <c r="C5866" t="s">
        <v>24156</v>
      </c>
      <c r="D5866" t="str">
        <f t="shared" ca="1" si="273"/>
        <v/>
      </c>
      <c r="E5866" t="str">
        <f t="shared" ca="1" si="274"/>
        <v/>
      </c>
      <c r="F5866" t="str">
        <f t="shared" ca="1" si="275"/>
        <v/>
      </c>
    </row>
    <row r="5867" spans="1:6" x14ac:dyDescent="0.25">
      <c r="A5867">
        <f ca="1">IF('Patient History &amp; Demographics'!X5867&gt;10,'Patient History &amp; Demographics'!A5867,"")</f>
        <v>442639</v>
      </c>
      <c r="B5867" t="str">
        <f ca="1">IF('Patient History &amp; Demographics'!X5867&gt;=20,"Acute",IF(AND('Patient History &amp; Demographics'!X5867&gt;=10,'Patient History &amp; Demographics'!X5867&lt;20),"High","Low"))</f>
        <v>High</v>
      </c>
      <c r="C5867" t="s">
        <v>24156</v>
      </c>
      <c r="D5867" t="str">
        <f t="shared" ca="1" si="273"/>
        <v/>
      </c>
      <c r="E5867" t="str">
        <f t="shared" ca="1" si="274"/>
        <v/>
      </c>
      <c r="F5867" t="str">
        <f t="shared" ca="1" si="275"/>
        <v/>
      </c>
    </row>
    <row r="5868" spans="1:6" x14ac:dyDescent="0.25">
      <c r="A5868">
        <f ca="1">IF('Patient History &amp; Demographics'!X5868&gt;10,'Patient History &amp; Demographics'!A5868,"")</f>
        <v>442648</v>
      </c>
      <c r="B5868" t="str">
        <f ca="1">IF('Patient History &amp; Demographics'!X5868&gt;=20,"Acute",IF(AND('Patient History &amp; Demographics'!X5868&gt;=10,'Patient History &amp; Demographics'!X5868&lt;20),"High","Low"))</f>
        <v>Acute</v>
      </c>
      <c r="C5868" t="s">
        <v>24156</v>
      </c>
      <c r="D5868" t="str">
        <f t="shared" ca="1" si="273"/>
        <v/>
      </c>
      <c r="E5868" t="str">
        <f t="shared" ca="1" si="274"/>
        <v/>
      </c>
      <c r="F5868" t="str">
        <f t="shared" ca="1" si="275"/>
        <v/>
      </c>
    </row>
    <row r="5869" spans="1:6" x14ac:dyDescent="0.25">
      <c r="A5869">
        <f ca="1">IF('Patient History &amp; Demographics'!X5869&gt;10,'Patient History &amp; Demographics'!A5869,"")</f>
        <v>442657</v>
      </c>
      <c r="B5869" t="str">
        <f ca="1">IF('Patient History &amp; Demographics'!X5869&gt;=20,"Acute",IF(AND('Patient History &amp; Demographics'!X5869&gt;=10,'Patient History &amp; Demographics'!X5869&lt;20),"High","Low"))</f>
        <v>High</v>
      </c>
      <c r="C5869" t="s">
        <v>24156</v>
      </c>
      <c r="D5869" t="str">
        <f t="shared" ca="1" si="273"/>
        <v/>
      </c>
      <c r="E5869" t="str">
        <f t="shared" ca="1" si="274"/>
        <v/>
      </c>
      <c r="F5869" t="str">
        <f t="shared" ca="1" si="275"/>
        <v/>
      </c>
    </row>
    <row r="5870" spans="1:6" x14ac:dyDescent="0.25">
      <c r="A5870">
        <f ca="1">IF('Patient History &amp; Demographics'!X5870&gt;10,'Patient History &amp; Demographics'!A5870,"")</f>
        <v>442684</v>
      </c>
      <c r="B5870" t="str">
        <f ca="1">IF('Patient History &amp; Demographics'!X5870&gt;=20,"Acute",IF(AND('Patient History &amp; Demographics'!X5870&gt;=10,'Patient History &amp; Demographics'!X5870&lt;20),"High","Low"))</f>
        <v>Acute</v>
      </c>
      <c r="C5870" t="s">
        <v>24156</v>
      </c>
      <c r="D5870" t="str">
        <f t="shared" ca="1" si="273"/>
        <v/>
      </c>
      <c r="E5870" t="str">
        <f t="shared" ca="1" si="274"/>
        <v/>
      </c>
      <c r="F5870" t="str">
        <f t="shared" ca="1" si="275"/>
        <v/>
      </c>
    </row>
    <row r="5871" spans="1:6" x14ac:dyDescent="0.25">
      <c r="A5871">
        <f ca="1">IF('Patient History &amp; Demographics'!X5871&gt;10,'Patient History &amp; Demographics'!A5871,"")</f>
        <v>442718</v>
      </c>
      <c r="B5871" t="str">
        <f ca="1">IF('Patient History &amp; Demographics'!X5871&gt;=20,"Acute",IF(AND('Patient History &amp; Demographics'!X5871&gt;=10,'Patient History &amp; Demographics'!X5871&lt;20),"High","Low"))</f>
        <v>High</v>
      </c>
      <c r="C5871" t="s">
        <v>24155</v>
      </c>
      <c r="D5871">
        <f t="shared" ca="1" si="273"/>
        <v>1023</v>
      </c>
      <c r="E5871" t="str">
        <f t="shared" ca="1" si="274"/>
        <v>Rehabilitation</v>
      </c>
      <c r="F5871" t="str">
        <f t="shared" ca="1" si="275"/>
        <v>Positive Progress</v>
      </c>
    </row>
    <row r="5872" spans="1:6" x14ac:dyDescent="0.25">
      <c r="A5872">
        <f ca="1">IF('Patient History &amp; Demographics'!X5872&gt;10,'Patient History &amp; Demographics'!A5872,"")</f>
        <v>442727</v>
      </c>
      <c r="B5872" t="str">
        <f ca="1">IF('Patient History &amp; Demographics'!X5872&gt;=20,"Acute",IF(AND('Patient History &amp; Demographics'!X5872&gt;=10,'Patient History &amp; Demographics'!X5872&lt;20),"High","Low"))</f>
        <v>High</v>
      </c>
      <c r="C5872" t="s">
        <v>24155</v>
      </c>
      <c r="D5872">
        <f t="shared" ca="1" si="273"/>
        <v>1018</v>
      </c>
      <c r="E5872" t="str">
        <f t="shared" ca="1" si="274"/>
        <v>Rehabilitation</v>
      </c>
      <c r="F5872" t="str">
        <f t="shared" ca="1" si="275"/>
        <v>No Progress</v>
      </c>
    </row>
    <row r="5873" spans="1:6" x14ac:dyDescent="0.25">
      <c r="A5873">
        <f ca="1">IF('Patient History &amp; Demographics'!X5873&gt;10,'Patient History &amp; Demographics'!A5873,"")</f>
        <v>442736</v>
      </c>
      <c r="B5873" t="str">
        <f ca="1">IF('Patient History &amp; Demographics'!X5873&gt;=20,"Acute",IF(AND('Patient History &amp; Demographics'!X5873&gt;=10,'Patient History &amp; Demographics'!X5873&lt;20),"High","Low"))</f>
        <v>High</v>
      </c>
      <c r="C5873" t="s">
        <v>24156</v>
      </c>
      <c r="D5873" t="str">
        <f t="shared" ca="1" si="273"/>
        <v/>
      </c>
      <c r="E5873" t="str">
        <f t="shared" ca="1" si="274"/>
        <v/>
      </c>
      <c r="F5873" t="str">
        <f t="shared" ca="1" si="275"/>
        <v/>
      </c>
    </row>
    <row r="5874" spans="1:6" x14ac:dyDescent="0.25">
      <c r="A5874">
        <f ca="1">IF('Patient History &amp; Demographics'!X5874&gt;10,'Patient History &amp; Demographics'!A5874,"")</f>
        <v>442745</v>
      </c>
      <c r="B5874" t="str">
        <f ca="1">IF('Patient History &amp; Demographics'!X5874&gt;=20,"Acute",IF(AND('Patient History &amp; Demographics'!X5874&gt;=10,'Patient History &amp; Demographics'!X5874&lt;20),"High","Low"))</f>
        <v>High</v>
      </c>
      <c r="C5874" t="s">
        <v>24155</v>
      </c>
      <c r="D5874">
        <f t="shared" ca="1" si="273"/>
        <v>1004</v>
      </c>
      <c r="E5874" t="str">
        <f t="shared" ca="1" si="274"/>
        <v>Rehabilitation</v>
      </c>
      <c r="F5874" t="str">
        <f t="shared" ca="1" si="275"/>
        <v>Cured</v>
      </c>
    </row>
    <row r="5875" spans="1:6" x14ac:dyDescent="0.25">
      <c r="A5875">
        <f ca="1">IF('Patient History &amp; Demographics'!X5875&gt;10,'Patient History &amp; Demographics'!A5875,"")</f>
        <v>442781</v>
      </c>
      <c r="B5875" t="str">
        <f ca="1">IF('Patient History &amp; Demographics'!X5875&gt;=20,"Acute",IF(AND('Patient History &amp; Demographics'!X5875&gt;=10,'Patient History &amp; Demographics'!X5875&lt;20),"High","Low"))</f>
        <v>Acute</v>
      </c>
      <c r="C5875" t="s">
        <v>24155</v>
      </c>
      <c r="D5875">
        <f t="shared" ca="1" si="273"/>
        <v>1004</v>
      </c>
      <c r="E5875" t="str">
        <f t="shared" ca="1" si="274"/>
        <v>Rehabilitation</v>
      </c>
      <c r="F5875" t="str">
        <f t="shared" ca="1" si="275"/>
        <v>Cured</v>
      </c>
    </row>
    <row r="5876" spans="1:6" x14ac:dyDescent="0.25">
      <c r="A5876" t="str">
        <f ca="1">IF('Patient History &amp; Demographics'!X5876&gt;10,'Patient History &amp; Demographics'!A5876,"")</f>
        <v/>
      </c>
      <c r="B5876" t="str">
        <f ca="1">IF('Patient History &amp; Demographics'!X5876&gt;=20,"Acute",IF(AND('Patient History &amp; Demographics'!X5876&gt;=10,'Patient History &amp; Demographics'!X5876&lt;20),"High","Low"))</f>
        <v>Low</v>
      </c>
      <c r="C5876" t="s">
        <v>24156</v>
      </c>
      <c r="D5876" t="str">
        <f t="shared" ca="1" si="273"/>
        <v/>
      </c>
      <c r="E5876" t="str">
        <f t="shared" ca="1" si="274"/>
        <v/>
      </c>
      <c r="F5876" t="str">
        <f t="shared" ca="1" si="275"/>
        <v/>
      </c>
    </row>
    <row r="5877" spans="1:6" x14ac:dyDescent="0.25">
      <c r="A5877">
        <f ca="1">IF('Patient History &amp; Demographics'!X5877&gt;10,'Patient History &amp; Demographics'!A5877,"")</f>
        <v>442806</v>
      </c>
      <c r="B5877" t="str">
        <f ca="1">IF('Patient History &amp; Demographics'!X5877&gt;=20,"Acute",IF(AND('Patient History &amp; Demographics'!X5877&gt;=10,'Patient History &amp; Demographics'!X5877&lt;20),"High","Low"))</f>
        <v>High</v>
      </c>
      <c r="C5877" t="s">
        <v>24156</v>
      </c>
      <c r="D5877" t="str">
        <f t="shared" ca="1" si="273"/>
        <v/>
      </c>
      <c r="E5877" t="str">
        <f t="shared" ca="1" si="274"/>
        <v/>
      </c>
      <c r="F5877" t="str">
        <f t="shared" ca="1" si="275"/>
        <v/>
      </c>
    </row>
    <row r="5878" spans="1:6" x14ac:dyDescent="0.25">
      <c r="A5878" t="str">
        <f ca="1">IF('Patient History &amp; Demographics'!X5878&gt;10,'Patient History &amp; Demographics'!A5878,"")</f>
        <v/>
      </c>
      <c r="B5878" t="str">
        <f ca="1">IF('Patient History &amp; Demographics'!X5878&gt;=20,"Acute",IF(AND('Patient History &amp; Demographics'!X5878&gt;=10,'Patient History &amp; Demographics'!X5878&lt;20),"High","Low"))</f>
        <v>Low</v>
      </c>
      <c r="C5878" t="s">
        <v>24155</v>
      </c>
      <c r="D5878">
        <f t="shared" ca="1" si="273"/>
        <v>1009</v>
      </c>
      <c r="E5878" t="str">
        <f t="shared" ca="1" si="274"/>
        <v>Rehabilitation</v>
      </c>
      <c r="F5878" t="str">
        <f t="shared" ca="1" si="275"/>
        <v>Positive Progress</v>
      </c>
    </row>
    <row r="5879" spans="1:6" x14ac:dyDescent="0.25">
      <c r="A5879" t="str">
        <f ca="1">IF('Patient History &amp; Demographics'!X5879&gt;10,'Patient History &amp; Demographics'!A5879,"")</f>
        <v/>
      </c>
      <c r="B5879" t="str">
        <f ca="1">IF('Patient History &amp; Demographics'!X5879&gt;=20,"Acute",IF(AND('Patient History &amp; Demographics'!X5879&gt;=10,'Patient History &amp; Demographics'!X5879&lt;20),"High","Low"))</f>
        <v>Low</v>
      </c>
      <c r="C5879" t="s">
        <v>24156</v>
      </c>
      <c r="D5879" t="str">
        <f t="shared" ca="1" si="273"/>
        <v/>
      </c>
      <c r="E5879" t="str">
        <f t="shared" ca="1" si="274"/>
        <v/>
      </c>
      <c r="F5879" t="str">
        <f t="shared" ca="1" si="275"/>
        <v/>
      </c>
    </row>
    <row r="5880" spans="1:6" x14ac:dyDescent="0.25">
      <c r="A5880">
        <f ca="1">IF('Patient History &amp; Demographics'!X5880&gt;10,'Patient History &amp; Demographics'!A5880,"")</f>
        <v>442842</v>
      </c>
      <c r="B5880" t="str">
        <f ca="1">IF('Patient History &amp; Demographics'!X5880&gt;=20,"Acute",IF(AND('Patient History &amp; Demographics'!X5880&gt;=10,'Patient History &amp; Demographics'!X5880&lt;20),"High","Low"))</f>
        <v>High</v>
      </c>
      <c r="C5880" t="s">
        <v>24156</v>
      </c>
      <c r="D5880" t="str">
        <f t="shared" ca="1" si="273"/>
        <v/>
      </c>
      <c r="E5880" t="str">
        <f t="shared" ca="1" si="274"/>
        <v/>
      </c>
      <c r="F5880" t="str">
        <f t="shared" ca="1" si="275"/>
        <v/>
      </c>
    </row>
    <row r="5881" spans="1:6" x14ac:dyDescent="0.25">
      <c r="A5881">
        <f ca="1">IF('Patient History &amp; Demographics'!X5881&gt;10,'Patient History &amp; Demographics'!A5881,"")</f>
        <v>442851</v>
      </c>
      <c r="B5881" t="str">
        <f ca="1">IF('Patient History &amp; Demographics'!X5881&gt;=20,"Acute",IF(AND('Patient History &amp; Demographics'!X5881&gt;=10,'Patient History &amp; Demographics'!X5881&lt;20),"High","Low"))</f>
        <v>High</v>
      </c>
      <c r="C5881" t="s">
        <v>24156</v>
      </c>
      <c r="D5881" t="str">
        <f t="shared" ca="1" si="273"/>
        <v/>
      </c>
      <c r="E5881" t="str">
        <f t="shared" ca="1" si="274"/>
        <v/>
      </c>
      <c r="F5881" t="str">
        <f t="shared" ca="1" si="275"/>
        <v/>
      </c>
    </row>
    <row r="5882" spans="1:6" x14ac:dyDescent="0.25">
      <c r="A5882">
        <f ca="1">IF('Patient History &amp; Demographics'!X5882&gt;10,'Patient History &amp; Demographics'!A5882,"")</f>
        <v>442879</v>
      </c>
      <c r="B5882" t="str">
        <f ca="1">IF('Patient History &amp; Demographics'!X5882&gt;=20,"Acute",IF(AND('Patient History &amp; Demographics'!X5882&gt;=10,'Patient History &amp; Demographics'!X5882&lt;20),"High","Low"))</f>
        <v>High</v>
      </c>
      <c r="C5882" t="s">
        <v>24155</v>
      </c>
      <c r="D5882">
        <f t="shared" ca="1" si="273"/>
        <v>1002</v>
      </c>
      <c r="E5882" t="str">
        <f t="shared" ca="1" si="274"/>
        <v>Rehabilitation</v>
      </c>
      <c r="F5882" t="str">
        <f t="shared" ca="1" si="275"/>
        <v>No Progress</v>
      </c>
    </row>
    <row r="5883" spans="1:6" x14ac:dyDescent="0.25">
      <c r="A5883">
        <f ca="1">IF('Patient History &amp; Demographics'!X5883&gt;10,'Patient History &amp; Demographics'!A5883,"")</f>
        <v>442888</v>
      </c>
      <c r="B5883" t="str">
        <f ca="1">IF('Patient History &amp; Demographics'!X5883&gt;=20,"Acute",IF(AND('Patient History &amp; Demographics'!X5883&gt;=10,'Patient History &amp; Demographics'!X5883&lt;20),"High","Low"))</f>
        <v>High</v>
      </c>
      <c r="C5883" t="s">
        <v>24155</v>
      </c>
      <c r="D5883">
        <f t="shared" ca="1" si="273"/>
        <v>1024</v>
      </c>
      <c r="E5883" t="str">
        <f t="shared" ca="1" si="274"/>
        <v>Screening</v>
      </c>
      <c r="F5883" t="str">
        <f t="shared" ca="1" si="275"/>
        <v/>
      </c>
    </row>
    <row r="5884" spans="1:6" x14ac:dyDescent="0.25">
      <c r="A5884" t="str">
        <f ca="1">IF('Patient History &amp; Demographics'!X5884&gt;10,'Patient History &amp; Demographics'!A5884,"")</f>
        <v/>
      </c>
      <c r="B5884" t="str">
        <f ca="1">IF('Patient History &amp; Demographics'!X5884&gt;=20,"Acute",IF(AND('Patient History &amp; Demographics'!X5884&gt;=10,'Patient History &amp; Demographics'!X5884&lt;20),"High","Low"))</f>
        <v>High</v>
      </c>
      <c r="C5884" t="s">
        <v>24155</v>
      </c>
      <c r="D5884">
        <f t="shared" ca="1" si="273"/>
        <v>1005</v>
      </c>
      <c r="E5884" t="str">
        <f t="shared" ca="1" si="274"/>
        <v>Rehabilitation</v>
      </c>
      <c r="F5884" t="str">
        <f t="shared" ca="1" si="275"/>
        <v>Cured</v>
      </c>
    </row>
    <row r="5885" spans="1:6" x14ac:dyDescent="0.25">
      <c r="A5885">
        <f ca="1">IF('Patient History &amp; Demographics'!X5885&gt;10,'Patient History &amp; Demographics'!A5885,"")</f>
        <v>442930</v>
      </c>
      <c r="B5885" t="str">
        <f ca="1">IF('Patient History &amp; Demographics'!X5885&gt;=20,"Acute",IF(AND('Patient History &amp; Demographics'!X5885&gt;=10,'Patient History &amp; Demographics'!X5885&lt;20),"High","Low"))</f>
        <v>High</v>
      </c>
      <c r="C5885" t="s">
        <v>24155</v>
      </c>
      <c r="D5885">
        <f t="shared" ca="1" si="273"/>
        <v>1015</v>
      </c>
      <c r="E5885" t="str">
        <f t="shared" ca="1" si="274"/>
        <v>Rehabilitation</v>
      </c>
      <c r="F5885" t="str">
        <f t="shared" ca="1" si="275"/>
        <v>Positive Progress</v>
      </c>
    </row>
    <row r="5886" spans="1:6" x14ac:dyDescent="0.25">
      <c r="A5886" t="str">
        <f ca="1">IF('Patient History &amp; Demographics'!X5886&gt;10,'Patient History &amp; Demographics'!A5886,"")</f>
        <v/>
      </c>
      <c r="B5886" t="str">
        <f ca="1">IF('Patient History &amp; Demographics'!X5886&gt;=20,"Acute",IF(AND('Patient History &amp; Demographics'!X5886&gt;=10,'Patient History &amp; Demographics'!X5886&lt;20),"High","Low"))</f>
        <v>Low</v>
      </c>
      <c r="C5886" t="s">
        <v>24156</v>
      </c>
      <c r="D5886" t="str">
        <f t="shared" ca="1" si="273"/>
        <v/>
      </c>
      <c r="E5886" t="str">
        <f t="shared" ca="1" si="274"/>
        <v/>
      </c>
      <c r="F5886" t="str">
        <f t="shared" ca="1" si="275"/>
        <v/>
      </c>
    </row>
    <row r="5887" spans="1:6" x14ac:dyDescent="0.25">
      <c r="A5887" t="str">
        <f ca="1">IF('Patient History &amp; Demographics'!X5887&gt;10,'Patient History &amp; Demographics'!A5887,"")</f>
        <v/>
      </c>
      <c r="B5887" t="str">
        <f ca="1">IF('Patient History &amp; Demographics'!X5887&gt;=20,"Acute",IF(AND('Patient History &amp; Demographics'!X5887&gt;=10,'Patient History &amp; Demographics'!X5887&lt;20),"High","Low"))</f>
        <v>Low</v>
      </c>
      <c r="C5887" t="s">
        <v>24155</v>
      </c>
      <c r="D5887">
        <f t="shared" ca="1" si="273"/>
        <v>1020</v>
      </c>
      <c r="E5887" t="str">
        <f t="shared" ca="1" si="274"/>
        <v>Rehabilitation</v>
      </c>
      <c r="F5887" t="str">
        <f t="shared" ca="1" si="275"/>
        <v>Condition Deteriorated</v>
      </c>
    </row>
    <row r="5888" spans="1:6" x14ac:dyDescent="0.25">
      <c r="A5888">
        <f ca="1">IF('Patient History &amp; Demographics'!X5888&gt;10,'Patient History &amp; Demographics'!A5888,"")</f>
        <v>442967</v>
      </c>
      <c r="B5888" t="str">
        <f ca="1">IF('Patient History &amp; Demographics'!X5888&gt;=20,"Acute",IF(AND('Patient History &amp; Demographics'!X5888&gt;=10,'Patient History &amp; Demographics'!X5888&lt;20),"High","Low"))</f>
        <v>Acute</v>
      </c>
      <c r="C5888" t="s">
        <v>24156</v>
      </c>
      <c r="D5888" t="str">
        <f t="shared" ca="1" si="273"/>
        <v/>
      </c>
      <c r="E5888" t="str">
        <f t="shared" ca="1" si="274"/>
        <v/>
      </c>
      <c r="F5888" t="str">
        <f t="shared" ca="1" si="275"/>
        <v/>
      </c>
    </row>
    <row r="5889" spans="1:6" x14ac:dyDescent="0.25">
      <c r="A5889">
        <f ca="1">IF('Patient History &amp; Demographics'!X5889&gt;10,'Patient History &amp; Demographics'!A5889,"")</f>
        <v>442976</v>
      </c>
      <c r="B5889" t="str">
        <f ca="1">IF('Patient History &amp; Demographics'!X5889&gt;=20,"Acute",IF(AND('Patient History &amp; Demographics'!X5889&gt;=10,'Patient History &amp; Demographics'!X5889&lt;20),"High","Low"))</f>
        <v>High</v>
      </c>
      <c r="C5889" t="s">
        <v>24155</v>
      </c>
      <c r="D5889">
        <f t="shared" ca="1" si="273"/>
        <v>1001</v>
      </c>
      <c r="E5889" t="str">
        <f t="shared" ca="1" si="274"/>
        <v>Screening</v>
      </c>
      <c r="F5889" t="str">
        <f t="shared" ca="1" si="275"/>
        <v/>
      </c>
    </row>
    <row r="5890" spans="1:6" x14ac:dyDescent="0.25">
      <c r="A5890">
        <f ca="1">IF('Patient History &amp; Demographics'!X5890&gt;10,'Patient History &amp; Demographics'!A5890,"")</f>
        <v>442985</v>
      </c>
      <c r="B5890" t="str">
        <f ca="1">IF('Patient History &amp; Demographics'!X5890&gt;=20,"Acute",IF(AND('Patient History &amp; Demographics'!X5890&gt;=10,'Patient History &amp; Demographics'!X5890&lt;20),"High","Low"))</f>
        <v>High</v>
      </c>
      <c r="C5890" t="s">
        <v>24156</v>
      </c>
      <c r="D5890" t="str">
        <f t="shared" ref="D5890:D5953" ca="1" si="276">IF(C5890="Yes",CHOOSE(RANDBETWEEN(1,27),1001,1002,1003,1004,1005,1006,1007,1008,1009,1010,1011,1012,1013,1014,1015,1016,1017,1018,
1019,1020,1021,1022,1023,1024,1025,1026,1027,1028),"")</f>
        <v/>
      </c>
      <c r="E5890" t="str">
        <f t="shared" ca="1" si="274"/>
        <v/>
      </c>
      <c r="F5890" t="str">
        <f t="shared" ca="1" si="275"/>
        <v/>
      </c>
    </row>
    <row r="5891" spans="1:6" x14ac:dyDescent="0.25">
      <c r="A5891">
        <f ca="1">IF('Patient History &amp; Demographics'!X5891&gt;10,'Patient History &amp; Demographics'!A5891,"")</f>
        <v>443021</v>
      </c>
      <c r="B5891" t="str">
        <f ca="1">IF('Patient History &amp; Demographics'!X5891&gt;=20,"Acute",IF(AND('Patient History &amp; Demographics'!X5891&gt;=10,'Patient History &amp; Demographics'!X5891&lt;20),"High","Low"))</f>
        <v>Acute</v>
      </c>
      <c r="C5891" t="s">
        <v>24156</v>
      </c>
      <c r="D5891" t="str">
        <f t="shared" ca="1" si="276"/>
        <v/>
      </c>
      <c r="E5891" t="str">
        <f t="shared" ref="E5891:E5954" ca="1" si="277">IF(C5891="Yes",CHOOSE(RANDBETWEEN(1,2),"Screening","Rehabilitation"),"")</f>
        <v/>
      </c>
      <c r="F5891" t="str">
        <f t="shared" ref="F5891:F5954" ca="1" si="278">IF(E5891="Rehabilitation",CHOOSE(RANDBETWEEN(1,4),"Positive Progress","No Progress","Condition Deteriorated","Cured"),"")</f>
        <v/>
      </c>
    </row>
    <row r="5892" spans="1:6" x14ac:dyDescent="0.25">
      <c r="A5892">
        <f ca="1">IF('Patient History &amp; Demographics'!X5892&gt;10,'Patient History &amp; Demographics'!A5892,"")</f>
        <v>443030</v>
      </c>
      <c r="B5892" t="str">
        <f ca="1">IF('Patient History &amp; Demographics'!X5892&gt;=20,"Acute",IF(AND('Patient History &amp; Demographics'!X5892&gt;=10,'Patient History &amp; Demographics'!X5892&lt;20),"High","Low"))</f>
        <v>High</v>
      </c>
      <c r="C5892" t="s">
        <v>24156</v>
      </c>
      <c r="D5892" t="str">
        <f t="shared" ca="1" si="276"/>
        <v/>
      </c>
      <c r="E5892" t="str">
        <f t="shared" ca="1" si="277"/>
        <v/>
      </c>
      <c r="F5892" t="str">
        <f t="shared" ca="1" si="278"/>
        <v/>
      </c>
    </row>
    <row r="5893" spans="1:6" x14ac:dyDescent="0.25">
      <c r="A5893" t="str">
        <f ca="1">IF('Patient History &amp; Demographics'!X5893&gt;10,'Patient History &amp; Demographics'!A5893,"")</f>
        <v/>
      </c>
      <c r="B5893" t="str">
        <f ca="1">IF('Patient History &amp; Demographics'!X5893&gt;=20,"Acute",IF(AND('Patient History &amp; Demographics'!X5893&gt;=10,'Patient History &amp; Demographics'!X5893&lt;20),"High","Low"))</f>
        <v>Low</v>
      </c>
      <c r="C5893" t="s">
        <v>24155</v>
      </c>
      <c r="D5893">
        <f t="shared" ca="1" si="276"/>
        <v>1014</v>
      </c>
      <c r="E5893" t="str">
        <f t="shared" ca="1" si="277"/>
        <v>Screening</v>
      </c>
      <c r="F5893" t="str">
        <f t="shared" ca="1" si="278"/>
        <v/>
      </c>
    </row>
    <row r="5894" spans="1:6" x14ac:dyDescent="0.25">
      <c r="A5894" t="str">
        <f ca="1">IF('Patient History &amp; Demographics'!X5894&gt;10,'Patient History &amp; Demographics'!A5894,"")</f>
        <v/>
      </c>
      <c r="B5894" t="str">
        <f ca="1">IF('Patient History &amp; Demographics'!X5894&gt;=20,"Acute",IF(AND('Patient History &amp; Demographics'!X5894&gt;=10,'Patient History &amp; Demographics'!X5894&lt;20),"High","Low"))</f>
        <v>High</v>
      </c>
      <c r="C5894" t="s">
        <v>24156</v>
      </c>
      <c r="D5894" t="str">
        <f t="shared" ca="1" si="276"/>
        <v/>
      </c>
      <c r="E5894" t="str">
        <f t="shared" ca="1" si="277"/>
        <v/>
      </c>
      <c r="F5894" t="str">
        <f t="shared" ca="1" si="278"/>
        <v/>
      </c>
    </row>
    <row r="5895" spans="1:6" x14ac:dyDescent="0.25">
      <c r="A5895" t="str">
        <f ca="1">IF('Patient History &amp; Demographics'!X5895&gt;10,'Patient History &amp; Demographics'!A5895,"")</f>
        <v/>
      </c>
      <c r="B5895" t="str">
        <f ca="1">IF('Patient History &amp; Demographics'!X5895&gt;=20,"Acute",IF(AND('Patient History &amp; Demographics'!X5895&gt;=10,'Patient History &amp; Demographics'!X5895&lt;20),"High","Low"))</f>
        <v>Low</v>
      </c>
      <c r="C5895" t="s">
        <v>24155</v>
      </c>
      <c r="D5895">
        <f t="shared" ca="1" si="276"/>
        <v>1014</v>
      </c>
      <c r="E5895" t="str">
        <f t="shared" ca="1" si="277"/>
        <v>Rehabilitation</v>
      </c>
      <c r="F5895" t="str">
        <f t="shared" ca="1" si="278"/>
        <v>Positive Progress</v>
      </c>
    </row>
    <row r="5896" spans="1:6" x14ac:dyDescent="0.25">
      <c r="A5896">
        <f ca="1">IF('Patient History &amp; Demographics'!X5896&gt;10,'Patient History &amp; Demographics'!A5896,"")</f>
        <v>443100</v>
      </c>
      <c r="B5896" t="str">
        <f ca="1">IF('Patient History &amp; Demographics'!X5896&gt;=20,"Acute",IF(AND('Patient History &amp; Demographics'!X5896&gt;=10,'Patient History &amp; Demographics'!X5896&lt;20),"High","Low"))</f>
        <v>Acute</v>
      </c>
      <c r="C5896" t="s">
        <v>24156</v>
      </c>
      <c r="D5896" t="str">
        <f t="shared" ca="1" si="276"/>
        <v/>
      </c>
      <c r="E5896" t="str">
        <f t="shared" ca="1" si="277"/>
        <v/>
      </c>
      <c r="F5896" t="str">
        <f t="shared" ca="1" si="278"/>
        <v/>
      </c>
    </row>
    <row r="5897" spans="1:6" x14ac:dyDescent="0.25">
      <c r="A5897">
        <f ca="1">IF('Patient History &amp; Demographics'!X5897&gt;10,'Patient History &amp; Demographics'!A5897,"")</f>
        <v>443128</v>
      </c>
      <c r="B5897" t="str">
        <f ca="1">IF('Patient History &amp; Demographics'!X5897&gt;=20,"Acute",IF(AND('Patient History &amp; Demographics'!X5897&gt;=10,'Patient History &amp; Demographics'!X5897&lt;20),"High","Low"))</f>
        <v>High</v>
      </c>
      <c r="C5897" t="s">
        <v>24156</v>
      </c>
      <c r="D5897" t="str">
        <f t="shared" ca="1" si="276"/>
        <v/>
      </c>
      <c r="E5897" t="str">
        <f t="shared" ca="1" si="277"/>
        <v/>
      </c>
      <c r="F5897" t="str">
        <f t="shared" ca="1" si="278"/>
        <v/>
      </c>
    </row>
    <row r="5898" spans="1:6" x14ac:dyDescent="0.25">
      <c r="A5898" t="str">
        <f ca="1">IF('Patient History &amp; Demographics'!X5898&gt;10,'Patient History &amp; Demographics'!A5898,"")</f>
        <v/>
      </c>
      <c r="B5898" t="str">
        <f ca="1">IF('Patient History &amp; Demographics'!X5898&gt;=20,"Acute",IF(AND('Patient History &amp; Demographics'!X5898&gt;=10,'Patient History &amp; Demographics'!X5898&lt;20),"High","Low"))</f>
        <v>Low</v>
      </c>
      <c r="C5898" t="s">
        <v>24156</v>
      </c>
      <c r="D5898" t="str">
        <f t="shared" ca="1" si="276"/>
        <v/>
      </c>
      <c r="E5898" t="str">
        <f t="shared" ca="1" si="277"/>
        <v/>
      </c>
      <c r="F5898" t="str">
        <f t="shared" ca="1" si="278"/>
        <v/>
      </c>
    </row>
    <row r="5899" spans="1:6" x14ac:dyDescent="0.25">
      <c r="A5899" t="str">
        <f ca="1">IF('Patient History &amp; Demographics'!X5899&gt;10,'Patient History &amp; Demographics'!A5899,"")</f>
        <v/>
      </c>
      <c r="B5899" t="str">
        <f ca="1">IF('Patient History &amp; Demographics'!X5899&gt;=20,"Acute",IF(AND('Patient History &amp; Demographics'!X5899&gt;=10,'Patient History &amp; Demographics'!X5899&lt;20),"High","Low"))</f>
        <v>Low</v>
      </c>
      <c r="C5899" t="s">
        <v>24155</v>
      </c>
      <c r="D5899">
        <f t="shared" ca="1" si="276"/>
        <v>1002</v>
      </c>
      <c r="E5899" t="str">
        <f t="shared" ca="1" si="277"/>
        <v>Screening</v>
      </c>
      <c r="F5899" t="str">
        <f t="shared" ca="1" si="278"/>
        <v/>
      </c>
    </row>
    <row r="5900" spans="1:6" x14ac:dyDescent="0.25">
      <c r="A5900">
        <f ca="1">IF('Patient History &amp; Demographics'!X5900&gt;10,'Patient History &amp; Demographics'!A5900,"")</f>
        <v>443173</v>
      </c>
      <c r="B5900" t="str">
        <f ca="1">IF('Patient History &amp; Demographics'!X5900&gt;=20,"Acute",IF(AND('Patient History &amp; Demographics'!X5900&gt;=10,'Patient History &amp; Demographics'!X5900&lt;20),"High","Low"))</f>
        <v>High</v>
      </c>
      <c r="C5900" t="s">
        <v>24156</v>
      </c>
      <c r="D5900" t="str">
        <f t="shared" ca="1" si="276"/>
        <v/>
      </c>
      <c r="E5900" t="str">
        <f t="shared" ca="1" si="277"/>
        <v/>
      </c>
      <c r="F5900" t="str">
        <f t="shared" ca="1" si="278"/>
        <v/>
      </c>
    </row>
    <row r="5901" spans="1:6" x14ac:dyDescent="0.25">
      <c r="A5901" t="str">
        <f ca="1">IF('Patient History &amp; Demographics'!X5901&gt;10,'Patient History &amp; Demographics'!A5901,"")</f>
        <v/>
      </c>
      <c r="B5901" t="str">
        <f ca="1">IF('Patient History &amp; Demographics'!X5901&gt;=20,"Acute",IF(AND('Patient History &amp; Demographics'!X5901&gt;=10,'Patient History &amp; Demographics'!X5901&lt;20),"High","Low"))</f>
        <v>Low</v>
      </c>
      <c r="C5901" t="s">
        <v>24155</v>
      </c>
      <c r="D5901">
        <f t="shared" ca="1" si="276"/>
        <v>1024</v>
      </c>
      <c r="E5901" t="str">
        <f t="shared" ca="1" si="277"/>
        <v>Rehabilitation</v>
      </c>
      <c r="F5901" t="str">
        <f t="shared" ca="1" si="278"/>
        <v>Condition Deteriorated</v>
      </c>
    </row>
    <row r="5902" spans="1:6" x14ac:dyDescent="0.25">
      <c r="A5902">
        <f ca="1">IF('Patient History &amp; Demographics'!X5902&gt;10,'Patient History &amp; Demographics'!A5902,"")</f>
        <v>443216</v>
      </c>
      <c r="B5902" t="str">
        <f ca="1">IF('Patient History &amp; Demographics'!X5902&gt;=20,"Acute",IF(AND('Patient History &amp; Demographics'!X5902&gt;=10,'Patient History &amp; Demographics'!X5902&lt;20),"High","Low"))</f>
        <v>High</v>
      </c>
      <c r="C5902" t="s">
        <v>24155</v>
      </c>
      <c r="D5902">
        <f t="shared" ca="1" si="276"/>
        <v>1001</v>
      </c>
      <c r="E5902" t="str">
        <f t="shared" ca="1" si="277"/>
        <v>Rehabilitation</v>
      </c>
      <c r="F5902" t="str">
        <f t="shared" ca="1" si="278"/>
        <v>Positive Progress</v>
      </c>
    </row>
    <row r="5903" spans="1:6" x14ac:dyDescent="0.25">
      <c r="A5903" t="str">
        <f ca="1">IF('Patient History &amp; Demographics'!X5903&gt;10,'Patient History &amp; Demographics'!A5903,"")</f>
        <v/>
      </c>
      <c r="B5903" t="str">
        <f ca="1">IF('Patient History &amp; Demographics'!X5903&gt;=20,"Acute",IF(AND('Patient History &amp; Demographics'!X5903&gt;=10,'Patient History &amp; Demographics'!X5903&lt;20),"High","Low"))</f>
        <v>Low</v>
      </c>
      <c r="C5903" t="s">
        <v>24156</v>
      </c>
      <c r="D5903" t="str">
        <f t="shared" ca="1" si="276"/>
        <v/>
      </c>
      <c r="E5903" t="str">
        <f t="shared" ca="1" si="277"/>
        <v/>
      </c>
      <c r="F5903" t="str">
        <f t="shared" ca="1" si="278"/>
        <v/>
      </c>
    </row>
    <row r="5904" spans="1:6" x14ac:dyDescent="0.25">
      <c r="A5904">
        <f ca="1">IF('Patient History &amp; Demographics'!X5904&gt;10,'Patient History &amp; Demographics'!A5904,"")</f>
        <v>443234</v>
      </c>
      <c r="B5904" t="str">
        <f ca="1">IF('Patient History &amp; Demographics'!X5904&gt;=20,"Acute",IF(AND('Patient History &amp; Demographics'!X5904&gt;=10,'Patient History &amp; Demographics'!X5904&lt;20),"High","Low"))</f>
        <v>High</v>
      </c>
      <c r="C5904" t="s">
        <v>24155</v>
      </c>
      <c r="D5904">
        <f t="shared" ca="1" si="276"/>
        <v>1016</v>
      </c>
      <c r="E5904" t="str">
        <f t="shared" ca="1" si="277"/>
        <v>Rehabilitation</v>
      </c>
      <c r="F5904" t="str">
        <f t="shared" ca="1" si="278"/>
        <v>No Progress</v>
      </c>
    </row>
    <row r="5905" spans="1:6" x14ac:dyDescent="0.25">
      <c r="A5905">
        <f ca="1">IF('Patient History &amp; Demographics'!X5905&gt;10,'Patient History &amp; Demographics'!A5905,"")</f>
        <v>443252</v>
      </c>
      <c r="B5905" t="str">
        <f ca="1">IF('Patient History &amp; Demographics'!X5905&gt;=20,"Acute",IF(AND('Patient History &amp; Demographics'!X5905&gt;=10,'Patient History &amp; Demographics'!X5905&lt;20),"High","Low"))</f>
        <v>Acute</v>
      </c>
      <c r="C5905" t="s">
        <v>24156</v>
      </c>
      <c r="D5905" t="str">
        <f t="shared" ca="1" si="276"/>
        <v/>
      </c>
      <c r="E5905" t="str">
        <f t="shared" ca="1" si="277"/>
        <v/>
      </c>
      <c r="F5905" t="str">
        <f t="shared" ca="1" si="278"/>
        <v/>
      </c>
    </row>
    <row r="5906" spans="1:6" x14ac:dyDescent="0.25">
      <c r="A5906">
        <f ca="1">IF('Patient History &amp; Demographics'!X5906&gt;10,'Patient History &amp; Demographics'!A5906,"")</f>
        <v>443261</v>
      </c>
      <c r="B5906" t="str">
        <f ca="1">IF('Patient History &amp; Demographics'!X5906&gt;=20,"Acute",IF(AND('Patient History &amp; Demographics'!X5906&gt;=10,'Patient History &amp; Demographics'!X5906&lt;20),"High","Low"))</f>
        <v>High</v>
      </c>
      <c r="C5906" t="s">
        <v>24155</v>
      </c>
      <c r="D5906">
        <f t="shared" ca="1" si="276"/>
        <v>1026</v>
      </c>
      <c r="E5906" t="str">
        <f t="shared" ca="1" si="277"/>
        <v>Rehabilitation</v>
      </c>
      <c r="F5906" t="str">
        <f t="shared" ca="1" si="278"/>
        <v>No Progress</v>
      </c>
    </row>
    <row r="5907" spans="1:6" x14ac:dyDescent="0.25">
      <c r="A5907">
        <f ca="1">IF('Patient History &amp; Demographics'!X5907&gt;10,'Patient History &amp; Demographics'!A5907,"")</f>
        <v>443270</v>
      </c>
      <c r="B5907" t="str">
        <f ca="1">IF('Patient History &amp; Demographics'!X5907&gt;=20,"Acute",IF(AND('Patient History &amp; Demographics'!X5907&gt;=10,'Patient History &amp; Demographics'!X5907&lt;20),"High","Low"))</f>
        <v>High</v>
      </c>
      <c r="C5907" t="s">
        <v>24155</v>
      </c>
      <c r="D5907">
        <f t="shared" ca="1" si="276"/>
        <v>1022</v>
      </c>
      <c r="E5907" t="str">
        <f t="shared" ca="1" si="277"/>
        <v>Rehabilitation</v>
      </c>
      <c r="F5907" t="str">
        <f t="shared" ca="1" si="278"/>
        <v>Condition Deteriorated</v>
      </c>
    </row>
    <row r="5908" spans="1:6" x14ac:dyDescent="0.25">
      <c r="A5908">
        <f ca="1">IF('Patient History &amp; Demographics'!X5908&gt;10,'Patient History &amp; Demographics'!A5908,"")</f>
        <v>443289</v>
      </c>
      <c r="B5908" t="str">
        <f ca="1">IF('Patient History &amp; Demographics'!X5908&gt;=20,"Acute",IF(AND('Patient History &amp; Demographics'!X5908&gt;=10,'Patient History &amp; Demographics'!X5908&lt;20),"High","Low"))</f>
        <v>High</v>
      </c>
      <c r="C5908" t="s">
        <v>24156</v>
      </c>
      <c r="D5908" t="str">
        <f t="shared" ca="1" si="276"/>
        <v/>
      </c>
      <c r="E5908" t="str">
        <f t="shared" ca="1" si="277"/>
        <v/>
      </c>
      <c r="F5908" t="str">
        <f t="shared" ca="1" si="278"/>
        <v/>
      </c>
    </row>
    <row r="5909" spans="1:6" x14ac:dyDescent="0.25">
      <c r="A5909">
        <f ca="1">IF('Patient History &amp; Demographics'!X5909&gt;10,'Patient History &amp; Demographics'!A5909,"")</f>
        <v>443298</v>
      </c>
      <c r="B5909" t="str">
        <f ca="1">IF('Patient History &amp; Demographics'!X5909&gt;=20,"Acute",IF(AND('Patient History &amp; Demographics'!X5909&gt;=10,'Patient History &amp; Demographics'!X5909&lt;20),"High","Low"))</f>
        <v>High</v>
      </c>
      <c r="C5909" t="s">
        <v>24156</v>
      </c>
      <c r="D5909" t="str">
        <f t="shared" ca="1" si="276"/>
        <v/>
      </c>
      <c r="E5909" t="str">
        <f t="shared" ca="1" si="277"/>
        <v/>
      </c>
      <c r="F5909" t="str">
        <f t="shared" ca="1" si="278"/>
        <v/>
      </c>
    </row>
    <row r="5910" spans="1:6" x14ac:dyDescent="0.25">
      <c r="A5910">
        <f ca="1">IF('Patient History &amp; Demographics'!X5910&gt;10,'Patient History &amp; Demographics'!A5910,"")</f>
        <v>443304</v>
      </c>
      <c r="B5910" t="str">
        <f ca="1">IF('Patient History &amp; Demographics'!X5910&gt;=20,"Acute",IF(AND('Patient History &amp; Demographics'!X5910&gt;=10,'Patient History &amp; Demographics'!X5910&lt;20),"High","Low"))</f>
        <v>High</v>
      </c>
      <c r="C5910" t="s">
        <v>24156</v>
      </c>
      <c r="D5910" t="str">
        <f t="shared" ca="1" si="276"/>
        <v/>
      </c>
      <c r="E5910" t="str">
        <f t="shared" ca="1" si="277"/>
        <v/>
      </c>
      <c r="F5910" t="str">
        <f t="shared" ca="1" si="278"/>
        <v/>
      </c>
    </row>
    <row r="5911" spans="1:6" x14ac:dyDescent="0.25">
      <c r="A5911">
        <f ca="1">IF('Patient History &amp; Demographics'!X5911&gt;10,'Patient History &amp; Demographics'!A5911,"")</f>
        <v>443322</v>
      </c>
      <c r="B5911" t="str">
        <f ca="1">IF('Patient History &amp; Demographics'!X5911&gt;=20,"Acute",IF(AND('Patient History &amp; Demographics'!X5911&gt;=10,'Patient History &amp; Demographics'!X5911&lt;20),"High","Low"))</f>
        <v>Acute</v>
      </c>
      <c r="C5911" t="s">
        <v>24156</v>
      </c>
      <c r="D5911" t="str">
        <f t="shared" ca="1" si="276"/>
        <v/>
      </c>
      <c r="E5911" t="str">
        <f t="shared" ca="1" si="277"/>
        <v/>
      </c>
      <c r="F5911" t="str">
        <f t="shared" ca="1" si="278"/>
        <v/>
      </c>
    </row>
    <row r="5912" spans="1:6" x14ac:dyDescent="0.25">
      <c r="A5912">
        <f ca="1">IF('Patient History &amp; Demographics'!X5912&gt;10,'Patient History &amp; Demographics'!A5912,"")</f>
        <v>443331</v>
      </c>
      <c r="B5912" t="str">
        <f ca="1">IF('Patient History &amp; Demographics'!X5912&gt;=20,"Acute",IF(AND('Patient History &amp; Demographics'!X5912&gt;=10,'Patient History &amp; Demographics'!X5912&lt;20),"High","Low"))</f>
        <v>High</v>
      </c>
      <c r="C5912" t="s">
        <v>24155</v>
      </c>
      <c r="D5912">
        <f t="shared" ca="1" si="276"/>
        <v>1027</v>
      </c>
      <c r="E5912" t="str">
        <f t="shared" ca="1" si="277"/>
        <v>Screening</v>
      </c>
      <c r="F5912" t="str">
        <f t="shared" ca="1" si="278"/>
        <v/>
      </c>
    </row>
    <row r="5913" spans="1:6" x14ac:dyDescent="0.25">
      <c r="A5913">
        <f ca="1">IF('Patient History &amp; Demographics'!X5913&gt;10,'Patient History &amp; Demographics'!A5913,"")</f>
        <v>443340</v>
      </c>
      <c r="B5913" t="str">
        <f ca="1">IF('Patient History &amp; Demographics'!X5913&gt;=20,"Acute",IF(AND('Patient History &amp; Demographics'!X5913&gt;=10,'Patient History &amp; Demographics'!X5913&lt;20),"High","Low"))</f>
        <v>High</v>
      </c>
      <c r="C5913" t="s">
        <v>24155</v>
      </c>
      <c r="D5913">
        <f t="shared" ca="1" si="276"/>
        <v>1011</v>
      </c>
      <c r="E5913" t="str">
        <f t="shared" ca="1" si="277"/>
        <v>Rehabilitation</v>
      </c>
      <c r="F5913" t="str">
        <f t="shared" ca="1" si="278"/>
        <v>Positive Progress</v>
      </c>
    </row>
    <row r="5914" spans="1:6" x14ac:dyDescent="0.25">
      <c r="A5914">
        <f ca="1">IF('Patient History &amp; Demographics'!X5914&gt;10,'Patient History &amp; Demographics'!A5914,"")</f>
        <v>443359</v>
      </c>
      <c r="B5914" t="str">
        <f ca="1">IF('Patient History &amp; Demographics'!X5914&gt;=20,"Acute",IF(AND('Patient History &amp; Demographics'!X5914&gt;=10,'Patient History &amp; Demographics'!X5914&lt;20),"High","Low"))</f>
        <v>High</v>
      </c>
      <c r="C5914" t="s">
        <v>24155</v>
      </c>
      <c r="D5914">
        <f t="shared" ca="1" si="276"/>
        <v>1022</v>
      </c>
      <c r="E5914" t="str">
        <f t="shared" ca="1" si="277"/>
        <v>Rehabilitation</v>
      </c>
      <c r="F5914" t="str">
        <f t="shared" ca="1" si="278"/>
        <v>Condition Deteriorated</v>
      </c>
    </row>
    <row r="5915" spans="1:6" x14ac:dyDescent="0.25">
      <c r="A5915">
        <f ca="1">IF('Patient History &amp; Demographics'!X5915&gt;10,'Patient History &amp; Demographics'!A5915,"")</f>
        <v>443368</v>
      </c>
      <c r="B5915" t="str">
        <f ca="1">IF('Patient History &amp; Demographics'!X5915&gt;=20,"Acute",IF(AND('Patient History &amp; Demographics'!X5915&gt;=10,'Patient History &amp; Demographics'!X5915&lt;20),"High","Low"))</f>
        <v>Acute</v>
      </c>
      <c r="C5915" t="s">
        <v>24155</v>
      </c>
      <c r="D5915">
        <f t="shared" ca="1" si="276"/>
        <v>1015</v>
      </c>
      <c r="E5915" t="str">
        <f t="shared" ca="1" si="277"/>
        <v>Rehabilitation</v>
      </c>
      <c r="F5915" t="str">
        <f t="shared" ca="1" si="278"/>
        <v>Condition Deteriorated</v>
      </c>
    </row>
    <row r="5916" spans="1:6" x14ac:dyDescent="0.25">
      <c r="A5916">
        <f ca="1">IF('Patient History &amp; Demographics'!X5916&gt;10,'Patient History &amp; Demographics'!A5916,"")</f>
        <v>443377</v>
      </c>
      <c r="B5916" t="str">
        <f ca="1">IF('Patient History &amp; Demographics'!X5916&gt;=20,"Acute",IF(AND('Patient History &amp; Demographics'!X5916&gt;=10,'Patient History &amp; Demographics'!X5916&lt;20),"High","Low"))</f>
        <v>High</v>
      </c>
      <c r="C5916" t="s">
        <v>24155</v>
      </c>
      <c r="D5916">
        <f t="shared" ca="1" si="276"/>
        <v>1022</v>
      </c>
      <c r="E5916" t="str">
        <f t="shared" ca="1" si="277"/>
        <v>Screening</v>
      </c>
      <c r="F5916" t="str">
        <f t="shared" ca="1" si="278"/>
        <v/>
      </c>
    </row>
    <row r="5917" spans="1:6" x14ac:dyDescent="0.25">
      <c r="A5917">
        <f ca="1">IF('Patient History &amp; Demographics'!X5917&gt;10,'Patient History &amp; Demographics'!A5917,"")</f>
        <v>443410</v>
      </c>
      <c r="B5917" t="str">
        <f ca="1">IF('Patient History &amp; Demographics'!X5917&gt;=20,"Acute",IF(AND('Patient History &amp; Demographics'!X5917&gt;=10,'Patient History &amp; Demographics'!X5917&lt;20),"High","Low"))</f>
        <v>High</v>
      </c>
      <c r="C5917" t="s">
        <v>24156</v>
      </c>
      <c r="D5917" t="str">
        <f t="shared" ca="1" si="276"/>
        <v/>
      </c>
      <c r="E5917" t="str">
        <f t="shared" ca="1" si="277"/>
        <v/>
      </c>
      <c r="F5917" t="str">
        <f t="shared" ca="1" si="278"/>
        <v/>
      </c>
    </row>
    <row r="5918" spans="1:6" x14ac:dyDescent="0.25">
      <c r="A5918">
        <f ca="1">IF('Patient History &amp; Demographics'!X5918&gt;10,'Patient History &amp; Demographics'!A5918,"")</f>
        <v>443429</v>
      </c>
      <c r="B5918" t="str">
        <f ca="1">IF('Patient History &amp; Demographics'!X5918&gt;=20,"Acute",IF(AND('Patient History &amp; Demographics'!X5918&gt;=10,'Patient History &amp; Demographics'!X5918&lt;20),"High","Low"))</f>
        <v>High</v>
      </c>
      <c r="C5918" t="s">
        <v>24155</v>
      </c>
      <c r="D5918">
        <f t="shared" ca="1" si="276"/>
        <v>1025</v>
      </c>
      <c r="E5918" t="str">
        <f t="shared" ca="1" si="277"/>
        <v>Rehabilitation</v>
      </c>
      <c r="F5918" t="str">
        <f t="shared" ca="1" si="278"/>
        <v>Cured</v>
      </c>
    </row>
    <row r="5919" spans="1:6" x14ac:dyDescent="0.25">
      <c r="A5919">
        <f ca="1">IF('Patient History &amp; Demographics'!X5919&gt;10,'Patient History &amp; Demographics'!A5919,"")</f>
        <v>443438</v>
      </c>
      <c r="B5919" t="str">
        <f ca="1">IF('Patient History &amp; Demographics'!X5919&gt;=20,"Acute",IF(AND('Patient History &amp; Demographics'!X5919&gt;=10,'Patient History &amp; Demographics'!X5919&lt;20),"High","Low"))</f>
        <v>High</v>
      </c>
      <c r="C5919" t="s">
        <v>24156</v>
      </c>
      <c r="D5919" t="str">
        <f t="shared" ca="1" si="276"/>
        <v/>
      </c>
      <c r="E5919" t="str">
        <f t="shared" ca="1" si="277"/>
        <v/>
      </c>
      <c r="F5919" t="str">
        <f t="shared" ca="1" si="278"/>
        <v/>
      </c>
    </row>
    <row r="5920" spans="1:6" x14ac:dyDescent="0.25">
      <c r="A5920">
        <f ca="1">IF('Patient History &amp; Demographics'!X5920&gt;10,'Patient History &amp; Demographics'!A5920,"")</f>
        <v>443456</v>
      </c>
      <c r="B5920" t="str">
        <f ca="1">IF('Patient History &amp; Demographics'!X5920&gt;=20,"Acute",IF(AND('Patient History &amp; Demographics'!X5920&gt;=10,'Patient History &amp; Demographics'!X5920&lt;20),"High","Low"))</f>
        <v>Acute</v>
      </c>
      <c r="C5920" t="s">
        <v>24156</v>
      </c>
      <c r="D5920" t="str">
        <f t="shared" ca="1" si="276"/>
        <v/>
      </c>
      <c r="E5920" t="str">
        <f t="shared" ca="1" si="277"/>
        <v/>
      </c>
      <c r="F5920" t="str">
        <f t="shared" ca="1" si="278"/>
        <v/>
      </c>
    </row>
    <row r="5921" spans="1:6" x14ac:dyDescent="0.25">
      <c r="A5921">
        <f ca="1">IF('Patient History &amp; Demographics'!X5921&gt;10,'Patient History &amp; Demographics'!A5921,"")</f>
        <v>443465</v>
      </c>
      <c r="B5921" t="str">
        <f ca="1">IF('Patient History &amp; Demographics'!X5921&gt;=20,"Acute",IF(AND('Patient History &amp; Demographics'!X5921&gt;=10,'Patient History &amp; Demographics'!X5921&lt;20),"High","Low"))</f>
        <v>High</v>
      </c>
      <c r="C5921" t="s">
        <v>24155</v>
      </c>
      <c r="D5921">
        <f t="shared" ca="1" si="276"/>
        <v>1021</v>
      </c>
      <c r="E5921" t="str">
        <f t="shared" ca="1" si="277"/>
        <v>Rehabilitation</v>
      </c>
      <c r="F5921" t="str">
        <f t="shared" ca="1" si="278"/>
        <v>Cured</v>
      </c>
    </row>
    <row r="5922" spans="1:6" x14ac:dyDescent="0.25">
      <c r="A5922">
        <f ca="1">IF('Patient History &amp; Demographics'!X5922&gt;10,'Patient History &amp; Demographics'!A5922,"")</f>
        <v>443474</v>
      </c>
      <c r="B5922" t="str">
        <f ca="1">IF('Patient History &amp; Demographics'!X5922&gt;=20,"Acute",IF(AND('Patient History &amp; Demographics'!X5922&gt;=10,'Patient History &amp; Demographics'!X5922&lt;20),"High","Low"))</f>
        <v>High</v>
      </c>
      <c r="C5922" t="s">
        <v>24155</v>
      </c>
      <c r="D5922">
        <f t="shared" ca="1" si="276"/>
        <v>1021</v>
      </c>
      <c r="E5922" t="str">
        <f t="shared" ca="1" si="277"/>
        <v>Screening</v>
      </c>
      <c r="F5922" t="str">
        <f t="shared" ca="1" si="278"/>
        <v/>
      </c>
    </row>
    <row r="5923" spans="1:6" x14ac:dyDescent="0.25">
      <c r="A5923">
        <f ca="1">IF('Patient History &amp; Demographics'!X5923&gt;10,'Patient History &amp; Demographics'!A5923,"")</f>
        <v>443483</v>
      </c>
      <c r="B5923" t="str">
        <f ca="1">IF('Patient History &amp; Demographics'!X5923&gt;=20,"Acute",IF(AND('Patient History &amp; Demographics'!X5923&gt;=10,'Patient History &amp; Demographics'!X5923&lt;20),"High","Low"))</f>
        <v>High</v>
      </c>
      <c r="C5923" t="s">
        <v>24155</v>
      </c>
      <c r="D5923">
        <f t="shared" ca="1" si="276"/>
        <v>1003</v>
      </c>
      <c r="E5923" t="str">
        <f t="shared" ca="1" si="277"/>
        <v>Screening</v>
      </c>
      <c r="F5923" t="str">
        <f t="shared" ca="1" si="278"/>
        <v/>
      </c>
    </row>
    <row r="5924" spans="1:6" x14ac:dyDescent="0.25">
      <c r="A5924">
        <f ca="1">IF('Patient History &amp; Demographics'!X5924&gt;10,'Patient History &amp; Demographics'!A5924,"")</f>
        <v>443492</v>
      </c>
      <c r="B5924" t="str">
        <f ca="1">IF('Patient History &amp; Demographics'!X5924&gt;=20,"Acute",IF(AND('Patient History &amp; Demographics'!X5924&gt;=10,'Patient History &amp; Demographics'!X5924&lt;20),"High","Low"))</f>
        <v>High</v>
      </c>
      <c r="C5924" t="s">
        <v>24155</v>
      </c>
      <c r="D5924">
        <f t="shared" ca="1" si="276"/>
        <v>1025</v>
      </c>
      <c r="E5924" t="str">
        <f t="shared" ca="1" si="277"/>
        <v>Screening</v>
      </c>
      <c r="F5924" t="str">
        <f t="shared" ca="1" si="278"/>
        <v/>
      </c>
    </row>
    <row r="5925" spans="1:6" x14ac:dyDescent="0.25">
      <c r="A5925">
        <f ca="1">IF('Patient History &amp; Demographics'!X5925&gt;10,'Patient History &amp; Demographics'!A5925,"")</f>
        <v>443526</v>
      </c>
      <c r="B5925" t="str">
        <f ca="1">IF('Patient History &amp; Demographics'!X5925&gt;=20,"Acute",IF(AND('Patient History &amp; Demographics'!X5925&gt;=10,'Patient History &amp; Demographics'!X5925&lt;20),"High","Low"))</f>
        <v>Acute</v>
      </c>
      <c r="C5925" t="s">
        <v>24155</v>
      </c>
      <c r="D5925">
        <f t="shared" ca="1" si="276"/>
        <v>1007</v>
      </c>
      <c r="E5925" t="str">
        <f t="shared" ca="1" si="277"/>
        <v>Rehabilitation</v>
      </c>
      <c r="F5925" t="str">
        <f t="shared" ca="1" si="278"/>
        <v>No Progress</v>
      </c>
    </row>
    <row r="5926" spans="1:6" x14ac:dyDescent="0.25">
      <c r="A5926" t="str">
        <f ca="1">IF('Patient History &amp; Demographics'!X5926&gt;10,'Patient History &amp; Demographics'!A5926,"")</f>
        <v/>
      </c>
      <c r="B5926" t="str">
        <f ca="1">IF('Patient History &amp; Demographics'!X5926&gt;=20,"Acute",IF(AND('Patient History &amp; Demographics'!X5926&gt;=10,'Patient History &amp; Demographics'!X5926&lt;20),"High","Low"))</f>
        <v>Low</v>
      </c>
      <c r="C5926" t="s">
        <v>24155</v>
      </c>
      <c r="D5926">
        <f t="shared" ca="1" si="276"/>
        <v>1021</v>
      </c>
      <c r="E5926" t="str">
        <f t="shared" ca="1" si="277"/>
        <v>Rehabilitation</v>
      </c>
      <c r="F5926" t="str">
        <f t="shared" ca="1" si="278"/>
        <v>Condition Deteriorated</v>
      </c>
    </row>
    <row r="5927" spans="1:6" x14ac:dyDescent="0.25">
      <c r="A5927">
        <f ca="1">IF('Patient History &amp; Demographics'!X5927&gt;10,'Patient History &amp; Demographics'!A5927,"")</f>
        <v>443544</v>
      </c>
      <c r="B5927" t="str">
        <f ca="1">IF('Patient History &amp; Demographics'!X5927&gt;=20,"Acute",IF(AND('Patient History &amp; Demographics'!X5927&gt;=10,'Patient History &amp; Demographics'!X5927&lt;20),"High","Low"))</f>
        <v>High</v>
      </c>
      <c r="C5927" t="s">
        <v>24156</v>
      </c>
      <c r="D5927" t="str">
        <f t="shared" ca="1" si="276"/>
        <v/>
      </c>
      <c r="E5927" t="str">
        <f t="shared" ca="1" si="277"/>
        <v/>
      </c>
      <c r="F5927" t="str">
        <f t="shared" ca="1" si="278"/>
        <v/>
      </c>
    </row>
    <row r="5928" spans="1:6" x14ac:dyDescent="0.25">
      <c r="A5928">
        <f ca="1">IF('Patient History &amp; Demographics'!X5928&gt;10,'Patient History &amp; Demographics'!A5928,"")</f>
        <v>443553</v>
      </c>
      <c r="B5928" t="str">
        <f ca="1">IF('Patient History &amp; Demographics'!X5928&gt;=20,"Acute",IF(AND('Patient History &amp; Demographics'!X5928&gt;=10,'Patient History &amp; Demographics'!X5928&lt;20),"High","Low"))</f>
        <v>High</v>
      </c>
      <c r="C5928" t="s">
        <v>24156</v>
      </c>
      <c r="D5928" t="str">
        <f t="shared" ca="1" si="276"/>
        <v/>
      </c>
      <c r="E5928" t="str">
        <f t="shared" ca="1" si="277"/>
        <v/>
      </c>
      <c r="F5928" t="str">
        <f t="shared" ca="1" si="278"/>
        <v/>
      </c>
    </row>
    <row r="5929" spans="1:6" x14ac:dyDescent="0.25">
      <c r="A5929">
        <f ca="1">IF('Patient History &amp; Demographics'!X5929&gt;10,'Patient History &amp; Demographics'!A5929,"")</f>
        <v>443562</v>
      </c>
      <c r="B5929" t="str">
        <f ca="1">IF('Patient History &amp; Demographics'!X5929&gt;=20,"Acute",IF(AND('Patient History &amp; Demographics'!X5929&gt;=10,'Patient History &amp; Demographics'!X5929&lt;20),"High","Low"))</f>
        <v>High</v>
      </c>
      <c r="C5929" t="s">
        <v>24155</v>
      </c>
      <c r="D5929">
        <f t="shared" ca="1" si="276"/>
        <v>1018</v>
      </c>
      <c r="E5929" t="str">
        <f t="shared" ca="1" si="277"/>
        <v>Rehabilitation</v>
      </c>
      <c r="F5929" t="str">
        <f t="shared" ca="1" si="278"/>
        <v>Positive Progress</v>
      </c>
    </row>
    <row r="5930" spans="1:6" x14ac:dyDescent="0.25">
      <c r="A5930" t="str">
        <f ca="1">IF('Patient History &amp; Demographics'!X5930&gt;10,'Patient History &amp; Demographics'!A5930,"")</f>
        <v/>
      </c>
      <c r="B5930" t="str">
        <f ca="1">IF('Patient History &amp; Demographics'!X5930&gt;=20,"Acute",IF(AND('Patient History &amp; Demographics'!X5930&gt;=10,'Patient History &amp; Demographics'!X5930&lt;20),"High","Low"))</f>
        <v>High</v>
      </c>
      <c r="C5930" t="s">
        <v>24156</v>
      </c>
      <c r="D5930" t="str">
        <f t="shared" ca="1" si="276"/>
        <v/>
      </c>
      <c r="E5930" t="str">
        <f t="shared" ca="1" si="277"/>
        <v/>
      </c>
      <c r="F5930" t="str">
        <f t="shared" ca="1" si="278"/>
        <v/>
      </c>
    </row>
    <row r="5931" spans="1:6" x14ac:dyDescent="0.25">
      <c r="A5931">
        <f ca="1">IF('Patient History &amp; Demographics'!X5931&gt;10,'Patient History &amp; Demographics'!A5931,"")</f>
        <v>443599</v>
      </c>
      <c r="B5931" t="str">
        <f ca="1">IF('Patient History &amp; Demographics'!X5931&gt;=20,"Acute",IF(AND('Patient History &amp; Demographics'!X5931&gt;=10,'Patient History &amp; Demographics'!X5931&lt;20),"High","Low"))</f>
        <v>High</v>
      </c>
      <c r="C5931" t="s">
        <v>24155</v>
      </c>
      <c r="D5931">
        <f t="shared" ca="1" si="276"/>
        <v>1001</v>
      </c>
      <c r="E5931" t="str">
        <f t="shared" ca="1" si="277"/>
        <v>Screening</v>
      </c>
      <c r="F5931" t="str">
        <f t="shared" ca="1" si="278"/>
        <v/>
      </c>
    </row>
    <row r="5932" spans="1:6" x14ac:dyDescent="0.25">
      <c r="A5932">
        <f ca="1">IF('Patient History &amp; Demographics'!X5932&gt;10,'Patient History &amp; Demographics'!A5932,"")</f>
        <v>443605</v>
      </c>
      <c r="B5932" t="str">
        <f ca="1">IF('Patient History &amp; Demographics'!X5932&gt;=20,"Acute",IF(AND('Patient History &amp; Demographics'!X5932&gt;=10,'Patient History &amp; Demographics'!X5932&lt;20),"High","Low"))</f>
        <v>High</v>
      </c>
      <c r="C5932" t="s">
        <v>24155</v>
      </c>
      <c r="D5932">
        <f t="shared" ca="1" si="276"/>
        <v>1023</v>
      </c>
      <c r="E5932" t="str">
        <f t="shared" ca="1" si="277"/>
        <v>Rehabilitation</v>
      </c>
      <c r="F5932" t="str">
        <f t="shared" ca="1" si="278"/>
        <v>Positive Progress</v>
      </c>
    </row>
    <row r="5933" spans="1:6" x14ac:dyDescent="0.25">
      <c r="A5933">
        <f ca="1">IF('Patient History &amp; Demographics'!X5933&gt;10,'Patient History &amp; Demographics'!A5933,"")</f>
        <v>443623</v>
      </c>
      <c r="B5933" t="str">
        <f ca="1">IF('Patient History &amp; Demographics'!X5933&gt;=20,"Acute",IF(AND('Patient History &amp; Demographics'!X5933&gt;=10,'Patient History &amp; Demographics'!X5933&lt;20),"High","Low"))</f>
        <v>High</v>
      </c>
      <c r="C5933" t="s">
        <v>24156</v>
      </c>
      <c r="D5933" t="str">
        <f t="shared" ca="1" si="276"/>
        <v/>
      </c>
      <c r="E5933" t="str">
        <f t="shared" ca="1" si="277"/>
        <v/>
      </c>
      <c r="F5933" t="str">
        <f t="shared" ca="1" si="278"/>
        <v/>
      </c>
    </row>
    <row r="5934" spans="1:6" x14ac:dyDescent="0.25">
      <c r="A5934">
        <f ca="1">IF('Patient History &amp; Demographics'!X5934&gt;10,'Patient History &amp; Demographics'!A5934,"")</f>
        <v>443632</v>
      </c>
      <c r="B5934" t="str">
        <f ca="1">IF('Patient History &amp; Demographics'!X5934&gt;=20,"Acute",IF(AND('Patient History &amp; Demographics'!X5934&gt;=10,'Patient History &amp; Demographics'!X5934&lt;20),"High","Low"))</f>
        <v>High</v>
      </c>
      <c r="C5934" t="s">
        <v>24156</v>
      </c>
      <c r="D5934" t="str">
        <f t="shared" ca="1" si="276"/>
        <v/>
      </c>
      <c r="E5934" t="str">
        <f t="shared" ca="1" si="277"/>
        <v/>
      </c>
      <c r="F5934" t="str">
        <f t="shared" ca="1" si="278"/>
        <v/>
      </c>
    </row>
    <row r="5935" spans="1:6" x14ac:dyDescent="0.25">
      <c r="A5935">
        <f ca="1">IF('Patient History &amp; Demographics'!X5935&gt;10,'Patient History &amp; Demographics'!A5935,"")</f>
        <v>443641</v>
      </c>
      <c r="B5935" t="str">
        <f ca="1">IF('Patient History &amp; Demographics'!X5935&gt;=20,"Acute",IF(AND('Patient History &amp; Demographics'!X5935&gt;=10,'Patient History &amp; Demographics'!X5935&lt;20),"High","Low"))</f>
        <v>High</v>
      </c>
      <c r="C5935" t="s">
        <v>24155</v>
      </c>
      <c r="D5935">
        <f t="shared" ca="1" si="276"/>
        <v>1027</v>
      </c>
      <c r="E5935" t="str">
        <f t="shared" ca="1" si="277"/>
        <v>Rehabilitation</v>
      </c>
      <c r="F5935" t="str">
        <f t="shared" ca="1" si="278"/>
        <v>Positive Progress</v>
      </c>
    </row>
    <row r="5936" spans="1:6" x14ac:dyDescent="0.25">
      <c r="A5936">
        <f ca="1">IF('Patient History &amp; Demographics'!X5936&gt;10,'Patient History &amp; Demographics'!A5936,"")</f>
        <v>443650</v>
      </c>
      <c r="B5936" t="str">
        <f ca="1">IF('Patient History &amp; Demographics'!X5936&gt;=20,"Acute",IF(AND('Patient History &amp; Demographics'!X5936&gt;=10,'Patient History &amp; Demographics'!X5936&lt;20),"High","Low"))</f>
        <v>High</v>
      </c>
      <c r="C5936" t="s">
        <v>24156</v>
      </c>
      <c r="D5936" t="str">
        <f t="shared" ca="1" si="276"/>
        <v/>
      </c>
      <c r="E5936" t="str">
        <f t="shared" ca="1" si="277"/>
        <v/>
      </c>
      <c r="F5936" t="str">
        <f t="shared" ca="1" si="278"/>
        <v/>
      </c>
    </row>
    <row r="5937" spans="1:6" x14ac:dyDescent="0.25">
      <c r="A5937" t="str">
        <f ca="1">IF('Patient History &amp; Demographics'!X5937&gt;10,'Patient History &amp; Demographics'!A5937,"")</f>
        <v/>
      </c>
      <c r="B5937" t="str">
        <f ca="1">IF('Patient History &amp; Demographics'!X5937&gt;=20,"Acute",IF(AND('Patient History &amp; Demographics'!X5937&gt;=10,'Patient History &amp; Demographics'!X5937&lt;20),"High","Low"))</f>
        <v>Low</v>
      </c>
      <c r="C5937" t="s">
        <v>24156</v>
      </c>
      <c r="D5937" t="str">
        <f t="shared" ca="1" si="276"/>
        <v/>
      </c>
      <c r="E5937" t="str">
        <f t="shared" ca="1" si="277"/>
        <v/>
      </c>
      <c r="F5937" t="str">
        <f t="shared" ca="1" si="278"/>
        <v/>
      </c>
    </row>
    <row r="5938" spans="1:6" x14ac:dyDescent="0.25">
      <c r="A5938">
        <f ca="1">IF('Patient History &amp; Demographics'!X5938&gt;10,'Patient History &amp; Demographics'!A5938,"")</f>
        <v>443678</v>
      </c>
      <c r="B5938" t="str">
        <f ca="1">IF('Patient History &amp; Demographics'!X5938&gt;=20,"Acute",IF(AND('Patient History &amp; Demographics'!X5938&gt;=10,'Patient History &amp; Demographics'!X5938&lt;20),"High","Low"))</f>
        <v>Acute</v>
      </c>
      <c r="C5938" t="s">
        <v>24155</v>
      </c>
      <c r="D5938">
        <f t="shared" ca="1" si="276"/>
        <v>1012</v>
      </c>
      <c r="E5938" t="str">
        <f t="shared" ca="1" si="277"/>
        <v>Rehabilitation</v>
      </c>
      <c r="F5938" t="str">
        <f t="shared" ca="1" si="278"/>
        <v>Positive Progress</v>
      </c>
    </row>
    <row r="5939" spans="1:6" x14ac:dyDescent="0.25">
      <c r="A5939">
        <f ca="1">IF('Patient History &amp; Demographics'!X5939&gt;10,'Patient History &amp; Demographics'!A5939,"")</f>
        <v>443687</v>
      </c>
      <c r="B5939" t="str">
        <f ca="1">IF('Patient History &amp; Demographics'!X5939&gt;=20,"Acute",IF(AND('Patient History &amp; Demographics'!X5939&gt;=10,'Patient History &amp; Demographics'!X5939&lt;20),"High","Low"))</f>
        <v>High</v>
      </c>
      <c r="C5939" t="s">
        <v>24156</v>
      </c>
      <c r="D5939" t="str">
        <f t="shared" ca="1" si="276"/>
        <v/>
      </c>
      <c r="E5939" t="str">
        <f t="shared" ca="1" si="277"/>
        <v/>
      </c>
      <c r="F5939" t="str">
        <f t="shared" ca="1" si="278"/>
        <v/>
      </c>
    </row>
    <row r="5940" spans="1:6" x14ac:dyDescent="0.25">
      <c r="A5940">
        <f ca="1">IF('Patient History &amp; Demographics'!X5940&gt;10,'Patient History &amp; Demographics'!A5940,"")</f>
        <v>443696</v>
      </c>
      <c r="B5940" t="str">
        <f ca="1">IF('Patient History &amp; Demographics'!X5940&gt;=20,"Acute",IF(AND('Patient History &amp; Demographics'!X5940&gt;=10,'Patient History &amp; Demographics'!X5940&lt;20),"High","Low"))</f>
        <v>High</v>
      </c>
      <c r="C5940" t="s">
        <v>24156</v>
      </c>
      <c r="D5940" t="str">
        <f t="shared" ca="1" si="276"/>
        <v/>
      </c>
      <c r="E5940" t="str">
        <f t="shared" ca="1" si="277"/>
        <v/>
      </c>
      <c r="F5940" t="str">
        <f t="shared" ca="1" si="278"/>
        <v/>
      </c>
    </row>
    <row r="5941" spans="1:6" x14ac:dyDescent="0.25">
      <c r="A5941">
        <f ca="1">IF('Patient History &amp; Demographics'!X5941&gt;10,'Patient History &amp; Demographics'!A5941,"")</f>
        <v>443702</v>
      </c>
      <c r="B5941" t="str">
        <f ca="1">IF('Patient History &amp; Demographics'!X5941&gt;=20,"Acute",IF(AND('Patient History &amp; Demographics'!X5941&gt;=10,'Patient History &amp; Demographics'!X5941&lt;20),"High","Low"))</f>
        <v>High</v>
      </c>
      <c r="C5941" t="s">
        <v>24156</v>
      </c>
      <c r="D5941" t="str">
        <f t="shared" ca="1" si="276"/>
        <v/>
      </c>
      <c r="E5941" t="str">
        <f t="shared" ca="1" si="277"/>
        <v/>
      </c>
      <c r="F5941" t="str">
        <f t="shared" ca="1" si="278"/>
        <v/>
      </c>
    </row>
    <row r="5942" spans="1:6" x14ac:dyDescent="0.25">
      <c r="A5942">
        <f ca="1">IF('Patient History &amp; Demographics'!X5942&gt;10,'Patient History &amp; Demographics'!A5942,"")</f>
        <v>443711</v>
      </c>
      <c r="B5942" t="str">
        <f ca="1">IF('Patient History &amp; Demographics'!X5942&gt;=20,"Acute",IF(AND('Patient History &amp; Demographics'!X5942&gt;=10,'Patient History &amp; Demographics'!X5942&lt;20),"High","Low"))</f>
        <v>High</v>
      </c>
      <c r="C5942" t="s">
        <v>24155</v>
      </c>
      <c r="D5942">
        <f t="shared" ca="1" si="276"/>
        <v>1019</v>
      </c>
      <c r="E5942" t="str">
        <f t="shared" ca="1" si="277"/>
        <v>Rehabilitation</v>
      </c>
      <c r="F5942" t="str">
        <f t="shared" ca="1" si="278"/>
        <v>Condition Deteriorated</v>
      </c>
    </row>
    <row r="5943" spans="1:6" x14ac:dyDescent="0.25">
      <c r="A5943">
        <f ca="1">IF('Patient History &amp; Demographics'!X5943&gt;10,'Patient History &amp; Demographics'!A5943,"")</f>
        <v>443739</v>
      </c>
      <c r="B5943" t="str">
        <f ca="1">IF('Patient History &amp; Demographics'!X5943&gt;=20,"Acute",IF(AND('Patient History &amp; Demographics'!X5943&gt;=10,'Patient History &amp; Demographics'!X5943&lt;20),"High","Low"))</f>
        <v>High</v>
      </c>
      <c r="C5943" t="s">
        <v>24156</v>
      </c>
      <c r="D5943" t="str">
        <f t="shared" ca="1" si="276"/>
        <v/>
      </c>
      <c r="E5943" t="str">
        <f t="shared" ca="1" si="277"/>
        <v/>
      </c>
      <c r="F5943" t="str">
        <f t="shared" ca="1" si="278"/>
        <v/>
      </c>
    </row>
    <row r="5944" spans="1:6" x14ac:dyDescent="0.25">
      <c r="A5944">
        <f ca="1">IF('Patient History &amp; Demographics'!X5944&gt;10,'Patient History &amp; Demographics'!A5944,"")</f>
        <v>443748</v>
      </c>
      <c r="B5944" t="str">
        <f ca="1">IF('Patient History &amp; Demographics'!X5944&gt;=20,"Acute",IF(AND('Patient History &amp; Demographics'!X5944&gt;=10,'Patient History &amp; Demographics'!X5944&lt;20),"High","Low"))</f>
        <v>Acute</v>
      </c>
      <c r="C5944" t="s">
        <v>24155</v>
      </c>
      <c r="D5944">
        <f t="shared" ca="1" si="276"/>
        <v>1026</v>
      </c>
      <c r="E5944" t="str">
        <f t="shared" ca="1" si="277"/>
        <v>Rehabilitation</v>
      </c>
      <c r="F5944" t="str">
        <f t="shared" ca="1" si="278"/>
        <v>Cured</v>
      </c>
    </row>
    <row r="5945" spans="1:6" x14ac:dyDescent="0.25">
      <c r="A5945">
        <f ca="1">IF('Patient History &amp; Demographics'!X5945&gt;10,'Patient History &amp; Demographics'!A5945,"")</f>
        <v>443766</v>
      </c>
      <c r="B5945" t="str">
        <f ca="1">IF('Patient History &amp; Demographics'!X5945&gt;=20,"Acute",IF(AND('Patient History &amp; Demographics'!X5945&gt;=10,'Patient History &amp; Demographics'!X5945&lt;20),"High","Low"))</f>
        <v>High</v>
      </c>
      <c r="C5945" t="s">
        <v>24155</v>
      </c>
      <c r="D5945">
        <f t="shared" ca="1" si="276"/>
        <v>1016</v>
      </c>
      <c r="E5945" t="str">
        <f t="shared" ca="1" si="277"/>
        <v>Screening</v>
      </c>
      <c r="F5945" t="str">
        <f t="shared" ca="1" si="278"/>
        <v/>
      </c>
    </row>
    <row r="5946" spans="1:6" x14ac:dyDescent="0.25">
      <c r="A5946">
        <f ca="1">IF('Patient History &amp; Demographics'!X5946&gt;10,'Patient History &amp; Demographics'!A5946,"")</f>
        <v>443784</v>
      </c>
      <c r="B5946" t="str">
        <f ca="1">IF('Patient History &amp; Demographics'!X5946&gt;=20,"Acute",IF(AND('Patient History &amp; Demographics'!X5946&gt;=10,'Patient History &amp; Demographics'!X5946&lt;20),"High","Low"))</f>
        <v>High</v>
      </c>
      <c r="C5946" t="s">
        <v>24155</v>
      </c>
      <c r="D5946">
        <f t="shared" ca="1" si="276"/>
        <v>1002</v>
      </c>
      <c r="E5946" t="str">
        <f t="shared" ca="1" si="277"/>
        <v>Screening</v>
      </c>
      <c r="F5946" t="str">
        <f t="shared" ca="1" si="278"/>
        <v/>
      </c>
    </row>
    <row r="5947" spans="1:6" x14ac:dyDescent="0.25">
      <c r="A5947">
        <f ca="1">IF('Patient History &amp; Demographics'!X5947&gt;10,'Patient History &amp; Demographics'!A5947,"")</f>
        <v>443827</v>
      </c>
      <c r="B5947" t="str">
        <f ca="1">IF('Patient History &amp; Demographics'!X5947&gt;=20,"Acute",IF(AND('Patient History &amp; Demographics'!X5947&gt;=10,'Patient History &amp; Demographics'!X5947&lt;20),"High","Low"))</f>
        <v>High</v>
      </c>
      <c r="C5947" t="s">
        <v>24155</v>
      </c>
      <c r="D5947">
        <f t="shared" ca="1" si="276"/>
        <v>1009</v>
      </c>
      <c r="E5947" t="str">
        <f t="shared" ca="1" si="277"/>
        <v>Rehabilitation</v>
      </c>
      <c r="F5947" t="str">
        <f t="shared" ca="1" si="278"/>
        <v>Condition Deteriorated</v>
      </c>
    </row>
    <row r="5948" spans="1:6" x14ac:dyDescent="0.25">
      <c r="A5948">
        <f ca="1">IF('Patient History &amp; Demographics'!X5948&gt;10,'Patient History &amp; Demographics'!A5948,"")</f>
        <v>443836</v>
      </c>
      <c r="B5948" t="str">
        <f ca="1">IF('Patient History &amp; Demographics'!X5948&gt;=20,"Acute",IF(AND('Patient History &amp; Demographics'!X5948&gt;=10,'Patient History &amp; Demographics'!X5948&lt;20),"High","Low"))</f>
        <v>Acute</v>
      </c>
      <c r="C5948" t="s">
        <v>24156</v>
      </c>
      <c r="D5948" t="str">
        <f t="shared" ca="1" si="276"/>
        <v/>
      </c>
      <c r="E5948" t="str">
        <f t="shared" ca="1" si="277"/>
        <v/>
      </c>
      <c r="F5948" t="str">
        <f t="shared" ca="1" si="278"/>
        <v/>
      </c>
    </row>
    <row r="5949" spans="1:6" x14ac:dyDescent="0.25">
      <c r="A5949">
        <f ca="1">IF('Patient History &amp; Demographics'!X5949&gt;10,'Patient History &amp; Demographics'!A5949,"")</f>
        <v>443845</v>
      </c>
      <c r="B5949" t="str">
        <f ca="1">IF('Patient History &amp; Demographics'!X5949&gt;=20,"Acute",IF(AND('Patient History &amp; Demographics'!X5949&gt;=10,'Patient History &amp; Demographics'!X5949&lt;20),"High","Low"))</f>
        <v>High</v>
      </c>
      <c r="C5949" t="s">
        <v>24156</v>
      </c>
      <c r="D5949" t="str">
        <f t="shared" ca="1" si="276"/>
        <v/>
      </c>
      <c r="E5949" t="str">
        <f t="shared" ca="1" si="277"/>
        <v/>
      </c>
      <c r="F5949" t="str">
        <f t="shared" ca="1" si="278"/>
        <v/>
      </c>
    </row>
    <row r="5950" spans="1:6" x14ac:dyDescent="0.25">
      <c r="A5950">
        <f ca="1">IF('Patient History &amp; Demographics'!X5950&gt;10,'Patient History &amp; Demographics'!A5950,"")</f>
        <v>443854</v>
      </c>
      <c r="B5950" t="str">
        <f ca="1">IF('Patient History &amp; Demographics'!X5950&gt;=20,"Acute",IF(AND('Patient History &amp; Demographics'!X5950&gt;=10,'Patient History &amp; Demographics'!X5950&lt;20),"High","Low"))</f>
        <v>Acute</v>
      </c>
      <c r="C5950" t="s">
        <v>24156</v>
      </c>
      <c r="D5950" t="str">
        <f t="shared" ca="1" si="276"/>
        <v/>
      </c>
      <c r="E5950" t="str">
        <f t="shared" ca="1" si="277"/>
        <v/>
      </c>
      <c r="F5950" t="str">
        <f t="shared" ca="1" si="278"/>
        <v/>
      </c>
    </row>
    <row r="5951" spans="1:6" x14ac:dyDescent="0.25">
      <c r="A5951">
        <f ca="1">IF('Patient History &amp; Demographics'!X5951&gt;10,'Patient History &amp; Demographics'!A5951,"")</f>
        <v>443881</v>
      </c>
      <c r="B5951" t="str">
        <f ca="1">IF('Patient History &amp; Demographics'!X5951&gt;=20,"Acute",IF(AND('Patient History &amp; Demographics'!X5951&gt;=10,'Patient History &amp; Demographics'!X5951&lt;20),"High","Low"))</f>
        <v>Acute</v>
      </c>
      <c r="C5951" t="s">
        <v>24156</v>
      </c>
      <c r="D5951" t="str">
        <f t="shared" ca="1" si="276"/>
        <v/>
      </c>
      <c r="E5951" t="str">
        <f t="shared" ca="1" si="277"/>
        <v/>
      </c>
      <c r="F5951" t="str">
        <f t="shared" ca="1" si="278"/>
        <v/>
      </c>
    </row>
    <row r="5952" spans="1:6" x14ac:dyDescent="0.25">
      <c r="A5952">
        <f ca="1">IF('Patient History &amp; Demographics'!X5952&gt;10,'Patient History &amp; Demographics'!A5952,"")</f>
        <v>443890</v>
      </c>
      <c r="B5952" t="str">
        <f ca="1">IF('Patient History &amp; Demographics'!X5952&gt;=20,"Acute",IF(AND('Patient History &amp; Demographics'!X5952&gt;=10,'Patient History &amp; Demographics'!X5952&lt;20),"High","Low"))</f>
        <v>High</v>
      </c>
      <c r="C5952" t="s">
        <v>24155</v>
      </c>
      <c r="D5952">
        <f t="shared" ca="1" si="276"/>
        <v>1022</v>
      </c>
      <c r="E5952" t="str">
        <f t="shared" ca="1" si="277"/>
        <v>Rehabilitation</v>
      </c>
      <c r="F5952" t="str">
        <f t="shared" ca="1" si="278"/>
        <v>No Progress</v>
      </c>
    </row>
    <row r="5953" spans="1:6" x14ac:dyDescent="0.25">
      <c r="A5953" t="str">
        <f ca="1">IF('Patient History &amp; Demographics'!X5953&gt;10,'Patient History &amp; Demographics'!A5953,"")</f>
        <v/>
      </c>
      <c r="B5953" t="str">
        <f ca="1">IF('Patient History &amp; Demographics'!X5953&gt;=20,"Acute",IF(AND('Patient History &amp; Demographics'!X5953&gt;=10,'Patient History &amp; Demographics'!X5953&lt;20),"High","Low"))</f>
        <v>Low</v>
      </c>
      <c r="C5953" t="s">
        <v>24156</v>
      </c>
      <c r="D5953" t="str">
        <f t="shared" ca="1" si="276"/>
        <v/>
      </c>
      <c r="E5953" t="str">
        <f t="shared" ca="1" si="277"/>
        <v/>
      </c>
      <c r="F5953" t="str">
        <f t="shared" ca="1" si="278"/>
        <v/>
      </c>
    </row>
    <row r="5954" spans="1:6" x14ac:dyDescent="0.25">
      <c r="A5954">
        <f ca="1">IF('Patient History &amp; Demographics'!X5954&gt;10,'Patient History &amp; Demographics'!A5954,"")</f>
        <v>443924</v>
      </c>
      <c r="B5954" t="str">
        <f ca="1">IF('Patient History &amp; Demographics'!X5954&gt;=20,"Acute",IF(AND('Patient History &amp; Demographics'!X5954&gt;=10,'Patient History &amp; Demographics'!X5954&lt;20),"High","Low"))</f>
        <v>High</v>
      </c>
      <c r="C5954" t="s">
        <v>24156</v>
      </c>
      <c r="D5954" t="str">
        <f t="shared" ref="D5954:D6017" ca="1" si="279">IF(C5954="Yes",CHOOSE(RANDBETWEEN(1,27),1001,1002,1003,1004,1005,1006,1007,1008,1009,1010,1011,1012,1013,1014,1015,1016,1017,1018,
1019,1020,1021,1022,1023,1024,1025,1026,1027,1028),"")</f>
        <v/>
      </c>
      <c r="E5954" t="str">
        <f t="shared" ca="1" si="277"/>
        <v/>
      </c>
      <c r="F5954" t="str">
        <f t="shared" ca="1" si="278"/>
        <v/>
      </c>
    </row>
    <row r="5955" spans="1:6" x14ac:dyDescent="0.25">
      <c r="A5955">
        <f ca="1">IF('Patient History &amp; Demographics'!X5955&gt;10,'Patient History &amp; Demographics'!A5955,"")</f>
        <v>443942</v>
      </c>
      <c r="B5955" t="str">
        <f ca="1">IF('Patient History &amp; Demographics'!X5955&gt;=20,"Acute",IF(AND('Patient History &amp; Demographics'!X5955&gt;=10,'Patient History &amp; Demographics'!X5955&lt;20),"High","Low"))</f>
        <v>High</v>
      </c>
      <c r="C5955" t="s">
        <v>24155</v>
      </c>
      <c r="D5955">
        <f t="shared" ca="1" si="279"/>
        <v>1027</v>
      </c>
      <c r="E5955" t="str">
        <f t="shared" ref="E5955:E6018" ca="1" si="280">IF(C5955="Yes",CHOOSE(RANDBETWEEN(1,2),"Screening","Rehabilitation"),"")</f>
        <v>Rehabilitation</v>
      </c>
      <c r="F5955" t="str">
        <f t="shared" ref="F5955:F6018" ca="1" si="281">IF(E5955="Rehabilitation",CHOOSE(RANDBETWEEN(1,4),"Positive Progress","No Progress","Condition Deteriorated","Cured"),"")</f>
        <v>No Progress</v>
      </c>
    </row>
    <row r="5956" spans="1:6" x14ac:dyDescent="0.25">
      <c r="A5956">
        <f ca="1">IF('Patient History &amp; Demographics'!X5956&gt;10,'Patient History &amp; Demographics'!A5956,"")</f>
        <v>443951</v>
      </c>
      <c r="B5956" t="str">
        <f ca="1">IF('Patient History &amp; Demographics'!X5956&gt;=20,"Acute",IF(AND('Patient History &amp; Demographics'!X5956&gt;=10,'Patient History &amp; Demographics'!X5956&lt;20),"High","Low"))</f>
        <v>High</v>
      </c>
      <c r="C5956" t="s">
        <v>24155</v>
      </c>
      <c r="D5956">
        <f t="shared" ca="1" si="279"/>
        <v>1005</v>
      </c>
      <c r="E5956" t="str">
        <f t="shared" ca="1" si="280"/>
        <v>Rehabilitation</v>
      </c>
      <c r="F5956" t="str">
        <f t="shared" ca="1" si="281"/>
        <v>No Progress</v>
      </c>
    </row>
    <row r="5957" spans="1:6" x14ac:dyDescent="0.25">
      <c r="A5957">
        <f ca="1">IF('Patient History &amp; Demographics'!X5957&gt;10,'Patient History &amp; Demographics'!A5957,"")</f>
        <v>443979</v>
      </c>
      <c r="B5957" t="str">
        <f ca="1">IF('Patient History &amp; Demographics'!X5957&gt;=20,"Acute",IF(AND('Patient History &amp; Demographics'!X5957&gt;=10,'Patient History &amp; Demographics'!X5957&lt;20),"High","Low"))</f>
        <v>High</v>
      </c>
      <c r="C5957" t="s">
        <v>24156</v>
      </c>
      <c r="D5957" t="str">
        <f t="shared" ca="1" si="279"/>
        <v/>
      </c>
      <c r="E5957" t="str">
        <f t="shared" ca="1" si="280"/>
        <v/>
      </c>
      <c r="F5957" t="str">
        <f t="shared" ca="1" si="281"/>
        <v/>
      </c>
    </row>
    <row r="5958" spans="1:6" x14ac:dyDescent="0.25">
      <c r="A5958">
        <f ca="1">IF('Patient History &amp; Demographics'!X5958&gt;10,'Patient History &amp; Demographics'!A5958,"")</f>
        <v>443988</v>
      </c>
      <c r="B5958" t="str">
        <f ca="1">IF('Patient History &amp; Demographics'!X5958&gt;=20,"Acute",IF(AND('Patient History &amp; Demographics'!X5958&gt;=10,'Patient History &amp; Demographics'!X5958&lt;20),"High","Low"))</f>
        <v>Acute</v>
      </c>
      <c r="C5958" t="s">
        <v>24155</v>
      </c>
      <c r="D5958">
        <f t="shared" ca="1" si="279"/>
        <v>1019</v>
      </c>
      <c r="E5958" t="str">
        <f t="shared" ca="1" si="280"/>
        <v>Screening</v>
      </c>
      <c r="F5958" t="str">
        <f t="shared" ca="1" si="281"/>
        <v/>
      </c>
    </row>
    <row r="5959" spans="1:6" x14ac:dyDescent="0.25">
      <c r="A5959">
        <f ca="1">IF('Patient History &amp; Demographics'!X5959&gt;10,'Patient History &amp; Demographics'!A5959,"")</f>
        <v>443997</v>
      </c>
      <c r="B5959" t="str">
        <f ca="1">IF('Patient History &amp; Demographics'!X5959&gt;=20,"Acute",IF(AND('Patient History &amp; Demographics'!X5959&gt;=10,'Patient History &amp; Demographics'!X5959&lt;20),"High","Low"))</f>
        <v>High</v>
      </c>
      <c r="C5959" t="s">
        <v>24156</v>
      </c>
      <c r="D5959" t="str">
        <f t="shared" ca="1" si="279"/>
        <v/>
      </c>
      <c r="E5959" t="str">
        <f t="shared" ca="1" si="280"/>
        <v/>
      </c>
      <c r="F5959" t="str">
        <f t="shared" ca="1" si="281"/>
        <v/>
      </c>
    </row>
    <row r="5960" spans="1:6" x14ac:dyDescent="0.25">
      <c r="A5960">
        <f ca="1">IF('Patient History &amp; Demographics'!X5960&gt;10,'Patient History &amp; Demographics'!A5960,"")</f>
        <v>444024</v>
      </c>
      <c r="B5960" t="str">
        <f ca="1">IF('Patient History &amp; Demographics'!X5960&gt;=20,"Acute",IF(AND('Patient History &amp; Demographics'!X5960&gt;=10,'Patient History &amp; Demographics'!X5960&lt;20),"High","Low"))</f>
        <v>High</v>
      </c>
      <c r="C5960" t="s">
        <v>24156</v>
      </c>
      <c r="D5960" t="str">
        <f t="shared" ca="1" si="279"/>
        <v/>
      </c>
      <c r="E5960" t="str">
        <f t="shared" ca="1" si="280"/>
        <v/>
      </c>
      <c r="F5960" t="str">
        <f t="shared" ca="1" si="281"/>
        <v/>
      </c>
    </row>
    <row r="5961" spans="1:6" x14ac:dyDescent="0.25">
      <c r="A5961">
        <f ca="1">IF('Patient History &amp; Demographics'!X5961&gt;10,'Patient History &amp; Demographics'!A5961,"")</f>
        <v>444033</v>
      </c>
      <c r="B5961" t="str">
        <f ca="1">IF('Patient History &amp; Demographics'!X5961&gt;=20,"Acute",IF(AND('Patient History &amp; Demographics'!X5961&gt;=10,'Patient History &amp; Demographics'!X5961&lt;20),"High","Low"))</f>
        <v>High</v>
      </c>
      <c r="C5961" t="s">
        <v>24155</v>
      </c>
      <c r="D5961">
        <f t="shared" ca="1" si="279"/>
        <v>1019</v>
      </c>
      <c r="E5961" t="str">
        <f t="shared" ca="1" si="280"/>
        <v>Rehabilitation</v>
      </c>
      <c r="F5961" t="str">
        <f t="shared" ca="1" si="281"/>
        <v>Positive Progress</v>
      </c>
    </row>
    <row r="5962" spans="1:6" x14ac:dyDescent="0.25">
      <c r="A5962">
        <f ca="1">IF('Patient History &amp; Demographics'!X5962&gt;10,'Patient History &amp; Demographics'!A5962,"")</f>
        <v>444042</v>
      </c>
      <c r="B5962" t="str">
        <f ca="1">IF('Patient History &amp; Demographics'!X5962&gt;=20,"Acute",IF(AND('Patient History &amp; Demographics'!X5962&gt;=10,'Patient History &amp; Demographics'!X5962&lt;20),"High","Low"))</f>
        <v>Acute</v>
      </c>
      <c r="C5962" t="s">
        <v>24155</v>
      </c>
      <c r="D5962">
        <f t="shared" ca="1" si="279"/>
        <v>1005</v>
      </c>
      <c r="E5962" t="str">
        <f t="shared" ca="1" si="280"/>
        <v>Screening</v>
      </c>
      <c r="F5962" t="str">
        <f t="shared" ca="1" si="281"/>
        <v/>
      </c>
    </row>
    <row r="5963" spans="1:6" x14ac:dyDescent="0.25">
      <c r="A5963">
        <f ca="1">IF('Patient History &amp; Demographics'!X5963&gt;10,'Patient History &amp; Demographics'!A5963,"")</f>
        <v>444051</v>
      </c>
      <c r="B5963" t="str">
        <f ca="1">IF('Patient History &amp; Demographics'!X5963&gt;=20,"Acute",IF(AND('Patient History &amp; Demographics'!X5963&gt;=10,'Patient History &amp; Demographics'!X5963&lt;20),"High","Low"))</f>
        <v>Acute</v>
      </c>
      <c r="C5963" t="s">
        <v>24155</v>
      </c>
      <c r="D5963">
        <f t="shared" ca="1" si="279"/>
        <v>1002</v>
      </c>
      <c r="E5963" t="str">
        <f t="shared" ca="1" si="280"/>
        <v>Rehabilitation</v>
      </c>
      <c r="F5963" t="str">
        <f t="shared" ca="1" si="281"/>
        <v>No Progress</v>
      </c>
    </row>
    <row r="5964" spans="1:6" x14ac:dyDescent="0.25">
      <c r="A5964">
        <f ca="1">IF('Patient History &amp; Demographics'!X5964&gt;10,'Patient History &amp; Demographics'!A5964,"")</f>
        <v>444060</v>
      </c>
      <c r="B5964" t="str">
        <f ca="1">IF('Patient History &amp; Demographics'!X5964&gt;=20,"Acute",IF(AND('Patient History &amp; Demographics'!X5964&gt;=10,'Patient History &amp; Demographics'!X5964&lt;20),"High","Low"))</f>
        <v>High</v>
      </c>
      <c r="C5964" t="s">
        <v>24155</v>
      </c>
      <c r="D5964">
        <f t="shared" ca="1" si="279"/>
        <v>1025</v>
      </c>
      <c r="E5964" t="str">
        <f t="shared" ca="1" si="280"/>
        <v>Rehabilitation</v>
      </c>
      <c r="F5964" t="str">
        <f t="shared" ca="1" si="281"/>
        <v>No Progress</v>
      </c>
    </row>
    <row r="5965" spans="1:6" x14ac:dyDescent="0.25">
      <c r="A5965">
        <f ca="1">IF('Patient History &amp; Demographics'!X5965&gt;10,'Patient History &amp; Demographics'!A5965,"")</f>
        <v>444079</v>
      </c>
      <c r="B5965" t="str">
        <f ca="1">IF('Patient History &amp; Demographics'!X5965&gt;=20,"Acute",IF(AND('Patient History &amp; Demographics'!X5965&gt;=10,'Patient History &amp; Demographics'!X5965&lt;20),"High","Low"))</f>
        <v>Acute</v>
      </c>
      <c r="C5965" t="s">
        <v>24156</v>
      </c>
      <c r="D5965" t="str">
        <f t="shared" ca="1" si="279"/>
        <v/>
      </c>
      <c r="E5965" t="str">
        <f t="shared" ca="1" si="280"/>
        <v/>
      </c>
      <c r="F5965" t="str">
        <f t="shared" ca="1" si="281"/>
        <v/>
      </c>
    </row>
    <row r="5966" spans="1:6" x14ac:dyDescent="0.25">
      <c r="A5966">
        <f ca="1">IF('Patient History &amp; Demographics'!X5966&gt;10,'Patient History &amp; Demographics'!A5966,"")</f>
        <v>444088</v>
      </c>
      <c r="B5966" t="str">
        <f ca="1">IF('Patient History &amp; Demographics'!X5966&gt;=20,"Acute",IF(AND('Patient History &amp; Demographics'!X5966&gt;=10,'Patient History &amp; Demographics'!X5966&lt;20),"High","Low"))</f>
        <v>Acute</v>
      </c>
      <c r="C5966" t="s">
        <v>24156</v>
      </c>
      <c r="D5966" t="str">
        <f t="shared" ca="1" si="279"/>
        <v/>
      </c>
      <c r="E5966" t="str">
        <f t="shared" ca="1" si="280"/>
        <v/>
      </c>
      <c r="F5966" t="str">
        <f t="shared" ca="1" si="281"/>
        <v/>
      </c>
    </row>
    <row r="5967" spans="1:6" x14ac:dyDescent="0.25">
      <c r="A5967">
        <f ca="1">IF('Patient History &amp; Demographics'!X5967&gt;10,'Patient History &amp; Demographics'!A5967,"")</f>
        <v>444103</v>
      </c>
      <c r="B5967" t="str">
        <f ca="1">IF('Patient History &amp; Demographics'!X5967&gt;=20,"Acute",IF(AND('Patient History &amp; Demographics'!X5967&gt;=10,'Patient History &amp; Demographics'!X5967&lt;20),"High","Low"))</f>
        <v>High</v>
      </c>
      <c r="C5967" t="s">
        <v>24155</v>
      </c>
      <c r="D5967">
        <f t="shared" ca="1" si="279"/>
        <v>1017</v>
      </c>
      <c r="E5967" t="str">
        <f t="shared" ca="1" si="280"/>
        <v>Rehabilitation</v>
      </c>
      <c r="F5967" t="str">
        <f t="shared" ca="1" si="281"/>
        <v>No Progress</v>
      </c>
    </row>
    <row r="5968" spans="1:6" x14ac:dyDescent="0.25">
      <c r="A5968">
        <f ca="1">IF('Patient History &amp; Demographics'!X5968&gt;10,'Patient History &amp; Demographics'!A5968,"")</f>
        <v>444121</v>
      </c>
      <c r="B5968" t="str">
        <f ca="1">IF('Patient History &amp; Demographics'!X5968&gt;=20,"Acute",IF(AND('Patient History &amp; Demographics'!X5968&gt;=10,'Patient History &amp; Demographics'!X5968&lt;20),"High","Low"))</f>
        <v>High</v>
      </c>
      <c r="C5968" t="s">
        <v>24156</v>
      </c>
      <c r="D5968" t="str">
        <f t="shared" ca="1" si="279"/>
        <v/>
      </c>
      <c r="E5968" t="str">
        <f t="shared" ca="1" si="280"/>
        <v/>
      </c>
      <c r="F5968" t="str">
        <f t="shared" ca="1" si="281"/>
        <v/>
      </c>
    </row>
    <row r="5969" spans="1:6" x14ac:dyDescent="0.25">
      <c r="A5969" t="str">
        <f ca="1">IF('Patient History &amp; Demographics'!X5969&gt;10,'Patient History &amp; Demographics'!A5969,"")</f>
        <v/>
      </c>
      <c r="B5969" t="str">
        <f ca="1">IF('Patient History &amp; Demographics'!X5969&gt;=20,"Acute",IF(AND('Patient History &amp; Demographics'!X5969&gt;=10,'Patient History &amp; Demographics'!X5969&lt;20),"High","Low"))</f>
        <v>Low</v>
      </c>
      <c r="C5969" t="s">
        <v>24155</v>
      </c>
      <c r="D5969">
        <f t="shared" ca="1" si="279"/>
        <v>1019</v>
      </c>
      <c r="E5969" t="str">
        <f t="shared" ca="1" si="280"/>
        <v>Screening</v>
      </c>
      <c r="F5969" t="str">
        <f t="shared" ca="1" si="281"/>
        <v/>
      </c>
    </row>
    <row r="5970" spans="1:6" x14ac:dyDescent="0.25">
      <c r="A5970">
        <f ca="1">IF('Patient History &amp; Demographics'!X5970&gt;10,'Patient History &amp; Demographics'!A5970,"")</f>
        <v>444158</v>
      </c>
      <c r="B5970" t="str">
        <f ca="1">IF('Patient History &amp; Demographics'!X5970&gt;=20,"Acute",IF(AND('Patient History &amp; Demographics'!X5970&gt;=10,'Patient History &amp; Demographics'!X5970&lt;20),"High","Low"))</f>
        <v>Acute</v>
      </c>
      <c r="C5970" t="s">
        <v>24156</v>
      </c>
      <c r="D5970" t="str">
        <f t="shared" ca="1" si="279"/>
        <v/>
      </c>
      <c r="E5970" t="str">
        <f t="shared" ca="1" si="280"/>
        <v/>
      </c>
      <c r="F5970" t="str">
        <f t="shared" ca="1" si="281"/>
        <v/>
      </c>
    </row>
    <row r="5971" spans="1:6" x14ac:dyDescent="0.25">
      <c r="A5971" t="str">
        <f ca="1">IF('Patient History &amp; Demographics'!X5971&gt;10,'Patient History &amp; Demographics'!A5971,"")</f>
        <v/>
      </c>
      <c r="B5971" t="str">
        <f ca="1">IF('Patient History &amp; Demographics'!X5971&gt;=20,"Acute",IF(AND('Patient History &amp; Demographics'!X5971&gt;=10,'Patient History &amp; Demographics'!X5971&lt;20),"High","Low"))</f>
        <v>Low</v>
      </c>
      <c r="C5971" t="s">
        <v>24155</v>
      </c>
      <c r="D5971">
        <f t="shared" ca="1" si="279"/>
        <v>1006</v>
      </c>
      <c r="E5971" t="str">
        <f t="shared" ca="1" si="280"/>
        <v>Screening</v>
      </c>
      <c r="F5971" t="str">
        <f t="shared" ca="1" si="281"/>
        <v/>
      </c>
    </row>
    <row r="5972" spans="1:6" x14ac:dyDescent="0.25">
      <c r="A5972">
        <f ca="1">IF('Patient History &amp; Demographics'!X5972&gt;10,'Patient History &amp; Demographics'!A5972,"")</f>
        <v>444194</v>
      </c>
      <c r="B5972" t="str">
        <f ca="1">IF('Patient History &amp; Demographics'!X5972&gt;=20,"Acute",IF(AND('Patient History &amp; Demographics'!X5972&gt;=10,'Patient History &amp; Demographics'!X5972&lt;20),"High","Low"))</f>
        <v>High</v>
      </c>
      <c r="C5972" t="s">
        <v>24155</v>
      </c>
      <c r="D5972">
        <f t="shared" ca="1" si="279"/>
        <v>1011</v>
      </c>
      <c r="E5972" t="str">
        <f t="shared" ca="1" si="280"/>
        <v>Rehabilitation</v>
      </c>
      <c r="F5972" t="str">
        <f t="shared" ca="1" si="281"/>
        <v>No Progress</v>
      </c>
    </row>
    <row r="5973" spans="1:6" x14ac:dyDescent="0.25">
      <c r="A5973">
        <f ca="1">IF('Patient History &amp; Demographics'!X5973&gt;10,'Patient History &amp; Demographics'!A5973,"")</f>
        <v>444200</v>
      </c>
      <c r="B5973" t="str">
        <f ca="1">IF('Patient History &amp; Demographics'!X5973&gt;=20,"Acute",IF(AND('Patient History &amp; Demographics'!X5973&gt;=10,'Patient History &amp; Demographics'!X5973&lt;20),"High","Low"))</f>
        <v>High</v>
      </c>
      <c r="C5973" t="s">
        <v>24155</v>
      </c>
      <c r="D5973">
        <f t="shared" ca="1" si="279"/>
        <v>1006</v>
      </c>
      <c r="E5973" t="str">
        <f t="shared" ca="1" si="280"/>
        <v>Screening</v>
      </c>
      <c r="F5973" t="str">
        <f t="shared" ca="1" si="281"/>
        <v/>
      </c>
    </row>
    <row r="5974" spans="1:6" x14ac:dyDescent="0.25">
      <c r="A5974" t="str">
        <f ca="1">IF('Patient History &amp; Demographics'!X5974&gt;10,'Patient History &amp; Demographics'!A5974,"")</f>
        <v/>
      </c>
      <c r="B5974" t="str">
        <f ca="1">IF('Patient History &amp; Demographics'!X5974&gt;=20,"Acute",IF(AND('Patient History &amp; Demographics'!X5974&gt;=10,'Patient History &amp; Demographics'!X5974&lt;20),"High","Low"))</f>
        <v>Low</v>
      </c>
      <c r="C5974" t="s">
        <v>24156</v>
      </c>
      <c r="D5974" t="str">
        <f t="shared" ca="1" si="279"/>
        <v/>
      </c>
      <c r="E5974" t="str">
        <f t="shared" ca="1" si="280"/>
        <v/>
      </c>
      <c r="F5974" t="str">
        <f t="shared" ca="1" si="281"/>
        <v/>
      </c>
    </row>
    <row r="5975" spans="1:6" x14ac:dyDescent="0.25">
      <c r="A5975">
        <f ca="1">IF('Patient History &amp; Demographics'!X5975&gt;10,'Patient History &amp; Demographics'!A5975,"")</f>
        <v>444228</v>
      </c>
      <c r="B5975" t="str">
        <f ca="1">IF('Patient History &amp; Demographics'!X5975&gt;=20,"Acute",IF(AND('Patient History &amp; Demographics'!X5975&gt;=10,'Patient History &amp; Demographics'!X5975&lt;20),"High","Low"))</f>
        <v>High</v>
      </c>
      <c r="C5975" t="s">
        <v>24155</v>
      </c>
      <c r="D5975">
        <f t="shared" ca="1" si="279"/>
        <v>1005</v>
      </c>
      <c r="E5975" t="str">
        <f t="shared" ca="1" si="280"/>
        <v>Rehabilitation</v>
      </c>
      <c r="F5975" t="str">
        <f t="shared" ca="1" si="281"/>
        <v>No Progress</v>
      </c>
    </row>
    <row r="5976" spans="1:6" x14ac:dyDescent="0.25">
      <c r="A5976" t="str">
        <f ca="1">IF('Patient History &amp; Demographics'!X5976&gt;10,'Patient History &amp; Demographics'!A5976,"")</f>
        <v/>
      </c>
      <c r="B5976" t="str">
        <f ca="1">IF('Patient History &amp; Demographics'!X5976&gt;=20,"Acute",IF(AND('Patient History &amp; Demographics'!X5976&gt;=10,'Patient History &amp; Demographics'!X5976&lt;20),"High","Low"))</f>
        <v>Low</v>
      </c>
      <c r="C5976" t="s">
        <v>24156</v>
      </c>
      <c r="D5976" t="str">
        <f t="shared" ca="1" si="279"/>
        <v/>
      </c>
      <c r="E5976" t="str">
        <f t="shared" ca="1" si="280"/>
        <v/>
      </c>
      <c r="F5976" t="str">
        <f t="shared" ca="1" si="281"/>
        <v/>
      </c>
    </row>
    <row r="5977" spans="1:6" x14ac:dyDescent="0.25">
      <c r="A5977">
        <f ca="1">IF('Patient History &amp; Demographics'!X5977&gt;10,'Patient History &amp; Demographics'!A5977,"")</f>
        <v>444255</v>
      </c>
      <c r="B5977" t="str">
        <f ca="1">IF('Patient History &amp; Demographics'!X5977&gt;=20,"Acute",IF(AND('Patient History &amp; Demographics'!X5977&gt;=10,'Patient History &amp; Demographics'!X5977&lt;20),"High","Low"))</f>
        <v>Acute</v>
      </c>
      <c r="C5977" t="s">
        <v>24155</v>
      </c>
      <c r="D5977">
        <f t="shared" ca="1" si="279"/>
        <v>1018</v>
      </c>
      <c r="E5977" t="str">
        <f t="shared" ca="1" si="280"/>
        <v>Rehabilitation</v>
      </c>
      <c r="F5977" t="str">
        <f t="shared" ca="1" si="281"/>
        <v>Positive Progress</v>
      </c>
    </row>
    <row r="5978" spans="1:6" x14ac:dyDescent="0.25">
      <c r="A5978" t="str">
        <f ca="1">IF('Patient History &amp; Demographics'!X5978&gt;10,'Patient History &amp; Demographics'!A5978,"")</f>
        <v/>
      </c>
      <c r="B5978" t="str">
        <f ca="1">IF('Patient History &amp; Demographics'!X5978&gt;=20,"Acute",IF(AND('Patient History &amp; Demographics'!X5978&gt;=10,'Patient History &amp; Demographics'!X5978&lt;20),"High","Low"))</f>
        <v>Low</v>
      </c>
      <c r="C5978" t="s">
        <v>24156</v>
      </c>
      <c r="D5978" t="str">
        <f t="shared" ca="1" si="279"/>
        <v/>
      </c>
      <c r="E5978" t="str">
        <f t="shared" ca="1" si="280"/>
        <v/>
      </c>
      <c r="F5978" t="str">
        <f t="shared" ca="1" si="281"/>
        <v/>
      </c>
    </row>
    <row r="5979" spans="1:6" x14ac:dyDescent="0.25">
      <c r="A5979" t="str">
        <f ca="1">IF('Patient History &amp; Demographics'!X5979&gt;10,'Patient History &amp; Demographics'!A5979,"")</f>
        <v/>
      </c>
      <c r="B5979" t="str">
        <f ca="1">IF('Patient History &amp; Demographics'!X5979&gt;=20,"Acute",IF(AND('Patient History &amp; Demographics'!X5979&gt;=10,'Patient History &amp; Demographics'!X5979&lt;20),"High","Low"))</f>
        <v>Low</v>
      </c>
      <c r="C5979" t="s">
        <v>24156</v>
      </c>
      <c r="D5979" t="str">
        <f t="shared" ca="1" si="279"/>
        <v/>
      </c>
      <c r="E5979" t="str">
        <f t="shared" ca="1" si="280"/>
        <v/>
      </c>
      <c r="F5979" t="str">
        <f t="shared" ca="1" si="281"/>
        <v/>
      </c>
    </row>
    <row r="5980" spans="1:6" x14ac:dyDescent="0.25">
      <c r="A5980">
        <f ca="1">IF('Patient History &amp; Demographics'!X5980&gt;10,'Patient History &amp; Demographics'!A5980,"")</f>
        <v>444291</v>
      </c>
      <c r="B5980" t="str">
        <f ca="1">IF('Patient History &amp; Demographics'!X5980&gt;=20,"Acute",IF(AND('Patient History &amp; Demographics'!X5980&gt;=10,'Patient History &amp; Demographics'!X5980&lt;20),"High","Low"))</f>
        <v>Acute</v>
      </c>
      <c r="C5980" t="s">
        <v>24156</v>
      </c>
      <c r="D5980" t="str">
        <f t="shared" ca="1" si="279"/>
        <v/>
      </c>
      <c r="E5980" t="str">
        <f t="shared" ca="1" si="280"/>
        <v/>
      </c>
      <c r="F5980" t="str">
        <f t="shared" ca="1" si="281"/>
        <v/>
      </c>
    </row>
    <row r="5981" spans="1:6" x14ac:dyDescent="0.25">
      <c r="A5981">
        <f ca="1">IF('Patient History &amp; Demographics'!X5981&gt;10,'Patient History &amp; Demographics'!A5981,"")</f>
        <v>444307</v>
      </c>
      <c r="B5981" t="str">
        <f ca="1">IF('Patient History &amp; Demographics'!X5981&gt;=20,"Acute",IF(AND('Patient History &amp; Demographics'!X5981&gt;=10,'Patient History &amp; Demographics'!X5981&lt;20),"High","Low"))</f>
        <v>High</v>
      </c>
      <c r="C5981" t="s">
        <v>24156</v>
      </c>
      <c r="D5981" t="str">
        <f t="shared" ca="1" si="279"/>
        <v/>
      </c>
      <c r="E5981" t="str">
        <f t="shared" ca="1" si="280"/>
        <v/>
      </c>
      <c r="F5981" t="str">
        <f t="shared" ca="1" si="281"/>
        <v/>
      </c>
    </row>
    <row r="5982" spans="1:6" x14ac:dyDescent="0.25">
      <c r="A5982">
        <f ca="1">IF('Patient History &amp; Demographics'!X5982&gt;10,'Patient History &amp; Demographics'!A5982,"")</f>
        <v>444316</v>
      </c>
      <c r="B5982" t="str">
        <f ca="1">IF('Patient History &amp; Demographics'!X5982&gt;=20,"Acute",IF(AND('Patient History &amp; Demographics'!X5982&gt;=10,'Patient History &amp; Demographics'!X5982&lt;20),"High","Low"))</f>
        <v>Acute</v>
      </c>
      <c r="C5982" t="s">
        <v>24155</v>
      </c>
      <c r="D5982">
        <f t="shared" ca="1" si="279"/>
        <v>1016</v>
      </c>
      <c r="E5982" t="str">
        <f t="shared" ca="1" si="280"/>
        <v>Rehabilitation</v>
      </c>
      <c r="F5982" t="str">
        <f t="shared" ca="1" si="281"/>
        <v>Condition Deteriorated</v>
      </c>
    </row>
    <row r="5983" spans="1:6" x14ac:dyDescent="0.25">
      <c r="A5983">
        <f ca="1">IF('Patient History &amp; Demographics'!X5983&gt;10,'Patient History &amp; Demographics'!A5983,"")</f>
        <v>444325</v>
      </c>
      <c r="B5983" t="str">
        <f ca="1">IF('Patient History &amp; Demographics'!X5983&gt;=20,"Acute",IF(AND('Patient History &amp; Demographics'!X5983&gt;=10,'Patient History &amp; Demographics'!X5983&lt;20),"High","Low"))</f>
        <v>High</v>
      </c>
      <c r="C5983" t="s">
        <v>24155</v>
      </c>
      <c r="D5983">
        <f t="shared" ca="1" si="279"/>
        <v>1005</v>
      </c>
      <c r="E5983" t="str">
        <f t="shared" ca="1" si="280"/>
        <v>Screening</v>
      </c>
      <c r="F5983" t="str">
        <f t="shared" ca="1" si="281"/>
        <v/>
      </c>
    </row>
    <row r="5984" spans="1:6" x14ac:dyDescent="0.25">
      <c r="A5984">
        <f ca="1">IF('Patient History &amp; Demographics'!X5984&gt;10,'Patient History &amp; Demographics'!A5984,"")</f>
        <v>444334</v>
      </c>
      <c r="B5984" t="str">
        <f ca="1">IF('Patient History &amp; Demographics'!X5984&gt;=20,"Acute",IF(AND('Patient History &amp; Demographics'!X5984&gt;=10,'Patient History &amp; Demographics'!X5984&lt;20),"High","Low"))</f>
        <v>Acute</v>
      </c>
      <c r="C5984" t="s">
        <v>24156</v>
      </c>
      <c r="D5984" t="str">
        <f t="shared" ca="1" si="279"/>
        <v/>
      </c>
      <c r="E5984" t="str">
        <f t="shared" ca="1" si="280"/>
        <v/>
      </c>
      <c r="F5984" t="str">
        <f t="shared" ca="1" si="281"/>
        <v/>
      </c>
    </row>
    <row r="5985" spans="1:6" x14ac:dyDescent="0.25">
      <c r="A5985">
        <f ca="1">IF('Patient History &amp; Demographics'!X5985&gt;10,'Patient History &amp; Demographics'!A5985,"")</f>
        <v>444343</v>
      </c>
      <c r="B5985" t="str">
        <f ca="1">IF('Patient History &amp; Demographics'!X5985&gt;=20,"Acute",IF(AND('Patient History &amp; Demographics'!X5985&gt;=10,'Patient History &amp; Demographics'!X5985&lt;20),"High","Low"))</f>
        <v>High</v>
      </c>
      <c r="C5985" t="s">
        <v>24156</v>
      </c>
      <c r="D5985" t="str">
        <f t="shared" ca="1" si="279"/>
        <v/>
      </c>
      <c r="E5985" t="str">
        <f t="shared" ca="1" si="280"/>
        <v/>
      </c>
      <c r="F5985" t="str">
        <f t="shared" ca="1" si="281"/>
        <v/>
      </c>
    </row>
    <row r="5986" spans="1:6" x14ac:dyDescent="0.25">
      <c r="A5986">
        <f ca="1">IF('Patient History &amp; Demographics'!X5986&gt;10,'Patient History &amp; Demographics'!A5986,"")</f>
        <v>444352</v>
      </c>
      <c r="B5986" t="str">
        <f ca="1">IF('Patient History &amp; Demographics'!X5986&gt;=20,"Acute",IF(AND('Patient History &amp; Demographics'!X5986&gt;=10,'Patient History &amp; Demographics'!X5986&lt;20),"High","Low"))</f>
        <v>Acute</v>
      </c>
      <c r="C5986" t="s">
        <v>24156</v>
      </c>
      <c r="D5986" t="str">
        <f t="shared" ca="1" si="279"/>
        <v/>
      </c>
      <c r="E5986" t="str">
        <f t="shared" ca="1" si="280"/>
        <v/>
      </c>
      <c r="F5986" t="str">
        <f t="shared" ca="1" si="281"/>
        <v/>
      </c>
    </row>
    <row r="5987" spans="1:6" x14ac:dyDescent="0.25">
      <c r="A5987" t="str">
        <f ca="1">IF('Patient History &amp; Demographics'!X5987&gt;10,'Patient History &amp; Demographics'!A5987,"")</f>
        <v/>
      </c>
      <c r="B5987" t="str">
        <f ca="1">IF('Patient History &amp; Demographics'!X5987&gt;=20,"Acute",IF(AND('Patient History &amp; Demographics'!X5987&gt;=10,'Patient History &amp; Demographics'!X5987&lt;20),"High","Low"))</f>
        <v>Low</v>
      </c>
      <c r="C5987" t="s">
        <v>24156</v>
      </c>
      <c r="D5987" t="str">
        <f t="shared" ca="1" si="279"/>
        <v/>
      </c>
      <c r="E5987" t="str">
        <f t="shared" ca="1" si="280"/>
        <v/>
      </c>
      <c r="F5987" t="str">
        <f t="shared" ca="1" si="281"/>
        <v/>
      </c>
    </row>
    <row r="5988" spans="1:6" x14ac:dyDescent="0.25">
      <c r="A5988" t="str">
        <f ca="1">IF('Patient History &amp; Demographics'!X5988&gt;10,'Patient History &amp; Demographics'!A5988,"")</f>
        <v/>
      </c>
      <c r="B5988" t="str">
        <f ca="1">IF('Patient History &amp; Demographics'!X5988&gt;=20,"Acute",IF(AND('Patient History &amp; Demographics'!X5988&gt;=10,'Patient History &amp; Demographics'!X5988&lt;20),"High","Low"))</f>
        <v>Low</v>
      </c>
      <c r="C5988" t="s">
        <v>24156</v>
      </c>
      <c r="D5988" t="str">
        <f t="shared" ca="1" si="279"/>
        <v/>
      </c>
      <c r="E5988" t="str">
        <f t="shared" ca="1" si="280"/>
        <v/>
      </c>
      <c r="F5988" t="str">
        <f t="shared" ca="1" si="281"/>
        <v/>
      </c>
    </row>
    <row r="5989" spans="1:6" x14ac:dyDescent="0.25">
      <c r="A5989">
        <f ca="1">IF('Patient History &amp; Demographics'!X5989&gt;10,'Patient History &amp; Demographics'!A5989,"")</f>
        <v>444389</v>
      </c>
      <c r="B5989" t="str">
        <f ca="1">IF('Patient History &amp; Demographics'!X5989&gt;=20,"Acute",IF(AND('Patient History &amp; Demographics'!X5989&gt;=10,'Patient History &amp; Demographics'!X5989&lt;20),"High","Low"))</f>
        <v>High</v>
      </c>
      <c r="C5989" t="s">
        <v>24156</v>
      </c>
      <c r="D5989" t="str">
        <f t="shared" ca="1" si="279"/>
        <v/>
      </c>
      <c r="E5989" t="str">
        <f t="shared" ca="1" si="280"/>
        <v/>
      </c>
      <c r="F5989" t="str">
        <f t="shared" ca="1" si="281"/>
        <v/>
      </c>
    </row>
    <row r="5990" spans="1:6" x14ac:dyDescent="0.25">
      <c r="A5990" t="str">
        <f ca="1">IF('Patient History &amp; Demographics'!X5990&gt;10,'Patient History &amp; Demographics'!A5990,"")</f>
        <v/>
      </c>
      <c r="B5990" t="str">
        <f ca="1">IF('Patient History &amp; Demographics'!X5990&gt;=20,"Acute",IF(AND('Patient History &amp; Demographics'!X5990&gt;=10,'Patient History &amp; Demographics'!X5990&lt;20),"High","Low"))</f>
        <v>Low</v>
      </c>
      <c r="C5990" t="s">
        <v>24156</v>
      </c>
      <c r="D5990" t="str">
        <f t="shared" ca="1" si="279"/>
        <v/>
      </c>
      <c r="E5990" t="str">
        <f t="shared" ca="1" si="280"/>
        <v/>
      </c>
      <c r="F5990" t="str">
        <f t="shared" ca="1" si="281"/>
        <v/>
      </c>
    </row>
    <row r="5991" spans="1:6" x14ac:dyDescent="0.25">
      <c r="A5991">
        <f ca="1">IF('Patient History &amp; Demographics'!X5991&gt;10,'Patient History &amp; Demographics'!A5991,"")</f>
        <v>444404</v>
      </c>
      <c r="B5991" t="str">
        <f ca="1">IF('Patient History &amp; Demographics'!X5991&gt;=20,"Acute",IF(AND('Patient History &amp; Demographics'!X5991&gt;=10,'Patient History &amp; Demographics'!X5991&lt;20),"High","Low"))</f>
        <v>High</v>
      </c>
      <c r="C5991" t="s">
        <v>24156</v>
      </c>
      <c r="D5991" t="str">
        <f t="shared" ca="1" si="279"/>
        <v/>
      </c>
      <c r="E5991" t="str">
        <f t="shared" ca="1" si="280"/>
        <v/>
      </c>
      <c r="F5991" t="str">
        <f t="shared" ca="1" si="281"/>
        <v/>
      </c>
    </row>
    <row r="5992" spans="1:6" x14ac:dyDescent="0.25">
      <c r="A5992" t="str">
        <f ca="1">IF('Patient History &amp; Demographics'!X5992&gt;10,'Patient History &amp; Demographics'!A5992,"")</f>
        <v/>
      </c>
      <c r="B5992" t="str">
        <f ca="1">IF('Patient History &amp; Demographics'!X5992&gt;=20,"Acute",IF(AND('Patient History &amp; Demographics'!X5992&gt;=10,'Patient History &amp; Demographics'!X5992&lt;20),"High","Low"))</f>
        <v>Low</v>
      </c>
      <c r="C5992" t="s">
        <v>24156</v>
      </c>
      <c r="D5992" t="str">
        <f t="shared" ca="1" si="279"/>
        <v/>
      </c>
      <c r="E5992" t="str">
        <f t="shared" ca="1" si="280"/>
        <v/>
      </c>
      <c r="F5992" t="str">
        <f t="shared" ca="1" si="281"/>
        <v/>
      </c>
    </row>
    <row r="5993" spans="1:6" x14ac:dyDescent="0.25">
      <c r="A5993">
        <f ca="1">IF('Patient History &amp; Demographics'!X5993&gt;10,'Patient History &amp; Demographics'!A5993,"")</f>
        <v>444422</v>
      </c>
      <c r="B5993" t="str">
        <f ca="1">IF('Patient History &amp; Demographics'!X5993&gt;=20,"Acute",IF(AND('Patient History &amp; Demographics'!X5993&gt;=10,'Patient History &amp; Demographics'!X5993&lt;20),"High","Low"))</f>
        <v>Acute</v>
      </c>
      <c r="C5993" t="s">
        <v>24155</v>
      </c>
      <c r="D5993">
        <f t="shared" ca="1" si="279"/>
        <v>1020</v>
      </c>
      <c r="E5993" t="str">
        <f t="shared" ca="1" si="280"/>
        <v>Screening</v>
      </c>
      <c r="F5993" t="str">
        <f t="shared" ca="1" si="281"/>
        <v/>
      </c>
    </row>
    <row r="5994" spans="1:6" x14ac:dyDescent="0.25">
      <c r="A5994" t="str">
        <f ca="1">IF('Patient History &amp; Demographics'!X5994&gt;10,'Patient History &amp; Demographics'!A5994,"")</f>
        <v/>
      </c>
      <c r="B5994" t="str">
        <f ca="1">IF('Patient History &amp; Demographics'!X5994&gt;=20,"Acute",IF(AND('Patient History &amp; Demographics'!X5994&gt;=10,'Patient History &amp; Demographics'!X5994&lt;20),"High","Low"))</f>
        <v>Low</v>
      </c>
      <c r="C5994" t="s">
        <v>24156</v>
      </c>
      <c r="D5994" t="str">
        <f t="shared" ca="1" si="279"/>
        <v/>
      </c>
      <c r="E5994" t="str">
        <f t="shared" ca="1" si="280"/>
        <v/>
      </c>
      <c r="F5994" t="str">
        <f t="shared" ca="1" si="281"/>
        <v/>
      </c>
    </row>
    <row r="5995" spans="1:6" x14ac:dyDescent="0.25">
      <c r="A5995">
        <f ca="1">IF('Patient History &amp; Demographics'!X5995&gt;10,'Patient History &amp; Demographics'!A5995,"")</f>
        <v>444468</v>
      </c>
      <c r="B5995" t="str">
        <f ca="1">IF('Patient History &amp; Demographics'!X5995&gt;=20,"Acute",IF(AND('Patient History &amp; Demographics'!X5995&gt;=10,'Patient History &amp; Demographics'!X5995&lt;20),"High","Low"))</f>
        <v>High</v>
      </c>
      <c r="C5995" t="s">
        <v>24156</v>
      </c>
      <c r="D5995" t="str">
        <f t="shared" ca="1" si="279"/>
        <v/>
      </c>
      <c r="E5995" t="str">
        <f t="shared" ca="1" si="280"/>
        <v/>
      </c>
      <c r="F5995" t="str">
        <f t="shared" ca="1" si="281"/>
        <v/>
      </c>
    </row>
    <row r="5996" spans="1:6" x14ac:dyDescent="0.25">
      <c r="A5996" t="str">
        <f ca="1">IF('Patient History &amp; Demographics'!X5996&gt;10,'Patient History &amp; Demographics'!A5996,"")</f>
        <v/>
      </c>
      <c r="B5996" t="str">
        <f ca="1">IF('Patient History &amp; Demographics'!X5996&gt;=20,"Acute",IF(AND('Patient History &amp; Demographics'!X5996&gt;=10,'Patient History &amp; Demographics'!X5996&lt;20),"High","Low"))</f>
        <v>Low</v>
      </c>
      <c r="C5996" t="s">
        <v>24156</v>
      </c>
      <c r="D5996" t="str">
        <f t="shared" ca="1" si="279"/>
        <v/>
      </c>
      <c r="E5996" t="str">
        <f t="shared" ca="1" si="280"/>
        <v/>
      </c>
      <c r="F5996" t="str">
        <f t="shared" ca="1" si="281"/>
        <v/>
      </c>
    </row>
    <row r="5997" spans="1:6" x14ac:dyDescent="0.25">
      <c r="A5997" t="str">
        <f ca="1">IF('Patient History &amp; Demographics'!X5997&gt;10,'Patient History &amp; Demographics'!A5997,"")</f>
        <v/>
      </c>
      <c r="B5997" t="str">
        <f ca="1">IF('Patient History &amp; Demographics'!X5997&gt;=20,"Acute",IF(AND('Patient History &amp; Demographics'!X5997&gt;=10,'Patient History &amp; Demographics'!X5997&lt;20),"High","Low"))</f>
        <v>High</v>
      </c>
      <c r="C5997" t="s">
        <v>24155</v>
      </c>
      <c r="D5997">
        <f t="shared" ca="1" si="279"/>
        <v>1020</v>
      </c>
      <c r="E5997" t="str">
        <f t="shared" ca="1" si="280"/>
        <v>Rehabilitation</v>
      </c>
      <c r="F5997" t="str">
        <f t="shared" ca="1" si="281"/>
        <v>Condition Deteriorated</v>
      </c>
    </row>
    <row r="5998" spans="1:6" x14ac:dyDescent="0.25">
      <c r="A5998">
        <f ca="1">IF('Patient History &amp; Demographics'!X5998&gt;10,'Patient History &amp; Demographics'!A5998,"")</f>
        <v>444529</v>
      </c>
      <c r="B5998" t="str">
        <f ca="1">IF('Patient History &amp; Demographics'!X5998&gt;=20,"Acute",IF(AND('Patient History &amp; Demographics'!X5998&gt;=10,'Patient History &amp; Demographics'!X5998&lt;20),"High","Low"))</f>
        <v>High</v>
      </c>
      <c r="C5998" t="s">
        <v>24155</v>
      </c>
      <c r="D5998">
        <f t="shared" ca="1" si="279"/>
        <v>1021</v>
      </c>
      <c r="E5998" t="str">
        <f t="shared" ca="1" si="280"/>
        <v>Screening</v>
      </c>
      <c r="F5998" t="str">
        <f t="shared" ca="1" si="281"/>
        <v/>
      </c>
    </row>
    <row r="5999" spans="1:6" x14ac:dyDescent="0.25">
      <c r="A5999" t="str">
        <f ca="1">IF('Patient History &amp; Demographics'!X5999&gt;10,'Patient History &amp; Demographics'!A5999,"")</f>
        <v/>
      </c>
      <c r="B5999" t="str">
        <f ca="1">IF('Patient History &amp; Demographics'!X5999&gt;=20,"Acute",IF(AND('Patient History &amp; Demographics'!X5999&gt;=10,'Patient History &amp; Demographics'!X5999&lt;20),"High","Low"))</f>
        <v>High</v>
      </c>
      <c r="C5999" t="s">
        <v>24155</v>
      </c>
      <c r="D5999">
        <f t="shared" ca="1" si="279"/>
        <v>1016</v>
      </c>
      <c r="E5999" t="str">
        <f t="shared" ca="1" si="280"/>
        <v>Screening</v>
      </c>
      <c r="F5999" t="str">
        <f t="shared" ca="1" si="281"/>
        <v/>
      </c>
    </row>
    <row r="6000" spans="1:6" x14ac:dyDescent="0.25">
      <c r="A6000" t="str">
        <f ca="1">IF('Patient History &amp; Demographics'!X6000&gt;10,'Patient History &amp; Demographics'!A6000,"")</f>
        <v/>
      </c>
      <c r="B6000" t="str">
        <f ca="1">IF('Patient History &amp; Demographics'!X6000&gt;=20,"Acute",IF(AND('Patient History &amp; Demographics'!X6000&gt;=10,'Patient History &amp; Demographics'!X6000&lt;20),"High","Low"))</f>
        <v>High</v>
      </c>
      <c r="C6000" t="s">
        <v>24156</v>
      </c>
      <c r="D6000" t="str">
        <f t="shared" ca="1" si="279"/>
        <v/>
      </c>
      <c r="E6000" t="str">
        <f t="shared" ca="1" si="280"/>
        <v/>
      </c>
      <c r="F6000" t="str">
        <f t="shared" ca="1" si="281"/>
        <v/>
      </c>
    </row>
    <row r="6001" spans="1:6" x14ac:dyDescent="0.25">
      <c r="A6001">
        <f ca="1">IF('Patient History &amp; Demographics'!X6001&gt;10,'Patient History &amp; Demographics'!A6001,"")</f>
        <v>444565</v>
      </c>
      <c r="B6001" t="str">
        <f ca="1">IF('Patient History &amp; Demographics'!X6001&gt;=20,"Acute",IF(AND('Patient History &amp; Demographics'!X6001&gt;=10,'Patient History &amp; Demographics'!X6001&lt;20),"High","Low"))</f>
        <v>High</v>
      </c>
      <c r="C6001" t="s">
        <v>24156</v>
      </c>
      <c r="D6001" t="str">
        <f t="shared" ca="1" si="279"/>
        <v/>
      </c>
      <c r="E6001" t="str">
        <f t="shared" ca="1" si="280"/>
        <v/>
      </c>
      <c r="F6001" t="str">
        <f t="shared" ca="1" si="281"/>
        <v/>
      </c>
    </row>
    <row r="6002" spans="1:6" x14ac:dyDescent="0.25">
      <c r="A6002">
        <f ca="1">IF('Patient History &amp; Demographics'!X6002&gt;10,'Patient History &amp; Demographics'!A6002,"")</f>
        <v>444574</v>
      </c>
      <c r="B6002" t="str">
        <f ca="1">IF('Patient History &amp; Demographics'!X6002&gt;=20,"Acute",IF(AND('Patient History &amp; Demographics'!X6002&gt;=10,'Patient History &amp; Demographics'!X6002&lt;20),"High","Low"))</f>
        <v>High</v>
      </c>
      <c r="C6002" t="s">
        <v>24155</v>
      </c>
      <c r="D6002">
        <f t="shared" ca="1" si="279"/>
        <v>1019</v>
      </c>
      <c r="E6002" t="str">
        <f t="shared" ca="1" si="280"/>
        <v>Rehabilitation</v>
      </c>
      <c r="F6002" t="str">
        <f t="shared" ca="1" si="281"/>
        <v>Cured</v>
      </c>
    </row>
    <row r="6003" spans="1:6" x14ac:dyDescent="0.25">
      <c r="A6003">
        <f ca="1">IF('Patient History &amp; Demographics'!X6003&gt;10,'Patient History &amp; Demographics'!A6003,"")</f>
        <v>444583</v>
      </c>
      <c r="B6003" t="str">
        <f ca="1">IF('Patient History &amp; Demographics'!X6003&gt;=20,"Acute",IF(AND('Patient History &amp; Demographics'!X6003&gt;=10,'Patient History &amp; Demographics'!X6003&lt;20),"High","Low"))</f>
        <v>Acute</v>
      </c>
      <c r="C6003" t="s">
        <v>24155</v>
      </c>
      <c r="D6003">
        <f t="shared" ca="1" si="279"/>
        <v>1026</v>
      </c>
      <c r="E6003" t="str">
        <f t="shared" ca="1" si="280"/>
        <v>Rehabilitation</v>
      </c>
      <c r="F6003" t="str">
        <f t="shared" ca="1" si="281"/>
        <v>Condition Deteriorated</v>
      </c>
    </row>
    <row r="6004" spans="1:6" x14ac:dyDescent="0.25">
      <c r="A6004" t="str">
        <f ca="1">IF('Patient History &amp; Demographics'!X6004&gt;10,'Patient History &amp; Demographics'!A6004,"")</f>
        <v/>
      </c>
      <c r="B6004" t="str">
        <f ca="1">IF('Patient History &amp; Demographics'!X6004&gt;=20,"Acute",IF(AND('Patient History &amp; Demographics'!X6004&gt;=10,'Patient History &amp; Demographics'!X6004&lt;20),"High","Low"))</f>
        <v>High</v>
      </c>
      <c r="C6004" t="s">
        <v>24155</v>
      </c>
      <c r="D6004">
        <f t="shared" ca="1" si="279"/>
        <v>1023</v>
      </c>
      <c r="E6004" t="str">
        <f t="shared" ca="1" si="280"/>
        <v>Rehabilitation</v>
      </c>
      <c r="F6004" t="str">
        <f t="shared" ca="1" si="281"/>
        <v>Condition Deteriorated</v>
      </c>
    </row>
    <row r="6005" spans="1:6" x14ac:dyDescent="0.25">
      <c r="A6005">
        <f ca="1">IF('Patient History &amp; Demographics'!X6005&gt;10,'Patient History &amp; Demographics'!A6005,"")</f>
        <v>444608</v>
      </c>
      <c r="B6005" t="str">
        <f ca="1">IF('Patient History &amp; Demographics'!X6005&gt;=20,"Acute",IF(AND('Patient History &amp; Demographics'!X6005&gt;=10,'Patient History &amp; Demographics'!X6005&lt;20),"High","Low"))</f>
        <v>High</v>
      </c>
      <c r="C6005" t="s">
        <v>24155</v>
      </c>
      <c r="D6005">
        <f t="shared" ca="1" si="279"/>
        <v>1025</v>
      </c>
      <c r="E6005" t="str">
        <f t="shared" ca="1" si="280"/>
        <v>Screening</v>
      </c>
      <c r="F6005" t="str">
        <f t="shared" ca="1" si="281"/>
        <v/>
      </c>
    </row>
    <row r="6006" spans="1:6" x14ac:dyDescent="0.25">
      <c r="A6006" t="str">
        <f ca="1">IF('Patient History &amp; Demographics'!X6006&gt;10,'Patient History &amp; Demographics'!A6006,"")</f>
        <v/>
      </c>
      <c r="B6006" t="str">
        <f ca="1">IF('Patient History &amp; Demographics'!X6006&gt;=20,"Acute",IF(AND('Patient History &amp; Demographics'!X6006&gt;=10,'Patient History &amp; Demographics'!X6006&lt;20),"High","Low"))</f>
        <v>High</v>
      </c>
      <c r="C6006" t="s">
        <v>24155</v>
      </c>
      <c r="D6006">
        <f t="shared" ca="1" si="279"/>
        <v>1001</v>
      </c>
      <c r="E6006" t="str">
        <f t="shared" ca="1" si="280"/>
        <v>Rehabilitation</v>
      </c>
      <c r="F6006" t="str">
        <f t="shared" ca="1" si="281"/>
        <v>Positive Progress</v>
      </c>
    </row>
    <row r="6007" spans="1:6" x14ac:dyDescent="0.25">
      <c r="A6007">
        <f ca="1">IF('Patient History &amp; Demographics'!X6007&gt;10,'Patient History &amp; Demographics'!A6007,"")</f>
        <v>444644</v>
      </c>
      <c r="B6007" t="str">
        <f ca="1">IF('Patient History &amp; Demographics'!X6007&gt;=20,"Acute",IF(AND('Patient History &amp; Demographics'!X6007&gt;=10,'Patient History &amp; Demographics'!X6007&lt;20),"High","Low"))</f>
        <v>High</v>
      </c>
      <c r="C6007" t="s">
        <v>24156</v>
      </c>
      <c r="D6007" t="str">
        <f t="shared" ca="1" si="279"/>
        <v/>
      </c>
      <c r="E6007" t="str">
        <f t="shared" ca="1" si="280"/>
        <v/>
      </c>
      <c r="F6007" t="str">
        <f t="shared" ca="1" si="281"/>
        <v/>
      </c>
    </row>
    <row r="6008" spans="1:6" x14ac:dyDescent="0.25">
      <c r="A6008">
        <f ca="1">IF('Patient History &amp; Demographics'!X6008&gt;10,'Patient History &amp; Demographics'!A6008,"")</f>
        <v>444653</v>
      </c>
      <c r="B6008" t="str">
        <f ca="1">IF('Patient History &amp; Demographics'!X6008&gt;=20,"Acute",IF(AND('Patient History &amp; Demographics'!X6008&gt;=10,'Patient History &amp; Demographics'!X6008&lt;20),"High","Low"))</f>
        <v>Acute</v>
      </c>
      <c r="C6008" t="s">
        <v>24155</v>
      </c>
      <c r="D6008">
        <f t="shared" ca="1" si="279"/>
        <v>1019</v>
      </c>
      <c r="E6008" t="str">
        <f t="shared" ca="1" si="280"/>
        <v>Screening</v>
      </c>
      <c r="F6008" t="str">
        <f t="shared" ca="1" si="281"/>
        <v/>
      </c>
    </row>
    <row r="6009" spans="1:6" x14ac:dyDescent="0.25">
      <c r="A6009">
        <f ca="1">IF('Patient History &amp; Demographics'!X6009&gt;10,'Patient History &amp; Demographics'!A6009,"")</f>
        <v>444662</v>
      </c>
      <c r="B6009" t="str">
        <f ca="1">IF('Patient History &amp; Demographics'!X6009&gt;=20,"Acute",IF(AND('Patient History &amp; Demographics'!X6009&gt;=10,'Patient History &amp; Demographics'!X6009&lt;20),"High","Low"))</f>
        <v>Acute</v>
      </c>
      <c r="C6009" t="s">
        <v>24156</v>
      </c>
      <c r="D6009" t="str">
        <f t="shared" ca="1" si="279"/>
        <v/>
      </c>
      <c r="E6009" t="str">
        <f t="shared" ca="1" si="280"/>
        <v/>
      </c>
      <c r="F6009" t="str">
        <f t="shared" ca="1" si="281"/>
        <v/>
      </c>
    </row>
    <row r="6010" spans="1:6" x14ac:dyDescent="0.25">
      <c r="A6010" t="str">
        <f ca="1">IF('Patient History &amp; Demographics'!X6010&gt;10,'Patient History &amp; Demographics'!A6010,"")</f>
        <v/>
      </c>
      <c r="B6010" t="str">
        <f ca="1">IF('Patient History &amp; Demographics'!X6010&gt;=20,"Acute",IF(AND('Patient History &amp; Demographics'!X6010&gt;=10,'Patient History &amp; Demographics'!X6010&lt;20),"High","Low"))</f>
        <v>Low</v>
      </c>
      <c r="C6010" t="s">
        <v>24155</v>
      </c>
      <c r="D6010">
        <f t="shared" ca="1" si="279"/>
        <v>1005</v>
      </c>
      <c r="E6010" t="str">
        <f t="shared" ca="1" si="280"/>
        <v>Rehabilitation</v>
      </c>
      <c r="F6010" t="str">
        <f t="shared" ca="1" si="281"/>
        <v>Positive Progress</v>
      </c>
    </row>
    <row r="6011" spans="1:6" x14ac:dyDescent="0.25">
      <c r="A6011">
        <f ca="1">IF('Patient History &amp; Demographics'!X6011&gt;10,'Patient History &amp; Demographics'!A6011,"")</f>
        <v>444680</v>
      </c>
      <c r="B6011" t="str">
        <f ca="1">IF('Patient History &amp; Demographics'!X6011&gt;=20,"Acute",IF(AND('Patient History &amp; Demographics'!X6011&gt;=10,'Patient History &amp; Demographics'!X6011&lt;20),"High","Low"))</f>
        <v>High</v>
      </c>
      <c r="C6011" t="s">
        <v>24155</v>
      </c>
      <c r="D6011">
        <f t="shared" ca="1" si="279"/>
        <v>1003</v>
      </c>
      <c r="E6011" t="str">
        <f t="shared" ca="1" si="280"/>
        <v>Rehabilitation</v>
      </c>
      <c r="F6011" t="str">
        <f t="shared" ca="1" si="281"/>
        <v>No Progress</v>
      </c>
    </row>
    <row r="6012" spans="1:6" x14ac:dyDescent="0.25">
      <c r="A6012">
        <f ca="1">IF('Patient History &amp; Demographics'!X6012&gt;10,'Patient History &amp; Demographics'!A6012,"")</f>
        <v>444699</v>
      </c>
      <c r="B6012" t="str">
        <f ca="1">IF('Patient History &amp; Demographics'!X6012&gt;=20,"Acute",IF(AND('Patient History &amp; Demographics'!X6012&gt;=10,'Patient History &amp; Demographics'!X6012&lt;20),"High","Low"))</f>
        <v>High</v>
      </c>
      <c r="C6012" t="s">
        <v>24156</v>
      </c>
      <c r="D6012" t="str">
        <f t="shared" ca="1" si="279"/>
        <v/>
      </c>
      <c r="E6012" t="str">
        <f t="shared" ca="1" si="280"/>
        <v/>
      </c>
      <c r="F6012" t="str">
        <f t="shared" ca="1" si="281"/>
        <v/>
      </c>
    </row>
    <row r="6013" spans="1:6" x14ac:dyDescent="0.25">
      <c r="A6013" t="str">
        <f ca="1">IF('Patient History &amp; Demographics'!X6013&gt;10,'Patient History &amp; Demographics'!A6013,"")</f>
        <v/>
      </c>
      <c r="B6013" t="str">
        <f ca="1">IF('Patient History &amp; Demographics'!X6013&gt;=20,"Acute",IF(AND('Patient History &amp; Demographics'!X6013&gt;=10,'Patient History &amp; Demographics'!X6013&lt;20),"High","Low"))</f>
        <v>Low</v>
      </c>
      <c r="C6013" t="s">
        <v>24156</v>
      </c>
      <c r="D6013" t="str">
        <f t="shared" ca="1" si="279"/>
        <v/>
      </c>
      <c r="E6013" t="str">
        <f t="shared" ca="1" si="280"/>
        <v/>
      </c>
      <c r="F6013" t="str">
        <f t="shared" ca="1" si="281"/>
        <v/>
      </c>
    </row>
    <row r="6014" spans="1:6" x14ac:dyDescent="0.25">
      <c r="A6014">
        <f ca="1">IF('Patient History &amp; Demographics'!X6014&gt;10,'Patient History &amp; Demographics'!A6014,"")</f>
        <v>444714</v>
      </c>
      <c r="B6014" t="str">
        <f ca="1">IF('Patient History &amp; Demographics'!X6014&gt;=20,"Acute",IF(AND('Patient History &amp; Demographics'!X6014&gt;=10,'Patient History &amp; Demographics'!X6014&lt;20),"High","Low"))</f>
        <v>High</v>
      </c>
      <c r="C6014" t="s">
        <v>24156</v>
      </c>
      <c r="D6014" t="str">
        <f t="shared" ca="1" si="279"/>
        <v/>
      </c>
      <c r="E6014" t="str">
        <f t="shared" ca="1" si="280"/>
        <v/>
      </c>
      <c r="F6014" t="str">
        <f t="shared" ca="1" si="281"/>
        <v/>
      </c>
    </row>
    <row r="6015" spans="1:6" x14ac:dyDescent="0.25">
      <c r="A6015">
        <f ca="1">IF('Patient History &amp; Demographics'!X6015&gt;10,'Patient History &amp; Demographics'!A6015,"")</f>
        <v>444723</v>
      </c>
      <c r="B6015" t="str">
        <f ca="1">IF('Patient History &amp; Demographics'!X6015&gt;=20,"Acute",IF(AND('Patient History &amp; Demographics'!X6015&gt;=10,'Patient History &amp; Demographics'!X6015&lt;20),"High","Low"))</f>
        <v>High</v>
      </c>
      <c r="C6015" t="s">
        <v>24156</v>
      </c>
      <c r="D6015" t="str">
        <f t="shared" ca="1" si="279"/>
        <v/>
      </c>
      <c r="E6015" t="str">
        <f t="shared" ca="1" si="280"/>
        <v/>
      </c>
      <c r="F6015" t="str">
        <f t="shared" ca="1" si="281"/>
        <v/>
      </c>
    </row>
    <row r="6016" spans="1:6" x14ac:dyDescent="0.25">
      <c r="A6016">
        <f ca="1">IF('Patient History &amp; Demographics'!X6016&gt;10,'Patient History &amp; Demographics'!A6016,"")</f>
        <v>444732</v>
      </c>
      <c r="B6016" t="str">
        <f ca="1">IF('Patient History &amp; Demographics'!X6016&gt;=20,"Acute",IF(AND('Patient History &amp; Demographics'!X6016&gt;=10,'Patient History &amp; Demographics'!X6016&lt;20),"High","Low"))</f>
        <v>High</v>
      </c>
      <c r="C6016" t="s">
        <v>24155</v>
      </c>
      <c r="D6016">
        <f t="shared" ca="1" si="279"/>
        <v>1022</v>
      </c>
      <c r="E6016" t="str">
        <f t="shared" ca="1" si="280"/>
        <v>Rehabilitation</v>
      </c>
      <c r="F6016" t="str">
        <f t="shared" ca="1" si="281"/>
        <v>Condition Deteriorated</v>
      </c>
    </row>
    <row r="6017" spans="1:6" x14ac:dyDescent="0.25">
      <c r="A6017">
        <f ca="1">IF('Patient History &amp; Demographics'!X6017&gt;10,'Patient History &amp; Demographics'!A6017,"")</f>
        <v>444750</v>
      </c>
      <c r="B6017" t="str">
        <f ca="1">IF('Patient History &amp; Demographics'!X6017&gt;=20,"Acute",IF(AND('Patient History &amp; Demographics'!X6017&gt;=10,'Patient History &amp; Demographics'!X6017&lt;20),"High","Low"))</f>
        <v>High</v>
      </c>
      <c r="C6017" t="s">
        <v>24156</v>
      </c>
      <c r="D6017" t="str">
        <f t="shared" ca="1" si="279"/>
        <v/>
      </c>
      <c r="E6017" t="str">
        <f t="shared" ca="1" si="280"/>
        <v/>
      </c>
      <c r="F6017" t="str">
        <f t="shared" ca="1" si="281"/>
        <v/>
      </c>
    </row>
    <row r="6018" spans="1:6" x14ac:dyDescent="0.25">
      <c r="A6018">
        <f ca="1">IF('Patient History &amp; Demographics'!X6018&gt;10,'Patient History &amp; Demographics'!A6018,"")</f>
        <v>444769</v>
      </c>
      <c r="B6018" t="str">
        <f ca="1">IF('Patient History &amp; Demographics'!X6018&gt;=20,"Acute",IF(AND('Patient History &amp; Demographics'!X6018&gt;=10,'Patient History &amp; Demographics'!X6018&lt;20),"High","Low"))</f>
        <v>Acute</v>
      </c>
      <c r="C6018" t="s">
        <v>24156</v>
      </c>
      <c r="D6018" t="str">
        <f t="shared" ref="D6018:D6081" ca="1" si="282">IF(C6018="Yes",CHOOSE(RANDBETWEEN(1,27),1001,1002,1003,1004,1005,1006,1007,1008,1009,1010,1011,1012,1013,1014,1015,1016,1017,1018,
1019,1020,1021,1022,1023,1024,1025,1026,1027,1028),"")</f>
        <v/>
      </c>
      <c r="E6018" t="str">
        <f t="shared" ca="1" si="280"/>
        <v/>
      </c>
      <c r="F6018" t="str">
        <f t="shared" ca="1" si="281"/>
        <v/>
      </c>
    </row>
    <row r="6019" spans="1:6" x14ac:dyDescent="0.25">
      <c r="A6019">
        <f ca="1">IF('Patient History &amp; Demographics'!X6019&gt;10,'Patient History &amp; Demographics'!A6019,"")</f>
        <v>444778</v>
      </c>
      <c r="B6019" t="str">
        <f ca="1">IF('Patient History &amp; Demographics'!X6019&gt;=20,"Acute",IF(AND('Patient History &amp; Demographics'!X6019&gt;=10,'Patient History &amp; Demographics'!X6019&lt;20),"High","Low"))</f>
        <v>High</v>
      </c>
      <c r="C6019" t="s">
        <v>24156</v>
      </c>
      <c r="D6019" t="str">
        <f t="shared" ca="1" si="282"/>
        <v/>
      </c>
      <c r="E6019" t="str">
        <f t="shared" ref="E6019:E6082" ca="1" si="283">IF(C6019="Yes",CHOOSE(RANDBETWEEN(1,2),"Screening","Rehabilitation"),"")</f>
        <v/>
      </c>
      <c r="F6019" t="str">
        <f t="shared" ref="F6019:F6082" ca="1" si="284">IF(E6019="Rehabilitation",CHOOSE(RANDBETWEEN(1,4),"Positive Progress","No Progress","Condition Deteriorated","Cured"),"")</f>
        <v/>
      </c>
    </row>
    <row r="6020" spans="1:6" x14ac:dyDescent="0.25">
      <c r="A6020" t="str">
        <f ca="1">IF('Patient History &amp; Demographics'!X6020&gt;10,'Patient History &amp; Demographics'!A6020,"")</f>
        <v/>
      </c>
      <c r="B6020" t="str">
        <f ca="1">IF('Patient History &amp; Demographics'!X6020&gt;=20,"Acute",IF(AND('Patient History &amp; Demographics'!X6020&gt;=10,'Patient History &amp; Demographics'!X6020&lt;20),"High","Low"))</f>
        <v>Low</v>
      </c>
      <c r="C6020" t="s">
        <v>24155</v>
      </c>
      <c r="D6020">
        <f t="shared" ca="1" si="282"/>
        <v>1019</v>
      </c>
      <c r="E6020" t="str">
        <f t="shared" ca="1" si="283"/>
        <v>Rehabilitation</v>
      </c>
      <c r="F6020" t="str">
        <f t="shared" ca="1" si="284"/>
        <v>Condition Deteriorated</v>
      </c>
    </row>
    <row r="6021" spans="1:6" x14ac:dyDescent="0.25">
      <c r="A6021">
        <f ca="1">IF('Patient History &amp; Demographics'!X6021&gt;10,'Patient History &amp; Demographics'!A6021,"")</f>
        <v>444796</v>
      </c>
      <c r="B6021" t="str">
        <f ca="1">IF('Patient History &amp; Demographics'!X6021&gt;=20,"Acute",IF(AND('Patient History &amp; Demographics'!X6021&gt;=10,'Patient History &amp; Demographics'!X6021&lt;20),"High","Low"))</f>
        <v>High</v>
      </c>
      <c r="C6021" t="s">
        <v>24156</v>
      </c>
      <c r="D6021" t="str">
        <f t="shared" ca="1" si="282"/>
        <v/>
      </c>
      <c r="E6021" t="str">
        <f t="shared" ca="1" si="283"/>
        <v/>
      </c>
      <c r="F6021" t="str">
        <f t="shared" ca="1" si="284"/>
        <v/>
      </c>
    </row>
    <row r="6022" spans="1:6" x14ac:dyDescent="0.25">
      <c r="A6022">
        <f ca="1">IF('Patient History &amp; Demographics'!X6022&gt;10,'Patient History &amp; Demographics'!A6022,"")</f>
        <v>444811</v>
      </c>
      <c r="B6022" t="str">
        <f ca="1">IF('Patient History &amp; Demographics'!X6022&gt;=20,"Acute",IF(AND('Patient History &amp; Demographics'!X6022&gt;=10,'Patient History &amp; Demographics'!X6022&lt;20),"High","Low"))</f>
        <v>High</v>
      </c>
      <c r="C6022" t="s">
        <v>24156</v>
      </c>
      <c r="D6022" t="str">
        <f t="shared" ca="1" si="282"/>
        <v/>
      </c>
      <c r="E6022" t="str">
        <f t="shared" ca="1" si="283"/>
        <v/>
      </c>
      <c r="F6022" t="str">
        <f t="shared" ca="1" si="284"/>
        <v/>
      </c>
    </row>
    <row r="6023" spans="1:6" x14ac:dyDescent="0.25">
      <c r="A6023" t="str">
        <f ca="1">IF('Patient History &amp; Demographics'!X6023&gt;10,'Patient History &amp; Demographics'!A6023,"")</f>
        <v/>
      </c>
      <c r="B6023" t="str">
        <f ca="1">IF('Patient History &amp; Demographics'!X6023&gt;=20,"Acute",IF(AND('Patient History &amp; Demographics'!X6023&gt;=10,'Patient History &amp; Demographics'!X6023&lt;20),"High","Low"))</f>
        <v>Low</v>
      </c>
      <c r="C6023" t="s">
        <v>24155</v>
      </c>
      <c r="D6023">
        <f t="shared" ca="1" si="282"/>
        <v>1011</v>
      </c>
      <c r="E6023" t="str">
        <f t="shared" ca="1" si="283"/>
        <v>Rehabilitation</v>
      </c>
      <c r="F6023" t="str">
        <f t="shared" ca="1" si="284"/>
        <v>Condition Deteriorated</v>
      </c>
    </row>
    <row r="6024" spans="1:6" x14ac:dyDescent="0.25">
      <c r="A6024">
        <f ca="1">IF('Patient History &amp; Demographics'!X6024&gt;10,'Patient History &amp; Demographics'!A6024,"")</f>
        <v>444866</v>
      </c>
      <c r="B6024" t="str">
        <f ca="1">IF('Patient History &amp; Demographics'!X6024&gt;=20,"Acute",IF(AND('Patient History &amp; Demographics'!X6024&gt;=10,'Patient History &amp; Demographics'!X6024&lt;20),"High","Low"))</f>
        <v>Acute</v>
      </c>
      <c r="C6024" t="s">
        <v>24156</v>
      </c>
      <c r="D6024" t="str">
        <f t="shared" ca="1" si="282"/>
        <v/>
      </c>
      <c r="E6024" t="str">
        <f t="shared" ca="1" si="283"/>
        <v/>
      </c>
      <c r="F6024" t="str">
        <f t="shared" ca="1" si="284"/>
        <v/>
      </c>
    </row>
    <row r="6025" spans="1:6" x14ac:dyDescent="0.25">
      <c r="A6025">
        <f ca="1">IF('Patient History &amp; Demographics'!X6025&gt;10,'Patient History &amp; Demographics'!A6025,"")</f>
        <v>444893</v>
      </c>
      <c r="B6025" t="str">
        <f ca="1">IF('Patient History &amp; Demographics'!X6025&gt;=20,"Acute",IF(AND('Patient History &amp; Demographics'!X6025&gt;=10,'Patient History &amp; Demographics'!X6025&lt;20),"High","Low"))</f>
        <v>High</v>
      </c>
      <c r="C6025" t="s">
        <v>24156</v>
      </c>
      <c r="D6025" t="str">
        <f t="shared" ca="1" si="282"/>
        <v/>
      </c>
      <c r="E6025" t="str">
        <f t="shared" ca="1" si="283"/>
        <v/>
      </c>
      <c r="F6025" t="str">
        <f t="shared" ca="1" si="284"/>
        <v/>
      </c>
    </row>
    <row r="6026" spans="1:6" x14ac:dyDescent="0.25">
      <c r="A6026">
        <f ca="1">IF('Patient History &amp; Demographics'!X6026&gt;10,'Patient History &amp; Demographics'!A6026,"")</f>
        <v>444909</v>
      </c>
      <c r="B6026" t="str">
        <f ca="1">IF('Patient History &amp; Demographics'!X6026&gt;=20,"Acute",IF(AND('Patient History &amp; Demographics'!X6026&gt;=10,'Patient History &amp; Demographics'!X6026&lt;20),"High","Low"))</f>
        <v>High</v>
      </c>
      <c r="C6026" t="s">
        <v>24156</v>
      </c>
      <c r="D6026" t="str">
        <f t="shared" ca="1" si="282"/>
        <v/>
      </c>
      <c r="E6026" t="str">
        <f t="shared" ca="1" si="283"/>
        <v/>
      </c>
      <c r="F6026" t="str">
        <f t="shared" ca="1" si="284"/>
        <v/>
      </c>
    </row>
    <row r="6027" spans="1:6" x14ac:dyDescent="0.25">
      <c r="A6027" t="str">
        <f ca="1">IF('Patient History &amp; Demographics'!X6027&gt;10,'Patient History &amp; Demographics'!A6027,"")</f>
        <v/>
      </c>
      <c r="B6027" t="str">
        <f ca="1">IF('Patient History &amp; Demographics'!X6027&gt;=20,"Acute",IF(AND('Patient History &amp; Demographics'!X6027&gt;=10,'Patient History &amp; Demographics'!X6027&lt;20),"High","Low"))</f>
        <v>Low</v>
      </c>
      <c r="C6027" t="s">
        <v>24156</v>
      </c>
      <c r="D6027" t="str">
        <f t="shared" ca="1" si="282"/>
        <v/>
      </c>
      <c r="E6027" t="str">
        <f t="shared" ca="1" si="283"/>
        <v/>
      </c>
      <c r="F6027" t="str">
        <f t="shared" ca="1" si="284"/>
        <v/>
      </c>
    </row>
    <row r="6028" spans="1:6" x14ac:dyDescent="0.25">
      <c r="A6028">
        <f ca="1">IF('Patient History &amp; Demographics'!X6028&gt;10,'Patient History &amp; Demographics'!A6028,"")</f>
        <v>444936</v>
      </c>
      <c r="B6028" t="str">
        <f ca="1">IF('Patient History &amp; Demographics'!X6028&gt;=20,"Acute",IF(AND('Patient History &amp; Demographics'!X6028&gt;=10,'Patient History &amp; Demographics'!X6028&lt;20),"High","Low"))</f>
        <v>High</v>
      </c>
      <c r="C6028" t="s">
        <v>24155</v>
      </c>
      <c r="D6028">
        <f t="shared" ca="1" si="282"/>
        <v>1010</v>
      </c>
      <c r="E6028" t="str">
        <f t="shared" ca="1" si="283"/>
        <v>Screening</v>
      </c>
      <c r="F6028" t="str">
        <f t="shared" ca="1" si="284"/>
        <v/>
      </c>
    </row>
    <row r="6029" spans="1:6" x14ac:dyDescent="0.25">
      <c r="A6029">
        <f ca="1">IF('Patient History &amp; Demographics'!X6029&gt;10,'Patient History &amp; Demographics'!A6029,"")</f>
        <v>444945</v>
      </c>
      <c r="B6029" t="str">
        <f ca="1">IF('Patient History &amp; Demographics'!X6029&gt;=20,"Acute",IF(AND('Patient History &amp; Demographics'!X6029&gt;=10,'Patient History &amp; Demographics'!X6029&lt;20),"High","Low"))</f>
        <v>High</v>
      </c>
      <c r="C6029" t="s">
        <v>24155</v>
      </c>
      <c r="D6029">
        <f t="shared" ca="1" si="282"/>
        <v>1003</v>
      </c>
      <c r="E6029" t="str">
        <f t="shared" ca="1" si="283"/>
        <v>Screening</v>
      </c>
      <c r="F6029" t="str">
        <f t="shared" ca="1" si="284"/>
        <v/>
      </c>
    </row>
    <row r="6030" spans="1:6" x14ac:dyDescent="0.25">
      <c r="A6030" t="str">
        <f ca="1">IF('Patient History &amp; Demographics'!X6030&gt;10,'Patient History &amp; Demographics'!A6030,"")</f>
        <v/>
      </c>
      <c r="B6030" t="str">
        <f ca="1">IF('Patient History &amp; Demographics'!X6030&gt;=20,"Acute",IF(AND('Patient History &amp; Demographics'!X6030&gt;=10,'Patient History &amp; Demographics'!X6030&lt;20),"High","Low"))</f>
        <v>Low</v>
      </c>
      <c r="C6030" t="s">
        <v>24155</v>
      </c>
      <c r="D6030">
        <f t="shared" ca="1" si="282"/>
        <v>1006</v>
      </c>
      <c r="E6030" t="str">
        <f t="shared" ca="1" si="283"/>
        <v>Rehabilitation</v>
      </c>
      <c r="F6030" t="str">
        <f t="shared" ca="1" si="284"/>
        <v>Positive Progress</v>
      </c>
    </row>
    <row r="6031" spans="1:6" x14ac:dyDescent="0.25">
      <c r="A6031">
        <f ca="1">IF('Patient History &amp; Demographics'!X6031&gt;10,'Patient History &amp; Demographics'!A6031,"")</f>
        <v>444972</v>
      </c>
      <c r="B6031" t="str">
        <f ca="1">IF('Patient History &amp; Demographics'!X6031&gt;=20,"Acute",IF(AND('Patient History &amp; Demographics'!X6031&gt;=10,'Patient History &amp; Demographics'!X6031&lt;20),"High","Low"))</f>
        <v>High</v>
      </c>
      <c r="C6031" t="s">
        <v>24156</v>
      </c>
      <c r="D6031" t="str">
        <f t="shared" ca="1" si="282"/>
        <v/>
      </c>
      <c r="E6031" t="str">
        <f t="shared" ca="1" si="283"/>
        <v/>
      </c>
      <c r="F6031" t="str">
        <f t="shared" ca="1" si="284"/>
        <v/>
      </c>
    </row>
    <row r="6032" spans="1:6" x14ac:dyDescent="0.25">
      <c r="A6032">
        <f ca="1">IF('Patient History &amp; Demographics'!X6032&gt;10,'Patient History &amp; Demographics'!A6032,"")</f>
        <v>444990</v>
      </c>
      <c r="B6032" t="str">
        <f ca="1">IF('Patient History &amp; Demographics'!X6032&gt;=20,"Acute",IF(AND('Patient History &amp; Demographics'!X6032&gt;=10,'Patient History &amp; Demographics'!X6032&lt;20),"High","Low"))</f>
        <v>High</v>
      </c>
      <c r="C6032" t="s">
        <v>24155</v>
      </c>
      <c r="D6032">
        <f t="shared" ca="1" si="282"/>
        <v>1005</v>
      </c>
      <c r="E6032" t="str">
        <f t="shared" ca="1" si="283"/>
        <v>Rehabilitation</v>
      </c>
      <c r="F6032" t="str">
        <f t="shared" ca="1" si="284"/>
        <v>Condition Deteriorated</v>
      </c>
    </row>
    <row r="6033" spans="1:6" x14ac:dyDescent="0.25">
      <c r="A6033">
        <f ca="1">IF('Patient History &amp; Demographics'!X6033&gt;10,'Patient History &amp; Demographics'!A6033,"")</f>
        <v>445018</v>
      </c>
      <c r="B6033" t="str">
        <f ca="1">IF('Patient History &amp; Demographics'!X6033&gt;=20,"Acute",IF(AND('Patient History &amp; Demographics'!X6033&gt;=10,'Patient History &amp; Demographics'!X6033&lt;20),"High","Low"))</f>
        <v>High</v>
      </c>
      <c r="C6033" t="s">
        <v>24156</v>
      </c>
      <c r="D6033" t="str">
        <f t="shared" ca="1" si="282"/>
        <v/>
      </c>
      <c r="E6033" t="str">
        <f t="shared" ca="1" si="283"/>
        <v/>
      </c>
      <c r="F6033" t="str">
        <f t="shared" ca="1" si="284"/>
        <v/>
      </c>
    </row>
    <row r="6034" spans="1:6" x14ac:dyDescent="0.25">
      <c r="A6034">
        <f ca="1">IF('Patient History &amp; Demographics'!X6034&gt;10,'Patient History &amp; Demographics'!A6034,"")</f>
        <v>445027</v>
      </c>
      <c r="B6034" t="str">
        <f ca="1">IF('Patient History &amp; Demographics'!X6034&gt;=20,"Acute",IF(AND('Patient History &amp; Demographics'!X6034&gt;=10,'Patient History &amp; Demographics'!X6034&lt;20),"High","Low"))</f>
        <v>High</v>
      </c>
      <c r="C6034" t="s">
        <v>24155</v>
      </c>
      <c r="D6034">
        <f t="shared" ca="1" si="282"/>
        <v>1024</v>
      </c>
      <c r="E6034" t="str">
        <f t="shared" ca="1" si="283"/>
        <v>Screening</v>
      </c>
      <c r="F6034" t="str">
        <f t="shared" ca="1" si="284"/>
        <v/>
      </c>
    </row>
    <row r="6035" spans="1:6" x14ac:dyDescent="0.25">
      <c r="A6035">
        <f ca="1">IF('Patient History &amp; Demographics'!X6035&gt;10,'Patient History &amp; Demographics'!A6035,"")</f>
        <v>445072</v>
      </c>
      <c r="B6035" t="str">
        <f ca="1">IF('Patient History &amp; Demographics'!X6035&gt;=20,"Acute",IF(AND('Patient History &amp; Demographics'!X6035&gt;=10,'Patient History &amp; Demographics'!X6035&lt;20),"High","Low"))</f>
        <v>High</v>
      </c>
      <c r="C6035" t="s">
        <v>24155</v>
      </c>
      <c r="D6035">
        <f t="shared" ca="1" si="282"/>
        <v>1003</v>
      </c>
      <c r="E6035" t="str">
        <f t="shared" ca="1" si="283"/>
        <v>Rehabilitation</v>
      </c>
      <c r="F6035" t="str">
        <f t="shared" ca="1" si="284"/>
        <v>Condition Deteriorated</v>
      </c>
    </row>
    <row r="6036" spans="1:6" x14ac:dyDescent="0.25">
      <c r="A6036">
        <f ca="1">IF('Patient History &amp; Demographics'!X6036&gt;10,'Patient History &amp; Demographics'!A6036,"")</f>
        <v>445081</v>
      </c>
      <c r="B6036" t="str">
        <f ca="1">IF('Patient History &amp; Demographics'!X6036&gt;=20,"Acute",IF(AND('Patient History &amp; Demographics'!X6036&gt;=10,'Patient History &amp; Demographics'!X6036&lt;20),"High","Low"))</f>
        <v>Acute</v>
      </c>
      <c r="C6036" t="s">
        <v>24155</v>
      </c>
      <c r="D6036">
        <f t="shared" ca="1" si="282"/>
        <v>1002</v>
      </c>
      <c r="E6036" t="str">
        <f t="shared" ca="1" si="283"/>
        <v>Rehabilitation</v>
      </c>
      <c r="F6036" t="str">
        <f t="shared" ca="1" si="284"/>
        <v>Condition Deteriorated</v>
      </c>
    </row>
    <row r="6037" spans="1:6" x14ac:dyDescent="0.25">
      <c r="A6037">
        <f ca="1">IF('Patient History &amp; Demographics'!X6037&gt;10,'Patient History &amp; Demographics'!A6037,"")</f>
        <v>445090</v>
      </c>
      <c r="B6037" t="str">
        <f ca="1">IF('Patient History &amp; Demographics'!X6037&gt;=20,"Acute",IF(AND('Patient History &amp; Demographics'!X6037&gt;=10,'Patient History &amp; Demographics'!X6037&lt;20),"High","Low"))</f>
        <v>High</v>
      </c>
      <c r="C6037" t="s">
        <v>24155</v>
      </c>
      <c r="D6037">
        <f t="shared" ca="1" si="282"/>
        <v>1010</v>
      </c>
      <c r="E6037" t="str">
        <f t="shared" ca="1" si="283"/>
        <v>Screening</v>
      </c>
      <c r="F6037" t="str">
        <f t="shared" ca="1" si="284"/>
        <v/>
      </c>
    </row>
    <row r="6038" spans="1:6" x14ac:dyDescent="0.25">
      <c r="A6038">
        <f ca="1">IF('Patient History &amp; Demographics'!X6038&gt;10,'Patient History &amp; Demographics'!A6038,"")</f>
        <v>445115</v>
      </c>
      <c r="B6038" t="str">
        <f ca="1">IF('Patient History &amp; Demographics'!X6038&gt;=20,"Acute",IF(AND('Patient History &amp; Demographics'!X6038&gt;=10,'Patient History &amp; Demographics'!X6038&lt;20),"High","Low"))</f>
        <v>High</v>
      </c>
      <c r="C6038" t="s">
        <v>24156</v>
      </c>
      <c r="D6038" t="str">
        <f t="shared" ca="1" si="282"/>
        <v/>
      </c>
      <c r="E6038" t="str">
        <f t="shared" ca="1" si="283"/>
        <v/>
      </c>
      <c r="F6038" t="str">
        <f t="shared" ca="1" si="284"/>
        <v/>
      </c>
    </row>
    <row r="6039" spans="1:6" x14ac:dyDescent="0.25">
      <c r="A6039" t="str">
        <f ca="1">IF('Patient History &amp; Demographics'!X6039&gt;10,'Patient History &amp; Demographics'!A6039,"")</f>
        <v/>
      </c>
      <c r="B6039" t="str">
        <f ca="1">IF('Patient History &amp; Demographics'!X6039&gt;=20,"Acute",IF(AND('Patient History &amp; Demographics'!X6039&gt;=10,'Patient History &amp; Demographics'!X6039&lt;20),"High","Low"))</f>
        <v>Low</v>
      </c>
      <c r="C6039" t="s">
        <v>24156</v>
      </c>
      <c r="D6039" t="str">
        <f t="shared" ca="1" si="282"/>
        <v/>
      </c>
      <c r="E6039" t="str">
        <f t="shared" ca="1" si="283"/>
        <v/>
      </c>
      <c r="F6039" t="str">
        <f t="shared" ca="1" si="284"/>
        <v/>
      </c>
    </row>
    <row r="6040" spans="1:6" x14ac:dyDescent="0.25">
      <c r="A6040">
        <f ca="1">IF('Patient History &amp; Demographics'!X6040&gt;10,'Patient History &amp; Demographics'!A6040,"")</f>
        <v>445133</v>
      </c>
      <c r="B6040" t="str">
        <f ca="1">IF('Patient History &amp; Demographics'!X6040&gt;=20,"Acute",IF(AND('Patient History &amp; Demographics'!X6040&gt;=10,'Patient History &amp; Demographics'!X6040&lt;20),"High","Low"))</f>
        <v>Acute</v>
      </c>
      <c r="C6040" t="s">
        <v>24155</v>
      </c>
      <c r="D6040">
        <f t="shared" ca="1" si="282"/>
        <v>1001</v>
      </c>
      <c r="E6040" t="str">
        <f t="shared" ca="1" si="283"/>
        <v>Screening</v>
      </c>
      <c r="F6040" t="str">
        <f t="shared" ca="1" si="284"/>
        <v/>
      </c>
    </row>
    <row r="6041" spans="1:6" x14ac:dyDescent="0.25">
      <c r="A6041">
        <f ca="1">IF('Patient History &amp; Demographics'!X6041&gt;10,'Patient History &amp; Demographics'!A6041,"")</f>
        <v>445142</v>
      </c>
      <c r="B6041" t="str">
        <f ca="1">IF('Patient History &amp; Demographics'!X6041&gt;=20,"Acute",IF(AND('Patient History &amp; Demographics'!X6041&gt;=10,'Patient History &amp; Demographics'!X6041&lt;20),"High","Low"))</f>
        <v>Acute</v>
      </c>
      <c r="C6041" t="s">
        <v>24155</v>
      </c>
      <c r="D6041">
        <f t="shared" ca="1" si="282"/>
        <v>1010</v>
      </c>
      <c r="E6041" t="str">
        <f t="shared" ca="1" si="283"/>
        <v>Screening</v>
      </c>
      <c r="F6041" t="str">
        <f t="shared" ca="1" si="284"/>
        <v/>
      </c>
    </row>
    <row r="6042" spans="1:6" x14ac:dyDescent="0.25">
      <c r="A6042">
        <f ca="1">IF('Patient History &amp; Demographics'!X6042&gt;10,'Patient History &amp; Demographics'!A6042,"")</f>
        <v>445188</v>
      </c>
      <c r="B6042" t="str">
        <f ca="1">IF('Patient History &amp; Demographics'!X6042&gt;=20,"Acute",IF(AND('Patient History &amp; Demographics'!X6042&gt;=10,'Patient History &amp; Demographics'!X6042&lt;20),"High","Low"))</f>
        <v>High</v>
      </c>
      <c r="C6042" t="s">
        <v>24156</v>
      </c>
      <c r="D6042" t="str">
        <f t="shared" ca="1" si="282"/>
        <v/>
      </c>
      <c r="E6042" t="str">
        <f t="shared" ca="1" si="283"/>
        <v/>
      </c>
      <c r="F6042" t="str">
        <f t="shared" ca="1" si="284"/>
        <v/>
      </c>
    </row>
    <row r="6043" spans="1:6" x14ac:dyDescent="0.25">
      <c r="A6043">
        <f ca="1">IF('Patient History &amp; Demographics'!X6043&gt;10,'Patient History &amp; Demographics'!A6043,"")</f>
        <v>445197</v>
      </c>
      <c r="B6043" t="str">
        <f ca="1">IF('Patient History &amp; Demographics'!X6043&gt;=20,"Acute",IF(AND('Patient History &amp; Demographics'!X6043&gt;=10,'Patient History &amp; Demographics'!X6043&lt;20),"High","Low"))</f>
        <v>High</v>
      </c>
      <c r="C6043" t="s">
        <v>24156</v>
      </c>
      <c r="D6043" t="str">
        <f t="shared" ca="1" si="282"/>
        <v/>
      </c>
      <c r="E6043" t="str">
        <f t="shared" ca="1" si="283"/>
        <v/>
      </c>
      <c r="F6043" t="str">
        <f t="shared" ca="1" si="284"/>
        <v/>
      </c>
    </row>
    <row r="6044" spans="1:6" x14ac:dyDescent="0.25">
      <c r="A6044">
        <f ca="1">IF('Patient History &amp; Demographics'!X6044&gt;10,'Patient History &amp; Demographics'!A6044,"")</f>
        <v>445203</v>
      </c>
      <c r="B6044" t="str">
        <f ca="1">IF('Patient History &amp; Demographics'!X6044&gt;=20,"Acute",IF(AND('Patient History &amp; Demographics'!X6044&gt;=10,'Patient History &amp; Demographics'!X6044&lt;20),"High","Low"))</f>
        <v>High</v>
      </c>
      <c r="C6044" t="s">
        <v>24156</v>
      </c>
      <c r="D6044" t="str">
        <f t="shared" ca="1" si="282"/>
        <v/>
      </c>
      <c r="E6044" t="str">
        <f t="shared" ca="1" si="283"/>
        <v/>
      </c>
      <c r="F6044" t="str">
        <f t="shared" ca="1" si="284"/>
        <v/>
      </c>
    </row>
    <row r="6045" spans="1:6" x14ac:dyDescent="0.25">
      <c r="A6045">
        <f ca="1">IF('Patient History &amp; Demographics'!X6045&gt;10,'Patient History &amp; Demographics'!A6045,"")</f>
        <v>445212</v>
      </c>
      <c r="B6045" t="str">
        <f ca="1">IF('Patient History &amp; Demographics'!X6045&gt;=20,"Acute",IF(AND('Patient History &amp; Demographics'!X6045&gt;=10,'Patient History &amp; Demographics'!X6045&lt;20),"High","Low"))</f>
        <v>Acute</v>
      </c>
      <c r="C6045" t="s">
        <v>24155</v>
      </c>
      <c r="D6045">
        <f t="shared" ca="1" si="282"/>
        <v>1007</v>
      </c>
      <c r="E6045" t="str">
        <f t="shared" ca="1" si="283"/>
        <v>Screening</v>
      </c>
      <c r="F6045" t="str">
        <f t="shared" ca="1" si="284"/>
        <v/>
      </c>
    </row>
    <row r="6046" spans="1:6" x14ac:dyDescent="0.25">
      <c r="A6046" t="str">
        <f ca="1">IF('Patient History &amp; Demographics'!X6046&gt;10,'Patient History &amp; Demographics'!A6046,"")</f>
        <v/>
      </c>
      <c r="B6046" t="str">
        <f ca="1">IF('Patient History &amp; Demographics'!X6046&gt;=20,"Acute",IF(AND('Patient History &amp; Demographics'!X6046&gt;=10,'Patient History &amp; Demographics'!X6046&lt;20),"High","Low"))</f>
        <v>Low</v>
      </c>
      <c r="C6046" t="s">
        <v>24156</v>
      </c>
      <c r="D6046" t="str">
        <f t="shared" ca="1" si="282"/>
        <v/>
      </c>
      <c r="E6046" t="str">
        <f t="shared" ca="1" si="283"/>
        <v/>
      </c>
      <c r="F6046" t="str">
        <f t="shared" ca="1" si="284"/>
        <v/>
      </c>
    </row>
    <row r="6047" spans="1:6" x14ac:dyDescent="0.25">
      <c r="A6047">
        <f ca="1">IF('Patient History &amp; Demographics'!X6047&gt;10,'Patient History &amp; Demographics'!A6047,"")</f>
        <v>445230</v>
      </c>
      <c r="B6047" t="str">
        <f ca="1">IF('Patient History &amp; Demographics'!X6047&gt;=20,"Acute",IF(AND('Patient History &amp; Demographics'!X6047&gt;=10,'Patient History &amp; Demographics'!X6047&lt;20),"High","Low"))</f>
        <v>High</v>
      </c>
      <c r="C6047" t="s">
        <v>24156</v>
      </c>
      <c r="D6047" t="str">
        <f t="shared" ca="1" si="282"/>
        <v/>
      </c>
      <c r="E6047" t="str">
        <f t="shared" ca="1" si="283"/>
        <v/>
      </c>
      <c r="F6047" t="str">
        <f t="shared" ca="1" si="284"/>
        <v/>
      </c>
    </row>
    <row r="6048" spans="1:6" x14ac:dyDescent="0.25">
      <c r="A6048">
        <f ca="1">IF('Patient History &amp; Demographics'!X6048&gt;10,'Patient History &amp; Demographics'!A6048,"")</f>
        <v>445249</v>
      </c>
      <c r="B6048" t="str">
        <f ca="1">IF('Patient History &amp; Demographics'!X6048&gt;=20,"Acute",IF(AND('Patient History &amp; Demographics'!X6048&gt;=10,'Patient History &amp; Demographics'!X6048&lt;20),"High","Low"))</f>
        <v>High</v>
      </c>
      <c r="C6048" t="s">
        <v>24156</v>
      </c>
      <c r="D6048" t="str">
        <f t="shared" ca="1" si="282"/>
        <v/>
      </c>
      <c r="E6048" t="str">
        <f t="shared" ca="1" si="283"/>
        <v/>
      </c>
      <c r="F6048" t="str">
        <f t="shared" ca="1" si="284"/>
        <v/>
      </c>
    </row>
    <row r="6049" spans="1:6" x14ac:dyDescent="0.25">
      <c r="A6049">
        <f ca="1">IF('Patient History &amp; Demographics'!X6049&gt;10,'Patient History &amp; Demographics'!A6049,"")</f>
        <v>445258</v>
      </c>
      <c r="B6049" t="str">
        <f ca="1">IF('Patient History &amp; Demographics'!X6049&gt;=20,"Acute",IF(AND('Patient History &amp; Demographics'!X6049&gt;=10,'Patient History &amp; Demographics'!X6049&lt;20),"High","Low"))</f>
        <v>High</v>
      </c>
      <c r="C6049" t="s">
        <v>24155</v>
      </c>
      <c r="D6049">
        <f t="shared" ca="1" si="282"/>
        <v>1023</v>
      </c>
      <c r="E6049" t="str">
        <f t="shared" ca="1" si="283"/>
        <v>Rehabilitation</v>
      </c>
      <c r="F6049" t="str">
        <f t="shared" ca="1" si="284"/>
        <v>No Progress</v>
      </c>
    </row>
    <row r="6050" spans="1:6" x14ac:dyDescent="0.25">
      <c r="A6050">
        <f ca="1">IF('Patient History &amp; Demographics'!X6050&gt;10,'Patient History &amp; Demographics'!A6050,"")</f>
        <v>445267</v>
      </c>
      <c r="B6050" t="str">
        <f ca="1">IF('Patient History &amp; Demographics'!X6050&gt;=20,"Acute",IF(AND('Patient History &amp; Demographics'!X6050&gt;=10,'Patient History &amp; Demographics'!X6050&lt;20),"High","Low"))</f>
        <v>High</v>
      </c>
      <c r="C6050" t="s">
        <v>24156</v>
      </c>
      <c r="D6050" t="str">
        <f t="shared" ca="1" si="282"/>
        <v/>
      </c>
      <c r="E6050" t="str">
        <f t="shared" ca="1" si="283"/>
        <v/>
      </c>
      <c r="F6050" t="str">
        <f t="shared" ca="1" si="284"/>
        <v/>
      </c>
    </row>
    <row r="6051" spans="1:6" x14ac:dyDescent="0.25">
      <c r="A6051" t="str">
        <f ca="1">IF('Patient History &amp; Demographics'!X6051&gt;10,'Patient History &amp; Demographics'!A6051,"")</f>
        <v/>
      </c>
      <c r="B6051" t="str">
        <f ca="1">IF('Patient History &amp; Demographics'!X6051&gt;=20,"Acute",IF(AND('Patient History &amp; Demographics'!X6051&gt;=10,'Patient History &amp; Demographics'!X6051&lt;20),"High","Low"))</f>
        <v>Low</v>
      </c>
      <c r="C6051" t="s">
        <v>24155</v>
      </c>
      <c r="D6051">
        <f t="shared" ca="1" si="282"/>
        <v>1025</v>
      </c>
      <c r="E6051" t="str">
        <f t="shared" ca="1" si="283"/>
        <v>Screening</v>
      </c>
      <c r="F6051" t="str">
        <f t="shared" ca="1" si="284"/>
        <v/>
      </c>
    </row>
    <row r="6052" spans="1:6" x14ac:dyDescent="0.25">
      <c r="A6052" t="str">
        <f ca="1">IF('Patient History &amp; Demographics'!X6052&gt;10,'Patient History &amp; Demographics'!A6052,"")</f>
        <v/>
      </c>
      <c r="B6052" t="str">
        <f ca="1">IF('Patient History &amp; Demographics'!X6052&gt;=20,"Acute",IF(AND('Patient History &amp; Demographics'!X6052&gt;=10,'Patient History &amp; Demographics'!X6052&lt;20),"High","Low"))</f>
        <v>Low</v>
      </c>
      <c r="C6052" t="s">
        <v>24156</v>
      </c>
      <c r="D6052" t="str">
        <f t="shared" ca="1" si="282"/>
        <v/>
      </c>
      <c r="E6052" t="str">
        <f t="shared" ca="1" si="283"/>
        <v/>
      </c>
      <c r="F6052" t="str">
        <f t="shared" ca="1" si="284"/>
        <v/>
      </c>
    </row>
    <row r="6053" spans="1:6" x14ac:dyDescent="0.25">
      <c r="A6053">
        <f ca="1">IF('Patient History &amp; Demographics'!X6053&gt;10,'Patient History &amp; Demographics'!A6053,"")</f>
        <v>445319</v>
      </c>
      <c r="B6053" t="str">
        <f ca="1">IF('Patient History &amp; Demographics'!X6053&gt;=20,"Acute",IF(AND('Patient History &amp; Demographics'!X6053&gt;=10,'Patient History &amp; Demographics'!X6053&lt;20),"High","Low"))</f>
        <v>Acute</v>
      </c>
      <c r="C6053" t="s">
        <v>24155</v>
      </c>
      <c r="D6053">
        <f t="shared" ca="1" si="282"/>
        <v>1021</v>
      </c>
      <c r="E6053" t="str">
        <f t="shared" ca="1" si="283"/>
        <v>Rehabilitation</v>
      </c>
      <c r="F6053" t="str">
        <f t="shared" ca="1" si="284"/>
        <v>Positive Progress</v>
      </c>
    </row>
    <row r="6054" spans="1:6" x14ac:dyDescent="0.25">
      <c r="A6054">
        <f ca="1">IF('Patient History &amp; Demographics'!X6054&gt;10,'Patient History &amp; Demographics'!A6054,"")</f>
        <v>445328</v>
      </c>
      <c r="B6054" t="str">
        <f ca="1">IF('Patient History &amp; Demographics'!X6054&gt;=20,"Acute",IF(AND('Patient History &amp; Demographics'!X6054&gt;=10,'Patient History &amp; Demographics'!X6054&lt;20),"High","Low"))</f>
        <v>High</v>
      </c>
      <c r="C6054" t="s">
        <v>24155</v>
      </c>
      <c r="D6054">
        <f t="shared" ca="1" si="282"/>
        <v>1023</v>
      </c>
      <c r="E6054" t="str">
        <f t="shared" ca="1" si="283"/>
        <v>Rehabilitation</v>
      </c>
      <c r="F6054" t="str">
        <f t="shared" ca="1" si="284"/>
        <v>Positive Progress</v>
      </c>
    </row>
    <row r="6055" spans="1:6" x14ac:dyDescent="0.25">
      <c r="A6055">
        <f ca="1">IF('Patient History &amp; Demographics'!X6055&gt;10,'Patient History &amp; Demographics'!A6055,"")</f>
        <v>445337</v>
      </c>
      <c r="B6055" t="str">
        <f ca="1">IF('Patient History &amp; Demographics'!X6055&gt;=20,"Acute",IF(AND('Patient History &amp; Demographics'!X6055&gt;=10,'Patient History &amp; Demographics'!X6055&lt;20),"High","Low"))</f>
        <v>High</v>
      </c>
      <c r="C6055" t="s">
        <v>24155</v>
      </c>
      <c r="D6055">
        <f t="shared" ca="1" si="282"/>
        <v>1013</v>
      </c>
      <c r="E6055" t="str">
        <f t="shared" ca="1" si="283"/>
        <v>Rehabilitation</v>
      </c>
      <c r="F6055" t="str">
        <f t="shared" ca="1" si="284"/>
        <v>Cured</v>
      </c>
    </row>
    <row r="6056" spans="1:6" x14ac:dyDescent="0.25">
      <c r="A6056">
        <f ca="1">IF('Patient History &amp; Demographics'!X6056&gt;10,'Patient History &amp; Demographics'!A6056,"")</f>
        <v>445346</v>
      </c>
      <c r="B6056" t="str">
        <f ca="1">IF('Patient History &amp; Demographics'!X6056&gt;=20,"Acute",IF(AND('Patient History &amp; Demographics'!X6056&gt;=10,'Patient History &amp; Demographics'!X6056&lt;20),"High","Low"))</f>
        <v>High</v>
      </c>
      <c r="C6056" t="s">
        <v>24155</v>
      </c>
      <c r="D6056">
        <f t="shared" ca="1" si="282"/>
        <v>1007</v>
      </c>
      <c r="E6056" t="str">
        <f t="shared" ca="1" si="283"/>
        <v>Screening</v>
      </c>
      <c r="F6056" t="str">
        <f t="shared" ca="1" si="284"/>
        <v/>
      </c>
    </row>
    <row r="6057" spans="1:6" x14ac:dyDescent="0.25">
      <c r="A6057">
        <f ca="1">IF('Patient History &amp; Demographics'!X6057&gt;10,'Patient History &amp; Demographics'!A6057,"")</f>
        <v>445355</v>
      </c>
      <c r="B6057" t="str">
        <f ca="1">IF('Patient History &amp; Demographics'!X6057&gt;=20,"Acute",IF(AND('Patient History &amp; Demographics'!X6057&gt;=10,'Patient History &amp; Demographics'!X6057&lt;20),"High","Low"))</f>
        <v>High</v>
      </c>
      <c r="C6057" t="s">
        <v>24156</v>
      </c>
      <c r="D6057" t="str">
        <f t="shared" ca="1" si="282"/>
        <v/>
      </c>
      <c r="E6057" t="str">
        <f t="shared" ca="1" si="283"/>
        <v/>
      </c>
      <c r="F6057" t="str">
        <f t="shared" ca="1" si="284"/>
        <v/>
      </c>
    </row>
    <row r="6058" spans="1:6" x14ac:dyDescent="0.25">
      <c r="A6058">
        <f ca="1">IF('Patient History &amp; Demographics'!X6058&gt;10,'Patient History &amp; Demographics'!A6058,"")</f>
        <v>445364</v>
      </c>
      <c r="B6058" t="str">
        <f ca="1">IF('Patient History &amp; Demographics'!X6058&gt;=20,"Acute",IF(AND('Patient History &amp; Demographics'!X6058&gt;=10,'Patient History &amp; Demographics'!X6058&lt;20),"High","Low"))</f>
        <v>High</v>
      </c>
      <c r="C6058" t="s">
        <v>24156</v>
      </c>
      <c r="D6058" t="str">
        <f t="shared" ca="1" si="282"/>
        <v/>
      </c>
      <c r="E6058" t="str">
        <f t="shared" ca="1" si="283"/>
        <v/>
      </c>
      <c r="F6058" t="str">
        <f t="shared" ca="1" si="284"/>
        <v/>
      </c>
    </row>
    <row r="6059" spans="1:6" x14ac:dyDescent="0.25">
      <c r="A6059">
        <f ca="1">IF('Patient History &amp; Demographics'!X6059&gt;10,'Patient History &amp; Demographics'!A6059,"")</f>
        <v>445373</v>
      </c>
      <c r="B6059" t="str">
        <f ca="1">IF('Patient History &amp; Demographics'!X6059&gt;=20,"Acute",IF(AND('Patient History &amp; Demographics'!X6059&gt;=10,'Patient History &amp; Demographics'!X6059&lt;20),"High","Low"))</f>
        <v>High</v>
      </c>
      <c r="C6059" t="s">
        <v>24156</v>
      </c>
      <c r="D6059" t="str">
        <f t="shared" ca="1" si="282"/>
        <v/>
      </c>
      <c r="E6059" t="str">
        <f t="shared" ca="1" si="283"/>
        <v/>
      </c>
      <c r="F6059" t="str">
        <f t="shared" ca="1" si="284"/>
        <v/>
      </c>
    </row>
    <row r="6060" spans="1:6" x14ac:dyDescent="0.25">
      <c r="A6060" t="str">
        <f ca="1">IF('Patient History &amp; Demographics'!X6060&gt;10,'Patient History &amp; Demographics'!A6060,"")</f>
        <v/>
      </c>
      <c r="B6060" t="str">
        <f ca="1">IF('Patient History &amp; Demographics'!X6060&gt;=20,"Acute",IF(AND('Patient History &amp; Demographics'!X6060&gt;=10,'Patient History &amp; Demographics'!X6060&lt;20),"High","Low"))</f>
        <v>Low</v>
      </c>
      <c r="C6060" t="s">
        <v>24155</v>
      </c>
      <c r="D6060">
        <f t="shared" ca="1" si="282"/>
        <v>1014</v>
      </c>
      <c r="E6060" t="str">
        <f t="shared" ca="1" si="283"/>
        <v>Rehabilitation</v>
      </c>
      <c r="F6060" t="str">
        <f t="shared" ca="1" si="284"/>
        <v>Positive Progress</v>
      </c>
    </row>
    <row r="6061" spans="1:6" x14ac:dyDescent="0.25">
      <c r="A6061">
        <f ca="1">IF('Patient History &amp; Demographics'!X6061&gt;10,'Patient History &amp; Demographics'!A6061,"")</f>
        <v>445391</v>
      </c>
      <c r="B6061" t="str">
        <f ca="1">IF('Patient History &amp; Demographics'!X6061&gt;=20,"Acute",IF(AND('Patient History &amp; Demographics'!X6061&gt;=10,'Patient History &amp; Demographics'!X6061&lt;20),"High","Low"))</f>
        <v>Acute</v>
      </c>
      <c r="C6061" t="s">
        <v>24156</v>
      </c>
      <c r="D6061" t="str">
        <f t="shared" ca="1" si="282"/>
        <v/>
      </c>
      <c r="E6061" t="str">
        <f t="shared" ca="1" si="283"/>
        <v/>
      </c>
      <c r="F6061" t="str">
        <f t="shared" ca="1" si="284"/>
        <v/>
      </c>
    </row>
    <row r="6062" spans="1:6" x14ac:dyDescent="0.25">
      <c r="A6062">
        <f ca="1">IF('Patient History &amp; Demographics'!X6062&gt;10,'Patient History &amp; Demographics'!A6062,"")</f>
        <v>445407</v>
      </c>
      <c r="B6062" t="str">
        <f ca="1">IF('Patient History &amp; Demographics'!X6062&gt;=20,"Acute",IF(AND('Patient History &amp; Demographics'!X6062&gt;=10,'Patient History &amp; Demographics'!X6062&lt;20),"High","Low"))</f>
        <v>High</v>
      </c>
      <c r="C6062" t="s">
        <v>24155</v>
      </c>
      <c r="D6062">
        <f t="shared" ca="1" si="282"/>
        <v>1011</v>
      </c>
      <c r="E6062" t="str">
        <f t="shared" ca="1" si="283"/>
        <v>Rehabilitation</v>
      </c>
      <c r="F6062" t="str">
        <f t="shared" ca="1" si="284"/>
        <v>Cured</v>
      </c>
    </row>
    <row r="6063" spans="1:6" x14ac:dyDescent="0.25">
      <c r="A6063">
        <f ca="1">IF('Patient History &amp; Demographics'!X6063&gt;10,'Patient History &amp; Demographics'!A6063,"")</f>
        <v>445416</v>
      </c>
      <c r="B6063" t="str">
        <f ca="1">IF('Patient History &amp; Demographics'!X6063&gt;=20,"Acute",IF(AND('Patient History &amp; Demographics'!X6063&gt;=10,'Patient History &amp; Demographics'!X6063&lt;20),"High","Low"))</f>
        <v>High</v>
      </c>
      <c r="C6063" t="s">
        <v>24156</v>
      </c>
      <c r="D6063" t="str">
        <f t="shared" ca="1" si="282"/>
        <v/>
      </c>
      <c r="E6063" t="str">
        <f t="shared" ca="1" si="283"/>
        <v/>
      </c>
      <c r="F6063" t="str">
        <f t="shared" ca="1" si="284"/>
        <v/>
      </c>
    </row>
    <row r="6064" spans="1:6" x14ac:dyDescent="0.25">
      <c r="A6064">
        <f ca="1">IF('Patient History &amp; Demographics'!X6064&gt;10,'Patient History &amp; Demographics'!A6064,"")</f>
        <v>445434</v>
      </c>
      <c r="B6064" t="str">
        <f ca="1">IF('Patient History &amp; Demographics'!X6064&gt;=20,"Acute",IF(AND('Patient History &amp; Demographics'!X6064&gt;=10,'Patient History &amp; Demographics'!X6064&lt;20),"High","Low"))</f>
        <v>High</v>
      </c>
      <c r="C6064" t="s">
        <v>24156</v>
      </c>
      <c r="D6064" t="str">
        <f t="shared" ca="1" si="282"/>
        <v/>
      </c>
      <c r="E6064" t="str">
        <f t="shared" ca="1" si="283"/>
        <v/>
      </c>
      <c r="F6064" t="str">
        <f t="shared" ca="1" si="284"/>
        <v/>
      </c>
    </row>
    <row r="6065" spans="1:6" x14ac:dyDescent="0.25">
      <c r="A6065">
        <f ca="1">IF('Patient History &amp; Demographics'!X6065&gt;10,'Patient History &amp; Demographics'!A6065,"")</f>
        <v>445452</v>
      </c>
      <c r="B6065" t="str">
        <f ca="1">IF('Patient History &amp; Demographics'!X6065&gt;=20,"Acute",IF(AND('Patient History &amp; Demographics'!X6065&gt;=10,'Patient History &amp; Demographics'!X6065&lt;20),"High","Low"))</f>
        <v>High</v>
      </c>
      <c r="C6065" t="s">
        <v>24155</v>
      </c>
      <c r="D6065">
        <f t="shared" ca="1" si="282"/>
        <v>1014</v>
      </c>
      <c r="E6065" t="str">
        <f t="shared" ca="1" si="283"/>
        <v>Rehabilitation</v>
      </c>
      <c r="F6065" t="str">
        <f t="shared" ca="1" si="284"/>
        <v>Cured</v>
      </c>
    </row>
    <row r="6066" spans="1:6" x14ac:dyDescent="0.25">
      <c r="A6066" t="str">
        <f ca="1">IF('Patient History &amp; Demographics'!X6066&gt;10,'Patient History &amp; Demographics'!A6066,"")</f>
        <v/>
      </c>
      <c r="B6066" t="str">
        <f ca="1">IF('Patient History &amp; Demographics'!X6066&gt;=20,"Acute",IF(AND('Patient History &amp; Demographics'!X6066&gt;=10,'Patient History &amp; Demographics'!X6066&lt;20),"High","Low"))</f>
        <v>High</v>
      </c>
      <c r="C6066" t="s">
        <v>24156</v>
      </c>
      <c r="D6066" t="str">
        <f t="shared" ca="1" si="282"/>
        <v/>
      </c>
      <c r="E6066" t="str">
        <f t="shared" ca="1" si="283"/>
        <v/>
      </c>
      <c r="F6066" t="str">
        <f t="shared" ca="1" si="284"/>
        <v/>
      </c>
    </row>
    <row r="6067" spans="1:6" x14ac:dyDescent="0.25">
      <c r="A6067">
        <f ca="1">IF('Patient History &amp; Demographics'!X6067&gt;10,'Patient History &amp; Demographics'!A6067,"")</f>
        <v>445470</v>
      </c>
      <c r="B6067" t="str">
        <f ca="1">IF('Patient History &amp; Demographics'!X6067&gt;=20,"Acute",IF(AND('Patient History &amp; Demographics'!X6067&gt;=10,'Patient History &amp; Demographics'!X6067&lt;20),"High","Low"))</f>
        <v>High</v>
      </c>
      <c r="C6067" t="s">
        <v>24156</v>
      </c>
      <c r="D6067" t="str">
        <f t="shared" ca="1" si="282"/>
        <v/>
      </c>
      <c r="E6067" t="str">
        <f t="shared" ca="1" si="283"/>
        <v/>
      </c>
      <c r="F6067" t="str">
        <f t="shared" ca="1" si="284"/>
        <v/>
      </c>
    </row>
    <row r="6068" spans="1:6" x14ac:dyDescent="0.25">
      <c r="A6068">
        <f ca="1">IF('Patient History &amp; Demographics'!X6068&gt;10,'Patient History &amp; Demographics'!A6068,"")</f>
        <v>445498</v>
      </c>
      <c r="B6068" t="str">
        <f ca="1">IF('Patient History &amp; Demographics'!X6068&gt;=20,"Acute",IF(AND('Patient History &amp; Demographics'!X6068&gt;=10,'Patient History &amp; Demographics'!X6068&lt;20),"High","Low"))</f>
        <v>High</v>
      </c>
      <c r="C6068" t="s">
        <v>24156</v>
      </c>
      <c r="D6068" t="str">
        <f t="shared" ca="1" si="282"/>
        <v/>
      </c>
      <c r="E6068" t="str">
        <f t="shared" ca="1" si="283"/>
        <v/>
      </c>
      <c r="F6068" t="str">
        <f t="shared" ca="1" si="284"/>
        <v/>
      </c>
    </row>
    <row r="6069" spans="1:6" x14ac:dyDescent="0.25">
      <c r="A6069">
        <f ca="1">IF('Patient History &amp; Demographics'!X6069&gt;10,'Patient History &amp; Demographics'!A6069,"")</f>
        <v>445504</v>
      </c>
      <c r="B6069" t="str">
        <f ca="1">IF('Patient History &amp; Demographics'!X6069&gt;=20,"Acute",IF(AND('Patient History &amp; Demographics'!X6069&gt;=10,'Patient History &amp; Demographics'!X6069&lt;20),"High","Low"))</f>
        <v>High</v>
      </c>
      <c r="C6069" t="s">
        <v>24156</v>
      </c>
      <c r="D6069" t="str">
        <f t="shared" ca="1" si="282"/>
        <v/>
      </c>
      <c r="E6069" t="str">
        <f t="shared" ca="1" si="283"/>
        <v/>
      </c>
      <c r="F6069" t="str">
        <f t="shared" ca="1" si="284"/>
        <v/>
      </c>
    </row>
    <row r="6070" spans="1:6" x14ac:dyDescent="0.25">
      <c r="A6070">
        <f ca="1">IF('Patient History &amp; Demographics'!X6070&gt;10,'Patient History &amp; Demographics'!A6070,"")</f>
        <v>445531</v>
      </c>
      <c r="B6070" t="str">
        <f ca="1">IF('Patient History &amp; Demographics'!X6070&gt;=20,"Acute",IF(AND('Patient History &amp; Demographics'!X6070&gt;=10,'Patient History &amp; Demographics'!X6070&lt;20),"High","Low"))</f>
        <v>High</v>
      </c>
      <c r="C6070" t="s">
        <v>24155</v>
      </c>
      <c r="D6070">
        <f t="shared" ca="1" si="282"/>
        <v>1023</v>
      </c>
      <c r="E6070" t="str">
        <f t="shared" ca="1" si="283"/>
        <v>Screening</v>
      </c>
      <c r="F6070" t="str">
        <f t="shared" ca="1" si="284"/>
        <v/>
      </c>
    </row>
    <row r="6071" spans="1:6" x14ac:dyDescent="0.25">
      <c r="A6071">
        <f ca="1">IF('Patient History &amp; Demographics'!X6071&gt;10,'Patient History &amp; Demographics'!A6071,"")</f>
        <v>445540</v>
      </c>
      <c r="B6071" t="str">
        <f ca="1">IF('Patient History &amp; Demographics'!X6071&gt;=20,"Acute",IF(AND('Patient History &amp; Demographics'!X6071&gt;=10,'Patient History &amp; Demographics'!X6071&lt;20),"High","Low"))</f>
        <v>High</v>
      </c>
      <c r="C6071" t="s">
        <v>24155</v>
      </c>
      <c r="D6071">
        <f t="shared" ca="1" si="282"/>
        <v>1009</v>
      </c>
      <c r="E6071" t="str">
        <f t="shared" ca="1" si="283"/>
        <v>Rehabilitation</v>
      </c>
      <c r="F6071" t="str">
        <f t="shared" ca="1" si="284"/>
        <v>Positive Progress</v>
      </c>
    </row>
    <row r="6072" spans="1:6" x14ac:dyDescent="0.25">
      <c r="A6072">
        <f ca="1">IF('Patient History &amp; Demographics'!X6072&gt;10,'Patient History &amp; Demographics'!A6072,"")</f>
        <v>445559</v>
      </c>
      <c r="B6072" t="str">
        <f ca="1">IF('Patient History &amp; Demographics'!X6072&gt;=20,"Acute",IF(AND('Patient History &amp; Demographics'!X6072&gt;=10,'Patient History &amp; Demographics'!X6072&lt;20),"High","Low"))</f>
        <v>High</v>
      </c>
      <c r="C6072" t="s">
        <v>24155</v>
      </c>
      <c r="D6072">
        <f t="shared" ca="1" si="282"/>
        <v>1003</v>
      </c>
      <c r="E6072" t="str">
        <f t="shared" ca="1" si="283"/>
        <v>Screening</v>
      </c>
      <c r="F6072" t="str">
        <f t="shared" ca="1" si="284"/>
        <v/>
      </c>
    </row>
    <row r="6073" spans="1:6" x14ac:dyDescent="0.25">
      <c r="A6073">
        <f ca="1">IF('Patient History &amp; Demographics'!X6073&gt;10,'Patient History &amp; Demographics'!A6073,"")</f>
        <v>445577</v>
      </c>
      <c r="B6073" t="str">
        <f ca="1">IF('Patient History &amp; Demographics'!X6073&gt;=20,"Acute",IF(AND('Patient History &amp; Demographics'!X6073&gt;=10,'Patient History &amp; Demographics'!X6073&lt;20),"High","Low"))</f>
        <v>Acute</v>
      </c>
      <c r="C6073" t="s">
        <v>24156</v>
      </c>
      <c r="D6073" t="str">
        <f t="shared" ca="1" si="282"/>
        <v/>
      </c>
      <c r="E6073" t="str">
        <f t="shared" ca="1" si="283"/>
        <v/>
      </c>
      <c r="F6073" t="str">
        <f t="shared" ca="1" si="284"/>
        <v/>
      </c>
    </row>
    <row r="6074" spans="1:6" x14ac:dyDescent="0.25">
      <c r="A6074">
        <f ca="1">IF('Patient History &amp; Demographics'!X6074&gt;10,'Patient History &amp; Demographics'!A6074,"")</f>
        <v>445601</v>
      </c>
      <c r="B6074" t="str">
        <f ca="1">IF('Patient History &amp; Demographics'!X6074&gt;=20,"Acute",IF(AND('Patient History &amp; Demographics'!X6074&gt;=10,'Patient History &amp; Demographics'!X6074&lt;20),"High","Low"))</f>
        <v>Acute</v>
      </c>
      <c r="C6074" t="s">
        <v>24155</v>
      </c>
      <c r="D6074">
        <f t="shared" ca="1" si="282"/>
        <v>1019</v>
      </c>
      <c r="E6074" t="str">
        <f t="shared" ca="1" si="283"/>
        <v>Rehabilitation</v>
      </c>
      <c r="F6074" t="str">
        <f t="shared" ca="1" si="284"/>
        <v>Cured</v>
      </c>
    </row>
    <row r="6075" spans="1:6" x14ac:dyDescent="0.25">
      <c r="A6075">
        <f ca="1">IF('Patient History &amp; Demographics'!X6075&gt;10,'Patient History &amp; Demographics'!A6075,"")</f>
        <v>445610</v>
      </c>
      <c r="B6075" t="str">
        <f ca="1">IF('Patient History &amp; Demographics'!X6075&gt;=20,"Acute",IF(AND('Patient History &amp; Demographics'!X6075&gt;=10,'Patient History &amp; Demographics'!X6075&lt;20),"High","Low"))</f>
        <v>High</v>
      </c>
      <c r="C6075" t="s">
        <v>24155</v>
      </c>
      <c r="D6075">
        <f t="shared" ca="1" si="282"/>
        <v>1011</v>
      </c>
      <c r="E6075" t="str">
        <f t="shared" ca="1" si="283"/>
        <v>Screening</v>
      </c>
      <c r="F6075" t="str">
        <f t="shared" ca="1" si="284"/>
        <v/>
      </c>
    </row>
    <row r="6076" spans="1:6" x14ac:dyDescent="0.25">
      <c r="A6076">
        <f ca="1">IF('Patient History &amp; Demographics'!X6076&gt;10,'Patient History &amp; Demographics'!A6076,"")</f>
        <v>445638</v>
      </c>
      <c r="B6076" t="str">
        <f ca="1">IF('Patient History &amp; Demographics'!X6076&gt;=20,"Acute",IF(AND('Patient History &amp; Demographics'!X6076&gt;=10,'Patient History &amp; Demographics'!X6076&lt;20),"High","Low"))</f>
        <v>Acute</v>
      </c>
      <c r="C6076" t="s">
        <v>24156</v>
      </c>
      <c r="D6076" t="str">
        <f t="shared" ca="1" si="282"/>
        <v/>
      </c>
      <c r="E6076" t="str">
        <f t="shared" ca="1" si="283"/>
        <v/>
      </c>
      <c r="F6076" t="str">
        <f t="shared" ca="1" si="284"/>
        <v/>
      </c>
    </row>
    <row r="6077" spans="1:6" x14ac:dyDescent="0.25">
      <c r="A6077">
        <f ca="1">IF('Patient History &amp; Demographics'!X6077&gt;10,'Patient History &amp; Demographics'!A6077,"")</f>
        <v>445647</v>
      </c>
      <c r="B6077" t="str">
        <f ca="1">IF('Patient History &amp; Demographics'!X6077&gt;=20,"Acute",IF(AND('Patient History &amp; Demographics'!X6077&gt;=10,'Patient History &amp; Demographics'!X6077&lt;20),"High","Low"))</f>
        <v>High</v>
      </c>
      <c r="C6077" t="s">
        <v>24156</v>
      </c>
      <c r="D6077" t="str">
        <f t="shared" ca="1" si="282"/>
        <v/>
      </c>
      <c r="E6077" t="str">
        <f t="shared" ca="1" si="283"/>
        <v/>
      </c>
      <c r="F6077" t="str">
        <f t="shared" ca="1" si="284"/>
        <v/>
      </c>
    </row>
    <row r="6078" spans="1:6" x14ac:dyDescent="0.25">
      <c r="A6078" t="str">
        <f ca="1">IF('Patient History &amp; Demographics'!X6078&gt;10,'Patient History &amp; Demographics'!A6078,"")</f>
        <v/>
      </c>
      <c r="B6078" t="str">
        <f ca="1">IF('Patient History &amp; Demographics'!X6078&gt;=20,"Acute",IF(AND('Patient History &amp; Demographics'!X6078&gt;=10,'Patient History &amp; Demographics'!X6078&lt;20),"High","Low"))</f>
        <v>Low</v>
      </c>
      <c r="C6078" t="s">
        <v>24156</v>
      </c>
      <c r="D6078" t="str">
        <f t="shared" ca="1" si="282"/>
        <v/>
      </c>
      <c r="E6078" t="str">
        <f t="shared" ca="1" si="283"/>
        <v/>
      </c>
      <c r="F6078" t="str">
        <f t="shared" ca="1" si="284"/>
        <v/>
      </c>
    </row>
    <row r="6079" spans="1:6" x14ac:dyDescent="0.25">
      <c r="A6079">
        <f ca="1">IF('Patient History &amp; Demographics'!X6079&gt;10,'Patient History &amp; Demographics'!A6079,"")</f>
        <v>445665</v>
      </c>
      <c r="B6079" t="str">
        <f ca="1">IF('Patient History &amp; Demographics'!X6079&gt;=20,"Acute",IF(AND('Patient History &amp; Demographics'!X6079&gt;=10,'Patient History &amp; Demographics'!X6079&lt;20),"High","Low"))</f>
        <v>High</v>
      </c>
      <c r="C6079" t="s">
        <v>24156</v>
      </c>
      <c r="D6079" t="str">
        <f t="shared" ca="1" si="282"/>
        <v/>
      </c>
      <c r="E6079" t="str">
        <f t="shared" ca="1" si="283"/>
        <v/>
      </c>
      <c r="F6079" t="str">
        <f t="shared" ca="1" si="284"/>
        <v/>
      </c>
    </row>
    <row r="6080" spans="1:6" x14ac:dyDescent="0.25">
      <c r="A6080">
        <f ca="1">IF('Patient History &amp; Demographics'!X6080&gt;10,'Patient History &amp; Demographics'!A6080,"")</f>
        <v>445674</v>
      </c>
      <c r="B6080" t="str">
        <f ca="1">IF('Patient History &amp; Demographics'!X6080&gt;=20,"Acute",IF(AND('Patient History &amp; Demographics'!X6080&gt;=10,'Patient History &amp; Demographics'!X6080&lt;20),"High","Low"))</f>
        <v>High</v>
      </c>
      <c r="C6080" t="s">
        <v>24155</v>
      </c>
      <c r="D6080">
        <f t="shared" ca="1" si="282"/>
        <v>1027</v>
      </c>
      <c r="E6080" t="str">
        <f t="shared" ca="1" si="283"/>
        <v>Screening</v>
      </c>
      <c r="F6080" t="str">
        <f t="shared" ca="1" si="284"/>
        <v/>
      </c>
    </row>
    <row r="6081" spans="1:6" x14ac:dyDescent="0.25">
      <c r="A6081">
        <f ca="1">IF('Patient History &amp; Demographics'!X6081&gt;10,'Patient History &amp; Demographics'!A6081,"")</f>
        <v>445683</v>
      </c>
      <c r="B6081" t="str">
        <f ca="1">IF('Patient History &amp; Demographics'!X6081&gt;=20,"Acute",IF(AND('Patient History &amp; Demographics'!X6081&gt;=10,'Patient History &amp; Demographics'!X6081&lt;20),"High","Low"))</f>
        <v>High</v>
      </c>
      <c r="C6081" t="s">
        <v>24155</v>
      </c>
      <c r="D6081">
        <f t="shared" ca="1" si="282"/>
        <v>1002</v>
      </c>
      <c r="E6081" t="str">
        <f t="shared" ca="1" si="283"/>
        <v>Screening</v>
      </c>
      <c r="F6081" t="str">
        <f t="shared" ca="1" si="284"/>
        <v/>
      </c>
    </row>
    <row r="6082" spans="1:6" x14ac:dyDescent="0.25">
      <c r="A6082">
        <f ca="1">IF('Patient History &amp; Demographics'!X6082&gt;10,'Patient History &amp; Demographics'!A6082,"")</f>
        <v>445692</v>
      </c>
      <c r="B6082" t="str">
        <f ca="1">IF('Patient History &amp; Demographics'!X6082&gt;=20,"Acute",IF(AND('Patient History &amp; Demographics'!X6082&gt;=10,'Patient History &amp; Demographics'!X6082&lt;20),"High","Low"))</f>
        <v>High</v>
      </c>
      <c r="C6082" t="s">
        <v>24156</v>
      </c>
      <c r="D6082" t="str">
        <f t="shared" ref="D6082:D6145" ca="1" si="285">IF(C6082="Yes",CHOOSE(RANDBETWEEN(1,27),1001,1002,1003,1004,1005,1006,1007,1008,1009,1010,1011,1012,1013,1014,1015,1016,1017,1018,
1019,1020,1021,1022,1023,1024,1025,1026,1027,1028),"")</f>
        <v/>
      </c>
      <c r="E6082" t="str">
        <f t="shared" ca="1" si="283"/>
        <v/>
      </c>
      <c r="F6082" t="str">
        <f t="shared" ca="1" si="284"/>
        <v/>
      </c>
    </row>
    <row r="6083" spans="1:6" x14ac:dyDescent="0.25">
      <c r="A6083">
        <f ca="1">IF('Patient History &amp; Demographics'!X6083&gt;10,'Patient History &amp; Demographics'!A6083,"")</f>
        <v>445708</v>
      </c>
      <c r="B6083" t="str">
        <f ca="1">IF('Patient History &amp; Demographics'!X6083&gt;=20,"Acute",IF(AND('Patient History &amp; Demographics'!X6083&gt;=10,'Patient History &amp; Demographics'!X6083&lt;20),"High","Low"))</f>
        <v>Acute</v>
      </c>
      <c r="C6083" t="s">
        <v>24156</v>
      </c>
      <c r="D6083" t="str">
        <f t="shared" ca="1" si="285"/>
        <v/>
      </c>
      <c r="E6083" t="str">
        <f t="shared" ref="E6083:E6146" ca="1" si="286">IF(C6083="Yes",CHOOSE(RANDBETWEEN(1,2),"Screening","Rehabilitation"),"")</f>
        <v/>
      </c>
      <c r="F6083" t="str">
        <f t="shared" ref="F6083:F6146" ca="1" si="287">IF(E6083="Rehabilitation",CHOOSE(RANDBETWEEN(1,4),"Positive Progress","No Progress","Condition Deteriorated","Cured"),"")</f>
        <v/>
      </c>
    </row>
    <row r="6084" spans="1:6" x14ac:dyDescent="0.25">
      <c r="A6084">
        <f ca="1">IF('Patient History &amp; Demographics'!X6084&gt;10,'Patient History &amp; Demographics'!A6084,"")</f>
        <v>445717</v>
      </c>
      <c r="B6084" t="str">
        <f ca="1">IF('Patient History &amp; Demographics'!X6084&gt;=20,"Acute",IF(AND('Patient History &amp; Demographics'!X6084&gt;=10,'Patient History &amp; Demographics'!X6084&lt;20),"High","Low"))</f>
        <v>High</v>
      </c>
      <c r="C6084" t="s">
        <v>24156</v>
      </c>
      <c r="D6084" t="str">
        <f t="shared" ca="1" si="285"/>
        <v/>
      </c>
      <c r="E6084" t="str">
        <f t="shared" ca="1" si="286"/>
        <v/>
      </c>
      <c r="F6084" t="str">
        <f t="shared" ca="1" si="287"/>
        <v/>
      </c>
    </row>
    <row r="6085" spans="1:6" x14ac:dyDescent="0.25">
      <c r="A6085">
        <f ca="1">IF('Patient History &amp; Demographics'!X6085&gt;10,'Patient History &amp; Demographics'!A6085,"")</f>
        <v>445726</v>
      </c>
      <c r="B6085" t="str">
        <f ca="1">IF('Patient History &amp; Demographics'!X6085&gt;=20,"Acute",IF(AND('Patient History &amp; Demographics'!X6085&gt;=10,'Patient History &amp; Demographics'!X6085&lt;20),"High","Low"))</f>
        <v>Acute</v>
      </c>
      <c r="C6085" t="s">
        <v>24155</v>
      </c>
      <c r="D6085">
        <f t="shared" ca="1" si="285"/>
        <v>1001</v>
      </c>
      <c r="E6085" t="str">
        <f t="shared" ca="1" si="286"/>
        <v>Rehabilitation</v>
      </c>
      <c r="F6085" t="str">
        <f t="shared" ca="1" si="287"/>
        <v>Cured</v>
      </c>
    </row>
    <row r="6086" spans="1:6" x14ac:dyDescent="0.25">
      <c r="A6086" t="str">
        <f ca="1">IF('Patient History &amp; Demographics'!X6086&gt;10,'Patient History &amp; Demographics'!A6086,"")</f>
        <v/>
      </c>
      <c r="B6086" t="str">
        <f ca="1">IF('Patient History &amp; Demographics'!X6086&gt;=20,"Acute",IF(AND('Patient History &amp; Demographics'!X6086&gt;=10,'Patient History &amp; Demographics'!X6086&lt;20),"High","Low"))</f>
        <v>Low</v>
      </c>
      <c r="C6086" t="s">
        <v>24156</v>
      </c>
      <c r="D6086" t="str">
        <f t="shared" ca="1" si="285"/>
        <v/>
      </c>
      <c r="E6086" t="str">
        <f t="shared" ca="1" si="286"/>
        <v/>
      </c>
      <c r="F6086" t="str">
        <f t="shared" ca="1" si="287"/>
        <v/>
      </c>
    </row>
    <row r="6087" spans="1:6" x14ac:dyDescent="0.25">
      <c r="A6087" t="str">
        <f ca="1">IF('Patient History &amp; Demographics'!X6087&gt;10,'Patient History &amp; Demographics'!A6087,"")</f>
        <v/>
      </c>
      <c r="B6087" t="str">
        <f ca="1">IF('Patient History &amp; Demographics'!X6087&gt;=20,"Acute",IF(AND('Patient History &amp; Demographics'!X6087&gt;=10,'Patient History &amp; Demographics'!X6087&lt;20),"High","Low"))</f>
        <v>Low</v>
      </c>
      <c r="C6087" t="s">
        <v>24156</v>
      </c>
      <c r="D6087" t="str">
        <f t="shared" ca="1" si="285"/>
        <v/>
      </c>
      <c r="E6087" t="str">
        <f t="shared" ca="1" si="286"/>
        <v/>
      </c>
      <c r="F6087" t="str">
        <f t="shared" ca="1" si="287"/>
        <v/>
      </c>
    </row>
    <row r="6088" spans="1:6" x14ac:dyDescent="0.25">
      <c r="A6088">
        <f ca="1">IF('Patient History &amp; Demographics'!X6088&gt;10,'Patient History &amp; Demographics'!A6088,"")</f>
        <v>445753</v>
      </c>
      <c r="B6088" t="str">
        <f ca="1">IF('Patient History &amp; Demographics'!X6088&gt;=20,"Acute",IF(AND('Patient History &amp; Demographics'!X6088&gt;=10,'Patient History &amp; Demographics'!X6088&lt;20),"High","Low"))</f>
        <v>Acute</v>
      </c>
      <c r="C6088" t="s">
        <v>24156</v>
      </c>
      <c r="D6088" t="str">
        <f t="shared" ca="1" si="285"/>
        <v/>
      </c>
      <c r="E6088" t="str">
        <f t="shared" ca="1" si="286"/>
        <v/>
      </c>
      <c r="F6088" t="str">
        <f t="shared" ca="1" si="287"/>
        <v/>
      </c>
    </row>
    <row r="6089" spans="1:6" x14ac:dyDescent="0.25">
      <c r="A6089">
        <f ca="1">IF('Patient History &amp; Demographics'!X6089&gt;10,'Patient History &amp; Demographics'!A6089,"")</f>
        <v>445762</v>
      </c>
      <c r="B6089" t="str">
        <f ca="1">IF('Patient History &amp; Demographics'!X6089&gt;=20,"Acute",IF(AND('Patient History &amp; Demographics'!X6089&gt;=10,'Patient History &amp; Demographics'!X6089&lt;20),"High","Low"))</f>
        <v>High</v>
      </c>
      <c r="C6089" t="s">
        <v>24155</v>
      </c>
      <c r="D6089">
        <f t="shared" ca="1" si="285"/>
        <v>1009</v>
      </c>
      <c r="E6089" t="str">
        <f t="shared" ca="1" si="286"/>
        <v>Rehabilitation</v>
      </c>
      <c r="F6089" t="str">
        <f t="shared" ca="1" si="287"/>
        <v>Positive Progress</v>
      </c>
    </row>
    <row r="6090" spans="1:6" x14ac:dyDescent="0.25">
      <c r="A6090" t="str">
        <f ca="1">IF('Patient History &amp; Demographics'!X6090&gt;10,'Patient History &amp; Demographics'!A6090,"")</f>
        <v/>
      </c>
      <c r="B6090" t="str">
        <f ca="1">IF('Patient History &amp; Demographics'!X6090&gt;=20,"Acute",IF(AND('Patient History &amp; Demographics'!X6090&gt;=10,'Patient History &amp; Demographics'!X6090&lt;20),"High","Low"))</f>
        <v>High</v>
      </c>
      <c r="C6090" t="s">
        <v>24155</v>
      </c>
      <c r="D6090">
        <f t="shared" ca="1" si="285"/>
        <v>1021</v>
      </c>
      <c r="E6090" t="str">
        <f t="shared" ca="1" si="286"/>
        <v>Rehabilitation</v>
      </c>
      <c r="F6090" t="str">
        <f t="shared" ca="1" si="287"/>
        <v>No Progress</v>
      </c>
    </row>
    <row r="6091" spans="1:6" x14ac:dyDescent="0.25">
      <c r="A6091">
        <f ca="1">IF('Patient History &amp; Demographics'!X6091&gt;10,'Patient History &amp; Demographics'!A6091,"")</f>
        <v>445780</v>
      </c>
      <c r="B6091" t="str">
        <f ca="1">IF('Patient History &amp; Demographics'!X6091&gt;=20,"Acute",IF(AND('Patient History &amp; Demographics'!X6091&gt;=10,'Patient History &amp; Demographics'!X6091&lt;20),"High","Low"))</f>
        <v>High</v>
      </c>
      <c r="C6091" t="s">
        <v>24156</v>
      </c>
      <c r="D6091" t="str">
        <f t="shared" ca="1" si="285"/>
        <v/>
      </c>
      <c r="E6091" t="str">
        <f t="shared" ca="1" si="286"/>
        <v/>
      </c>
      <c r="F6091" t="str">
        <f t="shared" ca="1" si="287"/>
        <v/>
      </c>
    </row>
    <row r="6092" spans="1:6" x14ac:dyDescent="0.25">
      <c r="A6092">
        <f ca="1">IF('Patient History &amp; Demographics'!X6092&gt;10,'Patient History &amp; Demographics'!A6092,"")</f>
        <v>445799</v>
      </c>
      <c r="B6092" t="str">
        <f ca="1">IF('Patient History &amp; Demographics'!X6092&gt;=20,"Acute",IF(AND('Patient History &amp; Demographics'!X6092&gt;=10,'Patient History &amp; Demographics'!X6092&lt;20),"High","Low"))</f>
        <v>High</v>
      </c>
      <c r="C6092" t="s">
        <v>24156</v>
      </c>
      <c r="D6092" t="str">
        <f t="shared" ca="1" si="285"/>
        <v/>
      </c>
      <c r="E6092" t="str">
        <f t="shared" ca="1" si="286"/>
        <v/>
      </c>
      <c r="F6092" t="str">
        <f t="shared" ca="1" si="287"/>
        <v/>
      </c>
    </row>
    <row r="6093" spans="1:6" x14ac:dyDescent="0.25">
      <c r="A6093">
        <f ca="1">IF('Patient History &amp; Demographics'!X6093&gt;10,'Patient History &amp; Demographics'!A6093,"")</f>
        <v>445814</v>
      </c>
      <c r="B6093" t="str">
        <f ca="1">IF('Patient History &amp; Demographics'!X6093&gt;=20,"Acute",IF(AND('Patient History &amp; Demographics'!X6093&gt;=10,'Patient History &amp; Demographics'!X6093&lt;20),"High","Low"))</f>
        <v>High</v>
      </c>
      <c r="C6093" t="s">
        <v>24156</v>
      </c>
      <c r="D6093" t="str">
        <f t="shared" ca="1" si="285"/>
        <v/>
      </c>
      <c r="E6093" t="str">
        <f t="shared" ca="1" si="286"/>
        <v/>
      </c>
      <c r="F6093" t="str">
        <f t="shared" ca="1" si="287"/>
        <v/>
      </c>
    </row>
    <row r="6094" spans="1:6" x14ac:dyDescent="0.25">
      <c r="A6094" t="str">
        <f ca="1">IF('Patient History &amp; Demographics'!X6094&gt;10,'Patient History &amp; Demographics'!A6094,"")</f>
        <v/>
      </c>
      <c r="B6094" t="str">
        <f ca="1">IF('Patient History &amp; Demographics'!X6094&gt;=20,"Acute",IF(AND('Patient History &amp; Demographics'!X6094&gt;=10,'Patient History &amp; Demographics'!X6094&lt;20),"High","Low"))</f>
        <v>High</v>
      </c>
      <c r="C6094" t="s">
        <v>24155</v>
      </c>
      <c r="D6094">
        <f t="shared" ca="1" si="285"/>
        <v>1011</v>
      </c>
      <c r="E6094" t="str">
        <f t="shared" ca="1" si="286"/>
        <v>Screening</v>
      </c>
      <c r="F6094" t="str">
        <f t="shared" ca="1" si="287"/>
        <v/>
      </c>
    </row>
    <row r="6095" spans="1:6" x14ac:dyDescent="0.25">
      <c r="A6095">
        <f ca="1">IF('Patient History &amp; Demographics'!X6095&gt;10,'Patient History &amp; Demographics'!A6095,"")</f>
        <v>445850</v>
      </c>
      <c r="B6095" t="str">
        <f ca="1">IF('Patient History &amp; Demographics'!X6095&gt;=20,"Acute",IF(AND('Patient History &amp; Demographics'!X6095&gt;=10,'Patient History &amp; Demographics'!X6095&lt;20),"High","Low"))</f>
        <v>High</v>
      </c>
      <c r="C6095" t="s">
        <v>24155</v>
      </c>
      <c r="D6095">
        <f t="shared" ca="1" si="285"/>
        <v>1013</v>
      </c>
      <c r="E6095" t="str">
        <f t="shared" ca="1" si="286"/>
        <v>Rehabilitation</v>
      </c>
      <c r="F6095" t="str">
        <f t="shared" ca="1" si="287"/>
        <v>No Progress</v>
      </c>
    </row>
    <row r="6096" spans="1:6" x14ac:dyDescent="0.25">
      <c r="A6096">
        <f ca="1">IF('Patient History &amp; Demographics'!X6096&gt;10,'Patient History &amp; Demographics'!A6096,"")</f>
        <v>445869</v>
      </c>
      <c r="B6096" t="str">
        <f ca="1">IF('Patient History &amp; Demographics'!X6096&gt;=20,"Acute",IF(AND('Patient History &amp; Demographics'!X6096&gt;=10,'Patient History &amp; Demographics'!X6096&lt;20),"High","Low"))</f>
        <v>High</v>
      </c>
      <c r="C6096" t="s">
        <v>24155</v>
      </c>
      <c r="D6096">
        <f t="shared" ca="1" si="285"/>
        <v>1006</v>
      </c>
      <c r="E6096" t="str">
        <f t="shared" ca="1" si="286"/>
        <v>Rehabilitation</v>
      </c>
      <c r="F6096" t="str">
        <f t="shared" ca="1" si="287"/>
        <v>No Progress</v>
      </c>
    </row>
    <row r="6097" spans="1:6" x14ac:dyDescent="0.25">
      <c r="A6097">
        <f ca="1">IF('Patient History &amp; Demographics'!X6097&gt;10,'Patient History &amp; Demographics'!A6097,"")</f>
        <v>445896</v>
      </c>
      <c r="B6097" t="str">
        <f ca="1">IF('Patient History &amp; Demographics'!X6097&gt;=20,"Acute",IF(AND('Patient History &amp; Demographics'!X6097&gt;=10,'Patient History &amp; Demographics'!X6097&lt;20),"High","Low"))</f>
        <v>High</v>
      </c>
      <c r="C6097" t="s">
        <v>24156</v>
      </c>
      <c r="D6097" t="str">
        <f t="shared" ca="1" si="285"/>
        <v/>
      </c>
      <c r="E6097" t="str">
        <f t="shared" ca="1" si="286"/>
        <v/>
      </c>
      <c r="F6097" t="str">
        <f t="shared" ca="1" si="287"/>
        <v/>
      </c>
    </row>
    <row r="6098" spans="1:6" x14ac:dyDescent="0.25">
      <c r="A6098">
        <f ca="1">IF('Patient History &amp; Demographics'!X6098&gt;10,'Patient History &amp; Demographics'!A6098,"")</f>
        <v>445911</v>
      </c>
      <c r="B6098" t="str">
        <f ca="1">IF('Patient History &amp; Demographics'!X6098&gt;=20,"Acute",IF(AND('Patient History &amp; Demographics'!X6098&gt;=10,'Patient History &amp; Demographics'!X6098&lt;20),"High","Low"))</f>
        <v>High</v>
      </c>
      <c r="C6098" t="s">
        <v>24155</v>
      </c>
      <c r="D6098">
        <f t="shared" ca="1" si="285"/>
        <v>1002</v>
      </c>
      <c r="E6098" t="str">
        <f t="shared" ca="1" si="286"/>
        <v>Rehabilitation</v>
      </c>
      <c r="F6098" t="str">
        <f t="shared" ca="1" si="287"/>
        <v>Cured</v>
      </c>
    </row>
    <row r="6099" spans="1:6" x14ac:dyDescent="0.25">
      <c r="A6099">
        <f ca="1">IF('Patient History &amp; Demographics'!X6099&gt;10,'Patient History &amp; Demographics'!A6099,"")</f>
        <v>445920</v>
      </c>
      <c r="B6099" t="str">
        <f ca="1">IF('Patient History &amp; Demographics'!X6099&gt;=20,"Acute",IF(AND('Patient History &amp; Demographics'!X6099&gt;=10,'Patient History &amp; Demographics'!X6099&lt;20),"High","Low"))</f>
        <v>Acute</v>
      </c>
      <c r="C6099" t="s">
        <v>24156</v>
      </c>
      <c r="D6099" t="str">
        <f t="shared" ca="1" si="285"/>
        <v/>
      </c>
      <c r="E6099" t="str">
        <f t="shared" ca="1" si="286"/>
        <v/>
      </c>
      <c r="F6099" t="str">
        <f t="shared" ca="1" si="287"/>
        <v/>
      </c>
    </row>
    <row r="6100" spans="1:6" x14ac:dyDescent="0.25">
      <c r="A6100">
        <f ca="1">IF('Patient History &amp; Demographics'!X6100&gt;10,'Patient History &amp; Demographics'!A6100,"")</f>
        <v>445939</v>
      </c>
      <c r="B6100" t="str">
        <f ca="1">IF('Patient History &amp; Demographics'!X6100&gt;=20,"Acute",IF(AND('Patient History &amp; Demographics'!X6100&gt;=10,'Patient History &amp; Demographics'!X6100&lt;20),"High","Low"))</f>
        <v>High</v>
      </c>
      <c r="C6100" t="s">
        <v>24155</v>
      </c>
      <c r="D6100">
        <f t="shared" ca="1" si="285"/>
        <v>1020</v>
      </c>
      <c r="E6100" t="str">
        <f t="shared" ca="1" si="286"/>
        <v>Rehabilitation</v>
      </c>
      <c r="F6100" t="str">
        <f t="shared" ca="1" si="287"/>
        <v>Condition Deteriorated</v>
      </c>
    </row>
    <row r="6101" spans="1:6" x14ac:dyDescent="0.25">
      <c r="A6101">
        <f ca="1">IF('Patient History &amp; Demographics'!X6101&gt;10,'Patient History &amp; Demographics'!A6101,"")</f>
        <v>445948</v>
      </c>
      <c r="B6101" t="str">
        <f ca="1">IF('Patient History &amp; Demographics'!X6101&gt;=20,"Acute",IF(AND('Patient History &amp; Demographics'!X6101&gt;=10,'Patient History &amp; Demographics'!X6101&lt;20),"High","Low"))</f>
        <v>Acute</v>
      </c>
      <c r="C6101" t="s">
        <v>24156</v>
      </c>
      <c r="D6101" t="str">
        <f t="shared" ca="1" si="285"/>
        <v/>
      </c>
      <c r="E6101" t="str">
        <f t="shared" ca="1" si="286"/>
        <v/>
      </c>
      <c r="F6101" t="str">
        <f t="shared" ca="1" si="287"/>
        <v/>
      </c>
    </row>
    <row r="6102" spans="1:6" x14ac:dyDescent="0.25">
      <c r="A6102">
        <f ca="1">IF('Patient History &amp; Demographics'!X6102&gt;10,'Patient History &amp; Demographics'!A6102,"")</f>
        <v>445957</v>
      </c>
      <c r="B6102" t="str">
        <f ca="1">IF('Patient History &amp; Demographics'!X6102&gt;=20,"Acute",IF(AND('Patient History &amp; Demographics'!X6102&gt;=10,'Patient History &amp; Demographics'!X6102&lt;20),"High","Low"))</f>
        <v>High</v>
      </c>
      <c r="C6102" t="s">
        <v>24156</v>
      </c>
      <c r="D6102" t="str">
        <f t="shared" ca="1" si="285"/>
        <v/>
      </c>
      <c r="E6102" t="str">
        <f t="shared" ca="1" si="286"/>
        <v/>
      </c>
      <c r="F6102" t="str">
        <f t="shared" ca="1" si="287"/>
        <v/>
      </c>
    </row>
    <row r="6103" spans="1:6" x14ac:dyDescent="0.25">
      <c r="A6103" t="str">
        <f ca="1">IF('Patient History &amp; Demographics'!X6103&gt;10,'Patient History &amp; Demographics'!A6103,"")</f>
        <v/>
      </c>
      <c r="B6103" t="str">
        <f ca="1">IF('Patient History &amp; Demographics'!X6103&gt;=20,"Acute",IF(AND('Patient History &amp; Demographics'!X6103&gt;=10,'Patient History &amp; Demographics'!X6103&lt;20),"High","Low"))</f>
        <v>Low</v>
      </c>
      <c r="C6103" t="s">
        <v>24155</v>
      </c>
      <c r="D6103">
        <f t="shared" ca="1" si="285"/>
        <v>1005</v>
      </c>
      <c r="E6103" t="str">
        <f t="shared" ca="1" si="286"/>
        <v>Rehabilitation</v>
      </c>
      <c r="F6103" t="str">
        <f t="shared" ca="1" si="287"/>
        <v>Cured</v>
      </c>
    </row>
    <row r="6104" spans="1:6" x14ac:dyDescent="0.25">
      <c r="A6104" t="str">
        <f ca="1">IF('Patient History &amp; Demographics'!X6104&gt;10,'Patient History &amp; Demographics'!A6104,"")</f>
        <v/>
      </c>
      <c r="B6104" t="str">
        <f ca="1">IF('Patient History &amp; Demographics'!X6104&gt;=20,"Acute",IF(AND('Patient History &amp; Demographics'!X6104&gt;=10,'Patient History &amp; Demographics'!X6104&lt;20),"High","Low"))</f>
        <v>High</v>
      </c>
      <c r="C6104" t="s">
        <v>24156</v>
      </c>
      <c r="D6104" t="str">
        <f t="shared" ca="1" si="285"/>
        <v/>
      </c>
      <c r="E6104" t="str">
        <f t="shared" ca="1" si="286"/>
        <v/>
      </c>
      <c r="F6104" t="str">
        <f t="shared" ca="1" si="287"/>
        <v/>
      </c>
    </row>
    <row r="6105" spans="1:6" x14ac:dyDescent="0.25">
      <c r="A6105" t="str">
        <f ca="1">IF('Patient History &amp; Demographics'!X6105&gt;10,'Patient History &amp; Demographics'!A6105,"")</f>
        <v/>
      </c>
      <c r="B6105" t="str">
        <f ca="1">IF('Patient History &amp; Demographics'!X6105&gt;=20,"Acute",IF(AND('Patient History &amp; Demographics'!X6105&gt;=10,'Patient History &amp; Demographics'!X6105&lt;20),"High","Low"))</f>
        <v>Low</v>
      </c>
      <c r="C6105" t="s">
        <v>24155</v>
      </c>
      <c r="D6105">
        <f t="shared" ca="1" si="285"/>
        <v>1019</v>
      </c>
      <c r="E6105" t="str">
        <f t="shared" ca="1" si="286"/>
        <v>Rehabilitation</v>
      </c>
      <c r="F6105" t="str">
        <f t="shared" ca="1" si="287"/>
        <v>Condition Deteriorated</v>
      </c>
    </row>
    <row r="6106" spans="1:6" x14ac:dyDescent="0.25">
      <c r="A6106">
        <f ca="1">IF('Patient History &amp; Demographics'!X6106&gt;10,'Patient History &amp; Demographics'!A6106,"")</f>
        <v>446039</v>
      </c>
      <c r="B6106" t="str">
        <f ca="1">IF('Patient History &amp; Demographics'!X6106&gt;=20,"Acute",IF(AND('Patient History &amp; Demographics'!X6106&gt;=10,'Patient History &amp; Demographics'!X6106&lt;20),"High","Low"))</f>
        <v>High</v>
      </c>
      <c r="C6106" t="s">
        <v>24155</v>
      </c>
      <c r="D6106">
        <f t="shared" ca="1" si="285"/>
        <v>1012</v>
      </c>
      <c r="E6106" t="str">
        <f t="shared" ca="1" si="286"/>
        <v>Screening</v>
      </c>
      <c r="F6106" t="str">
        <f t="shared" ca="1" si="287"/>
        <v/>
      </c>
    </row>
    <row r="6107" spans="1:6" x14ac:dyDescent="0.25">
      <c r="A6107">
        <f ca="1">IF('Patient History &amp; Demographics'!X6107&gt;10,'Patient History &amp; Demographics'!A6107,"")</f>
        <v>446048</v>
      </c>
      <c r="B6107" t="str">
        <f ca="1">IF('Patient History &amp; Demographics'!X6107&gt;=20,"Acute",IF(AND('Patient History &amp; Demographics'!X6107&gt;=10,'Patient History &amp; Demographics'!X6107&lt;20),"High","Low"))</f>
        <v>High</v>
      </c>
      <c r="C6107" t="s">
        <v>24156</v>
      </c>
      <c r="D6107" t="str">
        <f t="shared" ca="1" si="285"/>
        <v/>
      </c>
      <c r="E6107" t="str">
        <f t="shared" ca="1" si="286"/>
        <v/>
      </c>
      <c r="F6107" t="str">
        <f t="shared" ca="1" si="287"/>
        <v/>
      </c>
    </row>
    <row r="6108" spans="1:6" x14ac:dyDescent="0.25">
      <c r="A6108">
        <f ca="1">IF('Patient History &amp; Demographics'!X6108&gt;10,'Patient History &amp; Demographics'!A6108,"")</f>
        <v>446057</v>
      </c>
      <c r="B6108" t="str">
        <f ca="1">IF('Patient History &amp; Demographics'!X6108&gt;=20,"Acute",IF(AND('Patient History &amp; Demographics'!X6108&gt;=10,'Patient History &amp; Demographics'!X6108&lt;20),"High","Low"))</f>
        <v>High</v>
      </c>
      <c r="C6108" t="s">
        <v>24156</v>
      </c>
      <c r="D6108" t="str">
        <f t="shared" ca="1" si="285"/>
        <v/>
      </c>
      <c r="E6108" t="str">
        <f t="shared" ca="1" si="286"/>
        <v/>
      </c>
      <c r="F6108" t="str">
        <f t="shared" ca="1" si="287"/>
        <v/>
      </c>
    </row>
    <row r="6109" spans="1:6" x14ac:dyDescent="0.25">
      <c r="A6109" t="str">
        <f ca="1">IF('Patient History &amp; Demographics'!X6109&gt;10,'Patient History &amp; Demographics'!A6109,"")</f>
        <v/>
      </c>
      <c r="B6109" t="str">
        <f ca="1">IF('Patient History &amp; Demographics'!X6109&gt;=20,"Acute",IF(AND('Patient History &amp; Demographics'!X6109&gt;=10,'Patient History &amp; Demographics'!X6109&lt;20),"High","Low"))</f>
        <v>Low</v>
      </c>
      <c r="C6109" t="s">
        <v>24155</v>
      </c>
      <c r="D6109">
        <f t="shared" ca="1" si="285"/>
        <v>1003</v>
      </c>
      <c r="E6109" t="str">
        <f t="shared" ca="1" si="286"/>
        <v>Rehabilitation</v>
      </c>
      <c r="F6109" t="str">
        <f t="shared" ca="1" si="287"/>
        <v>Condition Deteriorated</v>
      </c>
    </row>
    <row r="6110" spans="1:6" x14ac:dyDescent="0.25">
      <c r="A6110">
        <f ca="1">IF('Patient History &amp; Demographics'!X6110&gt;10,'Patient History &amp; Demographics'!A6110,"")</f>
        <v>446084</v>
      </c>
      <c r="B6110" t="str">
        <f ca="1">IF('Patient History &amp; Demographics'!X6110&gt;=20,"Acute",IF(AND('Patient History &amp; Demographics'!X6110&gt;=10,'Patient History &amp; Demographics'!X6110&lt;20),"High","Low"))</f>
        <v>High</v>
      </c>
      <c r="C6110" t="s">
        <v>24156</v>
      </c>
      <c r="D6110" t="str">
        <f t="shared" ca="1" si="285"/>
        <v/>
      </c>
      <c r="E6110" t="str">
        <f t="shared" ca="1" si="286"/>
        <v/>
      </c>
      <c r="F6110" t="str">
        <f t="shared" ca="1" si="287"/>
        <v/>
      </c>
    </row>
    <row r="6111" spans="1:6" x14ac:dyDescent="0.25">
      <c r="A6111">
        <f ca="1">IF('Patient History &amp; Demographics'!X6111&gt;10,'Patient History &amp; Demographics'!A6111,"")</f>
        <v>446093</v>
      </c>
      <c r="B6111" t="str">
        <f ca="1">IF('Patient History &amp; Demographics'!X6111&gt;=20,"Acute",IF(AND('Patient History &amp; Demographics'!X6111&gt;=10,'Patient History &amp; Demographics'!X6111&lt;20),"High","Low"))</f>
        <v>High</v>
      </c>
      <c r="C6111" t="s">
        <v>24155</v>
      </c>
      <c r="D6111">
        <f t="shared" ca="1" si="285"/>
        <v>1012</v>
      </c>
      <c r="E6111" t="str">
        <f t="shared" ca="1" si="286"/>
        <v>Screening</v>
      </c>
      <c r="F6111" t="str">
        <f t="shared" ca="1" si="287"/>
        <v/>
      </c>
    </row>
    <row r="6112" spans="1:6" x14ac:dyDescent="0.25">
      <c r="A6112">
        <f ca="1">IF('Patient History &amp; Demographics'!X6112&gt;10,'Patient History &amp; Demographics'!A6112,"")</f>
        <v>446109</v>
      </c>
      <c r="B6112" t="str">
        <f ca="1">IF('Patient History &amp; Demographics'!X6112&gt;=20,"Acute",IF(AND('Patient History &amp; Demographics'!X6112&gt;=10,'Patient History &amp; Demographics'!X6112&lt;20),"High","Low"))</f>
        <v>High</v>
      </c>
      <c r="C6112" t="s">
        <v>24155</v>
      </c>
      <c r="D6112">
        <f t="shared" ca="1" si="285"/>
        <v>1005</v>
      </c>
      <c r="E6112" t="str">
        <f t="shared" ca="1" si="286"/>
        <v>Rehabilitation</v>
      </c>
      <c r="F6112" t="str">
        <f t="shared" ca="1" si="287"/>
        <v>No Progress</v>
      </c>
    </row>
    <row r="6113" spans="1:6" x14ac:dyDescent="0.25">
      <c r="A6113" t="str">
        <f ca="1">IF('Patient History &amp; Demographics'!X6113&gt;10,'Patient History &amp; Demographics'!A6113,"")</f>
        <v/>
      </c>
      <c r="B6113" t="str">
        <f ca="1">IF('Patient History &amp; Demographics'!X6113&gt;=20,"Acute",IF(AND('Patient History &amp; Demographics'!X6113&gt;=10,'Patient History &amp; Demographics'!X6113&lt;20),"High","Low"))</f>
        <v>Low</v>
      </c>
      <c r="C6113" t="s">
        <v>24156</v>
      </c>
      <c r="D6113" t="str">
        <f t="shared" ca="1" si="285"/>
        <v/>
      </c>
      <c r="E6113" t="str">
        <f t="shared" ca="1" si="286"/>
        <v/>
      </c>
      <c r="F6113" t="str">
        <f t="shared" ca="1" si="287"/>
        <v/>
      </c>
    </row>
    <row r="6114" spans="1:6" x14ac:dyDescent="0.25">
      <c r="A6114">
        <f ca="1">IF('Patient History &amp; Demographics'!X6114&gt;10,'Patient History &amp; Demographics'!A6114,"")</f>
        <v>446127</v>
      </c>
      <c r="B6114" t="str">
        <f ca="1">IF('Patient History &amp; Demographics'!X6114&gt;=20,"Acute",IF(AND('Patient History &amp; Demographics'!X6114&gt;=10,'Patient History &amp; Demographics'!X6114&lt;20),"High","Low"))</f>
        <v>High</v>
      </c>
      <c r="C6114" t="s">
        <v>24156</v>
      </c>
      <c r="D6114" t="str">
        <f t="shared" ca="1" si="285"/>
        <v/>
      </c>
      <c r="E6114" t="str">
        <f t="shared" ca="1" si="286"/>
        <v/>
      </c>
      <c r="F6114" t="str">
        <f t="shared" ca="1" si="287"/>
        <v/>
      </c>
    </row>
    <row r="6115" spans="1:6" x14ac:dyDescent="0.25">
      <c r="A6115">
        <f ca="1">IF('Patient History &amp; Demographics'!X6115&gt;10,'Patient History &amp; Demographics'!A6115,"")</f>
        <v>446136</v>
      </c>
      <c r="B6115" t="str">
        <f ca="1">IF('Patient History &amp; Demographics'!X6115&gt;=20,"Acute",IF(AND('Patient History &amp; Demographics'!X6115&gt;=10,'Patient History &amp; Demographics'!X6115&lt;20),"High","Low"))</f>
        <v>High</v>
      </c>
      <c r="C6115" t="s">
        <v>24156</v>
      </c>
      <c r="D6115" t="str">
        <f t="shared" ca="1" si="285"/>
        <v/>
      </c>
      <c r="E6115" t="str">
        <f t="shared" ca="1" si="286"/>
        <v/>
      </c>
      <c r="F6115" t="str">
        <f t="shared" ca="1" si="287"/>
        <v/>
      </c>
    </row>
    <row r="6116" spans="1:6" x14ac:dyDescent="0.25">
      <c r="A6116">
        <f ca="1">IF('Patient History &amp; Demographics'!X6116&gt;10,'Patient History &amp; Demographics'!A6116,"")</f>
        <v>446145</v>
      </c>
      <c r="B6116" t="str">
        <f ca="1">IF('Patient History &amp; Demographics'!X6116&gt;=20,"Acute",IF(AND('Patient History &amp; Demographics'!X6116&gt;=10,'Patient History &amp; Demographics'!X6116&lt;20),"High","Low"))</f>
        <v>High</v>
      </c>
      <c r="C6116" t="s">
        <v>24155</v>
      </c>
      <c r="D6116">
        <f t="shared" ca="1" si="285"/>
        <v>1020</v>
      </c>
      <c r="E6116" t="str">
        <f t="shared" ca="1" si="286"/>
        <v>Screening</v>
      </c>
      <c r="F6116" t="str">
        <f t="shared" ca="1" si="287"/>
        <v/>
      </c>
    </row>
    <row r="6117" spans="1:6" x14ac:dyDescent="0.25">
      <c r="A6117">
        <f ca="1">IF('Patient History &amp; Demographics'!X6117&gt;10,'Patient History &amp; Demographics'!A6117,"")</f>
        <v>446163</v>
      </c>
      <c r="B6117" t="str">
        <f ca="1">IF('Patient History &amp; Demographics'!X6117&gt;=20,"Acute",IF(AND('Patient History &amp; Demographics'!X6117&gt;=10,'Patient History &amp; Demographics'!X6117&lt;20),"High","Low"))</f>
        <v>High</v>
      </c>
      <c r="C6117" t="s">
        <v>24155</v>
      </c>
      <c r="D6117">
        <f t="shared" ca="1" si="285"/>
        <v>1025</v>
      </c>
      <c r="E6117" t="str">
        <f t="shared" ca="1" si="286"/>
        <v>Screening</v>
      </c>
      <c r="F6117" t="str">
        <f t="shared" ca="1" si="287"/>
        <v/>
      </c>
    </row>
    <row r="6118" spans="1:6" x14ac:dyDescent="0.25">
      <c r="A6118">
        <f ca="1">IF('Patient History &amp; Demographics'!X6118&gt;10,'Patient History &amp; Demographics'!A6118,"")</f>
        <v>446190</v>
      </c>
      <c r="B6118" t="str">
        <f ca="1">IF('Patient History &amp; Demographics'!X6118&gt;=20,"Acute",IF(AND('Patient History &amp; Demographics'!X6118&gt;=10,'Patient History &amp; Demographics'!X6118&lt;20),"High","Low"))</f>
        <v>High</v>
      </c>
      <c r="C6118" t="s">
        <v>24156</v>
      </c>
      <c r="D6118" t="str">
        <f t="shared" ca="1" si="285"/>
        <v/>
      </c>
      <c r="E6118" t="str">
        <f t="shared" ca="1" si="286"/>
        <v/>
      </c>
      <c r="F6118" t="str">
        <f t="shared" ca="1" si="287"/>
        <v/>
      </c>
    </row>
    <row r="6119" spans="1:6" x14ac:dyDescent="0.25">
      <c r="A6119">
        <f ca="1">IF('Patient History &amp; Demographics'!X6119&gt;10,'Patient History &amp; Demographics'!A6119,"")</f>
        <v>446206</v>
      </c>
      <c r="B6119" t="str">
        <f ca="1">IF('Patient History &amp; Demographics'!X6119&gt;=20,"Acute",IF(AND('Patient History &amp; Demographics'!X6119&gt;=10,'Patient History &amp; Demographics'!X6119&lt;20),"High","Low"))</f>
        <v>High</v>
      </c>
      <c r="C6119" t="s">
        <v>24155</v>
      </c>
      <c r="D6119">
        <f t="shared" ca="1" si="285"/>
        <v>1018</v>
      </c>
      <c r="E6119" t="str">
        <f t="shared" ca="1" si="286"/>
        <v>Rehabilitation</v>
      </c>
      <c r="F6119" t="str">
        <f t="shared" ca="1" si="287"/>
        <v>Condition Deteriorated</v>
      </c>
    </row>
    <row r="6120" spans="1:6" x14ac:dyDescent="0.25">
      <c r="A6120">
        <f ca="1">IF('Patient History &amp; Demographics'!X6120&gt;10,'Patient History &amp; Demographics'!A6120,"")</f>
        <v>446215</v>
      </c>
      <c r="B6120" t="str">
        <f ca="1">IF('Patient History &amp; Demographics'!X6120&gt;=20,"Acute",IF(AND('Patient History &amp; Demographics'!X6120&gt;=10,'Patient History &amp; Demographics'!X6120&lt;20),"High","Low"))</f>
        <v>High</v>
      </c>
      <c r="C6120" t="s">
        <v>24155</v>
      </c>
      <c r="D6120">
        <f t="shared" ca="1" si="285"/>
        <v>1027</v>
      </c>
      <c r="E6120" t="str">
        <f t="shared" ca="1" si="286"/>
        <v>Rehabilitation</v>
      </c>
      <c r="F6120" t="str">
        <f t="shared" ca="1" si="287"/>
        <v>Condition Deteriorated</v>
      </c>
    </row>
    <row r="6121" spans="1:6" x14ac:dyDescent="0.25">
      <c r="A6121">
        <f ca="1">IF('Patient History &amp; Demographics'!X6121&gt;10,'Patient History &amp; Demographics'!A6121,"")</f>
        <v>446224</v>
      </c>
      <c r="B6121" t="str">
        <f ca="1">IF('Patient History &amp; Demographics'!X6121&gt;=20,"Acute",IF(AND('Patient History &amp; Demographics'!X6121&gt;=10,'Patient History &amp; Demographics'!X6121&lt;20),"High","Low"))</f>
        <v>Acute</v>
      </c>
      <c r="C6121" t="s">
        <v>24155</v>
      </c>
      <c r="D6121">
        <f t="shared" ca="1" si="285"/>
        <v>1016</v>
      </c>
      <c r="E6121" t="str">
        <f t="shared" ca="1" si="286"/>
        <v>Rehabilitation</v>
      </c>
      <c r="F6121" t="str">
        <f t="shared" ca="1" si="287"/>
        <v>Cured</v>
      </c>
    </row>
    <row r="6122" spans="1:6" x14ac:dyDescent="0.25">
      <c r="A6122" t="str">
        <f ca="1">IF('Patient History &amp; Demographics'!X6122&gt;10,'Patient History &amp; Demographics'!A6122,"")</f>
        <v/>
      </c>
      <c r="B6122" t="str">
        <f ca="1">IF('Patient History &amp; Demographics'!X6122&gt;=20,"Acute",IF(AND('Patient History &amp; Demographics'!X6122&gt;=10,'Patient History &amp; Demographics'!X6122&lt;20),"High","Low"))</f>
        <v>Low</v>
      </c>
      <c r="C6122" t="s">
        <v>24155</v>
      </c>
      <c r="D6122">
        <f t="shared" ca="1" si="285"/>
        <v>1012</v>
      </c>
      <c r="E6122" t="str">
        <f t="shared" ca="1" si="286"/>
        <v>Screening</v>
      </c>
      <c r="F6122" t="str">
        <f t="shared" ca="1" si="287"/>
        <v/>
      </c>
    </row>
    <row r="6123" spans="1:6" x14ac:dyDescent="0.25">
      <c r="A6123">
        <f ca="1">IF('Patient History &amp; Demographics'!X6123&gt;10,'Patient History &amp; Demographics'!A6123,"")</f>
        <v>446242</v>
      </c>
      <c r="B6123" t="str">
        <f ca="1">IF('Patient History &amp; Demographics'!X6123&gt;=20,"Acute",IF(AND('Patient History &amp; Demographics'!X6123&gt;=10,'Patient History &amp; Demographics'!X6123&lt;20),"High","Low"))</f>
        <v>Acute</v>
      </c>
      <c r="C6123" t="s">
        <v>24156</v>
      </c>
      <c r="D6123" t="str">
        <f t="shared" ca="1" si="285"/>
        <v/>
      </c>
      <c r="E6123" t="str">
        <f t="shared" ca="1" si="286"/>
        <v/>
      </c>
      <c r="F6123" t="str">
        <f t="shared" ca="1" si="287"/>
        <v/>
      </c>
    </row>
    <row r="6124" spans="1:6" x14ac:dyDescent="0.25">
      <c r="A6124">
        <f ca="1">IF('Patient History &amp; Demographics'!X6124&gt;10,'Patient History &amp; Demographics'!A6124,"")</f>
        <v>446251</v>
      </c>
      <c r="B6124" t="str">
        <f ca="1">IF('Patient History &amp; Demographics'!X6124&gt;=20,"Acute",IF(AND('Patient History &amp; Demographics'!X6124&gt;=10,'Patient History &amp; Demographics'!X6124&lt;20),"High","Low"))</f>
        <v>Acute</v>
      </c>
      <c r="C6124" t="s">
        <v>24156</v>
      </c>
      <c r="D6124" t="str">
        <f t="shared" ca="1" si="285"/>
        <v/>
      </c>
      <c r="E6124" t="str">
        <f t="shared" ca="1" si="286"/>
        <v/>
      </c>
      <c r="F6124" t="str">
        <f t="shared" ca="1" si="287"/>
        <v/>
      </c>
    </row>
    <row r="6125" spans="1:6" x14ac:dyDescent="0.25">
      <c r="A6125">
        <f ca="1">IF('Patient History &amp; Demographics'!X6125&gt;10,'Patient History &amp; Demographics'!A6125,"")</f>
        <v>446260</v>
      </c>
      <c r="B6125" t="str">
        <f ca="1">IF('Patient History &amp; Demographics'!X6125&gt;=20,"Acute",IF(AND('Patient History &amp; Demographics'!X6125&gt;=10,'Patient History &amp; Demographics'!X6125&lt;20),"High","Low"))</f>
        <v>Acute</v>
      </c>
      <c r="C6125" t="s">
        <v>24155</v>
      </c>
      <c r="D6125">
        <f t="shared" ca="1" si="285"/>
        <v>1004</v>
      </c>
      <c r="E6125" t="str">
        <f t="shared" ca="1" si="286"/>
        <v>Rehabilitation</v>
      </c>
      <c r="F6125" t="str">
        <f t="shared" ca="1" si="287"/>
        <v>Cured</v>
      </c>
    </row>
    <row r="6126" spans="1:6" x14ac:dyDescent="0.25">
      <c r="A6126" t="str">
        <f ca="1">IF('Patient History &amp; Demographics'!X6126&gt;10,'Patient History &amp; Demographics'!A6126,"")</f>
        <v/>
      </c>
      <c r="B6126" t="str">
        <f ca="1">IF('Patient History &amp; Demographics'!X6126&gt;=20,"Acute",IF(AND('Patient History &amp; Demographics'!X6126&gt;=10,'Patient History &amp; Demographics'!X6126&lt;20),"High","Low"))</f>
        <v>Low</v>
      </c>
      <c r="C6126" t="s">
        <v>24155</v>
      </c>
      <c r="D6126">
        <f t="shared" ca="1" si="285"/>
        <v>1021</v>
      </c>
      <c r="E6126" t="str">
        <f t="shared" ca="1" si="286"/>
        <v>Screening</v>
      </c>
      <c r="F6126" t="str">
        <f t="shared" ca="1" si="287"/>
        <v/>
      </c>
    </row>
    <row r="6127" spans="1:6" x14ac:dyDescent="0.25">
      <c r="A6127">
        <f ca="1">IF('Patient History &amp; Demographics'!X6127&gt;10,'Patient History &amp; Demographics'!A6127,"")</f>
        <v>446303</v>
      </c>
      <c r="B6127" t="str">
        <f ca="1">IF('Patient History &amp; Demographics'!X6127&gt;=20,"Acute",IF(AND('Patient History &amp; Demographics'!X6127&gt;=10,'Patient History &amp; Demographics'!X6127&lt;20),"High","Low"))</f>
        <v>High</v>
      </c>
      <c r="C6127" t="s">
        <v>24156</v>
      </c>
      <c r="D6127" t="str">
        <f t="shared" ca="1" si="285"/>
        <v/>
      </c>
      <c r="E6127" t="str">
        <f t="shared" ca="1" si="286"/>
        <v/>
      </c>
      <c r="F6127" t="str">
        <f t="shared" ca="1" si="287"/>
        <v/>
      </c>
    </row>
    <row r="6128" spans="1:6" x14ac:dyDescent="0.25">
      <c r="A6128">
        <f ca="1">IF('Patient History &amp; Demographics'!X6128&gt;10,'Patient History &amp; Demographics'!A6128,"")</f>
        <v>446349</v>
      </c>
      <c r="B6128" t="str">
        <f ca="1">IF('Patient History &amp; Demographics'!X6128&gt;=20,"Acute",IF(AND('Patient History &amp; Demographics'!X6128&gt;=10,'Patient History &amp; Demographics'!X6128&lt;20),"High","Low"))</f>
        <v>High</v>
      </c>
      <c r="C6128" t="s">
        <v>24155</v>
      </c>
      <c r="D6128">
        <f t="shared" ca="1" si="285"/>
        <v>1003</v>
      </c>
      <c r="E6128" t="str">
        <f t="shared" ca="1" si="286"/>
        <v>Screening</v>
      </c>
      <c r="F6128" t="str">
        <f t="shared" ca="1" si="287"/>
        <v/>
      </c>
    </row>
    <row r="6129" spans="1:6" x14ac:dyDescent="0.25">
      <c r="A6129" t="str">
        <f ca="1">IF('Patient History &amp; Demographics'!X6129&gt;10,'Patient History &amp; Demographics'!A6129,"")</f>
        <v/>
      </c>
      <c r="B6129" t="str">
        <f ca="1">IF('Patient History &amp; Demographics'!X6129&gt;=20,"Acute",IF(AND('Patient History &amp; Demographics'!X6129&gt;=10,'Patient History &amp; Demographics'!X6129&lt;20),"High","Low"))</f>
        <v>Low</v>
      </c>
      <c r="C6129" t="s">
        <v>24155</v>
      </c>
      <c r="D6129">
        <f t="shared" ca="1" si="285"/>
        <v>1018</v>
      </c>
      <c r="E6129" t="str">
        <f t="shared" ca="1" si="286"/>
        <v>Screening</v>
      </c>
      <c r="F6129" t="str">
        <f t="shared" ca="1" si="287"/>
        <v/>
      </c>
    </row>
    <row r="6130" spans="1:6" x14ac:dyDescent="0.25">
      <c r="A6130" t="str">
        <f ca="1">IF('Patient History &amp; Demographics'!X6130&gt;10,'Patient History &amp; Demographics'!A6130,"")</f>
        <v/>
      </c>
      <c r="B6130" t="str">
        <f ca="1">IF('Patient History &amp; Demographics'!X6130&gt;=20,"Acute",IF(AND('Patient History &amp; Demographics'!X6130&gt;=10,'Patient History &amp; Demographics'!X6130&lt;20),"High","Low"))</f>
        <v>Low</v>
      </c>
      <c r="C6130" t="s">
        <v>24155</v>
      </c>
      <c r="D6130">
        <f t="shared" ca="1" si="285"/>
        <v>1022</v>
      </c>
      <c r="E6130" t="str">
        <f t="shared" ca="1" si="286"/>
        <v>Screening</v>
      </c>
      <c r="F6130" t="str">
        <f t="shared" ca="1" si="287"/>
        <v/>
      </c>
    </row>
    <row r="6131" spans="1:6" x14ac:dyDescent="0.25">
      <c r="A6131">
        <f ca="1">IF('Patient History &amp; Demographics'!X6131&gt;10,'Patient History &amp; Demographics'!A6131,"")</f>
        <v>446394</v>
      </c>
      <c r="B6131" t="str">
        <f ca="1">IF('Patient History &amp; Demographics'!X6131&gt;=20,"Acute",IF(AND('Patient History &amp; Demographics'!X6131&gt;=10,'Patient History &amp; Demographics'!X6131&lt;20),"High","Low"))</f>
        <v>High</v>
      </c>
      <c r="C6131" t="s">
        <v>24156</v>
      </c>
      <c r="D6131" t="str">
        <f t="shared" ca="1" si="285"/>
        <v/>
      </c>
      <c r="E6131" t="str">
        <f t="shared" ca="1" si="286"/>
        <v/>
      </c>
      <c r="F6131" t="str">
        <f t="shared" ca="1" si="287"/>
        <v/>
      </c>
    </row>
    <row r="6132" spans="1:6" x14ac:dyDescent="0.25">
      <c r="A6132">
        <f ca="1">IF('Patient History &amp; Demographics'!X6132&gt;10,'Patient History &amp; Demographics'!A6132,"")</f>
        <v>446400</v>
      </c>
      <c r="B6132" t="str">
        <f ca="1">IF('Patient History &amp; Demographics'!X6132&gt;=20,"Acute",IF(AND('Patient History &amp; Demographics'!X6132&gt;=10,'Patient History &amp; Demographics'!X6132&lt;20),"High","Low"))</f>
        <v>High</v>
      </c>
      <c r="C6132" t="s">
        <v>24155</v>
      </c>
      <c r="D6132">
        <f t="shared" ca="1" si="285"/>
        <v>1020</v>
      </c>
      <c r="E6132" t="str">
        <f t="shared" ca="1" si="286"/>
        <v>Screening</v>
      </c>
      <c r="F6132" t="str">
        <f t="shared" ca="1" si="287"/>
        <v/>
      </c>
    </row>
    <row r="6133" spans="1:6" x14ac:dyDescent="0.25">
      <c r="A6133">
        <f ca="1">IF('Patient History &amp; Demographics'!X6133&gt;10,'Patient History &amp; Demographics'!A6133,"")</f>
        <v>446419</v>
      </c>
      <c r="B6133" t="str">
        <f ca="1">IF('Patient History &amp; Demographics'!X6133&gt;=20,"Acute",IF(AND('Patient History &amp; Demographics'!X6133&gt;=10,'Patient History &amp; Demographics'!X6133&lt;20),"High","Low"))</f>
        <v>Acute</v>
      </c>
      <c r="C6133" t="s">
        <v>24155</v>
      </c>
      <c r="D6133">
        <f t="shared" ca="1" si="285"/>
        <v>1009</v>
      </c>
      <c r="E6133" t="str">
        <f t="shared" ca="1" si="286"/>
        <v>Screening</v>
      </c>
      <c r="F6133" t="str">
        <f t="shared" ca="1" si="287"/>
        <v/>
      </c>
    </row>
    <row r="6134" spans="1:6" x14ac:dyDescent="0.25">
      <c r="A6134">
        <f ca="1">IF('Patient History &amp; Demographics'!X6134&gt;10,'Patient History &amp; Demographics'!A6134,"")</f>
        <v>446428</v>
      </c>
      <c r="B6134" t="str">
        <f ca="1">IF('Patient History &amp; Demographics'!X6134&gt;=20,"Acute",IF(AND('Patient History &amp; Demographics'!X6134&gt;=10,'Patient History &amp; Demographics'!X6134&lt;20),"High","Low"))</f>
        <v>High</v>
      </c>
      <c r="C6134" t="s">
        <v>24155</v>
      </c>
      <c r="D6134">
        <f t="shared" ca="1" si="285"/>
        <v>1023</v>
      </c>
      <c r="E6134" t="str">
        <f t="shared" ca="1" si="286"/>
        <v>Screening</v>
      </c>
      <c r="F6134" t="str">
        <f t="shared" ca="1" si="287"/>
        <v/>
      </c>
    </row>
    <row r="6135" spans="1:6" x14ac:dyDescent="0.25">
      <c r="A6135">
        <f ca="1">IF('Patient History &amp; Demographics'!X6135&gt;10,'Patient History &amp; Demographics'!A6135,"")</f>
        <v>446437</v>
      </c>
      <c r="B6135" t="str">
        <f ca="1">IF('Patient History &amp; Demographics'!X6135&gt;=20,"Acute",IF(AND('Patient History &amp; Demographics'!X6135&gt;=10,'Patient History &amp; Demographics'!X6135&lt;20),"High","Low"))</f>
        <v>Acute</v>
      </c>
      <c r="C6135" t="s">
        <v>24155</v>
      </c>
      <c r="D6135">
        <f t="shared" ca="1" si="285"/>
        <v>1027</v>
      </c>
      <c r="E6135" t="str">
        <f t="shared" ca="1" si="286"/>
        <v>Screening</v>
      </c>
      <c r="F6135" t="str">
        <f t="shared" ca="1" si="287"/>
        <v/>
      </c>
    </row>
    <row r="6136" spans="1:6" x14ac:dyDescent="0.25">
      <c r="A6136">
        <f ca="1">IF('Patient History &amp; Demographics'!X6136&gt;10,'Patient History &amp; Demographics'!A6136,"")</f>
        <v>446446</v>
      </c>
      <c r="B6136" t="str">
        <f ca="1">IF('Patient History &amp; Demographics'!X6136&gt;=20,"Acute",IF(AND('Patient History &amp; Demographics'!X6136&gt;=10,'Patient History &amp; Demographics'!X6136&lt;20),"High","Low"))</f>
        <v>High</v>
      </c>
      <c r="C6136" t="s">
        <v>24156</v>
      </c>
      <c r="D6136" t="str">
        <f t="shared" ca="1" si="285"/>
        <v/>
      </c>
      <c r="E6136" t="str">
        <f t="shared" ca="1" si="286"/>
        <v/>
      </c>
      <c r="F6136" t="str">
        <f t="shared" ca="1" si="287"/>
        <v/>
      </c>
    </row>
    <row r="6137" spans="1:6" x14ac:dyDescent="0.25">
      <c r="A6137">
        <f ca="1">IF('Patient History &amp; Demographics'!X6137&gt;10,'Patient History &amp; Demographics'!A6137,"")</f>
        <v>446455</v>
      </c>
      <c r="B6137" t="str">
        <f ca="1">IF('Patient History &amp; Demographics'!X6137&gt;=20,"Acute",IF(AND('Patient History &amp; Demographics'!X6137&gt;=10,'Patient History &amp; Demographics'!X6137&lt;20),"High","Low"))</f>
        <v>High</v>
      </c>
      <c r="C6137" t="s">
        <v>24156</v>
      </c>
      <c r="D6137" t="str">
        <f t="shared" ca="1" si="285"/>
        <v/>
      </c>
      <c r="E6137" t="str">
        <f t="shared" ca="1" si="286"/>
        <v/>
      </c>
      <c r="F6137" t="str">
        <f t="shared" ca="1" si="287"/>
        <v/>
      </c>
    </row>
    <row r="6138" spans="1:6" x14ac:dyDescent="0.25">
      <c r="A6138">
        <f ca="1">IF('Patient History &amp; Demographics'!X6138&gt;10,'Patient History &amp; Demographics'!A6138,"")</f>
        <v>446464</v>
      </c>
      <c r="B6138" t="str">
        <f ca="1">IF('Patient History &amp; Demographics'!X6138&gt;=20,"Acute",IF(AND('Patient History &amp; Demographics'!X6138&gt;=10,'Patient History &amp; Demographics'!X6138&lt;20),"High","Low"))</f>
        <v>High</v>
      </c>
      <c r="C6138" t="s">
        <v>24155</v>
      </c>
      <c r="D6138">
        <f t="shared" ca="1" si="285"/>
        <v>1023</v>
      </c>
      <c r="E6138" t="str">
        <f t="shared" ca="1" si="286"/>
        <v>Screening</v>
      </c>
      <c r="F6138" t="str">
        <f t="shared" ca="1" si="287"/>
        <v/>
      </c>
    </row>
    <row r="6139" spans="1:6" x14ac:dyDescent="0.25">
      <c r="A6139">
        <f ca="1">IF('Patient History &amp; Demographics'!X6139&gt;10,'Patient History &amp; Demographics'!A6139,"")</f>
        <v>446491</v>
      </c>
      <c r="B6139" t="str">
        <f ca="1">IF('Patient History &amp; Demographics'!X6139&gt;=20,"Acute",IF(AND('Patient History &amp; Demographics'!X6139&gt;=10,'Patient History &amp; Demographics'!X6139&lt;20),"High","Low"))</f>
        <v>Acute</v>
      </c>
      <c r="C6139" t="s">
        <v>24156</v>
      </c>
      <c r="D6139" t="str">
        <f t="shared" ca="1" si="285"/>
        <v/>
      </c>
      <c r="E6139" t="str">
        <f t="shared" ca="1" si="286"/>
        <v/>
      </c>
      <c r="F6139" t="str">
        <f t="shared" ca="1" si="287"/>
        <v/>
      </c>
    </row>
    <row r="6140" spans="1:6" x14ac:dyDescent="0.25">
      <c r="A6140">
        <f ca="1">IF('Patient History &amp; Demographics'!X6140&gt;10,'Patient History &amp; Demographics'!A6140,"")</f>
        <v>446507</v>
      </c>
      <c r="B6140" t="str">
        <f ca="1">IF('Patient History &amp; Demographics'!X6140&gt;=20,"Acute",IF(AND('Patient History &amp; Demographics'!X6140&gt;=10,'Patient History &amp; Demographics'!X6140&lt;20),"High","Low"))</f>
        <v>High</v>
      </c>
      <c r="C6140" t="s">
        <v>24155</v>
      </c>
      <c r="D6140">
        <f t="shared" ca="1" si="285"/>
        <v>1008</v>
      </c>
      <c r="E6140" t="str">
        <f t="shared" ca="1" si="286"/>
        <v>Screening</v>
      </c>
      <c r="F6140" t="str">
        <f t="shared" ca="1" si="287"/>
        <v/>
      </c>
    </row>
    <row r="6141" spans="1:6" x14ac:dyDescent="0.25">
      <c r="A6141">
        <f ca="1">IF('Patient History &amp; Demographics'!X6141&gt;10,'Patient History &amp; Demographics'!A6141,"")</f>
        <v>446516</v>
      </c>
      <c r="B6141" t="str">
        <f ca="1">IF('Patient History &amp; Demographics'!X6141&gt;=20,"Acute",IF(AND('Patient History &amp; Demographics'!X6141&gt;=10,'Patient History &amp; Demographics'!X6141&lt;20),"High","Low"))</f>
        <v>High</v>
      </c>
      <c r="C6141" t="s">
        <v>24155</v>
      </c>
      <c r="D6141">
        <f t="shared" ca="1" si="285"/>
        <v>1026</v>
      </c>
      <c r="E6141" t="str">
        <f t="shared" ca="1" si="286"/>
        <v>Screening</v>
      </c>
      <c r="F6141" t="str">
        <f t="shared" ca="1" si="287"/>
        <v/>
      </c>
    </row>
    <row r="6142" spans="1:6" x14ac:dyDescent="0.25">
      <c r="A6142" t="str">
        <f ca="1">IF('Patient History &amp; Demographics'!X6142&gt;10,'Patient History &amp; Demographics'!A6142,"")</f>
        <v/>
      </c>
      <c r="B6142" t="str">
        <f ca="1">IF('Patient History &amp; Demographics'!X6142&gt;=20,"Acute",IF(AND('Patient History &amp; Demographics'!X6142&gt;=10,'Patient History &amp; Demographics'!X6142&lt;20),"High","Low"))</f>
        <v>Low</v>
      </c>
      <c r="C6142" t="s">
        <v>24155</v>
      </c>
      <c r="D6142">
        <f t="shared" ca="1" si="285"/>
        <v>1004</v>
      </c>
      <c r="E6142" t="str">
        <f t="shared" ca="1" si="286"/>
        <v>Screening</v>
      </c>
      <c r="F6142" t="str">
        <f t="shared" ca="1" si="287"/>
        <v/>
      </c>
    </row>
    <row r="6143" spans="1:6" x14ac:dyDescent="0.25">
      <c r="A6143">
        <f ca="1">IF('Patient History &amp; Demographics'!X6143&gt;10,'Patient History &amp; Demographics'!A6143,"")</f>
        <v>446534</v>
      </c>
      <c r="B6143" t="str">
        <f ca="1">IF('Patient History &amp; Demographics'!X6143&gt;=20,"Acute",IF(AND('Patient History &amp; Demographics'!X6143&gt;=10,'Patient History &amp; Demographics'!X6143&lt;20),"High","Low"))</f>
        <v>High</v>
      </c>
      <c r="C6143" t="s">
        <v>24156</v>
      </c>
      <c r="D6143" t="str">
        <f t="shared" ca="1" si="285"/>
        <v/>
      </c>
      <c r="E6143" t="str">
        <f t="shared" ca="1" si="286"/>
        <v/>
      </c>
      <c r="F6143" t="str">
        <f t="shared" ca="1" si="287"/>
        <v/>
      </c>
    </row>
    <row r="6144" spans="1:6" x14ac:dyDescent="0.25">
      <c r="A6144">
        <f ca="1">IF('Patient History &amp; Demographics'!X6144&gt;10,'Patient History &amp; Demographics'!A6144,"")</f>
        <v>446543</v>
      </c>
      <c r="B6144" t="str">
        <f ca="1">IF('Patient History &amp; Demographics'!X6144&gt;=20,"Acute",IF(AND('Patient History &amp; Demographics'!X6144&gt;=10,'Patient History &amp; Demographics'!X6144&lt;20),"High","Low"))</f>
        <v>High</v>
      </c>
      <c r="C6144" t="s">
        <v>24155</v>
      </c>
      <c r="D6144">
        <f t="shared" ca="1" si="285"/>
        <v>1013</v>
      </c>
      <c r="E6144" t="str">
        <f t="shared" ca="1" si="286"/>
        <v>Screening</v>
      </c>
      <c r="F6144" t="str">
        <f t="shared" ca="1" si="287"/>
        <v/>
      </c>
    </row>
    <row r="6145" spans="1:6" x14ac:dyDescent="0.25">
      <c r="A6145">
        <f ca="1">IF('Patient History &amp; Demographics'!X6145&gt;10,'Patient History &amp; Demographics'!A6145,"")</f>
        <v>446552</v>
      </c>
      <c r="B6145" t="str">
        <f ca="1">IF('Patient History &amp; Demographics'!X6145&gt;=20,"Acute",IF(AND('Patient History &amp; Demographics'!X6145&gt;=10,'Patient History &amp; Demographics'!X6145&lt;20),"High","Low"))</f>
        <v>Acute</v>
      </c>
      <c r="C6145" t="s">
        <v>24155</v>
      </c>
      <c r="D6145">
        <f t="shared" ca="1" si="285"/>
        <v>1021</v>
      </c>
      <c r="E6145" t="str">
        <f t="shared" ca="1" si="286"/>
        <v>Screening</v>
      </c>
      <c r="F6145" t="str">
        <f t="shared" ca="1" si="287"/>
        <v/>
      </c>
    </row>
    <row r="6146" spans="1:6" x14ac:dyDescent="0.25">
      <c r="A6146">
        <f ca="1">IF('Patient History &amp; Demographics'!X6146&gt;10,'Patient History &amp; Demographics'!A6146,"")</f>
        <v>446561</v>
      </c>
      <c r="B6146" t="str">
        <f ca="1">IF('Patient History &amp; Demographics'!X6146&gt;=20,"Acute",IF(AND('Patient History &amp; Demographics'!X6146&gt;=10,'Patient History &amp; Demographics'!X6146&lt;20),"High","Low"))</f>
        <v>High</v>
      </c>
      <c r="C6146" t="s">
        <v>24156</v>
      </c>
      <c r="D6146" t="str">
        <f t="shared" ref="D6146:D6209" ca="1" si="288">IF(C6146="Yes",CHOOSE(RANDBETWEEN(1,27),1001,1002,1003,1004,1005,1006,1007,1008,1009,1010,1011,1012,1013,1014,1015,1016,1017,1018,
1019,1020,1021,1022,1023,1024,1025,1026,1027,1028),"")</f>
        <v/>
      </c>
      <c r="E6146" t="str">
        <f t="shared" ca="1" si="286"/>
        <v/>
      </c>
      <c r="F6146" t="str">
        <f t="shared" ca="1" si="287"/>
        <v/>
      </c>
    </row>
    <row r="6147" spans="1:6" x14ac:dyDescent="0.25">
      <c r="A6147">
        <f ca="1">IF('Patient History &amp; Demographics'!X6147&gt;10,'Patient History &amp; Demographics'!A6147,"")</f>
        <v>446570</v>
      </c>
      <c r="B6147" t="str">
        <f ca="1">IF('Patient History &amp; Demographics'!X6147&gt;=20,"Acute",IF(AND('Patient History &amp; Demographics'!X6147&gt;=10,'Patient History &amp; Demographics'!X6147&lt;20),"High","Low"))</f>
        <v>Acute</v>
      </c>
      <c r="C6147" t="s">
        <v>24155</v>
      </c>
      <c r="D6147">
        <f t="shared" ca="1" si="288"/>
        <v>1021</v>
      </c>
      <c r="E6147" t="str">
        <f t="shared" ref="E6147:E6210" ca="1" si="289">IF(C6147="Yes",CHOOSE(RANDBETWEEN(1,2),"Screening","Rehabilitation"),"")</f>
        <v>Screening</v>
      </c>
      <c r="F6147" t="str">
        <f t="shared" ref="F6147:F6210" ca="1" si="290">IF(E6147="Rehabilitation",CHOOSE(RANDBETWEEN(1,4),"Positive Progress","No Progress","Condition Deteriorated","Cured"),"")</f>
        <v/>
      </c>
    </row>
    <row r="6148" spans="1:6" x14ac:dyDescent="0.25">
      <c r="A6148">
        <f ca="1">IF('Patient History &amp; Demographics'!X6148&gt;10,'Patient History &amp; Demographics'!A6148,"")</f>
        <v>446589</v>
      </c>
      <c r="B6148" t="str">
        <f ca="1">IF('Patient History &amp; Demographics'!X6148&gt;=20,"Acute",IF(AND('Patient History &amp; Demographics'!X6148&gt;=10,'Patient History &amp; Demographics'!X6148&lt;20),"High","Low"))</f>
        <v>Acute</v>
      </c>
      <c r="C6148" t="s">
        <v>24155</v>
      </c>
      <c r="D6148">
        <f t="shared" ca="1" si="288"/>
        <v>1018</v>
      </c>
      <c r="E6148" t="str">
        <f t="shared" ca="1" si="289"/>
        <v>Screening</v>
      </c>
      <c r="F6148" t="str">
        <f t="shared" ca="1" si="290"/>
        <v/>
      </c>
    </row>
    <row r="6149" spans="1:6" x14ac:dyDescent="0.25">
      <c r="A6149">
        <f ca="1">IF('Patient History &amp; Demographics'!X6149&gt;10,'Patient History &amp; Demographics'!A6149,"")</f>
        <v>446598</v>
      </c>
      <c r="B6149" t="str">
        <f ca="1">IF('Patient History &amp; Demographics'!X6149&gt;=20,"Acute",IF(AND('Patient History &amp; Demographics'!X6149&gt;=10,'Patient History &amp; Demographics'!X6149&lt;20),"High","Low"))</f>
        <v>Acute</v>
      </c>
      <c r="C6149" t="s">
        <v>24155</v>
      </c>
      <c r="D6149">
        <f t="shared" ca="1" si="288"/>
        <v>1019</v>
      </c>
      <c r="E6149" t="str">
        <f t="shared" ca="1" si="289"/>
        <v>Rehabilitation</v>
      </c>
      <c r="F6149" t="str">
        <f t="shared" ca="1" si="290"/>
        <v>Condition Deteriorated</v>
      </c>
    </row>
    <row r="6150" spans="1:6" x14ac:dyDescent="0.25">
      <c r="A6150">
        <f ca="1">IF('Patient History &amp; Demographics'!X6150&gt;10,'Patient History &amp; Demographics'!A6150,"")</f>
        <v>446604</v>
      </c>
      <c r="B6150" t="str">
        <f ca="1">IF('Patient History &amp; Demographics'!X6150&gt;=20,"Acute",IF(AND('Patient History &amp; Demographics'!X6150&gt;=10,'Patient History &amp; Demographics'!X6150&lt;20),"High","Low"))</f>
        <v>High</v>
      </c>
      <c r="C6150" t="s">
        <v>24155</v>
      </c>
      <c r="D6150">
        <f t="shared" ca="1" si="288"/>
        <v>1027</v>
      </c>
      <c r="E6150" t="str">
        <f t="shared" ca="1" si="289"/>
        <v>Rehabilitation</v>
      </c>
      <c r="F6150" t="str">
        <f t="shared" ca="1" si="290"/>
        <v>Positive Progress</v>
      </c>
    </row>
    <row r="6151" spans="1:6" x14ac:dyDescent="0.25">
      <c r="A6151">
        <f ca="1">IF('Patient History &amp; Demographics'!X6151&gt;10,'Patient History &amp; Demographics'!A6151,"")</f>
        <v>446613</v>
      </c>
      <c r="B6151" t="str">
        <f ca="1">IF('Patient History &amp; Demographics'!X6151&gt;=20,"Acute",IF(AND('Patient History &amp; Demographics'!X6151&gt;=10,'Patient History &amp; Demographics'!X6151&lt;20),"High","Low"))</f>
        <v>High</v>
      </c>
      <c r="C6151" t="s">
        <v>24155</v>
      </c>
      <c r="D6151">
        <f t="shared" ca="1" si="288"/>
        <v>1013</v>
      </c>
      <c r="E6151" t="str">
        <f t="shared" ca="1" si="289"/>
        <v>Rehabilitation</v>
      </c>
      <c r="F6151" t="str">
        <f t="shared" ca="1" si="290"/>
        <v>Condition Deteriorated</v>
      </c>
    </row>
    <row r="6152" spans="1:6" x14ac:dyDescent="0.25">
      <c r="A6152">
        <f ca="1">IF('Patient History &amp; Demographics'!X6152&gt;10,'Patient History &amp; Demographics'!A6152,"")</f>
        <v>446640</v>
      </c>
      <c r="B6152" t="str">
        <f ca="1">IF('Patient History &amp; Demographics'!X6152&gt;=20,"Acute",IF(AND('Patient History &amp; Demographics'!X6152&gt;=10,'Patient History &amp; Demographics'!X6152&lt;20),"High","Low"))</f>
        <v>Acute</v>
      </c>
      <c r="C6152" t="s">
        <v>24156</v>
      </c>
      <c r="D6152" t="str">
        <f t="shared" ca="1" si="288"/>
        <v/>
      </c>
      <c r="E6152" t="str">
        <f t="shared" ca="1" si="289"/>
        <v/>
      </c>
      <c r="F6152" t="str">
        <f t="shared" ca="1" si="290"/>
        <v/>
      </c>
    </row>
    <row r="6153" spans="1:6" x14ac:dyDescent="0.25">
      <c r="A6153">
        <f ca="1">IF('Patient History &amp; Demographics'!X6153&gt;10,'Patient History &amp; Demographics'!A6153,"")</f>
        <v>446668</v>
      </c>
      <c r="B6153" t="str">
        <f ca="1">IF('Patient History &amp; Demographics'!X6153&gt;=20,"Acute",IF(AND('Patient History &amp; Demographics'!X6153&gt;=10,'Patient History &amp; Demographics'!X6153&lt;20),"High","Low"))</f>
        <v>High</v>
      </c>
      <c r="C6153" t="s">
        <v>24155</v>
      </c>
      <c r="D6153">
        <f t="shared" ca="1" si="288"/>
        <v>1023</v>
      </c>
      <c r="E6153" t="str">
        <f t="shared" ca="1" si="289"/>
        <v>Rehabilitation</v>
      </c>
      <c r="F6153" t="str">
        <f t="shared" ca="1" si="290"/>
        <v>Positive Progress</v>
      </c>
    </row>
    <row r="6154" spans="1:6" x14ac:dyDescent="0.25">
      <c r="A6154" t="str">
        <f ca="1">IF('Patient History &amp; Demographics'!X6154&gt;10,'Patient History &amp; Demographics'!A6154,"")</f>
        <v/>
      </c>
      <c r="B6154" t="str">
        <f ca="1">IF('Patient History &amp; Demographics'!X6154&gt;=20,"Acute",IF(AND('Patient History &amp; Demographics'!X6154&gt;=10,'Patient History &amp; Demographics'!X6154&lt;20),"High","Low"))</f>
        <v>Low</v>
      </c>
      <c r="C6154" t="s">
        <v>24155</v>
      </c>
      <c r="D6154">
        <f t="shared" ca="1" si="288"/>
        <v>1025</v>
      </c>
      <c r="E6154" t="str">
        <f t="shared" ca="1" si="289"/>
        <v>Rehabilitation</v>
      </c>
      <c r="F6154" t="str">
        <f t="shared" ca="1" si="290"/>
        <v>Positive Progress</v>
      </c>
    </row>
    <row r="6155" spans="1:6" x14ac:dyDescent="0.25">
      <c r="A6155" t="str">
        <f ca="1">IF('Patient History &amp; Demographics'!X6155&gt;10,'Patient History &amp; Demographics'!A6155,"")</f>
        <v/>
      </c>
      <c r="B6155" t="str">
        <f ca="1">IF('Patient History &amp; Demographics'!X6155&gt;=20,"Acute",IF(AND('Patient History &amp; Demographics'!X6155&gt;=10,'Patient History &amp; Demographics'!X6155&lt;20),"High","Low"))</f>
        <v>Low</v>
      </c>
      <c r="C6155" t="s">
        <v>24156</v>
      </c>
      <c r="D6155" t="str">
        <f t="shared" ca="1" si="288"/>
        <v/>
      </c>
      <c r="E6155" t="str">
        <f t="shared" ca="1" si="289"/>
        <v/>
      </c>
      <c r="F6155" t="str">
        <f t="shared" ca="1" si="290"/>
        <v/>
      </c>
    </row>
    <row r="6156" spans="1:6" x14ac:dyDescent="0.25">
      <c r="A6156">
        <f ca="1">IF('Patient History &amp; Demographics'!X6156&gt;10,'Patient History &amp; Demographics'!A6156,"")</f>
        <v>446710</v>
      </c>
      <c r="B6156" t="str">
        <f ca="1">IF('Patient History &amp; Demographics'!X6156&gt;=20,"Acute",IF(AND('Patient History &amp; Demographics'!X6156&gt;=10,'Patient History &amp; Demographics'!X6156&lt;20),"High","Low"))</f>
        <v>High</v>
      </c>
      <c r="C6156" t="s">
        <v>24155</v>
      </c>
      <c r="D6156">
        <f t="shared" ca="1" si="288"/>
        <v>1004</v>
      </c>
      <c r="E6156" t="str">
        <f t="shared" ca="1" si="289"/>
        <v>Screening</v>
      </c>
      <c r="F6156" t="str">
        <f t="shared" ca="1" si="290"/>
        <v/>
      </c>
    </row>
    <row r="6157" spans="1:6" x14ac:dyDescent="0.25">
      <c r="A6157">
        <f ca="1">IF('Patient History &amp; Demographics'!X6157&gt;10,'Patient History &amp; Demographics'!A6157,"")</f>
        <v>446729</v>
      </c>
      <c r="B6157" t="str">
        <f ca="1">IF('Patient History &amp; Demographics'!X6157&gt;=20,"Acute",IF(AND('Patient History &amp; Demographics'!X6157&gt;=10,'Patient History &amp; Demographics'!X6157&lt;20),"High","Low"))</f>
        <v>High</v>
      </c>
      <c r="C6157" t="s">
        <v>24156</v>
      </c>
      <c r="D6157" t="str">
        <f t="shared" ca="1" si="288"/>
        <v/>
      </c>
      <c r="E6157" t="str">
        <f t="shared" ca="1" si="289"/>
        <v/>
      </c>
      <c r="F6157" t="str">
        <f t="shared" ca="1" si="290"/>
        <v/>
      </c>
    </row>
    <row r="6158" spans="1:6" x14ac:dyDescent="0.25">
      <c r="A6158">
        <f ca="1">IF('Patient History &amp; Demographics'!X6158&gt;10,'Patient History &amp; Demographics'!A6158,"")</f>
        <v>446738</v>
      </c>
      <c r="B6158" t="str">
        <f ca="1">IF('Patient History &amp; Demographics'!X6158&gt;=20,"Acute",IF(AND('Patient History &amp; Demographics'!X6158&gt;=10,'Patient History &amp; Demographics'!X6158&lt;20),"High","Low"))</f>
        <v>High</v>
      </c>
      <c r="C6158" t="s">
        <v>24155</v>
      </c>
      <c r="D6158">
        <f t="shared" ca="1" si="288"/>
        <v>1020</v>
      </c>
      <c r="E6158" t="str">
        <f t="shared" ca="1" si="289"/>
        <v>Rehabilitation</v>
      </c>
      <c r="F6158" t="str">
        <f t="shared" ca="1" si="290"/>
        <v>Positive Progress</v>
      </c>
    </row>
    <row r="6159" spans="1:6" x14ac:dyDescent="0.25">
      <c r="A6159">
        <f ca="1">IF('Patient History &amp; Demographics'!X6159&gt;10,'Patient History &amp; Demographics'!A6159,"")</f>
        <v>446747</v>
      </c>
      <c r="B6159" t="str">
        <f ca="1">IF('Patient History &amp; Demographics'!X6159&gt;=20,"Acute",IF(AND('Patient History &amp; Demographics'!X6159&gt;=10,'Patient History &amp; Demographics'!X6159&lt;20),"High","Low"))</f>
        <v>Acute</v>
      </c>
      <c r="C6159" t="s">
        <v>24155</v>
      </c>
      <c r="D6159">
        <f t="shared" ca="1" si="288"/>
        <v>1003</v>
      </c>
      <c r="E6159" t="str">
        <f t="shared" ca="1" si="289"/>
        <v>Screening</v>
      </c>
      <c r="F6159" t="str">
        <f t="shared" ca="1" si="290"/>
        <v/>
      </c>
    </row>
    <row r="6160" spans="1:6" x14ac:dyDescent="0.25">
      <c r="A6160">
        <f ca="1">IF('Patient History &amp; Demographics'!X6160&gt;10,'Patient History &amp; Demographics'!A6160,"")</f>
        <v>446756</v>
      </c>
      <c r="B6160" t="str">
        <f ca="1">IF('Patient History &amp; Demographics'!X6160&gt;=20,"Acute",IF(AND('Patient History &amp; Demographics'!X6160&gt;=10,'Patient History &amp; Demographics'!X6160&lt;20),"High","Low"))</f>
        <v>High</v>
      </c>
      <c r="C6160" t="s">
        <v>24156</v>
      </c>
      <c r="D6160" t="str">
        <f t="shared" ca="1" si="288"/>
        <v/>
      </c>
      <c r="E6160" t="str">
        <f t="shared" ca="1" si="289"/>
        <v/>
      </c>
      <c r="F6160" t="str">
        <f t="shared" ca="1" si="290"/>
        <v/>
      </c>
    </row>
    <row r="6161" spans="1:6" x14ac:dyDescent="0.25">
      <c r="A6161" t="str">
        <f ca="1">IF('Patient History &amp; Demographics'!X6161&gt;10,'Patient History &amp; Demographics'!A6161,"")</f>
        <v/>
      </c>
      <c r="B6161" t="str">
        <f ca="1">IF('Patient History &amp; Demographics'!X6161&gt;=20,"Acute",IF(AND('Patient History &amp; Demographics'!X6161&gt;=10,'Patient History &amp; Demographics'!X6161&lt;20),"High","Low"))</f>
        <v>Low</v>
      </c>
      <c r="C6161" t="s">
        <v>24155</v>
      </c>
      <c r="D6161">
        <f t="shared" ca="1" si="288"/>
        <v>1006</v>
      </c>
      <c r="E6161" t="str">
        <f t="shared" ca="1" si="289"/>
        <v>Screening</v>
      </c>
      <c r="F6161" t="str">
        <f t="shared" ca="1" si="290"/>
        <v/>
      </c>
    </row>
    <row r="6162" spans="1:6" x14ac:dyDescent="0.25">
      <c r="A6162" t="str">
        <f ca="1">IF('Patient History &amp; Demographics'!X6162&gt;10,'Patient History &amp; Demographics'!A6162,"")</f>
        <v/>
      </c>
      <c r="B6162" t="str">
        <f ca="1">IF('Patient History &amp; Demographics'!X6162&gt;=20,"Acute",IF(AND('Patient History &amp; Demographics'!X6162&gt;=10,'Patient History &amp; Demographics'!X6162&lt;20),"High","Low"))</f>
        <v>Low</v>
      </c>
      <c r="C6162" t="s">
        <v>24156</v>
      </c>
      <c r="D6162" t="str">
        <f t="shared" ca="1" si="288"/>
        <v/>
      </c>
      <c r="E6162" t="str">
        <f t="shared" ca="1" si="289"/>
        <v/>
      </c>
      <c r="F6162" t="str">
        <f t="shared" ca="1" si="290"/>
        <v/>
      </c>
    </row>
    <row r="6163" spans="1:6" x14ac:dyDescent="0.25">
      <c r="A6163">
        <f ca="1">IF('Patient History &amp; Demographics'!X6163&gt;10,'Patient History &amp; Demographics'!A6163,"")</f>
        <v>446783</v>
      </c>
      <c r="B6163" t="str">
        <f ca="1">IF('Patient History &amp; Demographics'!X6163&gt;=20,"Acute",IF(AND('Patient History &amp; Demographics'!X6163&gt;=10,'Patient History &amp; Demographics'!X6163&lt;20),"High","Low"))</f>
        <v>High</v>
      </c>
      <c r="C6163" t="s">
        <v>24156</v>
      </c>
      <c r="D6163" t="str">
        <f t="shared" ca="1" si="288"/>
        <v/>
      </c>
      <c r="E6163" t="str">
        <f t="shared" ca="1" si="289"/>
        <v/>
      </c>
      <c r="F6163" t="str">
        <f t="shared" ca="1" si="290"/>
        <v/>
      </c>
    </row>
    <row r="6164" spans="1:6" x14ac:dyDescent="0.25">
      <c r="A6164" t="str">
        <f ca="1">IF('Patient History &amp; Demographics'!X6164&gt;10,'Patient History &amp; Demographics'!A6164,"")</f>
        <v/>
      </c>
      <c r="B6164" t="str">
        <f ca="1">IF('Patient History &amp; Demographics'!X6164&gt;=20,"Acute",IF(AND('Patient History &amp; Demographics'!X6164&gt;=10,'Patient History &amp; Demographics'!X6164&lt;20),"High","Low"))</f>
        <v>Low</v>
      </c>
      <c r="C6164" t="s">
        <v>24156</v>
      </c>
      <c r="D6164" t="str">
        <f t="shared" ca="1" si="288"/>
        <v/>
      </c>
      <c r="E6164" t="str">
        <f t="shared" ca="1" si="289"/>
        <v/>
      </c>
      <c r="F6164" t="str">
        <f t="shared" ca="1" si="290"/>
        <v/>
      </c>
    </row>
    <row r="6165" spans="1:6" x14ac:dyDescent="0.25">
      <c r="A6165" t="str">
        <f ca="1">IF('Patient History &amp; Demographics'!X6165&gt;10,'Patient History &amp; Demographics'!A6165,"")</f>
        <v/>
      </c>
      <c r="B6165" t="str">
        <f ca="1">IF('Patient History &amp; Demographics'!X6165&gt;=20,"Acute",IF(AND('Patient History &amp; Demographics'!X6165&gt;=10,'Patient History &amp; Demographics'!X6165&lt;20),"High","Low"))</f>
        <v>Low</v>
      </c>
      <c r="C6165" t="s">
        <v>24155</v>
      </c>
      <c r="D6165">
        <f t="shared" ca="1" si="288"/>
        <v>1015</v>
      </c>
      <c r="E6165" t="str">
        <f t="shared" ca="1" si="289"/>
        <v>Rehabilitation</v>
      </c>
      <c r="F6165" t="str">
        <f t="shared" ca="1" si="290"/>
        <v>Condition Deteriorated</v>
      </c>
    </row>
    <row r="6166" spans="1:6" x14ac:dyDescent="0.25">
      <c r="A6166">
        <f ca="1">IF('Patient History &amp; Demographics'!X6166&gt;10,'Patient History &amp; Demographics'!A6166,"")</f>
        <v>446817</v>
      </c>
      <c r="B6166" t="str">
        <f ca="1">IF('Patient History &amp; Demographics'!X6166&gt;=20,"Acute",IF(AND('Patient History &amp; Demographics'!X6166&gt;=10,'Patient History &amp; Demographics'!X6166&lt;20),"High","Low"))</f>
        <v>High</v>
      </c>
      <c r="C6166" t="s">
        <v>24156</v>
      </c>
      <c r="D6166" t="str">
        <f t="shared" ca="1" si="288"/>
        <v/>
      </c>
      <c r="E6166" t="str">
        <f t="shared" ca="1" si="289"/>
        <v/>
      </c>
      <c r="F6166" t="str">
        <f t="shared" ca="1" si="290"/>
        <v/>
      </c>
    </row>
    <row r="6167" spans="1:6" x14ac:dyDescent="0.25">
      <c r="A6167">
        <f ca="1">IF('Patient History &amp; Demographics'!X6167&gt;10,'Patient History &amp; Demographics'!A6167,"")</f>
        <v>446835</v>
      </c>
      <c r="B6167" t="str">
        <f ca="1">IF('Patient History &amp; Demographics'!X6167&gt;=20,"Acute",IF(AND('Patient History &amp; Demographics'!X6167&gt;=10,'Patient History &amp; Demographics'!X6167&lt;20),"High","Low"))</f>
        <v>High</v>
      </c>
      <c r="C6167" t="s">
        <v>24155</v>
      </c>
      <c r="D6167">
        <f t="shared" ca="1" si="288"/>
        <v>1004</v>
      </c>
      <c r="E6167" t="str">
        <f t="shared" ca="1" si="289"/>
        <v>Screening</v>
      </c>
      <c r="F6167" t="str">
        <f t="shared" ca="1" si="290"/>
        <v/>
      </c>
    </row>
    <row r="6168" spans="1:6" x14ac:dyDescent="0.25">
      <c r="A6168">
        <f ca="1">IF('Patient History &amp; Demographics'!X6168&gt;10,'Patient History &amp; Demographics'!A6168,"")</f>
        <v>446844</v>
      </c>
      <c r="B6168" t="str">
        <f ca="1">IF('Patient History &amp; Demographics'!X6168&gt;=20,"Acute",IF(AND('Patient History &amp; Demographics'!X6168&gt;=10,'Patient History &amp; Demographics'!X6168&lt;20),"High","Low"))</f>
        <v>High</v>
      </c>
      <c r="C6168" t="s">
        <v>24155</v>
      </c>
      <c r="D6168">
        <f t="shared" ca="1" si="288"/>
        <v>1012</v>
      </c>
      <c r="E6168" t="str">
        <f t="shared" ca="1" si="289"/>
        <v>Screening</v>
      </c>
      <c r="F6168" t="str">
        <f t="shared" ca="1" si="290"/>
        <v/>
      </c>
    </row>
    <row r="6169" spans="1:6" x14ac:dyDescent="0.25">
      <c r="A6169" t="str">
        <f ca="1">IF('Patient History &amp; Demographics'!X6169&gt;10,'Patient History &amp; Demographics'!A6169,"")</f>
        <v/>
      </c>
      <c r="B6169" t="str">
        <f ca="1">IF('Patient History &amp; Demographics'!X6169&gt;=20,"Acute",IF(AND('Patient History &amp; Demographics'!X6169&gt;=10,'Patient History &amp; Demographics'!X6169&lt;20),"High","Low"))</f>
        <v>Low</v>
      </c>
      <c r="C6169" t="s">
        <v>24155</v>
      </c>
      <c r="D6169">
        <f t="shared" ca="1" si="288"/>
        <v>1011</v>
      </c>
      <c r="E6169" t="str">
        <f t="shared" ca="1" si="289"/>
        <v>Rehabilitation</v>
      </c>
      <c r="F6169" t="str">
        <f t="shared" ca="1" si="290"/>
        <v>Positive Progress</v>
      </c>
    </row>
    <row r="6170" spans="1:6" x14ac:dyDescent="0.25">
      <c r="A6170" t="str">
        <f ca="1">IF('Patient History &amp; Demographics'!X6170&gt;10,'Patient History &amp; Demographics'!A6170,"")</f>
        <v/>
      </c>
      <c r="B6170" t="str">
        <f ca="1">IF('Patient History &amp; Demographics'!X6170&gt;=20,"Acute",IF(AND('Patient History &amp; Demographics'!X6170&gt;=10,'Patient History &amp; Demographics'!X6170&lt;20),"High","Low"))</f>
        <v>Low</v>
      </c>
      <c r="C6170" t="s">
        <v>24155</v>
      </c>
      <c r="D6170">
        <f t="shared" ca="1" si="288"/>
        <v>1006</v>
      </c>
      <c r="E6170" t="str">
        <f t="shared" ca="1" si="289"/>
        <v>Rehabilitation</v>
      </c>
      <c r="F6170" t="str">
        <f t="shared" ca="1" si="290"/>
        <v>Cured</v>
      </c>
    </row>
    <row r="6171" spans="1:6" x14ac:dyDescent="0.25">
      <c r="A6171">
        <f ca="1">IF('Patient History &amp; Demographics'!X6171&gt;10,'Patient History &amp; Demographics'!A6171,"")</f>
        <v>446899</v>
      </c>
      <c r="B6171" t="str">
        <f ca="1">IF('Patient History &amp; Demographics'!X6171&gt;=20,"Acute",IF(AND('Patient History &amp; Demographics'!X6171&gt;=10,'Patient History &amp; Demographics'!X6171&lt;20),"High","Low"))</f>
        <v>High</v>
      </c>
      <c r="C6171" t="s">
        <v>24155</v>
      </c>
      <c r="D6171">
        <f t="shared" ca="1" si="288"/>
        <v>1019</v>
      </c>
      <c r="E6171" t="str">
        <f t="shared" ca="1" si="289"/>
        <v>Rehabilitation</v>
      </c>
      <c r="F6171" t="str">
        <f t="shared" ca="1" si="290"/>
        <v>Cured</v>
      </c>
    </row>
    <row r="6172" spans="1:6" x14ac:dyDescent="0.25">
      <c r="A6172">
        <f ca="1">IF('Patient History &amp; Demographics'!X6172&gt;10,'Patient History &amp; Demographics'!A6172,"")</f>
        <v>446905</v>
      </c>
      <c r="B6172" t="str">
        <f ca="1">IF('Patient History &amp; Demographics'!X6172&gt;=20,"Acute",IF(AND('Patient History &amp; Demographics'!X6172&gt;=10,'Patient History &amp; Demographics'!X6172&lt;20),"High","Low"))</f>
        <v>High</v>
      </c>
      <c r="C6172" t="s">
        <v>24156</v>
      </c>
      <c r="D6172" t="str">
        <f t="shared" ca="1" si="288"/>
        <v/>
      </c>
      <c r="E6172" t="str">
        <f t="shared" ca="1" si="289"/>
        <v/>
      </c>
      <c r="F6172" t="str">
        <f t="shared" ca="1" si="290"/>
        <v/>
      </c>
    </row>
    <row r="6173" spans="1:6" x14ac:dyDescent="0.25">
      <c r="A6173">
        <f ca="1">IF('Patient History &amp; Demographics'!X6173&gt;10,'Patient History &amp; Demographics'!A6173,"")</f>
        <v>446914</v>
      </c>
      <c r="B6173" t="str">
        <f ca="1">IF('Patient History &amp; Demographics'!X6173&gt;=20,"Acute",IF(AND('Patient History &amp; Demographics'!X6173&gt;=10,'Patient History &amp; Demographics'!X6173&lt;20),"High","Low"))</f>
        <v>High</v>
      </c>
      <c r="C6173" t="s">
        <v>24155</v>
      </c>
      <c r="D6173">
        <f t="shared" ca="1" si="288"/>
        <v>1026</v>
      </c>
      <c r="E6173" t="str">
        <f t="shared" ca="1" si="289"/>
        <v>Rehabilitation</v>
      </c>
      <c r="F6173" t="str">
        <f t="shared" ca="1" si="290"/>
        <v>Condition Deteriorated</v>
      </c>
    </row>
    <row r="6174" spans="1:6" x14ac:dyDescent="0.25">
      <c r="A6174" t="str">
        <f ca="1">IF('Patient History &amp; Demographics'!X6174&gt;10,'Patient History &amp; Demographics'!A6174,"")</f>
        <v/>
      </c>
      <c r="B6174" t="str">
        <f ca="1">IF('Patient History &amp; Demographics'!X6174&gt;=20,"Acute",IF(AND('Patient History &amp; Demographics'!X6174&gt;=10,'Patient History &amp; Demographics'!X6174&lt;20),"High","Low"))</f>
        <v>Low</v>
      </c>
      <c r="C6174" t="s">
        <v>24155</v>
      </c>
      <c r="D6174">
        <f t="shared" ca="1" si="288"/>
        <v>1017</v>
      </c>
      <c r="E6174" t="str">
        <f t="shared" ca="1" si="289"/>
        <v>Rehabilitation</v>
      </c>
      <c r="F6174" t="str">
        <f t="shared" ca="1" si="290"/>
        <v>Cured</v>
      </c>
    </row>
    <row r="6175" spans="1:6" x14ac:dyDescent="0.25">
      <c r="A6175" t="str">
        <f ca="1">IF('Patient History &amp; Demographics'!X6175&gt;10,'Patient History &amp; Demographics'!A6175,"")</f>
        <v/>
      </c>
      <c r="B6175" t="str">
        <f ca="1">IF('Patient History &amp; Demographics'!X6175&gt;=20,"Acute",IF(AND('Patient History &amp; Demographics'!X6175&gt;=10,'Patient History &amp; Demographics'!X6175&lt;20),"High","Low"))</f>
        <v>Low</v>
      </c>
      <c r="C6175" t="s">
        <v>24155</v>
      </c>
      <c r="D6175">
        <f t="shared" ca="1" si="288"/>
        <v>1015</v>
      </c>
      <c r="E6175" t="str">
        <f t="shared" ca="1" si="289"/>
        <v>Rehabilitation</v>
      </c>
      <c r="F6175" t="str">
        <f t="shared" ca="1" si="290"/>
        <v>Positive Progress</v>
      </c>
    </row>
    <row r="6176" spans="1:6" x14ac:dyDescent="0.25">
      <c r="A6176" t="str">
        <f ca="1">IF('Patient History &amp; Demographics'!X6176&gt;10,'Patient History &amp; Demographics'!A6176,"")</f>
        <v/>
      </c>
      <c r="B6176" t="str">
        <f ca="1">IF('Patient History &amp; Demographics'!X6176&gt;=20,"Acute",IF(AND('Patient History &amp; Demographics'!X6176&gt;=10,'Patient History &amp; Demographics'!X6176&lt;20),"High","Low"))</f>
        <v>High</v>
      </c>
      <c r="C6176" t="s">
        <v>24156</v>
      </c>
      <c r="D6176" t="str">
        <f t="shared" ca="1" si="288"/>
        <v/>
      </c>
      <c r="E6176" t="str">
        <f t="shared" ca="1" si="289"/>
        <v/>
      </c>
      <c r="F6176" t="str">
        <f t="shared" ca="1" si="290"/>
        <v/>
      </c>
    </row>
    <row r="6177" spans="1:6" x14ac:dyDescent="0.25">
      <c r="A6177">
        <f ca="1">IF('Patient History &amp; Demographics'!X6177&gt;10,'Patient History &amp; Demographics'!A6177,"")</f>
        <v>446996</v>
      </c>
      <c r="B6177" t="str">
        <f ca="1">IF('Patient History &amp; Demographics'!X6177&gt;=20,"Acute",IF(AND('Patient History &amp; Demographics'!X6177&gt;=10,'Patient History &amp; Demographics'!X6177&lt;20),"High","Low"))</f>
        <v>High</v>
      </c>
      <c r="C6177" t="s">
        <v>24155</v>
      </c>
      <c r="D6177">
        <f t="shared" ca="1" si="288"/>
        <v>1013</v>
      </c>
      <c r="E6177" t="str">
        <f t="shared" ca="1" si="289"/>
        <v>Screening</v>
      </c>
      <c r="F6177" t="str">
        <f t="shared" ca="1" si="290"/>
        <v/>
      </c>
    </row>
    <row r="6178" spans="1:6" x14ac:dyDescent="0.25">
      <c r="A6178" t="str">
        <f ca="1">IF('Patient History &amp; Demographics'!X6178&gt;10,'Patient History &amp; Demographics'!A6178,"")</f>
        <v/>
      </c>
      <c r="B6178" t="str">
        <f ca="1">IF('Patient History &amp; Demographics'!X6178&gt;=20,"Acute",IF(AND('Patient History &amp; Demographics'!X6178&gt;=10,'Patient History &amp; Demographics'!X6178&lt;20),"High","Low"))</f>
        <v>Low</v>
      </c>
      <c r="C6178" t="s">
        <v>24156</v>
      </c>
      <c r="D6178" t="str">
        <f t="shared" ca="1" si="288"/>
        <v/>
      </c>
      <c r="E6178" t="str">
        <f t="shared" ca="1" si="289"/>
        <v/>
      </c>
      <c r="F6178" t="str">
        <f t="shared" ca="1" si="290"/>
        <v/>
      </c>
    </row>
    <row r="6179" spans="1:6" x14ac:dyDescent="0.25">
      <c r="A6179">
        <f ca="1">IF('Patient History &amp; Demographics'!X6179&gt;10,'Patient History &amp; Demographics'!A6179,"")</f>
        <v>447023</v>
      </c>
      <c r="B6179" t="str">
        <f ca="1">IF('Patient History &amp; Demographics'!X6179&gt;=20,"Acute",IF(AND('Patient History &amp; Demographics'!X6179&gt;=10,'Patient History &amp; Demographics'!X6179&lt;20),"High","Low"))</f>
        <v>High</v>
      </c>
      <c r="C6179" t="s">
        <v>24155</v>
      </c>
      <c r="D6179">
        <f t="shared" ca="1" si="288"/>
        <v>1016</v>
      </c>
      <c r="E6179" t="str">
        <f t="shared" ca="1" si="289"/>
        <v>Rehabilitation</v>
      </c>
      <c r="F6179" t="str">
        <f t="shared" ca="1" si="290"/>
        <v>No Progress</v>
      </c>
    </row>
    <row r="6180" spans="1:6" x14ac:dyDescent="0.25">
      <c r="A6180">
        <f ca="1">IF('Patient History &amp; Demographics'!X6180&gt;10,'Patient History &amp; Demographics'!A6180,"")</f>
        <v>447050</v>
      </c>
      <c r="B6180" t="str">
        <f ca="1">IF('Patient History &amp; Demographics'!X6180&gt;=20,"Acute",IF(AND('Patient History &amp; Demographics'!X6180&gt;=10,'Patient History &amp; Demographics'!X6180&lt;20),"High","Low"))</f>
        <v>Acute</v>
      </c>
      <c r="C6180" t="s">
        <v>24156</v>
      </c>
      <c r="D6180" t="str">
        <f t="shared" ca="1" si="288"/>
        <v/>
      </c>
      <c r="E6180" t="str">
        <f t="shared" ca="1" si="289"/>
        <v/>
      </c>
      <c r="F6180" t="str">
        <f t="shared" ca="1" si="290"/>
        <v/>
      </c>
    </row>
    <row r="6181" spans="1:6" x14ac:dyDescent="0.25">
      <c r="A6181">
        <f ca="1">IF('Patient History &amp; Demographics'!X6181&gt;10,'Patient History &amp; Demographics'!A6181,"")</f>
        <v>447069</v>
      </c>
      <c r="B6181" t="str">
        <f ca="1">IF('Patient History &amp; Demographics'!X6181&gt;=20,"Acute",IF(AND('Patient History &amp; Demographics'!X6181&gt;=10,'Patient History &amp; Demographics'!X6181&lt;20),"High","Low"))</f>
        <v>Acute</v>
      </c>
      <c r="C6181" t="s">
        <v>24155</v>
      </c>
      <c r="D6181">
        <f t="shared" ca="1" si="288"/>
        <v>1021</v>
      </c>
      <c r="E6181" t="str">
        <f t="shared" ca="1" si="289"/>
        <v>Rehabilitation</v>
      </c>
      <c r="F6181" t="str">
        <f t="shared" ca="1" si="290"/>
        <v>Condition Deteriorated</v>
      </c>
    </row>
    <row r="6182" spans="1:6" x14ac:dyDescent="0.25">
      <c r="A6182">
        <f ca="1">IF('Patient History &amp; Demographics'!X6182&gt;10,'Patient History &amp; Demographics'!A6182,"")</f>
        <v>447102</v>
      </c>
      <c r="B6182" t="str">
        <f ca="1">IF('Patient History &amp; Demographics'!X6182&gt;=20,"Acute",IF(AND('Patient History &amp; Demographics'!X6182&gt;=10,'Patient History &amp; Demographics'!X6182&lt;20),"High","Low"))</f>
        <v>High</v>
      </c>
      <c r="C6182" t="s">
        <v>24155</v>
      </c>
      <c r="D6182">
        <f t="shared" ca="1" si="288"/>
        <v>1020</v>
      </c>
      <c r="E6182" t="str">
        <f t="shared" ca="1" si="289"/>
        <v>Rehabilitation</v>
      </c>
      <c r="F6182" t="str">
        <f t="shared" ca="1" si="290"/>
        <v>No Progress</v>
      </c>
    </row>
    <row r="6183" spans="1:6" x14ac:dyDescent="0.25">
      <c r="A6183">
        <f ca="1">IF('Patient History &amp; Demographics'!X6183&gt;10,'Patient History &amp; Demographics'!A6183,"")</f>
        <v>447120</v>
      </c>
      <c r="B6183" t="str">
        <f ca="1">IF('Patient History &amp; Demographics'!X6183&gt;=20,"Acute",IF(AND('Patient History &amp; Demographics'!X6183&gt;=10,'Patient History &amp; Demographics'!X6183&lt;20),"High","Low"))</f>
        <v>High</v>
      </c>
      <c r="C6183" t="s">
        <v>24155</v>
      </c>
      <c r="D6183">
        <f t="shared" ca="1" si="288"/>
        <v>1025</v>
      </c>
      <c r="E6183" t="str">
        <f t="shared" ca="1" si="289"/>
        <v>Screening</v>
      </c>
      <c r="F6183" t="str">
        <f t="shared" ca="1" si="290"/>
        <v/>
      </c>
    </row>
    <row r="6184" spans="1:6" x14ac:dyDescent="0.25">
      <c r="A6184" t="str">
        <f ca="1">IF('Patient History &amp; Demographics'!X6184&gt;10,'Patient History &amp; Demographics'!A6184,"")</f>
        <v/>
      </c>
      <c r="B6184" t="str">
        <f ca="1">IF('Patient History &amp; Demographics'!X6184&gt;=20,"Acute",IF(AND('Patient History &amp; Demographics'!X6184&gt;=10,'Patient History &amp; Demographics'!X6184&lt;20),"High","Low"))</f>
        <v>High</v>
      </c>
      <c r="C6184" t="s">
        <v>24156</v>
      </c>
      <c r="D6184" t="str">
        <f t="shared" ca="1" si="288"/>
        <v/>
      </c>
      <c r="E6184" t="str">
        <f t="shared" ca="1" si="289"/>
        <v/>
      </c>
      <c r="F6184" t="str">
        <f t="shared" ca="1" si="290"/>
        <v/>
      </c>
    </row>
    <row r="6185" spans="1:6" x14ac:dyDescent="0.25">
      <c r="A6185" t="str">
        <f ca="1">IF('Patient History &amp; Demographics'!X6185&gt;10,'Patient History &amp; Demographics'!A6185,"")</f>
        <v/>
      </c>
      <c r="B6185" t="str">
        <f ca="1">IF('Patient History &amp; Demographics'!X6185&gt;=20,"Acute",IF(AND('Patient History &amp; Demographics'!X6185&gt;=10,'Patient History &amp; Demographics'!X6185&lt;20),"High","Low"))</f>
        <v>Low</v>
      </c>
      <c r="C6185" t="s">
        <v>24156</v>
      </c>
      <c r="D6185" t="str">
        <f t="shared" ca="1" si="288"/>
        <v/>
      </c>
      <c r="E6185" t="str">
        <f t="shared" ca="1" si="289"/>
        <v/>
      </c>
      <c r="F6185" t="str">
        <f t="shared" ca="1" si="290"/>
        <v/>
      </c>
    </row>
    <row r="6186" spans="1:6" x14ac:dyDescent="0.25">
      <c r="A6186" t="str">
        <f ca="1">IF('Patient History &amp; Demographics'!X6186&gt;10,'Patient History &amp; Demographics'!A6186,"")</f>
        <v/>
      </c>
      <c r="B6186" t="str">
        <f ca="1">IF('Patient History &amp; Demographics'!X6186&gt;=20,"Acute",IF(AND('Patient History &amp; Demographics'!X6186&gt;=10,'Patient History &amp; Demographics'!X6186&lt;20),"High","Low"))</f>
        <v>Low</v>
      </c>
      <c r="C6186" t="s">
        <v>24155</v>
      </c>
      <c r="D6186">
        <f t="shared" ca="1" si="288"/>
        <v>1021</v>
      </c>
      <c r="E6186" t="str">
        <f t="shared" ca="1" si="289"/>
        <v>Rehabilitation</v>
      </c>
      <c r="F6186" t="str">
        <f t="shared" ca="1" si="290"/>
        <v>No Progress</v>
      </c>
    </row>
    <row r="6187" spans="1:6" x14ac:dyDescent="0.25">
      <c r="A6187">
        <f ca="1">IF('Patient History &amp; Demographics'!X6187&gt;10,'Patient History &amp; Demographics'!A6187,"")</f>
        <v>447175</v>
      </c>
      <c r="B6187" t="str">
        <f ca="1">IF('Patient History &amp; Demographics'!X6187&gt;=20,"Acute",IF(AND('Patient History &amp; Demographics'!X6187&gt;=10,'Patient History &amp; Demographics'!X6187&lt;20),"High","Low"))</f>
        <v>Acute</v>
      </c>
      <c r="C6187" t="s">
        <v>24156</v>
      </c>
      <c r="D6187" t="str">
        <f t="shared" ca="1" si="288"/>
        <v/>
      </c>
      <c r="E6187" t="str">
        <f t="shared" ca="1" si="289"/>
        <v/>
      </c>
      <c r="F6187" t="str">
        <f t="shared" ca="1" si="290"/>
        <v/>
      </c>
    </row>
    <row r="6188" spans="1:6" x14ac:dyDescent="0.25">
      <c r="A6188">
        <f ca="1">IF('Patient History &amp; Demographics'!X6188&gt;10,'Patient History &amp; Demographics'!A6188,"")</f>
        <v>447209</v>
      </c>
      <c r="B6188" t="str">
        <f ca="1">IF('Patient History &amp; Demographics'!X6188&gt;=20,"Acute",IF(AND('Patient History &amp; Demographics'!X6188&gt;=10,'Patient History &amp; Demographics'!X6188&lt;20),"High","Low"))</f>
        <v>High</v>
      </c>
      <c r="C6188" t="s">
        <v>24156</v>
      </c>
      <c r="D6188" t="str">
        <f t="shared" ca="1" si="288"/>
        <v/>
      </c>
      <c r="E6188" t="str">
        <f t="shared" ca="1" si="289"/>
        <v/>
      </c>
      <c r="F6188" t="str">
        <f t="shared" ca="1" si="290"/>
        <v/>
      </c>
    </row>
    <row r="6189" spans="1:6" x14ac:dyDescent="0.25">
      <c r="A6189" t="str">
        <f ca="1">IF('Patient History &amp; Demographics'!X6189&gt;10,'Patient History &amp; Demographics'!A6189,"")</f>
        <v/>
      </c>
      <c r="B6189" t="str">
        <f ca="1">IF('Patient History &amp; Demographics'!X6189&gt;=20,"Acute",IF(AND('Patient History &amp; Demographics'!X6189&gt;=10,'Patient History &amp; Demographics'!X6189&lt;20),"High","Low"))</f>
        <v>Low</v>
      </c>
      <c r="C6189" t="s">
        <v>24156</v>
      </c>
      <c r="D6189" t="str">
        <f t="shared" ca="1" si="288"/>
        <v/>
      </c>
      <c r="E6189" t="str">
        <f t="shared" ca="1" si="289"/>
        <v/>
      </c>
      <c r="F6189" t="str">
        <f t="shared" ca="1" si="290"/>
        <v/>
      </c>
    </row>
    <row r="6190" spans="1:6" x14ac:dyDescent="0.25">
      <c r="A6190">
        <f ca="1">IF('Patient History &amp; Demographics'!X6190&gt;10,'Patient History &amp; Demographics'!A6190,"")</f>
        <v>447227</v>
      </c>
      <c r="B6190" t="str">
        <f ca="1">IF('Patient History &amp; Demographics'!X6190&gt;=20,"Acute",IF(AND('Patient History &amp; Demographics'!X6190&gt;=10,'Patient History &amp; Demographics'!X6190&lt;20),"High","Low"))</f>
        <v>High</v>
      </c>
      <c r="C6190" t="s">
        <v>24156</v>
      </c>
      <c r="D6190" t="str">
        <f t="shared" ca="1" si="288"/>
        <v/>
      </c>
      <c r="E6190" t="str">
        <f t="shared" ca="1" si="289"/>
        <v/>
      </c>
      <c r="F6190" t="str">
        <f t="shared" ca="1" si="290"/>
        <v/>
      </c>
    </row>
    <row r="6191" spans="1:6" x14ac:dyDescent="0.25">
      <c r="A6191">
        <f ca="1">IF('Patient History &amp; Demographics'!X6191&gt;10,'Patient History &amp; Demographics'!A6191,"")</f>
        <v>447236</v>
      </c>
      <c r="B6191" t="str">
        <f ca="1">IF('Patient History &amp; Demographics'!X6191&gt;=20,"Acute",IF(AND('Patient History &amp; Demographics'!X6191&gt;=10,'Patient History &amp; Demographics'!X6191&lt;20),"High","Low"))</f>
        <v>Acute</v>
      </c>
      <c r="C6191" t="s">
        <v>24156</v>
      </c>
      <c r="D6191" t="str">
        <f t="shared" ca="1" si="288"/>
        <v/>
      </c>
      <c r="E6191" t="str">
        <f t="shared" ca="1" si="289"/>
        <v/>
      </c>
      <c r="F6191" t="str">
        <f t="shared" ca="1" si="290"/>
        <v/>
      </c>
    </row>
    <row r="6192" spans="1:6" x14ac:dyDescent="0.25">
      <c r="A6192" t="str">
        <f ca="1">IF('Patient History &amp; Demographics'!X6192&gt;10,'Patient History &amp; Demographics'!A6192,"")</f>
        <v/>
      </c>
      <c r="B6192" t="str">
        <f ca="1">IF('Patient History &amp; Demographics'!X6192&gt;=20,"Acute",IF(AND('Patient History &amp; Demographics'!X6192&gt;=10,'Patient History &amp; Demographics'!X6192&lt;20),"High","Low"))</f>
        <v>High</v>
      </c>
      <c r="C6192" t="s">
        <v>24155</v>
      </c>
      <c r="D6192">
        <f t="shared" ca="1" si="288"/>
        <v>1012</v>
      </c>
      <c r="E6192" t="str">
        <f t="shared" ca="1" si="289"/>
        <v>Screening</v>
      </c>
      <c r="F6192" t="str">
        <f t="shared" ca="1" si="290"/>
        <v/>
      </c>
    </row>
    <row r="6193" spans="1:6" x14ac:dyDescent="0.25">
      <c r="A6193">
        <f ca="1">IF('Patient History &amp; Demographics'!X6193&gt;10,'Patient History &amp; Demographics'!A6193,"")</f>
        <v>447254</v>
      </c>
      <c r="B6193" t="str">
        <f ca="1">IF('Patient History &amp; Demographics'!X6193&gt;=20,"Acute",IF(AND('Patient History &amp; Demographics'!X6193&gt;=10,'Patient History &amp; Demographics'!X6193&lt;20),"High","Low"))</f>
        <v>High</v>
      </c>
      <c r="C6193" t="s">
        <v>24156</v>
      </c>
      <c r="D6193" t="str">
        <f t="shared" ca="1" si="288"/>
        <v/>
      </c>
      <c r="E6193" t="str">
        <f t="shared" ca="1" si="289"/>
        <v/>
      </c>
      <c r="F6193" t="str">
        <f t="shared" ca="1" si="290"/>
        <v/>
      </c>
    </row>
    <row r="6194" spans="1:6" x14ac:dyDescent="0.25">
      <c r="A6194" t="str">
        <f ca="1">IF('Patient History &amp; Demographics'!X6194&gt;10,'Patient History &amp; Demographics'!A6194,"")</f>
        <v/>
      </c>
      <c r="B6194" t="str">
        <f ca="1">IF('Patient History &amp; Demographics'!X6194&gt;=20,"Acute",IF(AND('Patient History &amp; Demographics'!X6194&gt;=10,'Patient History &amp; Demographics'!X6194&lt;20),"High","Low"))</f>
        <v>Low</v>
      </c>
      <c r="C6194" t="s">
        <v>24156</v>
      </c>
      <c r="D6194" t="str">
        <f t="shared" ca="1" si="288"/>
        <v/>
      </c>
      <c r="E6194" t="str">
        <f t="shared" ca="1" si="289"/>
        <v/>
      </c>
      <c r="F6194" t="str">
        <f t="shared" ca="1" si="290"/>
        <v/>
      </c>
    </row>
    <row r="6195" spans="1:6" x14ac:dyDescent="0.25">
      <c r="A6195" t="str">
        <f ca="1">IF('Patient History &amp; Demographics'!X6195&gt;10,'Patient History &amp; Demographics'!A6195,"")</f>
        <v/>
      </c>
      <c r="B6195" t="str">
        <f ca="1">IF('Patient History &amp; Demographics'!X6195&gt;=20,"Acute",IF(AND('Patient History &amp; Demographics'!X6195&gt;=10,'Patient History &amp; Demographics'!X6195&lt;20),"High","Low"))</f>
        <v>Low</v>
      </c>
      <c r="C6195" t="s">
        <v>24155</v>
      </c>
      <c r="D6195">
        <f t="shared" ca="1" si="288"/>
        <v>1024</v>
      </c>
      <c r="E6195" t="str">
        <f t="shared" ca="1" si="289"/>
        <v>Rehabilitation</v>
      </c>
      <c r="F6195" t="str">
        <f t="shared" ca="1" si="290"/>
        <v>Cured</v>
      </c>
    </row>
    <row r="6196" spans="1:6" x14ac:dyDescent="0.25">
      <c r="A6196">
        <f ca="1">IF('Patient History &amp; Demographics'!X6196&gt;10,'Patient History &amp; Demographics'!A6196,"")</f>
        <v>447290</v>
      </c>
      <c r="B6196" t="str">
        <f ca="1">IF('Patient History &amp; Demographics'!X6196&gt;=20,"Acute",IF(AND('Patient History &amp; Demographics'!X6196&gt;=10,'Patient History &amp; Demographics'!X6196&lt;20),"High","Low"))</f>
        <v>Acute</v>
      </c>
      <c r="C6196" t="s">
        <v>24156</v>
      </c>
      <c r="D6196" t="str">
        <f t="shared" ca="1" si="288"/>
        <v/>
      </c>
      <c r="E6196" t="str">
        <f t="shared" ca="1" si="289"/>
        <v/>
      </c>
      <c r="F6196" t="str">
        <f t="shared" ca="1" si="290"/>
        <v/>
      </c>
    </row>
    <row r="6197" spans="1:6" x14ac:dyDescent="0.25">
      <c r="A6197">
        <f ca="1">IF('Patient History &amp; Demographics'!X6197&gt;10,'Patient History &amp; Demographics'!A6197,"")</f>
        <v>447315</v>
      </c>
      <c r="B6197" t="str">
        <f ca="1">IF('Patient History &amp; Demographics'!X6197&gt;=20,"Acute",IF(AND('Patient History &amp; Demographics'!X6197&gt;=10,'Patient History &amp; Demographics'!X6197&lt;20),"High","Low"))</f>
        <v>High</v>
      </c>
      <c r="C6197" t="s">
        <v>24156</v>
      </c>
      <c r="D6197" t="str">
        <f t="shared" ca="1" si="288"/>
        <v/>
      </c>
      <c r="E6197" t="str">
        <f t="shared" ca="1" si="289"/>
        <v/>
      </c>
      <c r="F6197" t="str">
        <f t="shared" ca="1" si="290"/>
        <v/>
      </c>
    </row>
    <row r="6198" spans="1:6" x14ac:dyDescent="0.25">
      <c r="A6198">
        <f ca="1">IF('Patient History &amp; Demographics'!X6198&gt;10,'Patient History &amp; Demographics'!A6198,"")</f>
        <v>447324</v>
      </c>
      <c r="B6198" t="str">
        <f ca="1">IF('Patient History &amp; Demographics'!X6198&gt;=20,"Acute",IF(AND('Patient History &amp; Demographics'!X6198&gt;=10,'Patient History &amp; Demographics'!X6198&lt;20),"High","Low"))</f>
        <v>High</v>
      </c>
      <c r="C6198" t="s">
        <v>24155</v>
      </c>
      <c r="D6198">
        <f t="shared" ca="1" si="288"/>
        <v>1024</v>
      </c>
      <c r="E6198" t="str">
        <f t="shared" ca="1" si="289"/>
        <v>Rehabilitation</v>
      </c>
      <c r="F6198" t="str">
        <f t="shared" ca="1" si="290"/>
        <v>Condition Deteriorated</v>
      </c>
    </row>
    <row r="6199" spans="1:6" x14ac:dyDescent="0.25">
      <c r="A6199">
        <f ca="1">IF('Patient History &amp; Demographics'!X6199&gt;10,'Patient History &amp; Demographics'!A6199,"")</f>
        <v>447333</v>
      </c>
      <c r="B6199" t="str">
        <f ca="1">IF('Patient History &amp; Demographics'!X6199&gt;=20,"Acute",IF(AND('Patient History &amp; Demographics'!X6199&gt;=10,'Patient History &amp; Demographics'!X6199&lt;20),"High","Low"))</f>
        <v>High</v>
      </c>
      <c r="C6199" t="s">
        <v>24155</v>
      </c>
      <c r="D6199">
        <f t="shared" ca="1" si="288"/>
        <v>1016</v>
      </c>
      <c r="E6199" t="str">
        <f t="shared" ca="1" si="289"/>
        <v>Rehabilitation</v>
      </c>
      <c r="F6199" t="str">
        <f t="shared" ca="1" si="290"/>
        <v>Positive Progress</v>
      </c>
    </row>
    <row r="6200" spans="1:6" x14ac:dyDescent="0.25">
      <c r="A6200" t="str">
        <f ca="1">IF('Patient History &amp; Demographics'!X6200&gt;10,'Patient History &amp; Demographics'!A6200,"")</f>
        <v/>
      </c>
      <c r="B6200" t="str">
        <f ca="1">IF('Patient History &amp; Demographics'!X6200&gt;=20,"Acute",IF(AND('Patient History &amp; Demographics'!X6200&gt;=10,'Patient History &amp; Demographics'!X6200&lt;20),"High","Low"))</f>
        <v>Low</v>
      </c>
      <c r="C6200" t="s">
        <v>24156</v>
      </c>
      <c r="D6200" t="str">
        <f t="shared" ca="1" si="288"/>
        <v/>
      </c>
      <c r="E6200" t="str">
        <f t="shared" ca="1" si="289"/>
        <v/>
      </c>
      <c r="F6200" t="str">
        <f t="shared" ca="1" si="290"/>
        <v/>
      </c>
    </row>
    <row r="6201" spans="1:6" x14ac:dyDescent="0.25">
      <c r="A6201">
        <f ca="1">IF('Patient History &amp; Demographics'!X6201&gt;10,'Patient History &amp; Demographics'!A6201,"")</f>
        <v>447351</v>
      </c>
      <c r="B6201" t="str">
        <f ca="1">IF('Patient History &amp; Demographics'!X6201&gt;=20,"Acute",IF(AND('Patient History &amp; Demographics'!X6201&gt;=10,'Patient History &amp; Demographics'!X6201&lt;20),"High","Low"))</f>
        <v>High</v>
      </c>
      <c r="C6201" t="s">
        <v>24156</v>
      </c>
      <c r="D6201" t="str">
        <f t="shared" ca="1" si="288"/>
        <v/>
      </c>
      <c r="E6201" t="str">
        <f t="shared" ca="1" si="289"/>
        <v/>
      </c>
      <c r="F6201" t="str">
        <f t="shared" ca="1" si="290"/>
        <v/>
      </c>
    </row>
    <row r="6202" spans="1:6" x14ac:dyDescent="0.25">
      <c r="A6202" t="str">
        <f ca="1">IF('Patient History &amp; Demographics'!X6202&gt;10,'Patient History &amp; Demographics'!A6202,"")</f>
        <v/>
      </c>
      <c r="B6202" t="str">
        <f ca="1">IF('Patient History &amp; Demographics'!X6202&gt;=20,"Acute",IF(AND('Patient History &amp; Demographics'!X6202&gt;=10,'Patient History &amp; Demographics'!X6202&lt;20),"High","Low"))</f>
        <v>Low</v>
      </c>
      <c r="C6202" t="s">
        <v>24155</v>
      </c>
      <c r="D6202">
        <f t="shared" ca="1" si="288"/>
        <v>1021</v>
      </c>
      <c r="E6202" t="str">
        <f t="shared" ca="1" si="289"/>
        <v>Rehabilitation</v>
      </c>
      <c r="F6202" t="str">
        <f t="shared" ca="1" si="290"/>
        <v>No Progress</v>
      </c>
    </row>
    <row r="6203" spans="1:6" x14ac:dyDescent="0.25">
      <c r="A6203">
        <f ca="1">IF('Patient History &amp; Demographics'!X6203&gt;10,'Patient History &amp; Demographics'!A6203,"")</f>
        <v>447379</v>
      </c>
      <c r="B6203" t="str">
        <f ca="1">IF('Patient History &amp; Demographics'!X6203&gt;=20,"Acute",IF(AND('Patient History &amp; Demographics'!X6203&gt;=10,'Patient History &amp; Demographics'!X6203&lt;20),"High","Low"))</f>
        <v>High</v>
      </c>
      <c r="C6203" t="s">
        <v>24156</v>
      </c>
      <c r="D6203" t="str">
        <f t="shared" ca="1" si="288"/>
        <v/>
      </c>
      <c r="E6203" t="str">
        <f t="shared" ca="1" si="289"/>
        <v/>
      </c>
      <c r="F6203" t="str">
        <f t="shared" ca="1" si="290"/>
        <v/>
      </c>
    </row>
    <row r="6204" spans="1:6" x14ac:dyDescent="0.25">
      <c r="A6204">
        <f ca="1">IF('Patient History &amp; Demographics'!X6204&gt;10,'Patient History &amp; Demographics'!A6204,"")</f>
        <v>447388</v>
      </c>
      <c r="B6204" t="str">
        <f ca="1">IF('Patient History &amp; Demographics'!X6204&gt;=20,"Acute",IF(AND('Patient History &amp; Demographics'!X6204&gt;=10,'Patient History &amp; Demographics'!X6204&lt;20),"High","Low"))</f>
        <v>High</v>
      </c>
      <c r="C6204" t="s">
        <v>24156</v>
      </c>
      <c r="D6204" t="str">
        <f t="shared" ca="1" si="288"/>
        <v/>
      </c>
      <c r="E6204" t="str">
        <f t="shared" ca="1" si="289"/>
        <v/>
      </c>
      <c r="F6204" t="str">
        <f t="shared" ca="1" si="290"/>
        <v/>
      </c>
    </row>
    <row r="6205" spans="1:6" x14ac:dyDescent="0.25">
      <c r="A6205">
        <f ca="1">IF('Patient History &amp; Demographics'!X6205&gt;10,'Patient History &amp; Demographics'!A6205,"")</f>
        <v>447403</v>
      </c>
      <c r="B6205" t="str">
        <f ca="1">IF('Patient History &amp; Demographics'!X6205&gt;=20,"Acute",IF(AND('Patient History &amp; Demographics'!X6205&gt;=10,'Patient History &amp; Demographics'!X6205&lt;20),"High","Low"))</f>
        <v>High</v>
      </c>
      <c r="C6205" t="s">
        <v>24155</v>
      </c>
      <c r="D6205">
        <f t="shared" ca="1" si="288"/>
        <v>1011</v>
      </c>
      <c r="E6205" t="str">
        <f t="shared" ca="1" si="289"/>
        <v>Rehabilitation</v>
      </c>
      <c r="F6205" t="str">
        <f t="shared" ca="1" si="290"/>
        <v>Cured</v>
      </c>
    </row>
    <row r="6206" spans="1:6" x14ac:dyDescent="0.25">
      <c r="A6206">
        <f ca="1">IF('Patient History &amp; Demographics'!X6206&gt;10,'Patient History &amp; Demographics'!A6206,"")</f>
        <v>447421</v>
      </c>
      <c r="B6206" t="str">
        <f ca="1">IF('Patient History &amp; Demographics'!X6206&gt;=20,"Acute",IF(AND('Patient History &amp; Demographics'!X6206&gt;=10,'Patient History &amp; Demographics'!X6206&lt;20),"High","Low"))</f>
        <v>High</v>
      </c>
      <c r="C6206" t="s">
        <v>24155</v>
      </c>
      <c r="D6206">
        <f t="shared" ca="1" si="288"/>
        <v>1003</v>
      </c>
      <c r="E6206" t="str">
        <f t="shared" ca="1" si="289"/>
        <v>Screening</v>
      </c>
      <c r="F6206" t="str">
        <f t="shared" ca="1" si="290"/>
        <v/>
      </c>
    </row>
    <row r="6207" spans="1:6" x14ac:dyDescent="0.25">
      <c r="A6207">
        <f ca="1">IF('Patient History &amp; Demographics'!X6207&gt;10,'Patient History &amp; Demographics'!A6207,"")</f>
        <v>447430</v>
      </c>
      <c r="B6207" t="str">
        <f ca="1">IF('Patient History &amp; Demographics'!X6207&gt;=20,"Acute",IF(AND('Patient History &amp; Demographics'!X6207&gt;=10,'Patient History &amp; Demographics'!X6207&lt;20),"High","Low"))</f>
        <v>High</v>
      </c>
      <c r="C6207" t="s">
        <v>24155</v>
      </c>
      <c r="D6207">
        <f t="shared" ca="1" si="288"/>
        <v>1015</v>
      </c>
      <c r="E6207" t="str">
        <f t="shared" ca="1" si="289"/>
        <v>Rehabilitation</v>
      </c>
      <c r="F6207" t="str">
        <f t="shared" ca="1" si="290"/>
        <v>Condition Deteriorated</v>
      </c>
    </row>
    <row r="6208" spans="1:6" x14ac:dyDescent="0.25">
      <c r="A6208" t="str">
        <f ca="1">IF('Patient History &amp; Demographics'!X6208&gt;10,'Patient History &amp; Demographics'!A6208,"")</f>
        <v/>
      </c>
      <c r="B6208" t="str">
        <f ca="1">IF('Patient History &amp; Demographics'!X6208&gt;=20,"Acute",IF(AND('Patient History &amp; Demographics'!X6208&gt;=10,'Patient History &amp; Demographics'!X6208&lt;20),"High","Low"))</f>
        <v>High</v>
      </c>
      <c r="C6208" t="s">
        <v>24155</v>
      </c>
      <c r="D6208">
        <f t="shared" ca="1" si="288"/>
        <v>1023</v>
      </c>
      <c r="E6208" t="str">
        <f t="shared" ca="1" si="289"/>
        <v>Rehabilitation</v>
      </c>
      <c r="F6208" t="str">
        <f t="shared" ca="1" si="290"/>
        <v>Condition Deteriorated</v>
      </c>
    </row>
    <row r="6209" spans="1:6" x14ac:dyDescent="0.25">
      <c r="A6209">
        <f ca="1">IF('Patient History &amp; Demographics'!X6209&gt;10,'Patient History &amp; Demographics'!A6209,"")</f>
        <v>447458</v>
      </c>
      <c r="B6209" t="str">
        <f ca="1">IF('Patient History &amp; Demographics'!X6209&gt;=20,"Acute",IF(AND('Patient History &amp; Demographics'!X6209&gt;=10,'Patient History &amp; Demographics'!X6209&lt;20),"High","Low"))</f>
        <v>High</v>
      </c>
      <c r="C6209" t="s">
        <v>24155</v>
      </c>
      <c r="D6209">
        <f t="shared" ca="1" si="288"/>
        <v>1017</v>
      </c>
      <c r="E6209" t="str">
        <f t="shared" ca="1" si="289"/>
        <v>Rehabilitation</v>
      </c>
      <c r="F6209" t="str">
        <f t="shared" ca="1" si="290"/>
        <v>Cured</v>
      </c>
    </row>
    <row r="6210" spans="1:6" x14ac:dyDescent="0.25">
      <c r="A6210">
        <f ca="1">IF('Patient History &amp; Demographics'!X6210&gt;10,'Patient History &amp; Demographics'!A6210,"")</f>
        <v>447467</v>
      </c>
      <c r="B6210" t="str">
        <f ca="1">IF('Patient History &amp; Demographics'!X6210&gt;=20,"Acute",IF(AND('Patient History &amp; Demographics'!X6210&gt;=10,'Patient History &amp; Demographics'!X6210&lt;20),"High","Low"))</f>
        <v>High</v>
      </c>
      <c r="C6210" t="s">
        <v>24155</v>
      </c>
      <c r="D6210">
        <f t="shared" ref="D6210:D6273" ca="1" si="291">IF(C6210="Yes",CHOOSE(RANDBETWEEN(1,27),1001,1002,1003,1004,1005,1006,1007,1008,1009,1010,1011,1012,1013,1014,1015,1016,1017,1018,
1019,1020,1021,1022,1023,1024,1025,1026,1027,1028),"")</f>
        <v>1024</v>
      </c>
      <c r="E6210" t="str">
        <f t="shared" ca="1" si="289"/>
        <v>Rehabilitation</v>
      </c>
      <c r="F6210" t="str">
        <f t="shared" ca="1" si="290"/>
        <v>Cured</v>
      </c>
    </row>
    <row r="6211" spans="1:6" x14ac:dyDescent="0.25">
      <c r="A6211">
        <f ca="1">IF('Patient History &amp; Demographics'!X6211&gt;10,'Patient History &amp; Demographics'!A6211,"")</f>
        <v>447476</v>
      </c>
      <c r="B6211" t="str">
        <f ca="1">IF('Patient History &amp; Demographics'!X6211&gt;=20,"Acute",IF(AND('Patient History &amp; Demographics'!X6211&gt;=10,'Patient History &amp; Demographics'!X6211&lt;20),"High","Low"))</f>
        <v>High</v>
      </c>
      <c r="C6211" t="s">
        <v>24155</v>
      </c>
      <c r="D6211">
        <f t="shared" ca="1" si="291"/>
        <v>1027</v>
      </c>
      <c r="E6211" t="str">
        <f t="shared" ref="E6211:E6274" ca="1" si="292">IF(C6211="Yes",CHOOSE(RANDBETWEEN(1,2),"Screening","Rehabilitation"),"")</f>
        <v>Rehabilitation</v>
      </c>
      <c r="F6211" t="str">
        <f t="shared" ref="F6211:F6274" ca="1" si="293">IF(E6211="Rehabilitation",CHOOSE(RANDBETWEEN(1,4),"Positive Progress","No Progress","Condition Deteriorated","Cured"),"")</f>
        <v>Positive Progress</v>
      </c>
    </row>
    <row r="6212" spans="1:6" x14ac:dyDescent="0.25">
      <c r="A6212">
        <f ca="1">IF('Patient History &amp; Demographics'!X6212&gt;10,'Patient History &amp; Demographics'!A6212,"")</f>
        <v>447485</v>
      </c>
      <c r="B6212" t="str">
        <f ca="1">IF('Patient History &amp; Demographics'!X6212&gt;=20,"Acute",IF(AND('Patient History &amp; Demographics'!X6212&gt;=10,'Patient History &amp; Demographics'!X6212&lt;20),"High","Low"))</f>
        <v>Acute</v>
      </c>
      <c r="C6212" t="s">
        <v>24156</v>
      </c>
      <c r="D6212" t="str">
        <f t="shared" ca="1" si="291"/>
        <v/>
      </c>
      <c r="E6212" t="str">
        <f t="shared" ca="1" si="292"/>
        <v/>
      </c>
      <c r="F6212" t="str">
        <f t="shared" ca="1" si="293"/>
        <v/>
      </c>
    </row>
    <row r="6213" spans="1:6" x14ac:dyDescent="0.25">
      <c r="A6213" t="str">
        <f ca="1">IF('Patient History &amp; Demographics'!X6213&gt;10,'Patient History &amp; Demographics'!A6213,"")</f>
        <v/>
      </c>
      <c r="B6213" t="str">
        <f ca="1">IF('Patient History &amp; Demographics'!X6213&gt;=20,"Acute",IF(AND('Patient History &amp; Demographics'!X6213&gt;=10,'Patient History &amp; Demographics'!X6213&lt;20),"High","Low"))</f>
        <v>Low</v>
      </c>
      <c r="C6213" t="s">
        <v>24155</v>
      </c>
      <c r="D6213">
        <f t="shared" ca="1" si="291"/>
        <v>1007</v>
      </c>
      <c r="E6213" t="str">
        <f t="shared" ca="1" si="292"/>
        <v>Screening</v>
      </c>
      <c r="F6213" t="str">
        <f t="shared" ca="1" si="293"/>
        <v/>
      </c>
    </row>
    <row r="6214" spans="1:6" x14ac:dyDescent="0.25">
      <c r="A6214">
        <f ca="1">IF('Patient History &amp; Demographics'!X6214&gt;10,'Patient History &amp; Demographics'!A6214,"")</f>
        <v>447519</v>
      </c>
      <c r="B6214" t="str">
        <f ca="1">IF('Patient History &amp; Demographics'!X6214&gt;=20,"Acute",IF(AND('Patient History &amp; Demographics'!X6214&gt;=10,'Patient History &amp; Demographics'!X6214&lt;20),"High","Low"))</f>
        <v>High</v>
      </c>
      <c r="C6214" t="s">
        <v>24156</v>
      </c>
      <c r="D6214" t="str">
        <f t="shared" ca="1" si="291"/>
        <v/>
      </c>
      <c r="E6214" t="str">
        <f t="shared" ca="1" si="292"/>
        <v/>
      </c>
      <c r="F6214" t="str">
        <f t="shared" ca="1" si="293"/>
        <v/>
      </c>
    </row>
    <row r="6215" spans="1:6" x14ac:dyDescent="0.25">
      <c r="A6215" t="str">
        <f ca="1">IF('Patient History &amp; Demographics'!X6215&gt;10,'Patient History &amp; Demographics'!A6215,"")</f>
        <v/>
      </c>
      <c r="B6215" t="str">
        <f ca="1">IF('Patient History &amp; Demographics'!X6215&gt;=20,"Acute",IF(AND('Patient History &amp; Demographics'!X6215&gt;=10,'Patient History &amp; Demographics'!X6215&lt;20),"High","Low"))</f>
        <v>Low</v>
      </c>
      <c r="C6215" t="s">
        <v>24155</v>
      </c>
      <c r="D6215">
        <f t="shared" ca="1" si="291"/>
        <v>1021</v>
      </c>
      <c r="E6215" t="str">
        <f t="shared" ca="1" si="292"/>
        <v>Rehabilitation</v>
      </c>
      <c r="F6215" t="str">
        <f t="shared" ca="1" si="293"/>
        <v>No Progress</v>
      </c>
    </row>
    <row r="6216" spans="1:6" x14ac:dyDescent="0.25">
      <c r="A6216">
        <f ca="1">IF('Patient History &amp; Demographics'!X6216&gt;10,'Patient History &amp; Demographics'!A6216,"")</f>
        <v>447582</v>
      </c>
      <c r="B6216" t="str">
        <f ca="1">IF('Patient History &amp; Demographics'!X6216&gt;=20,"Acute",IF(AND('Patient History &amp; Demographics'!X6216&gt;=10,'Patient History &amp; Demographics'!X6216&lt;20),"High","Low"))</f>
        <v>High</v>
      </c>
      <c r="C6216" t="s">
        <v>24155</v>
      </c>
      <c r="D6216">
        <f t="shared" ca="1" si="291"/>
        <v>1015</v>
      </c>
      <c r="E6216" t="str">
        <f t="shared" ca="1" si="292"/>
        <v>Rehabilitation</v>
      </c>
      <c r="F6216" t="str">
        <f t="shared" ca="1" si="293"/>
        <v>Positive Progress</v>
      </c>
    </row>
    <row r="6217" spans="1:6" x14ac:dyDescent="0.25">
      <c r="A6217">
        <f ca="1">IF('Patient History &amp; Demographics'!X6217&gt;10,'Patient History &amp; Demographics'!A6217,"")</f>
        <v>447591</v>
      </c>
      <c r="B6217" t="str">
        <f ca="1">IF('Patient History &amp; Demographics'!X6217&gt;=20,"Acute",IF(AND('Patient History &amp; Demographics'!X6217&gt;=10,'Patient History &amp; Demographics'!X6217&lt;20),"High","Low"))</f>
        <v>High</v>
      </c>
      <c r="C6217" t="s">
        <v>24156</v>
      </c>
      <c r="D6217" t="str">
        <f t="shared" ca="1" si="291"/>
        <v/>
      </c>
      <c r="E6217" t="str">
        <f t="shared" ca="1" si="292"/>
        <v/>
      </c>
      <c r="F6217" t="str">
        <f t="shared" ca="1" si="293"/>
        <v/>
      </c>
    </row>
    <row r="6218" spans="1:6" x14ac:dyDescent="0.25">
      <c r="A6218">
        <f ca="1">IF('Patient History &amp; Demographics'!X6218&gt;10,'Patient History &amp; Demographics'!A6218,"")</f>
        <v>447625</v>
      </c>
      <c r="B6218" t="str">
        <f ca="1">IF('Patient History &amp; Demographics'!X6218&gt;=20,"Acute",IF(AND('Patient History &amp; Demographics'!X6218&gt;=10,'Patient History &amp; Demographics'!X6218&lt;20),"High","Low"))</f>
        <v>High</v>
      </c>
      <c r="C6218" t="s">
        <v>24155</v>
      </c>
      <c r="D6218">
        <f t="shared" ca="1" si="291"/>
        <v>1020</v>
      </c>
      <c r="E6218" t="str">
        <f t="shared" ca="1" si="292"/>
        <v>Rehabilitation</v>
      </c>
      <c r="F6218" t="str">
        <f t="shared" ca="1" si="293"/>
        <v>No Progress</v>
      </c>
    </row>
    <row r="6219" spans="1:6" x14ac:dyDescent="0.25">
      <c r="A6219">
        <f ca="1">IF('Patient History &amp; Demographics'!X6219&gt;10,'Patient History &amp; Demographics'!A6219,"")</f>
        <v>447634</v>
      </c>
      <c r="B6219" t="str">
        <f ca="1">IF('Patient History &amp; Demographics'!X6219&gt;=20,"Acute",IF(AND('Patient History &amp; Demographics'!X6219&gt;=10,'Patient History &amp; Demographics'!X6219&lt;20),"High","Low"))</f>
        <v>High</v>
      </c>
      <c r="C6219" t="s">
        <v>24156</v>
      </c>
      <c r="D6219" t="str">
        <f t="shared" ca="1" si="291"/>
        <v/>
      </c>
      <c r="E6219" t="str">
        <f t="shared" ca="1" si="292"/>
        <v/>
      </c>
      <c r="F6219" t="str">
        <f t="shared" ca="1" si="293"/>
        <v/>
      </c>
    </row>
    <row r="6220" spans="1:6" x14ac:dyDescent="0.25">
      <c r="A6220" t="str">
        <f ca="1">IF('Patient History &amp; Demographics'!X6220&gt;10,'Patient History &amp; Demographics'!A6220,"")</f>
        <v/>
      </c>
      <c r="B6220" t="str">
        <f ca="1">IF('Patient History &amp; Demographics'!X6220&gt;=20,"Acute",IF(AND('Patient History &amp; Demographics'!X6220&gt;=10,'Patient History &amp; Demographics'!X6220&lt;20),"High","Low"))</f>
        <v>Low</v>
      </c>
      <c r="C6220" t="s">
        <v>24156</v>
      </c>
      <c r="D6220" t="str">
        <f t="shared" ca="1" si="291"/>
        <v/>
      </c>
      <c r="E6220" t="str">
        <f t="shared" ca="1" si="292"/>
        <v/>
      </c>
      <c r="F6220" t="str">
        <f t="shared" ca="1" si="293"/>
        <v/>
      </c>
    </row>
    <row r="6221" spans="1:6" x14ac:dyDescent="0.25">
      <c r="A6221">
        <f ca="1">IF('Patient History &amp; Demographics'!X6221&gt;10,'Patient History &amp; Demographics'!A6221,"")</f>
        <v>447661</v>
      </c>
      <c r="B6221" t="str">
        <f ca="1">IF('Patient History &amp; Demographics'!X6221&gt;=20,"Acute",IF(AND('Patient History &amp; Demographics'!X6221&gt;=10,'Patient History &amp; Demographics'!X6221&lt;20),"High","Low"))</f>
        <v>High</v>
      </c>
      <c r="C6221" t="s">
        <v>24155</v>
      </c>
      <c r="D6221">
        <f t="shared" ca="1" si="291"/>
        <v>1012</v>
      </c>
      <c r="E6221" t="str">
        <f t="shared" ca="1" si="292"/>
        <v>Screening</v>
      </c>
      <c r="F6221" t="str">
        <f t="shared" ca="1" si="293"/>
        <v/>
      </c>
    </row>
    <row r="6222" spans="1:6" x14ac:dyDescent="0.25">
      <c r="A6222">
        <f ca="1">IF('Patient History &amp; Demographics'!X6222&gt;10,'Patient History &amp; Demographics'!A6222,"")</f>
        <v>447670</v>
      </c>
      <c r="B6222" t="str">
        <f ca="1">IF('Patient History &amp; Demographics'!X6222&gt;=20,"Acute",IF(AND('Patient History &amp; Demographics'!X6222&gt;=10,'Patient History &amp; Demographics'!X6222&lt;20),"High","Low"))</f>
        <v>High</v>
      </c>
      <c r="C6222" t="s">
        <v>24156</v>
      </c>
      <c r="D6222" t="str">
        <f t="shared" ca="1" si="291"/>
        <v/>
      </c>
      <c r="E6222" t="str">
        <f t="shared" ca="1" si="292"/>
        <v/>
      </c>
      <c r="F6222" t="str">
        <f t="shared" ca="1" si="293"/>
        <v/>
      </c>
    </row>
    <row r="6223" spans="1:6" x14ac:dyDescent="0.25">
      <c r="A6223">
        <f ca="1">IF('Patient History &amp; Demographics'!X6223&gt;10,'Patient History &amp; Demographics'!A6223,"")</f>
        <v>447689</v>
      </c>
      <c r="B6223" t="str">
        <f ca="1">IF('Patient History &amp; Demographics'!X6223&gt;=20,"Acute",IF(AND('Patient History &amp; Demographics'!X6223&gt;=10,'Patient History &amp; Demographics'!X6223&lt;20),"High","Low"))</f>
        <v>Acute</v>
      </c>
      <c r="C6223" t="s">
        <v>24156</v>
      </c>
      <c r="D6223" t="str">
        <f t="shared" ca="1" si="291"/>
        <v/>
      </c>
      <c r="E6223" t="str">
        <f t="shared" ca="1" si="292"/>
        <v/>
      </c>
      <c r="F6223" t="str">
        <f t="shared" ca="1" si="293"/>
        <v/>
      </c>
    </row>
    <row r="6224" spans="1:6" x14ac:dyDescent="0.25">
      <c r="A6224">
        <f ca="1">IF('Patient History &amp; Demographics'!X6224&gt;10,'Patient History &amp; Demographics'!A6224,"")</f>
        <v>447698</v>
      </c>
      <c r="B6224" t="str">
        <f ca="1">IF('Patient History &amp; Demographics'!X6224&gt;=20,"Acute",IF(AND('Patient History &amp; Demographics'!X6224&gt;=10,'Patient History &amp; Demographics'!X6224&lt;20),"High","Low"))</f>
        <v>Acute</v>
      </c>
      <c r="C6224" t="s">
        <v>24155</v>
      </c>
      <c r="D6224">
        <f t="shared" ca="1" si="291"/>
        <v>1025</v>
      </c>
      <c r="E6224" t="str">
        <f t="shared" ca="1" si="292"/>
        <v>Rehabilitation</v>
      </c>
      <c r="F6224" t="str">
        <f t="shared" ca="1" si="293"/>
        <v>Condition Deteriorated</v>
      </c>
    </row>
    <row r="6225" spans="1:6" x14ac:dyDescent="0.25">
      <c r="A6225">
        <f ca="1">IF('Patient History &amp; Demographics'!X6225&gt;10,'Patient History &amp; Demographics'!A6225,"")</f>
        <v>447704</v>
      </c>
      <c r="B6225" t="str">
        <f ca="1">IF('Patient History &amp; Demographics'!X6225&gt;=20,"Acute",IF(AND('Patient History &amp; Demographics'!X6225&gt;=10,'Patient History &amp; Demographics'!X6225&lt;20),"High","Low"))</f>
        <v>Acute</v>
      </c>
      <c r="C6225" t="s">
        <v>24156</v>
      </c>
      <c r="D6225" t="str">
        <f t="shared" ca="1" si="291"/>
        <v/>
      </c>
      <c r="E6225" t="str">
        <f t="shared" ca="1" si="292"/>
        <v/>
      </c>
      <c r="F6225" t="str">
        <f t="shared" ca="1" si="293"/>
        <v/>
      </c>
    </row>
    <row r="6226" spans="1:6" x14ac:dyDescent="0.25">
      <c r="A6226">
        <f ca="1">IF('Patient History &amp; Demographics'!X6226&gt;10,'Patient History &amp; Demographics'!A6226,"")</f>
        <v>447713</v>
      </c>
      <c r="B6226" t="str">
        <f ca="1">IF('Patient History &amp; Demographics'!X6226&gt;=20,"Acute",IF(AND('Patient History &amp; Demographics'!X6226&gt;=10,'Patient History &amp; Demographics'!X6226&lt;20),"High","Low"))</f>
        <v>High</v>
      </c>
      <c r="C6226" t="s">
        <v>24155</v>
      </c>
      <c r="D6226">
        <f t="shared" ca="1" si="291"/>
        <v>1006</v>
      </c>
      <c r="E6226" t="str">
        <f t="shared" ca="1" si="292"/>
        <v>Screening</v>
      </c>
      <c r="F6226" t="str">
        <f t="shared" ca="1" si="293"/>
        <v/>
      </c>
    </row>
    <row r="6227" spans="1:6" x14ac:dyDescent="0.25">
      <c r="A6227">
        <f ca="1">IF('Patient History &amp; Demographics'!X6227&gt;10,'Patient History &amp; Demographics'!A6227,"")</f>
        <v>447722</v>
      </c>
      <c r="B6227" t="str">
        <f ca="1">IF('Patient History &amp; Demographics'!X6227&gt;=20,"Acute",IF(AND('Patient History &amp; Demographics'!X6227&gt;=10,'Patient History &amp; Demographics'!X6227&lt;20),"High","Low"))</f>
        <v>High</v>
      </c>
      <c r="C6227" t="s">
        <v>24155</v>
      </c>
      <c r="D6227">
        <f t="shared" ca="1" si="291"/>
        <v>1021</v>
      </c>
      <c r="E6227" t="str">
        <f t="shared" ca="1" si="292"/>
        <v>Rehabilitation</v>
      </c>
      <c r="F6227" t="str">
        <f t="shared" ca="1" si="293"/>
        <v>Positive Progress</v>
      </c>
    </row>
    <row r="6228" spans="1:6" x14ac:dyDescent="0.25">
      <c r="A6228">
        <f ca="1">IF('Patient History &amp; Demographics'!X6228&gt;10,'Patient History &amp; Demographics'!A6228,"")</f>
        <v>447731</v>
      </c>
      <c r="B6228" t="str">
        <f ca="1">IF('Patient History &amp; Demographics'!X6228&gt;=20,"Acute",IF(AND('Patient History &amp; Demographics'!X6228&gt;=10,'Patient History &amp; Demographics'!X6228&lt;20),"High","Low"))</f>
        <v>High</v>
      </c>
      <c r="C6228" t="s">
        <v>24156</v>
      </c>
      <c r="D6228" t="str">
        <f t="shared" ca="1" si="291"/>
        <v/>
      </c>
      <c r="E6228" t="str">
        <f t="shared" ca="1" si="292"/>
        <v/>
      </c>
      <c r="F6228" t="str">
        <f t="shared" ca="1" si="293"/>
        <v/>
      </c>
    </row>
    <row r="6229" spans="1:6" x14ac:dyDescent="0.25">
      <c r="A6229" t="str">
        <f ca="1">IF('Patient History &amp; Demographics'!X6229&gt;10,'Patient History &amp; Demographics'!A6229,"")</f>
        <v/>
      </c>
      <c r="B6229" t="str">
        <f ca="1">IF('Patient History &amp; Demographics'!X6229&gt;=20,"Acute",IF(AND('Patient History &amp; Demographics'!X6229&gt;=10,'Patient History &amp; Demographics'!X6229&lt;20),"High","Low"))</f>
        <v>Low</v>
      </c>
      <c r="C6229" t="s">
        <v>24155</v>
      </c>
      <c r="D6229">
        <f t="shared" ca="1" si="291"/>
        <v>1022</v>
      </c>
      <c r="E6229" t="str">
        <f t="shared" ca="1" si="292"/>
        <v>Rehabilitation</v>
      </c>
      <c r="F6229" t="str">
        <f t="shared" ca="1" si="293"/>
        <v>Condition Deteriorated</v>
      </c>
    </row>
    <row r="6230" spans="1:6" x14ac:dyDescent="0.25">
      <c r="A6230">
        <f ca="1">IF('Patient History &amp; Demographics'!X6230&gt;10,'Patient History &amp; Demographics'!A6230,"")</f>
        <v>447768</v>
      </c>
      <c r="B6230" t="str">
        <f ca="1">IF('Patient History &amp; Demographics'!X6230&gt;=20,"Acute",IF(AND('Patient History &amp; Demographics'!X6230&gt;=10,'Patient History &amp; Demographics'!X6230&lt;20),"High","Low"))</f>
        <v>High</v>
      </c>
      <c r="C6230" t="s">
        <v>24155</v>
      </c>
      <c r="D6230">
        <f t="shared" ca="1" si="291"/>
        <v>1008</v>
      </c>
      <c r="E6230" t="str">
        <f t="shared" ca="1" si="292"/>
        <v>Rehabilitation</v>
      </c>
      <c r="F6230" t="str">
        <f t="shared" ca="1" si="293"/>
        <v>Positive Progress</v>
      </c>
    </row>
    <row r="6231" spans="1:6" x14ac:dyDescent="0.25">
      <c r="A6231">
        <f ca="1">IF('Patient History &amp; Demographics'!X6231&gt;10,'Patient History &amp; Demographics'!A6231,"")</f>
        <v>447777</v>
      </c>
      <c r="B6231" t="str">
        <f ca="1">IF('Patient History &amp; Demographics'!X6231&gt;=20,"Acute",IF(AND('Patient History &amp; Demographics'!X6231&gt;=10,'Patient History &amp; Demographics'!X6231&lt;20),"High","Low"))</f>
        <v>High</v>
      </c>
      <c r="C6231" t="s">
        <v>24156</v>
      </c>
      <c r="D6231" t="str">
        <f t="shared" ca="1" si="291"/>
        <v/>
      </c>
      <c r="E6231" t="str">
        <f t="shared" ca="1" si="292"/>
        <v/>
      </c>
      <c r="F6231" t="str">
        <f t="shared" ca="1" si="293"/>
        <v/>
      </c>
    </row>
    <row r="6232" spans="1:6" x14ac:dyDescent="0.25">
      <c r="A6232">
        <f ca="1">IF('Patient History &amp; Demographics'!X6232&gt;10,'Patient History &amp; Demographics'!A6232,"")</f>
        <v>447795</v>
      </c>
      <c r="B6232" t="str">
        <f ca="1">IF('Patient History &amp; Demographics'!X6232&gt;=20,"Acute",IF(AND('Patient History &amp; Demographics'!X6232&gt;=10,'Patient History &amp; Demographics'!X6232&lt;20),"High","Low"))</f>
        <v>High</v>
      </c>
      <c r="C6232" t="s">
        <v>24156</v>
      </c>
      <c r="D6232" t="str">
        <f t="shared" ca="1" si="291"/>
        <v/>
      </c>
      <c r="E6232" t="str">
        <f t="shared" ca="1" si="292"/>
        <v/>
      </c>
      <c r="F6232" t="str">
        <f t="shared" ca="1" si="293"/>
        <v/>
      </c>
    </row>
    <row r="6233" spans="1:6" x14ac:dyDescent="0.25">
      <c r="A6233">
        <f ca="1">IF('Patient History &amp; Demographics'!X6233&gt;10,'Patient History &amp; Demographics'!A6233,"")</f>
        <v>447801</v>
      </c>
      <c r="B6233" t="str">
        <f ca="1">IF('Patient History &amp; Demographics'!X6233&gt;=20,"Acute",IF(AND('Patient History &amp; Demographics'!X6233&gt;=10,'Patient History &amp; Demographics'!X6233&lt;20),"High","Low"))</f>
        <v>High</v>
      </c>
      <c r="C6233" t="s">
        <v>24155</v>
      </c>
      <c r="D6233">
        <f t="shared" ca="1" si="291"/>
        <v>1025</v>
      </c>
      <c r="E6233" t="str">
        <f t="shared" ca="1" si="292"/>
        <v>Screening</v>
      </c>
      <c r="F6233" t="str">
        <f t="shared" ca="1" si="293"/>
        <v/>
      </c>
    </row>
    <row r="6234" spans="1:6" x14ac:dyDescent="0.25">
      <c r="A6234">
        <f ca="1">IF('Patient History &amp; Demographics'!X6234&gt;10,'Patient History &amp; Demographics'!A6234,"")</f>
        <v>447810</v>
      </c>
      <c r="B6234" t="str">
        <f ca="1">IF('Patient History &amp; Demographics'!X6234&gt;=20,"Acute",IF(AND('Patient History &amp; Demographics'!X6234&gt;=10,'Patient History &amp; Demographics'!X6234&lt;20),"High","Low"))</f>
        <v>High</v>
      </c>
      <c r="C6234" t="s">
        <v>24155</v>
      </c>
      <c r="D6234">
        <f t="shared" ca="1" si="291"/>
        <v>1025</v>
      </c>
      <c r="E6234" t="str">
        <f t="shared" ca="1" si="292"/>
        <v>Screening</v>
      </c>
      <c r="F6234" t="str">
        <f t="shared" ca="1" si="293"/>
        <v/>
      </c>
    </row>
    <row r="6235" spans="1:6" x14ac:dyDescent="0.25">
      <c r="A6235">
        <f ca="1">IF('Patient History &amp; Demographics'!X6235&gt;10,'Patient History &amp; Demographics'!A6235,"")</f>
        <v>447829</v>
      </c>
      <c r="B6235" t="str">
        <f ca="1">IF('Patient History &amp; Demographics'!X6235&gt;=20,"Acute",IF(AND('Patient History &amp; Demographics'!X6235&gt;=10,'Patient History &amp; Demographics'!X6235&lt;20),"High","Low"))</f>
        <v>High</v>
      </c>
      <c r="C6235" t="s">
        <v>24155</v>
      </c>
      <c r="D6235">
        <f t="shared" ca="1" si="291"/>
        <v>1009</v>
      </c>
      <c r="E6235" t="str">
        <f t="shared" ca="1" si="292"/>
        <v>Rehabilitation</v>
      </c>
      <c r="F6235" t="str">
        <f t="shared" ca="1" si="293"/>
        <v>Condition Deteriorated</v>
      </c>
    </row>
    <row r="6236" spans="1:6" x14ac:dyDescent="0.25">
      <c r="A6236" t="str">
        <f ca="1">IF('Patient History &amp; Demographics'!X6236&gt;10,'Patient History &amp; Demographics'!A6236,"")</f>
        <v/>
      </c>
      <c r="B6236" t="str">
        <f ca="1">IF('Patient History &amp; Demographics'!X6236&gt;=20,"Acute",IF(AND('Patient History &amp; Demographics'!X6236&gt;=10,'Patient History &amp; Demographics'!X6236&lt;20),"High","Low"))</f>
        <v>High</v>
      </c>
      <c r="C6236" t="s">
        <v>24155</v>
      </c>
      <c r="D6236">
        <f t="shared" ca="1" si="291"/>
        <v>1022</v>
      </c>
      <c r="E6236" t="str">
        <f t="shared" ca="1" si="292"/>
        <v>Rehabilitation</v>
      </c>
      <c r="F6236" t="str">
        <f t="shared" ca="1" si="293"/>
        <v>No Progress</v>
      </c>
    </row>
    <row r="6237" spans="1:6" x14ac:dyDescent="0.25">
      <c r="A6237">
        <f ca="1">IF('Patient History &amp; Demographics'!X6237&gt;10,'Patient History &amp; Demographics'!A6237,"")</f>
        <v>447856</v>
      </c>
      <c r="B6237" t="str">
        <f ca="1">IF('Patient History &amp; Demographics'!X6237&gt;=20,"Acute",IF(AND('Patient History &amp; Demographics'!X6237&gt;=10,'Patient History &amp; Demographics'!X6237&lt;20),"High","Low"))</f>
        <v>High</v>
      </c>
      <c r="C6237" t="s">
        <v>24155</v>
      </c>
      <c r="D6237">
        <f t="shared" ca="1" si="291"/>
        <v>1010</v>
      </c>
      <c r="E6237" t="str">
        <f t="shared" ca="1" si="292"/>
        <v>Rehabilitation</v>
      </c>
      <c r="F6237" t="str">
        <f t="shared" ca="1" si="293"/>
        <v>Positive Progress</v>
      </c>
    </row>
    <row r="6238" spans="1:6" x14ac:dyDescent="0.25">
      <c r="A6238">
        <f ca="1">IF('Patient History &amp; Demographics'!X6238&gt;10,'Patient History &amp; Demographics'!A6238,"")</f>
        <v>447865</v>
      </c>
      <c r="B6238" t="str">
        <f ca="1">IF('Patient History &amp; Demographics'!X6238&gt;=20,"Acute",IF(AND('Patient History &amp; Demographics'!X6238&gt;=10,'Patient History &amp; Demographics'!X6238&lt;20),"High","Low"))</f>
        <v>High</v>
      </c>
      <c r="C6238" t="s">
        <v>24156</v>
      </c>
      <c r="D6238" t="str">
        <f t="shared" ca="1" si="291"/>
        <v/>
      </c>
      <c r="E6238" t="str">
        <f t="shared" ca="1" si="292"/>
        <v/>
      </c>
      <c r="F6238" t="str">
        <f t="shared" ca="1" si="293"/>
        <v/>
      </c>
    </row>
    <row r="6239" spans="1:6" x14ac:dyDescent="0.25">
      <c r="A6239">
        <f ca="1">IF('Patient History &amp; Demographics'!X6239&gt;10,'Patient History &amp; Demographics'!A6239,"")</f>
        <v>447874</v>
      </c>
      <c r="B6239" t="str">
        <f ca="1">IF('Patient History &amp; Demographics'!X6239&gt;=20,"Acute",IF(AND('Patient History &amp; Demographics'!X6239&gt;=10,'Patient History &amp; Demographics'!X6239&lt;20),"High","Low"))</f>
        <v>High</v>
      </c>
      <c r="C6239" t="s">
        <v>24156</v>
      </c>
      <c r="D6239" t="str">
        <f t="shared" ca="1" si="291"/>
        <v/>
      </c>
      <c r="E6239" t="str">
        <f t="shared" ca="1" si="292"/>
        <v/>
      </c>
      <c r="F6239" t="str">
        <f t="shared" ca="1" si="293"/>
        <v/>
      </c>
    </row>
    <row r="6240" spans="1:6" x14ac:dyDescent="0.25">
      <c r="A6240">
        <f ca="1">IF('Patient History &amp; Demographics'!X6240&gt;10,'Patient History &amp; Demographics'!A6240,"")</f>
        <v>447883</v>
      </c>
      <c r="B6240" t="str">
        <f ca="1">IF('Patient History &amp; Demographics'!X6240&gt;=20,"Acute",IF(AND('Patient History &amp; Demographics'!X6240&gt;=10,'Patient History &amp; Demographics'!X6240&lt;20),"High","Low"))</f>
        <v>High</v>
      </c>
      <c r="C6240" t="s">
        <v>24155</v>
      </c>
      <c r="D6240">
        <f t="shared" ca="1" si="291"/>
        <v>1012</v>
      </c>
      <c r="E6240" t="str">
        <f t="shared" ca="1" si="292"/>
        <v>Rehabilitation</v>
      </c>
      <c r="F6240" t="str">
        <f t="shared" ca="1" si="293"/>
        <v>Cured</v>
      </c>
    </row>
    <row r="6241" spans="1:6" x14ac:dyDescent="0.25">
      <c r="A6241">
        <f ca="1">IF('Patient History &amp; Demographics'!X6241&gt;10,'Patient History &amp; Demographics'!A6241,"")</f>
        <v>447892</v>
      </c>
      <c r="B6241" t="str">
        <f ca="1">IF('Patient History &amp; Demographics'!X6241&gt;=20,"Acute",IF(AND('Patient History &amp; Demographics'!X6241&gt;=10,'Patient History &amp; Demographics'!X6241&lt;20),"High","Low"))</f>
        <v>High</v>
      </c>
      <c r="C6241" t="s">
        <v>24156</v>
      </c>
      <c r="D6241" t="str">
        <f t="shared" ca="1" si="291"/>
        <v/>
      </c>
      <c r="E6241" t="str">
        <f t="shared" ca="1" si="292"/>
        <v/>
      </c>
      <c r="F6241" t="str">
        <f t="shared" ca="1" si="293"/>
        <v/>
      </c>
    </row>
    <row r="6242" spans="1:6" x14ac:dyDescent="0.25">
      <c r="A6242">
        <f ca="1">IF('Patient History &amp; Demographics'!X6242&gt;10,'Patient History &amp; Demographics'!A6242,"")</f>
        <v>447908</v>
      </c>
      <c r="B6242" t="str">
        <f ca="1">IF('Patient History &amp; Demographics'!X6242&gt;=20,"Acute",IF(AND('Patient History &amp; Demographics'!X6242&gt;=10,'Patient History &amp; Demographics'!X6242&lt;20),"High","Low"))</f>
        <v>High</v>
      </c>
      <c r="C6242" t="s">
        <v>24155</v>
      </c>
      <c r="D6242">
        <f t="shared" ca="1" si="291"/>
        <v>1018</v>
      </c>
      <c r="E6242" t="str">
        <f t="shared" ca="1" si="292"/>
        <v>Screening</v>
      </c>
      <c r="F6242" t="str">
        <f t="shared" ca="1" si="293"/>
        <v/>
      </c>
    </row>
    <row r="6243" spans="1:6" x14ac:dyDescent="0.25">
      <c r="A6243">
        <f ca="1">IF('Patient History &amp; Demographics'!X6243&gt;10,'Patient History &amp; Demographics'!A6243,"")</f>
        <v>447917</v>
      </c>
      <c r="B6243" t="str">
        <f ca="1">IF('Patient History &amp; Demographics'!X6243&gt;=20,"Acute",IF(AND('Patient History &amp; Demographics'!X6243&gt;=10,'Patient History &amp; Demographics'!X6243&lt;20),"High","Low"))</f>
        <v>High</v>
      </c>
      <c r="C6243" t="s">
        <v>24155</v>
      </c>
      <c r="D6243">
        <f t="shared" ca="1" si="291"/>
        <v>1002</v>
      </c>
      <c r="E6243" t="str">
        <f t="shared" ca="1" si="292"/>
        <v>Rehabilitation</v>
      </c>
      <c r="F6243" t="str">
        <f t="shared" ca="1" si="293"/>
        <v>Cured</v>
      </c>
    </row>
    <row r="6244" spans="1:6" x14ac:dyDescent="0.25">
      <c r="A6244">
        <f ca="1">IF('Patient History &amp; Demographics'!X6244&gt;10,'Patient History &amp; Demographics'!A6244,"")</f>
        <v>447935</v>
      </c>
      <c r="B6244" t="str">
        <f ca="1">IF('Patient History &amp; Demographics'!X6244&gt;=20,"Acute",IF(AND('Patient History &amp; Demographics'!X6244&gt;=10,'Patient History &amp; Demographics'!X6244&lt;20),"High","Low"))</f>
        <v>High</v>
      </c>
      <c r="C6244" t="s">
        <v>24156</v>
      </c>
      <c r="D6244" t="str">
        <f t="shared" ca="1" si="291"/>
        <v/>
      </c>
      <c r="E6244" t="str">
        <f t="shared" ca="1" si="292"/>
        <v/>
      </c>
      <c r="F6244" t="str">
        <f t="shared" ca="1" si="293"/>
        <v/>
      </c>
    </row>
    <row r="6245" spans="1:6" x14ac:dyDescent="0.25">
      <c r="A6245">
        <f ca="1">IF('Patient History &amp; Demographics'!X6245&gt;10,'Patient History &amp; Demographics'!A6245,"")</f>
        <v>447953</v>
      </c>
      <c r="B6245" t="str">
        <f ca="1">IF('Patient History &amp; Demographics'!X6245&gt;=20,"Acute",IF(AND('Patient History &amp; Demographics'!X6245&gt;=10,'Patient History &amp; Demographics'!X6245&lt;20),"High","Low"))</f>
        <v>High</v>
      </c>
      <c r="C6245" t="s">
        <v>24156</v>
      </c>
      <c r="D6245" t="str">
        <f t="shared" ca="1" si="291"/>
        <v/>
      </c>
      <c r="E6245" t="str">
        <f t="shared" ca="1" si="292"/>
        <v/>
      </c>
      <c r="F6245" t="str">
        <f t="shared" ca="1" si="293"/>
        <v/>
      </c>
    </row>
    <row r="6246" spans="1:6" x14ac:dyDescent="0.25">
      <c r="A6246">
        <f ca="1">IF('Patient History &amp; Demographics'!X6246&gt;10,'Patient History &amp; Demographics'!A6246,"")</f>
        <v>447962</v>
      </c>
      <c r="B6246" t="str">
        <f ca="1">IF('Patient History &amp; Demographics'!X6246&gt;=20,"Acute",IF(AND('Patient History &amp; Demographics'!X6246&gt;=10,'Patient History &amp; Demographics'!X6246&lt;20),"High","Low"))</f>
        <v>High</v>
      </c>
      <c r="C6246" t="s">
        <v>24155</v>
      </c>
      <c r="D6246">
        <f t="shared" ca="1" si="291"/>
        <v>1021</v>
      </c>
      <c r="E6246" t="str">
        <f t="shared" ca="1" si="292"/>
        <v>Screening</v>
      </c>
      <c r="F6246" t="str">
        <f t="shared" ca="1" si="293"/>
        <v/>
      </c>
    </row>
    <row r="6247" spans="1:6" x14ac:dyDescent="0.25">
      <c r="A6247">
        <f ca="1">IF('Patient History &amp; Demographics'!X6247&gt;10,'Patient History &amp; Demographics'!A6247,"")</f>
        <v>447971</v>
      </c>
      <c r="B6247" t="str">
        <f ca="1">IF('Patient History &amp; Demographics'!X6247&gt;=20,"Acute",IF(AND('Patient History &amp; Demographics'!X6247&gt;=10,'Patient History &amp; Demographics'!X6247&lt;20),"High","Low"))</f>
        <v>Acute</v>
      </c>
      <c r="C6247" t="s">
        <v>24156</v>
      </c>
      <c r="D6247" t="str">
        <f t="shared" ca="1" si="291"/>
        <v/>
      </c>
      <c r="E6247" t="str">
        <f t="shared" ca="1" si="292"/>
        <v/>
      </c>
      <c r="F6247" t="str">
        <f t="shared" ca="1" si="293"/>
        <v/>
      </c>
    </row>
    <row r="6248" spans="1:6" x14ac:dyDescent="0.25">
      <c r="A6248">
        <f ca="1">IF('Patient History &amp; Demographics'!X6248&gt;10,'Patient History &amp; Demographics'!A6248,"")</f>
        <v>447980</v>
      </c>
      <c r="B6248" t="str">
        <f ca="1">IF('Patient History &amp; Demographics'!X6248&gt;=20,"Acute",IF(AND('Patient History &amp; Demographics'!X6248&gt;=10,'Patient History &amp; Demographics'!X6248&lt;20),"High","Low"))</f>
        <v>High</v>
      </c>
      <c r="C6248" t="s">
        <v>24156</v>
      </c>
      <c r="D6248" t="str">
        <f t="shared" ca="1" si="291"/>
        <v/>
      </c>
      <c r="E6248" t="str">
        <f t="shared" ca="1" si="292"/>
        <v/>
      </c>
      <c r="F6248" t="str">
        <f t="shared" ca="1" si="293"/>
        <v/>
      </c>
    </row>
    <row r="6249" spans="1:6" x14ac:dyDescent="0.25">
      <c r="A6249">
        <f ca="1">IF('Patient History &amp; Demographics'!X6249&gt;10,'Patient History &amp; Demographics'!A6249,"")</f>
        <v>447999</v>
      </c>
      <c r="B6249" t="str">
        <f ca="1">IF('Patient History &amp; Demographics'!X6249&gt;=20,"Acute",IF(AND('Patient History &amp; Demographics'!X6249&gt;=10,'Patient History &amp; Demographics'!X6249&lt;20),"High","Low"))</f>
        <v>High</v>
      </c>
      <c r="C6249" t="s">
        <v>24155</v>
      </c>
      <c r="D6249">
        <f t="shared" ca="1" si="291"/>
        <v>1004</v>
      </c>
      <c r="E6249" t="str">
        <f t="shared" ca="1" si="292"/>
        <v>Rehabilitation</v>
      </c>
      <c r="F6249" t="str">
        <f t="shared" ca="1" si="293"/>
        <v>No Progress</v>
      </c>
    </row>
    <row r="6250" spans="1:6" x14ac:dyDescent="0.25">
      <c r="A6250">
        <f ca="1">IF('Patient History &amp; Demographics'!X6250&gt;10,'Patient History &amp; Demographics'!A6250,"")</f>
        <v>448008</v>
      </c>
      <c r="B6250" t="str">
        <f ca="1">IF('Patient History &amp; Demographics'!X6250&gt;=20,"Acute",IF(AND('Patient History &amp; Demographics'!X6250&gt;=10,'Patient History &amp; Demographics'!X6250&lt;20),"High","Low"))</f>
        <v>High</v>
      </c>
      <c r="C6250" t="s">
        <v>24156</v>
      </c>
      <c r="D6250" t="str">
        <f t="shared" ca="1" si="291"/>
        <v/>
      </c>
      <c r="E6250" t="str">
        <f t="shared" ca="1" si="292"/>
        <v/>
      </c>
      <c r="F6250" t="str">
        <f t="shared" ca="1" si="293"/>
        <v/>
      </c>
    </row>
    <row r="6251" spans="1:6" x14ac:dyDescent="0.25">
      <c r="A6251">
        <f ca="1">IF('Patient History &amp; Demographics'!X6251&gt;10,'Patient History &amp; Demographics'!A6251,"")</f>
        <v>448017</v>
      </c>
      <c r="B6251" t="str">
        <f ca="1">IF('Patient History &amp; Demographics'!X6251&gt;=20,"Acute",IF(AND('Patient History &amp; Demographics'!X6251&gt;=10,'Patient History &amp; Demographics'!X6251&lt;20),"High","Low"))</f>
        <v>High</v>
      </c>
      <c r="C6251" t="s">
        <v>24156</v>
      </c>
      <c r="D6251" t="str">
        <f t="shared" ca="1" si="291"/>
        <v/>
      </c>
      <c r="E6251" t="str">
        <f t="shared" ca="1" si="292"/>
        <v/>
      </c>
      <c r="F6251" t="str">
        <f t="shared" ca="1" si="293"/>
        <v/>
      </c>
    </row>
    <row r="6252" spans="1:6" x14ac:dyDescent="0.25">
      <c r="A6252">
        <f ca="1">IF('Patient History &amp; Demographics'!X6252&gt;10,'Patient History &amp; Demographics'!A6252,"")</f>
        <v>448026</v>
      </c>
      <c r="B6252" t="str">
        <f ca="1">IF('Patient History &amp; Demographics'!X6252&gt;=20,"Acute",IF(AND('Patient History &amp; Demographics'!X6252&gt;=10,'Patient History &amp; Demographics'!X6252&lt;20),"High","Low"))</f>
        <v>High</v>
      </c>
      <c r="C6252" t="s">
        <v>24155</v>
      </c>
      <c r="D6252">
        <f t="shared" ca="1" si="291"/>
        <v>1013</v>
      </c>
      <c r="E6252" t="str">
        <f t="shared" ca="1" si="292"/>
        <v>Rehabilitation</v>
      </c>
      <c r="F6252" t="str">
        <f t="shared" ca="1" si="293"/>
        <v>Positive Progress</v>
      </c>
    </row>
    <row r="6253" spans="1:6" x14ac:dyDescent="0.25">
      <c r="A6253">
        <f ca="1">IF('Patient History &amp; Demographics'!X6253&gt;10,'Patient History &amp; Demographics'!A6253,"")</f>
        <v>448035</v>
      </c>
      <c r="B6253" t="str">
        <f ca="1">IF('Patient History &amp; Demographics'!X6253&gt;=20,"Acute",IF(AND('Patient History &amp; Demographics'!X6253&gt;=10,'Patient History &amp; Demographics'!X6253&lt;20),"High","Low"))</f>
        <v>High</v>
      </c>
      <c r="C6253" t="s">
        <v>24156</v>
      </c>
      <c r="D6253" t="str">
        <f t="shared" ca="1" si="291"/>
        <v/>
      </c>
      <c r="E6253" t="str">
        <f t="shared" ca="1" si="292"/>
        <v/>
      </c>
      <c r="F6253" t="str">
        <f t="shared" ca="1" si="293"/>
        <v/>
      </c>
    </row>
    <row r="6254" spans="1:6" x14ac:dyDescent="0.25">
      <c r="A6254">
        <f ca="1">IF('Patient History &amp; Demographics'!X6254&gt;10,'Patient History &amp; Demographics'!A6254,"")</f>
        <v>448044</v>
      </c>
      <c r="B6254" t="str">
        <f ca="1">IF('Patient History &amp; Demographics'!X6254&gt;=20,"Acute",IF(AND('Patient History &amp; Demographics'!X6254&gt;=10,'Patient History &amp; Demographics'!X6254&lt;20),"High","Low"))</f>
        <v>Acute</v>
      </c>
      <c r="C6254" t="s">
        <v>24155</v>
      </c>
      <c r="D6254">
        <f t="shared" ca="1" si="291"/>
        <v>1013</v>
      </c>
      <c r="E6254" t="str">
        <f t="shared" ca="1" si="292"/>
        <v>Screening</v>
      </c>
      <c r="F6254" t="str">
        <f t="shared" ca="1" si="293"/>
        <v/>
      </c>
    </row>
    <row r="6255" spans="1:6" x14ac:dyDescent="0.25">
      <c r="A6255">
        <f ca="1">IF('Patient History &amp; Demographics'!X6255&gt;10,'Patient History &amp; Demographics'!A6255,"")</f>
        <v>448053</v>
      </c>
      <c r="B6255" t="str">
        <f ca="1">IF('Patient History &amp; Demographics'!X6255&gt;=20,"Acute",IF(AND('Patient History &amp; Demographics'!X6255&gt;=10,'Patient History &amp; Demographics'!X6255&lt;20),"High","Low"))</f>
        <v>High</v>
      </c>
      <c r="C6255" t="s">
        <v>24156</v>
      </c>
      <c r="D6255" t="str">
        <f t="shared" ca="1" si="291"/>
        <v/>
      </c>
      <c r="E6255" t="str">
        <f t="shared" ca="1" si="292"/>
        <v/>
      </c>
      <c r="F6255" t="str">
        <f t="shared" ca="1" si="293"/>
        <v/>
      </c>
    </row>
    <row r="6256" spans="1:6" x14ac:dyDescent="0.25">
      <c r="A6256">
        <f ca="1">IF('Patient History &amp; Demographics'!X6256&gt;10,'Patient History &amp; Demographics'!A6256,"")</f>
        <v>448071</v>
      </c>
      <c r="B6256" t="str">
        <f ca="1">IF('Patient History &amp; Demographics'!X6256&gt;=20,"Acute",IF(AND('Patient History &amp; Demographics'!X6256&gt;=10,'Patient History &amp; Demographics'!X6256&lt;20),"High","Low"))</f>
        <v>Acute</v>
      </c>
      <c r="C6256" t="s">
        <v>24155</v>
      </c>
      <c r="D6256">
        <f t="shared" ca="1" si="291"/>
        <v>1022</v>
      </c>
      <c r="E6256" t="str">
        <f t="shared" ca="1" si="292"/>
        <v>Rehabilitation</v>
      </c>
      <c r="F6256" t="str">
        <f t="shared" ca="1" si="293"/>
        <v>No Progress</v>
      </c>
    </row>
    <row r="6257" spans="1:6" x14ac:dyDescent="0.25">
      <c r="A6257">
        <f ca="1">IF('Patient History &amp; Demographics'!X6257&gt;10,'Patient History &amp; Demographics'!A6257,"")</f>
        <v>448080</v>
      </c>
      <c r="B6257" t="str">
        <f ca="1">IF('Patient History &amp; Demographics'!X6257&gt;=20,"Acute",IF(AND('Patient History &amp; Demographics'!X6257&gt;=10,'Patient History &amp; Demographics'!X6257&lt;20),"High","Low"))</f>
        <v>High</v>
      </c>
      <c r="C6257" t="s">
        <v>24155</v>
      </c>
      <c r="D6257">
        <f t="shared" ca="1" si="291"/>
        <v>1004</v>
      </c>
      <c r="E6257" t="str">
        <f t="shared" ca="1" si="292"/>
        <v>Screening</v>
      </c>
      <c r="F6257" t="str">
        <f t="shared" ca="1" si="293"/>
        <v/>
      </c>
    </row>
    <row r="6258" spans="1:6" x14ac:dyDescent="0.25">
      <c r="A6258">
        <f ca="1">IF('Patient History &amp; Demographics'!X6258&gt;10,'Patient History &amp; Demographics'!A6258,"")</f>
        <v>448105</v>
      </c>
      <c r="B6258" t="str">
        <f ca="1">IF('Patient History &amp; Demographics'!X6258&gt;=20,"Acute",IF(AND('Patient History &amp; Demographics'!X6258&gt;=10,'Patient History &amp; Demographics'!X6258&lt;20),"High","Low"))</f>
        <v>Acute</v>
      </c>
      <c r="C6258" t="s">
        <v>24155</v>
      </c>
      <c r="D6258">
        <f t="shared" ca="1" si="291"/>
        <v>1026</v>
      </c>
      <c r="E6258" t="str">
        <f t="shared" ca="1" si="292"/>
        <v>Rehabilitation</v>
      </c>
      <c r="F6258" t="str">
        <f t="shared" ca="1" si="293"/>
        <v>Condition Deteriorated</v>
      </c>
    </row>
    <row r="6259" spans="1:6" x14ac:dyDescent="0.25">
      <c r="A6259">
        <f ca="1">IF('Patient History &amp; Demographics'!X6259&gt;10,'Patient History &amp; Demographics'!A6259,"")</f>
        <v>448114</v>
      </c>
      <c r="B6259" t="str">
        <f ca="1">IF('Patient History &amp; Demographics'!X6259&gt;=20,"Acute",IF(AND('Patient History &amp; Demographics'!X6259&gt;=10,'Patient History &amp; Demographics'!X6259&lt;20),"High","Low"))</f>
        <v>High</v>
      </c>
      <c r="C6259" t="s">
        <v>24155</v>
      </c>
      <c r="D6259">
        <f t="shared" ca="1" si="291"/>
        <v>1020</v>
      </c>
      <c r="E6259" t="str">
        <f t="shared" ca="1" si="292"/>
        <v>Screening</v>
      </c>
      <c r="F6259" t="str">
        <f t="shared" ca="1" si="293"/>
        <v/>
      </c>
    </row>
    <row r="6260" spans="1:6" x14ac:dyDescent="0.25">
      <c r="A6260">
        <f ca="1">IF('Patient History &amp; Demographics'!X6260&gt;10,'Patient History &amp; Demographics'!A6260,"")</f>
        <v>448123</v>
      </c>
      <c r="B6260" t="str">
        <f ca="1">IF('Patient History &amp; Demographics'!X6260&gt;=20,"Acute",IF(AND('Patient History &amp; Demographics'!X6260&gt;=10,'Patient History &amp; Demographics'!X6260&lt;20),"High","Low"))</f>
        <v>High</v>
      </c>
      <c r="C6260" t="s">
        <v>24155</v>
      </c>
      <c r="D6260">
        <f t="shared" ca="1" si="291"/>
        <v>1017</v>
      </c>
      <c r="E6260" t="str">
        <f t="shared" ca="1" si="292"/>
        <v>Rehabilitation</v>
      </c>
      <c r="F6260" t="str">
        <f t="shared" ca="1" si="293"/>
        <v>Positive Progress</v>
      </c>
    </row>
    <row r="6261" spans="1:6" x14ac:dyDescent="0.25">
      <c r="A6261" t="str">
        <f ca="1">IF('Patient History &amp; Demographics'!X6261&gt;10,'Patient History &amp; Demographics'!A6261,"")</f>
        <v/>
      </c>
      <c r="B6261" t="str">
        <f ca="1">IF('Patient History &amp; Demographics'!X6261&gt;=20,"Acute",IF(AND('Patient History &amp; Demographics'!X6261&gt;=10,'Patient History &amp; Demographics'!X6261&lt;20),"High","Low"))</f>
        <v>Low</v>
      </c>
      <c r="C6261" t="s">
        <v>24155</v>
      </c>
      <c r="D6261">
        <f t="shared" ca="1" si="291"/>
        <v>1001</v>
      </c>
      <c r="E6261" t="str">
        <f t="shared" ca="1" si="292"/>
        <v>Screening</v>
      </c>
      <c r="F6261" t="str">
        <f t="shared" ca="1" si="293"/>
        <v/>
      </c>
    </row>
    <row r="6262" spans="1:6" x14ac:dyDescent="0.25">
      <c r="A6262">
        <f ca="1">IF('Patient History &amp; Demographics'!X6262&gt;10,'Patient History &amp; Demographics'!A6262,"")</f>
        <v>448150</v>
      </c>
      <c r="B6262" t="str">
        <f ca="1">IF('Patient History &amp; Demographics'!X6262&gt;=20,"Acute",IF(AND('Patient History &amp; Demographics'!X6262&gt;=10,'Patient History &amp; Demographics'!X6262&lt;20),"High","Low"))</f>
        <v>High</v>
      </c>
      <c r="C6262" t="s">
        <v>24155</v>
      </c>
      <c r="D6262">
        <f t="shared" ca="1" si="291"/>
        <v>1025</v>
      </c>
      <c r="E6262" t="str">
        <f t="shared" ca="1" si="292"/>
        <v>Rehabilitation</v>
      </c>
      <c r="F6262" t="str">
        <f t="shared" ca="1" si="293"/>
        <v>Condition Deteriorated</v>
      </c>
    </row>
    <row r="6263" spans="1:6" x14ac:dyDescent="0.25">
      <c r="A6263">
        <f ca="1">IF('Patient History &amp; Demographics'!X6263&gt;10,'Patient History &amp; Demographics'!A6263,"")</f>
        <v>448196</v>
      </c>
      <c r="B6263" t="str">
        <f ca="1">IF('Patient History &amp; Demographics'!X6263&gt;=20,"Acute",IF(AND('Patient History &amp; Demographics'!X6263&gt;=10,'Patient History &amp; Demographics'!X6263&lt;20),"High","Low"))</f>
        <v>High</v>
      </c>
      <c r="C6263" t="s">
        <v>24155</v>
      </c>
      <c r="D6263">
        <f t="shared" ca="1" si="291"/>
        <v>1005</v>
      </c>
      <c r="E6263" t="str">
        <f t="shared" ca="1" si="292"/>
        <v>Rehabilitation</v>
      </c>
      <c r="F6263" t="str">
        <f t="shared" ca="1" si="293"/>
        <v>Cured</v>
      </c>
    </row>
    <row r="6264" spans="1:6" x14ac:dyDescent="0.25">
      <c r="A6264">
        <f ca="1">IF('Patient History &amp; Demographics'!X6264&gt;10,'Patient History &amp; Demographics'!A6264,"")</f>
        <v>448202</v>
      </c>
      <c r="B6264" t="str">
        <f ca="1">IF('Patient History &amp; Demographics'!X6264&gt;=20,"Acute",IF(AND('Patient History &amp; Demographics'!X6264&gt;=10,'Patient History &amp; Demographics'!X6264&lt;20),"High","Low"))</f>
        <v>High</v>
      </c>
      <c r="C6264" t="s">
        <v>24156</v>
      </c>
      <c r="D6264" t="str">
        <f t="shared" ca="1" si="291"/>
        <v/>
      </c>
      <c r="E6264" t="str">
        <f t="shared" ca="1" si="292"/>
        <v/>
      </c>
      <c r="F6264" t="str">
        <f t="shared" ca="1" si="293"/>
        <v/>
      </c>
    </row>
    <row r="6265" spans="1:6" x14ac:dyDescent="0.25">
      <c r="A6265" t="str">
        <f ca="1">IF('Patient History &amp; Demographics'!X6265&gt;10,'Patient History &amp; Demographics'!A6265,"")</f>
        <v/>
      </c>
      <c r="B6265" t="str">
        <f ca="1">IF('Patient History &amp; Demographics'!X6265&gt;=20,"Acute",IF(AND('Patient History &amp; Demographics'!X6265&gt;=10,'Patient History &amp; Demographics'!X6265&lt;20),"High","Low"))</f>
        <v>Low</v>
      </c>
      <c r="C6265" t="s">
        <v>24155</v>
      </c>
      <c r="D6265">
        <f t="shared" ca="1" si="291"/>
        <v>1010</v>
      </c>
      <c r="E6265" t="str">
        <f t="shared" ca="1" si="292"/>
        <v>Rehabilitation</v>
      </c>
      <c r="F6265" t="str">
        <f t="shared" ca="1" si="293"/>
        <v>Condition Deteriorated</v>
      </c>
    </row>
    <row r="6266" spans="1:6" x14ac:dyDescent="0.25">
      <c r="A6266">
        <f ca="1">IF('Patient History &amp; Demographics'!X6266&gt;10,'Patient History &amp; Demographics'!A6266,"")</f>
        <v>448220</v>
      </c>
      <c r="B6266" t="str">
        <f ca="1">IF('Patient History &amp; Demographics'!X6266&gt;=20,"Acute",IF(AND('Patient History &amp; Demographics'!X6266&gt;=10,'Patient History &amp; Demographics'!X6266&lt;20),"High","Low"))</f>
        <v>High</v>
      </c>
      <c r="C6266" t="s">
        <v>24156</v>
      </c>
      <c r="D6266" t="str">
        <f t="shared" ca="1" si="291"/>
        <v/>
      </c>
      <c r="E6266" t="str">
        <f t="shared" ca="1" si="292"/>
        <v/>
      </c>
      <c r="F6266" t="str">
        <f t="shared" ca="1" si="293"/>
        <v/>
      </c>
    </row>
    <row r="6267" spans="1:6" x14ac:dyDescent="0.25">
      <c r="A6267">
        <f ca="1">IF('Patient History &amp; Demographics'!X6267&gt;10,'Patient History &amp; Demographics'!A6267,"")</f>
        <v>448239</v>
      </c>
      <c r="B6267" t="str">
        <f ca="1">IF('Patient History &amp; Demographics'!X6267&gt;=20,"Acute",IF(AND('Patient History &amp; Demographics'!X6267&gt;=10,'Patient History &amp; Demographics'!X6267&lt;20),"High","Low"))</f>
        <v>High</v>
      </c>
      <c r="C6267" t="s">
        <v>24155</v>
      </c>
      <c r="D6267">
        <f t="shared" ca="1" si="291"/>
        <v>1022</v>
      </c>
      <c r="E6267" t="str">
        <f t="shared" ca="1" si="292"/>
        <v>Rehabilitation</v>
      </c>
      <c r="F6267" t="str">
        <f t="shared" ca="1" si="293"/>
        <v>No Progress</v>
      </c>
    </row>
    <row r="6268" spans="1:6" x14ac:dyDescent="0.25">
      <c r="A6268" t="str">
        <f ca="1">IF('Patient History &amp; Demographics'!X6268&gt;10,'Patient History &amp; Demographics'!A6268,"")</f>
        <v/>
      </c>
      <c r="B6268" t="str">
        <f ca="1">IF('Patient History &amp; Demographics'!X6268&gt;=20,"Acute",IF(AND('Patient History &amp; Demographics'!X6268&gt;=10,'Patient History &amp; Demographics'!X6268&lt;20),"High","Low"))</f>
        <v>Low</v>
      </c>
      <c r="C6268" t="s">
        <v>24155</v>
      </c>
      <c r="D6268">
        <f t="shared" ca="1" si="291"/>
        <v>1006</v>
      </c>
      <c r="E6268" t="str">
        <f t="shared" ca="1" si="292"/>
        <v>Rehabilitation</v>
      </c>
      <c r="F6268" t="str">
        <f t="shared" ca="1" si="293"/>
        <v>Cured</v>
      </c>
    </row>
    <row r="6269" spans="1:6" x14ac:dyDescent="0.25">
      <c r="A6269">
        <f ca="1">IF('Patient History &amp; Demographics'!X6269&gt;10,'Patient History &amp; Demographics'!A6269,"")</f>
        <v>448257</v>
      </c>
      <c r="B6269" t="str">
        <f ca="1">IF('Patient History &amp; Demographics'!X6269&gt;=20,"Acute",IF(AND('Patient History &amp; Demographics'!X6269&gt;=10,'Patient History &amp; Demographics'!X6269&lt;20),"High","Low"))</f>
        <v>Acute</v>
      </c>
      <c r="C6269" t="s">
        <v>24156</v>
      </c>
      <c r="D6269" t="str">
        <f t="shared" ca="1" si="291"/>
        <v/>
      </c>
      <c r="E6269" t="str">
        <f t="shared" ca="1" si="292"/>
        <v/>
      </c>
      <c r="F6269" t="str">
        <f t="shared" ca="1" si="293"/>
        <v/>
      </c>
    </row>
    <row r="6270" spans="1:6" x14ac:dyDescent="0.25">
      <c r="A6270">
        <f ca="1">IF('Patient History &amp; Demographics'!X6270&gt;10,'Patient History &amp; Demographics'!A6270,"")</f>
        <v>448266</v>
      </c>
      <c r="B6270" t="str">
        <f ca="1">IF('Patient History &amp; Demographics'!X6270&gt;=20,"Acute",IF(AND('Patient History &amp; Demographics'!X6270&gt;=10,'Patient History &amp; Demographics'!X6270&lt;20),"High","Low"))</f>
        <v>High</v>
      </c>
      <c r="C6270" t="s">
        <v>24156</v>
      </c>
      <c r="D6270" t="str">
        <f t="shared" ca="1" si="291"/>
        <v/>
      </c>
      <c r="E6270" t="str">
        <f t="shared" ca="1" si="292"/>
        <v/>
      </c>
      <c r="F6270" t="str">
        <f t="shared" ca="1" si="293"/>
        <v/>
      </c>
    </row>
    <row r="6271" spans="1:6" x14ac:dyDescent="0.25">
      <c r="A6271">
        <f ca="1">IF('Patient History &amp; Demographics'!X6271&gt;10,'Patient History &amp; Demographics'!A6271,"")</f>
        <v>448275</v>
      </c>
      <c r="B6271" t="str">
        <f ca="1">IF('Patient History &amp; Demographics'!X6271&gt;=20,"Acute",IF(AND('Patient History &amp; Demographics'!X6271&gt;=10,'Patient History &amp; Demographics'!X6271&lt;20),"High","Low"))</f>
        <v>Acute</v>
      </c>
      <c r="C6271" t="s">
        <v>24155</v>
      </c>
      <c r="D6271">
        <f t="shared" ca="1" si="291"/>
        <v>1027</v>
      </c>
      <c r="E6271" t="str">
        <f t="shared" ca="1" si="292"/>
        <v>Screening</v>
      </c>
      <c r="F6271" t="str">
        <f t="shared" ca="1" si="293"/>
        <v/>
      </c>
    </row>
    <row r="6272" spans="1:6" x14ac:dyDescent="0.25">
      <c r="A6272" t="str">
        <f ca="1">IF('Patient History &amp; Demographics'!X6272&gt;10,'Patient History &amp; Demographics'!A6272,"")</f>
        <v/>
      </c>
      <c r="B6272" t="str">
        <f ca="1">IF('Patient History &amp; Demographics'!X6272&gt;=20,"Acute",IF(AND('Patient History &amp; Demographics'!X6272&gt;=10,'Patient History &amp; Demographics'!X6272&lt;20),"High","Low"))</f>
        <v>Low</v>
      </c>
      <c r="C6272" t="s">
        <v>24155</v>
      </c>
      <c r="D6272">
        <f t="shared" ca="1" si="291"/>
        <v>1013</v>
      </c>
      <c r="E6272" t="str">
        <f t="shared" ca="1" si="292"/>
        <v>Rehabilitation</v>
      </c>
      <c r="F6272" t="str">
        <f t="shared" ca="1" si="293"/>
        <v>Cured</v>
      </c>
    </row>
    <row r="6273" spans="1:6" x14ac:dyDescent="0.25">
      <c r="A6273">
        <f ca="1">IF('Patient History &amp; Demographics'!X6273&gt;10,'Patient History &amp; Demographics'!A6273,"")</f>
        <v>448309</v>
      </c>
      <c r="B6273" t="str">
        <f ca="1">IF('Patient History &amp; Demographics'!X6273&gt;=20,"Acute",IF(AND('Patient History &amp; Demographics'!X6273&gt;=10,'Patient History &amp; Demographics'!X6273&lt;20),"High","Low"))</f>
        <v>High</v>
      </c>
      <c r="C6273" t="s">
        <v>24155</v>
      </c>
      <c r="D6273">
        <f t="shared" ca="1" si="291"/>
        <v>1021</v>
      </c>
      <c r="E6273" t="str">
        <f t="shared" ca="1" si="292"/>
        <v>Rehabilitation</v>
      </c>
      <c r="F6273" t="str">
        <f t="shared" ca="1" si="293"/>
        <v>Condition Deteriorated</v>
      </c>
    </row>
    <row r="6274" spans="1:6" x14ac:dyDescent="0.25">
      <c r="A6274" t="str">
        <f ca="1">IF('Patient History &amp; Demographics'!X6274&gt;10,'Patient History &amp; Demographics'!A6274,"")</f>
        <v/>
      </c>
      <c r="B6274" t="str">
        <f ca="1">IF('Patient History &amp; Demographics'!X6274&gt;=20,"Acute",IF(AND('Patient History &amp; Demographics'!X6274&gt;=10,'Patient History &amp; Demographics'!X6274&lt;20),"High","Low"))</f>
        <v>Low</v>
      </c>
      <c r="C6274" t="s">
        <v>24156</v>
      </c>
      <c r="D6274" t="str">
        <f t="shared" ref="D6274:D6337" ca="1" si="294">IF(C6274="Yes",CHOOSE(RANDBETWEEN(1,27),1001,1002,1003,1004,1005,1006,1007,1008,1009,1010,1011,1012,1013,1014,1015,1016,1017,1018,
1019,1020,1021,1022,1023,1024,1025,1026,1027,1028),"")</f>
        <v/>
      </c>
      <c r="E6274" t="str">
        <f t="shared" ca="1" si="292"/>
        <v/>
      </c>
      <c r="F6274" t="str">
        <f t="shared" ca="1" si="293"/>
        <v/>
      </c>
    </row>
    <row r="6275" spans="1:6" x14ac:dyDescent="0.25">
      <c r="A6275" t="str">
        <f ca="1">IF('Patient History &amp; Demographics'!X6275&gt;10,'Patient History &amp; Demographics'!A6275,"")</f>
        <v/>
      </c>
      <c r="B6275" t="str">
        <f ca="1">IF('Patient History &amp; Demographics'!X6275&gt;=20,"Acute",IF(AND('Patient History &amp; Demographics'!X6275&gt;=10,'Patient History &amp; Demographics'!X6275&lt;20),"High","Low"))</f>
        <v>Low</v>
      </c>
      <c r="C6275" t="s">
        <v>24155</v>
      </c>
      <c r="D6275">
        <f t="shared" ca="1" si="294"/>
        <v>1003</v>
      </c>
      <c r="E6275" t="str">
        <f t="shared" ref="E6275:E6338" ca="1" si="295">IF(C6275="Yes",CHOOSE(RANDBETWEEN(1,2),"Screening","Rehabilitation"),"")</f>
        <v>Screening</v>
      </c>
      <c r="F6275" t="str">
        <f t="shared" ref="F6275:F6338" ca="1" si="296">IF(E6275="Rehabilitation",CHOOSE(RANDBETWEEN(1,4),"Positive Progress","No Progress","Condition Deteriorated","Cured"),"")</f>
        <v/>
      </c>
    </row>
    <row r="6276" spans="1:6" x14ac:dyDescent="0.25">
      <c r="A6276" t="str">
        <f ca="1">IF('Patient History &amp; Demographics'!X6276&gt;10,'Patient History &amp; Demographics'!A6276,"")</f>
        <v/>
      </c>
      <c r="B6276" t="str">
        <f ca="1">IF('Patient History &amp; Demographics'!X6276&gt;=20,"Acute",IF(AND('Patient History &amp; Demographics'!X6276&gt;=10,'Patient History &amp; Demographics'!X6276&lt;20),"High","Low"))</f>
        <v>Low</v>
      </c>
      <c r="C6276" t="s">
        <v>24156</v>
      </c>
      <c r="D6276" t="str">
        <f t="shared" ca="1" si="294"/>
        <v/>
      </c>
      <c r="E6276" t="str">
        <f t="shared" ca="1" si="295"/>
        <v/>
      </c>
      <c r="F6276" t="str">
        <f t="shared" ca="1" si="296"/>
        <v/>
      </c>
    </row>
    <row r="6277" spans="1:6" x14ac:dyDescent="0.25">
      <c r="A6277">
        <f ca="1">IF('Patient History &amp; Demographics'!X6277&gt;10,'Patient History &amp; Demographics'!A6277,"")</f>
        <v>448372</v>
      </c>
      <c r="B6277" t="str">
        <f ca="1">IF('Patient History &amp; Demographics'!X6277&gt;=20,"Acute",IF(AND('Patient History &amp; Demographics'!X6277&gt;=10,'Patient History &amp; Demographics'!X6277&lt;20),"High","Low"))</f>
        <v>High</v>
      </c>
      <c r="C6277" t="s">
        <v>24155</v>
      </c>
      <c r="D6277">
        <f t="shared" ca="1" si="294"/>
        <v>1005</v>
      </c>
      <c r="E6277" t="str">
        <f t="shared" ca="1" si="295"/>
        <v>Rehabilitation</v>
      </c>
      <c r="F6277" t="str">
        <f t="shared" ca="1" si="296"/>
        <v>Cured</v>
      </c>
    </row>
    <row r="6278" spans="1:6" x14ac:dyDescent="0.25">
      <c r="A6278">
        <f ca="1">IF('Patient History &amp; Demographics'!X6278&gt;10,'Patient History &amp; Demographics'!A6278,"")</f>
        <v>448381</v>
      </c>
      <c r="B6278" t="str">
        <f ca="1">IF('Patient History &amp; Demographics'!X6278&gt;=20,"Acute",IF(AND('Patient History &amp; Demographics'!X6278&gt;=10,'Patient History &amp; Demographics'!X6278&lt;20),"High","Low"))</f>
        <v>Acute</v>
      </c>
      <c r="C6278" t="s">
        <v>24156</v>
      </c>
      <c r="D6278" t="str">
        <f t="shared" ca="1" si="294"/>
        <v/>
      </c>
      <c r="E6278" t="str">
        <f t="shared" ca="1" si="295"/>
        <v/>
      </c>
      <c r="F6278" t="str">
        <f t="shared" ca="1" si="296"/>
        <v/>
      </c>
    </row>
    <row r="6279" spans="1:6" x14ac:dyDescent="0.25">
      <c r="A6279">
        <f ca="1">IF('Patient History &amp; Demographics'!X6279&gt;10,'Patient History &amp; Demographics'!A6279,"")</f>
        <v>448406</v>
      </c>
      <c r="B6279" t="str">
        <f ca="1">IF('Patient History &amp; Demographics'!X6279&gt;=20,"Acute",IF(AND('Patient History &amp; Demographics'!X6279&gt;=10,'Patient History &amp; Demographics'!X6279&lt;20),"High","Low"))</f>
        <v>Acute</v>
      </c>
      <c r="C6279" t="s">
        <v>24155</v>
      </c>
      <c r="D6279">
        <f t="shared" ca="1" si="294"/>
        <v>1023</v>
      </c>
      <c r="E6279" t="str">
        <f t="shared" ca="1" si="295"/>
        <v>Screening</v>
      </c>
      <c r="F6279" t="str">
        <f t="shared" ca="1" si="296"/>
        <v/>
      </c>
    </row>
    <row r="6280" spans="1:6" x14ac:dyDescent="0.25">
      <c r="A6280" t="str">
        <f ca="1">IF('Patient History &amp; Demographics'!X6280&gt;10,'Patient History &amp; Demographics'!A6280,"")</f>
        <v/>
      </c>
      <c r="B6280" t="str">
        <f ca="1">IF('Patient History &amp; Demographics'!X6280&gt;=20,"Acute",IF(AND('Patient History &amp; Demographics'!X6280&gt;=10,'Patient History &amp; Demographics'!X6280&lt;20),"High","Low"))</f>
        <v>Low</v>
      </c>
      <c r="C6280" t="s">
        <v>24155</v>
      </c>
      <c r="D6280">
        <f t="shared" ca="1" si="294"/>
        <v>1013</v>
      </c>
      <c r="E6280" t="str">
        <f t="shared" ca="1" si="295"/>
        <v>Rehabilitation</v>
      </c>
      <c r="F6280" t="str">
        <f t="shared" ca="1" si="296"/>
        <v>Positive Progress</v>
      </c>
    </row>
    <row r="6281" spans="1:6" x14ac:dyDescent="0.25">
      <c r="A6281">
        <f ca="1">IF('Patient History &amp; Demographics'!X6281&gt;10,'Patient History &amp; Demographics'!A6281,"")</f>
        <v>448424</v>
      </c>
      <c r="B6281" t="str">
        <f ca="1">IF('Patient History &amp; Demographics'!X6281&gt;=20,"Acute",IF(AND('Patient History &amp; Demographics'!X6281&gt;=10,'Patient History &amp; Demographics'!X6281&lt;20),"High","Low"))</f>
        <v>High</v>
      </c>
      <c r="C6281" t="s">
        <v>24155</v>
      </c>
      <c r="D6281">
        <f t="shared" ca="1" si="294"/>
        <v>1003</v>
      </c>
      <c r="E6281" t="str">
        <f t="shared" ca="1" si="295"/>
        <v>Rehabilitation</v>
      </c>
      <c r="F6281" t="str">
        <f t="shared" ca="1" si="296"/>
        <v>No Progress</v>
      </c>
    </row>
    <row r="6282" spans="1:6" x14ac:dyDescent="0.25">
      <c r="A6282">
        <f ca="1">IF('Patient History &amp; Demographics'!X6282&gt;10,'Patient History &amp; Demographics'!A6282,"")</f>
        <v>448433</v>
      </c>
      <c r="B6282" t="str">
        <f ca="1">IF('Patient History &amp; Demographics'!X6282&gt;=20,"Acute",IF(AND('Patient History &amp; Demographics'!X6282&gt;=10,'Patient History &amp; Demographics'!X6282&lt;20),"High","Low"))</f>
        <v>High</v>
      </c>
      <c r="C6282" t="s">
        <v>24156</v>
      </c>
      <c r="D6282" t="str">
        <f t="shared" ca="1" si="294"/>
        <v/>
      </c>
      <c r="E6282" t="str">
        <f t="shared" ca="1" si="295"/>
        <v/>
      </c>
      <c r="F6282" t="str">
        <f t="shared" ca="1" si="296"/>
        <v/>
      </c>
    </row>
    <row r="6283" spans="1:6" x14ac:dyDescent="0.25">
      <c r="A6283">
        <f ca="1">IF('Patient History &amp; Demographics'!X6283&gt;10,'Patient History &amp; Demographics'!A6283,"")</f>
        <v>448442</v>
      </c>
      <c r="B6283" t="str">
        <f ca="1">IF('Patient History &amp; Demographics'!X6283&gt;=20,"Acute",IF(AND('Patient History &amp; Demographics'!X6283&gt;=10,'Patient History &amp; Demographics'!X6283&lt;20),"High","Low"))</f>
        <v>Acute</v>
      </c>
      <c r="C6283" t="s">
        <v>24155</v>
      </c>
      <c r="D6283">
        <f t="shared" ca="1" si="294"/>
        <v>1016</v>
      </c>
      <c r="E6283" t="str">
        <f t="shared" ca="1" si="295"/>
        <v>Screening</v>
      </c>
      <c r="F6283" t="str">
        <f t="shared" ca="1" si="296"/>
        <v/>
      </c>
    </row>
    <row r="6284" spans="1:6" x14ac:dyDescent="0.25">
      <c r="A6284">
        <f ca="1">IF('Patient History &amp; Demographics'!X6284&gt;10,'Patient History &amp; Demographics'!A6284,"")</f>
        <v>448451</v>
      </c>
      <c r="B6284" t="str">
        <f ca="1">IF('Patient History &amp; Demographics'!X6284&gt;=20,"Acute",IF(AND('Patient History &amp; Demographics'!X6284&gt;=10,'Patient History &amp; Demographics'!X6284&lt;20),"High","Low"))</f>
        <v>Acute</v>
      </c>
      <c r="C6284" t="s">
        <v>24156</v>
      </c>
      <c r="D6284" t="str">
        <f t="shared" ca="1" si="294"/>
        <v/>
      </c>
      <c r="E6284" t="str">
        <f t="shared" ca="1" si="295"/>
        <v/>
      </c>
      <c r="F6284" t="str">
        <f t="shared" ca="1" si="296"/>
        <v/>
      </c>
    </row>
    <row r="6285" spans="1:6" x14ac:dyDescent="0.25">
      <c r="A6285">
        <f ca="1">IF('Patient History &amp; Demographics'!X6285&gt;10,'Patient History &amp; Demographics'!A6285,"")</f>
        <v>448460</v>
      </c>
      <c r="B6285" t="str">
        <f ca="1">IF('Patient History &amp; Demographics'!X6285&gt;=20,"Acute",IF(AND('Patient History &amp; Demographics'!X6285&gt;=10,'Patient History &amp; Demographics'!X6285&lt;20),"High","Low"))</f>
        <v>High</v>
      </c>
      <c r="C6285" t="s">
        <v>24155</v>
      </c>
      <c r="D6285">
        <f t="shared" ca="1" si="294"/>
        <v>1014</v>
      </c>
      <c r="E6285" t="str">
        <f t="shared" ca="1" si="295"/>
        <v>Rehabilitation</v>
      </c>
      <c r="F6285" t="str">
        <f t="shared" ca="1" si="296"/>
        <v>No Progress</v>
      </c>
    </row>
    <row r="6286" spans="1:6" x14ac:dyDescent="0.25">
      <c r="A6286">
        <f ca="1">IF('Patient History &amp; Demographics'!X6286&gt;10,'Patient History &amp; Demographics'!A6286,"")</f>
        <v>448479</v>
      </c>
      <c r="B6286" t="str">
        <f ca="1">IF('Patient History &amp; Demographics'!X6286&gt;=20,"Acute",IF(AND('Patient History &amp; Demographics'!X6286&gt;=10,'Patient History &amp; Demographics'!X6286&lt;20),"High","Low"))</f>
        <v>High</v>
      </c>
      <c r="C6286" t="s">
        <v>24156</v>
      </c>
      <c r="D6286" t="str">
        <f t="shared" ca="1" si="294"/>
        <v/>
      </c>
      <c r="E6286" t="str">
        <f t="shared" ca="1" si="295"/>
        <v/>
      </c>
      <c r="F6286" t="str">
        <f t="shared" ca="1" si="296"/>
        <v/>
      </c>
    </row>
    <row r="6287" spans="1:6" x14ac:dyDescent="0.25">
      <c r="A6287">
        <f ca="1">IF('Patient History &amp; Demographics'!X6287&gt;10,'Patient History &amp; Demographics'!A6287,"")</f>
        <v>448488</v>
      </c>
      <c r="B6287" t="str">
        <f ca="1">IF('Patient History &amp; Demographics'!X6287&gt;=20,"Acute",IF(AND('Patient History &amp; Demographics'!X6287&gt;=10,'Patient History &amp; Demographics'!X6287&lt;20),"High","Low"))</f>
        <v>High</v>
      </c>
      <c r="C6287" t="s">
        <v>24156</v>
      </c>
      <c r="D6287" t="str">
        <f t="shared" ca="1" si="294"/>
        <v/>
      </c>
      <c r="E6287" t="str">
        <f t="shared" ca="1" si="295"/>
        <v/>
      </c>
      <c r="F6287" t="str">
        <f t="shared" ca="1" si="296"/>
        <v/>
      </c>
    </row>
    <row r="6288" spans="1:6" x14ac:dyDescent="0.25">
      <c r="A6288" t="str">
        <f ca="1">IF('Patient History &amp; Demographics'!X6288&gt;10,'Patient History &amp; Demographics'!A6288,"")</f>
        <v/>
      </c>
      <c r="B6288" t="str">
        <f ca="1">IF('Patient History &amp; Demographics'!X6288&gt;=20,"Acute",IF(AND('Patient History &amp; Demographics'!X6288&gt;=10,'Patient History &amp; Demographics'!X6288&lt;20),"High","Low"))</f>
        <v>Low</v>
      </c>
      <c r="C6288" t="s">
        <v>24155</v>
      </c>
      <c r="D6288">
        <f t="shared" ca="1" si="294"/>
        <v>1020</v>
      </c>
      <c r="E6288" t="str">
        <f t="shared" ca="1" si="295"/>
        <v>Screening</v>
      </c>
      <c r="F6288" t="str">
        <f t="shared" ca="1" si="296"/>
        <v/>
      </c>
    </row>
    <row r="6289" spans="1:6" x14ac:dyDescent="0.25">
      <c r="A6289">
        <f ca="1">IF('Patient History &amp; Demographics'!X6289&gt;10,'Patient History &amp; Demographics'!A6289,"")</f>
        <v>448503</v>
      </c>
      <c r="B6289" t="str">
        <f ca="1">IF('Patient History &amp; Demographics'!X6289&gt;=20,"Acute",IF(AND('Patient History &amp; Demographics'!X6289&gt;=10,'Patient History &amp; Demographics'!X6289&lt;20),"High","Low"))</f>
        <v>High</v>
      </c>
      <c r="C6289" t="s">
        <v>24155</v>
      </c>
      <c r="D6289">
        <f t="shared" ca="1" si="294"/>
        <v>1005</v>
      </c>
      <c r="E6289" t="str">
        <f t="shared" ca="1" si="295"/>
        <v>Rehabilitation</v>
      </c>
      <c r="F6289" t="str">
        <f t="shared" ca="1" si="296"/>
        <v>Condition Deteriorated</v>
      </c>
    </row>
    <row r="6290" spans="1:6" x14ac:dyDescent="0.25">
      <c r="A6290">
        <f ca="1">IF('Patient History &amp; Demographics'!X6290&gt;10,'Patient History &amp; Demographics'!A6290,"")</f>
        <v>448512</v>
      </c>
      <c r="B6290" t="str">
        <f ca="1">IF('Patient History &amp; Demographics'!X6290&gt;=20,"Acute",IF(AND('Patient History &amp; Demographics'!X6290&gt;=10,'Patient History &amp; Demographics'!X6290&lt;20),"High","Low"))</f>
        <v>High</v>
      </c>
      <c r="C6290" t="s">
        <v>24156</v>
      </c>
      <c r="D6290" t="str">
        <f t="shared" ca="1" si="294"/>
        <v/>
      </c>
      <c r="E6290" t="str">
        <f t="shared" ca="1" si="295"/>
        <v/>
      </c>
      <c r="F6290" t="str">
        <f t="shared" ca="1" si="296"/>
        <v/>
      </c>
    </row>
    <row r="6291" spans="1:6" x14ac:dyDescent="0.25">
      <c r="A6291" t="str">
        <f ca="1">IF('Patient History &amp; Demographics'!X6291&gt;10,'Patient History &amp; Demographics'!A6291,"")</f>
        <v/>
      </c>
      <c r="B6291" t="str">
        <f ca="1">IF('Patient History &amp; Demographics'!X6291&gt;=20,"Acute",IF(AND('Patient History &amp; Demographics'!X6291&gt;=10,'Patient History &amp; Demographics'!X6291&lt;20),"High","Low"))</f>
        <v>Low</v>
      </c>
      <c r="C6291" t="s">
        <v>24155</v>
      </c>
      <c r="D6291">
        <f t="shared" ca="1" si="294"/>
        <v>1006</v>
      </c>
      <c r="E6291" t="str">
        <f t="shared" ca="1" si="295"/>
        <v>Screening</v>
      </c>
      <c r="F6291" t="str">
        <f t="shared" ca="1" si="296"/>
        <v/>
      </c>
    </row>
    <row r="6292" spans="1:6" x14ac:dyDescent="0.25">
      <c r="A6292" t="str">
        <f ca="1">IF('Patient History &amp; Demographics'!X6292&gt;10,'Patient History &amp; Demographics'!A6292,"")</f>
        <v/>
      </c>
      <c r="B6292" t="str">
        <f ca="1">IF('Patient History &amp; Demographics'!X6292&gt;=20,"Acute",IF(AND('Patient History &amp; Demographics'!X6292&gt;=10,'Patient History &amp; Demographics'!X6292&lt;20),"High","Low"))</f>
        <v>High</v>
      </c>
      <c r="C6292" t="s">
        <v>24156</v>
      </c>
      <c r="D6292" t="str">
        <f t="shared" ca="1" si="294"/>
        <v/>
      </c>
      <c r="E6292" t="str">
        <f t="shared" ca="1" si="295"/>
        <v/>
      </c>
      <c r="F6292" t="str">
        <f t="shared" ca="1" si="296"/>
        <v/>
      </c>
    </row>
    <row r="6293" spans="1:6" x14ac:dyDescent="0.25">
      <c r="A6293">
        <f ca="1">IF('Patient History &amp; Demographics'!X6293&gt;10,'Patient History &amp; Demographics'!A6293,"")</f>
        <v>448558</v>
      </c>
      <c r="B6293" t="str">
        <f ca="1">IF('Patient History &amp; Demographics'!X6293&gt;=20,"Acute",IF(AND('Patient History &amp; Demographics'!X6293&gt;=10,'Patient History &amp; Demographics'!X6293&lt;20),"High","Low"))</f>
        <v>Acute</v>
      </c>
      <c r="C6293" t="s">
        <v>24156</v>
      </c>
      <c r="D6293" t="str">
        <f t="shared" ca="1" si="294"/>
        <v/>
      </c>
      <c r="E6293" t="str">
        <f t="shared" ca="1" si="295"/>
        <v/>
      </c>
      <c r="F6293" t="str">
        <f t="shared" ca="1" si="296"/>
        <v/>
      </c>
    </row>
    <row r="6294" spans="1:6" x14ac:dyDescent="0.25">
      <c r="A6294">
        <f ca="1">IF('Patient History &amp; Demographics'!X6294&gt;10,'Patient History &amp; Demographics'!A6294,"")</f>
        <v>448567</v>
      </c>
      <c r="B6294" t="str">
        <f ca="1">IF('Patient History &amp; Demographics'!X6294&gt;=20,"Acute",IF(AND('Patient History &amp; Demographics'!X6294&gt;=10,'Patient History &amp; Demographics'!X6294&lt;20),"High","Low"))</f>
        <v>High</v>
      </c>
      <c r="C6294" t="s">
        <v>24155</v>
      </c>
      <c r="D6294">
        <f t="shared" ca="1" si="294"/>
        <v>1008</v>
      </c>
      <c r="E6294" t="str">
        <f t="shared" ca="1" si="295"/>
        <v>Rehabilitation</v>
      </c>
      <c r="F6294" t="str">
        <f t="shared" ca="1" si="296"/>
        <v>Cured</v>
      </c>
    </row>
    <row r="6295" spans="1:6" x14ac:dyDescent="0.25">
      <c r="A6295">
        <f ca="1">IF('Patient History &amp; Demographics'!X6295&gt;10,'Patient History &amp; Demographics'!A6295,"")</f>
        <v>448576</v>
      </c>
      <c r="B6295" t="str">
        <f ca="1">IF('Patient History &amp; Demographics'!X6295&gt;=20,"Acute",IF(AND('Patient History &amp; Demographics'!X6295&gt;=10,'Patient History &amp; Demographics'!X6295&lt;20),"High","Low"))</f>
        <v>High</v>
      </c>
      <c r="C6295" t="s">
        <v>24156</v>
      </c>
      <c r="D6295" t="str">
        <f t="shared" ca="1" si="294"/>
        <v/>
      </c>
      <c r="E6295" t="str">
        <f t="shared" ca="1" si="295"/>
        <v/>
      </c>
      <c r="F6295" t="str">
        <f t="shared" ca="1" si="296"/>
        <v/>
      </c>
    </row>
    <row r="6296" spans="1:6" x14ac:dyDescent="0.25">
      <c r="A6296">
        <f ca="1">IF('Patient History &amp; Demographics'!X6296&gt;10,'Patient History &amp; Demographics'!A6296,"")</f>
        <v>448585</v>
      </c>
      <c r="B6296" t="str">
        <f ca="1">IF('Patient History &amp; Demographics'!X6296&gt;=20,"Acute",IF(AND('Patient History &amp; Demographics'!X6296&gt;=10,'Patient History &amp; Demographics'!X6296&lt;20),"High","Low"))</f>
        <v>High</v>
      </c>
      <c r="C6296" t="s">
        <v>24155</v>
      </c>
      <c r="D6296">
        <f t="shared" ca="1" si="294"/>
        <v>1015</v>
      </c>
      <c r="E6296" t="str">
        <f t="shared" ca="1" si="295"/>
        <v>Screening</v>
      </c>
      <c r="F6296" t="str">
        <f t="shared" ca="1" si="296"/>
        <v/>
      </c>
    </row>
    <row r="6297" spans="1:6" x14ac:dyDescent="0.25">
      <c r="A6297">
        <f ca="1">IF('Patient History &amp; Demographics'!X6297&gt;10,'Patient History &amp; Demographics'!A6297,"")</f>
        <v>448594</v>
      </c>
      <c r="B6297" t="str">
        <f ca="1">IF('Patient History &amp; Demographics'!X6297&gt;=20,"Acute",IF(AND('Patient History &amp; Demographics'!X6297&gt;=10,'Patient History &amp; Demographics'!X6297&lt;20),"High","Low"))</f>
        <v>High</v>
      </c>
      <c r="C6297" t="s">
        <v>24155</v>
      </c>
      <c r="D6297">
        <f t="shared" ca="1" si="294"/>
        <v>1019</v>
      </c>
      <c r="E6297" t="str">
        <f t="shared" ca="1" si="295"/>
        <v>Screening</v>
      </c>
      <c r="F6297" t="str">
        <f t="shared" ca="1" si="296"/>
        <v/>
      </c>
    </row>
    <row r="6298" spans="1:6" x14ac:dyDescent="0.25">
      <c r="A6298">
        <f ca="1">IF('Patient History &amp; Demographics'!X6298&gt;10,'Patient History &amp; Demographics'!A6298,"")</f>
        <v>448600</v>
      </c>
      <c r="B6298" t="str">
        <f ca="1">IF('Patient History &amp; Demographics'!X6298&gt;=20,"Acute",IF(AND('Patient History &amp; Demographics'!X6298&gt;=10,'Patient History &amp; Demographics'!X6298&lt;20),"High","Low"))</f>
        <v>High</v>
      </c>
      <c r="C6298" t="s">
        <v>24156</v>
      </c>
      <c r="D6298" t="str">
        <f t="shared" ca="1" si="294"/>
        <v/>
      </c>
      <c r="E6298" t="str">
        <f t="shared" ca="1" si="295"/>
        <v/>
      </c>
      <c r="F6298" t="str">
        <f t="shared" ca="1" si="296"/>
        <v/>
      </c>
    </row>
    <row r="6299" spans="1:6" x14ac:dyDescent="0.25">
      <c r="A6299">
        <f ca="1">IF('Patient History &amp; Demographics'!X6299&gt;10,'Patient History &amp; Demographics'!A6299,"")</f>
        <v>448619</v>
      </c>
      <c r="B6299" t="str">
        <f ca="1">IF('Patient History &amp; Demographics'!X6299&gt;=20,"Acute",IF(AND('Patient History &amp; Demographics'!X6299&gt;=10,'Patient History &amp; Demographics'!X6299&lt;20),"High","Low"))</f>
        <v>High</v>
      </c>
      <c r="C6299" t="s">
        <v>24156</v>
      </c>
      <c r="D6299" t="str">
        <f t="shared" ca="1" si="294"/>
        <v/>
      </c>
      <c r="E6299" t="str">
        <f t="shared" ca="1" si="295"/>
        <v/>
      </c>
      <c r="F6299" t="str">
        <f t="shared" ca="1" si="296"/>
        <v/>
      </c>
    </row>
    <row r="6300" spans="1:6" x14ac:dyDescent="0.25">
      <c r="A6300" t="str">
        <f ca="1">IF('Patient History &amp; Demographics'!X6300&gt;10,'Patient History &amp; Demographics'!A6300,"")</f>
        <v/>
      </c>
      <c r="B6300" t="str">
        <f ca="1">IF('Patient History &amp; Demographics'!X6300&gt;=20,"Acute",IF(AND('Patient History &amp; Demographics'!X6300&gt;=10,'Patient History &amp; Demographics'!X6300&lt;20),"High","Low"))</f>
        <v>Low</v>
      </c>
      <c r="C6300" t="s">
        <v>24155</v>
      </c>
      <c r="D6300">
        <f t="shared" ca="1" si="294"/>
        <v>1008</v>
      </c>
      <c r="E6300" t="str">
        <f t="shared" ca="1" si="295"/>
        <v>Rehabilitation</v>
      </c>
      <c r="F6300" t="str">
        <f t="shared" ca="1" si="296"/>
        <v>Cured</v>
      </c>
    </row>
    <row r="6301" spans="1:6" x14ac:dyDescent="0.25">
      <c r="A6301">
        <f ca="1">IF('Patient History &amp; Demographics'!X6301&gt;10,'Patient History &amp; Demographics'!A6301,"")</f>
        <v>448637</v>
      </c>
      <c r="B6301" t="str">
        <f ca="1">IF('Patient History &amp; Demographics'!X6301&gt;=20,"Acute",IF(AND('Patient History &amp; Demographics'!X6301&gt;=10,'Patient History &amp; Demographics'!X6301&lt;20),"High","Low"))</f>
        <v>High</v>
      </c>
      <c r="C6301" t="s">
        <v>24155</v>
      </c>
      <c r="D6301">
        <f t="shared" ca="1" si="294"/>
        <v>1024</v>
      </c>
      <c r="E6301" t="str">
        <f t="shared" ca="1" si="295"/>
        <v>Screening</v>
      </c>
      <c r="F6301" t="str">
        <f t="shared" ca="1" si="296"/>
        <v/>
      </c>
    </row>
    <row r="6302" spans="1:6" x14ac:dyDescent="0.25">
      <c r="A6302" t="str">
        <f ca="1">IF('Patient History &amp; Demographics'!X6302&gt;10,'Patient History &amp; Demographics'!A6302,"")</f>
        <v/>
      </c>
      <c r="B6302" t="str">
        <f ca="1">IF('Patient History &amp; Demographics'!X6302&gt;=20,"Acute",IF(AND('Patient History &amp; Demographics'!X6302&gt;=10,'Patient History &amp; Demographics'!X6302&lt;20),"High","Low"))</f>
        <v>Low</v>
      </c>
      <c r="C6302" t="s">
        <v>24155</v>
      </c>
      <c r="D6302">
        <f t="shared" ca="1" si="294"/>
        <v>1001</v>
      </c>
      <c r="E6302" t="str">
        <f t="shared" ca="1" si="295"/>
        <v>Rehabilitation</v>
      </c>
      <c r="F6302" t="str">
        <f t="shared" ca="1" si="296"/>
        <v>Positive Progress</v>
      </c>
    </row>
    <row r="6303" spans="1:6" x14ac:dyDescent="0.25">
      <c r="A6303" t="str">
        <f ca="1">IF('Patient History &amp; Demographics'!X6303&gt;10,'Patient History &amp; Demographics'!A6303,"")</f>
        <v/>
      </c>
      <c r="B6303" t="str">
        <f ca="1">IF('Patient History &amp; Demographics'!X6303&gt;=20,"Acute",IF(AND('Patient History &amp; Demographics'!X6303&gt;=10,'Patient History &amp; Demographics'!X6303&lt;20),"High","Low"))</f>
        <v>Low</v>
      </c>
      <c r="C6303" t="s">
        <v>24155</v>
      </c>
      <c r="D6303">
        <f t="shared" ca="1" si="294"/>
        <v>1002</v>
      </c>
      <c r="E6303" t="str">
        <f t="shared" ca="1" si="295"/>
        <v>Rehabilitation</v>
      </c>
      <c r="F6303" t="str">
        <f t="shared" ca="1" si="296"/>
        <v>Positive Progress</v>
      </c>
    </row>
    <row r="6304" spans="1:6" x14ac:dyDescent="0.25">
      <c r="A6304">
        <f ca="1">IF('Patient History &amp; Demographics'!X6304&gt;10,'Patient History &amp; Demographics'!A6304,"")</f>
        <v>448664</v>
      </c>
      <c r="B6304" t="str">
        <f ca="1">IF('Patient History &amp; Demographics'!X6304&gt;=20,"Acute",IF(AND('Patient History &amp; Demographics'!X6304&gt;=10,'Patient History &amp; Demographics'!X6304&lt;20),"High","Low"))</f>
        <v>High</v>
      </c>
      <c r="C6304" t="s">
        <v>24156</v>
      </c>
      <c r="D6304" t="str">
        <f t="shared" ca="1" si="294"/>
        <v/>
      </c>
      <c r="E6304" t="str">
        <f t="shared" ca="1" si="295"/>
        <v/>
      </c>
      <c r="F6304" t="str">
        <f t="shared" ca="1" si="296"/>
        <v/>
      </c>
    </row>
    <row r="6305" spans="1:6" x14ac:dyDescent="0.25">
      <c r="A6305" t="str">
        <f ca="1">IF('Patient History &amp; Demographics'!X6305&gt;10,'Patient History &amp; Demographics'!A6305,"")</f>
        <v/>
      </c>
      <c r="B6305" t="str">
        <f ca="1">IF('Patient History &amp; Demographics'!X6305&gt;=20,"Acute",IF(AND('Patient History &amp; Demographics'!X6305&gt;=10,'Patient History &amp; Demographics'!X6305&lt;20),"High","Low"))</f>
        <v>Low</v>
      </c>
      <c r="C6305" t="s">
        <v>24156</v>
      </c>
      <c r="D6305" t="str">
        <f t="shared" ca="1" si="294"/>
        <v/>
      </c>
      <c r="E6305" t="str">
        <f t="shared" ca="1" si="295"/>
        <v/>
      </c>
      <c r="F6305" t="str">
        <f t="shared" ca="1" si="296"/>
        <v/>
      </c>
    </row>
    <row r="6306" spans="1:6" x14ac:dyDescent="0.25">
      <c r="A6306">
        <f ca="1">IF('Patient History &amp; Demographics'!X6306&gt;10,'Patient History &amp; Demographics'!A6306,"")</f>
        <v>448691</v>
      </c>
      <c r="B6306" t="str">
        <f ca="1">IF('Patient History &amp; Demographics'!X6306&gt;=20,"Acute",IF(AND('Patient History &amp; Demographics'!X6306&gt;=10,'Patient History &amp; Demographics'!X6306&lt;20),"High","Low"))</f>
        <v>Acute</v>
      </c>
      <c r="C6306" t="s">
        <v>24156</v>
      </c>
      <c r="D6306" t="str">
        <f t="shared" ca="1" si="294"/>
        <v/>
      </c>
      <c r="E6306" t="str">
        <f t="shared" ca="1" si="295"/>
        <v/>
      </c>
      <c r="F6306" t="str">
        <f t="shared" ca="1" si="296"/>
        <v/>
      </c>
    </row>
    <row r="6307" spans="1:6" x14ac:dyDescent="0.25">
      <c r="A6307" t="str">
        <f ca="1">IF('Patient History &amp; Demographics'!X6307&gt;10,'Patient History &amp; Demographics'!A6307,"")</f>
        <v/>
      </c>
      <c r="B6307" t="str">
        <f ca="1">IF('Patient History &amp; Demographics'!X6307&gt;=20,"Acute",IF(AND('Patient History &amp; Demographics'!X6307&gt;=10,'Patient History &amp; Demographics'!X6307&lt;20),"High","Low"))</f>
        <v>Low</v>
      </c>
      <c r="C6307" t="s">
        <v>24155</v>
      </c>
      <c r="D6307">
        <f t="shared" ca="1" si="294"/>
        <v>1001</v>
      </c>
      <c r="E6307" t="str">
        <f t="shared" ca="1" si="295"/>
        <v>Screening</v>
      </c>
      <c r="F6307" t="str">
        <f t="shared" ca="1" si="296"/>
        <v/>
      </c>
    </row>
    <row r="6308" spans="1:6" x14ac:dyDescent="0.25">
      <c r="A6308" t="str">
        <f ca="1">IF('Patient History &amp; Demographics'!X6308&gt;10,'Patient History &amp; Demographics'!A6308,"")</f>
        <v/>
      </c>
      <c r="B6308" t="str">
        <f ca="1">IF('Patient History &amp; Demographics'!X6308&gt;=20,"Acute",IF(AND('Patient History &amp; Demographics'!X6308&gt;=10,'Patient History &amp; Demographics'!X6308&lt;20),"High","Low"))</f>
        <v>Low</v>
      </c>
      <c r="C6308" t="s">
        <v>24155</v>
      </c>
      <c r="D6308">
        <f t="shared" ca="1" si="294"/>
        <v>1001</v>
      </c>
      <c r="E6308" t="str">
        <f t="shared" ca="1" si="295"/>
        <v>Screening</v>
      </c>
      <c r="F6308" t="str">
        <f t="shared" ca="1" si="296"/>
        <v/>
      </c>
    </row>
    <row r="6309" spans="1:6" x14ac:dyDescent="0.25">
      <c r="A6309">
        <f ca="1">IF('Patient History &amp; Demographics'!X6309&gt;10,'Patient History &amp; Demographics'!A6309,"")</f>
        <v>448734</v>
      </c>
      <c r="B6309" t="str">
        <f ca="1">IF('Patient History &amp; Demographics'!X6309&gt;=20,"Acute",IF(AND('Patient History &amp; Demographics'!X6309&gt;=10,'Patient History &amp; Demographics'!X6309&lt;20),"High","Low"))</f>
        <v>High</v>
      </c>
      <c r="C6309" t="s">
        <v>24155</v>
      </c>
      <c r="D6309">
        <f t="shared" ca="1" si="294"/>
        <v>1004</v>
      </c>
      <c r="E6309" t="str">
        <f t="shared" ca="1" si="295"/>
        <v>Screening</v>
      </c>
      <c r="F6309" t="str">
        <f t="shared" ca="1" si="296"/>
        <v/>
      </c>
    </row>
    <row r="6310" spans="1:6" x14ac:dyDescent="0.25">
      <c r="A6310">
        <f ca="1">IF('Patient History &amp; Demographics'!X6310&gt;10,'Patient History &amp; Demographics'!A6310,"")</f>
        <v>448752</v>
      </c>
      <c r="B6310" t="str">
        <f ca="1">IF('Patient History &amp; Demographics'!X6310&gt;=20,"Acute",IF(AND('Patient History &amp; Demographics'!X6310&gt;=10,'Patient History &amp; Demographics'!X6310&lt;20),"High","Low"))</f>
        <v>High</v>
      </c>
      <c r="C6310" t="s">
        <v>24155</v>
      </c>
      <c r="D6310">
        <f t="shared" ca="1" si="294"/>
        <v>1024</v>
      </c>
      <c r="E6310" t="str">
        <f t="shared" ca="1" si="295"/>
        <v>Screening</v>
      </c>
      <c r="F6310" t="str">
        <f t="shared" ca="1" si="296"/>
        <v/>
      </c>
    </row>
    <row r="6311" spans="1:6" x14ac:dyDescent="0.25">
      <c r="A6311">
        <f ca="1">IF('Patient History &amp; Demographics'!X6311&gt;10,'Patient History &amp; Demographics'!A6311,"")</f>
        <v>448761</v>
      </c>
      <c r="B6311" t="str">
        <f ca="1">IF('Patient History &amp; Demographics'!X6311&gt;=20,"Acute",IF(AND('Patient History &amp; Demographics'!X6311&gt;=10,'Patient History &amp; Demographics'!X6311&lt;20),"High","Low"))</f>
        <v>High</v>
      </c>
      <c r="C6311" t="s">
        <v>24156</v>
      </c>
      <c r="D6311" t="str">
        <f t="shared" ca="1" si="294"/>
        <v/>
      </c>
      <c r="E6311" t="str">
        <f t="shared" ca="1" si="295"/>
        <v/>
      </c>
      <c r="F6311" t="str">
        <f t="shared" ca="1" si="296"/>
        <v/>
      </c>
    </row>
    <row r="6312" spans="1:6" x14ac:dyDescent="0.25">
      <c r="A6312">
        <f ca="1">IF('Patient History &amp; Demographics'!X6312&gt;10,'Patient History &amp; Demographics'!A6312,"")</f>
        <v>448770</v>
      </c>
      <c r="B6312" t="str">
        <f ca="1">IF('Patient History &amp; Demographics'!X6312&gt;=20,"Acute",IF(AND('Patient History &amp; Demographics'!X6312&gt;=10,'Patient History &amp; Demographics'!X6312&lt;20),"High","Low"))</f>
        <v>High</v>
      </c>
      <c r="C6312" t="s">
        <v>24155</v>
      </c>
      <c r="D6312">
        <f t="shared" ca="1" si="294"/>
        <v>1004</v>
      </c>
      <c r="E6312" t="str">
        <f t="shared" ca="1" si="295"/>
        <v>Rehabilitation</v>
      </c>
      <c r="F6312" t="str">
        <f t="shared" ca="1" si="296"/>
        <v>No Progress</v>
      </c>
    </row>
    <row r="6313" spans="1:6" x14ac:dyDescent="0.25">
      <c r="A6313">
        <f ca="1">IF('Patient History &amp; Demographics'!X6313&gt;10,'Patient History &amp; Demographics'!A6313,"")</f>
        <v>448789</v>
      </c>
      <c r="B6313" t="str">
        <f ca="1">IF('Patient History &amp; Demographics'!X6313&gt;=20,"Acute",IF(AND('Patient History &amp; Demographics'!X6313&gt;=10,'Patient History &amp; Demographics'!X6313&lt;20),"High","Low"))</f>
        <v>High</v>
      </c>
      <c r="C6313" t="s">
        <v>24156</v>
      </c>
      <c r="D6313" t="str">
        <f t="shared" ca="1" si="294"/>
        <v/>
      </c>
      <c r="E6313" t="str">
        <f t="shared" ca="1" si="295"/>
        <v/>
      </c>
      <c r="F6313" t="str">
        <f t="shared" ca="1" si="296"/>
        <v/>
      </c>
    </row>
    <row r="6314" spans="1:6" x14ac:dyDescent="0.25">
      <c r="A6314">
        <f ca="1">IF('Patient History &amp; Demographics'!X6314&gt;10,'Patient History &amp; Demographics'!A6314,"")</f>
        <v>448798</v>
      </c>
      <c r="B6314" t="str">
        <f ca="1">IF('Patient History &amp; Demographics'!X6314&gt;=20,"Acute",IF(AND('Patient History &amp; Demographics'!X6314&gt;=10,'Patient History &amp; Demographics'!X6314&lt;20),"High","Low"))</f>
        <v>High</v>
      </c>
      <c r="C6314" t="s">
        <v>24156</v>
      </c>
      <c r="D6314" t="str">
        <f t="shared" ca="1" si="294"/>
        <v/>
      </c>
      <c r="E6314" t="str">
        <f t="shared" ca="1" si="295"/>
        <v/>
      </c>
      <c r="F6314" t="str">
        <f t="shared" ca="1" si="296"/>
        <v/>
      </c>
    </row>
    <row r="6315" spans="1:6" x14ac:dyDescent="0.25">
      <c r="A6315">
        <f ca="1">IF('Patient History &amp; Demographics'!X6315&gt;10,'Patient History &amp; Demographics'!A6315,"")</f>
        <v>448804</v>
      </c>
      <c r="B6315" t="str">
        <f ca="1">IF('Patient History &amp; Demographics'!X6315&gt;=20,"Acute",IF(AND('Patient History &amp; Demographics'!X6315&gt;=10,'Patient History &amp; Demographics'!X6315&lt;20),"High","Low"))</f>
        <v>High</v>
      </c>
      <c r="C6315" t="s">
        <v>24156</v>
      </c>
      <c r="D6315" t="str">
        <f t="shared" ca="1" si="294"/>
        <v/>
      </c>
      <c r="E6315" t="str">
        <f t="shared" ca="1" si="295"/>
        <v/>
      </c>
      <c r="F6315" t="str">
        <f t="shared" ca="1" si="296"/>
        <v/>
      </c>
    </row>
    <row r="6316" spans="1:6" x14ac:dyDescent="0.25">
      <c r="A6316">
        <f ca="1">IF('Patient History &amp; Demographics'!X6316&gt;10,'Patient History &amp; Demographics'!A6316,"")</f>
        <v>448822</v>
      </c>
      <c r="B6316" t="str">
        <f ca="1">IF('Patient History &amp; Demographics'!X6316&gt;=20,"Acute",IF(AND('Patient History &amp; Demographics'!X6316&gt;=10,'Patient History &amp; Demographics'!X6316&lt;20),"High","Low"))</f>
        <v>High</v>
      </c>
      <c r="C6316" t="s">
        <v>24155</v>
      </c>
      <c r="D6316">
        <f t="shared" ca="1" si="294"/>
        <v>1003</v>
      </c>
      <c r="E6316" t="str">
        <f t="shared" ca="1" si="295"/>
        <v>Rehabilitation</v>
      </c>
      <c r="F6316" t="str">
        <f t="shared" ca="1" si="296"/>
        <v>Condition Deteriorated</v>
      </c>
    </row>
    <row r="6317" spans="1:6" x14ac:dyDescent="0.25">
      <c r="A6317">
        <f ca="1">IF('Patient History &amp; Demographics'!X6317&gt;10,'Patient History &amp; Demographics'!A6317,"")</f>
        <v>448831</v>
      </c>
      <c r="B6317" t="str">
        <f ca="1">IF('Patient History &amp; Demographics'!X6317&gt;=20,"Acute",IF(AND('Patient History &amp; Demographics'!X6317&gt;=10,'Patient History &amp; Demographics'!X6317&lt;20),"High","Low"))</f>
        <v>High</v>
      </c>
      <c r="C6317" t="s">
        <v>24155</v>
      </c>
      <c r="D6317">
        <f t="shared" ca="1" si="294"/>
        <v>1012</v>
      </c>
      <c r="E6317" t="str">
        <f t="shared" ca="1" si="295"/>
        <v>Rehabilitation</v>
      </c>
      <c r="F6317" t="str">
        <f t="shared" ca="1" si="296"/>
        <v>Positive Progress</v>
      </c>
    </row>
    <row r="6318" spans="1:6" x14ac:dyDescent="0.25">
      <c r="A6318">
        <f ca="1">IF('Patient History &amp; Demographics'!X6318&gt;10,'Patient History &amp; Demographics'!A6318,"")</f>
        <v>448840</v>
      </c>
      <c r="B6318" t="str">
        <f ca="1">IF('Patient History &amp; Demographics'!X6318&gt;=20,"Acute",IF(AND('Patient History &amp; Demographics'!X6318&gt;=10,'Patient History &amp; Demographics'!X6318&lt;20),"High","Low"))</f>
        <v>High</v>
      </c>
      <c r="C6318" t="s">
        <v>24156</v>
      </c>
      <c r="D6318" t="str">
        <f t="shared" ca="1" si="294"/>
        <v/>
      </c>
      <c r="E6318" t="str">
        <f t="shared" ca="1" si="295"/>
        <v/>
      </c>
      <c r="F6318" t="str">
        <f t="shared" ca="1" si="296"/>
        <v/>
      </c>
    </row>
    <row r="6319" spans="1:6" x14ac:dyDescent="0.25">
      <c r="A6319">
        <f ca="1">IF('Patient History &amp; Demographics'!X6319&gt;10,'Patient History &amp; Demographics'!A6319,"")</f>
        <v>448859</v>
      </c>
      <c r="B6319" t="str">
        <f ca="1">IF('Patient History &amp; Demographics'!X6319&gt;=20,"Acute",IF(AND('Patient History &amp; Demographics'!X6319&gt;=10,'Patient History &amp; Demographics'!X6319&lt;20),"High","Low"))</f>
        <v>High</v>
      </c>
      <c r="C6319" t="s">
        <v>24156</v>
      </c>
      <c r="D6319" t="str">
        <f t="shared" ca="1" si="294"/>
        <v/>
      </c>
      <c r="E6319" t="str">
        <f t="shared" ca="1" si="295"/>
        <v/>
      </c>
      <c r="F6319" t="str">
        <f t="shared" ca="1" si="296"/>
        <v/>
      </c>
    </row>
    <row r="6320" spans="1:6" x14ac:dyDescent="0.25">
      <c r="A6320" t="str">
        <f ca="1">IF('Patient History &amp; Demographics'!X6320&gt;10,'Patient History &amp; Demographics'!A6320,"")</f>
        <v/>
      </c>
      <c r="B6320" t="str">
        <f ca="1">IF('Patient History &amp; Demographics'!X6320&gt;=20,"Acute",IF(AND('Patient History &amp; Demographics'!X6320&gt;=10,'Patient History &amp; Demographics'!X6320&lt;20),"High","Low"))</f>
        <v>Low</v>
      </c>
      <c r="C6320" t="s">
        <v>24155</v>
      </c>
      <c r="D6320">
        <f t="shared" ca="1" si="294"/>
        <v>1017</v>
      </c>
      <c r="E6320" t="str">
        <f t="shared" ca="1" si="295"/>
        <v>Rehabilitation</v>
      </c>
      <c r="F6320" t="str">
        <f t="shared" ca="1" si="296"/>
        <v>No Progress</v>
      </c>
    </row>
    <row r="6321" spans="1:6" x14ac:dyDescent="0.25">
      <c r="A6321">
        <f ca="1">IF('Patient History &amp; Demographics'!X6321&gt;10,'Patient History &amp; Demographics'!A6321,"")</f>
        <v>448886</v>
      </c>
      <c r="B6321" t="str">
        <f ca="1">IF('Patient History &amp; Demographics'!X6321&gt;=20,"Acute",IF(AND('Patient History &amp; Demographics'!X6321&gt;=10,'Patient History &amp; Demographics'!X6321&lt;20),"High","Low"))</f>
        <v>High</v>
      </c>
      <c r="C6321" t="s">
        <v>24155</v>
      </c>
      <c r="D6321">
        <f t="shared" ca="1" si="294"/>
        <v>1002</v>
      </c>
      <c r="E6321" t="str">
        <f t="shared" ca="1" si="295"/>
        <v>Screening</v>
      </c>
      <c r="F6321" t="str">
        <f t="shared" ca="1" si="296"/>
        <v/>
      </c>
    </row>
    <row r="6322" spans="1:6" x14ac:dyDescent="0.25">
      <c r="A6322" t="str">
        <f ca="1">IF('Patient History &amp; Demographics'!X6322&gt;10,'Patient History &amp; Demographics'!A6322,"")</f>
        <v/>
      </c>
      <c r="B6322" t="str">
        <f ca="1">IF('Patient History &amp; Demographics'!X6322&gt;=20,"Acute",IF(AND('Patient History &amp; Demographics'!X6322&gt;=10,'Patient History &amp; Demographics'!X6322&lt;20),"High","Low"))</f>
        <v>Low</v>
      </c>
      <c r="C6322" t="s">
        <v>24156</v>
      </c>
      <c r="D6322" t="str">
        <f t="shared" ca="1" si="294"/>
        <v/>
      </c>
      <c r="E6322" t="str">
        <f t="shared" ca="1" si="295"/>
        <v/>
      </c>
      <c r="F6322" t="str">
        <f t="shared" ca="1" si="296"/>
        <v/>
      </c>
    </row>
    <row r="6323" spans="1:6" x14ac:dyDescent="0.25">
      <c r="A6323">
        <f ca="1">IF('Patient History &amp; Demographics'!X6323&gt;10,'Patient History &amp; Demographics'!A6323,"")</f>
        <v>448974</v>
      </c>
      <c r="B6323" t="str">
        <f ca="1">IF('Patient History &amp; Demographics'!X6323&gt;=20,"Acute",IF(AND('Patient History &amp; Demographics'!X6323&gt;=10,'Patient History &amp; Demographics'!X6323&lt;20),"High","Low"))</f>
        <v>High</v>
      </c>
      <c r="C6323" t="s">
        <v>24155</v>
      </c>
      <c r="D6323">
        <f t="shared" ca="1" si="294"/>
        <v>1021</v>
      </c>
      <c r="E6323" t="str">
        <f t="shared" ca="1" si="295"/>
        <v>Rehabilitation</v>
      </c>
      <c r="F6323" t="str">
        <f t="shared" ca="1" si="296"/>
        <v>Condition Deteriorated</v>
      </c>
    </row>
    <row r="6324" spans="1:6" x14ac:dyDescent="0.25">
      <c r="A6324" t="str">
        <f ca="1">IF('Patient History &amp; Demographics'!X6324&gt;10,'Patient History &amp; Demographics'!A6324,"")</f>
        <v/>
      </c>
      <c r="B6324" t="str">
        <f ca="1">IF('Patient History &amp; Demographics'!X6324&gt;=20,"Acute",IF(AND('Patient History &amp; Demographics'!X6324&gt;=10,'Patient History &amp; Demographics'!X6324&lt;20),"High","Low"))</f>
        <v>Low</v>
      </c>
      <c r="C6324" t="s">
        <v>24156</v>
      </c>
      <c r="D6324" t="str">
        <f t="shared" ca="1" si="294"/>
        <v/>
      </c>
      <c r="E6324" t="str">
        <f t="shared" ca="1" si="295"/>
        <v/>
      </c>
      <c r="F6324" t="str">
        <f t="shared" ca="1" si="296"/>
        <v/>
      </c>
    </row>
    <row r="6325" spans="1:6" x14ac:dyDescent="0.25">
      <c r="A6325" t="str">
        <f ca="1">IF('Patient History &amp; Demographics'!X6325&gt;10,'Patient History &amp; Demographics'!A6325,"")</f>
        <v/>
      </c>
      <c r="B6325" t="str">
        <f ca="1">IF('Patient History &amp; Demographics'!X6325&gt;=20,"Acute",IF(AND('Patient History &amp; Demographics'!X6325&gt;=10,'Patient History &amp; Demographics'!X6325&lt;20),"High","Low"))</f>
        <v>Low</v>
      </c>
      <c r="C6325" t="s">
        <v>24155</v>
      </c>
      <c r="D6325">
        <f t="shared" ca="1" si="294"/>
        <v>1011</v>
      </c>
      <c r="E6325" t="str">
        <f t="shared" ca="1" si="295"/>
        <v>Rehabilitation</v>
      </c>
      <c r="F6325" t="str">
        <f t="shared" ca="1" si="296"/>
        <v>Positive Progress</v>
      </c>
    </row>
    <row r="6326" spans="1:6" x14ac:dyDescent="0.25">
      <c r="A6326" t="str">
        <f ca="1">IF('Patient History &amp; Demographics'!X6326&gt;10,'Patient History &amp; Demographics'!A6326,"")</f>
        <v/>
      </c>
      <c r="B6326" t="str">
        <f ca="1">IF('Patient History &amp; Demographics'!X6326&gt;=20,"Acute",IF(AND('Patient History &amp; Demographics'!X6326&gt;=10,'Patient History &amp; Demographics'!X6326&lt;20),"High","Low"))</f>
        <v>Low</v>
      </c>
      <c r="C6326" t="s">
        <v>24155</v>
      </c>
      <c r="D6326">
        <f t="shared" ca="1" si="294"/>
        <v>1002</v>
      </c>
      <c r="E6326" t="str">
        <f t="shared" ca="1" si="295"/>
        <v>Screening</v>
      </c>
      <c r="F6326" t="str">
        <f t="shared" ca="1" si="296"/>
        <v/>
      </c>
    </row>
    <row r="6327" spans="1:6" x14ac:dyDescent="0.25">
      <c r="A6327">
        <f ca="1">IF('Patient History &amp; Demographics'!X6327&gt;10,'Patient History &amp; Demographics'!A6327,"")</f>
        <v>449074</v>
      </c>
      <c r="B6327" t="str">
        <f ca="1">IF('Patient History &amp; Demographics'!X6327&gt;=20,"Acute",IF(AND('Patient History &amp; Demographics'!X6327&gt;=10,'Patient History &amp; Demographics'!X6327&lt;20),"High","Low"))</f>
        <v>High</v>
      </c>
      <c r="C6327" t="s">
        <v>24156</v>
      </c>
      <c r="D6327" t="str">
        <f t="shared" ca="1" si="294"/>
        <v/>
      </c>
      <c r="E6327" t="str">
        <f t="shared" ca="1" si="295"/>
        <v/>
      </c>
      <c r="F6327" t="str">
        <f t="shared" ca="1" si="296"/>
        <v/>
      </c>
    </row>
    <row r="6328" spans="1:6" x14ac:dyDescent="0.25">
      <c r="A6328">
        <f ca="1">IF('Patient History &amp; Demographics'!X6328&gt;10,'Patient History &amp; Demographics'!A6328,"")</f>
        <v>449083</v>
      </c>
      <c r="B6328" t="str">
        <f ca="1">IF('Patient History &amp; Demographics'!X6328&gt;=20,"Acute",IF(AND('Patient History &amp; Demographics'!X6328&gt;=10,'Patient History &amp; Demographics'!X6328&lt;20),"High","Low"))</f>
        <v>High</v>
      </c>
      <c r="C6328" t="s">
        <v>24155</v>
      </c>
      <c r="D6328">
        <f t="shared" ca="1" si="294"/>
        <v>1004</v>
      </c>
      <c r="E6328" t="str">
        <f t="shared" ca="1" si="295"/>
        <v>Rehabilitation</v>
      </c>
      <c r="F6328" t="str">
        <f t="shared" ca="1" si="296"/>
        <v>Condition Deteriorated</v>
      </c>
    </row>
    <row r="6329" spans="1:6" x14ac:dyDescent="0.25">
      <c r="A6329">
        <f ca="1">IF('Patient History &amp; Demographics'!X6329&gt;10,'Patient History &amp; Demographics'!A6329,"")</f>
        <v>449092</v>
      </c>
      <c r="B6329" t="str">
        <f ca="1">IF('Patient History &amp; Demographics'!X6329&gt;=20,"Acute",IF(AND('Patient History &amp; Demographics'!X6329&gt;=10,'Patient History &amp; Demographics'!X6329&lt;20),"High","Low"))</f>
        <v>Acute</v>
      </c>
      <c r="C6329" t="s">
        <v>24155</v>
      </c>
      <c r="D6329">
        <f t="shared" ca="1" si="294"/>
        <v>1010</v>
      </c>
      <c r="E6329" t="str">
        <f t="shared" ca="1" si="295"/>
        <v>Screening</v>
      </c>
      <c r="F6329" t="str">
        <f t="shared" ca="1" si="296"/>
        <v/>
      </c>
    </row>
    <row r="6330" spans="1:6" x14ac:dyDescent="0.25">
      <c r="A6330">
        <f ca="1">IF('Patient History &amp; Demographics'!X6330&gt;10,'Patient History &amp; Demographics'!A6330,"")</f>
        <v>449117</v>
      </c>
      <c r="B6330" t="str">
        <f ca="1">IF('Patient History &amp; Demographics'!X6330&gt;=20,"Acute",IF(AND('Patient History &amp; Demographics'!X6330&gt;=10,'Patient History &amp; Demographics'!X6330&lt;20),"High","Low"))</f>
        <v>Acute</v>
      </c>
      <c r="C6330" t="s">
        <v>24155</v>
      </c>
      <c r="D6330">
        <f t="shared" ca="1" si="294"/>
        <v>1022</v>
      </c>
      <c r="E6330" t="str">
        <f t="shared" ca="1" si="295"/>
        <v>Screening</v>
      </c>
      <c r="F6330" t="str">
        <f t="shared" ca="1" si="296"/>
        <v/>
      </c>
    </row>
    <row r="6331" spans="1:6" x14ac:dyDescent="0.25">
      <c r="A6331" t="str">
        <f ca="1">IF('Patient History &amp; Demographics'!X6331&gt;10,'Patient History &amp; Demographics'!A6331,"")</f>
        <v/>
      </c>
      <c r="B6331" t="str">
        <f ca="1">IF('Patient History &amp; Demographics'!X6331&gt;=20,"Acute",IF(AND('Patient History &amp; Demographics'!X6331&gt;=10,'Patient History &amp; Demographics'!X6331&lt;20),"High","Low"))</f>
        <v>Low</v>
      </c>
      <c r="C6331" t="s">
        <v>24156</v>
      </c>
      <c r="D6331" t="str">
        <f t="shared" ca="1" si="294"/>
        <v/>
      </c>
      <c r="E6331" t="str">
        <f t="shared" ca="1" si="295"/>
        <v/>
      </c>
      <c r="F6331" t="str">
        <f t="shared" ca="1" si="296"/>
        <v/>
      </c>
    </row>
    <row r="6332" spans="1:6" x14ac:dyDescent="0.25">
      <c r="A6332">
        <f ca="1">IF('Patient History &amp; Demographics'!X6332&gt;10,'Patient History &amp; Demographics'!A6332,"")</f>
        <v>449135</v>
      </c>
      <c r="B6332" t="str">
        <f ca="1">IF('Patient History &amp; Demographics'!X6332&gt;=20,"Acute",IF(AND('Patient History &amp; Demographics'!X6332&gt;=10,'Patient History &amp; Demographics'!X6332&lt;20),"High","Low"))</f>
        <v>High</v>
      </c>
      <c r="C6332" t="s">
        <v>24155</v>
      </c>
      <c r="D6332">
        <f t="shared" ca="1" si="294"/>
        <v>1027</v>
      </c>
      <c r="E6332" t="str">
        <f t="shared" ca="1" si="295"/>
        <v>Rehabilitation</v>
      </c>
      <c r="F6332" t="str">
        <f t="shared" ca="1" si="296"/>
        <v>Positive Progress</v>
      </c>
    </row>
    <row r="6333" spans="1:6" x14ac:dyDescent="0.25">
      <c r="A6333">
        <f ca="1">IF('Patient History &amp; Demographics'!X6333&gt;10,'Patient History &amp; Demographics'!A6333,"")</f>
        <v>449144</v>
      </c>
      <c r="B6333" t="str">
        <f ca="1">IF('Patient History &amp; Demographics'!X6333&gt;=20,"Acute",IF(AND('Patient History &amp; Demographics'!X6333&gt;=10,'Patient History &amp; Demographics'!X6333&lt;20),"High","Low"))</f>
        <v>Acute</v>
      </c>
      <c r="C6333" t="s">
        <v>24156</v>
      </c>
      <c r="D6333" t="str">
        <f t="shared" ca="1" si="294"/>
        <v/>
      </c>
      <c r="E6333" t="str">
        <f t="shared" ca="1" si="295"/>
        <v/>
      </c>
      <c r="F6333" t="str">
        <f t="shared" ca="1" si="296"/>
        <v/>
      </c>
    </row>
    <row r="6334" spans="1:6" x14ac:dyDescent="0.25">
      <c r="A6334" t="str">
        <f ca="1">IF('Patient History &amp; Demographics'!X6334&gt;10,'Patient History &amp; Demographics'!A6334,"")</f>
        <v/>
      </c>
      <c r="B6334" t="str">
        <f ca="1">IF('Patient History &amp; Demographics'!X6334&gt;=20,"Acute",IF(AND('Patient History &amp; Demographics'!X6334&gt;=10,'Patient History &amp; Demographics'!X6334&lt;20),"High","Low"))</f>
        <v>Low</v>
      </c>
      <c r="C6334" t="s">
        <v>24156</v>
      </c>
      <c r="D6334" t="str">
        <f t="shared" ca="1" si="294"/>
        <v/>
      </c>
      <c r="E6334" t="str">
        <f t="shared" ca="1" si="295"/>
        <v/>
      </c>
      <c r="F6334" t="str">
        <f t="shared" ca="1" si="296"/>
        <v/>
      </c>
    </row>
    <row r="6335" spans="1:6" x14ac:dyDescent="0.25">
      <c r="A6335">
        <f ca="1">IF('Patient History &amp; Demographics'!X6335&gt;10,'Patient History &amp; Demographics'!A6335,"")</f>
        <v>449162</v>
      </c>
      <c r="B6335" t="str">
        <f ca="1">IF('Patient History &amp; Demographics'!X6335&gt;=20,"Acute",IF(AND('Patient History &amp; Demographics'!X6335&gt;=10,'Patient History &amp; Demographics'!X6335&lt;20),"High","Low"))</f>
        <v>Acute</v>
      </c>
      <c r="C6335" t="s">
        <v>24156</v>
      </c>
      <c r="D6335" t="str">
        <f t="shared" ca="1" si="294"/>
        <v/>
      </c>
      <c r="E6335" t="str">
        <f t="shared" ca="1" si="295"/>
        <v/>
      </c>
      <c r="F6335" t="str">
        <f t="shared" ca="1" si="296"/>
        <v/>
      </c>
    </row>
    <row r="6336" spans="1:6" x14ac:dyDescent="0.25">
      <c r="A6336" t="str">
        <f ca="1">IF('Patient History &amp; Demographics'!X6336&gt;10,'Patient History &amp; Demographics'!A6336,"")</f>
        <v/>
      </c>
      <c r="B6336" t="str">
        <f ca="1">IF('Patient History &amp; Demographics'!X6336&gt;=20,"Acute",IF(AND('Patient History &amp; Demographics'!X6336&gt;=10,'Patient History &amp; Demographics'!X6336&lt;20),"High","Low"))</f>
        <v>Low</v>
      </c>
      <c r="C6336" t="s">
        <v>24155</v>
      </c>
      <c r="D6336">
        <f t="shared" ca="1" si="294"/>
        <v>1005</v>
      </c>
      <c r="E6336" t="str">
        <f t="shared" ca="1" si="295"/>
        <v>Screening</v>
      </c>
      <c r="F6336" t="str">
        <f t="shared" ca="1" si="296"/>
        <v/>
      </c>
    </row>
    <row r="6337" spans="1:6" x14ac:dyDescent="0.25">
      <c r="A6337" t="str">
        <f ca="1">IF('Patient History &amp; Demographics'!X6337&gt;10,'Patient History &amp; Demographics'!A6337,"")</f>
        <v/>
      </c>
      <c r="B6337" t="str">
        <f ca="1">IF('Patient History &amp; Demographics'!X6337&gt;=20,"Acute",IF(AND('Patient History &amp; Demographics'!X6337&gt;=10,'Patient History &amp; Demographics'!X6337&lt;20),"High","Low"))</f>
        <v>Low</v>
      </c>
      <c r="C6337" t="s">
        <v>24156</v>
      </c>
      <c r="D6337" t="str">
        <f t="shared" ca="1" si="294"/>
        <v/>
      </c>
      <c r="E6337" t="str">
        <f t="shared" ca="1" si="295"/>
        <v/>
      </c>
      <c r="F6337" t="str">
        <f t="shared" ca="1" si="296"/>
        <v/>
      </c>
    </row>
    <row r="6338" spans="1:6" x14ac:dyDescent="0.25">
      <c r="A6338" t="str">
        <f ca="1">IF('Patient History &amp; Demographics'!X6338&gt;10,'Patient History &amp; Demographics'!A6338,"")</f>
        <v/>
      </c>
      <c r="B6338" t="str">
        <f ca="1">IF('Patient History &amp; Demographics'!X6338&gt;=20,"Acute",IF(AND('Patient History &amp; Demographics'!X6338&gt;=10,'Patient History &amp; Demographics'!X6338&lt;20),"High","Low"))</f>
        <v>High</v>
      </c>
      <c r="C6338" t="s">
        <v>24156</v>
      </c>
      <c r="D6338" t="str">
        <f t="shared" ref="D6338:D6401" ca="1" si="297">IF(C6338="Yes",CHOOSE(RANDBETWEEN(1,27),1001,1002,1003,1004,1005,1006,1007,1008,1009,1010,1011,1012,1013,1014,1015,1016,1017,1018,
1019,1020,1021,1022,1023,1024,1025,1026,1027,1028),"")</f>
        <v/>
      </c>
      <c r="E6338" t="str">
        <f t="shared" ca="1" si="295"/>
        <v/>
      </c>
      <c r="F6338" t="str">
        <f t="shared" ca="1" si="296"/>
        <v/>
      </c>
    </row>
    <row r="6339" spans="1:6" x14ac:dyDescent="0.25">
      <c r="A6339">
        <f ca="1">IF('Patient History &amp; Demographics'!X6339&gt;10,'Patient History &amp; Demographics'!A6339,"")</f>
        <v>449205</v>
      </c>
      <c r="B6339" t="str">
        <f ca="1">IF('Patient History &amp; Demographics'!X6339&gt;=20,"Acute",IF(AND('Patient History &amp; Demographics'!X6339&gt;=10,'Patient History &amp; Demographics'!X6339&lt;20),"High","Low"))</f>
        <v>High</v>
      </c>
      <c r="C6339" t="s">
        <v>24155</v>
      </c>
      <c r="D6339">
        <f t="shared" ca="1" si="297"/>
        <v>1017</v>
      </c>
      <c r="E6339" t="str">
        <f t="shared" ref="E6339:E6402" ca="1" si="298">IF(C6339="Yes",CHOOSE(RANDBETWEEN(1,2),"Screening","Rehabilitation"),"")</f>
        <v>Screening</v>
      </c>
      <c r="F6339" t="str">
        <f t="shared" ref="F6339:F6402" ca="1" si="299">IF(E6339="Rehabilitation",CHOOSE(RANDBETWEEN(1,4),"Positive Progress","No Progress","Condition Deteriorated","Cured"),"")</f>
        <v/>
      </c>
    </row>
    <row r="6340" spans="1:6" x14ac:dyDescent="0.25">
      <c r="A6340">
        <f ca="1">IF('Patient History &amp; Demographics'!X6340&gt;10,'Patient History &amp; Demographics'!A6340,"")</f>
        <v>449214</v>
      </c>
      <c r="B6340" t="str">
        <f ca="1">IF('Patient History &amp; Demographics'!X6340&gt;=20,"Acute",IF(AND('Patient History &amp; Demographics'!X6340&gt;=10,'Patient History &amp; Demographics'!X6340&lt;20),"High","Low"))</f>
        <v>High</v>
      </c>
      <c r="C6340" t="s">
        <v>24156</v>
      </c>
      <c r="D6340" t="str">
        <f t="shared" ca="1" si="297"/>
        <v/>
      </c>
      <c r="E6340" t="str">
        <f t="shared" ca="1" si="298"/>
        <v/>
      </c>
      <c r="F6340" t="str">
        <f t="shared" ca="1" si="299"/>
        <v/>
      </c>
    </row>
    <row r="6341" spans="1:6" x14ac:dyDescent="0.25">
      <c r="A6341">
        <f ca="1">IF('Patient History &amp; Demographics'!X6341&gt;10,'Patient History &amp; Demographics'!A6341,"")</f>
        <v>449223</v>
      </c>
      <c r="B6341" t="str">
        <f ca="1">IF('Patient History &amp; Demographics'!X6341&gt;=20,"Acute",IF(AND('Patient History &amp; Demographics'!X6341&gt;=10,'Patient History &amp; Demographics'!X6341&lt;20),"High","Low"))</f>
        <v>High</v>
      </c>
      <c r="C6341" t="s">
        <v>24156</v>
      </c>
      <c r="D6341" t="str">
        <f t="shared" ca="1" si="297"/>
        <v/>
      </c>
      <c r="E6341" t="str">
        <f t="shared" ca="1" si="298"/>
        <v/>
      </c>
      <c r="F6341" t="str">
        <f t="shared" ca="1" si="299"/>
        <v/>
      </c>
    </row>
    <row r="6342" spans="1:6" x14ac:dyDescent="0.25">
      <c r="A6342">
        <f ca="1">IF('Patient History &amp; Demographics'!X6342&gt;10,'Patient History &amp; Demographics'!A6342,"")</f>
        <v>449232</v>
      </c>
      <c r="B6342" t="str">
        <f ca="1">IF('Patient History &amp; Demographics'!X6342&gt;=20,"Acute",IF(AND('Patient History &amp; Demographics'!X6342&gt;=10,'Patient History &amp; Demographics'!X6342&lt;20),"High","Low"))</f>
        <v>Acute</v>
      </c>
      <c r="C6342" t="s">
        <v>24156</v>
      </c>
      <c r="D6342" t="str">
        <f t="shared" ca="1" si="297"/>
        <v/>
      </c>
      <c r="E6342" t="str">
        <f t="shared" ca="1" si="298"/>
        <v/>
      </c>
      <c r="F6342" t="str">
        <f t="shared" ca="1" si="299"/>
        <v/>
      </c>
    </row>
    <row r="6343" spans="1:6" x14ac:dyDescent="0.25">
      <c r="A6343">
        <f ca="1">IF('Patient History &amp; Demographics'!X6343&gt;10,'Patient History &amp; Demographics'!A6343,"")</f>
        <v>449241</v>
      </c>
      <c r="B6343" t="str">
        <f ca="1">IF('Patient History &amp; Demographics'!X6343&gt;=20,"Acute",IF(AND('Patient History &amp; Demographics'!X6343&gt;=10,'Patient History &amp; Demographics'!X6343&lt;20),"High","Low"))</f>
        <v>High</v>
      </c>
      <c r="C6343" t="s">
        <v>24156</v>
      </c>
      <c r="D6343" t="str">
        <f t="shared" ca="1" si="297"/>
        <v/>
      </c>
      <c r="E6343" t="str">
        <f t="shared" ca="1" si="298"/>
        <v/>
      </c>
      <c r="F6343" t="str">
        <f t="shared" ca="1" si="299"/>
        <v/>
      </c>
    </row>
    <row r="6344" spans="1:6" x14ac:dyDescent="0.25">
      <c r="A6344">
        <f ca="1">IF('Patient History &amp; Demographics'!X6344&gt;10,'Patient History &amp; Demographics'!A6344,"")</f>
        <v>449250</v>
      </c>
      <c r="B6344" t="str">
        <f ca="1">IF('Patient History &amp; Demographics'!X6344&gt;=20,"Acute",IF(AND('Patient History &amp; Demographics'!X6344&gt;=10,'Patient History &amp; Demographics'!X6344&lt;20),"High","Low"))</f>
        <v>Acute</v>
      </c>
      <c r="C6344" t="s">
        <v>24156</v>
      </c>
      <c r="D6344" t="str">
        <f t="shared" ca="1" si="297"/>
        <v/>
      </c>
      <c r="E6344" t="str">
        <f t="shared" ca="1" si="298"/>
        <v/>
      </c>
      <c r="F6344" t="str">
        <f t="shared" ca="1" si="299"/>
        <v/>
      </c>
    </row>
    <row r="6345" spans="1:6" x14ac:dyDescent="0.25">
      <c r="A6345" t="str">
        <f ca="1">IF('Patient History &amp; Demographics'!X6345&gt;10,'Patient History &amp; Demographics'!A6345,"")</f>
        <v/>
      </c>
      <c r="B6345" t="str">
        <f ca="1">IF('Patient History &amp; Demographics'!X6345&gt;=20,"Acute",IF(AND('Patient History &amp; Demographics'!X6345&gt;=10,'Patient History &amp; Demographics'!X6345&lt;20),"High","Low"))</f>
        <v>Low</v>
      </c>
      <c r="C6345" t="s">
        <v>24156</v>
      </c>
      <c r="D6345" t="str">
        <f t="shared" ca="1" si="297"/>
        <v/>
      </c>
      <c r="E6345" t="str">
        <f t="shared" ca="1" si="298"/>
        <v/>
      </c>
      <c r="F6345" t="str">
        <f t="shared" ca="1" si="299"/>
        <v/>
      </c>
    </row>
    <row r="6346" spans="1:6" x14ac:dyDescent="0.25">
      <c r="A6346">
        <f ca="1">IF('Patient History &amp; Demographics'!X6346&gt;10,'Patient History &amp; Demographics'!A6346,"")</f>
        <v>449278</v>
      </c>
      <c r="B6346" t="str">
        <f ca="1">IF('Patient History &amp; Demographics'!X6346&gt;=20,"Acute",IF(AND('Patient History &amp; Demographics'!X6346&gt;=10,'Patient History &amp; Demographics'!X6346&lt;20),"High","Low"))</f>
        <v>Acute</v>
      </c>
      <c r="C6346" t="s">
        <v>24156</v>
      </c>
      <c r="D6346" t="str">
        <f t="shared" ca="1" si="297"/>
        <v/>
      </c>
      <c r="E6346" t="str">
        <f t="shared" ca="1" si="298"/>
        <v/>
      </c>
      <c r="F6346" t="str">
        <f t="shared" ca="1" si="299"/>
        <v/>
      </c>
    </row>
    <row r="6347" spans="1:6" x14ac:dyDescent="0.25">
      <c r="A6347">
        <f ca="1">IF('Patient History &amp; Demographics'!X6347&gt;10,'Patient History &amp; Demographics'!A6347,"")</f>
        <v>449302</v>
      </c>
      <c r="B6347" t="str">
        <f ca="1">IF('Patient History &amp; Demographics'!X6347&gt;=20,"Acute",IF(AND('Patient History &amp; Demographics'!X6347&gt;=10,'Patient History &amp; Demographics'!X6347&lt;20),"High","Low"))</f>
        <v>Acute</v>
      </c>
      <c r="C6347" t="s">
        <v>24156</v>
      </c>
      <c r="D6347" t="str">
        <f t="shared" ca="1" si="297"/>
        <v/>
      </c>
      <c r="E6347" t="str">
        <f t="shared" ca="1" si="298"/>
        <v/>
      </c>
      <c r="F6347" t="str">
        <f t="shared" ca="1" si="299"/>
        <v/>
      </c>
    </row>
    <row r="6348" spans="1:6" x14ac:dyDescent="0.25">
      <c r="A6348" t="str">
        <f ca="1">IF('Patient History &amp; Demographics'!X6348&gt;10,'Patient History &amp; Demographics'!A6348,"")</f>
        <v/>
      </c>
      <c r="B6348" t="str">
        <f ca="1">IF('Patient History &amp; Demographics'!X6348&gt;=20,"Acute",IF(AND('Patient History &amp; Demographics'!X6348&gt;=10,'Patient History &amp; Demographics'!X6348&lt;20),"High","Low"))</f>
        <v>Low</v>
      </c>
      <c r="C6348" t="s">
        <v>24156</v>
      </c>
      <c r="D6348" t="str">
        <f t="shared" ca="1" si="297"/>
        <v/>
      </c>
      <c r="E6348" t="str">
        <f t="shared" ca="1" si="298"/>
        <v/>
      </c>
      <c r="F6348" t="str">
        <f t="shared" ca="1" si="299"/>
        <v/>
      </c>
    </row>
    <row r="6349" spans="1:6" x14ac:dyDescent="0.25">
      <c r="A6349">
        <f ca="1">IF('Patient History &amp; Demographics'!X6349&gt;10,'Patient History &amp; Demographics'!A6349,"")</f>
        <v>449320</v>
      </c>
      <c r="B6349" t="str">
        <f ca="1">IF('Patient History &amp; Demographics'!X6349&gt;=20,"Acute",IF(AND('Patient History &amp; Demographics'!X6349&gt;=10,'Patient History &amp; Demographics'!X6349&lt;20),"High","Low"))</f>
        <v>High</v>
      </c>
      <c r="C6349" t="s">
        <v>24156</v>
      </c>
      <c r="D6349" t="str">
        <f t="shared" ca="1" si="297"/>
        <v/>
      </c>
      <c r="E6349" t="str">
        <f t="shared" ca="1" si="298"/>
        <v/>
      </c>
      <c r="F6349" t="str">
        <f t="shared" ca="1" si="299"/>
        <v/>
      </c>
    </row>
    <row r="6350" spans="1:6" x14ac:dyDescent="0.25">
      <c r="A6350">
        <f ca="1">IF('Patient History &amp; Demographics'!X6350&gt;10,'Patient History &amp; Demographics'!A6350,"")</f>
        <v>449339</v>
      </c>
      <c r="B6350" t="str">
        <f ca="1">IF('Patient History &amp; Demographics'!X6350&gt;=20,"Acute",IF(AND('Patient History &amp; Demographics'!X6350&gt;=10,'Patient History &amp; Demographics'!X6350&lt;20),"High","Low"))</f>
        <v>High</v>
      </c>
      <c r="C6350" t="s">
        <v>24155</v>
      </c>
      <c r="D6350">
        <f t="shared" ca="1" si="297"/>
        <v>1013</v>
      </c>
      <c r="E6350" t="str">
        <f t="shared" ca="1" si="298"/>
        <v>Screening</v>
      </c>
      <c r="F6350" t="str">
        <f t="shared" ca="1" si="299"/>
        <v/>
      </c>
    </row>
    <row r="6351" spans="1:6" x14ac:dyDescent="0.25">
      <c r="A6351" t="str">
        <f ca="1">IF('Patient History &amp; Demographics'!X6351&gt;10,'Patient History &amp; Demographics'!A6351,"")</f>
        <v/>
      </c>
      <c r="B6351" t="str">
        <f ca="1">IF('Patient History &amp; Demographics'!X6351&gt;=20,"Acute",IF(AND('Patient History &amp; Demographics'!X6351&gt;=10,'Patient History &amp; Demographics'!X6351&lt;20),"High","Low"))</f>
        <v>Low</v>
      </c>
      <c r="C6351" t="s">
        <v>24155</v>
      </c>
      <c r="D6351">
        <f t="shared" ca="1" si="297"/>
        <v>1026</v>
      </c>
      <c r="E6351" t="str">
        <f t="shared" ca="1" si="298"/>
        <v>Rehabilitation</v>
      </c>
      <c r="F6351" t="str">
        <f t="shared" ca="1" si="299"/>
        <v>Cured</v>
      </c>
    </row>
    <row r="6352" spans="1:6" x14ac:dyDescent="0.25">
      <c r="A6352">
        <f ca="1">IF('Patient History &amp; Demographics'!X6352&gt;10,'Patient History &amp; Demographics'!A6352,"")</f>
        <v>449357</v>
      </c>
      <c r="B6352" t="str">
        <f ca="1">IF('Patient History &amp; Demographics'!X6352&gt;=20,"Acute",IF(AND('Patient History &amp; Demographics'!X6352&gt;=10,'Patient History &amp; Demographics'!X6352&lt;20),"High","Low"))</f>
        <v>High</v>
      </c>
      <c r="C6352" t="s">
        <v>24156</v>
      </c>
      <c r="D6352" t="str">
        <f t="shared" ca="1" si="297"/>
        <v/>
      </c>
      <c r="E6352" t="str">
        <f t="shared" ca="1" si="298"/>
        <v/>
      </c>
      <c r="F6352" t="str">
        <f t="shared" ca="1" si="299"/>
        <v/>
      </c>
    </row>
    <row r="6353" spans="1:6" x14ac:dyDescent="0.25">
      <c r="A6353">
        <f ca="1">IF('Patient History &amp; Demographics'!X6353&gt;10,'Patient History &amp; Demographics'!A6353,"")</f>
        <v>449366</v>
      </c>
      <c r="B6353" t="str">
        <f ca="1">IF('Patient History &amp; Demographics'!X6353&gt;=20,"Acute",IF(AND('Patient History &amp; Demographics'!X6353&gt;=10,'Patient History &amp; Demographics'!X6353&lt;20),"High","Low"))</f>
        <v>High</v>
      </c>
      <c r="C6353" t="s">
        <v>24155</v>
      </c>
      <c r="D6353">
        <f t="shared" ca="1" si="297"/>
        <v>1015</v>
      </c>
      <c r="E6353" t="str">
        <f t="shared" ca="1" si="298"/>
        <v>Rehabilitation</v>
      </c>
      <c r="F6353" t="str">
        <f t="shared" ca="1" si="299"/>
        <v>Cured</v>
      </c>
    </row>
    <row r="6354" spans="1:6" x14ac:dyDescent="0.25">
      <c r="A6354">
        <f ca="1">IF('Patient History &amp; Demographics'!X6354&gt;10,'Patient History &amp; Demographics'!A6354,"")</f>
        <v>449375</v>
      </c>
      <c r="B6354" t="str">
        <f ca="1">IF('Patient History &amp; Demographics'!X6354&gt;=20,"Acute",IF(AND('Patient History &amp; Demographics'!X6354&gt;=10,'Patient History &amp; Demographics'!X6354&lt;20),"High","Low"))</f>
        <v>Acute</v>
      </c>
      <c r="C6354" t="s">
        <v>24155</v>
      </c>
      <c r="D6354">
        <f t="shared" ca="1" si="297"/>
        <v>1002</v>
      </c>
      <c r="E6354" t="str">
        <f t="shared" ca="1" si="298"/>
        <v>Screening</v>
      </c>
      <c r="F6354" t="str">
        <f t="shared" ca="1" si="299"/>
        <v/>
      </c>
    </row>
    <row r="6355" spans="1:6" x14ac:dyDescent="0.25">
      <c r="A6355">
        <f ca="1">IF('Patient History &amp; Demographics'!X6355&gt;10,'Patient History &amp; Demographics'!A6355,"")</f>
        <v>449384</v>
      </c>
      <c r="B6355" t="str">
        <f ca="1">IF('Patient History &amp; Demographics'!X6355&gt;=20,"Acute",IF(AND('Patient History &amp; Demographics'!X6355&gt;=10,'Patient History &amp; Demographics'!X6355&lt;20),"High","Low"))</f>
        <v>High</v>
      </c>
      <c r="C6355" t="s">
        <v>24156</v>
      </c>
      <c r="D6355" t="str">
        <f t="shared" ca="1" si="297"/>
        <v/>
      </c>
      <c r="E6355" t="str">
        <f t="shared" ca="1" si="298"/>
        <v/>
      </c>
      <c r="F6355" t="str">
        <f t="shared" ca="1" si="299"/>
        <v/>
      </c>
    </row>
    <row r="6356" spans="1:6" x14ac:dyDescent="0.25">
      <c r="A6356">
        <f ca="1">IF('Patient History &amp; Demographics'!X6356&gt;10,'Patient History &amp; Demographics'!A6356,"")</f>
        <v>449393</v>
      </c>
      <c r="B6356" t="str">
        <f ca="1">IF('Patient History &amp; Demographics'!X6356&gt;=20,"Acute",IF(AND('Patient History &amp; Demographics'!X6356&gt;=10,'Patient History &amp; Demographics'!X6356&lt;20),"High","Low"))</f>
        <v>Acute</v>
      </c>
      <c r="C6356" t="s">
        <v>24155</v>
      </c>
      <c r="D6356">
        <f t="shared" ca="1" si="297"/>
        <v>1008</v>
      </c>
      <c r="E6356" t="str">
        <f t="shared" ca="1" si="298"/>
        <v>Screening</v>
      </c>
      <c r="F6356" t="str">
        <f t="shared" ca="1" si="299"/>
        <v/>
      </c>
    </row>
    <row r="6357" spans="1:6" x14ac:dyDescent="0.25">
      <c r="A6357">
        <f ca="1">IF('Patient History &amp; Demographics'!X6357&gt;10,'Patient History &amp; Demographics'!A6357,"")</f>
        <v>449436</v>
      </c>
      <c r="B6357" t="str">
        <f ca="1">IF('Patient History &amp; Demographics'!X6357&gt;=20,"Acute",IF(AND('Patient History &amp; Demographics'!X6357&gt;=10,'Patient History &amp; Demographics'!X6357&lt;20),"High","Low"))</f>
        <v>High</v>
      </c>
      <c r="C6357" t="s">
        <v>24156</v>
      </c>
      <c r="D6357" t="str">
        <f t="shared" ca="1" si="297"/>
        <v/>
      </c>
      <c r="E6357" t="str">
        <f t="shared" ca="1" si="298"/>
        <v/>
      </c>
      <c r="F6357" t="str">
        <f t="shared" ca="1" si="299"/>
        <v/>
      </c>
    </row>
    <row r="6358" spans="1:6" x14ac:dyDescent="0.25">
      <c r="A6358">
        <f ca="1">IF('Patient History &amp; Demographics'!X6358&gt;10,'Patient History &amp; Demographics'!A6358,"")</f>
        <v>449445</v>
      </c>
      <c r="B6358" t="str">
        <f ca="1">IF('Patient History &amp; Demographics'!X6358&gt;=20,"Acute",IF(AND('Patient History &amp; Demographics'!X6358&gt;=10,'Patient History &amp; Demographics'!X6358&lt;20),"High","Low"))</f>
        <v>Acute</v>
      </c>
      <c r="C6358" t="s">
        <v>24155</v>
      </c>
      <c r="D6358">
        <f t="shared" ca="1" si="297"/>
        <v>1010</v>
      </c>
      <c r="E6358" t="str">
        <f t="shared" ca="1" si="298"/>
        <v>Screening</v>
      </c>
      <c r="F6358" t="str">
        <f t="shared" ca="1" si="299"/>
        <v/>
      </c>
    </row>
    <row r="6359" spans="1:6" x14ac:dyDescent="0.25">
      <c r="A6359" t="str">
        <f ca="1">IF('Patient History &amp; Demographics'!X6359&gt;10,'Patient History &amp; Demographics'!A6359,"")</f>
        <v/>
      </c>
      <c r="B6359" t="str">
        <f ca="1">IF('Patient History &amp; Demographics'!X6359&gt;=20,"Acute",IF(AND('Patient History &amp; Demographics'!X6359&gt;=10,'Patient History &amp; Demographics'!X6359&lt;20),"High","Low"))</f>
        <v>High</v>
      </c>
      <c r="C6359" t="s">
        <v>24156</v>
      </c>
      <c r="D6359" t="str">
        <f t="shared" ca="1" si="297"/>
        <v/>
      </c>
      <c r="E6359" t="str">
        <f t="shared" ca="1" si="298"/>
        <v/>
      </c>
      <c r="F6359" t="str">
        <f t="shared" ca="1" si="299"/>
        <v/>
      </c>
    </row>
    <row r="6360" spans="1:6" x14ac:dyDescent="0.25">
      <c r="A6360">
        <f ca="1">IF('Patient History &amp; Demographics'!X6360&gt;10,'Patient History &amp; Demographics'!A6360,"")</f>
        <v>449463</v>
      </c>
      <c r="B6360" t="str">
        <f ca="1">IF('Patient History &amp; Demographics'!X6360&gt;=20,"Acute",IF(AND('Patient History &amp; Demographics'!X6360&gt;=10,'Patient History &amp; Demographics'!X6360&lt;20),"High","Low"))</f>
        <v>Acute</v>
      </c>
      <c r="C6360" t="s">
        <v>24156</v>
      </c>
      <c r="D6360" t="str">
        <f t="shared" ca="1" si="297"/>
        <v/>
      </c>
      <c r="E6360" t="str">
        <f t="shared" ca="1" si="298"/>
        <v/>
      </c>
      <c r="F6360" t="str">
        <f t="shared" ca="1" si="299"/>
        <v/>
      </c>
    </row>
    <row r="6361" spans="1:6" x14ac:dyDescent="0.25">
      <c r="A6361">
        <f ca="1">IF('Patient History &amp; Demographics'!X6361&gt;10,'Patient History &amp; Demographics'!A6361,"")</f>
        <v>449472</v>
      </c>
      <c r="B6361" t="str">
        <f ca="1">IF('Patient History &amp; Demographics'!X6361&gt;=20,"Acute",IF(AND('Patient History &amp; Demographics'!X6361&gt;=10,'Patient History &amp; Demographics'!X6361&lt;20),"High","Low"))</f>
        <v>High</v>
      </c>
      <c r="C6361" t="s">
        <v>24156</v>
      </c>
      <c r="D6361" t="str">
        <f t="shared" ca="1" si="297"/>
        <v/>
      </c>
      <c r="E6361" t="str">
        <f t="shared" ca="1" si="298"/>
        <v/>
      </c>
      <c r="F6361" t="str">
        <f t="shared" ca="1" si="299"/>
        <v/>
      </c>
    </row>
    <row r="6362" spans="1:6" x14ac:dyDescent="0.25">
      <c r="A6362">
        <f ca="1">IF('Patient History &amp; Demographics'!X6362&gt;10,'Patient History &amp; Demographics'!A6362,"")</f>
        <v>449481</v>
      </c>
      <c r="B6362" t="str">
        <f ca="1">IF('Patient History &amp; Demographics'!X6362&gt;=20,"Acute",IF(AND('Patient History &amp; Demographics'!X6362&gt;=10,'Patient History &amp; Demographics'!X6362&lt;20),"High","Low"))</f>
        <v>High</v>
      </c>
      <c r="C6362" t="s">
        <v>24156</v>
      </c>
      <c r="D6362" t="str">
        <f t="shared" ca="1" si="297"/>
        <v/>
      </c>
      <c r="E6362" t="str">
        <f t="shared" ca="1" si="298"/>
        <v/>
      </c>
      <c r="F6362" t="str">
        <f t="shared" ca="1" si="299"/>
        <v/>
      </c>
    </row>
    <row r="6363" spans="1:6" x14ac:dyDescent="0.25">
      <c r="A6363">
        <f ca="1">IF('Patient History &amp; Demographics'!X6363&gt;10,'Patient History &amp; Demographics'!A6363,"")</f>
        <v>449490</v>
      </c>
      <c r="B6363" t="str">
        <f ca="1">IF('Patient History &amp; Demographics'!X6363&gt;=20,"Acute",IF(AND('Patient History &amp; Demographics'!X6363&gt;=10,'Patient History &amp; Demographics'!X6363&lt;20),"High","Low"))</f>
        <v>High</v>
      </c>
      <c r="C6363" t="s">
        <v>24155</v>
      </c>
      <c r="D6363">
        <f t="shared" ca="1" si="297"/>
        <v>1014</v>
      </c>
      <c r="E6363" t="str">
        <f t="shared" ca="1" si="298"/>
        <v>Rehabilitation</v>
      </c>
      <c r="F6363" t="str">
        <f t="shared" ca="1" si="299"/>
        <v>Condition Deteriorated</v>
      </c>
    </row>
    <row r="6364" spans="1:6" x14ac:dyDescent="0.25">
      <c r="A6364">
        <f ca="1">IF('Patient History &amp; Demographics'!X6364&gt;10,'Patient History &amp; Demographics'!A6364,"")</f>
        <v>449506</v>
      </c>
      <c r="B6364" t="str">
        <f ca="1">IF('Patient History &amp; Demographics'!X6364&gt;=20,"Acute",IF(AND('Patient History &amp; Demographics'!X6364&gt;=10,'Patient History &amp; Demographics'!X6364&lt;20),"High","Low"))</f>
        <v>High</v>
      </c>
      <c r="C6364" t="s">
        <v>24155</v>
      </c>
      <c r="D6364">
        <f t="shared" ca="1" si="297"/>
        <v>1005</v>
      </c>
      <c r="E6364" t="str">
        <f t="shared" ca="1" si="298"/>
        <v>Rehabilitation</v>
      </c>
      <c r="F6364" t="str">
        <f t="shared" ca="1" si="299"/>
        <v>Condition Deteriorated</v>
      </c>
    </row>
    <row r="6365" spans="1:6" x14ac:dyDescent="0.25">
      <c r="A6365">
        <f ca="1">IF('Patient History &amp; Demographics'!X6365&gt;10,'Patient History &amp; Demographics'!A6365,"")</f>
        <v>449524</v>
      </c>
      <c r="B6365" t="str">
        <f ca="1">IF('Patient History &amp; Demographics'!X6365&gt;=20,"Acute",IF(AND('Patient History &amp; Demographics'!X6365&gt;=10,'Patient History &amp; Demographics'!X6365&lt;20),"High","Low"))</f>
        <v>Acute</v>
      </c>
      <c r="C6365" t="s">
        <v>24156</v>
      </c>
      <c r="D6365" t="str">
        <f t="shared" ca="1" si="297"/>
        <v/>
      </c>
      <c r="E6365" t="str">
        <f t="shared" ca="1" si="298"/>
        <v/>
      </c>
      <c r="F6365" t="str">
        <f t="shared" ca="1" si="299"/>
        <v/>
      </c>
    </row>
    <row r="6366" spans="1:6" x14ac:dyDescent="0.25">
      <c r="A6366">
        <f ca="1">IF('Patient History &amp; Demographics'!X6366&gt;10,'Patient History &amp; Demographics'!A6366,"")</f>
        <v>449533</v>
      </c>
      <c r="B6366" t="str">
        <f ca="1">IF('Patient History &amp; Demographics'!X6366&gt;=20,"Acute",IF(AND('Patient History &amp; Demographics'!X6366&gt;=10,'Patient History &amp; Demographics'!X6366&lt;20),"High","Low"))</f>
        <v>High</v>
      </c>
      <c r="C6366" t="s">
        <v>24155</v>
      </c>
      <c r="D6366">
        <f t="shared" ca="1" si="297"/>
        <v>1010</v>
      </c>
      <c r="E6366" t="str">
        <f t="shared" ca="1" si="298"/>
        <v>Rehabilitation</v>
      </c>
      <c r="F6366" t="str">
        <f t="shared" ca="1" si="299"/>
        <v>Cured</v>
      </c>
    </row>
    <row r="6367" spans="1:6" x14ac:dyDescent="0.25">
      <c r="A6367">
        <f ca="1">IF('Patient History &amp; Demographics'!X6367&gt;10,'Patient History &amp; Demographics'!A6367,"")</f>
        <v>449579</v>
      </c>
      <c r="B6367" t="str">
        <f ca="1">IF('Patient History &amp; Demographics'!X6367&gt;=20,"Acute",IF(AND('Patient History &amp; Demographics'!X6367&gt;=10,'Patient History &amp; Demographics'!X6367&lt;20),"High","Low"))</f>
        <v>High</v>
      </c>
      <c r="C6367" t="s">
        <v>24156</v>
      </c>
      <c r="D6367" t="str">
        <f t="shared" ca="1" si="297"/>
        <v/>
      </c>
      <c r="E6367" t="str">
        <f t="shared" ca="1" si="298"/>
        <v/>
      </c>
      <c r="F6367" t="str">
        <f t="shared" ca="1" si="299"/>
        <v/>
      </c>
    </row>
    <row r="6368" spans="1:6" x14ac:dyDescent="0.25">
      <c r="A6368" t="str">
        <f ca="1">IF('Patient History &amp; Demographics'!X6368&gt;10,'Patient History &amp; Demographics'!A6368,"")</f>
        <v/>
      </c>
      <c r="B6368" t="str">
        <f ca="1">IF('Patient History &amp; Demographics'!X6368&gt;=20,"Acute",IF(AND('Patient History &amp; Demographics'!X6368&gt;=10,'Patient History &amp; Demographics'!X6368&lt;20),"High","Low"))</f>
        <v>Low</v>
      </c>
      <c r="C6368" t="s">
        <v>24155</v>
      </c>
      <c r="D6368">
        <f t="shared" ca="1" si="297"/>
        <v>1013</v>
      </c>
      <c r="E6368" t="str">
        <f t="shared" ca="1" si="298"/>
        <v>Rehabilitation</v>
      </c>
      <c r="F6368" t="str">
        <f t="shared" ca="1" si="299"/>
        <v>Cured</v>
      </c>
    </row>
    <row r="6369" spans="1:6" x14ac:dyDescent="0.25">
      <c r="A6369" t="str">
        <f ca="1">IF('Patient History &amp; Demographics'!X6369&gt;10,'Patient History &amp; Demographics'!A6369,"")</f>
        <v/>
      </c>
      <c r="B6369" t="str">
        <f ca="1">IF('Patient History &amp; Demographics'!X6369&gt;=20,"Acute",IF(AND('Patient History &amp; Demographics'!X6369&gt;=10,'Patient History &amp; Demographics'!X6369&lt;20),"High","Low"))</f>
        <v>Low</v>
      </c>
      <c r="C6369" t="s">
        <v>24155</v>
      </c>
      <c r="D6369">
        <f t="shared" ca="1" si="297"/>
        <v>1016</v>
      </c>
      <c r="E6369" t="str">
        <f t="shared" ca="1" si="298"/>
        <v>Screening</v>
      </c>
      <c r="F6369" t="str">
        <f t="shared" ca="1" si="299"/>
        <v/>
      </c>
    </row>
    <row r="6370" spans="1:6" x14ac:dyDescent="0.25">
      <c r="A6370">
        <f ca="1">IF('Patient History &amp; Demographics'!X6370&gt;10,'Patient History &amp; Demographics'!A6370,"")</f>
        <v>449612</v>
      </c>
      <c r="B6370" t="str">
        <f ca="1">IF('Patient History &amp; Demographics'!X6370&gt;=20,"Acute",IF(AND('Patient History &amp; Demographics'!X6370&gt;=10,'Patient History &amp; Demographics'!X6370&lt;20),"High","Low"))</f>
        <v>High</v>
      </c>
      <c r="C6370" t="s">
        <v>24155</v>
      </c>
      <c r="D6370">
        <f t="shared" ca="1" si="297"/>
        <v>1007</v>
      </c>
      <c r="E6370" t="str">
        <f t="shared" ca="1" si="298"/>
        <v>Screening</v>
      </c>
      <c r="F6370" t="str">
        <f t="shared" ca="1" si="299"/>
        <v/>
      </c>
    </row>
    <row r="6371" spans="1:6" x14ac:dyDescent="0.25">
      <c r="A6371">
        <f ca="1">IF('Patient History &amp; Demographics'!X6371&gt;10,'Patient History &amp; Demographics'!A6371,"")</f>
        <v>449658</v>
      </c>
      <c r="B6371" t="str">
        <f ca="1">IF('Patient History &amp; Demographics'!X6371&gt;=20,"Acute",IF(AND('Patient History &amp; Demographics'!X6371&gt;=10,'Patient History &amp; Demographics'!X6371&lt;20),"High","Low"))</f>
        <v>Acute</v>
      </c>
      <c r="C6371" t="s">
        <v>24155</v>
      </c>
      <c r="D6371">
        <f t="shared" ca="1" si="297"/>
        <v>1020</v>
      </c>
      <c r="E6371" t="str">
        <f t="shared" ca="1" si="298"/>
        <v>Screening</v>
      </c>
      <c r="F6371" t="str">
        <f t="shared" ca="1" si="299"/>
        <v/>
      </c>
    </row>
    <row r="6372" spans="1:6" x14ac:dyDescent="0.25">
      <c r="A6372">
        <f ca="1">IF('Patient History &amp; Demographics'!X6372&gt;10,'Patient History &amp; Demographics'!A6372,"")</f>
        <v>449667</v>
      </c>
      <c r="B6372" t="str">
        <f ca="1">IF('Patient History &amp; Demographics'!X6372&gt;=20,"Acute",IF(AND('Patient History &amp; Demographics'!X6372&gt;=10,'Patient History &amp; Demographics'!X6372&lt;20),"High","Low"))</f>
        <v>High</v>
      </c>
      <c r="C6372" t="s">
        <v>24155</v>
      </c>
      <c r="D6372">
        <f t="shared" ca="1" si="297"/>
        <v>1015</v>
      </c>
      <c r="E6372" t="str">
        <f t="shared" ca="1" si="298"/>
        <v>Screening</v>
      </c>
      <c r="F6372" t="str">
        <f t="shared" ca="1" si="299"/>
        <v/>
      </c>
    </row>
    <row r="6373" spans="1:6" x14ac:dyDescent="0.25">
      <c r="A6373">
        <f ca="1">IF('Patient History &amp; Demographics'!X6373&gt;10,'Patient History &amp; Demographics'!A6373,"")</f>
        <v>449676</v>
      </c>
      <c r="B6373" t="str">
        <f ca="1">IF('Patient History &amp; Demographics'!X6373&gt;=20,"Acute",IF(AND('Patient History &amp; Demographics'!X6373&gt;=10,'Patient History &amp; Demographics'!X6373&lt;20),"High","Low"))</f>
        <v>High</v>
      </c>
      <c r="C6373" t="s">
        <v>24156</v>
      </c>
      <c r="D6373" t="str">
        <f t="shared" ca="1" si="297"/>
        <v/>
      </c>
      <c r="E6373" t="str">
        <f t="shared" ca="1" si="298"/>
        <v/>
      </c>
      <c r="F6373" t="str">
        <f t="shared" ca="1" si="299"/>
        <v/>
      </c>
    </row>
    <row r="6374" spans="1:6" x14ac:dyDescent="0.25">
      <c r="A6374">
        <f ca="1">IF('Patient History &amp; Demographics'!X6374&gt;10,'Patient History &amp; Demographics'!A6374,"")</f>
        <v>449685</v>
      </c>
      <c r="B6374" t="str">
        <f ca="1">IF('Patient History &amp; Demographics'!X6374&gt;=20,"Acute",IF(AND('Patient History &amp; Demographics'!X6374&gt;=10,'Patient History &amp; Demographics'!X6374&lt;20),"High","Low"))</f>
        <v>High</v>
      </c>
      <c r="C6374" t="s">
        <v>24156</v>
      </c>
      <c r="D6374" t="str">
        <f t="shared" ca="1" si="297"/>
        <v/>
      </c>
      <c r="E6374" t="str">
        <f t="shared" ca="1" si="298"/>
        <v/>
      </c>
      <c r="F6374" t="str">
        <f t="shared" ca="1" si="299"/>
        <v/>
      </c>
    </row>
    <row r="6375" spans="1:6" x14ac:dyDescent="0.25">
      <c r="A6375">
        <f ca="1">IF('Patient History &amp; Demographics'!X6375&gt;10,'Patient History &amp; Demographics'!A6375,"")</f>
        <v>449700</v>
      </c>
      <c r="B6375" t="str">
        <f ca="1">IF('Patient History &amp; Demographics'!X6375&gt;=20,"Acute",IF(AND('Patient History &amp; Demographics'!X6375&gt;=10,'Patient History &amp; Demographics'!X6375&lt;20),"High","Low"))</f>
        <v>High</v>
      </c>
      <c r="C6375" t="s">
        <v>24156</v>
      </c>
      <c r="D6375" t="str">
        <f t="shared" ca="1" si="297"/>
        <v/>
      </c>
      <c r="E6375" t="str">
        <f t="shared" ca="1" si="298"/>
        <v/>
      </c>
      <c r="F6375" t="str">
        <f t="shared" ca="1" si="299"/>
        <v/>
      </c>
    </row>
    <row r="6376" spans="1:6" x14ac:dyDescent="0.25">
      <c r="A6376">
        <f ca="1">IF('Patient History &amp; Demographics'!X6376&gt;10,'Patient History &amp; Demographics'!A6376,"")</f>
        <v>449719</v>
      </c>
      <c r="B6376" t="str">
        <f ca="1">IF('Patient History &amp; Demographics'!X6376&gt;=20,"Acute",IF(AND('Patient History &amp; Demographics'!X6376&gt;=10,'Patient History &amp; Demographics'!X6376&lt;20),"High","Low"))</f>
        <v>Acute</v>
      </c>
      <c r="C6376" t="s">
        <v>24156</v>
      </c>
      <c r="D6376" t="str">
        <f t="shared" ca="1" si="297"/>
        <v/>
      </c>
      <c r="E6376" t="str">
        <f t="shared" ca="1" si="298"/>
        <v/>
      </c>
      <c r="F6376" t="str">
        <f t="shared" ca="1" si="299"/>
        <v/>
      </c>
    </row>
    <row r="6377" spans="1:6" x14ac:dyDescent="0.25">
      <c r="A6377">
        <f ca="1">IF('Patient History &amp; Demographics'!X6377&gt;10,'Patient History &amp; Demographics'!A6377,"")</f>
        <v>449728</v>
      </c>
      <c r="B6377" t="str">
        <f ca="1">IF('Patient History &amp; Demographics'!X6377&gt;=20,"Acute",IF(AND('Patient History &amp; Demographics'!X6377&gt;=10,'Patient History &amp; Demographics'!X6377&lt;20),"High","Low"))</f>
        <v>High</v>
      </c>
      <c r="C6377" t="s">
        <v>24156</v>
      </c>
      <c r="D6377" t="str">
        <f t="shared" ca="1" si="297"/>
        <v/>
      </c>
      <c r="E6377" t="str">
        <f t="shared" ca="1" si="298"/>
        <v/>
      </c>
      <c r="F6377" t="str">
        <f t="shared" ca="1" si="299"/>
        <v/>
      </c>
    </row>
    <row r="6378" spans="1:6" x14ac:dyDescent="0.25">
      <c r="A6378">
        <f ca="1">IF('Patient History &amp; Demographics'!X6378&gt;10,'Patient History &amp; Demographics'!A6378,"")</f>
        <v>449746</v>
      </c>
      <c r="B6378" t="str">
        <f ca="1">IF('Patient History &amp; Demographics'!X6378&gt;=20,"Acute",IF(AND('Patient History &amp; Demographics'!X6378&gt;=10,'Patient History &amp; Demographics'!X6378&lt;20),"High","Low"))</f>
        <v>High</v>
      </c>
      <c r="C6378" t="s">
        <v>24156</v>
      </c>
      <c r="D6378" t="str">
        <f t="shared" ca="1" si="297"/>
        <v/>
      </c>
      <c r="E6378" t="str">
        <f t="shared" ca="1" si="298"/>
        <v/>
      </c>
      <c r="F6378" t="str">
        <f t="shared" ca="1" si="299"/>
        <v/>
      </c>
    </row>
    <row r="6379" spans="1:6" x14ac:dyDescent="0.25">
      <c r="A6379">
        <f ca="1">IF('Patient History &amp; Demographics'!X6379&gt;10,'Patient History &amp; Demographics'!A6379,"")</f>
        <v>449764</v>
      </c>
      <c r="B6379" t="str">
        <f ca="1">IF('Patient History &amp; Demographics'!X6379&gt;=20,"Acute",IF(AND('Patient History &amp; Demographics'!X6379&gt;=10,'Patient History &amp; Demographics'!X6379&lt;20),"High","Low"))</f>
        <v>High</v>
      </c>
      <c r="C6379" t="s">
        <v>24155</v>
      </c>
      <c r="D6379">
        <f t="shared" ca="1" si="297"/>
        <v>1013</v>
      </c>
      <c r="E6379" t="str">
        <f t="shared" ca="1" si="298"/>
        <v>Screening</v>
      </c>
      <c r="F6379" t="str">
        <f t="shared" ca="1" si="299"/>
        <v/>
      </c>
    </row>
    <row r="6380" spans="1:6" x14ac:dyDescent="0.25">
      <c r="A6380">
        <f ca="1">IF('Patient History &amp; Demographics'!X6380&gt;10,'Patient History &amp; Demographics'!A6380,"")</f>
        <v>449773</v>
      </c>
      <c r="B6380" t="str">
        <f ca="1">IF('Patient History &amp; Demographics'!X6380&gt;=20,"Acute",IF(AND('Patient History &amp; Demographics'!X6380&gt;=10,'Patient History &amp; Demographics'!X6380&lt;20),"High","Low"))</f>
        <v>High</v>
      </c>
      <c r="C6380" t="s">
        <v>24156</v>
      </c>
      <c r="D6380" t="str">
        <f t="shared" ca="1" si="297"/>
        <v/>
      </c>
      <c r="E6380" t="str">
        <f t="shared" ca="1" si="298"/>
        <v/>
      </c>
      <c r="F6380" t="str">
        <f t="shared" ca="1" si="299"/>
        <v/>
      </c>
    </row>
    <row r="6381" spans="1:6" x14ac:dyDescent="0.25">
      <c r="A6381" t="str">
        <f ca="1">IF('Patient History &amp; Demographics'!X6381&gt;10,'Patient History &amp; Demographics'!A6381,"")</f>
        <v/>
      </c>
      <c r="B6381" t="str">
        <f ca="1">IF('Patient History &amp; Demographics'!X6381&gt;=20,"Acute",IF(AND('Patient History &amp; Demographics'!X6381&gt;=10,'Patient History &amp; Demographics'!X6381&lt;20),"High","Low"))</f>
        <v>Low</v>
      </c>
      <c r="C6381" t="s">
        <v>24155</v>
      </c>
      <c r="D6381">
        <f t="shared" ca="1" si="297"/>
        <v>1015</v>
      </c>
      <c r="E6381" t="str">
        <f t="shared" ca="1" si="298"/>
        <v>Screening</v>
      </c>
      <c r="F6381" t="str">
        <f t="shared" ca="1" si="299"/>
        <v/>
      </c>
    </row>
    <row r="6382" spans="1:6" x14ac:dyDescent="0.25">
      <c r="A6382">
        <f ca="1">IF('Patient History &amp; Demographics'!X6382&gt;10,'Patient History &amp; Demographics'!A6382,"")</f>
        <v>449791</v>
      </c>
      <c r="B6382" t="str">
        <f ca="1">IF('Patient History &amp; Demographics'!X6382&gt;=20,"Acute",IF(AND('Patient History &amp; Demographics'!X6382&gt;=10,'Patient History &amp; Demographics'!X6382&lt;20),"High","Low"))</f>
        <v>Acute</v>
      </c>
      <c r="C6382" t="s">
        <v>24155</v>
      </c>
      <c r="D6382">
        <f t="shared" ca="1" si="297"/>
        <v>1009</v>
      </c>
      <c r="E6382" t="str">
        <f t="shared" ca="1" si="298"/>
        <v>Screening</v>
      </c>
      <c r="F6382" t="str">
        <f t="shared" ca="1" si="299"/>
        <v/>
      </c>
    </row>
    <row r="6383" spans="1:6" x14ac:dyDescent="0.25">
      <c r="A6383" t="str">
        <f ca="1">IF('Patient History &amp; Demographics'!X6383&gt;10,'Patient History &amp; Demographics'!A6383,"")</f>
        <v/>
      </c>
      <c r="B6383" t="str">
        <f ca="1">IF('Patient History &amp; Demographics'!X6383&gt;=20,"Acute",IF(AND('Patient History &amp; Demographics'!X6383&gt;=10,'Patient History &amp; Demographics'!X6383&lt;20),"High","Low"))</f>
        <v>Low</v>
      </c>
      <c r="C6383" t="s">
        <v>24156</v>
      </c>
      <c r="D6383" t="str">
        <f t="shared" ca="1" si="297"/>
        <v/>
      </c>
      <c r="E6383" t="str">
        <f t="shared" ca="1" si="298"/>
        <v/>
      </c>
      <c r="F6383" t="str">
        <f t="shared" ca="1" si="299"/>
        <v/>
      </c>
    </row>
    <row r="6384" spans="1:6" x14ac:dyDescent="0.25">
      <c r="A6384">
        <f ca="1">IF('Patient History &amp; Demographics'!X6384&gt;10,'Patient History &amp; Demographics'!A6384,"")</f>
        <v>449816</v>
      </c>
      <c r="B6384" t="str">
        <f ca="1">IF('Patient History &amp; Demographics'!X6384&gt;=20,"Acute",IF(AND('Patient History &amp; Demographics'!X6384&gt;=10,'Patient History &amp; Demographics'!X6384&lt;20),"High","Low"))</f>
        <v>Acute</v>
      </c>
      <c r="C6384" t="s">
        <v>24156</v>
      </c>
      <c r="D6384" t="str">
        <f t="shared" ca="1" si="297"/>
        <v/>
      </c>
      <c r="E6384" t="str">
        <f t="shared" ca="1" si="298"/>
        <v/>
      </c>
      <c r="F6384" t="str">
        <f t="shared" ca="1" si="299"/>
        <v/>
      </c>
    </row>
    <row r="6385" spans="1:6" x14ac:dyDescent="0.25">
      <c r="A6385">
        <f ca="1">IF('Patient History &amp; Demographics'!X6385&gt;10,'Patient History &amp; Demographics'!A6385,"")</f>
        <v>449852</v>
      </c>
      <c r="B6385" t="str">
        <f ca="1">IF('Patient History &amp; Demographics'!X6385&gt;=20,"Acute",IF(AND('Patient History &amp; Demographics'!X6385&gt;=10,'Patient History &amp; Demographics'!X6385&lt;20),"High","Low"))</f>
        <v>High</v>
      </c>
      <c r="C6385" t="s">
        <v>24155</v>
      </c>
      <c r="D6385">
        <f t="shared" ca="1" si="297"/>
        <v>1019</v>
      </c>
      <c r="E6385" t="str">
        <f t="shared" ca="1" si="298"/>
        <v>Screening</v>
      </c>
      <c r="F6385" t="str">
        <f t="shared" ca="1" si="299"/>
        <v/>
      </c>
    </row>
    <row r="6386" spans="1:6" x14ac:dyDescent="0.25">
      <c r="A6386">
        <f ca="1">IF('Patient History &amp; Demographics'!X6386&gt;10,'Patient History &amp; Demographics'!A6386,"")</f>
        <v>449861</v>
      </c>
      <c r="B6386" t="str">
        <f ca="1">IF('Patient History &amp; Demographics'!X6386&gt;=20,"Acute",IF(AND('Patient History &amp; Demographics'!X6386&gt;=10,'Patient History &amp; Demographics'!X6386&lt;20),"High","Low"))</f>
        <v>High</v>
      </c>
      <c r="C6386" t="s">
        <v>24155</v>
      </c>
      <c r="D6386">
        <f t="shared" ca="1" si="297"/>
        <v>1023</v>
      </c>
      <c r="E6386" t="str">
        <f t="shared" ca="1" si="298"/>
        <v>Rehabilitation</v>
      </c>
      <c r="F6386" t="str">
        <f t="shared" ca="1" si="299"/>
        <v>Condition Deteriorated</v>
      </c>
    </row>
    <row r="6387" spans="1:6" x14ac:dyDescent="0.25">
      <c r="A6387">
        <f ca="1">IF('Patient History &amp; Demographics'!X6387&gt;10,'Patient History &amp; Demographics'!A6387,"")</f>
        <v>449870</v>
      </c>
      <c r="B6387" t="str">
        <f ca="1">IF('Patient History &amp; Demographics'!X6387&gt;=20,"Acute",IF(AND('Patient History &amp; Demographics'!X6387&gt;=10,'Patient History &amp; Demographics'!X6387&lt;20),"High","Low"))</f>
        <v>High</v>
      </c>
      <c r="C6387" t="s">
        <v>24156</v>
      </c>
      <c r="D6387" t="str">
        <f t="shared" ca="1" si="297"/>
        <v/>
      </c>
      <c r="E6387" t="str">
        <f t="shared" ca="1" si="298"/>
        <v/>
      </c>
      <c r="F6387" t="str">
        <f t="shared" ca="1" si="299"/>
        <v/>
      </c>
    </row>
    <row r="6388" spans="1:6" x14ac:dyDescent="0.25">
      <c r="A6388">
        <f ca="1">IF('Patient History &amp; Demographics'!X6388&gt;10,'Patient History &amp; Demographics'!A6388,"")</f>
        <v>449889</v>
      </c>
      <c r="B6388" t="str">
        <f ca="1">IF('Patient History &amp; Demographics'!X6388&gt;=20,"Acute",IF(AND('Patient History &amp; Demographics'!X6388&gt;=10,'Patient History &amp; Demographics'!X6388&lt;20),"High","Low"))</f>
        <v>High</v>
      </c>
      <c r="C6388" t="s">
        <v>24156</v>
      </c>
      <c r="D6388" t="str">
        <f t="shared" ca="1" si="297"/>
        <v/>
      </c>
      <c r="E6388" t="str">
        <f t="shared" ca="1" si="298"/>
        <v/>
      </c>
      <c r="F6388" t="str">
        <f t="shared" ca="1" si="299"/>
        <v/>
      </c>
    </row>
    <row r="6389" spans="1:6" x14ac:dyDescent="0.25">
      <c r="A6389">
        <f ca="1">IF('Patient History &amp; Demographics'!X6389&gt;10,'Patient History &amp; Demographics'!A6389,"")</f>
        <v>449898</v>
      </c>
      <c r="B6389" t="str">
        <f ca="1">IF('Patient History &amp; Demographics'!X6389&gt;=20,"Acute",IF(AND('Patient History &amp; Demographics'!X6389&gt;=10,'Patient History &amp; Demographics'!X6389&lt;20),"High","Low"))</f>
        <v>High</v>
      </c>
      <c r="C6389" t="s">
        <v>24155</v>
      </c>
      <c r="D6389">
        <f t="shared" ca="1" si="297"/>
        <v>1016</v>
      </c>
      <c r="E6389" t="str">
        <f t="shared" ca="1" si="298"/>
        <v>Rehabilitation</v>
      </c>
      <c r="F6389" t="str">
        <f t="shared" ca="1" si="299"/>
        <v>Positive Progress</v>
      </c>
    </row>
    <row r="6390" spans="1:6" x14ac:dyDescent="0.25">
      <c r="A6390">
        <f ca="1">IF('Patient History &amp; Demographics'!X6390&gt;10,'Patient History &amp; Demographics'!A6390,"")</f>
        <v>449904</v>
      </c>
      <c r="B6390" t="str">
        <f ca="1">IF('Patient History &amp; Demographics'!X6390&gt;=20,"Acute",IF(AND('Patient History &amp; Demographics'!X6390&gt;=10,'Patient History &amp; Demographics'!X6390&lt;20),"High","Low"))</f>
        <v>High</v>
      </c>
      <c r="C6390" t="s">
        <v>24155</v>
      </c>
      <c r="D6390">
        <f t="shared" ca="1" si="297"/>
        <v>1020</v>
      </c>
      <c r="E6390" t="str">
        <f t="shared" ca="1" si="298"/>
        <v>Screening</v>
      </c>
      <c r="F6390" t="str">
        <f t="shared" ca="1" si="299"/>
        <v/>
      </c>
    </row>
    <row r="6391" spans="1:6" x14ac:dyDescent="0.25">
      <c r="A6391">
        <f ca="1">IF('Patient History &amp; Demographics'!X6391&gt;10,'Patient History &amp; Demographics'!A6391,"")</f>
        <v>449922</v>
      </c>
      <c r="B6391" t="str">
        <f ca="1">IF('Patient History &amp; Demographics'!X6391&gt;=20,"Acute",IF(AND('Patient History &amp; Demographics'!X6391&gt;=10,'Patient History &amp; Demographics'!X6391&lt;20),"High","Low"))</f>
        <v>High</v>
      </c>
      <c r="C6391" t="s">
        <v>24156</v>
      </c>
      <c r="D6391" t="str">
        <f t="shared" ca="1" si="297"/>
        <v/>
      </c>
      <c r="E6391" t="str">
        <f t="shared" ca="1" si="298"/>
        <v/>
      </c>
      <c r="F6391" t="str">
        <f t="shared" ca="1" si="299"/>
        <v/>
      </c>
    </row>
    <row r="6392" spans="1:6" x14ac:dyDescent="0.25">
      <c r="A6392">
        <f ca="1">IF('Patient History &amp; Demographics'!X6392&gt;10,'Patient History &amp; Demographics'!A6392,"")</f>
        <v>449931</v>
      </c>
      <c r="B6392" t="str">
        <f ca="1">IF('Patient History &amp; Demographics'!X6392&gt;=20,"Acute",IF(AND('Patient History &amp; Demographics'!X6392&gt;=10,'Patient History &amp; Demographics'!X6392&lt;20),"High","Low"))</f>
        <v>Acute</v>
      </c>
      <c r="C6392" t="s">
        <v>24156</v>
      </c>
      <c r="D6392" t="str">
        <f t="shared" ca="1" si="297"/>
        <v/>
      </c>
      <c r="E6392" t="str">
        <f t="shared" ca="1" si="298"/>
        <v/>
      </c>
      <c r="F6392" t="str">
        <f t="shared" ca="1" si="299"/>
        <v/>
      </c>
    </row>
    <row r="6393" spans="1:6" x14ac:dyDescent="0.25">
      <c r="A6393" t="str">
        <f ca="1">IF('Patient History &amp; Demographics'!X6393&gt;10,'Patient History &amp; Demographics'!A6393,"")</f>
        <v/>
      </c>
      <c r="B6393" t="str">
        <f ca="1">IF('Patient History &amp; Demographics'!X6393&gt;=20,"Acute",IF(AND('Patient History &amp; Demographics'!X6393&gt;=10,'Patient History &amp; Demographics'!X6393&lt;20),"High","Low"))</f>
        <v>High</v>
      </c>
      <c r="C6393" t="s">
        <v>24156</v>
      </c>
      <c r="D6393" t="str">
        <f t="shared" ca="1" si="297"/>
        <v/>
      </c>
      <c r="E6393" t="str">
        <f t="shared" ca="1" si="298"/>
        <v/>
      </c>
      <c r="F6393" t="str">
        <f t="shared" ca="1" si="299"/>
        <v/>
      </c>
    </row>
    <row r="6394" spans="1:6" x14ac:dyDescent="0.25">
      <c r="A6394">
        <f ca="1">IF('Patient History &amp; Demographics'!X6394&gt;10,'Patient History &amp; Demographics'!A6394,"")</f>
        <v>449968</v>
      </c>
      <c r="B6394" t="str">
        <f ca="1">IF('Patient History &amp; Demographics'!X6394&gt;=20,"Acute",IF(AND('Patient History &amp; Demographics'!X6394&gt;=10,'Patient History &amp; Demographics'!X6394&lt;20),"High","Low"))</f>
        <v>High</v>
      </c>
      <c r="C6394" t="s">
        <v>24156</v>
      </c>
      <c r="D6394" t="str">
        <f t="shared" ca="1" si="297"/>
        <v/>
      </c>
      <c r="E6394" t="str">
        <f t="shared" ca="1" si="298"/>
        <v/>
      </c>
      <c r="F6394" t="str">
        <f t="shared" ca="1" si="299"/>
        <v/>
      </c>
    </row>
    <row r="6395" spans="1:6" x14ac:dyDescent="0.25">
      <c r="A6395">
        <f ca="1">IF('Patient History &amp; Demographics'!X6395&gt;10,'Patient History &amp; Demographics'!A6395,"")</f>
        <v>449977</v>
      </c>
      <c r="B6395" t="str">
        <f ca="1">IF('Patient History &amp; Demographics'!X6395&gt;=20,"Acute",IF(AND('Patient History &amp; Demographics'!X6395&gt;=10,'Patient History &amp; Demographics'!X6395&lt;20),"High","Low"))</f>
        <v>High</v>
      </c>
      <c r="C6395" t="s">
        <v>24155</v>
      </c>
      <c r="D6395">
        <f t="shared" ca="1" si="297"/>
        <v>1020</v>
      </c>
      <c r="E6395" t="str">
        <f t="shared" ca="1" si="298"/>
        <v>Screening</v>
      </c>
      <c r="F6395" t="str">
        <f t="shared" ca="1" si="299"/>
        <v/>
      </c>
    </row>
    <row r="6396" spans="1:6" x14ac:dyDescent="0.25">
      <c r="A6396">
        <f ca="1">IF('Patient History &amp; Demographics'!X6396&gt;10,'Patient History &amp; Demographics'!A6396,"")</f>
        <v>449986</v>
      </c>
      <c r="B6396" t="str">
        <f ca="1">IF('Patient History &amp; Demographics'!X6396&gt;=20,"Acute",IF(AND('Patient History &amp; Demographics'!X6396&gt;=10,'Patient History &amp; Demographics'!X6396&lt;20),"High","Low"))</f>
        <v>High</v>
      </c>
      <c r="C6396" t="s">
        <v>24155</v>
      </c>
      <c r="D6396">
        <f t="shared" ca="1" si="297"/>
        <v>1017</v>
      </c>
      <c r="E6396" t="str">
        <f t="shared" ca="1" si="298"/>
        <v>Screening</v>
      </c>
      <c r="F6396" t="str">
        <f t="shared" ca="1" si="299"/>
        <v/>
      </c>
    </row>
    <row r="6397" spans="1:6" x14ac:dyDescent="0.25">
      <c r="A6397">
        <f ca="1">IF('Patient History &amp; Demographics'!X6397&gt;10,'Patient History &amp; Demographics'!A6397,"")</f>
        <v>449995</v>
      </c>
      <c r="B6397" t="str">
        <f ca="1">IF('Patient History &amp; Demographics'!X6397&gt;=20,"Acute",IF(AND('Patient History &amp; Demographics'!X6397&gt;=10,'Patient History &amp; Demographics'!X6397&lt;20),"High","Low"))</f>
        <v>High</v>
      </c>
      <c r="C6397" t="s">
        <v>24156</v>
      </c>
      <c r="D6397" t="str">
        <f t="shared" ca="1" si="297"/>
        <v/>
      </c>
      <c r="E6397" t="str">
        <f t="shared" ca="1" si="298"/>
        <v/>
      </c>
      <c r="F6397" t="str">
        <f t="shared" ca="1" si="299"/>
        <v/>
      </c>
    </row>
    <row r="6398" spans="1:6" x14ac:dyDescent="0.25">
      <c r="A6398" t="str">
        <f ca="1">IF('Patient History &amp; Demographics'!X6398&gt;10,'Patient History &amp; Demographics'!A6398,"")</f>
        <v/>
      </c>
      <c r="B6398" t="str">
        <f ca="1">IF('Patient History &amp; Demographics'!X6398&gt;=20,"Acute",IF(AND('Patient History &amp; Demographics'!X6398&gt;=10,'Patient History &amp; Demographics'!X6398&lt;20),"High","Low"))</f>
        <v>Low</v>
      </c>
      <c r="C6398" t="s">
        <v>24156</v>
      </c>
      <c r="D6398" t="str">
        <f t="shared" ca="1" si="297"/>
        <v/>
      </c>
      <c r="E6398" t="str">
        <f t="shared" ca="1" si="298"/>
        <v/>
      </c>
      <c r="F6398" t="str">
        <f t="shared" ca="1" si="299"/>
        <v/>
      </c>
    </row>
    <row r="6399" spans="1:6" x14ac:dyDescent="0.25">
      <c r="A6399">
        <f ca="1">IF('Patient History &amp; Demographics'!X6399&gt;10,'Patient History &amp; Demographics'!A6399,"")</f>
        <v>450012</v>
      </c>
      <c r="B6399" t="str">
        <f ca="1">IF('Patient History &amp; Demographics'!X6399&gt;=20,"Acute",IF(AND('Patient History &amp; Demographics'!X6399&gt;=10,'Patient History &amp; Demographics'!X6399&lt;20),"High","Low"))</f>
        <v>High</v>
      </c>
      <c r="C6399" t="s">
        <v>24156</v>
      </c>
      <c r="D6399" t="str">
        <f t="shared" ca="1" si="297"/>
        <v/>
      </c>
      <c r="E6399" t="str">
        <f t="shared" ca="1" si="298"/>
        <v/>
      </c>
      <c r="F6399" t="str">
        <f t="shared" ca="1" si="299"/>
        <v/>
      </c>
    </row>
    <row r="6400" spans="1:6" x14ac:dyDescent="0.25">
      <c r="A6400">
        <f ca="1">IF('Patient History &amp; Demographics'!X6400&gt;10,'Patient History &amp; Demographics'!A6400,"")</f>
        <v>450021</v>
      </c>
      <c r="B6400" t="str">
        <f ca="1">IF('Patient History &amp; Demographics'!X6400&gt;=20,"Acute",IF(AND('Patient History &amp; Demographics'!X6400&gt;=10,'Patient History &amp; Demographics'!X6400&lt;20),"High","Low"))</f>
        <v>Acute</v>
      </c>
      <c r="C6400" t="s">
        <v>24155</v>
      </c>
      <c r="D6400">
        <f t="shared" ca="1" si="297"/>
        <v>1002</v>
      </c>
      <c r="E6400" t="str">
        <f t="shared" ca="1" si="298"/>
        <v>Screening</v>
      </c>
      <c r="F6400" t="str">
        <f t="shared" ca="1" si="299"/>
        <v/>
      </c>
    </row>
    <row r="6401" spans="1:6" x14ac:dyDescent="0.25">
      <c r="A6401">
        <f ca="1">IF('Patient History &amp; Demographics'!X6401&gt;10,'Patient History &amp; Demographics'!A6401,"")</f>
        <v>450049</v>
      </c>
      <c r="B6401" t="str">
        <f ca="1">IF('Patient History &amp; Demographics'!X6401&gt;=20,"Acute",IF(AND('Patient History &amp; Demographics'!X6401&gt;=10,'Patient History &amp; Demographics'!X6401&lt;20),"High","Low"))</f>
        <v>Acute</v>
      </c>
      <c r="C6401" t="s">
        <v>24156</v>
      </c>
      <c r="D6401" t="str">
        <f t="shared" ca="1" si="297"/>
        <v/>
      </c>
      <c r="E6401" t="str">
        <f t="shared" ca="1" si="298"/>
        <v/>
      </c>
      <c r="F6401" t="str">
        <f t="shared" ca="1" si="299"/>
        <v/>
      </c>
    </row>
    <row r="6402" spans="1:6" x14ac:dyDescent="0.25">
      <c r="A6402" t="str">
        <f ca="1">IF('Patient History &amp; Demographics'!X6402&gt;10,'Patient History &amp; Demographics'!A6402,"")</f>
        <v/>
      </c>
      <c r="B6402" t="str">
        <f ca="1">IF('Patient History &amp; Demographics'!X6402&gt;=20,"Acute",IF(AND('Patient History &amp; Demographics'!X6402&gt;=10,'Patient History &amp; Demographics'!X6402&lt;20),"High","Low"))</f>
        <v>Low</v>
      </c>
      <c r="C6402" t="s">
        <v>24156</v>
      </c>
      <c r="D6402" t="str">
        <f t="shared" ref="D6402:D6465" ca="1" si="300">IF(C6402="Yes",CHOOSE(RANDBETWEEN(1,27),1001,1002,1003,1004,1005,1006,1007,1008,1009,1010,1011,1012,1013,1014,1015,1016,1017,1018,
1019,1020,1021,1022,1023,1024,1025,1026,1027,1028),"")</f>
        <v/>
      </c>
      <c r="E6402" t="str">
        <f t="shared" ca="1" si="298"/>
        <v/>
      </c>
      <c r="F6402" t="str">
        <f t="shared" ca="1" si="299"/>
        <v/>
      </c>
    </row>
    <row r="6403" spans="1:6" x14ac:dyDescent="0.25">
      <c r="A6403">
        <f ca="1">IF('Patient History &amp; Demographics'!X6403&gt;10,'Patient History &amp; Demographics'!A6403,"")</f>
        <v>450067</v>
      </c>
      <c r="B6403" t="str">
        <f ca="1">IF('Patient History &amp; Demographics'!X6403&gt;=20,"Acute",IF(AND('Patient History &amp; Demographics'!X6403&gt;=10,'Patient History &amp; Demographics'!X6403&lt;20),"High","Low"))</f>
        <v>Acute</v>
      </c>
      <c r="C6403" t="s">
        <v>24155</v>
      </c>
      <c r="D6403">
        <f t="shared" ca="1" si="300"/>
        <v>1017</v>
      </c>
      <c r="E6403" t="str">
        <f t="shared" ref="E6403:E6466" ca="1" si="301">IF(C6403="Yes",CHOOSE(RANDBETWEEN(1,2),"Screening","Rehabilitation"),"")</f>
        <v>Rehabilitation</v>
      </c>
      <c r="F6403" t="str">
        <f t="shared" ref="F6403:F6466" ca="1" si="302">IF(E6403="Rehabilitation",CHOOSE(RANDBETWEEN(1,4),"Positive Progress","No Progress","Condition Deteriorated","Cured"),"")</f>
        <v>Positive Progress</v>
      </c>
    </row>
    <row r="6404" spans="1:6" x14ac:dyDescent="0.25">
      <c r="A6404">
        <f ca="1">IF('Patient History &amp; Demographics'!X6404&gt;10,'Patient History &amp; Demographics'!A6404,"")</f>
        <v>450076</v>
      </c>
      <c r="B6404" t="str">
        <f ca="1">IF('Patient History &amp; Demographics'!X6404&gt;=20,"Acute",IF(AND('Patient History &amp; Demographics'!X6404&gt;=10,'Patient History &amp; Demographics'!X6404&lt;20),"High","Low"))</f>
        <v>High</v>
      </c>
      <c r="C6404" t="s">
        <v>24155</v>
      </c>
      <c r="D6404">
        <f t="shared" ca="1" si="300"/>
        <v>1022</v>
      </c>
      <c r="E6404" t="str">
        <f t="shared" ca="1" si="301"/>
        <v>Rehabilitation</v>
      </c>
      <c r="F6404" t="str">
        <f t="shared" ca="1" si="302"/>
        <v>Positive Progress</v>
      </c>
    </row>
    <row r="6405" spans="1:6" x14ac:dyDescent="0.25">
      <c r="A6405">
        <f ca="1">IF('Patient History &amp; Demographics'!X6405&gt;10,'Patient History &amp; Demographics'!A6405,"")</f>
        <v>450085</v>
      </c>
      <c r="B6405" t="str">
        <f ca="1">IF('Patient History &amp; Demographics'!X6405&gt;=20,"Acute",IF(AND('Patient History &amp; Demographics'!X6405&gt;=10,'Patient History &amp; Demographics'!X6405&lt;20),"High","Low"))</f>
        <v>Acute</v>
      </c>
      <c r="C6405" t="s">
        <v>24156</v>
      </c>
      <c r="D6405" t="str">
        <f t="shared" ca="1" si="300"/>
        <v/>
      </c>
      <c r="E6405" t="str">
        <f t="shared" ca="1" si="301"/>
        <v/>
      </c>
      <c r="F6405" t="str">
        <f t="shared" ca="1" si="302"/>
        <v/>
      </c>
    </row>
    <row r="6406" spans="1:6" x14ac:dyDescent="0.25">
      <c r="A6406">
        <f ca="1">IF('Patient History &amp; Demographics'!X6406&gt;10,'Patient History &amp; Demographics'!A6406,"")</f>
        <v>450094</v>
      </c>
      <c r="B6406" t="str">
        <f ca="1">IF('Patient History &amp; Demographics'!X6406&gt;=20,"Acute",IF(AND('Patient History &amp; Demographics'!X6406&gt;=10,'Patient History &amp; Demographics'!X6406&lt;20),"High","Low"))</f>
        <v>High</v>
      </c>
      <c r="C6406" t="s">
        <v>24156</v>
      </c>
      <c r="D6406" t="str">
        <f t="shared" ca="1" si="300"/>
        <v/>
      </c>
      <c r="E6406" t="str">
        <f t="shared" ca="1" si="301"/>
        <v/>
      </c>
      <c r="F6406" t="str">
        <f t="shared" ca="1" si="302"/>
        <v/>
      </c>
    </row>
    <row r="6407" spans="1:6" x14ac:dyDescent="0.25">
      <c r="A6407">
        <f ca="1">IF('Patient History &amp; Demographics'!X6407&gt;10,'Patient History &amp; Demographics'!A6407,"")</f>
        <v>450119</v>
      </c>
      <c r="B6407" t="str">
        <f ca="1">IF('Patient History &amp; Demographics'!X6407&gt;=20,"Acute",IF(AND('Patient History &amp; Demographics'!X6407&gt;=10,'Patient History &amp; Demographics'!X6407&lt;20),"High","Low"))</f>
        <v>Acute</v>
      </c>
      <c r="C6407" t="s">
        <v>24155</v>
      </c>
      <c r="D6407">
        <f t="shared" ca="1" si="300"/>
        <v>1020</v>
      </c>
      <c r="E6407" t="str">
        <f t="shared" ca="1" si="301"/>
        <v>Rehabilitation</v>
      </c>
      <c r="F6407" t="str">
        <f t="shared" ca="1" si="302"/>
        <v>No Progress</v>
      </c>
    </row>
    <row r="6408" spans="1:6" x14ac:dyDescent="0.25">
      <c r="A6408">
        <f ca="1">IF('Patient History &amp; Demographics'!X6408&gt;10,'Patient History &amp; Demographics'!A6408,"")</f>
        <v>450128</v>
      </c>
      <c r="B6408" t="str">
        <f ca="1">IF('Patient History &amp; Demographics'!X6408&gt;=20,"Acute",IF(AND('Patient History &amp; Demographics'!X6408&gt;=10,'Patient History &amp; Demographics'!X6408&lt;20),"High","Low"))</f>
        <v>Acute</v>
      </c>
      <c r="C6408" t="s">
        <v>24155</v>
      </c>
      <c r="D6408">
        <f t="shared" ca="1" si="300"/>
        <v>1018</v>
      </c>
      <c r="E6408" t="str">
        <f t="shared" ca="1" si="301"/>
        <v>Rehabilitation</v>
      </c>
      <c r="F6408" t="str">
        <f t="shared" ca="1" si="302"/>
        <v>Cured</v>
      </c>
    </row>
    <row r="6409" spans="1:6" x14ac:dyDescent="0.25">
      <c r="A6409">
        <f ca="1">IF('Patient History &amp; Demographics'!X6409&gt;10,'Patient History &amp; Demographics'!A6409,"")</f>
        <v>450146</v>
      </c>
      <c r="B6409" t="str">
        <f ca="1">IF('Patient History &amp; Demographics'!X6409&gt;=20,"Acute",IF(AND('Patient History &amp; Demographics'!X6409&gt;=10,'Patient History &amp; Demographics'!X6409&lt;20),"High","Low"))</f>
        <v>Acute</v>
      </c>
      <c r="C6409" t="s">
        <v>24155</v>
      </c>
      <c r="D6409">
        <f t="shared" ca="1" si="300"/>
        <v>1013</v>
      </c>
      <c r="E6409" t="str">
        <f t="shared" ca="1" si="301"/>
        <v>Rehabilitation</v>
      </c>
      <c r="F6409" t="str">
        <f t="shared" ca="1" si="302"/>
        <v>Positive Progress</v>
      </c>
    </row>
    <row r="6410" spans="1:6" x14ac:dyDescent="0.25">
      <c r="A6410">
        <f ca="1">IF('Patient History &amp; Demographics'!X6410&gt;10,'Patient History &amp; Demographics'!A6410,"")</f>
        <v>450155</v>
      </c>
      <c r="B6410" t="str">
        <f ca="1">IF('Patient History &amp; Demographics'!X6410&gt;=20,"Acute",IF(AND('Patient History &amp; Demographics'!X6410&gt;=10,'Patient History &amp; Demographics'!X6410&lt;20),"High","Low"))</f>
        <v>High</v>
      </c>
      <c r="C6410" t="s">
        <v>24156</v>
      </c>
      <c r="D6410" t="str">
        <f t="shared" ca="1" si="300"/>
        <v/>
      </c>
      <c r="E6410" t="str">
        <f t="shared" ca="1" si="301"/>
        <v/>
      </c>
      <c r="F6410" t="str">
        <f t="shared" ca="1" si="302"/>
        <v/>
      </c>
    </row>
    <row r="6411" spans="1:6" x14ac:dyDescent="0.25">
      <c r="A6411">
        <f ca="1">IF('Patient History &amp; Demographics'!X6411&gt;10,'Patient History &amp; Demographics'!A6411,"")</f>
        <v>450173</v>
      </c>
      <c r="B6411" t="str">
        <f ca="1">IF('Patient History &amp; Demographics'!X6411&gt;=20,"Acute",IF(AND('Patient History &amp; Demographics'!X6411&gt;=10,'Patient History &amp; Demographics'!X6411&lt;20),"High","Low"))</f>
        <v>High</v>
      </c>
      <c r="C6411" t="s">
        <v>24156</v>
      </c>
      <c r="D6411" t="str">
        <f t="shared" ca="1" si="300"/>
        <v/>
      </c>
      <c r="E6411" t="str">
        <f t="shared" ca="1" si="301"/>
        <v/>
      </c>
      <c r="F6411" t="str">
        <f t="shared" ca="1" si="302"/>
        <v/>
      </c>
    </row>
    <row r="6412" spans="1:6" x14ac:dyDescent="0.25">
      <c r="A6412">
        <f ca="1">IF('Patient History &amp; Demographics'!X6412&gt;10,'Patient History &amp; Demographics'!A6412,"")</f>
        <v>450182</v>
      </c>
      <c r="B6412" t="str">
        <f ca="1">IF('Patient History &amp; Demographics'!X6412&gt;=20,"Acute",IF(AND('Patient History &amp; Demographics'!X6412&gt;=10,'Patient History &amp; Demographics'!X6412&lt;20),"High","Low"))</f>
        <v>High</v>
      </c>
      <c r="C6412" t="s">
        <v>24156</v>
      </c>
      <c r="D6412" t="str">
        <f t="shared" ca="1" si="300"/>
        <v/>
      </c>
      <c r="E6412" t="str">
        <f t="shared" ca="1" si="301"/>
        <v/>
      </c>
      <c r="F6412" t="str">
        <f t="shared" ca="1" si="302"/>
        <v/>
      </c>
    </row>
    <row r="6413" spans="1:6" x14ac:dyDescent="0.25">
      <c r="A6413">
        <f ca="1">IF('Patient History &amp; Demographics'!X6413&gt;10,'Patient History &amp; Demographics'!A6413,"")</f>
        <v>450191</v>
      </c>
      <c r="B6413" t="str">
        <f ca="1">IF('Patient History &amp; Demographics'!X6413&gt;=20,"Acute",IF(AND('Patient History &amp; Demographics'!X6413&gt;=10,'Patient History &amp; Demographics'!X6413&lt;20),"High","Low"))</f>
        <v>High</v>
      </c>
      <c r="C6413" t="s">
        <v>24156</v>
      </c>
      <c r="D6413" t="str">
        <f t="shared" ca="1" si="300"/>
        <v/>
      </c>
      <c r="E6413" t="str">
        <f t="shared" ca="1" si="301"/>
        <v/>
      </c>
      <c r="F6413" t="str">
        <f t="shared" ca="1" si="302"/>
        <v/>
      </c>
    </row>
    <row r="6414" spans="1:6" x14ac:dyDescent="0.25">
      <c r="A6414" t="str">
        <f ca="1">IF('Patient History &amp; Demographics'!X6414&gt;10,'Patient History &amp; Demographics'!A6414,"")</f>
        <v/>
      </c>
      <c r="B6414" t="str">
        <f ca="1">IF('Patient History &amp; Demographics'!X6414&gt;=20,"Acute",IF(AND('Patient History &amp; Demographics'!X6414&gt;=10,'Patient History &amp; Demographics'!X6414&lt;20),"High","Low"))</f>
        <v>Low</v>
      </c>
      <c r="C6414" t="s">
        <v>24156</v>
      </c>
      <c r="D6414" t="str">
        <f t="shared" ca="1" si="300"/>
        <v/>
      </c>
      <c r="E6414" t="str">
        <f t="shared" ca="1" si="301"/>
        <v/>
      </c>
      <c r="F6414" t="str">
        <f t="shared" ca="1" si="302"/>
        <v/>
      </c>
    </row>
    <row r="6415" spans="1:6" x14ac:dyDescent="0.25">
      <c r="A6415">
        <f ca="1">IF('Patient History &amp; Demographics'!X6415&gt;10,'Patient History &amp; Demographics'!A6415,"")</f>
        <v>450216</v>
      </c>
      <c r="B6415" t="str">
        <f ca="1">IF('Patient History &amp; Demographics'!X6415&gt;=20,"Acute",IF(AND('Patient History &amp; Demographics'!X6415&gt;=10,'Patient History &amp; Demographics'!X6415&lt;20),"High","Low"))</f>
        <v>High</v>
      </c>
      <c r="C6415" t="s">
        <v>24155</v>
      </c>
      <c r="D6415">
        <f t="shared" ca="1" si="300"/>
        <v>1026</v>
      </c>
      <c r="E6415" t="str">
        <f t="shared" ca="1" si="301"/>
        <v>Screening</v>
      </c>
      <c r="F6415" t="str">
        <f t="shared" ca="1" si="302"/>
        <v/>
      </c>
    </row>
    <row r="6416" spans="1:6" x14ac:dyDescent="0.25">
      <c r="A6416">
        <f ca="1">IF('Patient History &amp; Demographics'!X6416&gt;10,'Patient History &amp; Demographics'!A6416,"")</f>
        <v>450225</v>
      </c>
      <c r="B6416" t="str">
        <f ca="1">IF('Patient History &amp; Demographics'!X6416&gt;=20,"Acute",IF(AND('Patient History &amp; Demographics'!X6416&gt;=10,'Patient History &amp; Demographics'!X6416&lt;20),"High","Low"))</f>
        <v>Acute</v>
      </c>
      <c r="C6416" t="s">
        <v>24155</v>
      </c>
      <c r="D6416">
        <f t="shared" ca="1" si="300"/>
        <v>1010</v>
      </c>
      <c r="E6416" t="str">
        <f t="shared" ca="1" si="301"/>
        <v>Screening</v>
      </c>
      <c r="F6416" t="str">
        <f t="shared" ca="1" si="302"/>
        <v/>
      </c>
    </row>
    <row r="6417" spans="1:6" x14ac:dyDescent="0.25">
      <c r="A6417" t="str">
        <f ca="1">IF('Patient History &amp; Demographics'!X6417&gt;10,'Patient History &amp; Demographics'!A6417,"")</f>
        <v/>
      </c>
      <c r="B6417" t="str">
        <f ca="1">IF('Patient History &amp; Demographics'!X6417&gt;=20,"Acute",IF(AND('Patient History &amp; Demographics'!X6417&gt;=10,'Patient History &amp; Demographics'!X6417&lt;20),"High","Low"))</f>
        <v>High</v>
      </c>
      <c r="C6417" t="s">
        <v>24155</v>
      </c>
      <c r="D6417">
        <f t="shared" ca="1" si="300"/>
        <v>1016</v>
      </c>
      <c r="E6417" t="str">
        <f t="shared" ca="1" si="301"/>
        <v>Rehabilitation</v>
      </c>
      <c r="F6417" t="str">
        <f t="shared" ca="1" si="302"/>
        <v>Condition Deteriorated</v>
      </c>
    </row>
    <row r="6418" spans="1:6" x14ac:dyDescent="0.25">
      <c r="A6418">
        <f ca="1">IF('Patient History &amp; Demographics'!X6418&gt;10,'Patient History &amp; Demographics'!A6418,"")</f>
        <v>450243</v>
      </c>
      <c r="B6418" t="str">
        <f ca="1">IF('Patient History &amp; Demographics'!X6418&gt;=20,"Acute",IF(AND('Patient History &amp; Demographics'!X6418&gt;=10,'Patient History &amp; Demographics'!X6418&lt;20),"High","Low"))</f>
        <v>High</v>
      </c>
      <c r="C6418" t="s">
        <v>24156</v>
      </c>
      <c r="D6418" t="str">
        <f t="shared" ca="1" si="300"/>
        <v/>
      </c>
      <c r="E6418" t="str">
        <f t="shared" ca="1" si="301"/>
        <v/>
      </c>
      <c r="F6418" t="str">
        <f t="shared" ca="1" si="302"/>
        <v/>
      </c>
    </row>
    <row r="6419" spans="1:6" x14ac:dyDescent="0.25">
      <c r="A6419">
        <f ca="1">IF('Patient History &amp; Demographics'!X6419&gt;10,'Patient History &amp; Demographics'!A6419,"")</f>
        <v>450252</v>
      </c>
      <c r="B6419" t="str">
        <f ca="1">IF('Patient History &amp; Demographics'!X6419&gt;=20,"Acute",IF(AND('Patient History &amp; Demographics'!X6419&gt;=10,'Patient History &amp; Demographics'!X6419&lt;20),"High","Low"))</f>
        <v>High</v>
      </c>
      <c r="C6419" t="s">
        <v>24156</v>
      </c>
      <c r="D6419" t="str">
        <f t="shared" ca="1" si="300"/>
        <v/>
      </c>
      <c r="E6419" t="str">
        <f t="shared" ca="1" si="301"/>
        <v/>
      </c>
      <c r="F6419" t="str">
        <f t="shared" ca="1" si="302"/>
        <v/>
      </c>
    </row>
    <row r="6420" spans="1:6" x14ac:dyDescent="0.25">
      <c r="A6420" t="str">
        <f ca="1">IF('Patient History &amp; Demographics'!X6420&gt;10,'Patient History &amp; Demographics'!A6420,"")</f>
        <v/>
      </c>
      <c r="B6420" t="str">
        <f ca="1">IF('Patient History &amp; Demographics'!X6420&gt;=20,"Acute",IF(AND('Patient History &amp; Demographics'!X6420&gt;=10,'Patient History &amp; Demographics'!X6420&lt;20),"High","Low"))</f>
        <v>Low</v>
      </c>
      <c r="C6420" t="s">
        <v>24156</v>
      </c>
      <c r="D6420" t="str">
        <f t="shared" ca="1" si="300"/>
        <v/>
      </c>
      <c r="E6420" t="str">
        <f t="shared" ca="1" si="301"/>
        <v/>
      </c>
      <c r="F6420" t="str">
        <f t="shared" ca="1" si="302"/>
        <v/>
      </c>
    </row>
    <row r="6421" spans="1:6" x14ac:dyDescent="0.25">
      <c r="A6421">
        <f ca="1">IF('Patient History &amp; Demographics'!X6421&gt;10,'Patient History &amp; Demographics'!A6421,"")</f>
        <v>450270</v>
      </c>
      <c r="B6421" t="str">
        <f ca="1">IF('Patient History &amp; Demographics'!X6421&gt;=20,"Acute",IF(AND('Patient History &amp; Demographics'!X6421&gt;=10,'Patient History &amp; Demographics'!X6421&lt;20),"High","Low"))</f>
        <v>High</v>
      </c>
      <c r="C6421" t="s">
        <v>24156</v>
      </c>
      <c r="D6421" t="str">
        <f t="shared" ca="1" si="300"/>
        <v/>
      </c>
      <c r="E6421" t="str">
        <f t="shared" ca="1" si="301"/>
        <v/>
      </c>
      <c r="F6421" t="str">
        <f t="shared" ca="1" si="302"/>
        <v/>
      </c>
    </row>
    <row r="6422" spans="1:6" x14ac:dyDescent="0.25">
      <c r="A6422">
        <f ca="1">IF('Patient History &amp; Demographics'!X6422&gt;10,'Patient History &amp; Demographics'!A6422,"")</f>
        <v>450289</v>
      </c>
      <c r="B6422" t="str">
        <f ca="1">IF('Patient History &amp; Demographics'!X6422&gt;=20,"Acute",IF(AND('Patient History &amp; Demographics'!X6422&gt;=10,'Patient History &amp; Demographics'!X6422&lt;20),"High","Low"))</f>
        <v>High</v>
      </c>
      <c r="C6422" t="s">
        <v>24156</v>
      </c>
      <c r="D6422" t="str">
        <f t="shared" ca="1" si="300"/>
        <v/>
      </c>
      <c r="E6422" t="str">
        <f t="shared" ca="1" si="301"/>
        <v/>
      </c>
      <c r="F6422" t="str">
        <f t="shared" ca="1" si="302"/>
        <v/>
      </c>
    </row>
    <row r="6423" spans="1:6" x14ac:dyDescent="0.25">
      <c r="A6423">
        <f ca="1">IF('Patient History &amp; Demographics'!X6423&gt;10,'Patient History &amp; Demographics'!A6423,"")</f>
        <v>450298</v>
      </c>
      <c r="B6423" t="str">
        <f ca="1">IF('Patient History &amp; Demographics'!X6423&gt;=20,"Acute",IF(AND('Patient History &amp; Demographics'!X6423&gt;=10,'Patient History &amp; Demographics'!X6423&lt;20),"High","Low"))</f>
        <v>High</v>
      </c>
      <c r="C6423" t="s">
        <v>24155</v>
      </c>
      <c r="D6423">
        <f t="shared" ca="1" si="300"/>
        <v>1012</v>
      </c>
      <c r="E6423" t="str">
        <f t="shared" ca="1" si="301"/>
        <v>Rehabilitation</v>
      </c>
      <c r="F6423" t="str">
        <f t="shared" ca="1" si="302"/>
        <v>Positive Progress</v>
      </c>
    </row>
    <row r="6424" spans="1:6" x14ac:dyDescent="0.25">
      <c r="A6424">
        <f ca="1">IF('Patient History &amp; Demographics'!X6424&gt;10,'Patient History &amp; Demographics'!A6424,"")</f>
        <v>450304</v>
      </c>
      <c r="B6424" t="str">
        <f ca="1">IF('Patient History &amp; Demographics'!X6424&gt;=20,"Acute",IF(AND('Patient History &amp; Demographics'!X6424&gt;=10,'Patient History &amp; Demographics'!X6424&lt;20),"High","Low"))</f>
        <v>High</v>
      </c>
      <c r="C6424" t="s">
        <v>24156</v>
      </c>
      <c r="D6424" t="str">
        <f t="shared" ca="1" si="300"/>
        <v/>
      </c>
      <c r="E6424" t="str">
        <f t="shared" ca="1" si="301"/>
        <v/>
      </c>
      <c r="F6424" t="str">
        <f t="shared" ca="1" si="302"/>
        <v/>
      </c>
    </row>
    <row r="6425" spans="1:6" x14ac:dyDescent="0.25">
      <c r="A6425">
        <f ca="1">IF('Patient History &amp; Demographics'!X6425&gt;10,'Patient History &amp; Demographics'!A6425,"")</f>
        <v>450377</v>
      </c>
      <c r="B6425" t="str">
        <f ca="1">IF('Patient History &amp; Demographics'!X6425&gt;=20,"Acute",IF(AND('Patient History &amp; Demographics'!X6425&gt;=10,'Patient History &amp; Demographics'!X6425&lt;20),"High","Low"))</f>
        <v>Acute</v>
      </c>
      <c r="C6425" t="s">
        <v>24155</v>
      </c>
      <c r="D6425">
        <f t="shared" ca="1" si="300"/>
        <v>1002</v>
      </c>
      <c r="E6425" t="str">
        <f t="shared" ca="1" si="301"/>
        <v>Rehabilitation</v>
      </c>
      <c r="F6425" t="str">
        <f t="shared" ca="1" si="302"/>
        <v>Condition Deteriorated</v>
      </c>
    </row>
    <row r="6426" spans="1:6" x14ac:dyDescent="0.25">
      <c r="A6426">
        <f ca="1">IF('Patient History &amp; Demographics'!X6426&gt;10,'Patient History &amp; Demographics'!A6426,"")</f>
        <v>450395</v>
      </c>
      <c r="B6426" t="str">
        <f ca="1">IF('Patient History &amp; Demographics'!X6426&gt;=20,"Acute",IF(AND('Patient History &amp; Demographics'!X6426&gt;=10,'Patient History &amp; Demographics'!X6426&lt;20),"High","Low"))</f>
        <v>High</v>
      </c>
      <c r="C6426" t="s">
        <v>24155</v>
      </c>
      <c r="D6426">
        <f t="shared" ca="1" si="300"/>
        <v>1020</v>
      </c>
      <c r="E6426" t="str">
        <f t="shared" ca="1" si="301"/>
        <v>Screening</v>
      </c>
      <c r="F6426" t="str">
        <f t="shared" ca="1" si="302"/>
        <v/>
      </c>
    </row>
    <row r="6427" spans="1:6" x14ac:dyDescent="0.25">
      <c r="A6427">
        <f ca="1">IF('Patient History &amp; Demographics'!X6427&gt;10,'Patient History &amp; Demographics'!A6427,"")</f>
        <v>450401</v>
      </c>
      <c r="B6427" t="str">
        <f ca="1">IF('Patient History &amp; Demographics'!X6427&gt;=20,"Acute",IF(AND('Patient History &amp; Demographics'!X6427&gt;=10,'Patient History &amp; Demographics'!X6427&lt;20),"High","Low"))</f>
        <v>High</v>
      </c>
      <c r="C6427" t="s">
        <v>24155</v>
      </c>
      <c r="D6427">
        <f t="shared" ca="1" si="300"/>
        <v>1018</v>
      </c>
      <c r="E6427" t="str">
        <f t="shared" ca="1" si="301"/>
        <v>Screening</v>
      </c>
      <c r="F6427" t="str">
        <f t="shared" ca="1" si="302"/>
        <v/>
      </c>
    </row>
    <row r="6428" spans="1:6" x14ac:dyDescent="0.25">
      <c r="A6428">
        <f ca="1">IF('Patient History &amp; Demographics'!X6428&gt;10,'Patient History &amp; Demographics'!A6428,"")</f>
        <v>450429</v>
      </c>
      <c r="B6428" t="str">
        <f ca="1">IF('Patient History &amp; Demographics'!X6428&gt;=20,"Acute",IF(AND('Patient History &amp; Demographics'!X6428&gt;=10,'Patient History &amp; Demographics'!X6428&lt;20),"High","Low"))</f>
        <v>High</v>
      </c>
      <c r="C6428" t="s">
        <v>24155</v>
      </c>
      <c r="D6428">
        <f t="shared" ca="1" si="300"/>
        <v>1018</v>
      </c>
      <c r="E6428" t="str">
        <f t="shared" ca="1" si="301"/>
        <v>Screening</v>
      </c>
      <c r="F6428" t="str">
        <f t="shared" ca="1" si="302"/>
        <v/>
      </c>
    </row>
    <row r="6429" spans="1:6" x14ac:dyDescent="0.25">
      <c r="A6429">
        <f ca="1">IF('Patient History &amp; Demographics'!X6429&gt;10,'Patient History &amp; Demographics'!A6429,"")</f>
        <v>450447</v>
      </c>
      <c r="B6429" t="str">
        <f ca="1">IF('Patient History &amp; Demographics'!X6429&gt;=20,"Acute",IF(AND('Patient History &amp; Demographics'!X6429&gt;=10,'Patient History &amp; Demographics'!X6429&lt;20),"High","Low"))</f>
        <v>High</v>
      </c>
      <c r="C6429" t="s">
        <v>24155</v>
      </c>
      <c r="D6429">
        <f t="shared" ca="1" si="300"/>
        <v>1021</v>
      </c>
      <c r="E6429" t="str">
        <f t="shared" ca="1" si="301"/>
        <v>Rehabilitation</v>
      </c>
      <c r="F6429" t="str">
        <f t="shared" ca="1" si="302"/>
        <v>Condition Deteriorated</v>
      </c>
    </row>
    <row r="6430" spans="1:6" x14ac:dyDescent="0.25">
      <c r="A6430">
        <f ca="1">IF('Patient History &amp; Demographics'!X6430&gt;10,'Patient History &amp; Demographics'!A6430,"")</f>
        <v>450456</v>
      </c>
      <c r="B6430" t="str">
        <f ca="1">IF('Patient History &amp; Demographics'!X6430&gt;=20,"Acute",IF(AND('Patient History &amp; Demographics'!X6430&gt;=10,'Patient History &amp; Demographics'!X6430&lt;20),"High","Low"))</f>
        <v>Acute</v>
      </c>
      <c r="C6430" t="s">
        <v>24155</v>
      </c>
      <c r="D6430">
        <f t="shared" ca="1" si="300"/>
        <v>1020</v>
      </c>
      <c r="E6430" t="str">
        <f t="shared" ca="1" si="301"/>
        <v>Rehabilitation</v>
      </c>
      <c r="F6430" t="str">
        <f t="shared" ca="1" si="302"/>
        <v>Positive Progress</v>
      </c>
    </row>
    <row r="6431" spans="1:6" x14ac:dyDescent="0.25">
      <c r="A6431">
        <f ca="1">IF('Patient History &amp; Demographics'!X6431&gt;10,'Patient History &amp; Demographics'!A6431,"")</f>
        <v>450465</v>
      </c>
      <c r="B6431" t="str">
        <f ca="1">IF('Patient History &amp; Demographics'!X6431&gt;=20,"Acute",IF(AND('Patient History &amp; Demographics'!X6431&gt;=10,'Patient History &amp; Demographics'!X6431&lt;20),"High","Low"))</f>
        <v>High</v>
      </c>
      <c r="C6431" t="s">
        <v>24155</v>
      </c>
      <c r="D6431">
        <f t="shared" ca="1" si="300"/>
        <v>1014</v>
      </c>
      <c r="E6431" t="str">
        <f t="shared" ca="1" si="301"/>
        <v>Rehabilitation</v>
      </c>
      <c r="F6431" t="str">
        <f t="shared" ca="1" si="302"/>
        <v>Condition Deteriorated</v>
      </c>
    </row>
    <row r="6432" spans="1:6" x14ac:dyDescent="0.25">
      <c r="A6432">
        <f ca="1">IF('Patient History &amp; Demographics'!X6432&gt;10,'Patient History &amp; Demographics'!A6432,"")</f>
        <v>450474</v>
      </c>
      <c r="B6432" t="str">
        <f ca="1">IF('Patient History &amp; Demographics'!X6432&gt;=20,"Acute",IF(AND('Patient History &amp; Demographics'!X6432&gt;=10,'Patient History &amp; Demographics'!X6432&lt;20),"High","Low"))</f>
        <v>High</v>
      </c>
      <c r="C6432" t="s">
        <v>24155</v>
      </c>
      <c r="D6432">
        <f t="shared" ca="1" si="300"/>
        <v>1016</v>
      </c>
      <c r="E6432" t="str">
        <f t="shared" ca="1" si="301"/>
        <v>Rehabilitation</v>
      </c>
      <c r="F6432" t="str">
        <f t="shared" ca="1" si="302"/>
        <v>Cured</v>
      </c>
    </row>
    <row r="6433" spans="1:6" x14ac:dyDescent="0.25">
      <c r="A6433">
        <f ca="1">IF('Patient History &amp; Demographics'!X6433&gt;10,'Patient History &amp; Demographics'!A6433,"")</f>
        <v>450483</v>
      </c>
      <c r="B6433" t="str">
        <f ca="1">IF('Patient History &amp; Demographics'!X6433&gt;=20,"Acute",IF(AND('Patient History &amp; Demographics'!X6433&gt;=10,'Patient History &amp; Demographics'!X6433&lt;20),"High","Low"))</f>
        <v>High</v>
      </c>
      <c r="C6433" t="s">
        <v>24156</v>
      </c>
      <c r="D6433" t="str">
        <f t="shared" ca="1" si="300"/>
        <v/>
      </c>
      <c r="E6433" t="str">
        <f t="shared" ca="1" si="301"/>
        <v/>
      </c>
      <c r="F6433" t="str">
        <f t="shared" ca="1" si="302"/>
        <v/>
      </c>
    </row>
    <row r="6434" spans="1:6" x14ac:dyDescent="0.25">
      <c r="A6434">
        <f ca="1">IF('Patient History &amp; Demographics'!X6434&gt;10,'Patient History &amp; Demographics'!A6434,"")</f>
        <v>450492</v>
      </c>
      <c r="B6434" t="str">
        <f ca="1">IF('Patient History &amp; Demographics'!X6434&gt;=20,"Acute",IF(AND('Patient History &amp; Demographics'!X6434&gt;=10,'Patient History &amp; Demographics'!X6434&lt;20),"High","Low"))</f>
        <v>High</v>
      </c>
      <c r="C6434" t="s">
        <v>24156</v>
      </c>
      <c r="D6434" t="str">
        <f t="shared" ca="1" si="300"/>
        <v/>
      </c>
      <c r="E6434" t="str">
        <f t="shared" ca="1" si="301"/>
        <v/>
      </c>
      <c r="F6434" t="str">
        <f t="shared" ca="1" si="302"/>
        <v/>
      </c>
    </row>
    <row r="6435" spans="1:6" x14ac:dyDescent="0.25">
      <c r="A6435" t="str">
        <f ca="1">IF('Patient History &amp; Demographics'!X6435&gt;10,'Patient History &amp; Demographics'!A6435,"")</f>
        <v/>
      </c>
      <c r="B6435" t="str">
        <f ca="1">IF('Patient History &amp; Demographics'!X6435&gt;=20,"Acute",IF(AND('Patient History &amp; Demographics'!X6435&gt;=10,'Patient History &amp; Demographics'!X6435&lt;20),"High","Low"))</f>
        <v>Low</v>
      </c>
      <c r="C6435" t="s">
        <v>24155</v>
      </c>
      <c r="D6435">
        <f t="shared" ca="1" si="300"/>
        <v>1012</v>
      </c>
      <c r="E6435" t="str">
        <f t="shared" ca="1" si="301"/>
        <v>Rehabilitation</v>
      </c>
      <c r="F6435" t="str">
        <f t="shared" ca="1" si="302"/>
        <v>Positive Progress</v>
      </c>
    </row>
    <row r="6436" spans="1:6" x14ac:dyDescent="0.25">
      <c r="A6436">
        <f ca="1">IF('Patient History &amp; Demographics'!X6436&gt;10,'Patient History &amp; Demographics'!A6436,"")</f>
        <v>450517</v>
      </c>
      <c r="B6436" t="str">
        <f ca="1">IF('Patient History &amp; Demographics'!X6436&gt;=20,"Acute",IF(AND('Patient History &amp; Demographics'!X6436&gt;=10,'Patient History &amp; Demographics'!X6436&lt;20),"High","Low"))</f>
        <v>High</v>
      </c>
      <c r="C6436" t="s">
        <v>24156</v>
      </c>
      <c r="D6436" t="str">
        <f t="shared" ca="1" si="300"/>
        <v/>
      </c>
      <c r="E6436" t="str">
        <f t="shared" ca="1" si="301"/>
        <v/>
      </c>
      <c r="F6436" t="str">
        <f t="shared" ca="1" si="302"/>
        <v/>
      </c>
    </row>
    <row r="6437" spans="1:6" x14ac:dyDescent="0.25">
      <c r="A6437">
        <f ca="1">IF('Patient History &amp; Demographics'!X6437&gt;10,'Patient History &amp; Demographics'!A6437,"")</f>
        <v>450526</v>
      </c>
      <c r="B6437" t="str">
        <f ca="1">IF('Patient History &amp; Demographics'!X6437&gt;=20,"Acute",IF(AND('Patient History &amp; Demographics'!X6437&gt;=10,'Patient History &amp; Demographics'!X6437&lt;20),"High","Low"))</f>
        <v>High</v>
      </c>
      <c r="C6437" t="s">
        <v>24156</v>
      </c>
      <c r="D6437" t="str">
        <f t="shared" ca="1" si="300"/>
        <v/>
      </c>
      <c r="E6437" t="str">
        <f t="shared" ca="1" si="301"/>
        <v/>
      </c>
      <c r="F6437" t="str">
        <f t="shared" ca="1" si="302"/>
        <v/>
      </c>
    </row>
    <row r="6438" spans="1:6" x14ac:dyDescent="0.25">
      <c r="A6438">
        <f ca="1">IF('Patient History &amp; Demographics'!X6438&gt;10,'Patient History &amp; Demographics'!A6438,"")</f>
        <v>450535</v>
      </c>
      <c r="B6438" t="str">
        <f ca="1">IF('Patient History &amp; Demographics'!X6438&gt;=20,"Acute",IF(AND('Patient History &amp; Demographics'!X6438&gt;=10,'Patient History &amp; Demographics'!X6438&lt;20),"High","Low"))</f>
        <v>High</v>
      </c>
      <c r="C6438" t="s">
        <v>24156</v>
      </c>
      <c r="D6438" t="str">
        <f t="shared" ca="1" si="300"/>
        <v/>
      </c>
      <c r="E6438" t="str">
        <f t="shared" ca="1" si="301"/>
        <v/>
      </c>
      <c r="F6438" t="str">
        <f t="shared" ca="1" si="302"/>
        <v/>
      </c>
    </row>
    <row r="6439" spans="1:6" x14ac:dyDescent="0.25">
      <c r="A6439">
        <f ca="1">IF('Patient History &amp; Demographics'!X6439&gt;10,'Patient History &amp; Demographics'!A6439,"")</f>
        <v>450544</v>
      </c>
      <c r="B6439" t="str">
        <f ca="1">IF('Patient History &amp; Demographics'!X6439&gt;=20,"Acute",IF(AND('Patient History &amp; Demographics'!X6439&gt;=10,'Patient History &amp; Demographics'!X6439&lt;20),"High","Low"))</f>
        <v>High</v>
      </c>
      <c r="C6439" t="s">
        <v>24155</v>
      </c>
      <c r="D6439">
        <f t="shared" ca="1" si="300"/>
        <v>1010</v>
      </c>
      <c r="E6439" t="str">
        <f t="shared" ca="1" si="301"/>
        <v>Rehabilitation</v>
      </c>
      <c r="F6439" t="str">
        <f t="shared" ca="1" si="302"/>
        <v>Positive Progress</v>
      </c>
    </row>
    <row r="6440" spans="1:6" x14ac:dyDescent="0.25">
      <c r="A6440">
        <f ca="1">IF('Patient History &amp; Demographics'!X6440&gt;10,'Patient History &amp; Demographics'!A6440,"")</f>
        <v>450571</v>
      </c>
      <c r="B6440" t="str">
        <f ca="1">IF('Patient History &amp; Demographics'!X6440&gt;=20,"Acute",IF(AND('Patient History &amp; Demographics'!X6440&gt;=10,'Patient History &amp; Demographics'!X6440&lt;20),"High","Low"))</f>
        <v>High</v>
      </c>
      <c r="C6440" t="s">
        <v>24156</v>
      </c>
      <c r="D6440" t="str">
        <f t="shared" ca="1" si="300"/>
        <v/>
      </c>
      <c r="E6440" t="str">
        <f t="shared" ca="1" si="301"/>
        <v/>
      </c>
      <c r="F6440" t="str">
        <f t="shared" ca="1" si="302"/>
        <v/>
      </c>
    </row>
    <row r="6441" spans="1:6" x14ac:dyDescent="0.25">
      <c r="A6441" t="str">
        <f ca="1">IF('Patient History &amp; Demographics'!X6441&gt;10,'Patient History &amp; Demographics'!A6441,"")</f>
        <v/>
      </c>
      <c r="B6441" t="str">
        <f ca="1">IF('Patient History &amp; Demographics'!X6441&gt;=20,"Acute",IF(AND('Patient History &amp; Demographics'!X6441&gt;=10,'Patient History &amp; Demographics'!X6441&lt;20),"High","Low"))</f>
        <v>Low</v>
      </c>
      <c r="C6441" t="s">
        <v>24155</v>
      </c>
      <c r="D6441">
        <f t="shared" ca="1" si="300"/>
        <v>1003</v>
      </c>
      <c r="E6441" t="str">
        <f t="shared" ca="1" si="301"/>
        <v>Rehabilitation</v>
      </c>
      <c r="F6441" t="str">
        <f t="shared" ca="1" si="302"/>
        <v>Positive Progress</v>
      </c>
    </row>
    <row r="6442" spans="1:6" x14ac:dyDescent="0.25">
      <c r="A6442" t="str">
        <f ca="1">IF('Patient History &amp; Demographics'!X6442&gt;10,'Patient History &amp; Demographics'!A6442,"")</f>
        <v/>
      </c>
      <c r="B6442" t="str">
        <f ca="1">IF('Patient History &amp; Demographics'!X6442&gt;=20,"Acute",IF(AND('Patient History &amp; Demographics'!X6442&gt;=10,'Patient History &amp; Demographics'!X6442&lt;20),"High","Low"))</f>
        <v>High</v>
      </c>
      <c r="C6442" t="s">
        <v>24155</v>
      </c>
      <c r="D6442">
        <f t="shared" ca="1" si="300"/>
        <v>1001</v>
      </c>
      <c r="E6442" t="str">
        <f t="shared" ca="1" si="301"/>
        <v>Screening</v>
      </c>
      <c r="F6442" t="str">
        <f t="shared" ca="1" si="302"/>
        <v/>
      </c>
    </row>
    <row r="6443" spans="1:6" x14ac:dyDescent="0.25">
      <c r="A6443">
        <f ca="1">IF('Patient History &amp; Demographics'!X6443&gt;10,'Patient History &amp; Demographics'!A6443,"")</f>
        <v>450605</v>
      </c>
      <c r="B6443" t="str">
        <f ca="1">IF('Patient History &amp; Demographics'!X6443&gt;=20,"Acute",IF(AND('Patient History &amp; Demographics'!X6443&gt;=10,'Patient History &amp; Demographics'!X6443&lt;20),"High","Low"))</f>
        <v>Acute</v>
      </c>
      <c r="C6443" t="s">
        <v>24156</v>
      </c>
      <c r="D6443" t="str">
        <f t="shared" ca="1" si="300"/>
        <v/>
      </c>
      <c r="E6443" t="str">
        <f t="shared" ca="1" si="301"/>
        <v/>
      </c>
      <c r="F6443" t="str">
        <f t="shared" ca="1" si="302"/>
        <v/>
      </c>
    </row>
    <row r="6444" spans="1:6" x14ac:dyDescent="0.25">
      <c r="A6444">
        <f ca="1">IF('Patient History &amp; Demographics'!X6444&gt;10,'Patient History &amp; Demographics'!A6444,"")</f>
        <v>450614</v>
      </c>
      <c r="B6444" t="str">
        <f ca="1">IF('Patient History &amp; Demographics'!X6444&gt;=20,"Acute",IF(AND('Patient History &amp; Demographics'!X6444&gt;=10,'Patient History &amp; Demographics'!X6444&lt;20),"High","Low"))</f>
        <v>High</v>
      </c>
      <c r="C6444" t="s">
        <v>24155</v>
      </c>
      <c r="D6444">
        <f t="shared" ca="1" si="300"/>
        <v>1012</v>
      </c>
      <c r="E6444" t="str">
        <f t="shared" ca="1" si="301"/>
        <v>Screening</v>
      </c>
      <c r="F6444" t="str">
        <f t="shared" ca="1" si="302"/>
        <v/>
      </c>
    </row>
    <row r="6445" spans="1:6" x14ac:dyDescent="0.25">
      <c r="A6445">
        <f ca="1">IF('Patient History &amp; Demographics'!X6445&gt;10,'Patient History &amp; Demographics'!A6445,"")</f>
        <v>450623</v>
      </c>
      <c r="B6445" t="str">
        <f ca="1">IF('Patient History &amp; Demographics'!X6445&gt;=20,"Acute",IF(AND('Patient History &amp; Demographics'!X6445&gt;=10,'Patient History &amp; Demographics'!X6445&lt;20),"High","Low"))</f>
        <v>High</v>
      </c>
      <c r="C6445" t="s">
        <v>24156</v>
      </c>
      <c r="D6445" t="str">
        <f t="shared" ca="1" si="300"/>
        <v/>
      </c>
      <c r="E6445" t="str">
        <f t="shared" ca="1" si="301"/>
        <v/>
      </c>
      <c r="F6445" t="str">
        <f t="shared" ca="1" si="302"/>
        <v/>
      </c>
    </row>
    <row r="6446" spans="1:6" x14ac:dyDescent="0.25">
      <c r="A6446">
        <f ca="1">IF('Patient History &amp; Demographics'!X6446&gt;10,'Patient History &amp; Demographics'!A6446,"")</f>
        <v>450632</v>
      </c>
      <c r="B6446" t="str">
        <f ca="1">IF('Patient History &amp; Demographics'!X6446&gt;=20,"Acute",IF(AND('Patient History &amp; Demographics'!X6446&gt;=10,'Patient History &amp; Demographics'!X6446&lt;20),"High","Low"))</f>
        <v>High</v>
      </c>
      <c r="C6446" t="s">
        <v>24155</v>
      </c>
      <c r="D6446">
        <f t="shared" ca="1" si="300"/>
        <v>1023</v>
      </c>
      <c r="E6446" t="str">
        <f t="shared" ca="1" si="301"/>
        <v>Rehabilitation</v>
      </c>
      <c r="F6446" t="str">
        <f t="shared" ca="1" si="302"/>
        <v>Cured</v>
      </c>
    </row>
    <row r="6447" spans="1:6" x14ac:dyDescent="0.25">
      <c r="A6447">
        <f ca="1">IF('Patient History &amp; Demographics'!X6447&gt;10,'Patient History &amp; Demographics'!A6447,"")</f>
        <v>450641</v>
      </c>
      <c r="B6447" t="str">
        <f ca="1">IF('Patient History &amp; Demographics'!X6447&gt;=20,"Acute",IF(AND('Patient History &amp; Demographics'!X6447&gt;=10,'Patient History &amp; Demographics'!X6447&lt;20),"High","Low"))</f>
        <v>Acute</v>
      </c>
      <c r="C6447" t="s">
        <v>24156</v>
      </c>
      <c r="D6447" t="str">
        <f t="shared" ca="1" si="300"/>
        <v/>
      </c>
      <c r="E6447" t="str">
        <f t="shared" ca="1" si="301"/>
        <v/>
      </c>
      <c r="F6447" t="str">
        <f t="shared" ca="1" si="302"/>
        <v/>
      </c>
    </row>
    <row r="6448" spans="1:6" x14ac:dyDescent="0.25">
      <c r="A6448">
        <f ca="1">IF('Patient History &amp; Demographics'!X6448&gt;10,'Patient History &amp; Demographics'!A6448,"")</f>
        <v>450650</v>
      </c>
      <c r="B6448" t="str">
        <f ca="1">IF('Patient History &amp; Demographics'!X6448&gt;=20,"Acute",IF(AND('Patient History &amp; Demographics'!X6448&gt;=10,'Patient History &amp; Demographics'!X6448&lt;20),"High","Low"))</f>
        <v>High</v>
      </c>
      <c r="C6448" t="s">
        <v>24155</v>
      </c>
      <c r="D6448">
        <f t="shared" ca="1" si="300"/>
        <v>1017</v>
      </c>
      <c r="E6448" t="str">
        <f t="shared" ca="1" si="301"/>
        <v>Screening</v>
      </c>
      <c r="F6448" t="str">
        <f t="shared" ca="1" si="302"/>
        <v/>
      </c>
    </row>
    <row r="6449" spans="1:6" x14ac:dyDescent="0.25">
      <c r="A6449">
        <f ca="1">IF('Patient History &amp; Demographics'!X6449&gt;10,'Patient History &amp; Demographics'!A6449,"")</f>
        <v>450669</v>
      </c>
      <c r="B6449" t="str">
        <f ca="1">IF('Patient History &amp; Demographics'!X6449&gt;=20,"Acute",IF(AND('Patient History &amp; Demographics'!X6449&gt;=10,'Patient History &amp; Demographics'!X6449&lt;20),"High","Low"))</f>
        <v>High</v>
      </c>
      <c r="C6449" t="s">
        <v>24155</v>
      </c>
      <c r="D6449">
        <f t="shared" ca="1" si="300"/>
        <v>1008</v>
      </c>
      <c r="E6449" t="str">
        <f t="shared" ca="1" si="301"/>
        <v>Rehabilitation</v>
      </c>
      <c r="F6449" t="str">
        <f t="shared" ca="1" si="302"/>
        <v>Positive Progress</v>
      </c>
    </row>
    <row r="6450" spans="1:6" x14ac:dyDescent="0.25">
      <c r="A6450">
        <f ca="1">IF('Patient History &amp; Demographics'!X6450&gt;10,'Patient History &amp; Demographics'!A6450,"")</f>
        <v>450678</v>
      </c>
      <c r="B6450" t="str">
        <f ca="1">IF('Patient History &amp; Demographics'!X6450&gt;=20,"Acute",IF(AND('Patient History &amp; Demographics'!X6450&gt;=10,'Patient History &amp; Demographics'!X6450&lt;20),"High","Low"))</f>
        <v>Acute</v>
      </c>
      <c r="C6450" t="s">
        <v>24155</v>
      </c>
      <c r="D6450">
        <f t="shared" ca="1" si="300"/>
        <v>1008</v>
      </c>
      <c r="E6450" t="str">
        <f t="shared" ca="1" si="301"/>
        <v>Screening</v>
      </c>
      <c r="F6450" t="str">
        <f t="shared" ca="1" si="302"/>
        <v/>
      </c>
    </row>
    <row r="6451" spans="1:6" x14ac:dyDescent="0.25">
      <c r="A6451">
        <f ca="1">IF('Patient History &amp; Demographics'!X6451&gt;10,'Patient History &amp; Demographics'!A6451,"")</f>
        <v>450696</v>
      </c>
      <c r="B6451" t="str">
        <f ca="1">IF('Patient History &amp; Demographics'!X6451&gt;=20,"Acute",IF(AND('Patient History &amp; Demographics'!X6451&gt;=10,'Patient History &amp; Demographics'!X6451&lt;20),"High","Low"))</f>
        <v>High</v>
      </c>
      <c r="C6451" t="s">
        <v>24155</v>
      </c>
      <c r="D6451">
        <f t="shared" ca="1" si="300"/>
        <v>1027</v>
      </c>
      <c r="E6451" t="str">
        <f t="shared" ca="1" si="301"/>
        <v>Screening</v>
      </c>
      <c r="F6451" t="str">
        <f t="shared" ca="1" si="302"/>
        <v/>
      </c>
    </row>
    <row r="6452" spans="1:6" x14ac:dyDescent="0.25">
      <c r="A6452">
        <f ca="1">IF('Patient History &amp; Demographics'!X6452&gt;10,'Patient History &amp; Demographics'!A6452,"")</f>
        <v>450702</v>
      </c>
      <c r="B6452" t="str">
        <f ca="1">IF('Patient History &amp; Demographics'!X6452&gt;=20,"Acute",IF(AND('Patient History &amp; Demographics'!X6452&gt;=10,'Patient History &amp; Demographics'!X6452&lt;20),"High","Low"))</f>
        <v>High</v>
      </c>
      <c r="C6452" t="s">
        <v>24155</v>
      </c>
      <c r="D6452">
        <f t="shared" ca="1" si="300"/>
        <v>1005</v>
      </c>
      <c r="E6452" t="str">
        <f t="shared" ca="1" si="301"/>
        <v>Screening</v>
      </c>
      <c r="F6452" t="str">
        <f t="shared" ca="1" si="302"/>
        <v/>
      </c>
    </row>
    <row r="6453" spans="1:6" x14ac:dyDescent="0.25">
      <c r="A6453">
        <f ca="1">IF('Patient History &amp; Demographics'!X6453&gt;10,'Patient History &amp; Demographics'!A6453,"")</f>
        <v>450720</v>
      </c>
      <c r="B6453" t="str">
        <f ca="1">IF('Patient History &amp; Demographics'!X6453&gt;=20,"Acute",IF(AND('Patient History &amp; Demographics'!X6453&gt;=10,'Patient History &amp; Demographics'!X6453&lt;20),"High","Low"))</f>
        <v>Acute</v>
      </c>
      <c r="C6453" t="s">
        <v>24156</v>
      </c>
      <c r="D6453" t="str">
        <f t="shared" ca="1" si="300"/>
        <v/>
      </c>
      <c r="E6453" t="str">
        <f t="shared" ca="1" si="301"/>
        <v/>
      </c>
      <c r="F6453" t="str">
        <f t="shared" ca="1" si="302"/>
        <v/>
      </c>
    </row>
    <row r="6454" spans="1:6" x14ac:dyDescent="0.25">
      <c r="A6454" t="str">
        <f ca="1">IF('Patient History &amp; Demographics'!X6454&gt;10,'Patient History &amp; Demographics'!A6454,"")</f>
        <v/>
      </c>
      <c r="B6454" t="str">
        <f ca="1">IF('Patient History &amp; Demographics'!X6454&gt;=20,"Acute",IF(AND('Patient History &amp; Demographics'!X6454&gt;=10,'Patient History &amp; Demographics'!X6454&lt;20),"High","Low"))</f>
        <v>Low</v>
      </c>
      <c r="C6454" t="s">
        <v>24155</v>
      </c>
      <c r="D6454">
        <f t="shared" ca="1" si="300"/>
        <v>1005</v>
      </c>
      <c r="E6454" t="str">
        <f t="shared" ca="1" si="301"/>
        <v>Rehabilitation</v>
      </c>
      <c r="F6454" t="str">
        <f t="shared" ca="1" si="302"/>
        <v>No Progress</v>
      </c>
    </row>
    <row r="6455" spans="1:6" x14ac:dyDescent="0.25">
      <c r="A6455">
        <f ca="1">IF('Patient History &amp; Demographics'!X6455&gt;10,'Patient History &amp; Demographics'!A6455,"")</f>
        <v>450757</v>
      </c>
      <c r="B6455" t="str">
        <f ca="1">IF('Patient History &amp; Demographics'!X6455&gt;=20,"Acute",IF(AND('Patient History &amp; Demographics'!X6455&gt;=10,'Patient History &amp; Demographics'!X6455&lt;20),"High","Low"))</f>
        <v>High</v>
      </c>
      <c r="C6455" t="s">
        <v>24156</v>
      </c>
      <c r="D6455" t="str">
        <f t="shared" ca="1" si="300"/>
        <v/>
      </c>
      <c r="E6455" t="str">
        <f t="shared" ca="1" si="301"/>
        <v/>
      </c>
      <c r="F6455" t="str">
        <f t="shared" ca="1" si="302"/>
        <v/>
      </c>
    </row>
    <row r="6456" spans="1:6" x14ac:dyDescent="0.25">
      <c r="A6456" t="str">
        <f ca="1">IF('Patient History &amp; Demographics'!X6456&gt;10,'Patient History &amp; Demographics'!A6456,"")</f>
        <v/>
      </c>
      <c r="B6456" t="str">
        <f ca="1">IF('Patient History &amp; Demographics'!X6456&gt;=20,"Acute",IF(AND('Patient History &amp; Demographics'!X6456&gt;=10,'Patient History &amp; Demographics'!X6456&lt;20),"High","Low"))</f>
        <v>Low</v>
      </c>
      <c r="C6456" t="s">
        <v>24155</v>
      </c>
      <c r="D6456">
        <f t="shared" ca="1" si="300"/>
        <v>1016</v>
      </c>
      <c r="E6456" t="str">
        <f t="shared" ca="1" si="301"/>
        <v>Rehabilitation</v>
      </c>
      <c r="F6456" t="str">
        <f t="shared" ca="1" si="302"/>
        <v>Condition Deteriorated</v>
      </c>
    </row>
    <row r="6457" spans="1:6" x14ac:dyDescent="0.25">
      <c r="A6457" t="str">
        <f ca="1">IF('Patient History &amp; Demographics'!X6457&gt;10,'Patient History &amp; Demographics'!A6457,"")</f>
        <v/>
      </c>
      <c r="B6457" t="str">
        <f ca="1">IF('Patient History &amp; Demographics'!X6457&gt;=20,"Acute",IF(AND('Patient History &amp; Demographics'!X6457&gt;=10,'Patient History &amp; Demographics'!X6457&lt;20),"High","Low"))</f>
        <v>Low</v>
      </c>
      <c r="C6457" t="s">
        <v>24155</v>
      </c>
      <c r="D6457">
        <f t="shared" ca="1" si="300"/>
        <v>1007</v>
      </c>
      <c r="E6457" t="str">
        <f t="shared" ca="1" si="301"/>
        <v>Rehabilitation</v>
      </c>
      <c r="F6457" t="str">
        <f t="shared" ca="1" si="302"/>
        <v>Positive Progress</v>
      </c>
    </row>
    <row r="6458" spans="1:6" x14ac:dyDescent="0.25">
      <c r="A6458">
        <f ca="1">IF('Patient History &amp; Demographics'!X6458&gt;10,'Patient History &amp; Demographics'!A6458,"")</f>
        <v>450784</v>
      </c>
      <c r="B6458" t="str">
        <f ca="1">IF('Patient History &amp; Demographics'!X6458&gt;=20,"Acute",IF(AND('Patient History &amp; Demographics'!X6458&gt;=10,'Patient History &amp; Demographics'!X6458&lt;20),"High","Low"))</f>
        <v>High</v>
      </c>
      <c r="C6458" t="s">
        <v>24155</v>
      </c>
      <c r="D6458">
        <f t="shared" ca="1" si="300"/>
        <v>1012</v>
      </c>
      <c r="E6458" t="str">
        <f t="shared" ca="1" si="301"/>
        <v>Rehabilitation</v>
      </c>
      <c r="F6458" t="str">
        <f t="shared" ca="1" si="302"/>
        <v>Condition Deteriorated</v>
      </c>
    </row>
    <row r="6459" spans="1:6" x14ac:dyDescent="0.25">
      <c r="A6459">
        <f ca="1">IF('Patient History &amp; Demographics'!X6459&gt;10,'Patient History &amp; Demographics'!A6459,"")</f>
        <v>450793</v>
      </c>
      <c r="B6459" t="str">
        <f ca="1">IF('Patient History &amp; Demographics'!X6459&gt;=20,"Acute",IF(AND('Patient History &amp; Demographics'!X6459&gt;=10,'Patient History &amp; Demographics'!X6459&lt;20),"High","Low"))</f>
        <v>High</v>
      </c>
      <c r="C6459" t="s">
        <v>24156</v>
      </c>
      <c r="D6459" t="str">
        <f t="shared" ca="1" si="300"/>
        <v/>
      </c>
      <c r="E6459" t="str">
        <f t="shared" ca="1" si="301"/>
        <v/>
      </c>
      <c r="F6459" t="str">
        <f t="shared" ca="1" si="302"/>
        <v/>
      </c>
    </row>
    <row r="6460" spans="1:6" x14ac:dyDescent="0.25">
      <c r="A6460">
        <f ca="1">IF('Patient History &amp; Demographics'!X6460&gt;10,'Patient History &amp; Demographics'!A6460,"")</f>
        <v>450809</v>
      </c>
      <c r="B6460" t="str">
        <f ca="1">IF('Patient History &amp; Demographics'!X6460&gt;=20,"Acute",IF(AND('Patient History &amp; Demographics'!X6460&gt;=10,'Patient History &amp; Demographics'!X6460&lt;20),"High","Low"))</f>
        <v>Acute</v>
      </c>
      <c r="C6460" t="s">
        <v>24156</v>
      </c>
      <c r="D6460" t="str">
        <f t="shared" ca="1" si="300"/>
        <v/>
      </c>
      <c r="E6460" t="str">
        <f t="shared" ca="1" si="301"/>
        <v/>
      </c>
      <c r="F6460" t="str">
        <f t="shared" ca="1" si="302"/>
        <v/>
      </c>
    </row>
    <row r="6461" spans="1:6" x14ac:dyDescent="0.25">
      <c r="A6461">
        <f ca="1">IF('Patient History &amp; Demographics'!X6461&gt;10,'Patient History &amp; Demographics'!A6461,"")</f>
        <v>450818</v>
      </c>
      <c r="B6461" t="str">
        <f ca="1">IF('Patient History &amp; Demographics'!X6461&gt;=20,"Acute",IF(AND('Patient History &amp; Demographics'!X6461&gt;=10,'Patient History &amp; Demographics'!X6461&lt;20),"High","Low"))</f>
        <v>Acute</v>
      </c>
      <c r="C6461" t="s">
        <v>24156</v>
      </c>
      <c r="D6461" t="str">
        <f t="shared" ca="1" si="300"/>
        <v/>
      </c>
      <c r="E6461" t="str">
        <f t="shared" ca="1" si="301"/>
        <v/>
      </c>
      <c r="F6461" t="str">
        <f t="shared" ca="1" si="302"/>
        <v/>
      </c>
    </row>
    <row r="6462" spans="1:6" x14ac:dyDescent="0.25">
      <c r="A6462">
        <f ca="1">IF('Patient History &amp; Demographics'!X6462&gt;10,'Patient History &amp; Demographics'!A6462,"")</f>
        <v>450827</v>
      </c>
      <c r="B6462" t="str">
        <f ca="1">IF('Patient History &amp; Demographics'!X6462&gt;=20,"Acute",IF(AND('Patient History &amp; Demographics'!X6462&gt;=10,'Patient History &amp; Demographics'!X6462&lt;20),"High","Low"))</f>
        <v>High</v>
      </c>
      <c r="C6462" t="s">
        <v>24155</v>
      </c>
      <c r="D6462">
        <f t="shared" ca="1" si="300"/>
        <v>1019</v>
      </c>
      <c r="E6462" t="str">
        <f t="shared" ca="1" si="301"/>
        <v>Screening</v>
      </c>
      <c r="F6462" t="str">
        <f t="shared" ca="1" si="302"/>
        <v/>
      </c>
    </row>
    <row r="6463" spans="1:6" x14ac:dyDescent="0.25">
      <c r="A6463">
        <f ca="1">IF('Patient History &amp; Demographics'!X6463&gt;10,'Patient History &amp; Demographics'!A6463,"")</f>
        <v>450836</v>
      </c>
      <c r="B6463" t="str">
        <f ca="1">IF('Patient History &amp; Demographics'!X6463&gt;=20,"Acute",IF(AND('Patient History &amp; Demographics'!X6463&gt;=10,'Patient History &amp; Demographics'!X6463&lt;20),"High","Low"))</f>
        <v>High</v>
      </c>
      <c r="C6463" t="s">
        <v>24156</v>
      </c>
      <c r="D6463" t="str">
        <f t="shared" ca="1" si="300"/>
        <v/>
      </c>
      <c r="E6463" t="str">
        <f t="shared" ca="1" si="301"/>
        <v/>
      </c>
      <c r="F6463" t="str">
        <f t="shared" ca="1" si="302"/>
        <v/>
      </c>
    </row>
    <row r="6464" spans="1:6" x14ac:dyDescent="0.25">
      <c r="A6464" t="str">
        <f ca="1">IF('Patient History &amp; Demographics'!X6464&gt;10,'Patient History &amp; Demographics'!A6464,"")</f>
        <v/>
      </c>
      <c r="B6464" t="str">
        <f ca="1">IF('Patient History &amp; Demographics'!X6464&gt;=20,"Acute",IF(AND('Patient History &amp; Demographics'!X6464&gt;=10,'Patient History &amp; Demographics'!X6464&lt;20),"High","Low"))</f>
        <v>High</v>
      </c>
      <c r="C6464" t="s">
        <v>24156</v>
      </c>
      <c r="D6464" t="str">
        <f t="shared" ca="1" si="300"/>
        <v/>
      </c>
      <c r="E6464" t="str">
        <f t="shared" ca="1" si="301"/>
        <v/>
      </c>
      <c r="F6464" t="str">
        <f t="shared" ca="1" si="302"/>
        <v/>
      </c>
    </row>
    <row r="6465" spans="1:6" x14ac:dyDescent="0.25">
      <c r="A6465">
        <f ca="1">IF('Patient History &amp; Demographics'!X6465&gt;10,'Patient History &amp; Demographics'!A6465,"")</f>
        <v>450854</v>
      </c>
      <c r="B6465" t="str">
        <f ca="1">IF('Patient History &amp; Demographics'!X6465&gt;=20,"Acute",IF(AND('Patient History &amp; Demographics'!X6465&gt;=10,'Patient History &amp; Demographics'!X6465&lt;20),"High","Low"))</f>
        <v>High</v>
      </c>
      <c r="C6465" t="s">
        <v>24155</v>
      </c>
      <c r="D6465">
        <f t="shared" ca="1" si="300"/>
        <v>1011</v>
      </c>
      <c r="E6465" t="str">
        <f t="shared" ca="1" si="301"/>
        <v>Rehabilitation</v>
      </c>
      <c r="F6465" t="str">
        <f t="shared" ca="1" si="302"/>
        <v>Cured</v>
      </c>
    </row>
    <row r="6466" spans="1:6" x14ac:dyDescent="0.25">
      <c r="A6466">
        <f ca="1">IF('Patient History &amp; Demographics'!X6466&gt;10,'Patient History &amp; Demographics'!A6466,"")</f>
        <v>450863</v>
      </c>
      <c r="B6466" t="str">
        <f ca="1">IF('Patient History &amp; Demographics'!X6466&gt;=20,"Acute",IF(AND('Patient History &amp; Demographics'!X6466&gt;=10,'Patient History &amp; Demographics'!X6466&lt;20),"High","Low"))</f>
        <v>High</v>
      </c>
      <c r="C6466" t="s">
        <v>24155</v>
      </c>
      <c r="D6466">
        <f t="shared" ref="D6466:D6529" ca="1" si="303">IF(C6466="Yes",CHOOSE(RANDBETWEEN(1,27),1001,1002,1003,1004,1005,1006,1007,1008,1009,1010,1011,1012,1013,1014,1015,1016,1017,1018,
1019,1020,1021,1022,1023,1024,1025,1026,1027,1028),"")</f>
        <v>1024</v>
      </c>
      <c r="E6466" t="str">
        <f t="shared" ca="1" si="301"/>
        <v>Screening</v>
      </c>
      <c r="F6466" t="str">
        <f t="shared" ca="1" si="302"/>
        <v/>
      </c>
    </row>
    <row r="6467" spans="1:6" x14ac:dyDescent="0.25">
      <c r="A6467">
        <f ca="1">IF('Patient History &amp; Demographics'!X6467&gt;10,'Patient History &amp; Demographics'!A6467,"")</f>
        <v>450872</v>
      </c>
      <c r="B6467" t="str">
        <f ca="1">IF('Patient History &amp; Demographics'!X6467&gt;=20,"Acute",IF(AND('Patient History &amp; Demographics'!X6467&gt;=10,'Patient History &amp; Demographics'!X6467&lt;20),"High","Low"))</f>
        <v>High</v>
      </c>
      <c r="C6467" t="s">
        <v>24155</v>
      </c>
      <c r="D6467">
        <f t="shared" ca="1" si="303"/>
        <v>1008</v>
      </c>
      <c r="E6467" t="str">
        <f t="shared" ref="E6467:E6530" ca="1" si="304">IF(C6467="Yes",CHOOSE(RANDBETWEEN(1,2),"Screening","Rehabilitation"),"")</f>
        <v>Screening</v>
      </c>
      <c r="F6467" t="str">
        <f t="shared" ref="F6467:F6530" ca="1" si="305">IF(E6467="Rehabilitation",CHOOSE(RANDBETWEEN(1,4),"Positive Progress","No Progress","Condition Deteriorated","Cured"),"")</f>
        <v/>
      </c>
    </row>
    <row r="6468" spans="1:6" x14ac:dyDescent="0.25">
      <c r="A6468" t="str">
        <f ca="1">IF('Patient History &amp; Demographics'!X6468&gt;10,'Patient History &amp; Demographics'!A6468,"")</f>
        <v/>
      </c>
      <c r="B6468" t="str">
        <f ca="1">IF('Patient History &amp; Demographics'!X6468&gt;=20,"Acute",IF(AND('Patient History &amp; Demographics'!X6468&gt;=10,'Patient History &amp; Demographics'!X6468&lt;20),"High","Low"))</f>
        <v>High</v>
      </c>
      <c r="C6468" t="s">
        <v>24155</v>
      </c>
      <c r="D6468">
        <f t="shared" ca="1" si="303"/>
        <v>1014</v>
      </c>
      <c r="E6468" t="str">
        <f t="shared" ca="1" si="304"/>
        <v>Rehabilitation</v>
      </c>
      <c r="F6468" t="str">
        <f t="shared" ca="1" si="305"/>
        <v>Condition Deteriorated</v>
      </c>
    </row>
    <row r="6469" spans="1:6" x14ac:dyDescent="0.25">
      <c r="A6469">
        <f ca="1">IF('Patient History &amp; Demographics'!X6469&gt;10,'Patient History &amp; Demographics'!A6469,"")</f>
        <v>450933</v>
      </c>
      <c r="B6469" t="str">
        <f ca="1">IF('Patient History &amp; Demographics'!X6469&gt;=20,"Acute",IF(AND('Patient History &amp; Demographics'!X6469&gt;=10,'Patient History &amp; Demographics'!X6469&lt;20),"High","Low"))</f>
        <v>High</v>
      </c>
      <c r="C6469" t="s">
        <v>24155</v>
      </c>
      <c r="D6469">
        <f t="shared" ca="1" si="303"/>
        <v>1012</v>
      </c>
      <c r="E6469" t="str">
        <f t="shared" ca="1" si="304"/>
        <v>Screening</v>
      </c>
      <c r="F6469" t="str">
        <f t="shared" ca="1" si="305"/>
        <v/>
      </c>
    </row>
    <row r="6470" spans="1:6" x14ac:dyDescent="0.25">
      <c r="A6470">
        <f ca="1">IF('Patient History &amp; Demographics'!X6470&gt;10,'Patient History &amp; Demographics'!A6470,"")</f>
        <v>450942</v>
      </c>
      <c r="B6470" t="str">
        <f ca="1">IF('Patient History &amp; Demographics'!X6470&gt;=20,"Acute",IF(AND('Patient History &amp; Demographics'!X6470&gt;=10,'Patient History &amp; Demographics'!X6470&lt;20),"High","Low"))</f>
        <v>High</v>
      </c>
      <c r="C6470" t="s">
        <v>24156</v>
      </c>
      <c r="D6470" t="str">
        <f t="shared" ca="1" si="303"/>
        <v/>
      </c>
      <c r="E6470" t="str">
        <f t="shared" ca="1" si="304"/>
        <v/>
      </c>
      <c r="F6470" t="str">
        <f t="shared" ca="1" si="305"/>
        <v/>
      </c>
    </row>
    <row r="6471" spans="1:6" x14ac:dyDescent="0.25">
      <c r="A6471">
        <f ca="1">IF('Patient History &amp; Demographics'!X6471&gt;10,'Patient History &amp; Demographics'!A6471,"")</f>
        <v>450951</v>
      </c>
      <c r="B6471" t="str">
        <f ca="1">IF('Patient History &amp; Demographics'!X6471&gt;=20,"Acute",IF(AND('Patient History &amp; Demographics'!X6471&gt;=10,'Patient History &amp; Demographics'!X6471&lt;20),"High","Low"))</f>
        <v>High</v>
      </c>
      <c r="C6471" t="s">
        <v>24156</v>
      </c>
      <c r="D6471" t="str">
        <f t="shared" ca="1" si="303"/>
        <v/>
      </c>
      <c r="E6471" t="str">
        <f t="shared" ca="1" si="304"/>
        <v/>
      </c>
      <c r="F6471" t="str">
        <f t="shared" ca="1" si="305"/>
        <v/>
      </c>
    </row>
    <row r="6472" spans="1:6" x14ac:dyDescent="0.25">
      <c r="A6472" t="str">
        <f ca="1">IF('Patient History &amp; Demographics'!X6472&gt;10,'Patient History &amp; Demographics'!A6472,"")</f>
        <v/>
      </c>
      <c r="B6472" t="str">
        <f ca="1">IF('Patient History &amp; Demographics'!X6472&gt;=20,"Acute",IF(AND('Patient History &amp; Demographics'!X6472&gt;=10,'Patient History &amp; Demographics'!X6472&lt;20),"High","Low"))</f>
        <v>Low</v>
      </c>
      <c r="C6472" t="s">
        <v>24155</v>
      </c>
      <c r="D6472">
        <f t="shared" ca="1" si="303"/>
        <v>1008</v>
      </c>
      <c r="E6472" t="str">
        <f t="shared" ca="1" si="304"/>
        <v>Rehabilitation</v>
      </c>
      <c r="F6472" t="str">
        <f t="shared" ca="1" si="305"/>
        <v>Positive Progress</v>
      </c>
    </row>
    <row r="6473" spans="1:6" x14ac:dyDescent="0.25">
      <c r="A6473" t="str">
        <f ca="1">IF('Patient History &amp; Demographics'!X6473&gt;10,'Patient History &amp; Demographics'!A6473,"")</f>
        <v/>
      </c>
      <c r="B6473" t="str">
        <f ca="1">IF('Patient History &amp; Demographics'!X6473&gt;=20,"Acute",IF(AND('Patient History &amp; Demographics'!X6473&gt;=10,'Patient History &amp; Demographics'!X6473&lt;20),"High","Low"))</f>
        <v>High</v>
      </c>
      <c r="C6473" t="s">
        <v>24155</v>
      </c>
      <c r="D6473">
        <f t="shared" ca="1" si="303"/>
        <v>1009</v>
      </c>
      <c r="E6473" t="str">
        <f t="shared" ca="1" si="304"/>
        <v>Rehabilitation</v>
      </c>
      <c r="F6473" t="str">
        <f t="shared" ca="1" si="305"/>
        <v>Condition Deteriorated</v>
      </c>
    </row>
    <row r="6474" spans="1:6" x14ac:dyDescent="0.25">
      <c r="A6474">
        <f ca="1">IF('Patient History &amp; Demographics'!X6474&gt;10,'Patient History &amp; Demographics'!A6474,"")</f>
        <v>450988</v>
      </c>
      <c r="B6474" t="str">
        <f ca="1">IF('Patient History &amp; Demographics'!X6474&gt;=20,"Acute",IF(AND('Patient History &amp; Demographics'!X6474&gt;=10,'Patient History &amp; Demographics'!X6474&lt;20),"High","Low"))</f>
        <v>High</v>
      </c>
      <c r="C6474" t="s">
        <v>24155</v>
      </c>
      <c r="D6474">
        <f t="shared" ca="1" si="303"/>
        <v>1013</v>
      </c>
      <c r="E6474" t="str">
        <f t="shared" ca="1" si="304"/>
        <v>Rehabilitation</v>
      </c>
      <c r="F6474" t="str">
        <f t="shared" ca="1" si="305"/>
        <v>Cured</v>
      </c>
    </row>
    <row r="6475" spans="1:6" x14ac:dyDescent="0.25">
      <c r="A6475">
        <f ca="1">IF('Patient History &amp; Demographics'!X6475&gt;10,'Patient History &amp; Demographics'!A6475,"")</f>
        <v>451006</v>
      </c>
      <c r="B6475" t="str">
        <f ca="1">IF('Patient History &amp; Demographics'!X6475&gt;=20,"Acute",IF(AND('Patient History &amp; Demographics'!X6475&gt;=10,'Patient History &amp; Demographics'!X6475&lt;20),"High","Low"))</f>
        <v>High</v>
      </c>
      <c r="C6475" t="s">
        <v>24155</v>
      </c>
      <c r="D6475">
        <f t="shared" ca="1" si="303"/>
        <v>1016</v>
      </c>
      <c r="E6475" t="str">
        <f t="shared" ca="1" si="304"/>
        <v>Rehabilitation</v>
      </c>
      <c r="F6475" t="str">
        <f t="shared" ca="1" si="305"/>
        <v>Positive Progress</v>
      </c>
    </row>
    <row r="6476" spans="1:6" x14ac:dyDescent="0.25">
      <c r="A6476" t="str">
        <f ca="1">IF('Patient History &amp; Demographics'!X6476&gt;10,'Patient History &amp; Demographics'!A6476,"")</f>
        <v/>
      </c>
      <c r="B6476" t="str">
        <f ca="1">IF('Patient History &amp; Demographics'!X6476&gt;=20,"Acute",IF(AND('Patient History &amp; Demographics'!X6476&gt;=10,'Patient History &amp; Demographics'!X6476&lt;20),"High","Low"))</f>
        <v>Low</v>
      </c>
      <c r="C6476" t="s">
        <v>24156</v>
      </c>
      <c r="D6476" t="str">
        <f t="shared" ca="1" si="303"/>
        <v/>
      </c>
      <c r="E6476" t="str">
        <f t="shared" ca="1" si="304"/>
        <v/>
      </c>
      <c r="F6476" t="str">
        <f t="shared" ca="1" si="305"/>
        <v/>
      </c>
    </row>
    <row r="6477" spans="1:6" x14ac:dyDescent="0.25">
      <c r="A6477" t="str">
        <f ca="1">IF('Patient History &amp; Demographics'!X6477&gt;10,'Patient History &amp; Demographics'!A6477,"")</f>
        <v/>
      </c>
      <c r="B6477" t="str">
        <f ca="1">IF('Patient History &amp; Demographics'!X6477&gt;=20,"Acute",IF(AND('Patient History &amp; Demographics'!X6477&gt;=10,'Patient History &amp; Demographics'!X6477&lt;20),"High","Low"))</f>
        <v>Low</v>
      </c>
      <c r="C6477" t="s">
        <v>24156</v>
      </c>
      <c r="D6477" t="str">
        <f t="shared" ca="1" si="303"/>
        <v/>
      </c>
      <c r="E6477" t="str">
        <f t="shared" ca="1" si="304"/>
        <v/>
      </c>
      <c r="F6477" t="str">
        <f t="shared" ca="1" si="305"/>
        <v/>
      </c>
    </row>
    <row r="6478" spans="1:6" x14ac:dyDescent="0.25">
      <c r="A6478">
        <f ca="1">IF('Patient History &amp; Demographics'!X6478&gt;10,'Patient History &amp; Demographics'!A6478,"")</f>
        <v>451042</v>
      </c>
      <c r="B6478" t="str">
        <f ca="1">IF('Patient History &amp; Demographics'!X6478&gt;=20,"Acute",IF(AND('Patient History &amp; Demographics'!X6478&gt;=10,'Patient History &amp; Demographics'!X6478&lt;20),"High","Low"))</f>
        <v>Acute</v>
      </c>
      <c r="C6478" t="s">
        <v>24156</v>
      </c>
      <c r="D6478" t="str">
        <f t="shared" ca="1" si="303"/>
        <v/>
      </c>
      <c r="E6478" t="str">
        <f t="shared" ca="1" si="304"/>
        <v/>
      </c>
      <c r="F6478" t="str">
        <f t="shared" ca="1" si="305"/>
        <v/>
      </c>
    </row>
    <row r="6479" spans="1:6" x14ac:dyDescent="0.25">
      <c r="A6479">
        <f ca="1">IF('Patient History &amp; Demographics'!X6479&gt;10,'Patient History &amp; Demographics'!A6479,"")</f>
        <v>451051</v>
      </c>
      <c r="B6479" t="str">
        <f ca="1">IF('Patient History &amp; Demographics'!X6479&gt;=20,"Acute",IF(AND('Patient History &amp; Demographics'!X6479&gt;=10,'Patient History &amp; Demographics'!X6479&lt;20),"High","Low"))</f>
        <v>High</v>
      </c>
      <c r="C6479" t="s">
        <v>24156</v>
      </c>
      <c r="D6479" t="str">
        <f t="shared" ca="1" si="303"/>
        <v/>
      </c>
      <c r="E6479" t="str">
        <f t="shared" ca="1" si="304"/>
        <v/>
      </c>
      <c r="F6479" t="str">
        <f t="shared" ca="1" si="305"/>
        <v/>
      </c>
    </row>
    <row r="6480" spans="1:6" x14ac:dyDescent="0.25">
      <c r="A6480">
        <f ca="1">IF('Patient History &amp; Demographics'!X6480&gt;10,'Patient History &amp; Demographics'!A6480,"")</f>
        <v>451060</v>
      </c>
      <c r="B6480" t="str">
        <f ca="1">IF('Patient History &amp; Demographics'!X6480&gt;=20,"Acute",IF(AND('Patient History &amp; Demographics'!X6480&gt;=10,'Patient History &amp; Demographics'!X6480&lt;20),"High","Low"))</f>
        <v>High</v>
      </c>
      <c r="C6480" t="s">
        <v>24155</v>
      </c>
      <c r="D6480">
        <f t="shared" ca="1" si="303"/>
        <v>1011</v>
      </c>
      <c r="E6480" t="str">
        <f t="shared" ca="1" si="304"/>
        <v>Screening</v>
      </c>
      <c r="F6480" t="str">
        <f t="shared" ca="1" si="305"/>
        <v/>
      </c>
    </row>
    <row r="6481" spans="1:6" x14ac:dyDescent="0.25">
      <c r="A6481">
        <f ca="1">IF('Patient History &amp; Demographics'!X6481&gt;10,'Patient History &amp; Demographics'!A6481,"")</f>
        <v>451079</v>
      </c>
      <c r="B6481" t="str">
        <f ca="1">IF('Patient History &amp; Demographics'!X6481&gt;=20,"Acute",IF(AND('Patient History &amp; Demographics'!X6481&gt;=10,'Patient History &amp; Demographics'!X6481&lt;20),"High","Low"))</f>
        <v>High</v>
      </c>
      <c r="C6481" t="s">
        <v>24156</v>
      </c>
      <c r="D6481" t="str">
        <f t="shared" ca="1" si="303"/>
        <v/>
      </c>
      <c r="E6481" t="str">
        <f t="shared" ca="1" si="304"/>
        <v/>
      </c>
      <c r="F6481" t="str">
        <f t="shared" ca="1" si="305"/>
        <v/>
      </c>
    </row>
    <row r="6482" spans="1:6" x14ac:dyDescent="0.25">
      <c r="A6482">
        <f ca="1">IF('Patient History &amp; Demographics'!X6482&gt;10,'Patient History &amp; Demographics'!A6482,"")</f>
        <v>451097</v>
      </c>
      <c r="B6482" t="str">
        <f ca="1">IF('Patient History &amp; Demographics'!X6482&gt;=20,"Acute",IF(AND('Patient History &amp; Demographics'!X6482&gt;=10,'Patient History &amp; Demographics'!X6482&lt;20),"High","Low"))</f>
        <v>High</v>
      </c>
      <c r="C6482" t="s">
        <v>24155</v>
      </c>
      <c r="D6482">
        <f t="shared" ca="1" si="303"/>
        <v>1025</v>
      </c>
      <c r="E6482" t="str">
        <f t="shared" ca="1" si="304"/>
        <v>Screening</v>
      </c>
      <c r="F6482" t="str">
        <f t="shared" ca="1" si="305"/>
        <v/>
      </c>
    </row>
    <row r="6483" spans="1:6" x14ac:dyDescent="0.25">
      <c r="A6483">
        <f ca="1">IF('Patient History &amp; Demographics'!X6483&gt;10,'Patient History &amp; Demographics'!A6483,"")</f>
        <v>451103</v>
      </c>
      <c r="B6483" t="str">
        <f ca="1">IF('Patient History &amp; Demographics'!X6483&gt;=20,"Acute",IF(AND('Patient History &amp; Demographics'!X6483&gt;=10,'Patient History &amp; Demographics'!X6483&lt;20),"High","Low"))</f>
        <v>High</v>
      </c>
      <c r="C6483" t="s">
        <v>24155</v>
      </c>
      <c r="D6483">
        <f t="shared" ca="1" si="303"/>
        <v>1014</v>
      </c>
      <c r="E6483" t="str">
        <f t="shared" ca="1" si="304"/>
        <v>Screening</v>
      </c>
      <c r="F6483" t="str">
        <f t="shared" ca="1" si="305"/>
        <v/>
      </c>
    </row>
    <row r="6484" spans="1:6" x14ac:dyDescent="0.25">
      <c r="A6484">
        <f ca="1">IF('Patient History &amp; Demographics'!X6484&gt;10,'Patient History &amp; Demographics'!A6484,"")</f>
        <v>451121</v>
      </c>
      <c r="B6484" t="str">
        <f ca="1">IF('Patient History &amp; Demographics'!X6484&gt;=20,"Acute",IF(AND('Patient History &amp; Demographics'!X6484&gt;=10,'Patient History &amp; Demographics'!X6484&lt;20),"High","Low"))</f>
        <v>High</v>
      </c>
      <c r="C6484" t="s">
        <v>24155</v>
      </c>
      <c r="D6484">
        <f t="shared" ca="1" si="303"/>
        <v>1008</v>
      </c>
      <c r="E6484" t="str">
        <f t="shared" ca="1" si="304"/>
        <v>Screening</v>
      </c>
      <c r="F6484" t="str">
        <f t="shared" ca="1" si="305"/>
        <v/>
      </c>
    </row>
    <row r="6485" spans="1:6" x14ac:dyDescent="0.25">
      <c r="A6485" t="str">
        <f ca="1">IF('Patient History &amp; Demographics'!X6485&gt;10,'Patient History &amp; Demographics'!A6485,"")</f>
        <v/>
      </c>
      <c r="B6485" t="str">
        <f ca="1">IF('Patient History &amp; Demographics'!X6485&gt;=20,"Acute",IF(AND('Patient History &amp; Demographics'!X6485&gt;=10,'Patient History &amp; Demographics'!X6485&lt;20),"High","Low"))</f>
        <v>Low</v>
      </c>
      <c r="C6485" t="s">
        <v>24155</v>
      </c>
      <c r="D6485">
        <f t="shared" ca="1" si="303"/>
        <v>1017</v>
      </c>
      <c r="E6485" t="str">
        <f t="shared" ca="1" si="304"/>
        <v>Screening</v>
      </c>
      <c r="F6485" t="str">
        <f t="shared" ca="1" si="305"/>
        <v/>
      </c>
    </row>
    <row r="6486" spans="1:6" x14ac:dyDescent="0.25">
      <c r="A6486">
        <f ca="1">IF('Patient History &amp; Demographics'!X6486&gt;10,'Patient History &amp; Demographics'!A6486,"")</f>
        <v>451149</v>
      </c>
      <c r="B6486" t="str">
        <f ca="1">IF('Patient History &amp; Demographics'!X6486&gt;=20,"Acute",IF(AND('Patient History &amp; Demographics'!X6486&gt;=10,'Patient History &amp; Demographics'!X6486&lt;20),"High","Low"))</f>
        <v>High</v>
      </c>
      <c r="C6486" t="s">
        <v>24156</v>
      </c>
      <c r="D6486" t="str">
        <f t="shared" ca="1" si="303"/>
        <v/>
      </c>
      <c r="E6486" t="str">
        <f t="shared" ca="1" si="304"/>
        <v/>
      </c>
      <c r="F6486" t="str">
        <f t="shared" ca="1" si="305"/>
        <v/>
      </c>
    </row>
    <row r="6487" spans="1:6" x14ac:dyDescent="0.25">
      <c r="A6487">
        <f ca="1">IF('Patient History &amp; Demographics'!X6487&gt;10,'Patient History &amp; Demographics'!A6487,"")</f>
        <v>451158</v>
      </c>
      <c r="B6487" t="str">
        <f ca="1">IF('Patient History &amp; Demographics'!X6487&gt;=20,"Acute",IF(AND('Patient History &amp; Demographics'!X6487&gt;=10,'Patient History &amp; Demographics'!X6487&lt;20),"High","Low"))</f>
        <v>High</v>
      </c>
      <c r="C6487" t="s">
        <v>24155</v>
      </c>
      <c r="D6487">
        <f t="shared" ca="1" si="303"/>
        <v>1020</v>
      </c>
      <c r="E6487" t="str">
        <f t="shared" ca="1" si="304"/>
        <v>Screening</v>
      </c>
      <c r="F6487" t="str">
        <f t="shared" ca="1" si="305"/>
        <v/>
      </c>
    </row>
    <row r="6488" spans="1:6" x14ac:dyDescent="0.25">
      <c r="A6488">
        <f ca="1">IF('Patient History &amp; Demographics'!X6488&gt;10,'Patient History &amp; Demographics'!A6488,"")</f>
        <v>451167</v>
      </c>
      <c r="B6488" t="str">
        <f ca="1">IF('Patient History &amp; Demographics'!X6488&gt;=20,"Acute",IF(AND('Patient History &amp; Demographics'!X6488&gt;=10,'Patient History &amp; Demographics'!X6488&lt;20),"High","Low"))</f>
        <v>High</v>
      </c>
      <c r="C6488" t="s">
        <v>24156</v>
      </c>
      <c r="D6488" t="str">
        <f t="shared" ca="1" si="303"/>
        <v/>
      </c>
      <c r="E6488" t="str">
        <f t="shared" ca="1" si="304"/>
        <v/>
      </c>
      <c r="F6488" t="str">
        <f t="shared" ca="1" si="305"/>
        <v/>
      </c>
    </row>
    <row r="6489" spans="1:6" x14ac:dyDescent="0.25">
      <c r="A6489">
        <f ca="1">IF('Patient History &amp; Demographics'!X6489&gt;10,'Patient History &amp; Demographics'!A6489,"")</f>
        <v>451194</v>
      </c>
      <c r="B6489" t="str">
        <f ca="1">IF('Patient History &amp; Demographics'!X6489&gt;=20,"Acute",IF(AND('Patient History &amp; Demographics'!X6489&gt;=10,'Patient History &amp; Demographics'!X6489&lt;20),"High","Low"))</f>
        <v>Acute</v>
      </c>
      <c r="C6489" t="s">
        <v>24155</v>
      </c>
      <c r="D6489">
        <f t="shared" ca="1" si="303"/>
        <v>1025</v>
      </c>
      <c r="E6489" t="str">
        <f t="shared" ca="1" si="304"/>
        <v>Screening</v>
      </c>
      <c r="F6489" t="str">
        <f t="shared" ca="1" si="305"/>
        <v/>
      </c>
    </row>
    <row r="6490" spans="1:6" x14ac:dyDescent="0.25">
      <c r="A6490" t="str">
        <f ca="1">IF('Patient History &amp; Demographics'!X6490&gt;10,'Patient History &amp; Demographics'!A6490,"")</f>
        <v/>
      </c>
      <c r="B6490" t="str">
        <f ca="1">IF('Patient History &amp; Demographics'!X6490&gt;=20,"Acute",IF(AND('Patient History &amp; Demographics'!X6490&gt;=10,'Patient History &amp; Demographics'!X6490&lt;20),"High","Low"))</f>
        <v>Low</v>
      </c>
      <c r="C6490" t="s">
        <v>24156</v>
      </c>
      <c r="D6490" t="str">
        <f t="shared" ca="1" si="303"/>
        <v/>
      </c>
      <c r="E6490" t="str">
        <f t="shared" ca="1" si="304"/>
        <v/>
      </c>
      <c r="F6490" t="str">
        <f t="shared" ca="1" si="305"/>
        <v/>
      </c>
    </row>
    <row r="6491" spans="1:6" x14ac:dyDescent="0.25">
      <c r="A6491">
        <f ca="1">IF('Patient History &amp; Demographics'!X6491&gt;10,'Patient History &amp; Demographics'!A6491,"")</f>
        <v>451219</v>
      </c>
      <c r="B6491" t="str">
        <f ca="1">IF('Patient History &amp; Demographics'!X6491&gt;=20,"Acute",IF(AND('Patient History &amp; Demographics'!X6491&gt;=10,'Patient History &amp; Demographics'!X6491&lt;20),"High","Low"))</f>
        <v>High</v>
      </c>
      <c r="C6491" t="s">
        <v>24156</v>
      </c>
      <c r="D6491" t="str">
        <f t="shared" ca="1" si="303"/>
        <v/>
      </c>
      <c r="E6491" t="str">
        <f t="shared" ca="1" si="304"/>
        <v/>
      </c>
      <c r="F6491" t="str">
        <f t="shared" ca="1" si="305"/>
        <v/>
      </c>
    </row>
    <row r="6492" spans="1:6" x14ac:dyDescent="0.25">
      <c r="A6492">
        <f ca="1">IF('Patient History &amp; Demographics'!X6492&gt;10,'Patient History &amp; Demographics'!A6492,"")</f>
        <v>451228</v>
      </c>
      <c r="B6492" t="str">
        <f ca="1">IF('Patient History &amp; Demographics'!X6492&gt;=20,"Acute",IF(AND('Patient History &amp; Demographics'!X6492&gt;=10,'Patient History &amp; Demographics'!X6492&lt;20),"High","Low"))</f>
        <v>Acute</v>
      </c>
      <c r="C6492" t="s">
        <v>24156</v>
      </c>
      <c r="D6492" t="str">
        <f t="shared" ca="1" si="303"/>
        <v/>
      </c>
      <c r="E6492" t="str">
        <f t="shared" ca="1" si="304"/>
        <v/>
      </c>
      <c r="F6492" t="str">
        <f t="shared" ca="1" si="305"/>
        <v/>
      </c>
    </row>
    <row r="6493" spans="1:6" x14ac:dyDescent="0.25">
      <c r="A6493" t="str">
        <f ca="1">IF('Patient History &amp; Demographics'!X6493&gt;10,'Patient History &amp; Demographics'!A6493,"")</f>
        <v/>
      </c>
      <c r="B6493" t="str">
        <f ca="1">IF('Patient History &amp; Demographics'!X6493&gt;=20,"Acute",IF(AND('Patient History &amp; Demographics'!X6493&gt;=10,'Patient History &amp; Demographics'!X6493&lt;20),"High","Low"))</f>
        <v>Low</v>
      </c>
      <c r="C6493" t="s">
        <v>24156</v>
      </c>
      <c r="D6493" t="str">
        <f t="shared" ca="1" si="303"/>
        <v/>
      </c>
      <c r="E6493" t="str">
        <f t="shared" ca="1" si="304"/>
        <v/>
      </c>
      <c r="F6493" t="str">
        <f t="shared" ca="1" si="305"/>
        <v/>
      </c>
    </row>
    <row r="6494" spans="1:6" x14ac:dyDescent="0.25">
      <c r="A6494">
        <f ca="1">IF('Patient History &amp; Demographics'!X6494&gt;10,'Patient History &amp; Demographics'!A6494,"")</f>
        <v>451255</v>
      </c>
      <c r="B6494" t="str">
        <f ca="1">IF('Patient History &amp; Demographics'!X6494&gt;=20,"Acute",IF(AND('Patient History &amp; Demographics'!X6494&gt;=10,'Patient History &amp; Demographics'!X6494&lt;20),"High","Low"))</f>
        <v>High</v>
      </c>
      <c r="C6494" t="s">
        <v>24155</v>
      </c>
      <c r="D6494">
        <f t="shared" ca="1" si="303"/>
        <v>1010</v>
      </c>
      <c r="E6494" t="str">
        <f t="shared" ca="1" si="304"/>
        <v>Screening</v>
      </c>
      <c r="F6494" t="str">
        <f t="shared" ca="1" si="305"/>
        <v/>
      </c>
    </row>
    <row r="6495" spans="1:6" x14ac:dyDescent="0.25">
      <c r="A6495" t="str">
        <f ca="1">IF('Patient History &amp; Demographics'!X6495&gt;10,'Patient History &amp; Demographics'!A6495,"")</f>
        <v/>
      </c>
      <c r="B6495" t="str">
        <f ca="1">IF('Patient History &amp; Demographics'!X6495&gt;=20,"Acute",IF(AND('Patient History &amp; Demographics'!X6495&gt;=10,'Patient History &amp; Demographics'!X6495&lt;20),"High","Low"))</f>
        <v>High</v>
      </c>
      <c r="C6495" t="s">
        <v>24156</v>
      </c>
      <c r="D6495" t="str">
        <f t="shared" ca="1" si="303"/>
        <v/>
      </c>
      <c r="E6495" t="str">
        <f t="shared" ca="1" si="304"/>
        <v/>
      </c>
      <c r="F6495" t="str">
        <f t="shared" ca="1" si="305"/>
        <v/>
      </c>
    </row>
    <row r="6496" spans="1:6" x14ac:dyDescent="0.25">
      <c r="A6496">
        <f ca="1">IF('Patient History &amp; Demographics'!X6496&gt;10,'Patient History &amp; Demographics'!A6496,"")</f>
        <v>451282</v>
      </c>
      <c r="B6496" t="str">
        <f ca="1">IF('Patient History &amp; Demographics'!X6496&gt;=20,"Acute",IF(AND('Patient History &amp; Demographics'!X6496&gt;=10,'Patient History &amp; Demographics'!X6496&lt;20),"High","Low"))</f>
        <v>High</v>
      </c>
      <c r="C6496" t="s">
        <v>24155</v>
      </c>
      <c r="D6496">
        <f t="shared" ca="1" si="303"/>
        <v>1026</v>
      </c>
      <c r="E6496" t="str">
        <f t="shared" ca="1" si="304"/>
        <v>Screening</v>
      </c>
      <c r="F6496" t="str">
        <f t="shared" ca="1" si="305"/>
        <v/>
      </c>
    </row>
    <row r="6497" spans="1:6" x14ac:dyDescent="0.25">
      <c r="A6497">
        <f ca="1">IF('Patient History &amp; Demographics'!X6497&gt;10,'Patient History &amp; Demographics'!A6497,"")</f>
        <v>451291</v>
      </c>
      <c r="B6497" t="str">
        <f ca="1">IF('Patient History &amp; Demographics'!X6497&gt;=20,"Acute",IF(AND('Patient History &amp; Demographics'!X6497&gt;=10,'Patient History &amp; Demographics'!X6497&lt;20),"High","Low"))</f>
        <v>Acute</v>
      </c>
      <c r="C6497" t="s">
        <v>24156</v>
      </c>
      <c r="D6497" t="str">
        <f t="shared" ca="1" si="303"/>
        <v/>
      </c>
      <c r="E6497" t="str">
        <f t="shared" ca="1" si="304"/>
        <v/>
      </c>
      <c r="F6497" t="str">
        <f t="shared" ca="1" si="305"/>
        <v/>
      </c>
    </row>
    <row r="6498" spans="1:6" x14ac:dyDescent="0.25">
      <c r="A6498">
        <f ca="1">IF('Patient History &amp; Demographics'!X6498&gt;10,'Patient History &amp; Demographics'!A6498,"")</f>
        <v>451307</v>
      </c>
      <c r="B6498" t="str">
        <f ca="1">IF('Patient History &amp; Demographics'!X6498&gt;=20,"Acute",IF(AND('Patient History &amp; Demographics'!X6498&gt;=10,'Patient History &amp; Demographics'!X6498&lt;20),"High","Low"))</f>
        <v>High</v>
      </c>
      <c r="C6498" t="s">
        <v>24155</v>
      </c>
      <c r="D6498">
        <f t="shared" ca="1" si="303"/>
        <v>1019</v>
      </c>
      <c r="E6498" t="str">
        <f t="shared" ca="1" si="304"/>
        <v>Rehabilitation</v>
      </c>
      <c r="F6498" t="str">
        <f t="shared" ca="1" si="305"/>
        <v>Positive Progress</v>
      </c>
    </row>
    <row r="6499" spans="1:6" x14ac:dyDescent="0.25">
      <c r="A6499">
        <f ca="1">IF('Patient History &amp; Demographics'!X6499&gt;10,'Patient History &amp; Demographics'!A6499,"")</f>
        <v>451316</v>
      </c>
      <c r="B6499" t="str">
        <f ca="1">IF('Patient History &amp; Demographics'!X6499&gt;=20,"Acute",IF(AND('Patient History &amp; Demographics'!X6499&gt;=10,'Patient History &amp; Demographics'!X6499&lt;20),"High","Low"))</f>
        <v>High</v>
      </c>
      <c r="C6499" t="s">
        <v>24156</v>
      </c>
      <c r="D6499" t="str">
        <f t="shared" ca="1" si="303"/>
        <v/>
      </c>
      <c r="E6499" t="str">
        <f t="shared" ca="1" si="304"/>
        <v/>
      </c>
      <c r="F6499" t="str">
        <f t="shared" ca="1" si="305"/>
        <v/>
      </c>
    </row>
    <row r="6500" spans="1:6" x14ac:dyDescent="0.25">
      <c r="A6500">
        <f ca="1">IF('Patient History &amp; Demographics'!X6500&gt;10,'Patient History &amp; Demographics'!A6500,"")</f>
        <v>451334</v>
      </c>
      <c r="B6500" t="str">
        <f ca="1">IF('Patient History &amp; Demographics'!X6500&gt;=20,"Acute",IF(AND('Patient History &amp; Demographics'!X6500&gt;=10,'Patient History &amp; Demographics'!X6500&lt;20),"High","Low"))</f>
        <v>High</v>
      </c>
      <c r="C6500" t="s">
        <v>24155</v>
      </c>
      <c r="D6500">
        <f t="shared" ca="1" si="303"/>
        <v>1024</v>
      </c>
      <c r="E6500" t="str">
        <f t="shared" ca="1" si="304"/>
        <v>Screening</v>
      </c>
      <c r="F6500" t="str">
        <f t="shared" ca="1" si="305"/>
        <v/>
      </c>
    </row>
    <row r="6501" spans="1:6" x14ac:dyDescent="0.25">
      <c r="A6501">
        <f ca="1">IF('Patient History &amp; Demographics'!X6501&gt;10,'Patient History &amp; Demographics'!A6501,"")</f>
        <v>451343</v>
      </c>
      <c r="B6501" t="str">
        <f ca="1">IF('Patient History &amp; Demographics'!X6501&gt;=20,"Acute",IF(AND('Patient History &amp; Demographics'!X6501&gt;=10,'Patient History &amp; Demographics'!X6501&lt;20),"High","Low"))</f>
        <v>High</v>
      </c>
      <c r="C6501" t="s">
        <v>24156</v>
      </c>
      <c r="D6501" t="str">
        <f t="shared" ca="1" si="303"/>
        <v/>
      </c>
      <c r="E6501" t="str">
        <f t="shared" ca="1" si="304"/>
        <v/>
      </c>
      <c r="F6501" t="str">
        <f t="shared" ca="1" si="305"/>
        <v/>
      </c>
    </row>
    <row r="6502" spans="1:6" x14ac:dyDescent="0.25">
      <c r="A6502">
        <f ca="1">IF('Patient History &amp; Demographics'!X6502&gt;10,'Patient History &amp; Demographics'!A6502,"")</f>
        <v>451352</v>
      </c>
      <c r="B6502" t="str">
        <f ca="1">IF('Patient History &amp; Demographics'!X6502&gt;=20,"Acute",IF(AND('Patient History &amp; Demographics'!X6502&gt;=10,'Patient History &amp; Demographics'!X6502&lt;20),"High","Low"))</f>
        <v>High</v>
      </c>
      <c r="C6502" t="s">
        <v>24156</v>
      </c>
      <c r="D6502" t="str">
        <f t="shared" ca="1" si="303"/>
        <v/>
      </c>
      <c r="E6502" t="str">
        <f t="shared" ca="1" si="304"/>
        <v/>
      </c>
      <c r="F6502" t="str">
        <f t="shared" ca="1" si="305"/>
        <v/>
      </c>
    </row>
    <row r="6503" spans="1:6" x14ac:dyDescent="0.25">
      <c r="A6503">
        <f ca="1">IF('Patient History &amp; Demographics'!X6503&gt;10,'Patient History &amp; Demographics'!A6503,"")</f>
        <v>451361</v>
      </c>
      <c r="B6503" t="str">
        <f ca="1">IF('Patient History &amp; Demographics'!X6503&gt;=20,"Acute",IF(AND('Patient History &amp; Demographics'!X6503&gt;=10,'Patient History &amp; Demographics'!X6503&lt;20),"High","Low"))</f>
        <v>High</v>
      </c>
      <c r="C6503" t="s">
        <v>24155</v>
      </c>
      <c r="D6503">
        <f t="shared" ca="1" si="303"/>
        <v>1004</v>
      </c>
      <c r="E6503" t="str">
        <f t="shared" ca="1" si="304"/>
        <v>Rehabilitation</v>
      </c>
      <c r="F6503" t="str">
        <f t="shared" ca="1" si="305"/>
        <v>Positive Progress</v>
      </c>
    </row>
    <row r="6504" spans="1:6" x14ac:dyDescent="0.25">
      <c r="A6504">
        <f ca="1">IF('Patient History &amp; Demographics'!X6504&gt;10,'Patient History &amp; Demographics'!A6504,"")</f>
        <v>451370</v>
      </c>
      <c r="B6504" t="str">
        <f ca="1">IF('Patient History &amp; Demographics'!X6504&gt;=20,"Acute",IF(AND('Patient History &amp; Demographics'!X6504&gt;=10,'Patient History &amp; Demographics'!X6504&lt;20),"High","Low"))</f>
        <v>High</v>
      </c>
      <c r="C6504" t="s">
        <v>24155</v>
      </c>
      <c r="D6504">
        <f t="shared" ca="1" si="303"/>
        <v>1005</v>
      </c>
      <c r="E6504" t="str">
        <f t="shared" ca="1" si="304"/>
        <v>Rehabilitation</v>
      </c>
      <c r="F6504" t="str">
        <f t="shared" ca="1" si="305"/>
        <v>No Progress</v>
      </c>
    </row>
    <row r="6505" spans="1:6" x14ac:dyDescent="0.25">
      <c r="A6505">
        <f ca="1">IF('Patient History &amp; Demographics'!X6505&gt;10,'Patient History &amp; Demographics'!A6505,"")</f>
        <v>451398</v>
      </c>
      <c r="B6505" t="str">
        <f ca="1">IF('Patient History &amp; Demographics'!X6505&gt;=20,"Acute",IF(AND('Patient History &amp; Demographics'!X6505&gt;=10,'Patient History &amp; Demographics'!X6505&lt;20),"High","Low"))</f>
        <v>High</v>
      </c>
      <c r="C6505" t="s">
        <v>24156</v>
      </c>
      <c r="D6505" t="str">
        <f t="shared" ca="1" si="303"/>
        <v/>
      </c>
      <c r="E6505" t="str">
        <f t="shared" ca="1" si="304"/>
        <v/>
      </c>
      <c r="F6505" t="str">
        <f t="shared" ca="1" si="305"/>
        <v/>
      </c>
    </row>
    <row r="6506" spans="1:6" x14ac:dyDescent="0.25">
      <c r="A6506" t="str">
        <f ca="1">IF('Patient History &amp; Demographics'!X6506&gt;10,'Patient History &amp; Demographics'!A6506,"")</f>
        <v/>
      </c>
      <c r="B6506" t="str">
        <f ca="1">IF('Patient History &amp; Demographics'!X6506&gt;=20,"Acute",IF(AND('Patient History &amp; Demographics'!X6506&gt;=10,'Patient History &amp; Demographics'!X6506&lt;20),"High","Low"))</f>
        <v>Low</v>
      </c>
      <c r="C6506" t="s">
        <v>24156</v>
      </c>
      <c r="D6506" t="str">
        <f t="shared" ca="1" si="303"/>
        <v/>
      </c>
      <c r="E6506" t="str">
        <f t="shared" ca="1" si="304"/>
        <v/>
      </c>
      <c r="F6506" t="str">
        <f t="shared" ca="1" si="305"/>
        <v/>
      </c>
    </row>
    <row r="6507" spans="1:6" x14ac:dyDescent="0.25">
      <c r="A6507" t="str">
        <f ca="1">IF('Patient History &amp; Demographics'!X6507&gt;10,'Patient History &amp; Demographics'!A6507,"")</f>
        <v/>
      </c>
      <c r="B6507" t="str">
        <f ca="1">IF('Patient History &amp; Demographics'!X6507&gt;=20,"Acute",IF(AND('Patient History &amp; Demographics'!X6507&gt;=10,'Patient History &amp; Demographics'!X6507&lt;20),"High","Low"))</f>
        <v>Low</v>
      </c>
      <c r="C6507" t="s">
        <v>24156</v>
      </c>
      <c r="D6507" t="str">
        <f t="shared" ca="1" si="303"/>
        <v/>
      </c>
      <c r="E6507" t="str">
        <f t="shared" ca="1" si="304"/>
        <v/>
      </c>
      <c r="F6507" t="str">
        <f t="shared" ca="1" si="305"/>
        <v/>
      </c>
    </row>
    <row r="6508" spans="1:6" x14ac:dyDescent="0.25">
      <c r="A6508">
        <f ca="1">IF('Patient History &amp; Demographics'!X6508&gt;10,'Patient History &amp; Demographics'!A6508,"")</f>
        <v>451422</v>
      </c>
      <c r="B6508" t="str">
        <f ca="1">IF('Patient History &amp; Demographics'!X6508&gt;=20,"Acute",IF(AND('Patient History &amp; Demographics'!X6508&gt;=10,'Patient History &amp; Demographics'!X6508&lt;20),"High","Low"))</f>
        <v>High</v>
      </c>
      <c r="C6508" t="s">
        <v>24156</v>
      </c>
      <c r="D6508" t="str">
        <f t="shared" ca="1" si="303"/>
        <v/>
      </c>
      <c r="E6508" t="str">
        <f t="shared" ca="1" si="304"/>
        <v/>
      </c>
      <c r="F6508" t="str">
        <f t="shared" ca="1" si="305"/>
        <v/>
      </c>
    </row>
    <row r="6509" spans="1:6" x14ac:dyDescent="0.25">
      <c r="A6509">
        <f ca="1">IF('Patient History &amp; Demographics'!X6509&gt;10,'Patient History &amp; Demographics'!A6509,"")</f>
        <v>451440</v>
      </c>
      <c r="B6509" t="str">
        <f ca="1">IF('Patient History &amp; Demographics'!X6509&gt;=20,"Acute",IF(AND('Patient History &amp; Demographics'!X6509&gt;=10,'Patient History &amp; Demographics'!X6509&lt;20),"High","Low"))</f>
        <v>Acute</v>
      </c>
      <c r="C6509" t="s">
        <v>24156</v>
      </c>
      <c r="D6509" t="str">
        <f t="shared" ca="1" si="303"/>
        <v/>
      </c>
      <c r="E6509" t="str">
        <f t="shared" ca="1" si="304"/>
        <v/>
      </c>
      <c r="F6509" t="str">
        <f t="shared" ca="1" si="305"/>
        <v/>
      </c>
    </row>
    <row r="6510" spans="1:6" x14ac:dyDescent="0.25">
      <c r="A6510">
        <f ca="1">IF('Patient History &amp; Demographics'!X6510&gt;10,'Patient History &amp; Demographics'!A6510,"")</f>
        <v>451459</v>
      </c>
      <c r="B6510" t="str">
        <f ca="1">IF('Patient History &amp; Demographics'!X6510&gt;=20,"Acute",IF(AND('Patient History &amp; Demographics'!X6510&gt;=10,'Patient History &amp; Demographics'!X6510&lt;20),"High","Low"))</f>
        <v>High</v>
      </c>
      <c r="C6510" t="s">
        <v>24155</v>
      </c>
      <c r="D6510">
        <f t="shared" ca="1" si="303"/>
        <v>1012</v>
      </c>
      <c r="E6510" t="str">
        <f t="shared" ca="1" si="304"/>
        <v>Rehabilitation</v>
      </c>
      <c r="F6510" t="str">
        <f t="shared" ca="1" si="305"/>
        <v>No Progress</v>
      </c>
    </row>
    <row r="6511" spans="1:6" x14ac:dyDescent="0.25">
      <c r="A6511">
        <f ca="1">IF('Patient History &amp; Demographics'!X6511&gt;10,'Patient History &amp; Demographics'!A6511,"")</f>
        <v>451468</v>
      </c>
      <c r="B6511" t="str">
        <f ca="1">IF('Patient History &amp; Demographics'!X6511&gt;=20,"Acute",IF(AND('Patient History &amp; Demographics'!X6511&gt;=10,'Patient History &amp; Demographics'!X6511&lt;20),"High","Low"))</f>
        <v>Acute</v>
      </c>
      <c r="C6511" t="s">
        <v>24155</v>
      </c>
      <c r="D6511">
        <f t="shared" ca="1" si="303"/>
        <v>1007</v>
      </c>
      <c r="E6511" t="str">
        <f t="shared" ca="1" si="304"/>
        <v>Rehabilitation</v>
      </c>
      <c r="F6511" t="str">
        <f t="shared" ca="1" si="305"/>
        <v>No Progress</v>
      </c>
    </row>
    <row r="6512" spans="1:6" x14ac:dyDescent="0.25">
      <c r="A6512">
        <f ca="1">IF('Patient History &amp; Demographics'!X6512&gt;10,'Patient History &amp; Demographics'!A6512,"")</f>
        <v>451477</v>
      </c>
      <c r="B6512" t="str">
        <f ca="1">IF('Patient History &amp; Demographics'!X6512&gt;=20,"Acute",IF(AND('Patient History &amp; Demographics'!X6512&gt;=10,'Patient History &amp; Demographics'!X6512&lt;20),"High","Low"))</f>
        <v>High</v>
      </c>
      <c r="C6512" t="s">
        <v>24155</v>
      </c>
      <c r="D6512">
        <f t="shared" ca="1" si="303"/>
        <v>1011</v>
      </c>
      <c r="E6512" t="str">
        <f t="shared" ca="1" si="304"/>
        <v>Screening</v>
      </c>
      <c r="F6512" t="str">
        <f t="shared" ca="1" si="305"/>
        <v/>
      </c>
    </row>
    <row r="6513" spans="1:6" x14ac:dyDescent="0.25">
      <c r="A6513">
        <f ca="1">IF('Patient History &amp; Demographics'!X6513&gt;10,'Patient History &amp; Demographics'!A6513,"")</f>
        <v>451495</v>
      </c>
      <c r="B6513" t="str">
        <f ca="1">IF('Patient History &amp; Demographics'!X6513&gt;=20,"Acute",IF(AND('Patient History &amp; Demographics'!X6513&gt;=10,'Patient History &amp; Demographics'!X6513&lt;20),"High","Low"))</f>
        <v>High</v>
      </c>
      <c r="C6513" t="s">
        <v>24155</v>
      </c>
      <c r="D6513">
        <f t="shared" ca="1" si="303"/>
        <v>1017</v>
      </c>
      <c r="E6513" t="str">
        <f t="shared" ca="1" si="304"/>
        <v>Rehabilitation</v>
      </c>
      <c r="F6513" t="str">
        <f t="shared" ca="1" si="305"/>
        <v>Condition Deteriorated</v>
      </c>
    </row>
    <row r="6514" spans="1:6" x14ac:dyDescent="0.25">
      <c r="A6514">
        <f ca="1">IF('Patient History &amp; Demographics'!X6514&gt;10,'Patient History &amp; Demographics'!A6514,"")</f>
        <v>451501</v>
      </c>
      <c r="B6514" t="str">
        <f ca="1">IF('Patient History &amp; Demographics'!X6514&gt;=20,"Acute",IF(AND('Patient History &amp; Demographics'!X6514&gt;=10,'Patient History &amp; Demographics'!X6514&lt;20),"High","Low"))</f>
        <v>High</v>
      </c>
      <c r="C6514" t="s">
        <v>24156</v>
      </c>
      <c r="D6514" t="str">
        <f t="shared" ca="1" si="303"/>
        <v/>
      </c>
      <c r="E6514" t="str">
        <f t="shared" ca="1" si="304"/>
        <v/>
      </c>
      <c r="F6514" t="str">
        <f t="shared" ca="1" si="305"/>
        <v/>
      </c>
    </row>
    <row r="6515" spans="1:6" x14ac:dyDescent="0.25">
      <c r="A6515">
        <f ca="1">IF('Patient History &amp; Demographics'!X6515&gt;10,'Patient History &amp; Demographics'!A6515,"")</f>
        <v>451510</v>
      </c>
      <c r="B6515" t="str">
        <f ca="1">IF('Patient History &amp; Demographics'!X6515&gt;=20,"Acute",IF(AND('Patient History &amp; Demographics'!X6515&gt;=10,'Patient History &amp; Demographics'!X6515&lt;20),"High","Low"))</f>
        <v>High</v>
      </c>
      <c r="C6515" t="s">
        <v>24155</v>
      </c>
      <c r="D6515">
        <f t="shared" ca="1" si="303"/>
        <v>1021</v>
      </c>
      <c r="E6515" t="str">
        <f t="shared" ca="1" si="304"/>
        <v>Rehabilitation</v>
      </c>
      <c r="F6515" t="str">
        <f t="shared" ca="1" si="305"/>
        <v>Cured</v>
      </c>
    </row>
    <row r="6516" spans="1:6" x14ac:dyDescent="0.25">
      <c r="A6516" t="str">
        <f ca="1">IF('Patient History &amp; Demographics'!X6516&gt;10,'Patient History &amp; Demographics'!A6516,"")</f>
        <v/>
      </c>
      <c r="B6516" t="str">
        <f ca="1">IF('Patient History &amp; Demographics'!X6516&gt;=20,"Acute",IF(AND('Patient History &amp; Demographics'!X6516&gt;=10,'Patient History &amp; Demographics'!X6516&lt;20),"High","Low"))</f>
        <v>Low</v>
      </c>
      <c r="C6516" t="s">
        <v>24156</v>
      </c>
      <c r="D6516" t="str">
        <f t="shared" ca="1" si="303"/>
        <v/>
      </c>
      <c r="E6516" t="str">
        <f t="shared" ca="1" si="304"/>
        <v/>
      </c>
      <c r="F6516" t="str">
        <f t="shared" ca="1" si="305"/>
        <v/>
      </c>
    </row>
    <row r="6517" spans="1:6" x14ac:dyDescent="0.25">
      <c r="A6517">
        <f ca="1">IF('Patient History &amp; Demographics'!X6517&gt;10,'Patient History &amp; Demographics'!A6517,"")</f>
        <v>451538</v>
      </c>
      <c r="B6517" t="str">
        <f ca="1">IF('Patient History &amp; Demographics'!X6517&gt;=20,"Acute",IF(AND('Patient History &amp; Demographics'!X6517&gt;=10,'Patient History &amp; Demographics'!X6517&lt;20),"High","Low"))</f>
        <v>High</v>
      </c>
      <c r="C6517" t="s">
        <v>24155</v>
      </c>
      <c r="D6517">
        <f t="shared" ca="1" si="303"/>
        <v>1008</v>
      </c>
      <c r="E6517" t="str">
        <f t="shared" ca="1" si="304"/>
        <v>Screening</v>
      </c>
      <c r="F6517" t="str">
        <f t="shared" ca="1" si="305"/>
        <v/>
      </c>
    </row>
    <row r="6518" spans="1:6" x14ac:dyDescent="0.25">
      <c r="A6518">
        <f ca="1">IF('Patient History &amp; Demographics'!X6518&gt;10,'Patient History &amp; Demographics'!A6518,"")</f>
        <v>451547</v>
      </c>
      <c r="B6518" t="str">
        <f ca="1">IF('Patient History &amp; Demographics'!X6518&gt;=20,"Acute",IF(AND('Patient History &amp; Demographics'!X6518&gt;=10,'Patient History &amp; Demographics'!X6518&lt;20),"High","Low"))</f>
        <v>Acute</v>
      </c>
      <c r="C6518" t="s">
        <v>24155</v>
      </c>
      <c r="D6518">
        <f t="shared" ca="1" si="303"/>
        <v>1011</v>
      </c>
      <c r="E6518" t="str">
        <f t="shared" ca="1" si="304"/>
        <v>Screening</v>
      </c>
      <c r="F6518" t="str">
        <f t="shared" ca="1" si="305"/>
        <v/>
      </c>
    </row>
    <row r="6519" spans="1:6" x14ac:dyDescent="0.25">
      <c r="A6519">
        <f ca="1">IF('Patient History &amp; Demographics'!X6519&gt;10,'Patient History &amp; Demographics'!A6519,"")</f>
        <v>451556</v>
      </c>
      <c r="B6519" t="str">
        <f ca="1">IF('Patient History &amp; Demographics'!X6519&gt;=20,"Acute",IF(AND('Patient History &amp; Demographics'!X6519&gt;=10,'Patient History &amp; Demographics'!X6519&lt;20),"High","Low"))</f>
        <v>Acute</v>
      </c>
      <c r="C6519" t="s">
        <v>24156</v>
      </c>
      <c r="D6519" t="str">
        <f t="shared" ca="1" si="303"/>
        <v/>
      </c>
      <c r="E6519" t="str">
        <f t="shared" ca="1" si="304"/>
        <v/>
      </c>
      <c r="F6519" t="str">
        <f t="shared" ca="1" si="305"/>
        <v/>
      </c>
    </row>
    <row r="6520" spans="1:6" x14ac:dyDescent="0.25">
      <c r="A6520" t="str">
        <f ca="1">IF('Patient History &amp; Demographics'!X6520&gt;10,'Patient History &amp; Demographics'!A6520,"")</f>
        <v/>
      </c>
      <c r="B6520" t="str">
        <f ca="1">IF('Patient History &amp; Demographics'!X6520&gt;=20,"Acute",IF(AND('Patient History &amp; Demographics'!X6520&gt;=10,'Patient History &amp; Demographics'!X6520&lt;20),"High","Low"))</f>
        <v>Low</v>
      </c>
      <c r="C6520" t="s">
        <v>24156</v>
      </c>
      <c r="D6520" t="str">
        <f t="shared" ca="1" si="303"/>
        <v/>
      </c>
      <c r="E6520" t="str">
        <f t="shared" ca="1" si="304"/>
        <v/>
      </c>
      <c r="F6520" t="str">
        <f t="shared" ca="1" si="305"/>
        <v/>
      </c>
    </row>
    <row r="6521" spans="1:6" x14ac:dyDescent="0.25">
      <c r="A6521">
        <f ca="1">IF('Patient History &amp; Demographics'!X6521&gt;10,'Patient History &amp; Demographics'!A6521,"")</f>
        <v>451574</v>
      </c>
      <c r="B6521" t="str">
        <f ca="1">IF('Patient History &amp; Demographics'!X6521&gt;=20,"Acute",IF(AND('Patient History &amp; Demographics'!X6521&gt;=10,'Patient History &amp; Demographics'!X6521&lt;20),"High","Low"))</f>
        <v>High</v>
      </c>
      <c r="C6521" t="s">
        <v>24156</v>
      </c>
      <c r="D6521" t="str">
        <f t="shared" ca="1" si="303"/>
        <v/>
      </c>
      <c r="E6521" t="str">
        <f t="shared" ca="1" si="304"/>
        <v/>
      </c>
      <c r="F6521" t="str">
        <f t="shared" ca="1" si="305"/>
        <v/>
      </c>
    </row>
    <row r="6522" spans="1:6" x14ac:dyDescent="0.25">
      <c r="A6522">
        <f ca="1">IF('Patient History &amp; Demographics'!X6522&gt;10,'Patient History &amp; Demographics'!A6522,"")</f>
        <v>451583</v>
      </c>
      <c r="B6522" t="str">
        <f ca="1">IF('Patient History &amp; Demographics'!X6522&gt;=20,"Acute",IF(AND('Patient History &amp; Demographics'!X6522&gt;=10,'Patient History &amp; Demographics'!X6522&lt;20),"High","Low"))</f>
        <v>Acute</v>
      </c>
      <c r="C6522" t="s">
        <v>24156</v>
      </c>
      <c r="D6522" t="str">
        <f t="shared" ca="1" si="303"/>
        <v/>
      </c>
      <c r="E6522" t="str">
        <f t="shared" ca="1" si="304"/>
        <v/>
      </c>
      <c r="F6522" t="str">
        <f t="shared" ca="1" si="305"/>
        <v/>
      </c>
    </row>
    <row r="6523" spans="1:6" x14ac:dyDescent="0.25">
      <c r="A6523">
        <f ca="1">IF('Patient History &amp; Demographics'!X6523&gt;10,'Patient History &amp; Demographics'!A6523,"")</f>
        <v>451592</v>
      </c>
      <c r="B6523" t="str">
        <f ca="1">IF('Patient History &amp; Demographics'!X6523&gt;=20,"Acute",IF(AND('Patient History &amp; Demographics'!X6523&gt;=10,'Patient History &amp; Demographics'!X6523&lt;20),"High","Low"))</f>
        <v>High</v>
      </c>
      <c r="C6523" t="s">
        <v>24155</v>
      </c>
      <c r="D6523">
        <f t="shared" ca="1" si="303"/>
        <v>1021</v>
      </c>
      <c r="E6523" t="str">
        <f t="shared" ca="1" si="304"/>
        <v>Screening</v>
      </c>
      <c r="F6523" t="str">
        <f t="shared" ca="1" si="305"/>
        <v/>
      </c>
    </row>
    <row r="6524" spans="1:6" x14ac:dyDescent="0.25">
      <c r="A6524">
        <f ca="1">IF('Patient History &amp; Demographics'!X6524&gt;10,'Patient History &amp; Demographics'!A6524,"")</f>
        <v>451608</v>
      </c>
      <c r="B6524" t="str">
        <f ca="1">IF('Patient History &amp; Demographics'!X6524&gt;=20,"Acute",IF(AND('Patient History &amp; Demographics'!X6524&gt;=10,'Patient History &amp; Demographics'!X6524&lt;20),"High","Low"))</f>
        <v>High</v>
      </c>
      <c r="C6524" t="s">
        <v>24155</v>
      </c>
      <c r="D6524">
        <f t="shared" ca="1" si="303"/>
        <v>1003</v>
      </c>
      <c r="E6524" t="str">
        <f t="shared" ca="1" si="304"/>
        <v>Rehabilitation</v>
      </c>
      <c r="F6524" t="str">
        <f t="shared" ca="1" si="305"/>
        <v>Positive Progress</v>
      </c>
    </row>
    <row r="6525" spans="1:6" x14ac:dyDescent="0.25">
      <c r="A6525">
        <f ca="1">IF('Patient History &amp; Demographics'!X6525&gt;10,'Patient History &amp; Demographics'!A6525,"")</f>
        <v>451617</v>
      </c>
      <c r="B6525" t="str">
        <f ca="1">IF('Patient History &amp; Demographics'!X6525&gt;=20,"Acute",IF(AND('Patient History &amp; Demographics'!X6525&gt;=10,'Patient History &amp; Demographics'!X6525&lt;20),"High","Low"))</f>
        <v>High</v>
      </c>
      <c r="C6525" t="s">
        <v>24155</v>
      </c>
      <c r="D6525">
        <f t="shared" ca="1" si="303"/>
        <v>1005</v>
      </c>
      <c r="E6525" t="str">
        <f t="shared" ca="1" si="304"/>
        <v>Screening</v>
      </c>
      <c r="F6525" t="str">
        <f t="shared" ca="1" si="305"/>
        <v/>
      </c>
    </row>
    <row r="6526" spans="1:6" x14ac:dyDescent="0.25">
      <c r="A6526">
        <f ca="1">IF('Patient History &amp; Demographics'!X6526&gt;10,'Patient History &amp; Demographics'!A6526,"")</f>
        <v>451626</v>
      </c>
      <c r="B6526" t="str">
        <f ca="1">IF('Patient History &amp; Demographics'!X6526&gt;=20,"Acute",IF(AND('Patient History &amp; Demographics'!X6526&gt;=10,'Patient History &amp; Demographics'!X6526&lt;20),"High","Low"))</f>
        <v>High</v>
      </c>
      <c r="C6526" t="s">
        <v>24156</v>
      </c>
      <c r="D6526" t="str">
        <f t="shared" ca="1" si="303"/>
        <v/>
      </c>
      <c r="E6526" t="str">
        <f t="shared" ca="1" si="304"/>
        <v/>
      </c>
      <c r="F6526" t="str">
        <f t="shared" ca="1" si="305"/>
        <v/>
      </c>
    </row>
    <row r="6527" spans="1:6" x14ac:dyDescent="0.25">
      <c r="A6527">
        <f ca="1">IF('Patient History &amp; Demographics'!X6527&gt;10,'Patient History &amp; Demographics'!A6527,"")</f>
        <v>451635</v>
      </c>
      <c r="B6527" t="str">
        <f ca="1">IF('Patient History &amp; Demographics'!X6527&gt;=20,"Acute",IF(AND('Patient History &amp; Demographics'!X6527&gt;=10,'Patient History &amp; Demographics'!X6527&lt;20),"High","Low"))</f>
        <v>Acute</v>
      </c>
      <c r="C6527" t="s">
        <v>24155</v>
      </c>
      <c r="D6527">
        <f t="shared" ca="1" si="303"/>
        <v>1024</v>
      </c>
      <c r="E6527" t="str">
        <f t="shared" ca="1" si="304"/>
        <v>Screening</v>
      </c>
      <c r="F6527" t="str">
        <f t="shared" ca="1" si="305"/>
        <v/>
      </c>
    </row>
    <row r="6528" spans="1:6" x14ac:dyDescent="0.25">
      <c r="A6528" t="str">
        <f ca="1">IF('Patient History &amp; Demographics'!X6528&gt;10,'Patient History &amp; Demographics'!A6528,"")</f>
        <v/>
      </c>
      <c r="B6528" t="str">
        <f ca="1">IF('Patient History &amp; Demographics'!X6528&gt;=20,"Acute",IF(AND('Patient History &amp; Demographics'!X6528&gt;=10,'Patient History &amp; Demographics'!X6528&lt;20),"High","Low"))</f>
        <v>Low</v>
      </c>
      <c r="C6528" t="s">
        <v>24156</v>
      </c>
      <c r="D6528" t="str">
        <f t="shared" ca="1" si="303"/>
        <v/>
      </c>
      <c r="E6528" t="str">
        <f t="shared" ca="1" si="304"/>
        <v/>
      </c>
      <c r="F6528" t="str">
        <f t="shared" ca="1" si="305"/>
        <v/>
      </c>
    </row>
    <row r="6529" spans="1:6" x14ac:dyDescent="0.25">
      <c r="A6529" t="str">
        <f ca="1">IF('Patient History &amp; Demographics'!X6529&gt;10,'Patient History &amp; Demographics'!A6529,"")</f>
        <v/>
      </c>
      <c r="B6529" t="str">
        <f ca="1">IF('Patient History &amp; Demographics'!X6529&gt;=20,"Acute",IF(AND('Patient History &amp; Demographics'!X6529&gt;=10,'Patient History &amp; Demographics'!X6529&lt;20),"High","Low"))</f>
        <v>Low</v>
      </c>
      <c r="C6529" t="s">
        <v>24156</v>
      </c>
      <c r="D6529" t="str">
        <f t="shared" ca="1" si="303"/>
        <v/>
      </c>
      <c r="E6529" t="str">
        <f t="shared" ca="1" si="304"/>
        <v/>
      </c>
      <c r="F6529" t="str">
        <f t="shared" ca="1" si="305"/>
        <v/>
      </c>
    </row>
    <row r="6530" spans="1:6" x14ac:dyDescent="0.25">
      <c r="A6530">
        <f ca="1">IF('Patient History &amp; Demographics'!X6530&gt;10,'Patient History &amp; Demographics'!A6530,"")</f>
        <v>451662</v>
      </c>
      <c r="B6530" t="str">
        <f ca="1">IF('Patient History &amp; Demographics'!X6530&gt;=20,"Acute",IF(AND('Patient History &amp; Demographics'!X6530&gt;=10,'Patient History &amp; Demographics'!X6530&lt;20),"High","Low"))</f>
        <v>Acute</v>
      </c>
      <c r="C6530" t="s">
        <v>24155</v>
      </c>
      <c r="D6530">
        <f t="shared" ref="D6530:D6593" ca="1" si="306">IF(C6530="Yes",CHOOSE(RANDBETWEEN(1,27),1001,1002,1003,1004,1005,1006,1007,1008,1009,1010,1011,1012,1013,1014,1015,1016,1017,1018,
1019,1020,1021,1022,1023,1024,1025,1026,1027,1028),"")</f>
        <v>1015</v>
      </c>
      <c r="E6530" t="str">
        <f t="shared" ca="1" si="304"/>
        <v>Screening</v>
      </c>
      <c r="F6530" t="str">
        <f t="shared" ca="1" si="305"/>
        <v/>
      </c>
    </row>
    <row r="6531" spans="1:6" x14ac:dyDescent="0.25">
      <c r="A6531">
        <f ca="1">IF('Patient History &amp; Demographics'!X6531&gt;10,'Patient History &amp; Demographics'!A6531,"")</f>
        <v>451671</v>
      </c>
      <c r="B6531" t="str">
        <f ca="1">IF('Patient History &amp; Demographics'!X6531&gt;=20,"Acute",IF(AND('Patient History &amp; Demographics'!X6531&gt;=10,'Patient History &amp; Demographics'!X6531&lt;20),"High","Low"))</f>
        <v>High</v>
      </c>
      <c r="C6531" t="s">
        <v>24156</v>
      </c>
      <c r="D6531" t="str">
        <f t="shared" ca="1" si="306"/>
        <v/>
      </c>
      <c r="E6531" t="str">
        <f t="shared" ref="E6531:E6594" ca="1" si="307">IF(C6531="Yes",CHOOSE(RANDBETWEEN(1,2),"Screening","Rehabilitation"),"")</f>
        <v/>
      </c>
      <c r="F6531" t="str">
        <f t="shared" ref="F6531:F6594" ca="1" si="308">IF(E6531="Rehabilitation",CHOOSE(RANDBETWEEN(1,4),"Positive Progress","No Progress","Condition Deteriorated","Cured"),"")</f>
        <v/>
      </c>
    </row>
    <row r="6532" spans="1:6" x14ac:dyDescent="0.25">
      <c r="A6532">
        <f ca="1">IF('Patient History &amp; Demographics'!X6532&gt;10,'Patient History &amp; Demographics'!A6532,"")</f>
        <v>451699</v>
      </c>
      <c r="B6532" t="str">
        <f ca="1">IF('Patient History &amp; Demographics'!X6532&gt;=20,"Acute",IF(AND('Patient History &amp; Demographics'!X6532&gt;=10,'Patient History &amp; Demographics'!X6532&lt;20),"High","Low"))</f>
        <v>High</v>
      </c>
      <c r="C6532" t="s">
        <v>24155</v>
      </c>
      <c r="D6532">
        <f t="shared" ca="1" si="306"/>
        <v>1004</v>
      </c>
      <c r="E6532" t="str">
        <f t="shared" ca="1" si="307"/>
        <v>Rehabilitation</v>
      </c>
      <c r="F6532" t="str">
        <f t="shared" ca="1" si="308"/>
        <v>Condition Deteriorated</v>
      </c>
    </row>
    <row r="6533" spans="1:6" x14ac:dyDescent="0.25">
      <c r="A6533" t="str">
        <f ca="1">IF('Patient History &amp; Demographics'!X6533&gt;10,'Patient History &amp; Demographics'!A6533,"")</f>
        <v/>
      </c>
      <c r="B6533" t="str">
        <f ca="1">IF('Patient History &amp; Demographics'!X6533&gt;=20,"Acute",IF(AND('Patient History &amp; Demographics'!X6533&gt;=10,'Patient History &amp; Demographics'!X6533&lt;20),"High","Low"))</f>
        <v>Low</v>
      </c>
      <c r="C6533" t="s">
        <v>24155</v>
      </c>
      <c r="D6533">
        <f t="shared" ca="1" si="306"/>
        <v>1015</v>
      </c>
      <c r="E6533" t="str">
        <f t="shared" ca="1" si="307"/>
        <v>Screening</v>
      </c>
      <c r="F6533" t="str">
        <f t="shared" ca="1" si="308"/>
        <v/>
      </c>
    </row>
    <row r="6534" spans="1:6" x14ac:dyDescent="0.25">
      <c r="A6534" t="str">
        <f ca="1">IF('Patient History &amp; Demographics'!X6534&gt;10,'Patient History &amp; Demographics'!A6534,"")</f>
        <v/>
      </c>
      <c r="B6534" t="str">
        <f ca="1">IF('Patient History &amp; Demographics'!X6534&gt;=20,"Acute",IF(AND('Patient History &amp; Demographics'!X6534&gt;=10,'Patient History &amp; Demographics'!X6534&lt;20),"High","Low"))</f>
        <v>Low</v>
      </c>
      <c r="C6534" t="s">
        <v>24156</v>
      </c>
      <c r="D6534" t="str">
        <f t="shared" ca="1" si="306"/>
        <v/>
      </c>
      <c r="E6534" t="str">
        <f t="shared" ca="1" si="307"/>
        <v/>
      </c>
      <c r="F6534" t="str">
        <f t="shared" ca="1" si="308"/>
        <v/>
      </c>
    </row>
    <row r="6535" spans="1:6" x14ac:dyDescent="0.25">
      <c r="A6535" t="str">
        <f ca="1">IF('Patient History &amp; Demographics'!X6535&gt;10,'Patient History &amp; Demographics'!A6535,"")</f>
        <v/>
      </c>
      <c r="B6535" t="str">
        <f ca="1">IF('Patient History &amp; Demographics'!X6535&gt;=20,"Acute",IF(AND('Patient History &amp; Demographics'!X6535&gt;=10,'Patient History &amp; Demographics'!X6535&lt;20),"High","Low"))</f>
        <v>Low</v>
      </c>
      <c r="C6535" t="s">
        <v>24156</v>
      </c>
      <c r="D6535" t="str">
        <f t="shared" ca="1" si="306"/>
        <v/>
      </c>
      <c r="E6535" t="str">
        <f t="shared" ca="1" si="307"/>
        <v/>
      </c>
      <c r="F6535" t="str">
        <f t="shared" ca="1" si="308"/>
        <v/>
      </c>
    </row>
    <row r="6536" spans="1:6" x14ac:dyDescent="0.25">
      <c r="A6536" t="str">
        <f ca="1">IF('Patient History &amp; Demographics'!X6536&gt;10,'Patient History &amp; Demographics'!A6536,"")</f>
        <v/>
      </c>
      <c r="B6536" t="str">
        <f ca="1">IF('Patient History &amp; Demographics'!X6536&gt;=20,"Acute",IF(AND('Patient History &amp; Demographics'!X6536&gt;=10,'Patient History &amp; Demographics'!X6536&lt;20),"High","Low"))</f>
        <v>Low</v>
      </c>
      <c r="C6536" t="s">
        <v>24155</v>
      </c>
      <c r="D6536">
        <f t="shared" ca="1" si="306"/>
        <v>1010</v>
      </c>
      <c r="E6536" t="str">
        <f t="shared" ca="1" si="307"/>
        <v>Screening</v>
      </c>
      <c r="F6536" t="str">
        <f t="shared" ca="1" si="308"/>
        <v/>
      </c>
    </row>
    <row r="6537" spans="1:6" x14ac:dyDescent="0.25">
      <c r="A6537">
        <f ca="1">IF('Patient History &amp; Demographics'!X6537&gt;10,'Patient History &amp; Demographics'!A6537,"")</f>
        <v>451769</v>
      </c>
      <c r="B6537" t="str">
        <f ca="1">IF('Patient History &amp; Demographics'!X6537&gt;=20,"Acute",IF(AND('Patient History &amp; Demographics'!X6537&gt;=10,'Patient History &amp; Demographics'!X6537&lt;20),"High","Low"))</f>
        <v>High</v>
      </c>
      <c r="C6537" t="s">
        <v>24155</v>
      </c>
      <c r="D6537">
        <f t="shared" ca="1" si="306"/>
        <v>1014</v>
      </c>
      <c r="E6537" t="str">
        <f t="shared" ca="1" si="307"/>
        <v>Rehabilitation</v>
      </c>
      <c r="F6537" t="str">
        <f t="shared" ca="1" si="308"/>
        <v>Cured</v>
      </c>
    </row>
    <row r="6538" spans="1:6" x14ac:dyDescent="0.25">
      <c r="A6538">
        <f ca="1">IF('Patient History &amp; Demographics'!X6538&gt;10,'Patient History &amp; Demographics'!A6538,"")</f>
        <v>451796</v>
      </c>
      <c r="B6538" t="str">
        <f ca="1">IF('Patient History &amp; Demographics'!X6538&gt;=20,"Acute",IF(AND('Patient History &amp; Demographics'!X6538&gt;=10,'Patient History &amp; Demographics'!X6538&lt;20),"High","Low"))</f>
        <v>High</v>
      </c>
      <c r="C6538" t="s">
        <v>24156</v>
      </c>
      <c r="D6538" t="str">
        <f t="shared" ca="1" si="306"/>
        <v/>
      </c>
      <c r="E6538" t="str">
        <f t="shared" ca="1" si="307"/>
        <v/>
      </c>
      <c r="F6538" t="str">
        <f t="shared" ca="1" si="308"/>
        <v/>
      </c>
    </row>
    <row r="6539" spans="1:6" x14ac:dyDescent="0.25">
      <c r="A6539" t="str">
        <f ca="1">IF('Patient History &amp; Demographics'!X6539&gt;10,'Patient History &amp; Demographics'!A6539,"")</f>
        <v/>
      </c>
      <c r="B6539" t="str">
        <f ca="1">IF('Patient History &amp; Demographics'!X6539&gt;=20,"Acute",IF(AND('Patient History &amp; Demographics'!X6539&gt;=10,'Patient History &amp; Demographics'!X6539&lt;20),"High","Low"))</f>
        <v>High</v>
      </c>
      <c r="C6539" t="s">
        <v>24156</v>
      </c>
      <c r="D6539" t="str">
        <f t="shared" ca="1" si="306"/>
        <v/>
      </c>
      <c r="E6539" t="str">
        <f t="shared" ca="1" si="307"/>
        <v/>
      </c>
      <c r="F6539" t="str">
        <f t="shared" ca="1" si="308"/>
        <v/>
      </c>
    </row>
    <row r="6540" spans="1:6" x14ac:dyDescent="0.25">
      <c r="A6540">
        <f ca="1">IF('Patient History &amp; Demographics'!X6540&gt;10,'Patient History &amp; Demographics'!A6540,"")</f>
        <v>451811</v>
      </c>
      <c r="B6540" t="str">
        <f ca="1">IF('Patient History &amp; Demographics'!X6540&gt;=20,"Acute",IF(AND('Patient History &amp; Demographics'!X6540&gt;=10,'Patient History &amp; Demographics'!X6540&lt;20),"High","Low"))</f>
        <v>Acute</v>
      </c>
      <c r="C6540" t="s">
        <v>24156</v>
      </c>
      <c r="D6540" t="str">
        <f t="shared" ca="1" si="306"/>
        <v/>
      </c>
      <c r="E6540" t="str">
        <f t="shared" ca="1" si="307"/>
        <v/>
      </c>
      <c r="F6540" t="str">
        <f t="shared" ca="1" si="308"/>
        <v/>
      </c>
    </row>
    <row r="6541" spans="1:6" x14ac:dyDescent="0.25">
      <c r="A6541">
        <f ca="1">IF('Patient History &amp; Demographics'!X6541&gt;10,'Patient History &amp; Demographics'!A6541,"")</f>
        <v>451820</v>
      </c>
      <c r="B6541" t="str">
        <f ca="1">IF('Patient History &amp; Demographics'!X6541&gt;=20,"Acute",IF(AND('Patient History &amp; Demographics'!X6541&gt;=10,'Patient History &amp; Demographics'!X6541&lt;20),"High","Low"))</f>
        <v>Acute</v>
      </c>
      <c r="C6541" t="s">
        <v>24156</v>
      </c>
      <c r="D6541" t="str">
        <f t="shared" ca="1" si="306"/>
        <v/>
      </c>
      <c r="E6541" t="str">
        <f t="shared" ca="1" si="307"/>
        <v/>
      </c>
      <c r="F6541" t="str">
        <f t="shared" ca="1" si="308"/>
        <v/>
      </c>
    </row>
    <row r="6542" spans="1:6" x14ac:dyDescent="0.25">
      <c r="A6542">
        <f ca="1">IF('Patient History &amp; Demographics'!X6542&gt;10,'Patient History &amp; Demographics'!A6542,"")</f>
        <v>451848</v>
      </c>
      <c r="B6542" t="str">
        <f ca="1">IF('Patient History &amp; Demographics'!X6542&gt;=20,"Acute",IF(AND('Patient History &amp; Demographics'!X6542&gt;=10,'Patient History &amp; Demographics'!X6542&lt;20),"High","Low"))</f>
        <v>High</v>
      </c>
      <c r="C6542" t="s">
        <v>24155</v>
      </c>
      <c r="D6542">
        <f t="shared" ca="1" si="306"/>
        <v>1009</v>
      </c>
      <c r="E6542" t="str">
        <f t="shared" ca="1" si="307"/>
        <v>Screening</v>
      </c>
      <c r="F6542" t="str">
        <f t="shared" ca="1" si="308"/>
        <v/>
      </c>
    </row>
    <row r="6543" spans="1:6" x14ac:dyDescent="0.25">
      <c r="A6543">
        <f ca="1">IF('Patient History &amp; Demographics'!X6543&gt;10,'Patient History &amp; Demographics'!A6543,"")</f>
        <v>451857</v>
      </c>
      <c r="B6543" t="str">
        <f ca="1">IF('Patient History &amp; Demographics'!X6543&gt;=20,"Acute",IF(AND('Patient History &amp; Demographics'!X6543&gt;=10,'Patient History &amp; Demographics'!X6543&lt;20),"High","Low"))</f>
        <v>Acute</v>
      </c>
      <c r="C6543" t="s">
        <v>24155</v>
      </c>
      <c r="D6543">
        <f t="shared" ca="1" si="306"/>
        <v>1007</v>
      </c>
      <c r="E6543" t="str">
        <f t="shared" ca="1" si="307"/>
        <v>Rehabilitation</v>
      </c>
      <c r="F6543" t="str">
        <f t="shared" ca="1" si="308"/>
        <v>Positive Progress</v>
      </c>
    </row>
    <row r="6544" spans="1:6" x14ac:dyDescent="0.25">
      <c r="A6544">
        <f ca="1">IF('Patient History &amp; Demographics'!X6544&gt;10,'Patient History &amp; Demographics'!A6544,"")</f>
        <v>451866</v>
      </c>
      <c r="B6544" t="str">
        <f ca="1">IF('Patient History &amp; Demographics'!X6544&gt;=20,"Acute",IF(AND('Patient History &amp; Demographics'!X6544&gt;=10,'Patient History &amp; Demographics'!X6544&lt;20),"High","Low"))</f>
        <v>Acute</v>
      </c>
      <c r="C6544" t="s">
        <v>24156</v>
      </c>
      <c r="D6544" t="str">
        <f t="shared" ca="1" si="306"/>
        <v/>
      </c>
      <c r="E6544" t="str">
        <f t="shared" ca="1" si="307"/>
        <v/>
      </c>
      <c r="F6544" t="str">
        <f t="shared" ca="1" si="308"/>
        <v/>
      </c>
    </row>
    <row r="6545" spans="1:6" x14ac:dyDescent="0.25">
      <c r="A6545">
        <f ca="1">IF('Patient History &amp; Demographics'!X6545&gt;10,'Patient History &amp; Demographics'!A6545,"")</f>
        <v>451875</v>
      </c>
      <c r="B6545" t="str">
        <f ca="1">IF('Patient History &amp; Demographics'!X6545&gt;=20,"Acute",IF(AND('Patient History &amp; Demographics'!X6545&gt;=10,'Patient History &amp; Demographics'!X6545&lt;20),"High","Low"))</f>
        <v>Acute</v>
      </c>
      <c r="C6545" t="s">
        <v>24155</v>
      </c>
      <c r="D6545">
        <f t="shared" ca="1" si="306"/>
        <v>1027</v>
      </c>
      <c r="E6545" t="str">
        <f t="shared" ca="1" si="307"/>
        <v>Rehabilitation</v>
      </c>
      <c r="F6545" t="str">
        <f t="shared" ca="1" si="308"/>
        <v>No Progress</v>
      </c>
    </row>
    <row r="6546" spans="1:6" x14ac:dyDescent="0.25">
      <c r="A6546">
        <f ca="1">IF('Patient History &amp; Demographics'!X6546&gt;10,'Patient History &amp; Demographics'!A6546,"")</f>
        <v>451884</v>
      </c>
      <c r="B6546" t="str">
        <f ca="1">IF('Patient History &amp; Demographics'!X6546&gt;=20,"Acute",IF(AND('Patient History &amp; Demographics'!X6546&gt;=10,'Patient History &amp; Demographics'!X6546&lt;20),"High","Low"))</f>
        <v>Acute</v>
      </c>
      <c r="C6546" t="s">
        <v>24155</v>
      </c>
      <c r="D6546">
        <f t="shared" ca="1" si="306"/>
        <v>1024</v>
      </c>
      <c r="E6546" t="str">
        <f t="shared" ca="1" si="307"/>
        <v>Screening</v>
      </c>
      <c r="F6546" t="str">
        <f t="shared" ca="1" si="308"/>
        <v/>
      </c>
    </row>
    <row r="6547" spans="1:6" x14ac:dyDescent="0.25">
      <c r="A6547" t="str">
        <f ca="1">IF('Patient History &amp; Demographics'!X6547&gt;10,'Patient History &amp; Demographics'!A6547,"")</f>
        <v/>
      </c>
      <c r="B6547" t="str">
        <f ca="1">IF('Patient History &amp; Demographics'!X6547&gt;=20,"Acute",IF(AND('Patient History &amp; Demographics'!X6547&gt;=10,'Patient History &amp; Demographics'!X6547&lt;20),"High","Low"))</f>
        <v>Low</v>
      </c>
      <c r="C6547" t="s">
        <v>24156</v>
      </c>
      <c r="D6547" t="str">
        <f t="shared" ca="1" si="306"/>
        <v/>
      </c>
      <c r="E6547" t="str">
        <f t="shared" ca="1" si="307"/>
        <v/>
      </c>
      <c r="F6547" t="str">
        <f t="shared" ca="1" si="308"/>
        <v/>
      </c>
    </row>
    <row r="6548" spans="1:6" x14ac:dyDescent="0.25">
      <c r="A6548">
        <f ca="1">IF('Patient History &amp; Demographics'!X6548&gt;10,'Patient History &amp; Demographics'!A6548,"")</f>
        <v>451909</v>
      </c>
      <c r="B6548" t="str">
        <f ca="1">IF('Patient History &amp; Demographics'!X6548&gt;=20,"Acute",IF(AND('Patient History &amp; Demographics'!X6548&gt;=10,'Patient History &amp; Demographics'!X6548&lt;20),"High","Low"))</f>
        <v>High</v>
      </c>
      <c r="C6548" t="s">
        <v>24156</v>
      </c>
      <c r="D6548" t="str">
        <f t="shared" ca="1" si="306"/>
        <v/>
      </c>
      <c r="E6548" t="str">
        <f t="shared" ca="1" si="307"/>
        <v/>
      </c>
      <c r="F6548" t="str">
        <f t="shared" ca="1" si="308"/>
        <v/>
      </c>
    </row>
    <row r="6549" spans="1:6" x14ac:dyDescent="0.25">
      <c r="A6549">
        <f ca="1">IF('Patient History &amp; Demographics'!X6549&gt;10,'Patient History &amp; Demographics'!A6549,"")</f>
        <v>451918</v>
      </c>
      <c r="B6549" t="str">
        <f ca="1">IF('Patient History &amp; Demographics'!X6549&gt;=20,"Acute",IF(AND('Patient History &amp; Demographics'!X6549&gt;=10,'Patient History &amp; Demographics'!X6549&lt;20),"High","Low"))</f>
        <v>High</v>
      </c>
      <c r="C6549" t="s">
        <v>24156</v>
      </c>
      <c r="D6549" t="str">
        <f t="shared" ca="1" si="306"/>
        <v/>
      </c>
      <c r="E6549" t="str">
        <f t="shared" ca="1" si="307"/>
        <v/>
      </c>
      <c r="F6549" t="str">
        <f t="shared" ca="1" si="308"/>
        <v/>
      </c>
    </row>
    <row r="6550" spans="1:6" x14ac:dyDescent="0.25">
      <c r="A6550">
        <f ca="1">IF('Patient History &amp; Demographics'!X6550&gt;10,'Patient History &amp; Demographics'!A6550,"")</f>
        <v>451936</v>
      </c>
      <c r="B6550" t="str">
        <f ca="1">IF('Patient History &amp; Demographics'!X6550&gt;=20,"Acute",IF(AND('Patient History &amp; Demographics'!X6550&gt;=10,'Patient History &amp; Demographics'!X6550&lt;20),"High","Low"))</f>
        <v>High</v>
      </c>
      <c r="C6550" t="s">
        <v>24155</v>
      </c>
      <c r="D6550">
        <f t="shared" ca="1" si="306"/>
        <v>1025</v>
      </c>
      <c r="E6550" t="str">
        <f t="shared" ca="1" si="307"/>
        <v>Rehabilitation</v>
      </c>
      <c r="F6550" t="str">
        <f t="shared" ca="1" si="308"/>
        <v>No Progress</v>
      </c>
    </row>
    <row r="6551" spans="1:6" x14ac:dyDescent="0.25">
      <c r="A6551">
        <f ca="1">IF('Patient History &amp; Demographics'!X6551&gt;10,'Patient History &amp; Demographics'!A6551,"")</f>
        <v>451945</v>
      </c>
      <c r="B6551" t="str">
        <f ca="1">IF('Patient History &amp; Demographics'!X6551&gt;=20,"Acute",IF(AND('Patient History &amp; Demographics'!X6551&gt;=10,'Patient History &amp; Demographics'!X6551&lt;20),"High","Low"))</f>
        <v>High</v>
      </c>
      <c r="C6551" t="s">
        <v>24155</v>
      </c>
      <c r="D6551">
        <f t="shared" ca="1" si="306"/>
        <v>1001</v>
      </c>
      <c r="E6551" t="str">
        <f t="shared" ca="1" si="307"/>
        <v>Rehabilitation</v>
      </c>
      <c r="F6551" t="str">
        <f t="shared" ca="1" si="308"/>
        <v>Cured</v>
      </c>
    </row>
    <row r="6552" spans="1:6" x14ac:dyDescent="0.25">
      <c r="A6552">
        <f ca="1">IF('Patient History &amp; Demographics'!X6552&gt;10,'Patient History &amp; Demographics'!A6552,"")</f>
        <v>451954</v>
      </c>
      <c r="B6552" t="str">
        <f ca="1">IF('Patient History &amp; Demographics'!X6552&gt;=20,"Acute",IF(AND('Patient History &amp; Demographics'!X6552&gt;=10,'Patient History &amp; Demographics'!X6552&lt;20),"High","Low"))</f>
        <v>High</v>
      </c>
      <c r="C6552" t="s">
        <v>24155</v>
      </c>
      <c r="D6552">
        <f t="shared" ca="1" si="306"/>
        <v>1017</v>
      </c>
      <c r="E6552" t="str">
        <f t="shared" ca="1" si="307"/>
        <v>Rehabilitation</v>
      </c>
      <c r="F6552" t="str">
        <f t="shared" ca="1" si="308"/>
        <v>Condition Deteriorated</v>
      </c>
    </row>
    <row r="6553" spans="1:6" x14ac:dyDescent="0.25">
      <c r="A6553" t="str">
        <f ca="1">IF('Patient History &amp; Demographics'!X6553&gt;10,'Patient History &amp; Demographics'!A6553,"")</f>
        <v/>
      </c>
      <c r="B6553" t="str">
        <f ca="1">IF('Patient History &amp; Demographics'!X6553&gt;=20,"Acute",IF(AND('Patient History &amp; Demographics'!X6553&gt;=10,'Patient History &amp; Demographics'!X6553&lt;20),"High","Low"))</f>
        <v>Low</v>
      </c>
      <c r="C6553" t="s">
        <v>24156</v>
      </c>
      <c r="D6553" t="str">
        <f t="shared" ca="1" si="306"/>
        <v/>
      </c>
      <c r="E6553" t="str">
        <f t="shared" ca="1" si="307"/>
        <v/>
      </c>
      <c r="F6553" t="str">
        <f t="shared" ca="1" si="308"/>
        <v/>
      </c>
    </row>
    <row r="6554" spans="1:6" x14ac:dyDescent="0.25">
      <c r="A6554">
        <f ca="1">IF('Patient History &amp; Demographics'!X6554&gt;10,'Patient History &amp; Demographics'!A6554,"")</f>
        <v>451972</v>
      </c>
      <c r="B6554" t="str">
        <f ca="1">IF('Patient History &amp; Demographics'!X6554&gt;=20,"Acute",IF(AND('Patient History &amp; Demographics'!X6554&gt;=10,'Patient History &amp; Demographics'!X6554&lt;20),"High","Low"))</f>
        <v>High</v>
      </c>
      <c r="C6554" t="s">
        <v>24155</v>
      </c>
      <c r="D6554">
        <f t="shared" ca="1" si="306"/>
        <v>1001</v>
      </c>
      <c r="E6554" t="str">
        <f t="shared" ca="1" si="307"/>
        <v>Rehabilitation</v>
      </c>
      <c r="F6554" t="str">
        <f t="shared" ca="1" si="308"/>
        <v>Positive Progress</v>
      </c>
    </row>
    <row r="6555" spans="1:6" x14ac:dyDescent="0.25">
      <c r="A6555">
        <f ca="1">IF('Patient History &amp; Demographics'!X6555&gt;10,'Patient History &amp; Demographics'!A6555,"")</f>
        <v>451981</v>
      </c>
      <c r="B6555" t="str">
        <f ca="1">IF('Patient History &amp; Demographics'!X6555&gt;=20,"Acute",IF(AND('Patient History &amp; Demographics'!X6555&gt;=10,'Patient History &amp; Demographics'!X6555&lt;20),"High","Low"))</f>
        <v>High</v>
      </c>
      <c r="C6555" t="s">
        <v>24155</v>
      </c>
      <c r="D6555">
        <f t="shared" ca="1" si="306"/>
        <v>1015</v>
      </c>
      <c r="E6555" t="str">
        <f t="shared" ca="1" si="307"/>
        <v>Screening</v>
      </c>
      <c r="F6555" t="str">
        <f t="shared" ca="1" si="308"/>
        <v/>
      </c>
    </row>
    <row r="6556" spans="1:6" x14ac:dyDescent="0.25">
      <c r="A6556">
        <f ca="1">IF('Patient History &amp; Demographics'!X6556&gt;10,'Patient History &amp; Demographics'!A6556,"")</f>
        <v>451990</v>
      </c>
      <c r="B6556" t="str">
        <f ca="1">IF('Patient History &amp; Demographics'!X6556&gt;=20,"Acute",IF(AND('Patient History &amp; Demographics'!X6556&gt;=10,'Patient History &amp; Demographics'!X6556&lt;20),"High","Low"))</f>
        <v>Acute</v>
      </c>
      <c r="C6556" t="s">
        <v>24156</v>
      </c>
      <c r="D6556" t="str">
        <f t="shared" ca="1" si="306"/>
        <v/>
      </c>
      <c r="E6556" t="str">
        <f t="shared" ca="1" si="307"/>
        <v/>
      </c>
      <c r="F6556" t="str">
        <f t="shared" ca="1" si="308"/>
        <v/>
      </c>
    </row>
    <row r="6557" spans="1:6" x14ac:dyDescent="0.25">
      <c r="A6557">
        <f ca="1">IF('Patient History &amp; Demographics'!X6557&gt;10,'Patient History &amp; Demographics'!A6557,"")</f>
        <v>452009</v>
      </c>
      <c r="B6557" t="str">
        <f ca="1">IF('Patient History &amp; Demographics'!X6557&gt;=20,"Acute",IF(AND('Patient History &amp; Demographics'!X6557&gt;=10,'Patient History &amp; Demographics'!X6557&lt;20),"High","Low"))</f>
        <v>Acute</v>
      </c>
      <c r="C6557" t="s">
        <v>24155</v>
      </c>
      <c r="D6557">
        <f t="shared" ca="1" si="306"/>
        <v>1016</v>
      </c>
      <c r="E6557" t="str">
        <f t="shared" ca="1" si="307"/>
        <v>Screening</v>
      </c>
      <c r="F6557" t="str">
        <f t="shared" ca="1" si="308"/>
        <v/>
      </c>
    </row>
    <row r="6558" spans="1:6" x14ac:dyDescent="0.25">
      <c r="A6558">
        <f ca="1">IF('Patient History &amp; Demographics'!X6558&gt;10,'Patient History &amp; Demographics'!A6558,"")</f>
        <v>452018</v>
      </c>
      <c r="B6558" t="str">
        <f ca="1">IF('Patient History &amp; Demographics'!X6558&gt;=20,"Acute",IF(AND('Patient History &amp; Demographics'!X6558&gt;=10,'Patient History &amp; Demographics'!X6558&lt;20),"High","Low"))</f>
        <v>Acute</v>
      </c>
      <c r="C6558" t="s">
        <v>24156</v>
      </c>
      <c r="D6558" t="str">
        <f t="shared" ca="1" si="306"/>
        <v/>
      </c>
      <c r="E6558" t="str">
        <f t="shared" ca="1" si="307"/>
        <v/>
      </c>
      <c r="F6558" t="str">
        <f t="shared" ca="1" si="308"/>
        <v/>
      </c>
    </row>
    <row r="6559" spans="1:6" x14ac:dyDescent="0.25">
      <c r="A6559">
        <f ca="1">IF('Patient History &amp; Demographics'!X6559&gt;10,'Patient History &amp; Demographics'!A6559,"")</f>
        <v>452027</v>
      </c>
      <c r="B6559" t="str">
        <f ca="1">IF('Patient History &amp; Demographics'!X6559&gt;=20,"Acute",IF(AND('Patient History &amp; Demographics'!X6559&gt;=10,'Patient History &amp; Demographics'!X6559&lt;20),"High","Low"))</f>
        <v>High</v>
      </c>
      <c r="C6559" t="s">
        <v>24156</v>
      </c>
      <c r="D6559" t="str">
        <f t="shared" ca="1" si="306"/>
        <v/>
      </c>
      <c r="E6559" t="str">
        <f t="shared" ca="1" si="307"/>
        <v/>
      </c>
      <c r="F6559" t="str">
        <f t="shared" ca="1" si="308"/>
        <v/>
      </c>
    </row>
    <row r="6560" spans="1:6" x14ac:dyDescent="0.25">
      <c r="A6560">
        <f ca="1">IF('Patient History &amp; Demographics'!X6560&gt;10,'Patient History &amp; Demographics'!A6560,"")</f>
        <v>452036</v>
      </c>
      <c r="B6560" t="str">
        <f ca="1">IF('Patient History &amp; Demographics'!X6560&gt;=20,"Acute",IF(AND('Patient History &amp; Demographics'!X6560&gt;=10,'Patient History &amp; Demographics'!X6560&lt;20),"High","Low"))</f>
        <v>High</v>
      </c>
      <c r="C6560" t="s">
        <v>24155</v>
      </c>
      <c r="D6560">
        <f t="shared" ca="1" si="306"/>
        <v>1013</v>
      </c>
      <c r="E6560" t="str">
        <f t="shared" ca="1" si="307"/>
        <v>Screening</v>
      </c>
      <c r="F6560" t="str">
        <f t="shared" ca="1" si="308"/>
        <v/>
      </c>
    </row>
    <row r="6561" spans="1:6" x14ac:dyDescent="0.25">
      <c r="A6561">
        <f ca="1">IF('Patient History &amp; Demographics'!X6561&gt;10,'Patient History &amp; Demographics'!A6561,"")</f>
        <v>452045</v>
      </c>
      <c r="B6561" t="str">
        <f ca="1">IF('Patient History &amp; Demographics'!X6561&gt;=20,"Acute",IF(AND('Patient History &amp; Demographics'!X6561&gt;=10,'Patient History &amp; Demographics'!X6561&lt;20),"High","Low"))</f>
        <v>High</v>
      </c>
      <c r="C6561" t="s">
        <v>24155</v>
      </c>
      <c r="D6561">
        <f t="shared" ca="1" si="306"/>
        <v>1001</v>
      </c>
      <c r="E6561" t="str">
        <f t="shared" ca="1" si="307"/>
        <v>Rehabilitation</v>
      </c>
      <c r="F6561" t="str">
        <f t="shared" ca="1" si="308"/>
        <v>Cured</v>
      </c>
    </row>
    <row r="6562" spans="1:6" x14ac:dyDescent="0.25">
      <c r="A6562">
        <f ca="1">IF('Patient History &amp; Demographics'!X6562&gt;10,'Patient History &amp; Demographics'!A6562,"")</f>
        <v>452054</v>
      </c>
      <c r="B6562" t="str">
        <f ca="1">IF('Patient History &amp; Demographics'!X6562&gt;=20,"Acute",IF(AND('Patient History &amp; Demographics'!X6562&gt;=10,'Patient History &amp; Demographics'!X6562&lt;20),"High","Low"))</f>
        <v>High</v>
      </c>
      <c r="C6562" t="s">
        <v>24155</v>
      </c>
      <c r="D6562">
        <f t="shared" ca="1" si="306"/>
        <v>1013</v>
      </c>
      <c r="E6562" t="str">
        <f t="shared" ca="1" si="307"/>
        <v>Screening</v>
      </c>
      <c r="F6562" t="str">
        <f t="shared" ca="1" si="308"/>
        <v/>
      </c>
    </row>
    <row r="6563" spans="1:6" x14ac:dyDescent="0.25">
      <c r="A6563" t="str">
        <f ca="1">IF('Patient History &amp; Demographics'!X6563&gt;10,'Patient History &amp; Demographics'!A6563,"")</f>
        <v/>
      </c>
      <c r="B6563" t="str">
        <f ca="1">IF('Patient History &amp; Demographics'!X6563&gt;=20,"Acute",IF(AND('Patient History &amp; Demographics'!X6563&gt;=10,'Patient History &amp; Demographics'!X6563&lt;20),"High","Low"))</f>
        <v>Low</v>
      </c>
      <c r="C6563" t="s">
        <v>24156</v>
      </c>
      <c r="D6563" t="str">
        <f t="shared" ca="1" si="306"/>
        <v/>
      </c>
      <c r="E6563" t="str">
        <f t="shared" ca="1" si="307"/>
        <v/>
      </c>
      <c r="F6563" t="str">
        <f t="shared" ca="1" si="308"/>
        <v/>
      </c>
    </row>
    <row r="6564" spans="1:6" x14ac:dyDescent="0.25">
      <c r="A6564">
        <f ca="1">IF('Patient History &amp; Demographics'!X6564&gt;10,'Patient History &amp; Demographics'!A6564,"")</f>
        <v>452072</v>
      </c>
      <c r="B6564" t="str">
        <f ca="1">IF('Patient History &amp; Demographics'!X6564&gt;=20,"Acute",IF(AND('Patient History &amp; Demographics'!X6564&gt;=10,'Patient History &amp; Demographics'!X6564&lt;20),"High","Low"))</f>
        <v>High</v>
      </c>
      <c r="C6564" t="s">
        <v>24155</v>
      </c>
      <c r="D6564">
        <f t="shared" ca="1" si="306"/>
        <v>1016</v>
      </c>
      <c r="E6564" t="str">
        <f t="shared" ca="1" si="307"/>
        <v>Rehabilitation</v>
      </c>
      <c r="F6564" t="str">
        <f t="shared" ca="1" si="308"/>
        <v>Condition Deteriorated</v>
      </c>
    </row>
    <row r="6565" spans="1:6" x14ac:dyDescent="0.25">
      <c r="A6565">
        <f ca="1">IF('Patient History &amp; Demographics'!X6565&gt;10,'Patient History &amp; Demographics'!A6565,"")</f>
        <v>452081</v>
      </c>
      <c r="B6565" t="str">
        <f ca="1">IF('Patient History &amp; Demographics'!X6565&gt;=20,"Acute",IF(AND('Patient History &amp; Demographics'!X6565&gt;=10,'Patient History &amp; Demographics'!X6565&lt;20),"High","Low"))</f>
        <v>Acute</v>
      </c>
      <c r="C6565" t="s">
        <v>24156</v>
      </c>
      <c r="D6565" t="str">
        <f t="shared" ca="1" si="306"/>
        <v/>
      </c>
      <c r="E6565" t="str">
        <f t="shared" ca="1" si="307"/>
        <v/>
      </c>
      <c r="F6565" t="str">
        <f t="shared" ca="1" si="308"/>
        <v/>
      </c>
    </row>
    <row r="6566" spans="1:6" x14ac:dyDescent="0.25">
      <c r="A6566" t="str">
        <f ca="1">IF('Patient History &amp; Demographics'!X6566&gt;10,'Patient History &amp; Demographics'!A6566,"")</f>
        <v/>
      </c>
      <c r="B6566" t="str">
        <f ca="1">IF('Patient History &amp; Demographics'!X6566&gt;=20,"Acute",IF(AND('Patient History &amp; Demographics'!X6566&gt;=10,'Patient History &amp; Demographics'!X6566&lt;20),"High","Low"))</f>
        <v>Low</v>
      </c>
      <c r="C6566" t="s">
        <v>24156</v>
      </c>
      <c r="D6566" t="str">
        <f t="shared" ca="1" si="306"/>
        <v/>
      </c>
      <c r="E6566" t="str">
        <f t="shared" ca="1" si="307"/>
        <v/>
      </c>
      <c r="F6566" t="str">
        <f t="shared" ca="1" si="308"/>
        <v/>
      </c>
    </row>
    <row r="6567" spans="1:6" x14ac:dyDescent="0.25">
      <c r="A6567">
        <f ca="1">IF('Patient History &amp; Demographics'!X6567&gt;10,'Patient History &amp; Demographics'!A6567,"")</f>
        <v>452106</v>
      </c>
      <c r="B6567" t="str">
        <f ca="1">IF('Patient History &amp; Demographics'!X6567&gt;=20,"Acute",IF(AND('Patient History &amp; Demographics'!X6567&gt;=10,'Patient History &amp; Demographics'!X6567&lt;20),"High","Low"))</f>
        <v>High</v>
      </c>
      <c r="C6567" t="s">
        <v>24156</v>
      </c>
      <c r="D6567" t="str">
        <f t="shared" ca="1" si="306"/>
        <v/>
      </c>
      <c r="E6567" t="str">
        <f t="shared" ca="1" si="307"/>
        <v/>
      </c>
      <c r="F6567" t="str">
        <f t="shared" ca="1" si="308"/>
        <v/>
      </c>
    </row>
    <row r="6568" spans="1:6" x14ac:dyDescent="0.25">
      <c r="A6568">
        <f ca="1">IF('Patient History &amp; Demographics'!X6568&gt;10,'Patient History &amp; Demographics'!A6568,"")</f>
        <v>452115</v>
      </c>
      <c r="B6568" t="str">
        <f ca="1">IF('Patient History &amp; Demographics'!X6568&gt;=20,"Acute",IF(AND('Patient History &amp; Demographics'!X6568&gt;=10,'Patient History &amp; Demographics'!X6568&lt;20),"High","Low"))</f>
        <v>High</v>
      </c>
      <c r="C6568" t="s">
        <v>24155</v>
      </c>
      <c r="D6568">
        <f t="shared" ca="1" si="306"/>
        <v>1004</v>
      </c>
      <c r="E6568" t="str">
        <f t="shared" ca="1" si="307"/>
        <v>Rehabilitation</v>
      </c>
      <c r="F6568" t="str">
        <f t="shared" ca="1" si="308"/>
        <v>No Progress</v>
      </c>
    </row>
    <row r="6569" spans="1:6" x14ac:dyDescent="0.25">
      <c r="A6569">
        <f ca="1">IF('Patient History &amp; Demographics'!X6569&gt;10,'Patient History &amp; Demographics'!A6569,"")</f>
        <v>452124</v>
      </c>
      <c r="B6569" t="str">
        <f ca="1">IF('Patient History &amp; Demographics'!X6569&gt;=20,"Acute",IF(AND('Patient History &amp; Demographics'!X6569&gt;=10,'Patient History &amp; Demographics'!X6569&lt;20),"High","Low"))</f>
        <v>High</v>
      </c>
      <c r="C6569" t="s">
        <v>24156</v>
      </c>
      <c r="D6569" t="str">
        <f t="shared" ca="1" si="306"/>
        <v/>
      </c>
      <c r="E6569" t="str">
        <f t="shared" ca="1" si="307"/>
        <v/>
      </c>
      <c r="F6569" t="str">
        <f t="shared" ca="1" si="308"/>
        <v/>
      </c>
    </row>
    <row r="6570" spans="1:6" x14ac:dyDescent="0.25">
      <c r="A6570">
        <f ca="1">IF('Patient History &amp; Demographics'!X6570&gt;10,'Patient History &amp; Demographics'!A6570,"")</f>
        <v>452373</v>
      </c>
      <c r="B6570" t="str">
        <f ca="1">IF('Patient History &amp; Demographics'!X6570&gt;=20,"Acute",IF(AND('Patient History &amp; Demographics'!X6570&gt;=10,'Patient History &amp; Demographics'!X6570&lt;20),"High","Low"))</f>
        <v>Acute</v>
      </c>
      <c r="C6570" t="s">
        <v>24156</v>
      </c>
      <c r="D6570" t="str">
        <f t="shared" ca="1" si="306"/>
        <v/>
      </c>
      <c r="E6570" t="str">
        <f t="shared" ca="1" si="307"/>
        <v/>
      </c>
      <c r="F6570" t="str">
        <f t="shared" ca="1" si="308"/>
        <v/>
      </c>
    </row>
    <row r="6571" spans="1:6" x14ac:dyDescent="0.25">
      <c r="A6571">
        <f ca="1">IF('Patient History &amp; Demographics'!X6571&gt;10,'Patient History &amp; Demographics'!A6571,"")</f>
        <v>452540</v>
      </c>
      <c r="B6571" t="str">
        <f ca="1">IF('Patient History &amp; Demographics'!X6571&gt;=20,"Acute",IF(AND('Patient History &amp; Demographics'!X6571&gt;=10,'Patient History &amp; Demographics'!X6571&lt;20),"High","Low"))</f>
        <v>High</v>
      </c>
      <c r="C6571" t="s">
        <v>24155</v>
      </c>
      <c r="D6571">
        <f t="shared" ca="1" si="306"/>
        <v>1024</v>
      </c>
      <c r="E6571" t="str">
        <f t="shared" ca="1" si="307"/>
        <v>Rehabilitation</v>
      </c>
      <c r="F6571" t="str">
        <f t="shared" ca="1" si="308"/>
        <v>No Progress</v>
      </c>
    </row>
    <row r="6572" spans="1:6" x14ac:dyDescent="0.25">
      <c r="A6572">
        <f ca="1">IF('Patient History &amp; Demographics'!X6572&gt;10,'Patient History &amp; Demographics'!A6572,"")</f>
        <v>452692</v>
      </c>
      <c r="B6572" t="str">
        <f ca="1">IF('Patient History &amp; Demographics'!X6572&gt;=20,"Acute",IF(AND('Patient History &amp; Demographics'!X6572&gt;=10,'Patient History &amp; Demographics'!X6572&lt;20),"High","Low"))</f>
        <v>High</v>
      </c>
      <c r="C6572" t="s">
        <v>24155</v>
      </c>
      <c r="D6572">
        <f t="shared" ca="1" si="306"/>
        <v>1015</v>
      </c>
      <c r="E6572" t="str">
        <f t="shared" ca="1" si="307"/>
        <v>Screening</v>
      </c>
      <c r="F6572" t="str">
        <f t="shared" ca="1" si="308"/>
        <v/>
      </c>
    </row>
    <row r="6573" spans="1:6" x14ac:dyDescent="0.25">
      <c r="A6573">
        <f ca="1">IF('Patient History &amp; Demographics'!X6573&gt;10,'Patient History &amp; Demographics'!A6573,"")</f>
        <v>452771</v>
      </c>
      <c r="B6573" t="str">
        <f ca="1">IF('Patient History &amp; Demographics'!X6573&gt;=20,"Acute",IF(AND('Patient History &amp; Demographics'!X6573&gt;=10,'Patient History &amp; Demographics'!X6573&lt;20),"High","Low"))</f>
        <v>High</v>
      </c>
      <c r="C6573" t="s">
        <v>24155</v>
      </c>
      <c r="D6573">
        <f t="shared" ca="1" si="306"/>
        <v>1004</v>
      </c>
      <c r="E6573" t="str">
        <f t="shared" ca="1" si="307"/>
        <v>Rehabilitation</v>
      </c>
      <c r="F6573" t="str">
        <f t="shared" ca="1" si="308"/>
        <v>No Progress</v>
      </c>
    </row>
    <row r="6574" spans="1:6" x14ac:dyDescent="0.25">
      <c r="A6574">
        <f ca="1">IF('Patient History &amp; Demographics'!X6574&gt;10,'Patient History &amp; Demographics'!A6574,"")</f>
        <v>452780</v>
      </c>
      <c r="B6574" t="str">
        <f ca="1">IF('Patient History &amp; Demographics'!X6574&gt;=20,"Acute",IF(AND('Patient History &amp; Demographics'!X6574&gt;=10,'Patient History &amp; Demographics'!X6574&lt;20),"High","Low"))</f>
        <v>High</v>
      </c>
      <c r="C6574" t="s">
        <v>24155</v>
      </c>
      <c r="D6574">
        <f t="shared" ca="1" si="306"/>
        <v>1002</v>
      </c>
      <c r="E6574" t="str">
        <f t="shared" ca="1" si="307"/>
        <v>Screening</v>
      </c>
      <c r="F6574" t="str">
        <f t="shared" ca="1" si="308"/>
        <v/>
      </c>
    </row>
    <row r="6575" spans="1:6" x14ac:dyDescent="0.25">
      <c r="A6575">
        <f ca="1">IF('Patient History &amp; Demographics'!X6575&gt;10,'Patient History &amp; Demographics'!A6575,"")</f>
        <v>452841</v>
      </c>
      <c r="B6575" t="str">
        <f ca="1">IF('Patient History &amp; Demographics'!X6575&gt;=20,"Acute",IF(AND('Patient History &amp; Demographics'!X6575&gt;=10,'Patient History &amp; Demographics'!X6575&lt;20),"High","Low"))</f>
        <v>Acute</v>
      </c>
      <c r="C6575" t="s">
        <v>24155</v>
      </c>
      <c r="D6575">
        <f t="shared" ca="1" si="306"/>
        <v>1004</v>
      </c>
      <c r="E6575" t="str">
        <f t="shared" ca="1" si="307"/>
        <v>Screening</v>
      </c>
      <c r="F6575" t="str">
        <f t="shared" ca="1" si="308"/>
        <v/>
      </c>
    </row>
    <row r="6576" spans="1:6" x14ac:dyDescent="0.25">
      <c r="A6576">
        <f ca="1">IF('Patient History &amp; Demographics'!X6576&gt;10,'Patient History &amp; Demographics'!A6576,"")</f>
        <v>452948</v>
      </c>
      <c r="B6576" t="str">
        <f ca="1">IF('Patient History &amp; Demographics'!X6576&gt;=20,"Acute",IF(AND('Patient History &amp; Demographics'!X6576&gt;=10,'Patient History &amp; Demographics'!X6576&lt;20),"High","Low"))</f>
        <v>High</v>
      </c>
      <c r="C6576" t="s">
        <v>24156</v>
      </c>
      <c r="D6576" t="str">
        <f t="shared" ca="1" si="306"/>
        <v/>
      </c>
      <c r="E6576" t="str">
        <f t="shared" ca="1" si="307"/>
        <v/>
      </c>
      <c r="F6576" t="str">
        <f t="shared" ca="1" si="308"/>
        <v/>
      </c>
    </row>
    <row r="6577" spans="1:6" x14ac:dyDescent="0.25">
      <c r="A6577">
        <f ca="1">IF('Patient History &amp; Demographics'!X6577&gt;10,'Patient History &amp; Demographics'!A6577,"")</f>
        <v>452984</v>
      </c>
      <c r="B6577" t="str">
        <f ca="1">IF('Patient History &amp; Demographics'!X6577&gt;=20,"Acute",IF(AND('Patient History &amp; Demographics'!X6577&gt;=10,'Patient History &amp; Demographics'!X6577&lt;20),"High","Low"))</f>
        <v>High</v>
      </c>
      <c r="C6577" t="s">
        <v>24156</v>
      </c>
      <c r="D6577" t="str">
        <f t="shared" ca="1" si="306"/>
        <v/>
      </c>
      <c r="E6577" t="str">
        <f t="shared" ca="1" si="307"/>
        <v/>
      </c>
      <c r="F6577" t="str">
        <f t="shared" ca="1" si="308"/>
        <v/>
      </c>
    </row>
    <row r="6578" spans="1:6" x14ac:dyDescent="0.25">
      <c r="A6578">
        <f ca="1">IF('Patient History &amp; Demographics'!X6578&gt;10,'Patient History &amp; Demographics'!A6578,"")</f>
        <v>453075</v>
      </c>
      <c r="B6578" t="str">
        <f ca="1">IF('Patient History &amp; Demographics'!X6578&gt;=20,"Acute",IF(AND('Patient History &amp; Demographics'!X6578&gt;=10,'Patient History &amp; Demographics'!X6578&lt;20),"High","Low"))</f>
        <v>High</v>
      </c>
      <c r="C6578" t="s">
        <v>24156</v>
      </c>
      <c r="D6578" t="str">
        <f t="shared" ca="1" si="306"/>
        <v/>
      </c>
      <c r="E6578" t="str">
        <f t="shared" ca="1" si="307"/>
        <v/>
      </c>
      <c r="F6578" t="str">
        <f t="shared" ca="1" si="308"/>
        <v/>
      </c>
    </row>
    <row r="6579" spans="1:6" x14ac:dyDescent="0.25">
      <c r="A6579">
        <f ca="1">IF('Patient History &amp; Demographics'!X6579&gt;10,'Patient History &amp; Demographics'!A6579,"")</f>
        <v>453109</v>
      </c>
      <c r="B6579" t="str">
        <f ca="1">IF('Patient History &amp; Demographics'!X6579&gt;=20,"Acute",IF(AND('Patient History &amp; Demographics'!X6579&gt;=10,'Patient History &amp; Demographics'!X6579&lt;20),"High","Low"))</f>
        <v>High</v>
      </c>
      <c r="C6579" t="s">
        <v>24155</v>
      </c>
      <c r="D6579">
        <f t="shared" ca="1" si="306"/>
        <v>1025</v>
      </c>
      <c r="E6579" t="str">
        <f t="shared" ca="1" si="307"/>
        <v>Screening</v>
      </c>
      <c r="F6579" t="str">
        <f t="shared" ca="1" si="308"/>
        <v/>
      </c>
    </row>
    <row r="6580" spans="1:6" x14ac:dyDescent="0.25">
      <c r="A6580">
        <f ca="1">IF('Patient History &amp; Demographics'!X6580&gt;10,'Patient History &amp; Demographics'!A6580,"")</f>
        <v>453127</v>
      </c>
      <c r="B6580" t="str">
        <f ca="1">IF('Patient History &amp; Demographics'!X6580&gt;=20,"Acute",IF(AND('Patient History &amp; Demographics'!X6580&gt;=10,'Patient History &amp; Demographics'!X6580&lt;20),"High","Low"))</f>
        <v>High</v>
      </c>
      <c r="C6580" t="s">
        <v>24155</v>
      </c>
      <c r="D6580">
        <f t="shared" ca="1" si="306"/>
        <v>1006</v>
      </c>
      <c r="E6580" t="str">
        <f t="shared" ca="1" si="307"/>
        <v>Rehabilitation</v>
      </c>
      <c r="F6580" t="str">
        <f t="shared" ca="1" si="308"/>
        <v>Cured</v>
      </c>
    </row>
    <row r="6581" spans="1:6" x14ac:dyDescent="0.25">
      <c r="A6581">
        <f ca="1">IF('Patient History &amp; Demographics'!X6581&gt;10,'Patient History &amp; Demographics'!A6581,"")</f>
        <v>453163</v>
      </c>
      <c r="B6581" t="str">
        <f ca="1">IF('Patient History &amp; Demographics'!X6581&gt;=20,"Acute",IF(AND('Patient History &amp; Demographics'!X6581&gt;=10,'Patient History &amp; Demographics'!X6581&lt;20),"High","Low"))</f>
        <v>Acute</v>
      </c>
      <c r="C6581" t="s">
        <v>24156</v>
      </c>
      <c r="D6581" t="str">
        <f t="shared" ca="1" si="306"/>
        <v/>
      </c>
      <c r="E6581" t="str">
        <f t="shared" ca="1" si="307"/>
        <v/>
      </c>
      <c r="F6581" t="str">
        <f t="shared" ca="1" si="308"/>
        <v/>
      </c>
    </row>
    <row r="6582" spans="1:6" x14ac:dyDescent="0.25">
      <c r="A6582">
        <f ca="1">IF('Patient History &amp; Demographics'!X6582&gt;10,'Patient History &amp; Demographics'!A6582,"")</f>
        <v>453215</v>
      </c>
      <c r="B6582" t="str">
        <f ca="1">IF('Patient History &amp; Demographics'!X6582&gt;=20,"Acute",IF(AND('Patient History &amp; Demographics'!X6582&gt;=10,'Patient History &amp; Demographics'!X6582&lt;20),"High","Low"))</f>
        <v>High</v>
      </c>
      <c r="C6582" t="s">
        <v>24155</v>
      </c>
      <c r="D6582">
        <f t="shared" ca="1" si="306"/>
        <v>1015</v>
      </c>
      <c r="E6582" t="str">
        <f t="shared" ca="1" si="307"/>
        <v>Rehabilitation</v>
      </c>
      <c r="F6582" t="str">
        <f t="shared" ca="1" si="308"/>
        <v>Condition Deteriorated</v>
      </c>
    </row>
    <row r="6583" spans="1:6" x14ac:dyDescent="0.25">
      <c r="A6583">
        <f ca="1">IF('Patient History &amp; Demographics'!X6583&gt;10,'Patient History &amp; Demographics'!A6583,"")</f>
        <v>453297</v>
      </c>
      <c r="B6583" t="str">
        <f ca="1">IF('Patient History &amp; Demographics'!X6583&gt;=20,"Acute",IF(AND('Patient History &amp; Demographics'!X6583&gt;=10,'Patient History &amp; Demographics'!X6583&lt;20),"High","Low"))</f>
        <v>High</v>
      </c>
      <c r="C6583" t="s">
        <v>24155</v>
      </c>
      <c r="D6583">
        <f t="shared" ca="1" si="306"/>
        <v>1020</v>
      </c>
      <c r="E6583" t="str">
        <f t="shared" ca="1" si="307"/>
        <v>Screening</v>
      </c>
      <c r="F6583" t="str">
        <f t="shared" ca="1" si="308"/>
        <v/>
      </c>
    </row>
    <row r="6584" spans="1:6" x14ac:dyDescent="0.25">
      <c r="A6584">
        <f ca="1">IF('Patient History &amp; Demographics'!X6584&gt;10,'Patient History &amp; Demographics'!A6584,"")</f>
        <v>453349</v>
      </c>
      <c r="B6584" t="str">
        <f ca="1">IF('Patient History &amp; Demographics'!X6584&gt;=20,"Acute",IF(AND('Patient History &amp; Demographics'!X6584&gt;=10,'Patient History &amp; Demographics'!X6584&lt;20),"High","Low"))</f>
        <v>High</v>
      </c>
      <c r="C6584" t="s">
        <v>24155</v>
      </c>
      <c r="D6584">
        <f t="shared" ca="1" si="306"/>
        <v>1020</v>
      </c>
      <c r="E6584" t="str">
        <f t="shared" ca="1" si="307"/>
        <v>Rehabilitation</v>
      </c>
      <c r="F6584" t="str">
        <f t="shared" ca="1" si="308"/>
        <v>Condition Deteriorated</v>
      </c>
    </row>
    <row r="6585" spans="1:6" x14ac:dyDescent="0.25">
      <c r="A6585">
        <f ca="1">IF('Patient History &amp; Demographics'!X6585&gt;10,'Patient History &amp; Demographics'!A6585,"")</f>
        <v>453455</v>
      </c>
      <c r="B6585" t="str">
        <f ca="1">IF('Patient History &amp; Demographics'!X6585&gt;=20,"Acute",IF(AND('Patient History &amp; Demographics'!X6585&gt;=10,'Patient History &amp; Demographics'!X6585&lt;20),"High","Low"))</f>
        <v>High</v>
      </c>
      <c r="C6585" t="s">
        <v>24155</v>
      </c>
      <c r="D6585">
        <f t="shared" ca="1" si="306"/>
        <v>1006</v>
      </c>
      <c r="E6585" t="str">
        <f t="shared" ca="1" si="307"/>
        <v>Rehabilitation</v>
      </c>
      <c r="F6585" t="str">
        <f t="shared" ca="1" si="308"/>
        <v>Positive Progress</v>
      </c>
    </row>
    <row r="6586" spans="1:6" x14ac:dyDescent="0.25">
      <c r="A6586">
        <f ca="1">IF('Patient History &amp; Demographics'!X6586&gt;10,'Patient History &amp; Demographics'!A6586,"")</f>
        <v>453464</v>
      </c>
      <c r="B6586" t="str">
        <f ca="1">IF('Patient History &amp; Demographics'!X6586&gt;=20,"Acute",IF(AND('Patient History &amp; Demographics'!X6586&gt;=10,'Patient History &amp; Demographics'!X6586&lt;20),"High","Low"))</f>
        <v>High</v>
      </c>
      <c r="C6586" t="s">
        <v>24156</v>
      </c>
      <c r="D6586" t="str">
        <f t="shared" ca="1" si="306"/>
        <v/>
      </c>
      <c r="E6586" t="str">
        <f t="shared" ca="1" si="307"/>
        <v/>
      </c>
      <c r="F6586" t="str">
        <f t="shared" ca="1" si="308"/>
        <v/>
      </c>
    </row>
    <row r="6587" spans="1:6" x14ac:dyDescent="0.25">
      <c r="A6587">
        <f ca="1">IF('Patient History &amp; Demographics'!X6587&gt;10,'Patient History &amp; Demographics'!A6587,"")</f>
        <v>453473</v>
      </c>
      <c r="B6587" t="str">
        <f ca="1">IF('Patient History &amp; Demographics'!X6587&gt;=20,"Acute",IF(AND('Patient History &amp; Demographics'!X6587&gt;=10,'Patient History &amp; Demographics'!X6587&lt;20),"High","Low"))</f>
        <v>High</v>
      </c>
      <c r="C6587" t="s">
        <v>24156</v>
      </c>
      <c r="D6587" t="str">
        <f t="shared" ca="1" si="306"/>
        <v/>
      </c>
      <c r="E6587" t="str">
        <f t="shared" ca="1" si="307"/>
        <v/>
      </c>
      <c r="F6587" t="str">
        <f t="shared" ca="1" si="308"/>
        <v/>
      </c>
    </row>
    <row r="6588" spans="1:6" x14ac:dyDescent="0.25">
      <c r="A6588">
        <f ca="1">IF('Patient History &amp; Demographics'!X6588&gt;10,'Patient History &amp; Demographics'!A6588,"")</f>
        <v>453482</v>
      </c>
      <c r="B6588" t="str">
        <f ca="1">IF('Patient History &amp; Demographics'!X6588&gt;=20,"Acute",IF(AND('Patient History &amp; Demographics'!X6588&gt;=10,'Patient History &amp; Demographics'!X6588&lt;20),"High","Low"))</f>
        <v>High</v>
      </c>
      <c r="C6588" t="s">
        <v>24155</v>
      </c>
      <c r="D6588">
        <f t="shared" ca="1" si="306"/>
        <v>1003</v>
      </c>
      <c r="E6588" t="str">
        <f t="shared" ca="1" si="307"/>
        <v>Screening</v>
      </c>
      <c r="F6588" t="str">
        <f t="shared" ca="1" si="308"/>
        <v/>
      </c>
    </row>
    <row r="6589" spans="1:6" x14ac:dyDescent="0.25">
      <c r="A6589">
        <f ca="1">IF('Patient History &amp; Demographics'!X6589&gt;10,'Patient History &amp; Demographics'!A6589,"")</f>
        <v>453552</v>
      </c>
      <c r="B6589" t="str">
        <f ca="1">IF('Patient History &amp; Demographics'!X6589&gt;=20,"Acute",IF(AND('Patient History &amp; Demographics'!X6589&gt;=10,'Patient History &amp; Demographics'!X6589&lt;20),"High","Low"))</f>
        <v>High</v>
      </c>
      <c r="C6589" t="s">
        <v>24155</v>
      </c>
      <c r="D6589">
        <f t="shared" ca="1" si="306"/>
        <v>1023</v>
      </c>
      <c r="E6589" t="str">
        <f t="shared" ca="1" si="307"/>
        <v>Rehabilitation</v>
      </c>
      <c r="F6589" t="str">
        <f t="shared" ca="1" si="308"/>
        <v>No Progress</v>
      </c>
    </row>
    <row r="6590" spans="1:6" x14ac:dyDescent="0.25">
      <c r="A6590" t="str">
        <f ca="1">IF('Patient History &amp; Demographics'!X6590&gt;10,'Patient History &amp; Demographics'!A6590,"")</f>
        <v/>
      </c>
      <c r="B6590" t="str">
        <f ca="1">IF('Patient History &amp; Demographics'!X6590&gt;=20,"Acute",IF(AND('Patient History &amp; Demographics'!X6590&gt;=10,'Patient History &amp; Demographics'!X6590&lt;20),"High","Low"))</f>
        <v>High</v>
      </c>
      <c r="C6590" t="s">
        <v>24155</v>
      </c>
      <c r="D6590">
        <f t="shared" ca="1" si="306"/>
        <v>1020</v>
      </c>
      <c r="E6590" t="str">
        <f t="shared" ca="1" si="307"/>
        <v>Rehabilitation</v>
      </c>
      <c r="F6590" t="str">
        <f t="shared" ca="1" si="308"/>
        <v>Cured</v>
      </c>
    </row>
    <row r="6591" spans="1:6" x14ac:dyDescent="0.25">
      <c r="A6591">
        <f ca="1">IF('Patient History &amp; Demographics'!X6591&gt;10,'Patient History &amp; Demographics'!A6591,"")</f>
        <v>453747</v>
      </c>
      <c r="B6591" t="str">
        <f ca="1">IF('Patient History &amp; Demographics'!X6591&gt;=20,"Acute",IF(AND('Patient History &amp; Demographics'!X6591&gt;=10,'Patient History &amp; Demographics'!X6591&lt;20),"High","Low"))</f>
        <v>High</v>
      </c>
      <c r="C6591" t="s">
        <v>24155</v>
      </c>
      <c r="D6591">
        <f t="shared" ca="1" si="306"/>
        <v>1006</v>
      </c>
      <c r="E6591" t="str">
        <f t="shared" ca="1" si="307"/>
        <v>Rehabilitation</v>
      </c>
      <c r="F6591" t="str">
        <f t="shared" ca="1" si="308"/>
        <v>Positive Progress</v>
      </c>
    </row>
    <row r="6592" spans="1:6" x14ac:dyDescent="0.25">
      <c r="A6592">
        <f ca="1">IF('Patient History &amp; Demographics'!X6592&gt;10,'Patient History &amp; Demographics'!A6592,"")</f>
        <v>453756</v>
      </c>
      <c r="B6592" t="str">
        <f ca="1">IF('Patient History &amp; Demographics'!X6592&gt;=20,"Acute",IF(AND('Patient History &amp; Demographics'!X6592&gt;=10,'Patient History &amp; Demographics'!X6592&lt;20),"High","Low"))</f>
        <v>High</v>
      </c>
      <c r="C6592" t="s">
        <v>24155</v>
      </c>
      <c r="D6592">
        <f t="shared" ca="1" si="306"/>
        <v>1016</v>
      </c>
      <c r="E6592" t="str">
        <f t="shared" ca="1" si="307"/>
        <v>Screening</v>
      </c>
      <c r="F6592" t="str">
        <f t="shared" ca="1" si="308"/>
        <v/>
      </c>
    </row>
    <row r="6593" spans="1:6" x14ac:dyDescent="0.25">
      <c r="A6593">
        <f ca="1">IF('Patient History &amp; Demographics'!X6593&gt;10,'Patient History &amp; Demographics'!A6593,"")</f>
        <v>453792</v>
      </c>
      <c r="B6593" t="str">
        <f ca="1">IF('Patient History &amp; Demographics'!X6593&gt;=20,"Acute",IF(AND('Patient History &amp; Demographics'!X6593&gt;=10,'Patient History &amp; Demographics'!X6593&lt;20),"High","Low"))</f>
        <v>High</v>
      </c>
      <c r="C6593" t="s">
        <v>24156</v>
      </c>
      <c r="D6593" t="str">
        <f t="shared" ca="1" si="306"/>
        <v/>
      </c>
      <c r="E6593" t="str">
        <f t="shared" ca="1" si="307"/>
        <v/>
      </c>
      <c r="F6593" t="str">
        <f t="shared" ca="1" si="308"/>
        <v/>
      </c>
    </row>
    <row r="6594" spans="1:6" x14ac:dyDescent="0.25">
      <c r="A6594">
        <f ca="1">IF('Patient History &amp; Demographics'!X6594&gt;10,'Patient History &amp; Demographics'!A6594,"")</f>
        <v>453817</v>
      </c>
      <c r="B6594" t="str">
        <f ca="1">IF('Patient History &amp; Demographics'!X6594&gt;=20,"Acute",IF(AND('Patient History &amp; Demographics'!X6594&gt;=10,'Patient History &amp; Demographics'!X6594&lt;20),"High","Low"))</f>
        <v>Acute</v>
      </c>
      <c r="C6594" t="s">
        <v>24156</v>
      </c>
      <c r="D6594" t="str">
        <f t="shared" ref="D6594:D6657" ca="1" si="309">IF(C6594="Yes",CHOOSE(RANDBETWEEN(1,27),1001,1002,1003,1004,1005,1006,1007,1008,1009,1010,1011,1012,1013,1014,1015,1016,1017,1018,
1019,1020,1021,1022,1023,1024,1025,1026,1027,1028),"")</f>
        <v/>
      </c>
      <c r="E6594" t="str">
        <f t="shared" ca="1" si="307"/>
        <v/>
      </c>
      <c r="F6594" t="str">
        <f t="shared" ca="1" si="308"/>
        <v/>
      </c>
    </row>
    <row r="6595" spans="1:6" x14ac:dyDescent="0.25">
      <c r="A6595">
        <f ca="1">IF('Patient History &amp; Demographics'!X6595&gt;10,'Patient History &amp; Demographics'!A6595,"")</f>
        <v>453923</v>
      </c>
      <c r="B6595" t="str">
        <f ca="1">IF('Patient History &amp; Demographics'!X6595&gt;=20,"Acute",IF(AND('Patient History &amp; Demographics'!X6595&gt;=10,'Patient History &amp; Demographics'!X6595&lt;20),"High","Low"))</f>
        <v>High</v>
      </c>
      <c r="C6595" t="s">
        <v>24156</v>
      </c>
      <c r="D6595" t="str">
        <f t="shared" ca="1" si="309"/>
        <v/>
      </c>
      <c r="E6595" t="str">
        <f t="shared" ref="E6595:E6658" ca="1" si="310">IF(C6595="Yes",CHOOSE(RANDBETWEEN(1,2),"Screening","Rehabilitation"),"")</f>
        <v/>
      </c>
      <c r="F6595" t="str">
        <f t="shared" ref="F6595:F6658" ca="1" si="311">IF(E6595="Rehabilitation",CHOOSE(RANDBETWEEN(1,4),"Positive Progress","No Progress","Condition Deteriorated","Cured"),"")</f>
        <v/>
      </c>
    </row>
    <row r="6596" spans="1:6" x14ac:dyDescent="0.25">
      <c r="A6596" t="str">
        <f ca="1">IF('Patient History &amp; Demographics'!X6596&gt;10,'Patient History &amp; Demographics'!A6596,"")</f>
        <v/>
      </c>
      <c r="B6596" t="str">
        <f ca="1">IF('Patient History &amp; Demographics'!X6596&gt;=20,"Acute",IF(AND('Patient History &amp; Demographics'!X6596&gt;=10,'Patient History &amp; Demographics'!X6596&lt;20),"High","Low"))</f>
        <v>Low</v>
      </c>
      <c r="C6596" t="s">
        <v>24156</v>
      </c>
      <c r="D6596" t="str">
        <f t="shared" ca="1" si="309"/>
        <v/>
      </c>
      <c r="E6596" t="str">
        <f t="shared" ca="1" si="310"/>
        <v/>
      </c>
      <c r="F6596" t="str">
        <f t="shared" ca="1" si="311"/>
        <v/>
      </c>
    </row>
    <row r="6597" spans="1:6" x14ac:dyDescent="0.25">
      <c r="A6597">
        <f ca="1">IF('Patient History &amp; Demographics'!X6597&gt;10,'Patient History &amp; Demographics'!A6597,"")</f>
        <v>454175</v>
      </c>
      <c r="B6597" t="str">
        <f ca="1">IF('Patient History &amp; Demographics'!X6597&gt;=20,"Acute",IF(AND('Patient History &amp; Demographics'!X6597&gt;=10,'Patient History &amp; Demographics'!X6597&lt;20),"High","Low"))</f>
        <v>Acute</v>
      </c>
      <c r="C6597" t="s">
        <v>24156</v>
      </c>
      <c r="D6597" t="str">
        <f t="shared" ca="1" si="309"/>
        <v/>
      </c>
      <c r="E6597" t="str">
        <f t="shared" ca="1" si="310"/>
        <v/>
      </c>
      <c r="F6597" t="str">
        <f t="shared" ca="1" si="311"/>
        <v/>
      </c>
    </row>
    <row r="6598" spans="1:6" x14ac:dyDescent="0.25">
      <c r="A6598" t="str">
        <f ca="1">IF('Patient History &amp; Demographics'!X6598&gt;10,'Patient History &amp; Demographics'!A6598,"")</f>
        <v/>
      </c>
      <c r="B6598" t="str">
        <f ca="1">IF('Patient History &amp; Demographics'!X6598&gt;=20,"Acute",IF(AND('Patient History &amp; Demographics'!X6598&gt;=10,'Patient History &amp; Demographics'!X6598&lt;20),"High","Low"))</f>
        <v>Low</v>
      </c>
      <c r="C6598" t="s">
        <v>24156</v>
      </c>
      <c r="D6598" t="str">
        <f t="shared" ca="1" si="309"/>
        <v/>
      </c>
      <c r="E6598" t="str">
        <f t="shared" ca="1" si="310"/>
        <v/>
      </c>
      <c r="F6598" t="str">
        <f t="shared" ca="1" si="311"/>
        <v/>
      </c>
    </row>
    <row r="6599" spans="1:6" x14ac:dyDescent="0.25">
      <c r="A6599">
        <f ca="1">IF('Patient History &amp; Demographics'!X6599&gt;10,'Patient History &amp; Demographics'!A6599,"")</f>
        <v>454209</v>
      </c>
      <c r="B6599" t="str">
        <f ca="1">IF('Patient History &amp; Demographics'!X6599&gt;=20,"Acute",IF(AND('Patient History &amp; Demographics'!X6599&gt;=10,'Patient History &amp; Demographics'!X6599&lt;20),"High","Low"))</f>
        <v>High</v>
      </c>
      <c r="C6599" t="s">
        <v>24156</v>
      </c>
      <c r="D6599" t="str">
        <f t="shared" ca="1" si="309"/>
        <v/>
      </c>
      <c r="E6599" t="str">
        <f t="shared" ca="1" si="310"/>
        <v/>
      </c>
      <c r="F6599" t="str">
        <f t="shared" ca="1" si="311"/>
        <v/>
      </c>
    </row>
    <row r="6600" spans="1:6" x14ac:dyDescent="0.25">
      <c r="A6600">
        <f ca="1">IF('Patient History &amp; Demographics'!X6600&gt;10,'Patient History &amp; Demographics'!A6600,"")</f>
        <v>454218</v>
      </c>
      <c r="B6600" t="str">
        <f ca="1">IF('Patient History &amp; Demographics'!X6600&gt;=20,"Acute",IF(AND('Patient History &amp; Demographics'!X6600&gt;=10,'Patient History &amp; Demographics'!X6600&lt;20),"High","Low"))</f>
        <v>High</v>
      </c>
      <c r="C6600" t="s">
        <v>24155</v>
      </c>
      <c r="D6600">
        <f t="shared" ca="1" si="309"/>
        <v>1018</v>
      </c>
      <c r="E6600" t="str">
        <f t="shared" ca="1" si="310"/>
        <v>Screening</v>
      </c>
      <c r="F6600" t="str">
        <f t="shared" ca="1" si="311"/>
        <v/>
      </c>
    </row>
    <row r="6601" spans="1:6" x14ac:dyDescent="0.25">
      <c r="A6601">
        <f ca="1">IF('Patient History &amp; Demographics'!X6601&gt;10,'Patient History &amp; Demographics'!A6601,"")</f>
        <v>454227</v>
      </c>
      <c r="B6601" t="str">
        <f ca="1">IF('Patient History &amp; Demographics'!X6601&gt;=20,"Acute",IF(AND('Patient History &amp; Demographics'!X6601&gt;=10,'Patient History &amp; Demographics'!X6601&lt;20),"High","Low"))</f>
        <v>High</v>
      </c>
      <c r="C6601" t="s">
        <v>24155</v>
      </c>
      <c r="D6601">
        <f t="shared" ca="1" si="309"/>
        <v>1019</v>
      </c>
      <c r="E6601" t="str">
        <f t="shared" ca="1" si="310"/>
        <v>Rehabilitation</v>
      </c>
      <c r="F6601" t="str">
        <f t="shared" ca="1" si="311"/>
        <v>Positive Progress</v>
      </c>
    </row>
    <row r="6602" spans="1:6" x14ac:dyDescent="0.25">
      <c r="A6602">
        <f ca="1">IF('Patient History &amp; Demographics'!X6602&gt;10,'Patient History &amp; Demographics'!A6602,"")</f>
        <v>454236</v>
      </c>
      <c r="B6602" t="str">
        <f ca="1">IF('Patient History &amp; Demographics'!X6602&gt;=20,"Acute",IF(AND('Patient History &amp; Demographics'!X6602&gt;=10,'Patient History &amp; Demographics'!X6602&lt;20),"High","Low"))</f>
        <v>Acute</v>
      </c>
      <c r="C6602" t="s">
        <v>24156</v>
      </c>
      <c r="D6602" t="str">
        <f t="shared" ca="1" si="309"/>
        <v/>
      </c>
      <c r="E6602" t="str">
        <f t="shared" ca="1" si="310"/>
        <v/>
      </c>
      <c r="F6602" t="str">
        <f t="shared" ca="1" si="311"/>
        <v/>
      </c>
    </row>
    <row r="6603" spans="1:6" x14ac:dyDescent="0.25">
      <c r="A6603">
        <f ca="1">IF('Patient History &amp; Demographics'!X6603&gt;10,'Patient History &amp; Demographics'!A6603,"")</f>
        <v>454245</v>
      </c>
      <c r="B6603" t="str">
        <f ca="1">IF('Patient History &amp; Demographics'!X6603&gt;=20,"Acute",IF(AND('Patient History &amp; Demographics'!X6603&gt;=10,'Patient History &amp; Demographics'!X6603&lt;20),"High","Low"))</f>
        <v>High</v>
      </c>
      <c r="C6603" t="s">
        <v>24156</v>
      </c>
      <c r="D6603" t="str">
        <f t="shared" ca="1" si="309"/>
        <v/>
      </c>
      <c r="E6603" t="str">
        <f t="shared" ca="1" si="310"/>
        <v/>
      </c>
      <c r="F6603" t="str">
        <f t="shared" ca="1" si="311"/>
        <v/>
      </c>
    </row>
    <row r="6604" spans="1:6" x14ac:dyDescent="0.25">
      <c r="A6604">
        <f ca="1">IF('Patient History &amp; Demographics'!X6604&gt;10,'Patient History &amp; Demographics'!A6604,"")</f>
        <v>454306</v>
      </c>
      <c r="B6604" t="str">
        <f ca="1">IF('Patient History &amp; Demographics'!X6604&gt;=20,"Acute",IF(AND('Patient History &amp; Demographics'!X6604&gt;=10,'Patient History &amp; Demographics'!X6604&lt;20),"High","Low"))</f>
        <v>High</v>
      </c>
      <c r="C6604" t="s">
        <v>24155</v>
      </c>
      <c r="D6604">
        <f t="shared" ca="1" si="309"/>
        <v>1018</v>
      </c>
      <c r="E6604" t="str">
        <f t="shared" ca="1" si="310"/>
        <v>Screening</v>
      </c>
      <c r="F6604" t="str">
        <f t="shared" ca="1" si="311"/>
        <v/>
      </c>
    </row>
    <row r="6605" spans="1:6" x14ac:dyDescent="0.25">
      <c r="A6605">
        <f ca="1">IF('Patient History &amp; Demographics'!X6605&gt;10,'Patient History &amp; Demographics'!A6605,"")</f>
        <v>454315</v>
      </c>
      <c r="B6605" t="str">
        <f ca="1">IF('Patient History &amp; Demographics'!X6605&gt;=20,"Acute",IF(AND('Patient History &amp; Demographics'!X6605&gt;=10,'Patient History &amp; Demographics'!X6605&lt;20),"High","Low"))</f>
        <v>High</v>
      </c>
      <c r="C6605" t="s">
        <v>24156</v>
      </c>
      <c r="D6605" t="str">
        <f t="shared" ca="1" si="309"/>
        <v/>
      </c>
      <c r="E6605" t="str">
        <f t="shared" ca="1" si="310"/>
        <v/>
      </c>
      <c r="F6605" t="str">
        <f t="shared" ca="1" si="311"/>
        <v/>
      </c>
    </row>
    <row r="6606" spans="1:6" x14ac:dyDescent="0.25">
      <c r="A6606">
        <f ca="1">IF('Patient History &amp; Demographics'!X6606&gt;10,'Patient History &amp; Demographics'!A6606,"")</f>
        <v>454324</v>
      </c>
      <c r="B6606" t="str">
        <f ca="1">IF('Patient History &amp; Demographics'!X6606&gt;=20,"Acute",IF(AND('Patient History &amp; Demographics'!X6606&gt;=10,'Patient History &amp; Demographics'!X6606&lt;20),"High","Low"))</f>
        <v>High</v>
      </c>
      <c r="C6606" t="s">
        <v>24155</v>
      </c>
      <c r="D6606">
        <f t="shared" ca="1" si="309"/>
        <v>1027</v>
      </c>
      <c r="E6606" t="str">
        <f t="shared" ca="1" si="310"/>
        <v>Screening</v>
      </c>
      <c r="F6606" t="str">
        <f t="shared" ca="1" si="311"/>
        <v/>
      </c>
    </row>
    <row r="6607" spans="1:6" x14ac:dyDescent="0.25">
      <c r="A6607" t="str">
        <f ca="1">IF('Patient History &amp; Demographics'!X6607&gt;10,'Patient History &amp; Demographics'!A6607,"")</f>
        <v/>
      </c>
      <c r="B6607" t="str">
        <f ca="1">IF('Patient History &amp; Demographics'!X6607&gt;=20,"Acute",IF(AND('Patient History &amp; Demographics'!X6607&gt;=10,'Patient History &amp; Demographics'!X6607&lt;20),"High","Low"))</f>
        <v>Low</v>
      </c>
      <c r="C6607" t="s">
        <v>24156</v>
      </c>
      <c r="D6607" t="str">
        <f t="shared" ca="1" si="309"/>
        <v/>
      </c>
      <c r="E6607" t="str">
        <f t="shared" ca="1" si="310"/>
        <v/>
      </c>
      <c r="F6607" t="str">
        <f t="shared" ca="1" si="311"/>
        <v/>
      </c>
    </row>
    <row r="6608" spans="1:6" x14ac:dyDescent="0.25">
      <c r="A6608">
        <f ca="1">IF('Patient History &amp; Demographics'!X6608&gt;10,'Patient History &amp; Demographics'!A6608,"")</f>
        <v>454342</v>
      </c>
      <c r="B6608" t="str">
        <f ca="1">IF('Patient History &amp; Demographics'!X6608&gt;=20,"Acute",IF(AND('Patient History &amp; Demographics'!X6608&gt;=10,'Patient History &amp; Demographics'!X6608&lt;20),"High","Low"))</f>
        <v>High</v>
      </c>
      <c r="C6608" t="s">
        <v>24156</v>
      </c>
      <c r="D6608" t="str">
        <f t="shared" ca="1" si="309"/>
        <v/>
      </c>
      <c r="E6608" t="str">
        <f t="shared" ca="1" si="310"/>
        <v/>
      </c>
      <c r="F6608" t="str">
        <f t="shared" ca="1" si="311"/>
        <v/>
      </c>
    </row>
    <row r="6609" spans="1:6" x14ac:dyDescent="0.25">
      <c r="A6609">
        <f ca="1">IF('Patient History &amp; Demographics'!X6609&gt;10,'Patient History &amp; Demographics'!A6609,"")</f>
        <v>454351</v>
      </c>
      <c r="B6609" t="str">
        <f ca="1">IF('Patient History &amp; Demographics'!X6609&gt;=20,"Acute",IF(AND('Patient History &amp; Demographics'!X6609&gt;=10,'Patient History &amp; Demographics'!X6609&lt;20),"High","Low"))</f>
        <v>Acute</v>
      </c>
      <c r="C6609" t="s">
        <v>24156</v>
      </c>
      <c r="D6609" t="str">
        <f t="shared" ca="1" si="309"/>
        <v/>
      </c>
      <c r="E6609" t="str">
        <f t="shared" ca="1" si="310"/>
        <v/>
      </c>
      <c r="F6609" t="str">
        <f t="shared" ca="1" si="311"/>
        <v/>
      </c>
    </row>
    <row r="6610" spans="1:6" x14ac:dyDescent="0.25">
      <c r="A6610">
        <f ca="1">IF('Patient History &amp; Demographics'!X6610&gt;10,'Patient History &amp; Demographics'!A6610,"")</f>
        <v>454360</v>
      </c>
      <c r="B6610" t="str">
        <f ca="1">IF('Patient History &amp; Demographics'!X6610&gt;=20,"Acute",IF(AND('Patient History &amp; Demographics'!X6610&gt;=10,'Patient History &amp; Demographics'!X6610&lt;20),"High","Low"))</f>
        <v>High</v>
      </c>
      <c r="C6610" t="s">
        <v>24155</v>
      </c>
      <c r="D6610">
        <f t="shared" ca="1" si="309"/>
        <v>1021</v>
      </c>
      <c r="E6610" t="str">
        <f t="shared" ca="1" si="310"/>
        <v>Rehabilitation</v>
      </c>
      <c r="F6610" t="str">
        <f t="shared" ca="1" si="311"/>
        <v>Cured</v>
      </c>
    </row>
    <row r="6611" spans="1:6" x14ac:dyDescent="0.25">
      <c r="A6611">
        <f ca="1">IF('Patient History &amp; Demographics'!X6611&gt;10,'Patient History &amp; Demographics'!A6611,"")</f>
        <v>454379</v>
      </c>
      <c r="B6611" t="str">
        <f ca="1">IF('Patient History &amp; Demographics'!X6611&gt;=20,"Acute",IF(AND('Patient History &amp; Demographics'!X6611&gt;=10,'Patient History &amp; Demographics'!X6611&lt;20),"High","Low"))</f>
        <v>High</v>
      </c>
      <c r="C6611" t="s">
        <v>24155</v>
      </c>
      <c r="D6611">
        <f t="shared" ca="1" si="309"/>
        <v>1006</v>
      </c>
      <c r="E6611" t="str">
        <f t="shared" ca="1" si="310"/>
        <v>Screening</v>
      </c>
      <c r="F6611" t="str">
        <f t="shared" ca="1" si="311"/>
        <v/>
      </c>
    </row>
    <row r="6612" spans="1:6" x14ac:dyDescent="0.25">
      <c r="A6612">
        <f ca="1">IF('Patient History &amp; Demographics'!X6612&gt;10,'Patient History &amp; Demographics'!A6612,"")</f>
        <v>454388</v>
      </c>
      <c r="B6612" t="str">
        <f ca="1">IF('Patient History &amp; Demographics'!X6612&gt;=20,"Acute",IF(AND('Patient History &amp; Demographics'!X6612&gt;=10,'Patient History &amp; Demographics'!X6612&lt;20),"High","Low"))</f>
        <v>High</v>
      </c>
      <c r="C6612" t="s">
        <v>24156</v>
      </c>
      <c r="D6612" t="str">
        <f t="shared" ca="1" si="309"/>
        <v/>
      </c>
      <c r="E6612" t="str">
        <f t="shared" ca="1" si="310"/>
        <v/>
      </c>
      <c r="F6612" t="str">
        <f t="shared" ca="1" si="311"/>
        <v/>
      </c>
    </row>
    <row r="6613" spans="1:6" x14ac:dyDescent="0.25">
      <c r="A6613">
        <f ca="1">IF('Patient History &amp; Demographics'!X6613&gt;10,'Patient History &amp; Demographics'!A6613,"")</f>
        <v>454397</v>
      </c>
      <c r="B6613" t="str">
        <f ca="1">IF('Patient History &amp; Demographics'!X6613&gt;=20,"Acute",IF(AND('Patient History &amp; Demographics'!X6613&gt;=10,'Patient History &amp; Demographics'!X6613&lt;20),"High","Low"))</f>
        <v>High</v>
      </c>
      <c r="C6613" t="s">
        <v>24156</v>
      </c>
      <c r="D6613" t="str">
        <f t="shared" ca="1" si="309"/>
        <v/>
      </c>
      <c r="E6613" t="str">
        <f t="shared" ca="1" si="310"/>
        <v/>
      </c>
      <c r="F6613" t="str">
        <f t="shared" ca="1" si="311"/>
        <v/>
      </c>
    </row>
    <row r="6614" spans="1:6" x14ac:dyDescent="0.25">
      <c r="A6614">
        <f ca="1">IF('Patient History &amp; Demographics'!X6614&gt;10,'Patient History &amp; Demographics'!A6614,"")</f>
        <v>454458</v>
      </c>
      <c r="B6614" t="str">
        <f ca="1">IF('Patient History &amp; Demographics'!X6614&gt;=20,"Acute",IF(AND('Patient History &amp; Demographics'!X6614&gt;=10,'Patient History &amp; Demographics'!X6614&lt;20),"High","Low"))</f>
        <v>Acute</v>
      </c>
      <c r="C6614" t="s">
        <v>24156</v>
      </c>
      <c r="D6614" t="str">
        <f t="shared" ca="1" si="309"/>
        <v/>
      </c>
      <c r="E6614" t="str">
        <f t="shared" ca="1" si="310"/>
        <v/>
      </c>
      <c r="F6614" t="str">
        <f t="shared" ca="1" si="311"/>
        <v/>
      </c>
    </row>
    <row r="6615" spans="1:6" x14ac:dyDescent="0.25">
      <c r="A6615">
        <f ca="1">IF('Patient History &amp; Demographics'!X6615&gt;10,'Patient History &amp; Demographics'!A6615,"")</f>
        <v>454467</v>
      </c>
      <c r="B6615" t="str">
        <f ca="1">IF('Patient History &amp; Demographics'!X6615&gt;=20,"Acute",IF(AND('Patient History &amp; Demographics'!X6615&gt;=10,'Patient History &amp; Demographics'!X6615&lt;20),"High","Low"))</f>
        <v>High</v>
      </c>
      <c r="C6615" t="s">
        <v>24155</v>
      </c>
      <c r="D6615">
        <f t="shared" ca="1" si="309"/>
        <v>1025</v>
      </c>
      <c r="E6615" t="str">
        <f t="shared" ca="1" si="310"/>
        <v>Rehabilitation</v>
      </c>
      <c r="F6615" t="str">
        <f t="shared" ca="1" si="311"/>
        <v>No Progress</v>
      </c>
    </row>
    <row r="6616" spans="1:6" x14ac:dyDescent="0.25">
      <c r="A6616">
        <f ca="1">IF('Patient History &amp; Demographics'!X6616&gt;10,'Patient History &amp; Demographics'!A6616,"")</f>
        <v>454476</v>
      </c>
      <c r="B6616" t="str">
        <f ca="1">IF('Patient History &amp; Demographics'!X6616&gt;=20,"Acute",IF(AND('Patient History &amp; Demographics'!X6616&gt;=10,'Patient History &amp; Demographics'!X6616&lt;20),"High","Low"))</f>
        <v>High</v>
      </c>
      <c r="C6616" t="s">
        <v>24156</v>
      </c>
      <c r="D6616" t="str">
        <f t="shared" ca="1" si="309"/>
        <v/>
      </c>
      <c r="E6616" t="str">
        <f t="shared" ca="1" si="310"/>
        <v/>
      </c>
      <c r="F6616" t="str">
        <f t="shared" ca="1" si="311"/>
        <v/>
      </c>
    </row>
    <row r="6617" spans="1:6" x14ac:dyDescent="0.25">
      <c r="A6617">
        <f ca="1">IF('Patient History &amp; Demographics'!X6617&gt;10,'Patient History &amp; Demographics'!A6617,"")</f>
        <v>454485</v>
      </c>
      <c r="B6617" t="str">
        <f ca="1">IF('Patient History &amp; Demographics'!X6617&gt;=20,"Acute",IF(AND('Patient History &amp; Demographics'!X6617&gt;=10,'Patient History &amp; Demographics'!X6617&lt;20),"High","Low"))</f>
        <v>High</v>
      </c>
      <c r="C6617" t="s">
        <v>24156</v>
      </c>
      <c r="D6617" t="str">
        <f t="shared" ca="1" si="309"/>
        <v/>
      </c>
      <c r="E6617" t="str">
        <f t="shared" ca="1" si="310"/>
        <v/>
      </c>
      <c r="F6617" t="str">
        <f t="shared" ca="1" si="311"/>
        <v/>
      </c>
    </row>
    <row r="6618" spans="1:6" x14ac:dyDescent="0.25">
      <c r="A6618">
        <f ca="1">IF('Patient History &amp; Demographics'!X6618&gt;10,'Patient History &amp; Demographics'!A6618,"")</f>
        <v>454494</v>
      </c>
      <c r="B6618" t="str">
        <f ca="1">IF('Patient History &amp; Demographics'!X6618&gt;=20,"Acute",IF(AND('Patient History &amp; Demographics'!X6618&gt;=10,'Patient History &amp; Demographics'!X6618&lt;20),"High","Low"))</f>
        <v>High</v>
      </c>
      <c r="C6618" t="s">
        <v>24156</v>
      </c>
      <c r="D6618" t="str">
        <f t="shared" ca="1" si="309"/>
        <v/>
      </c>
      <c r="E6618" t="str">
        <f t="shared" ca="1" si="310"/>
        <v/>
      </c>
      <c r="F6618" t="str">
        <f t="shared" ca="1" si="311"/>
        <v/>
      </c>
    </row>
    <row r="6619" spans="1:6" x14ac:dyDescent="0.25">
      <c r="A6619">
        <f ca="1">IF('Patient History &amp; Demographics'!X6619&gt;10,'Patient History &amp; Demographics'!A6619,"")</f>
        <v>454500</v>
      </c>
      <c r="B6619" t="str">
        <f ca="1">IF('Patient History &amp; Demographics'!X6619&gt;=20,"Acute",IF(AND('Patient History &amp; Demographics'!X6619&gt;=10,'Patient History &amp; Demographics'!X6619&lt;20),"High","Low"))</f>
        <v>High</v>
      </c>
      <c r="C6619" t="s">
        <v>24155</v>
      </c>
      <c r="D6619">
        <f t="shared" ca="1" si="309"/>
        <v>1002</v>
      </c>
      <c r="E6619" t="str">
        <f t="shared" ca="1" si="310"/>
        <v>Screening</v>
      </c>
      <c r="F6619" t="str">
        <f t="shared" ca="1" si="311"/>
        <v/>
      </c>
    </row>
    <row r="6620" spans="1:6" x14ac:dyDescent="0.25">
      <c r="A6620">
        <f ca="1">IF('Patient History &amp; Demographics'!X6620&gt;10,'Patient History &amp; Demographics'!A6620,"")</f>
        <v>454519</v>
      </c>
      <c r="B6620" t="str">
        <f ca="1">IF('Patient History &amp; Demographics'!X6620&gt;=20,"Acute",IF(AND('Patient History &amp; Demographics'!X6620&gt;=10,'Patient History &amp; Demographics'!X6620&lt;20),"High","Low"))</f>
        <v>Acute</v>
      </c>
      <c r="C6620" t="s">
        <v>24155</v>
      </c>
      <c r="D6620">
        <f t="shared" ca="1" si="309"/>
        <v>1024</v>
      </c>
      <c r="E6620" t="str">
        <f t="shared" ca="1" si="310"/>
        <v>Screening</v>
      </c>
      <c r="F6620" t="str">
        <f t="shared" ca="1" si="311"/>
        <v/>
      </c>
    </row>
    <row r="6621" spans="1:6" x14ac:dyDescent="0.25">
      <c r="A6621">
        <f ca="1">IF('Patient History &amp; Demographics'!X6621&gt;10,'Patient History &amp; Demographics'!A6621,"")</f>
        <v>454528</v>
      </c>
      <c r="B6621" t="str">
        <f ca="1">IF('Patient History &amp; Demographics'!X6621&gt;=20,"Acute",IF(AND('Patient History &amp; Demographics'!X6621&gt;=10,'Patient History &amp; Demographics'!X6621&lt;20),"High","Low"))</f>
        <v>Acute</v>
      </c>
      <c r="C6621" t="s">
        <v>24156</v>
      </c>
      <c r="D6621" t="str">
        <f t="shared" ca="1" si="309"/>
        <v/>
      </c>
      <c r="E6621" t="str">
        <f t="shared" ca="1" si="310"/>
        <v/>
      </c>
      <c r="F6621" t="str">
        <f t="shared" ca="1" si="311"/>
        <v/>
      </c>
    </row>
    <row r="6622" spans="1:6" x14ac:dyDescent="0.25">
      <c r="A6622" t="str">
        <f ca="1">IF('Patient History &amp; Demographics'!X6622&gt;10,'Patient History &amp; Demographics'!A6622,"")</f>
        <v/>
      </c>
      <c r="B6622" t="str">
        <f ca="1">IF('Patient History &amp; Demographics'!X6622&gt;=20,"Acute",IF(AND('Patient History &amp; Demographics'!X6622&gt;=10,'Patient History &amp; Demographics'!X6622&lt;20),"High","Low"))</f>
        <v>Low</v>
      </c>
      <c r="C6622" t="s">
        <v>24156</v>
      </c>
      <c r="D6622" t="str">
        <f t="shared" ca="1" si="309"/>
        <v/>
      </c>
      <c r="E6622" t="str">
        <f t="shared" ca="1" si="310"/>
        <v/>
      </c>
      <c r="F6622" t="str">
        <f t="shared" ca="1" si="311"/>
        <v/>
      </c>
    </row>
    <row r="6623" spans="1:6" x14ac:dyDescent="0.25">
      <c r="A6623">
        <f ca="1">IF('Patient History &amp; Demographics'!X6623&gt;10,'Patient History &amp; Demographics'!A6623,"")</f>
        <v>454546</v>
      </c>
      <c r="B6623" t="str">
        <f ca="1">IF('Patient History &amp; Demographics'!X6623&gt;=20,"Acute",IF(AND('Patient History &amp; Demographics'!X6623&gt;=10,'Patient History &amp; Demographics'!X6623&lt;20),"High","Low"))</f>
        <v>High</v>
      </c>
      <c r="C6623" t="s">
        <v>24156</v>
      </c>
      <c r="D6623" t="str">
        <f t="shared" ca="1" si="309"/>
        <v/>
      </c>
      <c r="E6623" t="str">
        <f t="shared" ca="1" si="310"/>
        <v/>
      </c>
      <c r="F6623" t="str">
        <f t="shared" ca="1" si="311"/>
        <v/>
      </c>
    </row>
    <row r="6624" spans="1:6" x14ac:dyDescent="0.25">
      <c r="A6624">
        <f ca="1">IF('Patient History &amp; Demographics'!X6624&gt;10,'Patient History &amp; Demographics'!A6624,"")</f>
        <v>454555</v>
      </c>
      <c r="B6624" t="str">
        <f ca="1">IF('Patient History &amp; Demographics'!X6624&gt;=20,"Acute",IF(AND('Patient History &amp; Demographics'!X6624&gt;=10,'Patient History &amp; Demographics'!X6624&lt;20),"High","Low"))</f>
        <v>High</v>
      </c>
      <c r="C6624" t="s">
        <v>24156</v>
      </c>
      <c r="D6624" t="str">
        <f t="shared" ca="1" si="309"/>
        <v/>
      </c>
      <c r="E6624" t="str">
        <f t="shared" ca="1" si="310"/>
        <v/>
      </c>
      <c r="F6624" t="str">
        <f t="shared" ca="1" si="311"/>
        <v/>
      </c>
    </row>
    <row r="6625" spans="1:6" x14ac:dyDescent="0.25">
      <c r="A6625">
        <f ca="1">IF('Patient History &amp; Demographics'!X6625&gt;10,'Patient History &amp; Demographics'!A6625,"")</f>
        <v>454573</v>
      </c>
      <c r="B6625" t="str">
        <f ca="1">IF('Patient History &amp; Demographics'!X6625&gt;=20,"Acute",IF(AND('Patient History &amp; Demographics'!X6625&gt;=10,'Patient History &amp; Demographics'!X6625&lt;20),"High","Low"))</f>
        <v>Acute</v>
      </c>
      <c r="C6625" t="s">
        <v>24156</v>
      </c>
      <c r="D6625" t="str">
        <f t="shared" ca="1" si="309"/>
        <v/>
      </c>
      <c r="E6625" t="str">
        <f t="shared" ca="1" si="310"/>
        <v/>
      </c>
      <c r="F6625" t="str">
        <f t="shared" ca="1" si="311"/>
        <v/>
      </c>
    </row>
    <row r="6626" spans="1:6" x14ac:dyDescent="0.25">
      <c r="A6626">
        <f ca="1">IF('Patient History &amp; Demographics'!X6626&gt;10,'Patient History &amp; Demographics'!A6626,"")</f>
        <v>454582</v>
      </c>
      <c r="B6626" t="str">
        <f ca="1">IF('Patient History &amp; Demographics'!X6626&gt;=20,"Acute",IF(AND('Patient History &amp; Demographics'!X6626&gt;=10,'Patient History &amp; Demographics'!X6626&lt;20),"High","Low"))</f>
        <v>High</v>
      </c>
      <c r="C6626" t="s">
        <v>24155</v>
      </c>
      <c r="D6626">
        <f t="shared" ca="1" si="309"/>
        <v>1020</v>
      </c>
      <c r="E6626" t="str">
        <f t="shared" ca="1" si="310"/>
        <v>Screening</v>
      </c>
      <c r="F6626" t="str">
        <f t="shared" ca="1" si="311"/>
        <v/>
      </c>
    </row>
    <row r="6627" spans="1:6" x14ac:dyDescent="0.25">
      <c r="A6627">
        <f ca="1">IF('Patient History &amp; Demographics'!X6627&gt;10,'Patient History &amp; Demographics'!A6627,"")</f>
        <v>454591</v>
      </c>
      <c r="B6627" t="str">
        <f ca="1">IF('Patient History &amp; Demographics'!X6627&gt;=20,"Acute",IF(AND('Patient History &amp; Demographics'!X6627&gt;=10,'Patient History &amp; Demographics'!X6627&lt;20),"High","Low"))</f>
        <v>High</v>
      </c>
      <c r="C6627" t="s">
        <v>24155</v>
      </c>
      <c r="D6627">
        <f t="shared" ca="1" si="309"/>
        <v>1020</v>
      </c>
      <c r="E6627" t="str">
        <f t="shared" ca="1" si="310"/>
        <v>Rehabilitation</v>
      </c>
      <c r="F6627" t="str">
        <f t="shared" ca="1" si="311"/>
        <v>Condition Deteriorated</v>
      </c>
    </row>
    <row r="6628" spans="1:6" x14ac:dyDescent="0.25">
      <c r="A6628" t="str">
        <f ca="1">IF('Patient History &amp; Demographics'!X6628&gt;10,'Patient History &amp; Demographics'!A6628,"")</f>
        <v/>
      </c>
      <c r="B6628" t="str">
        <f ca="1">IF('Patient History &amp; Demographics'!X6628&gt;=20,"Acute",IF(AND('Patient History &amp; Demographics'!X6628&gt;=10,'Patient History &amp; Demographics'!X6628&lt;20),"High","Low"))</f>
        <v>Low</v>
      </c>
      <c r="C6628" t="s">
        <v>24155</v>
      </c>
      <c r="D6628">
        <f t="shared" ca="1" si="309"/>
        <v>1001</v>
      </c>
      <c r="E6628" t="str">
        <f t="shared" ca="1" si="310"/>
        <v>Rehabilitation</v>
      </c>
      <c r="F6628" t="str">
        <f t="shared" ca="1" si="311"/>
        <v>Positive Progress</v>
      </c>
    </row>
    <row r="6629" spans="1:6" x14ac:dyDescent="0.25">
      <c r="A6629">
        <f ca="1">IF('Patient History &amp; Demographics'!X6629&gt;10,'Patient History &amp; Demographics'!A6629,"")</f>
        <v>454616</v>
      </c>
      <c r="B6629" t="str">
        <f ca="1">IF('Patient History &amp; Demographics'!X6629&gt;=20,"Acute",IF(AND('Patient History &amp; Demographics'!X6629&gt;=10,'Patient History &amp; Demographics'!X6629&lt;20),"High","Low"))</f>
        <v>High</v>
      </c>
      <c r="C6629" t="s">
        <v>24156</v>
      </c>
      <c r="D6629" t="str">
        <f t="shared" ca="1" si="309"/>
        <v/>
      </c>
      <c r="E6629" t="str">
        <f t="shared" ca="1" si="310"/>
        <v/>
      </c>
      <c r="F6629" t="str">
        <f t="shared" ca="1" si="311"/>
        <v/>
      </c>
    </row>
    <row r="6630" spans="1:6" x14ac:dyDescent="0.25">
      <c r="A6630">
        <f ca="1">IF('Patient History &amp; Demographics'!X6630&gt;10,'Patient History &amp; Demographics'!A6630,"")</f>
        <v>454625</v>
      </c>
      <c r="B6630" t="str">
        <f ca="1">IF('Patient History &amp; Demographics'!X6630&gt;=20,"Acute",IF(AND('Patient History &amp; Demographics'!X6630&gt;=10,'Patient History &amp; Demographics'!X6630&lt;20),"High","Low"))</f>
        <v>High</v>
      </c>
      <c r="C6630" t="s">
        <v>24156</v>
      </c>
      <c r="D6630" t="str">
        <f t="shared" ca="1" si="309"/>
        <v/>
      </c>
      <c r="E6630" t="str">
        <f t="shared" ca="1" si="310"/>
        <v/>
      </c>
      <c r="F6630" t="str">
        <f t="shared" ca="1" si="311"/>
        <v/>
      </c>
    </row>
    <row r="6631" spans="1:6" x14ac:dyDescent="0.25">
      <c r="A6631" t="str">
        <f ca="1">IF('Patient History &amp; Demographics'!X6631&gt;10,'Patient History &amp; Demographics'!A6631,"")</f>
        <v/>
      </c>
      <c r="B6631" t="str">
        <f ca="1">IF('Patient History &amp; Demographics'!X6631&gt;=20,"Acute",IF(AND('Patient History &amp; Demographics'!X6631&gt;=10,'Patient History &amp; Demographics'!X6631&lt;20),"High","Low"))</f>
        <v>Low</v>
      </c>
      <c r="C6631" t="s">
        <v>24155</v>
      </c>
      <c r="D6631">
        <f t="shared" ca="1" si="309"/>
        <v>1008</v>
      </c>
      <c r="E6631" t="str">
        <f t="shared" ca="1" si="310"/>
        <v>Rehabilitation</v>
      </c>
      <c r="F6631" t="str">
        <f t="shared" ca="1" si="311"/>
        <v>No Progress</v>
      </c>
    </row>
    <row r="6632" spans="1:6" x14ac:dyDescent="0.25">
      <c r="A6632" t="str">
        <f ca="1">IF('Patient History &amp; Demographics'!X6632&gt;10,'Patient History &amp; Demographics'!A6632,"")</f>
        <v/>
      </c>
      <c r="B6632" t="str">
        <f ca="1">IF('Patient History &amp; Demographics'!X6632&gt;=20,"Acute",IF(AND('Patient History &amp; Demographics'!X6632&gt;=10,'Patient History &amp; Demographics'!X6632&lt;20),"High","Low"))</f>
        <v>High</v>
      </c>
      <c r="C6632" t="s">
        <v>24156</v>
      </c>
      <c r="D6632" t="str">
        <f t="shared" ca="1" si="309"/>
        <v/>
      </c>
      <c r="E6632" t="str">
        <f t="shared" ca="1" si="310"/>
        <v/>
      </c>
      <c r="F6632" t="str">
        <f t="shared" ca="1" si="311"/>
        <v/>
      </c>
    </row>
    <row r="6633" spans="1:6" x14ac:dyDescent="0.25">
      <c r="A6633">
        <f ca="1">IF('Patient History &amp; Demographics'!X6633&gt;10,'Patient History &amp; Demographics'!A6633,"")</f>
        <v>454698</v>
      </c>
      <c r="B6633" t="str">
        <f ca="1">IF('Patient History &amp; Demographics'!X6633&gt;=20,"Acute",IF(AND('Patient History &amp; Demographics'!X6633&gt;=10,'Patient History &amp; Demographics'!X6633&lt;20),"High","Low"))</f>
        <v>High</v>
      </c>
      <c r="C6633" t="s">
        <v>24156</v>
      </c>
      <c r="D6633" t="str">
        <f t="shared" ca="1" si="309"/>
        <v/>
      </c>
      <c r="E6633" t="str">
        <f t="shared" ca="1" si="310"/>
        <v/>
      </c>
      <c r="F6633" t="str">
        <f t="shared" ca="1" si="311"/>
        <v/>
      </c>
    </row>
    <row r="6634" spans="1:6" x14ac:dyDescent="0.25">
      <c r="A6634">
        <f ca="1">IF('Patient History &amp; Demographics'!X6634&gt;10,'Patient History &amp; Demographics'!A6634,"")</f>
        <v>454704</v>
      </c>
      <c r="B6634" t="str">
        <f ca="1">IF('Patient History &amp; Demographics'!X6634&gt;=20,"Acute",IF(AND('Patient History &amp; Demographics'!X6634&gt;=10,'Patient History &amp; Demographics'!X6634&lt;20),"High","Low"))</f>
        <v>High</v>
      </c>
      <c r="C6634" t="s">
        <v>24156</v>
      </c>
      <c r="D6634" t="str">
        <f t="shared" ca="1" si="309"/>
        <v/>
      </c>
      <c r="E6634" t="str">
        <f t="shared" ca="1" si="310"/>
        <v/>
      </c>
      <c r="F6634" t="str">
        <f t="shared" ca="1" si="311"/>
        <v/>
      </c>
    </row>
    <row r="6635" spans="1:6" x14ac:dyDescent="0.25">
      <c r="A6635">
        <f ca="1">IF('Patient History &amp; Demographics'!X6635&gt;10,'Patient History &amp; Demographics'!A6635,"")</f>
        <v>454722</v>
      </c>
      <c r="B6635" t="str">
        <f ca="1">IF('Patient History &amp; Demographics'!X6635&gt;=20,"Acute",IF(AND('Patient History &amp; Demographics'!X6635&gt;=10,'Patient History &amp; Demographics'!X6635&lt;20),"High","Low"))</f>
        <v>High</v>
      </c>
      <c r="C6635" t="s">
        <v>24156</v>
      </c>
      <c r="D6635" t="str">
        <f t="shared" ca="1" si="309"/>
        <v/>
      </c>
      <c r="E6635" t="str">
        <f t="shared" ca="1" si="310"/>
        <v/>
      </c>
      <c r="F6635" t="str">
        <f t="shared" ca="1" si="311"/>
        <v/>
      </c>
    </row>
    <row r="6636" spans="1:6" x14ac:dyDescent="0.25">
      <c r="A6636">
        <f ca="1">IF('Patient History &amp; Demographics'!X6636&gt;10,'Patient History &amp; Demographics'!A6636,"")</f>
        <v>454731</v>
      </c>
      <c r="B6636" t="str">
        <f ca="1">IF('Patient History &amp; Demographics'!X6636&gt;=20,"Acute",IF(AND('Patient History &amp; Demographics'!X6636&gt;=10,'Patient History &amp; Demographics'!X6636&lt;20),"High","Low"))</f>
        <v>High</v>
      </c>
      <c r="C6636" t="s">
        <v>24155</v>
      </c>
      <c r="D6636">
        <f t="shared" ca="1" si="309"/>
        <v>1013</v>
      </c>
      <c r="E6636" t="str">
        <f t="shared" ca="1" si="310"/>
        <v>Rehabilitation</v>
      </c>
      <c r="F6636" t="str">
        <f t="shared" ca="1" si="311"/>
        <v>Condition Deteriorated</v>
      </c>
    </row>
    <row r="6637" spans="1:6" x14ac:dyDescent="0.25">
      <c r="A6637">
        <f ca="1">IF('Patient History &amp; Demographics'!X6637&gt;10,'Patient History &amp; Demographics'!A6637,"")</f>
        <v>454740</v>
      </c>
      <c r="B6637" t="str">
        <f ca="1">IF('Patient History &amp; Demographics'!X6637&gt;=20,"Acute",IF(AND('Patient History &amp; Demographics'!X6637&gt;=10,'Patient History &amp; Demographics'!X6637&lt;20),"High","Low"))</f>
        <v>High</v>
      </c>
      <c r="C6637" t="s">
        <v>24156</v>
      </c>
      <c r="D6637" t="str">
        <f t="shared" ca="1" si="309"/>
        <v/>
      </c>
      <c r="E6637" t="str">
        <f t="shared" ca="1" si="310"/>
        <v/>
      </c>
      <c r="F6637" t="str">
        <f t="shared" ca="1" si="311"/>
        <v/>
      </c>
    </row>
    <row r="6638" spans="1:6" x14ac:dyDescent="0.25">
      <c r="A6638" t="str">
        <f ca="1">IF('Patient History &amp; Demographics'!X6638&gt;10,'Patient History &amp; Demographics'!A6638,"")</f>
        <v/>
      </c>
      <c r="B6638" t="str">
        <f ca="1">IF('Patient History &amp; Demographics'!X6638&gt;=20,"Acute",IF(AND('Patient History &amp; Demographics'!X6638&gt;=10,'Patient History &amp; Demographics'!X6638&lt;20),"High","Low"))</f>
        <v>Low</v>
      </c>
      <c r="C6638" t="s">
        <v>24155</v>
      </c>
      <c r="D6638">
        <f t="shared" ca="1" si="309"/>
        <v>1010</v>
      </c>
      <c r="E6638" t="str">
        <f t="shared" ca="1" si="310"/>
        <v>Rehabilitation</v>
      </c>
      <c r="F6638" t="str">
        <f t="shared" ca="1" si="311"/>
        <v>Condition Deteriorated</v>
      </c>
    </row>
    <row r="6639" spans="1:6" x14ac:dyDescent="0.25">
      <c r="A6639">
        <f ca="1">IF('Patient History &amp; Demographics'!X6639&gt;10,'Patient History &amp; Demographics'!A6639,"")</f>
        <v>454768</v>
      </c>
      <c r="B6639" t="str">
        <f ca="1">IF('Patient History &amp; Demographics'!X6639&gt;=20,"Acute",IF(AND('Patient History &amp; Demographics'!X6639&gt;=10,'Patient History &amp; Demographics'!X6639&lt;20),"High","Low"))</f>
        <v>Acute</v>
      </c>
      <c r="C6639" t="s">
        <v>24155</v>
      </c>
      <c r="D6639">
        <f t="shared" ca="1" si="309"/>
        <v>1025</v>
      </c>
      <c r="E6639" t="str">
        <f t="shared" ca="1" si="310"/>
        <v>Screening</v>
      </c>
      <c r="F6639" t="str">
        <f t="shared" ca="1" si="311"/>
        <v/>
      </c>
    </row>
    <row r="6640" spans="1:6" x14ac:dyDescent="0.25">
      <c r="A6640">
        <f ca="1">IF('Patient History &amp; Demographics'!X6640&gt;10,'Patient History &amp; Demographics'!A6640,"")</f>
        <v>454777</v>
      </c>
      <c r="B6640" t="str">
        <f ca="1">IF('Patient History &amp; Demographics'!X6640&gt;=20,"Acute",IF(AND('Patient History &amp; Demographics'!X6640&gt;=10,'Patient History &amp; Demographics'!X6640&lt;20),"High","Low"))</f>
        <v>Acute</v>
      </c>
      <c r="C6640" t="s">
        <v>24155</v>
      </c>
      <c r="D6640">
        <f t="shared" ca="1" si="309"/>
        <v>1022</v>
      </c>
      <c r="E6640" t="str">
        <f t="shared" ca="1" si="310"/>
        <v>Rehabilitation</v>
      </c>
      <c r="F6640" t="str">
        <f t="shared" ca="1" si="311"/>
        <v>No Progress</v>
      </c>
    </row>
    <row r="6641" spans="1:6" x14ac:dyDescent="0.25">
      <c r="A6641">
        <f ca="1">IF('Patient History &amp; Demographics'!X6641&gt;10,'Patient History &amp; Demographics'!A6641,"")</f>
        <v>454786</v>
      </c>
      <c r="B6641" t="str">
        <f ca="1">IF('Patient History &amp; Demographics'!X6641&gt;=20,"Acute",IF(AND('Patient History &amp; Demographics'!X6641&gt;=10,'Patient History &amp; Demographics'!X6641&lt;20),"High","Low"))</f>
        <v>High</v>
      </c>
      <c r="C6641" t="s">
        <v>24155</v>
      </c>
      <c r="D6641">
        <f t="shared" ca="1" si="309"/>
        <v>1005</v>
      </c>
      <c r="E6641" t="str">
        <f t="shared" ca="1" si="310"/>
        <v>Rehabilitation</v>
      </c>
      <c r="F6641" t="str">
        <f t="shared" ca="1" si="311"/>
        <v>Positive Progress</v>
      </c>
    </row>
    <row r="6642" spans="1:6" x14ac:dyDescent="0.25">
      <c r="A6642" t="str">
        <f ca="1">IF('Patient History &amp; Demographics'!X6642&gt;10,'Patient History &amp; Demographics'!A6642,"")</f>
        <v/>
      </c>
      <c r="B6642" t="str">
        <f ca="1">IF('Patient History &amp; Demographics'!X6642&gt;=20,"Acute",IF(AND('Patient History &amp; Demographics'!X6642&gt;=10,'Patient History &amp; Demographics'!X6642&lt;20),"High","Low"))</f>
        <v>Low</v>
      </c>
      <c r="C6642" t="s">
        <v>24156</v>
      </c>
      <c r="D6642" t="str">
        <f t="shared" ca="1" si="309"/>
        <v/>
      </c>
      <c r="E6642" t="str">
        <f t="shared" ca="1" si="310"/>
        <v/>
      </c>
      <c r="F6642" t="str">
        <f t="shared" ca="1" si="311"/>
        <v/>
      </c>
    </row>
    <row r="6643" spans="1:6" x14ac:dyDescent="0.25">
      <c r="A6643">
        <f ca="1">IF('Patient History &amp; Demographics'!X6643&gt;10,'Patient History &amp; Demographics'!A6643,"")</f>
        <v>454801</v>
      </c>
      <c r="B6643" t="str">
        <f ca="1">IF('Patient History &amp; Demographics'!X6643&gt;=20,"Acute",IF(AND('Patient History &amp; Demographics'!X6643&gt;=10,'Patient History &amp; Demographics'!X6643&lt;20),"High","Low"))</f>
        <v>Acute</v>
      </c>
      <c r="C6643" t="s">
        <v>24156</v>
      </c>
      <c r="D6643" t="str">
        <f t="shared" ca="1" si="309"/>
        <v/>
      </c>
      <c r="E6643" t="str">
        <f t="shared" ca="1" si="310"/>
        <v/>
      </c>
      <c r="F6643" t="str">
        <f t="shared" ca="1" si="311"/>
        <v/>
      </c>
    </row>
    <row r="6644" spans="1:6" x14ac:dyDescent="0.25">
      <c r="A6644">
        <f ca="1">IF('Patient History &amp; Demographics'!X6644&gt;10,'Patient History &amp; Demographics'!A6644,"")</f>
        <v>454810</v>
      </c>
      <c r="B6644" t="str">
        <f ca="1">IF('Patient History &amp; Demographics'!X6644&gt;=20,"Acute",IF(AND('Patient History &amp; Demographics'!X6644&gt;=10,'Patient History &amp; Demographics'!X6644&lt;20),"High","Low"))</f>
        <v>High</v>
      </c>
      <c r="C6644" t="s">
        <v>24156</v>
      </c>
      <c r="D6644" t="str">
        <f t="shared" ca="1" si="309"/>
        <v/>
      </c>
      <c r="E6644" t="str">
        <f t="shared" ca="1" si="310"/>
        <v/>
      </c>
      <c r="F6644" t="str">
        <f t="shared" ca="1" si="311"/>
        <v/>
      </c>
    </row>
    <row r="6645" spans="1:6" x14ac:dyDescent="0.25">
      <c r="A6645">
        <f ca="1">IF('Patient History &amp; Demographics'!X6645&gt;10,'Patient History &amp; Demographics'!A6645,"")</f>
        <v>454829</v>
      </c>
      <c r="B6645" t="str">
        <f ca="1">IF('Patient History &amp; Demographics'!X6645&gt;=20,"Acute",IF(AND('Patient History &amp; Demographics'!X6645&gt;=10,'Patient History &amp; Demographics'!X6645&lt;20),"High","Low"))</f>
        <v>Acute</v>
      </c>
      <c r="C6645" t="s">
        <v>24155</v>
      </c>
      <c r="D6645">
        <f t="shared" ca="1" si="309"/>
        <v>1018</v>
      </c>
      <c r="E6645" t="str">
        <f t="shared" ca="1" si="310"/>
        <v>Screening</v>
      </c>
      <c r="F6645" t="str">
        <f t="shared" ca="1" si="311"/>
        <v/>
      </c>
    </row>
    <row r="6646" spans="1:6" x14ac:dyDescent="0.25">
      <c r="A6646">
        <f ca="1">IF('Patient History &amp; Demographics'!X6646&gt;10,'Patient History &amp; Demographics'!A6646,"")</f>
        <v>454838</v>
      </c>
      <c r="B6646" t="str">
        <f ca="1">IF('Patient History &amp; Demographics'!X6646&gt;=20,"Acute",IF(AND('Patient History &amp; Demographics'!X6646&gt;=10,'Patient History &amp; Demographics'!X6646&lt;20),"High","Low"))</f>
        <v>High</v>
      </c>
      <c r="C6646" t="s">
        <v>24155</v>
      </c>
      <c r="D6646">
        <f t="shared" ca="1" si="309"/>
        <v>1014</v>
      </c>
      <c r="E6646" t="str">
        <f t="shared" ca="1" si="310"/>
        <v>Screening</v>
      </c>
      <c r="F6646" t="str">
        <f t="shared" ca="1" si="311"/>
        <v/>
      </c>
    </row>
    <row r="6647" spans="1:6" x14ac:dyDescent="0.25">
      <c r="A6647">
        <f ca="1">IF('Patient History &amp; Demographics'!X6647&gt;10,'Patient History &amp; Demographics'!A6647,"")</f>
        <v>454847</v>
      </c>
      <c r="B6647" t="str">
        <f ca="1">IF('Patient History &amp; Demographics'!X6647&gt;=20,"Acute",IF(AND('Patient History &amp; Demographics'!X6647&gt;=10,'Patient History &amp; Demographics'!X6647&lt;20),"High","Low"))</f>
        <v>Acute</v>
      </c>
      <c r="C6647" t="s">
        <v>24155</v>
      </c>
      <c r="D6647">
        <f t="shared" ca="1" si="309"/>
        <v>1011</v>
      </c>
      <c r="E6647" t="str">
        <f t="shared" ca="1" si="310"/>
        <v>Rehabilitation</v>
      </c>
      <c r="F6647" t="str">
        <f t="shared" ca="1" si="311"/>
        <v>Condition Deteriorated</v>
      </c>
    </row>
    <row r="6648" spans="1:6" x14ac:dyDescent="0.25">
      <c r="A6648" t="str">
        <f ca="1">IF('Patient History &amp; Demographics'!X6648&gt;10,'Patient History &amp; Demographics'!A6648,"")</f>
        <v/>
      </c>
      <c r="B6648" t="str">
        <f ca="1">IF('Patient History &amp; Demographics'!X6648&gt;=20,"Acute",IF(AND('Patient History &amp; Demographics'!X6648&gt;=10,'Patient History &amp; Demographics'!X6648&lt;20),"High","Low"))</f>
        <v>Low</v>
      </c>
      <c r="C6648" t="s">
        <v>24156</v>
      </c>
      <c r="D6648" t="str">
        <f t="shared" ca="1" si="309"/>
        <v/>
      </c>
      <c r="E6648" t="str">
        <f t="shared" ca="1" si="310"/>
        <v/>
      </c>
      <c r="F6648" t="str">
        <f t="shared" ca="1" si="311"/>
        <v/>
      </c>
    </row>
    <row r="6649" spans="1:6" x14ac:dyDescent="0.25">
      <c r="A6649">
        <f ca="1">IF('Patient History &amp; Demographics'!X6649&gt;10,'Patient History &amp; Demographics'!A6649,"")</f>
        <v>454865</v>
      </c>
      <c r="B6649" t="str">
        <f ca="1">IF('Patient History &amp; Demographics'!X6649&gt;=20,"Acute",IF(AND('Patient History &amp; Demographics'!X6649&gt;=10,'Patient History &amp; Demographics'!X6649&lt;20),"High","Low"))</f>
        <v>High</v>
      </c>
      <c r="C6649" t="s">
        <v>24156</v>
      </c>
      <c r="D6649" t="str">
        <f t="shared" ca="1" si="309"/>
        <v/>
      </c>
      <c r="E6649" t="str">
        <f t="shared" ca="1" si="310"/>
        <v/>
      </c>
      <c r="F6649" t="str">
        <f t="shared" ca="1" si="311"/>
        <v/>
      </c>
    </row>
    <row r="6650" spans="1:6" x14ac:dyDescent="0.25">
      <c r="A6650">
        <f ca="1">IF('Patient History &amp; Demographics'!X6650&gt;10,'Patient History &amp; Demographics'!A6650,"")</f>
        <v>454874</v>
      </c>
      <c r="B6650" t="str">
        <f ca="1">IF('Patient History &amp; Demographics'!X6650&gt;=20,"Acute",IF(AND('Patient History &amp; Demographics'!X6650&gt;=10,'Patient History &amp; Demographics'!X6650&lt;20),"High","Low"))</f>
        <v>Acute</v>
      </c>
      <c r="C6650" t="s">
        <v>24155</v>
      </c>
      <c r="D6650">
        <f t="shared" ca="1" si="309"/>
        <v>1014</v>
      </c>
      <c r="E6650" t="str">
        <f t="shared" ca="1" si="310"/>
        <v>Rehabilitation</v>
      </c>
      <c r="F6650" t="str">
        <f t="shared" ca="1" si="311"/>
        <v>No Progress</v>
      </c>
    </row>
    <row r="6651" spans="1:6" x14ac:dyDescent="0.25">
      <c r="A6651">
        <f ca="1">IF('Patient History &amp; Demographics'!X6651&gt;10,'Patient History &amp; Demographics'!A6651,"")</f>
        <v>454883</v>
      </c>
      <c r="B6651" t="str">
        <f ca="1">IF('Patient History &amp; Demographics'!X6651&gt;=20,"Acute",IF(AND('Patient History &amp; Demographics'!X6651&gt;=10,'Patient History &amp; Demographics'!X6651&lt;20),"High","Low"))</f>
        <v>High</v>
      </c>
      <c r="C6651" t="s">
        <v>24155</v>
      </c>
      <c r="D6651">
        <f t="shared" ca="1" si="309"/>
        <v>1007</v>
      </c>
      <c r="E6651" t="str">
        <f t="shared" ca="1" si="310"/>
        <v>Rehabilitation</v>
      </c>
      <c r="F6651" t="str">
        <f t="shared" ca="1" si="311"/>
        <v>Cured</v>
      </c>
    </row>
    <row r="6652" spans="1:6" x14ac:dyDescent="0.25">
      <c r="A6652">
        <f ca="1">IF('Patient History &amp; Demographics'!X6652&gt;10,'Patient History &amp; Demographics'!A6652,"")</f>
        <v>454892</v>
      </c>
      <c r="B6652" t="str">
        <f ca="1">IF('Patient History &amp; Demographics'!X6652&gt;=20,"Acute",IF(AND('Patient History &amp; Demographics'!X6652&gt;=10,'Patient History &amp; Demographics'!X6652&lt;20),"High","Low"))</f>
        <v>High</v>
      </c>
      <c r="C6652" t="s">
        <v>24156</v>
      </c>
      <c r="D6652" t="str">
        <f t="shared" ca="1" si="309"/>
        <v/>
      </c>
      <c r="E6652" t="str">
        <f t="shared" ca="1" si="310"/>
        <v/>
      </c>
      <c r="F6652" t="str">
        <f t="shared" ca="1" si="311"/>
        <v/>
      </c>
    </row>
    <row r="6653" spans="1:6" x14ac:dyDescent="0.25">
      <c r="A6653">
        <f ca="1">IF('Patient History &amp; Demographics'!X6653&gt;10,'Patient History &amp; Demographics'!A6653,"")</f>
        <v>454908</v>
      </c>
      <c r="B6653" t="str">
        <f ca="1">IF('Patient History &amp; Demographics'!X6653&gt;=20,"Acute",IF(AND('Patient History &amp; Demographics'!X6653&gt;=10,'Patient History &amp; Demographics'!X6653&lt;20),"High","Low"))</f>
        <v>High</v>
      </c>
      <c r="C6653" t="s">
        <v>24156</v>
      </c>
      <c r="D6653" t="str">
        <f t="shared" ca="1" si="309"/>
        <v/>
      </c>
      <c r="E6653" t="str">
        <f t="shared" ca="1" si="310"/>
        <v/>
      </c>
      <c r="F6653" t="str">
        <f t="shared" ca="1" si="311"/>
        <v/>
      </c>
    </row>
    <row r="6654" spans="1:6" x14ac:dyDescent="0.25">
      <c r="A6654" t="str">
        <f ca="1">IF('Patient History &amp; Demographics'!X6654&gt;10,'Patient History &amp; Demographics'!A6654,"")</f>
        <v/>
      </c>
      <c r="B6654" t="str">
        <f ca="1">IF('Patient History &amp; Demographics'!X6654&gt;=20,"Acute",IF(AND('Patient History &amp; Demographics'!X6654&gt;=10,'Patient History &amp; Demographics'!X6654&lt;20),"High","Low"))</f>
        <v>Low</v>
      </c>
      <c r="C6654" t="s">
        <v>24156</v>
      </c>
      <c r="D6654" t="str">
        <f t="shared" ca="1" si="309"/>
        <v/>
      </c>
      <c r="E6654" t="str">
        <f t="shared" ca="1" si="310"/>
        <v/>
      </c>
      <c r="F6654" t="str">
        <f t="shared" ca="1" si="311"/>
        <v/>
      </c>
    </row>
    <row r="6655" spans="1:6" x14ac:dyDescent="0.25">
      <c r="A6655">
        <f ca="1">IF('Patient History &amp; Demographics'!X6655&gt;10,'Patient History &amp; Demographics'!A6655,"")</f>
        <v>454926</v>
      </c>
      <c r="B6655" t="str">
        <f ca="1">IF('Patient History &amp; Demographics'!X6655&gt;=20,"Acute",IF(AND('Patient History &amp; Demographics'!X6655&gt;=10,'Patient History &amp; Demographics'!X6655&lt;20),"High","Low"))</f>
        <v>High</v>
      </c>
      <c r="C6655" t="s">
        <v>24156</v>
      </c>
      <c r="D6655" t="str">
        <f t="shared" ca="1" si="309"/>
        <v/>
      </c>
      <c r="E6655" t="str">
        <f t="shared" ca="1" si="310"/>
        <v/>
      </c>
      <c r="F6655" t="str">
        <f t="shared" ca="1" si="311"/>
        <v/>
      </c>
    </row>
    <row r="6656" spans="1:6" x14ac:dyDescent="0.25">
      <c r="A6656">
        <f ca="1">IF('Patient History &amp; Demographics'!X6656&gt;10,'Patient History &amp; Demographics'!A6656,"")</f>
        <v>454935</v>
      </c>
      <c r="B6656" t="str">
        <f ca="1">IF('Patient History &amp; Demographics'!X6656&gt;=20,"Acute",IF(AND('Patient History &amp; Demographics'!X6656&gt;=10,'Patient History &amp; Demographics'!X6656&lt;20),"High","Low"))</f>
        <v>High</v>
      </c>
      <c r="C6656" t="s">
        <v>24156</v>
      </c>
      <c r="D6656" t="str">
        <f t="shared" ca="1" si="309"/>
        <v/>
      </c>
      <c r="E6656" t="str">
        <f t="shared" ca="1" si="310"/>
        <v/>
      </c>
      <c r="F6656" t="str">
        <f t="shared" ca="1" si="311"/>
        <v/>
      </c>
    </row>
    <row r="6657" spans="1:6" x14ac:dyDescent="0.25">
      <c r="A6657">
        <f ca="1">IF('Patient History &amp; Demographics'!X6657&gt;10,'Patient History &amp; Demographics'!A6657,"")</f>
        <v>454944</v>
      </c>
      <c r="B6657" t="str">
        <f ca="1">IF('Patient History &amp; Demographics'!X6657&gt;=20,"Acute",IF(AND('Patient History &amp; Demographics'!X6657&gt;=10,'Patient History &amp; Demographics'!X6657&lt;20),"High","Low"))</f>
        <v>High</v>
      </c>
      <c r="C6657" t="s">
        <v>24156</v>
      </c>
      <c r="D6657" t="str">
        <f t="shared" ca="1" si="309"/>
        <v/>
      </c>
      <c r="E6657" t="str">
        <f t="shared" ca="1" si="310"/>
        <v/>
      </c>
      <c r="F6657" t="str">
        <f t="shared" ca="1" si="311"/>
        <v/>
      </c>
    </row>
    <row r="6658" spans="1:6" x14ac:dyDescent="0.25">
      <c r="A6658">
        <f ca="1">IF('Patient History &amp; Demographics'!X6658&gt;10,'Patient History &amp; Demographics'!A6658,"")</f>
        <v>454953</v>
      </c>
      <c r="B6658" t="str">
        <f ca="1">IF('Patient History &amp; Demographics'!X6658&gt;=20,"Acute",IF(AND('Patient History &amp; Demographics'!X6658&gt;=10,'Patient History &amp; Demographics'!X6658&lt;20),"High","Low"))</f>
        <v>High</v>
      </c>
      <c r="C6658" t="s">
        <v>24155</v>
      </c>
      <c r="D6658">
        <f t="shared" ref="D6658:D6721" ca="1" si="312">IF(C6658="Yes",CHOOSE(RANDBETWEEN(1,27),1001,1002,1003,1004,1005,1006,1007,1008,1009,1010,1011,1012,1013,1014,1015,1016,1017,1018,
1019,1020,1021,1022,1023,1024,1025,1026,1027,1028),"")</f>
        <v>1024</v>
      </c>
      <c r="E6658" t="str">
        <f t="shared" ca="1" si="310"/>
        <v>Rehabilitation</v>
      </c>
      <c r="F6658" t="str">
        <f t="shared" ca="1" si="311"/>
        <v>Cured</v>
      </c>
    </row>
    <row r="6659" spans="1:6" x14ac:dyDescent="0.25">
      <c r="A6659">
        <f ca="1">IF('Patient History &amp; Demographics'!X6659&gt;10,'Patient History &amp; Demographics'!A6659,"")</f>
        <v>454962</v>
      </c>
      <c r="B6659" t="str">
        <f ca="1">IF('Patient History &amp; Demographics'!X6659&gt;=20,"Acute",IF(AND('Patient History &amp; Demographics'!X6659&gt;=10,'Patient History &amp; Demographics'!X6659&lt;20),"High","Low"))</f>
        <v>Acute</v>
      </c>
      <c r="C6659" t="s">
        <v>24156</v>
      </c>
      <c r="D6659" t="str">
        <f t="shared" ca="1" si="312"/>
        <v/>
      </c>
      <c r="E6659" t="str">
        <f t="shared" ref="E6659:E6722" ca="1" si="313">IF(C6659="Yes",CHOOSE(RANDBETWEEN(1,2),"Screening","Rehabilitation"),"")</f>
        <v/>
      </c>
      <c r="F6659" t="str">
        <f t="shared" ref="F6659:F6722" ca="1" si="314">IF(E6659="Rehabilitation",CHOOSE(RANDBETWEEN(1,4),"Positive Progress","No Progress","Condition Deteriorated","Cured"),"")</f>
        <v/>
      </c>
    </row>
    <row r="6660" spans="1:6" x14ac:dyDescent="0.25">
      <c r="A6660">
        <f ca="1">IF('Patient History &amp; Demographics'!X6660&gt;10,'Patient History &amp; Demographics'!A6660,"")</f>
        <v>454971</v>
      </c>
      <c r="B6660" t="str">
        <f ca="1">IF('Patient History &amp; Demographics'!X6660&gt;=20,"Acute",IF(AND('Patient History &amp; Demographics'!X6660&gt;=10,'Patient History &amp; Demographics'!X6660&lt;20),"High","Low"))</f>
        <v>High</v>
      </c>
      <c r="C6660" t="s">
        <v>24155</v>
      </c>
      <c r="D6660">
        <f t="shared" ca="1" si="312"/>
        <v>1002</v>
      </c>
      <c r="E6660" t="str">
        <f t="shared" ca="1" si="313"/>
        <v>Rehabilitation</v>
      </c>
      <c r="F6660" t="str">
        <f t="shared" ca="1" si="314"/>
        <v>Condition Deteriorated</v>
      </c>
    </row>
    <row r="6661" spans="1:6" x14ac:dyDescent="0.25">
      <c r="A6661">
        <f ca="1">IF('Patient History &amp; Demographics'!X6661&gt;10,'Patient History &amp; Demographics'!A6661,"")</f>
        <v>454980</v>
      </c>
      <c r="B6661" t="str">
        <f ca="1">IF('Patient History &amp; Demographics'!X6661&gt;=20,"Acute",IF(AND('Patient History &amp; Demographics'!X6661&gt;=10,'Patient History &amp; Demographics'!X6661&lt;20),"High","Low"))</f>
        <v>Acute</v>
      </c>
      <c r="C6661" t="s">
        <v>24155</v>
      </c>
      <c r="D6661">
        <f t="shared" ca="1" si="312"/>
        <v>1001</v>
      </c>
      <c r="E6661" t="str">
        <f t="shared" ca="1" si="313"/>
        <v>Rehabilitation</v>
      </c>
      <c r="F6661" t="str">
        <f t="shared" ca="1" si="314"/>
        <v>Cured</v>
      </c>
    </row>
    <row r="6662" spans="1:6" x14ac:dyDescent="0.25">
      <c r="A6662">
        <f ca="1">IF('Patient History &amp; Demographics'!X6662&gt;10,'Patient History &amp; Demographics'!A6662,"")</f>
        <v>454999</v>
      </c>
      <c r="B6662" t="str">
        <f ca="1">IF('Patient History &amp; Demographics'!X6662&gt;=20,"Acute",IF(AND('Patient History &amp; Demographics'!X6662&gt;=10,'Patient History &amp; Demographics'!X6662&lt;20),"High","Low"))</f>
        <v>High</v>
      </c>
      <c r="C6662" t="s">
        <v>24155</v>
      </c>
      <c r="D6662">
        <f t="shared" ca="1" si="312"/>
        <v>1025</v>
      </c>
      <c r="E6662" t="str">
        <f t="shared" ca="1" si="313"/>
        <v>Rehabilitation</v>
      </c>
      <c r="F6662" t="str">
        <f t="shared" ca="1" si="314"/>
        <v>Cured</v>
      </c>
    </row>
    <row r="6663" spans="1:6" x14ac:dyDescent="0.25">
      <c r="A6663">
        <f ca="1">IF('Patient History &amp; Demographics'!X6663&gt;10,'Patient History &amp; Demographics'!A6663,"")</f>
        <v>455008</v>
      </c>
      <c r="B6663" t="str">
        <f ca="1">IF('Patient History &amp; Demographics'!X6663&gt;=20,"Acute",IF(AND('Patient History &amp; Demographics'!X6663&gt;=10,'Patient History &amp; Demographics'!X6663&lt;20),"High","Low"))</f>
        <v>Acute</v>
      </c>
      <c r="C6663" t="s">
        <v>24155</v>
      </c>
      <c r="D6663">
        <f t="shared" ca="1" si="312"/>
        <v>1010</v>
      </c>
      <c r="E6663" t="str">
        <f t="shared" ca="1" si="313"/>
        <v>Screening</v>
      </c>
      <c r="F6663" t="str">
        <f t="shared" ca="1" si="314"/>
        <v/>
      </c>
    </row>
    <row r="6664" spans="1:6" x14ac:dyDescent="0.25">
      <c r="A6664">
        <f ca="1">IF('Patient History &amp; Demographics'!X6664&gt;10,'Patient History &amp; Demographics'!A6664,"")</f>
        <v>455017</v>
      </c>
      <c r="B6664" t="str">
        <f ca="1">IF('Patient History &amp; Demographics'!X6664&gt;=20,"Acute",IF(AND('Patient History &amp; Demographics'!X6664&gt;=10,'Patient History &amp; Demographics'!X6664&lt;20),"High","Low"))</f>
        <v>High</v>
      </c>
      <c r="C6664" t="s">
        <v>24155</v>
      </c>
      <c r="D6664">
        <f t="shared" ca="1" si="312"/>
        <v>1011</v>
      </c>
      <c r="E6664" t="str">
        <f t="shared" ca="1" si="313"/>
        <v>Rehabilitation</v>
      </c>
      <c r="F6664" t="str">
        <f t="shared" ca="1" si="314"/>
        <v>Cured</v>
      </c>
    </row>
    <row r="6665" spans="1:6" x14ac:dyDescent="0.25">
      <c r="A6665">
        <f ca="1">IF('Patient History &amp; Demographics'!X6665&gt;10,'Patient History &amp; Demographics'!A6665,"")</f>
        <v>455026</v>
      </c>
      <c r="B6665" t="str">
        <f ca="1">IF('Patient History &amp; Demographics'!X6665&gt;=20,"Acute",IF(AND('Patient History &amp; Demographics'!X6665&gt;=10,'Patient History &amp; Demographics'!X6665&lt;20),"High","Low"))</f>
        <v>Acute</v>
      </c>
      <c r="C6665" t="s">
        <v>24156</v>
      </c>
      <c r="D6665" t="str">
        <f t="shared" ca="1" si="312"/>
        <v/>
      </c>
      <c r="E6665" t="str">
        <f t="shared" ca="1" si="313"/>
        <v/>
      </c>
      <c r="F6665" t="str">
        <f t="shared" ca="1" si="314"/>
        <v/>
      </c>
    </row>
    <row r="6666" spans="1:6" x14ac:dyDescent="0.25">
      <c r="A6666">
        <f ca="1">IF('Patient History &amp; Demographics'!X6666&gt;10,'Patient History &amp; Demographics'!A6666,"")</f>
        <v>455035</v>
      </c>
      <c r="B6666" t="str">
        <f ca="1">IF('Patient History &amp; Demographics'!X6666&gt;=20,"Acute",IF(AND('Patient History &amp; Demographics'!X6666&gt;=10,'Patient History &amp; Demographics'!X6666&lt;20),"High","Low"))</f>
        <v>High</v>
      </c>
      <c r="C6666" t="s">
        <v>24155</v>
      </c>
      <c r="D6666">
        <f t="shared" ca="1" si="312"/>
        <v>1005</v>
      </c>
      <c r="E6666" t="str">
        <f t="shared" ca="1" si="313"/>
        <v>Rehabilitation</v>
      </c>
      <c r="F6666" t="str">
        <f t="shared" ca="1" si="314"/>
        <v>Condition Deteriorated</v>
      </c>
    </row>
    <row r="6667" spans="1:6" x14ac:dyDescent="0.25">
      <c r="A6667">
        <f ca="1">IF('Patient History &amp; Demographics'!X6667&gt;10,'Patient History &amp; Demographics'!A6667,"")</f>
        <v>455053</v>
      </c>
      <c r="B6667" t="str">
        <f ca="1">IF('Patient History &amp; Demographics'!X6667&gt;=20,"Acute",IF(AND('Patient History &amp; Demographics'!X6667&gt;=10,'Patient History &amp; Demographics'!X6667&lt;20),"High","Low"))</f>
        <v>High</v>
      </c>
      <c r="C6667" t="s">
        <v>24156</v>
      </c>
      <c r="D6667" t="str">
        <f t="shared" ca="1" si="312"/>
        <v/>
      </c>
      <c r="E6667" t="str">
        <f t="shared" ca="1" si="313"/>
        <v/>
      </c>
      <c r="F6667" t="str">
        <f t="shared" ca="1" si="314"/>
        <v/>
      </c>
    </row>
    <row r="6668" spans="1:6" x14ac:dyDescent="0.25">
      <c r="A6668">
        <f ca="1">IF('Patient History &amp; Demographics'!X6668&gt;10,'Patient History &amp; Demographics'!A6668,"")</f>
        <v>455062</v>
      </c>
      <c r="B6668" t="str">
        <f ca="1">IF('Patient History &amp; Demographics'!X6668&gt;=20,"Acute",IF(AND('Patient History &amp; Demographics'!X6668&gt;=10,'Patient History &amp; Demographics'!X6668&lt;20),"High","Low"))</f>
        <v>Acute</v>
      </c>
      <c r="C6668" t="s">
        <v>24156</v>
      </c>
      <c r="D6668" t="str">
        <f t="shared" ca="1" si="312"/>
        <v/>
      </c>
      <c r="E6668" t="str">
        <f t="shared" ca="1" si="313"/>
        <v/>
      </c>
      <c r="F6668" t="str">
        <f t="shared" ca="1" si="314"/>
        <v/>
      </c>
    </row>
    <row r="6669" spans="1:6" x14ac:dyDescent="0.25">
      <c r="A6669">
        <f ca="1">IF('Patient History &amp; Demographics'!X6669&gt;10,'Patient History &amp; Demographics'!A6669,"")</f>
        <v>455071</v>
      </c>
      <c r="B6669" t="str">
        <f ca="1">IF('Patient History &amp; Demographics'!X6669&gt;=20,"Acute",IF(AND('Patient History &amp; Demographics'!X6669&gt;=10,'Patient History &amp; Demographics'!X6669&lt;20),"High","Low"))</f>
        <v>Acute</v>
      </c>
      <c r="C6669" t="s">
        <v>24155</v>
      </c>
      <c r="D6669">
        <f t="shared" ca="1" si="312"/>
        <v>1025</v>
      </c>
      <c r="E6669" t="str">
        <f t="shared" ca="1" si="313"/>
        <v>Screening</v>
      </c>
      <c r="F6669" t="str">
        <f t="shared" ca="1" si="314"/>
        <v/>
      </c>
    </row>
    <row r="6670" spans="1:6" x14ac:dyDescent="0.25">
      <c r="A6670" t="str">
        <f ca="1">IF('Patient History &amp; Demographics'!X6670&gt;10,'Patient History &amp; Demographics'!A6670,"")</f>
        <v/>
      </c>
      <c r="B6670" t="str">
        <f ca="1">IF('Patient History &amp; Demographics'!X6670&gt;=20,"Acute",IF(AND('Patient History &amp; Demographics'!X6670&gt;=10,'Patient History &amp; Demographics'!X6670&lt;20),"High","Low"))</f>
        <v>Low</v>
      </c>
      <c r="C6670" t="s">
        <v>24155</v>
      </c>
      <c r="D6670">
        <f t="shared" ca="1" si="312"/>
        <v>1010</v>
      </c>
      <c r="E6670" t="str">
        <f t="shared" ca="1" si="313"/>
        <v>Screening</v>
      </c>
      <c r="F6670" t="str">
        <f t="shared" ca="1" si="314"/>
        <v/>
      </c>
    </row>
    <row r="6671" spans="1:6" x14ac:dyDescent="0.25">
      <c r="A6671">
        <f ca="1">IF('Patient History &amp; Demographics'!X6671&gt;10,'Patient History &amp; Demographics'!A6671,"")</f>
        <v>455099</v>
      </c>
      <c r="B6671" t="str">
        <f ca="1">IF('Patient History &amp; Demographics'!X6671&gt;=20,"Acute",IF(AND('Patient History &amp; Demographics'!X6671&gt;=10,'Patient History &amp; Demographics'!X6671&lt;20),"High","Low"))</f>
        <v>High</v>
      </c>
      <c r="C6671" t="s">
        <v>24156</v>
      </c>
      <c r="D6671" t="str">
        <f t="shared" ca="1" si="312"/>
        <v/>
      </c>
      <c r="E6671" t="str">
        <f t="shared" ca="1" si="313"/>
        <v/>
      </c>
      <c r="F6671" t="str">
        <f t="shared" ca="1" si="314"/>
        <v/>
      </c>
    </row>
    <row r="6672" spans="1:6" x14ac:dyDescent="0.25">
      <c r="A6672">
        <f ca="1">IF('Patient History &amp; Demographics'!X6672&gt;10,'Patient History &amp; Demographics'!A6672,"")</f>
        <v>455105</v>
      </c>
      <c r="B6672" t="str">
        <f ca="1">IF('Patient History &amp; Demographics'!X6672&gt;=20,"Acute",IF(AND('Patient History &amp; Demographics'!X6672&gt;=10,'Patient History &amp; Demographics'!X6672&lt;20),"High","Low"))</f>
        <v>High</v>
      </c>
      <c r="C6672" t="s">
        <v>24156</v>
      </c>
      <c r="D6672" t="str">
        <f t="shared" ca="1" si="312"/>
        <v/>
      </c>
      <c r="E6672" t="str">
        <f t="shared" ca="1" si="313"/>
        <v/>
      </c>
      <c r="F6672" t="str">
        <f t="shared" ca="1" si="314"/>
        <v/>
      </c>
    </row>
    <row r="6673" spans="1:6" x14ac:dyDescent="0.25">
      <c r="A6673">
        <f ca="1">IF('Patient History &amp; Demographics'!X6673&gt;10,'Patient History &amp; Demographics'!A6673,"")</f>
        <v>455114</v>
      </c>
      <c r="B6673" t="str">
        <f ca="1">IF('Patient History &amp; Demographics'!X6673&gt;=20,"Acute",IF(AND('Patient History &amp; Demographics'!X6673&gt;=10,'Patient History &amp; Demographics'!X6673&lt;20),"High","Low"))</f>
        <v>High</v>
      </c>
      <c r="C6673" t="s">
        <v>24155</v>
      </c>
      <c r="D6673">
        <f t="shared" ca="1" si="312"/>
        <v>1002</v>
      </c>
      <c r="E6673" t="str">
        <f t="shared" ca="1" si="313"/>
        <v>Screening</v>
      </c>
      <c r="F6673" t="str">
        <f t="shared" ca="1" si="314"/>
        <v/>
      </c>
    </row>
    <row r="6674" spans="1:6" x14ac:dyDescent="0.25">
      <c r="A6674">
        <f ca="1">IF('Patient History &amp; Demographics'!X6674&gt;10,'Patient History &amp; Demographics'!A6674,"")</f>
        <v>455141</v>
      </c>
      <c r="B6674" t="str">
        <f ca="1">IF('Patient History &amp; Demographics'!X6674&gt;=20,"Acute",IF(AND('Patient History &amp; Demographics'!X6674&gt;=10,'Patient History &amp; Demographics'!X6674&lt;20),"High","Low"))</f>
        <v>High</v>
      </c>
      <c r="C6674" t="s">
        <v>24155</v>
      </c>
      <c r="D6674">
        <f t="shared" ca="1" si="312"/>
        <v>1002</v>
      </c>
      <c r="E6674" t="str">
        <f t="shared" ca="1" si="313"/>
        <v>Rehabilitation</v>
      </c>
      <c r="F6674" t="str">
        <f t="shared" ca="1" si="314"/>
        <v>Condition Deteriorated</v>
      </c>
    </row>
    <row r="6675" spans="1:6" x14ac:dyDescent="0.25">
      <c r="A6675" t="str">
        <f ca="1">IF('Patient History &amp; Demographics'!X6675&gt;10,'Patient History &amp; Demographics'!A6675,"")</f>
        <v/>
      </c>
      <c r="B6675" t="str">
        <f ca="1">IF('Patient History &amp; Demographics'!X6675&gt;=20,"Acute",IF(AND('Patient History &amp; Demographics'!X6675&gt;=10,'Patient History &amp; Demographics'!X6675&lt;20),"High","Low"))</f>
        <v>Low</v>
      </c>
      <c r="C6675" t="s">
        <v>24155</v>
      </c>
      <c r="D6675">
        <f t="shared" ca="1" si="312"/>
        <v>1022</v>
      </c>
      <c r="E6675" t="str">
        <f t="shared" ca="1" si="313"/>
        <v>Screening</v>
      </c>
      <c r="F6675" t="str">
        <f t="shared" ca="1" si="314"/>
        <v/>
      </c>
    </row>
    <row r="6676" spans="1:6" x14ac:dyDescent="0.25">
      <c r="A6676">
        <f ca="1">IF('Patient History &amp; Demographics'!X6676&gt;10,'Patient History &amp; Demographics'!A6676,"")</f>
        <v>455178</v>
      </c>
      <c r="B6676" t="str">
        <f ca="1">IF('Patient History &amp; Demographics'!X6676&gt;=20,"Acute",IF(AND('Patient History &amp; Demographics'!X6676&gt;=10,'Patient History &amp; Demographics'!X6676&lt;20),"High","Low"))</f>
        <v>High</v>
      </c>
      <c r="C6676" t="s">
        <v>24155</v>
      </c>
      <c r="D6676">
        <f t="shared" ca="1" si="312"/>
        <v>1008</v>
      </c>
      <c r="E6676" t="str">
        <f t="shared" ca="1" si="313"/>
        <v>Screening</v>
      </c>
      <c r="F6676" t="str">
        <f t="shared" ca="1" si="314"/>
        <v/>
      </c>
    </row>
    <row r="6677" spans="1:6" x14ac:dyDescent="0.25">
      <c r="A6677">
        <f ca="1">IF('Patient History &amp; Demographics'!X6677&gt;10,'Patient History &amp; Demographics'!A6677,"")</f>
        <v>455187</v>
      </c>
      <c r="B6677" t="str">
        <f ca="1">IF('Patient History &amp; Demographics'!X6677&gt;=20,"Acute",IF(AND('Patient History &amp; Demographics'!X6677&gt;=10,'Patient History &amp; Demographics'!X6677&lt;20),"High","Low"))</f>
        <v>High</v>
      </c>
      <c r="C6677" t="s">
        <v>24155</v>
      </c>
      <c r="D6677">
        <f t="shared" ca="1" si="312"/>
        <v>1012</v>
      </c>
      <c r="E6677" t="str">
        <f t="shared" ca="1" si="313"/>
        <v>Screening</v>
      </c>
      <c r="F6677" t="str">
        <f t="shared" ca="1" si="314"/>
        <v/>
      </c>
    </row>
    <row r="6678" spans="1:6" x14ac:dyDescent="0.25">
      <c r="A6678" t="str">
        <f ca="1">IF('Patient History &amp; Demographics'!X6678&gt;10,'Patient History &amp; Demographics'!A6678,"")</f>
        <v/>
      </c>
      <c r="B6678" t="str">
        <f ca="1">IF('Patient History &amp; Demographics'!X6678&gt;=20,"Acute",IF(AND('Patient History &amp; Demographics'!X6678&gt;=10,'Patient History &amp; Demographics'!X6678&lt;20),"High","Low"))</f>
        <v>Low</v>
      </c>
      <c r="C6678" t="s">
        <v>24155</v>
      </c>
      <c r="D6678">
        <f t="shared" ca="1" si="312"/>
        <v>1021</v>
      </c>
      <c r="E6678" t="str">
        <f t="shared" ca="1" si="313"/>
        <v>Screening</v>
      </c>
      <c r="F6678" t="str">
        <f t="shared" ca="1" si="314"/>
        <v/>
      </c>
    </row>
    <row r="6679" spans="1:6" x14ac:dyDescent="0.25">
      <c r="A6679" t="str">
        <f ca="1">IF('Patient History &amp; Demographics'!X6679&gt;10,'Patient History &amp; Demographics'!A6679,"")</f>
        <v/>
      </c>
      <c r="B6679" t="str">
        <f ca="1">IF('Patient History &amp; Demographics'!X6679&gt;=20,"Acute",IF(AND('Patient History &amp; Demographics'!X6679&gt;=10,'Patient History &amp; Demographics'!X6679&lt;20),"High","Low"))</f>
        <v>Low</v>
      </c>
      <c r="C6679" t="s">
        <v>24156</v>
      </c>
      <c r="D6679" t="str">
        <f t="shared" ca="1" si="312"/>
        <v/>
      </c>
      <c r="E6679" t="str">
        <f t="shared" ca="1" si="313"/>
        <v/>
      </c>
      <c r="F6679" t="str">
        <f t="shared" ca="1" si="314"/>
        <v/>
      </c>
    </row>
    <row r="6680" spans="1:6" x14ac:dyDescent="0.25">
      <c r="A6680" t="str">
        <f ca="1">IF('Patient History &amp; Demographics'!X6680&gt;10,'Patient History &amp; Demographics'!A6680,"")</f>
        <v/>
      </c>
      <c r="B6680" t="str">
        <f ca="1">IF('Patient History &amp; Demographics'!X6680&gt;=20,"Acute",IF(AND('Patient History &amp; Demographics'!X6680&gt;=10,'Patient History &amp; Demographics'!X6680&lt;20),"High","Low"))</f>
        <v>Low</v>
      </c>
      <c r="C6680" t="s">
        <v>24155</v>
      </c>
      <c r="D6680">
        <f t="shared" ca="1" si="312"/>
        <v>1003</v>
      </c>
      <c r="E6680" t="str">
        <f t="shared" ca="1" si="313"/>
        <v>Rehabilitation</v>
      </c>
      <c r="F6680" t="str">
        <f t="shared" ca="1" si="314"/>
        <v>Condition Deteriorated</v>
      </c>
    </row>
    <row r="6681" spans="1:6" x14ac:dyDescent="0.25">
      <c r="A6681">
        <f ca="1">IF('Patient History &amp; Demographics'!X6681&gt;10,'Patient History &amp; Demographics'!A6681,"")</f>
        <v>455220</v>
      </c>
      <c r="B6681" t="str">
        <f ca="1">IF('Patient History &amp; Demographics'!X6681&gt;=20,"Acute",IF(AND('Patient History &amp; Demographics'!X6681&gt;=10,'Patient History &amp; Demographics'!X6681&lt;20),"High","Low"))</f>
        <v>High</v>
      </c>
      <c r="C6681" t="s">
        <v>24156</v>
      </c>
      <c r="D6681" t="str">
        <f t="shared" ca="1" si="312"/>
        <v/>
      </c>
      <c r="E6681" t="str">
        <f t="shared" ca="1" si="313"/>
        <v/>
      </c>
      <c r="F6681" t="str">
        <f t="shared" ca="1" si="314"/>
        <v/>
      </c>
    </row>
    <row r="6682" spans="1:6" x14ac:dyDescent="0.25">
      <c r="A6682">
        <f ca="1">IF('Patient History &amp; Demographics'!X6682&gt;10,'Patient History &amp; Demographics'!A6682,"")</f>
        <v>455239</v>
      </c>
      <c r="B6682" t="str">
        <f ca="1">IF('Patient History &amp; Demographics'!X6682&gt;=20,"Acute",IF(AND('Patient History &amp; Demographics'!X6682&gt;=10,'Patient History &amp; Demographics'!X6682&lt;20),"High","Low"))</f>
        <v>High</v>
      </c>
      <c r="C6682" t="s">
        <v>24155</v>
      </c>
      <c r="D6682">
        <f t="shared" ca="1" si="312"/>
        <v>1010</v>
      </c>
      <c r="E6682" t="str">
        <f t="shared" ca="1" si="313"/>
        <v>Rehabilitation</v>
      </c>
      <c r="F6682" t="str">
        <f t="shared" ca="1" si="314"/>
        <v>Positive Progress</v>
      </c>
    </row>
    <row r="6683" spans="1:6" x14ac:dyDescent="0.25">
      <c r="A6683" t="str">
        <f ca="1">IF('Patient History &amp; Demographics'!X6683&gt;10,'Patient History &amp; Demographics'!A6683,"")</f>
        <v/>
      </c>
      <c r="B6683" t="str">
        <f ca="1">IF('Patient History &amp; Demographics'!X6683&gt;=20,"Acute",IF(AND('Patient History &amp; Demographics'!X6683&gt;=10,'Patient History &amp; Demographics'!X6683&lt;20),"High","Low"))</f>
        <v>Low</v>
      </c>
      <c r="C6683" t="s">
        <v>24156</v>
      </c>
      <c r="D6683" t="str">
        <f t="shared" ca="1" si="312"/>
        <v/>
      </c>
      <c r="E6683" t="str">
        <f t="shared" ca="1" si="313"/>
        <v/>
      </c>
      <c r="F6683" t="str">
        <f t="shared" ca="1" si="314"/>
        <v/>
      </c>
    </row>
    <row r="6684" spans="1:6" x14ac:dyDescent="0.25">
      <c r="A6684">
        <f ca="1">IF('Patient History &amp; Demographics'!X6684&gt;10,'Patient History &amp; Demographics'!A6684,"")</f>
        <v>455257</v>
      </c>
      <c r="B6684" t="str">
        <f ca="1">IF('Patient History &amp; Demographics'!X6684&gt;=20,"Acute",IF(AND('Patient History &amp; Demographics'!X6684&gt;=10,'Patient History &amp; Demographics'!X6684&lt;20),"High","Low"))</f>
        <v>High</v>
      </c>
      <c r="C6684" t="s">
        <v>24156</v>
      </c>
      <c r="D6684" t="str">
        <f t="shared" ca="1" si="312"/>
        <v/>
      </c>
      <c r="E6684" t="str">
        <f t="shared" ca="1" si="313"/>
        <v/>
      </c>
      <c r="F6684" t="str">
        <f t="shared" ca="1" si="314"/>
        <v/>
      </c>
    </row>
    <row r="6685" spans="1:6" x14ac:dyDescent="0.25">
      <c r="A6685">
        <f ca="1">IF('Patient History &amp; Demographics'!X6685&gt;10,'Patient History &amp; Demographics'!A6685,"")</f>
        <v>455275</v>
      </c>
      <c r="B6685" t="str">
        <f ca="1">IF('Patient History &amp; Demographics'!X6685&gt;=20,"Acute",IF(AND('Patient History &amp; Demographics'!X6685&gt;=10,'Patient History &amp; Demographics'!X6685&lt;20),"High","Low"))</f>
        <v>High</v>
      </c>
      <c r="C6685" t="s">
        <v>24156</v>
      </c>
      <c r="D6685" t="str">
        <f t="shared" ca="1" si="312"/>
        <v/>
      </c>
      <c r="E6685" t="str">
        <f t="shared" ca="1" si="313"/>
        <v/>
      </c>
      <c r="F6685" t="str">
        <f t="shared" ca="1" si="314"/>
        <v/>
      </c>
    </row>
    <row r="6686" spans="1:6" x14ac:dyDescent="0.25">
      <c r="A6686">
        <f ca="1">IF('Patient History &amp; Demographics'!X6686&gt;10,'Patient History &amp; Demographics'!A6686,"")</f>
        <v>455284</v>
      </c>
      <c r="B6686" t="str">
        <f ca="1">IF('Patient History &amp; Demographics'!X6686&gt;=20,"Acute",IF(AND('Patient History &amp; Demographics'!X6686&gt;=10,'Patient History &amp; Demographics'!X6686&lt;20),"High","Low"))</f>
        <v>High</v>
      </c>
      <c r="C6686" t="s">
        <v>24156</v>
      </c>
      <c r="D6686" t="str">
        <f t="shared" ca="1" si="312"/>
        <v/>
      </c>
      <c r="E6686" t="str">
        <f t="shared" ca="1" si="313"/>
        <v/>
      </c>
      <c r="F6686" t="str">
        <f t="shared" ca="1" si="314"/>
        <v/>
      </c>
    </row>
    <row r="6687" spans="1:6" x14ac:dyDescent="0.25">
      <c r="A6687">
        <f ca="1">IF('Patient History &amp; Demographics'!X6687&gt;10,'Patient History &amp; Demographics'!A6687,"")</f>
        <v>455293</v>
      </c>
      <c r="B6687" t="str">
        <f ca="1">IF('Patient History &amp; Demographics'!X6687&gt;=20,"Acute",IF(AND('Patient History &amp; Demographics'!X6687&gt;=10,'Patient History &amp; Demographics'!X6687&lt;20),"High","Low"))</f>
        <v>Acute</v>
      </c>
      <c r="C6687" t="s">
        <v>24156</v>
      </c>
      <c r="D6687" t="str">
        <f t="shared" ca="1" si="312"/>
        <v/>
      </c>
      <c r="E6687" t="str">
        <f t="shared" ca="1" si="313"/>
        <v/>
      </c>
      <c r="F6687" t="str">
        <f t="shared" ca="1" si="314"/>
        <v/>
      </c>
    </row>
    <row r="6688" spans="1:6" x14ac:dyDescent="0.25">
      <c r="A6688">
        <f ca="1">IF('Patient History &amp; Demographics'!X6688&gt;10,'Patient History &amp; Demographics'!A6688,"")</f>
        <v>455327</v>
      </c>
      <c r="B6688" t="str">
        <f ca="1">IF('Patient History &amp; Demographics'!X6688&gt;=20,"Acute",IF(AND('Patient History &amp; Demographics'!X6688&gt;=10,'Patient History &amp; Demographics'!X6688&lt;20),"High","Low"))</f>
        <v>High</v>
      </c>
      <c r="C6688" t="s">
        <v>24155</v>
      </c>
      <c r="D6688">
        <f t="shared" ca="1" si="312"/>
        <v>1006</v>
      </c>
      <c r="E6688" t="str">
        <f t="shared" ca="1" si="313"/>
        <v>Rehabilitation</v>
      </c>
      <c r="F6688" t="str">
        <f t="shared" ca="1" si="314"/>
        <v>No Progress</v>
      </c>
    </row>
    <row r="6689" spans="1:6" x14ac:dyDescent="0.25">
      <c r="A6689">
        <f ca="1">IF('Patient History &amp; Demographics'!X6689&gt;10,'Patient History &amp; Demographics'!A6689,"")</f>
        <v>455336</v>
      </c>
      <c r="B6689" t="str">
        <f ca="1">IF('Patient History &amp; Demographics'!X6689&gt;=20,"Acute",IF(AND('Patient History &amp; Demographics'!X6689&gt;=10,'Patient History &amp; Demographics'!X6689&lt;20),"High","Low"))</f>
        <v>High</v>
      </c>
      <c r="C6689" t="s">
        <v>24155</v>
      </c>
      <c r="D6689">
        <f t="shared" ca="1" si="312"/>
        <v>1010</v>
      </c>
      <c r="E6689" t="str">
        <f t="shared" ca="1" si="313"/>
        <v>Rehabilitation</v>
      </c>
      <c r="F6689" t="str">
        <f t="shared" ca="1" si="314"/>
        <v>Condition Deteriorated</v>
      </c>
    </row>
    <row r="6690" spans="1:6" x14ac:dyDescent="0.25">
      <c r="A6690">
        <f ca="1">IF('Patient History &amp; Demographics'!X6690&gt;10,'Patient History &amp; Demographics'!A6690,"")</f>
        <v>455345</v>
      </c>
      <c r="B6690" t="str">
        <f ca="1">IF('Patient History &amp; Demographics'!X6690&gt;=20,"Acute",IF(AND('Patient History &amp; Demographics'!X6690&gt;=10,'Patient History &amp; Demographics'!X6690&lt;20),"High","Low"))</f>
        <v>High</v>
      </c>
      <c r="C6690" t="s">
        <v>24156</v>
      </c>
      <c r="D6690" t="str">
        <f t="shared" ca="1" si="312"/>
        <v/>
      </c>
      <c r="E6690" t="str">
        <f t="shared" ca="1" si="313"/>
        <v/>
      </c>
      <c r="F6690" t="str">
        <f t="shared" ca="1" si="314"/>
        <v/>
      </c>
    </row>
    <row r="6691" spans="1:6" x14ac:dyDescent="0.25">
      <c r="A6691">
        <f ca="1">IF('Patient History &amp; Demographics'!X6691&gt;10,'Patient History &amp; Demographics'!A6691,"")</f>
        <v>455354</v>
      </c>
      <c r="B6691" t="str">
        <f ca="1">IF('Patient History &amp; Demographics'!X6691&gt;=20,"Acute",IF(AND('Patient History &amp; Demographics'!X6691&gt;=10,'Patient History &amp; Demographics'!X6691&lt;20),"High","Low"))</f>
        <v>High</v>
      </c>
      <c r="C6691" t="s">
        <v>24155</v>
      </c>
      <c r="D6691">
        <f t="shared" ca="1" si="312"/>
        <v>1016</v>
      </c>
      <c r="E6691" t="str">
        <f t="shared" ca="1" si="313"/>
        <v>Rehabilitation</v>
      </c>
      <c r="F6691" t="str">
        <f t="shared" ca="1" si="314"/>
        <v>Positive Progress</v>
      </c>
    </row>
    <row r="6692" spans="1:6" x14ac:dyDescent="0.25">
      <c r="A6692">
        <f ca="1">IF('Patient History &amp; Demographics'!X6692&gt;10,'Patient History &amp; Demographics'!A6692,"")</f>
        <v>455372</v>
      </c>
      <c r="B6692" t="str">
        <f ca="1">IF('Patient History &amp; Demographics'!X6692&gt;=20,"Acute",IF(AND('Patient History &amp; Demographics'!X6692&gt;=10,'Patient History &amp; Demographics'!X6692&lt;20),"High","Low"))</f>
        <v>High</v>
      </c>
      <c r="C6692" t="s">
        <v>24155</v>
      </c>
      <c r="D6692">
        <f t="shared" ca="1" si="312"/>
        <v>1026</v>
      </c>
      <c r="E6692" t="str">
        <f t="shared" ca="1" si="313"/>
        <v>Screening</v>
      </c>
      <c r="F6692" t="str">
        <f t="shared" ca="1" si="314"/>
        <v/>
      </c>
    </row>
    <row r="6693" spans="1:6" x14ac:dyDescent="0.25">
      <c r="A6693">
        <f ca="1">IF('Patient History &amp; Demographics'!X6693&gt;10,'Patient History &amp; Demographics'!A6693,"")</f>
        <v>455381</v>
      </c>
      <c r="B6693" t="str">
        <f ca="1">IF('Patient History &amp; Demographics'!X6693&gt;=20,"Acute",IF(AND('Patient History &amp; Demographics'!X6693&gt;=10,'Patient History &amp; Demographics'!X6693&lt;20),"High","Low"))</f>
        <v>Acute</v>
      </c>
      <c r="C6693" t="s">
        <v>24155</v>
      </c>
      <c r="D6693">
        <f t="shared" ca="1" si="312"/>
        <v>1011</v>
      </c>
      <c r="E6693" t="str">
        <f t="shared" ca="1" si="313"/>
        <v>Rehabilitation</v>
      </c>
      <c r="F6693" t="str">
        <f t="shared" ca="1" si="314"/>
        <v>No Progress</v>
      </c>
    </row>
    <row r="6694" spans="1:6" x14ac:dyDescent="0.25">
      <c r="A6694">
        <f ca="1">IF('Patient History &amp; Demographics'!X6694&gt;10,'Patient History &amp; Demographics'!A6694,"")</f>
        <v>455390</v>
      </c>
      <c r="B6694" t="str">
        <f ca="1">IF('Patient History &amp; Demographics'!X6694&gt;=20,"Acute",IF(AND('Patient History &amp; Demographics'!X6694&gt;=10,'Patient History &amp; Demographics'!X6694&lt;20),"High","Low"))</f>
        <v>High</v>
      </c>
      <c r="C6694" t="s">
        <v>24156</v>
      </c>
      <c r="D6694" t="str">
        <f t="shared" ca="1" si="312"/>
        <v/>
      </c>
      <c r="E6694" t="str">
        <f t="shared" ca="1" si="313"/>
        <v/>
      </c>
      <c r="F6694" t="str">
        <f t="shared" ca="1" si="314"/>
        <v/>
      </c>
    </row>
    <row r="6695" spans="1:6" x14ac:dyDescent="0.25">
      <c r="A6695">
        <f ca="1">IF('Patient History &amp; Demographics'!X6695&gt;10,'Patient History &amp; Demographics'!A6695,"")</f>
        <v>455406</v>
      </c>
      <c r="B6695" t="str">
        <f ca="1">IF('Patient History &amp; Demographics'!X6695&gt;=20,"Acute",IF(AND('Patient History &amp; Demographics'!X6695&gt;=10,'Patient History &amp; Demographics'!X6695&lt;20),"High","Low"))</f>
        <v>High</v>
      </c>
      <c r="C6695" t="s">
        <v>24156</v>
      </c>
      <c r="D6695" t="str">
        <f t="shared" ca="1" si="312"/>
        <v/>
      </c>
      <c r="E6695" t="str">
        <f t="shared" ca="1" si="313"/>
        <v/>
      </c>
      <c r="F6695" t="str">
        <f t="shared" ca="1" si="314"/>
        <v/>
      </c>
    </row>
    <row r="6696" spans="1:6" x14ac:dyDescent="0.25">
      <c r="A6696">
        <f ca="1">IF('Patient History &amp; Demographics'!X6696&gt;10,'Patient History &amp; Demographics'!A6696,"")</f>
        <v>455415</v>
      </c>
      <c r="B6696" t="str">
        <f ca="1">IF('Patient History &amp; Demographics'!X6696&gt;=20,"Acute",IF(AND('Patient History &amp; Demographics'!X6696&gt;=10,'Patient History &amp; Demographics'!X6696&lt;20),"High","Low"))</f>
        <v>Acute</v>
      </c>
      <c r="C6696" t="s">
        <v>24156</v>
      </c>
      <c r="D6696" t="str">
        <f t="shared" ca="1" si="312"/>
        <v/>
      </c>
      <c r="E6696" t="str">
        <f t="shared" ca="1" si="313"/>
        <v/>
      </c>
      <c r="F6696" t="str">
        <f t="shared" ca="1" si="314"/>
        <v/>
      </c>
    </row>
    <row r="6697" spans="1:6" x14ac:dyDescent="0.25">
      <c r="A6697">
        <f ca="1">IF('Patient History &amp; Demographics'!X6697&gt;10,'Patient History &amp; Demographics'!A6697,"")</f>
        <v>455424</v>
      </c>
      <c r="B6697" t="str">
        <f ca="1">IF('Patient History &amp; Demographics'!X6697&gt;=20,"Acute",IF(AND('Patient History &amp; Demographics'!X6697&gt;=10,'Patient History &amp; Demographics'!X6697&lt;20),"High","Low"))</f>
        <v>High</v>
      </c>
      <c r="C6697" t="s">
        <v>24156</v>
      </c>
      <c r="D6697" t="str">
        <f t="shared" ca="1" si="312"/>
        <v/>
      </c>
      <c r="E6697" t="str">
        <f t="shared" ca="1" si="313"/>
        <v/>
      </c>
      <c r="F6697" t="str">
        <f t="shared" ca="1" si="314"/>
        <v/>
      </c>
    </row>
    <row r="6698" spans="1:6" x14ac:dyDescent="0.25">
      <c r="A6698">
        <f ca="1">IF('Patient History &amp; Demographics'!X6698&gt;10,'Patient History &amp; Demographics'!A6698,"")</f>
        <v>455433</v>
      </c>
      <c r="B6698" t="str">
        <f ca="1">IF('Patient History &amp; Demographics'!X6698&gt;=20,"Acute",IF(AND('Patient History &amp; Demographics'!X6698&gt;=10,'Patient History &amp; Demographics'!X6698&lt;20),"High","Low"))</f>
        <v>High</v>
      </c>
      <c r="C6698" t="s">
        <v>24155</v>
      </c>
      <c r="D6698">
        <f t="shared" ca="1" si="312"/>
        <v>1002</v>
      </c>
      <c r="E6698" t="str">
        <f t="shared" ca="1" si="313"/>
        <v>Rehabilitation</v>
      </c>
      <c r="F6698" t="str">
        <f t="shared" ca="1" si="314"/>
        <v>Condition Deteriorated</v>
      </c>
    </row>
    <row r="6699" spans="1:6" x14ac:dyDescent="0.25">
      <c r="A6699">
        <f ca="1">IF('Patient History &amp; Demographics'!X6699&gt;10,'Patient History &amp; Demographics'!A6699,"")</f>
        <v>455451</v>
      </c>
      <c r="B6699" t="str">
        <f ca="1">IF('Patient History &amp; Demographics'!X6699&gt;=20,"Acute",IF(AND('Patient History &amp; Demographics'!X6699&gt;=10,'Patient History &amp; Demographics'!X6699&lt;20),"High","Low"))</f>
        <v>High</v>
      </c>
      <c r="C6699" t="s">
        <v>24156</v>
      </c>
      <c r="D6699" t="str">
        <f t="shared" ca="1" si="312"/>
        <v/>
      </c>
      <c r="E6699" t="str">
        <f t="shared" ca="1" si="313"/>
        <v/>
      </c>
      <c r="F6699" t="str">
        <f t="shared" ca="1" si="314"/>
        <v/>
      </c>
    </row>
    <row r="6700" spans="1:6" x14ac:dyDescent="0.25">
      <c r="A6700">
        <f ca="1">IF('Patient History &amp; Demographics'!X6700&gt;10,'Patient History &amp; Demographics'!A6700,"")</f>
        <v>455460</v>
      </c>
      <c r="B6700" t="str">
        <f ca="1">IF('Patient History &amp; Demographics'!X6700&gt;=20,"Acute",IF(AND('Patient History &amp; Demographics'!X6700&gt;=10,'Patient History &amp; Demographics'!X6700&lt;20),"High","Low"))</f>
        <v>High</v>
      </c>
      <c r="C6700" t="s">
        <v>24156</v>
      </c>
      <c r="D6700" t="str">
        <f t="shared" ca="1" si="312"/>
        <v/>
      </c>
      <c r="E6700" t="str">
        <f t="shared" ca="1" si="313"/>
        <v/>
      </c>
      <c r="F6700" t="str">
        <f t="shared" ca="1" si="314"/>
        <v/>
      </c>
    </row>
    <row r="6701" spans="1:6" x14ac:dyDescent="0.25">
      <c r="A6701">
        <f ca="1">IF('Patient History &amp; Demographics'!X6701&gt;10,'Patient History &amp; Demographics'!A6701,"")</f>
        <v>455479</v>
      </c>
      <c r="B6701" t="str">
        <f ca="1">IF('Patient History &amp; Demographics'!X6701&gt;=20,"Acute",IF(AND('Patient History &amp; Demographics'!X6701&gt;=10,'Patient History &amp; Demographics'!X6701&lt;20),"High","Low"))</f>
        <v>High</v>
      </c>
      <c r="C6701" t="s">
        <v>24155</v>
      </c>
      <c r="D6701">
        <f t="shared" ca="1" si="312"/>
        <v>1013</v>
      </c>
      <c r="E6701" t="str">
        <f t="shared" ca="1" si="313"/>
        <v>Screening</v>
      </c>
      <c r="F6701" t="str">
        <f t="shared" ca="1" si="314"/>
        <v/>
      </c>
    </row>
    <row r="6702" spans="1:6" x14ac:dyDescent="0.25">
      <c r="A6702">
        <f ca="1">IF('Patient History &amp; Demographics'!X6702&gt;10,'Patient History &amp; Demographics'!A6702,"")</f>
        <v>455488</v>
      </c>
      <c r="B6702" t="str">
        <f ca="1">IF('Patient History &amp; Demographics'!X6702&gt;=20,"Acute",IF(AND('Patient History &amp; Demographics'!X6702&gt;=10,'Patient History &amp; Demographics'!X6702&lt;20),"High","Low"))</f>
        <v>High</v>
      </c>
      <c r="C6702" t="s">
        <v>24155</v>
      </c>
      <c r="D6702">
        <f t="shared" ca="1" si="312"/>
        <v>1017</v>
      </c>
      <c r="E6702" t="str">
        <f t="shared" ca="1" si="313"/>
        <v>Rehabilitation</v>
      </c>
      <c r="F6702" t="str">
        <f t="shared" ca="1" si="314"/>
        <v>Condition Deteriorated</v>
      </c>
    </row>
    <row r="6703" spans="1:6" x14ac:dyDescent="0.25">
      <c r="A6703">
        <f ca="1">IF('Patient History &amp; Demographics'!X6703&gt;10,'Patient History &amp; Demographics'!A6703,"")</f>
        <v>455497</v>
      </c>
      <c r="B6703" t="str">
        <f ca="1">IF('Patient History &amp; Demographics'!X6703&gt;=20,"Acute",IF(AND('Patient History &amp; Demographics'!X6703&gt;=10,'Patient History &amp; Demographics'!X6703&lt;20),"High","Low"))</f>
        <v>High</v>
      </c>
      <c r="C6703" t="s">
        <v>24155</v>
      </c>
      <c r="D6703">
        <f t="shared" ca="1" si="312"/>
        <v>1022</v>
      </c>
      <c r="E6703" t="str">
        <f t="shared" ca="1" si="313"/>
        <v>Rehabilitation</v>
      </c>
      <c r="F6703" t="str">
        <f t="shared" ca="1" si="314"/>
        <v>No Progress</v>
      </c>
    </row>
    <row r="6704" spans="1:6" x14ac:dyDescent="0.25">
      <c r="A6704">
        <f ca="1">IF('Patient History &amp; Demographics'!X6704&gt;10,'Patient History &amp; Demographics'!A6704,"")</f>
        <v>455512</v>
      </c>
      <c r="B6704" t="str">
        <f ca="1">IF('Patient History &amp; Demographics'!X6704&gt;=20,"Acute",IF(AND('Patient History &amp; Demographics'!X6704&gt;=10,'Patient History &amp; Demographics'!X6704&lt;20),"High","Low"))</f>
        <v>Acute</v>
      </c>
      <c r="C6704" t="s">
        <v>24155</v>
      </c>
      <c r="D6704">
        <f t="shared" ca="1" si="312"/>
        <v>1016</v>
      </c>
      <c r="E6704" t="str">
        <f t="shared" ca="1" si="313"/>
        <v>Rehabilitation</v>
      </c>
      <c r="F6704" t="str">
        <f t="shared" ca="1" si="314"/>
        <v>Cured</v>
      </c>
    </row>
    <row r="6705" spans="1:6" x14ac:dyDescent="0.25">
      <c r="A6705">
        <f ca="1">IF('Patient History &amp; Demographics'!X6705&gt;10,'Patient History &amp; Demographics'!A6705,"")</f>
        <v>455549</v>
      </c>
      <c r="B6705" t="str">
        <f ca="1">IF('Patient History &amp; Demographics'!X6705&gt;=20,"Acute",IF(AND('Patient History &amp; Demographics'!X6705&gt;=10,'Patient History &amp; Demographics'!X6705&lt;20),"High","Low"))</f>
        <v>High</v>
      </c>
      <c r="C6705" t="s">
        <v>24156</v>
      </c>
      <c r="D6705" t="str">
        <f t="shared" ca="1" si="312"/>
        <v/>
      </c>
      <c r="E6705" t="str">
        <f t="shared" ca="1" si="313"/>
        <v/>
      </c>
      <c r="F6705" t="str">
        <f t="shared" ca="1" si="314"/>
        <v/>
      </c>
    </row>
    <row r="6706" spans="1:6" x14ac:dyDescent="0.25">
      <c r="A6706">
        <f ca="1">IF('Patient History &amp; Demographics'!X6706&gt;10,'Patient History &amp; Demographics'!A6706,"")</f>
        <v>455558</v>
      </c>
      <c r="B6706" t="str">
        <f ca="1">IF('Patient History &amp; Demographics'!X6706&gt;=20,"Acute",IF(AND('Patient History &amp; Demographics'!X6706&gt;=10,'Patient History &amp; Demographics'!X6706&lt;20),"High","Low"))</f>
        <v>High</v>
      </c>
      <c r="C6706" t="s">
        <v>24156</v>
      </c>
      <c r="D6706" t="str">
        <f t="shared" ca="1" si="312"/>
        <v/>
      </c>
      <c r="E6706" t="str">
        <f t="shared" ca="1" si="313"/>
        <v/>
      </c>
      <c r="F6706" t="str">
        <f t="shared" ca="1" si="314"/>
        <v/>
      </c>
    </row>
    <row r="6707" spans="1:6" x14ac:dyDescent="0.25">
      <c r="A6707">
        <f ca="1">IF('Patient History &amp; Demographics'!X6707&gt;10,'Patient History &amp; Demographics'!A6707,"")</f>
        <v>455567</v>
      </c>
      <c r="B6707" t="str">
        <f ca="1">IF('Patient History &amp; Demographics'!X6707&gt;=20,"Acute",IF(AND('Patient History &amp; Demographics'!X6707&gt;=10,'Patient History &amp; Demographics'!X6707&lt;20),"High","Low"))</f>
        <v>High</v>
      </c>
      <c r="C6707" t="s">
        <v>24156</v>
      </c>
      <c r="D6707" t="str">
        <f t="shared" ca="1" si="312"/>
        <v/>
      </c>
      <c r="E6707" t="str">
        <f t="shared" ca="1" si="313"/>
        <v/>
      </c>
      <c r="F6707" t="str">
        <f t="shared" ca="1" si="314"/>
        <v/>
      </c>
    </row>
    <row r="6708" spans="1:6" x14ac:dyDescent="0.25">
      <c r="A6708" t="str">
        <f ca="1">IF('Patient History &amp; Demographics'!X6708&gt;10,'Patient History &amp; Demographics'!A6708,"")</f>
        <v/>
      </c>
      <c r="B6708" t="str">
        <f ca="1">IF('Patient History &amp; Demographics'!X6708&gt;=20,"Acute",IF(AND('Patient History &amp; Demographics'!X6708&gt;=10,'Patient History &amp; Demographics'!X6708&lt;20),"High","Low"))</f>
        <v>Low</v>
      </c>
      <c r="C6708" t="s">
        <v>24155</v>
      </c>
      <c r="D6708">
        <f t="shared" ca="1" si="312"/>
        <v>1023</v>
      </c>
      <c r="E6708" t="str">
        <f t="shared" ca="1" si="313"/>
        <v>Screening</v>
      </c>
      <c r="F6708" t="str">
        <f t="shared" ca="1" si="314"/>
        <v/>
      </c>
    </row>
    <row r="6709" spans="1:6" x14ac:dyDescent="0.25">
      <c r="A6709">
        <f ca="1">IF('Patient History &amp; Demographics'!X6709&gt;10,'Patient History &amp; Demographics'!A6709,"")</f>
        <v>455600</v>
      </c>
      <c r="B6709" t="str">
        <f ca="1">IF('Patient History &amp; Demographics'!X6709&gt;=20,"Acute",IF(AND('Patient History &amp; Demographics'!X6709&gt;=10,'Patient History &amp; Demographics'!X6709&lt;20),"High","Low"))</f>
        <v>Acute</v>
      </c>
      <c r="C6709" t="s">
        <v>24156</v>
      </c>
      <c r="D6709" t="str">
        <f t="shared" ca="1" si="312"/>
        <v/>
      </c>
      <c r="E6709" t="str">
        <f t="shared" ca="1" si="313"/>
        <v/>
      </c>
      <c r="F6709" t="str">
        <f t="shared" ca="1" si="314"/>
        <v/>
      </c>
    </row>
    <row r="6710" spans="1:6" x14ac:dyDescent="0.25">
      <c r="A6710">
        <f ca="1">IF('Patient History &amp; Demographics'!X6710&gt;10,'Patient History &amp; Demographics'!A6710,"")</f>
        <v>455619</v>
      </c>
      <c r="B6710" t="str">
        <f ca="1">IF('Patient History &amp; Demographics'!X6710&gt;=20,"Acute",IF(AND('Patient History &amp; Demographics'!X6710&gt;=10,'Patient History &amp; Demographics'!X6710&lt;20),"High","Low"))</f>
        <v>High</v>
      </c>
      <c r="C6710" t="s">
        <v>24155</v>
      </c>
      <c r="D6710">
        <f t="shared" ca="1" si="312"/>
        <v>1004</v>
      </c>
      <c r="E6710" t="str">
        <f t="shared" ca="1" si="313"/>
        <v>Rehabilitation</v>
      </c>
      <c r="F6710" t="str">
        <f t="shared" ca="1" si="314"/>
        <v>Condition Deteriorated</v>
      </c>
    </row>
    <row r="6711" spans="1:6" x14ac:dyDescent="0.25">
      <c r="A6711">
        <f ca="1">IF('Patient History &amp; Demographics'!X6711&gt;10,'Patient History &amp; Demographics'!A6711,"")</f>
        <v>455628</v>
      </c>
      <c r="B6711" t="str">
        <f ca="1">IF('Patient History &amp; Demographics'!X6711&gt;=20,"Acute",IF(AND('Patient History &amp; Demographics'!X6711&gt;=10,'Patient History &amp; Demographics'!X6711&lt;20),"High","Low"))</f>
        <v>High</v>
      </c>
      <c r="C6711" t="s">
        <v>24156</v>
      </c>
      <c r="D6711" t="str">
        <f t="shared" ca="1" si="312"/>
        <v/>
      </c>
      <c r="E6711" t="str">
        <f t="shared" ca="1" si="313"/>
        <v/>
      </c>
      <c r="F6711" t="str">
        <f t="shared" ca="1" si="314"/>
        <v/>
      </c>
    </row>
    <row r="6712" spans="1:6" x14ac:dyDescent="0.25">
      <c r="A6712">
        <f ca="1">IF('Patient History &amp; Demographics'!X6712&gt;10,'Patient History &amp; Demographics'!A6712,"")</f>
        <v>455646</v>
      </c>
      <c r="B6712" t="str">
        <f ca="1">IF('Patient History &amp; Demographics'!X6712&gt;=20,"Acute",IF(AND('Patient History &amp; Demographics'!X6712&gt;=10,'Patient History &amp; Demographics'!X6712&lt;20),"High","Low"))</f>
        <v>High</v>
      </c>
      <c r="C6712" t="s">
        <v>24156</v>
      </c>
      <c r="D6712" t="str">
        <f t="shared" ca="1" si="312"/>
        <v/>
      </c>
      <c r="E6712" t="str">
        <f t="shared" ca="1" si="313"/>
        <v/>
      </c>
      <c r="F6712" t="str">
        <f t="shared" ca="1" si="314"/>
        <v/>
      </c>
    </row>
    <row r="6713" spans="1:6" x14ac:dyDescent="0.25">
      <c r="A6713">
        <f ca="1">IF('Patient History &amp; Demographics'!X6713&gt;10,'Patient History &amp; Demographics'!A6713,"")</f>
        <v>455655</v>
      </c>
      <c r="B6713" t="str">
        <f ca="1">IF('Patient History &amp; Demographics'!X6713&gt;=20,"Acute",IF(AND('Patient History &amp; Demographics'!X6713&gt;=10,'Patient History &amp; Demographics'!X6713&lt;20),"High","Low"))</f>
        <v>High</v>
      </c>
      <c r="C6713" t="s">
        <v>24155</v>
      </c>
      <c r="D6713">
        <f t="shared" ca="1" si="312"/>
        <v>1019</v>
      </c>
      <c r="E6713" t="str">
        <f t="shared" ca="1" si="313"/>
        <v>Screening</v>
      </c>
      <c r="F6713" t="str">
        <f t="shared" ca="1" si="314"/>
        <v/>
      </c>
    </row>
    <row r="6714" spans="1:6" x14ac:dyDescent="0.25">
      <c r="A6714">
        <f ca="1">IF('Patient History &amp; Demographics'!X6714&gt;10,'Patient History &amp; Demographics'!A6714,"")</f>
        <v>455664</v>
      </c>
      <c r="B6714" t="str">
        <f ca="1">IF('Patient History &amp; Demographics'!X6714&gt;=20,"Acute",IF(AND('Patient History &amp; Demographics'!X6714&gt;=10,'Patient History &amp; Demographics'!X6714&lt;20),"High","Low"))</f>
        <v>High</v>
      </c>
      <c r="C6714" t="s">
        <v>24155</v>
      </c>
      <c r="D6714">
        <f t="shared" ca="1" si="312"/>
        <v>1018</v>
      </c>
      <c r="E6714" t="str">
        <f t="shared" ca="1" si="313"/>
        <v>Rehabilitation</v>
      </c>
      <c r="F6714" t="str">
        <f t="shared" ca="1" si="314"/>
        <v>Positive Progress</v>
      </c>
    </row>
    <row r="6715" spans="1:6" x14ac:dyDescent="0.25">
      <c r="A6715" t="str">
        <f ca="1">IF('Patient History &amp; Demographics'!X6715&gt;10,'Patient History &amp; Demographics'!A6715,"")</f>
        <v/>
      </c>
      <c r="B6715" t="str">
        <f ca="1">IF('Patient History &amp; Demographics'!X6715&gt;=20,"Acute",IF(AND('Patient History &amp; Demographics'!X6715&gt;=10,'Patient History &amp; Demographics'!X6715&lt;20),"High","Low"))</f>
        <v>Low</v>
      </c>
      <c r="C6715" t="s">
        <v>24155</v>
      </c>
      <c r="D6715">
        <f t="shared" ca="1" si="312"/>
        <v>1014</v>
      </c>
      <c r="E6715" t="str">
        <f t="shared" ca="1" si="313"/>
        <v>Screening</v>
      </c>
      <c r="F6715" t="str">
        <f t="shared" ca="1" si="314"/>
        <v/>
      </c>
    </row>
    <row r="6716" spans="1:6" x14ac:dyDescent="0.25">
      <c r="A6716">
        <f ca="1">IF('Patient History &amp; Demographics'!X6716&gt;10,'Patient History &amp; Demographics'!A6716,"")</f>
        <v>455682</v>
      </c>
      <c r="B6716" t="str">
        <f ca="1">IF('Patient History &amp; Demographics'!X6716&gt;=20,"Acute",IF(AND('Patient History &amp; Demographics'!X6716&gt;=10,'Patient History &amp; Demographics'!X6716&lt;20),"High","Low"))</f>
        <v>High</v>
      </c>
      <c r="C6716" t="s">
        <v>24156</v>
      </c>
      <c r="D6716" t="str">
        <f t="shared" ca="1" si="312"/>
        <v/>
      </c>
      <c r="E6716" t="str">
        <f t="shared" ca="1" si="313"/>
        <v/>
      </c>
      <c r="F6716" t="str">
        <f t="shared" ca="1" si="314"/>
        <v/>
      </c>
    </row>
    <row r="6717" spans="1:6" x14ac:dyDescent="0.25">
      <c r="A6717">
        <f ca="1">IF('Patient History &amp; Demographics'!X6717&gt;10,'Patient History &amp; Demographics'!A6717,"")</f>
        <v>455707</v>
      </c>
      <c r="B6717" t="str">
        <f ca="1">IF('Patient History &amp; Demographics'!X6717&gt;=20,"Acute",IF(AND('Patient History &amp; Demographics'!X6717&gt;=10,'Patient History &amp; Demographics'!X6717&lt;20),"High","Low"))</f>
        <v>High</v>
      </c>
      <c r="C6717" t="s">
        <v>24156</v>
      </c>
      <c r="D6717" t="str">
        <f t="shared" ca="1" si="312"/>
        <v/>
      </c>
      <c r="E6717" t="str">
        <f t="shared" ca="1" si="313"/>
        <v/>
      </c>
      <c r="F6717" t="str">
        <f t="shared" ca="1" si="314"/>
        <v/>
      </c>
    </row>
    <row r="6718" spans="1:6" x14ac:dyDescent="0.25">
      <c r="A6718">
        <f ca="1">IF('Patient History &amp; Demographics'!X6718&gt;10,'Patient History &amp; Demographics'!A6718,"")</f>
        <v>455716</v>
      </c>
      <c r="B6718" t="str">
        <f ca="1">IF('Patient History &amp; Demographics'!X6718&gt;=20,"Acute",IF(AND('Patient History &amp; Demographics'!X6718&gt;=10,'Patient History &amp; Demographics'!X6718&lt;20),"High","Low"))</f>
        <v>High</v>
      </c>
      <c r="C6718" t="s">
        <v>24156</v>
      </c>
      <c r="D6718" t="str">
        <f t="shared" ca="1" si="312"/>
        <v/>
      </c>
      <c r="E6718" t="str">
        <f t="shared" ca="1" si="313"/>
        <v/>
      </c>
      <c r="F6718" t="str">
        <f t="shared" ca="1" si="314"/>
        <v/>
      </c>
    </row>
    <row r="6719" spans="1:6" x14ac:dyDescent="0.25">
      <c r="A6719">
        <f ca="1">IF('Patient History &amp; Demographics'!X6719&gt;10,'Patient History &amp; Demographics'!A6719,"")</f>
        <v>455725</v>
      </c>
      <c r="B6719" t="str">
        <f ca="1">IF('Patient History &amp; Demographics'!X6719&gt;=20,"Acute",IF(AND('Patient History &amp; Demographics'!X6719&gt;=10,'Patient History &amp; Demographics'!X6719&lt;20),"High","Low"))</f>
        <v>High</v>
      </c>
      <c r="C6719" t="s">
        <v>24155</v>
      </c>
      <c r="D6719">
        <f t="shared" ca="1" si="312"/>
        <v>1015</v>
      </c>
      <c r="E6719" t="str">
        <f t="shared" ca="1" si="313"/>
        <v>Screening</v>
      </c>
      <c r="F6719" t="str">
        <f t="shared" ca="1" si="314"/>
        <v/>
      </c>
    </row>
    <row r="6720" spans="1:6" x14ac:dyDescent="0.25">
      <c r="A6720" t="str">
        <f ca="1">IF('Patient History &amp; Demographics'!X6720&gt;10,'Patient History &amp; Demographics'!A6720,"")</f>
        <v/>
      </c>
      <c r="B6720" t="str">
        <f ca="1">IF('Patient History &amp; Demographics'!X6720&gt;=20,"Acute",IF(AND('Patient History &amp; Demographics'!X6720&gt;=10,'Patient History &amp; Demographics'!X6720&lt;20),"High","Low"))</f>
        <v>Low</v>
      </c>
      <c r="C6720" t="s">
        <v>24156</v>
      </c>
      <c r="D6720" t="str">
        <f t="shared" ca="1" si="312"/>
        <v/>
      </c>
      <c r="E6720" t="str">
        <f t="shared" ca="1" si="313"/>
        <v/>
      </c>
      <c r="F6720" t="str">
        <f t="shared" ca="1" si="314"/>
        <v/>
      </c>
    </row>
    <row r="6721" spans="1:6" x14ac:dyDescent="0.25">
      <c r="A6721">
        <f ca="1">IF('Patient History &amp; Demographics'!X6721&gt;10,'Patient History &amp; Demographics'!A6721,"")</f>
        <v>455743</v>
      </c>
      <c r="B6721" t="str">
        <f ca="1">IF('Patient History &amp; Demographics'!X6721&gt;=20,"Acute",IF(AND('Patient History &amp; Demographics'!X6721&gt;=10,'Patient History &amp; Demographics'!X6721&lt;20),"High","Low"))</f>
        <v>High</v>
      </c>
      <c r="C6721" t="s">
        <v>24155</v>
      </c>
      <c r="D6721">
        <f t="shared" ca="1" si="312"/>
        <v>1010</v>
      </c>
      <c r="E6721" t="str">
        <f t="shared" ca="1" si="313"/>
        <v>Rehabilitation</v>
      </c>
      <c r="F6721" t="str">
        <f t="shared" ca="1" si="314"/>
        <v>No Progress</v>
      </c>
    </row>
    <row r="6722" spans="1:6" x14ac:dyDescent="0.25">
      <c r="A6722">
        <f ca="1">IF('Patient History &amp; Demographics'!X6722&gt;10,'Patient History &amp; Demographics'!A6722,"")</f>
        <v>455752</v>
      </c>
      <c r="B6722" t="str">
        <f ca="1">IF('Patient History &amp; Demographics'!X6722&gt;=20,"Acute",IF(AND('Patient History &amp; Demographics'!X6722&gt;=10,'Patient History &amp; Demographics'!X6722&lt;20),"High","Low"))</f>
        <v>High</v>
      </c>
      <c r="C6722" t="s">
        <v>24156</v>
      </c>
      <c r="D6722" t="str">
        <f t="shared" ref="D6722:D6785" ca="1" si="315">IF(C6722="Yes",CHOOSE(RANDBETWEEN(1,27),1001,1002,1003,1004,1005,1006,1007,1008,1009,1010,1011,1012,1013,1014,1015,1016,1017,1018,
1019,1020,1021,1022,1023,1024,1025,1026,1027,1028),"")</f>
        <v/>
      </c>
      <c r="E6722" t="str">
        <f t="shared" ca="1" si="313"/>
        <v/>
      </c>
      <c r="F6722" t="str">
        <f t="shared" ca="1" si="314"/>
        <v/>
      </c>
    </row>
    <row r="6723" spans="1:6" x14ac:dyDescent="0.25">
      <c r="A6723" t="str">
        <f ca="1">IF('Patient History &amp; Demographics'!X6723&gt;10,'Patient History &amp; Demographics'!A6723,"")</f>
        <v/>
      </c>
      <c r="B6723" t="str">
        <f ca="1">IF('Patient History &amp; Demographics'!X6723&gt;=20,"Acute",IF(AND('Patient History &amp; Demographics'!X6723&gt;=10,'Patient History &amp; Demographics'!X6723&lt;20),"High","Low"))</f>
        <v>Low</v>
      </c>
      <c r="C6723" t="s">
        <v>24155</v>
      </c>
      <c r="D6723">
        <f t="shared" ca="1" si="315"/>
        <v>1008</v>
      </c>
      <c r="E6723" t="str">
        <f t="shared" ref="E6723:E6786" ca="1" si="316">IF(C6723="Yes",CHOOSE(RANDBETWEEN(1,2),"Screening","Rehabilitation"),"")</f>
        <v>Rehabilitation</v>
      </c>
      <c r="F6723" t="str">
        <f t="shared" ref="F6723:F6786" ca="1" si="317">IF(E6723="Rehabilitation",CHOOSE(RANDBETWEEN(1,4),"Positive Progress","No Progress","Condition Deteriorated","Cured"),"")</f>
        <v>Condition Deteriorated</v>
      </c>
    </row>
    <row r="6724" spans="1:6" x14ac:dyDescent="0.25">
      <c r="A6724">
        <f ca="1">IF('Patient History &amp; Demographics'!X6724&gt;10,'Patient History &amp; Demographics'!A6724,"")</f>
        <v>455770</v>
      </c>
      <c r="B6724" t="str">
        <f ca="1">IF('Patient History &amp; Demographics'!X6724&gt;=20,"Acute",IF(AND('Patient History &amp; Demographics'!X6724&gt;=10,'Patient History &amp; Demographics'!X6724&lt;20),"High","Low"))</f>
        <v>High</v>
      </c>
      <c r="C6724" t="s">
        <v>24156</v>
      </c>
      <c r="D6724" t="str">
        <f t="shared" ca="1" si="315"/>
        <v/>
      </c>
      <c r="E6724" t="str">
        <f t="shared" ca="1" si="316"/>
        <v/>
      </c>
      <c r="F6724" t="str">
        <f t="shared" ca="1" si="317"/>
        <v/>
      </c>
    </row>
    <row r="6725" spans="1:6" x14ac:dyDescent="0.25">
      <c r="A6725" t="str">
        <f ca="1">IF('Patient History &amp; Demographics'!X6725&gt;10,'Patient History &amp; Demographics'!A6725,"")</f>
        <v/>
      </c>
      <c r="B6725" t="str">
        <f ca="1">IF('Patient History &amp; Demographics'!X6725&gt;=20,"Acute",IF(AND('Patient History &amp; Demographics'!X6725&gt;=10,'Patient History &amp; Demographics'!X6725&lt;20),"High","Low"))</f>
        <v>High</v>
      </c>
      <c r="C6725" t="s">
        <v>24156</v>
      </c>
      <c r="D6725" t="str">
        <f t="shared" ca="1" si="315"/>
        <v/>
      </c>
      <c r="E6725" t="str">
        <f t="shared" ca="1" si="316"/>
        <v/>
      </c>
      <c r="F6725" t="str">
        <f t="shared" ca="1" si="317"/>
        <v/>
      </c>
    </row>
    <row r="6726" spans="1:6" x14ac:dyDescent="0.25">
      <c r="A6726">
        <f ca="1">IF('Patient History &amp; Demographics'!X6726&gt;10,'Patient History &amp; Demographics'!A6726,"")</f>
        <v>455798</v>
      </c>
      <c r="B6726" t="str">
        <f ca="1">IF('Patient History &amp; Demographics'!X6726&gt;=20,"Acute",IF(AND('Patient History &amp; Demographics'!X6726&gt;=10,'Patient History &amp; Demographics'!X6726&lt;20),"High","Low"))</f>
        <v>Acute</v>
      </c>
      <c r="C6726" t="s">
        <v>24156</v>
      </c>
      <c r="D6726" t="str">
        <f t="shared" ca="1" si="315"/>
        <v/>
      </c>
      <c r="E6726" t="str">
        <f t="shared" ca="1" si="316"/>
        <v/>
      </c>
      <c r="F6726" t="str">
        <f t="shared" ca="1" si="317"/>
        <v/>
      </c>
    </row>
    <row r="6727" spans="1:6" x14ac:dyDescent="0.25">
      <c r="A6727" t="str">
        <f ca="1">IF('Patient History &amp; Demographics'!X6727&gt;10,'Patient History &amp; Demographics'!A6727,"")</f>
        <v/>
      </c>
      <c r="B6727" t="str">
        <f ca="1">IF('Patient History &amp; Demographics'!X6727&gt;=20,"Acute",IF(AND('Patient History &amp; Demographics'!X6727&gt;=10,'Patient History &amp; Demographics'!X6727&lt;20),"High","Low"))</f>
        <v>High</v>
      </c>
      <c r="C6727" t="s">
        <v>24155</v>
      </c>
      <c r="D6727">
        <f t="shared" ca="1" si="315"/>
        <v>1021</v>
      </c>
      <c r="E6727" t="str">
        <f t="shared" ca="1" si="316"/>
        <v>Rehabilitation</v>
      </c>
      <c r="F6727" t="str">
        <f t="shared" ca="1" si="317"/>
        <v>Cured</v>
      </c>
    </row>
    <row r="6728" spans="1:6" x14ac:dyDescent="0.25">
      <c r="A6728" t="str">
        <f ca="1">IF('Patient History &amp; Demographics'!X6728&gt;10,'Patient History &amp; Demographics'!A6728,"")</f>
        <v/>
      </c>
      <c r="B6728" t="str">
        <f ca="1">IF('Patient History &amp; Demographics'!X6728&gt;=20,"Acute",IF(AND('Patient History &amp; Demographics'!X6728&gt;=10,'Patient History &amp; Demographics'!X6728&lt;20),"High","Low"))</f>
        <v>Low</v>
      </c>
      <c r="C6728" t="s">
        <v>24156</v>
      </c>
      <c r="D6728" t="str">
        <f t="shared" ca="1" si="315"/>
        <v/>
      </c>
      <c r="E6728" t="str">
        <f t="shared" ca="1" si="316"/>
        <v/>
      </c>
      <c r="F6728" t="str">
        <f t="shared" ca="1" si="317"/>
        <v/>
      </c>
    </row>
    <row r="6729" spans="1:6" x14ac:dyDescent="0.25">
      <c r="A6729">
        <f ca="1">IF('Patient History &amp; Demographics'!X6729&gt;10,'Patient History &amp; Demographics'!A6729,"")</f>
        <v>455831</v>
      </c>
      <c r="B6729" t="str">
        <f ca="1">IF('Patient History &amp; Demographics'!X6729&gt;=20,"Acute",IF(AND('Patient History &amp; Demographics'!X6729&gt;=10,'Patient History &amp; Demographics'!X6729&lt;20),"High","Low"))</f>
        <v>Acute</v>
      </c>
      <c r="C6729" t="s">
        <v>24155</v>
      </c>
      <c r="D6729">
        <f t="shared" ca="1" si="315"/>
        <v>1022</v>
      </c>
      <c r="E6729" t="str">
        <f t="shared" ca="1" si="316"/>
        <v>Rehabilitation</v>
      </c>
      <c r="F6729" t="str">
        <f t="shared" ca="1" si="317"/>
        <v>Condition Deteriorated</v>
      </c>
    </row>
    <row r="6730" spans="1:6" x14ac:dyDescent="0.25">
      <c r="A6730">
        <f ca="1">IF('Patient History &amp; Demographics'!X6730&gt;10,'Patient History &amp; Demographics'!A6730,"")</f>
        <v>455840</v>
      </c>
      <c r="B6730" t="str">
        <f ca="1">IF('Patient History &amp; Demographics'!X6730&gt;=20,"Acute",IF(AND('Patient History &amp; Demographics'!X6730&gt;=10,'Patient History &amp; Demographics'!X6730&lt;20),"High","Low"))</f>
        <v>High</v>
      </c>
      <c r="C6730" t="s">
        <v>24155</v>
      </c>
      <c r="D6730">
        <f t="shared" ca="1" si="315"/>
        <v>1026</v>
      </c>
      <c r="E6730" t="str">
        <f t="shared" ca="1" si="316"/>
        <v>Rehabilitation</v>
      </c>
      <c r="F6730" t="str">
        <f t="shared" ca="1" si="317"/>
        <v>Condition Deteriorated</v>
      </c>
    </row>
    <row r="6731" spans="1:6" x14ac:dyDescent="0.25">
      <c r="A6731" t="str">
        <f ca="1">IF('Patient History &amp; Demographics'!X6731&gt;10,'Patient History &amp; Demographics'!A6731,"")</f>
        <v/>
      </c>
      <c r="B6731" t="str">
        <f ca="1">IF('Patient History &amp; Demographics'!X6731&gt;=20,"Acute",IF(AND('Patient History &amp; Demographics'!X6731&gt;=10,'Patient History &amp; Demographics'!X6731&lt;20),"High","Low"))</f>
        <v>Low</v>
      </c>
      <c r="C6731" t="s">
        <v>24155</v>
      </c>
      <c r="D6731">
        <f t="shared" ca="1" si="315"/>
        <v>1019</v>
      </c>
      <c r="E6731" t="str">
        <f t="shared" ca="1" si="316"/>
        <v>Screening</v>
      </c>
      <c r="F6731" t="str">
        <f t="shared" ca="1" si="317"/>
        <v/>
      </c>
    </row>
    <row r="6732" spans="1:6" x14ac:dyDescent="0.25">
      <c r="A6732" t="str">
        <f ca="1">IF('Patient History &amp; Demographics'!X6732&gt;10,'Patient History &amp; Demographics'!A6732,"")</f>
        <v/>
      </c>
      <c r="B6732" t="str">
        <f ca="1">IF('Patient History &amp; Demographics'!X6732&gt;=20,"Acute",IF(AND('Patient History &amp; Demographics'!X6732&gt;=10,'Patient History &amp; Demographics'!X6732&lt;20),"High","Low"))</f>
        <v>Low</v>
      </c>
      <c r="C6732" t="s">
        <v>24155</v>
      </c>
      <c r="D6732">
        <f t="shared" ca="1" si="315"/>
        <v>1004</v>
      </c>
      <c r="E6732" t="str">
        <f t="shared" ca="1" si="316"/>
        <v>Rehabilitation</v>
      </c>
      <c r="F6732" t="str">
        <f t="shared" ca="1" si="317"/>
        <v>No Progress</v>
      </c>
    </row>
    <row r="6733" spans="1:6" x14ac:dyDescent="0.25">
      <c r="A6733">
        <f ca="1">IF('Patient History &amp; Demographics'!X6733&gt;10,'Patient History &amp; Demographics'!A6733,"")</f>
        <v>455877</v>
      </c>
      <c r="B6733" t="str">
        <f ca="1">IF('Patient History &amp; Demographics'!X6733&gt;=20,"Acute",IF(AND('Patient History &amp; Demographics'!X6733&gt;=10,'Patient History &amp; Demographics'!X6733&lt;20),"High","Low"))</f>
        <v>High</v>
      </c>
      <c r="C6733" t="s">
        <v>24156</v>
      </c>
      <c r="D6733" t="str">
        <f t="shared" ca="1" si="315"/>
        <v/>
      </c>
      <c r="E6733" t="str">
        <f t="shared" ca="1" si="316"/>
        <v/>
      </c>
      <c r="F6733" t="str">
        <f t="shared" ca="1" si="317"/>
        <v/>
      </c>
    </row>
    <row r="6734" spans="1:6" x14ac:dyDescent="0.25">
      <c r="A6734">
        <f ca="1">IF('Patient History &amp; Demographics'!X6734&gt;10,'Patient History &amp; Demographics'!A6734,"")</f>
        <v>455886</v>
      </c>
      <c r="B6734" t="str">
        <f ca="1">IF('Patient History &amp; Demographics'!X6734&gt;=20,"Acute",IF(AND('Patient History &amp; Demographics'!X6734&gt;=10,'Patient History &amp; Demographics'!X6734&lt;20),"High","Low"))</f>
        <v>High</v>
      </c>
      <c r="C6734" t="s">
        <v>24156</v>
      </c>
      <c r="D6734" t="str">
        <f t="shared" ca="1" si="315"/>
        <v/>
      </c>
      <c r="E6734" t="str">
        <f t="shared" ca="1" si="316"/>
        <v/>
      </c>
      <c r="F6734" t="str">
        <f t="shared" ca="1" si="317"/>
        <v/>
      </c>
    </row>
    <row r="6735" spans="1:6" x14ac:dyDescent="0.25">
      <c r="A6735">
        <f ca="1">IF('Patient History &amp; Demographics'!X6735&gt;10,'Patient History &amp; Demographics'!A6735,"")</f>
        <v>455895</v>
      </c>
      <c r="B6735" t="str">
        <f ca="1">IF('Patient History &amp; Demographics'!X6735&gt;=20,"Acute",IF(AND('Patient History &amp; Demographics'!X6735&gt;=10,'Patient History &amp; Demographics'!X6735&lt;20),"High","Low"))</f>
        <v>Acute</v>
      </c>
      <c r="C6735" t="s">
        <v>24155</v>
      </c>
      <c r="D6735">
        <f t="shared" ca="1" si="315"/>
        <v>1017</v>
      </c>
      <c r="E6735" t="str">
        <f t="shared" ca="1" si="316"/>
        <v>Screening</v>
      </c>
      <c r="F6735" t="str">
        <f t="shared" ca="1" si="317"/>
        <v/>
      </c>
    </row>
    <row r="6736" spans="1:6" x14ac:dyDescent="0.25">
      <c r="A6736">
        <f ca="1">IF('Patient History &amp; Demographics'!X6736&gt;10,'Patient History &amp; Demographics'!A6736,"")</f>
        <v>455901</v>
      </c>
      <c r="B6736" t="str">
        <f ca="1">IF('Patient History &amp; Demographics'!X6736&gt;=20,"Acute",IF(AND('Patient History &amp; Demographics'!X6736&gt;=10,'Patient History &amp; Demographics'!X6736&lt;20),"High","Low"))</f>
        <v>High</v>
      </c>
      <c r="C6736" t="s">
        <v>24156</v>
      </c>
      <c r="D6736" t="str">
        <f t="shared" ca="1" si="315"/>
        <v/>
      </c>
      <c r="E6736" t="str">
        <f t="shared" ca="1" si="316"/>
        <v/>
      </c>
      <c r="F6736" t="str">
        <f t="shared" ca="1" si="317"/>
        <v/>
      </c>
    </row>
    <row r="6737" spans="1:6" x14ac:dyDescent="0.25">
      <c r="A6737">
        <f ca="1">IF('Patient History &amp; Demographics'!X6737&gt;10,'Patient History &amp; Demographics'!A6737,"")</f>
        <v>455910</v>
      </c>
      <c r="B6737" t="str">
        <f ca="1">IF('Patient History &amp; Demographics'!X6737&gt;=20,"Acute",IF(AND('Patient History &amp; Demographics'!X6737&gt;=10,'Patient History &amp; Demographics'!X6737&lt;20),"High","Low"))</f>
        <v>High</v>
      </c>
      <c r="C6737" t="s">
        <v>24156</v>
      </c>
      <c r="D6737" t="str">
        <f t="shared" ca="1" si="315"/>
        <v/>
      </c>
      <c r="E6737" t="str">
        <f t="shared" ca="1" si="316"/>
        <v/>
      </c>
      <c r="F6737" t="str">
        <f t="shared" ca="1" si="317"/>
        <v/>
      </c>
    </row>
    <row r="6738" spans="1:6" x14ac:dyDescent="0.25">
      <c r="A6738">
        <f ca="1">IF('Patient History &amp; Demographics'!X6738&gt;10,'Patient History &amp; Demographics'!A6738,"")</f>
        <v>455929</v>
      </c>
      <c r="B6738" t="str">
        <f ca="1">IF('Patient History &amp; Demographics'!X6738&gt;=20,"Acute",IF(AND('Patient History &amp; Demographics'!X6738&gt;=10,'Patient History &amp; Demographics'!X6738&lt;20),"High","Low"))</f>
        <v>High</v>
      </c>
      <c r="C6738" t="s">
        <v>24155</v>
      </c>
      <c r="D6738">
        <f t="shared" ca="1" si="315"/>
        <v>1012</v>
      </c>
      <c r="E6738" t="str">
        <f t="shared" ca="1" si="316"/>
        <v>Screening</v>
      </c>
      <c r="F6738" t="str">
        <f t="shared" ca="1" si="317"/>
        <v/>
      </c>
    </row>
    <row r="6739" spans="1:6" x14ac:dyDescent="0.25">
      <c r="A6739">
        <f ca="1">IF('Patient History &amp; Demographics'!X6739&gt;10,'Patient History &amp; Demographics'!A6739,"")</f>
        <v>455938</v>
      </c>
      <c r="B6739" t="str">
        <f ca="1">IF('Patient History &amp; Demographics'!X6739&gt;=20,"Acute",IF(AND('Patient History &amp; Demographics'!X6739&gt;=10,'Patient History &amp; Demographics'!X6739&lt;20),"High","Low"))</f>
        <v>High</v>
      </c>
      <c r="C6739" t="s">
        <v>24156</v>
      </c>
      <c r="D6739" t="str">
        <f t="shared" ca="1" si="315"/>
        <v/>
      </c>
      <c r="E6739" t="str">
        <f t="shared" ca="1" si="316"/>
        <v/>
      </c>
      <c r="F6739" t="str">
        <f t="shared" ca="1" si="317"/>
        <v/>
      </c>
    </row>
    <row r="6740" spans="1:6" x14ac:dyDescent="0.25">
      <c r="A6740">
        <f ca="1">IF('Patient History &amp; Demographics'!X6740&gt;10,'Patient History &amp; Demographics'!A6740,"")</f>
        <v>455947</v>
      </c>
      <c r="B6740" t="str">
        <f ca="1">IF('Patient History &amp; Demographics'!X6740&gt;=20,"Acute",IF(AND('Patient History &amp; Demographics'!X6740&gt;=10,'Patient History &amp; Demographics'!X6740&lt;20),"High","Low"))</f>
        <v>High</v>
      </c>
      <c r="C6740" t="s">
        <v>24156</v>
      </c>
      <c r="D6740" t="str">
        <f t="shared" ca="1" si="315"/>
        <v/>
      </c>
      <c r="E6740" t="str">
        <f t="shared" ca="1" si="316"/>
        <v/>
      </c>
      <c r="F6740" t="str">
        <f t="shared" ca="1" si="317"/>
        <v/>
      </c>
    </row>
    <row r="6741" spans="1:6" x14ac:dyDescent="0.25">
      <c r="A6741">
        <f ca="1">IF('Patient History &amp; Demographics'!X6741&gt;10,'Patient History &amp; Demographics'!A6741,"")</f>
        <v>455956</v>
      </c>
      <c r="B6741" t="str">
        <f ca="1">IF('Patient History &amp; Demographics'!X6741&gt;=20,"Acute",IF(AND('Patient History &amp; Demographics'!X6741&gt;=10,'Patient History &amp; Demographics'!X6741&lt;20),"High","Low"))</f>
        <v>High</v>
      </c>
      <c r="C6741" t="s">
        <v>24156</v>
      </c>
      <c r="D6741" t="str">
        <f t="shared" ca="1" si="315"/>
        <v/>
      </c>
      <c r="E6741" t="str">
        <f t="shared" ca="1" si="316"/>
        <v/>
      </c>
      <c r="F6741" t="str">
        <f t="shared" ca="1" si="317"/>
        <v/>
      </c>
    </row>
    <row r="6742" spans="1:6" x14ac:dyDescent="0.25">
      <c r="A6742">
        <f ca="1">IF('Patient History &amp; Demographics'!X6742&gt;10,'Patient History &amp; Demographics'!A6742,"")</f>
        <v>455965</v>
      </c>
      <c r="B6742" t="str">
        <f ca="1">IF('Patient History &amp; Demographics'!X6742&gt;=20,"Acute",IF(AND('Patient History &amp; Demographics'!X6742&gt;=10,'Patient History &amp; Demographics'!X6742&lt;20),"High","Low"))</f>
        <v>High</v>
      </c>
      <c r="C6742" t="s">
        <v>24155</v>
      </c>
      <c r="D6742">
        <f t="shared" ca="1" si="315"/>
        <v>1017</v>
      </c>
      <c r="E6742" t="str">
        <f t="shared" ca="1" si="316"/>
        <v>Screening</v>
      </c>
      <c r="F6742" t="str">
        <f t="shared" ca="1" si="317"/>
        <v/>
      </c>
    </row>
    <row r="6743" spans="1:6" x14ac:dyDescent="0.25">
      <c r="A6743">
        <f ca="1">IF('Patient History &amp; Demographics'!X6743&gt;10,'Patient History &amp; Demographics'!A6743,"")</f>
        <v>455974</v>
      </c>
      <c r="B6743" t="str">
        <f ca="1">IF('Patient History &amp; Demographics'!X6743&gt;=20,"Acute",IF(AND('Patient History &amp; Demographics'!X6743&gt;=10,'Patient History &amp; Demographics'!X6743&lt;20),"High","Low"))</f>
        <v>High</v>
      </c>
      <c r="C6743" t="s">
        <v>24156</v>
      </c>
      <c r="D6743" t="str">
        <f t="shared" ca="1" si="315"/>
        <v/>
      </c>
      <c r="E6743" t="str">
        <f t="shared" ca="1" si="316"/>
        <v/>
      </c>
      <c r="F6743" t="str">
        <f t="shared" ca="1" si="317"/>
        <v/>
      </c>
    </row>
    <row r="6744" spans="1:6" x14ac:dyDescent="0.25">
      <c r="A6744">
        <f ca="1">IF('Patient History &amp; Demographics'!X6744&gt;10,'Patient History &amp; Demographics'!A6744,"")</f>
        <v>455983</v>
      </c>
      <c r="B6744" t="str">
        <f ca="1">IF('Patient History &amp; Demographics'!X6744&gt;=20,"Acute",IF(AND('Patient History &amp; Demographics'!X6744&gt;=10,'Patient History &amp; Demographics'!X6744&lt;20),"High","Low"))</f>
        <v>Acute</v>
      </c>
      <c r="C6744" t="s">
        <v>24156</v>
      </c>
      <c r="D6744" t="str">
        <f t="shared" ca="1" si="315"/>
        <v/>
      </c>
      <c r="E6744" t="str">
        <f t="shared" ca="1" si="316"/>
        <v/>
      </c>
      <c r="F6744" t="str">
        <f t="shared" ca="1" si="317"/>
        <v/>
      </c>
    </row>
    <row r="6745" spans="1:6" x14ac:dyDescent="0.25">
      <c r="A6745" t="str">
        <f ca="1">IF('Patient History &amp; Demographics'!X6745&gt;10,'Patient History &amp; Demographics'!A6745,"")</f>
        <v/>
      </c>
      <c r="B6745" t="str">
        <f ca="1">IF('Patient History &amp; Demographics'!X6745&gt;=20,"Acute",IF(AND('Patient History &amp; Demographics'!X6745&gt;=10,'Patient History &amp; Demographics'!X6745&lt;20),"High","Low"))</f>
        <v>Low</v>
      </c>
      <c r="C6745" t="s">
        <v>24155</v>
      </c>
      <c r="D6745">
        <f t="shared" ca="1" si="315"/>
        <v>1011</v>
      </c>
      <c r="E6745" t="str">
        <f t="shared" ca="1" si="316"/>
        <v>Rehabilitation</v>
      </c>
      <c r="F6745" t="str">
        <f t="shared" ca="1" si="317"/>
        <v>Positive Progress</v>
      </c>
    </row>
    <row r="6746" spans="1:6" x14ac:dyDescent="0.25">
      <c r="A6746">
        <f ca="1">IF('Patient History &amp; Demographics'!X6746&gt;10,'Patient History &amp; Demographics'!A6746,"")</f>
        <v>456001</v>
      </c>
      <c r="B6746" t="str">
        <f ca="1">IF('Patient History &amp; Demographics'!X6746&gt;=20,"Acute",IF(AND('Patient History &amp; Demographics'!X6746&gt;=10,'Patient History &amp; Demographics'!X6746&lt;20),"High","Low"))</f>
        <v>High</v>
      </c>
      <c r="C6746" t="s">
        <v>24156</v>
      </c>
      <c r="D6746" t="str">
        <f t="shared" ca="1" si="315"/>
        <v/>
      </c>
      <c r="E6746" t="str">
        <f t="shared" ca="1" si="316"/>
        <v/>
      </c>
      <c r="F6746" t="str">
        <f t="shared" ca="1" si="317"/>
        <v/>
      </c>
    </row>
    <row r="6747" spans="1:6" x14ac:dyDescent="0.25">
      <c r="A6747">
        <f ca="1">IF('Patient History &amp; Demographics'!X6747&gt;10,'Patient History &amp; Demographics'!A6747,"")</f>
        <v>456010</v>
      </c>
      <c r="B6747" t="str">
        <f ca="1">IF('Patient History &amp; Demographics'!X6747&gt;=20,"Acute",IF(AND('Patient History &amp; Demographics'!X6747&gt;=10,'Patient History &amp; Demographics'!X6747&lt;20),"High","Low"))</f>
        <v>High</v>
      </c>
      <c r="C6747" t="s">
        <v>24155</v>
      </c>
      <c r="D6747">
        <f t="shared" ca="1" si="315"/>
        <v>1022</v>
      </c>
      <c r="E6747" t="str">
        <f t="shared" ca="1" si="316"/>
        <v>Screening</v>
      </c>
      <c r="F6747" t="str">
        <f t="shared" ca="1" si="317"/>
        <v/>
      </c>
    </row>
    <row r="6748" spans="1:6" x14ac:dyDescent="0.25">
      <c r="A6748">
        <f ca="1">IF('Patient History &amp; Demographics'!X6748&gt;10,'Patient History &amp; Demographics'!A6748,"")</f>
        <v>456029</v>
      </c>
      <c r="B6748" t="str">
        <f ca="1">IF('Patient History &amp; Demographics'!X6748&gt;=20,"Acute",IF(AND('Patient History &amp; Demographics'!X6748&gt;=10,'Patient History &amp; Demographics'!X6748&lt;20),"High","Low"))</f>
        <v>High</v>
      </c>
      <c r="C6748" t="s">
        <v>24156</v>
      </c>
      <c r="D6748" t="str">
        <f t="shared" ca="1" si="315"/>
        <v/>
      </c>
      <c r="E6748" t="str">
        <f t="shared" ca="1" si="316"/>
        <v/>
      </c>
      <c r="F6748" t="str">
        <f t="shared" ca="1" si="317"/>
        <v/>
      </c>
    </row>
    <row r="6749" spans="1:6" x14ac:dyDescent="0.25">
      <c r="A6749">
        <f ca="1">IF('Patient History &amp; Demographics'!X6749&gt;10,'Patient History &amp; Demographics'!A6749,"")</f>
        <v>456038</v>
      </c>
      <c r="B6749" t="str">
        <f ca="1">IF('Patient History &amp; Demographics'!X6749&gt;=20,"Acute",IF(AND('Patient History &amp; Demographics'!X6749&gt;=10,'Patient History &amp; Demographics'!X6749&lt;20),"High","Low"))</f>
        <v>High</v>
      </c>
      <c r="C6749" t="s">
        <v>24155</v>
      </c>
      <c r="D6749">
        <f t="shared" ca="1" si="315"/>
        <v>1002</v>
      </c>
      <c r="E6749" t="str">
        <f t="shared" ca="1" si="316"/>
        <v>Screening</v>
      </c>
      <c r="F6749" t="str">
        <f t="shared" ca="1" si="317"/>
        <v/>
      </c>
    </row>
    <row r="6750" spans="1:6" x14ac:dyDescent="0.25">
      <c r="A6750">
        <f ca="1">IF('Patient History &amp; Demographics'!X6750&gt;10,'Patient History &amp; Demographics'!A6750,"")</f>
        <v>456056</v>
      </c>
      <c r="B6750" t="str">
        <f ca="1">IF('Patient History &amp; Demographics'!X6750&gt;=20,"Acute",IF(AND('Patient History &amp; Demographics'!X6750&gt;=10,'Patient History &amp; Demographics'!X6750&lt;20),"High","Low"))</f>
        <v>High</v>
      </c>
      <c r="C6750" t="s">
        <v>24156</v>
      </c>
      <c r="D6750" t="str">
        <f t="shared" ca="1" si="315"/>
        <v/>
      </c>
      <c r="E6750" t="str">
        <f t="shared" ca="1" si="316"/>
        <v/>
      </c>
      <c r="F6750" t="str">
        <f t="shared" ca="1" si="317"/>
        <v/>
      </c>
    </row>
    <row r="6751" spans="1:6" x14ac:dyDescent="0.25">
      <c r="A6751">
        <f ca="1">IF('Patient History &amp; Demographics'!X6751&gt;10,'Patient History &amp; Demographics'!A6751,"")</f>
        <v>456065</v>
      </c>
      <c r="B6751" t="str">
        <f ca="1">IF('Patient History &amp; Demographics'!X6751&gt;=20,"Acute",IF(AND('Patient History &amp; Demographics'!X6751&gt;=10,'Patient History &amp; Demographics'!X6751&lt;20),"High","Low"))</f>
        <v>High</v>
      </c>
      <c r="C6751" t="s">
        <v>24156</v>
      </c>
      <c r="D6751" t="str">
        <f t="shared" ca="1" si="315"/>
        <v/>
      </c>
      <c r="E6751" t="str">
        <f t="shared" ca="1" si="316"/>
        <v/>
      </c>
      <c r="F6751" t="str">
        <f t="shared" ca="1" si="317"/>
        <v/>
      </c>
    </row>
    <row r="6752" spans="1:6" x14ac:dyDescent="0.25">
      <c r="A6752">
        <f ca="1">IF('Patient History &amp; Demographics'!X6752&gt;10,'Patient History &amp; Demographics'!A6752,"")</f>
        <v>456074</v>
      </c>
      <c r="B6752" t="str">
        <f ca="1">IF('Patient History &amp; Demographics'!X6752&gt;=20,"Acute",IF(AND('Patient History &amp; Demographics'!X6752&gt;=10,'Patient History &amp; Demographics'!X6752&lt;20),"High","Low"))</f>
        <v>High</v>
      </c>
      <c r="C6752" t="s">
        <v>24156</v>
      </c>
      <c r="D6752" t="str">
        <f t="shared" ca="1" si="315"/>
        <v/>
      </c>
      <c r="E6752" t="str">
        <f t="shared" ca="1" si="316"/>
        <v/>
      </c>
      <c r="F6752" t="str">
        <f t="shared" ca="1" si="317"/>
        <v/>
      </c>
    </row>
    <row r="6753" spans="1:6" x14ac:dyDescent="0.25">
      <c r="A6753">
        <f ca="1">IF('Patient History &amp; Demographics'!X6753&gt;10,'Patient History &amp; Demographics'!A6753,"")</f>
        <v>456092</v>
      </c>
      <c r="B6753" t="str">
        <f ca="1">IF('Patient History &amp; Demographics'!X6753&gt;=20,"Acute",IF(AND('Patient History &amp; Demographics'!X6753&gt;=10,'Patient History &amp; Demographics'!X6753&lt;20),"High","Low"))</f>
        <v>High</v>
      </c>
      <c r="C6753" t="s">
        <v>24156</v>
      </c>
      <c r="D6753" t="str">
        <f t="shared" ca="1" si="315"/>
        <v/>
      </c>
      <c r="E6753" t="str">
        <f t="shared" ca="1" si="316"/>
        <v/>
      </c>
      <c r="F6753" t="str">
        <f t="shared" ca="1" si="317"/>
        <v/>
      </c>
    </row>
    <row r="6754" spans="1:6" x14ac:dyDescent="0.25">
      <c r="A6754">
        <f ca="1">IF('Patient History &amp; Demographics'!X6754&gt;10,'Patient History &amp; Demographics'!A6754,"")</f>
        <v>456117</v>
      </c>
      <c r="B6754" t="str">
        <f ca="1">IF('Patient History &amp; Demographics'!X6754&gt;=20,"Acute",IF(AND('Patient History &amp; Demographics'!X6754&gt;=10,'Patient History &amp; Demographics'!X6754&lt;20),"High","Low"))</f>
        <v>High</v>
      </c>
      <c r="C6754" t="s">
        <v>24156</v>
      </c>
      <c r="D6754" t="str">
        <f t="shared" ca="1" si="315"/>
        <v/>
      </c>
      <c r="E6754" t="str">
        <f t="shared" ca="1" si="316"/>
        <v/>
      </c>
      <c r="F6754" t="str">
        <f t="shared" ca="1" si="317"/>
        <v/>
      </c>
    </row>
    <row r="6755" spans="1:6" x14ac:dyDescent="0.25">
      <c r="A6755">
        <f ca="1">IF('Patient History &amp; Demographics'!X6755&gt;10,'Patient History &amp; Demographics'!A6755,"")</f>
        <v>456126</v>
      </c>
      <c r="B6755" t="str">
        <f ca="1">IF('Patient History &amp; Demographics'!X6755&gt;=20,"Acute",IF(AND('Patient History &amp; Demographics'!X6755&gt;=10,'Patient History &amp; Demographics'!X6755&lt;20),"High","Low"))</f>
        <v>High</v>
      </c>
      <c r="C6755" t="s">
        <v>24156</v>
      </c>
      <c r="D6755" t="str">
        <f t="shared" ca="1" si="315"/>
        <v/>
      </c>
      <c r="E6755" t="str">
        <f t="shared" ca="1" si="316"/>
        <v/>
      </c>
      <c r="F6755" t="str">
        <f t="shared" ca="1" si="317"/>
        <v/>
      </c>
    </row>
    <row r="6756" spans="1:6" x14ac:dyDescent="0.25">
      <c r="A6756" t="str">
        <f ca="1">IF('Patient History &amp; Demographics'!X6756&gt;10,'Patient History &amp; Demographics'!A6756,"")</f>
        <v/>
      </c>
      <c r="B6756" t="str">
        <f ca="1">IF('Patient History &amp; Demographics'!X6756&gt;=20,"Acute",IF(AND('Patient History &amp; Demographics'!X6756&gt;=10,'Patient History &amp; Demographics'!X6756&lt;20),"High","Low"))</f>
        <v>Low</v>
      </c>
      <c r="C6756" t="s">
        <v>24156</v>
      </c>
      <c r="D6756" t="str">
        <f t="shared" ca="1" si="315"/>
        <v/>
      </c>
      <c r="E6756" t="str">
        <f t="shared" ca="1" si="316"/>
        <v/>
      </c>
      <c r="F6756" t="str">
        <f t="shared" ca="1" si="317"/>
        <v/>
      </c>
    </row>
    <row r="6757" spans="1:6" x14ac:dyDescent="0.25">
      <c r="A6757">
        <f ca="1">IF('Patient History &amp; Demographics'!X6757&gt;10,'Patient History &amp; Demographics'!A6757,"")</f>
        <v>456144</v>
      </c>
      <c r="B6757" t="str">
        <f ca="1">IF('Patient History &amp; Demographics'!X6757&gt;=20,"Acute",IF(AND('Patient History &amp; Demographics'!X6757&gt;=10,'Patient History &amp; Demographics'!X6757&lt;20),"High","Low"))</f>
        <v>High</v>
      </c>
      <c r="C6757" t="s">
        <v>24155</v>
      </c>
      <c r="D6757">
        <f t="shared" ca="1" si="315"/>
        <v>1014</v>
      </c>
      <c r="E6757" t="str">
        <f t="shared" ca="1" si="316"/>
        <v>Screening</v>
      </c>
      <c r="F6757" t="str">
        <f t="shared" ca="1" si="317"/>
        <v/>
      </c>
    </row>
    <row r="6758" spans="1:6" x14ac:dyDescent="0.25">
      <c r="A6758">
        <f ca="1">IF('Patient History &amp; Demographics'!X6758&gt;10,'Patient History &amp; Demographics'!A6758,"")</f>
        <v>456153</v>
      </c>
      <c r="B6758" t="str">
        <f ca="1">IF('Patient History &amp; Demographics'!X6758&gt;=20,"Acute",IF(AND('Patient History &amp; Demographics'!X6758&gt;=10,'Patient History &amp; Demographics'!X6758&lt;20),"High","Low"))</f>
        <v>High</v>
      </c>
      <c r="C6758" t="s">
        <v>24156</v>
      </c>
      <c r="D6758" t="str">
        <f t="shared" ca="1" si="315"/>
        <v/>
      </c>
      <c r="E6758" t="str">
        <f t="shared" ca="1" si="316"/>
        <v/>
      </c>
      <c r="F6758" t="str">
        <f t="shared" ca="1" si="317"/>
        <v/>
      </c>
    </row>
    <row r="6759" spans="1:6" x14ac:dyDescent="0.25">
      <c r="A6759">
        <f ca="1">IF('Patient History &amp; Demographics'!X6759&gt;10,'Patient History &amp; Demographics'!A6759,"")</f>
        <v>456180</v>
      </c>
      <c r="B6759" t="str">
        <f ca="1">IF('Patient History &amp; Demographics'!X6759&gt;=20,"Acute",IF(AND('Patient History &amp; Demographics'!X6759&gt;=10,'Patient History &amp; Demographics'!X6759&lt;20),"High","Low"))</f>
        <v>High</v>
      </c>
      <c r="C6759" t="s">
        <v>24155</v>
      </c>
      <c r="D6759">
        <f t="shared" ca="1" si="315"/>
        <v>1022</v>
      </c>
      <c r="E6759" t="str">
        <f t="shared" ca="1" si="316"/>
        <v>Rehabilitation</v>
      </c>
      <c r="F6759" t="str">
        <f t="shared" ca="1" si="317"/>
        <v>Cured</v>
      </c>
    </row>
    <row r="6760" spans="1:6" x14ac:dyDescent="0.25">
      <c r="A6760">
        <f ca="1">IF('Patient History &amp; Demographics'!X6760&gt;10,'Patient History &amp; Demographics'!A6760,"")</f>
        <v>456205</v>
      </c>
      <c r="B6760" t="str">
        <f ca="1">IF('Patient History &amp; Demographics'!X6760&gt;=20,"Acute",IF(AND('Patient History &amp; Demographics'!X6760&gt;=10,'Patient History &amp; Demographics'!X6760&lt;20),"High","Low"))</f>
        <v>Acute</v>
      </c>
      <c r="C6760" t="s">
        <v>24155</v>
      </c>
      <c r="D6760">
        <f t="shared" ca="1" si="315"/>
        <v>1025</v>
      </c>
      <c r="E6760" t="str">
        <f t="shared" ca="1" si="316"/>
        <v>Screening</v>
      </c>
      <c r="F6760" t="str">
        <f t="shared" ca="1" si="317"/>
        <v/>
      </c>
    </row>
    <row r="6761" spans="1:6" x14ac:dyDescent="0.25">
      <c r="A6761" t="str">
        <f ca="1">IF('Patient History &amp; Demographics'!X6761&gt;10,'Patient History &amp; Demographics'!A6761,"")</f>
        <v/>
      </c>
      <c r="B6761" t="str">
        <f ca="1">IF('Patient History &amp; Demographics'!X6761&gt;=20,"Acute",IF(AND('Patient History &amp; Demographics'!X6761&gt;=10,'Patient History &amp; Demographics'!X6761&lt;20),"High","Low"))</f>
        <v>Low</v>
      </c>
      <c r="C6761" t="s">
        <v>24155</v>
      </c>
      <c r="D6761">
        <f t="shared" ca="1" si="315"/>
        <v>1005</v>
      </c>
      <c r="E6761" t="str">
        <f t="shared" ca="1" si="316"/>
        <v>Rehabilitation</v>
      </c>
      <c r="F6761" t="str">
        <f t="shared" ca="1" si="317"/>
        <v>Positive Progress</v>
      </c>
    </row>
    <row r="6762" spans="1:6" x14ac:dyDescent="0.25">
      <c r="A6762">
        <f ca="1">IF('Patient History &amp; Demographics'!X6762&gt;10,'Patient History &amp; Demographics'!A6762,"")</f>
        <v>456250</v>
      </c>
      <c r="B6762" t="str">
        <f ca="1">IF('Patient History &amp; Demographics'!X6762&gt;=20,"Acute",IF(AND('Patient History &amp; Demographics'!X6762&gt;=10,'Patient History &amp; Demographics'!X6762&lt;20),"High","Low"))</f>
        <v>Acute</v>
      </c>
      <c r="C6762" t="s">
        <v>24156</v>
      </c>
      <c r="D6762" t="str">
        <f t="shared" ca="1" si="315"/>
        <v/>
      </c>
      <c r="E6762" t="str">
        <f t="shared" ca="1" si="316"/>
        <v/>
      </c>
      <c r="F6762" t="str">
        <f t="shared" ca="1" si="317"/>
        <v/>
      </c>
    </row>
    <row r="6763" spans="1:6" x14ac:dyDescent="0.25">
      <c r="A6763">
        <f ca="1">IF('Patient History &amp; Demographics'!X6763&gt;10,'Patient History &amp; Demographics'!A6763,"")</f>
        <v>456278</v>
      </c>
      <c r="B6763" t="str">
        <f ca="1">IF('Patient History &amp; Demographics'!X6763&gt;=20,"Acute",IF(AND('Patient History &amp; Demographics'!X6763&gt;=10,'Patient History &amp; Demographics'!X6763&lt;20),"High","Low"))</f>
        <v>Acute</v>
      </c>
      <c r="C6763" t="s">
        <v>24156</v>
      </c>
      <c r="D6763" t="str">
        <f t="shared" ca="1" si="315"/>
        <v/>
      </c>
      <c r="E6763" t="str">
        <f t="shared" ca="1" si="316"/>
        <v/>
      </c>
      <c r="F6763" t="str">
        <f t="shared" ca="1" si="317"/>
        <v/>
      </c>
    </row>
    <row r="6764" spans="1:6" x14ac:dyDescent="0.25">
      <c r="A6764">
        <f ca="1">IF('Patient History &amp; Demographics'!X6764&gt;10,'Patient History &amp; Demographics'!A6764,"")</f>
        <v>456287</v>
      </c>
      <c r="B6764" t="str">
        <f ca="1">IF('Patient History &amp; Demographics'!X6764&gt;=20,"Acute",IF(AND('Patient History &amp; Demographics'!X6764&gt;=10,'Patient History &amp; Demographics'!X6764&lt;20),"High","Low"))</f>
        <v>High</v>
      </c>
      <c r="C6764" t="s">
        <v>24156</v>
      </c>
      <c r="D6764" t="str">
        <f t="shared" ca="1" si="315"/>
        <v/>
      </c>
      <c r="E6764" t="str">
        <f t="shared" ca="1" si="316"/>
        <v/>
      </c>
      <c r="F6764" t="str">
        <f t="shared" ca="1" si="317"/>
        <v/>
      </c>
    </row>
    <row r="6765" spans="1:6" x14ac:dyDescent="0.25">
      <c r="A6765">
        <f ca="1">IF('Patient History &amp; Demographics'!X6765&gt;10,'Patient History &amp; Demographics'!A6765,"")</f>
        <v>456296</v>
      </c>
      <c r="B6765" t="str">
        <f ca="1">IF('Patient History &amp; Demographics'!X6765&gt;=20,"Acute",IF(AND('Patient History &amp; Demographics'!X6765&gt;=10,'Patient History &amp; Demographics'!X6765&lt;20),"High","Low"))</f>
        <v>High</v>
      </c>
      <c r="C6765" t="s">
        <v>24155</v>
      </c>
      <c r="D6765">
        <f t="shared" ca="1" si="315"/>
        <v>1001</v>
      </c>
      <c r="E6765" t="str">
        <f t="shared" ca="1" si="316"/>
        <v>Rehabilitation</v>
      </c>
      <c r="F6765" t="str">
        <f t="shared" ca="1" si="317"/>
        <v>Cured</v>
      </c>
    </row>
    <row r="6766" spans="1:6" x14ac:dyDescent="0.25">
      <c r="A6766" t="str">
        <f ca="1">IF('Patient History &amp; Demographics'!X6766&gt;10,'Patient History &amp; Demographics'!A6766,"")</f>
        <v/>
      </c>
      <c r="B6766" t="str">
        <f ca="1">IF('Patient History &amp; Demographics'!X6766&gt;=20,"Acute",IF(AND('Patient History &amp; Demographics'!X6766&gt;=10,'Patient History &amp; Demographics'!X6766&lt;20),"High","Low"))</f>
        <v>High</v>
      </c>
      <c r="C6766" t="s">
        <v>24155</v>
      </c>
      <c r="D6766">
        <f t="shared" ca="1" si="315"/>
        <v>1017</v>
      </c>
      <c r="E6766" t="str">
        <f t="shared" ca="1" si="316"/>
        <v>Screening</v>
      </c>
      <c r="F6766" t="str">
        <f t="shared" ca="1" si="317"/>
        <v/>
      </c>
    </row>
    <row r="6767" spans="1:6" x14ac:dyDescent="0.25">
      <c r="A6767">
        <f ca="1">IF('Patient History &amp; Demographics'!X6767&gt;10,'Patient History &amp; Demographics'!A6767,"")</f>
        <v>456311</v>
      </c>
      <c r="B6767" t="str">
        <f ca="1">IF('Patient History &amp; Demographics'!X6767&gt;=20,"Acute",IF(AND('Patient History &amp; Demographics'!X6767&gt;=10,'Patient History &amp; Demographics'!X6767&lt;20),"High","Low"))</f>
        <v>Acute</v>
      </c>
      <c r="C6767" t="s">
        <v>24156</v>
      </c>
      <c r="D6767" t="str">
        <f t="shared" ca="1" si="315"/>
        <v/>
      </c>
      <c r="E6767" t="str">
        <f t="shared" ca="1" si="316"/>
        <v/>
      </c>
      <c r="F6767" t="str">
        <f t="shared" ca="1" si="317"/>
        <v/>
      </c>
    </row>
    <row r="6768" spans="1:6" x14ac:dyDescent="0.25">
      <c r="A6768">
        <f ca="1">IF('Patient History &amp; Demographics'!X6768&gt;10,'Patient History &amp; Demographics'!A6768,"")</f>
        <v>456320</v>
      </c>
      <c r="B6768" t="str">
        <f ca="1">IF('Patient History &amp; Demographics'!X6768&gt;=20,"Acute",IF(AND('Patient History &amp; Demographics'!X6768&gt;=10,'Patient History &amp; Demographics'!X6768&lt;20),"High","Low"))</f>
        <v>High</v>
      </c>
      <c r="C6768" t="s">
        <v>24156</v>
      </c>
      <c r="D6768" t="str">
        <f t="shared" ca="1" si="315"/>
        <v/>
      </c>
      <c r="E6768" t="str">
        <f t="shared" ca="1" si="316"/>
        <v/>
      </c>
      <c r="F6768" t="str">
        <f t="shared" ca="1" si="317"/>
        <v/>
      </c>
    </row>
    <row r="6769" spans="1:6" x14ac:dyDescent="0.25">
      <c r="A6769">
        <f ca="1">IF('Patient History &amp; Demographics'!X6769&gt;10,'Patient History &amp; Demographics'!A6769,"")</f>
        <v>456339</v>
      </c>
      <c r="B6769" t="str">
        <f ca="1">IF('Patient History &amp; Demographics'!X6769&gt;=20,"Acute",IF(AND('Patient History &amp; Demographics'!X6769&gt;=10,'Patient History &amp; Demographics'!X6769&lt;20),"High","Low"))</f>
        <v>High</v>
      </c>
      <c r="C6769" t="s">
        <v>24156</v>
      </c>
      <c r="D6769" t="str">
        <f t="shared" ca="1" si="315"/>
        <v/>
      </c>
      <c r="E6769" t="str">
        <f t="shared" ca="1" si="316"/>
        <v/>
      </c>
      <c r="F6769" t="str">
        <f t="shared" ca="1" si="317"/>
        <v/>
      </c>
    </row>
    <row r="6770" spans="1:6" x14ac:dyDescent="0.25">
      <c r="A6770">
        <f ca="1">IF('Patient History &amp; Demographics'!X6770&gt;10,'Patient History &amp; Demographics'!A6770,"")</f>
        <v>456348</v>
      </c>
      <c r="B6770" t="str">
        <f ca="1">IF('Patient History &amp; Demographics'!X6770&gt;=20,"Acute",IF(AND('Patient History &amp; Demographics'!X6770&gt;=10,'Patient History &amp; Demographics'!X6770&lt;20),"High","Low"))</f>
        <v>High</v>
      </c>
      <c r="C6770" t="s">
        <v>24156</v>
      </c>
      <c r="D6770" t="str">
        <f t="shared" ca="1" si="315"/>
        <v/>
      </c>
      <c r="E6770" t="str">
        <f t="shared" ca="1" si="316"/>
        <v/>
      </c>
      <c r="F6770" t="str">
        <f t="shared" ca="1" si="317"/>
        <v/>
      </c>
    </row>
    <row r="6771" spans="1:6" x14ac:dyDescent="0.25">
      <c r="A6771">
        <f ca="1">IF('Patient History &amp; Demographics'!X6771&gt;10,'Patient History &amp; Demographics'!A6771,"")</f>
        <v>456357</v>
      </c>
      <c r="B6771" t="str">
        <f ca="1">IF('Patient History &amp; Demographics'!X6771&gt;=20,"Acute",IF(AND('Patient History &amp; Demographics'!X6771&gt;=10,'Patient History &amp; Demographics'!X6771&lt;20),"High","Low"))</f>
        <v>High</v>
      </c>
      <c r="C6771" t="s">
        <v>24156</v>
      </c>
      <c r="D6771" t="str">
        <f t="shared" ca="1" si="315"/>
        <v/>
      </c>
      <c r="E6771" t="str">
        <f t="shared" ca="1" si="316"/>
        <v/>
      </c>
      <c r="F6771" t="str">
        <f t="shared" ca="1" si="317"/>
        <v/>
      </c>
    </row>
    <row r="6772" spans="1:6" x14ac:dyDescent="0.25">
      <c r="A6772">
        <f ca="1">IF('Patient History &amp; Demographics'!X6772&gt;10,'Patient History &amp; Demographics'!A6772,"")</f>
        <v>456366</v>
      </c>
      <c r="B6772" t="str">
        <f ca="1">IF('Patient History &amp; Demographics'!X6772&gt;=20,"Acute",IF(AND('Patient History &amp; Demographics'!X6772&gt;=10,'Patient History &amp; Demographics'!X6772&lt;20),"High","Low"))</f>
        <v>High</v>
      </c>
      <c r="C6772" t="s">
        <v>24155</v>
      </c>
      <c r="D6772">
        <f t="shared" ca="1" si="315"/>
        <v>1004</v>
      </c>
      <c r="E6772" t="str">
        <f t="shared" ca="1" si="316"/>
        <v>Rehabilitation</v>
      </c>
      <c r="F6772" t="str">
        <f t="shared" ca="1" si="317"/>
        <v>Condition Deteriorated</v>
      </c>
    </row>
    <row r="6773" spans="1:6" x14ac:dyDescent="0.25">
      <c r="A6773">
        <f ca="1">IF('Patient History &amp; Demographics'!X6773&gt;10,'Patient History &amp; Demographics'!A6773,"")</f>
        <v>456375</v>
      </c>
      <c r="B6773" t="str">
        <f ca="1">IF('Patient History &amp; Demographics'!X6773&gt;=20,"Acute",IF(AND('Patient History &amp; Demographics'!X6773&gt;=10,'Patient History &amp; Demographics'!X6773&lt;20),"High","Low"))</f>
        <v>High</v>
      </c>
      <c r="C6773" t="s">
        <v>24155</v>
      </c>
      <c r="D6773">
        <f t="shared" ca="1" si="315"/>
        <v>1007</v>
      </c>
      <c r="E6773" t="str">
        <f t="shared" ca="1" si="316"/>
        <v>Screening</v>
      </c>
      <c r="F6773" t="str">
        <f t="shared" ca="1" si="317"/>
        <v/>
      </c>
    </row>
    <row r="6774" spans="1:6" x14ac:dyDescent="0.25">
      <c r="A6774">
        <f ca="1">IF('Patient History &amp; Demographics'!X6774&gt;10,'Patient History &amp; Demographics'!A6774,"")</f>
        <v>456393</v>
      </c>
      <c r="B6774" t="str">
        <f ca="1">IF('Patient History &amp; Demographics'!X6774&gt;=20,"Acute",IF(AND('Patient History &amp; Demographics'!X6774&gt;=10,'Patient History &amp; Demographics'!X6774&lt;20),"High","Low"))</f>
        <v>High</v>
      </c>
      <c r="C6774" t="s">
        <v>24155</v>
      </c>
      <c r="D6774">
        <f t="shared" ca="1" si="315"/>
        <v>1023</v>
      </c>
      <c r="E6774" t="str">
        <f t="shared" ca="1" si="316"/>
        <v>Screening</v>
      </c>
      <c r="F6774" t="str">
        <f t="shared" ca="1" si="317"/>
        <v/>
      </c>
    </row>
    <row r="6775" spans="1:6" x14ac:dyDescent="0.25">
      <c r="A6775" t="str">
        <f ca="1">IF('Patient History &amp; Demographics'!X6775&gt;10,'Patient History &amp; Demographics'!A6775,"")</f>
        <v/>
      </c>
      <c r="B6775" t="str">
        <f ca="1">IF('Patient History &amp; Demographics'!X6775&gt;=20,"Acute",IF(AND('Patient History &amp; Demographics'!X6775&gt;=10,'Patient History &amp; Demographics'!X6775&lt;20),"High","Low"))</f>
        <v>Low</v>
      </c>
      <c r="C6775" t="s">
        <v>24155</v>
      </c>
      <c r="D6775">
        <f t="shared" ca="1" si="315"/>
        <v>1003</v>
      </c>
      <c r="E6775" t="str">
        <f t="shared" ca="1" si="316"/>
        <v>Rehabilitation</v>
      </c>
      <c r="F6775" t="str">
        <f t="shared" ca="1" si="317"/>
        <v>Positive Progress</v>
      </c>
    </row>
    <row r="6776" spans="1:6" x14ac:dyDescent="0.25">
      <c r="A6776">
        <f ca="1">IF('Patient History &amp; Demographics'!X6776&gt;10,'Patient History &amp; Demographics'!A6776,"")</f>
        <v>456418</v>
      </c>
      <c r="B6776" t="str">
        <f ca="1">IF('Patient History &amp; Demographics'!X6776&gt;=20,"Acute",IF(AND('Patient History &amp; Demographics'!X6776&gt;=10,'Patient History &amp; Demographics'!X6776&lt;20),"High","Low"))</f>
        <v>High</v>
      </c>
      <c r="C6776" t="s">
        <v>24155</v>
      </c>
      <c r="D6776">
        <f t="shared" ca="1" si="315"/>
        <v>1004</v>
      </c>
      <c r="E6776" t="str">
        <f t="shared" ca="1" si="316"/>
        <v>Rehabilitation</v>
      </c>
      <c r="F6776" t="str">
        <f t="shared" ca="1" si="317"/>
        <v>No Progress</v>
      </c>
    </row>
    <row r="6777" spans="1:6" x14ac:dyDescent="0.25">
      <c r="A6777">
        <f ca="1">IF('Patient History &amp; Demographics'!X6777&gt;10,'Patient History &amp; Demographics'!A6777,"")</f>
        <v>456427</v>
      </c>
      <c r="B6777" t="str">
        <f ca="1">IF('Patient History &amp; Demographics'!X6777&gt;=20,"Acute",IF(AND('Patient History &amp; Demographics'!X6777&gt;=10,'Patient History &amp; Demographics'!X6777&lt;20),"High","Low"))</f>
        <v>High</v>
      </c>
      <c r="C6777" t="s">
        <v>24155</v>
      </c>
      <c r="D6777">
        <f t="shared" ca="1" si="315"/>
        <v>1015</v>
      </c>
      <c r="E6777" t="str">
        <f t="shared" ca="1" si="316"/>
        <v>Rehabilitation</v>
      </c>
      <c r="F6777" t="str">
        <f t="shared" ca="1" si="317"/>
        <v>Positive Progress</v>
      </c>
    </row>
    <row r="6778" spans="1:6" x14ac:dyDescent="0.25">
      <c r="A6778">
        <f ca="1">IF('Patient History &amp; Demographics'!X6778&gt;10,'Patient History &amp; Demographics'!A6778,"")</f>
        <v>456436</v>
      </c>
      <c r="B6778" t="str">
        <f ca="1">IF('Patient History &amp; Demographics'!X6778&gt;=20,"Acute",IF(AND('Patient History &amp; Demographics'!X6778&gt;=10,'Patient History &amp; Demographics'!X6778&lt;20),"High","Low"))</f>
        <v>High</v>
      </c>
      <c r="C6778" t="s">
        <v>24156</v>
      </c>
      <c r="D6778" t="str">
        <f t="shared" ca="1" si="315"/>
        <v/>
      </c>
      <c r="E6778" t="str">
        <f t="shared" ca="1" si="316"/>
        <v/>
      </c>
      <c r="F6778" t="str">
        <f t="shared" ca="1" si="317"/>
        <v/>
      </c>
    </row>
    <row r="6779" spans="1:6" x14ac:dyDescent="0.25">
      <c r="A6779">
        <f ca="1">IF('Patient History &amp; Demographics'!X6779&gt;10,'Patient History &amp; Demographics'!A6779,"")</f>
        <v>456445</v>
      </c>
      <c r="B6779" t="str">
        <f ca="1">IF('Patient History &amp; Demographics'!X6779&gt;=20,"Acute",IF(AND('Patient History &amp; Demographics'!X6779&gt;=10,'Patient History &amp; Demographics'!X6779&lt;20),"High","Low"))</f>
        <v>High</v>
      </c>
      <c r="C6779" t="s">
        <v>24155</v>
      </c>
      <c r="D6779">
        <f t="shared" ca="1" si="315"/>
        <v>1017</v>
      </c>
      <c r="E6779" t="str">
        <f t="shared" ca="1" si="316"/>
        <v>Screening</v>
      </c>
      <c r="F6779" t="str">
        <f t="shared" ca="1" si="317"/>
        <v/>
      </c>
    </row>
    <row r="6780" spans="1:6" x14ac:dyDescent="0.25">
      <c r="A6780">
        <f ca="1">IF('Patient History &amp; Demographics'!X6780&gt;10,'Patient History &amp; Demographics'!A6780,"")</f>
        <v>456454</v>
      </c>
      <c r="B6780" t="str">
        <f ca="1">IF('Patient History &amp; Demographics'!X6780&gt;=20,"Acute",IF(AND('Patient History &amp; Demographics'!X6780&gt;=10,'Patient History &amp; Demographics'!X6780&lt;20),"High","Low"))</f>
        <v>High</v>
      </c>
      <c r="C6780" t="s">
        <v>24156</v>
      </c>
      <c r="D6780" t="str">
        <f t="shared" ca="1" si="315"/>
        <v/>
      </c>
      <c r="E6780" t="str">
        <f t="shared" ca="1" si="316"/>
        <v/>
      </c>
      <c r="F6780" t="str">
        <f t="shared" ca="1" si="317"/>
        <v/>
      </c>
    </row>
    <row r="6781" spans="1:6" x14ac:dyDescent="0.25">
      <c r="A6781">
        <f ca="1">IF('Patient History &amp; Demographics'!X6781&gt;10,'Patient History &amp; Demographics'!A6781,"")</f>
        <v>456481</v>
      </c>
      <c r="B6781" t="str">
        <f ca="1">IF('Patient History &amp; Demographics'!X6781&gt;=20,"Acute",IF(AND('Patient History &amp; Demographics'!X6781&gt;=10,'Patient History &amp; Demographics'!X6781&lt;20),"High","Low"))</f>
        <v>High</v>
      </c>
      <c r="C6781" t="s">
        <v>24155</v>
      </c>
      <c r="D6781">
        <f t="shared" ca="1" si="315"/>
        <v>1006</v>
      </c>
      <c r="E6781" t="str">
        <f t="shared" ca="1" si="316"/>
        <v>Screening</v>
      </c>
      <c r="F6781" t="str">
        <f t="shared" ca="1" si="317"/>
        <v/>
      </c>
    </row>
    <row r="6782" spans="1:6" x14ac:dyDescent="0.25">
      <c r="A6782">
        <f ca="1">IF('Patient History &amp; Demographics'!X6782&gt;10,'Patient History &amp; Demographics'!A6782,"")</f>
        <v>456490</v>
      </c>
      <c r="B6782" t="str">
        <f ca="1">IF('Patient History &amp; Demographics'!X6782&gt;=20,"Acute",IF(AND('Patient History &amp; Demographics'!X6782&gt;=10,'Patient History &amp; Demographics'!X6782&lt;20),"High","Low"))</f>
        <v>Acute</v>
      </c>
      <c r="C6782" t="s">
        <v>24156</v>
      </c>
      <c r="D6782" t="str">
        <f t="shared" ca="1" si="315"/>
        <v/>
      </c>
      <c r="E6782" t="str">
        <f t="shared" ca="1" si="316"/>
        <v/>
      </c>
      <c r="F6782" t="str">
        <f t="shared" ca="1" si="317"/>
        <v/>
      </c>
    </row>
    <row r="6783" spans="1:6" x14ac:dyDescent="0.25">
      <c r="A6783">
        <f ca="1">IF('Patient History &amp; Demographics'!X6783&gt;10,'Patient History &amp; Demographics'!A6783,"")</f>
        <v>456506</v>
      </c>
      <c r="B6783" t="str">
        <f ca="1">IF('Patient History &amp; Demographics'!X6783&gt;=20,"Acute",IF(AND('Patient History &amp; Demographics'!X6783&gt;=10,'Patient History &amp; Demographics'!X6783&lt;20),"High","Low"))</f>
        <v>High</v>
      </c>
      <c r="C6783" t="s">
        <v>24155</v>
      </c>
      <c r="D6783">
        <f t="shared" ca="1" si="315"/>
        <v>1009</v>
      </c>
      <c r="E6783" t="str">
        <f t="shared" ca="1" si="316"/>
        <v>Screening</v>
      </c>
      <c r="F6783" t="str">
        <f t="shared" ca="1" si="317"/>
        <v/>
      </c>
    </row>
    <row r="6784" spans="1:6" x14ac:dyDescent="0.25">
      <c r="A6784" t="str">
        <f ca="1">IF('Patient History &amp; Demographics'!X6784&gt;10,'Patient History &amp; Demographics'!A6784,"")</f>
        <v/>
      </c>
      <c r="B6784" t="str">
        <f ca="1">IF('Patient History &amp; Demographics'!X6784&gt;=20,"Acute",IF(AND('Patient History &amp; Demographics'!X6784&gt;=10,'Patient History &amp; Demographics'!X6784&lt;20),"High","Low"))</f>
        <v>Low</v>
      </c>
      <c r="C6784" t="s">
        <v>24156</v>
      </c>
      <c r="D6784" t="str">
        <f t="shared" ca="1" si="315"/>
        <v/>
      </c>
      <c r="E6784" t="str">
        <f t="shared" ca="1" si="316"/>
        <v/>
      </c>
      <c r="F6784" t="str">
        <f t="shared" ca="1" si="317"/>
        <v/>
      </c>
    </row>
    <row r="6785" spans="1:6" x14ac:dyDescent="0.25">
      <c r="A6785" t="str">
        <f ca="1">IF('Patient History &amp; Demographics'!X6785&gt;10,'Patient History &amp; Demographics'!A6785,"")</f>
        <v/>
      </c>
      <c r="B6785" t="str">
        <f ca="1">IF('Patient History &amp; Demographics'!X6785&gt;=20,"Acute",IF(AND('Patient History &amp; Demographics'!X6785&gt;=10,'Patient History &amp; Demographics'!X6785&lt;20),"High","Low"))</f>
        <v>High</v>
      </c>
      <c r="C6785" t="s">
        <v>24155</v>
      </c>
      <c r="D6785">
        <f t="shared" ca="1" si="315"/>
        <v>1002</v>
      </c>
      <c r="E6785" t="str">
        <f t="shared" ca="1" si="316"/>
        <v>Screening</v>
      </c>
      <c r="F6785" t="str">
        <f t="shared" ca="1" si="317"/>
        <v/>
      </c>
    </row>
    <row r="6786" spans="1:6" x14ac:dyDescent="0.25">
      <c r="A6786">
        <f ca="1">IF('Patient History &amp; Demographics'!X6786&gt;10,'Patient History &amp; Demographics'!A6786,"")</f>
        <v>456551</v>
      </c>
      <c r="B6786" t="str">
        <f ca="1">IF('Patient History &amp; Demographics'!X6786&gt;=20,"Acute",IF(AND('Patient History &amp; Demographics'!X6786&gt;=10,'Patient History &amp; Demographics'!X6786&lt;20),"High","Low"))</f>
        <v>High</v>
      </c>
      <c r="C6786" t="s">
        <v>24156</v>
      </c>
      <c r="D6786" t="str">
        <f t="shared" ref="D6786:D6849" ca="1" si="318">IF(C6786="Yes",CHOOSE(RANDBETWEEN(1,27),1001,1002,1003,1004,1005,1006,1007,1008,1009,1010,1011,1012,1013,1014,1015,1016,1017,1018,
1019,1020,1021,1022,1023,1024,1025,1026,1027,1028),"")</f>
        <v/>
      </c>
      <c r="E6786" t="str">
        <f t="shared" ca="1" si="316"/>
        <v/>
      </c>
      <c r="F6786" t="str">
        <f t="shared" ca="1" si="317"/>
        <v/>
      </c>
    </row>
    <row r="6787" spans="1:6" x14ac:dyDescent="0.25">
      <c r="A6787" t="str">
        <f ca="1">IF('Patient History &amp; Demographics'!X6787&gt;10,'Patient History &amp; Demographics'!A6787,"")</f>
        <v/>
      </c>
      <c r="B6787" t="str">
        <f ca="1">IF('Patient History &amp; Demographics'!X6787&gt;=20,"Acute",IF(AND('Patient History &amp; Demographics'!X6787&gt;=10,'Patient History &amp; Demographics'!X6787&lt;20),"High","Low"))</f>
        <v>High</v>
      </c>
      <c r="C6787" t="s">
        <v>24155</v>
      </c>
      <c r="D6787">
        <f t="shared" ca="1" si="318"/>
        <v>1017</v>
      </c>
      <c r="E6787" t="str">
        <f t="shared" ref="E6787:E6850" ca="1" si="319">IF(C6787="Yes",CHOOSE(RANDBETWEEN(1,2),"Screening","Rehabilitation"),"")</f>
        <v>Screening</v>
      </c>
      <c r="F6787" t="str">
        <f t="shared" ref="F6787:F6850" ca="1" si="320">IF(E6787="Rehabilitation",CHOOSE(RANDBETWEEN(1,4),"Positive Progress","No Progress","Condition Deteriorated","Cured"),"")</f>
        <v/>
      </c>
    </row>
    <row r="6788" spans="1:6" x14ac:dyDescent="0.25">
      <c r="A6788">
        <f ca="1">IF('Patient History &amp; Demographics'!X6788&gt;10,'Patient History &amp; Demographics'!A6788,"")</f>
        <v>456588</v>
      </c>
      <c r="B6788" t="str">
        <f ca="1">IF('Patient History &amp; Demographics'!X6788&gt;=20,"Acute",IF(AND('Patient History &amp; Demographics'!X6788&gt;=10,'Patient History &amp; Demographics'!X6788&lt;20),"High","Low"))</f>
        <v>High</v>
      </c>
      <c r="C6788" t="s">
        <v>24155</v>
      </c>
      <c r="D6788">
        <f t="shared" ca="1" si="318"/>
        <v>1005</v>
      </c>
      <c r="E6788" t="str">
        <f t="shared" ca="1" si="319"/>
        <v>Screening</v>
      </c>
      <c r="F6788" t="str">
        <f t="shared" ca="1" si="320"/>
        <v/>
      </c>
    </row>
    <row r="6789" spans="1:6" x14ac:dyDescent="0.25">
      <c r="A6789">
        <f ca="1">IF('Patient History &amp; Demographics'!X6789&gt;10,'Patient History &amp; Demographics'!A6789,"")</f>
        <v>456597</v>
      </c>
      <c r="B6789" t="str">
        <f ca="1">IF('Patient History &amp; Demographics'!X6789&gt;=20,"Acute",IF(AND('Patient History &amp; Demographics'!X6789&gt;=10,'Patient History &amp; Demographics'!X6789&lt;20),"High","Low"))</f>
        <v>High</v>
      </c>
      <c r="C6789" t="s">
        <v>24156</v>
      </c>
      <c r="D6789" t="str">
        <f t="shared" ca="1" si="318"/>
        <v/>
      </c>
      <c r="E6789" t="str">
        <f t="shared" ca="1" si="319"/>
        <v/>
      </c>
      <c r="F6789" t="str">
        <f t="shared" ca="1" si="320"/>
        <v/>
      </c>
    </row>
    <row r="6790" spans="1:6" x14ac:dyDescent="0.25">
      <c r="A6790">
        <f ca="1">IF('Patient History &amp; Demographics'!X6790&gt;10,'Patient History &amp; Demographics'!A6790,"")</f>
        <v>456612</v>
      </c>
      <c r="B6790" t="str">
        <f ca="1">IF('Patient History &amp; Demographics'!X6790&gt;=20,"Acute",IF(AND('Patient History &amp; Demographics'!X6790&gt;=10,'Patient History &amp; Demographics'!X6790&lt;20),"High","Low"))</f>
        <v>High</v>
      </c>
      <c r="C6790" t="s">
        <v>24155</v>
      </c>
      <c r="D6790">
        <f t="shared" ca="1" si="318"/>
        <v>1005</v>
      </c>
      <c r="E6790" t="str">
        <f t="shared" ca="1" si="319"/>
        <v>Screening</v>
      </c>
      <c r="F6790" t="str">
        <f t="shared" ca="1" si="320"/>
        <v/>
      </c>
    </row>
    <row r="6791" spans="1:6" x14ac:dyDescent="0.25">
      <c r="A6791">
        <f ca="1">IF('Patient History &amp; Demographics'!X6791&gt;10,'Patient History &amp; Demographics'!A6791,"")</f>
        <v>456621</v>
      </c>
      <c r="B6791" t="str">
        <f ca="1">IF('Patient History &amp; Demographics'!X6791&gt;=20,"Acute",IF(AND('Patient History &amp; Demographics'!X6791&gt;=10,'Patient History &amp; Demographics'!X6791&lt;20),"High","Low"))</f>
        <v>High</v>
      </c>
      <c r="C6791" t="s">
        <v>24156</v>
      </c>
      <c r="D6791" t="str">
        <f t="shared" ca="1" si="318"/>
        <v/>
      </c>
      <c r="E6791" t="str">
        <f t="shared" ca="1" si="319"/>
        <v/>
      </c>
      <c r="F6791" t="str">
        <f t="shared" ca="1" si="320"/>
        <v/>
      </c>
    </row>
    <row r="6792" spans="1:6" x14ac:dyDescent="0.25">
      <c r="A6792">
        <f ca="1">IF('Patient History &amp; Demographics'!X6792&gt;10,'Patient History &amp; Demographics'!A6792,"")</f>
        <v>456630</v>
      </c>
      <c r="B6792" t="str">
        <f ca="1">IF('Patient History &amp; Demographics'!X6792&gt;=20,"Acute",IF(AND('Patient History &amp; Demographics'!X6792&gt;=10,'Patient History &amp; Demographics'!X6792&lt;20),"High","Low"))</f>
        <v>High</v>
      </c>
      <c r="C6792" t="s">
        <v>24156</v>
      </c>
      <c r="D6792" t="str">
        <f t="shared" ca="1" si="318"/>
        <v/>
      </c>
      <c r="E6792" t="str">
        <f t="shared" ca="1" si="319"/>
        <v/>
      </c>
      <c r="F6792" t="str">
        <f t="shared" ca="1" si="320"/>
        <v/>
      </c>
    </row>
    <row r="6793" spans="1:6" x14ac:dyDescent="0.25">
      <c r="A6793" t="str">
        <f ca="1">IF('Patient History &amp; Demographics'!X6793&gt;10,'Patient History &amp; Demographics'!A6793,"")</f>
        <v/>
      </c>
      <c r="B6793" t="str">
        <f ca="1">IF('Patient History &amp; Demographics'!X6793&gt;=20,"Acute",IF(AND('Patient History &amp; Demographics'!X6793&gt;=10,'Patient History &amp; Demographics'!X6793&lt;20),"High","Low"))</f>
        <v>High</v>
      </c>
      <c r="C6793" t="s">
        <v>24155</v>
      </c>
      <c r="D6793">
        <f t="shared" ca="1" si="318"/>
        <v>1011</v>
      </c>
      <c r="E6793" t="str">
        <f t="shared" ca="1" si="319"/>
        <v>Screening</v>
      </c>
      <c r="F6793" t="str">
        <f t="shared" ca="1" si="320"/>
        <v/>
      </c>
    </row>
    <row r="6794" spans="1:6" x14ac:dyDescent="0.25">
      <c r="A6794">
        <f ca="1">IF('Patient History &amp; Demographics'!X6794&gt;10,'Patient History &amp; Demographics'!A6794,"")</f>
        <v>456719</v>
      </c>
      <c r="B6794" t="str">
        <f ca="1">IF('Patient History &amp; Demographics'!X6794&gt;=20,"Acute",IF(AND('Patient History &amp; Demographics'!X6794&gt;=10,'Patient History &amp; Demographics'!X6794&lt;20),"High","Low"))</f>
        <v>High</v>
      </c>
      <c r="C6794" t="s">
        <v>24156</v>
      </c>
      <c r="D6794" t="str">
        <f t="shared" ca="1" si="318"/>
        <v/>
      </c>
      <c r="E6794" t="str">
        <f t="shared" ca="1" si="319"/>
        <v/>
      </c>
      <c r="F6794" t="str">
        <f t="shared" ca="1" si="320"/>
        <v/>
      </c>
    </row>
    <row r="6795" spans="1:6" x14ac:dyDescent="0.25">
      <c r="A6795" t="str">
        <f ca="1">IF('Patient History &amp; Demographics'!X6795&gt;10,'Patient History &amp; Demographics'!A6795,"")</f>
        <v/>
      </c>
      <c r="B6795" t="str">
        <f ca="1">IF('Patient History &amp; Demographics'!X6795&gt;=20,"Acute",IF(AND('Patient History &amp; Demographics'!X6795&gt;=10,'Patient History &amp; Demographics'!X6795&lt;20),"High","Low"))</f>
        <v>Low</v>
      </c>
      <c r="C6795" t="s">
        <v>24156</v>
      </c>
      <c r="D6795" t="str">
        <f t="shared" ca="1" si="318"/>
        <v/>
      </c>
      <c r="E6795" t="str">
        <f t="shared" ca="1" si="319"/>
        <v/>
      </c>
      <c r="F6795" t="str">
        <f t="shared" ca="1" si="320"/>
        <v/>
      </c>
    </row>
    <row r="6796" spans="1:6" x14ac:dyDescent="0.25">
      <c r="A6796">
        <f ca="1">IF('Patient History &amp; Demographics'!X6796&gt;10,'Patient History &amp; Demographics'!A6796,"")</f>
        <v>456737</v>
      </c>
      <c r="B6796" t="str">
        <f ca="1">IF('Patient History &amp; Demographics'!X6796&gt;=20,"Acute",IF(AND('Patient History &amp; Demographics'!X6796&gt;=10,'Patient History &amp; Demographics'!X6796&lt;20),"High","Low"))</f>
        <v>High</v>
      </c>
      <c r="C6796" t="s">
        <v>24155</v>
      </c>
      <c r="D6796">
        <f t="shared" ca="1" si="318"/>
        <v>1012</v>
      </c>
      <c r="E6796" t="str">
        <f t="shared" ca="1" si="319"/>
        <v>Screening</v>
      </c>
      <c r="F6796" t="str">
        <f t="shared" ca="1" si="320"/>
        <v/>
      </c>
    </row>
    <row r="6797" spans="1:6" x14ac:dyDescent="0.25">
      <c r="A6797">
        <f ca="1">IF('Patient History &amp; Demographics'!X6797&gt;10,'Patient History &amp; Demographics'!A6797,"")</f>
        <v>456746</v>
      </c>
      <c r="B6797" t="str">
        <f ca="1">IF('Patient History &amp; Demographics'!X6797&gt;=20,"Acute",IF(AND('Patient History &amp; Demographics'!X6797&gt;=10,'Patient History &amp; Demographics'!X6797&lt;20),"High","Low"))</f>
        <v>Acute</v>
      </c>
      <c r="C6797" t="s">
        <v>24156</v>
      </c>
      <c r="D6797" t="str">
        <f t="shared" ca="1" si="318"/>
        <v/>
      </c>
      <c r="E6797" t="str">
        <f t="shared" ca="1" si="319"/>
        <v/>
      </c>
      <c r="F6797" t="str">
        <f t="shared" ca="1" si="320"/>
        <v/>
      </c>
    </row>
    <row r="6798" spans="1:6" x14ac:dyDescent="0.25">
      <c r="A6798">
        <f ca="1">IF('Patient History &amp; Demographics'!X6798&gt;10,'Patient History &amp; Demographics'!A6798,"")</f>
        <v>456755</v>
      </c>
      <c r="B6798" t="str">
        <f ca="1">IF('Patient History &amp; Demographics'!X6798&gt;=20,"Acute",IF(AND('Patient History &amp; Demographics'!X6798&gt;=10,'Patient History &amp; Demographics'!X6798&lt;20),"High","Low"))</f>
        <v>High</v>
      </c>
      <c r="C6798" t="s">
        <v>24156</v>
      </c>
      <c r="D6798" t="str">
        <f t="shared" ca="1" si="318"/>
        <v/>
      </c>
      <c r="E6798" t="str">
        <f t="shared" ca="1" si="319"/>
        <v/>
      </c>
      <c r="F6798" t="str">
        <f t="shared" ca="1" si="320"/>
        <v/>
      </c>
    </row>
    <row r="6799" spans="1:6" x14ac:dyDescent="0.25">
      <c r="A6799" t="str">
        <f ca="1">IF('Patient History &amp; Demographics'!X6799&gt;10,'Patient History &amp; Demographics'!A6799,"")</f>
        <v/>
      </c>
      <c r="B6799" t="str">
        <f ca="1">IF('Patient History &amp; Demographics'!X6799&gt;=20,"Acute",IF(AND('Patient History &amp; Demographics'!X6799&gt;=10,'Patient History &amp; Demographics'!X6799&lt;20),"High","Low"))</f>
        <v>Low</v>
      </c>
      <c r="C6799" t="s">
        <v>24155</v>
      </c>
      <c r="D6799">
        <f t="shared" ca="1" si="318"/>
        <v>1020</v>
      </c>
      <c r="E6799" t="str">
        <f t="shared" ca="1" si="319"/>
        <v>Screening</v>
      </c>
      <c r="F6799" t="str">
        <f t="shared" ca="1" si="320"/>
        <v/>
      </c>
    </row>
    <row r="6800" spans="1:6" x14ac:dyDescent="0.25">
      <c r="A6800">
        <f ca="1">IF('Patient History &amp; Demographics'!X6800&gt;10,'Patient History &amp; Demographics'!A6800,"")</f>
        <v>456773</v>
      </c>
      <c r="B6800" t="str">
        <f ca="1">IF('Patient History &amp; Demographics'!X6800&gt;=20,"Acute",IF(AND('Patient History &amp; Demographics'!X6800&gt;=10,'Patient History &amp; Demographics'!X6800&lt;20),"High","Low"))</f>
        <v>Acute</v>
      </c>
      <c r="C6800" t="s">
        <v>24156</v>
      </c>
      <c r="D6800" t="str">
        <f t="shared" ca="1" si="318"/>
        <v/>
      </c>
      <c r="E6800" t="str">
        <f t="shared" ca="1" si="319"/>
        <v/>
      </c>
      <c r="F6800" t="str">
        <f t="shared" ca="1" si="320"/>
        <v/>
      </c>
    </row>
    <row r="6801" spans="1:6" x14ac:dyDescent="0.25">
      <c r="A6801">
        <f ca="1">IF('Patient History &amp; Demographics'!X6801&gt;10,'Patient History &amp; Demographics'!A6801,"")</f>
        <v>456782</v>
      </c>
      <c r="B6801" t="str">
        <f ca="1">IF('Patient History &amp; Demographics'!X6801&gt;=20,"Acute",IF(AND('Patient History &amp; Demographics'!X6801&gt;=10,'Patient History &amp; Demographics'!X6801&lt;20),"High","Low"))</f>
        <v>Acute</v>
      </c>
      <c r="C6801" t="s">
        <v>24155</v>
      </c>
      <c r="D6801">
        <f t="shared" ca="1" si="318"/>
        <v>1010</v>
      </c>
      <c r="E6801" t="str">
        <f t="shared" ca="1" si="319"/>
        <v>Screening</v>
      </c>
      <c r="F6801" t="str">
        <f t="shared" ca="1" si="320"/>
        <v/>
      </c>
    </row>
    <row r="6802" spans="1:6" x14ac:dyDescent="0.25">
      <c r="A6802">
        <f ca="1">IF('Patient History &amp; Demographics'!X6802&gt;10,'Patient History &amp; Demographics'!A6802,"")</f>
        <v>456791</v>
      </c>
      <c r="B6802" t="str">
        <f ca="1">IF('Patient History &amp; Demographics'!X6802&gt;=20,"Acute",IF(AND('Patient History &amp; Demographics'!X6802&gt;=10,'Patient History &amp; Demographics'!X6802&lt;20),"High","Low"))</f>
        <v>High</v>
      </c>
      <c r="C6802" t="s">
        <v>24156</v>
      </c>
      <c r="D6802" t="str">
        <f t="shared" ca="1" si="318"/>
        <v/>
      </c>
      <c r="E6802" t="str">
        <f t="shared" ca="1" si="319"/>
        <v/>
      </c>
      <c r="F6802" t="str">
        <f t="shared" ca="1" si="320"/>
        <v/>
      </c>
    </row>
    <row r="6803" spans="1:6" x14ac:dyDescent="0.25">
      <c r="A6803">
        <f ca="1">IF('Patient History &amp; Demographics'!X6803&gt;10,'Patient History &amp; Demographics'!A6803,"")</f>
        <v>456807</v>
      </c>
      <c r="B6803" t="str">
        <f ca="1">IF('Patient History &amp; Demographics'!X6803&gt;=20,"Acute",IF(AND('Patient History &amp; Demographics'!X6803&gt;=10,'Patient History &amp; Demographics'!X6803&lt;20),"High","Low"))</f>
        <v>High</v>
      </c>
      <c r="C6803" t="s">
        <v>24155</v>
      </c>
      <c r="D6803">
        <f t="shared" ca="1" si="318"/>
        <v>1014</v>
      </c>
      <c r="E6803" t="str">
        <f t="shared" ca="1" si="319"/>
        <v>Screening</v>
      </c>
      <c r="F6803" t="str">
        <f t="shared" ca="1" si="320"/>
        <v/>
      </c>
    </row>
    <row r="6804" spans="1:6" x14ac:dyDescent="0.25">
      <c r="A6804">
        <f ca="1">IF('Patient History &amp; Demographics'!X6804&gt;10,'Patient History &amp; Demographics'!A6804,"")</f>
        <v>456816</v>
      </c>
      <c r="B6804" t="str">
        <f ca="1">IF('Patient History &amp; Demographics'!X6804&gt;=20,"Acute",IF(AND('Patient History &amp; Demographics'!X6804&gt;=10,'Patient History &amp; Demographics'!X6804&lt;20),"High","Low"))</f>
        <v>High</v>
      </c>
      <c r="C6804" t="s">
        <v>24155</v>
      </c>
      <c r="D6804">
        <f t="shared" ca="1" si="318"/>
        <v>1026</v>
      </c>
      <c r="E6804" t="str">
        <f t="shared" ca="1" si="319"/>
        <v>Screening</v>
      </c>
      <c r="F6804" t="str">
        <f t="shared" ca="1" si="320"/>
        <v/>
      </c>
    </row>
    <row r="6805" spans="1:6" x14ac:dyDescent="0.25">
      <c r="A6805">
        <f ca="1">IF('Patient History &amp; Demographics'!X6805&gt;10,'Patient History &amp; Demographics'!A6805,"")</f>
        <v>456825</v>
      </c>
      <c r="B6805" t="str">
        <f ca="1">IF('Patient History &amp; Demographics'!X6805&gt;=20,"Acute",IF(AND('Patient History &amp; Demographics'!X6805&gt;=10,'Patient History &amp; Demographics'!X6805&lt;20),"High","Low"))</f>
        <v>High</v>
      </c>
      <c r="C6805" t="s">
        <v>24156</v>
      </c>
      <c r="D6805" t="str">
        <f t="shared" ca="1" si="318"/>
        <v/>
      </c>
      <c r="E6805" t="str">
        <f t="shared" ca="1" si="319"/>
        <v/>
      </c>
      <c r="F6805" t="str">
        <f t="shared" ca="1" si="320"/>
        <v/>
      </c>
    </row>
    <row r="6806" spans="1:6" x14ac:dyDescent="0.25">
      <c r="A6806" t="str">
        <f ca="1">IF('Patient History &amp; Demographics'!X6806&gt;10,'Patient History &amp; Demographics'!A6806,"")</f>
        <v/>
      </c>
      <c r="B6806" t="str">
        <f ca="1">IF('Patient History &amp; Demographics'!X6806&gt;=20,"Acute",IF(AND('Patient History &amp; Demographics'!X6806&gt;=10,'Patient History &amp; Demographics'!X6806&lt;20),"High","Low"))</f>
        <v>Low</v>
      </c>
      <c r="C6806" t="s">
        <v>24156</v>
      </c>
      <c r="D6806" t="str">
        <f t="shared" ca="1" si="318"/>
        <v/>
      </c>
      <c r="E6806" t="str">
        <f t="shared" ca="1" si="319"/>
        <v/>
      </c>
      <c r="F6806" t="str">
        <f t="shared" ca="1" si="320"/>
        <v/>
      </c>
    </row>
    <row r="6807" spans="1:6" x14ac:dyDescent="0.25">
      <c r="A6807">
        <f ca="1">IF('Patient History &amp; Demographics'!X6807&gt;10,'Patient History &amp; Demographics'!A6807,"")</f>
        <v>456852</v>
      </c>
      <c r="B6807" t="str">
        <f ca="1">IF('Patient History &amp; Demographics'!X6807&gt;=20,"Acute",IF(AND('Patient History &amp; Demographics'!X6807&gt;=10,'Patient History &amp; Demographics'!X6807&lt;20),"High","Low"))</f>
        <v>High</v>
      </c>
      <c r="C6807" t="s">
        <v>24155</v>
      </c>
      <c r="D6807">
        <f t="shared" ca="1" si="318"/>
        <v>1026</v>
      </c>
      <c r="E6807" t="str">
        <f t="shared" ca="1" si="319"/>
        <v>Rehabilitation</v>
      </c>
      <c r="F6807" t="str">
        <f t="shared" ca="1" si="320"/>
        <v>Positive Progress</v>
      </c>
    </row>
    <row r="6808" spans="1:6" x14ac:dyDescent="0.25">
      <c r="A6808">
        <f ca="1">IF('Patient History &amp; Demographics'!X6808&gt;10,'Patient History &amp; Demographics'!A6808,"")</f>
        <v>456861</v>
      </c>
      <c r="B6808" t="str">
        <f ca="1">IF('Patient History &amp; Demographics'!X6808&gt;=20,"Acute",IF(AND('Patient History &amp; Demographics'!X6808&gt;=10,'Patient History &amp; Demographics'!X6808&lt;20),"High","Low"))</f>
        <v>High</v>
      </c>
      <c r="C6808" t="s">
        <v>24156</v>
      </c>
      <c r="D6808" t="str">
        <f t="shared" ca="1" si="318"/>
        <v/>
      </c>
      <c r="E6808" t="str">
        <f t="shared" ca="1" si="319"/>
        <v/>
      </c>
      <c r="F6808" t="str">
        <f t="shared" ca="1" si="320"/>
        <v/>
      </c>
    </row>
    <row r="6809" spans="1:6" x14ac:dyDescent="0.25">
      <c r="A6809">
        <f ca="1">IF('Patient History &amp; Demographics'!X6809&gt;10,'Patient History &amp; Demographics'!A6809,"")</f>
        <v>456913</v>
      </c>
      <c r="B6809" t="str">
        <f ca="1">IF('Patient History &amp; Demographics'!X6809&gt;=20,"Acute",IF(AND('Patient History &amp; Demographics'!X6809&gt;=10,'Patient History &amp; Demographics'!X6809&lt;20),"High","Low"))</f>
        <v>High</v>
      </c>
      <c r="C6809" t="s">
        <v>24155</v>
      </c>
      <c r="D6809">
        <f t="shared" ca="1" si="318"/>
        <v>1019</v>
      </c>
      <c r="E6809" t="str">
        <f t="shared" ca="1" si="319"/>
        <v>Screening</v>
      </c>
      <c r="F6809" t="str">
        <f t="shared" ca="1" si="320"/>
        <v/>
      </c>
    </row>
    <row r="6810" spans="1:6" x14ac:dyDescent="0.25">
      <c r="A6810">
        <f ca="1">IF('Patient History &amp; Demographics'!X6810&gt;10,'Patient History &amp; Demographics'!A6810,"")</f>
        <v>456922</v>
      </c>
      <c r="B6810" t="str">
        <f ca="1">IF('Patient History &amp; Demographics'!X6810&gt;=20,"Acute",IF(AND('Patient History &amp; Demographics'!X6810&gt;=10,'Patient History &amp; Demographics'!X6810&lt;20),"High","Low"))</f>
        <v>High</v>
      </c>
      <c r="C6810" t="s">
        <v>24155</v>
      </c>
      <c r="D6810">
        <f t="shared" ca="1" si="318"/>
        <v>1027</v>
      </c>
      <c r="E6810" t="str">
        <f t="shared" ca="1" si="319"/>
        <v>Screening</v>
      </c>
      <c r="F6810" t="str">
        <f t="shared" ca="1" si="320"/>
        <v/>
      </c>
    </row>
    <row r="6811" spans="1:6" x14ac:dyDescent="0.25">
      <c r="A6811">
        <f ca="1">IF('Patient History &amp; Demographics'!X6811&gt;10,'Patient History &amp; Demographics'!A6811,"")</f>
        <v>456931</v>
      </c>
      <c r="B6811" t="str">
        <f ca="1">IF('Patient History &amp; Demographics'!X6811&gt;=20,"Acute",IF(AND('Patient History &amp; Demographics'!X6811&gt;=10,'Patient History &amp; Demographics'!X6811&lt;20),"High","Low"))</f>
        <v>High</v>
      </c>
      <c r="C6811" t="s">
        <v>24156</v>
      </c>
      <c r="D6811" t="str">
        <f t="shared" ca="1" si="318"/>
        <v/>
      </c>
      <c r="E6811" t="str">
        <f t="shared" ca="1" si="319"/>
        <v/>
      </c>
      <c r="F6811" t="str">
        <f t="shared" ca="1" si="320"/>
        <v/>
      </c>
    </row>
    <row r="6812" spans="1:6" x14ac:dyDescent="0.25">
      <c r="A6812">
        <f ca="1">IF('Patient History &amp; Demographics'!X6812&gt;10,'Patient History &amp; Demographics'!A6812,"")</f>
        <v>456940</v>
      </c>
      <c r="B6812" t="str">
        <f ca="1">IF('Patient History &amp; Demographics'!X6812&gt;=20,"Acute",IF(AND('Patient History &amp; Demographics'!X6812&gt;=10,'Patient History &amp; Demographics'!X6812&lt;20),"High","Low"))</f>
        <v>High</v>
      </c>
      <c r="C6812" t="s">
        <v>24155</v>
      </c>
      <c r="D6812">
        <f t="shared" ca="1" si="318"/>
        <v>1020</v>
      </c>
      <c r="E6812" t="str">
        <f t="shared" ca="1" si="319"/>
        <v>Screening</v>
      </c>
      <c r="F6812" t="str">
        <f t="shared" ca="1" si="320"/>
        <v/>
      </c>
    </row>
    <row r="6813" spans="1:6" x14ac:dyDescent="0.25">
      <c r="A6813">
        <f ca="1">IF('Patient History &amp; Demographics'!X6813&gt;10,'Patient History &amp; Demographics'!A6813,"")</f>
        <v>456959</v>
      </c>
      <c r="B6813" t="str">
        <f ca="1">IF('Patient History &amp; Demographics'!X6813&gt;=20,"Acute",IF(AND('Patient History &amp; Demographics'!X6813&gt;=10,'Patient History &amp; Demographics'!X6813&lt;20),"High","Low"))</f>
        <v>High</v>
      </c>
      <c r="C6813" t="s">
        <v>24156</v>
      </c>
      <c r="D6813" t="str">
        <f t="shared" ca="1" si="318"/>
        <v/>
      </c>
      <c r="E6813" t="str">
        <f t="shared" ca="1" si="319"/>
        <v/>
      </c>
      <c r="F6813" t="str">
        <f t="shared" ca="1" si="320"/>
        <v/>
      </c>
    </row>
    <row r="6814" spans="1:6" x14ac:dyDescent="0.25">
      <c r="A6814">
        <f ca="1">IF('Patient History &amp; Demographics'!X6814&gt;10,'Patient History &amp; Demographics'!A6814,"")</f>
        <v>456968</v>
      </c>
      <c r="B6814" t="str">
        <f ca="1">IF('Patient History &amp; Demographics'!X6814&gt;=20,"Acute",IF(AND('Patient History &amp; Demographics'!X6814&gt;=10,'Patient History &amp; Demographics'!X6814&lt;20),"High","Low"))</f>
        <v>High</v>
      </c>
      <c r="C6814" t="s">
        <v>24156</v>
      </c>
      <c r="D6814" t="str">
        <f t="shared" ca="1" si="318"/>
        <v/>
      </c>
      <c r="E6814" t="str">
        <f t="shared" ca="1" si="319"/>
        <v/>
      </c>
      <c r="F6814" t="str">
        <f t="shared" ca="1" si="320"/>
        <v/>
      </c>
    </row>
    <row r="6815" spans="1:6" x14ac:dyDescent="0.25">
      <c r="A6815">
        <f ca="1">IF('Patient History &amp; Demographics'!X6815&gt;10,'Patient History &amp; Demographics'!A6815,"")</f>
        <v>456977</v>
      </c>
      <c r="B6815" t="str">
        <f ca="1">IF('Patient History &amp; Demographics'!X6815&gt;=20,"Acute",IF(AND('Patient History &amp; Demographics'!X6815&gt;=10,'Patient History &amp; Demographics'!X6815&lt;20),"High","Low"))</f>
        <v>Acute</v>
      </c>
      <c r="C6815" t="s">
        <v>24155</v>
      </c>
      <c r="D6815">
        <f t="shared" ca="1" si="318"/>
        <v>1025</v>
      </c>
      <c r="E6815" t="str">
        <f t="shared" ca="1" si="319"/>
        <v>Rehabilitation</v>
      </c>
      <c r="F6815" t="str">
        <f t="shared" ca="1" si="320"/>
        <v>Condition Deteriorated</v>
      </c>
    </row>
    <row r="6816" spans="1:6" x14ac:dyDescent="0.25">
      <c r="A6816">
        <f ca="1">IF('Patient History &amp; Demographics'!X6816&gt;10,'Patient History &amp; Demographics'!A6816,"")</f>
        <v>456995</v>
      </c>
      <c r="B6816" t="str">
        <f ca="1">IF('Patient History &amp; Demographics'!X6816&gt;=20,"Acute",IF(AND('Patient History &amp; Demographics'!X6816&gt;=10,'Patient History &amp; Demographics'!X6816&lt;20),"High","Low"))</f>
        <v>High</v>
      </c>
      <c r="C6816" t="s">
        <v>24156</v>
      </c>
      <c r="D6816" t="str">
        <f t="shared" ca="1" si="318"/>
        <v/>
      </c>
      <c r="E6816" t="str">
        <f t="shared" ca="1" si="319"/>
        <v/>
      </c>
      <c r="F6816" t="str">
        <f t="shared" ca="1" si="320"/>
        <v/>
      </c>
    </row>
    <row r="6817" spans="1:6" x14ac:dyDescent="0.25">
      <c r="A6817">
        <f ca="1">IF('Patient History &amp; Demographics'!X6817&gt;10,'Patient History &amp; Demographics'!A6817,"")</f>
        <v>457004</v>
      </c>
      <c r="B6817" t="str">
        <f ca="1">IF('Patient History &amp; Demographics'!X6817&gt;=20,"Acute",IF(AND('Patient History &amp; Demographics'!X6817&gt;=10,'Patient History &amp; Demographics'!X6817&lt;20),"High","Low"))</f>
        <v>High</v>
      </c>
      <c r="C6817" t="s">
        <v>24155</v>
      </c>
      <c r="D6817">
        <f t="shared" ca="1" si="318"/>
        <v>1015</v>
      </c>
      <c r="E6817" t="str">
        <f t="shared" ca="1" si="319"/>
        <v>Rehabilitation</v>
      </c>
      <c r="F6817" t="str">
        <f t="shared" ca="1" si="320"/>
        <v>No Progress</v>
      </c>
    </row>
    <row r="6818" spans="1:6" x14ac:dyDescent="0.25">
      <c r="A6818">
        <f ca="1">IF('Patient History &amp; Demographics'!X6818&gt;10,'Patient History &amp; Demographics'!A6818,"")</f>
        <v>457013</v>
      </c>
      <c r="B6818" t="str">
        <f ca="1">IF('Patient History &amp; Demographics'!X6818&gt;=20,"Acute",IF(AND('Patient History &amp; Demographics'!X6818&gt;=10,'Patient History &amp; Demographics'!X6818&lt;20),"High","Low"))</f>
        <v>Acute</v>
      </c>
      <c r="C6818" t="s">
        <v>24156</v>
      </c>
      <c r="D6818" t="str">
        <f t="shared" ca="1" si="318"/>
        <v/>
      </c>
      <c r="E6818" t="str">
        <f t="shared" ca="1" si="319"/>
        <v/>
      </c>
      <c r="F6818" t="str">
        <f t="shared" ca="1" si="320"/>
        <v/>
      </c>
    </row>
    <row r="6819" spans="1:6" x14ac:dyDescent="0.25">
      <c r="A6819" t="str">
        <f ca="1">IF('Patient History &amp; Demographics'!X6819&gt;10,'Patient History &amp; Demographics'!A6819,"")</f>
        <v/>
      </c>
      <c r="B6819" t="str">
        <f ca="1">IF('Patient History &amp; Demographics'!X6819&gt;=20,"Acute",IF(AND('Patient History &amp; Demographics'!X6819&gt;=10,'Patient History &amp; Demographics'!X6819&lt;20),"High","Low"))</f>
        <v>Low</v>
      </c>
      <c r="C6819" t="s">
        <v>24155</v>
      </c>
      <c r="D6819">
        <f t="shared" ca="1" si="318"/>
        <v>1010</v>
      </c>
      <c r="E6819" t="str">
        <f t="shared" ca="1" si="319"/>
        <v>Rehabilitation</v>
      </c>
      <c r="F6819" t="str">
        <f t="shared" ca="1" si="320"/>
        <v>Positive Progress</v>
      </c>
    </row>
    <row r="6820" spans="1:6" x14ac:dyDescent="0.25">
      <c r="A6820">
        <f ca="1">IF('Patient History &amp; Demographics'!X6820&gt;10,'Patient History &amp; Demographics'!A6820,"")</f>
        <v>457031</v>
      </c>
      <c r="B6820" t="str">
        <f ca="1">IF('Patient History &amp; Demographics'!X6820&gt;=20,"Acute",IF(AND('Patient History &amp; Demographics'!X6820&gt;=10,'Patient History &amp; Demographics'!X6820&lt;20),"High","Low"))</f>
        <v>High</v>
      </c>
      <c r="C6820" t="s">
        <v>24155</v>
      </c>
      <c r="D6820">
        <f t="shared" ca="1" si="318"/>
        <v>1026</v>
      </c>
      <c r="E6820" t="str">
        <f t="shared" ca="1" si="319"/>
        <v>Rehabilitation</v>
      </c>
      <c r="F6820" t="str">
        <f t="shared" ca="1" si="320"/>
        <v>Cured</v>
      </c>
    </row>
    <row r="6821" spans="1:6" x14ac:dyDescent="0.25">
      <c r="A6821">
        <f ca="1">IF('Patient History &amp; Demographics'!X6821&gt;10,'Patient History &amp; Demographics'!A6821,"")</f>
        <v>457068</v>
      </c>
      <c r="B6821" t="str">
        <f ca="1">IF('Patient History &amp; Demographics'!X6821&gt;=20,"Acute",IF(AND('Patient History &amp; Demographics'!X6821&gt;=10,'Patient History &amp; Demographics'!X6821&lt;20),"High","Low"))</f>
        <v>High</v>
      </c>
      <c r="C6821" t="s">
        <v>24155</v>
      </c>
      <c r="D6821">
        <f t="shared" ca="1" si="318"/>
        <v>1026</v>
      </c>
      <c r="E6821" t="str">
        <f t="shared" ca="1" si="319"/>
        <v>Screening</v>
      </c>
      <c r="F6821" t="str">
        <f t="shared" ca="1" si="320"/>
        <v/>
      </c>
    </row>
    <row r="6822" spans="1:6" x14ac:dyDescent="0.25">
      <c r="A6822">
        <f ca="1">IF('Patient History &amp; Demographics'!X6822&gt;10,'Patient History &amp; Demographics'!A6822,"")</f>
        <v>457077</v>
      </c>
      <c r="B6822" t="str">
        <f ca="1">IF('Patient History &amp; Demographics'!X6822&gt;=20,"Acute",IF(AND('Patient History &amp; Demographics'!X6822&gt;=10,'Patient History &amp; Demographics'!X6822&lt;20),"High","Low"))</f>
        <v>High</v>
      </c>
      <c r="C6822" t="s">
        <v>24156</v>
      </c>
      <c r="D6822" t="str">
        <f t="shared" ca="1" si="318"/>
        <v/>
      </c>
      <c r="E6822" t="str">
        <f t="shared" ca="1" si="319"/>
        <v/>
      </c>
      <c r="F6822" t="str">
        <f t="shared" ca="1" si="320"/>
        <v/>
      </c>
    </row>
    <row r="6823" spans="1:6" x14ac:dyDescent="0.25">
      <c r="A6823">
        <f ca="1">IF('Patient History &amp; Demographics'!X6823&gt;10,'Patient History &amp; Demographics'!A6823,"")</f>
        <v>457086</v>
      </c>
      <c r="B6823" t="str">
        <f ca="1">IF('Patient History &amp; Demographics'!X6823&gt;=20,"Acute",IF(AND('Patient History &amp; Demographics'!X6823&gt;=10,'Patient History &amp; Demographics'!X6823&lt;20),"High","Low"))</f>
        <v>High</v>
      </c>
      <c r="C6823" t="s">
        <v>24155</v>
      </c>
      <c r="D6823">
        <f t="shared" ca="1" si="318"/>
        <v>1006</v>
      </c>
      <c r="E6823" t="str">
        <f t="shared" ca="1" si="319"/>
        <v>Screening</v>
      </c>
      <c r="F6823" t="str">
        <f t="shared" ca="1" si="320"/>
        <v/>
      </c>
    </row>
    <row r="6824" spans="1:6" x14ac:dyDescent="0.25">
      <c r="A6824" t="str">
        <f ca="1">IF('Patient History &amp; Demographics'!X6824&gt;10,'Patient History &amp; Demographics'!A6824,"")</f>
        <v/>
      </c>
      <c r="B6824" t="str">
        <f ca="1">IF('Patient History &amp; Demographics'!X6824&gt;=20,"Acute",IF(AND('Patient History &amp; Demographics'!X6824&gt;=10,'Patient History &amp; Demographics'!X6824&lt;20),"High","Low"))</f>
        <v>Low</v>
      </c>
      <c r="C6824" t="s">
        <v>24155</v>
      </c>
      <c r="D6824">
        <f t="shared" ca="1" si="318"/>
        <v>1003</v>
      </c>
      <c r="E6824" t="str">
        <f t="shared" ca="1" si="319"/>
        <v>Screening</v>
      </c>
      <c r="F6824" t="str">
        <f t="shared" ca="1" si="320"/>
        <v/>
      </c>
    </row>
    <row r="6825" spans="1:6" x14ac:dyDescent="0.25">
      <c r="A6825">
        <f ca="1">IF('Patient History &amp; Demographics'!X6825&gt;10,'Patient History &amp; Demographics'!A6825,"")</f>
        <v>457110</v>
      </c>
      <c r="B6825" t="str">
        <f ca="1">IF('Patient History &amp; Demographics'!X6825&gt;=20,"Acute",IF(AND('Patient History &amp; Demographics'!X6825&gt;=10,'Patient History &amp; Demographics'!X6825&lt;20),"High","Low"))</f>
        <v>Acute</v>
      </c>
      <c r="C6825" t="s">
        <v>24156</v>
      </c>
      <c r="D6825" t="str">
        <f t="shared" ca="1" si="318"/>
        <v/>
      </c>
      <c r="E6825" t="str">
        <f t="shared" ca="1" si="319"/>
        <v/>
      </c>
      <c r="F6825" t="str">
        <f t="shared" ca="1" si="320"/>
        <v/>
      </c>
    </row>
    <row r="6826" spans="1:6" x14ac:dyDescent="0.25">
      <c r="A6826">
        <f ca="1">IF('Patient History &amp; Demographics'!X6826&gt;10,'Patient History &amp; Demographics'!A6826,"")</f>
        <v>457129</v>
      </c>
      <c r="B6826" t="str">
        <f ca="1">IF('Patient History &amp; Demographics'!X6826&gt;=20,"Acute",IF(AND('Patient History &amp; Demographics'!X6826&gt;=10,'Patient History &amp; Demographics'!X6826&lt;20),"High","Low"))</f>
        <v>High</v>
      </c>
      <c r="C6826" t="s">
        <v>24155</v>
      </c>
      <c r="D6826">
        <f t="shared" ca="1" si="318"/>
        <v>1005</v>
      </c>
      <c r="E6826" t="str">
        <f t="shared" ca="1" si="319"/>
        <v>Screening</v>
      </c>
      <c r="F6826" t="str">
        <f t="shared" ca="1" si="320"/>
        <v/>
      </c>
    </row>
    <row r="6827" spans="1:6" x14ac:dyDescent="0.25">
      <c r="A6827">
        <f ca="1">IF('Patient History &amp; Demographics'!X6827&gt;10,'Patient History &amp; Demographics'!A6827,"")</f>
        <v>457174</v>
      </c>
      <c r="B6827" t="str">
        <f ca="1">IF('Patient History &amp; Demographics'!X6827&gt;=20,"Acute",IF(AND('Patient History &amp; Demographics'!X6827&gt;=10,'Patient History &amp; Demographics'!X6827&lt;20),"High","Low"))</f>
        <v>High</v>
      </c>
      <c r="C6827" t="s">
        <v>24155</v>
      </c>
      <c r="D6827">
        <f t="shared" ca="1" si="318"/>
        <v>1014</v>
      </c>
      <c r="E6827" t="str">
        <f t="shared" ca="1" si="319"/>
        <v>Screening</v>
      </c>
      <c r="F6827" t="str">
        <f t="shared" ca="1" si="320"/>
        <v/>
      </c>
    </row>
    <row r="6828" spans="1:6" x14ac:dyDescent="0.25">
      <c r="A6828">
        <f ca="1">IF('Patient History &amp; Demographics'!X6828&gt;10,'Patient History &amp; Demographics'!A6828,"")</f>
        <v>457183</v>
      </c>
      <c r="B6828" t="str">
        <f ca="1">IF('Patient History &amp; Demographics'!X6828&gt;=20,"Acute",IF(AND('Patient History &amp; Demographics'!X6828&gt;=10,'Patient History &amp; Demographics'!X6828&lt;20),"High","Low"))</f>
        <v>High</v>
      </c>
      <c r="C6828" t="s">
        <v>24155</v>
      </c>
      <c r="D6828">
        <f t="shared" ca="1" si="318"/>
        <v>1016</v>
      </c>
      <c r="E6828" t="str">
        <f t="shared" ca="1" si="319"/>
        <v>Screening</v>
      </c>
      <c r="F6828" t="str">
        <f t="shared" ca="1" si="320"/>
        <v/>
      </c>
    </row>
    <row r="6829" spans="1:6" x14ac:dyDescent="0.25">
      <c r="A6829">
        <f ca="1">IF('Patient History &amp; Demographics'!X6829&gt;10,'Patient History &amp; Demographics'!A6829,"")</f>
        <v>457192</v>
      </c>
      <c r="B6829" t="str">
        <f ca="1">IF('Patient History &amp; Demographics'!X6829&gt;=20,"Acute",IF(AND('Patient History &amp; Demographics'!X6829&gt;=10,'Patient History &amp; Demographics'!X6829&lt;20),"High","Low"))</f>
        <v>Acute</v>
      </c>
      <c r="C6829" t="s">
        <v>24155</v>
      </c>
      <c r="D6829">
        <f t="shared" ca="1" si="318"/>
        <v>1027</v>
      </c>
      <c r="E6829" t="str">
        <f t="shared" ca="1" si="319"/>
        <v>Rehabilitation</v>
      </c>
      <c r="F6829" t="str">
        <f t="shared" ca="1" si="320"/>
        <v>Cured</v>
      </c>
    </row>
    <row r="6830" spans="1:6" x14ac:dyDescent="0.25">
      <c r="A6830">
        <f ca="1">IF('Patient History &amp; Demographics'!X6830&gt;10,'Patient History &amp; Demographics'!A6830,"")</f>
        <v>457208</v>
      </c>
      <c r="B6830" t="str">
        <f ca="1">IF('Patient History &amp; Demographics'!X6830&gt;=20,"Acute",IF(AND('Patient History &amp; Demographics'!X6830&gt;=10,'Patient History &amp; Demographics'!X6830&lt;20),"High","Low"))</f>
        <v>High</v>
      </c>
      <c r="C6830" t="s">
        <v>24156</v>
      </c>
      <c r="D6830" t="str">
        <f t="shared" ca="1" si="318"/>
        <v/>
      </c>
      <c r="E6830" t="str">
        <f t="shared" ca="1" si="319"/>
        <v/>
      </c>
      <c r="F6830" t="str">
        <f t="shared" ca="1" si="320"/>
        <v/>
      </c>
    </row>
    <row r="6831" spans="1:6" x14ac:dyDescent="0.25">
      <c r="A6831">
        <f ca="1">IF('Patient History &amp; Demographics'!X6831&gt;10,'Patient History &amp; Demographics'!A6831,"")</f>
        <v>457217</v>
      </c>
      <c r="B6831" t="str">
        <f ca="1">IF('Patient History &amp; Demographics'!X6831&gt;=20,"Acute",IF(AND('Patient History &amp; Demographics'!X6831&gt;=10,'Patient History &amp; Demographics'!X6831&lt;20),"High","Low"))</f>
        <v>Acute</v>
      </c>
      <c r="C6831" t="s">
        <v>24155</v>
      </c>
      <c r="D6831">
        <f t="shared" ca="1" si="318"/>
        <v>1014</v>
      </c>
      <c r="E6831" t="str">
        <f t="shared" ca="1" si="319"/>
        <v>Screening</v>
      </c>
      <c r="F6831" t="str">
        <f t="shared" ca="1" si="320"/>
        <v/>
      </c>
    </row>
    <row r="6832" spans="1:6" x14ac:dyDescent="0.25">
      <c r="A6832">
        <f ca="1">IF('Patient History &amp; Demographics'!X6832&gt;10,'Patient History &amp; Demographics'!A6832,"")</f>
        <v>457226</v>
      </c>
      <c r="B6832" t="str">
        <f ca="1">IF('Patient History &amp; Demographics'!X6832&gt;=20,"Acute",IF(AND('Patient History &amp; Demographics'!X6832&gt;=10,'Patient History &amp; Demographics'!X6832&lt;20),"High","Low"))</f>
        <v>High</v>
      </c>
      <c r="C6832" t="s">
        <v>24155</v>
      </c>
      <c r="D6832">
        <f t="shared" ca="1" si="318"/>
        <v>1013</v>
      </c>
      <c r="E6832" t="str">
        <f t="shared" ca="1" si="319"/>
        <v>Rehabilitation</v>
      </c>
      <c r="F6832" t="str">
        <f t="shared" ca="1" si="320"/>
        <v>Cured</v>
      </c>
    </row>
    <row r="6833" spans="1:6" x14ac:dyDescent="0.25">
      <c r="A6833">
        <f ca="1">IF('Patient History &amp; Demographics'!X6833&gt;10,'Patient History &amp; Demographics'!A6833,"")</f>
        <v>457244</v>
      </c>
      <c r="B6833" t="str">
        <f ca="1">IF('Patient History &amp; Demographics'!X6833&gt;=20,"Acute",IF(AND('Patient History &amp; Demographics'!X6833&gt;=10,'Patient History &amp; Demographics'!X6833&lt;20),"High","Low"))</f>
        <v>High</v>
      </c>
      <c r="C6833" t="s">
        <v>24155</v>
      </c>
      <c r="D6833">
        <f t="shared" ca="1" si="318"/>
        <v>1007</v>
      </c>
      <c r="E6833" t="str">
        <f t="shared" ca="1" si="319"/>
        <v>Rehabilitation</v>
      </c>
      <c r="F6833" t="str">
        <f t="shared" ca="1" si="320"/>
        <v>No Progress</v>
      </c>
    </row>
    <row r="6834" spans="1:6" x14ac:dyDescent="0.25">
      <c r="A6834">
        <f ca="1">IF('Patient History &amp; Demographics'!X6834&gt;10,'Patient History &amp; Demographics'!A6834,"")</f>
        <v>457253</v>
      </c>
      <c r="B6834" t="str">
        <f ca="1">IF('Patient History &amp; Demographics'!X6834&gt;=20,"Acute",IF(AND('Patient History &amp; Demographics'!X6834&gt;=10,'Patient History &amp; Demographics'!X6834&lt;20),"High","Low"))</f>
        <v>High</v>
      </c>
      <c r="C6834" t="s">
        <v>24156</v>
      </c>
      <c r="D6834" t="str">
        <f t="shared" ca="1" si="318"/>
        <v/>
      </c>
      <c r="E6834" t="str">
        <f t="shared" ca="1" si="319"/>
        <v/>
      </c>
      <c r="F6834" t="str">
        <f t="shared" ca="1" si="320"/>
        <v/>
      </c>
    </row>
    <row r="6835" spans="1:6" x14ac:dyDescent="0.25">
      <c r="A6835">
        <f ca="1">IF('Patient History &amp; Demographics'!X6835&gt;10,'Patient History &amp; Demographics'!A6835,"")</f>
        <v>457262</v>
      </c>
      <c r="B6835" t="str">
        <f ca="1">IF('Patient History &amp; Demographics'!X6835&gt;=20,"Acute",IF(AND('Patient History &amp; Demographics'!X6835&gt;=10,'Patient History &amp; Demographics'!X6835&lt;20),"High","Low"))</f>
        <v>Acute</v>
      </c>
      <c r="C6835" t="s">
        <v>24155</v>
      </c>
      <c r="D6835">
        <f t="shared" ca="1" si="318"/>
        <v>1019</v>
      </c>
      <c r="E6835" t="str">
        <f t="shared" ca="1" si="319"/>
        <v>Screening</v>
      </c>
      <c r="F6835" t="str">
        <f t="shared" ca="1" si="320"/>
        <v/>
      </c>
    </row>
    <row r="6836" spans="1:6" x14ac:dyDescent="0.25">
      <c r="A6836">
        <f ca="1">IF('Patient History &amp; Demographics'!X6836&gt;10,'Patient History &amp; Demographics'!A6836,"")</f>
        <v>457271</v>
      </c>
      <c r="B6836" t="str">
        <f ca="1">IF('Patient History &amp; Demographics'!X6836&gt;=20,"Acute",IF(AND('Patient History &amp; Demographics'!X6836&gt;=10,'Patient History &amp; Demographics'!X6836&lt;20),"High","Low"))</f>
        <v>High</v>
      </c>
      <c r="C6836" t="s">
        <v>24156</v>
      </c>
      <c r="D6836" t="str">
        <f t="shared" ca="1" si="318"/>
        <v/>
      </c>
      <c r="E6836" t="str">
        <f t="shared" ca="1" si="319"/>
        <v/>
      </c>
      <c r="F6836" t="str">
        <f t="shared" ca="1" si="320"/>
        <v/>
      </c>
    </row>
    <row r="6837" spans="1:6" x14ac:dyDescent="0.25">
      <c r="A6837">
        <f ca="1">IF('Patient History &amp; Demographics'!X6837&gt;10,'Patient History &amp; Demographics'!A6837,"")</f>
        <v>457280</v>
      </c>
      <c r="B6837" t="str">
        <f ca="1">IF('Patient History &amp; Demographics'!X6837&gt;=20,"Acute",IF(AND('Patient History &amp; Demographics'!X6837&gt;=10,'Patient History &amp; Demographics'!X6837&lt;20),"High","Low"))</f>
        <v>Acute</v>
      </c>
      <c r="C6837" t="s">
        <v>24156</v>
      </c>
      <c r="D6837" t="str">
        <f t="shared" ca="1" si="318"/>
        <v/>
      </c>
      <c r="E6837" t="str">
        <f t="shared" ca="1" si="319"/>
        <v/>
      </c>
      <c r="F6837" t="str">
        <f t="shared" ca="1" si="320"/>
        <v/>
      </c>
    </row>
    <row r="6838" spans="1:6" x14ac:dyDescent="0.25">
      <c r="A6838">
        <f ca="1">IF('Patient History &amp; Demographics'!X6838&gt;10,'Patient History &amp; Demographics'!A6838,"")</f>
        <v>457299</v>
      </c>
      <c r="B6838" t="str">
        <f ca="1">IF('Patient History &amp; Demographics'!X6838&gt;=20,"Acute",IF(AND('Patient History &amp; Demographics'!X6838&gt;=10,'Patient History &amp; Demographics'!X6838&lt;20),"High","Low"))</f>
        <v>High</v>
      </c>
      <c r="C6838" t="s">
        <v>24155</v>
      </c>
      <c r="D6838">
        <f t="shared" ca="1" si="318"/>
        <v>1021</v>
      </c>
      <c r="E6838" t="str">
        <f t="shared" ca="1" si="319"/>
        <v>Rehabilitation</v>
      </c>
      <c r="F6838" t="str">
        <f t="shared" ca="1" si="320"/>
        <v>Cured</v>
      </c>
    </row>
    <row r="6839" spans="1:6" x14ac:dyDescent="0.25">
      <c r="A6839">
        <f ca="1">IF('Patient History &amp; Demographics'!X6839&gt;10,'Patient History &amp; Demographics'!A6839,"")</f>
        <v>457314</v>
      </c>
      <c r="B6839" t="str">
        <f ca="1">IF('Patient History &amp; Demographics'!X6839&gt;=20,"Acute",IF(AND('Patient History &amp; Demographics'!X6839&gt;=10,'Patient History &amp; Demographics'!X6839&lt;20),"High","Low"))</f>
        <v>High</v>
      </c>
      <c r="C6839" t="s">
        <v>24155</v>
      </c>
      <c r="D6839">
        <f t="shared" ca="1" si="318"/>
        <v>1024</v>
      </c>
      <c r="E6839" t="str">
        <f t="shared" ca="1" si="319"/>
        <v>Rehabilitation</v>
      </c>
      <c r="F6839" t="str">
        <f t="shared" ca="1" si="320"/>
        <v>No Progress</v>
      </c>
    </row>
    <row r="6840" spans="1:6" x14ac:dyDescent="0.25">
      <c r="A6840" t="str">
        <f ca="1">IF('Patient History &amp; Demographics'!X6840&gt;10,'Patient History &amp; Demographics'!A6840,"")</f>
        <v/>
      </c>
      <c r="B6840" t="str">
        <f ca="1">IF('Patient History &amp; Demographics'!X6840&gt;=20,"Acute",IF(AND('Patient History &amp; Demographics'!X6840&gt;=10,'Patient History &amp; Demographics'!X6840&lt;20),"High","Low"))</f>
        <v>Low</v>
      </c>
      <c r="C6840" t="s">
        <v>24155</v>
      </c>
      <c r="D6840">
        <f t="shared" ca="1" si="318"/>
        <v>1018</v>
      </c>
      <c r="E6840" t="str">
        <f t="shared" ca="1" si="319"/>
        <v>Screening</v>
      </c>
      <c r="F6840" t="str">
        <f t="shared" ca="1" si="320"/>
        <v/>
      </c>
    </row>
    <row r="6841" spans="1:6" x14ac:dyDescent="0.25">
      <c r="A6841">
        <f ca="1">IF('Patient History &amp; Demographics'!X6841&gt;10,'Patient History &amp; Demographics'!A6841,"")</f>
        <v>457332</v>
      </c>
      <c r="B6841" t="str">
        <f ca="1">IF('Patient History &amp; Demographics'!X6841&gt;=20,"Acute",IF(AND('Patient History &amp; Demographics'!X6841&gt;=10,'Patient History &amp; Demographics'!X6841&lt;20),"High","Low"))</f>
        <v>High</v>
      </c>
      <c r="C6841" t="s">
        <v>24156</v>
      </c>
      <c r="D6841" t="str">
        <f t="shared" ca="1" si="318"/>
        <v/>
      </c>
      <c r="E6841" t="str">
        <f t="shared" ca="1" si="319"/>
        <v/>
      </c>
      <c r="F6841" t="str">
        <f t="shared" ca="1" si="320"/>
        <v/>
      </c>
    </row>
    <row r="6842" spans="1:6" x14ac:dyDescent="0.25">
      <c r="A6842" t="str">
        <f ca="1">IF('Patient History &amp; Demographics'!X6842&gt;10,'Patient History &amp; Demographics'!A6842,"")</f>
        <v/>
      </c>
      <c r="B6842" t="str">
        <f ca="1">IF('Patient History &amp; Demographics'!X6842&gt;=20,"Acute",IF(AND('Patient History &amp; Demographics'!X6842&gt;=10,'Patient History &amp; Demographics'!X6842&lt;20),"High","Low"))</f>
        <v>Low</v>
      </c>
      <c r="C6842" t="s">
        <v>24155</v>
      </c>
      <c r="D6842">
        <f t="shared" ca="1" si="318"/>
        <v>1002</v>
      </c>
      <c r="E6842" t="str">
        <f t="shared" ca="1" si="319"/>
        <v>Screening</v>
      </c>
      <c r="F6842" t="str">
        <f t="shared" ca="1" si="320"/>
        <v/>
      </c>
    </row>
    <row r="6843" spans="1:6" x14ac:dyDescent="0.25">
      <c r="A6843">
        <f ca="1">IF('Patient History &amp; Demographics'!X6843&gt;10,'Patient History &amp; Demographics'!A6843,"")</f>
        <v>457350</v>
      </c>
      <c r="B6843" t="str">
        <f ca="1">IF('Patient History &amp; Demographics'!X6843&gt;=20,"Acute",IF(AND('Patient History &amp; Demographics'!X6843&gt;=10,'Patient History &amp; Demographics'!X6843&lt;20),"High","Low"))</f>
        <v>High</v>
      </c>
      <c r="C6843" t="s">
        <v>24155</v>
      </c>
      <c r="D6843">
        <f t="shared" ca="1" si="318"/>
        <v>1020</v>
      </c>
      <c r="E6843" t="str">
        <f t="shared" ca="1" si="319"/>
        <v>Rehabilitation</v>
      </c>
      <c r="F6843" t="str">
        <f t="shared" ca="1" si="320"/>
        <v>Positive Progress</v>
      </c>
    </row>
    <row r="6844" spans="1:6" x14ac:dyDescent="0.25">
      <c r="A6844">
        <f ca="1">IF('Patient History &amp; Demographics'!X6844&gt;10,'Patient History &amp; Demographics'!A6844,"")</f>
        <v>457378</v>
      </c>
      <c r="B6844" t="str">
        <f ca="1">IF('Patient History &amp; Demographics'!X6844&gt;=20,"Acute",IF(AND('Patient History &amp; Demographics'!X6844&gt;=10,'Patient History &amp; Demographics'!X6844&lt;20),"High","Low"))</f>
        <v>High</v>
      </c>
      <c r="C6844" t="s">
        <v>24155</v>
      </c>
      <c r="D6844">
        <f t="shared" ca="1" si="318"/>
        <v>1012</v>
      </c>
      <c r="E6844" t="str">
        <f t="shared" ca="1" si="319"/>
        <v>Rehabilitation</v>
      </c>
      <c r="F6844" t="str">
        <f t="shared" ca="1" si="320"/>
        <v>Cured</v>
      </c>
    </row>
    <row r="6845" spans="1:6" x14ac:dyDescent="0.25">
      <c r="A6845">
        <f ca="1">IF('Patient History &amp; Demographics'!X6845&gt;10,'Patient History &amp; Demographics'!A6845,"")</f>
        <v>457387</v>
      </c>
      <c r="B6845" t="str">
        <f ca="1">IF('Patient History &amp; Demographics'!X6845&gt;=20,"Acute",IF(AND('Patient History &amp; Demographics'!X6845&gt;=10,'Patient History &amp; Demographics'!X6845&lt;20),"High","Low"))</f>
        <v>High</v>
      </c>
      <c r="C6845" t="s">
        <v>24156</v>
      </c>
      <c r="D6845" t="str">
        <f t="shared" ca="1" si="318"/>
        <v/>
      </c>
      <c r="E6845" t="str">
        <f t="shared" ca="1" si="319"/>
        <v/>
      </c>
      <c r="F6845" t="str">
        <f t="shared" ca="1" si="320"/>
        <v/>
      </c>
    </row>
    <row r="6846" spans="1:6" x14ac:dyDescent="0.25">
      <c r="A6846">
        <f ca="1">IF('Patient History &amp; Demographics'!X6846&gt;10,'Patient History &amp; Demographics'!A6846,"")</f>
        <v>457396</v>
      </c>
      <c r="B6846" t="str">
        <f ca="1">IF('Patient History &amp; Demographics'!X6846&gt;=20,"Acute",IF(AND('Patient History &amp; Demographics'!X6846&gt;=10,'Patient History &amp; Demographics'!X6846&lt;20),"High","Low"))</f>
        <v>Acute</v>
      </c>
      <c r="C6846" t="s">
        <v>24156</v>
      </c>
      <c r="D6846" t="str">
        <f t="shared" ca="1" si="318"/>
        <v/>
      </c>
      <c r="E6846" t="str">
        <f t="shared" ca="1" si="319"/>
        <v/>
      </c>
      <c r="F6846" t="str">
        <f t="shared" ca="1" si="320"/>
        <v/>
      </c>
    </row>
    <row r="6847" spans="1:6" x14ac:dyDescent="0.25">
      <c r="A6847" t="str">
        <f ca="1">IF('Patient History &amp; Demographics'!X6847&gt;10,'Patient History &amp; Demographics'!A6847,"")</f>
        <v/>
      </c>
      <c r="B6847" t="str">
        <f ca="1">IF('Patient History &amp; Demographics'!X6847&gt;=20,"Acute",IF(AND('Patient History &amp; Demographics'!X6847&gt;=10,'Patient History &amp; Demographics'!X6847&lt;20),"High","Low"))</f>
        <v>Low</v>
      </c>
      <c r="C6847" t="s">
        <v>24155</v>
      </c>
      <c r="D6847">
        <f t="shared" ca="1" si="318"/>
        <v>1004</v>
      </c>
      <c r="E6847" t="str">
        <f t="shared" ca="1" si="319"/>
        <v>Rehabilitation</v>
      </c>
      <c r="F6847" t="str">
        <f t="shared" ca="1" si="320"/>
        <v>Condition Deteriorated</v>
      </c>
    </row>
    <row r="6848" spans="1:6" x14ac:dyDescent="0.25">
      <c r="A6848">
        <f ca="1">IF('Patient History &amp; Demographics'!X6848&gt;10,'Patient History &amp; Demographics'!A6848,"")</f>
        <v>457411</v>
      </c>
      <c r="B6848" t="str">
        <f ca="1">IF('Patient History &amp; Demographics'!X6848&gt;=20,"Acute",IF(AND('Patient History &amp; Demographics'!X6848&gt;=10,'Patient History &amp; Demographics'!X6848&lt;20),"High","Low"))</f>
        <v>High</v>
      </c>
      <c r="C6848" t="s">
        <v>24156</v>
      </c>
      <c r="D6848" t="str">
        <f t="shared" ca="1" si="318"/>
        <v/>
      </c>
      <c r="E6848" t="str">
        <f t="shared" ca="1" si="319"/>
        <v/>
      </c>
      <c r="F6848" t="str">
        <f t="shared" ca="1" si="320"/>
        <v/>
      </c>
    </row>
    <row r="6849" spans="1:6" x14ac:dyDescent="0.25">
      <c r="A6849">
        <f ca="1">IF('Patient History &amp; Demographics'!X6849&gt;10,'Patient History &amp; Demographics'!A6849,"")</f>
        <v>457420</v>
      </c>
      <c r="B6849" t="str">
        <f ca="1">IF('Patient History &amp; Demographics'!X6849&gt;=20,"Acute",IF(AND('Patient History &amp; Demographics'!X6849&gt;=10,'Patient History &amp; Demographics'!X6849&lt;20),"High","Low"))</f>
        <v>High</v>
      </c>
      <c r="C6849" t="s">
        <v>24155</v>
      </c>
      <c r="D6849">
        <f t="shared" ca="1" si="318"/>
        <v>1022</v>
      </c>
      <c r="E6849" t="str">
        <f t="shared" ca="1" si="319"/>
        <v>Screening</v>
      </c>
      <c r="F6849" t="str">
        <f t="shared" ca="1" si="320"/>
        <v/>
      </c>
    </row>
    <row r="6850" spans="1:6" x14ac:dyDescent="0.25">
      <c r="A6850">
        <f ca="1">IF('Patient History &amp; Demographics'!X6850&gt;10,'Patient History &amp; Demographics'!A6850,"")</f>
        <v>457439</v>
      </c>
      <c r="B6850" t="str">
        <f ca="1">IF('Patient History &amp; Demographics'!X6850&gt;=20,"Acute",IF(AND('Patient History &amp; Demographics'!X6850&gt;=10,'Patient History &amp; Demographics'!X6850&lt;20),"High","Low"))</f>
        <v>High</v>
      </c>
      <c r="C6850" t="s">
        <v>24155</v>
      </c>
      <c r="D6850">
        <f t="shared" ref="D6850:D6913" ca="1" si="321">IF(C6850="Yes",CHOOSE(RANDBETWEEN(1,27),1001,1002,1003,1004,1005,1006,1007,1008,1009,1010,1011,1012,1013,1014,1015,1016,1017,1018,
1019,1020,1021,1022,1023,1024,1025,1026,1027,1028),"")</f>
        <v>1017</v>
      </c>
      <c r="E6850" t="str">
        <f t="shared" ca="1" si="319"/>
        <v>Rehabilitation</v>
      </c>
      <c r="F6850" t="str">
        <f t="shared" ca="1" si="320"/>
        <v>Cured</v>
      </c>
    </row>
    <row r="6851" spans="1:6" x14ac:dyDescent="0.25">
      <c r="A6851">
        <f ca="1">IF('Patient History &amp; Demographics'!X6851&gt;10,'Patient History &amp; Demographics'!A6851,"")</f>
        <v>457448</v>
      </c>
      <c r="B6851" t="str">
        <f ca="1">IF('Patient History &amp; Demographics'!X6851&gt;=20,"Acute",IF(AND('Patient History &amp; Demographics'!X6851&gt;=10,'Patient History &amp; Demographics'!X6851&lt;20),"High","Low"))</f>
        <v>High</v>
      </c>
      <c r="C6851" t="s">
        <v>24155</v>
      </c>
      <c r="D6851">
        <f t="shared" ca="1" si="321"/>
        <v>1012</v>
      </c>
      <c r="E6851" t="str">
        <f t="shared" ref="E6851:E6914" ca="1" si="322">IF(C6851="Yes",CHOOSE(RANDBETWEEN(1,2),"Screening","Rehabilitation"),"")</f>
        <v>Screening</v>
      </c>
      <c r="F6851" t="str">
        <f t="shared" ref="F6851:F6914" ca="1" si="323">IF(E6851="Rehabilitation",CHOOSE(RANDBETWEEN(1,4),"Positive Progress","No Progress","Condition Deteriorated","Cured"),"")</f>
        <v/>
      </c>
    </row>
    <row r="6852" spans="1:6" x14ac:dyDescent="0.25">
      <c r="A6852">
        <f ca="1">IF('Patient History &amp; Demographics'!X6852&gt;10,'Patient History &amp; Demographics'!A6852,"")</f>
        <v>457457</v>
      </c>
      <c r="B6852" t="str">
        <f ca="1">IF('Patient History &amp; Demographics'!X6852&gt;=20,"Acute",IF(AND('Patient History &amp; Demographics'!X6852&gt;=10,'Patient History &amp; Demographics'!X6852&lt;20),"High","Low"))</f>
        <v>High</v>
      </c>
      <c r="C6852" t="s">
        <v>24155</v>
      </c>
      <c r="D6852">
        <f t="shared" ca="1" si="321"/>
        <v>1008</v>
      </c>
      <c r="E6852" t="str">
        <f t="shared" ca="1" si="322"/>
        <v>Screening</v>
      </c>
      <c r="F6852" t="str">
        <f t="shared" ca="1" si="323"/>
        <v/>
      </c>
    </row>
    <row r="6853" spans="1:6" x14ac:dyDescent="0.25">
      <c r="A6853">
        <f ca="1">IF('Patient History &amp; Demographics'!X6853&gt;10,'Patient History &amp; Demographics'!A6853,"")</f>
        <v>457466</v>
      </c>
      <c r="B6853" t="str">
        <f ca="1">IF('Patient History &amp; Demographics'!X6853&gt;=20,"Acute",IF(AND('Patient History &amp; Demographics'!X6853&gt;=10,'Patient History &amp; Demographics'!X6853&lt;20),"High","Low"))</f>
        <v>Acute</v>
      </c>
      <c r="C6853" t="s">
        <v>24156</v>
      </c>
      <c r="D6853" t="str">
        <f t="shared" ca="1" si="321"/>
        <v/>
      </c>
      <c r="E6853" t="str">
        <f t="shared" ca="1" si="322"/>
        <v/>
      </c>
      <c r="F6853" t="str">
        <f t="shared" ca="1" si="323"/>
        <v/>
      </c>
    </row>
    <row r="6854" spans="1:6" x14ac:dyDescent="0.25">
      <c r="A6854" t="str">
        <f ca="1">IF('Patient History &amp; Demographics'!X6854&gt;10,'Patient History &amp; Demographics'!A6854,"")</f>
        <v/>
      </c>
      <c r="B6854" t="str">
        <f ca="1">IF('Patient History &amp; Demographics'!X6854&gt;=20,"Acute",IF(AND('Patient History &amp; Demographics'!X6854&gt;=10,'Patient History &amp; Demographics'!X6854&lt;20),"High","Low"))</f>
        <v>Low</v>
      </c>
      <c r="C6854" t="s">
        <v>24155</v>
      </c>
      <c r="D6854">
        <f t="shared" ca="1" si="321"/>
        <v>1016</v>
      </c>
      <c r="E6854" t="str">
        <f t="shared" ca="1" si="322"/>
        <v>Rehabilitation</v>
      </c>
      <c r="F6854" t="str">
        <f t="shared" ca="1" si="323"/>
        <v>Condition Deteriorated</v>
      </c>
    </row>
    <row r="6855" spans="1:6" x14ac:dyDescent="0.25">
      <c r="A6855">
        <f ca="1">IF('Patient History &amp; Demographics'!X6855&gt;10,'Patient History &amp; Demographics'!A6855,"")</f>
        <v>457484</v>
      </c>
      <c r="B6855" t="str">
        <f ca="1">IF('Patient History &amp; Demographics'!X6855&gt;=20,"Acute",IF(AND('Patient History &amp; Demographics'!X6855&gt;=10,'Patient History &amp; Demographics'!X6855&lt;20),"High","Low"))</f>
        <v>High</v>
      </c>
      <c r="C6855" t="s">
        <v>24156</v>
      </c>
      <c r="D6855" t="str">
        <f t="shared" ca="1" si="321"/>
        <v/>
      </c>
      <c r="E6855" t="str">
        <f t="shared" ca="1" si="322"/>
        <v/>
      </c>
      <c r="F6855" t="str">
        <f t="shared" ca="1" si="323"/>
        <v/>
      </c>
    </row>
    <row r="6856" spans="1:6" x14ac:dyDescent="0.25">
      <c r="A6856">
        <f ca="1">IF('Patient History &amp; Demographics'!X6856&gt;10,'Patient History &amp; Demographics'!A6856,"")</f>
        <v>457493</v>
      </c>
      <c r="B6856" t="str">
        <f ca="1">IF('Patient History &amp; Demographics'!X6856&gt;=20,"Acute",IF(AND('Patient History &amp; Demographics'!X6856&gt;=10,'Patient History &amp; Demographics'!X6856&lt;20),"High","Low"))</f>
        <v>Acute</v>
      </c>
      <c r="C6856" t="s">
        <v>24156</v>
      </c>
      <c r="D6856" t="str">
        <f t="shared" ca="1" si="321"/>
        <v/>
      </c>
      <c r="E6856" t="str">
        <f t="shared" ca="1" si="322"/>
        <v/>
      </c>
      <c r="F6856" t="str">
        <f t="shared" ca="1" si="323"/>
        <v/>
      </c>
    </row>
    <row r="6857" spans="1:6" x14ac:dyDescent="0.25">
      <c r="A6857">
        <f ca="1">IF('Patient History &amp; Demographics'!X6857&gt;10,'Patient History &amp; Demographics'!A6857,"")</f>
        <v>457509</v>
      </c>
      <c r="B6857" t="str">
        <f ca="1">IF('Patient History &amp; Demographics'!X6857&gt;=20,"Acute",IF(AND('Patient History &amp; Demographics'!X6857&gt;=10,'Patient History &amp; Demographics'!X6857&lt;20),"High","Low"))</f>
        <v>High</v>
      </c>
      <c r="C6857" t="s">
        <v>24156</v>
      </c>
      <c r="D6857" t="str">
        <f t="shared" ca="1" si="321"/>
        <v/>
      </c>
      <c r="E6857" t="str">
        <f t="shared" ca="1" si="322"/>
        <v/>
      </c>
      <c r="F6857" t="str">
        <f t="shared" ca="1" si="323"/>
        <v/>
      </c>
    </row>
    <row r="6858" spans="1:6" x14ac:dyDescent="0.25">
      <c r="A6858">
        <f ca="1">IF('Patient History &amp; Demographics'!X6858&gt;10,'Patient History &amp; Demographics'!A6858,"")</f>
        <v>457527</v>
      </c>
      <c r="B6858" t="str">
        <f ca="1">IF('Patient History &amp; Demographics'!X6858&gt;=20,"Acute",IF(AND('Patient History &amp; Demographics'!X6858&gt;=10,'Patient History &amp; Demographics'!X6858&lt;20),"High","Low"))</f>
        <v>High</v>
      </c>
      <c r="C6858" t="s">
        <v>24156</v>
      </c>
      <c r="D6858" t="str">
        <f t="shared" ca="1" si="321"/>
        <v/>
      </c>
      <c r="E6858" t="str">
        <f t="shared" ca="1" si="322"/>
        <v/>
      </c>
      <c r="F6858" t="str">
        <f t="shared" ca="1" si="323"/>
        <v/>
      </c>
    </row>
    <row r="6859" spans="1:6" x14ac:dyDescent="0.25">
      <c r="A6859" t="str">
        <f ca="1">IF('Patient History &amp; Demographics'!X6859&gt;10,'Patient History &amp; Demographics'!A6859,"")</f>
        <v/>
      </c>
      <c r="B6859" t="str">
        <f ca="1">IF('Patient History &amp; Demographics'!X6859&gt;=20,"Acute",IF(AND('Patient History &amp; Demographics'!X6859&gt;=10,'Patient History &amp; Demographics'!X6859&lt;20),"High","Low"))</f>
        <v>Low</v>
      </c>
      <c r="C6859" t="s">
        <v>24155</v>
      </c>
      <c r="D6859">
        <f t="shared" ca="1" si="321"/>
        <v>1013</v>
      </c>
      <c r="E6859" t="str">
        <f t="shared" ca="1" si="322"/>
        <v>Rehabilitation</v>
      </c>
      <c r="F6859" t="str">
        <f t="shared" ca="1" si="323"/>
        <v>Positive Progress</v>
      </c>
    </row>
    <row r="6860" spans="1:6" x14ac:dyDescent="0.25">
      <c r="A6860">
        <f ca="1">IF('Patient History &amp; Demographics'!X6860&gt;10,'Patient History &amp; Demographics'!A6860,"")</f>
        <v>457545</v>
      </c>
      <c r="B6860" t="str">
        <f ca="1">IF('Patient History &amp; Demographics'!X6860&gt;=20,"Acute",IF(AND('Patient History &amp; Demographics'!X6860&gt;=10,'Patient History &amp; Demographics'!X6860&lt;20),"High","Low"))</f>
        <v>High</v>
      </c>
      <c r="C6860" t="s">
        <v>24156</v>
      </c>
      <c r="D6860" t="str">
        <f t="shared" ca="1" si="321"/>
        <v/>
      </c>
      <c r="E6860" t="str">
        <f t="shared" ca="1" si="322"/>
        <v/>
      </c>
      <c r="F6860" t="str">
        <f t="shared" ca="1" si="323"/>
        <v/>
      </c>
    </row>
    <row r="6861" spans="1:6" x14ac:dyDescent="0.25">
      <c r="A6861">
        <f ca="1">IF('Patient History &amp; Demographics'!X6861&gt;10,'Patient History &amp; Demographics'!A6861,"")</f>
        <v>457554</v>
      </c>
      <c r="B6861" t="str">
        <f ca="1">IF('Patient History &amp; Demographics'!X6861&gt;=20,"Acute",IF(AND('Patient History &amp; Demographics'!X6861&gt;=10,'Patient History &amp; Demographics'!X6861&lt;20),"High","Low"))</f>
        <v>High</v>
      </c>
      <c r="C6861" t="s">
        <v>24155</v>
      </c>
      <c r="D6861">
        <f t="shared" ca="1" si="321"/>
        <v>1004</v>
      </c>
      <c r="E6861" t="str">
        <f t="shared" ca="1" si="322"/>
        <v>Screening</v>
      </c>
      <c r="F6861" t="str">
        <f t="shared" ca="1" si="323"/>
        <v/>
      </c>
    </row>
    <row r="6862" spans="1:6" x14ac:dyDescent="0.25">
      <c r="A6862">
        <f ca="1">IF('Patient History &amp; Demographics'!X6862&gt;10,'Patient History &amp; Demographics'!A6862,"")</f>
        <v>457563</v>
      </c>
      <c r="B6862" t="str">
        <f ca="1">IF('Patient History &amp; Demographics'!X6862&gt;=20,"Acute",IF(AND('Patient History &amp; Demographics'!X6862&gt;=10,'Patient History &amp; Demographics'!X6862&lt;20),"High","Low"))</f>
        <v>High</v>
      </c>
      <c r="C6862" t="s">
        <v>24156</v>
      </c>
      <c r="D6862" t="str">
        <f t="shared" ca="1" si="321"/>
        <v/>
      </c>
      <c r="E6862" t="str">
        <f t="shared" ca="1" si="322"/>
        <v/>
      </c>
      <c r="F6862" t="str">
        <f t="shared" ca="1" si="323"/>
        <v/>
      </c>
    </row>
    <row r="6863" spans="1:6" x14ac:dyDescent="0.25">
      <c r="A6863">
        <f ca="1">IF('Patient History &amp; Demographics'!X6863&gt;10,'Patient History &amp; Demographics'!A6863,"")</f>
        <v>457572</v>
      </c>
      <c r="B6863" t="str">
        <f ca="1">IF('Patient History &amp; Demographics'!X6863&gt;=20,"Acute",IF(AND('Patient History &amp; Demographics'!X6863&gt;=10,'Patient History &amp; Demographics'!X6863&lt;20),"High","Low"))</f>
        <v>Acute</v>
      </c>
      <c r="C6863" t="s">
        <v>24155</v>
      </c>
      <c r="D6863">
        <f t="shared" ca="1" si="321"/>
        <v>1026</v>
      </c>
      <c r="E6863" t="str">
        <f t="shared" ca="1" si="322"/>
        <v>Screening</v>
      </c>
      <c r="F6863" t="str">
        <f t="shared" ca="1" si="323"/>
        <v/>
      </c>
    </row>
    <row r="6864" spans="1:6" x14ac:dyDescent="0.25">
      <c r="A6864">
        <f ca="1">IF('Patient History &amp; Demographics'!X6864&gt;10,'Patient History &amp; Demographics'!A6864,"")</f>
        <v>457581</v>
      </c>
      <c r="B6864" t="str">
        <f ca="1">IF('Patient History &amp; Demographics'!X6864&gt;=20,"Acute",IF(AND('Patient History &amp; Demographics'!X6864&gt;=10,'Patient History &amp; Demographics'!X6864&lt;20),"High","Low"))</f>
        <v>High</v>
      </c>
      <c r="C6864" t="s">
        <v>24155</v>
      </c>
      <c r="D6864">
        <f t="shared" ca="1" si="321"/>
        <v>1010</v>
      </c>
      <c r="E6864" t="str">
        <f t="shared" ca="1" si="322"/>
        <v>Screening</v>
      </c>
      <c r="F6864" t="str">
        <f t="shared" ca="1" si="323"/>
        <v/>
      </c>
    </row>
    <row r="6865" spans="1:6" x14ac:dyDescent="0.25">
      <c r="A6865">
        <f ca="1">IF('Patient History &amp; Demographics'!X6865&gt;10,'Patient History &amp; Demographics'!A6865,"")</f>
        <v>457590</v>
      </c>
      <c r="B6865" t="str">
        <f ca="1">IF('Patient History &amp; Demographics'!X6865&gt;=20,"Acute",IF(AND('Patient History &amp; Demographics'!X6865&gt;=10,'Patient History &amp; Demographics'!X6865&lt;20),"High","Low"))</f>
        <v>High</v>
      </c>
      <c r="C6865" t="s">
        <v>24156</v>
      </c>
      <c r="D6865" t="str">
        <f t="shared" ca="1" si="321"/>
        <v/>
      </c>
      <c r="E6865" t="str">
        <f t="shared" ca="1" si="322"/>
        <v/>
      </c>
      <c r="F6865" t="str">
        <f t="shared" ca="1" si="323"/>
        <v/>
      </c>
    </row>
    <row r="6866" spans="1:6" x14ac:dyDescent="0.25">
      <c r="A6866" t="str">
        <f ca="1">IF('Patient History &amp; Demographics'!X6866&gt;10,'Patient History &amp; Demographics'!A6866,"")</f>
        <v/>
      </c>
      <c r="B6866" t="str">
        <f ca="1">IF('Patient History &amp; Demographics'!X6866&gt;=20,"Acute",IF(AND('Patient History &amp; Demographics'!X6866&gt;=10,'Patient History &amp; Demographics'!X6866&lt;20),"High","Low"))</f>
        <v>Low</v>
      </c>
      <c r="C6866" t="s">
        <v>24156</v>
      </c>
      <c r="D6866" t="str">
        <f t="shared" ca="1" si="321"/>
        <v/>
      </c>
      <c r="E6866" t="str">
        <f t="shared" ca="1" si="322"/>
        <v/>
      </c>
      <c r="F6866" t="str">
        <f t="shared" ca="1" si="323"/>
        <v/>
      </c>
    </row>
    <row r="6867" spans="1:6" x14ac:dyDescent="0.25">
      <c r="A6867">
        <f ca="1">IF('Patient History &amp; Demographics'!X6867&gt;10,'Patient History &amp; Demographics'!A6867,"")</f>
        <v>457615</v>
      </c>
      <c r="B6867" t="str">
        <f ca="1">IF('Patient History &amp; Demographics'!X6867&gt;=20,"Acute",IF(AND('Patient History &amp; Demographics'!X6867&gt;=10,'Patient History &amp; Demographics'!X6867&lt;20),"High","Low"))</f>
        <v>High</v>
      </c>
      <c r="C6867" t="s">
        <v>24155</v>
      </c>
      <c r="D6867">
        <f t="shared" ca="1" si="321"/>
        <v>1011</v>
      </c>
      <c r="E6867" t="str">
        <f t="shared" ca="1" si="322"/>
        <v>Rehabilitation</v>
      </c>
      <c r="F6867" t="str">
        <f t="shared" ca="1" si="323"/>
        <v>Condition Deteriorated</v>
      </c>
    </row>
    <row r="6868" spans="1:6" x14ac:dyDescent="0.25">
      <c r="A6868">
        <f ca="1">IF('Patient History &amp; Demographics'!X6868&gt;10,'Patient History &amp; Demographics'!A6868,"")</f>
        <v>457624</v>
      </c>
      <c r="B6868" t="str">
        <f ca="1">IF('Patient History &amp; Demographics'!X6868&gt;=20,"Acute",IF(AND('Patient History &amp; Demographics'!X6868&gt;=10,'Patient History &amp; Demographics'!X6868&lt;20),"High","Low"))</f>
        <v>High</v>
      </c>
      <c r="C6868" t="s">
        <v>24156</v>
      </c>
      <c r="D6868" t="str">
        <f t="shared" ca="1" si="321"/>
        <v/>
      </c>
      <c r="E6868" t="str">
        <f t="shared" ca="1" si="322"/>
        <v/>
      </c>
      <c r="F6868" t="str">
        <f t="shared" ca="1" si="323"/>
        <v/>
      </c>
    </row>
    <row r="6869" spans="1:6" x14ac:dyDescent="0.25">
      <c r="A6869">
        <f ca="1">IF('Patient History &amp; Demographics'!X6869&gt;10,'Patient History &amp; Demographics'!A6869,"")</f>
        <v>457633</v>
      </c>
      <c r="B6869" t="str">
        <f ca="1">IF('Patient History &amp; Demographics'!X6869&gt;=20,"Acute",IF(AND('Patient History &amp; Demographics'!X6869&gt;=10,'Patient History &amp; Demographics'!X6869&lt;20),"High","Low"))</f>
        <v>High</v>
      </c>
      <c r="C6869" t="s">
        <v>24155</v>
      </c>
      <c r="D6869">
        <f t="shared" ca="1" si="321"/>
        <v>1001</v>
      </c>
      <c r="E6869" t="str">
        <f t="shared" ca="1" si="322"/>
        <v>Screening</v>
      </c>
      <c r="F6869" t="str">
        <f t="shared" ca="1" si="323"/>
        <v/>
      </c>
    </row>
    <row r="6870" spans="1:6" x14ac:dyDescent="0.25">
      <c r="A6870">
        <f ca="1">IF('Patient History &amp; Demographics'!X6870&gt;10,'Patient History &amp; Demographics'!A6870,"")</f>
        <v>457642</v>
      </c>
      <c r="B6870" t="str">
        <f ca="1">IF('Patient History &amp; Demographics'!X6870&gt;=20,"Acute",IF(AND('Patient History &amp; Demographics'!X6870&gt;=10,'Patient History &amp; Demographics'!X6870&lt;20),"High","Low"))</f>
        <v>High</v>
      </c>
      <c r="C6870" t="s">
        <v>24156</v>
      </c>
      <c r="D6870" t="str">
        <f t="shared" ca="1" si="321"/>
        <v/>
      </c>
      <c r="E6870" t="str">
        <f t="shared" ca="1" si="322"/>
        <v/>
      </c>
      <c r="F6870" t="str">
        <f t="shared" ca="1" si="323"/>
        <v/>
      </c>
    </row>
    <row r="6871" spans="1:6" x14ac:dyDescent="0.25">
      <c r="A6871">
        <f ca="1">IF('Patient History &amp; Demographics'!X6871&gt;10,'Patient History &amp; Demographics'!A6871,"")</f>
        <v>457651</v>
      </c>
      <c r="B6871" t="str">
        <f ca="1">IF('Patient History &amp; Demographics'!X6871&gt;=20,"Acute",IF(AND('Patient History &amp; Demographics'!X6871&gt;=10,'Patient History &amp; Demographics'!X6871&lt;20),"High","Low"))</f>
        <v>Acute</v>
      </c>
      <c r="C6871" t="s">
        <v>24156</v>
      </c>
      <c r="D6871" t="str">
        <f t="shared" ca="1" si="321"/>
        <v/>
      </c>
      <c r="E6871" t="str">
        <f t="shared" ca="1" si="322"/>
        <v/>
      </c>
      <c r="F6871" t="str">
        <f t="shared" ca="1" si="323"/>
        <v/>
      </c>
    </row>
    <row r="6872" spans="1:6" x14ac:dyDescent="0.25">
      <c r="A6872" t="str">
        <f ca="1">IF('Patient History &amp; Demographics'!X6872&gt;10,'Patient History &amp; Demographics'!A6872,"")</f>
        <v/>
      </c>
      <c r="B6872" t="str">
        <f ca="1">IF('Patient History &amp; Demographics'!X6872&gt;=20,"Acute",IF(AND('Patient History &amp; Demographics'!X6872&gt;=10,'Patient History &amp; Demographics'!X6872&lt;20),"High","Low"))</f>
        <v>Low</v>
      </c>
      <c r="C6872" t="s">
        <v>24156</v>
      </c>
      <c r="D6872" t="str">
        <f t="shared" ca="1" si="321"/>
        <v/>
      </c>
      <c r="E6872" t="str">
        <f t="shared" ca="1" si="322"/>
        <v/>
      </c>
      <c r="F6872" t="str">
        <f t="shared" ca="1" si="323"/>
        <v/>
      </c>
    </row>
    <row r="6873" spans="1:6" x14ac:dyDescent="0.25">
      <c r="A6873">
        <f ca="1">IF('Patient History &amp; Demographics'!X6873&gt;10,'Patient History &amp; Demographics'!A6873,"")</f>
        <v>457688</v>
      </c>
      <c r="B6873" t="str">
        <f ca="1">IF('Patient History &amp; Demographics'!X6873&gt;=20,"Acute",IF(AND('Patient History &amp; Demographics'!X6873&gt;=10,'Patient History &amp; Demographics'!X6873&lt;20),"High","Low"))</f>
        <v>Acute</v>
      </c>
      <c r="C6873" t="s">
        <v>24156</v>
      </c>
      <c r="D6873" t="str">
        <f t="shared" ca="1" si="321"/>
        <v/>
      </c>
      <c r="E6873" t="str">
        <f t="shared" ca="1" si="322"/>
        <v/>
      </c>
      <c r="F6873" t="str">
        <f t="shared" ca="1" si="323"/>
        <v/>
      </c>
    </row>
    <row r="6874" spans="1:6" x14ac:dyDescent="0.25">
      <c r="A6874">
        <f ca="1">IF('Patient History &amp; Demographics'!X6874&gt;10,'Patient History &amp; Demographics'!A6874,"")</f>
        <v>457697</v>
      </c>
      <c r="B6874" t="str">
        <f ca="1">IF('Patient History &amp; Demographics'!X6874&gt;=20,"Acute",IF(AND('Patient History &amp; Demographics'!X6874&gt;=10,'Patient History &amp; Demographics'!X6874&lt;20),"High","Low"))</f>
        <v>High</v>
      </c>
      <c r="C6874" t="s">
        <v>24155</v>
      </c>
      <c r="D6874">
        <f t="shared" ca="1" si="321"/>
        <v>1001</v>
      </c>
      <c r="E6874" t="str">
        <f t="shared" ca="1" si="322"/>
        <v>Screening</v>
      </c>
      <c r="F6874" t="str">
        <f t="shared" ca="1" si="323"/>
        <v/>
      </c>
    </row>
    <row r="6875" spans="1:6" x14ac:dyDescent="0.25">
      <c r="A6875">
        <f ca="1">IF('Patient History &amp; Demographics'!X6875&gt;10,'Patient History &amp; Demographics'!A6875,"")</f>
        <v>457703</v>
      </c>
      <c r="B6875" t="str">
        <f ca="1">IF('Patient History &amp; Demographics'!X6875&gt;=20,"Acute",IF(AND('Patient History &amp; Demographics'!X6875&gt;=10,'Patient History &amp; Demographics'!X6875&lt;20),"High","Low"))</f>
        <v>High</v>
      </c>
      <c r="C6875" t="s">
        <v>24155</v>
      </c>
      <c r="D6875">
        <f t="shared" ca="1" si="321"/>
        <v>1012</v>
      </c>
      <c r="E6875" t="str">
        <f t="shared" ca="1" si="322"/>
        <v>Rehabilitation</v>
      </c>
      <c r="F6875" t="str">
        <f t="shared" ca="1" si="323"/>
        <v>No Progress</v>
      </c>
    </row>
    <row r="6876" spans="1:6" x14ac:dyDescent="0.25">
      <c r="A6876">
        <f ca="1">IF('Patient History &amp; Demographics'!X6876&gt;10,'Patient History &amp; Demographics'!A6876,"")</f>
        <v>457721</v>
      </c>
      <c r="B6876" t="str">
        <f ca="1">IF('Patient History &amp; Demographics'!X6876&gt;=20,"Acute",IF(AND('Patient History &amp; Demographics'!X6876&gt;=10,'Patient History &amp; Demographics'!X6876&lt;20),"High","Low"))</f>
        <v>High</v>
      </c>
      <c r="C6876" t="s">
        <v>24156</v>
      </c>
      <c r="D6876" t="str">
        <f t="shared" ca="1" si="321"/>
        <v/>
      </c>
      <c r="E6876" t="str">
        <f t="shared" ca="1" si="322"/>
        <v/>
      </c>
      <c r="F6876" t="str">
        <f t="shared" ca="1" si="323"/>
        <v/>
      </c>
    </row>
    <row r="6877" spans="1:6" x14ac:dyDescent="0.25">
      <c r="A6877">
        <f ca="1">IF('Patient History &amp; Demographics'!X6877&gt;10,'Patient History &amp; Demographics'!A6877,"")</f>
        <v>457730</v>
      </c>
      <c r="B6877" t="str">
        <f ca="1">IF('Patient History &amp; Demographics'!X6877&gt;=20,"Acute",IF(AND('Patient History &amp; Demographics'!X6877&gt;=10,'Patient History &amp; Demographics'!X6877&lt;20),"High","Low"))</f>
        <v>Acute</v>
      </c>
      <c r="C6877" t="s">
        <v>24156</v>
      </c>
      <c r="D6877" t="str">
        <f t="shared" ca="1" si="321"/>
        <v/>
      </c>
      <c r="E6877" t="str">
        <f t="shared" ca="1" si="322"/>
        <v/>
      </c>
      <c r="F6877" t="str">
        <f t="shared" ca="1" si="323"/>
        <v/>
      </c>
    </row>
    <row r="6878" spans="1:6" x14ac:dyDescent="0.25">
      <c r="A6878">
        <f ca="1">IF('Patient History &amp; Demographics'!X6878&gt;10,'Patient History &amp; Demographics'!A6878,"")</f>
        <v>457749</v>
      </c>
      <c r="B6878" t="str">
        <f ca="1">IF('Patient History &amp; Demographics'!X6878&gt;=20,"Acute",IF(AND('Patient History &amp; Demographics'!X6878&gt;=10,'Patient History &amp; Demographics'!X6878&lt;20),"High","Low"))</f>
        <v>High</v>
      </c>
      <c r="C6878" t="s">
        <v>24156</v>
      </c>
      <c r="D6878" t="str">
        <f t="shared" ca="1" si="321"/>
        <v/>
      </c>
      <c r="E6878" t="str">
        <f t="shared" ca="1" si="322"/>
        <v/>
      </c>
      <c r="F6878" t="str">
        <f t="shared" ca="1" si="323"/>
        <v/>
      </c>
    </row>
    <row r="6879" spans="1:6" x14ac:dyDescent="0.25">
      <c r="A6879">
        <f ca="1">IF('Patient History &amp; Demographics'!X6879&gt;10,'Patient History &amp; Demographics'!A6879,"")</f>
        <v>457758</v>
      </c>
      <c r="B6879" t="str">
        <f ca="1">IF('Patient History &amp; Demographics'!X6879&gt;=20,"Acute",IF(AND('Patient History &amp; Demographics'!X6879&gt;=10,'Patient History &amp; Demographics'!X6879&lt;20),"High","Low"))</f>
        <v>High</v>
      </c>
      <c r="C6879" t="s">
        <v>24156</v>
      </c>
      <c r="D6879" t="str">
        <f t="shared" ca="1" si="321"/>
        <v/>
      </c>
      <c r="E6879" t="str">
        <f t="shared" ca="1" si="322"/>
        <v/>
      </c>
      <c r="F6879" t="str">
        <f t="shared" ca="1" si="323"/>
        <v/>
      </c>
    </row>
    <row r="6880" spans="1:6" x14ac:dyDescent="0.25">
      <c r="A6880" t="str">
        <f ca="1">IF('Patient History &amp; Demographics'!X6880&gt;10,'Patient History &amp; Demographics'!A6880,"")</f>
        <v/>
      </c>
      <c r="B6880" t="str">
        <f ca="1">IF('Patient History &amp; Demographics'!X6880&gt;=20,"Acute",IF(AND('Patient History &amp; Demographics'!X6880&gt;=10,'Patient History &amp; Demographics'!X6880&lt;20),"High","Low"))</f>
        <v>Low</v>
      </c>
      <c r="C6880" t="s">
        <v>24156</v>
      </c>
      <c r="D6880" t="str">
        <f t="shared" ca="1" si="321"/>
        <v/>
      </c>
      <c r="E6880" t="str">
        <f t="shared" ca="1" si="322"/>
        <v/>
      </c>
      <c r="F6880" t="str">
        <f t="shared" ca="1" si="323"/>
        <v/>
      </c>
    </row>
    <row r="6881" spans="1:6" x14ac:dyDescent="0.25">
      <c r="A6881">
        <f ca="1">IF('Patient History &amp; Demographics'!X6881&gt;10,'Patient History &amp; Demographics'!A6881,"")</f>
        <v>457776</v>
      </c>
      <c r="B6881" t="str">
        <f ca="1">IF('Patient History &amp; Demographics'!X6881&gt;=20,"Acute",IF(AND('Patient History &amp; Demographics'!X6881&gt;=10,'Patient History &amp; Demographics'!X6881&lt;20),"High","Low"))</f>
        <v>High</v>
      </c>
      <c r="C6881" t="s">
        <v>24155</v>
      </c>
      <c r="D6881">
        <f t="shared" ca="1" si="321"/>
        <v>1019</v>
      </c>
      <c r="E6881" t="str">
        <f t="shared" ca="1" si="322"/>
        <v>Rehabilitation</v>
      </c>
      <c r="F6881" t="str">
        <f t="shared" ca="1" si="323"/>
        <v>No Progress</v>
      </c>
    </row>
    <row r="6882" spans="1:6" x14ac:dyDescent="0.25">
      <c r="A6882">
        <f ca="1">IF('Patient History &amp; Demographics'!X6882&gt;10,'Patient History &amp; Demographics'!A6882,"")</f>
        <v>457785</v>
      </c>
      <c r="B6882" t="str">
        <f ca="1">IF('Patient History &amp; Demographics'!X6882&gt;=20,"Acute",IF(AND('Patient History &amp; Demographics'!X6882&gt;=10,'Patient History &amp; Demographics'!X6882&lt;20),"High","Low"))</f>
        <v>High</v>
      </c>
      <c r="C6882" t="s">
        <v>24156</v>
      </c>
      <c r="D6882" t="str">
        <f t="shared" ca="1" si="321"/>
        <v/>
      </c>
      <c r="E6882" t="str">
        <f t="shared" ca="1" si="322"/>
        <v/>
      </c>
      <c r="F6882" t="str">
        <f t="shared" ca="1" si="323"/>
        <v/>
      </c>
    </row>
    <row r="6883" spans="1:6" x14ac:dyDescent="0.25">
      <c r="A6883">
        <f ca="1">IF('Patient History &amp; Demographics'!X6883&gt;10,'Patient History &amp; Demographics'!A6883,"")</f>
        <v>457794</v>
      </c>
      <c r="B6883" t="str">
        <f ca="1">IF('Patient History &amp; Demographics'!X6883&gt;=20,"Acute",IF(AND('Patient History &amp; Demographics'!X6883&gt;=10,'Patient History &amp; Demographics'!X6883&lt;20),"High","Low"))</f>
        <v>High</v>
      </c>
      <c r="C6883" t="s">
        <v>24156</v>
      </c>
      <c r="D6883" t="str">
        <f t="shared" ca="1" si="321"/>
        <v/>
      </c>
      <c r="E6883" t="str">
        <f t="shared" ca="1" si="322"/>
        <v/>
      </c>
      <c r="F6883" t="str">
        <f t="shared" ca="1" si="323"/>
        <v/>
      </c>
    </row>
    <row r="6884" spans="1:6" x14ac:dyDescent="0.25">
      <c r="A6884">
        <f ca="1">IF('Patient History &amp; Demographics'!X6884&gt;10,'Patient History &amp; Demographics'!A6884,"")</f>
        <v>457800</v>
      </c>
      <c r="B6884" t="str">
        <f ca="1">IF('Patient History &amp; Demographics'!X6884&gt;=20,"Acute",IF(AND('Patient History &amp; Demographics'!X6884&gt;=10,'Patient History &amp; Demographics'!X6884&lt;20),"High","Low"))</f>
        <v>High</v>
      </c>
      <c r="C6884" t="s">
        <v>24155</v>
      </c>
      <c r="D6884">
        <f t="shared" ca="1" si="321"/>
        <v>1022</v>
      </c>
      <c r="E6884" t="str">
        <f t="shared" ca="1" si="322"/>
        <v>Rehabilitation</v>
      </c>
      <c r="F6884" t="str">
        <f t="shared" ca="1" si="323"/>
        <v>Cured</v>
      </c>
    </row>
    <row r="6885" spans="1:6" x14ac:dyDescent="0.25">
      <c r="A6885">
        <f ca="1">IF('Patient History &amp; Demographics'!X6885&gt;10,'Patient History &amp; Demographics'!A6885,"")</f>
        <v>457819</v>
      </c>
      <c r="B6885" t="str">
        <f ca="1">IF('Patient History &amp; Demographics'!X6885&gt;=20,"Acute",IF(AND('Patient History &amp; Demographics'!X6885&gt;=10,'Patient History &amp; Demographics'!X6885&lt;20),"High","Low"))</f>
        <v>High</v>
      </c>
      <c r="C6885" t="s">
        <v>24155</v>
      </c>
      <c r="D6885">
        <f t="shared" ca="1" si="321"/>
        <v>1010</v>
      </c>
      <c r="E6885" t="str">
        <f t="shared" ca="1" si="322"/>
        <v>Rehabilitation</v>
      </c>
      <c r="F6885" t="str">
        <f t="shared" ca="1" si="323"/>
        <v>Cured</v>
      </c>
    </row>
    <row r="6886" spans="1:6" x14ac:dyDescent="0.25">
      <c r="A6886">
        <f ca="1">IF('Patient History &amp; Demographics'!X6886&gt;10,'Patient History &amp; Demographics'!A6886,"")</f>
        <v>457828</v>
      </c>
      <c r="B6886" t="str">
        <f ca="1">IF('Patient History &amp; Demographics'!X6886&gt;=20,"Acute",IF(AND('Patient History &amp; Demographics'!X6886&gt;=10,'Patient History &amp; Demographics'!X6886&lt;20),"High","Low"))</f>
        <v>Acute</v>
      </c>
      <c r="C6886" t="s">
        <v>24155</v>
      </c>
      <c r="D6886">
        <f t="shared" ca="1" si="321"/>
        <v>1004</v>
      </c>
      <c r="E6886" t="str">
        <f t="shared" ca="1" si="322"/>
        <v>Screening</v>
      </c>
      <c r="F6886" t="str">
        <f t="shared" ca="1" si="323"/>
        <v/>
      </c>
    </row>
    <row r="6887" spans="1:6" x14ac:dyDescent="0.25">
      <c r="A6887">
        <f ca="1">IF('Patient History &amp; Demographics'!X6887&gt;10,'Patient History &amp; Demographics'!A6887,"")</f>
        <v>457837</v>
      </c>
      <c r="B6887" t="str">
        <f ca="1">IF('Patient History &amp; Demographics'!X6887&gt;=20,"Acute",IF(AND('Patient History &amp; Demographics'!X6887&gt;=10,'Patient History &amp; Demographics'!X6887&lt;20),"High","Low"))</f>
        <v>High</v>
      </c>
      <c r="C6887" t="s">
        <v>24155</v>
      </c>
      <c r="D6887">
        <f t="shared" ca="1" si="321"/>
        <v>1009</v>
      </c>
      <c r="E6887" t="str">
        <f t="shared" ca="1" si="322"/>
        <v>Rehabilitation</v>
      </c>
      <c r="F6887" t="str">
        <f t="shared" ca="1" si="323"/>
        <v>Cured</v>
      </c>
    </row>
    <row r="6888" spans="1:6" x14ac:dyDescent="0.25">
      <c r="A6888">
        <f ca="1">IF('Patient History &amp; Demographics'!X6888&gt;10,'Patient History &amp; Demographics'!A6888,"")</f>
        <v>457846</v>
      </c>
      <c r="B6888" t="str">
        <f ca="1">IF('Patient History &amp; Demographics'!X6888&gt;=20,"Acute",IF(AND('Patient History &amp; Demographics'!X6888&gt;=10,'Patient History &amp; Demographics'!X6888&lt;20),"High","Low"))</f>
        <v>High</v>
      </c>
      <c r="C6888" t="s">
        <v>24155</v>
      </c>
      <c r="D6888">
        <f t="shared" ca="1" si="321"/>
        <v>1026</v>
      </c>
      <c r="E6888" t="str">
        <f t="shared" ca="1" si="322"/>
        <v>Rehabilitation</v>
      </c>
      <c r="F6888" t="str">
        <f t="shared" ca="1" si="323"/>
        <v>Condition Deteriorated</v>
      </c>
    </row>
    <row r="6889" spans="1:6" x14ac:dyDescent="0.25">
      <c r="A6889" t="str">
        <f ca="1">IF('Patient History &amp; Demographics'!X6889&gt;10,'Patient History &amp; Demographics'!A6889,"")</f>
        <v/>
      </c>
      <c r="B6889" t="str">
        <f ca="1">IF('Patient History &amp; Demographics'!X6889&gt;=20,"Acute",IF(AND('Patient History &amp; Demographics'!X6889&gt;=10,'Patient History &amp; Demographics'!X6889&lt;20),"High","Low"))</f>
        <v>Low</v>
      </c>
      <c r="C6889" t="s">
        <v>24156</v>
      </c>
      <c r="D6889" t="str">
        <f t="shared" ca="1" si="321"/>
        <v/>
      </c>
      <c r="E6889" t="str">
        <f t="shared" ca="1" si="322"/>
        <v/>
      </c>
      <c r="F6889" t="str">
        <f t="shared" ca="1" si="323"/>
        <v/>
      </c>
    </row>
    <row r="6890" spans="1:6" x14ac:dyDescent="0.25">
      <c r="A6890">
        <f ca="1">IF('Patient History &amp; Demographics'!X6890&gt;10,'Patient History &amp; Demographics'!A6890,"")</f>
        <v>457864</v>
      </c>
      <c r="B6890" t="str">
        <f ca="1">IF('Patient History &amp; Demographics'!X6890&gt;=20,"Acute",IF(AND('Patient History &amp; Demographics'!X6890&gt;=10,'Patient History &amp; Demographics'!X6890&lt;20),"High","Low"))</f>
        <v>High</v>
      </c>
      <c r="C6890" t="s">
        <v>24156</v>
      </c>
      <c r="D6890" t="str">
        <f t="shared" ca="1" si="321"/>
        <v/>
      </c>
      <c r="E6890" t="str">
        <f t="shared" ca="1" si="322"/>
        <v/>
      </c>
      <c r="F6890" t="str">
        <f t="shared" ca="1" si="323"/>
        <v/>
      </c>
    </row>
    <row r="6891" spans="1:6" x14ac:dyDescent="0.25">
      <c r="A6891">
        <f ca="1">IF('Patient History &amp; Demographics'!X6891&gt;10,'Patient History &amp; Demographics'!A6891,"")</f>
        <v>457873</v>
      </c>
      <c r="B6891" t="str">
        <f ca="1">IF('Patient History &amp; Demographics'!X6891&gt;=20,"Acute",IF(AND('Patient History &amp; Demographics'!X6891&gt;=10,'Patient History &amp; Demographics'!X6891&lt;20),"High","Low"))</f>
        <v>High</v>
      </c>
      <c r="C6891" t="s">
        <v>24156</v>
      </c>
      <c r="D6891" t="str">
        <f t="shared" ca="1" si="321"/>
        <v/>
      </c>
      <c r="E6891" t="str">
        <f t="shared" ca="1" si="322"/>
        <v/>
      </c>
      <c r="F6891" t="str">
        <f t="shared" ca="1" si="323"/>
        <v/>
      </c>
    </row>
    <row r="6892" spans="1:6" x14ac:dyDescent="0.25">
      <c r="A6892">
        <f ca="1">IF('Patient History &amp; Demographics'!X6892&gt;10,'Patient History &amp; Demographics'!A6892,"")</f>
        <v>457891</v>
      </c>
      <c r="B6892" t="str">
        <f ca="1">IF('Patient History &amp; Demographics'!X6892&gt;=20,"Acute",IF(AND('Patient History &amp; Demographics'!X6892&gt;=10,'Patient History &amp; Demographics'!X6892&lt;20),"High","Low"))</f>
        <v>Acute</v>
      </c>
      <c r="C6892" t="s">
        <v>24155</v>
      </c>
      <c r="D6892">
        <f t="shared" ca="1" si="321"/>
        <v>1001</v>
      </c>
      <c r="E6892" t="str">
        <f t="shared" ca="1" si="322"/>
        <v>Rehabilitation</v>
      </c>
      <c r="F6892" t="str">
        <f t="shared" ca="1" si="323"/>
        <v>Cured</v>
      </c>
    </row>
    <row r="6893" spans="1:6" x14ac:dyDescent="0.25">
      <c r="A6893" t="str">
        <f ca="1">IF('Patient History &amp; Demographics'!X6893&gt;10,'Patient History &amp; Demographics'!A6893,"")</f>
        <v/>
      </c>
      <c r="B6893" t="str">
        <f ca="1">IF('Patient History &amp; Demographics'!X6893&gt;=20,"Acute",IF(AND('Patient History &amp; Demographics'!X6893&gt;=10,'Patient History &amp; Demographics'!X6893&lt;20),"High","Low"))</f>
        <v>Low</v>
      </c>
      <c r="C6893" t="s">
        <v>24156</v>
      </c>
      <c r="D6893" t="str">
        <f t="shared" ca="1" si="321"/>
        <v/>
      </c>
      <c r="E6893" t="str">
        <f t="shared" ca="1" si="322"/>
        <v/>
      </c>
      <c r="F6893" t="str">
        <f t="shared" ca="1" si="323"/>
        <v/>
      </c>
    </row>
    <row r="6894" spans="1:6" x14ac:dyDescent="0.25">
      <c r="A6894">
        <f ca="1">IF('Patient History &amp; Demographics'!X6894&gt;10,'Patient History &amp; Demographics'!A6894,"")</f>
        <v>457916</v>
      </c>
      <c r="B6894" t="str">
        <f ca="1">IF('Patient History &amp; Demographics'!X6894&gt;=20,"Acute",IF(AND('Patient History &amp; Demographics'!X6894&gt;=10,'Patient History &amp; Demographics'!X6894&lt;20),"High","Low"))</f>
        <v>Acute</v>
      </c>
      <c r="C6894" t="s">
        <v>24155</v>
      </c>
      <c r="D6894">
        <f t="shared" ca="1" si="321"/>
        <v>1014</v>
      </c>
      <c r="E6894" t="str">
        <f t="shared" ca="1" si="322"/>
        <v>Rehabilitation</v>
      </c>
      <c r="F6894" t="str">
        <f t="shared" ca="1" si="323"/>
        <v>Cured</v>
      </c>
    </row>
    <row r="6895" spans="1:6" x14ac:dyDescent="0.25">
      <c r="A6895">
        <f ca="1">IF('Patient History &amp; Demographics'!X6895&gt;10,'Patient History &amp; Demographics'!A6895,"")</f>
        <v>457925</v>
      </c>
      <c r="B6895" t="str">
        <f ca="1">IF('Patient History &amp; Demographics'!X6895&gt;=20,"Acute",IF(AND('Patient History &amp; Demographics'!X6895&gt;=10,'Patient History &amp; Demographics'!X6895&lt;20),"High","Low"))</f>
        <v>High</v>
      </c>
      <c r="C6895" t="s">
        <v>24156</v>
      </c>
      <c r="D6895" t="str">
        <f t="shared" ca="1" si="321"/>
        <v/>
      </c>
      <c r="E6895" t="str">
        <f t="shared" ca="1" si="322"/>
        <v/>
      </c>
      <c r="F6895" t="str">
        <f t="shared" ca="1" si="323"/>
        <v/>
      </c>
    </row>
    <row r="6896" spans="1:6" x14ac:dyDescent="0.25">
      <c r="A6896">
        <f ca="1">IF('Patient History &amp; Demographics'!X6896&gt;10,'Patient History &amp; Demographics'!A6896,"")</f>
        <v>457943</v>
      </c>
      <c r="B6896" t="str">
        <f ca="1">IF('Patient History &amp; Demographics'!X6896&gt;=20,"Acute",IF(AND('Patient History &amp; Demographics'!X6896&gt;=10,'Patient History &amp; Demographics'!X6896&lt;20),"High","Low"))</f>
        <v>High</v>
      </c>
      <c r="C6896" t="s">
        <v>24155</v>
      </c>
      <c r="D6896">
        <f t="shared" ca="1" si="321"/>
        <v>1022</v>
      </c>
      <c r="E6896" t="str">
        <f t="shared" ca="1" si="322"/>
        <v>Rehabilitation</v>
      </c>
      <c r="F6896" t="str">
        <f t="shared" ca="1" si="323"/>
        <v>Cured</v>
      </c>
    </row>
    <row r="6897" spans="1:6" x14ac:dyDescent="0.25">
      <c r="A6897">
        <f ca="1">IF('Patient History &amp; Demographics'!X6897&gt;10,'Patient History &amp; Demographics'!A6897,"")</f>
        <v>457952</v>
      </c>
      <c r="B6897" t="str">
        <f ca="1">IF('Patient History &amp; Demographics'!X6897&gt;=20,"Acute",IF(AND('Patient History &amp; Demographics'!X6897&gt;=10,'Patient History &amp; Demographics'!X6897&lt;20),"High","Low"))</f>
        <v>High</v>
      </c>
      <c r="C6897" t="s">
        <v>24155</v>
      </c>
      <c r="D6897">
        <f t="shared" ca="1" si="321"/>
        <v>1025</v>
      </c>
      <c r="E6897" t="str">
        <f t="shared" ca="1" si="322"/>
        <v>Screening</v>
      </c>
      <c r="F6897" t="str">
        <f t="shared" ca="1" si="323"/>
        <v/>
      </c>
    </row>
    <row r="6898" spans="1:6" x14ac:dyDescent="0.25">
      <c r="A6898">
        <f ca="1">IF('Patient History &amp; Demographics'!X6898&gt;10,'Patient History &amp; Demographics'!A6898,"")</f>
        <v>457961</v>
      </c>
      <c r="B6898" t="str">
        <f ca="1">IF('Patient History &amp; Demographics'!X6898&gt;=20,"Acute",IF(AND('Patient History &amp; Demographics'!X6898&gt;=10,'Patient History &amp; Demographics'!X6898&lt;20),"High","Low"))</f>
        <v>High</v>
      </c>
      <c r="C6898" t="s">
        <v>24156</v>
      </c>
      <c r="D6898" t="str">
        <f t="shared" ca="1" si="321"/>
        <v/>
      </c>
      <c r="E6898" t="str">
        <f t="shared" ca="1" si="322"/>
        <v/>
      </c>
      <c r="F6898" t="str">
        <f t="shared" ca="1" si="323"/>
        <v/>
      </c>
    </row>
    <row r="6899" spans="1:6" x14ac:dyDescent="0.25">
      <c r="A6899">
        <f ca="1">IF('Patient History &amp; Demographics'!X6899&gt;10,'Patient History &amp; Demographics'!A6899,"")</f>
        <v>457989</v>
      </c>
      <c r="B6899" t="str">
        <f ca="1">IF('Patient History &amp; Demographics'!X6899&gt;=20,"Acute",IF(AND('Patient History &amp; Demographics'!X6899&gt;=10,'Patient History &amp; Demographics'!X6899&lt;20),"High","Low"))</f>
        <v>High</v>
      </c>
      <c r="C6899" t="s">
        <v>24155</v>
      </c>
      <c r="D6899">
        <f t="shared" ca="1" si="321"/>
        <v>1009</v>
      </c>
      <c r="E6899" t="str">
        <f t="shared" ca="1" si="322"/>
        <v>Rehabilitation</v>
      </c>
      <c r="F6899" t="str">
        <f t="shared" ca="1" si="323"/>
        <v>No Progress</v>
      </c>
    </row>
    <row r="6900" spans="1:6" x14ac:dyDescent="0.25">
      <c r="A6900">
        <f ca="1">IF('Patient History &amp; Demographics'!X6900&gt;10,'Patient History &amp; Demographics'!A6900,"")</f>
        <v>457998</v>
      </c>
      <c r="B6900" t="str">
        <f ca="1">IF('Patient History &amp; Demographics'!X6900&gt;=20,"Acute",IF(AND('Patient History &amp; Demographics'!X6900&gt;=10,'Patient History &amp; Demographics'!X6900&lt;20),"High","Low"))</f>
        <v>High</v>
      </c>
      <c r="C6900" t="s">
        <v>24155</v>
      </c>
      <c r="D6900">
        <f t="shared" ca="1" si="321"/>
        <v>1025</v>
      </c>
      <c r="E6900" t="str">
        <f t="shared" ca="1" si="322"/>
        <v>Rehabilitation</v>
      </c>
      <c r="F6900" t="str">
        <f t="shared" ca="1" si="323"/>
        <v>Positive Progress</v>
      </c>
    </row>
    <row r="6901" spans="1:6" x14ac:dyDescent="0.25">
      <c r="A6901">
        <f ca="1">IF('Patient History &amp; Demographics'!X6901&gt;10,'Patient History &amp; Demographics'!A6901,"")</f>
        <v>458007</v>
      </c>
      <c r="B6901" t="str">
        <f ca="1">IF('Patient History &amp; Demographics'!X6901&gt;=20,"Acute",IF(AND('Patient History &amp; Demographics'!X6901&gt;=10,'Patient History &amp; Demographics'!X6901&lt;20),"High","Low"))</f>
        <v>High</v>
      </c>
      <c r="C6901" t="s">
        <v>24156</v>
      </c>
      <c r="D6901" t="str">
        <f t="shared" ca="1" si="321"/>
        <v/>
      </c>
      <c r="E6901" t="str">
        <f t="shared" ca="1" si="322"/>
        <v/>
      </c>
      <c r="F6901" t="str">
        <f t="shared" ca="1" si="323"/>
        <v/>
      </c>
    </row>
    <row r="6902" spans="1:6" x14ac:dyDescent="0.25">
      <c r="A6902">
        <f ca="1">IF('Patient History &amp; Demographics'!X6902&gt;10,'Patient History &amp; Demographics'!A6902,"")</f>
        <v>458016</v>
      </c>
      <c r="B6902" t="str">
        <f ca="1">IF('Patient History &amp; Demographics'!X6902&gt;=20,"Acute",IF(AND('Patient History &amp; Demographics'!X6902&gt;=10,'Patient History &amp; Demographics'!X6902&lt;20),"High","Low"))</f>
        <v>Acute</v>
      </c>
      <c r="C6902" t="s">
        <v>24156</v>
      </c>
      <c r="D6902" t="str">
        <f t="shared" ca="1" si="321"/>
        <v/>
      </c>
      <c r="E6902" t="str">
        <f t="shared" ca="1" si="322"/>
        <v/>
      </c>
      <c r="F6902" t="str">
        <f t="shared" ca="1" si="323"/>
        <v/>
      </c>
    </row>
    <row r="6903" spans="1:6" x14ac:dyDescent="0.25">
      <c r="A6903">
        <f ca="1">IF('Patient History &amp; Demographics'!X6903&gt;10,'Patient History &amp; Demographics'!A6903,"")</f>
        <v>458025</v>
      </c>
      <c r="B6903" t="str">
        <f ca="1">IF('Patient History &amp; Demographics'!X6903&gt;=20,"Acute",IF(AND('Patient History &amp; Demographics'!X6903&gt;=10,'Patient History &amp; Demographics'!X6903&lt;20),"High","Low"))</f>
        <v>High</v>
      </c>
      <c r="C6903" t="s">
        <v>24156</v>
      </c>
      <c r="D6903" t="str">
        <f t="shared" ca="1" si="321"/>
        <v/>
      </c>
      <c r="E6903" t="str">
        <f t="shared" ca="1" si="322"/>
        <v/>
      </c>
      <c r="F6903" t="str">
        <f t="shared" ca="1" si="323"/>
        <v/>
      </c>
    </row>
    <row r="6904" spans="1:6" x14ac:dyDescent="0.25">
      <c r="A6904">
        <f ca="1">IF('Patient History &amp; Demographics'!X6904&gt;10,'Patient History &amp; Demographics'!A6904,"")</f>
        <v>458034</v>
      </c>
      <c r="B6904" t="str">
        <f ca="1">IF('Patient History &amp; Demographics'!X6904&gt;=20,"Acute",IF(AND('Patient History &amp; Demographics'!X6904&gt;=10,'Patient History &amp; Demographics'!X6904&lt;20),"High","Low"))</f>
        <v>High</v>
      </c>
      <c r="C6904" t="s">
        <v>24156</v>
      </c>
      <c r="D6904" t="str">
        <f t="shared" ca="1" si="321"/>
        <v/>
      </c>
      <c r="E6904" t="str">
        <f t="shared" ca="1" si="322"/>
        <v/>
      </c>
      <c r="F6904" t="str">
        <f t="shared" ca="1" si="323"/>
        <v/>
      </c>
    </row>
    <row r="6905" spans="1:6" x14ac:dyDescent="0.25">
      <c r="A6905">
        <f ca="1">IF('Patient History &amp; Demographics'!X6905&gt;10,'Patient History &amp; Demographics'!A6905,"")</f>
        <v>458043</v>
      </c>
      <c r="B6905" t="str">
        <f ca="1">IF('Patient History &amp; Demographics'!X6905&gt;=20,"Acute",IF(AND('Patient History &amp; Demographics'!X6905&gt;=10,'Patient History &amp; Demographics'!X6905&lt;20),"High","Low"))</f>
        <v>High</v>
      </c>
      <c r="C6905" t="s">
        <v>24156</v>
      </c>
      <c r="D6905" t="str">
        <f t="shared" ca="1" si="321"/>
        <v/>
      </c>
      <c r="E6905" t="str">
        <f t="shared" ca="1" si="322"/>
        <v/>
      </c>
      <c r="F6905" t="str">
        <f t="shared" ca="1" si="323"/>
        <v/>
      </c>
    </row>
    <row r="6906" spans="1:6" x14ac:dyDescent="0.25">
      <c r="A6906">
        <f ca="1">IF('Patient History &amp; Demographics'!X6906&gt;10,'Patient History &amp; Demographics'!A6906,"")</f>
        <v>458052</v>
      </c>
      <c r="B6906" t="str">
        <f ca="1">IF('Patient History &amp; Demographics'!X6906&gt;=20,"Acute",IF(AND('Patient History &amp; Demographics'!X6906&gt;=10,'Patient History &amp; Demographics'!X6906&lt;20),"High","Low"))</f>
        <v>High</v>
      </c>
      <c r="C6906" t="s">
        <v>24155</v>
      </c>
      <c r="D6906">
        <f t="shared" ca="1" si="321"/>
        <v>1016</v>
      </c>
      <c r="E6906" t="str">
        <f t="shared" ca="1" si="322"/>
        <v>Rehabilitation</v>
      </c>
      <c r="F6906" t="str">
        <f t="shared" ca="1" si="323"/>
        <v>No Progress</v>
      </c>
    </row>
    <row r="6907" spans="1:6" x14ac:dyDescent="0.25">
      <c r="A6907">
        <f ca="1">IF('Patient History &amp; Demographics'!X6907&gt;10,'Patient History &amp; Demographics'!A6907,"")</f>
        <v>458061</v>
      </c>
      <c r="B6907" t="str">
        <f ca="1">IF('Patient History &amp; Demographics'!X6907&gt;=20,"Acute",IF(AND('Patient History &amp; Demographics'!X6907&gt;=10,'Patient History &amp; Demographics'!X6907&lt;20),"High","Low"))</f>
        <v>High</v>
      </c>
      <c r="C6907" t="s">
        <v>24156</v>
      </c>
      <c r="D6907" t="str">
        <f t="shared" ca="1" si="321"/>
        <v/>
      </c>
      <c r="E6907" t="str">
        <f t="shared" ca="1" si="322"/>
        <v/>
      </c>
      <c r="F6907" t="str">
        <f t="shared" ca="1" si="323"/>
        <v/>
      </c>
    </row>
    <row r="6908" spans="1:6" x14ac:dyDescent="0.25">
      <c r="A6908">
        <f ca="1">IF('Patient History &amp; Demographics'!X6908&gt;10,'Patient History &amp; Demographics'!A6908,"")</f>
        <v>458070</v>
      </c>
      <c r="B6908" t="str">
        <f ca="1">IF('Patient History &amp; Demographics'!X6908&gt;=20,"Acute",IF(AND('Patient History &amp; Demographics'!X6908&gt;=10,'Patient History &amp; Demographics'!X6908&lt;20),"High","Low"))</f>
        <v>High</v>
      </c>
      <c r="C6908" t="s">
        <v>24156</v>
      </c>
      <c r="D6908" t="str">
        <f t="shared" ca="1" si="321"/>
        <v/>
      </c>
      <c r="E6908" t="str">
        <f t="shared" ca="1" si="322"/>
        <v/>
      </c>
      <c r="F6908" t="str">
        <f t="shared" ca="1" si="323"/>
        <v/>
      </c>
    </row>
    <row r="6909" spans="1:6" x14ac:dyDescent="0.25">
      <c r="A6909">
        <f ca="1">IF('Patient History &amp; Demographics'!X6909&gt;10,'Patient History &amp; Demographics'!A6909,"")</f>
        <v>458089</v>
      </c>
      <c r="B6909" t="str">
        <f ca="1">IF('Patient History &amp; Demographics'!X6909&gt;=20,"Acute",IF(AND('Patient History &amp; Demographics'!X6909&gt;=10,'Patient History &amp; Demographics'!X6909&lt;20),"High","Low"))</f>
        <v>High</v>
      </c>
      <c r="C6909" t="s">
        <v>24156</v>
      </c>
      <c r="D6909" t="str">
        <f t="shared" ca="1" si="321"/>
        <v/>
      </c>
      <c r="E6909" t="str">
        <f t="shared" ca="1" si="322"/>
        <v/>
      </c>
      <c r="F6909" t="str">
        <f t="shared" ca="1" si="323"/>
        <v/>
      </c>
    </row>
    <row r="6910" spans="1:6" x14ac:dyDescent="0.25">
      <c r="A6910">
        <f ca="1">IF('Patient History &amp; Demographics'!X6910&gt;10,'Patient History &amp; Demographics'!A6910,"")</f>
        <v>458098</v>
      </c>
      <c r="B6910" t="str">
        <f ca="1">IF('Patient History &amp; Demographics'!X6910&gt;=20,"Acute",IF(AND('Patient History &amp; Demographics'!X6910&gt;=10,'Patient History &amp; Demographics'!X6910&lt;20),"High","Low"))</f>
        <v>Acute</v>
      </c>
      <c r="C6910" t="s">
        <v>24156</v>
      </c>
      <c r="D6910" t="str">
        <f t="shared" ca="1" si="321"/>
        <v/>
      </c>
      <c r="E6910" t="str">
        <f t="shared" ca="1" si="322"/>
        <v/>
      </c>
      <c r="F6910" t="str">
        <f t="shared" ca="1" si="323"/>
        <v/>
      </c>
    </row>
    <row r="6911" spans="1:6" x14ac:dyDescent="0.25">
      <c r="A6911">
        <f ca="1">IF('Patient History &amp; Demographics'!X6911&gt;10,'Patient History &amp; Demographics'!A6911,"")</f>
        <v>458104</v>
      </c>
      <c r="B6911" t="str">
        <f ca="1">IF('Patient History &amp; Demographics'!X6911&gt;=20,"Acute",IF(AND('Patient History &amp; Demographics'!X6911&gt;=10,'Patient History &amp; Demographics'!X6911&lt;20),"High","Low"))</f>
        <v>Acute</v>
      </c>
      <c r="C6911" t="s">
        <v>24156</v>
      </c>
      <c r="D6911" t="str">
        <f t="shared" ca="1" si="321"/>
        <v/>
      </c>
      <c r="E6911" t="str">
        <f t="shared" ca="1" si="322"/>
        <v/>
      </c>
      <c r="F6911" t="str">
        <f t="shared" ca="1" si="323"/>
        <v/>
      </c>
    </row>
    <row r="6912" spans="1:6" x14ac:dyDescent="0.25">
      <c r="A6912">
        <f ca="1">IF('Patient History &amp; Demographics'!X6912&gt;10,'Patient History &amp; Demographics'!A6912,"")</f>
        <v>458113</v>
      </c>
      <c r="B6912" t="str">
        <f ca="1">IF('Patient History &amp; Demographics'!X6912&gt;=20,"Acute",IF(AND('Patient History &amp; Demographics'!X6912&gt;=10,'Patient History &amp; Demographics'!X6912&lt;20),"High","Low"))</f>
        <v>High</v>
      </c>
      <c r="C6912" t="s">
        <v>24156</v>
      </c>
      <c r="D6912" t="str">
        <f t="shared" ca="1" si="321"/>
        <v/>
      </c>
      <c r="E6912" t="str">
        <f t="shared" ca="1" si="322"/>
        <v/>
      </c>
      <c r="F6912" t="str">
        <f t="shared" ca="1" si="323"/>
        <v/>
      </c>
    </row>
    <row r="6913" spans="1:6" x14ac:dyDescent="0.25">
      <c r="A6913">
        <f ca="1">IF('Patient History &amp; Demographics'!X6913&gt;10,'Patient History &amp; Demographics'!A6913,"")</f>
        <v>458122</v>
      </c>
      <c r="B6913" t="str">
        <f ca="1">IF('Patient History &amp; Demographics'!X6913&gt;=20,"Acute",IF(AND('Patient History &amp; Demographics'!X6913&gt;=10,'Patient History &amp; Demographics'!X6913&lt;20),"High","Low"))</f>
        <v>Acute</v>
      </c>
      <c r="C6913" t="s">
        <v>24156</v>
      </c>
      <c r="D6913" t="str">
        <f t="shared" ca="1" si="321"/>
        <v/>
      </c>
      <c r="E6913" t="str">
        <f t="shared" ca="1" si="322"/>
        <v/>
      </c>
      <c r="F6913" t="str">
        <f t="shared" ca="1" si="323"/>
        <v/>
      </c>
    </row>
    <row r="6914" spans="1:6" x14ac:dyDescent="0.25">
      <c r="A6914" t="str">
        <f ca="1">IF('Patient History &amp; Demographics'!X6914&gt;10,'Patient History &amp; Demographics'!A6914,"")</f>
        <v/>
      </c>
      <c r="B6914" t="str">
        <f ca="1">IF('Patient History &amp; Demographics'!X6914&gt;=20,"Acute",IF(AND('Patient History &amp; Demographics'!X6914&gt;=10,'Patient History &amp; Demographics'!X6914&lt;20),"High","Low"))</f>
        <v>High</v>
      </c>
      <c r="C6914" t="s">
        <v>24155</v>
      </c>
      <c r="D6914">
        <f t="shared" ref="D6914:D6977" ca="1" si="324">IF(C6914="Yes",CHOOSE(RANDBETWEEN(1,27),1001,1002,1003,1004,1005,1006,1007,1008,1009,1010,1011,1012,1013,1014,1015,1016,1017,1018,
1019,1020,1021,1022,1023,1024,1025,1026,1027,1028),"")</f>
        <v>1012</v>
      </c>
      <c r="E6914" t="str">
        <f t="shared" ca="1" si="322"/>
        <v>Screening</v>
      </c>
      <c r="F6914" t="str">
        <f t="shared" ca="1" si="323"/>
        <v/>
      </c>
    </row>
    <row r="6915" spans="1:6" x14ac:dyDescent="0.25">
      <c r="A6915">
        <f ca="1">IF('Patient History &amp; Demographics'!X6915&gt;10,'Patient History &amp; Demographics'!A6915,"")</f>
        <v>458140</v>
      </c>
      <c r="B6915" t="str">
        <f ca="1">IF('Patient History &amp; Demographics'!X6915&gt;=20,"Acute",IF(AND('Patient History &amp; Demographics'!X6915&gt;=10,'Patient History &amp; Demographics'!X6915&lt;20),"High","Low"))</f>
        <v>High</v>
      </c>
      <c r="C6915" t="s">
        <v>24156</v>
      </c>
      <c r="D6915" t="str">
        <f t="shared" ca="1" si="324"/>
        <v/>
      </c>
      <c r="E6915" t="str">
        <f t="shared" ref="E6915:E6978" ca="1" si="325">IF(C6915="Yes",CHOOSE(RANDBETWEEN(1,2),"Screening","Rehabilitation"),"")</f>
        <v/>
      </c>
      <c r="F6915" t="str">
        <f t="shared" ref="F6915:F6978" ca="1" si="326">IF(E6915="Rehabilitation",CHOOSE(RANDBETWEEN(1,4),"Positive Progress","No Progress","Condition Deteriorated","Cured"),"")</f>
        <v/>
      </c>
    </row>
    <row r="6916" spans="1:6" x14ac:dyDescent="0.25">
      <c r="A6916">
        <f ca="1">IF('Patient History &amp; Demographics'!X6916&gt;10,'Patient History &amp; Demographics'!A6916,"")</f>
        <v>458159</v>
      </c>
      <c r="B6916" t="str">
        <f ca="1">IF('Patient History &amp; Demographics'!X6916&gt;=20,"Acute",IF(AND('Patient History &amp; Demographics'!X6916&gt;=10,'Patient History &amp; Demographics'!X6916&lt;20),"High","Low"))</f>
        <v>High</v>
      </c>
      <c r="C6916" t="s">
        <v>24155</v>
      </c>
      <c r="D6916">
        <f t="shared" ca="1" si="324"/>
        <v>1002</v>
      </c>
      <c r="E6916" t="str">
        <f t="shared" ca="1" si="325"/>
        <v>Screening</v>
      </c>
      <c r="F6916" t="str">
        <f t="shared" ca="1" si="326"/>
        <v/>
      </c>
    </row>
    <row r="6917" spans="1:6" x14ac:dyDescent="0.25">
      <c r="A6917">
        <f ca="1">IF('Patient History &amp; Demographics'!X6917&gt;10,'Patient History &amp; Demographics'!A6917,"")</f>
        <v>458168</v>
      </c>
      <c r="B6917" t="str">
        <f ca="1">IF('Patient History &amp; Demographics'!X6917&gt;=20,"Acute",IF(AND('Patient History &amp; Demographics'!X6917&gt;=10,'Patient History &amp; Demographics'!X6917&lt;20),"High","Low"))</f>
        <v>High</v>
      </c>
      <c r="C6917" t="s">
        <v>24155</v>
      </c>
      <c r="D6917">
        <f t="shared" ca="1" si="324"/>
        <v>1023</v>
      </c>
      <c r="E6917" t="str">
        <f t="shared" ca="1" si="325"/>
        <v>Screening</v>
      </c>
      <c r="F6917" t="str">
        <f t="shared" ca="1" si="326"/>
        <v/>
      </c>
    </row>
    <row r="6918" spans="1:6" x14ac:dyDescent="0.25">
      <c r="A6918">
        <f ca="1">IF('Patient History &amp; Demographics'!X6918&gt;10,'Patient History &amp; Demographics'!A6918,"")</f>
        <v>458177</v>
      </c>
      <c r="B6918" t="str">
        <f ca="1">IF('Patient History &amp; Demographics'!X6918&gt;=20,"Acute",IF(AND('Patient History &amp; Demographics'!X6918&gt;=10,'Patient History &amp; Demographics'!X6918&lt;20),"High","Low"))</f>
        <v>High</v>
      </c>
      <c r="C6918" t="s">
        <v>24156</v>
      </c>
      <c r="D6918" t="str">
        <f t="shared" ca="1" si="324"/>
        <v/>
      </c>
      <c r="E6918" t="str">
        <f t="shared" ca="1" si="325"/>
        <v/>
      </c>
      <c r="F6918" t="str">
        <f t="shared" ca="1" si="326"/>
        <v/>
      </c>
    </row>
    <row r="6919" spans="1:6" x14ac:dyDescent="0.25">
      <c r="A6919">
        <f ca="1">IF('Patient History &amp; Demographics'!X6919&gt;10,'Patient History &amp; Demographics'!A6919,"")</f>
        <v>458186</v>
      </c>
      <c r="B6919" t="str">
        <f ca="1">IF('Patient History &amp; Demographics'!X6919&gt;=20,"Acute",IF(AND('Patient History &amp; Demographics'!X6919&gt;=10,'Patient History &amp; Demographics'!X6919&lt;20),"High","Low"))</f>
        <v>High</v>
      </c>
      <c r="C6919" t="s">
        <v>24156</v>
      </c>
      <c r="D6919" t="str">
        <f t="shared" ca="1" si="324"/>
        <v/>
      </c>
      <c r="E6919" t="str">
        <f t="shared" ca="1" si="325"/>
        <v/>
      </c>
      <c r="F6919" t="str">
        <f t="shared" ca="1" si="326"/>
        <v/>
      </c>
    </row>
    <row r="6920" spans="1:6" x14ac:dyDescent="0.25">
      <c r="A6920">
        <f ca="1">IF('Patient History &amp; Demographics'!X6920&gt;10,'Patient History &amp; Demographics'!A6920,"")</f>
        <v>458195</v>
      </c>
      <c r="B6920" t="str">
        <f ca="1">IF('Patient History &amp; Demographics'!X6920&gt;=20,"Acute",IF(AND('Patient History &amp; Demographics'!X6920&gt;=10,'Patient History &amp; Demographics'!X6920&lt;20),"High","Low"))</f>
        <v>High</v>
      </c>
      <c r="C6920" t="s">
        <v>24155</v>
      </c>
      <c r="D6920">
        <f t="shared" ca="1" si="324"/>
        <v>1016</v>
      </c>
      <c r="E6920" t="str">
        <f t="shared" ca="1" si="325"/>
        <v>Screening</v>
      </c>
      <c r="F6920" t="str">
        <f t="shared" ca="1" si="326"/>
        <v/>
      </c>
    </row>
    <row r="6921" spans="1:6" x14ac:dyDescent="0.25">
      <c r="A6921">
        <f ca="1">IF('Patient History &amp; Demographics'!X6921&gt;10,'Patient History &amp; Demographics'!A6921,"")</f>
        <v>458210</v>
      </c>
      <c r="B6921" t="str">
        <f ca="1">IF('Patient History &amp; Demographics'!X6921&gt;=20,"Acute",IF(AND('Patient History &amp; Demographics'!X6921&gt;=10,'Patient History &amp; Demographics'!X6921&lt;20),"High","Low"))</f>
        <v>High</v>
      </c>
      <c r="C6921" t="s">
        <v>24156</v>
      </c>
      <c r="D6921" t="str">
        <f t="shared" ca="1" si="324"/>
        <v/>
      </c>
      <c r="E6921" t="str">
        <f t="shared" ca="1" si="325"/>
        <v/>
      </c>
      <c r="F6921" t="str">
        <f t="shared" ca="1" si="326"/>
        <v/>
      </c>
    </row>
    <row r="6922" spans="1:6" x14ac:dyDescent="0.25">
      <c r="A6922">
        <f ca="1">IF('Patient History &amp; Demographics'!X6922&gt;10,'Patient History &amp; Demographics'!A6922,"")</f>
        <v>458229</v>
      </c>
      <c r="B6922" t="str">
        <f ca="1">IF('Patient History &amp; Demographics'!X6922&gt;=20,"Acute",IF(AND('Patient History &amp; Demographics'!X6922&gt;=10,'Patient History &amp; Demographics'!X6922&lt;20),"High","Low"))</f>
        <v>High</v>
      </c>
      <c r="C6922" t="s">
        <v>24155</v>
      </c>
      <c r="D6922">
        <f t="shared" ca="1" si="324"/>
        <v>1008</v>
      </c>
      <c r="E6922" t="str">
        <f t="shared" ca="1" si="325"/>
        <v>Screening</v>
      </c>
      <c r="F6922" t="str">
        <f t="shared" ca="1" si="326"/>
        <v/>
      </c>
    </row>
    <row r="6923" spans="1:6" x14ac:dyDescent="0.25">
      <c r="A6923" t="str">
        <f ca="1">IF('Patient History &amp; Demographics'!X6923&gt;10,'Patient History &amp; Demographics'!A6923,"")</f>
        <v/>
      </c>
      <c r="B6923" t="str">
        <f ca="1">IF('Patient History &amp; Demographics'!X6923&gt;=20,"Acute",IF(AND('Patient History &amp; Demographics'!X6923&gt;=10,'Patient History &amp; Demographics'!X6923&lt;20),"High","Low"))</f>
        <v>High</v>
      </c>
      <c r="C6923" t="s">
        <v>24156</v>
      </c>
      <c r="D6923" t="str">
        <f t="shared" ca="1" si="324"/>
        <v/>
      </c>
      <c r="E6923" t="str">
        <f t="shared" ca="1" si="325"/>
        <v/>
      </c>
      <c r="F6923" t="str">
        <f t="shared" ca="1" si="326"/>
        <v/>
      </c>
    </row>
    <row r="6924" spans="1:6" x14ac:dyDescent="0.25">
      <c r="A6924">
        <f ca="1">IF('Patient History &amp; Demographics'!X6924&gt;10,'Patient History &amp; Demographics'!A6924,"")</f>
        <v>458247</v>
      </c>
      <c r="B6924" t="str">
        <f ca="1">IF('Patient History &amp; Demographics'!X6924&gt;=20,"Acute",IF(AND('Patient History &amp; Demographics'!X6924&gt;=10,'Patient History &amp; Demographics'!X6924&lt;20),"High","Low"))</f>
        <v>Acute</v>
      </c>
      <c r="C6924" t="s">
        <v>24155</v>
      </c>
      <c r="D6924">
        <f t="shared" ca="1" si="324"/>
        <v>1006</v>
      </c>
      <c r="E6924" t="str">
        <f t="shared" ca="1" si="325"/>
        <v>Screening</v>
      </c>
      <c r="F6924" t="str">
        <f t="shared" ca="1" si="326"/>
        <v/>
      </c>
    </row>
    <row r="6925" spans="1:6" x14ac:dyDescent="0.25">
      <c r="A6925">
        <f ca="1">IF('Patient History &amp; Demographics'!X6925&gt;10,'Patient History &amp; Demographics'!A6925,"")</f>
        <v>458256</v>
      </c>
      <c r="B6925" t="str">
        <f ca="1">IF('Patient History &amp; Demographics'!X6925&gt;=20,"Acute",IF(AND('Patient History &amp; Demographics'!X6925&gt;=10,'Patient History &amp; Demographics'!X6925&lt;20),"High","Low"))</f>
        <v>High</v>
      </c>
      <c r="C6925" t="s">
        <v>24155</v>
      </c>
      <c r="D6925">
        <f t="shared" ca="1" si="324"/>
        <v>1006</v>
      </c>
      <c r="E6925" t="str">
        <f t="shared" ca="1" si="325"/>
        <v>Screening</v>
      </c>
      <c r="F6925" t="str">
        <f t="shared" ca="1" si="326"/>
        <v/>
      </c>
    </row>
    <row r="6926" spans="1:6" x14ac:dyDescent="0.25">
      <c r="A6926">
        <f ca="1">IF('Patient History &amp; Demographics'!X6926&gt;10,'Patient History &amp; Demographics'!A6926,"")</f>
        <v>458265</v>
      </c>
      <c r="B6926" t="str">
        <f ca="1">IF('Patient History &amp; Demographics'!X6926&gt;=20,"Acute",IF(AND('Patient History &amp; Demographics'!X6926&gt;=10,'Patient History &amp; Demographics'!X6926&lt;20),"High","Low"))</f>
        <v>Acute</v>
      </c>
      <c r="C6926" t="s">
        <v>24156</v>
      </c>
      <c r="D6926" t="str">
        <f t="shared" ca="1" si="324"/>
        <v/>
      </c>
      <c r="E6926" t="str">
        <f t="shared" ca="1" si="325"/>
        <v/>
      </c>
      <c r="F6926" t="str">
        <f t="shared" ca="1" si="326"/>
        <v/>
      </c>
    </row>
    <row r="6927" spans="1:6" x14ac:dyDescent="0.25">
      <c r="A6927">
        <f ca="1">IF('Patient History &amp; Demographics'!X6927&gt;10,'Patient History &amp; Demographics'!A6927,"")</f>
        <v>458274</v>
      </c>
      <c r="B6927" t="str">
        <f ca="1">IF('Patient History &amp; Demographics'!X6927&gt;=20,"Acute",IF(AND('Patient History &amp; Demographics'!X6927&gt;=10,'Patient History &amp; Demographics'!X6927&lt;20),"High","Low"))</f>
        <v>Acute</v>
      </c>
      <c r="C6927" t="s">
        <v>24155</v>
      </c>
      <c r="D6927">
        <f t="shared" ca="1" si="324"/>
        <v>1022</v>
      </c>
      <c r="E6927" t="str">
        <f t="shared" ca="1" si="325"/>
        <v>Rehabilitation</v>
      </c>
      <c r="F6927" t="str">
        <f t="shared" ca="1" si="326"/>
        <v>Cured</v>
      </c>
    </row>
    <row r="6928" spans="1:6" x14ac:dyDescent="0.25">
      <c r="A6928">
        <f ca="1">IF('Patient History &amp; Demographics'!X6928&gt;10,'Patient History &amp; Demographics'!A6928,"")</f>
        <v>458283</v>
      </c>
      <c r="B6928" t="str">
        <f ca="1">IF('Patient History &amp; Demographics'!X6928&gt;=20,"Acute",IF(AND('Patient History &amp; Demographics'!X6928&gt;=10,'Patient History &amp; Demographics'!X6928&lt;20),"High","Low"))</f>
        <v>High</v>
      </c>
      <c r="C6928" t="s">
        <v>24155</v>
      </c>
      <c r="D6928">
        <f t="shared" ca="1" si="324"/>
        <v>1008</v>
      </c>
      <c r="E6928" t="str">
        <f t="shared" ca="1" si="325"/>
        <v>Rehabilitation</v>
      </c>
      <c r="F6928" t="str">
        <f t="shared" ca="1" si="326"/>
        <v>Cured</v>
      </c>
    </row>
    <row r="6929" spans="1:6" x14ac:dyDescent="0.25">
      <c r="A6929">
        <f ca="1">IF('Patient History &amp; Demographics'!X6929&gt;10,'Patient History &amp; Demographics'!A6929,"")</f>
        <v>458292</v>
      </c>
      <c r="B6929" t="str">
        <f ca="1">IF('Patient History &amp; Demographics'!X6929&gt;=20,"Acute",IF(AND('Patient History &amp; Demographics'!X6929&gt;=10,'Patient History &amp; Demographics'!X6929&lt;20),"High","Low"))</f>
        <v>High</v>
      </c>
      <c r="C6929" t="s">
        <v>24156</v>
      </c>
      <c r="D6929" t="str">
        <f t="shared" ca="1" si="324"/>
        <v/>
      </c>
      <c r="E6929" t="str">
        <f t="shared" ca="1" si="325"/>
        <v/>
      </c>
      <c r="F6929" t="str">
        <f t="shared" ca="1" si="326"/>
        <v/>
      </c>
    </row>
    <row r="6930" spans="1:6" x14ac:dyDescent="0.25">
      <c r="A6930">
        <f ca="1">IF('Patient History &amp; Demographics'!X6930&gt;10,'Patient History &amp; Demographics'!A6930,"")</f>
        <v>458308</v>
      </c>
      <c r="B6930" t="str">
        <f ca="1">IF('Patient History &amp; Demographics'!X6930&gt;=20,"Acute",IF(AND('Patient History &amp; Demographics'!X6930&gt;=10,'Patient History &amp; Demographics'!X6930&lt;20),"High","Low"))</f>
        <v>Acute</v>
      </c>
      <c r="C6930" t="s">
        <v>24155</v>
      </c>
      <c r="D6930">
        <f t="shared" ca="1" si="324"/>
        <v>1009</v>
      </c>
      <c r="E6930" t="str">
        <f t="shared" ca="1" si="325"/>
        <v>Screening</v>
      </c>
      <c r="F6930" t="str">
        <f t="shared" ca="1" si="326"/>
        <v/>
      </c>
    </row>
    <row r="6931" spans="1:6" x14ac:dyDescent="0.25">
      <c r="A6931">
        <f ca="1">IF('Patient History &amp; Demographics'!X6931&gt;10,'Patient History &amp; Demographics'!A6931,"")</f>
        <v>458317</v>
      </c>
      <c r="B6931" t="str">
        <f ca="1">IF('Patient History &amp; Demographics'!X6931&gt;=20,"Acute",IF(AND('Patient History &amp; Demographics'!X6931&gt;=10,'Patient History &amp; Demographics'!X6931&lt;20),"High","Low"))</f>
        <v>High</v>
      </c>
      <c r="C6931" t="s">
        <v>24156</v>
      </c>
      <c r="D6931" t="str">
        <f t="shared" ca="1" si="324"/>
        <v/>
      </c>
      <c r="E6931" t="str">
        <f t="shared" ca="1" si="325"/>
        <v/>
      </c>
      <c r="F6931" t="str">
        <f t="shared" ca="1" si="326"/>
        <v/>
      </c>
    </row>
    <row r="6932" spans="1:6" x14ac:dyDescent="0.25">
      <c r="A6932" t="str">
        <f ca="1">IF('Patient History &amp; Demographics'!X6932&gt;10,'Patient History &amp; Demographics'!A6932,"")</f>
        <v/>
      </c>
      <c r="B6932" t="str">
        <f ca="1">IF('Patient History &amp; Demographics'!X6932&gt;=20,"Acute",IF(AND('Patient History &amp; Demographics'!X6932&gt;=10,'Patient History &amp; Demographics'!X6932&lt;20),"High","Low"))</f>
        <v>Low</v>
      </c>
      <c r="C6932" t="s">
        <v>24155</v>
      </c>
      <c r="D6932">
        <f t="shared" ca="1" si="324"/>
        <v>1027</v>
      </c>
      <c r="E6932" t="str">
        <f t="shared" ca="1" si="325"/>
        <v>Rehabilitation</v>
      </c>
      <c r="F6932" t="str">
        <f t="shared" ca="1" si="326"/>
        <v>Condition Deteriorated</v>
      </c>
    </row>
    <row r="6933" spans="1:6" x14ac:dyDescent="0.25">
      <c r="A6933">
        <f ca="1">IF('Patient History &amp; Demographics'!X6933&gt;10,'Patient History &amp; Demographics'!A6933,"")</f>
        <v>458335</v>
      </c>
      <c r="B6933" t="str">
        <f ca="1">IF('Patient History &amp; Demographics'!X6933&gt;=20,"Acute",IF(AND('Patient History &amp; Demographics'!X6933&gt;=10,'Patient History &amp; Demographics'!X6933&lt;20),"High","Low"))</f>
        <v>Acute</v>
      </c>
      <c r="C6933" t="s">
        <v>24155</v>
      </c>
      <c r="D6933">
        <f t="shared" ca="1" si="324"/>
        <v>1006</v>
      </c>
      <c r="E6933" t="str">
        <f t="shared" ca="1" si="325"/>
        <v>Rehabilitation</v>
      </c>
      <c r="F6933" t="str">
        <f t="shared" ca="1" si="326"/>
        <v>No Progress</v>
      </c>
    </row>
    <row r="6934" spans="1:6" x14ac:dyDescent="0.25">
      <c r="A6934">
        <f ca="1">IF('Patient History &amp; Demographics'!X6934&gt;10,'Patient History &amp; Demographics'!A6934,"")</f>
        <v>458344</v>
      </c>
      <c r="B6934" t="str">
        <f ca="1">IF('Patient History &amp; Demographics'!X6934&gt;=20,"Acute",IF(AND('Patient History &amp; Demographics'!X6934&gt;=10,'Patient History &amp; Demographics'!X6934&lt;20),"High","Low"))</f>
        <v>High</v>
      </c>
      <c r="C6934" t="s">
        <v>24155</v>
      </c>
      <c r="D6934">
        <f t="shared" ca="1" si="324"/>
        <v>1006</v>
      </c>
      <c r="E6934" t="str">
        <f t="shared" ca="1" si="325"/>
        <v>Screening</v>
      </c>
      <c r="F6934" t="str">
        <f t="shared" ca="1" si="326"/>
        <v/>
      </c>
    </row>
    <row r="6935" spans="1:6" x14ac:dyDescent="0.25">
      <c r="A6935">
        <f ca="1">IF('Patient History &amp; Demographics'!X6935&gt;10,'Patient History &amp; Demographics'!A6935,"")</f>
        <v>458353</v>
      </c>
      <c r="B6935" t="str">
        <f ca="1">IF('Patient History &amp; Demographics'!X6935&gt;=20,"Acute",IF(AND('Patient History &amp; Demographics'!X6935&gt;=10,'Patient History &amp; Demographics'!X6935&lt;20),"High","Low"))</f>
        <v>High</v>
      </c>
      <c r="C6935" t="s">
        <v>24155</v>
      </c>
      <c r="D6935">
        <f t="shared" ca="1" si="324"/>
        <v>1003</v>
      </c>
      <c r="E6935" t="str">
        <f t="shared" ca="1" si="325"/>
        <v>Rehabilitation</v>
      </c>
      <c r="F6935" t="str">
        <f t="shared" ca="1" si="326"/>
        <v>Condition Deteriorated</v>
      </c>
    </row>
    <row r="6936" spans="1:6" x14ac:dyDescent="0.25">
      <c r="A6936">
        <f ca="1">IF('Patient History &amp; Demographics'!X6936&gt;10,'Patient History &amp; Demographics'!A6936,"")</f>
        <v>458362</v>
      </c>
      <c r="B6936" t="str">
        <f ca="1">IF('Patient History &amp; Demographics'!X6936&gt;=20,"Acute",IF(AND('Patient History &amp; Demographics'!X6936&gt;=10,'Patient History &amp; Demographics'!X6936&lt;20),"High","Low"))</f>
        <v>High</v>
      </c>
      <c r="C6936" t="s">
        <v>24155</v>
      </c>
      <c r="D6936">
        <f t="shared" ca="1" si="324"/>
        <v>1004</v>
      </c>
      <c r="E6936" t="str">
        <f t="shared" ca="1" si="325"/>
        <v>Rehabilitation</v>
      </c>
      <c r="F6936" t="str">
        <f t="shared" ca="1" si="326"/>
        <v>Positive Progress</v>
      </c>
    </row>
    <row r="6937" spans="1:6" x14ac:dyDescent="0.25">
      <c r="A6937">
        <f ca="1">IF('Patient History &amp; Demographics'!X6937&gt;10,'Patient History &amp; Demographics'!A6937,"")</f>
        <v>458371</v>
      </c>
      <c r="B6937" t="str">
        <f ca="1">IF('Patient History &amp; Demographics'!X6937&gt;=20,"Acute",IF(AND('Patient History &amp; Demographics'!X6937&gt;=10,'Patient History &amp; Demographics'!X6937&lt;20),"High","Low"))</f>
        <v>High</v>
      </c>
      <c r="C6937" t="s">
        <v>24156</v>
      </c>
      <c r="D6937" t="str">
        <f t="shared" ca="1" si="324"/>
        <v/>
      </c>
      <c r="E6937" t="str">
        <f t="shared" ca="1" si="325"/>
        <v/>
      </c>
      <c r="F6937" t="str">
        <f t="shared" ca="1" si="326"/>
        <v/>
      </c>
    </row>
    <row r="6938" spans="1:6" x14ac:dyDescent="0.25">
      <c r="A6938">
        <f ca="1">IF('Patient History &amp; Demographics'!X6938&gt;10,'Patient History &amp; Demographics'!A6938,"")</f>
        <v>458380</v>
      </c>
      <c r="B6938" t="str">
        <f ca="1">IF('Patient History &amp; Demographics'!X6938&gt;=20,"Acute",IF(AND('Patient History &amp; Demographics'!X6938&gt;=10,'Patient History &amp; Demographics'!X6938&lt;20),"High","Low"))</f>
        <v>High</v>
      </c>
      <c r="C6938" t="s">
        <v>24155</v>
      </c>
      <c r="D6938">
        <f t="shared" ca="1" si="324"/>
        <v>1025</v>
      </c>
      <c r="E6938" t="str">
        <f t="shared" ca="1" si="325"/>
        <v>Rehabilitation</v>
      </c>
      <c r="F6938" t="str">
        <f t="shared" ca="1" si="326"/>
        <v>Cured</v>
      </c>
    </row>
    <row r="6939" spans="1:6" x14ac:dyDescent="0.25">
      <c r="A6939">
        <f ca="1">IF('Patient History &amp; Demographics'!X6939&gt;10,'Patient History &amp; Demographics'!A6939,"")</f>
        <v>458399</v>
      </c>
      <c r="B6939" t="str">
        <f ca="1">IF('Patient History &amp; Demographics'!X6939&gt;=20,"Acute",IF(AND('Patient History &amp; Demographics'!X6939&gt;=10,'Patient History &amp; Demographics'!X6939&lt;20),"High","Low"))</f>
        <v>High</v>
      </c>
      <c r="C6939" t="s">
        <v>24155</v>
      </c>
      <c r="D6939">
        <f t="shared" ca="1" si="324"/>
        <v>1023</v>
      </c>
      <c r="E6939" t="str">
        <f t="shared" ca="1" si="325"/>
        <v>Screening</v>
      </c>
      <c r="F6939" t="str">
        <f t="shared" ca="1" si="326"/>
        <v/>
      </c>
    </row>
    <row r="6940" spans="1:6" x14ac:dyDescent="0.25">
      <c r="A6940">
        <f ca="1">IF('Patient History &amp; Demographics'!X6940&gt;10,'Patient History &amp; Demographics'!A6940,"")</f>
        <v>458405</v>
      </c>
      <c r="B6940" t="str">
        <f ca="1">IF('Patient History &amp; Demographics'!X6940&gt;=20,"Acute",IF(AND('Patient History &amp; Demographics'!X6940&gt;=10,'Patient History &amp; Demographics'!X6940&lt;20),"High","Low"))</f>
        <v>High</v>
      </c>
      <c r="C6940" t="s">
        <v>24156</v>
      </c>
      <c r="D6940" t="str">
        <f t="shared" ca="1" si="324"/>
        <v/>
      </c>
      <c r="E6940" t="str">
        <f t="shared" ca="1" si="325"/>
        <v/>
      </c>
      <c r="F6940" t="str">
        <f t="shared" ca="1" si="326"/>
        <v/>
      </c>
    </row>
    <row r="6941" spans="1:6" x14ac:dyDescent="0.25">
      <c r="A6941" t="str">
        <f ca="1">IF('Patient History &amp; Demographics'!X6941&gt;10,'Patient History &amp; Demographics'!A6941,"")</f>
        <v/>
      </c>
      <c r="B6941" t="str">
        <f ca="1">IF('Patient History &amp; Demographics'!X6941&gt;=20,"Acute",IF(AND('Patient History &amp; Demographics'!X6941&gt;=10,'Patient History &amp; Demographics'!X6941&lt;20),"High","Low"))</f>
        <v>Low</v>
      </c>
      <c r="C6941" t="s">
        <v>24155</v>
      </c>
      <c r="D6941">
        <f t="shared" ca="1" si="324"/>
        <v>1008</v>
      </c>
      <c r="E6941" t="str">
        <f t="shared" ca="1" si="325"/>
        <v>Rehabilitation</v>
      </c>
      <c r="F6941" t="str">
        <f t="shared" ca="1" si="326"/>
        <v>Condition Deteriorated</v>
      </c>
    </row>
    <row r="6942" spans="1:6" x14ac:dyDescent="0.25">
      <c r="A6942">
        <f ca="1">IF('Patient History &amp; Demographics'!X6942&gt;10,'Patient History &amp; Demographics'!A6942,"")</f>
        <v>458423</v>
      </c>
      <c r="B6942" t="str">
        <f ca="1">IF('Patient History &amp; Demographics'!X6942&gt;=20,"Acute",IF(AND('Patient History &amp; Demographics'!X6942&gt;=10,'Patient History &amp; Demographics'!X6942&lt;20),"High","Low"))</f>
        <v>High</v>
      </c>
      <c r="C6942" t="s">
        <v>24156</v>
      </c>
      <c r="D6942" t="str">
        <f t="shared" ca="1" si="324"/>
        <v/>
      </c>
      <c r="E6942" t="str">
        <f t="shared" ca="1" si="325"/>
        <v/>
      </c>
      <c r="F6942" t="str">
        <f t="shared" ca="1" si="326"/>
        <v/>
      </c>
    </row>
    <row r="6943" spans="1:6" x14ac:dyDescent="0.25">
      <c r="A6943">
        <f ca="1">IF('Patient History &amp; Demographics'!X6943&gt;10,'Patient History &amp; Demographics'!A6943,"")</f>
        <v>458432</v>
      </c>
      <c r="B6943" t="str">
        <f ca="1">IF('Patient History &amp; Demographics'!X6943&gt;=20,"Acute",IF(AND('Patient History &amp; Demographics'!X6943&gt;=10,'Patient History &amp; Demographics'!X6943&lt;20),"High","Low"))</f>
        <v>High</v>
      </c>
      <c r="C6943" t="s">
        <v>24155</v>
      </c>
      <c r="D6943">
        <f t="shared" ca="1" si="324"/>
        <v>1016</v>
      </c>
      <c r="E6943" t="str">
        <f t="shared" ca="1" si="325"/>
        <v>Rehabilitation</v>
      </c>
      <c r="F6943" t="str">
        <f t="shared" ca="1" si="326"/>
        <v>Positive Progress</v>
      </c>
    </row>
    <row r="6944" spans="1:6" x14ac:dyDescent="0.25">
      <c r="A6944">
        <f ca="1">IF('Patient History &amp; Demographics'!X6944&gt;10,'Patient History &amp; Demographics'!A6944,"")</f>
        <v>458441</v>
      </c>
      <c r="B6944" t="str">
        <f ca="1">IF('Patient History &amp; Demographics'!X6944&gt;=20,"Acute",IF(AND('Patient History &amp; Demographics'!X6944&gt;=10,'Patient History &amp; Demographics'!X6944&lt;20),"High","Low"))</f>
        <v>High</v>
      </c>
      <c r="C6944" t="s">
        <v>24156</v>
      </c>
      <c r="D6944" t="str">
        <f t="shared" ca="1" si="324"/>
        <v/>
      </c>
      <c r="E6944" t="str">
        <f t="shared" ca="1" si="325"/>
        <v/>
      </c>
      <c r="F6944" t="str">
        <f t="shared" ca="1" si="326"/>
        <v/>
      </c>
    </row>
    <row r="6945" spans="1:6" x14ac:dyDescent="0.25">
      <c r="A6945" t="str">
        <f ca="1">IF('Patient History &amp; Demographics'!X6945&gt;10,'Patient History &amp; Demographics'!A6945,"")</f>
        <v/>
      </c>
      <c r="B6945" t="str">
        <f ca="1">IF('Patient History &amp; Demographics'!X6945&gt;=20,"Acute",IF(AND('Patient History &amp; Demographics'!X6945&gt;=10,'Patient History &amp; Demographics'!X6945&lt;20),"High","Low"))</f>
        <v>High</v>
      </c>
      <c r="C6945" t="s">
        <v>24156</v>
      </c>
      <c r="D6945" t="str">
        <f t="shared" ca="1" si="324"/>
        <v/>
      </c>
      <c r="E6945" t="str">
        <f t="shared" ca="1" si="325"/>
        <v/>
      </c>
      <c r="F6945" t="str">
        <f t="shared" ca="1" si="326"/>
        <v/>
      </c>
    </row>
    <row r="6946" spans="1:6" x14ac:dyDescent="0.25">
      <c r="A6946">
        <f ca="1">IF('Patient History &amp; Demographics'!X6946&gt;10,'Patient History &amp; Demographics'!A6946,"")</f>
        <v>458478</v>
      </c>
      <c r="B6946" t="str">
        <f ca="1">IF('Patient History &amp; Demographics'!X6946&gt;=20,"Acute",IF(AND('Patient History &amp; Demographics'!X6946&gt;=10,'Patient History &amp; Demographics'!X6946&lt;20),"High","Low"))</f>
        <v>Acute</v>
      </c>
      <c r="C6946" t="s">
        <v>24155</v>
      </c>
      <c r="D6946">
        <f t="shared" ca="1" si="324"/>
        <v>1018</v>
      </c>
      <c r="E6946" t="str">
        <f t="shared" ca="1" si="325"/>
        <v>Rehabilitation</v>
      </c>
      <c r="F6946" t="str">
        <f t="shared" ca="1" si="326"/>
        <v>No Progress</v>
      </c>
    </row>
    <row r="6947" spans="1:6" x14ac:dyDescent="0.25">
      <c r="A6947">
        <f ca="1">IF('Patient History &amp; Demographics'!X6947&gt;10,'Patient History &amp; Demographics'!A6947,"")</f>
        <v>458487</v>
      </c>
      <c r="B6947" t="str">
        <f ca="1">IF('Patient History &amp; Demographics'!X6947&gt;=20,"Acute",IF(AND('Patient History &amp; Demographics'!X6947&gt;=10,'Patient History &amp; Demographics'!X6947&lt;20),"High","Low"))</f>
        <v>High</v>
      </c>
      <c r="C6947" t="s">
        <v>24156</v>
      </c>
      <c r="D6947" t="str">
        <f t="shared" ca="1" si="324"/>
        <v/>
      </c>
      <c r="E6947" t="str">
        <f t="shared" ca="1" si="325"/>
        <v/>
      </c>
      <c r="F6947" t="str">
        <f t="shared" ca="1" si="326"/>
        <v/>
      </c>
    </row>
    <row r="6948" spans="1:6" x14ac:dyDescent="0.25">
      <c r="A6948" t="str">
        <f ca="1">IF('Patient History &amp; Demographics'!X6948&gt;10,'Patient History &amp; Demographics'!A6948,"")</f>
        <v/>
      </c>
      <c r="B6948" t="str">
        <f ca="1">IF('Patient History &amp; Demographics'!X6948&gt;=20,"Acute",IF(AND('Patient History &amp; Demographics'!X6948&gt;=10,'Patient History &amp; Demographics'!X6948&lt;20),"High","Low"))</f>
        <v>High</v>
      </c>
      <c r="C6948" t="s">
        <v>24155</v>
      </c>
      <c r="D6948">
        <f t="shared" ca="1" si="324"/>
        <v>1014</v>
      </c>
      <c r="E6948" t="str">
        <f t="shared" ca="1" si="325"/>
        <v>Screening</v>
      </c>
      <c r="F6948" t="str">
        <f t="shared" ca="1" si="326"/>
        <v/>
      </c>
    </row>
    <row r="6949" spans="1:6" x14ac:dyDescent="0.25">
      <c r="A6949">
        <f ca="1">IF('Patient History &amp; Demographics'!X6949&gt;10,'Patient History &amp; Demographics'!A6949,"")</f>
        <v>458502</v>
      </c>
      <c r="B6949" t="str">
        <f ca="1">IF('Patient History &amp; Demographics'!X6949&gt;=20,"Acute",IF(AND('Patient History &amp; Demographics'!X6949&gt;=10,'Patient History &amp; Demographics'!X6949&lt;20),"High","Low"))</f>
        <v>Acute</v>
      </c>
      <c r="C6949" t="s">
        <v>24156</v>
      </c>
      <c r="D6949" t="str">
        <f t="shared" ca="1" si="324"/>
        <v/>
      </c>
      <c r="E6949" t="str">
        <f t="shared" ca="1" si="325"/>
        <v/>
      </c>
      <c r="F6949" t="str">
        <f t="shared" ca="1" si="326"/>
        <v/>
      </c>
    </row>
    <row r="6950" spans="1:6" x14ac:dyDescent="0.25">
      <c r="A6950" t="str">
        <f ca="1">IF('Patient History &amp; Demographics'!X6950&gt;10,'Patient History &amp; Demographics'!A6950,"")</f>
        <v/>
      </c>
      <c r="B6950" t="str">
        <f ca="1">IF('Patient History &amp; Demographics'!X6950&gt;=20,"Acute",IF(AND('Patient History &amp; Demographics'!X6950&gt;=10,'Patient History &amp; Demographics'!X6950&lt;20),"High","Low"))</f>
        <v>Low</v>
      </c>
      <c r="C6950" t="s">
        <v>24155</v>
      </c>
      <c r="D6950">
        <f t="shared" ca="1" si="324"/>
        <v>1022</v>
      </c>
      <c r="E6950" t="str">
        <f t="shared" ca="1" si="325"/>
        <v>Screening</v>
      </c>
      <c r="F6950" t="str">
        <f t="shared" ca="1" si="326"/>
        <v/>
      </c>
    </row>
    <row r="6951" spans="1:6" x14ac:dyDescent="0.25">
      <c r="A6951">
        <f ca="1">IF('Patient History &amp; Demographics'!X6951&gt;10,'Patient History &amp; Demographics'!A6951,"")</f>
        <v>458557</v>
      </c>
      <c r="B6951" t="str">
        <f ca="1">IF('Patient History &amp; Demographics'!X6951&gt;=20,"Acute",IF(AND('Patient History &amp; Demographics'!X6951&gt;=10,'Patient History &amp; Demographics'!X6951&lt;20),"High","Low"))</f>
        <v>High</v>
      </c>
      <c r="C6951" t="s">
        <v>24156</v>
      </c>
      <c r="D6951" t="str">
        <f t="shared" ca="1" si="324"/>
        <v/>
      </c>
      <c r="E6951" t="str">
        <f t="shared" ca="1" si="325"/>
        <v/>
      </c>
      <c r="F6951" t="str">
        <f t="shared" ca="1" si="326"/>
        <v/>
      </c>
    </row>
    <row r="6952" spans="1:6" x14ac:dyDescent="0.25">
      <c r="A6952">
        <f ca="1">IF('Patient History &amp; Demographics'!X6952&gt;10,'Patient History &amp; Demographics'!A6952,"")</f>
        <v>458593</v>
      </c>
      <c r="B6952" t="str">
        <f ca="1">IF('Patient History &amp; Demographics'!X6952&gt;=20,"Acute",IF(AND('Patient History &amp; Demographics'!X6952&gt;=10,'Patient History &amp; Demographics'!X6952&lt;20),"High","Low"))</f>
        <v>High</v>
      </c>
      <c r="C6952" t="s">
        <v>24155</v>
      </c>
      <c r="D6952">
        <f t="shared" ca="1" si="324"/>
        <v>1008</v>
      </c>
      <c r="E6952" t="str">
        <f t="shared" ca="1" si="325"/>
        <v>Screening</v>
      </c>
      <c r="F6952" t="str">
        <f t="shared" ca="1" si="326"/>
        <v/>
      </c>
    </row>
    <row r="6953" spans="1:6" x14ac:dyDescent="0.25">
      <c r="A6953">
        <f ca="1">IF('Patient History &amp; Demographics'!X6953&gt;10,'Patient History &amp; Demographics'!A6953,"")</f>
        <v>458609</v>
      </c>
      <c r="B6953" t="str">
        <f ca="1">IF('Patient History &amp; Demographics'!X6953&gt;=20,"Acute",IF(AND('Patient History &amp; Demographics'!X6953&gt;=10,'Patient History &amp; Demographics'!X6953&lt;20),"High","Low"))</f>
        <v>High</v>
      </c>
      <c r="C6953" t="s">
        <v>24156</v>
      </c>
      <c r="D6953" t="str">
        <f t="shared" ca="1" si="324"/>
        <v/>
      </c>
      <c r="E6953" t="str">
        <f t="shared" ca="1" si="325"/>
        <v/>
      </c>
      <c r="F6953" t="str">
        <f t="shared" ca="1" si="326"/>
        <v/>
      </c>
    </row>
    <row r="6954" spans="1:6" x14ac:dyDescent="0.25">
      <c r="A6954" t="str">
        <f ca="1">IF('Patient History &amp; Demographics'!X6954&gt;10,'Patient History &amp; Demographics'!A6954,"")</f>
        <v/>
      </c>
      <c r="B6954" t="str">
        <f ca="1">IF('Patient History &amp; Demographics'!X6954&gt;=20,"Acute",IF(AND('Patient History &amp; Demographics'!X6954&gt;=10,'Patient History &amp; Demographics'!X6954&lt;20),"High","Low"))</f>
        <v>Low</v>
      </c>
      <c r="C6954" t="s">
        <v>24155</v>
      </c>
      <c r="D6954">
        <f t="shared" ca="1" si="324"/>
        <v>1020</v>
      </c>
      <c r="E6954" t="str">
        <f t="shared" ca="1" si="325"/>
        <v>Screening</v>
      </c>
      <c r="F6954" t="str">
        <f t="shared" ca="1" si="326"/>
        <v/>
      </c>
    </row>
    <row r="6955" spans="1:6" x14ac:dyDescent="0.25">
      <c r="A6955" t="str">
        <f ca="1">IF('Patient History &amp; Demographics'!X6955&gt;10,'Patient History &amp; Demographics'!A6955,"")</f>
        <v/>
      </c>
      <c r="B6955" t="str">
        <f ca="1">IF('Patient History &amp; Demographics'!X6955&gt;=20,"Acute",IF(AND('Patient History &amp; Demographics'!X6955&gt;=10,'Patient History &amp; Demographics'!X6955&lt;20),"High","Low"))</f>
        <v>Low</v>
      </c>
      <c r="C6955" t="s">
        <v>24155</v>
      </c>
      <c r="D6955">
        <f t="shared" ca="1" si="324"/>
        <v>1003</v>
      </c>
      <c r="E6955" t="str">
        <f t="shared" ca="1" si="325"/>
        <v>Rehabilitation</v>
      </c>
      <c r="F6955" t="str">
        <f t="shared" ca="1" si="326"/>
        <v>No Progress</v>
      </c>
    </row>
    <row r="6956" spans="1:6" x14ac:dyDescent="0.25">
      <c r="A6956">
        <f ca="1">IF('Patient History &amp; Demographics'!X6956&gt;10,'Patient History &amp; Demographics'!A6956,"")</f>
        <v>458636</v>
      </c>
      <c r="B6956" t="str">
        <f ca="1">IF('Patient History &amp; Demographics'!X6956&gt;=20,"Acute",IF(AND('Patient History &amp; Demographics'!X6956&gt;=10,'Patient History &amp; Demographics'!X6956&lt;20),"High","Low"))</f>
        <v>Acute</v>
      </c>
      <c r="C6956" t="s">
        <v>24155</v>
      </c>
      <c r="D6956">
        <f t="shared" ca="1" si="324"/>
        <v>1023</v>
      </c>
      <c r="E6956" t="str">
        <f t="shared" ca="1" si="325"/>
        <v>Rehabilitation</v>
      </c>
      <c r="F6956" t="str">
        <f t="shared" ca="1" si="326"/>
        <v>Cured</v>
      </c>
    </row>
    <row r="6957" spans="1:6" x14ac:dyDescent="0.25">
      <c r="A6957">
        <f ca="1">IF('Patient History &amp; Demographics'!X6957&gt;10,'Patient History &amp; Demographics'!A6957,"")</f>
        <v>458645</v>
      </c>
      <c r="B6957" t="str">
        <f ca="1">IF('Patient History &amp; Demographics'!X6957&gt;=20,"Acute",IF(AND('Patient History &amp; Demographics'!X6957&gt;=10,'Patient History &amp; Demographics'!X6957&lt;20),"High","Low"))</f>
        <v>Acute</v>
      </c>
      <c r="C6957" t="s">
        <v>24155</v>
      </c>
      <c r="D6957">
        <f t="shared" ca="1" si="324"/>
        <v>1013</v>
      </c>
      <c r="E6957" t="str">
        <f t="shared" ca="1" si="325"/>
        <v>Screening</v>
      </c>
      <c r="F6957" t="str">
        <f t="shared" ca="1" si="326"/>
        <v/>
      </c>
    </row>
    <row r="6958" spans="1:6" x14ac:dyDescent="0.25">
      <c r="A6958">
        <f ca="1">IF('Patient History &amp; Demographics'!X6958&gt;10,'Patient History &amp; Demographics'!A6958,"")</f>
        <v>458654</v>
      </c>
      <c r="B6958" t="str">
        <f ca="1">IF('Patient History &amp; Demographics'!X6958&gt;=20,"Acute",IF(AND('Patient History &amp; Demographics'!X6958&gt;=10,'Patient History &amp; Demographics'!X6958&lt;20),"High","Low"))</f>
        <v>High</v>
      </c>
      <c r="C6958" t="s">
        <v>24156</v>
      </c>
      <c r="D6958" t="str">
        <f t="shared" ca="1" si="324"/>
        <v/>
      </c>
      <c r="E6958" t="str">
        <f t="shared" ca="1" si="325"/>
        <v/>
      </c>
      <c r="F6958" t="str">
        <f t="shared" ca="1" si="326"/>
        <v/>
      </c>
    </row>
    <row r="6959" spans="1:6" x14ac:dyDescent="0.25">
      <c r="A6959">
        <f ca="1">IF('Patient History &amp; Demographics'!X6959&gt;10,'Patient History &amp; Demographics'!A6959,"")</f>
        <v>458663</v>
      </c>
      <c r="B6959" t="str">
        <f ca="1">IF('Patient History &amp; Demographics'!X6959&gt;=20,"Acute",IF(AND('Patient History &amp; Demographics'!X6959&gt;=10,'Patient History &amp; Demographics'!X6959&lt;20),"High","Low"))</f>
        <v>High</v>
      </c>
      <c r="C6959" t="s">
        <v>24156</v>
      </c>
      <c r="D6959" t="str">
        <f t="shared" ca="1" si="324"/>
        <v/>
      </c>
      <c r="E6959" t="str">
        <f t="shared" ca="1" si="325"/>
        <v/>
      </c>
      <c r="F6959" t="str">
        <f t="shared" ca="1" si="326"/>
        <v/>
      </c>
    </row>
    <row r="6960" spans="1:6" x14ac:dyDescent="0.25">
      <c r="A6960">
        <f ca="1">IF('Patient History &amp; Demographics'!X6960&gt;10,'Patient History &amp; Demographics'!A6960,"")</f>
        <v>458681</v>
      </c>
      <c r="B6960" t="str">
        <f ca="1">IF('Patient History &amp; Demographics'!X6960&gt;=20,"Acute",IF(AND('Patient History &amp; Demographics'!X6960&gt;=10,'Patient History &amp; Demographics'!X6960&lt;20),"High","Low"))</f>
        <v>High</v>
      </c>
      <c r="C6960" t="s">
        <v>24156</v>
      </c>
      <c r="D6960" t="str">
        <f t="shared" ca="1" si="324"/>
        <v/>
      </c>
      <c r="E6960" t="str">
        <f t="shared" ca="1" si="325"/>
        <v/>
      </c>
      <c r="F6960" t="str">
        <f t="shared" ca="1" si="326"/>
        <v/>
      </c>
    </row>
    <row r="6961" spans="1:6" x14ac:dyDescent="0.25">
      <c r="A6961">
        <f ca="1">IF('Patient History &amp; Demographics'!X6961&gt;10,'Patient History &amp; Demographics'!A6961,"")</f>
        <v>458690</v>
      </c>
      <c r="B6961" t="str">
        <f ca="1">IF('Patient History &amp; Demographics'!X6961&gt;=20,"Acute",IF(AND('Patient History &amp; Demographics'!X6961&gt;=10,'Patient History &amp; Demographics'!X6961&lt;20),"High","Low"))</f>
        <v>Acute</v>
      </c>
      <c r="C6961" t="s">
        <v>24155</v>
      </c>
      <c r="D6961">
        <f t="shared" ca="1" si="324"/>
        <v>1001</v>
      </c>
      <c r="E6961" t="str">
        <f t="shared" ca="1" si="325"/>
        <v>Screening</v>
      </c>
      <c r="F6961" t="str">
        <f t="shared" ca="1" si="326"/>
        <v/>
      </c>
    </row>
    <row r="6962" spans="1:6" x14ac:dyDescent="0.25">
      <c r="A6962">
        <f ca="1">IF('Patient History &amp; Demographics'!X6962&gt;10,'Patient History &amp; Demographics'!A6962,"")</f>
        <v>458706</v>
      </c>
      <c r="B6962" t="str">
        <f ca="1">IF('Patient History &amp; Demographics'!X6962&gt;=20,"Acute",IF(AND('Patient History &amp; Demographics'!X6962&gt;=10,'Patient History &amp; Demographics'!X6962&lt;20),"High","Low"))</f>
        <v>High</v>
      </c>
      <c r="C6962" t="s">
        <v>24156</v>
      </c>
      <c r="D6962" t="str">
        <f t="shared" ca="1" si="324"/>
        <v/>
      </c>
      <c r="E6962" t="str">
        <f t="shared" ca="1" si="325"/>
        <v/>
      </c>
      <c r="F6962" t="str">
        <f t="shared" ca="1" si="326"/>
        <v/>
      </c>
    </row>
    <row r="6963" spans="1:6" x14ac:dyDescent="0.25">
      <c r="A6963" t="str">
        <f ca="1">IF('Patient History &amp; Demographics'!X6963&gt;10,'Patient History &amp; Demographics'!A6963,"")</f>
        <v/>
      </c>
      <c r="B6963" t="str">
        <f ca="1">IF('Patient History &amp; Demographics'!X6963&gt;=20,"Acute",IF(AND('Patient History &amp; Demographics'!X6963&gt;=10,'Patient History &amp; Demographics'!X6963&lt;20),"High","Low"))</f>
        <v>Low</v>
      </c>
      <c r="C6963" t="s">
        <v>24155</v>
      </c>
      <c r="D6963">
        <f t="shared" ca="1" si="324"/>
        <v>1014</v>
      </c>
      <c r="E6963" t="str">
        <f t="shared" ca="1" si="325"/>
        <v>Screening</v>
      </c>
      <c r="F6963" t="str">
        <f t="shared" ca="1" si="326"/>
        <v/>
      </c>
    </row>
    <row r="6964" spans="1:6" x14ac:dyDescent="0.25">
      <c r="A6964">
        <f ca="1">IF('Patient History &amp; Demographics'!X6964&gt;10,'Patient History &amp; Demographics'!A6964,"")</f>
        <v>458733</v>
      </c>
      <c r="B6964" t="str">
        <f ca="1">IF('Patient History &amp; Demographics'!X6964&gt;=20,"Acute",IF(AND('Patient History &amp; Demographics'!X6964&gt;=10,'Patient History &amp; Demographics'!X6964&lt;20),"High","Low"))</f>
        <v>High</v>
      </c>
      <c r="C6964" t="s">
        <v>24156</v>
      </c>
      <c r="D6964" t="str">
        <f t="shared" ca="1" si="324"/>
        <v/>
      </c>
      <c r="E6964" t="str">
        <f t="shared" ca="1" si="325"/>
        <v/>
      </c>
      <c r="F6964" t="str">
        <f t="shared" ca="1" si="326"/>
        <v/>
      </c>
    </row>
    <row r="6965" spans="1:6" x14ac:dyDescent="0.25">
      <c r="A6965" t="str">
        <f ca="1">IF('Patient History &amp; Demographics'!X6965&gt;10,'Patient History &amp; Demographics'!A6965,"")</f>
        <v/>
      </c>
      <c r="B6965" t="str">
        <f ca="1">IF('Patient History &amp; Demographics'!X6965&gt;=20,"Acute",IF(AND('Patient History &amp; Demographics'!X6965&gt;=10,'Patient History &amp; Demographics'!X6965&lt;20),"High","Low"))</f>
        <v>High</v>
      </c>
      <c r="C6965" t="s">
        <v>24155</v>
      </c>
      <c r="D6965">
        <f t="shared" ca="1" si="324"/>
        <v>1011</v>
      </c>
      <c r="E6965" t="str">
        <f t="shared" ca="1" si="325"/>
        <v>Screening</v>
      </c>
      <c r="F6965" t="str">
        <f t="shared" ca="1" si="326"/>
        <v/>
      </c>
    </row>
    <row r="6966" spans="1:6" x14ac:dyDescent="0.25">
      <c r="A6966">
        <f ca="1">IF('Patient History &amp; Demographics'!X6966&gt;10,'Patient History &amp; Demographics'!A6966,"")</f>
        <v>458751</v>
      </c>
      <c r="B6966" t="str">
        <f ca="1">IF('Patient History &amp; Demographics'!X6966&gt;=20,"Acute",IF(AND('Patient History &amp; Demographics'!X6966&gt;=10,'Patient History &amp; Demographics'!X6966&lt;20),"High","Low"))</f>
        <v>High</v>
      </c>
      <c r="C6966" t="s">
        <v>24155</v>
      </c>
      <c r="D6966">
        <f t="shared" ca="1" si="324"/>
        <v>1024</v>
      </c>
      <c r="E6966" t="str">
        <f t="shared" ca="1" si="325"/>
        <v>Screening</v>
      </c>
      <c r="F6966" t="str">
        <f t="shared" ca="1" si="326"/>
        <v/>
      </c>
    </row>
    <row r="6967" spans="1:6" x14ac:dyDescent="0.25">
      <c r="A6967">
        <f ca="1">IF('Patient History &amp; Demographics'!X6967&gt;10,'Patient History &amp; Demographics'!A6967,"")</f>
        <v>458760</v>
      </c>
      <c r="B6967" t="str">
        <f ca="1">IF('Patient History &amp; Demographics'!X6967&gt;=20,"Acute",IF(AND('Patient History &amp; Demographics'!X6967&gt;=10,'Patient History &amp; Demographics'!X6967&lt;20),"High","Low"))</f>
        <v>High</v>
      </c>
      <c r="C6967" t="s">
        <v>24156</v>
      </c>
      <c r="D6967" t="str">
        <f t="shared" ca="1" si="324"/>
        <v/>
      </c>
      <c r="E6967" t="str">
        <f t="shared" ca="1" si="325"/>
        <v/>
      </c>
      <c r="F6967" t="str">
        <f t="shared" ca="1" si="326"/>
        <v/>
      </c>
    </row>
    <row r="6968" spans="1:6" x14ac:dyDescent="0.25">
      <c r="A6968">
        <f ca="1">IF('Patient History &amp; Demographics'!X6968&gt;10,'Patient History &amp; Demographics'!A6968,"")</f>
        <v>458779</v>
      </c>
      <c r="B6968" t="str">
        <f ca="1">IF('Patient History &amp; Demographics'!X6968&gt;=20,"Acute",IF(AND('Patient History &amp; Demographics'!X6968&gt;=10,'Patient History &amp; Demographics'!X6968&lt;20),"High","Low"))</f>
        <v>High</v>
      </c>
      <c r="C6968" t="s">
        <v>24155</v>
      </c>
      <c r="D6968">
        <f t="shared" ca="1" si="324"/>
        <v>1018</v>
      </c>
      <c r="E6968" t="str">
        <f t="shared" ca="1" si="325"/>
        <v>Screening</v>
      </c>
      <c r="F6968" t="str">
        <f t="shared" ca="1" si="326"/>
        <v/>
      </c>
    </row>
    <row r="6969" spans="1:6" x14ac:dyDescent="0.25">
      <c r="A6969">
        <f ca="1">IF('Patient History &amp; Demographics'!X6969&gt;10,'Patient History &amp; Demographics'!A6969,"")</f>
        <v>458797</v>
      </c>
      <c r="B6969" t="str">
        <f ca="1">IF('Patient History &amp; Demographics'!X6969&gt;=20,"Acute",IF(AND('Patient History &amp; Demographics'!X6969&gt;=10,'Patient History &amp; Demographics'!X6969&lt;20),"High","Low"))</f>
        <v>Acute</v>
      </c>
      <c r="C6969" t="s">
        <v>24156</v>
      </c>
      <c r="D6969" t="str">
        <f t="shared" ca="1" si="324"/>
        <v/>
      </c>
      <c r="E6969" t="str">
        <f t="shared" ca="1" si="325"/>
        <v/>
      </c>
      <c r="F6969" t="str">
        <f t="shared" ca="1" si="326"/>
        <v/>
      </c>
    </row>
    <row r="6970" spans="1:6" x14ac:dyDescent="0.25">
      <c r="A6970">
        <f ca="1">IF('Patient History &amp; Demographics'!X6970&gt;10,'Patient History &amp; Demographics'!A6970,"")</f>
        <v>458803</v>
      </c>
      <c r="B6970" t="str">
        <f ca="1">IF('Patient History &amp; Demographics'!X6970&gt;=20,"Acute",IF(AND('Patient History &amp; Demographics'!X6970&gt;=10,'Patient History &amp; Demographics'!X6970&lt;20),"High","Low"))</f>
        <v>High</v>
      </c>
      <c r="C6970" t="s">
        <v>24156</v>
      </c>
      <c r="D6970" t="str">
        <f t="shared" ca="1" si="324"/>
        <v/>
      </c>
      <c r="E6970" t="str">
        <f t="shared" ca="1" si="325"/>
        <v/>
      </c>
      <c r="F6970" t="str">
        <f t="shared" ca="1" si="326"/>
        <v/>
      </c>
    </row>
    <row r="6971" spans="1:6" x14ac:dyDescent="0.25">
      <c r="A6971">
        <f ca="1">IF('Patient History &amp; Demographics'!X6971&gt;10,'Patient History &amp; Demographics'!A6971,"")</f>
        <v>458812</v>
      </c>
      <c r="B6971" t="str">
        <f ca="1">IF('Patient History &amp; Demographics'!X6971&gt;=20,"Acute",IF(AND('Patient History &amp; Demographics'!X6971&gt;=10,'Patient History &amp; Demographics'!X6971&lt;20),"High","Low"))</f>
        <v>Acute</v>
      </c>
      <c r="C6971" t="s">
        <v>24155</v>
      </c>
      <c r="D6971">
        <f t="shared" ca="1" si="324"/>
        <v>1023</v>
      </c>
      <c r="E6971" t="str">
        <f t="shared" ca="1" si="325"/>
        <v>Screening</v>
      </c>
      <c r="F6971" t="str">
        <f t="shared" ca="1" si="326"/>
        <v/>
      </c>
    </row>
    <row r="6972" spans="1:6" x14ac:dyDescent="0.25">
      <c r="A6972">
        <f ca="1">IF('Patient History &amp; Demographics'!X6972&gt;10,'Patient History &amp; Demographics'!A6972,"")</f>
        <v>458821</v>
      </c>
      <c r="B6972" t="str">
        <f ca="1">IF('Patient History &amp; Demographics'!X6972&gt;=20,"Acute",IF(AND('Patient History &amp; Demographics'!X6972&gt;=10,'Patient History &amp; Demographics'!X6972&lt;20),"High","Low"))</f>
        <v>High</v>
      </c>
      <c r="C6972" t="s">
        <v>24156</v>
      </c>
      <c r="D6972" t="str">
        <f t="shared" ca="1" si="324"/>
        <v/>
      </c>
      <c r="E6972" t="str">
        <f t="shared" ca="1" si="325"/>
        <v/>
      </c>
      <c r="F6972" t="str">
        <f t="shared" ca="1" si="326"/>
        <v/>
      </c>
    </row>
    <row r="6973" spans="1:6" x14ac:dyDescent="0.25">
      <c r="A6973">
        <f ca="1">IF('Patient History &amp; Demographics'!X6973&gt;10,'Patient History &amp; Demographics'!A6973,"")</f>
        <v>458830</v>
      </c>
      <c r="B6973" t="str">
        <f ca="1">IF('Patient History &amp; Demographics'!X6973&gt;=20,"Acute",IF(AND('Patient History &amp; Demographics'!X6973&gt;=10,'Patient History &amp; Demographics'!X6973&lt;20),"High","Low"))</f>
        <v>High</v>
      </c>
      <c r="C6973" t="s">
        <v>24156</v>
      </c>
      <c r="D6973" t="str">
        <f t="shared" ca="1" si="324"/>
        <v/>
      </c>
      <c r="E6973" t="str">
        <f t="shared" ca="1" si="325"/>
        <v/>
      </c>
      <c r="F6973" t="str">
        <f t="shared" ca="1" si="326"/>
        <v/>
      </c>
    </row>
    <row r="6974" spans="1:6" x14ac:dyDescent="0.25">
      <c r="A6974">
        <f ca="1">IF('Patient History &amp; Demographics'!X6974&gt;10,'Patient History &amp; Demographics'!A6974,"")</f>
        <v>458849</v>
      </c>
      <c r="B6974" t="str">
        <f ca="1">IF('Patient History &amp; Demographics'!X6974&gt;=20,"Acute",IF(AND('Patient History &amp; Demographics'!X6974&gt;=10,'Patient History &amp; Demographics'!X6974&lt;20),"High","Low"))</f>
        <v>Acute</v>
      </c>
      <c r="C6974" t="s">
        <v>24155</v>
      </c>
      <c r="D6974">
        <f t="shared" ca="1" si="324"/>
        <v>1024</v>
      </c>
      <c r="E6974" t="str">
        <f t="shared" ca="1" si="325"/>
        <v>Screening</v>
      </c>
      <c r="F6974" t="str">
        <f t="shared" ca="1" si="326"/>
        <v/>
      </c>
    </row>
    <row r="6975" spans="1:6" x14ac:dyDescent="0.25">
      <c r="A6975" t="str">
        <f ca="1">IF('Patient History &amp; Demographics'!X6975&gt;10,'Patient History &amp; Demographics'!A6975,"")</f>
        <v/>
      </c>
      <c r="B6975" t="str">
        <f ca="1">IF('Patient History &amp; Demographics'!X6975&gt;=20,"Acute",IF(AND('Patient History &amp; Demographics'!X6975&gt;=10,'Patient History &amp; Demographics'!X6975&lt;20),"High","Low"))</f>
        <v>Low</v>
      </c>
      <c r="C6975" t="s">
        <v>24155</v>
      </c>
      <c r="D6975">
        <f t="shared" ca="1" si="324"/>
        <v>1003</v>
      </c>
      <c r="E6975" t="str">
        <f t="shared" ca="1" si="325"/>
        <v>Rehabilitation</v>
      </c>
      <c r="F6975" t="str">
        <f t="shared" ca="1" si="326"/>
        <v>Positive Progress</v>
      </c>
    </row>
    <row r="6976" spans="1:6" x14ac:dyDescent="0.25">
      <c r="A6976" t="str">
        <f ca="1">IF('Patient History &amp; Demographics'!X6976&gt;10,'Patient History &amp; Demographics'!A6976,"")</f>
        <v/>
      </c>
      <c r="B6976" t="str">
        <f ca="1">IF('Patient History &amp; Demographics'!X6976&gt;=20,"Acute",IF(AND('Patient History &amp; Demographics'!X6976&gt;=10,'Patient History &amp; Demographics'!X6976&lt;20),"High","Low"))</f>
        <v>Low</v>
      </c>
      <c r="C6976" t="s">
        <v>24155</v>
      </c>
      <c r="D6976">
        <f t="shared" ca="1" si="324"/>
        <v>1023</v>
      </c>
      <c r="E6976" t="str">
        <f t="shared" ca="1" si="325"/>
        <v>Rehabilitation</v>
      </c>
      <c r="F6976" t="str">
        <f t="shared" ca="1" si="326"/>
        <v>Positive Progress</v>
      </c>
    </row>
    <row r="6977" spans="1:6" x14ac:dyDescent="0.25">
      <c r="A6977">
        <f ca="1">IF('Patient History &amp; Demographics'!X6977&gt;10,'Patient History &amp; Demographics'!A6977,"")</f>
        <v>458885</v>
      </c>
      <c r="B6977" t="str">
        <f ca="1">IF('Patient History &amp; Demographics'!X6977&gt;=20,"Acute",IF(AND('Patient History &amp; Demographics'!X6977&gt;=10,'Patient History &amp; Demographics'!X6977&lt;20),"High","Low"))</f>
        <v>High</v>
      </c>
      <c r="C6977" t="s">
        <v>24156</v>
      </c>
      <c r="D6977" t="str">
        <f t="shared" ca="1" si="324"/>
        <v/>
      </c>
      <c r="E6977" t="str">
        <f t="shared" ca="1" si="325"/>
        <v/>
      </c>
      <c r="F6977" t="str">
        <f t="shared" ca="1" si="326"/>
        <v/>
      </c>
    </row>
    <row r="6978" spans="1:6" x14ac:dyDescent="0.25">
      <c r="A6978" t="str">
        <f ca="1">IF('Patient History &amp; Demographics'!X6978&gt;10,'Patient History &amp; Demographics'!A6978,"")</f>
        <v/>
      </c>
      <c r="B6978" t="str">
        <f ca="1">IF('Patient History &amp; Demographics'!X6978&gt;=20,"Acute",IF(AND('Patient History &amp; Demographics'!X6978&gt;=10,'Patient History &amp; Demographics'!X6978&lt;20),"High","Low"))</f>
        <v>Low</v>
      </c>
      <c r="C6978" t="s">
        <v>24156</v>
      </c>
      <c r="D6978" t="str">
        <f t="shared" ref="D6978:D7041" ca="1" si="327">IF(C6978="Yes",CHOOSE(RANDBETWEEN(1,27),1001,1002,1003,1004,1005,1006,1007,1008,1009,1010,1011,1012,1013,1014,1015,1016,1017,1018,
1019,1020,1021,1022,1023,1024,1025,1026,1027,1028),"")</f>
        <v/>
      </c>
      <c r="E6978" t="str">
        <f t="shared" ca="1" si="325"/>
        <v/>
      </c>
      <c r="F6978" t="str">
        <f t="shared" ca="1" si="326"/>
        <v/>
      </c>
    </row>
    <row r="6979" spans="1:6" x14ac:dyDescent="0.25">
      <c r="A6979">
        <f ca="1">IF('Patient History &amp; Demographics'!X6979&gt;10,'Patient History &amp; Demographics'!A6979,"")</f>
        <v>458937</v>
      </c>
      <c r="B6979" t="str">
        <f ca="1">IF('Patient History &amp; Demographics'!X6979&gt;=20,"Acute",IF(AND('Patient History &amp; Demographics'!X6979&gt;=10,'Patient History &amp; Demographics'!X6979&lt;20),"High","Low"))</f>
        <v>Acute</v>
      </c>
      <c r="C6979" t="s">
        <v>24155</v>
      </c>
      <c r="D6979">
        <f t="shared" ca="1" si="327"/>
        <v>1005</v>
      </c>
      <c r="E6979" t="str">
        <f t="shared" ref="E6979:E7042" ca="1" si="328">IF(C6979="Yes",CHOOSE(RANDBETWEEN(1,2),"Screening","Rehabilitation"),"")</f>
        <v>Screening</v>
      </c>
      <c r="F6979" t="str">
        <f t="shared" ref="F6979:F7042" ca="1" si="329">IF(E6979="Rehabilitation",CHOOSE(RANDBETWEEN(1,4),"Positive Progress","No Progress","Condition Deteriorated","Cured"),"")</f>
        <v/>
      </c>
    </row>
    <row r="6980" spans="1:6" x14ac:dyDescent="0.25">
      <c r="A6980">
        <f ca="1">IF('Patient History &amp; Demographics'!X6980&gt;10,'Patient History &amp; Demographics'!A6980,"")</f>
        <v>458955</v>
      </c>
      <c r="B6980" t="str">
        <f ca="1">IF('Patient History &amp; Demographics'!X6980&gt;=20,"Acute",IF(AND('Patient History &amp; Demographics'!X6980&gt;=10,'Patient History &amp; Demographics'!X6980&lt;20),"High","Low"))</f>
        <v>Acute</v>
      </c>
      <c r="C6980" t="s">
        <v>24155</v>
      </c>
      <c r="D6980">
        <f t="shared" ca="1" si="327"/>
        <v>1020</v>
      </c>
      <c r="E6980" t="str">
        <f t="shared" ca="1" si="328"/>
        <v>Screening</v>
      </c>
      <c r="F6980" t="str">
        <f t="shared" ca="1" si="329"/>
        <v/>
      </c>
    </row>
    <row r="6981" spans="1:6" x14ac:dyDescent="0.25">
      <c r="A6981">
        <f ca="1">IF('Patient History &amp; Demographics'!X6981&gt;10,'Patient History &amp; Demographics'!A6981,"")</f>
        <v>458964</v>
      </c>
      <c r="B6981" t="str">
        <f ca="1">IF('Patient History &amp; Demographics'!X6981&gt;=20,"Acute",IF(AND('Patient History &amp; Demographics'!X6981&gt;=10,'Patient History &amp; Demographics'!X6981&lt;20),"High","Low"))</f>
        <v>Acute</v>
      </c>
      <c r="C6981" t="s">
        <v>24156</v>
      </c>
      <c r="D6981" t="str">
        <f t="shared" ca="1" si="327"/>
        <v/>
      </c>
      <c r="E6981" t="str">
        <f t="shared" ca="1" si="328"/>
        <v/>
      </c>
      <c r="F6981" t="str">
        <f t="shared" ca="1" si="329"/>
        <v/>
      </c>
    </row>
    <row r="6982" spans="1:6" x14ac:dyDescent="0.25">
      <c r="A6982" t="str">
        <f ca="1">IF('Patient History &amp; Demographics'!X6982&gt;10,'Patient History &amp; Demographics'!A6982,"")</f>
        <v/>
      </c>
      <c r="B6982" t="str">
        <f ca="1">IF('Patient History &amp; Demographics'!X6982&gt;=20,"Acute",IF(AND('Patient History &amp; Demographics'!X6982&gt;=10,'Patient History &amp; Demographics'!X6982&lt;20),"High","Low"))</f>
        <v>Low</v>
      </c>
      <c r="C6982" t="s">
        <v>24156</v>
      </c>
      <c r="D6982" t="str">
        <f t="shared" ca="1" si="327"/>
        <v/>
      </c>
      <c r="E6982" t="str">
        <f t="shared" ca="1" si="328"/>
        <v/>
      </c>
      <c r="F6982" t="str">
        <f t="shared" ca="1" si="329"/>
        <v/>
      </c>
    </row>
    <row r="6983" spans="1:6" x14ac:dyDescent="0.25">
      <c r="A6983">
        <f ca="1">IF('Patient History &amp; Demographics'!X6983&gt;10,'Patient History &amp; Demographics'!A6983,"")</f>
        <v>458982</v>
      </c>
      <c r="B6983" t="str">
        <f ca="1">IF('Patient History &amp; Demographics'!X6983&gt;=20,"Acute",IF(AND('Patient History &amp; Demographics'!X6983&gt;=10,'Patient History &amp; Demographics'!X6983&lt;20),"High","Low"))</f>
        <v>High</v>
      </c>
      <c r="C6983" t="s">
        <v>24155</v>
      </c>
      <c r="D6983">
        <f t="shared" ca="1" si="327"/>
        <v>1011</v>
      </c>
      <c r="E6983" t="str">
        <f t="shared" ca="1" si="328"/>
        <v>Rehabilitation</v>
      </c>
      <c r="F6983" t="str">
        <f t="shared" ca="1" si="329"/>
        <v>Cured</v>
      </c>
    </row>
    <row r="6984" spans="1:6" x14ac:dyDescent="0.25">
      <c r="A6984">
        <f ca="1">IF('Patient History &amp; Demographics'!X6984&gt;10,'Patient History &amp; Demographics'!A6984,"")</f>
        <v>458991</v>
      </c>
      <c r="B6984" t="str">
        <f ca="1">IF('Patient History &amp; Demographics'!X6984&gt;=20,"Acute",IF(AND('Patient History &amp; Demographics'!X6984&gt;=10,'Patient History &amp; Demographics'!X6984&lt;20),"High","Low"))</f>
        <v>High</v>
      </c>
      <c r="C6984" t="s">
        <v>24156</v>
      </c>
      <c r="D6984" t="str">
        <f t="shared" ca="1" si="327"/>
        <v/>
      </c>
      <c r="E6984" t="str">
        <f t="shared" ca="1" si="328"/>
        <v/>
      </c>
      <c r="F6984" t="str">
        <f t="shared" ca="1" si="329"/>
        <v/>
      </c>
    </row>
    <row r="6985" spans="1:6" x14ac:dyDescent="0.25">
      <c r="A6985" t="str">
        <f ca="1">IF('Patient History &amp; Demographics'!X6985&gt;10,'Patient History &amp; Demographics'!A6985,"")</f>
        <v/>
      </c>
      <c r="B6985" t="str">
        <f ca="1">IF('Patient History &amp; Demographics'!X6985&gt;=20,"Acute",IF(AND('Patient History &amp; Demographics'!X6985&gt;=10,'Patient History &amp; Demographics'!X6985&lt;20),"High","Low"))</f>
        <v>Low</v>
      </c>
      <c r="C6985" t="s">
        <v>24155</v>
      </c>
      <c r="D6985">
        <f t="shared" ca="1" si="327"/>
        <v>1010</v>
      </c>
      <c r="E6985" t="str">
        <f t="shared" ca="1" si="328"/>
        <v>Screening</v>
      </c>
      <c r="F6985" t="str">
        <f t="shared" ca="1" si="329"/>
        <v/>
      </c>
    </row>
    <row r="6986" spans="1:6" x14ac:dyDescent="0.25">
      <c r="A6986" t="str">
        <f ca="1">IF('Patient History &amp; Demographics'!X6986&gt;10,'Patient History &amp; Demographics'!A6986,"")</f>
        <v/>
      </c>
      <c r="B6986" t="str">
        <f ca="1">IF('Patient History &amp; Demographics'!X6986&gt;=20,"Acute",IF(AND('Patient History &amp; Demographics'!X6986&gt;=10,'Patient History &amp; Demographics'!X6986&lt;20),"High","Low"))</f>
        <v>Low</v>
      </c>
      <c r="C6986" t="s">
        <v>24156</v>
      </c>
      <c r="D6986" t="str">
        <f t="shared" ca="1" si="327"/>
        <v/>
      </c>
      <c r="E6986" t="str">
        <f t="shared" ca="1" si="328"/>
        <v/>
      </c>
      <c r="F6986" t="str">
        <f t="shared" ca="1" si="329"/>
        <v/>
      </c>
    </row>
    <row r="6987" spans="1:6" x14ac:dyDescent="0.25">
      <c r="A6987">
        <f ca="1">IF('Patient History &amp; Demographics'!X6987&gt;10,'Patient History &amp; Demographics'!A6987,"")</f>
        <v>459028</v>
      </c>
      <c r="B6987" t="str">
        <f ca="1">IF('Patient History &amp; Demographics'!X6987&gt;=20,"Acute",IF(AND('Patient History &amp; Demographics'!X6987&gt;=10,'Patient History &amp; Demographics'!X6987&lt;20),"High","Low"))</f>
        <v>High</v>
      </c>
      <c r="C6987" t="s">
        <v>24156</v>
      </c>
      <c r="D6987" t="str">
        <f t="shared" ca="1" si="327"/>
        <v/>
      </c>
      <c r="E6987" t="str">
        <f t="shared" ca="1" si="328"/>
        <v/>
      </c>
      <c r="F6987" t="str">
        <f t="shared" ca="1" si="329"/>
        <v/>
      </c>
    </row>
    <row r="6988" spans="1:6" x14ac:dyDescent="0.25">
      <c r="A6988">
        <f ca="1">IF('Patient History &amp; Demographics'!X6988&gt;10,'Patient History &amp; Demographics'!A6988,"")</f>
        <v>459037</v>
      </c>
      <c r="B6988" t="str">
        <f ca="1">IF('Patient History &amp; Demographics'!X6988&gt;=20,"Acute",IF(AND('Patient History &amp; Demographics'!X6988&gt;=10,'Patient History &amp; Demographics'!X6988&lt;20),"High","Low"))</f>
        <v>High</v>
      </c>
      <c r="C6988" t="s">
        <v>24155</v>
      </c>
      <c r="D6988">
        <f t="shared" ca="1" si="327"/>
        <v>1022</v>
      </c>
      <c r="E6988" t="str">
        <f t="shared" ca="1" si="328"/>
        <v>Rehabilitation</v>
      </c>
      <c r="F6988" t="str">
        <f t="shared" ca="1" si="329"/>
        <v>Cured</v>
      </c>
    </row>
    <row r="6989" spans="1:6" x14ac:dyDescent="0.25">
      <c r="A6989">
        <f ca="1">IF('Patient History &amp; Demographics'!X6989&gt;10,'Patient History &amp; Demographics'!A6989,"")</f>
        <v>459046</v>
      </c>
      <c r="B6989" t="str">
        <f ca="1">IF('Patient History &amp; Demographics'!X6989&gt;=20,"Acute",IF(AND('Patient History &amp; Demographics'!X6989&gt;=10,'Patient History &amp; Demographics'!X6989&lt;20),"High","Low"))</f>
        <v>High</v>
      </c>
      <c r="C6989" t="s">
        <v>24156</v>
      </c>
      <c r="D6989" t="str">
        <f t="shared" ca="1" si="327"/>
        <v/>
      </c>
      <c r="E6989" t="str">
        <f t="shared" ca="1" si="328"/>
        <v/>
      </c>
      <c r="F6989" t="str">
        <f t="shared" ca="1" si="329"/>
        <v/>
      </c>
    </row>
    <row r="6990" spans="1:6" x14ac:dyDescent="0.25">
      <c r="A6990" t="str">
        <f ca="1">IF('Patient History &amp; Demographics'!X6990&gt;10,'Patient History &amp; Demographics'!A6990,"")</f>
        <v/>
      </c>
      <c r="B6990" t="str">
        <f ca="1">IF('Patient History &amp; Demographics'!X6990&gt;=20,"Acute",IF(AND('Patient History &amp; Demographics'!X6990&gt;=10,'Patient History &amp; Demographics'!X6990&lt;20),"High","Low"))</f>
        <v>Low</v>
      </c>
      <c r="C6990" t="s">
        <v>24155</v>
      </c>
      <c r="D6990">
        <f t="shared" ca="1" si="327"/>
        <v>1019</v>
      </c>
      <c r="E6990" t="str">
        <f t="shared" ca="1" si="328"/>
        <v>Screening</v>
      </c>
      <c r="F6990" t="str">
        <f t="shared" ca="1" si="329"/>
        <v/>
      </c>
    </row>
    <row r="6991" spans="1:6" x14ac:dyDescent="0.25">
      <c r="A6991">
        <f ca="1">IF('Patient History &amp; Demographics'!X6991&gt;10,'Patient History &amp; Demographics'!A6991,"")</f>
        <v>459064</v>
      </c>
      <c r="B6991" t="str">
        <f ca="1">IF('Patient History &amp; Demographics'!X6991&gt;=20,"Acute",IF(AND('Patient History &amp; Demographics'!X6991&gt;=10,'Patient History &amp; Demographics'!X6991&lt;20),"High","Low"))</f>
        <v>High</v>
      </c>
      <c r="C6991" t="s">
        <v>24156</v>
      </c>
      <c r="D6991" t="str">
        <f t="shared" ca="1" si="327"/>
        <v/>
      </c>
      <c r="E6991" t="str">
        <f t="shared" ca="1" si="328"/>
        <v/>
      </c>
      <c r="F6991" t="str">
        <f t="shared" ca="1" si="329"/>
        <v/>
      </c>
    </row>
    <row r="6992" spans="1:6" x14ac:dyDescent="0.25">
      <c r="A6992" t="str">
        <f ca="1">IF('Patient History &amp; Demographics'!X6992&gt;10,'Patient History &amp; Demographics'!A6992,"")</f>
        <v/>
      </c>
      <c r="B6992" t="str">
        <f ca="1">IF('Patient History &amp; Demographics'!X6992&gt;=20,"Acute",IF(AND('Patient History &amp; Demographics'!X6992&gt;=10,'Patient History &amp; Demographics'!X6992&lt;20),"High","Low"))</f>
        <v>Low</v>
      </c>
      <c r="C6992" t="s">
        <v>24155</v>
      </c>
      <c r="D6992">
        <f t="shared" ca="1" si="327"/>
        <v>1017</v>
      </c>
      <c r="E6992" t="str">
        <f t="shared" ca="1" si="328"/>
        <v>Rehabilitation</v>
      </c>
      <c r="F6992" t="str">
        <f t="shared" ca="1" si="329"/>
        <v>Condition Deteriorated</v>
      </c>
    </row>
    <row r="6993" spans="1:6" x14ac:dyDescent="0.25">
      <c r="A6993">
        <f ca="1">IF('Patient History &amp; Demographics'!X6993&gt;10,'Patient History &amp; Demographics'!A6993,"")</f>
        <v>459091</v>
      </c>
      <c r="B6993" t="str">
        <f ca="1">IF('Patient History &amp; Demographics'!X6993&gt;=20,"Acute",IF(AND('Patient History &amp; Demographics'!X6993&gt;=10,'Patient History &amp; Demographics'!X6993&lt;20),"High","Low"))</f>
        <v>High</v>
      </c>
      <c r="C6993" t="s">
        <v>24155</v>
      </c>
      <c r="D6993">
        <f t="shared" ca="1" si="327"/>
        <v>1026</v>
      </c>
      <c r="E6993" t="str">
        <f t="shared" ca="1" si="328"/>
        <v>Screening</v>
      </c>
      <c r="F6993" t="str">
        <f t="shared" ca="1" si="329"/>
        <v/>
      </c>
    </row>
    <row r="6994" spans="1:6" x14ac:dyDescent="0.25">
      <c r="A6994">
        <f ca="1">IF('Patient History &amp; Demographics'!X6994&gt;10,'Patient History &amp; Demographics'!A6994,"")</f>
        <v>459107</v>
      </c>
      <c r="B6994" t="str">
        <f ca="1">IF('Patient History &amp; Demographics'!X6994&gt;=20,"Acute",IF(AND('Patient History &amp; Demographics'!X6994&gt;=10,'Patient History &amp; Demographics'!X6994&lt;20),"High","Low"))</f>
        <v>High</v>
      </c>
      <c r="C6994" t="s">
        <v>24155</v>
      </c>
      <c r="D6994">
        <f t="shared" ca="1" si="327"/>
        <v>1007</v>
      </c>
      <c r="E6994" t="str">
        <f t="shared" ca="1" si="328"/>
        <v>Rehabilitation</v>
      </c>
      <c r="F6994" t="str">
        <f t="shared" ca="1" si="329"/>
        <v>No Progress</v>
      </c>
    </row>
    <row r="6995" spans="1:6" x14ac:dyDescent="0.25">
      <c r="A6995">
        <f ca="1">IF('Patient History &amp; Demographics'!X6995&gt;10,'Patient History &amp; Demographics'!A6995,"")</f>
        <v>459116</v>
      </c>
      <c r="B6995" t="str">
        <f ca="1">IF('Patient History &amp; Demographics'!X6995&gt;=20,"Acute",IF(AND('Patient History &amp; Demographics'!X6995&gt;=10,'Patient History &amp; Demographics'!X6995&lt;20),"High","Low"))</f>
        <v>High</v>
      </c>
      <c r="C6995" t="s">
        <v>24155</v>
      </c>
      <c r="D6995">
        <f t="shared" ca="1" si="327"/>
        <v>1019</v>
      </c>
      <c r="E6995" t="str">
        <f t="shared" ca="1" si="328"/>
        <v>Rehabilitation</v>
      </c>
      <c r="F6995" t="str">
        <f t="shared" ca="1" si="329"/>
        <v>Positive Progress</v>
      </c>
    </row>
    <row r="6996" spans="1:6" x14ac:dyDescent="0.25">
      <c r="A6996" t="str">
        <f ca="1">IF('Patient History &amp; Demographics'!X6996&gt;10,'Patient History &amp; Demographics'!A6996,"")</f>
        <v/>
      </c>
      <c r="B6996" t="str">
        <f ca="1">IF('Patient History &amp; Demographics'!X6996&gt;=20,"Acute",IF(AND('Patient History &amp; Demographics'!X6996&gt;=10,'Patient History &amp; Demographics'!X6996&lt;20),"High","Low"))</f>
        <v>Low</v>
      </c>
      <c r="C6996" t="s">
        <v>24155</v>
      </c>
      <c r="D6996">
        <f t="shared" ca="1" si="327"/>
        <v>1008</v>
      </c>
      <c r="E6996" t="str">
        <f t="shared" ca="1" si="328"/>
        <v>Screening</v>
      </c>
      <c r="F6996" t="str">
        <f t="shared" ca="1" si="329"/>
        <v/>
      </c>
    </row>
    <row r="6997" spans="1:6" x14ac:dyDescent="0.25">
      <c r="A6997">
        <f ca="1">IF('Patient History &amp; Demographics'!X6997&gt;10,'Patient History &amp; Demographics'!A6997,"")</f>
        <v>459134</v>
      </c>
      <c r="B6997" t="str">
        <f ca="1">IF('Patient History &amp; Demographics'!X6997&gt;=20,"Acute",IF(AND('Patient History &amp; Demographics'!X6997&gt;=10,'Patient History &amp; Demographics'!X6997&lt;20),"High","Low"))</f>
        <v>High</v>
      </c>
      <c r="C6997" t="s">
        <v>24156</v>
      </c>
      <c r="D6997" t="str">
        <f t="shared" ca="1" si="327"/>
        <v/>
      </c>
      <c r="E6997" t="str">
        <f t="shared" ca="1" si="328"/>
        <v/>
      </c>
      <c r="F6997" t="str">
        <f t="shared" ca="1" si="329"/>
        <v/>
      </c>
    </row>
    <row r="6998" spans="1:6" x14ac:dyDescent="0.25">
      <c r="A6998">
        <f ca="1">IF('Patient History &amp; Demographics'!X6998&gt;10,'Patient History &amp; Demographics'!A6998,"")</f>
        <v>459143</v>
      </c>
      <c r="B6998" t="str">
        <f ca="1">IF('Patient History &amp; Demographics'!X6998&gt;=20,"Acute",IF(AND('Patient History &amp; Demographics'!X6998&gt;=10,'Patient History &amp; Demographics'!X6998&lt;20),"High","Low"))</f>
        <v>Acute</v>
      </c>
      <c r="C6998" t="s">
        <v>24155</v>
      </c>
      <c r="D6998">
        <f t="shared" ca="1" si="327"/>
        <v>1024</v>
      </c>
      <c r="E6998" t="str">
        <f t="shared" ca="1" si="328"/>
        <v>Screening</v>
      </c>
      <c r="F6998" t="str">
        <f t="shared" ca="1" si="329"/>
        <v/>
      </c>
    </row>
    <row r="6999" spans="1:6" x14ac:dyDescent="0.25">
      <c r="A6999">
        <f ca="1">IF('Patient History &amp; Demographics'!X6999&gt;10,'Patient History &amp; Demographics'!A6999,"")</f>
        <v>459152</v>
      </c>
      <c r="B6999" t="str">
        <f ca="1">IF('Patient History &amp; Demographics'!X6999&gt;=20,"Acute",IF(AND('Patient History &amp; Demographics'!X6999&gt;=10,'Patient History &amp; Demographics'!X6999&lt;20),"High","Low"))</f>
        <v>Acute</v>
      </c>
      <c r="C6999" t="s">
        <v>24156</v>
      </c>
      <c r="D6999" t="str">
        <f t="shared" ca="1" si="327"/>
        <v/>
      </c>
      <c r="E6999" t="str">
        <f t="shared" ca="1" si="328"/>
        <v/>
      </c>
      <c r="F6999" t="str">
        <f t="shared" ca="1" si="329"/>
        <v/>
      </c>
    </row>
    <row r="7000" spans="1:6" x14ac:dyDescent="0.25">
      <c r="A7000">
        <f ca="1">IF('Patient History &amp; Demographics'!X7000&gt;10,'Patient History &amp; Demographics'!A7000,"")</f>
        <v>459161</v>
      </c>
      <c r="B7000" t="str">
        <f ca="1">IF('Patient History &amp; Demographics'!X7000&gt;=20,"Acute",IF(AND('Patient History &amp; Demographics'!X7000&gt;=10,'Patient History &amp; Demographics'!X7000&lt;20),"High","Low"))</f>
        <v>Acute</v>
      </c>
      <c r="C7000" t="s">
        <v>24156</v>
      </c>
      <c r="D7000" t="str">
        <f t="shared" ca="1" si="327"/>
        <v/>
      </c>
      <c r="E7000" t="str">
        <f t="shared" ca="1" si="328"/>
        <v/>
      </c>
      <c r="F7000" t="str">
        <f t="shared" ca="1" si="329"/>
        <v/>
      </c>
    </row>
    <row r="7001" spans="1:6" x14ac:dyDescent="0.25">
      <c r="A7001">
        <f ca="1">IF('Patient History &amp; Demographics'!X7001&gt;10,'Patient History &amp; Demographics'!A7001,"")</f>
        <v>459170</v>
      </c>
      <c r="B7001" t="str">
        <f ca="1">IF('Patient History &amp; Demographics'!X7001&gt;=20,"Acute",IF(AND('Patient History &amp; Demographics'!X7001&gt;=10,'Patient History &amp; Demographics'!X7001&lt;20),"High","Low"))</f>
        <v>High</v>
      </c>
      <c r="C7001" t="s">
        <v>24156</v>
      </c>
      <c r="D7001" t="str">
        <f t="shared" ca="1" si="327"/>
        <v/>
      </c>
      <c r="E7001" t="str">
        <f t="shared" ca="1" si="328"/>
        <v/>
      </c>
      <c r="F7001" t="str">
        <f t="shared" ca="1" si="329"/>
        <v/>
      </c>
    </row>
    <row r="7002" spans="1:6" x14ac:dyDescent="0.25">
      <c r="A7002">
        <f ca="1">IF('Patient History &amp; Demographics'!X7002&gt;10,'Patient History &amp; Demographics'!A7002,"")</f>
        <v>459189</v>
      </c>
      <c r="B7002" t="str">
        <f ca="1">IF('Patient History &amp; Demographics'!X7002&gt;=20,"Acute",IF(AND('Patient History &amp; Demographics'!X7002&gt;=10,'Patient History &amp; Demographics'!X7002&lt;20),"High","Low"))</f>
        <v>High</v>
      </c>
      <c r="C7002" t="s">
        <v>24155</v>
      </c>
      <c r="D7002">
        <f t="shared" ca="1" si="327"/>
        <v>1005</v>
      </c>
      <c r="E7002" t="str">
        <f t="shared" ca="1" si="328"/>
        <v>Rehabilitation</v>
      </c>
      <c r="F7002" t="str">
        <f t="shared" ca="1" si="329"/>
        <v>Positive Progress</v>
      </c>
    </row>
    <row r="7003" spans="1:6" x14ac:dyDescent="0.25">
      <c r="A7003" t="str">
        <f ca="1">IF('Patient History &amp; Demographics'!X7003&gt;10,'Patient History &amp; Demographics'!A7003,"")</f>
        <v/>
      </c>
      <c r="B7003" t="str">
        <f ca="1">IF('Patient History &amp; Demographics'!X7003&gt;=20,"Acute",IF(AND('Patient History &amp; Demographics'!X7003&gt;=10,'Patient History &amp; Demographics'!X7003&lt;20),"High","Low"))</f>
        <v>Low</v>
      </c>
      <c r="C7003" t="s">
        <v>24156</v>
      </c>
      <c r="D7003" t="str">
        <f t="shared" ca="1" si="327"/>
        <v/>
      </c>
      <c r="E7003" t="str">
        <f t="shared" ca="1" si="328"/>
        <v/>
      </c>
      <c r="F7003" t="str">
        <f t="shared" ca="1" si="329"/>
        <v/>
      </c>
    </row>
    <row r="7004" spans="1:6" x14ac:dyDescent="0.25">
      <c r="A7004" t="str">
        <f ca="1">IF('Patient History &amp; Demographics'!X7004&gt;10,'Patient History &amp; Demographics'!A7004,"")</f>
        <v/>
      </c>
      <c r="B7004" t="str">
        <f ca="1">IF('Patient History &amp; Demographics'!X7004&gt;=20,"Acute",IF(AND('Patient History &amp; Demographics'!X7004&gt;=10,'Patient History &amp; Demographics'!X7004&lt;20),"High","Low"))</f>
        <v>Low</v>
      </c>
      <c r="C7004" t="s">
        <v>24156</v>
      </c>
      <c r="D7004" t="str">
        <f t="shared" ca="1" si="327"/>
        <v/>
      </c>
      <c r="E7004" t="str">
        <f t="shared" ca="1" si="328"/>
        <v/>
      </c>
      <c r="F7004" t="str">
        <f t="shared" ca="1" si="329"/>
        <v/>
      </c>
    </row>
    <row r="7005" spans="1:6" x14ac:dyDescent="0.25">
      <c r="A7005">
        <f ca="1">IF('Patient History &amp; Demographics'!X7005&gt;10,'Patient History &amp; Demographics'!A7005,"")</f>
        <v>459213</v>
      </c>
      <c r="B7005" t="str">
        <f ca="1">IF('Patient History &amp; Demographics'!X7005&gt;=20,"Acute",IF(AND('Patient History &amp; Demographics'!X7005&gt;=10,'Patient History &amp; Demographics'!X7005&lt;20),"High","Low"))</f>
        <v>High</v>
      </c>
      <c r="C7005" t="s">
        <v>24156</v>
      </c>
      <c r="D7005" t="str">
        <f t="shared" ca="1" si="327"/>
        <v/>
      </c>
      <c r="E7005" t="str">
        <f t="shared" ca="1" si="328"/>
        <v/>
      </c>
      <c r="F7005" t="str">
        <f t="shared" ca="1" si="329"/>
        <v/>
      </c>
    </row>
    <row r="7006" spans="1:6" x14ac:dyDescent="0.25">
      <c r="A7006">
        <f ca="1">IF('Patient History &amp; Demographics'!X7006&gt;10,'Patient History &amp; Demographics'!A7006,"")</f>
        <v>459222</v>
      </c>
      <c r="B7006" t="str">
        <f ca="1">IF('Patient History &amp; Demographics'!X7006&gt;=20,"Acute",IF(AND('Patient History &amp; Demographics'!X7006&gt;=10,'Patient History &amp; Demographics'!X7006&lt;20),"High","Low"))</f>
        <v>High</v>
      </c>
      <c r="C7006" t="s">
        <v>24156</v>
      </c>
      <c r="D7006" t="str">
        <f t="shared" ca="1" si="327"/>
        <v/>
      </c>
      <c r="E7006" t="str">
        <f t="shared" ca="1" si="328"/>
        <v/>
      </c>
      <c r="F7006" t="str">
        <f t="shared" ca="1" si="329"/>
        <v/>
      </c>
    </row>
    <row r="7007" spans="1:6" x14ac:dyDescent="0.25">
      <c r="A7007">
        <f ca="1">IF('Patient History &amp; Demographics'!X7007&gt;10,'Patient History &amp; Demographics'!A7007,"")</f>
        <v>459231</v>
      </c>
      <c r="B7007" t="str">
        <f ca="1">IF('Patient History &amp; Demographics'!X7007&gt;=20,"Acute",IF(AND('Patient History &amp; Demographics'!X7007&gt;=10,'Patient History &amp; Demographics'!X7007&lt;20),"High","Low"))</f>
        <v>High</v>
      </c>
      <c r="C7007" t="s">
        <v>24156</v>
      </c>
      <c r="D7007" t="str">
        <f t="shared" ca="1" si="327"/>
        <v/>
      </c>
      <c r="E7007" t="str">
        <f t="shared" ca="1" si="328"/>
        <v/>
      </c>
      <c r="F7007" t="str">
        <f t="shared" ca="1" si="329"/>
        <v/>
      </c>
    </row>
    <row r="7008" spans="1:6" x14ac:dyDescent="0.25">
      <c r="A7008">
        <f ca="1">IF('Patient History &amp; Demographics'!X7008&gt;10,'Patient History &amp; Demographics'!A7008,"")</f>
        <v>459259</v>
      </c>
      <c r="B7008" t="str">
        <f ca="1">IF('Patient History &amp; Demographics'!X7008&gt;=20,"Acute",IF(AND('Patient History &amp; Demographics'!X7008&gt;=10,'Patient History &amp; Demographics'!X7008&lt;20),"High","Low"))</f>
        <v>High</v>
      </c>
      <c r="C7008" t="s">
        <v>24156</v>
      </c>
      <c r="D7008" t="str">
        <f t="shared" ca="1" si="327"/>
        <v/>
      </c>
      <c r="E7008" t="str">
        <f t="shared" ca="1" si="328"/>
        <v/>
      </c>
      <c r="F7008" t="str">
        <f t="shared" ca="1" si="329"/>
        <v/>
      </c>
    </row>
    <row r="7009" spans="1:6" x14ac:dyDescent="0.25">
      <c r="A7009">
        <f ca="1">IF('Patient History &amp; Demographics'!X7009&gt;10,'Patient History &amp; Demographics'!A7009,"")</f>
        <v>459268</v>
      </c>
      <c r="B7009" t="str">
        <f ca="1">IF('Patient History &amp; Demographics'!X7009&gt;=20,"Acute",IF(AND('Patient History &amp; Demographics'!X7009&gt;=10,'Patient History &amp; Demographics'!X7009&lt;20),"High","Low"))</f>
        <v>High</v>
      </c>
      <c r="C7009" t="s">
        <v>24155</v>
      </c>
      <c r="D7009">
        <f t="shared" ca="1" si="327"/>
        <v>1011</v>
      </c>
      <c r="E7009" t="str">
        <f t="shared" ca="1" si="328"/>
        <v>Rehabilitation</v>
      </c>
      <c r="F7009" t="str">
        <f t="shared" ca="1" si="329"/>
        <v>Condition Deteriorated</v>
      </c>
    </row>
    <row r="7010" spans="1:6" x14ac:dyDescent="0.25">
      <c r="A7010">
        <f ca="1">IF('Patient History &amp; Demographics'!X7010&gt;10,'Patient History &amp; Demographics'!A7010,"")</f>
        <v>459277</v>
      </c>
      <c r="B7010" t="str">
        <f ca="1">IF('Patient History &amp; Demographics'!X7010&gt;=20,"Acute",IF(AND('Patient History &amp; Demographics'!X7010&gt;=10,'Patient History &amp; Demographics'!X7010&lt;20),"High","Low"))</f>
        <v>High</v>
      </c>
      <c r="C7010" t="s">
        <v>24156</v>
      </c>
      <c r="D7010" t="str">
        <f t="shared" ca="1" si="327"/>
        <v/>
      </c>
      <c r="E7010" t="str">
        <f t="shared" ca="1" si="328"/>
        <v/>
      </c>
      <c r="F7010" t="str">
        <f t="shared" ca="1" si="329"/>
        <v/>
      </c>
    </row>
    <row r="7011" spans="1:6" x14ac:dyDescent="0.25">
      <c r="A7011">
        <f ca="1">IF('Patient History &amp; Demographics'!X7011&gt;10,'Patient History &amp; Demographics'!A7011,"")</f>
        <v>459286</v>
      </c>
      <c r="B7011" t="str">
        <f ca="1">IF('Patient History &amp; Demographics'!X7011&gt;=20,"Acute",IF(AND('Patient History &amp; Demographics'!X7011&gt;=10,'Patient History &amp; Demographics'!X7011&lt;20),"High","Low"))</f>
        <v>High</v>
      </c>
      <c r="C7011" t="s">
        <v>24156</v>
      </c>
      <c r="D7011" t="str">
        <f t="shared" ca="1" si="327"/>
        <v/>
      </c>
      <c r="E7011" t="str">
        <f t="shared" ca="1" si="328"/>
        <v/>
      </c>
      <c r="F7011" t="str">
        <f t="shared" ca="1" si="329"/>
        <v/>
      </c>
    </row>
    <row r="7012" spans="1:6" x14ac:dyDescent="0.25">
      <c r="A7012" t="str">
        <f ca="1">IF('Patient History &amp; Demographics'!X7012&gt;10,'Patient History &amp; Demographics'!A7012,"")</f>
        <v/>
      </c>
      <c r="B7012" t="str">
        <f ca="1">IF('Patient History &amp; Demographics'!X7012&gt;=20,"Acute",IF(AND('Patient History &amp; Demographics'!X7012&gt;=10,'Patient History &amp; Demographics'!X7012&lt;20),"High","Low"))</f>
        <v>Low</v>
      </c>
      <c r="C7012" t="s">
        <v>24156</v>
      </c>
      <c r="D7012" t="str">
        <f t="shared" ca="1" si="327"/>
        <v/>
      </c>
      <c r="E7012" t="str">
        <f t="shared" ca="1" si="328"/>
        <v/>
      </c>
      <c r="F7012" t="str">
        <f t="shared" ca="1" si="329"/>
        <v/>
      </c>
    </row>
    <row r="7013" spans="1:6" x14ac:dyDescent="0.25">
      <c r="A7013">
        <f ca="1">IF('Patient History &amp; Demographics'!X7013&gt;10,'Patient History &amp; Demographics'!A7013,"")</f>
        <v>459301</v>
      </c>
      <c r="B7013" t="str">
        <f ca="1">IF('Patient History &amp; Demographics'!X7013&gt;=20,"Acute",IF(AND('Patient History &amp; Demographics'!X7013&gt;=10,'Patient History &amp; Demographics'!X7013&lt;20),"High","Low"))</f>
        <v>Acute</v>
      </c>
      <c r="C7013" t="s">
        <v>24156</v>
      </c>
      <c r="D7013" t="str">
        <f t="shared" ca="1" si="327"/>
        <v/>
      </c>
      <c r="E7013" t="str">
        <f t="shared" ca="1" si="328"/>
        <v/>
      </c>
      <c r="F7013" t="str">
        <f t="shared" ca="1" si="329"/>
        <v/>
      </c>
    </row>
    <row r="7014" spans="1:6" x14ac:dyDescent="0.25">
      <c r="A7014">
        <f ca="1">IF('Patient History &amp; Demographics'!X7014&gt;10,'Patient History &amp; Demographics'!A7014,"")</f>
        <v>459310</v>
      </c>
      <c r="B7014" t="str">
        <f ca="1">IF('Patient History &amp; Demographics'!X7014&gt;=20,"Acute",IF(AND('Patient History &amp; Demographics'!X7014&gt;=10,'Patient History &amp; Demographics'!X7014&lt;20),"High","Low"))</f>
        <v>Acute</v>
      </c>
      <c r="C7014" t="s">
        <v>24156</v>
      </c>
      <c r="D7014" t="str">
        <f t="shared" ca="1" si="327"/>
        <v/>
      </c>
      <c r="E7014" t="str">
        <f t="shared" ca="1" si="328"/>
        <v/>
      </c>
      <c r="F7014" t="str">
        <f t="shared" ca="1" si="329"/>
        <v/>
      </c>
    </row>
    <row r="7015" spans="1:6" x14ac:dyDescent="0.25">
      <c r="A7015">
        <f ca="1">IF('Patient History &amp; Demographics'!X7015&gt;10,'Patient History &amp; Demographics'!A7015,"")</f>
        <v>459329</v>
      </c>
      <c r="B7015" t="str">
        <f ca="1">IF('Patient History &amp; Demographics'!X7015&gt;=20,"Acute",IF(AND('Patient History &amp; Demographics'!X7015&gt;=10,'Patient History &amp; Demographics'!X7015&lt;20),"High","Low"))</f>
        <v>Acute</v>
      </c>
      <c r="C7015" t="s">
        <v>24156</v>
      </c>
      <c r="D7015" t="str">
        <f t="shared" ca="1" si="327"/>
        <v/>
      </c>
      <c r="E7015" t="str">
        <f t="shared" ca="1" si="328"/>
        <v/>
      </c>
      <c r="F7015" t="str">
        <f t="shared" ca="1" si="329"/>
        <v/>
      </c>
    </row>
    <row r="7016" spans="1:6" x14ac:dyDescent="0.25">
      <c r="A7016">
        <f ca="1">IF('Patient History &amp; Demographics'!X7016&gt;10,'Patient History &amp; Demographics'!A7016,"")</f>
        <v>459338</v>
      </c>
      <c r="B7016" t="str">
        <f ca="1">IF('Patient History &amp; Demographics'!X7016&gt;=20,"Acute",IF(AND('Patient History &amp; Demographics'!X7016&gt;=10,'Patient History &amp; Demographics'!X7016&lt;20),"High","Low"))</f>
        <v>High</v>
      </c>
      <c r="C7016" t="s">
        <v>24155</v>
      </c>
      <c r="D7016">
        <f t="shared" ca="1" si="327"/>
        <v>1014</v>
      </c>
      <c r="E7016" t="str">
        <f t="shared" ca="1" si="328"/>
        <v>Screening</v>
      </c>
      <c r="F7016" t="str">
        <f t="shared" ca="1" si="329"/>
        <v/>
      </c>
    </row>
    <row r="7017" spans="1:6" x14ac:dyDescent="0.25">
      <c r="A7017">
        <f ca="1">IF('Patient History &amp; Demographics'!X7017&gt;10,'Patient History &amp; Demographics'!A7017,"")</f>
        <v>459347</v>
      </c>
      <c r="B7017" t="str">
        <f ca="1">IF('Patient History &amp; Demographics'!X7017&gt;=20,"Acute",IF(AND('Patient History &amp; Demographics'!X7017&gt;=10,'Patient History &amp; Demographics'!X7017&lt;20),"High","Low"))</f>
        <v>High</v>
      </c>
      <c r="C7017" t="s">
        <v>24155</v>
      </c>
      <c r="D7017">
        <f t="shared" ca="1" si="327"/>
        <v>1011</v>
      </c>
      <c r="E7017" t="str">
        <f t="shared" ca="1" si="328"/>
        <v>Rehabilitation</v>
      </c>
      <c r="F7017" t="str">
        <f t="shared" ca="1" si="329"/>
        <v>Cured</v>
      </c>
    </row>
    <row r="7018" spans="1:6" x14ac:dyDescent="0.25">
      <c r="A7018">
        <f ca="1">IF('Patient History &amp; Demographics'!X7018&gt;10,'Patient History &amp; Demographics'!A7018,"")</f>
        <v>459356</v>
      </c>
      <c r="B7018" t="str">
        <f ca="1">IF('Patient History &amp; Demographics'!X7018&gt;=20,"Acute",IF(AND('Patient History &amp; Demographics'!X7018&gt;=10,'Patient History &amp; Demographics'!X7018&lt;20),"High","Low"))</f>
        <v>High</v>
      </c>
      <c r="C7018" t="s">
        <v>24155</v>
      </c>
      <c r="D7018">
        <f t="shared" ca="1" si="327"/>
        <v>1012</v>
      </c>
      <c r="E7018" t="str">
        <f t="shared" ca="1" si="328"/>
        <v>Screening</v>
      </c>
      <c r="F7018" t="str">
        <f t="shared" ca="1" si="329"/>
        <v/>
      </c>
    </row>
    <row r="7019" spans="1:6" x14ac:dyDescent="0.25">
      <c r="A7019">
        <f ca="1">IF('Patient History &amp; Demographics'!X7019&gt;10,'Patient History &amp; Demographics'!A7019,"")</f>
        <v>459365</v>
      </c>
      <c r="B7019" t="str">
        <f ca="1">IF('Patient History &amp; Demographics'!X7019&gt;=20,"Acute",IF(AND('Patient History &amp; Demographics'!X7019&gt;=10,'Patient History &amp; Demographics'!X7019&lt;20),"High","Low"))</f>
        <v>High</v>
      </c>
      <c r="C7019" t="s">
        <v>24155</v>
      </c>
      <c r="D7019">
        <f t="shared" ca="1" si="327"/>
        <v>1017</v>
      </c>
      <c r="E7019" t="str">
        <f t="shared" ca="1" si="328"/>
        <v>Rehabilitation</v>
      </c>
      <c r="F7019" t="str">
        <f t="shared" ca="1" si="329"/>
        <v>Positive Progress</v>
      </c>
    </row>
    <row r="7020" spans="1:6" x14ac:dyDescent="0.25">
      <c r="A7020">
        <f ca="1">IF('Patient History &amp; Demographics'!X7020&gt;10,'Patient History &amp; Demographics'!A7020,"")</f>
        <v>459374</v>
      </c>
      <c r="B7020" t="str">
        <f ca="1">IF('Patient History &amp; Demographics'!X7020&gt;=20,"Acute",IF(AND('Patient History &amp; Demographics'!X7020&gt;=10,'Patient History &amp; Demographics'!X7020&lt;20),"High","Low"))</f>
        <v>High</v>
      </c>
      <c r="C7020" t="s">
        <v>24155</v>
      </c>
      <c r="D7020">
        <f t="shared" ca="1" si="327"/>
        <v>1018</v>
      </c>
      <c r="E7020" t="str">
        <f t="shared" ca="1" si="328"/>
        <v>Screening</v>
      </c>
      <c r="F7020" t="str">
        <f t="shared" ca="1" si="329"/>
        <v/>
      </c>
    </row>
    <row r="7021" spans="1:6" x14ac:dyDescent="0.25">
      <c r="A7021">
        <f ca="1">IF('Patient History &amp; Demographics'!X7021&gt;10,'Patient History &amp; Demographics'!A7021,"")</f>
        <v>459392</v>
      </c>
      <c r="B7021" t="str">
        <f ca="1">IF('Patient History &amp; Demographics'!X7021&gt;=20,"Acute",IF(AND('Patient History &amp; Demographics'!X7021&gt;=10,'Patient History &amp; Demographics'!X7021&lt;20),"High","Low"))</f>
        <v>High</v>
      </c>
      <c r="C7021" t="s">
        <v>24156</v>
      </c>
      <c r="D7021" t="str">
        <f t="shared" ca="1" si="327"/>
        <v/>
      </c>
      <c r="E7021" t="str">
        <f t="shared" ca="1" si="328"/>
        <v/>
      </c>
      <c r="F7021" t="str">
        <f t="shared" ca="1" si="329"/>
        <v/>
      </c>
    </row>
    <row r="7022" spans="1:6" x14ac:dyDescent="0.25">
      <c r="A7022">
        <f ca="1">IF('Patient History &amp; Demographics'!X7022&gt;10,'Patient History &amp; Demographics'!A7022,"")</f>
        <v>459408</v>
      </c>
      <c r="B7022" t="str">
        <f ca="1">IF('Patient History &amp; Demographics'!X7022&gt;=20,"Acute",IF(AND('Patient History &amp; Demographics'!X7022&gt;=10,'Patient History &amp; Demographics'!X7022&lt;20),"High","Low"))</f>
        <v>High</v>
      </c>
      <c r="C7022" t="s">
        <v>24155</v>
      </c>
      <c r="D7022">
        <f t="shared" ca="1" si="327"/>
        <v>1016</v>
      </c>
      <c r="E7022" t="str">
        <f t="shared" ca="1" si="328"/>
        <v>Screening</v>
      </c>
      <c r="F7022" t="str">
        <f t="shared" ca="1" si="329"/>
        <v/>
      </c>
    </row>
    <row r="7023" spans="1:6" x14ac:dyDescent="0.25">
      <c r="A7023" t="str">
        <f ca="1">IF('Patient History &amp; Demographics'!X7023&gt;10,'Patient History &amp; Demographics'!A7023,"")</f>
        <v/>
      </c>
      <c r="B7023" t="str">
        <f ca="1">IF('Patient History &amp; Demographics'!X7023&gt;=20,"Acute",IF(AND('Patient History &amp; Demographics'!X7023&gt;=10,'Patient History &amp; Demographics'!X7023&lt;20),"High","Low"))</f>
        <v>High</v>
      </c>
      <c r="C7023" t="s">
        <v>24155</v>
      </c>
      <c r="D7023">
        <f t="shared" ca="1" si="327"/>
        <v>1023</v>
      </c>
      <c r="E7023" t="str">
        <f t="shared" ca="1" si="328"/>
        <v>Screening</v>
      </c>
      <c r="F7023" t="str">
        <f t="shared" ca="1" si="329"/>
        <v/>
      </c>
    </row>
    <row r="7024" spans="1:6" x14ac:dyDescent="0.25">
      <c r="A7024">
        <f ca="1">IF('Patient History &amp; Demographics'!X7024&gt;10,'Patient History &amp; Demographics'!A7024,"")</f>
        <v>459426</v>
      </c>
      <c r="B7024" t="str">
        <f ca="1">IF('Patient History &amp; Demographics'!X7024&gt;=20,"Acute",IF(AND('Patient History &amp; Demographics'!X7024&gt;=10,'Patient History &amp; Demographics'!X7024&lt;20),"High","Low"))</f>
        <v>High</v>
      </c>
      <c r="C7024" t="s">
        <v>24155</v>
      </c>
      <c r="D7024">
        <f t="shared" ca="1" si="327"/>
        <v>1012</v>
      </c>
      <c r="E7024" t="str">
        <f t="shared" ca="1" si="328"/>
        <v>Screening</v>
      </c>
      <c r="F7024" t="str">
        <f t="shared" ca="1" si="329"/>
        <v/>
      </c>
    </row>
    <row r="7025" spans="1:6" x14ac:dyDescent="0.25">
      <c r="A7025">
        <f ca="1">IF('Patient History &amp; Demographics'!X7025&gt;10,'Patient History &amp; Demographics'!A7025,"")</f>
        <v>459435</v>
      </c>
      <c r="B7025" t="str">
        <f ca="1">IF('Patient History &amp; Demographics'!X7025&gt;=20,"Acute",IF(AND('Patient History &amp; Demographics'!X7025&gt;=10,'Patient History &amp; Demographics'!X7025&lt;20),"High","Low"))</f>
        <v>Acute</v>
      </c>
      <c r="C7025" t="s">
        <v>24155</v>
      </c>
      <c r="D7025">
        <f t="shared" ca="1" si="327"/>
        <v>1025</v>
      </c>
      <c r="E7025" t="str">
        <f t="shared" ca="1" si="328"/>
        <v>Rehabilitation</v>
      </c>
      <c r="F7025" t="str">
        <f t="shared" ca="1" si="329"/>
        <v>No Progress</v>
      </c>
    </row>
    <row r="7026" spans="1:6" x14ac:dyDescent="0.25">
      <c r="A7026">
        <f ca="1">IF('Patient History &amp; Demographics'!X7026&gt;10,'Patient History &amp; Demographics'!A7026,"")</f>
        <v>459444</v>
      </c>
      <c r="B7026" t="str">
        <f ca="1">IF('Patient History &amp; Demographics'!X7026&gt;=20,"Acute",IF(AND('Patient History &amp; Demographics'!X7026&gt;=10,'Patient History &amp; Demographics'!X7026&lt;20),"High","Low"))</f>
        <v>High</v>
      </c>
      <c r="C7026" t="s">
        <v>24155</v>
      </c>
      <c r="D7026">
        <f t="shared" ca="1" si="327"/>
        <v>1014</v>
      </c>
      <c r="E7026" t="str">
        <f t="shared" ca="1" si="328"/>
        <v>Rehabilitation</v>
      </c>
      <c r="F7026" t="str">
        <f t="shared" ca="1" si="329"/>
        <v>Positive Progress</v>
      </c>
    </row>
    <row r="7027" spans="1:6" x14ac:dyDescent="0.25">
      <c r="A7027">
        <f ca="1">IF('Patient History &amp; Demographics'!X7027&gt;10,'Patient History &amp; Demographics'!A7027,"")</f>
        <v>459453</v>
      </c>
      <c r="B7027" t="str">
        <f ca="1">IF('Patient History &amp; Demographics'!X7027&gt;=20,"Acute",IF(AND('Patient History &amp; Demographics'!X7027&gt;=10,'Patient History &amp; Demographics'!X7027&lt;20),"High","Low"))</f>
        <v>High</v>
      </c>
      <c r="C7027" t="s">
        <v>24155</v>
      </c>
      <c r="D7027">
        <f t="shared" ca="1" si="327"/>
        <v>1007</v>
      </c>
      <c r="E7027" t="str">
        <f t="shared" ca="1" si="328"/>
        <v>Screening</v>
      </c>
      <c r="F7027" t="str">
        <f t="shared" ca="1" si="329"/>
        <v/>
      </c>
    </row>
    <row r="7028" spans="1:6" x14ac:dyDescent="0.25">
      <c r="A7028">
        <f ca="1">IF('Patient History &amp; Demographics'!X7028&gt;10,'Patient History &amp; Demographics'!A7028,"")</f>
        <v>459462</v>
      </c>
      <c r="B7028" t="str">
        <f ca="1">IF('Patient History &amp; Demographics'!X7028&gt;=20,"Acute",IF(AND('Patient History &amp; Demographics'!X7028&gt;=10,'Patient History &amp; Demographics'!X7028&lt;20),"High","Low"))</f>
        <v>High</v>
      </c>
      <c r="C7028" t="s">
        <v>24155</v>
      </c>
      <c r="D7028">
        <f t="shared" ca="1" si="327"/>
        <v>1024</v>
      </c>
      <c r="E7028" t="str">
        <f t="shared" ca="1" si="328"/>
        <v>Rehabilitation</v>
      </c>
      <c r="F7028" t="str">
        <f t="shared" ca="1" si="329"/>
        <v>Cured</v>
      </c>
    </row>
    <row r="7029" spans="1:6" x14ac:dyDescent="0.25">
      <c r="A7029">
        <f ca="1">IF('Patient History &amp; Demographics'!X7029&gt;10,'Patient History &amp; Demographics'!A7029,"")</f>
        <v>459471</v>
      </c>
      <c r="B7029" t="str">
        <f ca="1">IF('Patient History &amp; Demographics'!X7029&gt;=20,"Acute",IF(AND('Patient History &amp; Demographics'!X7029&gt;=10,'Patient History &amp; Demographics'!X7029&lt;20),"High","Low"))</f>
        <v>High</v>
      </c>
      <c r="C7029" t="s">
        <v>24156</v>
      </c>
      <c r="D7029" t="str">
        <f t="shared" ca="1" si="327"/>
        <v/>
      </c>
      <c r="E7029" t="str">
        <f t="shared" ca="1" si="328"/>
        <v/>
      </c>
      <c r="F7029" t="str">
        <f t="shared" ca="1" si="329"/>
        <v/>
      </c>
    </row>
    <row r="7030" spans="1:6" x14ac:dyDescent="0.25">
      <c r="A7030">
        <f ca="1">IF('Patient History &amp; Demographics'!X7030&gt;10,'Patient History &amp; Demographics'!A7030,"")</f>
        <v>459480</v>
      </c>
      <c r="B7030" t="str">
        <f ca="1">IF('Patient History &amp; Demographics'!X7030&gt;=20,"Acute",IF(AND('Patient History &amp; Demographics'!X7030&gt;=10,'Patient History &amp; Demographics'!X7030&lt;20),"High","Low"))</f>
        <v>High</v>
      </c>
      <c r="C7030" t="s">
        <v>24156</v>
      </c>
      <c r="D7030" t="str">
        <f t="shared" ca="1" si="327"/>
        <v/>
      </c>
      <c r="E7030" t="str">
        <f t="shared" ca="1" si="328"/>
        <v/>
      </c>
      <c r="F7030" t="str">
        <f t="shared" ca="1" si="329"/>
        <v/>
      </c>
    </row>
    <row r="7031" spans="1:6" x14ac:dyDescent="0.25">
      <c r="A7031" t="str">
        <f ca="1">IF('Patient History &amp; Demographics'!X7031&gt;10,'Patient History &amp; Demographics'!A7031,"")</f>
        <v/>
      </c>
      <c r="B7031" t="str">
        <f ca="1">IF('Patient History &amp; Demographics'!X7031&gt;=20,"Acute",IF(AND('Patient History &amp; Demographics'!X7031&gt;=10,'Patient History &amp; Demographics'!X7031&lt;20),"High","Low"))</f>
        <v>Low</v>
      </c>
      <c r="C7031" t="s">
        <v>24156</v>
      </c>
      <c r="D7031" t="str">
        <f t="shared" ca="1" si="327"/>
        <v/>
      </c>
      <c r="E7031" t="str">
        <f t="shared" ca="1" si="328"/>
        <v/>
      </c>
      <c r="F7031" t="str">
        <f t="shared" ca="1" si="329"/>
        <v/>
      </c>
    </row>
    <row r="7032" spans="1:6" x14ac:dyDescent="0.25">
      <c r="A7032">
        <f ca="1">IF('Patient History &amp; Demographics'!X7032&gt;10,'Patient History &amp; Demographics'!A7032,"")</f>
        <v>459514</v>
      </c>
      <c r="B7032" t="str">
        <f ca="1">IF('Patient History &amp; Demographics'!X7032&gt;=20,"Acute",IF(AND('Patient History &amp; Demographics'!X7032&gt;=10,'Patient History &amp; Demographics'!X7032&lt;20),"High","Low"))</f>
        <v>High</v>
      </c>
      <c r="C7032" t="s">
        <v>24155</v>
      </c>
      <c r="D7032">
        <f t="shared" ca="1" si="327"/>
        <v>1017</v>
      </c>
      <c r="E7032" t="str">
        <f t="shared" ca="1" si="328"/>
        <v>Rehabilitation</v>
      </c>
      <c r="F7032" t="str">
        <f t="shared" ca="1" si="329"/>
        <v>Condition Deteriorated</v>
      </c>
    </row>
    <row r="7033" spans="1:6" x14ac:dyDescent="0.25">
      <c r="A7033">
        <f ca="1">IF('Patient History &amp; Demographics'!X7033&gt;10,'Patient History &amp; Demographics'!A7033,"")</f>
        <v>459523</v>
      </c>
      <c r="B7033" t="str">
        <f ca="1">IF('Patient History &amp; Demographics'!X7033&gt;=20,"Acute",IF(AND('Patient History &amp; Demographics'!X7033&gt;=10,'Patient History &amp; Demographics'!X7033&lt;20),"High","Low"))</f>
        <v>High</v>
      </c>
      <c r="C7033" t="s">
        <v>24155</v>
      </c>
      <c r="D7033">
        <f t="shared" ca="1" si="327"/>
        <v>1027</v>
      </c>
      <c r="E7033" t="str">
        <f t="shared" ca="1" si="328"/>
        <v>Screening</v>
      </c>
      <c r="F7033" t="str">
        <f t="shared" ca="1" si="329"/>
        <v/>
      </c>
    </row>
    <row r="7034" spans="1:6" x14ac:dyDescent="0.25">
      <c r="A7034">
        <f ca="1">IF('Patient History &amp; Demographics'!X7034&gt;10,'Patient History &amp; Demographics'!A7034,"")</f>
        <v>459532</v>
      </c>
      <c r="B7034" t="str">
        <f ca="1">IF('Patient History &amp; Demographics'!X7034&gt;=20,"Acute",IF(AND('Patient History &amp; Demographics'!X7034&gt;=10,'Patient History &amp; Demographics'!X7034&lt;20),"High","Low"))</f>
        <v>High</v>
      </c>
      <c r="C7034" t="s">
        <v>24155</v>
      </c>
      <c r="D7034">
        <f t="shared" ca="1" si="327"/>
        <v>1019</v>
      </c>
      <c r="E7034" t="str">
        <f t="shared" ca="1" si="328"/>
        <v>Rehabilitation</v>
      </c>
      <c r="F7034" t="str">
        <f t="shared" ca="1" si="329"/>
        <v>No Progress</v>
      </c>
    </row>
    <row r="7035" spans="1:6" x14ac:dyDescent="0.25">
      <c r="A7035">
        <f ca="1">IF('Patient History &amp; Demographics'!X7035&gt;10,'Patient History &amp; Demographics'!A7035,"")</f>
        <v>459541</v>
      </c>
      <c r="B7035" t="str">
        <f ca="1">IF('Patient History &amp; Demographics'!X7035&gt;=20,"Acute",IF(AND('Patient History &amp; Demographics'!X7035&gt;=10,'Patient History &amp; Demographics'!X7035&lt;20),"High","Low"))</f>
        <v>High</v>
      </c>
      <c r="C7035" t="s">
        <v>24155</v>
      </c>
      <c r="D7035">
        <f t="shared" ca="1" si="327"/>
        <v>1013</v>
      </c>
      <c r="E7035" t="str">
        <f t="shared" ca="1" si="328"/>
        <v>Screening</v>
      </c>
      <c r="F7035" t="str">
        <f t="shared" ca="1" si="329"/>
        <v/>
      </c>
    </row>
    <row r="7036" spans="1:6" x14ac:dyDescent="0.25">
      <c r="A7036">
        <f ca="1">IF('Patient History &amp; Demographics'!X7036&gt;10,'Patient History &amp; Demographics'!A7036,"")</f>
        <v>459550</v>
      </c>
      <c r="B7036" t="str">
        <f ca="1">IF('Patient History &amp; Demographics'!X7036&gt;=20,"Acute",IF(AND('Patient History &amp; Demographics'!X7036&gt;=10,'Patient History &amp; Demographics'!X7036&lt;20),"High","Low"))</f>
        <v>High</v>
      </c>
      <c r="C7036" t="s">
        <v>24155</v>
      </c>
      <c r="D7036">
        <f t="shared" ca="1" si="327"/>
        <v>1027</v>
      </c>
      <c r="E7036" t="str">
        <f t="shared" ca="1" si="328"/>
        <v>Screening</v>
      </c>
      <c r="F7036" t="str">
        <f t="shared" ca="1" si="329"/>
        <v/>
      </c>
    </row>
    <row r="7037" spans="1:6" x14ac:dyDescent="0.25">
      <c r="A7037">
        <f ca="1">IF('Patient History &amp; Demographics'!X7037&gt;10,'Patient History &amp; Demographics'!A7037,"")</f>
        <v>459569</v>
      </c>
      <c r="B7037" t="str">
        <f ca="1">IF('Patient History &amp; Demographics'!X7037&gt;=20,"Acute",IF(AND('Patient History &amp; Demographics'!X7037&gt;=10,'Patient History &amp; Demographics'!X7037&lt;20),"High","Low"))</f>
        <v>High</v>
      </c>
      <c r="C7037" t="s">
        <v>24156</v>
      </c>
      <c r="D7037" t="str">
        <f t="shared" ca="1" si="327"/>
        <v/>
      </c>
      <c r="E7037" t="str">
        <f t="shared" ca="1" si="328"/>
        <v/>
      </c>
      <c r="F7037" t="str">
        <f t="shared" ca="1" si="329"/>
        <v/>
      </c>
    </row>
    <row r="7038" spans="1:6" x14ac:dyDescent="0.25">
      <c r="A7038">
        <f ca="1">IF('Patient History &amp; Demographics'!X7038&gt;10,'Patient History &amp; Demographics'!A7038,"")</f>
        <v>459578</v>
      </c>
      <c r="B7038" t="str">
        <f ca="1">IF('Patient History &amp; Demographics'!X7038&gt;=20,"Acute",IF(AND('Patient History &amp; Demographics'!X7038&gt;=10,'Patient History &amp; Demographics'!X7038&lt;20),"High","Low"))</f>
        <v>High</v>
      </c>
      <c r="C7038" t="s">
        <v>24155</v>
      </c>
      <c r="D7038">
        <f t="shared" ca="1" si="327"/>
        <v>1025</v>
      </c>
      <c r="E7038" t="str">
        <f t="shared" ca="1" si="328"/>
        <v>Rehabilitation</v>
      </c>
      <c r="F7038" t="str">
        <f t="shared" ca="1" si="329"/>
        <v>Condition Deteriorated</v>
      </c>
    </row>
    <row r="7039" spans="1:6" x14ac:dyDescent="0.25">
      <c r="A7039">
        <f ca="1">IF('Patient History &amp; Demographics'!X7039&gt;10,'Patient History &amp; Demographics'!A7039,"")</f>
        <v>459587</v>
      </c>
      <c r="B7039" t="str">
        <f ca="1">IF('Patient History &amp; Demographics'!X7039&gt;=20,"Acute",IF(AND('Patient History &amp; Demographics'!X7039&gt;=10,'Patient History &amp; Demographics'!X7039&lt;20),"High","Low"))</f>
        <v>Acute</v>
      </c>
      <c r="C7039" t="s">
        <v>24155</v>
      </c>
      <c r="D7039">
        <f t="shared" ca="1" si="327"/>
        <v>1015</v>
      </c>
      <c r="E7039" t="str">
        <f t="shared" ca="1" si="328"/>
        <v>Rehabilitation</v>
      </c>
      <c r="F7039" t="str">
        <f t="shared" ca="1" si="329"/>
        <v>Cured</v>
      </c>
    </row>
    <row r="7040" spans="1:6" x14ac:dyDescent="0.25">
      <c r="A7040">
        <f ca="1">IF('Patient History &amp; Demographics'!X7040&gt;10,'Patient History &amp; Demographics'!A7040,"")</f>
        <v>459596</v>
      </c>
      <c r="B7040" t="str">
        <f ca="1">IF('Patient History &amp; Demographics'!X7040&gt;=20,"Acute",IF(AND('Patient History &amp; Demographics'!X7040&gt;=10,'Patient History &amp; Demographics'!X7040&lt;20),"High","Low"))</f>
        <v>High</v>
      </c>
      <c r="C7040" t="s">
        <v>24155</v>
      </c>
      <c r="D7040">
        <f t="shared" ca="1" si="327"/>
        <v>1026</v>
      </c>
      <c r="E7040" t="str">
        <f t="shared" ca="1" si="328"/>
        <v>Rehabilitation</v>
      </c>
      <c r="F7040" t="str">
        <f t="shared" ca="1" si="329"/>
        <v>Cured</v>
      </c>
    </row>
    <row r="7041" spans="1:6" x14ac:dyDescent="0.25">
      <c r="A7041" t="str">
        <f ca="1">IF('Patient History &amp; Demographics'!X7041&gt;10,'Patient History &amp; Demographics'!A7041,"")</f>
        <v/>
      </c>
      <c r="B7041" t="str">
        <f ca="1">IF('Patient History &amp; Demographics'!X7041&gt;=20,"Acute",IF(AND('Patient History &amp; Demographics'!X7041&gt;=10,'Patient History &amp; Demographics'!X7041&lt;20),"High","Low"))</f>
        <v>Low</v>
      </c>
      <c r="C7041" t="s">
        <v>24156</v>
      </c>
      <c r="D7041" t="str">
        <f t="shared" ca="1" si="327"/>
        <v/>
      </c>
      <c r="E7041" t="str">
        <f t="shared" ca="1" si="328"/>
        <v/>
      </c>
      <c r="F7041" t="str">
        <f t="shared" ca="1" si="329"/>
        <v/>
      </c>
    </row>
    <row r="7042" spans="1:6" x14ac:dyDescent="0.25">
      <c r="A7042" t="str">
        <f ca="1">IF('Patient History &amp; Demographics'!X7042&gt;10,'Patient History &amp; Demographics'!A7042,"")</f>
        <v/>
      </c>
      <c r="B7042" t="str">
        <f ca="1">IF('Patient History &amp; Demographics'!X7042&gt;=20,"Acute",IF(AND('Patient History &amp; Demographics'!X7042&gt;=10,'Patient History &amp; Demographics'!X7042&lt;20),"High","Low"))</f>
        <v>Low</v>
      </c>
      <c r="C7042" t="s">
        <v>24156</v>
      </c>
      <c r="D7042" t="str">
        <f t="shared" ref="D7042:D7105" ca="1" si="330">IF(C7042="Yes",CHOOSE(RANDBETWEEN(1,27),1001,1002,1003,1004,1005,1006,1007,1008,1009,1010,1011,1012,1013,1014,1015,1016,1017,1018,
1019,1020,1021,1022,1023,1024,1025,1026,1027,1028),"")</f>
        <v/>
      </c>
      <c r="E7042" t="str">
        <f t="shared" ca="1" si="328"/>
        <v/>
      </c>
      <c r="F7042" t="str">
        <f t="shared" ca="1" si="329"/>
        <v/>
      </c>
    </row>
    <row r="7043" spans="1:6" x14ac:dyDescent="0.25">
      <c r="A7043" t="str">
        <f ca="1">IF('Patient History &amp; Demographics'!X7043&gt;10,'Patient History &amp; Demographics'!A7043,"")</f>
        <v/>
      </c>
      <c r="B7043" t="str">
        <f ca="1">IF('Patient History &amp; Demographics'!X7043&gt;=20,"Acute",IF(AND('Patient History &amp; Demographics'!X7043&gt;=10,'Patient History &amp; Demographics'!X7043&lt;20),"High","Low"))</f>
        <v>High</v>
      </c>
      <c r="C7043" t="s">
        <v>24155</v>
      </c>
      <c r="D7043">
        <f t="shared" ca="1" si="330"/>
        <v>1027</v>
      </c>
      <c r="E7043" t="str">
        <f t="shared" ref="E7043:E7106" ca="1" si="331">IF(C7043="Yes",CHOOSE(RANDBETWEEN(1,2),"Screening","Rehabilitation"),"")</f>
        <v>Rehabilitation</v>
      </c>
      <c r="F7043" t="str">
        <f t="shared" ref="F7043:F7106" ca="1" si="332">IF(E7043="Rehabilitation",CHOOSE(RANDBETWEEN(1,4),"Positive Progress","No Progress","Condition Deteriorated","Cured"),"")</f>
        <v>Positive Progress</v>
      </c>
    </row>
    <row r="7044" spans="1:6" x14ac:dyDescent="0.25">
      <c r="A7044" t="str">
        <f ca="1">IF('Patient History &amp; Demographics'!X7044&gt;10,'Patient History &amp; Demographics'!A7044,"")</f>
        <v/>
      </c>
      <c r="B7044" t="str">
        <f ca="1">IF('Patient History &amp; Demographics'!X7044&gt;=20,"Acute",IF(AND('Patient History &amp; Demographics'!X7044&gt;=10,'Patient History &amp; Demographics'!X7044&lt;20),"High","Low"))</f>
        <v>Low</v>
      </c>
      <c r="C7044" t="s">
        <v>24156</v>
      </c>
      <c r="D7044" t="str">
        <f t="shared" ca="1" si="330"/>
        <v/>
      </c>
      <c r="E7044" t="str">
        <f t="shared" ca="1" si="331"/>
        <v/>
      </c>
      <c r="F7044" t="str">
        <f t="shared" ca="1" si="332"/>
        <v/>
      </c>
    </row>
    <row r="7045" spans="1:6" x14ac:dyDescent="0.25">
      <c r="A7045">
        <f ca="1">IF('Patient History &amp; Demographics'!X7045&gt;10,'Patient History &amp; Demographics'!A7045,"")</f>
        <v>459648</v>
      </c>
      <c r="B7045" t="str">
        <f ca="1">IF('Patient History &amp; Demographics'!X7045&gt;=20,"Acute",IF(AND('Patient History &amp; Demographics'!X7045&gt;=10,'Patient History &amp; Demographics'!X7045&lt;20),"High","Low"))</f>
        <v>High</v>
      </c>
      <c r="C7045" t="s">
        <v>24155</v>
      </c>
      <c r="D7045">
        <f t="shared" ca="1" si="330"/>
        <v>1005</v>
      </c>
      <c r="E7045" t="str">
        <f t="shared" ca="1" si="331"/>
        <v>Rehabilitation</v>
      </c>
      <c r="F7045" t="str">
        <f t="shared" ca="1" si="332"/>
        <v>Cured</v>
      </c>
    </row>
    <row r="7046" spans="1:6" x14ac:dyDescent="0.25">
      <c r="A7046">
        <f ca="1">IF('Patient History &amp; Demographics'!X7046&gt;10,'Patient History &amp; Demographics'!A7046,"")</f>
        <v>459657</v>
      </c>
      <c r="B7046" t="str">
        <f ca="1">IF('Patient History &amp; Demographics'!X7046&gt;=20,"Acute",IF(AND('Patient History &amp; Demographics'!X7046&gt;=10,'Patient History &amp; Demographics'!X7046&lt;20),"High","Low"))</f>
        <v>High</v>
      </c>
      <c r="C7046" t="s">
        <v>24155</v>
      </c>
      <c r="D7046">
        <f t="shared" ca="1" si="330"/>
        <v>1004</v>
      </c>
      <c r="E7046" t="str">
        <f t="shared" ca="1" si="331"/>
        <v>Screening</v>
      </c>
      <c r="F7046" t="str">
        <f t="shared" ca="1" si="332"/>
        <v/>
      </c>
    </row>
    <row r="7047" spans="1:6" x14ac:dyDescent="0.25">
      <c r="A7047">
        <f ca="1">IF('Patient History &amp; Demographics'!X7047&gt;10,'Patient History &amp; Demographics'!A7047,"")</f>
        <v>459666</v>
      </c>
      <c r="B7047" t="str">
        <f ca="1">IF('Patient History &amp; Demographics'!X7047&gt;=20,"Acute",IF(AND('Patient History &amp; Demographics'!X7047&gt;=10,'Patient History &amp; Demographics'!X7047&lt;20),"High","Low"))</f>
        <v>Acute</v>
      </c>
      <c r="C7047" t="s">
        <v>24156</v>
      </c>
      <c r="D7047" t="str">
        <f t="shared" ca="1" si="330"/>
        <v/>
      </c>
      <c r="E7047" t="str">
        <f t="shared" ca="1" si="331"/>
        <v/>
      </c>
      <c r="F7047" t="str">
        <f t="shared" ca="1" si="332"/>
        <v/>
      </c>
    </row>
    <row r="7048" spans="1:6" x14ac:dyDescent="0.25">
      <c r="A7048">
        <f ca="1">IF('Patient History &amp; Demographics'!X7048&gt;10,'Patient History &amp; Demographics'!A7048,"")</f>
        <v>459675</v>
      </c>
      <c r="B7048" t="str">
        <f ca="1">IF('Patient History &amp; Demographics'!X7048&gt;=20,"Acute",IF(AND('Patient History &amp; Demographics'!X7048&gt;=10,'Patient History &amp; Demographics'!X7048&lt;20),"High","Low"))</f>
        <v>High</v>
      </c>
      <c r="C7048" t="s">
        <v>24155</v>
      </c>
      <c r="D7048">
        <f t="shared" ca="1" si="330"/>
        <v>1011</v>
      </c>
      <c r="E7048" t="str">
        <f t="shared" ca="1" si="331"/>
        <v>Screening</v>
      </c>
      <c r="F7048" t="str">
        <f t="shared" ca="1" si="332"/>
        <v/>
      </c>
    </row>
    <row r="7049" spans="1:6" x14ac:dyDescent="0.25">
      <c r="A7049">
        <f ca="1">IF('Patient History &amp; Demographics'!X7049&gt;10,'Patient History &amp; Demographics'!A7049,"")</f>
        <v>459684</v>
      </c>
      <c r="B7049" t="str">
        <f ca="1">IF('Patient History &amp; Demographics'!X7049&gt;=20,"Acute",IF(AND('Patient History &amp; Demographics'!X7049&gt;=10,'Patient History &amp; Demographics'!X7049&lt;20),"High","Low"))</f>
        <v>High</v>
      </c>
      <c r="C7049" t="s">
        <v>24156</v>
      </c>
      <c r="D7049" t="str">
        <f t="shared" ca="1" si="330"/>
        <v/>
      </c>
      <c r="E7049" t="str">
        <f t="shared" ca="1" si="331"/>
        <v/>
      </c>
      <c r="F7049" t="str">
        <f t="shared" ca="1" si="332"/>
        <v/>
      </c>
    </row>
    <row r="7050" spans="1:6" x14ac:dyDescent="0.25">
      <c r="A7050" t="str">
        <f ca="1">IF('Patient History &amp; Demographics'!X7050&gt;10,'Patient History &amp; Demographics'!A7050,"")</f>
        <v/>
      </c>
      <c r="B7050" t="str">
        <f ca="1">IF('Patient History &amp; Demographics'!X7050&gt;=20,"Acute",IF(AND('Patient History &amp; Demographics'!X7050&gt;=10,'Patient History &amp; Demographics'!X7050&lt;20),"High","Low"))</f>
        <v>Low</v>
      </c>
      <c r="C7050" t="s">
        <v>24156</v>
      </c>
      <c r="D7050" t="str">
        <f t="shared" ca="1" si="330"/>
        <v/>
      </c>
      <c r="E7050" t="str">
        <f t="shared" ca="1" si="331"/>
        <v/>
      </c>
      <c r="F7050" t="str">
        <f t="shared" ca="1" si="332"/>
        <v/>
      </c>
    </row>
    <row r="7051" spans="1:6" x14ac:dyDescent="0.25">
      <c r="A7051">
        <f ca="1">IF('Patient History &amp; Demographics'!X7051&gt;10,'Patient History &amp; Demographics'!A7051,"")</f>
        <v>459709</v>
      </c>
      <c r="B7051" t="str">
        <f ca="1">IF('Patient History &amp; Demographics'!X7051&gt;=20,"Acute",IF(AND('Patient History &amp; Demographics'!X7051&gt;=10,'Patient History &amp; Demographics'!X7051&lt;20),"High","Low"))</f>
        <v>High</v>
      </c>
      <c r="C7051" t="s">
        <v>24155</v>
      </c>
      <c r="D7051">
        <f t="shared" ca="1" si="330"/>
        <v>1001</v>
      </c>
      <c r="E7051" t="str">
        <f t="shared" ca="1" si="331"/>
        <v>Rehabilitation</v>
      </c>
      <c r="F7051" t="str">
        <f t="shared" ca="1" si="332"/>
        <v>Positive Progress</v>
      </c>
    </row>
    <row r="7052" spans="1:6" x14ac:dyDescent="0.25">
      <c r="A7052">
        <f ca="1">IF('Patient History &amp; Demographics'!X7052&gt;10,'Patient History &amp; Demographics'!A7052,"")</f>
        <v>459718</v>
      </c>
      <c r="B7052" t="str">
        <f ca="1">IF('Patient History &amp; Demographics'!X7052&gt;=20,"Acute",IF(AND('Patient History &amp; Demographics'!X7052&gt;=10,'Patient History &amp; Demographics'!X7052&lt;20),"High","Low"))</f>
        <v>High</v>
      </c>
      <c r="C7052" t="s">
        <v>24156</v>
      </c>
      <c r="D7052" t="str">
        <f t="shared" ca="1" si="330"/>
        <v/>
      </c>
      <c r="E7052" t="str">
        <f t="shared" ca="1" si="331"/>
        <v/>
      </c>
      <c r="F7052" t="str">
        <f t="shared" ca="1" si="332"/>
        <v/>
      </c>
    </row>
    <row r="7053" spans="1:6" x14ac:dyDescent="0.25">
      <c r="A7053" t="str">
        <f ca="1">IF('Patient History &amp; Demographics'!X7053&gt;10,'Patient History &amp; Demographics'!A7053,"")</f>
        <v/>
      </c>
      <c r="B7053" t="str">
        <f ca="1">IF('Patient History &amp; Demographics'!X7053&gt;=20,"Acute",IF(AND('Patient History &amp; Demographics'!X7053&gt;=10,'Patient History &amp; Demographics'!X7053&lt;20),"High","Low"))</f>
        <v>Low</v>
      </c>
      <c r="C7053" t="s">
        <v>24155</v>
      </c>
      <c r="D7053">
        <f t="shared" ca="1" si="330"/>
        <v>1024</v>
      </c>
      <c r="E7053" t="str">
        <f t="shared" ca="1" si="331"/>
        <v>Rehabilitation</v>
      </c>
      <c r="F7053" t="str">
        <f t="shared" ca="1" si="332"/>
        <v>Condition Deteriorated</v>
      </c>
    </row>
    <row r="7054" spans="1:6" x14ac:dyDescent="0.25">
      <c r="A7054" t="str">
        <f ca="1">IF('Patient History &amp; Demographics'!X7054&gt;10,'Patient History &amp; Demographics'!A7054,"")</f>
        <v/>
      </c>
      <c r="B7054" t="str">
        <f ca="1">IF('Patient History &amp; Demographics'!X7054&gt;=20,"Acute",IF(AND('Patient History &amp; Demographics'!X7054&gt;=10,'Patient History &amp; Demographics'!X7054&lt;20),"High","Low"))</f>
        <v>Low</v>
      </c>
      <c r="C7054" t="s">
        <v>24156</v>
      </c>
      <c r="D7054" t="str">
        <f t="shared" ca="1" si="330"/>
        <v/>
      </c>
      <c r="E7054" t="str">
        <f t="shared" ca="1" si="331"/>
        <v/>
      </c>
      <c r="F7054" t="str">
        <f t="shared" ca="1" si="332"/>
        <v/>
      </c>
    </row>
    <row r="7055" spans="1:6" x14ac:dyDescent="0.25">
      <c r="A7055">
        <f ca="1">IF('Patient History &amp; Demographics'!X7055&gt;10,'Patient History &amp; Demographics'!A7055,"")</f>
        <v>459745</v>
      </c>
      <c r="B7055" t="str">
        <f ca="1">IF('Patient History &amp; Demographics'!X7055&gt;=20,"Acute",IF(AND('Patient History &amp; Demographics'!X7055&gt;=10,'Patient History &amp; Demographics'!X7055&lt;20),"High","Low"))</f>
        <v>High</v>
      </c>
      <c r="C7055" t="s">
        <v>24156</v>
      </c>
      <c r="D7055" t="str">
        <f t="shared" ca="1" si="330"/>
        <v/>
      </c>
      <c r="E7055" t="str">
        <f t="shared" ca="1" si="331"/>
        <v/>
      </c>
      <c r="F7055" t="str">
        <f t="shared" ca="1" si="332"/>
        <v/>
      </c>
    </row>
    <row r="7056" spans="1:6" x14ac:dyDescent="0.25">
      <c r="A7056">
        <f ca="1">IF('Patient History &amp; Demographics'!X7056&gt;10,'Patient History &amp; Demographics'!A7056,"")</f>
        <v>459815</v>
      </c>
      <c r="B7056" t="str">
        <f ca="1">IF('Patient History &amp; Demographics'!X7056&gt;=20,"Acute",IF(AND('Patient History &amp; Demographics'!X7056&gt;=10,'Patient History &amp; Demographics'!X7056&lt;20),"High","Low"))</f>
        <v>High</v>
      </c>
      <c r="C7056" t="s">
        <v>24155</v>
      </c>
      <c r="D7056">
        <f t="shared" ca="1" si="330"/>
        <v>1021</v>
      </c>
      <c r="E7056" t="str">
        <f t="shared" ca="1" si="331"/>
        <v>Rehabilitation</v>
      </c>
      <c r="F7056" t="str">
        <f t="shared" ca="1" si="332"/>
        <v>No Progress</v>
      </c>
    </row>
    <row r="7057" spans="1:6" x14ac:dyDescent="0.25">
      <c r="A7057">
        <f ca="1">IF('Patient History &amp; Demographics'!X7057&gt;10,'Patient History &amp; Demographics'!A7057,"")</f>
        <v>459824</v>
      </c>
      <c r="B7057" t="str">
        <f ca="1">IF('Patient History &amp; Demographics'!X7057&gt;=20,"Acute",IF(AND('Patient History &amp; Demographics'!X7057&gt;=10,'Patient History &amp; Demographics'!X7057&lt;20),"High","Low"))</f>
        <v>High</v>
      </c>
      <c r="C7057" t="s">
        <v>24156</v>
      </c>
      <c r="D7057" t="str">
        <f t="shared" ca="1" si="330"/>
        <v/>
      </c>
      <c r="E7057" t="str">
        <f t="shared" ca="1" si="331"/>
        <v/>
      </c>
      <c r="F7057" t="str">
        <f t="shared" ca="1" si="332"/>
        <v/>
      </c>
    </row>
    <row r="7058" spans="1:6" x14ac:dyDescent="0.25">
      <c r="A7058" t="str">
        <f ca="1">IF('Patient History &amp; Demographics'!X7058&gt;10,'Patient History &amp; Demographics'!A7058,"")</f>
        <v/>
      </c>
      <c r="B7058" t="str">
        <f ca="1">IF('Patient History &amp; Demographics'!X7058&gt;=20,"Acute",IF(AND('Patient History &amp; Demographics'!X7058&gt;=10,'Patient History &amp; Demographics'!X7058&lt;20),"High","Low"))</f>
        <v>Low</v>
      </c>
      <c r="C7058" t="s">
        <v>24156</v>
      </c>
      <c r="D7058" t="str">
        <f t="shared" ca="1" si="330"/>
        <v/>
      </c>
      <c r="E7058" t="str">
        <f t="shared" ca="1" si="331"/>
        <v/>
      </c>
      <c r="F7058" t="str">
        <f t="shared" ca="1" si="332"/>
        <v/>
      </c>
    </row>
    <row r="7059" spans="1:6" x14ac:dyDescent="0.25">
      <c r="A7059">
        <f ca="1">IF('Patient History &amp; Demographics'!X7059&gt;10,'Patient History &amp; Demographics'!A7059,"")</f>
        <v>459842</v>
      </c>
      <c r="B7059" t="str">
        <f ca="1">IF('Patient History &amp; Demographics'!X7059&gt;=20,"Acute",IF(AND('Patient History &amp; Demographics'!X7059&gt;=10,'Patient History &amp; Demographics'!X7059&lt;20),"High","Low"))</f>
        <v>High</v>
      </c>
      <c r="C7059" t="s">
        <v>24156</v>
      </c>
      <c r="D7059" t="str">
        <f t="shared" ca="1" si="330"/>
        <v/>
      </c>
      <c r="E7059" t="str">
        <f t="shared" ca="1" si="331"/>
        <v/>
      </c>
      <c r="F7059" t="str">
        <f t="shared" ca="1" si="332"/>
        <v/>
      </c>
    </row>
    <row r="7060" spans="1:6" x14ac:dyDescent="0.25">
      <c r="A7060">
        <f ca="1">IF('Patient History &amp; Demographics'!X7060&gt;10,'Patient History &amp; Demographics'!A7060,"")</f>
        <v>459851</v>
      </c>
      <c r="B7060" t="str">
        <f ca="1">IF('Patient History &amp; Demographics'!X7060&gt;=20,"Acute",IF(AND('Patient History &amp; Demographics'!X7060&gt;=10,'Patient History &amp; Demographics'!X7060&lt;20),"High","Low"))</f>
        <v>High</v>
      </c>
      <c r="C7060" t="s">
        <v>24155</v>
      </c>
      <c r="D7060">
        <f t="shared" ca="1" si="330"/>
        <v>1005</v>
      </c>
      <c r="E7060" t="str">
        <f t="shared" ca="1" si="331"/>
        <v>Rehabilitation</v>
      </c>
      <c r="F7060" t="str">
        <f t="shared" ca="1" si="332"/>
        <v>Cured</v>
      </c>
    </row>
    <row r="7061" spans="1:6" x14ac:dyDescent="0.25">
      <c r="A7061">
        <f ca="1">IF('Patient History &amp; Demographics'!X7061&gt;10,'Patient History &amp; Demographics'!A7061,"")</f>
        <v>459930</v>
      </c>
      <c r="B7061" t="str">
        <f ca="1">IF('Patient History &amp; Demographics'!X7061&gt;=20,"Acute",IF(AND('Patient History &amp; Demographics'!X7061&gt;=10,'Patient History &amp; Demographics'!X7061&lt;20),"High","Low"))</f>
        <v>High</v>
      </c>
      <c r="C7061" t="s">
        <v>24156</v>
      </c>
      <c r="D7061" t="str">
        <f t="shared" ca="1" si="330"/>
        <v/>
      </c>
      <c r="E7061" t="str">
        <f t="shared" ca="1" si="331"/>
        <v/>
      </c>
      <c r="F7061" t="str">
        <f t="shared" ca="1" si="332"/>
        <v/>
      </c>
    </row>
    <row r="7062" spans="1:6" x14ac:dyDescent="0.25">
      <c r="A7062">
        <f ca="1">IF('Patient History &amp; Demographics'!X7062&gt;10,'Patient History &amp; Demographics'!A7062,"")</f>
        <v>459958</v>
      </c>
      <c r="B7062" t="str">
        <f ca="1">IF('Patient History &amp; Demographics'!X7062&gt;=20,"Acute",IF(AND('Patient History &amp; Demographics'!X7062&gt;=10,'Patient History &amp; Demographics'!X7062&lt;20),"High","Low"))</f>
        <v>Acute</v>
      </c>
      <c r="C7062" t="s">
        <v>24155</v>
      </c>
      <c r="D7062">
        <f t="shared" ca="1" si="330"/>
        <v>1026</v>
      </c>
      <c r="E7062" t="str">
        <f t="shared" ca="1" si="331"/>
        <v>Rehabilitation</v>
      </c>
      <c r="F7062" t="str">
        <f t="shared" ca="1" si="332"/>
        <v>No Progress</v>
      </c>
    </row>
    <row r="7063" spans="1:6" x14ac:dyDescent="0.25">
      <c r="A7063">
        <f ca="1">IF('Patient History &amp; Demographics'!X7063&gt;10,'Patient History &amp; Demographics'!A7063,"")</f>
        <v>459967</v>
      </c>
      <c r="B7063" t="str">
        <f ca="1">IF('Patient History &amp; Demographics'!X7063&gt;=20,"Acute",IF(AND('Patient History &amp; Demographics'!X7063&gt;=10,'Patient History &amp; Demographics'!X7063&lt;20),"High","Low"))</f>
        <v>Acute</v>
      </c>
      <c r="C7063" t="s">
        <v>24155</v>
      </c>
      <c r="D7063">
        <f t="shared" ca="1" si="330"/>
        <v>1004</v>
      </c>
      <c r="E7063" t="str">
        <f t="shared" ca="1" si="331"/>
        <v>Screening</v>
      </c>
      <c r="F7063" t="str">
        <f t="shared" ca="1" si="332"/>
        <v/>
      </c>
    </row>
    <row r="7064" spans="1:6" x14ac:dyDescent="0.25">
      <c r="A7064">
        <f ca="1">IF('Patient History &amp; Demographics'!X7064&gt;10,'Patient History &amp; Demographics'!A7064,"")</f>
        <v>459976</v>
      </c>
      <c r="B7064" t="str">
        <f ca="1">IF('Patient History &amp; Demographics'!X7064&gt;=20,"Acute",IF(AND('Patient History &amp; Demographics'!X7064&gt;=10,'Patient History &amp; Demographics'!X7064&lt;20),"High","Low"))</f>
        <v>High</v>
      </c>
      <c r="C7064" t="s">
        <v>24156</v>
      </c>
      <c r="D7064" t="str">
        <f t="shared" ca="1" si="330"/>
        <v/>
      </c>
      <c r="E7064" t="str">
        <f t="shared" ca="1" si="331"/>
        <v/>
      </c>
      <c r="F7064" t="str">
        <f t="shared" ca="1" si="332"/>
        <v/>
      </c>
    </row>
    <row r="7065" spans="1:6" x14ac:dyDescent="0.25">
      <c r="A7065">
        <f ca="1">IF('Patient History &amp; Demographics'!X7065&gt;10,'Patient History &amp; Demographics'!A7065,"")</f>
        <v>459985</v>
      </c>
      <c r="B7065" t="str">
        <f ca="1">IF('Patient History &amp; Demographics'!X7065&gt;=20,"Acute",IF(AND('Patient History &amp; Demographics'!X7065&gt;=10,'Patient History &amp; Demographics'!X7065&lt;20),"High","Low"))</f>
        <v>High</v>
      </c>
      <c r="C7065" t="s">
        <v>24156</v>
      </c>
      <c r="D7065" t="str">
        <f t="shared" ca="1" si="330"/>
        <v/>
      </c>
      <c r="E7065" t="str">
        <f t="shared" ca="1" si="331"/>
        <v/>
      </c>
      <c r="F7065" t="str">
        <f t="shared" ca="1" si="332"/>
        <v/>
      </c>
    </row>
    <row r="7066" spans="1:6" x14ac:dyDescent="0.25">
      <c r="A7066">
        <f ca="1">IF('Patient History &amp; Demographics'!X7066&gt;10,'Patient History &amp; Demographics'!A7066,"")</f>
        <v>459994</v>
      </c>
      <c r="B7066" t="str">
        <f ca="1">IF('Patient History &amp; Demographics'!X7066&gt;=20,"Acute",IF(AND('Patient History &amp; Demographics'!X7066&gt;=10,'Patient History &amp; Demographics'!X7066&lt;20),"High","Low"))</f>
        <v>High</v>
      </c>
      <c r="C7066" t="s">
        <v>24156</v>
      </c>
      <c r="D7066" t="str">
        <f t="shared" ca="1" si="330"/>
        <v/>
      </c>
      <c r="E7066" t="str">
        <f t="shared" ca="1" si="331"/>
        <v/>
      </c>
      <c r="F7066" t="str">
        <f t="shared" ca="1" si="332"/>
        <v/>
      </c>
    </row>
    <row r="7067" spans="1:6" x14ac:dyDescent="0.25">
      <c r="A7067" t="str">
        <f ca="1">IF('Patient History &amp; Demographics'!X7067&gt;10,'Patient History &amp; Demographics'!A7067,"")</f>
        <v/>
      </c>
      <c r="B7067" t="str">
        <f ca="1">IF('Patient History &amp; Demographics'!X7067&gt;=20,"Acute",IF(AND('Patient History &amp; Demographics'!X7067&gt;=10,'Patient History &amp; Demographics'!X7067&lt;20),"High","Low"))</f>
        <v>Low</v>
      </c>
      <c r="C7067" t="s">
        <v>24155</v>
      </c>
      <c r="D7067">
        <f t="shared" ca="1" si="330"/>
        <v>1027</v>
      </c>
      <c r="E7067" t="str">
        <f t="shared" ca="1" si="331"/>
        <v>Screening</v>
      </c>
      <c r="F7067" t="str">
        <f t="shared" ca="1" si="332"/>
        <v/>
      </c>
    </row>
    <row r="7068" spans="1:6" x14ac:dyDescent="0.25">
      <c r="A7068" t="str">
        <f ca="1">IF('Patient History &amp; Demographics'!X7068&gt;10,'Patient History &amp; Demographics'!A7068,"")</f>
        <v/>
      </c>
      <c r="B7068" t="str">
        <f ca="1">IF('Patient History &amp; Demographics'!X7068&gt;=20,"Acute",IF(AND('Patient History &amp; Demographics'!X7068&gt;=10,'Patient History &amp; Demographics'!X7068&lt;20),"High","Low"))</f>
        <v>Low</v>
      </c>
      <c r="C7068" t="s">
        <v>24156</v>
      </c>
      <c r="D7068" t="str">
        <f t="shared" ca="1" si="330"/>
        <v/>
      </c>
      <c r="E7068" t="str">
        <f t="shared" ca="1" si="331"/>
        <v/>
      </c>
      <c r="F7068" t="str">
        <f t="shared" ca="1" si="332"/>
        <v/>
      </c>
    </row>
    <row r="7069" spans="1:6" x14ac:dyDescent="0.25">
      <c r="A7069">
        <f ca="1">IF('Patient History &amp; Demographics'!X7069&gt;10,'Patient History &amp; Demographics'!A7069,"")</f>
        <v>460020</v>
      </c>
      <c r="B7069" t="str">
        <f ca="1">IF('Patient History &amp; Demographics'!X7069&gt;=20,"Acute",IF(AND('Patient History &amp; Demographics'!X7069&gt;=10,'Patient History &amp; Demographics'!X7069&lt;20),"High","Low"))</f>
        <v>High</v>
      </c>
      <c r="C7069" t="s">
        <v>24155</v>
      </c>
      <c r="D7069">
        <f t="shared" ca="1" si="330"/>
        <v>1023</v>
      </c>
      <c r="E7069" t="str">
        <f t="shared" ca="1" si="331"/>
        <v>Screening</v>
      </c>
      <c r="F7069" t="str">
        <f t="shared" ca="1" si="332"/>
        <v/>
      </c>
    </row>
    <row r="7070" spans="1:6" x14ac:dyDescent="0.25">
      <c r="A7070">
        <f ca="1">IF('Patient History &amp; Demographics'!X7070&gt;10,'Patient History &amp; Demographics'!A7070,"")</f>
        <v>460039</v>
      </c>
      <c r="B7070" t="str">
        <f ca="1">IF('Patient History &amp; Demographics'!X7070&gt;=20,"Acute",IF(AND('Patient History &amp; Demographics'!X7070&gt;=10,'Patient History &amp; Demographics'!X7070&lt;20),"High","Low"))</f>
        <v>High</v>
      </c>
      <c r="C7070" t="s">
        <v>24155</v>
      </c>
      <c r="D7070">
        <f t="shared" ca="1" si="330"/>
        <v>1009</v>
      </c>
      <c r="E7070" t="str">
        <f t="shared" ca="1" si="331"/>
        <v>Screening</v>
      </c>
      <c r="F7070" t="str">
        <f t="shared" ca="1" si="332"/>
        <v/>
      </c>
    </row>
    <row r="7071" spans="1:6" x14ac:dyDescent="0.25">
      <c r="A7071">
        <f ca="1">IF('Patient History &amp; Demographics'!X7071&gt;10,'Patient History &amp; Demographics'!A7071,"")</f>
        <v>460048</v>
      </c>
      <c r="B7071" t="str">
        <f ca="1">IF('Patient History &amp; Demographics'!X7071&gt;=20,"Acute",IF(AND('Patient History &amp; Demographics'!X7071&gt;=10,'Patient History &amp; Demographics'!X7071&lt;20),"High","Low"))</f>
        <v>High</v>
      </c>
      <c r="C7071" t="s">
        <v>24156</v>
      </c>
      <c r="D7071" t="str">
        <f t="shared" ca="1" si="330"/>
        <v/>
      </c>
      <c r="E7071" t="str">
        <f t="shared" ca="1" si="331"/>
        <v/>
      </c>
      <c r="F7071" t="str">
        <f t="shared" ca="1" si="332"/>
        <v/>
      </c>
    </row>
    <row r="7072" spans="1:6" x14ac:dyDescent="0.25">
      <c r="A7072">
        <f ca="1">IF('Patient History &amp; Demographics'!X7072&gt;10,'Patient History &amp; Demographics'!A7072,"")</f>
        <v>460057</v>
      </c>
      <c r="B7072" t="str">
        <f ca="1">IF('Patient History &amp; Demographics'!X7072&gt;=20,"Acute",IF(AND('Patient History &amp; Demographics'!X7072&gt;=10,'Patient History &amp; Demographics'!X7072&lt;20),"High","Low"))</f>
        <v>Acute</v>
      </c>
      <c r="C7072" t="s">
        <v>24155</v>
      </c>
      <c r="D7072">
        <f t="shared" ca="1" si="330"/>
        <v>1014</v>
      </c>
      <c r="E7072" t="str">
        <f t="shared" ca="1" si="331"/>
        <v>Rehabilitation</v>
      </c>
      <c r="F7072" t="str">
        <f t="shared" ca="1" si="332"/>
        <v>Condition Deteriorated</v>
      </c>
    </row>
    <row r="7073" spans="1:6" x14ac:dyDescent="0.25">
      <c r="A7073">
        <f ca="1">IF('Patient History &amp; Demographics'!X7073&gt;10,'Patient History &amp; Demographics'!A7073,"")</f>
        <v>460066</v>
      </c>
      <c r="B7073" t="str">
        <f ca="1">IF('Patient History &amp; Demographics'!X7073&gt;=20,"Acute",IF(AND('Patient History &amp; Demographics'!X7073&gt;=10,'Patient History &amp; Demographics'!X7073&lt;20),"High","Low"))</f>
        <v>High</v>
      </c>
      <c r="C7073" t="s">
        <v>24155</v>
      </c>
      <c r="D7073">
        <f t="shared" ca="1" si="330"/>
        <v>1006</v>
      </c>
      <c r="E7073" t="str">
        <f t="shared" ca="1" si="331"/>
        <v>Rehabilitation</v>
      </c>
      <c r="F7073" t="str">
        <f t="shared" ca="1" si="332"/>
        <v>Cured</v>
      </c>
    </row>
    <row r="7074" spans="1:6" x14ac:dyDescent="0.25">
      <c r="A7074">
        <f ca="1">IF('Patient History &amp; Demographics'!X7074&gt;10,'Patient History &amp; Demographics'!A7074,"")</f>
        <v>460075</v>
      </c>
      <c r="B7074" t="str">
        <f ca="1">IF('Patient History &amp; Demographics'!X7074&gt;=20,"Acute",IF(AND('Patient History &amp; Demographics'!X7074&gt;=10,'Patient History &amp; Demographics'!X7074&lt;20),"High","Low"))</f>
        <v>Acute</v>
      </c>
      <c r="C7074" t="s">
        <v>24155</v>
      </c>
      <c r="D7074">
        <f t="shared" ca="1" si="330"/>
        <v>1001</v>
      </c>
      <c r="E7074" t="str">
        <f t="shared" ca="1" si="331"/>
        <v>Screening</v>
      </c>
      <c r="F7074" t="str">
        <f t="shared" ca="1" si="332"/>
        <v/>
      </c>
    </row>
    <row r="7075" spans="1:6" x14ac:dyDescent="0.25">
      <c r="A7075">
        <f ca="1">IF('Patient History &amp; Demographics'!X7075&gt;10,'Patient History &amp; Demographics'!A7075,"")</f>
        <v>460093</v>
      </c>
      <c r="B7075" t="str">
        <f ca="1">IF('Patient History &amp; Demographics'!X7075&gt;=20,"Acute",IF(AND('Patient History &amp; Demographics'!X7075&gt;=10,'Patient History &amp; Demographics'!X7075&lt;20),"High","Low"))</f>
        <v>High</v>
      </c>
      <c r="C7075" t="s">
        <v>24156</v>
      </c>
      <c r="D7075" t="str">
        <f t="shared" ca="1" si="330"/>
        <v/>
      </c>
      <c r="E7075" t="str">
        <f t="shared" ca="1" si="331"/>
        <v/>
      </c>
      <c r="F7075" t="str">
        <f t="shared" ca="1" si="332"/>
        <v/>
      </c>
    </row>
    <row r="7076" spans="1:6" x14ac:dyDescent="0.25">
      <c r="A7076">
        <f ca="1">IF('Patient History &amp; Demographics'!X7076&gt;10,'Patient History &amp; Demographics'!A7076,"")</f>
        <v>460109</v>
      </c>
      <c r="B7076" t="str">
        <f ca="1">IF('Patient History &amp; Demographics'!X7076&gt;=20,"Acute",IF(AND('Patient History &amp; Demographics'!X7076&gt;=10,'Patient History &amp; Demographics'!X7076&lt;20),"High","Low"))</f>
        <v>High</v>
      </c>
      <c r="C7076" t="s">
        <v>24156</v>
      </c>
      <c r="D7076" t="str">
        <f t="shared" ca="1" si="330"/>
        <v/>
      </c>
      <c r="E7076" t="str">
        <f t="shared" ca="1" si="331"/>
        <v/>
      </c>
      <c r="F7076" t="str">
        <f t="shared" ca="1" si="332"/>
        <v/>
      </c>
    </row>
    <row r="7077" spans="1:6" x14ac:dyDescent="0.25">
      <c r="A7077" t="str">
        <f ca="1">IF('Patient History &amp; Demographics'!X7077&gt;10,'Patient History &amp; Demographics'!A7077,"")</f>
        <v/>
      </c>
      <c r="B7077" t="str">
        <f ca="1">IF('Patient History &amp; Demographics'!X7077&gt;=20,"Acute",IF(AND('Patient History &amp; Demographics'!X7077&gt;=10,'Patient History &amp; Demographics'!X7077&lt;20),"High","Low"))</f>
        <v>High</v>
      </c>
      <c r="C7077" t="s">
        <v>24156</v>
      </c>
      <c r="D7077" t="str">
        <f t="shared" ca="1" si="330"/>
        <v/>
      </c>
      <c r="E7077" t="str">
        <f t="shared" ca="1" si="331"/>
        <v/>
      </c>
      <c r="F7077" t="str">
        <f t="shared" ca="1" si="332"/>
        <v/>
      </c>
    </row>
    <row r="7078" spans="1:6" x14ac:dyDescent="0.25">
      <c r="A7078">
        <f ca="1">IF('Patient History &amp; Demographics'!X7078&gt;10,'Patient History &amp; Demographics'!A7078,"")</f>
        <v>460127</v>
      </c>
      <c r="B7078" t="str">
        <f ca="1">IF('Patient History &amp; Demographics'!X7078&gt;=20,"Acute",IF(AND('Patient History &amp; Demographics'!X7078&gt;=10,'Patient History &amp; Demographics'!X7078&lt;20),"High","Low"))</f>
        <v>High</v>
      </c>
      <c r="C7078" t="s">
        <v>24155</v>
      </c>
      <c r="D7078">
        <f t="shared" ca="1" si="330"/>
        <v>1013</v>
      </c>
      <c r="E7078" t="str">
        <f t="shared" ca="1" si="331"/>
        <v>Rehabilitation</v>
      </c>
      <c r="F7078" t="str">
        <f t="shared" ca="1" si="332"/>
        <v>Cured</v>
      </c>
    </row>
    <row r="7079" spans="1:6" x14ac:dyDescent="0.25">
      <c r="A7079">
        <f ca="1">IF('Patient History &amp; Demographics'!X7079&gt;10,'Patient History &amp; Demographics'!A7079,"")</f>
        <v>460136</v>
      </c>
      <c r="B7079" t="str">
        <f ca="1">IF('Patient History &amp; Demographics'!X7079&gt;=20,"Acute",IF(AND('Patient History &amp; Demographics'!X7079&gt;=10,'Patient History &amp; Demographics'!X7079&lt;20),"High","Low"))</f>
        <v>Acute</v>
      </c>
      <c r="C7079" t="s">
        <v>24155</v>
      </c>
      <c r="D7079">
        <f t="shared" ca="1" si="330"/>
        <v>1025</v>
      </c>
      <c r="E7079" t="str">
        <f t="shared" ca="1" si="331"/>
        <v>Screening</v>
      </c>
      <c r="F7079" t="str">
        <f t="shared" ca="1" si="332"/>
        <v/>
      </c>
    </row>
    <row r="7080" spans="1:6" x14ac:dyDescent="0.25">
      <c r="A7080">
        <f ca="1">IF('Patient History &amp; Demographics'!X7080&gt;10,'Patient History &amp; Demographics'!A7080,"")</f>
        <v>460145</v>
      </c>
      <c r="B7080" t="str">
        <f ca="1">IF('Patient History &amp; Demographics'!X7080&gt;=20,"Acute",IF(AND('Patient History &amp; Demographics'!X7080&gt;=10,'Patient History &amp; Demographics'!X7080&lt;20),"High","Low"))</f>
        <v>High</v>
      </c>
      <c r="C7080" t="s">
        <v>24155</v>
      </c>
      <c r="D7080">
        <f t="shared" ca="1" si="330"/>
        <v>1014</v>
      </c>
      <c r="E7080" t="str">
        <f t="shared" ca="1" si="331"/>
        <v>Rehabilitation</v>
      </c>
      <c r="F7080" t="str">
        <f t="shared" ca="1" si="332"/>
        <v>No Progress</v>
      </c>
    </row>
    <row r="7081" spans="1:6" x14ac:dyDescent="0.25">
      <c r="A7081">
        <f ca="1">IF('Patient History &amp; Demographics'!X7081&gt;10,'Patient History &amp; Demographics'!A7081,"")</f>
        <v>460172</v>
      </c>
      <c r="B7081" t="str">
        <f ca="1">IF('Patient History &amp; Demographics'!X7081&gt;=20,"Acute",IF(AND('Patient History &amp; Demographics'!X7081&gt;=10,'Patient History &amp; Demographics'!X7081&lt;20),"High","Low"))</f>
        <v>Acute</v>
      </c>
      <c r="C7081" t="s">
        <v>24155</v>
      </c>
      <c r="D7081">
        <f t="shared" ca="1" si="330"/>
        <v>1016</v>
      </c>
      <c r="E7081" t="str">
        <f t="shared" ca="1" si="331"/>
        <v>Rehabilitation</v>
      </c>
      <c r="F7081" t="str">
        <f t="shared" ca="1" si="332"/>
        <v>Positive Progress</v>
      </c>
    </row>
    <row r="7082" spans="1:6" x14ac:dyDescent="0.25">
      <c r="A7082">
        <f ca="1">IF('Patient History &amp; Demographics'!X7082&gt;10,'Patient History &amp; Demographics'!A7082,"")</f>
        <v>460181</v>
      </c>
      <c r="B7082" t="str">
        <f ca="1">IF('Patient History &amp; Demographics'!X7082&gt;=20,"Acute",IF(AND('Patient History &amp; Demographics'!X7082&gt;=10,'Patient History &amp; Demographics'!X7082&lt;20),"High","Low"))</f>
        <v>High</v>
      </c>
      <c r="C7082" t="s">
        <v>24156</v>
      </c>
      <c r="D7082" t="str">
        <f t="shared" ca="1" si="330"/>
        <v/>
      </c>
      <c r="E7082" t="str">
        <f t="shared" ca="1" si="331"/>
        <v/>
      </c>
      <c r="F7082" t="str">
        <f t="shared" ca="1" si="332"/>
        <v/>
      </c>
    </row>
    <row r="7083" spans="1:6" x14ac:dyDescent="0.25">
      <c r="A7083" t="str">
        <f ca="1">IF('Patient History &amp; Demographics'!X7083&gt;10,'Patient History &amp; Demographics'!A7083,"")</f>
        <v/>
      </c>
      <c r="B7083" t="str">
        <f ca="1">IF('Patient History &amp; Demographics'!X7083&gt;=20,"Acute",IF(AND('Patient History &amp; Demographics'!X7083&gt;=10,'Patient History &amp; Demographics'!X7083&lt;20),"High","Low"))</f>
        <v>High</v>
      </c>
      <c r="C7083" t="s">
        <v>24156</v>
      </c>
      <c r="D7083" t="str">
        <f t="shared" ca="1" si="330"/>
        <v/>
      </c>
      <c r="E7083" t="str">
        <f t="shared" ca="1" si="331"/>
        <v/>
      </c>
      <c r="F7083" t="str">
        <f t="shared" ca="1" si="332"/>
        <v/>
      </c>
    </row>
    <row r="7084" spans="1:6" x14ac:dyDescent="0.25">
      <c r="A7084">
        <f ca="1">IF('Patient History &amp; Demographics'!X7084&gt;10,'Patient History &amp; Demographics'!A7084,"")</f>
        <v>460206</v>
      </c>
      <c r="B7084" t="str">
        <f ca="1">IF('Patient History &amp; Demographics'!X7084&gt;=20,"Acute",IF(AND('Patient History &amp; Demographics'!X7084&gt;=10,'Patient History &amp; Demographics'!X7084&lt;20),"High","Low"))</f>
        <v>High</v>
      </c>
      <c r="C7084" t="s">
        <v>24155</v>
      </c>
      <c r="D7084">
        <f t="shared" ca="1" si="330"/>
        <v>1013</v>
      </c>
      <c r="E7084" t="str">
        <f t="shared" ca="1" si="331"/>
        <v>Screening</v>
      </c>
      <c r="F7084" t="str">
        <f t="shared" ca="1" si="332"/>
        <v/>
      </c>
    </row>
    <row r="7085" spans="1:6" x14ac:dyDescent="0.25">
      <c r="A7085" t="str">
        <f ca="1">IF('Patient History &amp; Demographics'!X7085&gt;10,'Patient History &amp; Demographics'!A7085,"")</f>
        <v/>
      </c>
      <c r="B7085" t="str">
        <f ca="1">IF('Patient History &amp; Demographics'!X7085&gt;=20,"Acute",IF(AND('Patient History &amp; Demographics'!X7085&gt;=10,'Patient History &amp; Demographics'!X7085&lt;20),"High","Low"))</f>
        <v>Low</v>
      </c>
      <c r="C7085" t="s">
        <v>24156</v>
      </c>
      <c r="D7085" t="str">
        <f t="shared" ca="1" si="330"/>
        <v/>
      </c>
      <c r="E7085" t="str">
        <f t="shared" ca="1" si="331"/>
        <v/>
      </c>
      <c r="F7085" t="str">
        <f t="shared" ca="1" si="332"/>
        <v/>
      </c>
    </row>
    <row r="7086" spans="1:6" x14ac:dyDescent="0.25">
      <c r="A7086">
        <f ca="1">IF('Patient History &amp; Demographics'!X7086&gt;10,'Patient History &amp; Demographics'!A7086,"")</f>
        <v>460349</v>
      </c>
      <c r="B7086" t="str">
        <f ca="1">IF('Patient History &amp; Demographics'!X7086&gt;=20,"Acute",IF(AND('Patient History &amp; Demographics'!X7086&gt;=10,'Patient History &amp; Demographics'!X7086&lt;20),"High","Low"))</f>
        <v>High</v>
      </c>
      <c r="C7086" t="s">
        <v>24155</v>
      </c>
      <c r="D7086">
        <f t="shared" ca="1" si="330"/>
        <v>1014</v>
      </c>
      <c r="E7086" t="str">
        <f t="shared" ca="1" si="331"/>
        <v>Rehabilitation</v>
      </c>
      <c r="F7086" t="str">
        <f t="shared" ca="1" si="332"/>
        <v>Positive Progress</v>
      </c>
    </row>
    <row r="7087" spans="1:6" x14ac:dyDescent="0.25">
      <c r="A7087">
        <f ca="1">IF('Patient History &amp; Demographics'!X7087&gt;10,'Patient History &amp; Demographics'!A7087,"")</f>
        <v>460358</v>
      </c>
      <c r="B7087" t="str">
        <f ca="1">IF('Patient History &amp; Demographics'!X7087&gt;=20,"Acute",IF(AND('Patient History &amp; Demographics'!X7087&gt;=10,'Patient History &amp; Demographics'!X7087&lt;20),"High","Low"))</f>
        <v>Acute</v>
      </c>
      <c r="C7087" t="s">
        <v>24155</v>
      </c>
      <c r="D7087">
        <f t="shared" ca="1" si="330"/>
        <v>1026</v>
      </c>
      <c r="E7087" t="str">
        <f t="shared" ca="1" si="331"/>
        <v>Rehabilitation</v>
      </c>
      <c r="F7087" t="str">
        <f t="shared" ca="1" si="332"/>
        <v>Condition Deteriorated</v>
      </c>
    </row>
    <row r="7088" spans="1:6" x14ac:dyDescent="0.25">
      <c r="A7088" t="str">
        <f ca="1">IF('Patient History &amp; Demographics'!X7088&gt;10,'Patient History &amp; Demographics'!A7088,"")</f>
        <v/>
      </c>
      <c r="B7088" t="str">
        <f ca="1">IF('Patient History &amp; Demographics'!X7088&gt;=20,"Acute",IF(AND('Patient History &amp; Demographics'!X7088&gt;=10,'Patient History &amp; Demographics'!X7088&lt;20),"High","Low"))</f>
        <v>High</v>
      </c>
      <c r="C7088" t="s">
        <v>24155</v>
      </c>
      <c r="D7088">
        <f t="shared" ca="1" si="330"/>
        <v>1015</v>
      </c>
      <c r="E7088" t="str">
        <f t="shared" ca="1" si="331"/>
        <v>Rehabilitation</v>
      </c>
      <c r="F7088" t="str">
        <f t="shared" ca="1" si="332"/>
        <v>Cured</v>
      </c>
    </row>
    <row r="7089" spans="1:6" x14ac:dyDescent="0.25">
      <c r="A7089">
        <f ca="1">IF('Patient History &amp; Demographics'!X7089&gt;10,'Patient History &amp; Demographics'!A7089,"")</f>
        <v>460385</v>
      </c>
      <c r="B7089" t="str">
        <f ca="1">IF('Patient History &amp; Demographics'!X7089&gt;=20,"Acute",IF(AND('Patient History &amp; Demographics'!X7089&gt;=10,'Patient History &amp; Demographics'!X7089&lt;20),"High","Low"))</f>
        <v>Acute</v>
      </c>
      <c r="C7089" t="s">
        <v>24156</v>
      </c>
      <c r="D7089" t="str">
        <f t="shared" ca="1" si="330"/>
        <v/>
      </c>
      <c r="E7089" t="str">
        <f t="shared" ca="1" si="331"/>
        <v/>
      </c>
      <c r="F7089" t="str">
        <f t="shared" ca="1" si="332"/>
        <v/>
      </c>
    </row>
    <row r="7090" spans="1:6" x14ac:dyDescent="0.25">
      <c r="A7090">
        <f ca="1">IF('Patient History &amp; Demographics'!X7090&gt;10,'Patient History &amp; Demographics'!A7090,"")</f>
        <v>460394</v>
      </c>
      <c r="B7090" t="str">
        <f ca="1">IF('Patient History &amp; Demographics'!X7090&gt;=20,"Acute",IF(AND('Patient History &amp; Demographics'!X7090&gt;=10,'Patient History &amp; Demographics'!X7090&lt;20),"High","Low"))</f>
        <v>Acute</v>
      </c>
      <c r="C7090" t="s">
        <v>24155</v>
      </c>
      <c r="D7090">
        <f t="shared" ca="1" si="330"/>
        <v>1019</v>
      </c>
      <c r="E7090" t="str">
        <f t="shared" ca="1" si="331"/>
        <v>Screening</v>
      </c>
      <c r="F7090" t="str">
        <f t="shared" ca="1" si="332"/>
        <v/>
      </c>
    </row>
    <row r="7091" spans="1:6" x14ac:dyDescent="0.25">
      <c r="A7091">
        <f ca="1">IF('Patient History &amp; Demographics'!X7091&gt;10,'Patient History &amp; Demographics'!A7091,"")</f>
        <v>460446</v>
      </c>
      <c r="B7091" t="str">
        <f ca="1">IF('Patient History &amp; Demographics'!X7091&gt;=20,"Acute",IF(AND('Patient History &amp; Demographics'!X7091&gt;=10,'Patient History &amp; Demographics'!X7091&lt;20),"High","Low"))</f>
        <v>High</v>
      </c>
      <c r="C7091" t="s">
        <v>24156</v>
      </c>
      <c r="D7091" t="str">
        <f t="shared" ca="1" si="330"/>
        <v/>
      </c>
      <c r="E7091" t="str">
        <f t="shared" ca="1" si="331"/>
        <v/>
      </c>
      <c r="F7091" t="str">
        <f t="shared" ca="1" si="332"/>
        <v/>
      </c>
    </row>
    <row r="7092" spans="1:6" x14ac:dyDescent="0.25">
      <c r="A7092" t="str">
        <f ca="1">IF('Patient History &amp; Demographics'!X7092&gt;10,'Patient History &amp; Demographics'!A7092,"")</f>
        <v/>
      </c>
      <c r="B7092" t="str">
        <f ca="1">IF('Patient History &amp; Demographics'!X7092&gt;=20,"Acute",IF(AND('Patient History &amp; Demographics'!X7092&gt;=10,'Patient History &amp; Demographics'!X7092&lt;20),"High","Low"))</f>
        <v>Low</v>
      </c>
      <c r="C7092" t="s">
        <v>24156</v>
      </c>
      <c r="D7092" t="str">
        <f t="shared" ca="1" si="330"/>
        <v/>
      </c>
      <c r="E7092" t="str">
        <f t="shared" ca="1" si="331"/>
        <v/>
      </c>
      <c r="F7092" t="str">
        <f t="shared" ca="1" si="332"/>
        <v/>
      </c>
    </row>
    <row r="7093" spans="1:6" x14ac:dyDescent="0.25">
      <c r="A7093">
        <f ca="1">IF('Patient History &amp; Demographics'!X7093&gt;10,'Patient History &amp; Demographics'!A7093,"")</f>
        <v>460464</v>
      </c>
      <c r="B7093" t="str">
        <f ca="1">IF('Patient History &amp; Demographics'!X7093&gt;=20,"Acute",IF(AND('Patient History &amp; Demographics'!X7093&gt;=10,'Patient History &amp; Demographics'!X7093&lt;20),"High","Low"))</f>
        <v>High</v>
      </c>
      <c r="C7093" t="s">
        <v>24156</v>
      </c>
      <c r="D7093" t="str">
        <f t="shared" ca="1" si="330"/>
        <v/>
      </c>
      <c r="E7093" t="str">
        <f t="shared" ca="1" si="331"/>
        <v/>
      </c>
      <c r="F7093" t="str">
        <f t="shared" ca="1" si="332"/>
        <v/>
      </c>
    </row>
    <row r="7094" spans="1:6" x14ac:dyDescent="0.25">
      <c r="A7094">
        <f ca="1">IF('Patient History &amp; Demographics'!X7094&gt;10,'Patient History &amp; Demographics'!A7094,"")</f>
        <v>460473</v>
      </c>
      <c r="B7094" t="str">
        <f ca="1">IF('Patient History &amp; Demographics'!X7094&gt;=20,"Acute",IF(AND('Patient History &amp; Demographics'!X7094&gt;=10,'Patient History &amp; Demographics'!X7094&lt;20),"High","Low"))</f>
        <v>Acute</v>
      </c>
      <c r="C7094" t="s">
        <v>24156</v>
      </c>
      <c r="D7094" t="str">
        <f t="shared" ca="1" si="330"/>
        <v/>
      </c>
      <c r="E7094" t="str">
        <f t="shared" ca="1" si="331"/>
        <v/>
      </c>
      <c r="F7094" t="str">
        <f t="shared" ca="1" si="332"/>
        <v/>
      </c>
    </row>
    <row r="7095" spans="1:6" x14ac:dyDescent="0.25">
      <c r="A7095">
        <f ca="1">IF('Patient History &amp; Demographics'!X7095&gt;10,'Patient History &amp; Demographics'!A7095,"")</f>
        <v>460482</v>
      </c>
      <c r="B7095" t="str">
        <f ca="1">IF('Patient History &amp; Demographics'!X7095&gt;=20,"Acute",IF(AND('Patient History &amp; Demographics'!X7095&gt;=10,'Patient History &amp; Demographics'!X7095&lt;20),"High","Low"))</f>
        <v>High</v>
      </c>
      <c r="C7095" t="s">
        <v>24156</v>
      </c>
      <c r="D7095" t="str">
        <f t="shared" ca="1" si="330"/>
        <v/>
      </c>
      <c r="E7095" t="str">
        <f t="shared" ca="1" si="331"/>
        <v/>
      </c>
      <c r="F7095" t="str">
        <f t="shared" ca="1" si="332"/>
        <v/>
      </c>
    </row>
    <row r="7096" spans="1:6" x14ac:dyDescent="0.25">
      <c r="A7096">
        <f ca="1">IF('Patient History &amp; Demographics'!X7096&gt;10,'Patient History &amp; Demographics'!A7096,"")</f>
        <v>460516</v>
      </c>
      <c r="B7096" t="str">
        <f ca="1">IF('Patient History &amp; Demographics'!X7096&gt;=20,"Acute",IF(AND('Patient History &amp; Demographics'!X7096&gt;=10,'Patient History &amp; Demographics'!X7096&lt;20),"High","Low"))</f>
        <v>Acute</v>
      </c>
      <c r="C7096" t="s">
        <v>24156</v>
      </c>
      <c r="D7096" t="str">
        <f t="shared" ca="1" si="330"/>
        <v/>
      </c>
      <c r="E7096" t="str">
        <f t="shared" ca="1" si="331"/>
        <v/>
      </c>
      <c r="F7096" t="str">
        <f t="shared" ca="1" si="332"/>
        <v/>
      </c>
    </row>
    <row r="7097" spans="1:6" x14ac:dyDescent="0.25">
      <c r="A7097">
        <f ca="1">IF('Patient History &amp; Demographics'!X7097&gt;10,'Patient History &amp; Demographics'!A7097,"")</f>
        <v>460525</v>
      </c>
      <c r="B7097" t="str">
        <f ca="1">IF('Patient History &amp; Demographics'!X7097&gt;=20,"Acute",IF(AND('Patient History &amp; Demographics'!X7097&gt;=10,'Patient History &amp; Demographics'!X7097&lt;20),"High","Low"))</f>
        <v>Acute</v>
      </c>
      <c r="C7097" t="s">
        <v>24155</v>
      </c>
      <c r="D7097">
        <f t="shared" ca="1" si="330"/>
        <v>1019</v>
      </c>
      <c r="E7097" t="str">
        <f t="shared" ca="1" si="331"/>
        <v>Rehabilitation</v>
      </c>
      <c r="F7097" t="str">
        <f t="shared" ca="1" si="332"/>
        <v>Condition Deteriorated</v>
      </c>
    </row>
    <row r="7098" spans="1:6" x14ac:dyDescent="0.25">
      <c r="A7098">
        <f ca="1">IF('Patient History &amp; Demographics'!X7098&gt;10,'Patient History &amp; Demographics'!A7098,"")</f>
        <v>460534</v>
      </c>
      <c r="B7098" t="str">
        <f ca="1">IF('Patient History &amp; Demographics'!X7098&gt;=20,"Acute",IF(AND('Patient History &amp; Demographics'!X7098&gt;=10,'Patient History &amp; Demographics'!X7098&lt;20),"High","Low"))</f>
        <v>High</v>
      </c>
      <c r="C7098" t="s">
        <v>24155</v>
      </c>
      <c r="D7098">
        <f t="shared" ca="1" si="330"/>
        <v>1025</v>
      </c>
      <c r="E7098" t="str">
        <f t="shared" ca="1" si="331"/>
        <v>Rehabilitation</v>
      </c>
      <c r="F7098" t="str">
        <f t="shared" ca="1" si="332"/>
        <v>No Progress</v>
      </c>
    </row>
    <row r="7099" spans="1:6" x14ac:dyDescent="0.25">
      <c r="A7099">
        <f ca="1">IF('Patient History &amp; Demographics'!X7099&gt;10,'Patient History &amp; Demographics'!A7099,"")</f>
        <v>460543</v>
      </c>
      <c r="B7099" t="str">
        <f ca="1">IF('Patient History &amp; Demographics'!X7099&gt;=20,"Acute",IF(AND('Patient History &amp; Demographics'!X7099&gt;=10,'Patient History &amp; Demographics'!X7099&lt;20),"High","Low"))</f>
        <v>Acute</v>
      </c>
      <c r="C7099" t="s">
        <v>24156</v>
      </c>
      <c r="D7099" t="str">
        <f t="shared" ca="1" si="330"/>
        <v/>
      </c>
      <c r="E7099" t="str">
        <f t="shared" ca="1" si="331"/>
        <v/>
      </c>
      <c r="F7099" t="str">
        <f t="shared" ca="1" si="332"/>
        <v/>
      </c>
    </row>
    <row r="7100" spans="1:6" x14ac:dyDescent="0.25">
      <c r="A7100">
        <f ca="1">IF('Patient History &amp; Demographics'!X7100&gt;10,'Patient History &amp; Demographics'!A7100,"")</f>
        <v>460552</v>
      </c>
      <c r="B7100" t="str">
        <f ca="1">IF('Patient History &amp; Demographics'!X7100&gt;=20,"Acute",IF(AND('Patient History &amp; Demographics'!X7100&gt;=10,'Patient History &amp; Demographics'!X7100&lt;20),"High","Low"))</f>
        <v>High</v>
      </c>
      <c r="C7100" t="s">
        <v>24156</v>
      </c>
      <c r="D7100" t="str">
        <f t="shared" ca="1" si="330"/>
        <v/>
      </c>
      <c r="E7100" t="str">
        <f t="shared" ca="1" si="331"/>
        <v/>
      </c>
      <c r="F7100" t="str">
        <f t="shared" ca="1" si="332"/>
        <v/>
      </c>
    </row>
    <row r="7101" spans="1:6" x14ac:dyDescent="0.25">
      <c r="A7101" t="str">
        <f ca="1">IF('Patient History &amp; Demographics'!X7101&gt;10,'Patient History &amp; Demographics'!A7101,"")</f>
        <v/>
      </c>
      <c r="B7101" t="str">
        <f ca="1">IF('Patient History &amp; Demographics'!X7101&gt;=20,"Acute",IF(AND('Patient History &amp; Demographics'!X7101&gt;=10,'Patient History &amp; Demographics'!X7101&lt;20),"High","Low"))</f>
        <v>Low</v>
      </c>
      <c r="C7101" t="s">
        <v>24156</v>
      </c>
      <c r="D7101" t="str">
        <f t="shared" ca="1" si="330"/>
        <v/>
      </c>
      <c r="E7101" t="str">
        <f t="shared" ca="1" si="331"/>
        <v/>
      </c>
      <c r="F7101" t="str">
        <f t="shared" ca="1" si="332"/>
        <v/>
      </c>
    </row>
    <row r="7102" spans="1:6" x14ac:dyDescent="0.25">
      <c r="A7102">
        <f ca="1">IF('Patient History &amp; Demographics'!X7102&gt;10,'Patient History &amp; Demographics'!A7102,"")</f>
        <v>460570</v>
      </c>
      <c r="B7102" t="str">
        <f ca="1">IF('Patient History &amp; Demographics'!X7102&gt;=20,"Acute",IF(AND('Patient History &amp; Demographics'!X7102&gt;=10,'Patient History &amp; Demographics'!X7102&lt;20),"High","Low"))</f>
        <v>High</v>
      </c>
      <c r="C7102" t="s">
        <v>24155</v>
      </c>
      <c r="D7102">
        <f t="shared" ca="1" si="330"/>
        <v>1021</v>
      </c>
      <c r="E7102" t="str">
        <f t="shared" ca="1" si="331"/>
        <v>Screening</v>
      </c>
      <c r="F7102" t="str">
        <f t="shared" ca="1" si="332"/>
        <v/>
      </c>
    </row>
    <row r="7103" spans="1:6" x14ac:dyDescent="0.25">
      <c r="A7103" t="str">
        <f ca="1">IF('Patient History &amp; Demographics'!X7103&gt;10,'Patient History &amp; Demographics'!A7103,"")</f>
        <v/>
      </c>
      <c r="B7103" t="str">
        <f ca="1">IF('Patient History &amp; Demographics'!X7103&gt;=20,"Acute",IF(AND('Patient History &amp; Demographics'!X7103&gt;=10,'Patient History &amp; Demographics'!X7103&lt;20),"High","Low"))</f>
        <v>Low</v>
      </c>
      <c r="C7103" t="s">
        <v>24155</v>
      </c>
      <c r="D7103">
        <f t="shared" ca="1" si="330"/>
        <v>1004</v>
      </c>
      <c r="E7103" t="str">
        <f t="shared" ca="1" si="331"/>
        <v>Rehabilitation</v>
      </c>
      <c r="F7103" t="str">
        <f t="shared" ca="1" si="332"/>
        <v>Cured</v>
      </c>
    </row>
    <row r="7104" spans="1:6" x14ac:dyDescent="0.25">
      <c r="A7104">
        <f ca="1">IF('Patient History &amp; Demographics'!X7104&gt;10,'Patient History &amp; Demographics'!A7104,"")</f>
        <v>460598</v>
      </c>
      <c r="B7104" t="str">
        <f ca="1">IF('Patient History &amp; Demographics'!X7104&gt;=20,"Acute",IF(AND('Patient History &amp; Demographics'!X7104&gt;=10,'Patient History &amp; Demographics'!X7104&lt;20),"High","Low"))</f>
        <v>High</v>
      </c>
      <c r="C7104" t="s">
        <v>24155</v>
      </c>
      <c r="D7104">
        <f t="shared" ca="1" si="330"/>
        <v>1021</v>
      </c>
      <c r="E7104" t="str">
        <f t="shared" ca="1" si="331"/>
        <v>Rehabilitation</v>
      </c>
      <c r="F7104" t="str">
        <f t="shared" ca="1" si="332"/>
        <v>No Progress</v>
      </c>
    </row>
    <row r="7105" spans="1:6" x14ac:dyDescent="0.25">
      <c r="A7105">
        <f ca="1">IF('Patient History &amp; Demographics'!X7105&gt;10,'Patient History &amp; Demographics'!A7105,"")</f>
        <v>460604</v>
      </c>
      <c r="B7105" t="str">
        <f ca="1">IF('Patient History &amp; Demographics'!X7105&gt;=20,"Acute",IF(AND('Patient History &amp; Demographics'!X7105&gt;=10,'Patient History &amp; Demographics'!X7105&lt;20),"High","Low"))</f>
        <v>High</v>
      </c>
      <c r="C7105" t="s">
        <v>24155</v>
      </c>
      <c r="D7105">
        <f t="shared" ca="1" si="330"/>
        <v>1020</v>
      </c>
      <c r="E7105" t="str">
        <f t="shared" ca="1" si="331"/>
        <v>Screening</v>
      </c>
      <c r="F7105" t="str">
        <f t="shared" ca="1" si="332"/>
        <v/>
      </c>
    </row>
    <row r="7106" spans="1:6" x14ac:dyDescent="0.25">
      <c r="A7106">
        <f ca="1">IF('Patient History &amp; Demographics'!X7106&gt;10,'Patient History &amp; Demographics'!A7106,"")</f>
        <v>460613</v>
      </c>
      <c r="B7106" t="str">
        <f ca="1">IF('Patient History &amp; Demographics'!X7106&gt;=20,"Acute",IF(AND('Patient History &amp; Demographics'!X7106&gt;=10,'Patient History &amp; Demographics'!X7106&lt;20),"High","Low"))</f>
        <v>High</v>
      </c>
      <c r="C7106" t="s">
        <v>24155</v>
      </c>
      <c r="D7106">
        <f t="shared" ref="D7106:D7169" ca="1" si="333">IF(C7106="Yes",CHOOSE(RANDBETWEEN(1,27),1001,1002,1003,1004,1005,1006,1007,1008,1009,1010,1011,1012,1013,1014,1015,1016,1017,1018,
1019,1020,1021,1022,1023,1024,1025,1026,1027,1028),"")</f>
        <v>1018</v>
      </c>
      <c r="E7106" t="str">
        <f t="shared" ca="1" si="331"/>
        <v>Rehabilitation</v>
      </c>
      <c r="F7106" t="str">
        <f t="shared" ca="1" si="332"/>
        <v>Condition Deteriorated</v>
      </c>
    </row>
    <row r="7107" spans="1:6" x14ac:dyDescent="0.25">
      <c r="A7107">
        <f ca="1">IF('Patient History &amp; Demographics'!X7107&gt;10,'Patient History &amp; Demographics'!A7107,"")</f>
        <v>460631</v>
      </c>
      <c r="B7107" t="str">
        <f ca="1">IF('Patient History &amp; Demographics'!X7107&gt;=20,"Acute",IF(AND('Patient History &amp; Demographics'!X7107&gt;=10,'Patient History &amp; Demographics'!X7107&lt;20),"High","Low"))</f>
        <v>High</v>
      </c>
      <c r="C7107" t="s">
        <v>24156</v>
      </c>
      <c r="D7107" t="str">
        <f t="shared" ca="1" si="333"/>
        <v/>
      </c>
      <c r="E7107" t="str">
        <f t="shared" ref="E7107:E7170" ca="1" si="334">IF(C7107="Yes",CHOOSE(RANDBETWEEN(1,2),"Screening","Rehabilitation"),"")</f>
        <v/>
      </c>
      <c r="F7107" t="str">
        <f t="shared" ref="F7107:F7170" ca="1" si="335">IF(E7107="Rehabilitation",CHOOSE(RANDBETWEEN(1,4),"Positive Progress","No Progress","Condition Deteriorated","Cured"),"")</f>
        <v/>
      </c>
    </row>
    <row r="7108" spans="1:6" x14ac:dyDescent="0.25">
      <c r="A7108">
        <f ca="1">IF('Patient History &amp; Demographics'!X7108&gt;10,'Patient History &amp; Demographics'!A7108,"")</f>
        <v>460640</v>
      </c>
      <c r="B7108" t="str">
        <f ca="1">IF('Patient History &amp; Demographics'!X7108&gt;=20,"Acute",IF(AND('Patient History &amp; Demographics'!X7108&gt;=10,'Patient History &amp; Demographics'!X7108&lt;20),"High","Low"))</f>
        <v>High</v>
      </c>
      <c r="C7108" t="s">
        <v>24155</v>
      </c>
      <c r="D7108">
        <f t="shared" ca="1" si="333"/>
        <v>1027</v>
      </c>
      <c r="E7108" t="str">
        <f t="shared" ca="1" si="334"/>
        <v>Screening</v>
      </c>
      <c r="F7108" t="str">
        <f t="shared" ca="1" si="335"/>
        <v/>
      </c>
    </row>
    <row r="7109" spans="1:6" x14ac:dyDescent="0.25">
      <c r="A7109">
        <f ca="1">IF('Patient History &amp; Demographics'!X7109&gt;10,'Patient History &amp; Demographics'!A7109,"")</f>
        <v>460659</v>
      </c>
      <c r="B7109" t="str">
        <f ca="1">IF('Patient History &amp; Demographics'!X7109&gt;=20,"Acute",IF(AND('Patient History &amp; Demographics'!X7109&gt;=10,'Patient History &amp; Demographics'!X7109&lt;20),"High","Low"))</f>
        <v>High</v>
      </c>
      <c r="C7109" t="s">
        <v>24156</v>
      </c>
      <c r="D7109" t="str">
        <f t="shared" ca="1" si="333"/>
        <v/>
      </c>
      <c r="E7109" t="str">
        <f t="shared" ca="1" si="334"/>
        <v/>
      </c>
      <c r="F7109" t="str">
        <f t="shared" ca="1" si="335"/>
        <v/>
      </c>
    </row>
    <row r="7110" spans="1:6" x14ac:dyDescent="0.25">
      <c r="A7110" t="str">
        <f ca="1">IF('Patient History &amp; Demographics'!X7110&gt;10,'Patient History &amp; Demographics'!A7110,"")</f>
        <v/>
      </c>
      <c r="B7110" t="str">
        <f ca="1">IF('Patient History &amp; Demographics'!X7110&gt;=20,"Acute",IF(AND('Patient History &amp; Demographics'!X7110&gt;=10,'Patient History &amp; Demographics'!X7110&lt;20),"High","Low"))</f>
        <v>Low</v>
      </c>
      <c r="C7110" t="s">
        <v>24155</v>
      </c>
      <c r="D7110">
        <f t="shared" ca="1" si="333"/>
        <v>1014</v>
      </c>
      <c r="E7110" t="str">
        <f t="shared" ca="1" si="334"/>
        <v>Rehabilitation</v>
      </c>
      <c r="F7110" t="str">
        <f t="shared" ca="1" si="335"/>
        <v>Cured</v>
      </c>
    </row>
    <row r="7111" spans="1:6" x14ac:dyDescent="0.25">
      <c r="A7111" t="str">
        <f ca="1">IF('Patient History &amp; Demographics'!X7111&gt;10,'Patient History &amp; Demographics'!A7111,"")</f>
        <v/>
      </c>
      <c r="B7111" t="str">
        <f ca="1">IF('Patient History &amp; Demographics'!X7111&gt;=20,"Acute",IF(AND('Patient History &amp; Demographics'!X7111&gt;=10,'Patient History &amp; Demographics'!X7111&lt;20),"High","Low"))</f>
        <v>Low</v>
      </c>
      <c r="C7111" t="s">
        <v>24156</v>
      </c>
      <c r="D7111" t="str">
        <f t="shared" ca="1" si="333"/>
        <v/>
      </c>
      <c r="E7111" t="str">
        <f t="shared" ca="1" si="334"/>
        <v/>
      </c>
      <c r="F7111" t="str">
        <f t="shared" ca="1" si="335"/>
        <v/>
      </c>
    </row>
    <row r="7112" spans="1:6" x14ac:dyDescent="0.25">
      <c r="A7112">
        <f ca="1">IF('Patient History &amp; Demographics'!X7112&gt;10,'Patient History &amp; Demographics'!A7112,"")</f>
        <v>460686</v>
      </c>
      <c r="B7112" t="str">
        <f ca="1">IF('Patient History &amp; Demographics'!X7112&gt;=20,"Acute",IF(AND('Patient History &amp; Demographics'!X7112&gt;=10,'Patient History &amp; Demographics'!X7112&lt;20),"High","Low"))</f>
        <v>Acute</v>
      </c>
      <c r="C7112" t="s">
        <v>24156</v>
      </c>
      <c r="D7112" t="str">
        <f t="shared" ca="1" si="333"/>
        <v/>
      </c>
      <c r="E7112" t="str">
        <f t="shared" ca="1" si="334"/>
        <v/>
      </c>
      <c r="F7112" t="str">
        <f t="shared" ca="1" si="335"/>
        <v/>
      </c>
    </row>
    <row r="7113" spans="1:6" x14ac:dyDescent="0.25">
      <c r="A7113">
        <f ca="1">IF('Patient History &amp; Demographics'!X7113&gt;10,'Patient History &amp; Demographics'!A7113,"")</f>
        <v>460695</v>
      </c>
      <c r="B7113" t="str">
        <f ca="1">IF('Patient History &amp; Demographics'!X7113&gt;=20,"Acute",IF(AND('Patient History &amp; Demographics'!X7113&gt;=10,'Patient History &amp; Demographics'!X7113&lt;20),"High","Low"))</f>
        <v>High</v>
      </c>
      <c r="C7113" t="s">
        <v>24156</v>
      </c>
      <c r="D7113" t="str">
        <f t="shared" ca="1" si="333"/>
        <v/>
      </c>
      <c r="E7113" t="str">
        <f t="shared" ca="1" si="334"/>
        <v/>
      </c>
      <c r="F7113" t="str">
        <f t="shared" ca="1" si="335"/>
        <v/>
      </c>
    </row>
    <row r="7114" spans="1:6" x14ac:dyDescent="0.25">
      <c r="A7114">
        <f ca="1">IF('Patient History &amp; Demographics'!X7114&gt;10,'Patient History &amp; Demographics'!A7114,"")</f>
        <v>460701</v>
      </c>
      <c r="B7114" t="str">
        <f ca="1">IF('Patient History &amp; Demographics'!X7114&gt;=20,"Acute",IF(AND('Patient History &amp; Demographics'!X7114&gt;=10,'Patient History &amp; Demographics'!X7114&lt;20),"High","Low"))</f>
        <v>High</v>
      </c>
      <c r="C7114" t="s">
        <v>24156</v>
      </c>
      <c r="D7114" t="str">
        <f t="shared" ca="1" si="333"/>
        <v/>
      </c>
      <c r="E7114" t="str">
        <f t="shared" ca="1" si="334"/>
        <v/>
      </c>
      <c r="F7114" t="str">
        <f t="shared" ca="1" si="335"/>
        <v/>
      </c>
    </row>
    <row r="7115" spans="1:6" x14ac:dyDescent="0.25">
      <c r="A7115">
        <f ca="1">IF('Patient History &amp; Demographics'!X7115&gt;10,'Patient History &amp; Demographics'!A7115,"")</f>
        <v>460710</v>
      </c>
      <c r="B7115" t="str">
        <f ca="1">IF('Patient History &amp; Demographics'!X7115&gt;=20,"Acute",IF(AND('Patient History &amp; Demographics'!X7115&gt;=10,'Patient History &amp; Demographics'!X7115&lt;20),"High","Low"))</f>
        <v>Acute</v>
      </c>
      <c r="C7115" t="s">
        <v>24155</v>
      </c>
      <c r="D7115">
        <f t="shared" ca="1" si="333"/>
        <v>1009</v>
      </c>
      <c r="E7115" t="str">
        <f t="shared" ca="1" si="334"/>
        <v>Rehabilitation</v>
      </c>
      <c r="F7115" t="str">
        <f t="shared" ca="1" si="335"/>
        <v>Cured</v>
      </c>
    </row>
    <row r="7116" spans="1:6" x14ac:dyDescent="0.25">
      <c r="A7116">
        <f ca="1">IF('Patient History &amp; Demographics'!X7116&gt;10,'Patient History &amp; Demographics'!A7116,"")</f>
        <v>460729</v>
      </c>
      <c r="B7116" t="str">
        <f ca="1">IF('Patient History &amp; Demographics'!X7116&gt;=20,"Acute",IF(AND('Patient History &amp; Demographics'!X7116&gt;=10,'Patient History &amp; Demographics'!X7116&lt;20),"High","Low"))</f>
        <v>High</v>
      </c>
      <c r="C7116" t="s">
        <v>24156</v>
      </c>
      <c r="D7116" t="str">
        <f t="shared" ca="1" si="333"/>
        <v/>
      </c>
      <c r="E7116" t="str">
        <f t="shared" ca="1" si="334"/>
        <v/>
      </c>
      <c r="F7116" t="str">
        <f t="shared" ca="1" si="335"/>
        <v/>
      </c>
    </row>
    <row r="7117" spans="1:6" x14ac:dyDescent="0.25">
      <c r="A7117">
        <f ca="1">IF('Patient History &amp; Demographics'!X7117&gt;10,'Patient History &amp; Demographics'!A7117,"")</f>
        <v>460738</v>
      </c>
      <c r="B7117" t="str">
        <f ca="1">IF('Patient History &amp; Demographics'!X7117&gt;=20,"Acute",IF(AND('Patient History &amp; Demographics'!X7117&gt;=10,'Patient History &amp; Demographics'!X7117&lt;20),"High","Low"))</f>
        <v>High</v>
      </c>
      <c r="C7117" t="s">
        <v>24155</v>
      </c>
      <c r="D7117">
        <f t="shared" ca="1" si="333"/>
        <v>1026</v>
      </c>
      <c r="E7117" t="str">
        <f t="shared" ca="1" si="334"/>
        <v>Screening</v>
      </c>
      <c r="F7117" t="str">
        <f t="shared" ca="1" si="335"/>
        <v/>
      </c>
    </row>
    <row r="7118" spans="1:6" x14ac:dyDescent="0.25">
      <c r="A7118">
        <f ca="1">IF('Patient History &amp; Demographics'!X7118&gt;10,'Patient History &amp; Demographics'!A7118,"")</f>
        <v>460747</v>
      </c>
      <c r="B7118" t="str">
        <f ca="1">IF('Patient History &amp; Demographics'!X7118&gt;=20,"Acute",IF(AND('Patient History &amp; Demographics'!X7118&gt;=10,'Patient History &amp; Demographics'!X7118&lt;20),"High","Low"))</f>
        <v>Acute</v>
      </c>
      <c r="C7118" t="s">
        <v>24156</v>
      </c>
      <c r="D7118" t="str">
        <f t="shared" ca="1" si="333"/>
        <v/>
      </c>
      <c r="E7118" t="str">
        <f t="shared" ca="1" si="334"/>
        <v/>
      </c>
      <c r="F7118" t="str">
        <f t="shared" ca="1" si="335"/>
        <v/>
      </c>
    </row>
    <row r="7119" spans="1:6" x14ac:dyDescent="0.25">
      <c r="A7119" t="str">
        <f ca="1">IF('Patient History &amp; Demographics'!X7119&gt;10,'Patient History &amp; Demographics'!A7119,"")</f>
        <v/>
      </c>
      <c r="B7119" t="str">
        <f ca="1">IF('Patient History &amp; Demographics'!X7119&gt;=20,"Acute",IF(AND('Patient History &amp; Demographics'!X7119&gt;=10,'Patient History &amp; Demographics'!X7119&lt;20),"High","Low"))</f>
        <v>Low</v>
      </c>
      <c r="C7119" t="s">
        <v>24155</v>
      </c>
      <c r="D7119">
        <f t="shared" ca="1" si="333"/>
        <v>1009</v>
      </c>
      <c r="E7119" t="str">
        <f t="shared" ca="1" si="334"/>
        <v>Rehabilitation</v>
      </c>
      <c r="F7119" t="str">
        <f t="shared" ca="1" si="335"/>
        <v>No Progress</v>
      </c>
    </row>
    <row r="7120" spans="1:6" x14ac:dyDescent="0.25">
      <c r="A7120">
        <f ca="1">IF('Patient History &amp; Demographics'!X7120&gt;10,'Patient History &amp; Demographics'!A7120,"")</f>
        <v>460765</v>
      </c>
      <c r="B7120" t="str">
        <f ca="1">IF('Patient History &amp; Demographics'!X7120&gt;=20,"Acute",IF(AND('Patient History &amp; Demographics'!X7120&gt;=10,'Patient History &amp; Demographics'!X7120&lt;20),"High","Low"))</f>
        <v>High</v>
      </c>
      <c r="C7120" t="s">
        <v>24156</v>
      </c>
      <c r="D7120" t="str">
        <f t="shared" ca="1" si="333"/>
        <v/>
      </c>
      <c r="E7120" t="str">
        <f t="shared" ca="1" si="334"/>
        <v/>
      </c>
      <c r="F7120" t="str">
        <f t="shared" ca="1" si="335"/>
        <v/>
      </c>
    </row>
    <row r="7121" spans="1:6" x14ac:dyDescent="0.25">
      <c r="A7121">
        <f ca="1">IF('Patient History &amp; Demographics'!X7121&gt;10,'Patient History &amp; Demographics'!A7121,"")</f>
        <v>460774</v>
      </c>
      <c r="B7121" t="str">
        <f ca="1">IF('Patient History &amp; Demographics'!X7121&gt;=20,"Acute",IF(AND('Patient History &amp; Demographics'!X7121&gt;=10,'Patient History &amp; Demographics'!X7121&lt;20),"High","Low"))</f>
        <v>High</v>
      </c>
      <c r="C7121" t="s">
        <v>24155</v>
      </c>
      <c r="D7121">
        <f t="shared" ca="1" si="333"/>
        <v>1015</v>
      </c>
      <c r="E7121" t="str">
        <f t="shared" ca="1" si="334"/>
        <v>Rehabilitation</v>
      </c>
      <c r="F7121" t="str">
        <f t="shared" ca="1" si="335"/>
        <v>Positive Progress</v>
      </c>
    </row>
    <row r="7122" spans="1:6" x14ac:dyDescent="0.25">
      <c r="A7122">
        <f ca="1">IF('Patient History &amp; Demographics'!X7122&gt;10,'Patient History &amp; Demographics'!A7122,"")</f>
        <v>460783</v>
      </c>
      <c r="B7122" t="str">
        <f ca="1">IF('Patient History &amp; Demographics'!X7122&gt;=20,"Acute",IF(AND('Patient History &amp; Demographics'!X7122&gt;=10,'Patient History &amp; Demographics'!X7122&lt;20),"High","Low"))</f>
        <v>Acute</v>
      </c>
      <c r="C7122" t="s">
        <v>24156</v>
      </c>
      <c r="D7122" t="str">
        <f t="shared" ca="1" si="333"/>
        <v/>
      </c>
      <c r="E7122" t="str">
        <f t="shared" ca="1" si="334"/>
        <v/>
      </c>
      <c r="F7122" t="str">
        <f t="shared" ca="1" si="335"/>
        <v/>
      </c>
    </row>
    <row r="7123" spans="1:6" x14ac:dyDescent="0.25">
      <c r="A7123" t="str">
        <f ca="1">IF('Patient History &amp; Demographics'!X7123&gt;10,'Patient History &amp; Demographics'!A7123,"")</f>
        <v/>
      </c>
      <c r="B7123" t="str">
        <f ca="1">IF('Patient History &amp; Demographics'!X7123&gt;=20,"Acute",IF(AND('Patient History &amp; Demographics'!X7123&gt;=10,'Patient History &amp; Demographics'!X7123&lt;20),"High","Low"))</f>
        <v>Low</v>
      </c>
      <c r="C7123" t="s">
        <v>24156</v>
      </c>
      <c r="D7123" t="str">
        <f t="shared" ca="1" si="333"/>
        <v/>
      </c>
      <c r="E7123" t="str">
        <f t="shared" ca="1" si="334"/>
        <v/>
      </c>
      <c r="F7123" t="str">
        <f t="shared" ca="1" si="335"/>
        <v/>
      </c>
    </row>
    <row r="7124" spans="1:6" x14ac:dyDescent="0.25">
      <c r="A7124" t="str">
        <f ca="1">IF('Patient History &amp; Demographics'!X7124&gt;10,'Patient History &amp; Demographics'!A7124,"")</f>
        <v/>
      </c>
      <c r="B7124" t="str">
        <f ca="1">IF('Patient History &amp; Demographics'!X7124&gt;=20,"Acute",IF(AND('Patient History &amp; Demographics'!X7124&gt;=10,'Patient History &amp; Demographics'!X7124&lt;20),"High","Low"))</f>
        <v>High</v>
      </c>
      <c r="C7124" t="s">
        <v>24155</v>
      </c>
      <c r="D7124">
        <f t="shared" ca="1" si="333"/>
        <v>1010</v>
      </c>
      <c r="E7124" t="str">
        <f t="shared" ca="1" si="334"/>
        <v>Rehabilitation</v>
      </c>
      <c r="F7124" t="str">
        <f t="shared" ca="1" si="335"/>
        <v>Positive Progress</v>
      </c>
    </row>
    <row r="7125" spans="1:6" x14ac:dyDescent="0.25">
      <c r="A7125">
        <f ca="1">IF('Patient History &amp; Demographics'!X7125&gt;10,'Patient History &amp; Demographics'!A7125,"")</f>
        <v>460826</v>
      </c>
      <c r="B7125" t="str">
        <f ca="1">IF('Patient History &amp; Demographics'!X7125&gt;=20,"Acute",IF(AND('Patient History &amp; Demographics'!X7125&gt;=10,'Patient History &amp; Demographics'!X7125&lt;20),"High","Low"))</f>
        <v>High</v>
      </c>
      <c r="C7125" t="s">
        <v>24155</v>
      </c>
      <c r="D7125">
        <f t="shared" ca="1" si="333"/>
        <v>1001</v>
      </c>
      <c r="E7125" t="str">
        <f t="shared" ca="1" si="334"/>
        <v>Screening</v>
      </c>
      <c r="F7125" t="str">
        <f t="shared" ca="1" si="335"/>
        <v/>
      </c>
    </row>
    <row r="7126" spans="1:6" x14ac:dyDescent="0.25">
      <c r="A7126">
        <f ca="1">IF('Patient History &amp; Demographics'!X7126&gt;10,'Patient History &amp; Demographics'!A7126,"")</f>
        <v>460835</v>
      </c>
      <c r="B7126" t="str">
        <f ca="1">IF('Patient History &amp; Demographics'!X7126&gt;=20,"Acute",IF(AND('Patient History &amp; Demographics'!X7126&gt;=10,'Patient History &amp; Demographics'!X7126&lt;20),"High","Low"))</f>
        <v>Acute</v>
      </c>
      <c r="C7126" t="s">
        <v>24156</v>
      </c>
      <c r="D7126" t="str">
        <f t="shared" ca="1" si="333"/>
        <v/>
      </c>
      <c r="E7126" t="str">
        <f t="shared" ca="1" si="334"/>
        <v/>
      </c>
      <c r="F7126" t="str">
        <f t="shared" ca="1" si="335"/>
        <v/>
      </c>
    </row>
    <row r="7127" spans="1:6" x14ac:dyDescent="0.25">
      <c r="A7127" t="str">
        <f ca="1">IF('Patient History &amp; Demographics'!X7127&gt;10,'Patient History &amp; Demographics'!A7127,"")</f>
        <v/>
      </c>
      <c r="B7127" t="str">
        <f ca="1">IF('Patient History &amp; Demographics'!X7127&gt;=20,"Acute",IF(AND('Patient History &amp; Demographics'!X7127&gt;=10,'Patient History &amp; Demographics'!X7127&lt;20),"High","Low"))</f>
        <v>High</v>
      </c>
      <c r="C7127" t="s">
        <v>24156</v>
      </c>
      <c r="D7127" t="str">
        <f t="shared" ca="1" si="333"/>
        <v/>
      </c>
      <c r="E7127" t="str">
        <f t="shared" ca="1" si="334"/>
        <v/>
      </c>
      <c r="F7127" t="str">
        <f t="shared" ca="1" si="335"/>
        <v/>
      </c>
    </row>
    <row r="7128" spans="1:6" x14ac:dyDescent="0.25">
      <c r="A7128">
        <f ca="1">IF('Patient History &amp; Demographics'!X7128&gt;10,'Patient History &amp; Demographics'!A7128,"")</f>
        <v>460853</v>
      </c>
      <c r="B7128" t="str">
        <f ca="1">IF('Patient History &amp; Demographics'!X7128&gt;=20,"Acute",IF(AND('Patient History &amp; Demographics'!X7128&gt;=10,'Patient History &amp; Demographics'!X7128&lt;20),"High","Low"))</f>
        <v>High</v>
      </c>
      <c r="C7128" t="s">
        <v>24155</v>
      </c>
      <c r="D7128">
        <f t="shared" ca="1" si="333"/>
        <v>1023</v>
      </c>
      <c r="E7128" t="str">
        <f t="shared" ca="1" si="334"/>
        <v>Rehabilitation</v>
      </c>
      <c r="F7128" t="str">
        <f t="shared" ca="1" si="335"/>
        <v>No Progress</v>
      </c>
    </row>
    <row r="7129" spans="1:6" x14ac:dyDescent="0.25">
      <c r="A7129">
        <f ca="1">IF('Patient History &amp; Demographics'!X7129&gt;10,'Patient History &amp; Demographics'!A7129,"")</f>
        <v>460862</v>
      </c>
      <c r="B7129" t="str">
        <f ca="1">IF('Patient History &amp; Demographics'!X7129&gt;=20,"Acute",IF(AND('Patient History &amp; Demographics'!X7129&gt;=10,'Patient History &amp; Demographics'!X7129&lt;20),"High","Low"))</f>
        <v>High</v>
      </c>
      <c r="C7129" t="s">
        <v>24155</v>
      </c>
      <c r="D7129">
        <f t="shared" ca="1" si="333"/>
        <v>1002</v>
      </c>
      <c r="E7129" t="str">
        <f t="shared" ca="1" si="334"/>
        <v>Screening</v>
      </c>
      <c r="F7129" t="str">
        <f t="shared" ca="1" si="335"/>
        <v/>
      </c>
    </row>
    <row r="7130" spans="1:6" x14ac:dyDescent="0.25">
      <c r="A7130">
        <f ca="1">IF('Patient History &amp; Demographics'!X7130&gt;10,'Patient History &amp; Demographics'!A7130,"")</f>
        <v>460871</v>
      </c>
      <c r="B7130" t="str">
        <f ca="1">IF('Patient History &amp; Demographics'!X7130&gt;=20,"Acute",IF(AND('Patient History &amp; Demographics'!X7130&gt;=10,'Patient History &amp; Demographics'!X7130&lt;20),"High","Low"))</f>
        <v>Acute</v>
      </c>
      <c r="C7130" t="s">
        <v>24155</v>
      </c>
      <c r="D7130">
        <f t="shared" ca="1" si="333"/>
        <v>1011</v>
      </c>
      <c r="E7130" t="str">
        <f t="shared" ca="1" si="334"/>
        <v>Rehabilitation</v>
      </c>
      <c r="F7130" t="str">
        <f t="shared" ca="1" si="335"/>
        <v>Condition Deteriorated</v>
      </c>
    </row>
    <row r="7131" spans="1:6" x14ac:dyDescent="0.25">
      <c r="A7131">
        <f ca="1">IF('Patient History &amp; Demographics'!X7131&gt;10,'Patient History &amp; Demographics'!A7131,"")</f>
        <v>460899</v>
      </c>
      <c r="B7131" t="str">
        <f ca="1">IF('Patient History &amp; Demographics'!X7131&gt;=20,"Acute",IF(AND('Patient History &amp; Demographics'!X7131&gt;=10,'Patient History &amp; Demographics'!X7131&lt;20),"High","Low"))</f>
        <v>High</v>
      </c>
      <c r="C7131" t="s">
        <v>24155</v>
      </c>
      <c r="D7131">
        <f t="shared" ca="1" si="333"/>
        <v>1004</v>
      </c>
      <c r="E7131" t="str">
        <f t="shared" ca="1" si="334"/>
        <v>Screening</v>
      </c>
      <c r="F7131" t="str">
        <f t="shared" ca="1" si="335"/>
        <v/>
      </c>
    </row>
    <row r="7132" spans="1:6" x14ac:dyDescent="0.25">
      <c r="A7132">
        <f ca="1">IF('Patient History &amp; Demographics'!X7132&gt;10,'Patient History &amp; Demographics'!A7132,"")</f>
        <v>460905</v>
      </c>
      <c r="B7132" t="str">
        <f ca="1">IF('Patient History &amp; Demographics'!X7132&gt;=20,"Acute",IF(AND('Patient History &amp; Demographics'!X7132&gt;=10,'Patient History &amp; Demographics'!X7132&lt;20),"High","Low"))</f>
        <v>Acute</v>
      </c>
      <c r="C7132" t="s">
        <v>24156</v>
      </c>
      <c r="D7132" t="str">
        <f t="shared" ca="1" si="333"/>
        <v/>
      </c>
      <c r="E7132" t="str">
        <f t="shared" ca="1" si="334"/>
        <v/>
      </c>
      <c r="F7132" t="str">
        <f t="shared" ca="1" si="335"/>
        <v/>
      </c>
    </row>
    <row r="7133" spans="1:6" x14ac:dyDescent="0.25">
      <c r="A7133" t="str">
        <f ca="1">IF('Patient History &amp; Demographics'!X7133&gt;10,'Patient History &amp; Demographics'!A7133,"")</f>
        <v/>
      </c>
      <c r="B7133" t="str">
        <f ca="1">IF('Patient History &amp; Demographics'!X7133&gt;=20,"Acute",IF(AND('Patient History &amp; Demographics'!X7133&gt;=10,'Patient History &amp; Demographics'!X7133&lt;20),"High","Low"))</f>
        <v>High</v>
      </c>
      <c r="C7133" t="s">
        <v>24155</v>
      </c>
      <c r="D7133">
        <f t="shared" ca="1" si="333"/>
        <v>1019</v>
      </c>
      <c r="E7133" t="str">
        <f t="shared" ca="1" si="334"/>
        <v>Rehabilitation</v>
      </c>
      <c r="F7133" t="str">
        <f t="shared" ca="1" si="335"/>
        <v>Positive Progress</v>
      </c>
    </row>
    <row r="7134" spans="1:6" x14ac:dyDescent="0.25">
      <c r="A7134">
        <f ca="1">IF('Patient History &amp; Demographics'!X7134&gt;10,'Patient History &amp; Demographics'!A7134,"")</f>
        <v>460923</v>
      </c>
      <c r="B7134" t="str">
        <f ca="1">IF('Patient History &amp; Demographics'!X7134&gt;=20,"Acute",IF(AND('Patient History &amp; Demographics'!X7134&gt;=10,'Patient History &amp; Demographics'!X7134&lt;20),"High","Low"))</f>
        <v>Acute</v>
      </c>
      <c r="C7134" t="s">
        <v>24155</v>
      </c>
      <c r="D7134">
        <f t="shared" ca="1" si="333"/>
        <v>1016</v>
      </c>
      <c r="E7134" t="str">
        <f t="shared" ca="1" si="334"/>
        <v>Rehabilitation</v>
      </c>
      <c r="F7134" t="str">
        <f t="shared" ca="1" si="335"/>
        <v>Positive Progress</v>
      </c>
    </row>
    <row r="7135" spans="1:6" x14ac:dyDescent="0.25">
      <c r="A7135" t="str">
        <f ca="1">IF('Patient History &amp; Demographics'!X7135&gt;10,'Patient History &amp; Demographics'!A7135,"")</f>
        <v/>
      </c>
      <c r="B7135" t="str">
        <f ca="1">IF('Patient History &amp; Demographics'!X7135&gt;=20,"Acute",IF(AND('Patient History &amp; Demographics'!X7135&gt;=10,'Patient History &amp; Demographics'!X7135&lt;20),"High","Low"))</f>
        <v>Low</v>
      </c>
      <c r="C7135" t="s">
        <v>24156</v>
      </c>
      <c r="D7135" t="str">
        <f t="shared" ca="1" si="333"/>
        <v/>
      </c>
      <c r="E7135" t="str">
        <f t="shared" ca="1" si="334"/>
        <v/>
      </c>
      <c r="F7135" t="str">
        <f t="shared" ca="1" si="335"/>
        <v/>
      </c>
    </row>
    <row r="7136" spans="1:6" x14ac:dyDescent="0.25">
      <c r="A7136">
        <f ca="1">IF('Patient History &amp; Demographics'!X7136&gt;10,'Patient History &amp; Demographics'!A7136,"")</f>
        <v>460941</v>
      </c>
      <c r="B7136" t="str">
        <f ca="1">IF('Patient History &amp; Demographics'!X7136&gt;=20,"Acute",IF(AND('Patient History &amp; Demographics'!X7136&gt;=10,'Patient History &amp; Demographics'!X7136&lt;20),"High","Low"))</f>
        <v>High</v>
      </c>
      <c r="C7136" t="s">
        <v>24156</v>
      </c>
      <c r="D7136" t="str">
        <f t="shared" ca="1" si="333"/>
        <v/>
      </c>
      <c r="E7136" t="str">
        <f t="shared" ca="1" si="334"/>
        <v/>
      </c>
      <c r="F7136" t="str">
        <f t="shared" ca="1" si="335"/>
        <v/>
      </c>
    </row>
    <row r="7137" spans="1:6" x14ac:dyDescent="0.25">
      <c r="A7137">
        <f ca="1">IF('Patient History &amp; Demographics'!X7137&gt;10,'Patient History &amp; Demographics'!A7137,"")</f>
        <v>460950</v>
      </c>
      <c r="B7137" t="str">
        <f ca="1">IF('Patient History &amp; Demographics'!X7137&gt;=20,"Acute",IF(AND('Patient History &amp; Demographics'!X7137&gt;=10,'Patient History &amp; Demographics'!X7137&lt;20),"High","Low"))</f>
        <v>High</v>
      </c>
      <c r="C7137" t="s">
        <v>24155</v>
      </c>
      <c r="D7137">
        <f t="shared" ca="1" si="333"/>
        <v>1027</v>
      </c>
      <c r="E7137" t="str">
        <f t="shared" ca="1" si="334"/>
        <v>Rehabilitation</v>
      </c>
      <c r="F7137" t="str">
        <f t="shared" ca="1" si="335"/>
        <v>No Progress</v>
      </c>
    </row>
    <row r="7138" spans="1:6" x14ac:dyDescent="0.25">
      <c r="A7138">
        <f ca="1">IF('Patient History &amp; Demographics'!X7138&gt;10,'Patient History &amp; Demographics'!A7138,"")</f>
        <v>460969</v>
      </c>
      <c r="B7138" t="str">
        <f ca="1">IF('Patient History &amp; Demographics'!X7138&gt;=20,"Acute",IF(AND('Patient History &amp; Demographics'!X7138&gt;=10,'Patient History &amp; Demographics'!X7138&lt;20),"High","Low"))</f>
        <v>High</v>
      </c>
      <c r="C7138" t="s">
        <v>24156</v>
      </c>
      <c r="D7138" t="str">
        <f t="shared" ca="1" si="333"/>
        <v/>
      </c>
      <c r="E7138" t="str">
        <f t="shared" ca="1" si="334"/>
        <v/>
      </c>
      <c r="F7138" t="str">
        <f t="shared" ca="1" si="335"/>
        <v/>
      </c>
    </row>
    <row r="7139" spans="1:6" x14ac:dyDescent="0.25">
      <c r="A7139" t="str">
        <f ca="1">IF('Patient History &amp; Demographics'!X7139&gt;10,'Patient History &amp; Demographics'!A7139,"")</f>
        <v/>
      </c>
      <c r="B7139" t="str">
        <f ca="1">IF('Patient History &amp; Demographics'!X7139&gt;=20,"Acute",IF(AND('Patient History &amp; Demographics'!X7139&gt;=10,'Patient History &amp; Demographics'!X7139&lt;20),"High","Low"))</f>
        <v>Low</v>
      </c>
      <c r="C7139" t="s">
        <v>24156</v>
      </c>
      <c r="D7139" t="str">
        <f t="shared" ca="1" si="333"/>
        <v/>
      </c>
      <c r="E7139" t="str">
        <f t="shared" ca="1" si="334"/>
        <v/>
      </c>
      <c r="F7139" t="str">
        <f t="shared" ca="1" si="335"/>
        <v/>
      </c>
    </row>
    <row r="7140" spans="1:6" x14ac:dyDescent="0.25">
      <c r="A7140">
        <f ca="1">IF('Patient History &amp; Demographics'!X7140&gt;10,'Patient History &amp; Demographics'!A7140,"")</f>
        <v>460987</v>
      </c>
      <c r="B7140" t="str">
        <f ca="1">IF('Patient History &amp; Demographics'!X7140&gt;=20,"Acute",IF(AND('Patient History &amp; Demographics'!X7140&gt;=10,'Patient History &amp; Demographics'!X7140&lt;20),"High","Low"))</f>
        <v>Acute</v>
      </c>
      <c r="C7140" t="s">
        <v>24155</v>
      </c>
      <c r="D7140">
        <f t="shared" ca="1" si="333"/>
        <v>1008</v>
      </c>
      <c r="E7140" t="str">
        <f t="shared" ca="1" si="334"/>
        <v>Screening</v>
      </c>
      <c r="F7140" t="str">
        <f t="shared" ca="1" si="335"/>
        <v/>
      </c>
    </row>
    <row r="7141" spans="1:6" x14ac:dyDescent="0.25">
      <c r="A7141">
        <f ca="1">IF('Patient History &amp; Demographics'!X7141&gt;10,'Patient History &amp; Demographics'!A7141,"")</f>
        <v>460996</v>
      </c>
      <c r="B7141" t="str">
        <f ca="1">IF('Patient History &amp; Demographics'!X7141&gt;=20,"Acute",IF(AND('Patient History &amp; Demographics'!X7141&gt;=10,'Patient History &amp; Demographics'!X7141&lt;20),"High","Low"))</f>
        <v>High</v>
      </c>
      <c r="C7141" t="s">
        <v>24156</v>
      </c>
      <c r="D7141" t="str">
        <f t="shared" ca="1" si="333"/>
        <v/>
      </c>
      <c r="E7141" t="str">
        <f t="shared" ca="1" si="334"/>
        <v/>
      </c>
      <c r="F7141" t="str">
        <f t="shared" ca="1" si="335"/>
        <v/>
      </c>
    </row>
    <row r="7142" spans="1:6" x14ac:dyDescent="0.25">
      <c r="A7142">
        <f ca="1">IF('Patient History &amp; Demographics'!X7142&gt;10,'Patient History &amp; Demographics'!A7142,"")</f>
        <v>461005</v>
      </c>
      <c r="B7142" t="str">
        <f ca="1">IF('Patient History &amp; Demographics'!X7142&gt;=20,"Acute",IF(AND('Patient History &amp; Demographics'!X7142&gt;=10,'Patient History &amp; Demographics'!X7142&lt;20),"High","Low"))</f>
        <v>Acute</v>
      </c>
      <c r="C7142" t="s">
        <v>24156</v>
      </c>
      <c r="D7142" t="str">
        <f t="shared" ca="1" si="333"/>
        <v/>
      </c>
      <c r="E7142" t="str">
        <f t="shared" ca="1" si="334"/>
        <v/>
      </c>
      <c r="F7142" t="str">
        <f t="shared" ca="1" si="335"/>
        <v/>
      </c>
    </row>
    <row r="7143" spans="1:6" x14ac:dyDescent="0.25">
      <c r="A7143">
        <f ca="1">IF('Patient History &amp; Demographics'!X7143&gt;10,'Patient History &amp; Demographics'!A7143,"")</f>
        <v>461014</v>
      </c>
      <c r="B7143" t="str">
        <f ca="1">IF('Patient History &amp; Demographics'!X7143&gt;=20,"Acute",IF(AND('Patient History &amp; Demographics'!X7143&gt;=10,'Patient History &amp; Demographics'!X7143&lt;20),"High","Low"))</f>
        <v>High</v>
      </c>
      <c r="C7143" t="s">
        <v>24156</v>
      </c>
      <c r="D7143" t="str">
        <f t="shared" ca="1" si="333"/>
        <v/>
      </c>
      <c r="E7143" t="str">
        <f t="shared" ca="1" si="334"/>
        <v/>
      </c>
      <c r="F7143" t="str">
        <f t="shared" ca="1" si="335"/>
        <v/>
      </c>
    </row>
    <row r="7144" spans="1:6" x14ac:dyDescent="0.25">
      <c r="A7144">
        <f ca="1">IF('Patient History &amp; Demographics'!X7144&gt;10,'Patient History &amp; Demographics'!A7144,"")</f>
        <v>461023</v>
      </c>
      <c r="B7144" t="str">
        <f ca="1">IF('Patient History &amp; Demographics'!X7144&gt;=20,"Acute",IF(AND('Patient History &amp; Demographics'!X7144&gt;=10,'Patient History &amp; Demographics'!X7144&lt;20),"High","Low"))</f>
        <v>High</v>
      </c>
      <c r="C7144" t="s">
        <v>24155</v>
      </c>
      <c r="D7144">
        <f t="shared" ca="1" si="333"/>
        <v>1002</v>
      </c>
      <c r="E7144" t="str">
        <f t="shared" ca="1" si="334"/>
        <v>Rehabilitation</v>
      </c>
      <c r="F7144" t="str">
        <f t="shared" ca="1" si="335"/>
        <v>No Progress</v>
      </c>
    </row>
    <row r="7145" spans="1:6" x14ac:dyDescent="0.25">
      <c r="A7145" t="str">
        <f ca="1">IF('Patient History &amp; Demographics'!X7145&gt;10,'Patient History &amp; Demographics'!A7145,"")</f>
        <v/>
      </c>
      <c r="B7145" t="str">
        <f ca="1">IF('Patient History &amp; Demographics'!X7145&gt;=20,"Acute",IF(AND('Patient History &amp; Demographics'!X7145&gt;=10,'Patient History &amp; Demographics'!X7145&lt;20),"High","Low"))</f>
        <v>Low</v>
      </c>
      <c r="C7145" t="s">
        <v>24155</v>
      </c>
      <c r="D7145">
        <f t="shared" ca="1" si="333"/>
        <v>1004</v>
      </c>
      <c r="E7145" t="str">
        <f t="shared" ca="1" si="334"/>
        <v>Screening</v>
      </c>
      <c r="F7145" t="str">
        <f t="shared" ca="1" si="335"/>
        <v/>
      </c>
    </row>
    <row r="7146" spans="1:6" x14ac:dyDescent="0.25">
      <c r="A7146">
        <f ca="1">IF('Patient History &amp; Demographics'!X7146&gt;10,'Patient History &amp; Demographics'!A7146,"")</f>
        <v>461041</v>
      </c>
      <c r="B7146" t="str">
        <f ca="1">IF('Patient History &amp; Demographics'!X7146&gt;=20,"Acute",IF(AND('Patient History &amp; Demographics'!X7146&gt;=10,'Patient History &amp; Demographics'!X7146&lt;20),"High","Low"))</f>
        <v>Acute</v>
      </c>
      <c r="C7146" t="s">
        <v>24156</v>
      </c>
      <c r="D7146" t="str">
        <f t="shared" ca="1" si="333"/>
        <v/>
      </c>
      <c r="E7146" t="str">
        <f t="shared" ca="1" si="334"/>
        <v/>
      </c>
      <c r="F7146" t="str">
        <f t="shared" ca="1" si="335"/>
        <v/>
      </c>
    </row>
    <row r="7147" spans="1:6" x14ac:dyDescent="0.25">
      <c r="A7147">
        <f ca="1">IF('Patient History &amp; Demographics'!X7147&gt;10,'Patient History &amp; Demographics'!A7147,"")</f>
        <v>461069</v>
      </c>
      <c r="B7147" t="str">
        <f ca="1">IF('Patient History &amp; Demographics'!X7147&gt;=20,"Acute",IF(AND('Patient History &amp; Demographics'!X7147&gt;=10,'Patient History &amp; Demographics'!X7147&lt;20),"High","Low"))</f>
        <v>High</v>
      </c>
      <c r="C7147" t="s">
        <v>24156</v>
      </c>
      <c r="D7147" t="str">
        <f t="shared" ca="1" si="333"/>
        <v/>
      </c>
      <c r="E7147" t="str">
        <f t="shared" ca="1" si="334"/>
        <v/>
      </c>
      <c r="F7147" t="str">
        <f t="shared" ca="1" si="335"/>
        <v/>
      </c>
    </row>
    <row r="7148" spans="1:6" x14ac:dyDescent="0.25">
      <c r="A7148">
        <f ca="1">IF('Patient History &amp; Demographics'!X7148&gt;10,'Patient History &amp; Demographics'!A7148,"")</f>
        <v>461087</v>
      </c>
      <c r="B7148" t="str">
        <f ca="1">IF('Patient History &amp; Demographics'!X7148&gt;=20,"Acute",IF(AND('Patient History &amp; Demographics'!X7148&gt;=10,'Patient History &amp; Demographics'!X7148&lt;20),"High","Low"))</f>
        <v>High</v>
      </c>
      <c r="C7148" t="s">
        <v>24155</v>
      </c>
      <c r="D7148">
        <f t="shared" ca="1" si="333"/>
        <v>1014</v>
      </c>
      <c r="E7148" t="str">
        <f t="shared" ca="1" si="334"/>
        <v>Screening</v>
      </c>
      <c r="F7148" t="str">
        <f t="shared" ca="1" si="335"/>
        <v/>
      </c>
    </row>
    <row r="7149" spans="1:6" x14ac:dyDescent="0.25">
      <c r="A7149">
        <f ca="1">IF('Patient History &amp; Demographics'!X7149&gt;10,'Patient History &amp; Demographics'!A7149,"")</f>
        <v>461111</v>
      </c>
      <c r="B7149" t="str">
        <f ca="1">IF('Patient History &amp; Demographics'!X7149&gt;=20,"Acute",IF(AND('Patient History &amp; Demographics'!X7149&gt;=10,'Patient History &amp; Demographics'!X7149&lt;20),"High","Low"))</f>
        <v>High</v>
      </c>
      <c r="C7149" t="s">
        <v>24155</v>
      </c>
      <c r="D7149">
        <f t="shared" ca="1" si="333"/>
        <v>1019</v>
      </c>
      <c r="E7149" t="str">
        <f t="shared" ca="1" si="334"/>
        <v>Rehabilitation</v>
      </c>
      <c r="F7149" t="str">
        <f t="shared" ca="1" si="335"/>
        <v>Cured</v>
      </c>
    </row>
    <row r="7150" spans="1:6" x14ac:dyDescent="0.25">
      <c r="A7150">
        <f ca="1">IF('Patient History &amp; Demographics'!X7150&gt;10,'Patient History &amp; Demographics'!A7150,"")</f>
        <v>461120</v>
      </c>
      <c r="B7150" t="str">
        <f ca="1">IF('Patient History &amp; Demographics'!X7150&gt;=20,"Acute",IF(AND('Patient History &amp; Demographics'!X7150&gt;=10,'Patient History &amp; Demographics'!X7150&lt;20),"High","Low"))</f>
        <v>High</v>
      </c>
      <c r="C7150" t="s">
        <v>24156</v>
      </c>
      <c r="D7150" t="str">
        <f t="shared" ca="1" si="333"/>
        <v/>
      </c>
      <c r="E7150" t="str">
        <f t="shared" ca="1" si="334"/>
        <v/>
      </c>
      <c r="F7150" t="str">
        <f t="shared" ca="1" si="335"/>
        <v/>
      </c>
    </row>
    <row r="7151" spans="1:6" x14ac:dyDescent="0.25">
      <c r="A7151">
        <f ca="1">IF('Patient History &amp; Demographics'!X7151&gt;10,'Patient History &amp; Demographics'!A7151,"")</f>
        <v>461139</v>
      </c>
      <c r="B7151" t="str">
        <f ca="1">IF('Patient History &amp; Demographics'!X7151&gt;=20,"Acute",IF(AND('Patient History &amp; Demographics'!X7151&gt;=10,'Patient History &amp; Demographics'!X7151&lt;20),"High","Low"))</f>
        <v>High</v>
      </c>
      <c r="C7151" t="s">
        <v>24155</v>
      </c>
      <c r="D7151">
        <f t="shared" ca="1" si="333"/>
        <v>1013</v>
      </c>
      <c r="E7151" t="str">
        <f t="shared" ca="1" si="334"/>
        <v>Screening</v>
      </c>
      <c r="F7151" t="str">
        <f t="shared" ca="1" si="335"/>
        <v/>
      </c>
    </row>
    <row r="7152" spans="1:6" x14ac:dyDescent="0.25">
      <c r="A7152">
        <f ca="1">IF('Patient History &amp; Demographics'!X7152&gt;10,'Patient History &amp; Demographics'!A7152,"")</f>
        <v>461148</v>
      </c>
      <c r="B7152" t="str">
        <f ca="1">IF('Patient History &amp; Demographics'!X7152&gt;=20,"Acute",IF(AND('Patient History &amp; Demographics'!X7152&gt;=10,'Patient History &amp; Demographics'!X7152&lt;20),"High","Low"))</f>
        <v>High</v>
      </c>
      <c r="C7152" t="s">
        <v>24155</v>
      </c>
      <c r="D7152">
        <f t="shared" ca="1" si="333"/>
        <v>1011</v>
      </c>
      <c r="E7152" t="str">
        <f t="shared" ca="1" si="334"/>
        <v>Rehabilitation</v>
      </c>
      <c r="F7152" t="str">
        <f t="shared" ca="1" si="335"/>
        <v>Positive Progress</v>
      </c>
    </row>
    <row r="7153" spans="1:6" x14ac:dyDescent="0.25">
      <c r="A7153">
        <f ca="1">IF('Patient History &amp; Demographics'!X7153&gt;10,'Patient History &amp; Demographics'!A7153,"")</f>
        <v>461157</v>
      </c>
      <c r="B7153" t="str">
        <f ca="1">IF('Patient History &amp; Demographics'!X7153&gt;=20,"Acute",IF(AND('Patient History &amp; Demographics'!X7153&gt;=10,'Patient History &amp; Demographics'!X7153&lt;20),"High","Low"))</f>
        <v>High</v>
      </c>
      <c r="C7153" t="s">
        <v>24155</v>
      </c>
      <c r="D7153">
        <f t="shared" ca="1" si="333"/>
        <v>1025</v>
      </c>
      <c r="E7153" t="str">
        <f t="shared" ca="1" si="334"/>
        <v>Screening</v>
      </c>
      <c r="F7153" t="str">
        <f t="shared" ca="1" si="335"/>
        <v/>
      </c>
    </row>
    <row r="7154" spans="1:6" x14ac:dyDescent="0.25">
      <c r="A7154" t="str">
        <f ca="1">IF('Patient History &amp; Demographics'!X7154&gt;10,'Patient History &amp; Demographics'!A7154,"")</f>
        <v/>
      </c>
      <c r="B7154" t="str">
        <f ca="1">IF('Patient History &amp; Demographics'!X7154&gt;=20,"Acute",IF(AND('Patient History &amp; Demographics'!X7154&gt;=10,'Patient History &amp; Demographics'!X7154&lt;20),"High","Low"))</f>
        <v>Low</v>
      </c>
      <c r="C7154" t="s">
        <v>24156</v>
      </c>
      <c r="D7154" t="str">
        <f t="shared" ca="1" si="333"/>
        <v/>
      </c>
      <c r="E7154" t="str">
        <f t="shared" ca="1" si="334"/>
        <v/>
      </c>
      <c r="F7154" t="str">
        <f t="shared" ca="1" si="335"/>
        <v/>
      </c>
    </row>
    <row r="7155" spans="1:6" x14ac:dyDescent="0.25">
      <c r="A7155" t="str">
        <f ca="1">IF('Patient History &amp; Demographics'!X7155&gt;10,'Patient History &amp; Demographics'!A7155,"")</f>
        <v/>
      </c>
      <c r="B7155" t="str">
        <f ca="1">IF('Patient History &amp; Demographics'!X7155&gt;=20,"Acute",IF(AND('Patient History &amp; Demographics'!X7155&gt;=10,'Patient History &amp; Demographics'!X7155&lt;20),"High","Low"))</f>
        <v>Low</v>
      </c>
      <c r="C7155" t="s">
        <v>24156</v>
      </c>
      <c r="D7155" t="str">
        <f t="shared" ca="1" si="333"/>
        <v/>
      </c>
      <c r="E7155" t="str">
        <f t="shared" ca="1" si="334"/>
        <v/>
      </c>
      <c r="F7155" t="str">
        <f t="shared" ca="1" si="335"/>
        <v/>
      </c>
    </row>
    <row r="7156" spans="1:6" x14ac:dyDescent="0.25">
      <c r="A7156">
        <f ca="1">IF('Patient History &amp; Demographics'!X7156&gt;10,'Patient History &amp; Demographics'!A7156,"")</f>
        <v>461193</v>
      </c>
      <c r="B7156" t="str">
        <f ca="1">IF('Patient History &amp; Demographics'!X7156&gt;=20,"Acute",IF(AND('Patient History &amp; Demographics'!X7156&gt;=10,'Patient History &amp; Demographics'!X7156&lt;20),"High","Low"))</f>
        <v>High</v>
      </c>
      <c r="C7156" t="s">
        <v>24156</v>
      </c>
      <c r="D7156" t="str">
        <f t="shared" ca="1" si="333"/>
        <v/>
      </c>
      <c r="E7156" t="str">
        <f t="shared" ca="1" si="334"/>
        <v/>
      </c>
      <c r="F7156" t="str">
        <f t="shared" ca="1" si="335"/>
        <v/>
      </c>
    </row>
    <row r="7157" spans="1:6" x14ac:dyDescent="0.25">
      <c r="A7157">
        <f ca="1">IF('Patient History &amp; Demographics'!X7157&gt;10,'Patient History &amp; Demographics'!A7157,"")</f>
        <v>461218</v>
      </c>
      <c r="B7157" t="str">
        <f ca="1">IF('Patient History &amp; Demographics'!X7157&gt;=20,"Acute",IF(AND('Patient History &amp; Demographics'!X7157&gt;=10,'Patient History &amp; Demographics'!X7157&lt;20),"High","Low"))</f>
        <v>Acute</v>
      </c>
      <c r="C7157" t="s">
        <v>24156</v>
      </c>
      <c r="D7157" t="str">
        <f t="shared" ca="1" si="333"/>
        <v/>
      </c>
      <c r="E7157" t="str">
        <f t="shared" ca="1" si="334"/>
        <v/>
      </c>
      <c r="F7157" t="str">
        <f t="shared" ca="1" si="335"/>
        <v/>
      </c>
    </row>
    <row r="7158" spans="1:6" x14ac:dyDescent="0.25">
      <c r="A7158">
        <f ca="1">IF('Patient History &amp; Demographics'!X7158&gt;10,'Patient History &amp; Demographics'!A7158,"")</f>
        <v>461227</v>
      </c>
      <c r="B7158" t="str">
        <f ca="1">IF('Patient History &amp; Demographics'!X7158&gt;=20,"Acute",IF(AND('Patient History &amp; Demographics'!X7158&gt;=10,'Patient History &amp; Demographics'!X7158&lt;20),"High","Low"))</f>
        <v>High</v>
      </c>
      <c r="C7158" t="s">
        <v>24155</v>
      </c>
      <c r="D7158">
        <f t="shared" ca="1" si="333"/>
        <v>1005</v>
      </c>
      <c r="E7158" t="str">
        <f t="shared" ca="1" si="334"/>
        <v>Rehabilitation</v>
      </c>
      <c r="F7158" t="str">
        <f t="shared" ca="1" si="335"/>
        <v>Condition Deteriorated</v>
      </c>
    </row>
    <row r="7159" spans="1:6" x14ac:dyDescent="0.25">
      <c r="A7159">
        <f ca="1">IF('Patient History &amp; Demographics'!X7159&gt;10,'Patient History &amp; Demographics'!A7159,"")</f>
        <v>461236</v>
      </c>
      <c r="B7159" t="str">
        <f ca="1">IF('Patient History &amp; Demographics'!X7159&gt;=20,"Acute",IF(AND('Patient History &amp; Demographics'!X7159&gt;=10,'Patient History &amp; Demographics'!X7159&lt;20),"High","Low"))</f>
        <v>High</v>
      </c>
      <c r="C7159" t="s">
        <v>24155</v>
      </c>
      <c r="D7159">
        <f t="shared" ca="1" si="333"/>
        <v>1004</v>
      </c>
      <c r="E7159" t="str">
        <f t="shared" ca="1" si="334"/>
        <v>Rehabilitation</v>
      </c>
      <c r="F7159" t="str">
        <f t="shared" ca="1" si="335"/>
        <v>Positive Progress</v>
      </c>
    </row>
    <row r="7160" spans="1:6" x14ac:dyDescent="0.25">
      <c r="A7160">
        <f ca="1">IF('Patient History &amp; Demographics'!X7160&gt;10,'Patient History &amp; Demographics'!A7160,"")</f>
        <v>461245</v>
      </c>
      <c r="B7160" t="str">
        <f ca="1">IF('Patient History &amp; Demographics'!X7160&gt;=20,"Acute",IF(AND('Patient History &amp; Demographics'!X7160&gt;=10,'Patient History &amp; Demographics'!X7160&lt;20),"High","Low"))</f>
        <v>High</v>
      </c>
      <c r="C7160" t="s">
        <v>24156</v>
      </c>
      <c r="D7160" t="str">
        <f t="shared" ca="1" si="333"/>
        <v/>
      </c>
      <c r="E7160" t="str">
        <f t="shared" ca="1" si="334"/>
        <v/>
      </c>
      <c r="F7160" t="str">
        <f t="shared" ca="1" si="335"/>
        <v/>
      </c>
    </row>
    <row r="7161" spans="1:6" x14ac:dyDescent="0.25">
      <c r="A7161" t="str">
        <f ca="1">IF('Patient History &amp; Demographics'!X7161&gt;10,'Patient History &amp; Demographics'!A7161,"")</f>
        <v/>
      </c>
      <c r="B7161" t="str">
        <f ca="1">IF('Patient History &amp; Demographics'!X7161&gt;=20,"Acute",IF(AND('Patient History &amp; Demographics'!X7161&gt;=10,'Patient History &amp; Demographics'!X7161&lt;20),"High","Low"))</f>
        <v>Low</v>
      </c>
      <c r="C7161" t="s">
        <v>24156</v>
      </c>
      <c r="D7161" t="str">
        <f t="shared" ca="1" si="333"/>
        <v/>
      </c>
      <c r="E7161" t="str">
        <f t="shared" ca="1" si="334"/>
        <v/>
      </c>
      <c r="F7161" t="str">
        <f t="shared" ca="1" si="335"/>
        <v/>
      </c>
    </row>
    <row r="7162" spans="1:6" x14ac:dyDescent="0.25">
      <c r="A7162">
        <f ca="1">IF('Patient History &amp; Demographics'!X7162&gt;10,'Patient History &amp; Demographics'!A7162,"")</f>
        <v>461263</v>
      </c>
      <c r="B7162" t="str">
        <f ca="1">IF('Patient History &amp; Demographics'!X7162&gt;=20,"Acute",IF(AND('Patient History &amp; Demographics'!X7162&gt;=10,'Patient History &amp; Demographics'!X7162&lt;20),"High","Low"))</f>
        <v>High</v>
      </c>
      <c r="C7162" t="s">
        <v>24155</v>
      </c>
      <c r="D7162">
        <f t="shared" ca="1" si="333"/>
        <v>1009</v>
      </c>
      <c r="E7162" t="str">
        <f t="shared" ca="1" si="334"/>
        <v>Screening</v>
      </c>
      <c r="F7162" t="str">
        <f t="shared" ca="1" si="335"/>
        <v/>
      </c>
    </row>
    <row r="7163" spans="1:6" x14ac:dyDescent="0.25">
      <c r="A7163">
        <f ca="1">IF('Patient History &amp; Demographics'!X7163&gt;10,'Patient History &amp; Demographics'!A7163,"")</f>
        <v>461272</v>
      </c>
      <c r="B7163" t="str">
        <f ca="1">IF('Patient History &amp; Demographics'!X7163&gt;=20,"Acute",IF(AND('Patient History &amp; Demographics'!X7163&gt;=10,'Patient History &amp; Demographics'!X7163&lt;20),"High","Low"))</f>
        <v>High</v>
      </c>
      <c r="C7163" t="s">
        <v>24156</v>
      </c>
      <c r="D7163" t="str">
        <f t="shared" ca="1" si="333"/>
        <v/>
      </c>
      <c r="E7163" t="str">
        <f t="shared" ca="1" si="334"/>
        <v/>
      </c>
      <c r="F7163" t="str">
        <f t="shared" ca="1" si="335"/>
        <v/>
      </c>
    </row>
    <row r="7164" spans="1:6" x14ac:dyDescent="0.25">
      <c r="A7164">
        <f ca="1">IF('Patient History &amp; Demographics'!X7164&gt;10,'Patient History &amp; Demographics'!A7164,"")</f>
        <v>461281</v>
      </c>
      <c r="B7164" t="str">
        <f ca="1">IF('Patient History &amp; Demographics'!X7164&gt;=20,"Acute",IF(AND('Patient History &amp; Demographics'!X7164&gt;=10,'Patient History &amp; Demographics'!X7164&lt;20),"High","Low"))</f>
        <v>High</v>
      </c>
      <c r="C7164" t="s">
        <v>24156</v>
      </c>
      <c r="D7164" t="str">
        <f t="shared" ca="1" si="333"/>
        <v/>
      </c>
      <c r="E7164" t="str">
        <f t="shared" ca="1" si="334"/>
        <v/>
      </c>
      <c r="F7164" t="str">
        <f t="shared" ca="1" si="335"/>
        <v/>
      </c>
    </row>
    <row r="7165" spans="1:6" x14ac:dyDescent="0.25">
      <c r="A7165">
        <f ca="1">IF('Patient History &amp; Demographics'!X7165&gt;10,'Patient History &amp; Demographics'!A7165,"")</f>
        <v>461290</v>
      </c>
      <c r="B7165" t="str">
        <f ca="1">IF('Patient History &amp; Demographics'!X7165&gt;=20,"Acute",IF(AND('Patient History &amp; Demographics'!X7165&gt;=10,'Patient History &amp; Demographics'!X7165&lt;20),"High","Low"))</f>
        <v>Acute</v>
      </c>
      <c r="C7165" t="s">
        <v>24156</v>
      </c>
      <c r="D7165" t="str">
        <f t="shared" ca="1" si="333"/>
        <v/>
      </c>
      <c r="E7165" t="str">
        <f t="shared" ca="1" si="334"/>
        <v/>
      </c>
      <c r="F7165" t="str">
        <f t="shared" ca="1" si="335"/>
        <v/>
      </c>
    </row>
    <row r="7166" spans="1:6" x14ac:dyDescent="0.25">
      <c r="A7166">
        <f ca="1">IF('Patient History &amp; Demographics'!X7166&gt;10,'Patient History &amp; Demographics'!A7166,"")</f>
        <v>461306</v>
      </c>
      <c r="B7166" t="str">
        <f ca="1">IF('Patient History &amp; Demographics'!X7166&gt;=20,"Acute",IF(AND('Patient History &amp; Demographics'!X7166&gt;=10,'Patient History &amp; Demographics'!X7166&lt;20),"High","Low"))</f>
        <v>High</v>
      </c>
      <c r="C7166" t="s">
        <v>24156</v>
      </c>
      <c r="D7166" t="str">
        <f t="shared" ca="1" si="333"/>
        <v/>
      </c>
      <c r="E7166" t="str">
        <f t="shared" ca="1" si="334"/>
        <v/>
      </c>
      <c r="F7166" t="str">
        <f t="shared" ca="1" si="335"/>
        <v/>
      </c>
    </row>
    <row r="7167" spans="1:6" x14ac:dyDescent="0.25">
      <c r="A7167">
        <f ca="1">IF('Patient History &amp; Demographics'!X7167&gt;10,'Patient History &amp; Demographics'!A7167,"")</f>
        <v>461315</v>
      </c>
      <c r="B7167" t="str">
        <f ca="1">IF('Patient History &amp; Demographics'!X7167&gt;=20,"Acute",IF(AND('Patient History &amp; Demographics'!X7167&gt;=10,'Patient History &amp; Demographics'!X7167&lt;20),"High","Low"))</f>
        <v>High</v>
      </c>
      <c r="C7167" t="s">
        <v>24156</v>
      </c>
      <c r="D7167" t="str">
        <f t="shared" ca="1" si="333"/>
        <v/>
      </c>
      <c r="E7167" t="str">
        <f t="shared" ca="1" si="334"/>
        <v/>
      </c>
      <c r="F7167" t="str">
        <f t="shared" ca="1" si="335"/>
        <v/>
      </c>
    </row>
    <row r="7168" spans="1:6" x14ac:dyDescent="0.25">
      <c r="A7168">
        <f ca="1">IF('Patient History &amp; Demographics'!X7168&gt;10,'Patient History &amp; Demographics'!A7168,"")</f>
        <v>461324</v>
      </c>
      <c r="B7168" t="str">
        <f ca="1">IF('Patient History &amp; Demographics'!X7168&gt;=20,"Acute",IF(AND('Patient History &amp; Demographics'!X7168&gt;=10,'Patient History &amp; Demographics'!X7168&lt;20),"High","Low"))</f>
        <v>High</v>
      </c>
      <c r="C7168" t="s">
        <v>24156</v>
      </c>
      <c r="D7168" t="str">
        <f t="shared" ca="1" si="333"/>
        <v/>
      </c>
      <c r="E7168" t="str">
        <f t="shared" ca="1" si="334"/>
        <v/>
      </c>
      <c r="F7168" t="str">
        <f t="shared" ca="1" si="335"/>
        <v/>
      </c>
    </row>
    <row r="7169" spans="1:6" x14ac:dyDescent="0.25">
      <c r="A7169" t="str">
        <f ca="1">IF('Patient History &amp; Demographics'!X7169&gt;10,'Patient History &amp; Demographics'!A7169,"")</f>
        <v/>
      </c>
      <c r="B7169" t="str">
        <f ca="1">IF('Patient History &amp; Demographics'!X7169&gt;=20,"Acute",IF(AND('Patient History &amp; Demographics'!X7169&gt;=10,'Patient History &amp; Demographics'!X7169&lt;20),"High","Low"))</f>
        <v>Low</v>
      </c>
      <c r="C7169" t="s">
        <v>24155</v>
      </c>
      <c r="D7169">
        <f t="shared" ca="1" si="333"/>
        <v>1006</v>
      </c>
      <c r="E7169" t="str">
        <f t="shared" ca="1" si="334"/>
        <v>Screening</v>
      </c>
      <c r="F7169" t="str">
        <f t="shared" ca="1" si="335"/>
        <v/>
      </c>
    </row>
    <row r="7170" spans="1:6" x14ac:dyDescent="0.25">
      <c r="A7170">
        <f ca="1">IF('Patient History &amp; Demographics'!X7170&gt;10,'Patient History &amp; Demographics'!A7170,"")</f>
        <v>461342</v>
      </c>
      <c r="B7170" t="str">
        <f ca="1">IF('Patient History &amp; Demographics'!X7170&gt;=20,"Acute",IF(AND('Patient History &amp; Demographics'!X7170&gt;=10,'Patient History &amp; Demographics'!X7170&lt;20),"High","Low"))</f>
        <v>High</v>
      </c>
      <c r="C7170" t="s">
        <v>24156</v>
      </c>
      <c r="D7170" t="str">
        <f t="shared" ref="D7170:D7233" ca="1" si="336">IF(C7170="Yes",CHOOSE(RANDBETWEEN(1,27),1001,1002,1003,1004,1005,1006,1007,1008,1009,1010,1011,1012,1013,1014,1015,1016,1017,1018,
1019,1020,1021,1022,1023,1024,1025,1026,1027,1028),"")</f>
        <v/>
      </c>
      <c r="E7170" t="str">
        <f t="shared" ca="1" si="334"/>
        <v/>
      </c>
      <c r="F7170" t="str">
        <f t="shared" ca="1" si="335"/>
        <v/>
      </c>
    </row>
    <row r="7171" spans="1:6" x14ac:dyDescent="0.25">
      <c r="A7171">
        <f ca="1">IF('Patient History &amp; Demographics'!X7171&gt;10,'Patient History &amp; Demographics'!A7171,"")</f>
        <v>461351</v>
      </c>
      <c r="B7171" t="str">
        <f ca="1">IF('Patient History &amp; Demographics'!X7171&gt;=20,"Acute",IF(AND('Patient History &amp; Demographics'!X7171&gt;=10,'Patient History &amp; Demographics'!X7171&lt;20),"High","Low"))</f>
        <v>Acute</v>
      </c>
      <c r="C7171" t="s">
        <v>24155</v>
      </c>
      <c r="D7171">
        <f t="shared" ca="1" si="336"/>
        <v>1019</v>
      </c>
      <c r="E7171" t="str">
        <f t="shared" ref="E7171:E7234" ca="1" si="337">IF(C7171="Yes",CHOOSE(RANDBETWEEN(1,2),"Screening","Rehabilitation"),"")</f>
        <v>Screening</v>
      </c>
      <c r="F7171" t="str">
        <f t="shared" ref="F7171:F7234" ca="1" si="338">IF(E7171="Rehabilitation",CHOOSE(RANDBETWEEN(1,4),"Positive Progress","No Progress","Condition Deteriorated","Cured"),"")</f>
        <v/>
      </c>
    </row>
    <row r="7172" spans="1:6" x14ac:dyDescent="0.25">
      <c r="A7172">
        <f ca="1">IF('Patient History &amp; Demographics'!X7172&gt;10,'Patient History &amp; Demographics'!A7172,"")</f>
        <v>461360</v>
      </c>
      <c r="B7172" t="str">
        <f ca="1">IF('Patient History &amp; Demographics'!X7172&gt;=20,"Acute",IF(AND('Patient History &amp; Demographics'!X7172&gt;=10,'Patient History &amp; Demographics'!X7172&lt;20),"High","Low"))</f>
        <v>High</v>
      </c>
      <c r="C7172" t="s">
        <v>24156</v>
      </c>
      <c r="D7172" t="str">
        <f t="shared" ca="1" si="336"/>
        <v/>
      </c>
      <c r="E7172" t="str">
        <f t="shared" ca="1" si="337"/>
        <v/>
      </c>
      <c r="F7172" t="str">
        <f t="shared" ca="1" si="338"/>
        <v/>
      </c>
    </row>
    <row r="7173" spans="1:6" x14ac:dyDescent="0.25">
      <c r="A7173" t="str">
        <f ca="1">IF('Patient History &amp; Demographics'!X7173&gt;10,'Patient History &amp; Demographics'!A7173,"")</f>
        <v/>
      </c>
      <c r="B7173" t="str">
        <f ca="1">IF('Patient History &amp; Demographics'!X7173&gt;=20,"Acute",IF(AND('Patient History &amp; Demographics'!X7173&gt;=10,'Patient History &amp; Demographics'!X7173&lt;20),"High","Low"))</f>
        <v>Low</v>
      </c>
      <c r="C7173" t="s">
        <v>24156</v>
      </c>
      <c r="D7173" t="str">
        <f t="shared" ca="1" si="336"/>
        <v/>
      </c>
      <c r="E7173" t="str">
        <f t="shared" ca="1" si="337"/>
        <v/>
      </c>
      <c r="F7173" t="str">
        <f t="shared" ca="1" si="338"/>
        <v/>
      </c>
    </row>
    <row r="7174" spans="1:6" x14ac:dyDescent="0.25">
      <c r="A7174" t="str">
        <f ca="1">IF('Patient History &amp; Demographics'!X7174&gt;10,'Patient History &amp; Demographics'!A7174,"")</f>
        <v/>
      </c>
      <c r="B7174" t="str">
        <f ca="1">IF('Patient History &amp; Demographics'!X7174&gt;=20,"Acute",IF(AND('Patient History &amp; Demographics'!X7174&gt;=10,'Patient History &amp; Demographics'!X7174&lt;20),"High","Low"))</f>
        <v>Low</v>
      </c>
      <c r="C7174" t="s">
        <v>24156</v>
      </c>
      <c r="D7174" t="str">
        <f t="shared" ca="1" si="336"/>
        <v/>
      </c>
      <c r="E7174" t="str">
        <f t="shared" ca="1" si="337"/>
        <v/>
      </c>
      <c r="F7174" t="str">
        <f t="shared" ca="1" si="338"/>
        <v/>
      </c>
    </row>
    <row r="7175" spans="1:6" x14ac:dyDescent="0.25">
      <c r="A7175">
        <f ca="1">IF('Patient History &amp; Demographics'!X7175&gt;10,'Patient History &amp; Demographics'!A7175,"")</f>
        <v>461397</v>
      </c>
      <c r="B7175" t="str">
        <f ca="1">IF('Patient History &amp; Demographics'!X7175&gt;=20,"Acute",IF(AND('Patient History &amp; Demographics'!X7175&gt;=10,'Patient History &amp; Demographics'!X7175&lt;20),"High","Low"))</f>
        <v>High</v>
      </c>
      <c r="C7175" t="s">
        <v>24155</v>
      </c>
      <c r="D7175">
        <f t="shared" ca="1" si="336"/>
        <v>1017</v>
      </c>
      <c r="E7175" t="str">
        <f t="shared" ca="1" si="337"/>
        <v>Rehabilitation</v>
      </c>
      <c r="F7175" t="str">
        <f t="shared" ca="1" si="338"/>
        <v>Condition Deteriorated</v>
      </c>
    </row>
    <row r="7176" spans="1:6" x14ac:dyDescent="0.25">
      <c r="A7176" t="str">
        <f ca="1">IF('Patient History &amp; Demographics'!X7176&gt;10,'Patient History &amp; Demographics'!A7176,"")</f>
        <v/>
      </c>
      <c r="B7176" t="str">
        <f ca="1">IF('Patient History &amp; Demographics'!X7176&gt;=20,"Acute",IF(AND('Patient History &amp; Demographics'!X7176&gt;=10,'Patient History &amp; Demographics'!X7176&lt;20),"High","Low"))</f>
        <v>Low</v>
      </c>
      <c r="C7176" t="s">
        <v>24156</v>
      </c>
      <c r="D7176" t="str">
        <f t="shared" ca="1" si="336"/>
        <v/>
      </c>
      <c r="E7176" t="str">
        <f t="shared" ca="1" si="337"/>
        <v/>
      </c>
      <c r="F7176" t="str">
        <f t="shared" ca="1" si="338"/>
        <v/>
      </c>
    </row>
    <row r="7177" spans="1:6" x14ac:dyDescent="0.25">
      <c r="A7177">
        <f ca="1">IF('Patient History &amp; Demographics'!X7177&gt;10,'Patient History &amp; Demographics'!A7177,"")</f>
        <v>461412</v>
      </c>
      <c r="B7177" t="str">
        <f ca="1">IF('Patient History &amp; Demographics'!X7177&gt;=20,"Acute",IF(AND('Patient History &amp; Demographics'!X7177&gt;=10,'Patient History &amp; Demographics'!X7177&lt;20),"High","Low"))</f>
        <v>High</v>
      </c>
      <c r="C7177" t="s">
        <v>24156</v>
      </c>
      <c r="D7177" t="str">
        <f t="shared" ca="1" si="336"/>
        <v/>
      </c>
      <c r="E7177" t="str">
        <f t="shared" ca="1" si="337"/>
        <v/>
      </c>
      <c r="F7177" t="str">
        <f t="shared" ca="1" si="338"/>
        <v/>
      </c>
    </row>
    <row r="7178" spans="1:6" x14ac:dyDescent="0.25">
      <c r="A7178">
        <f ca="1">IF('Patient History &amp; Demographics'!X7178&gt;10,'Patient History &amp; Demographics'!A7178,"")</f>
        <v>461421</v>
      </c>
      <c r="B7178" t="str">
        <f ca="1">IF('Patient History &amp; Demographics'!X7178&gt;=20,"Acute",IF(AND('Patient History &amp; Demographics'!X7178&gt;=10,'Patient History &amp; Demographics'!X7178&lt;20),"High","Low"))</f>
        <v>High</v>
      </c>
      <c r="C7178" t="s">
        <v>24156</v>
      </c>
      <c r="D7178" t="str">
        <f t="shared" ca="1" si="336"/>
        <v/>
      </c>
      <c r="E7178" t="str">
        <f t="shared" ca="1" si="337"/>
        <v/>
      </c>
      <c r="F7178" t="str">
        <f t="shared" ca="1" si="338"/>
        <v/>
      </c>
    </row>
    <row r="7179" spans="1:6" x14ac:dyDescent="0.25">
      <c r="A7179">
        <f ca="1">IF('Patient History &amp; Demographics'!X7179&gt;10,'Patient History &amp; Demographics'!A7179,"")</f>
        <v>461430</v>
      </c>
      <c r="B7179" t="str">
        <f ca="1">IF('Patient History &amp; Demographics'!X7179&gt;=20,"Acute",IF(AND('Patient History &amp; Demographics'!X7179&gt;=10,'Patient History &amp; Demographics'!X7179&lt;20),"High","Low"))</f>
        <v>High</v>
      </c>
      <c r="C7179" t="s">
        <v>24156</v>
      </c>
      <c r="D7179" t="str">
        <f t="shared" ca="1" si="336"/>
        <v/>
      </c>
      <c r="E7179" t="str">
        <f t="shared" ca="1" si="337"/>
        <v/>
      </c>
      <c r="F7179" t="str">
        <f t="shared" ca="1" si="338"/>
        <v/>
      </c>
    </row>
    <row r="7180" spans="1:6" x14ac:dyDescent="0.25">
      <c r="A7180">
        <f ca="1">IF('Patient History &amp; Demographics'!X7180&gt;10,'Patient History &amp; Demographics'!A7180,"")</f>
        <v>461449</v>
      </c>
      <c r="B7180" t="str">
        <f ca="1">IF('Patient History &amp; Demographics'!X7180&gt;=20,"Acute",IF(AND('Patient History &amp; Demographics'!X7180&gt;=10,'Patient History &amp; Demographics'!X7180&lt;20),"High","Low"))</f>
        <v>High</v>
      </c>
      <c r="C7180" t="s">
        <v>24156</v>
      </c>
      <c r="D7180" t="str">
        <f t="shared" ca="1" si="336"/>
        <v/>
      </c>
      <c r="E7180" t="str">
        <f t="shared" ca="1" si="337"/>
        <v/>
      </c>
      <c r="F7180" t="str">
        <f t="shared" ca="1" si="338"/>
        <v/>
      </c>
    </row>
    <row r="7181" spans="1:6" x14ac:dyDescent="0.25">
      <c r="A7181">
        <f ca="1">IF('Patient History &amp; Demographics'!X7181&gt;10,'Patient History &amp; Demographics'!A7181,"")</f>
        <v>461458</v>
      </c>
      <c r="B7181" t="str">
        <f ca="1">IF('Patient History &amp; Demographics'!X7181&gt;=20,"Acute",IF(AND('Patient History &amp; Demographics'!X7181&gt;=10,'Patient History &amp; Demographics'!X7181&lt;20),"High","Low"))</f>
        <v>High</v>
      </c>
      <c r="C7181" t="s">
        <v>24155</v>
      </c>
      <c r="D7181">
        <f t="shared" ca="1" si="336"/>
        <v>1018</v>
      </c>
      <c r="E7181" t="str">
        <f t="shared" ca="1" si="337"/>
        <v>Rehabilitation</v>
      </c>
      <c r="F7181" t="str">
        <f t="shared" ca="1" si="338"/>
        <v>No Progress</v>
      </c>
    </row>
    <row r="7182" spans="1:6" x14ac:dyDescent="0.25">
      <c r="A7182">
        <f ca="1">IF('Patient History &amp; Demographics'!X7182&gt;10,'Patient History &amp; Demographics'!A7182,"")</f>
        <v>461467</v>
      </c>
      <c r="B7182" t="str">
        <f ca="1">IF('Patient History &amp; Demographics'!X7182&gt;=20,"Acute",IF(AND('Patient History &amp; Demographics'!X7182&gt;=10,'Patient History &amp; Demographics'!X7182&lt;20),"High","Low"))</f>
        <v>High</v>
      </c>
      <c r="C7182" t="s">
        <v>24156</v>
      </c>
      <c r="D7182" t="str">
        <f t="shared" ca="1" si="336"/>
        <v/>
      </c>
      <c r="E7182" t="str">
        <f t="shared" ca="1" si="337"/>
        <v/>
      </c>
      <c r="F7182" t="str">
        <f t="shared" ca="1" si="338"/>
        <v/>
      </c>
    </row>
    <row r="7183" spans="1:6" x14ac:dyDescent="0.25">
      <c r="A7183" t="str">
        <f ca="1">IF('Patient History &amp; Demographics'!X7183&gt;10,'Patient History &amp; Demographics'!A7183,"")</f>
        <v/>
      </c>
      <c r="B7183" t="str">
        <f ca="1">IF('Patient History &amp; Demographics'!X7183&gt;=20,"Acute",IF(AND('Patient History &amp; Demographics'!X7183&gt;=10,'Patient History &amp; Demographics'!X7183&lt;20),"High","Low"))</f>
        <v>Low</v>
      </c>
      <c r="C7183" t="s">
        <v>24155</v>
      </c>
      <c r="D7183">
        <f t="shared" ca="1" si="336"/>
        <v>1027</v>
      </c>
      <c r="E7183" t="str">
        <f t="shared" ca="1" si="337"/>
        <v>Screening</v>
      </c>
      <c r="F7183" t="str">
        <f t="shared" ca="1" si="338"/>
        <v/>
      </c>
    </row>
    <row r="7184" spans="1:6" x14ac:dyDescent="0.25">
      <c r="A7184">
        <f ca="1">IF('Patient History &amp; Demographics'!X7184&gt;10,'Patient History &amp; Demographics'!A7184,"")</f>
        <v>461485</v>
      </c>
      <c r="B7184" t="str">
        <f ca="1">IF('Patient History &amp; Demographics'!X7184&gt;=20,"Acute",IF(AND('Patient History &amp; Demographics'!X7184&gt;=10,'Patient History &amp; Demographics'!X7184&lt;20),"High","Low"))</f>
        <v>High</v>
      </c>
      <c r="C7184" t="s">
        <v>24156</v>
      </c>
      <c r="D7184" t="str">
        <f t="shared" ca="1" si="336"/>
        <v/>
      </c>
      <c r="E7184" t="str">
        <f t="shared" ca="1" si="337"/>
        <v/>
      </c>
      <c r="F7184" t="str">
        <f t="shared" ca="1" si="338"/>
        <v/>
      </c>
    </row>
    <row r="7185" spans="1:6" x14ac:dyDescent="0.25">
      <c r="A7185" t="str">
        <f ca="1">IF('Patient History &amp; Demographics'!X7185&gt;10,'Patient History &amp; Demographics'!A7185,"")</f>
        <v/>
      </c>
      <c r="B7185" t="str">
        <f ca="1">IF('Patient History &amp; Demographics'!X7185&gt;=20,"Acute",IF(AND('Patient History &amp; Demographics'!X7185&gt;=10,'Patient History &amp; Demographics'!X7185&lt;20),"High","Low"))</f>
        <v>Low</v>
      </c>
      <c r="C7185" t="s">
        <v>24155</v>
      </c>
      <c r="D7185">
        <f t="shared" ca="1" si="336"/>
        <v>1008</v>
      </c>
      <c r="E7185" t="str">
        <f t="shared" ca="1" si="337"/>
        <v>Rehabilitation</v>
      </c>
      <c r="F7185" t="str">
        <f t="shared" ca="1" si="338"/>
        <v>Positive Progress</v>
      </c>
    </row>
    <row r="7186" spans="1:6" x14ac:dyDescent="0.25">
      <c r="A7186" t="str">
        <f ca="1">IF('Patient History &amp; Demographics'!X7186&gt;10,'Patient History &amp; Demographics'!A7186,"")</f>
        <v/>
      </c>
      <c r="B7186" t="str">
        <f ca="1">IF('Patient History &amp; Demographics'!X7186&gt;=20,"Acute",IF(AND('Patient History &amp; Demographics'!X7186&gt;=10,'Patient History &amp; Demographics'!X7186&lt;20),"High","Low"))</f>
        <v>Low</v>
      </c>
      <c r="C7186" t="s">
        <v>24155</v>
      </c>
      <c r="D7186">
        <f t="shared" ca="1" si="336"/>
        <v>1009</v>
      </c>
      <c r="E7186" t="str">
        <f t="shared" ca="1" si="337"/>
        <v>Screening</v>
      </c>
      <c r="F7186" t="str">
        <f t="shared" ca="1" si="338"/>
        <v/>
      </c>
    </row>
    <row r="7187" spans="1:6" x14ac:dyDescent="0.25">
      <c r="A7187">
        <f ca="1">IF('Patient History &amp; Demographics'!X7187&gt;10,'Patient History &amp; Demographics'!A7187,"")</f>
        <v>461528</v>
      </c>
      <c r="B7187" t="str">
        <f ca="1">IF('Patient History &amp; Demographics'!X7187&gt;=20,"Acute",IF(AND('Patient History &amp; Demographics'!X7187&gt;=10,'Patient History &amp; Demographics'!X7187&lt;20),"High","Low"))</f>
        <v>Acute</v>
      </c>
      <c r="C7187" t="s">
        <v>24155</v>
      </c>
      <c r="D7187">
        <f t="shared" ca="1" si="336"/>
        <v>1023</v>
      </c>
      <c r="E7187" t="str">
        <f t="shared" ca="1" si="337"/>
        <v>Screening</v>
      </c>
      <c r="F7187" t="str">
        <f t="shared" ca="1" si="338"/>
        <v/>
      </c>
    </row>
    <row r="7188" spans="1:6" x14ac:dyDescent="0.25">
      <c r="A7188">
        <f ca="1">IF('Patient History &amp; Demographics'!X7188&gt;10,'Patient History &amp; Demographics'!A7188,"")</f>
        <v>461537</v>
      </c>
      <c r="B7188" t="str">
        <f ca="1">IF('Patient History &amp; Demographics'!X7188&gt;=20,"Acute",IF(AND('Patient History &amp; Demographics'!X7188&gt;=10,'Patient History &amp; Demographics'!X7188&lt;20),"High","Low"))</f>
        <v>High</v>
      </c>
      <c r="C7188" t="s">
        <v>24155</v>
      </c>
      <c r="D7188">
        <f t="shared" ca="1" si="336"/>
        <v>1025</v>
      </c>
      <c r="E7188" t="str">
        <f t="shared" ca="1" si="337"/>
        <v>Rehabilitation</v>
      </c>
      <c r="F7188" t="str">
        <f t="shared" ca="1" si="338"/>
        <v>Cured</v>
      </c>
    </row>
    <row r="7189" spans="1:6" x14ac:dyDescent="0.25">
      <c r="A7189">
        <f ca="1">IF('Patient History &amp; Demographics'!X7189&gt;10,'Patient History &amp; Demographics'!A7189,"")</f>
        <v>461546</v>
      </c>
      <c r="B7189" t="str">
        <f ca="1">IF('Patient History &amp; Demographics'!X7189&gt;=20,"Acute",IF(AND('Patient History &amp; Demographics'!X7189&gt;=10,'Patient History &amp; Demographics'!X7189&lt;20),"High","Low"))</f>
        <v>Acute</v>
      </c>
      <c r="C7189" t="s">
        <v>24155</v>
      </c>
      <c r="D7189">
        <f t="shared" ca="1" si="336"/>
        <v>1017</v>
      </c>
      <c r="E7189" t="str">
        <f t="shared" ca="1" si="337"/>
        <v>Rehabilitation</v>
      </c>
      <c r="F7189" t="str">
        <f t="shared" ca="1" si="338"/>
        <v>Condition Deteriorated</v>
      </c>
    </row>
    <row r="7190" spans="1:6" x14ac:dyDescent="0.25">
      <c r="A7190">
        <f ca="1">IF('Patient History &amp; Demographics'!X7190&gt;10,'Patient History &amp; Demographics'!A7190,"")</f>
        <v>461555</v>
      </c>
      <c r="B7190" t="str">
        <f ca="1">IF('Patient History &amp; Demographics'!X7190&gt;=20,"Acute",IF(AND('Patient History &amp; Demographics'!X7190&gt;=10,'Patient History &amp; Demographics'!X7190&lt;20),"High","Low"))</f>
        <v>High</v>
      </c>
      <c r="C7190" t="s">
        <v>24156</v>
      </c>
      <c r="D7190" t="str">
        <f t="shared" ca="1" si="336"/>
        <v/>
      </c>
      <c r="E7190" t="str">
        <f t="shared" ca="1" si="337"/>
        <v/>
      </c>
      <c r="F7190" t="str">
        <f t="shared" ca="1" si="338"/>
        <v/>
      </c>
    </row>
    <row r="7191" spans="1:6" x14ac:dyDescent="0.25">
      <c r="A7191">
        <f ca="1">IF('Patient History &amp; Demographics'!X7191&gt;10,'Patient History &amp; Demographics'!A7191,"")</f>
        <v>461564</v>
      </c>
      <c r="B7191" t="str">
        <f ca="1">IF('Patient History &amp; Demographics'!X7191&gt;=20,"Acute",IF(AND('Patient History &amp; Demographics'!X7191&gt;=10,'Patient History &amp; Demographics'!X7191&lt;20),"High","Low"))</f>
        <v>High</v>
      </c>
      <c r="C7191" t="s">
        <v>24156</v>
      </c>
      <c r="D7191" t="str">
        <f t="shared" ca="1" si="336"/>
        <v/>
      </c>
      <c r="E7191" t="str">
        <f t="shared" ca="1" si="337"/>
        <v/>
      </c>
      <c r="F7191" t="str">
        <f t="shared" ca="1" si="338"/>
        <v/>
      </c>
    </row>
    <row r="7192" spans="1:6" x14ac:dyDescent="0.25">
      <c r="A7192" t="str">
        <f ca="1">IF('Patient History &amp; Demographics'!X7192&gt;10,'Patient History &amp; Demographics'!A7192,"")</f>
        <v/>
      </c>
      <c r="B7192" t="str">
        <f ca="1">IF('Patient History &amp; Demographics'!X7192&gt;=20,"Acute",IF(AND('Patient History &amp; Demographics'!X7192&gt;=10,'Patient History &amp; Demographics'!X7192&lt;20),"High","Low"))</f>
        <v>Low</v>
      </c>
      <c r="C7192" t="s">
        <v>24156</v>
      </c>
      <c r="D7192" t="str">
        <f t="shared" ca="1" si="336"/>
        <v/>
      </c>
      <c r="E7192" t="str">
        <f t="shared" ca="1" si="337"/>
        <v/>
      </c>
      <c r="F7192" t="str">
        <f t="shared" ca="1" si="338"/>
        <v/>
      </c>
    </row>
    <row r="7193" spans="1:6" x14ac:dyDescent="0.25">
      <c r="A7193">
        <f ca="1">IF('Patient History &amp; Demographics'!X7193&gt;10,'Patient History &amp; Demographics'!A7193,"")</f>
        <v>461582</v>
      </c>
      <c r="B7193" t="str">
        <f ca="1">IF('Patient History &amp; Demographics'!X7193&gt;=20,"Acute",IF(AND('Patient History &amp; Demographics'!X7193&gt;=10,'Patient History &amp; Demographics'!X7193&lt;20),"High","Low"))</f>
        <v>High</v>
      </c>
      <c r="C7193" t="s">
        <v>24155</v>
      </c>
      <c r="D7193">
        <f t="shared" ca="1" si="336"/>
        <v>1006</v>
      </c>
      <c r="E7193" t="str">
        <f t="shared" ca="1" si="337"/>
        <v>Screening</v>
      </c>
      <c r="F7193" t="str">
        <f t="shared" ca="1" si="338"/>
        <v/>
      </c>
    </row>
    <row r="7194" spans="1:6" x14ac:dyDescent="0.25">
      <c r="A7194" t="str">
        <f ca="1">IF('Patient History &amp; Demographics'!X7194&gt;10,'Patient History &amp; Demographics'!A7194,"")</f>
        <v/>
      </c>
      <c r="B7194" t="str">
        <f ca="1">IF('Patient History &amp; Demographics'!X7194&gt;=20,"Acute",IF(AND('Patient History &amp; Demographics'!X7194&gt;=10,'Patient History &amp; Demographics'!X7194&lt;20),"High","Low"))</f>
        <v>Low</v>
      </c>
      <c r="C7194" t="s">
        <v>24155</v>
      </c>
      <c r="D7194">
        <f t="shared" ca="1" si="336"/>
        <v>1018</v>
      </c>
      <c r="E7194" t="str">
        <f t="shared" ca="1" si="337"/>
        <v>Rehabilitation</v>
      </c>
      <c r="F7194" t="str">
        <f t="shared" ca="1" si="338"/>
        <v>Positive Progress</v>
      </c>
    </row>
    <row r="7195" spans="1:6" x14ac:dyDescent="0.25">
      <c r="A7195">
        <f ca="1">IF('Patient History &amp; Demographics'!X7195&gt;10,'Patient History &amp; Demographics'!A7195,"")</f>
        <v>461607</v>
      </c>
      <c r="B7195" t="str">
        <f ca="1">IF('Patient History &amp; Demographics'!X7195&gt;=20,"Acute",IF(AND('Patient History &amp; Demographics'!X7195&gt;=10,'Patient History &amp; Demographics'!X7195&lt;20),"High","Low"))</f>
        <v>High</v>
      </c>
      <c r="C7195" t="s">
        <v>24155</v>
      </c>
      <c r="D7195">
        <f t="shared" ca="1" si="336"/>
        <v>1023</v>
      </c>
      <c r="E7195" t="str">
        <f t="shared" ca="1" si="337"/>
        <v>Rehabilitation</v>
      </c>
      <c r="F7195" t="str">
        <f t="shared" ca="1" si="338"/>
        <v>No Progress</v>
      </c>
    </row>
    <row r="7196" spans="1:6" x14ac:dyDescent="0.25">
      <c r="A7196">
        <f ca="1">IF('Patient History &amp; Demographics'!X7196&gt;10,'Patient History &amp; Demographics'!A7196,"")</f>
        <v>461616</v>
      </c>
      <c r="B7196" t="str">
        <f ca="1">IF('Patient History &amp; Demographics'!X7196&gt;=20,"Acute",IF(AND('Patient History &amp; Demographics'!X7196&gt;=10,'Patient History &amp; Demographics'!X7196&lt;20),"High","Low"))</f>
        <v>High</v>
      </c>
      <c r="C7196" t="s">
        <v>24156</v>
      </c>
      <c r="D7196" t="str">
        <f t="shared" ca="1" si="336"/>
        <v/>
      </c>
      <c r="E7196" t="str">
        <f t="shared" ca="1" si="337"/>
        <v/>
      </c>
      <c r="F7196" t="str">
        <f t="shared" ca="1" si="338"/>
        <v/>
      </c>
    </row>
    <row r="7197" spans="1:6" x14ac:dyDescent="0.25">
      <c r="A7197">
        <f ca="1">IF('Patient History &amp; Demographics'!X7197&gt;10,'Patient History &amp; Demographics'!A7197,"")</f>
        <v>461625</v>
      </c>
      <c r="B7197" t="str">
        <f ca="1">IF('Patient History &amp; Demographics'!X7197&gt;=20,"Acute",IF(AND('Patient History &amp; Demographics'!X7197&gt;=10,'Patient History &amp; Demographics'!X7197&lt;20),"High","Low"))</f>
        <v>High</v>
      </c>
      <c r="C7197" t="s">
        <v>24155</v>
      </c>
      <c r="D7197">
        <f t="shared" ca="1" si="336"/>
        <v>1020</v>
      </c>
      <c r="E7197" t="str">
        <f t="shared" ca="1" si="337"/>
        <v>Rehabilitation</v>
      </c>
      <c r="F7197" t="str">
        <f t="shared" ca="1" si="338"/>
        <v>Cured</v>
      </c>
    </row>
    <row r="7198" spans="1:6" x14ac:dyDescent="0.25">
      <c r="A7198">
        <f ca="1">IF('Patient History &amp; Demographics'!X7198&gt;10,'Patient History &amp; Demographics'!A7198,"")</f>
        <v>461634</v>
      </c>
      <c r="B7198" t="str">
        <f ca="1">IF('Patient History &amp; Demographics'!X7198&gt;=20,"Acute",IF(AND('Patient History &amp; Demographics'!X7198&gt;=10,'Patient History &amp; Demographics'!X7198&lt;20),"High","Low"))</f>
        <v>High</v>
      </c>
      <c r="C7198" t="s">
        <v>24156</v>
      </c>
      <c r="D7198" t="str">
        <f t="shared" ca="1" si="336"/>
        <v/>
      </c>
      <c r="E7198" t="str">
        <f t="shared" ca="1" si="337"/>
        <v/>
      </c>
      <c r="F7198" t="str">
        <f t="shared" ca="1" si="338"/>
        <v/>
      </c>
    </row>
    <row r="7199" spans="1:6" x14ac:dyDescent="0.25">
      <c r="A7199" t="str">
        <f ca="1">IF('Patient History &amp; Demographics'!X7199&gt;10,'Patient History &amp; Demographics'!A7199,"")</f>
        <v/>
      </c>
      <c r="B7199" t="str">
        <f ca="1">IF('Patient History &amp; Demographics'!X7199&gt;=20,"Acute",IF(AND('Patient History &amp; Demographics'!X7199&gt;=10,'Patient History &amp; Demographics'!X7199&lt;20),"High","Low"))</f>
        <v>Low</v>
      </c>
      <c r="C7199" t="s">
        <v>24156</v>
      </c>
      <c r="D7199" t="str">
        <f t="shared" ca="1" si="336"/>
        <v/>
      </c>
      <c r="E7199" t="str">
        <f t="shared" ca="1" si="337"/>
        <v/>
      </c>
      <c r="F7199" t="str">
        <f t="shared" ca="1" si="338"/>
        <v/>
      </c>
    </row>
    <row r="7200" spans="1:6" x14ac:dyDescent="0.25">
      <c r="A7200">
        <f ca="1">IF('Patient History &amp; Demographics'!X7200&gt;10,'Patient History &amp; Demographics'!A7200,"")</f>
        <v>461652</v>
      </c>
      <c r="B7200" t="str">
        <f ca="1">IF('Patient History &amp; Demographics'!X7200&gt;=20,"Acute",IF(AND('Patient History &amp; Demographics'!X7200&gt;=10,'Patient History &amp; Demographics'!X7200&lt;20),"High","Low"))</f>
        <v>High</v>
      </c>
      <c r="C7200" t="s">
        <v>24156</v>
      </c>
      <c r="D7200" t="str">
        <f t="shared" ca="1" si="336"/>
        <v/>
      </c>
      <c r="E7200" t="str">
        <f t="shared" ca="1" si="337"/>
        <v/>
      </c>
      <c r="F7200" t="str">
        <f t="shared" ca="1" si="338"/>
        <v/>
      </c>
    </row>
    <row r="7201" spans="1:6" x14ac:dyDescent="0.25">
      <c r="A7201" t="str">
        <f ca="1">IF('Patient History &amp; Demographics'!X7201&gt;10,'Patient History &amp; Demographics'!A7201,"")</f>
        <v/>
      </c>
      <c r="B7201" t="str">
        <f ca="1">IF('Patient History &amp; Demographics'!X7201&gt;=20,"Acute",IF(AND('Patient History &amp; Demographics'!X7201&gt;=10,'Patient History &amp; Demographics'!X7201&lt;20),"High","Low"))</f>
        <v>Low</v>
      </c>
      <c r="C7201" t="s">
        <v>24156</v>
      </c>
      <c r="D7201" t="str">
        <f t="shared" ca="1" si="336"/>
        <v/>
      </c>
      <c r="E7201" t="str">
        <f t="shared" ca="1" si="337"/>
        <v/>
      </c>
      <c r="F7201" t="str">
        <f t="shared" ca="1" si="338"/>
        <v/>
      </c>
    </row>
    <row r="7202" spans="1:6" x14ac:dyDescent="0.25">
      <c r="A7202">
        <f ca="1">IF('Patient History &amp; Demographics'!X7202&gt;10,'Patient History &amp; Demographics'!A7202,"")</f>
        <v>461670</v>
      </c>
      <c r="B7202" t="str">
        <f ca="1">IF('Patient History &amp; Demographics'!X7202&gt;=20,"Acute",IF(AND('Patient History &amp; Demographics'!X7202&gt;=10,'Patient History &amp; Demographics'!X7202&lt;20),"High","Low"))</f>
        <v>High</v>
      </c>
      <c r="C7202" t="s">
        <v>24155</v>
      </c>
      <c r="D7202">
        <f t="shared" ca="1" si="336"/>
        <v>1015</v>
      </c>
      <c r="E7202" t="str">
        <f t="shared" ca="1" si="337"/>
        <v>Rehabilitation</v>
      </c>
      <c r="F7202" t="str">
        <f t="shared" ca="1" si="338"/>
        <v>Positive Progress</v>
      </c>
    </row>
    <row r="7203" spans="1:6" x14ac:dyDescent="0.25">
      <c r="A7203" t="str">
        <f ca="1">IF('Patient History &amp; Demographics'!X7203&gt;10,'Patient History &amp; Demographics'!A7203,"")</f>
        <v/>
      </c>
      <c r="B7203" t="str">
        <f ca="1">IF('Patient History &amp; Demographics'!X7203&gt;=20,"Acute",IF(AND('Patient History &amp; Demographics'!X7203&gt;=10,'Patient History &amp; Demographics'!X7203&lt;20),"High","Low"))</f>
        <v>Low</v>
      </c>
      <c r="C7203" t="s">
        <v>24155</v>
      </c>
      <c r="D7203">
        <f t="shared" ca="1" si="336"/>
        <v>1003</v>
      </c>
      <c r="E7203" t="str">
        <f t="shared" ca="1" si="337"/>
        <v>Screening</v>
      </c>
      <c r="F7203" t="str">
        <f t="shared" ca="1" si="338"/>
        <v/>
      </c>
    </row>
    <row r="7204" spans="1:6" x14ac:dyDescent="0.25">
      <c r="A7204">
        <f ca="1">IF('Patient History &amp; Demographics'!X7204&gt;10,'Patient History &amp; Demographics'!A7204,"")</f>
        <v>461698</v>
      </c>
      <c r="B7204" t="str">
        <f ca="1">IF('Patient History &amp; Demographics'!X7204&gt;=20,"Acute",IF(AND('Patient History &amp; Demographics'!X7204&gt;=10,'Patient History &amp; Demographics'!X7204&lt;20),"High","Low"))</f>
        <v>High</v>
      </c>
      <c r="C7204" t="s">
        <v>24156</v>
      </c>
      <c r="D7204" t="str">
        <f t="shared" ca="1" si="336"/>
        <v/>
      </c>
      <c r="E7204" t="str">
        <f t="shared" ca="1" si="337"/>
        <v/>
      </c>
      <c r="F7204" t="str">
        <f t="shared" ca="1" si="338"/>
        <v/>
      </c>
    </row>
    <row r="7205" spans="1:6" x14ac:dyDescent="0.25">
      <c r="A7205">
        <f ca="1">IF('Patient History &amp; Demographics'!X7205&gt;10,'Patient History &amp; Demographics'!A7205,"")</f>
        <v>461704</v>
      </c>
      <c r="B7205" t="str">
        <f ca="1">IF('Patient History &amp; Demographics'!X7205&gt;=20,"Acute",IF(AND('Patient History &amp; Demographics'!X7205&gt;=10,'Patient History &amp; Demographics'!X7205&lt;20),"High","Low"))</f>
        <v>High</v>
      </c>
      <c r="C7205" t="s">
        <v>24156</v>
      </c>
      <c r="D7205" t="str">
        <f t="shared" ca="1" si="336"/>
        <v/>
      </c>
      <c r="E7205" t="str">
        <f t="shared" ca="1" si="337"/>
        <v/>
      </c>
      <c r="F7205" t="str">
        <f t="shared" ca="1" si="338"/>
        <v/>
      </c>
    </row>
    <row r="7206" spans="1:6" x14ac:dyDescent="0.25">
      <c r="A7206">
        <f ca="1">IF('Patient History &amp; Demographics'!X7206&gt;10,'Patient History &amp; Demographics'!A7206,"")</f>
        <v>461713</v>
      </c>
      <c r="B7206" t="str">
        <f ca="1">IF('Patient History &amp; Demographics'!X7206&gt;=20,"Acute",IF(AND('Patient History &amp; Demographics'!X7206&gt;=10,'Patient History &amp; Demographics'!X7206&lt;20),"High","Low"))</f>
        <v>High</v>
      </c>
      <c r="C7206" t="s">
        <v>24155</v>
      </c>
      <c r="D7206">
        <f t="shared" ca="1" si="336"/>
        <v>1016</v>
      </c>
      <c r="E7206" t="str">
        <f t="shared" ca="1" si="337"/>
        <v>Rehabilitation</v>
      </c>
      <c r="F7206" t="str">
        <f t="shared" ca="1" si="338"/>
        <v>Condition Deteriorated</v>
      </c>
    </row>
    <row r="7207" spans="1:6" x14ac:dyDescent="0.25">
      <c r="A7207" t="str">
        <f ca="1">IF('Patient History &amp; Demographics'!X7207&gt;10,'Patient History &amp; Demographics'!A7207,"")</f>
        <v/>
      </c>
      <c r="B7207" t="str">
        <f ca="1">IF('Patient History &amp; Demographics'!X7207&gt;=20,"Acute",IF(AND('Patient History &amp; Demographics'!X7207&gt;=10,'Patient History &amp; Demographics'!X7207&lt;20),"High","Low"))</f>
        <v>Low</v>
      </c>
      <c r="C7207" t="s">
        <v>24155</v>
      </c>
      <c r="D7207">
        <f t="shared" ca="1" si="336"/>
        <v>1018</v>
      </c>
      <c r="E7207" t="str">
        <f t="shared" ca="1" si="337"/>
        <v>Rehabilitation</v>
      </c>
      <c r="F7207" t="str">
        <f t="shared" ca="1" si="338"/>
        <v>No Progress</v>
      </c>
    </row>
    <row r="7208" spans="1:6" x14ac:dyDescent="0.25">
      <c r="A7208">
        <f ca="1">IF('Patient History &amp; Demographics'!X7208&gt;10,'Patient History &amp; Demographics'!A7208,"")</f>
        <v>461731</v>
      </c>
      <c r="B7208" t="str">
        <f ca="1">IF('Patient History &amp; Demographics'!X7208&gt;=20,"Acute",IF(AND('Patient History &amp; Demographics'!X7208&gt;=10,'Patient History &amp; Demographics'!X7208&lt;20),"High","Low"))</f>
        <v>High</v>
      </c>
      <c r="C7208" t="s">
        <v>24155</v>
      </c>
      <c r="D7208">
        <f t="shared" ca="1" si="336"/>
        <v>1019</v>
      </c>
      <c r="E7208" t="str">
        <f t="shared" ca="1" si="337"/>
        <v>Rehabilitation</v>
      </c>
      <c r="F7208" t="str">
        <f t="shared" ca="1" si="338"/>
        <v>Cured</v>
      </c>
    </row>
    <row r="7209" spans="1:6" x14ac:dyDescent="0.25">
      <c r="A7209">
        <f ca="1">IF('Patient History &amp; Demographics'!X7209&gt;10,'Patient History &amp; Demographics'!A7209,"")</f>
        <v>461740</v>
      </c>
      <c r="B7209" t="str">
        <f ca="1">IF('Patient History &amp; Demographics'!X7209&gt;=20,"Acute",IF(AND('Patient History &amp; Demographics'!X7209&gt;=10,'Patient History &amp; Demographics'!X7209&lt;20),"High","Low"))</f>
        <v>High</v>
      </c>
      <c r="C7209" t="s">
        <v>24155</v>
      </c>
      <c r="D7209">
        <f t="shared" ca="1" si="336"/>
        <v>1017</v>
      </c>
      <c r="E7209" t="str">
        <f t="shared" ca="1" si="337"/>
        <v>Screening</v>
      </c>
      <c r="F7209" t="str">
        <f t="shared" ca="1" si="338"/>
        <v/>
      </c>
    </row>
    <row r="7210" spans="1:6" x14ac:dyDescent="0.25">
      <c r="A7210" t="str">
        <f ca="1">IF('Patient History &amp; Demographics'!X7210&gt;10,'Patient History &amp; Demographics'!A7210,"")</f>
        <v/>
      </c>
      <c r="B7210" t="str">
        <f ca="1">IF('Patient History &amp; Demographics'!X7210&gt;=20,"Acute",IF(AND('Patient History &amp; Demographics'!X7210&gt;=10,'Patient History &amp; Demographics'!X7210&lt;20),"High","Low"))</f>
        <v>Low</v>
      </c>
      <c r="C7210" t="s">
        <v>24156</v>
      </c>
      <c r="D7210" t="str">
        <f t="shared" ca="1" si="336"/>
        <v/>
      </c>
      <c r="E7210" t="str">
        <f t="shared" ca="1" si="337"/>
        <v/>
      </c>
      <c r="F7210" t="str">
        <f t="shared" ca="1" si="338"/>
        <v/>
      </c>
    </row>
    <row r="7211" spans="1:6" x14ac:dyDescent="0.25">
      <c r="A7211">
        <f ca="1">IF('Patient History &amp; Demographics'!X7211&gt;10,'Patient History &amp; Demographics'!A7211,"")</f>
        <v>461768</v>
      </c>
      <c r="B7211" t="str">
        <f ca="1">IF('Patient History &amp; Demographics'!X7211&gt;=20,"Acute",IF(AND('Patient History &amp; Demographics'!X7211&gt;=10,'Patient History &amp; Demographics'!X7211&lt;20),"High","Low"))</f>
        <v>High</v>
      </c>
      <c r="C7211" t="s">
        <v>24155</v>
      </c>
      <c r="D7211">
        <f t="shared" ca="1" si="336"/>
        <v>1007</v>
      </c>
      <c r="E7211" t="str">
        <f t="shared" ca="1" si="337"/>
        <v>Rehabilitation</v>
      </c>
      <c r="F7211" t="str">
        <f t="shared" ca="1" si="338"/>
        <v>Positive Progress</v>
      </c>
    </row>
    <row r="7212" spans="1:6" x14ac:dyDescent="0.25">
      <c r="A7212">
        <f ca="1">IF('Patient History &amp; Demographics'!X7212&gt;10,'Patient History &amp; Demographics'!A7212,"")</f>
        <v>461777</v>
      </c>
      <c r="B7212" t="str">
        <f ca="1">IF('Patient History &amp; Demographics'!X7212&gt;=20,"Acute",IF(AND('Patient History &amp; Demographics'!X7212&gt;=10,'Patient History &amp; Demographics'!X7212&lt;20),"High","Low"))</f>
        <v>High</v>
      </c>
      <c r="C7212" t="s">
        <v>24156</v>
      </c>
      <c r="D7212" t="str">
        <f t="shared" ca="1" si="336"/>
        <v/>
      </c>
      <c r="E7212" t="str">
        <f t="shared" ca="1" si="337"/>
        <v/>
      </c>
      <c r="F7212" t="str">
        <f t="shared" ca="1" si="338"/>
        <v/>
      </c>
    </row>
    <row r="7213" spans="1:6" x14ac:dyDescent="0.25">
      <c r="A7213">
        <f ca="1">IF('Patient History &amp; Demographics'!X7213&gt;10,'Patient History &amp; Demographics'!A7213,"")</f>
        <v>461786</v>
      </c>
      <c r="B7213" t="str">
        <f ca="1">IF('Patient History &amp; Demographics'!X7213&gt;=20,"Acute",IF(AND('Patient History &amp; Demographics'!X7213&gt;=10,'Patient History &amp; Demographics'!X7213&lt;20),"High","Low"))</f>
        <v>Acute</v>
      </c>
      <c r="C7213" t="s">
        <v>24156</v>
      </c>
      <c r="D7213" t="str">
        <f t="shared" ca="1" si="336"/>
        <v/>
      </c>
      <c r="E7213" t="str">
        <f t="shared" ca="1" si="337"/>
        <v/>
      </c>
      <c r="F7213" t="str">
        <f t="shared" ca="1" si="338"/>
        <v/>
      </c>
    </row>
    <row r="7214" spans="1:6" x14ac:dyDescent="0.25">
      <c r="A7214">
        <f ca="1">IF('Patient History &amp; Demographics'!X7214&gt;10,'Patient History &amp; Demographics'!A7214,"")</f>
        <v>461795</v>
      </c>
      <c r="B7214" t="str">
        <f ca="1">IF('Patient History &amp; Demographics'!X7214&gt;=20,"Acute",IF(AND('Patient History &amp; Demographics'!X7214&gt;=10,'Patient History &amp; Demographics'!X7214&lt;20),"High","Low"))</f>
        <v>High</v>
      </c>
      <c r="C7214" t="s">
        <v>24155</v>
      </c>
      <c r="D7214">
        <f t="shared" ca="1" si="336"/>
        <v>1010</v>
      </c>
      <c r="E7214" t="str">
        <f t="shared" ca="1" si="337"/>
        <v>Screening</v>
      </c>
      <c r="F7214" t="str">
        <f t="shared" ca="1" si="338"/>
        <v/>
      </c>
    </row>
    <row r="7215" spans="1:6" x14ac:dyDescent="0.25">
      <c r="A7215">
        <f ca="1">IF('Patient History &amp; Demographics'!X7215&gt;10,'Patient History &amp; Demographics'!A7215,"")</f>
        <v>461801</v>
      </c>
      <c r="B7215" t="str">
        <f ca="1">IF('Patient History &amp; Demographics'!X7215&gt;=20,"Acute",IF(AND('Patient History &amp; Demographics'!X7215&gt;=10,'Patient History &amp; Demographics'!X7215&lt;20),"High","Low"))</f>
        <v>High</v>
      </c>
      <c r="C7215" t="s">
        <v>24155</v>
      </c>
      <c r="D7215">
        <f t="shared" ca="1" si="336"/>
        <v>1024</v>
      </c>
      <c r="E7215" t="str">
        <f t="shared" ca="1" si="337"/>
        <v>Screening</v>
      </c>
      <c r="F7215" t="str">
        <f t="shared" ca="1" si="338"/>
        <v/>
      </c>
    </row>
    <row r="7216" spans="1:6" x14ac:dyDescent="0.25">
      <c r="A7216">
        <f ca="1">IF('Patient History &amp; Demographics'!X7216&gt;10,'Patient History &amp; Demographics'!A7216,"")</f>
        <v>461810</v>
      </c>
      <c r="B7216" t="str">
        <f ca="1">IF('Patient History &amp; Demographics'!X7216&gt;=20,"Acute",IF(AND('Patient History &amp; Demographics'!X7216&gt;=10,'Patient History &amp; Demographics'!X7216&lt;20),"High","Low"))</f>
        <v>High</v>
      </c>
      <c r="C7216" t="s">
        <v>24156</v>
      </c>
      <c r="D7216" t="str">
        <f t="shared" ca="1" si="336"/>
        <v/>
      </c>
      <c r="E7216" t="str">
        <f t="shared" ca="1" si="337"/>
        <v/>
      </c>
      <c r="F7216" t="str">
        <f t="shared" ca="1" si="338"/>
        <v/>
      </c>
    </row>
    <row r="7217" spans="1:6" x14ac:dyDescent="0.25">
      <c r="A7217">
        <f ca="1">IF('Patient History &amp; Demographics'!X7217&gt;10,'Patient History &amp; Demographics'!A7217,"")</f>
        <v>461829</v>
      </c>
      <c r="B7217" t="str">
        <f ca="1">IF('Patient History &amp; Demographics'!X7217&gt;=20,"Acute",IF(AND('Patient History &amp; Demographics'!X7217&gt;=10,'Patient History &amp; Demographics'!X7217&lt;20),"High","Low"))</f>
        <v>Acute</v>
      </c>
      <c r="C7217" t="s">
        <v>24155</v>
      </c>
      <c r="D7217">
        <f t="shared" ca="1" si="336"/>
        <v>1008</v>
      </c>
      <c r="E7217" t="str">
        <f t="shared" ca="1" si="337"/>
        <v>Rehabilitation</v>
      </c>
      <c r="F7217" t="str">
        <f t="shared" ca="1" si="338"/>
        <v>Condition Deteriorated</v>
      </c>
    </row>
    <row r="7218" spans="1:6" x14ac:dyDescent="0.25">
      <c r="A7218">
        <f ca="1">IF('Patient History &amp; Demographics'!X7218&gt;10,'Patient History &amp; Demographics'!A7218,"")</f>
        <v>461838</v>
      </c>
      <c r="B7218" t="str">
        <f ca="1">IF('Patient History &amp; Demographics'!X7218&gt;=20,"Acute",IF(AND('Patient History &amp; Demographics'!X7218&gt;=10,'Patient History &amp; Demographics'!X7218&lt;20),"High","Low"))</f>
        <v>High</v>
      </c>
      <c r="C7218" t="s">
        <v>24156</v>
      </c>
      <c r="D7218" t="str">
        <f t="shared" ca="1" si="336"/>
        <v/>
      </c>
      <c r="E7218" t="str">
        <f t="shared" ca="1" si="337"/>
        <v/>
      </c>
      <c r="F7218" t="str">
        <f t="shared" ca="1" si="338"/>
        <v/>
      </c>
    </row>
    <row r="7219" spans="1:6" x14ac:dyDescent="0.25">
      <c r="A7219">
        <f ca="1">IF('Patient History &amp; Demographics'!X7219&gt;10,'Patient History &amp; Demographics'!A7219,"")</f>
        <v>461847</v>
      </c>
      <c r="B7219" t="str">
        <f ca="1">IF('Patient History &amp; Demographics'!X7219&gt;=20,"Acute",IF(AND('Patient History &amp; Demographics'!X7219&gt;=10,'Patient History &amp; Demographics'!X7219&lt;20),"High","Low"))</f>
        <v>High</v>
      </c>
      <c r="C7219" t="s">
        <v>24155</v>
      </c>
      <c r="D7219">
        <f t="shared" ca="1" si="336"/>
        <v>1005</v>
      </c>
      <c r="E7219" t="str">
        <f t="shared" ca="1" si="337"/>
        <v>Rehabilitation</v>
      </c>
      <c r="F7219" t="str">
        <f t="shared" ca="1" si="338"/>
        <v>Condition Deteriorated</v>
      </c>
    </row>
    <row r="7220" spans="1:6" x14ac:dyDescent="0.25">
      <c r="A7220">
        <f ca="1">IF('Patient History &amp; Demographics'!X7220&gt;10,'Patient History &amp; Demographics'!A7220,"")</f>
        <v>461856</v>
      </c>
      <c r="B7220" t="str">
        <f ca="1">IF('Patient History &amp; Demographics'!X7220&gt;=20,"Acute",IF(AND('Patient History &amp; Demographics'!X7220&gt;=10,'Patient History &amp; Demographics'!X7220&lt;20),"High","Low"))</f>
        <v>High</v>
      </c>
      <c r="C7220" t="s">
        <v>24155</v>
      </c>
      <c r="D7220">
        <f t="shared" ca="1" si="336"/>
        <v>1018</v>
      </c>
      <c r="E7220" t="str">
        <f t="shared" ca="1" si="337"/>
        <v>Rehabilitation</v>
      </c>
      <c r="F7220" t="str">
        <f t="shared" ca="1" si="338"/>
        <v>No Progress</v>
      </c>
    </row>
    <row r="7221" spans="1:6" x14ac:dyDescent="0.25">
      <c r="A7221" t="str">
        <f ca="1">IF('Patient History &amp; Demographics'!X7221&gt;10,'Patient History &amp; Demographics'!A7221,"")</f>
        <v/>
      </c>
      <c r="B7221" t="str">
        <f ca="1">IF('Patient History &amp; Demographics'!X7221&gt;=20,"Acute",IF(AND('Patient History &amp; Demographics'!X7221&gt;=10,'Patient History &amp; Demographics'!X7221&lt;20),"High","Low"))</f>
        <v>High</v>
      </c>
      <c r="C7221" t="s">
        <v>24156</v>
      </c>
      <c r="D7221" t="str">
        <f t="shared" ca="1" si="336"/>
        <v/>
      </c>
      <c r="E7221" t="str">
        <f t="shared" ca="1" si="337"/>
        <v/>
      </c>
      <c r="F7221" t="str">
        <f t="shared" ca="1" si="338"/>
        <v/>
      </c>
    </row>
    <row r="7222" spans="1:6" x14ac:dyDescent="0.25">
      <c r="A7222">
        <f ca="1">IF('Patient History &amp; Demographics'!X7222&gt;10,'Patient History &amp; Demographics'!A7222,"")</f>
        <v>461874</v>
      </c>
      <c r="B7222" t="str">
        <f ca="1">IF('Patient History &amp; Demographics'!X7222&gt;=20,"Acute",IF(AND('Patient History &amp; Demographics'!X7222&gt;=10,'Patient History &amp; Demographics'!X7222&lt;20),"High","Low"))</f>
        <v>High</v>
      </c>
      <c r="C7222" t="s">
        <v>24156</v>
      </c>
      <c r="D7222" t="str">
        <f t="shared" ca="1" si="336"/>
        <v/>
      </c>
      <c r="E7222" t="str">
        <f t="shared" ca="1" si="337"/>
        <v/>
      </c>
      <c r="F7222" t="str">
        <f t="shared" ca="1" si="338"/>
        <v/>
      </c>
    </row>
    <row r="7223" spans="1:6" x14ac:dyDescent="0.25">
      <c r="A7223">
        <f ca="1">IF('Patient History &amp; Demographics'!X7223&gt;10,'Patient History &amp; Demographics'!A7223,"")</f>
        <v>461883</v>
      </c>
      <c r="B7223" t="str">
        <f ca="1">IF('Patient History &amp; Demographics'!X7223&gt;=20,"Acute",IF(AND('Patient History &amp; Demographics'!X7223&gt;=10,'Patient History &amp; Demographics'!X7223&lt;20),"High","Low"))</f>
        <v>High</v>
      </c>
      <c r="C7223" t="s">
        <v>24155</v>
      </c>
      <c r="D7223">
        <f t="shared" ca="1" si="336"/>
        <v>1027</v>
      </c>
      <c r="E7223" t="str">
        <f t="shared" ca="1" si="337"/>
        <v>Screening</v>
      </c>
      <c r="F7223" t="str">
        <f t="shared" ca="1" si="338"/>
        <v/>
      </c>
    </row>
    <row r="7224" spans="1:6" x14ac:dyDescent="0.25">
      <c r="A7224" t="str">
        <f ca="1">IF('Patient History &amp; Demographics'!X7224&gt;10,'Patient History &amp; Demographics'!A7224,"")</f>
        <v/>
      </c>
      <c r="B7224" t="str">
        <f ca="1">IF('Patient History &amp; Demographics'!X7224&gt;=20,"Acute",IF(AND('Patient History &amp; Demographics'!X7224&gt;=10,'Patient History &amp; Demographics'!X7224&lt;20),"High","Low"))</f>
        <v>Low</v>
      </c>
      <c r="C7224" t="s">
        <v>24155</v>
      </c>
      <c r="D7224">
        <f t="shared" ca="1" si="336"/>
        <v>1026</v>
      </c>
      <c r="E7224" t="str">
        <f t="shared" ca="1" si="337"/>
        <v>Rehabilitation</v>
      </c>
      <c r="F7224" t="str">
        <f t="shared" ca="1" si="338"/>
        <v>Condition Deteriorated</v>
      </c>
    </row>
    <row r="7225" spans="1:6" x14ac:dyDescent="0.25">
      <c r="A7225">
        <f ca="1">IF('Patient History &amp; Demographics'!X7225&gt;10,'Patient History &amp; Demographics'!A7225,"")</f>
        <v>461908</v>
      </c>
      <c r="B7225" t="str">
        <f ca="1">IF('Patient History &amp; Demographics'!X7225&gt;=20,"Acute",IF(AND('Patient History &amp; Demographics'!X7225&gt;=10,'Patient History &amp; Demographics'!X7225&lt;20),"High","Low"))</f>
        <v>High</v>
      </c>
      <c r="C7225" t="s">
        <v>24156</v>
      </c>
      <c r="D7225" t="str">
        <f t="shared" ca="1" si="336"/>
        <v/>
      </c>
      <c r="E7225" t="str">
        <f t="shared" ca="1" si="337"/>
        <v/>
      </c>
      <c r="F7225" t="str">
        <f t="shared" ca="1" si="338"/>
        <v/>
      </c>
    </row>
    <row r="7226" spans="1:6" x14ac:dyDescent="0.25">
      <c r="A7226">
        <f ca="1">IF('Patient History &amp; Demographics'!X7226&gt;10,'Patient History &amp; Demographics'!A7226,"")</f>
        <v>461917</v>
      </c>
      <c r="B7226" t="str">
        <f ca="1">IF('Patient History &amp; Demographics'!X7226&gt;=20,"Acute",IF(AND('Patient History &amp; Demographics'!X7226&gt;=10,'Patient History &amp; Demographics'!X7226&lt;20),"High","Low"))</f>
        <v>High</v>
      </c>
      <c r="C7226" t="s">
        <v>24156</v>
      </c>
      <c r="D7226" t="str">
        <f t="shared" ca="1" si="336"/>
        <v/>
      </c>
      <c r="E7226" t="str">
        <f t="shared" ca="1" si="337"/>
        <v/>
      </c>
      <c r="F7226" t="str">
        <f t="shared" ca="1" si="338"/>
        <v/>
      </c>
    </row>
    <row r="7227" spans="1:6" x14ac:dyDescent="0.25">
      <c r="A7227">
        <f ca="1">IF('Patient History &amp; Demographics'!X7227&gt;10,'Patient History &amp; Demographics'!A7227,"")</f>
        <v>461926</v>
      </c>
      <c r="B7227" t="str">
        <f ca="1">IF('Patient History &amp; Demographics'!X7227&gt;=20,"Acute",IF(AND('Patient History &amp; Demographics'!X7227&gt;=10,'Patient History &amp; Demographics'!X7227&lt;20),"High","Low"))</f>
        <v>High</v>
      </c>
      <c r="C7227" t="s">
        <v>24156</v>
      </c>
      <c r="D7227" t="str">
        <f t="shared" ca="1" si="336"/>
        <v/>
      </c>
      <c r="E7227" t="str">
        <f t="shared" ca="1" si="337"/>
        <v/>
      </c>
      <c r="F7227" t="str">
        <f t="shared" ca="1" si="338"/>
        <v/>
      </c>
    </row>
    <row r="7228" spans="1:6" x14ac:dyDescent="0.25">
      <c r="A7228">
        <f ca="1">IF('Patient History &amp; Demographics'!X7228&gt;10,'Patient History &amp; Demographics'!A7228,"")</f>
        <v>461935</v>
      </c>
      <c r="B7228" t="str">
        <f ca="1">IF('Patient History &amp; Demographics'!X7228&gt;=20,"Acute",IF(AND('Patient History &amp; Demographics'!X7228&gt;=10,'Patient History &amp; Demographics'!X7228&lt;20),"High","Low"))</f>
        <v>High</v>
      </c>
      <c r="C7228" t="s">
        <v>24155</v>
      </c>
      <c r="D7228">
        <f t="shared" ca="1" si="336"/>
        <v>1007</v>
      </c>
      <c r="E7228" t="str">
        <f t="shared" ca="1" si="337"/>
        <v>Screening</v>
      </c>
      <c r="F7228" t="str">
        <f t="shared" ca="1" si="338"/>
        <v/>
      </c>
    </row>
    <row r="7229" spans="1:6" x14ac:dyDescent="0.25">
      <c r="A7229" t="str">
        <f ca="1">IF('Patient History &amp; Demographics'!X7229&gt;10,'Patient History &amp; Demographics'!A7229,"")</f>
        <v/>
      </c>
      <c r="B7229" t="str">
        <f ca="1">IF('Patient History &amp; Demographics'!X7229&gt;=20,"Acute",IF(AND('Patient History &amp; Demographics'!X7229&gt;=10,'Patient History &amp; Demographics'!X7229&lt;20),"High","Low"))</f>
        <v>Low</v>
      </c>
      <c r="C7229" t="s">
        <v>24155</v>
      </c>
      <c r="D7229">
        <f t="shared" ca="1" si="336"/>
        <v>1019</v>
      </c>
      <c r="E7229" t="str">
        <f t="shared" ca="1" si="337"/>
        <v>Screening</v>
      </c>
      <c r="F7229" t="str">
        <f t="shared" ca="1" si="338"/>
        <v/>
      </c>
    </row>
    <row r="7230" spans="1:6" x14ac:dyDescent="0.25">
      <c r="A7230">
        <f ca="1">IF('Patient History &amp; Demographics'!X7230&gt;10,'Patient History &amp; Demographics'!A7230,"")</f>
        <v>461953</v>
      </c>
      <c r="B7230" t="str">
        <f ca="1">IF('Patient History &amp; Demographics'!X7230&gt;=20,"Acute",IF(AND('Patient History &amp; Demographics'!X7230&gt;=10,'Patient History &amp; Demographics'!X7230&lt;20),"High","Low"))</f>
        <v>High</v>
      </c>
      <c r="C7230" t="s">
        <v>24155</v>
      </c>
      <c r="D7230">
        <f t="shared" ca="1" si="336"/>
        <v>1001</v>
      </c>
      <c r="E7230" t="str">
        <f t="shared" ca="1" si="337"/>
        <v>Rehabilitation</v>
      </c>
      <c r="F7230" t="str">
        <f t="shared" ca="1" si="338"/>
        <v>Condition Deteriorated</v>
      </c>
    </row>
    <row r="7231" spans="1:6" x14ac:dyDescent="0.25">
      <c r="A7231">
        <f ca="1">IF('Patient History &amp; Demographics'!X7231&gt;10,'Patient History &amp; Demographics'!A7231,"")</f>
        <v>461962</v>
      </c>
      <c r="B7231" t="str">
        <f ca="1">IF('Patient History &amp; Demographics'!X7231&gt;=20,"Acute",IF(AND('Patient History &amp; Demographics'!X7231&gt;=10,'Patient History &amp; Demographics'!X7231&lt;20),"High","Low"))</f>
        <v>Acute</v>
      </c>
      <c r="C7231" t="s">
        <v>24156</v>
      </c>
      <c r="D7231" t="str">
        <f t="shared" ca="1" si="336"/>
        <v/>
      </c>
      <c r="E7231" t="str">
        <f t="shared" ca="1" si="337"/>
        <v/>
      </c>
      <c r="F7231" t="str">
        <f t="shared" ca="1" si="338"/>
        <v/>
      </c>
    </row>
    <row r="7232" spans="1:6" x14ac:dyDescent="0.25">
      <c r="A7232">
        <f ca="1">IF('Patient History &amp; Demographics'!X7232&gt;10,'Patient History &amp; Demographics'!A7232,"")</f>
        <v>461971</v>
      </c>
      <c r="B7232" t="str">
        <f ca="1">IF('Patient History &amp; Demographics'!X7232&gt;=20,"Acute",IF(AND('Patient History &amp; Demographics'!X7232&gt;=10,'Patient History &amp; Demographics'!X7232&lt;20),"High","Low"))</f>
        <v>High</v>
      </c>
      <c r="C7232" t="s">
        <v>24156</v>
      </c>
      <c r="D7232" t="str">
        <f t="shared" ca="1" si="336"/>
        <v/>
      </c>
      <c r="E7232" t="str">
        <f t="shared" ca="1" si="337"/>
        <v/>
      </c>
      <c r="F7232" t="str">
        <f t="shared" ca="1" si="338"/>
        <v/>
      </c>
    </row>
    <row r="7233" spans="1:6" x14ac:dyDescent="0.25">
      <c r="A7233" t="str">
        <f ca="1">IF('Patient History &amp; Demographics'!X7233&gt;10,'Patient History &amp; Demographics'!A7233,"")</f>
        <v/>
      </c>
      <c r="B7233" t="str">
        <f ca="1">IF('Patient History &amp; Demographics'!X7233&gt;=20,"Acute",IF(AND('Patient History &amp; Demographics'!X7233&gt;=10,'Patient History &amp; Demographics'!X7233&lt;20),"High","Low"))</f>
        <v>Low</v>
      </c>
      <c r="C7233" t="s">
        <v>24156</v>
      </c>
      <c r="D7233" t="str">
        <f t="shared" ca="1" si="336"/>
        <v/>
      </c>
      <c r="E7233" t="str">
        <f t="shared" ca="1" si="337"/>
        <v/>
      </c>
      <c r="F7233" t="str">
        <f t="shared" ca="1" si="338"/>
        <v/>
      </c>
    </row>
    <row r="7234" spans="1:6" x14ac:dyDescent="0.25">
      <c r="A7234">
        <f ca="1">IF('Patient History &amp; Demographics'!X7234&gt;10,'Patient History &amp; Demographics'!A7234,"")</f>
        <v>461999</v>
      </c>
      <c r="B7234" t="str">
        <f ca="1">IF('Patient History &amp; Demographics'!X7234&gt;=20,"Acute",IF(AND('Patient History &amp; Demographics'!X7234&gt;=10,'Patient History &amp; Demographics'!X7234&lt;20),"High","Low"))</f>
        <v>Acute</v>
      </c>
      <c r="C7234" t="s">
        <v>24155</v>
      </c>
      <c r="D7234">
        <f t="shared" ref="D7234:D7297" ca="1" si="339">IF(C7234="Yes",CHOOSE(RANDBETWEEN(1,27),1001,1002,1003,1004,1005,1006,1007,1008,1009,1010,1011,1012,1013,1014,1015,1016,1017,1018,
1019,1020,1021,1022,1023,1024,1025,1026,1027,1028),"")</f>
        <v>1008</v>
      </c>
      <c r="E7234" t="str">
        <f t="shared" ca="1" si="337"/>
        <v>Rehabilitation</v>
      </c>
      <c r="F7234" t="str">
        <f t="shared" ca="1" si="338"/>
        <v>Cured</v>
      </c>
    </row>
    <row r="7235" spans="1:6" x14ac:dyDescent="0.25">
      <c r="A7235">
        <f ca="1">IF('Patient History &amp; Demographics'!X7235&gt;10,'Patient History &amp; Demographics'!A7235,"")</f>
        <v>462008</v>
      </c>
      <c r="B7235" t="str">
        <f ca="1">IF('Patient History &amp; Demographics'!X7235&gt;=20,"Acute",IF(AND('Patient History &amp; Demographics'!X7235&gt;=10,'Patient History &amp; Demographics'!X7235&lt;20),"High","Low"))</f>
        <v>High</v>
      </c>
      <c r="C7235" t="s">
        <v>24155</v>
      </c>
      <c r="D7235">
        <f t="shared" ca="1" si="339"/>
        <v>1019</v>
      </c>
      <c r="E7235" t="str">
        <f t="shared" ref="E7235:E7298" ca="1" si="340">IF(C7235="Yes",CHOOSE(RANDBETWEEN(1,2),"Screening","Rehabilitation"),"")</f>
        <v>Screening</v>
      </c>
      <c r="F7235" t="str">
        <f t="shared" ref="F7235:F7298" ca="1" si="341">IF(E7235="Rehabilitation",CHOOSE(RANDBETWEEN(1,4),"Positive Progress","No Progress","Condition Deteriorated","Cured"),"")</f>
        <v/>
      </c>
    </row>
    <row r="7236" spans="1:6" x14ac:dyDescent="0.25">
      <c r="A7236" t="str">
        <f ca="1">IF('Patient History &amp; Demographics'!X7236&gt;10,'Patient History &amp; Demographics'!A7236,"")</f>
        <v/>
      </c>
      <c r="B7236" t="str">
        <f ca="1">IF('Patient History &amp; Demographics'!X7236&gt;=20,"Acute",IF(AND('Patient History &amp; Demographics'!X7236&gt;=10,'Patient History &amp; Demographics'!X7236&lt;20),"High","Low"))</f>
        <v>Low</v>
      </c>
      <c r="C7236" t="s">
        <v>24155</v>
      </c>
      <c r="D7236">
        <f t="shared" ca="1" si="339"/>
        <v>1007</v>
      </c>
      <c r="E7236" t="str">
        <f t="shared" ca="1" si="340"/>
        <v>Rehabilitation</v>
      </c>
      <c r="F7236" t="str">
        <f t="shared" ca="1" si="341"/>
        <v>Cured</v>
      </c>
    </row>
    <row r="7237" spans="1:6" x14ac:dyDescent="0.25">
      <c r="A7237">
        <f ca="1">IF('Patient History &amp; Demographics'!X7237&gt;10,'Patient History &amp; Demographics'!A7237,"")</f>
        <v>462026</v>
      </c>
      <c r="B7237" t="str">
        <f ca="1">IF('Patient History &amp; Demographics'!X7237&gt;=20,"Acute",IF(AND('Patient History &amp; Demographics'!X7237&gt;=10,'Patient History &amp; Demographics'!X7237&lt;20),"High","Low"))</f>
        <v>High</v>
      </c>
      <c r="C7237" t="s">
        <v>24155</v>
      </c>
      <c r="D7237">
        <f t="shared" ca="1" si="339"/>
        <v>1004</v>
      </c>
      <c r="E7237" t="str">
        <f t="shared" ca="1" si="340"/>
        <v>Rehabilitation</v>
      </c>
      <c r="F7237" t="str">
        <f t="shared" ca="1" si="341"/>
        <v>No Progress</v>
      </c>
    </row>
    <row r="7238" spans="1:6" x14ac:dyDescent="0.25">
      <c r="A7238">
        <f ca="1">IF('Patient History &amp; Demographics'!X7238&gt;10,'Patient History &amp; Demographics'!A7238,"")</f>
        <v>462035</v>
      </c>
      <c r="B7238" t="str">
        <f ca="1">IF('Patient History &amp; Demographics'!X7238&gt;=20,"Acute",IF(AND('Patient History &amp; Demographics'!X7238&gt;=10,'Patient History &amp; Demographics'!X7238&lt;20),"High","Low"))</f>
        <v>Acute</v>
      </c>
      <c r="C7238" t="s">
        <v>24156</v>
      </c>
      <c r="D7238" t="str">
        <f t="shared" ca="1" si="339"/>
        <v/>
      </c>
      <c r="E7238" t="str">
        <f t="shared" ca="1" si="340"/>
        <v/>
      </c>
      <c r="F7238" t="str">
        <f t="shared" ca="1" si="341"/>
        <v/>
      </c>
    </row>
    <row r="7239" spans="1:6" x14ac:dyDescent="0.25">
      <c r="A7239">
        <f ca="1">IF('Patient History &amp; Demographics'!X7239&gt;10,'Patient History &amp; Demographics'!A7239,"")</f>
        <v>462044</v>
      </c>
      <c r="B7239" t="str">
        <f ca="1">IF('Patient History &amp; Demographics'!X7239&gt;=20,"Acute",IF(AND('Patient History &amp; Demographics'!X7239&gt;=10,'Patient History &amp; Demographics'!X7239&lt;20),"High","Low"))</f>
        <v>High</v>
      </c>
      <c r="C7239" t="s">
        <v>24156</v>
      </c>
      <c r="D7239" t="str">
        <f t="shared" ca="1" si="339"/>
        <v/>
      </c>
      <c r="E7239" t="str">
        <f t="shared" ca="1" si="340"/>
        <v/>
      </c>
      <c r="F7239" t="str">
        <f t="shared" ca="1" si="341"/>
        <v/>
      </c>
    </row>
    <row r="7240" spans="1:6" x14ac:dyDescent="0.25">
      <c r="A7240">
        <f ca="1">IF('Patient History &amp; Demographics'!X7240&gt;10,'Patient History &amp; Demographics'!A7240,"")</f>
        <v>462053</v>
      </c>
      <c r="B7240" t="str">
        <f ca="1">IF('Patient History &amp; Demographics'!X7240&gt;=20,"Acute",IF(AND('Patient History &amp; Demographics'!X7240&gt;=10,'Patient History &amp; Demographics'!X7240&lt;20),"High","Low"))</f>
        <v>High</v>
      </c>
      <c r="C7240" t="s">
        <v>24156</v>
      </c>
      <c r="D7240" t="str">
        <f t="shared" ca="1" si="339"/>
        <v/>
      </c>
      <c r="E7240" t="str">
        <f t="shared" ca="1" si="340"/>
        <v/>
      </c>
      <c r="F7240" t="str">
        <f t="shared" ca="1" si="341"/>
        <v/>
      </c>
    </row>
    <row r="7241" spans="1:6" x14ac:dyDescent="0.25">
      <c r="A7241">
        <f ca="1">IF('Patient History &amp; Demographics'!X7241&gt;10,'Patient History &amp; Demographics'!A7241,"")</f>
        <v>462062</v>
      </c>
      <c r="B7241" t="str">
        <f ca="1">IF('Patient History &amp; Demographics'!X7241&gt;=20,"Acute",IF(AND('Patient History &amp; Demographics'!X7241&gt;=10,'Patient History &amp; Demographics'!X7241&lt;20),"High","Low"))</f>
        <v>High</v>
      </c>
      <c r="C7241" t="s">
        <v>24156</v>
      </c>
      <c r="D7241" t="str">
        <f t="shared" ca="1" si="339"/>
        <v/>
      </c>
      <c r="E7241" t="str">
        <f t="shared" ca="1" si="340"/>
        <v/>
      </c>
      <c r="F7241" t="str">
        <f t="shared" ca="1" si="341"/>
        <v/>
      </c>
    </row>
    <row r="7242" spans="1:6" x14ac:dyDescent="0.25">
      <c r="A7242">
        <f ca="1">IF('Patient History &amp; Demographics'!X7242&gt;10,'Patient History &amp; Demographics'!A7242,"")</f>
        <v>462071</v>
      </c>
      <c r="B7242" t="str">
        <f ca="1">IF('Patient History &amp; Demographics'!X7242&gt;=20,"Acute",IF(AND('Patient History &amp; Demographics'!X7242&gt;=10,'Patient History &amp; Demographics'!X7242&lt;20),"High","Low"))</f>
        <v>High</v>
      </c>
      <c r="C7242" t="s">
        <v>24156</v>
      </c>
      <c r="D7242" t="str">
        <f t="shared" ca="1" si="339"/>
        <v/>
      </c>
      <c r="E7242" t="str">
        <f t="shared" ca="1" si="340"/>
        <v/>
      </c>
      <c r="F7242" t="str">
        <f t="shared" ca="1" si="341"/>
        <v/>
      </c>
    </row>
    <row r="7243" spans="1:6" x14ac:dyDescent="0.25">
      <c r="A7243" t="str">
        <f ca="1">IF('Patient History &amp; Demographics'!X7243&gt;10,'Patient History &amp; Demographics'!A7243,"")</f>
        <v/>
      </c>
      <c r="B7243" t="str">
        <f ca="1">IF('Patient History &amp; Demographics'!X7243&gt;=20,"Acute",IF(AND('Patient History &amp; Demographics'!X7243&gt;=10,'Patient History &amp; Demographics'!X7243&lt;20),"High","Low"))</f>
        <v>Low</v>
      </c>
      <c r="C7243" t="s">
        <v>24155</v>
      </c>
      <c r="D7243">
        <f t="shared" ca="1" si="339"/>
        <v>1011</v>
      </c>
      <c r="E7243" t="str">
        <f t="shared" ca="1" si="340"/>
        <v>Screening</v>
      </c>
      <c r="F7243" t="str">
        <f t="shared" ca="1" si="341"/>
        <v/>
      </c>
    </row>
    <row r="7244" spans="1:6" x14ac:dyDescent="0.25">
      <c r="A7244" t="str">
        <f ca="1">IF('Patient History &amp; Demographics'!X7244&gt;10,'Patient History &amp; Demographics'!A7244,"")</f>
        <v/>
      </c>
      <c r="B7244" t="str">
        <f ca="1">IF('Patient History &amp; Demographics'!X7244&gt;=20,"Acute",IF(AND('Patient History &amp; Demographics'!X7244&gt;=10,'Patient History &amp; Demographics'!X7244&lt;20),"High","Low"))</f>
        <v>Low</v>
      </c>
      <c r="C7244" t="s">
        <v>24155</v>
      </c>
      <c r="D7244">
        <f t="shared" ca="1" si="339"/>
        <v>1025</v>
      </c>
      <c r="E7244" t="str">
        <f t="shared" ca="1" si="340"/>
        <v>Rehabilitation</v>
      </c>
      <c r="F7244" t="str">
        <f t="shared" ca="1" si="341"/>
        <v>Condition Deteriorated</v>
      </c>
    </row>
    <row r="7245" spans="1:6" x14ac:dyDescent="0.25">
      <c r="A7245">
        <f ca="1">IF('Patient History &amp; Demographics'!X7245&gt;10,'Patient History &amp; Demographics'!A7245,"")</f>
        <v>462105</v>
      </c>
      <c r="B7245" t="str">
        <f ca="1">IF('Patient History &amp; Demographics'!X7245&gt;=20,"Acute",IF(AND('Patient History &amp; Demographics'!X7245&gt;=10,'Patient History &amp; Demographics'!X7245&lt;20),"High","Low"))</f>
        <v>High</v>
      </c>
      <c r="C7245" t="s">
        <v>24155</v>
      </c>
      <c r="D7245">
        <f t="shared" ca="1" si="339"/>
        <v>1008</v>
      </c>
      <c r="E7245" t="str">
        <f t="shared" ca="1" si="340"/>
        <v>Rehabilitation</v>
      </c>
      <c r="F7245" t="str">
        <f t="shared" ca="1" si="341"/>
        <v>Cured</v>
      </c>
    </row>
    <row r="7246" spans="1:6" x14ac:dyDescent="0.25">
      <c r="A7246">
        <f ca="1">IF('Patient History &amp; Demographics'!X7246&gt;10,'Patient History &amp; Demographics'!A7246,"")</f>
        <v>462114</v>
      </c>
      <c r="B7246" t="str">
        <f ca="1">IF('Patient History &amp; Demographics'!X7246&gt;=20,"Acute",IF(AND('Patient History &amp; Demographics'!X7246&gt;=10,'Patient History &amp; Demographics'!X7246&lt;20),"High","Low"))</f>
        <v>High</v>
      </c>
      <c r="C7246" t="s">
        <v>24155</v>
      </c>
      <c r="D7246">
        <f t="shared" ca="1" si="339"/>
        <v>1027</v>
      </c>
      <c r="E7246" t="str">
        <f t="shared" ca="1" si="340"/>
        <v>Rehabilitation</v>
      </c>
      <c r="F7246" t="str">
        <f t="shared" ca="1" si="341"/>
        <v>No Progress</v>
      </c>
    </row>
    <row r="7247" spans="1:6" x14ac:dyDescent="0.25">
      <c r="A7247">
        <f ca="1">IF('Patient History &amp; Demographics'!X7247&gt;10,'Patient History &amp; Demographics'!A7247,"")</f>
        <v>462123</v>
      </c>
      <c r="B7247" t="str">
        <f ca="1">IF('Patient History &amp; Demographics'!X7247&gt;=20,"Acute",IF(AND('Patient History &amp; Demographics'!X7247&gt;=10,'Patient History &amp; Demographics'!X7247&lt;20),"High","Low"))</f>
        <v>High</v>
      </c>
      <c r="C7247" t="s">
        <v>24155</v>
      </c>
      <c r="D7247">
        <f t="shared" ca="1" si="339"/>
        <v>1014</v>
      </c>
      <c r="E7247" t="str">
        <f t="shared" ca="1" si="340"/>
        <v>Rehabilitation</v>
      </c>
      <c r="F7247" t="str">
        <f t="shared" ca="1" si="341"/>
        <v>No Progress</v>
      </c>
    </row>
    <row r="7248" spans="1:6" x14ac:dyDescent="0.25">
      <c r="A7248">
        <f ca="1">IF('Patient History &amp; Demographics'!X7248&gt;10,'Patient History &amp; Demographics'!A7248,"")</f>
        <v>462132</v>
      </c>
      <c r="B7248" t="str">
        <f ca="1">IF('Patient History &amp; Demographics'!X7248&gt;=20,"Acute",IF(AND('Patient History &amp; Demographics'!X7248&gt;=10,'Patient History &amp; Demographics'!X7248&lt;20),"High","Low"))</f>
        <v>High</v>
      </c>
      <c r="C7248" t="s">
        <v>24155</v>
      </c>
      <c r="D7248">
        <f t="shared" ca="1" si="339"/>
        <v>1007</v>
      </c>
      <c r="E7248" t="str">
        <f t="shared" ca="1" si="340"/>
        <v>Rehabilitation</v>
      </c>
      <c r="F7248" t="str">
        <f t="shared" ca="1" si="341"/>
        <v>Cured</v>
      </c>
    </row>
    <row r="7249" spans="1:6" x14ac:dyDescent="0.25">
      <c r="A7249">
        <f ca="1">IF('Patient History &amp; Demographics'!X7249&gt;10,'Patient History &amp; Demographics'!A7249,"")</f>
        <v>462141</v>
      </c>
      <c r="B7249" t="str">
        <f ca="1">IF('Patient History &amp; Demographics'!X7249&gt;=20,"Acute",IF(AND('Patient History &amp; Demographics'!X7249&gt;=10,'Patient History &amp; Demographics'!X7249&lt;20),"High","Low"))</f>
        <v>High</v>
      </c>
      <c r="C7249" t="s">
        <v>24155</v>
      </c>
      <c r="D7249">
        <f t="shared" ca="1" si="339"/>
        <v>1003</v>
      </c>
      <c r="E7249" t="str">
        <f t="shared" ca="1" si="340"/>
        <v>Screening</v>
      </c>
      <c r="F7249" t="str">
        <f t="shared" ca="1" si="341"/>
        <v/>
      </c>
    </row>
    <row r="7250" spans="1:6" x14ac:dyDescent="0.25">
      <c r="A7250" t="str">
        <f ca="1">IF('Patient History &amp; Demographics'!X7250&gt;10,'Patient History &amp; Demographics'!A7250,"")</f>
        <v/>
      </c>
      <c r="B7250" t="str">
        <f ca="1">IF('Patient History &amp; Demographics'!X7250&gt;=20,"Acute",IF(AND('Patient History &amp; Demographics'!X7250&gt;=10,'Patient History &amp; Demographics'!X7250&lt;20),"High","Low"))</f>
        <v>Low</v>
      </c>
      <c r="C7250" t="s">
        <v>24156</v>
      </c>
      <c r="D7250" t="str">
        <f t="shared" ca="1" si="339"/>
        <v/>
      </c>
      <c r="E7250" t="str">
        <f t="shared" ca="1" si="340"/>
        <v/>
      </c>
      <c r="F7250" t="str">
        <f t="shared" ca="1" si="341"/>
        <v/>
      </c>
    </row>
    <row r="7251" spans="1:6" x14ac:dyDescent="0.25">
      <c r="A7251" t="str">
        <f ca="1">IF('Patient History &amp; Demographics'!X7251&gt;10,'Patient History &amp; Demographics'!A7251,"")</f>
        <v/>
      </c>
      <c r="B7251" t="str">
        <f ca="1">IF('Patient History &amp; Demographics'!X7251&gt;=20,"Acute",IF(AND('Patient History &amp; Demographics'!X7251&gt;=10,'Patient History &amp; Demographics'!X7251&lt;20),"High","Low"))</f>
        <v>Low</v>
      </c>
      <c r="C7251" t="s">
        <v>24156</v>
      </c>
      <c r="D7251" t="str">
        <f t="shared" ca="1" si="339"/>
        <v/>
      </c>
      <c r="E7251" t="str">
        <f t="shared" ca="1" si="340"/>
        <v/>
      </c>
      <c r="F7251" t="str">
        <f t="shared" ca="1" si="341"/>
        <v/>
      </c>
    </row>
    <row r="7252" spans="1:6" x14ac:dyDescent="0.25">
      <c r="A7252">
        <f ca="1">IF('Patient History &amp; Demographics'!X7252&gt;10,'Patient History &amp; Demographics'!A7252,"")</f>
        <v>462178</v>
      </c>
      <c r="B7252" t="str">
        <f ca="1">IF('Patient History &amp; Demographics'!X7252&gt;=20,"Acute",IF(AND('Patient History &amp; Demographics'!X7252&gt;=10,'Patient History &amp; Demographics'!X7252&lt;20),"High","Low"))</f>
        <v>High</v>
      </c>
      <c r="C7252" t="s">
        <v>24156</v>
      </c>
      <c r="D7252" t="str">
        <f t="shared" ca="1" si="339"/>
        <v/>
      </c>
      <c r="E7252" t="str">
        <f t="shared" ca="1" si="340"/>
        <v/>
      </c>
      <c r="F7252" t="str">
        <f t="shared" ca="1" si="341"/>
        <v/>
      </c>
    </row>
    <row r="7253" spans="1:6" x14ac:dyDescent="0.25">
      <c r="A7253">
        <f ca="1">IF('Patient History &amp; Demographics'!X7253&gt;10,'Patient History &amp; Demographics'!A7253,"")</f>
        <v>462187</v>
      </c>
      <c r="B7253" t="str">
        <f ca="1">IF('Patient History &amp; Demographics'!X7253&gt;=20,"Acute",IF(AND('Patient History &amp; Demographics'!X7253&gt;=10,'Patient History &amp; Demographics'!X7253&lt;20),"High","Low"))</f>
        <v>High</v>
      </c>
      <c r="C7253" t="s">
        <v>24155</v>
      </c>
      <c r="D7253">
        <f t="shared" ca="1" si="339"/>
        <v>1020</v>
      </c>
      <c r="E7253" t="str">
        <f t="shared" ca="1" si="340"/>
        <v>Screening</v>
      </c>
      <c r="F7253" t="str">
        <f t="shared" ca="1" si="341"/>
        <v/>
      </c>
    </row>
    <row r="7254" spans="1:6" x14ac:dyDescent="0.25">
      <c r="A7254" t="str">
        <f ca="1">IF('Patient History &amp; Demographics'!X7254&gt;10,'Patient History &amp; Demographics'!A7254,"")</f>
        <v/>
      </c>
      <c r="B7254" t="str">
        <f ca="1">IF('Patient History &amp; Demographics'!X7254&gt;=20,"Acute",IF(AND('Patient History &amp; Demographics'!X7254&gt;=10,'Patient History &amp; Demographics'!X7254&lt;20),"High","Low"))</f>
        <v>Low</v>
      </c>
      <c r="C7254" t="s">
        <v>24155</v>
      </c>
      <c r="D7254">
        <f t="shared" ca="1" si="339"/>
        <v>1022</v>
      </c>
      <c r="E7254" t="str">
        <f t="shared" ca="1" si="340"/>
        <v>Screening</v>
      </c>
      <c r="F7254" t="str">
        <f t="shared" ca="1" si="341"/>
        <v/>
      </c>
    </row>
    <row r="7255" spans="1:6" x14ac:dyDescent="0.25">
      <c r="A7255">
        <f ca="1">IF('Patient History &amp; Demographics'!X7255&gt;10,'Patient History &amp; Demographics'!A7255,"")</f>
        <v>462202</v>
      </c>
      <c r="B7255" t="str">
        <f ca="1">IF('Patient History &amp; Demographics'!X7255&gt;=20,"Acute",IF(AND('Patient History &amp; Demographics'!X7255&gt;=10,'Patient History &amp; Demographics'!X7255&lt;20),"High","Low"))</f>
        <v>High</v>
      </c>
      <c r="C7255" t="s">
        <v>24155</v>
      </c>
      <c r="D7255">
        <f t="shared" ca="1" si="339"/>
        <v>1022</v>
      </c>
      <c r="E7255" t="str">
        <f t="shared" ca="1" si="340"/>
        <v>Rehabilitation</v>
      </c>
      <c r="F7255" t="str">
        <f t="shared" ca="1" si="341"/>
        <v>No Progress</v>
      </c>
    </row>
    <row r="7256" spans="1:6" x14ac:dyDescent="0.25">
      <c r="A7256" t="str">
        <f ca="1">IF('Patient History &amp; Demographics'!X7256&gt;10,'Patient History &amp; Demographics'!A7256,"")</f>
        <v/>
      </c>
      <c r="B7256" t="str">
        <f ca="1">IF('Patient History &amp; Demographics'!X7256&gt;=20,"Acute",IF(AND('Patient History &amp; Demographics'!X7256&gt;=10,'Patient History &amp; Demographics'!X7256&lt;20),"High","Low"))</f>
        <v>Low</v>
      </c>
      <c r="C7256" t="s">
        <v>24155</v>
      </c>
      <c r="D7256">
        <f t="shared" ca="1" si="339"/>
        <v>1011</v>
      </c>
      <c r="E7256" t="str">
        <f t="shared" ca="1" si="340"/>
        <v>Rehabilitation</v>
      </c>
      <c r="F7256" t="str">
        <f t="shared" ca="1" si="341"/>
        <v>Condition Deteriorated</v>
      </c>
    </row>
    <row r="7257" spans="1:6" x14ac:dyDescent="0.25">
      <c r="A7257">
        <f ca="1">IF('Patient History &amp; Demographics'!X7257&gt;10,'Patient History &amp; Demographics'!A7257,"")</f>
        <v>462220</v>
      </c>
      <c r="B7257" t="str">
        <f ca="1">IF('Patient History &amp; Demographics'!X7257&gt;=20,"Acute",IF(AND('Patient History &amp; Demographics'!X7257&gt;=10,'Patient History &amp; Demographics'!X7257&lt;20),"High","Low"))</f>
        <v>High</v>
      </c>
      <c r="C7257" t="s">
        <v>24155</v>
      </c>
      <c r="D7257">
        <f t="shared" ca="1" si="339"/>
        <v>1020</v>
      </c>
      <c r="E7257" t="str">
        <f t="shared" ca="1" si="340"/>
        <v>Screening</v>
      </c>
      <c r="F7257" t="str">
        <f t="shared" ca="1" si="341"/>
        <v/>
      </c>
    </row>
    <row r="7258" spans="1:6" x14ac:dyDescent="0.25">
      <c r="A7258">
        <f ca="1">IF('Patient History &amp; Demographics'!X7258&gt;10,'Patient History &amp; Demographics'!A7258,"")</f>
        <v>462239</v>
      </c>
      <c r="B7258" t="str">
        <f ca="1">IF('Patient History &amp; Demographics'!X7258&gt;=20,"Acute",IF(AND('Patient History &amp; Demographics'!X7258&gt;=10,'Patient History &amp; Demographics'!X7258&lt;20),"High","Low"))</f>
        <v>High</v>
      </c>
      <c r="C7258" t="s">
        <v>24156</v>
      </c>
      <c r="D7258" t="str">
        <f t="shared" ca="1" si="339"/>
        <v/>
      </c>
      <c r="E7258" t="str">
        <f t="shared" ca="1" si="340"/>
        <v/>
      </c>
      <c r="F7258" t="str">
        <f t="shared" ca="1" si="341"/>
        <v/>
      </c>
    </row>
    <row r="7259" spans="1:6" x14ac:dyDescent="0.25">
      <c r="A7259">
        <f ca="1">IF('Patient History &amp; Demographics'!X7259&gt;10,'Patient History &amp; Demographics'!A7259,"")</f>
        <v>462257</v>
      </c>
      <c r="B7259" t="str">
        <f ca="1">IF('Patient History &amp; Demographics'!X7259&gt;=20,"Acute",IF(AND('Patient History &amp; Demographics'!X7259&gt;=10,'Patient History &amp; Demographics'!X7259&lt;20),"High","Low"))</f>
        <v>High</v>
      </c>
      <c r="C7259" t="s">
        <v>24155</v>
      </c>
      <c r="D7259">
        <f t="shared" ca="1" si="339"/>
        <v>1003</v>
      </c>
      <c r="E7259" t="str">
        <f t="shared" ca="1" si="340"/>
        <v>Rehabilitation</v>
      </c>
      <c r="F7259" t="str">
        <f t="shared" ca="1" si="341"/>
        <v>No Progress</v>
      </c>
    </row>
    <row r="7260" spans="1:6" x14ac:dyDescent="0.25">
      <c r="A7260">
        <f ca="1">IF('Patient History &amp; Demographics'!X7260&gt;10,'Patient History &amp; Demographics'!A7260,"")</f>
        <v>462266</v>
      </c>
      <c r="B7260" t="str">
        <f ca="1">IF('Patient History &amp; Demographics'!X7260&gt;=20,"Acute",IF(AND('Patient History &amp; Demographics'!X7260&gt;=10,'Patient History &amp; Demographics'!X7260&lt;20),"High","Low"))</f>
        <v>High</v>
      </c>
      <c r="C7260" t="s">
        <v>24155</v>
      </c>
      <c r="D7260">
        <f t="shared" ca="1" si="339"/>
        <v>1027</v>
      </c>
      <c r="E7260" t="str">
        <f t="shared" ca="1" si="340"/>
        <v>Rehabilitation</v>
      </c>
      <c r="F7260" t="str">
        <f t="shared" ca="1" si="341"/>
        <v>No Progress</v>
      </c>
    </row>
    <row r="7261" spans="1:6" x14ac:dyDescent="0.25">
      <c r="A7261">
        <f ca="1">IF('Patient History &amp; Demographics'!X7261&gt;10,'Patient History &amp; Demographics'!A7261,"")</f>
        <v>462293</v>
      </c>
      <c r="B7261" t="str">
        <f ca="1">IF('Patient History &amp; Demographics'!X7261&gt;=20,"Acute",IF(AND('Patient History &amp; Demographics'!X7261&gt;=10,'Patient History &amp; Demographics'!X7261&lt;20),"High","Low"))</f>
        <v>High</v>
      </c>
      <c r="C7261" t="s">
        <v>24156</v>
      </c>
      <c r="D7261" t="str">
        <f t="shared" ca="1" si="339"/>
        <v/>
      </c>
      <c r="E7261" t="str">
        <f t="shared" ca="1" si="340"/>
        <v/>
      </c>
      <c r="F7261" t="str">
        <f t="shared" ca="1" si="341"/>
        <v/>
      </c>
    </row>
    <row r="7262" spans="1:6" x14ac:dyDescent="0.25">
      <c r="A7262">
        <f ca="1">IF('Patient History &amp; Demographics'!X7262&gt;10,'Patient History &amp; Demographics'!A7262,"")</f>
        <v>462309</v>
      </c>
      <c r="B7262" t="str">
        <f ca="1">IF('Patient History &amp; Demographics'!X7262&gt;=20,"Acute",IF(AND('Patient History &amp; Demographics'!X7262&gt;=10,'Patient History &amp; Demographics'!X7262&lt;20),"High","Low"))</f>
        <v>Acute</v>
      </c>
      <c r="C7262" t="s">
        <v>24155</v>
      </c>
      <c r="D7262">
        <f t="shared" ca="1" si="339"/>
        <v>1001</v>
      </c>
      <c r="E7262" t="str">
        <f t="shared" ca="1" si="340"/>
        <v>Screening</v>
      </c>
      <c r="F7262" t="str">
        <f t="shared" ca="1" si="341"/>
        <v/>
      </c>
    </row>
    <row r="7263" spans="1:6" x14ac:dyDescent="0.25">
      <c r="A7263">
        <f ca="1">IF('Patient History &amp; Demographics'!X7263&gt;10,'Patient History &amp; Demographics'!A7263,"")</f>
        <v>462318</v>
      </c>
      <c r="B7263" t="str">
        <f ca="1">IF('Patient History &amp; Demographics'!X7263&gt;=20,"Acute",IF(AND('Patient History &amp; Demographics'!X7263&gt;=10,'Patient History &amp; Demographics'!X7263&lt;20),"High","Low"))</f>
        <v>Acute</v>
      </c>
      <c r="C7263" t="s">
        <v>24156</v>
      </c>
      <c r="D7263" t="str">
        <f t="shared" ca="1" si="339"/>
        <v/>
      </c>
      <c r="E7263" t="str">
        <f t="shared" ca="1" si="340"/>
        <v/>
      </c>
      <c r="F7263" t="str">
        <f t="shared" ca="1" si="341"/>
        <v/>
      </c>
    </row>
    <row r="7264" spans="1:6" x14ac:dyDescent="0.25">
      <c r="A7264">
        <f ca="1">IF('Patient History &amp; Demographics'!X7264&gt;10,'Patient History &amp; Demographics'!A7264,"")</f>
        <v>462327</v>
      </c>
      <c r="B7264" t="str">
        <f ca="1">IF('Patient History &amp; Demographics'!X7264&gt;=20,"Acute",IF(AND('Patient History &amp; Demographics'!X7264&gt;=10,'Patient History &amp; Demographics'!X7264&lt;20),"High","Low"))</f>
        <v>High</v>
      </c>
      <c r="C7264" t="s">
        <v>24156</v>
      </c>
      <c r="D7264" t="str">
        <f t="shared" ca="1" si="339"/>
        <v/>
      </c>
      <c r="E7264" t="str">
        <f t="shared" ca="1" si="340"/>
        <v/>
      </c>
      <c r="F7264" t="str">
        <f t="shared" ca="1" si="341"/>
        <v/>
      </c>
    </row>
    <row r="7265" spans="1:6" x14ac:dyDescent="0.25">
      <c r="A7265">
        <f ca="1">IF('Patient History &amp; Demographics'!X7265&gt;10,'Patient History &amp; Demographics'!A7265,"")</f>
        <v>462336</v>
      </c>
      <c r="B7265" t="str">
        <f ca="1">IF('Patient History &amp; Demographics'!X7265&gt;=20,"Acute",IF(AND('Patient History &amp; Demographics'!X7265&gt;=10,'Patient History &amp; Demographics'!X7265&lt;20),"High","Low"))</f>
        <v>High</v>
      </c>
      <c r="C7265" t="s">
        <v>24156</v>
      </c>
      <c r="D7265" t="str">
        <f t="shared" ca="1" si="339"/>
        <v/>
      </c>
      <c r="E7265" t="str">
        <f t="shared" ca="1" si="340"/>
        <v/>
      </c>
      <c r="F7265" t="str">
        <f t="shared" ca="1" si="341"/>
        <v/>
      </c>
    </row>
    <row r="7266" spans="1:6" x14ac:dyDescent="0.25">
      <c r="A7266" t="str">
        <f ca="1">IF('Patient History &amp; Demographics'!X7266&gt;10,'Patient History &amp; Demographics'!A7266,"")</f>
        <v/>
      </c>
      <c r="B7266" t="str">
        <f ca="1">IF('Patient History &amp; Demographics'!X7266&gt;=20,"Acute",IF(AND('Patient History &amp; Demographics'!X7266&gt;=10,'Patient History &amp; Demographics'!X7266&lt;20),"High","Low"))</f>
        <v>High</v>
      </c>
      <c r="C7266" t="s">
        <v>24156</v>
      </c>
      <c r="D7266" t="str">
        <f t="shared" ca="1" si="339"/>
        <v/>
      </c>
      <c r="E7266" t="str">
        <f t="shared" ca="1" si="340"/>
        <v/>
      </c>
      <c r="F7266" t="str">
        <f t="shared" ca="1" si="341"/>
        <v/>
      </c>
    </row>
    <row r="7267" spans="1:6" x14ac:dyDescent="0.25">
      <c r="A7267">
        <f ca="1">IF('Patient History &amp; Demographics'!X7267&gt;10,'Patient History &amp; Demographics'!A7267,"")</f>
        <v>462354</v>
      </c>
      <c r="B7267" t="str">
        <f ca="1">IF('Patient History &amp; Demographics'!X7267&gt;=20,"Acute",IF(AND('Patient History &amp; Demographics'!X7267&gt;=10,'Patient History &amp; Demographics'!X7267&lt;20),"High","Low"))</f>
        <v>High</v>
      </c>
      <c r="C7267" t="s">
        <v>24156</v>
      </c>
      <c r="D7267" t="str">
        <f t="shared" ca="1" si="339"/>
        <v/>
      </c>
      <c r="E7267" t="str">
        <f t="shared" ca="1" si="340"/>
        <v/>
      </c>
      <c r="F7267" t="str">
        <f t="shared" ca="1" si="341"/>
        <v/>
      </c>
    </row>
    <row r="7268" spans="1:6" x14ac:dyDescent="0.25">
      <c r="A7268">
        <f ca="1">IF('Patient History &amp; Demographics'!X7268&gt;10,'Patient History &amp; Demographics'!A7268,"")</f>
        <v>462363</v>
      </c>
      <c r="B7268" t="str">
        <f ca="1">IF('Patient History &amp; Demographics'!X7268&gt;=20,"Acute",IF(AND('Patient History &amp; Demographics'!X7268&gt;=10,'Patient History &amp; Demographics'!X7268&lt;20),"High","Low"))</f>
        <v>High</v>
      </c>
      <c r="C7268" t="s">
        <v>24156</v>
      </c>
      <c r="D7268" t="str">
        <f t="shared" ca="1" si="339"/>
        <v/>
      </c>
      <c r="E7268" t="str">
        <f t="shared" ca="1" si="340"/>
        <v/>
      </c>
      <c r="F7268" t="str">
        <f t="shared" ca="1" si="341"/>
        <v/>
      </c>
    </row>
    <row r="7269" spans="1:6" x14ac:dyDescent="0.25">
      <c r="A7269">
        <f ca="1">IF('Patient History &amp; Demographics'!X7269&gt;10,'Patient History &amp; Demographics'!A7269,"")</f>
        <v>462372</v>
      </c>
      <c r="B7269" t="str">
        <f ca="1">IF('Patient History &amp; Demographics'!X7269&gt;=20,"Acute",IF(AND('Patient History &amp; Demographics'!X7269&gt;=10,'Patient History &amp; Demographics'!X7269&lt;20),"High","Low"))</f>
        <v>High</v>
      </c>
      <c r="C7269" t="s">
        <v>24155</v>
      </c>
      <c r="D7269">
        <f t="shared" ca="1" si="339"/>
        <v>1018</v>
      </c>
      <c r="E7269" t="str">
        <f t="shared" ca="1" si="340"/>
        <v>Screening</v>
      </c>
      <c r="F7269" t="str">
        <f t="shared" ca="1" si="341"/>
        <v/>
      </c>
    </row>
    <row r="7270" spans="1:6" x14ac:dyDescent="0.25">
      <c r="A7270">
        <f ca="1">IF('Patient History &amp; Demographics'!X7270&gt;10,'Patient History &amp; Demographics'!A7270,"")</f>
        <v>462390</v>
      </c>
      <c r="B7270" t="str">
        <f ca="1">IF('Patient History &amp; Demographics'!X7270&gt;=20,"Acute",IF(AND('Patient History &amp; Demographics'!X7270&gt;=10,'Patient History &amp; Demographics'!X7270&lt;20),"High","Low"))</f>
        <v>Acute</v>
      </c>
      <c r="C7270" t="s">
        <v>24155</v>
      </c>
      <c r="D7270">
        <f t="shared" ca="1" si="339"/>
        <v>1020</v>
      </c>
      <c r="E7270" t="str">
        <f t="shared" ca="1" si="340"/>
        <v>Rehabilitation</v>
      </c>
      <c r="F7270" t="str">
        <f t="shared" ca="1" si="341"/>
        <v>No Progress</v>
      </c>
    </row>
    <row r="7271" spans="1:6" x14ac:dyDescent="0.25">
      <c r="A7271">
        <f ca="1">IF('Patient History &amp; Demographics'!X7271&gt;10,'Patient History &amp; Demographics'!A7271,"")</f>
        <v>462406</v>
      </c>
      <c r="B7271" t="str">
        <f ca="1">IF('Patient History &amp; Demographics'!X7271&gt;=20,"Acute",IF(AND('Patient History &amp; Demographics'!X7271&gt;=10,'Patient History &amp; Demographics'!X7271&lt;20),"High","Low"))</f>
        <v>High</v>
      </c>
      <c r="C7271" t="s">
        <v>24155</v>
      </c>
      <c r="D7271">
        <f t="shared" ca="1" si="339"/>
        <v>1022</v>
      </c>
      <c r="E7271" t="str">
        <f t="shared" ca="1" si="340"/>
        <v>Screening</v>
      </c>
      <c r="F7271" t="str">
        <f t="shared" ca="1" si="341"/>
        <v/>
      </c>
    </row>
    <row r="7272" spans="1:6" x14ac:dyDescent="0.25">
      <c r="A7272" t="str">
        <f ca="1">IF('Patient History &amp; Demographics'!X7272&gt;10,'Patient History &amp; Demographics'!A7272,"")</f>
        <v/>
      </c>
      <c r="B7272" t="str">
        <f ca="1">IF('Patient History &amp; Demographics'!X7272&gt;=20,"Acute",IF(AND('Patient History &amp; Demographics'!X7272&gt;=10,'Patient History &amp; Demographics'!X7272&lt;20),"High","Low"))</f>
        <v>Low</v>
      </c>
      <c r="C7272" t="s">
        <v>24155</v>
      </c>
      <c r="D7272">
        <f t="shared" ca="1" si="339"/>
        <v>1027</v>
      </c>
      <c r="E7272" t="str">
        <f t="shared" ca="1" si="340"/>
        <v>Screening</v>
      </c>
      <c r="F7272" t="str">
        <f t="shared" ca="1" si="341"/>
        <v/>
      </c>
    </row>
    <row r="7273" spans="1:6" x14ac:dyDescent="0.25">
      <c r="A7273">
        <f ca="1">IF('Patient History &amp; Demographics'!X7273&gt;10,'Patient History &amp; Demographics'!A7273,"")</f>
        <v>465812</v>
      </c>
      <c r="B7273" t="str">
        <f ca="1">IF('Patient History &amp; Demographics'!X7273&gt;=20,"Acute",IF(AND('Patient History &amp; Demographics'!X7273&gt;=10,'Patient History &amp; Demographics'!X7273&lt;20),"High","Low"))</f>
        <v>High</v>
      </c>
      <c r="C7273" t="s">
        <v>24156</v>
      </c>
      <c r="D7273" t="str">
        <f t="shared" ca="1" si="339"/>
        <v/>
      </c>
      <c r="E7273" t="str">
        <f t="shared" ca="1" si="340"/>
        <v/>
      </c>
      <c r="F7273" t="str">
        <f t="shared" ca="1" si="341"/>
        <v/>
      </c>
    </row>
    <row r="7274" spans="1:6" x14ac:dyDescent="0.25">
      <c r="A7274">
        <f ca="1">IF('Patient History &amp; Demographics'!X7274&gt;10,'Patient History &amp; Demographics'!A7274,"")</f>
        <v>466152</v>
      </c>
      <c r="B7274" t="str">
        <f ca="1">IF('Patient History &amp; Demographics'!X7274&gt;=20,"Acute",IF(AND('Patient History &amp; Demographics'!X7274&gt;=10,'Patient History &amp; Demographics'!X7274&lt;20),"High","Low"))</f>
        <v>High</v>
      </c>
      <c r="C7274" t="s">
        <v>24156</v>
      </c>
      <c r="D7274" t="str">
        <f t="shared" ca="1" si="339"/>
        <v/>
      </c>
      <c r="E7274" t="str">
        <f t="shared" ca="1" si="340"/>
        <v/>
      </c>
      <c r="F7274" t="str">
        <f t="shared" ca="1" si="341"/>
        <v/>
      </c>
    </row>
    <row r="7275" spans="1:6" x14ac:dyDescent="0.25">
      <c r="A7275">
        <f ca="1">IF('Patient History &amp; Demographics'!X7275&gt;10,'Patient History &amp; Demographics'!A7275,"")</f>
        <v>466161</v>
      </c>
      <c r="B7275" t="str">
        <f ca="1">IF('Patient History &amp; Demographics'!X7275&gt;=20,"Acute",IF(AND('Patient History &amp; Demographics'!X7275&gt;=10,'Patient History &amp; Demographics'!X7275&lt;20),"High","Low"))</f>
        <v>High</v>
      </c>
      <c r="C7275" t="s">
        <v>24156</v>
      </c>
      <c r="D7275" t="str">
        <f t="shared" ca="1" si="339"/>
        <v/>
      </c>
      <c r="E7275" t="str">
        <f t="shared" ca="1" si="340"/>
        <v/>
      </c>
      <c r="F7275" t="str">
        <f t="shared" ca="1" si="341"/>
        <v/>
      </c>
    </row>
    <row r="7276" spans="1:6" x14ac:dyDescent="0.25">
      <c r="A7276">
        <f ca="1">IF('Patient History &amp; Demographics'!X7276&gt;10,'Patient History &amp; Demographics'!A7276,"")</f>
        <v>466170</v>
      </c>
      <c r="B7276" t="str">
        <f ca="1">IF('Patient History &amp; Demographics'!X7276&gt;=20,"Acute",IF(AND('Patient History &amp; Demographics'!X7276&gt;=10,'Patient History &amp; Demographics'!X7276&lt;20),"High","Low"))</f>
        <v>High</v>
      </c>
      <c r="C7276" t="s">
        <v>24156</v>
      </c>
      <c r="D7276" t="str">
        <f t="shared" ca="1" si="339"/>
        <v/>
      </c>
      <c r="E7276" t="str">
        <f t="shared" ca="1" si="340"/>
        <v/>
      </c>
      <c r="F7276" t="str">
        <f t="shared" ca="1" si="341"/>
        <v/>
      </c>
    </row>
    <row r="7277" spans="1:6" x14ac:dyDescent="0.25">
      <c r="A7277">
        <f ca="1">IF('Patient History &amp; Demographics'!X7277&gt;10,'Patient History &amp; Demographics'!A7277,"")</f>
        <v>466189</v>
      </c>
      <c r="B7277" t="str">
        <f ca="1">IF('Patient History &amp; Demographics'!X7277&gt;=20,"Acute",IF(AND('Patient History &amp; Demographics'!X7277&gt;=10,'Patient History &amp; Demographics'!X7277&lt;20),"High","Low"))</f>
        <v>High</v>
      </c>
      <c r="C7277" t="s">
        <v>24155</v>
      </c>
      <c r="D7277">
        <f t="shared" ca="1" si="339"/>
        <v>1013</v>
      </c>
      <c r="E7277" t="str">
        <f t="shared" ca="1" si="340"/>
        <v>Screening</v>
      </c>
      <c r="F7277" t="str">
        <f t="shared" ca="1" si="341"/>
        <v/>
      </c>
    </row>
    <row r="7278" spans="1:6" x14ac:dyDescent="0.25">
      <c r="A7278">
        <f ca="1">IF('Patient History &amp; Demographics'!X7278&gt;10,'Patient History &amp; Demographics'!A7278,"")</f>
        <v>466514</v>
      </c>
      <c r="B7278" t="str">
        <f ca="1">IF('Patient History &amp; Demographics'!X7278&gt;=20,"Acute",IF(AND('Patient History &amp; Demographics'!X7278&gt;=10,'Patient History &amp; Demographics'!X7278&lt;20),"High","Low"))</f>
        <v>High</v>
      </c>
      <c r="C7278" t="s">
        <v>24155</v>
      </c>
      <c r="D7278">
        <f t="shared" ca="1" si="339"/>
        <v>1010</v>
      </c>
      <c r="E7278" t="str">
        <f t="shared" ca="1" si="340"/>
        <v>Screening</v>
      </c>
      <c r="F7278" t="str">
        <f t="shared" ca="1" si="341"/>
        <v/>
      </c>
    </row>
    <row r="7279" spans="1:6" x14ac:dyDescent="0.25">
      <c r="A7279">
        <f ca="1">IF('Patient History &amp; Demographics'!X7279&gt;10,'Patient History &amp; Demographics'!A7279,"")</f>
        <v>466523</v>
      </c>
      <c r="B7279" t="str">
        <f ca="1">IF('Patient History &amp; Demographics'!X7279&gt;=20,"Acute",IF(AND('Patient History &amp; Demographics'!X7279&gt;=10,'Patient History &amp; Demographics'!X7279&lt;20),"High","Low"))</f>
        <v>High</v>
      </c>
      <c r="C7279" t="s">
        <v>24156</v>
      </c>
      <c r="D7279" t="str">
        <f t="shared" ca="1" si="339"/>
        <v/>
      </c>
      <c r="E7279" t="str">
        <f t="shared" ca="1" si="340"/>
        <v/>
      </c>
      <c r="F7279" t="str">
        <f t="shared" ca="1" si="341"/>
        <v/>
      </c>
    </row>
    <row r="7280" spans="1:6" x14ac:dyDescent="0.25">
      <c r="A7280" t="str">
        <f ca="1">IF('Patient History &amp; Demographics'!X7280&gt;10,'Patient History &amp; Demographics'!A7280,"")</f>
        <v/>
      </c>
      <c r="B7280" t="str">
        <f ca="1">IF('Patient History &amp; Demographics'!X7280&gt;=20,"Acute",IF(AND('Patient History &amp; Demographics'!X7280&gt;=10,'Patient History &amp; Demographics'!X7280&lt;20),"High","Low"))</f>
        <v>Low</v>
      </c>
      <c r="C7280" t="s">
        <v>24155</v>
      </c>
      <c r="D7280">
        <f t="shared" ca="1" si="339"/>
        <v>1026</v>
      </c>
      <c r="E7280" t="str">
        <f t="shared" ca="1" si="340"/>
        <v>Screening</v>
      </c>
      <c r="F7280" t="str">
        <f t="shared" ca="1" si="341"/>
        <v/>
      </c>
    </row>
    <row r="7281" spans="1:6" x14ac:dyDescent="0.25">
      <c r="A7281">
        <f ca="1">IF('Patient History &amp; Demographics'!X7281&gt;10,'Patient History &amp; Demographics'!A7281,"")</f>
        <v>466930</v>
      </c>
      <c r="B7281" t="str">
        <f ca="1">IF('Patient History &amp; Demographics'!X7281&gt;=20,"Acute",IF(AND('Patient History &amp; Demographics'!X7281&gt;=10,'Patient History &amp; Demographics'!X7281&lt;20),"High","Low"))</f>
        <v>Acute</v>
      </c>
      <c r="C7281" t="s">
        <v>24155</v>
      </c>
      <c r="D7281">
        <f t="shared" ca="1" si="339"/>
        <v>1015</v>
      </c>
      <c r="E7281" t="str">
        <f t="shared" ca="1" si="340"/>
        <v>Rehabilitation</v>
      </c>
      <c r="F7281" t="str">
        <f t="shared" ca="1" si="341"/>
        <v>Condition Deteriorated</v>
      </c>
    </row>
    <row r="7282" spans="1:6" x14ac:dyDescent="0.25">
      <c r="A7282" t="str">
        <f ca="1">IF('Patient History &amp; Demographics'!X7282&gt;10,'Patient History &amp; Demographics'!A7282,"")</f>
        <v/>
      </c>
      <c r="B7282" t="str">
        <f ca="1">IF('Patient History &amp; Demographics'!X7282&gt;=20,"Acute",IF(AND('Patient History &amp; Demographics'!X7282&gt;=10,'Patient History &amp; Demographics'!X7282&lt;20),"High","Low"))</f>
        <v>Low</v>
      </c>
      <c r="C7282" t="s">
        <v>24155</v>
      </c>
      <c r="D7282">
        <f t="shared" ca="1" si="339"/>
        <v>1003</v>
      </c>
      <c r="E7282" t="str">
        <f t="shared" ca="1" si="340"/>
        <v>Rehabilitation</v>
      </c>
      <c r="F7282" t="str">
        <f t="shared" ca="1" si="341"/>
        <v>No Progress</v>
      </c>
    </row>
    <row r="7283" spans="1:6" x14ac:dyDescent="0.25">
      <c r="A7283">
        <f ca="1">IF('Patient History &amp; Demographics'!X7283&gt;10,'Patient History &amp; Demographics'!A7283,"")</f>
        <v>467094</v>
      </c>
      <c r="B7283" t="str">
        <f ca="1">IF('Patient History &amp; Demographics'!X7283&gt;=20,"Acute",IF(AND('Patient History &amp; Demographics'!X7283&gt;=10,'Patient History &amp; Demographics'!X7283&lt;20),"High","Low"))</f>
        <v>High</v>
      </c>
      <c r="C7283" t="s">
        <v>24156</v>
      </c>
      <c r="D7283" t="str">
        <f t="shared" ca="1" si="339"/>
        <v/>
      </c>
      <c r="E7283" t="str">
        <f t="shared" ca="1" si="340"/>
        <v/>
      </c>
      <c r="F7283" t="str">
        <f t="shared" ca="1" si="341"/>
        <v/>
      </c>
    </row>
    <row r="7284" spans="1:6" x14ac:dyDescent="0.25">
      <c r="A7284">
        <f ca="1">IF('Patient History &amp; Demographics'!X7284&gt;10,'Patient History &amp; Demographics'!A7284,"")</f>
        <v>467155</v>
      </c>
      <c r="B7284" t="str">
        <f ca="1">IF('Patient History &amp; Demographics'!X7284&gt;=20,"Acute",IF(AND('Patient History &amp; Demographics'!X7284&gt;=10,'Patient History &amp; Demographics'!X7284&lt;20),"High","Low"))</f>
        <v>High</v>
      </c>
      <c r="C7284" t="s">
        <v>24155</v>
      </c>
      <c r="D7284">
        <f t="shared" ca="1" si="339"/>
        <v>1025</v>
      </c>
      <c r="E7284" t="str">
        <f t="shared" ca="1" si="340"/>
        <v>Screening</v>
      </c>
      <c r="F7284" t="str">
        <f t="shared" ca="1" si="341"/>
        <v/>
      </c>
    </row>
    <row r="7285" spans="1:6" x14ac:dyDescent="0.25">
      <c r="A7285" t="str">
        <f ca="1">IF('Patient History &amp; Demographics'!X7285&gt;10,'Patient History &amp; Demographics'!A7285,"")</f>
        <v/>
      </c>
      <c r="B7285" t="str">
        <f ca="1">IF('Patient History &amp; Demographics'!X7285&gt;=20,"Acute",IF(AND('Patient History &amp; Demographics'!X7285&gt;=10,'Patient History &amp; Demographics'!X7285&lt;20),"High","Low"))</f>
        <v>Low</v>
      </c>
      <c r="C7285" t="s">
        <v>24156</v>
      </c>
      <c r="D7285" t="str">
        <f t="shared" ca="1" si="339"/>
        <v/>
      </c>
      <c r="E7285" t="str">
        <f t="shared" ca="1" si="340"/>
        <v/>
      </c>
      <c r="F7285" t="str">
        <f t="shared" ca="1" si="341"/>
        <v/>
      </c>
    </row>
    <row r="7286" spans="1:6" x14ac:dyDescent="0.25">
      <c r="A7286">
        <f ca="1">IF('Patient History &amp; Demographics'!X7286&gt;10,'Patient History &amp; Demographics'!A7286,"")</f>
        <v>467368</v>
      </c>
      <c r="B7286" t="str">
        <f ca="1">IF('Patient History &amp; Demographics'!X7286&gt;=20,"Acute",IF(AND('Patient History &amp; Demographics'!X7286&gt;=10,'Patient History &amp; Demographics'!X7286&lt;20),"High","Low"))</f>
        <v>High</v>
      </c>
      <c r="C7286" t="s">
        <v>24156</v>
      </c>
      <c r="D7286" t="str">
        <f t="shared" ca="1" si="339"/>
        <v/>
      </c>
      <c r="E7286" t="str">
        <f t="shared" ca="1" si="340"/>
        <v/>
      </c>
      <c r="F7286" t="str">
        <f t="shared" ca="1" si="341"/>
        <v/>
      </c>
    </row>
    <row r="7287" spans="1:6" x14ac:dyDescent="0.25">
      <c r="A7287">
        <f ca="1">IF('Patient History &amp; Demographics'!X7287&gt;10,'Patient History &amp; Demographics'!A7287,"")</f>
        <v>467508</v>
      </c>
      <c r="B7287" t="str">
        <f ca="1">IF('Patient History &amp; Demographics'!X7287&gt;=20,"Acute",IF(AND('Patient History &amp; Demographics'!X7287&gt;=10,'Patient History &amp; Demographics'!X7287&lt;20),"High","Low"))</f>
        <v>High</v>
      </c>
      <c r="C7287" t="s">
        <v>24155</v>
      </c>
      <c r="D7287">
        <f t="shared" ca="1" si="339"/>
        <v>1005</v>
      </c>
      <c r="E7287" t="str">
        <f t="shared" ca="1" si="340"/>
        <v>Screening</v>
      </c>
      <c r="F7287" t="str">
        <f t="shared" ca="1" si="341"/>
        <v/>
      </c>
    </row>
    <row r="7288" spans="1:6" x14ac:dyDescent="0.25">
      <c r="A7288">
        <f ca="1">IF('Patient History &amp; Demographics'!X7288&gt;10,'Patient History &amp; Demographics'!A7288,"")</f>
        <v>467517</v>
      </c>
      <c r="B7288" t="str">
        <f ca="1">IF('Patient History &amp; Demographics'!X7288&gt;=20,"Acute",IF(AND('Patient History &amp; Demographics'!X7288&gt;=10,'Patient History &amp; Demographics'!X7288&lt;20),"High","Low"))</f>
        <v>High</v>
      </c>
      <c r="C7288" t="s">
        <v>24156</v>
      </c>
      <c r="D7288" t="str">
        <f t="shared" ca="1" si="339"/>
        <v/>
      </c>
      <c r="E7288" t="str">
        <f t="shared" ca="1" si="340"/>
        <v/>
      </c>
      <c r="F7288" t="str">
        <f t="shared" ca="1" si="341"/>
        <v/>
      </c>
    </row>
    <row r="7289" spans="1:6" x14ac:dyDescent="0.25">
      <c r="A7289" t="str">
        <f ca="1">IF('Patient History &amp; Demographics'!X7289&gt;10,'Patient History &amp; Demographics'!A7289,"")</f>
        <v/>
      </c>
      <c r="B7289" t="str">
        <f ca="1">IF('Patient History &amp; Demographics'!X7289&gt;=20,"Acute",IF(AND('Patient History &amp; Demographics'!X7289&gt;=10,'Patient History &amp; Demographics'!X7289&lt;20),"High","Low"))</f>
        <v>Low</v>
      </c>
      <c r="C7289" t="s">
        <v>24155</v>
      </c>
      <c r="D7289">
        <f t="shared" ca="1" si="339"/>
        <v>1026</v>
      </c>
      <c r="E7289" t="str">
        <f t="shared" ca="1" si="340"/>
        <v>Screening</v>
      </c>
      <c r="F7289" t="str">
        <f t="shared" ca="1" si="341"/>
        <v/>
      </c>
    </row>
    <row r="7290" spans="1:6" x14ac:dyDescent="0.25">
      <c r="A7290" t="str">
        <f ca="1">IF('Patient History &amp; Demographics'!X7290&gt;10,'Patient History &amp; Demographics'!A7290,"")</f>
        <v/>
      </c>
      <c r="B7290" t="str">
        <f ca="1">IF('Patient History &amp; Demographics'!X7290&gt;=20,"Acute",IF(AND('Patient History &amp; Demographics'!X7290&gt;=10,'Patient History &amp; Demographics'!X7290&lt;20),"High","Low"))</f>
        <v>Low</v>
      </c>
      <c r="C7290" t="s">
        <v>24155</v>
      </c>
      <c r="D7290">
        <f t="shared" ca="1" si="339"/>
        <v>1006</v>
      </c>
      <c r="E7290" t="str">
        <f t="shared" ca="1" si="340"/>
        <v>Screening</v>
      </c>
      <c r="F7290" t="str">
        <f t="shared" ca="1" si="341"/>
        <v/>
      </c>
    </row>
    <row r="7291" spans="1:6" x14ac:dyDescent="0.25">
      <c r="A7291">
        <f ca="1">IF('Patient History &amp; Demographics'!X7291&gt;10,'Patient History &amp; Demographics'!A7291,"")</f>
        <v>467544</v>
      </c>
      <c r="B7291" t="str">
        <f ca="1">IF('Patient History &amp; Demographics'!X7291&gt;=20,"Acute",IF(AND('Patient History &amp; Demographics'!X7291&gt;=10,'Patient History &amp; Demographics'!X7291&lt;20),"High","Low"))</f>
        <v>Acute</v>
      </c>
      <c r="C7291" t="s">
        <v>24155</v>
      </c>
      <c r="D7291">
        <f t="shared" ca="1" si="339"/>
        <v>1012</v>
      </c>
      <c r="E7291" t="str">
        <f t="shared" ca="1" si="340"/>
        <v>Rehabilitation</v>
      </c>
      <c r="F7291" t="str">
        <f t="shared" ca="1" si="341"/>
        <v>Positive Progress</v>
      </c>
    </row>
    <row r="7292" spans="1:6" x14ac:dyDescent="0.25">
      <c r="A7292">
        <f ca="1">IF('Patient History &amp; Demographics'!X7292&gt;10,'Patient History &amp; Demographics'!A7292,"")</f>
        <v>467553</v>
      </c>
      <c r="B7292" t="str">
        <f ca="1">IF('Patient History &amp; Demographics'!X7292&gt;=20,"Acute",IF(AND('Patient History &amp; Demographics'!X7292&gt;=10,'Patient History &amp; Demographics'!X7292&lt;20),"High","Low"))</f>
        <v>High</v>
      </c>
      <c r="C7292" t="s">
        <v>24155</v>
      </c>
      <c r="D7292">
        <f t="shared" ca="1" si="339"/>
        <v>1011</v>
      </c>
      <c r="E7292" t="str">
        <f t="shared" ca="1" si="340"/>
        <v>Rehabilitation</v>
      </c>
      <c r="F7292" t="str">
        <f t="shared" ca="1" si="341"/>
        <v>Condition Deteriorated</v>
      </c>
    </row>
    <row r="7293" spans="1:6" x14ac:dyDescent="0.25">
      <c r="A7293">
        <f ca="1">IF('Patient History &amp; Demographics'!X7293&gt;10,'Patient History &amp; Demographics'!A7293,"")</f>
        <v>467562</v>
      </c>
      <c r="B7293" t="str">
        <f ca="1">IF('Patient History &amp; Demographics'!X7293&gt;=20,"Acute",IF(AND('Patient History &amp; Demographics'!X7293&gt;=10,'Patient History &amp; Demographics'!X7293&lt;20),"High","Low"))</f>
        <v>Acute</v>
      </c>
      <c r="C7293" t="s">
        <v>24155</v>
      </c>
      <c r="D7293">
        <f t="shared" ca="1" si="339"/>
        <v>1017</v>
      </c>
      <c r="E7293" t="str">
        <f t="shared" ca="1" si="340"/>
        <v>Screening</v>
      </c>
      <c r="F7293" t="str">
        <f t="shared" ca="1" si="341"/>
        <v/>
      </c>
    </row>
    <row r="7294" spans="1:6" x14ac:dyDescent="0.25">
      <c r="A7294" t="str">
        <f ca="1">IF('Patient History &amp; Demographics'!X7294&gt;10,'Patient History &amp; Demographics'!A7294,"")</f>
        <v/>
      </c>
      <c r="B7294" t="str">
        <f ca="1">IF('Patient History &amp; Demographics'!X7294&gt;=20,"Acute",IF(AND('Patient History &amp; Demographics'!X7294&gt;=10,'Patient History &amp; Demographics'!X7294&lt;20),"High","Low"))</f>
        <v>High</v>
      </c>
      <c r="C7294" t="s">
        <v>24156</v>
      </c>
      <c r="D7294" t="str">
        <f t="shared" ca="1" si="339"/>
        <v/>
      </c>
      <c r="E7294" t="str">
        <f t="shared" ca="1" si="340"/>
        <v/>
      </c>
      <c r="F7294" t="str">
        <f t="shared" ca="1" si="341"/>
        <v/>
      </c>
    </row>
    <row r="7295" spans="1:6" x14ac:dyDescent="0.25">
      <c r="A7295">
        <f ca="1">IF('Patient History &amp; Demographics'!X7295&gt;10,'Patient History &amp; Demographics'!A7295,"")</f>
        <v>467580</v>
      </c>
      <c r="B7295" t="str">
        <f ca="1">IF('Patient History &amp; Demographics'!X7295&gt;=20,"Acute",IF(AND('Patient History &amp; Demographics'!X7295&gt;=10,'Patient History &amp; Demographics'!X7295&lt;20),"High","Low"))</f>
        <v>Acute</v>
      </c>
      <c r="C7295" t="s">
        <v>24156</v>
      </c>
      <c r="D7295" t="str">
        <f t="shared" ca="1" si="339"/>
        <v/>
      </c>
      <c r="E7295" t="str">
        <f t="shared" ca="1" si="340"/>
        <v/>
      </c>
      <c r="F7295" t="str">
        <f t="shared" ca="1" si="341"/>
        <v/>
      </c>
    </row>
    <row r="7296" spans="1:6" x14ac:dyDescent="0.25">
      <c r="A7296">
        <f ca="1">IF('Patient History &amp; Demographics'!X7296&gt;10,'Patient History &amp; Demographics'!A7296,"")</f>
        <v>467599</v>
      </c>
      <c r="B7296" t="str">
        <f ca="1">IF('Patient History &amp; Demographics'!X7296&gt;=20,"Acute",IF(AND('Patient History &amp; Demographics'!X7296&gt;=10,'Patient History &amp; Demographics'!X7296&lt;20),"High","Low"))</f>
        <v>High</v>
      </c>
      <c r="C7296" t="s">
        <v>24155</v>
      </c>
      <c r="D7296">
        <f t="shared" ca="1" si="339"/>
        <v>1017</v>
      </c>
      <c r="E7296" t="str">
        <f t="shared" ca="1" si="340"/>
        <v>Rehabilitation</v>
      </c>
      <c r="F7296" t="str">
        <f t="shared" ca="1" si="341"/>
        <v>No Progress</v>
      </c>
    </row>
    <row r="7297" spans="1:6" x14ac:dyDescent="0.25">
      <c r="A7297" t="str">
        <f ca="1">IF('Patient History &amp; Demographics'!X7297&gt;10,'Patient History &amp; Demographics'!A7297,"")</f>
        <v/>
      </c>
      <c r="B7297" t="str">
        <f ca="1">IF('Patient History &amp; Demographics'!X7297&gt;=20,"Acute",IF(AND('Patient History &amp; Demographics'!X7297&gt;=10,'Patient History &amp; Demographics'!X7297&lt;20),"High","Low"))</f>
        <v>Low</v>
      </c>
      <c r="C7297" t="s">
        <v>24156</v>
      </c>
      <c r="D7297" t="str">
        <f t="shared" ca="1" si="339"/>
        <v/>
      </c>
      <c r="E7297" t="str">
        <f t="shared" ca="1" si="340"/>
        <v/>
      </c>
      <c r="F7297" t="str">
        <f t="shared" ca="1" si="341"/>
        <v/>
      </c>
    </row>
    <row r="7298" spans="1:6" x14ac:dyDescent="0.25">
      <c r="A7298">
        <f ca="1">IF('Patient History &amp; Demographics'!X7298&gt;10,'Patient History &amp; Demographics'!A7298,"")</f>
        <v>467614</v>
      </c>
      <c r="B7298" t="str">
        <f ca="1">IF('Patient History &amp; Demographics'!X7298&gt;=20,"Acute",IF(AND('Patient History &amp; Demographics'!X7298&gt;=10,'Patient History &amp; Demographics'!X7298&lt;20),"High","Low"))</f>
        <v>High</v>
      </c>
      <c r="C7298" t="s">
        <v>24155</v>
      </c>
      <c r="D7298">
        <f t="shared" ref="D7298:D7361" ca="1" si="342">IF(C7298="Yes",CHOOSE(RANDBETWEEN(1,27),1001,1002,1003,1004,1005,1006,1007,1008,1009,1010,1011,1012,1013,1014,1015,1016,1017,1018,
1019,1020,1021,1022,1023,1024,1025,1026,1027,1028),"")</f>
        <v>1008</v>
      </c>
      <c r="E7298" t="str">
        <f t="shared" ca="1" si="340"/>
        <v>Screening</v>
      </c>
      <c r="F7298" t="str">
        <f t="shared" ca="1" si="341"/>
        <v/>
      </c>
    </row>
    <row r="7299" spans="1:6" x14ac:dyDescent="0.25">
      <c r="A7299" t="str">
        <f ca="1">IF('Patient History &amp; Demographics'!X7299&gt;10,'Patient History &amp; Demographics'!A7299,"")</f>
        <v/>
      </c>
      <c r="B7299" t="str">
        <f ca="1">IF('Patient History &amp; Demographics'!X7299&gt;=20,"Acute",IF(AND('Patient History &amp; Demographics'!X7299&gt;=10,'Patient History &amp; Demographics'!X7299&lt;20),"High","Low"))</f>
        <v>Low</v>
      </c>
      <c r="C7299" t="s">
        <v>24156</v>
      </c>
      <c r="D7299" t="str">
        <f t="shared" ca="1" si="342"/>
        <v/>
      </c>
      <c r="E7299" t="str">
        <f t="shared" ref="E7299:E7362" ca="1" si="343">IF(C7299="Yes",CHOOSE(RANDBETWEEN(1,2),"Screening","Rehabilitation"),"")</f>
        <v/>
      </c>
      <c r="F7299" t="str">
        <f t="shared" ref="F7299:F7362" ca="1" si="344">IF(E7299="Rehabilitation",CHOOSE(RANDBETWEEN(1,4),"Positive Progress","No Progress","Condition Deteriorated","Cured"),"")</f>
        <v/>
      </c>
    </row>
    <row r="7300" spans="1:6" x14ac:dyDescent="0.25">
      <c r="A7300" t="str">
        <f ca="1">IF('Patient History &amp; Demographics'!X7300&gt;10,'Patient History &amp; Demographics'!A7300,"")</f>
        <v/>
      </c>
      <c r="B7300" t="str">
        <f ca="1">IF('Patient History &amp; Demographics'!X7300&gt;=20,"Acute",IF(AND('Patient History &amp; Demographics'!X7300&gt;=10,'Patient History &amp; Demographics'!X7300&lt;20),"High","Low"))</f>
        <v>Low</v>
      </c>
      <c r="C7300" t="s">
        <v>24155</v>
      </c>
      <c r="D7300">
        <f t="shared" ca="1" si="342"/>
        <v>1017</v>
      </c>
      <c r="E7300" t="str">
        <f t="shared" ca="1" si="343"/>
        <v>Screening</v>
      </c>
      <c r="F7300" t="str">
        <f t="shared" ca="1" si="344"/>
        <v/>
      </c>
    </row>
    <row r="7301" spans="1:6" x14ac:dyDescent="0.25">
      <c r="A7301" t="str">
        <f ca="1">IF('Patient History &amp; Demographics'!X7301&gt;10,'Patient History &amp; Demographics'!A7301,"")</f>
        <v/>
      </c>
      <c r="B7301" t="str">
        <f ca="1">IF('Patient History &amp; Demographics'!X7301&gt;=20,"Acute",IF(AND('Patient History &amp; Demographics'!X7301&gt;=10,'Patient History &amp; Demographics'!X7301&lt;20),"High","Low"))</f>
        <v>High</v>
      </c>
      <c r="C7301" t="s">
        <v>24156</v>
      </c>
      <c r="D7301" t="str">
        <f t="shared" ca="1" si="342"/>
        <v/>
      </c>
      <c r="E7301" t="str">
        <f t="shared" ca="1" si="343"/>
        <v/>
      </c>
      <c r="F7301" t="str">
        <f t="shared" ca="1" si="344"/>
        <v/>
      </c>
    </row>
    <row r="7302" spans="1:6" x14ac:dyDescent="0.25">
      <c r="A7302">
        <f ca="1">IF('Patient History &amp; Demographics'!X7302&gt;10,'Patient History &amp; Demographics'!A7302,"")</f>
        <v>467650</v>
      </c>
      <c r="B7302" t="str">
        <f ca="1">IF('Patient History &amp; Demographics'!X7302&gt;=20,"Acute",IF(AND('Patient History &amp; Demographics'!X7302&gt;=10,'Patient History &amp; Demographics'!X7302&lt;20),"High","Low"))</f>
        <v>High</v>
      </c>
      <c r="C7302" t="s">
        <v>24156</v>
      </c>
      <c r="D7302" t="str">
        <f t="shared" ca="1" si="342"/>
        <v/>
      </c>
      <c r="E7302" t="str">
        <f t="shared" ca="1" si="343"/>
        <v/>
      </c>
      <c r="F7302" t="str">
        <f t="shared" ca="1" si="344"/>
        <v/>
      </c>
    </row>
    <row r="7303" spans="1:6" x14ac:dyDescent="0.25">
      <c r="A7303">
        <f ca="1">IF('Patient History &amp; Demographics'!X7303&gt;10,'Patient History &amp; Demographics'!A7303,"")</f>
        <v>467669</v>
      </c>
      <c r="B7303" t="str">
        <f ca="1">IF('Patient History &amp; Demographics'!X7303&gt;=20,"Acute",IF(AND('Patient History &amp; Demographics'!X7303&gt;=10,'Patient History &amp; Demographics'!X7303&lt;20),"High","Low"))</f>
        <v>High</v>
      </c>
      <c r="C7303" t="s">
        <v>24156</v>
      </c>
      <c r="D7303" t="str">
        <f t="shared" ca="1" si="342"/>
        <v/>
      </c>
      <c r="E7303" t="str">
        <f t="shared" ca="1" si="343"/>
        <v/>
      </c>
      <c r="F7303" t="str">
        <f t="shared" ca="1" si="344"/>
        <v/>
      </c>
    </row>
    <row r="7304" spans="1:6" x14ac:dyDescent="0.25">
      <c r="A7304">
        <f ca="1">IF('Patient History &amp; Demographics'!X7304&gt;10,'Patient History &amp; Demographics'!A7304,"")</f>
        <v>467678</v>
      </c>
      <c r="B7304" t="str">
        <f ca="1">IF('Patient History &amp; Demographics'!X7304&gt;=20,"Acute",IF(AND('Patient History &amp; Demographics'!X7304&gt;=10,'Patient History &amp; Demographics'!X7304&lt;20),"High","Low"))</f>
        <v>High</v>
      </c>
      <c r="C7304" t="s">
        <v>24156</v>
      </c>
      <c r="D7304" t="str">
        <f t="shared" ca="1" si="342"/>
        <v/>
      </c>
      <c r="E7304" t="str">
        <f t="shared" ca="1" si="343"/>
        <v/>
      </c>
      <c r="F7304" t="str">
        <f t="shared" ca="1" si="344"/>
        <v/>
      </c>
    </row>
    <row r="7305" spans="1:6" x14ac:dyDescent="0.25">
      <c r="A7305">
        <f ca="1">IF('Patient History &amp; Demographics'!X7305&gt;10,'Patient History &amp; Demographics'!A7305,"")</f>
        <v>467784</v>
      </c>
      <c r="B7305" t="str">
        <f ca="1">IF('Patient History &amp; Demographics'!X7305&gt;=20,"Acute",IF(AND('Patient History &amp; Demographics'!X7305&gt;=10,'Patient History &amp; Demographics'!X7305&lt;20),"High","Low"))</f>
        <v>High</v>
      </c>
      <c r="C7305" t="s">
        <v>24155</v>
      </c>
      <c r="D7305">
        <f t="shared" ca="1" si="342"/>
        <v>1013</v>
      </c>
      <c r="E7305" t="str">
        <f t="shared" ca="1" si="343"/>
        <v>Rehabilitation</v>
      </c>
      <c r="F7305" t="str">
        <f t="shared" ca="1" si="344"/>
        <v>Positive Progress</v>
      </c>
    </row>
    <row r="7306" spans="1:6" x14ac:dyDescent="0.25">
      <c r="A7306" t="str">
        <f ca="1">IF('Patient History &amp; Demographics'!X7306&gt;10,'Patient History &amp; Demographics'!A7306,"")</f>
        <v/>
      </c>
      <c r="B7306" t="str">
        <f ca="1">IF('Patient History &amp; Demographics'!X7306&gt;=20,"Acute",IF(AND('Patient History &amp; Demographics'!X7306&gt;=10,'Patient History &amp; Demographics'!X7306&lt;20),"High","Low"))</f>
        <v>High</v>
      </c>
      <c r="C7306" t="s">
        <v>24155</v>
      </c>
      <c r="D7306">
        <f t="shared" ca="1" si="342"/>
        <v>1022</v>
      </c>
      <c r="E7306" t="str">
        <f t="shared" ca="1" si="343"/>
        <v>Rehabilitation</v>
      </c>
      <c r="F7306" t="str">
        <f t="shared" ca="1" si="344"/>
        <v>No Progress</v>
      </c>
    </row>
    <row r="7307" spans="1:6" x14ac:dyDescent="0.25">
      <c r="A7307">
        <f ca="1">IF('Patient History &amp; Demographics'!X7307&gt;10,'Patient History &amp; Demographics'!A7307,"")</f>
        <v>467809</v>
      </c>
      <c r="B7307" t="str">
        <f ca="1">IF('Patient History &amp; Demographics'!X7307&gt;=20,"Acute",IF(AND('Patient History &amp; Demographics'!X7307&gt;=10,'Patient History &amp; Demographics'!X7307&lt;20),"High","Low"))</f>
        <v>High</v>
      </c>
      <c r="C7307" t="s">
        <v>24156</v>
      </c>
      <c r="D7307" t="str">
        <f t="shared" ca="1" si="342"/>
        <v/>
      </c>
      <c r="E7307" t="str">
        <f t="shared" ca="1" si="343"/>
        <v/>
      </c>
      <c r="F7307" t="str">
        <f t="shared" ca="1" si="344"/>
        <v/>
      </c>
    </row>
    <row r="7308" spans="1:6" x14ac:dyDescent="0.25">
      <c r="A7308">
        <f ca="1">IF('Patient History &amp; Demographics'!X7308&gt;10,'Patient History &amp; Demographics'!A7308,"")</f>
        <v>467863</v>
      </c>
      <c r="B7308" t="str">
        <f ca="1">IF('Patient History &amp; Demographics'!X7308&gt;=20,"Acute",IF(AND('Patient History &amp; Demographics'!X7308&gt;=10,'Patient History &amp; Demographics'!X7308&lt;20),"High","Low"))</f>
        <v>High</v>
      </c>
      <c r="C7308" t="s">
        <v>24156</v>
      </c>
      <c r="D7308" t="str">
        <f t="shared" ca="1" si="342"/>
        <v/>
      </c>
      <c r="E7308" t="str">
        <f t="shared" ca="1" si="343"/>
        <v/>
      </c>
      <c r="F7308" t="str">
        <f t="shared" ca="1" si="344"/>
        <v/>
      </c>
    </row>
    <row r="7309" spans="1:6" x14ac:dyDescent="0.25">
      <c r="A7309">
        <f ca="1">IF('Patient History &amp; Demographics'!X7309&gt;10,'Patient History &amp; Demographics'!A7309,"")</f>
        <v>467872</v>
      </c>
      <c r="B7309" t="str">
        <f ca="1">IF('Patient History &amp; Demographics'!X7309&gt;=20,"Acute",IF(AND('Patient History &amp; Demographics'!X7309&gt;=10,'Patient History &amp; Demographics'!X7309&lt;20),"High","Low"))</f>
        <v>High</v>
      </c>
      <c r="C7309" t="s">
        <v>24156</v>
      </c>
      <c r="D7309" t="str">
        <f t="shared" ca="1" si="342"/>
        <v/>
      </c>
      <c r="E7309" t="str">
        <f t="shared" ca="1" si="343"/>
        <v/>
      </c>
      <c r="F7309" t="str">
        <f t="shared" ca="1" si="344"/>
        <v/>
      </c>
    </row>
    <row r="7310" spans="1:6" x14ac:dyDescent="0.25">
      <c r="A7310">
        <f ca="1">IF('Patient History &amp; Demographics'!X7310&gt;10,'Patient History &amp; Demographics'!A7310,"")</f>
        <v>467881</v>
      </c>
      <c r="B7310" t="str">
        <f ca="1">IF('Patient History &amp; Demographics'!X7310&gt;=20,"Acute",IF(AND('Patient History &amp; Demographics'!X7310&gt;=10,'Patient History &amp; Demographics'!X7310&lt;20),"High","Low"))</f>
        <v>Acute</v>
      </c>
      <c r="C7310" t="s">
        <v>24156</v>
      </c>
      <c r="D7310" t="str">
        <f t="shared" ca="1" si="342"/>
        <v/>
      </c>
      <c r="E7310" t="str">
        <f t="shared" ca="1" si="343"/>
        <v/>
      </c>
      <c r="F7310" t="str">
        <f t="shared" ca="1" si="344"/>
        <v/>
      </c>
    </row>
    <row r="7311" spans="1:6" x14ac:dyDescent="0.25">
      <c r="A7311" t="str">
        <f ca="1">IF('Patient History &amp; Demographics'!X7311&gt;10,'Patient History &amp; Demographics'!A7311,"")</f>
        <v/>
      </c>
      <c r="B7311" t="str">
        <f ca="1">IF('Patient History &amp; Demographics'!X7311&gt;=20,"Acute",IF(AND('Patient History &amp; Demographics'!X7311&gt;=10,'Patient History &amp; Demographics'!X7311&lt;20),"High","Low"))</f>
        <v>High</v>
      </c>
      <c r="C7311" t="s">
        <v>24155</v>
      </c>
      <c r="D7311">
        <f t="shared" ca="1" si="342"/>
        <v>1006</v>
      </c>
      <c r="E7311" t="str">
        <f t="shared" ca="1" si="343"/>
        <v>Rehabilitation</v>
      </c>
      <c r="F7311" t="str">
        <f t="shared" ca="1" si="344"/>
        <v>Cured</v>
      </c>
    </row>
    <row r="7312" spans="1:6" x14ac:dyDescent="0.25">
      <c r="A7312">
        <f ca="1">IF('Patient History &amp; Demographics'!X7312&gt;10,'Patient History &amp; Demographics'!A7312,"")</f>
        <v>468006</v>
      </c>
      <c r="B7312" t="str">
        <f ca="1">IF('Patient History &amp; Demographics'!X7312&gt;=20,"Acute",IF(AND('Patient History &amp; Demographics'!X7312&gt;=10,'Patient History &amp; Demographics'!X7312&lt;20),"High","Low"))</f>
        <v>High</v>
      </c>
      <c r="C7312" t="s">
        <v>24156</v>
      </c>
      <c r="D7312" t="str">
        <f t="shared" ca="1" si="342"/>
        <v/>
      </c>
      <c r="E7312" t="str">
        <f t="shared" ca="1" si="343"/>
        <v/>
      </c>
      <c r="F7312" t="str">
        <f t="shared" ca="1" si="344"/>
        <v/>
      </c>
    </row>
    <row r="7313" spans="1:6" x14ac:dyDescent="0.25">
      <c r="A7313" t="str">
        <f ca="1">IF('Patient History &amp; Demographics'!X7313&gt;10,'Patient History &amp; Demographics'!A7313,"")</f>
        <v/>
      </c>
      <c r="B7313" t="str">
        <f ca="1">IF('Patient History &amp; Demographics'!X7313&gt;=20,"Acute",IF(AND('Patient History &amp; Demographics'!X7313&gt;=10,'Patient History &amp; Demographics'!X7313&lt;20),"High","Low"))</f>
        <v>Low</v>
      </c>
      <c r="C7313" t="s">
        <v>24156</v>
      </c>
      <c r="D7313" t="str">
        <f t="shared" ca="1" si="342"/>
        <v/>
      </c>
      <c r="E7313" t="str">
        <f t="shared" ca="1" si="343"/>
        <v/>
      </c>
      <c r="F7313" t="str">
        <f t="shared" ca="1" si="344"/>
        <v/>
      </c>
    </row>
    <row r="7314" spans="1:6" x14ac:dyDescent="0.25">
      <c r="A7314" t="str">
        <f ca="1">IF('Patient History &amp; Demographics'!X7314&gt;10,'Patient History &amp; Demographics'!A7314,"")</f>
        <v/>
      </c>
      <c r="B7314" t="str">
        <f ca="1">IF('Patient History &amp; Demographics'!X7314&gt;=20,"Acute",IF(AND('Patient History &amp; Demographics'!X7314&gt;=10,'Patient History &amp; Demographics'!X7314&lt;20),"High","Low"))</f>
        <v>Low</v>
      </c>
      <c r="C7314" t="s">
        <v>24156</v>
      </c>
      <c r="D7314" t="str">
        <f t="shared" ca="1" si="342"/>
        <v/>
      </c>
      <c r="E7314" t="str">
        <f t="shared" ca="1" si="343"/>
        <v/>
      </c>
      <c r="F7314" t="str">
        <f t="shared" ca="1" si="344"/>
        <v/>
      </c>
    </row>
    <row r="7315" spans="1:6" x14ac:dyDescent="0.25">
      <c r="A7315">
        <f ca="1">IF('Patient History &amp; Demographics'!X7315&gt;10,'Patient History &amp; Demographics'!A7315,"")</f>
        <v>468246</v>
      </c>
      <c r="B7315" t="str">
        <f ca="1">IF('Patient History &amp; Demographics'!X7315&gt;=20,"Acute",IF(AND('Patient History &amp; Demographics'!X7315&gt;=10,'Patient History &amp; Demographics'!X7315&lt;20),"High","Low"))</f>
        <v>High</v>
      </c>
      <c r="C7315" t="s">
        <v>24155</v>
      </c>
      <c r="D7315">
        <f t="shared" ca="1" si="342"/>
        <v>1010</v>
      </c>
      <c r="E7315" t="str">
        <f t="shared" ca="1" si="343"/>
        <v>Rehabilitation</v>
      </c>
      <c r="F7315" t="str">
        <f t="shared" ca="1" si="344"/>
        <v>Positive Progress</v>
      </c>
    </row>
    <row r="7316" spans="1:6" x14ac:dyDescent="0.25">
      <c r="A7316">
        <f ca="1">IF('Patient History &amp; Demographics'!X7316&gt;10,'Patient History &amp; Demographics'!A7316,"")</f>
        <v>468255</v>
      </c>
      <c r="B7316" t="str">
        <f ca="1">IF('Patient History &amp; Demographics'!X7316&gt;=20,"Acute",IF(AND('Patient History &amp; Demographics'!X7316&gt;=10,'Patient History &amp; Demographics'!X7316&lt;20),"High","Low"))</f>
        <v>High</v>
      </c>
      <c r="C7316" t="s">
        <v>24156</v>
      </c>
      <c r="D7316" t="str">
        <f t="shared" ca="1" si="342"/>
        <v/>
      </c>
      <c r="E7316" t="str">
        <f t="shared" ca="1" si="343"/>
        <v/>
      </c>
      <c r="F7316" t="str">
        <f t="shared" ca="1" si="344"/>
        <v/>
      </c>
    </row>
    <row r="7317" spans="1:6" x14ac:dyDescent="0.25">
      <c r="A7317">
        <f ca="1">IF('Patient History &amp; Demographics'!X7317&gt;10,'Patient History &amp; Demographics'!A7317,"")</f>
        <v>468398</v>
      </c>
      <c r="B7317" t="str">
        <f ca="1">IF('Patient History &amp; Demographics'!X7317&gt;=20,"Acute",IF(AND('Patient History &amp; Demographics'!X7317&gt;=10,'Patient History &amp; Demographics'!X7317&lt;20),"High","Low"))</f>
        <v>High</v>
      </c>
      <c r="C7317" t="s">
        <v>24156</v>
      </c>
      <c r="D7317" t="str">
        <f t="shared" ca="1" si="342"/>
        <v/>
      </c>
      <c r="E7317" t="str">
        <f t="shared" ca="1" si="343"/>
        <v/>
      </c>
      <c r="F7317" t="str">
        <f t="shared" ca="1" si="344"/>
        <v/>
      </c>
    </row>
    <row r="7318" spans="1:6" x14ac:dyDescent="0.25">
      <c r="A7318" t="str">
        <f ca="1">IF('Patient History &amp; Demographics'!X7318&gt;10,'Patient History &amp; Demographics'!A7318,"")</f>
        <v/>
      </c>
      <c r="B7318" t="str">
        <f ca="1">IF('Patient History &amp; Demographics'!X7318&gt;=20,"Acute",IF(AND('Patient History &amp; Demographics'!X7318&gt;=10,'Patient History &amp; Demographics'!X7318&lt;20),"High","Low"))</f>
        <v>Low</v>
      </c>
      <c r="C7318" t="s">
        <v>24155</v>
      </c>
      <c r="D7318">
        <f t="shared" ca="1" si="342"/>
        <v>1015</v>
      </c>
      <c r="E7318" t="str">
        <f t="shared" ca="1" si="343"/>
        <v>Screening</v>
      </c>
      <c r="F7318" t="str">
        <f t="shared" ca="1" si="344"/>
        <v/>
      </c>
    </row>
    <row r="7319" spans="1:6" x14ac:dyDescent="0.25">
      <c r="A7319">
        <f ca="1">IF('Patient History &amp; Demographics'!X7319&gt;10,'Patient History &amp; Demographics'!A7319,"")</f>
        <v>468723</v>
      </c>
      <c r="B7319" t="str">
        <f ca="1">IF('Patient History &amp; Demographics'!X7319&gt;=20,"Acute",IF(AND('Patient History &amp; Demographics'!X7319&gt;=10,'Patient History &amp; Demographics'!X7319&lt;20),"High","Low"))</f>
        <v>Acute</v>
      </c>
      <c r="C7319" t="s">
        <v>24155</v>
      </c>
      <c r="D7319">
        <f t="shared" ca="1" si="342"/>
        <v>1018</v>
      </c>
      <c r="E7319" t="str">
        <f t="shared" ca="1" si="343"/>
        <v>Screening</v>
      </c>
      <c r="F7319" t="str">
        <f t="shared" ca="1" si="344"/>
        <v/>
      </c>
    </row>
    <row r="7320" spans="1:6" x14ac:dyDescent="0.25">
      <c r="A7320">
        <f ca="1">IF('Patient History &amp; Demographics'!X7320&gt;10,'Patient History &amp; Demographics'!A7320,"")</f>
        <v>468732</v>
      </c>
      <c r="B7320" t="str">
        <f ca="1">IF('Patient History &amp; Demographics'!X7320&gt;=20,"Acute",IF(AND('Patient History &amp; Demographics'!X7320&gt;=10,'Patient History &amp; Demographics'!X7320&lt;20),"High","Low"))</f>
        <v>High</v>
      </c>
      <c r="C7320" t="s">
        <v>24156</v>
      </c>
      <c r="D7320" t="str">
        <f t="shared" ca="1" si="342"/>
        <v/>
      </c>
      <c r="E7320" t="str">
        <f t="shared" ca="1" si="343"/>
        <v/>
      </c>
      <c r="F7320" t="str">
        <f t="shared" ca="1" si="344"/>
        <v/>
      </c>
    </row>
    <row r="7321" spans="1:6" x14ac:dyDescent="0.25">
      <c r="A7321">
        <f ca="1">IF('Patient History &amp; Demographics'!X7321&gt;10,'Patient History &amp; Demographics'!A7321,"")</f>
        <v>468769</v>
      </c>
      <c r="B7321" t="str">
        <f ca="1">IF('Patient History &amp; Demographics'!X7321&gt;=20,"Acute",IF(AND('Patient History &amp; Demographics'!X7321&gt;=10,'Patient History &amp; Demographics'!X7321&lt;20),"High","Low"))</f>
        <v>High</v>
      </c>
      <c r="C7321" t="s">
        <v>24156</v>
      </c>
      <c r="D7321" t="str">
        <f t="shared" ca="1" si="342"/>
        <v/>
      </c>
      <c r="E7321" t="str">
        <f t="shared" ca="1" si="343"/>
        <v/>
      </c>
      <c r="F7321" t="str">
        <f t="shared" ca="1" si="344"/>
        <v/>
      </c>
    </row>
    <row r="7322" spans="1:6" x14ac:dyDescent="0.25">
      <c r="A7322">
        <f ca="1">IF('Patient History &amp; Demographics'!X7322&gt;10,'Patient History &amp; Demographics'!A7322,"")</f>
        <v>468866</v>
      </c>
      <c r="B7322" t="str">
        <f ca="1">IF('Patient History &amp; Demographics'!X7322&gt;=20,"Acute",IF(AND('Patient History &amp; Demographics'!X7322&gt;=10,'Patient History &amp; Demographics'!X7322&lt;20),"High","Low"))</f>
        <v>Acute</v>
      </c>
      <c r="C7322" t="s">
        <v>24156</v>
      </c>
      <c r="D7322" t="str">
        <f t="shared" ca="1" si="342"/>
        <v/>
      </c>
      <c r="E7322" t="str">
        <f t="shared" ca="1" si="343"/>
        <v/>
      </c>
      <c r="F7322" t="str">
        <f t="shared" ca="1" si="344"/>
        <v/>
      </c>
    </row>
    <row r="7323" spans="1:6" x14ac:dyDescent="0.25">
      <c r="A7323">
        <f ca="1">IF('Patient History &amp; Demographics'!X7323&gt;10,'Patient History &amp; Demographics'!A7323,"")</f>
        <v>468875</v>
      </c>
      <c r="B7323" t="str">
        <f ca="1">IF('Patient History &amp; Demographics'!X7323&gt;=20,"Acute",IF(AND('Patient History &amp; Demographics'!X7323&gt;=10,'Patient History &amp; Demographics'!X7323&lt;20),"High","Low"))</f>
        <v>High</v>
      </c>
      <c r="C7323" t="s">
        <v>24155</v>
      </c>
      <c r="D7323">
        <f t="shared" ca="1" si="342"/>
        <v>1021</v>
      </c>
      <c r="E7323" t="str">
        <f t="shared" ca="1" si="343"/>
        <v>Screening</v>
      </c>
      <c r="F7323" t="str">
        <f t="shared" ca="1" si="344"/>
        <v/>
      </c>
    </row>
    <row r="7324" spans="1:6" x14ac:dyDescent="0.25">
      <c r="A7324">
        <f ca="1">IF('Patient History &amp; Demographics'!X7324&gt;10,'Patient History &amp; Demographics'!A7324,"")</f>
        <v>468893</v>
      </c>
      <c r="B7324" t="str">
        <f ca="1">IF('Patient History &amp; Demographics'!X7324&gt;=20,"Acute",IF(AND('Patient History &amp; Demographics'!X7324&gt;=10,'Patient History &amp; Demographics'!X7324&lt;20),"High","Low"))</f>
        <v>High</v>
      </c>
      <c r="C7324" t="s">
        <v>24155</v>
      </c>
      <c r="D7324">
        <f t="shared" ca="1" si="342"/>
        <v>1001</v>
      </c>
      <c r="E7324" t="str">
        <f t="shared" ca="1" si="343"/>
        <v>Rehabilitation</v>
      </c>
      <c r="F7324" t="str">
        <f t="shared" ca="1" si="344"/>
        <v>Cured</v>
      </c>
    </row>
    <row r="7325" spans="1:6" x14ac:dyDescent="0.25">
      <c r="A7325">
        <f ca="1">IF('Patient History &amp; Demographics'!X7325&gt;10,'Patient History &amp; Demographics'!A7325,"")</f>
        <v>468963</v>
      </c>
      <c r="B7325" t="str">
        <f ca="1">IF('Patient History &amp; Demographics'!X7325&gt;=20,"Acute",IF(AND('Patient History &amp; Demographics'!X7325&gt;=10,'Patient History &amp; Demographics'!X7325&lt;20),"High","Low"))</f>
        <v>Acute</v>
      </c>
      <c r="C7325" t="s">
        <v>24156</v>
      </c>
      <c r="D7325" t="str">
        <f t="shared" ca="1" si="342"/>
        <v/>
      </c>
      <c r="E7325" t="str">
        <f t="shared" ca="1" si="343"/>
        <v/>
      </c>
      <c r="F7325" t="str">
        <f t="shared" ca="1" si="344"/>
        <v/>
      </c>
    </row>
    <row r="7326" spans="1:6" x14ac:dyDescent="0.25">
      <c r="A7326">
        <f ca="1">IF('Patient History &amp; Demographics'!X7326&gt;10,'Patient History &amp; Demographics'!A7326,"")</f>
        <v>469054</v>
      </c>
      <c r="B7326" t="str">
        <f ca="1">IF('Patient History &amp; Demographics'!X7326&gt;=20,"Acute",IF(AND('Patient History &amp; Demographics'!X7326&gt;=10,'Patient History &amp; Demographics'!X7326&lt;20),"High","Low"))</f>
        <v>High</v>
      </c>
      <c r="C7326" t="s">
        <v>24156</v>
      </c>
      <c r="D7326" t="str">
        <f t="shared" ca="1" si="342"/>
        <v/>
      </c>
      <c r="E7326" t="str">
        <f t="shared" ca="1" si="343"/>
        <v/>
      </c>
      <c r="F7326" t="str">
        <f t="shared" ca="1" si="344"/>
        <v/>
      </c>
    </row>
    <row r="7327" spans="1:6" x14ac:dyDescent="0.25">
      <c r="A7327">
        <f ca="1">IF('Patient History &amp; Demographics'!X7327&gt;10,'Patient History &amp; Demographics'!A7327,"")</f>
        <v>469124</v>
      </c>
      <c r="B7327" t="str">
        <f ca="1">IF('Patient History &amp; Demographics'!X7327&gt;=20,"Acute",IF(AND('Patient History &amp; Demographics'!X7327&gt;=10,'Patient History &amp; Demographics'!X7327&lt;20),"High","Low"))</f>
        <v>High</v>
      </c>
      <c r="C7327" t="s">
        <v>24156</v>
      </c>
      <c r="D7327" t="str">
        <f t="shared" ca="1" si="342"/>
        <v/>
      </c>
      <c r="E7327" t="str">
        <f t="shared" ca="1" si="343"/>
        <v/>
      </c>
      <c r="F7327" t="str">
        <f t="shared" ca="1" si="344"/>
        <v/>
      </c>
    </row>
    <row r="7328" spans="1:6" x14ac:dyDescent="0.25">
      <c r="A7328" t="str">
        <f ca="1">IF('Patient History &amp; Demographics'!X7328&gt;10,'Patient History &amp; Demographics'!A7328,"")</f>
        <v/>
      </c>
      <c r="B7328" t="str">
        <f ca="1">IF('Patient History &amp; Demographics'!X7328&gt;=20,"Acute",IF(AND('Patient History &amp; Demographics'!X7328&gt;=10,'Patient History &amp; Demographics'!X7328&lt;20),"High","Low"))</f>
        <v>Low</v>
      </c>
      <c r="C7328" t="s">
        <v>24156</v>
      </c>
      <c r="D7328" t="str">
        <f t="shared" ca="1" si="342"/>
        <v/>
      </c>
      <c r="E7328" t="str">
        <f t="shared" ca="1" si="343"/>
        <v/>
      </c>
      <c r="F7328" t="str">
        <f t="shared" ca="1" si="344"/>
        <v/>
      </c>
    </row>
    <row r="7329" spans="1:6" x14ac:dyDescent="0.25">
      <c r="A7329">
        <f ca="1">IF('Patient History &amp; Demographics'!X7329&gt;10,'Patient History &amp; Demographics'!A7329,"")</f>
        <v>469142</v>
      </c>
      <c r="B7329" t="str">
        <f ca="1">IF('Patient History &amp; Demographics'!X7329&gt;=20,"Acute",IF(AND('Patient History &amp; Demographics'!X7329&gt;=10,'Patient History &amp; Demographics'!X7329&lt;20),"High","Low"))</f>
        <v>High</v>
      </c>
      <c r="C7329" t="s">
        <v>24155</v>
      </c>
      <c r="D7329">
        <f t="shared" ca="1" si="342"/>
        <v>1012</v>
      </c>
      <c r="E7329" t="str">
        <f t="shared" ca="1" si="343"/>
        <v>Rehabilitation</v>
      </c>
      <c r="F7329" t="str">
        <f t="shared" ca="1" si="344"/>
        <v>Cured</v>
      </c>
    </row>
    <row r="7330" spans="1:6" x14ac:dyDescent="0.25">
      <c r="A7330">
        <f ca="1">IF('Patient History &amp; Demographics'!X7330&gt;10,'Patient History &amp; Demographics'!A7330,"")</f>
        <v>469151</v>
      </c>
      <c r="B7330" t="str">
        <f ca="1">IF('Patient History &amp; Demographics'!X7330&gt;=20,"Acute",IF(AND('Patient History &amp; Demographics'!X7330&gt;=10,'Patient History &amp; Demographics'!X7330&lt;20),"High","Low"))</f>
        <v>High</v>
      </c>
      <c r="C7330" t="s">
        <v>24155</v>
      </c>
      <c r="D7330">
        <f t="shared" ca="1" si="342"/>
        <v>1019</v>
      </c>
      <c r="E7330" t="str">
        <f t="shared" ca="1" si="343"/>
        <v>Rehabilitation</v>
      </c>
      <c r="F7330" t="str">
        <f t="shared" ca="1" si="344"/>
        <v>No Progress</v>
      </c>
    </row>
    <row r="7331" spans="1:6" x14ac:dyDescent="0.25">
      <c r="A7331">
        <f ca="1">IF('Patient History &amp; Demographics'!X7331&gt;10,'Patient History &amp; Demographics'!A7331,"")</f>
        <v>469160</v>
      </c>
      <c r="B7331" t="str">
        <f ca="1">IF('Patient History &amp; Demographics'!X7331&gt;=20,"Acute",IF(AND('Patient History &amp; Demographics'!X7331&gt;=10,'Patient History &amp; Demographics'!X7331&lt;20),"High","Low"))</f>
        <v>High</v>
      </c>
      <c r="C7331" t="s">
        <v>24156</v>
      </c>
      <c r="D7331" t="str">
        <f t="shared" ca="1" si="342"/>
        <v/>
      </c>
      <c r="E7331" t="str">
        <f t="shared" ca="1" si="343"/>
        <v/>
      </c>
      <c r="F7331" t="str">
        <f t="shared" ca="1" si="344"/>
        <v/>
      </c>
    </row>
    <row r="7332" spans="1:6" x14ac:dyDescent="0.25">
      <c r="A7332">
        <f ca="1">IF('Patient History &amp; Demographics'!X7332&gt;10,'Patient History &amp; Demographics'!A7332,"")</f>
        <v>469188</v>
      </c>
      <c r="B7332" t="str">
        <f ca="1">IF('Patient History &amp; Demographics'!X7332&gt;=20,"Acute",IF(AND('Patient History &amp; Demographics'!X7332&gt;=10,'Patient History &amp; Demographics'!X7332&lt;20),"High","Low"))</f>
        <v>High</v>
      </c>
      <c r="C7332" t="s">
        <v>24156</v>
      </c>
      <c r="D7332" t="str">
        <f t="shared" ca="1" si="342"/>
        <v/>
      </c>
      <c r="E7332" t="str">
        <f t="shared" ca="1" si="343"/>
        <v/>
      </c>
      <c r="F7332" t="str">
        <f t="shared" ca="1" si="344"/>
        <v/>
      </c>
    </row>
    <row r="7333" spans="1:6" x14ac:dyDescent="0.25">
      <c r="A7333">
        <f ca="1">IF('Patient History &amp; Demographics'!X7333&gt;10,'Patient History &amp; Demographics'!A7333,"")</f>
        <v>469197</v>
      </c>
      <c r="B7333" t="str">
        <f ca="1">IF('Patient History &amp; Demographics'!X7333&gt;=20,"Acute",IF(AND('Patient History &amp; Demographics'!X7333&gt;=10,'Patient History &amp; Demographics'!X7333&lt;20),"High","Low"))</f>
        <v>High</v>
      </c>
      <c r="C7333" t="s">
        <v>24155</v>
      </c>
      <c r="D7333">
        <f t="shared" ca="1" si="342"/>
        <v>1023</v>
      </c>
      <c r="E7333" t="str">
        <f t="shared" ca="1" si="343"/>
        <v>Rehabilitation</v>
      </c>
      <c r="F7333" t="str">
        <f t="shared" ca="1" si="344"/>
        <v>Cured</v>
      </c>
    </row>
    <row r="7334" spans="1:6" x14ac:dyDescent="0.25">
      <c r="A7334">
        <f ca="1">IF('Patient History &amp; Demographics'!X7334&gt;10,'Patient History &amp; Demographics'!A7334,"")</f>
        <v>469391</v>
      </c>
      <c r="B7334" t="str">
        <f ca="1">IF('Patient History &amp; Demographics'!X7334&gt;=20,"Acute",IF(AND('Patient History &amp; Demographics'!X7334&gt;=10,'Patient History &amp; Demographics'!X7334&lt;20),"High","Low"))</f>
        <v>High</v>
      </c>
      <c r="C7334" t="s">
        <v>24156</v>
      </c>
      <c r="D7334" t="str">
        <f t="shared" ca="1" si="342"/>
        <v/>
      </c>
      <c r="E7334" t="str">
        <f t="shared" ca="1" si="343"/>
        <v/>
      </c>
      <c r="F7334" t="str">
        <f t="shared" ca="1" si="344"/>
        <v/>
      </c>
    </row>
    <row r="7335" spans="1:6" x14ac:dyDescent="0.25">
      <c r="A7335">
        <f ca="1">IF('Patient History &amp; Demographics'!X7335&gt;10,'Patient History &amp; Demographics'!A7335,"")</f>
        <v>469407</v>
      </c>
      <c r="B7335" t="str">
        <f ca="1">IF('Patient History &amp; Demographics'!X7335&gt;=20,"Acute",IF(AND('Patient History &amp; Demographics'!X7335&gt;=10,'Patient History &amp; Demographics'!X7335&lt;20),"High","Low"))</f>
        <v>High</v>
      </c>
      <c r="C7335" t="s">
        <v>24155</v>
      </c>
      <c r="D7335">
        <f t="shared" ca="1" si="342"/>
        <v>1001</v>
      </c>
      <c r="E7335" t="str">
        <f t="shared" ca="1" si="343"/>
        <v>Screening</v>
      </c>
      <c r="F7335" t="str">
        <f t="shared" ca="1" si="344"/>
        <v/>
      </c>
    </row>
    <row r="7336" spans="1:6" x14ac:dyDescent="0.25">
      <c r="A7336">
        <f ca="1">IF('Patient History &amp; Demographics'!X7336&gt;10,'Patient History &amp; Demographics'!A7336,"")</f>
        <v>469416</v>
      </c>
      <c r="B7336" t="str">
        <f ca="1">IF('Patient History &amp; Demographics'!X7336&gt;=20,"Acute",IF(AND('Patient History &amp; Demographics'!X7336&gt;=10,'Patient History &amp; Demographics'!X7336&lt;20),"High","Low"))</f>
        <v>High</v>
      </c>
      <c r="C7336" t="s">
        <v>24155</v>
      </c>
      <c r="D7336">
        <f t="shared" ca="1" si="342"/>
        <v>1011</v>
      </c>
      <c r="E7336" t="str">
        <f t="shared" ca="1" si="343"/>
        <v>Screening</v>
      </c>
      <c r="F7336" t="str">
        <f t="shared" ca="1" si="344"/>
        <v/>
      </c>
    </row>
    <row r="7337" spans="1:6" x14ac:dyDescent="0.25">
      <c r="A7337">
        <f ca="1">IF('Patient History &amp; Demographics'!X7337&gt;10,'Patient History &amp; Demographics'!A7337,"")</f>
        <v>469568</v>
      </c>
      <c r="B7337" t="str">
        <f ca="1">IF('Patient History &amp; Demographics'!X7337&gt;=20,"Acute",IF(AND('Patient History &amp; Demographics'!X7337&gt;=10,'Patient History &amp; Demographics'!X7337&lt;20),"High","Low"))</f>
        <v>High</v>
      </c>
      <c r="C7337" t="s">
        <v>24156</v>
      </c>
      <c r="D7337" t="str">
        <f t="shared" ca="1" si="342"/>
        <v/>
      </c>
      <c r="E7337" t="str">
        <f t="shared" ca="1" si="343"/>
        <v/>
      </c>
      <c r="F7337" t="str">
        <f t="shared" ca="1" si="344"/>
        <v/>
      </c>
    </row>
    <row r="7338" spans="1:6" x14ac:dyDescent="0.25">
      <c r="A7338">
        <f ca="1">IF('Patient History &amp; Demographics'!X7338&gt;10,'Patient History &amp; Demographics'!A7338,"")</f>
        <v>469586</v>
      </c>
      <c r="B7338" t="str">
        <f ca="1">IF('Patient History &amp; Demographics'!X7338&gt;=20,"Acute",IF(AND('Patient History &amp; Demographics'!X7338&gt;=10,'Patient History &amp; Demographics'!X7338&lt;20),"High","Low"))</f>
        <v>High</v>
      </c>
      <c r="C7338" t="s">
        <v>24155</v>
      </c>
      <c r="D7338">
        <f t="shared" ca="1" si="342"/>
        <v>1020</v>
      </c>
      <c r="E7338" t="str">
        <f t="shared" ca="1" si="343"/>
        <v>Screening</v>
      </c>
      <c r="F7338" t="str">
        <f t="shared" ca="1" si="344"/>
        <v/>
      </c>
    </row>
    <row r="7339" spans="1:6" x14ac:dyDescent="0.25">
      <c r="A7339">
        <f ca="1">IF('Patient History &amp; Demographics'!X7339&gt;10,'Patient History &amp; Demographics'!A7339,"")</f>
        <v>469610</v>
      </c>
      <c r="B7339" t="str">
        <f ca="1">IF('Patient History &amp; Demographics'!X7339&gt;=20,"Acute",IF(AND('Patient History &amp; Demographics'!X7339&gt;=10,'Patient History &amp; Demographics'!X7339&lt;20),"High","Low"))</f>
        <v>High</v>
      </c>
      <c r="C7339" t="s">
        <v>24156</v>
      </c>
      <c r="D7339" t="str">
        <f t="shared" ca="1" si="342"/>
        <v/>
      </c>
      <c r="E7339" t="str">
        <f t="shared" ca="1" si="343"/>
        <v/>
      </c>
      <c r="F7339" t="str">
        <f t="shared" ca="1" si="344"/>
        <v/>
      </c>
    </row>
    <row r="7340" spans="1:6" x14ac:dyDescent="0.25">
      <c r="A7340">
        <f ca="1">IF('Patient History &amp; Demographics'!X7340&gt;10,'Patient History &amp; Demographics'!A7340,"")</f>
        <v>469629</v>
      </c>
      <c r="B7340" t="str">
        <f ca="1">IF('Patient History &amp; Demographics'!X7340&gt;=20,"Acute",IF(AND('Patient History &amp; Demographics'!X7340&gt;=10,'Patient History &amp; Demographics'!X7340&lt;20),"High","Low"))</f>
        <v>Acute</v>
      </c>
      <c r="C7340" t="s">
        <v>24155</v>
      </c>
      <c r="D7340">
        <f t="shared" ca="1" si="342"/>
        <v>1003</v>
      </c>
      <c r="E7340" t="str">
        <f t="shared" ca="1" si="343"/>
        <v>Rehabilitation</v>
      </c>
      <c r="F7340" t="str">
        <f t="shared" ca="1" si="344"/>
        <v>Cured</v>
      </c>
    </row>
    <row r="7341" spans="1:6" x14ac:dyDescent="0.25">
      <c r="A7341">
        <f ca="1">IF('Patient History &amp; Demographics'!X7341&gt;10,'Patient History &amp; Demographics'!A7341,"")</f>
        <v>469638</v>
      </c>
      <c r="B7341" t="str">
        <f ca="1">IF('Patient History &amp; Demographics'!X7341&gt;=20,"Acute",IF(AND('Patient History &amp; Demographics'!X7341&gt;=10,'Patient History &amp; Demographics'!X7341&lt;20),"High","Low"))</f>
        <v>High</v>
      </c>
      <c r="C7341" t="s">
        <v>24155</v>
      </c>
      <c r="D7341">
        <f t="shared" ca="1" si="342"/>
        <v>1011</v>
      </c>
      <c r="E7341" t="str">
        <f t="shared" ca="1" si="343"/>
        <v>Rehabilitation</v>
      </c>
      <c r="F7341" t="str">
        <f t="shared" ca="1" si="344"/>
        <v>Condition Deteriorated</v>
      </c>
    </row>
    <row r="7342" spans="1:6" x14ac:dyDescent="0.25">
      <c r="A7342" t="str">
        <f ca="1">IF('Patient History &amp; Demographics'!X7342&gt;10,'Patient History &amp; Demographics'!A7342,"")</f>
        <v/>
      </c>
      <c r="B7342" t="str">
        <f ca="1">IF('Patient History &amp; Demographics'!X7342&gt;=20,"Acute",IF(AND('Patient History &amp; Demographics'!X7342&gt;=10,'Patient History &amp; Demographics'!X7342&lt;20),"High","Low"))</f>
        <v>High</v>
      </c>
      <c r="C7342" t="s">
        <v>24156</v>
      </c>
      <c r="D7342" t="str">
        <f t="shared" ca="1" si="342"/>
        <v/>
      </c>
      <c r="E7342" t="str">
        <f t="shared" ca="1" si="343"/>
        <v/>
      </c>
      <c r="F7342" t="str">
        <f t="shared" ca="1" si="344"/>
        <v/>
      </c>
    </row>
    <row r="7343" spans="1:6" x14ac:dyDescent="0.25">
      <c r="A7343">
        <f ca="1">IF('Patient History &amp; Demographics'!X7343&gt;10,'Patient History &amp; Demographics'!A7343,"")</f>
        <v>469911</v>
      </c>
      <c r="B7343" t="str">
        <f ca="1">IF('Patient History &amp; Demographics'!X7343&gt;=20,"Acute",IF(AND('Patient History &amp; Demographics'!X7343&gt;=10,'Patient History &amp; Demographics'!X7343&lt;20),"High","Low"))</f>
        <v>Acute</v>
      </c>
      <c r="C7343" t="s">
        <v>24155</v>
      </c>
      <c r="D7343">
        <f t="shared" ca="1" si="342"/>
        <v>1022</v>
      </c>
      <c r="E7343" t="str">
        <f t="shared" ca="1" si="343"/>
        <v>Rehabilitation</v>
      </c>
      <c r="F7343" t="str">
        <f t="shared" ca="1" si="344"/>
        <v>No Progress</v>
      </c>
    </row>
    <row r="7344" spans="1:6" x14ac:dyDescent="0.25">
      <c r="A7344">
        <f ca="1">IF('Patient History &amp; Demographics'!X7344&gt;10,'Patient History &amp; Demographics'!A7344,"")</f>
        <v>469920</v>
      </c>
      <c r="B7344" t="str">
        <f ca="1">IF('Patient History &amp; Demographics'!X7344&gt;=20,"Acute",IF(AND('Patient History &amp; Demographics'!X7344&gt;=10,'Patient History &amp; Demographics'!X7344&lt;20),"High","Low"))</f>
        <v>High</v>
      </c>
      <c r="C7344" t="s">
        <v>24156</v>
      </c>
      <c r="D7344" t="str">
        <f t="shared" ca="1" si="342"/>
        <v/>
      </c>
      <c r="E7344" t="str">
        <f t="shared" ca="1" si="343"/>
        <v/>
      </c>
      <c r="F7344" t="str">
        <f t="shared" ca="1" si="344"/>
        <v/>
      </c>
    </row>
    <row r="7345" spans="1:6" x14ac:dyDescent="0.25">
      <c r="A7345">
        <f ca="1">IF('Patient History &amp; Demographics'!X7345&gt;10,'Patient History &amp; Demographics'!A7345,"")</f>
        <v>469957</v>
      </c>
      <c r="B7345" t="str">
        <f ca="1">IF('Patient History &amp; Demographics'!X7345&gt;=20,"Acute",IF(AND('Patient History &amp; Demographics'!X7345&gt;=10,'Patient History &amp; Demographics'!X7345&lt;20),"High","Low"))</f>
        <v>High</v>
      </c>
      <c r="C7345" t="s">
        <v>24156</v>
      </c>
      <c r="D7345" t="str">
        <f t="shared" ca="1" si="342"/>
        <v/>
      </c>
      <c r="E7345" t="str">
        <f t="shared" ca="1" si="343"/>
        <v/>
      </c>
      <c r="F7345" t="str">
        <f t="shared" ca="1" si="344"/>
        <v/>
      </c>
    </row>
    <row r="7346" spans="1:6" x14ac:dyDescent="0.25">
      <c r="A7346">
        <f ca="1">IF('Patient History &amp; Demographics'!X7346&gt;10,'Patient History &amp; Demographics'!A7346,"")</f>
        <v>469975</v>
      </c>
      <c r="B7346" t="str">
        <f ca="1">IF('Patient History &amp; Demographics'!X7346&gt;=20,"Acute",IF(AND('Patient History &amp; Demographics'!X7346&gt;=10,'Patient History &amp; Demographics'!X7346&lt;20),"High","Low"))</f>
        <v>High</v>
      </c>
      <c r="C7346" t="s">
        <v>24156</v>
      </c>
      <c r="D7346" t="str">
        <f t="shared" ca="1" si="342"/>
        <v/>
      </c>
      <c r="E7346" t="str">
        <f t="shared" ca="1" si="343"/>
        <v/>
      </c>
      <c r="F7346" t="str">
        <f t="shared" ca="1" si="344"/>
        <v/>
      </c>
    </row>
    <row r="7347" spans="1:6" x14ac:dyDescent="0.25">
      <c r="A7347" t="str">
        <f ca="1">IF('Patient History &amp; Demographics'!X7347&gt;10,'Patient History &amp; Demographics'!A7347,"")</f>
        <v/>
      </c>
      <c r="B7347" t="str">
        <f ca="1">IF('Patient History &amp; Demographics'!X7347&gt;=20,"Acute",IF(AND('Patient History &amp; Demographics'!X7347&gt;=10,'Patient History &amp; Demographics'!X7347&lt;20),"High","Low"))</f>
        <v>High</v>
      </c>
      <c r="C7347" t="s">
        <v>24156</v>
      </c>
      <c r="D7347" t="str">
        <f t="shared" ca="1" si="342"/>
        <v/>
      </c>
      <c r="E7347" t="str">
        <f t="shared" ca="1" si="343"/>
        <v/>
      </c>
      <c r="F7347" t="str">
        <f t="shared" ca="1" si="344"/>
        <v/>
      </c>
    </row>
    <row r="7348" spans="1:6" x14ac:dyDescent="0.25">
      <c r="A7348" t="str">
        <f ca="1">IF('Patient History &amp; Demographics'!X7348&gt;10,'Patient History &amp; Demographics'!A7348,"")</f>
        <v/>
      </c>
      <c r="B7348" t="str">
        <f ca="1">IF('Patient History &amp; Demographics'!X7348&gt;=20,"Acute",IF(AND('Patient History &amp; Demographics'!X7348&gt;=10,'Patient History &amp; Demographics'!X7348&lt;20),"High","Low"))</f>
        <v>High</v>
      </c>
      <c r="C7348" t="s">
        <v>24155</v>
      </c>
      <c r="D7348">
        <f t="shared" ca="1" si="342"/>
        <v>1012</v>
      </c>
      <c r="E7348" t="str">
        <f t="shared" ca="1" si="343"/>
        <v>Screening</v>
      </c>
      <c r="F7348" t="str">
        <f t="shared" ca="1" si="344"/>
        <v/>
      </c>
    </row>
    <row r="7349" spans="1:6" x14ac:dyDescent="0.25">
      <c r="A7349">
        <f ca="1">IF('Patient History &amp; Demographics'!X7349&gt;10,'Patient History &amp; Demographics'!A7349,"")</f>
        <v>470092</v>
      </c>
      <c r="B7349" t="str">
        <f ca="1">IF('Patient History &amp; Demographics'!X7349&gt;=20,"Acute",IF(AND('Patient History &amp; Demographics'!X7349&gt;=10,'Patient History &amp; Demographics'!X7349&lt;20),"High","Low"))</f>
        <v>Acute</v>
      </c>
      <c r="C7349" t="s">
        <v>24156</v>
      </c>
      <c r="D7349" t="str">
        <f t="shared" ca="1" si="342"/>
        <v/>
      </c>
      <c r="E7349" t="str">
        <f t="shared" ca="1" si="343"/>
        <v/>
      </c>
      <c r="F7349" t="str">
        <f t="shared" ca="1" si="344"/>
        <v/>
      </c>
    </row>
    <row r="7350" spans="1:6" x14ac:dyDescent="0.25">
      <c r="A7350">
        <f ca="1">IF('Patient History &amp; Demographics'!X7350&gt;10,'Patient History &amp; Demographics'!A7350,"")</f>
        <v>470162</v>
      </c>
      <c r="B7350" t="str">
        <f ca="1">IF('Patient History &amp; Demographics'!X7350&gt;=20,"Acute",IF(AND('Patient History &amp; Demographics'!X7350&gt;=10,'Patient History &amp; Demographics'!X7350&lt;20),"High","Low"))</f>
        <v>High</v>
      </c>
      <c r="C7350" t="s">
        <v>24155</v>
      </c>
      <c r="D7350">
        <f t="shared" ca="1" si="342"/>
        <v>1012</v>
      </c>
      <c r="E7350" t="str">
        <f t="shared" ca="1" si="343"/>
        <v>Screening</v>
      </c>
      <c r="F7350" t="str">
        <f t="shared" ca="1" si="344"/>
        <v/>
      </c>
    </row>
    <row r="7351" spans="1:6" x14ac:dyDescent="0.25">
      <c r="A7351">
        <f ca="1">IF('Patient History &amp; Demographics'!X7351&gt;10,'Patient History &amp; Demographics'!A7351,"")</f>
        <v>470223</v>
      </c>
      <c r="B7351" t="str">
        <f ca="1">IF('Patient History &amp; Demographics'!X7351&gt;=20,"Acute",IF(AND('Patient History &amp; Demographics'!X7351&gt;=10,'Patient History &amp; Demographics'!X7351&lt;20),"High","Low"))</f>
        <v>High</v>
      </c>
      <c r="C7351" t="s">
        <v>24156</v>
      </c>
      <c r="D7351" t="str">
        <f t="shared" ca="1" si="342"/>
        <v/>
      </c>
      <c r="E7351" t="str">
        <f t="shared" ca="1" si="343"/>
        <v/>
      </c>
      <c r="F7351" t="str">
        <f t="shared" ca="1" si="344"/>
        <v/>
      </c>
    </row>
    <row r="7352" spans="1:6" x14ac:dyDescent="0.25">
      <c r="A7352">
        <f ca="1">IF('Patient History &amp; Demographics'!X7352&gt;10,'Patient History &amp; Demographics'!A7352,"")</f>
        <v>470269</v>
      </c>
      <c r="B7352" t="str">
        <f ca="1">IF('Patient History &amp; Demographics'!X7352&gt;=20,"Acute",IF(AND('Patient History &amp; Demographics'!X7352&gt;=10,'Patient History &amp; Demographics'!X7352&lt;20),"High","Low"))</f>
        <v>High</v>
      </c>
      <c r="C7352" t="s">
        <v>24155</v>
      </c>
      <c r="D7352">
        <f t="shared" ca="1" si="342"/>
        <v>1008</v>
      </c>
      <c r="E7352" t="str">
        <f t="shared" ca="1" si="343"/>
        <v>Screening</v>
      </c>
      <c r="F7352" t="str">
        <f t="shared" ca="1" si="344"/>
        <v/>
      </c>
    </row>
    <row r="7353" spans="1:6" x14ac:dyDescent="0.25">
      <c r="A7353">
        <f ca="1">IF('Patient History &amp; Demographics'!X7353&gt;10,'Patient History &amp; Demographics'!A7353,"")</f>
        <v>470296</v>
      </c>
      <c r="B7353" t="str">
        <f ca="1">IF('Patient History &amp; Demographics'!X7353&gt;=20,"Acute",IF(AND('Patient History &amp; Demographics'!X7353&gt;=10,'Patient History &amp; Demographics'!X7353&lt;20),"High","Low"))</f>
        <v>Acute</v>
      </c>
      <c r="C7353" t="s">
        <v>24156</v>
      </c>
      <c r="D7353" t="str">
        <f t="shared" ca="1" si="342"/>
        <v/>
      </c>
      <c r="E7353" t="str">
        <f t="shared" ca="1" si="343"/>
        <v/>
      </c>
      <c r="F7353" t="str">
        <f t="shared" ca="1" si="344"/>
        <v/>
      </c>
    </row>
    <row r="7354" spans="1:6" x14ac:dyDescent="0.25">
      <c r="A7354">
        <f ca="1">IF('Patient History &amp; Demographics'!X7354&gt;10,'Patient History &amp; Demographics'!A7354,"")</f>
        <v>470302</v>
      </c>
      <c r="B7354" t="str">
        <f ca="1">IF('Patient History &amp; Demographics'!X7354&gt;=20,"Acute",IF(AND('Patient History &amp; Demographics'!X7354&gt;=10,'Patient History &amp; Demographics'!X7354&lt;20),"High","Low"))</f>
        <v>High</v>
      </c>
      <c r="C7354" t="s">
        <v>24155</v>
      </c>
      <c r="D7354">
        <f t="shared" ca="1" si="342"/>
        <v>1025</v>
      </c>
      <c r="E7354" t="str">
        <f t="shared" ca="1" si="343"/>
        <v>Screening</v>
      </c>
      <c r="F7354" t="str">
        <f t="shared" ca="1" si="344"/>
        <v/>
      </c>
    </row>
    <row r="7355" spans="1:6" x14ac:dyDescent="0.25">
      <c r="A7355">
        <f ca="1">IF('Patient History &amp; Demographics'!X7355&gt;10,'Patient History &amp; Demographics'!A7355,"")</f>
        <v>470393</v>
      </c>
      <c r="B7355" t="str">
        <f ca="1">IF('Patient History &amp; Demographics'!X7355&gt;=20,"Acute",IF(AND('Patient History &amp; Demographics'!X7355&gt;=10,'Patient History &amp; Demographics'!X7355&lt;20),"High","Low"))</f>
        <v>High</v>
      </c>
      <c r="C7355" t="s">
        <v>24156</v>
      </c>
      <c r="D7355" t="str">
        <f t="shared" ca="1" si="342"/>
        <v/>
      </c>
      <c r="E7355" t="str">
        <f t="shared" ca="1" si="343"/>
        <v/>
      </c>
      <c r="F7355" t="str">
        <f t="shared" ca="1" si="344"/>
        <v/>
      </c>
    </row>
    <row r="7356" spans="1:6" x14ac:dyDescent="0.25">
      <c r="A7356">
        <f ca="1">IF('Patient History &amp; Demographics'!X7356&gt;10,'Patient History &amp; Demographics'!A7356,"")</f>
        <v>470852</v>
      </c>
      <c r="B7356" t="str">
        <f ca="1">IF('Patient History &amp; Demographics'!X7356&gt;=20,"Acute",IF(AND('Patient History &amp; Demographics'!X7356&gt;=10,'Patient History &amp; Demographics'!X7356&lt;20),"High","Low"))</f>
        <v>Acute</v>
      </c>
      <c r="C7356" t="s">
        <v>24156</v>
      </c>
      <c r="D7356" t="str">
        <f t="shared" ca="1" si="342"/>
        <v/>
      </c>
      <c r="E7356" t="str">
        <f t="shared" ca="1" si="343"/>
        <v/>
      </c>
      <c r="F7356" t="str">
        <f t="shared" ca="1" si="344"/>
        <v/>
      </c>
    </row>
    <row r="7357" spans="1:6" x14ac:dyDescent="0.25">
      <c r="A7357" t="str">
        <f ca="1">IF('Patient History &amp; Demographics'!X7357&gt;10,'Patient History &amp; Demographics'!A7357,"")</f>
        <v/>
      </c>
      <c r="B7357" t="str">
        <f ca="1">IF('Patient History &amp; Demographics'!X7357&gt;=20,"Acute",IF(AND('Patient History &amp; Demographics'!X7357&gt;=10,'Patient History &amp; Demographics'!X7357&lt;20),"High","Low"))</f>
        <v>Low</v>
      </c>
      <c r="C7357" t="s">
        <v>24156</v>
      </c>
      <c r="D7357" t="str">
        <f t="shared" ca="1" si="342"/>
        <v/>
      </c>
      <c r="E7357" t="str">
        <f t="shared" ca="1" si="343"/>
        <v/>
      </c>
      <c r="F7357" t="str">
        <f t="shared" ca="1" si="344"/>
        <v/>
      </c>
    </row>
    <row r="7358" spans="1:6" x14ac:dyDescent="0.25">
      <c r="A7358">
        <f ca="1">IF('Patient History &amp; Demographics'!X7358&gt;10,'Patient History &amp; Demographics'!A7358,"")</f>
        <v>470870</v>
      </c>
      <c r="B7358" t="str">
        <f ca="1">IF('Patient History &amp; Demographics'!X7358&gt;=20,"Acute",IF(AND('Patient History &amp; Demographics'!X7358&gt;=10,'Patient History &amp; Demographics'!X7358&lt;20),"High","Low"))</f>
        <v>High</v>
      </c>
      <c r="C7358" t="s">
        <v>24155</v>
      </c>
      <c r="D7358">
        <f t="shared" ca="1" si="342"/>
        <v>1005</v>
      </c>
      <c r="E7358" t="str">
        <f t="shared" ca="1" si="343"/>
        <v>Rehabilitation</v>
      </c>
      <c r="F7358" t="str">
        <f t="shared" ca="1" si="344"/>
        <v>Cured</v>
      </c>
    </row>
    <row r="7359" spans="1:6" x14ac:dyDescent="0.25">
      <c r="A7359" t="str">
        <f ca="1">IF('Patient History &amp; Demographics'!X7359&gt;10,'Patient History &amp; Demographics'!A7359,"")</f>
        <v/>
      </c>
      <c r="B7359" t="str">
        <f ca="1">IF('Patient History &amp; Demographics'!X7359&gt;=20,"Acute",IF(AND('Patient History &amp; Demographics'!X7359&gt;=10,'Patient History &amp; Demographics'!X7359&lt;20),"High","Low"))</f>
        <v>Low</v>
      </c>
      <c r="C7359" t="s">
        <v>24155</v>
      </c>
      <c r="D7359">
        <f t="shared" ca="1" si="342"/>
        <v>1007</v>
      </c>
      <c r="E7359" t="str">
        <f t="shared" ca="1" si="343"/>
        <v>Screening</v>
      </c>
      <c r="F7359" t="str">
        <f t="shared" ca="1" si="344"/>
        <v/>
      </c>
    </row>
    <row r="7360" spans="1:6" x14ac:dyDescent="0.25">
      <c r="A7360">
        <f ca="1">IF('Patient History &amp; Demographics'!X7360&gt;10,'Patient History &amp; Demographics'!A7360,"")</f>
        <v>470898</v>
      </c>
      <c r="B7360" t="str">
        <f ca="1">IF('Patient History &amp; Demographics'!X7360&gt;=20,"Acute",IF(AND('Patient History &amp; Demographics'!X7360&gt;=10,'Patient History &amp; Demographics'!X7360&lt;20),"High","Low"))</f>
        <v>High</v>
      </c>
      <c r="C7360" t="s">
        <v>24155</v>
      </c>
      <c r="D7360">
        <f t="shared" ca="1" si="342"/>
        <v>1017</v>
      </c>
      <c r="E7360" t="str">
        <f t="shared" ca="1" si="343"/>
        <v>Rehabilitation</v>
      </c>
      <c r="F7360" t="str">
        <f t="shared" ca="1" si="344"/>
        <v>Condition Deteriorated</v>
      </c>
    </row>
    <row r="7361" spans="1:6" x14ac:dyDescent="0.25">
      <c r="A7361">
        <f ca="1">IF('Patient History &amp; Demographics'!X7361&gt;10,'Patient History &amp; Demographics'!A7361,"")</f>
        <v>470904</v>
      </c>
      <c r="B7361" t="str">
        <f ca="1">IF('Patient History &amp; Demographics'!X7361&gt;=20,"Acute",IF(AND('Patient History &amp; Demographics'!X7361&gt;=10,'Patient History &amp; Demographics'!X7361&lt;20),"High","Low"))</f>
        <v>High</v>
      </c>
      <c r="C7361" t="s">
        <v>24156</v>
      </c>
      <c r="D7361" t="str">
        <f t="shared" ca="1" si="342"/>
        <v/>
      </c>
      <c r="E7361" t="str">
        <f t="shared" ca="1" si="343"/>
        <v/>
      </c>
      <c r="F7361" t="str">
        <f t="shared" ca="1" si="344"/>
        <v/>
      </c>
    </row>
    <row r="7362" spans="1:6" x14ac:dyDescent="0.25">
      <c r="A7362">
        <f ca="1">IF('Patient History &amp; Demographics'!X7362&gt;10,'Patient History &amp; Demographics'!A7362,"")</f>
        <v>474702</v>
      </c>
      <c r="B7362" t="str">
        <f ca="1">IF('Patient History &amp; Demographics'!X7362&gt;=20,"Acute",IF(AND('Patient History &amp; Demographics'!X7362&gt;=10,'Patient History &amp; Demographics'!X7362&lt;20),"High","Low"))</f>
        <v>Acute</v>
      </c>
      <c r="C7362" t="s">
        <v>24155</v>
      </c>
      <c r="D7362">
        <f t="shared" ref="D7362:D7425" ca="1" si="345">IF(C7362="Yes",CHOOSE(RANDBETWEEN(1,27),1001,1002,1003,1004,1005,1006,1007,1008,1009,1010,1011,1012,1013,1014,1015,1016,1017,1018,
1019,1020,1021,1022,1023,1024,1025,1026,1027,1028),"")</f>
        <v>1024</v>
      </c>
      <c r="E7362" t="str">
        <f t="shared" ca="1" si="343"/>
        <v>Screening</v>
      </c>
      <c r="F7362" t="str">
        <f t="shared" ca="1" si="344"/>
        <v/>
      </c>
    </row>
    <row r="7363" spans="1:6" x14ac:dyDescent="0.25">
      <c r="A7363">
        <f ca="1">IF('Patient History &amp; Demographics'!X7363&gt;10,'Patient History &amp; Demographics'!A7363,"")</f>
        <v>474863</v>
      </c>
      <c r="B7363" t="str">
        <f ca="1">IF('Patient History &amp; Demographics'!X7363&gt;=20,"Acute",IF(AND('Patient History &amp; Demographics'!X7363&gt;=10,'Patient History &amp; Demographics'!X7363&lt;20),"High","Low"))</f>
        <v>High</v>
      </c>
      <c r="C7363" t="s">
        <v>24155</v>
      </c>
      <c r="D7363">
        <f t="shared" ca="1" si="345"/>
        <v>1020</v>
      </c>
      <c r="E7363" t="str">
        <f t="shared" ref="E7363:E7426" ca="1" si="346">IF(C7363="Yes",CHOOSE(RANDBETWEEN(1,2),"Screening","Rehabilitation"),"")</f>
        <v>Rehabilitation</v>
      </c>
      <c r="F7363" t="str">
        <f t="shared" ref="F7363:F7426" ca="1" si="347">IF(E7363="Rehabilitation",CHOOSE(RANDBETWEEN(1,4),"Positive Progress","No Progress","Condition Deteriorated","Cured"),"")</f>
        <v>Positive Progress</v>
      </c>
    </row>
    <row r="7364" spans="1:6" x14ac:dyDescent="0.25">
      <c r="A7364" t="str">
        <f ca="1">IF('Patient History &amp; Demographics'!X7364&gt;10,'Patient History &amp; Demographics'!A7364,"")</f>
        <v/>
      </c>
      <c r="B7364" t="str">
        <f ca="1">IF('Patient History &amp; Demographics'!X7364&gt;=20,"Acute",IF(AND('Patient History &amp; Demographics'!X7364&gt;=10,'Patient History &amp; Demographics'!X7364&lt;20),"High","Low"))</f>
        <v>High</v>
      </c>
      <c r="C7364" t="s">
        <v>24156</v>
      </c>
      <c r="D7364" t="str">
        <f t="shared" ca="1" si="345"/>
        <v/>
      </c>
      <c r="E7364" t="str">
        <f t="shared" ca="1" si="346"/>
        <v/>
      </c>
      <c r="F7364" t="str">
        <f t="shared" ca="1" si="347"/>
        <v/>
      </c>
    </row>
    <row r="7365" spans="1:6" x14ac:dyDescent="0.25">
      <c r="A7365">
        <f ca="1">IF('Patient History &amp; Demographics'!X7365&gt;10,'Patient History &amp; Demographics'!A7365,"")</f>
        <v>474890</v>
      </c>
      <c r="B7365" t="str">
        <f ca="1">IF('Patient History &amp; Demographics'!X7365&gt;=20,"Acute",IF(AND('Patient History &amp; Demographics'!X7365&gt;=10,'Patient History &amp; Demographics'!X7365&lt;20),"High","Low"))</f>
        <v>High</v>
      </c>
      <c r="C7365" t="s">
        <v>24155</v>
      </c>
      <c r="D7365">
        <f t="shared" ca="1" si="345"/>
        <v>1002</v>
      </c>
      <c r="E7365" t="str">
        <f t="shared" ca="1" si="346"/>
        <v>Screening</v>
      </c>
      <c r="F7365" t="str">
        <f t="shared" ca="1" si="347"/>
        <v/>
      </c>
    </row>
    <row r="7366" spans="1:6" x14ac:dyDescent="0.25">
      <c r="A7366">
        <f ca="1">IF('Patient History &amp; Demographics'!X7366&gt;10,'Patient History &amp; Demographics'!A7366,"")</f>
        <v>474906</v>
      </c>
      <c r="B7366" t="str">
        <f ca="1">IF('Patient History &amp; Demographics'!X7366&gt;=20,"Acute",IF(AND('Patient History &amp; Demographics'!X7366&gt;=10,'Patient History &amp; Demographics'!X7366&lt;20),"High","Low"))</f>
        <v>High</v>
      </c>
      <c r="C7366" t="s">
        <v>24155</v>
      </c>
      <c r="D7366">
        <f t="shared" ca="1" si="345"/>
        <v>1025</v>
      </c>
      <c r="E7366" t="str">
        <f t="shared" ca="1" si="346"/>
        <v>Rehabilitation</v>
      </c>
      <c r="F7366" t="str">
        <f t="shared" ca="1" si="347"/>
        <v>Cured</v>
      </c>
    </row>
    <row r="7367" spans="1:6" x14ac:dyDescent="0.25">
      <c r="A7367">
        <f ca="1">IF('Patient History &amp; Demographics'!X7367&gt;10,'Patient History &amp; Demographics'!A7367,"")</f>
        <v>474915</v>
      </c>
      <c r="B7367" t="str">
        <f ca="1">IF('Patient History &amp; Demographics'!X7367&gt;=20,"Acute",IF(AND('Patient History &amp; Demographics'!X7367&gt;=10,'Patient History &amp; Demographics'!X7367&lt;20),"High","Low"))</f>
        <v>High</v>
      </c>
      <c r="C7367" t="s">
        <v>24155</v>
      </c>
      <c r="D7367">
        <f t="shared" ca="1" si="345"/>
        <v>1021</v>
      </c>
      <c r="E7367" t="str">
        <f t="shared" ca="1" si="346"/>
        <v>Rehabilitation</v>
      </c>
      <c r="F7367" t="str">
        <f t="shared" ca="1" si="347"/>
        <v>Cured</v>
      </c>
    </row>
    <row r="7368" spans="1:6" x14ac:dyDescent="0.25">
      <c r="A7368">
        <f ca="1">IF('Patient History &amp; Demographics'!X7368&gt;10,'Patient History &amp; Demographics'!A7368,"")</f>
        <v>474924</v>
      </c>
      <c r="B7368" t="str">
        <f ca="1">IF('Patient History &amp; Demographics'!X7368&gt;=20,"Acute",IF(AND('Patient History &amp; Demographics'!X7368&gt;=10,'Patient History &amp; Demographics'!X7368&lt;20),"High","Low"))</f>
        <v>High</v>
      </c>
      <c r="C7368" t="s">
        <v>24156</v>
      </c>
      <c r="D7368" t="str">
        <f t="shared" ca="1" si="345"/>
        <v/>
      </c>
      <c r="E7368" t="str">
        <f t="shared" ca="1" si="346"/>
        <v/>
      </c>
      <c r="F7368" t="str">
        <f t="shared" ca="1" si="347"/>
        <v/>
      </c>
    </row>
    <row r="7369" spans="1:6" x14ac:dyDescent="0.25">
      <c r="A7369">
        <f ca="1">IF('Patient History &amp; Demographics'!X7369&gt;10,'Patient History &amp; Demographics'!A7369,"")</f>
        <v>474933</v>
      </c>
      <c r="B7369" t="str">
        <f ca="1">IF('Patient History &amp; Demographics'!X7369&gt;=20,"Acute",IF(AND('Patient History &amp; Demographics'!X7369&gt;=10,'Patient History &amp; Demographics'!X7369&lt;20),"High","Low"))</f>
        <v>High</v>
      </c>
      <c r="C7369" t="s">
        <v>24155</v>
      </c>
      <c r="D7369">
        <f t="shared" ca="1" si="345"/>
        <v>1026</v>
      </c>
      <c r="E7369" t="str">
        <f t="shared" ca="1" si="346"/>
        <v>Screening</v>
      </c>
      <c r="F7369" t="str">
        <f t="shared" ca="1" si="347"/>
        <v/>
      </c>
    </row>
    <row r="7370" spans="1:6" x14ac:dyDescent="0.25">
      <c r="A7370" t="str">
        <f ca="1">IF('Patient History &amp; Demographics'!X7370&gt;10,'Patient History &amp; Demographics'!A7370,"")</f>
        <v/>
      </c>
      <c r="B7370" t="str">
        <f ca="1">IF('Patient History &amp; Demographics'!X7370&gt;=20,"Acute",IF(AND('Patient History &amp; Demographics'!X7370&gt;=10,'Patient History &amp; Demographics'!X7370&lt;20),"High","Low"))</f>
        <v>Low</v>
      </c>
      <c r="C7370" t="s">
        <v>24155</v>
      </c>
      <c r="D7370">
        <f t="shared" ca="1" si="345"/>
        <v>1021</v>
      </c>
      <c r="E7370" t="str">
        <f t="shared" ca="1" si="346"/>
        <v>Rehabilitation</v>
      </c>
      <c r="F7370" t="str">
        <f t="shared" ca="1" si="347"/>
        <v>Condition Deteriorated</v>
      </c>
    </row>
    <row r="7371" spans="1:6" x14ac:dyDescent="0.25">
      <c r="A7371">
        <f ca="1">IF('Patient History &amp; Demographics'!X7371&gt;10,'Patient History &amp; Demographics'!A7371,"")</f>
        <v>474951</v>
      </c>
      <c r="B7371" t="str">
        <f ca="1">IF('Patient History &amp; Demographics'!X7371&gt;=20,"Acute",IF(AND('Patient History &amp; Demographics'!X7371&gt;=10,'Patient History &amp; Demographics'!X7371&lt;20),"High","Low"))</f>
        <v>Acute</v>
      </c>
      <c r="C7371" t="s">
        <v>24156</v>
      </c>
      <c r="D7371" t="str">
        <f t="shared" ca="1" si="345"/>
        <v/>
      </c>
      <c r="E7371" t="str">
        <f t="shared" ca="1" si="346"/>
        <v/>
      </c>
      <c r="F7371" t="str">
        <f t="shared" ca="1" si="347"/>
        <v/>
      </c>
    </row>
    <row r="7372" spans="1:6" x14ac:dyDescent="0.25">
      <c r="A7372">
        <f ca="1">IF('Patient History &amp; Demographics'!X7372&gt;10,'Patient History &amp; Demographics'!A7372,"")</f>
        <v>474960</v>
      </c>
      <c r="B7372" t="str">
        <f ca="1">IF('Patient History &amp; Demographics'!X7372&gt;=20,"Acute",IF(AND('Patient History &amp; Demographics'!X7372&gt;=10,'Patient History &amp; Demographics'!X7372&lt;20),"High","Low"))</f>
        <v>High</v>
      </c>
      <c r="C7372" t="s">
        <v>24155</v>
      </c>
      <c r="D7372">
        <f t="shared" ca="1" si="345"/>
        <v>1020</v>
      </c>
      <c r="E7372" t="str">
        <f t="shared" ca="1" si="346"/>
        <v>Rehabilitation</v>
      </c>
      <c r="F7372" t="str">
        <f t="shared" ca="1" si="347"/>
        <v>Cured</v>
      </c>
    </row>
    <row r="7373" spans="1:6" x14ac:dyDescent="0.25">
      <c r="A7373">
        <f ca="1">IF('Patient History &amp; Demographics'!X7373&gt;10,'Patient History &amp; Demographics'!A7373,"")</f>
        <v>474979</v>
      </c>
      <c r="B7373" t="str">
        <f ca="1">IF('Patient History &amp; Demographics'!X7373&gt;=20,"Acute",IF(AND('Patient History &amp; Demographics'!X7373&gt;=10,'Patient History &amp; Demographics'!X7373&lt;20),"High","Low"))</f>
        <v>High</v>
      </c>
      <c r="C7373" t="s">
        <v>24155</v>
      </c>
      <c r="D7373">
        <f t="shared" ca="1" si="345"/>
        <v>1019</v>
      </c>
      <c r="E7373" t="str">
        <f t="shared" ca="1" si="346"/>
        <v>Screening</v>
      </c>
      <c r="F7373" t="str">
        <f t="shared" ca="1" si="347"/>
        <v/>
      </c>
    </row>
    <row r="7374" spans="1:6" x14ac:dyDescent="0.25">
      <c r="A7374">
        <f ca="1">IF('Patient History &amp; Demographics'!X7374&gt;10,'Patient History &amp; Demographics'!A7374,"")</f>
        <v>474997</v>
      </c>
      <c r="B7374" t="str">
        <f ca="1">IF('Patient History &amp; Demographics'!X7374&gt;=20,"Acute",IF(AND('Patient History &amp; Demographics'!X7374&gt;=10,'Patient History &amp; Demographics'!X7374&lt;20),"High","Low"))</f>
        <v>Acute</v>
      </c>
      <c r="C7374" t="s">
        <v>24156</v>
      </c>
      <c r="D7374" t="str">
        <f t="shared" ca="1" si="345"/>
        <v/>
      </c>
      <c r="E7374" t="str">
        <f t="shared" ca="1" si="346"/>
        <v/>
      </c>
      <c r="F7374" t="str">
        <f t="shared" ca="1" si="347"/>
        <v/>
      </c>
    </row>
    <row r="7375" spans="1:6" x14ac:dyDescent="0.25">
      <c r="A7375">
        <f ca="1">IF('Patient History &amp; Demographics'!X7375&gt;10,'Patient History &amp; Demographics'!A7375,"")</f>
        <v>475015</v>
      </c>
      <c r="B7375" t="str">
        <f ca="1">IF('Patient History &amp; Demographics'!X7375&gt;=20,"Acute",IF(AND('Patient History &amp; Demographics'!X7375&gt;=10,'Patient History &amp; Demographics'!X7375&lt;20),"High","Low"))</f>
        <v>High</v>
      </c>
      <c r="C7375" t="s">
        <v>24156</v>
      </c>
      <c r="D7375" t="str">
        <f t="shared" ca="1" si="345"/>
        <v/>
      </c>
      <c r="E7375" t="str">
        <f t="shared" ca="1" si="346"/>
        <v/>
      </c>
      <c r="F7375" t="str">
        <f t="shared" ca="1" si="347"/>
        <v/>
      </c>
    </row>
    <row r="7376" spans="1:6" x14ac:dyDescent="0.25">
      <c r="A7376">
        <f ca="1">IF('Patient History &amp; Demographics'!X7376&gt;10,'Patient History &amp; Demographics'!A7376,"")</f>
        <v>475024</v>
      </c>
      <c r="B7376" t="str">
        <f ca="1">IF('Patient History &amp; Demographics'!X7376&gt;=20,"Acute",IF(AND('Patient History &amp; Demographics'!X7376&gt;=10,'Patient History &amp; Demographics'!X7376&lt;20),"High","Low"))</f>
        <v>High</v>
      </c>
      <c r="C7376" t="s">
        <v>24155</v>
      </c>
      <c r="D7376">
        <f t="shared" ca="1" si="345"/>
        <v>1008</v>
      </c>
      <c r="E7376" t="str">
        <f t="shared" ca="1" si="346"/>
        <v>Screening</v>
      </c>
      <c r="F7376" t="str">
        <f t="shared" ca="1" si="347"/>
        <v/>
      </c>
    </row>
    <row r="7377" spans="1:6" x14ac:dyDescent="0.25">
      <c r="A7377">
        <f ca="1">IF('Patient History &amp; Demographics'!X7377&gt;10,'Patient History &amp; Demographics'!A7377,"")</f>
        <v>475033</v>
      </c>
      <c r="B7377" t="str">
        <f ca="1">IF('Patient History &amp; Demographics'!X7377&gt;=20,"Acute",IF(AND('Patient History &amp; Demographics'!X7377&gt;=10,'Patient History &amp; Demographics'!X7377&lt;20),"High","Low"))</f>
        <v>High</v>
      </c>
      <c r="C7377" t="s">
        <v>24156</v>
      </c>
      <c r="D7377" t="str">
        <f t="shared" ca="1" si="345"/>
        <v/>
      </c>
      <c r="E7377" t="str">
        <f t="shared" ca="1" si="346"/>
        <v/>
      </c>
      <c r="F7377" t="str">
        <f t="shared" ca="1" si="347"/>
        <v/>
      </c>
    </row>
    <row r="7378" spans="1:6" x14ac:dyDescent="0.25">
      <c r="A7378" t="str">
        <f ca="1">IF('Patient History &amp; Demographics'!X7378&gt;10,'Patient History &amp; Demographics'!A7378,"")</f>
        <v/>
      </c>
      <c r="B7378" t="str">
        <f ca="1">IF('Patient History &amp; Demographics'!X7378&gt;=20,"Acute",IF(AND('Patient History &amp; Demographics'!X7378&gt;=10,'Patient History &amp; Demographics'!X7378&lt;20),"High","Low"))</f>
        <v>Low</v>
      </c>
      <c r="C7378" t="s">
        <v>24156</v>
      </c>
      <c r="D7378" t="str">
        <f t="shared" ca="1" si="345"/>
        <v/>
      </c>
      <c r="E7378" t="str">
        <f t="shared" ca="1" si="346"/>
        <v/>
      </c>
      <c r="F7378" t="str">
        <f t="shared" ca="1" si="347"/>
        <v/>
      </c>
    </row>
    <row r="7379" spans="1:6" x14ac:dyDescent="0.25">
      <c r="A7379">
        <f ca="1">IF('Patient History &amp; Demographics'!X7379&gt;10,'Patient History &amp; Demographics'!A7379,"")</f>
        <v>475051</v>
      </c>
      <c r="B7379" t="str">
        <f ca="1">IF('Patient History &amp; Demographics'!X7379&gt;=20,"Acute",IF(AND('Patient History &amp; Demographics'!X7379&gt;=10,'Patient History &amp; Demographics'!X7379&lt;20),"High","Low"))</f>
        <v>Acute</v>
      </c>
      <c r="C7379" t="s">
        <v>24155</v>
      </c>
      <c r="D7379">
        <f t="shared" ca="1" si="345"/>
        <v>1009</v>
      </c>
      <c r="E7379" t="str">
        <f t="shared" ca="1" si="346"/>
        <v>Rehabilitation</v>
      </c>
      <c r="F7379" t="str">
        <f t="shared" ca="1" si="347"/>
        <v>Positive Progress</v>
      </c>
    </row>
    <row r="7380" spans="1:6" x14ac:dyDescent="0.25">
      <c r="A7380">
        <f ca="1">IF('Patient History &amp; Demographics'!X7380&gt;10,'Patient History &amp; Demographics'!A7380,"")</f>
        <v>475060</v>
      </c>
      <c r="B7380" t="str">
        <f ca="1">IF('Patient History &amp; Demographics'!X7380&gt;=20,"Acute",IF(AND('Patient History &amp; Demographics'!X7380&gt;=10,'Patient History &amp; Demographics'!X7380&lt;20),"High","Low"))</f>
        <v>High</v>
      </c>
      <c r="C7380" t="s">
        <v>24156</v>
      </c>
      <c r="D7380" t="str">
        <f t="shared" ca="1" si="345"/>
        <v/>
      </c>
      <c r="E7380" t="str">
        <f t="shared" ca="1" si="346"/>
        <v/>
      </c>
      <c r="F7380" t="str">
        <f t="shared" ca="1" si="347"/>
        <v/>
      </c>
    </row>
    <row r="7381" spans="1:6" x14ac:dyDescent="0.25">
      <c r="A7381">
        <f ca="1">IF('Patient History &amp; Demographics'!X7381&gt;10,'Patient History &amp; Demographics'!A7381,"")</f>
        <v>475079</v>
      </c>
      <c r="B7381" t="str">
        <f ca="1">IF('Patient History &amp; Demographics'!X7381&gt;=20,"Acute",IF(AND('Patient History &amp; Demographics'!X7381&gt;=10,'Patient History &amp; Demographics'!X7381&lt;20),"High","Low"))</f>
        <v>High</v>
      </c>
      <c r="C7381" t="s">
        <v>24155</v>
      </c>
      <c r="D7381">
        <f t="shared" ca="1" si="345"/>
        <v>1005</v>
      </c>
      <c r="E7381" t="str">
        <f t="shared" ca="1" si="346"/>
        <v>Screening</v>
      </c>
      <c r="F7381" t="str">
        <f t="shared" ca="1" si="347"/>
        <v/>
      </c>
    </row>
    <row r="7382" spans="1:6" x14ac:dyDescent="0.25">
      <c r="A7382">
        <f ca="1">IF('Patient History &amp; Demographics'!X7382&gt;10,'Patient History &amp; Demographics'!A7382,"")</f>
        <v>475088</v>
      </c>
      <c r="B7382" t="str">
        <f ca="1">IF('Patient History &amp; Demographics'!X7382&gt;=20,"Acute",IF(AND('Patient History &amp; Demographics'!X7382&gt;=10,'Patient History &amp; Demographics'!X7382&lt;20),"High","Low"))</f>
        <v>High</v>
      </c>
      <c r="C7382" t="s">
        <v>24156</v>
      </c>
      <c r="D7382" t="str">
        <f t="shared" ca="1" si="345"/>
        <v/>
      </c>
      <c r="E7382" t="str">
        <f t="shared" ca="1" si="346"/>
        <v/>
      </c>
      <c r="F7382" t="str">
        <f t="shared" ca="1" si="347"/>
        <v/>
      </c>
    </row>
    <row r="7383" spans="1:6" x14ac:dyDescent="0.25">
      <c r="A7383">
        <f ca="1">IF('Patient History &amp; Demographics'!X7383&gt;10,'Patient History &amp; Demographics'!A7383,"")</f>
        <v>475097</v>
      </c>
      <c r="B7383" t="str">
        <f ca="1">IF('Patient History &amp; Demographics'!X7383&gt;=20,"Acute",IF(AND('Patient History &amp; Demographics'!X7383&gt;=10,'Patient History &amp; Demographics'!X7383&lt;20),"High","Low"))</f>
        <v>High</v>
      </c>
      <c r="C7383" t="s">
        <v>24156</v>
      </c>
      <c r="D7383" t="str">
        <f t="shared" ca="1" si="345"/>
        <v/>
      </c>
      <c r="E7383" t="str">
        <f t="shared" ca="1" si="346"/>
        <v/>
      </c>
      <c r="F7383" t="str">
        <f t="shared" ca="1" si="347"/>
        <v/>
      </c>
    </row>
    <row r="7384" spans="1:6" x14ac:dyDescent="0.25">
      <c r="A7384">
        <f ca="1">IF('Patient History &amp; Demographics'!X7384&gt;10,'Patient History &amp; Demographics'!A7384,"")</f>
        <v>475121</v>
      </c>
      <c r="B7384" t="str">
        <f ca="1">IF('Patient History &amp; Demographics'!X7384&gt;=20,"Acute",IF(AND('Patient History &amp; Demographics'!X7384&gt;=10,'Patient History &amp; Demographics'!X7384&lt;20),"High","Low"))</f>
        <v>High</v>
      </c>
      <c r="C7384" t="s">
        <v>24155</v>
      </c>
      <c r="D7384">
        <f t="shared" ca="1" si="345"/>
        <v>1025</v>
      </c>
      <c r="E7384" t="str">
        <f t="shared" ca="1" si="346"/>
        <v>Screening</v>
      </c>
      <c r="F7384" t="str">
        <f t="shared" ca="1" si="347"/>
        <v/>
      </c>
    </row>
    <row r="7385" spans="1:6" x14ac:dyDescent="0.25">
      <c r="A7385">
        <f ca="1">IF('Patient History &amp; Demographics'!X7385&gt;10,'Patient History &amp; Demographics'!A7385,"")</f>
        <v>475130</v>
      </c>
      <c r="B7385" t="str">
        <f ca="1">IF('Patient History &amp; Demographics'!X7385&gt;=20,"Acute",IF(AND('Patient History &amp; Demographics'!X7385&gt;=10,'Patient History &amp; Demographics'!X7385&lt;20),"High","Low"))</f>
        <v>High</v>
      </c>
      <c r="C7385" t="s">
        <v>24156</v>
      </c>
      <c r="D7385" t="str">
        <f t="shared" ca="1" si="345"/>
        <v/>
      </c>
      <c r="E7385" t="str">
        <f t="shared" ca="1" si="346"/>
        <v/>
      </c>
      <c r="F7385" t="str">
        <f t="shared" ca="1" si="347"/>
        <v/>
      </c>
    </row>
    <row r="7386" spans="1:6" x14ac:dyDescent="0.25">
      <c r="A7386">
        <f ca="1">IF('Patient History &amp; Demographics'!X7386&gt;10,'Patient History &amp; Demographics'!A7386,"")</f>
        <v>475176</v>
      </c>
      <c r="B7386" t="str">
        <f ca="1">IF('Patient History &amp; Demographics'!X7386&gt;=20,"Acute",IF(AND('Patient History &amp; Demographics'!X7386&gt;=10,'Patient History &amp; Demographics'!X7386&lt;20),"High","Low"))</f>
        <v>Acute</v>
      </c>
      <c r="C7386" t="s">
        <v>24156</v>
      </c>
      <c r="D7386" t="str">
        <f t="shared" ca="1" si="345"/>
        <v/>
      </c>
      <c r="E7386" t="str">
        <f t="shared" ca="1" si="346"/>
        <v/>
      </c>
      <c r="F7386" t="str">
        <f t="shared" ca="1" si="347"/>
        <v/>
      </c>
    </row>
    <row r="7387" spans="1:6" x14ac:dyDescent="0.25">
      <c r="A7387">
        <f ca="1">IF('Patient History &amp; Demographics'!X7387&gt;10,'Patient History &amp; Demographics'!A7387,"")</f>
        <v>475185</v>
      </c>
      <c r="B7387" t="str">
        <f ca="1">IF('Patient History &amp; Demographics'!X7387&gt;=20,"Acute",IF(AND('Patient History &amp; Demographics'!X7387&gt;=10,'Patient History &amp; Demographics'!X7387&lt;20),"High","Low"))</f>
        <v>High</v>
      </c>
      <c r="C7387" t="s">
        <v>24155</v>
      </c>
      <c r="D7387">
        <f t="shared" ca="1" si="345"/>
        <v>1001</v>
      </c>
      <c r="E7387" t="str">
        <f t="shared" ca="1" si="346"/>
        <v>Rehabilitation</v>
      </c>
      <c r="F7387" t="str">
        <f t="shared" ca="1" si="347"/>
        <v>Condition Deteriorated</v>
      </c>
    </row>
    <row r="7388" spans="1:6" x14ac:dyDescent="0.25">
      <c r="A7388">
        <f ca="1">IF('Patient History &amp; Demographics'!X7388&gt;10,'Patient History &amp; Demographics'!A7388,"")</f>
        <v>475194</v>
      </c>
      <c r="B7388" t="str">
        <f ca="1">IF('Patient History &amp; Demographics'!X7388&gt;=20,"Acute",IF(AND('Patient History &amp; Demographics'!X7388&gt;=10,'Patient History &amp; Demographics'!X7388&lt;20),"High","Low"))</f>
        <v>Acute</v>
      </c>
      <c r="C7388" t="s">
        <v>24155</v>
      </c>
      <c r="D7388">
        <f t="shared" ca="1" si="345"/>
        <v>1015</v>
      </c>
      <c r="E7388" t="str">
        <f t="shared" ca="1" si="346"/>
        <v>Rehabilitation</v>
      </c>
      <c r="F7388" t="str">
        <f t="shared" ca="1" si="347"/>
        <v>No Progress</v>
      </c>
    </row>
    <row r="7389" spans="1:6" x14ac:dyDescent="0.25">
      <c r="A7389">
        <f ca="1">IF('Patient History &amp; Demographics'!X7389&gt;10,'Patient History &amp; Demographics'!A7389,"")</f>
        <v>475200</v>
      </c>
      <c r="B7389" t="str">
        <f ca="1">IF('Patient History &amp; Demographics'!X7389&gt;=20,"Acute",IF(AND('Patient History &amp; Demographics'!X7389&gt;=10,'Patient History &amp; Demographics'!X7389&lt;20),"High","Low"))</f>
        <v>High</v>
      </c>
      <c r="C7389" t="s">
        <v>24156</v>
      </c>
      <c r="D7389" t="str">
        <f t="shared" ca="1" si="345"/>
        <v/>
      </c>
      <c r="E7389" t="str">
        <f t="shared" ca="1" si="346"/>
        <v/>
      </c>
      <c r="F7389" t="str">
        <f t="shared" ca="1" si="347"/>
        <v/>
      </c>
    </row>
    <row r="7390" spans="1:6" x14ac:dyDescent="0.25">
      <c r="A7390">
        <f ca="1">IF('Patient History &amp; Demographics'!X7390&gt;10,'Patient History &amp; Demographics'!A7390,"")</f>
        <v>475228</v>
      </c>
      <c r="B7390" t="str">
        <f ca="1">IF('Patient History &amp; Demographics'!X7390&gt;=20,"Acute",IF(AND('Patient History &amp; Demographics'!X7390&gt;=10,'Patient History &amp; Demographics'!X7390&lt;20),"High","Low"))</f>
        <v>High</v>
      </c>
      <c r="C7390" t="s">
        <v>24155</v>
      </c>
      <c r="D7390">
        <f t="shared" ca="1" si="345"/>
        <v>1004</v>
      </c>
      <c r="E7390" t="str">
        <f t="shared" ca="1" si="346"/>
        <v>Screening</v>
      </c>
      <c r="F7390" t="str">
        <f t="shared" ca="1" si="347"/>
        <v/>
      </c>
    </row>
    <row r="7391" spans="1:6" x14ac:dyDescent="0.25">
      <c r="A7391">
        <f ca="1">IF('Patient History &amp; Demographics'!X7391&gt;10,'Patient History &amp; Demographics'!A7391,"")</f>
        <v>475237</v>
      </c>
      <c r="B7391" t="str">
        <f ca="1">IF('Patient History &amp; Demographics'!X7391&gt;=20,"Acute",IF(AND('Patient History &amp; Demographics'!X7391&gt;=10,'Patient History &amp; Demographics'!X7391&lt;20),"High","Low"))</f>
        <v>High</v>
      </c>
      <c r="C7391" t="s">
        <v>24155</v>
      </c>
      <c r="D7391">
        <f t="shared" ca="1" si="345"/>
        <v>1003</v>
      </c>
      <c r="E7391" t="str">
        <f t="shared" ca="1" si="346"/>
        <v>Screening</v>
      </c>
      <c r="F7391" t="str">
        <f t="shared" ca="1" si="347"/>
        <v/>
      </c>
    </row>
    <row r="7392" spans="1:6" x14ac:dyDescent="0.25">
      <c r="A7392">
        <f ca="1">IF('Patient History &amp; Demographics'!X7392&gt;10,'Patient History &amp; Demographics'!A7392,"")</f>
        <v>475246</v>
      </c>
      <c r="B7392" t="str">
        <f ca="1">IF('Patient History &amp; Demographics'!X7392&gt;=20,"Acute",IF(AND('Patient History &amp; Demographics'!X7392&gt;=10,'Patient History &amp; Demographics'!X7392&lt;20),"High","Low"))</f>
        <v>High</v>
      </c>
      <c r="C7392" t="s">
        <v>24156</v>
      </c>
      <c r="D7392" t="str">
        <f t="shared" ca="1" si="345"/>
        <v/>
      </c>
      <c r="E7392" t="str">
        <f t="shared" ca="1" si="346"/>
        <v/>
      </c>
      <c r="F7392" t="str">
        <f t="shared" ca="1" si="347"/>
        <v/>
      </c>
    </row>
    <row r="7393" spans="1:6" x14ac:dyDescent="0.25">
      <c r="A7393">
        <f ca="1">IF('Patient History &amp; Demographics'!X7393&gt;10,'Patient History &amp; Demographics'!A7393,"")</f>
        <v>475255</v>
      </c>
      <c r="B7393" t="str">
        <f ca="1">IF('Patient History &amp; Demographics'!X7393&gt;=20,"Acute",IF(AND('Patient History &amp; Demographics'!X7393&gt;=10,'Patient History &amp; Demographics'!X7393&lt;20),"High","Low"))</f>
        <v>High</v>
      </c>
      <c r="C7393" t="s">
        <v>24156</v>
      </c>
      <c r="D7393" t="str">
        <f t="shared" ca="1" si="345"/>
        <v/>
      </c>
      <c r="E7393" t="str">
        <f t="shared" ca="1" si="346"/>
        <v/>
      </c>
      <c r="F7393" t="str">
        <f t="shared" ca="1" si="347"/>
        <v/>
      </c>
    </row>
    <row r="7394" spans="1:6" x14ac:dyDescent="0.25">
      <c r="A7394">
        <f ca="1">IF('Patient History &amp; Demographics'!X7394&gt;10,'Patient History &amp; Demographics'!A7394,"")</f>
        <v>475273</v>
      </c>
      <c r="B7394" t="str">
        <f ca="1">IF('Patient History &amp; Demographics'!X7394&gt;=20,"Acute",IF(AND('Patient History &amp; Demographics'!X7394&gt;=10,'Patient History &amp; Demographics'!X7394&lt;20),"High","Low"))</f>
        <v>High</v>
      </c>
      <c r="C7394" t="s">
        <v>24155</v>
      </c>
      <c r="D7394">
        <f t="shared" ca="1" si="345"/>
        <v>1015</v>
      </c>
      <c r="E7394" t="str">
        <f t="shared" ca="1" si="346"/>
        <v>Rehabilitation</v>
      </c>
      <c r="F7394" t="str">
        <f t="shared" ca="1" si="347"/>
        <v>Positive Progress</v>
      </c>
    </row>
    <row r="7395" spans="1:6" x14ac:dyDescent="0.25">
      <c r="A7395">
        <f ca="1">IF('Patient History &amp; Demographics'!X7395&gt;10,'Patient History &amp; Demographics'!A7395,"")</f>
        <v>475282</v>
      </c>
      <c r="B7395" t="str">
        <f ca="1">IF('Patient History &amp; Demographics'!X7395&gt;=20,"Acute",IF(AND('Patient History &amp; Demographics'!X7395&gt;=10,'Patient History &amp; Demographics'!X7395&lt;20),"High","Low"))</f>
        <v>High</v>
      </c>
      <c r="C7395" t="s">
        <v>24155</v>
      </c>
      <c r="D7395">
        <f t="shared" ca="1" si="345"/>
        <v>1023</v>
      </c>
      <c r="E7395" t="str">
        <f t="shared" ca="1" si="346"/>
        <v>Rehabilitation</v>
      </c>
      <c r="F7395" t="str">
        <f t="shared" ca="1" si="347"/>
        <v>Condition Deteriorated</v>
      </c>
    </row>
    <row r="7396" spans="1:6" x14ac:dyDescent="0.25">
      <c r="A7396">
        <f ca="1">IF('Patient History &amp; Demographics'!X7396&gt;10,'Patient History &amp; Demographics'!A7396,"")</f>
        <v>475291</v>
      </c>
      <c r="B7396" t="str">
        <f ca="1">IF('Patient History &amp; Demographics'!X7396&gt;=20,"Acute",IF(AND('Patient History &amp; Demographics'!X7396&gt;=10,'Patient History &amp; Demographics'!X7396&lt;20),"High","Low"))</f>
        <v>Acute</v>
      </c>
      <c r="C7396" t="s">
        <v>24156</v>
      </c>
      <c r="D7396" t="str">
        <f t="shared" ca="1" si="345"/>
        <v/>
      </c>
      <c r="E7396" t="str">
        <f t="shared" ca="1" si="346"/>
        <v/>
      </c>
      <c r="F7396" t="str">
        <f t="shared" ca="1" si="347"/>
        <v/>
      </c>
    </row>
    <row r="7397" spans="1:6" x14ac:dyDescent="0.25">
      <c r="A7397" t="str">
        <f ca="1">IF('Patient History &amp; Demographics'!X7397&gt;10,'Patient History &amp; Demographics'!A7397,"")</f>
        <v/>
      </c>
      <c r="B7397" t="str">
        <f ca="1">IF('Patient History &amp; Demographics'!X7397&gt;=20,"Acute",IF(AND('Patient History &amp; Demographics'!X7397&gt;=10,'Patient History &amp; Demographics'!X7397&lt;20),"High","Low"))</f>
        <v>Low</v>
      </c>
      <c r="C7397" t="s">
        <v>24156</v>
      </c>
      <c r="D7397" t="str">
        <f t="shared" ca="1" si="345"/>
        <v/>
      </c>
      <c r="E7397" t="str">
        <f t="shared" ca="1" si="346"/>
        <v/>
      </c>
      <c r="F7397" t="str">
        <f t="shared" ca="1" si="347"/>
        <v/>
      </c>
    </row>
    <row r="7398" spans="1:6" x14ac:dyDescent="0.25">
      <c r="A7398">
        <f ca="1">IF('Patient History &amp; Demographics'!X7398&gt;10,'Patient History &amp; Demographics'!A7398,"")</f>
        <v>475343</v>
      </c>
      <c r="B7398" t="str">
        <f ca="1">IF('Patient History &amp; Demographics'!X7398&gt;=20,"Acute",IF(AND('Patient History &amp; Demographics'!X7398&gt;=10,'Patient History &amp; Demographics'!X7398&lt;20),"High","Low"))</f>
        <v>High</v>
      </c>
      <c r="C7398" t="s">
        <v>24156</v>
      </c>
      <c r="D7398" t="str">
        <f t="shared" ca="1" si="345"/>
        <v/>
      </c>
      <c r="E7398" t="str">
        <f t="shared" ca="1" si="346"/>
        <v/>
      </c>
      <c r="F7398" t="str">
        <f t="shared" ca="1" si="347"/>
        <v/>
      </c>
    </row>
    <row r="7399" spans="1:6" x14ac:dyDescent="0.25">
      <c r="A7399" t="str">
        <f ca="1">IF('Patient History &amp; Demographics'!X7399&gt;10,'Patient History &amp; Demographics'!A7399,"")</f>
        <v/>
      </c>
      <c r="B7399" t="str">
        <f ca="1">IF('Patient History &amp; Demographics'!X7399&gt;=20,"Acute",IF(AND('Patient History &amp; Demographics'!X7399&gt;=10,'Patient History &amp; Demographics'!X7399&lt;20),"High","Low"))</f>
        <v>High</v>
      </c>
      <c r="C7399" t="s">
        <v>24156</v>
      </c>
      <c r="D7399" t="str">
        <f t="shared" ca="1" si="345"/>
        <v/>
      </c>
      <c r="E7399" t="str">
        <f t="shared" ca="1" si="346"/>
        <v/>
      </c>
      <c r="F7399" t="str">
        <f t="shared" ca="1" si="347"/>
        <v/>
      </c>
    </row>
    <row r="7400" spans="1:6" x14ac:dyDescent="0.25">
      <c r="A7400" t="str">
        <f ca="1">IF('Patient History &amp; Demographics'!X7400&gt;10,'Patient History &amp; Demographics'!A7400,"")</f>
        <v/>
      </c>
      <c r="B7400" t="str">
        <f ca="1">IF('Patient History &amp; Demographics'!X7400&gt;=20,"Acute",IF(AND('Patient History &amp; Demographics'!X7400&gt;=10,'Patient History &amp; Demographics'!X7400&lt;20),"High","Low"))</f>
        <v>Low</v>
      </c>
      <c r="C7400" t="s">
        <v>24156</v>
      </c>
      <c r="D7400" t="str">
        <f t="shared" ca="1" si="345"/>
        <v/>
      </c>
      <c r="E7400" t="str">
        <f t="shared" ca="1" si="346"/>
        <v/>
      </c>
      <c r="F7400" t="str">
        <f t="shared" ca="1" si="347"/>
        <v/>
      </c>
    </row>
    <row r="7401" spans="1:6" x14ac:dyDescent="0.25">
      <c r="A7401">
        <f ca="1">IF('Patient History &amp; Demographics'!X7401&gt;10,'Patient History &amp; Demographics'!A7401,"")</f>
        <v>475389</v>
      </c>
      <c r="B7401" t="str">
        <f ca="1">IF('Patient History &amp; Demographics'!X7401&gt;=20,"Acute",IF(AND('Patient History &amp; Demographics'!X7401&gt;=10,'Patient History &amp; Demographics'!X7401&lt;20),"High","Low"))</f>
        <v>High</v>
      </c>
      <c r="C7401" t="s">
        <v>24156</v>
      </c>
      <c r="D7401" t="str">
        <f t="shared" ca="1" si="345"/>
        <v/>
      </c>
      <c r="E7401" t="str">
        <f t="shared" ca="1" si="346"/>
        <v/>
      </c>
      <c r="F7401" t="str">
        <f t="shared" ca="1" si="347"/>
        <v/>
      </c>
    </row>
    <row r="7402" spans="1:6" x14ac:dyDescent="0.25">
      <c r="A7402">
        <f ca="1">IF('Patient History &amp; Demographics'!X7402&gt;10,'Patient History &amp; Demographics'!A7402,"")</f>
        <v>475404</v>
      </c>
      <c r="B7402" t="str">
        <f ca="1">IF('Patient History &amp; Demographics'!X7402&gt;=20,"Acute",IF(AND('Patient History &amp; Demographics'!X7402&gt;=10,'Patient History &amp; Demographics'!X7402&lt;20),"High","Low"))</f>
        <v>High</v>
      </c>
      <c r="C7402" t="s">
        <v>24155</v>
      </c>
      <c r="D7402">
        <f t="shared" ca="1" si="345"/>
        <v>1002</v>
      </c>
      <c r="E7402" t="str">
        <f t="shared" ca="1" si="346"/>
        <v>Rehabilitation</v>
      </c>
      <c r="F7402" t="str">
        <f t="shared" ca="1" si="347"/>
        <v>Condition Deteriorated</v>
      </c>
    </row>
    <row r="7403" spans="1:6" x14ac:dyDescent="0.25">
      <c r="A7403" t="str">
        <f ca="1">IF('Patient History &amp; Demographics'!X7403&gt;10,'Patient History &amp; Demographics'!A7403,"")</f>
        <v/>
      </c>
      <c r="B7403" t="str">
        <f ca="1">IF('Patient History &amp; Demographics'!X7403&gt;=20,"Acute",IF(AND('Patient History &amp; Demographics'!X7403&gt;=10,'Patient History &amp; Demographics'!X7403&lt;20),"High","Low"))</f>
        <v>Low</v>
      </c>
      <c r="C7403" t="s">
        <v>24156</v>
      </c>
      <c r="D7403" t="str">
        <f t="shared" ca="1" si="345"/>
        <v/>
      </c>
      <c r="E7403" t="str">
        <f t="shared" ca="1" si="346"/>
        <v/>
      </c>
      <c r="F7403" t="str">
        <f t="shared" ca="1" si="347"/>
        <v/>
      </c>
    </row>
    <row r="7404" spans="1:6" x14ac:dyDescent="0.25">
      <c r="A7404">
        <f ca="1">IF('Patient History &amp; Demographics'!X7404&gt;10,'Patient History &amp; Demographics'!A7404,"")</f>
        <v>475422</v>
      </c>
      <c r="B7404" t="str">
        <f ca="1">IF('Patient History &amp; Demographics'!X7404&gt;=20,"Acute",IF(AND('Patient History &amp; Demographics'!X7404&gt;=10,'Patient History &amp; Demographics'!X7404&lt;20),"High","Low"))</f>
        <v>High</v>
      </c>
      <c r="C7404" t="s">
        <v>24156</v>
      </c>
      <c r="D7404" t="str">
        <f t="shared" ca="1" si="345"/>
        <v/>
      </c>
      <c r="E7404" t="str">
        <f t="shared" ca="1" si="346"/>
        <v/>
      </c>
      <c r="F7404" t="str">
        <f t="shared" ca="1" si="347"/>
        <v/>
      </c>
    </row>
    <row r="7405" spans="1:6" x14ac:dyDescent="0.25">
      <c r="A7405">
        <f ca="1">IF('Patient History &amp; Demographics'!X7405&gt;10,'Patient History &amp; Demographics'!A7405,"")</f>
        <v>475431</v>
      </c>
      <c r="B7405" t="str">
        <f ca="1">IF('Patient History &amp; Demographics'!X7405&gt;=20,"Acute",IF(AND('Patient History &amp; Demographics'!X7405&gt;=10,'Patient History &amp; Demographics'!X7405&lt;20),"High","Low"))</f>
        <v>High</v>
      </c>
      <c r="C7405" t="s">
        <v>24155</v>
      </c>
      <c r="D7405">
        <f t="shared" ca="1" si="345"/>
        <v>1020</v>
      </c>
      <c r="E7405" t="str">
        <f t="shared" ca="1" si="346"/>
        <v>Rehabilitation</v>
      </c>
      <c r="F7405" t="str">
        <f t="shared" ca="1" si="347"/>
        <v>No Progress</v>
      </c>
    </row>
    <row r="7406" spans="1:6" x14ac:dyDescent="0.25">
      <c r="A7406">
        <f ca="1">IF('Patient History &amp; Demographics'!X7406&gt;10,'Patient History &amp; Demographics'!A7406,"")</f>
        <v>475440</v>
      </c>
      <c r="B7406" t="str">
        <f ca="1">IF('Patient History &amp; Demographics'!X7406&gt;=20,"Acute",IF(AND('Patient History &amp; Demographics'!X7406&gt;=10,'Patient History &amp; Demographics'!X7406&lt;20),"High","Low"))</f>
        <v>High</v>
      </c>
      <c r="C7406" t="s">
        <v>24155</v>
      </c>
      <c r="D7406">
        <f t="shared" ca="1" si="345"/>
        <v>1019</v>
      </c>
      <c r="E7406" t="str">
        <f t="shared" ca="1" si="346"/>
        <v>Screening</v>
      </c>
      <c r="F7406" t="str">
        <f t="shared" ca="1" si="347"/>
        <v/>
      </c>
    </row>
    <row r="7407" spans="1:6" x14ac:dyDescent="0.25">
      <c r="A7407">
        <f ca="1">IF('Patient History &amp; Demographics'!X7407&gt;10,'Patient History &amp; Demographics'!A7407,"")</f>
        <v>475459</v>
      </c>
      <c r="B7407" t="str">
        <f ca="1">IF('Patient History &amp; Demographics'!X7407&gt;=20,"Acute",IF(AND('Patient History &amp; Demographics'!X7407&gt;=10,'Patient History &amp; Demographics'!X7407&lt;20),"High","Low"))</f>
        <v>High</v>
      </c>
      <c r="C7407" t="s">
        <v>24155</v>
      </c>
      <c r="D7407">
        <f t="shared" ca="1" si="345"/>
        <v>1014</v>
      </c>
      <c r="E7407" t="str">
        <f t="shared" ca="1" si="346"/>
        <v>Rehabilitation</v>
      </c>
      <c r="F7407" t="str">
        <f t="shared" ca="1" si="347"/>
        <v>Positive Progress</v>
      </c>
    </row>
    <row r="7408" spans="1:6" x14ac:dyDescent="0.25">
      <c r="A7408">
        <f ca="1">IF('Patient History &amp; Demographics'!X7408&gt;10,'Patient History &amp; Demographics'!A7408,"")</f>
        <v>475468</v>
      </c>
      <c r="B7408" t="str">
        <f ca="1">IF('Patient History &amp; Demographics'!X7408&gt;=20,"Acute",IF(AND('Patient History &amp; Demographics'!X7408&gt;=10,'Patient History &amp; Demographics'!X7408&lt;20),"High","Low"))</f>
        <v>High</v>
      </c>
      <c r="C7408" t="s">
        <v>24155</v>
      </c>
      <c r="D7408">
        <f t="shared" ca="1" si="345"/>
        <v>1003</v>
      </c>
      <c r="E7408" t="str">
        <f t="shared" ca="1" si="346"/>
        <v>Rehabilitation</v>
      </c>
      <c r="F7408" t="str">
        <f t="shared" ca="1" si="347"/>
        <v>Condition Deteriorated</v>
      </c>
    </row>
    <row r="7409" spans="1:6" x14ac:dyDescent="0.25">
      <c r="A7409">
        <f ca="1">IF('Patient History &amp; Demographics'!X7409&gt;10,'Patient History &amp; Demographics'!A7409,"")</f>
        <v>475477</v>
      </c>
      <c r="B7409" t="str">
        <f ca="1">IF('Patient History &amp; Demographics'!X7409&gt;=20,"Acute",IF(AND('Patient History &amp; Demographics'!X7409&gt;=10,'Patient History &amp; Demographics'!X7409&lt;20),"High","Low"))</f>
        <v>Acute</v>
      </c>
      <c r="C7409" t="s">
        <v>24155</v>
      </c>
      <c r="D7409">
        <f t="shared" ca="1" si="345"/>
        <v>1014</v>
      </c>
      <c r="E7409" t="str">
        <f t="shared" ca="1" si="346"/>
        <v>Rehabilitation</v>
      </c>
      <c r="F7409" t="str">
        <f t="shared" ca="1" si="347"/>
        <v>Positive Progress</v>
      </c>
    </row>
    <row r="7410" spans="1:6" x14ac:dyDescent="0.25">
      <c r="A7410">
        <f ca="1">IF('Patient History &amp; Demographics'!X7410&gt;10,'Patient History &amp; Demographics'!A7410,"")</f>
        <v>475486</v>
      </c>
      <c r="B7410" t="str">
        <f ca="1">IF('Patient History &amp; Demographics'!X7410&gt;=20,"Acute",IF(AND('Patient History &amp; Demographics'!X7410&gt;=10,'Patient History &amp; Demographics'!X7410&lt;20),"High","Low"))</f>
        <v>High</v>
      </c>
      <c r="C7410" t="s">
        <v>24156</v>
      </c>
      <c r="D7410" t="str">
        <f t="shared" ca="1" si="345"/>
        <v/>
      </c>
      <c r="E7410" t="str">
        <f t="shared" ca="1" si="346"/>
        <v/>
      </c>
      <c r="F7410" t="str">
        <f t="shared" ca="1" si="347"/>
        <v/>
      </c>
    </row>
    <row r="7411" spans="1:6" x14ac:dyDescent="0.25">
      <c r="A7411">
        <f ca="1">IF('Patient History &amp; Demographics'!X7411&gt;10,'Patient History &amp; Demographics'!A7411,"")</f>
        <v>475495</v>
      </c>
      <c r="B7411" t="str">
        <f ca="1">IF('Patient History &amp; Demographics'!X7411&gt;=20,"Acute",IF(AND('Patient History &amp; Demographics'!X7411&gt;=10,'Patient History &amp; Demographics'!X7411&lt;20),"High","Low"))</f>
        <v>Acute</v>
      </c>
      <c r="C7411" t="s">
        <v>24156</v>
      </c>
      <c r="D7411" t="str">
        <f t="shared" ca="1" si="345"/>
        <v/>
      </c>
      <c r="E7411" t="str">
        <f t="shared" ca="1" si="346"/>
        <v/>
      </c>
      <c r="F7411" t="str">
        <f t="shared" ca="1" si="347"/>
        <v/>
      </c>
    </row>
    <row r="7412" spans="1:6" x14ac:dyDescent="0.25">
      <c r="A7412" t="str">
        <f ca="1">IF('Patient History &amp; Demographics'!X7412&gt;10,'Patient History &amp; Demographics'!A7412,"")</f>
        <v/>
      </c>
      <c r="B7412" t="str">
        <f ca="1">IF('Patient History &amp; Demographics'!X7412&gt;=20,"Acute",IF(AND('Patient History &amp; Demographics'!X7412&gt;=10,'Patient History &amp; Demographics'!X7412&lt;20),"High","Low"))</f>
        <v>Low</v>
      </c>
      <c r="C7412" t="s">
        <v>24156</v>
      </c>
      <c r="D7412" t="str">
        <f t="shared" ca="1" si="345"/>
        <v/>
      </c>
      <c r="E7412" t="str">
        <f t="shared" ca="1" si="346"/>
        <v/>
      </c>
      <c r="F7412" t="str">
        <f t="shared" ca="1" si="347"/>
        <v/>
      </c>
    </row>
    <row r="7413" spans="1:6" x14ac:dyDescent="0.25">
      <c r="A7413">
        <f ca="1">IF('Patient History &amp; Demographics'!X7413&gt;10,'Patient History &amp; Demographics'!A7413,"")</f>
        <v>475510</v>
      </c>
      <c r="B7413" t="str">
        <f ca="1">IF('Patient History &amp; Demographics'!X7413&gt;=20,"Acute",IF(AND('Patient History &amp; Demographics'!X7413&gt;=10,'Patient History &amp; Demographics'!X7413&lt;20),"High","Low"))</f>
        <v>High</v>
      </c>
      <c r="C7413" t="s">
        <v>24156</v>
      </c>
      <c r="D7413" t="str">
        <f t="shared" ca="1" si="345"/>
        <v/>
      </c>
      <c r="E7413" t="str">
        <f t="shared" ca="1" si="346"/>
        <v/>
      </c>
      <c r="F7413" t="str">
        <f t="shared" ca="1" si="347"/>
        <v/>
      </c>
    </row>
    <row r="7414" spans="1:6" x14ac:dyDescent="0.25">
      <c r="A7414">
        <f ca="1">IF('Patient History &amp; Demographics'!X7414&gt;10,'Patient History &amp; Demographics'!A7414,"")</f>
        <v>475529</v>
      </c>
      <c r="B7414" t="str">
        <f ca="1">IF('Patient History &amp; Demographics'!X7414&gt;=20,"Acute",IF(AND('Patient History &amp; Demographics'!X7414&gt;=10,'Patient History &amp; Demographics'!X7414&lt;20),"High","Low"))</f>
        <v>High</v>
      </c>
      <c r="C7414" t="s">
        <v>24156</v>
      </c>
      <c r="D7414" t="str">
        <f t="shared" ca="1" si="345"/>
        <v/>
      </c>
      <c r="E7414" t="str">
        <f t="shared" ca="1" si="346"/>
        <v/>
      </c>
      <c r="F7414" t="str">
        <f t="shared" ca="1" si="347"/>
        <v/>
      </c>
    </row>
    <row r="7415" spans="1:6" x14ac:dyDescent="0.25">
      <c r="A7415">
        <f ca="1">IF('Patient History &amp; Demographics'!X7415&gt;10,'Patient History &amp; Demographics'!A7415,"")</f>
        <v>475538</v>
      </c>
      <c r="B7415" t="str">
        <f ca="1">IF('Patient History &amp; Demographics'!X7415&gt;=20,"Acute",IF(AND('Patient History &amp; Demographics'!X7415&gt;=10,'Patient History &amp; Demographics'!X7415&lt;20),"High","Low"))</f>
        <v>High</v>
      </c>
      <c r="C7415" t="s">
        <v>24155</v>
      </c>
      <c r="D7415">
        <f t="shared" ca="1" si="345"/>
        <v>1020</v>
      </c>
      <c r="E7415" t="str">
        <f t="shared" ca="1" si="346"/>
        <v>Rehabilitation</v>
      </c>
      <c r="F7415" t="str">
        <f t="shared" ca="1" si="347"/>
        <v>Positive Progress</v>
      </c>
    </row>
    <row r="7416" spans="1:6" x14ac:dyDescent="0.25">
      <c r="A7416">
        <f ca="1">IF('Patient History &amp; Demographics'!X7416&gt;10,'Patient History &amp; Demographics'!A7416,"")</f>
        <v>475547</v>
      </c>
      <c r="B7416" t="str">
        <f ca="1">IF('Patient History &amp; Demographics'!X7416&gt;=20,"Acute",IF(AND('Patient History &amp; Demographics'!X7416&gt;=10,'Patient History &amp; Demographics'!X7416&lt;20),"High","Low"))</f>
        <v>High</v>
      </c>
      <c r="C7416" t="s">
        <v>24155</v>
      </c>
      <c r="D7416">
        <f t="shared" ca="1" si="345"/>
        <v>1010</v>
      </c>
      <c r="E7416" t="str">
        <f t="shared" ca="1" si="346"/>
        <v>Screening</v>
      </c>
      <c r="F7416" t="str">
        <f t="shared" ca="1" si="347"/>
        <v/>
      </c>
    </row>
    <row r="7417" spans="1:6" x14ac:dyDescent="0.25">
      <c r="A7417">
        <f ca="1">IF('Patient History &amp; Demographics'!X7417&gt;10,'Patient History &amp; Demographics'!A7417,"")</f>
        <v>475556</v>
      </c>
      <c r="B7417" t="str">
        <f ca="1">IF('Patient History &amp; Demographics'!X7417&gt;=20,"Acute",IF(AND('Patient History &amp; Demographics'!X7417&gt;=10,'Patient History &amp; Demographics'!X7417&lt;20),"High","Low"))</f>
        <v>High</v>
      </c>
      <c r="C7417" t="s">
        <v>24155</v>
      </c>
      <c r="D7417">
        <f t="shared" ca="1" si="345"/>
        <v>1011</v>
      </c>
      <c r="E7417" t="str">
        <f t="shared" ca="1" si="346"/>
        <v>Screening</v>
      </c>
      <c r="F7417" t="str">
        <f t="shared" ca="1" si="347"/>
        <v/>
      </c>
    </row>
    <row r="7418" spans="1:6" x14ac:dyDescent="0.25">
      <c r="A7418">
        <f ca="1">IF('Patient History &amp; Demographics'!X7418&gt;10,'Patient History &amp; Demographics'!A7418,"")</f>
        <v>475565</v>
      </c>
      <c r="B7418" t="str">
        <f ca="1">IF('Patient History &amp; Demographics'!X7418&gt;=20,"Acute",IF(AND('Patient History &amp; Demographics'!X7418&gt;=10,'Patient History &amp; Demographics'!X7418&lt;20),"High","Low"))</f>
        <v>High</v>
      </c>
      <c r="C7418" t="s">
        <v>24156</v>
      </c>
      <c r="D7418" t="str">
        <f t="shared" ca="1" si="345"/>
        <v/>
      </c>
      <c r="E7418" t="str">
        <f t="shared" ca="1" si="346"/>
        <v/>
      </c>
      <c r="F7418" t="str">
        <f t="shared" ca="1" si="347"/>
        <v/>
      </c>
    </row>
    <row r="7419" spans="1:6" x14ac:dyDescent="0.25">
      <c r="A7419">
        <f ca="1">IF('Patient History &amp; Demographics'!X7419&gt;10,'Patient History &amp; Demographics'!A7419,"")</f>
        <v>475574</v>
      </c>
      <c r="B7419" t="str">
        <f ca="1">IF('Patient History &amp; Demographics'!X7419&gt;=20,"Acute",IF(AND('Patient History &amp; Demographics'!X7419&gt;=10,'Patient History &amp; Demographics'!X7419&lt;20),"High","Low"))</f>
        <v>High</v>
      </c>
      <c r="C7419" t="s">
        <v>24156</v>
      </c>
      <c r="D7419" t="str">
        <f t="shared" ca="1" si="345"/>
        <v/>
      </c>
      <c r="E7419" t="str">
        <f t="shared" ca="1" si="346"/>
        <v/>
      </c>
      <c r="F7419" t="str">
        <f t="shared" ca="1" si="347"/>
        <v/>
      </c>
    </row>
    <row r="7420" spans="1:6" x14ac:dyDescent="0.25">
      <c r="A7420">
        <f ca="1">IF('Patient History &amp; Demographics'!X7420&gt;10,'Patient History &amp; Demographics'!A7420,"")</f>
        <v>475583</v>
      </c>
      <c r="B7420" t="str">
        <f ca="1">IF('Patient History &amp; Demographics'!X7420&gt;=20,"Acute",IF(AND('Patient History &amp; Demographics'!X7420&gt;=10,'Patient History &amp; Demographics'!X7420&lt;20),"High","Low"))</f>
        <v>High</v>
      </c>
      <c r="C7420" t="s">
        <v>24155</v>
      </c>
      <c r="D7420">
        <f t="shared" ca="1" si="345"/>
        <v>1013</v>
      </c>
      <c r="E7420" t="str">
        <f t="shared" ca="1" si="346"/>
        <v>Screening</v>
      </c>
      <c r="F7420" t="str">
        <f t="shared" ca="1" si="347"/>
        <v/>
      </c>
    </row>
    <row r="7421" spans="1:6" x14ac:dyDescent="0.25">
      <c r="A7421" t="str">
        <f ca="1">IF('Patient History &amp; Demographics'!X7421&gt;10,'Patient History &amp; Demographics'!A7421,"")</f>
        <v/>
      </c>
      <c r="B7421" t="str">
        <f ca="1">IF('Patient History &amp; Demographics'!X7421&gt;=20,"Acute",IF(AND('Patient History &amp; Demographics'!X7421&gt;=10,'Patient History &amp; Demographics'!X7421&lt;20),"High","Low"))</f>
        <v>High</v>
      </c>
      <c r="C7421" t="s">
        <v>24155</v>
      </c>
      <c r="D7421">
        <f t="shared" ca="1" si="345"/>
        <v>1001</v>
      </c>
      <c r="E7421" t="str">
        <f t="shared" ca="1" si="346"/>
        <v>Screening</v>
      </c>
      <c r="F7421" t="str">
        <f t="shared" ca="1" si="347"/>
        <v/>
      </c>
    </row>
    <row r="7422" spans="1:6" x14ac:dyDescent="0.25">
      <c r="A7422" t="str">
        <f ca="1">IF('Patient History &amp; Demographics'!X7422&gt;10,'Patient History &amp; Demographics'!A7422,"")</f>
        <v/>
      </c>
      <c r="B7422" t="str">
        <f ca="1">IF('Patient History &amp; Demographics'!X7422&gt;=20,"Acute",IF(AND('Patient History &amp; Demographics'!X7422&gt;=10,'Patient History &amp; Demographics'!X7422&lt;20),"High","Low"))</f>
        <v>Low</v>
      </c>
      <c r="C7422" t="s">
        <v>24156</v>
      </c>
      <c r="D7422" t="str">
        <f t="shared" ca="1" si="345"/>
        <v/>
      </c>
      <c r="E7422" t="str">
        <f t="shared" ca="1" si="346"/>
        <v/>
      </c>
      <c r="F7422" t="str">
        <f t="shared" ca="1" si="347"/>
        <v/>
      </c>
    </row>
    <row r="7423" spans="1:6" x14ac:dyDescent="0.25">
      <c r="A7423">
        <f ca="1">IF('Patient History &amp; Demographics'!X7423&gt;10,'Patient History &amp; Demographics'!A7423,"")</f>
        <v>475617</v>
      </c>
      <c r="B7423" t="str">
        <f ca="1">IF('Patient History &amp; Demographics'!X7423&gt;=20,"Acute",IF(AND('Patient History &amp; Demographics'!X7423&gt;=10,'Patient History &amp; Demographics'!X7423&lt;20),"High","Low"))</f>
        <v>High</v>
      </c>
      <c r="C7423" t="s">
        <v>24155</v>
      </c>
      <c r="D7423">
        <f t="shared" ca="1" si="345"/>
        <v>1013</v>
      </c>
      <c r="E7423" t="str">
        <f t="shared" ca="1" si="346"/>
        <v>Screening</v>
      </c>
      <c r="F7423" t="str">
        <f t="shared" ca="1" si="347"/>
        <v/>
      </c>
    </row>
    <row r="7424" spans="1:6" x14ac:dyDescent="0.25">
      <c r="A7424" t="str">
        <f ca="1">IF('Patient History &amp; Demographics'!X7424&gt;10,'Patient History &amp; Demographics'!A7424,"")</f>
        <v/>
      </c>
      <c r="B7424" t="str">
        <f ca="1">IF('Patient History &amp; Demographics'!X7424&gt;=20,"Acute",IF(AND('Patient History &amp; Demographics'!X7424&gt;=10,'Patient History &amp; Demographics'!X7424&lt;20),"High","Low"))</f>
        <v>Low</v>
      </c>
      <c r="C7424" t="s">
        <v>24156</v>
      </c>
      <c r="D7424" t="str">
        <f t="shared" ca="1" si="345"/>
        <v/>
      </c>
      <c r="E7424" t="str">
        <f t="shared" ca="1" si="346"/>
        <v/>
      </c>
      <c r="F7424" t="str">
        <f t="shared" ca="1" si="347"/>
        <v/>
      </c>
    </row>
    <row r="7425" spans="1:6" x14ac:dyDescent="0.25">
      <c r="A7425">
        <f ca="1">IF('Patient History &amp; Demographics'!X7425&gt;10,'Patient History &amp; Demographics'!A7425,"")</f>
        <v>475635</v>
      </c>
      <c r="B7425" t="str">
        <f ca="1">IF('Patient History &amp; Demographics'!X7425&gt;=20,"Acute",IF(AND('Patient History &amp; Demographics'!X7425&gt;=10,'Patient History &amp; Demographics'!X7425&lt;20),"High","Low"))</f>
        <v>High</v>
      </c>
      <c r="C7425" t="s">
        <v>24156</v>
      </c>
      <c r="D7425" t="str">
        <f t="shared" ca="1" si="345"/>
        <v/>
      </c>
      <c r="E7425" t="str">
        <f t="shared" ca="1" si="346"/>
        <v/>
      </c>
      <c r="F7425" t="str">
        <f t="shared" ca="1" si="347"/>
        <v/>
      </c>
    </row>
    <row r="7426" spans="1:6" x14ac:dyDescent="0.25">
      <c r="A7426">
        <f ca="1">IF('Patient History &amp; Demographics'!X7426&gt;10,'Patient History &amp; Demographics'!A7426,"")</f>
        <v>475644</v>
      </c>
      <c r="B7426" t="str">
        <f ca="1">IF('Patient History &amp; Demographics'!X7426&gt;=20,"Acute",IF(AND('Patient History &amp; Demographics'!X7426&gt;=10,'Patient History &amp; Demographics'!X7426&lt;20),"High","Low"))</f>
        <v>Acute</v>
      </c>
      <c r="C7426" t="s">
        <v>24155</v>
      </c>
      <c r="D7426">
        <f t="shared" ref="D7426:D7489" ca="1" si="348">IF(C7426="Yes",CHOOSE(RANDBETWEEN(1,27),1001,1002,1003,1004,1005,1006,1007,1008,1009,1010,1011,1012,1013,1014,1015,1016,1017,1018,
1019,1020,1021,1022,1023,1024,1025,1026,1027,1028),"")</f>
        <v>1024</v>
      </c>
      <c r="E7426" t="str">
        <f t="shared" ca="1" si="346"/>
        <v>Screening</v>
      </c>
      <c r="F7426" t="str">
        <f t="shared" ca="1" si="347"/>
        <v/>
      </c>
    </row>
    <row r="7427" spans="1:6" x14ac:dyDescent="0.25">
      <c r="A7427">
        <f ca="1">IF('Patient History &amp; Demographics'!X7427&gt;10,'Patient History &amp; Demographics'!A7427,"")</f>
        <v>475653</v>
      </c>
      <c r="B7427" t="str">
        <f ca="1">IF('Patient History &amp; Demographics'!X7427&gt;=20,"Acute",IF(AND('Patient History &amp; Demographics'!X7427&gt;=10,'Patient History &amp; Demographics'!X7427&lt;20),"High","Low"))</f>
        <v>High</v>
      </c>
      <c r="C7427" t="s">
        <v>24155</v>
      </c>
      <c r="D7427">
        <f t="shared" ca="1" si="348"/>
        <v>1001</v>
      </c>
      <c r="E7427" t="str">
        <f t="shared" ref="E7427:E7490" ca="1" si="349">IF(C7427="Yes",CHOOSE(RANDBETWEEN(1,2),"Screening","Rehabilitation"),"")</f>
        <v>Rehabilitation</v>
      </c>
      <c r="F7427" t="str">
        <f t="shared" ref="F7427:F7490" ca="1" si="350">IF(E7427="Rehabilitation",CHOOSE(RANDBETWEEN(1,4),"Positive Progress","No Progress","Condition Deteriorated","Cured"),"")</f>
        <v>Positive Progress</v>
      </c>
    </row>
    <row r="7428" spans="1:6" x14ac:dyDescent="0.25">
      <c r="A7428">
        <f ca="1">IF('Patient History &amp; Demographics'!X7428&gt;10,'Patient History &amp; Demographics'!A7428,"")</f>
        <v>475662</v>
      </c>
      <c r="B7428" t="str">
        <f ca="1">IF('Patient History &amp; Demographics'!X7428&gt;=20,"Acute",IF(AND('Patient History &amp; Demographics'!X7428&gt;=10,'Patient History &amp; Demographics'!X7428&lt;20),"High","Low"))</f>
        <v>High</v>
      </c>
      <c r="C7428" t="s">
        <v>24156</v>
      </c>
      <c r="D7428" t="str">
        <f t="shared" ca="1" si="348"/>
        <v/>
      </c>
      <c r="E7428" t="str">
        <f t="shared" ca="1" si="349"/>
        <v/>
      </c>
      <c r="F7428" t="str">
        <f t="shared" ca="1" si="350"/>
        <v/>
      </c>
    </row>
    <row r="7429" spans="1:6" x14ac:dyDescent="0.25">
      <c r="A7429">
        <f ca="1">IF('Patient History &amp; Demographics'!X7429&gt;10,'Patient History &amp; Demographics'!A7429,"")</f>
        <v>475680</v>
      </c>
      <c r="B7429" t="str">
        <f ca="1">IF('Patient History &amp; Demographics'!X7429&gt;=20,"Acute",IF(AND('Patient History &amp; Demographics'!X7429&gt;=10,'Patient History &amp; Demographics'!X7429&lt;20),"High","Low"))</f>
        <v>High</v>
      </c>
      <c r="C7429" t="s">
        <v>24156</v>
      </c>
      <c r="D7429" t="str">
        <f t="shared" ca="1" si="348"/>
        <v/>
      </c>
      <c r="E7429" t="str">
        <f t="shared" ca="1" si="349"/>
        <v/>
      </c>
      <c r="F7429" t="str">
        <f t="shared" ca="1" si="350"/>
        <v/>
      </c>
    </row>
    <row r="7430" spans="1:6" x14ac:dyDescent="0.25">
      <c r="A7430">
        <f ca="1">IF('Patient History &amp; Demographics'!X7430&gt;10,'Patient History &amp; Demographics'!A7430,"")</f>
        <v>475699</v>
      </c>
      <c r="B7430" t="str">
        <f ca="1">IF('Patient History &amp; Demographics'!X7430&gt;=20,"Acute",IF(AND('Patient History &amp; Demographics'!X7430&gt;=10,'Patient History &amp; Demographics'!X7430&lt;20),"High","Low"))</f>
        <v>High</v>
      </c>
      <c r="C7430" t="s">
        <v>24156</v>
      </c>
      <c r="D7430" t="str">
        <f t="shared" ca="1" si="348"/>
        <v/>
      </c>
      <c r="E7430" t="str">
        <f t="shared" ca="1" si="349"/>
        <v/>
      </c>
      <c r="F7430" t="str">
        <f t="shared" ca="1" si="350"/>
        <v/>
      </c>
    </row>
    <row r="7431" spans="1:6" x14ac:dyDescent="0.25">
      <c r="A7431">
        <f ca="1">IF('Patient History &amp; Demographics'!X7431&gt;10,'Patient History &amp; Demographics'!A7431,"")</f>
        <v>475705</v>
      </c>
      <c r="B7431" t="str">
        <f ca="1">IF('Patient History &amp; Demographics'!X7431&gt;=20,"Acute",IF(AND('Patient History &amp; Demographics'!X7431&gt;=10,'Patient History &amp; Demographics'!X7431&lt;20),"High","Low"))</f>
        <v>High</v>
      </c>
      <c r="C7431" t="s">
        <v>24155</v>
      </c>
      <c r="D7431">
        <f t="shared" ca="1" si="348"/>
        <v>1019</v>
      </c>
      <c r="E7431" t="str">
        <f t="shared" ca="1" si="349"/>
        <v>Screening</v>
      </c>
      <c r="F7431" t="str">
        <f t="shared" ca="1" si="350"/>
        <v/>
      </c>
    </row>
    <row r="7432" spans="1:6" x14ac:dyDescent="0.25">
      <c r="A7432">
        <f ca="1">IF('Patient History &amp; Demographics'!X7432&gt;10,'Patient History &amp; Demographics'!A7432,"")</f>
        <v>475714</v>
      </c>
      <c r="B7432" t="str">
        <f ca="1">IF('Patient History &amp; Demographics'!X7432&gt;=20,"Acute",IF(AND('Patient History &amp; Demographics'!X7432&gt;=10,'Patient History &amp; Demographics'!X7432&lt;20),"High","Low"))</f>
        <v>High</v>
      </c>
      <c r="C7432" t="s">
        <v>24155</v>
      </c>
      <c r="D7432">
        <f t="shared" ca="1" si="348"/>
        <v>1008</v>
      </c>
      <c r="E7432" t="str">
        <f t="shared" ca="1" si="349"/>
        <v>Screening</v>
      </c>
      <c r="F7432" t="str">
        <f t="shared" ca="1" si="350"/>
        <v/>
      </c>
    </row>
    <row r="7433" spans="1:6" x14ac:dyDescent="0.25">
      <c r="A7433">
        <f ca="1">IF('Patient History &amp; Demographics'!X7433&gt;10,'Patient History &amp; Demographics'!A7433,"")</f>
        <v>475723</v>
      </c>
      <c r="B7433" t="str">
        <f ca="1">IF('Patient History &amp; Demographics'!X7433&gt;=20,"Acute",IF(AND('Patient History &amp; Demographics'!X7433&gt;=10,'Patient History &amp; Demographics'!X7433&lt;20),"High","Low"))</f>
        <v>High</v>
      </c>
      <c r="C7433" t="s">
        <v>24155</v>
      </c>
      <c r="D7433">
        <f t="shared" ca="1" si="348"/>
        <v>1021</v>
      </c>
      <c r="E7433" t="str">
        <f t="shared" ca="1" si="349"/>
        <v>Rehabilitation</v>
      </c>
      <c r="F7433" t="str">
        <f t="shared" ca="1" si="350"/>
        <v>Positive Progress</v>
      </c>
    </row>
    <row r="7434" spans="1:6" x14ac:dyDescent="0.25">
      <c r="A7434" t="str">
        <f ca="1">IF('Patient History &amp; Demographics'!X7434&gt;10,'Patient History &amp; Demographics'!A7434,"")</f>
        <v/>
      </c>
      <c r="B7434" t="str">
        <f ca="1">IF('Patient History &amp; Demographics'!X7434&gt;=20,"Acute",IF(AND('Patient History &amp; Demographics'!X7434&gt;=10,'Patient History &amp; Demographics'!X7434&lt;20),"High","Low"))</f>
        <v>Low</v>
      </c>
      <c r="C7434" t="s">
        <v>24156</v>
      </c>
      <c r="D7434" t="str">
        <f t="shared" ca="1" si="348"/>
        <v/>
      </c>
      <c r="E7434" t="str">
        <f t="shared" ca="1" si="349"/>
        <v/>
      </c>
      <c r="F7434" t="str">
        <f t="shared" ca="1" si="350"/>
        <v/>
      </c>
    </row>
    <row r="7435" spans="1:6" x14ac:dyDescent="0.25">
      <c r="A7435">
        <f ca="1">IF('Patient History &amp; Demographics'!X7435&gt;10,'Patient History &amp; Demographics'!A7435,"")</f>
        <v>475741</v>
      </c>
      <c r="B7435" t="str">
        <f ca="1">IF('Patient History &amp; Demographics'!X7435&gt;=20,"Acute",IF(AND('Patient History &amp; Demographics'!X7435&gt;=10,'Patient History &amp; Demographics'!X7435&lt;20),"High","Low"))</f>
        <v>High</v>
      </c>
      <c r="C7435" t="s">
        <v>24156</v>
      </c>
      <c r="D7435" t="str">
        <f t="shared" ca="1" si="348"/>
        <v/>
      </c>
      <c r="E7435" t="str">
        <f t="shared" ca="1" si="349"/>
        <v/>
      </c>
      <c r="F7435" t="str">
        <f t="shared" ca="1" si="350"/>
        <v/>
      </c>
    </row>
    <row r="7436" spans="1:6" x14ac:dyDescent="0.25">
      <c r="A7436">
        <f ca="1">IF('Patient History &amp; Demographics'!X7436&gt;10,'Patient History &amp; Demographics'!A7436,"")</f>
        <v>475750</v>
      </c>
      <c r="B7436" t="str">
        <f ca="1">IF('Patient History &amp; Demographics'!X7436&gt;=20,"Acute",IF(AND('Patient History &amp; Demographics'!X7436&gt;=10,'Patient History &amp; Demographics'!X7436&lt;20),"High","Low"))</f>
        <v>Acute</v>
      </c>
      <c r="C7436" t="s">
        <v>24156</v>
      </c>
      <c r="D7436" t="str">
        <f t="shared" ca="1" si="348"/>
        <v/>
      </c>
      <c r="E7436" t="str">
        <f t="shared" ca="1" si="349"/>
        <v/>
      </c>
      <c r="F7436" t="str">
        <f t="shared" ca="1" si="350"/>
        <v/>
      </c>
    </row>
    <row r="7437" spans="1:6" x14ac:dyDescent="0.25">
      <c r="A7437">
        <f ca="1">IF('Patient History &amp; Demographics'!X7437&gt;10,'Patient History &amp; Demographics'!A7437,"")</f>
        <v>475811</v>
      </c>
      <c r="B7437" t="str">
        <f ca="1">IF('Patient History &amp; Demographics'!X7437&gt;=20,"Acute",IF(AND('Patient History &amp; Demographics'!X7437&gt;=10,'Patient History &amp; Demographics'!X7437&lt;20),"High","Low"))</f>
        <v>High</v>
      </c>
      <c r="C7437" t="s">
        <v>24156</v>
      </c>
      <c r="D7437" t="str">
        <f t="shared" ca="1" si="348"/>
        <v/>
      </c>
      <c r="E7437" t="str">
        <f t="shared" ca="1" si="349"/>
        <v/>
      </c>
      <c r="F7437" t="str">
        <f t="shared" ca="1" si="350"/>
        <v/>
      </c>
    </row>
    <row r="7438" spans="1:6" x14ac:dyDescent="0.25">
      <c r="A7438">
        <f ca="1">IF('Patient History &amp; Demographics'!X7438&gt;10,'Patient History &amp; Demographics'!A7438,"")</f>
        <v>475839</v>
      </c>
      <c r="B7438" t="str">
        <f ca="1">IF('Patient History &amp; Demographics'!X7438&gt;=20,"Acute",IF(AND('Patient History &amp; Demographics'!X7438&gt;=10,'Patient History &amp; Demographics'!X7438&lt;20),"High","Low"))</f>
        <v>High</v>
      </c>
      <c r="C7438" t="s">
        <v>24155</v>
      </c>
      <c r="D7438">
        <f t="shared" ca="1" si="348"/>
        <v>1008</v>
      </c>
      <c r="E7438" t="str">
        <f t="shared" ca="1" si="349"/>
        <v>Rehabilitation</v>
      </c>
      <c r="F7438" t="str">
        <f t="shared" ca="1" si="350"/>
        <v>No Progress</v>
      </c>
    </row>
    <row r="7439" spans="1:6" x14ac:dyDescent="0.25">
      <c r="A7439">
        <f ca="1">IF('Patient History &amp; Demographics'!X7439&gt;10,'Patient History &amp; Demographics'!A7439,"")</f>
        <v>475857</v>
      </c>
      <c r="B7439" t="str">
        <f ca="1">IF('Patient History &amp; Demographics'!X7439&gt;=20,"Acute",IF(AND('Patient History &amp; Demographics'!X7439&gt;=10,'Patient History &amp; Demographics'!X7439&lt;20),"High","Low"))</f>
        <v>High</v>
      </c>
      <c r="C7439" t="s">
        <v>24155</v>
      </c>
      <c r="D7439">
        <f t="shared" ca="1" si="348"/>
        <v>1019</v>
      </c>
      <c r="E7439" t="str">
        <f t="shared" ca="1" si="349"/>
        <v>Screening</v>
      </c>
      <c r="F7439" t="str">
        <f t="shared" ca="1" si="350"/>
        <v/>
      </c>
    </row>
    <row r="7440" spans="1:6" x14ac:dyDescent="0.25">
      <c r="A7440" t="str">
        <f ca="1">IF('Patient History &amp; Demographics'!X7440&gt;10,'Patient History &amp; Demographics'!A7440,"")</f>
        <v/>
      </c>
      <c r="B7440" t="str">
        <f ca="1">IF('Patient History &amp; Demographics'!X7440&gt;=20,"Acute",IF(AND('Patient History &amp; Demographics'!X7440&gt;=10,'Patient History &amp; Demographics'!X7440&lt;20),"High","Low"))</f>
        <v>Low</v>
      </c>
      <c r="C7440" t="s">
        <v>24156</v>
      </c>
      <c r="D7440" t="str">
        <f t="shared" ca="1" si="348"/>
        <v/>
      </c>
      <c r="E7440" t="str">
        <f t="shared" ca="1" si="349"/>
        <v/>
      </c>
      <c r="F7440" t="str">
        <f t="shared" ca="1" si="350"/>
        <v/>
      </c>
    </row>
    <row r="7441" spans="1:6" x14ac:dyDescent="0.25">
      <c r="A7441">
        <f ca="1">IF('Patient History &amp; Demographics'!X7441&gt;10,'Patient History &amp; Demographics'!A7441,"")</f>
        <v>475875</v>
      </c>
      <c r="B7441" t="str">
        <f ca="1">IF('Patient History &amp; Demographics'!X7441&gt;=20,"Acute",IF(AND('Patient History &amp; Demographics'!X7441&gt;=10,'Patient History &amp; Demographics'!X7441&lt;20),"High","Low"))</f>
        <v>High</v>
      </c>
      <c r="C7441" t="s">
        <v>24155</v>
      </c>
      <c r="D7441">
        <f t="shared" ca="1" si="348"/>
        <v>1009</v>
      </c>
      <c r="E7441" t="str">
        <f t="shared" ca="1" si="349"/>
        <v>Screening</v>
      </c>
      <c r="F7441" t="str">
        <f t="shared" ca="1" si="350"/>
        <v/>
      </c>
    </row>
    <row r="7442" spans="1:6" x14ac:dyDescent="0.25">
      <c r="A7442" t="str">
        <f ca="1">IF('Patient History &amp; Demographics'!X7442&gt;10,'Patient History &amp; Demographics'!A7442,"")</f>
        <v/>
      </c>
      <c r="B7442" t="str">
        <f ca="1">IF('Patient History &amp; Demographics'!X7442&gt;=20,"Acute",IF(AND('Patient History &amp; Demographics'!X7442&gt;=10,'Patient History &amp; Demographics'!X7442&lt;20),"High","Low"))</f>
        <v>High</v>
      </c>
      <c r="C7442" t="s">
        <v>24155</v>
      </c>
      <c r="D7442">
        <f t="shared" ca="1" si="348"/>
        <v>1023</v>
      </c>
      <c r="E7442" t="str">
        <f t="shared" ca="1" si="349"/>
        <v>Screening</v>
      </c>
      <c r="F7442" t="str">
        <f t="shared" ca="1" si="350"/>
        <v/>
      </c>
    </row>
    <row r="7443" spans="1:6" x14ac:dyDescent="0.25">
      <c r="A7443">
        <f ca="1">IF('Patient History &amp; Demographics'!X7443&gt;10,'Patient History &amp; Demographics'!A7443,"")</f>
        <v>476063</v>
      </c>
      <c r="B7443" t="str">
        <f ca="1">IF('Patient History &amp; Demographics'!X7443&gt;=20,"Acute",IF(AND('Patient History &amp; Demographics'!X7443&gt;=10,'Patient History &amp; Demographics'!X7443&lt;20),"High","Low"))</f>
        <v>High</v>
      </c>
      <c r="C7443" t="s">
        <v>24155</v>
      </c>
      <c r="D7443">
        <f t="shared" ca="1" si="348"/>
        <v>1010</v>
      </c>
      <c r="E7443" t="str">
        <f t="shared" ca="1" si="349"/>
        <v>Screening</v>
      </c>
      <c r="F7443" t="str">
        <f t="shared" ca="1" si="350"/>
        <v/>
      </c>
    </row>
    <row r="7444" spans="1:6" x14ac:dyDescent="0.25">
      <c r="A7444">
        <f ca="1">IF('Patient History &amp; Demographics'!X7444&gt;10,'Patient History &amp; Demographics'!A7444,"")</f>
        <v>476072</v>
      </c>
      <c r="B7444" t="str">
        <f ca="1">IF('Patient History &amp; Demographics'!X7444&gt;=20,"Acute",IF(AND('Patient History &amp; Demographics'!X7444&gt;=10,'Patient History &amp; Demographics'!X7444&lt;20),"High","Low"))</f>
        <v>Acute</v>
      </c>
      <c r="C7444" t="s">
        <v>24155</v>
      </c>
      <c r="D7444">
        <f t="shared" ca="1" si="348"/>
        <v>1023</v>
      </c>
      <c r="E7444" t="str">
        <f t="shared" ca="1" si="349"/>
        <v>Screening</v>
      </c>
      <c r="F7444" t="str">
        <f t="shared" ca="1" si="350"/>
        <v/>
      </c>
    </row>
    <row r="7445" spans="1:6" x14ac:dyDescent="0.25">
      <c r="A7445">
        <f ca="1">IF('Patient History &amp; Demographics'!X7445&gt;10,'Patient History &amp; Demographics'!A7445,"")</f>
        <v>476090</v>
      </c>
      <c r="B7445" t="str">
        <f ca="1">IF('Patient History &amp; Demographics'!X7445&gt;=20,"Acute",IF(AND('Patient History &amp; Demographics'!X7445&gt;=10,'Patient History &amp; Demographics'!X7445&lt;20),"High","Low"))</f>
        <v>High</v>
      </c>
      <c r="C7445" t="s">
        <v>24156</v>
      </c>
      <c r="D7445" t="str">
        <f t="shared" ca="1" si="348"/>
        <v/>
      </c>
      <c r="E7445" t="str">
        <f t="shared" ca="1" si="349"/>
        <v/>
      </c>
      <c r="F7445" t="str">
        <f t="shared" ca="1" si="350"/>
        <v/>
      </c>
    </row>
    <row r="7446" spans="1:6" x14ac:dyDescent="0.25">
      <c r="A7446">
        <f ca="1">IF('Patient History &amp; Demographics'!X7446&gt;10,'Patient History &amp; Demographics'!A7446,"")</f>
        <v>476106</v>
      </c>
      <c r="B7446" t="str">
        <f ca="1">IF('Patient History &amp; Demographics'!X7446&gt;=20,"Acute",IF(AND('Patient History &amp; Demographics'!X7446&gt;=10,'Patient History &amp; Demographics'!X7446&lt;20),"High","Low"))</f>
        <v>Acute</v>
      </c>
      <c r="C7446" t="s">
        <v>24156</v>
      </c>
      <c r="D7446" t="str">
        <f t="shared" ca="1" si="348"/>
        <v/>
      </c>
      <c r="E7446" t="str">
        <f t="shared" ca="1" si="349"/>
        <v/>
      </c>
      <c r="F7446" t="str">
        <f t="shared" ca="1" si="350"/>
        <v/>
      </c>
    </row>
    <row r="7447" spans="1:6" x14ac:dyDescent="0.25">
      <c r="A7447">
        <f ca="1">IF('Patient History &amp; Demographics'!X7447&gt;10,'Patient History &amp; Demographics'!A7447,"")</f>
        <v>476115</v>
      </c>
      <c r="B7447" t="str">
        <f ca="1">IF('Patient History &amp; Demographics'!X7447&gt;=20,"Acute",IF(AND('Patient History &amp; Demographics'!X7447&gt;=10,'Patient History &amp; Demographics'!X7447&lt;20),"High","Low"))</f>
        <v>High</v>
      </c>
      <c r="C7447" t="s">
        <v>24156</v>
      </c>
      <c r="D7447" t="str">
        <f t="shared" ca="1" si="348"/>
        <v/>
      </c>
      <c r="E7447" t="str">
        <f t="shared" ca="1" si="349"/>
        <v/>
      </c>
      <c r="F7447" t="str">
        <f t="shared" ca="1" si="350"/>
        <v/>
      </c>
    </row>
    <row r="7448" spans="1:6" x14ac:dyDescent="0.25">
      <c r="A7448">
        <f ca="1">IF('Patient History &amp; Demographics'!X7448&gt;10,'Patient History &amp; Demographics'!A7448,"")</f>
        <v>476124</v>
      </c>
      <c r="B7448" t="str">
        <f ca="1">IF('Patient History &amp; Demographics'!X7448&gt;=20,"Acute",IF(AND('Patient History &amp; Demographics'!X7448&gt;=10,'Patient History &amp; Demographics'!X7448&lt;20),"High","Low"))</f>
        <v>High</v>
      </c>
      <c r="C7448" t="s">
        <v>24155</v>
      </c>
      <c r="D7448">
        <f t="shared" ca="1" si="348"/>
        <v>1011</v>
      </c>
      <c r="E7448" t="str">
        <f t="shared" ca="1" si="349"/>
        <v>Screening</v>
      </c>
      <c r="F7448" t="str">
        <f t="shared" ca="1" si="350"/>
        <v/>
      </c>
    </row>
    <row r="7449" spans="1:6" x14ac:dyDescent="0.25">
      <c r="A7449">
        <f ca="1">IF('Patient History &amp; Demographics'!X7449&gt;10,'Patient History &amp; Demographics'!A7449,"")</f>
        <v>476133</v>
      </c>
      <c r="B7449" t="str">
        <f ca="1">IF('Patient History &amp; Demographics'!X7449&gt;=20,"Acute",IF(AND('Patient History &amp; Demographics'!X7449&gt;=10,'Patient History &amp; Demographics'!X7449&lt;20),"High","Low"))</f>
        <v>Acute</v>
      </c>
      <c r="C7449" t="s">
        <v>24156</v>
      </c>
      <c r="D7449" t="str">
        <f t="shared" ca="1" si="348"/>
        <v/>
      </c>
      <c r="E7449" t="str">
        <f t="shared" ca="1" si="349"/>
        <v/>
      </c>
      <c r="F7449" t="str">
        <f t="shared" ca="1" si="350"/>
        <v/>
      </c>
    </row>
    <row r="7450" spans="1:6" x14ac:dyDescent="0.25">
      <c r="A7450">
        <f ca="1">IF('Patient History &amp; Demographics'!X7450&gt;10,'Patient History &amp; Demographics'!A7450,"")</f>
        <v>476142</v>
      </c>
      <c r="B7450" t="str">
        <f ca="1">IF('Patient History &amp; Demographics'!X7450&gt;=20,"Acute",IF(AND('Patient History &amp; Demographics'!X7450&gt;=10,'Patient History &amp; Demographics'!X7450&lt;20),"High","Low"))</f>
        <v>High</v>
      </c>
      <c r="C7450" t="s">
        <v>24155</v>
      </c>
      <c r="D7450">
        <f t="shared" ca="1" si="348"/>
        <v>1013</v>
      </c>
      <c r="E7450" t="str">
        <f t="shared" ca="1" si="349"/>
        <v>Screening</v>
      </c>
      <c r="F7450" t="str">
        <f t="shared" ca="1" si="350"/>
        <v/>
      </c>
    </row>
    <row r="7451" spans="1:6" x14ac:dyDescent="0.25">
      <c r="A7451">
        <f ca="1">IF('Patient History &amp; Demographics'!X7451&gt;10,'Patient History &amp; Demographics'!A7451,"")</f>
        <v>476151</v>
      </c>
      <c r="B7451" t="str">
        <f ca="1">IF('Patient History &amp; Demographics'!X7451&gt;=20,"Acute",IF(AND('Patient History &amp; Demographics'!X7451&gt;=10,'Patient History &amp; Demographics'!X7451&lt;20),"High","Low"))</f>
        <v>Acute</v>
      </c>
      <c r="C7451" t="s">
        <v>24155</v>
      </c>
      <c r="D7451">
        <f t="shared" ca="1" si="348"/>
        <v>1021</v>
      </c>
      <c r="E7451" t="str">
        <f t="shared" ca="1" si="349"/>
        <v>Rehabilitation</v>
      </c>
      <c r="F7451" t="str">
        <f t="shared" ca="1" si="350"/>
        <v>Cured</v>
      </c>
    </row>
    <row r="7452" spans="1:6" x14ac:dyDescent="0.25">
      <c r="A7452">
        <f ca="1">IF('Patient History &amp; Demographics'!X7452&gt;10,'Patient History &amp; Demographics'!A7452,"")</f>
        <v>476160</v>
      </c>
      <c r="B7452" t="str">
        <f ca="1">IF('Patient History &amp; Demographics'!X7452&gt;=20,"Acute",IF(AND('Patient History &amp; Demographics'!X7452&gt;=10,'Patient History &amp; Demographics'!X7452&lt;20),"High","Low"))</f>
        <v>High</v>
      </c>
      <c r="C7452" t="s">
        <v>24155</v>
      </c>
      <c r="D7452">
        <f t="shared" ca="1" si="348"/>
        <v>1003</v>
      </c>
      <c r="E7452" t="str">
        <f t="shared" ca="1" si="349"/>
        <v>Rehabilitation</v>
      </c>
      <c r="F7452" t="str">
        <f t="shared" ca="1" si="350"/>
        <v>Cured</v>
      </c>
    </row>
    <row r="7453" spans="1:6" x14ac:dyDescent="0.25">
      <c r="A7453">
        <f ca="1">IF('Patient History &amp; Demographics'!X7453&gt;10,'Patient History &amp; Demographics'!A7453,"")</f>
        <v>476179</v>
      </c>
      <c r="B7453" t="str">
        <f ca="1">IF('Patient History &amp; Demographics'!X7453&gt;=20,"Acute",IF(AND('Patient History &amp; Demographics'!X7453&gt;=10,'Patient History &amp; Demographics'!X7453&lt;20),"High","Low"))</f>
        <v>High</v>
      </c>
      <c r="C7453" t="s">
        <v>24155</v>
      </c>
      <c r="D7453">
        <f t="shared" ca="1" si="348"/>
        <v>1009</v>
      </c>
      <c r="E7453" t="str">
        <f t="shared" ca="1" si="349"/>
        <v>Rehabilitation</v>
      </c>
      <c r="F7453" t="str">
        <f t="shared" ca="1" si="350"/>
        <v>Positive Progress</v>
      </c>
    </row>
    <row r="7454" spans="1:6" x14ac:dyDescent="0.25">
      <c r="A7454">
        <f ca="1">IF('Patient History &amp; Demographics'!X7454&gt;10,'Patient History &amp; Demographics'!A7454,"")</f>
        <v>476203</v>
      </c>
      <c r="B7454" t="str">
        <f ca="1">IF('Patient History &amp; Demographics'!X7454&gt;=20,"Acute",IF(AND('Patient History &amp; Demographics'!X7454&gt;=10,'Patient History &amp; Demographics'!X7454&lt;20),"High","Low"))</f>
        <v>High</v>
      </c>
      <c r="C7454" t="s">
        <v>24155</v>
      </c>
      <c r="D7454">
        <f t="shared" ca="1" si="348"/>
        <v>1013</v>
      </c>
      <c r="E7454" t="str">
        <f t="shared" ca="1" si="349"/>
        <v>Screening</v>
      </c>
      <c r="F7454" t="str">
        <f t="shared" ca="1" si="350"/>
        <v/>
      </c>
    </row>
    <row r="7455" spans="1:6" x14ac:dyDescent="0.25">
      <c r="A7455">
        <f ca="1">IF('Patient History &amp; Demographics'!X7455&gt;10,'Patient History &amp; Demographics'!A7455,"")</f>
        <v>476230</v>
      </c>
      <c r="B7455" t="str">
        <f ca="1">IF('Patient History &amp; Demographics'!X7455&gt;=20,"Acute",IF(AND('Patient History &amp; Demographics'!X7455&gt;=10,'Patient History &amp; Demographics'!X7455&lt;20),"High","Low"))</f>
        <v>High</v>
      </c>
      <c r="C7455" t="s">
        <v>24155</v>
      </c>
      <c r="D7455">
        <f t="shared" ca="1" si="348"/>
        <v>1015</v>
      </c>
      <c r="E7455" t="str">
        <f t="shared" ca="1" si="349"/>
        <v>Rehabilitation</v>
      </c>
      <c r="F7455" t="str">
        <f t="shared" ca="1" si="350"/>
        <v>Positive Progress</v>
      </c>
    </row>
    <row r="7456" spans="1:6" x14ac:dyDescent="0.25">
      <c r="A7456">
        <f ca="1">IF('Patient History &amp; Demographics'!X7456&gt;10,'Patient History &amp; Demographics'!A7456,"")</f>
        <v>476294</v>
      </c>
      <c r="B7456" t="str">
        <f ca="1">IF('Patient History &amp; Demographics'!X7456&gt;=20,"Acute",IF(AND('Patient History &amp; Demographics'!X7456&gt;=10,'Patient History &amp; Demographics'!X7456&lt;20),"High","Low"))</f>
        <v>High</v>
      </c>
      <c r="C7456" t="s">
        <v>24155</v>
      </c>
      <c r="D7456">
        <f t="shared" ca="1" si="348"/>
        <v>1002</v>
      </c>
      <c r="E7456" t="str">
        <f t="shared" ca="1" si="349"/>
        <v>Rehabilitation</v>
      </c>
      <c r="F7456" t="str">
        <f t="shared" ca="1" si="350"/>
        <v>Condition Deteriorated</v>
      </c>
    </row>
    <row r="7457" spans="1:6" x14ac:dyDescent="0.25">
      <c r="A7457">
        <f ca="1">IF('Patient History &amp; Demographics'!X7457&gt;10,'Patient History &amp; Demographics'!A7457,"")</f>
        <v>476319</v>
      </c>
      <c r="B7457" t="str">
        <f ca="1">IF('Patient History &amp; Demographics'!X7457&gt;=20,"Acute",IF(AND('Patient History &amp; Demographics'!X7457&gt;=10,'Patient History &amp; Demographics'!X7457&lt;20),"High","Low"))</f>
        <v>Acute</v>
      </c>
      <c r="C7457" t="s">
        <v>24155</v>
      </c>
      <c r="D7457">
        <f t="shared" ca="1" si="348"/>
        <v>1019</v>
      </c>
      <c r="E7457" t="str">
        <f t="shared" ca="1" si="349"/>
        <v>Rehabilitation</v>
      </c>
      <c r="F7457" t="str">
        <f t="shared" ca="1" si="350"/>
        <v>No Progress</v>
      </c>
    </row>
    <row r="7458" spans="1:6" x14ac:dyDescent="0.25">
      <c r="A7458">
        <f ca="1">IF('Patient History &amp; Demographics'!X7458&gt;10,'Patient History &amp; Demographics'!A7458,"")</f>
        <v>476328</v>
      </c>
      <c r="B7458" t="str">
        <f ca="1">IF('Patient History &amp; Demographics'!X7458&gt;=20,"Acute",IF(AND('Patient History &amp; Demographics'!X7458&gt;=10,'Patient History &amp; Demographics'!X7458&lt;20),"High","Low"))</f>
        <v>High</v>
      </c>
      <c r="C7458" t="s">
        <v>24156</v>
      </c>
      <c r="D7458" t="str">
        <f t="shared" ca="1" si="348"/>
        <v/>
      </c>
      <c r="E7458" t="str">
        <f t="shared" ca="1" si="349"/>
        <v/>
      </c>
      <c r="F7458" t="str">
        <f t="shared" ca="1" si="350"/>
        <v/>
      </c>
    </row>
    <row r="7459" spans="1:6" x14ac:dyDescent="0.25">
      <c r="A7459">
        <f ca="1">IF('Patient History &amp; Demographics'!X7459&gt;10,'Patient History &amp; Demographics'!A7459,"")</f>
        <v>476337</v>
      </c>
      <c r="B7459" t="str">
        <f ca="1">IF('Patient History &amp; Demographics'!X7459&gt;=20,"Acute",IF(AND('Patient History &amp; Demographics'!X7459&gt;=10,'Patient History &amp; Demographics'!X7459&lt;20),"High","Low"))</f>
        <v>High</v>
      </c>
      <c r="C7459" t="s">
        <v>24156</v>
      </c>
      <c r="D7459" t="str">
        <f t="shared" ca="1" si="348"/>
        <v/>
      </c>
      <c r="E7459" t="str">
        <f t="shared" ca="1" si="349"/>
        <v/>
      </c>
      <c r="F7459" t="str">
        <f t="shared" ca="1" si="350"/>
        <v/>
      </c>
    </row>
    <row r="7460" spans="1:6" x14ac:dyDescent="0.25">
      <c r="A7460">
        <f ca="1">IF('Patient History &amp; Demographics'!X7460&gt;10,'Patient History &amp; Demographics'!A7460,"")</f>
        <v>476346</v>
      </c>
      <c r="B7460" t="str">
        <f ca="1">IF('Patient History &amp; Demographics'!X7460&gt;=20,"Acute",IF(AND('Patient History &amp; Demographics'!X7460&gt;=10,'Patient History &amp; Demographics'!X7460&lt;20),"High","Low"))</f>
        <v>High</v>
      </c>
      <c r="C7460" t="s">
        <v>24155</v>
      </c>
      <c r="D7460">
        <f t="shared" ca="1" si="348"/>
        <v>1011</v>
      </c>
      <c r="E7460" t="str">
        <f t="shared" ca="1" si="349"/>
        <v>Screening</v>
      </c>
      <c r="F7460" t="str">
        <f t="shared" ca="1" si="350"/>
        <v/>
      </c>
    </row>
    <row r="7461" spans="1:6" x14ac:dyDescent="0.25">
      <c r="A7461">
        <f ca="1">IF('Patient History &amp; Demographics'!X7461&gt;10,'Patient History &amp; Demographics'!A7461,"")</f>
        <v>476355</v>
      </c>
      <c r="B7461" t="str">
        <f ca="1">IF('Patient History &amp; Demographics'!X7461&gt;=20,"Acute",IF(AND('Patient History &amp; Demographics'!X7461&gt;=10,'Patient History &amp; Demographics'!X7461&lt;20),"High","Low"))</f>
        <v>Acute</v>
      </c>
      <c r="C7461" t="s">
        <v>24155</v>
      </c>
      <c r="D7461">
        <f t="shared" ca="1" si="348"/>
        <v>1010</v>
      </c>
      <c r="E7461" t="str">
        <f t="shared" ca="1" si="349"/>
        <v>Rehabilitation</v>
      </c>
      <c r="F7461" t="str">
        <f t="shared" ca="1" si="350"/>
        <v>Positive Progress</v>
      </c>
    </row>
    <row r="7462" spans="1:6" x14ac:dyDescent="0.25">
      <c r="A7462">
        <f ca="1">IF('Patient History &amp; Demographics'!X7462&gt;10,'Patient History &amp; Demographics'!A7462,"")</f>
        <v>476373</v>
      </c>
      <c r="B7462" t="str">
        <f ca="1">IF('Patient History &amp; Demographics'!X7462&gt;=20,"Acute",IF(AND('Patient History &amp; Demographics'!X7462&gt;=10,'Patient History &amp; Demographics'!X7462&lt;20),"High","Low"))</f>
        <v>High</v>
      </c>
      <c r="C7462" t="s">
        <v>24155</v>
      </c>
      <c r="D7462">
        <f t="shared" ca="1" si="348"/>
        <v>1017</v>
      </c>
      <c r="E7462" t="str">
        <f t="shared" ca="1" si="349"/>
        <v>Screening</v>
      </c>
      <c r="F7462" t="str">
        <f t="shared" ca="1" si="350"/>
        <v/>
      </c>
    </row>
    <row r="7463" spans="1:6" x14ac:dyDescent="0.25">
      <c r="A7463">
        <f ca="1">IF('Patient History &amp; Demographics'!X7463&gt;10,'Patient History &amp; Demographics'!A7463,"")</f>
        <v>476382</v>
      </c>
      <c r="B7463" t="str">
        <f ca="1">IF('Patient History &amp; Demographics'!X7463&gt;=20,"Acute",IF(AND('Patient History &amp; Demographics'!X7463&gt;=10,'Patient History &amp; Demographics'!X7463&lt;20),"High","Low"))</f>
        <v>High</v>
      </c>
      <c r="C7463" t="s">
        <v>24156</v>
      </c>
      <c r="D7463" t="str">
        <f t="shared" ca="1" si="348"/>
        <v/>
      </c>
      <c r="E7463" t="str">
        <f t="shared" ca="1" si="349"/>
        <v/>
      </c>
      <c r="F7463" t="str">
        <f t="shared" ca="1" si="350"/>
        <v/>
      </c>
    </row>
    <row r="7464" spans="1:6" x14ac:dyDescent="0.25">
      <c r="A7464">
        <f ca="1">IF('Patient History &amp; Demographics'!X7464&gt;10,'Patient History &amp; Demographics'!A7464,"")</f>
        <v>476391</v>
      </c>
      <c r="B7464" t="str">
        <f ca="1">IF('Patient History &amp; Demographics'!X7464&gt;=20,"Acute",IF(AND('Patient History &amp; Demographics'!X7464&gt;=10,'Patient History &amp; Demographics'!X7464&lt;20),"High","Low"))</f>
        <v>High</v>
      </c>
      <c r="C7464" t="s">
        <v>24155</v>
      </c>
      <c r="D7464">
        <f t="shared" ca="1" si="348"/>
        <v>1010</v>
      </c>
      <c r="E7464" t="str">
        <f t="shared" ca="1" si="349"/>
        <v>Screening</v>
      </c>
      <c r="F7464" t="str">
        <f t="shared" ca="1" si="350"/>
        <v/>
      </c>
    </row>
    <row r="7465" spans="1:6" x14ac:dyDescent="0.25">
      <c r="A7465">
        <f ca="1">IF('Patient History &amp; Demographics'!X7465&gt;10,'Patient History &amp; Demographics'!A7465,"")</f>
        <v>476470</v>
      </c>
      <c r="B7465" t="str">
        <f ca="1">IF('Patient History &amp; Demographics'!X7465&gt;=20,"Acute",IF(AND('Patient History &amp; Demographics'!X7465&gt;=10,'Patient History &amp; Demographics'!X7465&lt;20),"High","Low"))</f>
        <v>Acute</v>
      </c>
      <c r="C7465" t="s">
        <v>24155</v>
      </c>
      <c r="D7465">
        <f t="shared" ca="1" si="348"/>
        <v>1024</v>
      </c>
      <c r="E7465" t="str">
        <f t="shared" ca="1" si="349"/>
        <v>Screening</v>
      </c>
      <c r="F7465" t="str">
        <f t="shared" ca="1" si="350"/>
        <v/>
      </c>
    </row>
    <row r="7466" spans="1:6" x14ac:dyDescent="0.25">
      <c r="A7466">
        <f ca="1">IF('Patient History &amp; Demographics'!X7466&gt;10,'Patient History &amp; Demographics'!A7466,"")</f>
        <v>476489</v>
      </c>
      <c r="B7466" t="str">
        <f ca="1">IF('Patient History &amp; Demographics'!X7466&gt;=20,"Acute",IF(AND('Patient History &amp; Demographics'!X7466&gt;=10,'Patient History &amp; Demographics'!X7466&lt;20),"High","Low"))</f>
        <v>High</v>
      </c>
      <c r="C7466" t="s">
        <v>24155</v>
      </c>
      <c r="D7466">
        <f t="shared" ca="1" si="348"/>
        <v>1010</v>
      </c>
      <c r="E7466" t="str">
        <f t="shared" ca="1" si="349"/>
        <v>Screening</v>
      </c>
      <c r="F7466" t="str">
        <f t="shared" ca="1" si="350"/>
        <v/>
      </c>
    </row>
    <row r="7467" spans="1:6" x14ac:dyDescent="0.25">
      <c r="A7467">
        <f ca="1">IF('Patient History &amp; Demographics'!X7467&gt;10,'Patient History &amp; Demographics'!A7467,"")</f>
        <v>476498</v>
      </c>
      <c r="B7467" t="str">
        <f ca="1">IF('Patient History &amp; Demographics'!X7467&gt;=20,"Acute",IF(AND('Patient History &amp; Demographics'!X7467&gt;=10,'Patient History &amp; Demographics'!X7467&lt;20),"High","Low"))</f>
        <v>Acute</v>
      </c>
      <c r="C7467" t="s">
        <v>24155</v>
      </c>
      <c r="D7467">
        <f t="shared" ca="1" si="348"/>
        <v>1013</v>
      </c>
      <c r="E7467" t="str">
        <f t="shared" ca="1" si="349"/>
        <v>Screening</v>
      </c>
      <c r="F7467" t="str">
        <f t="shared" ca="1" si="350"/>
        <v/>
      </c>
    </row>
    <row r="7468" spans="1:6" x14ac:dyDescent="0.25">
      <c r="A7468">
        <f ca="1">IF('Patient History &amp; Demographics'!X7468&gt;10,'Patient History &amp; Demographics'!A7468,"")</f>
        <v>476504</v>
      </c>
      <c r="B7468" t="str">
        <f ca="1">IF('Patient History &amp; Demographics'!X7468&gt;=20,"Acute",IF(AND('Patient History &amp; Demographics'!X7468&gt;=10,'Patient History &amp; Demographics'!X7468&lt;20),"High","Low"))</f>
        <v>High</v>
      </c>
      <c r="C7468" t="s">
        <v>24156</v>
      </c>
      <c r="D7468" t="str">
        <f t="shared" ca="1" si="348"/>
        <v/>
      </c>
      <c r="E7468" t="str">
        <f t="shared" ca="1" si="349"/>
        <v/>
      </c>
      <c r="F7468" t="str">
        <f t="shared" ca="1" si="350"/>
        <v/>
      </c>
    </row>
    <row r="7469" spans="1:6" x14ac:dyDescent="0.25">
      <c r="A7469">
        <f ca="1">IF('Patient History &amp; Demographics'!X7469&gt;10,'Patient History &amp; Demographics'!A7469,"")</f>
        <v>476513</v>
      </c>
      <c r="B7469" t="str">
        <f ca="1">IF('Patient History &amp; Demographics'!X7469&gt;=20,"Acute",IF(AND('Patient History &amp; Demographics'!X7469&gt;=10,'Patient History &amp; Demographics'!X7469&lt;20),"High","Low"))</f>
        <v>High</v>
      </c>
      <c r="C7469" t="s">
        <v>24155</v>
      </c>
      <c r="D7469">
        <f t="shared" ca="1" si="348"/>
        <v>1010</v>
      </c>
      <c r="E7469" t="str">
        <f t="shared" ca="1" si="349"/>
        <v>Screening</v>
      </c>
      <c r="F7469" t="str">
        <f t="shared" ca="1" si="350"/>
        <v/>
      </c>
    </row>
    <row r="7470" spans="1:6" x14ac:dyDescent="0.25">
      <c r="A7470">
        <f ca="1">IF('Patient History &amp; Demographics'!X7470&gt;10,'Patient History &amp; Demographics'!A7470,"")</f>
        <v>476522</v>
      </c>
      <c r="B7470" t="str">
        <f ca="1">IF('Patient History &amp; Demographics'!X7470&gt;=20,"Acute",IF(AND('Patient History &amp; Demographics'!X7470&gt;=10,'Patient History &amp; Demographics'!X7470&lt;20),"High","Low"))</f>
        <v>High</v>
      </c>
      <c r="C7470" t="s">
        <v>24156</v>
      </c>
      <c r="D7470" t="str">
        <f t="shared" ca="1" si="348"/>
        <v/>
      </c>
      <c r="E7470" t="str">
        <f t="shared" ca="1" si="349"/>
        <v/>
      </c>
      <c r="F7470" t="str">
        <f t="shared" ca="1" si="350"/>
        <v/>
      </c>
    </row>
    <row r="7471" spans="1:6" x14ac:dyDescent="0.25">
      <c r="A7471" t="str">
        <f ca="1">IF('Patient History &amp; Demographics'!X7471&gt;10,'Patient History &amp; Demographics'!A7471,"")</f>
        <v/>
      </c>
      <c r="B7471" t="str">
        <f ca="1">IF('Patient History &amp; Demographics'!X7471&gt;=20,"Acute",IF(AND('Patient History &amp; Demographics'!X7471&gt;=10,'Patient History &amp; Demographics'!X7471&lt;20),"High","Low"))</f>
        <v>Low</v>
      </c>
      <c r="C7471" t="s">
        <v>24156</v>
      </c>
      <c r="D7471" t="str">
        <f t="shared" ca="1" si="348"/>
        <v/>
      </c>
      <c r="E7471" t="str">
        <f t="shared" ca="1" si="349"/>
        <v/>
      </c>
      <c r="F7471" t="str">
        <f t="shared" ca="1" si="350"/>
        <v/>
      </c>
    </row>
    <row r="7472" spans="1:6" x14ac:dyDescent="0.25">
      <c r="A7472">
        <f ca="1">IF('Patient History &amp; Demographics'!X7472&gt;10,'Patient History &amp; Demographics'!A7472,"")</f>
        <v>476540</v>
      </c>
      <c r="B7472" t="str">
        <f ca="1">IF('Patient History &amp; Demographics'!X7472&gt;=20,"Acute",IF(AND('Patient History &amp; Demographics'!X7472&gt;=10,'Patient History &amp; Demographics'!X7472&lt;20),"High","Low"))</f>
        <v>High</v>
      </c>
      <c r="C7472" t="s">
        <v>24156</v>
      </c>
      <c r="D7472" t="str">
        <f t="shared" ca="1" si="348"/>
        <v/>
      </c>
      <c r="E7472" t="str">
        <f t="shared" ca="1" si="349"/>
        <v/>
      </c>
      <c r="F7472" t="str">
        <f t="shared" ca="1" si="350"/>
        <v/>
      </c>
    </row>
    <row r="7473" spans="1:6" x14ac:dyDescent="0.25">
      <c r="A7473">
        <f ca="1">IF('Patient History &amp; Demographics'!X7473&gt;10,'Patient History &amp; Demographics'!A7473,"")</f>
        <v>476559</v>
      </c>
      <c r="B7473" t="str">
        <f ca="1">IF('Patient History &amp; Demographics'!X7473&gt;=20,"Acute",IF(AND('Patient History &amp; Demographics'!X7473&gt;=10,'Patient History &amp; Demographics'!X7473&lt;20),"High","Low"))</f>
        <v>High</v>
      </c>
      <c r="C7473" t="s">
        <v>24156</v>
      </c>
      <c r="D7473" t="str">
        <f t="shared" ca="1" si="348"/>
        <v/>
      </c>
      <c r="E7473" t="str">
        <f t="shared" ca="1" si="349"/>
        <v/>
      </c>
      <c r="F7473" t="str">
        <f t="shared" ca="1" si="350"/>
        <v/>
      </c>
    </row>
    <row r="7474" spans="1:6" x14ac:dyDescent="0.25">
      <c r="A7474">
        <f ca="1">IF('Patient History &amp; Demographics'!X7474&gt;10,'Patient History &amp; Demographics'!A7474,"")</f>
        <v>476568</v>
      </c>
      <c r="B7474" t="str">
        <f ca="1">IF('Patient History &amp; Demographics'!X7474&gt;=20,"Acute",IF(AND('Patient History &amp; Demographics'!X7474&gt;=10,'Patient History &amp; Demographics'!X7474&lt;20),"High","Low"))</f>
        <v>High</v>
      </c>
      <c r="C7474" t="s">
        <v>24155</v>
      </c>
      <c r="D7474">
        <f t="shared" ca="1" si="348"/>
        <v>1025</v>
      </c>
      <c r="E7474" t="str">
        <f t="shared" ca="1" si="349"/>
        <v>Screening</v>
      </c>
      <c r="F7474" t="str">
        <f t="shared" ca="1" si="350"/>
        <v/>
      </c>
    </row>
    <row r="7475" spans="1:6" x14ac:dyDescent="0.25">
      <c r="A7475">
        <f ca="1">IF('Patient History &amp; Demographics'!X7475&gt;10,'Patient History &amp; Demographics'!A7475,"")</f>
        <v>476577</v>
      </c>
      <c r="B7475" t="str">
        <f ca="1">IF('Patient History &amp; Demographics'!X7475&gt;=20,"Acute",IF(AND('Patient History &amp; Demographics'!X7475&gt;=10,'Patient History &amp; Demographics'!X7475&lt;20),"High","Low"))</f>
        <v>Acute</v>
      </c>
      <c r="C7475" t="s">
        <v>24155</v>
      </c>
      <c r="D7475">
        <f t="shared" ca="1" si="348"/>
        <v>1020</v>
      </c>
      <c r="E7475" t="str">
        <f t="shared" ca="1" si="349"/>
        <v>Rehabilitation</v>
      </c>
      <c r="F7475" t="str">
        <f t="shared" ca="1" si="350"/>
        <v>Condition Deteriorated</v>
      </c>
    </row>
    <row r="7476" spans="1:6" x14ac:dyDescent="0.25">
      <c r="A7476">
        <f ca="1">IF('Patient History &amp; Demographics'!X7476&gt;10,'Patient History &amp; Demographics'!A7476,"")</f>
        <v>476586</v>
      </c>
      <c r="B7476" t="str">
        <f ca="1">IF('Patient History &amp; Demographics'!X7476&gt;=20,"Acute",IF(AND('Patient History &amp; Demographics'!X7476&gt;=10,'Patient History &amp; Demographics'!X7476&lt;20),"High","Low"))</f>
        <v>Acute</v>
      </c>
      <c r="C7476" t="s">
        <v>24156</v>
      </c>
      <c r="D7476" t="str">
        <f t="shared" ca="1" si="348"/>
        <v/>
      </c>
      <c r="E7476" t="str">
        <f t="shared" ca="1" si="349"/>
        <v/>
      </c>
      <c r="F7476" t="str">
        <f t="shared" ca="1" si="350"/>
        <v/>
      </c>
    </row>
    <row r="7477" spans="1:6" x14ac:dyDescent="0.25">
      <c r="A7477">
        <f ca="1">IF('Patient History &amp; Demographics'!X7477&gt;10,'Patient History &amp; Demographics'!A7477,"")</f>
        <v>476595</v>
      </c>
      <c r="B7477" t="str">
        <f ca="1">IF('Patient History &amp; Demographics'!X7477&gt;=20,"Acute",IF(AND('Patient History &amp; Demographics'!X7477&gt;=10,'Patient History &amp; Demographics'!X7477&lt;20),"High","Low"))</f>
        <v>Acute</v>
      </c>
      <c r="C7477" t="s">
        <v>24156</v>
      </c>
      <c r="D7477" t="str">
        <f t="shared" ca="1" si="348"/>
        <v/>
      </c>
      <c r="E7477" t="str">
        <f t="shared" ca="1" si="349"/>
        <v/>
      </c>
      <c r="F7477" t="str">
        <f t="shared" ca="1" si="350"/>
        <v/>
      </c>
    </row>
    <row r="7478" spans="1:6" x14ac:dyDescent="0.25">
      <c r="A7478">
        <f ca="1">IF('Patient History &amp; Demographics'!X7478&gt;10,'Patient History &amp; Demographics'!A7478,"")</f>
        <v>476601</v>
      </c>
      <c r="B7478" t="str">
        <f ca="1">IF('Patient History &amp; Demographics'!X7478&gt;=20,"Acute",IF(AND('Patient History &amp; Demographics'!X7478&gt;=10,'Patient History &amp; Demographics'!X7478&lt;20),"High","Low"))</f>
        <v>High</v>
      </c>
      <c r="C7478" t="s">
        <v>24156</v>
      </c>
      <c r="D7478" t="str">
        <f t="shared" ca="1" si="348"/>
        <v/>
      </c>
      <c r="E7478" t="str">
        <f t="shared" ca="1" si="349"/>
        <v/>
      </c>
      <c r="F7478" t="str">
        <f t="shared" ca="1" si="350"/>
        <v/>
      </c>
    </row>
    <row r="7479" spans="1:6" x14ac:dyDescent="0.25">
      <c r="A7479" t="str">
        <f ca="1">IF('Patient History &amp; Demographics'!X7479&gt;10,'Patient History &amp; Demographics'!A7479,"")</f>
        <v/>
      </c>
      <c r="B7479" t="str">
        <f ca="1">IF('Patient History &amp; Demographics'!X7479&gt;=20,"Acute",IF(AND('Patient History &amp; Demographics'!X7479&gt;=10,'Patient History &amp; Demographics'!X7479&lt;20),"High","Low"))</f>
        <v>Low</v>
      </c>
      <c r="C7479" t="s">
        <v>24156</v>
      </c>
      <c r="D7479" t="str">
        <f t="shared" ca="1" si="348"/>
        <v/>
      </c>
      <c r="E7479" t="str">
        <f t="shared" ca="1" si="349"/>
        <v/>
      </c>
      <c r="F7479" t="str">
        <f t="shared" ca="1" si="350"/>
        <v/>
      </c>
    </row>
    <row r="7480" spans="1:6" x14ac:dyDescent="0.25">
      <c r="A7480" t="str">
        <f ca="1">IF('Patient History &amp; Demographics'!X7480&gt;10,'Patient History &amp; Demographics'!A7480,"")</f>
        <v/>
      </c>
      <c r="B7480" t="str">
        <f ca="1">IF('Patient History &amp; Demographics'!X7480&gt;=20,"Acute",IF(AND('Patient History &amp; Demographics'!X7480&gt;=10,'Patient History &amp; Demographics'!X7480&lt;20),"High","Low"))</f>
        <v>Low</v>
      </c>
      <c r="C7480" t="s">
        <v>24156</v>
      </c>
      <c r="D7480" t="str">
        <f t="shared" ca="1" si="348"/>
        <v/>
      </c>
      <c r="E7480" t="str">
        <f t="shared" ca="1" si="349"/>
        <v/>
      </c>
      <c r="F7480" t="str">
        <f t="shared" ca="1" si="350"/>
        <v/>
      </c>
    </row>
    <row r="7481" spans="1:6" x14ac:dyDescent="0.25">
      <c r="A7481">
        <f ca="1">IF('Patient History &amp; Demographics'!X7481&gt;10,'Patient History &amp; Demographics'!A7481,"")</f>
        <v>476638</v>
      </c>
      <c r="B7481" t="str">
        <f ca="1">IF('Patient History &amp; Demographics'!X7481&gt;=20,"Acute",IF(AND('Patient History &amp; Demographics'!X7481&gt;=10,'Patient History &amp; Demographics'!X7481&lt;20),"High","Low"))</f>
        <v>High</v>
      </c>
      <c r="C7481" t="s">
        <v>24155</v>
      </c>
      <c r="D7481">
        <f t="shared" ca="1" si="348"/>
        <v>1025</v>
      </c>
      <c r="E7481" t="str">
        <f t="shared" ca="1" si="349"/>
        <v>Screening</v>
      </c>
      <c r="F7481" t="str">
        <f t="shared" ca="1" si="350"/>
        <v/>
      </c>
    </row>
    <row r="7482" spans="1:6" x14ac:dyDescent="0.25">
      <c r="A7482">
        <f ca="1">IF('Patient History &amp; Demographics'!X7482&gt;10,'Patient History &amp; Demographics'!A7482,"")</f>
        <v>476647</v>
      </c>
      <c r="B7482" t="str">
        <f ca="1">IF('Patient History &amp; Demographics'!X7482&gt;=20,"Acute",IF(AND('Patient History &amp; Demographics'!X7482&gt;=10,'Patient History &amp; Demographics'!X7482&lt;20),"High","Low"))</f>
        <v>High</v>
      </c>
      <c r="C7482" t="s">
        <v>24155</v>
      </c>
      <c r="D7482">
        <f t="shared" ca="1" si="348"/>
        <v>1005</v>
      </c>
      <c r="E7482" t="str">
        <f t="shared" ca="1" si="349"/>
        <v>Rehabilitation</v>
      </c>
      <c r="F7482" t="str">
        <f t="shared" ca="1" si="350"/>
        <v>Cured</v>
      </c>
    </row>
    <row r="7483" spans="1:6" x14ac:dyDescent="0.25">
      <c r="A7483">
        <f ca="1">IF('Patient History &amp; Demographics'!X7483&gt;10,'Patient History &amp; Demographics'!A7483,"")</f>
        <v>476656</v>
      </c>
      <c r="B7483" t="str">
        <f ca="1">IF('Patient History &amp; Demographics'!X7483&gt;=20,"Acute",IF(AND('Patient History &amp; Demographics'!X7483&gt;=10,'Patient History &amp; Demographics'!X7483&lt;20),"High","Low"))</f>
        <v>High</v>
      </c>
      <c r="C7483" t="s">
        <v>24155</v>
      </c>
      <c r="D7483">
        <f t="shared" ca="1" si="348"/>
        <v>1009</v>
      </c>
      <c r="E7483" t="str">
        <f t="shared" ca="1" si="349"/>
        <v>Screening</v>
      </c>
      <c r="F7483" t="str">
        <f t="shared" ca="1" si="350"/>
        <v/>
      </c>
    </row>
    <row r="7484" spans="1:6" x14ac:dyDescent="0.25">
      <c r="A7484" t="str">
        <f ca="1">IF('Patient History &amp; Demographics'!X7484&gt;10,'Patient History &amp; Demographics'!A7484,"")</f>
        <v/>
      </c>
      <c r="B7484" t="str">
        <f ca="1">IF('Patient History &amp; Demographics'!X7484&gt;=20,"Acute",IF(AND('Patient History &amp; Demographics'!X7484&gt;=10,'Patient History &amp; Demographics'!X7484&lt;20),"High","Low"))</f>
        <v>Low</v>
      </c>
      <c r="C7484" t="s">
        <v>24155</v>
      </c>
      <c r="D7484">
        <f t="shared" ca="1" si="348"/>
        <v>1021</v>
      </c>
      <c r="E7484" t="str">
        <f t="shared" ca="1" si="349"/>
        <v>Rehabilitation</v>
      </c>
      <c r="F7484" t="str">
        <f t="shared" ca="1" si="350"/>
        <v>Cured</v>
      </c>
    </row>
    <row r="7485" spans="1:6" x14ac:dyDescent="0.25">
      <c r="A7485">
        <f ca="1">IF('Patient History &amp; Demographics'!X7485&gt;10,'Patient History &amp; Demographics'!A7485,"")</f>
        <v>476674</v>
      </c>
      <c r="B7485" t="str">
        <f ca="1">IF('Patient History &amp; Demographics'!X7485&gt;=20,"Acute",IF(AND('Patient History &amp; Demographics'!X7485&gt;=10,'Patient History &amp; Demographics'!X7485&lt;20),"High","Low"))</f>
        <v>High</v>
      </c>
      <c r="C7485" t="s">
        <v>24156</v>
      </c>
      <c r="D7485" t="str">
        <f t="shared" ca="1" si="348"/>
        <v/>
      </c>
      <c r="E7485" t="str">
        <f t="shared" ca="1" si="349"/>
        <v/>
      </c>
      <c r="F7485" t="str">
        <f t="shared" ca="1" si="350"/>
        <v/>
      </c>
    </row>
    <row r="7486" spans="1:6" x14ac:dyDescent="0.25">
      <c r="A7486">
        <f ca="1">IF('Patient History &amp; Demographics'!X7486&gt;10,'Patient History &amp; Demographics'!A7486,"")</f>
        <v>476683</v>
      </c>
      <c r="B7486" t="str">
        <f ca="1">IF('Patient History &amp; Demographics'!X7486&gt;=20,"Acute",IF(AND('Patient History &amp; Demographics'!X7486&gt;=10,'Patient History &amp; Demographics'!X7486&lt;20),"High","Low"))</f>
        <v>High</v>
      </c>
      <c r="C7486" t="s">
        <v>24155</v>
      </c>
      <c r="D7486">
        <f t="shared" ca="1" si="348"/>
        <v>1020</v>
      </c>
      <c r="E7486" t="str">
        <f t="shared" ca="1" si="349"/>
        <v>Rehabilitation</v>
      </c>
      <c r="F7486" t="str">
        <f t="shared" ca="1" si="350"/>
        <v>Cured</v>
      </c>
    </row>
    <row r="7487" spans="1:6" x14ac:dyDescent="0.25">
      <c r="A7487">
        <f ca="1">IF('Patient History &amp; Demographics'!X7487&gt;10,'Patient History &amp; Demographics'!A7487,"")</f>
        <v>476692</v>
      </c>
      <c r="B7487" t="str">
        <f ca="1">IF('Patient History &amp; Demographics'!X7487&gt;=20,"Acute",IF(AND('Patient History &amp; Demographics'!X7487&gt;=10,'Patient History &amp; Demographics'!X7487&lt;20),"High","Low"))</f>
        <v>High</v>
      </c>
      <c r="C7487" t="s">
        <v>24155</v>
      </c>
      <c r="D7487">
        <f t="shared" ca="1" si="348"/>
        <v>1004</v>
      </c>
      <c r="E7487" t="str">
        <f t="shared" ca="1" si="349"/>
        <v>Rehabilitation</v>
      </c>
      <c r="F7487" t="str">
        <f t="shared" ca="1" si="350"/>
        <v>No Progress</v>
      </c>
    </row>
    <row r="7488" spans="1:6" x14ac:dyDescent="0.25">
      <c r="A7488">
        <f ca="1">IF('Patient History &amp; Demographics'!X7488&gt;10,'Patient History &amp; Demographics'!A7488,"")</f>
        <v>476708</v>
      </c>
      <c r="B7488" t="str">
        <f ca="1">IF('Patient History &amp; Demographics'!X7488&gt;=20,"Acute",IF(AND('Patient History &amp; Demographics'!X7488&gt;=10,'Patient History &amp; Demographics'!X7488&lt;20),"High","Low"))</f>
        <v>High</v>
      </c>
      <c r="C7488" t="s">
        <v>24156</v>
      </c>
      <c r="D7488" t="str">
        <f t="shared" ca="1" si="348"/>
        <v/>
      </c>
      <c r="E7488" t="str">
        <f t="shared" ca="1" si="349"/>
        <v/>
      </c>
      <c r="F7488" t="str">
        <f t="shared" ca="1" si="350"/>
        <v/>
      </c>
    </row>
    <row r="7489" spans="1:6" x14ac:dyDescent="0.25">
      <c r="A7489">
        <f ca="1">IF('Patient History &amp; Demographics'!X7489&gt;10,'Patient History &amp; Demographics'!A7489,"")</f>
        <v>476717</v>
      </c>
      <c r="B7489" t="str">
        <f ca="1">IF('Patient History &amp; Demographics'!X7489&gt;=20,"Acute",IF(AND('Patient History &amp; Demographics'!X7489&gt;=10,'Patient History &amp; Demographics'!X7489&lt;20),"High","Low"))</f>
        <v>Acute</v>
      </c>
      <c r="C7489" t="s">
        <v>24155</v>
      </c>
      <c r="D7489">
        <f t="shared" ca="1" si="348"/>
        <v>1010</v>
      </c>
      <c r="E7489" t="str">
        <f t="shared" ca="1" si="349"/>
        <v>Screening</v>
      </c>
      <c r="F7489" t="str">
        <f t="shared" ca="1" si="350"/>
        <v/>
      </c>
    </row>
    <row r="7490" spans="1:6" x14ac:dyDescent="0.25">
      <c r="A7490" t="str">
        <f ca="1">IF('Patient History &amp; Demographics'!X7490&gt;10,'Patient History &amp; Demographics'!A7490,"")</f>
        <v/>
      </c>
      <c r="B7490" t="str">
        <f ca="1">IF('Patient History &amp; Demographics'!X7490&gt;=20,"Acute",IF(AND('Patient History &amp; Demographics'!X7490&gt;=10,'Patient History &amp; Demographics'!X7490&lt;20),"High","Low"))</f>
        <v>High</v>
      </c>
      <c r="C7490" t="s">
        <v>24155</v>
      </c>
      <c r="D7490">
        <f t="shared" ref="D7490:D7553" ca="1" si="351">IF(C7490="Yes",CHOOSE(RANDBETWEEN(1,27),1001,1002,1003,1004,1005,1006,1007,1008,1009,1010,1011,1012,1013,1014,1015,1016,1017,1018,
1019,1020,1021,1022,1023,1024,1025,1026,1027,1028),"")</f>
        <v>1014</v>
      </c>
      <c r="E7490" t="str">
        <f t="shared" ca="1" si="349"/>
        <v>Rehabilitation</v>
      </c>
      <c r="F7490" t="str">
        <f t="shared" ca="1" si="350"/>
        <v>Cured</v>
      </c>
    </row>
    <row r="7491" spans="1:6" x14ac:dyDescent="0.25">
      <c r="A7491">
        <f ca="1">IF('Patient History &amp; Demographics'!X7491&gt;10,'Patient History &amp; Demographics'!A7491,"")</f>
        <v>476735</v>
      </c>
      <c r="B7491" t="str">
        <f ca="1">IF('Patient History &amp; Demographics'!X7491&gt;=20,"Acute",IF(AND('Patient History &amp; Demographics'!X7491&gt;=10,'Patient History &amp; Demographics'!X7491&lt;20),"High","Low"))</f>
        <v>High</v>
      </c>
      <c r="C7491" t="s">
        <v>24155</v>
      </c>
      <c r="D7491">
        <f t="shared" ca="1" si="351"/>
        <v>1020</v>
      </c>
      <c r="E7491" t="str">
        <f t="shared" ref="E7491:E7554" ca="1" si="352">IF(C7491="Yes",CHOOSE(RANDBETWEEN(1,2),"Screening","Rehabilitation"),"")</f>
        <v>Screening</v>
      </c>
      <c r="F7491" t="str">
        <f t="shared" ref="F7491:F7554" ca="1" si="353">IF(E7491="Rehabilitation",CHOOSE(RANDBETWEEN(1,4),"Positive Progress","No Progress","Condition Deteriorated","Cured"),"")</f>
        <v/>
      </c>
    </row>
    <row r="7492" spans="1:6" x14ac:dyDescent="0.25">
      <c r="A7492" t="str">
        <f ca="1">IF('Patient History &amp; Demographics'!X7492&gt;10,'Patient History &amp; Demographics'!A7492,"")</f>
        <v/>
      </c>
      <c r="B7492" t="str">
        <f ca="1">IF('Patient History &amp; Demographics'!X7492&gt;=20,"Acute",IF(AND('Patient History &amp; Demographics'!X7492&gt;=10,'Patient History &amp; Demographics'!X7492&lt;20),"High","Low"))</f>
        <v>Low</v>
      </c>
      <c r="C7492" t="s">
        <v>24156</v>
      </c>
      <c r="D7492" t="str">
        <f t="shared" ca="1" si="351"/>
        <v/>
      </c>
      <c r="E7492" t="str">
        <f t="shared" ca="1" si="352"/>
        <v/>
      </c>
      <c r="F7492" t="str">
        <f t="shared" ca="1" si="353"/>
        <v/>
      </c>
    </row>
    <row r="7493" spans="1:6" x14ac:dyDescent="0.25">
      <c r="A7493">
        <f ca="1">IF('Patient History &amp; Demographics'!X7493&gt;10,'Patient History &amp; Demographics'!A7493,"")</f>
        <v>476753</v>
      </c>
      <c r="B7493" t="str">
        <f ca="1">IF('Patient History &amp; Demographics'!X7493&gt;=20,"Acute",IF(AND('Patient History &amp; Demographics'!X7493&gt;=10,'Patient History &amp; Demographics'!X7493&lt;20),"High","Low"))</f>
        <v>High</v>
      </c>
      <c r="C7493" t="s">
        <v>24155</v>
      </c>
      <c r="D7493">
        <f t="shared" ca="1" si="351"/>
        <v>1009</v>
      </c>
      <c r="E7493" t="str">
        <f t="shared" ca="1" si="352"/>
        <v>Rehabilitation</v>
      </c>
      <c r="F7493" t="str">
        <f t="shared" ca="1" si="353"/>
        <v>Positive Progress</v>
      </c>
    </row>
    <row r="7494" spans="1:6" x14ac:dyDescent="0.25">
      <c r="A7494" t="str">
        <f ca="1">IF('Patient History &amp; Demographics'!X7494&gt;10,'Patient History &amp; Demographics'!A7494,"")</f>
        <v/>
      </c>
      <c r="B7494" t="str">
        <f ca="1">IF('Patient History &amp; Demographics'!X7494&gt;=20,"Acute",IF(AND('Patient History &amp; Demographics'!X7494&gt;=10,'Patient History &amp; Demographics'!X7494&lt;20),"High","Low"))</f>
        <v>High</v>
      </c>
      <c r="C7494" t="s">
        <v>24156</v>
      </c>
      <c r="D7494" t="str">
        <f t="shared" ca="1" si="351"/>
        <v/>
      </c>
      <c r="E7494" t="str">
        <f t="shared" ca="1" si="352"/>
        <v/>
      </c>
      <c r="F7494" t="str">
        <f t="shared" ca="1" si="353"/>
        <v/>
      </c>
    </row>
    <row r="7495" spans="1:6" x14ac:dyDescent="0.25">
      <c r="A7495">
        <f ca="1">IF('Patient History &amp; Demographics'!X7495&gt;10,'Patient History &amp; Demographics'!A7495,"")</f>
        <v>476771</v>
      </c>
      <c r="B7495" t="str">
        <f ca="1">IF('Patient History &amp; Demographics'!X7495&gt;=20,"Acute",IF(AND('Patient History &amp; Demographics'!X7495&gt;=10,'Patient History &amp; Demographics'!X7495&lt;20),"High","Low"))</f>
        <v>High</v>
      </c>
      <c r="C7495" t="s">
        <v>24155</v>
      </c>
      <c r="D7495">
        <f t="shared" ca="1" si="351"/>
        <v>1022</v>
      </c>
      <c r="E7495" t="str">
        <f t="shared" ca="1" si="352"/>
        <v>Screening</v>
      </c>
      <c r="F7495" t="str">
        <f t="shared" ca="1" si="353"/>
        <v/>
      </c>
    </row>
    <row r="7496" spans="1:6" x14ac:dyDescent="0.25">
      <c r="A7496">
        <f ca="1">IF('Patient History &amp; Demographics'!X7496&gt;10,'Patient History &amp; Demographics'!A7496,"")</f>
        <v>476780</v>
      </c>
      <c r="B7496" t="str">
        <f ca="1">IF('Patient History &amp; Demographics'!X7496&gt;=20,"Acute",IF(AND('Patient History &amp; Demographics'!X7496&gt;=10,'Patient History &amp; Demographics'!X7496&lt;20),"High","Low"))</f>
        <v>High</v>
      </c>
      <c r="C7496" t="s">
        <v>24156</v>
      </c>
      <c r="D7496" t="str">
        <f t="shared" ca="1" si="351"/>
        <v/>
      </c>
      <c r="E7496" t="str">
        <f t="shared" ca="1" si="352"/>
        <v/>
      </c>
      <c r="F7496" t="str">
        <f t="shared" ca="1" si="353"/>
        <v/>
      </c>
    </row>
    <row r="7497" spans="1:6" x14ac:dyDescent="0.25">
      <c r="A7497">
        <f ca="1">IF('Patient History &amp; Demographics'!X7497&gt;10,'Patient History &amp; Demographics'!A7497,"")</f>
        <v>476799</v>
      </c>
      <c r="B7497" t="str">
        <f ca="1">IF('Patient History &amp; Demographics'!X7497&gt;=20,"Acute",IF(AND('Patient History &amp; Demographics'!X7497&gt;=10,'Patient History &amp; Demographics'!X7497&lt;20),"High","Low"))</f>
        <v>High</v>
      </c>
      <c r="C7497" t="s">
        <v>24156</v>
      </c>
      <c r="D7497" t="str">
        <f t="shared" ca="1" si="351"/>
        <v/>
      </c>
      <c r="E7497" t="str">
        <f t="shared" ca="1" si="352"/>
        <v/>
      </c>
      <c r="F7497" t="str">
        <f t="shared" ca="1" si="353"/>
        <v/>
      </c>
    </row>
    <row r="7498" spans="1:6" x14ac:dyDescent="0.25">
      <c r="A7498">
        <f ca="1">IF('Patient History &amp; Demographics'!X7498&gt;10,'Patient History &amp; Demographics'!A7498,"")</f>
        <v>476805</v>
      </c>
      <c r="B7498" t="str">
        <f ca="1">IF('Patient History &amp; Demographics'!X7498&gt;=20,"Acute",IF(AND('Patient History &amp; Demographics'!X7498&gt;=10,'Patient History &amp; Demographics'!X7498&lt;20),"High","Low"))</f>
        <v>High</v>
      </c>
      <c r="C7498" t="s">
        <v>24155</v>
      </c>
      <c r="D7498">
        <f t="shared" ca="1" si="351"/>
        <v>1015</v>
      </c>
      <c r="E7498" t="str">
        <f t="shared" ca="1" si="352"/>
        <v>Screening</v>
      </c>
      <c r="F7498" t="str">
        <f t="shared" ca="1" si="353"/>
        <v/>
      </c>
    </row>
    <row r="7499" spans="1:6" x14ac:dyDescent="0.25">
      <c r="A7499">
        <f ca="1">IF('Patient History &amp; Demographics'!X7499&gt;10,'Patient History &amp; Demographics'!A7499,"")</f>
        <v>476814</v>
      </c>
      <c r="B7499" t="str">
        <f ca="1">IF('Patient History &amp; Demographics'!X7499&gt;=20,"Acute",IF(AND('Patient History &amp; Demographics'!X7499&gt;=10,'Patient History &amp; Demographics'!X7499&lt;20),"High","Low"))</f>
        <v>High</v>
      </c>
      <c r="C7499" t="s">
        <v>24156</v>
      </c>
      <c r="D7499" t="str">
        <f t="shared" ca="1" si="351"/>
        <v/>
      </c>
      <c r="E7499" t="str">
        <f t="shared" ca="1" si="352"/>
        <v/>
      </c>
      <c r="F7499" t="str">
        <f t="shared" ca="1" si="353"/>
        <v/>
      </c>
    </row>
    <row r="7500" spans="1:6" x14ac:dyDescent="0.25">
      <c r="A7500">
        <f ca="1">IF('Patient History &amp; Demographics'!X7500&gt;10,'Patient History &amp; Demographics'!A7500,"")</f>
        <v>476823</v>
      </c>
      <c r="B7500" t="str">
        <f ca="1">IF('Patient History &amp; Demographics'!X7500&gt;=20,"Acute",IF(AND('Patient History &amp; Demographics'!X7500&gt;=10,'Patient History &amp; Demographics'!X7500&lt;20),"High","Low"))</f>
        <v>Acute</v>
      </c>
      <c r="C7500" t="s">
        <v>24155</v>
      </c>
      <c r="D7500">
        <f t="shared" ca="1" si="351"/>
        <v>1021</v>
      </c>
      <c r="E7500" t="str">
        <f t="shared" ca="1" si="352"/>
        <v>Screening</v>
      </c>
      <c r="F7500" t="str">
        <f t="shared" ca="1" si="353"/>
        <v/>
      </c>
    </row>
    <row r="7501" spans="1:6" x14ac:dyDescent="0.25">
      <c r="A7501">
        <f ca="1">IF('Patient History &amp; Demographics'!X7501&gt;10,'Patient History &amp; Demographics'!A7501,"")</f>
        <v>476832</v>
      </c>
      <c r="B7501" t="str">
        <f ca="1">IF('Patient History &amp; Demographics'!X7501&gt;=20,"Acute",IF(AND('Patient History &amp; Demographics'!X7501&gt;=10,'Patient History &amp; Demographics'!X7501&lt;20),"High","Low"))</f>
        <v>High</v>
      </c>
      <c r="C7501" t="s">
        <v>24155</v>
      </c>
      <c r="D7501">
        <f t="shared" ca="1" si="351"/>
        <v>1019</v>
      </c>
      <c r="E7501" t="str">
        <f t="shared" ca="1" si="352"/>
        <v>Rehabilitation</v>
      </c>
      <c r="F7501" t="str">
        <f t="shared" ca="1" si="353"/>
        <v>Cured</v>
      </c>
    </row>
    <row r="7502" spans="1:6" x14ac:dyDescent="0.25">
      <c r="A7502">
        <f ca="1">IF('Patient History &amp; Demographics'!X7502&gt;10,'Patient History &amp; Demographics'!A7502,"")</f>
        <v>476841</v>
      </c>
      <c r="B7502" t="str">
        <f ca="1">IF('Patient History &amp; Demographics'!X7502&gt;=20,"Acute",IF(AND('Patient History &amp; Demographics'!X7502&gt;=10,'Patient History &amp; Demographics'!X7502&lt;20),"High","Low"))</f>
        <v>High</v>
      </c>
      <c r="C7502" t="s">
        <v>24155</v>
      </c>
      <c r="D7502">
        <f t="shared" ca="1" si="351"/>
        <v>1024</v>
      </c>
      <c r="E7502" t="str">
        <f t="shared" ca="1" si="352"/>
        <v>Screening</v>
      </c>
      <c r="F7502" t="str">
        <f t="shared" ca="1" si="353"/>
        <v/>
      </c>
    </row>
    <row r="7503" spans="1:6" x14ac:dyDescent="0.25">
      <c r="A7503">
        <f ca="1">IF('Patient History &amp; Demographics'!X7503&gt;10,'Patient History &amp; Demographics'!A7503,"")</f>
        <v>476850</v>
      </c>
      <c r="B7503" t="str">
        <f ca="1">IF('Patient History &amp; Demographics'!X7503&gt;=20,"Acute",IF(AND('Patient History &amp; Demographics'!X7503&gt;=10,'Patient History &amp; Demographics'!X7503&lt;20),"High","Low"))</f>
        <v>High</v>
      </c>
      <c r="C7503" t="s">
        <v>24155</v>
      </c>
      <c r="D7503">
        <f t="shared" ca="1" si="351"/>
        <v>1002</v>
      </c>
      <c r="E7503" t="str">
        <f t="shared" ca="1" si="352"/>
        <v>Screening</v>
      </c>
      <c r="F7503" t="str">
        <f t="shared" ca="1" si="353"/>
        <v/>
      </c>
    </row>
    <row r="7504" spans="1:6" x14ac:dyDescent="0.25">
      <c r="A7504" t="str">
        <f ca="1">IF('Patient History &amp; Demographics'!X7504&gt;10,'Patient History &amp; Demographics'!A7504,"")</f>
        <v/>
      </c>
      <c r="B7504" t="str">
        <f ca="1">IF('Patient History &amp; Demographics'!X7504&gt;=20,"Acute",IF(AND('Patient History &amp; Demographics'!X7504&gt;=10,'Patient History &amp; Demographics'!X7504&lt;20),"High","Low"))</f>
        <v>Low</v>
      </c>
      <c r="C7504" t="s">
        <v>24156</v>
      </c>
      <c r="D7504" t="str">
        <f t="shared" ca="1" si="351"/>
        <v/>
      </c>
      <c r="E7504" t="str">
        <f t="shared" ca="1" si="352"/>
        <v/>
      </c>
      <c r="F7504" t="str">
        <f t="shared" ca="1" si="353"/>
        <v/>
      </c>
    </row>
    <row r="7505" spans="1:6" x14ac:dyDescent="0.25">
      <c r="A7505" t="str">
        <f ca="1">IF('Patient History &amp; Demographics'!X7505&gt;10,'Patient History &amp; Demographics'!A7505,"")</f>
        <v/>
      </c>
      <c r="B7505" t="str">
        <f ca="1">IF('Patient History &amp; Demographics'!X7505&gt;=20,"Acute",IF(AND('Patient History &amp; Demographics'!X7505&gt;=10,'Patient History &amp; Demographics'!X7505&lt;20),"High","Low"))</f>
        <v>Low</v>
      </c>
      <c r="C7505" t="s">
        <v>24155</v>
      </c>
      <c r="D7505">
        <f t="shared" ca="1" si="351"/>
        <v>1006</v>
      </c>
      <c r="E7505" t="str">
        <f t="shared" ca="1" si="352"/>
        <v>Screening</v>
      </c>
      <c r="F7505" t="str">
        <f t="shared" ca="1" si="353"/>
        <v/>
      </c>
    </row>
    <row r="7506" spans="1:6" x14ac:dyDescent="0.25">
      <c r="A7506">
        <f ca="1">IF('Patient History &amp; Demographics'!X7506&gt;10,'Patient History &amp; Demographics'!A7506,"")</f>
        <v>476887</v>
      </c>
      <c r="B7506" t="str">
        <f ca="1">IF('Patient History &amp; Demographics'!X7506&gt;=20,"Acute",IF(AND('Patient History &amp; Demographics'!X7506&gt;=10,'Patient History &amp; Demographics'!X7506&lt;20),"High","Low"))</f>
        <v>High</v>
      </c>
      <c r="C7506" t="s">
        <v>24155</v>
      </c>
      <c r="D7506">
        <f t="shared" ca="1" si="351"/>
        <v>1023</v>
      </c>
      <c r="E7506" t="str">
        <f t="shared" ca="1" si="352"/>
        <v>Screening</v>
      </c>
      <c r="F7506" t="str">
        <f t="shared" ca="1" si="353"/>
        <v/>
      </c>
    </row>
    <row r="7507" spans="1:6" x14ac:dyDescent="0.25">
      <c r="A7507" t="str">
        <f ca="1">IF('Patient History &amp; Demographics'!X7507&gt;10,'Patient History &amp; Demographics'!A7507,"")</f>
        <v/>
      </c>
      <c r="B7507" t="str">
        <f ca="1">IF('Patient History &amp; Demographics'!X7507&gt;=20,"Acute",IF(AND('Patient History &amp; Demographics'!X7507&gt;=10,'Patient History &amp; Demographics'!X7507&lt;20),"High","Low"))</f>
        <v>Low</v>
      </c>
      <c r="C7507" t="s">
        <v>24156</v>
      </c>
      <c r="D7507" t="str">
        <f t="shared" ca="1" si="351"/>
        <v/>
      </c>
      <c r="E7507" t="str">
        <f t="shared" ca="1" si="352"/>
        <v/>
      </c>
      <c r="F7507" t="str">
        <f t="shared" ca="1" si="353"/>
        <v/>
      </c>
    </row>
    <row r="7508" spans="1:6" x14ac:dyDescent="0.25">
      <c r="A7508">
        <f ca="1">IF('Patient History &amp; Demographics'!X7508&gt;10,'Patient History &amp; Demographics'!A7508,"")</f>
        <v>476902</v>
      </c>
      <c r="B7508" t="str">
        <f ca="1">IF('Patient History &amp; Demographics'!X7508&gt;=20,"Acute",IF(AND('Patient History &amp; Demographics'!X7508&gt;=10,'Patient History &amp; Demographics'!X7508&lt;20),"High","Low"))</f>
        <v>High</v>
      </c>
      <c r="C7508" t="s">
        <v>24156</v>
      </c>
      <c r="D7508" t="str">
        <f t="shared" ca="1" si="351"/>
        <v/>
      </c>
      <c r="E7508" t="str">
        <f t="shared" ca="1" si="352"/>
        <v/>
      </c>
      <c r="F7508" t="str">
        <f t="shared" ca="1" si="353"/>
        <v/>
      </c>
    </row>
    <row r="7509" spans="1:6" x14ac:dyDescent="0.25">
      <c r="A7509">
        <f ca="1">IF('Patient History &amp; Demographics'!X7509&gt;10,'Patient History &amp; Demographics'!A7509,"")</f>
        <v>476911</v>
      </c>
      <c r="B7509" t="str">
        <f ca="1">IF('Patient History &amp; Demographics'!X7509&gt;=20,"Acute",IF(AND('Patient History &amp; Demographics'!X7509&gt;=10,'Patient History &amp; Demographics'!X7509&lt;20),"High","Low"))</f>
        <v>High</v>
      </c>
      <c r="C7509" t="s">
        <v>24156</v>
      </c>
      <c r="D7509" t="str">
        <f t="shared" ca="1" si="351"/>
        <v/>
      </c>
      <c r="E7509" t="str">
        <f t="shared" ca="1" si="352"/>
        <v/>
      </c>
      <c r="F7509" t="str">
        <f t="shared" ca="1" si="353"/>
        <v/>
      </c>
    </row>
    <row r="7510" spans="1:6" x14ac:dyDescent="0.25">
      <c r="A7510">
        <f ca="1">IF('Patient History &amp; Demographics'!X7510&gt;10,'Patient History &amp; Demographics'!A7510,"")</f>
        <v>476939</v>
      </c>
      <c r="B7510" t="str">
        <f ca="1">IF('Patient History &amp; Demographics'!X7510&gt;=20,"Acute",IF(AND('Patient History &amp; Demographics'!X7510&gt;=10,'Patient History &amp; Demographics'!X7510&lt;20),"High","Low"))</f>
        <v>High</v>
      </c>
      <c r="C7510" t="s">
        <v>24156</v>
      </c>
      <c r="D7510" t="str">
        <f t="shared" ca="1" si="351"/>
        <v/>
      </c>
      <c r="E7510" t="str">
        <f t="shared" ca="1" si="352"/>
        <v/>
      </c>
      <c r="F7510" t="str">
        <f t="shared" ca="1" si="353"/>
        <v/>
      </c>
    </row>
    <row r="7511" spans="1:6" x14ac:dyDescent="0.25">
      <c r="A7511">
        <f ca="1">IF('Patient History &amp; Demographics'!X7511&gt;10,'Patient History &amp; Demographics'!A7511,"")</f>
        <v>476948</v>
      </c>
      <c r="B7511" t="str">
        <f ca="1">IF('Patient History &amp; Demographics'!X7511&gt;=20,"Acute",IF(AND('Patient History &amp; Demographics'!X7511&gt;=10,'Patient History &amp; Demographics'!X7511&lt;20),"High","Low"))</f>
        <v>High</v>
      </c>
      <c r="C7511" t="s">
        <v>24155</v>
      </c>
      <c r="D7511">
        <f t="shared" ca="1" si="351"/>
        <v>1018</v>
      </c>
      <c r="E7511" t="str">
        <f t="shared" ca="1" si="352"/>
        <v>Screening</v>
      </c>
      <c r="F7511" t="str">
        <f t="shared" ca="1" si="353"/>
        <v/>
      </c>
    </row>
    <row r="7512" spans="1:6" x14ac:dyDescent="0.25">
      <c r="A7512">
        <f ca="1">IF('Patient History &amp; Demographics'!X7512&gt;10,'Patient History &amp; Demographics'!A7512,"")</f>
        <v>476957</v>
      </c>
      <c r="B7512" t="str">
        <f ca="1">IF('Patient History &amp; Demographics'!X7512&gt;=20,"Acute",IF(AND('Patient History &amp; Demographics'!X7512&gt;=10,'Patient History &amp; Demographics'!X7512&lt;20),"High","Low"))</f>
        <v>Acute</v>
      </c>
      <c r="C7512" t="s">
        <v>24156</v>
      </c>
      <c r="D7512" t="str">
        <f t="shared" ca="1" si="351"/>
        <v/>
      </c>
      <c r="E7512" t="str">
        <f t="shared" ca="1" si="352"/>
        <v/>
      </c>
      <c r="F7512" t="str">
        <f t="shared" ca="1" si="353"/>
        <v/>
      </c>
    </row>
    <row r="7513" spans="1:6" x14ac:dyDescent="0.25">
      <c r="A7513">
        <f ca="1">IF('Patient History &amp; Demographics'!X7513&gt;10,'Patient History &amp; Demographics'!A7513,"")</f>
        <v>476966</v>
      </c>
      <c r="B7513" t="str">
        <f ca="1">IF('Patient History &amp; Demographics'!X7513&gt;=20,"Acute",IF(AND('Patient History &amp; Demographics'!X7513&gt;=10,'Patient History &amp; Demographics'!X7513&lt;20),"High","Low"))</f>
        <v>High</v>
      </c>
      <c r="C7513" t="s">
        <v>24155</v>
      </c>
      <c r="D7513">
        <f t="shared" ca="1" si="351"/>
        <v>1009</v>
      </c>
      <c r="E7513" t="str">
        <f t="shared" ca="1" si="352"/>
        <v>Rehabilitation</v>
      </c>
      <c r="F7513" t="str">
        <f t="shared" ca="1" si="353"/>
        <v>No Progress</v>
      </c>
    </row>
    <row r="7514" spans="1:6" x14ac:dyDescent="0.25">
      <c r="A7514">
        <f ca="1">IF('Patient History &amp; Demographics'!X7514&gt;10,'Patient History &amp; Demographics'!A7514,"")</f>
        <v>476975</v>
      </c>
      <c r="B7514" t="str">
        <f ca="1">IF('Patient History &amp; Demographics'!X7514&gt;=20,"Acute",IF(AND('Patient History &amp; Demographics'!X7514&gt;=10,'Patient History &amp; Demographics'!X7514&lt;20),"High","Low"))</f>
        <v>High</v>
      </c>
      <c r="C7514" t="s">
        <v>24155</v>
      </c>
      <c r="D7514">
        <f t="shared" ca="1" si="351"/>
        <v>1005</v>
      </c>
      <c r="E7514" t="str">
        <f t="shared" ca="1" si="352"/>
        <v>Screening</v>
      </c>
      <c r="F7514" t="str">
        <f t="shared" ca="1" si="353"/>
        <v/>
      </c>
    </row>
    <row r="7515" spans="1:6" x14ac:dyDescent="0.25">
      <c r="A7515" t="str">
        <f ca="1">IF('Patient History &amp; Demographics'!X7515&gt;10,'Patient History &amp; Demographics'!A7515,"")</f>
        <v/>
      </c>
      <c r="B7515" t="str">
        <f ca="1">IF('Patient History &amp; Demographics'!X7515&gt;=20,"Acute",IF(AND('Patient History &amp; Demographics'!X7515&gt;=10,'Patient History &amp; Demographics'!X7515&lt;20),"High","Low"))</f>
        <v>Low</v>
      </c>
      <c r="C7515" t="s">
        <v>24155</v>
      </c>
      <c r="D7515">
        <f t="shared" ca="1" si="351"/>
        <v>1017</v>
      </c>
      <c r="E7515" t="str">
        <f t="shared" ca="1" si="352"/>
        <v>Rehabilitation</v>
      </c>
      <c r="F7515" t="str">
        <f t="shared" ca="1" si="353"/>
        <v>Cured</v>
      </c>
    </row>
    <row r="7516" spans="1:6" x14ac:dyDescent="0.25">
      <c r="A7516">
        <f ca="1">IF('Patient History &amp; Demographics'!X7516&gt;10,'Patient History &amp; Demographics'!A7516,"")</f>
        <v>476993</v>
      </c>
      <c r="B7516" t="str">
        <f ca="1">IF('Patient History &amp; Demographics'!X7516&gt;=20,"Acute",IF(AND('Patient History &amp; Demographics'!X7516&gt;=10,'Patient History &amp; Demographics'!X7516&lt;20),"High","Low"))</f>
        <v>High</v>
      </c>
      <c r="C7516" t="s">
        <v>24156</v>
      </c>
      <c r="D7516" t="str">
        <f t="shared" ca="1" si="351"/>
        <v/>
      </c>
      <c r="E7516" t="str">
        <f t="shared" ca="1" si="352"/>
        <v/>
      </c>
      <c r="F7516" t="str">
        <f t="shared" ca="1" si="353"/>
        <v/>
      </c>
    </row>
    <row r="7517" spans="1:6" x14ac:dyDescent="0.25">
      <c r="A7517">
        <f ca="1">IF('Patient History &amp; Demographics'!X7517&gt;10,'Patient History &amp; Demographics'!A7517,"")</f>
        <v>477002</v>
      </c>
      <c r="B7517" t="str">
        <f ca="1">IF('Patient History &amp; Demographics'!X7517&gt;=20,"Acute",IF(AND('Patient History &amp; Demographics'!X7517&gt;=10,'Patient History &amp; Demographics'!X7517&lt;20),"High","Low"))</f>
        <v>High</v>
      </c>
      <c r="C7517" t="s">
        <v>24156</v>
      </c>
      <c r="D7517" t="str">
        <f t="shared" ca="1" si="351"/>
        <v/>
      </c>
      <c r="E7517" t="str">
        <f t="shared" ca="1" si="352"/>
        <v/>
      </c>
      <c r="F7517" t="str">
        <f t="shared" ca="1" si="353"/>
        <v/>
      </c>
    </row>
    <row r="7518" spans="1:6" x14ac:dyDescent="0.25">
      <c r="A7518" t="str">
        <f ca="1">IF('Patient History &amp; Demographics'!X7518&gt;10,'Patient History &amp; Demographics'!A7518,"")</f>
        <v/>
      </c>
      <c r="B7518" t="str">
        <f ca="1">IF('Patient History &amp; Demographics'!X7518&gt;=20,"Acute",IF(AND('Patient History &amp; Demographics'!X7518&gt;=10,'Patient History &amp; Demographics'!X7518&lt;20),"High","Low"))</f>
        <v>Low</v>
      </c>
      <c r="C7518" t="s">
        <v>24156</v>
      </c>
      <c r="D7518" t="str">
        <f t="shared" ca="1" si="351"/>
        <v/>
      </c>
      <c r="E7518" t="str">
        <f t="shared" ca="1" si="352"/>
        <v/>
      </c>
      <c r="F7518" t="str">
        <f t="shared" ca="1" si="353"/>
        <v/>
      </c>
    </row>
    <row r="7519" spans="1:6" x14ac:dyDescent="0.25">
      <c r="A7519">
        <f ca="1">IF('Patient History &amp; Demographics'!X7519&gt;10,'Patient History &amp; Demographics'!A7519,"")</f>
        <v>477020</v>
      </c>
      <c r="B7519" t="str">
        <f ca="1">IF('Patient History &amp; Demographics'!X7519&gt;=20,"Acute",IF(AND('Patient History &amp; Demographics'!X7519&gt;=10,'Patient History &amp; Demographics'!X7519&lt;20),"High","Low"))</f>
        <v>Acute</v>
      </c>
      <c r="C7519" t="s">
        <v>24155</v>
      </c>
      <c r="D7519">
        <f t="shared" ca="1" si="351"/>
        <v>1004</v>
      </c>
      <c r="E7519" t="str">
        <f t="shared" ca="1" si="352"/>
        <v>Rehabilitation</v>
      </c>
      <c r="F7519" t="str">
        <f t="shared" ca="1" si="353"/>
        <v>Positive Progress</v>
      </c>
    </row>
    <row r="7520" spans="1:6" x14ac:dyDescent="0.25">
      <c r="A7520">
        <f ca="1">IF('Patient History &amp; Demographics'!X7520&gt;10,'Patient History &amp; Demographics'!A7520,"")</f>
        <v>477039</v>
      </c>
      <c r="B7520" t="str">
        <f ca="1">IF('Patient History &amp; Demographics'!X7520&gt;=20,"Acute",IF(AND('Patient History &amp; Demographics'!X7520&gt;=10,'Patient History &amp; Demographics'!X7520&lt;20),"High","Low"))</f>
        <v>High</v>
      </c>
      <c r="C7520" t="s">
        <v>24155</v>
      </c>
      <c r="D7520">
        <f t="shared" ca="1" si="351"/>
        <v>1022</v>
      </c>
      <c r="E7520" t="str">
        <f t="shared" ca="1" si="352"/>
        <v>Screening</v>
      </c>
      <c r="F7520" t="str">
        <f t="shared" ca="1" si="353"/>
        <v/>
      </c>
    </row>
    <row r="7521" spans="1:6" x14ac:dyDescent="0.25">
      <c r="A7521" t="str">
        <f ca="1">IF('Patient History &amp; Demographics'!X7521&gt;10,'Patient History &amp; Demographics'!A7521,"")</f>
        <v/>
      </c>
      <c r="B7521" t="str">
        <f ca="1">IF('Patient History &amp; Demographics'!X7521&gt;=20,"Acute",IF(AND('Patient History &amp; Demographics'!X7521&gt;=10,'Patient History &amp; Demographics'!X7521&lt;20),"High","Low"))</f>
        <v>Low</v>
      </c>
      <c r="C7521" t="s">
        <v>24156</v>
      </c>
      <c r="D7521" t="str">
        <f t="shared" ca="1" si="351"/>
        <v/>
      </c>
      <c r="E7521" t="str">
        <f t="shared" ca="1" si="352"/>
        <v/>
      </c>
      <c r="F7521" t="str">
        <f t="shared" ca="1" si="353"/>
        <v/>
      </c>
    </row>
    <row r="7522" spans="1:6" x14ac:dyDescent="0.25">
      <c r="A7522" t="str">
        <f ca="1">IF('Patient History &amp; Demographics'!X7522&gt;10,'Patient History &amp; Demographics'!A7522,"")</f>
        <v/>
      </c>
      <c r="B7522" t="str">
        <f ca="1">IF('Patient History &amp; Demographics'!X7522&gt;=20,"Acute",IF(AND('Patient History &amp; Demographics'!X7522&gt;=10,'Patient History &amp; Demographics'!X7522&lt;20),"High","Low"))</f>
        <v>Low</v>
      </c>
      <c r="C7522" t="s">
        <v>24155</v>
      </c>
      <c r="D7522">
        <f t="shared" ca="1" si="351"/>
        <v>1019</v>
      </c>
      <c r="E7522" t="str">
        <f t="shared" ca="1" si="352"/>
        <v>Rehabilitation</v>
      </c>
      <c r="F7522" t="str">
        <f t="shared" ca="1" si="353"/>
        <v>Cured</v>
      </c>
    </row>
    <row r="7523" spans="1:6" x14ac:dyDescent="0.25">
      <c r="A7523">
        <f ca="1">IF('Patient History &amp; Demographics'!X7523&gt;10,'Patient History &amp; Demographics'!A7523,"")</f>
        <v>478005</v>
      </c>
      <c r="B7523" t="str">
        <f ca="1">IF('Patient History &amp; Demographics'!X7523&gt;=20,"Acute",IF(AND('Patient History &amp; Demographics'!X7523&gt;=10,'Patient History &amp; Demographics'!X7523&lt;20),"High","Low"))</f>
        <v>Acute</v>
      </c>
      <c r="C7523" t="s">
        <v>24155</v>
      </c>
      <c r="D7523">
        <f t="shared" ca="1" si="351"/>
        <v>1023</v>
      </c>
      <c r="E7523" t="str">
        <f t="shared" ca="1" si="352"/>
        <v>Screening</v>
      </c>
      <c r="F7523" t="str">
        <f t="shared" ca="1" si="353"/>
        <v/>
      </c>
    </row>
    <row r="7524" spans="1:6" x14ac:dyDescent="0.25">
      <c r="A7524">
        <f ca="1">IF('Patient History &amp; Demographics'!X7524&gt;10,'Patient History &amp; Demographics'!A7524,"")</f>
        <v>478014</v>
      </c>
      <c r="B7524" t="str">
        <f ca="1">IF('Patient History &amp; Demographics'!X7524&gt;=20,"Acute",IF(AND('Patient History &amp; Demographics'!X7524&gt;=10,'Patient History &amp; Demographics'!X7524&lt;20),"High","Low"))</f>
        <v>High</v>
      </c>
      <c r="C7524" t="s">
        <v>24155</v>
      </c>
      <c r="D7524">
        <f t="shared" ca="1" si="351"/>
        <v>1010</v>
      </c>
      <c r="E7524" t="str">
        <f t="shared" ca="1" si="352"/>
        <v>Screening</v>
      </c>
      <c r="F7524" t="str">
        <f t="shared" ca="1" si="353"/>
        <v/>
      </c>
    </row>
    <row r="7525" spans="1:6" x14ac:dyDescent="0.25">
      <c r="A7525" t="str">
        <f ca="1">IF('Patient History &amp; Demographics'!X7525&gt;10,'Patient History &amp; Demographics'!A7525,"")</f>
        <v/>
      </c>
      <c r="B7525" t="str">
        <f ca="1">IF('Patient History &amp; Demographics'!X7525&gt;=20,"Acute",IF(AND('Patient History &amp; Demographics'!X7525&gt;=10,'Patient History &amp; Demographics'!X7525&lt;20),"High","Low"))</f>
        <v>Low</v>
      </c>
      <c r="C7525" t="s">
        <v>24155</v>
      </c>
      <c r="D7525">
        <f t="shared" ca="1" si="351"/>
        <v>1003</v>
      </c>
      <c r="E7525" t="str">
        <f t="shared" ca="1" si="352"/>
        <v>Screening</v>
      </c>
      <c r="F7525" t="str">
        <f t="shared" ca="1" si="353"/>
        <v/>
      </c>
    </row>
    <row r="7526" spans="1:6" x14ac:dyDescent="0.25">
      <c r="A7526">
        <f ca="1">IF('Patient History &amp; Demographics'!X7526&gt;10,'Patient History &amp; Demographics'!A7526,"")</f>
        <v>478591</v>
      </c>
      <c r="B7526" t="str">
        <f ca="1">IF('Patient History &amp; Demographics'!X7526&gt;=20,"Acute",IF(AND('Patient History &amp; Demographics'!X7526&gt;=10,'Patient History &amp; Demographics'!X7526&lt;20),"High","Low"))</f>
        <v>High</v>
      </c>
      <c r="C7526" t="s">
        <v>24155</v>
      </c>
      <c r="D7526">
        <f t="shared" ca="1" si="351"/>
        <v>1023</v>
      </c>
      <c r="E7526" t="str">
        <f t="shared" ca="1" si="352"/>
        <v>Rehabilitation</v>
      </c>
      <c r="F7526" t="str">
        <f t="shared" ca="1" si="353"/>
        <v>Positive Progress</v>
      </c>
    </row>
    <row r="7527" spans="1:6" x14ac:dyDescent="0.25">
      <c r="A7527">
        <f ca="1">IF('Patient History &amp; Demographics'!X7527&gt;10,'Patient History &amp; Demographics'!A7527,"")</f>
        <v>478616</v>
      </c>
      <c r="B7527" t="str">
        <f ca="1">IF('Patient History &amp; Demographics'!X7527&gt;=20,"Acute",IF(AND('Patient History &amp; Demographics'!X7527&gt;=10,'Patient History &amp; Demographics'!X7527&lt;20),"High","Low"))</f>
        <v>High</v>
      </c>
      <c r="C7527" t="s">
        <v>24155</v>
      </c>
      <c r="D7527">
        <f t="shared" ca="1" si="351"/>
        <v>1021</v>
      </c>
      <c r="E7527" t="str">
        <f t="shared" ca="1" si="352"/>
        <v>Rehabilitation</v>
      </c>
      <c r="F7527" t="str">
        <f t="shared" ca="1" si="353"/>
        <v>Cured</v>
      </c>
    </row>
    <row r="7528" spans="1:6" x14ac:dyDescent="0.25">
      <c r="A7528">
        <f ca="1">IF('Patient History &amp; Demographics'!X7528&gt;10,'Patient History &amp; Demographics'!A7528,"")</f>
        <v>478625</v>
      </c>
      <c r="B7528" t="str">
        <f ca="1">IF('Patient History &amp; Demographics'!X7528&gt;=20,"Acute",IF(AND('Patient History &amp; Demographics'!X7528&gt;=10,'Patient History &amp; Demographics'!X7528&lt;20),"High","Low"))</f>
        <v>Acute</v>
      </c>
      <c r="C7528" t="s">
        <v>24155</v>
      </c>
      <c r="D7528">
        <f t="shared" ca="1" si="351"/>
        <v>1020</v>
      </c>
      <c r="E7528" t="str">
        <f t="shared" ca="1" si="352"/>
        <v>Rehabilitation</v>
      </c>
      <c r="F7528" t="str">
        <f t="shared" ca="1" si="353"/>
        <v>No Progress</v>
      </c>
    </row>
    <row r="7529" spans="1:6" x14ac:dyDescent="0.25">
      <c r="A7529">
        <f ca="1">IF('Patient History &amp; Demographics'!X7529&gt;10,'Patient History &amp; Demographics'!A7529,"")</f>
        <v>478634</v>
      </c>
      <c r="B7529" t="str">
        <f ca="1">IF('Patient History &amp; Demographics'!X7529&gt;=20,"Acute",IF(AND('Patient History &amp; Demographics'!X7529&gt;=10,'Patient History &amp; Demographics'!X7529&lt;20),"High","Low"))</f>
        <v>Acute</v>
      </c>
      <c r="C7529" t="s">
        <v>24155</v>
      </c>
      <c r="D7529">
        <f t="shared" ca="1" si="351"/>
        <v>1017</v>
      </c>
      <c r="E7529" t="str">
        <f t="shared" ca="1" si="352"/>
        <v>Screening</v>
      </c>
      <c r="F7529" t="str">
        <f t="shared" ca="1" si="353"/>
        <v/>
      </c>
    </row>
    <row r="7530" spans="1:6" x14ac:dyDescent="0.25">
      <c r="A7530">
        <f ca="1">IF('Patient History &amp; Demographics'!X7530&gt;10,'Patient History &amp; Demographics'!A7530,"")</f>
        <v>478643</v>
      </c>
      <c r="B7530" t="str">
        <f ca="1">IF('Patient History &amp; Demographics'!X7530&gt;=20,"Acute",IF(AND('Patient History &amp; Demographics'!X7530&gt;=10,'Patient History &amp; Demographics'!X7530&lt;20),"High","Low"))</f>
        <v>Acute</v>
      </c>
      <c r="C7530" t="s">
        <v>24156</v>
      </c>
      <c r="D7530" t="str">
        <f t="shared" ca="1" si="351"/>
        <v/>
      </c>
      <c r="E7530" t="str">
        <f t="shared" ca="1" si="352"/>
        <v/>
      </c>
      <c r="F7530" t="str">
        <f t="shared" ca="1" si="353"/>
        <v/>
      </c>
    </row>
    <row r="7531" spans="1:6" x14ac:dyDescent="0.25">
      <c r="A7531" t="str">
        <f ca="1">IF('Patient History &amp; Demographics'!X7531&gt;10,'Patient History &amp; Demographics'!A7531,"")</f>
        <v/>
      </c>
      <c r="B7531" t="str">
        <f ca="1">IF('Patient History &amp; Demographics'!X7531&gt;=20,"Acute",IF(AND('Patient History &amp; Demographics'!X7531&gt;=10,'Patient History &amp; Demographics'!X7531&lt;20),"High","Low"))</f>
        <v>Low</v>
      </c>
      <c r="C7531" t="s">
        <v>24156</v>
      </c>
      <c r="D7531" t="str">
        <f t="shared" ca="1" si="351"/>
        <v/>
      </c>
      <c r="E7531" t="str">
        <f t="shared" ca="1" si="352"/>
        <v/>
      </c>
      <c r="F7531" t="str">
        <f t="shared" ca="1" si="353"/>
        <v/>
      </c>
    </row>
    <row r="7532" spans="1:6" x14ac:dyDescent="0.25">
      <c r="A7532">
        <f ca="1">IF('Patient History &amp; Demographics'!X7532&gt;10,'Patient History &amp; Demographics'!A7532,"")</f>
        <v>478917</v>
      </c>
      <c r="B7532" t="str">
        <f ca="1">IF('Patient History &amp; Demographics'!X7532&gt;=20,"Acute",IF(AND('Patient History &amp; Demographics'!X7532&gt;=10,'Patient History &amp; Demographics'!X7532&lt;20),"High","Low"))</f>
        <v>High</v>
      </c>
      <c r="C7532" t="s">
        <v>24155</v>
      </c>
      <c r="D7532">
        <f t="shared" ca="1" si="351"/>
        <v>1007</v>
      </c>
      <c r="E7532" t="str">
        <f t="shared" ca="1" si="352"/>
        <v>Screening</v>
      </c>
      <c r="F7532" t="str">
        <f t="shared" ca="1" si="353"/>
        <v/>
      </c>
    </row>
    <row r="7533" spans="1:6" x14ac:dyDescent="0.25">
      <c r="A7533">
        <f ca="1">IF('Patient History &amp; Demographics'!X7533&gt;10,'Patient History &amp; Demographics'!A7533,"")</f>
        <v>478953</v>
      </c>
      <c r="B7533" t="str">
        <f ca="1">IF('Patient History &amp; Demographics'!X7533&gt;=20,"Acute",IF(AND('Patient History &amp; Demographics'!X7533&gt;=10,'Patient History &amp; Demographics'!X7533&lt;20),"High","Low"))</f>
        <v>High</v>
      </c>
      <c r="C7533" t="s">
        <v>24155</v>
      </c>
      <c r="D7533">
        <f t="shared" ca="1" si="351"/>
        <v>1017</v>
      </c>
      <c r="E7533" t="str">
        <f t="shared" ca="1" si="352"/>
        <v>Screening</v>
      </c>
      <c r="F7533" t="str">
        <f t="shared" ca="1" si="353"/>
        <v/>
      </c>
    </row>
    <row r="7534" spans="1:6" x14ac:dyDescent="0.25">
      <c r="A7534" t="str">
        <f ca="1">IF('Patient History &amp; Demographics'!X7534&gt;10,'Patient History &amp; Demographics'!A7534,"")</f>
        <v/>
      </c>
      <c r="B7534" t="str">
        <f ca="1">IF('Patient History &amp; Demographics'!X7534&gt;=20,"Acute",IF(AND('Patient History &amp; Demographics'!X7534&gt;=10,'Patient History &amp; Demographics'!X7534&lt;20),"High","Low"))</f>
        <v>Low</v>
      </c>
      <c r="C7534" t="s">
        <v>24155</v>
      </c>
      <c r="D7534">
        <f t="shared" ca="1" si="351"/>
        <v>1017</v>
      </c>
      <c r="E7534" t="str">
        <f t="shared" ca="1" si="352"/>
        <v>Rehabilitation</v>
      </c>
      <c r="F7534" t="str">
        <f t="shared" ca="1" si="353"/>
        <v>Cured</v>
      </c>
    </row>
    <row r="7535" spans="1:6" x14ac:dyDescent="0.25">
      <c r="A7535" t="str">
        <f ca="1">IF('Patient History &amp; Demographics'!X7535&gt;10,'Patient History &amp; Demographics'!A7535,"")</f>
        <v/>
      </c>
      <c r="B7535" t="str">
        <f ca="1">IF('Patient History &amp; Demographics'!X7535&gt;=20,"Acute",IF(AND('Patient History &amp; Demographics'!X7535&gt;=10,'Patient History &amp; Demographics'!X7535&lt;20),"High","Low"))</f>
        <v>High</v>
      </c>
      <c r="C7535" t="s">
        <v>24156</v>
      </c>
      <c r="D7535" t="str">
        <f t="shared" ca="1" si="351"/>
        <v/>
      </c>
      <c r="E7535" t="str">
        <f t="shared" ca="1" si="352"/>
        <v/>
      </c>
      <c r="F7535" t="str">
        <f t="shared" ca="1" si="353"/>
        <v/>
      </c>
    </row>
    <row r="7536" spans="1:6" x14ac:dyDescent="0.25">
      <c r="A7536">
        <f ca="1">IF('Patient History &amp; Demographics'!X7536&gt;10,'Patient History &amp; Demographics'!A7536,"")</f>
        <v>479123</v>
      </c>
      <c r="B7536" t="str">
        <f ca="1">IF('Patient History &amp; Demographics'!X7536&gt;=20,"Acute",IF(AND('Patient History &amp; Demographics'!X7536&gt;=10,'Patient History &amp; Demographics'!X7536&lt;20),"High","Low"))</f>
        <v>High</v>
      </c>
      <c r="C7536" t="s">
        <v>24156</v>
      </c>
      <c r="D7536" t="str">
        <f t="shared" ca="1" si="351"/>
        <v/>
      </c>
      <c r="E7536" t="str">
        <f t="shared" ca="1" si="352"/>
        <v/>
      </c>
      <c r="F7536" t="str">
        <f t="shared" ca="1" si="353"/>
        <v/>
      </c>
    </row>
    <row r="7537" spans="1:6" x14ac:dyDescent="0.25">
      <c r="A7537">
        <f ca="1">IF('Patient History &amp; Demographics'!X7537&gt;10,'Patient History &amp; Demographics'!A7537,"")</f>
        <v>479248</v>
      </c>
      <c r="B7537" t="str">
        <f ca="1">IF('Patient History &amp; Demographics'!X7537&gt;=20,"Acute",IF(AND('Patient History &amp; Demographics'!X7537&gt;=10,'Patient History &amp; Demographics'!X7537&lt;20),"High","Low"))</f>
        <v>High</v>
      </c>
      <c r="C7537" t="s">
        <v>24156</v>
      </c>
      <c r="D7537" t="str">
        <f t="shared" ca="1" si="351"/>
        <v/>
      </c>
      <c r="E7537" t="str">
        <f t="shared" ca="1" si="352"/>
        <v/>
      </c>
      <c r="F7537" t="str">
        <f t="shared" ca="1" si="353"/>
        <v/>
      </c>
    </row>
    <row r="7538" spans="1:6" x14ac:dyDescent="0.25">
      <c r="A7538">
        <f ca="1">IF('Patient History &amp; Demographics'!X7538&gt;10,'Patient History &amp; Demographics'!A7538,"")</f>
        <v>479424</v>
      </c>
      <c r="B7538" t="str">
        <f ca="1">IF('Patient History &amp; Demographics'!X7538&gt;=20,"Acute",IF(AND('Patient History &amp; Demographics'!X7538&gt;=10,'Patient History &amp; Demographics'!X7538&lt;20),"High","Low"))</f>
        <v>Acute</v>
      </c>
      <c r="C7538" t="s">
        <v>24155</v>
      </c>
      <c r="D7538">
        <f t="shared" ca="1" si="351"/>
        <v>1020</v>
      </c>
      <c r="E7538" t="str">
        <f t="shared" ca="1" si="352"/>
        <v>Screening</v>
      </c>
      <c r="F7538" t="str">
        <f t="shared" ca="1" si="353"/>
        <v/>
      </c>
    </row>
    <row r="7539" spans="1:6" x14ac:dyDescent="0.25">
      <c r="A7539">
        <f ca="1">IF('Patient History &amp; Demographics'!X7539&gt;10,'Patient History &amp; Demographics'!A7539,"")</f>
        <v>479549</v>
      </c>
      <c r="B7539" t="str">
        <f ca="1">IF('Patient History &amp; Demographics'!X7539&gt;=20,"Acute",IF(AND('Patient History &amp; Demographics'!X7539&gt;=10,'Patient History &amp; Demographics'!X7539&lt;20),"High","Low"))</f>
        <v>Acute</v>
      </c>
      <c r="C7539" t="s">
        <v>24155</v>
      </c>
      <c r="D7539">
        <f t="shared" ca="1" si="351"/>
        <v>1022</v>
      </c>
      <c r="E7539" t="str">
        <f t="shared" ca="1" si="352"/>
        <v>Screening</v>
      </c>
      <c r="F7539" t="str">
        <f t="shared" ca="1" si="353"/>
        <v/>
      </c>
    </row>
    <row r="7540" spans="1:6" x14ac:dyDescent="0.25">
      <c r="A7540">
        <f ca="1">IF('Patient History &amp; Demographics'!X7540&gt;10,'Patient History &amp; Demographics'!A7540,"")</f>
        <v>479558</v>
      </c>
      <c r="B7540" t="str">
        <f ca="1">IF('Patient History &amp; Demographics'!X7540&gt;=20,"Acute",IF(AND('Patient History &amp; Demographics'!X7540&gt;=10,'Patient History &amp; Demographics'!X7540&lt;20),"High","Low"))</f>
        <v>Acute</v>
      </c>
      <c r="C7540" t="s">
        <v>24156</v>
      </c>
      <c r="D7540" t="str">
        <f t="shared" ca="1" si="351"/>
        <v/>
      </c>
      <c r="E7540" t="str">
        <f t="shared" ca="1" si="352"/>
        <v/>
      </c>
      <c r="F7540" t="str">
        <f t="shared" ca="1" si="353"/>
        <v/>
      </c>
    </row>
    <row r="7541" spans="1:6" x14ac:dyDescent="0.25">
      <c r="A7541">
        <f ca="1">IF('Patient History &amp; Demographics'!X7541&gt;10,'Patient History &amp; Demographics'!A7541,"")</f>
        <v>479567</v>
      </c>
      <c r="B7541" t="str">
        <f ca="1">IF('Patient History &amp; Demographics'!X7541&gt;=20,"Acute",IF(AND('Patient History &amp; Demographics'!X7541&gt;=10,'Patient History &amp; Demographics'!X7541&lt;20),"High","Low"))</f>
        <v>High</v>
      </c>
      <c r="C7541" t="s">
        <v>24156</v>
      </c>
      <c r="D7541" t="str">
        <f t="shared" ca="1" si="351"/>
        <v/>
      </c>
      <c r="E7541" t="str">
        <f t="shared" ca="1" si="352"/>
        <v/>
      </c>
      <c r="F7541" t="str">
        <f t="shared" ca="1" si="353"/>
        <v/>
      </c>
    </row>
    <row r="7542" spans="1:6" x14ac:dyDescent="0.25">
      <c r="A7542">
        <f ca="1">IF('Patient History &amp; Demographics'!X7542&gt;10,'Patient History &amp; Demographics'!A7542,"")</f>
        <v>479576</v>
      </c>
      <c r="B7542" t="str">
        <f ca="1">IF('Patient History &amp; Demographics'!X7542&gt;=20,"Acute",IF(AND('Patient History &amp; Demographics'!X7542&gt;=10,'Patient History &amp; Demographics'!X7542&lt;20),"High","Low"))</f>
        <v>High</v>
      </c>
      <c r="C7542" t="s">
        <v>24155</v>
      </c>
      <c r="D7542">
        <f t="shared" ca="1" si="351"/>
        <v>1014</v>
      </c>
      <c r="E7542" t="str">
        <f t="shared" ca="1" si="352"/>
        <v>Screening</v>
      </c>
      <c r="F7542" t="str">
        <f t="shared" ca="1" si="353"/>
        <v/>
      </c>
    </row>
    <row r="7543" spans="1:6" x14ac:dyDescent="0.25">
      <c r="A7543">
        <f ca="1">IF('Patient History &amp; Demographics'!X7543&gt;10,'Patient History &amp; Demographics'!A7543,"")</f>
        <v>479585</v>
      </c>
      <c r="B7543" t="str">
        <f ca="1">IF('Patient History &amp; Demographics'!X7543&gt;=20,"Acute",IF(AND('Patient History &amp; Demographics'!X7543&gt;=10,'Patient History &amp; Demographics'!X7543&lt;20),"High","Low"))</f>
        <v>High</v>
      </c>
      <c r="C7543" t="s">
        <v>24155</v>
      </c>
      <c r="D7543">
        <f t="shared" ca="1" si="351"/>
        <v>1003</v>
      </c>
      <c r="E7543" t="str">
        <f t="shared" ca="1" si="352"/>
        <v>Rehabilitation</v>
      </c>
      <c r="F7543" t="str">
        <f t="shared" ca="1" si="353"/>
        <v>Condition Deteriorated</v>
      </c>
    </row>
    <row r="7544" spans="1:6" x14ac:dyDescent="0.25">
      <c r="A7544">
        <f ca="1">IF('Patient History &amp; Demographics'!X7544&gt;10,'Patient History &amp; Demographics'!A7544,"")</f>
        <v>479594</v>
      </c>
      <c r="B7544" t="str">
        <f ca="1">IF('Patient History &amp; Demographics'!X7544&gt;=20,"Acute",IF(AND('Patient History &amp; Demographics'!X7544&gt;=10,'Patient History &amp; Demographics'!X7544&lt;20),"High","Low"))</f>
        <v>High</v>
      </c>
      <c r="C7544" t="s">
        <v>24155</v>
      </c>
      <c r="D7544">
        <f t="shared" ca="1" si="351"/>
        <v>1007</v>
      </c>
      <c r="E7544" t="str">
        <f t="shared" ca="1" si="352"/>
        <v>Rehabilitation</v>
      </c>
      <c r="F7544" t="str">
        <f t="shared" ca="1" si="353"/>
        <v>No Progress</v>
      </c>
    </row>
    <row r="7545" spans="1:6" x14ac:dyDescent="0.25">
      <c r="A7545">
        <f ca="1">IF('Patient History &amp; Demographics'!X7545&gt;10,'Patient History &amp; Demographics'!A7545,"")</f>
        <v>479600</v>
      </c>
      <c r="B7545" t="str">
        <f ca="1">IF('Patient History &amp; Demographics'!X7545&gt;=20,"Acute",IF(AND('Patient History &amp; Demographics'!X7545&gt;=10,'Patient History &amp; Demographics'!X7545&lt;20),"High","Low"))</f>
        <v>High</v>
      </c>
      <c r="C7545" t="s">
        <v>24156</v>
      </c>
      <c r="D7545" t="str">
        <f t="shared" ca="1" si="351"/>
        <v/>
      </c>
      <c r="E7545" t="str">
        <f t="shared" ca="1" si="352"/>
        <v/>
      </c>
      <c r="F7545" t="str">
        <f t="shared" ca="1" si="353"/>
        <v/>
      </c>
    </row>
    <row r="7546" spans="1:6" x14ac:dyDescent="0.25">
      <c r="A7546" t="str">
        <f ca="1">IF('Patient History &amp; Demographics'!X7546&gt;10,'Patient History &amp; Demographics'!A7546,"")</f>
        <v/>
      </c>
      <c r="B7546" t="str">
        <f ca="1">IF('Patient History &amp; Demographics'!X7546&gt;=20,"Acute",IF(AND('Patient History &amp; Demographics'!X7546&gt;=10,'Patient History &amp; Demographics'!X7546&lt;20),"High","Low"))</f>
        <v>Low</v>
      </c>
      <c r="C7546" t="s">
        <v>24155</v>
      </c>
      <c r="D7546">
        <f t="shared" ca="1" si="351"/>
        <v>1014</v>
      </c>
      <c r="E7546" t="str">
        <f t="shared" ca="1" si="352"/>
        <v>Screening</v>
      </c>
      <c r="F7546" t="str">
        <f t="shared" ca="1" si="353"/>
        <v/>
      </c>
    </row>
    <row r="7547" spans="1:6" x14ac:dyDescent="0.25">
      <c r="A7547">
        <f ca="1">IF('Patient History &amp; Demographics'!X7547&gt;10,'Patient History &amp; Demographics'!A7547,"")</f>
        <v>479628</v>
      </c>
      <c r="B7547" t="str">
        <f ca="1">IF('Patient History &amp; Demographics'!X7547&gt;=20,"Acute",IF(AND('Patient History &amp; Demographics'!X7547&gt;=10,'Patient History &amp; Demographics'!X7547&lt;20),"High","Low"))</f>
        <v>High</v>
      </c>
      <c r="C7547" t="s">
        <v>24155</v>
      </c>
      <c r="D7547">
        <f t="shared" ca="1" si="351"/>
        <v>1006</v>
      </c>
      <c r="E7547" t="str">
        <f t="shared" ca="1" si="352"/>
        <v>Screening</v>
      </c>
      <c r="F7547" t="str">
        <f t="shared" ca="1" si="353"/>
        <v/>
      </c>
    </row>
    <row r="7548" spans="1:6" x14ac:dyDescent="0.25">
      <c r="A7548">
        <f ca="1">IF('Patient History &amp; Demographics'!X7548&gt;10,'Patient History &amp; Demographics'!A7548,"")</f>
        <v>479637</v>
      </c>
      <c r="B7548" t="str">
        <f ca="1">IF('Patient History &amp; Demographics'!X7548&gt;=20,"Acute",IF(AND('Patient History &amp; Demographics'!X7548&gt;=10,'Patient History &amp; Demographics'!X7548&lt;20),"High","Low"))</f>
        <v>High</v>
      </c>
      <c r="C7548" t="s">
        <v>24155</v>
      </c>
      <c r="D7548">
        <f t="shared" ca="1" si="351"/>
        <v>1017</v>
      </c>
      <c r="E7548" t="str">
        <f t="shared" ca="1" si="352"/>
        <v>Screening</v>
      </c>
      <c r="F7548" t="str">
        <f t="shared" ca="1" si="353"/>
        <v/>
      </c>
    </row>
    <row r="7549" spans="1:6" x14ac:dyDescent="0.25">
      <c r="A7549" t="str">
        <f ca="1">IF('Patient History &amp; Demographics'!X7549&gt;10,'Patient History &amp; Demographics'!A7549,"")</f>
        <v/>
      </c>
      <c r="B7549" t="str">
        <f ca="1">IF('Patient History &amp; Demographics'!X7549&gt;=20,"Acute",IF(AND('Patient History &amp; Demographics'!X7549&gt;=10,'Patient History &amp; Demographics'!X7549&lt;20),"High","Low"))</f>
        <v>Low</v>
      </c>
      <c r="C7549" t="s">
        <v>24155</v>
      </c>
      <c r="D7549">
        <f t="shared" ca="1" si="351"/>
        <v>1001</v>
      </c>
      <c r="E7549" t="str">
        <f t="shared" ca="1" si="352"/>
        <v>Rehabilitation</v>
      </c>
      <c r="F7549" t="str">
        <f t="shared" ca="1" si="353"/>
        <v>Positive Progress</v>
      </c>
    </row>
    <row r="7550" spans="1:6" x14ac:dyDescent="0.25">
      <c r="A7550">
        <f ca="1">IF('Patient History &amp; Demographics'!X7550&gt;10,'Patient History &amp; Demographics'!A7550,"")</f>
        <v>479655</v>
      </c>
      <c r="B7550" t="str">
        <f ca="1">IF('Patient History &amp; Demographics'!X7550&gt;=20,"Acute",IF(AND('Patient History &amp; Demographics'!X7550&gt;=10,'Patient History &amp; Demographics'!X7550&lt;20),"High","Low"))</f>
        <v>Acute</v>
      </c>
      <c r="C7550" t="s">
        <v>24155</v>
      </c>
      <c r="D7550">
        <f t="shared" ca="1" si="351"/>
        <v>1009</v>
      </c>
      <c r="E7550" t="str">
        <f t="shared" ca="1" si="352"/>
        <v>Screening</v>
      </c>
      <c r="F7550" t="str">
        <f t="shared" ca="1" si="353"/>
        <v/>
      </c>
    </row>
    <row r="7551" spans="1:6" x14ac:dyDescent="0.25">
      <c r="A7551">
        <f ca="1">IF('Patient History &amp; Demographics'!X7551&gt;10,'Patient History &amp; Demographics'!A7551,"")</f>
        <v>479664</v>
      </c>
      <c r="B7551" t="str">
        <f ca="1">IF('Patient History &amp; Demographics'!X7551&gt;=20,"Acute",IF(AND('Patient History &amp; Demographics'!X7551&gt;=10,'Patient History &amp; Demographics'!X7551&lt;20),"High","Low"))</f>
        <v>Acute</v>
      </c>
      <c r="C7551" t="s">
        <v>24155</v>
      </c>
      <c r="D7551">
        <f t="shared" ca="1" si="351"/>
        <v>1021</v>
      </c>
      <c r="E7551" t="str">
        <f t="shared" ca="1" si="352"/>
        <v>Screening</v>
      </c>
      <c r="F7551" t="str">
        <f t="shared" ca="1" si="353"/>
        <v/>
      </c>
    </row>
    <row r="7552" spans="1:6" x14ac:dyDescent="0.25">
      <c r="A7552">
        <f ca="1">IF('Patient History &amp; Demographics'!X7552&gt;10,'Patient History &amp; Demographics'!A7552,"")</f>
        <v>479770</v>
      </c>
      <c r="B7552" t="str">
        <f ca="1">IF('Patient History &amp; Demographics'!X7552&gt;=20,"Acute",IF(AND('Patient History &amp; Demographics'!X7552&gt;=10,'Patient History &amp; Demographics'!X7552&lt;20),"High","Low"))</f>
        <v>High</v>
      </c>
      <c r="C7552" t="s">
        <v>24155</v>
      </c>
      <c r="D7552">
        <f t="shared" ca="1" si="351"/>
        <v>1019</v>
      </c>
      <c r="E7552" t="str">
        <f t="shared" ca="1" si="352"/>
        <v>Rehabilitation</v>
      </c>
      <c r="F7552" t="str">
        <f t="shared" ca="1" si="353"/>
        <v>Condition Deteriorated</v>
      </c>
    </row>
    <row r="7553" spans="1:6" x14ac:dyDescent="0.25">
      <c r="A7553">
        <f ca="1">IF('Patient History &amp; Demographics'!X7553&gt;10,'Patient History &amp; Demographics'!A7553,"")</f>
        <v>479956</v>
      </c>
      <c r="B7553" t="str">
        <f ca="1">IF('Patient History &amp; Demographics'!X7553&gt;=20,"Acute",IF(AND('Patient History &amp; Demographics'!X7553&gt;=10,'Patient History &amp; Demographics'!X7553&lt;20),"High","Low"))</f>
        <v>High</v>
      </c>
      <c r="C7553" t="s">
        <v>24155</v>
      </c>
      <c r="D7553">
        <f t="shared" ca="1" si="351"/>
        <v>1010</v>
      </c>
      <c r="E7553" t="str">
        <f t="shared" ca="1" si="352"/>
        <v>Screening</v>
      </c>
      <c r="F7553" t="str">
        <f t="shared" ca="1" si="353"/>
        <v/>
      </c>
    </row>
    <row r="7554" spans="1:6" x14ac:dyDescent="0.25">
      <c r="A7554">
        <f ca="1">IF('Patient History &amp; Demographics'!X7554&gt;10,'Patient History &amp; Demographics'!A7554,"")</f>
        <v>479965</v>
      </c>
      <c r="B7554" t="str">
        <f ca="1">IF('Patient History &amp; Demographics'!X7554&gt;=20,"Acute",IF(AND('Patient History &amp; Demographics'!X7554&gt;=10,'Patient History &amp; Demographics'!X7554&lt;20),"High","Low"))</f>
        <v>High</v>
      </c>
      <c r="C7554" t="s">
        <v>24156</v>
      </c>
      <c r="D7554" t="str">
        <f t="shared" ref="D7554:D7617" ca="1" si="354">IF(C7554="Yes",CHOOSE(RANDBETWEEN(1,27),1001,1002,1003,1004,1005,1006,1007,1008,1009,1010,1011,1012,1013,1014,1015,1016,1017,1018,
1019,1020,1021,1022,1023,1024,1025,1026,1027,1028),"")</f>
        <v/>
      </c>
      <c r="E7554" t="str">
        <f t="shared" ca="1" si="352"/>
        <v/>
      </c>
      <c r="F7554" t="str">
        <f t="shared" ca="1" si="353"/>
        <v/>
      </c>
    </row>
    <row r="7555" spans="1:6" x14ac:dyDescent="0.25">
      <c r="A7555">
        <f ca="1">IF('Patient History &amp; Demographics'!X7555&gt;10,'Patient History &amp; Demographics'!A7555,"")</f>
        <v>479974</v>
      </c>
      <c r="B7555" t="str">
        <f ca="1">IF('Patient History &amp; Demographics'!X7555&gt;=20,"Acute",IF(AND('Patient History &amp; Demographics'!X7555&gt;=10,'Patient History &amp; Demographics'!X7555&lt;20),"High","Low"))</f>
        <v>High</v>
      </c>
      <c r="C7555" t="s">
        <v>24155</v>
      </c>
      <c r="D7555">
        <f t="shared" ca="1" si="354"/>
        <v>1004</v>
      </c>
      <c r="E7555" t="str">
        <f t="shared" ref="E7555:E7618" ca="1" si="355">IF(C7555="Yes",CHOOSE(RANDBETWEEN(1,2),"Screening","Rehabilitation"),"")</f>
        <v>Screening</v>
      </c>
      <c r="F7555" t="str">
        <f t="shared" ref="F7555:F7618" ca="1" si="356">IF(E7555="Rehabilitation",CHOOSE(RANDBETWEEN(1,4),"Positive Progress","No Progress","Condition Deteriorated","Cured"),"")</f>
        <v/>
      </c>
    </row>
    <row r="7556" spans="1:6" x14ac:dyDescent="0.25">
      <c r="A7556">
        <f ca="1">IF('Patient History &amp; Demographics'!X7556&gt;10,'Patient History &amp; Demographics'!A7556,"")</f>
        <v>479983</v>
      </c>
      <c r="B7556" t="str">
        <f ca="1">IF('Patient History &amp; Demographics'!X7556&gt;=20,"Acute",IF(AND('Patient History &amp; Demographics'!X7556&gt;=10,'Patient History &amp; Demographics'!X7556&lt;20),"High","Low"))</f>
        <v>Acute</v>
      </c>
      <c r="C7556" t="s">
        <v>24155</v>
      </c>
      <c r="D7556">
        <f t="shared" ca="1" si="354"/>
        <v>1022</v>
      </c>
      <c r="E7556" t="str">
        <f t="shared" ca="1" si="355"/>
        <v>Screening</v>
      </c>
      <c r="F7556" t="str">
        <f t="shared" ca="1" si="356"/>
        <v/>
      </c>
    </row>
    <row r="7557" spans="1:6" x14ac:dyDescent="0.25">
      <c r="A7557">
        <f ca="1">IF('Patient History &amp; Demographics'!X7557&gt;10,'Patient History &amp; Demographics'!A7557,"")</f>
        <v>479992</v>
      </c>
      <c r="B7557" t="str">
        <f ca="1">IF('Patient History &amp; Demographics'!X7557&gt;=20,"Acute",IF(AND('Patient History &amp; Demographics'!X7557&gt;=10,'Patient History &amp; Demographics'!X7557&lt;20),"High","Low"))</f>
        <v>Acute</v>
      </c>
      <c r="C7557" t="s">
        <v>24155</v>
      </c>
      <c r="D7557">
        <f t="shared" ca="1" si="354"/>
        <v>1022</v>
      </c>
      <c r="E7557" t="str">
        <f t="shared" ca="1" si="355"/>
        <v>Screening</v>
      </c>
      <c r="F7557" t="str">
        <f t="shared" ca="1" si="356"/>
        <v/>
      </c>
    </row>
    <row r="7558" spans="1:6" x14ac:dyDescent="0.25">
      <c r="A7558">
        <f ca="1">IF('Patient History &amp; Demographics'!X7558&gt;10,'Patient History &amp; Demographics'!A7558,"")</f>
        <v>480000</v>
      </c>
      <c r="B7558" t="str">
        <f ca="1">IF('Patient History &amp; Demographics'!X7558&gt;=20,"Acute",IF(AND('Patient History &amp; Demographics'!X7558&gt;=10,'Patient History &amp; Demographics'!X7558&lt;20),"High","Low"))</f>
        <v>High</v>
      </c>
      <c r="C7558" t="s">
        <v>24155</v>
      </c>
      <c r="D7558">
        <f t="shared" ca="1" si="354"/>
        <v>1008</v>
      </c>
      <c r="E7558" t="str">
        <f t="shared" ca="1" si="355"/>
        <v>Screening</v>
      </c>
      <c r="F7558" t="str">
        <f t="shared" ca="1" si="356"/>
        <v/>
      </c>
    </row>
    <row r="7559" spans="1:6" x14ac:dyDescent="0.25">
      <c r="A7559">
        <f ca="1">IF('Patient History &amp; Demographics'!X7559&gt;10,'Patient History &amp; Demographics'!A7559,"")</f>
        <v>480019</v>
      </c>
      <c r="B7559" t="str">
        <f ca="1">IF('Patient History &amp; Demographics'!X7559&gt;=20,"Acute",IF(AND('Patient History &amp; Demographics'!X7559&gt;=10,'Patient History &amp; Demographics'!X7559&lt;20),"High","Low"))</f>
        <v>High</v>
      </c>
      <c r="C7559" t="s">
        <v>24156</v>
      </c>
      <c r="D7559" t="str">
        <f t="shared" ca="1" si="354"/>
        <v/>
      </c>
      <c r="E7559" t="str">
        <f t="shared" ca="1" si="355"/>
        <v/>
      </c>
      <c r="F7559" t="str">
        <f t="shared" ca="1" si="356"/>
        <v/>
      </c>
    </row>
    <row r="7560" spans="1:6" x14ac:dyDescent="0.25">
      <c r="A7560">
        <f ca="1">IF('Patient History &amp; Demographics'!X7560&gt;10,'Patient History &amp; Demographics'!A7560,"")</f>
        <v>480028</v>
      </c>
      <c r="B7560" t="str">
        <f ca="1">IF('Patient History &amp; Demographics'!X7560&gt;=20,"Acute",IF(AND('Patient History &amp; Demographics'!X7560&gt;=10,'Patient History &amp; Demographics'!X7560&lt;20),"High","Low"))</f>
        <v>High</v>
      </c>
      <c r="C7560" t="s">
        <v>24155</v>
      </c>
      <c r="D7560">
        <f t="shared" ca="1" si="354"/>
        <v>1016</v>
      </c>
      <c r="E7560" t="str">
        <f t="shared" ca="1" si="355"/>
        <v>Rehabilitation</v>
      </c>
      <c r="F7560" t="str">
        <f t="shared" ca="1" si="356"/>
        <v>No Progress</v>
      </c>
    </row>
    <row r="7561" spans="1:6" x14ac:dyDescent="0.25">
      <c r="A7561" t="str">
        <f ca="1">IF('Patient History &amp; Demographics'!X7561&gt;10,'Patient History &amp; Demographics'!A7561,"")</f>
        <v/>
      </c>
      <c r="B7561" t="str">
        <f ca="1">IF('Patient History &amp; Demographics'!X7561&gt;=20,"Acute",IF(AND('Patient History &amp; Demographics'!X7561&gt;=10,'Patient History &amp; Demographics'!X7561&lt;20),"High","Low"))</f>
        <v>Low</v>
      </c>
      <c r="C7561" t="s">
        <v>24156</v>
      </c>
      <c r="D7561" t="str">
        <f t="shared" ca="1" si="354"/>
        <v/>
      </c>
      <c r="E7561" t="str">
        <f t="shared" ca="1" si="355"/>
        <v/>
      </c>
      <c r="F7561" t="str">
        <f t="shared" ca="1" si="356"/>
        <v/>
      </c>
    </row>
    <row r="7562" spans="1:6" x14ac:dyDescent="0.25">
      <c r="A7562">
        <f ca="1">IF('Patient History &amp; Demographics'!X7562&gt;10,'Patient History &amp; Demographics'!A7562,"")</f>
        <v>480064</v>
      </c>
      <c r="B7562" t="str">
        <f ca="1">IF('Patient History &amp; Demographics'!X7562&gt;=20,"Acute",IF(AND('Patient History &amp; Demographics'!X7562&gt;=10,'Patient History &amp; Demographics'!X7562&lt;20),"High","Low"))</f>
        <v>Acute</v>
      </c>
      <c r="C7562" t="s">
        <v>24156</v>
      </c>
      <c r="D7562" t="str">
        <f t="shared" ca="1" si="354"/>
        <v/>
      </c>
      <c r="E7562" t="str">
        <f t="shared" ca="1" si="355"/>
        <v/>
      </c>
      <c r="F7562" t="str">
        <f t="shared" ca="1" si="356"/>
        <v/>
      </c>
    </row>
    <row r="7563" spans="1:6" x14ac:dyDescent="0.25">
      <c r="A7563">
        <f ca="1">IF('Patient History &amp; Demographics'!X7563&gt;10,'Patient History &amp; Demographics'!A7563,"")</f>
        <v>480073</v>
      </c>
      <c r="B7563" t="str">
        <f ca="1">IF('Patient History &amp; Demographics'!X7563&gt;=20,"Acute",IF(AND('Patient History &amp; Demographics'!X7563&gt;=10,'Patient History &amp; Demographics'!X7563&lt;20),"High","Low"))</f>
        <v>Acute</v>
      </c>
      <c r="C7563" t="s">
        <v>24156</v>
      </c>
      <c r="D7563" t="str">
        <f t="shared" ca="1" si="354"/>
        <v/>
      </c>
      <c r="E7563" t="str">
        <f t="shared" ca="1" si="355"/>
        <v/>
      </c>
      <c r="F7563" t="str">
        <f t="shared" ca="1" si="356"/>
        <v/>
      </c>
    </row>
    <row r="7564" spans="1:6" x14ac:dyDescent="0.25">
      <c r="A7564">
        <f ca="1">IF('Patient History &amp; Demographics'!X7564&gt;10,'Patient History &amp; Demographics'!A7564,"")</f>
        <v>480082</v>
      </c>
      <c r="B7564" t="str">
        <f ca="1">IF('Patient History &amp; Demographics'!X7564&gt;=20,"Acute",IF(AND('Patient History &amp; Demographics'!X7564&gt;=10,'Patient History &amp; Demographics'!X7564&lt;20),"High","Low"))</f>
        <v>Acute</v>
      </c>
      <c r="C7564" t="s">
        <v>24156</v>
      </c>
      <c r="D7564" t="str">
        <f t="shared" ca="1" si="354"/>
        <v/>
      </c>
      <c r="E7564" t="str">
        <f t="shared" ca="1" si="355"/>
        <v/>
      </c>
      <c r="F7564" t="str">
        <f t="shared" ca="1" si="356"/>
        <v/>
      </c>
    </row>
    <row r="7565" spans="1:6" x14ac:dyDescent="0.25">
      <c r="A7565">
        <f ca="1">IF('Patient History &amp; Demographics'!X7565&gt;10,'Patient History &amp; Demographics'!A7565,"")</f>
        <v>480091</v>
      </c>
      <c r="B7565" t="str">
        <f ca="1">IF('Patient History &amp; Demographics'!X7565&gt;=20,"Acute",IF(AND('Patient History &amp; Demographics'!X7565&gt;=10,'Patient History &amp; Demographics'!X7565&lt;20),"High","Low"))</f>
        <v>High</v>
      </c>
      <c r="C7565" t="s">
        <v>24156</v>
      </c>
      <c r="D7565" t="str">
        <f t="shared" ca="1" si="354"/>
        <v/>
      </c>
      <c r="E7565" t="str">
        <f t="shared" ca="1" si="355"/>
        <v/>
      </c>
      <c r="F7565" t="str">
        <f t="shared" ca="1" si="356"/>
        <v/>
      </c>
    </row>
    <row r="7566" spans="1:6" x14ac:dyDescent="0.25">
      <c r="A7566">
        <f ca="1">IF('Patient History &amp; Demographics'!X7566&gt;10,'Patient History &amp; Demographics'!A7566,"")</f>
        <v>480107</v>
      </c>
      <c r="B7566" t="str">
        <f ca="1">IF('Patient History &amp; Demographics'!X7566&gt;=20,"Acute",IF(AND('Patient History &amp; Demographics'!X7566&gt;=10,'Patient History &amp; Demographics'!X7566&lt;20),"High","Low"))</f>
        <v>High</v>
      </c>
      <c r="C7566" t="s">
        <v>24155</v>
      </c>
      <c r="D7566">
        <f t="shared" ca="1" si="354"/>
        <v>1016</v>
      </c>
      <c r="E7566" t="str">
        <f t="shared" ca="1" si="355"/>
        <v>Screening</v>
      </c>
      <c r="F7566" t="str">
        <f t="shared" ca="1" si="356"/>
        <v/>
      </c>
    </row>
    <row r="7567" spans="1:6" x14ac:dyDescent="0.25">
      <c r="A7567" t="str">
        <f ca="1">IF('Patient History &amp; Demographics'!X7567&gt;10,'Patient History &amp; Demographics'!A7567,"")</f>
        <v/>
      </c>
      <c r="B7567" t="str">
        <f ca="1">IF('Patient History &amp; Demographics'!X7567&gt;=20,"Acute",IF(AND('Patient History &amp; Demographics'!X7567&gt;=10,'Patient History &amp; Demographics'!X7567&lt;20),"High","Low"))</f>
        <v>Low</v>
      </c>
      <c r="C7567" t="s">
        <v>24155</v>
      </c>
      <c r="D7567">
        <f t="shared" ca="1" si="354"/>
        <v>1025</v>
      </c>
      <c r="E7567" t="str">
        <f t="shared" ca="1" si="355"/>
        <v>Rehabilitation</v>
      </c>
      <c r="F7567" t="str">
        <f t="shared" ca="1" si="356"/>
        <v>Condition Deteriorated</v>
      </c>
    </row>
    <row r="7568" spans="1:6" x14ac:dyDescent="0.25">
      <c r="A7568">
        <f ca="1">IF('Patient History &amp; Demographics'!X7568&gt;10,'Patient History &amp; Demographics'!A7568,"")</f>
        <v>480134</v>
      </c>
      <c r="B7568" t="str">
        <f ca="1">IF('Patient History &amp; Demographics'!X7568&gt;=20,"Acute",IF(AND('Patient History &amp; Demographics'!X7568&gt;=10,'Patient History &amp; Demographics'!X7568&lt;20),"High","Low"))</f>
        <v>High</v>
      </c>
      <c r="C7568" t="s">
        <v>24156</v>
      </c>
      <c r="D7568" t="str">
        <f t="shared" ca="1" si="354"/>
        <v/>
      </c>
      <c r="E7568" t="str">
        <f t="shared" ca="1" si="355"/>
        <v/>
      </c>
      <c r="F7568" t="str">
        <f t="shared" ca="1" si="356"/>
        <v/>
      </c>
    </row>
    <row r="7569" spans="1:6" x14ac:dyDescent="0.25">
      <c r="A7569">
        <f ca="1">IF('Patient History &amp; Demographics'!X7569&gt;10,'Patient History &amp; Demographics'!A7569,"")</f>
        <v>480143</v>
      </c>
      <c r="B7569" t="str">
        <f ca="1">IF('Patient History &amp; Demographics'!X7569&gt;=20,"Acute",IF(AND('Patient History &amp; Demographics'!X7569&gt;=10,'Patient History &amp; Demographics'!X7569&lt;20),"High","Low"))</f>
        <v>High</v>
      </c>
      <c r="C7569" t="s">
        <v>24156</v>
      </c>
      <c r="D7569" t="str">
        <f t="shared" ca="1" si="354"/>
        <v/>
      </c>
      <c r="E7569" t="str">
        <f t="shared" ca="1" si="355"/>
        <v/>
      </c>
      <c r="F7569" t="str">
        <f t="shared" ca="1" si="356"/>
        <v/>
      </c>
    </row>
    <row r="7570" spans="1:6" x14ac:dyDescent="0.25">
      <c r="A7570" t="str">
        <f ca="1">IF('Patient History &amp; Demographics'!X7570&gt;10,'Patient History &amp; Demographics'!A7570,"")</f>
        <v/>
      </c>
      <c r="B7570" t="str">
        <f ca="1">IF('Patient History &amp; Demographics'!X7570&gt;=20,"Acute",IF(AND('Patient History &amp; Demographics'!X7570&gt;=10,'Patient History &amp; Demographics'!X7570&lt;20),"High","Low"))</f>
        <v>Low</v>
      </c>
      <c r="C7570" t="s">
        <v>24155</v>
      </c>
      <c r="D7570">
        <f t="shared" ca="1" si="354"/>
        <v>1003</v>
      </c>
      <c r="E7570" t="str">
        <f t="shared" ca="1" si="355"/>
        <v>Rehabilitation</v>
      </c>
      <c r="F7570" t="str">
        <f t="shared" ca="1" si="356"/>
        <v>Positive Progress</v>
      </c>
    </row>
    <row r="7571" spans="1:6" x14ac:dyDescent="0.25">
      <c r="A7571">
        <f ca="1">IF('Patient History &amp; Demographics'!X7571&gt;10,'Patient History &amp; Demographics'!A7571,"")</f>
        <v>480161</v>
      </c>
      <c r="B7571" t="str">
        <f ca="1">IF('Patient History &amp; Demographics'!X7571&gt;=20,"Acute",IF(AND('Patient History &amp; Demographics'!X7571&gt;=10,'Patient History &amp; Demographics'!X7571&lt;20),"High","Low"))</f>
        <v>High</v>
      </c>
      <c r="C7571" t="s">
        <v>24156</v>
      </c>
      <c r="D7571" t="str">
        <f t="shared" ca="1" si="354"/>
        <v/>
      </c>
      <c r="E7571" t="str">
        <f t="shared" ca="1" si="355"/>
        <v/>
      </c>
      <c r="F7571" t="str">
        <f t="shared" ca="1" si="356"/>
        <v/>
      </c>
    </row>
    <row r="7572" spans="1:6" x14ac:dyDescent="0.25">
      <c r="A7572" t="str">
        <f ca="1">IF('Patient History &amp; Demographics'!X7572&gt;10,'Patient History &amp; Demographics'!A7572,"")</f>
        <v/>
      </c>
      <c r="B7572" t="str">
        <f ca="1">IF('Patient History &amp; Demographics'!X7572&gt;=20,"Acute",IF(AND('Patient History &amp; Demographics'!X7572&gt;=10,'Patient History &amp; Demographics'!X7572&lt;20),"High","Low"))</f>
        <v>Low</v>
      </c>
      <c r="C7572" t="s">
        <v>24155</v>
      </c>
      <c r="D7572">
        <f t="shared" ca="1" si="354"/>
        <v>1010</v>
      </c>
      <c r="E7572" t="str">
        <f t="shared" ca="1" si="355"/>
        <v>Screening</v>
      </c>
      <c r="F7572" t="str">
        <f t="shared" ca="1" si="356"/>
        <v/>
      </c>
    </row>
    <row r="7573" spans="1:6" x14ac:dyDescent="0.25">
      <c r="A7573">
        <f ca="1">IF('Patient History &amp; Demographics'!X7573&gt;10,'Patient History &amp; Demographics'!A7573,"")</f>
        <v>480189</v>
      </c>
      <c r="B7573" t="str">
        <f ca="1">IF('Patient History &amp; Demographics'!X7573&gt;=20,"Acute",IF(AND('Patient History &amp; Demographics'!X7573&gt;=10,'Patient History &amp; Demographics'!X7573&lt;20),"High","Low"))</f>
        <v>High</v>
      </c>
      <c r="C7573" t="s">
        <v>24155</v>
      </c>
      <c r="D7573">
        <f t="shared" ca="1" si="354"/>
        <v>1020</v>
      </c>
      <c r="E7573" t="str">
        <f t="shared" ca="1" si="355"/>
        <v>Rehabilitation</v>
      </c>
      <c r="F7573" t="str">
        <f t="shared" ca="1" si="356"/>
        <v>Condition Deteriorated</v>
      </c>
    </row>
    <row r="7574" spans="1:6" x14ac:dyDescent="0.25">
      <c r="A7574" t="str">
        <f ca="1">IF('Patient History &amp; Demographics'!X7574&gt;10,'Patient History &amp; Demographics'!A7574,"")</f>
        <v/>
      </c>
      <c r="B7574" t="str">
        <f ca="1">IF('Patient History &amp; Demographics'!X7574&gt;=20,"Acute",IF(AND('Patient History &amp; Demographics'!X7574&gt;=10,'Patient History &amp; Demographics'!X7574&lt;20),"High","Low"))</f>
        <v>Low</v>
      </c>
      <c r="C7574" t="s">
        <v>24155</v>
      </c>
      <c r="D7574">
        <f t="shared" ca="1" si="354"/>
        <v>1007</v>
      </c>
      <c r="E7574" t="str">
        <f t="shared" ca="1" si="355"/>
        <v>Screening</v>
      </c>
      <c r="F7574" t="str">
        <f t="shared" ca="1" si="356"/>
        <v/>
      </c>
    </row>
    <row r="7575" spans="1:6" x14ac:dyDescent="0.25">
      <c r="A7575">
        <f ca="1">IF('Patient History &amp; Demographics'!X7575&gt;10,'Patient History &amp; Demographics'!A7575,"")</f>
        <v>480204</v>
      </c>
      <c r="B7575" t="str">
        <f ca="1">IF('Patient History &amp; Demographics'!X7575&gt;=20,"Acute",IF(AND('Patient History &amp; Demographics'!X7575&gt;=10,'Patient History &amp; Demographics'!X7575&lt;20),"High","Low"))</f>
        <v>High</v>
      </c>
      <c r="C7575" t="s">
        <v>24155</v>
      </c>
      <c r="D7575">
        <f t="shared" ca="1" si="354"/>
        <v>1009</v>
      </c>
      <c r="E7575" t="str">
        <f t="shared" ca="1" si="355"/>
        <v>Screening</v>
      </c>
      <c r="F7575" t="str">
        <f t="shared" ca="1" si="356"/>
        <v/>
      </c>
    </row>
    <row r="7576" spans="1:6" x14ac:dyDescent="0.25">
      <c r="A7576">
        <f ca="1">IF('Patient History &amp; Demographics'!X7576&gt;10,'Patient History &amp; Demographics'!A7576,"")</f>
        <v>480301</v>
      </c>
      <c r="B7576" t="str">
        <f ca="1">IF('Patient History &amp; Demographics'!X7576&gt;=20,"Acute",IF(AND('Patient History &amp; Demographics'!X7576&gt;=10,'Patient History &amp; Demographics'!X7576&lt;20),"High","Low"))</f>
        <v>Acute</v>
      </c>
      <c r="C7576" t="s">
        <v>24155</v>
      </c>
      <c r="D7576">
        <f t="shared" ca="1" si="354"/>
        <v>1015</v>
      </c>
      <c r="E7576" t="str">
        <f t="shared" ca="1" si="355"/>
        <v>Screening</v>
      </c>
      <c r="F7576" t="str">
        <f t="shared" ca="1" si="356"/>
        <v/>
      </c>
    </row>
    <row r="7577" spans="1:6" x14ac:dyDescent="0.25">
      <c r="A7577">
        <f ca="1">IF('Patient History &amp; Demographics'!X7577&gt;10,'Patient History &amp; Demographics'!A7577,"")</f>
        <v>480310</v>
      </c>
      <c r="B7577" t="str">
        <f ca="1">IF('Patient History &amp; Demographics'!X7577&gt;=20,"Acute",IF(AND('Patient History &amp; Demographics'!X7577&gt;=10,'Patient History &amp; Demographics'!X7577&lt;20),"High","Low"))</f>
        <v>High</v>
      </c>
      <c r="C7577" t="s">
        <v>24155</v>
      </c>
      <c r="D7577">
        <f t="shared" ca="1" si="354"/>
        <v>1018</v>
      </c>
      <c r="E7577" t="str">
        <f t="shared" ca="1" si="355"/>
        <v>Screening</v>
      </c>
      <c r="F7577" t="str">
        <f t="shared" ca="1" si="356"/>
        <v/>
      </c>
    </row>
    <row r="7578" spans="1:6" x14ac:dyDescent="0.25">
      <c r="A7578" t="str">
        <f ca="1">IF('Patient History &amp; Demographics'!X7578&gt;10,'Patient History &amp; Demographics'!A7578,"")</f>
        <v/>
      </c>
      <c r="B7578" t="str">
        <f ca="1">IF('Patient History &amp; Demographics'!X7578&gt;=20,"Acute",IF(AND('Patient History &amp; Demographics'!X7578&gt;=10,'Patient History &amp; Demographics'!X7578&lt;20),"High","Low"))</f>
        <v>Low</v>
      </c>
      <c r="C7578" t="s">
        <v>24155</v>
      </c>
      <c r="D7578">
        <f t="shared" ca="1" si="354"/>
        <v>1022</v>
      </c>
      <c r="E7578" t="str">
        <f t="shared" ca="1" si="355"/>
        <v>Screening</v>
      </c>
      <c r="F7578" t="str">
        <f t="shared" ca="1" si="356"/>
        <v/>
      </c>
    </row>
    <row r="7579" spans="1:6" x14ac:dyDescent="0.25">
      <c r="A7579">
        <f ca="1">IF('Patient History &amp; Demographics'!X7579&gt;10,'Patient History &amp; Demographics'!A7579,"")</f>
        <v>480338</v>
      </c>
      <c r="B7579" t="str">
        <f ca="1">IF('Patient History &amp; Demographics'!X7579&gt;=20,"Acute",IF(AND('Patient History &amp; Demographics'!X7579&gt;=10,'Patient History &amp; Demographics'!X7579&lt;20),"High","Low"))</f>
        <v>Acute</v>
      </c>
      <c r="C7579" t="s">
        <v>24155</v>
      </c>
      <c r="D7579">
        <f t="shared" ca="1" si="354"/>
        <v>1020</v>
      </c>
      <c r="E7579" t="str">
        <f t="shared" ca="1" si="355"/>
        <v>Screening</v>
      </c>
      <c r="F7579" t="str">
        <f t="shared" ca="1" si="356"/>
        <v/>
      </c>
    </row>
    <row r="7580" spans="1:6" x14ac:dyDescent="0.25">
      <c r="A7580">
        <f ca="1">IF('Patient History &amp; Demographics'!X7580&gt;10,'Patient History &amp; Demographics'!A7580,"")</f>
        <v>480347</v>
      </c>
      <c r="B7580" t="str">
        <f ca="1">IF('Patient History &amp; Demographics'!X7580&gt;=20,"Acute",IF(AND('Patient History &amp; Demographics'!X7580&gt;=10,'Patient History &amp; Demographics'!X7580&lt;20),"High","Low"))</f>
        <v>Acute</v>
      </c>
      <c r="C7580" t="s">
        <v>24155</v>
      </c>
      <c r="D7580">
        <f t="shared" ca="1" si="354"/>
        <v>1005</v>
      </c>
      <c r="E7580" t="str">
        <f t="shared" ca="1" si="355"/>
        <v>Rehabilitation</v>
      </c>
      <c r="F7580" t="str">
        <f t="shared" ca="1" si="356"/>
        <v>No Progress</v>
      </c>
    </row>
    <row r="7581" spans="1:6" x14ac:dyDescent="0.25">
      <c r="A7581">
        <f ca="1">IF('Patient History &amp; Demographics'!X7581&gt;10,'Patient History &amp; Demographics'!A7581,"")</f>
        <v>480356</v>
      </c>
      <c r="B7581" t="str">
        <f ca="1">IF('Patient History &amp; Demographics'!X7581&gt;=20,"Acute",IF(AND('Patient History &amp; Demographics'!X7581&gt;=10,'Patient History &amp; Demographics'!X7581&lt;20),"High","Low"))</f>
        <v>High</v>
      </c>
      <c r="C7581" t="s">
        <v>24156</v>
      </c>
      <c r="D7581" t="str">
        <f t="shared" ca="1" si="354"/>
        <v/>
      </c>
      <c r="E7581" t="str">
        <f t="shared" ca="1" si="355"/>
        <v/>
      </c>
      <c r="F7581" t="str">
        <f t="shared" ca="1" si="356"/>
        <v/>
      </c>
    </row>
    <row r="7582" spans="1:6" x14ac:dyDescent="0.25">
      <c r="A7582">
        <f ca="1">IF('Patient History &amp; Demographics'!X7582&gt;10,'Patient History &amp; Demographics'!A7582,"")</f>
        <v>480435</v>
      </c>
      <c r="B7582" t="str">
        <f ca="1">IF('Patient History &amp; Demographics'!X7582&gt;=20,"Acute",IF(AND('Patient History &amp; Demographics'!X7582&gt;=10,'Patient History &amp; Demographics'!X7582&lt;20),"High","Low"))</f>
        <v>Acute</v>
      </c>
      <c r="C7582" t="s">
        <v>24156</v>
      </c>
      <c r="D7582" t="str">
        <f t="shared" ca="1" si="354"/>
        <v/>
      </c>
      <c r="E7582" t="str">
        <f t="shared" ca="1" si="355"/>
        <v/>
      </c>
      <c r="F7582" t="str">
        <f t="shared" ca="1" si="356"/>
        <v/>
      </c>
    </row>
    <row r="7583" spans="1:6" x14ac:dyDescent="0.25">
      <c r="A7583">
        <f ca="1">IF('Patient History &amp; Demographics'!X7583&gt;10,'Patient History &amp; Demographics'!A7583,"")</f>
        <v>480444</v>
      </c>
      <c r="B7583" t="str">
        <f ca="1">IF('Patient History &amp; Demographics'!X7583&gt;=20,"Acute",IF(AND('Patient History &amp; Demographics'!X7583&gt;=10,'Patient History &amp; Demographics'!X7583&lt;20),"High","Low"))</f>
        <v>Acute</v>
      </c>
      <c r="C7583" t="s">
        <v>24156</v>
      </c>
      <c r="D7583" t="str">
        <f t="shared" ca="1" si="354"/>
        <v/>
      </c>
      <c r="E7583" t="str">
        <f t="shared" ca="1" si="355"/>
        <v/>
      </c>
      <c r="F7583" t="str">
        <f t="shared" ca="1" si="356"/>
        <v/>
      </c>
    </row>
    <row r="7584" spans="1:6" x14ac:dyDescent="0.25">
      <c r="A7584">
        <f ca="1">IF('Patient History &amp; Demographics'!X7584&gt;10,'Patient History &amp; Demographics'!A7584,"")</f>
        <v>480480</v>
      </c>
      <c r="B7584" t="str">
        <f ca="1">IF('Patient History &amp; Demographics'!X7584&gt;=20,"Acute",IF(AND('Patient History &amp; Demographics'!X7584&gt;=10,'Patient History &amp; Demographics'!X7584&lt;20),"High","Low"))</f>
        <v>High</v>
      </c>
      <c r="C7584" t="s">
        <v>24156</v>
      </c>
      <c r="D7584" t="str">
        <f t="shared" ca="1" si="354"/>
        <v/>
      </c>
      <c r="E7584" t="str">
        <f t="shared" ca="1" si="355"/>
        <v/>
      </c>
      <c r="F7584" t="str">
        <f t="shared" ca="1" si="356"/>
        <v/>
      </c>
    </row>
    <row r="7585" spans="1:6" x14ac:dyDescent="0.25">
      <c r="A7585" t="str">
        <f ca="1">IF('Patient History &amp; Demographics'!X7585&gt;10,'Patient History &amp; Demographics'!A7585,"")</f>
        <v/>
      </c>
      <c r="B7585" t="str">
        <f ca="1">IF('Patient History &amp; Demographics'!X7585&gt;=20,"Acute",IF(AND('Patient History &amp; Demographics'!X7585&gt;=10,'Patient History &amp; Demographics'!X7585&lt;20),"High","Low"))</f>
        <v>Low</v>
      </c>
      <c r="C7585" t="s">
        <v>24155</v>
      </c>
      <c r="D7585">
        <f t="shared" ca="1" si="354"/>
        <v>1001</v>
      </c>
      <c r="E7585" t="str">
        <f t="shared" ca="1" si="355"/>
        <v>Rehabilitation</v>
      </c>
      <c r="F7585" t="str">
        <f t="shared" ca="1" si="356"/>
        <v>Positive Progress</v>
      </c>
    </row>
    <row r="7586" spans="1:6" x14ac:dyDescent="0.25">
      <c r="A7586">
        <f ca="1">IF('Patient History &amp; Demographics'!X7586&gt;10,'Patient History &amp; Demographics'!A7586,"")</f>
        <v>480505</v>
      </c>
      <c r="B7586" t="str">
        <f ca="1">IF('Patient History &amp; Demographics'!X7586&gt;=20,"Acute",IF(AND('Patient History &amp; Demographics'!X7586&gt;=10,'Patient History &amp; Demographics'!X7586&lt;20),"High","Low"))</f>
        <v>High</v>
      </c>
      <c r="C7586" t="s">
        <v>24155</v>
      </c>
      <c r="D7586">
        <f t="shared" ca="1" si="354"/>
        <v>1005</v>
      </c>
      <c r="E7586" t="str">
        <f t="shared" ca="1" si="355"/>
        <v>Screening</v>
      </c>
      <c r="F7586" t="str">
        <f t="shared" ca="1" si="356"/>
        <v/>
      </c>
    </row>
    <row r="7587" spans="1:6" x14ac:dyDescent="0.25">
      <c r="A7587">
        <f ca="1">IF('Patient History &amp; Demographics'!X7587&gt;10,'Patient History &amp; Demographics'!A7587,"")</f>
        <v>480514</v>
      </c>
      <c r="B7587" t="str">
        <f ca="1">IF('Patient History &amp; Demographics'!X7587&gt;=20,"Acute",IF(AND('Patient History &amp; Demographics'!X7587&gt;=10,'Patient History &amp; Demographics'!X7587&lt;20),"High","Low"))</f>
        <v>High</v>
      </c>
      <c r="C7587" t="s">
        <v>24155</v>
      </c>
      <c r="D7587">
        <f t="shared" ca="1" si="354"/>
        <v>1011</v>
      </c>
      <c r="E7587" t="str">
        <f t="shared" ca="1" si="355"/>
        <v>Rehabilitation</v>
      </c>
      <c r="F7587" t="str">
        <f t="shared" ca="1" si="356"/>
        <v>Cured</v>
      </c>
    </row>
    <row r="7588" spans="1:6" x14ac:dyDescent="0.25">
      <c r="A7588">
        <f ca="1">IF('Patient History &amp; Demographics'!X7588&gt;10,'Patient History &amp; Demographics'!A7588,"")</f>
        <v>480523</v>
      </c>
      <c r="B7588" t="str">
        <f ca="1">IF('Patient History &amp; Demographics'!X7588&gt;=20,"Acute",IF(AND('Patient History &amp; Demographics'!X7588&gt;=10,'Patient History &amp; Demographics'!X7588&lt;20),"High","Low"))</f>
        <v>High</v>
      </c>
      <c r="C7588" t="s">
        <v>24155</v>
      </c>
      <c r="D7588">
        <f t="shared" ca="1" si="354"/>
        <v>1012</v>
      </c>
      <c r="E7588" t="str">
        <f t="shared" ca="1" si="355"/>
        <v>Rehabilitation</v>
      </c>
      <c r="F7588" t="str">
        <f t="shared" ca="1" si="356"/>
        <v>Cured</v>
      </c>
    </row>
    <row r="7589" spans="1:6" x14ac:dyDescent="0.25">
      <c r="A7589">
        <f ca="1">IF('Patient History &amp; Demographics'!X7589&gt;10,'Patient History &amp; Demographics'!A7589,"")</f>
        <v>480532</v>
      </c>
      <c r="B7589" t="str">
        <f ca="1">IF('Patient History &amp; Demographics'!X7589&gt;=20,"Acute",IF(AND('Patient History &amp; Demographics'!X7589&gt;=10,'Patient History &amp; Demographics'!X7589&lt;20),"High","Low"))</f>
        <v>High</v>
      </c>
      <c r="C7589" t="s">
        <v>24156</v>
      </c>
      <c r="D7589" t="str">
        <f t="shared" ca="1" si="354"/>
        <v/>
      </c>
      <c r="E7589" t="str">
        <f t="shared" ca="1" si="355"/>
        <v/>
      </c>
      <c r="F7589" t="str">
        <f t="shared" ca="1" si="356"/>
        <v/>
      </c>
    </row>
    <row r="7590" spans="1:6" x14ac:dyDescent="0.25">
      <c r="A7590" t="str">
        <f ca="1">IF('Patient History &amp; Demographics'!X7590&gt;10,'Patient History &amp; Demographics'!A7590,"")</f>
        <v/>
      </c>
      <c r="B7590" t="str">
        <f ca="1">IF('Patient History &amp; Demographics'!X7590&gt;=20,"Acute",IF(AND('Patient History &amp; Demographics'!X7590&gt;=10,'Patient History &amp; Demographics'!X7590&lt;20),"High","Low"))</f>
        <v>High</v>
      </c>
      <c r="C7590" t="s">
        <v>24156</v>
      </c>
      <c r="D7590" t="str">
        <f t="shared" ca="1" si="354"/>
        <v/>
      </c>
      <c r="E7590" t="str">
        <f t="shared" ca="1" si="355"/>
        <v/>
      </c>
      <c r="F7590" t="str">
        <f t="shared" ca="1" si="356"/>
        <v/>
      </c>
    </row>
    <row r="7591" spans="1:6" x14ac:dyDescent="0.25">
      <c r="A7591">
        <f ca="1">IF('Patient History &amp; Demographics'!X7591&gt;10,'Patient History &amp; Demographics'!A7591,"")</f>
        <v>480569</v>
      </c>
      <c r="B7591" t="str">
        <f ca="1">IF('Patient History &amp; Demographics'!X7591&gt;=20,"Acute",IF(AND('Patient History &amp; Demographics'!X7591&gt;=10,'Patient History &amp; Demographics'!X7591&lt;20),"High","Low"))</f>
        <v>High</v>
      </c>
      <c r="C7591" t="s">
        <v>24156</v>
      </c>
      <c r="D7591" t="str">
        <f t="shared" ca="1" si="354"/>
        <v/>
      </c>
      <c r="E7591" t="str">
        <f t="shared" ca="1" si="355"/>
        <v/>
      </c>
      <c r="F7591" t="str">
        <f t="shared" ca="1" si="356"/>
        <v/>
      </c>
    </row>
    <row r="7592" spans="1:6" x14ac:dyDescent="0.25">
      <c r="A7592">
        <f ca="1">IF('Patient History &amp; Demographics'!X7592&gt;10,'Patient History &amp; Demographics'!A7592,"")</f>
        <v>480657</v>
      </c>
      <c r="B7592" t="str">
        <f ca="1">IF('Patient History &amp; Demographics'!X7592&gt;=20,"Acute",IF(AND('Patient History &amp; Demographics'!X7592&gt;=10,'Patient History &amp; Demographics'!X7592&lt;20),"High","Low"))</f>
        <v>Acute</v>
      </c>
      <c r="C7592" t="s">
        <v>24155</v>
      </c>
      <c r="D7592">
        <f t="shared" ca="1" si="354"/>
        <v>1024</v>
      </c>
      <c r="E7592" t="str">
        <f t="shared" ca="1" si="355"/>
        <v>Screening</v>
      </c>
      <c r="F7592" t="str">
        <f t="shared" ca="1" si="356"/>
        <v/>
      </c>
    </row>
    <row r="7593" spans="1:6" x14ac:dyDescent="0.25">
      <c r="A7593">
        <f ca="1">IF('Patient History &amp; Demographics'!X7593&gt;10,'Patient History &amp; Demographics'!A7593,"")</f>
        <v>480684</v>
      </c>
      <c r="B7593" t="str">
        <f ca="1">IF('Patient History &amp; Demographics'!X7593&gt;=20,"Acute",IF(AND('Patient History &amp; Demographics'!X7593&gt;=10,'Patient History &amp; Demographics'!X7593&lt;20),"High","Low"))</f>
        <v>High</v>
      </c>
      <c r="C7593" t="s">
        <v>24155</v>
      </c>
      <c r="D7593">
        <f t="shared" ca="1" si="354"/>
        <v>1016</v>
      </c>
      <c r="E7593" t="str">
        <f t="shared" ca="1" si="355"/>
        <v>Rehabilitation</v>
      </c>
      <c r="F7593" t="str">
        <f t="shared" ca="1" si="356"/>
        <v>Cured</v>
      </c>
    </row>
    <row r="7594" spans="1:6" x14ac:dyDescent="0.25">
      <c r="A7594" t="str">
        <f ca="1">IF('Patient History &amp; Demographics'!X7594&gt;10,'Patient History &amp; Demographics'!A7594,"")</f>
        <v/>
      </c>
      <c r="B7594" t="str">
        <f ca="1">IF('Patient History &amp; Demographics'!X7594&gt;=20,"Acute",IF(AND('Patient History &amp; Demographics'!X7594&gt;=10,'Patient History &amp; Demographics'!X7594&lt;20),"High","Low"))</f>
        <v>Low</v>
      </c>
      <c r="C7594" t="s">
        <v>24156</v>
      </c>
      <c r="D7594" t="str">
        <f t="shared" ca="1" si="354"/>
        <v/>
      </c>
      <c r="E7594" t="str">
        <f t="shared" ca="1" si="355"/>
        <v/>
      </c>
      <c r="F7594" t="str">
        <f t="shared" ca="1" si="356"/>
        <v/>
      </c>
    </row>
    <row r="7595" spans="1:6" x14ac:dyDescent="0.25">
      <c r="A7595">
        <f ca="1">IF('Patient History &amp; Demographics'!X7595&gt;10,'Patient History &amp; Demographics'!A7595,"")</f>
        <v>480709</v>
      </c>
      <c r="B7595" t="str">
        <f ca="1">IF('Patient History &amp; Demographics'!X7595&gt;=20,"Acute",IF(AND('Patient History &amp; Demographics'!X7595&gt;=10,'Patient History &amp; Demographics'!X7595&lt;20),"High","Low"))</f>
        <v>High</v>
      </c>
      <c r="C7595" t="s">
        <v>24155</v>
      </c>
      <c r="D7595">
        <f t="shared" ca="1" si="354"/>
        <v>1013</v>
      </c>
      <c r="E7595" t="str">
        <f t="shared" ca="1" si="355"/>
        <v>Screening</v>
      </c>
      <c r="F7595" t="str">
        <f t="shared" ca="1" si="356"/>
        <v/>
      </c>
    </row>
    <row r="7596" spans="1:6" x14ac:dyDescent="0.25">
      <c r="A7596">
        <f ca="1">IF('Patient History &amp; Demographics'!X7596&gt;10,'Patient History &amp; Demographics'!A7596,"")</f>
        <v>480718</v>
      </c>
      <c r="B7596" t="str">
        <f ca="1">IF('Patient History &amp; Demographics'!X7596&gt;=20,"Acute",IF(AND('Patient History &amp; Demographics'!X7596&gt;=10,'Patient History &amp; Demographics'!X7596&lt;20),"High","Low"))</f>
        <v>High</v>
      </c>
      <c r="C7596" t="s">
        <v>24155</v>
      </c>
      <c r="D7596">
        <f t="shared" ca="1" si="354"/>
        <v>1002</v>
      </c>
      <c r="E7596" t="str">
        <f t="shared" ca="1" si="355"/>
        <v>Rehabilitation</v>
      </c>
      <c r="F7596" t="str">
        <f t="shared" ca="1" si="356"/>
        <v>No Progress</v>
      </c>
    </row>
    <row r="7597" spans="1:6" x14ac:dyDescent="0.25">
      <c r="A7597">
        <f ca="1">IF('Patient History &amp; Demographics'!X7597&gt;10,'Patient History &amp; Demographics'!A7597,"")</f>
        <v>480727</v>
      </c>
      <c r="B7597" t="str">
        <f ca="1">IF('Patient History &amp; Demographics'!X7597&gt;=20,"Acute",IF(AND('Patient History &amp; Demographics'!X7597&gt;=10,'Patient History &amp; Demographics'!X7597&lt;20),"High","Low"))</f>
        <v>High</v>
      </c>
      <c r="C7597" t="s">
        <v>24156</v>
      </c>
      <c r="D7597" t="str">
        <f t="shared" ca="1" si="354"/>
        <v/>
      </c>
      <c r="E7597" t="str">
        <f t="shared" ca="1" si="355"/>
        <v/>
      </c>
      <c r="F7597" t="str">
        <f t="shared" ca="1" si="356"/>
        <v/>
      </c>
    </row>
    <row r="7598" spans="1:6" x14ac:dyDescent="0.25">
      <c r="A7598">
        <f ca="1">IF('Patient History &amp; Demographics'!X7598&gt;10,'Patient History &amp; Demographics'!A7598,"")</f>
        <v>480736</v>
      </c>
      <c r="B7598" t="str">
        <f ca="1">IF('Patient History &amp; Demographics'!X7598&gt;=20,"Acute",IF(AND('Patient History &amp; Demographics'!X7598&gt;=10,'Patient History &amp; Demographics'!X7598&lt;20),"High","Low"))</f>
        <v>High</v>
      </c>
      <c r="C7598" t="s">
        <v>24155</v>
      </c>
      <c r="D7598">
        <f t="shared" ca="1" si="354"/>
        <v>1019</v>
      </c>
      <c r="E7598" t="str">
        <f t="shared" ca="1" si="355"/>
        <v>Rehabilitation</v>
      </c>
      <c r="F7598" t="str">
        <f t="shared" ca="1" si="356"/>
        <v>No Progress</v>
      </c>
    </row>
    <row r="7599" spans="1:6" x14ac:dyDescent="0.25">
      <c r="A7599" t="str">
        <f ca="1">IF('Patient History &amp; Demographics'!X7599&gt;10,'Patient History &amp; Demographics'!A7599,"")</f>
        <v/>
      </c>
      <c r="B7599" t="str">
        <f ca="1">IF('Patient History &amp; Demographics'!X7599&gt;=20,"Acute",IF(AND('Patient History &amp; Demographics'!X7599&gt;=10,'Patient History &amp; Demographics'!X7599&lt;20),"High","Low"))</f>
        <v>High</v>
      </c>
      <c r="C7599" t="s">
        <v>24156</v>
      </c>
      <c r="D7599" t="str">
        <f t="shared" ca="1" si="354"/>
        <v/>
      </c>
      <c r="E7599" t="str">
        <f t="shared" ca="1" si="355"/>
        <v/>
      </c>
      <c r="F7599" t="str">
        <f t="shared" ca="1" si="356"/>
        <v/>
      </c>
    </row>
    <row r="7600" spans="1:6" x14ac:dyDescent="0.25">
      <c r="A7600" t="str">
        <f ca="1">IF('Patient History &amp; Demographics'!X7600&gt;10,'Patient History &amp; Demographics'!A7600,"")</f>
        <v/>
      </c>
      <c r="B7600" t="str">
        <f ca="1">IF('Patient History &amp; Demographics'!X7600&gt;=20,"Acute",IF(AND('Patient History &amp; Demographics'!X7600&gt;=10,'Patient History &amp; Demographics'!X7600&lt;20),"High","Low"))</f>
        <v>Low</v>
      </c>
      <c r="C7600" t="s">
        <v>24156</v>
      </c>
      <c r="D7600" t="str">
        <f t="shared" ca="1" si="354"/>
        <v/>
      </c>
      <c r="E7600" t="str">
        <f t="shared" ca="1" si="355"/>
        <v/>
      </c>
      <c r="F7600" t="str">
        <f t="shared" ca="1" si="356"/>
        <v/>
      </c>
    </row>
    <row r="7601" spans="1:6" x14ac:dyDescent="0.25">
      <c r="A7601">
        <f ca="1">IF('Patient History &amp; Demographics'!X7601&gt;10,'Patient History &amp; Demographics'!A7601,"")</f>
        <v>480781</v>
      </c>
      <c r="B7601" t="str">
        <f ca="1">IF('Patient History &amp; Demographics'!X7601&gt;=20,"Acute",IF(AND('Patient History &amp; Demographics'!X7601&gt;=10,'Patient History &amp; Demographics'!X7601&lt;20),"High","Low"))</f>
        <v>High</v>
      </c>
      <c r="C7601" t="s">
        <v>24156</v>
      </c>
      <c r="D7601" t="str">
        <f t="shared" ca="1" si="354"/>
        <v/>
      </c>
      <c r="E7601" t="str">
        <f t="shared" ca="1" si="355"/>
        <v/>
      </c>
      <c r="F7601" t="str">
        <f t="shared" ca="1" si="356"/>
        <v/>
      </c>
    </row>
    <row r="7602" spans="1:6" x14ac:dyDescent="0.25">
      <c r="A7602">
        <f ca="1">IF('Patient History &amp; Demographics'!X7602&gt;10,'Patient History &amp; Demographics'!A7602,"")</f>
        <v>480790</v>
      </c>
      <c r="B7602" t="str">
        <f ca="1">IF('Patient History &amp; Demographics'!X7602&gt;=20,"Acute",IF(AND('Patient History &amp; Demographics'!X7602&gt;=10,'Patient History &amp; Demographics'!X7602&lt;20),"High","Low"))</f>
        <v>High</v>
      </c>
      <c r="C7602" t="s">
        <v>24156</v>
      </c>
      <c r="D7602" t="str">
        <f t="shared" ca="1" si="354"/>
        <v/>
      </c>
      <c r="E7602" t="str">
        <f t="shared" ca="1" si="355"/>
        <v/>
      </c>
      <c r="F7602" t="str">
        <f t="shared" ca="1" si="356"/>
        <v/>
      </c>
    </row>
    <row r="7603" spans="1:6" x14ac:dyDescent="0.25">
      <c r="A7603">
        <f ca="1">IF('Patient History &amp; Demographics'!X7603&gt;10,'Patient History &amp; Demographics'!A7603,"")</f>
        <v>480815</v>
      </c>
      <c r="B7603" t="str">
        <f ca="1">IF('Patient History &amp; Demographics'!X7603&gt;=20,"Acute",IF(AND('Patient History &amp; Demographics'!X7603&gt;=10,'Patient History &amp; Demographics'!X7603&lt;20),"High","Low"))</f>
        <v>High</v>
      </c>
      <c r="C7603" t="s">
        <v>24156</v>
      </c>
      <c r="D7603" t="str">
        <f t="shared" ca="1" si="354"/>
        <v/>
      </c>
      <c r="E7603" t="str">
        <f t="shared" ca="1" si="355"/>
        <v/>
      </c>
      <c r="F7603" t="str">
        <f t="shared" ca="1" si="356"/>
        <v/>
      </c>
    </row>
    <row r="7604" spans="1:6" x14ac:dyDescent="0.25">
      <c r="A7604">
        <f ca="1">IF('Patient History &amp; Demographics'!X7604&gt;10,'Patient History &amp; Demographics'!A7604,"")</f>
        <v>480824</v>
      </c>
      <c r="B7604" t="str">
        <f ca="1">IF('Patient History &amp; Demographics'!X7604&gt;=20,"Acute",IF(AND('Patient History &amp; Demographics'!X7604&gt;=10,'Patient History &amp; Demographics'!X7604&lt;20),"High","Low"))</f>
        <v>High</v>
      </c>
      <c r="C7604" t="s">
        <v>24156</v>
      </c>
      <c r="D7604" t="str">
        <f t="shared" ca="1" si="354"/>
        <v/>
      </c>
      <c r="E7604" t="str">
        <f t="shared" ca="1" si="355"/>
        <v/>
      </c>
      <c r="F7604" t="str">
        <f t="shared" ca="1" si="356"/>
        <v/>
      </c>
    </row>
    <row r="7605" spans="1:6" x14ac:dyDescent="0.25">
      <c r="A7605">
        <f ca="1">IF('Patient History &amp; Demographics'!X7605&gt;10,'Patient History &amp; Demographics'!A7605,"")</f>
        <v>480833</v>
      </c>
      <c r="B7605" t="str">
        <f ca="1">IF('Patient History &amp; Demographics'!X7605&gt;=20,"Acute",IF(AND('Patient History &amp; Demographics'!X7605&gt;=10,'Patient History &amp; Demographics'!X7605&lt;20),"High","Low"))</f>
        <v>High</v>
      </c>
      <c r="C7605" t="s">
        <v>24155</v>
      </c>
      <c r="D7605">
        <f t="shared" ca="1" si="354"/>
        <v>1012</v>
      </c>
      <c r="E7605" t="str">
        <f t="shared" ca="1" si="355"/>
        <v>Screening</v>
      </c>
      <c r="F7605" t="str">
        <f t="shared" ca="1" si="356"/>
        <v/>
      </c>
    </row>
    <row r="7606" spans="1:6" x14ac:dyDescent="0.25">
      <c r="A7606">
        <f ca="1">IF('Patient History &amp; Demographics'!X7606&gt;10,'Patient History &amp; Demographics'!A7606,"")</f>
        <v>480842</v>
      </c>
      <c r="B7606" t="str">
        <f ca="1">IF('Patient History &amp; Demographics'!X7606&gt;=20,"Acute",IF(AND('Patient History &amp; Demographics'!X7606&gt;=10,'Patient History &amp; Demographics'!X7606&lt;20),"High","Low"))</f>
        <v>Acute</v>
      </c>
      <c r="C7606" t="s">
        <v>24156</v>
      </c>
      <c r="D7606" t="str">
        <f t="shared" ca="1" si="354"/>
        <v/>
      </c>
      <c r="E7606" t="str">
        <f t="shared" ca="1" si="355"/>
        <v/>
      </c>
      <c r="F7606" t="str">
        <f t="shared" ca="1" si="356"/>
        <v/>
      </c>
    </row>
    <row r="7607" spans="1:6" x14ac:dyDescent="0.25">
      <c r="A7607" t="str">
        <f ca="1">IF('Patient History &amp; Demographics'!X7607&gt;10,'Patient History &amp; Demographics'!A7607,"")</f>
        <v/>
      </c>
      <c r="B7607" t="str">
        <f ca="1">IF('Patient History &amp; Demographics'!X7607&gt;=20,"Acute",IF(AND('Patient History &amp; Demographics'!X7607&gt;=10,'Patient History &amp; Demographics'!X7607&lt;20),"High","Low"))</f>
        <v>Low</v>
      </c>
      <c r="C7607" t="s">
        <v>24155</v>
      </c>
      <c r="D7607">
        <f t="shared" ca="1" si="354"/>
        <v>1024</v>
      </c>
      <c r="E7607" t="str">
        <f t="shared" ca="1" si="355"/>
        <v>Screening</v>
      </c>
      <c r="F7607" t="str">
        <f t="shared" ca="1" si="356"/>
        <v/>
      </c>
    </row>
    <row r="7608" spans="1:6" x14ac:dyDescent="0.25">
      <c r="A7608">
        <f ca="1">IF('Patient History &amp; Demographics'!X7608&gt;10,'Patient History &amp; Demographics'!A7608,"")</f>
        <v>480879</v>
      </c>
      <c r="B7608" t="str">
        <f ca="1">IF('Patient History &amp; Demographics'!X7608&gt;=20,"Acute",IF(AND('Patient History &amp; Demographics'!X7608&gt;=10,'Patient History &amp; Demographics'!X7608&lt;20),"High","Low"))</f>
        <v>Acute</v>
      </c>
      <c r="C7608" t="s">
        <v>24156</v>
      </c>
      <c r="D7608" t="str">
        <f t="shared" ca="1" si="354"/>
        <v/>
      </c>
      <c r="E7608" t="str">
        <f t="shared" ca="1" si="355"/>
        <v/>
      </c>
      <c r="F7608" t="str">
        <f t="shared" ca="1" si="356"/>
        <v/>
      </c>
    </row>
    <row r="7609" spans="1:6" x14ac:dyDescent="0.25">
      <c r="A7609">
        <f ca="1">IF('Patient History &amp; Demographics'!X7609&gt;10,'Patient History &amp; Demographics'!A7609,"")</f>
        <v>480888</v>
      </c>
      <c r="B7609" t="str">
        <f ca="1">IF('Patient History &amp; Demographics'!X7609&gt;=20,"Acute",IF(AND('Patient History &amp; Demographics'!X7609&gt;=10,'Patient History &amp; Demographics'!X7609&lt;20),"High","Low"))</f>
        <v>High</v>
      </c>
      <c r="C7609" t="s">
        <v>24156</v>
      </c>
      <c r="D7609" t="str">
        <f t="shared" ca="1" si="354"/>
        <v/>
      </c>
      <c r="E7609" t="str">
        <f t="shared" ca="1" si="355"/>
        <v/>
      </c>
      <c r="F7609" t="str">
        <f t="shared" ca="1" si="356"/>
        <v/>
      </c>
    </row>
    <row r="7610" spans="1:6" x14ac:dyDescent="0.25">
      <c r="A7610">
        <f ca="1">IF('Patient History &amp; Demographics'!X7610&gt;10,'Patient History &amp; Demographics'!A7610,"")</f>
        <v>480897</v>
      </c>
      <c r="B7610" t="str">
        <f ca="1">IF('Patient History &amp; Demographics'!X7610&gt;=20,"Acute",IF(AND('Patient History &amp; Demographics'!X7610&gt;=10,'Patient History &amp; Demographics'!X7610&lt;20),"High","Low"))</f>
        <v>High</v>
      </c>
      <c r="C7610" t="s">
        <v>24156</v>
      </c>
      <c r="D7610" t="str">
        <f t="shared" ca="1" si="354"/>
        <v/>
      </c>
      <c r="E7610" t="str">
        <f t="shared" ca="1" si="355"/>
        <v/>
      </c>
      <c r="F7610" t="str">
        <f t="shared" ca="1" si="356"/>
        <v/>
      </c>
    </row>
    <row r="7611" spans="1:6" x14ac:dyDescent="0.25">
      <c r="A7611">
        <f ca="1">IF('Patient History &amp; Demographics'!X7611&gt;10,'Patient History &amp; Demographics'!A7611,"")</f>
        <v>480903</v>
      </c>
      <c r="B7611" t="str">
        <f ca="1">IF('Patient History &amp; Demographics'!X7611&gt;=20,"Acute",IF(AND('Patient History &amp; Demographics'!X7611&gt;=10,'Patient History &amp; Demographics'!X7611&lt;20),"High","Low"))</f>
        <v>High</v>
      </c>
      <c r="C7611" t="s">
        <v>24156</v>
      </c>
      <c r="D7611" t="str">
        <f t="shared" ca="1" si="354"/>
        <v/>
      </c>
      <c r="E7611" t="str">
        <f t="shared" ca="1" si="355"/>
        <v/>
      </c>
      <c r="F7611" t="str">
        <f t="shared" ca="1" si="356"/>
        <v/>
      </c>
    </row>
    <row r="7612" spans="1:6" x14ac:dyDescent="0.25">
      <c r="A7612">
        <f ca="1">IF('Patient History &amp; Demographics'!X7612&gt;10,'Patient History &amp; Demographics'!A7612,"")</f>
        <v>480912</v>
      </c>
      <c r="B7612" t="str">
        <f ca="1">IF('Patient History &amp; Demographics'!X7612&gt;=20,"Acute",IF(AND('Patient History &amp; Demographics'!X7612&gt;=10,'Patient History &amp; Demographics'!X7612&lt;20),"High","Low"))</f>
        <v>High</v>
      </c>
      <c r="C7612" t="s">
        <v>24155</v>
      </c>
      <c r="D7612">
        <f t="shared" ca="1" si="354"/>
        <v>1002</v>
      </c>
      <c r="E7612" t="str">
        <f t="shared" ca="1" si="355"/>
        <v>Rehabilitation</v>
      </c>
      <c r="F7612" t="str">
        <f t="shared" ca="1" si="356"/>
        <v>Cured</v>
      </c>
    </row>
    <row r="7613" spans="1:6" x14ac:dyDescent="0.25">
      <c r="A7613">
        <f ca="1">IF('Patient History &amp; Demographics'!X7613&gt;10,'Patient History &amp; Demographics'!A7613,"")</f>
        <v>480930</v>
      </c>
      <c r="B7613" t="str">
        <f ca="1">IF('Patient History &amp; Demographics'!X7613&gt;=20,"Acute",IF(AND('Patient History &amp; Demographics'!X7613&gt;=10,'Patient History &amp; Demographics'!X7613&lt;20),"High","Low"))</f>
        <v>High</v>
      </c>
      <c r="C7613" t="s">
        <v>24156</v>
      </c>
      <c r="D7613" t="str">
        <f t="shared" ca="1" si="354"/>
        <v/>
      </c>
      <c r="E7613" t="str">
        <f t="shared" ca="1" si="355"/>
        <v/>
      </c>
      <c r="F7613" t="str">
        <f t="shared" ca="1" si="356"/>
        <v/>
      </c>
    </row>
    <row r="7614" spans="1:6" x14ac:dyDescent="0.25">
      <c r="A7614">
        <f ca="1">IF('Patient History &amp; Demographics'!X7614&gt;10,'Patient History &amp; Demographics'!A7614,"")</f>
        <v>480967</v>
      </c>
      <c r="B7614" t="str">
        <f ca="1">IF('Patient History &amp; Demographics'!X7614&gt;=20,"Acute",IF(AND('Patient History &amp; Demographics'!X7614&gt;=10,'Patient History &amp; Demographics'!X7614&lt;20),"High","Low"))</f>
        <v>Acute</v>
      </c>
      <c r="C7614" t="s">
        <v>24155</v>
      </c>
      <c r="D7614">
        <f t="shared" ca="1" si="354"/>
        <v>1021</v>
      </c>
      <c r="E7614" t="str">
        <f t="shared" ca="1" si="355"/>
        <v>Screening</v>
      </c>
      <c r="F7614" t="str">
        <f t="shared" ca="1" si="356"/>
        <v/>
      </c>
    </row>
    <row r="7615" spans="1:6" x14ac:dyDescent="0.25">
      <c r="A7615">
        <f ca="1">IF('Patient History &amp; Demographics'!X7615&gt;10,'Patient History &amp; Demographics'!A7615,"")</f>
        <v>480976</v>
      </c>
      <c r="B7615" t="str">
        <f ca="1">IF('Patient History &amp; Demographics'!X7615&gt;=20,"Acute",IF(AND('Patient History &amp; Demographics'!X7615&gt;=10,'Patient History &amp; Demographics'!X7615&lt;20),"High","Low"))</f>
        <v>High</v>
      </c>
      <c r="C7615" t="s">
        <v>24156</v>
      </c>
      <c r="D7615" t="str">
        <f t="shared" ca="1" si="354"/>
        <v/>
      </c>
      <c r="E7615" t="str">
        <f t="shared" ca="1" si="355"/>
        <v/>
      </c>
      <c r="F7615" t="str">
        <f t="shared" ca="1" si="356"/>
        <v/>
      </c>
    </row>
    <row r="7616" spans="1:6" x14ac:dyDescent="0.25">
      <c r="A7616">
        <f ca="1">IF('Patient History &amp; Demographics'!X7616&gt;10,'Patient History &amp; Demographics'!A7616,"")</f>
        <v>480985</v>
      </c>
      <c r="B7616" t="str">
        <f ca="1">IF('Patient History &amp; Demographics'!X7616&gt;=20,"Acute",IF(AND('Patient History &amp; Demographics'!X7616&gt;=10,'Patient History &amp; Demographics'!X7616&lt;20),"High","Low"))</f>
        <v>High</v>
      </c>
      <c r="C7616" t="s">
        <v>24155</v>
      </c>
      <c r="D7616">
        <f t="shared" ca="1" si="354"/>
        <v>1023</v>
      </c>
      <c r="E7616" t="str">
        <f t="shared" ca="1" si="355"/>
        <v>Screening</v>
      </c>
      <c r="F7616" t="str">
        <f t="shared" ca="1" si="356"/>
        <v/>
      </c>
    </row>
    <row r="7617" spans="1:6" x14ac:dyDescent="0.25">
      <c r="A7617" t="str">
        <f ca="1">IF('Patient History &amp; Demographics'!X7617&gt;10,'Patient History &amp; Demographics'!A7617,"")</f>
        <v/>
      </c>
      <c r="B7617" t="str">
        <f ca="1">IF('Patient History &amp; Demographics'!X7617&gt;=20,"Acute",IF(AND('Patient History &amp; Demographics'!X7617&gt;=10,'Patient History &amp; Demographics'!X7617&lt;20),"High","Low"))</f>
        <v>Low</v>
      </c>
      <c r="C7617" t="s">
        <v>24155</v>
      </c>
      <c r="D7617">
        <f t="shared" ca="1" si="354"/>
        <v>1019</v>
      </c>
      <c r="E7617" t="str">
        <f t="shared" ca="1" si="355"/>
        <v>Screening</v>
      </c>
      <c r="F7617" t="str">
        <f t="shared" ca="1" si="356"/>
        <v/>
      </c>
    </row>
    <row r="7618" spans="1:6" x14ac:dyDescent="0.25">
      <c r="A7618">
        <f ca="1">IF('Patient History &amp; Demographics'!X7618&gt;10,'Patient History &amp; Demographics'!A7618,"")</f>
        <v>481003</v>
      </c>
      <c r="B7618" t="str">
        <f ca="1">IF('Patient History &amp; Demographics'!X7618&gt;=20,"Acute",IF(AND('Patient History &amp; Demographics'!X7618&gt;=10,'Patient History &amp; Demographics'!X7618&lt;20),"High","Low"))</f>
        <v>High</v>
      </c>
      <c r="C7618" t="s">
        <v>24155</v>
      </c>
      <c r="D7618">
        <f t="shared" ref="D7618:D7681" ca="1" si="357">IF(C7618="Yes",CHOOSE(RANDBETWEEN(1,27),1001,1002,1003,1004,1005,1006,1007,1008,1009,1010,1011,1012,1013,1014,1015,1016,1017,1018,
1019,1020,1021,1022,1023,1024,1025,1026,1027,1028),"")</f>
        <v>1013</v>
      </c>
      <c r="E7618" t="str">
        <f t="shared" ca="1" si="355"/>
        <v>Rehabilitation</v>
      </c>
      <c r="F7618" t="str">
        <f t="shared" ca="1" si="356"/>
        <v>Condition Deteriorated</v>
      </c>
    </row>
    <row r="7619" spans="1:6" x14ac:dyDescent="0.25">
      <c r="A7619">
        <f ca="1">IF('Patient History &amp; Demographics'!X7619&gt;10,'Patient History &amp; Demographics'!A7619,"")</f>
        <v>481021</v>
      </c>
      <c r="B7619" t="str">
        <f ca="1">IF('Patient History &amp; Demographics'!X7619&gt;=20,"Acute",IF(AND('Patient History &amp; Demographics'!X7619&gt;=10,'Patient History &amp; Demographics'!X7619&lt;20),"High","Low"))</f>
        <v>High</v>
      </c>
      <c r="C7619" t="s">
        <v>24155</v>
      </c>
      <c r="D7619">
        <f t="shared" ca="1" si="357"/>
        <v>1002</v>
      </c>
      <c r="E7619" t="str">
        <f t="shared" ref="E7619:E7682" ca="1" si="358">IF(C7619="Yes",CHOOSE(RANDBETWEEN(1,2),"Screening","Rehabilitation"),"")</f>
        <v>Screening</v>
      </c>
      <c r="F7619" t="str">
        <f t="shared" ref="F7619:F7682" ca="1" si="359">IF(E7619="Rehabilitation",CHOOSE(RANDBETWEEN(1,4),"Positive Progress","No Progress","Condition Deteriorated","Cured"),"")</f>
        <v/>
      </c>
    </row>
    <row r="7620" spans="1:6" x14ac:dyDescent="0.25">
      <c r="A7620">
        <f ca="1">IF('Patient History &amp; Demographics'!X7620&gt;10,'Patient History &amp; Demographics'!A7620,"")</f>
        <v>481030</v>
      </c>
      <c r="B7620" t="str">
        <f ca="1">IF('Patient History &amp; Demographics'!X7620&gt;=20,"Acute",IF(AND('Patient History &amp; Demographics'!X7620&gt;=10,'Patient History &amp; Demographics'!X7620&lt;20),"High","Low"))</f>
        <v>High</v>
      </c>
      <c r="C7620" t="s">
        <v>24155</v>
      </c>
      <c r="D7620">
        <f t="shared" ca="1" si="357"/>
        <v>1024</v>
      </c>
      <c r="E7620" t="str">
        <f t="shared" ca="1" si="358"/>
        <v>Screening</v>
      </c>
      <c r="F7620" t="str">
        <f t="shared" ca="1" si="359"/>
        <v/>
      </c>
    </row>
    <row r="7621" spans="1:6" x14ac:dyDescent="0.25">
      <c r="A7621">
        <f ca="1">IF('Patient History &amp; Demographics'!X7621&gt;10,'Patient History &amp; Demographics'!A7621,"")</f>
        <v>481049</v>
      </c>
      <c r="B7621" t="str">
        <f ca="1">IF('Patient History &amp; Demographics'!X7621&gt;=20,"Acute",IF(AND('Patient History &amp; Demographics'!X7621&gt;=10,'Patient History &amp; Demographics'!X7621&lt;20),"High","Low"))</f>
        <v>High</v>
      </c>
      <c r="C7621" t="s">
        <v>24155</v>
      </c>
      <c r="D7621">
        <f t="shared" ca="1" si="357"/>
        <v>1018</v>
      </c>
      <c r="E7621" t="str">
        <f t="shared" ca="1" si="358"/>
        <v>Rehabilitation</v>
      </c>
      <c r="F7621" t="str">
        <f t="shared" ca="1" si="359"/>
        <v>No Progress</v>
      </c>
    </row>
    <row r="7622" spans="1:6" x14ac:dyDescent="0.25">
      <c r="A7622">
        <f ca="1">IF('Patient History &amp; Demographics'!X7622&gt;10,'Patient History &amp; Demographics'!A7622,"")</f>
        <v>481058</v>
      </c>
      <c r="B7622" t="str">
        <f ca="1">IF('Patient History &amp; Demographics'!X7622&gt;=20,"Acute",IF(AND('Patient History &amp; Demographics'!X7622&gt;=10,'Patient History &amp; Demographics'!X7622&lt;20),"High","Low"))</f>
        <v>High</v>
      </c>
      <c r="C7622" t="s">
        <v>24155</v>
      </c>
      <c r="D7622">
        <f t="shared" ca="1" si="357"/>
        <v>1010</v>
      </c>
      <c r="E7622" t="str">
        <f t="shared" ca="1" si="358"/>
        <v>Rehabilitation</v>
      </c>
      <c r="F7622" t="str">
        <f t="shared" ca="1" si="359"/>
        <v>No Progress</v>
      </c>
    </row>
    <row r="7623" spans="1:6" x14ac:dyDescent="0.25">
      <c r="A7623">
        <f ca="1">IF('Patient History &amp; Demographics'!X7623&gt;10,'Patient History &amp; Demographics'!A7623,"")</f>
        <v>481067</v>
      </c>
      <c r="B7623" t="str">
        <f ca="1">IF('Patient History &amp; Demographics'!X7623&gt;=20,"Acute",IF(AND('Patient History &amp; Demographics'!X7623&gt;=10,'Patient History &amp; Demographics'!X7623&lt;20),"High","Low"))</f>
        <v>High</v>
      </c>
      <c r="C7623" t="s">
        <v>24155</v>
      </c>
      <c r="D7623">
        <f t="shared" ca="1" si="357"/>
        <v>1010</v>
      </c>
      <c r="E7623" t="str">
        <f t="shared" ca="1" si="358"/>
        <v>Screening</v>
      </c>
      <c r="F7623" t="str">
        <f t="shared" ca="1" si="359"/>
        <v/>
      </c>
    </row>
    <row r="7624" spans="1:6" x14ac:dyDescent="0.25">
      <c r="A7624" t="str">
        <f ca="1">IF('Patient History &amp; Demographics'!X7624&gt;10,'Patient History &amp; Demographics'!A7624,"")</f>
        <v/>
      </c>
      <c r="B7624" t="str">
        <f ca="1">IF('Patient History &amp; Demographics'!X7624&gt;=20,"Acute",IF(AND('Patient History &amp; Demographics'!X7624&gt;=10,'Patient History &amp; Demographics'!X7624&lt;20),"High","Low"))</f>
        <v>Low</v>
      </c>
      <c r="C7624" t="s">
        <v>24156</v>
      </c>
      <c r="D7624" t="str">
        <f t="shared" ca="1" si="357"/>
        <v/>
      </c>
      <c r="E7624" t="str">
        <f t="shared" ca="1" si="358"/>
        <v/>
      </c>
      <c r="F7624" t="str">
        <f t="shared" ca="1" si="359"/>
        <v/>
      </c>
    </row>
    <row r="7625" spans="1:6" x14ac:dyDescent="0.25">
      <c r="A7625">
        <f ca="1">IF('Patient History &amp; Demographics'!X7625&gt;10,'Patient History &amp; Demographics'!A7625,"")</f>
        <v>481085</v>
      </c>
      <c r="B7625" t="str">
        <f ca="1">IF('Patient History &amp; Demographics'!X7625&gt;=20,"Acute",IF(AND('Patient History &amp; Demographics'!X7625&gt;=10,'Patient History &amp; Demographics'!X7625&lt;20),"High","Low"))</f>
        <v>High</v>
      </c>
      <c r="C7625" t="s">
        <v>24155</v>
      </c>
      <c r="D7625">
        <f t="shared" ca="1" si="357"/>
        <v>1003</v>
      </c>
      <c r="E7625" t="str">
        <f t="shared" ca="1" si="358"/>
        <v>Rehabilitation</v>
      </c>
      <c r="F7625" t="str">
        <f t="shared" ca="1" si="359"/>
        <v>Condition Deteriorated</v>
      </c>
    </row>
    <row r="7626" spans="1:6" x14ac:dyDescent="0.25">
      <c r="A7626">
        <f ca="1">IF('Patient History &amp; Demographics'!X7626&gt;10,'Patient History &amp; Demographics'!A7626,"")</f>
        <v>481094</v>
      </c>
      <c r="B7626" t="str">
        <f ca="1">IF('Patient History &amp; Demographics'!X7626&gt;=20,"Acute",IF(AND('Patient History &amp; Demographics'!X7626&gt;=10,'Patient History &amp; Demographics'!X7626&lt;20),"High","Low"))</f>
        <v>Acute</v>
      </c>
      <c r="C7626" t="s">
        <v>24155</v>
      </c>
      <c r="D7626">
        <f t="shared" ca="1" si="357"/>
        <v>1020</v>
      </c>
      <c r="E7626" t="str">
        <f t="shared" ca="1" si="358"/>
        <v>Rehabilitation</v>
      </c>
      <c r="F7626" t="str">
        <f t="shared" ca="1" si="359"/>
        <v>No Progress</v>
      </c>
    </row>
    <row r="7627" spans="1:6" x14ac:dyDescent="0.25">
      <c r="A7627" t="str">
        <f ca="1">IF('Patient History &amp; Demographics'!X7627&gt;10,'Patient History &amp; Demographics'!A7627,"")</f>
        <v/>
      </c>
      <c r="B7627" t="str">
        <f ca="1">IF('Patient History &amp; Demographics'!X7627&gt;=20,"Acute",IF(AND('Patient History &amp; Demographics'!X7627&gt;=10,'Patient History &amp; Demographics'!X7627&lt;20),"High","Low"))</f>
        <v>Low</v>
      </c>
      <c r="C7627" t="s">
        <v>24156</v>
      </c>
      <c r="D7627" t="str">
        <f t="shared" ca="1" si="357"/>
        <v/>
      </c>
      <c r="E7627" t="str">
        <f t="shared" ca="1" si="358"/>
        <v/>
      </c>
      <c r="F7627" t="str">
        <f t="shared" ca="1" si="359"/>
        <v/>
      </c>
    </row>
    <row r="7628" spans="1:6" x14ac:dyDescent="0.25">
      <c r="A7628">
        <f ca="1">IF('Patient History &amp; Demographics'!X7628&gt;10,'Patient History &amp; Demographics'!A7628,"")</f>
        <v>481119</v>
      </c>
      <c r="B7628" t="str">
        <f ca="1">IF('Patient History &amp; Demographics'!X7628&gt;=20,"Acute",IF(AND('Patient History &amp; Demographics'!X7628&gt;=10,'Patient History &amp; Demographics'!X7628&lt;20),"High","Low"))</f>
        <v>High</v>
      </c>
      <c r="C7628" t="s">
        <v>24156</v>
      </c>
      <c r="D7628" t="str">
        <f t="shared" ca="1" si="357"/>
        <v/>
      </c>
      <c r="E7628" t="str">
        <f t="shared" ca="1" si="358"/>
        <v/>
      </c>
      <c r="F7628" t="str">
        <f t="shared" ca="1" si="359"/>
        <v/>
      </c>
    </row>
    <row r="7629" spans="1:6" x14ac:dyDescent="0.25">
      <c r="A7629">
        <f ca="1">IF('Patient History &amp; Demographics'!X7629&gt;10,'Patient History &amp; Demographics'!A7629,"")</f>
        <v>481128</v>
      </c>
      <c r="B7629" t="str">
        <f ca="1">IF('Patient History &amp; Demographics'!X7629&gt;=20,"Acute",IF(AND('Patient History &amp; Demographics'!X7629&gt;=10,'Patient History &amp; Demographics'!X7629&lt;20),"High","Low"))</f>
        <v>High</v>
      </c>
      <c r="C7629" t="s">
        <v>24156</v>
      </c>
      <c r="D7629" t="str">
        <f t="shared" ca="1" si="357"/>
        <v/>
      </c>
      <c r="E7629" t="str">
        <f t="shared" ca="1" si="358"/>
        <v/>
      </c>
      <c r="F7629" t="str">
        <f t="shared" ca="1" si="359"/>
        <v/>
      </c>
    </row>
    <row r="7630" spans="1:6" x14ac:dyDescent="0.25">
      <c r="A7630">
        <f ca="1">IF('Patient History &amp; Demographics'!X7630&gt;10,'Patient History &amp; Demographics'!A7630,"")</f>
        <v>481137</v>
      </c>
      <c r="B7630" t="str">
        <f ca="1">IF('Patient History &amp; Demographics'!X7630&gt;=20,"Acute",IF(AND('Patient History &amp; Demographics'!X7630&gt;=10,'Patient History &amp; Demographics'!X7630&lt;20),"High","Low"))</f>
        <v>High</v>
      </c>
      <c r="C7630" t="s">
        <v>24155</v>
      </c>
      <c r="D7630">
        <f t="shared" ca="1" si="357"/>
        <v>1008</v>
      </c>
      <c r="E7630" t="str">
        <f t="shared" ca="1" si="358"/>
        <v>Rehabilitation</v>
      </c>
      <c r="F7630" t="str">
        <f t="shared" ca="1" si="359"/>
        <v>Positive Progress</v>
      </c>
    </row>
    <row r="7631" spans="1:6" x14ac:dyDescent="0.25">
      <c r="A7631" t="str">
        <f ca="1">IF('Patient History &amp; Demographics'!X7631&gt;10,'Patient History &amp; Demographics'!A7631,"")</f>
        <v/>
      </c>
      <c r="B7631" t="str">
        <f ca="1">IF('Patient History &amp; Demographics'!X7631&gt;=20,"Acute",IF(AND('Patient History &amp; Demographics'!X7631&gt;=10,'Patient History &amp; Demographics'!X7631&lt;20),"High","Low"))</f>
        <v>High</v>
      </c>
      <c r="C7631" t="s">
        <v>24155</v>
      </c>
      <c r="D7631">
        <f t="shared" ca="1" si="357"/>
        <v>1007</v>
      </c>
      <c r="E7631" t="str">
        <f t="shared" ca="1" si="358"/>
        <v>Rehabilitation</v>
      </c>
      <c r="F7631" t="str">
        <f t="shared" ca="1" si="359"/>
        <v>Cured</v>
      </c>
    </row>
    <row r="7632" spans="1:6" x14ac:dyDescent="0.25">
      <c r="A7632">
        <f ca="1">IF('Patient History &amp; Demographics'!X7632&gt;10,'Patient History &amp; Demographics'!A7632,"")</f>
        <v>481155</v>
      </c>
      <c r="B7632" t="str">
        <f ca="1">IF('Patient History &amp; Demographics'!X7632&gt;=20,"Acute",IF(AND('Patient History &amp; Demographics'!X7632&gt;=10,'Patient History &amp; Demographics'!X7632&lt;20),"High","Low"))</f>
        <v>Acute</v>
      </c>
      <c r="C7632" t="s">
        <v>24155</v>
      </c>
      <c r="D7632">
        <f t="shared" ca="1" si="357"/>
        <v>1013</v>
      </c>
      <c r="E7632" t="str">
        <f t="shared" ca="1" si="358"/>
        <v>Rehabilitation</v>
      </c>
      <c r="F7632" t="str">
        <f t="shared" ca="1" si="359"/>
        <v>Condition Deteriorated</v>
      </c>
    </row>
    <row r="7633" spans="1:6" x14ac:dyDescent="0.25">
      <c r="A7633">
        <f ca="1">IF('Patient History &amp; Demographics'!X7633&gt;10,'Patient History &amp; Demographics'!A7633,"")</f>
        <v>481164</v>
      </c>
      <c r="B7633" t="str">
        <f ca="1">IF('Patient History &amp; Demographics'!X7633&gt;=20,"Acute",IF(AND('Patient History &amp; Demographics'!X7633&gt;=10,'Patient History &amp; Demographics'!X7633&lt;20),"High","Low"))</f>
        <v>High</v>
      </c>
      <c r="C7633" t="s">
        <v>24155</v>
      </c>
      <c r="D7633">
        <f t="shared" ca="1" si="357"/>
        <v>1027</v>
      </c>
      <c r="E7633" t="str">
        <f t="shared" ca="1" si="358"/>
        <v>Screening</v>
      </c>
      <c r="F7633" t="str">
        <f t="shared" ca="1" si="359"/>
        <v/>
      </c>
    </row>
    <row r="7634" spans="1:6" x14ac:dyDescent="0.25">
      <c r="A7634" t="str">
        <f ca="1">IF('Patient History &amp; Demographics'!X7634&gt;10,'Patient History &amp; Demographics'!A7634,"")</f>
        <v/>
      </c>
      <c r="B7634" t="str">
        <f ca="1">IF('Patient History &amp; Demographics'!X7634&gt;=20,"Acute",IF(AND('Patient History &amp; Demographics'!X7634&gt;=10,'Patient History &amp; Demographics'!X7634&lt;20),"High","Low"))</f>
        <v>Low</v>
      </c>
      <c r="C7634" t="s">
        <v>24156</v>
      </c>
      <c r="D7634" t="str">
        <f t="shared" ca="1" si="357"/>
        <v/>
      </c>
      <c r="E7634" t="str">
        <f t="shared" ca="1" si="358"/>
        <v/>
      </c>
      <c r="F7634" t="str">
        <f t="shared" ca="1" si="359"/>
        <v/>
      </c>
    </row>
    <row r="7635" spans="1:6" x14ac:dyDescent="0.25">
      <c r="A7635">
        <f ca="1">IF('Patient History &amp; Demographics'!X7635&gt;10,'Patient History &amp; Demographics'!A7635,"")</f>
        <v>481182</v>
      </c>
      <c r="B7635" t="str">
        <f ca="1">IF('Patient History &amp; Demographics'!X7635&gt;=20,"Acute",IF(AND('Patient History &amp; Demographics'!X7635&gt;=10,'Patient History &amp; Demographics'!X7635&lt;20),"High","Low"))</f>
        <v>High</v>
      </c>
      <c r="C7635" t="s">
        <v>24156</v>
      </c>
      <c r="D7635" t="str">
        <f t="shared" ca="1" si="357"/>
        <v/>
      </c>
      <c r="E7635" t="str">
        <f t="shared" ca="1" si="358"/>
        <v/>
      </c>
      <c r="F7635" t="str">
        <f t="shared" ca="1" si="359"/>
        <v/>
      </c>
    </row>
    <row r="7636" spans="1:6" x14ac:dyDescent="0.25">
      <c r="A7636" t="str">
        <f ca="1">IF('Patient History &amp; Demographics'!X7636&gt;10,'Patient History &amp; Demographics'!A7636,"")</f>
        <v/>
      </c>
      <c r="B7636" t="str">
        <f ca="1">IF('Patient History &amp; Demographics'!X7636&gt;=20,"Acute",IF(AND('Patient History &amp; Demographics'!X7636&gt;=10,'Patient History &amp; Demographics'!X7636&lt;20),"High","Low"))</f>
        <v>Low</v>
      </c>
      <c r="C7636" t="s">
        <v>24156</v>
      </c>
      <c r="D7636" t="str">
        <f t="shared" ca="1" si="357"/>
        <v/>
      </c>
      <c r="E7636" t="str">
        <f t="shared" ca="1" si="358"/>
        <v/>
      </c>
      <c r="F7636" t="str">
        <f t="shared" ca="1" si="359"/>
        <v/>
      </c>
    </row>
    <row r="7637" spans="1:6" x14ac:dyDescent="0.25">
      <c r="A7637">
        <f ca="1">IF('Patient History &amp; Demographics'!X7637&gt;10,'Patient History &amp; Demographics'!A7637,"")</f>
        <v>481207</v>
      </c>
      <c r="B7637" t="str">
        <f ca="1">IF('Patient History &amp; Demographics'!X7637&gt;=20,"Acute",IF(AND('Patient History &amp; Demographics'!X7637&gt;=10,'Patient History &amp; Demographics'!X7637&lt;20),"High","Low"))</f>
        <v>High</v>
      </c>
      <c r="C7637" t="s">
        <v>24155</v>
      </c>
      <c r="D7637">
        <f t="shared" ca="1" si="357"/>
        <v>1014</v>
      </c>
      <c r="E7637" t="str">
        <f t="shared" ca="1" si="358"/>
        <v>Rehabilitation</v>
      </c>
      <c r="F7637" t="str">
        <f t="shared" ca="1" si="359"/>
        <v>No Progress</v>
      </c>
    </row>
    <row r="7638" spans="1:6" x14ac:dyDescent="0.25">
      <c r="A7638">
        <f ca="1">IF('Patient History &amp; Demographics'!X7638&gt;10,'Patient History &amp; Demographics'!A7638,"")</f>
        <v>481216</v>
      </c>
      <c r="B7638" t="str">
        <f ca="1">IF('Patient History &amp; Demographics'!X7638&gt;=20,"Acute",IF(AND('Patient History &amp; Demographics'!X7638&gt;=10,'Patient History &amp; Demographics'!X7638&lt;20),"High","Low"))</f>
        <v>Acute</v>
      </c>
      <c r="C7638" t="s">
        <v>24156</v>
      </c>
      <c r="D7638" t="str">
        <f t="shared" ca="1" si="357"/>
        <v/>
      </c>
      <c r="E7638" t="str">
        <f t="shared" ca="1" si="358"/>
        <v/>
      </c>
      <c r="F7638" t="str">
        <f t="shared" ca="1" si="359"/>
        <v/>
      </c>
    </row>
    <row r="7639" spans="1:6" x14ac:dyDescent="0.25">
      <c r="A7639">
        <f ca="1">IF('Patient History &amp; Demographics'!X7639&gt;10,'Patient History &amp; Demographics'!A7639,"")</f>
        <v>481225</v>
      </c>
      <c r="B7639" t="str">
        <f ca="1">IF('Patient History &amp; Demographics'!X7639&gt;=20,"Acute",IF(AND('Patient History &amp; Demographics'!X7639&gt;=10,'Patient History &amp; Demographics'!X7639&lt;20),"High","Low"))</f>
        <v>High</v>
      </c>
      <c r="C7639" t="s">
        <v>24156</v>
      </c>
      <c r="D7639" t="str">
        <f t="shared" ca="1" si="357"/>
        <v/>
      </c>
      <c r="E7639" t="str">
        <f t="shared" ca="1" si="358"/>
        <v/>
      </c>
      <c r="F7639" t="str">
        <f t="shared" ca="1" si="359"/>
        <v/>
      </c>
    </row>
    <row r="7640" spans="1:6" x14ac:dyDescent="0.25">
      <c r="A7640" t="str">
        <f ca="1">IF('Patient History &amp; Demographics'!X7640&gt;10,'Patient History &amp; Demographics'!A7640,"")</f>
        <v/>
      </c>
      <c r="B7640" t="str">
        <f ca="1">IF('Patient History &amp; Demographics'!X7640&gt;=20,"Acute",IF(AND('Patient History &amp; Demographics'!X7640&gt;=10,'Patient History &amp; Demographics'!X7640&lt;20),"High","Low"))</f>
        <v>Low</v>
      </c>
      <c r="C7640" t="s">
        <v>24155</v>
      </c>
      <c r="D7640">
        <f t="shared" ca="1" si="357"/>
        <v>1016</v>
      </c>
      <c r="E7640" t="str">
        <f t="shared" ca="1" si="358"/>
        <v>Screening</v>
      </c>
      <c r="F7640" t="str">
        <f t="shared" ca="1" si="359"/>
        <v/>
      </c>
    </row>
    <row r="7641" spans="1:6" x14ac:dyDescent="0.25">
      <c r="A7641">
        <f ca="1">IF('Patient History &amp; Demographics'!X7641&gt;10,'Patient History &amp; Demographics'!A7641,"")</f>
        <v>481243</v>
      </c>
      <c r="B7641" t="str">
        <f ca="1">IF('Patient History &amp; Demographics'!X7641&gt;=20,"Acute",IF(AND('Patient History &amp; Demographics'!X7641&gt;=10,'Patient History &amp; Demographics'!X7641&lt;20),"High","Low"))</f>
        <v>High</v>
      </c>
      <c r="C7641" t="s">
        <v>24156</v>
      </c>
      <c r="D7641" t="str">
        <f t="shared" ca="1" si="357"/>
        <v/>
      </c>
      <c r="E7641" t="str">
        <f t="shared" ca="1" si="358"/>
        <v/>
      </c>
      <c r="F7641" t="str">
        <f t="shared" ca="1" si="359"/>
        <v/>
      </c>
    </row>
    <row r="7642" spans="1:6" x14ac:dyDescent="0.25">
      <c r="A7642" t="str">
        <f ca="1">IF('Patient History &amp; Demographics'!X7642&gt;10,'Patient History &amp; Demographics'!A7642,"")</f>
        <v/>
      </c>
      <c r="B7642" t="str">
        <f ca="1">IF('Patient History &amp; Demographics'!X7642&gt;=20,"Acute",IF(AND('Patient History &amp; Demographics'!X7642&gt;=10,'Patient History &amp; Demographics'!X7642&lt;20),"High","Low"))</f>
        <v>Low</v>
      </c>
      <c r="C7642" t="s">
        <v>24155</v>
      </c>
      <c r="D7642">
        <f t="shared" ca="1" si="357"/>
        <v>1007</v>
      </c>
      <c r="E7642" t="str">
        <f t="shared" ca="1" si="358"/>
        <v>Screening</v>
      </c>
      <c r="F7642" t="str">
        <f t="shared" ca="1" si="359"/>
        <v/>
      </c>
    </row>
    <row r="7643" spans="1:6" x14ac:dyDescent="0.25">
      <c r="A7643">
        <f ca="1">IF('Patient History &amp; Demographics'!X7643&gt;10,'Patient History &amp; Demographics'!A7643,"")</f>
        <v>481261</v>
      </c>
      <c r="B7643" t="str">
        <f ca="1">IF('Patient History &amp; Demographics'!X7643&gt;=20,"Acute",IF(AND('Patient History &amp; Demographics'!X7643&gt;=10,'Patient History &amp; Demographics'!X7643&lt;20),"High","Low"))</f>
        <v>High</v>
      </c>
      <c r="C7643" t="s">
        <v>24155</v>
      </c>
      <c r="D7643">
        <f t="shared" ca="1" si="357"/>
        <v>1014</v>
      </c>
      <c r="E7643" t="str">
        <f t="shared" ca="1" si="358"/>
        <v>Rehabilitation</v>
      </c>
      <c r="F7643" t="str">
        <f t="shared" ca="1" si="359"/>
        <v>Positive Progress</v>
      </c>
    </row>
    <row r="7644" spans="1:6" x14ac:dyDescent="0.25">
      <c r="A7644">
        <f ca="1">IF('Patient History &amp; Demographics'!X7644&gt;10,'Patient History &amp; Demographics'!A7644,"")</f>
        <v>481270</v>
      </c>
      <c r="B7644" t="str">
        <f ca="1">IF('Patient History &amp; Demographics'!X7644&gt;=20,"Acute",IF(AND('Patient History &amp; Demographics'!X7644&gt;=10,'Patient History &amp; Demographics'!X7644&lt;20),"High","Low"))</f>
        <v>Acute</v>
      </c>
      <c r="C7644" t="s">
        <v>24156</v>
      </c>
      <c r="D7644" t="str">
        <f t="shared" ca="1" si="357"/>
        <v/>
      </c>
      <c r="E7644" t="str">
        <f t="shared" ca="1" si="358"/>
        <v/>
      </c>
      <c r="F7644" t="str">
        <f t="shared" ca="1" si="359"/>
        <v/>
      </c>
    </row>
    <row r="7645" spans="1:6" x14ac:dyDescent="0.25">
      <c r="A7645">
        <f ca="1">IF('Patient History &amp; Demographics'!X7645&gt;10,'Patient History &amp; Demographics'!A7645,"")</f>
        <v>481289</v>
      </c>
      <c r="B7645" t="str">
        <f ca="1">IF('Patient History &amp; Demographics'!X7645&gt;=20,"Acute",IF(AND('Patient History &amp; Demographics'!X7645&gt;=10,'Patient History &amp; Demographics'!X7645&lt;20),"High","Low"))</f>
        <v>High</v>
      </c>
      <c r="C7645" t="s">
        <v>24155</v>
      </c>
      <c r="D7645">
        <f t="shared" ca="1" si="357"/>
        <v>1023</v>
      </c>
      <c r="E7645" t="str">
        <f t="shared" ca="1" si="358"/>
        <v>Screening</v>
      </c>
      <c r="F7645" t="str">
        <f t="shared" ca="1" si="359"/>
        <v/>
      </c>
    </row>
    <row r="7646" spans="1:6" x14ac:dyDescent="0.25">
      <c r="A7646">
        <f ca="1">IF('Patient History &amp; Demographics'!X7646&gt;10,'Patient History &amp; Demographics'!A7646,"")</f>
        <v>481298</v>
      </c>
      <c r="B7646" t="str">
        <f ca="1">IF('Patient History &amp; Demographics'!X7646&gt;=20,"Acute",IF(AND('Patient History &amp; Demographics'!X7646&gt;=10,'Patient History &amp; Demographics'!X7646&lt;20),"High","Low"))</f>
        <v>Acute</v>
      </c>
      <c r="C7646" t="s">
        <v>24155</v>
      </c>
      <c r="D7646">
        <f t="shared" ca="1" si="357"/>
        <v>1013</v>
      </c>
      <c r="E7646" t="str">
        <f t="shared" ca="1" si="358"/>
        <v>Rehabilitation</v>
      </c>
      <c r="F7646" t="str">
        <f t="shared" ca="1" si="359"/>
        <v>Condition Deteriorated</v>
      </c>
    </row>
    <row r="7647" spans="1:6" x14ac:dyDescent="0.25">
      <c r="A7647">
        <f ca="1">IF('Patient History &amp; Demographics'!X7647&gt;10,'Patient History &amp; Demographics'!A7647,"")</f>
        <v>481304</v>
      </c>
      <c r="B7647" t="str">
        <f ca="1">IF('Patient History &amp; Demographics'!X7647&gt;=20,"Acute",IF(AND('Patient History &amp; Demographics'!X7647&gt;=10,'Patient History &amp; Demographics'!X7647&lt;20),"High","Low"))</f>
        <v>High</v>
      </c>
      <c r="C7647" t="s">
        <v>24155</v>
      </c>
      <c r="D7647">
        <f t="shared" ca="1" si="357"/>
        <v>1011</v>
      </c>
      <c r="E7647" t="str">
        <f t="shared" ca="1" si="358"/>
        <v>Rehabilitation</v>
      </c>
      <c r="F7647" t="str">
        <f t="shared" ca="1" si="359"/>
        <v>No Progress</v>
      </c>
    </row>
    <row r="7648" spans="1:6" x14ac:dyDescent="0.25">
      <c r="A7648" t="str">
        <f ca="1">IF('Patient History &amp; Demographics'!X7648&gt;10,'Patient History &amp; Demographics'!A7648,"")</f>
        <v/>
      </c>
      <c r="B7648" t="str">
        <f ca="1">IF('Patient History &amp; Demographics'!X7648&gt;=20,"Acute",IF(AND('Patient History &amp; Demographics'!X7648&gt;=10,'Patient History &amp; Demographics'!X7648&lt;20),"High","Low"))</f>
        <v>Low</v>
      </c>
      <c r="C7648" t="s">
        <v>24156</v>
      </c>
      <c r="D7648" t="str">
        <f t="shared" ca="1" si="357"/>
        <v/>
      </c>
      <c r="E7648" t="str">
        <f t="shared" ca="1" si="358"/>
        <v/>
      </c>
      <c r="F7648" t="str">
        <f t="shared" ca="1" si="359"/>
        <v/>
      </c>
    </row>
    <row r="7649" spans="1:6" x14ac:dyDescent="0.25">
      <c r="A7649">
        <f ca="1">IF('Patient History &amp; Demographics'!X7649&gt;10,'Patient History &amp; Demographics'!A7649,"")</f>
        <v>481322</v>
      </c>
      <c r="B7649" t="str">
        <f ca="1">IF('Patient History &amp; Demographics'!X7649&gt;=20,"Acute",IF(AND('Patient History &amp; Demographics'!X7649&gt;=10,'Patient History &amp; Demographics'!X7649&lt;20),"High","Low"))</f>
        <v>Acute</v>
      </c>
      <c r="C7649" t="s">
        <v>24155</v>
      </c>
      <c r="D7649">
        <f t="shared" ca="1" si="357"/>
        <v>1008</v>
      </c>
      <c r="E7649" t="str">
        <f t="shared" ca="1" si="358"/>
        <v>Rehabilitation</v>
      </c>
      <c r="F7649" t="str">
        <f t="shared" ca="1" si="359"/>
        <v>No Progress</v>
      </c>
    </row>
    <row r="7650" spans="1:6" x14ac:dyDescent="0.25">
      <c r="A7650">
        <f ca="1">IF('Patient History &amp; Demographics'!X7650&gt;10,'Patient History &amp; Demographics'!A7650,"")</f>
        <v>481331</v>
      </c>
      <c r="B7650" t="str">
        <f ca="1">IF('Patient History &amp; Demographics'!X7650&gt;=20,"Acute",IF(AND('Patient History &amp; Demographics'!X7650&gt;=10,'Patient History &amp; Demographics'!X7650&lt;20),"High","Low"))</f>
        <v>High</v>
      </c>
      <c r="C7650" t="s">
        <v>24156</v>
      </c>
      <c r="D7650" t="str">
        <f t="shared" ca="1" si="357"/>
        <v/>
      </c>
      <c r="E7650" t="str">
        <f t="shared" ca="1" si="358"/>
        <v/>
      </c>
      <c r="F7650" t="str">
        <f t="shared" ca="1" si="359"/>
        <v/>
      </c>
    </row>
    <row r="7651" spans="1:6" x14ac:dyDescent="0.25">
      <c r="A7651">
        <f ca="1">IF('Patient History &amp; Demographics'!X7651&gt;10,'Patient History &amp; Demographics'!A7651,"")</f>
        <v>481340</v>
      </c>
      <c r="B7651" t="str">
        <f ca="1">IF('Patient History &amp; Demographics'!X7651&gt;=20,"Acute",IF(AND('Patient History &amp; Demographics'!X7651&gt;=10,'Patient History &amp; Demographics'!X7651&lt;20),"High","Low"))</f>
        <v>High</v>
      </c>
      <c r="C7651" t="s">
        <v>24156</v>
      </c>
      <c r="D7651" t="str">
        <f t="shared" ca="1" si="357"/>
        <v/>
      </c>
      <c r="E7651" t="str">
        <f t="shared" ca="1" si="358"/>
        <v/>
      </c>
      <c r="F7651" t="str">
        <f t="shared" ca="1" si="359"/>
        <v/>
      </c>
    </row>
    <row r="7652" spans="1:6" x14ac:dyDescent="0.25">
      <c r="A7652">
        <f ca="1">IF('Patient History &amp; Demographics'!X7652&gt;10,'Patient History &amp; Demographics'!A7652,"")</f>
        <v>481359</v>
      </c>
      <c r="B7652" t="str">
        <f ca="1">IF('Patient History &amp; Demographics'!X7652&gt;=20,"Acute",IF(AND('Patient History &amp; Demographics'!X7652&gt;=10,'Patient History &amp; Demographics'!X7652&lt;20),"High","Low"))</f>
        <v>High</v>
      </c>
      <c r="C7652" t="s">
        <v>24155</v>
      </c>
      <c r="D7652">
        <f t="shared" ca="1" si="357"/>
        <v>1023</v>
      </c>
      <c r="E7652" t="str">
        <f t="shared" ca="1" si="358"/>
        <v>Rehabilitation</v>
      </c>
      <c r="F7652" t="str">
        <f t="shared" ca="1" si="359"/>
        <v>Cured</v>
      </c>
    </row>
    <row r="7653" spans="1:6" x14ac:dyDescent="0.25">
      <c r="A7653" t="str">
        <f ca="1">IF('Patient History &amp; Demographics'!X7653&gt;10,'Patient History &amp; Demographics'!A7653,"")</f>
        <v/>
      </c>
      <c r="B7653" t="str">
        <f ca="1">IF('Patient History &amp; Demographics'!X7653&gt;=20,"Acute",IF(AND('Patient History &amp; Demographics'!X7653&gt;=10,'Patient History &amp; Demographics'!X7653&lt;20),"High","Low"))</f>
        <v>Low</v>
      </c>
      <c r="C7653" t="s">
        <v>24156</v>
      </c>
      <c r="D7653" t="str">
        <f t="shared" ca="1" si="357"/>
        <v/>
      </c>
      <c r="E7653" t="str">
        <f t="shared" ca="1" si="358"/>
        <v/>
      </c>
      <c r="F7653" t="str">
        <f t="shared" ca="1" si="359"/>
        <v/>
      </c>
    </row>
    <row r="7654" spans="1:6" x14ac:dyDescent="0.25">
      <c r="A7654">
        <f ca="1">IF('Patient History &amp; Demographics'!X7654&gt;10,'Patient History &amp; Demographics'!A7654,"")</f>
        <v>481377</v>
      </c>
      <c r="B7654" t="str">
        <f ca="1">IF('Patient History &amp; Demographics'!X7654&gt;=20,"Acute",IF(AND('Patient History &amp; Demographics'!X7654&gt;=10,'Patient History &amp; Demographics'!X7654&lt;20),"High","Low"))</f>
        <v>High</v>
      </c>
      <c r="C7654" t="s">
        <v>24156</v>
      </c>
      <c r="D7654" t="str">
        <f t="shared" ca="1" si="357"/>
        <v/>
      </c>
      <c r="E7654" t="str">
        <f t="shared" ca="1" si="358"/>
        <v/>
      </c>
      <c r="F7654" t="str">
        <f t="shared" ca="1" si="359"/>
        <v/>
      </c>
    </row>
    <row r="7655" spans="1:6" x14ac:dyDescent="0.25">
      <c r="A7655">
        <f ca="1">IF('Patient History &amp; Demographics'!X7655&gt;10,'Patient History &amp; Demographics'!A7655,"")</f>
        <v>481386</v>
      </c>
      <c r="B7655" t="str">
        <f ca="1">IF('Patient History &amp; Demographics'!X7655&gt;=20,"Acute",IF(AND('Patient History &amp; Demographics'!X7655&gt;=10,'Patient History &amp; Demographics'!X7655&lt;20),"High","Low"))</f>
        <v>High</v>
      </c>
      <c r="C7655" t="s">
        <v>24155</v>
      </c>
      <c r="D7655">
        <f t="shared" ca="1" si="357"/>
        <v>1026</v>
      </c>
      <c r="E7655" t="str">
        <f t="shared" ca="1" si="358"/>
        <v>Screening</v>
      </c>
      <c r="F7655" t="str">
        <f t="shared" ca="1" si="359"/>
        <v/>
      </c>
    </row>
    <row r="7656" spans="1:6" x14ac:dyDescent="0.25">
      <c r="A7656">
        <f ca="1">IF('Patient History &amp; Demographics'!X7656&gt;10,'Patient History &amp; Demographics'!A7656,"")</f>
        <v>481395</v>
      </c>
      <c r="B7656" t="str">
        <f ca="1">IF('Patient History &amp; Demographics'!X7656&gt;=20,"Acute",IF(AND('Patient History &amp; Demographics'!X7656&gt;=10,'Patient History &amp; Demographics'!X7656&lt;20),"High","Low"))</f>
        <v>High</v>
      </c>
      <c r="C7656" t="s">
        <v>24155</v>
      </c>
      <c r="D7656">
        <f t="shared" ca="1" si="357"/>
        <v>1017</v>
      </c>
      <c r="E7656" t="str">
        <f t="shared" ca="1" si="358"/>
        <v>Rehabilitation</v>
      </c>
      <c r="F7656" t="str">
        <f t="shared" ca="1" si="359"/>
        <v>Positive Progress</v>
      </c>
    </row>
    <row r="7657" spans="1:6" x14ac:dyDescent="0.25">
      <c r="A7657">
        <f ca="1">IF('Patient History &amp; Demographics'!X7657&gt;10,'Patient History &amp; Demographics'!A7657,"")</f>
        <v>481401</v>
      </c>
      <c r="B7657" t="str">
        <f ca="1">IF('Patient History &amp; Demographics'!X7657&gt;=20,"Acute",IF(AND('Patient History &amp; Demographics'!X7657&gt;=10,'Patient History &amp; Demographics'!X7657&lt;20),"High","Low"))</f>
        <v>Acute</v>
      </c>
      <c r="C7657" t="s">
        <v>24156</v>
      </c>
      <c r="D7657" t="str">
        <f t="shared" ca="1" si="357"/>
        <v/>
      </c>
      <c r="E7657" t="str">
        <f t="shared" ca="1" si="358"/>
        <v/>
      </c>
      <c r="F7657" t="str">
        <f t="shared" ca="1" si="359"/>
        <v/>
      </c>
    </row>
    <row r="7658" spans="1:6" x14ac:dyDescent="0.25">
      <c r="A7658" t="str">
        <f ca="1">IF('Patient History &amp; Demographics'!X7658&gt;10,'Patient History &amp; Demographics'!A7658,"")</f>
        <v/>
      </c>
      <c r="B7658" t="str">
        <f ca="1">IF('Patient History &amp; Demographics'!X7658&gt;=20,"Acute",IF(AND('Patient History &amp; Demographics'!X7658&gt;=10,'Patient History &amp; Demographics'!X7658&lt;20),"High","Low"))</f>
        <v>Low</v>
      </c>
      <c r="C7658" t="s">
        <v>24156</v>
      </c>
      <c r="D7658" t="str">
        <f t="shared" ca="1" si="357"/>
        <v/>
      </c>
      <c r="E7658" t="str">
        <f t="shared" ca="1" si="358"/>
        <v/>
      </c>
      <c r="F7658" t="str">
        <f t="shared" ca="1" si="359"/>
        <v/>
      </c>
    </row>
    <row r="7659" spans="1:6" x14ac:dyDescent="0.25">
      <c r="A7659">
        <f ca="1">IF('Patient History &amp; Demographics'!X7659&gt;10,'Patient History &amp; Demographics'!A7659,"")</f>
        <v>481429</v>
      </c>
      <c r="B7659" t="str">
        <f ca="1">IF('Patient History &amp; Demographics'!X7659&gt;=20,"Acute",IF(AND('Patient History &amp; Demographics'!X7659&gt;=10,'Patient History &amp; Demographics'!X7659&lt;20),"High","Low"))</f>
        <v>High</v>
      </c>
      <c r="C7659" t="s">
        <v>24155</v>
      </c>
      <c r="D7659">
        <f t="shared" ca="1" si="357"/>
        <v>1006</v>
      </c>
      <c r="E7659" t="str">
        <f t="shared" ca="1" si="358"/>
        <v>Rehabilitation</v>
      </c>
      <c r="F7659" t="str">
        <f t="shared" ca="1" si="359"/>
        <v>No Progress</v>
      </c>
    </row>
    <row r="7660" spans="1:6" x14ac:dyDescent="0.25">
      <c r="A7660">
        <f ca="1">IF('Patient History &amp; Demographics'!X7660&gt;10,'Patient History &amp; Demographics'!A7660,"")</f>
        <v>481438</v>
      </c>
      <c r="B7660" t="str">
        <f ca="1">IF('Patient History &amp; Demographics'!X7660&gt;=20,"Acute",IF(AND('Patient History &amp; Demographics'!X7660&gt;=10,'Patient History &amp; Demographics'!X7660&lt;20),"High","Low"))</f>
        <v>Acute</v>
      </c>
      <c r="C7660" t="s">
        <v>24155</v>
      </c>
      <c r="D7660">
        <f t="shared" ca="1" si="357"/>
        <v>1007</v>
      </c>
      <c r="E7660" t="str">
        <f t="shared" ca="1" si="358"/>
        <v>Rehabilitation</v>
      </c>
      <c r="F7660" t="str">
        <f t="shared" ca="1" si="359"/>
        <v>Positive Progress</v>
      </c>
    </row>
    <row r="7661" spans="1:6" x14ac:dyDescent="0.25">
      <c r="A7661">
        <f ca="1">IF('Patient History &amp; Demographics'!X7661&gt;10,'Patient History &amp; Demographics'!A7661,"")</f>
        <v>481447</v>
      </c>
      <c r="B7661" t="str">
        <f ca="1">IF('Patient History &amp; Demographics'!X7661&gt;=20,"Acute",IF(AND('Patient History &amp; Demographics'!X7661&gt;=10,'Patient History &amp; Demographics'!X7661&lt;20),"High","Low"))</f>
        <v>High</v>
      </c>
      <c r="C7661" t="s">
        <v>24156</v>
      </c>
      <c r="D7661" t="str">
        <f t="shared" ca="1" si="357"/>
        <v/>
      </c>
      <c r="E7661" t="str">
        <f t="shared" ca="1" si="358"/>
        <v/>
      </c>
      <c r="F7661" t="str">
        <f t="shared" ca="1" si="359"/>
        <v/>
      </c>
    </row>
    <row r="7662" spans="1:6" x14ac:dyDescent="0.25">
      <c r="A7662" t="str">
        <f ca="1">IF('Patient History &amp; Demographics'!X7662&gt;10,'Patient History &amp; Demographics'!A7662,"")</f>
        <v/>
      </c>
      <c r="B7662" t="str">
        <f ca="1">IF('Patient History &amp; Demographics'!X7662&gt;=20,"Acute",IF(AND('Patient History &amp; Demographics'!X7662&gt;=10,'Patient History &amp; Demographics'!X7662&lt;20),"High","Low"))</f>
        <v>Low</v>
      </c>
      <c r="C7662" t="s">
        <v>24156</v>
      </c>
      <c r="D7662" t="str">
        <f t="shared" ca="1" si="357"/>
        <v/>
      </c>
      <c r="E7662" t="str">
        <f t="shared" ca="1" si="358"/>
        <v/>
      </c>
      <c r="F7662" t="str">
        <f t="shared" ca="1" si="359"/>
        <v/>
      </c>
    </row>
    <row r="7663" spans="1:6" x14ac:dyDescent="0.25">
      <c r="A7663">
        <f ca="1">IF('Patient History &amp; Demographics'!X7663&gt;10,'Patient History &amp; Demographics'!A7663,"")</f>
        <v>481465</v>
      </c>
      <c r="B7663" t="str">
        <f ca="1">IF('Patient History &amp; Demographics'!X7663&gt;=20,"Acute",IF(AND('Patient History &amp; Demographics'!X7663&gt;=10,'Patient History &amp; Demographics'!X7663&lt;20),"High","Low"))</f>
        <v>High</v>
      </c>
      <c r="C7663" t="s">
        <v>24156</v>
      </c>
      <c r="D7663" t="str">
        <f t="shared" ca="1" si="357"/>
        <v/>
      </c>
      <c r="E7663" t="str">
        <f t="shared" ca="1" si="358"/>
        <v/>
      </c>
      <c r="F7663" t="str">
        <f t="shared" ca="1" si="359"/>
        <v/>
      </c>
    </row>
    <row r="7664" spans="1:6" x14ac:dyDescent="0.25">
      <c r="A7664">
        <f ca="1">IF('Patient History &amp; Demographics'!X7664&gt;10,'Patient History &amp; Demographics'!A7664,"")</f>
        <v>481474</v>
      </c>
      <c r="B7664" t="str">
        <f ca="1">IF('Patient History &amp; Demographics'!X7664&gt;=20,"Acute",IF(AND('Patient History &amp; Demographics'!X7664&gt;=10,'Patient History &amp; Demographics'!X7664&lt;20),"High","Low"))</f>
        <v>High</v>
      </c>
      <c r="C7664" t="s">
        <v>24155</v>
      </c>
      <c r="D7664">
        <f t="shared" ca="1" si="357"/>
        <v>1005</v>
      </c>
      <c r="E7664" t="str">
        <f t="shared" ca="1" si="358"/>
        <v>Screening</v>
      </c>
      <c r="F7664" t="str">
        <f t="shared" ca="1" si="359"/>
        <v/>
      </c>
    </row>
    <row r="7665" spans="1:6" x14ac:dyDescent="0.25">
      <c r="A7665">
        <f ca="1">IF('Patient History &amp; Demographics'!X7665&gt;10,'Patient History &amp; Demographics'!A7665,"")</f>
        <v>481483</v>
      </c>
      <c r="B7665" t="str">
        <f ca="1">IF('Patient History &amp; Demographics'!X7665&gt;=20,"Acute",IF(AND('Patient History &amp; Demographics'!X7665&gt;=10,'Patient History &amp; Demographics'!X7665&lt;20),"High","Low"))</f>
        <v>Acute</v>
      </c>
      <c r="C7665" t="s">
        <v>24156</v>
      </c>
      <c r="D7665" t="str">
        <f t="shared" ca="1" si="357"/>
        <v/>
      </c>
      <c r="E7665" t="str">
        <f t="shared" ca="1" si="358"/>
        <v/>
      </c>
      <c r="F7665" t="str">
        <f t="shared" ca="1" si="359"/>
        <v/>
      </c>
    </row>
    <row r="7666" spans="1:6" x14ac:dyDescent="0.25">
      <c r="A7666" t="str">
        <f ca="1">IF('Patient History &amp; Demographics'!X7666&gt;10,'Patient History &amp; Demographics'!A7666,"")</f>
        <v/>
      </c>
      <c r="B7666" t="str">
        <f ca="1">IF('Patient History &amp; Demographics'!X7666&gt;=20,"Acute",IF(AND('Patient History &amp; Demographics'!X7666&gt;=10,'Patient History &amp; Demographics'!X7666&lt;20),"High","Low"))</f>
        <v>High</v>
      </c>
      <c r="C7666" t="s">
        <v>24155</v>
      </c>
      <c r="D7666">
        <f t="shared" ca="1" si="357"/>
        <v>1009</v>
      </c>
      <c r="E7666" t="str">
        <f t="shared" ca="1" si="358"/>
        <v>Screening</v>
      </c>
      <c r="F7666" t="str">
        <f t="shared" ca="1" si="359"/>
        <v/>
      </c>
    </row>
    <row r="7667" spans="1:6" x14ac:dyDescent="0.25">
      <c r="A7667">
        <f ca="1">IF('Patient History &amp; Demographics'!X7667&gt;10,'Patient History &amp; Demographics'!A7667,"")</f>
        <v>481508</v>
      </c>
      <c r="B7667" t="str">
        <f ca="1">IF('Patient History &amp; Demographics'!X7667&gt;=20,"Acute",IF(AND('Patient History &amp; Demographics'!X7667&gt;=10,'Patient History &amp; Demographics'!X7667&lt;20),"High","Low"))</f>
        <v>High</v>
      </c>
      <c r="C7667" t="s">
        <v>24156</v>
      </c>
      <c r="D7667" t="str">
        <f t="shared" ca="1" si="357"/>
        <v/>
      </c>
      <c r="E7667" t="str">
        <f t="shared" ca="1" si="358"/>
        <v/>
      </c>
      <c r="F7667" t="str">
        <f t="shared" ca="1" si="359"/>
        <v/>
      </c>
    </row>
    <row r="7668" spans="1:6" x14ac:dyDescent="0.25">
      <c r="A7668">
        <f ca="1">IF('Patient History &amp; Demographics'!X7668&gt;10,'Patient History &amp; Demographics'!A7668,"")</f>
        <v>481517</v>
      </c>
      <c r="B7668" t="str">
        <f ca="1">IF('Patient History &amp; Demographics'!X7668&gt;=20,"Acute",IF(AND('Patient History &amp; Demographics'!X7668&gt;=10,'Patient History &amp; Demographics'!X7668&lt;20),"High","Low"))</f>
        <v>High</v>
      </c>
      <c r="C7668" t="s">
        <v>24155</v>
      </c>
      <c r="D7668">
        <f t="shared" ca="1" si="357"/>
        <v>1022</v>
      </c>
      <c r="E7668" t="str">
        <f t="shared" ca="1" si="358"/>
        <v>Rehabilitation</v>
      </c>
      <c r="F7668" t="str">
        <f t="shared" ca="1" si="359"/>
        <v>Cured</v>
      </c>
    </row>
    <row r="7669" spans="1:6" x14ac:dyDescent="0.25">
      <c r="A7669">
        <f ca="1">IF('Patient History &amp; Demographics'!X7669&gt;10,'Patient History &amp; Demographics'!A7669,"")</f>
        <v>481526</v>
      </c>
      <c r="B7669" t="str">
        <f ca="1">IF('Patient History &amp; Demographics'!X7669&gt;=20,"Acute",IF(AND('Patient History &amp; Demographics'!X7669&gt;=10,'Patient History &amp; Demographics'!X7669&lt;20),"High","Low"))</f>
        <v>Acute</v>
      </c>
      <c r="C7669" t="s">
        <v>24155</v>
      </c>
      <c r="D7669">
        <f t="shared" ca="1" si="357"/>
        <v>1012</v>
      </c>
      <c r="E7669" t="str">
        <f t="shared" ca="1" si="358"/>
        <v>Screening</v>
      </c>
      <c r="F7669" t="str">
        <f t="shared" ca="1" si="359"/>
        <v/>
      </c>
    </row>
    <row r="7670" spans="1:6" x14ac:dyDescent="0.25">
      <c r="A7670" t="str">
        <f ca="1">IF('Patient History &amp; Demographics'!X7670&gt;10,'Patient History &amp; Demographics'!A7670,"")</f>
        <v/>
      </c>
      <c r="B7670" t="str">
        <f ca="1">IF('Patient History &amp; Demographics'!X7670&gt;=20,"Acute",IF(AND('Patient History &amp; Demographics'!X7670&gt;=10,'Patient History &amp; Demographics'!X7670&lt;20),"High","Low"))</f>
        <v>Low</v>
      </c>
      <c r="C7670" t="s">
        <v>24156</v>
      </c>
      <c r="D7670" t="str">
        <f t="shared" ca="1" si="357"/>
        <v/>
      </c>
      <c r="E7670" t="str">
        <f t="shared" ca="1" si="358"/>
        <v/>
      </c>
      <c r="F7670" t="str">
        <f t="shared" ca="1" si="359"/>
        <v/>
      </c>
    </row>
    <row r="7671" spans="1:6" x14ac:dyDescent="0.25">
      <c r="A7671">
        <f ca="1">IF('Patient History &amp; Demographics'!X7671&gt;10,'Patient History &amp; Demographics'!A7671,"")</f>
        <v>481544</v>
      </c>
      <c r="B7671" t="str">
        <f ca="1">IF('Patient History &amp; Demographics'!X7671&gt;=20,"Acute",IF(AND('Patient History &amp; Demographics'!X7671&gt;=10,'Patient History &amp; Demographics'!X7671&lt;20),"High","Low"))</f>
        <v>High</v>
      </c>
      <c r="C7671" t="s">
        <v>24155</v>
      </c>
      <c r="D7671">
        <f t="shared" ca="1" si="357"/>
        <v>1021</v>
      </c>
      <c r="E7671" t="str">
        <f t="shared" ca="1" si="358"/>
        <v>Screening</v>
      </c>
      <c r="F7671" t="str">
        <f t="shared" ca="1" si="359"/>
        <v/>
      </c>
    </row>
    <row r="7672" spans="1:6" x14ac:dyDescent="0.25">
      <c r="A7672" t="str">
        <f ca="1">IF('Patient History &amp; Demographics'!X7672&gt;10,'Patient History &amp; Demographics'!A7672,"")</f>
        <v/>
      </c>
      <c r="B7672" t="str">
        <f ca="1">IF('Patient History &amp; Demographics'!X7672&gt;=20,"Acute",IF(AND('Patient History &amp; Demographics'!X7672&gt;=10,'Patient History &amp; Demographics'!X7672&lt;20),"High","Low"))</f>
        <v>Low</v>
      </c>
      <c r="C7672" t="s">
        <v>24155</v>
      </c>
      <c r="D7672">
        <f t="shared" ca="1" si="357"/>
        <v>1010</v>
      </c>
      <c r="E7672" t="str">
        <f t="shared" ca="1" si="358"/>
        <v>Screening</v>
      </c>
      <c r="F7672" t="str">
        <f t="shared" ca="1" si="359"/>
        <v/>
      </c>
    </row>
    <row r="7673" spans="1:6" x14ac:dyDescent="0.25">
      <c r="A7673">
        <f ca="1">IF('Patient History &amp; Demographics'!X7673&gt;10,'Patient History &amp; Demographics'!A7673,"")</f>
        <v>481562</v>
      </c>
      <c r="B7673" t="str">
        <f ca="1">IF('Patient History &amp; Demographics'!X7673&gt;=20,"Acute",IF(AND('Patient History &amp; Demographics'!X7673&gt;=10,'Patient History &amp; Demographics'!X7673&lt;20),"High","Low"))</f>
        <v>High</v>
      </c>
      <c r="C7673" t="s">
        <v>24155</v>
      </c>
      <c r="D7673">
        <f t="shared" ca="1" si="357"/>
        <v>1010</v>
      </c>
      <c r="E7673" t="str">
        <f t="shared" ca="1" si="358"/>
        <v>Rehabilitation</v>
      </c>
      <c r="F7673" t="str">
        <f t="shared" ca="1" si="359"/>
        <v>Condition Deteriorated</v>
      </c>
    </row>
    <row r="7674" spans="1:6" x14ac:dyDescent="0.25">
      <c r="A7674">
        <f ca="1">IF('Patient History &amp; Demographics'!X7674&gt;10,'Patient History &amp; Demographics'!A7674,"")</f>
        <v>481571</v>
      </c>
      <c r="B7674" t="str">
        <f ca="1">IF('Patient History &amp; Demographics'!X7674&gt;=20,"Acute",IF(AND('Patient History &amp; Demographics'!X7674&gt;=10,'Patient History &amp; Demographics'!X7674&lt;20),"High","Low"))</f>
        <v>High</v>
      </c>
      <c r="C7674" t="s">
        <v>24155</v>
      </c>
      <c r="D7674">
        <f t="shared" ca="1" si="357"/>
        <v>1005</v>
      </c>
      <c r="E7674" t="str">
        <f t="shared" ca="1" si="358"/>
        <v>Screening</v>
      </c>
      <c r="F7674" t="str">
        <f t="shared" ca="1" si="359"/>
        <v/>
      </c>
    </row>
    <row r="7675" spans="1:6" x14ac:dyDescent="0.25">
      <c r="A7675">
        <f ca="1">IF('Patient History &amp; Demographics'!X7675&gt;10,'Patient History &amp; Demographics'!A7675,"")</f>
        <v>481580</v>
      </c>
      <c r="B7675" t="str">
        <f ca="1">IF('Patient History &amp; Demographics'!X7675&gt;=20,"Acute",IF(AND('Patient History &amp; Demographics'!X7675&gt;=10,'Patient History &amp; Demographics'!X7675&lt;20),"High","Low"))</f>
        <v>High</v>
      </c>
      <c r="C7675" t="s">
        <v>24155</v>
      </c>
      <c r="D7675">
        <f t="shared" ca="1" si="357"/>
        <v>1017</v>
      </c>
      <c r="E7675" t="str">
        <f t="shared" ca="1" si="358"/>
        <v>Rehabilitation</v>
      </c>
      <c r="F7675" t="str">
        <f t="shared" ca="1" si="359"/>
        <v>Cured</v>
      </c>
    </row>
    <row r="7676" spans="1:6" x14ac:dyDescent="0.25">
      <c r="A7676" t="str">
        <f ca="1">IF('Patient History &amp; Demographics'!X7676&gt;10,'Patient History &amp; Demographics'!A7676,"")</f>
        <v/>
      </c>
      <c r="B7676" t="str">
        <f ca="1">IF('Patient History &amp; Demographics'!X7676&gt;=20,"Acute",IF(AND('Patient History &amp; Demographics'!X7676&gt;=10,'Patient History &amp; Demographics'!X7676&lt;20),"High","Low"))</f>
        <v>Low</v>
      </c>
      <c r="C7676" t="s">
        <v>24155</v>
      </c>
      <c r="D7676">
        <f t="shared" ca="1" si="357"/>
        <v>1021</v>
      </c>
      <c r="E7676" t="str">
        <f t="shared" ca="1" si="358"/>
        <v>Screening</v>
      </c>
      <c r="F7676" t="str">
        <f t="shared" ca="1" si="359"/>
        <v/>
      </c>
    </row>
    <row r="7677" spans="1:6" x14ac:dyDescent="0.25">
      <c r="A7677" t="str">
        <f ca="1">IF('Patient History &amp; Demographics'!X7677&gt;10,'Patient History &amp; Demographics'!A7677,"")</f>
        <v/>
      </c>
      <c r="B7677" t="str">
        <f ca="1">IF('Patient History &amp; Demographics'!X7677&gt;=20,"Acute",IF(AND('Patient History &amp; Demographics'!X7677&gt;=10,'Patient History &amp; Demographics'!X7677&lt;20),"High","Low"))</f>
        <v>Low</v>
      </c>
      <c r="C7677" t="s">
        <v>24156</v>
      </c>
      <c r="D7677" t="str">
        <f t="shared" ca="1" si="357"/>
        <v/>
      </c>
      <c r="E7677" t="str">
        <f t="shared" ca="1" si="358"/>
        <v/>
      </c>
      <c r="F7677" t="str">
        <f t="shared" ca="1" si="359"/>
        <v/>
      </c>
    </row>
    <row r="7678" spans="1:6" x14ac:dyDescent="0.25">
      <c r="A7678">
        <f ca="1">IF('Patient History &amp; Demographics'!X7678&gt;10,'Patient History &amp; Demographics'!A7678,"")</f>
        <v>481623</v>
      </c>
      <c r="B7678" t="str">
        <f ca="1">IF('Patient History &amp; Demographics'!X7678&gt;=20,"Acute",IF(AND('Patient History &amp; Demographics'!X7678&gt;=10,'Patient History &amp; Demographics'!X7678&lt;20),"High","Low"))</f>
        <v>High</v>
      </c>
      <c r="C7678" t="s">
        <v>24156</v>
      </c>
      <c r="D7678" t="str">
        <f t="shared" ca="1" si="357"/>
        <v/>
      </c>
      <c r="E7678" t="str">
        <f t="shared" ca="1" si="358"/>
        <v/>
      </c>
      <c r="F7678" t="str">
        <f t="shared" ca="1" si="359"/>
        <v/>
      </c>
    </row>
    <row r="7679" spans="1:6" x14ac:dyDescent="0.25">
      <c r="A7679">
        <f ca="1">IF('Patient History &amp; Demographics'!X7679&gt;10,'Patient History &amp; Demographics'!A7679,"")</f>
        <v>481632</v>
      </c>
      <c r="B7679" t="str">
        <f ca="1">IF('Patient History &amp; Demographics'!X7679&gt;=20,"Acute",IF(AND('Patient History &amp; Demographics'!X7679&gt;=10,'Patient History &amp; Demographics'!X7679&lt;20),"High","Low"))</f>
        <v>High</v>
      </c>
      <c r="C7679" t="s">
        <v>24155</v>
      </c>
      <c r="D7679">
        <f t="shared" ca="1" si="357"/>
        <v>1022</v>
      </c>
      <c r="E7679" t="str">
        <f t="shared" ca="1" si="358"/>
        <v>Screening</v>
      </c>
      <c r="F7679" t="str">
        <f t="shared" ca="1" si="359"/>
        <v/>
      </c>
    </row>
    <row r="7680" spans="1:6" x14ac:dyDescent="0.25">
      <c r="A7680">
        <f ca="1">IF('Patient History &amp; Demographics'!X7680&gt;10,'Patient History &amp; Demographics'!A7680,"")</f>
        <v>481669</v>
      </c>
      <c r="B7680" t="str">
        <f ca="1">IF('Patient History &amp; Demographics'!X7680&gt;=20,"Acute",IF(AND('Patient History &amp; Demographics'!X7680&gt;=10,'Patient History &amp; Demographics'!X7680&lt;20),"High","Low"))</f>
        <v>Acute</v>
      </c>
      <c r="C7680" t="s">
        <v>24156</v>
      </c>
      <c r="D7680" t="str">
        <f t="shared" ca="1" si="357"/>
        <v/>
      </c>
      <c r="E7680" t="str">
        <f t="shared" ca="1" si="358"/>
        <v/>
      </c>
      <c r="F7680" t="str">
        <f t="shared" ca="1" si="359"/>
        <v/>
      </c>
    </row>
    <row r="7681" spans="1:6" x14ac:dyDescent="0.25">
      <c r="A7681">
        <f ca="1">IF('Patient History &amp; Demographics'!X7681&gt;10,'Patient History &amp; Demographics'!A7681,"")</f>
        <v>481678</v>
      </c>
      <c r="B7681" t="str">
        <f ca="1">IF('Patient History &amp; Demographics'!X7681&gt;=20,"Acute",IF(AND('Patient History &amp; Demographics'!X7681&gt;=10,'Patient History &amp; Demographics'!X7681&lt;20),"High","Low"))</f>
        <v>Acute</v>
      </c>
      <c r="C7681" t="s">
        <v>24155</v>
      </c>
      <c r="D7681">
        <f t="shared" ca="1" si="357"/>
        <v>1018</v>
      </c>
      <c r="E7681" t="str">
        <f t="shared" ca="1" si="358"/>
        <v>Screening</v>
      </c>
      <c r="F7681" t="str">
        <f t="shared" ca="1" si="359"/>
        <v/>
      </c>
    </row>
    <row r="7682" spans="1:6" x14ac:dyDescent="0.25">
      <c r="A7682">
        <f ca="1">IF('Patient History &amp; Demographics'!X7682&gt;10,'Patient History &amp; Demographics'!A7682,"")</f>
        <v>481720</v>
      </c>
      <c r="B7682" t="str">
        <f ca="1">IF('Patient History &amp; Demographics'!X7682&gt;=20,"Acute",IF(AND('Patient History &amp; Demographics'!X7682&gt;=10,'Patient History &amp; Demographics'!X7682&lt;20),"High","Low"))</f>
        <v>High</v>
      </c>
      <c r="C7682" t="s">
        <v>24156</v>
      </c>
      <c r="D7682" t="str">
        <f t="shared" ref="D7682:D7745" ca="1" si="360">IF(C7682="Yes",CHOOSE(RANDBETWEEN(1,27),1001,1002,1003,1004,1005,1006,1007,1008,1009,1010,1011,1012,1013,1014,1015,1016,1017,1018,
1019,1020,1021,1022,1023,1024,1025,1026,1027,1028),"")</f>
        <v/>
      </c>
      <c r="E7682" t="str">
        <f t="shared" ca="1" si="358"/>
        <v/>
      </c>
      <c r="F7682" t="str">
        <f t="shared" ca="1" si="359"/>
        <v/>
      </c>
    </row>
    <row r="7683" spans="1:6" x14ac:dyDescent="0.25">
      <c r="A7683">
        <f ca="1">IF('Patient History &amp; Demographics'!X7683&gt;10,'Patient History &amp; Demographics'!A7683,"")</f>
        <v>481739</v>
      </c>
      <c r="B7683" t="str">
        <f ca="1">IF('Patient History &amp; Demographics'!X7683&gt;=20,"Acute",IF(AND('Patient History &amp; Demographics'!X7683&gt;=10,'Patient History &amp; Demographics'!X7683&lt;20),"High","Low"))</f>
        <v>Acute</v>
      </c>
      <c r="C7683" t="s">
        <v>24155</v>
      </c>
      <c r="D7683">
        <f t="shared" ca="1" si="360"/>
        <v>1025</v>
      </c>
      <c r="E7683" t="str">
        <f t="shared" ref="E7683:E7746" ca="1" si="361">IF(C7683="Yes",CHOOSE(RANDBETWEEN(1,2),"Screening","Rehabilitation"),"")</f>
        <v>Screening</v>
      </c>
      <c r="F7683" t="str">
        <f t="shared" ref="F7683:F7746" ca="1" si="362">IF(E7683="Rehabilitation",CHOOSE(RANDBETWEEN(1,4),"Positive Progress","No Progress","Condition Deteriorated","Cured"),"")</f>
        <v/>
      </c>
    </row>
    <row r="7684" spans="1:6" x14ac:dyDescent="0.25">
      <c r="A7684">
        <f ca="1">IF('Patient History &amp; Demographics'!X7684&gt;10,'Patient History &amp; Demographics'!A7684,"")</f>
        <v>481748</v>
      </c>
      <c r="B7684" t="str">
        <f ca="1">IF('Patient History &amp; Demographics'!X7684&gt;=20,"Acute",IF(AND('Patient History &amp; Demographics'!X7684&gt;=10,'Patient History &amp; Demographics'!X7684&lt;20),"High","Low"))</f>
        <v>High</v>
      </c>
      <c r="C7684" t="s">
        <v>24155</v>
      </c>
      <c r="D7684">
        <f t="shared" ca="1" si="360"/>
        <v>1014</v>
      </c>
      <c r="E7684" t="str">
        <f t="shared" ca="1" si="361"/>
        <v>Screening</v>
      </c>
      <c r="F7684" t="str">
        <f t="shared" ca="1" si="362"/>
        <v/>
      </c>
    </row>
    <row r="7685" spans="1:6" x14ac:dyDescent="0.25">
      <c r="A7685">
        <f ca="1">IF('Patient History &amp; Demographics'!X7685&gt;10,'Patient History &amp; Demographics'!A7685,"")</f>
        <v>481766</v>
      </c>
      <c r="B7685" t="str">
        <f ca="1">IF('Patient History &amp; Demographics'!X7685&gt;=20,"Acute",IF(AND('Patient History &amp; Demographics'!X7685&gt;=10,'Patient History &amp; Demographics'!X7685&lt;20),"High","Low"))</f>
        <v>High</v>
      </c>
      <c r="C7685" t="s">
        <v>24156</v>
      </c>
      <c r="D7685" t="str">
        <f t="shared" ca="1" si="360"/>
        <v/>
      </c>
      <c r="E7685" t="str">
        <f t="shared" ca="1" si="361"/>
        <v/>
      </c>
      <c r="F7685" t="str">
        <f t="shared" ca="1" si="362"/>
        <v/>
      </c>
    </row>
    <row r="7686" spans="1:6" x14ac:dyDescent="0.25">
      <c r="A7686">
        <f ca="1">IF('Patient History &amp; Demographics'!X7686&gt;10,'Patient History &amp; Demographics'!A7686,"")</f>
        <v>481775</v>
      </c>
      <c r="B7686" t="str">
        <f ca="1">IF('Patient History &amp; Demographics'!X7686&gt;=20,"Acute",IF(AND('Patient History &amp; Demographics'!X7686&gt;=10,'Patient History &amp; Demographics'!X7686&lt;20),"High","Low"))</f>
        <v>High</v>
      </c>
      <c r="C7686" t="s">
        <v>24155</v>
      </c>
      <c r="D7686">
        <f t="shared" ca="1" si="360"/>
        <v>1021</v>
      </c>
      <c r="E7686" t="str">
        <f t="shared" ca="1" si="361"/>
        <v>Rehabilitation</v>
      </c>
      <c r="F7686" t="str">
        <f t="shared" ca="1" si="362"/>
        <v>No Progress</v>
      </c>
    </row>
    <row r="7687" spans="1:6" x14ac:dyDescent="0.25">
      <c r="A7687">
        <f ca="1">IF('Patient History &amp; Demographics'!X7687&gt;10,'Patient History &amp; Demographics'!A7687,"")</f>
        <v>481784</v>
      </c>
      <c r="B7687" t="str">
        <f ca="1">IF('Patient History &amp; Demographics'!X7687&gt;=20,"Acute",IF(AND('Patient History &amp; Demographics'!X7687&gt;=10,'Patient History &amp; Demographics'!X7687&lt;20),"High","Low"))</f>
        <v>High</v>
      </c>
      <c r="C7687" t="s">
        <v>24155</v>
      </c>
      <c r="D7687">
        <f t="shared" ca="1" si="360"/>
        <v>1005</v>
      </c>
      <c r="E7687" t="str">
        <f t="shared" ca="1" si="361"/>
        <v>Rehabilitation</v>
      </c>
      <c r="F7687" t="str">
        <f t="shared" ca="1" si="362"/>
        <v>Cured</v>
      </c>
    </row>
    <row r="7688" spans="1:6" x14ac:dyDescent="0.25">
      <c r="A7688">
        <f ca="1">IF('Patient History &amp; Demographics'!X7688&gt;10,'Patient History &amp; Demographics'!A7688,"")</f>
        <v>481827</v>
      </c>
      <c r="B7688" t="str">
        <f ca="1">IF('Patient History &amp; Demographics'!X7688&gt;=20,"Acute",IF(AND('Patient History &amp; Demographics'!X7688&gt;=10,'Patient History &amp; Demographics'!X7688&lt;20),"High","Low"))</f>
        <v>High</v>
      </c>
      <c r="C7688" t="s">
        <v>24155</v>
      </c>
      <c r="D7688">
        <f t="shared" ca="1" si="360"/>
        <v>1008</v>
      </c>
      <c r="E7688" t="str">
        <f t="shared" ca="1" si="361"/>
        <v>Rehabilitation</v>
      </c>
      <c r="F7688" t="str">
        <f t="shared" ca="1" si="362"/>
        <v>Condition Deteriorated</v>
      </c>
    </row>
    <row r="7689" spans="1:6" x14ac:dyDescent="0.25">
      <c r="A7689">
        <f ca="1">IF('Patient History &amp; Demographics'!X7689&gt;10,'Patient History &amp; Demographics'!A7689,"")</f>
        <v>481845</v>
      </c>
      <c r="B7689" t="str">
        <f ca="1">IF('Patient History &amp; Demographics'!X7689&gt;=20,"Acute",IF(AND('Patient History &amp; Demographics'!X7689&gt;=10,'Patient History &amp; Demographics'!X7689&lt;20),"High","Low"))</f>
        <v>High</v>
      </c>
      <c r="C7689" t="s">
        <v>24155</v>
      </c>
      <c r="D7689">
        <f t="shared" ca="1" si="360"/>
        <v>1006</v>
      </c>
      <c r="E7689" t="str">
        <f t="shared" ca="1" si="361"/>
        <v>Rehabilitation</v>
      </c>
      <c r="F7689" t="str">
        <f t="shared" ca="1" si="362"/>
        <v>Condition Deteriorated</v>
      </c>
    </row>
    <row r="7690" spans="1:6" x14ac:dyDescent="0.25">
      <c r="A7690">
        <f ca="1">IF('Patient History &amp; Demographics'!X7690&gt;10,'Patient History &amp; Demographics'!A7690,"")</f>
        <v>481854</v>
      </c>
      <c r="B7690" t="str">
        <f ca="1">IF('Patient History &amp; Demographics'!X7690&gt;=20,"Acute",IF(AND('Patient History &amp; Demographics'!X7690&gt;=10,'Patient History &amp; Demographics'!X7690&lt;20),"High","Low"))</f>
        <v>High</v>
      </c>
      <c r="C7690" t="s">
        <v>24156</v>
      </c>
      <c r="D7690" t="str">
        <f t="shared" ca="1" si="360"/>
        <v/>
      </c>
      <c r="E7690" t="str">
        <f t="shared" ca="1" si="361"/>
        <v/>
      </c>
      <c r="F7690" t="str">
        <f t="shared" ca="1" si="362"/>
        <v/>
      </c>
    </row>
    <row r="7691" spans="1:6" x14ac:dyDescent="0.25">
      <c r="A7691">
        <f ca="1">IF('Patient History &amp; Demographics'!X7691&gt;10,'Patient History &amp; Demographics'!A7691,"")</f>
        <v>481863</v>
      </c>
      <c r="B7691" t="str">
        <f ca="1">IF('Patient History &amp; Demographics'!X7691&gt;=20,"Acute",IF(AND('Patient History &amp; Demographics'!X7691&gt;=10,'Patient History &amp; Demographics'!X7691&lt;20),"High","Low"))</f>
        <v>High</v>
      </c>
      <c r="C7691" t="s">
        <v>24155</v>
      </c>
      <c r="D7691">
        <f t="shared" ca="1" si="360"/>
        <v>1012</v>
      </c>
      <c r="E7691" t="str">
        <f t="shared" ca="1" si="361"/>
        <v>Rehabilitation</v>
      </c>
      <c r="F7691" t="str">
        <f t="shared" ca="1" si="362"/>
        <v>Condition Deteriorated</v>
      </c>
    </row>
    <row r="7692" spans="1:6" x14ac:dyDescent="0.25">
      <c r="A7692">
        <f ca="1">IF('Patient History &amp; Demographics'!X7692&gt;10,'Patient History &amp; Demographics'!A7692,"")</f>
        <v>481890</v>
      </c>
      <c r="B7692" t="str">
        <f ca="1">IF('Patient History &amp; Demographics'!X7692&gt;=20,"Acute",IF(AND('Patient History &amp; Demographics'!X7692&gt;=10,'Patient History &amp; Demographics'!X7692&lt;20),"High","Low"))</f>
        <v>High</v>
      </c>
      <c r="C7692" t="s">
        <v>24155</v>
      </c>
      <c r="D7692">
        <f t="shared" ca="1" si="360"/>
        <v>1022</v>
      </c>
      <c r="E7692" t="str">
        <f t="shared" ca="1" si="361"/>
        <v>Screening</v>
      </c>
      <c r="F7692" t="str">
        <f t="shared" ca="1" si="362"/>
        <v/>
      </c>
    </row>
    <row r="7693" spans="1:6" x14ac:dyDescent="0.25">
      <c r="A7693" t="str">
        <f ca="1">IF('Patient History &amp; Demographics'!X7693&gt;10,'Patient History &amp; Demographics'!A7693,"")</f>
        <v/>
      </c>
      <c r="B7693" t="str">
        <f ca="1">IF('Patient History &amp; Demographics'!X7693&gt;=20,"Acute",IF(AND('Patient History &amp; Demographics'!X7693&gt;=10,'Patient History &amp; Demographics'!X7693&lt;20),"High","Low"))</f>
        <v>Low</v>
      </c>
      <c r="C7693" t="s">
        <v>24155</v>
      </c>
      <c r="D7693">
        <f t="shared" ca="1" si="360"/>
        <v>1010</v>
      </c>
      <c r="E7693" t="str">
        <f t="shared" ca="1" si="361"/>
        <v>Screening</v>
      </c>
      <c r="F7693" t="str">
        <f t="shared" ca="1" si="362"/>
        <v/>
      </c>
    </row>
    <row r="7694" spans="1:6" x14ac:dyDescent="0.25">
      <c r="A7694">
        <f ca="1">IF('Patient History &amp; Demographics'!X7694&gt;10,'Patient History &amp; Demographics'!A7694,"")</f>
        <v>481915</v>
      </c>
      <c r="B7694" t="str">
        <f ca="1">IF('Patient History &amp; Demographics'!X7694&gt;=20,"Acute",IF(AND('Patient History &amp; Demographics'!X7694&gt;=10,'Patient History &amp; Demographics'!X7694&lt;20),"High","Low"))</f>
        <v>High</v>
      </c>
      <c r="C7694" t="s">
        <v>24155</v>
      </c>
      <c r="D7694">
        <f t="shared" ca="1" si="360"/>
        <v>1025</v>
      </c>
      <c r="E7694" t="str">
        <f t="shared" ca="1" si="361"/>
        <v>Screening</v>
      </c>
      <c r="F7694" t="str">
        <f t="shared" ca="1" si="362"/>
        <v/>
      </c>
    </row>
    <row r="7695" spans="1:6" x14ac:dyDescent="0.25">
      <c r="A7695">
        <f ca="1">IF('Patient History &amp; Demographics'!X7695&gt;10,'Patient History &amp; Demographics'!A7695,"")</f>
        <v>481942</v>
      </c>
      <c r="B7695" t="str">
        <f ca="1">IF('Patient History &amp; Demographics'!X7695&gt;=20,"Acute",IF(AND('Patient History &amp; Demographics'!X7695&gt;=10,'Patient History &amp; Demographics'!X7695&lt;20),"High","Low"))</f>
        <v>High</v>
      </c>
      <c r="C7695" t="s">
        <v>24156</v>
      </c>
      <c r="D7695" t="str">
        <f t="shared" ca="1" si="360"/>
        <v/>
      </c>
      <c r="E7695" t="str">
        <f t="shared" ca="1" si="361"/>
        <v/>
      </c>
      <c r="F7695" t="str">
        <f t="shared" ca="1" si="362"/>
        <v/>
      </c>
    </row>
    <row r="7696" spans="1:6" x14ac:dyDescent="0.25">
      <c r="A7696">
        <f ca="1">IF('Patient History &amp; Demographics'!X7696&gt;10,'Patient History &amp; Demographics'!A7696,"")</f>
        <v>481960</v>
      </c>
      <c r="B7696" t="str">
        <f ca="1">IF('Patient History &amp; Demographics'!X7696&gt;=20,"Acute",IF(AND('Patient History &amp; Demographics'!X7696&gt;=10,'Patient History &amp; Demographics'!X7696&lt;20),"High","Low"))</f>
        <v>High</v>
      </c>
      <c r="C7696" t="s">
        <v>24155</v>
      </c>
      <c r="D7696">
        <f t="shared" ca="1" si="360"/>
        <v>1001</v>
      </c>
      <c r="E7696" t="str">
        <f t="shared" ca="1" si="361"/>
        <v>Screening</v>
      </c>
      <c r="F7696" t="str">
        <f t="shared" ca="1" si="362"/>
        <v/>
      </c>
    </row>
    <row r="7697" spans="1:6" x14ac:dyDescent="0.25">
      <c r="A7697" t="str">
        <f ca="1">IF('Patient History &amp; Demographics'!X7697&gt;10,'Patient History &amp; Demographics'!A7697,"")</f>
        <v/>
      </c>
      <c r="B7697" t="str">
        <f ca="1">IF('Patient History &amp; Demographics'!X7697&gt;=20,"Acute",IF(AND('Patient History &amp; Demographics'!X7697&gt;=10,'Patient History &amp; Demographics'!X7697&lt;20),"High","Low"))</f>
        <v>High</v>
      </c>
      <c r="C7697" t="s">
        <v>24155</v>
      </c>
      <c r="D7697">
        <f t="shared" ca="1" si="360"/>
        <v>1002</v>
      </c>
      <c r="E7697" t="str">
        <f t="shared" ca="1" si="361"/>
        <v>Rehabilitation</v>
      </c>
      <c r="F7697" t="str">
        <f t="shared" ca="1" si="362"/>
        <v>Condition Deteriorated</v>
      </c>
    </row>
    <row r="7698" spans="1:6" x14ac:dyDescent="0.25">
      <c r="A7698">
        <f ca="1">IF('Patient History &amp; Demographics'!X7698&gt;10,'Patient History &amp; Demographics'!A7698,"")</f>
        <v>481997</v>
      </c>
      <c r="B7698" t="str">
        <f ca="1">IF('Patient History &amp; Demographics'!X7698&gt;=20,"Acute",IF(AND('Patient History &amp; Demographics'!X7698&gt;=10,'Patient History &amp; Demographics'!X7698&lt;20),"High","Low"))</f>
        <v>High</v>
      </c>
      <c r="C7698" t="s">
        <v>24155</v>
      </c>
      <c r="D7698">
        <f t="shared" ca="1" si="360"/>
        <v>1007</v>
      </c>
      <c r="E7698" t="str">
        <f t="shared" ca="1" si="361"/>
        <v>Rehabilitation</v>
      </c>
      <c r="F7698" t="str">
        <f t="shared" ca="1" si="362"/>
        <v>Positive Progress</v>
      </c>
    </row>
    <row r="7699" spans="1:6" x14ac:dyDescent="0.25">
      <c r="A7699">
        <f ca="1">IF('Patient History &amp; Demographics'!X7699&gt;10,'Patient History &amp; Demographics'!A7699,"")</f>
        <v>482015</v>
      </c>
      <c r="B7699" t="str">
        <f ca="1">IF('Patient History &amp; Demographics'!X7699&gt;=20,"Acute",IF(AND('Patient History &amp; Demographics'!X7699&gt;=10,'Patient History &amp; Demographics'!X7699&lt;20),"High","Low"))</f>
        <v>High</v>
      </c>
      <c r="C7699" t="s">
        <v>24155</v>
      </c>
      <c r="D7699">
        <f t="shared" ca="1" si="360"/>
        <v>1010</v>
      </c>
      <c r="E7699" t="str">
        <f t="shared" ca="1" si="361"/>
        <v>Screening</v>
      </c>
      <c r="F7699" t="str">
        <f t="shared" ca="1" si="362"/>
        <v/>
      </c>
    </row>
    <row r="7700" spans="1:6" x14ac:dyDescent="0.25">
      <c r="A7700">
        <f ca="1">IF('Patient History &amp; Demographics'!X7700&gt;10,'Patient History &amp; Demographics'!A7700,"")</f>
        <v>482024</v>
      </c>
      <c r="B7700" t="str">
        <f ca="1">IF('Patient History &amp; Demographics'!X7700&gt;=20,"Acute",IF(AND('Patient History &amp; Demographics'!X7700&gt;=10,'Patient History &amp; Demographics'!X7700&lt;20),"High","Low"))</f>
        <v>High</v>
      </c>
      <c r="C7700" t="s">
        <v>24156</v>
      </c>
      <c r="D7700" t="str">
        <f t="shared" ca="1" si="360"/>
        <v/>
      </c>
      <c r="E7700" t="str">
        <f t="shared" ca="1" si="361"/>
        <v/>
      </c>
      <c r="F7700" t="str">
        <f t="shared" ca="1" si="362"/>
        <v/>
      </c>
    </row>
    <row r="7701" spans="1:6" x14ac:dyDescent="0.25">
      <c r="A7701" t="str">
        <f ca="1">IF('Patient History &amp; Demographics'!X7701&gt;10,'Patient History &amp; Demographics'!A7701,"")</f>
        <v/>
      </c>
      <c r="B7701" t="str">
        <f ca="1">IF('Patient History &amp; Demographics'!X7701&gt;=20,"Acute",IF(AND('Patient History &amp; Demographics'!X7701&gt;=10,'Patient History &amp; Demographics'!X7701&lt;20),"High","Low"))</f>
        <v>High</v>
      </c>
      <c r="C7701" t="s">
        <v>24155</v>
      </c>
      <c r="D7701">
        <f t="shared" ca="1" si="360"/>
        <v>1012</v>
      </c>
      <c r="E7701" t="str">
        <f t="shared" ca="1" si="361"/>
        <v>Rehabilitation</v>
      </c>
      <c r="F7701" t="str">
        <f t="shared" ca="1" si="362"/>
        <v>Cured</v>
      </c>
    </row>
    <row r="7702" spans="1:6" x14ac:dyDescent="0.25">
      <c r="A7702" t="str">
        <f ca="1">IF('Patient History &amp; Demographics'!X7702&gt;10,'Patient History &amp; Demographics'!A7702,"")</f>
        <v/>
      </c>
      <c r="B7702" t="str">
        <f ca="1">IF('Patient History &amp; Demographics'!X7702&gt;=20,"Acute",IF(AND('Patient History &amp; Demographics'!X7702&gt;=10,'Patient History &amp; Demographics'!X7702&lt;20),"High","Low"))</f>
        <v>Low</v>
      </c>
      <c r="C7702" t="s">
        <v>24155</v>
      </c>
      <c r="D7702">
        <f t="shared" ca="1" si="360"/>
        <v>1015</v>
      </c>
      <c r="E7702" t="str">
        <f t="shared" ca="1" si="361"/>
        <v>Rehabilitation</v>
      </c>
      <c r="F7702" t="str">
        <f t="shared" ca="1" si="362"/>
        <v>Cured</v>
      </c>
    </row>
    <row r="7703" spans="1:6" x14ac:dyDescent="0.25">
      <c r="A7703" t="str">
        <f ca="1">IF('Patient History &amp; Demographics'!X7703&gt;10,'Patient History &amp; Demographics'!A7703,"")</f>
        <v/>
      </c>
      <c r="B7703" t="str">
        <f ca="1">IF('Patient History &amp; Demographics'!X7703&gt;=20,"Acute",IF(AND('Patient History &amp; Demographics'!X7703&gt;=10,'Patient History &amp; Demographics'!X7703&lt;20),"High","Low"))</f>
        <v>High</v>
      </c>
      <c r="C7703" t="s">
        <v>24155</v>
      </c>
      <c r="D7703">
        <f t="shared" ca="1" si="360"/>
        <v>1014</v>
      </c>
      <c r="E7703" t="str">
        <f t="shared" ca="1" si="361"/>
        <v>Screening</v>
      </c>
      <c r="F7703" t="str">
        <f t="shared" ca="1" si="362"/>
        <v/>
      </c>
    </row>
    <row r="7704" spans="1:6" x14ac:dyDescent="0.25">
      <c r="A7704">
        <f ca="1">IF('Patient History &amp; Demographics'!X7704&gt;10,'Patient History &amp; Demographics'!A7704,"")</f>
        <v>482103</v>
      </c>
      <c r="B7704" t="str">
        <f ca="1">IF('Patient History &amp; Demographics'!X7704&gt;=20,"Acute",IF(AND('Patient History &amp; Demographics'!X7704&gt;=10,'Patient History &amp; Demographics'!X7704&lt;20),"High","Low"))</f>
        <v>Acute</v>
      </c>
      <c r="C7704" t="s">
        <v>24155</v>
      </c>
      <c r="D7704">
        <f t="shared" ca="1" si="360"/>
        <v>1027</v>
      </c>
      <c r="E7704" t="str">
        <f t="shared" ca="1" si="361"/>
        <v>Screening</v>
      </c>
      <c r="F7704" t="str">
        <f t="shared" ca="1" si="362"/>
        <v/>
      </c>
    </row>
    <row r="7705" spans="1:6" x14ac:dyDescent="0.25">
      <c r="A7705" t="str">
        <f ca="1">IF('Patient History &amp; Demographics'!X7705&gt;10,'Patient History &amp; Demographics'!A7705,"")</f>
        <v/>
      </c>
      <c r="B7705" t="str">
        <f ca="1">IF('Patient History &amp; Demographics'!X7705&gt;=20,"Acute",IF(AND('Patient History &amp; Demographics'!X7705&gt;=10,'Patient History &amp; Demographics'!X7705&lt;20),"High","Low"))</f>
        <v>Low</v>
      </c>
      <c r="C7705" t="s">
        <v>24156</v>
      </c>
      <c r="D7705" t="str">
        <f t="shared" ca="1" si="360"/>
        <v/>
      </c>
      <c r="E7705" t="str">
        <f t="shared" ca="1" si="361"/>
        <v/>
      </c>
      <c r="F7705" t="str">
        <f t="shared" ca="1" si="362"/>
        <v/>
      </c>
    </row>
    <row r="7706" spans="1:6" x14ac:dyDescent="0.25">
      <c r="A7706">
        <f ca="1">IF('Patient History &amp; Demographics'!X7706&gt;10,'Patient History &amp; Demographics'!A7706,"")</f>
        <v>482158</v>
      </c>
      <c r="B7706" t="str">
        <f ca="1">IF('Patient History &amp; Demographics'!X7706&gt;=20,"Acute",IF(AND('Patient History &amp; Demographics'!X7706&gt;=10,'Patient History &amp; Demographics'!X7706&lt;20),"High","Low"))</f>
        <v>High</v>
      </c>
      <c r="C7706" t="s">
        <v>24155</v>
      </c>
      <c r="D7706">
        <f t="shared" ca="1" si="360"/>
        <v>1016</v>
      </c>
      <c r="E7706" t="str">
        <f t="shared" ca="1" si="361"/>
        <v>Rehabilitation</v>
      </c>
      <c r="F7706" t="str">
        <f t="shared" ca="1" si="362"/>
        <v>No Progress</v>
      </c>
    </row>
    <row r="7707" spans="1:6" x14ac:dyDescent="0.25">
      <c r="A7707">
        <f ca="1">IF('Patient History &amp; Demographics'!X7707&gt;10,'Patient History &amp; Demographics'!A7707,"")</f>
        <v>482167</v>
      </c>
      <c r="B7707" t="str">
        <f ca="1">IF('Patient History &amp; Demographics'!X7707&gt;=20,"Acute",IF(AND('Patient History &amp; Demographics'!X7707&gt;=10,'Patient History &amp; Demographics'!X7707&lt;20),"High","Low"))</f>
        <v>Acute</v>
      </c>
      <c r="C7707" t="s">
        <v>24156</v>
      </c>
      <c r="D7707" t="str">
        <f t="shared" ca="1" si="360"/>
        <v/>
      </c>
      <c r="E7707" t="str">
        <f t="shared" ca="1" si="361"/>
        <v/>
      </c>
      <c r="F7707" t="str">
        <f t="shared" ca="1" si="362"/>
        <v/>
      </c>
    </row>
    <row r="7708" spans="1:6" x14ac:dyDescent="0.25">
      <c r="A7708">
        <f ca="1">IF('Patient History &amp; Demographics'!X7708&gt;10,'Patient History &amp; Demographics'!A7708,"")</f>
        <v>482176</v>
      </c>
      <c r="B7708" t="str">
        <f ca="1">IF('Patient History &amp; Demographics'!X7708&gt;=20,"Acute",IF(AND('Patient History &amp; Demographics'!X7708&gt;=10,'Patient History &amp; Demographics'!X7708&lt;20),"High","Low"))</f>
        <v>High</v>
      </c>
      <c r="C7708" t="s">
        <v>24155</v>
      </c>
      <c r="D7708">
        <f t="shared" ca="1" si="360"/>
        <v>1005</v>
      </c>
      <c r="E7708" t="str">
        <f t="shared" ca="1" si="361"/>
        <v>Screening</v>
      </c>
      <c r="F7708" t="str">
        <f t="shared" ca="1" si="362"/>
        <v/>
      </c>
    </row>
    <row r="7709" spans="1:6" x14ac:dyDescent="0.25">
      <c r="A7709">
        <f ca="1">IF('Patient History &amp; Demographics'!X7709&gt;10,'Patient History &amp; Demographics'!A7709,"")</f>
        <v>482185</v>
      </c>
      <c r="B7709" t="str">
        <f ca="1">IF('Patient History &amp; Demographics'!X7709&gt;=20,"Acute",IF(AND('Patient History &amp; Demographics'!X7709&gt;=10,'Patient History &amp; Demographics'!X7709&lt;20),"High","Low"))</f>
        <v>High</v>
      </c>
      <c r="C7709" t="s">
        <v>24155</v>
      </c>
      <c r="D7709">
        <f t="shared" ca="1" si="360"/>
        <v>1026</v>
      </c>
      <c r="E7709" t="str">
        <f t="shared" ca="1" si="361"/>
        <v>Rehabilitation</v>
      </c>
      <c r="F7709" t="str">
        <f t="shared" ca="1" si="362"/>
        <v>Cured</v>
      </c>
    </row>
    <row r="7710" spans="1:6" x14ac:dyDescent="0.25">
      <c r="A7710">
        <f ca="1">IF('Patient History &amp; Demographics'!X7710&gt;10,'Patient History &amp; Demographics'!A7710,"")</f>
        <v>482194</v>
      </c>
      <c r="B7710" t="str">
        <f ca="1">IF('Patient History &amp; Demographics'!X7710&gt;=20,"Acute",IF(AND('Patient History &amp; Demographics'!X7710&gt;=10,'Patient History &amp; Demographics'!X7710&lt;20),"High","Low"))</f>
        <v>High</v>
      </c>
      <c r="C7710" t="s">
        <v>24156</v>
      </c>
      <c r="D7710" t="str">
        <f t="shared" ca="1" si="360"/>
        <v/>
      </c>
      <c r="E7710" t="str">
        <f t="shared" ca="1" si="361"/>
        <v/>
      </c>
      <c r="F7710" t="str">
        <f t="shared" ca="1" si="362"/>
        <v/>
      </c>
    </row>
    <row r="7711" spans="1:6" x14ac:dyDescent="0.25">
      <c r="A7711">
        <f ca="1">IF('Patient History &amp; Demographics'!X7711&gt;10,'Patient History &amp; Demographics'!A7711,"")</f>
        <v>482200</v>
      </c>
      <c r="B7711" t="str">
        <f ca="1">IF('Patient History &amp; Demographics'!X7711&gt;=20,"Acute",IF(AND('Patient History &amp; Demographics'!X7711&gt;=10,'Patient History &amp; Demographics'!X7711&lt;20),"High","Low"))</f>
        <v>High</v>
      </c>
      <c r="C7711" t="s">
        <v>24156</v>
      </c>
      <c r="D7711" t="str">
        <f t="shared" ca="1" si="360"/>
        <v/>
      </c>
      <c r="E7711" t="str">
        <f t="shared" ca="1" si="361"/>
        <v/>
      </c>
      <c r="F7711" t="str">
        <f t="shared" ca="1" si="362"/>
        <v/>
      </c>
    </row>
    <row r="7712" spans="1:6" x14ac:dyDescent="0.25">
      <c r="A7712">
        <f ca="1">IF('Patient History &amp; Demographics'!X7712&gt;10,'Patient History &amp; Demographics'!A7712,"")</f>
        <v>482228</v>
      </c>
      <c r="B7712" t="str">
        <f ca="1">IF('Patient History &amp; Demographics'!X7712&gt;=20,"Acute",IF(AND('Patient History &amp; Demographics'!X7712&gt;=10,'Patient History &amp; Demographics'!X7712&lt;20),"High","Low"))</f>
        <v>High</v>
      </c>
      <c r="C7712" t="s">
        <v>24156</v>
      </c>
      <c r="D7712" t="str">
        <f t="shared" ca="1" si="360"/>
        <v/>
      </c>
      <c r="E7712" t="str">
        <f t="shared" ca="1" si="361"/>
        <v/>
      </c>
      <c r="F7712" t="str">
        <f t="shared" ca="1" si="362"/>
        <v/>
      </c>
    </row>
    <row r="7713" spans="1:6" x14ac:dyDescent="0.25">
      <c r="A7713">
        <f ca="1">IF('Patient History &amp; Demographics'!X7713&gt;10,'Patient History &amp; Demographics'!A7713,"")</f>
        <v>482246</v>
      </c>
      <c r="B7713" t="str">
        <f ca="1">IF('Patient History &amp; Demographics'!X7713&gt;=20,"Acute",IF(AND('Patient History &amp; Demographics'!X7713&gt;=10,'Patient History &amp; Demographics'!X7713&lt;20),"High","Low"))</f>
        <v>High</v>
      </c>
      <c r="C7713" t="s">
        <v>24155</v>
      </c>
      <c r="D7713">
        <f t="shared" ca="1" si="360"/>
        <v>1003</v>
      </c>
      <c r="E7713" t="str">
        <f t="shared" ca="1" si="361"/>
        <v>Screening</v>
      </c>
      <c r="F7713" t="str">
        <f t="shared" ca="1" si="362"/>
        <v/>
      </c>
    </row>
    <row r="7714" spans="1:6" x14ac:dyDescent="0.25">
      <c r="A7714">
        <f ca="1">IF('Patient History &amp; Demographics'!X7714&gt;10,'Patient History &amp; Demographics'!A7714,"")</f>
        <v>482255</v>
      </c>
      <c r="B7714" t="str">
        <f ca="1">IF('Patient History &amp; Demographics'!X7714&gt;=20,"Acute",IF(AND('Patient History &amp; Demographics'!X7714&gt;=10,'Patient History &amp; Demographics'!X7714&lt;20),"High","Low"))</f>
        <v>Acute</v>
      </c>
      <c r="C7714" t="s">
        <v>24155</v>
      </c>
      <c r="D7714">
        <f t="shared" ca="1" si="360"/>
        <v>1017</v>
      </c>
      <c r="E7714" t="str">
        <f t="shared" ca="1" si="361"/>
        <v>Screening</v>
      </c>
      <c r="F7714" t="str">
        <f t="shared" ca="1" si="362"/>
        <v/>
      </c>
    </row>
    <row r="7715" spans="1:6" x14ac:dyDescent="0.25">
      <c r="A7715">
        <f ca="1">IF('Patient History &amp; Demographics'!X7715&gt;10,'Patient History &amp; Demographics'!A7715,"")</f>
        <v>482264</v>
      </c>
      <c r="B7715" t="str">
        <f ca="1">IF('Patient History &amp; Demographics'!X7715&gt;=20,"Acute",IF(AND('Patient History &amp; Demographics'!X7715&gt;=10,'Patient History &amp; Demographics'!X7715&lt;20),"High","Low"))</f>
        <v>High</v>
      </c>
      <c r="C7715" t="s">
        <v>24156</v>
      </c>
      <c r="D7715" t="str">
        <f t="shared" ca="1" si="360"/>
        <v/>
      </c>
      <c r="E7715" t="str">
        <f t="shared" ca="1" si="361"/>
        <v/>
      </c>
      <c r="F7715" t="str">
        <f t="shared" ca="1" si="362"/>
        <v/>
      </c>
    </row>
    <row r="7716" spans="1:6" x14ac:dyDescent="0.25">
      <c r="A7716" t="str">
        <f ca="1">IF('Patient History &amp; Demographics'!X7716&gt;10,'Patient History &amp; Demographics'!A7716,"")</f>
        <v/>
      </c>
      <c r="B7716" t="str">
        <f ca="1">IF('Patient History &amp; Demographics'!X7716&gt;=20,"Acute",IF(AND('Patient History &amp; Demographics'!X7716&gt;=10,'Patient History &amp; Demographics'!X7716&lt;20),"High","Low"))</f>
        <v>Low</v>
      </c>
      <c r="C7716" t="s">
        <v>24155</v>
      </c>
      <c r="D7716">
        <f t="shared" ca="1" si="360"/>
        <v>1002</v>
      </c>
      <c r="E7716" t="str">
        <f t="shared" ca="1" si="361"/>
        <v>Screening</v>
      </c>
      <c r="F7716" t="str">
        <f t="shared" ca="1" si="362"/>
        <v/>
      </c>
    </row>
    <row r="7717" spans="1:6" x14ac:dyDescent="0.25">
      <c r="A7717">
        <f ca="1">IF('Patient History &amp; Demographics'!X7717&gt;10,'Patient History &amp; Demographics'!A7717,"")</f>
        <v>482307</v>
      </c>
      <c r="B7717" t="str">
        <f ca="1">IF('Patient History &amp; Demographics'!X7717&gt;=20,"Acute",IF(AND('Patient History &amp; Demographics'!X7717&gt;=10,'Patient History &amp; Demographics'!X7717&lt;20),"High","Low"))</f>
        <v>High</v>
      </c>
      <c r="C7717" t="s">
        <v>24155</v>
      </c>
      <c r="D7717">
        <f t="shared" ca="1" si="360"/>
        <v>1015</v>
      </c>
      <c r="E7717" t="str">
        <f t="shared" ca="1" si="361"/>
        <v>Rehabilitation</v>
      </c>
      <c r="F7717" t="str">
        <f t="shared" ca="1" si="362"/>
        <v>Cured</v>
      </c>
    </row>
    <row r="7718" spans="1:6" x14ac:dyDescent="0.25">
      <c r="A7718">
        <f ca="1">IF('Patient History &amp; Demographics'!X7718&gt;10,'Patient History &amp; Demographics'!A7718,"")</f>
        <v>482316</v>
      </c>
      <c r="B7718" t="str">
        <f ca="1">IF('Patient History &amp; Demographics'!X7718&gt;=20,"Acute",IF(AND('Patient History &amp; Demographics'!X7718&gt;=10,'Patient History &amp; Demographics'!X7718&lt;20),"High","Low"))</f>
        <v>High</v>
      </c>
      <c r="C7718" t="s">
        <v>24155</v>
      </c>
      <c r="D7718">
        <f t="shared" ca="1" si="360"/>
        <v>1018</v>
      </c>
      <c r="E7718" t="str">
        <f t="shared" ca="1" si="361"/>
        <v>Rehabilitation</v>
      </c>
      <c r="F7718" t="str">
        <f t="shared" ca="1" si="362"/>
        <v>No Progress</v>
      </c>
    </row>
    <row r="7719" spans="1:6" x14ac:dyDescent="0.25">
      <c r="A7719">
        <f ca="1">IF('Patient History &amp; Demographics'!X7719&gt;10,'Patient History &amp; Demographics'!A7719,"")</f>
        <v>482325</v>
      </c>
      <c r="B7719" t="str">
        <f ca="1">IF('Patient History &amp; Demographics'!X7719&gt;=20,"Acute",IF(AND('Patient History &amp; Demographics'!X7719&gt;=10,'Patient History &amp; Demographics'!X7719&lt;20),"High","Low"))</f>
        <v>High</v>
      </c>
      <c r="C7719" t="s">
        <v>24155</v>
      </c>
      <c r="D7719">
        <f t="shared" ca="1" si="360"/>
        <v>1015</v>
      </c>
      <c r="E7719" t="str">
        <f t="shared" ca="1" si="361"/>
        <v>Screening</v>
      </c>
      <c r="F7719" t="str">
        <f t="shared" ca="1" si="362"/>
        <v/>
      </c>
    </row>
    <row r="7720" spans="1:6" x14ac:dyDescent="0.25">
      <c r="A7720">
        <f ca="1">IF('Patient History &amp; Demographics'!X7720&gt;10,'Patient History &amp; Demographics'!A7720,"")</f>
        <v>482334</v>
      </c>
      <c r="B7720" t="str">
        <f ca="1">IF('Patient History &amp; Demographics'!X7720&gt;=20,"Acute",IF(AND('Patient History &amp; Demographics'!X7720&gt;=10,'Patient History &amp; Demographics'!X7720&lt;20),"High","Low"))</f>
        <v>High</v>
      </c>
      <c r="C7720" t="s">
        <v>24155</v>
      </c>
      <c r="D7720">
        <f t="shared" ca="1" si="360"/>
        <v>1020</v>
      </c>
      <c r="E7720" t="str">
        <f t="shared" ca="1" si="361"/>
        <v>Screening</v>
      </c>
      <c r="F7720" t="str">
        <f t="shared" ca="1" si="362"/>
        <v/>
      </c>
    </row>
    <row r="7721" spans="1:6" x14ac:dyDescent="0.25">
      <c r="A7721">
        <f ca="1">IF('Patient History &amp; Demographics'!X7721&gt;10,'Patient History &amp; Demographics'!A7721,"")</f>
        <v>482343</v>
      </c>
      <c r="B7721" t="str">
        <f ca="1">IF('Patient History &amp; Demographics'!X7721&gt;=20,"Acute",IF(AND('Patient History &amp; Demographics'!X7721&gt;=10,'Patient History &amp; Demographics'!X7721&lt;20),"High","Low"))</f>
        <v>High</v>
      </c>
      <c r="C7721" t="s">
        <v>24156</v>
      </c>
      <c r="D7721" t="str">
        <f t="shared" ca="1" si="360"/>
        <v/>
      </c>
      <c r="E7721" t="str">
        <f t="shared" ca="1" si="361"/>
        <v/>
      </c>
      <c r="F7721" t="str">
        <f t="shared" ca="1" si="362"/>
        <v/>
      </c>
    </row>
    <row r="7722" spans="1:6" x14ac:dyDescent="0.25">
      <c r="A7722">
        <f ca="1">IF('Patient History &amp; Demographics'!X7722&gt;10,'Patient History &amp; Demographics'!A7722,"")</f>
        <v>482352</v>
      </c>
      <c r="B7722" t="str">
        <f ca="1">IF('Patient History &amp; Demographics'!X7722&gt;=20,"Acute",IF(AND('Patient History &amp; Demographics'!X7722&gt;=10,'Patient History &amp; Demographics'!X7722&lt;20),"High","Low"))</f>
        <v>Acute</v>
      </c>
      <c r="C7722" t="s">
        <v>24155</v>
      </c>
      <c r="D7722">
        <f t="shared" ca="1" si="360"/>
        <v>1016</v>
      </c>
      <c r="E7722" t="str">
        <f t="shared" ca="1" si="361"/>
        <v>Rehabilitation</v>
      </c>
      <c r="F7722" t="str">
        <f t="shared" ca="1" si="362"/>
        <v>No Progress</v>
      </c>
    </row>
    <row r="7723" spans="1:6" x14ac:dyDescent="0.25">
      <c r="A7723">
        <f ca="1">IF('Patient History &amp; Demographics'!X7723&gt;10,'Patient History &amp; Demographics'!A7723,"")</f>
        <v>482361</v>
      </c>
      <c r="B7723" t="str">
        <f ca="1">IF('Patient History &amp; Demographics'!X7723&gt;=20,"Acute",IF(AND('Patient History &amp; Demographics'!X7723&gt;=10,'Patient History &amp; Demographics'!X7723&lt;20),"High","Low"))</f>
        <v>High</v>
      </c>
      <c r="C7723" t="s">
        <v>24155</v>
      </c>
      <c r="D7723">
        <f t="shared" ca="1" si="360"/>
        <v>1003</v>
      </c>
      <c r="E7723" t="str">
        <f t="shared" ca="1" si="361"/>
        <v>Rehabilitation</v>
      </c>
      <c r="F7723" t="str">
        <f t="shared" ca="1" si="362"/>
        <v>No Progress</v>
      </c>
    </row>
    <row r="7724" spans="1:6" x14ac:dyDescent="0.25">
      <c r="A7724" t="str">
        <f ca="1">IF('Patient History &amp; Demographics'!X7724&gt;10,'Patient History &amp; Demographics'!A7724,"")</f>
        <v/>
      </c>
      <c r="B7724" t="str">
        <f ca="1">IF('Patient History &amp; Demographics'!X7724&gt;=20,"Acute",IF(AND('Patient History &amp; Demographics'!X7724&gt;=10,'Patient History &amp; Demographics'!X7724&lt;20),"High","Low"))</f>
        <v>Low</v>
      </c>
      <c r="C7724" t="s">
        <v>24156</v>
      </c>
      <c r="D7724" t="str">
        <f t="shared" ca="1" si="360"/>
        <v/>
      </c>
      <c r="E7724" t="str">
        <f t="shared" ca="1" si="361"/>
        <v/>
      </c>
      <c r="F7724" t="str">
        <f t="shared" ca="1" si="362"/>
        <v/>
      </c>
    </row>
    <row r="7725" spans="1:6" x14ac:dyDescent="0.25">
      <c r="A7725">
        <f ca="1">IF('Patient History &amp; Demographics'!X7725&gt;10,'Patient History &amp; Demographics'!A7725,"")</f>
        <v>482389</v>
      </c>
      <c r="B7725" t="str">
        <f ca="1">IF('Patient History &amp; Demographics'!X7725&gt;=20,"Acute",IF(AND('Patient History &amp; Demographics'!X7725&gt;=10,'Patient History &amp; Demographics'!X7725&lt;20),"High","Low"))</f>
        <v>High</v>
      </c>
      <c r="C7725" t="s">
        <v>24156</v>
      </c>
      <c r="D7725" t="str">
        <f t="shared" ca="1" si="360"/>
        <v/>
      </c>
      <c r="E7725" t="str">
        <f t="shared" ca="1" si="361"/>
        <v/>
      </c>
      <c r="F7725" t="str">
        <f t="shared" ca="1" si="362"/>
        <v/>
      </c>
    </row>
    <row r="7726" spans="1:6" x14ac:dyDescent="0.25">
      <c r="A7726">
        <f ca="1">IF('Patient History &amp; Demographics'!X7726&gt;10,'Patient History &amp; Demographics'!A7726,"")</f>
        <v>482398</v>
      </c>
      <c r="B7726" t="str">
        <f ca="1">IF('Patient History &amp; Demographics'!X7726&gt;=20,"Acute",IF(AND('Patient History &amp; Demographics'!X7726&gt;=10,'Patient History &amp; Demographics'!X7726&lt;20),"High","Low"))</f>
        <v>High</v>
      </c>
      <c r="C7726" t="s">
        <v>24155</v>
      </c>
      <c r="D7726">
        <f t="shared" ca="1" si="360"/>
        <v>1004</v>
      </c>
      <c r="E7726" t="str">
        <f t="shared" ca="1" si="361"/>
        <v>Screening</v>
      </c>
      <c r="F7726" t="str">
        <f t="shared" ca="1" si="362"/>
        <v/>
      </c>
    </row>
    <row r="7727" spans="1:6" x14ac:dyDescent="0.25">
      <c r="A7727">
        <f ca="1">IF('Patient History &amp; Demographics'!X7727&gt;10,'Patient History &amp; Demographics'!A7727,"")</f>
        <v>482413</v>
      </c>
      <c r="B7727" t="str">
        <f ca="1">IF('Patient History &amp; Demographics'!X7727&gt;=20,"Acute",IF(AND('Patient History &amp; Demographics'!X7727&gt;=10,'Patient History &amp; Demographics'!X7727&lt;20),"High","Low"))</f>
        <v>Acute</v>
      </c>
      <c r="C7727" t="s">
        <v>24156</v>
      </c>
      <c r="D7727" t="str">
        <f t="shared" ca="1" si="360"/>
        <v/>
      </c>
      <c r="E7727" t="str">
        <f t="shared" ca="1" si="361"/>
        <v/>
      </c>
      <c r="F7727" t="str">
        <f t="shared" ca="1" si="362"/>
        <v/>
      </c>
    </row>
    <row r="7728" spans="1:6" x14ac:dyDescent="0.25">
      <c r="A7728" t="str">
        <f ca="1">IF('Patient History &amp; Demographics'!X7728&gt;10,'Patient History &amp; Demographics'!A7728,"")</f>
        <v/>
      </c>
      <c r="B7728" t="str">
        <f ca="1">IF('Patient History &amp; Demographics'!X7728&gt;=20,"Acute",IF(AND('Patient History &amp; Demographics'!X7728&gt;=10,'Patient History &amp; Demographics'!X7728&lt;20),"High","Low"))</f>
        <v>Low</v>
      </c>
      <c r="C7728" t="s">
        <v>24155</v>
      </c>
      <c r="D7728">
        <f t="shared" ca="1" si="360"/>
        <v>1021</v>
      </c>
      <c r="E7728" t="str">
        <f t="shared" ca="1" si="361"/>
        <v>Rehabilitation</v>
      </c>
      <c r="F7728" t="str">
        <f t="shared" ca="1" si="362"/>
        <v>Cured</v>
      </c>
    </row>
    <row r="7729" spans="1:6" x14ac:dyDescent="0.25">
      <c r="A7729">
        <f ca="1">IF('Patient History &amp; Demographics'!X7729&gt;10,'Patient History &amp; Demographics'!A7729,"")</f>
        <v>482431</v>
      </c>
      <c r="B7729" t="str">
        <f ca="1">IF('Patient History &amp; Demographics'!X7729&gt;=20,"Acute",IF(AND('Patient History &amp; Demographics'!X7729&gt;=10,'Patient History &amp; Demographics'!X7729&lt;20),"High","Low"))</f>
        <v>Acute</v>
      </c>
      <c r="C7729" t="s">
        <v>24156</v>
      </c>
      <c r="D7729" t="str">
        <f t="shared" ca="1" si="360"/>
        <v/>
      </c>
      <c r="E7729" t="str">
        <f t="shared" ca="1" si="361"/>
        <v/>
      </c>
      <c r="F7729" t="str">
        <f t="shared" ca="1" si="362"/>
        <v/>
      </c>
    </row>
    <row r="7730" spans="1:6" x14ac:dyDescent="0.25">
      <c r="A7730">
        <f ca="1">IF('Patient History &amp; Demographics'!X7730&gt;10,'Patient History &amp; Demographics'!A7730,"")</f>
        <v>482440</v>
      </c>
      <c r="B7730" t="str">
        <f ca="1">IF('Patient History &amp; Demographics'!X7730&gt;=20,"Acute",IF(AND('Patient History &amp; Demographics'!X7730&gt;=10,'Patient History &amp; Demographics'!X7730&lt;20),"High","Low"))</f>
        <v>Acute</v>
      </c>
      <c r="C7730" t="s">
        <v>24156</v>
      </c>
      <c r="D7730" t="str">
        <f t="shared" ca="1" si="360"/>
        <v/>
      </c>
      <c r="E7730" t="str">
        <f t="shared" ca="1" si="361"/>
        <v/>
      </c>
      <c r="F7730" t="str">
        <f t="shared" ca="1" si="362"/>
        <v/>
      </c>
    </row>
    <row r="7731" spans="1:6" x14ac:dyDescent="0.25">
      <c r="A7731">
        <f ca="1">IF('Patient History &amp; Demographics'!X7731&gt;10,'Patient History &amp; Demographics'!A7731,"")</f>
        <v>482459</v>
      </c>
      <c r="B7731" t="str">
        <f ca="1">IF('Patient History &amp; Demographics'!X7731&gt;=20,"Acute",IF(AND('Patient History &amp; Demographics'!X7731&gt;=10,'Patient History &amp; Demographics'!X7731&lt;20),"High","Low"))</f>
        <v>High</v>
      </c>
      <c r="C7731" t="s">
        <v>24155</v>
      </c>
      <c r="D7731">
        <f t="shared" ca="1" si="360"/>
        <v>1006</v>
      </c>
      <c r="E7731" t="str">
        <f t="shared" ca="1" si="361"/>
        <v>Rehabilitation</v>
      </c>
      <c r="F7731" t="str">
        <f t="shared" ca="1" si="362"/>
        <v>Positive Progress</v>
      </c>
    </row>
    <row r="7732" spans="1:6" x14ac:dyDescent="0.25">
      <c r="A7732">
        <f ca="1">IF('Patient History &amp; Demographics'!X7732&gt;10,'Patient History &amp; Demographics'!A7732,"")</f>
        <v>482468</v>
      </c>
      <c r="B7732" t="str">
        <f ca="1">IF('Patient History &amp; Demographics'!X7732&gt;=20,"Acute",IF(AND('Patient History &amp; Demographics'!X7732&gt;=10,'Patient History &amp; Demographics'!X7732&lt;20),"High","Low"))</f>
        <v>High</v>
      </c>
      <c r="C7732" t="s">
        <v>24155</v>
      </c>
      <c r="D7732">
        <f t="shared" ca="1" si="360"/>
        <v>1002</v>
      </c>
      <c r="E7732" t="str">
        <f t="shared" ca="1" si="361"/>
        <v>Rehabilitation</v>
      </c>
      <c r="F7732" t="str">
        <f t="shared" ca="1" si="362"/>
        <v>Positive Progress</v>
      </c>
    </row>
    <row r="7733" spans="1:6" x14ac:dyDescent="0.25">
      <c r="A7733">
        <f ca="1">IF('Patient History &amp; Demographics'!X7733&gt;10,'Patient History &amp; Demographics'!A7733,"")</f>
        <v>482477</v>
      </c>
      <c r="B7733" t="str">
        <f ca="1">IF('Patient History &amp; Demographics'!X7733&gt;=20,"Acute",IF(AND('Patient History &amp; Demographics'!X7733&gt;=10,'Patient History &amp; Demographics'!X7733&lt;20),"High","Low"))</f>
        <v>High</v>
      </c>
      <c r="C7733" t="s">
        <v>24156</v>
      </c>
      <c r="D7733" t="str">
        <f t="shared" ca="1" si="360"/>
        <v/>
      </c>
      <c r="E7733" t="str">
        <f t="shared" ca="1" si="361"/>
        <v/>
      </c>
      <c r="F7733" t="str">
        <f t="shared" ca="1" si="362"/>
        <v/>
      </c>
    </row>
    <row r="7734" spans="1:6" x14ac:dyDescent="0.25">
      <c r="A7734">
        <f ca="1">IF('Patient History &amp; Demographics'!X7734&gt;10,'Patient History &amp; Demographics'!A7734,"")</f>
        <v>482486</v>
      </c>
      <c r="B7734" t="str">
        <f ca="1">IF('Patient History &amp; Demographics'!X7734&gt;=20,"Acute",IF(AND('Patient History &amp; Demographics'!X7734&gt;=10,'Patient History &amp; Demographics'!X7734&lt;20),"High","Low"))</f>
        <v>High</v>
      </c>
      <c r="C7734" t="s">
        <v>24156</v>
      </c>
      <c r="D7734" t="str">
        <f t="shared" ca="1" si="360"/>
        <v/>
      </c>
      <c r="E7734" t="str">
        <f t="shared" ca="1" si="361"/>
        <v/>
      </c>
      <c r="F7734" t="str">
        <f t="shared" ca="1" si="362"/>
        <v/>
      </c>
    </row>
    <row r="7735" spans="1:6" x14ac:dyDescent="0.25">
      <c r="A7735">
        <f ca="1">IF('Patient History &amp; Demographics'!X7735&gt;10,'Patient History &amp; Demographics'!A7735,"")</f>
        <v>482495</v>
      </c>
      <c r="B7735" t="str">
        <f ca="1">IF('Patient History &amp; Demographics'!X7735&gt;=20,"Acute",IF(AND('Patient History &amp; Demographics'!X7735&gt;=10,'Patient History &amp; Demographics'!X7735&lt;20),"High","Low"))</f>
        <v>High</v>
      </c>
      <c r="C7735" t="s">
        <v>24156</v>
      </c>
      <c r="D7735" t="str">
        <f t="shared" ca="1" si="360"/>
        <v/>
      </c>
      <c r="E7735" t="str">
        <f t="shared" ca="1" si="361"/>
        <v/>
      </c>
      <c r="F7735" t="str">
        <f t="shared" ca="1" si="362"/>
        <v/>
      </c>
    </row>
    <row r="7736" spans="1:6" x14ac:dyDescent="0.25">
      <c r="A7736" t="str">
        <f ca="1">IF('Patient History &amp; Demographics'!X7736&gt;10,'Patient History &amp; Demographics'!A7736,"")</f>
        <v/>
      </c>
      <c r="B7736" t="str">
        <f ca="1">IF('Patient History &amp; Demographics'!X7736&gt;=20,"Acute",IF(AND('Patient History &amp; Demographics'!X7736&gt;=10,'Patient History &amp; Demographics'!X7736&lt;20),"High","Low"))</f>
        <v>Low</v>
      </c>
      <c r="C7736" t="s">
        <v>24155</v>
      </c>
      <c r="D7736">
        <f t="shared" ca="1" si="360"/>
        <v>1025</v>
      </c>
      <c r="E7736" t="str">
        <f t="shared" ca="1" si="361"/>
        <v>Rehabilitation</v>
      </c>
      <c r="F7736" t="str">
        <f t="shared" ca="1" si="362"/>
        <v>Positive Progress</v>
      </c>
    </row>
    <row r="7737" spans="1:6" x14ac:dyDescent="0.25">
      <c r="A7737">
        <f ca="1">IF('Patient History &amp; Demographics'!X7737&gt;10,'Patient History &amp; Demographics'!A7737,"")</f>
        <v>482510</v>
      </c>
      <c r="B7737" t="str">
        <f ca="1">IF('Patient History &amp; Demographics'!X7737&gt;=20,"Acute",IF(AND('Patient History &amp; Demographics'!X7737&gt;=10,'Patient History &amp; Demographics'!X7737&lt;20),"High","Low"))</f>
        <v>High</v>
      </c>
      <c r="C7737" t="s">
        <v>24155</v>
      </c>
      <c r="D7737">
        <f t="shared" ca="1" si="360"/>
        <v>1006</v>
      </c>
      <c r="E7737" t="str">
        <f t="shared" ca="1" si="361"/>
        <v>Screening</v>
      </c>
      <c r="F7737" t="str">
        <f t="shared" ca="1" si="362"/>
        <v/>
      </c>
    </row>
    <row r="7738" spans="1:6" x14ac:dyDescent="0.25">
      <c r="A7738">
        <f ca="1">IF('Patient History &amp; Demographics'!X7738&gt;10,'Patient History &amp; Demographics'!A7738,"")</f>
        <v>482529</v>
      </c>
      <c r="B7738" t="str">
        <f ca="1">IF('Patient History &amp; Demographics'!X7738&gt;=20,"Acute",IF(AND('Patient History &amp; Demographics'!X7738&gt;=10,'Patient History &amp; Demographics'!X7738&lt;20),"High","Low"))</f>
        <v>Acute</v>
      </c>
      <c r="C7738" t="s">
        <v>24155</v>
      </c>
      <c r="D7738">
        <f t="shared" ca="1" si="360"/>
        <v>1004</v>
      </c>
      <c r="E7738" t="str">
        <f t="shared" ca="1" si="361"/>
        <v>Rehabilitation</v>
      </c>
      <c r="F7738" t="str">
        <f t="shared" ca="1" si="362"/>
        <v>Cured</v>
      </c>
    </row>
    <row r="7739" spans="1:6" x14ac:dyDescent="0.25">
      <c r="A7739">
        <f ca="1">IF('Patient History &amp; Demographics'!X7739&gt;10,'Patient History &amp; Demographics'!A7739,"")</f>
        <v>482538</v>
      </c>
      <c r="B7739" t="str">
        <f ca="1">IF('Patient History &amp; Demographics'!X7739&gt;=20,"Acute",IF(AND('Patient History &amp; Demographics'!X7739&gt;=10,'Patient History &amp; Demographics'!X7739&lt;20),"High","Low"))</f>
        <v>High</v>
      </c>
      <c r="C7739" t="s">
        <v>24156</v>
      </c>
      <c r="D7739" t="str">
        <f t="shared" ca="1" si="360"/>
        <v/>
      </c>
      <c r="E7739" t="str">
        <f t="shared" ca="1" si="361"/>
        <v/>
      </c>
      <c r="F7739" t="str">
        <f t="shared" ca="1" si="362"/>
        <v/>
      </c>
    </row>
    <row r="7740" spans="1:6" x14ac:dyDescent="0.25">
      <c r="A7740">
        <f ca="1">IF('Patient History &amp; Demographics'!X7740&gt;10,'Patient History &amp; Demographics'!A7740,"")</f>
        <v>482547</v>
      </c>
      <c r="B7740" t="str">
        <f ca="1">IF('Patient History &amp; Demographics'!X7740&gt;=20,"Acute",IF(AND('Patient History &amp; Demographics'!X7740&gt;=10,'Patient History &amp; Demographics'!X7740&lt;20),"High","Low"))</f>
        <v>High</v>
      </c>
      <c r="C7740" t="s">
        <v>24156</v>
      </c>
      <c r="D7740" t="str">
        <f t="shared" ca="1" si="360"/>
        <v/>
      </c>
      <c r="E7740" t="str">
        <f t="shared" ca="1" si="361"/>
        <v/>
      </c>
      <c r="F7740" t="str">
        <f t="shared" ca="1" si="362"/>
        <v/>
      </c>
    </row>
    <row r="7741" spans="1:6" x14ac:dyDescent="0.25">
      <c r="A7741">
        <f ca="1">IF('Patient History &amp; Demographics'!X7741&gt;10,'Patient History &amp; Demographics'!A7741,"")</f>
        <v>482556</v>
      </c>
      <c r="B7741" t="str">
        <f ca="1">IF('Patient History &amp; Demographics'!X7741&gt;=20,"Acute",IF(AND('Patient History &amp; Demographics'!X7741&gt;=10,'Patient History &amp; Demographics'!X7741&lt;20),"High","Low"))</f>
        <v>High</v>
      </c>
      <c r="C7741" t="s">
        <v>24155</v>
      </c>
      <c r="D7741">
        <f t="shared" ca="1" si="360"/>
        <v>1001</v>
      </c>
      <c r="E7741" t="str">
        <f t="shared" ca="1" si="361"/>
        <v>Screening</v>
      </c>
      <c r="F7741" t="str">
        <f t="shared" ca="1" si="362"/>
        <v/>
      </c>
    </row>
    <row r="7742" spans="1:6" x14ac:dyDescent="0.25">
      <c r="A7742">
        <f ca="1">IF('Patient History &amp; Demographics'!X7742&gt;10,'Patient History &amp; Demographics'!A7742,"")</f>
        <v>482565</v>
      </c>
      <c r="B7742" t="str">
        <f ca="1">IF('Patient History &amp; Demographics'!X7742&gt;=20,"Acute",IF(AND('Patient History &amp; Demographics'!X7742&gt;=10,'Patient History &amp; Demographics'!X7742&lt;20),"High","Low"))</f>
        <v>High</v>
      </c>
      <c r="C7742" t="s">
        <v>24156</v>
      </c>
      <c r="D7742" t="str">
        <f t="shared" ca="1" si="360"/>
        <v/>
      </c>
      <c r="E7742" t="str">
        <f t="shared" ca="1" si="361"/>
        <v/>
      </c>
      <c r="F7742" t="str">
        <f t="shared" ca="1" si="362"/>
        <v/>
      </c>
    </row>
    <row r="7743" spans="1:6" x14ac:dyDescent="0.25">
      <c r="A7743">
        <f ca="1">IF('Patient History &amp; Demographics'!X7743&gt;10,'Patient History &amp; Demographics'!A7743,"")</f>
        <v>482574</v>
      </c>
      <c r="B7743" t="str">
        <f ca="1">IF('Patient History &amp; Demographics'!X7743&gt;=20,"Acute",IF(AND('Patient History &amp; Demographics'!X7743&gt;=10,'Patient History &amp; Demographics'!X7743&lt;20),"High","Low"))</f>
        <v>High</v>
      </c>
      <c r="C7743" t="s">
        <v>24155</v>
      </c>
      <c r="D7743">
        <f t="shared" ca="1" si="360"/>
        <v>1005</v>
      </c>
      <c r="E7743" t="str">
        <f t="shared" ca="1" si="361"/>
        <v>Rehabilitation</v>
      </c>
      <c r="F7743" t="str">
        <f t="shared" ca="1" si="362"/>
        <v>Positive Progress</v>
      </c>
    </row>
    <row r="7744" spans="1:6" x14ac:dyDescent="0.25">
      <c r="A7744">
        <f ca="1">IF('Patient History &amp; Demographics'!X7744&gt;10,'Patient History &amp; Demographics'!A7744,"")</f>
        <v>482583</v>
      </c>
      <c r="B7744" t="str">
        <f ca="1">IF('Patient History &amp; Demographics'!X7744&gt;=20,"Acute",IF(AND('Patient History &amp; Demographics'!X7744&gt;=10,'Patient History &amp; Demographics'!X7744&lt;20),"High","Low"))</f>
        <v>High</v>
      </c>
      <c r="C7744" t="s">
        <v>24155</v>
      </c>
      <c r="D7744">
        <f t="shared" ca="1" si="360"/>
        <v>1013</v>
      </c>
      <c r="E7744" t="str">
        <f t="shared" ca="1" si="361"/>
        <v>Screening</v>
      </c>
      <c r="F7744" t="str">
        <f t="shared" ca="1" si="362"/>
        <v/>
      </c>
    </row>
    <row r="7745" spans="1:6" x14ac:dyDescent="0.25">
      <c r="A7745" t="str">
        <f ca="1">IF('Patient History &amp; Demographics'!X7745&gt;10,'Patient History &amp; Demographics'!A7745,"")</f>
        <v/>
      </c>
      <c r="B7745" t="str">
        <f ca="1">IF('Patient History &amp; Demographics'!X7745&gt;=20,"Acute",IF(AND('Patient History &amp; Demographics'!X7745&gt;=10,'Patient History &amp; Demographics'!X7745&lt;20),"High","Low"))</f>
        <v>Low</v>
      </c>
      <c r="C7745" t="s">
        <v>24156</v>
      </c>
      <c r="D7745" t="str">
        <f t="shared" ca="1" si="360"/>
        <v/>
      </c>
      <c r="E7745" t="str">
        <f t="shared" ca="1" si="361"/>
        <v/>
      </c>
      <c r="F7745" t="str">
        <f t="shared" ca="1" si="362"/>
        <v/>
      </c>
    </row>
    <row r="7746" spans="1:6" x14ac:dyDescent="0.25">
      <c r="A7746">
        <f ca="1">IF('Patient History &amp; Demographics'!X7746&gt;10,'Patient History &amp; Demographics'!A7746,"")</f>
        <v>482608</v>
      </c>
      <c r="B7746" t="str">
        <f ca="1">IF('Patient History &amp; Demographics'!X7746&gt;=20,"Acute",IF(AND('Patient History &amp; Demographics'!X7746&gt;=10,'Patient History &amp; Demographics'!X7746&lt;20),"High","Low"))</f>
        <v>Acute</v>
      </c>
      <c r="C7746" t="s">
        <v>24155</v>
      </c>
      <c r="D7746">
        <f t="shared" ref="D7746:D7809" ca="1" si="363">IF(C7746="Yes",CHOOSE(RANDBETWEEN(1,27),1001,1002,1003,1004,1005,1006,1007,1008,1009,1010,1011,1012,1013,1014,1015,1016,1017,1018,
1019,1020,1021,1022,1023,1024,1025,1026,1027,1028),"")</f>
        <v>1015</v>
      </c>
      <c r="E7746" t="str">
        <f t="shared" ca="1" si="361"/>
        <v>Screening</v>
      </c>
      <c r="F7746" t="str">
        <f t="shared" ca="1" si="362"/>
        <v/>
      </c>
    </row>
    <row r="7747" spans="1:6" x14ac:dyDescent="0.25">
      <c r="A7747">
        <f ca="1">IF('Patient History &amp; Demographics'!X7747&gt;10,'Patient History &amp; Demographics'!A7747,"")</f>
        <v>482617</v>
      </c>
      <c r="B7747" t="str">
        <f ca="1">IF('Patient History &amp; Demographics'!X7747&gt;=20,"Acute",IF(AND('Patient History &amp; Demographics'!X7747&gt;=10,'Patient History &amp; Demographics'!X7747&lt;20),"High","Low"))</f>
        <v>High</v>
      </c>
      <c r="C7747" t="s">
        <v>24155</v>
      </c>
      <c r="D7747">
        <f t="shared" ca="1" si="363"/>
        <v>1023</v>
      </c>
      <c r="E7747" t="str">
        <f t="shared" ref="E7747:E7790" ca="1" si="364">IF(C7747="Yes",CHOOSE(RANDBETWEEN(1,2),"Screening","Rehabilitation"),"")</f>
        <v>Rehabilitation</v>
      </c>
      <c r="F7747" t="str">
        <f t="shared" ref="F7747:F7790" ca="1" si="365">IF(E7747="Rehabilitation",CHOOSE(RANDBETWEEN(1,4),"Positive Progress","No Progress","Condition Deteriorated","Cured"),"")</f>
        <v>Cured</v>
      </c>
    </row>
    <row r="7748" spans="1:6" x14ac:dyDescent="0.25">
      <c r="A7748">
        <f ca="1">IF('Patient History &amp; Demographics'!X7748&gt;10,'Patient History &amp; Demographics'!A7748,"")</f>
        <v>482635</v>
      </c>
      <c r="B7748" t="str">
        <f ca="1">IF('Patient History &amp; Demographics'!X7748&gt;=20,"Acute",IF(AND('Patient History &amp; Demographics'!X7748&gt;=10,'Patient History &amp; Demographics'!X7748&lt;20),"High","Low"))</f>
        <v>High</v>
      </c>
      <c r="C7748" t="s">
        <v>24155</v>
      </c>
      <c r="D7748">
        <f t="shared" ca="1" si="363"/>
        <v>1022</v>
      </c>
      <c r="E7748" t="str">
        <f t="shared" ca="1" si="364"/>
        <v>Screening</v>
      </c>
      <c r="F7748" t="str">
        <f t="shared" ca="1" si="365"/>
        <v/>
      </c>
    </row>
    <row r="7749" spans="1:6" x14ac:dyDescent="0.25">
      <c r="A7749" t="str">
        <f ca="1">IF('Patient History &amp; Demographics'!X7749&gt;10,'Patient History &amp; Demographics'!A7749,"")</f>
        <v/>
      </c>
      <c r="B7749" t="str">
        <f ca="1">IF('Patient History &amp; Demographics'!X7749&gt;=20,"Acute",IF(AND('Patient History &amp; Demographics'!X7749&gt;=10,'Patient History &amp; Demographics'!X7749&lt;20),"High","Low"))</f>
        <v>High</v>
      </c>
      <c r="C7749" t="s">
        <v>24156</v>
      </c>
      <c r="D7749" t="str">
        <f t="shared" ca="1" si="363"/>
        <v/>
      </c>
      <c r="E7749" t="str">
        <f t="shared" ca="1" si="364"/>
        <v/>
      </c>
      <c r="F7749" t="str">
        <f t="shared" ca="1" si="365"/>
        <v/>
      </c>
    </row>
    <row r="7750" spans="1:6" x14ac:dyDescent="0.25">
      <c r="A7750">
        <f ca="1">IF('Patient History &amp; Demographics'!X7750&gt;10,'Patient History &amp; Demographics'!A7750,"")</f>
        <v>482653</v>
      </c>
      <c r="B7750" t="str">
        <f ca="1">IF('Patient History &amp; Demographics'!X7750&gt;=20,"Acute",IF(AND('Patient History &amp; Demographics'!X7750&gt;=10,'Patient History &amp; Demographics'!X7750&lt;20),"High","Low"))</f>
        <v>High</v>
      </c>
      <c r="C7750" t="s">
        <v>24155</v>
      </c>
      <c r="D7750">
        <f t="shared" ca="1" si="363"/>
        <v>1019</v>
      </c>
      <c r="E7750" t="str">
        <f t="shared" ca="1" si="364"/>
        <v>Rehabilitation</v>
      </c>
      <c r="F7750" t="str">
        <f t="shared" ca="1" si="365"/>
        <v>Condition Deteriorated</v>
      </c>
    </row>
    <row r="7751" spans="1:6" x14ac:dyDescent="0.25">
      <c r="A7751">
        <f ca="1">IF('Patient History &amp; Demographics'!X7751&gt;10,'Patient History &amp; Demographics'!A7751,"")</f>
        <v>482662</v>
      </c>
      <c r="B7751" t="str">
        <f ca="1">IF('Patient History &amp; Demographics'!X7751&gt;=20,"Acute",IF(AND('Patient History &amp; Demographics'!X7751&gt;=10,'Patient History &amp; Demographics'!X7751&lt;20),"High","Low"))</f>
        <v>High</v>
      </c>
      <c r="C7751" t="s">
        <v>24156</v>
      </c>
      <c r="D7751" t="str">
        <f t="shared" ca="1" si="363"/>
        <v/>
      </c>
      <c r="E7751" t="str">
        <f t="shared" ca="1" si="364"/>
        <v/>
      </c>
      <c r="F7751" t="str">
        <f t="shared" ca="1" si="365"/>
        <v/>
      </c>
    </row>
    <row r="7752" spans="1:6" x14ac:dyDescent="0.25">
      <c r="A7752">
        <f ca="1">IF('Patient History &amp; Demographics'!X7752&gt;10,'Patient History &amp; Demographics'!A7752,"")</f>
        <v>482671</v>
      </c>
      <c r="B7752" t="str">
        <f ca="1">IF('Patient History &amp; Demographics'!X7752&gt;=20,"Acute",IF(AND('Patient History &amp; Demographics'!X7752&gt;=10,'Patient History &amp; Demographics'!X7752&lt;20),"High","Low"))</f>
        <v>High</v>
      </c>
      <c r="C7752" t="s">
        <v>24156</v>
      </c>
      <c r="D7752" t="str">
        <f t="shared" ca="1" si="363"/>
        <v/>
      </c>
      <c r="E7752" t="str">
        <f t="shared" ca="1" si="364"/>
        <v/>
      </c>
      <c r="F7752" t="str">
        <f t="shared" ca="1" si="365"/>
        <v/>
      </c>
    </row>
    <row r="7753" spans="1:6" x14ac:dyDescent="0.25">
      <c r="A7753">
        <f ca="1">IF('Patient History &amp; Demographics'!X7753&gt;10,'Patient History &amp; Demographics'!A7753,"")</f>
        <v>482680</v>
      </c>
      <c r="B7753" t="str">
        <f ca="1">IF('Patient History &amp; Demographics'!X7753&gt;=20,"Acute",IF(AND('Patient History &amp; Demographics'!X7753&gt;=10,'Patient History &amp; Demographics'!X7753&lt;20),"High","Low"))</f>
        <v>High</v>
      </c>
      <c r="C7753" t="s">
        <v>24155</v>
      </c>
      <c r="D7753">
        <f t="shared" ca="1" si="363"/>
        <v>1006</v>
      </c>
      <c r="E7753" t="str">
        <f t="shared" ca="1" si="364"/>
        <v>Screening</v>
      </c>
      <c r="F7753" t="str">
        <f t="shared" ca="1" si="365"/>
        <v/>
      </c>
    </row>
    <row r="7754" spans="1:6" x14ac:dyDescent="0.25">
      <c r="A7754">
        <f ca="1">IF('Patient History &amp; Demographics'!X7754&gt;10,'Patient History &amp; Demographics'!A7754,"")</f>
        <v>482699</v>
      </c>
      <c r="B7754" t="str">
        <f ca="1">IF('Patient History &amp; Demographics'!X7754&gt;=20,"Acute",IF(AND('Patient History &amp; Demographics'!X7754&gt;=10,'Patient History &amp; Demographics'!X7754&lt;20),"High","Low"))</f>
        <v>Acute</v>
      </c>
      <c r="C7754" t="s">
        <v>24155</v>
      </c>
      <c r="D7754">
        <f t="shared" ca="1" si="363"/>
        <v>1021</v>
      </c>
      <c r="E7754" t="str">
        <f t="shared" ca="1" si="364"/>
        <v>Screening</v>
      </c>
      <c r="F7754" t="str">
        <f t="shared" ca="1" si="365"/>
        <v/>
      </c>
    </row>
    <row r="7755" spans="1:6" x14ac:dyDescent="0.25">
      <c r="A7755">
        <f ca="1">IF('Patient History &amp; Demographics'!X7755&gt;10,'Patient History &amp; Demographics'!A7755,"")</f>
        <v>482705</v>
      </c>
      <c r="B7755" t="str">
        <f ca="1">IF('Patient History &amp; Demographics'!X7755&gt;=20,"Acute",IF(AND('Patient History &amp; Demographics'!X7755&gt;=10,'Patient History &amp; Demographics'!X7755&lt;20),"High","Low"))</f>
        <v>Acute</v>
      </c>
      <c r="C7755" t="s">
        <v>24156</v>
      </c>
      <c r="D7755" t="str">
        <f t="shared" ca="1" si="363"/>
        <v/>
      </c>
      <c r="E7755" t="str">
        <f t="shared" ca="1" si="364"/>
        <v/>
      </c>
      <c r="F7755" t="str">
        <f t="shared" ca="1" si="365"/>
        <v/>
      </c>
    </row>
    <row r="7756" spans="1:6" x14ac:dyDescent="0.25">
      <c r="A7756">
        <f ca="1">IF('Patient History &amp; Demographics'!X7756&gt;10,'Patient History &amp; Demographics'!A7756,"")</f>
        <v>482857</v>
      </c>
      <c r="B7756" t="str">
        <f ca="1">IF('Patient History &amp; Demographics'!X7756&gt;=20,"Acute",IF(AND('Patient History &amp; Demographics'!X7756&gt;=10,'Patient History &amp; Demographics'!X7756&lt;20),"High","Low"))</f>
        <v>Acute</v>
      </c>
      <c r="C7756" t="s">
        <v>24156</v>
      </c>
      <c r="D7756" t="str">
        <f t="shared" ca="1" si="363"/>
        <v/>
      </c>
      <c r="E7756" t="str">
        <f t="shared" ca="1" si="364"/>
        <v/>
      </c>
      <c r="F7756" t="str">
        <f t="shared" ca="1" si="365"/>
        <v/>
      </c>
    </row>
    <row r="7757" spans="1:6" x14ac:dyDescent="0.25">
      <c r="A7757">
        <f ca="1">IF('Patient History &amp; Demographics'!X7757&gt;10,'Patient History &amp; Demographics'!A7757,"")</f>
        <v>482936</v>
      </c>
      <c r="B7757" t="str">
        <f ca="1">IF('Patient History &amp; Demographics'!X7757&gt;=20,"Acute",IF(AND('Patient History &amp; Demographics'!X7757&gt;=10,'Patient History &amp; Demographics'!X7757&lt;20),"High","Low"))</f>
        <v>Acute</v>
      </c>
      <c r="C7757" t="s">
        <v>24156</v>
      </c>
      <c r="D7757" t="str">
        <f t="shared" ca="1" si="363"/>
        <v/>
      </c>
      <c r="E7757" t="str">
        <f t="shared" ca="1" si="364"/>
        <v/>
      </c>
      <c r="F7757" t="str">
        <f t="shared" ca="1" si="365"/>
        <v/>
      </c>
    </row>
    <row r="7758" spans="1:6" x14ac:dyDescent="0.25">
      <c r="A7758">
        <f ca="1">IF('Patient History &amp; Demographics'!X7758&gt;10,'Patient History &amp; Demographics'!A7758,"")</f>
        <v>482954</v>
      </c>
      <c r="B7758" t="str">
        <f ca="1">IF('Patient History &amp; Demographics'!X7758&gt;=20,"Acute",IF(AND('Patient History &amp; Demographics'!X7758&gt;=10,'Patient History &amp; Demographics'!X7758&lt;20),"High","Low"))</f>
        <v>Acute</v>
      </c>
      <c r="C7758" t="s">
        <v>24156</v>
      </c>
      <c r="D7758" t="str">
        <f t="shared" ca="1" si="363"/>
        <v/>
      </c>
      <c r="E7758" t="str">
        <f t="shared" ca="1" si="364"/>
        <v/>
      </c>
      <c r="F7758" t="str">
        <f t="shared" ca="1" si="365"/>
        <v/>
      </c>
    </row>
    <row r="7759" spans="1:6" x14ac:dyDescent="0.25">
      <c r="A7759">
        <f ca="1">IF('Patient History &amp; Demographics'!X7759&gt;10,'Patient History &amp; Demographics'!A7759,"")</f>
        <v>482963</v>
      </c>
      <c r="B7759" t="str">
        <f ca="1">IF('Patient History &amp; Demographics'!X7759&gt;=20,"Acute",IF(AND('Patient History &amp; Demographics'!X7759&gt;=10,'Patient History &amp; Demographics'!X7759&lt;20),"High","Low"))</f>
        <v>High</v>
      </c>
      <c r="C7759" t="s">
        <v>24156</v>
      </c>
      <c r="D7759" t="str">
        <f t="shared" ca="1" si="363"/>
        <v/>
      </c>
      <c r="E7759" t="str">
        <f t="shared" ca="1" si="364"/>
        <v/>
      </c>
      <c r="F7759" t="str">
        <f t="shared" ca="1" si="365"/>
        <v/>
      </c>
    </row>
    <row r="7760" spans="1:6" x14ac:dyDescent="0.25">
      <c r="A7760">
        <f ca="1">IF('Patient History &amp; Demographics'!X7760&gt;10,'Patient History &amp; Demographics'!A7760,"")</f>
        <v>482972</v>
      </c>
      <c r="B7760" t="str">
        <f ca="1">IF('Patient History &amp; Demographics'!X7760&gt;=20,"Acute",IF(AND('Patient History &amp; Demographics'!X7760&gt;=10,'Patient History &amp; Demographics'!X7760&lt;20),"High","Low"))</f>
        <v>High</v>
      </c>
      <c r="C7760" t="s">
        <v>24155</v>
      </c>
      <c r="D7760">
        <f t="shared" ca="1" si="363"/>
        <v>1010</v>
      </c>
      <c r="E7760" t="str">
        <f t="shared" ca="1" si="364"/>
        <v>Screening</v>
      </c>
      <c r="F7760" t="str">
        <f t="shared" ca="1" si="365"/>
        <v/>
      </c>
    </row>
    <row r="7761" spans="1:6" x14ac:dyDescent="0.25">
      <c r="A7761">
        <f ca="1">IF('Patient History &amp; Demographics'!X7761&gt;10,'Patient History &amp; Demographics'!A7761,"")</f>
        <v>482990</v>
      </c>
      <c r="B7761" t="str">
        <f ca="1">IF('Patient History &amp; Demographics'!X7761&gt;=20,"Acute",IF(AND('Patient History &amp; Demographics'!X7761&gt;=10,'Patient History &amp; Demographics'!X7761&lt;20),"High","Low"))</f>
        <v>Acute</v>
      </c>
      <c r="C7761" t="s">
        <v>24156</v>
      </c>
      <c r="D7761" t="str">
        <f t="shared" ca="1" si="363"/>
        <v/>
      </c>
      <c r="E7761" t="str">
        <f t="shared" ca="1" si="364"/>
        <v/>
      </c>
      <c r="F7761" t="str">
        <f t="shared" ca="1" si="365"/>
        <v/>
      </c>
    </row>
    <row r="7762" spans="1:6" x14ac:dyDescent="0.25">
      <c r="A7762">
        <f ca="1">IF('Patient History &amp; Demographics'!X7762&gt;10,'Patient History &amp; Demographics'!A7762,"")</f>
        <v>483009</v>
      </c>
      <c r="B7762" t="str">
        <f ca="1">IF('Patient History &amp; Demographics'!X7762&gt;=20,"Acute",IF(AND('Patient History &amp; Demographics'!X7762&gt;=10,'Patient History &amp; Demographics'!X7762&lt;20),"High","Low"))</f>
        <v>High</v>
      </c>
      <c r="C7762" t="s">
        <v>24155</v>
      </c>
      <c r="D7762">
        <f t="shared" ca="1" si="363"/>
        <v>1019</v>
      </c>
      <c r="E7762" t="str">
        <f t="shared" ca="1" si="364"/>
        <v>Rehabilitation</v>
      </c>
      <c r="F7762" t="str">
        <f t="shared" ca="1" si="365"/>
        <v>No Progress</v>
      </c>
    </row>
    <row r="7763" spans="1:6" x14ac:dyDescent="0.25">
      <c r="A7763">
        <f ca="1">IF('Patient History &amp; Demographics'!X7763&gt;10,'Patient History &amp; Demographics'!A7763,"")</f>
        <v>483018</v>
      </c>
      <c r="B7763" t="str">
        <f ca="1">IF('Patient History &amp; Demographics'!X7763&gt;=20,"Acute",IF(AND('Patient History &amp; Demographics'!X7763&gt;=10,'Patient History &amp; Demographics'!X7763&lt;20),"High","Low"))</f>
        <v>Acute</v>
      </c>
      <c r="C7763" t="s">
        <v>24156</v>
      </c>
      <c r="D7763" t="str">
        <f t="shared" ca="1" si="363"/>
        <v/>
      </c>
      <c r="E7763" t="str">
        <f t="shared" ca="1" si="364"/>
        <v/>
      </c>
      <c r="F7763" t="str">
        <f t="shared" ca="1" si="365"/>
        <v/>
      </c>
    </row>
    <row r="7764" spans="1:6" x14ac:dyDescent="0.25">
      <c r="A7764">
        <f ca="1">IF('Patient History &amp; Demographics'!X7764&gt;10,'Patient History &amp; Demographics'!A7764,"")</f>
        <v>483036</v>
      </c>
      <c r="B7764" t="str">
        <f ca="1">IF('Patient History &amp; Demographics'!X7764&gt;=20,"Acute",IF(AND('Patient History &amp; Demographics'!X7764&gt;=10,'Patient History &amp; Demographics'!X7764&lt;20),"High","Low"))</f>
        <v>High</v>
      </c>
      <c r="C7764" t="s">
        <v>24155</v>
      </c>
      <c r="D7764">
        <f t="shared" ca="1" si="363"/>
        <v>1023</v>
      </c>
      <c r="E7764" t="str">
        <f t="shared" ca="1" si="364"/>
        <v>Screening</v>
      </c>
      <c r="F7764" t="str">
        <f t="shared" ca="1" si="365"/>
        <v/>
      </c>
    </row>
    <row r="7765" spans="1:6" x14ac:dyDescent="0.25">
      <c r="A7765">
        <f ca="1">IF('Patient History &amp; Demographics'!X7765&gt;10,'Patient History &amp; Demographics'!A7765,"")</f>
        <v>483045</v>
      </c>
      <c r="B7765" t="str">
        <f ca="1">IF('Patient History &amp; Demographics'!X7765&gt;=20,"Acute",IF(AND('Patient History &amp; Demographics'!X7765&gt;=10,'Patient History &amp; Demographics'!X7765&lt;20),"High","Low"))</f>
        <v>High</v>
      </c>
      <c r="C7765" t="s">
        <v>24155</v>
      </c>
      <c r="D7765">
        <f t="shared" ca="1" si="363"/>
        <v>1019</v>
      </c>
      <c r="E7765" t="str">
        <f t="shared" ca="1" si="364"/>
        <v>Screening</v>
      </c>
      <c r="F7765" t="str">
        <f t="shared" ca="1" si="365"/>
        <v/>
      </c>
    </row>
    <row r="7766" spans="1:6" x14ac:dyDescent="0.25">
      <c r="A7766">
        <f ca="1">IF('Patient History &amp; Demographics'!X7766&gt;10,'Patient History &amp; Demographics'!A7766,"")</f>
        <v>483054</v>
      </c>
      <c r="B7766" t="str">
        <f ca="1">IF('Patient History &amp; Demographics'!X7766&gt;=20,"Acute",IF(AND('Patient History &amp; Demographics'!X7766&gt;=10,'Patient History &amp; Demographics'!X7766&lt;20),"High","Low"))</f>
        <v>High</v>
      </c>
      <c r="C7766" t="s">
        <v>24155</v>
      </c>
      <c r="D7766">
        <f t="shared" ca="1" si="363"/>
        <v>1009</v>
      </c>
      <c r="E7766" t="str">
        <f t="shared" ca="1" si="364"/>
        <v>Screening</v>
      </c>
      <c r="F7766" t="str">
        <f t="shared" ca="1" si="365"/>
        <v/>
      </c>
    </row>
    <row r="7767" spans="1:6" x14ac:dyDescent="0.25">
      <c r="A7767">
        <f ca="1">IF('Patient History &amp; Demographics'!X7767&gt;10,'Patient History &amp; Demographics'!A7767,"")</f>
        <v>483090</v>
      </c>
      <c r="B7767" t="str">
        <f ca="1">IF('Patient History &amp; Demographics'!X7767&gt;=20,"Acute",IF(AND('Patient History &amp; Demographics'!X7767&gt;=10,'Patient History &amp; Demographics'!X7767&lt;20),"High","Low"))</f>
        <v>Acute</v>
      </c>
      <c r="C7767" t="s">
        <v>24156</v>
      </c>
      <c r="D7767" t="str">
        <f t="shared" ca="1" si="363"/>
        <v/>
      </c>
      <c r="E7767" t="str">
        <f t="shared" ca="1" si="364"/>
        <v/>
      </c>
      <c r="F7767" t="str">
        <f t="shared" ca="1" si="365"/>
        <v/>
      </c>
    </row>
    <row r="7768" spans="1:6" x14ac:dyDescent="0.25">
      <c r="A7768" t="str">
        <f ca="1">IF('Patient History &amp; Demographics'!X7768&gt;10,'Patient History &amp; Demographics'!A7768,"")</f>
        <v/>
      </c>
      <c r="B7768" t="str">
        <f ca="1">IF('Patient History &amp; Demographics'!X7768&gt;=20,"Acute",IF(AND('Patient History &amp; Demographics'!X7768&gt;=10,'Patient History &amp; Demographics'!X7768&lt;20),"High","Low"))</f>
        <v>High</v>
      </c>
      <c r="C7768" t="s">
        <v>24155</v>
      </c>
      <c r="D7768">
        <f t="shared" ca="1" si="363"/>
        <v>1017</v>
      </c>
      <c r="E7768" t="str">
        <f t="shared" ca="1" si="364"/>
        <v>Screening</v>
      </c>
      <c r="F7768" t="str">
        <f t="shared" ca="1" si="365"/>
        <v/>
      </c>
    </row>
    <row r="7769" spans="1:6" x14ac:dyDescent="0.25">
      <c r="A7769" t="str">
        <f ca="1">IF('Patient History &amp; Demographics'!X7769&gt;10,'Patient History &amp; Demographics'!A7769,"")</f>
        <v/>
      </c>
      <c r="B7769" t="str">
        <f ca="1">IF('Patient History &amp; Demographics'!X7769&gt;=20,"Acute",IF(AND('Patient History &amp; Demographics'!X7769&gt;=10,'Patient History &amp; Demographics'!X7769&lt;20),"High","Low"))</f>
        <v>Low</v>
      </c>
      <c r="C7769" t="s">
        <v>24156</v>
      </c>
      <c r="D7769" t="str">
        <f t="shared" ca="1" si="363"/>
        <v/>
      </c>
      <c r="E7769" t="str">
        <f t="shared" ca="1" si="364"/>
        <v/>
      </c>
      <c r="F7769" t="str">
        <f t="shared" ca="1" si="365"/>
        <v/>
      </c>
    </row>
    <row r="7770" spans="1:6" x14ac:dyDescent="0.25">
      <c r="A7770" t="str">
        <f ca="1">IF('Patient History &amp; Demographics'!X7770&gt;10,'Patient History &amp; Demographics'!A7770,"")</f>
        <v/>
      </c>
      <c r="B7770" t="str">
        <f ca="1">IF('Patient History &amp; Demographics'!X7770&gt;=20,"Acute",IF(AND('Patient History &amp; Demographics'!X7770&gt;=10,'Patient History &amp; Demographics'!X7770&lt;20),"High","Low"))</f>
        <v>High</v>
      </c>
      <c r="C7770" t="s">
        <v>24156</v>
      </c>
      <c r="D7770" t="str">
        <f t="shared" ca="1" si="363"/>
        <v/>
      </c>
      <c r="E7770" t="str">
        <f t="shared" ca="1" si="364"/>
        <v/>
      </c>
      <c r="F7770" t="str">
        <f t="shared" ca="1" si="365"/>
        <v/>
      </c>
    </row>
    <row r="7771" spans="1:6" x14ac:dyDescent="0.25">
      <c r="A7771" t="str">
        <f>IF('Patient History &amp; Demographics'!X7771&gt;10,'Patient History &amp; Demographics'!A7771,"")</f>
        <v/>
      </c>
      <c r="B7771" t="str">
        <f>IF('Patient History &amp; Demographics'!X7771&gt;=20,"Acute",IF(AND('Patient History &amp; Demographics'!X7771&gt;=10,'Patient History &amp; Demographics'!X7771&lt;20),"High","Low"))</f>
        <v>Low</v>
      </c>
      <c r="C7771" t="s">
        <v>24155</v>
      </c>
      <c r="D7771">
        <f t="shared" ca="1" si="363"/>
        <v>1015</v>
      </c>
      <c r="E7771" t="str">
        <f t="shared" ca="1" si="364"/>
        <v>Screening</v>
      </c>
      <c r="F7771" t="str">
        <f t="shared" ca="1" si="365"/>
        <v/>
      </c>
    </row>
    <row r="7772" spans="1:6" x14ac:dyDescent="0.25">
      <c r="A7772" t="str">
        <f>IF('Patient History &amp; Demographics'!X7772&gt;10,'Patient History &amp; Demographics'!A7772,"")</f>
        <v/>
      </c>
      <c r="B7772" t="str">
        <f>IF('Patient History &amp; Demographics'!X7772&gt;=20,"Acute",IF(AND('Patient History &amp; Demographics'!X7772&gt;=10,'Patient History &amp; Demographics'!X7772&lt;20),"High","Low"))</f>
        <v>Low</v>
      </c>
      <c r="C7772" t="s">
        <v>24156</v>
      </c>
      <c r="D7772" t="str">
        <f t="shared" ca="1" si="363"/>
        <v/>
      </c>
      <c r="E7772" t="str">
        <f t="shared" ca="1" si="364"/>
        <v/>
      </c>
      <c r="F7772" t="str">
        <f t="shared" ca="1" si="365"/>
        <v/>
      </c>
    </row>
    <row r="7773" spans="1:6" x14ac:dyDescent="0.25">
      <c r="A7773" t="str">
        <f>IF('Patient History &amp; Demographics'!X7773&gt;10,'Patient History &amp; Demographics'!A7773,"")</f>
        <v/>
      </c>
      <c r="B7773" t="str">
        <f>IF('Patient History &amp; Demographics'!X7773&gt;=20,"Acute",IF(AND('Patient History &amp; Demographics'!X7773&gt;=10,'Patient History &amp; Demographics'!X7773&lt;20),"High","Low"))</f>
        <v>Low</v>
      </c>
      <c r="C7773" t="s">
        <v>24156</v>
      </c>
      <c r="D7773" t="str">
        <f t="shared" ca="1" si="363"/>
        <v/>
      </c>
      <c r="E7773" t="str">
        <f t="shared" ca="1" si="364"/>
        <v/>
      </c>
      <c r="F7773" t="str">
        <f t="shared" ca="1" si="365"/>
        <v/>
      </c>
    </row>
    <row r="7774" spans="1:6" x14ac:dyDescent="0.25">
      <c r="A7774" t="str">
        <f>IF('Patient History &amp; Demographics'!X7774&gt;10,'Patient History &amp; Demographics'!A7774,"")</f>
        <v/>
      </c>
      <c r="B7774" t="str">
        <f>IF('Patient History &amp; Demographics'!X7774&gt;=20,"Acute",IF(AND('Patient History &amp; Demographics'!X7774&gt;=10,'Patient History &amp; Demographics'!X7774&lt;20),"High","Low"))</f>
        <v>Low</v>
      </c>
      <c r="C7774" t="s">
        <v>24155</v>
      </c>
      <c r="D7774">
        <f t="shared" ca="1" si="363"/>
        <v>1009</v>
      </c>
      <c r="E7774" t="str">
        <f t="shared" ca="1" si="364"/>
        <v>Screening</v>
      </c>
      <c r="F7774" t="str">
        <f t="shared" ca="1" si="365"/>
        <v/>
      </c>
    </row>
    <row r="7775" spans="1:6" x14ac:dyDescent="0.25">
      <c r="A7775" t="str">
        <f>IF('Patient History &amp; Demographics'!X7775&gt;10,'Patient History &amp; Demographics'!A7775,"")</f>
        <v/>
      </c>
      <c r="B7775" t="str">
        <f>IF('Patient History &amp; Demographics'!X7775&gt;=20,"Acute",IF(AND('Patient History &amp; Demographics'!X7775&gt;=10,'Patient History &amp; Demographics'!X7775&lt;20),"High","Low"))</f>
        <v>Low</v>
      </c>
      <c r="C7775" t="s">
        <v>24156</v>
      </c>
      <c r="D7775" t="str">
        <f t="shared" ca="1" si="363"/>
        <v/>
      </c>
      <c r="E7775" t="str">
        <f t="shared" ca="1" si="364"/>
        <v/>
      </c>
      <c r="F7775" t="str">
        <f t="shared" ca="1" si="365"/>
        <v/>
      </c>
    </row>
    <row r="7776" spans="1:6" x14ac:dyDescent="0.25">
      <c r="A7776" t="str">
        <f>IF('Patient History &amp; Demographics'!X7776&gt;10,'Patient History &amp; Demographics'!A7776,"")</f>
        <v/>
      </c>
      <c r="B7776" t="str">
        <f>IF('Patient History &amp; Demographics'!X7776&gt;=20,"Acute",IF(AND('Patient History &amp; Demographics'!X7776&gt;=10,'Patient History &amp; Demographics'!X7776&lt;20),"High","Low"))</f>
        <v>Low</v>
      </c>
      <c r="C7776" t="s">
        <v>24155</v>
      </c>
      <c r="D7776">
        <f t="shared" ca="1" si="363"/>
        <v>1023</v>
      </c>
      <c r="E7776" t="str">
        <f t="shared" ca="1" si="364"/>
        <v>Screening</v>
      </c>
      <c r="F7776" t="str">
        <f t="shared" ca="1" si="365"/>
        <v/>
      </c>
    </row>
    <row r="7777" spans="1:6" x14ac:dyDescent="0.25">
      <c r="A7777" t="str">
        <f>IF('Patient History &amp; Demographics'!X7777&gt;10,'Patient History &amp; Demographics'!A7777,"")</f>
        <v/>
      </c>
      <c r="B7777" t="str">
        <f>IF('Patient History &amp; Demographics'!X7777&gt;=20,"Acute",IF(AND('Patient History &amp; Demographics'!X7777&gt;=10,'Patient History &amp; Demographics'!X7777&lt;20),"High","Low"))</f>
        <v>Low</v>
      </c>
      <c r="C7777" t="s">
        <v>24156</v>
      </c>
      <c r="D7777" t="str">
        <f t="shared" ca="1" si="363"/>
        <v/>
      </c>
      <c r="E7777" t="str">
        <f t="shared" ca="1" si="364"/>
        <v/>
      </c>
      <c r="F7777" t="str">
        <f t="shared" ca="1" si="365"/>
        <v/>
      </c>
    </row>
    <row r="7778" spans="1:6" x14ac:dyDescent="0.25">
      <c r="A7778" t="str">
        <f>IF('Patient History &amp; Demographics'!X7778&gt;10,'Patient History &amp; Demographics'!A7778,"")</f>
        <v/>
      </c>
      <c r="B7778" t="str">
        <f>IF('Patient History &amp; Demographics'!X7778&gt;=20,"Acute",IF(AND('Patient History &amp; Demographics'!X7778&gt;=10,'Patient History &amp; Demographics'!X7778&lt;20),"High","Low"))</f>
        <v>Low</v>
      </c>
      <c r="C7778" t="s">
        <v>24155</v>
      </c>
      <c r="D7778">
        <f t="shared" ca="1" si="363"/>
        <v>1022</v>
      </c>
      <c r="E7778" t="str">
        <f t="shared" ca="1" si="364"/>
        <v>Rehabilitation</v>
      </c>
      <c r="F7778" t="str">
        <f t="shared" ca="1" si="365"/>
        <v>Condition Deteriorated</v>
      </c>
    </row>
    <row r="7779" spans="1:6" x14ac:dyDescent="0.25">
      <c r="A7779" t="str">
        <f>IF('Patient History &amp; Demographics'!X7779&gt;10,'Patient History &amp; Demographics'!A7779,"")</f>
        <v/>
      </c>
      <c r="B7779" t="str">
        <f>IF('Patient History &amp; Demographics'!X7779&gt;=20,"Acute",IF(AND('Patient History &amp; Demographics'!X7779&gt;=10,'Patient History &amp; Demographics'!X7779&lt;20),"High","Low"))</f>
        <v>Low</v>
      </c>
      <c r="C7779" t="s">
        <v>24156</v>
      </c>
      <c r="D7779" t="str">
        <f t="shared" ca="1" si="363"/>
        <v/>
      </c>
      <c r="E7779" t="str">
        <f t="shared" ca="1" si="364"/>
        <v/>
      </c>
      <c r="F7779" t="str">
        <f t="shared" ca="1" si="365"/>
        <v/>
      </c>
    </row>
    <row r="7780" spans="1:6" x14ac:dyDescent="0.25">
      <c r="A7780" t="str">
        <f>IF('Patient History &amp; Demographics'!X7780&gt;10,'Patient History &amp; Demographics'!A7780,"")</f>
        <v/>
      </c>
      <c r="B7780" t="str">
        <f>IF('Patient History &amp; Demographics'!X7780&gt;=20,"Acute",IF(AND('Patient History &amp; Demographics'!X7780&gt;=10,'Patient History &amp; Demographics'!X7780&lt;20),"High","Low"))</f>
        <v>Low</v>
      </c>
      <c r="C7780" t="s">
        <v>24156</v>
      </c>
      <c r="D7780" t="str">
        <f t="shared" ca="1" si="363"/>
        <v/>
      </c>
      <c r="E7780" t="str">
        <f t="shared" ca="1" si="364"/>
        <v/>
      </c>
      <c r="F7780" t="str">
        <f t="shared" ca="1" si="365"/>
        <v/>
      </c>
    </row>
    <row r="7781" spans="1:6" x14ac:dyDescent="0.25">
      <c r="A7781" t="str">
        <f>IF('Patient History &amp; Demographics'!X7781&gt;10,'Patient History &amp; Demographics'!A7781,"")</f>
        <v/>
      </c>
      <c r="B7781" t="str">
        <f>IF('Patient History &amp; Demographics'!X7781&gt;=20,"Acute",IF(AND('Patient History &amp; Demographics'!X7781&gt;=10,'Patient History &amp; Demographics'!X7781&lt;20),"High","Low"))</f>
        <v>Low</v>
      </c>
      <c r="C7781" t="s">
        <v>24156</v>
      </c>
      <c r="D7781" t="str">
        <f t="shared" ca="1" si="363"/>
        <v/>
      </c>
      <c r="E7781" t="str">
        <f t="shared" ca="1" si="364"/>
        <v/>
      </c>
      <c r="F7781" t="str">
        <f t="shared" ca="1" si="365"/>
        <v/>
      </c>
    </row>
    <row r="7782" spans="1:6" x14ac:dyDescent="0.25">
      <c r="A7782" t="str">
        <f>IF('Patient History &amp; Demographics'!X7782&gt;10,'Patient History &amp; Demographics'!A7782,"")</f>
        <v/>
      </c>
      <c r="B7782" t="str">
        <f>IF('Patient History &amp; Demographics'!X7782&gt;=20,"Acute",IF(AND('Patient History &amp; Demographics'!X7782&gt;=10,'Patient History &amp; Demographics'!X7782&lt;20),"High","Low"))</f>
        <v>Low</v>
      </c>
      <c r="C7782" t="s">
        <v>24155</v>
      </c>
      <c r="D7782">
        <f t="shared" ca="1" si="363"/>
        <v>1020</v>
      </c>
      <c r="E7782" t="str">
        <f t="shared" ca="1" si="364"/>
        <v>Screening</v>
      </c>
      <c r="F7782" t="str">
        <f t="shared" ca="1" si="365"/>
        <v/>
      </c>
    </row>
    <row r="7783" spans="1:6" x14ac:dyDescent="0.25">
      <c r="A7783" t="str">
        <f>IF('Patient History &amp; Demographics'!X7783&gt;10,'Patient History &amp; Demographics'!A7783,"")</f>
        <v/>
      </c>
      <c r="B7783" t="str">
        <f>IF('Patient History &amp; Demographics'!X7783&gt;=20,"Acute",IF(AND('Patient History &amp; Demographics'!X7783&gt;=10,'Patient History &amp; Demographics'!X7783&lt;20),"High","Low"))</f>
        <v>Low</v>
      </c>
      <c r="C7783" t="s">
        <v>24156</v>
      </c>
      <c r="D7783" t="str">
        <f t="shared" ca="1" si="363"/>
        <v/>
      </c>
      <c r="E7783" t="str">
        <f t="shared" ca="1" si="364"/>
        <v/>
      </c>
      <c r="F7783" t="str">
        <f t="shared" ca="1" si="365"/>
        <v/>
      </c>
    </row>
    <row r="7784" spans="1:6" x14ac:dyDescent="0.25">
      <c r="A7784" t="str">
        <f>IF('Patient History &amp; Demographics'!X7784&gt;10,'Patient History &amp; Demographics'!A7784,"")</f>
        <v/>
      </c>
      <c r="B7784" t="str">
        <f>IF('Patient History &amp; Demographics'!X7784&gt;=20,"Acute",IF(AND('Patient History &amp; Demographics'!X7784&gt;=10,'Patient History &amp; Demographics'!X7784&lt;20),"High","Low"))</f>
        <v>Low</v>
      </c>
      <c r="C7784" t="s">
        <v>24155</v>
      </c>
      <c r="D7784">
        <f t="shared" ca="1" si="363"/>
        <v>1025</v>
      </c>
      <c r="E7784" t="str">
        <f t="shared" ca="1" si="364"/>
        <v>Rehabilitation</v>
      </c>
      <c r="F7784" t="str">
        <f t="shared" ca="1" si="365"/>
        <v>Condition Deteriorated</v>
      </c>
    </row>
    <row r="7785" spans="1:6" x14ac:dyDescent="0.25">
      <c r="A7785" t="str">
        <f>IF('Patient History &amp; Demographics'!X7785&gt;10,'Patient History &amp; Demographics'!A7785,"")</f>
        <v/>
      </c>
      <c r="B7785" t="str">
        <f>IF('Patient History &amp; Demographics'!X7785&gt;=20,"Acute",IF(AND('Patient History &amp; Demographics'!X7785&gt;=10,'Patient History &amp; Demographics'!X7785&lt;20),"High","Low"))</f>
        <v>Low</v>
      </c>
      <c r="C7785" t="s">
        <v>24155</v>
      </c>
      <c r="D7785">
        <f t="shared" ca="1" si="363"/>
        <v>1025</v>
      </c>
      <c r="E7785" t="str">
        <f t="shared" ca="1" si="364"/>
        <v>Rehabilitation</v>
      </c>
      <c r="F7785" t="str">
        <f t="shared" ca="1" si="365"/>
        <v>Condition Deteriorated</v>
      </c>
    </row>
    <row r="7786" spans="1:6" x14ac:dyDescent="0.25">
      <c r="A7786" t="str">
        <f>IF('Patient History &amp; Demographics'!X7786&gt;10,'Patient History &amp; Demographics'!A7786,"")</f>
        <v/>
      </c>
      <c r="B7786" t="str">
        <f>IF('Patient History &amp; Demographics'!X7786&gt;=20,"Acute",IF(AND('Patient History &amp; Demographics'!X7786&gt;=10,'Patient History &amp; Demographics'!X7786&lt;20),"High","Low"))</f>
        <v>Low</v>
      </c>
      <c r="C7786" t="s">
        <v>24155</v>
      </c>
      <c r="D7786">
        <f t="shared" ca="1" si="363"/>
        <v>1010</v>
      </c>
      <c r="E7786" t="str">
        <f t="shared" ca="1" si="364"/>
        <v>Rehabilitation</v>
      </c>
      <c r="F7786" t="str">
        <f t="shared" ca="1" si="365"/>
        <v>Condition Deteriorated</v>
      </c>
    </row>
    <row r="7787" spans="1:6" x14ac:dyDescent="0.25">
      <c r="A7787" t="str">
        <f>IF('Patient History &amp; Demographics'!X7787&gt;10,'Patient History &amp; Demographics'!A7787,"")</f>
        <v/>
      </c>
      <c r="B7787" t="str">
        <f>IF('Patient History &amp; Demographics'!X7787&gt;=20,"Acute",IF(AND('Patient History &amp; Demographics'!X7787&gt;=10,'Patient History &amp; Demographics'!X7787&lt;20),"High","Low"))</f>
        <v>Low</v>
      </c>
      <c r="C7787" t="s">
        <v>24155</v>
      </c>
      <c r="D7787">
        <f t="shared" ca="1" si="363"/>
        <v>1017</v>
      </c>
      <c r="E7787" t="str">
        <f t="shared" ca="1" si="364"/>
        <v>Rehabilitation</v>
      </c>
      <c r="F7787" t="str">
        <f t="shared" ca="1" si="365"/>
        <v>Positive Progress</v>
      </c>
    </row>
    <row r="7788" spans="1:6" x14ac:dyDescent="0.25">
      <c r="A7788" t="str">
        <f>IF('Patient History &amp; Demographics'!X7788&gt;10,'Patient History &amp; Demographics'!A7788,"")</f>
        <v/>
      </c>
      <c r="B7788" t="str">
        <f>IF('Patient History &amp; Demographics'!X7788&gt;=20,"Acute",IF(AND('Patient History &amp; Demographics'!X7788&gt;=10,'Patient History &amp; Demographics'!X7788&lt;20),"High","Low"))</f>
        <v>Low</v>
      </c>
      <c r="C7788" t="s">
        <v>24156</v>
      </c>
      <c r="D7788" t="str">
        <f t="shared" ca="1" si="363"/>
        <v/>
      </c>
      <c r="E7788" t="str">
        <f t="shared" ca="1" si="364"/>
        <v/>
      </c>
      <c r="F7788" t="str">
        <f t="shared" ca="1" si="365"/>
        <v/>
      </c>
    </row>
    <row r="7789" spans="1:6" x14ac:dyDescent="0.25">
      <c r="A7789" t="str">
        <f>IF('Patient History &amp; Demographics'!X7789&gt;10,'Patient History &amp; Demographics'!A7789,"")</f>
        <v/>
      </c>
      <c r="B7789" t="str">
        <f>IF('Patient History &amp; Demographics'!X7789&gt;=20,"Acute",IF(AND('Patient History &amp; Demographics'!X7789&gt;=10,'Patient History &amp; Demographics'!X7789&lt;20),"High","Low"))</f>
        <v>Low</v>
      </c>
      <c r="C7789" t="s">
        <v>24155</v>
      </c>
      <c r="D7789">
        <f t="shared" ca="1" si="363"/>
        <v>1019</v>
      </c>
      <c r="E7789" t="str">
        <f t="shared" ca="1" si="364"/>
        <v>Screening</v>
      </c>
      <c r="F7789" t="str">
        <f t="shared" ca="1" si="365"/>
        <v/>
      </c>
    </row>
    <row r="7790" spans="1:6" x14ac:dyDescent="0.25">
      <c r="A7790" t="str">
        <f>IF('Patient History &amp; Demographics'!X7790&gt;10,'Patient History &amp; Demographics'!A7790,"")</f>
        <v/>
      </c>
      <c r="B7790" t="str">
        <f>IF('Patient History &amp; Demographics'!X7790&gt;=20,"Acute",IF(AND('Patient History &amp; Demographics'!X7790&gt;=10,'Patient History &amp; Demographics'!X7790&lt;20),"High","Low"))</f>
        <v>Low</v>
      </c>
      <c r="C7790" t="s">
        <v>24155</v>
      </c>
      <c r="D7790">
        <f t="shared" ca="1" si="363"/>
        <v>1011</v>
      </c>
      <c r="E7790" t="str">
        <f t="shared" ca="1" si="364"/>
        <v>Rehabilitation</v>
      </c>
      <c r="F7790" t="str">
        <f t="shared" ca="1" si="365"/>
        <v>Positive Progress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Patient History &amp; Demographics</vt:lpstr>
      <vt:lpstr>Facility</vt:lpstr>
      <vt:lpstr>Visit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 Muley</dc:creator>
  <cp:lastModifiedBy>Ankur Muley</cp:lastModifiedBy>
  <dcterms:created xsi:type="dcterms:W3CDTF">2017-11-20T00:02:22Z</dcterms:created>
  <dcterms:modified xsi:type="dcterms:W3CDTF">2017-12-09T04:39:58Z</dcterms:modified>
</cp:coreProperties>
</file>